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DA\MS EXCEL\"/>
    </mc:Choice>
  </mc:AlternateContent>
  <xr:revisionPtr revIDLastSave="0" documentId="13_ncr:1_{3246271F-8B48-4FE4-93EF-488ACEF07188}" xr6:coauthVersionLast="47" xr6:coauthVersionMax="47" xr10:uidLastSave="{00000000-0000-0000-0000-000000000000}"/>
  <bookViews>
    <workbookView xWindow="-108" yWindow="-108" windowWidth="23256" windowHeight="12456" firstSheet="2" activeTab="6" xr2:uid="{00000000-000D-0000-FFFF-FFFF00000000}"/>
  </bookViews>
  <sheets>
    <sheet name="IMBD Movies" sheetId="1" r:id="rId1"/>
    <sheet name="Cleaned dataset" sheetId="2" r:id="rId2"/>
    <sheet name="Genres analysis" sheetId="3" r:id="rId3"/>
    <sheet name="Duration analysis" sheetId="4" r:id="rId4"/>
    <sheet name="Language analysis" sheetId="5" r:id="rId5"/>
    <sheet name="Director analysis" sheetId="6" r:id="rId6"/>
    <sheet name="Budget analysis" sheetId="7" r:id="rId7"/>
    <sheet name="Top 10 Movi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7" l="1"/>
  <c r="C15" i="7"/>
  <c r="C3" i="7"/>
  <c r="C4" i="7"/>
  <c r="C5" i="7"/>
  <c r="C6" i="7"/>
  <c r="C7" i="7"/>
  <c r="C8" i="7"/>
  <c r="C9" i="7"/>
  <c r="C10" i="7"/>
  <c r="C11" i="7"/>
  <c r="C12" i="7"/>
  <c r="C13" i="7"/>
  <c r="C14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2" i="7"/>
  <c r="C1" i="6" a="1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I27" i="5" a="1"/>
  <c r="I27" i="5" s="1"/>
  <c r="I28" i="5" a="1"/>
  <c r="I28" i="5" s="1"/>
  <c r="I29" i="5" a="1"/>
  <c r="I29" i="5" s="1"/>
  <c r="I2" i="5" a="1"/>
  <c r="I2" i="5" s="1"/>
  <c r="H2" i="5" a="1"/>
  <c r="H2" i="5" s="1"/>
  <c r="H3" i="5" a="1"/>
  <c r="H3" i="5" s="1"/>
  <c r="H4" i="5" a="1"/>
  <c r="H4" i="5" s="1"/>
  <c r="H5" i="5" a="1"/>
  <c r="H5" i="5" s="1"/>
  <c r="H6" i="5" a="1"/>
  <c r="H6" i="5" s="1"/>
  <c r="H7" i="5" a="1"/>
  <c r="H7" i="5" s="1"/>
  <c r="H8" i="5" a="1"/>
  <c r="H8" i="5" s="1"/>
  <c r="H9" i="5" a="1"/>
  <c r="H9" i="5" s="1"/>
  <c r="H10" i="5" a="1"/>
  <c r="H10" i="5" s="1"/>
  <c r="H11" i="5" a="1"/>
  <c r="H11" i="5" s="1"/>
  <c r="H12" i="5" a="1"/>
  <c r="H12" i="5" s="1"/>
  <c r="H13" i="5" a="1"/>
  <c r="H13" i="5" s="1"/>
  <c r="H14" i="5" a="1"/>
  <c r="H14" i="5" s="1"/>
  <c r="H15" i="5" a="1"/>
  <c r="H15" i="5" s="1"/>
  <c r="H16" i="5" a="1"/>
  <c r="H16" i="5" s="1"/>
  <c r="H17" i="5" a="1"/>
  <c r="H17" i="5" s="1"/>
  <c r="H18" i="5" a="1"/>
  <c r="H18" i="5" s="1"/>
  <c r="H19" i="5" a="1"/>
  <c r="H19" i="5" s="1"/>
  <c r="H20" i="5" a="1"/>
  <c r="H20" i="5" s="1"/>
  <c r="H21" i="5" a="1"/>
  <c r="H21" i="5" s="1"/>
  <c r="H22" i="5" a="1"/>
  <c r="H22" i="5" s="1"/>
  <c r="H23" i="5" a="1"/>
  <c r="H23" i="5" s="1"/>
  <c r="H24" i="5" a="1"/>
  <c r="H24" i="5" s="1"/>
  <c r="H25" i="5" a="1"/>
  <c r="H25" i="5" s="1"/>
  <c r="H26" i="5" a="1"/>
  <c r="H26" i="5" s="1"/>
  <c r="H27" i="5" a="1"/>
  <c r="H27" i="5" s="1"/>
  <c r="H28" i="5" a="1"/>
  <c r="H28" i="5" s="1"/>
  <c r="H29" i="5" a="1"/>
  <c r="H29" i="5" s="1"/>
  <c r="H30" i="5" a="1"/>
  <c r="H30" i="5" s="1"/>
  <c r="H31" i="5" a="1"/>
  <c r="H31" i="5" s="1"/>
  <c r="H32" i="5" a="1"/>
  <c r="H32" i="5" s="1"/>
  <c r="H33" i="5" a="1"/>
  <c r="H33" i="5" s="1"/>
  <c r="H34" i="5" a="1"/>
  <c r="H34" i="5" s="1"/>
  <c r="H35" i="5" a="1"/>
  <c r="H35" i="5" s="1"/>
  <c r="H36" i="5" a="1"/>
  <c r="H36" i="5" s="1"/>
  <c r="H37" i="5" a="1"/>
  <c r="H37" i="5" s="1"/>
  <c r="H38" i="5" a="1"/>
  <c r="H38" i="5" s="1"/>
  <c r="H39" i="5" a="1"/>
  <c r="H39" i="5" s="1"/>
  <c r="H40" i="5" a="1"/>
  <c r="H40" i="5" s="1"/>
  <c r="H41" i="5" a="1"/>
  <c r="H41" i="5" s="1"/>
  <c r="H42" i="5" a="1"/>
  <c r="H42" i="5" s="1"/>
  <c r="H43" i="5" a="1"/>
  <c r="H43" i="5" s="1"/>
  <c r="H44" i="5" a="1"/>
  <c r="H44" i="5" s="1"/>
  <c r="H45" i="5" a="1"/>
  <c r="H45" i="5" s="1"/>
  <c r="H46" i="5" a="1"/>
  <c r="H46" i="5" s="1"/>
  <c r="H47" i="5" a="1"/>
  <c r="H47" i="5" s="1"/>
  <c r="H48" i="5" a="1"/>
  <c r="H48" i="5" s="1"/>
  <c r="H49" i="5" a="1"/>
  <c r="H49" i="5" s="1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C1" i="5" a="1"/>
  <c r="C1" i="5" s="1"/>
  <c r="G2" i="4"/>
  <c r="F2" i="4"/>
  <c r="E2" i="4"/>
  <c r="D2" i="4"/>
  <c r="R3" i="3" a="1"/>
  <c r="R3" i="3"/>
  <c r="R4" i="3" a="1"/>
  <c r="R4" i="3"/>
  <c r="R5" i="3" a="1"/>
  <c r="R5" i="3"/>
  <c r="R6" i="3" a="1"/>
  <c r="R6" i="3" s="1"/>
  <c r="R7" i="3" a="1"/>
  <c r="R7" i="3"/>
  <c r="R8" i="3" a="1"/>
  <c r="R8" i="3"/>
  <c r="R9" i="3" a="1"/>
  <c r="R9" i="3"/>
  <c r="R10" i="3" a="1"/>
  <c r="R10" i="3" s="1"/>
  <c r="R11" i="3" a="1"/>
  <c r="R11" i="3"/>
  <c r="R12" i="3" a="1"/>
  <c r="R12" i="3"/>
  <c r="R13" i="3" a="1"/>
  <c r="R13" i="3"/>
  <c r="R14" i="3" a="1"/>
  <c r="R14" i="3" s="1"/>
  <c r="R15" i="3" a="1"/>
  <c r="R15" i="3" s="1"/>
  <c r="R16" i="3" a="1"/>
  <c r="R16" i="3"/>
  <c r="R17" i="3" a="1"/>
  <c r="R17" i="3"/>
  <c r="R18" i="3" a="1"/>
  <c r="R18" i="3" s="1"/>
  <c r="R2" i="3" a="1"/>
  <c r="R2" i="3" s="1"/>
  <c r="Q3" i="3" a="1"/>
  <c r="Q3" i="3" s="1"/>
  <c r="Q4" i="3" a="1"/>
  <c r="Q4" i="3"/>
  <c r="Q5" i="3" a="1"/>
  <c r="Q5" i="3"/>
  <c r="Q6" i="3" a="1"/>
  <c r="Q6" i="3" s="1"/>
  <c r="Q7" i="3" a="1"/>
  <c r="Q7" i="3" s="1"/>
  <c r="Q8" i="3" a="1"/>
  <c r="Q8" i="3"/>
  <c r="Q9" i="3" a="1"/>
  <c r="Q9" i="3"/>
  <c r="Q10" i="3" a="1"/>
  <c r="Q10" i="3" s="1"/>
  <c r="Q11" i="3" a="1"/>
  <c r="Q11" i="3" s="1"/>
  <c r="Q12" i="3" a="1"/>
  <c r="Q12" i="3"/>
  <c r="Q13" i="3" a="1"/>
  <c r="Q13" i="3"/>
  <c r="Q14" i="3" a="1"/>
  <c r="Q14" i="3" s="1"/>
  <c r="Q15" i="3" a="1"/>
  <c r="Q15" i="3" s="1"/>
  <c r="Q16" i="3" a="1"/>
  <c r="Q16" i="3"/>
  <c r="Q17" i="3" a="1"/>
  <c r="Q17" i="3"/>
  <c r="Q18" i="3" a="1"/>
  <c r="Q18" i="3" s="1"/>
  <c r="Q2" i="3" a="1"/>
  <c r="Q2" i="3" s="1"/>
  <c r="P3" i="3" a="1"/>
  <c r="P3" i="3"/>
  <c r="P4" i="3" a="1"/>
  <c r="P4" i="3" s="1"/>
  <c r="P5" i="3" a="1"/>
  <c r="P5" i="3" s="1"/>
  <c r="P6" i="3" a="1"/>
  <c r="P6" i="3" s="1"/>
  <c r="P7" i="3" a="1"/>
  <c r="P7" i="3"/>
  <c r="P8" i="3" a="1"/>
  <c r="P8" i="3" s="1"/>
  <c r="P9" i="3" a="1"/>
  <c r="P9" i="3" s="1"/>
  <c r="P10" i="3" a="1"/>
  <c r="P10" i="3" s="1"/>
  <c r="P11" i="3" a="1"/>
  <c r="P11" i="3"/>
  <c r="P12" i="3" a="1"/>
  <c r="P12" i="3" s="1"/>
  <c r="P13" i="3" a="1"/>
  <c r="P13" i="3" s="1"/>
  <c r="P14" i="3" a="1"/>
  <c r="P14" i="3" s="1"/>
  <c r="P15" i="3" a="1"/>
  <c r="P15" i="3"/>
  <c r="P16" i="3" a="1"/>
  <c r="P16" i="3" s="1"/>
  <c r="P17" i="3" a="1"/>
  <c r="P17" i="3" s="1"/>
  <c r="P18" i="3" a="1"/>
  <c r="P18" i="3" s="1"/>
  <c r="P19" i="3" a="1"/>
  <c r="P19" i="3"/>
  <c r="P20" i="3" a="1"/>
  <c r="P20" i="3" s="1"/>
  <c r="P21" i="3" a="1"/>
  <c r="P21" i="3" s="1"/>
  <c r="P22" i="3" a="1"/>
  <c r="P22" i="3" s="1"/>
  <c r="P23" i="3" a="1"/>
  <c r="P23" i="3"/>
  <c r="P24" i="3" a="1"/>
  <c r="P24" i="3" s="1"/>
  <c r="P25" i="3" a="1"/>
  <c r="P25" i="3" s="1"/>
  <c r="P26" i="3" a="1"/>
  <c r="P26" i="3" s="1"/>
  <c r="P27" i="3" a="1"/>
  <c r="P27" i="3"/>
  <c r="P2" i="3" a="1"/>
  <c r="P2" i="3" s="1"/>
  <c r="O3" i="3" a="1"/>
  <c r="O3" i="3" s="1"/>
  <c r="O4" i="3" a="1"/>
  <c r="O4" i="3"/>
  <c r="O5" i="3" a="1"/>
  <c r="O5" i="3" s="1"/>
  <c r="O6" i="3" a="1"/>
  <c r="O6" i="3" s="1"/>
  <c r="O7" i="3" a="1"/>
  <c r="O7" i="3" s="1"/>
  <c r="O8" i="3" a="1"/>
  <c r="O8" i="3"/>
  <c r="O9" i="3" a="1"/>
  <c r="O9" i="3" s="1"/>
  <c r="O10" i="3" a="1"/>
  <c r="O10" i="3" s="1"/>
  <c r="O11" i="3" a="1"/>
  <c r="O11" i="3" s="1"/>
  <c r="O12" i="3" a="1"/>
  <c r="O12" i="3"/>
  <c r="O13" i="3" a="1"/>
  <c r="O13" i="3" s="1"/>
  <c r="O14" i="3" a="1"/>
  <c r="O14" i="3" s="1"/>
  <c r="O15" i="3" a="1"/>
  <c r="O15" i="3" s="1"/>
  <c r="O16" i="3" a="1"/>
  <c r="O16" i="3"/>
  <c r="O17" i="3" a="1"/>
  <c r="O17" i="3" s="1"/>
  <c r="O18" i="3" a="1"/>
  <c r="O18" i="3" s="1"/>
  <c r="O19" i="3" a="1"/>
  <c r="O19" i="3" s="1"/>
  <c r="O20" i="3" a="1"/>
  <c r="O20" i="3" s="1"/>
  <c r="O21" i="3" a="1"/>
  <c r="O21" i="3" s="1"/>
  <c r="O22" i="3" a="1"/>
  <c r="O22" i="3" s="1"/>
  <c r="O23" i="3" a="1"/>
  <c r="O23" i="3" s="1"/>
  <c r="O24" i="3" a="1"/>
  <c r="O24" i="3" s="1"/>
  <c r="O25" i="3" a="1"/>
  <c r="O25" i="3" s="1"/>
  <c r="O26" i="3" a="1"/>
  <c r="O26" i="3" s="1"/>
  <c r="O27" i="3" a="1"/>
  <c r="O27" i="3" s="1"/>
  <c r="O2" i="3" a="1"/>
  <c r="O2" i="3" s="1"/>
  <c r="N3" i="3" a="1"/>
  <c r="N3" i="3" s="1"/>
  <c r="N4" i="3" a="1"/>
  <c r="N4" i="3"/>
  <c r="N5" i="3" a="1"/>
  <c r="N5" i="3"/>
  <c r="N6" i="3" a="1"/>
  <c r="N6" i="3"/>
  <c r="N7" i="3" a="1"/>
  <c r="N7" i="3" s="1"/>
  <c r="N8" i="3" a="1"/>
  <c r="N8" i="3" s="1"/>
  <c r="N9" i="3" a="1"/>
  <c r="N9" i="3"/>
  <c r="N10" i="3" a="1"/>
  <c r="N10" i="3"/>
  <c r="N11" i="3" a="1"/>
  <c r="N11" i="3" s="1"/>
  <c r="N12" i="3" a="1"/>
  <c r="N12" i="3" s="1"/>
  <c r="N13" i="3" a="1"/>
  <c r="N13" i="3"/>
  <c r="N14" i="3" a="1"/>
  <c r="N14" i="3"/>
  <c r="N15" i="3" a="1"/>
  <c r="N15" i="3" s="1"/>
  <c r="N16" i="3" a="1"/>
  <c r="N16" i="3" s="1"/>
  <c r="N17" i="3" a="1"/>
  <c r="N17" i="3"/>
  <c r="N2" i="3" a="1"/>
  <c r="N2" i="3" s="1"/>
  <c r="M3" i="3" a="1"/>
  <c r="M3" i="3" s="1"/>
  <c r="M4" i="3" a="1"/>
  <c r="M4" i="3" s="1"/>
  <c r="M5" i="3" a="1"/>
  <c r="M5" i="3"/>
  <c r="M6" i="3" a="1"/>
  <c r="M6" i="3"/>
  <c r="M7" i="3" a="1"/>
  <c r="M7" i="3" s="1"/>
  <c r="M8" i="3" a="1"/>
  <c r="M8" i="3" s="1"/>
  <c r="M9" i="3" a="1"/>
  <c r="M9" i="3"/>
  <c r="M10" i="3" a="1"/>
  <c r="M10" i="3"/>
  <c r="M11" i="3" a="1"/>
  <c r="M11" i="3" s="1"/>
  <c r="M12" i="3" a="1"/>
  <c r="M12" i="3" s="1"/>
  <c r="M13" i="3" a="1"/>
  <c r="M13" i="3"/>
  <c r="M14" i="3" a="1"/>
  <c r="M14" i="3"/>
  <c r="M15" i="3" a="1"/>
  <c r="M15" i="3" s="1"/>
  <c r="M16" i="3" a="1"/>
  <c r="M16" i="3" s="1"/>
  <c r="M17" i="3" a="1"/>
  <c r="M17" i="3"/>
  <c r="M18" i="3" a="1"/>
  <c r="M18" i="3"/>
  <c r="M19" i="3" a="1"/>
  <c r="M19" i="3" s="1"/>
  <c r="M20" i="3" a="1"/>
  <c r="M20" i="3" s="1"/>
  <c r="M21" i="3" a="1"/>
  <c r="M21" i="3" s="1"/>
  <c r="M2" i="3" a="1"/>
  <c r="M2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K5" i="3"/>
  <c r="K4" i="3"/>
  <c r="K10" i="3"/>
  <c r="K2" i="3"/>
  <c r="K12" i="3"/>
  <c r="K6" i="3"/>
  <c r="K7" i="3"/>
  <c r="K11" i="3"/>
  <c r="K9" i="3"/>
  <c r="K14" i="3"/>
  <c r="K8" i="3"/>
  <c r="K17" i="3"/>
  <c r="K13" i="3"/>
  <c r="K22" i="3"/>
  <c r="K16" i="3"/>
  <c r="K19" i="3"/>
  <c r="K15" i="3"/>
  <c r="K18" i="3"/>
  <c r="K20" i="3"/>
  <c r="K21" i="3"/>
  <c r="K23" i="3"/>
  <c r="K24" i="3"/>
  <c r="K25" i="3"/>
  <c r="K26" i="3"/>
  <c r="K27" i="3"/>
  <c r="K3" i="3"/>
  <c r="E2" i="7" l="1"/>
  <c r="C1" i="6"/>
  <c r="D3" i="6"/>
  <c r="D11" i="6"/>
  <c r="D19" i="6"/>
  <c r="D27" i="6"/>
  <c r="D35" i="6"/>
  <c r="D43" i="6"/>
  <c r="D51" i="6"/>
  <c r="D59" i="6"/>
  <c r="D67" i="6"/>
  <c r="D75" i="6"/>
  <c r="D83" i="6"/>
  <c r="D91" i="6"/>
  <c r="D99" i="6"/>
  <c r="D107" i="6"/>
  <c r="D115" i="6"/>
  <c r="D123" i="6"/>
  <c r="D131" i="6"/>
  <c r="D139" i="6"/>
  <c r="D147" i="6"/>
  <c r="D155" i="6"/>
  <c r="D163" i="6"/>
  <c r="D171" i="6"/>
  <c r="D179" i="6"/>
  <c r="D187" i="6"/>
  <c r="D195" i="6"/>
  <c r="D203" i="6"/>
  <c r="D211" i="6"/>
  <c r="D219" i="6"/>
  <c r="D227" i="6"/>
  <c r="D235" i="6"/>
  <c r="D243" i="6"/>
  <c r="D251" i="6"/>
  <c r="D259" i="6"/>
  <c r="D267" i="6"/>
  <c r="D275" i="6"/>
  <c r="D283" i="6"/>
  <c r="D291" i="6"/>
  <c r="D4" i="6"/>
  <c r="D12" i="6"/>
  <c r="D20" i="6"/>
  <c r="D28" i="6"/>
  <c r="D36" i="6"/>
  <c r="D44" i="6"/>
  <c r="D52" i="6"/>
  <c r="D60" i="6"/>
  <c r="D68" i="6"/>
  <c r="D76" i="6"/>
  <c r="D84" i="6"/>
  <c r="D92" i="6"/>
  <c r="D100" i="6"/>
  <c r="D108" i="6"/>
  <c r="D116" i="6"/>
  <c r="D124" i="6"/>
  <c r="D132" i="6"/>
  <c r="D140" i="6"/>
  <c r="D148" i="6"/>
  <c r="D156" i="6"/>
  <c r="D164" i="6"/>
  <c r="D172" i="6"/>
  <c r="D180" i="6"/>
  <c r="D188" i="6"/>
  <c r="D196" i="6"/>
  <c r="D204" i="6"/>
  <c r="D212" i="6"/>
  <c r="D220" i="6"/>
  <c r="D228" i="6"/>
  <c r="D236" i="6"/>
  <c r="D244" i="6"/>
  <c r="D252" i="6"/>
  <c r="D260" i="6"/>
  <c r="D268" i="6"/>
  <c r="D276" i="6"/>
  <c r="D284" i="6"/>
  <c r="D292" i="6"/>
  <c r="D300" i="6"/>
  <c r="D308" i="6"/>
  <c r="D316" i="6"/>
  <c r="D324" i="6"/>
  <c r="D332" i="6"/>
  <c r="D340" i="6"/>
  <c r="D348" i="6"/>
  <c r="D356" i="6"/>
  <c r="D364" i="6"/>
  <c r="D372" i="6"/>
  <c r="D380" i="6"/>
  <c r="D388" i="6"/>
  <c r="D396" i="6"/>
  <c r="D404" i="6"/>
  <c r="D412" i="6"/>
  <c r="D420" i="6"/>
  <c r="D428" i="6"/>
  <c r="D436" i="6"/>
  <c r="D444" i="6"/>
  <c r="D452" i="6"/>
  <c r="D460" i="6"/>
  <c r="D468" i="6"/>
  <c r="D476" i="6"/>
  <c r="D484" i="6"/>
  <c r="D492" i="6"/>
  <c r="D500" i="6"/>
  <c r="D508" i="6"/>
  <c r="D516" i="6"/>
  <c r="D524" i="6"/>
  <c r="D532" i="6"/>
  <c r="D540" i="6"/>
  <c r="D548" i="6"/>
  <c r="D556" i="6"/>
  <c r="D564" i="6"/>
  <c r="D572" i="6"/>
  <c r="D580" i="6"/>
  <c r="D588" i="6"/>
  <c r="D596" i="6"/>
  <c r="D604" i="6"/>
  <c r="D612" i="6"/>
  <c r="D620" i="6"/>
  <c r="D628" i="6"/>
  <c r="D636" i="6"/>
  <c r="D644" i="6"/>
  <c r="D652" i="6"/>
  <c r="D660" i="6"/>
  <c r="D668" i="6"/>
  <c r="D676" i="6"/>
  <c r="D5" i="6"/>
  <c r="D6" i="6"/>
  <c r="D14" i="6"/>
  <c r="D22" i="6"/>
  <c r="D30" i="6"/>
  <c r="D38" i="6"/>
  <c r="D46" i="6"/>
  <c r="D54" i="6"/>
  <c r="D62" i="6"/>
  <c r="D70" i="6"/>
  <c r="D78" i="6"/>
  <c r="D86" i="6"/>
  <c r="D94" i="6"/>
  <c r="D102" i="6"/>
  <c r="D110" i="6"/>
  <c r="D118" i="6"/>
  <c r="D126" i="6"/>
  <c r="D134" i="6"/>
  <c r="D142" i="6"/>
  <c r="D150" i="6"/>
  <c r="D158" i="6"/>
  <c r="D166" i="6"/>
  <c r="D174" i="6"/>
  <c r="D182" i="6"/>
  <c r="D190" i="6"/>
  <c r="D198" i="6"/>
  <c r="D206" i="6"/>
  <c r="D214" i="6"/>
  <c r="D222" i="6"/>
  <c r="D230" i="6"/>
  <c r="D238" i="6"/>
  <c r="D246" i="6"/>
  <c r="D254" i="6"/>
  <c r="D262" i="6"/>
  <c r="D270" i="6"/>
  <c r="D278" i="6"/>
  <c r="D286" i="6"/>
  <c r="D294" i="6"/>
  <c r="D302" i="6"/>
  <c r="D310" i="6"/>
  <c r="D318" i="6"/>
  <c r="D326" i="6"/>
  <c r="D334" i="6"/>
  <c r="D342" i="6"/>
  <c r="D350" i="6"/>
  <c r="D358" i="6"/>
  <c r="D366" i="6"/>
  <c r="D374" i="6"/>
  <c r="D382" i="6"/>
  <c r="D390" i="6"/>
  <c r="D398" i="6"/>
  <c r="D406" i="6"/>
  <c r="D414" i="6"/>
  <c r="D422" i="6"/>
  <c r="D430" i="6"/>
  <c r="D438" i="6"/>
  <c r="D446" i="6"/>
  <c r="D454" i="6"/>
  <c r="D462" i="6"/>
  <c r="D470" i="6"/>
  <c r="D478" i="6"/>
  <c r="D486" i="6"/>
  <c r="D494" i="6"/>
  <c r="D502" i="6"/>
  <c r="D510" i="6"/>
  <c r="D518" i="6"/>
  <c r="D526" i="6"/>
  <c r="D534" i="6"/>
  <c r="D542" i="6"/>
  <c r="D550" i="6"/>
  <c r="D558" i="6"/>
  <c r="D566" i="6"/>
  <c r="D574" i="6"/>
  <c r="D582" i="6"/>
  <c r="D590" i="6"/>
  <c r="D598" i="6"/>
  <c r="D606" i="6"/>
  <c r="D614" i="6"/>
  <c r="D622" i="6"/>
  <c r="D630" i="6"/>
  <c r="D638" i="6"/>
  <c r="D646" i="6"/>
  <c r="D654" i="6"/>
  <c r="D662" i="6"/>
  <c r="D670" i="6"/>
  <c r="D678" i="6"/>
  <c r="D7" i="6"/>
  <c r="D8" i="6"/>
  <c r="D16" i="6"/>
  <c r="D24" i="6"/>
  <c r="D32" i="6"/>
  <c r="D40" i="6"/>
  <c r="D48" i="6"/>
  <c r="D56" i="6"/>
  <c r="D64" i="6"/>
  <c r="D72" i="6"/>
  <c r="D80" i="6"/>
  <c r="D88" i="6"/>
  <c r="D96" i="6"/>
  <c r="D104" i="6"/>
  <c r="D112" i="6"/>
  <c r="D120" i="6"/>
  <c r="D128" i="6"/>
  <c r="D136" i="6"/>
  <c r="D144" i="6"/>
  <c r="D152" i="6"/>
  <c r="D160" i="6"/>
  <c r="D168" i="6"/>
  <c r="D176" i="6"/>
  <c r="D184" i="6"/>
  <c r="D192" i="6"/>
  <c r="D200" i="6"/>
  <c r="D208" i="6"/>
  <c r="D216" i="6"/>
  <c r="D224" i="6"/>
  <c r="D232" i="6"/>
  <c r="D240" i="6"/>
  <c r="D248" i="6"/>
  <c r="D256" i="6"/>
  <c r="D264" i="6"/>
  <c r="D272" i="6"/>
  <c r="D280" i="6"/>
  <c r="D288" i="6"/>
  <c r="D296" i="6"/>
  <c r="D304" i="6"/>
  <c r="D312" i="6"/>
  <c r="D320" i="6"/>
  <c r="D328" i="6"/>
  <c r="D336" i="6"/>
  <c r="D344" i="6"/>
  <c r="D352" i="6"/>
  <c r="D360" i="6"/>
  <c r="D368" i="6"/>
  <c r="D376" i="6"/>
  <c r="D384" i="6"/>
  <c r="D392" i="6"/>
  <c r="D400" i="6"/>
  <c r="D408" i="6"/>
  <c r="D416" i="6"/>
  <c r="D424" i="6"/>
  <c r="D432" i="6"/>
  <c r="D440" i="6"/>
  <c r="D448" i="6"/>
  <c r="D456" i="6"/>
  <c r="D464" i="6"/>
  <c r="D472" i="6"/>
  <c r="D480" i="6"/>
  <c r="D488" i="6"/>
  <c r="D496" i="6"/>
  <c r="D504" i="6"/>
  <c r="D512" i="6"/>
  <c r="D520" i="6"/>
  <c r="D528" i="6"/>
  <c r="D536" i="6"/>
  <c r="D544" i="6"/>
  <c r="D552" i="6"/>
  <c r="D560" i="6"/>
  <c r="D568" i="6"/>
  <c r="D576" i="6"/>
  <c r="D584" i="6"/>
  <c r="D592" i="6"/>
  <c r="D600" i="6"/>
  <c r="D608" i="6"/>
  <c r="D616" i="6"/>
  <c r="D624" i="6"/>
  <c r="D632" i="6"/>
  <c r="D640" i="6"/>
  <c r="D648" i="6"/>
  <c r="D656" i="6"/>
  <c r="D664" i="6"/>
  <c r="D672" i="6"/>
  <c r="D680" i="6"/>
  <c r="D9" i="6"/>
  <c r="D10" i="6"/>
  <c r="D18" i="6"/>
  <c r="D26" i="6"/>
  <c r="D34" i="6"/>
  <c r="D42" i="6"/>
  <c r="D50" i="6"/>
  <c r="D58" i="6"/>
  <c r="D66" i="6"/>
  <c r="D74" i="6"/>
  <c r="D82" i="6"/>
  <c r="D90" i="6"/>
  <c r="D98" i="6"/>
  <c r="D106" i="6"/>
  <c r="D114" i="6"/>
  <c r="D122" i="6"/>
  <c r="D130" i="6"/>
  <c r="D138" i="6"/>
  <c r="D13" i="6"/>
  <c r="D33" i="6"/>
  <c r="D55" i="6"/>
  <c r="D77" i="6"/>
  <c r="D97" i="6"/>
  <c r="D119" i="6"/>
  <c r="D141" i="6"/>
  <c r="D157" i="6"/>
  <c r="D173" i="6"/>
  <c r="D189" i="6"/>
  <c r="D205" i="6"/>
  <c r="D221" i="6"/>
  <c r="D237" i="6"/>
  <c r="D253" i="6"/>
  <c r="D269" i="6"/>
  <c r="D285" i="6"/>
  <c r="D299" i="6"/>
  <c r="D313" i="6"/>
  <c r="D325" i="6"/>
  <c r="D338" i="6"/>
  <c r="D351" i="6"/>
  <c r="D363" i="6"/>
  <c r="D377" i="6"/>
  <c r="D389" i="6"/>
  <c r="D402" i="6"/>
  <c r="D415" i="6"/>
  <c r="D427" i="6"/>
  <c r="D441" i="6"/>
  <c r="D453" i="6"/>
  <c r="D466" i="6"/>
  <c r="D479" i="6"/>
  <c r="D491" i="6"/>
  <c r="D505" i="6"/>
  <c r="D517" i="6"/>
  <c r="D530" i="6"/>
  <c r="D543" i="6"/>
  <c r="D555" i="6"/>
  <c r="D569" i="6"/>
  <c r="D581" i="6"/>
  <c r="D594" i="6"/>
  <c r="D607" i="6"/>
  <c r="D619" i="6"/>
  <c r="D633" i="6"/>
  <c r="D645" i="6"/>
  <c r="D658" i="6"/>
  <c r="D671" i="6"/>
  <c r="D683" i="6"/>
  <c r="D691" i="6"/>
  <c r="D699" i="6"/>
  <c r="D707" i="6"/>
  <c r="D715" i="6"/>
  <c r="D723" i="6"/>
  <c r="D731" i="6"/>
  <c r="D739" i="6"/>
  <c r="D747" i="6"/>
  <c r="D755" i="6"/>
  <c r="D763" i="6"/>
  <c r="D771" i="6"/>
  <c r="D779" i="6"/>
  <c r="D787" i="6"/>
  <c r="D795" i="6"/>
  <c r="D803" i="6"/>
  <c r="D811" i="6"/>
  <c r="D819" i="6"/>
  <c r="D827" i="6"/>
  <c r="D835" i="6"/>
  <c r="D843" i="6"/>
  <c r="D851" i="6"/>
  <c r="D859" i="6"/>
  <c r="D867" i="6"/>
  <c r="D875" i="6"/>
  <c r="D883" i="6"/>
  <c r="D891" i="6"/>
  <c r="D899" i="6"/>
  <c r="D907" i="6"/>
  <c r="D915" i="6"/>
  <c r="D923" i="6"/>
  <c r="D931" i="6"/>
  <c r="D939" i="6"/>
  <c r="D947" i="6"/>
  <c r="D955" i="6"/>
  <c r="D963" i="6"/>
  <c r="D971" i="6"/>
  <c r="D979" i="6"/>
  <c r="D987" i="6"/>
  <c r="D15" i="6"/>
  <c r="D37" i="6"/>
  <c r="D57" i="6"/>
  <c r="D79" i="6"/>
  <c r="D101" i="6"/>
  <c r="D121" i="6"/>
  <c r="D143" i="6"/>
  <c r="D159" i="6"/>
  <c r="D175" i="6"/>
  <c r="D191" i="6"/>
  <c r="D207" i="6"/>
  <c r="D223" i="6"/>
  <c r="D239" i="6"/>
  <c r="D255" i="6"/>
  <c r="D271" i="6"/>
  <c r="D287" i="6"/>
  <c r="D301" i="6"/>
  <c r="D314" i="6"/>
  <c r="D327" i="6"/>
  <c r="D339" i="6"/>
  <c r="D353" i="6"/>
  <c r="D365" i="6"/>
  <c r="D378" i="6"/>
  <c r="D391" i="6"/>
  <c r="D403" i="6"/>
  <c r="D417" i="6"/>
  <c r="D429" i="6"/>
  <c r="D442" i="6"/>
  <c r="D455" i="6"/>
  <c r="D467" i="6"/>
  <c r="D481" i="6"/>
  <c r="D493" i="6"/>
  <c r="D506" i="6"/>
  <c r="D519" i="6"/>
  <c r="D531" i="6"/>
  <c r="D545" i="6"/>
  <c r="D557" i="6"/>
  <c r="D570" i="6"/>
  <c r="D583" i="6"/>
  <c r="D595" i="6"/>
  <c r="D609" i="6"/>
  <c r="D621" i="6"/>
  <c r="D634" i="6"/>
  <c r="D647" i="6"/>
  <c r="D659" i="6"/>
  <c r="D673" i="6"/>
  <c r="D684" i="6"/>
  <c r="D692" i="6"/>
  <c r="D700" i="6"/>
  <c r="D708" i="6"/>
  <c r="D716" i="6"/>
  <c r="D724" i="6"/>
  <c r="D732" i="6"/>
  <c r="D740" i="6"/>
  <c r="D748" i="6"/>
  <c r="D756" i="6"/>
  <c r="D764" i="6"/>
  <c r="D772" i="6"/>
  <c r="D780" i="6"/>
  <c r="D788" i="6"/>
  <c r="D796" i="6"/>
  <c r="D804" i="6"/>
  <c r="D812" i="6"/>
  <c r="D820" i="6"/>
  <c r="D828" i="6"/>
  <c r="D836" i="6"/>
  <c r="D844" i="6"/>
  <c r="D852" i="6"/>
  <c r="D860" i="6"/>
  <c r="D868" i="6"/>
  <c r="D876" i="6"/>
  <c r="D884" i="6"/>
  <c r="D892" i="6"/>
  <c r="D900" i="6"/>
  <c r="D908" i="6"/>
  <c r="D916" i="6"/>
  <c r="D924" i="6"/>
  <c r="D932" i="6"/>
  <c r="D940" i="6"/>
  <c r="D948" i="6"/>
  <c r="D956" i="6"/>
  <c r="D964" i="6"/>
  <c r="D972" i="6"/>
  <c r="D980" i="6"/>
  <c r="D988" i="6"/>
  <c r="D17" i="6"/>
  <c r="D39" i="6"/>
  <c r="D61" i="6"/>
  <c r="D81" i="6"/>
  <c r="D103" i="6"/>
  <c r="D125" i="6"/>
  <c r="D145" i="6"/>
  <c r="D161" i="6"/>
  <c r="D177" i="6"/>
  <c r="D193" i="6"/>
  <c r="D209" i="6"/>
  <c r="D225" i="6"/>
  <c r="D241" i="6"/>
  <c r="D257" i="6"/>
  <c r="D273" i="6"/>
  <c r="D289" i="6"/>
  <c r="D303" i="6"/>
  <c r="D315" i="6"/>
  <c r="D329" i="6"/>
  <c r="D341" i="6"/>
  <c r="D354" i="6"/>
  <c r="D367" i="6"/>
  <c r="D379" i="6"/>
  <c r="D393" i="6"/>
  <c r="D405" i="6"/>
  <c r="D418" i="6"/>
  <c r="D431" i="6"/>
  <c r="D443" i="6"/>
  <c r="D457" i="6"/>
  <c r="D469" i="6"/>
  <c r="D482" i="6"/>
  <c r="D495" i="6"/>
  <c r="D507" i="6"/>
  <c r="D521" i="6"/>
  <c r="D533" i="6"/>
  <c r="D546" i="6"/>
  <c r="D559" i="6"/>
  <c r="D571" i="6"/>
  <c r="D585" i="6"/>
  <c r="D597" i="6"/>
  <c r="D610" i="6"/>
  <c r="D623" i="6"/>
  <c r="D635" i="6"/>
  <c r="D649" i="6"/>
  <c r="D661" i="6"/>
  <c r="D674" i="6"/>
  <c r="D685" i="6"/>
  <c r="D693" i="6"/>
  <c r="D701" i="6"/>
  <c r="D709" i="6"/>
  <c r="D717" i="6"/>
  <c r="D725" i="6"/>
  <c r="D733" i="6"/>
  <c r="D741" i="6"/>
  <c r="D749" i="6"/>
  <c r="D757" i="6"/>
  <c r="D765" i="6"/>
  <c r="D773" i="6"/>
  <c r="D781" i="6"/>
  <c r="D789" i="6"/>
  <c r="D797" i="6"/>
  <c r="D805" i="6"/>
  <c r="D813" i="6"/>
  <c r="D821" i="6"/>
  <c r="D829" i="6"/>
  <c r="D837" i="6"/>
  <c r="D845" i="6"/>
  <c r="D853" i="6"/>
  <c r="D861" i="6"/>
  <c r="D869" i="6"/>
  <c r="D877" i="6"/>
  <c r="D885" i="6"/>
  <c r="D893" i="6"/>
  <c r="D901" i="6"/>
  <c r="D909" i="6"/>
  <c r="D917" i="6"/>
  <c r="D925" i="6"/>
  <c r="D933" i="6"/>
  <c r="D941" i="6"/>
  <c r="D949" i="6"/>
  <c r="D957" i="6"/>
  <c r="D965" i="6"/>
  <c r="D973" i="6"/>
  <c r="D21" i="6"/>
  <c r="D41" i="6"/>
  <c r="D63" i="6"/>
  <c r="D85" i="6"/>
  <c r="D105" i="6"/>
  <c r="D127" i="6"/>
  <c r="D146" i="6"/>
  <c r="D162" i="6"/>
  <c r="D178" i="6"/>
  <c r="D194" i="6"/>
  <c r="D210" i="6"/>
  <c r="D226" i="6"/>
  <c r="D242" i="6"/>
  <c r="D258" i="6"/>
  <c r="D274" i="6"/>
  <c r="D290" i="6"/>
  <c r="D305" i="6"/>
  <c r="D317" i="6"/>
  <c r="D330" i="6"/>
  <c r="D343" i="6"/>
  <c r="D355" i="6"/>
  <c r="D369" i="6"/>
  <c r="D381" i="6"/>
  <c r="D394" i="6"/>
  <c r="D407" i="6"/>
  <c r="D419" i="6"/>
  <c r="D433" i="6"/>
  <c r="D445" i="6"/>
  <c r="D458" i="6"/>
  <c r="D471" i="6"/>
  <c r="D483" i="6"/>
  <c r="D497" i="6"/>
  <c r="D509" i="6"/>
  <c r="D522" i="6"/>
  <c r="D535" i="6"/>
  <c r="D547" i="6"/>
  <c r="D561" i="6"/>
  <c r="D573" i="6"/>
  <c r="D586" i="6"/>
  <c r="D599" i="6"/>
  <c r="D611" i="6"/>
  <c r="D625" i="6"/>
  <c r="D637" i="6"/>
  <c r="D650" i="6"/>
  <c r="D663" i="6"/>
  <c r="D675" i="6"/>
  <c r="D686" i="6"/>
  <c r="D694" i="6"/>
  <c r="D702" i="6"/>
  <c r="D710" i="6"/>
  <c r="D718" i="6"/>
  <c r="D726" i="6"/>
  <c r="D734" i="6"/>
  <c r="D742" i="6"/>
  <c r="D750" i="6"/>
  <c r="D758" i="6"/>
  <c r="D766" i="6"/>
  <c r="D774" i="6"/>
  <c r="D782" i="6"/>
  <c r="D790" i="6"/>
  <c r="D798" i="6"/>
  <c r="D806" i="6"/>
  <c r="D814" i="6"/>
  <c r="D822" i="6"/>
  <c r="D830" i="6"/>
  <c r="D838" i="6"/>
  <c r="D846" i="6"/>
  <c r="D854" i="6"/>
  <c r="D862" i="6"/>
  <c r="D870" i="6"/>
  <c r="D878" i="6"/>
  <c r="D886" i="6"/>
  <c r="D894" i="6"/>
  <c r="D902" i="6"/>
  <c r="D910" i="6"/>
  <c r="D918" i="6"/>
  <c r="D926" i="6"/>
  <c r="D934" i="6"/>
  <c r="D942" i="6"/>
  <c r="D950" i="6"/>
  <c r="D958" i="6"/>
  <c r="D966" i="6"/>
  <c r="D974" i="6"/>
  <c r="D982" i="6"/>
  <c r="D23" i="6"/>
  <c r="D45" i="6"/>
  <c r="D65" i="6"/>
  <c r="D87" i="6"/>
  <c r="D109" i="6"/>
  <c r="D129" i="6"/>
  <c r="D149" i="6"/>
  <c r="D165" i="6"/>
  <c r="D181" i="6"/>
  <c r="D197" i="6"/>
  <c r="D213" i="6"/>
  <c r="D229" i="6"/>
  <c r="D245" i="6"/>
  <c r="D261" i="6"/>
  <c r="D277" i="6"/>
  <c r="D293" i="6"/>
  <c r="D306" i="6"/>
  <c r="D319" i="6"/>
  <c r="D331" i="6"/>
  <c r="D345" i="6"/>
  <c r="D357" i="6"/>
  <c r="D370" i="6"/>
  <c r="D383" i="6"/>
  <c r="D395" i="6"/>
  <c r="D409" i="6"/>
  <c r="D421" i="6"/>
  <c r="D434" i="6"/>
  <c r="D447" i="6"/>
  <c r="D459" i="6"/>
  <c r="D473" i="6"/>
  <c r="D485" i="6"/>
  <c r="D498" i="6"/>
  <c r="D511" i="6"/>
  <c r="D523" i="6"/>
  <c r="D537" i="6"/>
  <c r="D549" i="6"/>
  <c r="D562" i="6"/>
  <c r="D575" i="6"/>
  <c r="D587" i="6"/>
  <c r="D601" i="6"/>
  <c r="D613" i="6"/>
  <c r="D626" i="6"/>
  <c r="D639" i="6"/>
  <c r="D651" i="6"/>
  <c r="D665" i="6"/>
  <c r="D677" i="6"/>
  <c r="D687" i="6"/>
  <c r="D695" i="6"/>
  <c r="D703" i="6"/>
  <c r="D711" i="6"/>
  <c r="D719" i="6"/>
  <c r="D727" i="6"/>
  <c r="D735" i="6"/>
  <c r="D743" i="6"/>
  <c r="D751" i="6"/>
  <c r="D759" i="6"/>
  <c r="D767" i="6"/>
  <c r="D775" i="6"/>
  <c r="D783" i="6"/>
  <c r="D791" i="6"/>
  <c r="D799" i="6"/>
  <c r="D807" i="6"/>
  <c r="D815" i="6"/>
  <c r="D823" i="6"/>
  <c r="D831" i="6"/>
  <c r="D839" i="6"/>
  <c r="D847" i="6"/>
  <c r="D855" i="6"/>
  <c r="D863" i="6"/>
  <c r="D871" i="6"/>
  <c r="D879" i="6"/>
  <c r="D887" i="6"/>
  <c r="D895" i="6"/>
  <c r="D903" i="6"/>
  <c r="D911" i="6"/>
  <c r="D919" i="6"/>
  <c r="D927" i="6"/>
  <c r="D935" i="6"/>
  <c r="D943" i="6"/>
  <c r="D951" i="6"/>
  <c r="D959" i="6"/>
  <c r="D967" i="6"/>
  <c r="D975" i="6"/>
  <c r="D983" i="6"/>
  <c r="D991" i="6"/>
  <c r="D25" i="6"/>
  <c r="D47" i="6"/>
  <c r="D69" i="6"/>
  <c r="D89" i="6"/>
  <c r="D111" i="6"/>
  <c r="D133" i="6"/>
  <c r="D151" i="6"/>
  <c r="D167" i="6"/>
  <c r="D183" i="6"/>
  <c r="D199" i="6"/>
  <c r="D215" i="6"/>
  <c r="D231" i="6"/>
  <c r="D247" i="6"/>
  <c r="D263" i="6"/>
  <c r="D279" i="6"/>
  <c r="D295" i="6"/>
  <c r="D307" i="6"/>
  <c r="D321" i="6"/>
  <c r="D333" i="6"/>
  <c r="D346" i="6"/>
  <c r="D359" i="6"/>
  <c r="D371" i="6"/>
  <c r="D385" i="6"/>
  <c r="D397" i="6"/>
  <c r="D410" i="6"/>
  <c r="D423" i="6"/>
  <c r="D435" i="6"/>
  <c r="D449" i="6"/>
  <c r="D461" i="6"/>
  <c r="D474" i="6"/>
  <c r="D487" i="6"/>
  <c r="D499" i="6"/>
  <c r="D513" i="6"/>
  <c r="D525" i="6"/>
  <c r="D538" i="6"/>
  <c r="D551" i="6"/>
  <c r="D563" i="6"/>
  <c r="D577" i="6"/>
  <c r="D589" i="6"/>
  <c r="D602" i="6"/>
  <c r="D615" i="6"/>
  <c r="D627" i="6"/>
  <c r="D641" i="6"/>
  <c r="D653" i="6"/>
  <c r="D666" i="6"/>
  <c r="D679" i="6"/>
  <c r="D688" i="6"/>
  <c r="D696" i="6"/>
  <c r="D704" i="6"/>
  <c r="D712" i="6"/>
  <c r="D720" i="6"/>
  <c r="D728" i="6"/>
  <c r="D736" i="6"/>
  <c r="D744" i="6"/>
  <c r="D752" i="6"/>
  <c r="D760" i="6"/>
  <c r="D768" i="6"/>
  <c r="D776" i="6"/>
  <c r="D784" i="6"/>
  <c r="D792" i="6"/>
  <c r="D800" i="6"/>
  <c r="D808" i="6"/>
  <c r="D816" i="6"/>
  <c r="D824" i="6"/>
  <c r="D832" i="6"/>
  <c r="D840" i="6"/>
  <c r="D848" i="6"/>
  <c r="D856" i="6"/>
  <c r="D864" i="6"/>
  <c r="D872" i="6"/>
  <c r="D880" i="6"/>
  <c r="D888" i="6"/>
  <c r="D896" i="6"/>
  <c r="D904" i="6"/>
  <c r="D912" i="6"/>
  <c r="D920" i="6"/>
  <c r="D928" i="6"/>
  <c r="D936" i="6"/>
  <c r="D944" i="6"/>
  <c r="D952" i="6"/>
  <c r="D960" i="6"/>
  <c r="D968" i="6"/>
  <c r="D976" i="6"/>
  <c r="D984" i="6"/>
  <c r="D992" i="6"/>
  <c r="D29" i="6"/>
  <c r="D113" i="6"/>
  <c r="D185" i="6"/>
  <c r="D249" i="6"/>
  <c r="D309" i="6"/>
  <c r="D361" i="6"/>
  <c r="D411" i="6"/>
  <c r="D463" i="6"/>
  <c r="D514" i="6"/>
  <c r="D565" i="6"/>
  <c r="D617" i="6"/>
  <c r="D667" i="6"/>
  <c r="D705" i="6"/>
  <c r="D737" i="6"/>
  <c r="D769" i="6"/>
  <c r="D801" i="6"/>
  <c r="D833" i="6"/>
  <c r="D865" i="6"/>
  <c r="D897" i="6"/>
  <c r="D929" i="6"/>
  <c r="D961" i="6"/>
  <c r="D986" i="6"/>
  <c r="D998" i="6"/>
  <c r="D1006" i="6"/>
  <c r="D1014" i="6"/>
  <c r="D1022" i="6"/>
  <c r="D1030" i="6"/>
  <c r="D1038" i="6"/>
  <c r="D1046" i="6"/>
  <c r="D1054" i="6"/>
  <c r="D1062" i="6"/>
  <c r="D1070" i="6"/>
  <c r="D1078" i="6"/>
  <c r="D1086" i="6"/>
  <c r="D1094" i="6"/>
  <c r="D1102" i="6"/>
  <c r="D1110" i="6"/>
  <c r="D1118" i="6"/>
  <c r="D1126" i="6"/>
  <c r="D1134" i="6"/>
  <c r="D1142" i="6"/>
  <c r="D1150" i="6"/>
  <c r="D1158" i="6"/>
  <c r="D1166" i="6"/>
  <c r="D1174" i="6"/>
  <c r="D1182" i="6"/>
  <c r="D1190" i="6"/>
  <c r="D1198" i="6"/>
  <c r="D1206" i="6"/>
  <c r="D1214" i="6"/>
  <c r="D1222" i="6"/>
  <c r="D1230" i="6"/>
  <c r="D1238" i="6"/>
  <c r="D1246" i="6"/>
  <c r="D1254" i="6"/>
  <c r="D1262" i="6"/>
  <c r="D1270" i="6"/>
  <c r="D1278" i="6"/>
  <c r="D1286" i="6"/>
  <c r="D1294" i="6"/>
  <c r="D1302" i="6"/>
  <c r="D1310" i="6"/>
  <c r="D1318" i="6"/>
  <c r="D1326" i="6"/>
  <c r="D1334" i="6"/>
  <c r="D1342" i="6"/>
  <c r="D1350" i="6"/>
  <c r="D1358" i="6"/>
  <c r="D1366" i="6"/>
  <c r="D1374" i="6"/>
  <c r="D1382" i="6"/>
  <c r="D1390" i="6"/>
  <c r="D1398" i="6"/>
  <c r="D1406" i="6"/>
  <c r="D1414" i="6"/>
  <c r="D1422" i="6"/>
  <c r="D1430" i="6"/>
  <c r="D1438" i="6"/>
  <c r="D1446" i="6"/>
  <c r="D1454" i="6"/>
  <c r="D1462" i="6"/>
  <c r="D1470" i="6"/>
  <c r="D1478" i="6"/>
  <c r="D1486" i="6"/>
  <c r="D1494" i="6"/>
  <c r="D1502" i="6"/>
  <c r="D1510" i="6"/>
  <c r="D1518" i="6"/>
  <c r="D1526" i="6"/>
  <c r="D1534" i="6"/>
  <c r="D1542" i="6"/>
  <c r="D1550" i="6"/>
  <c r="D1558" i="6"/>
  <c r="D1566" i="6"/>
  <c r="D1574" i="6"/>
  <c r="D1582" i="6"/>
  <c r="D1590" i="6"/>
  <c r="D1598" i="6"/>
  <c r="D1606" i="6"/>
  <c r="D1614" i="6"/>
  <c r="D1622" i="6"/>
  <c r="D1630" i="6"/>
  <c r="D1638" i="6"/>
  <c r="D1646" i="6"/>
  <c r="D1654" i="6"/>
  <c r="D1662" i="6"/>
  <c r="D1670" i="6"/>
  <c r="D1678" i="6"/>
  <c r="D1686" i="6"/>
  <c r="D1694" i="6"/>
  <c r="D1702" i="6"/>
  <c r="D1710" i="6"/>
  <c r="D1718" i="6"/>
  <c r="D1726" i="6"/>
  <c r="D1734" i="6"/>
  <c r="D1742" i="6"/>
  <c r="D1750" i="6"/>
  <c r="D1758" i="6"/>
  <c r="D1766" i="6"/>
  <c r="D1774" i="6"/>
  <c r="D1782" i="6"/>
  <c r="D1790" i="6"/>
  <c r="D1798" i="6"/>
  <c r="D1806" i="6"/>
  <c r="D1814" i="6"/>
  <c r="D1822" i="6"/>
  <c r="D1830" i="6"/>
  <c r="D1838" i="6"/>
  <c r="D1846" i="6"/>
  <c r="D1854" i="6"/>
  <c r="D1862" i="6"/>
  <c r="D1870" i="6"/>
  <c r="D1878" i="6"/>
  <c r="D1886" i="6"/>
  <c r="D1894" i="6"/>
  <c r="D1902" i="6"/>
  <c r="D1910" i="6"/>
  <c r="D1918" i="6"/>
  <c r="D1926" i="6"/>
  <c r="D1934" i="6"/>
  <c r="D1942" i="6"/>
  <c r="D1950" i="6"/>
  <c r="D1958" i="6"/>
  <c r="D1966" i="6"/>
  <c r="D1974" i="6"/>
  <c r="D1982" i="6"/>
  <c r="D1990" i="6"/>
  <c r="D1998" i="6"/>
  <c r="D2006" i="6"/>
  <c r="D2014" i="6"/>
  <c r="D2022" i="6"/>
  <c r="D2030" i="6"/>
  <c r="D2038" i="6"/>
  <c r="D31" i="6"/>
  <c r="D117" i="6"/>
  <c r="D186" i="6"/>
  <c r="D250" i="6"/>
  <c r="D311" i="6"/>
  <c r="D362" i="6"/>
  <c r="D413" i="6"/>
  <c r="D465" i="6"/>
  <c r="D515" i="6"/>
  <c r="D567" i="6"/>
  <c r="D618" i="6"/>
  <c r="D669" i="6"/>
  <c r="D706" i="6"/>
  <c r="D738" i="6"/>
  <c r="D770" i="6"/>
  <c r="D802" i="6"/>
  <c r="D834" i="6"/>
  <c r="D866" i="6"/>
  <c r="D898" i="6"/>
  <c r="D930" i="6"/>
  <c r="D962" i="6"/>
  <c r="D989" i="6"/>
  <c r="D999" i="6"/>
  <c r="D1007" i="6"/>
  <c r="D1015" i="6"/>
  <c r="D1023" i="6"/>
  <c r="D1031" i="6"/>
  <c r="D1039" i="6"/>
  <c r="D1047" i="6"/>
  <c r="D1055" i="6"/>
  <c r="D1063" i="6"/>
  <c r="D1071" i="6"/>
  <c r="D1079" i="6"/>
  <c r="D1087" i="6"/>
  <c r="D1095" i="6"/>
  <c r="D1103" i="6"/>
  <c r="D1111" i="6"/>
  <c r="D1119" i="6"/>
  <c r="D1127" i="6"/>
  <c r="D1135" i="6"/>
  <c r="D1143" i="6"/>
  <c r="D1151" i="6"/>
  <c r="D1159" i="6"/>
  <c r="D1167" i="6"/>
  <c r="D1175" i="6"/>
  <c r="D1183" i="6"/>
  <c r="D1191" i="6"/>
  <c r="D1199" i="6"/>
  <c r="D1207" i="6"/>
  <c r="D1215" i="6"/>
  <c r="D1223" i="6"/>
  <c r="D1231" i="6"/>
  <c r="D1239" i="6"/>
  <c r="D1247" i="6"/>
  <c r="D1255" i="6"/>
  <c r="D1263" i="6"/>
  <c r="D1271" i="6"/>
  <c r="D1279" i="6"/>
  <c r="D1287" i="6"/>
  <c r="D1295" i="6"/>
  <c r="D1303" i="6"/>
  <c r="D1311" i="6"/>
  <c r="D1319" i="6"/>
  <c r="D1327" i="6"/>
  <c r="D1335" i="6"/>
  <c r="D1343" i="6"/>
  <c r="D1351" i="6"/>
  <c r="D1359" i="6"/>
  <c r="D1367" i="6"/>
  <c r="D1375" i="6"/>
  <c r="D1383" i="6"/>
  <c r="D1391" i="6"/>
  <c r="D1399" i="6"/>
  <c r="D1407" i="6"/>
  <c r="D1415" i="6"/>
  <c r="D1423" i="6"/>
  <c r="D1431" i="6"/>
  <c r="D1439" i="6"/>
  <c r="D1447" i="6"/>
  <c r="D1455" i="6"/>
  <c r="D1463" i="6"/>
  <c r="D1471" i="6"/>
  <c r="D1479" i="6"/>
  <c r="D1487" i="6"/>
  <c r="D1495" i="6"/>
  <c r="D1503" i="6"/>
  <c r="D1511" i="6"/>
  <c r="D1519" i="6"/>
  <c r="D1527" i="6"/>
  <c r="D1535" i="6"/>
  <c r="D1543" i="6"/>
  <c r="D1551" i="6"/>
  <c r="D1559" i="6"/>
  <c r="D1567" i="6"/>
  <c r="D1575" i="6"/>
  <c r="D1583" i="6"/>
  <c r="D1591" i="6"/>
  <c r="D1599" i="6"/>
  <c r="D1607" i="6"/>
  <c r="D1615" i="6"/>
  <c r="D1623" i="6"/>
  <c r="D1631" i="6"/>
  <c r="D1639" i="6"/>
  <c r="D1647" i="6"/>
  <c r="D1655" i="6"/>
  <c r="D1663" i="6"/>
  <c r="D1671" i="6"/>
  <c r="D1679" i="6"/>
  <c r="D1687" i="6"/>
  <c r="D1695" i="6"/>
  <c r="D1703" i="6"/>
  <c r="D1711" i="6"/>
  <c r="D1719" i="6"/>
  <c r="D1727" i="6"/>
  <c r="D1735" i="6"/>
  <c r="D1743" i="6"/>
  <c r="D1751" i="6"/>
  <c r="D1759" i="6"/>
  <c r="D1767" i="6"/>
  <c r="D1775" i="6"/>
  <c r="D1783" i="6"/>
  <c r="D1791" i="6"/>
  <c r="D1799" i="6"/>
  <c r="D1807" i="6"/>
  <c r="D1815" i="6"/>
  <c r="D1823" i="6"/>
  <c r="D1831" i="6"/>
  <c r="D1839" i="6"/>
  <c r="D1847" i="6"/>
  <c r="D1855" i="6"/>
  <c r="D1863" i="6"/>
  <c r="D1871" i="6"/>
  <c r="D1879" i="6"/>
  <c r="D1887" i="6"/>
  <c r="D1895" i="6"/>
  <c r="D1903" i="6"/>
  <c r="D1911" i="6"/>
  <c r="D1919" i="6"/>
  <c r="D1927" i="6"/>
  <c r="D1935" i="6"/>
  <c r="D1943" i="6"/>
  <c r="D1951" i="6"/>
  <c r="D1959" i="6"/>
  <c r="D1967" i="6"/>
  <c r="D1975" i="6"/>
  <c r="D1983" i="6"/>
  <c r="D1991" i="6"/>
  <c r="D1999" i="6"/>
  <c r="D2007" i="6"/>
  <c r="D2015" i="6"/>
  <c r="D2023" i="6"/>
  <c r="D2031" i="6"/>
  <c r="D49" i="6"/>
  <c r="D135" i="6"/>
  <c r="D201" i="6"/>
  <c r="D265" i="6"/>
  <c r="D322" i="6"/>
  <c r="D373" i="6"/>
  <c r="D425" i="6"/>
  <c r="D475" i="6"/>
  <c r="D527" i="6"/>
  <c r="D578" i="6"/>
  <c r="D629" i="6"/>
  <c r="D681" i="6"/>
  <c r="D713" i="6"/>
  <c r="D745" i="6"/>
  <c r="D777" i="6"/>
  <c r="D809" i="6"/>
  <c r="D841" i="6"/>
  <c r="D873" i="6"/>
  <c r="D905" i="6"/>
  <c r="D937" i="6"/>
  <c r="D969" i="6"/>
  <c r="D990" i="6"/>
  <c r="D1000" i="6"/>
  <c r="D1008" i="6"/>
  <c r="D1016" i="6"/>
  <c r="D1024" i="6"/>
  <c r="D1032" i="6"/>
  <c r="D53" i="6"/>
  <c r="D137" i="6"/>
  <c r="D202" i="6"/>
  <c r="D266" i="6"/>
  <c r="D323" i="6"/>
  <c r="D375" i="6"/>
  <c r="D426" i="6"/>
  <c r="D477" i="6"/>
  <c r="D529" i="6"/>
  <c r="D579" i="6"/>
  <c r="D631" i="6"/>
  <c r="D682" i="6"/>
  <c r="D714" i="6"/>
  <c r="D746" i="6"/>
  <c r="D778" i="6"/>
  <c r="D810" i="6"/>
  <c r="D842" i="6"/>
  <c r="D874" i="6"/>
  <c r="D906" i="6"/>
  <c r="D938" i="6"/>
  <c r="D970" i="6"/>
  <c r="D993" i="6"/>
  <c r="D1001" i="6"/>
  <c r="D1009" i="6"/>
  <c r="D1017" i="6"/>
  <c r="D1025" i="6"/>
  <c r="D1033" i="6"/>
  <c r="D1041" i="6"/>
  <c r="D1049" i="6"/>
  <c r="D1057" i="6"/>
  <c r="D1065" i="6"/>
  <c r="D1073" i="6"/>
  <c r="D1081" i="6"/>
  <c r="D1089" i="6"/>
  <c r="D1097" i="6"/>
  <c r="D1105" i="6"/>
  <c r="D1113" i="6"/>
  <c r="D1121" i="6"/>
  <c r="D1129" i="6"/>
  <c r="D1137" i="6"/>
  <c r="D1145" i="6"/>
  <c r="D1153" i="6"/>
  <c r="D1161" i="6"/>
  <c r="D1169" i="6"/>
  <c r="D1177" i="6"/>
  <c r="D1185" i="6"/>
  <c r="D1193" i="6"/>
  <c r="D1201" i="6"/>
  <c r="D1209" i="6"/>
  <c r="D1217" i="6"/>
  <c r="D1225" i="6"/>
  <c r="D1233" i="6"/>
  <c r="D1241" i="6"/>
  <c r="D1249" i="6"/>
  <c r="D1257" i="6"/>
  <c r="D1265" i="6"/>
  <c r="D1273" i="6"/>
  <c r="D1281" i="6"/>
  <c r="D1289" i="6"/>
  <c r="D1297" i="6"/>
  <c r="D1305" i="6"/>
  <c r="D1313" i="6"/>
  <c r="D1321" i="6"/>
  <c r="D1329" i="6"/>
  <c r="D1337" i="6"/>
  <c r="D1345" i="6"/>
  <c r="D1353" i="6"/>
  <c r="D1361" i="6"/>
  <c r="D1369" i="6"/>
  <c r="D1377" i="6"/>
  <c r="D1385" i="6"/>
  <c r="D1393" i="6"/>
  <c r="D1401" i="6"/>
  <c r="D1409" i="6"/>
  <c r="D1417" i="6"/>
  <c r="D1425" i="6"/>
  <c r="D1433" i="6"/>
  <c r="D1441" i="6"/>
  <c r="D1449" i="6"/>
  <c r="D1457" i="6"/>
  <c r="D1465" i="6"/>
  <c r="D1473" i="6"/>
  <c r="D1481" i="6"/>
  <c r="D1489" i="6"/>
  <c r="D1497" i="6"/>
  <c r="D1505" i="6"/>
  <c r="D1513" i="6"/>
  <c r="D1521" i="6"/>
  <c r="D1529" i="6"/>
  <c r="D1537" i="6"/>
  <c r="D1545" i="6"/>
  <c r="D1553" i="6"/>
  <c r="D1561" i="6"/>
  <c r="D1569" i="6"/>
  <c r="D1577" i="6"/>
  <c r="D1585" i="6"/>
  <c r="D1593" i="6"/>
  <c r="D1601" i="6"/>
  <c r="D1609" i="6"/>
  <c r="D1617" i="6"/>
  <c r="D1625" i="6"/>
  <c r="D1633" i="6"/>
  <c r="D1641" i="6"/>
  <c r="D1649" i="6"/>
  <c r="D1657" i="6"/>
  <c r="D1665" i="6"/>
  <c r="D1673" i="6"/>
  <c r="D1681" i="6"/>
  <c r="D1689" i="6"/>
  <c r="D1697" i="6"/>
  <c r="D1705" i="6"/>
  <c r="D1713" i="6"/>
  <c r="D1721" i="6"/>
  <c r="D1729" i="6"/>
  <c r="D1737" i="6"/>
  <c r="D1745" i="6"/>
  <c r="D1753" i="6"/>
  <c r="D1761" i="6"/>
  <c r="D1769" i="6"/>
  <c r="D1777" i="6"/>
  <c r="D1785" i="6"/>
  <c r="D1793" i="6"/>
  <c r="D1801" i="6"/>
  <c r="D1809" i="6"/>
  <c r="D1817" i="6"/>
  <c r="D1825" i="6"/>
  <c r="D1833" i="6"/>
  <c r="D1841" i="6"/>
  <c r="D1849" i="6"/>
  <c r="D1857" i="6"/>
  <c r="D1865" i="6"/>
  <c r="D1873" i="6"/>
  <c r="D1881" i="6"/>
  <c r="D1889" i="6"/>
  <c r="D1897" i="6"/>
  <c r="D1905" i="6"/>
  <c r="D1913" i="6"/>
  <c r="D1921" i="6"/>
  <c r="D1929" i="6"/>
  <c r="D1937" i="6"/>
  <c r="D1945" i="6"/>
  <c r="D1953" i="6"/>
  <c r="D1961" i="6"/>
  <c r="D1969" i="6"/>
  <c r="D71" i="6"/>
  <c r="D153" i="6"/>
  <c r="D217" i="6"/>
  <c r="D281" i="6"/>
  <c r="D335" i="6"/>
  <c r="D386" i="6"/>
  <c r="D437" i="6"/>
  <c r="D489" i="6"/>
  <c r="D539" i="6"/>
  <c r="D591" i="6"/>
  <c r="D642" i="6"/>
  <c r="D689" i="6"/>
  <c r="D721" i="6"/>
  <c r="D753" i="6"/>
  <c r="D785" i="6"/>
  <c r="D817" i="6"/>
  <c r="D849" i="6"/>
  <c r="D881" i="6"/>
  <c r="D913" i="6"/>
  <c r="D945" i="6"/>
  <c r="D977" i="6"/>
  <c r="D994" i="6"/>
  <c r="D1002" i="6"/>
  <c r="D1010" i="6"/>
  <c r="D1018" i="6"/>
  <c r="D1026" i="6"/>
  <c r="D1034" i="6"/>
  <c r="D1042" i="6"/>
  <c r="D1050" i="6"/>
  <c r="D1058" i="6"/>
  <c r="D1066" i="6"/>
  <c r="D1074" i="6"/>
  <c r="D1082" i="6"/>
  <c r="D1090" i="6"/>
  <c r="D1098" i="6"/>
  <c r="D1106" i="6"/>
  <c r="D1114" i="6"/>
  <c r="D1122" i="6"/>
  <c r="D1130" i="6"/>
  <c r="D1138" i="6"/>
  <c r="D1146" i="6"/>
  <c r="D1154" i="6"/>
  <c r="D1162" i="6"/>
  <c r="D1170" i="6"/>
  <c r="D1178" i="6"/>
  <c r="D1186" i="6"/>
  <c r="D1194" i="6"/>
  <c r="D1202" i="6"/>
  <c r="D1210" i="6"/>
  <c r="D1218" i="6"/>
  <c r="D1226" i="6"/>
  <c r="D1234" i="6"/>
  <c r="D1242" i="6"/>
  <c r="D1250" i="6"/>
  <c r="D1258" i="6"/>
  <c r="D1266" i="6"/>
  <c r="D1274" i="6"/>
  <c r="D1282" i="6"/>
  <c r="D1290" i="6"/>
  <c r="D1298" i="6"/>
  <c r="D1306" i="6"/>
  <c r="D1314" i="6"/>
  <c r="D1322" i="6"/>
  <c r="D1330" i="6"/>
  <c r="D1338" i="6"/>
  <c r="D1346" i="6"/>
  <c r="D1354" i="6"/>
  <c r="D1362" i="6"/>
  <c r="D1370" i="6"/>
  <c r="D1378" i="6"/>
  <c r="D1386" i="6"/>
  <c r="D1394" i="6"/>
  <c r="D1402" i="6"/>
  <c r="D1410" i="6"/>
  <c r="D1418" i="6"/>
  <c r="D1426" i="6"/>
  <c r="D1434" i="6"/>
  <c r="D1442" i="6"/>
  <c r="D1450" i="6"/>
  <c r="D1458" i="6"/>
  <c r="D1466" i="6"/>
  <c r="D1474" i="6"/>
  <c r="D1482" i="6"/>
  <c r="D1490" i="6"/>
  <c r="D1498" i="6"/>
  <c r="D1506" i="6"/>
  <c r="D1514" i="6"/>
  <c r="D1522" i="6"/>
  <c r="D1530" i="6"/>
  <c r="D1538" i="6"/>
  <c r="D1546" i="6"/>
  <c r="D1554" i="6"/>
  <c r="D1562" i="6"/>
  <c r="D1570" i="6"/>
  <c r="D1578" i="6"/>
  <c r="D1586" i="6"/>
  <c r="D1594" i="6"/>
  <c r="D1602" i="6"/>
  <c r="D1610" i="6"/>
  <c r="D1618" i="6"/>
  <c r="D1626" i="6"/>
  <c r="D1634" i="6"/>
  <c r="D1642" i="6"/>
  <c r="D1650" i="6"/>
  <c r="D1658" i="6"/>
  <c r="D1666" i="6"/>
  <c r="D1674" i="6"/>
  <c r="D1682" i="6"/>
  <c r="D1690" i="6"/>
  <c r="D1698" i="6"/>
  <c r="D1706" i="6"/>
  <c r="D1714" i="6"/>
  <c r="D1722" i="6"/>
  <c r="D1730" i="6"/>
  <c r="D1738" i="6"/>
  <c r="D1746" i="6"/>
  <c r="D1754" i="6"/>
  <c r="D1762" i="6"/>
  <c r="D1770" i="6"/>
  <c r="D1778" i="6"/>
  <c r="D1786" i="6"/>
  <c r="D1794" i="6"/>
  <c r="D1802" i="6"/>
  <c r="D1810" i="6"/>
  <c r="D1818" i="6"/>
  <c r="D1826" i="6"/>
  <c r="D1834" i="6"/>
  <c r="D1842" i="6"/>
  <c r="D1850" i="6"/>
  <c r="D1858" i="6"/>
  <c r="D1866" i="6"/>
  <c r="D1874" i="6"/>
  <c r="D1882" i="6"/>
  <c r="D1890" i="6"/>
  <c r="D1898" i="6"/>
  <c r="D1906" i="6"/>
  <c r="D1914" i="6"/>
  <c r="D1922" i="6"/>
  <c r="D1930" i="6"/>
  <c r="D1938" i="6"/>
  <c r="D1946" i="6"/>
  <c r="D1954" i="6"/>
  <c r="D1962" i="6"/>
  <c r="D1970" i="6"/>
  <c r="D1978" i="6"/>
  <c r="D1986" i="6"/>
  <c r="D93" i="6"/>
  <c r="D169" i="6"/>
  <c r="D233" i="6"/>
  <c r="D297" i="6"/>
  <c r="D347" i="6"/>
  <c r="D399" i="6"/>
  <c r="D450" i="6"/>
  <c r="D501" i="6"/>
  <c r="D553" i="6"/>
  <c r="D603" i="6"/>
  <c r="D655" i="6"/>
  <c r="D697" i="6"/>
  <c r="D729" i="6"/>
  <c r="D761" i="6"/>
  <c r="D793" i="6"/>
  <c r="D825" i="6"/>
  <c r="D857" i="6"/>
  <c r="D889" i="6"/>
  <c r="D921" i="6"/>
  <c r="D953" i="6"/>
  <c r="D981" i="6"/>
  <c r="D996" i="6"/>
  <c r="D1004" i="6"/>
  <c r="D1012" i="6"/>
  <c r="D1020" i="6"/>
  <c r="D1028" i="6"/>
  <c r="D1036" i="6"/>
  <c r="D1044" i="6"/>
  <c r="D1052" i="6"/>
  <c r="D1060" i="6"/>
  <c r="D1068" i="6"/>
  <c r="D1076" i="6"/>
  <c r="D1084" i="6"/>
  <c r="D1092" i="6"/>
  <c r="D1100" i="6"/>
  <c r="D1108" i="6"/>
  <c r="D1116" i="6"/>
  <c r="D1124" i="6"/>
  <c r="D1132" i="6"/>
  <c r="D1140" i="6"/>
  <c r="D1148" i="6"/>
  <c r="D1156" i="6"/>
  <c r="D1164" i="6"/>
  <c r="D1172" i="6"/>
  <c r="D1180" i="6"/>
  <c r="D1188" i="6"/>
  <c r="D1196" i="6"/>
  <c r="D1204" i="6"/>
  <c r="D1212" i="6"/>
  <c r="D1220" i="6"/>
  <c r="D1228" i="6"/>
  <c r="D1236" i="6"/>
  <c r="D1244" i="6"/>
  <c r="D1252" i="6"/>
  <c r="D1260" i="6"/>
  <c r="D1268" i="6"/>
  <c r="D1276" i="6"/>
  <c r="D1284" i="6"/>
  <c r="D1292" i="6"/>
  <c r="D1300" i="6"/>
  <c r="D1308" i="6"/>
  <c r="D1316" i="6"/>
  <c r="D1324" i="6"/>
  <c r="D1332" i="6"/>
  <c r="D1340" i="6"/>
  <c r="D1348" i="6"/>
  <c r="D1356" i="6"/>
  <c r="D1364" i="6"/>
  <c r="D1372" i="6"/>
  <c r="D1380" i="6"/>
  <c r="D1388" i="6"/>
  <c r="D1396" i="6"/>
  <c r="D1404" i="6"/>
  <c r="D1412" i="6"/>
  <c r="D1420" i="6"/>
  <c r="D1428" i="6"/>
  <c r="D1436" i="6"/>
  <c r="D1444" i="6"/>
  <c r="D1452" i="6"/>
  <c r="D1460" i="6"/>
  <c r="D1468" i="6"/>
  <c r="D1476" i="6"/>
  <c r="D1484" i="6"/>
  <c r="D1492" i="6"/>
  <c r="D1500" i="6"/>
  <c r="D73" i="6"/>
  <c r="D337" i="6"/>
  <c r="D541" i="6"/>
  <c r="D722" i="6"/>
  <c r="D850" i="6"/>
  <c r="D978" i="6"/>
  <c r="D1019" i="6"/>
  <c r="D1045" i="6"/>
  <c r="D1067" i="6"/>
  <c r="D1088" i="6"/>
  <c r="D1109" i="6"/>
  <c r="D1131" i="6"/>
  <c r="D1152" i="6"/>
  <c r="D1173" i="6"/>
  <c r="D1195" i="6"/>
  <c r="D1216" i="6"/>
  <c r="D1237" i="6"/>
  <c r="D1259" i="6"/>
  <c r="D1280" i="6"/>
  <c r="D1301" i="6"/>
  <c r="D1323" i="6"/>
  <c r="D1344" i="6"/>
  <c r="D1365" i="6"/>
  <c r="D1387" i="6"/>
  <c r="D1408" i="6"/>
  <c r="D1429" i="6"/>
  <c r="D1451" i="6"/>
  <c r="D1472" i="6"/>
  <c r="D1493" i="6"/>
  <c r="D1512" i="6"/>
  <c r="D1528" i="6"/>
  <c r="D1544" i="6"/>
  <c r="D1560" i="6"/>
  <c r="D1576" i="6"/>
  <c r="D1592" i="6"/>
  <c r="D1608" i="6"/>
  <c r="D1624" i="6"/>
  <c r="D1640" i="6"/>
  <c r="D1656" i="6"/>
  <c r="D1672" i="6"/>
  <c r="D1688" i="6"/>
  <c r="D1704" i="6"/>
  <c r="D1720" i="6"/>
  <c r="D1736" i="6"/>
  <c r="D1752" i="6"/>
  <c r="D1768" i="6"/>
  <c r="D1784" i="6"/>
  <c r="D1800" i="6"/>
  <c r="D1816" i="6"/>
  <c r="D1832" i="6"/>
  <c r="D1848" i="6"/>
  <c r="D1864" i="6"/>
  <c r="D1880" i="6"/>
  <c r="D1896" i="6"/>
  <c r="D1912" i="6"/>
  <c r="D1928" i="6"/>
  <c r="D1944" i="6"/>
  <c r="D1960" i="6"/>
  <c r="D1976" i="6"/>
  <c r="D1988" i="6"/>
  <c r="D2000" i="6"/>
  <c r="D2010" i="6"/>
  <c r="D2020" i="6"/>
  <c r="D2032" i="6"/>
  <c r="D2041" i="6"/>
  <c r="D2049" i="6"/>
  <c r="D2057" i="6"/>
  <c r="D2065" i="6"/>
  <c r="D2073" i="6"/>
  <c r="D2081" i="6"/>
  <c r="D2089" i="6"/>
  <c r="D2097" i="6"/>
  <c r="D2105" i="6"/>
  <c r="D2113" i="6"/>
  <c r="D2121" i="6"/>
  <c r="D2129" i="6"/>
  <c r="D2137" i="6"/>
  <c r="D2145" i="6"/>
  <c r="D2153" i="6"/>
  <c r="D2161" i="6"/>
  <c r="D2169" i="6"/>
  <c r="D2177" i="6"/>
  <c r="D2185" i="6"/>
  <c r="D2193" i="6"/>
  <c r="D2201" i="6"/>
  <c r="D2209" i="6"/>
  <c r="D2217" i="6"/>
  <c r="D2225" i="6"/>
  <c r="D2233" i="6"/>
  <c r="D2241" i="6"/>
  <c r="D95" i="6"/>
  <c r="D349" i="6"/>
  <c r="D554" i="6"/>
  <c r="D730" i="6"/>
  <c r="D858" i="6"/>
  <c r="D985" i="6"/>
  <c r="D1021" i="6"/>
  <c r="D1048" i="6"/>
  <c r="D1069" i="6"/>
  <c r="D1091" i="6"/>
  <c r="D1112" i="6"/>
  <c r="D1133" i="6"/>
  <c r="D1155" i="6"/>
  <c r="D1176" i="6"/>
  <c r="D1197" i="6"/>
  <c r="D1219" i="6"/>
  <c r="D1240" i="6"/>
  <c r="D1261" i="6"/>
  <c r="D1283" i="6"/>
  <c r="D1304" i="6"/>
  <c r="D1325" i="6"/>
  <c r="D1347" i="6"/>
  <c r="D1368" i="6"/>
  <c r="D1389" i="6"/>
  <c r="D1411" i="6"/>
  <c r="D1432" i="6"/>
  <c r="D1453" i="6"/>
  <c r="D1475" i="6"/>
  <c r="D1496" i="6"/>
  <c r="D1515" i="6"/>
  <c r="D1531" i="6"/>
  <c r="D1547" i="6"/>
  <c r="D1563" i="6"/>
  <c r="D1579" i="6"/>
  <c r="D1595" i="6"/>
  <c r="D1611" i="6"/>
  <c r="D1627" i="6"/>
  <c r="D1643" i="6"/>
  <c r="D1659" i="6"/>
  <c r="D1675" i="6"/>
  <c r="D1691" i="6"/>
  <c r="D1707" i="6"/>
  <c r="D1723" i="6"/>
  <c r="D1739" i="6"/>
  <c r="D1755" i="6"/>
  <c r="D1771" i="6"/>
  <c r="D1787" i="6"/>
  <c r="D1803" i="6"/>
  <c r="D1819" i="6"/>
  <c r="D1835" i="6"/>
  <c r="D1851" i="6"/>
  <c r="D1867" i="6"/>
  <c r="D1883" i="6"/>
  <c r="D1899" i="6"/>
  <c r="D1915" i="6"/>
  <c r="D1931" i="6"/>
  <c r="D1947" i="6"/>
  <c r="D1963" i="6"/>
  <c r="D1977" i="6"/>
  <c r="D1989" i="6"/>
  <c r="D2001" i="6"/>
  <c r="D2011" i="6"/>
  <c r="D2021" i="6"/>
  <c r="D2033" i="6"/>
  <c r="D2042" i="6"/>
  <c r="D2050" i="6"/>
  <c r="D2058" i="6"/>
  <c r="D2066" i="6"/>
  <c r="D2074" i="6"/>
  <c r="D2082" i="6"/>
  <c r="D2090" i="6"/>
  <c r="D2098" i="6"/>
  <c r="D2106" i="6"/>
  <c r="D2114" i="6"/>
  <c r="D2122" i="6"/>
  <c r="D2130" i="6"/>
  <c r="D2138" i="6"/>
  <c r="D2146" i="6"/>
  <c r="D2154" i="6"/>
  <c r="D2162" i="6"/>
  <c r="D2170" i="6"/>
  <c r="D2178" i="6"/>
  <c r="D2186" i="6"/>
  <c r="D2194" i="6"/>
  <c r="D2202" i="6"/>
  <c r="D2210" i="6"/>
  <c r="D2218" i="6"/>
  <c r="D2226" i="6"/>
  <c r="D2234" i="6"/>
  <c r="D2242" i="6"/>
  <c r="D154" i="6"/>
  <c r="D387" i="6"/>
  <c r="D593" i="6"/>
  <c r="D754" i="6"/>
  <c r="D882" i="6"/>
  <c r="D995" i="6"/>
  <c r="D1027" i="6"/>
  <c r="D1051" i="6"/>
  <c r="D1072" i="6"/>
  <c r="D1093" i="6"/>
  <c r="D1115" i="6"/>
  <c r="D1136" i="6"/>
  <c r="D1157" i="6"/>
  <c r="D1179" i="6"/>
  <c r="D1200" i="6"/>
  <c r="D1221" i="6"/>
  <c r="D1243" i="6"/>
  <c r="D1264" i="6"/>
  <c r="D1285" i="6"/>
  <c r="D1307" i="6"/>
  <c r="D1328" i="6"/>
  <c r="D1349" i="6"/>
  <c r="D1371" i="6"/>
  <c r="D1392" i="6"/>
  <c r="D1413" i="6"/>
  <c r="D1435" i="6"/>
  <c r="D1456" i="6"/>
  <c r="D1477" i="6"/>
  <c r="D1499" i="6"/>
  <c r="D1516" i="6"/>
  <c r="D1532" i="6"/>
  <c r="D1548" i="6"/>
  <c r="D1564" i="6"/>
  <c r="D1580" i="6"/>
  <c r="D1596" i="6"/>
  <c r="D1612" i="6"/>
  <c r="D1628" i="6"/>
  <c r="D1644" i="6"/>
  <c r="D1660" i="6"/>
  <c r="D1676" i="6"/>
  <c r="D1692" i="6"/>
  <c r="D1708" i="6"/>
  <c r="D1724" i="6"/>
  <c r="D1740" i="6"/>
  <c r="D1756" i="6"/>
  <c r="D1772" i="6"/>
  <c r="D1788" i="6"/>
  <c r="D1804" i="6"/>
  <c r="D1820" i="6"/>
  <c r="D1836" i="6"/>
  <c r="D1852" i="6"/>
  <c r="D1868" i="6"/>
  <c r="D1884" i="6"/>
  <c r="D1900" i="6"/>
  <c r="D1916" i="6"/>
  <c r="D1932" i="6"/>
  <c r="D1948" i="6"/>
  <c r="D1964" i="6"/>
  <c r="D1979" i="6"/>
  <c r="D1992" i="6"/>
  <c r="D2002" i="6"/>
  <c r="D2012" i="6"/>
  <c r="D2024" i="6"/>
  <c r="D2034" i="6"/>
  <c r="D2043" i="6"/>
  <c r="D2051" i="6"/>
  <c r="D2059" i="6"/>
  <c r="D2067" i="6"/>
  <c r="D2075" i="6"/>
  <c r="D2083" i="6"/>
  <c r="D2091" i="6"/>
  <c r="D2099" i="6"/>
  <c r="D2107" i="6"/>
  <c r="D2115" i="6"/>
  <c r="D2123" i="6"/>
  <c r="D2131" i="6"/>
  <c r="D2139" i="6"/>
  <c r="D2147" i="6"/>
  <c r="D2155" i="6"/>
  <c r="D2163" i="6"/>
  <c r="D2171" i="6"/>
  <c r="D2179" i="6"/>
  <c r="D2187" i="6"/>
  <c r="D2195" i="6"/>
  <c r="D2203" i="6"/>
  <c r="D170" i="6"/>
  <c r="D401" i="6"/>
  <c r="D605" i="6"/>
  <c r="D762" i="6"/>
  <c r="D890" i="6"/>
  <c r="D997" i="6"/>
  <c r="D1029" i="6"/>
  <c r="D1053" i="6"/>
  <c r="D1075" i="6"/>
  <c r="D1096" i="6"/>
  <c r="D1117" i="6"/>
  <c r="D1139" i="6"/>
  <c r="D1160" i="6"/>
  <c r="D1181" i="6"/>
  <c r="D1203" i="6"/>
  <c r="D1224" i="6"/>
  <c r="D1245" i="6"/>
  <c r="D1267" i="6"/>
  <c r="D1288" i="6"/>
  <c r="D1309" i="6"/>
  <c r="D1331" i="6"/>
  <c r="D1352" i="6"/>
  <c r="D1373" i="6"/>
  <c r="D1395" i="6"/>
  <c r="D1416" i="6"/>
  <c r="D1437" i="6"/>
  <c r="D1459" i="6"/>
  <c r="D1480" i="6"/>
  <c r="D1501" i="6"/>
  <c r="D1517" i="6"/>
  <c r="D1533" i="6"/>
  <c r="D1549" i="6"/>
  <c r="D1565" i="6"/>
  <c r="D1581" i="6"/>
  <c r="D1597" i="6"/>
  <c r="D1613" i="6"/>
  <c r="D1629" i="6"/>
  <c r="D1645" i="6"/>
  <c r="D1661" i="6"/>
  <c r="D1677" i="6"/>
  <c r="D1693" i="6"/>
  <c r="D1709" i="6"/>
  <c r="D1725" i="6"/>
  <c r="D1741" i="6"/>
  <c r="D1757" i="6"/>
  <c r="D1773" i="6"/>
  <c r="D1789" i="6"/>
  <c r="D1805" i="6"/>
  <c r="D1821" i="6"/>
  <c r="D1837" i="6"/>
  <c r="D1853" i="6"/>
  <c r="D1869" i="6"/>
  <c r="D1885" i="6"/>
  <c r="D1901" i="6"/>
  <c r="D1917" i="6"/>
  <c r="D1933" i="6"/>
  <c r="D1949" i="6"/>
  <c r="D1965" i="6"/>
  <c r="D1980" i="6"/>
  <c r="D1993" i="6"/>
  <c r="D2003" i="6"/>
  <c r="D2013" i="6"/>
  <c r="D2025" i="6"/>
  <c r="D2035" i="6"/>
  <c r="D2044" i="6"/>
  <c r="D2052" i="6"/>
  <c r="D2060" i="6"/>
  <c r="D2068" i="6"/>
  <c r="D2076" i="6"/>
  <c r="D2084" i="6"/>
  <c r="D2092" i="6"/>
  <c r="D2100" i="6"/>
  <c r="D2108" i="6"/>
  <c r="D2116" i="6"/>
  <c r="D2124" i="6"/>
  <c r="D2132" i="6"/>
  <c r="D2140" i="6"/>
  <c r="D2148" i="6"/>
  <c r="D2156" i="6"/>
  <c r="D2164" i="6"/>
  <c r="D2172" i="6"/>
  <c r="D218" i="6"/>
  <c r="D439" i="6"/>
  <c r="D643" i="6"/>
  <c r="D786" i="6"/>
  <c r="D914" i="6"/>
  <c r="D1003" i="6"/>
  <c r="D1035" i="6"/>
  <c r="D1056" i="6"/>
  <c r="D1077" i="6"/>
  <c r="D1099" i="6"/>
  <c r="D1120" i="6"/>
  <c r="D1141" i="6"/>
  <c r="D1163" i="6"/>
  <c r="D1184" i="6"/>
  <c r="D1205" i="6"/>
  <c r="D1227" i="6"/>
  <c r="D1248" i="6"/>
  <c r="D1269" i="6"/>
  <c r="D1291" i="6"/>
  <c r="D1312" i="6"/>
  <c r="D1333" i="6"/>
  <c r="D1355" i="6"/>
  <c r="D1376" i="6"/>
  <c r="D1397" i="6"/>
  <c r="D1419" i="6"/>
  <c r="D1440" i="6"/>
  <c r="D1461" i="6"/>
  <c r="D1483" i="6"/>
  <c r="D1504" i="6"/>
  <c r="D1520" i="6"/>
  <c r="D1536" i="6"/>
  <c r="D1552" i="6"/>
  <c r="D1568" i="6"/>
  <c r="D1584" i="6"/>
  <c r="D1600" i="6"/>
  <c r="D1616" i="6"/>
  <c r="D1632" i="6"/>
  <c r="D1648" i="6"/>
  <c r="D1664" i="6"/>
  <c r="D1680" i="6"/>
  <c r="D1696" i="6"/>
  <c r="D1712" i="6"/>
  <c r="D1728" i="6"/>
  <c r="D1744" i="6"/>
  <c r="D1760" i="6"/>
  <c r="D1776" i="6"/>
  <c r="D1792" i="6"/>
  <c r="D1808" i="6"/>
  <c r="D1824" i="6"/>
  <c r="D1840" i="6"/>
  <c r="D1856" i="6"/>
  <c r="D1872" i="6"/>
  <c r="D1888" i="6"/>
  <c r="D1904" i="6"/>
  <c r="D1920" i="6"/>
  <c r="D1936" i="6"/>
  <c r="D1952" i="6"/>
  <c r="D1968" i="6"/>
  <c r="D1981" i="6"/>
  <c r="D1994" i="6"/>
  <c r="D2004" i="6"/>
  <c r="D2016" i="6"/>
  <c r="D2026" i="6"/>
  <c r="D2036" i="6"/>
  <c r="D2045" i="6"/>
  <c r="D2053" i="6"/>
  <c r="D2061" i="6"/>
  <c r="D2069" i="6"/>
  <c r="D2077" i="6"/>
  <c r="D2085" i="6"/>
  <c r="D2093" i="6"/>
  <c r="D2101" i="6"/>
  <c r="D2109" i="6"/>
  <c r="D2117" i="6"/>
  <c r="D2125" i="6"/>
  <c r="D2133" i="6"/>
  <c r="D2141" i="6"/>
  <c r="D2149" i="6"/>
  <c r="D2157" i="6"/>
  <c r="D2165" i="6"/>
  <c r="D2173" i="6"/>
  <c r="D2181" i="6"/>
  <c r="D2189" i="6"/>
  <c r="D2197" i="6"/>
  <c r="D2205" i="6"/>
  <c r="D2390" i="6"/>
  <c r="D2382" i="6"/>
  <c r="D2374" i="6"/>
  <c r="D2366" i="6"/>
  <c r="D2358" i="6"/>
  <c r="D2350" i="6"/>
  <c r="D2342" i="6"/>
  <c r="D2334" i="6"/>
  <c r="D2326" i="6"/>
  <c r="D2318" i="6"/>
  <c r="D2310" i="6"/>
  <c r="D2302" i="6"/>
  <c r="D2294" i="6"/>
  <c r="D2286" i="6"/>
  <c r="D2278" i="6"/>
  <c r="D2270" i="6"/>
  <c r="D2262" i="6"/>
  <c r="D2254" i="6"/>
  <c r="D2246" i="6"/>
  <c r="D2236" i="6"/>
  <c r="D2224" i="6"/>
  <c r="D2214" i="6"/>
  <c r="D2200" i="6"/>
  <c r="D2184" i="6"/>
  <c r="D2167" i="6"/>
  <c r="D2144" i="6"/>
  <c r="D2126" i="6"/>
  <c r="D2103" i="6"/>
  <c r="D2080" i="6"/>
  <c r="D2062" i="6"/>
  <c r="D2039" i="6"/>
  <c r="D2009" i="6"/>
  <c r="D1984" i="6"/>
  <c r="D1940" i="6"/>
  <c r="D1893" i="6"/>
  <c r="D1859" i="6"/>
  <c r="D1812" i="6"/>
  <c r="D1765" i="6"/>
  <c r="D1731" i="6"/>
  <c r="D1684" i="6"/>
  <c r="D1637" i="6"/>
  <c r="D1603" i="6"/>
  <c r="D1556" i="6"/>
  <c r="D1509" i="6"/>
  <c r="D1464" i="6"/>
  <c r="D1403" i="6"/>
  <c r="D1341" i="6"/>
  <c r="D1293" i="6"/>
  <c r="D1232" i="6"/>
  <c r="D1171" i="6"/>
  <c r="D1123" i="6"/>
  <c r="D1061" i="6"/>
  <c r="D954" i="6"/>
  <c r="D657" i="6"/>
  <c r="D2391" i="6"/>
  <c r="D2367" i="6"/>
  <c r="D2343" i="6"/>
  <c r="D2319" i="6"/>
  <c r="D2303" i="6"/>
  <c r="D2279" i="6"/>
  <c r="D2247" i="6"/>
  <c r="D2215" i="6"/>
  <c r="D2188" i="6"/>
  <c r="D2127" i="6"/>
  <c r="D2063" i="6"/>
  <c r="D2017" i="6"/>
  <c r="D1907" i="6"/>
  <c r="D1732" i="6"/>
  <c r="D1604" i="6"/>
  <c r="D1467" i="6"/>
  <c r="D1296" i="6"/>
  <c r="D1125" i="6"/>
  <c r="D690" i="6"/>
  <c r="D2" i="6"/>
  <c r="D2389" i="6"/>
  <c r="D2381" i="6"/>
  <c r="D2373" i="6"/>
  <c r="D2365" i="6"/>
  <c r="D2357" i="6"/>
  <c r="D2349" i="6"/>
  <c r="D2341" i="6"/>
  <c r="D2333" i="6"/>
  <c r="D2325" i="6"/>
  <c r="D2317" i="6"/>
  <c r="D2309" i="6"/>
  <c r="D2301" i="6"/>
  <c r="D2293" i="6"/>
  <c r="D2285" i="6"/>
  <c r="D2277" i="6"/>
  <c r="D2269" i="6"/>
  <c r="D2261" i="6"/>
  <c r="D2253" i="6"/>
  <c r="D2245" i="6"/>
  <c r="D2235" i="6"/>
  <c r="D2223" i="6"/>
  <c r="D2213" i="6"/>
  <c r="D2199" i="6"/>
  <c r="D2183" i="6"/>
  <c r="D2166" i="6"/>
  <c r="D2143" i="6"/>
  <c r="D2120" i="6"/>
  <c r="D2102" i="6"/>
  <c r="D2079" i="6"/>
  <c r="D2056" i="6"/>
  <c r="D2037" i="6"/>
  <c r="D2008" i="6"/>
  <c r="D1973" i="6"/>
  <c r="D1939" i="6"/>
  <c r="D1892" i="6"/>
  <c r="D1845" i="6"/>
  <c r="D1811" i="6"/>
  <c r="D1764" i="6"/>
  <c r="D1717" i="6"/>
  <c r="D1683" i="6"/>
  <c r="D1636" i="6"/>
  <c r="D1589" i="6"/>
  <c r="D1555" i="6"/>
  <c r="D1508" i="6"/>
  <c r="D1448" i="6"/>
  <c r="D1400" i="6"/>
  <c r="D1339" i="6"/>
  <c r="D1277" i="6"/>
  <c r="D1229" i="6"/>
  <c r="D1168" i="6"/>
  <c r="D1107" i="6"/>
  <c r="D1059" i="6"/>
  <c r="D946" i="6"/>
  <c r="D503" i="6"/>
  <c r="D2396" i="6"/>
  <c r="D2388" i="6"/>
  <c r="D2380" i="6"/>
  <c r="D2372" i="6"/>
  <c r="D2364" i="6"/>
  <c r="D2356" i="6"/>
  <c r="D2348" i="6"/>
  <c r="D2340" i="6"/>
  <c r="D2332" i="6"/>
  <c r="D2324" i="6"/>
  <c r="D2316" i="6"/>
  <c r="D2308" i="6"/>
  <c r="D2300" i="6"/>
  <c r="D2292" i="6"/>
  <c r="D2284" i="6"/>
  <c r="D2276" i="6"/>
  <c r="D2268" i="6"/>
  <c r="D2260" i="6"/>
  <c r="D2252" i="6"/>
  <c r="D2244" i="6"/>
  <c r="D2232" i="6"/>
  <c r="D2222" i="6"/>
  <c r="D2212" i="6"/>
  <c r="D2198" i="6"/>
  <c r="D2182" i="6"/>
  <c r="D2160" i="6"/>
  <c r="D2142" i="6"/>
  <c r="D2119" i="6"/>
  <c r="D2096" i="6"/>
  <c r="D2078" i="6"/>
  <c r="D2055" i="6"/>
  <c r="D2029" i="6"/>
  <c r="D2005" i="6"/>
  <c r="D1972" i="6"/>
  <c r="D1925" i="6"/>
  <c r="D1891" i="6"/>
  <c r="D1844" i="6"/>
  <c r="D1797" i="6"/>
  <c r="D1763" i="6"/>
  <c r="D1716" i="6"/>
  <c r="D1669" i="6"/>
  <c r="D1635" i="6"/>
  <c r="D1588" i="6"/>
  <c r="D1541" i="6"/>
  <c r="D1507" i="6"/>
  <c r="D1445" i="6"/>
  <c r="D1384" i="6"/>
  <c r="D1336" i="6"/>
  <c r="D1275" i="6"/>
  <c r="D1213" i="6"/>
  <c r="D1165" i="6"/>
  <c r="D1104" i="6"/>
  <c r="D1043" i="6"/>
  <c r="D922" i="6"/>
  <c r="D490" i="6"/>
  <c r="D2395" i="6"/>
  <c r="D2387" i="6"/>
  <c r="D2379" i="6"/>
  <c r="D2371" i="6"/>
  <c r="D2363" i="6"/>
  <c r="D2355" i="6"/>
  <c r="D2347" i="6"/>
  <c r="D2339" i="6"/>
  <c r="D2331" i="6"/>
  <c r="D2323" i="6"/>
  <c r="D2315" i="6"/>
  <c r="D2307" i="6"/>
  <c r="D2299" i="6"/>
  <c r="D2291" i="6"/>
  <c r="D2283" i="6"/>
  <c r="D2275" i="6"/>
  <c r="D2267" i="6"/>
  <c r="D2259" i="6"/>
  <c r="D2251" i="6"/>
  <c r="D2243" i="6"/>
  <c r="D2231" i="6"/>
  <c r="D2221" i="6"/>
  <c r="D2211" i="6"/>
  <c r="D2196" i="6"/>
  <c r="D2180" i="6"/>
  <c r="D2159" i="6"/>
  <c r="D2136" i="6"/>
  <c r="D2118" i="6"/>
  <c r="D2095" i="6"/>
  <c r="D2072" i="6"/>
  <c r="D2054" i="6"/>
  <c r="D2028" i="6"/>
  <c r="D1997" i="6"/>
  <c r="D1971" i="6"/>
  <c r="D1924" i="6"/>
  <c r="D1877" i="6"/>
  <c r="D1843" i="6"/>
  <c r="D1796" i="6"/>
  <c r="D1749" i="6"/>
  <c r="D1715" i="6"/>
  <c r="D1668" i="6"/>
  <c r="D1621" i="6"/>
  <c r="D1587" i="6"/>
  <c r="D1540" i="6"/>
  <c r="D1491" i="6"/>
  <c r="D1443" i="6"/>
  <c r="D1381" i="6"/>
  <c r="D1320" i="6"/>
  <c r="D1272" i="6"/>
  <c r="D1211" i="6"/>
  <c r="D1149" i="6"/>
  <c r="D1101" i="6"/>
  <c r="D1040" i="6"/>
  <c r="D826" i="6"/>
  <c r="D451" i="6"/>
  <c r="D2394" i="6"/>
  <c r="D2386" i="6"/>
  <c r="D2378" i="6"/>
  <c r="D2370" i="6"/>
  <c r="D2362" i="6"/>
  <c r="D2354" i="6"/>
  <c r="D2346" i="6"/>
  <c r="D2338" i="6"/>
  <c r="D2330" i="6"/>
  <c r="D2322" i="6"/>
  <c r="D2314" i="6"/>
  <c r="D2306" i="6"/>
  <c r="D2298" i="6"/>
  <c r="D2290" i="6"/>
  <c r="D2282" i="6"/>
  <c r="D2274" i="6"/>
  <c r="D2266" i="6"/>
  <c r="D2258" i="6"/>
  <c r="D2250" i="6"/>
  <c r="D2240" i="6"/>
  <c r="D2230" i="6"/>
  <c r="D2220" i="6"/>
  <c r="D2208" i="6"/>
  <c r="D2192" i="6"/>
  <c r="D2176" i="6"/>
  <c r="D2158" i="6"/>
  <c r="D2135" i="6"/>
  <c r="D2112" i="6"/>
  <c r="D2094" i="6"/>
  <c r="D2071" i="6"/>
  <c r="D2048" i="6"/>
  <c r="D2027" i="6"/>
  <c r="D1996" i="6"/>
  <c r="D1957" i="6"/>
  <c r="D1923" i="6"/>
  <c r="D1876" i="6"/>
  <c r="D1829" i="6"/>
  <c r="D1795" i="6"/>
  <c r="D1748" i="6"/>
  <c r="D1701" i="6"/>
  <c r="D1667" i="6"/>
  <c r="D1620" i="6"/>
  <c r="D1573" i="6"/>
  <c r="D1539" i="6"/>
  <c r="D1488" i="6"/>
  <c r="D1427" i="6"/>
  <c r="D1379" i="6"/>
  <c r="D1317" i="6"/>
  <c r="D1256" i="6"/>
  <c r="D1208" i="6"/>
  <c r="D1147" i="6"/>
  <c r="D1085" i="6"/>
  <c r="D1037" i="6"/>
  <c r="D818" i="6"/>
  <c r="D298" i="6"/>
  <c r="D2383" i="6"/>
  <c r="D2359" i="6"/>
  <c r="D2335" i="6"/>
  <c r="D2311" i="6"/>
  <c r="D2287" i="6"/>
  <c r="D2263" i="6"/>
  <c r="D2237" i="6"/>
  <c r="D2227" i="6"/>
  <c r="D2150" i="6"/>
  <c r="D2104" i="6"/>
  <c r="D2040" i="6"/>
  <c r="D1860" i="6"/>
  <c r="D1813" i="6"/>
  <c r="D1651" i="6"/>
  <c r="D1557" i="6"/>
  <c r="D1357" i="6"/>
  <c r="D1187" i="6"/>
  <c r="D1064" i="6"/>
  <c r="D2393" i="6"/>
  <c r="D2385" i="6"/>
  <c r="D2377" i="6"/>
  <c r="D2369" i="6"/>
  <c r="D2361" i="6"/>
  <c r="D2353" i="6"/>
  <c r="D2345" i="6"/>
  <c r="D2337" i="6"/>
  <c r="D2329" i="6"/>
  <c r="D2321" i="6"/>
  <c r="D2313" i="6"/>
  <c r="D2305" i="6"/>
  <c r="D2297" i="6"/>
  <c r="D2289" i="6"/>
  <c r="D2281" i="6"/>
  <c r="D2273" i="6"/>
  <c r="D2265" i="6"/>
  <c r="D2257" i="6"/>
  <c r="D2249" i="6"/>
  <c r="D2239" i="6"/>
  <c r="D2229" i="6"/>
  <c r="D2219" i="6"/>
  <c r="D2207" i="6"/>
  <c r="D2191" i="6"/>
  <c r="D2175" i="6"/>
  <c r="D2152" i="6"/>
  <c r="D2134" i="6"/>
  <c r="D2111" i="6"/>
  <c r="D2088" i="6"/>
  <c r="D2070" i="6"/>
  <c r="D2047" i="6"/>
  <c r="D2019" i="6"/>
  <c r="D1995" i="6"/>
  <c r="D1956" i="6"/>
  <c r="D1909" i="6"/>
  <c r="D1875" i="6"/>
  <c r="D1828" i="6"/>
  <c r="D1781" i="6"/>
  <c r="D1747" i="6"/>
  <c r="D1700" i="6"/>
  <c r="D1653" i="6"/>
  <c r="D1619" i="6"/>
  <c r="D1572" i="6"/>
  <c r="D1525" i="6"/>
  <c r="D1485" i="6"/>
  <c r="D1424" i="6"/>
  <c r="D1363" i="6"/>
  <c r="D1315" i="6"/>
  <c r="D1253" i="6"/>
  <c r="D1192" i="6"/>
  <c r="D1144" i="6"/>
  <c r="D1083" i="6"/>
  <c r="D1013" i="6"/>
  <c r="D794" i="6"/>
  <c r="D282" i="6"/>
  <c r="D2375" i="6"/>
  <c r="D2351" i="6"/>
  <c r="D2327" i="6"/>
  <c r="D2295" i="6"/>
  <c r="D2271" i="6"/>
  <c r="D2255" i="6"/>
  <c r="D2204" i="6"/>
  <c r="D2168" i="6"/>
  <c r="D2086" i="6"/>
  <c r="D1985" i="6"/>
  <c r="D1941" i="6"/>
  <c r="D1779" i="6"/>
  <c r="D1685" i="6"/>
  <c r="D1523" i="6"/>
  <c r="D1405" i="6"/>
  <c r="D1235" i="6"/>
  <c r="D1005" i="6"/>
  <c r="D2392" i="6"/>
  <c r="D2384" i="6"/>
  <c r="D2376" i="6"/>
  <c r="D2368" i="6"/>
  <c r="D2360" i="6"/>
  <c r="D2352" i="6"/>
  <c r="D2344" i="6"/>
  <c r="D2336" i="6"/>
  <c r="D2328" i="6"/>
  <c r="D2320" i="6"/>
  <c r="D2312" i="6"/>
  <c r="D2304" i="6"/>
  <c r="D2296" i="6"/>
  <c r="D2288" i="6"/>
  <c r="D2280" i="6"/>
  <c r="D2272" i="6"/>
  <c r="D2264" i="6"/>
  <c r="D2256" i="6"/>
  <c r="D2248" i="6"/>
  <c r="D2238" i="6"/>
  <c r="D2228" i="6"/>
  <c r="D2216" i="6"/>
  <c r="D2206" i="6"/>
  <c r="D2190" i="6"/>
  <c r="D2174" i="6"/>
  <c r="D2151" i="6"/>
  <c r="D2128" i="6"/>
  <c r="D2110" i="6"/>
  <c r="D2087" i="6"/>
  <c r="D2064" i="6"/>
  <c r="D2046" i="6"/>
  <c r="D2018" i="6"/>
  <c r="D1987" i="6"/>
  <c r="D1955" i="6"/>
  <c r="D1908" i="6"/>
  <c r="D1861" i="6"/>
  <c r="D1827" i="6"/>
  <c r="D1780" i="6"/>
  <c r="D1733" i="6"/>
  <c r="D1699" i="6"/>
  <c r="D1652" i="6"/>
  <c r="D1605" i="6"/>
  <c r="D1571" i="6"/>
  <c r="D1524" i="6"/>
  <c r="D1469" i="6"/>
  <c r="D1421" i="6"/>
  <c r="D1360" i="6"/>
  <c r="D1299" i="6"/>
  <c r="D1251" i="6"/>
  <c r="D1189" i="6"/>
  <c r="D1128" i="6"/>
  <c r="D1080" i="6"/>
  <c r="D1011" i="6"/>
  <c r="D698" i="6"/>
  <c r="D234" i="6"/>
  <c r="D42" i="5"/>
  <c r="D34" i="5"/>
  <c r="D26" i="5"/>
  <c r="D18" i="5"/>
  <c r="D10" i="5"/>
  <c r="D49" i="5"/>
  <c r="D41" i="5"/>
  <c r="D33" i="5"/>
  <c r="D25" i="5"/>
  <c r="D17" i="5"/>
  <c r="D9" i="5"/>
  <c r="D48" i="5"/>
  <c r="D40" i="5"/>
  <c r="D32" i="5"/>
  <c r="D24" i="5"/>
  <c r="D16" i="5"/>
  <c r="D8" i="5"/>
  <c r="D47" i="5"/>
  <c r="D39" i="5"/>
  <c r="D31" i="5"/>
  <c r="D23" i="5"/>
  <c r="D15" i="5"/>
  <c r="D7" i="5"/>
  <c r="D46" i="5"/>
  <c r="D38" i="5"/>
  <c r="D30" i="5"/>
  <c r="D22" i="5"/>
  <c r="D14" i="5"/>
  <c r="D6" i="5"/>
  <c r="D45" i="5"/>
  <c r="D37" i="5"/>
  <c r="D29" i="5"/>
  <c r="D21" i="5"/>
  <c r="D13" i="5"/>
  <c r="D5" i="5"/>
  <c r="D44" i="5"/>
  <c r="D36" i="5"/>
  <c r="D28" i="5"/>
  <c r="D20" i="5"/>
  <c r="D12" i="5"/>
  <c r="D4" i="5"/>
  <c r="D43" i="5"/>
  <c r="D35" i="5"/>
  <c r="D27" i="5"/>
  <c r="D19" i="5"/>
  <c r="D11" i="5"/>
  <c r="D3" i="5"/>
  <c r="D2" i="5"/>
  <c r="F2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<sst xmlns="http://schemas.openxmlformats.org/spreadsheetml/2006/main" count="140083" uniqueCount="25294">
  <si>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</si>
  <si>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</si>
  <si>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</si>
  <si>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</si>
  <si>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</si>
  <si>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</si>
  <si>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</si>
  <si>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</si>
  <si>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</si>
  <si>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</si>
  <si>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</si>
  <si>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</si>
  <si>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</si>
  <si>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</si>
  <si>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</si>
  <si>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</si>
  <si>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</si>
  <si>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</si>
  <si>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</si>
  <si>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</si>
  <si>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</si>
  <si>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</si>
  <si>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</si>
  <si>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</si>
  <si>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</si>
  <si>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</si>
  <si>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</si>
  <si>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</si>
  <si>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</si>
  <si>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Black and White</t>
  </si>
  <si>
    <t>Unknown</t>
  </si>
  <si>
    <t>James Cameron</t>
  </si>
  <si>
    <t>Gore Verbinski</t>
  </si>
  <si>
    <t>Sam Mendes</t>
  </si>
  <si>
    <t>Christopher Nolan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</si>
  <si>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</si>
  <si>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</si>
  <si>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</si>
  <si>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</si>
  <si>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</si>
  <si>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</si>
  <si>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</si>
  <si>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</si>
  <si>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</si>
  <si>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</si>
  <si>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</si>
  <si>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</si>
  <si>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</si>
  <si>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</si>
  <si>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</si>
  <si>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</si>
  <si>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</si>
  <si>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</si>
  <si>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</si>
  <si>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</si>
  <si>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</si>
  <si>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</si>
  <si>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</si>
  <si>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</si>
  <si>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</si>
  <si>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</si>
  <si>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</si>
  <si>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</si>
  <si>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</si>
  <si>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</si>
  <si>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</si>
  <si>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</si>
  <si>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</si>
  <si>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</si>
  <si>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Peter Sohn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</si>
  <si>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</si>
  <si>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</si>
  <si>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</si>
  <si>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</si>
  <si>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</si>
  <si>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</si>
  <si>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</si>
  <si>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</si>
  <si>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</si>
  <si>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</si>
  <si>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</si>
  <si>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</si>
  <si>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</si>
  <si>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</si>
  <si>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</si>
  <si>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</si>
  <si>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</si>
  <si>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</si>
  <si>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Roland Joffé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</si>
  <si>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</si>
  <si>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</si>
  <si>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</si>
  <si>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</si>
  <si>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</si>
  <si>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</si>
  <si>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</si>
  <si>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</si>
  <si>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Hideaki Anno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</si>
  <si>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</si>
  <si>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</si>
  <si>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</si>
  <si>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</si>
  <si>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</si>
  <si>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</si>
  <si>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</si>
  <si>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</si>
  <si>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</si>
  <si>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</si>
  <si>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</si>
  <si>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</si>
  <si>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</si>
  <si>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</si>
  <si>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</si>
  <si>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</si>
  <si>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</si>
  <si>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</si>
  <si>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</si>
  <si>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</si>
  <si>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</si>
  <si>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</si>
  <si>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</si>
  <si>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</si>
  <si>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</si>
  <si>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</si>
  <si>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</si>
  <si>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</si>
  <si>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</si>
  <si>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</si>
  <si>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</si>
  <si>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</si>
  <si>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</si>
  <si>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</si>
  <si>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</si>
  <si>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</si>
  <si>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</si>
  <si>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</si>
  <si>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</si>
  <si>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</si>
  <si>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</si>
  <si>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</si>
  <si>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</si>
  <si>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</si>
  <si>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</si>
  <si>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Iñárritu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</si>
  <si>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</si>
  <si>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</si>
  <si>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</si>
  <si>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</si>
  <si>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</si>
  <si>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</si>
  <si>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</si>
  <si>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Cuarón</t>
  </si>
  <si>
    <t>Eric Leighton</t>
  </si>
  <si>
    <t>Matt Birch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</si>
  <si>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</si>
  <si>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</si>
  <si>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</si>
  <si>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</si>
  <si>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</si>
  <si>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</si>
  <si>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</si>
  <si>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</si>
  <si>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</si>
  <si>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</si>
  <si>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</si>
  <si>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</si>
  <si>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</si>
  <si>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</si>
  <si>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José Padilha</t>
  </si>
  <si>
    <t>James L. Brooks</t>
  </si>
  <si>
    <t>James Mangold</t>
  </si>
  <si>
    <t>George Lucas</t>
  </si>
  <si>
    <t>Kirk De Micco</t>
  </si>
  <si>
    <t>Frédéric Forestier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</si>
  <si>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</si>
  <si>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</si>
  <si>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</si>
  <si>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</si>
  <si>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</si>
  <si>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</si>
  <si>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</si>
  <si>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</si>
  <si>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</si>
  <si>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</si>
  <si>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</si>
  <si>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</si>
  <si>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</si>
  <si>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</si>
  <si>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</si>
  <si>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</si>
  <si>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</si>
  <si>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</si>
  <si>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</si>
  <si>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</si>
  <si>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</si>
  <si>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</si>
  <si>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</si>
  <si>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</si>
  <si>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</si>
  <si>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</si>
  <si>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</si>
  <si>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</si>
  <si>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</si>
  <si>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</si>
  <si>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</si>
  <si>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</si>
  <si>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</si>
  <si>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</si>
  <si>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</si>
  <si>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</si>
  <si>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</si>
  <si>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</si>
  <si>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</si>
  <si>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</si>
  <si>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</si>
  <si>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</si>
  <si>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</si>
  <si>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</si>
  <si>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</si>
  <si>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</si>
  <si>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</si>
  <si>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</si>
  <si>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</si>
  <si>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</si>
  <si>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</si>
  <si>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</si>
  <si>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</si>
  <si>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</si>
  <si>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</si>
  <si>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</si>
  <si>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</si>
  <si>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</si>
  <si>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Timur Bekmambetov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</si>
  <si>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</si>
  <si>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</si>
  <si>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</si>
  <si>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</si>
  <si>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</si>
  <si>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</si>
  <si>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</si>
  <si>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</si>
  <si>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</si>
  <si>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</si>
  <si>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</si>
  <si>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</si>
  <si>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</si>
  <si>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</si>
  <si>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</si>
  <si>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</si>
  <si>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</si>
  <si>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</si>
  <si>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</si>
  <si>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</si>
  <si>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</si>
  <si>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</si>
  <si>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Bob Fosse</t>
  </si>
  <si>
    <t>Tarsem Singh</t>
  </si>
  <si>
    <t>Edgar Wright</t>
  </si>
  <si>
    <t>Jon Amiel</t>
  </si>
  <si>
    <t>Peter Segal</t>
  </si>
  <si>
    <t>Pete Travis</t>
  </si>
  <si>
    <t>George A. Romero</t>
  </si>
  <si>
    <t>Sylvester Stallone</t>
  </si>
  <si>
    <t>Todd Phillips</t>
  </si>
  <si>
    <t>Gary Winick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</si>
  <si>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</si>
  <si>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</si>
  <si>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</si>
  <si>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</si>
  <si>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</si>
  <si>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</si>
  <si>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</si>
  <si>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</si>
  <si>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</si>
  <si>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</si>
  <si>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</si>
  <si>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</si>
  <si>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</si>
  <si>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</si>
  <si>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Henry Jaglom</t>
  </si>
  <si>
    <t>James Algar</t>
  </si>
  <si>
    <t>Vincent Ward</t>
  </si>
  <si>
    <t>Steven Brill</t>
  </si>
  <si>
    <t>Terry Gilliam</t>
  </si>
  <si>
    <t>Lucile Hadzihalilovic</t>
  </si>
  <si>
    <t>Barry Cook</t>
  </si>
  <si>
    <t>Roger Christian</t>
  </si>
  <si>
    <t>Joe Dante</t>
  </si>
  <si>
    <t>Kevin Costner</t>
  </si>
  <si>
    <t>Antony Hoffman</t>
  </si>
  <si>
    <t>Jacques Perrin</t>
  </si>
  <si>
    <t>Andrés Couturier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</si>
  <si>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</si>
  <si>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</si>
  <si>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</si>
  <si>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</si>
  <si>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</si>
  <si>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</si>
  <si>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</si>
  <si>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</si>
  <si>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</si>
  <si>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</si>
  <si>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</si>
  <si>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</si>
  <si>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</si>
  <si>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</si>
  <si>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</si>
  <si>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</si>
  <si>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</si>
  <si>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</si>
  <si>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</si>
  <si>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David Pastor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</si>
  <si>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</si>
  <si>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</si>
  <si>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</si>
  <si>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</si>
  <si>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</si>
  <si>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</si>
  <si>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</si>
  <si>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</si>
  <si>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</si>
  <si>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</si>
  <si>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</si>
  <si>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</si>
  <si>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</si>
  <si>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</si>
  <si>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</si>
  <si>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</si>
  <si>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</si>
  <si>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</si>
  <si>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Måns Mårlind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</si>
  <si>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</si>
  <si>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</si>
  <si>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</si>
  <si>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</si>
  <si>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</si>
  <si>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</si>
  <si>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</si>
  <si>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Håfström</t>
  </si>
  <si>
    <t>Phil Alden Robinson</t>
  </si>
  <si>
    <t>David Slade</t>
  </si>
  <si>
    <t>Joseph Ruben</t>
  </si>
  <si>
    <t>Seth Macfarlane</t>
  </si>
  <si>
    <t>Alejandro Amenábar</t>
  </si>
  <si>
    <t>Kinka Usher</t>
  </si>
  <si>
    <t>Craig Gillespie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</si>
  <si>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</si>
  <si>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</si>
  <si>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</si>
  <si>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</si>
  <si>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</si>
  <si>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</si>
  <si>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</si>
  <si>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</si>
  <si>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</si>
  <si>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</si>
  <si>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</si>
  <si>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</si>
  <si>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</si>
  <si>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</si>
  <si>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</si>
  <si>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</si>
  <si>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</si>
  <si>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</si>
  <si>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</si>
  <si>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</si>
  <si>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</si>
  <si>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</si>
  <si>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</si>
  <si>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</si>
  <si>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</si>
  <si>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</si>
  <si>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</si>
  <si>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</si>
  <si>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</si>
  <si>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</si>
  <si>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</si>
  <si>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</si>
  <si>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</si>
  <si>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</si>
  <si>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</si>
  <si>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</si>
  <si>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</si>
  <si>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</si>
  <si>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</si>
  <si>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</si>
  <si>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</si>
  <si>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</si>
  <si>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</si>
  <si>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</si>
  <si>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</si>
  <si>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</si>
  <si>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</si>
  <si>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</si>
  <si>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</si>
  <si>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</si>
  <si>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</si>
  <si>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</si>
  <si>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</si>
  <si>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</si>
  <si>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</si>
  <si>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</si>
  <si>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</si>
  <si>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</si>
  <si>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</si>
  <si>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</si>
  <si>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</si>
  <si>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</si>
  <si>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</si>
  <si>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</si>
  <si>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</si>
  <si>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</si>
  <si>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</si>
  <si>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</si>
  <si>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</si>
  <si>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</si>
  <si>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</si>
  <si>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Pou-Soi Cheang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</si>
  <si>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</si>
  <si>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</si>
  <si>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</si>
  <si>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</si>
  <si>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</si>
  <si>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</si>
  <si>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</si>
  <si>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</si>
  <si>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</si>
  <si>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</si>
  <si>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</si>
  <si>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</si>
  <si>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</si>
  <si>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</si>
  <si>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</si>
  <si>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</si>
  <si>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</si>
  <si>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</si>
  <si>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</si>
  <si>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</si>
  <si>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</si>
  <si>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</si>
  <si>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</si>
  <si>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</si>
  <si>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</si>
  <si>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</si>
  <si>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</si>
  <si>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</si>
  <si>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</si>
  <si>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Jim Gillespie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</si>
  <si>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</si>
  <si>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</si>
  <si>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</si>
  <si>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</si>
  <si>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</si>
  <si>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</si>
  <si>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</si>
  <si>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</si>
  <si>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</si>
  <si>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</si>
  <si>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</si>
  <si>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</si>
  <si>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</si>
  <si>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</si>
  <si>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</si>
  <si>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Neil Jordan</t>
  </si>
  <si>
    <t>Rawson Marshall Thurber</t>
  </si>
  <si>
    <t>Spike Lee</t>
  </si>
  <si>
    <t>Brian Helgeland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</si>
  <si>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</si>
  <si>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</si>
  <si>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</si>
  <si>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</si>
  <si>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</si>
  <si>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</si>
  <si>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</si>
  <si>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</si>
  <si>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</si>
  <si>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</si>
  <si>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</si>
  <si>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</si>
  <si>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</si>
  <si>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</si>
  <si>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</si>
  <si>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</si>
  <si>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</si>
  <si>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</si>
  <si>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</si>
  <si>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</si>
  <si>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</si>
  <si>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</si>
  <si>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</si>
  <si>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</si>
  <si>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</si>
  <si>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</si>
  <si>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</si>
  <si>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</si>
  <si>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</si>
  <si>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</si>
  <si>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</si>
  <si>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</si>
  <si>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</si>
  <si>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</si>
  <si>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</si>
  <si>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</si>
  <si>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</si>
  <si>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</si>
  <si>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Richard Lagravenese</t>
  </si>
  <si>
    <t>Danny Devito</t>
  </si>
  <si>
    <t>George Armitage</t>
  </si>
  <si>
    <t>Patrick Lussier</t>
  </si>
  <si>
    <t>James Wong</t>
  </si>
  <si>
    <t>Richard Curtis</t>
  </si>
  <si>
    <t>Chuck Bowman</t>
  </si>
  <si>
    <t>Olivier Megaton</t>
  </si>
  <si>
    <t>Deepa Mehta</t>
  </si>
  <si>
    <t>Warren Beatty</t>
  </si>
  <si>
    <t>Penny Marshall</t>
  </si>
  <si>
    <t>Ted Kotcheff</t>
  </si>
  <si>
    <t>Andrei Tarkovsky</t>
  </si>
  <si>
    <t>Paul Bolger</t>
  </si>
  <si>
    <t>Stephen Frears</t>
  </si>
  <si>
    <t>P.J. Hogan</t>
  </si>
  <si>
    <t>Brad Furman</t>
  </si>
  <si>
    <t>Terence Young</t>
  </si>
  <si>
    <t>David Zucker</t>
  </si>
  <si>
    <t>Denis Villeneuve</t>
  </si>
  <si>
    <t>Thomas Carter</t>
  </si>
  <si>
    <t>Roger Michell</t>
  </si>
  <si>
    <t>Luis Llosa</t>
  </si>
  <si>
    <t>Melville Shavelson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</si>
  <si>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</si>
  <si>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</si>
  <si>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</si>
  <si>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</si>
  <si>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</si>
  <si>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</si>
  <si>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</si>
  <si>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</si>
  <si>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</si>
  <si>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</si>
  <si>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</si>
  <si>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</si>
  <si>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</si>
  <si>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</si>
  <si>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</si>
  <si>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</si>
  <si>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</si>
  <si>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</si>
  <si>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Lawrence Kasanoff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</si>
  <si>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</si>
  <si>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</si>
  <si>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</si>
  <si>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</si>
  <si>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</si>
  <si>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</si>
  <si>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</si>
  <si>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</si>
  <si>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</si>
  <si>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</si>
  <si>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</si>
  <si>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</si>
  <si>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</si>
  <si>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</si>
  <si>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</si>
  <si>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</si>
  <si>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</si>
  <si>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</si>
  <si>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</si>
  <si>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</si>
  <si>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Jamel Debbouze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</si>
  <si>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</si>
  <si>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</si>
  <si>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</si>
  <si>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</si>
  <si>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</si>
  <si>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</si>
  <si>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</si>
  <si>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</si>
  <si>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</si>
  <si>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Nick Cassavetes</t>
  </si>
  <si>
    <t>Nicholas Stoller</t>
  </si>
  <si>
    <t>Mark A.Z. Dippé</t>
  </si>
  <si>
    <t>Cal Brunker</t>
  </si>
  <si>
    <t>Nimród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</si>
  <si>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</si>
  <si>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</si>
  <si>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</si>
  <si>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</si>
  <si>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</si>
  <si>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</si>
  <si>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</si>
  <si>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</si>
  <si>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</si>
  <si>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</si>
  <si>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</si>
  <si>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</si>
  <si>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</si>
  <si>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</si>
  <si>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</si>
  <si>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</si>
  <si>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</si>
  <si>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</si>
  <si>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</si>
  <si>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</si>
  <si>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</si>
  <si>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</si>
  <si>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</si>
  <si>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</si>
  <si>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Malcolm D. Lee</t>
  </si>
  <si>
    <t>Jerry Jameson</t>
  </si>
  <si>
    <t>Mic Rodgers</t>
  </si>
  <si>
    <t>Christian Alvart</t>
  </si>
  <si>
    <t>Jean-Marie Poiré</t>
  </si>
  <si>
    <t>Marc F. Adler</t>
  </si>
  <si>
    <t>Geoffrey Sax</t>
  </si>
  <si>
    <t>Richard Shepard</t>
  </si>
  <si>
    <t>Peter Ho-Sun Chan</t>
  </si>
  <si>
    <t>Joon-Ho Bong</t>
  </si>
  <si>
    <t>Jeff Nathanson</t>
  </si>
  <si>
    <t>S.S. Rajamouli</t>
  </si>
  <si>
    <t>Charles S. Dutton</t>
  </si>
  <si>
    <t>Jonathan Lynn</t>
  </si>
  <si>
    <t>David Carson</t>
  </si>
  <si>
    <t>Kar-Wai Wong</t>
  </si>
  <si>
    <t>Yuefeng Song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</si>
  <si>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</si>
  <si>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</si>
  <si>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</si>
  <si>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</si>
  <si>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</si>
  <si>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</si>
  <si>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</si>
  <si>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David Leland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</si>
  <si>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</si>
  <si>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</si>
  <si>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</si>
  <si>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</si>
  <si>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</si>
  <si>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</si>
  <si>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</si>
  <si>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</si>
  <si>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Fedor Bondarchuk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</si>
  <si>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</si>
  <si>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</si>
  <si>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</si>
  <si>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</si>
  <si>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</si>
  <si>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</si>
  <si>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</si>
  <si>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</si>
  <si>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</si>
  <si>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</si>
  <si>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</si>
  <si>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</si>
  <si>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</si>
  <si>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</si>
  <si>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</si>
  <si>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Michael Ritchie</t>
  </si>
  <si>
    <t>Steven E. De Souza</t>
  </si>
  <si>
    <t>Alexandre Aja</t>
  </si>
  <si>
    <t>Michael Rymer</t>
  </si>
  <si>
    <t>Hugh Wilson</t>
  </si>
  <si>
    <t>Mike Hodges</t>
  </si>
  <si>
    <t>Scott Mann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</si>
  <si>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</si>
  <si>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</si>
  <si>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</si>
  <si>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</si>
  <si>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</si>
  <si>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</si>
  <si>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</si>
  <si>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Kimble Rendall</t>
  </si>
  <si>
    <t>Peter Yates</t>
  </si>
  <si>
    <t>Lasse Hallström</t>
  </si>
  <si>
    <t>Jean-Marc Vallée</t>
  </si>
  <si>
    <t>Hark Tsui</t>
  </si>
  <si>
    <t>Lexi Alexander</t>
  </si>
  <si>
    <t>Ronny Yu</t>
  </si>
  <si>
    <t>Bille August</t>
  </si>
  <si>
    <t>Moustapha Akkad</t>
  </si>
  <si>
    <t>Jean-Paul Rappeneau</t>
  </si>
  <si>
    <t>Joachim Rønning</t>
  </si>
  <si>
    <t>Tony Kaye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</si>
  <si>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</si>
  <si>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</si>
  <si>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</si>
  <si>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</si>
  <si>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</si>
  <si>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</si>
  <si>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</si>
  <si>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</si>
  <si>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</si>
  <si>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</si>
  <si>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</si>
  <si>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</si>
  <si>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</si>
  <si>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</si>
  <si>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</si>
  <si>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</si>
  <si>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</si>
  <si>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</si>
  <si>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</si>
  <si>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</si>
  <si>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</si>
  <si>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</si>
  <si>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</si>
  <si>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</si>
  <si>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</si>
  <si>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Tom Reeve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</si>
  <si>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</si>
  <si>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</si>
  <si>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</si>
  <si>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</si>
  <si>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</si>
  <si>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</si>
  <si>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</si>
  <si>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</si>
  <si>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</si>
  <si>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</si>
  <si>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</si>
  <si>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</si>
  <si>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</si>
  <si>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</si>
  <si>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</si>
  <si>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</si>
  <si>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Woody Allen</t>
  </si>
  <si>
    <t>Peter Lepeniotis</t>
  </si>
  <si>
    <t>Ted Demme</t>
  </si>
  <si>
    <t>William Shatner</t>
  </si>
  <si>
    <t>Steve Box</t>
  </si>
  <si>
    <t>James Gartner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</si>
  <si>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</si>
  <si>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</si>
  <si>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</si>
  <si>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</si>
  <si>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</si>
  <si>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</si>
  <si>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</si>
  <si>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</si>
  <si>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</si>
  <si>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</si>
  <si>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</si>
  <si>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Martha Coolidge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</si>
  <si>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</si>
  <si>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</si>
  <si>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</si>
  <si>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</si>
  <si>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</si>
  <si>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</si>
  <si>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</si>
  <si>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</si>
  <si>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</si>
  <si>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</si>
  <si>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</si>
  <si>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</si>
  <si>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</si>
  <si>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</si>
  <si>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</si>
  <si>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</si>
  <si>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</si>
  <si>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</si>
  <si>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</si>
  <si>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</si>
  <si>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</si>
  <si>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</si>
  <si>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</si>
  <si>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</si>
  <si>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</si>
  <si>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</si>
  <si>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</si>
  <si>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</si>
  <si>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</si>
  <si>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</si>
  <si>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</si>
  <si>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Laurent Tirard</t>
  </si>
  <si>
    <t>Reinhard Klooss</t>
  </si>
  <si>
    <t>Frédéric Auburtin</t>
  </si>
  <si>
    <t>Olivier Dahan</t>
  </si>
  <si>
    <t>Maksim Fadeev</t>
  </si>
  <si>
    <t>Liliana Cavani</t>
  </si>
  <si>
    <t>Greg Tiernan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</si>
  <si>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</si>
  <si>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</si>
  <si>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</si>
  <si>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</si>
  <si>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</si>
  <si>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</si>
  <si>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</si>
  <si>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Shinji Aramaki</t>
  </si>
  <si>
    <t>Miguel Arteta</t>
  </si>
  <si>
    <t>James Gray</t>
  </si>
  <si>
    <t>Janusz Kaminski</t>
  </si>
  <si>
    <t>Robert B. Weide</t>
  </si>
  <si>
    <t>Jeff Wadlow</t>
  </si>
  <si>
    <t>Agustín Díaz Yanes</t>
  </si>
  <si>
    <t>Camille Delamarre</t>
  </si>
  <si>
    <t>David Lean</t>
  </si>
  <si>
    <t>Richard Eyre</t>
  </si>
  <si>
    <t>Nicholas Meyer</t>
  </si>
  <si>
    <t>Callie Khouri</t>
  </si>
  <si>
    <t>Sanaa Hamri</t>
  </si>
  <si>
    <t>Todd Graff</t>
  </si>
  <si>
    <t>Philip Kaufman</t>
  </si>
  <si>
    <t>Saul Dibb</t>
  </si>
  <si>
    <t>Walter Murch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</si>
  <si>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</si>
  <si>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</si>
  <si>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</si>
  <si>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</si>
  <si>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</si>
  <si>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</si>
  <si>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</si>
  <si>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</si>
  <si>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</si>
  <si>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Michael Cohn</t>
  </si>
  <si>
    <t>Alan Shapiro</t>
  </si>
  <si>
    <t>Fernando Meirelles</t>
  </si>
  <si>
    <t>Michael Hoffman</t>
  </si>
  <si>
    <t>Oleg Stepchenko</t>
  </si>
  <si>
    <t>Michael Winterbottom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</si>
  <si>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</si>
  <si>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</si>
  <si>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</si>
  <si>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</si>
  <si>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</si>
  <si>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</si>
  <si>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</si>
  <si>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</si>
  <si>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</si>
  <si>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</si>
  <si>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</si>
  <si>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</si>
  <si>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</si>
  <si>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</si>
  <si>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</si>
  <si>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</si>
  <si>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</si>
  <si>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</si>
  <si>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</si>
  <si>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</si>
  <si>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</si>
  <si>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</si>
  <si>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</si>
  <si>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</si>
  <si>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</si>
  <si>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</si>
  <si>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</si>
  <si>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</si>
  <si>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</si>
  <si>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</si>
  <si>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</si>
  <si>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</si>
  <si>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</si>
  <si>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</si>
  <si>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Bill Paxton</t>
  </si>
  <si>
    <t>Richard Kelly</t>
  </si>
  <si>
    <t>Carter Smith</t>
  </si>
  <si>
    <t>John Schlesinger</t>
  </si>
  <si>
    <t>Ringo Lam</t>
  </si>
  <si>
    <t>Bruce Mcculloch</t>
  </si>
  <si>
    <t>Patricia Riggen</t>
  </si>
  <si>
    <t>Pascal Chaumeil</t>
  </si>
  <si>
    <t>Jonathan Kaplan</t>
  </si>
  <si>
    <t>Ole Bornedal</t>
  </si>
  <si>
    <t>Richard Benjamin</t>
  </si>
  <si>
    <t>Craig R. Baxley</t>
  </si>
  <si>
    <t>John Hillcoat</t>
  </si>
  <si>
    <t>John Guillermin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</si>
  <si>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</si>
  <si>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</si>
  <si>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</si>
  <si>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</si>
  <si>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</si>
  <si>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</si>
  <si>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</si>
  <si>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Ben Stassen</t>
  </si>
  <si>
    <t>Jérôme Deschamps</t>
  </si>
  <si>
    <t>Inna Evlannikova</t>
  </si>
  <si>
    <t>Jonathan English</t>
  </si>
  <si>
    <t>Sergey Bondarchuk</t>
  </si>
  <si>
    <t>Teddy Chan</t>
  </si>
  <si>
    <t>Mario Van Peebles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</si>
  <si>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</si>
  <si>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</si>
  <si>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</si>
  <si>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</si>
  <si>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</si>
  <si>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</si>
  <si>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</si>
  <si>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</si>
  <si>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</si>
  <si>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</si>
  <si>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</si>
  <si>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</si>
  <si>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</si>
  <si>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</si>
  <si>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</si>
  <si>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</si>
  <si>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</si>
  <si>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</si>
  <si>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Jon Cassar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</si>
  <si>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</si>
  <si>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</si>
  <si>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</si>
  <si>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</si>
  <si>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</si>
  <si>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</si>
  <si>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</si>
  <si>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</si>
  <si>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</si>
  <si>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</si>
  <si>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</si>
  <si>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</si>
  <si>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Laurence Dunmore</t>
  </si>
  <si>
    <t>Christian Carion</t>
  </si>
  <si>
    <t>David Palmer</t>
  </si>
  <si>
    <t>Rowan Joffe</t>
  </si>
  <si>
    <t>John Curran</t>
  </si>
  <si>
    <t>Juan José Campanella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</si>
  <si>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</si>
  <si>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</si>
  <si>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</si>
  <si>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</si>
  <si>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</si>
  <si>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</si>
  <si>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</si>
  <si>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</si>
  <si>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</si>
  <si>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</si>
  <si>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</si>
  <si>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</si>
  <si>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</si>
  <si>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</si>
  <si>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</si>
  <si>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</si>
  <si>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</si>
  <si>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</si>
  <si>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</si>
  <si>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</si>
  <si>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</si>
  <si>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</si>
  <si>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Gary Nelson</t>
  </si>
  <si>
    <t>Anton Corbijn</t>
  </si>
  <si>
    <t>Gregory Nava</t>
  </si>
  <si>
    <t>John Patrick Shanley</t>
  </si>
  <si>
    <t>Joshua Logan</t>
  </si>
  <si>
    <t>Steve Beck</t>
  </si>
  <si>
    <t>Todd Strauss-Schulson</t>
  </si>
  <si>
    <t>John Mcnaughton</t>
  </si>
  <si>
    <t>Nelson Mccormick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</si>
  <si>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</si>
  <si>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</si>
  <si>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</si>
  <si>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</si>
  <si>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</si>
  <si>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</si>
  <si>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</si>
  <si>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</si>
  <si>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</si>
  <si>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</si>
  <si>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</si>
  <si>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</si>
  <si>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</si>
  <si>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</si>
  <si>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</si>
  <si>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</si>
  <si>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</si>
  <si>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</si>
  <si>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</si>
  <si>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</si>
  <si>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</si>
  <si>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Michael Moore</t>
  </si>
  <si>
    <t>George Stevens</t>
  </si>
  <si>
    <t>Billy Ray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</si>
  <si>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</si>
  <si>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</si>
  <si>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</si>
  <si>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</si>
  <si>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</si>
  <si>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</si>
  <si>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</si>
  <si>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</si>
  <si>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</si>
  <si>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</si>
  <si>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</si>
  <si>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</si>
  <si>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</si>
  <si>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Paul Gross</t>
  </si>
  <si>
    <t>Marc Abraham</t>
  </si>
  <si>
    <t>Todd Haynes</t>
  </si>
  <si>
    <t>Mabrouk El Mechri</t>
  </si>
  <si>
    <t>Charlie Kaufman</t>
  </si>
  <si>
    <t>Nancy Walker</t>
  </si>
  <si>
    <t>Angelo Pizzo</t>
  </si>
  <si>
    <t>Matthew Diamond</t>
  </si>
  <si>
    <t>Katsuhiro Ôtomo</t>
  </si>
  <si>
    <t>David Anspaugh</t>
  </si>
  <si>
    <t>Andrew Jarecki</t>
  </si>
  <si>
    <t>Daniel Algrant</t>
  </si>
  <si>
    <t>Jane Clark</t>
  </si>
  <si>
    <t>Mike Barker</t>
  </si>
  <si>
    <t>Wayne Thornley</t>
  </si>
  <si>
    <t>Gnana Rajasekaran</t>
  </si>
  <si>
    <t>Tom Walsh</t>
  </si>
  <si>
    <t>Jonathan Jakubowicz</t>
  </si>
  <si>
    <t>Scott Walker</t>
  </si>
  <si>
    <t>Mark Rosman</t>
  </si>
  <si>
    <t>Rob Hawk</t>
  </si>
  <si>
    <t>Britt Allcroft</t>
  </si>
  <si>
    <t>Alan Yuen</t>
  </si>
  <si>
    <t>Brian Percival</t>
  </si>
  <si>
    <t>Anand Tucker</t>
  </si>
  <si>
    <t>Anthony Mann</t>
  </si>
  <si>
    <t>Michael Dowse</t>
  </si>
  <si>
    <t>Daniel Barnz</t>
  </si>
  <si>
    <t>Emile Ardolino</t>
  </si>
  <si>
    <t>Robert Altman</t>
  </si>
  <si>
    <t>James Schamus</t>
  </si>
  <si>
    <t>Andrew Douglas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</si>
  <si>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</si>
  <si>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</si>
  <si>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</si>
  <si>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</si>
  <si>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</si>
  <si>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</si>
  <si>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</si>
  <si>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</si>
  <si>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</si>
  <si>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</si>
  <si>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</si>
  <si>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</si>
  <si>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</si>
  <si>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</si>
  <si>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</si>
  <si>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István Szabó</t>
  </si>
  <si>
    <t>Matthew Robbins</t>
  </si>
  <si>
    <t>Hal Needham</t>
  </si>
  <si>
    <t>Jeff Nichols</t>
  </si>
  <si>
    <t>Jonathan Teplitzky</t>
  </si>
  <si>
    <t>Michael Haneke</t>
  </si>
  <si>
    <t>Zack Ward</t>
  </si>
  <si>
    <t>Mike Marvin</t>
  </si>
  <si>
    <t>Gregor Jordan</t>
  </si>
  <si>
    <t>Tran Anh Hung</t>
  </si>
  <si>
    <t>Lance Hool</t>
  </si>
  <si>
    <t>Christian Volckman</t>
  </si>
  <si>
    <t>Rodrigo Cortés</t>
  </si>
  <si>
    <t>David Hayter</t>
  </si>
  <si>
    <t>Cory Edwards</t>
  </si>
  <si>
    <t>Terry George</t>
  </si>
  <si>
    <t>Xavier Gens</t>
  </si>
  <si>
    <t>Kasi Lemmons</t>
  </si>
  <si>
    <t>Brian A Miller</t>
  </si>
  <si>
    <t>Matt Dillon</t>
  </si>
  <si>
    <t>George Cukor</t>
  </si>
  <si>
    <t>John Hoffman</t>
  </si>
  <si>
    <t>Kevin Greutert</t>
  </si>
  <si>
    <t>John Fortenberry</t>
  </si>
  <si>
    <t>Erik White</t>
  </si>
  <si>
    <t>Chris Robinson</t>
  </si>
  <si>
    <t>Jason Moore</t>
  </si>
  <si>
    <t>Robert Harmon</t>
  </si>
  <si>
    <t>Trent Cooper</t>
  </si>
  <si>
    <t>Gary Halvorson</t>
  </si>
  <si>
    <t>Nicholas Ray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</si>
  <si>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</si>
  <si>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</si>
  <si>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</si>
  <si>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</si>
  <si>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</si>
  <si>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</si>
  <si>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</si>
  <si>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Andrea Di Stefano</t>
  </si>
  <si>
    <t>Guillaume Ivernel</t>
  </si>
  <si>
    <t>Jack Smight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</si>
  <si>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</si>
  <si>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</si>
  <si>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</si>
  <si>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</si>
  <si>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</si>
  <si>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</si>
  <si>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</si>
  <si>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</si>
  <si>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</si>
  <si>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</si>
  <si>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</si>
  <si>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</si>
  <si>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</si>
  <si>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Peter Flinth</t>
  </si>
  <si>
    <t>Robert Iscove</t>
  </si>
  <si>
    <t>Peter Kosminsky</t>
  </si>
  <si>
    <t>Nick Gomez</t>
  </si>
  <si>
    <t>Allen Coulter</t>
  </si>
  <si>
    <t>Clare Kilner</t>
  </si>
  <si>
    <t>Josef Rusnak</t>
  </si>
  <si>
    <t>Lance Rivera</t>
  </si>
  <si>
    <t>Ronald Neame</t>
  </si>
  <si>
    <t>Bruce Paltrow</t>
  </si>
  <si>
    <t>Adam Rifkin</t>
  </si>
  <si>
    <t>Susanne Bier</t>
  </si>
  <si>
    <t>Kenneth Johnson</t>
  </si>
  <si>
    <t>James Ivory</t>
  </si>
  <si>
    <t>Jessy Terrero</t>
  </si>
  <si>
    <t>Dany Boon</t>
  </si>
  <si>
    <t>Vicente Amorim</t>
  </si>
  <si>
    <t>Gaspar Noé</t>
  </si>
  <si>
    <t>Jérôme Salle</t>
  </si>
  <si>
    <t>Tommy Lee Jones</t>
  </si>
  <si>
    <t>Jesse Vaughan</t>
  </si>
  <si>
    <t>William Bindley</t>
  </si>
  <si>
    <t>Wayne Beach</t>
  </si>
  <si>
    <t>Gérard Krawczyk</t>
  </si>
  <si>
    <t>Udayan Prasad</t>
  </si>
  <si>
    <t>Jk Youn</t>
  </si>
  <si>
    <t>Morten Tyldum</t>
  </si>
  <si>
    <t>Andrés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</si>
  <si>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</si>
  <si>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</si>
  <si>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</si>
  <si>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</si>
  <si>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</si>
  <si>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</si>
  <si>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</si>
  <si>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</si>
  <si>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</si>
  <si>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</si>
  <si>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</si>
  <si>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</si>
  <si>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</si>
  <si>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</si>
  <si>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</si>
  <si>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</si>
  <si>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</si>
  <si>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</si>
  <si>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</si>
  <si>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</si>
  <si>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</si>
  <si>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</si>
  <si>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</si>
  <si>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</si>
  <si>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</si>
  <si>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</si>
  <si>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</si>
  <si>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</si>
  <si>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</si>
  <si>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</si>
  <si>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</si>
  <si>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</si>
  <si>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</si>
  <si>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</si>
  <si>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</si>
  <si>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</si>
  <si>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</si>
  <si>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Albert Brooks</t>
  </si>
  <si>
    <t>Steve Gomer</t>
  </si>
  <si>
    <t>Rza</t>
  </si>
  <si>
    <t>Mark Piznarski</t>
  </si>
  <si>
    <t>Craig Brewer</t>
  </si>
  <si>
    <t>David Raynr</t>
  </si>
  <si>
    <t>Mort Nathan</t>
  </si>
  <si>
    <t>Dan Curtis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</si>
  <si>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</si>
  <si>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</si>
  <si>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</si>
  <si>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</si>
  <si>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</si>
  <si>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</si>
  <si>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</si>
  <si>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</si>
  <si>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Katja Von Garnier</t>
  </si>
  <si>
    <t>Mark Romanek</t>
  </si>
  <si>
    <t>Brad Anderson</t>
  </si>
  <si>
    <t>Michael Chapman</t>
  </si>
  <si>
    <t>Antonio Banderas</t>
  </si>
  <si>
    <t>Khalil Sullins</t>
  </si>
  <si>
    <t>Fritz Lang</t>
  </si>
  <si>
    <t>Hsiao-Hsien Hou</t>
  </si>
  <si>
    <t>Andrey Zvyagintsev</t>
  </si>
  <si>
    <t>Tony Jaa</t>
  </si>
  <si>
    <t>Ryûhei Kitamura</t>
  </si>
  <si>
    <t>Darrell Roodt</t>
  </si>
  <si>
    <t>Dito Montiel</t>
  </si>
  <si>
    <t>Stefan Ruzowitzky</t>
  </si>
  <si>
    <t>Jake Paltrow</t>
  </si>
  <si>
    <t>Juraj Jakubisko</t>
  </si>
  <si>
    <t>Anthony Silverston</t>
  </si>
  <si>
    <t>Gabe Ibáñez</t>
  </si>
  <si>
    <t>Gerry Lively</t>
  </si>
  <si>
    <t>Daniele Luchetti</t>
  </si>
  <si>
    <t>Tung-Shing Yee</t>
  </si>
  <si>
    <t>Julien Temple</t>
  </si>
  <si>
    <t>Gregory Jacobs</t>
  </si>
  <si>
    <t>Gilles Paquet-Brenner</t>
  </si>
  <si>
    <t>Peter Cousens</t>
  </si>
  <si>
    <t>Lars Von Trier</t>
  </si>
  <si>
    <t>John Cornell</t>
  </si>
  <si>
    <t>Vidhu Vinod Chopra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</si>
  <si>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</si>
  <si>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</si>
  <si>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</si>
  <si>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</si>
  <si>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</si>
  <si>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</si>
  <si>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</si>
  <si>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</si>
  <si>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</si>
  <si>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Julian Schnabel</t>
  </si>
  <si>
    <t>Todd Field</t>
  </si>
  <si>
    <t>Davis Guggenheim</t>
  </si>
  <si>
    <t>Stephen Carpenter</t>
  </si>
  <si>
    <t>James Fargo</t>
  </si>
  <si>
    <t>Alain Resnais</t>
  </si>
  <si>
    <t>Chao-Bin Su</t>
  </si>
  <si>
    <t>Kenneth Lonergan</t>
  </si>
  <si>
    <t>Bo Zenga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</si>
  <si>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</si>
  <si>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</si>
  <si>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</si>
  <si>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</si>
  <si>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</si>
  <si>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</si>
  <si>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</si>
  <si>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</si>
  <si>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</si>
  <si>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</si>
  <si>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</si>
  <si>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</si>
  <si>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</si>
  <si>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</si>
  <si>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</si>
  <si>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</si>
  <si>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</si>
  <si>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</si>
  <si>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</si>
  <si>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</si>
  <si>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</si>
  <si>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</si>
  <si>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</si>
  <si>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</si>
  <si>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</si>
  <si>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</si>
  <si>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</si>
  <si>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</si>
  <si>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H. Lee</t>
  </si>
  <si>
    <t>John Stainton</t>
  </si>
  <si>
    <t>Benedek Fliegauf</t>
  </si>
  <si>
    <t>Paul Schrader</t>
  </si>
  <si>
    <t>Stewart Hendler</t>
  </si>
  <si>
    <t>John Cromwell</t>
  </si>
  <si>
    <t>Mark Herman</t>
  </si>
  <si>
    <t>Abel Ferrara</t>
  </si>
  <si>
    <t>Ethan Maniquis</t>
  </si>
  <si>
    <t>George Hickenlooper</t>
  </si>
  <si>
    <t>Je-Kyu Kang</t>
  </si>
  <si>
    <t>William Dear</t>
  </si>
  <si>
    <t>Stéphane Aubier</t>
  </si>
  <si>
    <t>John Badham</t>
  </si>
  <si>
    <t>Mike Mccoy</t>
  </si>
  <si>
    <t>Mike Judge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</si>
  <si>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</si>
  <si>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</si>
  <si>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</si>
  <si>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</si>
  <si>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</si>
  <si>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</si>
  <si>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</si>
  <si>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</si>
  <si>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</si>
  <si>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</si>
  <si>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</si>
  <si>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</si>
  <si>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Lionel C. Martin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</si>
  <si>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</si>
  <si>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</si>
  <si>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</si>
  <si>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</si>
  <si>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</si>
  <si>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</si>
  <si>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</si>
  <si>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</si>
  <si>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</si>
  <si>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</si>
  <si>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</si>
  <si>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</si>
  <si>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</si>
  <si>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</si>
  <si>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</si>
  <si>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</si>
  <si>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</si>
  <si>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</si>
  <si>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</si>
  <si>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</si>
  <si>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</si>
  <si>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Lijun Sun</t>
  </si>
  <si>
    <t>Takashi Yamazaki</t>
  </si>
  <si>
    <t>Christopher Smith</t>
  </si>
  <si>
    <t>Timothy Hines</t>
  </si>
  <si>
    <t>David Winters</t>
  </si>
  <si>
    <t>Akira Kurosawa</t>
  </si>
  <si>
    <t>Jamie Thraves</t>
  </si>
  <si>
    <t>Mabel Cheung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</si>
  <si>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</si>
  <si>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</si>
  <si>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</si>
  <si>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</si>
  <si>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</si>
  <si>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</si>
  <si>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</si>
  <si>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</si>
  <si>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</si>
  <si>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</si>
  <si>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</si>
  <si>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Tim Blake Nelson</t>
  </si>
  <si>
    <t>William A. Graham</t>
  </si>
  <si>
    <t>Martin Ritt</t>
  </si>
  <si>
    <t>John Turturro</t>
  </si>
  <si>
    <t>Agnieszka Holland</t>
  </si>
  <si>
    <t>David Hackl</t>
  </si>
  <si>
    <t>Giuliano Montaldo</t>
  </si>
  <si>
    <t>Lisa Azuelos</t>
  </si>
  <si>
    <t>Ray Lawrence</t>
  </si>
  <si>
    <t>Karan Johar</t>
  </si>
  <si>
    <t>Ruairi Robinson</t>
  </si>
  <si>
    <t>Jaume Balagueró</t>
  </si>
  <si>
    <t>Jon Kasdan</t>
  </si>
  <si>
    <t>Léa Pool</t>
  </si>
  <si>
    <t>Floyd Mutrux</t>
  </si>
  <si>
    <t>Sajid Khan</t>
  </si>
  <si>
    <t>Dean Wright</t>
  </si>
  <si>
    <t>Eric Lartigau</t>
  </si>
  <si>
    <t>Shintaro Shimosawa</t>
  </si>
  <si>
    <t>Darren Lynn Bousman</t>
  </si>
  <si>
    <t>James Demonaco</t>
  </si>
  <si>
    <t>Ken Annakin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</si>
  <si>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</si>
  <si>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</si>
  <si>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</si>
  <si>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</si>
  <si>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</si>
  <si>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</si>
  <si>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</si>
  <si>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Greg Coolidge</t>
  </si>
  <si>
    <t>David Lowery</t>
  </si>
  <si>
    <t>Ciarán Foy</t>
  </si>
  <si>
    <t>Salim Akil</t>
  </si>
  <si>
    <t>Olatunde Osunsanmi</t>
  </si>
  <si>
    <t>Leon Ichaso</t>
  </si>
  <si>
    <t>Joseph Zito</t>
  </si>
  <si>
    <t>Patricia Rozema</t>
  </si>
  <si>
    <t>Rob Schmidt</t>
  </si>
  <si>
    <t>Robert Ben Garant</t>
  </si>
  <si>
    <t>Morgan Spurlock</t>
  </si>
  <si>
    <t>Neal Brennan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</si>
  <si>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</si>
  <si>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</si>
  <si>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</si>
  <si>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</si>
  <si>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</si>
  <si>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</si>
  <si>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</si>
  <si>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</si>
  <si>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Marcus Dunstan</t>
  </si>
  <si>
    <t>Timothy Björklund</t>
  </si>
  <si>
    <t>François Girard</t>
  </si>
  <si>
    <t>Scott Kalvert</t>
  </si>
  <si>
    <t>Jason Bateman</t>
  </si>
  <si>
    <t>David Schwimmer</t>
  </si>
  <si>
    <t>Allan Arkush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</si>
  <si>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</si>
  <si>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</si>
  <si>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</si>
  <si>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</si>
  <si>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</si>
  <si>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</si>
  <si>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</si>
  <si>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</si>
  <si>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</si>
  <si>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</si>
  <si>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</si>
  <si>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</si>
  <si>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Rakesh Roshan</t>
  </si>
  <si>
    <t>Derrick Borte</t>
  </si>
  <si>
    <t>Richard Kwietniowski</t>
  </si>
  <si>
    <t>Bob Odenkirk</t>
  </si>
  <si>
    <t>Joshua Seftel</t>
  </si>
  <si>
    <t>Vincent Gallo</t>
  </si>
  <si>
    <t>Claude Chabrol</t>
  </si>
  <si>
    <t>Jon Stewart</t>
  </si>
  <si>
    <t>Bigas Luna</t>
  </si>
  <si>
    <t>Ralph Fiennes</t>
  </si>
  <si>
    <t>Dan Harris</t>
  </si>
  <si>
    <t>Mel Smith</t>
  </si>
  <si>
    <t>Bobcat Goldthwait</t>
  </si>
  <si>
    <t>Jake Scott</t>
  </si>
  <si>
    <t>Alan Metter</t>
  </si>
  <si>
    <t>Rafa Lara</t>
  </si>
  <si>
    <t>Arthur Hiller</t>
  </si>
  <si>
    <t>Michael Meredith</t>
  </si>
  <si>
    <t>Julio Depietro</t>
  </si>
  <si>
    <t>Katherine Dieckmann</t>
  </si>
  <si>
    <t>Kim Farrant</t>
  </si>
  <si>
    <t>Scott Marshall</t>
  </si>
  <si>
    <t>Álex De La Iglesia</t>
  </si>
  <si>
    <t>Andrew Traucki</t>
  </si>
  <si>
    <t>Michael Clancy</t>
  </si>
  <si>
    <t>Robert Adetuyi</t>
  </si>
  <si>
    <t>Kari Skogland</t>
  </si>
  <si>
    <t>Taedong Park</t>
  </si>
  <si>
    <t>Benedikt Erlingsson</t>
  </si>
  <si>
    <t>Gurinder Chadha</t>
  </si>
  <si>
    <t>Jason Connery</t>
  </si>
  <si>
    <t>Vic Sarin</t>
  </si>
  <si>
    <t>Jim Issa</t>
  </si>
  <si>
    <t>William Phillips</t>
  </si>
  <si>
    <t>Andy Garcia</t>
  </si>
  <si>
    <t>Sarik Andreasyan</t>
  </si>
  <si>
    <t>Julian Gilbey</t>
  </si>
  <si>
    <t>Gary Sherman</t>
  </si>
  <si>
    <t>Valeri Milev</t>
  </si>
  <si>
    <t>Stanley Kramer</t>
  </si>
  <si>
    <t>Pedro Almodóvar</t>
  </si>
  <si>
    <t>Gerald Potterton</t>
  </si>
  <si>
    <t>Anurag Basu</t>
  </si>
  <si>
    <t>Kriv Stenders</t>
  </si>
  <si>
    <t>Yash Chopra</t>
  </si>
  <si>
    <t>Floria Sigismondi</t>
  </si>
  <si>
    <t>Ferzan Ozpetek</t>
  </si>
  <si>
    <t>Kris Isacsson</t>
  </si>
  <si>
    <t>Ben Younger</t>
  </si>
  <si>
    <t>Daniel Taplitz</t>
  </si>
  <si>
    <t>Tamara Jenkins</t>
  </si>
  <si>
    <t>Linda Mendoza</t>
  </si>
  <si>
    <t>Hart Bochner</t>
  </si>
  <si>
    <t>Stewart Raffill</t>
  </si>
  <si>
    <t>Hong-Jin Na</t>
  </si>
  <si>
    <t>Chatrichalerm Yukol</t>
  </si>
  <si>
    <t>Dario Argento</t>
  </si>
  <si>
    <t>Eric Lavaine</t>
  </si>
  <si>
    <t>Marc Forby</t>
  </si>
  <si>
    <t>Ole Christian Madsen</t>
  </si>
  <si>
    <t>Meiert Avis</t>
  </si>
  <si>
    <t>André Téchiné</t>
  </si>
  <si>
    <t>Emily Young</t>
  </si>
  <si>
    <t>Peter Faiman</t>
  </si>
  <si>
    <t>Martyn Pick</t>
  </si>
  <si>
    <t>Roland Suso Richter</t>
  </si>
  <si>
    <t>Jeremy Sims</t>
  </si>
  <si>
    <t>Maïwenn</t>
  </si>
  <si>
    <t>Joby Harold</t>
  </si>
  <si>
    <t>Ekachai Uekrongtham</t>
  </si>
  <si>
    <t>Mark Rydell</t>
  </si>
  <si>
    <t>David E. Talbert</t>
  </si>
  <si>
    <t>Roger Vadim</t>
  </si>
  <si>
    <t>Nils Gaup</t>
  </si>
  <si>
    <t>Ari Sandel</t>
  </si>
  <si>
    <t>Vondie Curtis-Hall</t>
  </si>
  <si>
    <t>Tom Elkins</t>
  </si>
  <si>
    <t>Woo-Suk Kang</t>
  </si>
  <si>
    <t>John Sayles</t>
  </si>
  <si>
    <t>Vipul Amrutlal Shah</t>
  </si>
  <si>
    <t>Ken Loach</t>
  </si>
  <si>
    <t>Ayan Mukerji</t>
  </si>
  <si>
    <t>Mervyn Leroy</t>
  </si>
  <si>
    <t>Serdar Akar</t>
  </si>
  <si>
    <t>James Frawley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</si>
  <si>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</si>
  <si>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</si>
  <si>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</si>
  <si>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</si>
  <si>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</si>
  <si>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</si>
  <si>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</si>
  <si>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Ken Shapiro</t>
  </si>
  <si>
    <t>Justin Tipping</t>
  </si>
  <si>
    <t>Peter R. Hunt</t>
  </si>
  <si>
    <t>Doug Atchison</t>
  </si>
  <si>
    <t>Jonas Elmer</t>
  </si>
  <si>
    <t>Mary Harron</t>
  </si>
  <si>
    <t>Erik Canuel</t>
  </si>
  <si>
    <t>Troy Duffy</t>
  </si>
  <si>
    <t>Nicole Holofcener</t>
  </si>
  <si>
    <t>Matty Rich</t>
  </si>
  <si>
    <t>Fina Torres</t>
  </si>
  <si>
    <t>Duke Johnson</t>
  </si>
  <si>
    <t>François Ozon</t>
  </si>
  <si>
    <t>Anna Boden</t>
  </si>
  <si>
    <t>Steve James</t>
  </si>
  <si>
    <t>Michael Winner</t>
  </si>
  <si>
    <t>Tomm Moore</t>
  </si>
  <si>
    <t>John Carney</t>
  </si>
  <si>
    <t>David Jacobson</t>
  </si>
  <si>
    <t>Michael Corrente</t>
  </si>
  <si>
    <t>Edward Hall</t>
  </si>
  <si>
    <t>Keith Gordon</t>
  </si>
  <si>
    <t>Andrew Currie</t>
  </si>
  <si>
    <t>Andrew Wilson</t>
  </si>
  <si>
    <t>Marc Schölermann</t>
  </si>
  <si>
    <t>Robert Moresco</t>
  </si>
  <si>
    <t>Thomas Vinterberg</t>
  </si>
  <si>
    <t>Claudia Llosa</t>
  </si>
  <si>
    <t>Charles Binamé</t>
  </si>
  <si>
    <t>Keith Parmer</t>
  </si>
  <si>
    <t>Ol Parker</t>
  </si>
  <si>
    <t>James Nunn</t>
  </si>
  <si>
    <t>David Webb Peoples</t>
  </si>
  <si>
    <t>Michael Winnick</t>
  </si>
  <si>
    <t>Stanley Tong</t>
  </si>
  <si>
    <t>David Oelhoffen</t>
  </si>
  <si>
    <t>Eli Roth</t>
  </si>
  <si>
    <t>Tony Richardson</t>
  </si>
  <si>
    <t>Charles Robert Carner</t>
  </si>
  <si>
    <t>Russell Holt</t>
  </si>
  <si>
    <t>Claude Miller</t>
  </si>
  <si>
    <t>Sacha Bennett</t>
  </si>
  <si>
    <t>Rodrigo García</t>
  </si>
  <si>
    <t>Jeta Amata</t>
  </si>
  <si>
    <t>Siddharth Anand</t>
  </si>
  <si>
    <t>Vincent Paronnaud</t>
  </si>
  <si>
    <t>Dennis Gansel</t>
  </si>
  <si>
    <t>Daniel Barber</t>
  </si>
  <si>
    <t>Robert Marcarelli</t>
  </si>
  <si>
    <t>Ernie Barbarash</t>
  </si>
  <si>
    <t>Guy Hamilton</t>
  </si>
  <si>
    <t>Adam Brooks</t>
  </si>
  <si>
    <t>Michael Anderson</t>
  </si>
  <si>
    <t>Don Kempf</t>
  </si>
  <si>
    <t>Matt Bettinelli-Olpin</t>
  </si>
  <si>
    <t>Sharron Miller</t>
  </si>
  <si>
    <t>Aaron Schneider</t>
  </si>
  <si>
    <t>Tom Ford</t>
  </si>
  <si>
    <t>Tony Maylam</t>
  </si>
  <si>
    <t>Mitch Davis</t>
  </si>
  <si>
    <t>Kevin Brodie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</si>
  <si>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</si>
  <si>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</si>
  <si>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</si>
  <si>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</si>
  <si>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</si>
  <si>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</si>
  <si>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</si>
  <si>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</si>
  <si>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</si>
  <si>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Aleksey German</t>
  </si>
  <si>
    <t>Stephen Milburn Anderson</t>
  </si>
  <si>
    <t>Richard E. Grant</t>
  </si>
  <si>
    <t>David Lam</t>
  </si>
  <si>
    <t>Vladlen Barbe</t>
  </si>
  <si>
    <t>Richard Rich</t>
  </si>
  <si>
    <t>Robert C. Cooper</t>
  </si>
  <si>
    <t>Kim Nguyen</t>
  </si>
  <si>
    <t>Jackie Earle Haley</t>
  </si>
  <si>
    <t>Max Färberböck</t>
  </si>
  <si>
    <t>Arie Posin</t>
  </si>
  <si>
    <t>Damian Nieman</t>
  </si>
  <si>
    <t>Mark Tonderai</t>
  </si>
  <si>
    <t>Ian Fitzgibbon</t>
  </si>
  <si>
    <t>Rachel Perkins</t>
  </si>
  <si>
    <t>Luis Valdez</t>
  </si>
  <si>
    <t>Alan Alda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</si>
  <si>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</si>
  <si>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</si>
  <si>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</si>
  <si>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</si>
  <si>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</si>
  <si>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</si>
  <si>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Ian Sharp</t>
  </si>
  <si>
    <t>Wolfgang Becker</t>
  </si>
  <si>
    <t>Dan O'Bannon</t>
  </si>
  <si>
    <t>George Roy Hill</t>
  </si>
  <si>
    <t>Robert Stevenson</t>
  </si>
  <si>
    <t>Jerome Robbins</t>
  </si>
  <si>
    <t>Gary Hardwick</t>
  </si>
  <si>
    <t>King Vidor</t>
  </si>
  <si>
    <t>Fred Savage</t>
  </si>
  <si>
    <t>Sammo Kam-Bo Hung</t>
  </si>
  <si>
    <t>Rusty Cundieff</t>
  </si>
  <si>
    <t>Dominique Othenin-Girard</t>
  </si>
  <si>
    <t>Jean-Jacques Mantello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</si>
  <si>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</si>
  <si>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</si>
  <si>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</si>
  <si>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</si>
  <si>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</si>
  <si>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</si>
  <si>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</si>
  <si>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</si>
  <si>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</si>
  <si>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</si>
  <si>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Jon Knautz</t>
  </si>
  <si>
    <t>David Atkins</t>
  </si>
  <si>
    <t>Patrick Stettner</t>
  </si>
  <si>
    <t>Sam Peckinpah</t>
  </si>
  <si>
    <t>Michael Crichton</t>
  </si>
  <si>
    <t>Sylvio Tabet</t>
  </si>
  <si>
    <t>Rick Bieber</t>
  </si>
  <si>
    <t>Joey Lauren Adams</t>
  </si>
  <si>
    <t>Fred Zinnemann</t>
  </si>
  <si>
    <t>S.R. Bindler</t>
  </si>
  <si>
    <t>Greg Marcks</t>
  </si>
  <si>
    <t>Perry Lang</t>
  </si>
  <si>
    <t>Jake Goldberger</t>
  </si>
  <si>
    <t>William Kaufman</t>
  </si>
  <si>
    <t>Cédric Klapisch</t>
  </si>
  <si>
    <t>Kate Barker-Froyland</t>
  </si>
  <si>
    <t>Martin Koolhoven</t>
  </si>
  <si>
    <t>Charles Matthau</t>
  </si>
  <si>
    <t>Christopher M. Bessette</t>
  </si>
  <si>
    <t>Prachya Pinkaew</t>
  </si>
  <si>
    <t>Gary Sinyor</t>
  </si>
  <si>
    <t>Ashish R. Mohan</t>
  </si>
  <si>
    <t>Darren Grant</t>
  </si>
  <si>
    <t>Joseph Gordon-Levitt</t>
  </si>
  <si>
    <t>William Sachs</t>
  </si>
  <si>
    <t>Christophe Barratier</t>
  </si>
  <si>
    <t>Émile Gaudreault</t>
  </si>
  <si>
    <t>James Cox</t>
  </si>
  <si>
    <t>James Toback</t>
  </si>
  <si>
    <t>Aki Kaurismäki</t>
  </si>
  <si>
    <t>Hitoshi Matsumoto</t>
  </si>
  <si>
    <t>Rakeysh Omprakash Mehra</t>
  </si>
  <si>
    <t>Collin Schiffli</t>
  </si>
  <si>
    <t>George Ratliff</t>
  </si>
  <si>
    <t>Shane Meadows</t>
  </si>
  <si>
    <t>Jon Wright</t>
  </si>
  <si>
    <t>Michael Mcgowan</t>
  </si>
  <si>
    <t>Liv Ullmann</t>
  </si>
  <si>
    <t>Rohan Sippy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</si>
  <si>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</si>
  <si>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</si>
  <si>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</si>
  <si>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</si>
  <si>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</si>
  <si>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</si>
  <si>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</si>
  <si>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</si>
  <si>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</si>
  <si>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</si>
  <si>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</si>
  <si>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</si>
  <si>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</si>
  <si>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Frank Perry</t>
  </si>
  <si>
    <t>Jesse Peretz</t>
  </si>
  <si>
    <t>Ice Cube</t>
  </si>
  <si>
    <t>Richard Glatzer</t>
  </si>
  <si>
    <t>Michael Curtiz</t>
  </si>
  <si>
    <t>Bruce Malmuth</t>
  </si>
  <si>
    <t>Rob Hedden</t>
  </si>
  <si>
    <t>Harmony Korine</t>
  </si>
  <si>
    <t>Joe Chappelle</t>
  </si>
  <si>
    <t>Mickey Liddell</t>
  </si>
  <si>
    <t>Fred Walton</t>
  </si>
  <si>
    <t>Steve Carver</t>
  </si>
  <si>
    <t>Gonzalo López-Gallego</t>
  </si>
  <si>
    <t>Christine Jeffs</t>
  </si>
  <si>
    <t>Don Coscarelli</t>
  </si>
  <si>
    <t>Michael Tiddes</t>
  </si>
  <si>
    <t>Bill Duke</t>
  </si>
  <si>
    <t>Frank Borzage</t>
  </si>
  <si>
    <t>Mamoru Hosoda</t>
  </si>
  <si>
    <t>Brian Dannelly</t>
  </si>
  <si>
    <t>Denys Arcand</t>
  </si>
  <si>
    <t>J.S. Cardone</t>
  </si>
  <si>
    <t>Jay Levey</t>
  </si>
  <si>
    <t>Nicholaus Goossen</t>
  </si>
  <si>
    <t>Ronan Chapalain</t>
  </si>
  <si>
    <t>Xavier Beauvois</t>
  </si>
  <si>
    <t>Randall Miller</t>
  </si>
  <si>
    <t>Jerry Belson</t>
  </si>
  <si>
    <t>Dan Rush</t>
  </si>
  <si>
    <t>Michael Cuesta</t>
  </si>
  <si>
    <t>Fenton Bailey</t>
  </si>
  <si>
    <t>Jeremy Saulnier</t>
  </si>
  <si>
    <t>Billy Kent</t>
  </si>
  <si>
    <t>James Manera</t>
  </si>
  <si>
    <t>Feroz Abbas Khan</t>
  </si>
  <si>
    <t>Errol Morris</t>
  </si>
  <si>
    <t>Dennis Hopper</t>
  </si>
  <si>
    <t>Eli Craig</t>
  </si>
  <si>
    <t>Nicholas Fackler</t>
  </si>
  <si>
    <t>Richard Wallace</t>
  </si>
  <si>
    <t>Morgan J. Freeman</t>
  </si>
  <si>
    <t>Matthew Hastings</t>
  </si>
  <si>
    <t>Klaus Menzel</t>
  </si>
  <si>
    <t>Oren Peli</t>
  </si>
  <si>
    <t>Paul Andrew Williams</t>
  </si>
  <si>
    <t>Jim Amatulli</t>
  </si>
  <si>
    <t>William H. Macy</t>
  </si>
  <si>
    <t>Barrett Esposito</t>
  </si>
  <si>
    <t>Vicky Jewson</t>
  </si>
  <si>
    <t>Marc Bennett</t>
  </si>
  <si>
    <t>Mike Mayhall</t>
  </si>
  <si>
    <t>Stanton Barrett</t>
  </si>
  <si>
    <t>Jirí Menzel</t>
  </si>
  <si>
    <t>Fatih Akin</t>
  </si>
  <si>
    <t>Nick Murphy</t>
  </si>
  <si>
    <t>Frank Laloggia</t>
  </si>
  <si>
    <t>Jeremy Brock</t>
  </si>
  <si>
    <t>Scott Foley</t>
  </si>
  <si>
    <t>Christophe Ali</t>
  </si>
  <si>
    <t>Gabriela Tagliavini</t>
  </si>
  <si>
    <t>Shekar</t>
  </si>
  <si>
    <t>Shona Auerbach</t>
  </si>
  <si>
    <t>Leonard Farlinger</t>
  </si>
  <si>
    <t>Michel Leclerc</t>
  </si>
  <si>
    <t>Analeine Cal Y Mayor</t>
  </si>
  <si>
    <t>Tom Kalin</t>
  </si>
  <si>
    <t>Robert Sarkies</t>
  </si>
  <si>
    <t>John Huston</t>
  </si>
  <si>
    <t>Walter Lang</t>
  </si>
  <si>
    <t>Carlos Saura</t>
  </si>
  <si>
    <t>Andrew Erwin</t>
  </si>
  <si>
    <t>Beto Gómez</t>
  </si>
  <si>
    <t>Mike Van Diem</t>
  </si>
  <si>
    <t>Jonas Åkerlund</t>
  </si>
  <si>
    <t>Todd Solondz</t>
  </si>
  <si>
    <t>René Féret</t>
  </si>
  <si>
    <t>Barry Skolnick</t>
  </si>
  <si>
    <t>Johnnie To</t>
  </si>
  <si>
    <t>Mateo Gil</t>
  </si>
  <si>
    <t>Lukas Moodysson</t>
  </si>
  <si>
    <t>Agnieszka Wojtowicz-Vosloo</t>
  </si>
  <si>
    <t>Kabir Sadanand</t>
  </si>
  <si>
    <t>Peter Deluise</t>
  </si>
  <si>
    <t>Raja Menon</t>
  </si>
  <si>
    <t>Nick Love</t>
  </si>
  <si>
    <t>R. Balki</t>
  </si>
  <si>
    <t>Ivan Engler</t>
  </si>
  <si>
    <t>Cecil B. Demille</t>
  </si>
  <si>
    <t>Henry Hobson</t>
  </si>
  <si>
    <t>Mike Figgis</t>
  </si>
  <si>
    <t>Duane Journey</t>
  </si>
  <si>
    <t>Billy Wilder</t>
  </si>
  <si>
    <t>Lisa Cholodenko</t>
  </si>
  <si>
    <t>John Sturges</t>
  </si>
  <si>
    <t>William Arntz</t>
  </si>
  <si>
    <t>Ed Gass-Donnelly</t>
  </si>
  <si>
    <t>Dj Pooh</t>
  </si>
  <si>
    <t>James Melkonian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</si>
  <si>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</si>
  <si>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</si>
  <si>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</si>
  <si>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</si>
  <si>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</si>
  <si>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</si>
  <si>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</si>
  <si>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</si>
  <si>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Gavin Wiesen</t>
  </si>
  <si>
    <t>Mora Stephens</t>
  </si>
  <si>
    <t>Mars Callahan</t>
  </si>
  <si>
    <t>Leos Carax</t>
  </si>
  <si>
    <t>Stefan Schwartz</t>
  </si>
  <si>
    <t>Robert Lee King</t>
  </si>
  <si>
    <t>Jorge Ramírez Suárez</t>
  </si>
  <si>
    <t>Dan Ireland</t>
  </si>
  <si>
    <t>Fernando León De Aranoa</t>
  </si>
  <si>
    <t>Jim Mickle</t>
  </si>
  <si>
    <t>Karim Aïnouz</t>
  </si>
  <si>
    <t>Sam Levinson</t>
  </si>
  <si>
    <t>Aleksandr Veledinskiy</t>
  </si>
  <si>
    <t>Peter H. Hunt</t>
  </si>
  <si>
    <t>Ruba Nadda</t>
  </si>
  <si>
    <t>Howard Hughes</t>
  </si>
  <si>
    <t>Edward Burns</t>
  </si>
  <si>
    <t>Sean Byrne</t>
  </si>
  <si>
    <t>Mark Griffiths</t>
  </si>
  <si>
    <t>Bruce Macdonald</t>
  </si>
  <si>
    <t>Victor Fleming</t>
  </si>
  <si>
    <t>Richard Raymond</t>
  </si>
  <si>
    <t>Alan Jacobs</t>
  </si>
  <si>
    <t>George Sidney</t>
  </si>
  <si>
    <t>Christopher Morris</t>
  </si>
  <si>
    <t>Andrucha Waddington</t>
  </si>
  <si>
    <t>Peter Stebbings</t>
  </si>
  <si>
    <t>Vincente Minnelli</t>
  </si>
  <si>
    <t>Dagur Kári</t>
  </si>
  <si>
    <t>Jim Abrahams</t>
  </si>
  <si>
    <t>Kevin Carraway</t>
  </si>
  <si>
    <t>Michael Gornick</t>
  </si>
  <si>
    <t>Richard Brooks</t>
  </si>
  <si>
    <t>Robert Eggers</t>
  </si>
  <si>
    <t>Michael Martin</t>
  </si>
  <si>
    <t>Gideon Raff</t>
  </si>
  <si>
    <t>Louis C.K.</t>
  </si>
  <si>
    <t>Anthony C. Ferrante</t>
  </si>
  <si>
    <t>Salvador Carrasco</t>
  </si>
  <si>
    <t>André Øvredal</t>
  </si>
  <si>
    <t>Robert Cary</t>
  </si>
  <si>
    <t>Adam Rapp</t>
  </si>
  <si>
    <t>Warren P. Sonoda</t>
  </si>
  <si>
    <t>Amanda Gusack</t>
  </si>
  <si>
    <t>Avi Nesher</t>
  </si>
  <si>
    <t>Charles Adelman</t>
  </si>
  <si>
    <t>Jay Oliva</t>
  </si>
  <si>
    <t>Charles Ferguson</t>
  </si>
  <si>
    <t>Mark Young</t>
  </si>
  <si>
    <t>Daniel Petrie Jr.</t>
  </si>
  <si>
    <t>Antonio Simoncini</t>
  </si>
  <si>
    <t>Luc Jacquet</t>
  </si>
  <si>
    <t>Eldar Rapaport</t>
  </si>
  <si>
    <t>Clark Gregg</t>
  </si>
  <si>
    <t>Damien Chazelle</t>
  </si>
  <si>
    <t>Justin Kerrigan</t>
  </si>
  <si>
    <t>Nathan Frankowski</t>
  </si>
  <si>
    <t>Karen Moncrieff</t>
  </si>
  <si>
    <t>Jennifer Finnigan</t>
  </si>
  <si>
    <t>Eric Styles</t>
  </si>
  <si>
    <t>Laurent Cantet</t>
  </si>
  <si>
    <t>John Ford</t>
  </si>
  <si>
    <t>Max Mayer</t>
  </si>
  <si>
    <t>Joshua Marston</t>
  </si>
  <si>
    <t>John Gulager</t>
  </si>
  <si>
    <t>Brandon Cronenberg</t>
  </si>
  <si>
    <t>Frank Capra</t>
  </si>
  <si>
    <t>Tod Williams</t>
  </si>
  <si>
    <t>Jack Sholder</t>
  </si>
  <si>
    <t>Ted Post</t>
  </si>
  <si>
    <t>Kunihiko Yuyama</t>
  </si>
  <si>
    <t>Tom Mcloughlin</t>
  </si>
  <si>
    <t>Adam Marcus</t>
  </si>
  <si>
    <t>John Maclean</t>
  </si>
  <si>
    <t>Benny Boom</t>
  </si>
  <si>
    <t>Howard Hawks</t>
  </si>
  <si>
    <t>Nnegest Likké</t>
  </si>
  <si>
    <t>Christopher Leitch</t>
  </si>
  <si>
    <t>Patricia Cardoso</t>
  </si>
  <si>
    <t>Damien O'Donnell</t>
  </si>
  <si>
    <t>Peter M. Cohen</t>
  </si>
  <si>
    <t>Mel Stuart</t>
  </si>
  <si>
    <t>Anthony Hickox</t>
  </si>
  <si>
    <t>Tom Schulman</t>
  </si>
  <si>
    <t>Jill Sprecher</t>
  </si>
  <si>
    <t>Darren Stein</t>
  </si>
  <si>
    <t>David Nixon</t>
  </si>
  <si>
    <t>Jason Eisener</t>
  </si>
  <si>
    <t>Enrique Begne</t>
  </si>
  <si>
    <t>Matthew Bright</t>
  </si>
  <si>
    <t>Michael Landon Jr.</t>
  </si>
  <si>
    <t>Andrea Arnold</t>
  </si>
  <si>
    <t>Whit Stillman</t>
  </si>
  <si>
    <t>Leslye Headland</t>
  </si>
  <si>
    <t>Bobby Roth</t>
  </si>
  <si>
    <t>Tim Heidecker</t>
  </si>
  <si>
    <t>Kate Connor</t>
  </si>
  <si>
    <t>Deon Taylor</t>
  </si>
  <si>
    <t>Jason Alexander</t>
  </si>
  <si>
    <t>Conor Mcpherson</t>
  </si>
  <si>
    <t>Will Canon</t>
  </si>
  <si>
    <t>Philip Zlotorynski</t>
  </si>
  <si>
    <t>Lance Kawas</t>
  </si>
  <si>
    <t>Francesca Gregorini</t>
  </si>
  <si>
    <t>Marcio Garcia</t>
  </si>
  <si>
    <t>Craig Moss</t>
  </si>
  <si>
    <t>Michael Jai White</t>
  </si>
  <si>
    <t>Paolo Monico</t>
  </si>
  <si>
    <t>Youssef Delara</t>
  </si>
  <si>
    <t>Darin Scott</t>
  </si>
  <si>
    <t>Christian Sesma</t>
  </si>
  <si>
    <t>Monte Hellman</t>
  </si>
  <si>
    <t>Brian Caunter</t>
  </si>
  <si>
    <t>Chris D'Arienzo</t>
  </si>
  <si>
    <t>Isaac Florentine</t>
  </si>
  <si>
    <t>Susan Seidelman</t>
  </si>
  <si>
    <t>Heidi Ewing</t>
  </si>
  <si>
    <t>Leon Ford</t>
  </si>
  <si>
    <t>Hank Braxtan</t>
  </si>
  <si>
    <t>John Carl Buechler</t>
  </si>
  <si>
    <t>Rajkumar Hirani</t>
  </si>
  <si>
    <t>Victor Nunez</t>
  </si>
  <si>
    <t>Rohit Jugraj</t>
  </si>
  <si>
    <t>Thorbjørn Christoffersen</t>
  </si>
  <si>
    <t>Alex Van Warmerdam</t>
  </si>
  <si>
    <t>Pawel Pawlikowski</t>
  </si>
  <si>
    <t>Frank Sebastiano</t>
  </si>
  <si>
    <t>Stacy Peralta</t>
  </si>
  <si>
    <t>Nacho Vigalondo</t>
  </si>
  <si>
    <t>Hao Ning</t>
  </si>
  <si>
    <t>Tony Giglio</t>
  </si>
  <si>
    <t>Stanley Donen</t>
  </si>
  <si>
    <t>Joe Cross</t>
  </si>
  <si>
    <t>Dinesh D'Souza</t>
  </si>
  <si>
    <t>Tommy Lee Wallace</t>
  </si>
  <si>
    <t>Don Taylor</t>
  </si>
  <si>
    <t>Leslie Small</t>
  </si>
  <si>
    <t>Éric Tessier</t>
  </si>
  <si>
    <t>Alison Maclean</t>
  </si>
  <si>
    <t>Alice Wu</t>
  </si>
  <si>
    <t>Sarah Gavron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</si>
  <si>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</si>
  <si>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</si>
  <si>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</si>
  <si>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</si>
  <si>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</si>
  <si>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</si>
  <si>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</si>
  <si>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</si>
  <si>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John Murlowski</t>
  </si>
  <si>
    <t>Benni Diez</t>
  </si>
  <si>
    <t>Danny Perez</t>
  </si>
  <si>
    <t>Robby Henson</t>
  </si>
  <si>
    <t>Zackary Adler</t>
  </si>
  <si>
    <t>Dominic Burns</t>
  </si>
  <si>
    <t>Carmen Marron</t>
  </si>
  <si>
    <t>Jason Stone</t>
  </si>
  <si>
    <t>Jerry Rees</t>
  </si>
  <si>
    <t>Jaco Booyens</t>
  </si>
  <si>
    <t>Danny Steinmann</t>
  </si>
  <si>
    <t>Jon Gunn</t>
  </si>
  <si>
    <t>Hayley Cloake</t>
  </si>
  <si>
    <t>Tay Garnett</t>
  </si>
  <si>
    <t>Shyam Madiraju</t>
  </si>
  <si>
    <t>Harmage Singh Kalirai</t>
  </si>
  <si>
    <t>Rita Merson</t>
  </si>
  <si>
    <t>William Wyler</t>
  </si>
  <si>
    <t>Larry Clark</t>
  </si>
  <si>
    <t>Petter Næss</t>
  </si>
  <si>
    <t>Robert Fontaine</t>
  </si>
  <si>
    <t>Dan Perri</t>
  </si>
  <si>
    <t>Neil Mcenery-West</t>
  </si>
  <si>
    <t>Anthony O'Brien</t>
  </si>
  <si>
    <t>Michael Herz</t>
  </si>
  <si>
    <t>David Robert Mitchell</t>
  </si>
  <si>
    <t>Robert Mulligan</t>
  </si>
  <si>
    <t>Chia-Liang Liu</t>
  </si>
  <si>
    <t>Chris Kentis</t>
  </si>
  <si>
    <t>Alex Kendrick</t>
  </si>
  <si>
    <t>Robert Rossen</t>
  </si>
  <si>
    <t>Jack Conway</t>
  </si>
  <si>
    <t>Sylvain Chomet</t>
  </si>
  <si>
    <t>Chris Eyre</t>
  </si>
  <si>
    <t>Elia Kazan</t>
  </si>
  <si>
    <t>Debra Granik</t>
  </si>
  <si>
    <t>Henry King</t>
  </si>
  <si>
    <t>Miranda July</t>
  </si>
  <si>
    <t>Max Joseph</t>
  </si>
  <si>
    <t>Jim Jarmusch</t>
  </si>
  <si>
    <t>Kevin Tenney</t>
  </si>
  <si>
    <t>Ari Folman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</si>
  <si>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</si>
  <si>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</si>
  <si>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</si>
  <si>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</si>
  <si>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</si>
  <si>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</si>
  <si>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</si>
  <si>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</si>
  <si>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</si>
  <si>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Kundan Shah</t>
  </si>
  <si>
    <t>Hue Rhodes</t>
  </si>
  <si>
    <t>Jugal Hansraj</t>
  </si>
  <si>
    <t>Danny Provenzano</t>
  </si>
  <si>
    <t>Bill Muir</t>
  </si>
  <si>
    <t>Noah Buschel</t>
  </si>
  <si>
    <t>Brian Yuzna</t>
  </si>
  <si>
    <t>Hunter Richards</t>
  </si>
  <si>
    <t>Laurie Collyer</t>
  </si>
  <si>
    <t>Aaron Hann</t>
  </si>
  <si>
    <t>Phil Claydon</t>
  </si>
  <si>
    <t>Ralph Ziman</t>
  </si>
  <si>
    <t>John Simpson</t>
  </si>
  <si>
    <t>Colin Minihan</t>
  </si>
  <si>
    <t>Conor Mcmahon</t>
  </si>
  <si>
    <t>Chris Shadley</t>
  </si>
  <si>
    <t>Simon Napier-Bell</t>
  </si>
  <si>
    <t>Simon Yin</t>
  </si>
  <si>
    <t>Jeff Crook</t>
  </si>
  <si>
    <t>Orson Welles</t>
  </si>
  <si>
    <t>Dave Payne</t>
  </si>
  <si>
    <t>Brad Copeland</t>
  </si>
  <si>
    <t>Paul Bunnell</t>
  </si>
  <si>
    <t>Phil Morrison</t>
  </si>
  <si>
    <t>Harald Reinl</t>
  </si>
  <si>
    <t>Tanner Beard</t>
  </si>
  <si>
    <t>Scott Dow</t>
  </si>
  <si>
    <t>Derick Martini</t>
  </si>
  <si>
    <t>Jerry Dugan</t>
  </si>
  <si>
    <t>Tim Hunter</t>
  </si>
  <si>
    <t>Richard Ayoade</t>
  </si>
  <si>
    <t>Jehane Noujaim</t>
  </si>
  <si>
    <t>Pascal Arnold</t>
  </si>
  <si>
    <t>Remo</t>
  </si>
  <si>
    <t>John Laing</t>
  </si>
  <si>
    <t>Jamal Hill</t>
  </si>
  <si>
    <t>Daniel Stamm</t>
  </si>
  <si>
    <t>Carlos Carrera</t>
  </si>
  <si>
    <t>Benh Zeitlin</t>
  </si>
  <si>
    <t>J. Lee Thompson</t>
  </si>
  <si>
    <t>Maggie Greenwald</t>
  </si>
  <si>
    <t>Vera Farmiga</t>
  </si>
  <si>
    <t>Vijay Chandar</t>
  </si>
  <si>
    <t>Jonathan Wacks</t>
  </si>
  <si>
    <t>Khyentse Norbu</t>
  </si>
  <si>
    <t>Tony Krantz</t>
  </si>
  <si>
    <t>Mitchell Altieri</t>
  </si>
  <si>
    <t>W.D. Hogan</t>
  </si>
  <si>
    <t>Corey Grant</t>
  </si>
  <si>
    <t>Lucky Mckee</t>
  </si>
  <si>
    <t>Richard Boddington</t>
  </si>
  <si>
    <t>David Hunt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</si>
  <si>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</si>
  <si>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</si>
  <si>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</si>
  <si>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</si>
  <si>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</si>
  <si>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</si>
  <si>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</si>
  <si>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Nadine Labaki</t>
  </si>
  <si>
    <t>Lluís Quílez</t>
  </si>
  <si>
    <t>Eytan Fox</t>
  </si>
  <si>
    <t>Romesh Sharma</t>
  </si>
  <si>
    <t>François Truffaut</t>
  </si>
  <si>
    <t>Adam Goldberg</t>
  </si>
  <si>
    <t>Travis Zariwny</t>
  </si>
  <si>
    <t>Adrienne Shelly</t>
  </si>
  <si>
    <t>Newt Arnold</t>
  </si>
  <si>
    <t>Alex Cox</t>
  </si>
  <si>
    <t>Fabián Bielinsky</t>
  </si>
  <si>
    <t>Dror Moreh</t>
  </si>
  <si>
    <t>Rebecca Miller</t>
  </si>
  <si>
    <t>Maggie Carey</t>
  </si>
  <si>
    <t>Henry Bean</t>
  </si>
  <si>
    <t>Simeon Rice</t>
  </si>
  <si>
    <t>Jeff Garlin</t>
  </si>
  <si>
    <t>Qasim Basir</t>
  </si>
  <si>
    <t>Adam Green</t>
  </si>
  <si>
    <t>Charles Chaplin</t>
  </si>
  <si>
    <t>Pete Jones</t>
  </si>
  <si>
    <t>Bruce Campbell</t>
  </si>
  <si>
    <t>Adam Carolla</t>
  </si>
  <si>
    <t>Bruce Mcdonald</t>
  </si>
  <si>
    <t>James Mottern</t>
  </si>
  <si>
    <t>Jaime Zevallos</t>
  </si>
  <si>
    <t>Gerard Johnstone</t>
  </si>
  <si>
    <t>Robert Greenwald</t>
  </si>
  <si>
    <t>David Ray</t>
  </si>
  <si>
    <t>Dave Rodriguez</t>
  </si>
  <si>
    <t>Nae Caranfil</t>
  </si>
  <si>
    <t>David Winning</t>
  </si>
  <si>
    <t>Frank Lotito</t>
  </si>
  <si>
    <t>Timothy Woodward Jr.</t>
  </si>
  <si>
    <t>Tara Subkoff</t>
  </si>
  <si>
    <t>Russell Friedenberg</t>
  </si>
  <si>
    <t>William Cottrell</t>
  </si>
  <si>
    <t>Lucrecia Martel</t>
  </si>
  <si>
    <t>Edward Dmytryk</t>
  </si>
  <si>
    <t>Zak Penn</t>
  </si>
  <si>
    <t>Alex Ranarivelo</t>
  </si>
  <si>
    <t>Mathieu Amalric</t>
  </si>
  <si>
    <t>David Worth</t>
  </si>
  <si>
    <t>Leslie H. Martinson</t>
  </si>
  <si>
    <t>Robert M. Young</t>
  </si>
  <si>
    <t>Steve Buscemi</t>
  </si>
  <si>
    <t>Ham Tran</t>
  </si>
  <si>
    <t>Rich Cowan</t>
  </si>
  <si>
    <t>Boris Rodriguez</t>
  </si>
  <si>
    <t>Sadyk Sher-Niyaz</t>
  </si>
  <si>
    <t>Paul Donovan</t>
  </si>
  <si>
    <t>Jonathan Kesselman</t>
  </si>
  <si>
    <t>Arjun Sablok</t>
  </si>
  <si>
    <t>Tyler Oliver</t>
  </si>
  <si>
    <t>Douglas Cheek</t>
  </si>
  <si>
    <t>Deryck Broom</t>
  </si>
  <si>
    <t>Henry Hathaway</t>
  </si>
  <si>
    <t>Giovanni Zelko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</si>
  <si>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</si>
  <si>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</si>
  <si>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</si>
  <si>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</si>
  <si>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</si>
  <si>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</si>
  <si>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</si>
  <si>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Laurent Bouhnik</t>
  </si>
  <si>
    <t>Tom Sanchez</t>
  </si>
  <si>
    <t>David Caffrey</t>
  </si>
  <si>
    <t>Adam Jay Epstein</t>
  </si>
  <si>
    <t>Justin Thomas Ostensen</t>
  </si>
  <si>
    <t>Brenton Spencer</t>
  </si>
  <si>
    <t>Ossie Davis</t>
  </si>
  <si>
    <t>Jay Alaimo</t>
  </si>
  <si>
    <t>Dylan Bank</t>
  </si>
  <si>
    <t>Rob Mckittrick</t>
  </si>
  <si>
    <t>Jeff Burr</t>
  </si>
  <si>
    <t>Harry Gantz</t>
  </si>
  <si>
    <t>Guy Maddin</t>
  </si>
  <si>
    <t>Regardt Van Den Bergh</t>
  </si>
  <si>
    <t>Panos Cosmatos</t>
  </si>
  <si>
    <t>Gareth Evans</t>
  </si>
  <si>
    <t>Matthew R. Anderson</t>
  </si>
  <si>
    <t>Joe Marino</t>
  </si>
  <si>
    <t>Joel Anderson</t>
  </si>
  <si>
    <t>Shimit Amin</t>
  </si>
  <si>
    <t>Douglas Trumbull</t>
  </si>
  <si>
    <t>Mona Fastvold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</si>
  <si>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</si>
  <si>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</si>
  <si>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</si>
  <si>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</si>
  <si>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</si>
  <si>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</si>
  <si>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</si>
  <si>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Robert D. Webb</t>
  </si>
  <si>
    <t>Allan Dwan</t>
  </si>
  <si>
    <t>Andrew Steggall</t>
  </si>
  <si>
    <t>Ben Lewin</t>
  </si>
  <si>
    <t>Robert Kenner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</si>
  <si>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</si>
  <si>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</si>
  <si>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</si>
  <si>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</si>
  <si>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</si>
  <si>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</si>
  <si>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</si>
  <si>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</si>
  <si>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</si>
  <si>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</si>
  <si>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</si>
  <si>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José Luis Valenzuela</t>
  </si>
  <si>
    <t>Gia Coppola</t>
  </si>
  <si>
    <t>Scandar Copti</t>
  </si>
  <si>
    <t>Goran Dukic</t>
  </si>
  <si>
    <t>Mike Cahill</t>
  </si>
  <si>
    <t>Efram Potelle</t>
  </si>
  <si>
    <t>Joshua Oppenheimer</t>
  </si>
  <si>
    <t>Alex Gibney</t>
  </si>
  <si>
    <t>Paul Crowder</t>
  </si>
  <si>
    <t>Rohit Jagessar</t>
  </si>
  <si>
    <t>Anthony Powell</t>
  </si>
  <si>
    <t>Kief Davidson</t>
  </si>
  <si>
    <t>Johnny Remo</t>
  </si>
  <si>
    <t>Vivek Agnihotri</t>
  </si>
  <si>
    <t>Ti West</t>
  </si>
  <si>
    <t>Nick Tomnay</t>
  </si>
  <si>
    <t>Nickolas Perry</t>
  </si>
  <si>
    <t>Dan Zukovic</t>
  </si>
  <si>
    <t>Becky Smith</t>
  </si>
  <si>
    <t>Eric Nicholas</t>
  </si>
  <si>
    <t>Benjamin Dickinson</t>
  </si>
  <si>
    <t>Hal Haberman</t>
  </si>
  <si>
    <t>A. Raven Cruz</t>
  </si>
  <si>
    <t>Frank Whaley</t>
  </si>
  <si>
    <t>Amat Escalante</t>
  </si>
  <si>
    <t>Wajahat Rauf</t>
  </si>
  <si>
    <t>Katherine Brooks</t>
  </si>
  <si>
    <t>David Cross</t>
  </si>
  <si>
    <t>Randall Rubin</t>
  </si>
  <si>
    <t>Robert Bennett</t>
  </si>
  <si>
    <t>Mary Pat Kelly</t>
  </si>
  <si>
    <t>Lori Petty</t>
  </si>
  <si>
    <t>Charlie Levi</t>
  </si>
  <si>
    <t>Kevin Hamedani</t>
  </si>
  <si>
    <t>David Decoteau</t>
  </si>
  <si>
    <t>Mikel Rueda</t>
  </si>
  <si>
    <t>Stefan C. Schaefer</t>
  </si>
  <si>
    <t>Michael Taliferro</t>
  </si>
  <si>
    <t>Katie Aselton</t>
  </si>
  <si>
    <t>Robert Heath</t>
  </si>
  <si>
    <t>D. Stevens</t>
  </si>
  <si>
    <t>Jeffrey St. Jules</t>
  </si>
  <si>
    <t>Robert Hall</t>
  </si>
  <si>
    <t>K. King</t>
  </si>
  <si>
    <t>Jonathan Meyers</t>
  </si>
  <si>
    <t>Ralph Nelson</t>
  </si>
  <si>
    <t>Blair Erickson</t>
  </si>
  <si>
    <t>Allison Burnett</t>
  </si>
  <si>
    <t>Richard Schenkman</t>
  </si>
  <si>
    <t>Sanjay Rawal</t>
  </si>
  <si>
    <t>Kat Coiro</t>
  </si>
  <si>
    <t>Cristian Mungiu</t>
  </si>
  <si>
    <t>Brian Dorton</t>
  </si>
  <si>
    <t>Maryam Keshavarz</t>
  </si>
  <si>
    <t>Ramaa Mosley</t>
  </si>
  <si>
    <t>C. Jay Cox</t>
  </si>
  <si>
    <t>Mariette Monpierre</t>
  </si>
  <si>
    <t>Tommy Oliver</t>
  </si>
  <si>
    <t>Jamie Travis</t>
  </si>
  <si>
    <t>Rich Christiano</t>
  </si>
  <si>
    <t>Natalie Bible'</t>
  </si>
  <si>
    <t>Asghar Farhadi</t>
  </si>
  <si>
    <t>Justin Molotnikov</t>
  </si>
  <si>
    <t>Georg Wilhelm Pabst</t>
  </si>
  <si>
    <t>Daniel Davila</t>
  </si>
  <si>
    <t>Jorge Gaggero</t>
  </si>
  <si>
    <t>Michael Burke</t>
  </si>
  <si>
    <t>Catherine Jelski</t>
  </si>
  <si>
    <t>Shane Dawson</t>
  </si>
  <si>
    <t>Ryan Little</t>
  </si>
  <si>
    <t>Clark Baker</t>
  </si>
  <si>
    <t>Matt Maiellaro</t>
  </si>
  <si>
    <t>Ben Wheatley</t>
  </si>
  <si>
    <t>Oliver Blackburn</t>
  </si>
  <si>
    <t>Christopher Hutson</t>
  </si>
  <si>
    <t>David Lachapelle</t>
  </si>
  <si>
    <t>Caryn Waechter</t>
  </si>
  <si>
    <t>Emily Dell</t>
  </si>
  <si>
    <t>Ryan Fleck</t>
  </si>
  <si>
    <t>Jennifer Wynne Farmer</t>
  </si>
  <si>
    <t>Christopher Scott Cherot</t>
  </si>
  <si>
    <t>H.M. Coakley</t>
  </si>
  <si>
    <t>Randy Moore</t>
  </si>
  <si>
    <t>Chris Atkins</t>
  </si>
  <si>
    <t>Bill Benenson</t>
  </si>
  <si>
    <t>Ryan Smith</t>
  </si>
  <si>
    <t>Travis Romero</t>
  </si>
  <si>
    <t>Anna Mastro</t>
  </si>
  <si>
    <t>Mark Sandrich</t>
  </si>
  <si>
    <t>Daniel Myrick</t>
  </si>
  <si>
    <t>Michael Wadleigh</t>
  </si>
  <si>
    <t>Gene Teigland</t>
  </si>
  <si>
    <t>Scott Ziehl</t>
  </si>
  <si>
    <t>Richard Montoya</t>
  </si>
  <si>
    <t>Johanna Schwartz</t>
  </si>
  <si>
    <t>William Gazecki</t>
  </si>
  <si>
    <t>Lance Mcdaniel</t>
  </si>
  <si>
    <t>Thomas Lilti</t>
  </si>
  <si>
    <t>Michael Walker</t>
  </si>
  <si>
    <t>U. Roberto Romano</t>
  </si>
  <si>
    <t>Amy Holden Jones</t>
  </si>
  <si>
    <t>Blaz Zavrsnik</t>
  </si>
  <si>
    <t>Pan Nalin</t>
  </si>
  <si>
    <t>Joe Camp</t>
  </si>
  <si>
    <t>Matt Walsh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</si>
  <si>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</si>
  <si>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</si>
  <si>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</si>
  <si>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</si>
  <si>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</si>
  <si>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</si>
  <si>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</si>
  <si>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</si>
  <si>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</si>
  <si>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</si>
  <si>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</si>
  <si>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</si>
  <si>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</si>
  <si>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</si>
  <si>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</si>
  <si>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Tom Dicillo</t>
  </si>
  <si>
    <t>Quentin Dupieux</t>
  </si>
  <si>
    <t>Alex Smith</t>
  </si>
  <si>
    <t>Gareth Edwards</t>
  </si>
  <si>
    <t>Jonathan Parker</t>
  </si>
  <si>
    <t>Sol Tryon</t>
  </si>
  <si>
    <t>Alex Craig Mann</t>
  </si>
  <si>
    <t>Stephen Kijak</t>
  </si>
  <si>
    <t>Daston Kalili</t>
  </si>
  <si>
    <t>Michael Hoffman Jr.</t>
  </si>
  <si>
    <t>Patrick Gilles</t>
  </si>
  <si>
    <t>Georgia Hilton</t>
  </si>
  <si>
    <t>Jack Heller</t>
  </si>
  <si>
    <t>Fernando Baez Mella</t>
  </si>
  <si>
    <t>Warren Sheppard</t>
  </si>
  <si>
    <t>Justin Paul Miller</t>
  </si>
  <si>
    <t>Joel Paul Reisig</t>
  </si>
  <si>
    <t>Catherine Gund</t>
  </si>
  <si>
    <t>Luke Dye</t>
  </si>
  <si>
    <t>Alec Asten</t>
  </si>
  <si>
    <t>Hans Canosa</t>
  </si>
  <si>
    <t>Lloyd Kaufman</t>
  </si>
  <si>
    <t>Matthew Watts</t>
  </si>
  <si>
    <t>Lloyd Bacon</t>
  </si>
  <si>
    <t>Joe Kenemore</t>
  </si>
  <si>
    <t>Kay Pollak</t>
  </si>
  <si>
    <t>Eric England</t>
  </si>
  <si>
    <t>Sue Corcoran</t>
  </si>
  <si>
    <t>Jonathan Caouette</t>
  </si>
  <si>
    <t>Ray Griggs</t>
  </si>
  <si>
    <t>Matt Jackson</t>
  </si>
  <si>
    <t>Lucio Fulci</t>
  </si>
  <si>
    <t>Paul Fox</t>
  </si>
  <si>
    <t>Ari Kirschenbaum</t>
  </si>
  <si>
    <t>Cassandra Nicolaou</t>
  </si>
  <si>
    <t>Ingmar Bergman</t>
  </si>
  <si>
    <t>D.W. Griffith</t>
  </si>
  <si>
    <t>Roger Nygard</t>
  </si>
  <si>
    <t>Harry Beaumont</t>
  </si>
  <si>
    <t>Franck Khalfoun</t>
  </si>
  <si>
    <t>Mor Loushy</t>
  </si>
  <si>
    <t>Henry Alex Rubin</t>
  </si>
  <si>
    <t>Sam Firstenberg</t>
  </si>
  <si>
    <t>Doug Block</t>
  </si>
  <si>
    <t>Chad Kapper</t>
  </si>
  <si>
    <t>Paul Fierlinger</t>
  </si>
  <si>
    <t>Yorgos Lanthimos</t>
  </si>
  <si>
    <t>Lauren Lazin</t>
  </si>
  <si>
    <t>Gregory Widen</t>
  </si>
  <si>
    <t>Niall Johnson</t>
  </si>
  <si>
    <t>Eric Mendelsohn</t>
  </si>
  <si>
    <t>Jean-Luc Godard</t>
  </si>
  <si>
    <t>Florence Ayisi</t>
  </si>
  <si>
    <t>Michael Roemer</t>
  </si>
  <si>
    <t>Eddie O'Flaherty</t>
  </si>
  <si>
    <t>Babar Ahmed</t>
  </si>
  <si>
    <t>John D. Hancock</t>
  </si>
  <si>
    <t>Paul Bartel</t>
  </si>
  <si>
    <t>Bruce Dellis</t>
  </si>
  <si>
    <t>Pece Dingo</t>
  </si>
  <si>
    <t>Jerome Elston Scott</t>
  </si>
  <si>
    <t>Étienne Faure</t>
  </si>
  <si>
    <t>Herb Freed</t>
  </si>
  <si>
    <t>Jack Perez</t>
  </si>
  <si>
    <t>Craig Zobel</t>
  </si>
  <si>
    <t>Ken Del Conte</t>
  </si>
  <si>
    <t>Maria Maggenti</t>
  </si>
  <si>
    <t>Piyush Dinker Pandya</t>
  </si>
  <si>
    <t>Daniel Columbie</t>
  </si>
  <si>
    <t>Emma-Kate Croghan</t>
  </si>
  <si>
    <t>Bill Plympton</t>
  </si>
  <si>
    <t>Drake Doremus</t>
  </si>
  <si>
    <t>Al Franklin</t>
  </si>
  <si>
    <t>Michael Kang</t>
  </si>
  <si>
    <t>Lori Silverbush</t>
  </si>
  <si>
    <t>Stuart Hazeldine</t>
  </si>
  <si>
    <t>Hilary Brougher</t>
  </si>
  <si>
    <t>Rachel Goldenberg</t>
  </si>
  <si>
    <t>Corbin Bernsen</t>
  </si>
  <si>
    <t>Jamin Winans</t>
  </si>
  <si>
    <t>Tom Seidman</t>
  </si>
  <si>
    <t>Jason Naumann</t>
  </si>
  <si>
    <t>Matt Cimber</t>
  </si>
  <si>
    <t>Sam Martin</t>
  </si>
  <si>
    <t>Andrew Hyatt</t>
  </si>
  <si>
    <t>Kristin Rizzo</t>
  </si>
  <si>
    <t>Ward Roberts</t>
  </si>
  <si>
    <t>Zoran Lisinac</t>
  </si>
  <si>
    <t>James O'Brien</t>
  </si>
  <si>
    <t>Tom Putnam</t>
  </si>
  <si>
    <t>Jon Shear</t>
  </si>
  <si>
    <t>Al Silliman Jr.</t>
  </si>
  <si>
    <t>Eugène Lourié</t>
  </si>
  <si>
    <t>Lowell Sherman</t>
  </si>
  <si>
    <t>Maurizio Benazzo</t>
  </si>
  <si>
    <t>David G. Evans</t>
  </si>
  <si>
    <t>Sherman Alexie</t>
  </si>
  <si>
    <t>Justin Dillon</t>
  </si>
  <si>
    <t>Stevan Mena</t>
  </si>
  <si>
    <t>Livingston Oden</t>
  </si>
  <si>
    <t>Chris Marker</t>
  </si>
  <si>
    <t>Carl Theodor Dreyer</t>
  </si>
  <si>
    <t>Marianna Palka</t>
  </si>
  <si>
    <t>Ricki Stern</t>
  </si>
  <si>
    <t>Nadia Tass</t>
  </si>
  <si>
    <t>James Kerwin</t>
  </si>
  <si>
    <t>C. Fraser Press</t>
  </si>
  <si>
    <t>Rania Attieh</t>
  </si>
  <si>
    <t>Sharon Greytak</t>
  </si>
  <si>
    <t>Majid Majidi</t>
  </si>
  <si>
    <t>Andrew Haigh</t>
  </si>
  <si>
    <t>Cary Bell</t>
  </si>
  <si>
    <t>Nicolae Constantin Tanase</t>
  </si>
  <si>
    <t>Melvin Van Peebles</t>
  </si>
  <si>
    <t>Ken Roht</t>
  </si>
  <si>
    <t>Robinson Devor</t>
  </si>
  <si>
    <t>Michel Orion Scott</t>
  </si>
  <si>
    <t>Pat Holden</t>
  </si>
  <si>
    <t>Eric Bugbee</t>
  </si>
  <si>
    <t>Bill Melendez</t>
  </si>
  <si>
    <t>Dena Seidel</t>
  </si>
  <si>
    <t>Deborah Anderson</t>
  </si>
  <si>
    <t>Sara Newens</t>
  </si>
  <si>
    <t>Sai Varadan</t>
  </si>
  <si>
    <t>Amal Al-Agroobi</t>
  </si>
  <si>
    <t>Andrew Berends</t>
  </si>
  <si>
    <t>Lynn Shelton</t>
  </si>
  <si>
    <t>Valentine</t>
  </si>
  <si>
    <t>David Hewlett</t>
  </si>
  <si>
    <t>Nate Parker</t>
  </si>
  <si>
    <t>Nathan Smith Jones</t>
  </si>
  <si>
    <t>Travis Cluff</t>
  </si>
  <si>
    <t>Harry F. Millarde</t>
  </si>
  <si>
    <t>Robert Townsend</t>
  </si>
  <si>
    <t>Jamaa Fanaka</t>
  </si>
  <si>
    <t>Larry Blamire</t>
  </si>
  <si>
    <t>Stephen Langford</t>
  </si>
  <si>
    <t>E.L. Katz</t>
  </si>
  <si>
    <t>Lisanne Pajot</t>
  </si>
  <si>
    <t>Dan Reed</t>
  </si>
  <si>
    <t>John Reinhardt</t>
  </si>
  <si>
    <t>Patrick Ryan Sims</t>
  </si>
  <si>
    <t>Laslo Benedek</t>
  </si>
  <si>
    <t>Jason Miller</t>
  </si>
  <si>
    <t>Sut Jhally</t>
  </si>
  <si>
    <t>Julie Davis</t>
  </si>
  <si>
    <t>Myles Berkowitz</t>
  </si>
  <si>
    <t>Brett Piper</t>
  </si>
  <si>
    <t>Brandon Trost</t>
  </si>
  <si>
    <t>Joseph Green</t>
  </si>
  <si>
    <t>Wade Gasque</t>
  </si>
  <si>
    <t>Daniel Schechter</t>
  </si>
  <si>
    <t>Matt Johnson</t>
  </si>
  <si>
    <t>Bruno Barreto</t>
  </si>
  <si>
    <t>Lena Dunham</t>
  </si>
  <si>
    <t>Terron R. Parsons</t>
  </si>
  <si>
    <t>Daniel Mellitz</t>
  </si>
  <si>
    <t>Jem Cohen</t>
  </si>
  <si>
    <t>Andrew Leman</t>
  </si>
  <si>
    <t>Dave Carroll</t>
  </si>
  <si>
    <t>William Eubank</t>
  </si>
  <si>
    <t>Patrick Meaney</t>
  </si>
  <si>
    <t>Chad Hartigan</t>
  </si>
  <si>
    <t>Malcolm Goodwin</t>
  </si>
  <si>
    <t>Kevin Jordan</t>
  </si>
  <si>
    <t>Kirk Loudon</t>
  </si>
  <si>
    <t>Travis Legge</t>
  </si>
  <si>
    <t>Collin Joseph Neal</t>
  </si>
  <si>
    <t>Bradley Rust Gray</t>
  </si>
  <si>
    <t>Mike Bruce</t>
  </si>
  <si>
    <t>Andrew Bujalski</t>
  </si>
  <si>
    <t>Damir Catic</t>
  </si>
  <si>
    <t>James Bidgood</t>
  </si>
  <si>
    <t>Eric Eason</t>
  </si>
  <si>
    <t>Joseph Mazzella</t>
  </si>
  <si>
    <t>Marcus Nispel</t>
  </si>
  <si>
    <t>Brandon Landers</t>
  </si>
  <si>
    <t>Jim Chuchu</t>
  </si>
  <si>
    <t>Daryl Wein</t>
  </si>
  <si>
    <t>Jason Trost</t>
  </si>
  <si>
    <t>Jafar Panahi</t>
  </si>
  <si>
    <t>Ivan Kavanagh</t>
  </si>
  <si>
    <t>Kiyoshi Kurosawa</t>
  </si>
  <si>
    <t>Tadeo Garcia</t>
  </si>
  <si>
    <t>Thomas L. Phillips</t>
  </si>
  <si>
    <t>Ash Baron-Cohen</t>
  </si>
  <si>
    <t>Shane Carruth</t>
  </si>
  <si>
    <t>Neill Dela Llana</t>
  </si>
  <si>
    <t>Anthony Vallone</t>
  </si>
  <si>
    <t>Scott Smith</t>
  </si>
  <si>
    <t>Benjamin Roberds</t>
  </si>
  <si>
    <t>Daniel Hsia</t>
  </si>
  <si>
    <t>Joel David Moore</t>
  </si>
  <si>
    <t>Orlando Bloom</t>
  </si>
  <si>
    <t>Rory Kinnear</t>
  </si>
  <si>
    <t>Christian Bale</t>
  </si>
  <si>
    <t>Samantha Morton</t>
  </si>
  <si>
    <t>James Franco</t>
  </si>
  <si>
    <t>Donna Murphy</t>
  </si>
  <si>
    <t>Robert Downey Jr.</t>
  </si>
  <si>
    <t>Daniel Radcliffe</t>
  </si>
  <si>
    <t>Lauren Cohan</t>
  </si>
  <si>
    <t>Marlon Brando</t>
  </si>
  <si>
    <t>Ruth Wilson</t>
  </si>
  <si>
    <t>Christopher Meloni</t>
  </si>
  <si>
    <t>Pierfrancesco Favino</t>
  </si>
  <si>
    <t>Sam Claflin</t>
  </si>
  <si>
    <t>Michael Stuhlbarg</t>
  </si>
  <si>
    <t>Adam Brown</t>
  </si>
  <si>
    <t>Andrew Garfield</t>
  </si>
  <si>
    <t>William Hurt</t>
  </si>
  <si>
    <t>Eva Green</t>
  </si>
  <si>
    <t>Thomas Kretschmann</t>
  </si>
  <si>
    <t>Kate Winslet</t>
  </si>
  <si>
    <t>Scarlett Johansson</t>
  </si>
  <si>
    <t>Alexander Skarsgård</t>
  </si>
  <si>
    <t>Judy Greer</t>
  </si>
  <si>
    <t>Helen Mccrory</t>
  </si>
  <si>
    <t>Alan Rickman</t>
  </si>
  <si>
    <t>Kelsey Grammer</t>
  </si>
  <si>
    <t>Tyler Labine</t>
  </si>
  <si>
    <t>Kevin Dunn</t>
  </si>
  <si>
    <t>Sophia Myles</t>
  </si>
  <si>
    <t>Mila Kunis</t>
  </si>
  <si>
    <t>Olivia Wilde</t>
  </si>
  <si>
    <t>Temuera Morrison</t>
  </si>
  <si>
    <t>John Ratzenberger</t>
  </si>
  <si>
    <t>Bryce Dallas Howard</t>
  </si>
  <si>
    <t>Paul Walker</t>
  </si>
  <si>
    <t>Brad Pitt</t>
  </si>
  <si>
    <t>Peter Dinklage</t>
  </si>
  <si>
    <t>Bruce Greenwood</t>
  </si>
  <si>
    <t>Ewen Bremner</t>
  </si>
  <si>
    <t>Elizabeth Debicki</t>
  </si>
  <si>
    <t>Richard Coyle</t>
  </si>
  <si>
    <t>Clifton Collins Jr.</t>
  </si>
  <si>
    <t>Lester Speight</t>
  </si>
  <si>
    <t>Ray Winstone</t>
  </si>
  <si>
    <t>Jack Mcgraw</t>
  </si>
  <si>
    <t>Melissa Roxburgh</t>
  </si>
  <si>
    <t>Fred Willard</t>
  </si>
  <si>
    <t>Dana Ivey</t>
  </si>
  <si>
    <t>Liam James</t>
  </si>
  <si>
    <t>Colin Firth</t>
  </si>
  <si>
    <t>Kiran Shah</t>
  </si>
  <si>
    <t>Michael Fassbender</t>
  </si>
  <si>
    <t>Heath Ledger</t>
  </si>
  <si>
    <t>Delroy Lindo</t>
  </si>
  <si>
    <t>Rainn Wilson</t>
  </si>
  <si>
    <t>Jeff Bridges</t>
  </si>
  <si>
    <t>Christopher Lee</t>
  </si>
  <si>
    <t>Salma Hayek</t>
  </si>
  <si>
    <t>Brendan Fraser</t>
  </si>
  <si>
    <t>Robin Atkin Downes</t>
  </si>
  <si>
    <t>Morgan Freeman</t>
  </si>
  <si>
    <t>Lara Pulver</t>
  </si>
  <si>
    <t>Rick Aviles</t>
  </si>
  <si>
    <t>Dennis Quaid</t>
  </si>
  <si>
    <t>Mindy Kaling</t>
  </si>
  <si>
    <t>Bill Murray</t>
  </si>
  <si>
    <t>Kristen Stewart</t>
  </si>
  <si>
    <t>Sharlto Copley</t>
  </si>
  <si>
    <t>Alice Englert</t>
  </si>
  <si>
    <t>Cary-Hiroyuki Tagawa</t>
  </si>
  <si>
    <t>Chris Evans</t>
  </si>
  <si>
    <t>Kathy Griffin</t>
  </si>
  <si>
    <t>Chris Bauer</t>
  </si>
  <si>
    <t>Daniel Henney</t>
  </si>
  <si>
    <t>Sarah Silverman</t>
  </si>
  <si>
    <t>Eddie Deezen</t>
  </si>
  <si>
    <t>Sela Ward</t>
  </si>
  <si>
    <t>America Ferrera</t>
  </si>
  <si>
    <t>M.C. Gainey</t>
  </si>
  <si>
    <t>Vin Diesel</t>
  </si>
  <si>
    <t>Anne Hathaway</t>
  </si>
  <si>
    <t>Tom Hardy</t>
  </si>
  <si>
    <t>Shin'Ya Tsukamoto</t>
  </si>
  <si>
    <t>Jason Flemyng</t>
  </si>
  <si>
    <t>Philip Seymour Hoffman</t>
  </si>
  <si>
    <t>Omar Benson Miller</t>
  </si>
  <si>
    <t>Mike Vogel</t>
  </si>
  <si>
    <t>Eric Idle</t>
  </si>
  <si>
    <t>Callum Rennie</t>
  </si>
  <si>
    <t>Emilia Clarke</t>
  </si>
  <si>
    <t>Shane Rangi</t>
  </si>
  <si>
    <t>Jaime King</t>
  </si>
  <si>
    <t>Michael O'Neill</t>
  </si>
  <si>
    <t>Charlize Theron</t>
  </si>
  <si>
    <t>Alice Braga</t>
  </si>
  <si>
    <t>Liam Neeson</t>
  </si>
  <si>
    <t>Jada Pinkett Smith</t>
  </si>
  <si>
    <t>Rami Malek</t>
  </si>
  <si>
    <t>Ryan Reynolds</t>
  </si>
  <si>
    <t>Collin Chou</t>
  </si>
  <si>
    <t>Maurice Lamarche</t>
  </si>
  <si>
    <t>Daniel Bernhardt</t>
  </si>
  <si>
    <t>Natalie Portman</t>
  </si>
  <si>
    <t>Ayelet Zurer</t>
  </si>
  <si>
    <t>Diedrich Bader</t>
  </si>
  <si>
    <t>Piper Mackenzie Harris</t>
  </si>
  <si>
    <t>Edgar Ramírez</t>
  </si>
  <si>
    <t>Chloë Grace Moretz</t>
  </si>
  <si>
    <t>Jeremy Renner</t>
  </si>
  <si>
    <t>Simon Merrells</t>
  </si>
  <si>
    <t>Oprah Winfrey</t>
  </si>
  <si>
    <t>Gary Oldman</t>
  </si>
  <si>
    <t>Noah Ringer</t>
  </si>
  <si>
    <t>Tom Cruise</t>
  </si>
  <si>
    <t>Jake Weber</t>
  </si>
  <si>
    <t>Dan Fogler</t>
  </si>
  <si>
    <t>Cara Delevingne</t>
  </si>
  <si>
    <t>Zach Callison</t>
  </si>
  <si>
    <t>Martin Short</t>
  </si>
  <si>
    <t>Colin Salmon</t>
  </si>
  <si>
    <t>Kate Mckinnon</t>
  </si>
  <si>
    <t>Rosario Dawson</t>
  </si>
  <si>
    <t>Anthony Hopkins</t>
  </si>
  <si>
    <t>Kamil Mcfadden</t>
  </si>
  <si>
    <t>Richard Burgi</t>
  </si>
  <si>
    <t>María Valverde</t>
  </si>
  <si>
    <t>Djimon Hounsou</t>
  </si>
  <si>
    <t>Elodie Yung</t>
  </si>
  <si>
    <t>Joe Morton</t>
  </si>
  <si>
    <t>Billy Crudup</t>
  </si>
  <si>
    <t>Rene Russo</t>
  </si>
  <si>
    <t>Regi Davis</t>
  </si>
  <si>
    <t>Dwayne Johnson</t>
  </si>
  <si>
    <t>Ming-Na Wen</t>
  </si>
  <si>
    <t>Dominic Cooper</t>
  </si>
  <si>
    <t>Maria Grazia Cucinotta</t>
  </si>
  <si>
    <t>Lee Ingleby</t>
  </si>
  <si>
    <t>Peter Mensah</t>
  </si>
  <si>
    <t>Penelope Wilton</t>
  </si>
  <si>
    <t>Snoop Dogg</t>
  </si>
  <si>
    <t>Annet Mahendru</t>
  </si>
  <si>
    <t>Wayne Knight</t>
  </si>
  <si>
    <t>Hayley Atwell</t>
  </si>
  <si>
    <t>Josh Hutcherson</t>
  </si>
  <si>
    <t>Matt Jones</t>
  </si>
  <si>
    <t>Lisa Ann Walter</t>
  </si>
  <si>
    <t>Henry Rollins</t>
  </si>
  <si>
    <t>Constance Marie</t>
  </si>
  <si>
    <t>Andre Braugher</t>
  </si>
  <si>
    <t>Emma Watson</t>
  </si>
  <si>
    <t>Mackenzie Crook</t>
  </si>
  <si>
    <t>Bryan Brown</t>
  </si>
  <si>
    <t>Zoë Kravitz</t>
  </si>
  <si>
    <t>D.B. Sweeney</t>
  </si>
  <si>
    <t>Dave Legeno</t>
  </si>
  <si>
    <t>Fiona Shaw</t>
  </si>
  <si>
    <t>Toby Jones</t>
  </si>
  <si>
    <t>Seth Gabel</t>
  </si>
  <si>
    <t>Rachel Crow</t>
  </si>
  <si>
    <t>Bruce Davison</t>
  </si>
  <si>
    <t>Eddie Marsan</t>
  </si>
  <si>
    <t>Rachel Ticotin</t>
  </si>
  <si>
    <t>Vladimir Kulich</t>
  </si>
  <si>
    <t>Scott Glenn</t>
  </si>
  <si>
    <t>Vivica A. Fox</t>
  </si>
  <si>
    <t>T.J. Thyne</t>
  </si>
  <si>
    <t>Dougray Scott</t>
  </si>
  <si>
    <t>Mary Elizabeth Mastrantonio</t>
  </si>
  <si>
    <t>Ioan Gruffudd</t>
  </si>
  <si>
    <t>Rafe Spall</t>
  </si>
  <si>
    <t>Matt Long</t>
  </si>
  <si>
    <t>Riz Ahmed</t>
  </si>
  <si>
    <t>Bernie Mac</t>
  </si>
  <si>
    <t>Brad Garrett</t>
  </si>
  <si>
    <t>Alexa Davalos</t>
  </si>
  <si>
    <t>Abbie Cornish</t>
  </si>
  <si>
    <t>Kick Gurry</t>
  </si>
  <si>
    <t>Domenick Lombardozzi</t>
  </si>
  <si>
    <t>Marc Blucas</t>
  </si>
  <si>
    <t>Tao Okamoto</t>
  </si>
  <si>
    <t>Emma Stone</t>
  </si>
  <si>
    <t>Santiago Segura</t>
  </si>
  <si>
    <t>Roger Willie</t>
  </si>
  <si>
    <t>Danny Woodburn</t>
  </si>
  <si>
    <t>Basher Savage</t>
  </si>
  <si>
    <t>Noel Fisher</t>
  </si>
  <si>
    <t>Reg E. Cathey</t>
  </si>
  <si>
    <t>Adam Baldwin</t>
  </si>
  <si>
    <t>Julia Roberts</t>
  </si>
  <si>
    <t>Theo James</t>
  </si>
  <si>
    <t>Adam Scott</t>
  </si>
  <si>
    <t>Catherine Tate</t>
  </si>
  <si>
    <t>Tom Wilkinson</t>
  </si>
  <si>
    <t>Sullivan Stapleton</t>
  </si>
  <si>
    <t>Tim Gunn</t>
  </si>
  <si>
    <t>Roseanne Barr</t>
  </si>
  <si>
    <t>Torey Michael Adkins</t>
  </si>
  <si>
    <t>Nancy O'Dell</t>
  </si>
  <si>
    <t>Moises Arias</t>
  </si>
  <si>
    <t>Jonathan Sadowski</t>
  </si>
  <si>
    <t>Steve Coogan</t>
  </si>
  <si>
    <t>Kelly Preston</t>
  </si>
  <si>
    <t>Nathan Lane</t>
  </si>
  <si>
    <t>Jenifer Lewis</t>
  </si>
  <si>
    <t>Donald Glover</t>
  </si>
  <si>
    <t>Connie Nielsen</t>
  </si>
  <si>
    <t>Frank Grillo</t>
  </si>
  <si>
    <t>Rupert Grint</t>
  </si>
  <si>
    <t>Tobias Menzies</t>
  </si>
  <si>
    <t>Estella Warren</t>
  </si>
  <si>
    <t>Jenette Goldstein</t>
  </si>
  <si>
    <t>Ruby Dee</t>
  </si>
  <si>
    <t>Tia Carrere</t>
  </si>
  <si>
    <t>Ramon Rodriguez</t>
  </si>
  <si>
    <t>Blythe Danner</t>
  </si>
  <si>
    <t>Will Ferrell</t>
  </si>
  <si>
    <t>James Coburn</t>
  </si>
  <si>
    <t>Christoph Waltz</t>
  </si>
  <si>
    <t>Wendie Malick</t>
  </si>
  <si>
    <t>Armando Riesco</t>
  </si>
  <si>
    <t>Ed Speleers</t>
  </si>
  <si>
    <t>Ryan Corr</t>
  </si>
  <si>
    <t>Emma Kenney</t>
  </si>
  <si>
    <t>Mark Margolis</t>
  </si>
  <si>
    <t>Matthew Mcconaughey</t>
  </si>
  <si>
    <t>Rene Auberjonois</t>
  </si>
  <si>
    <t>Patrick Muldoon</t>
  </si>
  <si>
    <t>Jim Sturgess</t>
  </si>
  <si>
    <t>Richard Roxburgh</t>
  </si>
  <si>
    <t>Christopher Heyerdahl</t>
  </si>
  <si>
    <t>Rufus Sewell</t>
  </si>
  <si>
    <t>Anna Friel</t>
  </si>
  <si>
    <t>Traylor Howard</t>
  </si>
  <si>
    <t>Benjamin Walker</t>
  </si>
  <si>
    <t>Randy Quaid</t>
  </si>
  <si>
    <t>Sean Huze</t>
  </si>
  <si>
    <t>Venus Schultheis</t>
  </si>
  <si>
    <t>Felicity Huffman</t>
  </si>
  <si>
    <t>Ni Ni</t>
  </si>
  <si>
    <t>Zooey Deschanel</t>
  </si>
  <si>
    <t>Matthew Broderick</t>
  </si>
  <si>
    <t>Sam Shepard</t>
  </si>
  <si>
    <t>Thomas Middleditch</t>
  </si>
  <si>
    <t>Bruce Willis</t>
  </si>
  <si>
    <t>Liza Minnelli</t>
  </si>
  <si>
    <t>Rosie Perez</t>
  </si>
  <si>
    <t>Josh Gad</t>
  </si>
  <si>
    <t>Derek Jacobi</t>
  </si>
  <si>
    <t>Aj Michalka</t>
  </si>
  <si>
    <t>Stephen Root</t>
  </si>
  <si>
    <t>Billy Boyd</t>
  </si>
  <si>
    <t>Noah Taylor</t>
  </si>
  <si>
    <t>Trevor Morgan</t>
  </si>
  <si>
    <t>David Oyelowo</t>
  </si>
  <si>
    <t>Tod Fennell</t>
  </si>
  <si>
    <t>Cole Hauser</t>
  </si>
  <si>
    <t>Craig T. Nelson</t>
  </si>
  <si>
    <t>Frank Langella</t>
  </si>
  <si>
    <t>Rip Torn</t>
  </si>
  <si>
    <t>John Lone</t>
  </si>
  <si>
    <t>Amber Valletta</t>
  </si>
  <si>
    <t>Bobb'E J. Thompson</t>
  </si>
  <si>
    <t>Maile Flanagan</t>
  </si>
  <si>
    <t>Adrian Martinez</t>
  </si>
  <si>
    <t>Ll Cool J</t>
  </si>
  <si>
    <t>Matt Damon</t>
  </si>
  <si>
    <t>Harvey Fierstein</t>
  </si>
  <si>
    <t>Goran Visnjic</t>
  </si>
  <si>
    <t>Aldis Hodge</t>
  </si>
  <si>
    <t>Jim Varney</t>
  </si>
  <si>
    <t>Joshua Mikel</t>
  </si>
  <si>
    <t>Sayed Badreya</t>
  </si>
  <si>
    <t>Adam Sandler</t>
  </si>
  <si>
    <t>Rachael Harris</t>
  </si>
  <si>
    <t>Tom Skerritt</t>
  </si>
  <si>
    <t>Kim Dickens</t>
  </si>
  <si>
    <t>George Harris</t>
  </si>
  <si>
    <t>Leven Rambin</t>
  </si>
  <si>
    <t>Michael Byrne</t>
  </si>
  <si>
    <t>Stephen Dillane</t>
  </si>
  <si>
    <t>Wanda Sykes</t>
  </si>
  <si>
    <t>Oliver Platt</t>
  </si>
  <si>
    <t>Anne Heche</t>
  </si>
  <si>
    <t>Christian Camargo</t>
  </si>
  <si>
    <t>Mako</t>
  </si>
  <si>
    <t>Bruce Mcgill</t>
  </si>
  <si>
    <t>Michael Angarano</t>
  </si>
  <si>
    <t>Alan Ruck</t>
  </si>
  <si>
    <t>Paul Sanchez</t>
  </si>
  <si>
    <t>Hugh Jackman</t>
  </si>
  <si>
    <t>Joan Allen</t>
  </si>
  <si>
    <t>Logan Lerman</t>
  </si>
  <si>
    <t>Teala Dunn</t>
  </si>
  <si>
    <t>Gabourey Sidibe</t>
  </si>
  <si>
    <t>Jake Busey</t>
  </si>
  <si>
    <t>Hunter Parrish</t>
  </si>
  <si>
    <t>Debra Messing</t>
  </si>
  <si>
    <t>Gabriel Thomson</t>
  </si>
  <si>
    <t>Tom Noonan</t>
  </si>
  <si>
    <t>Zachery Ty Bryan</t>
  </si>
  <si>
    <t>Imelda Staunton</t>
  </si>
  <si>
    <t>Rick Worthy</t>
  </si>
  <si>
    <t>Ben Vereen</t>
  </si>
  <si>
    <t>Kieran Culkin</t>
  </si>
  <si>
    <t>Tchéky Karyo</t>
  </si>
  <si>
    <t>Janet Jackson</t>
  </si>
  <si>
    <t>Linda Cardellini</t>
  </si>
  <si>
    <t>Jason Cope</t>
  </si>
  <si>
    <t>Cameron Monaghan</t>
  </si>
  <si>
    <t>Hal Holbrook</t>
  </si>
  <si>
    <t>Sean Hayes</t>
  </si>
  <si>
    <t>Hayden Christensen</t>
  </si>
  <si>
    <t>Iván Kamarás</t>
  </si>
  <si>
    <t>Jake Gyllenhaal</t>
  </si>
  <si>
    <t>Michael Rapaport</t>
  </si>
  <si>
    <t>Steve Carell</t>
  </si>
  <si>
    <t>Kristin Scott Thomas</t>
  </si>
  <si>
    <t>Mason Lee</t>
  </si>
  <si>
    <t>Vincent Schiavelli</t>
  </si>
  <si>
    <t>Jason Scott Lee</t>
  </si>
  <si>
    <t>Steve Reevis</t>
  </si>
  <si>
    <t>Jesse Mccartney</t>
  </si>
  <si>
    <t>Joseph Sikora</t>
  </si>
  <si>
    <t>Drew Carey</t>
  </si>
  <si>
    <t>Cch Pounder</t>
  </si>
  <si>
    <t>Carmen Electra</t>
  </si>
  <si>
    <t>Jennifer Jason Leigh</t>
  </si>
  <si>
    <t>Bailee Madison</t>
  </si>
  <si>
    <t>Monica Potter</t>
  </si>
  <si>
    <t>Ethan Embry</t>
  </si>
  <si>
    <t>Jodi Benson</t>
  </si>
  <si>
    <t>Lili Taylor</t>
  </si>
  <si>
    <t>Henry Czerny</t>
  </si>
  <si>
    <t>Jon Hamm</t>
  </si>
  <si>
    <t>Alex Mcarthur</t>
  </si>
  <si>
    <t>Tom Cavanagh</t>
  </si>
  <si>
    <t>Charles Napier</t>
  </si>
  <si>
    <t>Leslie Bibb</t>
  </si>
  <si>
    <t>Dorian Missick</t>
  </si>
  <si>
    <t>Penn Jillette</t>
  </si>
  <si>
    <t>Alan Young</t>
  </si>
  <si>
    <t>Mika Boorem</t>
  </si>
  <si>
    <t>Don Cheadle</t>
  </si>
  <si>
    <t>Nick Chinlund</t>
  </si>
  <si>
    <t>Annabella Sciorra</t>
  </si>
  <si>
    <t>Jon Lovitz</t>
  </si>
  <si>
    <t>Roxane Duran</t>
  </si>
  <si>
    <t>Harold Perrineau</t>
  </si>
  <si>
    <t>Devin Ratray</t>
  </si>
  <si>
    <t>Jon Foster</t>
  </si>
  <si>
    <t>Viggo Mortensen</t>
  </si>
  <si>
    <t>Tiya Sircar</t>
  </si>
  <si>
    <t>Jenna Elfman</t>
  </si>
  <si>
    <t>Elio Germano</t>
  </si>
  <si>
    <t>Gerard Butler</t>
  </si>
  <si>
    <t>Brian Anthony Wilson</t>
  </si>
  <si>
    <t>Elizabeth Daily</t>
  </si>
  <si>
    <t>Joseph Gilgun</t>
  </si>
  <si>
    <t>Val Kilmer</t>
  </si>
  <si>
    <t>Adam Lefevre</t>
  </si>
  <si>
    <t>Catherine Mccormack</t>
  </si>
  <si>
    <t>Currie Graham</t>
  </si>
  <si>
    <t>David Hoffman</t>
  </si>
  <si>
    <t>Austin Pendleton</t>
  </si>
  <si>
    <t>Khamani Griffin</t>
  </si>
  <si>
    <t>Veronica Cartwright</t>
  </si>
  <si>
    <t>Janeane Garofalo</t>
  </si>
  <si>
    <t>Eric Stonestreet</t>
  </si>
  <si>
    <t>Max Ryan</t>
  </si>
  <si>
    <t>Miranda Cosgrove</t>
  </si>
  <si>
    <t>Richard Schiff</t>
  </si>
  <si>
    <t>Cedric The Entertainer</t>
  </si>
  <si>
    <t>Danny Huston</t>
  </si>
  <si>
    <t>Tyler Mane</t>
  </si>
  <si>
    <t>Michael Biehn</t>
  </si>
  <si>
    <t>Ray Romano</t>
  </si>
  <si>
    <t>Peter Dante</t>
  </si>
  <si>
    <t>Elijah Kelley</t>
  </si>
  <si>
    <t>Alan Ford</t>
  </si>
  <si>
    <t>Common</t>
  </si>
  <si>
    <t>Chi Mcbride</t>
  </si>
  <si>
    <t>Kevin Dillon</t>
  </si>
  <si>
    <t>Jennifer Hudson</t>
  </si>
  <si>
    <t>Christina Milian</t>
  </si>
  <si>
    <t>Moritz Bleibtreu</t>
  </si>
  <si>
    <t>Paz Vega</t>
  </si>
  <si>
    <t>Jon Heder</t>
  </si>
  <si>
    <t>Brían F. O'Byrne</t>
  </si>
  <si>
    <t>Ben Cross</t>
  </si>
  <si>
    <t>Geoffrey Palmer</t>
  </si>
  <si>
    <t>Daniel Sharman</t>
  </si>
  <si>
    <t>Sean Pertwee</t>
  </si>
  <si>
    <t>Kiernan Shipka</t>
  </si>
  <si>
    <t>Bridget Fonda</t>
  </si>
  <si>
    <t>Tony Curran</t>
  </si>
  <si>
    <t>Mike Starr</t>
  </si>
  <si>
    <t>James Pickens Jr.</t>
  </si>
  <si>
    <t>Frances Fisher</t>
  </si>
  <si>
    <t>Jeffrey Jones</t>
  </si>
  <si>
    <t>Patrick Mcgoohan</t>
  </si>
  <si>
    <t>Brian Geraghty</t>
  </si>
  <si>
    <t>Yeardley Smith</t>
  </si>
  <si>
    <t>Jean-Claude Dreyfus</t>
  </si>
  <si>
    <t>Raven-Symoné</t>
  </si>
  <si>
    <t>Merritt Wever</t>
  </si>
  <si>
    <t>Jennifer Saunders</t>
  </si>
  <si>
    <t>Cheech Marin</t>
  </si>
  <si>
    <t>Eve</t>
  </si>
  <si>
    <t>Billy West</t>
  </si>
  <si>
    <t>John Amos</t>
  </si>
  <si>
    <t>Josh Charles</t>
  </si>
  <si>
    <t>Ivana Milicevic</t>
  </si>
  <si>
    <t>Freddy Rodríguez</t>
  </si>
  <si>
    <t>Bridgit Mendler</t>
  </si>
  <si>
    <t>Jim Parrack</t>
  </si>
  <si>
    <t>Alison Lohman</t>
  </si>
  <si>
    <t>Peter Gerety</t>
  </si>
  <si>
    <t>Benedict Cumberbatch</t>
  </si>
  <si>
    <t>Sarah Gadon</t>
  </si>
  <si>
    <t>David Kelly</t>
  </si>
  <si>
    <t>Clint Howard</t>
  </si>
  <si>
    <t>Brooke Smith</t>
  </si>
  <si>
    <t>Ben Daniels</t>
  </si>
  <si>
    <t>Phill Lewis</t>
  </si>
  <si>
    <t>Stephen Rea</t>
  </si>
  <si>
    <t>Shane Hartline</t>
  </si>
  <si>
    <t>Robert De Niro</t>
  </si>
  <si>
    <t>Chris Klein</t>
  </si>
  <si>
    <t>Sandrine Holt</t>
  </si>
  <si>
    <t>Minnie Driver</t>
  </si>
  <si>
    <t>Brandy Norwood</t>
  </si>
  <si>
    <t>Archie Kao</t>
  </si>
  <si>
    <t>Laurence Olivier</t>
  </si>
  <si>
    <t>Indira Varma</t>
  </si>
  <si>
    <t>50 Cent</t>
  </si>
  <si>
    <t>Luke Newberry</t>
  </si>
  <si>
    <t>Robert Blake</t>
  </si>
  <si>
    <t>Ashraf Barhom</t>
  </si>
  <si>
    <t>Wes Studi</t>
  </si>
  <si>
    <t>Larry Joe Campbell</t>
  </si>
  <si>
    <t>Abraham Benrubi</t>
  </si>
  <si>
    <t>Simon Mcburney</t>
  </si>
  <si>
    <t>Stephanie Szostak</t>
  </si>
  <si>
    <t>Kevin Mcnally</t>
  </si>
  <si>
    <t>Mitch Pileggi</t>
  </si>
  <si>
    <t>Nonso Anozie</t>
  </si>
  <si>
    <t>Lisa Edelstein</t>
  </si>
  <si>
    <t>Marcus Chong</t>
  </si>
  <si>
    <t>Miko Hughes</t>
  </si>
  <si>
    <t>Aisha Tyler</t>
  </si>
  <si>
    <t>Eddie Redmayne</t>
  </si>
  <si>
    <t>Jean Stapleton</t>
  </si>
  <si>
    <t>Tony Amendola</t>
  </si>
  <si>
    <t>Jack O'Connell</t>
  </si>
  <si>
    <t>Courtney B. Vance</t>
  </si>
  <si>
    <t>Leon</t>
  </si>
  <si>
    <t>Samantha Mathis</t>
  </si>
  <si>
    <t>Lily Tomlin</t>
  </si>
  <si>
    <t>Jay Hernandez</t>
  </si>
  <si>
    <t>Kirsten Dunst</t>
  </si>
  <si>
    <t>Aasif Mandvi</t>
  </si>
  <si>
    <t>Vinessa Shaw</t>
  </si>
  <si>
    <t>Abigail Spencer</t>
  </si>
  <si>
    <t>Natasha Lyonne</t>
  </si>
  <si>
    <t>Jennifer Grey</t>
  </si>
  <si>
    <t>Adrian Lester</t>
  </si>
  <si>
    <t>Boris Kodjoe</t>
  </si>
  <si>
    <t>Craig Bierko</t>
  </si>
  <si>
    <t>Alun Armstrong</t>
  </si>
  <si>
    <t>Meat Loaf</t>
  </si>
  <si>
    <t>Kimberly Williams-Paisley</t>
  </si>
  <si>
    <t>Kevin Grevioux</t>
  </si>
  <si>
    <t>Barney Clark</t>
  </si>
  <si>
    <t>Martin Henderson</t>
  </si>
  <si>
    <t>David Calder</t>
  </si>
  <si>
    <t>Josh Zuckerman</t>
  </si>
  <si>
    <t>Ariana Richards</t>
  </si>
  <si>
    <t>Catherine O'Hara</t>
  </si>
  <si>
    <t>Dean Jones</t>
  </si>
  <si>
    <t>Peng Lin</t>
  </si>
  <si>
    <t>Brittany Daniel</t>
  </si>
  <si>
    <t>Romany Malco</t>
  </si>
  <si>
    <t>Bokeem Woodbine</t>
  </si>
  <si>
    <t>Amy Poehler</t>
  </si>
  <si>
    <t>Elizabeth Perkins</t>
  </si>
  <si>
    <t>Kathleen Turner</t>
  </si>
  <si>
    <t>Jeffrey Demunn</t>
  </si>
  <si>
    <t>Tichina Arnold</t>
  </si>
  <si>
    <t>Josh Hamilton</t>
  </si>
  <si>
    <t>Joe Don Baker</t>
  </si>
  <si>
    <t>Timothy Hutton</t>
  </si>
  <si>
    <t>Noah Emmerich</t>
  </si>
  <si>
    <t>Aria Noelle Curzon</t>
  </si>
  <si>
    <t>Patrick Fischler</t>
  </si>
  <si>
    <t>Alicia Witt</t>
  </si>
  <si>
    <t>Kristin Davis</t>
  </si>
  <si>
    <t>Tom Welling</t>
  </si>
  <si>
    <t>Roger Rees</t>
  </si>
  <si>
    <t>Mekia Cox</t>
  </si>
  <si>
    <t>Monique Gabriela Curnen</t>
  </si>
  <si>
    <t>Dyan Cannon</t>
  </si>
  <si>
    <t>Dawn French</t>
  </si>
  <si>
    <t>Radha Mitchell</t>
  </si>
  <si>
    <t>Harvey Korman</t>
  </si>
  <si>
    <t>Rupert Evans</t>
  </si>
  <si>
    <t>Kathleen Quinlan</t>
  </si>
  <si>
    <t>Kodi Smit-Mcphee</t>
  </si>
  <si>
    <t>Stockard Channing</t>
  </si>
  <si>
    <t>Debi Mazar</t>
  </si>
  <si>
    <t>Brenda Bakke</t>
  </si>
  <si>
    <t>Michael Wincott</t>
  </si>
  <si>
    <t>Ned Beatty</t>
  </si>
  <si>
    <t>Dee Bradley Baker</t>
  </si>
  <si>
    <t>Dianne Wiest</t>
  </si>
  <si>
    <t>Brandon Molale</t>
  </si>
  <si>
    <t>Harry Lennix</t>
  </si>
  <si>
    <t>Ray Walston</t>
  </si>
  <si>
    <t>David Rasche</t>
  </si>
  <si>
    <t>Levar Burton</t>
  </si>
  <si>
    <t>Paul Adelstein</t>
  </si>
  <si>
    <t>Ed Lauter</t>
  </si>
  <si>
    <t>Penelope Ann Miller</t>
  </si>
  <si>
    <t>Cathy Moriarty</t>
  </si>
  <si>
    <t>Al Pacino</t>
  </si>
  <si>
    <t>Will Smith</t>
  </si>
  <si>
    <t>Nona Gaye</t>
  </si>
  <si>
    <t>Alan Dale</t>
  </si>
  <si>
    <t>Adriano Giannini</t>
  </si>
  <si>
    <t>Joely Richardson</t>
  </si>
  <si>
    <t>Susanna Thompson</t>
  </si>
  <si>
    <t>Mia Kirshner</t>
  </si>
  <si>
    <t>Wilson Cruz</t>
  </si>
  <si>
    <t>Kevin Zegers</t>
  </si>
  <si>
    <t>Mike O'Malley</t>
  </si>
  <si>
    <t>Camryn Manheim</t>
  </si>
  <si>
    <t>Stephen Graham</t>
  </si>
  <si>
    <t>Olivia Munn</t>
  </si>
  <si>
    <t>Mike Dopud</t>
  </si>
  <si>
    <t>Teri Polo</t>
  </si>
  <si>
    <t>Aaron Kwok</t>
  </si>
  <si>
    <t>Clayne Crawford</t>
  </si>
  <si>
    <t>Ed Skrein</t>
  </si>
  <si>
    <t>Morgan Fairchild</t>
  </si>
  <si>
    <t>Leonard Roberts</t>
  </si>
  <si>
    <t>Dylan Minnette</t>
  </si>
  <si>
    <t>Mark Addy</t>
  </si>
  <si>
    <t>Kurtwood Smith</t>
  </si>
  <si>
    <t>Kim Shaw</t>
  </si>
  <si>
    <t>Jessica Szohr</t>
  </si>
  <si>
    <t>Leighton Meester</t>
  </si>
  <si>
    <t>Brian Thompson</t>
  </si>
  <si>
    <t>Spencer Wilding</t>
  </si>
  <si>
    <t>Irene Papas</t>
  </si>
  <si>
    <t>Ashley Scott</t>
  </si>
  <si>
    <t>Siobhan Fallon Hogan</t>
  </si>
  <si>
    <t>Beth Riesgraf</t>
  </si>
  <si>
    <t>Frank Welker</t>
  </si>
  <si>
    <t>Margot Kidder</t>
  </si>
  <si>
    <t>Thomas Ian Nicholas</t>
  </si>
  <si>
    <t>Chris Mulkey</t>
  </si>
  <si>
    <t>Fred Rogers</t>
  </si>
  <si>
    <t>Frances Conroy</t>
  </si>
  <si>
    <t>Kurt Fuller</t>
  </si>
  <si>
    <t>Michael Irby</t>
  </si>
  <si>
    <t>Dylan Baker</t>
  </si>
  <si>
    <t>Adam Alexi-Malle</t>
  </si>
  <si>
    <t>Michael Parks</t>
  </si>
  <si>
    <t>Jack Palance</t>
  </si>
  <si>
    <t>Meryl Streep</t>
  </si>
  <si>
    <t>Ophelia Lovibond</t>
  </si>
  <si>
    <t>Thomas Mcdonell</t>
  </si>
  <si>
    <t>Carlos Ponce</t>
  </si>
  <si>
    <t>Holt Mccallany</t>
  </si>
  <si>
    <t>Jimmy Nail</t>
  </si>
  <si>
    <t>Natascha Mcelhone</t>
  </si>
  <si>
    <t>Bernard Hill</t>
  </si>
  <si>
    <t>Matt Lucas</t>
  </si>
  <si>
    <t>Nicholas Braun</t>
  </si>
  <si>
    <t>Jenna Boyd</t>
  </si>
  <si>
    <t>Maura Tierney</t>
  </si>
  <si>
    <t>Terence Bernie Hines</t>
  </si>
  <si>
    <t>Russell Tovey</t>
  </si>
  <si>
    <t>Michael Kelly</t>
  </si>
  <si>
    <t>Sophie Okonedo</t>
  </si>
  <si>
    <t>Bruce Boxleitner</t>
  </si>
  <si>
    <t>Lauren Holly</t>
  </si>
  <si>
    <t>Ronny Cox</t>
  </si>
  <si>
    <t>Tina Fey</t>
  </si>
  <si>
    <t>Philip Winchester</t>
  </si>
  <si>
    <t>Peter Gallagher</t>
  </si>
  <si>
    <t>André Dussollier</t>
  </si>
  <si>
    <t>Shelley Winters</t>
  </si>
  <si>
    <t>Tom Berenger</t>
  </si>
  <si>
    <t>Jason Momoa</t>
  </si>
  <si>
    <t>Joe Mantegna</t>
  </si>
  <si>
    <t>Billy Gardell</t>
  </si>
  <si>
    <t>Lenny Venito</t>
  </si>
  <si>
    <t>Vanessa Williams</t>
  </si>
  <si>
    <t>Kylie Minogue</t>
  </si>
  <si>
    <t>Kimberly Elise</t>
  </si>
  <si>
    <t>John Michael Higgins</t>
  </si>
  <si>
    <t>Taylor Lautner</t>
  </si>
  <si>
    <t>Jessica Simpson</t>
  </si>
  <si>
    <t>Miranda Otto</t>
  </si>
  <si>
    <t>Gerry Becker</t>
  </si>
  <si>
    <t>Don Rickles</t>
  </si>
  <si>
    <t>Amber Rose Revah</t>
  </si>
  <si>
    <t>Tony Cox</t>
  </si>
  <si>
    <t>Jorge Garcia</t>
  </si>
  <si>
    <t>Albert Finney</t>
  </si>
  <si>
    <t>Craig Roberts</t>
  </si>
  <si>
    <t>Liam Aiken</t>
  </si>
  <si>
    <t>James Ransone</t>
  </si>
  <si>
    <t>Deborah Kara Unger</t>
  </si>
  <si>
    <t>Ben Mendelsohn</t>
  </si>
  <si>
    <t>Gary Cole</t>
  </si>
  <si>
    <t>Mark Christopher Lawrence</t>
  </si>
  <si>
    <t>Robin Wright</t>
  </si>
  <si>
    <t>Billy Brown</t>
  </si>
  <si>
    <t>Anna-Louise Plowman</t>
  </si>
  <si>
    <t>Thomas Lennon</t>
  </si>
  <si>
    <t>Jennifer Esposito</t>
  </si>
  <si>
    <t>Derek Mears</t>
  </si>
  <si>
    <t>Erik Per Sullivan</t>
  </si>
  <si>
    <t>Emily Wickersham</t>
  </si>
  <si>
    <t>Amr Waked</t>
  </si>
  <si>
    <t>James Badge Dale</t>
  </si>
  <si>
    <t>Hector Elizondo</t>
  </si>
  <si>
    <t>Harrison Ford</t>
  </si>
  <si>
    <t>Demi Moore</t>
  </si>
  <si>
    <t>Armin Mueller-Stahl</t>
  </si>
  <si>
    <t>Dania Ramirez</t>
  </si>
  <si>
    <t>Michael Cudlitz</t>
  </si>
  <si>
    <t>Alycia Debnam-Carey</t>
  </si>
  <si>
    <t>Jon Tenney</t>
  </si>
  <si>
    <t>Robert Picardo</t>
  </si>
  <si>
    <t>Jim Broadbent</t>
  </si>
  <si>
    <t>Sanaa Lathan</t>
  </si>
  <si>
    <t>Virginie Ledoyen</t>
  </si>
  <si>
    <t>Ben Miles</t>
  </si>
  <si>
    <t>Rumer Willis</t>
  </si>
  <si>
    <t>Jay Mohr</t>
  </si>
  <si>
    <t>Chris Penn</t>
  </si>
  <si>
    <t>Stephen Walters</t>
  </si>
  <si>
    <t>Tim Matheson</t>
  </si>
  <si>
    <t>Chandler Canterbury</t>
  </si>
  <si>
    <t>Harry Connick Jr.</t>
  </si>
  <si>
    <t>Anjelica Huston</t>
  </si>
  <si>
    <t>Valeria Golino</t>
  </si>
  <si>
    <t>Donald Watkins</t>
  </si>
  <si>
    <t>Vanessa Ferlito</t>
  </si>
  <si>
    <t>Naomi Watts</t>
  </si>
  <si>
    <t>James Frain</t>
  </si>
  <si>
    <t>David Bailie</t>
  </si>
  <si>
    <t>Gregory Smith</t>
  </si>
  <si>
    <t>Lara Flynn Boyle</t>
  </si>
  <si>
    <t>Ty Burrell</t>
  </si>
  <si>
    <t>Mo'Nique</t>
  </si>
  <si>
    <t>Chazz Palminteri</t>
  </si>
  <si>
    <t>Zoey Deutch</t>
  </si>
  <si>
    <t>Linda Fiorentino</t>
  </si>
  <si>
    <t>Billy Burke</t>
  </si>
  <si>
    <t>Robin Shou</t>
  </si>
  <si>
    <t>Jet Li</t>
  </si>
  <si>
    <t>Gilbert Gottfried</t>
  </si>
  <si>
    <t>Charlie Rowe</t>
  </si>
  <si>
    <t>Jacob Vargas</t>
  </si>
  <si>
    <t>Julian Glover</t>
  </si>
  <si>
    <t>Guro Nagelhus Schia</t>
  </si>
  <si>
    <t>Dwight Yoakam</t>
  </si>
  <si>
    <t>Lochlyn Munro</t>
  </si>
  <si>
    <t>Jamie Kennedy</t>
  </si>
  <si>
    <t>Fares Fares</t>
  </si>
  <si>
    <t>Douglas Haase</t>
  </si>
  <si>
    <t>Frances O'Connor</t>
  </si>
  <si>
    <t>Bob Hoskins</t>
  </si>
  <si>
    <t>Gulshan Grover</t>
  </si>
  <si>
    <t>Faye Dunaway</t>
  </si>
  <si>
    <t>Adam Garcia</t>
  </si>
  <si>
    <t>Brian Dennehy</t>
  </si>
  <si>
    <t>Anatoliy Solonitsyn</t>
  </si>
  <si>
    <t>George Carlin</t>
  </si>
  <si>
    <t>Bronagh Gallagher</t>
  </si>
  <si>
    <t>Christopher Masterson</t>
  </si>
  <si>
    <t>Alfre Woodard</t>
  </si>
  <si>
    <t>Billy Blair</t>
  </si>
  <si>
    <t>Swoosie Kurtz</t>
  </si>
  <si>
    <t>Amy Ryan</t>
  </si>
  <si>
    <t>Ben Gazzara</t>
  </si>
  <si>
    <t>Luke Grimes</t>
  </si>
  <si>
    <t>Pamela Anderson</t>
  </si>
  <si>
    <t>Wendy Raquel Robinson</t>
  </si>
  <si>
    <t>Anthony Lapaglia</t>
  </si>
  <si>
    <t>Noel Gugliemi</t>
  </si>
  <si>
    <t>Polly Walker</t>
  </si>
  <si>
    <t>Jane Fonda</t>
  </si>
  <si>
    <t>Enrico Colantoni</t>
  </si>
  <si>
    <t>Eric Jacobson</t>
  </si>
  <si>
    <t>Traci Lords</t>
  </si>
  <si>
    <t>Rick Gonzalez</t>
  </si>
  <si>
    <t>Matt Malloy</t>
  </si>
  <si>
    <t>Eric Stoltz</t>
  </si>
  <si>
    <t>Tyra Banks</t>
  </si>
  <si>
    <t>Madeline Kahn</t>
  </si>
  <si>
    <t>Rod Steiger</t>
  </si>
  <si>
    <t>Tom Bosley</t>
  </si>
  <si>
    <t>Kelly Macdonald</t>
  </si>
  <si>
    <t>Nick Zano</t>
  </si>
  <si>
    <t>Mike Epps</t>
  </si>
  <si>
    <t>Glenn Morshower</t>
  </si>
  <si>
    <t>Vincent Kartheiser</t>
  </si>
  <si>
    <t>Shea Whigham</t>
  </si>
  <si>
    <t>Valerie Cruz</t>
  </si>
  <si>
    <t>Natalie Imbruglia</t>
  </si>
  <si>
    <t>Jürgen Prochnow</t>
  </si>
  <si>
    <t>T.V. Carpio</t>
  </si>
  <si>
    <t>David Zayas</t>
  </si>
  <si>
    <t>Charlotte Rampling</t>
  </si>
  <si>
    <t>Bob Gunton</t>
  </si>
  <si>
    <t>Brian Doyle-Murray</t>
  </si>
  <si>
    <t>Carter Jenkins</t>
  </si>
  <si>
    <t>Adrien Dorval</t>
  </si>
  <si>
    <t>Treat Williams</t>
  </si>
  <si>
    <t>Henry Thomas</t>
  </si>
  <si>
    <t>Olivia Williams</t>
  </si>
  <si>
    <t>Omari Hardwick</t>
  </si>
  <si>
    <t>Ye Liu</t>
  </si>
  <si>
    <t>Charlie Yeung</t>
  </si>
  <si>
    <t>Giovanna Mezzogiorno</t>
  </si>
  <si>
    <t>Tim Mcinnerny</t>
  </si>
  <si>
    <t>Larry Miller</t>
  </si>
  <si>
    <t>Scoot Mcnairy</t>
  </si>
  <si>
    <t>Daniel Roebuck</t>
  </si>
  <si>
    <t>Julia Nickson</t>
  </si>
  <si>
    <t>Dickie Jones</t>
  </si>
  <si>
    <t>Sam Waterston</t>
  </si>
  <si>
    <t>Rob Brown</t>
  </si>
  <si>
    <t>Lillian Adams</t>
  </si>
  <si>
    <t>Holly Hunter</t>
  </si>
  <si>
    <t>Charlie Tahan</t>
  </si>
  <si>
    <t>Dax Flame</t>
  </si>
  <si>
    <t>Clarke Peters</t>
  </si>
  <si>
    <t>Miranda Richardson</t>
  </si>
  <si>
    <t>Masi Oka</t>
  </si>
  <si>
    <t>Eartha Kitt</t>
  </si>
  <si>
    <t>William Xifaras</t>
  </si>
  <si>
    <t>Richard Burton</t>
  </si>
  <si>
    <t>Reggie Lee</t>
  </si>
  <si>
    <t>Will Patton</t>
  </si>
  <si>
    <t>Elton John</t>
  </si>
  <si>
    <t>Talisa Soto</t>
  </si>
  <si>
    <t>Fisher Stevens</t>
  </si>
  <si>
    <t>Jeremy Crutchley</t>
  </si>
  <si>
    <t>Tony Chiu Wai Leung</t>
  </si>
  <si>
    <t>Debbie Reynolds</t>
  </si>
  <si>
    <t>Randall Park</t>
  </si>
  <si>
    <t>Dong-Gun Jang</t>
  </si>
  <si>
    <t>Youssef Hajdi</t>
  </si>
  <si>
    <t>Lee Evans</t>
  </si>
  <si>
    <t>Haley Joel Osment</t>
  </si>
  <si>
    <t>Mandy Gonzalez</t>
  </si>
  <si>
    <t>Kevin Pollak</t>
  </si>
  <si>
    <t>William Zabka</t>
  </si>
  <si>
    <t>Denis O'Hare</t>
  </si>
  <si>
    <t>Annabeth Gish</t>
  </si>
  <si>
    <t>Jeffrey Weissman</t>
  </si>
  <si>
    <t>Alyson Stoner</t>
  </si>
  <si>
    <t>Scott Elrod</t>
  </si>
  <si>
    <t>Dustin Fitzsimons</t>
  </si>
  <si>
    <t>Sabrina Revelle</t>
  </si>
  <si>
    <t>Roger Jackson</t>
  </si>
  <si>
    <t>Alison Brie</t>
  </si>
  <si>
    <t>Mary Lynn Rajskub</t>
  </si>
  <si>
    <t>Nadine Velazquez</t>
  </si>
  <si>
    <t>Terry Kinney</t>
  </si>
  <si>
    <t>Curtis Armstrong</t>
  </si>
  <si>
    <t>Powers Boothe</t>
  </si>
  <si>
    <t>Jay O. Sanders</t>
  </si>
  <si>
    <t>Nia Long</t>
  </si>
  <si>
    <t>Kate Upton</t>
  </si>
  <si>
    <t>Andrew Fiscella</t>
  </si>
  <si>
    <t>Mark Rylance</t>
  </si>
  <si>
    <t>David Keith</t>
  </si>
  <si>
    <t>Mario Lopez</t>
  </si>
  <si>
    <t>Nick Cannon</t>
  </si>
  <si>
    <t>Denis Leary</t>
  </si>
  <si>
    <t>Margarita Levieva</t>
  </si>
  <si>
    <t>Paul Scheer</t>
  </si>
  <si>
    <t>Dalia Hernández</t>
  </si>
  <si>
    <t>Desmond Llewelyn</t>
  </si>
  <si>
    <t>Debra Winger</t>
  </si>
  <si>
    <t>Dylan Walsh</t>
  </si>
  <si>
    <t>Deneen Tyler</t>
  </si>
  <si>
    <t>Odeya Rush</t>
  </si>
  <si>
    <t>Beau Garrett</t>
  </si>
  <si>
    <t>Steve Schirripa</t>
  </si>
  <si>
    <t>Dean Stockwell</t>
  </si>
  <si>
    <t>José Wilker</t>
  </si>
  <si>
    <t>Johnny Lewis</t>
  </si>
  <si>
    <t>John Larroquette</t>
  </si>
  <si>
    <t>Sam Trammell</t>
  </si>
  <si>
    <t>Scott Porter</t>
  </si>
  <si>
    <t>Nelson Ascencio</t>
  </si>
  <si>
    <t>Tom Virtue</t>
  </si>
  <si>
    <t>Aimee Teegarden</t>
  </si>
  <si>
    <t>Celia Weston</t>
  </si>
  <si>
    <t>Jacqueline Macinnes Wood</t>
  </si>
  <si>
    <t>Burt Young</t>
  </si>
  <si>
    <t>Kadee Strickland</t>
  </si>
  <si>
    <t>Shaun Weiss</t>
  </si>
  <si>
    <t>Peter Boyle</t>
  </si>
  <si>
    <t>Thomas Horn</t>
  </si>
  <si>
    <t>Patti D'Arbanville</t>
  </si>
  <si>
    <t>David Fine</t>
  </si>
  <si>
    <t>Jimmy Smits</t>
  </si>
  <si>
    <t>Valerie Perri</t>
  </si>
  <si>
    <t>Justin Chambers</t>
  </si>
  <si>
    <t>Andrea Frankle</t>
  </si>
  <si>
    <t>David Carradine</t>
  </si>
  <si>
    <t>Cliff Robertson</t>
  </si>
  <si>
    <t>Callum Blue</t>
  </si>
  <si>
    <t>Jaleel White</t>
  </si>
  <si>
    <t>Martin Landau</t>
  </si>
  <si>
    <t>Elizabeth Berkley</t>
  </si>
  <si>
    <t>Shirley Henderson</t>
  </si>
  <si>
    <t>Geraldine Chaplin</t>
  </si>
  <si>
    <t>Michael Mckean</t>
  </si>
  <si>
    <t>Jeffrey Combs</t>
  </si>
  <si>
    <t>Jason Robards</t>
  </si>
  <si>
    <t>Daniel Von Bargen</t>
  </si>
  <si>
    <t>Mekhi Phifer</t>
  </si>
  <si>
    <t>Bridgette Wilson-Sampras</t>
  </si>
  <si>
    <t>Matt Ross</t>
  </si>
  <si>
    <t>Benedict Wong</t>
  </si>
  <si>
    <t>Lou Saliba</t>
  </si>
  <si>
    <t>Anne Bancroft</t>
  </si>
  <si>
    <t>Aaron Yoo</t>
  </si>
  <si>
    <t>Zan Marolt</t>
  </si>
  <si>
    <t>Bill Cobbs</t>
  </si>
  <si>
    <t>Takeshi Kaneshiro</t>
  </si>
  <si>
    <t>Kuno Becker</t>
  </si>
  <si>
    <t>Bob Balaban</t>
  </si>
  <si>
    <t>Bai Ling</t>
  </si>
  <si>
    <t>Anushka Shetty</t>
  </si>
  <si>
    <t>Brooklynn Proulx</t>
  </si>
  <si>
    <t>Stephen Collins</t>
  </si>
  <si>
    <t>Sean Maher</t>
  </si>
  <si>
    <t>Robert Vaughn</t>
  </si>
  <si>
    <t>Phil Hartman</t>
  </si>
  <si>
    <t>Alexa Penavega</t>
  </si>
  <si>
    <t>Hye-Kyo Song</t>
  </si>
  <si>
    <t>Bianca Collins</t>
  </si>
  <si>
    <t>Vincent Pastore</t>
  </si>
  <si>
    <t>Jeff Kober</t>
  </si>
  <si>
    <t>Daniella Alonso</t>
  </si>
  <si>
    <t>Shirley Knight</t>
  </si>
  <si>
    <t>Ken Marino</t>
  </si>
  <si>
    <t>Paul Guilfoyle</t>
  </si>
  <si>
    <t>Dagmara Dominczyk</t>
  </si>
  <si>
    <t>Jason Marsden</t>
  </si>
  <si>
    <t>Richard Masur</t>
  </si>
  <si>
    <t>Nolan Gerard Funk</t>
  </si>
  <si>
    <t>Claudia Stedelin</t>
  </si>
  <si>
    <t>Usher Raymond</t>
  </si>
  <si>
    <t>Jeffrey W. Jenkins</t>
  </si>
  <si>
    <t>Ryan Cartwright</t>
  </si>
  <si>
    <t>Nicole Beharie</t>
  </si>
  <si>
    <t>Maggie Siff</t>
  </si>
  <si>
    <t>Phylicia Rashad</t>
  </si>
  <si>
    <t>Anthony Simcoe</t>
  </si>
  <si>
    <t>Neil Flynn</t>
  </si>
  <si>
    <t>Tracy Morgan</t>
  </si>
  <si>
    <t>Damon Wayans Jr.</t>
  </si>
  <si>
    <t>Michael Roark</t>
  </si>
  <si>
    <t>Laura Harring</t>
  </si>
  <si>
    <t>Dave Chappelle</t>
  </si>
  <si>
    <t>Molly C. Quinn</t>
  </si>
  <si>
    <t>Klaus Maria Brandauer</t>
  </si>
  <si>
    <t>Collette Wolfe</t>
  </si>
  <si>
    <t>Taylor Blackwell</t>
  </si>
  <si>
    <t>Bradley Cooper</t>
  </si>
  <si>
    <t>Virginia Madsen</t>
  </si>
  <si>
    <t>Reeve Carney</t>
  </si>
  <si>
    <t>Colin O'Donoghue</t>
  </si>
  <si>
    <t>Xander Berkeley</t>
  </si>
  <si>
    <t>Kenan Thompson</t>
  </si>
  <si>
    <t>Rob Riggle</t>
  </si>
  <si>
    <t>Lynn Hung</t>
  </si>
  <si>
    <t>Verne Troyer</t>
  </si>
  <si>
    <t>Quinton Aaron</t>
  </si>
  <si>
    <t>Lindsay Sloane</t>
  </si>
  <si>
    <t>Nichelle Nichols</t>
  </si>
  <si>
    <t>Robert Mitchum</t>
  </si>
  <si>
    <t>Nicole Sullivan</t>
  </si>
  <si>
    <t>Matt Mccoy</t>
  </si>
  <si>
    <t>Wilford Brimley</t>
  </si>
  <si>
    <t>Marg Helgenberger</t>
  </si>
  <si>
    <t>Lin Shaye</t>
  </si>
  <si>
    <t>Anne Parillaud</t>
  </si>
  <si>
    <t>Kevin Connolly</t>
  </si>
  <si>
    <t>Sarah Michelle Gellar</t>
  </si>
  <si>
    <t>Riley Smith</t>
  </si>
  <si>
    <t>Justin Timberlake</t>
  </si>
  <si>
    <t>Ike Barinholtz</t>
  </si>
  <si>
    <t>Maude Apatow</t>
  </si>
  <si>
    <t>Christine Taylor</t>
  </si>
  <si>
    <t>Victor Webster</t>
  </si>
  <si>
    <t>Jaymes Butler</t>
  </si>
  <si>
    <t>Zelda Rubinstein</t>
  </si>
  <si>
    <t>Beau Bridges</t>
  </si>
  <si>
    <t>Noureen Dewulf</t>
  </si>
  <si>
    <t>Steve Howey</t>
  </si>
  <si>
    <t>Marsha Thomason</t>
  </si>
  <si>
    <t>Vic Morrow</t>
  </si>
  <si>
    <t>Raul Julia</t>
  </si>
  <si>
    <t>Frank Finlay</t>
  </si>
  <si>
    <t>Hiam Abbass</t>
  </si>
  <si>
    <t>Paris Hilton</t>
  </si>
  <si>
    <t>Cameron Boyce</t>
  </si>
  <si>
    <t>Lena Olin</t>
  </si>
  <si>
    <t>Robert Davi</t>
  </si>
  <si>
    <t>Jesse Tyler Ferguson</t>
  </si>
  <si>
    <t>Sissy Spacek</t>
  </si>
  <si>
    <t>William Hootkins</t>
  </si>
  <si>
    <t>Chad Lindberg</t>
  </si>
  <si>
    <t>Bill Bailey</t>
  </si>
  <si>
    <t>J.T. Walsh</t>
  </si>
  <si>
    <t>Benjamin J. Cain Jr.</t>
  </si>
  <si>
    <t>Portia De Rossi</t>
  </si>
  <si>
    <t>Richard T. Jones</t>
  </si>
  <si>
    <t>Lucy Gordon</t>
  </si>
  <si>
    <t>Brooke Shields</t>
  </si>
  <si>
    <t>Cariba Heine</t>
  </si>
  <si>
    <t>Dann Florek</t>
  </si>
  <si>
    <t>Bashar Rahal</t>
  </si>
  <si>
    <t>Tye Sheridan</t>
  </si>
  <si>
    <t>Lela Rochon</t>
  </si>
  <si>
    <t>Martin Donovan</t>
  </si>
  <si>
    <t>Soleyman Pierini</t>
  </si>
  <si>
    <t>Lee Arenberg</t>
  </si>
  <si>
    <t>Jesse Borrego</t>
  </si>
  <si>
    <t>Gregg Henry</t>
  </si>
  <si>
    <t>François Cluzet</t>
  </si>
  <si>
    <t>Jeffrey Dover</t>
  </si>
  <si>
    <t>Hanaa Bouchaib</t>
  </si>
  <si>
    <t>Aml Ameen</t>
  </si>
  <si>
    <t>June Diane Raphael</t>
  </si>
  <si>
    <t>Ellen Burstyn</t>
  </si>
  <si>
    <t>Kevin J. O'Connor</t>
  </si>
  <si>
    <t>Mark Valley</t>
  </si>
  <si>
    <t>Yûki Amami</t>
  </si>
  <si>
    <t>Melissa Benoist</t>
  </si>
  <si>
    <t>Eva Marie Saint</t>
  </si>
  <si>
    <t>Fana Mokoena</t>
  </si>
  <si>
    <t>Brianne Brozey</t>
  </si>
  <si>
    <t>Veronika Vernadskaya</t>
  </si>
  <si>
    <t>Stephen Boss</t>
  </si>
  <si>
    <t>Marco St. John</t>
  </si>
  <si>
    <t>Ian Mcdiarmid</t>
  </si>
  <si>
    <t>David Kross</t>
  </si>
  <si>
    <t>Lauren Ambrose</t>
  </si>
  <si>
    <t>Kyra Sedgwick</t>
  </si>
  <si>
    <t>Wendi Mclendon-Covey</t>
  </si>
  <si>
    <t>Cas Anvar</t>
  </si>
  <si>
    <t>Danny Nucci</t>
  </si>
  <si>
    <t>Julian Richings</t>
  </si>
  <si>
    <t>John Belushi</t>
  </si>
  <si>
    <t>Kyle Schmid</t>
  </si>
  <si>
    <t>Pat Hingle</t>
  </si>
  <si>
    <t>Mike Doyle</t>
  </si>
  <si>
    <t>Marc Anthony</t>
  </si>
  <si>
    <t>Aimee Garcia</t>
  </si>
  <si>
    <t>Nancy Travis</t>
  </si>
  <si>
    <t>Vanessa Redgrave</t>
  </si>
  <si>
    <t>Rollo Weeks</t>
  </si>
  <si>
    <t>Kelli Garner</t>
  </si>
  <si>
    <t>Olympia Dukakis</t>
  </si>
  <si>
    <t>Jordi Mollà</t>
  </si>
  <si>
    <t>Michael Gough</t>
  </si>
  <si>
    <t>Lois Chiles</t>
  </si>
  <si>
    <t>Peter Jason</t>
  </si>
  <si>
    <t>Norman Reedus</t>
  </si>
  <si>
    <t>Chita Rivera</t>
  </si>
  <si>
    <t>Shannon Elizabeth</t>
  </si>
  <si>
    <t>Lucas Bryant</t>
  </si>
  <si>
    <t>Jed Brophy</t>
  </si>
  <si>
    <t>Bill Fagerbakke</t>
  </si>
  <si>
    <t>Spencer Treat Clark</t>
  </si>
  <si>
    <t>Bern Cohen</t>
  </si>
  <si>
    <t>Casey Kasem</t>
  </si>
  <si>
    <t>Anna Kendrick</t>
  </si>
  <si>
    <t>June Squibb</t>
  </si>
  <si>
    <t>Vincent Leclerc</t>
  </si>
  <si>
    <t>Christine Cavanaugh</t>
  </si>
  <si>
    <t>Jack Mcbrayer</t>
  </si>
  <si>
    <t>Tony Nappo</t>
  </si>
  <si>
    <t>Scott Adsit</t>
  </si>
  <si>
    <t>Audrey Fleurot</t>
  </si>
  <si>
    <t>Ethan Suplee</t>
  </si>
  <si>
    <t>John Savage</t>
  </si>
  <si>
    <t>Robert Forster</t>
  </si>
  <si>
    <t>Fred Ward</t>
  </si>
  <si>
    <t>Alison Doody</t>
  </si>
  <si>
    <t>Geraldine Mcewan</t>
  </si>
  <si>
    <t>Frankie Muniz</t>
  </si>
  <si>
    <t>Alfie Allen</t>
  </si>
  <si>
    <t>Marcia Debonis</t>
  </si>
  <si>
    <t>Ken Takakura</t>
  </si>
  <si>
    <t>Larry David</t>
  </si>
  <si>
    <t>Austin Nichols</t>
  </si>
  <si>
    <t>Bernardo Saracino</t>
  </si>
  <si>
    <t>Michiel Huisman</t>
  </si>
  <si>
    <t>Christian Stolte</t>
  </si>
  <si>
    <t>Mark Rendall</t>
  </si>
  <si>
    <t>Bradley Whitford</t>
  </si>
  <si>
    <t>Yaphet Kotto</t>
  </si>
  <si>
    <t>Maria Conchita Alonso</t>
  </si>
  <si>
    <t>Jim Belushi</t>
  </si>
  <si>
    <t>Vicky Krieps</t>
  </si>
  <si>
    <t>Yaya Dacosta</t>
  </si>
  <si>
    <t>Jurnee Smollett-Bell</t>
  </si>
  <si>
    <t>Alan Oppenheimer</t>
  </si>
  <si>
    <t>David Costabile</t>
  </si>
  <si>
    <t>Robert Lopez</t>
  </si>
  <si>
    <t>Mimi Rogers</t>
  </si>
  <si>
    <t>Kirk Baltz</t>
  </si>
  <si>
    <t>Josh Hopkins</t>
  </si>
  <si>
    <t>Costas Mandylor</t>
  </si>
  <si>
    <t>Eddie Izzard</t>
  </si>
  <si>
    <t>Rhys Wakefield</t>
  </si>
  <si>
    <t>Kevin Sussman</t>
  </si>
  <si>
    <t>Jacki Weaver</t>
  </si>
  <si>
    <t>Chris Noth</t>
  </si>
  <si>
    <t>Daniel Stern</t>
  </si>
  <si>
    <t>Cameron Bright</t>
  </si>
  <si>
    <t>Drea De Matteo</t>
  </si>
  <si>
    <t>Stephen Baldwin</t>
  </si>
  <si>
    <t>Doug E. Doug</t>
  </si>
  <si>
    <t>Matthew Perry</t>
  </si>
  <si>
    <t>Lobo Sebastian</t>
  </si>
  <si>
    <t>Christopher Cousins</t>
  </si>
  <si>
    <t>Reid Ewing</t>
  </si>
  <si>
    <t>Michael Greyeyes</t>
  </si>
  <si>
    <t>David Suchet</t>
  </si>
  <si>
    <t>Aidan Quinn</t>
  </si>
  <si>
    <t>Texas Battle</t>
  </si>
  <si>
    <t>James Burnett</t>
  </si>
  <si>
    <t>Stark Sands</t>
  </si>
  <si>
    <t>Phil Lamarr</t>
  </si>
  <si>
    <t>Lily Cole</t>
  </si>
  <si>
    <t>John Heard</t>
  </si>
  <si>
    <t>Richard Roundtree</t>
  </si>
  <si>
    <t>Isabelle Huppert</t>
  </si>
  <si>
    <t>Saïd Taghmaoui</t>
  </si>
  <si>
    <t>Bill Paterson</t>
  </si>
  <si>
    <t>Toby Leonard Moore</t>
  </si>
  <si>
    <t>Holly Valance</t>
  </si>
  <si>
    <t>Sandrine Kiberlain</t>
  </si>
  <si>
    <t>Madeline Carroll</t>
  </si>
  <si>
    <t>Patrick Lyster</t>
  </si>
  <si>
    <t>Birgitte Hjort Sørensen</t>
  </si>
  <si>
    <t>Dallas Roberts</t>
  </si>
  <si>
    <t>Bradley Pierce</t>
  </si>
  <si>
    <t>David Julian Hirsh</t>
  </si>
  <si>
    <t>Jerry Stiller</t>
  </si>
  <si>
    <t>Jason Lewis</t>
  </si>
  <si>
    <t>Neil Brown Jr.</t>
  </si>
  <si>
    <t>Amrish Puri</t>
  </si>
  <si>
    <t>Cree Summer</t>
  </si>
  <si>
    <t>Nina Arianda</t>
  </si>
  <si>
    <t>Kevin Chamberlin</t>
  </si>
  <si>
    <t>Yû Aoi</t>
  </si>
  <si>
    <t>Rebecca De Mornay</t>
  </si>
  <si>
    <t>Topol</t>
  </si>
  <si>
    <t>David Sparrow</t>
  </si>
  <si>
    <t>Noah Lomax</t>
  </si>
  <si>
    <t>Omri Katz</t>
  </si>
  <si>
    <t>Lily Rabe</t>
  </si>
  <si>
    <t>Deborah Twiss</t>
  </si>
  <si>
    <t>Dilshad Vadsaria</t>
  </si>
  <si>
    <t>Danny Masterson</t>
  </si>
  <si>
    <t>Brenda Blethyn</t>
  </si>
  <si>
    <t>Sean Young</t>
  </si>
  <si>
    <t>Richard Sammel</t>
  </si>
  <si>
    <t>Oleg Taktarov</t>
  </si>
  <si>
    <t>Bob Clendenin</t>
  </si>
  <si>
    <t>Philippe Labro</t>
  </si>
  <si>
    <t>Mary Mccormack</t>
  </si>
  <si>
    <t>Francis Capra</t>
  </si>
  <si>
    <t>Clea Duvall</t>
  </si>
  <si>
    <t>Zoe Kazan</t>
  </si>
  <si>
    <t>Bella Heathcote</t>
  </si>
  <si>
    <t>Tulku Jamyang Kunga Tenzin</t>
  </si>
  <si>
    <t>Katherine Parkinson</t>
  </si>
  <si>
    <t>Donald Faison</t>
  </si>
  <si>
    <t>Elena Anaya</t>
  </si>
  <si>
    <t>Robert Maillet</t>
  </si>
  <si>
    <t>Kabir Bedi</t>
  </si>
  <si>
    <t>Martin Starr</t>
  </si>
  <si>
    <t>Sofia Vassilieva</t>
  </si>
  <si>
    <t>Judy Davis</t>
  </si>
  <si>
    <t>Andrew Simpson</t>
  </si>
  <si>
    <t>Fionnula Flanagan</t>
  </si>
  <si>
    <t>Aretha Franklin</t>
  </si>
  <si>
    <t>Jeremy Jordan</t>
  </si>
  <si>
    <t>Christopher Webster</t>
  </si>
  <si>
    <t>Barret Oliver</t>
  </si>
  <si>
    <t>Jean Marsh</t>
  </si>
  <si>
    <t>Lew Temple</t>
  </si>
  <si>
    <t>Joel Mchale</t>
  </si>
  <si>
    <t>Junix Inocian</t>
  </si>
  <si>
    <t>Amy Carson</t>
  </si>
  <si>
    <t>Adhir Kalyan</t>
  </si>
  <si>
    <t>Julie Gonzalo</t>
  </si>
  <si>
    <t>Martin Clunes</t>
  </si>
  <si>
    <t>Boyd Holbrook</t>
  </si>
  <si>
    <t>Michael Jeter</t>
  </si>
  <si>
    <t>Dirk Bogarde</t>
  </si>
  <si>
    <t>Carl Gilliard</t>
  </si>
  <si>
    <t>Michael Landes</t>
  </si>
  <si>
    <t>Kate Walsh</t>
  </si>
  <si>
    <t>Larry Hankin</t>
  </si>
  <si>
    <t>Paula Garcés</t>
  </si>
  <si>
    <t>Todd Allen</t>
  </si>
  <si>
    <t>Gregory Itzin</t>
  </si>
  <si>
    <t>Kirstie Alley</t>
  </si>
  <si>
    <t>Chelsea Field</t>
  </si>
  <si>
    <t>Derek Luke</t>
  </si>
  <si>
    <t>Maia Morgenstern</t>
  </si>
  <si>
    <t>Mara Wilson</t>
  </si>
  <si>
    <t>Dreama Walker</t>
  </si>
  <si>
    <t>Gerald Mcraney</t>
  </si>
  <si>
    <t>Embeth Davidtz</t>
  </si>
  <si>
    <t>Peter Capaldi</t>
  </si>
  <si>
    <t>Igor Jijikine</t>
  </si>
  <si>
    <t>Jason Ritter</t>
  </si>
  <si>
    <t>Ava Acres</t>
  </si>
  <si>
    <t>Rob Paulsen</t>
  </si>
  <si>
    <t>Ben Feldman</t>
  </si>
  <si>
    <t>Paige Turco</t>
  </si>
  <si>
    <t>Billy Drago</t>
  </si>
  <si>
    <t>Tika Sumpter</t>
  </si>
  <si>
    <t>Leslie Caron</t>
  </si>
  <si>
    <t>Gedde Watanabe</t>
  </si>
  <si>
    <t>Greta Gerwig</t>
  </si>
  <si>
    <t>Dana Delany</t>
  </si>
  <si>
    <t>Patrick Troughton</t>
  </si>
  <si>
    <t>Gina Holden</t>
  </si>
  <si>
    <t>Riley Thomas Stewart</t>
  </si>
  <si>
    <t>F. Murray Abraham</t>
  </si>
  <si>
    <t>David O'Hara</t>
  </si>
  <si>
    <t>Paul Sorvino</t>
  </si>
  <si>
    <t>Paul F. Tompkins</t>
  </si>
  <si>
    <t>Flea</t>
  </si>
  <si>
    <t>Eddie Griffin</t>
  </si>
  <si>
    <t>Katharine Mcphee</t>
  </si>
  <si>
    <t>Keshia Knight Pulliam</t>
  </si>
  <si>
    <t>Suraj Sharma</t>
  </si>
  <si>
    <t>Oliver James</t>
  </si>
  <si>
    <t>Jonathan Breck</t>
  </si>
  <si>
    <t>Tom Arnold</t>
  </si>
  <si>
    <t>Alexandra Breckenridge</t>
  </si>
  <si>
    <t>Emma De Caunes</t>
  </si>
  <si>
    <t>Salli Richardson-Whitfield</t>
  </si>
  <si>
    <t>Aaron Staton</t>
  </si>
  <si>
    <t>John Gielgud</t>
  </si>
  <si>
    <t>Park Bench</t>
  </si>
  <si>
    <t>Richard Anderson</t>
  </si>
  <si>
    <t>Richard Briers</t>
  </si>
  <si>
    <t>J.B. Smoove</t>
  </si>
  <si>
    <t>Essence Atkins</t>
  </si>
  <si>
    <t>Paul Hogan</t>
  </si>
  <si>
    <t>Cjon Saulsberry</t>
  </si>
  <si>
    <t>Trevor Blumas</t>
  </si>
  <si>
    <t>Tyrone Giordano</t>
  </si>
  <si>
    <t>Taron Egerton</t>
  </si>
  <si>
    <t>Milla Jovovich</t>
  </si>
  <si>
    <t>Jason Patric</t>
  </si>
  <si>
    <t>Emily Watson</t>
  </si>
  <si>
    <t>Scott Mechlowicz</t>
  </si>
  <si>
    <t>Nia Peeples</t>
  </si>
  <si>
    <t>Phoebe Cates</t>
  </si>
  <si>
    <t>Udo Kier</t>
  </si>
  <si>
    <t>Matthew Knight</t>
  </si>
  <si>
    <t>Gillian Jacobs</t>
  </si>
  <si>
    <t>Jonathan Tucker</t>
  </si>
  <si>
    <t>Rupert Everett</t>
  </si>
  <si>
    <t>Emily Meade</t>
  </si>
  <si>
    <t>Timothy Bottoms</t>
  </si>
  <si>
    <t>Zach Grenier</t>
  </si>
  <si>
    <t>Megan Mullally</t>
  </si>
  <si>
    <t>Paul Anderson</t>
  </si>
  <si>
    <t>Devon Murray</t>
  </si>
  <si>
    <t>Steve Railsback</t>
  </si>
  <si>
    <t>James Brolin</t>
  </si>
  <si>
    <t>Kate Burton</t>
  </si>
  <si>
    <t>Malonn Lévana</t>
  </si>
  <si>
    <t>William Morgan Sheppard</t>
  </si>
  <si>
    <t>Channing Tatum</t>
  </si>
  <si>
    <t>Tom Amandes</t>
  </si>
  <si>
    <t>Madison Davenport</t>
  </si>
  <si>
    <t>Jane Krakowski</t>
  </si>
  <si>
    <t>Laz Alonso</t>
  </si>
  <si>
    <t>Christopher Evan Welch</t>
  </si>
  <si>
    <t>Sam Mcmurray</t>
  </si>
  <si>
    <t>Donovan Scott</t>
  </si>
  <si>
    <t>Antony Starr</t>
  </si>
  <si>
    <t>Loretta Devine</t>
  </si>
  <si>
    <t>Joe Pingue</t>
  </si>
  <si>
    <t>Erica Linz</t>
  </si>
  <si>
    <t>Aidan Mcardle</t>
  </si>
  <si>
    <t>Sean Buchanan</t>
  </si>
  <si>
    <t>Jenny Mccarthy</t>
  </si>
  <si>
    <t>Benoît Magimel</t>
  </si>
  <si>
    <t>André Wilms</t>
  </si>
  <si>
    <t>Evgeniy Mironov</t>
  </si>
  <si>
    <t>Dan O'Herlihy</t>
  </si>
  <si>
    <t>Regina Hall</t>
  </si>
  <si>
    <t>Leah Remini</t>
  </si>
  <si>
    <t>David Hyde Pierce</t>
  </si>
  <si>
    <t>Jeff Anderson</t>
  </si>
  <si>
    <t>Pruitt Taylor Vince</t>
  </si>
  <si>
    <t>Diana Ross</t>
  </si>
  <si>
    <t>Ellen Albertini Dow</t>
  </si>
  <si>
    <t>Robert Wagner</t>
  </si>
  <si>
    <t>Busy Philipps</t>
  </si>
  <si>
    <t>Kelly Brook</t>
  </si>
  <si>
    <t>Kenneth Williams</t>
  </si>
  <si>
    <t>Kenny Baker</t>
  </si>
  <si>
    <t>Priscilla Presley</t>
  </si>
  <si>
    <t>Brendan Fehr</t>
  </si>
  <si>
    <t>Ellen Barkin</t>
  </si>
  <si>
    <t>Brian Johnson</t>
  </si>
  <si>
    <t>Jessica Bowman</t>
  </si>
  <si>
    <t>Keeley Hawes</t>
  </si>
  <si>
    <t>Eva Amurri Martino</t>
  </si>
  <si>
    <t>Dan Hedaya</t>
  </si>
  <si>
    <t>Dash Mihok</t>
  </si>
  <si>
    <t>Ian Hart</t>
  </si>
  <si>
    <t>Benoît Poelvoorde</t>
  </si>
  <si>
    <t>Landon Liboiron</t>
  </si>
  <si>
    <t>Iben Hjejle</t>
  </si>
  <si>
    <t>Roger Lloyd Pack</t>
  </si>
  <si>
    <t>Simon Yam</t>
  </si>
  <si>
    <t>Kim Thomson</t>
  </si>
  <si>
    <t>Dick Van Patten</t>
  </si>
  <si>
    <t>Eric Lloyd</t>
  </si>
  <si>
    <t>Michael Papajohn</t>
  </si>
  <si>
    <t>Charlotte Le Bon</t>
  </si>
  <si>
    <t>Jeremy Northam</t>
  </si>
  <si>
    <t>Bobby Moynihan</t>
  </si>
  <si>
    <t>Pawel Szajda</t>
  </si>
  <si>
    <t>Neil Diamond</t>
  </si>
  <si>
    <t>Bruce Dern</t>
  </si>
  <si>
    <t>Paulo Costanzo</t>
  </si>
  <si>
    <t>Jim Carter</t>
  </si>
  <si>
    <t>Vernon Dobtcheff</t>
  </si>
  <si>
    <t>Alex Rocco</t>
  </si>
  <si>
    <t>Noémie Lenoir</t>
  </si>
  <si>
    <t>Jack Davenport</t>
  </si>
  <si>
    <t>Sebastian Koch</t>
  </si>
  <si>
    <t>Ted Danson</t>
  </si>
  <si>
    <t>Ben Crompton</t>
  </si>
  <si>
    <t>Joe Spinell</t>
  </si>
  <si>
    <t>Ludivine Sagnier</t>
  </si>
  <si>
    <t>Diego Ramos</t>
  </si>
  <si>
    <t>Warren Clarke</t>
  </si>
  <si>
    <t>John Aylward</t>
  </si>
  <si>
    <t>Qi Shu</t>
  </si>
  <si>
    <t>Rachel Blanchard</t>
  </si>
  <si>
    <t>Jim Gaffigan</t>
  </si>
  <si>
    <t>Judge Reinhold</t>
  </si>
  <si>
    <t>Jill Hennessy</t>
  </si>
  <si>
    <t>Cherry Jones</t>
  </si>
  <si>
    <t>Barry Corbin</t>
  </si>
  <si>
    <t>Sarah Polley</t>
  </si>
  <si>
    <t>Karen Allen</t>
  </si>
  <si>
    <t>Teri Garr</t>
  </si>
  <si>
    <t>Kimberly J. Brown</t>
  </si>
  <si>
    <t>Steve-O</t>
  </si>
  <si>
    <t>Murray Hamilton</t>
  </si>
  <si>
    <t>Mark Duplass</t>
  </si>
  <si>
    <t>Nick Krause</t>
  </si>
  <si>
    <t>Zane Holtz</t>
  </si>
  <si>
    <t>Bobby Coleman</t>
  </si>
  <si>
    <t>Cicely Tyson</t>
  </si>
  <si>
    <t>Fernando Rey</t>
  </si>
  <si>
    <t>Phil Collins</t>
  </si>
  <si>
    <t>Skye Mccole Bartusiak</t>
  </si>
  <si>
    <t>John Fiedler</t>
  </si>
  <si>
    <t>Joseph Julian Soria</t>
  </si>
  <si>
    <t>Jamey Sheridan</t>
  </si>
  <si>
    <t>Sarah Roemer</t>
  </si>
  <si>
    <t>Maximilian Schell</t>
  </si>
  <si>
    <t>Thekla Reuten</t>
  </si>
  <si>
    <t>Dave Foley</t>
  </si>
  <si>
    <t>Harriet Walter</t>
  </si>
  <si>
    <t>Keram Malicki-Sánchez</t>
  </si>
  <si>
    <t>Lee Marvin</t>
  </si>
  <si>
    <t>Jan Cornet</t>
  </si>
  <si>
    <t>Ron Eldard</t>
  </si>
  <si>
    <t>Jesper Christensen</t>
  </si>
  <si>
    <t>Jason Beghe</t>
  </si>
  <si>
    <t>Beverly D'Angelo</t>
  </si>
  <si>
    <t>Saffron Burrows</t>
  </si>
  <si>
    <t>James Wolk</t>
  </si>
  <si>
    <t>Thomas Law</t>
  </si>
  <si>
    <t>Damien Garvey</t>
  </si>
  <si>
    <t>Luke Bracey</t>
  </si>
  <si>
    <t>Tom Selleck</t>
  </si>
  <si>
    <t>Vanessa Lengies</t>
  </si>
  <si>
    <t>Leo Howard</t>
  </si>
  <si>
    <t>Marc John Jefferies</t>
  </si>
  <si>
    <t>James Gammon</t>
  </si>
  <si>
    <t>Vera Miles</t>
  </si>
  <si>
    <t>Taran Killam</t>
  </si>
  <si>
    <t>Zachary Gordon</t>
  </si>
  <si>
    <t>Adam Arkin</t>
  </si>
  <si>
    <t>John Wood</t>
  </si>
  <si>
    <t>Jan Hooks</t>
  </si>
  <si>
    <t>Chi Ling Chiu</t>
  </si>
  <si>
    <t>Shaun Toub</t>
  </si>
  <si>
    <t>Tom Hollander</t>
  </si>
  <si>
    <t>Robert Miano</t>
  </si>
  <si>
    <t>Carroll Baker</t>
  </si>
  <si>
    <t>Ari Graynor</t>
  </si>
  <si>
    <t>Vincent Regan</t>
  </si>
  <si>
    <t>Ariel Gade</t>
  </si>
  <si>
    <t>Tiffany Dupont</t>
  </si>
  <si>
    <t>Tzi Ma</t>
  </si>
  <si>
    <t>Hope Davis</t>
  </si>
  <si>
    <t>Dequina Moore</t>
  </si>
  <si>
    <t>Dustin Nguyen</t>
  </si>
  <si>
    <t>Mia Farrow</t>
  </si>
  <si>
    <t>Lynn Cohen</t>
  </si>
  <si>
    <t>Omar Sy</t>
  </si>
  <si>
    <t>Gaby Hoffmann</t>
  </si>
  <si>
    <t>Vanessa Angel</t>
  </si>
  <si>
    <t>Susie Essman</t>
  </si>
  <si>
    <t>Nia Vardalos</t>
  </si>
  <si>
    <t>Ricardo Montalban</t>
  </si>
  <si>
    <t>Katherine Waterston</t>
  </si>
  <si>
    <t>Caity Lotz</t>
  </si>
  <si>
    <t>Geoffrey Arend</t>
  </si>
  <si>
    <t>Demián Bichir</t>
  </si>
  <si>
    <t>Ty Olsson</t>
  </si>
  <si>
    <t>Keanu Reeves</t>
  </si>
  <si>
    <t>Darren Shahlavi</t>
  </si>
  <si>
    <t>Charlie Saxton</t>
  </si>
  <si>
    <t>Ashley Williams</t>
  </si>
  <si>
    <t>Bill Lake</t>
  </si>
  <si>
    <t>Peter Coyote</t>
  </si>
  <si>
    <t>Randy Jones</t>
  </si>
  <si>
    <t>Finn Wittrock</t>
  </si>
  <si>
    <t>Guang Li</t>
  </si>
  <si>
    <t>Garrett Clayton</t>
  </si>
  <si>
    <t>Yuqi Zhang</t>
  </si>
  <si>
    <t>Philippe Nahon</t>
  </si>
  <si>
    <t>Laura Spencer</t>
  </si>
  <si>
    <t>Aaron Ashmore</t>
  </si>
  <si>
    <t>Traci Dinwiddie</t>
  </si>
  <si>
    <t>Nicholas Lea</t>
  </si>
  <si>
    <t>Michael Lieber</t>
  </si>
  <si>
    <t>Maggie Wheeler</t>
  </si>
  <si>
    <t>Sally Hawkins</t>
  </si>
  <si>
    <t>Alexandra Maria Lara</t>
  </si>
  <si>
    <t>Michael Spears</t>
  </si>
  <si>
    <t>W. Earl Brown</t>
  </si>
  <si>
    <t>Shelley Duvall</t>
  </si>
  <si>
    <t>Thomas F. Wilson</t>
  </si>
  <si>
    <t>Mary J. Blige</t>
  </si>
  <si>
    <t>Erin O'Brien</t>
  </si>
  <si>
    <t>David Agranov</t>
  </si>
  <si>
    <t>Colm Feore</t>
  </si>
  <si>
    <t>Ryûnosuke Kamiki</t>
  </si>
  <si>
    <t>Michael Wong</t>
  </si>
  <si>
    <t>Sophie Nélisse</t>
  </si>
  <si>
    <t>Kaitlin Olson</t>
  </si>
  <si>
    <t>Mel Ferrer</t>
  </si>
  <si>
    <t>Kyra Nichols</t>
  </si>
  <si>
    <t>Shawn Roberts</t>
  </si>
  <si>
    <t>Angelica Lee</t>
  </si>
  <si>
    <t>Carla Gallo</t>
  </si>
  <si>
    <t>Amy Yasbeck</t>
  </si>
  <si>
    <t>Ken Davitian</t>
  </si>
  <si>
    <t>Raquel Welch</t>
  </si>
  <si>
    <t>Lea Thompson</t>
  </si>
  <si>
    <t>Paul Schneider</t>
  </si>
  <si>
    <t>Sean Patrick Thomas</t>
  </si>
  <si>
    <t>Louis Mandylor</t>
  </si>
  <si>
    <t>Lindsay Duncan</t>
  </si>
  <si>
    <t>David Alan Basche</t>
  </si>
  <si>
    <t>Barry Bostwick</t>
  </si>
  <si>
    <t>Chris Brochu</t>
  </si>
  <si>
    <t>Olivia D'Abo</t>
  </si>
  <si>
    <t>Sasha Alexander</t>
  </si>
  <si>
    <t>Roger Ashton-Griffiths</t>
  </si>
  <si>
    <t>Kay Panabaker</t>
  </si>
  <si>
    <t>Susan May Pratt</t>
  </si>
  <si>
    <t>Alex Borstein</t>
  </si>
  <si>
    <t>Corbin Bleu</t>
  </si>
  <si>
    <t>Marie Avgeropoulos</t>
  </si>
  <si>
    <t>Richard Farnsworth</t>
  </si>
  <si>
    <t>Jamie Lee Curtis</t>
  </si>
  <si>
    <t>Dennis Franz</t>
  </si>
  <si>
    <t>Paul Freeman</t>
  </si>
  <si>
    <t>Annie Parisse</t>
  </si>
  <si>
    <t>Shelley Long</t>
  </si>
  <si>
    <t>Shaun Evans</t>
  </si>
  <si>
    <t>Karen Young</t>
  </si>
  <si>
    <t>Ralph Richardson</t>
  </si>
  <si>
    <t>Kerry Condon</t>
  </si>
  <si>
    <t>Khulan Chuluun</t>
  </si>
  <si>
    <t>Michael Beck</t>
  </si>
  <si>
    <t>Brian Blessed</t>
  </si>
  <si>
    <t>Suzie Steen</t>
  </si>
  <si>
    <t>Burghart Klaußner</t>
  </si>
  <si>
    <t>Anna Harr</t>
  </si>
  <si>
    <t>Mackenzie Gray</t>
  </si>
  <si>
    <t>Brad Renfro</t>
  </si>
  <si>
    <t>Simón Andreu</t>
  </si>
  <si>
    <t>Joaquim De Almeida</t>
  </si>
  <si>
    <t>John Amplas</t>
  </si>
  <si>
    <t>Brigitte Nielsen</t>
  </si>
  <si>
    <t>Joe Lo Truglio</t>
  </si>
  <si>
    <t>Jennifer Hale</t>
  </si>
  <si>
    <t>Mari Koda</t>
  </si>
  <si>
    <t>Shawn Andrews</t>
  </si>
  <si>
    <t>Elaine Cassidy</t>
  </si>
  <si>
    <t>Carrie Henn</t>
  </si>
  <si>
    <t>Rex Harrison</t>
  </si>
  <si>
    <t>Patrick Gallagher</t>
  </si>
  <si>
    <t>Owain Yeoman</t>
  </si>
  <si>
    <t>Donald Pleasence</t>
  </si>
  <si>
    <t>Molly Shannon</t>
  </si>
  <si>
    <t>Chris Kattan</t>
  </si>
  <si>
    <t>Mary-Kate Olsen</t>
  </si>
  <si>
    <t>Greg Nicotero</t>
  </si>
  <si>
    <t>Valente Rodriguez</t>
  </si>
  <si>
    <t>Adam Boyer</t>
  </si>
  <si>
    <t>Hana Mae Lee</t>
  </si>
  <si>
    <t>Larry The Cable Guy</t>
  </si>
  <si>
    <t>Kevin Clash</t>
  </si>
  <si>
    <t>David Niven</t>
  </si>
  <si>
    <t>Elizabeth Blackmore</t>
  </si>
  <si>
    <t>Harland Williams</t>
  </si>
  <si>
    <t>Clé Bennett</t>
  </si>
  <si>
    <t>Melanie Griffith</t>
  </si>
  <si>
    <t>David Murray</t>
  </si>
  <si>
    <t>Brady Corbet</t>
  </si>
  <si>
    <t>Jess Harnell</t>
  </si>
  <si>
    <t>Jan-Michael Vincent</t>
  </si>
  <si>
    <t>Rick Gomez</t>
  </si>
  <si>
    <t>Tamara Tunie</t>
  </si>
  <si>
    <t>Julie Walters</t>
  </si>
  <si>
    <t>Gretchen Palmer</t>
  </si>
  <si>
    <t>James Mason</t>
  </si>
  <si>
    <t>Ron Lester</t>
  </si>
  <si>
    <t>Atticus Shaffer</t>
  </si>
  <si>
    <t>Jordana Brewster</t>
  </si>
  <si>
    <t>Vincent Walsh</t>
  </si>
  <si>
    <t>Maribel Verdú</t>
  </si>
  <si>
    <t>Angus T. Jones</t>
  </si>
  <si>
    <t>Danneel Ackles</t>
  </si>
  <si>
    <t>Alonna Shaw</t>
  </si>
  <si>
    <t>Michael Nyqvist</t>
  </si>
  <si>
    <t>Amanda Detmer</t>
  </si>
  <si>
    <t>Amy Sedaris</t>
  </si>
  <si>
    <t>Don Pardo</t>
  </si>
  <si>
    <t>Alexandra Holden</t>
  </si>
  <si>
    <t>Alyson Hannigan</t>
  </si>
  <si>
    <t>Karl Malden</t>
  </si>
  <si>
    <t>Marian Seldes</t>
  </si>
  <si>
    <t>Jon Polito</t>
  </si>
  <si>
    <t>Natasha Richardson</t>
  </si>
  <si>
    <t>Kad Merad</t>
  </si>
  <si>
    <t>Jodie Whittaker</t>
  </si>
  <si>
    <t>Emily Alyn Lind</t>
  </si>
  <si>
    <t>Justin Kirk</t>
  </si>
  <si>
    <t>Tanya Van Graan</t>
  </si>
  <si>
    <t>Marie-Josée Croze</t>
  </si>
  <si>
    <t>Jake Lloyd</t>
  </si>
  <si>
    <t>Ryôko Hirosue</t>
  </si>
  <si>
    <t>Pei-Pei Cheng</t>
  </si>
  <si>
    <t>Jennifer Ehle</t>
  </si>
  <si>
    <t>Tony Jay</t>
  </si>
  <si>
    <t>Rae Dawn Chong</t>
  </si>
  <si>
    <t>Ji-Won Ha</t>
  </si>
  <si>
    <t>Megan Charpentier</t>
  </si>
  <si>
    <t>Georgina Cates</t>
  </si>
  <si>
    <t>Sylvia Syms</t>
  </si>
  <si>
    <t>Tasha Smith</t>
  </si>
  <si>
    <t>Roger Allam</t>
  </si>
  <si>
    <t>Tessa Thompson</t>
  </si>
  <si>
    <t>Adam Lamberg</t>
  </si>
  <si>
    <t>Conchata Ferrell</t>
  </si>
  <si>
    <t>Virginia Capers</t>
  </si>
  <si>
    <t>Joanna Garcia Swisher</t>
  </si>
  <si>
    <t>José Ferrer</t>
  </si>
  <si>
    <t>Kevin Rankin</t>
  </si>
  <si>
    <t>Carol Kane</t>
  </si>
  <si>
    <t>Tim Daly</t>
  </si>
  <si>
    <t>Matthew Daddario</t>
  </si>
  <si>
    <t>Luke Benward</t>
  </si>
  <si>
    <t>Katy Mixon</t>
  </si>
  <si>
    <t>Erica Leerhsen</t>
  </si>
  <si>
    <t>Rachel True</t>
  </si>
  <si>
    <t>Mark Gatiss</t>
  </si>
  <si>
    <t>Hutch Dano</t>
  </si>
  <si>
    <t>Peter Vaughan</t>
  </si>
  <si>
    <t>Nicole Ari Parker</t>
  </si>
  <si>
    <t>Rosanna Arquette</t>
  </si>
  <si>
    <t>Danny Pino</t>
  </si>
  <si>
    <t>Joey Lawrence</t>
  </si>
  <si>
    <t>Firass Dirani</t>
  </si>
  <si>
    <t>Will Forte</t>
  </si>
  <si>
    <t>Cinda Mccain</t>
  </si>
  <si>
    <t>Akie Kotabe</t>
  </si>
  <si>
    <t>Patrick Bergin</t>
  </si>
  <si>
    <t>George C. Scott</t>
  </si>
  <si>
    <t>Nina Hoss</t>
  </si>
  <si>
    <t>Cam Clarke</t>
  </si>
  <si>
    <t>The Edge</t>
  </si>
  <si>
    <t>Adrian Paul</t>
  </si>
  <si>
    <t>Faizon Love</t>
  </si>
  <si>
    <t>Jimmy Fallon</t>
  </si>
  <si>
    <t>Brian Van Holt</t>
  </si>
  <si>
    <t>Keith Allen</t>
  </si>
  <si>
    <t>Kyla Pratt</t>
  </si>
  <si>
    <t>Michael Raymond-James</t>
  </si>
  <si>
    <t>Archie Panjabi</t>
  </si>
  <si>
    <t>Jodi Lyn O'Keefe</t>
  </si>
  <si>
    <t>Campbell Scott</t>
  </si>
  <si>
    <t>Anna Madeley</t>
  </si>
  <si>
    <t>S. Epatha Merkerson</t>
  </si>
  <si>
    <t>Zach Gilford</t>
  </si>
  <si>
    <t>Susan Ward</t>
  </si>
  <si>
    <t>Agnes Bruckner</t>
  </si>
  <si>
    <t>Eduardo Noriega</t>
  </si>
  <si>
    <t>Pamela Reed</t>
  </si>
  <si>
    <t>Kalim Chandler</t>
  </si>
  <si>
    <t>Gustav Fröhlich</t>
  </si>
  <si>
    <t>Cyril Raffaelli</t>
  </si>
  <si>
    <t>Chen Chang</t>
  </si>
  <si>
    <t>Vladimir Garin</t>
  </si>
  <si>
    <t>Petchtai Wongkamlao</t>
  </si>
  <si>
    <t>Jj Feild</t>
  </si>
  <si>
    <t>Gina Bellman</t>
  </si>
  <si>
    <t>Wendy Crewson</t>
  </si>
  <si>
    <t>Gael Le Cornec</t>
  </si>
  <si>
    <t>Hans Matheson</t>
  </si>
  <si>
    <t>Lucy Gaskell</t>
  </si>
  <si>
    <t>Rodrigo De La Serna</t>
  </si>
  <si>
    <t>Daniel Wu</t>
  </si>
  <si>
    <t>Chris Elliott</t>
  </si>
  <si>
    <t>Jeremy Davies</t>
  </si>
  <si>
    <t>Saurabh Shukla</t>
  </si>
  <si>
    <t>Lois Smith</t>
  </si>
  <si>
    <t>Linda Kozlowski</t>
  </si>
  <si>
    <t>Chris Marquette</t>
  </si>
  <si>
    <t>Elaine Hendrix</t>
  </si>
  <si>
    <t>Khandi Alexander</t>
  </si>
  <si>
    <t>Roger Guenveur Smith</t>
  </si>
  <si>
    <t>James D'Arcy</t>
  </si>
  <si>
    <t>Lance Gross</t>
  </si>
  <si>
    <t>Joan Plowright</t>
  </si>
  <si>
    <t>Bethany Joy Lenz</t>
  </si>
  <si>
    <t>Eliza Coupe</t>
  </si>
  <si>
    <t>Kane Hodder</t>
  </si>
  <si>
    <t>Jackson Nicoll</t>
  </si>
  <si>
    <t>Sharon Lawrence</t>
  </si>
  <si>
    <t>Julie Kavner</t>
  </si>
  <si>
    <t>Terry Pheto</t>
  </si>
  <si>
    <t>Angela Featherstone</t>
  </si>
  <si>
    <t>Todd Boyce</t>
  </si>
  <si>
    <t>Joseph Cotten</t>
  </si>
  <si>
    <t>Ruth Sheen</t>
  </si>
  <si>
    <t>Sara Forestier</t>
  </si>
  <si>
    <t>Shawn Yue</t>
  </si>
  <si>
    <t>Katherine Lanasa</t>
  </si>
  <si>
    <t>Stephen Marcus</t>
  </si>
  <si>
    <t>Bruno Ganz</t>
  </si>
  <si>
    <t>Lola Dueñas</t>
  </si>
  <si>
    <t>Paul Brannigan</t>
  </si>
  <si>
    <t>Stephanie Danielson</t>
  </si>
  <si>
    <t>Sean Kingston</t>
  </si>
  <si>
    <t>Rodney Eastman</t>
  </si>
  <si>
    <t>Brighton Sharbino</t>
  </si>
  <si>
    <t>Patrick Wayne</t>
  </si>
  <si>
    <t>Brett Cullen</t>
  </si>
  <si>
    <t>Mark Webber</t>
  </si>
  <si>
    <t>Chris Brown</t>
  </si>
  <si>
    <t>Dom Deluise</t>
  </si>
  <si>
    <t>Elliott Gould</t>
  </si>
  <si>
    <t>Beth Grant</t>
  </si>
  <si>
    <t>Kate Del Castillo</t>
  </si>
  <si>
    <t>Sonoya Mizuno</t>
  </si>
  <si>
    <t>Orson Bean</t>
  </si>
  <si>
    <t>Ella Wahlestedt</t>
  </si>
  <si>
    <t>Kazunari Ninomiya</t>
  </si>
  <si>
    <t>Jacob Tremblay</t>
  </si>
  <si>
    <t>Jack Warden</t>
  </si>
  <si>
    <t>Josie Loren</t>
  </si>
  <si>
    <t>Kathryn Morris</t>
  </si>
  <si>
    <t>Sarita Choudhury</t>
  </si>
  <si>
    <t>Daniel Auteuil</t>
  </si>
  <si>
    <t>Meghan Heffern</t>
  </si>
  <si>
    <t>Ryan O'Neal</t>
  </si>
  <si>
    <t>Ezra Miller</t>
  </si>
  <si>
    <t>Ian Gomez</t>
  </si>
  <si>
    <t>Isabella Rossellini</t>
  </si>
  <si>
    <t>Luke Treadaway</t>
  </si>
  <si>
    <t>Nikola Djuricko</t>
  </si>
  <si>
    <t>Tara Platt</t>
  </si>
  <si>
    <t>Dean Dawson</t>
  </si>
  <si>
    <t>Aden Young</t>
  </si>
  <si>
    <t>Louis Herthum</t>
  </si>
  <si>
    <t>Everett Mcgill</t>
  </si>
  <si>
    <t>Matt Smith</t>
  </si>
  <si>
    <t>Margo Harshman</t>
  </si>
  <si>
    <t>Mary Astor</t>
  </si>
  <si>
    <t>Sheila Hancock</t>
  </si>
  <si>
    <t>Don Johnson</t>
  </si>
  <si>
    <t>Eric Schweig</t>
  </si>
  <si>
    <t>Gabriel Damon</t>
  </si>
  <si>
    <t>Bin Won</t>
  </si>
  <si>
    <t>Linda Blair</t>
  </si>
  <si>
    <t>Robert Shaw</t>
  </si>
  <si>
    <t>Randall 'Tex' Cobb</t>
  </si>
  <si>
    <t>Jason George</t>
  </si>
  <si>
    <t>Jason Cottle</t>
  </si>
  <si>
    <t>Sid Haig</t>
  </si>
  <si>
    <t>Eric Winter</t>
  </si>
  <si>
    <t>Alex Russell</t>
  </si>
  <si>
    <t>Amy Irving</t>
  </si>
  <si>
    <t>Michael Palin</t>
  </si>
  <si>
    <t>Katherine Boecher</t>
  </si>
  <si>
    <t>Kirby Bliss Blanton</t>
  </si>
  <si>
    <t>Alessandro Nivola</t>
  </si>
  <si>
    <t>Jerry Nelson</t>
  </si>
  <si>
    <t>Ashley Ashida Dixon</t>
  </si>
  <si>
    <t>Richard Dysart</t>
  </si>
  <si>
    <t>Kathryn Erbe</t>
  </si>
  <si>
    <t>Mare Winningham</t>
  </si>
  <si>
    <t>Erika Christensen</t>
  </si>
  <si>
    <t>Anne Meara</t>
  </si>
  <si>
    <t>Joanna 'Jojo' Levesque</t>
  </si>
  <si>
    <t>Patton Oswalt</t>
  </si>
  <si>
    <t>Edi Gathegi</t>
  </si>
  <si>
    <t>Eddie Cibrian</t>
  </si>
  <si>
    <t>Rosemarie Dewitt</t>
  </si>
  <si>
    <t>Michael Lerner</t>
  </si>
  <si>
    <t>Martin Semmelrogge</t>
  </si>
  <si>
    <t>Barry Watson</t>
  </si>
  <si>
    <t>Andy Lau</t>
  </si>
  <si>
    <t>Curtiss Cook</t>
  </si>
  <si>
    <t>Jonny Weston</t>
  </si>
  <si>
    <t>Veronika Dash</t>
  </si>
  <si>
    <t>Aleksa Palladino</t>
  </si>
  <si>
    <t>Joseph Cross</t>
  </si>
  <si>
    <t>Kelly Clarkson</t>
  </si>
  <si>
    <t>Nick Damici</t>
  </si>
  <si>
    <t>Kang-Ho Song</t>
  </si>
  <si>
    <t>Megan Park</t>
  </si>
  <si>
    <t>Sabrina Ferilli</t>
  </si>
  <si>
    <t>Michael Harding</t>
  </si>
  <si>
    <t>Alden Ehrenreich</t>
  </si>
  <si>
    <t>Erin Boyes</t>
  </si>
  <si>
    <t>Tatyana Ali</t>
  </si>
  <si>
    <t>Isaiah Washington</t>
  </si>
  <si>
    <t>Péter Fancsikai</t>
  </si>
  <si>
    <t>Ni Yan</t>
  </si>
  <si>
    <t>Yuanyuan Gao</t>
  </si>
  <si>
    <t>Meisa Kuroki</t>
  </si>
  <si>
    <t>Kenneth Cranham</t>
  </si>
  <si>
    <t>Michael Dorman</t>
  </si>
  <si>
    <t>Kelly Lebrock</t>
  </si>
  <si>
    <t>Connor Corum</t>
  </si>
  <si>
    <t>Matt Marr</t>
  </si>
  <si>
    <t>Fred Gwynne</t>
  </si>
  <si>
    <t>Tetsu Watanabe</t>
  </si>
  <si>
    <t>Caroline Dhavernas</t>
  </si>
  <si>
    <t>Ching Wan Lau</t>
  </si>
  <si>
    <t>Harry Carey Jr.</t>
  </si>
  <si>
    <t>Peter Cushing</t>
  </si>
  <si>
    <t>Klaus Kinski</t>
  </si>
  <si>
    <t>Selton Mello</t>
  </si>
  <si>
    <t>Matt Prokop</t>
  </si>
  <si>
    <t>Jack Mcgee</t>
  </si>
  <si>
    <t>Mireille Enos</t>
  </si>
  <si>
    <t>John Enos Iii</t>
  </si>
  <si>
    <t>Shawnee Smith</t>
  </si>
  <si>
    <t>Sid Caesar</t>
  </si>
  <si>
    <t>Alicia Keys</t>
  </si>
  <si>
    <t>Gabrielle Carteris</t>
  </si>
  <si>
    <t>Bud Cort</t>
  </si>
  <si>
    <t>Fiona Glascott</t>
  </si>
  <si>
    <t>Steven Berkoff</t>
  </si>
  <si>
    <t>Jason London</t>
  </si>
  <si>
    <t>John Witherspoon</t>
  </si>
  <si>
    <t>Sheridan Smith</t>
  </si>
  <si>
    <t>Leonardo Dicaprio</t>
  </si>
  <si>
    <t>Alan Van Sprang</t>
  </si>
  <si>
    <t>Max Casella</t>
  </si>
  <si>
    <t>Andrew Keegan</t>
  </si>
  <si>
    <t>Wayne Pygram</t>
  </si>
  <si>
    <t>Anthony Zerbe</t>
  </si>
  <si>
    <t>David Kennedy</t>
  </si>
  <si>
    <t>Sean Harris</t>
  </si>
  <si>
    <t>Gena Rowlands</t>
  </si>
  <si>
    <t>Lina Esco</t>
  </si>
  <si>
    <t>Deborra-Lee Furness</t>
  </si>
  <si>
    <t>John Abraham</t>
  </si>
  <si>
    <t>Giancarlo Giannini</t>
  </si>
  <si>
    <t>Gary Lockwood</t>
  </si>
  <si>
    <t>Dee Wallace</t>
  </si>
  <si>
    <t>Marc Donato</t>
  </si>
  <si>
    <t>Kelli Williams</t>
  </si>
  <si>
    <t>Boman Irani</t>
  </si>
  <si>
    <t>Taylor Handley</t>
  </si>
  <si>
    <t>Eduardo Verástegui</t>
  </si>
  <si>
    <t>Eric Elmosnino</t>
  </si>
  <si>
    <t>Keegan Connor Tracy</t>
  </si>
  <si>
    <t>Richard Beymer</t>
  </si>
  <si>
    <t>Kevin Nealon</t>
  </si>
  <si>
    <t>Patricia Belcher</t>
  </si>
  <si>
    <t>Ron Moody</t>
  </si>
  <si>
    <t>Andrew Lawrence</t>
  </si>
  <si>
    <t>Bruce Spence</t>
  </si>
  <si>
    <t>Vernon Wells</t>
  </si>
  <si>
    <t>Hayley Kiyoko</t>
  </si>
  <si>
    <t>Vanity</t>
  </si>
  <si>
    <t>Austin O'Brien</t>
  </si>
  <si>
    <t>Alexis Dziena</t>
  </si>
  <si>
    <t>Al Leong</t>
  </si>
  <si>
    <t>Kevin Tighe</t>
  </si>
  <si>
    <t>Shiri Appleby</t>
  </si>
  <si>
    <t>William Smith</t>
  </si>
  <si>
    <t>Oona Laurence</t>
  </si>
  <si>
    <t>Herbert Lom</t>
  </si>
  <si>
    <t>Jessica Capshaw</t>
  </si>
  <si>
    <t>Clarence Williams Iii</t>
  </si>
  <si>
    <t>Richard Lynch</t>
  </si>
  <si>
    <t>Brandon T. Jackson</t>
  </si>
  <si>
    <t>Celia Imrie</t>
  </si>
  <si>
    <t>Nicholas Turturro</t>
  </si>
  <si>
    <t>Simon Rhee</t>
  </si>
  <si>
    <t>Lindy Booth</t>
  </si>
  <si>
    <t>Paul Ben-Victor</t>
  </si>
  <si>
    <t>Zayn Malik</t>
  </si>
  <si>
    <t>Philip Baker Hall</t>
  </si>
  <si>
    <t>Allison Tolman</t>
  </si>
  <si>
    <t>Chad Allen</t>
  </si>
  <si>
    <t>Mark Moses</t>
  </si>
  <si>
    <t>Johanna Braddy</t>
  </si>
  <si>
    <t>Clotilde Mollet</t>
  </si>
  <si>
    <t>Iddo Goldberg</t>
  </si>
  <si>
    <t>Tamala Jones</t>
  </si>
  <si>
    <t>Toby Huss</t>
  </si>
  <si>
    <t>Jennifer Garner</t>
  </si>
  <si>
    <t>Evan Ross</t>
  </si>
  <si>
    <t>Waris Ahluwalia</t>
  </si>
  <si>
    <t>Lesley Ann Warren</t>
  </si>
  <si>
    <t>Tracey Walter</t>
  </si>
  <si>
    <t>Tim Dekay</t>
  </si>
  <si>
    <t>Stephanie Vogt</t>
  </si>
  <si>
    <t>Maria Dizzia</t>
  </si>
  <si>
    <t>Eddie 'Piolin' Sotelo</t>
  </si>
  <si>
    <t>John Neville</t>
  </si>
  <si>
    <t>Rekha</t>
  </si>
  <si>
    <t>Scott A. Martin</t>
  </si>
  <si>
    <t>Lee Majors</t>
  </si>
  <si>
    <t>Norah Jones</t>
  </si>
  <si>
    <t>Jeanne Tripplehorn</t>
  </si>
  <si>
    <t>Sergej Trifunovic</t>
  </si>
  <si>
    <t>Karen Mok</t>
  </si>
  <si>
    <t>Cheryl Tiegs</t>
  </si>
  <si>
    <t>Claire Foy</t>
  </si>
  <si>
    <t>Aitana Sánchez-Gijón</t>
  </si>
  <si>
    <t>Ryan Donowho</t>
  </si>
  <si>
    <t>Danny Dyer</t>
  </si>
  <si>
    <t>Daryl Sabara</t>
  </si>
  <si>
    <t>Toby Stephens</t>
  </si>
  <si>
    <t>Dulé Hill</t>
  </si>
  <si>
    <t>Ally Sheedy</t>
  </si>
  <si>
    <t>Michael Winslow</t>
  </si>
  <si>
    <t>Andrés Montiel</t>
  </si>
  <si>
    <t>Jared Gilman</t>
  </si>
  <si>
    <t>Harvey Weinstein</t>
  </si>
  <si>
    <t>Reef Ireland</t>
  </si>
  <si>
    <t>Drew Waters</t>
  </si>
  <si>
    <t>Leonor Watling</t>
  </si>
  <si>
    <t>Gyton Grantley</t>
  </si>
  <si>
    <t>Craig Fairbrass</t>
  </si>
  <si>
    <t>Mishael Morgan</t>
  </si>
  <si>
    <t>Charlotte Bøving</t>
  </si>
  <si>
    <t>Jesse Moss</t>
  </si>
  <si>
    <t>Luke Perry</t>
  </si>
  <si>
    <t>Woo-Sung Jung</t>
  </si>
  <si>
    <t>Katrina Bowden</t>
  </si>
  <si>
    <t>Victor Rivers</t>
  </si>
  <si>
    <t>Burt Kwouk</t>
  </si>
  <si>
    <t>Emmanuelle Riva</t>
  </si>
  <si>
    <t>Heather O'Rourke</t>
  </si>
  <si>
    <t>Roger Cross</t>
  </si>
  <si>
    <t>Joe Flaherty</t>
  </si>
  <si>
    <t>Michaela Mcmanus</t>
  </si>
  <si>
    <t>Steven Michael Quezada</t>
  </si>
  <si>
    <t>Keisha Castle-Hughes</t>
  </si>
  <si>
    <t>Katrina Kaif</t>
  </si>
  <si>
    <t>Edwin Neal</t>
  </si>
  <si>
    <t>Scout Taylor-Compton</t>
  </si>
  <si>
    <t>Earl Cameron</t>
  </si>
  <si>
    <t>Shanley Caswell</t>
  </si>
  <si>
    <t>Alessandro Preziosi</t>
  </si>
  <si>
    <t>Alex Vincent</t>
  </si>
  <si>
    <t>Tucker Albrizzi</t>
  </si>
  <si>
    <t>Lauren German</t>
  </si>
  <si>
    <t>Denholm Elliott</t>
  </si>
  <si>
    <t>Crystal Lowe</t>
  </si>
  <si>
    <t>Nicky Katt</t>
  </si>
  <si>
    <t>Rory Culkin</t>
  </si>
  <si>
    <t>Drew Fuller</t>
  </si>
  <si>
    <t>John Carradine</t>
  </si>
  <si>
    <t>John Doman</t>
  </si>
  <si>
    <t>Garry Shandling</t>
  </si>
  <si>
    <t>Jun Kunimura</t>
  </si>
  <si>
    <t>Heather Morris</t>
  </si>
  <si>
    <t>Chatchai Plengpanich</t>
  </si>
  <si>
    <t>Adrienne Barbeau</t>
  </si>
  <si>
    <t>Julie Engelbrecht</t>
  </si>
  <si>
    <t>Vince Colosimo</t>
  </si>
  <si>
    <t>Thure Lindhardt</t>
  </si>
  <si>
    <t>Kip Pardue</t>
  </si>
  <si>
    <t>Ronit Elkabetz</t>
  </si>
  <si>
    <t>Steven Waddington</t>
  </si>
  <si>
    <t>Jami Gertz</t>
  </si>
  <si>
    <t>Frederic Forrest</t>
  </si>
  <si>
    <t>David Hemmings</t>
  </si>
  <si>
    <t>Louisa Milwood-Haigh</t>
  </si>
  <si>
    <t>Max Beesley</t>
  </si>
  <si>
    <t>Sung-Kee Ahn</t>
  </si>
  <si>
    <t>Jimmy Shergill</t>
  </si>
  <si>
    <t>Casey Siemaszko</t>
  </si>
  <si>
    <t>Clive Standen</t>
  </si>
  <si>
    <t>Orla Fitzgerald</t>
  </si>
  <si>
    <t>Madhuri Dixit</t>
  </si>
  <si>
    <t>Deborah Kerr</t>
  </si>
  <si>
    <t>Bergüzar Korel</t>
  </si>
  <si>
    <t>Jim Henson</t>
  </si>
  <si>
    <t>Lindsay Price</t>
  </si>
  <si>
    <t>Angela Cartwright</t>
  </si>
  <si>
    <t>Howard Morris</t>
  </si>
  <si>
    <t>Steven Christopher Parker</t>
  </si>
  <si>
    <t>Frances Lee Mccain</t>
  </si>
  <si>
    <t>Megan Burns</t>
  </si>
  <si>
    <t>Marques Houston</t>
  </si>
  <si>
    <t>Lynn Whitfield</t>
  </si>
  <si>
    <t>David Denman</t>
  </si>
  <si>
    <t>Lola Glaudini</t>
  </si>
  <si>
    <t>Dabney Coleman</t>
  </si>
  <si>
    <t>Natalie Stephany Aguilar</t>
  </si>
  <si>
    <t>George Lazenby</t>
  </si>
  <si>
    <t>Heather Langenkamp</t>
  </si>
  <si>
    <t>Sean Michael Afable</t>
  </si>
  <si>
    <t>Justin Theroux</t>
  </si>
  <si>
    <t>Richard Howland</t>
  </si>
  <si>
    <t>Julie Benz</t>
  </si>
  <si>
    <t>Omar Metwally</t>
  </si>
  <si>
    <t>Dan Byrd</t>
  </si>
  <si>
    <t>John De Lancie</t>
  </si>
  <si>
    <t>Vince Vieluf</t>
  </si>
  <si>
    <t>Robbie Kay</t>
  </si>
  <si>
    <t>Laurel Holloman</t>
  </si>
  <si>
    <t>Marina Sirtis</t>
  </si>
  <si>
    <t>Mick Lally</t>
  </si>
  <si>
    <t>Karen Pittman</t>
  </si>
  <si>
    <t>Tony Devon</t>
  </si>
  <si>
    <t>Larry Drake</t>
  </si>
  <si>
    <t>Chris Owen</t>
  </si>
  <si>
    <t>Zen Mcgrath</t>
  </si>
  <si>
    <t>Takeshi Kusao</t>
  </si>
  <si>
    <t>Roy Dupuis</t>
  </si>
  <si>
    <t>Josh Henderson</t>
  </si>
  <si>
    <t>Ruby Lin</t>
  </si>
  <si>
    <t>Lucy Fry</t>
  </si>
  <si>
    <t>Mark Wingett</t>
  </si>
  <si>
    <t>Helena Mattsson</t>
  </si>
  <si>
    <t>Jessica Tandy</t>
  </si>
  <si>
    <t>Anita Mui</t>
  </si>
  <si>
    <t>Reda Kateb</t>
  </si>
  <si>
    <t>Brenda Strong</t>
  </si>
  <si>
    <t>Edouard Baer</t>
  </si>
  <si>
    <t>Om Puri</t>
  </si>
  <si>
    <t>Jenny Agutter</t>
  </si>
  <si>
    <t>Michael Mcelhatton</t>
  </si>
  <si>
    <t>Nathin Butler</t>
  </si>
  <si>
    <t>Mary Goggin</t>
  </si>
  <si>
    <t>Elyas M'Barek</t>
  </si>
  <si>
    <t>Aki Aleong</t>
  </si>
  <si>
    <t>Lois Maxwell</t>
  </si>
  <si>
    <t>Cynthia Rhodes</t>
  </si>
  <si>
    <t>Ian Mune</t>
  </si>
  <si>
    <t>Alex Pettyfer</t>
  </si>
  <si>
    <t>Emma Caulfield</t>
  </si>
  <si>
    <t>Geoffrey Holder</t>
  </si>
  <si>
    <t>Sakina Jaffrey</t>
  </si>
  <si>
    <t>Tate Donovan</t>
  </si>
  <si>
    <t>Michael J. Burg</t>
  </si>
  <si>
    <t>Hervé Villechaize</t>
  </si>
  <si>
    <t>Shauna Macdonald</t>
  </si>
  <si>
    <t>Michael Jordan</t>
  </si>
  <si>
    <t>Allison Miller</t>
  </si>
  <si>
    <t>Mary Tyler Moore</t>
  </si>
  <si>
    <t>Ken Foree</t>
  </si>
  <si>
    <t>Rick Fox</t>
  </si>
  <si>
    <t>Omar Epps</t>
  </si>
  <si>
    <t>Matthew Mcgrory</t>
  </si>
  <si>
    <t>Elizabeth Macrae</t>
  </si>
  <si>
    <t>Fred Melamed</t>
  </si>
  <si>
    <t>Teddy Sears</t>
  </si>
  <si>
    <t>Barbara Hershey</t>
  </si>
  <si>
    <t>George Wendt</t>
  </si>
  <si>
    <t>David Gulpilil</t>
  </si>
  <si>
    <t>Nathaniel Lees</t>
  </si>
  <si>
    <t>Preity Zinta</t>
  </si>
  <si>
    <t>Randy Couture</t>
  </si>
  <si>
    <t>Tim Guinee</t>
  </si>
  <si>
    <t>Cheryl Ladd</t>
  </si>
  <si>
    <t>Marley Shelton</t>
  </si>
  <si>
    <t>Terence Hill</t>
  </si>
  <si>
    <t>Isabelle Nanty</t>
  </si>
  <si>
    <t>Chris Pontius</t>
  </si>
  <si>
    <t>Susie Abromeit</t>
  </si>
  <si>
    <t>Casey Affleck</t>
  </si>
  <si>
    <t>Yuriy Tsurilo</t>
  </si>
  <si>
    <t>David Della Rocco</t>
  </si>
  <si>
    <t>Louis Koo</t>
  </si>
  <si>
    <t>Wendee Lee</t>
  </si>
  <si>
    <t>Kate Higgins</t>
  </si>
  <si>
    <t>Christopher Judge</t>
  </si>
  <si>
    <t>Justin Edward Seale</t>
  </si>
  <si>
    <t>Johanna Wokalek</t>
  </si>
  <si>
    <t>Jason Cerbone</t>
  </si>
  <si>
    <t>Mélissa Désormeaux-Poulin</t>
  </si>
  <si>
    <t>Silvio Muccino</t>
  </si>
  <si>
    <t>Brendan Coyle</t>
  </si>
  <si>
    <t>Fernanda Machado</t>
  </si>
  <si>
    <t>Annabelle Wallis</t>
  </si>
  <si>
    <t>Magda Szubanski</t>
  </si>
  <si>
    <t>Lloyd Avery Ii</t>
  </si>
  <si>
    <t>Rosanna Desoto</t>
  </si>
  <si>
    <t>Len Cariou</t>
  </si>
  <si>
    <t>David Margulies</t>
  </si>
  <si>
    <t>Marin Hinkle</t>
  </si>
  <si>
    <t>Paula Kelly</t>
  </si>
  <si>
    <t>Juliane Köhler</t>
  </si>
  <si>
    <t>Eric Johnson</t>
  </si>
  <si>
    <t>Julia Ormond</t>
  </si>
  <si>
    <t>Matt Frewer</t>
  </si>
  <si>
    <t>Sara-Marie Maltha</t>
  </si>
  <si>
    <t>Chulpan Khamatova</t>
  </si>
  <si>
    <t>Mark Bazeley</t>
  </si>
  <si>
    <t>Clu Gulager</t>
  </si>
  <si>
    <t>Jason Mewes</t>
  </si>
  <si>
    <t>Stevie Wonder</t>
  </si>
  <si>
    <t>Ted Cassidy</t>
  </si>
  <si>
    <t>Glynis Johns</t>
  </si>
  <si>
    <t>Elizabeth Mcgovern</t>
  </si>
  <si>
    <t>George Chakiris</t>
  </si>
  <si>
    <t>Rodney Dangerfield</t>
  </si>
  <si>
    <t>Kelly Jo Minter</t>
  </si>
  <si>
    <t>John D'Leo</t>
  </si>
  <si>
    <t>Lillian Gish</t>
  </si>
  <si>
    <t>Richard Norton</t>
  </si>
  <si>
    <t>Tamara Glynn</t>
  </si>
  <si>
    <t>Brandon Smith</t>
  </si>
  <si>
    <t>Daryl Hannah</t>
  </si>
  <si>
    <t>Alona Tal</t>
  </si>
  <si>
    <t>Annette Badland</t>
  </si>
  <si>
    <t>Windell Middlebrooks</t>
  </si>
  <si>
    <t>Miriam Shor</t>
  </si>
  <si>
    <t>Ryan Bollman</t>
  </si>
  <si>
    <t>Monda Scott</t>
  </si>
  <si>
    <t>Lynne Thigpen</t>
  </si>
  <si>
    <t>Warren Oates</t>
  </si>
  <si>
    <t>Michael Elphick</t>
  </si>
  <si>
    <t>Bryan Dick</t>
  </si>
  <si>
    <t>Kari Wuhrer</t>
  </si>
  <si>
    <t>Kendrick Cross</t>
  </si>
  <si>
    <t>Nathalie Baye</t>
  </si>
  <si>
    <t>Russell Wong</t>
  </si>
  <si>
    <t>Diane Ladd</t>
  </si>
  <si>
    <t>Pat Buchanan</t>
  </si>
  <si>
    <t>M. Emmet Walsh</t>
  </si>
  <si>
    <t>Sean Cook</t>
  </si>
  <si>
    <t>Leslie Carlson</t>
  </si>
  <si>
    <t>Cécile De France</t>
  </si>
  <si>
    <t>Shawn Parsons</t>
  </si>
  <si>
    <t>Tygo Gernandt</t>
  </si>
  <si>
    <t>Paul Scofield</t>
  </si>
  <si>
    <t>John Billingsley</t>
  </si>
  <si>
    <t>Nathan Jones</t>
  </si>
  <si>
    <t>Parminder Nagra</t>
  </si>
  <si>
    <t>Edie Falco</t>
  </si>
  <si>
    <t>Wayne Brady</t>
  </si>
  <si>
    <t>Mithun Chakraborty</t>
  </si>
  <si>
    <t>Pablo Rosso</t>
  </si>
  <si>
    <t>Alexis Biesiada</t>
  </si>
  <si>
    <t>Richard Bull</t>
  </si>
  <si>
    <t>Avery Schreiber</t>
  </si>
  <si>
    <t>François Berléand</t>
  </si>
  <si>
    <t>Luke Kirby</t>
  </si>
  <si>
    <t>Louis Lombardi</t>
  </si>
  <si>
    <t>Kati Outinen</t>
  </si>
  <si>
    <t>Albert Dupontel</t>
  </si>
  <si>
    <t>Steven Mackintosh</t>
  </si>
  <si>
    <t>Cree Kelly</t>
  </si>
  <si>
    <t>Paddy Considine</t>
  </si>
  <si>
    <t>Synnøve Macody Lund</t>
  </si>
  <si>
    <t>Adam Butcher</t>
  </si>
  <si>
    <t>Jessica Chastain</t>
  </si>
  <si>
    <t>Bill Erwin</t>
  </si>
  <si>
    <t>Bipasha Basu</t>
  </si>
  <si>
    <t>John Gallagher Jr.</t>
  </si>
  <si>
    <t>Amiah Miller</t>
  </si>
  <si>
    <t>Sprague Grayden</t>
  </si>
  <si>
    <t>Shelley Hennig</t>
  </si>
  <si>
    <t>Jessica Lindsey</t>
  </si>
  <si>
    <t>Brendon Eggertsen</t>
  </si>
  <si>
    <t>Jean Simmons</t>
  </si>
  <si>
    <t>Robert J. Wilke</t>
  </si>
  <si>
    <t>Gloria Sandoval</t>
  </si>
  <si>
    <t>Rory Cochrane</t>
  </si>
  <si>
    <t>Gary Lewis</t>
  </si>
  <si>
    <t>Tisha Campbell-Martin</t>
  </si>
  <si>
    <t>Jack Thompson</t>
  </si>
  <si>
    <t>Constance Shulman</t>
  </si>
  <si>
    <t>Monica Calhoun</t>
  </si>
  <si>
    <t>Edwin Hodge</t>
  </si>
  <si>
    <t>Cameron Mills</t>
  </si>
  <si>
    <t>Peter Ustinov</t>
  </si>
  <si>
    <t>Lindsay Wagner</t>
  </si>
  <si>
    <t>Peter Mark Richman</t>
  </si>
  <si>
    <t>Kim Darby</t>
  </si>
  <si>
    <t>Daniel Giménez Cacho</t>
  </si>
  <si>
    <t>Dylan Moran</t>
  </si>
  <si>
    <t>Randy Wayne</t>
  </si>
  <si>
    <t>Clifton James</t>
  </si>
  <si>
    <t>Kathleen Kinmont</t>
  </si>
  <si>
    <t>Deborah Foreman</t>
  </si>
  <si>
    <t>William Sanderson</t>
  </si>
  <si>
    <t>Ryan Robbins</t>
  </si>
  <si>
    <t>Claire Geare</t>
  </si>
  <si>
    <t>George Sanders</t>
  </si>
  <si>
    <t>Helen Hayes</t>
  </si>
  <si>
    <t>Colleen O'Shaughnessey</t>
  </si>
  <si>
    <t>Patrick Fugit</t>
  </si>
  <si>
    <t>Stéphane Rousseau</t>
  </si>
  <si>
    <t>Kerr Smith</t>
  </si>
  <si>
    <t>Carl Weathers</t>
  </si>
  <si>
    <t>Kevin Corrigan</t>
  </si>
  <si>
    <t>Woody Strode</t>
  </si>
  <si>
    <t>Matt Berry</t>
  </si>
  <si>
    <t>Guillaume Denaiffe</t>
  </si>
  <si>
    <t>Michael Lonsdale</t>
  </si>
  <si>
    <t>Tim Thomerson</t>
  </si>
  <si>
    <t>Bobby Batson</t>
  </si>
  <si>
    <t>Scott Takeda</t>
  </si>
  <si>
    <t>Jane Adams</t>
  </si>
  <si>
    <t>Tim Russ</t>
  </si>
  <si>
    <t>Greg Germann</t>
  </si>
  <si>
    <t>Darryl Cox</t>
  </si>
  <si>
    <t>Bhoomika Chawla</t>
  </si>
  <si>
    <t>Megan Ambuhl Graner</t>
  </si>
  <si>
    <t>Don Gordon</t>
  </si>
  <si>
    <t>Paul Fix</t>
  </si>
  <si>
    <t>Marc Trottier</t>
  </si>
  <si>
    <t>Patch Darragh</t>
  </si>
  <si>
    <t>Daniel Stewart Sherman</t>
  </si>
  <si>
    <t>Jacqueline Bisset</t>
  </si>
  <si>
    <t>Sandra Staggs</t>
  </si>
  <si>
    <t>Tony Corvillo</t>
  </si>
  <si>
    <t>Doug Bradley</t>
  </si>
  <si>
    <t>John Stamos</t>
  </si>
  <si>
    <t>Patricia Neal</t>
  </si>
  <si>
    <t>Cyndi Lauper</t>
  </si>
  <si>
    <t>Esai Morales</t>
  </si>
  <si>
    <t>Irène Jacob</t>
  </si>
  <si>
    <t>Sofia Black-D'Elia</t>
  </si>
  <si>
    <t>Natasha Henstridge</t>
  </si>
  <si>
    <t>Cody Howard</t>
  </si>
  <si>
    <t>Michael Dudikoff</t>
  </si>
  <si>
    <t>Ivan Barnev</t>
  </si>
  <si>
    <t>Takashi Miike</t>
  </si>
  <si>
    <t>Lukas Haas</t>
  </si>
  <si>
    <t>Greg Grunberg</t>
  </si>
  <si>
    <t>Lou Perryman</t>
  </si>
  <si>
    <t>Bob Dylan</t>
  </si>
  <si>
    <t>Isild Le Besco</t>
  </si>
  <si>
    <t>Diganth</t>
  </si>
  <si>
    <t>Sharon Small</t>
  </si>
  <si>
    <t>Gary Farmer</t>
  </si>
  <si>
    <t>Jacques Gamblin</t>
  </si>
  <si>
    <t>Douglas Smith</t>
  </si>
  <si>
    <t>Matthew Sunderland</t>
  </si>
  <si>
    <t>Bubba Smith</t>
  </si>
  <si>
    <t>Christopher Atkins</t>
  </si>
  <si>
    <t>James Fleet</t>
  </si>
  <si>
    <t>Richard Basehart</t>
  </si>
  <si>
    <t>Kevin Michael Richardson</t>
  </si>
  <si>
    <t>Jeanne Crain</t>
  </si>
  <si>
    <t>Juan Luis Galiardo</t>
  </si>
  <si>
    <t>Sarah Drew</t>
  </si>
  <si>
    <t>Mary Mcdonnell</t>
  </si>
  <si>
    <t>Gerardo Taracena</t>
  </si>
  <si>
    <t>Fedja Van Huêt</t>
  </si>
  <si>
    <t>Nicholas Gonzalez</t>
  </si>
  <si>
    <t>Yeong-Ae Lee</t>
  </si>
  <si>
    <t>Clovis Fouin</t>
  </si>
  <si>
    <t>Anthony Chau-Sang Wong</t>
  </si>
  <si>
    <t>Dominique Mcelligott</t>
  </si>
  <si>
    <t>Artyom Bogucharskiy</t>
  </si>
  <si>
    <t>Sana Saeed</t>
  </si>
  <si>
    <t>Michael Berryman</t>
  </si>
  <si>
    <t>Dove Cameron</t>
  </si>
  <si>
    <t>Sameer Ali Khan</t>
  </si>
  <si>
    <t>Michael J. Morris</t>
  </si>
  <si>
    <t>James Fox</t>
  </si>
  <si>
    <t>Rawiri Paratene</t>
  </si>
  <si>
    <t>Abhishek Bachchan</t>
  </si>
  <si>
    <t>Claude-Oliver Rudolph</t>
  </si>
  <si>
    <t>Maury Chaykin</t>
  </si>
  <si>
    <t>Aleksey Chadov</t>
  </si>
  <si>
    <t>Susan Clark</t>
  </si>
  <si>
    <t>Duane Jones</t>
  </si>
  <si>
    <t>Dorothy Lamour</t>
  </si>
  <si>
    <t>J.D. Evermore</t>
  </si>
  <si>
    <t>Harold Gould</t>
  </si>
  <si>
    <t>Hill Harper</t>
  </si>
  <si>
    <t>Katy Jurado</t>
  </si>
  <si>
    <t>Mia Wasikowska</t>
  </si>
  <si>
    <t>Lorelei Linklater</t>
  </si>
  <si>
    <t>Dr. Dre</t>
  </si>
  <si>
    <t>Kevin Mccarthy</t>
  </si>
  <si>
    <t>William Hickey</t>
  </si>
  <si>
    <t>Belén Rueda</t>
  </si>
  <si>
    <t>John Vernon</t>
  </si>
  <si>
    <t>Stephen Mchattie</t>
  </si>
  <si>
    <t>Aaron Hughes</t>
  </si>
  <si>
    <t>Lou Taylor Pucci</t>
  </si>
  <si>
    <t>Gina Mckee</t>
  </si>
  <si>
    <t>Balinese Tari Legong Dancers</t>
  </si>
  <si>
    <t>Eva Larue</t>
  </si>
  <si>
    <t>Blair Underwood</t>
  </si>
  <si>
    <t>Ricky Schroder</t>
  </si>
  <si>
    <t>Dan Futterman</t>
  </si>
  <si>
    <t>Lane Smith</t>
  </si>
  <si>
    <t>Kathleen Robertson</t>
  </si>
  <si>
    <t>Adriana Barraza</t>
  </si>
  <si>
    <t>Jordan Trovillion</t>
  </si>
  <si>
    <t>Alan Williams</t>
  </si>
  <si>
    <t>Danny Arroyo</t>
  </si>
  <si>
    <t>Enrique Villén</t>
  </si>
  <si>
    <t>Michael Cerveris</t>
  </si>
  <si>
    <t>Clemens Schick</t>
  </si>
  <si>
    <t>Eamonn Walker</t>
  </si>
  <si>
    <t>Angelo Tsarouchas</t>
  </si>
  <si>
    <t>Elena Lyadova</t>
  </si>
  <si>
    <t>Ken Howard</t>
  </si>
  <si>
    <t>Bonnie Lee Bouman</t>
  </si>
  <si>
    <t>Marian Marsh</t>
  </si>
  <si>
    <t>Shannon Woodward</t>
  </si>
  <si>
    <t>Jessica Mcnamee</t>
  </si>
  <si>
    <t>Rachel Sterling</t>
  </si>
  <si>
    <t>Susannah York</t>
  </si>
  <si>
    <t>George Reeves</t>
  </si>
  <si>
    <t>Reece Ritchie</t>
  </si>
  <si>
    <t>Slim Pickens</t>
  </si>
  <si>
    <t>Howard Keel</t>
  </si>
  <si>
    <t>Seu Jorge</t>
  </si>
  <si>
    <t>Reginald Owen</t>
  </si>
  <si>
    <t>Susan Blommaert</t>
  </si>
  <si>
    <t>Barnard Hughes</t>
  </si>
  <si>
    <t>Lloyd Bridges</t>
  </si>
  <si>
    <t>Larenz Tate</t>
  </si>
  <si>
    <t>Peter Finch</t>
  </si>
  <si>
    <t>Kate Dickie</t>
  </si>
  <si>
    <t>Master P</t>
  </si>
  <si>
    <t>Frank Vincent</t>
  </si>
  <si>
    <t>Lynn Redgrave</t>
  </si>
  <si>
    <t>Soledad Villamil</t>
  </si>
  <si>
    <t>Gloria Votsis</t>
  </si>
  <si>
    <t>Dan Hicks</t>
  </si>
  <si>
    <t>Zaide Silvia Gutiérrez</t>
  </si>
  <si>
    <t>Johanna Mørck</t>
  </si>
  <si>
    <t>Geoff Stults</t>
  </si>
  <si>
    <t>Mykel Shannon Jenkins</t>
  </si>
  <si>
    <t>Christian Campbell</t>
  </si>
  <si>
    <t>Jerry Brown</t>
  </si>
  <si>
    <t>Shelly Varod</t>
  </si>
  <si>
    <t>Jeff Fahey</t>
  </si>
  <si>
    <t>Joe Egan</t>
  </si>
  <si>
    <t>Sofie Gråbøl</t>
  </si>
  <si>
    <t>Adrian Gonzalez</t>
  </si>
  <si>
    <t>Matt Gerald</t>
  </si>
  <si>
    <t>John Simm</t>
  </si>
  <si>
    <t>Rus Blackwell</t>
  </si>
  <si>
    <t>Alexandra Rapaport</t>
  </si>
  <si>
    <t>Darren Mcgavin</t>
  </si>
  <si>
    <t>Perry King</t>
  </si>
  <si>
    <t>Rupert Graves</t>
  </si>
  <si>
    <t>Agame Malembo-Emene</t>
  </si>
  <si>
    <t>Terry Walters</t>
  </si>
  <si>
    <t>Wilson Guerrero</t>
  </si>
  <si>
    <t>Eric Dane</t>
  </si>
  <si>
    <t>Gert Fröbe</t>
  </si>
  <si>
    <t>Lionel Barrymore</t>
  </si>
  <si>
    <t>Molly Ephraim</t>
  </si>
  <si>
    <t>Dick Clark</t>
  </si>
  <si>
    <t>Daoming Chen</t>
  </si>
  <si>
    <t>Robert Rusler</t>
  </si>
  <si>
    <t>Adelaide Kane</t>
  </si>
  <si>
    <t>Victoria Leigh</t>
  </si>
  <si>
    <t>Mikki Padilla</t>
  </si>
  <si>
    <t>Judith Anderson</t>
  </si>
  <si>
    <t>Gregory Sierra</t>
  </si>
  <si>
    <t>Eric Stuart</t>
  </si>
  <si>
    <t>Ron Palillo</t>
  </si>
  <si>
    <t>Sessue Hayakawa</t>
  </si>
  <si>
    <t>Royal Dano</t>
  </si>
  <si>
    <t>Leslie Jordan</t>
  </si>
  <si>
    <t>Lila Kedrova</t>
  </si>
  <si>
    <t>Lisagay Hamilton</t>
  </si>
  <si>
    <t>Montgomery Clift</t>
  </si>
  <si>
    <t>Deon Richmond</t>
  </si>
  <si>
    <t>Walter Brennan</t>
  </si>
  <si>
    <t>Jimmy Jean-Louis</t>
  </si>
  <si>
    <t>Ariane Labed</t>
  </si>
  <si>
    <t>Robert Neary</t>
  </si>
  <si>
    <t>A. Michael Baldwin</t>
  </si>
  <si>
    <t>Lupe Ontiveros</t>
  </si>
  <si>
    <t>Lisa Ray</t>
  </si>
  <si>
    <t>Jimi Mistry</t>
  </si>
  <si>
    <t>Jack Albertson</t>
  </si>
  <si>
    <t>Zach Galligan</t>
  </si>
  <si>
    <t>George Hamilton</t>
  </si>
  <si>
    <t>Stuart Margolin</t>
  </si>
  <si>
    <t>Rob Mcelhenney</t>
  </si>
  <si>
    <t>Grace Gummer</t>
  </si>
  <si>
    <t>Nambitha Mpumlwana</t>
  </si>
  <si>
    <t>Joe Howard</t>
  </si>
  <si>
    <t>Ji-Tae Yu</t>
  </si>
  <si>
    <t>Michael Bolten</t>
  </si>
  <si>
    <t>Robb Wells</t>
  </si>
  <si>
    <t>Héctor Jiménez</t>
  </si>
  <si>
    <t>Kevin Gage</t>
  </si>
  <si>
    <t>Harry Treadaway</t>
  </si>
  <si>
    <t>Megalyn Echikunwoke</t>
  </si>
  <si>
    <t>William Atherton</t>
  </si>
  <si>
    <t>Kostja Ullmann</t>
  </si>
  <si>
    <t>Betsy Russell</t>
  </si>
  <si>
    <t>Patti Lupone</t>
  </si>
  <si>
    <t>Darren Keefe Reiher</t>
  </si>
  <si>
    <t>Kristi Clainos</t>
  </si>
  <si>
    <t>Ashley Martin</t>
  </si>
  <si>
    <t>Alex Meraz</t>
  </si>
  <si>
    <t>Angie Dickinson</t>
  </si>
  <si>
    <t>Sarah Rafferty</t>
  </si>
  <si>
    <t>David Bianchi</t>
  </si>
  <si>
    <t>Shantel Vansanten</t>
  </si>
  <si>
    <t>Brooke Newton</t>
  </si>
  <si>
    <t>Jack Taylor</t>
  </si>
  <si>
    <t>Stacy Keach</t>
  </si>
  <si>
    <t>Cybill Shepherd</t>
  </si>
  <si>
    <t>Matheus Nachtergaele</t>
  </si>
  <si>
    <t>Glenn Ford</t>
  </si>
  <si>
    <t>Michael Nouri</t>
  </si>
  <si>
    <t>Patrick Bauchau</t>
  </si>
  <si>
    <t>Patrick Brammall</t>
  </si>
  <si>
    <t>Gregory Cruz</t>
  </si>
  <si>
    <t>Paula Jai Parker</t>
  </si>
  <si>
    <t>Joe E. Brown</t>
  </si>
  <si>
    <t>Terry Kiser</t>
  </si>
  <si>
    <t>Terry</t>
  </si>
  <si>
    <t>Sanjay Dutt</t>
  </si>
  <si>
    <t>Patricia Richardson</t>
  </si>
  <si>
    <t>Kelly Reno</t>
  </si>
  <si>
    <t>Neeru Bajwa</t>
  </si>
  <si>
    <t>Frank Hvam</t>
  </si>
  <si>
    <t>Cesar Romero</t>
  </si>
  <si>
    <t>Ariane Schluter</t>
  </si>
  <si>
    <t>Esther Williams</t>
  </si>
  <si>
    <t>David Huddleston</t>
  </si>
  <si>
    <t>Tom Everett</t>
  </si>
  <si>
    <t>Agata Trzebuchowska</t>
  </si>
  <si>
    <t>Laurie Metcalf</t>
  </si>
  <si>
    <t>Gabrielle Reece</t>
  </si>
  <si>
    <t>Bo Huang</t>
  </si>
  <si>
    <t>Nick Searcy</t>
  </si>
  <si>
    <t>Joel Fuhrman</t>
  </si>
  <si>
    <t>Alanna Ubach</t>
  </si>
  <si>
    <t>Zackary Steven Graham</t>
  </si>
  <si>
    <t>Melvyn Douglas</t>
  </si>
  <si>
    <t>La'Princess Jackson</t>
  </si>
  <si>
    <t>Michael Weston</t>
  </si>
  <si>
    <t>Hans Weingartner</t>
  </si>
  <si>
    <t>Michel Côté</t>
  </si>
  <si>
    <t>Ato Essandoh</t>
  </si>
  <si>
    <t>Christopher Simpson</t>
  </si>
  <si>
    <t>Joshua Ormond</t>
  </si>
  <si>
    <t>Elden Henson</t>
  </si>
  <si>
    <t>Tal Bachman</t>
  </si>
  <si>
    <t>Sheryl Crow</t>
  </si>
  <si>
    <t>Diana Scarwid</t>
  </si>
  <si>
    <t>Carly Schroeder</t>
  </si>
  <si>
    <t>Emily Pearson</t>
  </si>
  <si>
    <t>Anupam Kher</t>
  </si>
  <si>
    <t>Rüdiger Vogler</t>
  </si>
  <si>
    <t>Cecilia Pillado</t>
  </si>
  <si>
    <t>Emmanuel Kabongo</t>
  </si>
  <si>
    <t>Kevin Leslie</t>
  </si>
  <si>
    <t>Basil Rathbone</t>
  </si>
  <si>
    <t>Ava Gardner</t>
  </si>
  <si>
    <t>Deems Taylor</t>
  </si>
  <si>
    <t>Sebastian Aguilar</t>
  </si>
  <si>
    <t>Dana Kimmell</t>
  </si>
  <si>
    <t>Melanie Kinnaman</t>
  </si>
  <si>
    <t>Louise Fletcher</t>
  </si>
  <si>
    <t>Kayla Ewell</t>
  </si>
  <si>
    <t>Greer Garson</t>
  </si>
  <si>
    <t>Ethan Peck</t>
  </si>
  <si>
    <t>Zohra Segal</t>
  </si>
  <si>
    <t>Daniel Kash</t>
  </si>
  <si>
    <t>Teresa Wright</t>
  </si>
  <si>
    <t>Nick Stahl</t>
  </si>
  <si>
    <t>Per Christian Ellefsen</t>
  </si>
  <si>
    <t>Arturo Castro</t>
  </si>
  <si>
    <t>Martha Higareda</t>
  </si>
  <si>
    <t>David Proval</t>
  </si>
  <si>
    <t>Maria Doyle Kennedy</t>
  </si>
  <si>
    <t>Daniela Bianchi</t>
  </si>
  <si>
    <t>Jessica Dublin</t>
  </si>
  <si>
    <t>John Beck</t>
  </si>
  <si>
    <t>Ruby Harris</t>
  </si>
  <si>
    <t>Brock Peters</t>
  </si>
  <si>
    <t>Brendan Sexton Iii</t>
  </si>
  <si>
    <t>Julia Taylor Ross</t>
  </si>
  <si>
    <t>Ulrich Mühe</t>
  </si>
  <si>
    <t>Jackie Gleason</t>
  </si>
  <si>
    <t>Spencer Tracy</t>
  </si>
  <si>
    <t>Charles Linton</t>
  </si>
  <si>
    <t>Irene Bedard</t>
  </si>
  <si>
    <t>James Urbaniak</t>
  </si>
  <si>
    <t>Albert Delpy</t>
  </si>
  <si>
    <t>Jorge Salinas</t>
  </si>
  <si>
    <t>Sarah Clarke</t>
  </si>
  <si>
    <t>Celeste Holm</t>
  </si>
  <si>
    <t>Shelley Waggener</t>
  </si>
  <si>
    <t>Brendan Mackey</t>
  </si>
  <si>
    <t>Don Ameche</t>
  </si>
  <si>
    <t>Brad William Henke</t>
  </si>
  <si>
    <t>George W. Bush</t>
  </si>
  <si>
    <t>Emily Ratajkowski</t>
  </si>
  <si>
    <t>Gano Grills</t>
  </si>
  <si>
    <t>Leonor Varela</t>
  </si>
  <si>
    <t>Tawny Kitaen</t>
  </si>
  <si>
    <t>Peter Stickles</t>
  </si>
  <si>
    <t>Ronny Dayag</t>
  </si>
  <si>
    <t>Kirby Heyborne</t>
  </si>
  <si>
    <t>Dick Cheney</t>
  </si>
  <si>
    <t>Buzz Aldrin</t>
  </si>
  <si>
    <t>Bill Maher</t>
  </si>
  <si>
    <t>Manny Perez</t>
  </si>
  <si>
    <t>Krysta Rodriguez</t>
  </si>
  <si>
    <t>Isabelle Adjani</t>
  </si>
  <si>
    <t>Nathan Parsons</t>
  </si>
  <si>
    <t>Stephane Gauger</t>
  </si>
  <si>
    <t>Bobby Deol</t>
  </si>
  <si>
    <t>Neil Maskell</t>
  </si>
  <si>
    <t>Caleb Landry Jones</t>
  </si>
  <si>
    <t>Sanjay Mishra</t>
  </si>
  <si>
    <t>Jansen Panettiere</t>
  </si>
  <si>
    <t>Kent Mccord</t>
  </si>
  <si>
    <t>Michael Mclafferty</t>
  </si>
  <si>
    <t>James Kyson</t>
  </si>
  <si>
    <t>James Corden</t>
  </si>
  <si>
    <t>Kenneth Nkosi</t>
  </si>
  <si>
    <t>Sean Rogerson</t>
  </si>
  <si>
    <t>Tommy Knight</t>
  </si>
  <si>
    <t>William Lee Scott</t>
  </si>
  <si>
    <t>Tim Rice</t>
  </si>
  <si>
    <t>Charlotte Rae</t>
  </si>
  <si>
    <t>Linus Roache</t>
  </si>
  <si>
    <t>Mario Cimarro</t>
  </si>
  <si>
    <t>Everett Sloane</t>
  </si>
  <si>
    <t>Ben Schwartz</t>
  </si>
  <si>
    <t>Lex Barker</t>
  </si>
  <si>
    <t>Zero Mostel</t>
  </si>
  <si>
    <t>Eddie Vedder</t>
  </si>
  <si>
    <t>Kevin Alejandro</t>
  </si>
  <si>
    <t>Wray Crawford</t>
  </si>
  <si>
    <t>Michael Aaron Milligan</t>
  </si>
  <si>
    <t>Anthony Edwards</t>
  </si>
  <si>
    <t>Mike 'The Miz' Mizanin</t>
  </si>
  <si>
    <t>Ahmed Hassan</t>
  </si>
  <si>
    <t>Lizzie Brocheré</t>
  </si>
  <si>
    <t>Philippe Petit</t>
  </si>
  <si>
    <t>Peter Feeney</t>
  </si>
  <si>
    <t>Adam Ratcliffe</t>
  </si>
  <si>
    <t>Ashley Bell</t>
  </si>
  <si>
    <t>Ana Claudia Talancón</t>
  </si>
  <si>
    <t>Gina Montana</t>
  </si>
  <si>
    <t>Paul Williams</t>
  </si>
  <si>
    <t>David Patrick Kelly</t>
  </si>
  <si>
    <t>Bill Irwin</t>
  </si>
  <si>
    <t>T.R. Silambarasan</t>
  </si>
  <si>
    <t>Lhakpa Dorji</t>
  </si>
  <si>
    <t>Jim Backus</t>
  </si>
  <si>
    <t>Luke Edwards</t>
  </si>
  <si>
    <t>Keenan Tracey</t>
  </si>
  <si>
    <t>Ludger Pistor</t>
  </si>
  <si>
    <t>Will Estes</t>
  </si>
  <si>
    <t>Cj Adams</t>
  </si>
  <si>
    <t>Chris Cleveland</t>
  </si>
  <si>
    <t>Gordon Jump</t>
  </si>
  <si>
    <t>Illeana Douglas</t>
  </si>
  <si>
    <t>Natalie Press</t>
  </si>
  <si>
    <t>Nimrat Kaur</t>
  </si>
  <si>
    <t>Ann Miller</t>
  </si>
  <si>
    <t>Donna Reed</t>
  </si>
  <si>
    <t>Ben Johnson</t>
  </si>
  <si>
    <t>Michael Welch</t>
  </si>
  <si>
    <t>Clifton Powell</t>
  </si>
  <si>
    <t>Lamman Rucker</t>
  </si>
  <si>
    <t>Adel Karam</t>
  </si>
  <si>
    <t>Pixie Davies</t>
  </si>
  <si>
    <t>Lior Ashkenazi</t>
  </si>
  <si>
    <t>Revathy</t>
  </si>
  <si>
    <t>Jean-Paul Belmondo</t>
  </si>
  <si>
    <t>Marisa Coughlan</t>
  </si>
  <si>
    <t>Gage Golightly</t>
  </si>
  <si>
    <t>Cheryl Hines</t>
  </si>
  <si>
    <t>Donald Gibb</t>
  </si>
  <si>
    <t>Jean Arthur</t>
  </si>
  <si>
    <t>Leo Fitzpatrick</t>
  </si>
  <si>
    <t>Elizabeth Meriwether</t>
  </si>
  <si>
    <t>Jennifer Westfeldt</t>
  </si>
  <si>
    <t>T.J. Storm</t>
  </si>
  <si>
    <t>Rhonda Fleming</t>
  </si>
  <si>
    <t>Gastón Pauls</t>
  </si>
  <si>
    <t>Yuval Diskin</t>
  </si>
  <si>
    <t>Alia Shawkat</t>
  </si>
  <si>
    <t>Salvator Xuereb</t>
  </si>
  <si>
    <t>Theresa Russell</t>
  </si>
  <si>
    <t>Connor Paolo</t>
  </si>
  <si>
    <t>Lisa Brave</t>
  </si>
  <si>
    <t>Stanley Blystone</t>
  </si>
  <si>
    <t>Jim O'Heir</t>
  </si>
  <si>
    <t>Jenny O'Hara</t>
  </si>
  <si>
    <t>John Arcilla</t>
  </si>
  <si>
    <t>Georgina Reilly</t>
  </si>
  <si>
    <t>Bruce Hopkins</t>
  </si>
  <si>
    <t>Jon Hunter</t>
  </si>
  <si>
    <t>Sarah Lind</t>
  </si>
  <si>
    <t>Joe Armstrong</t>
  </si>
  <si>
    <t>Amber Marshall</t>
  </si>
  <si>
    <t>Johnny Messner</t>
  </si>
  <si>
    <t>Balthazar Getty</t>
  </si>
  <si>
    <t>Glen Powell</t>
  </si>
  <si>
    <t>Billy Gilbert</t>
  </si>
  <si>
    <t>Mercedes Morán</t>
  </si>
  <si>
    <t>Gabriel Beristain</t>
  </si>
  <si>
    <t>Christina Moore</t>
  </si>
  <si>
    <t>Adam Dimarco</t>
  </si>
  <si>
    <t>Léa Drucker</t>
  </si>
  <si>
    <t>Jonathan Mangum</t>
  </si>
  <si>
    <t>Paprika Steen</t>
  </si>
  <si>
    <t>Kieu Chinh</t>
  </si>
  <si>
    <t>Aziz Muradillayev</t>
  </si>
  <si>
    <t>Lenore Zann</t>
  </si>
  <si>
    <t>Uday Chopra</t>
  </si>
  <si>
    <t>Bryan Callen</t>
  </si>
  <si>
    <t>Chloe Bridges</t>
  </si>
  <si>
    <t>Joan Fontaine</t>
  </si>
  <si>
    <t>Adrienne King</t>
  </si>
  <si>
    <t>Jane Wyman</t>
  </si>
  <si>
    <t>Jenni Rivera</t>
  </si>
  <si>
    <t>Jean Peters</t>
  </si>
  <si>
    <t>Walter Pidgeon</t>
  </si>
  <si>
    <t>Elvis Nolasco</t>
  </si>
  <si>
    <t>Laura San Giacomo</t>
  </si>
  <si>
    <t>Vera Wilson</t>
  </si>
  <si>
    <t>Randeep Hooda</t>
  </si>
  <si>
    <t>John Forsythe</t>
  </si>
  <si>
    <t>Nigel Bruce</t>
  </si>
  <si>
    <t>Luigi Pistilli</t>
  </si>
  <si>
    <t>Regina Casé</t>
  </si>
  <si>
    <t>Marshall Allman</t>
  </si>
  <si>
    <t>Coyote Shivers</t>
  </si>
  <si>
    <t>Johnny Amaro</t>
  </si>
  <si>
    <t>Antonio Arrué</t>
  </si>
  <si>
    <t>Denise Boutte</t>
  </si>
  <si>
    <t>Kristin Booth</t>
  </si>
  <si>
    <t>Victor Zinck Jr.</t>
  </si>
  <si>
    <t>Cleavon Little</t>
  </si>
  <si>
    <t>Sabrina Carmichael</t>
  </si>
  <si>
    <t>Deirdre Lorenz</t>
  </si>
  <si>
    <t>Dane Cook</t>
  </si>
  <si>
    <t>Gary Stretch</t>
  </si>
  <si>
    <t>Cindymarie Small</t>
  </si>
  <si>
    <t>Frank Rautenbach</t>
  </si>
  <si>
    <t>Marilyn Norry</t>
  </si>
  <si>
    <t>Yayan Ruhian</t>
  </si>
  <si>
    <t>Anella Vastola</t>
  </si>
  <si>
    <t>Claude Rains</t>
  </si>
  <si>
    <t>Rosie Traynor</t>
  </si>
  <si>
    <t>Shazahn Padamsee</t>
  </si>
  <si>
    <t>Ron Rifkin</t>
  </si>
  <si>
    <t>Burgess Meredith</t>
  </si>
  <si>
    <t>Renee Olstead</t>
  </si>
  <si>
    <t>Jack Lord</t>
  </si>
  <si>
    <t>Ingrid Bolsø Berdal</t>
  </si>
  <si>
    <t>Ashley Laurence</t>
  </si>
  <si>
    <t>Robin Givens</t>
  </si>
  <si>
    <t>Naomi Nishida</t>
  </si>
  <si>
    <t>Claudiu Trandafir</t>
  </si>
  <si>
    <t>Cynthia Myers</t>
  </si>
  <si>
    <t>Neville Brand</t>
  </si>
  <si>
    <t>Al Gore</t>
  </si>
  <si>
    <t>Richard Jaeckel</t>
  </si>
  <si>
    <t>Keith Richards</t>
  </si>
  <si>
    <t>Alex Lawther</t>
  </si>
  <si>
    <t>Eric Schlosser</t>
  </si>
  <si>
    <t>Robert Amaya</t>
  </si>
  <si>
    <t>Callie Thorne</t>
  </si>
  <si>
    <t>Julia Garner</t>
  </si>
  <si>
    <t>Jenny Slate</t>
  </si>
  <si>
    <t>Michael O'Keefe</t>
  </si>
  <si>
    <t>Lou Adler</t>
  </si>
  <si>
    <t>Natasha Gregson Wagner</t>
  </si>
  <si>
    <t>Phyllis Diller</t>
  </si>
  <si>
    <t>Saul Williams</t>
  </si>
  <si>
    <t>Frank Gerrish</t>
  </si>
  <si>
    <t>Manoj Bajpayee</t>
  </si>
  <si>
    <t>Dian Bachar</t>
  </si>
  <si>
    <t>Nat Wolff</t>
  </si>
  <si>
    <t>Cara Seymour</t>
  </si>
  <si>
    <t>Herman Koto</t>
  </si>
  <si>
    <t>Marv Albert</t>
  </si>
  <si>
    <t>Rufus Graham</t>
  </si>
  <si>
    <t>Tom Hamann</t>
  </si>
  <si>
    <t>Brian Whitaker</t>
  </si>
  <si>
    <t>Anil Kapoor</t>
  </si>
  <si>
    <t>Patsy Kensit</t>
  </si>
  <si>
    <t>Louis Mustillo</t>
  </si>
  <si>
    <t>Emily Baldoni</t>
  </si>
  <si>
    <t>Alexia Rasmussen</t>
  </si>
  <si>
    <t>Paul Blackthorne</t>
  </si>
  <si>
    <t>Vanilla Ice</t>
  </si>
  <si>
    <t>Mariel Hemingway</t>
  </si>
  <si>
    <t>Andrea Vergara</t>
  </si>
  <si>
    <t>Ayesha Omar</t>
  </si>
  <si>
    <t>A.J. Buckley</t>
  </si>
  <si>
    <t>Lauren C. Mayhew</t>
  </si>
  <si>
    <t>Eddie Albert</t>
  </si>
  <si>
    <t>Janette Armand</t>
  </si>
  <si>
    <t>Germán Alcarazu</t>
  </si>
  <si>
    <t>Marlene Forte</t>
  </si>
  <si>
    <t>Sticky Fingaz</t>
  </si>
  <si>
    <t>Anslem Richardson</t>
  </si>
  <si>
    <t>Alexander Vlahos</t>
  </si>
  <si>
    <t>Pierre Dulat</t>
  </si>
  <si>
    <t>Chloe Rose</t>
  </si>
  <si>
    <t>Shona Kay</t>
  </si>
  <si>
    <t>Katia Winter</t>
  </si>
  <si>
    <t>Gia Mantegna</t>
  </si>
  <si>
    <t>Mike Colter</t>
  </si>
  <si>
    <t>Robert Kennedy Jr.</t>
  </si>
  <si>
    <t>Vlad Ivanov</t>
  </si>
  <si>
    <t>G.J. Echternkamp</t>
  </si>
  <si>
    <t>David Gallagher</t>
  </si>
  <si>
    <t>Reza Sixo Safai</t>
  </si>
  <si>
    <t>Melonie Diaz</t>
  </si>
  <si>
    <t>Donnie Dunagan</t>
  </si>
  <si>
    <t>Rian Bishop</t>
  </si>
  <si>
    <t>Christophe Cherki</t>
  </si>
  <si>
    <t>Janel Parrish</t>
  </si>
  <si>
    <t>D. David Morin</t>
  </si>
  <si>
    <t>Johnny Harris</t>
  </si>
  <si>
    <t>Christopher Berry</t>
  </si>
  <si>
    <t>Samaire Armstrong</t>
  </si>
  <si>
    <t>Leila Hatami</t>
  </si>
  <si>
    <t>Stephen Mccole</t>
  </si>
  <si>
    <t>Ken Leung</t>
  </si>
  <si>
    <t>Francis Lederer</t>
  </si>
  <si>
    <t>Melora Walters</t>
  </si>
  <si>
    <t>Hilda Bernard</t>
  </si>
  <si>
    <t>Tom Guiry</t>
  </si>
  <si>
    <t>Eion Bailey</t>
  </si>
  <si>
    <t>Kurt Angle</t>
  </si>
  <si>
    <t>Stig Frode Henriksen</t>
  </si>
  <si>
    <t>Larry Bagby</t>
  </si>
  <si>
    <t>Alan Pietruszewski</t>
  </si>
  <si>
    <t>Katy Helvenston-Wettengal</t>
  </si>
  <si>
    <t>Fred Armisen</t>
  </si>
  <si>
    <t>Larry King</t>
  </si>
  <si>
    <t>Jake Ryan</t>
  </si>
  <si>
    <t>Stefania Sandrelli</t>
  </si>
  <si>
    <t>Christel Khalil</t>
  </si>
  <si>
    <t>Nichola Burley</t>
  </si>
  <si>
    <t>Jennifer Lee Wiggins</t>
  </si>
  <si>
    <t>Arthur Agee</t>
  </si>
  <si>
    <t>Christopher Toler</t>
  </si>
  <si>
    <t>Bruce Altman</t>
  </si>
  <si>
    <t>Kara Hayward</t>
  </si>
  <si>
    <t>Wesley Jonathan</t>
  </si>
  <si>
    <t>Tristan Mack Wilds</t>
  </si>
  <si>
    <t>Akima</t>
  </si>
  <si>
    <t>Robinne Lee</t>
  </si>
  <si>
    <t>Steffinnie Phrommany</t>
  </si>
  <si>
    <t>Lee Armstrong</t>
  </si>
  <si>
    <t>Dave Fennoy</t>
  </si>
  <si>
    <t>Madison Lintz</t>
  </si>
  <si>
    <t>Lorraine Ziff</t>
  </si>
  <si>
    <t>Edward Everett Horton</t>
  </si>
  <si>
    <t>Joshua Leonard</t>
  </si>
  <si>
    <t>Jimi Hendrix</t>
  </si>
  <si>
    <t>Barry Dennen</t>
  </si>
  <si>
    <t>David A.R. White</t>
  </si>
  <si>
    <t>Matthew Feeney</t>
  </si>
  <si>
    <t>Angela Nordeng</t>
  </si>
  <si>
    <t>Garba Touré</t>
  </si>
  <si>
    <t>Colin Andrews</t>
  </si>
  <si>
    <t>Félix Moati</t>
  </si>
  <si>
    <t>Ringo Starr</t>
  </si>
  <si>
    <t>Sally Kirkland</t>
  </si>
  <si>
    <t>Spela Colja</t>
  </si>
  <si>
    <t>Ken Bevel</t>
  </si>
  <si>
    <t>Pant Shirt Baba</t>
  </si>
  <si>
    <t>Peter Breck</t>
  </si>
  <si>
    <t>Saul Stein</t>
  </si>
  <si>
    <t>Hoke Howell</t>
  </si>
  <si>
    <t>Eva Carrozza</t>
  </si>
  <si>
    <t>Bill Clinton</t>
  </si>
  <si>
    <t>Vince Mcmahon</t>
  </si>
  <si>
    <t>Lincoln Hoppe</t>
  </si>
  <si>
    <t>Zubaida Sahar</t>
  </si>
  <si>
    <t>Peter Riegert</t>
  </si>
  <si>
    <t>Ari Gold</t>
  </si>
  <si>
    <t>Big Budah</t>
  </si>
  <si>
    <t>William Katt</t>
  </si>
  <si>
    <t>Heather Matarazzo</t>
  </si>
  <si>
    <t>Lisaraye Mccoy</t>
  </si>
  <si>
    <t>Seymour Cassel</t>
  </si>
  <si>
    <t>Ricky Jay</t>
  </si>
  <si>
    <t>Minoru Chiaki</t>
  </si>
  <si>
    <t>Greg Speirs</t>
  </si>
  <si>
    <t>Tina Louise</t>
  </si>
  <si>
    <t>Jake Sandvig</t>
  </si>
  <si>
    <t>Jack Plotnick</t>
  </si>
  <si>
    <t>Amber Benson</t>
  </si>
  <si>
    <t>Whitney Able</t>
  </si>
  <si>
    <t>Joanne Whalley</t>
  </si>
  <si>
    <t>Ann Dowd</t>
  </si>
  <si>
    <t>Christa B. Allen</t>
  </si>
  <si>
    <t>Zheng Xu</t>
  </si>
  <si>
    <t>Jacques Brel</t>
  </si>
  <si>
    <t>Rai Alexandra</t>
  </si>
  <si>
    <t>Bruce Vilanch</t>
  </si>
  <si>
    <t>John Mcglothlin</t>
  </si>
  <si>
    <t>Tim Abell</t>
  </si>
  <si>
    <t>Christian Alvarez</t>
  </si>
  <si>
    <t>Randy Jay Burrell</t>
  </si>
  <si>
    <t>Jennifer Landa</t>
  </si>
  <si>
    <t>Sarah Callan</t>
  </si>
  <si>
    <t>Jeff Delaney</t>
  </si>
  <si>
    <t>Mark Torgl</t>
  </si>
  <si>
    <t>George T. Odom</t>
  </si>
  <si>
    <t>Nicholas Farrell</t>
  </si>
  <si>
    <t>Dennis L.A. White</t>
  </si>
  <si>
    <t>Cheyenne Jackson</t>
  </si>
  <si>
    <t>Dick Powell</t>
  </si>
  <si>
    <t>Jack Canfield</t>
  </si>
  <si>
    <t>Taylor Nichols</t>
  </si>
  <si>
    <t>Frida Hallgren</t>
  </si>
  <si>
    <t>Ace Marrero</t>
  </si>
  <si>
    <t>Eve Plumb</t>
  </si>
  <si>
    <t>Ashley Palmer</t>
  </si>
  <si>
    <t>Jay Adams</t>
  </si>
  <si>
    <t>Jesse Garcia</t>
  </si>
  <si>
    <t>Chris Cox</t>
  </si>
  <si>
    <t>Paul Elia</t>
  </si>
  <si>
    <t>David Warbeck</t>
  </si>
  <si>
    <t>Andrew Daly</t>
  </si>
  <si>
    <t>Jeff Seymour</t>
  </si>
  <si>
    <t>Roshan Seth</t>
  </si>
  <si>
    <t>Michelle Nolden</t>
  </si>
  <si>
    <t>Ingrid Thulin</t>
  </si>
  <si>
    <t>Mae Marsh</t>
  </si>
  <si>
    <t>Deforest Kelley</t>
  </si>
  <si>
    <t>Bessie Love</t>
  </si>
  <si>
    <t>Betsy Baker</t>
  </si>
  <si>
    <t>Nora Arnezeder</t>
  </si>
  <si>
    <t>Joe Bishop</t>
  </si>
  <si>
    <t>Ellen Block</t>
  </si>
  <si>
    <t>Natalie Welch</t>
  </si>
  <si>
    <t>Lee J. Cobb</t>
  </si>
  <si>
    <t>Alan Hale</t>
  </si>
  <si>
    <t>Mary Tsoni</t>
  </si>
  <si>
    <t>Gary Coleman</t>
  </si>
  <si>
    <t>Janet Mcteer</t>
  </si>
  <si>
    <t>Zinedine Soualem</t>
  </si>
  <si>
    <t>Mark Caven</t>
  </si>
  <si>
    <t>Lucy</t>
  </si>
  <si>
    <t>Anna Karina</t>
  </si>
  <si>
    <t>Beatrice Ntuba</t>
  </si>
  <si>
    <t>Gloria Foster</t>
  </si>
  <si>
    <t>Eli Marienthal</t>
  </si>
  <si>
    <t>Eddie Jones</t>
  </si>
  <si>
    <t>Alexander Wraith</t>
  </si>
  <si>
    <t>Elizabeth Stenholt</t>
  </si>
  <si>
    <t>Wilhelm Von Homburg</t>
  </si>
  <si>
    <t>Joanna Cassidy</t>
  </si>
  <si>
    <t>Pierre Prieur</t>
  </si>
  <si>
    <t>Carmen Argenziano</t>
  </si>
  <si>
    <t>Matt Servitto</t>
  </si>
  <si>
    <t>Jason Tobin</t>
  </si>
  <si>
    <t>Mike White</t>
  </si>
  <si>
    <t>Rizwan Manji</t>
  </si>
  <si>
    <t>Nicholas Simmons</t>
  </si>
  <si>
    <t>Bill Martone</t>
  </si>
  <si>
    <t>Anne Archer</t>
  </si>
  <si>
    <t>Charlie Bewley</t>
  </si>
  <si>
    <t>Clint Jordan</t>
  </si>
  <si>
    <t>Flaco Navaja</t>
  </si>
  <si>
    <t>Natalie Canerday</t>
  </si>
  <si>
    <t>Luke Mably</t>
  </si>
  <si>
    <t>Samantha Buck</t>
  </si>
  <si>
    <t>Mark Hengst</t>
  </si>
  <si>
    <t>Lorne Cardinal</t>
  </si>
  <si>
    <t>Marty Lindsey</t>
  </si>
  <si>
    <t>Derek Brandon</t>
  </si>
  <si>
    <t>Kate Flannery</t>
  </si>
  <si>
    <t>June Lockhart</t>
  </si>
  <si>
    <t>Steve Duin</t>
  </si>
  <si>
    <t>Brit Morgan</t>
  </si>
  <si>
    <t>Dana Blackstone</t>
  </si>
  <si>
    <t>Renée Adorée</t>
  </si>
  <si>
    <t>Jacob Zachar</t>
  </si>
  <si>
    <t>Brock Baker</t>
  </si>
  <si>
    <t>James Lance</t>
  </si>
  <si>
    <t>Vivian Lamolli</t>
  </si>
  <si>
    <t>Donald Austin</t>
  </si>
  <si>
    <t>Nancy Ison</t>
  </si>
  <si>
    <t>Cecil Kellaway</t>
  </si>
  <si>
    <t>Steve Bisley</t>
  </si>
  <si>
    <t>Alex Désert</t>
  </si>
  <si>
    <t>Gian Maria Volontè</t>
  </si>
  <si>
    <t>Gilbert Roland</t>
  </si>
  <si>
    <t>Jasper Johal</t>
  </si>
  <si>
    <t>Chris Thomas</t>
  </si>
  <si>
    <t>Sebastian Schipper</t>
  </si>
  <si>
    <t>Leo Rossi</t>
  </si>
  <si>
    <t>Natasha Bedingfield</t>
  </si>
  <si>
    <t>Ryan Kennedy</t>
  </si>
  <si>
    <t>Jennifer Lafleur</t>
  </si>
  <si>
    <t>Victoria Lachelle</t>
  </si>
  <si>
    <t>Bertrand Cantat</t>
  </si>
  <si>
    <t>Sylvia Eckhausen</t>
  </si>
  <si>
    <t>Evelyn Jefferson</t>
  </si>
  <si>
    <t>Jordan Bridges</t>
  </si>
  <si>
    <t>Chase Masterson</t>
  </si>
  <si>
    <t>Robert Turano</t>
  </si>
  <si>
    <t>Robin Bartlett</t>
  </si>
  <si>
    <t>Alex Emanuel</t>
  </si>
  <si>
    <t>Amir Farrokh Hashemian</t>
  </si>
  <si>
    <t>Chris New</t>
  </si>
  <si>
    <t>Joie Lee</t>
  </si>
  <si>
    <t>Stacie Evans</t>
  </si>
  <si>
    <t>Ana Maria Guran</t>
  </si>
  <si>
    <t>William Mapother</t>
  </si>
  <si>
    <t>Joe Lev</t>
  </si>
  <si>
    <t>Aaron Stanford</t>
  </si>
  <si>
    <t>Markéta Irglová</t>
  </si>
  <si>
    <t>Eugene Roche</t>
  </si>
  <si>
    <t>Rowan Isaacson</t>
  </si>
  <si>
    <t>Martin Compston</t>
  </si>
  <si>
    <t>Bill Allen</t>
  </si>
  <si>
    <t>Hugh Ducklow</t>
  </si>
  <si>
    <t>Jesse Jane</t>
  </si>
  <si>
    <t>Xinhua Jiang</t>
  </si>
  <si>
    <t>Pat Boone</t>
  </si>
  <si>
    <t>Hassan Johnson</t>
  </si>
  <si>
    <t>Mike Birbiglia</t>
  </si>
  <si>
    <t>Macha Méril</t>
  </si>
  <si>
    <t>Erin Bethea</t>
  </si>
  <si>
    <t>Cassidy Gifford</t>
  </si>
  <si>
    <t>Jack Nance</t>
  </si>
  <si>
    <t>Johnnie Walker</t>
  </si>
  <si>
    <t>Chuck Mitchell</t>
  </si>
  <si>
    <t>Brian Howe</t>
  </si>
  <si>
    <t>Gabriela Castillo</t>
  </si>
  <si>
    <t>Edmund Mcmillen</t>
  </si>
  <si>
    <t>Adam Rayner</t>
  </si>
  <si>
    <t>John Ireland</t>
  </si>
  <si>
    <t>Hugh Mun</t>
  </si>
  <si>
    <t>Trevor Howard</t>
  </si>
  <si>
    <t>Dottie Alexander</t>
  </si>
  <si>
    <t>Seth Ackerman</t>
  </si>
  <si>
    <t>Clint Mansell</t>
  </si>
  <si>
    <t>Meredith Scott Lynn</t>
  </si>
  <si>
    <t>Tom Ardavany</t>
  </si>
  <si>
    <t>Steve Diasparra</t>
  </si>
  <si>
    <t>Amanda Kearsan</t>
  </si>
  <si>
    <t>Sean Whalen</t>
  </si>
  <si>
    <t>Jason Evers</t>
  </si>
  <si>
    <t>Vincent Duvall</t>
  </si>
  <si>
    <t>Courtney Bell</t>
  </si>
  <si>
    <t>Michael Mcglone</t>
  </si>
  <si>
    <t>Shailene Garnett</t>
  </si>
  <si>
    <t>Sonia Braga</t>
  </si>
  <si>
    <t>Jeremy Sande</t>
  </si>
  <si>
    <t>Chelse Swain</t>
  </si>
  <si>
    <t>David Mersault</t>
  </si>
  <si>
    <t>Olivia Cooke</t>
  </si>
  <si>
    <t>Greg Aronowitz</t>
  </si>
  <si>
    <t>Paul Eenhoorn</t>
  </si>
  <si>
    <t>Jon Gries</t>
  </si>
  <si>
    <t>Eddie Rouse</t>
  </si>
  <si>
    <t>Christa Miller</t>
  </si>
  <si>
    <t>Johnny Walter</t>
  </si>
  <si>
    <t>Patricia Raven</t>
  </si>
  <si>
    <t>Levon Helm</t>
  </si>
  <si>
    <t>Thomas Brophy</t>
  </si>
  <si>
    <t>Kirpatrick Thomas</t>
  </si>
  <si>
    <t>Kate Dollenmayer</t>
  </si>
  <si>
    <t>Ron Gelner</t>
  </si>
  <si>
    <t>Tony Way</t>
  </si>
  <si>
    <t>Brian O'Halloran</t>
  </si>
  <si>
    <t>Bobby Kendall</t>
  </si>
  <si>
    <t>Panchito Gómez</t>
  </si>
  <si>
    <t>Katharine Isabelle</t>
  </si>
  <si>
    <t>Mikaal Bates</t>
  </si>
  <si>
    <t>Suzi Lorraine</t>
  </si>
  <si>
    <t>Lisa Arnold</t>
  </si>
  <si>
    <t>Brittany Curran</t>
  </si>
  <si>
    <t>Alana Kaniewski</t>
  </si>
  <si>
    <t>Olwenya Maina</t>
  </si>
  <si>
    <t>Heather Burns</t>
  </si>
  <si>
    <t>Mink Stole</t>
  </si>
  <si>
    <t>Béatrice Dalle</t>
  </si>
  <si>
    <t>Nargess Mamizadeh</t>
  </si>
  <si>
    <t>Michael Parle</t>
  </si>
  <si>
    <t>Anna Nakagawa</t>
  </si>
  <si>
    <t>Michael Cortez</t>
  </si>
  <si>
    <t>Joe Coffey</t>
  </si>
  <si>
    <t>Stanley B. Herman</t>
  </si>
  <si>
    <t>David Sullivan</t>
  </si>
  <si>
    <t>Edgar Tancangco</t>
  </si>
  <si>
    <t>Peter Marquardt</t>
  </si>
  <si>
    <t>John Considine</t>
  </si>
  <si>
    <t>Caitlin Fitzgerald</t>
  </si>
  <si>
    <t>Daphne Zuniga</t>
  </si>
  <si>
    <t>Maxwell Moody</t>
  </si>
  <si>
    <t>Brian Herzlinger</t>
  </si>
  <si>
    <t>Action, Adventure, Fantasy, Sci-Fi</t>
  </si>
  <si>
    <t>Action, Adventure, Fantasy</t>
  </si>
  <si>
    <t>Action, Adventure, Thriller</t>
  </si>
  <si>
    <t>Action, Thriller</t>
  </si>
  <si>
    <t>Action, Adventure, Sci-Fi</t>
  </si>
  <si>
    <t>Action, Adventure, Romance</t>
  </si>
  <si>
    <t>Adventure, Animation, Comedy, Family, Fantasy, Musical, Romance</t>
  </si>
  <si>
    <t>Adventure, Family, Fantasy, Mystery</t>
  </si>
  <si>
    <t>Action, Adventure</t>
  </si>
  <si>
    <t>Action, Adventure, Western</t>
  </si>
  <si>
    <t>Action, Adventure, Family, Fantasy</t>
  </si>
  <si>
    <t>Action, Adventure, Comedy, Family, Fantasy, Sci-Fi</t>
  </si>
  <si>
    <t>Adventure, Fantasy</t>
  </si>
  <si>
    <t>Action, Adventure, Drama, History</t>
  </si>
  <si>
    <t>Adventure, Family, Fantasy</t>
  </si>
  <si>
    <t>Action, Adventure, Drama, Romance</t>
  </si>
  <si>
    <t>Drama, Romance</t>
  </si>
  <si>
    <t>Action, Adventure, Sci-Fi, Thriller</t>
  </si>
  <si>
    <t>Action, Adventure, Fantasy, Romance</t>
  </si>
  <si>
    <t>Action, Adventure, Fantasy, Sci-Fi, Thriller</t>
  </si>
  <si>
    <t>Adventure, Animation, Comedy, Family, Fantasy</t>
  </si>
  <si>
    <t>Adventure, Animation, Comedy, Family, Sport</t>
  </si>
  <si>
    <t>Action, Crime, Thriller</t>
  </si>
  <si>
    <t>Action, Adventure, Horror, Sci-Fi, Thriller</t>
  </si>
  <si>
    <t>Adventure, Animation, Family, Sci-Fi</t>
  </si>
  <si>
    <t>Action, Comedy, Crime, Thriller</t>
  </si>
  <si>
    <t>Animation, Drama, Family, Fantasy</t>
  </si>
  <si>
    <t>Action, Crime, Drama, Thriller</t>
  </si>
  <si>
    <t>Adventure, Animation, Comedy, Family</t>
  </si>
  <si>
    <t>Action, Adventure, Animation, Comedy, Family, Sci-Fi</t>
  </si>
  <si>
    <t>Adventure, Drama, Family, Mystery</t>
  </si>
  <si>
    <t>Action, Comedy, Sci-Fi, Western</t>
  </si>
  <si>
    <t>Action, Adventure, Fantasy, Horror, Thriller</t>
  </si>
  <si>
    <t>Action, Adventure, Comedy, Sci-Fi</t>
  </si>
  <si>
    <t>Comedy, Family, Fantasy</t>
  </si>
  <si>
    <t>Adventure, Animation, Comedy, Drama, Family, Fantasy</t>
  </si>
  <si>
    <t>Adventure, Drama, Family, Fantasy</t>
  </si>
  <si>
    <t>Action, Adventure, Drama, Fantasy</t>
  </si>
  <si>
    <t>Action, Adventure, Family, Fantasy, Romance</t>
  </si>
  <si>
    <t>Action, Adventure, Drama, Sci-Fi</t>
  </si>
  <si>
    <t>Action, Adventure, Romance, Sci-Fi</t>
  </si>
  <si>
    <t>Action, Adventure, Family, Mystery, Sci-Fi</t>
  </si>
  <si>
    <t>Action, Adventure, Animation, Comedy, Drama, Family, Sci-Fi</t>
  </si>
  <si>
    <t>Adventure, Animation, Comedy, Family, Sci-Fi</t>
  </si>
  <si>
    <t>Adventure, Animation, Family, Fantasy</t>
  </si>
  <si>
    <t>Action, Sci-Fi</t>
  </si>
  <si>
    <t>Adventure, Drama, Sci-Fi</t>
  </si>
  <si>
    <t>Action, Adventure, Drama, Horror, Sci-Fi</t>
  </si>
  <si>
    <t>Drama, Fantasy, Romance</t>
  </si>
  <si>
    <t>Adventure, Sci-Fi</t>
  </si>
  <si>
    <t>Action, Adventure, Drama, Thriller</t>
  </si>
  <si>
    <t>Action, Drama, History, Romance, War</t>
  </si>
  <si>
    <t>Action, Adventure, Biography, Drama, History, Romance, War</t>
  </si>
  <si>
    <t>Action, Drama</t>
  </si>
  <si>
    <t>Drama, Horror, Sci-Fi</t>
  </si>
  <si>
    <t>Adventure, Comedy, Family, Fantasy</t>
  </si>
  <si>
    <t>Animation, Comedy, Family, Fantasy</t>
  </si>
  <si>
    <t>Action, Adventure, Animation, Comedy, Family</t>
  </si>
  <si>
    <t>Adventure, Animation, Comedy, Family, Fantasy, Musical</t>
  </si>
  <si>
    <t>Mystery, Thriller</t>
  </si>
  <si>
    <t>Adventure, Animation, Comedy, Drama, Family</t>
  </si>
  <si>
    <t>Action, Adventure, Animation, Comedy, Family, Fantasy, Sci-Fi</t>
  </si>
  <si>
    <t>Comedy, Fantasy, Horror</t>
  </si>
  <si>
    <t>Drama, Fantasy, Horror, Thriller</t>
  </si>
  <si>
    <t>Action, Drama, Thriller</t>
  </si>
  <si>
    <t>Adventure</t>
  </si>
  <si>
    <t>Action, Comedy, Fantasy, Sci-Fi</t>
  </si>
  <si>
    <t>Action, Adventure, Comedy, Family, Fantasy, Mystery, Sci-Fi</t>
  </si>
  <si>
    <t>Action, Adventure, Animation, Fantasy</t>
  </si>
  <si>
    <t>Comedy, Crime</t>
  </si>
  <si>
    <t>Action, Drama, History, War</t>
  </si>
  <si>
    <t>Action, Adventure, Drama</t>
  </si>
  <si>
    <t>Action, Adventure, Animation, Comedy, Family, Fantasy</t>
  </si>
  <si>
    <t>Action, Drama, Mystery, Sci-Fi</t>
  </si>
  <si>
    <t>Action, Adventure, Comedy, Thriller</t>
  </si>
  <si>
    <t>Action, Adventure, Animation, Fantasy, Romance, Sci-Fi</t>
  </si>
  <si>
    <t>Action, Adventure, Drama, History, War</t>
  </si>
  <si>
    <t>Adventure, Drama, Fantasy, Romance</t>
  </si>
  <si>
    <t>Animation, Comedy, Family, Musical</t>
  </si>
  <si>
    <t>Adventure, Drama, Thriller, Western</t>
  </si>
  <si>
    <t>Adventure, Animation, Comedy, Family, Western</t>
  </si>
  <si>
    <t>Action, Mystery, Thriller</t>
  </si>
  <si>
    <t>Adventure, Sci-Fi, Thriller</t>
  </si>
  <si>
    <t>Adventure, Animation, Comedy, Family, Fantasy, Sci-Fi</t>
  </si>
  <si>
    <t>Action, Crime, Mystery, Thriller</t>
  </si>
  <si>
    <t>Action, Adventure, Family, Mystery</t>
  </si>
  <si>
    <t>Adventure, Drama, Romance, War</t>
  </si>
  <si>
    <t>Adventure, Animation, Family, Thriller</t>
  </si>
  <si>
    <t>Action, Fantasy</t>
  </si>
  <si>
    <t>Action, Animation, Comedy, Family, Sci-Fi</t>
  </si>
  <si>
    <t>Action, Comedy, Fantasy</t>
  </si>
  <si>
    <t>Fantasy</t>
  </si>
  <si>
    <t>Adventure, Animation, Comedy, Family, Musical</t>
  </si>
  <si>
    <t>Action, Adventure, Crime, Mystery, Thriller</t>
  </si>
  <si>
    <t>Action, Adventure, History</t>
  </si>
  <si>
    <t>Action</t>
  </si>
  <si>
    <t>Adventure, Drama, Fantasy</t>
  </si>
  <si>
    <t>Action, Fantasy, Thriller</t>
  </si>
  <si>
    <t>Action, Adventure, Comedy, Crime</t>
  </si>
  <si>
    <t>Adventure, Mystery, Sci-Fi</t>
  </si>
  <si>
    <t>Action, Drama, Sci-Fi, Thriller</t>
  </si>
  <si>
    <t>Action, Crime, Sci-Fi, Thriller</t>
  </si>
  <si>
    <t>Action, Family, Sport</t>
  </si>
  <si>
    <t>Comedy, Drama, Romance</t>
  </si>
  <si>
    <t>Action, Comedy, Romance</t>
  </si>
  <si>
    <t>Action, Adventure, Mystery, Sci-Fi</t>
  </si>
  <si>
    <t>Action, Drama, War</t>
  </si>
  <si>
    <t>Adventure, Drama, Sci-Fi, Thriller</t>
  </si>
  <si>
    <t>Action, Adventure, Comedy, Family, Fantasy</t>
  </si>
  <si>
    <t>Crime, Thriller</t>
  </si>
  <si>
    <t>Action, Comedy, Crime, Romance, Thriller</t>
  </si>
  <si>
    <t>Biography, Drama</t>
  </si>
  <si>
    <t>Action, Comedy, Crime, Sci-Fi, Thriller</t>
  </si>
  <si>
    <t>Action, Drama, Fantasy, War</t>
  </si>
  <si>
    <t>Animation, Comedy, Family, Music, Western</t>
  </si>
  <si>
    <t>Action, Adventure, Mystery, Sci-Fi, Thriller</t>
  </si>
  <si>
    <t>Action, Drama, Sci-Fi, Sport</t>
  </si>
  <si>
    <t>Action, Crime, Romance, Thriller</t>
  </si>
  <si>
    <t>Action, Adventure, Comedy</t>
  </si>
  <si>
    <t>Biography, Drama, Sport</t>
  </si>
  <si>
    <t>Action, Mystery, Sci-Fi, Thriller</t>
  </si>
  <si>
    <t>Animation, Family, Fantasy, Musical, Romance</t>
  </si>
  <si>
    <t>Action, Adventure, Romance, Sci-Fi, Thriller</t>
  </si>
  <si>
    <t>Comedy, Romance</t>
  </si>
  <si>
    <t>Action, Drama, Romance</t>
  </si>
  <si>
    <t>Biography, Crime, Drama, History, Romance</t>
  </si>
  <si>
    <t>Biography, Crime, Drama</t>
  </si>
  <si>
    <t>Action, Comedy, Thriller</t>
  </si>
  <si>
    <t>Action, Comedy, Crime</t>
  </si>
  <si>
    <t>Action, Drama, Mystery, Thriller</t>
  </si>
  <si>
    <t>Drama, Western</t>
  </si>
  <si>
    <t>Animation, Drama, Family, Musical, Romance</t>
  </si>
  <si>
    <t>Action, Adventure, Comedy, Family, Mystery</t>
  </si>
  <si>
    <t>Action, Romance, Thriller</t>
  </si>
  <si>
    <t>Action, Fantasy, Horror, Mystery</t>
  </si>
  <si>
    <t>Adventure, Drama, Thriller</t>
  </si>
  <si>
    <t>Biography, Comedy, Crime, Drama</t>
  </si>
  <si>
    <t>Action, Sci-Fi, War</t>
  </si>
  <si>
    <t>Drama, Sci-Fi</t>
  </si>
  <si>
    <t>Action, Adventure, Animation, Family, Fantasy</t>
  </si>
  <si>
    <t>Action, Crime, Fantasy, Romance, Thriller</t>
  </si>
  <si>
    <t>Adventure, Comedy, Sci-Fi</t>
  </si>
  <si>
    <t>Action, Crime, Sport, Thriller</t>
  </si>
  <si>
    <t>Action, Adventure, Biography, Drama, History, Thriller</t>
  </si>
  <si>
    <t>Action, Comedy, Sci-Fi</t>
  </si>
  <si>
    <t>Action, Drama, Thriller, War</t>
  </si>
  <si>
    <t>Drama, Mystery, Thriller</t>
  </si>
  <si>
    <t>Action, Adventure, Fantasy, Thriller</t>
  </si>
  <si>
    <t>Crime, Drama</t>
  </si>
  <si>
    <t>Drama, History, Romance, War</t>
  </si>
  <si>
    <t>Animation, Comedy, Family, Sport</t>
  </si>
  <si>
    <t>Comedy, Sci-Fi, Thriller</t>
  </si>
  <si>
    <t>Drama, History, War</t>
  </si>
  <si>
    <t>Comedy</t>
  </si>
  <si>
    <t>Adventure, Animation, Comedy, Family, Romance</t>
  </si>
  <si>
    <t>Drama, Family, Fantasy, Romance</t>
  </si>
  <si>
    <t>Drama, Fantasy, Thriller</t>
  </si>
  <si>
    <t>Drama, Mystery, Romance, Sci-Fi, Thriller</t>
  </si>
  <si>
    <t>Drama, History, War, Western</t>
  </si>
  <si>
    <t>Action, Adventure, Animation, Family</t>
  </si>
  <si>
    <t>Adventure, Comedy, Family, Mystery, Sci-Fi</t>
  </si>
  <si>
    <t>Drama, Fantasy, Horror, Mystery, Thriller</t>
  </si>
  <si>
    <t>Animation, Comedy, Family, Sci-Fi</t>
  </si>
  <si>
    <t>Adventure, Comedy, Drama, Fantasy, Romance</t>
  </si>
  <si>
    <t>Action, Adventure, Comedy, Crime, Thriller</t>
  </si>
  <si>
    <t>Crime, Drama, Thriller</t>
  </si>
  <si>
    <t>Adventure, Animation, Family, Fantasy, Musical, War</t>
  </si>
  <si>
    <t>Action, Comedy</t>
  </si>
  <si>
    <t>Crime, Drama, Mystery, Thriller</t>
  </si>
  <si>
    <t>Adventure, Drama, History</t>
  </si>
  <si>
    <t>Action, Adventure, Animation, Family, Fantasy, Sci-Fi</t>
  </si>
  <si>
    <t>Adventure, Animation, Comedy, Family, Fantasy, Music</t>
  </si>
  <si>
    <t>Drama, History, Thriller, War</t>
  </si>
  <si>
    <t>Action, Animation, Comedy, Sci-Fi</t>
  </si>
  <si>
    <t>Comedy, Family, Fantasy, Horror, Mystery</t>
  </si>
  <si>
    <t>Drama, Mystery, Sci-Fi, Thriller</t>
  </si>
  <si>
    <t>Action, Horror, Sci-Fi, Thriller</t>
  </si>
  <si>
    <t>Crime, Mystery, Thriller</t>
  </si>
  <si>
    <t>Action, Adventure, Comedy, Crime, Mystery, Thriller</t>
  </si>
  <si>
    <t>Comedy, Drama, Sci-Fi</t>
  </si>
  <si>
    <t>Action, Family, Fantasy, Musical</t>
  </si>
  <si>
    <t>Drama, History, Sport</t>
  </si>
  <si>
    <t>Adventure, Drama, Romance</t>
  </si>
  <si>
    <t>Animation, Comedy, Family, Music, Romance</t>
  </si>
  <si>
    <t>Animation, Comedy, Family, Fantasy, Musical, Romance</t>
  </si>
  <si>
    <t>Adventure, Comedy, Family</t>
  </si>
  <si>
    <t>Action, Crime, Drama, Mystery, Thriller</t>
  </si>
  <si>
    <t>Action, Adventure, Comedy, Fantasy</t>
  </si>
  <si>
    <t>Comedy, Drama, Music, Musical</t>
  </si>
  <si>
    <t>Adventure, Comedy, Drama, Family, Fantasy</t>
  </si>
  <si>
    <t>Action, Comedy, Fantasy, Romance</t>
  </si>
  <si>
    <t>Comedy, Romance, Sci-Fi</t>
  </si>
  <si>
    <t>Adventure, Comedy, Mystery</t>
  </si>
  <si>
    <t>Comedy, Drama, Fantasy, Romance</t>
  </si>
  <si>
    <t>Action, Comedy, Family, Fantasy</t>
  </si>
  <si>
    <t>Action, Adventure, Fantasy, Horror, Sci-Fi</t>
  </si>
  <si>
    <t>Crime, Drama, History, Mystery, Thriller</t>
  </si>
  <si>
    <t>Comedy, Drama</t>
  </si>
  <si>
    <t>Adventure, Animation, Comedy, Drama, Family, Fantasy, Sci-Fi</t>
  </si>
  <si>
    <t>Action, Drama, Romance, Sci-Fi, Thriller</t>
  </si>
  <si>
    <t>Comedy, Crime, Sport</t>
  </si>
  <si>
    <t>Comedy, Family, Fantasy, Romance</t>
  </si>
  <si>
    <t>Adventure, Drama, History, Romance, War</t>
  </si>
  <si>
    <t>Comedy, Family, Sci-Fi</t>
  </si>
  <si>
    <t>Fantasy, Horror, Mystery, Thriller</t>
  </si>
  <si>
    <t>Adventure, Animation, Comedy, Family, Fantasy, Sci-Fi, Sport</t>
  </si>
  <si>
    <t>Adventure, Comedy, Crime, Family, Mystery</t>
  </si>
  <si>
    <t>Drama, Sci-Fi, Thriller</t>
  </si>
  <si>
    <t>Action, Crime, Mystery, Romance, Thriller</t>
  </si>
  <si>
    <t>Action, Adventure, Comedy, Romance</t>
  </si>
  <si>
    <t>Adventure, Animation, Family, Western</t>
  </si>
  <si>
    <t>Comedy, Family, Romance</t>
  </si>
  <si>
    <t>Action, Adventure, Family, Sci-Fi, Thriller</t>
  </si>
  <si>
    <t>Animation, Family, Fantasy, Music</t>
  </si>
  <si>
    <t>Action, Adventure, Family, Fantasy, Thriller</t>
  </si>
  <si>
    <t>Comedy, Fantasy</t>
  </si>
  <si>
    <t>Action, Adventure, Comedy, Fantasy, Thriller</t>
  </si>
  <si>
    <t>Drama, Horror, Mystery, Sci-Fi</t>
  </si>
  <si>
    <t>Action, Sci-Fi, Thriller</t>
  </si>
  <si>
    <t>Drama, History, Thriller</t>
  </si>
  <si>
    <t>Adventure, Animation, Family</t>
  </si>
  <si>
    <t>Drama, Musical, Romance</t>
  </si>
  <si>
    <t>Documentary, Drama</t>
  </si>
  <si>
    <t>Action, Adventure, Drama, History, Romance</t>
  </si>
  <si>
    <t>Animation, Family</t>
  </si>
  <si>
    <t>Adventure, Animation, Drama, Family, Musical</t>
  </si>
  <si>
    <t>Animation, Comedy, Family, Fantasy, Sci-Fi</t>
  </si>
  <si>
    <t>Adventure, Animation, Drama, Family, Fantasy</t>
  </si>
  <si>
    <t>Sci-Fi, Thriller</t>
  </si>
  <si>
    <t>Animation, Comedy, Family</t>
  </si>
  <si>
    <t>Action, Crime, Fantasy, Thriller</t>
  </si>
  <si>
    <t>Comedy, Drama, Family, Music, Musical, Romance</t>
  </si>
  <si>
    <t>Horror, Mystery, Thriller</t>
  </si>
  <si>
    <t>Action, Adventure, Comedy, Family, Sci-Fi</t>
  </si>
  <si>
    <t>Comedy, Family</t>
  </si>
  <si>
    <t>Biography, Comedy, Drama, History</t>
  </si>
  <si>
    <t>Drama, Music, Musical</t>
  </si>
  <si>
    <t>Comedy, Crime, Music</t>
  </si>
  <si>
    <t>Action, Comedy, Romance, Thriller</t>
  </si>
  <si>
    <t>Animation, Comedy, Family, Fantasy, Mystery</t>
  </si>
  <si>
    <t>Comedy, Crime, Drama, Romance</t>
  </si>
  <si>
    <t>Action, Adventure, Romance, Thriller</t>
  </si>
  <si>
    <t>Drama, History, Romance</t>
  </si>
  <si>
    <t>Action, Drama, Fantasy, Romance</t>
  </si>
  <si>
    <t>Action, Adventure, Animation, Family, Sci-Fi</t>
  </si>
  <si>
    <t>Action, Drama, Sci-Fi</t>
  </si>
  <si>
    <t>Drama, Horror, Sci-Fi, Thriller</t>
  </si>
  <si>
    <t>Animation, Comedy, Fantasy</t>
  </si>
  <si>
    <t>Action, Animation, Comedy, Family</t>
  </si>
  <si>
    <t>Action, Adventure, Comedy, Romance, Thriller</t>
  </si>
  <si>
    <t>Action, Comedy, Sport</t>
  </si>
  <si>
    <t>Biography, Drama, History, War</t>
  </si>
  <si>
    <t>Adventure, Animation, Comedy</t>
  </si>
  <si>
    <t>Action, Drama, Sport</t>
  </si>
  <si>
    <t>Adventure, Drama, Family</t>
  </si>
  <si>
    <t>Drama, Mystery, Romance, Thriller</t>
  </si>
  <si>
    <t>Adventure, Animation, Comedy, Family, Fantasy, Romance</t>
  </si>
  <si>
    <t>Adventure, Drama, War</t>
  </si>
  <si>
    <t>Action, Adventure, Crime, Thriller</t>
  </si>
  <si>
    <t>Fantasy, Mystery, Romance, Sci-Fi, Thriller</t>
  </si>
  <si>
    <t>Drama, Fantasy, Mystery, Thriller</t>
  </si>
  <si>
    <t>Animation, Comedy, Family, Fantasy, Music</t>
  </si>
  <si>
    <t>Drama, Horror, Romance, Thriller</t>
  </si>
  <si>
    <t>Drama, War</t>
  </si>
  <si>
    <t>Drama</t>
  </si>
  <si>
    <t>Action, Drama, Fantasy, Horror, War</t>
  </si>
  <si>
    <t>Adventure, Family, Fantasy, Romance</t>
  </si>
  <si>
    <t>Adventure, Biography, Drama, History, War</t>
  </si>
  <si>
    <t>Action, Adventure, Horror, Sci-Fi</t>
  </si>
  <si>
    <t>Action, Fantasy, Horror</t>
  </si>
  <si>
    <t>Comedy, Drama, Musical, Romance</t>
  </si>
  <si>
    <t>Action, Sci-Fi, Sport</t>
  </si>
  <si>
    <t>Action, Adventure, Animation, Comedy, Crime, Family, Fantasy</t>
  </si>
  <si>
    <t>Adventure, Animation, Family, Fantasy, Musical</t>
  </si>
  <si>
    <t>Action, Crime, Mystery, Sci-Fi, Thriller</t>
  </si>
  <si>
    <t>Action, Comedy, Crime, Drama, Thriller</t>
  </si>
  <si>
    <t>Adventure, Drama, History, Romance</t>
  </si>
  <si>
    <t>Biography, Drama, Thriller</t>
  </si>
  <si>
    <t>Action, Drama, History, Thriller</t>
  </si>
  <si>
    <t>Action, Adventure, Fantasy, War</t>
  </si>
  <si>
    <t>Comedy, Fantasy, Romance</t>
  </si>
  <si>
    <t>Action, Adventure, Comedy, Romance, Thriller, Western</t>
  </si>
  <si>
    <t>Biography, Drama, Sport, War</t>
  </si>
  <si>
    <t>Comedy, Drama, Family, Musical</t>
  </si>
  <si>
    <t>Action, Adventure, Fantasy, Horror, Sci-Fi, Thriller</t>
  </si>
  <si>
    <t>Drama, Sport</t>
  </si>
  <si>
    <t>Action, Fantasy, Sci-Fi, Thriller</t>
  </si>
  <si>
    <t>Drama, Mystery, Romance</t>
  </si>
  <si>
    <t>Adventure, Biography, Drama, History, Sport, Thriller</t>
  </si>
  <si>
    <t>Crime, Drama, Fantasy</t>
  </si>
  <si>
    <t>Adventure, Biography, Crime, Drama, Western</t>
  </si>
  <si>
    <t>Action, War</t>
  </si>
  <si>
    <t>Comedy, Romance, Sport</t>
  </si>
  <si>
    <t>Crime, Drama, Mystery, Thriller, Western</t>
  </si>
  <si>
    <t>Comedy, Sport</t>
  </si>
  <si>
    <t>Comedy, Drama, Family</t>
  </si>
  <si>
    <t>Crime, Drama, Fantasy, Mystery</t>
  </si>
  <si>
    <t>Adventure, Animation, Biography, Drama, Family, Fantasy, Musical</t>
  </si>
  <si>
    <t>Drama, Romance, Western</t>
  </si>
  <si>
    <t>Documentary, Music</t>
  </si>
  <si>
    <t>Drama, Thriller</t>
  </si>
  <si>
    <t>Animation, Family, Fantasy</t>
  </si>
  <si>
    <t>Action, Fantasy, Horror, Sci-Fi</t>
  </si>
  <si>
    <t>Biography, Comedy, Drama</t>
  </si>
  <si>
    <t>Action, Horror, Sci-Fi</t>
  </si>
  <si>
    <t>Adventure, Comedy</t>
  </si>
  <si>
    <t>Biography, Drama, History, Sport</t>
  </si>
  <si>
    <t>Comedy, Crime, Romance, Thriller</t>
  </si>
  <si>
    <t>Comedy, Crime, Romance</t>
  </si>
  <si>
    <t>Horror, Mystery, Sci-Fi, Thriller</t>
  </si>
  <si>
    <t>Biography, Drama, Music</t>
  </si>
  <si>
    <t>Drama, Fantasy, Sport</t>
  </si>
  <si>
    <t>Adventure, Comedy, Drama, Music</t>
  </si>
  <si>
    <t>Action, Fantasy, Horror, Sci-Fi, Thriller</t>
  </si>
  <si>
    <t>Adventure, Animation, Comedy, Drama, Family, Fantasy, Romance</t>
  </si>
  <si>
    <t>Horror, Sci-Fi, Thriller</t>
  </si>
  <si>
    <t>Drama, Fantasy, Mystery, Romance, Thriller</t>
  </si>
  <si>
    <t>Action, Adventure, Drama, History, Romance, War</t>
  </si>
  <si>
    <t>Drama, Fantasy, Mystery, Romance</t>
  </si>
  <si>
    <t>Fantasy, Horror, Mystery, Romance</t>
  </si>
  <si>
    <t>Adventure, Comedy, Family, Romance, Sci-Fi</t>
  </si>
  <si>
    <t>Drama, Horror, Thriller</t>
  </si>
  <si>
    <t>Action, Comedy, Mystery, Romance</t>
  </si>
  <si>
    <t>Action, Adventure, Comedy, Romance, Sci-Fi</t>
  </si>
  <si>
    <t>Action, Biography, Drama, History, Thriller, War</t>
  </si>
  <si>
    <t>Adventure, Comedy, Family, Fantasy, Horror</t>
  </si>
  <si>
    <t>Comedy, Family, Romance, Sci-Fi</t>
  </si>
  <si>
    <t>Action, Adventure, Thriller, War</t>
  </si>
  <si>
    <t>Comedy, Drama, Romance, Sport</t>
  </si>
  <si>
    <t>Comedy, Western</t>
  </si>
  <si>
    <t>Action, Comedy, Crime, Drama</t>
  </si>
  <si>
    <t>Drama, Music, Romance, War</t>
  </si>
  <si>
    <t>Action, Comedy, Drama, Family, Thriller</t>
  </si>
  <si>
    <t>Action, Crime</t>
  </si>
  <si>
    <t>Adventure, Animation, Drama, Family, History, Musical, Romance</t>
  </si>
  <si>
    <t>Action, Adventure, Drama, Romance, Sci-Fi</t>
  </si>
  <si>
    <t>Action, Adventure, Comedy, Family, Romance</t>
  </si>
  <si>
    <t>Action, Adventure, Comedy, Western</t>
  </si>
  <si>
    <t>Biography, Drama, History, Musical</t>
  </si>
  <si>
    <t>Adventure, Drama, Horror, Thriller</t>
  </si>
  <si>
    <t>Action, Drama, Sport, Thriller</t>
  </si>
  <si>
    <t>Drama, Musical, Romance, Thriller</t>
  </si>
  <si>
    <t>Comedy, Drama, Family, Fantasy</t>
  </si>
  <si>
    <t>Adventure, Comedy, Crime, Family, Musical</t>
  </si>
  <si>
    <t>Drama, Music, Musical, Romance</t>
  </si>
  <si>
    <t>Drama, Mystery, Romance, War</t>
  </si>
  <si>
    <t>Crime, Drama, Romance</t>
  </si>
  <si>
    <t>Crime, Horror, Mystery, Thriller</t>
  </si>
  <si>
    <t>Adventure, Animation, Drama, Family, Fantasy, Musical, Mystery, Romance</t>
  </si>
  <si>
    <t>Action, Horror, Thriller</t>
  </si>
  <si>
    <t>Drama, History, Horror</t>
  </si>
  <si>
    <t>Drama, Romance, Sport</t>
  </si>
  <si>
    <t>Comedy, Family, Musical, Romance</t>
  </si>
  <si>
    <t>Romance, Sci-Fi, Thriller</t>
  </si>
  <si>
    <t>Biography, Comedy, Drama, Romance</t>
  </si>
  <si>
    <t>Mystery, Sci-Fi, Thriller</t>
  </si>
  <si>
    <t>Drama, Fantasy, Horror</t>
  </si>
  <si>
    <t>Adventure, Comedy, Drama, Fantasy, Musical</t>
  </si>
  <si>
    <t>Horror, Mystery</t>
  </si>
  <si>
    <t>Action, Adventure, Family, Fantasy, Sci-Fi, Thriller</t>
  </si>
  <si>
    <t>Adventure, Comedy, Family, Fantasy, Romance, Sport</t>
  </si>
  <si>
    <t>Adventure, Horror, Mystery</t>
  </si>
  <si>
    <t>Crime, Drama, Romance, Thriller</t>
  </si>
  <si>
    <t>Comedy, Crime, Drama, Thriller</t>
  </si>
  <si>
    <t>Drama, Fantasy</t>
  </si>
  <si>
    <t>Adventure, Comedy, Drama</t>
  </si>
  <si>
    <t>Action, Biography, Drama, History, War</t>
  </si>
  <si>
    <t>Adventure, Comedy, Fantasy</t>
  </si>
  <si>
    <t>Adventure, Comedy, Crime, Drama, Family</t>
  </si>
  <si>
    <t>Action, Biography, Crime, Drama, Thriller</t>
  </si>
  <si>
    <t>Comedy, Sci-Fi</t>
  </si>
  <si>
    <t>Action, Adventure, Comedy, Crime, Music, Mystery</t>
  </si>
  <si>
    <t>Comedy, Drama, Music</t>
  </si>
  <si>
    <t>Action, Crime, Drama, Sci-Fi, Thriller</t>
  </si>
  <si>
    <t>Horror, Thriller</t>
  </si>
  <si>
    <t>Action, Adventure, Comedy, Drama, War</t>
  </si>
  <si>
    <t>Drama, Mystery, Sci-Fi</t>
  </si>
  <si>
    <t>Crime, Drama, Music</t>
  </si>
  <si>
    <t>Adventure, Crime, Drama, Western</t>
  </si>
  <si>
    <t>Comedy, Drama, Thriller</t>
  </si>
  <si>
    <t>Drama, Romance, War</t>
  </si>
  <si>
    <t>Action, Comedy, Crime, Music, Romance, Thriller</t>
  </si>
  <si>
    <t>Crime, Romance, Thriller</t>
  </si>
  <si>
    <t>Action, Adventure, Drama, Sci-Fi, Thriller</t>
  </si>
  <si>
    <t>Action, Drama, Fantasy, Thriller, Western</t>
  </si>
  <si>
    <t>Action, Drama, Mystery, Thriller, War</t>
  </si>
  <si>
    <t>Biography, Crime, Drama, Thriller</t>
  </si>
  <si>
    <t>Action, Comedy, Crime, Romance</t>
  </si>
  <si>
    <t>Action, Adventure, Family, Fantasy, Sci-Fi</t>
  </si>
  <si>
    <t>Adventure, Comedy, Family, Musical</t>
  </si>
  <si>
    <t>Action, Horror</t>
  </si>
  <si>
    <t>Action, Adventure, Horror, Thriller</t>
  </si>
  <si>
    <t>Comedy, Drama, Music, Romance</t>
  </si>
  <si>
    <t>Action, Crime, Drama, Romance, Thriller</t>
  </si>
  <si>
    <t>Comedy, Family, Romance, Sport</t>
  </si>
  <si>
    <t>Drama, Family, Fantasy</t>
  </si>
  <si>
    <t>Drama, Fantasy, Musical, Romance</t>
  </si>
  <si>
    <t>Adventure, Comedy, Family, Fantasy, Sci-Fi</t>
  </si>
  <si>
    <t>Comedy, Musical</t>
  </si>
  <si>
    <t>Biography, Drama, History</t>
  </si>
  <si>
    <t>Action, Crime, Drama, Thriller, War</t>
  </si>
  <si>
    <t>Comedy, Crime, Thriller</t>
  </si>
  <si>
    <t>Action, Animation, Comedy, Family, Fantasy</t>
  </si>
  <si>
    <t>Biography, Drama, History, Thriller</t>
  </si>
  <si>
    <t>Action, Adventure, Crime, Drama, Mystery, Thriller</t>
  </si>
  <si>
    <t>Animation, Family, Fantasy, Musical</t>
  </si>
  <si>
    <t>Adventure, Drama, Western</t>
  </si>
  <si>
    <t>Biography, Drama, History, Romance</t>
  </si>
  <si>
    <t>Drama, Horror, Mystery, Thriller</t>
  </si>
  <si>
    <t>Action, Fantasy, Western</t>
  </si>
  <si>
    <t>Drama, Music</t>
  </si>
  <si>
    <t>Action, Drama, Family, Sport</t>
  </si>
  <si>
    <t>Action, Biography, Drama, Thriller, War</t>
  </si>
  <si>
    <t>Comedy, Drama, Sport</t>
  </si>
  <si>
    <t>Adventure, Comedy, Sci-Fi, Western</t>
  </si>
  <si>
    <t>Fantasy, Horror, Romance</t>
  </si>
  <si>
    <t>Biography, Drama, Romance</t>
  </si>
  <si>
    <t>Action, Adventure, Drama, Romance, War</t>
  </si>
  <si>
    <t>Adventure, Comedy, Crime, Romance</t>
  </si>
  <si>
    <t>Comedy, Drama, Family, Fantasy, Romance</t>
  </si>
  <si>
    <t>Horror</t>
  </si>
  <si>
    <t>Comedy, Music</t>
  </si>
  <si>
    <t>Action, Adventure, Drama, Romance, Thriller</t>
  </si>
  <si>
    <t>Biography, Drama, Music, Musical</t>
  </si>
  <si>
    <t>Drama, History</t>
  </si>
  <si>
    <t>Comedy, Music, Romance</t>
  </si>
  <si>
    <t>Action, Adventure, Crime, Fantasy, Mystery, Thriller</t>
  </si>
  <si>
    <t>Adventure, Drama, Mystery</t>
  </si>
  <si>
    <t>Biography, Crime, Drama, Music</t>
  </si>
  <si>
    <t>Crime, Drama, Horror, Thriller</t>
  </si>
  <si>
    <t>Adventure, Animation, Comedy, Drama, Family, Fantasy, Musical</t>
  </si>
  <si>
    <t>Action, Adventure, Comedy, Music, Thriller</t>
  </si>
  <si>
    <t>Adventure, Animation, Comedy, Crime, Family</t>
  </si>
  <si>
    <t>Comedy, Romance, Sci-Fi, Thriller</t>
  </si>
  <si>
    <t>Comedy, Crime, Family, Romance</t>
  </si>
  <si>
    <t>Crime, Horror, Thriller</t>
  </si>
  <si>
    <t>Action, Horror, Mystery, Sci-Fi, Thriller</t>
  </si>
  <si>
    <t>Comedy, Fantasy, Sci-Fi</t>
  </si>
  <si>
    <t>Adventure, Animation, Comedy, Fantasy, Romance</t>
  </si>
  <si>
    <t>Action, Adventure, Family, Thriller</t>
  </si>
  <si>
    <t>Adventure, Comedy, Drama, Romance, Thriller, War</t>
  </si>
  <si>
    <t>Adventure, Animation, Comedy, Fantasy, Music, Romance</t>
  </si>
  <si>
    <t>Action, Drama, Fantasy</t>
  </si>
  <si>
    <t>Action, Adventure, Drama, Fantasy, War</t>
  </si>
  <si>
    <t>Drama, Fantasy, Romance, Sci-Fi</t>
  </si>
  <si>
    <t>Animation, Comedy, Family, Horror, Sci-Fi</t>
  </si>
  <si>
    <t>Biography, Drama, Romance, Sport</t>
  </si>
  <si>
    <t>Action, Biography, Drama</t>
  </si>
  <si>
    <t>Adventure, Drama</t>
  </si>
  <si>
    <t>Horror, Mystery, Sci-Fi</t>
  </si>
  <si>
    <t>Action, Adventure, Drama, Thriller, Western</t>
  </si>
  <si>
    <t>Adventure, Family, Fantasy, Sci-Fi</t>
  </si>
  <si>
    <t>Adventure, Comedy, History, Romance</t>
  </si>
  <si>
    <t>Action, Biography, Drama, Sport</t>
  </si>
  <si>
    <t>Drama, Family</t>
  </si>
  <si>
    <t>Action, Adventure, Crime, Drama, Family, Fantasy, Romance, Thriller</t>
  </si>
  <si>
    <t>Biography, Comedy, Romance</t>
  </si>
  <si>
    <t>Action, Biography, Drama, History</t>
  </si>
  <si>
    <t>Biography, Drama, War</t>
  </si>
  <si>
    <t>Adventure, Comedy, Family, Sci-Fi</t>
  </si>
  <si>
    <t>Biography, Drama, Family, History, Sport</t>
  </si>
  <si>
    <t>Biography, Comedy, Drama, History, Music</t>
  </si>
  <si>
    <t>Fantasy, Horror</t>
  </si>
  <si>
    <t>Comedy, Drama, Family, Sport</t>
  </si>
  <si>
    <t>Comedy, Drama, Romance, Sci-Fi</t>
  </si>
  <si>
    <t>Adventure, Animation, Comedy, Family, War</t>
  </si>
  <si>
    <t>Action, Comedy, Sci-Fi, Thriller</t>
  </si>
  <si>
    <t>Comedy, Horror</t>
  </si>
  <si>
    <t>Drama, Thriller, War</t>
  </si>
  <si>
    <t>Action, Western</t>
  </si>
  <si>
    <t>Action, Adventure, Family, Sci-Fi</t>
  </si>
  <si>
    <t>Adventure, Biography, Drama, Thriller</t>
  </si>
  <si>
    <t>Drama, Romance, War, Western</t>
  </si>
  <si>
    <t>Action, Comedy, Crime, Western</t>
  </si>
  <si>
    <t>Action, Adventure, Comedy, Drama, Thriller</t>
  </si>
  <si>
    <t>Drama, Music, Romance</t>
  </si>
  <si>
    <t>Action, Adventure, Crime, Drama, Thriller</t>
  </si>
  <si>
    <t>Adventure, Comedy, Family, Sport</t>
  </si>
  <si>
    <t>Comedy, Drama, Fantasy</t>
  </si>
  <si>
    <t>Comedy, Family, Sport</t>
  </si>
  <si>
    <t>Action, Adventure, Drama, Family</t>
  </si>
  <si>
    <t>Action, Comedy, War</t>
  </si>
  <si>
    <t>Drama, Family, Sport</t>
  </si>
  <si>
    <t>Action, Thriller, Western</t>
  </si>
  <si>
    <t>Action, Drama, Fantasy, Horror, Thriller</t>
  </si>
  <si>
    <t>Animation, Comedy, Family, Fantasy, Musical</t>
  </si>
  <si>
    <t>Action, Adventure, Comedy, Fantasy, Romance</t>
  </si>
  <si>
    <t>Action, Crime, Drama, Mystery, Sci-Fi, Thriller</t>
  </si>
  <si>
    <t>Adventure, Comedy, Crime, Drama</t>
  </si>
  <si>
    <t>Drama, Mystery</t>
  </si>
  <si>
    <t>Comedy, Fantasy, Horror, Thriller</t>
  </si>
  <si>
    <t>Crime, Drama, Mystery, Sci-Fi, Thriller</t>
  </si>
  <si>
    <t>Comedy, Crime, Musical</t>
  </si>
  <si>
    <t>Comedy, Drama, Family, Music, Romance</t>
  </si>
  <si>
    <t>Comedy, Horror, Romance</t>
  </si>
  <si>
    <t>Comedy, Family, Fantasy, Sport</t>
  </si>
  <si>
    <t>Animation, Comedy, Family, Mystery, Sci-Fi</t>
  </si>
  <si>
    <t>Adventure, Comedy, Drama, Family, Sport</t>
  </si>
  <si>
    <t>Animation, Drama, Family, Fantasy, Musical, Romance</t>
  </si>
  <si>
    <t>Comedy, Horror, Musical, Sci-Fi</t>
  </si>
  <si>
    <t>Crime, Drama, Sport</t>
  </si>
  <si>
    <t>Action, Adventure, Animation, Drama, Mystery, Sci-Fi, Thriller</t>
  </si>
  <si>
    <t>Action, Adventure, Crime, Drama, Romance</t>
  </si>
  <si>
    <t>Action, Comedy, Horror</t>
  </si>
  <si>
    <t>Adventure, Horror, Thriller</t>
  </si>
  <si>
    <t>Adventure, Fantasy, Mystery</t>
  </si>
  <si>
    <t>Action, Drama, Romance, Sport</t>
  </si>
  <si>
    <t>Biography, Crime, Drama, History, Western</t>
  </si>
  <si>
    <t>Action, Biography, Crime, Drama</t>
  </si>
  <si>
    <t>Adventure, Animation, Fantasy</t>
  </si>
  <si>
    <t>Adventure, Animation, Comedy, Fantasy</t>
  </si>
  <si>
    <t>Biography, Drama, Music, Romance</t>
  </si>
  <si>
    <t>Biography, Comedy, Crime, Drama, Romance, Thriller</t>
  </si>
  <si>
    <t>Biography, Crime, Drama, History, Music</t>
  </si>
  <si>
    <t>Adventure, Animation, Comedy, Drama, Family, Musical</t>
  </si>
  <si>
    <t>Biography, Comedy, Drama, Music, Romance</t>
  </si>
  <si>
    <t>Adventure, Animation, Sci-Fi</t>
  </si>
  <si>
    <t>Drama, Romance, Thriller</t>
  </si>
  <si>
    <t>Action, Fantasy, Horror, Thriller</t>
  </si>
  <si>
    <t>Adventure, Biography</t>
  </si>
  <si>
    <t>Documentary</t>
  </si>
  <si>
    <t>Action, Comedy, Family</t>
  </si>
  <si>
    <t>Action, Horror, Romance</t>
  </si>
  <si>
    <t>Adventure, Drama, History, Romance, Thriller, War</t>
  </si>
  <si>
    <t>Action, Comedy, Crime, Music</t>
  </si>
  <si>
    <t>Comedy, Drama, Family, Romance</t>
  </si>
  <si>
    <t>Action, Drama, Fantasy, Mystery, Sci-Fi, Thriller</t>
  </si>
  <si>
    <t>Adventure, Family, Fantasy, Horror, Mystery</t>
  </si>
  <si>
    <t>Action, Crime, Drama, History, Western</t>
  </si>
  <si>
    <t>Comedy, Crime, Drama</t>
  </si>
  <si>
    <t>Comedy, Family, Fantasy, Music, Romance</t>
  </si>
  <si>
    <t>Adventure, Comedy, Crime, Music</t>
  </si>
  <si>
    <t>Action, Adventure, Comedy, Sci-Fi, Thriller</t>
  </si>
  <si>
    <t>Action, Crime, Drama, Western</t>
  </si>
  <si>
    <t>Action, Adventure, Comedy, Family, Romance, Sci-Fi</t>
  </si>
  <si>
    <t>Action, Fantasy, Romance, Sci-Fi</t>
  </si>
  <si>
    <t>Comedy, Crime, Mystery, Romance</t>
  </si>
  <si>
    <t>Adventure, Family</t>
  </si>
  <si>
    <t>Action, Drama, Music, Romance</t>
  </si>
  <si>
    <t>Adventure, Comedy, Family, Fantasy, Horror, Mystery</t>
  </si>
  <si>
    <t>Adventure, Fantasy, Mystery, Thriller</t>
  </si>
  <si>
    <t>Action, Biography, Drama, History, Romance, Western</t>
  </si>
  <si>
    <t>Fantasy, Horror, Mystery</t>
  </si>
  <si>
    <t>Biography, Drama, Family</t>
  </si>
  <si>
    <t>Action, Adventure, Comedy, Crime, Family, Romance, Thriller</t>
  </si>
  <si>
    <t>Drama, Romance, Sci-Fi</t>
  </si>
  <si>
    <t>Comedy, Fantasy, Horror, Romance</t>
  </si>
  <si>
    <t>Comedy, Family, Music</t>
  </si>
  <si>
    <t>Action, Comedy, Music</t>
  </si>
  <si>
    <t>Adventure, Comedy, Crime</t>
  </si>
  <si>
    <t>Biography, Comedy, Drama, Sport</t>
  </si>
  <si>
    <t>Fantasy, Horror, Thriller</t>
  </si>
  <si>
    <t>Comedy, Drama, Romance, Thriller</t>
  </si>
  <si>
    <t>Adventure, Comedy, Family, Romance</t>
  </si>
  <si>
    <t>Adventure, Family, Fantasy, Musical</t>
  </si>
  <si>
    <t>Biography, Crime, Drama, History, Thriller</t>
  </si>
  <si>
    <t>Crime, Drama, History</t>
  </si>
  <si>
    <t>Biography, Drama, Thriller, War</t>
  </si>
  <si>
    <t>Drama, Music, Mystery, Romance, Thriller</t>
  </si>
  <si>
    <t>Action, Adventure, Fantasy, Horror</t>
  </si>
  <si>
    <t>Crime, Drama, Mystery, Romance</t>
  </si>
  <si>
    <t>Action, Adventure, History, Romance</t>
  </si>
  <si>
    <t>Action, Drama, Western</t>
  </si>
  <si>
    <t>Comedy, War</t>
  </si>
  <si>
    <t>Adventure, Comedy, Family, Fantasy, Music, Sci-Fi</t>
  </si>
  <si>
    <t>Adventure, Family, Fantasy, Music, Musical</t>
  </si>
  <si>
    <t>Action, Adventure, Animation, Comedy, Fantasy</t>
  </si>
  <si>
    <t>Adventure, Comedy, Horror, Sci-Fi</t>
  </si>
  <si>
    <t>Horror, Sci-Fi</t>
  </si>
  <si>
    <t>Biography, Comedy, Drama, Family, Sport</t>
  </si>
  <si>
    <t>Action, Crime, Drama, Thriller, Western</t>
  </si>
  <si>
    <t>Action, Drama, History</t>
  </si>
  <si>
    <t>Drama, Fantasy, Romance, Thriller</t>
  </si>
  <si>
    <t>Thriller</t>
  </si>
  <si>
    <t>Comedy, Mystery</t>
  </si>
  <si>
    <t>Comedy, Drama, Musical, Romance, War</t>
  </si>
  <si>
    <t>Drama, History, Music, Romance, War</t>
  </si>
  <si>
    <t>Comedy, History</t>
  </si>
  <si>
    <t>Adventure, Animation, Family, Sport</t>
  </si>
  <si>
    <t>Animation, Comedy, Fantasy, Musical</t>
  </si>
  <si>
    <t>Action, Comedy, Documentary</t>
  </si>
  <si>
    <t>Adventure, Comedy, Drama, Family, Romance</t>
  </si>
  <si>
    <t>Adventure, Comedy, Drama, Family, Mystery</t>
  </si>
  <si>
    <t>Drama, Family, Music, Romance</t>
  </si>
  <si>
    <t>Fantasy, Romance</t>
  </si>
  <si>
    <t>Adventure, Animation, Family, Musical</t>
  </si>
  <si>
    <t>Animation, Comedy, Drama, Family, Musical</t>
  </si>
  <si>
    <t>Biography, Crime, Drama, History</t>
  </si>
  <si>
    <t>Adventure, Comedy, Fantasy, Music, Sci-Fi</t>
  </si>
  <si>
    <t>Comedy, Drama, Musical, Romance, Western</t>
  </si>
  <si>
    <t>Action, Adventure, Drama, Mystery</t>
  </si>
  <si>
    <t>Comedy, Crime, Family, Mystery, Romance, Thriller</t>
  </si>
  <si>
    <t>Action, Adventure, Drama, Romance, Western</t>
  </si>
  <si>
    <t>Adventure, Crime, Mystery, Sci-Fi, Thriller</t>
  </si>
  <si>
    <t>Crime, Drama, Western</t>
  </si>
  <si>
    <t>Adventure, Comedy, Drama, Fantasy</t>
  </si>
  <si>
    <t>Adventure, Biography, Drama</t>
  </si>
  <si>
    <t>Adventure, Drama, Horror, Mystery, Thriller</t>
  </si>
  <si>
    <t>Crime, Fantasy, Horror</t>
  </si>
  <si>
    <t>Animation, Family, Fantasy, Mystery</t>
  </si>
  <si>
    <t>Action, Comedy, Crime, Fantasy</t>
  </si>
  <si>
    <t>Comedy, Family, Music, Musical</t>
  </si>
  <si>
    <t>Crime, Documentary, News</t>
  </si>
  <si>
    <t>Drama, Mystery, Romance, Thriller, War</t>
  </si>
  <si>
    <t>Action, Crime, Drama, Sport</t>
  </si>
  <si>
    <t>Drama, Fantasy, Horror, Mystery</t>
  </si>
  <si>
    <t>Comedy, Drama, Music, War</t>
  </si>
  <si>
    <t>Comedy, Musical, Romance</t>
  </si>
  <si>
    <t>Comedy, Drama, Music, Musical, Romance</t>
  </si>
  <si>
    <t>Comedy, Crime, Drama, Mystery, Romance</t>
  </si>
  <si>
    <t>Biography, Comedy, Drama, History, Music, Musical</t>
  </si>
  <si>
    <t>Animation, Drama, Mystery, Sci-Fi, Thriller</t>
  </si>
  <si>
    <t>Adventure, Comedy, Drama, Romance</t>
  </si>
  <si>
    <t>Comedy, Drama, Mystery, Romance, Thriller, War</t>
  </si>
  <si>
    <t>Biography, Comedy, Musical</t>
  </si>
  <si>
    <t>Action, Adventure, Animation, Family, Sci-Fi, Thriller</t>
  </si>
  <si>
    <t>Crime, Drama, Mystery, Romance, Thriller</t>
  </si>
  <si>
    <t>Comedy, Family, Fantasy, Sci-Fi</t>
  </si>
  <si>
    <t>Action, Comedy, Crime, Fantasy, Horror, Mystery, Sci-Fi, Thriller</t>
  </si>
  <si>
    <t>Crime, Drama, Mystery</t>
  </si>
  <si>
    <t>Romance, Short</t>
  </si>
  <si>
    <t>Animation</t>
  </si>
  <si>
    <t>Drama, Horror</t>
  </si>
  <si>
    <t>Adventure, Comedy, Romance</t>
  </si>
  <si>
    <t>Family, Fantasy, Music</t>
  </si>
  <si>
    <t>Crime, Drama, Music, Thriller</t>
  </si>
  <si>
    <t>Action, Drama, Fantasy, Mystery, Thriller</t>
  </si>
  <si>
    <t>Biography, Drama, History, Music</t>
  </si>
  <si>
    <t>Biography, Drama, Family, Sport</t>
  </si>
  <si>
    <t>Comedy, Drama, War</t>
  </si>
  <si>
    <t>Biography, Drama, Romance, War</t>
  </si>
  <si>
    <t>Action, Horror, Romance, Sci-Fi, Thriller</t>
  </si>
  <si>
    <t>Music</t>
  </si>
  <si>
    <t>Action, Drama, History, Romance, War, Western</t>
  </si>
  <si>
    <t>Action, Animation, Sci-Fi, Thriller</t>
  </si>
  <si>
    <t>Action, Animation, Comedy, Crime, Family</t>
  </si>
  <si>
    <t>Drama, Family, Music, Musical</t>
  </si>
  <si>
    <t>Drama, Family, Musical, Romance</t>
  </si>
  <si>
    <t>Comedy, Drama, Family, Fantasy, Sci-Fi</t>
  </si>
  <si>
    <t>Comedy, Crime, Drama, Music, Romance</t>
  </si>
  <si>
    <t>Adventure, Comedy, Family, Fantasy, Musical</t>
  </si>
  <si>
    <t>Adventure, Crime, Drama, Romance</t>
  </si>
  <si>
    <t>Comedy, Mystery, Sci-Fi, Thriller</t>
  </si>
  <si>
    <t>Sci-Fi</t>
  </si>
  <si>
    <t>Drama, Fantasy, War</t>
  </si>
  <si>
    <t>Action, Comedy, Crime, Family</t>
  </si>
  <si>
    <t>Action, Comedy, Mystery</t>
  </si>
  <si>
    <t>Comedy, Crime, Mystery</t>
  </si>
  <si>
    <t>Action, Crime, Sci-Fi</t>
  </si>
  <si>
    <t>Comedy, Horror, Sci-Fi</t>
  </si>
  <si>
    <t>Action, Comedy, Drama, Thriller</t>
  </si>
  <si>
    <t>Drama, Family, Romance</t>
  </si>
  <si>
    <t>Adventure, Comedy, Family, Music, Romance</t>
  </si>
  <si>
    <t>Comedy, Horror, Thriller</t>
  </si>
  <si>
    <t>Comedy, Family, Music, Romance</t>
  </si>
  <si>
    <t>Adventure, Fantasy, Horror, Mystery, Thriller</t>
  </si>
  <si>
    <t>Crime, Drama, Musical, Romance</t>
  </si>
  <si>
    <t>Family, Music, Romance</t>
  </si>
  <si>
    <t>Biography, Drama, History, Thriller, War</t>
  </si>
  <si>
    <t>Adventure, Crime, Drama, Mystery, Western</t>
  </si>
  <si>
    <t>Drama, Fantasy, Horror, Romance</t>
  </si>
  <si>
    <t>Comedy, Crime, Drama, Thriller, War</t>
  </si>
  <si>
    <t>Action, Adventure, Drama, History, Thriller, War</t>
  </si>
  <si>
    <t>Action, Comedy, Drama, War</t>
  </si>
  <si>
    <t>Comedy, Drama, Fantasy, Music, Romance</t>
  </si>
  <si>
    <t>Biography, Drama, Fantasy, History</t>
  </si>
  <si>
    <t>Biography</t>
  </si>
  <si>
    <t>Drama, Family, Music</t>
  </si>
  <si>
    <t>Adventure, Mystery, Thriller</t>
  </si>
  <si>
    <t>Comedy, Mystery, Romance</t>
  </si>
  <si>
    <t>Biography, Crime, Drama, War</t>
  </si>
  <si>
    <t>Crime, Drama, Music, Mystery, Thriller</t>
  </si>
  <si>
    <t>Biography, Comedy, Drama, War</t>
  </si>
  <si>
    <t>Comedy, Crime, Family, Sci-Fi</t>
  </si>
  <si>
    <t>Adventure, Family, Sci-Fi</t>
  </si>
  <si>
    <t>Adventure, Comedy, Romance, Sci-Fi</t>
  </si>
  <si>
    <t>Action, Adventure, Comedy, Family</t>
  </si>
  <si>
    <t>Biography, Comedy, Crime, Drama, Romance</t>
  </si>
  <si>
    <t>Crime, Drama, Musical</t>
  </si>
  <si>
    <t>Animation, Comedy, Crime, Drama, Family</t>
  </si>
  <si>
    <t>Action, Adventure, Comedy, Fantasy, Mystery</t>
  </si>
  <si>
    <t>Action, Adventure, Drama, Thriller, War</t>
  </si>
  <si>
    <t>Crime, Drama, Music, Romance</t>
  </si>
  <si>
    <t>Adventure, Animation, Comedy, Crime</t>
  </si>
  <si>
    <t>Adventure, Comedy, Fantasy, Sci-Fi</t>
  </si>
  <si>
    <t>Comedy, Drama, Family, Fantasy, Musical</t>
  </si>
  <si>
    <t>Comedy, Crime, Family</t>
  </si>
  <si>
    <t>Adventure, Drama, Thriller, War</t>
  </si>
  <si>
    <t>Comedy, Drama, Horror, Sci-Fi</t>
  </si>
  <si>
    <t>Adventure, Crime, Thriller</t>
  </si>
  <si>
    <t>Mystery, Romance, Sci-Fi, Thriller</t>
  </si>
  <si>
    <t>Fantasy, Mystery, Thriller</t>
  </si>
  <si>
    <t>Family, Musical</t>
  </si>
  <si>
    <t>Adventure, Crime, Drama, Mystery, Thriller</t>
  </si>
  <si>
    <t>Drama, Fantasy, Music, Romance</t>
  </si>
  <si>
    <t>Adventure, Drama, History, War</t>
  </si>
  <si>
    <t>Family, Sci-Fi</t>
  </si>
  <si>
    <t>Drama, History, Romance, Western</t>
  </si>
  <si>
    <t>Adventure, Comedy, Music, Sci-Fi</t>
  </si>
  <si>
    <t>Drama, Family, Musical</t>
  </si>
  <si>
    <t>Action, Comedy, Drama, Music</t>
  </si>
  <si>
    <t>Fantasy, Horror, Sci-Fi</t>
  </si>
  <si>
    <t>Western</t>
  </si>
  <si>
    <t>Comedy, Romance, Thriller</t>
  </si>
  <si>
    <t>Biography, Crime, Drama, Romance</t>
  </si>
  <si>
    <t>Adventure, Comedy, Drama, Romance, Sci-Fi</t>
  </si>
  <si>
    <t>Drama, Music, Mystery, Romance</t>
  </si>
  <si>
    <t>Action, Crime, Drama</t>
  </si>
  <si>
    <t>Adventure, Biography, Drama, War</t>
  </si>
  <si>
    <t>Action, Comedy, Drama</t>
  </si>
  <si>
    <t>Adventure, Animation</t>
  </si>
  <si>
    <t>Comedy, Drama, Horror, Romance</t>
  </si>
  <si>
    <t>Action, Comedy, Drama, Western</t>
  </si>
  <si>
    <t>Comedy, Crime, Drama, Mystery</t>
  </si>
  <si>
    <t>Adventure, Animation, Fantasy, Horror, Sci-Fi</t>
  </si>
  <si>
    <t>Action, Drama, Romance, Thriller</t>
  </si>
  <si>
    <t>Biography, Comedy, Drama, Family, Romance</t>
  </si>
  <si>
    <t>Action, Biography, Drama, History, Romance, War</t>
  </si>
  <si>
    <t>Action, Animation, Fantasy, Horror, Mystery, Sci-Fi, Thriller</t>
  </si>
  <si>
    <t>Horror, Musical, Sci-Fi</t>
  </si>
  <si>
    <t>Biography, Drama, Family, Musical, Romance</t>
  </si>
  <si>
    <t>Comedy, Crime, Drama, Romance, Thriller</t>
  </si>
  <si>
    <t>Animation, Comedy, Drama, Romance</t>
  </si>
  <si>
    <t>Comedy, Crime, Musical, Romance</t>
  </si>
  <si>
    <t>Comedy, Crime, Musical, Mystery</t>
  </si>
  <si>
    <t>Action, Animation, Sci-Fi</t>
  </si>
  <si>
    <t>Drama, War, Western</t>
  </si>
  <si>
    <t>Drama, Romance, Sci-Fi, Thriller</t>
  </si>
  <si>
    <t>Animation, Biography, Drama, War</t>
  </si>
  <si>
    <t>Adventure, Fantasy, Thriller</t>
  </si>
  <si>
    <t>Documentary, Sport</t>
  </si>
  <si>
    <t>Crime, Horror</t>
  </si>
  <si>
    <t>Adventure, Biography, Drama, History</t>
  </si>
  <si>
    <t>Action, Crime, Horror, Sci-Fi, Thriller</t>
  </si>
  <si>
    <t>Comedy, Fantasy, Horror, Mystery</t>
  </si>
  <si>
    <t>Action, Adventure, Animation, Comedy, Drama, Family, Fantasy, Thriller</t>
  </si>
  <si>
    <t>Action, Adventure, Drama, Fantasy, Sci-Fi</t>
  </si>
  <si>
    <t>Drama, Mystery, War</t>
  </si>
  <si>
    <t>Action, Comedy, Crime, Drama, Romance, Thriller</t>
  </si>
  <si>
    <t>Comedy, Drama, Musical</t>
  </si>
  <si>
    <t>Mystery, Romance, Thriller</t>
  </si>
  <si>
    <t>Adventure, Comedy, Drama, Family</t>
  </si>
  <si>
    <t>Action, Adventure, Drama, Western</t>
  </si>
  <si>
    <t>Musical, Romance</t>
  </si>
  <si>
    <t>Documentary, Drama, War</t>
  </si>
  <si>
    <t>Biography, Crime, Drama, Western</t>
  </si>
  <si>
    <t>Comedy, Family, Fantasy, Musical</t>
  </si>
  <si>
    <t>Crime, Drama, Musical, Romance, Thriller</t>
  </si>
  <si>
    <t>Fantasy, Horror, Romance, Thriller</t>
  </si>
  <si>
    <t>Adventure, Documentary, Short</t>
  </si>
  <si>
    <t>Adventure, Crime, Drama, Thriller</t>
  </si>
  <si>
    <t>Thriller, War</t>
  </si>
  <si>
    <t>Action, Sport</t>
  </si>
  <si>
    <t>Musical</t>
  </si>
  <si>
    <t>Mystery, Western</t>
  </si>
  <si>
    <t>Comedy, Drama, History, Romance</t>
  </si>
  <si>
    <t>Comedy, Horror, Sci-Fi, Thriller</t>
  </si>
  <si>
    <t>Drama, Horror, Mystery, Sci-Fi, Thriller</t>
  </si>
  <si>
    <t>Comedy, Documentary</t>
  </si>
  <si>
    <t>Adventure, Drama, Family, Fantasy, Sci-Fi</t>
  </si>
  <si>
    <t>Adventure, Drama, Family, Romance, Western</t>
  </si>
  <si>
    <t>Adventure, Horror</t>
  </si>
  <si>
    <t>Comedy, Music, Sci-Fi</t>
  </si>
  <si>
    <t>Biography, Crime, Drama, Romance, Thriller</t>
  </si>
  <si>
    <t>Comedy, Crime, Drama, Mystery, Thriller</t>
  </si>
  <si>
    <t>Biography, Crime, Drama, Mystery, Thriller</t>
  </si>
  <si>
    <t>Crime, Horror, Music, Thriller</t>
  </si>
  <si>
    <t>Crime, Documentary, War</t>
  </si>
  <si>
    <t>Crime, Thriller, War</t>
  </si>
  <si>
    <t>Comedy, Crime, Horror, Thriller</t>
  </si>
  <si>
    <t>Animation, Comedy</t>
  </si>
  <si>
    <t>Family</t>
  </si>
  <si>
    <t>Comedy, Drama, Romance, War</t>
  </si>
  <si>
    <t>Biography, Drama, Romance, Western</t>
  </si>
  <si>
    <t>Drama, Musical</t>
  </si>
  <si>
    <t>Adventure, Comedy, Western</t>
  </si>
  <si>
    <t>Action, Drama, History, Thriller, War</t>
  </si>
  <si>
    <t>Fantasy, Thriller</t>
  </si>
  <si>
    <t>Drama, Horror, Mystery</t>
  </si>
  <si>
    <t>Adventure, Drama, History, Thriller, War</t>
  </si>
  <si>
    <t>Comedy, Documentary, Drama, Fantasy, Mystery, Sci-Fi</t>
  </si>
  <si>
    <t>Crime, Drama, Fantasy, Romance</t>
  </si>
  <si>
    <t>Action, Crime, Horror, Thriller</t>
  </si>
  <si>
    <t>Comedy, Horror, Mystery</t>
  </si>
  <si>
    <t>Drama, Family, History, Musical</t>
  </si>
  <si>
    <t>Adventure, Biography, Drama, Romance</t>
  </si>
  <si>
    <t>Adventure, War, Western</t>
  </si>
  <si>
    <t>Biography, Comedy, Musical, Romance, Western</t>
  </si>
  <si>
    <t>Adventure, Comedy, Musical, Romance</t>
  </si>
  <si>
    <t>Comedy, Drama, Romance, Western</t>
  </si>
  <si>
    <t>Action, Adventure, Comedy, Musical</t>
  </si>
  <si>
    <t>Comedy, Drama, Fantasy, Horror</t>
  </si>
  <si>
    <t>Action, Biography, Crime, Drama, Family, Fantasy</t>
  </si>
  <si>
    <t>Action, Animation, Crime, Sci-Fi, Thriller</t>
  </si>
  <si>
    <t>Action, Comedy, Horror, Thriller</t>
  </si>
  <si>
    <t>Crime, Documentary, Drama</t>
  </si>
  <si>
    <t>Biography, Comedy, Documentary</t>
  </si>
  <si>
    <t>Comedy, Thriller</t>
  </si>
  <si>
    <t>Comedy, Documentary, Music</t>
  </si>
  <si>
    <t>Action, Adventure, Romance, Western</t>
  </si>
  <si>
    <t>Crime, Drama, History, Romance</t>
  </si>
  <si>
    <t>Family, Fantasy, Musical</t>
  </si>
  <si>
    <t>Comedy, Drama, Horror</t>
  </si>
  <si>
    <t>Drama, Family, Western</t>
  </si>
  <si>
    <t>Drama, Horror, Romance</t>
  </si>
  <si>
    <t>Adventure, Crime, Drama</t>
  </si>
  <si>
    <t>Action, Adventure, Crime, Drama</t>
  </si>
  <si>
    <t>Adventure, Family, Sport</t>
  </si>
  <si>
    <t>Romance</t>
  </si>
  <si>
    <t>Action, Adventure, Animation, Comedy, Sci-Fi</t>
  </si>
  <si>
    <t>Drama, Fantasy, Romance, War</t>
  </si>
  <si>
    <t>Documentary, History, Sport</t>
  </si>
  <si>
    <t>Action, Drama, Horror, Thriller</t>
  </si>
  <si>
    <t>Comedy, Crime, Drama, Sci-Fi</t>
  </si>
  <si>
    <t>Comedy, Family, Musical, Romance, Short</t>
  </si>
  <si>
    <t>Comedy, Documentary, War</t>
  </si>
  <si>
    <t>Comedy, Drama, Mystery, Romance, Thriller</t>
  </si>
  <si>
    <t>Action, Comedy, Horror, Sci-Fi</t>
  </si>
  <si>
    <t>Adventure, Drama, Romance, Western</t>
  </si>
  <si>
    <t>Animation, Comedy, Drama</t>
  </si>
  <si>
    <t>Adventure, Documentary, Drama, Sport</t>
  </si>
  <si>
    <t>Crime, Documentary</t>
  </si>
  <si>
    <t>Animation, Biography, Documentary, Drama, History, War</t>
  </si>
  <si>
    <t>Documentary, War</t>
  </si>
  <si>
    <t>Documentary, History</t>
  </si>
  <si>
    <t>Biography, Documentary, History</t>
  </si>
  <si>
    <t>Action, Adventure, Comedy, Drama, Music, Sci-Fi</t>
  </si>
  <si>
    <t>Biography, Comedy, Drama, Music</t>
  </si>
  <si>
    <t>Animation, Comedy, Family, Romance</t>
  </si>
  <si>
    <t>Horror, Romance, Sci-Fi</t>
  </si>
  <si>
    <t>Action, Comedy, Fantasy, Horror</t>
  </si>
  <si>
    <t>Crime, Drama, Horror, Mystery, Thriller</t>
  </si>
  <si>
    <t>Crime, Drama, Film-Noir, Mystery, Thriller</t>
  </si>
  <si>
    <t>Comedy, Fantasy, Musical, Sci-Fi</t>
  </si>
  <si>
    <t>Action, Adventure, History, Western</t>
  </si>
  <si>
    <t>Documentary, Drama, History, News</t>
  </si>
  <si>
    <t>Biography, Crime, Documentary, History, Thriller</t>
  </si>
  <si>
    <t>Crime, Drama, Film-Noir</t>
  </si>
  <si>
    <t>Film-Noir, Mystery, Romance, Thriller</t>
  </si>
  <si>
    <t>Comedy, Crime, Sci-Fi, Thriller</t>
  </si>
  <si>
    <t>Adventure, Comedy, Horror</t>
  </si>
  <si>
    <t>Horror, Romance, Thriller</t>
  </si>
  <si>
    <t>Drama, Film-Noir, Mystery, Thriller</t>
  </si>
  <si>
    <t>Drama, Film-Noir</t>
  </si>
  <si>
    <t>Crime, Film-Noir, Thriller</t>
  </si>
  <si>
    <t>Action, Adventure, Romance, War</t>
  </si>
  <si>
    <t>Action, Horror, Mystery, Thriller</t>
  </si>
  <si>
    <t>Adventure, Comedy, Sport</t>
  </si>
  <si>
    <t>Comedy, Horror, Musical</t>
  </si>
  <si>
    <t>Adventure, Comedy, History</t>
  </si>
  <si>
    <t>Action, Drama, Romance, War</t>
  </si>
  <si>
    <t>Biography, Documentary, Music</t>
  </si>
  <si>
    <t>Comedy, Fantasy, Mystery</t>
  </si>
  <si>
    <t>Biography, Crime, Documentary, History</t>
  </si>
  <si>
    <t>Adventure, Biography, Documentary, Drama</t>
  </si>
  <si>
    <t>Action, Adventure, Comedy, Fantasy, Sci-Fi</t>
  </si>
  <si>
    <t>Drama, Musical, Sci-Fi</t>
  </si>
  <si>
    <t>Documentary, News</t>
  </si>
  <si>
    <t>Comedy, Fantasy, Thriller</t>
  </si>
  <si>
    <t>Animation, Drama, Family</t>
  </si>
  <si>
    <t>Drama, Fantasy, Sci-Fi</t>
  </si>
  <si>
    <t>Action, Comedy, Drama, Sci-Fi</t>
  </si>
  <si>
    <t>Action, Adventure, Drama, War</t>
  </si>
  <si>
    <t>Horror, Sci-Fi, Short, Thriller</t>
  </si>
  <si>
    <t>Action, Adventure, Animation, Comedy, Fantasy, Sci-Fi</t>
  </si>
  <si>
    <t>Thriller, Western</t>
  </si>
  <si>
    <t>Documentary, Drama, Sport</t>
  </si>
  <si>
    <t>Documentary, History, Music</t>
  </si>
  <si>
    <t>Biography, Documentary, Drama</t>
  </si>
  <si>
    <t>Adventure, Family, Romance</t>
  </si>
  <si>
    <t>Adventure, Biography, Drama, Horror, Thriller</t>
  </si>
  <si>
    <t>Documentary, Family, Music</t>
  </si>
  <si>
    <t>Biography, Documentary, Sport</t>
  </si>
  <si>
    <t>History</t>
  </si>
  <si>
    <t>Action, Romance, Sport</t>
  </si>
  <si>
    <t>Horror, Musical</t>
  </si>
  <si>
    <t>Comedy, Mystery, Thriller</t>
  </si>
  <si>
    <t>Action, Biography, Documentary, Sport</t>
  </si>
  <si>
    <t>Comedy, Fantasy, Horror, Musical</t>
  </si>
  <si>
    <t>Biography, Documentary</t>
  </si>
  <si>
    <t>Animation, Drama</t>
  </si>
  <si>
    <t>Action, Fantasy, Horror, Mystery, Thriller</t>
  </si>
  <si>
    <t>Action, Comedy, Sci-Fi, Sport</t>
  </si>
  <si>
    <t>Comedy, Crime, Drama, Horror, Mystery, Thriller</t>
  </si>
  <si>
    <t>Action, Adventure, Mystery, Romance, Thriller</t>
  </si>
  <si>
    <t>Animation, Comedy, Drama, Fantasy, Sci-Fi</t>
  </si>
  <si>
    <t>Action, Drama, Fantasy, Sci-Fi</t>
  </si>
  <si>
    <t>Comedy, Short</t>
  </si>
  <si>
    <t>Adventure, Drama, Fantasy, Thriller, Western</t>
  </si>
  <si>
    <t>Adventure, Horror, Sci-Fi</t>
  </si>
  <si>
    <t>Comedy, Drama, History, Musical, Romance</t>
  </si>
  <si>
    <t>Comedy, Horror, Mystery, Thriller</t>
  </si>
  <si>
    <t>Drama, Music, Mystery, Romance, Sci-Fi</t>
  </si>
  <si>
    <t>Adventure, Documentary</t>
  </si>
  <si>
    <t>Documentary, Family</t>
  </si>
  <si>
    <t>Comedy, Crime, Drama, Horror, Thriller</t>
  </si>
  <si>
    <t>Comedy, Documentary, Drama</t>
  </si>
  <si>
    <t>Crime, Drama, Horror</t>
  </si>
  <si>
    <t>Comedy, Crime, Horror</t>
  </si>
  <si>
    <t>CCH Pounder</t>
  </si>
  <si>
    <t>Johnny Depp</t>
  </si>
  <si>
    <t>J.K. Simmons</t>
  </si>
  <si>
    <t>Chris Hemsworth</t>
  </si>
  <si>
    <t>Henry Cavill</t>
  </si>
  <si>
    <t>Aidan Turner</t>
  </si>
  <si>
    <t>Leonardo DiCaprio</t>
  </si>
  <si>
    <t>Bingbing Li</t>
  </si>
  <si>
    <t>Tim Holmes</t>
  </si>
  <si>
    <t>Jason Statham</t>
  </si>
  <si>
    <t>Jennifer Lawrence</t>
  </si>
  <si>
    <t>Charlie Hunnam</t>
  </si>
  <si>
    <t>Sofia Boutella</t>
  </si>
  <si>
    <t>Jimmy Bennett</t>
  </si>
  <si>
    <t>Tamsin Egerton</t>
  </si>
  <si>
    <t>Jack McBrayer</t>
  </si>
  <si>
    <t>Matthew McConaughey</t>
  </si>
  <si>
    <t>Mark Chinnery</t>
  </si>
  <si>
    <t>Nicolas Cage</t>
  </si>
  <si>
    <t>Robert Pattinson</t>
  </si>
  <si>
    <t>Robin Williams</t>
  </si>
  <si>
    <t>Essie Davis</t>
  </si>
  <si>
    <t>Steve Bastoni</t>
  </si>
  <si>
    <t>Seychelle Gabriel</t>
  </si>
  <si>
    <t>Elisabeth Harnois</t>
  </si>
  <si>
    <t>Ed Begley Jr.</t>
  </si>
  <si>
    <t>Jim Parsons</t>
  </si>
  <si>
    <t>Miguel Ferrer</t>
  </si>
  <si>
    <t>Shelley Conn</t>
  </si>
  <si>
    <t>Alain Delon</t>
  </si>
  <si>
    <t>Phaldut Sharma</t>
  </si>
  <si>
    <t>Jamie Renée Smith</t>
  </si>
  <si>
    <t>Stephen Amell</t>
  </si>
  <si>
    <t>Mahadeo Shivraj</t>
  </si>
  <si>
    <t>Del Zamora</t>
  </si>
  <si>
    <t>Francesca Capaldi</t>
  </si>
  <si>
    <t>Michael Imperioli</t>
  </si>
  <si>
    <t>Alexander Gould</t>
  </si>
  <si>
    <t>Mei Melançon</t>
  </si>
  <si>
    <t>Bella Thorne</t>
  </si>
  <si>
    <t>Jeff Bennett</t>
  </si>
  <si>
    <t>Li Gong</t>
  </si>
  <si>
    <t>Amber Stevens West</t>
  </si>
  <si>
    <t>Raymond Cruz</t>
  </si>
  <si>
    <t>Roy Scheider</t>
  </si>
  <si>
    <t>Wood Harris</t>
  </si>
  <si>
    <t>Seth MacFarlane</t>
  </si>
  <si>
    <t>Quincy Jones</t>
  </si>
  <si>
    <t>Michael Emerson</t>
  </si>
  <si>
    <t>Nissim Renard</t>
  </si>
  <si>
    <t>Richard Tyson</t>
  </si>
  <si>
    <t>Fergie</t>
  </si>
  <si>
    <t>Bob Neill</t>
  </si>
  <si>
    <t>Pedro Armendáriz Jr.</t>
  </si>
  <si>
    <t>Sasha Roiz</t>
  </si>
  <si>
    <t>Sariann Monaco</t>
  </si>
  <si>
    <t>Mhairi Calvey</t>
  </si>
  <si>
    <t>David Gant</t>
  </si>
  <si>
    <t>Tim Conway</t>
  </si>
  <si>
    <t>LeVar Burton</t>
  </si>
  <si>
    <t>Jeremy Irvine</t>
  </si>
  <si>
    <t>James Martin Kelly</t>
  </si>
  <si>
    <t>LL Cool J</t>
  </si>
  <si>
    <t>Lea Michele</t>
  </si>
  <si>
    <t>Roxanne McKee</t>
  </si>
  <si>
    <t>Max Minghella</t>
  </si>
  <si>
    <t>Jenna Fischer</t>
  </si>
  <si>
    <t>Quvenzhané Wallis</t>
  </si>
  <si>
    <t>Melina Kanakaredes</t>
  </si>
  <si>
    <t>Caitlin Stasey</t>
  </si>
  <si>
    <t>Ian McNeice</t>
  </si>
  <si>
    <t>Michael Smiley</t>
  </si>
  <si>
    <t>Si Won Choi</t>
  </si>
  <si>
    <t>Shawna Waldron</t>
  </si>
  <si>
    <t>Craig Stark</t>
  </si>
  <si>
    <t>Izabella Scorupco</t>
  </si>
  <si>
    <t>Daniel von Bargen</t>
  </si>
  <si>
    <t>Natascha McElhone</t>
  </si>
  <si>
    <t>Carol Ann Susi</t>
  </si>
  <si>
    <t>Ki Hong Lee</t>
  </si>
  <si>
    <t>Misha Gabriel Hamilton</t>
  </si>
  <si>
    <t>James Babson</t>
  </si>
  <si>
    <t>Peter Greene</t>
  </si>
  <si>
    <t>Gary Dourdan</t>
  </si>
  <si>
    <t>Isaac Hempstead Wright</t>
  </si>
  <si>
    <t>Eileen Brennan</t>
  </si>
  <si>
    <t>Ryan Gosling</t>
  </si>
  <si>
    <t>Steven Anthony Lawrence</t>
  </si>
  <si>
    <t>Blair Brown</t>
  </si>
  <si>
    <t>Cedric the Entertainer</t>
  </si>
  <si>
    <t>Bojana Novakovic</t>
  </si>
  <si>
    <t>John Kapelos</t>
  </si>
  <si>
    <t>Sunny Mabrey</t>
  </si>
  <si>
    <t>Josh Wingate</t>
  </si>
  <si>
    <t>Matt Bomer</t>
  </si>
  <si>
    <t>Taylor Negron</t>
  </si>
  <si>
    <t>Robert Baker</t>
  </si>
  <si>
    <t>Jesse McCartney</t>
  </si>
  <si>
    <t>Andrea Corr</t>
  </si>
  <si>
    <t>Billy Campbell</t>
  </si>
  <si>
    <t>Denis Lavant</t>
  </si>
  <si>
    <t>Todd Stashwick</t>
  </si>
  <si>
    <t>Todd Giebenhain</t>
  </si>
  <si>
    <t>Alice Greczyn</t>
  </si>
  <si>
    <t>Matt Price</t>
  </si>
  <si>
    <t>Kasia Smutniak</t>
  </si>
  <si>
    <t>Kathleen Freeman</t>
  </si>
  <si>
    <t>Joel Courtney</t>
  </si>
  <si>
    <t>Fann Wong</t>
  </si>
  <si>
    <t>Scoot McNairy</t>
  </si>
  <si>
    <t>Olivier Martinez</t>
  </si>
  <si>
    <t>Shô Kosugi</t>
  </si>
  <si>
    <t>Muse Watson</t>
  </si>
  <si>
    <t>Paul Brooke</t>
  </si>
  <si>
    <t>Ian Ziering</t>
  </si>
  <si>
    <t>P.J. Soles</t>
  </si>
  <si>
    <t>Corinna Harney</t>
  </si>
  <si>
    <t>Nandita Das</t>
  </si>
  <si>
    <t>Charlie Korsmo</t>
  </si>
  <si>
    <t>Donatas Banionis</t>
  </si>
  <si>
    <t>Jonathan Winters</t>
  </si>
  <si>
    <t>Candice Bergen</t>
  </si>
  <si>
    <t>Lucille Ball</t>
  </si>
  <si>
    <t>Kevin McNally</t>
  </si>
  <si>
    <t>Alexa PenaVega</t>
  </si>
  <si>
    <t>John de Lancie</t>
  </si>
  <si>
    <t>Malese Jow</t>
  </si>
  <si>
    <t>Marcela Mar</t>
  </si>
  <si>
    <t>Daniel Kaluuya</t>
  </si>
  <si>
    <t>Clea DuVall</t>
  </si>
  <si>
    <t>Mel Blanc</t>
  </si>
  <si>
    <t>Judith Chapman</t>
  </si>
  <si>
    <t>Augustus Prew</t>
  </si>
  <si>
    <t>Bono</t>
  </si>
  <si>
    <t>Julian Sands</t>
  </si>
  <si>
    <t>Robert Clohessy</t>
  </si>
  <si>
    <t>Joel McHale</t>
  </si>
  <si>
    <t>Martin Kove</t>
  </si>
  <si>
    <t>Jerry Ferrara</t>
  </si>
  <si>
    <t>Javier Botet</t>
  </si>
  <si>
    <t>Carmen Perez</t>
  </si>
  <si>
    <t>Beau Mirchoff</t>
  </si>
  <si>
    <t>Kelly Rutherford</t>
  </si>
  <si>
    <t>Krista Allen</t>
  </si>
  <si>
    <t>Joaquim de Almeida</t>
  </si>
  <si>
    <t>Pink</t>
  </si>
  <si>
    <t>Rudy Youngblood</t>
  </si>
  <si>
    <t>Topher Grace</t>
  </si>
  <si>
    <t>Johnny Cannizzaro</t>
  </si>
  <si>
    <t>Lorraine Bracco</t>
  </si>
  <si>
    <t>Macaulay Culkin</t>
  </si>
  <si>
    <t>Bobby Lee</t>
  </si>
  <si>
    <t>Miriam Margolyes</t>
  </si>
  <si>
    <t>James Wilcox</t>
  </si>
  <si>
    <t>Emma Bell</t>
  </si>
  <si>
    <t>Noah Bean</t>
  </si>
  <si>
    <t>Oliver Hudson</t>
  </si>
  <si>
    <t>Catherine Deneuve</t>
  </si>
  <si>
    <t>Mira Sorvino</t>
  </si>
  <si>
    <t>Bobbie Phillips</t>
  </si>
  <si>
    <t>Richard Epcar</t>
  </si>
  <si>
    <t>Tamannaah Bhatia</t>
  </si>
  <si>
    <t>Arliss Howard</t>
  </si>
  <si>
    <t>Colin Ferguson</t>
  </si>
  <si>
    <t>Blythe Auffarth</t>
  </si>
  <si>
    <t>D.B. Woodside</t>
  </si>
  <si>
    <t>Gregory Scott Cummins</t>
  </si>
  <si>
    <t>Mike Howard</t>
  </si>
  <si>
    <t>Laura-Leigh</t>
  </si>
  <si>
    <t>Yuliya Snigir</t>
  </si>
  <si>
    <t>Bernie Casey</t>
  </si>
  <si>
    <t>Charlie McDermott</t>
  </si>
  <si>
    <t>Rick Yune</t>
  </si>
  <si>
    <t>Mike Tyson</t>
  </si>
  <si>
    <t>Catherine Dyer</t>
  </si>
  <si>
    <t>Amy Schumer</t>
  </si>
  <si>
    <t>Charlyne Yi</t>
  </si>
  <si>
    <t>Craig Parker</t>
  </si>
  <si>
    <t>Tatum O'Neal</t>
  </si>
  <si>
    <t>Emilia Fox</t>
  </si>
  <si>
    <t>Robert Ri'chard</t>
  </si>
  <si>
    <t>Aaliyah</t>
  </si>
  <si>
    <t>Daniel Mays</t>
  </si>
  <si>
    <t>Ken Arnold</t>
  </si>
  <si>
    <t>Drake Bell</t>
  </si>
  <si>
    <t>Tim Meadows</t>
  </si>
  <si>
    <t>Oliver Reed</t>
  </si>
  <si>
    <t>Jeremy W. Auman</t>
  </si>
  <si>
    <t>Maricel Álvarez</t>
  </si>
  <si>
    <t>David Paymer</t>
  </si>
  <si>
    <t>Rumi Hiiragi</t>
  </si>
  <si>
    <t>Tiago Riani</t>
  </si>
  <si>
    <t>Kyle Hebert</t>
  </si>
  <si>
    <t>Ryan Guzman</t>
  </si>
  <si>
    <t>Ryan Kruger</t>
  </si>
  <si>
    <t>Ana de la Reguera</t>
  </si>
  <si>
    <t>George Kennedy</t>
  </si>
  <si>
    <t>Emily Osment</t>
  </si>
  <si>
    <t>Cory Hardrict</t>
  </si>
  <si>
    <t>Brenda Song</t>
  </si>
  <si>
    <t>Patrick Macnee</t>
  </si>
  <si>
    <t>Mehcad Brooks</t>
  </si>
  <si>
    <t>Edgar Arreola</t>
  </si>
  <si>
    <t>Jessica Barden</t>
  </si>
  <si>
    <t>Craig Ferguson</t>
  </si>
  <si>
    <t>Jessica Paré</t>
  </si>
  <si>
    <t>Grace Phipps</t>
  </si>
  <si>
    <t>Ian Whyte</t>
  </si>
  <si>
    <t>Emir Kusturica</t>
  </si>
  <si>
    <t>Dong-gun Jang</t>
  </si>
  <si>
    <t>Louise Bourgoin</t>
  </si>
  <si>
    <t>Konstantin Khabenskiy</t>
  </si>
  <si>
    <t>Sandra Ellis Lafferty</t>
  </si>
  <si>
    <t>Eddie Cahill</t>
  </si>
  <si>
    <t>Shun Oguri</t>
  </si>
  <si>
    <t>Lilli Lavine</t>
  </si>
  <si>
    <t>Mia Sara</t>
  </si>
  <si>
    <t>David Lyons</t>
  </si>
  <si>
    <t>Elizabeth McGovern</t>
  </si>
  <si>
    <t>Bianca Kajlich</t>
  </si>
  <si>
    <t>Talulah Riley</t>
  </si>
  <si>
    <t>Scott Grimes</t>
  </si>
  <si>
    <t>Dominic Flores</t>
  </si>
  <si>
    <t>Tenzin Thuthob Tsarong</t>
  </si>
  <si>
    <t>Louis Jourdan</t>
  </si>
  <si>
    <t>Richard Wilson</t>
  </si>
  <si>
    <t>Phil Davis</t>
  </si>
  <si>
    <t>Dolly Parton</t>
  </si>
  <si>
    <t>Gerald McRaney</t>
  </si>
  <si>
    <t>Piper Laurie</t>
  </si>
  <si>
    <t>Kim-Marie Woodhouse</t>
  </si>
  <si>
    <t>Erick Avari</t>
  </si>
  <si>
    <t>Robert Pine</t>
  </si>
  <si>
    <t>Sarah Carter</t>
  </si>
  <si>
    <t>Pam Ferris</t>
  </si>
  <si>
    <t>Christopher Lambert</t>
  </si>
  <si>
    <t>David Conrad</t>
  </si>
  <si>
    <t>Christo Jivkov</t>
  </si>
  <si>
    <t>Kevin Nash</t>
  </si>
  <si>
    <t>Bruce McGill</t>
  </si>
  <si>
    <t>Lee Remick</t>
  </si>
  <si>
    <t>Chelan Simmons</t>
  </si>
  <si>
    <t>Darcy Donavan</t>
  </si>
  <si>
    <t>Heather Locklear</t>
  </si>
  <si>
    <t>Jim Meskimen</t>
  </si>
  <si>
    <t>Nicki Aycox</t>
  </si>
  <si>
    <t>Lily Atkinson</t>
  </si>
  <si>
    <t>Fanny Ardant</t>
  </si>
  <si>
    <t>Alexis Arquette</t>
  </si>
  <si>
    <t>Jere Burns</t>
  </si>
  <si>
    <t>Connie Ray</t>
  </si>
  <si>
    <t>Claudia Christian</t>
  </si>
  <si>
    <t>Tyler James Williams</t>
  </si>
  <si>
    <t>Laura Ramsey</t>
  </si>
  <si>
    <t>Chris Zylka</t>
  </si>
  <si>
    <t>Marco Treviño</t>
  </si>
  <si>
    <t>Victor Wong</t>
  </si>
  <si>
    <t>John Doe</t>
  </si>
  <si>
    <t>Brian Bosworth</t>
  </si>
  <si>
    <t>Tanya Roberts</t>
  </si>
  <si>
    <t>Don McKellar</t>
  </si>
  <si>
    <t>Dallas Barnett</t>
  </si>
  <si>
    <t>Yolande Moreau</t>
  </si>
  <si>
    <t>Sergey Garmash</t>
  </si>
  <si>
    <t>Siu-Wong Fan</t>
  </si>
  <si>
    <t>Gerry Bednob</t>
  </si>
  <si>
    <t>Lena Horne</t>
  </si>
  <si>
    <t>Willie Garson</t>
  </si>
  <si>
    <t>Judith Barsi</t>
  </si>
  <si>
    <t>Tom Burke</t>
  </si>
  <si>
    <t>Romola Garai</t>
  </si>
  <si>
    <t>Bingbing Fan</t>
  </si>
  <si>
    <t>Drew Powell</t>
  </si>
  <si>
    <t>Joan Rivers</t>
  </si>
  <si>
    <t>Cem Yilmaz</t>
  </si>
  <si>
    <t>Manish Dayal</t>
  </si>
  <si>
    <t>Roma Downey</t>
  </si>
  <si>
    <t>Jack Reynor</t>
  </si>
  <si>
    <t>Radivoje Bukvic</t>
  </si>
  <si>
    <t>Rock Hudson</t>
  </si>
  <si>
    <t>Romain Duris</t>
  </si>
  <si>
    <t>Pablo Rago</t>
  </si>
  <si>
    <t>Ornella Muti</t>
  </si>
  <si>
    <t>Ian Somerhalder</t>
  </si>
  <si>
    <t>Bam Margera</t>
  </si>
  <si>
    <t>Mackenzie Foy</t>
  </si>
  <si>
    <t>Shailene Woodley</t>
  </si>
  <si>
    <t>Kath Soucie</t>
  </si>
  <si>
    <t>Richard Lawson</t>
  </si>
  <si>
    <t>Violante Placido</t>
  </si>
  <si>
    <t>Jon Seda</t>
  </si>
  <si>
    <t>Jeremy Shada</t>
  </si>
  <si>
    <t>Gunnar Hansen</t>
  </si>
  <si>
    <t>William McNamara</t>
  </si>
  <si>
    <t>Marisa Saks</t>
  </si>
  <si>
    <t>Peter Firth</t>
  </si>
  <si>
    <t>Jay Laga'aia</t>
  </si>
  <si>
    <t>Samira Wiley</t>
  </si>
  <si>
    <t>Sheryl Lee</t>
  </si>
  <si>
    <t>Janet Leigh</t>
  </si>
  <si>
    <t>Shengyi Huang</t>
  </si>
  <si>
    <t>Mustafa Haidari</t>
  </si>
  <si>
    <t>Andy Dick</t>
  </si>
  <si>
    <t>Ronald Reagan</t>
  </si>
  <si>
    <t>James Callis</t>
  </si>
  <si>
    <t>Taylor Cole</t>
  </si>
  <si>
    <t>Scott Baio</t>
  </si>
  <si>
    <t>Sammy Davis Jr.</t>
  </si>
  <si>
    <t>Martin Dew</t>
  </si>
  <si>
    <t>Chriss Anglin</t>
  </si>
  <si>
    <t>Catherine Lough Haggquist</t>
  </si>
  <si>
    <t>Dylan Authors</t>
  </si>
  <si>
    <t>Steve Guttenberg</t>
  </si>
  <si>
    <t>Donny Boaz</t>
  </si>
  <si>
    <t>Damon Wayans</t>
  </si>
  <si>
    <t>Jiao Xu</t>
  </si>
  <si>
    <t>Christian Clavier</t>
  </si>
  <si>
    <t>Necar Zadegan</t>
  </si>
  <si>
    <t>Mani Bharathi</t>
  </si>
  <si>
    <t>Joey D. Vieira</t>
  </si>
  <si>
    <t>Mary McDonnell</t>
  </si>
  <si>
    <t>David Arquette</t>
  </si>
  <si>
    <t>Scatman Crothers</t>
  </si>
  <si>
    <t>Eric Mendenhall</t>
  </si>
  <si>
    <t>Kari J. Kramer</t>
  </si>
  <si>
    <t>Mem Ferda</t>
  </si>
  <si>
    <t>Bunta Sugawara</t>
  </si>
  <si>
    <t>Darci Kistler</t>
  </si>
  <si>
    <t>Luenell</t>
  </si>
  <si>
    <t>Raoul Bova</t>
  </si>
  <si>
    <t>Christian Clemenson</t>
  </si>
  <si>
    <t>Christian Monzon</t>
  </si>
  <si>
    <t>Hulk Hogan</t>
  </si>
  <si>
    <t>Bob Newhart</t>
  </si>
  <si>
    <t>Nicholas Rowe</t>
  </si>
  <si>
    <t>Amanda Schull</t>
  </si>
  <si>
    <t>Nancy Allen</t>
  </si>
  <si>
    <t>Rebecca Budig</t>
  </si>
  <si>
    <t>Yaya DaCosta</t>
  </si>
  <si>
    <t>Ian McDiarmid</t>
  </si>
  <si>
    <t>David Masterson</t>
  </si>
  <si>
    <t>Tadanobu Asano</t>
  </si>
  <si>
    <t>Julie Christie</t>
  </si>
  <si>
    <t>Ulrich Tukur</t>
  </si>
  <si>
    <t>James Hetfield</t>
  </si>
  <si>
    <t>Takuya Kimura</t>
  </si>
  <si>
    <t>Ernie Reyes Jr.</t>
  </si>
  <si>
    <t>Cassie Ventura</t>
  </si>
  <si>
    <t>Henry Ian Cusick</t>
  </si>
  <si>
    <t>Kirk Fox</t>
  </si>
  <si>
    <t>Jeremy Brett</t>
  </si>
  <si>
    <t>Chris Moss</t>
  </si>
  <si>
    <t>Emmanuelle Vaugier</t>
  </si>
  <si>
    <t>Morgan Saylor</t>
  </si>
  <si>
    <t>T.I.</t>
  </si>
  <si>
    <t>DeRay Davis</t>
  </si>
  <si>
    <t>Tippi Hedren</t>
  </si>
  <si>
    <t>Brenda Fricker</t>
  </si>
  <si>
    <t>George Peppard</t>
  </si>
  <si>
    <t>Julianna Guill</t>
  </si>
  <si>
    <t>Danny Strong</t>
  </si>
  <si>
    <t>Bruno Kirby</t>
  </si>
  <si>
    <t>Bérénice Bejo</t>
  </si>
  <si>
    <t>Clive Russell</t>
  </si>
  <si>
    <t>Ivana Baquero</t>
  </si>
  <si>
    <t>Bolo Yeung</t>
  </si>
  <si>
    <t>Gustaf Skarsgård</t>
  </si>
  <si>
    <t>Gretchen Mol</t>
  </si>
  <si>
    <t>Farrah Fawcett</t>
  </si>
  <si>
    <t>Paz de la Huerta</t>
  </si>
  <si>
    <t>David Alpay</t>
  </si>
  <si>
    <t>Carole Bouquet</t>
  </si>
  <si>
    <t>Dustin Milligan</t>
  </si>
  <si>
    <t>Nicole Dionne</t>
  </si>
  <si>
    <t>Clayton Snyder</t>
  </si>
  <si>
    <t>Rae'Ven Kelly</t>
  </si>
  <si>
    <t>Jessie T. Usher</t>
  </si>
  <si>
    <t>Kim Director</t>
  </si>
  <si>
    <t>Sierra McCormick</t>
  </si>
  <si>
    <t>Kelly Carlson</t>
  </si>
  <si>
    <t>Jason Priestley</t>
  </si>
  <si>
    <t>Yuri Lowenthal</t>
  </si>
  <si>
    <t>Elizabeth Berrington</t>
  </si>
  <si>
    <t>Matthew Settle</t>
  </si>
  <si>
    <t>Thomas Stroppel</t>
  </si>
  <si>
    <t>Brigitte Helm</t>
  </si>
  <si>
    <t>David Belle</t>
  </si>
  <si>
    <t>Konstantin Lavronenko</t>
  </si>
  <si>
    <t>Nirut Sirichanya</t>
  </si>
  <si>
    <t>Bruce Payne</t>
  </si>
  <si>
    <t>Maximilian Dirr</t>
  </si>
  <si>
    <t>Sharon Leal</t>
  </si>
  <si>
    <t>Jensen Ackles</t>
  </si>
  <si>
    <t>Caroline Munro</t>
  </si>
  <si>
    <t>Phil Vischer</t>
  </si>
  <si>
    <t>Thomas McDonell</t>
  </si>
  <si>
    <t>Emmanuelle Seigner</t>
  </si>
  <si>
    <t>Melissa Sagemiller</t>
  </si>
  <si>
    <t>Seth Gilliam</t>
  </si>
  <si>
    <t>Lesley Manville</t>
  </si>
  <si>
    <t>Woo-sung Jung</t>
  </si>
  <si>
    <t>Tuesday Knight</t>
  </si>
  <si>
    <t>Óscar Jaenada</t>
  </si>
  <si>
    <t>Elina Alminas</t>
  </si>
  <si>
    <t>Teo Halm</t>
  </si>
  <si>
    <t>Yuki Matsuzaki</t>
  </si>
  <si>
    <t>Justin Chon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</si>
  <si>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</si>
  <si>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</si>
  <si>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</si>
  <si>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</si>
  <si>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</si>
  <si>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</si>
  <si>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</si>
  <si>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Min-sik Choi</t>
  </si>
  <si>
    <t>Alex Veadov</t>
  </si>
  <si>
    <t>Britney Spears</t>
  </si>
  <si>
    <t>Lexie Contursi</t>
  </si>
  <si>
    <t>Talia Shire</t>
  </si>
  <si>
    <t>Tammin Sursok</t>
  </si>
  <si>
    <t>Tom Hughes</t>
  </si>
  <si>
    <t>Gary Weeks</t>
  </si>
  <si>
    <t>Jill Clayburgh</t>
  </si>
  <si>
    <t>Anika Noni Rose</t>
  </si>
  <si>
    <t>Doona Bae</t>
  </si>
  <si>
    <t>Toni Servillo</t>
  </si>
  <si>
    <t>David Richmond-Peck</t>
  </si>
  <si>
    <t>Marcell Nagy</t>
  </si>
  <si>
    <t>Honglei Sun</t>
  </si>
  <si>
    <t>Rachael Carpani</t>
  </si>
  <si>
    <t>Gary Daniels</t>
  </si>
  <si>
    <t>Tatsuo Matsumura</t>
  </si>
  <si>
    <t>Wei Tang</t>
  </si>
  <si>
    <t>Wagner Moura</t>
  </si>
  <si>
    <t>Lucas Grabeel</t>
  </si>
  <si>
    <t>Zoe Ventoura</t>
  </si>
  <si>
    <t>Steven Bauer</t>
  </si>
  <si>
    <t>Patricia Tallman</t>
  </si>
  <si>
    <t>Michael McKean</t>
  </si>
  <si>
    <t>Phyllida Law</t>
  </si>
  <si>
    <t>Sam Riley</t>
  </si>
  <si>
    <t>John Cassavetes</t>
  </si>
  <si>
    <t>Nora Dunn</t>
  </si>
  <si>
    <t>John Howard</t>
  </si>
  <si>
    <t>Shah Rukh Khan</t>
  </si>
  <si>
    <t>Keir Dullea</t>
  </si>
  <si>
    <t>Arjun Rampal</t>
  </si>
  <si>
    <t>Santiago Cabrera</t>
  </si>
  <si>
    <t>Karin Viard</t>
  </si>
  <si>
    <t>Tina Turner</t>
  </si>
  <si>
    <t>Laila Haley</t>
  </si>
  <si>
    <t>Tina Desai</t>
  </si>
  <si>
    <t>Reba McEntire</t>
  </si>
  <si>
    <t>Byron Mann</t>
  </si>
  <si>
    <t>Wendi McLendon-Covey</t>
  </si>
  <si>
    <t>Harry Styles</t>
  </si>
  <si>
    <t>Chase Ellison</t>
  </si>
  <si>
    <t>Jasper Cole</t>
  </si>
  <si>
    <t>Johannes Silberschneider</t>
  </si>
  <si>
    <t>Bernadette Peters</t>
  </si>
  <si>
    <t>Flavio Parenti</t>
  </si>
  <si>
    <t>Peter Fonda</t>
  </si>
  <si>
    <t>Gillian White</t>
  </si>
  <si>
    <t>Eoin Macken</t>
  </si>
  <si>
    <t>Naseeruddin Shah</t>
  </si>
  <si>
    <t>Wei Zhao</t>
  </si>
  <si>
    <t>Numan Acar</t>
  </si>
  <si>
    <t>Jorge Luis Moreno</t>
  </si>
  <si>
    <t>Madison Pettis</t>
  </si>
  <si>
    <t>Nicholas Hamilton</t>
  </si>
  <si>
    <t>Damian Walshe-Howling</t>
  </si>
  <si>
    <t>Teryl Rothery</t>
  </si>
  <si>
    <t>Shane Pollard</t>
  </si>
  <si>
    <t>Veronica Ferres</t>
  </si>
  <si>
    <t>Ingvar Eggert Sigurðsson</t>
  </si>
  <si>
    <t>Sendhil Ramamurthy</t>
  </si>
  <si>
    <t>Kang-ho Song</t>
  </si>
  <si>
    <t>Carmen Maura</t>
  </si>
  <si>
    <t>Jizelle Jade</t>
  </si>
  <si>
    <t>Bárbara Mori</t>
  </si>
  <si>
    <t>Riccardo Scamarcio</t>
  </si>
  <si>
    <t>Catherine Hicks</t>
  </si>
  <si>
    <t>Kristin Lehman</t>
  </si>
  <si>
    <t>Jung-min Hwang</t>
  </si>
  <si>
    <t>Sarunyu Wongkrachang</t>
  </si>
  <si>
    <t>Lambert Wilson</t>
  </si>
  <si>
    <t>Q'orianka Kilcher</t>
  </si>
  <si>
    <t>Jacqueline McKenzie</t>
  </si>
  <si>
    <t>Lars Mikkelsen</t>
  </si>
  <si>
    <t>Harrison Gilbertson</t>
  </si>
  <si>
    <t>Bjørn Sundquist</t>
  </si>
  <si>
    <t>Jacinda Barrett</t>
  </si>
  <si>
    <t>Mariah Carey</t>
  </si>
  <si>
    <t>Yu-mi Jeong</t>
  </si>
  <si>
    <t>Padraic Delaney</t>
  </si>
  <si>
    <t>Ranbir Kapoor</t>
  </si>
  <si>
    <t>Necati Sasmaz</t>
  </si>
  <si>
    <t>Eleanor Parker</t>
  </si>
  <si>
    <t>Marshall Bell</t>
  </si>
  <si>
    <t>Noah Huntley</t>
  </si>
  <si>
    <t>Jennifer Freeman</t>
  </si>
  <si>
    <t>Mackenzie Davis</t>
  </si>
  <si>
    <t>Tina Gilton</t>
  </si>
  <si>
    <t>Telly Savalas</t>
  </si>
  <si>
    <t>Christopher Nicholas Smith</t>
  </si>
  <si>
    <t>Sean Lennon</t>
  </si>
  <si>
    <t>Alexia Fast</t>
  </si>
  <si>
    <t>Ian Tracey</t>
  </si>
  <si>
    <t>Mitsuo Iwata</t>
  </si>
  <si>
    <t>Stephen McHattie</t>
  </si>
  <si>
    <t>Rachel Ann Mullins</t>
  </si>
  <si>
    <t>Leehom Wang</t>
  </si>
  <si>
    <t>Mckenna Grace</t>
  </si>
  <si>
    <t>Françoise Yip</t>
  </si>
  <si>
    <t>Molly Parker</t>
  </si>
  <si>
    <t>Akon</t>
  </si>
  <si>
    <t>Saif Ali Khan</t>
  </si>
  <si>
    <t>Max Riemelt</t>
  </si>
  <si>
    <t>George Coe</t>
  </si>
  <si>
    <t>MyAnna Buring</t>
  </si>
  <si>
    <t>Bernard Fox</t>
  </si>
  <si>
    <t>Jonathan Brandis</t>
  </si>
  <si>
    <t>Roy Billing</t>
  </si>
  <si>
    <t>Michael J. Pollard</t>
  </si>
  <si>
    <t>Samantha Barks</t>
  </si>
  <si>
    <t>Nathalie Fay</t>
  </si>
  <si>
    <t>Leonid Yarmolnik</t>
  </si>
  <si>
    <t>Erin Fitzgerald</t>
  </si>
  <si>
    <t>Debi Derryberry</t>
  </si>
  <si>
    <t>Ben Browder</t>
  </si>
  <si>
    <t>Gordon Pinsent</t>
  </si>
  <si>
    <t>Rex Baker</t>
  </si>
  <si>
    <t>Heike Makatsch</t>
  </si>
  <si>
    <t>Glenn Plummer</t>
  </si>
  <si>
    <t>Lubna Azabal</t>
  </si>
  <si>
    <t>Laura Morante</t>
  </si>
  <si>
    <t>Deborah Mailman</t>
  </si>
  <si>
    <t>John Cothran</t>
  </si>
  <si>
    <t>Rita Moreno</t>
  </si>
  <si>
    <t>David Wayne</t>
  </si>
  <si>
    <t>Merab Ninidze</t>
  </si>
  <si>
    <t>Emily Podleski</t>
  </si>
  <si>
    <t>Florian Lukas</t>
  </si>
  <si>
    <t>Linnea Quigley</t>
  </si>
  <si>
    <t>Olivia Newton-John</t>
  </si>
  <si>
    <t>Osama bin Laden</t>
  </si>
  <si>
    <t>Katharine Ross</t>
  </si>
  <si>
    <t>Ed Wynn</t>
  </si>
  <si>
    <t>Lisa Wilcox</t>
  </si>
  <si>
    <t>Hugh M. Hefner</t>
  </si>
  <si>
    <t>Antoni Corone</t>
  </si>
  <si>
    <t>Rachel Alig</t>
  </si>
  <si>
    <t>Chelcie Ross</t>
  </si>
  <si>
    <t>William Holden</t>
  </si>
  <si>
    <t>Lesley-Anne Down</t>
  </si>
  <si>
    <t>James Nesbitt</t>
  </si>
  <si>
    <t>Noam Chomsky</t>
  </si>
  <si>
    <t>Catherine Bell</t>
  </si>
  <si>
    <t>Debbie Harry</t>
  </si>
  <si>
    <t>Yorick van Wageningen</t>
  </si>
  <si>
    <t>Jeanne Moreau</t>
  </si>
  <si>
    <t>Jon Foo</t>
  </si>
  <si>
    <t>Asin</t>
  </si>
  <si>
    <t>Jonathan D. Mellor</t>
  </si>
  <si>
    <t>Kayla Jackson</t>
  </si>
  <si>
    <t>Alice Krige</t>
  </si>
  <si>
    <t>Stephen Macht</t>
  </si>
  <si>
    <t>Jean-Baptiste Maunier</t>
  </si>
  <si>
    <t>Jean-Pierre Léaud</t>
  </si>
  <si>
    <t>Lindsay Kay Hayward</t>
  </si>
  <si>
    <t>Aksel Hennie</t>
  </si>
  <si>
    <t>John Saxon</t>
  </si>
  <si>
    <t>Matt Shively</t>
  </si>
  <si>
    <t>Richard Cabral</t>
  </si>
  <si>
    <t>James Lafferty</t>
  </si>
  <si>
    <t>William Schallert</t>
  </si>
  <si>
    <t>Tony Bonner</t>
  </si>
  <si>
    <t>John Beasley</t>
  </si>
  <si>
    <t>Gene Tierney</t>
  </si>
  <si>
    <t>Peter Serafinowicz</t>
  </si>
  <si>
    <t>Jessica Lowndes</t>
  </si>
  <si>
    <t>Warren Christie</t>
  </si>
  <si>
    <t>Sterling Jerins</t>
  </si>
  <si>
    <t>Vanna Bonta</t>
  </si>
  <si>
    <t>Gina Lollobrigida</t>
  </si>
  <si>
    <t>Gary Cooper</t>
  </si>
  <si>
    <t>Lara Jill Miller</t>
  </si>
  <si>
    <t>Fran Drescher</t>
  </si>
  <si>
    <t>Claudia Cardinale</t>
  </si>
  <si>
    <t>Norbert Ferrer</t>
  </si>
  <si>
    <t>Cassandra Peterson</t>
  </si>
  <si>
    <t>Akshaye Khanna</t>
  </si>
  <si>
    <t>Jeffrey Frost</t>
  </si>
  <si>
    <t>Raymond Burr</t>
  </si>
  <si>
    <t>Meghan Ory</t>
  </si>
  <si>
    <t>Ocean James</t>
  </si>
  <si>
    <t>Mike Figueroa</t>
  </si>
  <si>
    <t>Glenn Campbell</t>
  </si>
  <si>
    <t>Luis Tosar</t>
  </si>
  <si>
    <t>David Raizor</t>
  </si>
  <si>
    <t>Mikal Vega</t>
  </si>
  <si>
    <t>Julia Jentsch</t>
  </si>
  <si>
    <t>Bill Johnson</t>
  </si>
  <si>
    <t>Bhama</t>
  </si>
  <si>
    <t>Keith Carradine</t>
  </si>
  <si>
    <t>William Kircher</t>
  </si>
  <si>
    <t>Dana Andrews</t>
  </si>
  <si>
    <t>Mía Maestro</t>
  </si>
  <si>
    <t>Jaime Camil</t>
  </si>
  <si>
    <t>Jan Decleir</t>
  </si>
  <si>
    <t>Rich Pecci</t>
  </si>
  <si>
    <t>Nicolas Giraud</t>
  </si>
  <si>
    <t>Oksana Akinshina</t>
  </si>
  <si>
    <t>Katherine McNamara</t>
  </si>
  <si>
    <t>Fabian Bolin</t>
  </si>
  <si>
    <t>Vidya Balan</t>
  </si>
  <si>
    <t>Yangzom Brauen</t>
  </si>
  <si>
    <t>Art Hindle</t>
  </si>
  <si>
    <t>Judith O'Dea</t>
  </si>
  <si>
    <t>Gloria Grahame</t>
  </si>
  <si>
    <t>Meg Foster</t>
  </si>
  <si>
    <t>Marlee Matlin</t>
  </si>
  <si>
    <t>Ellar Coltrane</t>
  </si>
  <si>
    <t>Angell Conwell</t>
  </si>
  <si>
    <t>Ashley Rickards</t>
  </si>
  <si>
    <t>Roscoe Lee Browne</t>
  </si>
  <si>
    <t>Anna Gunn</t>
  </si>
  <si>
    <t>Stephanie Leonidas</t>
  </si>
  <si>
    <t>Collin Alfredo St. Dic</t>
  </si>
  <si>
    <t>Peter McNamara</t>
  </si>
  <si>
    <t>Hector Kotsifakis</t>
  </si>
  <si>
    <t>Rachel Griffiths</t>
  </si>
  <si>
    <t>Saad Siddiqui</t>
  </si>
  <si>
    <t>Jean Harlow</t>
  </si>
  <si>
    <t>Robin McLeavy</t>
  </si>
  <si>
    <t>Kristen Quintrall</t>
  </si>
  <si>
    <t>Eric Mabius</t>
  </si>
  <si>
    <t>Rachel Hendrix</t>
  </si>
  <si>
    <t>Hattie McDaniel</t>
  </si>
  <si>
    <t>Tom Cullen</t>
  </si>
  <si>
    <t>Keenan Wynn</t>
  </si>
  <si>
    <t>Kayvan Novak</t>
  </si>
  <si>
    <t>Fernanda Montenegro</t>
  </si>
  <si>
    <t>Gladys Cooper</t>
  </si>
  <si>
    <t>Alice Olivia Clarke</t>
  </si>
  <si>
    <t>Brenda Vaccaro</t>
  </si>
  <si>
    <t>Peter Graves</t>
  </si>
  <si>
    <t>Colleen Dewhurst</t>
  </si>
  <si>
    <t>Bernard Cribbins</t>
  </si>
  <si>
    <t>Joe Estevez</t>
  </si>
  <si>
    <t>John Mahoney</t>
  </si>
  <si>
    <t>Ricardo Darín</t>
  </si>
  <si>
    <t>Gideon Emery</t>
  </si>
  <si>
    <t>Ted Raimi</t>
  </si>
  <si>
    <t>Elpidia Carrillo</t>
  </si>
  <si>
    <t>Otto Jespersen</t>
  </si>
  <si>
    <t>Diahann Carroll</t>
  </si>
  <si>
    <t>Jane Goodall</t>
  </si>
  <si>
    <t>Murray Bartlett</t>
  </si>
  <si>
    <t>Thomas Bo Larsen</t>
  </si>
  <si>
    <t>Roddy McDowall</t>
  </si>
  <si>
    <t>François Bégaudeau</t>
  </si>
  <si>
    <t>Catalina Sandino Moreno</t>
  </si>
  <si>
    <t>Honor Blackman</t>
  </si>
  <si>
    <t>Danielle Kotch</t>
  </si>
  <si>
    <t>Burl Ives</t>
  </si>
  <si>
    <t>Linda Harrison</t>
  </si>
  <si>
    <t>Veronica Taylor</t>
  </si>
  <si>
    <t>Fred MacMurray</t>
  </si>
  <si>
    <t>Tamara Toumanova</t>
  </si>
  <si>
    <t>Shirley Jones</t>
  </si>
  <si>
    <t>Seamus Davey-Fitzpatrick</t>
  </si>
  <si>
    <t>John Astin</t>
  </si>
  <si>
    <t>Angus Scrimm</t>
  </si>
  <si>
    <t>Peter Ostrum</t>
  </si>
  <si>
    <t>Kristy Swanson</t>
  </si>
  <si>
    <t>Robyn Lively</t>
  </si>
  <si>
    <t>Michael Gross</t>
  </si>
  <si>
    <t>Alicja Bachleda</t>
  </si>
  <si>
    <t>Johnny Pacar</t>
  </si>
  <si>
    <t>Matt Cohen</t>
  </si>
  <si>
    <t>Neil Hopkins</t>
  </si>
  <si>
    <t>Tom Everett Scott</t>
  </si>
  <si>
    <t>French Stewart</t>
  </si>
  <si>
    <t>Everett McGill</t>
  </si>
  <si>
    <t>Ann-Margret</t>
  </si>
  <si>
    <t>Anthony L. Fernandez</t>
  </si>
  <si>
    <t>Olivia Rose Keegan</t>
  </si>
  <si>
    <t>Greg Crowe</t>
  </si>
  <si>
    <t>Maeve Dermody</t>
  </si>
  <si>
    <t>Isaac Hayes</t>
  </si>
  <si>
    <t>Nehemiah Persoff</t>
  </si>
  <si>
    <t>Margaret Hamilton</t>
  </si>
  <si>
    <t>Bhavkhandan Singh Rakhra</t>
  </si>
  <si>
    <t>Rijk de Gooyer</t>
  </si>
  <si>
    <t>Judie Aronson</t>
  </si>
  <si>
    <t>Joanna Kulig</t>
  </si>
  <si>
    <t>Gerry Lopez</t>
  </si>
  <si>
    <t>Karra Elejalde</t>
  </si>
  <si>
    <t>Jack Kao</t>
  </si>
  <si>
    <t>Brianna Brown</t>
  </si>
  <si>
    <t>Barack Obama</t>
  </si>
  <si>
    <t>Tom Atkins</t>
  </si>
  <si>
    <t>David Jason Perez</t>
  </si>
  <si>
    <t>Hanno Pöschl</t>
  </si>
  <si>
    <t>Patrick Huard</t>
  </si>
  <si>
    <t>Satish Kaushik</t>
  </si>
  <si>
    <t>Dustin Lance Black</t>
  </si>
  <si>
    <t>Benno Fürmann</t>
  </si>
  <si>
    <t>Anthony 'Citric' Campos</t>
  </si>
  <si>
    <t>Jossara Jinaro</t>
  </si>
  <si>
    <t>Agnes Moorehead</t>
  </si>
  <si>
    <t>Leopold Stokowski</t>
  </si>
  <si>
    <t>Nicole Smolen</t>
  </si>
  <si>
    <t>Richard Brooker</t>
  </si>
  <si>
    <t>Tiffany Helm</t>
  </si>
  <si>
    <t>Brian Austin Green</t>
  </si>
  <si>
    <t>Saeed Jaffrey</t>
  </si>
  <si>
    <t>Rachel Skarsten</t>
  </si>
  <si>
    <t>Myrna Loy</t>
  </si>
  <si>
    <t>Jørgen Langhelle</t>
  </si>
  <si>
    <t>Michael Derek</t>
  </si>
  <si>
    <t>Manuela Velasco</t>
  </si>
  <si>
    <t>Travis Myers</t>
  </si>
  <si>
    <t>Walter Hendrix III</t>
  </si>
  <si>
    <t>Phoebe Legere</t>
  </si>
  <si>
    <t>Maika Monroe</t>
  </si>
  <si>
    <t>Alicia Goranson</t>
  </si>
  <si>
    <t>Eric Sheffer Stevens</t>
  </si>
  <si>
    <t>Ben Davies</t>
  </si>
  <si>
    <t>Hedy Lamarr</t>
  </si>
  <si>
    <t>Michel Robin</t>
  </si>
  <si>
    <t>Nicholas Aaron</t>
  </si>
  <si>
    <t>Tyrone Power</t>
  </si>
  <si>
    <t>Najarra Townsend</t>
  </si>
  <si>
    <t>Henry Silva</t>
  </si>
  <si>
    <t>Kathleen Wilhoite</t>
  </si>
  <si>
    <t>Sook-Yin Lee</t>
  </si>
  <si>
    <t>Noah Danby</t>
  </si>
  <si>
    <t>John F. Kennedy</t>
  </si>
  <si>
    <t>Danny Aiello</t>
  </si>
  <si>
    <t>Matt Bennett</t>
  </si>
  <si>
    <t>Jess Weixler</t>
  </si>
  <si>
    <t>Jeffrey Falcon</t>
  </si>
  <si>
    <t>Karisma Kapoor</t>
  </si>
  <si>
    <t>Paul Kaye</t>
  </si>
  <si>
    <t>Melinda Clarke</t>
  </si>
  <si>
    <t>Jordi Vilasuso</t>
  </si>
  <si>
    <t>Rapulana Seiphemo</t>
  </si>
  <si>
    <t>Peter McQuinn</t>
  </si>
  <si>
    <t>Daniel Baldwin</t>
  </si>
  <si>
    <t>Alice Cooper</t>
  </si>
  <si>
    <t>Paul Sheehan</t>
  </si>
  <si>
    <t>Rita Hayworth</t>
  </si>
  <si>
    <t>Mircea Monroe</t>
  </si>
  <si>
    <t>Sunil Narkar</t>
  </si>
  <si>
    <t>Kate Maberly</t>
  </si>
  <si>
    <t>Jon Mack</t>
  </si>
  <si>
    <t>Buster Keaton</t>
  </si>
  <si>
    <t>Trenton Rostedt</t>
  </si>
  <si>
    <t>Melissa Bolona</t>
  </si>
  <si>
    <t>Paul McGillion</t>
  </si>
  <si>
    <t>Khalid Abdalla</t>
  </si>
  <si>
    <t>Karl E. Landler</t>
  </si>
  <si>
    <t>Lauren Gottlieb</t>
  </si>
  <si>
    <t>Paul McGill</t>
  </si>
  <si>
    <t>Siobhan Marshall</t>
  </si>
  <si>
    <t>Logan Browning</t>
  </si>
  <si>
    <t>Damián Alcázar</t>
  </si>
  <si>
    <t>Hansika Motwani</t>
  </si>
  <si>
    <t>Tshewang Dendup</t>
  </si>
  <si>
    <t>Humphrey Bogart</t>
  </si>
  <si>
    <t>George Newbern</t>
  </si>
  <si>
    <t>Kimberley Crossman</t>
  </si>
  <si>
    <t>Christian Keyes</t>
  </si>
  <si>
    <t>James Duval</t>
  </si>
  <si>
    <t>Matthew Alan</t>
  </si>
  <si>
    <t>Sarah Butler</t>
  </si>
  <si>
    <t>Ally Walker</t>
  </si>
  <si>
    <t>Nawazuddin Siddiqui</t>
  </si>
  <si>
    <t>Yasmine Al Massri</t>
  </si>
  <si>
    <t>Ohad Knoller</t>
  </si>
  <si>
    <t>Dustin Ingram</t>
  </si>
  <si>
    <t>William Baldwin</t>
  </si>
  <si>
    <t>Scott Cohen</t>
  </si>
  <si>
    <t>Matthew Ziff</t>
  </si>
  <si>
    <t>Norman Lloyd</t>
  </si>
  <si>
    <t>Ami Ayalon</t>
  </si>
  <si>
    <t>Ward G. Smith</t>
  </si>
  <si>
    <t>Jessy Schram</t>
  </si>
  <si>
    <t>Paulette Goddard</t>
  </si>
  <si>
    <t>Brian Lee Franklin</t>
  </si>
  <si>
    <t>Angela Sarafyan</t>
  </si>
  <si>
    <t>Morgana O'Reilly</t>
  </si>
  <si>
    <t>Lee Scott</t>
  </si>
  <si>
    <t>Nicole Muñoz</t>
  </si>
  <si>
    <t>Monica Barladeanu</t>
  </si>
  <si>
    <t>Ashanti</t>
  </si>
  <si>
    <t>Katrina Law</t>
  </si>
  <si>
    <t>Adriana Caselotti</t>
  </si>
  <si>
    <t>Brigitte Bardot</t>
  </si>
  <si>
    <t>Camren Bicondova</t>
  </si>
  <si>
    <t>Ulrich Thomsen</t>
  </si>
  <si>
    <t>Long Nguyen</t>
  </si>
  <si>
    <t>Elina Abai Kyzy</t>
  </si>
  <si>
    <t>Noureen DeWulf</t>
  </si>
  <si>
    <t>Betsy Palmer</t>
  </si>
  <si>
    <t>Ray Milland</t>
  </si>
  <si>
    <t>Vic Mignogna</t>
  </si>
  <si>
    <t>Zuhair Haddad</t>
  </si>
  <si>
    <t>Ximena Ayala</t>
  </si>
  <si>
    <t>Jerry Mathers</t>
  </si>
  <si>
    <t>Spring Byington</t>
  </si>
  <si>
    <t>Alex Huszar</t>
  </si>
  <si>
    <t>Lemmy</t>
  </si>
  <si>
    <t>Déborah Révy</t>
  </si>
  <si>
    <t>Nataniel Sánchez</t>
  </si>
  <si>
    <t>Rich Ceraulo</t>
  </si>
  <si>
    <t>Errol Flynn</t>
  </si>
  <si>
    <t>Christie Burke</t>
  </si>
  <si>
    <t>Redd Foxx</t>
  </si>
  <si>
    <t>Seregon O'Dassey</t>
  </si>
  <si>
    <t>Sarah Murphy-Dyson</t>
  </si>
  <si>
    <t>Sean Cameron Michael</t>
  </si>
  <si>
    <t>Chris Gauthier</t>
  </si>
  <si>
    <t>Iko Uwais</t>
  </si>
  <si>
    <t>Piero Maggiò</t>
  </si>
  <si>
    <t>Talia Zucker</t>
  </si>
  <si>
    <t>Christopher Abbott</t>
  </si>
  <si>
    <t>Ursula Andress</t>
  </si>
  <si>
    <t>Andrew Robinson</t>
  </si>
  <si>
    <t>Benjamin A. Onyango</t>
  </si>
  <si>
    <t>Hiroshi Abe</t>
  </si>
  <si>
    <t>Fernanda Andrade</t>
  </si>
  <si>
    <t>James Drury</t>
  </si>
  <si>
    <t>James Brown</t>
  </si>
  <si>
    <t>Mick Jagger</t>
  </si>
  <si>
    <t>Juliet Stevenson</t>
  </si>
  <si>
    <t>Michael Pollan</t>
  </si>
  <si>
    <t>Sonja Sohn</t>
  </si>
  <si>
    <t>Shahir Kabaha</t>
  </si>
  <si>
    <t>Steven Yeun</t>
  </si>
  <si>
    <t>Anwar Congo</t>
  </si>
  <si>
    <t>Pelé</t>
  </si>
  <si>
    <t>Kumar Gaurav</t>
  </si>
  <si>
    <t>Josh Swanson</t>
  </si>
  <si>
    <t>G.W. Krauss</t>
  </si>
  <si>
    <t>Emraan Hashmi</t>
  </si>
  <si>
    <t>Patrick Renna</t>
  </si>
  <si>
    <t>Yul Vazquez</t>
  </si>
  <si>
    <t>Will Rothhaar</t>
  </si>
  <si>
    <t>Jordana Spiro</t>
  </si>
  <si>
    <t>Nora Zehetner</t>
  </si>
  <si>
    <t>Frances Bay</t>
  </si>
  <si>
    <t>Scott Levy</t>
  </si>
  <si>
    <t>Kenny Johnston</t>
  </si>
  <si>
    <t>Rasheed Naz</t>
  </si>
  <si>
    <t>Ilene Graff</t>
  </si>
  <si>
    <t>Nicole Randall Johnson</t>
  </si>
  <si>
    <t>Russell Hodgkinson</t>
  </si>
  <si>
    <t>Maureen McCormick</t>
  </si>
  <si>
    <t>Álex Angulo</t>
  </si>
  <si>
    <t>David Oakes</t>
  </si>
  <si>
    <t>Magi Avila</t>
  </si>
  <si>
    <t>Boyd Banks</t>
  </si>
  <si>
    <t>Angelina Armani</t>
  </si>
  <si>
    <t>Jason K. Wixom</t>
  </si>
  <si>
    <t>Justin Baldoni</t>
  </si>
  <si>
    <t>Monique Candelaria</t>
  </si>
  <si>
    <t>Alma Martinez</t>
  </si>
  <si>
    <t>Anamaria Marinca</t>
  </si>
  <si>
    <t>Odessa Rae</t>
  </si>
  <si>
    <t>Sarah Kazemy</t>
  </si>
  <si>
    <t>Ahna O'Reilly</t>
  </si>
  <si>
    <t>Sam Edwards</t>
  </si>
  <si>
    <t>John Enos III</t>
  </si>
  <si>
    <t>Stana Roumillac</t>
  </si>
  <si>
    <t>Gavin MacLeod</t>
  </si>
  <si>
    <t>Lorraine Stanley</t>
  </si>
  <si>
    <t>Tommy O'Reilly</t>
  </si>
  <si>
    <t>Shahab Hosseini</t>
  </si>
  <si>
    <t>Jo Hartley</t>
  </si>
  <si>
    <t>Allison Dean</t>
  </si>
  <si>
    <t>Victor Rasuk</t>
  </si>
  <si>
    <t>Louise Brooks</t>
  </si>
  <si>
    <t>Norma Aleandro</t>
  </si>
  <si>
    <t>Zachary Knighton</t>
  </si>
  <si>
    <t>Corbin Allred</t>
  </si>
  <si>
    <t>Taylor Pigeon</t>
  </si>
  <si>
    <t>Scott Helvenston</t>
  </si>
  <si>
    <t>Isaac C. Singleton Jr.</t>
  </si>
  <si>
    <t>Jean-Louis Trintignant</t>
  </si>
  <si>
    <t>Raymond J. Barry</t>
  </si>
  <si>
    <t>Dichen Lachman</t>
  </si>
  <si>
    <t>William Gates</t>
  </si>
  <si>
    <t>Kevin Scott Richardson</t>
  </si>
  <si>
    <t>Adam LeFevre</t>
  </si>
  <si>
    <t>Laura Fraser</t>
  </si>
  <si>
    <t>Trey Loney</t>
  </si>
  <si>
    <t>Ginger Rogers</t>
  </si>
  <si>
    <t>Heather Donahue</t>
  </si>
  <si>
    <t>Joe Cocker</t>
  </si>
  <si>
    <t>Kendyl Joi</t>
  </si>
  <si>
    <t>Aliou Touré</t>
  </si>
  <si>
    <t>Karen Alexander</t>
  </si>
  <si>
    <t>Paul McCartney</t>
  </si>
  <si>
    <t>Dario Nozic Serini</t>
  </si>
  <si>
    <t>Kirk Cameron</t>
  </si>
  <si>
    <t>Bhole Baba</t>
  </si>
  <si>
    <t>Frances Bavier</t>
  </si>
  <si>
    <t>Blanchard Ryan</t>
  </si>
  <si>
    <t>Heather Berman</t>
  </si>
  <si>
    <t>Ken Burns</t>
  </si>
  <si>
    <t>Terry Funk</t>
  </si>
  <si>
    <t>Marina Golbahari</t>
  </si>
  <si>
    <t>Rachel Dratch</t>
  </si>
  <si>
    <t>Takashi Shimura</t>
  </si>
  <si>
    <t>Tommy Sheppard</t>
  </si>
  <si>
    <t>Haley Ramm</t>
  </si>
  <si>
    <t>Tori Spelling</t>
  </si>
  <si>
    <t>Brian Eno</t>
  </si>
  <si>
    <t>Carol Channing</t>
  </si>
  <si>
    <t>Vincent Chimato</t>
  </si>
  <si>
    <t>Mike Beckingham</t>
  </si>
  <si>
    <t>Shaun Sipos</t>
  </si>
  <si>
    <t>Mary Kate Wiles</t>
  </si>
  <si>
    <t>Carrie Bradstreet</t>
  </si>
  <si>
    <t>Elizabeth Streb</t>
  </si>
  <si>
    <t>Mike Stanley</t>
  </si>
  <si>
    <t>Patrick Kilpatrick</t>
  </si>
  <si>
    <t>Lawrence Gilliard Jr.</t>
  </si>
  <si>
    <t>Luis Sanchez</t>
  </si>
  <si>
    <t>John Karyus</t>
  </si>
  <si>
    <t>Bob Proctor</t>
  </si>
  <si>
    <t>Chris Eigeman</t>
  </si>
  <si>
    <t>Jack E. Curenton</t>
  </si>
  <si>
    <t>Micah Sloat</t>
  </si>
  <si>
    <t>Tony Alva</t>
  </si>
  <si>
    <t>Emily Rios</t>
  </si>
  <si>
    <t>Tony Doupe</t>
  </si>
  <si>
    <t>Greg Ayres</t>
  </si>
  <si>
    <t>Bill Farmer</t>
  </si>
  <si>
    <t>Catriona MacColl</t>
  </si>
  <si>
    <t>Dov Tiefenbach</t>
  </si>
  <si>
    <t>R. Brandon Johnson</t>
  </si>
  <si>
    <t>Walter Koenig</t>
  </si>
  <si>
    <t>Anita Page</t>
  </si>
  <si>
    <t>America Olivo</t>
  </si>
  <si>
    <t>Amos Oz</t>
  </si>
  <si>
    <t>Mark Zupan</t>
  </si>
  <si>
    <t>Carol Block</t>
  </si>
  <si>
    <t>Tom E. Nicholson</t>
  </si>
  <si>
    <t>Claudette Colbert</t>
  </si>
  <si>
    <t>Angeliki Papoulia</t>
  </si>
  <si>
    <t>James Cagney</t>
  </si>
  <si>
    <t>Simon Abkarian</t>
  </si>
  <si>
    <t>Kevin Howarth</t>
  </si>
  <si>
    <t>Daniel London</t>
  </si>
  <si>
    <t>John Robinson</t>
  </si>
  <si>
    <t>Vera Ngassa</t>
  </si>
  <si>
    <t>Robert John Burke</t>
  </si>
  <si>
    <t>Don Wallace</t>
  </si>
  <si>
    <t>Lalaine</t>
  </si>
  <si>
    <t>Trish Basinger</t>
  </si>
  <si>
    <t>Michael Des Barres</t>
  </si>
  <si>
    <t>Rumi Missabu</t>
  </si>
  <si>
    <t>Aunjanue Ellis</t>
  </si>
  <si>
    <t>Hector Echavarria</t>
  </si>
  <si>
    <t>Parry Shen</t>
  </si>
  <si>
    <t>Purva Bedi</t>
  </si>
  <si>
    <t>Keri Maletto</t>
  </si>
  <si>
    <t>Charis Michelsen</t>
  </si>
  <si>
    <t>Amir Talai</t>
  </si>
  <si>
    <t>Marshal Hilton</t>
  </si>
  <si>
    <t>Samantha Futerman</t>
  </si>
  <si>
    <t>Judy Marte</t>
  </si>
  <si>
    <t>Michael Abbott Jr.</t>
  </si>
  <si>
    <t>Eme Ikwuakor</t>
  </si>
  <si>
    <t>Florence Henderson</t>
  </si>
  <si>
    <t>Victoria Jackson</t>
  </si>
  <si>
    <t>Sam Adams</t>
  </si>
  <si>
    <t>Noah Segan</t>
  </si>
  <si>
    <t>Joshua Ray Bell</t>
  </si>
  <si>
    <t>John Gilbert</t>
  </si>
  <si>
    <t>Matthew Emerick</t>
  </si>
  <si>
    <t>Mark Fantasia</t>
  </si>
  <si>
    <t>Brendan Doogie Milewski</t>
  </si>
  <si>
    <t>Christina Hart</t>
  </si>
  <si>
    <t>Kenneth Tobey</t>
  </si>
  <si>
    <t>Hugh Keays-Byrne</t>
  </si>
  <si>
    <t>Mae West</t>
  </si>
  <si>
    <t>The Dalai Lama</t>
  </si>
  <si>
    <t>Michael Joiner</t>
  </si>
  <si>
    <t>Devid Striesow</t>
  </si>
  <si>
    <t>William Joseph Elk III</t>
  </si>
  <si>
    <t>Matisyahu</t>
  </si>
  <si>
    <t>Marri Savinar</t>
  </si>
  <si>
    <t>Melanie Papalia</t>
  </si>
  <si>
    <t>Susan Chambers</t>
  </si>
  <si>
    <t>Marina Vlady</t>
  </si>
  <si>
    <t>Hanne Aagesen</t>
  </si>
  <si>
    <t>Darryl Hunt</t>
  </si>
  <si>
    <t>John Newton</t>
  </si>
  <si>
    <t>Elaine Bromka</t>
  </si>
  <si>
    <t>Paul Hickert</t>
  </si>
  <si>
    <t>Bahare Seddiqi</t>
  </si>
  <si>
    <t>Abigail Evans</t>
  </si>
  <si>
    <t>Iulia Ciochina</t>
  </si>
  <si>
    <t>Robin Lord Taylor</t>
  </si>
  <si>
    <t>Charla Cochran</t>
  </si>
  <si>
    <t>Bebe Neuwirth</t>
  </si>
  <si>
    <t>Glen Hansard</t>
  </si>
  <si>
    <t>Marilyn Rising</t>
  </si>
  <si>
    <t>Temple Grandin</t>
  </si>
  <si>
    <t>Alan Brent</t>
  </si>
  <si>
    <t>Joel Moody</t>
  </si>
  <si>
    <t>Peter Robbins</t>
  </si>
  <si>
    <t>Naderev Sano</t>
  </si>
  <si>
    <t>Lisa Ann</t>
  </si>
  <si>
    <t>Ariel Hsing</t>
  </si>
  <si>
    <t>J.D. Williams</t>
  </si>
  <si>
    <t>Christopher Denham</t>
  </si>
  <si>
    <t>Diane Sorrentino</t>
  </si>
  <si>
    <t>Philippe Leroy</t>
  </si>
  <si>
    <t>Jason Stuart</t>
  </si>
  <si>
    <t>Richard Moll</t>
  </si>
  <si>
    <t>Pfeifer Brown</t>
  </si>
  <si>
    <t>Hal Landon Jr.</t>
  </si>
  <si>
    <t>Stephen Carr</t>
  </si>
  <si>
    <t>Leon Isaac Kennedy</t>
  </si>
  <si>
    <t>Fay Masterson</t>
  </si>
  <si>
    <t>Kevin P. Farley</t>
  </si>
  <si>
    <t>Jonathan Blow</t>
  </si>
  <si>
    <t>Sheldon Leonard</t>
  </si>
  <si>
    <t>Claire Gordon-Harper</t>
  </si>
  <si>
    <t>Jon Brion</t>
  </si>
  <si>
    <t>Jack McGee</t>
  </si>
  <si>
    <t>Michelle Simone Miller</t>
  </si>
  <si>
    <t>Chemeeka Walker</t>
  </si>
  <si>
    <t>Virginia Leith</t>
  </si>
  <si>
    <t>Ty Parker</t>
  </si>
  <si>
    <t>Justin Gordon</t>
  </si>
  <si>
    <t>Shari Albert</t>
  </si>
  <si>
    <t>Paul Daniel Ayotte</t>
  </si>
  <si>
    <t>Marcello Mastroianni</t>
  </si>
  <si>
    <t>Dan Novy</t>
  </si>
  <si>
    <t>Chris 'Wonder' Schoeck</t>
  </si>
  <si>
    <t>Taliesin Jaffe</t>
  </si>
  <si>
    <t>Jan Haley</t>
  </si>
  <si>
    <t>Elissa Dowling</t>
  </si>
  <si>
    <t>Julianne Gabert</t>
  </si>
  <si>
    <t>Joseph Campanella</t>
  </si>
  <si>
    <t>Nichole Ceballos</t>
  </si>
  <si>
    <t>Don Brooks</t>
  </si>
  <si>
    <t>Stacy Edwards</t>
  </si>
  <si>
    <t>Franky G</t>
  </si>
  <si>
    <t>Tommy Pallotta</t>
  </si>
  <si>
    <t>Tjasa Ferme</t>
  </si>
  <si>
    <t>Kristen Seavey</t>
  </si>
  <si>
    <t>Shannen Fields</t>
  </si>
  <si>
    <t>Ashley Tramonte</t>
  </si>
  <si>
    <t>Robbie Barnes</t>
  </si>
  <si>
    <t>Paul Ogola</t>
  </si>
  <si>
    <t>Zoe Lister-Jones</t>
  </si>
  <si>
    <t>Divine</t>
  </si>
  <si>
    <t>Maggie Cheung</t>
  </si>
  <si>
    <t>Fereshteh Sadre Orafaiy</t>
  </si>
  <si>
    <t>Patrick O'Donnell</t>
  </si>
  <si>
    <t>Kôji Yakusho</t>
  </si>
  <si>
    <t>Tatiana Suarez-Pico</t>
  </si>
  <si>
    <t>Julianna Pitt</t>
  </si>
  <si>
    <t>Ian Gamazon</t>
  </si>
  <si>
    <t>Carlos Gallardo</t>
  </si>
  <si>
    <t>Richard Jewell</t>
  </si>
  <si>
    <t>Kerry Bishé</t>
  </si>
  <si>
    <t>Eva Boehnke</t>
  </si>
  <si>
    <t>John August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</si>
  <si>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</si>
  <si>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</si>
  <si>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</si>
  <si>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</si>
  <si>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</si>
  <si>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</si>
  <si>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</si>
  <si>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</si>
  <si>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</si>
  <si>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</si>
  <si>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</si>
  <si>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</si>
  <si>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</si>
  <si>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</si>
  <si>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</si>
  <si>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</si>
  <si>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</si>
  <si>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</si>
  <si>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</si>
  <si>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</si>
  <si>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</si>
  <si>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</si>
  <si>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</si>
  <si>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</si>
  <si>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</si>
  <si>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</si>
  <si>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</si>
  <si>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</si>
  <si>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</si>
  <si>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</si>
  <si>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</si>
  <si>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</si>
  <si>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</si>
  <si>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</si>
  <si>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</si>
  <si>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</si>
  <si>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</si>
  <si>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</si>
  <si>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</si>
  <si>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</si>
  <si>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</si>
  <si>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</si>
  <si>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</si>
  <si>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</si>
  <si>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</si>
  <si>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</si>
  <si>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</si>
  <si>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</si>
  <si>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</si>
  <si>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</si>
  <si>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</si>
  <si>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</si>
  <si>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</si>
  <si>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</si>
  <si>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</si>
  <si>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</si>
  <si>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</si>
  <si>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</si>
  <si>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</si>
  <si>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</si>
  <si>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</si>
  <si>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</si>
  <si>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</si>
  <si>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</si>
  <si>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</si>
  <si>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</si>
  <si>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</si>
  <si>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</si>
  <si>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</si>
  <si>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</si>
  <si>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</si>
  <si>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</si>
  <si>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</si>
  <si>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</si>
  <si>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</si>
  <si>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</si>
  <si>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</si>
  <si>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</si>
  <si>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</si>
  <si>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</si>
  <si>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</si>
  <si>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</si>
  <si>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</si>
  <si>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</si>
  <si>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</si>
  <si>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</si>
  <si>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</si>
  <si>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</si>
  <si>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</si>
  <si>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</si>
  <si>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</si>
  <si>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</si>
  <si>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</si>
  <si>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</si>
  <si>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</si>
  <si>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</si>
  <si>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</si>
  <si>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</si>
  <si>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</si>
  <si>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</si>
  <si>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</si>
  <si>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</si>
  <si>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</si>
  <si>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</si>
  <si>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</si>
  <si>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</si>
  <si>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</si>
  <si>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</si>
  <si>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</si>
  <si>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</si>
  <si>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</si>
  <si>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</si>
  <si>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</si>
  <si>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</si>
  <si>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</si>
  <si>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</si>
  <si>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</si>
  <si>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</si>
  <si>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</si>
  <si>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</si>
  <si>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</si>
  <si>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</si>
  <si>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</si>
  <si>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</si>
  <si>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</si>
  <si>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</si>
  <si>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</si>
  <si>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</si>
  <si>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</si>
  <si>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</si>
  <si>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</si>
  <si>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</si>
  <si>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</si>
  <si>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</si>
  <si>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</si>
  <si>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</si>
  <si>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</si>
  <si>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</si>
  <si>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</si>
  <si>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</si>
  <si>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</si>
  <si>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</si>
  <si>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</si>
  <si>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</si>
  <si>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</si>
  <si>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</si>
  <si>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</si>
  <si>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</si>
  <si>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</si>
  <si>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</si>
  <si>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</si>
  <si>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</si>
  <si>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</si>
  <si>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</si>
  <si>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</si>
  <si>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</si>
  <si>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</si>
  <si>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</si>
  <si>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</si>
  <si>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</si>
  <si>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</si>
  <si>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</si>
  <si>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</si>
  <si>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</si>
  <si>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</si>
  <si>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</si>
  <si>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</si>
  <si>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</si>
  <si>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</si>
  <si>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</si>
  <si>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</si>
  <si>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</si>
  <si>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</si>
  <si>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</si>
  <si>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</si>
  <si>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</si>
  <si>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</si>
  <si>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</si>
  <si>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</si>
  <si>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</si>
  <si>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</si>
  <si>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</si>
  <si>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</si>
  <si>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</si>
  <si>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</si>
  <si>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</si>
  <si>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</si>
  <si>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</si>
  <si>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</si>
  <si>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</si>
  <si>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</si>
  <si>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</si>
  <si>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</si>
  <si>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</si>
  <si>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</si>
  <si>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</si>
  <si>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</si>
  <si>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</si>
  <si>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</si>
  <si>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</si>
  <si>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</si>
  <si>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</si>
  <si>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</si>
  <si>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</si>
  <si>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</si>
  <si>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</si>
  <si>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</si>
  <si>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</si>
  <si>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</si>
  <si>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</si>
  <si>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</si>
  <si>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</si>
  <si>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</si>
  <si>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</si>
  <si>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</si>
  <si>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</si>
  <si>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</si>
  <si>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</si>
  <si>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</si>
  <si>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</si>
  <si>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</si>
  <si>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</si>
  <si>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</si>
  <si>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</si>
  <si>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</si>
  <si>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</si>
  <si>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</si>
  <si>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</si>
  <si>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</si>
  <si>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</si>
  <si>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</si>
  <si>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</si>
  <si>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</si>
  <si>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</si>
  <si>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</si>
  <si>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</si>
  <si>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</si>
  <si>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Asterix at the Olympic Games </t>
  </si>
  <si>
    <t>Windtalkers </t>
  </si>
  <si>
    <t>The Huntsman: Winter's War </t>
  </si>
  <si>
    <t>Teenage Mutant Ninja Turtles </t>
  </si>
  <si>
    <t>Gravity 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</si>
  <si>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</si>
  <si>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</si>
  <si>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</si>
  <si>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</si>
  <si>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</si>
  <si>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</si>
  <si>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</si>
  <si>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</si>
  <si>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</si>
  <si>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</si>
  <si>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</si>
  <si>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</si>
  <si>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</si>
  <si>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</si>
  <si>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</si>
  <si>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</si>
  <si>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</si>
  <si>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</si>
  <si>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</si>
  <si>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</si>
  <si>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</si>
  <si>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</si>
  <si>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</si>
  <si>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</si>
  <si>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</si>
  <si>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</si>
  <si>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</si>
  <si>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</si>
  <si>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</si>
  <si>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</si>
  <si>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</si>
  <si>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</si>
  <si>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</si>
  <si>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</si>
  <si>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</si>
  <si>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</si>
  <si>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</si>
  <si>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</si>
  <si>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</si>
  <si>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</si>
  <si>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</si>
  <si>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</si>
  <si>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</si>
  <si>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</si>
  <si>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</si>
  <si>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</si>
  <si>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</si>
  <si>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</si>
  <si>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</si>
  <si>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</si>
  <si>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</si>
  <si>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</si>
  <si>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</si>
  <si>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</si>
  <si>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</si>
  <si>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</si>
  <si>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</si>
  <si>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</si>
  <si>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</si>
  <si>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</si>
  <si>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</si>
  <si>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</si>
  <si>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</si>
  <si>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</si>
  <si>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</si>
  <si>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</si>
  <si>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</si>
  <si>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</si>
  <si>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</si>
  <si>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</si>
  <si>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</si>
  <si>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</si>
  <si>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</si>
  <si>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</si>
  <si>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</si>
  <si>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</si>
  <si>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</si>
  <si>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</si>
  <si>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</si>
  <si>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</si>
  <si>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</si>
  <si>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</si>
  <si>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</si>
  <si>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</si>
  <si>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</si>
  <si>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</si>
  <si>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</si>
  <si>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</si>
  <si>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</si>
  <si>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</si>
  <si>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</si>
  <si>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</si>
  <si>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</si>
  <si>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</si>
  <si>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</si>
  <si>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</si>
  <si>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</si>
  <si>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</si>
  <si>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</si>
  <si>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</si>
  <si>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</si>
  <si>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</si>
  <si>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</si>
  <si>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</si>
  <si>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</si>
  <si>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</si>
  <si>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</si>
  <si>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</si>
  <si>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</si>
  <si>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</si>
  <si>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</si>
  <si>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</si>
  <si>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</si>
  <si>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</si>
  <si>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</si>
  <si>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</si>
  <si>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</si>
  <si>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</si>
  <si>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</si>
  <si>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</si>
  <si>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</si>
  <si>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</si>
  <si>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</si>
  <si>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</si>
  <si>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</si>
  <si>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</si>
  <si>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</si>
  <si>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</si>
  <si>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</si>
  <si>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</si>
  <si>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</si>
  <si>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</si>
  <si>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</si>
  <si>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</si>
  <si>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</si>
  <si>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</si>
  <si>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</si>
  <si>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</si>
  <si>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</si>
  <si>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</si>
  <si>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</si>
  <si>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</si>
  <si>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</si>
  <si>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</si>
  <si>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</si>
  <si>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</si>
  <si>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</si>
  <si>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</si>
  <si>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</si>
  <si>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</si>
  <si>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</si>
  <si>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</si>
  <si>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</si>
  <si>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</si>
  <si>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</si>
  <si>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</si>
  <si>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</si>
  <si>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</si>
  <si>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</si>
  <si>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</si>
  <si>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</si>
  <si>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</si>
  <si>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</si>
  <si>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</si>
  <si>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</si>
  <si>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</si>
  <si>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</si>
  <si>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</si>
  <si>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</si>
  <si>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</si>
  <si>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</si>
  <si>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</si>
  <si>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</si>
  <si>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</si>
  <si>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</si>
  <si>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</si>
  <si>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</si>
  <si>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Creepshow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</si>
  <si>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</si>
  <si>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</si>
  <si>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</si>
  <si>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</si>
  <si>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</si>
  <si>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</si>
  <si>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</si>
  <si>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</si>
  <si>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</si>
  <si>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</si>
  <si>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</si>
  <si>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</si>
  <si>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</si>
  <si>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</si>
  <si>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</si>
  <si>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</si>
  <si>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</si>
  <si>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</si>
  <si>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</si>
  <si>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</si>
  <si>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</si>
  <si>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</si>
  <si>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</si>
  <si>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</si>
  <si>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</si>
  <si>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</si>
  <si>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</si>
  <si>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</si>
  <si>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</si>
  <si>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</si>
  <si>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</si>
  <si>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</si>
  <si>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</si>
  <si>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</si>
  <si>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</si>
  <si>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</si>
  <si>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</si>
  <si>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</si>
  <si>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</si>
  <si>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</si>
  <si>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</si>
  <si>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</si>
  <si>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</si>
  <si>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</si>
  <si>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</si>
  <si>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Déjà Vu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</si>
  <si>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</si>
  <si>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</si>
  <si>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</si>
  <si>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</si>
  <si>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</si>
  <si>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</si>
  <si>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</si>
  <si>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</si>
  <si>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</si>
  <si>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</si>
  <si>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</si>
  <si>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</si>
  <si>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</si>
  <si>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</si>
  <si>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</si>
  <si>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</si>
  <si>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</si>
  <si>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</si>
  <si>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</si>
  <si>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</si>
  <si>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</si>
  <si>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</si>
  <si>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</si>
  <si>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</si>
  <si>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</si>
  <si>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</si>
  <si>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</si>
  <si>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</si>
  <si>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</si>
  <si>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</si>
  <si>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</si>
  <si>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</si>
  <si>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</si>
  <si>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</si>
  <si>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</si>
  <si>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</si>
  <si>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</si>
  <si>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</si>
  <si>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</si>
  <si>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</si>
  <si>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</si>
  <si>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</si>
  <si>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</si>
  <si>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</si>
  <si>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</si>
  <si>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</si>
  <si>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</si>
  <si>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</si>
  <si>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</si>
  <si>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</si>
  <si>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</si>
  <si>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</si>
  <si>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</si>
  <si>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</si>
  <si>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</si>
  <si>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</si>
  <si>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</si>
  <si>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</si>
  <si>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</si>
  <si>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</si>
  <si>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</si>
  <si>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</si>
  <si>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</si>
  <si>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</si>
  <si>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</si>
  <si>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</si>
  <si>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</si>
  <si>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</si>
  <si>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</si>
  <si>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</si>
  <si>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</si>
  <si>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</si>
  <si>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</si>
  <si>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</si>
  <si>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</si>
  <si>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</si>
  <si>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</si>
  <si>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</si>
  <si>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</si>
  <si>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</si>
  <si>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</si>
  <si>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</si>
  <si>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</si>
  <si>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</si>
  <si>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</si>
  <si>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</si>
  <si>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</si>
  <si>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</si>
  <si>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</si>
  <si>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</si>
  <si>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</si>
  <si>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</si>
  <si>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</si>
  <si>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</si>
  <si>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</si>
  <si>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</si>
  <si>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</si>
  <si>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</si>
  <si>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</si>
  <si>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</si>
  <si>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</si>
  <si>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</si>
  <si>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</si>
  <si>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</si>
  <si>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</si>
  <si>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</si>
  <si>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</si>
  <si>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</si>
  <si>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</si>
  <si>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</si>
  <si>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</si>
  <si>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</si>
  <si>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</si>
  <si>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</si>
  <si>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</si>
  <si>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</si>
  <si>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</si>
  <si>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</si>
  <si>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</si>
  <si>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</si>
  <si>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</si>
  <si>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</si>
  <si>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</si>
  <si>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</si>
  <si>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</si>
  <si>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</si>
  <si>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</si>
  <si>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</si>
  <si>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</si>
  <si>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</si>
  <si>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</si>
  <si>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</si>
  <si>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</si>
  <si>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</si>
  <si>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</si>
  <si>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</si>
  <si>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</si>
  <si>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</si>
  <si>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</si>
  <si>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</si>
  <si>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</si>
  <si>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</si>
  <si>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</si>
  <si>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</si>
  <si>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</si>
  <si>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</si>
  <si>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</si>
  <si>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</si>
  <si>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</si>
  <si>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</si>
  <si>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</si>
  <si>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</si>
  <si>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</si>
  <si>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</si>
  <si>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</si>
  <si>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</si>
  <si>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</si>
  <si>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</si>
  <si>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</si>
  <si>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</si>
  <si>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</si>
  <si>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</si>
  <si>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</si>
  <si>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</si>
  <si>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</si>
  <si>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</si>
  <si>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</si>
  <si>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</si>
  <si>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</si>
  <si>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</si>
  <si>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</si>
  <si>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</si>
  <si>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</si>
  <si>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</si>
  <si>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</si>
  <si>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</si>
  <si>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</si>
  <si>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</si>
  <si>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</si>
  <si>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</si>
  <si>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</si>
  <si>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</si>
  <si>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</si>
  <si>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</si>
  <si>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</si>
  <si>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</si>
  <si>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</si>
  <si>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</si>
  <si>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</si>
  <si>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</si>
  <si>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</si>
  <si>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</si>
  <si>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</si>
  <si>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</si>
  <si>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</si>
  <si>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</si>
  <si>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</si>
  <si>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</si>
  <si>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</si>
  <si>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</si>
  <si>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</si>
  <si>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</si>
  <si>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</si>
  <si>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</si>
  <si>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</si>
  <si>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</si>
  <si>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</si>
  <si>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</si>
  <si>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</si>
  <si>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</si>
  <si>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</si>
  <si>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</si>
  <si>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</si>
  <si>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</si>
  <si>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</si>
  <si>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</si>
  <si>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</si>
  <si>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</si>
  <si>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</si>
  <si>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</si>
  <si>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</si>
  <si>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</si>
  <si>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</si>
  <si>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</si>
  <si>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</si>
  <si>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</si>
  <si>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</si>
  <si>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</si>
  <si>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</si>
  <si>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</si>
  <si>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</si>
  <si>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</si>
  <si>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</si>
  <si>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</si>
  <si>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</si>
  <si>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</si>
  <si>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</si>
  <si>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</si>
  <si>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</si>
  <si>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</si>
  <si>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</si>
  <si>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</si>
  <si>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</si>
  <si>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</si>
  <si>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</si>
  <si>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</si>
  <si>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</si>
  <si>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</si>
  <si>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</si>
  <si>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</si>
  <si>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</si>
  <si>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</si>
  <si>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</si>
  <si>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</si>
  <si>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</si>
  <si>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</si>
  <si>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</si>
  <si>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</si>
  <si>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</si>
  <si>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</si>
  <si>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</si>
  <si>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</si>
  <si>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</si>
  <si>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</si>
  <si>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</si>
  <si>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</si>
  <si>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</si>
  <si>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</si>
  <si>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</si>
  <si>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</si>
  <si>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</si>
  <si>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</si>
  <si>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</si>
  <si>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</si>
  <si>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</si>
  <si>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</si>
  <si>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</si>
  <si>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</si>
  <si>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</si>
  <si>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</si>
  <si>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</si>
  <si>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</si>
  <si>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</si>
  <si>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</si>
  <si>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</si>
  <si>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</si>
  <si>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</si>
  <si>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</si>
  <si>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</si>
  <si>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</si>
  <si>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</si>
  <si>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</si>
  <si>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</si>
  <si>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</si>
  <si>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</si>
  <si>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</si>
  <si>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</si>
  <si>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</si>
  <si>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</si>
  <si>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</si>
  <si>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</si>
  <si>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</si>
  <si>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</si>
  <si>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</si>
  <si>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</si>
  <si>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</si>
  <si>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</si>
  <si>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</si>
  <si>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</si>
  <si>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</si>
  <si>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</si>
  <si>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</si>
  <si>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</si>
  <si>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</si>
  <si>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</si>
  <si>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</si>
  <si>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</si>
  <si>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</si>
  <si>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</si>
  <si>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</si>
  <si>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</si>
  <si>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</si>
  <si>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</si>
  <si>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</si>
  <si>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</si>
  <si>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</si>
  <si>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</si>
  <si>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</si>
  <si>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</si>
  <si>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</si>
  <si>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</si>
  <si>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</si>
  <si>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</si>
  <si>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</si>
  <si>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</si>
  <si>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</si>
  <si>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</si>
  <si>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</si>
  <si>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</si>
  <si>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</si>
  <si>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</si>
  <si>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</si>
  <si>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</si>
  <si>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</si>
  <si>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</si>
  <si>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</si>
  <si>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</si>
  <si>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</si>
  <si>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</si>
  <si>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</si>
  <si>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</si>
  <si>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</si>
  <si>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</si>
  <si>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</si>
  <si>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</si>
  <si>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</si>
  <si>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</si>
  <si>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</si>
  <si>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</si>
  <si>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</si>
  <si>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</si>
  <si>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</si>
  <si>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</si>
  <si>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</si>
  <si>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</si>
  <si>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</si>
  <si>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</si>
  <si>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</si>
  <si>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</si>
  <si>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</si>
  <si>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</si>
  <si>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</si>
  <si>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</si>
  <si>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</si>
  <si>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</si>
  <si>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</si>
  <si>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</si>
  <si>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</si>
  <si>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</si>
  <si>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</si>
  <si>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</si>
  <si>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</si>
  <si>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</si>
  <si>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</si>
  <si>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</si>
  <si>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</si>
  <si>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</si>
  <si>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</si>
  <si>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</si>
  <si>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</si>
  <si>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</si>
  <si>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</si>
  <si>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</si>
  <si>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</si>
  <si>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</si>
  <si>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</si>
  <si>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</si>
  <si>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</si>
  <si>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</si>
  <si>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</si>
  <si>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</si>
  <si>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</si>
  <si>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</si>
  <si>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</si>
  <si>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</si>
  <si>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</si>
  <si>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</si>
  <si>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</si>
  <si>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</si>
  <si>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</si>
  <si>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</si>
  <si>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</si>
  <si>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</si>
  <si>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</si>
  <si>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</si>
  <si>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</si>
  <si>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</si>
  <si>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</si>
  <si>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</si>
  <si>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</si>
  <si>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</si>
  <si>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</si>
  <si>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</si>
  <si>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</si>
  <si>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</si>
  <si>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</si>
  <si>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</si>
  <si>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</si>
  <si>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</si>
  <si>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</si>
  <si>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</si>
  <si>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</si>
  <si>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</si>
  <si>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</si>
  <si>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</si>
  <si>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</si>
  <si>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</si>
  <si>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</si>
  <si>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</si>
  <si>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</si>
  <si>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</si>
  <si>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</si>
  <si>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</si>
  <si>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</si>
  <si>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</si>
  <si>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</si>
  <si>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</si>
  <si>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</si>
  <si>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</si>
  <si>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</si>
  <si>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</si>
  <si>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</si>
  <si>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</si>
  <si>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</si>
  <si>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</si>
  <si>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</si>
  <si>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</si>
  <si>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</si>
  <si>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</si>
  <si>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</si>
  <si>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</si>
  <si>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</si>
  <si>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</si>
  <si>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</si>
  <si>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</si>
  <si>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</si>
  <si>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</si>
  <si>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</si>
  <si>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</si>
  <si>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</si>
  <si>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</si>
  <si>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</si>
  <si>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</si>
  <si>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</si>
  <si>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</si>
  <si>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</si>
  <si>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</si>
  <si>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</si>
  <si>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</si>
  <si>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</si>
  <si>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</si>
  <si>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</si>
  <si>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</si>
  <si>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</si>
  <si>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</si>
  <si>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</si>
  <si>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</si>
  <si>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</si>
  <si>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</si>
  <si>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</si>
  <si>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</si>
  <si>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</si>
  <si>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</si>
  <si>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</si>
  <si>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</si>
  <si>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</si>
  <si>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</si>
  <si>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</si>
  <si>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</si>
  <si>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</si>
  <si>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</si>
  <si>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</si>
  <si>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</si>
  <si>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</si>
  <si>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</si>
  <si>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</si>
  <si>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</si>
  <si>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</si>
  <si>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</si>
  <si>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</si>
  <si>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</si>
  <si>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</si>
  <si>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</si>
  <si>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</si>
  <si>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</si>
  <si>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</si>
  <si>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</si>
  <si>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</si>
  <si>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</si>
  <si>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</si>
  <si>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</si>
  <si>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</si>
  <si>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</si>
  <si>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</si>
  <si>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</si>
  <si>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</si>
  <si>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</si>
  <si>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</si>
  <si>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</si>
  <si>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</si>
  <si>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</si>
  <si>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</si>
  <si>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</si>
  <si>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</si>
  <si>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</si>
  <si>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</si>
  <si>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</si>
  <si>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</si>
  <si>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</si>
  <si>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</si>
  <si>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</si>
  <si>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</si>
  <si>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</si>
  <si>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</si>
  <si>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</si>
  <si>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</si>
  <si>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</si>
  <si>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</si>
  <si>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</si>
  <si>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</si>
  <si>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</si>
  <si>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</si>
  <si>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</si>
  <si>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</si>
  <si>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</si>
  <si>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</si>
  <si>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</si>
  <si>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</si>
  <si>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</si>
  <si>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</si>
  <si>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</si>
  <si>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</si>
  <si>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</si>
  <si>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</si>
  <si>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</si>
  <si>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</si>
  <si>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</si>
  <si>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</si>
  <si>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</si>
  <si>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</si>
  <si>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</si>
  <si>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</si>
  <si>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</si>
  <si>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</si>
  <si>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</si>
  <si>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</si>
  <si>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</si>
  <si>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</si>
  <si>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</si>
  <si>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</si>
  <si>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</si>
  <si>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</si>
  <si>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</si>
  <si>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</si>
  <si>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</si>
  <si>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</si>
  <si>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</si>
  <si>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</si>
  <si>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</si>
  <si>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</si>
  <si>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</si>
  <si>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</si>
  <si>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</si>
  <si>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</si>
  <si>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</si>
  <si>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</si>
  <si>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</si>
  <si>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</si>
  <si>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</si>
  <si>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</si>
  <si>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</si>
  <si>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</si>
  <si>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</si>
  <si>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</si>
  <si>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</si>
  <si>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</si>
  <si>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</si>
  <si>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</si>
  <si>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</si>
  <si>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</si>
  <si>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</si>
  <si>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</si>
  <si>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</si>
  <si>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</si>
  <si>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</si>
  <si>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</si>
  <si>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</si>
  <si>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</si>
  <si>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</si>
  <si>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</si>
  <si>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</si>
  <si>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</si>
  <si>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</si>
  <si>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</si>
  <si>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</si>
  <si>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</si>
  <si>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</si>
  <si>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</si>
  <si>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</si>
  <si>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</si>
  <si>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</si>
  <si>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</si>
  <si>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</si>
  <si>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</si>
  <si>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</si>
  <si>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</si>
  <si>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</si>
  <si>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</si>
  <si>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</si>
  <si>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</si>
  <si>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</si>
  <si>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</si>
  <si>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</si>
  <si>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</si>
  <si>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</si>
  <si>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</si>
  <si>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</si>
  <si>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</si>
  <si>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</si>
  <si>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</si>
  <si>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</si>
  <si>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</si>
  <si>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</si>
  <si>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</si>
  <si>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</si>
  <si>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</si>
  <si>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</si>
  <si>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</si>
  <si>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</si>
  <si>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</si>
  <si>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</si>
  <si>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</si>
  <si>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</si>
  <si>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</si>
  <si>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</si>
  <si>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</si>
  <si>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</si>
  <si>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</si>
  <si>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</si>
  <si>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</si>
  <si>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</si>
  <si>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</si>
  <si>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</si>
  <si>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</si>
  <si>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</si>
  <si>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</si>
  <si>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</si>
  <si>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</si>
  <si>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Animal Kingdom: Let's go Ape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</si>
  <si>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</si>
  <si>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</si>
  <si>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</si>
  <si>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</si>
  <si>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</si>
  <si>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</si>
  <si>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</si>
  <si>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</si>
  <si>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</si>
  <si>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</si>
  <si>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</si>
  <si>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</si>
  <si>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</si>
  <si>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</si>
  <si>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</si>
  <si>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</si>
  <si>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</si>
  <si>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</si>
  <si>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</si>
  <si>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</si>
  <si>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</si>
  <si>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</si>
  <si>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</si>
  <si>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</si>
  <si>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</si>
  <si>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</si>
  <si>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</si>
  <si>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</si>
  <si>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</si>
  <si>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</si>
  <si>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</si>
  <si>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</si>
  <si>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</si>
  <si>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</si>
  <si>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</si>
  <si>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</si>
  <si>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</si>
  <si>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</si>
  <si>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</si>
  <si>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</si>
  <si>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</si>
  <si>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</si>
  <si>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</si>
  <si>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</si>
  <si>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</si>
  <si>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</si>
  <si>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</si>
  <si>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</si>
  <si>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</si>
  <si>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</si>
  <si>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</si>
  <si>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</si>
  <si>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</si>
  <si>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</si>
  <si>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</si>
  <si>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</si>
  <si>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</si>
  <si>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</si>
  <si>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</si>
  <si>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</si>
  <si>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</si>
  <si>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</si>
  <si>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</si>
  <si>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</si>
  <si>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</si>
  <si>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</si>
  <si>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</si>
  <si>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</si>
  <si>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</si>
  <si>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</si>
  <si>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</si>
  <si>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</si>
  <si>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</si>
  <si>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</si>
  <si>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</si>
  <si>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</si>
  <si>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</si>
  <si>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</si>
  <si>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</si>
  <si>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</si>
  <si>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</si>
  <si>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</si>
  <si>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</si>
  <si>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</si>
  <si>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</si>
  <si>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</si>
  <si>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</si>
  <si>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</si>
  <si>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</si>
  <si>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</si>
  <si>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</si>
  <si>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</si>
  <si>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</si>
  <si>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</si>
  <si>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</si>
  <si>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</si>
  <si>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</si>
  <si>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</si>
  <si>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</si>
  <si>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</si>
  <si>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</si>
  <si>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</si>
  <si>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</si>
  <si>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</si>
  <si>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</si>
  <si>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</si>
  <si>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</si>
  <si>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</si>
  <si>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</si>
  <si>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</si>
  <si>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</si>
  <si>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</si>
  <si>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</si>
  <si>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</si>
  <si>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</si>
  <si>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</si>
  <si>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</si>
  <si>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</si>
  <si>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</si>
  <si>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</si>
  <si>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</si>
  <si>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</si>
  <si>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</si>
  <si>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</si>
  <si>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</si>
  <si>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</si>
  <si>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</si>
  <si>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</si>
  <si>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</si>
  <si>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</si>
  <si>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</si>
  <si>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</si>
  <si>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</si>
  <si>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</si>
  <si>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</si>
  <si>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</si>
  <si>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</si>
  <si>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</si>
  <si>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</si>
  <si>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</si>
  <si>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</si>
  <si>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</si>
  <si>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</si>
  <si>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</si>
  <si>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</si>
  <si>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</si>
  <si>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</si>
  <si>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</si>
  <si>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</si>
  <si>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</si>
  <si>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</si>
  <si>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</si>
  <si>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</si>
  <si>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</si>
  <si>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</si>
  <si>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</si>
  <si>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</si>
  <si>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</si>
  <si>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</si>
  <si>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</si>
  <si>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</si>
  <si>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</si>
  <si>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</si>
  <si>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Dragon Nest: Warriors' Dawn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</si>
  <si>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</si>
  <si>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</si>
  <si>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</si>
  <si>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</si>
  <si>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</si>
  <si>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</si>
  <si>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</si>
  <si>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</si>
  <si>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</si>
  <si>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</si>
  <si>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</si>
  <si>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</si>
  <si>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</si>
  <si>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</si>
  <si>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</si>
  <si>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</si>
  <si>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</si>
  <si>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</si>
  <si>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</si>
  <si>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</si>
  <si>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</si>
  <si>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</si>
  <si>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</si>
  <si>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</si>
  <si>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</si>
  <si>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</si>
  <si>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</si>
  <si>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</si>
  <si>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</si>
  <si>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</si>
  <si>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</si>
  <si>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</si>
  <si>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</si>
  <si>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</si>
  <si>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</si>
  <si>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</si>
  <si>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</si>
  <si>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</si>
  <si>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</si>
  <si>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</si>
  <si>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</si>
  <si>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</si>
  <si>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</si>
  <si>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</si>
  <si>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</si>
  <si>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</si>
  <si>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</si>
  <si>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</si>
  <si>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</si>
  <si>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</si>
  <si>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</si>
  <si>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</si>
  <si>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</si>
  <si>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</si>
  <si>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</si>
  <si>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</si>
  <si>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</si>
  <si>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</si>
  <si>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</si>
  <si>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</si>
  <si>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</si>
  <si>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</si>
  <si>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</si>
  <si>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</si>
  <si>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</si>
  <si>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</si>
  <si>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</si>
  <si>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</si>
  <si>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</si>
  <si>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</si>
  <si>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</si>
  <si>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</si>
  <si>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</si>
  <si>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</si>
  <si>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</si>
  <si>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</si>
  <si>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</si>
  <si>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</si>
  <si>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</si>
  <si>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</si>
  <si>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</si>
  <si>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</si>
  <si>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</si>
  <si>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</si>
  <si>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</si>
  <si>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</si>
  <si>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</si>
  <si>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</si>
  <si>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</si>
  <si>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</si>
  <si>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</si>
  <si>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</si>
  <si>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</si>
  <si>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</si>
  <si>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</si>
  <si>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</si>
  <si>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</si>
  <si>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</si>
  <si>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</si>
  <si>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</si>
  <si>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</si>
  <si>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</si>
  <si>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</si>
  <si>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</si>
  <si>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</si>
  <si>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</si>
  <si>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</si>
  <si>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</si>
  <si>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</si>
  <si>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</si>
  <si>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</si>
  <si>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</si>
  <si>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</si>
  <si>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</si>
  <si>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</si>
  <si>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</si>
  <si>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</si>
  <si>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</si>
  <si>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</si>
  <si>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</si>
  <si>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</si>
  <si>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</si>
  <si>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</si>
  <si>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</si>
  <si>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</si>
  <si>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</si>
  <si>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</si>
  <si>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</si>
  <si>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</si>
  <si>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</si>
  <si>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</si>
  <si>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</si>
  <si>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</si>
  <si>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</si>
  <si>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</si>
  <si>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</si>
  <si>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</si>
  <si>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</si>
  <si>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</si>
  <si>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</si>
  <si>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</si>
  <si>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</si>
  <si>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</si>
  <si>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</si>
  <si>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</si>
  <si>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</si>
  <si>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</si>
  <si>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</si>
  <si>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</si>
  <si>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</si>
  <si>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</si>
  <si>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</si>
  <si>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</si>
  <si>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</si>
  <si>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Ride with the Devil </t>
  </si>
  <si>
    <t>Biutiful 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</si>
  <si>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</si>
  <si>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</si>
  <si>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</si>
  <si>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</si>
  <si>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</si>
  <si>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</si>
  <si>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</si>
  <si>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</si>
  <si>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</si>
  <si>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</si>
  <si>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</si>
  <si>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</si>
  <si>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</si>
  <si>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</si>
  <si>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</si>
  <si>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</si>
  <si>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</si>
  <si>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</si>
  <si>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</si>
  <si>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</si>
  <si>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</si>
  <si>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</si>
  <si>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</si>
  <si>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</si>
  <si>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</si>
  <si>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</si>
  <si>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</si>
  <si>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</si>
  <si>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</si>
  <si>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</si>
  <si>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</si>
  <si>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</si>
  <si>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</si>
  <si>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</si>
  <si>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</si>
  <si>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</si>
  <si>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</si>
  <si>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</si>
  <si>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</si>
  <si>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</si>
  <si>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</si>
  <si>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</si>
  <si>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</si>
  <si>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</si>
  <si>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</si>
  <si>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</si>
  <si>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</si>
  <si>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</si>
  <si>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</si>
  <si>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</si>
  <si>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</si>
  <si>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</si>
  <si>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</si>
  <si>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</si>
  <si>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</si>
  <si>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</si>
  <si>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</si>
  <si>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</si>
  <si>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</si>
  <si>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</si>
  <si>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</si>
  <si>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</si>
  <si>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</si>
  <si>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</si>
  <si>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</si>
  <si>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</si>
  <si>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</si>
  <si>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</si>
  <si>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</si>
  <si>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</si>
  <si>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</si>
  <si>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</si>
  <si>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</si>
  <si>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</si>
  <si>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</si>
  <si>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</si>
  <si>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</si>
  <si>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</si>
  <si>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</si>
  <si>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</si>
  <si>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</si>
  <si>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</si>
  <si>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</si>
  <si>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</si>
  <si>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</si>
  <si>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</si>
  <si>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</si>
  <si>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</si>
  <si>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</si>
  <si>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</si>
  <si>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</si>
  <si>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</si>
  <si>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</si>
  <si>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</si>
  <si>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</si>
  <si>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</si>
  <si>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</si>
  <si>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</si>
  <si>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</si>
  <si>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</si>
  <si>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</si>
  <si>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</si>
  <si>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</si>
  <si>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</si>
  <si>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</si>
  <si>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</si>
  <si>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</si>
  <si>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</si>
  <si>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</si>
  <si>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</si>
  <si>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</si>
  <si>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</si>
  <si>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</si>
  <si>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</si>
  <si>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</si>
  <si>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</si>
  <si>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</si>
  <si>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</si>
  <si>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</si>
  <si>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</si>
  <si>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</si>
  <si>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</si>
  <si>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</si>
  <si>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</si>
  <si>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</si>
  <si>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</si>
  <si>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</si>
  <si>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</si>
  <si>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</si>
  <si>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</si>
  <si>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</si>
  <si>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</si>
  <si>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</si>
  <si>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</si>
  <si>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</si>
  <si>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</si>
  <si>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</si>
  <si>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</si>
  <si>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</si>
  <si>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</si>
  <si>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</si>
  <si>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</si>
  <si>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</si>
  <si>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</si>
  <si>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</si>
  <si>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</si>
  <si>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</si>
  <si>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</si>
  <si>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</si>
  <si>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</si>
  <si>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</si>
  <si>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</si>
  <si>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</si>
  <si>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</si>
  <si>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</si>
  <si>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</si>
  <si>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</si>
  <si>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</si>
  <si>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</si>
  <si>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</si>
  <si>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</si>
  <si>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</si>
  <si>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</si>
  <si>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</si>
  <si>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</si>
  <si>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</si>
  <si>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</si>
  <si>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</si>
  <si>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</si>
  <si>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</si>
  <si>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</si>
  <si>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</si>
  <si>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</si>
  <si>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</si>
  <si>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</si>
  <si>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</si>
  <si>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</si>
  <si>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</si>
  <si>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</si>
  <si>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</si>
  <si>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</si>
  <si>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</si>
  <si>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</si>
  <si>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</si>
  <si>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</si>
  <si>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</si>
  <si>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</si>
  <si>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</si>
  <si>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</si>
  <si>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</si>
  <si>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</si>
  <si>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</si>
  <si>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</si>
  <si>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</si>
  <si>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</si>
  <si>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</si>
  <si>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</si>
  <si>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</si>
  <si>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</si>
  <si>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</si>
  <si>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</si>
  <si>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</si>
  <si>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</si>
  <si>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</si>
  <si>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</si>
  <si>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</si>
  <si>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</si>
  <si>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</si>
  <si>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</si>
  <si>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</si>
  <si>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</si>
  <si>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</si>
  <si>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</si>
  <si>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</si>
  <si>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</si>
  <si>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United Passions </t>
  </si>
  <si>
    <t>Grace of Monaco </t>
  </si>
  <si>
    <t>A Warrior's Tail </t>
  </si>
  <si>
    <t>Ripley's Game </t>
  </si>
  <si>
    <t>Sausage Party </t>
  </si>
  <si>
    <t>Pitch Perfect 2 </t>
  </si>
  <si>
    <t>Walk the Line 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</si>
  <si>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</si>
  <si>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</si>
  <si>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</si>
  <si>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</si>
  <si>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</si>
  <si>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</si>
  <si>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</si>
  <si>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</si>
  <si>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</si>
  <si>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</si>
  <si>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</si>
  <si>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</si>
  <si>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</si>
  <si>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</si>
  <si>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</si>
  <si>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</si>
  <si>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</si>
  <si>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</si>
  <si>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</si>
  <si>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</si>
  <si>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</si>
  <si>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</si>
  <si>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</si>
  <si>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</si>
  <si>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</si>
  <si>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</si>
  <si>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</si>
  <si>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</si>
  <si>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</si>
  <si>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</si>
  <si>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</si>
  <si>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</si>
  <si>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</si>
  <si>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</si>
  <si>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</si>
  <si>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</si>
  <si>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</si>
  <si>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</si>
  <si>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</si>
  <si>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</si>
  <si>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</si>
  <si>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</si>
  <si>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</si>
  <si>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</si>
  <si>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</si>
  <si>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</si>
  <si>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</si>
  <si>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</si>
  <si>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</si>
  <si>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</si>
  <si>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</si>
  <si>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</si>
  <si>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</si>
  <si>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</si>
  <si>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</si>
  <si>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</si>
  <si>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</si>
  <si>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</si>
  <si>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</si>
  <si>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</si>
  <si>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</si>
  <si>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</si>
  <si>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</si>
  <si>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</si>
  <si>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</si>
  <si>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</si>
  <si>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</si>
  <si>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</si>
  <si>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</si>
  <si>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</si>
  <si>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</si>
  <si>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</si>
  <si>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</si>
  <si>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</si>
  <si>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</si>
  <si>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</si>
  <si>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</si>
  <si>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</si>
  <si>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</si>
  <si>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</si>
  <si>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</si>
  <si>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</si>
  <si>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</si>
  <si>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</si>
  <si>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</si>
  <si>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</si>
  <si>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</si>
  <si>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</si>
  <si>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</si>
  <si>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</si>
  <si>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</si>
  <si>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</si>
  <si>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</si>
  <si>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</si>
  <si>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</si>
  <si>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</si>
  <si>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</si>
  <si>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</si>
  <si>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</si>
  <si>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</si>
  <si>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</si>
  <si>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</si>
  <si>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</si>
  <si>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</si>
  <si>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</si>
  <si>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</si>
  <si>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</si>
  <si>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</si>
  <si>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</si>
  <si>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</si>
  <si>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</si>
  <si>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</si>
  <si>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</si>
  <si>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</si>
  <si>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</si>
  <si>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</si>
  <si>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</si>
  <si>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</si>
  <si>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</si>
  <si>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</si>
  <si>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</si>
  <si>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</si>
  <si>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</si>
  <si>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</si>
  <si>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</si>
  <si>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</si>
  <si>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</si>
  <si>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</si>
  <si>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</si>
  <si>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</si>
  <si>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</si>
  <si>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</si>
  <si>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</si>
  <si>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</si>
  <si>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</si>
  <si>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</si>
  <si>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</si>
  <si>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</si>
  <si>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</si>
  <si>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</si>
  <si>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</si>
  <si>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</si>
  <si>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</si>
  <si>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</si>
  <si>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</si>
  <si>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</si>
  <si>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</si>
  <si>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</si>
  <si>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</si>
  <si>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</si>
  <si>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</si>
  <si>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</si>
  <si>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</si>
  <si>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</si>
  <si>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</si>
  <si>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</si>
  <si>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</si>
  <si>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</si>
  <si>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</si>
  <si>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</si>
  <si>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</si>
  <si>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</si>
  <si>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</si>
  <si>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</si>
  <si>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</si>
  <si>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</si>
  <si>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</si>
  <si>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</si>
  <si>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</si>
  <si>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</si>
  <si>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</si>
  <si>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</si>
  <si>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</si>
  <si>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</si>
  <si>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</si>
  <si>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</si>
  <si>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</si>
  <si>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</si>
  <si>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</si>
  <si>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</si>
  <si>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</si>
  <si>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</si>
  <si>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</si>
  <si>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</si>
  <si>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</si>
  <si>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</si>
  <si>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</si>
  <si>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</si>
  <si>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</si>
  <si>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</si>
  <si>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</si>
  <si>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</si>
  <si>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</si>
  <si>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</si>
  <si>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</si>
  <si>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</si>
  <si>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</si>
  <si>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</si>
  <si>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</si>
  <si>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</si>
  <si>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</si>
  <si>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</si>
  <si>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</si>
  <si>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</si>
  <si>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</si>
  <si>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</si>
  <si>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</si>
  <si>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</si>
  <si>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</si>
  <si>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</si>
  <si>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</si>
  <si>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</si>
  <si>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</si>
  <si>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</si>
  <si>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</si>
  <si>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</si>
  <si>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</si>
  <si>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</si>
  <si>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</si>
  <si>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</si>
  <si>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</si>
  <si>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</si>
  <si>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</si>
  <si>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</si>
  <si>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</si>
  <si>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</si>
  <si>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</si>
  <si>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</si>
  <si>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</si>
  <si>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</si>
  <si>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>The Conspirator </t>
  </si>
  <si>
    <t>Lords of Dogtown </t>
  </si>
  <si>
    <t>The 33 </t>
  </si>
  <si>
    <t>Big Trouble in Little China 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</si>
  <si>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</si>
  <si>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</si>
  <si>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</si>
  <si>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</si>
  <si>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</si>
  <si>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</si>
  <si>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</si>
  <si>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</si>
  <si>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</si>
  <si>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</si>
  <si>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</si>
  <si>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</si>
  <si>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</si>
  <si>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</si>
  <si>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</si>
  <si>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</si>
  <si>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</si>
  <si>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</si>
  <si>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</si>
  <si>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</si>
  <si>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</si>
  <si>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</si>
  <si>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</si>
  <si>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</si>
  <si>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</si>
  <si>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</si>
  <si>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</si>
  <si>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</si>
  <si>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</si>
  <si>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Little White Lies </t>
  </si>
  <si>
    <t>Love Ranch 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</si>
  <si>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</si>
  <si>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</si>
  <si>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</si>
  <si>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</si>
  <si>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</si>
  <si>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</si>
  <si>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</si>
  <si>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</si>
  <si>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</si>
  <si>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</si>
  <si>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</si>
  <si>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</si>
  <si>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</si>
  <si>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</si>
  <si>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</si>
  <si>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</si>
  <si>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</si>
  <si>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</si>
  <si>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</si>
  <si>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</si>
  <si>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</si>
  <si>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</si>
  <si>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</si>
  <si>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</si>
  <si>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</si>
  <si>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</si>
  <si>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</si>
  <si>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</si>
  <si>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</si>
  <si>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</si>
  <si>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</si>
  <si>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</si>
  <si>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</si>
  <si>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</si>
  <si>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</si>
  <si>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</si>
  <si>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</si>
  <si>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</si>
  <si>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</si>
  <si>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</si>
  <si>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</si>
  <si>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</si>
  <si>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</si>
  <si>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</si>
  <si>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</si>
  <si>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</si>
  <si>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</si>
  <si>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</si>
  <si>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</si>
  <si>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</si>
  <si>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</si>
  <si>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</si>
  <si>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</si>
  <si>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</si>
  <si>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</si>
  <si>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</si>
  <si>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</si>
  <si>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</si>
  <si>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</si>
  <si>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Coco Before Chanel </t>
  </si>
  <si>
    <t>Forsaken </t>
  </si>
  <si>
    <t>Chéri 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</si>
  <si>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</si>
  <si>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</si>
  <si>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</si>
  <si>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</si>
  <si>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</si>
  <si>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</si>
  <si>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</si>
  <si>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</si>
  <si>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</si>
  <si>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</si>
  <si>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</si>
  <si>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</si>
  <si>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</si>
  <si>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</si>
  <si>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</si>
  <si>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</si>
  <si>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</si>
  <si>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</si>
  <si>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</si>
  <si>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</si>
  <si>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</si>
  <si>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</si>
  <si>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</si>
  <si>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</si>
  <si>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</si>
  <si>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</si>
  <si>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</si>
  <si>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</si>
  <si>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</si>
  <si>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</si>
  <si>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</si>
  <si>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</si>
  <si>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</si>
  <si>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</si>
  <si>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</si>
  <si>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</si>
  <si>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</si>
  <si>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</si>
  <si>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</si>
  <si>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</si>
  <si>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</si>
  <si>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</si>
  <si>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</si>
  <si>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</si>
  <si>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</si>
  <si>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</si>
  <si>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</si>
  <si>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</si>
  <si>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</si>
  <si>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</si>
  <si>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</si>
  <si>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</si>
  <si>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Underdogs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</si>
  <si>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</si>
  <si>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</si>
  <si>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</si>
  <si>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</si>
  <si>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</si>
  <si>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</si>
  <si>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</si>
  <si>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</si>
  <si>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</si>
  <si>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</si>
  <si>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</si>
  <si>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</si>
  <si>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</si>
  <si>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</si>
  <si>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</si>
  <si>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</si>
  <si>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</si>
  <si>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</si>
  <si>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</si>
  <si>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</si>
  <si>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</si>
  <si>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</si>
  <si>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</si>
  <si>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</si>
  <si>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</si>
  <si>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</si>
  <si>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</si>
  <si>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</si>
  <si>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</si>
  <si>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</si>
  <si>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</si>
  <si>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</si>
  <si>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</si>
  <si>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</si>
  <si>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</si>
  <si>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</si>
  <si>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</si>
  <si>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</si>
  <si>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</si>
  <si>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</si>
  <si>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</si>
  <si>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</si>
  <si>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</si>
  <si>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</si>
  <si>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</si>
  <si>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</si>
  <si>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</si>
  <si>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</si>
  <si>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</si>
  <si>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</si>
  <si>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</si>
  <si>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</si>
  <si>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</si>
  <si>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</si>
  <si>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</si>
  <si>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</si>
  <si>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</si>
  <si>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</si>
  <si>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</si>
  <si>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</si>
  <si>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</si>
  <si>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</si>
  <si>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</si>
  <si>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</si>
  <si>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</si>
  <si>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</si>
  <si>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</si>
  <si>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</si>
  <si>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</si>
  <si>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</si>
  <si>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</si>
  <si>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</si>
  <si>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</si>
  <si>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</si>
  <si>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</si>
  <si>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Paint Your Wagon </t>
  </si>
  <si>
    <t>Milk </t>
  </si>
  <si>
    <t>Risen 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</si>
  <si>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</si>
  <si>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</si>
  <si>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</si>
  <si>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</si>
  <si>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</si>
  <si>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</si>
  <si>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</si>
  <si>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</si>
  <si>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</si>
  <si>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</si>
  <si>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</si>
  <si>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</si>
  <si>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</si>
  <si>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</si>
  <si>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</si>
  <si>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</si>
  <si>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</si>
  <si>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</si>
  <si>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</si>
  <si>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</si>
  <si>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</si>
  <si>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</si>
  <si>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</si>
  <si>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</si>
  <si>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</si>
  <si>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</si>
  <si>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</si>
  <si>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</si>
  <si>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</si>
  <si>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</si>
  <si>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</si>
  <si>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</si>
  <si>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</si>
  <si>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</si>
  <si>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</si>
  <si>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</si>
  <si>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</si>
  <si>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</si>
  <si>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</si>
  <si>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</si>
  <si>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</si>
  <si>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</si>
  <si>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</si>
  <si>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</si>
  <si>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</si>
  <si>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</si>
  <si>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</si>
  <si>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</si>
  <si>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</si>
  <si>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</si>
  <si>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</si>
  <si>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</si>
  <si>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</si>
  <si>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</si>
  <si>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</si>
  <si>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</si>
  <si>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</si>
  <si>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</si>
  <si>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</si>
  <si>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</si>
  <si>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</si>
  <si>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</si>
  <si>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</si>
  <si>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</si>
  <si>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</si>
  <si>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</si>
  <si>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</si>
  <si>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</si>
  <si>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</si>
  <si>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</si>
  <si>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</si>
  <si>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</si>
  <si>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</si>
  <si>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</si>
  <si>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</si>
  <si>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</si>
  <si>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</si>
  <si>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</si>
  <si>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</si>
  <si>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</si>
  <si>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</si>
  <si>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</si>
  <si>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</si>
  <si>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</si>
  <si>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</si>
  <si>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</si>
  <si>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</si>
  <si>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</si>
  <si>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</si>
  <si>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</si>
  <si>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</si>
  <si>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</si>
  <si>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</si>
  <si>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</si>
  <si>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</si>
  <si>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</si>
  <si>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</si>
  <si>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</si>
  <si>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</si>
  <si>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</si>
  <si>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</si>
  <si>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</si>
  <si>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</si>
  <si>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</si>
  <si>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</si>
  <si>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</si>
  <si>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</si>
  <si>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</si>
  <si>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</si>
  <si>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</si>
  <si>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</si>
  <si>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</si>
  <si>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</si>
  <si>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</si>
  <si>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</si>
  <si>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</si>
  <si>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</si>
  <si>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</si>
  <si>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</si>
  <si>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</si>
  <si>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</si>
  <si>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</si>
  <si>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</si>
  <si>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</si>
  <si>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</si>
  <si>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</si>
  <si>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</si>
  <si>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</si>
  <si>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</si>
  <si>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</si>
  <si>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</si>
  <si>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</si>
  <si>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</si>
  <si>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</si>
  <si>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</si>
  <si>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</si>
  <si>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</si>
  <si>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</si>
  <si>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</si>
  <si>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</si>
  <si>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</si>
  <si>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</si>
  <si>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</si>
  <si>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</si>
  <si>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</si>
  <si>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</si>
  <si>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</si>
  <si>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</si>
  <si>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</si>
  <si>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</si>
  <si>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</si>
  <si>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</si>
  <si>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</si>
  <si>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Firestorm </t>
  </si>
  <si>
    <t>The Bounty 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</si>
  <si>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</si>
  <si>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</si>
  <si>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</si>
  <si>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</si>
  <si>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</si>
  <si>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</si>
  <si>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</si>
  <si>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</si>
  <si>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</si>
  <si>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</si>
  <si>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</si>
  <si>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</si>
  <si>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</si>
  <si>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</si>
  <si>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</si>
  <si>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</si>
  <si>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</si>
  <si>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</si>
  <si>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</si>
  <si>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</si>
  <si>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</si>
  <si>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</si>
  <si>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</si>
  <si>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</si>
  <si>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</si>
  <si>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</si>
  <si>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</si>
  <si>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</si>
  <si>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</si>
  <si>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</si>
  <si>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</si>
  <si>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</si>
  <si>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</si>
  <si>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</si>
  <si>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</si>
  <si>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</si>
  <si>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</si>
  <si>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</si>
  <si>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</si>
  <si>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</si>
  <si>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</si>
  <si>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</si>
  <si>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</si>
  <si>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</si>
  <si>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</si>
  <si>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</si>
  <si>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</si>
  <si>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</si>
  <si>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</si>
  <si>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</si>
  <si>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</si>
  <si>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</si>
  <si>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</si>
  <si>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</si>
  <si>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</si>
  <si>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</si>
  <si>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</si>
  <si>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</si>
  <si>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</si>
  <si>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</si>
  <si>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</si>
  <si>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</si>
  <si>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</si>
  <si>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</si>
  <si>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</si>
  <si>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</si>
  <si>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</si>
  <si>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</si>
  <si>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</si>
  <si>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</si>
  <si>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</si>
  <si>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</si>
  <si>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</si>
  <si>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</si>
  <si>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</si>
  <si>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</si>
  <si>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</si>
  <si>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</si>
  <si>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</si>
  <si>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</si>
  <si>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</si>
  <si>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</si>
  <si>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</si>
  <si>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</si>
  <si>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</si>
  <si>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</si>
  <si>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</si>
  <si>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</si>
  <si>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</si>
  <si>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</si>
  <si>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</si>
  <si>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</si>
  <si>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</si>
  <si>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</si>
  <si>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</si>
  <si>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</si>
  <si>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</si>
  <si>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</si>
  <si>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</si>
  <si>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</si>
  <si>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</si>
  <si>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</si>
  <si>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</si>
  <si>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</si>
  <si>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</si>
  <si>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</si>
  <si>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</si>
  <si>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</si>
  <si>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</si>
  <si>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</si>
  <si>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</si>
  <si>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</si>
  <si>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</si>
  <si>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</si>
  <si>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</si>
  <si>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</si>
  <si>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</si>
  <si>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</si>
  <si>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</si>
  <si>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</si>
  <si>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</si>
  <si>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</si>
  <si>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</si>
  <si>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</si>
  <si>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</si>
  <si>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</si>
  <si>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</si>
  <si>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</si>
  <si>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</si>
  <si>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</si>
  <si>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</si>
  <si>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</si>
  <si>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</si>
  <si>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</si>
  <si>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</si>
  <si>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</si>
  <si>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</si>
  <si>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</si>
  <si>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</si>
  <si>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</si>
  <si>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</si>
  <si>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</si>
  <si>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</si>
  <si>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</si>
  <si>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</si>
  <si>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</si>
  <si>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</si>
  <si>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</si>
  <si>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</si>
  <si>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</si>
  <si>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</si>
  <si>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</si>
  <si>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</si>
  <si>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</si>
  <si>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</si>
  <si>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</si>
  <si>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</si>
  <si>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</si>
  <si>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</si>
  <si>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</si>
  <si>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</si>
  <si>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</si>
  <si>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</si>
  <si>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</si>
  <si>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</si>
  <si>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</si>
  <si>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</si>
  <si>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</si>
  <si>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</si>
  <si>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</si>
  <si>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</si>
  <si>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</si>
  <si>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</si>
  <si>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</si>
  <si>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</si>
  <si>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</si>
  <si>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</si>
  <si>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</si>
  <si>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</si>
  <si>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</si>
  <si>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</si>
  <si>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</si>
  <si>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</si>
  <si>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</si>
  <si>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</si>
  <si>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</si>
  <si>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</si>
  <si>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</si>
  <si>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</si>
  <si>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</si>
  <si>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</si>
  <si>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</si>
  <si>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</si>
  <si>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</si>
  <si>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</si>
  <si>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</si>
  <si>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</si>
  <si>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</si>
  <si>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</si>
  <si>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</si>
  <si>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</si>
  <si>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Enter the Void </t>
  </si>
  <si>
    <t>Vamps </t>
  </si>
  <si>
    <t>Hachi: A Dog's Tale </t>
  </si>
  <si>
    <t>Zulu </t>
  </si>
  <si>
    <t>The Homesman </t>
  </si>
  <si>
    <t>Juwanna Mann </t>
  </si>
  <si>
    <t>Ararat </t>
  </si>
  <si>
    <t>Madison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</si>
  <si>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</si>
  <si>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</si>
  <si>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</si>
  <si>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</si>
  <si>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</si>
  <si>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</si>
  <si>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</si>
  <si>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</si>
  <si>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</si>
  <si>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</si>
  <si>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</si>
  <si>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</si>
  <si>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</si>
  <si>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</si>
  <si>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</si>
  <si>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</si>
  <si>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</si>
  <si>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</si>
  <si>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</si>
  <si>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</si>
  <si>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</si>
  <si>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</si>
  <si>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</si>
  <si>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</si>
  <si>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</si>
  <si>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</si>
  <si>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</si>
  <si>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</si>
  <si>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</si>
  <si>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</si>
  <si>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</si>
  <si>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</si>
  <si>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</si>
  <si>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</si>
  <si>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</si>
  <si>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</si>
  <si>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</si>
  <si>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</si>
  <si>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</si>
  <si>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</si>
  <si>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</si>
  <si>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</si>
  <si>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</si>
  <si>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</si>
  <si>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</si>
  <si>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</si>
  <si>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</si>
  <si>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</si>
  <si>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</si>
  <si>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</si>
  <si>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</si>
  <si>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</si>
  <si>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</si>
  <si>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</si>
  <si>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</si>
  <si>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</si>
  <si>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</si>
  <si>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</si>
  <si>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</si>
  <si>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</si>
  <si>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</si>
  <si>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</si>
  <si>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</si>
  <si>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</si>
  <si>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</si>
  <si>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</si>
  <si>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</si>
  <si>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</si>
  <si>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</si>
  <si>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</si>
  <si>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</si>
  <si>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</si>
  <si>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</si>
  <si>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</si>
  <si>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</si>
  <si>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</si>
  <si>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</si>
  <si>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</si>
  <si>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</si>
  <si>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</si>
  <si>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</si>
  <si>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</si>
  <si>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</si>
  <si>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</si>
  <si>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</si>
  <si>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</si>
  <si>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</si>
  <si>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</si>
  <si>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</si>
  <si>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</si>
  <si>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</si>
  <si>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</si>
  <si>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</si>
  <si>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</si>
  <si>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</si>
  <si>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</si>
  <si>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</si>
  <si>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</si>
  <si>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</si>
  <si>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</si>
  <si>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</si>
  <si>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</si>
  <si>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</si>
  <si>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</si>
  <si>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</si>
  <si>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</si>
  <si>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</si>
  <si>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</si>
  <si>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</si>
  <si>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</si>
  <si>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</si>
  <si>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</si>
  <si>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</si>
  <si>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</si>
  <si>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</si>
  <si>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</si>
  <si>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</si>
  <si>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</si>
  <si>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</si>
  <si>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</si>
  <si>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</si>
  <si>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</si>
  <si>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</si>
  <si>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</si>
  <si>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</si>
  <si>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</si>
  <si>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</si>
  <si>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</si>
  <si>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</si>
  <si>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</si>
  <si>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</si>
  <si>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</si>
  <si>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</si>
  <si>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</si>
  <si>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</si>
  <si>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</si>
  <si>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</si>
  <si>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</si>
  <si>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</si>
  <si>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</si>
  <si>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</si>
  <si>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</si>
  <si>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</si>
  <si>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</si>
  <si>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</si>
  <si>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</si>
  <si>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</si>
  <si>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</si>
  <si>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</si>
  <si>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</si>
  <si>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</si>
  <si>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</si>
  <si>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</si>
  <si>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</si>
  <si>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</si>
  <si>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</si>
  <si>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</si>
  <si>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</si>
  <si>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</si>
  <si>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</si>
  <si>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</si>
  <si>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</si>
  <si>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</si>
  <si>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</si>
  <si>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</si>
  <si>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</si>
  <si>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</si>
  <si>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</si>
  <si>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</si>
  <si>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</si>
  <si>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</si>
  <si>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</si>
  <si>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</si>
  <si>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</si>
  <si>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</si>
  <si>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</si>
  <si>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</si>
  <si>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</si>
  <si>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</si>
  <si>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</si>
  <si>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</si>
  <si>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</si>
  <si>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</si>
  <si>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</si>
  <si>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</si>
  <si>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</si>
  <si>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</si>
  <si>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</si>
  <si>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</si>
  <si>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</si>
  <si>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</si>
  <si>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</si>
  <si>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</si>
  <si>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</si>
  <si>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</si>
  <si>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</si>
  <si>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</si>
  <si>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</si>
  <si>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</si>
  <si>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</si>
  <si>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</si>
  <si>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</si>
  <si>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</si>
  <si>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</si>
  <si>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</si>
  <si>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</si>
  <si>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</si>
  <si>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</si>
  <si>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</si>
  <si>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</si>
  <si>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</si>
  <si>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</si>
  <si>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</si>
  <si>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</si>
  <si>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</si>
  <si>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The Caveman's Valentine </t>
  </si>
  <si>
    <t>Downfall 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</si>
  <si>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</si>
  <si>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</si>
  <si>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</si>
  <si>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</si>
  <si>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</si>
  <si>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</si>
  <si>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</si>
  <si>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</si>
  <si>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</si>
  <si>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</si>
  <si>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</si>
  <si>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</si>
  <si>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</si>
  <si>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</si>
  <si>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</si>
  <si>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</si>
  <si>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</si>
  <si>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</si>
  <si>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</si>
  <si>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</si>
  <si>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</si>
  <si>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</si>
  <si>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</si>
  <si>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</si>
  <si>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</si>
  <si>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</si>
  <si>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</si>
  <si>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</si>
  <si>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</si>
  <si>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</si>
  <si>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</si>
  <si>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</si>
  <si>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</si>
  <si>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</si>
  <si>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</si>
  <si>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</si>
  <si>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</si>
  <si>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</si>
  <si>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</si>
  <si>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</si>
  <si>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</si>
  <si>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</si>
  <si>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</si>
  <si>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</si>
  <si>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</si>
  <si>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</si>
  <si>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</si>
  <si>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</si>
  <si>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</si>
  <si>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</si>
  <si>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</si>
  <si>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</si>
  <si>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</si>
  <si>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</si>
  <si>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</si>
  <si>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</si>
  <si>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</si>
  <si>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</si>
  <si>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</si>
  <si>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</si>
  <si>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</si>
  <si>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</si>
  <si>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</si>
  <si>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</si>
  <si>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</si>
  <si>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</si>
  <si>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</si>
  <si>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</si>
  <si>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</si>
  <si>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</si>
  <si>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</si>
  <si>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</si>
  <si>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</si>
  <si>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</si>
  <si>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</si>
  <si>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</si>
  <si>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</si>
  <si>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</si>
  <si>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</si>
  <si>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</si>
  <si>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</si>
  <si>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</si>
  <si>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</si>
  <si>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</si>
  <si>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</si>
  <si>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</si>
  <si>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</si>
  <si>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</si>
  <si>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</si>
  <si>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</si>
  <si>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</si>
  <si>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</si>
  <si>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</si>
  <si>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</si>
  <si>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</si>
  <si>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</si>
  <si>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</si>
  <si>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</si>
  <si>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</si>
  <si>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</si>
  <si>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</si>
  <si>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</si>
  <si>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</si>
  <si>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</si>
  <si>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</si>
  <si>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</si>
  <si>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</si>
  <si>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</si>
  <si>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</si>
  <si>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</si>
  <si>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</si>
  <si>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</si>
  <si>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</si>
  <si>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</si>
  <si>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</si>
  <si>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</si>
  <si>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</si>
  <si>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</si>
  <si>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</si>
  <si>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</si>
  <si>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</si>
  <si>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</si>
  <si>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</si>
  <si>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</si>
  <si>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</si>
  <si>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</si>
  <si>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</si>
  <si>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</si>
  <si>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</si>
  <si>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</si>
  <si>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</si>
  <si>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</si>
  <si>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</si>
  <si>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</si>
  <si>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</si>
  <si>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</si>
  <si>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</si>
  <si>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</si>
  <si>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</si>
  <si>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</si>
  <si>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</si>
  <si>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</si>
  <si>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</si>
  <si>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</si>
  <si>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</si>
  <si>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</si>
  <si>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</si>
  <si>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</si>
  <si>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</si>
  <si>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</si>
  <si>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</si>
  <si>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</si>
  <si>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</si>
  <si>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</si>
  <si>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</si>
  <si>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</si>
  <si>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</si>
  <si>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</si>
  <si>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</si>
  <si>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</si>
  <si>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</si>
  <si>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</si>
  <si>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</si>
  <si>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</si>
  <si>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</si>
  <si>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</si>
  <si>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</si>
  <si>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</si>
  <si>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Fateless 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</si>
  <si>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</si>
  <si>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</si>
  <si>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</si>
  <si>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</si>
  <si>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</si>
  <si>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</si>
  <si>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</si>
  <si>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</si>
  <si>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</si>
  <si>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</si>
  <si>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</si>
  <si>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</si>
  <si>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</si>
  <si>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</si>
  <si>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</si>
  <si>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</si>
  <si>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</si>
  <si>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</si>
  <si>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</si>
  <si>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</si>
  <si>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</si>
  <si>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</si>
  <si>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</si>
  <si>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</si>
  <si>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</si>
  <si>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</si>
  <si>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</si>
  <si>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</si>
  <si>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</si>
  <si>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</si>
  <si>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</si>
  <si>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</si>
  <si>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</si>
  <si>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</si>
  <si>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</si>
  <si>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</si>
  <si>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</si>
  <si>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</si>
  <si>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</si>
  <si>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</si>
  <si>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</si>
  <si>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</si>
  <si>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</si>
  <si>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</si>
  <si>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</si>
  <si>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</si>
  <si>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</si>
  <si>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</si>
  <si>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</si>
  <si>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</si>
  <si>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</si>
  <si>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</si>
  <si>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</si>
  <si>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</si>
  <si>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</si>
  <si>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</si>
  <si>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</si>
  <si>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</si>
  <si>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</si>
  <si>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</si>
  <si>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</si>
  <si>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</si>
  <si>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</si>
  <si>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</si>
  <si>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</si>
  <si>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</si>
  <si>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</si>
  <si>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</si>
  <si>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</si>
  <si>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</si>
  <si>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</si>
  <si>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</si>
  <si>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</si>
  <si>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</si>
  <si>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The Blue Butterfly </t>
  </si>
  <si>
    <t>There Goes My Baby </t>
  </si>
  <si>
    <t>Housefull </t>
  </si>
  <si>
    <t>September Dawn </t>
  </si>
  <si>
    <t>For Greater Glory: The True Story of Cristiada </t>
  </si>
  <si>
    <t>La Famille Bélier 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</si>
  <si>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</si>
  <si>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</si>
  <si>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</si>
  <si>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</si>
  <si>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</si>
  <si>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</si>
  <si>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</si>
  <si>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</si>
  <si>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</si>
  <si>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</si>
  <si>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</si>
  <si>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</si>
  <si>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</si>
  <si>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</si>
  <si>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</si>
  <si>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</si>
  <si>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</si>
  <si>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</si>
  <si>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</si>
  <si>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</si>
  <si>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</si>
  <si>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</si>
  <si>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</si>
  <si>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</si>
  <si>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</si>
  <si>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</si>
  <si>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</si>
  <si>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</si>
  <si>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</si>
  <si>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</si>
  <si>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</si>
  <si>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</si>
  <si>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</si>
  <si>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</si>
  <si>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</si>
  <si>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</si>
  <si>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</si>
  <si>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</si>
  <si>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</si>
  <si>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</si>
  <si>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</si>
  <si>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</si>
  <si>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</si>
  <si>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</si>
  <si>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</si>
  <si>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</si>
  <si>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</si>
  <si>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</si>
  <si>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</si>
  <si>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</si>
  <si>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</si>
  <si>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</si>
  <si>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</si>
  <si>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</si>
  <si>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</si>
  <si>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</si>
  <si>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</si>
  <si>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</si>
  <si>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</si>
  <si>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</si>
  <si>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</si>
  <si>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</si>
  <si>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</si>
  <si>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</si>
  <si>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</si>
  <si>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</si>
  <si>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</si>
  <si>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</si>
  <si>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</si>
  <si>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</si>
  <si>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</si>
  <si>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</si>
  <si>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</si>
  <si>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</si>
  <si>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</si>
  <si>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</si>
  <si>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</si>
  <si>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</si>
  <si>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</si>
  <si>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</si>
  <si>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</si>
  <si>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</si>
  <si>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</si>
  <si>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</si>
  <si>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</si>
  <si>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</si>
  <si>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</si>
  <si>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</si>
  <si>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</si>
  <si>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</si>
  <si>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</si>
  <si>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</si>
  <si>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</si>
  <si>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</si>
  <si>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</si>
  <si>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</si>
  <si>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</si>
  <si>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</si>
  <si>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</si>
  <si>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</si>
  <si>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</si>
  <si>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</si>
  <si>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</si>
  <si>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</si>
  <si>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</si>
  <si>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</si>
  <si>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</si>
  <si>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</si>
  <si>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</si>
  <si>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</si>
  <si>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</si>
  <si>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</si>
  <si>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</si>
  <si>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</si>
  <si>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</si>
  <si>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</si>
  <si>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</si>
  <si>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</si>
  <si>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</si>
  <si>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</si>
  <si>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</si>
  <si>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</si>
  <si>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</si>
  <si>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</si>
  <si>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</si>
  <si>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</si>
  <si>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</si>
  <si>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</si>
  <si>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</si>
  <si>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</si>
  <si>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</si>
  <si>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</si>
  <si>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</si>
  <si>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</si>
  <si>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Edmond </t>
  </si>
  <si>
    <t>Welcome to the Rileys </t>
  </si>
  <si>
    <t>Police Academy: Mission to Moscow </t>
  </si>
  <si>
    <t>Blood Done Sign My Name 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</si>
  <si>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</si>
  <si>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</si>
  <si>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</si>
  <si>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</si>
  <si>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</si>
  <si>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</si>
  <si>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</si>
  <si>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Strangerland </t>
  </si>
  <si>
    <t>The Janky Promoters </t>
  </si>
  <si>
    <t>Blonde Ambition 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</si>
  <si>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</si>
  <si>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</si>
  <si>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</si>
  <si>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</si>
  <si>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</si>
  <si>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</si>
  <si>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</si>
  <si>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</si>
  <si>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Of Horses and Men 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</si>
  <si>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</si>
  <si>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</si>
  <si>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</si>
  <si>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</si>
  <si>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</si>
  <si>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</si>
  <si>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</si>
  <si>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</si>
  <si>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</si>
  <si>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</si>
  <si>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</si>
  <si>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</si>
  <si>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</si>
  <si>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</si>
  <si>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</si>
  <si>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</si>
  <si>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</si>
  <si>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Volver </t>
  </si>
  <si>
    <t>Heavy Metal </t>
  </si>
  <si>
    <t>Gentlemen Broncos </t>
  </si>
  <si>
    <t>Richard III </t>
  </si>
  <si>
    <t>Into the Grizzly Maze 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</si>
  <si>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</si>
  <si>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</si>
  <si>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</si>
  <si>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</si>
  <si>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</si>
  <si>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</si>
  <si>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</si>
  <si>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</si>
  <si>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</si>
  <si>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</si>
  <si>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</si>
  <si>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</si>
  <si>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</si>
  <si>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</si>
  <si>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</si>
  <si>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</si>
  <si>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</si>
  <si>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</si>
  <si>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</si>
  <si>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</si>
  <si>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</si>
  <si>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</si>
  <si>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</si>
  <si>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</si>
  <si>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</si>
  <si>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</si>
  <si>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</si>
  <si>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</si>
  <si>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</si>
  <si>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</si>
  <si>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</si>
  <si>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</si>
  <si>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</si>
  <si>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</si>
  <si>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</si>
  <si>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</si>
  <si>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</si>
  <si>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</si>
  <si>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</si>
  <si>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</si>
  <si>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</si>
  <si>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</si>
  <si>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</si>
  <si>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</si>
  <si>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</si>
  <si>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</si>
  <si>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The Girl on the Train </t>
  </si>
  <si>
    <t>Veronika Decides to Die </t>
  </si>
  <si>
    <t>Crocodile Dundee </t>
  </si>
  <si>
    <t>Ultramarines: A Warhammer 40,000 Movie </t>
  </si>
  <si>
    <t>The I Inside </t>
  </si>
  <si>
    <t>Beneath Hill 60 </t>
  </si>
  <si>
    <t>Polisse </t>
  </si>
  <si>
    <t>Awake </t>
  </si>
  <si>
    <t>Skin Trade </t>
  </si>
  <si>
    <t>The Lost Boys </t>
  </si>
  <si>
    <t>Crazy Heart </t>
  </si>
  <si>
    <t>The Rose </t>
  </si>
  <si>
    <t>Baggage Claim </t>
  </si>
  <si>
    <t>Barbarella 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</si>
  <si>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</si>
  <si>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</si>
  <si>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</si>
  <si>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</si>
  <si>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</si>
  <si>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</si>
  <si>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</si>
  <si>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</si>
  <si>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</si>
  <si>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</si>
  <si>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</si>
  <si>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</si>
  <si>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</si>
  <si>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</si>
  <si>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</si>
  <si>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</si>
  <si>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</si>
  <si>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</si>
  <si>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</si>
  <si>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</si>
  <si>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</si>
  <si>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</si>
  <si>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</si>
  <si>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</si>
  <si>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</si>
  <si>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</si>
  <si>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</si>
  <si>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</si>
  <si>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</si>
  <si>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</si>
  <si>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</si>
  <si>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</si>
  <si>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</si>
  <si>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</si>
  <si>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</si>
  <si>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</si>
  <si>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</si>
  <si>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</si>
  <si>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</si>
  <si>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</si>
  <si>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</si>
  <si>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</si>
  <si>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</si>
  <si>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</si>
  <si>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</si>
  <si>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</si>
  <si>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</si>
  <si>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</si>
  <si>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</si>
  <si>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</si>
  <si>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</si>
  <si>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</si>
  <si>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</si>
  <si>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</si>
  <si>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</si>
  <si>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</si>
  <si>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</si>
  <si>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</si>
  <si>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</si>
  <si>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</si>
  <si>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</si>
  <si>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</si>
  <si>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</si>
  <si>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</si>
  <si>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</si>
  <si>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</si>
  <si>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</si>
  <si>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</si>
  <si>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</si>
  <si>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</si>
  <si>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</si>
  <si>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</si>
  <si>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</si>
  <si>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</si>
  <si>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</si>
  <si>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</si>
  <si>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Pathology </t>
  </si>
  <si>
    <t>10th &amp; Wolf </t>
  </si>
  <si>
    <t>Dear Wendy </t>
  </si>
  <si>
    <t>Aloft </t>
  </si>
  <si>
    <t>Akira </t>
  </si>
  <si>
    <t>The Death and Life of Bobby Z 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</si>
  <si>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</si>
  <si>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</si>
  <si>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</si>
  <si>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</si>
  <si>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</si>
  <si>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</si>
  <si>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</si>
  <si>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</si>
  <si>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</si>
  <si>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</si>
  <si>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</si>
  <si>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Rumble in the Bronx </t>
  </si>
  <si>
    <t>Far from Men 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</si>
  <si>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</si>
  <si>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</si>
  <si>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</si>
  <si>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</si>
  <si>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</si>
  <si>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</si>
  <si>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</si>
  <si>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</si>
  <si>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</si>
  <si>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</si>
  <si>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</si>
  <si>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</si>
  <si>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</si>
  <si>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</si>
  <si>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</si>
  <si>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</si>
  <si>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</si>
  <si>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</si>
  <si>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</si>
  <si>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</si>
  <si>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</si>
  <si>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</si>
  <si>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</si>
  <si>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</si>
  <si>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</si>
  <si>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</si>
  <si>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</si>
  <si>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</si>
  <si>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</si>
  <si>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</si>
  <si>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</si>
  <si>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</si>
  <si>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</si>
  <si>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</si>
  <si>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</si>
  <si>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</si>
  <si>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</si>
  <si>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</si>
  <si>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</si>
  <si>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</si>
  <si>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</si>
  <si>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</si>
  <si>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</si>
  <si>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</si>
  <si>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</si>
  <si>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</si>
  <si>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</si>
  <si>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</si>
  <si>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</si>
  <si>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</si>
  <si>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</si>
  <si>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</si>
  <si>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</si>
  <si>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</si>
  <si>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</si>
  <si>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</si>
  <si>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</si>
  <si>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</si>
  <si>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</si>
  <si>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</si>
  <si>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</si>
  <si>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</si>
  <si>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</si>
  <si>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</si>
  <si>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</si>
  <si>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</si>
  <si>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</si>
  <si>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</si>
  <si>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</si>
  <si>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</si>
  <si>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</si>
  <si>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</si>
  <si>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</si>
  <si>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</si>
  <si>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</si>
  <si>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</si>
  <si>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</si>
  <si>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</si>
  <si>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</si>
  <si>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</si>
  <si>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</si>
  <si>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</si>
  <si>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</si>
  <si>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</si>
  <si>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</si>
  <si>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</si>
  <si>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</si>
  <si>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</si>
  <si>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</si>
  <si>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</si>
  <si>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</si>
  <si>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</si>
  <si>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</si>
  <si>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</si>
  <si>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</si>
  <si>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</si>
  <si>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</si>
  <si>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</si>
  <si>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</si>
  <si>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</si>
  <si>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</si>
  <si>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</si>
  <si>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</si>
  <si>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</si>
  <si>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</si>
  <si>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Perrier's Bounty </t>
  </si>
  <si>
    <t>Elite Squad 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</si>
  <si>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</si>
  <si>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</si>
  <si>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</si>
  <si>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</si>
  <si>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</si>
  <si>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</si>
  <si>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</si>
  <si>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</si>
  <si>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</si>
  <si>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</si>
  <si>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</si>
  <si>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</si>
  <si>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</si>
  <si>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</si>
  <si>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</si>
  <si>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</si>
  <si>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</si>
  <si>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</si>
  <si>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</si>
  <si>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Tracker </t>
  </si>
  <si>
    <t>Control </t>
  </si>
  <si>
    <t>The Terminator </t>
  </si>
  <si>
    <t>Good Bye Lenin! </t>
  </si>
  <si>
    <t>The Damned United </t>
  </si>
  <si>
    <t>The Return of the Living Dead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</si>
  <si>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</si>
  <si>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</si>
  <si>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</si>
  <si>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</si>
  <si>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</si>
  <si>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</si>
  <si>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</si>
  <si>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</si>
  <si>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</si>
  <si>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</si>
  <si>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</si>
  <si>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</si>
  <si>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</si>
  <si>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</si>
  <si>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</si>
  <si>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</si>
  <si>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</si>
  <si>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</si>
  <si>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</si>
  <si>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</si>
  <si>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</si>
  <si>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</si>
  <si>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</si>
  <si>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</si>
  <si>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</si>
  <si>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</si>
  <si>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</si>
  <si>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</si>
  <si>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</si>
  <si>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</si>
  <si>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</si>
  <si>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</si>
  <si>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</si>
  <si>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</si>
  <si>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</si>
  <si>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</si>
  <si>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</si>
  <si>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</si>
  <si>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</si>
  <si>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</si>
  <si>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</si>
  <si>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</si>
  <si>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</si>
  <si>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</si>
  <si>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</si>
  <si>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</si>
  <si>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</si>
  <si>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</si>
  <si>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</si>
  <si>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</si>
  <si>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</si>
  <si>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</si>
  <si>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</si>
  <si>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</si>
  <si>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</si>
  <si>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</si>
  <si>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</si>
  <si>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</si>
  <si>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</si>
  <si>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</si>
  <si>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</si>
  <si>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</si>
  <si>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</si>
  <si>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</si>
  <si>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</si>
  <si>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</si>
  <si>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</si>
  <si>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>Videodrome 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</si>
  <si>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</si>
  <si>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</si>
  <si>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</si>
  <si>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</si>
  <si>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</si>
  <si>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</si>
  <si>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</si>
  <si>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</si>
  <si>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</si>
  <si>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</si>
  <si>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</si>
  <si>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</si>
  <si>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</si>
  <si>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</si>
  <si>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</si>
  <si>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</si>
  <si>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</si>
  <si>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</si>
  <si>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</si>
  <si>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</si>
  <si>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</si>
  <si>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</si>
  <si>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</si>
  <si>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The Chorus </t>
  </si>
  <si>
    <t>Mambo Italiano </t>
  </si>
  <si>
    <t>Wonderland </t>
  </si>
  <si>
    <t>Do the Right Thing </t>
  </si>
  <si>
    <t>Harvard Man 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</si>
  <si>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</si>
  <si>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</si>
  <si>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</si>
  <si>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</si>
  <si>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</si>
  <si>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</si>
  <si>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</si>
  <si>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</si>
  <si>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Headhunters 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</si>
  <si>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</si>
  <si>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</si>
  <si>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</si>
  <si>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</si>
  <si>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</si>
  <si>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</si>
  <si>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</si>
  <si>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</si>
  <si>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</si>
  <si>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</si>
  <si>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</si>
  <si>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</si>
  <si>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</si>
  <si>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</si>
  <si>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</si>
  <si>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</si>
  <si>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</si>
  <si>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</si>
  <si>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</si>
  <si>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</si>
  <si>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</si>
  <si>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</si>
  <si>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</si>
  <si>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</si>
  <si>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</si>
  <si>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</si>
  <si>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</si>
  <si>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</si>
  <si>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</si>
  <si>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</si>
  <si>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</si>
  <si>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</si>
  <si>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</si>
  <si>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</si>
  <si>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</si>
  <si>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</si>
  <si>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</si>
  <si>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</si>
  <si>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</si>
  <si>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</si>
  <si>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</si>
  <si>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</si>
  <si>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</si>
  <si>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</si>
  <si>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</si>
  <si>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</si>
  <si>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</si>
  <si>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Y Tu Mamá También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</si>
  <si>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</si>
  <si>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</si>
  <si>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</si>
  <si>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</si>
  <si>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</si>
  <si>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</si>
  <si>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</si>
  <si>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</si>
  <si>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</si>
  <si>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</si>
  <si>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</si>
  <si>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</si>
  <si>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</si>
  <si>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</si>
  <si>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</si>
  <si>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</si>
  <si>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</si>
  <si>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</si>
  <si>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</si>
  <si>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</si>
  <si>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</si>
  <si>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</si>
  <si>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</si>
  <si>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</si>
  <si>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</si>
  <si>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</si>
  <si>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</si>
  <si>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</si>
  <si>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</si>
  <si>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</si>
  <si>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</si>
  <si>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</si>
  <si>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</si>
  <si>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</si>
  <si>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</si>
  <si>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</si>
  <si>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</si>
  <si>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</si>
  <si>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</si>
  <si>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</si>
  <si>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</si>
  <si>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</si>
  <si>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</si>
  <si>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</si>
  <si>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</si>
  <si>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</si>
  <si>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</si>
  <si>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</si>
  <si>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</si>
  <si>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</si>
  <si>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</si>
  <si>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</si>
  <si>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</si>
  <si>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</si>
  <si>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</si>
  <si>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</si>
  <si>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</si>
  <si>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</si>
  <si>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</si>
  <si>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</si>
  <si>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</si>
  <si>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</si>
  <si>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</si>
  <si>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</si>
  <si>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</si>
  <si>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>Rudderless </t>
  </si>
  <si>
    <t>Henry &amp; Me </t>
  </si>
  <si>
    <t>Christmas Eve </t>
  </si>
  <si>
    <t>We Have Your Husband 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</si>
  <si>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</si>
  <si>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</si>
  <si>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</si>
  <si>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</si>
  <si>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</si>
  <si>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</si>
  <si>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</si>
  <si>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I Served the King of England </t>
  </si>
  <si>
    <t>Soul Kitchen 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</si>
  <si>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</si>
  <si>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</si>
  <si>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</si>
  <si>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</si>
  <si>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</si>
  <si>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</si>
  <si>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</si>
  <si>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</si>
  <si>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</si>
  <si>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</si>
  <si>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</si>
  <si>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</si>
  <si>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</si>
  <si>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</si>
  <si>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</si>
  <si>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</si>
  <si>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</si>
  <si>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</si>
  <si>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</si>
  <si>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</si>
  <si>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</si>
  <si>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</si>
  <si>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</si>
  <si>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</si>
  <si>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</si>
  <si>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>Bound </t>
  </si>
  <si>
    <t>Requiem for a Dream </t>
  </si>
  <si>
    <t>State Fair </t>
  </si>
  <si>
    <t>Tango </t>
  </si>
  <si>
    <t>Salvador </t>
  </si>
  <si>
    <t>Moms' Night Out </t>
  </si>
  <si>
    <t>Donnie Darko </t>
  </si>
  <si>
    <t>Saving Private Perez </t>
  </si>
  <si>
    <t>Character </t>
  </si>
  <si>
    <t>Spun </t>
  </si>
  <si>
    <t>Life During Wartime </t>
  </si>
  <si>
    <t>Lady Vengeance </t>
  </si>
  <si>
    <t>Mozart's Sister 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</si>
  <si>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</si>
  <si>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</si>
  <si>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</si>
  <si>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</si>
  <si>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</si>
  <si>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</si>
  <si>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</si>
  <si>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</si>
  <si>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</si>
  <si>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</si>
  <si>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</si>
  <si>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</si>
  <si>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</si>
  <si>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</si>
  <si>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</si>
  <si>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</si>
  <si>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</si>
  <si>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</si>
  <si>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</si>
  <si>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</si>
  <si>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</si>
  <si>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</si>
  <si>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</si>
  <si>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</si>
  <si>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</si>
  <si>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</si>
  <si>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</si>
  <si>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</si>
  <si>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</si>
  <si>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</si>
  <si>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</si>
  <si>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</si>
  <si>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</si>
  <si>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</si>
  <si>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</si>
  <si>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</si>
  <si>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</si>
  <si>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</si>
  <si>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</si>
  <si>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</si>
  <si>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</si>
  <si>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</si>
  <si>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</si>
  <si>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</si>
  <si>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</si>
  <si>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</si>
  <si>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</si>
  <si>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</si>
  <si>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</si>
  <si>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</si>
  <si>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</si>
  <si>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</si>
  <si>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</si>
  <si>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</si>
  <si>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</si>
  <si>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</si>
  <si>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</si>
  <si>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</si>
  <si>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</si>
  <si>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</si>
  <si>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</si>
  <si>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</si>
  <si>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</si>
  <si>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</si>
  <si>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</si>
  <si>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</si>
  <si>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</si>
  <si>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</si>
  <si>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</si>
  <si>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</si>
  <si>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</si>
  <si>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</si>
  <si>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</si>
  <si>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</si>
  <si>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Buen Día, Ramón </t>
  </si>
  <si>
    <t>Trust </t>
  </si>
  <si>
    <t>An Everlasting Piece </t>
  </si>
  <si>
    <t>Among Giants </t>
  </si>
  <si>
    <t>Adore </t>
  </si>
  <si>
    <t>The Velocity of Gary </t>
  </si>
  <si>
    <t>Mondays in the Sun </t>
  </si>
  <si>
    <t>Stake Land </t>
  </si>
  <si>
    <t>The Last Time I Committed Suicide </t>
  </si>
  <si>
    <t>Futuro Beach 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</si>
  <si>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</si>
  <si>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</si>
  <si>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</si>
  <si>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</si>
  <si>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</si>
  <si>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</si>
  <si>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</si>
  <si>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</si>
  <si>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</si>
  <si>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</si>
  <si>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</si>
  <si>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</si>
  <si>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</si>
  <si>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</si>
  <si>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</si>
  <si>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</si>
  <si>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</si>
  <si>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</si>
  <si>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</si>
  <si>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</si>
  <si>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</si>
  <si>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</si>
  <si>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</si>
  <si>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</si>
  <si>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The Good Heart </t>
  </si>
  <si>
    <t>The History Boys </t>
  </si>
  <si>
    <t>Midnight Cowboy </t>
  </si>
  <si>
    <t>The Full Monty </t>
  </si>
  <si>
    <t>Airplane! </t>
  </si>
  <si>
    <t>Chain of Command </t>
  </si>
  <si>
    <t>Friday </t>
  </si>
  <si>
    <t>Menace II Society 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</si>
  <si>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</si>
  <si>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</si>
  <si>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</si>
  <si>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</si>
  <si>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</si>
  <si>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</si>
  <si>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</si>
  <si>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</si>
  <si>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</si>
  <si>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</si>
  <si>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The Secret in Their Eyes </t>
  </si>
  <si>
    <t>Train </t>
  </si>
  <si>
    <t>Evil Dead II </t>
  </si>
  <si>
    <t>Pootie Tang </t>
  </si>
  <si>
    <t>Sharknado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</si>
  <si>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</si>
  <si>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</si>
  <si>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</si>
  <si>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</si>
  <si>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</si>
  <si>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</si>
  <si>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</si>
  <si>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</si>
  <si>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</si>
  <si>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</si>
  <si>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</si>
  <si>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</si>
  <si>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</si>
  <si>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</si>
  <si>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</si>
  <si>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</si>
  <si>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</si>
  <si>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</si>
  <si>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</si>
  <si>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</si>
  <si>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</si>
  <si>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</si>
  <si>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</si>
  <si>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</si>
  <si>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</si>
  <si>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</si>
  <si>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</si>
  <si>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</si>
  <si>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</si>
  <si>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</si>
  <si>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</si>
  <si>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The Class 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</si>
  <si>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</si>
  <si>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</si>
  <si>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</si>
  <si>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</si>
  <si>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</si>
  <si>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</si>
  <si>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</si>
  <si>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</si>
  <si>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</si>
  <si>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</si>
  <si>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</si>
  <si>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</si>
  <si>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</si>
  <si>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</si>
  <si>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</si>
  <si>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</si>
  <si>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</si>
  <si>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</si>
  <si>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</si>
  <si>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</si>
  <si>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</si>
  <si>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</si>
  <si>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</si>
  <si>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</si>
  <si>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</si>
  <si>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</si>
  <si>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</si>
  <si>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</si>
  <si>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</si>
  <si>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</si>
  <si>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</si>
  <si>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</si>
  <si>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</si>
  <si>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</si>
  <si>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</si>
  <si>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</si>
  <si>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</si>
  <si>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</si>
  <si>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</si>
  <si>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>Red River 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</si>
  <si>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</si>
  <si>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</si>
  <si>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</si>
  <si>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</si>
  <si>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</si>
  <si>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</si>
  <si>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</si>
  <si>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</si>
  <si>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</si>
  <si>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</si>
  <si>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</si>
  <si>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</si>
  <si>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</si>
  <si>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</si>
  <si>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</si>
  <si>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</si>
  <si>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</si>
  <si>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</si>
  <si>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</si>
  <si>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</si>
  <si>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</si>
  <si>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</si>
  <si>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</si>
  <si>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</si>
  <si>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</si>
  <si>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</si>
  <si>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</si>
  <si>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</si>
  <si>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</si>
  <si>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</si>
  <si>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</si>
  <si>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>Bachelorette </t>
  </si>
  <si>
    <t>Brave New Girl </t>
  </si>
  <si>
    <t>Tim and Eric's Billion Dollar Movie 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</si>
  <si>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</si>
  <si>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</si>
  <si>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</si>
  <si>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</si>
  <si>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</si>
  <si>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</si>
  <si>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</si>
  <si>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</si>
  <si>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</si>
  <si>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</si>
  <si>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</si>
  <si>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</si>
  <si>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</si>
  <si>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</si>
  <si>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</si>
  <si>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</si>
  <si>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</si>
  <si>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</si>
  <si>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</si>
  <si>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</si>
  <si>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</si>
  <si>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</si>
  <si>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</si>
  <si>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</si>
  <si>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</si>
  <si>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</si>
  <si>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</si>
  <si>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</si>
  <si>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</si>
  <si>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</si>
  <si>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</si>
  <si>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</si>
  <si>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</si>
  <si>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</si>
  <si>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</si>
  <si>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</si>
  <si>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</si>
  <si>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</si>
  <si>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</si>
  <si>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</si>
  <si>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</si>
  <si>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</si>
  <si>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</si>
  <si>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</si>
  <si>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</si>
  <si>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</si>
  <si>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</si>
  <si>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</si>
  <si>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</si>
  <si>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</si>
  <si>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</si>
  <si>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</si>
  <si>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</si>
  <si>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</si>
  <si>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</si>
  <si>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</si>
  <si>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</si>
  <si>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</si>
  <si>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</si>
  <si>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</si>
  <si>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</si>
  <si>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</si>
  <si>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</si>
  <si>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</si>
  <si>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</si>
  <si>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Before Sunrise 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</si>
  <si>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</si>
  <si>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</si>
  <si>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</si>
  <si>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</si>
  <si>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</si>
  <si>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</si>
  <si>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</si>
  <si>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</si>
  <si>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</si>
  <si>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</si>
  <si>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</si>
  <si>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</si>
  <si>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</si>
  <si>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</si>
  <si>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</si>
  <si>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</si>
  <si>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</si>
  <si>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</si>
  <si>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</si>
  <si>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</si>
  <si>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</si>
  <si>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</si>
  <si>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</si>
  <si>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</si>
  <si>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</si>
  <si>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</si>
  <si>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</si>
  <si>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</si>
  <si>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</si>
  <si>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</si>
  <si>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</si>
  <si>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</si>
  <si>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</si>
  <si>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</si>
  <si>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</si>
  <si>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</si>
  <si>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</si>
  <si>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</si>
  <si>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</si>
  <si>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</si>
  <si>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</si>
  <si>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</si>
  <si>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</si>
  <si>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</si>
  <si>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</si>
  <si>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</si>
  <si>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</si>
  <si>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</si>
  <si>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</si>
  <si>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</si>
  <si>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</si>
  <si>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</si>
  <si>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</si>
  <si>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</si>
  <si>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</si>
  <si>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</si>
  <si>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</si>
  <si>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</si>
  <si>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</si>
  <si>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</si>
  <si>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</si>
  <si>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</si>
  <si>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</si>
  <si>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</si>
  <si>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</si>
  <si>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</si>
  <si>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</si>
  <si>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</si>
  <si>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</si>
  <si>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</si>
  <si>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</si>
  <si>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</si>
  <si>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</si>
  <si>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</si>
  <si>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</si>
  <si>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</si>
  <si>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</si>
  <si>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</si>
  <si>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</si>
  <si>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</si>
  <si>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</si>
  <si>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</si>
  <si>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</si>
  <si>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</si>
  <si>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</si>
  <si>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</si>
  <si>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</si>
  <si>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</si>
  <si>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</si>
  <si>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</si>
  <si>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</si>
  <si>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</si>
  <si>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</si>
  <si>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</si>
  <si>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</si>
  <si>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</si>
  <si>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</si>
  <si>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</si>
  <si>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</si>
  <si>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</si>
  <si>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</si>
  <si>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</si>
  <si>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</si>
  <si>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</si>
  <si>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</si>
  <si>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</si>
  <si>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</si>
  <si>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</si>
  <si>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</si>
  <si>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</si>
  <si>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</si>
  <si>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</si>
  <si>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</si>
  <si>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</si>
  <si>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</si>
  <si>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</si>
  <si>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</si>
  <si>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</si>
  <si>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</si>
  <si>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</si>
  <si>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</si>
  <si>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</si>
  <si>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</si>
  <si>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</si>
  <si>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</si>
  <si>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</si>
  <si>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</si>
  <si>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</si>
  <si>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</si>
  <si>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</si>
  <si>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</si>
  <si>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</si>
  <si>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</si>
  <si>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</si>
  <si>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</si>
  <si>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</si>
  <si>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</si>
  <si>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</si>
  <si>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</si>
  <si>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</si>
  <si>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</si>
  <si>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</si>
  <si>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</si>
  <si>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</si>
  <si>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</si>
  <si>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</si>
  <si>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</si>
  <si>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</si>
  <si>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</si>
  <si>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</si>
  <si>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</si>
  <si>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</si>
  <si>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</si>
  <si>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</si>
  <si>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</si>
  <si>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</si>
  <si>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</si>
  <si>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</si>
  <si>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</si>
  <si>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</si>
  <si>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</si>
  <si>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</si>
  <si>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</si>
  <si>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</si>
  <si>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</si>
  <si>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</si>
  <si>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</si>
  <si>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</si>
  <si>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</si>
  <si>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</si>
  <si>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</si>
  <si>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</si>
  <si>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</si>
  <si>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</si>
  <si>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</si>
  <si>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</si>
  <si>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</si>
  <si>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</si>
  <si>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</si>
  <si>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</si>
  <si>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</si>
  <si>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</si>
  <si>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</si>
  <si>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</si>
  <si>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</si>
  <si>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</si>
  <si>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</si>
  <si>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</si>
  <si>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</si>
  <si>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</si>
  <si>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</si>
  <si>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Out of the Dark </t>
  </si>
  <si>
    <t>The Bubble </t>
  </si>
  <si>
    <t>The Conversation </t>
  </si>
  <si>
    <t>Dil Jo Bhi Kahey... 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</si>
  <si>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</si>
  <si>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</si>
  <si>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</si>
  <si>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</si>
  <si>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</si>
  <si>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</si>
  <si>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</si>
  <si>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</si>
  <si>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</si>
  <si>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</si>
  <si>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</si>
  <si>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</si>
  <si>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</si>
  <si>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</si>
  <si>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</si>
  <si>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Nine Queens 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</si>
  <si>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</si>
  <si>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</si>
  <si>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</si>
  <si>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</si>
  <si>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</si>
  <si>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</si>
  <si>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</si>
  <si>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</si>
  <si>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</si>
  <si>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</si>
  <si>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</si>
  <si>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</si>
  <si>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</si>
  <si>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</si>
  <si>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</si>
  <si>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</si>
  <si>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</si>
  <si>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</si>
  <si>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</si>
  <si>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</si>
  <si>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</si>
  <si>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</si>
  <si>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</si>
  <si>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</si>
  <si>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</si>
  <si>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</si>
  <si>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</si>
  <si>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</si>
  <si>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</si>
  <si>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</si>
  <si>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</si>
  <si>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</si>
  <si>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</si>
  <si>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The Holy Girl </t>
  </si>
  <si>
    <t>Shalako </t>
  </si>
  <si>
    <t>Incident at Loch Ness </t>
  </si>
  <si>
    <t>The Dog Lover </t>
  </si>
  <si>
    <t>Girl House 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</si>
  <si>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</si>
  <si>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</si>
  <si>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</si>
  <si>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</si>
  <si>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</si>
  <si>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>The Celebration </t>
  </si>
  <si>
    <t>Trees Lounge </t>
  </si>
  <si>
    <t>Journey from the Fall </t>
  </si>
  <si>
    <t>The Basket </t>
  </si>
  <si>
    <t>Eddie: The Sleepwalking Cannibal 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</si>
  <si>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</si>
  <si>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</si>
  <si>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</si>
  <si>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</si>
  <si>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</si>
  <si>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</si>
  <si>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</si>
  <si>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</si>
  <si>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</si>
  <si>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</si>
  <si>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</si>
  <si>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</si>
  <si>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</si>
  <si>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</si>
  <si>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</si>
  <si>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</si>
  <si>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</si>
  <si>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</si>
  <si>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</si>
  <si>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</si>
  <si>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</si>
  <si>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</si>
  <si>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</si>
  <si>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</si>
  <si>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</si>
  <si>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</si>
  <si>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</si>
  <si>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</si>
  <si>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The Second Mother </t>
  </si>
  <si>
    <t>Blue Like Jazz </t>
  </si>
  <si>
    <t>Down and Out with the Dolls </t>
  </si>
  <si>
    <t>Pink Ribbons, Inc. </t>
  </si>
  <si>
    <t>Certifiably Jonathan </t>
  </si>
  <si>
    <t>Q 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</si>
  <si>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</si>
  <si>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</si>
  <si>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</si>
  <si>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</si>
  <si>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</si>
  <si>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</si>
  <si>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</si>
  <si>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</si>
  <si>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</si>
  <si>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</si>
  <si>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</si>
  <si>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</si>
  <si>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</si>
  <si>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</si>
  <si>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</si>
  <si>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</si>
  <si>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</si>
  <si>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</si>
  <si>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</si>
  <si>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</si>
  <si>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</si>
  <si>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</si>
  <si>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</si>
  <si>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</si>
  <si>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</si>
  <si>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</si>
  <si>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</si>
  <si>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</si>
  <si>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</si>
  <si>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</si>
  <si>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</si>
  <si>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</si>
  <si>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</si>
  <si>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</si>
  <si>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</si>
  <si>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</si>
  <si>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</si>
  <si>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</si>
  <si>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</si>
  <si>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</si>
  <si>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</si>
  <si>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</si>
  <si>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</si>
  <si>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</si>
  <si>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</si>
  <si>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</si>
  <si>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</si>
  <si>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</si>
  <si>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</si>
  <si>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</si>
  <si>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</si>
  <si>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</si>
  <si>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</si>
  <si>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</si>
  <si>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</si>
  <si>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</si>
  <si>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</si>
  <si>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</si>
  <si>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</si>
  <si>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</si>
  <si>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</si>
  <si>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</si>
  <si>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</si>
  <si>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</si>
  <si>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</si>
  <si>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</si>
  <si>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</si>
  <si>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</si>
  <si>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</si>
  <si>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</si>
  <si>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</si>
  <si>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</si>
  <si>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</si>
  <si>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</si>
  <si>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</si>
  <si>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</si>
  <si>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</si>
  <si>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</si>
  <si>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</si>
  <si>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</si>
  <si>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</si>
  <si>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</si>
  <si>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</si>
  <si>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</si>
  <si>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</si>
  <si>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</si>
  <si>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</si>
  <si>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</si>
  <si>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</si>
  <si>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</si>
  <si>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</si>
  <si>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</si>
  <si>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</si>
  <si>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</si>
  <si>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</si>
  <si>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</si>
  <si>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</si>
  <si>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</si>
  <si>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</si>
  <si>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</si>
  <si>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</si>
  <si>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</si>
  <si>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</si>
  <si>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</si>
  <si>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</si>
  <si>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</si>
  <si>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</si>
  <si>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</si>
  <si>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</si>
  <si>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</si>
  <si>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</si>
  <si>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</si>
  <si>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</si>
  <si>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</si>
  <si>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</si>
  <si>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</si>
  <si>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</si>
  <si>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</si>
  <si>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</si>
  <si>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</si>
  <si>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</si>
  <si>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</si>
  <si>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</si>
  <si>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</si>
  <si>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</si>
  <si>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</si>
  <si>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</si>
  <si>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</si>
  <si>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</si>
  <si>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</si>
  <si>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</si>
  <si>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</si>
  <si>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</si>
  <si>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</si>
  <si>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</si>
  <si>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</si>
  <si>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</si>
  <si>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</si>
  <si>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</si>
  <si>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</si>
  <si>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</si>
  <si>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</si>
  <si>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</si>
  <si>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</si>
  <si>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</si>
  <si>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</si>
  <si>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</si>
  <si>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</si>
  <si>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</si>
  <si>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</si>
  <si>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</si>
  <si>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</si>
  <si>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</si>
  <si>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</si>
  <si>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</si>
  <si>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</si>
  <si>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</si>
  <si>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</si>
  <si>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</si>
  <si>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</si>
  <si>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</si>
  <si>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</si>
  <si>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</si>
  <si>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</si>
  <si>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</si>
  <si>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</si>
  <si>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</si>
  <si>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</si>
  <si>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</si>
  <si>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</si>
  <si>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</si>
  <si>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</si>
  <si>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</si>
  <si>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</si>
  <si>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</si>
  <si>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</si>
  <si>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</si>
  <si>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</si>
  <si>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</si>
  <si>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</si>
  <si>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</si>
  <si>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</si>
  <si>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</si>
  <si>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</si>
  <si>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</si>
  <si>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</si>
  <si>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</si>
  <si>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</si>
  <si>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</si>
  <si>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</si>
  <si>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</si>
  <si>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</si>
  <si>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</si>
  <si>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</si>
  <si>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</si>
  <si>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</si>
  <si>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They Will Have to Kill Us First </t>
  </si>
  <si>
    <t>Crop Circles: Quest for Truth </t>
  </si>
  <si>
    <t>Light from the Darkroom 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</si>
  <si>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</si>
  <si>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</si>
  <si>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</si>
  <si>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</si>
  <si>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</si>
  <si>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</si>
  <si>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</si>
  <si>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</si>
  <si>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</si>
  <si>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</si>
  <si>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</si>
  <si>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</si>
  <si>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</si>
  <si>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</si>
  <si>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</si>
  <si>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</si>
  <si>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</si>
  <si>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</si>
  <si>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</si>
  <si>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</si>
  <si>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</si>
  <si>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</si>
  <si>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</si>
  <si>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</si>
  <si>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</si>
  <si>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</si>
  <si>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</si>
  <si>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</si>
  <si>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</si>
  <si>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</si>
  <si>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</si>
  <si>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</si>
  <si>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</si>
  <si>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</si>
  <si>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</si>
  <si>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</si>
  <si>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</si>
  <si>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</si>
  <si>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</si>
  <si>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</si>
  <si>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</si>
  <si>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</si>
  <si>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</si>
  <si>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</si>
  <si>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</si>
  <si>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</si>
  <si>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</si>
  <si>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</si>
  <si>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</si>
  <si>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</si>
  <si>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</si>
  <si>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</si>
  <si>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</si>
  <si>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</si>
  <si>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</si>
  <si>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</si>
  <si>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</si>
  <si>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</si>
  <si>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</si>
  <si>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</si>
  <si>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</si>
  <si>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</si>
  <si>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</si>
  <si>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</si>
  <si>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</si>
  <si>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</si>
  <si>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</si>
  <si>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</si>
  <si>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</si>
  <si>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</si>
  <si>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</si>
  <si>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</si>
  <si>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</si>
  <si>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</si>
  <si>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</si>
  <si>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</si>
  <si>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</si>
  <si>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</si>
  <si>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>Tarnation </t>
  </si>
  <si>
    <t>I Want Your Money </t>
  </si>
  <si>
    <t>Love in the Time of Monsters </t>
  </si>
  <si>
    <t>The Beyond 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</si>
  <si>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</si>
  <si>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</si>
  <si>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</si>
  <si>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</si>
  <si>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</si>
  <si>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</si>
  <si>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</si>
  <si>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</si>
  <si>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</si>
  <si>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</si>
  <si>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</si>
  <si>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</si>
  <si>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</si>
  <si>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</si>
  <si>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</si>
  <si>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</si>
  <si>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</si>
  <si>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</si>
  <si>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</si>
  <si>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</si>
  <si>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</si>
  <si>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</si>
  <si>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</si>
  <si>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</si>
  <si>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</si>
  <si>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</si>
  <si>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</si>
  <si>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</si>
  <si>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</si>
  <si>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</si>
  <si>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</si>
  <si>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</si>
  <si>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</si>
  <si>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</si>
  <si>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</si>
  <si>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</si>
  <si>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</si>
  <si>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</si>
  <si>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</si>
  <si>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</si>
  <si>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</si>
  <si>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</si>
  <si>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</si>
  <si>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</si>
  <si>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</si>
  <si>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</si>
  <si>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</si>
  <si>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</si>
  <si>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</si>
  <si>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</si>
  <si>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</si>
  <si>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</si>
  <si>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</si>
  <si>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</si>
  <si>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</si>
  <si>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</si>
  <si>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</si>
  <si>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</si>
  <si>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</si>
  <si>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</si>
  <si>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</si>
  <si>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</si>
  <si>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>On the Outs 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</si>
  <si>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</si>
  <si>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</si>
  <si>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</si>
  <si>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</si>
  <si>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</si>
  <si>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</si>
  <si>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</si>
  <si>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</si>
  <si>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</si>
  <si>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</si>
  <si>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</si>
  <si>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</si>
  <si>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</si>
  <si>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</si>
  <si>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</si>
  <si>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</si>
  <si>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</si>
  <si>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</si>
  <si>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</si>
  <si>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</si>
  <si>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</si>
  <si>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The Beast from 20,000 Fathoms </t>
  </si>
  <si>
    <t>Mad Max </t>
  </si>
  <si>
    <t>Swingers 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</si>
  <si>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</si>
  <si>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</si>
  <si>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</si>
  <si>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</si>
  <si>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</si>
  <si>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</si>
  <si>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</si>
  <si>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</si>
  <si>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</si>
  <si>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</si>
  <si>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</si>
  <si>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</si>
  <si>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</si>
  <si>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</si>
  <si>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</si>
  <si>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</si>
  <si>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</si>
  <si>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</si>
  <si>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</si>
  <si>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</si>
  <si>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</si>
  <si>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</si>
  <si>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</si>
  <si>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</si>
  <si>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</si>
  <si>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</si>
  <si>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</si>
  <si>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</si>
  <si>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</si>
  <si>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</si>
  <si>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</si>
  <si>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</si>
  <si>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</si>
  <si>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</si>
  <si>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</si>
  <si>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</si>
  <si>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</si>
  <si>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</si>
  <si>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</si>
  <si>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</si>
  <si>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</si>
  <si>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</si>
  <si>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</si>
  <si>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</si>
  <si>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</si>
  <si>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</si>
  <si>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</si>
  <si>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</si>
  <si>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</si>
  <si>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Une Femme Mariée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</si>
  <si>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</si>
  <si>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</si>
  <si>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</si>
  <si>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</si>
  <si>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</si>
  <si>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</si>
  <si>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</si>
  <si>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</si>
  <si>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</si>
  <si>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</si>
  <si>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</si>
  <si>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</si>
  <si>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</si>
  <si>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</si>
  <si>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</si>
  <si>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</si>
  <si>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</si>
  <si>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</si>
  <si>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</si>
  <si>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</si>
  <si>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</si>
  <si>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</si>
  <si>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</si>
  <si>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</si>
  <si>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</si>
  <si>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</si>
  <si>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</si>
  <si>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</si>
  <si>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</si>
  <si>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</si>
  <si>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</si>
  <si>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</si>
  <si>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</si>
  <si>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</si>
  <si>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</si>
  <si>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</si>
  <si>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</si>
  <si>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</si>
  <si>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</si>
  <si>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</si>
  <si>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</si>
  <si>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</si>
  <si>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</si>
  <si>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</si>
  <si>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</si>
  <si>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</si>
  <si>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</si>
  <si>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</si>
  <si>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</si>
  <si>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</si>
  <si>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</si>
  <si>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</si>
  <si>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</si>
  <si>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</si>
  <si>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</si>
  <si>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</si>
  <si>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</si>
  <si>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</si>
  <si>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</si>
  <si>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</si>
  <si>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</si>
  <si>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</si>
  <si>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</si>
  <si>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</si>
  <si>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</si>
  <si>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</si>
  <si>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</si>
  <si>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</si>
  <si>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</si>
  <si>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</si>
  <si>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</si>
  <si>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Clean </t>
  </si>
  <si>
    <t>The Circle </t>
  </si>
  <si>
    <t>Tin Can Man 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</si>
  <si>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</si>
  <si>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</si>
  <si>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</si>
  <si>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</si>
  <si>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</si>
  <si>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</si>
  <si>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</si>
  <si>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The Mongol King </t>
  </si>
  <si>
    <t>Newlyweds </t>
  </si>
  <si>
    <t>Signed Sealed Delivered </t>
  </si>
  <si>
    <t>A Plague So Pleasant </t>
  </si>
  <si>
    <t>Shanghai Calling </t>
  </si>
  <si>
    <t>My Date with Drew </t>
  </si>
  <si>
    <t>Stephanie Sigman</t>
  </si>
  <si>
    <t>Alan D. Purwin</t>
  </si>
  <si>
    <t>Nicole Scherzinger</t>
  </si>
  <si>
    <t>Evan Parke</t>
  </si>
  <si>
    <t>Gloria Stuart</t>
  </si>
  <si>
    <t>Daniel Cudmore</t>
  </si>
  <si>
    <t>B.J. Novak</t>
  </si>
  <si>
    <t>Taika Waititi</t>
  </si>
  <si>
    <t>Noel Clarke</t>
  </si>
  <si>
    <t>Ralph Brown</t>
  </si>
  <si>
    <t>Lydia Wilson</t>
  </si>
  <si>
    <t>Tom McCarthy</t>
  </si>
  <si>
    <t>Casper Crump</t>
  </si>
  <si>
    <t>Stephen Colbert</t>
  </si>
  <si>
    <t>Zakes Mokae</t>
  </si>
  <si>
    <t>Phyllis Smith</t>
  </si>
  <si>
    <t>Kodi Smit-McPhee</t>
  </si>
  <si>
    <t>Jin Akanishi</t>
  </si>
  <si>
    <t>Mary Kay Place</t>
  </si>
  <si>
    <t>Thomas Robinson</t>
  </si>
  <si>
    <t>Peter Scolari</t>
  </si>
  <si>
    <t>Judd Hirsch</t>
  </si>
  <si>
    <t>Carolyn Hennesy</t>
  </si>
  <si>
    <t>Atsuko Maeda</t>
  </si>
  <si>
    <t>Robert Capron</t>
  </si>
  <si>
    <t>Ruth Negga</t>
  </si>
  <si>
    <t>Laura Brent</t>
  </si>
  <si>
    <t>Willow Smith</t>
  </si>
  <si>
    <t>Dominic Monaghan</t>
  </si>
  <si>
    <t>Livvy Stubenrauch</t>
  </si>
  <si>
    <t>Helmut Bakaitis</t>
  </si>
  <si>
    <t>James Lipton</t>
  </si>
  <si>
    <t>Niecy Nash</t>
  </si>
  <si>
    <t>Lily James</t>
  </si>
  <si>
    <t>Art Malik</t>
  </si>
  <si>
    <t>Mike Bell</t>
  </si>
  <si>
    <t>Matt Craven</t>
  </si>
  <si>
    <t>Karan Brar</t>
  </si>
  <si>
    <t>Zach Woods</t>
  </si>
  <si>
    <t>Sebastian Roché</t>
  </si>
  <si>
    <t>David Herman</t>
  </si>
  <si>
    <t>Darlene Love</t>
  </si>
  <si>
    <t>David Threlfall</t>
  </si>
  <si>
    <t>Andy Richter</t>
  </si>
  <si>
    <t>April Winchell</t>
  </si>
  <si>
    <t>August Diehl</t>
  </si>
  <si>
    <t>Eddie Baroo</t>
  </si>
  <si>
    <t>Della Reese</t>
  </si>
  <si>
    <t>Ralph Ineson</t>
  </si>
  <si>
    <t>Alfred Enoch</t>
  </si>
  <si>
    <t>Jeffrey Garcia</t>
  </si>
  <si>
    <t>John Glover</t>
  </si>
  <si>
    <t>Tabu</t>
  </si>
  <si>
    <t>Christina Cox</t>
  </si>
  <si>
    <t>Nicholas Elia</t>
  </si>
  <si>
    <t>Teyonah Parris</t>
  </si>
  <si>
    <t>Zoë Bell</t>
  </si>
  <si>
    <t>Rila Fukushima</t>
  </si>
  <si>
    <t>Vanessa Hessler</t>
  </si>
  <si>
    <t>Jeremy Howard</t>
  </si>
  <si>
    <t>Amy Warren</t>
  </si>
  <si>
    <t>Mini Anden</t>
  </si>
  <si>
    <t>Stephanie March</t>
  </si>
  <si>
    <t>Olly Alexander</t>
  </si>
  <si>
    <t>Chad L. Coleman</t>
  </si>
  <si>
    <t>Madison McKinley</t>
  </si>
  <si>
    <t>G.W. Bailey</t>
  </si>
  <si>
    <t>Olga Fonda</t>
  </si>
  <si>
    <t>Vanessa Matsui</t>
  </si>
  <si>
    <t>Aramis Knight</t>
  </si>
  <si>
    <t>Spencer Breslin</t>
  </si>
  <si>
    <t>Chi McBride</t>
  </si>
  <si>
    <t>Philip Glenister</t>
  </si>
  <si>
    <t>RZA</t>
  </si>
  <si>
    <t>Michael Rispoli</t>
  </si>
  <si>
    <t>Derek Jeter</t>
  </si>
  <si>
    <t>Roma Maffia</t>
  </si>
  <si>
    <t>Max Records</t>
  </si>
  <si>
    <t>Troy Evans</t>
  </si>
  <si>
    <t>Anthony LaPaglia</t>
  </si>
  <si>
    <t>Bobb'e J. Thompson</t>
  </si>
  <si>
    <t>Ben Stein</t>
  </si>
  <si>
    <t>Frank Dillane</t>
  </si>
  <si>
    <t>Igal Naor</t>
  </si>
  <si>
    <t>Patricia Velasquez</t>
  </si>
  <si>
    <t>Shigeo Kobayashi</t>
  </si>
  <si>
    <t>Roger Bart</t>
  </si>
  <si>
    <t>Katherine LaNasa</t>
  </si>
  <si>
    <t>Drake</t>
  </si>
  <si>
    <t>Chris Barrie</t>
  </si>
  <si>
    <t>Lou Romano</t>
  </si>
  <si>
    <t>Matthew Modine</t>
  </si>
  <si>
    <t>Harris Yulin</t>
  </si>
  <si>
    <t>Al Roker</t>
  </si>
  <si>
    <t>Kelly Keaton</t>
  </si>
  <si>
    <t>Joey Slotnick</t>
  </si>
  <si>
    <t>Kelly Lynch</t>
  </si>
  <si>
    <t>June Foray</t>
  </si>
  <si>
    <t>Michael Wright</t>
  </si>
  <si>
    <t>Velibor Topic</t>
  </si>
  <si>
    <t>Catherine McCormack</t>
  </si>
  <si>
    <t>Kim Delaney</t>
  </si>
  <si>
    <t>Will.i.am</t>
  </si>
  <si>
    <t>Lex Shrapnel</t>
  </si>
  <si>
    <t>Sandahl Bergman</t>
  </si>
  <si>
    <t>Rosemarie DeWitt</t>
  </si>
  <si>
    <t>Fred Tatasciore</t>
  </si>
  <si>
    <t>Sarah Parish</t>
  </si>
  <si>
    <t>Lisa Bonet</t>
  </si>
  <si>
    <t>Karl Yune</t>
  </si>
  <si>
    <t>Nikki Griffin</t>
  </si>
  <si>
    <t>Jsu Garcia</t>
  </si>
  <si>
    <t>Max Wright</t>
  </si>
  <si>
    <t>Ellen Wong</t>
  </si>
  <si>
    <t>Rekha Sharma</t>
  </si>
  <si>
    <t>Miguel A. Núñez Jr.</t>
  </si>
  <si>
    <t>Rakie Ayola</t>
  </si>
  <si>
    <t>Katt Williams</t>
  </si>
  <si>
    <t>Tom Hulce</t>
  </si>
  <si>
    <t>Brian Steele</t>
  </si>
  <si>
    <t>Anthony Reynolds</t>
  </si>
  <si>
    <t>Andrew Bryniarski</t>
  </si>
  <si>
    <t>David Ogden Stiers</t>
  </si>
  <si>
    <t>Garrick Hagon</t>
  </si>
  <si>
    <t>Dalip Singh</t>
  </si>
  <si>
    <t>Nellie Sciutto</t>
  </si>
  <si>
    <t>Paula Abdul</t>
  </si>
  <si>
    <t>Kathryn Joosten</t>
  </si>
  <si>
    <t>Sam Lloyd</t>
  </si>
  <si>
    <t>William Abadie</t>
  </si>
  <si>
    <t>Juan Riedinger</t>
  </si>
  <si>
    <t>Michael Potts</t>
  </si>
  <si>
    <t>Josh Robert Thompson</t>
  </si>
  <si>
    <t>Zahn McClarnon</t>
  </si>
  <si>
    <t>Jose Pablo Cantillo</t>
  </si>
  <si>
    <t>Michael Brandon</t>
  </si>
  <si>
    <t>Russi Taylor</t>
  </si>
  <si>
    <t>Josh Stamberg</t>
  </si>
  <si>
    <t>Adrian Alonso</t>
  </si>
  <si>
    <t>Rosalind Chao</t>
  </si>
  <si>
    <t>Julie-Marie Parmentier</t>
  </si>
  <si>
    <t>Bart the Bear</t>
  </si>
  <si>
    <t>Bruce Thomas</t>
  </si>
  <si>
    <t>Amy Brenneman</t>
  </si>
  <si>
    <t>Madison Rothschild</t>
  </si>
  <si>
    <t>John Topor</t>
  </si>
  <si>
    <t>Glenne Headly</t>
  </si>
  <si>
    <t>Lotte Verbeek</t>
  </si>
  <si>
    <t>Tom Sizemore</t>
  </si>
  <si>
    <t>Penny Balfour</t>
  </si>
  <si>
    <t>Rie Miyazawa</t>
  </si>
  <si>
    <t>Jemima Rooper</t>
  </si>
  <si>
    <t>Dylan Schombing</t>
  </si>
  <si>
    <t>Ben Diskin</t>
  </si>
  <si>
    <t>Niketa Calame</t>
  </si>
  <si>
    <t>Melissa Sturm</t>
  </si>
  <si>
    <t>Mo Gallini</t>
  </si>
  <si>
    <t>Vanessa Lee Chester</t>
  </si>
  <si>
    <t>Rita Davies</t>
  </si>
  <si>
    <t>Jay Leno</t>
  </si>
  <si>
    <t>Allen Covert</t>
  </si>
  <si>
    <t>Paul Dooley</t>
  </si>
  <si>
    <t>Barry Shabaka Henley</t>
  </si>
  <si>
    <t>Yvette Nicole Brown</t>
  </si>
  <si>
    <t>Jud Tylor</t>
  </si>
  <si>
    <t>Christian Berkel</t>
  </si>
  <si>
    <t>Sarah Steele</t>
  </si>
  <si>
    <t>Azura Skye</t>
  </si>
  <si>
    <t>Randall Duk Kim</t>
  </si>
  <si>
    <t>Steve Byers</t>
  </si>
  <si>
    <t>Ransford Doherty</t>
  </si>
  <si>
    <t>Huey Lewis</t>
  </si>
  <si>
    <t>Keegan-Michael Key</t>
  </si>
  <si>
    <t>Tim McGraw</t>
  </si>
  <si>
    <t>James Robinson</t>
  </si>
  <si>
    <t>James Morrison</t>
  </si>
  <si>
    <t>Marcia Wallace</t>
  </si>
  <si>
    <t>Jeffrey DeMunn</t>
  </si>
  <si>
    <t>Cristián de la Fuente</t>
  </si>
  <si>
    <t>Oanh Nguyen</t>
  </si>
  <si>
    <t>Conrad Vernon</t>
  </si>
  <si>
    <t>Leila Arcieri</t>
  </si>
  <si>
    <t>Franco Nero</t>
  </si>
  <si>
    <t>Michael Dorn</t>
  </si>
  <si>
    <t>John Buffalo Mailer</t>
  </si>
  <si>
    <t>Zach McGowan</t>
  </si>
  <si>
    <t>Nathaniel Parker</t>
  </si>
  <si>
    <t>Garcelle Beauvais</t>
  </si>
  <si>
    <t>Celina Beach</t>
  </si>
  <si>
    <t>Gaia Weiss</t>
  </si>
  <si>
    <t>Aida Turturro</t>
  </si>
  <si>
    <t>Stephen Merchant</t>
  </si>
  <si>
    <t>Graham McTavish</t>
  </si>
  <si>
    <t>Michael Gaston</t>
  </si>
  <si>
    <t>Owen Teale</t>
  </si>
  <si>
    <t>Reece Thompson</t>
  </si>
  <si>
    <t>Andrea Savage</t>
  </si>
  <si>
    <t>Stuart Wilson</t>
  </si>
  <si>
    <t>William Devane</t>
  </si>
  <si>
    <t>Janine Turner</t>
  </si>
  <si>
    <t>Horatio Sanz</t>
  </si>
  <si>
    <t>Yvonne Zima</t>
  </si>
  <si>
    <t>Michael Kitchen</t>
  </si>
  <si>
    <t>Jonah Bobo</t>
  </si>
  <si>
    <t>Eugenie Bondurant</t>
  </si>
  <si>
    <t>Tony Noble</t>
  </si>
  <si>
    <t>Tom Goodman-Hill</t>
  </si>
  <si>
    <t>Simon Chandler</t>
  </si>
  <si>
    <t>Bob Peck</t>
  </si>
  <si>
    <t>Sung-jun Yoo</t>
  </si>
  <si>
    <t>Ice-T</t>
  </si>
  <si>
    <t>Chelsea Handler</t>
  </si>
  <si>
    <t>Haley Bennett</t>
  </si>
  <si>
    <t>Drew Sidora</t>
  </si>
  <si>
    <t>Nicky Naudé</t>
  </si>
  <si>
    <t>Clarence Williams III</t>
  </si>
  <si>
    <t>Peter Krause</t>
  </si>
  <si>
    <t>Eden Riegel</t>
  </si>
  <si>
    <t>Jimmy Shubert</t>
  </si>
  <si>
    <t>Rosa Salazar</t>
  </si>
  <si>
    <t>Jaqueline Fleming</t>
  </si>
  <si>
    <t>Jessalyn Gilsig</t>
  </si>
  <si>
    <t>Judith Hill</t>
  </si>
  <si>
    <t>Griffin Kane</t>
  </si>
  <si>
    <t>Bill Hunter</t>
  </si>
  <si>
    <t>John Hodgman</t>
  </si>
  <si>
    <t>Kristen Connolly</t>
  </si>
  <si>
    <t>Fred Williamson</t>
  </si>
  <si>
    <t>Elaine Stritch</t>
  </si>
  <si>
    <t>Ritchie Coster</t>
  </si>
  <si>
    <t>Gemma Chan</t>
  </si>
  <si>
    <t>Julian Kostov</t>
  </si>
  <si>
    <t>Louis Ferreira</t>
  </si>
  <si>
    <t>Wade Williams</t>
  </si>
  <si>
    <t>Leleti Khumalo</t>
  </si>
  <si>
    <t>Julia Duffy</t>
  </si>
  <si>
    <t>Chi Muoi Lo</t>
  </si>
  <si>
    <t>Joe Viterelli</t>
  </si>
  <si>
    <t>Carrie Preston</t>
  </si>
  <si>
    <t>Xzibit</t>
  </si>
  <si>
    <t>Jacob Hopkins</t>
  </si>
  <si>
    <t>Timothy West</t>
  </si>
  <si>
    <t>Vanessa Marshall</t>
  </si>
  <si>
    <t>Shawn Christian</t>
  </si>
  <si>
    <t>Jamie Foreman</t>
  </si>
  <si>
    <t>Tania Saulnier</t>
  </si>
  <si>
    <t>Eddie Peng</t>
  </si>
  <si>
    <t>Paolo Montalban</t>
  </si>
  <si>
    <t>Stefan Kapicic</t>
  </si>
  <si>
    <t>Eric McCormack</t>
  </si>
  <si>
    <t>Keir O'Donnell</t>
  </si>
  <si>
    <t>Richard Crenna</t>
  </si>
  <si>
    <t>Matt Bushell</t>
  </si>
  <si>
    <t>Kevin Brown</t>
  </si>
  <si>
    <t>Terry O'Neill</t>
  </si>
  <si>
    <t>Mihalis Giannatos</t>
  </si>
  <si>
    <t>Michael Bowen</t>
  </si>
  <si>
    <t>Sam Anderson</t>
  </si>
  <si>
    <t>Matthew Gray Gubler</t>
  </si>
  <si>
    <t>Holland Taylor</t>
  </si>
  <si>
    <t>Michael Chernus</t>
  </si>
  <si>
    <t>James Karen</t>
  </si>
  <si>
    <t>Chiaki Kuriyama</t>
  </si>
  <si>
    <t>Brion James</t>
  </si>
  <si>
    <t>Kate Luyben</t>
  </si>
  <si>
    <t>Paul McGann</t>
  </si>
  <si>
    <t>Peter Polycarpou</t>
  </si>
  <si>
    <t>Rex Linn</t>
  </si>
  <si>
    <t>John Ashton</t>
  </si>
  <si>
    <t>Paterson Joseph</t>
  </si>
  <si>
    <t>John Castle</t>
  </si>
  <si>
    <t>Hugh Bonneville</t>
  </si>
  <si>
    <t>David Walton</t>
  </si>
  <si>
    <t>Jackie Cooper</t>
  </si>
  <si>
    <t>David Backus</t>
  </si>
  <si>
    <t>Matt O'Leary</t>
  </si>
  <si>
    <t>Kelvin Han Yee</t>
  </si>
  <si>
    <t>Parker Sawyers</t>
  </si>
  <si>
    <t>Tom Dreesen</t>
  </si>
  <si>
    <t>Rebecca Dayan</t>
  </si>
  <si>
    <t>Victoria Smurfit</t>
  </si>
  <si>
    <t>Rob Moran</t>
  </si>
  <si>
    <t>Maurice LaMarche</t>
  </si>
  <si>
    <t>Bobby Block</t>
  </si>
  <si>
    <t>Zach Mills</t>
  </si>
  <si>
    <t>Herbert Russell</t>
  </si>
  <si>
    <t>Mark L. Young</t>
  </si>
  <si>
    <t>Michael Monks</t>
  </si>
  <si>
    <t>Georgina Chapman</t>
  </si>
  <si>
    <t>Conrad Goode</t>
  </si>
  <si>
    <t>Chad Lowe</t>
  </si>
  <si>
    <t>Reuben Langdon</t>
  </si>
  <si>
    <t>Charles Martinet</t>
  </si>
  <si>
    <t>Scott Lawrence</t>
  </si>
  <si>
    <t>Gilbert R. Hill</t>
  </si>
  <si>
    <t>Marcel Iures</t>
  </si>
  <si>
    <t>Sven-Ole Thorsen</t>
  </si>
  <si>
    <t>Taylor Dooley</t>
  </si>
  <si>
    <t>Peter Youngblood Hills</t>
  </si>
  <si>
    <t>Rain</t>
  </si>
  <si>
    <t>Carmine Giovinazzo</t>
  </si>
  <si>
    <t>Kelly Rowan</t>
  </si>
  <si>
    <t>Richard Brake</t>
  </si>
  <si>
    <t>Rita Wilson</t>
  </si>
  <si>
    <t>Rachel Roberts</t>
  </si>
  <si>
    <t>Rick Hoffman</t>
  </si>
  <si>
    <t>Michelle Forbes</t>
  </si>
  <si>
    <t>Jessica Collins</t>
  </si>
  <si>
    <t>Raza Jaffrey</t>
  </si>
  <si>
    <t>Rab Affleck</t>
  </si>
  <si>
    <t>Cynthia Nixon</t>
  </si>
  <si>
    <t>Willie Nelson</t>
  </si>
  <si>
    <t>Josie Ho</t>
  </si>
  <si>
    <t>Tom Sturridge</t>
  </si>
  <si>
    <t>James Lew</t>
  </si>
  <si>
    <t>Matthew Macfadyen</t>
  </si>
  <si>
    <t>Leland Orser</t>
  </si>
  <si>
    <t>Mel Rodriguez</t>
  </si>
  <si>
    <t>Steve Bacic</t>
  </si>
  <si>
    <t>Mykelti Williamson</t>
  </si>
  <si>
    <t>Michael Nardone</t>
  </si>
  <si>
    <t>Keith Hudson</t>
  </si>
  <si>
    <t>Eric Peterson</t>
  </si>
  <si>
    <t>Alissa Dean</t>
  </si>
  <si>
    <t>Natalya Bondarchuk</t>
  </si>
  <si>
    <t>George Cole</t>
  </si>
  <si>
    <t>Julia Jones</t>
  </si>
  <si>
    <t>Jenny McCarthy</t>
  </si>
  <si>
    <t>Anita Briem</t>
  </si>
  <si>
    <t>Robin Sachs</t>
  </si>
  <si>
    <t>Steve Whitmire</t>
  </si>
  <si>
    <t>Izabella Miko</t>
  </si>
  <si>
    <t>Kris Marshall</t>
  </si>
  <si>
    <t>Ian Richardson</t>
  </si>
  <si>
    <t>Emilio Estefan Jr.</t>
  </si>
  <si>
    <t>James Tumminia</t>
  </si>
  <si>
    <t>William Lucking</t>
  </si>
  <si>
    <t>Will Beinbrink</t>
  </si>
  <si>
    <t>Ben Miller</t>
  </si>
  <si>
    <t>Joe Komara</t>
  </si>
  <si>
    <t>Obba Babatundé</t>
  </si>
  <si>
    <t>Nels Lennarson</t>
  </si>
  <si>
    <t>Man Li</t>
  </si>
  <si>
    <t>James With</t>
  </si>
  <si>
    <t>Unax Ugalde</t>
  </si>
  <si>
    <t>Togo Igawa</t>
  </si>
  <si>
    <t>Cliff Edwards</t>
  </si>
  <si>
    <t>Chelsea Bond</t>
  </si>
  <si>
    <t>Valerie Tian</t>
  </si>
  <si>
    <t>Julia Sawalha</t>
  </si>
  <si>
    <t>Charice</t>
  </si>
  <si>
    <t>David Eigenberg</t>
  </si>
  <si>
    <t>Slash</t>
  </si>
  <si>
    <t>Jared Burke</t>
  </si>
  <si>
    <t>Anders Holm</t>
  </si>
  <si>
    <t>Evan Jones</t>
  </si>
  <si>
    <t>Mélissa Theuriau</t>
  </si>
  <si>
    <t>J. Smith-Cameron</t>
  </si>
  <si>
    <t>JoBeth Williams</t>
  </si>
  <si>
    <t>William Bassett</t>
  </si>
  <si>
    <t>Dan Bilzerian</t>
  </si>
  <si>
    <t>Rosie O'Donnell</t>
  </si>
  <si>
    <t>Marcella Lentz-Pope</t>
  </si>
  <si>
    <t>Sachiko Ishida</t>
  </si>
  <si>
    <t>Jason Douglas</t>
  </si>
  <si>
    <t>Jane Curtin</t>
  </si>
  <si>
    <t>Cheryl Penland</t>
  </si>
  <si>
    <t>Marisol Nichols</t>
  </si>
  <si>
    <t>David Thornton</t>
  </si>
  <si>
    <t>Shantel VanSanten</t>
  </si>
  <si>
    <t>Sam Jaeger</t>
  </si>
  <si>
    <t>Lino Facioli</t>
  </si>
  <si>
    <t>Jonathan Morgan Heit</t>
  </si>
  <si>
    <t>Jonathan Brewer</t>
  </si>
  <si>
    <t>Ebon Moss-Bachrach</t>
  </si>
  <si>
    <t>Joy Bryant</t>
  </si>
  <si>
    <t>Scott Vance</t>
  </si>
  <si>
    <t>Sean Connery</t>
  </si>
  <si>
    <t>Jonathan Hyde</t>
  </si>
  <si>
    <t>Jeremy Owen</t>
  </si>
  <si>
    <t>Julene Renee</t>
  </si>
  <si>
    <t>Shenae Grimes-Beech</t>
  </si>
  <si>
    <t>Anthony Heald</t>
  </si>
  <si>
    <t>Jesse James</t>
  </si>
  <si>
    <t>Ione Skye</t>
  </si>
  <si>
    <t>Stephen Henderson</t>
  </si>
  <si>
    <t>Vanessa Aspillaga</t>
  </si>
  <si>
    <t>Jesse L. Martin</t>
  </si>
  <si>
    <t>Angela Bettis</t>
  </si>
  <si>
    <t>Carlease Burke</t>
  </si>
  <si>
    <t>Marco Hofschneider</t>
  </si>
  <si>
    <t>William Ragsdale</t>
  </si>
  <si>
    <t>Lillo Brancato</t>
  </si>
  <si>
    <t>Steven Weber</t>
  </si>
  <si>
    <t>Lauren Lee Smith</t>
  </si>
  <si>
    <t>Oaklee Pendergast</t>
  </si>
  <si>
    <t>Helen McCrory</t>
  </si>
  <si>
    <t>Patricia Heaton</t>
  </si>
  <si>
    <t>Jonathan Jackson</t>
  </si>
  <si>
    <t>Troy Garity</t>
  </si>
  <si>
    <t>Greg Collins</t>
  </si>
  <si>
    <t>Kelly Ripa</t>
  </si>
  <si>
    <t>Jasmine Trinca</t>
  </si>
  <si>
    <t>Ashley Walters</t>
  </si>
  <si>
    <t>Ljubomir Kerekes</t>
  </si>
  <si>
    <t>Prabhas</t>
  </si>
  <si>
    <t>Michael Hitchcock</t>
  </si>
  <si>
    <t>Oscar Gale</t>
  </si>
  <si>
    <t>Courtney Gains</t>
  </si>
  <si>
    <t>Elvis Tsui</t>
  </si>
  <si>
    <t>Kari Matchett</t>
  </si>
  <si>
    <t>Bill Nunn</t>
  </si>
  <si>
    <t>Matthew Glave</t>
  </si>
  <si>
    <t>David Clennon</t>
  </si>
  <si>
    <t>Ted Markland</t>
  </si>
  <si>
    <t>Bruce Goodchild</t>
  </si>
  <si>
    <t>David Walliams</t>
  </si>
  <si>
    <t>Nick Robinson</t>
  </si>
  <si>
    <t>Owen Burke</t>
  </si>
  <si>
    <t>Christopher James Baker</t>
  </si>
  <si>
    <t>Aleksey Serebryakov</t>
  </si>
  <si>
    <t>Barbara Carrera</t>
  </si>
  <si>
    <t>Mason Gamble</t>
  </si>
  <si>
    <t>Omid Abtahi</t>
  </si>
  <si>
    <t>Kwok-Kwan Chan</t>
  </si>
  <si>
    <t>Reginald Ballard</t>
  </si>
  <si>
    <t>Bruce Green</t>
  </si>
  <si>
    <t>Rebecca Mader</t>
  </si>
  <si>
    <t>Josh Segarra</t>
  </si>
  <si>
    <t>Sherri Shepherd</t>
  </si>
  <si>
    <t>Jordan Lund</t>
  </si>
  <si>
    <t>Amanda Wyss</t>
  </si>
  <si>
    <t>Judith Godrèche</t>
  </si>
  <si>
    <t>Kiersey Clemons</t>
  </si>
  <si>
    <t>Al Freeman Jr.</t>
  </si>
  <si>
    <t>Mackenzie Aladjem</t>
  </si>
  <si>
    <t>Jamie Hector</t>
  </si>
  <si>
    <t>Kirsten Day</t>
  </si>
  <si>
    <t>Joyce Van Patten</t>
  </si>
  <si>
    <t>Ed Stoppard</t>
  </si>
  <si>
    <t>Colin Stinton</t>
  </si>
  <si>
    <t>Kaitlyn Dever</t>
  </si>
  <si>
    <t>Kevin Peter Hall</t>
  </si>
  <si>
    <t>Sam J. Jones</t>
  </si>
  <si>
    <t>Carmen Ejogo</t>
  </si>
  <si>
    <t>Leon Rippy</t>
  </si>
  <si>
    <t>Eros Vlahos</t>
  </si>
  <si>
    <t>Joanna Lumley</t>
  </si>
  <si>
    <t>Richard Cetrone</t>
  </si>
  <si>
    <t>Pip Torrens</t>
  </si>
  <si>
    <t>Richard Thomas</t>
  </si>
  <si>
    <t>Marion Ross</t>
  </si>
  <si>
    <t>Michael Beach</t>
  </si>
  <si>
    <t>Michael Mosley</t>
  </si>
  <si>
    <t>Alex Jennings</t>
  </si>
  <si>
    <t>Wendell Pierce</t>
  </si>
  <si>
    <t>Richard Brancatisano</t>
  </si>
  <si>
    <t>Lysette Anthony</t>
  </si>
  <si>
    <t>Christopher Rich</t>
  </si>
  <si>
    <t>Jason Behr</t>
  </si>
  <si>
    <t>Shawn Doyle</t>
  </si>
  <si>
    <t>Ray Nicholas</t>
  </si>
  <si>
    <t>Maurice Compte</t>
  </si>
  <si>
    <t>Jade Kindar-Martin</t>
  </si>
  <si>
    <t>Angus Macfadyen</t>
  </si>
  <si>
    <t>Rie Rasmussen</t>
  </si>
  <si>
    <t>Isabelle Carré</t>
  </si>
  <si>
    <t>Tobey Maguire</t>
  </si>
  <si>
    <t>Eduard Fernández</t>
  </si>
  <si>
    <t>Jacob Latimore</t>
  </si>
  <si>
    <t>Melissa McMeekin</t>
  </si>
  <si>
    <t>Hudson Leick</t>
  </si>
  <si>
    <t>Sami Gayle</t>
  </si>
  <si>
    <t>Yuria Nara</t>
  </si>
  <si>
    <t>Hayley Lovitt</t>
  </si>
  <si>
    <t>Vincent Perez</t>
  </si>
  <si>
    <t>Tony Kgoroge</t>
  </si>
  <si>
    <t>Joe Ochman</t>
  </si>
  <si>
    <t>Dato Bakhtadze</t>
  </si>
  <si>
    <t>Chris Ellis</t>
  </si>
  <si>
    <t>Eddie Jemison</t>
  </si>
  <si>
    <t>Susanne Lothar</t>
  </si>
  <si>
    <t>Steve Bannos</t>
  </si>
  <si>
    <t>Portia de Rossi</t>
  </si>
  <si>
    <t>Portia Doubleday</t>
  </si>
  <si>
    <t>Russell Peters</t>
  </si>
  <si>
    <t>Michael DeLorenzo</t>
  </si>
  <si>
    <t>Holmes Osborne</t>
  </si>
  <si>
    <t>Roberts Blossom</t>
  </si>
  <si>
    <t>Andrea Martin</t>
  </si>
  <si>
    <t>Simon Callow</t>
  </si>
  <si>
    <t>Jean Louisa Kelly</t>
  </si>
  <si>
    <t>Doug Cockle</t>
  </si>
  <si>
    <t>Brian McNamara</t>
  </si>
  <si>
    <t>Jayne Eastwood</t>
  </si>
  <si>
    <t>Dillon Casey</t>
  </si>
  <si>
    <t>Carel Struycken</t>
  </si>
  <si>
    <t>Rodger Bumpass</t>
  </si>
  <si>
    <t>Yetta Gottesman</t>
  </si>
  <si>
    <t>Melinda Dillon</t>
  </si>
  <si>
    <t>Chris Lowell</t>
  </si>
  <si>
    <t>Howard Hesseman</t>
  </si>
  <si>
    <t>Daniel Rindress-Kay</t>
  </si>
  <si>
    <t>Tracie Thoms</t>
  </si>
  <si>
    <t>Jean Smart</t>
  </si>
  <si>
    <t>Maria Thayer</t>
  </si>
  <si>
    <t>Bonnie Somerville</t>
  </si>
  <si>
    <t>Raphael Sbarge</t>
  </si>
  <si>
    <t>Peter Sallis</t>
  </si>
  <si>
    <t>Nellie McKay</t>
  </si>
  <si>
    <t>Luisa Ranieri</t>
  </si>
  <si>
    <t>Kate Capshaw</t>
  </si>
  <si>
    <t>Facundo Lombard</t>
  </si>
  <si>
    <t>Sanoe Lake</t>
  </si>
  <si>
    <t>Danny Rhodes</t>
  </si>
  <si>
    <t>Megan Franich</t>
  </si>
  <si>
    <t>Method Man</t>
  </si>
  <si>
    <t>Richard Dawson</t>
  </si>
  <si>
    <t>John Macmillan</t>
  </si>
  <si>
    <t>Jasika Nicole</t>
  </si>
  <si>
    <t>Tom Kane</t>
  </si>
  <si>
    <t>Katie Lowes</t>
  </si>
  <si>
    <t>Huell Howser</t>
  </si>
  <si>
    <t>Cheri Oteri</t>
  </si>
  <si>
    <t>Graham Beckel</t>
  </si>
  <si>
    <t>Dave Annable</t>
  </si>
  <si>
    <t>Aisha Hinds</t>
  </si>
  <si>
    <t>Hugh Dillon</t>
  </si>
  <si>
    <t>Delphine Chanéac</t>
  </si>
  <si>
    <t>Jordan Prentice</t>
  </si>
  <si>
    <t>Robert Costanzo</t>
  </si>
  <si>
    <t>Mark Camacho</t>
  </si>
  <si>
    <t>Sandra Vergara</t>
  </si>
  <si>
    <t>Christiana Leucas</t>
  </si>
  <si>
    <t>Munro Chambers</t>
  </si>
  <si>
    <t>Terence Maynard</t>
  </si>
  <si>
    <t>Lynda Boyd</t>
  </si>
  <si>
    <t>Ned Bellamy</t>
  </si>
  <si>
    <t>James Biberi</t>
  </si>
  <si>
    <t>Lucy Boynton</t>
  </si>
  <si>
    <t>Nicholas Tse</t>
  </si>
  <si>
    <t>Jaycee Chan</t>
  </si>
  <si>
    <t>Kathy Baker</t>
  </si>
  <si>
    <t>Tyrone Keogh</t>
  </si>
  <si>
    <t>Jemima West</t>
  </si>
  <si>
    <t>Chiara Caselli</t>
  </si>
  <si>
    <t>Tyler Hilton</t>
  </si>
  <si>
    <t>Mark Williams</t>
  </si>
  <si>
    <t>Jennifer Hall</t>
  </si>
  <si>
    <t>Hannah Spearritt</t>
  </si>
  <si>
    <t>Angel Coulby</t>
  </si>
  <si>
    <t>Scott Weinger</t>
  </si>
  <si>
    <t>R. Marcos Taylor</t>
  </si>
  <si>
    <t>John Sessions</t>
  </si>
  <si>
    <t>Enrique Iglesias</t>
  </si>
  <si>
    <t>Reginald VelJohnson</t>
  </si>
  <si>
    <t>Charlie Talbert</t>
  </si>
  <si>
    <t>Demetri Martin</t>
  </si>
  <si>
    <t>Kenneth Mitchell</t>
  </si>
  <si>
    <t>Haruma Miura</t>
  </si>
  <si>
    <t>Ann Talman</t>
  </si>
  <si>
    <t>Gloria Reuben</t>
  </si>
  <si>
    <t>Mimi Kirkland</t>
  </si>
  <si>
    <t>Jeri Ryan</t>
  </si>
  <si>
    <t>Simon Woods</t>
  </si>
  <si>
    <t>Tómas Lemarquis</t>
  </si>
  <si>
    <t>Ben Chaplin</t>
  </si>
  <si>
    <t>George Lopez</t>
  </si>
  <si>
    <t>Tencho Gyalpo</t>
  </si>
  <si>
    <t>Fenella Woolgar</t>
  </si>
  <si>
    <t>Jeffrey Markle</t>
  </si>
  <si>
    <t>Shaun Parkes</t>
  </si>
  <si>
    <t>Ray Charles</t>
  </si>
  <si>
    <t>Michael Rady</t>
  </si>
  <si>
    <t>Peter McNicholl</t>
  </si>
  <si>
    <t>Tim Rose</t>
  </si>
  <si>
    <t>Vanesa Tomasino</t>
  </si>
  <si>
    <t>Paul Barber</t>
  </si>
  <si>
    <t>Joseph Kaiser</t>
  </si>
  <si>
    <t>David Harbour</t>
  </si>
  <si>
    <t>Wolfgang Preiss</t>
  </si>
  <si>
    <t>Suzie Plakson</t>
  </si>
  <si>
    <t>Brad Leland</t>
  </si>
  <si>
    <t>Seth Meyers</t>
  </si>
  <si>
    <t>Monica Keena</t>
  </si>
  <si>
    <t>Jessica Wesson</t>
  </si>
  <si>
    <t>Donald Sumpter</t>
  </si>
  <si>
    <t>Hristo Shopov</t>
  </si>
  <si>
    <t>Matthew Lawrence</t>
  </si>
  <si>
    <t>Ahney Her</t>
  </si>
  <si>
    <t>DeVaughn Nixon</t>
  </si>
  <si>
    <t>Caroline Goodall</t>
  </si>
  <si>
    <t>Jamie Blackley</t>
  </si>
  <si>
    <t>Agnia Ditkovskite</t>
  </si>
  <si>
    <t>Sara Stewart</t>
  </si>
  <si>
    <t>Liza Lapira</t>
  </si>
  <si>
    <t>Hugh O'Conor</t>
  </si>
  <si>
    <t>Billie Whitelaw</t>
  </si>
  <si>
    <t>Jay R. Ferguson</t>
  </si>
  <si>
    <t>Larry the Cable Guy</t>
  </si>
  <si>
    <t>Rebecca Gayheart</t>
  </si>
  <si>
    <t>Kevin Breznahan</t>
  </si>
  <si>
    <t>Nancy Cartwright</t>
  </si>
  <si>
    <t>LisaRaye McCoy</t>
  </si>
  <si>
    <t>Gregory Alan Williams</t>
  </si>
  <si>
    <t>Billy Aaron Brown</t>
  </si>
  <si>
    <t>DMX</t>
  </si>
  <si>
    <t>Steve Pemberton</t>
  </si>
  <si>
    <t>Eric Cantona</t>
  </si>
  <si>
    <t>Vince Corazza</t>
  </si>
  <si>
    <t>James Whitmore</t>
  </si>
  <si>
    <t>Victoria Beckham</t>
  </si>
  <si>
    <t>Kylie Bunbury</t>
  </si>
  <si>
    <t>Griffin Cleveland</t>
  </si>
  <si>
    <t>Amy Stewart</t>
  </si>
  <si>
    <t>James Read</t>
  </si>
  <si>
    <t>Tim McInnerny</t>
  </si>
  <si>
    <t>Don McManus</t>
  </si>
  <si>
    <t>Jacob Pitts</t>
  </si>
  <si>
    <t>Tony Plana</t>
  </si>
  <si>
    <t>Amanda Tilson</t>
  </si>
  <si>
    <t>Sergio Calderón</t>
  </si>
  <si>
    <t>Zena Grey</t>
  </si>
  <si>
    <t>Jacob Young</t>
  </si>
  <si>
    <t>Tara Fitzgerald</t>
  </si>
  <si>
    <t>Chris Parnell</t>
  </si>
  <si>
    <t>Katharine McPhee</t>
  </si>
  <si>
    <t>Pauline McLynn</t>
  </si>
  <si>
    <t>Patrick St. Esprit</t>
  </si>
  <si>
    <t>Peter Kwong</t>
  </si>
  <si>
    <t>Alice Pol</t>
  </si>
  <si>
    <t>James Patrick Stuart</t>
  </si>
  <si>
    <t>Daniel Lapaine</t>
  </si>
  <si>
    <t>Natasha Calis</t>
  </si>
  <si>
    <t>Cathryn de Prume</t>
  </si>
  <si>
    <t>Rhys Coiro</t>
  </si>
  <si>
    <t>Richard Gant</t>
  </si>
  <si>
    <t>Ted Wass</t>
  </si>
  <si>
    <t>Kaylee DeFer</t>
  </si>
  <si>
    <t>Craig Hall</t>
  </si>
  <si>
    <t>Yûsuke Iseya</t>
  </si>
  <si>
    <t>Michael Paré</t>
  </si>
  <si>
    <t>Julie Adams</t>
  </si>
  <si>
    <t>Igor Zaripov</t>
  </si>
  <si>
    <t>James Tupper</t>
  </si>
  <si>
    <t>Liya Kebede</t>
  </si>
  <si>
    <t>Shawn Hatosy</t>
  </si>
  <si>
    <t>Gilles Lellouche</t>
  </si>
  <si>
    <t>Gil Birmingham</t>
  </si>
  <si>
    <t>Aleksandr Bashirov</t>
  </si>
  <si>
    <t>Jack Hawkins</t>
  </si>
  <si>
    <t>Wai-Keung Lau</t>
  </si>
  <si>
    <t>Kevin Williamson</t>
  </si>
  <si>
    <t>Lori Singer</t>
  </si>
  <si>
    <t>Harry Shearer</t>
  </si>
  <si>
    <t>Jennifer Schwalbach Smith</t>
  </si>
  <si>
    <t>Theresa Merritt</t>
  </si>
  <si>
    <t>Lolita Davidovich</t>
  </si>
  <si>
    <t>A.J. Langer</t>
  </si>
  <si>
    <t>Clive Revill</t>
  </si>
  <si>
    <t>Derek Graf</t>
  </si>
  <si>
    <t>Anthony Daniels</t>
  </si>
  <si>
    <t>Theresa Randle</t>
  </si>
  <si>
    <t>O.J. Simpson</t>
  </si>
  <si>
    <t>Catherine Dent</t>
  </si>
  <si>
    <t>Matt Letscher</t>
  </si>
  <si>
    <t>Dell Yount</t>
  </si>
  <si>
    <t>Oliver Stark</t>
  </si>
  <si>
    <t>Lainie Kazan</t>
  </si>
  <si>
    <t>Garrett Morris</t>
  </si>
  <si>
    <t>James Bolam</t>
  </si>
  <si>
    <t>Marie Gillain</t>
  </si>
  <si>
    <t>Gaye Brown</t>
  </si>
  <si>
    <t>Lillete Dubey</t>
  </si>
  <si>
    <t>Alexandra Silber</t>
  </si>
  <si>
    <t>Phil Leeds</t>
  </si>
  <si>
    <t>Debra Monk</t>
  </si>
  <si>
    <t>Colleen Haskell</t>
  </si>
  <si>
    <t>Juhi Chawla</t>
  </si>
  <si>
    <t>Ray McKinnon</t>
  </si>
  <si>
    <t>Darwin Shaw</t>
  </si>
  <si>
    <t>Shane Brolly</t>
  </si>
  <si>
    <t>Julian Fellowes</t>
  </si>
  <si>
    <t>Charles Keating</t>
  </si>
  <si>
    <t>Grigoriy Dobrygin</t>
  </si>
  <si>
    <t>Kyle Gass</t>
  </si>
  <si>
    <t>Aries Spears</t>
  </si>
  <si>
    <t>Jeremy Kemp</t>
  </si>
  <si>
    <t>Anne-Marie Duff</t>
  </si>
  <si>
    <t>Amidou</t>
  </si>
  <si>
    <t>Fabrice Luchini</t>
  </si>
  <si>
    <t>Dendrie Taylor</t>
  </si>
  <si>
    <t>Gabriel Almirón</t>
  </si>
  <si>
    <t>Alessandra Mastronardi</t>
  </si>
  <si>
    <t>Kenneth Colley</t>
  </si>
  <si>
    <t>Matt Hill</t>
  </si>
  <si>
    <t>DeWayne Warren</t>
  </si>
  <si>
    <t>Matt Schulze</t>
  </si>
  <si>
    <t>Leslie Hope</t>
  </si>
  <si>
    <t>Eddie Kaye Thomas</t>
  </si>
  <si>
    <t>Sarah Wynter</t>
  </si>
  <si>
    <t>Dom DeLuise</t>
  </si>
  <si>
    <t>Steve Harris</t>
  </si>
  <si>
    <t>Joseph Mascolo</t>
  </si>
  <si>
    <t>Ali Hillis</t>
  </si>
  <si>
    <t>Hayley McFarland</t>
  </si>
  <si>
    <t>Ski Carr</t>
  </si>
  <si>
    <t>Melissa Ordway</t>
  </si>
  <si>
    <t>Jason Weaver</t>
  </si>
  <si>
    <t>Romeo Miller</t>
  </si>
  <si>
    <t>Tony Lo Bianco</t>
  </si>
  <si>
    <t>Charles Mesure</t>
  </si>
  <si>
    <t>Marc Macaulay</t>
  </si>
  <si>
    <t>Ken Sansom</t>
  </si>
  <si>
    <t>Aryana Engineer</t>
  </si>
  <si>
    <t>Brian d'Arcy James</t>
  </si>
  <si>
    <t>Alex Winter</t>
  </si>
  <si>
    <t>Yvette Mimieux</t>
  </si>
  <si>
    <t>Filippo Timi</t>
  </si>
  <si>
    <t>Anneliese van der Pol</t>
  </si>
  <si>
    <t>Dermot Crowley</t>
  </si>
  <si>
    <t>María Botto</t>
  </si>
  <si>
    <t>Francesca Rettondini</t>
  </si>
  <si>
    <t>Jeff Perry</t>
  </si>
  <si>
    <t>Skyler Samuels</t>
  </si>
  <si>
    <t>Romi Aboulafia</t>
  </si>
  <si>
    <t>Margaret Cho</t>
  </si>
  <si>
    <t>Christine Lakin</t>
  </si>
  <si>
    <t>Jasper Levine</t>
  </si>
  <si>
    <t>Tiffany Lamb</t>
  </si>
  <si>
    <t>Toby Hemingway</t>
  </si>
  <si>
    <t>John Patrick Amedori</t>
  </si>
  <si>
    <t>Jake Short</t>
  </si>
  <si>
    <t>Tom Bower</t>
  </si>
  <si>
    <t>John Gavin</t>
  </si>
  <si>
    <t>Riki Lindhome</t>
  </si>
  <si>
    <t>Billy Barty</t>
  </si>
  <si>
    <t>Leo McKern</t>
  </si>
  <si>
    <t>Qiu Yuen</t>
  </si>
  <si>
    <t>Zak Orth</t>
  </si>
  <si>
    <t>Bernie Sanders</t>
  </si>
  <si>
    <t>Joe Cole</t>
  </si>
  <si>
    <t>Lorna Raver</t>
  </si>
  <si>
    <t>Jacky Ido</t>
  </si>
  <si>
    <t>Sam Lerner</t>
  </si>
  <si>
    <t>Jordan Carlos</t>
  </si>
  <si>
    <t>Don Stark</t>
  </si>
  <si>
    <t>Sarah Solemani</t>
  </si>
  <si>
    <t>David Ramsey</t>
  </si>
  <si>
    <t>James Russo</t>
  </si>
  <si>
    <t>Jeff DeRocker</t>
  </si>
  <si>
    <t>Brendan Sexton III</t>
  </si>
  <si>
    <t>Peter Wingfield</t>
  </si>
  <si>
    <t>Gigi Rice</t>
  </si>
  <si>
    <t>Serena Scott Thomas</t>
  </si>
  <si>
    <t>Marko Zaror</t>
  </si>
  <si>
    <t>Jackie Burroughs</t>
  </si>
  <si>
    <t>Karin Konoval</t>
  </si>
  <si>
    <t>Victoria Learn</t>
  </si>
  <si>
    <t>Tyrone Benskin</t>
  </si>
  <si>
    <t>Caitlyn Jenner</t>
  </si>
  <si>
    <t>Brent Anderson</t>
  </si>
  <si>
    <t>Matthew Walker</t>
  </si>
  <si>
    <t>Toni Braxton</t>
  </si>
  <si>
    <t>Melvil Poupaud</t>
  </si>
  <si>
    <t>Rosalind Ayres</t>
  </si>
  <si>
    <t>Chi Chung Lam</t>
  </si>
  <si>
    <t>Marie-Anne Chazel</t>
  </si>
  <si>
    <t>Tom Conti</t>
  </si>
  <si>
    <t>Elea Oberon</t>
  </si>
  <si>
    <t>Andy On</t>
  </si>
  <si>
    <t>Kevin McGowan</t>
  </si>
  <si>
    <t>Jacqueline Lovell</t>
  </si>
  <si>
    <t>Alan David</t>
  </si>
  <si>
    <t>Martina Gedeck</t>
  </si>
  <si>
    <t>Joe Turkel</t>
  </si>
  <si>
    <t>J.J. Cohen</t>
  </si>
  <si>
    <t>Hope Olaide Wilson</t>
  </si>
  <si>
    <t>Cabrina Collesides</t>
  </si>
  <si>
    <t>Kelli Barrett</t>
  </si>
  <si>
    <t>David Moscow</t>
  </si>
  <si>
    <t>Miyu Irino</t>
  </si>
  <si>
    <t>Terence Yin</t>
  </si>
  <si>
    <t>Dominique McElligott</t>
  </si>
  <si>
    <t>Stephen Boyd</t>
  </si>
  <si>
    <t>Dante Brown</t>
  </si>
  <si>
    <t>Margaret Tracey</t>
  </si>
  <si>
    <t>Tracy Letts</t>
  </si>
  <si>
    <t>Pedro Miguel Arce</t>
  </si>
  <si>
    <t>Chester</t>
  </si>
  <si>
    <t>JR Bourne</t>
  </si>
  <si>
    <t>Bree Turner</t>
  </si>
  <si>
    <t>Joey Fatone</t>
  </si>
  <si>
    <t>Fran Kranz</t>
  </si>
  <si>
    <t>Collins Pennie</t>
  </si>
  <si>
    <t>Mario Monicelli</t>
  </si>
  <si>
    <t>Andrew Dice Clay</t>
  </si>
  <si>
    <t>Nicollette Sheridan</t>
  </si>
  <si>
    <t>Martin Balsam</t>
  </si>
  <si>
    <t>Dan Bakkedahl</t>
  </si>
  <si>
    <t>Grace Jones</t>
  </si>
  <si>
    <t>Freddie Jones</t>
  </si>
  <si>
    <t>Ethan Stiefel</t>
  </si>
  <si>
    <t>Timothée Chalamet</t>
  </si>
  <si>
    <t>Kevin G. Schmidt</t>
  </si>
  <si>
    <t>Michael Horse</t>
  </si>
  <si>
    <t>John McMartin</t>
  </si>
  <si>
    <t>Frankie Valli</t>
  </si>
  <si>
    <t>Kellie Martin</t>
  </si>
  <si>
    <t>Kim Chan</t>
  </si>
  <si>
    <t>Albert Salmi</t>
  </si>
  <si>
    <t>Paul Sparks</t>
  </si>
  <si>
    <t>Sam Reid</t>
  </si>
  <si>
    <t>Leonie Benesch</t>
  </si>
  <si>
    <t>James Cullen Bressack</t>
  </si>
  <si>
    <t>Lars Ulrich</t>
  </si>
  <si>
    <t>Joseph Pilato</t>
  </si>
  <si>
    <t>Kevork Malikyan</t>
  </si>
  <si>
    <t>Luis Rosado</t>
  </si>
  <si>
    <t>Hakeem Kae-Kazim</t>
  </si>
  <si>
    <t>Rob Campbell</t>
  </si>
  <si>
    <t>Eric Sykes</t>
  </si>
  <si>
    <t>Theodore Bikel</t>
  </si>
  <si>
    <t>Erik Knudsen</t>
  </si>
  <si>
    <t>Mary McCormack</t>
  </si>
  <si>
    <t>Diana Maria Riva</t>
  </si>
  <si>
    <t>Shad Moss</t>
  </si>
  <si>
    <t>Malika</t>
  </si>
  <si>
    <t>Ben Platt</t>
  </si>
  <si>
    <t>Megyn Price</t>
  </si>
  <si>
    <t>Caroll Spinney</t>
  </si>
  <si>
    <t>Ellen Sandweiss</t>
  </si>
  <si>
    <t>Conrad Coates</t>
  </si>
  <si>
    <t>Clyde Kusatsu</t>
  </si>
  <si>
    <t>Jake Wood</t>
  </si>
  <si>
    <t>Gerard McSorley</t>
  </si>
  <si>
    <t>Carlos Bardem</t>
  </si>
  <si>
    <t>Chris Andrew Ciulla</t>
  </si>
  <si>
    <t>Mary Mouser</t>
  </si>
  <si>
    <t>Paul Winfield</t>
  </si>
  <si>
    <t>Tim Williams</t>
  </si>
  <si>
    <t>Laurence Fox</t>
  </si>
  <si>
    <t>Samm Levine</t>
  </si>
  <si>
    <t>Harley Jane Kozak</t>
  </si>
  <si>
    <t>Mark Walters</t>
  </si>
  <si>
    <t>Rachel Brosnahan</t>
  </si>
  <si>
    <t>Finn Ireland</t>
  </si>
  <si>
    <t>Sergi López</t>
  </si>
  <si>
    <t>Kamel Krifa</t>
  </si>
  <si>
    <t>Tsianina Joelson</t>
  </si>
  <si>
    <t>Cynthia Stevenson</t>
  </si>
  <si>
    <t>Ruby Jerins</t>
  </si>
  <si>
    <t>Trent Ford</t>
  </si>
  <si>
    <t>Brian Keith</t>
  </si>
  <si>
    <t>Shannon Tweed</t>
  </si>
  <si>
    <t>Robin Weigert</t>
  </si>
  <si>
    <t>Tuppence Middleton</t>
  </si>
  <si>
    <t>Michel Galabru</t>
  </si>
  <si>
    <t>Ivan Sergei</t>
  </si>
  <si>
    <t>Conrad Kemp</t>
  </si>
  <si>
    <t>Charles Aznavour</t>
  </si>
  <si>
    <t>William Shockley</t>
  </si>
  <si>
    <t>Michel Muller</t>
  </si>
  <si>
    <t>Adrian Pasdar</t>
  </si>
  <si>
    <t>Sihung Lung</t>
  </si>
  <si>
    <t>Ara Celi</t>
  </si>
  <si>
    <t>Hugh O'Brian</t>
  </si>
  <si>
    <t>Kyung-gu Sol</t>
  </si>
  <si>
    <t>Allen Leech</t>
  </si>
  <si>
    <t>Isabelle Nélisse</t>
  </si>
  <si>
    <t>Grasie Mercedes</t>
  </si>
  <si>
    <t>Glenn Shadix</t>
  </si>
  <si>
    <t>Jessica Raine</t>
  </si>
  <si>
    <t>Dororthy Thorton</t>
  </si>
  <si>
    <t>William Petersen</t>
  </si>
  <si>
    <t>Simon McBurney</t>
  </si>
  <si>
    <t>Martha MacIsaac</t>
  </si>
  <si>
    <t>André the Giant</t>
  </si>
  <si>
    <t>Russ Tamblyn</t>
  </si>
  <si>
    <t>Kali Rocha</t>
  </si>
  <si>
    <t>Ser'Darius Blain</t>
  </si>
  <si>
    <t>Mitchell Ryan</t>
  </si>
  <si>
    <t>Kurt Loder</t>
  </si>
  <si>
    <t>Jason Spevack</t>
  </si>
  <si>
    <t>Nina Hartley</t>
  </si>
  <si>
    <t>Joss Ackland</t>
  </si>
  <si>
    <t>Angelo Anthony Pizza</t>
  </si>
  <si>
    <t>Geneviève Bujold</t>
  </si>
  <si>
    <t>Homayoun Ershadi</t>
  </si>
  <si>
    <t>Larry Mullen Jr.</t>
  </si>
  <si>
    <t>Adam Copeland</t>
  </si>
  <si>
    <t>Sandra Nelson</t>
  </si>
  <si>
    <t>Shirley Douglas</t>
  </si>
  <si>
    <t>Michael Michele</t>
  </si>
  <si>
    <t>Marla Sokoloff</t>
  </si>
  <si>
    <t>Estelle Parsons</t>
  </si>
  <si>
    <t>Eric Godon</t>
  </si>
  <si>
    <t>Conleth Hill</t>
  </si>
  <si>
    <t>Guillermo Arriaga</t>
  </si>
  <si>
    <t>Chris Geere</t>
  </si>
  <si>
    <t>Mac McDonald</t>
  </si>
  <si>
    <t>Mike Muscat</t>
  </si>
  <si>
    <t>Amber Marie Bollinger</t>
  </si>
  <si>
    <t>Rudolf Klein-Rogge</t>
  </si>
  <si>
    <t>Dany Verissimo-Petit</t>
  </si>
  <si>
    <t>Satoshi Tsumabuki</t>
  </si>
  <si>
    <t>Nataliya Vdovina</t>
  </si>
  <si>
    <t>Conrad Dunn</t>
  </si>
  <si>
    <t>Aubrey Poo</t>
  </si>
  <si>
    <t>Edward Fox</t>
  </si>
  <si>
    <t>Steven Elder</t>
  </si>
  <si>
    <t>Ferdinando Vetere</t>
  </si>
  <si>
    <t>Yasuaki Kurata</t>
  </si>
  <si>
    <t>Arben Bajraktaraj</t>
  </si>
  <si>
    <t>Bart Shatto</t>
  </si>
  <si>
    <t>Jean-Marc Barr</t>
  </si>
  <si>
    <t>Ayush Mahesh Khedekar</t>
  </si>
  <si>
    <t>John Meillon</t>
  </si>
  <si>
    <t>Chad Bishop</t>
  </si>
  <si>
    <t>Malik Yoba</t>
  </si>
  <si>
    <t>Barbara Bach</t>
  </si>
  <si>
    <t>Susan Hogan</t>
  </si>
  <si>
    <t>Olivia Colman</t>
  </si>
  <si>
    <t>Shelby Vischer</t>
  </si>
  <si>
    <t>Maya Angelou</t>
  </si>
  <si>
    <t>Gino Salvano</t>
  </si>
  <si>
    <t>Allen Payne</t>
  </si>
  <si>
    <t>Poppy Montgomery</t>
  </si>
  <si>
    <t>Paolo Seganti</t>
  </si>
  <si>
    <t>Lexa Doig</t>
  </si>
  <si>
    <t>China Chow</t>
  </si>
  <si>
    <t>Osric Chau</t>
  </si>
  <si>
    <t>Isaach De Bankolé</t>
  </si>
  <si>
    <t>Noam Jenkins</t>
  </si>
  <si>
    <t>Tovah Feldshuh</t>
  </si>
  <si>
    <t>Bonnie Henna</t>
  </si>
  <si>
    <t>Candace Kroslak</t>
  </si>
  <si>
    <t>Nigel Whitmey</t>
  </si>
  <si>
    <t>Behrouz Vossoughi</t>
  </si>
  <si>
    <t>Karl Johnson</t>
  </si>
  <si>
    <t>Kelly Lin</t>
  </si>
  <si>
    <t>Diora Baird</t>
  </si>
  <si>
    <t>Elisa Donovan</t>
  </si>
  <si>
    <t>Amelia Warner</t>
  </si>
  <si>
    <t>Tamar Novas</t>
  </si>
  <si>
    <t>Alison Chand</t>
  </si>
  <si>
    <t>Boys II Men</t>
  </si>
  <si>
    <t>Fredro Starr</t>
  </si>
  <si>
    <t>Brooke Bundy</t>
  </si>
  <si>
    <t>Gene Simmons</t>
  </si>
  <si>
    <t>Sedona Legge</t>
  </si>
  <si>
    <t>Antonio Sabato Jr.</t>
  </si>
  <si>
    <t>Charlotte Sullivan</t>
  </si>
  <si>
    <t>Henry Simmons</t>
  </si>
  <si>
    <t>Corey Johnson</t>
  </si>
  <si>
    <t>Jason Gray-Stanford</t>
  </si>
  <si>
    <t>Rolando Molina</t>
  </si>
  <si>
    <t>Shidô Nakamura</t>
  </si>
  <si>
    <t>Sarah Wright</t>
  </si>
  <si>
    <t>Yves Jacques</t>
  </si>
  <si>
    <t>Natalie Lisinska</t>
  </si>
  <si>
    <t>Thomas Ian Griffith</t>
  </si>
  <si>
    <t>Branko Djuric</t>
  </si>
  <si>
    <t>Jung-jae Lee</t>
  </si>
  <si>
    <t>Annie Golden</t>
  </si>
  <si>
    <t>Gary Schwartz</t>
  </si>
  <si>
    <t>Rob Morrow</t>
  </si>
  <si>
    <t>Hannah Murray</t>
  </si>
  <si>
    <t>Jude Ciccolella</t>
  </si>
  <si>
    <t>Ronald Colman</t>
  </si>
  <si>
    <t>Cara Horgan</t>
  </si>
  <si>
    <t>Björk</t>
  </si>
  <si>
    <t>Charlotte Lewis</t>
  </si>
  <si>
    <t>Rorke Denver</t>
  </si>
  <si>
    <t>Ashley Hinshaw</t>
  </si>
  <si>
    <t>Steven Hill</t>
  </si>
  <si>
    <t>Dave Allen</t>
  </si>
  <si>
    <t>Oliver Cooper</t>
  </si>
  <si>
    <t>Bill Hickman</t>
  </si>
  <si>
    <t>Anthony Burrell</t>
  </si>
  <si>
    <t>Robert Foxworth</t>
  </si>
  <si>
    <t>Lusia Strus</t>
  </si>
  <si>
    <t>Peter Hermann</t>
  </si>
  <si>
    <t>Meg Crosbie</t>
  </si>
  <si>
    <t>Lark Voorhies</t>
  </si>
  <si>
    <t>John Colicos</t>
  </si>
  <si>
    <t>Herbert Grönemeyer</t>
  </si>
  <si>
    <t>Zhengyong Zhang</t>
  </si>
  <si>
    <t>Tammy Blanchard</t>
  </si>
  <si>
    <t>Sherman Hemsley</t>
  </si>
  <si>
    <t>Brian Dietzen</t>
  </si>
  <si>
    <t>Susan Gardner</t>
  </si>
  <si>
    <t>Samantha Ivers</t>
  </si>
  <si>
    <t>JJ Feild</t>
  </si>
  <si>
    <t>Ah-sung Ko</t>
  </si>
  <si>
    <t>Paul Gleason</t>
  </si>
  <si>
    <t>Serena Grandi</t>
  </si>
  <si>
    <t>Jake Richardson</t>
  </si>
  <si>
    <t>Timothy Webber</t>
  </si>
  <si>
    <t>James Shigeta</t>
  </si>
  <si>
    <t>Andy Davoli</t>
  </si>
  <si>
    <t>Bálint Péntek</t>
  </si>
  <si>
    <t>Dahong Ni</t>
  </si>
  <si>
    <t>Ryu Kohata</t>
  </si>
  <si>
    <t>Rebecca Black</t>
  </si>
  <si>
    <t>Hiroyuki Ikeuchi</t>
  </si>
  <si>
    <t>Ana Imnadze</t>
  </si>
  <si>
    <t>Emma Lung</t>
  </si>
  <si>
    <t>Alexandra Callas</t>
  </si>
  <si>
    <t>Ginger Jensen</t>
  </si>
  <si>
    <t>Denise Crosby</t>
  </si>
  <si>
    <t>Akira Terao</t>
  </si>
  <si>
    <t>Hailu Qin</t>
  </si>
  <si>
    <t>Jason Mantzoukas</t>
  </si>
  <si>
    <t>Daniel Zettel</t>
  </si>
  <si>
    <t>Christopher Sommers</t>
  </si>
  <si>
    <t>Robert Prosky</t>
  </si>
  <si>
    <t>Eva Birthistle</t>
  </si>
  <si>
    <t>Hardy Krüger</t>
  </si>
  <si>
    <t>Pauline Collins</t>
  </si>
  <si>
    <t>Jim Rash</t>
  </si>
  <si>
    <t>Scott Handy</t>
  </si>
  <si>
    <t>Alex Karpovsky</t>
  </si>
  <si>
    <t>Lisa Pelikan</t>
  </si>
  <si>
    <t>Samantha Eggar</t>
  </si>
  <si>
    <t>Angus Barnett</t>
  </si>
  <si>
    <t>Geoff Bell</t>
  </si>
  <si>
    <t>Scott Patterson</t>
  </si>
  <si>
    <t>Britt Ekland</t>
  </si>
  <si>
    <t>Alix Freihage</t>
  </si>
  <si>
    <t>Max Cullen</t>
  </si>
  <si>
    <t>Francesc Pagès</t>
  </si>
  <si>
    <t>Glenn Beck</t>
  </si>
  <si>
    <t>Raoul Max Trujillo</t>
  </si>
  <si>
    <t>Riteish Deshmukh</t>
  </si>
  <si>
    <t>François Damiens</t>
  </si>
  <si>
    <t>Clare Kramer</t>
  </si>
  <si>
    <t>Jack Wild</t>
  </si>
  <si>
    <t>Angelo Rossitto</t>
  </si>
  <si>
    <t>Stephanie Lemelin</t>
  </si>
  <si>
    <t>Sal Lopez</t>
  </si>
  <si>
    <t>Tom Waits</t>
  </si>
  <si>
    <t>Isiah Whitlock Jr.</t>
  </si>
  <si>
    <t>Jaden Klein</t>
  </si>
  <si>
    <t>Johnny Whitworth</t>
  </si>
  <si>
    <t>Ronald Pickup</t>
  </si>
  <si>
    <t>Charlie Murphy</t>
  </si>
  <si>
    <t>Jennifer Tung</t>
  </si>
  <si>
    <t>Carlos Alazraqui</t>
  </si>
  <si>
    <t>Niall Horan</t>
  </si>
  <si>
    <t>Jack Guzman</t>
  </si>
  <si>
    <t>Rob Huebel</t>
  </si>
  <si>
    <t>Lee Tergesen</t>
  </si>
  <si>
    <t>Carlo Cecchi</t>
  </si>
  <si>
    <t>India de Beaufort</t>
  </si>
  <si>
    <t>Jillian Estell</t>
  </si>
  <si>
    <t>François Chau</t>
  </si>
  <si>
    <t>Alba Rohrwacher</t>
  </si>
  <si>
    <t>Dennis Burkley</t>
  </si>
  <si>
    <t>Gen Seto</t>
  </si>
  <si>
    <t>Dree Hemingway</t>
  </si>
  <si>
    <t>Robert Peters</t>
  </si>
  <si>
    <t>Sharat Saxena</t>
  </si>
  <si>
    <t>Carol Sutton</t>
  </si>
  <si>
    <t>Robert Pralgo</t>
  </si>
  <si>
    <t>Adriane Lenox</t>
  </si>
  <si>
    <t>George DiCenzo</t>
  </si>
  <si>
    <t>Anna Vareschi</t>
  </si>
  <si>
    <t>Michel Serrault</t>
  </si>
  <si>
    <t>Haluk Bilginer</t>
  </si>
  <si>
    <t>Romane Bohringer</t>
  </si>
  <si>
    <t>Larry Fessenden</t>
  </si>
  <si>
    <t>Laura Harris</t>
  </si>
  <si>
    <t>Kerry Cahill</t>
  </si>
  <si>
    <t>Lee Norris</t>
  </si>
  <si>
    <t>William Miller</t>
  </si>
  <si>
    <t>Sandra Echeverría</t>
  </si>
  <si>
    <t>Sean Keenan</t>
  </si>
  <si>
    <t>Danny Sapani</t>
  </si>
  <si>
    <t>Adrienne Pickering</t>
  </si>
  <si>
    <t>Adrian Holmes</t>
  </si>
  <si>
    <t>Chase Armitage</t>
  </si>
  <si>
    <t>Michael McElhatton</t>
  </si>
  <si>
    <t>Amanda Troop</t>
  </si>
  <si>
    <t>Sigríður María Egilsdóttir</t>
  </si>
  <si>
    <t>Shabana Azmi</t>
  </si>
  <si>
    <t>John Light</t>
  </si>
  <si>
    <t>Dal-su Oh</t>
  </si>
  <si>
    <t>Enrique Murciano</t>
  </si>
  <si>
    <t>Antonio de la Torre</t>
  </si>
  <si>
    <t>Don Francks</t>
  </si>
  <si>
    <t>Luisa D'Oliveira</t>
  </si>
  <si>
    <t>Luke Ford</t>
  </si>
  <si>
    <t>Vic Waghorn</t>
  </si>
  <si>
    <t>Bolaji Badejo</t>
  </si>
  <si>
    <t>Marilyn Burns</t>
  </si>
  <si>
    <t>Rosalind Harris</t>
  </si>
  <si>
    <t>Parker Bagley</t>
  </si>
  <si>
    <t>Lunetta Savino</t>
  </si>
  <si>
    <t>Jarrod Bunch</t>
  </si>
  <si>
    <t>Dinah Manoff</t>
  </si>
  <si>
    <t>Roberta Valderrama</t>
  </si>
  <si>
    <t>Ralph Bellamy</t>
  </si>
  <si>
    <t>Patrick Cranshaw</t>
  </si>
  <si>
    <t>Danny Webb</t>
  </si>
  <si>
    <t>Gbenga Akinnagbe</t>
  </si>
  <si>
    <t>Dylan Kussman</t>
  </si>
  <si>
    <t>Chris Young</t>
  </si>
  <si>
    <t>Robert Urich</t>
  </si>
  <si>
    <t>Janet McTeer</t>
  </si>
  <si>
    <t>Woo-hee Chun</t>
  </si>
  <si>
    <t>Kevin McHale</t>
  </si>
  <si>
    <t>Mai Charoenpura</t>
  </si>
  <si>
    <t>Lionel Abelanski</t>
  </si>
  <si>
    <t>Gary McDonald</t>
  </si>
  <si>
    <t>Peter Callan</t>
  </si>
  <si>
    <t>Perrey Reeves</t>
  </si>
  <si>
    <t>John Henshaw</t>
  </si>
  <si>
    <t>Émilie Dequenne</t>
  </si>
  <si>
    <t>Steve Le Marquand</t>
  </si>
  <si>
    <t>Celina Jade</t>
  </si>
  <si>
    <t>Debrianna Mansini</t>
  </si>
  <si>
    <t>Alan Bates</t>
  </si>
  <si>
    <t>Milo O'Shea</t>
  </si>
  <si>
    <t>Stian Smestad</t>
  </si>
  <si>
    <t>Molly Hagan</t>
  </si>
  <si>
    <t>Valarie Pettiford</t>
  </si>
  <si>
    <t>Brad James</t>
  </si>
  <si>
    <t>Samuel Roukin</t>
  </si>
  <si>
    <t>Christopher B. Duncan</t>
  </si>
  <si>
    <t>Vanessa Martinez</t>
  </si>
  <si>
    <t>Martin Lucey</t>
  </si>
  <si>
    <t>Aditya Roy Kapoor</t>
  </si>
  <si>
    <t>Robert Taylor</t>
  </si>
  <si>
    <t>Ghassan Massoud</t>
  </si>
  <si>
    <t>Phil LaMarr</t>
  </si>
  <si>
    <t>James Huang</t>
  </si>
  <si>
    <t>Nicholas Hammond</t>
  </si>
  <si>
    <t>Patrick Cronin</t>
  </si>
  <si>
    <t>Jill Talley</t>
  </si>
  <si>
    <t>David Schneider</t>
  </si>
  <si>
    <t>Steve Harvey</t>
  </si>
  <si>
    <t>Daisy Betts</t>
  </si>
  <si>
    <t>Josh Pais</t>
  </si>
  <si>
    <t>Justin Hall</t>
  </si>
  <si>
    <t>Tracy Middendorf</t>
  </si>
  <si>
    <t>Keri Lynn Pratt</t>
  </si>
  <si>
    <t>Sarain Boylan</t>
  </si>
  <si>
    <t>Diego Velazquez</t>
  </si>
  <si>
    <t>Michaela Watkins</t>
  </si>
  <si>
    <t>Mark Feuerstein</t>
  </si>
  <si>
    <t>Samuel West</t>
  </si>
  <si>
    <t>David Thewlis</t>
  </si>
  <si>
    <t>Emmanuelle Béart</t>
  </si>
  <si>
    <t>Vernee Watson</t>
  </si>
  <si>
    <t>Kevin Rahm</t>
  </si>
  <si>
    <t>Gina McKee</t>
  </si>
  <si>
    <t>Amy Locane</t>
  </si>
  <si>
    <t>Evan McGuire</t>
  </si>
  <si>
    <t>Mary Catherine Garrison</t>
  </si>
  <si>
    <t>Alexa Havins</t>
  </si>
  <si>
    <t>Kesun Loder</t>
  </si>
  <si>
    <t>William Shimell</t>
  </si>
  <si>
    <t>Tesshô Genda</t>
  </si>
  <si>
    <t>Julie LeBreton</t>
  </si>
  <si>
    <t>Grant Bowler</t>
  </si>
  <si>
    <t>Darren Boyd</t>
  </si>
  <si>
    <t>Natalie Coughlin</t>
  </si>
  <si>
    <t>Jean-Claude Lecas</t>
  </si>
  <si>
    <t>Kacey Clarke</t>
  </si>
  <si>
    <t>Anna Katarina</t>
  </si>
  <si>
    <t>Craig Sheffer</t>
  </si>
  <si>
    <t>Patti LuPone</t>
  </si>
  <si>
    <t>Garvin Cross</t>
  </si>
  <si>
    <t>Ángela Molina</t>
  </si>
  <si>
    <t>Todd Louiso</t>
  </si>
  <si>
    <t>Stanislav Ianevski</t>
  </si>
  <si>
    <t>Ellie Kendrick</t>
  </si>
  <si>
    <t>Nastassja Kinski</t>
  </si>
  <si>
    <t>Roschdy Zem</t>
  </si>
  <si>
    <t>Natalie Mendoza</t>
  </si>
  <si>
    <t>Razaaq Adoti</t>
  </si>
  <si>
    <t>Vic Aviles</t>
  </si>
  <si>
    <t>Danielle Darrieux</t>
  </si>
  <si>
    <t>Jennifer Ulrich</t>
  </si>
  <si>
    <t>Charles Baker</t>
  </si>
  <si>
    <t>Ayla Kell</t>
  </si>
  <si>
    <t>Brahim Achabbakhe</t>
  </si>
  <si>
    <t>Jill St. John</t>
  </si>
  <si>
    <t>Lee Ving</t>
  </si>
  <si>
    <t>Geneviève Lemon</t>
  </si>
  <si>
    <t>Angus Sampson</t>
  </si>
  <si>
    <t>Cody Linley</t>
  </si>
  <si>
    <t>Paulina Gerzon</t>
  </si>
  <si>
    <t>Kwesi Ameyaw</t>
  </si>
  <si>
    <t>Craig Conway</t>
  </si>
  <si>
    <t>Bob Costas</t>
  </si>
  <si>
    <t>Vanessa Ray</t>
  </si>
  <si>
    <t>Erin Daniels</t>
  </si>
  <si>
    <t>Charles Aidman</t>
  </si>
  <si>
    <t>Peter Breitmayer</t>
  </si>
  <si>
    <t>Darryl Stephens</t>
  </si>
  <si>
    <t>Lil' Wayne</t>
  </si>
  <si>
    <t>Alastair Duncan</t>
  </si>
  <si>
    <t>Miriama Smith</t>
  </si>
  <si>
    <t>Ashley Gerasimovich</t>
  </si>
  <si>
    <t>Jennifer Butler</t>
  </si>
  <si>
    <t>Rick Rossovich</t>
  </si>
  <si>
    <t>Jack O'Halloran</t>
  </si>
  <si>
    <t>Valérie Lemercier</t>
  </si>
  <si>
    <t>Erin Wasson</t>
  </si>
  <si>
    <t>Derek Wayne Johnson</t>
  </si>
  <si>
    <t>Richard Graham</t>
  </si>
  <si>
    <t>Eleanor Bron</t>
  </si>
  <si>
    <t>Valentin Golubenko</t>
  </si>
  <si>
    <t>Bob Marley</t>
  </si>
  <si>
    <t>Stephen Au</t>
  </si>
  <si>
    <t>Ivan Okhlobystin</t>
  </si>
  <si>
    <t>Cindy Robinson</t>
  </si>
  <si>
    <t>Sydney Penny</t>
  </si>
  <si>
    <t>Olesya Rulin</t>
  </si>
  <si>
    <t>John Ralston</t>
  </si>
  <si>
    <t>Travis Aaron Wade</t>
  </si>
  <si>
    <t>Maria Schrader</t>
  </si>
  <si>
    <t>Tim DeKay</t>
  </si>
  <si>
    <t>Mark De Alessandro</t>
  </si>
  <si>
    <t>Gil Bellows</t>
  </si>
  <si>
    <t>Ahmad Massad</t>
  </si>
  <si>
    <t>Giulia Michelini</t>
  </si>
  <si>
    <t>André Ramiro</t>
  </si>
  <si>
    <t>Gabriel Bateman</t>
  </si>
  <si>
    <t>Jessica Mauboy</t>
  </si>
  <si>
    <t>Na'Blonka Durden</t>
  </si>
  <si>
    <t>Danielle von Zerneck</t>
  </si>
  <si>
    <t>Sandy Dennis</t>
  </si>
  <si>
    <t>Scott Wolf</t>
  </si>
  <si>
    <t>Jake Cherry</t>
  </si>
  <si>
    <t>Eric Christmas</t>
  </si>
  <si>
    <t>Matthias Habich</t>
  </si>
  <si>
    <t>Stellan Skarsgård</t>
  </si>
  <si>
    <t>Maurice Roëves</t>
  </si>
  <si>
    <t>Beverly Randolph</t>
  </si>
  <si>
    <t>Ricky Martin</t>
  </si>
  <si>
    <t>Kenneth Mars</t>
  </si>
  <si>
    <t>Elsa Lanchester</t>
  </si>
  <si>
    <t>Matthew Borlenghi</t>
  </si>
  <si>
    <t>Erik Estrada</t>
  </si>
  <si>
    <t>Ajay Naidu</t>
  </si>
  <si>
    <t>Jennifer Jones</t>
  </si>
  <si>
    <t>Rachel Blakely</t>
  </si>
  <si>
    <t>John Lynch</t>
  </si>
  <si>
    <t>David Alan Grier</t>
  </si>
  <si>
    <t>Abby Mukiibi Nkaaga</t>
  </si>
  <si>
    <t>Rick Dial</t>
  </si>
  <si>
    <t>Amy Madigan</t>
  </si>
  <si>
    <t>Luis E. Carazo</t>
  </si>
  <si>
    <t>Dominik García-Lorido</t>
  </si>
  <si>
    <t>Wale Ojo</t>
  </si>
  <si>
    <t>Raquel Alessi</t>
  </si>
  <si>
    <t>Todd Susman</t>
  </si>
  <si>
    <t>Alexis Kendra</t>
  </si>
  <si>
    <t>Polly Noonan</t>
  </si>
  <si>
    <t>Frederick Weller</t>
  </si>
  <si>
    <t>L.Q. Jones</t>
  </si>
  <si>
    <t>Pamela Salem</t>
  </si>
  <si>
    <t>Paul Popplewell</t>
  </si>
  <si>
    <t>Marc Singer</t>
  </si>
  <si>
    <t>Sammy Nagi Njuguna</t>
  </si>
  <si>
    <t>Mélanie Doutey</t>
  </si>
  <si>
    <t>Ji-hyun Jun</t>
  </si>
  <si>
    <t>Ritchie Montgomery</t>
  </si>
  <si>
    <t>Bill Baird</t>
  </si>
  <si>
    <t>Robert Wahlberg</t>
  </si>
  <si>
    <t>John Bell</t>
  </si>
  <si>
    <t>Reiner Schwarz</t>
  </si>
  <si>
    <t>Li Jun Li</t>
  </si>
  <si>
    <t>Martijn Lakemeier</t>
  </si>
  <si>
    <t>Michel Simon</t>
  </si>
  <si>
    <t>Trieu Tran</t>
  </si>
  <si>
    <t>Johnny Nguyen</t>
  </si>
  <si>
    <t>Eva Marcille</t>
  </si>
  <si>
    <t>Johnny Lever</t>
  </si>
  <si>
    <t>Andrea Ros</t>
  </si>
  <si>
    <t>Kayla Raparelli</t>
  </si>
  <si>
    <t>Tamara Taylor</t>
  </si>
  <si>
    <t>Nicholas Bell</t>
  </si>
  <si>
    <t>Tony Danza</t>
  </si>
  <si>
    <t>John Hillerman</t>
  </si>
  <si>
    <t>Gérard Jugnot</t>
  </si>
  <si>
    <t>Claudia Ferri</t>
  </si>
  <si>
    <t>Jean-Pierre Darroussin</t>
  </si>
  <si>
    <t>Jo Prestia</t>
  </si>
  <si>
    <t>Shinobu Terajima</t>
  </si>
  <si>
    <t>Madhavan</t>
  </si>
  <si>
    <t>David Dastmalchian</t>
  </si>
  <si>
    <t>Mike Eshaq</t>
  </si>
  <si>
    <t>Ron Silver</t>
  </si>
  <si>
    <t>Julie R. Ølgaard</t>
  </si>
  <si>
    <t>Colin Farrell</t>
  </si>
  <si>
    <t>George Voskovec</t>
  </si>
  <si>
    <t>Prateik</t>
  </si>
  <si>
    <t>Sumalee Montano</t>
  </si>
  <si>
    <t>Daren Kagasoff</t>
  </si>
  <si>
    <t>Jennifer Rubin</t>
  </si>
  <si>
    <t>Hugo Stiglitz</t>
  </si>
  <si>
    <t>Alisha Boe</t>
  </si>
  <si>
    <t>Victor Mature</t>
  </si>
  <si>
    <t>Catherine Schell</t>
  </si>
  <si>
    <t>Paul Lukas</t>
  </si>
  <si>
    <t>Jorja Fox</t>
  </si>
  <si>
    <t>Garrett Ryan</t>
  </si>
  <si>
    <t>Jamie Draven</t>
  </si>
  <si>
    <t>Helen Martin</t>
  </si>
  <si>
    <t>Tom Burlinson</t>
  </si>
  <si>
    <t>Alice Playten</t>
  </si>
  <si>
    <t>June Carter Cash</t>
  </si>
  <si>
    <t>Chrystale Wilson</t>
  </si>
  <si>
    <t>Perdita Weeks</t>
  </si>
  <si>
    <t>Persis Khambatta</t>
  </si>
  <si>
    <t>Scott Reeves</t>
  </si>
  <si>
    <t>Rachel Korine</t>
  </si>
  <si>
    <t>María Aura</t>
  </si>
  <si>
    <t>Miriam Colon</t>
  </si>
  <si>
    <t>Ellie Cornell</t>
  </si>
  <si>
    <t>Clayton Rohner</t>
  </si>
  <si>
    <t>Robert Beltran</t>
  </si>
  <si>
    <t>Andrew Airlie</t>
  </si>
  <si>
    <t>Sahajak Boonthanakit</t>
  </si>
  <si>
    <t>Finlay Currie</t>
  </si>
  <si>
    <t>Adolphe Menjou</t>
  </si>
  <si>
    <t>Lauren London</t>
  </si>
  <si>
    <t>Mona Marshall</t>
  </si>
  <si>
    <t>Marina Hands</t>
  </si>
  <si>
    <t>Nicol Williamson</t>
  </si>
  <si>
    <t>Michael Richards</t>
  </si>
  <si>
    <t>Jessica Walter</t>
  </si>
  <si>
    <t>Jack Elam</t>
  </si>
  <si>
    <t>Jonathan Silverman</t>
  </si>
  <si>
    <t>Chloe Hollings</t>
  </si>
  <si>
    <t>Simon Baker</t>
  </si>
  <si>
    <t>Olivier Rabourdin</t>
  </si>
  <si>
    <t>Bess Armstrong</t>
  </si>
  <si>
    <t>Liz Mullane</t>
  </si>
  <si>
    <t>Cynthia Barrett</t>
  </si>
  <si>
    <t>Marilyn Manson</t>
  </si>
  <si>
    <t>Winter Ave Zoli</t>
  </si>
  <si>
    <t>Kristoffer Polaha</t>
  </si>
  <si>
    <t>Lumi Cavazos</t>
  </si>
  <si>
    <t>Darshan Jariwala</t>
  </si>
  <si>
    <t>Ken Davis</t>
  </si>
  <si>
    <t>Jim Byrnes</t>
  </si>
  <si>
    <t>Laraine Day</t>
  </si>
  <si>
    <t>Sara Gilbert</t>
  </si>
  <si>
    <t>Corey Sevier</t>
  </si>
  <si>
    <t>Olivia DeJonge</t>
  </si>
  <si>
    <t>Kel O'Neill</t>
  </si>
  <si>
    <t>Alice Evans</t>
  </si>
  <si>
    <t>Jelena Nik</t>
  </si>
  <si>
    <t>Marta Etura</t>
  </si>
  <si>
    <t>Georgia Groome</t>
  </si>
  <si>
    <t>Katie Leclerc</t>
  </si>
  <si>
    <t>David Adam Flannery</t>
  </si>
  <si>
    <t>Tomiwa Edun</t>
  </si>
  <si>
    <t>Lisa Kay</t>
  </si>
  <si>
    <t>Ed Quinn</t>
  </si>
  <si>
    <t>Milan Lasica</t>
  </si>
  <si>
    <t>Birol Ünel</t>
  </si>
  <si>
    <t>Joseph Mawle</t>
  </si>
  <si>
    <t>Robert Longstreet</t>
  </si>
  <si>
    <t>Katherine Helmond</t>
  </si>
  <si>
    <t>Jim Siedow</t>
  </si>
  <si>
    <t>Yayaying Rhatha Phongam</t>
  </si>
  <si>
    <t>Emmanuelle Bercot</t>
  </si>
  <si>
    <t>Dileep Raj</t>
  </si>
  <si>
    <t>Jack McElhone</t>
  </si>
  <si>
    <t>Kim Ly</t>
  </si>
  <si>
    <t>Paul Glover</t>
  </si>
  <si>
    <t>James Robertson Justice</t>
  </si>
  <si>
    <t>Peter Spellos</t>
  </si>
  <si>
    <t>Louise Lasser</t>
  </si>
  <si>
    <t>Frank McHugh</t>
  </si>
  <si>
    <t>Miguel Ángel Solá</t>
  </si>
  <si>
    <t>Juan Fernández</t>
  </si>
  <si>
    <t>Joaquín Cosio</t>
  </si>
  <si>
    <t>Hans Kesting</t>
  </si>
  <si>
    <t>Hye-jeong Kang</t>
  </si>
  <si>
    <t>Marie Féret</t>
  </si>
  <si>
    <t>Lyubov Agapova</t>
  </si>
  <si>
    <t>Dimple Kapadia</t>
  </si>
  <si>
    <t>Braeden Lemasters</t>
  </si>
  <si>
    <t>Purab Kohli</t>
  </si>
  <si>
    <t>Lateef Crowder</t>
  </si>
  <si>
    <t>Amanda Redman</t>
  </si>
  <si>
    <t>Matias Varela</t>
  </si>
  <si>
    <t>Tammy Davis</t>
  </si>
  <si>
    <t>Paresh Rawal</t>
  </si>
  <si>
    <t>Anna Katharina Schwabroh</t>
  </si>
  <si>
    <t>Zhanna Friske</t>
  </si>
  <si>
    <t>Tony Ganios</t>
  </si>
  <si>
    <t>Kathleen Munroe</t>
  </si>
  <si>
    <t>S. William Hinzman</t>
  </si>
  <si>
    <t>Catherine Lambert</t>
  </si>
  <si>
    <t>Cornel Wilde</t>
  </si>
  <si>
    <t>Marcus Lyle Brown</t>
  </si>
  <si>
    <t>David A Cole</t>
  </si>
  <si>
    <t>Adam Hicks</t>
  </si>
  <si>
    <t>Sidney James</t>
  </si>
  <si>
    <t>George 'Buck' Flower</t>
  </si>
  <si>
    <t>Gordon Jackson</t>
  </si>
  <si>
    <t>Armin Shimerman</t>
  </si>
  <si>
    <t>Libby Villari</t>
  </si>
  <si>
    <t>DJ Pooh</t>
  </si>
  <si>
    <t>Thelma Ritter</t>
  </si>
  <si>
    <t>Peter Appel</t>
  </si>
  <si>
    <t>Fernando Cayo</t>
  </si>
  <si>
    <t>Gabriel Iglesias</t>
  </si>
  <si>
    <t>Philippe Noiret</t>
  </si>
  <si>
    <t>Amy Hill</t>
  </si>
  <si>
    <t>Benjamin Fletcher</t>
  </si>
  <si>
    <t>Rob Brydon</t>
  </si>
  <si>
    <t>Puti Sri Candra Dewi</t>
  </si>
  <si>
    <t>Elena Satine</t>
  </si>
  <si>
    <t>Ronnie Gene Blevins</t>
  </si>
  <si>
    <t>Beth Broderick</t>
  </si>
  <si>
    <t>Arcelia Ramírez</t>
  </si>
  <si>
    <t>Zoe Levin</t>
  </si>
  <si>
    <t>Rob Jarvis</t>
  </si>
  <si>
    <t>Olivia d'Abo</t>
  </si>
  <si>
    <t>Aida Folch</t>
  </si>
  <si>
    <t>Jesuíta Barbosa</t>
  </si>
  <si>
    <t>Eugenia Khirivskaya</t>
  </si>
  <si>
    <t>Howard Caine</t>
  </si>
  <si>
    <t>Fadia Nadda</t>
  </si>
  <si>
    <t>James Hall</t>
  </si>
  <si>
    <t>Peter Jacobson</t>
  </si>
  <si>
    <t>Kira McLean</t>
  </si>
  <si>
    <t>Victoria Thaine</t>
  </si>
  <si>
    <t>Black Thomas</t>
  </si>
  <si>
    <t>Brooke D'Orsay</t>
  </si>
  <si>
    <t>Diana Vickers</t>
  </si>
  <si>
    <t>Thomas Mitchell</t>
  </si>
  <si>
    <t>Marama Corlett</t>
  </si>
  <si>
    <t>Betty Hutton</t>
  </si>
  <si>
    <t>Alex Macqueen</t>
  </si>
  <si>
    <t>Fernanda Torres</t>
  </si>
  <si>
    <t>Ellen Ross</t>
  </si>
  <si>
    <t>John McGiver</t>
  </si>
  <si>
    <t>Lesley Sharp</t>
  </si>
  <si>
    <t>Barbara Billingsley</t>
  </si>
  <si>
    <t>Jon Osbeck</t>
  </si>
  <si>
    <t>Will Geer</t>
  </si>
  <si>
    <t>Beatrice Straight</t>
  </si>
  <si>
    <t>Clive Swift</t>
  </si>
  <si>
    <t>Anthony Johnson</t>
  </si>
  <si>
    <t>Michael McGlone</t>
  </si>
  <si>
    <t>Guillermo Francella</t>
  </si>
  <si>
    <t>Derek Magyar</t>
  </si>
  <si>
    <t>Kassie Wesley DePaiva</t>
  </si>
  <si>
    <t>Cassandra Scerbo</t>
  </si>
  <si>
    <t>Damián Delgado</t>
  </si>
  <si>
    <t>Glenn Erland Tosterud</t>
  </si>
  <si>
    <t>Lara Jean Chorostecki</t>
  </si>
  <si>
    <t>Blaine Anderson</t>
  </si>
  <si>
    <t>Grey Griffin</t>
  </si>
  <si>
    <t>Peter Agnefjall</t>
  </si>
  <si>
    <t>Ralitsa Paskaleva</t>
  </si>
  <si>
    <t>Glen Murphy</t>
  </si>
  <si>
    <t>Edward Conna</t>
  </si>
  <si>
    <t>Alexandre Rodrigues</t>
  </si>
  <si>
    <t>Luis Antonio</t>
  </si>
  <si>
    <t>Hana Shuan</t>
  </si>
  <si>
    <t>Scott Schwartz</t>
  </si>
  <si>
    <t>Timothy Van Patten</t>
  </si>
  <si>
    <t>Angélica Sancio</t>
  </si>
  <si>
    <t>Charles Grodin</t>
  </si>
  <si>
    <t>Yenny Paola Vega</t>
  </si>
  <si>
    <t>Mary Page Keller</t>
  </si>
  <si>
    <t>Dayna Devon</t>
  </si>
  <si>
    <t>Jack Carson</t>
  </si>
  <si>
    <t>Victor Buono</t>
  </si>
  <si>
    <t>Lisa Ortiz</t>
  </si>
  <si>
    <t>Vincent Guastaferro</t>
  </si>
  <si>
    <t>Tonya Lee Williams</t>
  </si>
  <si>
    <t>David White</t>
  </si>
  <si>
    <t>Erin Gray</t>
  </si>
  <si>
    <t>David Opatoshu</t>
  </si>
  <si>
    <t>Lauryn Hill</t>
  </si>
  <si>
    <t>Bobby Brown</t>
  </si>
  <si>
    <t>Edward Andrews</t>
  </si>
  <si>
    <t>Countess Vaughn</t>
  </si>
  <si>
    <t>Joyful Drake</t>
  </si>
  <si>
    <t>Athina Rachel Tsangari</t>
  </si>
  <si>
    <t>James Le Gros</t>
  </si>
  <si>
    <t>Seema Biswas</t>
  </si>
  <si>
    <t>David Heyman</t>
  </si>
  <si>
    <t>Ann Morgan Guilbert</t>
  </si>
  <si>
    <t>Julie Dawn Cole</t>
  </si>
  <si>
    <t>Paula Marshall</t>
  </si>
  <si>
    <t>Richard Libertini</t>
  </si>
  <si>
    <t>Jeff Conaway</t>
  </si>
  <si>
    <t>Courtney Love</t>
  </si>
  <si>
    <t>Robert Noble</t>
  </si>
  <si>
    <t>Christopher Schmidt</t>
  </si>
  <si>
    <t>Molly Dunsworth</t>
  </si>
  <si>
    <t>Erick Elias</t>
  </si>
  <si>
    <t>Jason Maza</t>
  </si>
  <si>
    <t>Andrew Rannells</t>
  </si>
  <si>
    <t>Lindsey Haun</t>
  </si>
  <si>
    <t>Bob Ross</t>
  </si>
  <si>
    <t>Robert Stadlober</t>
  </si>
  <si>
    <t>Peter Onorati</t>
  </si>
  <si>
    <t>Jim Norton</t>
  </si>
  <si>
    <t>David Douglas</t>
  </si>
  <si>
    <t>Emily Nelson</t>
  </si>
  <si>
    <t>Olivia Alexander</t>
  </si>
  <si>
    <t>Jillian Murray</t>
  </si>
  <si>
    <t>Carroll O'Connor</t>
  </si>
  <si>
    <t>Salvatore Santone</t>
  </si>
  <si>
    <t>Brett Wagner</t>
  </si>
  <si>
    <t>Fabio Testi</t>
  </si>
  <si>
    <t>Othon Bastos</t>
  </si>
  <si>
    <t>Scott Evans</t>
  </si>
  <si>
    <t>Mia Barron</t>
  </si>
  <si>
    <t>Tempestt Bledsoe</t>
  </si>
  <si>
    <t>Oana Pellea</t>
  </si>
  <si>
    <t>Kelly Paterniti</t>
  </si>
  <si>
    <t>Allegra Carpenter</t>
  </si>
  <si>
    <t>Elise Neal</t>
  </si>
  <si>
    <t>George Raft</t>
  </si>
  <si>
    <t>William Butler</t>
  </si>
  <si>
    <t>Billie Burke</t>
  </si>
  <si>
    <t>Joe Dinicol</t>
  </si>
  <si>
    <t>Vanessa Zima</t>
  </si>
  <si>
    <t>Hoyt Axton</t>
  </si>
  <si>
    <t>Diljit Dosanjh</t>
  </si>
  <si>
    <t>Casper Christensen</t>
  </si>
  <si>
    <t>Henri Garcin</t>
  </si>
  <si>
    <t>Irene Dunne</t>
  </si>
  <si>
    <t>Kimberly Beck</t>
  </si>
  <si>
    <t>Agata Kulesza</t>
  </si>
  <si>
    <t>Laird John Hamilton</t>
  </si>
  <si>
    <t>Bárbara Goenaga</t>
  </si>
  <si>
    <t>Cyd Charisse</t>
  </si>
  <si>
    <t>Amy Badberg</t>
  </si>
  <si>
    <t>Nancy Kyes</t>
  </si>
  <si>
    <t>Sal Mineo</t>
  </si>
  <si>
    <t>Whit Bissell</t>
  </si>
  <si>
    <t>Dana Hanna</t>
  </si>
  <si>
    <t>Jill Flint</t>
  </si>
  <si>
    <t>Dominik Castell</t>
  </si>
  <si>
    <t>Jean Pierre Bergeron</t>
  </si>
  <si>
    <t>Jessica Hecht</t>
  </si>
  <si>
    <t>Tannishtha Chatterjee</t>
  </si>
  <si>
    <t>Ana Gasteyer</t>
  </si>
  <si>
    <t>Amanda Plummer</t>
  </si>
  <si>
    <t>Dayo Okeniyi</t>
  </si>
  <si>
    <t>Michael Bower</t>
  </si>
  <si>
    <t>Steve Burg</t>
  </si>
  <si>
    <t>Gavin Newsom</t>
  </si>
  <si>
    <t>Shriya Saran</t>
  </si>
  <si>
    <t>Sebastian Blomberg</t>
  </si>
  <si>
    <t>Tenoch Huerta</t>
  </si>
  <si>
    <t>Paul T. Taylor</t>
  </si>
  <si>
    <t>Justine Waddell</t>
  </si>
  <si>
    <t>Kris Sommerville</t>
  </si>
  <si>
    <t>Bianca Brigitte VanDamme</t>
  </si>
  <si>
    <t>Red Skelton</t>
  </si>
  <si>
    <t>Rene Rosado</t>
  </si>
  <si>
    <t>Mindy Sterling</t>
  </si>
  <si>
    <t>Ivette Alvarez</t>
  </si>
  <si>
    <t>Catherine Parks</t>
  </si>
  <si>
    <t>Dominick Brascia</t>
  </si>
  <si>
    <t>Linden Ashby</t>
  </si>
  <si>
    <t>Brad Schmidt</t>
  </si>
  <si>
    <t>Shobu Kapoor</t>
  </si>
  <si>
    <t>Stefanie Drummond</t>
  </si>
  <si>
    <t>Sven Nordin</t>
  </si>
  <si>
    <t>Brad Lee Wind</t>
  </si>
  <si>
    <t>Carlos Lasarte</t>
  </si>
  <si>
    <t>Cheyenne Haynes</t>
  </si>
  <si>
    <t>Louise Brealey</t>
  </si>
  <si>
    <t>Shaun O'Hagan</t>
  </si>
  <si>
    <t>Lisa Gaye</t>
  </si>
  <si>
    <t>Mews Small</t>
  </si>
  <si>
    <t>Jake Weary</t>
  </si>
  <si>
    <t>William Windom</t>
  </si>
  <si>
    <t>Kjell Nilsson</t>
  </si>
  <si>
    <t>Ho-Sung Pak</t>
  </si>
  <si>
    <t>Jeannetta Arnette</t>
  </si>
  <si>
    <t>Adam Trese</t>
  </si>
  <si>
    <t>T.C. Stallings</t>
  </si>
  <si>
    <t>Béatrice Bonifassi</t>
  </si>
  <si>
    <t>Daniel Tay</t>
  </si>
  <si>
    <t>Marie Pillet</t>
  </si>
  <si>
    <t>Goya Toledo</t>
  </si>
  <si>
    <t>John Garfield</t>
  </si>
  <si>
    <t>Lauren Sweetser</t>
  </si>
  <si>
    <t>Joe Simpson</t>
  </si>
  <si>
    <t>Barney Frank</t>
  </si>
  <si>
    <t>Richard Portnow</t>
  </si>
  <si>
    <t>Sydelle Noel</t>
  </si>
  <si>
    <t>Rose Marie</t>
  </si>
  <si>
    <t>Raphael Barker</t>
  </si>
  <si>
    <t>Zahava Solomon</t>
  </si>
  <si>
    <t>Bruce Newbold</t>
  </si>
  <si>
    <t>Donald Rumsfeld</t>
  </si>
  <si>
    <t>Austin Lyon</t>
  </si>
  <si>
    <t>Neil Armstrong</t>
  </si>
  <si>
    <t>Linda Lovelace</t>
  </si>
  <si>
    <t>Zack Pearlman</t>
  </si>
  <si>
    <t>Jean-Hugues Anglade</t>
  </si>
  <si>
    <t>John Hensley</t>
  </si>
  <si>
    <t>Kim De Angelo</t>
  </si>
  <si>
    <t>Shakti Kapoor</t>
  </si>
  <si>
    <t>Kate Magowan</t>
  </si>
  <si>
    <t>Karl Collins</t>
  </si>
  <si>
    <t>Javed Jaffrey</t>
  </si>
  <si>
    <t>Chuck Zito</t>
  </si>
  <si>
    <t>Charly Bivona</t>
  </si>
  <si>
    <t>Sarah Douglas</t>
  </si>
  <si>
    <t>Michelle Hurst</t>
  </si>
  <si>
    <t>Kaiwi Lyman-Mersereau</t>
  </si>
  <si>
    <t>Silvia Colloca</t>
  </si>
  <si>
    <t>Robert Hobbs</t>
  </si>
  <si>
    <t>Ashleigh Gryzko</t>
  </si>
  <si>
    <t>Jemma Curran</t>
  </si>
  <si>
    <t>Louis Walsh</t>
  </si>
  <si>
    <t>Kathy Uyen</t>
  </si>
  <si>
    <t>Ricardo Chavira</t>
  </si>
  <si>
    <t>Ted de Corsia</t>
  </si>
  <si>
    <t>Mark Rolston</t>
  </si>
  <si>
    <t>Glenn Howerton</t>
  </si>
  <si>
    <t>Karin Dor</t>
  </si>
  <si>
    <t>Josh Meyers</t>
  </si>
  <si>
    <t>Phil Silvers</t>
  </si>
  <si>
    <t>Steve Earle</t>
  </si>
  <si>
    <t>Dave Sheridan</t>
  </si>
  <si>
    <t>James Chalke</t>
  </si>
  <si>
    <t>David Lewis</t>
  </si>
  <si>
    <t>Erik Palladino</t>
  </si>
  <si>
    <t>Aida Elkashef</t>
  </si>
  <si>
    <t>Pierre Perrier</t>
  </si>
  <si>
    <t>Prabhudheva</t>
  </si>
  <si>
    <t>Jean-Louis Blondeau</t>
  </si>
  <si>
    <t>Rachel Nash</t>
  </si>
  <si>
    <t>Patrick Fabian</t>
  </si>
  <si>
    <t>Kim Hunter</t>
  </si>
  <si>
    <t>Dwight Henry</t>
  </si>
  <si>
    <t>Claude Akins</t>
  </si>
  <si>
    <t>Brahmanandam</t>
  </si>
  <si>
    <t>Donald Trump</t>
  </si>
  <si>
    <t>Sonam Kinga</t>
  </si>
  <si>
    <t>Alan Hale Jr.</t>
  </si>
  <si>
    <t>Bree Williamson</t>
  </si>
  <si>
    <t>Nicholas Carella</t>
  </si>
  <si>
    <t>Armin Rohde</t>
  </si>
  <si>
    <t>Erin Pitt</t>
  </si>
  <si>
    <t>Circus-Szalewski</t>
  </si>
  <si>
    <t>Kate del Castillo</t>
  </si>
  <si>
    <t>John Randolph</t>
  </si>
  <si>
    <t>Daniel Franzese</t>
  </si>
  <si>
    <t>Dean Andrews</t>
  </si>
  <si>
    <t>Victor McLaglen</t>
  </si>
  <si>
    <t>Marla Gibbs</t>
  </si>
  <si>
    <t>Alejandro Furth</t>
  </si>
  <si>
    <t>Yousef 'Joe' Sweid</t>
  </si>
  <si>
    <t>Cindy Williams</t>
  </si>
  <si>
    <t>Michel Bouquet</t>
  </si>
  <si>
    <t>Samuel Davis</t>
  </si>
  <si>
    <t>Ken Siu</t>
  </si>
  <si>
    <t>Justin Pierce</t>
  </si>
  <si>
    <t>Owen Kline</t>
  </si>
  <si>
    <t>Brian Stepanek</t>
  </si>
  <si>
    <t>Sam Medina</t>
  </si>
  <si>
    <t>Leo G. Carroll</t>
  </si>
  <si>
    <t>Philip Friedman</t>
  </si>
  <si>
    <t>Miguel Sandoval</t>
  </si>
  <si>
    <t>Leticia Brédice</t>
  </si>
  <si>
    <t>Yaakov Peri</t>
  </si>
  <si>
    <t>Ryan McDonald</t>
  </si>
  <si>
    <t>Summer Phoenix</t>
  </si>
  <si>
    <t>Malone Thomas</t>
  </si>
  <si>
    <t>Joel Murray</t>
  </si>
  <si>
    <t>Fred Malatesta</t>
  </si>
  <si>
    <t>Timothy Patrick Quill</t>
  </si>
  <si>
    <t>Darren E. Burrows</t>
  </si>
  <si>
    <t>Ronnie Lazaro</t>
  </si>
  <si>
    <t>Michael Elian</t>
  </si>
  <si>
    <t>Cameron Rhodes</t>
  </si>
  <si>
    <t>Matt Hunter</t>
  </si>
  <si>
    <t>Kyla Wise</t>
  </si>
  <si>
    <t>Martin Hancock</t>
  </si>
  <si>
    <t>John DeSantis</t>
  </si>
  <si>
    <t>Lydia Hearst</t>
  </si>
  <si>
    <t>Kiowa Gordon</t>
  </si>
  <si>
    <t>Lucille La Verne</t>
  </si>
  <si>
    <t>María Alche</t>
  </si>
  <si>
    <t>John Bailey</t>
  </si>
  <si>
    <t>Cullen Douglas</t>
  </si>
  <si>
    <t>Chasty Ballesteros</t>
  </si>
  <si>
    <t>Laurent Poitrenaux</t>
  </si>
  <si>
    <t>Angela Jones</t>
  </si>
  <si>
    <t>Burt Ward</t>
  </si>
  <si>
    <t>Trine Dyrholm</t>
  </si>
  <si>
    <t>Cat Ly</t>
  </si>
  <si>
    <t>Mirlan Abdulayev</t>
  </si>
  <si>
    <t>Tim Choate</t>
  </si>
  <si>
    <t>Samantha McLeod</t>
  </si>
  <si>
    <t>Matt Crabtree</t>
  </si>
  <si>
    <t>Amy Steel</t>
  </si>
  <si>
    <t>Frank Faylen</t>
  </si>
  <si>
    <t>Sam McMurray</t>
  </si>
  <si>
    <t>Jorge Diaz</t>
  </si>
  <si>
    <t>Will Wright</t>
  </si>
  <si>
    <t>Barry Fitzgerald</t>
  </si>
  <si>
    <t>Felicia Pearson</t>
  </si>
  <si>
    <t>Ben Youcef</t>
  </si>
  <si>
    <t>José Manuel Orozco Angulo</t>
  </si>
  <si>
    <t>Gale Sondergaard</t>
  </si>
  <si>
    <t>Enzo Petito</t>
  </si>
  <si>
    <t>Luis Miranda</t>
  </si>
  <si>
    <t>Eric Lange</t>
  </si>
  <si>
    <t>Zoë Poledouris</t>
  </si>
  <si>
    <t>Yassine Azzouz</t>
  </si>
  <si>
    <t>Juan Carlos Montoya</t>
  </si>
  <si>
    <t>Jim Cody Williams</t>
  </si>
  <si>
    <t>Michael Eisner</t>
  </si>
  <si>
    <t>Chelsey Reist</t>
  </si>
  <si>
    <t>Brittney Powell</t>
  </si>
  <si>
    <t>Calvin Lockhart</t>
  </si>
  <si>
    <t>Dustin Diamond</t>
  </si>
  <si>
    <t>George Newton</t>
  </si>
  <si>
    <t>Susan Tyrrell</t>
  </si>
  <si>
    <t>Brent Neale</t>
  </si>
  <si>
    <t>Jeanne Neilson</t>
  </si>
  <si>
    <t>Eva Bourne</t>
  </si>
  <si>
    <t>Donny Alamsyah</t>
  </si>
  <si>
    <t>Conrad Veidt</t>
  </si>
  <si>
    <t>Martin Sharpe</t>
  </si>
  <si>
    <t>Gauhar Khan</t>
  </si>
  <si>
    <t>Jesse Vint</t>
  </si>
  <si>
    <t>Gitte Witt</t>
  </si>
  <si>
    <t>Hugh Griffith</t>
  </si>
  <si>
    <t>Heather Sossaman</t>
  </si>
  <si>
    <t>Clare Higgins</t>
  </si>
  <si>
    <t>Maria Canals-Barrera</t>
  </si>
  <si>
    <t>Sakae Kimura</t>
  </si>
  <si>
    <t>Paul Borghese</t>
  </si>
  <si>
    <t>Harrison Page</t>
  </si>
  <si>
    <t>Debra Paget</t>
  </si>
  <si>
    <t>Forrest Tucker</t>
  </si>
  <si>
    <t>Albert Maysles</t>
  </si>
  <si>
    <t>Magda Apanowicz</t>
  </si>
  <si>
    <t>Niamh Cusack</t>
  </si>
  <si>
    <t>Rhea Perlman</t>
  </si>
  <si>
    <t>Barbara Kowalcyk</t>
  </si>
  <si>
    <t>Jason Burkey</t>
  </si>
  <si>
    <t>Kathleen Rose Perkins</t>
  </si>
  <si>
    <t>Jake Lacy</t>
  </si>
  <si>
    <t>Misty Upham</t>
  </si>
  <si>
    <t>Merry Clayton</t>
  </si>
  <si>
    <t>Angel David</t>
  </si>
  <si>
    <t>Colette Divine</t>
  </si>
  <si>
    <t>Ella Joyce</t>
  </si>
  <si>
    <t>Bonz Malone</t>
  </si>
  <si>
    <t>Rick Macy</t>
  </si>
  <si>
    <t>Jaya Bhaduri</t>
  </si>
  <si>
    <t>Matt Stone</t>
  </si>
  <si>
    <t>Olivia Crocicchia</t>
  </si>
  <si>
    <t>Ranin Karim</t>
  </si>
  <si>
    <t>Venida Evans</t>
  </si>
  <si>
    <t>Syamsul Arifin</t>
  </si>
  <si>
    <t>Greg D'Agostino</t>
  </si>
  <si>
    <t>Ahmet Ertegun</t>
  </si>
  <si>
    <t>Aasheekaa Bathija</t>
  </si>
  <si>
    <t>Melissa Gilbert</t>
  </si>
  <si>
    <t>Raquel Elizabeth Ames</t>
  </si>
  <si>
    <t>Sunil Shetty</t>
  </si>
  <si>
    <t>Adrienne Frantz</t>
  </si>
  <si>
    <t>James Lorinz</t>
  </si>
  <si>
    <t>Hallee Hirsh</t>
  </si>
  <si>
    <t>Jonathon Trent</t>
  </si>
  <si>
    <t>Meredith Hagner</t>
  </si>
  <si>
    <t>Ian Bohen</t>
  </si>
  <si>
    <t>Jennifer Sky</t>
  </si>
  <si>
    <t>Jesse Hutch</t>
  </si>
  <si>
    <t>Heather Bucha</t>
  </si>
  <si>
    <t>Gabriel Reyes</t>
  </si>
  <si>
    <t>Javed Sheikh</t>
  </si>
  <si>
    <t>Laura Breckenridge</t>
  </si>
  <si>
    <t>James Eckhouse</t>
  </si>
  <si>
    <t>Alicia Ziegler</t>
  </si>
  <si>
    <t>Louise Sorel</t>
  </si>
  <si>
    <t>Janet Hubert</t>
  </si>
  <si>
    <t>Diane Venora</t>
  </si>
  <si>
    <t>Joseba Ugalde</t>
  </si>
  <si>
    <t>Chrystee Pharris</t>
  </si>
  <si>
    <t>Jay Paulson</t>
  </si>
  <si>
    <t>Jennie Jacques</t>
  </si>
  <si>
    <t>Summer Napoles</t>
  </si>
  <si>
    <t>Kristian Bruun</t>
  </si>
  <si>
    <t>Fiona Dourif</t>
  </si>
  <si>
    <t>Jarrod Phillips</t>
  </si>
  <si>
    <t>Claire Bloom</t>
  </si>
  <si>
    <t>Michael McMillian</t>
  </si>
  <si>
    <t>Eve Ensler</t>
  </si>
  <si>
    <t>Kristen Johnston</t>
  </si>
  <si>
    <t>Alexandru Potocean</t>
  </si>
  <si>
    <t>Patrick Wilson</t>
  </si>
  <si>
    <t>Sina Amedson</t>
  </si>
  <si>
    <t>Ariana Neal</t>
  </si>
  <si>
    <t>Ann Gillis</t>
  </si>
  <si>
    <t>Teddy Doloir</t>
  </si>
  <si>
    <t>Hal Linden</t>
  </si>
  <si>
    <t>Michelle Tabora</t>
  </si>
  <si>
    <t>Peyman Moaadi</t>
  </si>
  <si>
    <t>Joe Cassidy</t>
  </si>
  <si>
    <t>Christina Vidal</t>
  </si>
  <si>
    <t>Dorothy Lyman</t>
  </si>
  <si>
    <t>Fritz Kortner</t>
  </si>
  <si>
    <t>Diane Baker</t>
  </si>
  <si>
    <t>Claudia Lapacó</t>
  </si>
  <si>
    <t>Arly Jover</t>
  </si>
  <si>
    <t>Cherami Leigh</t>
  </si>
  <si>
    <t>Ane Dahl Torp</t>
  </si>
  <si>
    <t>Whit Spurgeon</t>
  </si>
  <si>
    <t>Mackenzie Phillips</t>
  </si>
  <si>
    <t>Donna Zovko</t>
  </si>
  <si>
    <t>Jeanette Branch</t>
  </si>
  <si>
    <t>Pat Healy</t>
  </si>
  <si>
    <t>Dominique Sanda</t>
  </si>
  <si>
    <t>Renee Faia</t>
  </si>
  <si>
    <t>Michele Morrow</t>
  </si>
  <si>
    <t>Lon Chaney Jr.</t>
  </si>
  <si>
    <t>Isiah Thomas</t>
  </si>
  <si>
    <t>Tommy the Clown</t>
  </si>
  <si>
    <t>Walter Masterson</t>
  </si>
  <si>
    <t>Louis Ozawa Changchien</t>
  </si>
  <si>
    <t>Jeff Lima</t>
  </si>
  <si>
    <t>Max Gail</t>
  </si>
  <si>
    <t>Chenoa Maxwell</t>
  </si>
  <si>
    <t>Danielle Savre</t>
  </si>
  <si>
    <t>Amy Lucas</t>
  </si>
  <si>
    <t>Karolina Wydra</t>
  </si>
  <si>
    <t>Eric Blore</t>
  </si>
  <si>
    <t>Michael C. Williams</t>
  </si>
  <si>
    <t>Joan Baez</t>
  </si>
  <si>
    <t>Tara Strohmeier</t>
  </si>
  <si>
    <t>Cynthia Watros</t>
  </si>
  <si>
    <t>Tac Fitzgerald</t>
  </si>
  <si>
    <t>Brent David Fraser</t>
  </si>
  <si>
    <t>Exie Booker</t>
  </si>
  <si>
    <t>Khaira Arby</t>
  </si>
  <si>
    <t>Francine Blake</t>
  </si>
  <si>
    <t>Lymari Nadal</t>
  </si>
  <si>
    <t>Marianne Denicourt</t>
  </si>
  <si>
    <t>John Brodsky</t>
  </si>
  <si>
    <t>George Harrison</t>
  </si>
  <si>
    <t>Andrej Nahtigal</t>
  </si>
  <si>
    <t>Shriman Umeshanad Brahmachari</t>
  </si>
  <si>
    <t>Edgar Buchanan</t>
  </si>
  <si>
    <t>Daniel Travis</t>
  </si>
  <si>
    <t>Abby Elliott</t>
  </si>
  <si>
    <t>Tiffany Bolling</t>
  </si>
  <si>
    <t>Paul Daggett</t>
  </si>
  <si>
    <t>Bob Dole</t>
  </si>
  <si>
    <t>Mick Foley</t>
  </si>
  <si>
    <t>Daryn Tufts</t>
  </si>
  <si>
    <t>Mohamad Haref Harati</t>
  </si>
  <si>
    <t>Jason Kravits</t>
  </si>
  <si>
    <t>Denny Kirkwood</t>
  </si>
  <si>
    <t>Curt Doussett</t>
  </si>
  <si>
    <t>Dick Cavett</t>
  </si>
  <si>
    <t>Kamatari Fujiwara</t>
  </si>
  <si>
    <t>Mickey Hart</t>
  </si>
  <si>
    <t>Nick Cave</t>
  </si>
  <si>
    <t>Joe McQueen</t>
  </si>
  <si>
    <t>Cecelia Antoinette</t>
  </si>
  <si>
    <t>Garrett M. Brown</t>
  </si>
  <si>
    <t>Eddie Spears</t>
  </si>
  <si>
    <t>Ricky Catter</t>
  </si>
  <si>
    <t>Matthew Cowles</t>
  </si>
  <si>
    <t>Max Adler</t>
  </si>
  <si>
    <t>Zhonghua Chen</t>
  </si>
  <si>
    <t>Damon Albarn</t>
  </si>
  <si>
    <t>Stafford Douglas</t>
  </si>
  <si>
    <t>Chin-Chien Chang</t>
  </si>
  <si>
    <t>Tony Bennett</t>
  </si>
  <si>
    <t>Al Sapienza</t>
  </si>
  <si>
    <t>Tom Stedham</t>
  </si>
  <si>
    <t>Claudette Lalí</t>
  </si>
  <si>
    <t>Vincent De Paul</t>
  </si>
  <si>
    <t>Terrance Zdunich</t>
  </si>
  <si>
    <t>Felix Avitia</t>
  </si>
  <si>
    <t>Yassie Hawkes</t>
  </si>
  <si>
    <t>Laura Flanders</t>
  </si>
  <si>
    <t>Jamison Stalsworth</t>
  </si>
  <si>
    <t>Pat Ryan</t>
  </si>
  <si>
    <t>Tim Pigott-Smith</t>
  </si>
  <si>
    <t>Kate Graham</t>
  </si>
  <si>
    <t>Michael Stahl-David</t>
  </si>
  <si>
    <t>George Brent</t>
  </si>
  <si>
    <t>Eric Worre</t>
  </si>
  <si>
    <t>Ellia Thompson</t>
  </si>
  <si>
    <t>Nils-Anders Vallgårda</t>
  </si>
  <si>
    <t>Amy Hargreaves</t>
  </si>
  <si>
    <t>Amber Armstrong</t>
  </si>
  <si>
    <t>Jeff Ament</t>
  </si>
  <si>
    <t>Terry Jones</t>
  </si>
  <si>
    <t>Alicia Sixtos</t>
  </si>
  <si>
    <t>David Frederick White</t>
  </si>
  <si>
    <t>Renee Leblanc</t>
  </si>
  <si>
    <t>Mike Huckabee</t>
  </si>
  <si>
    <t>Alex Sanborn</t>
  </si>
  <si>
    <t>Al Cliver</t>
  </si>
  <si>
    <t>Michelle Krusiec</t>
  </si>
  <si>
    <t>Gordon Currie</t>
  </si>
  <si>
    <t>Garry Cooper</t>
  </si>
  <si>
    <t>Desmond Askew</t>
  </si>
  <si>
    <t>Gabriel Hogan</t>
  </si>
  <si>
    <t>Erland Josephson</t>
  </si>
  <si>
    <t>Walter Long</t>
  </si>
  <si>
    <t>James Doohan</t>
  </si>
  <si>
    <t>Charles King</t>
  </si>
  <si>
    <t>Liane Balaban</t>
  </si>
  <si>
    <t>Andy Cohn</t>
  </si>
  <si>
    <t>Larry Poindexter</t>
  </si>
  <si>
    <t>Mike Block</t>
  </si>
  <si>
    <t>Christian Kapper</t>
  </si>
  <si>
    <t>Walter Connolly</t>
  </si>
  <si>
    <t>Sissy Petropoulou</t>
  </si>
  <si>
    <t>Todd Bridges</t>
  </si>
  <si>
    <t>Jane Bradbury</t>
  </si>
  <si>
    <t>Thierry Harcourt</t>
  </si>
  <si>
    <t>Will Oldham</t>
  </si>
  <si>
    <t>Graziella Galvani</t>
  </si>
  <si>
    <t>Ivan Dixon</t>
  </si>
  <si>
    <t>Christina Chambers</t>
  </si>
  <si>
    <t>Darren Kendrick</t>
  </si>
  <si>
    <t>Mary Norwood</t>
  </si>
  <si>
    <t>Thom Mathews</t>
  </si>
  <si>
    <t>Ryan Carnes</t>
  </si>
  <si>
    <t>Raquel Nave</t>
  </si>
  <si>
    <t>Vanna White</t>
  </si>
  <si>
    <t>Ahmed Best</t>
  </si>
  <si>
    <t>James McCaffrey</t>
  </si>
  <si>
    <t>Raven Goodwin</t>
  </si>
  <si>
    <t>Ron Roggé</t>
  </si>
  <si>
    <t>Collin Kahey</t>
  </si>
  <si>
    <t>Stephanie Berry</t>
  </si>
  <si>
    <t>Anil Kumar</t>
  </si>
  <si>
    <t>Barbie Castro</t>
  </si>
  <si>
    <t>Nicole de Boer</t>
  </si>
  <si>
    <t>Matt Day</t>
  </si>
  <si>
    <t>Richard Spore</t>
  </si>
  <si>
    <t>Finola Hughes</t>
  </si>
  <si>
    <t>Clint Jung</t>
  </si>
  <si>
    <t>Jackie Nova</t>
  </si>
  <si>
    <t>James Deen</t>
  </si>
  <si>
    <t>Dominic Colón</t>
  </si>
  <si>
    <t>Travis Smith</t>
  </si>
  <si>
    <t>Pollyanna McIntosh</t>
  </si>
  <si>
    <t>Terumi Matthews</t>
  </si>
  <si>
    <t>Debra Lynn Hull</t>
  </si>
  <si>
    <t>Kirsten Collins</t>
  </si>
  <si>
    <t>Jessica Duffy</t>
  </si>
  <si>
    <t>Charles Irving Beale</t>
  </si>
  <si>
    <t>Tim Bagley</t>
  </si>
  <si>
    <t>Stuart Whitman</t>
  </si>
  <si>
    <t>Jeff Jacob</t>
  </si>
  <si>
    <t>Sedona James</t>
  </si>
  <si>
    <t>Annelyse Ahmad</t>
  </si>
  <si>
    <t>Claire Adams</t>
  </si>
  <si>
    <t>Travis Betz</t>
  </si>
  <si>
    <t>Sheldon Bailey</t>
  </si>
  <si>
    <t>Matt King</t>
  </si>
  <si>
    <t>Greg Jackson</t>
  </si>
  <si>
    <t>Craig Dougherty</t>
  </si>
  <si>
    <t>Matt Keeslar</t>
  </si>
  <si>
    <t>William Condos</t>
  </si>
  <si>
    <t>Ross Elliott</t>
  </si>
  <si>
    <t>Joanne Samuel</t>
  </si>
  <si>
    <t>Blake Lindsley</t>
  </si>
  <si>
    <t>Aldo Sambrell</t>
  </si>
  <si>
    <t>Louise Beavers</t>
  </si>
  <si>
    <t>Swami Krishnanad</t>
  </si>
  <si>
    <t>Michael Higgenbottom</t>
  </si>
  <si>
    <t>Lorraine Toussaint</t>
  </si>
  <si>
    <t>Sophie Rois</t>
  </si>
  <si>
    <t>Cynthia Geary</t>
  </si>
  <si>
    <t>Madeleine Albright</t>
  </si>
  <si>
    <t>Richard Glover</t>
  </si>
  <si>
    <t>Bethany Blakey</t>
  </si>
  <si>
    <t>John Reardon</t>
  </si>
  <si>
    <t>Elise Muller</t>
  </si>
  <si>
    <t>Ali Daniels</t>
  </si>
  <si>
    <t>Léon Schwartzenberg</t>
  </si>
  <si>
    <t>Ejner Federspiel</t>
  </si>
  <si>
    <t>David Lee Smith</t>
  </si>
  <si>
    <t>John Reeves</t>
  </si>
  <si>
    <t>Bruce Gooch</t>
  </si>
  <si>
    <t>H.M. Wynant</t>
  </si>
  <si>
    <t>Matthew Gumley</t>
  </si>
  <si>
    <t>Mohammad Amir Naji</t>
  </si>
  <si>
    <t>Vauxhall Jermaine</t>
  </si>
  <si>
    <t>Tracy Camilla Johns</t>
  </si>
  <si>
    <t>Emily Gorell</t>
  </si>
  <si>
    <t>Ana Vatamanu</t>
  </si>
  <si>
    <t>Flint Beverage</t>
  </si>
  <si>
    <t>Sienna Beckman</t>
  </si>
  <si>
    <t>Darren Healy</t>
  </si>
  <si>
    <t>Max Kerstein</t>
  </si>
  <si>
    <t>Simon Baron-Cohen</t>
  </si>
  <si>
    <t>Kate Ashfield</t>
  </si>
  <si>
    <t>Lia Tucker</t>
  </si>
  <si>
    <t>Christopher Shea</t>
  </si>
  <si>
    <t>Mike Brett</t>
  </si>
  <si>
    <t>Kayden Kross</t>
  </si>
  <si>
    <t>Michael Landers</t>
  </si>
  <si>
    <t>Bob Eubanks</t>
  </si>
  <si>
    <t>Samantha Esteban</t>
  </si>
  <si>
    <t>Constance Wu</t>
  </si>
  <si>
    <t>Mel Eslyn</t>
  </si>
  <si>
    <t>Rita Maiden</t>
  </si>
  <si>
    <t>Christopher Robin Miller</t>
  </si>
  <si>
    <t>Reese Mishler</t>
  </si>
  <si>
    <t>Charlotte Stewart</t>
  </si>
  <si>
    <t>Mary Carr</t>
  </si>
  <si>
    <t>Wilbur 'Hi-Fi' White</t>
  </si>
  <si>
    <t>Brandon Middleton</t>
  </si>
  <si>
    <t>Phil Fish</t>
  </si>
  <si>
    <t>Arthur O'Connell</t>
  </si>
  <si>
    <t>Johnathan Hurley</t>
  </si>
  <si>
    <t>Andrew Keir</t>
  </si>
  <si>
    <t>David Barnes</t>
  </si>
  <si>
    <t>Arik Ascherman</t>
  </si>
  <si>
    <t>Tim DeZarn</t>
  </si>
  <si>
    <t>Robert McKee</t>
  </si>
  <si>
    <t>A.J. DeLucia</t>
  </si>
  <si>
    <t>Amelia Giancarlo</t>
  </si>
  <si>
    <t>James DeBello</t>
  </si>
  <si>
    <t>Bruce Kerr</t>
  </si>
  <si>
    <t>Loanne Bishop</t>
  </si>
  <si>
    <t>Erin Cipolletti</t>
  </si>
  <si>
    <t>Maxine Bahns</t>
  </si>
  <si>
    <t>Joffre Soares</t>
  </si>
  <si>
    <t>Jemima Kirke</t>
  </si>
  <si>
    <t>Corlandos Scott</t>
  </si>
  <si>
    <t>Amanda MacDonald</t>
  </si>
  <si>
    <t>Barry Lynch</t>
  </si>
  <si>
    <t>Beau Knapp</t>
  </si>
  <si>
    <t>Jeff Dowd</t>
  </si>
  <si>
    <t>Demetrius Grosse</t>
  </si>
  <si>
    <t>Kelen Coleman</t>
  </si>
  <si>
    <t>Damian Jewan Lee</t>
  </si>
  <si>
    <t>Ion Overman</t>
  </si>
  <si>
    <t>Shiree Nelson</t>
  </si>
  <si>
    <t>Lindsay Felton</t>
  </si>
  <si>
    <t>Ronee Collins</t>
  </si>
  <si>
    <t>Jordan Scovel</t>
  </si>
  <si>
    <t>Christian Anderson</t>
  </si>
  <si>
    <t>Justin Rice</t>
  </si>
  <si>
    <t>Parker Riggs</t>
  </si>
  <si>
    <t>David Schaal</t>
  </si>
  <si>
    <t>Jason Dixie</t>
  </si>
  <si>
    <t>Casper Martinez</t>
  </si>
  <si>
    <t>Jean Caffeine</t>
  </si>
  <si>
    <t>Damon Owlia</t>
  </si>
  <si>
    <t>Janet Lee Dapper</t>
  </si>
  <si>
    <t>Lindsay MacDonald</t>
  </si>
  <si>
    <t>Bari Hyman</t>
  </si>
  <si>
    <t>Mugambi Nthiga</t>
  </si>
  <si>
    <t>Nick Principe</t>
  </si>
  <si>
    <t>Edith Massey</t>
  </si>
  <si>
    <t>Mojgan Faramarzi</t>
  </si>
  <si>
    <t>Emma Eliza Regan</t>
  </si>
  <si>
    <t>Denden</t>
  </si>
  <si>
    <t>Eric Ambriz</t>
  </si>
  <si>
    <t>John Lucas</t>
  </si>
  <si>
    <t>James Noble</t>
  </si>
  <si>
    <t>Casey Gooden</t>
  </si>
  <si>
    <t>Quynn Ton</t>
  </si>
  <si>
    <t>Consuelo Gómez</t>
  </si>
  <si>
    <t>Sara Stepnicka</t>
  </si>
  <si>
    <t>Daniella Pineda</t>
  </si>
  <si>
    <t>David Chandler</t>
  </si>
  <si>
    <t>avatar|future|marine|native|paraplegic</t>
  </si>
  <si>
    <t>goddess|marriage ceremony|marriage proposal|pirate|singapore</t>
  </si>
  <si>
    <t>bomb|espionage|sequel|spy|terrorist</t>
  </si>
  <si>
    <t>deception|imprisonment|lawlessness|police officer|terrorist plot</t>
  </si>
  <si>
    <t>alien|american civil war|male nipple|mars|princess</t>
  </si>
  <si>
    <t>sandman|spider man|symbiote|venom|villain</t>
  </si>
  <si>
    <t>17th century|based on fairy tale|disney|flower|tower</t>
  </si>
  <si>
    <t>artificial intelligence|based on comic book|captain america|marvel cinematic universe|superhero</t>
  </si>
  <si>
    <t>blood|book|love|potion|professor</t>
  </si>
  <si>
    <t>based on comic book|batman|sequel to a reboot|superhero|superman</t>
  </si>
  <si>
    <t>crystal|epic|lex luthor|lois lane|return to earth</t>
  </si>
  <si>
    <t>action hero|attempted rape|bond girl|official james bond series|revenge</t>
  </si>
  <si>
    <t>box office hit|giant squid|heart|liar's dice|monster</t>
  </si>
  <si>
    <t>horse|outlaw|texas|texas ranger|train</t>
  </si>
  <si>
    <t>based on comic book|british actor playing american character|final battle|origin of hero|reboot</t>
  </si>
  <si>
    <t>brother brother relationship|brother sister relationship|good versus evil|king|narnia</t>
  </si>
  <si>
    <t>alien invasion|assassin|battle|iron man|soldier</t>
  </si>
  <si>
    <t>blackbeard|captain|pirate|revenge|soldier</t>
  </si>
  <si>
    <t>alien|criminal|m.i.b.|maximum security prison|prison</t>
  </si>
  <si>
    <t>army|elf|hobbit|middle earth|orc</t>
  </si>
  <si>
    <t>lizard|outcast|spider|spider man|teenager</t>
  </si>
  <si>
    <t>1190s|archer|england|king of england|robin hood</t>
  </si>
  <si>
    <t>dwarf|elf|lake town|mountain|sword and sorcery</t>
  </si>
  <si>
    <t>children|epic|friend|girl|quest</t>
  </si>
  <si>
    <t>animal name in title|ape abducts a woman|gorilla|island|king kong</t>
  </si>
  <si>
    <t>artist|love|ship|titanic|wet</t>
  </si>
  <si>
    <t>based on comic book|knife|marvel cinematic universe|returning character killed off|superhero</t>
  </si>
  <si>
    <t>box office flop|hawaii|naval|oahu hawaii|ship</t>
  </si>
  <si>
    <t>dinosaur|disaster film|experiment gone wrong|jurassic park|velociraptor</t>
  </si>
  <si>
    <t>brawl|childhood home|computer cracker|intelligence agency|terrorist cell</t>
  </si>
  <si>
    <t>death|doctor|scientist|super villain|tentacle</t>
  </si>
  <si>
    <t>armor|explosion|human bomb|missile attack|terrorist</t>
  </si>
  <si>
    <t>alice in wonderland|mistaking reality for dream|queen|shrinking|shrinking potion</t>
  </si>
  <si>
    <t>battle|mutant|outrage|walking through a wall|x men</t>
  </si>
  <si>
    <t>cheating|fraternity|monster|singing in a car|university</t>
  </si>
  <si>
    <t>autobot|decepticon|machine|sun|symbol</t>
  </si>
  <si>
    <t>blockbuster|bumblebee the character|semi truck and trailer|texas|truck</t>
  </si>
  <si>
    <t>circus|magic|magician|oz|witch</t>
  </si>
  <si>
    <t>costumed hero|death of girlfriend|masked vigilante|returning character killed off|teenager</t>
  </si>
  <si>
    <t>arcade|bridge|disappearance|escape|warrior</t>
  </si>
  <si>
    <t>best friend|car race|conspiracy|gadget car|spy</t>
  </si>
  <si>
    <t>autopsy|lantern|planet|ring|test pilot</t>
  </si>
  <si>
    <t>college|day care|escape|teddy bear|toy</t>
  </si>
  <si>
    <t>death row|future|machine|rescue|skynet</t>
  </si>
  <si>
    <t>car falling off a cliff|hospital|revenge|star died before release|terrorist</t>
  </si>
  <si>
    <t>chaos|disease|infection|pandemic|zombie</t>
  </si>
  <si>
    <t>dystopia|super strength|supernatural power|time paradox|time travel</t>
  </si>
  <si>
    <t>admiral|captain|manhunt|mission|space</t>
  </si>
  <si>
    <t>bean|giant|king|no opening credits|princess</t>
  </si>
  <si>
    <t>ingratitude|mansion|party|title appears in writing|tragedy</t>
  </si>
  <si>
    <t>alamut|dagger|king|persia|princess</t>
  </si>
  <si>
    <t>giant monster|kaiju|pilot|portal|robot</t>
  </si>
  <si>
    <t>autobot|decepticon|job interview|moon|spacecraft</t>
  </si>
  <si>
    <t>cult figure|femme fatale|indiana jones|unsubtitled foreign language|year 1957</t>
  </si>
  <si>
    <t>apatosaurus|asteroid|dinosaur|fear|river</t>
  </si>
  <si>
    <t>archery|coming of age|female warrior|princess|rebellious daughter</t>
  </si>
  <si>
    <t>hatred|sequel|space opera|star trek|third part</t>
  </si>
  <si>
    <t>earth|obesity|plant|robot|soil</t>
  </si>
  <si>
    <t>ambassador|assassination|chinese|french|triad</t>
  </si>
  <si>
    <t>ark|catastrophe|geologist|president|writer</t>
  </si>
  <si>
    <t>charles dickens|christmas|christmas eve|ghost|scrooge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</si>
  <si>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</si>
  <si>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</si>
  <si>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</si>
  <si>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mutant|superhero|superhero team|x men|year 1983</t>
  </si>
  <si>
    <t>based on comic book|dc comics|psychopath|star died before release|urban setting</t>
  </si>
  <si>
    <t>balloon|house|promise|retirement|skeleton</t>
  </si>
  <si>
    <t>alien|alien invasion|alien space craft|giant|giantess</t>
  </si>
  <si>
    <t>afghanistan|billionaire|inventor|playboy|u.s. air force</t>
  </si>
  <si>
    <t>automaton|mechanical|railway station|steampunk|train</t>
  </si>
  <si>
    <t>buddy movie|general|inventor|steampunk|utah</t>
  </si>
  <si>
    <t>army|china|emperor|mummy|shangri la</t>
  </si>
  <si>
    <t>based on comic book|critically bashed|father daughter relationship|reference to superman|super villain</t>
  </si>
  <si>
    <t>ark|change|congressman|depiction of god|flood</t>
  </si>
  <si>
    <t>alien|combat|dying repeatedly|end of the world|time loop</t>
  </si>
  <si>
    <t>future|sail|sea|smoker|water</t>
  </si>
  <si>
    <t>cobra|gi joe|snake|train|warhead</t>
  </si>
  <si>
    <t>anger|joy|memory|running away|sadness</t>
  </si>
  <si>
    <t>fire|jungle|remake|tiger|wolf</t>
  </si>
  <si>
    <t>hammer|military|monaco|revenge|tony stark</t>
  </si>
  <si>
    <t>evil queen|fairy tale|magic|queen|snow white</t>
  </si>
  <si>
    <t>curse|dark fantasy|fairy|king|kingdom</t>
  </si>
  <si>
    <t>ape|dam|leader|post apocalypse|sequel</t>
  </si>
  <si>
    <t>1770s|british india|great barrier reef|india|ring</t>
  </si>
  <si>
    <t>box office flop|ronin|samurai|shogun|tournament</t>
  </si>
  <si>
    <t>conspiracy|heroism|megalomaniac|super soldier|world domination</t>
  </si>
  <si>
    <t>alternate world|fairy tale parody|female warrior|ogre|true love</t>
  </si>
  <si>
    <t>boy genius|futuristic city|inventor|teenage girl|time travel</t>
  </si>
  <si>
    <t>high tech|martial arts|masked man|robot|superhero</t>
  </si>
  <si>
    <t>arcade|candy|glitch|king|medal</t>
  </si>
  <si>
    <t>boy|christmas|christmas eve|north pole|train</t>
  </si>
  <si>
    <t>alien|battle|defense|independence day|mothership</t>
  </si>
  <si>
    <t>dragon|island|training|viking|village</t>
  </si>
  <si>
    <t>drifter|exploding truck|future|machine|skynet</t>
  </si>
  <si>
    <t>bounty hunter|outer space|raccoon|talking animal|tree</t>
  </si>
  <si>
    <t>black hole|father daughter relationship|saving the world|space travel|wormhole</t>
  </si>
  <si>
    <t>ambiguous ending|corporate espionage|dream|subconscious|thief</t>
  </si>
  <si>
    <t>blood|godzilla|monster|sequel</t>
  </si>
  <si>
    <t>dragon|dwarf|hobbit|orc|wizard</t>
  </si>
  <si>
    <t>eighteen wheeler|illegal street racing|truck|trucker|undercover cop</t>
  </si>
  <si>
    <t>deformed baby|diary|lingerie slip|older man younger woman relationship|premature aging</t>
  </si>
  <si>
    <t>cia|cia agent|mutant|nuclear war|professor</t>
  </si>
  <si>
    <t>death of sister|dystopia|execution|rebellion|revolution</t>
  </si>
  <si>
    <t>chosen one|enchanted object|love|spell|training</t>
  </si>
  <si>
    <t>cruise|escape|ocean|passenger|water</t>
  </si>
  <si>
    <t>clock|dark fantasy|mad hatter|queen|sequel</t>
  </si>
  <si>
    <t>disney spoof|fairy tale|prince|princess|tough guy</t>
  </si>
  <si>
    <t>based on video game|fictional language|fictional war|orc|sword and sorcery</t>
  </si>
  <si>
    <t>alternate timeline|cyborg|future|robot|time machine</t>
  </si>
  <si>
    <t>dragon|king|mouse|quest|warrior</t>
  </si>
  <si>
    <t>air raid|black smoke|japanese military|japanese navy|sunday</t>
  </si>
  <si>
    <t>alien contact|autobot|decepticon|robot vs. robot|teenage hero</t>
  </si>
  <si>
    <t>ancient greece|conquest|greek|greek myth|king</t>
  </si>
  <si>
    <t>battle|magic|school|teacher|wizard</t>
  </si>
  <si>
    <t>fire|goblet|magic|tournament|wizard</t>
  </si>
  <si>
    <t>bully comeuppance|destruction|prison|superhero|tough girl</t>
  </si>
  <si>
    <t>new york city|pandemic|post apocalypse|survivalist|virus</t>
  </si>
  <si>
    <t>chocolate|diminution|miniaturization|physical flexability|ticket</t>
  </si>
  <si>
    <t>chef|food|french|rat|restaurant</t>
  </si>
  <si>
    <t>armored car|gangster|gotham|mixed martial arts|social decay</t>
  </si>
  <si>
    <t>africa|madagascar|new york city|sequel|zoo</t>
  </si>
  <si>
    <t>hdtv|motorcycle|museum|security guard|tyrannosaurus rex</t>
  </si>
  <si>
    <t>army|civil war|claw fight|commando|wolverine the character</t>
  </si>
  <si>
    <t>battle|epic|fight|future|machine</t>
  </si>
  <si>
    <t>magic|sister love|sister sister relationship|snow|snowman</t>
  </si>
  <si>
    <t>car motorcycle chase|one against many|oracle|prophecy|stylized violence</t>
  </si>
  <si>
    <t>arrest|portal|thor|warrior|weapon</t>
  </si>
  <si>
    <t>australia|desert|escape|on the run|post apocalypse</t>
  </si>
  <si>
    <t>conclave|illuminati|murder|reference to bernini|reference to raphael</t>
  </si>
  <si>
    <t>battle|marvel cinematic universe|scientist|thor|throne</t>
  </si>
  <si>
    <t>cat|dog|hamster|new york city|superpower</t>
  </si>
  <si>
    <t>fbi director|guinea pig|household appliance|secret agent|talking mouse</t>
  </si>
  <si>
    <t>ares|hades|titan|underworld|zeus</t>
  </si>
  <si>
    <t>camera shot of feet|cartoon on tv|female stockinged feet|female stockinged soles|foot closeup</t>
  </si>
  <si>
    <t>capture|computer hacker|mission|rogue agent|spy</t>
  </si>
  <si>
    <t>asylum|death|full moon|transformation|werewolf</t>
  </si>
  <si>
    <t>bee|dream sequence|egg|scatological humor|squashed bug</t>
  </si>
  <si>
    <t>china|kung fu|panda|peacock|tigress</t>
  </si>
  <si>
    <t>avatar|fire|kingdom|tribe|water</t>
  </si>
  <si>
    <t>arms dealer|fictional government agency|mission|rescue|vatican</t>
  </si>
  <si>
    <t>black u.s. president|president|secret service|tour|white house</t>
  </si>
  <si>
    <t>boy|martian|rescue|robot|sexism</t>
  </si>
  <si>
    <t>boat|frog|rat|sewer|toad</t>
  </si>
  <si>
    <t>1940s|child hero|fantasy world|orphan|reference to peter pan</t>
  </si>
  <si>
    <t>dog|father son relationship|inventor|talking dog|time travel</t>
  </si>
  <si>
    <t>greek|mythology|prince|trojan|troy</t>
  </si>
  <si>
    <t>animal|circus|island name in title|lemur|penguin</t>
  </si>
  <si>
    <t>catfight|clinic|colonel|diamond|patricide</t>
  </si>
  <si>
    <t>ghost|ghostbuster|ghostbusters|male objectification|reboot</t>
  </si>
  <si>
    <t>asteroid|astronaut|bomb|meteorite|outer space</t>
  </si>
  <si>
    <t>alien|lingerie|lingerie model|m.i.b.|pug</t>
  </si>
  <si>
    <t>creature|demon|king|reward|warrior</t>
  </si>
  <si>
    <t>china|kung fu|panda|pig|village</t>
  </si>
  <si>
    <t>dubai|kremlin|race against time|russian|terrorist</t>
  </si>
  <si>
    <t>belief|box office hit|children|new york city|tooth</t>
  </si>
  <si>
    <t>animal abuse|ceo|heist|suburb|unemployment</t>
  </si>
  <si>
    <t>captain|emperor|honor|japan|samurai</t>
  </si>
  <si>
    <t>egypt|exodus|moses|pharaoh|plague</t>
  </si>
  <si>
    <t>box office hit|future|lifted by the throat|star trek|vulcan</t>
  </si>
  <si>
    <t>evil|goblin|spider|spider man|superhero</t>
  </si>
  <si>
    <t>dragon|father son relationship|husband wife relationship|mother son relationship|viking</t>
  </si>
  <si>
    <t>ancient egypt|egypt|egyptian|egyptian god|egyptian goddess</t>
  </si>
  <si>
    <t>artificial intelligence|box office flop|fighter jet|navy|pilot</t>
  </si>
  <si>
    <t>conspiracy|cynicism|false promise of the american dream|male full frontal nudity|male nudity</t>
  </si>
  <si>
    <t>kung fu|lapd|martial arts|private investigator|triad</t>
  </si>
  <si>
    <t>1980s|c 130 hercules|monster|panzer|san francisco california</t>
  </si>
  <si>
    <t>general|gi joe|martial arts|ninja|president</t>
  </si>
  <si>
    <t>beach|civil war|desert|dictator|ship</t>
  </si>
  <si>
    <t>general|military|scientist|soldier|year 2065</t>
  </si>
  <si>
    <t>arctic|captain america|scientist|tesseract|war bond</t>
  </si>
  <si>
    <t>british|oil|scientist|terrorist|tycoon</t>
  </si>
  <si>
    <t>1800s|napoleonic wars|pursuit|royal navy|ship</t>
  </si>
  <si>
    <t>battle|friend|super strength|vampire|vision</t>
  </si>
  <si>
    <t>3d|antarctica|krill|penguin|sequel</t>
  </si>
  <si>
    <t>antidote|cure|hulk|marvel cinematic universe|opening action scene</t>
  </si>
  <si>
    <t>cannibal|evil brother|giant|london england|queen</t>
  </si>
  <si>
    <t>bear attack|cauterizing a wound|native american|revenge|survival</t>
  </si>
  <si>
    <t>accident|freak accident|race|snail|underdog</t>
  </si>
  <si>
    <t>chameleon|lizard|sheriff|water|western town</t>
  </si>
  <si>
    <t>little girl|park|spy|statue of liberty|television van</t>
  </si>
  <si>
    <t>action hero|cia|dark past|flashback|memory</t>
  </si>
  <si>
    <t>kung fu|kung fu master|master|panda|snow leopard</t>
  </si>
  <si>
    <t>ant|chinatown san francisco|heist|sabotage|vault</t>
  </si>
  <si>
    <t>president|snow|television|tour|uprising</t>
  </si>
  <si>
    <t>alien friendship|alien invasion|australia|flying car|mother daughter relationship</t>
  </si>
  <si>
    <t>alien|fight|storm|survival|tripod</t>
  </si>
  <si>
    <t>cuba|dea|drugs|money|undercover</t>
  </si>
  <si>
    <t>betrayal|egg|friend|goose|hero</t>
  </si>
  <si>
    <t>cia|on the run|russian|russian spy|strong female lead</t>
  </si>
  <si>
    <t>ark|flood|noah's ark|water|wrath of god</t>
  </si>
  <si>
    <t>captain|morocco|ship|tintin|treasure</t>
  </si>
  <si>
    <t>magic|muggle|serial killer|traitor|wizard</t>
  </si>
  <si>
    <t>australia|cattle|darwin|drover|japanese</t>
  </si>
  <si>
    <t>box office flop|father son team|fear|race against time|real life father and son playing father and son</t>
  </si>
  <si>
    <t>egg|iguanodon|lemur|meteor|nesting grounds</t>
  </si>
  <si>
    <t>museum|museum of natural history manhattan new york city|night watchman|star died before release|tablet</t>
  </si>
  <si>
    <t>battle|city|planet|prison|superhero</t>
  </si>
  <si>
    <t>based on novel|birthday|evil wizard|quidditch|wizard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</si>
  <si>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</si>
  <si>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</si>
  <si>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</si>
  <si>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</si>
  <si>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amazon|bird|father in law|jungle|no opening credits</t>
  </si>
  <si>
    <t>mutant|prison|professor|school|x men</t>
  </si>
  <si>
    <t>drug lord|drugs|federal agent|heist|police</t>
  </si>
  <si>
    <t>factory|gypsy|investigation|sherlock holmes|train</t>
  </si>
  <si>
    <t>famous line|hand to hand combat|kraken|rape|zeus</t>
  </si>
  <si>
    <t>ambiguous ending|false memory|implanted memory|memory|space colony</t>
  </si>
  <si>
    <t>arab|battle|combat|viking|warrior</t>
  </si>
  <si>
    <t>assassin|cia|drone|pill|wolf</t>
  </si>
  <si>
    <t>butler|critically bashed|cure|freeze|gotham</t>
  </si>
  <si>
    <t>box office hit|christmas|materialism|public humiliation|snowflake</t>
  </si>
  <si>
    <t>climate|end of the world|global warming|natural disaster|weather</t>
  </si>
  <si>
    <t>cure|mission|terrorist|thief|virus</t>
  </si>
  <si>
    <t>death|fish|fishing|sea|storm</t>
  </si>
  <si>
    <t>fantastic four|space|strong female character|strong female lead|superheroine</t>
  </si>
  <si>
    <t>animal|faith|india|journey|tiger</t>
  </si>
  <si>
    <t>blackheart|devil|father|ghost|mephistopheles</t>
  </si>
  <si>
    <t>black ops|chase|cia|cia agent|repeated scene</t>
  </si>
  <si>
    <t>fbi|murder|ring|witness protection|witness protection program</t>
  </si>
  <si>
    <t>cave painting|medical scanner|planet|pregnant with an alien fetus|suspended animation</t>
  </si>
  <si>
    <t>anthropomorphic mouse|falcon|marshmallow|second part|soccer</t>
  </si>
  <si>
    <t>christ figure|class differences|messiah|saviour|social commentary</t>
  </si>
  <si>
    <t>bounty hunter|escape|necromonger|planet|warrior</t>
  </si>
  <si>
    <t>law enforcement|police|robocop|robot|technology</t>
  </si>
  <si>
    <t>based on anime|based on cartoon|gadget car|racer|speed</t>
  </si>
  <si>
    <t>embarrassment|falling in love|love|love triangle|revelation</t>
  </si>
  <si>
    <t>chase|fbi|garage|spy|surveillance</t>
  </si>
  <si>
    <t>cabin in the woods|drone|flying through a thunderstorm|post apocalypse|sex in a pool</t>
  </si>
  <si>
    <t>elongated cry of no|friends become enemies|kicked in the butt|robotic midwife|vision</t>
  </si>
  <si>
    <t>martial arts|murdered before giving protagonist information|part computer animation|prequel|prequel to cult film</t>
  </si>
  <si>
    <t>friend|little girl|monster|rival|scream</t>
  </si>
  <si>
    <t>healing power|marvel comics|mecha|regeneration|self healing</t>
  </si>
  <si>
    <t>alien|character says i have a bad feeling about this|hand to hand combat|seven word title|wilhelm scream</t>
  </si>
  <si>
    <t>cave|caveman|journey|strict father|survival</t>
  </si>
  <si>
    <t>1st century b.c.|lightsaber|local blockbuster|magical potion|potion</t>
  </si>
  <si>
    <t>code|duty|steel helmet|u.s. marine|u.s. soldier</t>
  </si>
  <si>
    <t>based on fairy tale|dark fantasy|fairy tale|second part|sequel</t>
  </si>
  <si>
    <t>18 wheeler|mutant|ninja|sewer|turtle</t>
  </si>
  <si>
    <t>box office hit|long take|sole survivor|space|space station</t>
  </si>
  <si>
    <t>ash|escape|lava|mayor|volcano</t>
  </si>
  <si>
    <t>based on comic book|brother brother relationship|rat|sequel|turtle</t>
  </si>
  <si>
    <t>box office flop|critically bashed|portal|teleportation|troubled production</t>
  </si>
  <si>
    <t>chaos|museum|museum of natural history|night watchman|watchman</t>
  </si>
  <si>
    <t>disaster movie|earthquake|journey|natural disaster|san andreas fault</t>
  </si>
  <si>
    <t>ex boyfriend ex girlfriend relationship|media tycoon|megalomaniac|official james bond series|world war three</t>
  </si>
  <si>
    <t>american revolution|british|french|hero|standoff</t>
  </si>
  <si>
    <t>father daughter relationship|heist|pretending to be pregnant|sequel|thief</t>
  </si>
  <si>
    <t>assassin|marriage|secret agent|suburb|target</t>
  </si>
  <si>
    <t>action heroine|falling from height|mind control|trainhopping|truth serum</t>
  </si>
  <si>
    <t>1920s|aviation|fight|spruce goose|test flight</t>
  </si>
  <si>
    <t>bermuda triangle|box office hit|shipwrecked|travel|travel writer</t>
  </si>
  <si>
    <t>heir|kung fu|party|playboy|superhero</t>
  </si>
  <si>
    <t>army|commander|female rear nudity|greek|navy</t>
  </si>
  <si>
    <t>blue|new york|new york city|no opening credits|smurf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</si>
  <si>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</si>
  <si>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</si>
  <si>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</si>
  <si>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based on cartoon|box office hit|no opening credits|sequel|smurf</t>
  </si>
  <si>
    <t>collision course|computer|cruise|diamonds|ship run aground</t>
  </si>
  <si>
    <t>alien|future|manipulation|simulation|training</t>
  </si>
  <si>
    <t>fbi|hacker|independence day|police|terrorist</t>
  </si>
  <si>
    <t>elf|hobbit|middle earth|quest|ring</t>
  </si>
  <si>
    <t>19th century|around the world|inventor|martial arts|train</t>
  </si>
  <si>
    <t>african american protagonist|african americans|boxing gym|gym|rumble in the jungle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</si>
  <si>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</si>
  <si>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</si>
  <si>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</si>
  <si>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box office hit|cat|first part|mouse|orphanage</t>
  </si>
  <si>
    <t>amphibian|dream|frog|frog prince|waitress</t>
  </si>
  <si>
    <t>astronaut|international cooperation|left for dead|nasa|space habitat</t>
  </si>
  <si>
    <t>clone|environment|escape|island|lottery</t>
  </si>
  <si>
    <t>anniversary|architect|cellist|friend|hardware store</t>
  </si>
  <si>
    <t>auto theft|brother|car|theft|thief</t>
  </si>
  <si>
    <t>battlefield|blood|combat|gladiator|roman empire</t>
  </si>
  <si>
    <t>future|murder|neo noir|washington d.c.|year 2054</t>
  </si>
  <si>
    <t>bildungsroman|flying broom|invisibility cloak|monster|wizardry</t>
  </si>
  <si>
    <t>casino|espionage|free running|james bond|terrorist</t>
  </si>
  <si>
    <t>astronaut|cage|planet|wilhelm scream|year 2029</t>
  </si>
  <si>
    <t>future|liquid metal|multiple cameos|sexy woman|time travel</t>
  </si>
  <si>
    <t>1930s|bank|celebrity criminal|fbi|public enemy number one</t>
  </si>
  <si>
    <t>death|heroin|popcorn|smuggling|vietnam</t>
  </si>
  <si>
    <t>espionage|secret agent|secret mission|spy|spy film</t>
  </si>
  <si>
    <t>hijack|hostage|ransom|subway|train</t>
  </si>
  <si>
    <t>birthday|critically bashed|male nurse|nurse|suspicion</t>
  </si>
  <si>
    <t>capitalist|detective|investigation|new york city|police</t>
  </si>
  <si>
    <t>assassination attempt|corporate crime|rogue agent|witness|witness protection program</t>
  </si>
  <si>
    <t>dynamite|historically inaccurate|ku klux klan|n word|slavery</t>
  </si>
  <si>
    <t>15th century|cathedral|gypsy|paris|victor hugo</t>
  </si>
  <si>
    <t>antidote|disney|emperor|first part|llama</t>
  </si>
  <si>
    <t>church|hostage|mine|plutonium|revenge</t>
  </si>
  <si>
    <t>declaration of independence|secret society|treasure|treasure hunt|treasure hunter</t>
  </si>
  <si>
    <t>dragon|dragon rider|fictional war|sword and fantasy|teenage hero</t>
  </si>
  <si>
    <t>based on children's book|creature|igloo|imagination|king</t>
  </si>
  <si>
    <t>father daughter relationship|forest|miniature person|shrinking|sword and fantasy</t>
  </si>
  <si>
    <t>police surveillance|surveillance van|tailing a suspect|tourist|venice italy</t>
  </si>
  <si>
    <t>atheist|ex cop|female masturbation|female nudity|lucifer</t>
  </si>
  <si>
    <t>diamond|elephant|fisherman|rebel|sierra leone</t>
  </si>
  <si>
    <t>based on true story|fellatio|female rear nudity|sex in an airplane|stockbroker</t>
  </si>
  <si>
    <t>love|necktie|partner|rock music|tuxedo</t>
  </si>
  <si>
    <t>alien|federation|future|military|planet</t>
  </si>
  <si>
    <t>composer|future|letter|nonlinear timeline|nursing home</t>
  </si>
  <si>
    <t>barn owl|escape|owl|ruler|soldier</t>
  </si>
  <si>
    <t>based on cult comic book|bechdel test passed|cat|detective|radical transformation</t>
  </si>
  <si>
    <t>army|greek mythology|hercules|king|mercenary</t>
  </si>
  <si>
    <t>alien|cyborg|pirate|planet|treasure</t>
  </si>
  <si>
    <t>human versus dinosaur|lizard|primate|time travel|tyrannosaurus rex</t>
  </si>
  <si>
    <t>battle|fight|mission|pg 13 sequel to r rated franchise|rescue</t>
  </si>
  <si>
    <t>athlete|extreme sports|fbi|fbi agent|heist</t>
  </si>
  <si>
    <t>baby|cartoon on tv|cartoonist|dog|mask</t>
  </si>
  <si>
    <t>emaciation|ship|starvation|vomiting|whale</t>
  </si>
  <si>
    <t>casino|future|laser gun|moon|nightclub</t>
  </si>
  <si>
    <t>cia|iraq|iraqi|political military conspiracy|weapon of mass destruction</t>
  </si>
  <si>
    <t>dog|girl|imagination|peanuts|red hair</t>
  </si>
  <si>
    <t>brother sister relationship|extradition|fbi|japanese tourist|secret</t>
  </si>
  <si>
    <t>ancient egypt|bracelet|king|scorpion|son</t>
  </si>
  <si>
    <t>butcher|civil war|gangster|new york city|revenge</t>
  </si>
  <si>
    <t>abusive stepfather|attempted rape|food shortage|sexual abuse|starving child</t>
  </si>
  <si>
    <t>chicken|competition|island|penguin|surfing</t>
  </si>
  <si>
    <t>community|connecticut|fem bot|tv producer|writer</t>
  </si>
  <si>
    <t>army|helicopter|somali|somalia|warlord</t>
  </si>
  <si>
    <t>campaigning|congressman|north carolina|title at the end|u.s. congressman</t>
  </si>
  <si>
    <t>1910s|alien|artificially created woman|love|taxi driver</t>
  </si>
  <si>
    <t>abu dhabi|box office hit|muslim|nanny|united arab emirates</t>
  </si>
  <si>
    <t>adventurer|el dorado|gold|high priest|implied sex</t>
  </si>
  <si>
    <t>acorn|herd|iceberg|ocean|pirate</t>
  </si>
  <si>
    <t>dress|duke|fairy godmother|fairy tale|pumpkin</t>
  </si>
  <si>
    <t>1970s|afterlife|heaven|pedophile|rape</t>
  </si>
  <si>
    <t>great barrier reef|protective father|separation from family|shark|short term memory loss</t>
  </si>
  <si>
    <t>battle|epic|king|orc|ring</t>
  </si>
  <si>
    <t>epic|evil wizard|middle earth|ring|wizard</t>
  </si>
  <si>
    <t>apprentice|demon|exorcism|master apprentice relationship|witch</t>
  </si>
  <si>
    <t>illuminati|planetary alignment|time|tomb|tomb raider</t>
  </si>
  <si>
    <t>artificial intelligence|consciousness|power outage|scientist|technology</t>
  </si>
  <si>
    <t>dinosaur|island|jurassic park|paleontologist|search</t>
  </si>
  <si>
    <t>alzheimer's disease|ape|chimpanzee|fire|when animals attack</t>
  </si>
  <si>
    <t>actor playing multiple roles|brownie the creature|closing credits sequence|family relationships|magical creature</t>
  </si>
  <si>
    <t>bomb|cia|courthouse|escape|russian</t>
  </si>
  <si>
    <t>army|dictator|general|texan|texas</t>
  </si>
  <si>
    <t>hero|island|lawsuit|secret|superhero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</si>
  <si>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</si>
  <si>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</si>
  <si>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</si>
  <si>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</si>
  <si>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freight train|race against time|runaway train|train|train engineer</t>
  </si>
  <si>
    <t>boat|gang|hong kong|triad|vacation</t>
  </si>
  <si>
    <t>ghost|haunted house|research|secret|vermont</t>
  </si>
  <si>
    <t>food|giant food|mayor|sardine|weather</t>
  </si>
  <si>
    <t>egg|lost world|rescue|squirrel|weasel</t>
  </si>
  <si>
    <t>daydream|life magazine|magazine|photographer|snow leopard</t>
  </si>
  <si>
    <t>booty shake|box office hit|duct tape over mouth|first part|martial arts</t>
  </si>
  <si>
    <t>boston|mole|police|undercover|undercover cop</t>
  </si>
  <si>
    <t>based on poem|based on true story|china|one word title|the huns</t>
  </si>
  <si>
    <t>film director|parody|spoof|vietnam|written and directed by cast member</t>
  </si>
  <si>
    <t>computer hacker|hacker|investigation|journalist|punk</t>
  </si>
  <si>
    <t>bomb|detective|new york city|police|terrorist</t>
  </si>
  <si>
    <t>black magic|bridge construction|professor moriarty|scotland yard inspector|sherlock holmes</t>
  </si>
  <si>
    <t>atlantis|crew|expedition|journal|museum</t>
  </si>
  <si>
    <t>chipmunk|highway travel|on the road|plane|road movie</t>
  </si>
  <si>
    <t>american actor playing foreigner|assassination|conspiracy|military|nazis</t>
  </si>
  <si>
    <t>hair stylist|jew|landlord|muslim|palestinian</t>
  </si>
  <si>
    <t>alien|arcade game|chase|driving in reverse|video gamer</t>
  </si>
  <si>
    <t>affection|boy|fairy|future|robot</t>
  </si>
  <si>
    <t>arachnophobia|crystal ball|ghost|haunted house|thunderstorm</t>
  </si>
  <si>
    <t>message from outer space|religion|religion versus science|scientist|universe</t>
  </si>
  <si>
    <t>experiment|research|scientist|suburb|surrealism</t>
  </si>
  <si>
    <t>african|assassination|dialect|interpreter|threat</t>
  </si>
  <si>
    <t>golden fleece|half brother|magical tree|sea|tree</t>
  </si>
  <si>
    <t>duology|female hero|female lead|orb|pandora's box</t>
  </si>
  <si>
    <t>card trick|london england|magician|rain machine|rooftop</t>
  </si>
  <si>
    <t>cold fusion|disguise|energy|fusion|the saint</t>
  </si>
  <si>
    <t>china|cia|cold war|friendship|retirement</t>
  </si>
  <si>
    <t>astronaut|mars|mars the planet|outer space|zero gravity</t>
  </si>
  <si>
    <t>bird|brazilian|cockatoo|macaw|minnesota</t>
  </si>
  <si>
    <t>23rd century|android|artificial intelligence|dual role|robot</t>
  </si>
  <si>
    <t>earthquake|fire|lava|rescue|volcano</t>
  </si>
  <si>
    <t>friendship|murder|northern ireland|police officer|terrorist</t>
  </si>
  <si>
    <t>courage|radiation sickness|radioactive contamination|sea|test launch</t>
  </si>
  <si>
    <t>actual animal killed|cult|evil sorcerer|gladiator|warlord</t>
  </si>
  <si>
    <t>boxer|boxing|dream|great depression|love</t>
  </si>
  <si>
    <t>box office flop|christmas|christmas eve|critically bashed|toy comes to life</t>
  </si>
  <si>
    <t>horse|horse racing|jockey|limp|seabiscuit</t>
  </si>
  <si>
    <t>device|disaster|divorce|storm|tornado</t>
  </si>
  <si>
    <t>christmas|island|love|survival|talking to inanimate object</t>
  </si>
  <si>
    <t>dance|emperor penguin|friend|penguin|song</t>
  </si>
  <si>
    <t>assassin|car chase|cia|hidden truth|one against many</t>
  </si>
  <si>
    <t>ex soldier|hijacker|hostage|president|terrorist</t>
  </si>
  <si>
    <t>card dealer|casino|criminal mastermind|recruiting|ulcer</t>
  </si>
  <si>
    <t>box office flop|cardinal richelieu|critically bashed|duel|musketeer</t>
  </si>
  <si>
    <t>dracula|hotel|invisible man|monster|transylvania</t>
  </si>
  <si>
    <t>fairy tale|lawyer|love|new york|prince</t>
  </si>
  <si>
    <t>cia|cia agent|consulate|on the run|safe house</t>
  </si>
  <si>
    <t>dog|parole|parole officer|prison|puppy</t>
  </si>
  <si>
    <t>apartment|fbi|fraud|heist|manager</t>
  </si>
  <si>
    <t>book|composer|house|love|self esteem</t>
  </si>
  <si>
    <t>congressman|lawyer|nsa|on the run|surveillance</t>
  </si>
  <si>
    <t>affair|divorce|graduation|vomiting|watching television</t>
  </si>
  <si>
    <t>casino|heist|manmade earthquake|revenge|tunnel boring machine</t>
  </si>
  <si>
    <t>bear|deer|forest|grizzly bear|hunter</t>
  </si>
  <si>
    <t>army|brother sister relationship|dystopia|father son relationship|narrated by character</t>
  </si>
  <si>
    <t>battle|german|russian|sniper|stalingrad</t>
  </si>
  <si>
    <t>amazon|bounty hunter|fight|hunter|jungle</t>
  </si>
  <si>
    <t>action hero|hero|magic|ticket|video store</t>
  </si>
  <si>
    <t>coming of age|geisha|japan|jealousy|love</t>
  </si>
  <si>
    <t>car|challenge|drift racing|drifting|tokyo japan</t>
  </si>
  <si>
    <t>christmas|christmas eve|elf|high tech|resentment</t>
  </si>
  <si>
    <t>birthday|death|death personified|fear of death|wealth</t>
  </si>
  <si>
    <t>bare chested boy|car explosion|colombia|explosion|terrorism</t>
  </si>
  <si>
    <t>dancer|editing|stand up comedian|surgery|vomiting</t>
  </si>
  <si>
    <t>kingdom|prince|princess|queen|snow</t>
  </si>
  <si>
    <t>band|dating|high school|hipster|rock band</t>
  </si>
  <si>
    <t>core|earth|natural disaster|pacemaker|scientist</t>
  </si>
  <si>
    <t>alter ego|marriage|professor|scientist|serum</t>
  </si>
  <si>
    <t>amusement park|island|motorcycle|scooby doo|tough girl</t>
  </si>
  <si>
    <t>brutality|dark humor|female antagonist|female warrior|post apocalypse</t>
  </si>
  <si>
    <t>architect|frozen time|obese man|remote control|stopped time</t>
  </si>
  <si>
    <t>anthology|child abuse|critically acclaimed|death|grindhouse</t>
  </si>
  <si>
    <t>cartoon on tv|cat|dog|kitty|special agent</t>
  </si>
  <si>
    <t>bank|based on novel|ice|teleportation|vault</t>
  </si>
  <si>
    <t>creature|elf|prince|rebellion|superhero</t>
  </si>
  <si>
    <t>cartoonist|reporter|serial killer|zodiac|zodiac killer</t>
  </si>
  <si>
    <t>clone|cloning|future|laser gun|murder</t>
  </si>
  <si>
    <t>answer to prayer|breast expansion|pleading with god|supernatural power|walking on water</t>
  </si>
  <si>
    <t>action hero|assassination attempt|explosion|machine gun|rescue mission</t>
  </si>
  <si>
    <t>disguise|mission|spy|stealing|traitor</t>
  </si>
  <si>
    <t>fight to the death|game|massacre|self survival|suicide attempt</t>
  </si>
  <si>
    <t>hotel|male frontal nudity|pubic hair|thailand|wedding</t>
  </si>
  <si>
    <t>box office hit|dc comics|gotham|mayor|penguin</t>
  </si>
  <si>
    <t>bear|food|forest|raccoon|turtle</t>
  </si>
  <si>
    <t>alien|escape|fugitive|hawaii|social worker</t>
  </si>
  <si>
    <t>barn|pig|piglet|spider|uncle</t>
  </si>
  <si>
    <t>astronomer|comet|mission|president|secretary</t>
  </si>
  <si>
    <t>cia|cia agent|rescue|russian|team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</si>
  <si>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</si>
  <si>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</si>
  <si>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</si>
  <si>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</si>
  <si>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beach|dating|doctor|heart attack|weekend</t>
  </si>
  <si>
    <t>female prisoner|plot twist|self delusion|surprise ending|year 1954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</si>
  <si>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</si>
  <si>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</si>
  <si>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</si>
  <si>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2000s|bedtime story|elephant|handyman|tween girl</t>
  </si>
  <si>
    <t>1930s|blood|gun|on the run|revenge</t>
  </si>
  <si>
    <t>chick flick|hawaii|love|plastic surgeon|woman wearing a string bikini</t>
  </si>
  <si>
    <t>army rangers|convict|criminal|escape|prison</t>
  </si>
  <si>
    <t>audio surveillance|death|pentagon|technology|twin brother</t>
  </si>
  <si>
    <t>civil war|mountain|soldier|well|wounded soldier</t>
  </si>
  <si>
    <t>blind|book|long take|post apocalypse|water</t>
  </si>
  <si>
    <t>college|flubber|flying rubber|professor|wedding</t>
  </si>
  <si>
    <t>greenhouse|haunted house|horror movie remake|mansion|old house</t>
  </si>
  <si>
    <t>alien|basketball|basketball game|cult film|monstars</t>
  </si>
  <si>
    <t>diamond|france|investigation|pink panther|soccer</t>
  </si>
  <si>
    <t>alien|earth|giant robot|military|scientist</t>
  </si>
  <si>
    <t>conspiracy|fbi|mk ultra|newsletter|taxi</t>
  </si>
  <si>
    <t>battle|battlefield|brutality|combat|tank</t>
  </si>
  <si>
    <t>airplane|island|pilot|storm|thunderstorm</t>
  </si>
  <si>
    <t>bear|mayor|park|sabotage|yogi bear</t>
  </si>
  <si>
    <t>cavalry|escape|herd|stallion|wild stallion</t>
  </si>
  <si>
    <t>champagne bottle|coca cola|jewelry box|red bull|zoo</t>
  </si>
  <si>
    <t>based on tv series|remake|robot|scientist|spaceship</t>
  </si>
  <si>
    <t>brainwashed assassin|conspiracy|critically acclaimed|mother son relationship|soldier</t>
  </si>
  <si>
    <t>american|love|pin|ruby|stranger</t>
  </si>
  <si>
    <t>california|dracula|hotel|transylvania|vampire</t>
  </si>
  <si>
    <t>abstract|ark|disney|fairy tale|piano</t>
  </si>
  <si>
    <t>hunter|scientist|time machine|time travel|time travel romance</t>
  </si>
  <si>
    <t>animal|california|gorilla|hunter|poacher</t>
  </si>
  <si>
    <t>computer|secret agent|terrorism|told in flashback|wearing a sound wire</t>
  </si>
  <si>
    <t>california|fight|hero|mask|zorro</t>
  </si>
  <si>
    <t>heaven|hell|soul|soul mate|suicide</t>
  </si>
  <si>
    <t>angel|devil|flask|hell|the devil</t>
  </si>
  <si>
    <t>creature|curse|exorcism|girl|village</t>
  </si>
  <si>
    <t>alien|general|martian|president|weapon</t>
  </si>
  <si>
    <t>boy|giving birth|nurse|sea|ultrasonography</t>
  </si>
  <si>
    <t>bear|billionaire|crash|survival tactics|wilderness</t>
  </si>
  <si>
    <t>android|fbi agent|future|murder|robot</t>
  </si>
  <si>
    <t>blockade|crisis|cuba|missile|president</t>
  </si>
  <si>
    <t>collapsing tunnel|explosion|new jersey|tunnel|weimaraner</t>
  </si>
  <si>
    <t>brother|dinosaur|head butt|hero|orphan</t>
  </si>
  <si>
    <t>alien|bad acting|pulp fiction|resistance fighter|voyager golden record</t>
  </si>
  <si>
    <t>diamond|duck|monkey|spy|stuntman</t>
  </si>
  <si>
    <t>based on stage musical based on film|child abuse|film director|italian|mistress</t>
  </si>
  <si>
    <t>castle|france|professor|student|time machine</t>
  </si>
  <si>
    <t>drifter|escape|hope|postman|usa</t>
  </si>
  <si>
    <t>animal|farm|farmer|hotel|pig</t>
  </si>
  <si>
    <t>box office flop|burned to death|magic|witch|witch hunter</t>
  </si>
  <si>
    <t>astronaut|mars|robot|robot as menace|survival</t>
  </si>
  <si>
    <t>boy|debt|garden|princess|treasure</t>
  </si>
  <si>
    <t>damselfish|ocean habitat|ocean life|razorfish|spider crab</t>
  </si>
  <si>
    <t>butterfly|hunter|time|time travel|wave</t>
  </si>
  <si>
    <t>arena|lava bomb|mount vesuvius|pompeii|slave</t>
  </si>
  <si>
    <t>conspiracy|cryptography|mathematician|mental illness|nobel prize</t>
  </si>
  <si>
    <t>king|prince|scar|uncle|unnecessary guilt</t>
  </si>
  <si>
    <t>gold|hurricane|island|mountain|mysterious island</t>
  </si>
  <si>
    <t>food|inventor|island|orangutan|scientist</t>
  </si>
  <si>
    <t>criminal profile|fbi agent|madman|tabloid reporter|tragic villain</t>
  </si>
  <si>
    <t>arab|cowboy|horse|race|sheik</t>
  </si>
  <si>
    <t>advertising|advertising executive|commercial|protective male|twins</t>
  </si>
  <si>
    <t>bust|racing|shotgun|street racing|undercover agent</t>
  </si>
  <si>
    <t>aviator|based on book|girl|little girl|the little prince</t>
  </si>
  <si>
    <t>alien|epidemic|psychiatrist|space shuttle|virus</t>
  </si>
  <si>
    <t>deforestation|fbi|lighthouse|moose|squirrel</t>
  </si>
  <si>
    <t>animal control|lost animal|mongrel|pet|terrier</t>
  </si>
  <si>
    <t>box office flop|captain nemo|dorian gray|invisible man|steampunk</t>
  </si>
  <si>
    <t>dating|minion|overprotective father|undercover spy|woman agent</t>
  </si>
  <si>
    <t>alien|area 51|military|spacecraft|spaceship</t>
  </si>
  <si>
    <t>capture|dinosaur|island|jurassic|jurassic park</t>
  </si>
  <si>
    <t>escape|jungle|lemur|madagascar|zoo</t>
  </si>
  <si>
    <t>chaos|england|long take|survival|violence</t>
  </si>
  <si>
    <t>first part|mutant|professor|superhero|superhero team</t>
  </si>
  <si>
    <t>assassin|bobble head doll|femme fatale|rejuvenation|strong female lead</t>
  </si>
  <si>
    <t>alcatraz|fbi|general|hostage|rocket</t>
  </si>
  <si>
    <t>flood|mammoth|no opening credits|squirrel|valley</t>
  </si>
  <si>
    <t>dream|hawaii|hawaiian shirt|short term memory loss|veterinarian</t>
  </si>
  <si>
    <t>audition|best friend|dance|friend|tv dance show</t>
  </si>
  <si>
    <t>archeologist|church|excavation|faith|relic</t>
  </si>
  <si>
    <t>actor playing multiple roles|claw|gadget|inspector|police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</si>
  <si>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</si>
  <si>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</si>
  <si>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</si>
  <si>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abandoned hotel|dog|foster home|overalls|playing with a dog</t>
  </si>
  <si>
    <t>death|die hard scenario|k2|rescue|urination</t>
  </si>
  <si>
    <t>afghanistan|arms dealer|based on true story|cia|texas</t>
  </si>
  <si>
    <t>anchor|fish|mobster|shark|vegetarian</t>
  </si>
  <si>
    <t>1960s|fire|pop chart|singer|trio</t>
  </si>
  <si>
    <t>concert|mobster|russian|sequel|widow</t>
  </si>
  <si>
    <t>arab|black september|israel|jew|munich olympics</t>
  </si>
  <si>
    <t>dictator|doctor|jungle|rebel|refugee</t>
  </si>
  <si>
    <t>hired killer|marriage|neighbor|on the run|store clerk</t>
  </si>
  <si>
    <t>box office flop|cia agent|criminal organization|kgb agent|nuclear bomb</t>
  </si>
  <si>
    <t>chef|college|housekeeper|letter|mexico</t>
  </si>
  <si>
    <t>babysitter|halloween|house|neighbor|suburb</t>
  </si>
  <si>
    <t>bank manager|hypochondriac|love triangle|prison|television</t>
  </si>
  <si>
    <t>battle|king|king arthur|knight|marriage</t>
  </si>
  <si>
    <t>1860s|children|king|schoolteacher|siam</t>
  </si>
  <si>
    <t>burned alive|castration|olympus|torture|torture device</t>
  </si>
  <si>
    <t>california|hostage|hostage negotiator|organized crime|police</t>
  </si>
  <si>
    <t>alien|captain|escape|pilot|scientist</t>
  </si>
  <si>
    <t>audition|kissing while having sex|machismo|murder|sex</t>
  </si>
  <si>
    <t>crash survivor|planet|sergeant|soldier|survivor</t>
  </si>
  <si>
    <t>beach|disease|latex gloves|pandemic|virus</t>
  </si>
  <si>
    <t>carnival|coma|death|monkey|nightmare</t>
  </si>
  <si>
    <t>captain|desert|rescue|stranded|survivor</t>
  </si>
  <si>
    <t>child with gun|comic book|invulnerability|superhero|train crash</t>
  </si>
  <si>
    <t>antarctica|minion|queen|super villain|villain</t>
  </si>
  <si>
    <t>alternate reality|escape|girl gang|prostitution|samurai</t>
  </si>
  <si>
    <t>assassination|boxing|casino|conspiracy|long take</t>
  </si>
  <si>
    <t>manifestation|ocean|spacecraft|spaceship|sphere</t>
  </si>
  <si>
    <t>butt|downward duck|fish|kingfisher|pig</t>
  </si>
  <si>
    <t>debt|rapper|treasure|treasure hunter|yacht</t>
  </si>
  <si>
    <t>breasts|comedian|craigslist|infidelity|stand up comedian</t>
  </si>
  <si>
    <t>al qaeda|bomb making|fbi|saudi arabia|stabbed in the crotch</t>
  </si>
  <si>
    <t>car racing|french|friend|nascar|racing</t>
  </si>
  <si>
    <t>bear|doctor|false accusation|man with glasses|second part</t>
  </si>
  <si>
    <t>14th century|legend|revolt|scotland|tyranny</t>
  </si>
  <si>
    <t>american abroad|gulf war|u.s. military|u.s. soldier|usmc</t>
  </si>
  <si>
    <t>alaska|dome|lake|pig|the simpsons</t>
  </si>
  <si>
    <t>amnesia|california|communist|small town|writer</t>
  </si>
  <si>
    <t>car race|german|race car|race car driver|rookie</t>
  </si>
  <si>
    <t>circus|death of protagonist|jungle|killing an animal|tiger</t>
  </si>
  <si>
    <t>creature|pact|plot twist|village|woods</t>
  </si>
  <si>
    <t>box office hit|doctor|dog|first part|tiger</t>
  </si>
  <si>
    <t>crop circle|faith|farm|glass of water|loss of faith</t>
  </si>
  <si>
    <t>drag queen|physical appearance|princess|queen|sequel</t>
  </si>
  <si>
    <t>car|desert|route 66|tow truck|truck</t>
  </si>
  <si>
    <t>bride|columnist|journalist|maryland|wedding</t>
  </si>
  <si>
    <t>agent|nsa|nsa agent|prague|russian</t>
  </si>
  <si>
    <t>book|magic|pirate|plankton|time machine</t>
  </si>
  <si>
    <t>bounty|fbi|millionaire|money|ransom</t>
  </si>
  <si>
    <t>france|german|nazis|revenge|scalping</t>
  </si>
  <si>
    <t>1990s|caught in a net|children|duel|hero</t>
  </si>
  <si>
    <t>airport|fuel|plane|police|terrorist</t>
  </si>
  <si>
    <t>hostage|police|prison|swat team|training</t>
  </si>
  <si>
    <t>death|dream|love|lynchian|reality</t>
  </si>
  <si>
    <t>apartment|bedtime story|eagle|stuttering|swimming pool</t>
  </si>
  <si>
    <t>alien|antarctica|predator|pyramid|satellite</t>
  </si>
  <si>
    <t>adidas|chipmunk|hospital|school|waste container</t>
  </si>
  <si>
    <t>air cavalry|battle|major|soldier|vietnamese</t>
  </si>
  <si>
    <t>political thriller|politics|president|speaker of the house|u.s. president</t>
  </si>
  <si>
    <t>alien|captain|commander|conspiracy|planet</t>
  </si>
  <si>
    <t>alien|extraterrestrial|invasion|marine|mission</t>
  </si>
  <si>
    <t>dog saved from a fire|flashback|growing up|multiple narrators|traveling salesman</t>
  </si>
  <si>
    <t>blood|publisher|publishing house|werewolf|wolf</t>
  </si>
  <si>
    <t>barbed wire|british|cavalry|horse|world war one</t>
  </si>
  <si>
    <t>art|art expert|nazi stolen art|soldier|world war two</t>
  </si>
  <si>
    <t>alien|estranged couple|ocean|submarine|underwater</t>
  </si>
  <si>
    <t>corporate greed|crisis|economy|greed|mentor</t>
  </si>
  <si>
    <t>death of wife|dracula|tarantula|turk|vampire</t>
  </si>
  <si>
    <t>abduction|martial law|military|new york city|terrorist</t>
  </si>
  <si>
    <t>king|magic|one word title|pirate|village</t>
  </si>
  <si>
    <t>austria|dalai lama|himalaya|mountain|tibet</t>
  </si>
  <si>
    <t>best friend|friend|investigation|secret|two word title</t>
  </si>
  <si>
    <t>cia|cia agent|terrorist|twin|twin brother</t>
  </si>
  <si>
    <t>commando unit|extra chromosome|first person shooter|special forces|teleportation</t>
  </si>
  <si>
    <t>boxer|espionage|spy|stealth|top secret</t>
  </si>
  <si>
    <t>battle|cryogenics|detective|scientist|vampire</t>
  </si>
  <si>
    <t>concert|love|music industry|panties|pole dancer</t>
  </si>
  <si>
    <t>colonel|honor|lieutenant|pilot|racism</t>
  </si>
  <si>
    <t>australia|death|mentor|revenge|secret society</t>
  </si>
  <si>
    <t>ball|blood|skating|song|year 2005</t>
  </si>
  <si>
    <t>blood splatter|camera shot from inside human body|combat|die hard scenario|fbi</t>
  </si>
  <si>
    <t>dam|flood|money|police|sheriff</t>
  </si>
  <si>
    <t>blood|body|egg|virus|white blood cell</t>
  </si>
  <si>
    <t>jester|kansas|oz|princess|tornado</t>
  </si>
  <si>
    <t>chinese|computer|cybercrime|hacker|one word title</t>
  </si>
  <si>
    <t>captain|pilot|reporter|robot|scientist</t>
  </si>
  <si>
    <t>drugs|murder|psychiatrist|scotland yard|sex</t>
  </si>
  <si>
    <t>cia agent|escape|muslim|prison|ship</t>
  </si>
  <si>
    <t>ancient greece|forbidden love|hercules|king|slavery</t>
  </si>
  <si>
    <t>analyst|cia|nuclear bomb|nuclear weapons|russia</t>
  </si>
  <si>
    <t>friendship|graduation|revenge|vampire|werewolf</t>
  </si>
  <si>
    <t>partner|running|scepter|surveillance|thief</t>
  </si>
  <si>
    <t>girl|minion|moon|pyramid|white picket fence</t>
  </si>
  <si>
    <t>bare breasts|breast|loan shark|subway|train</t>
  </si>
  <si>
    <t>baby|f word|fight|lawyer|marriage</t>
  </si>
  <si>
    <t>christian|love|philosophy|prefect|slave</t>
  </si>
  <si>
    <t>bowling|rajah|sphinx|spleen|superhero</t>
  </si>
  <si>
    <t>drugged food|female frontal nudity|male frontal nudity|male nudity|marriage</t>
  </si>
  <si>
    <t>cbs|cbs news|research|tobacco|whistleblower</t>
  </si>
  <si>
    <t>1950s|coast guard|oil tanker|sinking ship|survival</t>
  </si>
  <si>
    <t>cia|jordan|middle east|spy|terrorist</t>
  </si>
  <si>
    <t>dinner|diorama|idiot|irs|mouse</t>
  </si>
  <si>
    <t>chopping down a tree|hanging upside down|shopkeeper|vampire|vampire hunter</t>
  </si>
  <si>
    <t>art thief|insurance|mask|master thief|reference to iron maiden</t>
  </si>
  <si>
    <t>agent|alien|bomb|fbi|government</t>
  </si>
  <si>
    <t>5th century|boy|capri|roman legion|soldier</t>
  </si>
  <si>
    <t>army|invasion|killed in action|normandy|soldier</t>
  </si>
  <si>
    <t>cross country|custom car|illegal street racing|police officer crushed|street racing</t>
  </si>
  <si>
    <t>advertising|battle of the sexes|ex husband ex wife relationship|pantyhose|telepathy</t>
  </si>
  <si>
    <t>baby|ice|ice age|sleeping|sloth</t>
  </si>
  <si>
    <t>alien|friend|maine|military|woods</t>
  </si>
  <si>
    <t>cultural conflict|politics|president|slavery|u.s. president</t>
  </si>
  <si>
    <t>artificial reality|computer|matrix|questioning reality|simulated reality</t>
  </si>
  <si>
    <t>cape kennedy|news footage|reference to christopher columbus|rocket|trapped in space</t>
  </si>
  <si>
    <t>christmas|magic|santa claus|son|toy</t>
  </si>
  <si>
    <t>barricade|innkeeper|parole|rebellion|student</t>
  </si>
  <si>
    <t>bookstore|competing businesses|instant messaging|new york city|shop owner</t>
  </si>
  <si>
    <t>dream|friendship|karaoke|love|slacker</t>
  </si>
  <si>
    <t>19th century|california|revenge|training|zorro</t>
  </si>
  <si>
    <t>actor|aspiring actor|birth|misadventure|suitcase</t>
  </si>
  <si>
    <t>emaciation|male nudity|plane crash|prisoner of war|torture</t>
  </si>
  <si>
    <t>nasa|old age|satellite|space|space shuttle</t>
  </si>
  <si>
    <t>money|mountain|rocky mountains|snow|suitcase</t>
  </si>
  <si>
    <t>captain|desert|major|park ranger|utah</t>
  </si>
  <si>
    <t>altering history|cartoon on tv|childhood|image consultant|one two combo</t>
  </si>
  <si>
    <t>based on true story|police|rescue|rubble|trapped</t>
  </si>
  <si>
    <t>art|college|school|student|wellesley college</t>
  </si>
  <si>
    <t>dictator|hotel|oil|overalls|sunglasses</t>
  </si>
  <si>
    <t>doctor|orgy|party|pianist|sexual fantasy</t>
  </si>
  <si>
    <t>billionaire|business tycoon|mayoral candidate|penthouse|reference to star trek</t>
  </si>
  <si>
    <t>con artist|con man|deception|rivalry|seduction</t>
  </si>
  <si>
    <t>best friend|cia|cia agent|dating|undercover</t>
  </si>
  <si>
    <t>blade|blood|dracula|vampire hunter|vampire slayer</t>
  </si>
  <si>
    <t>guerrilla|high school|invasion|soviet|wolverine</t>
  </si>
  <si>
    <t>campaigning|candidate|election|governor|president</t>
  </si>
  <si>
    <t>corporation|fight|rescue|umbrella|zombie</t>
  </si>
  <si>
    <t>armored car|car|murder|prison|warden</t>
  </si>
  <si>
    <t>amnesia|chase|foot chase|strong female character|vomiting</t>
  </si>
  <si>
    <t>jungle|pipeline|prisoner|ransom|south america</t>
  </si>
  <si>
    <t>2000s|coke|meeting future self|reference to spongebob squarepants|sony</t>
  </si>
  <si>
    <t>anti establishment|dark humor|fighting|multiple personality disorder|surprise ending</t>
  </si>
  <si>
    <t>coach|football|football team|marshall university|university</t>
  </si>
  <si>
    <t>blackmail|burglar|critically bashed|leonardo da vinci|prison</t>
  </si>
  <si>
    <t>celebrity|lottery|murder|snowmobile|weatherman</t>
  </si>
  <si>
    <t>army|creature|demon|frankenstein|gargoyle</t>
  </si>
  <si>
    <t>boy|character name in title|orphan|pickpocket|workhouse</t>
  </si>
  <si>
    <t>assassin|battle|heroine|martial arts|spin off</t>
  </si>
  <si>
    <t>box office flop|female frontal nudity|female rear nudity|jackpot|rescue</t>
  </si>
  <si>
    <t>death|plane crash|police|police sergeant|politician</t>
  </si>
  <si>
    <t>blizzard|mount everest|mountain|mountain climbing|snow</t>
  </si>
  <si>
    <t>18th century|perfume|scent|sense of smell|smell</t>
  </si>
  <si>
    <t>fem bot|prison|seductive fembot|spy|time travel</t>
  </si>
  <si>
    <t>betrayal|futuristic|gladiator|robot|scientist</t>
  </si>
  <si>
    <t>dinosaur|jurassic park|survival|theme park|tyrannosaurus rex</t>
  </si>
  <si>
    <t>historically inaccurate|name calling|penis slur|vomiting|wyatt earp</t>
  </si>
  <si>
    <t>cia|colombia|colombian drug cartel|drugs|president</t>
  </si>
  <si>
    <t>child fugitive|final battle|martial art|silk road|sword</t>
  </si>
  <si>
    <t>diamond|infant|parody|spoof|sports violence</t>
  </si>
  <si>
    <t>battle|historically inaccurate|submarine movie|u boat|world war two</t>
  </si>
  <si>
    <t>lobbyist|president|senator|state dinner|widower</t>
  </si>
  <si>
    <t>bloopers during credits|bucket of popcorn|chastity belt|guru|toronto maple leafs</t>
  </si>
  <si>
    <t>casino|elvis impersonator|gun|heist|rascal</t>
  </si>
  <si>
    <t>blizzard|blood vomiting|bounty hunter|murder|shot in the crotch</t>
  </si>
  <si>
    <t>competition|fight|ice|jock strap|nintendo game boy advance</t>
  </si>
  <si>
    <t>drummer|easter|easter bunny|piaggio vespa gtv 250|slacker</t>
  </si>
  <si>
    <t>battle|epic|greece|spartan|warrior</t>
  </si>
  <si>
    <t>bare butt|defecation|father in law son in law relationship|nurse|sexual innuendo in title</t>
  </si>
  <si>
    <t>box office hit|dog|dog movie|florida|pet name in title</t>
  </si>
  <si>
    <t>1930s|death row inmate|healing|prison guard|southern u.s.</t>
  </si>
  <si>
    <t>biker gang|friend|motorcycle|new mexico|road trip</t>
  </si>
  <si>
    <t>alien invasion|chicken|fish|friend|panic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</si>
  <si>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</si>
  <si>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</si>
  <si>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</si>
  <si>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</si>
  <si>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</si>
  <si>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ancient egypt|hebrew|nudity|pharaoh|title directed by female</t>
  </si>
  <si>
    <t>bloopers during credits|breakfast cereal|department store ride|face painting|sponge bob square pants slippers</t>
  </si>
  <si>
    <t>close up of breasts|female nudity|fugitive|money|undercover</t>
  </si>
  <si>
    <t>cartoon on tv|cat|dog|scientist|secret agent</t>
  </si>
  <si>
    <t>gold|heist|revenge|traffic jam|venice italy</t>
  </si>
  <si>
    <t>developer|divorce|lawyer|love|new york city</t>
  </si>
  <si>
    <t>ant|friend|princess|soldier|worker</t>
  </si>
  <si>
    <t>couple|island|marriage|tropical|voyeurism</t>
  </si>
  <si>
    <t>driver|hot shot|racing|stock car driver|team</t>
  </si>
  <si>
    <t>children|competition|rival|second part|vacation</t>
  </si>
  <si>
    <t>desert|disease|escape|resistance|virus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</si>
  <si>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</si>
  <si>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</si>
  <si>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</si>
  <si>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</si>
  <si>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grace|groom|horse|montana|western u.s.</t>
  </si>
  <si>
    <t>city by night|contract killer|driving at night|los angeles california|taxi</t>
  </si>
  <si>
    <t>desert|king|showdown|sorceress|warrior</t>
  </si>
  <si>
    <t>death of husband|fire|firefighter|funeral|main character dies</t>
  </si>
  <si>
    <t>coma|mysterious villain|police chase|shooting range|sniper</t>
  </si>
  <si>
    <t>alzheimer's disease|experiment|human versus shark|research|underwater headquarters</t>
  </si>
  <si>
    <t>2000s|box office hit|comeback|rehearsal|year 2009</t>
  </si>
  <si>
    <t>contagion|cure|infection|panic|virus</t>
  </si>
  <si>
    <t>australia|body paint|kangaroo|mob|money</t>
  </si>
  <si>
    <t>dream|new home|parallel worlds|scissors|secret door</t>
  </si>
  <si>
    <t>bee|nature|park|school|teacher</t>
  </si>
  <si>
    <t>bodyguard|journalist|kidnapping|mexico|police corruption</t>
  </si>
  <si>
    <t>animal as human|dog movie|elevator|human becoming an animal|sheepdog</t>
  </si>
  <si>
    <t>cocaine|cop|criminal|partner|police</t>
  </si>
  <si>
    <t>action figure|christmas|hero|karate|toy</t>
  </si>
  <si>
    <t>assassin|demon|hero|nazi|superhero</t>
  </si>
  <si>
    <t>1980s|law firm|lawsuit|lawyer|toxic waste</t>
  </si>
  <si>
    <t>curse|ghost|outcast|witch|zombie</t>
  </si>
  <si>
    <t>assassin|fbi|ira|jackal|russian</t>
  </si>
  <si>
    <t>anti hero|babe scientist|engineer|memory|money</t>
  </si>
  <si>
    <t>journalism|news anchor|newscast|newscaster|tv journalism</t>
  </si>
  <si>
    <t>book|darkness|dungeon|princess|rat</t>
  </si>
  <si>
    <t>chauffeur|hospital|secret agent|spying|tuxedo</t>
  </si>
  <si>
    <t>colorado|niece|satellite|terrorist|train</t>
  </si>
  <si>
    <t>covert analyst|marine|russian|spy|stock market</t>
  </si>
  <si>
    <t>based on real person|female inventor|mop|sales pitch|woman holding a shotgun</t>
  </si>
  <si>
    <t>british|funeral|good versus evil|mole|sequel</t>
  </si>
  <si>
    <t>alien|blood|breeding|clone|scientist</t>
  </si>
  <si>
    <t>colonel|ethiopia|marksman|on the run|rangefinder</t>
  </si>
  <si>
    <t>chase|puppet animation|red hat|stop motion animation|troll</t>
  </si>
  <si>
    <t>curse|death|island|love|magic</t>
  </si>
  <si>
    <t>based on toy|dual personality|evil businessman|good cop bad cop|lego</t>
  </si>
  <si>
    <t>bodyguard|fbi|fbi agent|female protagonist|undercover</t>
  </si>
  <si>
    <t>castle|dragon|fire breathing dragon|militia|survival</t>
  </si>
  <si>
    <t>good versus evil|machine gun|mobster|police vigilantism|year 1949</t>
  </si>
  <si>
    <t>abraham|hunter|princess|sodom|tribe</t>
  </si>
  <si>
    <t>apartheid|nation|nelson mandela|president|rugby</t>
  </si>
  <si>
    <t>congressman|conspiracy|newspaper|political conspiracy|subway</t>
  </si>
  <si>
    <t>ceo|dubai|product|rivalry|spy</t>
  </si>
  <si>
    <t>alien|hidden camera|martian|reporter|spaceship</t>
  </si>
  <si>
    <t>first lady|framed|investigation|president|secret service</t>
  </si>
  <si>
    <t>alien|alien planet|astronaut|planet|teenager</t>
  </si>
  <si>
    <t>earth|federation|romulan|slave|space</t>
  </si>
  <si>
    <t>attorney|divorce|marriage|real estate|screwball comedy</t>
  </si>
  <si>
    <t>aging|baseball|baseball scout|north carolina|pitcher</t>
  </si>
  <si>
    <t>activist|detective|father daughter relationship|investigation|vigilantism</t>
  </si>
  <si>
    <t>fire|helicopter|museum|police sergeant|relic</t>
  </si>
  <si>
    <t>blonde|mafia|mental illness|prison|second part</t>
  </si>
  <si>
    <t>blood splatter|execution|new york city|nypd|serial killer</t>
  </si>
  <si>
    <t>autistic child|boy|child in danger|fbi|nsa</t>
  </si>
  <si>
    <t>columnist|journalist|los angeles times|musician|wearing a traffic cone as a hat</t>
  </si>
  <si>
    <t>caddy|game|golf|golf course|golfer</t>
  </si>
  <si>
    <t>band|magazine|rolling stone magazine|smoking marijuana|tour</t>
  </si>
  <si>
    <t>cat|england|lti txii|peugeot 206|rover 3 5 litre.coupe p5b</t>
  </si>
  <si>
    <t>coup d'etat|mutiny|president|u.s. navy|washington d.c.</t>
  </si>
  <si>
    <t>church|priest|sheriff|vampire|warrior</t>
  </si>
  <si>
    <t>book|framed|goddess|prince|sinbad</t>
  </si>
  <si>
    <t>solar system|space|spaceship|starship|year 2047</t>
  </si>
  <si>
    <t>death|doctor|grave|patient|venezuela</t>
  </si>
  <si>
    <t>black dahlia|boxer|corpse|death|partner</t>
  </si>
  <si>
    <t>american|france|military|pilot|training</t>
  </si>
  <si>
    <t>colonel|general|military|prison|three star general</t>
  </si>
  <si>
    <t>deep space|distress signal|explosion|mining|rescue</t>
  </si>
  <si>
    <t>black and white photograph|drawing with blood|falling through ice|playing piano|red haired woman</t>
  </si>
  <si>
    <t>battle|demon|magic|secret|warrior</t>
  </si>
  <si>
    <t>alien|mutiny|orb|planet|spaceship</t>
  </si>
  <si>
    <t>apartment|hello kitty|school|teacher|water</t>
  </si>
  <si>
    <t>female removes her clothes|one word title|producer|television|video store</t>
  </si>
  <si>
    <t>book|escape|girl|overalls|villain</t>
  </si>
  <si>
    <t>female star appears nude|pants falling down|samurai|white rat|woman in a towel</t>
  </si>
  <si>
    <t>art dealer|fake painting|macguffin|moustache|stolen painting</t>
  </si>
  <si>
    <t>farmer|king|krug|rescue|wizard</t>
  </si>
  <si>
    <t>africa|american|border|doctor|well</t>
  </si>
  <si>
    <t>buddhism|demon|journey to the west|monk|monkey king</t>
  </si>
  <si>
    <t>american|lieutenant colonel|mission|rescue|soldier</t>
  </si>
  <si>
    <t>based on comic book|breaking the fourth wall|mercenary|mutant|self healing</t>
  </si>
  <si>
    <t>1990s|evangelist|professional rivalry|swimming pool|televangelist</t>
  </si>
  <si>
    <t>assassin|death of child|iraq|sniper|sniper rifle</t>
  </si>
  <si>
    <t>based on book|blob|ferris wheel|manuscript|monster</t>
  </si>
  <si>
    <t>apartment|architect|coma|doctor|spirit</t>
  </si>
  <si>
    <t>based on tv series|love|prequel|the flintstones|title appears in song</t>
  </si>
  <si>
    <t>afghanistan|colonel|rambo|rescue|soviet</t>
  </si>
  <si>
    <t>college football|fight|football|hero|surrender</t>
  </si>
  <si>
    <t>apache|bank robbery|baseball|half brothers|white raised as indian</t>
  </si>
  <si>
    <t>fbi|murder|witness|witness protection|wyoming</t>
  </si>
  <si>
    <t>actor's picture shown in credits|animated credits|google|internship|still images in end credits</t>
  </si>
  <si>
    <t>alaska|female gunfighter|mutation|ship|siege</t>
  </si>
  <si>
    <t>african american|battle|italy|tuskegee airmen|world war two</t>
  </si>
  <si>
    <t>deal with the devil|lawyer|money|reality|supernatural power</t>
  </si>
  <si>
    <t>argument|reference to vanilla ice|statutory rape|teacher student relationship|teacher student sex</t>
  </si>
  <si>
    <t>dragon|england|human dragon relationship|king|knight</t>
  </si>
  <si>
    <t>diamond|fbi|fbi agent|island|thief</t>
  </si>
  <si>
    <t>deal with the devil|devil|eastern europe|ghost rider|monk</t>
  </si>
  <si>
    <t>captain|greek|island|italian|love</t>
  </si>
  <si>
    <t>bodyguard|death of husband|male nanny|nanny|wrestling match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</si>
  <si>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</si>
  <si>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</si>
  <si>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</si>
  <si>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</si>
  <si>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actor playing multiple roles|love|one word title|unsubtitled foreign language|virginia</t>
  </si>
  <si>
    <t>1970s|clark kent|planet|superhero|year 1978</t>
  </si>
  <si>
    <t>face slap|formula|overweight|professor|teacher</t>
  </si>
  <si>
    <t>advice|friendship|gossip|newspaper|quitting a job</t>
  </si>
  <si>
    <t>animal companion|heiress|hero|jungle|male objectification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</si>
  <si>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</si>
  <si>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</si>
  <si>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</si>
  <si>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</si>
  <si>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</si>
  <si>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hotel|maid|new york city|place name in title|the bronx</t>
  </si>
  <si>
    <t>alabama|mutiny|order|radio|submarine</t>
  </si>
  <si>
    <t>bus|intern|internship|salesman|stockbroker</t>
  </si>
  <si>
    <t>captain|flight|flight attendant|plane|search</t>
  </si>
  <si>
    <t>computer|marriage|non statutory female on male rape|promotion|sexual harassment</t>
  </si>
  <si>
    <t>angel|doctor|fall|heart surgeon|hospital</t>
  </si>
  <si>
    <t>bride|coma|japan|revenge|sword</t>
  </si>
  <si>
    <t>film within a film|filmmaking|guerrilla filmmaking|making of a movie|scientology parody</t>
  </si>
  <si>
    <t>assassin|assassination|bride|death|vengeance</t>
  </si>
  <si>
    <t>1980s|80s action|escape|plea bargain|prison</t>
  </si>
  <si>
    <t>plastic surgeon|rejuvenation|revenge|rival|rivalry</t>
  </si>
  <si>
    <t>19th century|chinese|princess|rescue|travel</t>
  </si>
  <si>
    <t>bomb|hostage|military|plane|terrorist</t>
  </si>
  <si>
    <t>father|penguin|snowglobe|son|winter</t>
  </si>
  <si>
    <t>monkey king|staff|teenager|urination|warrior</t>
  </si>
  <si>
    <t>chipmunk|hunting dog|sabotage|thanksgiving|turkey the bird</t>
  </si>
  <si>
    <t>alien|crash|planet|prison|survivor</t>
  </si>
  <si>
    <t>actress|argentina|military|politics|singer</t>
  </si>
  <si>
    <t>case|ex kgb|ronin|russian|suitcase</t>
  </si>
  <si>
    <t>bridge|engineer|hunter|lion|railway</t>
  </si>
  <si>
    <t>bear|ear wax cleaning|fake newsreel|paddington station london|taxidermist</t>
  </si>
  <si>
    <t>alien|escape|manager|neighborhood watch|ohio</t>
  </si>
  <si>
    <t>capture|combat|fbi|hunter|special forces</t>
  </si>
  <si>
    <t>africa|anthropologist|murder|poacher|psychiatrist</t>
  </si>
  <si>
    <t>actor|conjoined twins|cook|internet|short order cook</t>
  </si>
  <si>
    <t>flint michigan|merger|michigan|nba|team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</si>
  <si>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</si>
  <si>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</si>
  <si>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</si>
  <si>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baseball|fan|obsession|salesman|san francisco giants</t>
  </si>
  <si>
    <t>based on stage musical based on novel|disfigurement|mask|opera|singer</t>
  </si>
  <si>
    <t>court|intrigue|queen|spain|virgin</t>
  </si>
  <si>
    <t>based on cult favorite|disease|female hero|female protagonist|future</t>
  </si>
  <si>
    <t>confederacy|hero|prequel|stonewall jackson|war hero</t>
  </si>
  <si>
    <t>airplane|christmas|marshal|pilot|u.s. marshal</t>
  </si>
  <si>
    <t>blanket|competition|family relationships|feather|sleepover</t>
  </si>
  <si>
    <t>europe|frog|gulag|prison break|puppet</t>
  </si>
  <si>
    <t>astronaut|island|lady penelope|rescue|the hood</t>
  </si>
  <si>
    <t>burlesque|dancer|iowa|small town girl|stage</t>
  </si>
  <si>
    <t>court martial|death|girl|no man's land|soldier</t>
  </si>
  <si>
    <t>lolita|nymphet|older man young girl relationship|professor|writer</t>
  </si>
  <si>
    <t>drill in the eye|eye gouging|hanged woman|murder|peep hole</t>
  </si>
  <si>
    <t>blade the character|cult film|mutation|vampire|warrior</t>
  </si>
  <si>
    <t>boyfriend girlfriend relationship|heart|main character dies|organ donor|redemption</t>
  </si>
  <si>
    <t>bar|bullet|corruption|detective|lawyer</t>
  </si>
  <si>
    <t>1970s|family relationships|mob hit|opera|repeating history</t>
  </si>
  <si>
    <t>flight|flight attendant|kentucky|shoes|travel</t>
  </si>
  <si>
    <t>best friend|foot fetish|houseguest|newlywed|wedding</t>
  </si>
  <si>
    <t>alien invasion|based on comic book|flying superhero|phantom zone|revenge</t>
  </si>
  <si>
    <t>gangster|hospital|lesbian|mob|thug</t>
  </si>
  <si>
    <t>governor|journalist|louisiana|mistress|politician</t>
  </si>
  <si>
    <t>blaxploitation|detective|drugs|shaft|trial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</si>
  <si>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</si>
  <si>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</si>
  <si>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</si>
  <si>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</si>
  <si>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</si>
  <si>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</si>
  <si>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anthropophagus|blood and gore|double feature|real twins playing twins|zombie</t>
  </si>
  <si>
    <t>farm|freedom|ohio|slavery|spirit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</si>
  <si>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</si>
  <si>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</si>
  <si>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</si>
  <si>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</si>
  <si>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bride|greece|island|mediterranean|wedding</t>
  </si>
  <si>
    <t>flower|indian restaurant|tv station|valentine|valentine's day</t>
  </si>
  <si>
    <t>1969 dodge charger|bikini|farm|misogynist|tow truck</t>
  </si>
  <si>
    <t>battle|hill|jungle|multiple perspectives|tropical island</t>
  </si>
  <si>
    <t>best friend|fountain|law firm|lawyer|sex</t>
  </si>
  <si>
    <t>andy kaufman|comedian|eccentric|wrestler|wrestling</t>
  </si>
  <si>
    <t>car bomb|card cheat|cash|casino|gambling syndicate</t>
  </si>
  <si>
    <t>ambassador|cia|dinner|spy|terrorist</t>
  </si>
  <si>
    <t>monastery|monk|scroll|tibetan|tibetan monk</t>
  </si>
  <si>
    <t>dissociative identity disorder|limousine|multiple personality|police|rhode island</t>
  </si>
  <si>
    <t>cow|farmer|howl|howling at the moon|vegetarian</t>
  </si>
  <si>
    <t>christmas|december|holiday|massachusetts|neighbor</t>
  </si>
  <si>
    <t>forks washington|protecting a woman|title same as book|vampire|werewolf</t>
  </si>
  <si>
    <t>donkey|fairy tale|ogre|princess|swamp</t>
  </si>
  <si>
    <t>love at first sight|obscene finger gesture|rain|teleportation|three word title</t>
  </si>
  <si>
    <t>balladeer|crusades|england|king|modern minstrel</t>
  </si>
  <si>
    <t>agent|career|client|fiance|sports agent</t>
  </si>
  <si>
    <t>2010s|car accident|sex scene|teddy bear|testicle</t>
  </si>
  <si>
    <t>dog|friendship|neighbor|unlikely friendship|writer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</si>
  <si>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</si>
  <si>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</si>
  <si>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</si>
  <si>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deputy|group of friends|time|train|train crash</t>
  </si>
  <si>
    <t>contamination|corporate crime|environmental issue|female protagonist|working single mother</t>
  </si>
  <si>
    <t>advertising executive|diamond|magazine|party|wager</t>
  </si>
  <si>
    <t>college|drugs|hidden camera|tattoo|undercover</t>
  </si>
  <si>
    <t>betrayal|dangerous friend|gothic|monster as victim|vampire</t>
  </si>
  <si>
    <t>best friend|dvd|girlfriend|loan|self help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</si>
  <si>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</si>
  <si>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</si>
  <si>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</si>
  <si>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based on stage musical|cinderella|little red riding hood|singing|witch</t>
  </si>
  <si>
    <t>bank|detective|negotiation|police|robber</t>
  </si>
  <si>
    <t>anti hero|criminal|greed|prostitute|tough guy</t>
  </si>
  <si>
    <t>captain|congo|expedition|laser|lost city</t>
  </si>
  <si>
    <t>blocked road|father son relationship|love at first sight|teenage boy|zookeeper</t>
  </si>
  <si>
    <t>disaster|end of the world|number|student|time capsule</t>
  </si>
  <si>
    <t>friend|intervention|moving|secret|slacker</t>
  </si>
  <si>
    <t>cartoon on tv|foreign language adaptation|second part|videotape|writer</t>
  </si>
  <si>
    <t>bar|divorce|friend|girl|male objectification</t>
  </si>
  <si>
    <t>cat|dog|first part|lasagna|veterinarian</t>
  </si>
  <si>
    <t>act of kindness|christmas|christmas eve|neighbor|vacation</t>
  </si>
  <si>
    <t>baseball|meeting|statistics|strategy|voice over</t>
  </si>
  <si>
    <t>disease|epidemic|monkey|quarantine|virus</t>
  </si>
  <si>
    <t>air marshal|death|passenger|terrorist|transatlantic flight</t>
  </si>
  <si>
    <t>alien|military|mountain|spacecraft|ufo</t>
  </si>
  <si>
    <t>dystopia|freedom|government|revolution|terrorist</t>
  </si>
  <si>
    <t>1880s|arrow|imperial seal|murder|revenge</t>
  </si>
  <si>
    <t>hat|monkey|museum|shrine|yellow</t>
  </si>
  <si>
    <t>automobile racing|car|mechanic|nascar|street racing</t>
  </si>
  <si>
    <t>mental institution|post traumatic stress|psychiatrist|vomiting|voyeur</t>
  </si>
  <si>
    <t>bounty hunter|brother sister team|death of loved one|hansel and gretel|supernatural power</t>
  </si>
  <si>
    <t>erotic thriller|infidelity|marital infidelity|unfaithfulness|wife's lover murdered by husband</t>
  </si>
  <si>
    <t>based on young adult novel|good versus evil|guardian|human alien|ohio</t>
  </si>
  <si>
    <t>cia|hezbollah|lebanon|oil|prince</t>
  </si>
  <si>
    <t>based on true story|cia agent|libya|mercenary|u.s. ambassador</t>
  </si>
  <si>
    <t>afterlife|bullfight|bullfighting|love triangle|mexico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</si>
  <si>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</si>
  <si>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</si>
  <si>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</si>
  <si>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</si>
  <si>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gothic|police|police officer|silent hill|sleepwalking</t>
  </si>
  <si>
    <t>coach|football player|misfits|strike|sumo wrestler</t>
  </si>
  <si>
    <t>bikini|female female kiss|high school reunion|outdoor sex|upskirt</t>
  </si>
  <si>
    <t>hostage|innocence|murder|negotiator|police</t>
  </si>
  <si>
    <t>danger|graduation|storm|teenage boy|tornado</t>
  </si>
  <si>
    <t>california|counterfeit|counterfeit money|money|theme park</t>
  </si>
  <si>
    <t>gremlin|horror host|hulk hogan|monster|skyscraper</t>
  </si>
  <si>
    <t>courtroom|dysfunctional family|indiana|lawyer|trial</t>
  </si>
  <si>
    <t>nuclear explosion|nuclear weapon|russia|train|train crash</t>
  </si>
  <si>
    <t>cover up|monster|strong female character|strong female lead|zombie apocalypse</t>
  </si>
  <si>
    <t>american actress playing british character|intern|prison|six word title|thailand</t>
  </si>
  <si>
    <t>cancer|florida|insurance|life insurance policy|small town</t>
  </si>
  <si>
    <t>environmental|murder|oil|oil spill|tribe</t>
  </si>
  <si>
    <t>boy|bully|dream|dream sequence|planet</t>
  </si>
  <si>
    <t>love|map|paradise|thailand|travel</t>
  </si>
  <si>
    <t>fashion show|female protagonist|love|pastor|queens new york city</t>
  </si>
  <si>
    <t>critically bashed|kung fu|martial artist|martial arts|ninja</t>
  </si>
  <si>
    <t>baseball|baseball movie|detroit tigers|perfect game|pitcher</t>
  </si>
  <si>
    <t>bouncer|breasts|congressman|private dancer|stripper</t>
  </si>
  <si>
    <t>dog|great dane|rivalry|talking animal|talking cat</t>
  </si>
  <si>
    <t>death|france|near death experience|tsunami|twin brother</t>
  </si>
  <si>
    <t>disposing of a dead body|high school student|murder|sociopath|teenage boy</t>
  </si>
  <si>
    <t>assassin|floppy disk|modem|rival|russian</t>
  </si>
  <si>
    <t>aunt|cannibalism|faked death|medical student|revenge</t>
  </si>
  <si>
    <t>four word title|husband wife relationship|male rear nudity|marriage|summer camp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</si>
  <si>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</si>
  <si>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</si>
  <si>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</si>
  <si>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</si>
  <si>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escape|island|los angeles california|machismo|president's daughter</t>
  </si>
  <si>
    <t>boy|friend|government agent|maine|robot</t>
  </si>
  <si>
    <t>expedition|oceanographer|sea|shark|team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</si>
  <si>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</si>
  <si>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</si>
  <si>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</si>
  <si>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</si>
  <si>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male pubic hair|pubic hair|russian|sex scene|turkish bath</t>
  </si>
  <si>
    <t>bahamas|blood splatter|cocaine|hairy chest|shark</t>
  </si>
  <si>
    <t>cathedral|dauphin|france|trial|wartime rape</t>
  </si>
  <si>
    <t>knight|prince|quest|rescue|thong bikini</t>
  </si>
  <si>
    <t>closet|father daughter relationship|psychiatric hospital|real life sisters playing sisters|train</t>
  </si>
  <si>
    <t>hostage|museum|natural history museum|news reporter|reporter</t>
  </si>
  <si>
    <t>baby|baby boy|kidnapping|kidnapping a child|taxi</t>
  </si>
  <si>
    <t>17th century|adultery|letter|pubic hair|swimming</t>
  </si>
  <si>
    <t>bush administration|cia|interview|iraq|new york times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</si>
  <si>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</si>
  <si>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</si>
  <si>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</si>
  <si>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dream|escape|magic|magic spell|small town</t>
  </si>
  <si>
    <t>children|children's tv show|money|revenge|scandal</t>
  </si>
  <si>
    <t>chosen one|fashion|fashion model|model|retired</t>
  </si>
  <si>
    <t>breasts|consensual sex|female nudity|judge|surfer</t>
  </si>
  <si>
    <t>alien|baby|banker|pregnancy|question in title</t>
  </si>
  <si>
    <t>baby|cult|oklahoma|sex scene|waitress</t>
  </si>
  <si>
    <t>chun li|crime fighter|gangster|mobster|rescue</t>
  </si>
  <si>
    <t>fight|multiverse|police|police officer|prison</t>
  </si>
  <si>
    <t>detective|groupie|murder|music industry|rock n roll</t>
  </si>
  <si>
    <t>inspired by radio program|inspired by true events|pirate broadcasting|pirate radio|pirate radio station</t>
  </si>
  <si>
    <t>cocaine|drug smuggling|interlinked stories|judge|mexico</t>
  </si>
  <si>
    <t>castle|diary|holy grail|map|nazi</t>
  </si>
  <si>
    <t>dance|infidelity|marriage|russia|russian</t>
  </si>
  <si>
    <t>artificial intelligence|consciousness|future|mind uploading|robot</t>
  </si>
  <si>
    <t>new york city|police|quadriplegic|serial killer|suicide</t>
  </si>
  <si>
    <t>brownstone|burglar|money|panic|panic room</t>
  </si>
  <si>
    <t>bare breasts|genital dismemberment|mulching someone|tooth fairy|woodchipper</t>
  </si>
  <si>
    <t>gold|gulf war|iraq|kuwait|map</t>
  </si>
  <si>
    <t>child murderer|murder|sex|soviet union|woman slaps a man</t>
  </si>
  <si>
    <t>casino|locker|money|museum|race</t>
  </si>
  <si>
    <t>extraterrestrial|hospital|patient|planet|science</t>
  </si>
  <si>
    <t>bridge|brooklyn bridge|falling down an elevator shaft|time travel|time travel romance</t>
  </si>
  <si>
    <t>contract|devil|dream|soul|wish</t>
  </si>
  <si>
    <t>brothers hugging|jazz|jealousy|nudity|parole violation</t>
  </si>
  <si>
    <t>outlaw|rancher|small western town|stagecoach|train</t>
  </si>
  <si>
    <t>betrayal|death|final showdown|murder|on the run</t>
  </si>
  <si>
    <t>heist|neo noir|one last job|opposites attract|u.s. marshal</t>
  </si>
  <si>
    <t>cable guy|foreplay|friend|kissing|television</t>
  </si>
  <si>
    <t>friend|hindu|india|muslim|sikh</t>
  </si>
  <si>
    <t>crime boss|detective|dick tracy|gangster|orphan</t>
  </si>
  <si>
    <t>art|insurance investigator|martinique|painting|trust</t>
  </si>
  <si>
    <t>boy|college|heroin|working class|writer</t>
  </si>
  <si>
    <t>1980s|colonel|deputy|rambo|sheriff</t>
  </si>
  <si>
    <t>hallucination|ocean|psychologist|scientist|space station</t>
  </si>
  <si>
    <t>apostrophe in title|cinderella|first of series|punctuation in title|three word title</t>
  </si>
  <si>
    <t>19th century|butler|housemaid|laboratory|servant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</si>
  <si>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</si>
  <si>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</si>
  <si>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</si>
  <si>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</si>
  <si>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confederate|death|independence day|military|terrorist</t>
  </si>
  <si>
    <t>bravery|honor|medal of honor|military life|unreliable flashback</t>
  </si>
  <si>
    <t>birthday|birthday wish|father disappoints child|lie|workaholic</t>
  </si>
  <si>
    <t>1950s|douglas macarthur|general|inchon|invasion</t>
  </si>
  <si>
    <t>1000000 b.c.|box office hit|lawn mowing|product placement|stone age</t>
  </si>
  <si>
    <t>albanian|revenge|revenge motive|teenage daughter|vacation</t>
  </si>
  <si>
    <t>crop circle|farm|orchestral music score|reference to michael jackson|videotape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</si>
  <si>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</si>
  <si>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</si>
  <si>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</si>
  <si>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</si>
  <si>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</si>
  <si>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billionaire|friend|hospital|list|mechanic</t>
  </si>
  <si>
    <t>analyst|cia|ira|terrorist|terrorist attack</t>
  </si>
  <si>
    <t>breakdown|fight|mother in law|scheme|wedding</t>
  </si>
  <si>
    <t>child abduction|detective|investigation|police|sex offender</t>
  </si>
  <si>
    <t>lapd|narc|narcotics|title spoken by character|training</t>
  </si>
  <si>
    <t>alien|alien race|convention|fan|general</t>
  </si>
  <si>
    <t>blow job|demon|exorcism|priest|professor</t>
  </si>
  <si>
    <t>bel air california|book|friends who live together|the muppets|tribute band</t>
  </si>
  <si>
    <t>1990s|blade|blood|vampire|vampire hunter</t>
  </si>
  <si>
    <t>basketball|basketball coach|coach|contract|high school</t>
  </si>
  <si>
    <t>car accident|feud|lawyer|revenge|road rage</t>
  </si>
  <si>
    <t>amazon|anaconda|boat|jungle|snake</t>
  </si>
  <si>
    <t>girl in panties|lift skirt|sexual attraction|short shorts|songwriter</t>
  </si>
  <si>
    <t>aging rocker|christmas|love at first sight|minister|prime minister</t>
  </si>
  <si>
    <t>ant|circus|grasshopper|misunderstanding|overhearing</t>
  </si>
  <si>
    <t>freemason|jack the ripper|opium|prostitute|victorian era</t>
  </si>
  <si>
    <t>bomb|cia|explosive|explosives expert|miami florida</t>
  </si>
  <si>
    <t>driving range|golf|golfer|tournament|winnebago</t>
  </si>
  <si>
    <t>nurse|parent|sibling|widow|widower</t>
  </si>
  <si>
    <t>book|child|slapstick comedy|soccer|suburb</t>
  </si>
  <si>
    <t>alien|friend|galaxy|hyperspace|spaceship</t>
  </si>
  <si>
    <t>animated sequence|junkyard|love|party|television</t>
  </si>
  <si>
    <t>clone|convoy|crow|desert|satellite</t>
  </si>
  <si>
    <t>blind date|children|date|daughter|son</t>
  </si>
  <si>
    <t>chef|congressman|cook|hotel|senator</t>
  </si>
  <si>
    <t>criminal|rafting|river|robber|white water rafting</t>
  </si>
  <si>
    <t>best friend|birthday|boy|friend|magic</t>
  </si>
  <si>
    <t>arms tied overhead|damsel in distress|dea|marijuana|southern california</t>
  </si>
  <si>
    <t>cell phone|distress signal|family in danger|police|stealing a car</t>
  </si>
  <si>
    <t>british|crown jewels|explosion|funeral|spy</t>
  </si>
  <si>
    <t>ant|miniaturization|punishment|shrinking|sudden change in size</t>
  </si>
  <si>
    <t>desert planet|dune|giant worm|space travel|spice</t>
  </si>
  <si>
    <t>anti war|liverpool|love|protest|song</t>
  </si>
  <si>
    <t>based on novel|children|connecticut|suburb|work</t>
  </si>
  <si>
    <t>alcoholic|courthouse|detective|jail|witness</t>
  </si>
  <si>
    <t>box office flop|convent|mercenary|new york|pregnant</t>
  </si>
  <si>
    <t>detective|heavy rain|murder|partner|serial killer</t>
  </si>
  <si>
    <t>clone|cloning|construction|same actor playing two characters simultaneously on screen|year 1996</t>
  </si>
  <si>
    <t>alien|attic|boyfriend|mind control|nintendo ds</t>
  </si>
  <si>
    <t>nevada|pledge|police|porcupine|search</t>
  </si>
  <si>
    <t>accountant|money|opening night|scheme|swedish</t>
  </si>
  <si>
    <t>ghost|new york city|phantom|skull|superhero</t>
  </si>
  <si>
    <t>1940s|cowboy|mexico|railway station|texas</t>
  </si>
  <si>
    <t>courtship|election|paranoia|president|quaker</t>
  </si>
  <si>
    <t>british prime minister|death|island|memoir|writer</t>
  </si>
  <si>
    <t>creature feature|hijacker|ocean|ship|shot in the leg</t>
  </si>
  <si>
    <t>boy|german soldier|partisan|trapped|village</t>
  </si>
  <si>
    <t>china|chrysanthemum|emperor|empress|prince</t>
  </si>
  <si>
    <t>deaf|hitman|nightclub|pickpocket|rules of profession</t>
  </si>
  <si>
    <t>airport|fbi agent|person in a car trunk|suitcase|suitcase bomb</t>
  </si>
  <si>
    <t>19th century|colombia|love|marriage|widow</t>
  </si>
  <si>
    <t>american president|assassin|conspiracy|president|white house</t>
  </si>
  <si>
    <t>assassin|chinese|conspiracy|gadget|premier</t>
  </si>
  <si>
    <t>femme fatale|food|pun|supermarket|troubled production</t>
  </si>
  <si>
    <t>1970s|cia|f word|u.s. embassy|year 1979</t>
  </si>
  <si>
    <t>hospital|on the run|one armed man|surgeon|u.s. marshal</t>
  </si>
  <si>
    <t>bounty hunter|death|murder|police officer|reporter</t>
  </si>
  <si>
    <t>boy|guard|kicked in the crotch|prank|sexual abuse</t>
  </si>
  <si>
    <t>1980s|mission|prison|rambo|vietnam</t>
  </si>
  <si>
    <t>breasts|mafia|sex scene|temple|woods</t>
  </si>
  <si>
    <t>boy|conscience|fairy|jiminy cricket|pinocchio</t>
  </si>
  <si>
    <t>1890s|hired gun|immigrant|johnson county war|sheriff</t>
  </si>
  <si>
    <t>death|feud|forbidden love|vampire|werewolf</t>
  </si>
  <si>
    <t>assistant|experiment|frankenstein|medical student|scientist</t>
  </si>
  <si>
    <t>basketball|mentor|new york|school|writing</t>
  </si>
  <si>
    <t>12 step program|box office hit|car accident|vomiting|wedding</t>
  </si>
  <si>
    <t>collar|dog|fight|fighting|piano</t>
  </si>
  <si>
    <t>female removes her clothes|roommate|voyeur|voyeurism|wedding</t>
  </si>
  <si>
    <t>bar|fbi|law|law firm|lawyer</t>
  </si>
  <si>
    <t>brother brother relationship|death of brother|ghost|seeing dead people|talking with the dead</t>
  </si>
  <si>
    <t>apprentice|disobeying orders|gas station|hitman|nightclub</t>
  </si>
  <si>
    <t>narcotics|parody|police|remake|undercover cop</t>
  </si>
  <si>
    <t>actress|bookstore|friend|kiss|love</t>
  </si>
  <si>
    <t>chicken|escape|farm|freedom|rooster</t>
  </si>
  <si>
    <t>bride|friend|honeymoon|insurance|insurance company</t>
  </si>
  <si>
    <t>advertising|battle of the sexes|dating|one word title|womanizer</t>
  </si>
  <si>
    <t>drug lord|fbi|fbi agent|hospital|shot in the crotch</t>
  </si>
  <si>
    <t>cleopatra|egypt|epic|queen|roman empire</t>
  </si>
  <si>
    <t>claim in title|high school|mixed martial arts|ultimate fighting championship|underdog</t>
  </si>
  <si>
    <t>defense lawyer|lawyer|marine|murder|villager</t>
  </si>
  <si>
    <t>columbia university|lecture|marriage|professor|sex</t>
  </si>
  <si>
    <t>car accident|death of wife|mothman|point pleasant west virginia|urban legend</t>
  </si>
  <si>
    <t>austrian|fame|fashion|gay lead character|mockumentary</t>
  </si>
  <si>
    <t>drug cartel|drug lord|james bond 007|personal vendetta|vengeance</t>
  </si>
  <si>
    <t>death|forest|love|werewolf|werewolf bite</t>
  </si>
  <si>
    <t>criminal|detective|fire|homicide|media</t>
  </si>
  <si>
    <t>based on video game|dinosaur|king|mario|plumber</t>
  </si>
  <si>
    <t>1980s|arms dealer|immorality|ukrainian|warlord</t>
  </si>
  <si>
    <t>china|flying|king|palace|sword</t>
  </si>
  <si>
    <t>bail bond|bounty hunter|jeans|shot in the butt|title directed by female</t>
  </si>
  <si>
    <t>assassination attempt|communist dictatorship|dictator|exploding helicopter|finger bitten off</t>
  </si>
  <si>
    <t>bullet time|explosion|knife throwing|throwing a knife|violence</t>
  </si>
  <si>
    <t>bullet|contortionist|gag humor|human cannonball|revenge</t>
  </si>
  <si>
    <t>competition|contest|friend|self expression|white rapper</t>
  </si>
  <si>
    <t>ape|computer animation|evolution|first person title|reference to louis de funes</t>
  </si>
  <si>
    <t>chaucer|jousting|knight|medieval times|tournament</t>
  </si>
  <si>
    <t>hong kong|interpol|medallion|ship|tough cop</t>
  </si>
  <si>
    <t>able to see the dead|ghost|plot twist|psychic|surprise ending</t>
  </si>
  <si>
    <t>detective|diamond|hotel|police|rooftop</t>
  </si>
  <si>
    <t>alaska|birding|competition|migration|storm</t>
  </si>
  <si>
    <t>apartment|bully|fight|karate|master</t>
  </si>
  <si>
    <t>based on true story|con artist|drunk wife|fbi investigation|scam</t>
  </si>
  <si>
    <t>alaska|deportation|father son relationship|male objectification|sitka alaska</t>
  </si>
  <si>
    <t>blood|murder|sex scene|wrongful arrest|wrongful conviction</t>
  </si>
  <si>
    <t>alternate timeline|same actor playing two characters simultaneously on screen|second part|year 2015|younger version of character</t>
  </si>
  <si>
    <t>brain capacity|drugs|fictional drug|one woman army|tough girl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</si>
  <si>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</si>
  <si>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</si>
  <si>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</si>
  <si>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</si>
  <si>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courage|navy seal|outnumbered|shot multiple times|survival</t>
  </si>
  <si>
    <t>baseball|friend|oregon|rivalry|softball</t>
  </si>
  <si>
    <t>based on supposedly true story|house|paranormal investigating|psychic|second part</t>
  </si>
  <si>
    <t>competitiveness|creator|entrepreneur|facebook|intellectual property</t>
  </si>
  <si>
    <t>advertising|bar|dating|lingerie slip|six word title</t>
  </si>
  <si>
    <t>female nudity|male nudity|parody|reference to myspace|sequel</t>
  </si>
  <si>
    <t>death|ghostface|murder|scream|survivor</t>
  </si>
  <si>
    <t>band|dog|letter|time machine|tombstone</t>
  </si>
  <si>
    <t>camera focus on female butt|gay bar|millionaire|singing in a car|two word title</t>
  </si>
  <si>
    <t>dracula|horror movie remake|maze|monster sex|vampire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</si>
  <si>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</si>
  <si>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</si>
  <si>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</si>
  <si>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</si>
  <si>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</si>
  <si>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</si>
  <si>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</si>
  <si>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18th century|based on novel|colonel|french and indian war|revenge</t>
  </si>
  <si>
    <t>1950s|1960s|racism|rhythm and blues|singer</t>
  </si>
  <si>
    <t>anthology|corruption|hearing characters thoughts|neo noir|night</t>
  </si>
  <si>
    <t>explosion|multiple perspectives|president|secret service|shooting</t>
  </si>
  <si>
    <t>bromance|friend|gay brother|homosexual subtext|wedding</t>
  </si>
  <si>
    <t>dying|friend|inner beauty|love|self help guru</t>
  </si>
  <si>
    <t>death|gay slur|homosexuality|investigation|president</t>
  </si>
  <si>
    <t>cheerleading|fbi|fbi agent|nanny|undercover</t>
  </si>
  <si>
    <t>curse|hostage|mexico|pistol|vomiting</t>
  </si>
  <si>
    <t>adult as child|father son relationship|high school student|janitor|school</t>
  </si>
  <si>
    <t>beach house|blonde bombshell|cheating husband|revenge|wife meets mistress</t>
  </si>
  <si>
    <t>attempted suicide|car crash|collapsing scaffold|overflowing bathtub|tooth knocked out</t>
  </si>
  <si>
    <t>cia|cold war|lawyer|negotiation|spy</t>
  </si>
  <si>
    <t>battle|massacre|navigator|navy|rescue</t>
  </si>
  <si>
    <t>concert|drugs|recession|record company|rock star</t>
  </si>
  <si>
    <t>dance|dance competition|dance lesson|love|teacher</t>
  </si>
  <si>
    <t>action figure|battle|computer|military|toy</t>
  </si>
  <si>
    <t>based on comic|based on comic book|dark hero|image comics|superhero</t>
  </si>
  <si>
    <t>count|escape|island|revenge|sailor</t>
  </si>
  <si>
    <t>defense attorney|defense lawyer|lawyer|plot twist|prostitute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</si>
  <si>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</si>
  <si>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</si>
  <si>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</si>
  <si>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alien|cult film|mission control|product placement|rescue</t>
  </si>
  <si>
    <t>jaguar|mayan|solar eclipse|tribe|village</t>
  </si>
  <si>
    <t>british agent|defection|escape|kgb|soviet general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</si>
  <si>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</si>
  <si>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</si>
  <si>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</si>
  <si>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house|lake|letter|love across time|parallel time</t>
  </si>
  <si>
    <t>attic|bound and gagged|hoodoo|secret|southern gothic</t>
  </si>
  <si>
    <t>dodgeball|portrait|soccer|soccer game|young love</t>
  </si>
  <si>
    <t>friend|love|maid|maid of honor|marriage</t>
  </si>
  <si>
    <t>band|music group|musical quartet|singer|song</t>
  </si>
  <si>
    <t>courtroom|domestic violence|insurance company|lawyer|underdog</t>
  </si>
  <si>
    <t>memory|murder|patient|psychiatrist|the devil</t>
  </si>
  <si>
    <t>courtroom|mutiny|ship|slave ship|slave trade</t>
  </si>
  <si>
    <t>cancer|environment|gas chromatograph|jungle|nature</t>
  </si>
  <si>
    <t>alien|escape|hunting|hybrid|predator</t>
  </si>
  <si>
    <t>attempted murder|based on comic book|escape from prison|lost at sea|wealth</t>
  </si>
  <si>
    <t>may december romance|new york|new york city|rockefeller center|title directed by female</t>
  </si>
  <si>
    <t>love|lyricist|singer|singing|song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</si>
  <si>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</si>
  <si>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</si>
  <si>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</si>
  <si>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</si>
  <si>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</si>
  <si>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sex in a car|sex video|sexual desire|sexuality|undressing</t>
  </si>
  <si>
    <t>actress|clown costume|magazine|party planner|soap opera actress</t>
  </si>
  <si>
    <t>blood splatter|death|eyeball run over by car|latex gloves|suspension bridge</t>
  </si>
  <si>
    <t>auctioneer|fbi|mafia|mobster|painting</t>
  </si>
  <si>
    <t>alcoholism|boy|good deed|protective male|teacher</t>
  </si>
  <si>
    <t>baltimore orioles|boston red sox|promotion|ups|world series</t>
  </si>
  <si>
    <t>bodyguard|bully|generation y|high school|nerd</t>
  </si>
  <si>
    <t>dancing sheep|fetish|musical scene|racial humor|snake poison</t>
  </si>
  <si>
    <t>1930s|bomb|city|invisibility|the shadow</t>
  </si>
  <si>
    <t>fear|mourning|mute|quest|revelation</t>
  </si>
  <si>
    <t>job offer|roller coaster|slow motion action scene|slow motion sequence|television</t>
  </si>
  <si>
    <t>male frontal nudity|male pubic hair|prison|pubic hair|violence</t>
  </si>
  <si>
    <t>blood splatter|fbi|murder|secretary general|united nations</t>
  </si>
  <si>
    <t>aids|hiv positive|lawyer|new york city|roommate</t>
  </si>
  <si>
    <t>easter|fbi|luminol|nurse|omen</t>
  </si>
  <si>
    <t>job interview|manhattan new york city|new york city|remake|sausage</t>
  </si>
  <si>
    <t>animal experimentation|chimera|island|jungle|mutant</t>
  </si>
  <si>
    <t>guard|king|murder|musketeer|swordsman</t>
  </si>
  <si>
    <t>children|court|king|king henry viii|love</t>
  </si>
  <si>
    <t>advertising|cancer|dog|san francisco california|terminal illness</t>
  </si>
  <si>
    <t>biblical plague|louisiana|missionary|plague|small town</t>
  </si>
  <si>
    <t>bar|catholic guilt|epilepsy|italian american|money</t>
  </si>
  <si>
    <t>army|basic training|reference to shakespeare's hamlet|teacher|u.s. army</t>
  </si>
  <si>
    <t>female in a shower|female nudity|premarital sex|sex scene|woman wearing a miniskirt</t>
  </si>
  <si>
    <t>camelot|dragon|excalibur|knight|sword</t>
  </si>
  <si>
    <t>beach|grandson|murder|new york city|police</t>
  </si>
  <si>
    <t>based on article|blindness|box office flop|massage therapist|regaining sight</t>
  </si>
  <si>
    <t>murder|on the run|security camera|surveillance footage|timebomb</t>
  </si>
  <si>
    <t>drug dealer|mayor|new york city|probation|scandal</t>
  </si>
  <si>
    <t>cult film|lap dance|lap dancing|stripper|striptease</t>
  </si>
  <si>
    <t>austria|cake|france|queen|versailles</t>
  </si>
  <si>
    <t>beard|female nudity|police brutality|stripper|woman in lingerie</t>
  </si>
  <si>
    <t>affair|car crash|enforcer|funeral|murder</t>
  </si>
  <si>
    <t>christmas|resort|thailand|tourist|tsunami</t>
  </si>
  <si>
    <t>cia|emir|hotel|map|morocco</t>
  </si>
  <si>
    <t>cider|farm|farmer|fox|tale</t>
  </si>
  <si>
    <t>football|homeless man|interview|psychic|reporter</t>
  </si>
  <si>
    <t>accident|bar|chase|cia|laboratory</t>
  </si>
  <si>
    <t>cheerfulness|female protagonist|garden gnome|magical realism|waitress</t>
  </si>
  <si>
    <t>dog|new york city|scholarship|senator|twin</t>
  </si>
  <si>
    <t>best friend|commitment|friend|limousine driver|one night stand</t>
  </si>
  <si>
    <t>arctic circle|reporter|small town|volunteer|whale</t>
  </si>
  <si>
    <t>basketball|boy|italian|kidnapping a child|reunion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</si>
  <si>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</si>
  <si>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</si>
  <si>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</si>
  <si>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band|masturbation|reunion|singer|tribute</t>
  </si>
  <si>
    <t>military|mineral|ocean|ship|titanic</t>
  </si>
  <si>
    <t>combat|computer|general|military|reporter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</si>
  <si>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</si>
  <si>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</si>
  <si>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</si>
  <si>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</si>
  <si>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</si>
  <si>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box office flop|buddhist|liar|literary agent|magical tree</t>
  </si>
  <si>
    <t>box office flop|computer animation|one word title|surrealism|villainess</t>
  </si>
  <si>
    <t>assassination|blood vomiting|death|hit squad|mercenary</t>
  </si>
  <si>
    <t>14 year old|british|gadget|spy|training</t>
  </si>
  <si>
    <t>binoculars|electronic tag|house arrest|neighbor|watching someone</t>
  </si>
  <si>
    <t>computer|computer virus|cyberpunk|fight the system|sexual fantasy</t>
  </si>
  <si>
    <t>bosnia|cia|fox|hunt|war criminal</t>
  </si>
  <si>
    <t>art deco|board of directors|industry|mail|stock</t>
  </si>
  <si>
    <t>assassination|blood brother|dynasty|general|stabbing a woman</t>
  </si>
  <si>
    <t>1800s|kazakhstan|nomad</t>
  </si>
  <si>
    <t>closed ecological system|perpetual winter|population control|revolt|train</t>
  </si>
  <si>
    <t>belle epoque|city name in title|monster|paris france</t>
  </si>
  <si>
    <t>fbi|movie producer|sting operation|undercover|urination</t>
  </si>
  <si>
    <t>back from the dead|crime boss|crow|gothic|vigilante</t>
  </si>
  <si>
    <t>ancient india|dual role|good versus evil|hindu|kingdom</t>
  </si>
  <si>
    <t>jumping on a bed|kissing while having sex|librarian|male objectification|pregnant woman in bathtub</t>
  </si>
  <si>
    <t>meddling|psychologist|sobbing female|subtitled scene|you can say that again joke</t>
  </si>
  <si>
    <t>dog|life|remake by original director|science|stop motion animation</t>
  </si>
  <si>
    <t>alliance|cannibalism|future|operative|planet</t>
  </si>
  <si>
    <t>boxer|boxing|boxing arena|boxing manager|directed by co star</t>
  </si>
  <si>
    <t>computer|high school|kryptonite|smallville|villain</t>
  </si>
  <si>
    <t>broke|promoter|retirement|trainer|training</t>
  </si>
  <si>
    <t>alliance|battle|china|chinese|strategy</t>
  </si>
  <si>
    <t>alabama|divorce|divorce papers|husband wife relationship|new york city</t>
  </si>
  <si>
    <t>call in|chick flick|date|hot air balloon|show producer</t>
  </si>
  <si>
    <t>greenland|military|revenge|soldier|u.s. soldier</t>
  </si>
  <si>
    <t>island|mad scientist|scientist|sequel|spy</t>
  </si>
  <si>
    <t>23rd century|bare chested male bondage|enterprise the starship|rescue|sacrifice</t>
  </si>
  <si>
    <t>challenge|china|hong kong|martial arts|martial arts master</t>
  </si>
  <si>
    <t>circus|circus vargas|elephant|fear|train</t>
  </si>
  <si>
    <t>african american|book|boxer|boxing|murder</t>
  </si>
  <si>
    <t>abusive husband|escape|intimate partner homicide|marriage|woman wearing only a man's shirt</t>
  </si>
  <si>
    <t>bank|infidelity|millionaire|money|scam</t>
  </si>
  <si>
    <t>character name in title|no opening credits|sequel|wilhelm scream</t>
  </si>
  <si>
    <t>apartment|fate|gun|love|mysterious man</t>
  </si>
  <si>
    <t>bully|co worker|divorce|fight|karate</t>
  </si>
  <si>
    <t>bare butt|gnosticism|lucifer|rare book|sex</t>
  </si>
  <si>
    <t>cartoon on tv|doctor|emergency room|hospital|nudity</t>
  </si>
  <si>
    <t>cover band|fired from a job|heavy metal|rock star|tribute band</t>
  </si>
  <si>
    <t>abuse|african american lesbian|lesbian|lesbian couple|school</t>
  </si>
  <si>
    <t>acrophobia|jamaica|male bonding|prostitute|tragedy</t>
  </si>
  <si>
    <t>alien creature|alien life form|antarctica|isolation|paranoia</t>
  </si>
  <si>
    <t>alien|left for dead|mercenary|survival|vomiting</t>
  </si>
  <si>
    <t>deputy|fbi agent|knife held to throat|serial killer|sheriff</t>
  </si>
  <si>
    <t>army|mexican|orphan|texas|texas ranger</t>
  </si>
  <si>
    <t>box|food|mayor|pipeworks|scientist</t>
  </si>
  <si>
    <t>drifter|past life regression|psychological testing|right hand man|scientology</t>
  </si>
  <si>
    <t>breasts|nude nun|plague|russian nobleman|two word title</t>
  </si>
  <si>
    <t>african american|coach|football movie|nonlinear timeline|syracuse university</t>
  </si>
  <si>
    <t>alien|attack|based on novel|based on young adult novel|fear</t>
  </si>
  <si>
    <t>boxing|boxing match|fight|montage|philadelphia</t>
  </si>
  <si>
    <t>bank manager|bank robbery|criminal gang|heist|prison</t>
  </si>
  <si>
    <t>baby|expecting twins|hawaiian shirt|photographer|pregnancy</t>
  </si>
  <si>
    <t>cia|divorce|embassy|gym|memoir</t>
  </si>
  <si>
    <t>author|girl|island|reading|scientist</t>
  </si>
  <si>
    <t>1970s|female rear nudity|formula 1|rivalry|sex with a nurse</t>
  </si>
  <si>
    <t>abusive father|coincidence|fictional game show|fictional quiz show|multiple storyline</t>
  </si>
  <si>
    <t>baseball card|detective|partner|thief|wedding</t>
  </si>
  <si>
    <t>motor scooter|new york city|newborn baby|scooter|single</t>
  </si>
  <si>
    <t>boy|dolphin|prosthetics|tail|trap</t>
  </si>
  <si>
    <t>blood|high school|love|school|vampire</t>
  </si>
  <si>
    <t>health care|heart transplant|hospital|hostage|insurance</t>
  </si>
  <si>
    <t>detective|diamond|jewel|police|thief</t>
  </si>
  <si>
    <t>fake family|male frontal nudity|marijuana|mexico|stripper</t>
  </si>
  <si>
    <t>22nd century|first part|friend|guard|space opera</t>
  </si>
  <si>
    <t>car breakdown|diner|jeep|paranoia|violence</t>
  </si>
  <si>
    <t>british|character says now that you're on the case i hope we're going to have some gratuitous sex and violence|cruise missile|missile|nuclear warhead</t>
  </si>
  <si>
    <t>cheating wife|drug reference|maintenance man|male vomiting|promiscuous woman</t>
  </si>
  <si>
    <t>dolphin|latex gloves|medical scrubs|purple gloves|turtle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</si>
  <si>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</si>
  <si>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</si>
  <si>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</si>
  <si>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</si>
  <si>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fisherman|japanese|love|trial|washington state</t>
  </si>
  <si>
    <t>demon|exorcism|exorcist|faith|seminary</t>
  </si>
  <si>
    <t>accident|future|genetics|mission|police</t>
  </si>
  <si>
    <t>autistic son|cancer|female protagonist|new york city|son</t>
  </si>
  <si>
    <t>astronaut|attacked by a plant|planet|senator|space travel</t>
  </si>
  <si>
    <t>alderman|party|president|presidential candidate|washington d.c.</t>
  </si>
  <si>
    <t>drunkenness|female nudity|hangover|hedonism|morning after</t>
  </si>
  <si>
    <t>1950s|cancer|hong kong|martial arts school|wing chun</t>
  </si>
  <si>
    <t>penis joke|phallic image|sexy agent|spy|volcano hideout</t>
  </si>
  <si>
    <t>city|dc comics|gotham|pantyhose|police</t>
  </si>
  <si>
    <t>dying|forgiveness|saint|spanish civil war|starts with narration</t>
  </si>
  <si>
    <t>gangster|gun|internal affairs|police|police officer</t>
  </si>
  <si>
    <t>american football|based on true story|football star|high school football|left tackle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</si>
  <si>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</si>
  <si>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</si>
  <si>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</si>
  <si>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</si>
  <si>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</si>
  <si>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</si>
  <si>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</si>
  <si>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</si>
  <si>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actress playing herself|actress shares first name with character|fired from a job|male nudity|written by star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</si>
  <si>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</si>
  <si>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</si>
  <si>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</si>
  <si>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</si>
  <si>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academy award|gay|high school|reporter|teacher</t>
  </si>
  <si>
    <t>alien|interspecies sex|scientist|sexual attraction|train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</si>
  <si>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</si>
  <si>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</si>
  <si>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</si>
  <si>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eccentric|horse racing|newspaper clipping|stallion|triple crown</t>
  </si>
  <si>
    <t>martial arts master|monster|new york city|turtle|warrior</t>
  </si>
  <si>
    <t>coach|football|football coach|high school|radio</t>
  </si>
  <si>
    <t>blow job|female rear nudity|girl in panties|male objectification|no panties</t>
  </si>
  <si>
    <t>bare chested male|gay|gay best friend|gay man|gay marriage proposal</t>
  </si>
  <si>
    <t>author|disney|loss of father|reference to walt disney|suppression of emotion</t>
  </si>
  <si>
    <t>african american|black history|civil rights|ku klux klan|nation of islam</t>
  </si>
  <si>
    <t>40th birthday|aging|birthday|sex|viagra</t>
  </si>
  <si>
    <t>best friend|business deal|impulse|public relations|twin</t>
  </si>
  <si>
    <t>battle|slave|vampire|warrior|werewolf</t>
  </si>
  <si>
    <t>box office flop|church|kissing|usa|wedding</t>
  </si>
  <si>
    <t>baseball|baseball team|bully|millionaire|team</t>
  </si>
  <si>
    <t>date|dating|dog|love|teacher</t>
  </si>
  <si>
    <t>fbi|mafia|money|racial slur|singer</t>
  </si>
  <si>
    <t>amnesia|quarantine|special forces|virus|zombie</t>
  </si>
  <si>
    <t>ghost|haunted|haunting|house|paranormal investigator</t>
  </si>
  <si>
    <t>casino|irony of fate|landlady|professor|remake</t>
  </si>
  <si>
    <t>corporation|death|ex partner|hallucination|police detective</t>
  </si>
  <si>
    <t>currency|future|murder|on the run|time</t>
  </si>
  <si>
    <t>artificial insemination|baby|cheese|chick flick|pet shop</t>
  </si>
  <si>
    <t>best friend|crush|law school|lawyer|loud sex</t>
  </si>
  <si>
    <t>14th century|king|knight|sword duel|time travel</t>
  </si>
  <si>
    <t>baseball|california|coach|little league|swimming pool</t>
  </si>
  <si>
    <t>guile|hostage|ransom|soldier|united nations</t>
  </si>
  <si>
    <t>ghetto|holocaust|jewish|piano|warsaw ghetto</t>
  </si>
  <si>
    <t>angel|bethlehem|journey|nazareth|virgin</t>
  </si>
  <si>
    <t>brother sister relationship|group of friends|male nudity|twin|wax</t>
  </si>
  <si>
    <t>cheating wife|film camera|hasselblad camera|leica camera|medium format camera</t>
  </si>
  <si>
    <t>agent|fbi|federal bureau of investigation|gay relationship|secret</t>
  </si>
  <si>
    <t>estranged wife|evil|fire|medication|mirror</t>
  </si>
  <si>
    <t>fatal attraction|interspecies romance|queen|supernatural power|vampire</t>
  </si>
  <si>
    <t>alien|drug lord|gang|hunter|predator</t>
  </si>
  <si>
    <t>cat|fbi agent|murder|serial killer|website</t>
  </si>
  <si>
    <t>1960s|bomb shelter|cuban missile crisis|food|naive man</t>
  </si>
  <si>
    <t>american football|cult film|emperor|flash gordon|mind reading</t>
  </si>
  <si>
    <t>baby|childbirth|death|karma|publicist</t>
  </si>
  <si>
    <t>assassin|detective|partner|police|serial killer</t>
  </si>
  <si>
    <t>graveyard|murder|murder trial|reporter|trial</t>
  </si>
  <si>
    <t>bus|die hard scenario</t>
  </si>
  <si>
    <t>farm|magic|mother daughter relationship|overalls|title directed by female</t>
  </si>
  <si>
    <t>labor|labor union|leader|mafia|union</t>
  </si>
  <si>
    <t>fbi|priest|psychic|psychic vision|staff physician</t>
  </si>
  <si>
    <t>curse|fairy|obedience|prince|strong female character</t>
  </si>
  <si>
    <t>chronic traumatic encephalopathy|concussion|football|football player|pathologist</t>
  </si>
  <si>
    <t>assassin|high school|on the run|teenager|website</t>
  </si>
  <si>
    <t>dove|falcon|nursing|pigeon|psychological torture</t>
  </si>
  <si>
    <t>based on novel|college girl|midlife crisis|pittsburgh pennsylvania|professor</t>
  </si>
  <si>
    <t>dragonfly|hero|high school|soaking wet|supervillian origin</t>
  </si>
  <si>
    <t>election|father son relationship|fellatio|gay slur|title spoken by character</t>
  </si>
  <si>
    <t>creature|death|party|rescue|werewolf</t>
  </si>
  <si>
    <t>chase|courier|delivery|envelope|police</t>
  </si>
  <si>
    <t>danger|drug cartel|female cop|female police officer|fugitive</t>
  </si>
  <si>
    <t>male nudity|naked dead man|nudity|sex|whipping</t>
  </si>
  <si>
    <t>action hero|disguise|hospital|real estate agent|thief</t>
  </si>
  <si>
    <t>career|player|tennis|tennis player|wimbledon</t>
  </si>
  <si>
    <t>animal|bear|land developer|real estate|real estate developer</t>
  </si>
  <si>
    <t>great white shark|shark|supermarket|swimming|tsunami</t>
  </si>
  <si>
    <t>cyclops|fortress|monster|planet|rescue</t>
  </si>
  <si>
    <t>afghanistan|professor|reporter|student|university</t>
  </si>
  <si>
    <t>bombardier|pilot|u.s. navy|vietnam|vietnam war</t>
  </si>
  <si>
    <t>drugs|elvis|musician|singer|the beatles</t>
  </si>
  <si>
    <t>employee employer relationship|husband wife relationship|newspaper|ship|wake</t>
  </si>
  <si>
    <t>legend|old west|outlaw|railroad|stealing from the rich</t>
  </si>
  <si>
    <t>19th century|courtship|female protagonist|princess|queen of england</t>
  </si>
  <si>
    <t>antarctica|geologist|investigation|u.s. marshal|winter</t>
  </si>
  <si>
    <t>1950s|children|ice cube|texas|waco texas</t>
  </si>
  <si>
    <t>cia|hong kong|market|undercover|van</t>
  </si>
  <si>
    <t>dea|drug cartel|kicked in the crotch|strip club|tough girl</t>
  </si>
  <si>
    <t>death|exorcism|heaven|priest|sin eater</t>
  </si>
  <si>
    <t>gun fu|plastic surgery|psychopath|undercover|vigilante</t>
  </si>
  <si>
    <t>bruise|female hero|super strength|superhero|teenage superhero</t>
  </si>
  <si>
    <t>1970s|based on true story|new york city|skyscraper|tightrope walker</t>
  </si>
  <si>
    <t>anthropomorphic animal|football|kangaroo|sword and sorcery|water boy</t>
  </si>
  <si>
    <t>based on novel|inheritance|provence|uncle|wine</t>
  </si>
  <si>
    <t>father son relationship|physical abuse|radio flyer|stepfather|stepfather stepson relationship</t>
  </si>
  <si>
    <t>1970s|1980s|barrio|gang war|mexican</t>
  </si>
  <si>
    <t>boy|greenland|neighbor|roof|snow</t>
  </si>
  <si>
    <t>ambassador|cannes|identity|suicide|thief</t>
  </si>
  <si>
    <t>arab|general|libya|muslim|mussolini</t>
  </si>
  <si>
    <t>austrian|breasts|cholera|police|provence</t>
  </si>
  <si>
    <t>bushwhacker|friend|honor|kansas|raid</t>
  </si>
  <si>
    <t>children|chinese|illegal immigrant|immigrant|male ponytail</t>
  </si>
  <si>
    <t>bank|cleavage|farmer|female gunfighter|mexico</t>
  </si>
  <si>
    <t>based on novel</t>
  </si>
  <si>
    <t>based on novel|concrete wall|maze|open ended|teenage boy</t>
  </si>
  <si>
    <t>business trip|company|glory hole|male frontal nudity|male nudity</t>
  </si>
  <si>
    <t>19th century|countess|lawyer|love|new york</t>
  </si>
  <si>
    <t>eternity|love|mayan|tree|tree of life</t>
  </si>
  <si>
    <t>colonel|ice|ice cream truck|military|u.s. army</t>
  </si>
  <si>
    <t>bank|money|presumed dead|rescue|thief</t>
  </si>
  <si>
    <t>children adventure|magical realism|sea goddess|small town|tsunami</t>
  </si>
  <si>
    <t>1940s|art collector|bull riding|north carolina|student</t>
  </si>
  <si>
    <t>astronaut|electrocuted in bathtub|mission|pilot|sister</t>
  </si>
  <si>
    <t>dream|italian|kenya|ranch|snake</t>
  </si>
  <si>
    <t>coach|soccer|soccer coach|soccer mom|soccer team</t>
  </si>
  <si>
    <t>africa|apartheid|nelson mandela|president|resistance</t>
  </si>
  <si>
    <t>cold war|cold war era|interview|russia|written and directed by cast member</t>
  </si>
  <si>
    <t>cuba|guantanamo|lance corporal|lawyer|murder</t>
  </si>
  <si>
    <t>corrupt cop|drug dealer|drugs|heroin|vice president</t>
  </si>
  <si>
    <t>disguise|fbi|female impersonation|gender disguise|obesity</t>
  </si>
  <si>
    <t>alien|aurora borealis|critically bashed|killing an animal|nightclub</t>
  </si>
  <si>
    <t>3 dimensional|dance|dancer|dancing|flash mob</t>
  </si>
  <si>
    <t>baby rattle|famous line|murder|passenger|snake</t>
  </si>
  <si>
    <t>fbi|murder|scene of the crime|serial killer|therapy</t>
  </si>
  <si>
    <t>death|family reunion|fbi|fbi agent|vigilante</t>
  </si>
  <si>
    <t>barrio|border|newcastle united|party|soccer</t>
  </si>
  <si>
    <t>bodyguard|gang war|russian|russian mafia|triad</t>
  </si>
  <si>
    <t>air traffic control|air traffic controller|female bodybuilder|job|marriage</t>
  </si>
  <si>
    <t>death star|emperor|empire|princess|rebel</t>
  </si>
  <si>
    <t>cure|quarantine|scotland|virus|wall</t>
  </si>
  <si>
    <t>love|reading|teaching oneself to read|trial|war crime</t>
  </si>
  <si>
    <t>childbirth|female frontal nudity|nude protest|nudist|skinny dipping</t>
  </si>
  <si>
    <t>baby|christmas spirit|elf|new york city|north pole</t>
  </si>
  <si>
    <t>brain tumor|genius|psionic power|telekinesis|terminal illness</t>
  </si>
  <si>
    <t>dentist|dog|inheritance|race|sled dog</t>
  </si>
  <si>
    <t>christmas|compassion|executive|ghost|redemption</t>
  </si>
  <si>
    <t>lucha libre|monastery|nun|orphan|wrestling</t>
  </si>
  <si>
    <t>best friend|failure|food|job|partial female nudity</t>
  </si>
  <si>
    <t>apocalypse|celebrity|ensemble cast|party|rapture</t>
  </si>
  <si>
    <t>catholic|priest|stigmata|vatican|wound</t>
  </si>
  <si>
    <t>african american|amputee|navy|racial discrimination|racism</t>
  </si>
  <si>
    <t>armored car|bank|falling out among thieves|heist|planning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</si>
  <si>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</si>
  <si>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</si>
  <si>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</si>
  <si>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andes mountains|crash|death|starvation|stranded</t>
  </si>
  <si>
    <t>destiny|detective|imagination|murder|sex scene</t>
  </si>
  <si>
    <t>3 dimensional|cartographer|punctuation in title|smithsonian|train</t>
  </si>
  <si>
    <t>california|captain|cult film|pearl harbor|submarine</t>
  </si>
  <si>
    <t>colon in title|horse|kentucky|overalls|six word title</t>
  </si>
  <si>
    <t>bar|crotch shot|female full frontal nudity|female pubic hair|robbery</t>
  </si>
  <si>
    <t>driver|french|kidnapping|police|sequel</t>
  </si>
  <si>
    <t>authority figure as villian|gun duel|saved from hanging|showdown|street shootout</t>
  </si>
  <si>
    <t>date|divorce|divorce lawyer|drinking|lawyer</t>
  </si>
  <si>
    <t>ambulance|ghost|hell|paramedic|rescue</t>
  </si>
  <si>
    <t>artificial organ|best friend|enforcer|future|near future</t>
  </si>
  <si>
    <t>antique shop|asian dragon|dragon|korean|reporter</t>
  </si>
  <si>
    <t>box office flop|circus|imaginary friend|magician|one word title</t>
  </si>
  <si>
    <t>magic|magic kit|magician|stage magician|vegas</t>
  </si>
  <si>
    <t>animal|cat|child star|hollywood|star</t>
  </si>
  <si>
    <t>1930s|depression|play|theatre|union</t>
  </si>
  <si>
    <t>american|driver|journalist|russian|secret</t>
  </si>
  <si>
    <t>dragon|knight|love|priest|princess</t>
  </si>
  <si>
    <t>army|green beret|insanity|jungle|vietnam</t>
  </si>
  <si>
    <t>bar|job|long distance relationship|male pubic hair|pubic hair</t>
  </si>
  <si>
    <t>1990s|high school|high school teacher|teacher inspires students|teaching</t>
  </si>
  <si>
    <t>cia|husband wife relationship|memory|tied up while barefoot|violence</t>
  </si>
  <si>
    <t>africa|hunter|love|marriage|plantation</t>
  </si>
  <si>
    <t>airline|flight|flight attendant|lawyer|pilot</t>
  </si>
  <si>
    <t>astronaut|dog|official james bond series|space shuttle|space shuttle transported on a 747</t>
  </si>
  <si>
    <t>first person narration|hotel|lobby boy|mentor protege relationship|painting</t>
  </si>
  <si>
    <t>based on multiple works|bully|kiss|memory|mysterious stranger</t>
  </si>
  <si>
    <t>arachnophobia|death|doctor|small town|spider</t>
  </si>
  <si>
    <t>altering history|alternate history|amateur radio|ham radio|paranormal phenomena</t>
  </si>
  <si>
    <t>amusement park|dysfunctional family|road trip|sequel|vacation</t>
  </si>
  <si>
    <t>debt|loan shark|mobster|movie business|producer</t>
  </si>
  <si>
    <t>fame|jail|jazz age|murder|vaudeville</t>
  </si>
  <si>
    <t>homosexual|law|law school|responsibility|vomiting</t>
  </si>
  <si>
    <t>beach|beach house|college|party|student</t>
  </si>
  <si>
    <t>claw crane|cowboy|jealousy|rivalry|toy</t>
  </si>
  <si>
    <t>bomb|bus|elevator|explosive|rescue</t>
  </si>
  <si>
    <t>car accident|life support|memory loss|trauma|voice recording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</si>
  <si>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</si>
  <si>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</si>
  <si>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</si>
  <si>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</si>
  <si>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</si>
  <si>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</si>
  <si>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</si>
  <si>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</si>
  <si>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</si>
  <si>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</si>
  <si>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</si>
  <si>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based on tv series|crown|dream|king neptune|plankton</t>
  </si>
  <si>
    <t>ballistics|detective|friend|gun|sexual abuse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</si>
  <si>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</si>
  <si>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</si>
  <si>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</si>
  <si>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</si>
  <si>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farm|female protagonist|hannah montana|horseback riding|overalls</t>
  </si>
  <si>
    <t>amusement park|baby|france|paris france|villain</t>
  </si>
  <si>
    <t>new york|psychiatrist|shrimper|south carolina|twins</t>
  </si>
  <si>
    <t>epic|heart|killing an animal|passion|usa</t>
  </si>
  <si>
    <t>airport|business trip|downsizing|on the road|travel</t>
  </si>
  <si>
    <t>highway travel|on the road|retirement|road movie|wedding</t>
  </si>
  <si>
    <t>fight|memory|teenager|undead|zombie</t>
  </si>
  <si>
    <t>chase|future|surprise ending|time loop|time travel</t>
  </si>
  <si>
    <t>angel|butler|heaven|manhattan new york city|reincarnation</t>
  </si>
  <si>
    <t>dog|farmer|pig|sheep|sheepdog</t>
  </si>
  <si>
    <t>couple|intimacy|marriage|marriage counseling|middle age couple</t>
  </si>
  <si>
    <t>breakup|hawaii|hotel|male full frontal nudity|resort</t>
  </si>
  <si>
    <t>bare butt|corrupt police|four brothers|funeral|murder</t>
  </si>
  <si>
    <t>baby|book|cartoon on tv|female protagonist|male anorexia</t>
  </si>
  <si>
    <t>best friend|friend|mother daughter relationship|small town|texas</t>
  </si>
  <si>
    <t>best friend|dyed hair|fake tan|rivalry|wedding</t>
  </si>
  <si>
    <t>death|friend|hijacker|river|tree house</t>
  </si>
  <si>
    <t>13 year old|13th birthday|30 year old|wish|year 1987</t>
  </si>
  <si>
    <t>1920s|golden age|midnight|paris france|time travel romance</t>
  </si>
  <si>
    <t>bank robbery|heist|raccoon|rat|squirrel</t>
  </si>
  <si>
    <t>1960s|1970s|california|cocaine|wealth</t>
  </si>
  <si>
    <t>beach|bottle|jogging|letter|love</t>
  </si>
  <si>
    <t>captain|half brother|klingon|planet|vulcan</t>
  </si>
  <si>
    <t>basketball|lightning|nba|orphanage|shoe</t>
  </si>
  <si>
    <t>retirement|spoof|terrorist|transsexual|undercover</t>
  </si>
  <si>
    <t>computer|earthquake|microchip|official james bond series|silicon valley</t>
  </si>
  <si>
    <t>competition|giant vegetable|pest control|stop motion animation|vegetable</t>
  </si>
  <si>
    <t>birthday|friendship|hairy chest|letter|widow</t>
  </si>
  <si>
    <t>farm|horse|kentucky|racehorse|zebra</t>
  </si>
  <si>
    <t>death of sister|dying|loss of virginity|septicemia|sex</t>
  </si>
  <si>
    <t>chick flick|female protagonist|italian stereotype|man in a swimsuit|verona italy</t>
  </si>
  <si>
    <t>counterfeit|detective|japan|police chase|yakuza</t>
  </si>
  <si>
    <t>mule|nun|orphanage|tennis court|the three stooges</t>
  </si>
  <si>
    <t>arranged marriage|bride|corpse|groom|woods</t>
  </si>
  <si>
    <t>coach|college basketball|national championship|ncaa|texas</t>
  </si>
  <si>
    <t>critically acclaimed|drug cartel|juarez mexico|u.s. mexico border|war on drugs</t>
  </si>
  <si>
    <t>boxer|boxing training|death of wife|male in shower|rage</t>
  </si>
  <si>
    <t>evil|fight|hell|psychic|psychologist</t>
  </si>
  <si>
    <t>hit by a pickup truck|immortality|paramedic|resuscitation|san francisco california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</si>
  <si>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</si>
  <si>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</si>
  <si>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</si>
  <si>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</si>
  <si>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</si>
  <si>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cabin in the woods|dark humor|hatchet|killed in an elevator|robot</t>
  </si>
  <si>
    <t>king|persian|spartan|training|xerxes</t>
  </si>
  <si>
    <t>accountant|bounty hunter|fbi|mafia|mob</t>
  </si>
  <si>
    <t>game of death|government conspiracy|latina|oppression|police</t>
  </si>
  <si>
    <t>eclipse|florist|nerd|plant|shop</t>
  </si>
  <si>
    <t>assassin|female warrior|martial arts|playground|training</t>
  </si>
  <si>
    <t>alternate reality|battle|martial arts|mortal kombat|warrior</t>
  </si>
  <si>
    <t>bus stop|college|community college|scooter|speech class</t>
  </si>
  <si>
    <t>outcast|prom|self injury|telekinesis|tragic event</t>
  </si>
  <si>
    <t>ballroom|dance|dance teacher|student|teacher</t>
  </si>
  <si>
    <t>alliterative title|football|football coach|football practice|football team</t>
  </si>
  <si>
    <t>businessman|ring|thief|vulgarity|washington d.c.</t>
  </si>
  <si>
    <t>hope|key|machine|number|rag doll</t>
  </si>
  <si>
    <t>clinical trial|female protagonist|neuropharmacology|psychiatrist|side effect</t>
  </si>
  <si>
    <t>denmark|king|love|prince|wisconsin</t>
  </si>
  <si>
    <t>disney|owl|rabbit|sequel|tiger</t>
  </si>
  <si>
    <t>1980s|buddy|high school|prequel to cult favorite|teenager</t>
  </si>
  <si>
    <t>hip hop|liberal|politics|senator|truth</t>
  </si>
  <si>
    <t>1970s|1980s|african american|breaking the fourth wall|mother son relationship</t>
  </si>
  <si>
    <t>cancer|job|love|new york|professor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</si>
  <si>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</si>
  <si>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</si>
  <si>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</si>
  <si>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cave|expedition|panic|rebreather|underwater</t>
  </si>
  <si>
    <t>electronic devices|gynecologist|little black book|plan|set up</t>
  </si>
  <si>
    <t>kissing while having sex|kitchen|reference to princess diana|wedding band|wedding ring</t>
  </si>
  <si>
    <t>baseball|baseball movie|cartoon on tv|dodge viper|retirement</t>
  </si>
  <si>
    <t>argument|evidence|fingerprints|murder|murder weapon</t>
  </si>
  <si>
    <t>boy|disease|hemophagia|speed|vampire</t>
  </si>
  <si>
    <t>criminal|mobster|new year's eve|police|sergeant</t>
  </si>
  <si>
    <t>forger|hitman|passport|police|replacement</t>
  </si>
  <si>
    <t>disk|floppy disk|mafia|prison|prisoner</t>
  </si>
  <si>
    <t>creature feature|human versus spider|spider|spider feature|woman sheriff</t>
  </si>
  <si>
    <t>female nudity|male objectification|pfizer|viagra|zoloft</t>
  </si>
  <si>
    <t>death|fbi|forensics|murder|serial killer</t>
  </si>
  <si>
    <t>based on true story|innocence|lawsuit|mine|sexual harassment</t>
  </si>
  <si>
    <t>dentist|face slap|flashback|hitman|killing an animal</t>
  </si>
  <si>
    <t>dna|experiment|genetics|interspecies sex|scientist</t>
  </si>
  <si>
    <t>alien|duck|laser|planet|singer</t>
  </si>
  <si>
    <t>brother in law|corruption|drug dealer|drugs|police</t>
  </si>
  <si>
    <t>cave|diver|diving|flare|parasite</t>
  </si>
  <si>
    <t>gambling|novel|stenographer|writer|writer's block</t>
  </si>
  <si>
    <t>flashback|flashback within a flashback|multiple perspectives|obsession|split screen</t>
  </si>
  <si>
    <t>neighbor|remake|suburb|teenager|vampire</t>
  </si>
  <si>
    <t>captain|fort|love|native american|trade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</si>
  <si>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</si>
  <si>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</si>
  <si>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</si>
  <si>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</si>
  <si>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birthday|boy|clone|cloning|doctor</t>
  </si>
  <si>
    <t>first daughter|photographer|prague|president|secret service agent</t>
  </si>
  <si>
    <t>3 dimensional|box office flop|critically bashed|red riding hood|wolf</t>
  </si>
  <si>
    <t>abusive boyfriend|bear|car accident|ranch|wyoming</t>
  </si>
  <si>
    <t>birthday|bridge|midget|rescue|sideshow</t>
  </si>
  <si>
    <t>ex wife|guest|marriage|memory|montreal</t>
  </si>
  <si>
    <t>costa rica|fbi agent|gambling|money|online gambling</t>
  </si>
  <si>
    <t>boss|communications|computer|genius|job</t>
  </si>
  <si>
    <t>army|black soldier|military uniform|prejudice|u.s. civil war</t>
  </si>
  <si>
    <t>1920s|ambiguity|childhood friend|new york|speakeasy</t>
  </si>
  <si>
    <t>crime lord|dead body|dead body in a freezer|new york city|truck explosion</t>
  </si>
  <si>
    <t>debt|jew|loan|merchant|pound of flesh</t>
  </si>
  <si>
    <t>casino|french riviera|gambler|heist|partner</t>
  </si>
  <si>
    <t>one word title|paddock|supercross|swimming pool|winning</t>
  </si>
  <si>
    <t>book|children|friend|illustrator|letter</t>
  </si>
  <si>
    <t>armor|general|king|princess|slave</t>
  </si>
  <si>
    <t>female fighter|island|martial arts|parachute|tournament</t>
  </si>
  <si>
    <t>long title|outlaw|robbery|train|train robbery</t>
  </si>
  <si>
    <t>china|disarming someone|qing dynasty|stabbed with a bayonet|war violence</t>
  </si>
  <si>
    <t>baby|dinner|family relationships|school|three word title</t>
  </si>
  <si>
    <t>bodyguard|criminal|gambling|mob boss|thug</t>
  </si>
  <si>
    <t>africa|biker|church|orphanage|preacher</t>
  </si>
  <si>
    <t>animal|crane the bird|dam|hoover dam|shark</t>
  </si>
  <si>
    <t>african national congress|father daughter relationship|film starts with text|nelson mandela|violence</t>
  </si>
  <si>
    <t>20th century|association|fifa|football|world cup</t>
  </si>
  <si>
    <t>1960s|grace kelly|hollywood star|monaco|prince</t>
  </si>
  <si>
    <t>battle|creature|hyena|monkey|village</t>
  </si>
  <si>
    <t>art forgery|concert|dying|picture framer|villa</t>
  </si>
  <si>
    <t>bread|coarse language|f word|sausage|tricked into lesbian sex</t>
  </si>
  <si>
    <t>2010s|a cappella|box office hit|second part|sequel</t>
  </si>
  <si>
    <t>1960s|accident|concert|guitar|prison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</si>
  <si>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</si>
  <si>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</si>
  <si>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</si>
  <si>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broken nose|kgb|marriage proposal|playboy mansion|sistine chapel</t>
  </si>
  <si>
    <t>divorce|divorce papers|new york|process server|texas</t>
  </si>
  <si>
    <t>business|girl scouts|orphanage|overweight woman|quitting a job</t>
  </si>
  <si>
    <t>activist|editor|journalist|newspaper|south africa</t>
  </si>
  <si>
    <t>college|drugs|patient|psychologist|secret</t>
  </si>
  <si>
    <t>actress|killer doll|murder|vixen|vomiting</t>
  </si>
  <si>
    <t>gulf war veteran|morgue|shot in the head|vermont|veteran</t>
  </si>
  <si>
    <t>arab|genie|magic|princess|reference to a thousand and one nights</t>
  </si>
  <si>
    <t>concert|gangsta rap|hip hop|nwa|rap music</t>
  </si>
  <si>
    <t>children|studio logo segues into film|temple|village|white dinner jacket</t>
  </si>
  <si>
    <t>baby|home|hospital|lost|newborn baby</t>
  </si>
  <si>
    <t>kidnapping|partner|ransom|school|secret service</t>
  </si>
  <si>
    <t>heiress|opera singer|platonic marriage|singer|singing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</si>
  <si>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</si>
  <si>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</si>
  <si>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</si>
  <si>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</si>
  <si>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female full frontal nudity|female nudity|male frontal nudity|male full frontal nudity|male nudity</t>
  </si>
  <si>
    <t>1980s|hockey|ice hockey|olympics|soviet union</t>
  </si>
  <si>
    <t>mall|mayhem|nurse|rear entry sex|survival horror</t>
  </si>
  <si>
    <t>chick flick|doctor|horseback riding|wedding|wedding planner</t>
  </si>
  <si>
    <t>liberty|space adventure|space opera|time travel|undercover agent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</si>
  <si>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</si>
  <si>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</si>
  <si>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</si>
  <si>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agent|british|ice skater|ship|spy</t>
  </si>
  <si>
    <t>christmas|destiny|fate|love|serendipity</t>
  </si>
  <si>
    <t>cop|corrupt politician|future|senator|time travel</t>
  </si>
  <si>
    <t>fashion|malaysia|male model|reporter|rival</t>
  </si>
  <si>
    <t>abusive husband|chick flick|north carolina|secret|widower</t>
  </si>
  <si>
    <t>candle|cat|halloween|spell|virgin</t>
  </si>
  <si>
    <t>chef|cooking|guardian|kitchen|restaurant</t>
  </si>
  <si>
    <t>comic book|female killer|hit in the crotch|narrated by character|reference to batman</t>
  </si>
  <si>
    <t>bank heist|bank robbery|heist gone wrong|pizza delivery boy|unlikely criminal</t>
  </si>
  <si>
    <t>dracula|gothic|painting|rescue|van helsing</t>
  </si>
  <si>
    <t>bad day|based on book|birthday|job interview|long title</t>
  </si>
  <si>
    <t>bachelor|england|gentleman|georgian|love</t>
  </si>
  <si>
    <t>artificial intelligence|human android relationship|megacorporation|police detective|tech noir</t>
  </si>
  <si>
    <t>18th century|highlands|scotland|sexual cruelty|sword fight</t>
  </si>
  <si>
    <t>cancer|estranged wife|leather dress|spy|terrorist</t>
  </si>
  <si>
    <t>arrest|drugs|loyalty|raid|violence</t>
  </si>
  <si>
    <t>faith|mental patient|priest|scheme|teacher</t>
  </si>
  <si>
    <t>arctic|bad weather|flight|migration|ocean</t>
  </si>
  <si>
    <t>bad luck|band|kiss|luck|masquerade</t>
  </si>
  <si>
    <t>alaska|male nudity|nudity|sex|small town</t>
  </si>
  <si>
    <t>chinese|cia|single mother|spy|terrorist</t>
  </si>
  <si>
    <t>8 year old|convention|magic|magic wand|male fairy godmother</t>
  </si>
  <si>
    <t>head on a stake|machine gun|martian|nuclear reactor|outer space</t>
  </si>
  <si>
    <t>bolivia|box office flop|inspired by documentary|presidential campaign|year 2002</t>
  </si>
  <si>
    <t>based on novel|damsel in distress|deception|england|zombie</t>
  </si>
  <si>
    <t>chinese|dalai lama|lama|tibet|tibetan</t>
  </si>
  <si>
    <t>celebrity|party|pig|starlet|writer</t>
  </si>
  <si>
    <t>hit in the crotch|kicked in the crotch|punched in the crotch|sparring|superhero</t>
  </si>
  <si>
    <t>desire|fighting|king|spain|trap</t>
  </si>
  <si>
    <t>bare chested male bondage|crime lord|die hard scenario|two word title|undercover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</si>
  <si>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</si>
  <si>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</si>
  <si>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</si>
  <si>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</si>
  <si>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doctor|english|india|magistrate|mosque</t>
  </si>
  <si>
    <t>age difference|school|student|teacher|writing</t>
  </si>
  <si>
    <t>american|bare chested male bondage|cia|detention|interrogation</t>
  </si>
  <si>
    <t>captain|explosion|klingon|moon|peace</t>
  </si>
  <si>
    <t>flashback|interview|louisiana|playwright|secret society</t>
  </si>
  <si>
    <t>detective|kidnapping|punching a heavy bag|serial killer|tied to a tree</t>
  </si>
  <si>
    <t>band|catholic|money|parolee|prison</t>
  </si>
  <si>
    <t>actor|drawing|friendship|pregnancy|turkey</t>
  </si>
  <si>
    <t>bare chested male|chips|two word title</t>
  </si>
  <si>
    <t>boy|friend|imaginary son|single father|single mother</t>
  </si>
  <si>
    <t>crocodile|eaten alive|lake|maine|sheriff</t>
  </si>
  <si>
    <t>coroner|death|gay son|love|mistaken identity</t>
  </si>
  <si>
    <t>astronaut|sound barrier|space program|u.s. air force|u.s. space program</t>
  </si>
  <si>
    <t>earl of oxford|play|queen|rebellion|shakespeare play</t>
  </si>
  <si>
    <t>book|dragon|story within the story|talking animal|werewolf</t>
  </si>
  <si>
    <t>memory|murder|neo noir|retrofuturism|tech noir</t>
  </si>
  <si>
    <t>duchess|duke|heir|infidelity|marriage</t>
  </si>
  <si>
    <t>chicken|delusional depression|doctor|king|mysterious girl</t>
  </si>
  <si>
    <t>bank robber|brother brother relationship|crime spree|explosive|train</t>
  </si>
  <si>
    <t>death|fear|hairy chest|social worker|spinning in chair</t>
  </si>
  <si>
    <t>fbi|fbi agent|murder|salesman|serial killer</t>
  </si>
  <si>
    <t>adopted son|adoption|boy|mars the planet|widower</t>
  </si>
  <si>
    <t>2010s|3 dimensional|breath holding contest|child spy|spy</t>
  </si>
  <si>
    <t>death|hostage|money|shot in the chest|shot in the heart</t>
  </si>
  <si>
    <t>american in the uk|drug lord|drugs|gangster|organized crime</t>
  </si>
  <si>
    <t>gay interest|gay lead character|gay republican|homosexual|neighbor</t>
  </si>
  <si>
    <t>fbi|group|island|serial killer|training</t>
  </si>
  <si>
    <t>actor|agent|beard|cannes|hollywood</t>
  </si>
  <si>
    <t>eiffel tower|nazi|police|ritual|stew</t>
  </si>
  <si>
    <t>based on opera|evil|mozart|queen|walking wounded</t>
  </si>
  <si>
    <t>cell phone|hostage|mall|security guard|text messaging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</si>
  <si>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</si>
  <si>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</si>
  <si>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</si>
  <si>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</si>
  <si>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</si>
  <si>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</si>
  <si>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</si>
  <si>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</si>
  <si>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</si>
  <si>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airborne troops|allies|operation market garden|panzer|paratrooper</t>
  </si>
  <si>
    <t>airport|flight|hotel|hotel manager|plane</t>
  </si>
  <si>
    <t>car accident|death|freak accident|hospital|premonition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</si>
  <si>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</si>
  <si>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</si>
  <si>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</si>
  <si>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</si>
  <si>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</si>
  <si>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1880s|kiss|small town|table broken in fight|wild west</t>
  </si>
  <si>
    <t>afghanistan|death of soldier|presumed dead|prisoner|war trauma</t>
  </si>
  <si>
    <t>chase|evil scientist|gadget|mind control|tough girl</t>
  </si>
  <si>
    <t>expecting|kiss|new year|new year's eve|singer</t>
  </si>
  <si>
    <t>delaware|erotica|money|pursuit|sex scene</t>
  </si>
  <si>
    <t>mask|murder|newspaper|poem|serial killer</t>
  </si>
  <si>
    <t>mayor|pink panties|upskirt|white panties|yellow panties</t>
  </si>
  <si>
    <t>cave|highlander|illusion|immortal|japan</t>
  </si>
  <si>
    <t>diamond|necklace|safecracker|wine|wine dealer</t>
  </si>
  <si>
    <t>apple|miner|mirror|necromancy|woods</t>
  </si>
  <si>
    <t>efficiency expert|insurance investigator|magician|scorpion|thief</t>
  </si>
  <si>
    <t>health insurance|long delayed release|nail in the head|waitress|washington d.c.</t>
  </si>
  <si>
    <t>dolphin|florida|florida keys|summer|vomiting</t>
  </si>
  <si>
    <t>cancer|elderly man|funeral|medical|transhumanism</t>
  </si>
  <si>
    <t>death|diplomat|doctor|kenya|murder</t>
  </si>
  <si>
    <t>anti semitism|cult film|grindhouse|suffering|torture</t>
  </si>
  <si>
    <t>actor|based on novel|fancy restaurant|male actor playing a female character|party</t>
  </si>
  <si>
    <t>buick|convertible|last will and testament|savant|travel</t>
  </si>
  <si>
    <t>gang|gang rape|hmong|teenager|widower</t>
  </si>
  <si>
    <t>bible|cabinet meeting|dog|drinking|family relationships</t>
  </si>
  <si>
    <t>agent|cia|france|rescue|teenage abduction</t>
  </si>
  <si>
    <t>adultery|based on novel|heart transplant|infidelity|protective male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</si>
  <si>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</si>
  <si>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</si>
  <si>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</si>
  <si>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</si>
  <si>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ghost|masked villain|monster|museum|tv</t>
  </si>
  <si>
    <t>cartographer|creature|foreign language adaptation|sword and sorcery|village</t>
  </si>
  <si>
    <t>elm street|freddy krueger|jason voorhees|serial killer|slasher</t>
  </si>
  <si>
    <t>alien|boy genius|children|genius|rescue</t>
  </si>
  <si>
    <t>brooklyn new york city|found footage|night vision|statue of liberty new york city|subway tunnel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</si>
  <si>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</si>
  <si>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</si>
  <si>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</si>
  <si>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</si>
  <si>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</si>
  <si>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</si>
  <si>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</si>
  <si>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</si>
  <si>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</si>
  <si>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cigar smoking|cowboy|duel|outlaw|tombstone arizona</t>
  </si>
  <si>
    <t>death|hong kong|kung fu|prison|waterfront</t>
  </si>
  <si>
    <t>ambassador|death|hospital|priest|stillborn child</t>
  </si>
  <si>
    <t>amusement park|death|fate|premonition|roller coaster</t>
  </si>
  <si>
    <t>arrogance|child in peril|disarming someone|kennel|post traumatic stress disorder</t>
  </si>
  <si>
    <t>bully|friend|imagination|reality|troll</t>
  </si>
  <si>
    <t>boy|inspiration|reference to peter pan|stage play|widow</t>
  </si>
  <si>
    <t>christmas|holiday|madea series|rural setting|stubbornness</t>
  </si>
  <si>
    <t>alaska|leadership|snow|survival|wilderness</t>
  </si>
  <si>
    <t>bathtub|psychologist|pushed out a window|smothered with a pillow|telescope</t>
  </si>
  <si>
    <t>1970s|anchorman|news anchor|newsroom|tv station</t>
  </si>
  <si>
    <t>betrayal|gangster|mafia|organized crime|robbery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</si>
  <si>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</si>
  <si>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</si>
  <si>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</si>
  <si>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</si>
  <si>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</si>
  <si>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</si>
  <si>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</si>
  <si>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</si>
  <si>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africa|chimpanzee|elephant|safari|shaman</t>
  </si>
  <si>
    <t>kid|oxygen|rugrats|trapped underwater|underwater</t>
  </si>
  <si>
    <t>african american|cadillac|disguise|secret agent|undercover</t>
  </si>
  <si>
    <t>friendship|jeans|pants|summer|vacation</t>
  </si>
  <si>
    <t>action hero|chinese|forced prostitution|one man army|title spoken by character</t>
  </si>
  <si>
    <t>makeover|party|playboy|playboy mansion|sorority</t>
  </si>
  <si>
    <t>client|dentures|false teeth|reference to peter pan|single parent</t>
  </si>
  <si>
    <t>baseball|based on true story|india|sports agent|training</t>
  </si>
  <si>
    <t>black and white segues into color|color|community|dystopia|infanticide</t>
  </si>
  <si>
    <t>american|daughter|england|father|politician</t>
  </si>
  <si>
    <t>cheerleader|farmer|fear|high school basketball|nightmare</t>
  </si>
  <si>
    <t>breasts|leg spreading|mini skirt|sex|sex in bed</t>
  </si>
  <si>
    <t>camera shot from inside human body|diamond|evil man|heist|terrorism</t>
  </si>
  <si>
    <t>housewife|lesbian|novel|party|reading</t>
  </si>
  <si>
    <t>disguise|roommate|school|soccer|twin</t>
  </si>
  <si>
    <t>camcorder|cannes|director|lost passport|train</t>
  </si>
  <si>
    <t>anaconda|blood|borneo|flower|orchid</t>
  </si>
  <si>
    <t>1970s|flashback|love|money|murder</t>
  </si>
  <si>
    <t>baby|cellist|genius|prodigy|rhapsody</t>
  </si>
  <si>
    <t>16th century|british royal family|catholic|queen|queen elizabeth i</t>
  </si>
  <si>
    <t>blood|doll|gore|murder|serial killer</t>
  </si>
  <si>
    <t>attack|hawaii|navy|pearl harbor|u.s. navy</t>
  </si>
  <si>
    <t>bus|concert|live concert|pop group|spice girl</t>
  </si>
  <si>
    <t>babysitting|car crash|child in peril|kicked in the face|reference to craigslist</t>
  </si>
  <si>
    <t>african american|dance|overalls|parody|rap</t>
  </si>
  <si>
    <t>escape from prison|first person narration|prison|prison cell search|wrongful imprisonment</t>
  </si>
  <si>
    <t>boat|crocodile|garbage can|knife|paramount pictures</t>
  </si>
  <si>
    <t>amish|bowling|on the road|rubber hand|tournament</t>
  </si>
  <si>
    <t>dog|gambler|gambling|gangster|professor</t>
  </si>
  <si>
    <t>based on play|incestuous relationship|pedophilia|secret|teenage daughter</t>
  </si>
  <si>
    <t>championship|coach|harvard|physics|zamboni</t>
  </si>
  <si>
    <t>flight|hasselblad camera|los angeles california|love|medium format camera</t>
  </si>
  <si>
    <t>1988 winter olympics|coach|ski jumper|winter|winter olympics</t>
  </si>
  <si>
    <t>basketball|basketball player|female nudity|porn actor in mainstream movie|prison</t>
  </si>
  <si>
    <t>don juan|mental institution|patient|psychiatrist|retirement</t>
  </si>
  <si>
    <t>army|coin collector|love|surfboard|u.s. army</t>
  </si>
  <si>
    <t>hacking|hijacking|martial arts|revenge|special forces</t>
  </si>
  <si>
    <t>basement|creature|disappearance|interior designer|mansion</t>
  </si>
  <si>
    <t>assassin|betrayal|fbi|fbi agent|yakuza</t>
  </si>
  <si>
    <t>harmonium|love|phone sex|pudding|sister</t>
  </si>
  <si>
    <t>female frontal nudity|male frontal nudity|nudist|nudity|public nudity</t>
  </si>
  <si>
    <t>alcatraz|fbi|gold|prison|undercover</t>
  </si>
  <si>
    <t>airport|black comedy|blizzard|christmas|pennsylvania</t>
  </si>
  <si>
    <t>estranged wife|fashion show|magazine|new york city|writer</t>
  </si>
  <si>
    <t>based on novel|human becoming an animal|slow motion|transformation|young boy</t>
  </si>
  <si>
    <t>champion|golf tournament|golfer|nostalgia|orchestral music score</t>
  </si>
  <si>
    <t>alien|library|moral dilemma|nosebleed|supernatural power</t>
  </si>
  <si>
    <t>bow and arrow|group of friends|horse|rifle|ruins</t>
  </si>
  <si>
    <t>best friend|cartoon on tv|custody battle|gay|gay friend</t>
  </si>
  <si>
    <t>evil|killer|murder|psychopath|serial killer</t>
  </si>
  <si>
    <t>forced to strip|male rear nudity|porn actress|scantily clad female|teenager</t>
  </si>
  <si>
    <t>fbi|fbi agent|mafia|russian mafia|twin</t>
  </si>
  <si>
    <t>black humor|crying during sex|harvard|humor|man with glasses</t>
  </si>
  <si>
    <t>1960s|based on a true story|gangster|identical twins|murder</t>
  </si>
  <si>
    <t>humiliation|man child|moped|neighbor|slacker</t>
  </si>
  <si>
    <t>lake|louisiana|redneck|shark|vacation</t>
  </si>
  <si>
    <t>drink|ira|irish|limerick|prejudice</t>
  </si>
  <si>
    <t>cleveland browns|head coach|linebacker|nfl|team owner</t>
  </si>
  <si>
    <t>alien|halleys comet|life force|space vampire|vampire</t>
  </si>
  <si>
    <t>john wilkes booth|lawyer|lincoln assassination|trial|truth</t>
  </si>
  <si>
    <t>1970s|skateboarder|skateboarding|surf|swimming pool</t>
  </si>
  <si>
    <t>disaster movie|mine|minister|president|trapped in a mine</t>
  </si>
  <si>
    <t>1980s|airport|cb radio|truck|truck driver</t>
  </si>
  <si>
    <t>curse|divorce|marriage|tourism|travel</t>
  </si>
  <si>
    <t>alcoholic|mixed martial arts|return home|tournament|underdog</t>
  </si>
  <si>
    <t>ireland|irish|irish civil war|irish free state|sinn fein</t>
  </si>
  <si>
    <t>american civil war|battle|blood splatter|civil war|irish american</t>
  </si>
  <si>
    <t>friendship|honor|iraq war|soldier|texas</t>
  </si>
  <si>
    <t>college|detective|disappearance|police detective|thesis</t>
  </si>
  <si>
    <t>bangkok|friend|lawyer|smuggling|thailand</t>
  </si>
  <si>
    <t>basketball coach|box|jewish|rabbi|yard sale</t>
  </si>
  <si>
    <t>love|train|train wreck|twin brother|two word title</t>
  </si>
  <si>
    <t>gang rape|panties pulled down|rape|rape victim|sexual humiliation</t>
  </si>
  <si>
    <t>book|fabrication|fake|hoax|manuscript</t>
  </si>
  <si>
    <t>biker|biker gang|fbi|mississippi|undercover</t>
  </si>
  <si>
    <t>apocalypse|boy|food|pistol|survival</t>
  </si>
  <si>
    <t>chimpanzee|elephant|jungle|mercenary|shaman</t>
  </si>
  <si>
    <t>police|private school|shootout|undercover|wigger</t>
  </si>
  <si>
    <t>bestiality|brother sister incest|fisting|hit on the head with a pipe|wedding</t>
  </si>
  <si>
    <t>mortgage|motorcycle|speed|trailer|utah</t>
  </si>
  <si>
    <t>2030s|21st century|desert|jet|tank</t>
  </si>
  <si>
    <t>hit in the crotch|kidnapping|nail gun|police|release from prison</t>
  </si>
  <si>
    <t>blindness|epidemic|hospital|pubic hair|quarantine</t>
  </si>
  <si>
    <t>escape|half human|king|vampire|vampire hunter</t>
  </si>
  <si>
    <t>based on play|meeting|salesman|single set production|whiskey</t>
  </si>
  <si>
    <t>breasts|death|female rear nudity|lesbian cunnilingus|rear entry sex</t>
  </si>
  <si>
    <t>aerialist|circus|cirque du soleil|clown|surrealism</t>
  </si>
  <si>
    <t>car crash|coach|death|oregon|university of oregon</t>
  </si>
  <si>
    <t>high school|mercury theatre|opening night|school|theatre</t>
  </si>
  <si>
    <t>antique|art|heiress|older man younger woman relationship|plot twist</t>
  </si>
  <si>
    <t>drugs|flood|hallucination|lieutenant|murder investigation</t>
  </si>
  <si>
    <t>apostrophe in title|character name in title|punctuation in title|sea turtle</t>
  </si>
  <si>
    <t>friend|restaurant|secret|unrequited love|vacation</t>
  </si>
  <si>
    <t>argentine|brothel|cancer|female full frontal nudity|fight</t>
  </si>
  <si>
    <t>cartoon cat|cat|character name in title|puss in boots|surrealism</t>
  </si>
  <si>
    <t>dog|flea|meteor|space|space dog</t>
  </si>
  <si>
    <t>cunnilingus|drug trafficking|lawyer|no panties|shootout</t>
  </si>
  <si>
    <t>castle|england|king|knight|templar</t>
  </si>
  <si>
    <t>battle|costume drama|final battle|napoleon|napoleon bonaparte</t>
  </si>
  <si>
    <t>fight|kung fu|martial arts|police|wire fu</t>
  </si>
  <si>
    <t>exploding airplane|fighter pilot|hands tied|held at gunpoint|military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</si>
  <si>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</si>
  <si>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</si>
  <si>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</si>
  <si>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</si>
  <si>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</si>
  <si>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</si>
  <si>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</si>
  <si>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</si>
  <si>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</si>
  <si>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</si>
  <si>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</si>
  <si>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</si>
  <si>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</si>
  <si>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actor|friend|male frontal nudity|male full frontal nudity|penis</t>
  </si>
  <si>
    <t>hospital|kansas city|obsession|salesman|soap opera</t>
  </si>
  <si>
    <t>first person narration|general|hampster|reference to loch ness monster|reporter</t>
  </si>
  <si>
    <t>cia|cia agent|fbi|mexico|train</t>
  </si>
  <si>
    <t>1960s|father daughter incest|mental hospital|suicide|suicide attempt</t>
  </si>
  <si>
    <t>best friend|contest|date|small town|west virginia</t>
  </si>
  <si>
    <t>alien|breakfast|escape|rat|ufo</t>
  </si>
  <si>
    <t>melancholy|new york city|sadness|teacher|wizard</t>
  </si>
  <si>
    <t>gay subtext|homoerotic fight|homoeroticism|homosexual subtext|wcw wrestling</t>
  </si>
  <si>
    <t>boxing movie|friendship|highway travel|male rear nudity|road movie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</si>
  <si>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</si>
  <si>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</si>
  <si>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</si>
  <si>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</si>
  <si>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cobbler|desert|gold|princess|thief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</si>
  <si>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</si>
  <si>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</si>
  <si>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</si>
  <si>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</si>
  <si>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</si>
  <si>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</si>
  <si>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</si>
  <si>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</si>
  <si>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</si>
  <si>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</si>
  <si>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</si>
  <si>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</si>
  <si>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divorce|female frontal nudity|future|loneliness|operating system</t>
  </si>
  <si>
    <t>embarrassing male nudity|embarrassing nudity|male nudity|truck|truck driver</t>
  </si>
  <si>
    <t>based on novel|drowning|hanging from a flagpole|hanging from a rope|magic</t>
  </si>
  <si>
    <t>family relationships|female protagonist|nubile woman|policeman|teenager</t>
  </si>
  <si>
    <t>beach|drug lord|drugs|hotel|stripper</t>
  </si>
  <si>
    <t>die hard scenario|one woman army|rescue|soldier|super soldier</t>
  </si>
  <si>
    <t>banana boat|boat|christmas|sea|shark</t>
  </si>
  <si>
    <t>house|leukemia|mental institution|nursing home|transplant</t>
  </si>
  <si>
    <t>absent father|american football|based on true story|middle school</t>
  </si>
  <si>
    <t>breasts|jealousy|obsession|sex scene|spiritual</t>
  </si>
  <si>
    <t>bar|biker|cowboy|drugs|marlboro</t>
  </si>
  <si>
    <t>detective|iraq|military|murder investigation|police</t>
  </si>
  <si>
    <t>baron|fashion|hat|nickname|orphanage</t>
  </si>
  <si>
    <t>age difference|courtesan|mansion|marriage|prostitute</t>
  </si>
  <si>
    <t>aristocrat|english|painter|painting|singer</t>
  </si>
  <si>
    <t>giant|hong kong|hook and chain|knife fight|martial artist</t>
  </si>
  <si>
    <t>book|debunking|evil|hotel|paranormal phenomena</t>
  </si>
  <si>
    <t>parody|planet enclosed within shield|sci fi spoof|self referential|winnebago</t>
  </si>
  <si>
    <t>australian|battle|battle of gallipoli|gallipoli|world war one</t>
  </si>
  <si>
    <t>death|film blanc|invisibility|love|unrequited love</t>
  </si>
  <si>
    <t>accident|curtain call|dream girl|high school|prom</t>
  </si>
  <si>
    <t>1990s|christmas|christmas eve|sleigh|surrealism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</si>
  <si>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</si>
  <si>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</si>
  <si>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</si>
  <si>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</si>
  <si>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british|india|indian|muslim|pakistan</t>
  </si>
  <si>
    <t>chef|haute cuisine|indian cuisine|michelin guide|restaurant</t>
  </si>
  <si>
    <t>chat room|computer|computer hacker|identity|identity theft</t>
  </si>
  <si>
    <t>child custody|custody battle|disability|mentally impaired man|single father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</si>
  <si>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</si>
  <si>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</si>
  <si>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</si>
  <si>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</si>
  <si>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</si>
  <si>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dolphin|gigolo|pimp|serial killer|villain arrested</t>
  </si>
  <si>
    <t>children|identity|lawsuit|lawyer|sperm donor</t>
  </si>
  <si>
    <t>based on novel|male frontal nudity|male nudity|male rear nudity</t>
  </si>
  <si>
    <t>female nudity|friend|kidnapping|love|nun</t>
  </si>
  <si>
    <t>best friend|camping|country club|no opening credits|summer vacation</t>
  </si>
  <si>
    <t>distrust|fear|murder|neighborhood|new york city</t>
  </si>
  <si>
    <t>internet|jay and silent bob|new jersey|orangutan|police</t>
  </si>
  <si>
    <t>car|car accident|death|friend|glass</t>
  </si>
  <si>
    <t>50s|film within a film|hollywood|illegitimate pregnancy|twins</t>
  </si>
  <si>
    <t>based on tv series|fictional band|girl band|music industry|pop band</t>
  </si>
  <si>
    <t>biker|biker gang|dea|dea agent|fight</t>
  </si>
  <si>
    <t>boy|pushed off a cliff|rat|secret passage|vampire</t>
  </si>
  <si>
    <t>coincidence|cult film|overalls|suburb|vomiting</t>
  </si>
  <si>
    <t>android|corporation|ninja|police|robocop</t>
  </si>
  <si>
    <t>armageddon|battle|end times|reference to satan|sequel</t>
  </si>
  <si>
    <t>crepe suzette|french|mata hari spoof|song|spy</t>
  </si>
  <si>
    <t>gold|gold rush|mirror|police officer|singer</t>
  </si>
  <si>
    <t>airfield|car|car stunt|driver|private jet</t>
  </si>
  <si>
    <t>ambassador|charles ii|earl|mistress|poet</t>
  </si>
  <si>
    <t>boat|escape|hiding|nazi|resistance</t>
  </si>
  <si>
    <t>christmas|no man's land|soldier|trench|world war one</t>
  </si>
  <si>
    <t>gay cop|getaway driver|masturbation|penis|witness protection</t>
  </si>
  <si>
    <t>bank|federal reserve bank|money|security guard|shredder</t>
  </si>
  <si>
    <t>amnesia|female nudity|infidelity|nudity|therapist</t>
  </si>
  <si>
    <t>fire|jungle|money|oil drilling|truck</t>
  </si>
  <si>
    <t>arsonist|blood splatter on face|deception|parole|parole officer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</si>
  <si>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</si>
  <si>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</si>
  <si>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</si>
  <si>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</si>
  <si>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</si>
  <si>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funfair|luna park|table football|toy comes to life|wig</t>
  </si>
  <si>
    <t>architect|celebrity|prostitute|shower|tourist</t>
  </si>
  <si>
    <t>fighter plane|jet fighter|refueling|russia|soviet union</t>
  </si>
  <si>
    <t>boy|canada|hell|misunderstanding|refrence to liza minnelli</t>
  </si>
  <si>
    <t>end credits roll call|four word title|funeral|secret|uncle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</si>
  <si>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</si>
  <si>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</si>
  <si>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</si>
  <si>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</si>
  <si>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</si>
  <si>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bar|gunfight|human trafficking|mixed martial arts|tire iron</t>
  </si>
  <si>
    <t>club|fight|fighting|high school|mixed martial arts</t>
  </si>
  <si>
    <t>high school|party|prom|suicide|teenage girl</t>
  </si>
  <si>
    <t>baby|children|friend|love|road trip</t>
  </si>
  <si>
    <t>ballot|election|new mexico|vote|voting</t>
  </si>
  <si>
    <t>1970s|death|district attorney|fiancee|watching television</t>
  </si>
  <si>
    <t>cold war|hungary|mole|spy|woman on top</t>
  </si>
  <si>
    <t>autism|experimental surgery|female nudity|forename as title|regression</t>
  </si>
  <si>
    <t>beaver puppet|depression|dysfunctional family|puppet|speech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</si>
  <si>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</si>
  <si>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</si>
  <si>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</si>
  <si>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</si>
  <si>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</si>
  <si>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cell phone|computer|computer hacker|e mail|technology</t>
  </si>
  <si>
    <t>detective|police|police chief|robbery|tall woman</t>
  </si>
  <si>
    <t>divorce|lawyer|spanking|villain arrested|wrongful conviction</t>
  </si>
  <si>
    <t>case file|fbi agent|psycho thriller|psychopath|serial killer</t>
  </si>
  <si>
    <t>basement|lead actor's first film|long hair|public access|title directed by female</t>
  </si>
  <si>
    <t>full frontal male nudity|man wearing a jock strap|man wearing a thong|rear male nudity|stripped prison uniform</t>
  </si>
  <si>
    <t>great white shark|island|mayor|police chief|shark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</si>
  <si>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</si>
  <si>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</si>
  <si>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</si>
  <si>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</si>
  <si>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</si>
  <si>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</si>
  <si>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</si>
  <si>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boating accident|daughters|father daughter relationship|hospital|marriage</t>
  </si>
  <si>
    <t>bad luck|camp|curse|digging|hole</t>
  </si>
  <si>
    <t>beach|fire|love|pianist|summer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</si>
  <si>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</si>
  <si>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</si>
  <si>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</si>
  <si>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creation|inventor|magical realism|scissors|suburb</t>
  </si>
  <si>
    <t>accident|caretaker|economic hardship|quadriplegic|wheelchair</t>
  </si>
  <si>
    <t>critically bashed|culture shock|interracial relationship|madea series|ponzi scheme</t>
  </si>
  <si>
    <t>crime boss|drug smuggling|heroin|mafia boss|organized crime</t>
  </si>
  <si>
    <t>lesbian kiss|mom|pta|reference to mad max|scene during end credits</t>
  </si>
  <si>
    <t>female protagonist|greek|overweight|spoof|wedding planner</t>
  </si>
  <si>
    <t>1940s|gang that lives together|outlaw gang|rescue|sequel</t>
  </si>
  <si>
    <t>civil rights|courage|protest|selma alabama|u.s. politics</t>
  </si>
  <si>
    <t>dog|jungle|shot gun|tiger|village</t>
  </si>
  <si>
    <t>boogeyman|childhood|fear|hometown|uncle</t>
  </si>
  <si>
    <t>car|car accident|housewife|sheriff|suburb</t>
  </si>
  <si>
    <t>cartoon tiger|coming of age|tiger|tigger|title directed by female</t>
  </si>
  <si>
    <t>alcoholism|girl|little girl|orphan|troubled marriage</t>
  </si>
  <si>
    <t>afghanistan|death of marine|dog|dog adoption|man dog relationship</t>
  </si>
  <si>
    <t>chocolate|chocolate factory|factory|orphan|student</t>
  </si>
  <si>
    <t>cover up|investigation|journalist|newspaper|sexual abuse</t>
  </si>
  <si>
    <t>interracial couple|lapd|male nudity|neighbor|nudity</t>
  </si>
  <si>
    <t>curse|ghost|haunted house|high school|schoolgirl</t>
  </si>
  <si>
    <t>female protagonist|jamaica|six word title|tragic event|vacation</t>
  </si>
  <si>
    <t>battle of the bands|bill and ted|heaven|hell|robot</t>
  </si>
  <si>
    <t>campaign|election|president|presidential election|satire</t>
  </si>
  <si>
    <t>black hole|escape|palomino|robot|scientist</t>
  </si>
  <si>
    <t>ambush|assassin|priest|prostitute|sweden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</si>
  <si>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</si>
  <si>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</si>
  <si>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</si>
  <si>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</si>
  <si>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boy|catholic|nun|priest|student</t>
  </si>
  <si>
    <t>actor|arab stereotype|broadway|terrorist|vomiting</t>
  </si>
  <si>
    <t>chainsaw|halloween|mansion|massacre|texas</t>
  </si>
  <si>
    <t>agoraphobia|copycat murder|detective|psychologist|serial killer</t>
  </si>
  <si>
    <t>2010s|ape|ballet|psychic|supernatural</t>
  </si>
  <si>
    <t>california|farmer|gold|mining|prospector</t>
  </si>
  <si>
    <t>california|gay|gay activist|gay pickup|gay rights</t>
  </si>
  <si>
    <t>biblical|crucifixion|judea|resurrection|roman soldier</t>
  </si>
  <si>
    <t>decapitation|ghost ship|passenger|severed head|torso cut in half</t>
  </si>
  <si>
    <t>christmas|christmas tree|fire|new york city|stoner</t>
  </si>
  <si>
    <t>erotic thriller|forbidden sex|lesbian sex|sex with a student|taboo sex</t>
  </si>
  <si>
    <t>head dunked in water|military school|plastic bag|playing a video game|suffocating</t>
  </si>
  <si>
    <t>east berlin|kiev ukraine|mossad|nazi|nazi war criminal</t>
  </si>
  <si>
    <t>employer employee relationship|record store|store|thirty something|vinyl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</si>
  <si>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</si>
  <si>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</si>
  <si>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</si>
  <si>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</si>
  <si>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</si>
  <si>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</si>
  <si>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</si>
  <si>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chase|clue|detective|movie star|murder</t>
  </si>
  <si>
    <t>blood|rationing|vampire|vampire society|year 2019</t>
  </si>
  <si>
    <t>airport|airport security|confidence|iphone|love</t>
  </si>
  <si>
    <t>cell phone|hotel|misunderstanding|monte carlo|young woman</t>
  </si>
  <si>
    <t>countess|game reality crossover|ghost|group of friends|tower</t>
  </si>
  <si>
    <t>aborigine|australian|australian aborigine|australian outback|rancher</t>
  </si>
  <si>
    <t>arranged marriage|geese|idaho|national park|park</t>
  </si>
  <si>
    <t>family secret|friendship between men|magic|supernatural power|teenager</t>
  </si>
  <si>
    <t>coach|gymnastics|houston texas|teenager|texas</t>
  </si>
  <si>
    <t>boy|family relationships|rock|twin|two headed person</t>
  </si>
  <si>
    <t>career|fame|murder|new hampshire|television</t>
  </si>
  <si>
    <t>dare|game|knocked out|motorcycle|online game</t>
  </si>
  <si>
    <t>deputy|friend|hanging|rancher|widow</t>
  </si>
  <si>
    <t>cross|relic|team|vampire|vampire hunter</t>
  </si>
  <si>
    <t>money|motel|rain|shower|theft</t>
  </si>
  <si>
    <t>breasts|female rear nudity|jesus crust pizza parlor|thong panties|wedding</t>
  </si>
  <si>
    <t>brother sister relationship|high school graduation|love|sparkler|unfaithful husband</t>
  </si>
  <si>
    <t>alcoholic|rules|secret|summer|teenager</t>
  </si>
  <si>
    <t>assassin|hotel|japanese tourist|secret service|wizard of oz</t>
  </si>
  <si>
    <t>bishop|escape|hawk|lady|thief</t>
  </si>
  <si>
    <t>boy|christmas|christmas pageant|friendship|illegitimate son</t>
  </si>
  <si>
    <t>college|depression|grief|mental breakdown|post september 11 2001</t>
  </si>
  <si>
    <t>alaska|based on true story|male nudity|self discovery|wilderness</t>
  </si>
  <si>
    <t>paintball|paintball gun|pepper spray|tennis|what happened to epilogue</t>
  </si>
  <si>
    <t>18th birthday|alternate reality|introduction|nightmare|on the run</t>
  </si>
  <si>
    <t>brother|human versus vampire|rapist|stripper|vampire</t>
  </si>
  <si>
    <t>creature|forest|mother son relationship|rabbit|winnie the pooh</t>
  </si>
  <si>
    <t>dinner|gay interest|gay sibling|homosexual|thanksgiving</t>
  </si>
  <si>
    <t>1940s|axe|china|gang|sign language</t>
  </si>
  <si>
    <t>animal in title|bear|box office flop|disney|satire</t>
  </si>
  <si>
    <t>afghanistan|based on novel|boy|friend|kite</t>
  </si>
  <si>
    <t>accident|faith|love|mathematician|nonlinear timeline</t>
  </si>
  <si>
    <t>actor|coma|movie star|paparazzi|revenge</t>
  </si>
  <si>
    <t>bachelor party|climbing a tree|taxi|toilet|wedding</t>
  </si>
  <si>
    <t>college|loser|love|new york city|overdose</t>
  </si>
  <si>
    <t>capitalism|critique of capitalism|investment bank|market economy|plutocracy</t>
  </si>
  <si>
    <t>70mm film|biblical epic|faith|jewish|king herod</t>
  </si>
  <si>
    <t>digging a grave|grave digging|investigator|police|secret</t>
  </si>
  <si>
    <t>disaster|glass|mousetrap|natural disaster|scatological humor</t>
  </si>
  <si>
    <t>armored truck|blood splatter|die hard scenario|guard|heist</t>
  </si>
  <si>
    <t>assassin|bomb|dominatrix|mistaken identity|spy</t>
  </si>
  <si>
    <t>ex boyfriend|morning after|prince charming|quarrel|womanizer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</si>
  <si>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</si>
  <si>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</si>
  <si>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</si>
  <si>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</si>
  <si>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biblical|book of esther|esther|persia|treachery</t>
  </si>
  <si>
    <t>american|french|saigon|vietnam|vietnamese</t>
  </si>
  <si>
    <t>corndog|failure|funeral in the rain|new york city|weatherman</t>
  </si>
  <si>
    <t>boxing|fight|heavyweight champion|iceman|prison</t>
  </si>
  <si>
    <t>bouquet of roses|bright light|cardiopulmonary resuscitation|ghost|white rose</t>
  </si>
  <si>
    <t>2000s|detective|sadist|terrorism|terrorist</t>
  </si>
  <si>
    <t>blood|boy|night|school|vampire</t>
  </si>
  <si>
    <t>1990s|dagger|japan|mousetrap|stick fight</t>
  </si>
  <si>
    <t>friend|power plant|sabotage|store clerk|video store</t>
  </si>
  <si>
    <t>anti semitism|breasts|chamberlain|friend|theatre</t>
  </si>
  <si>
    <t>betrayal|corrupt cop|heist|murder of a police officer|police detective</t>
  </si>
  <si>
    <t>marriage|novelist|panties pulled down|writer's block|writing</t>
  </si>
  <si>
    <t>architect|award|farce|love|misunderstanding</t>
  </si>
  <si>
    <t>chef|gay kiss|michelin star|restaurant|violent behavior</t>
  </si>
  <si>
    <t>con|convict|escape|police|priest</t>
  </si>
  <si>
    <t>engagement|grandfather|liberal|maid|song</t>
  </si>
  <si>
    <t>blood|death|gang|murder|revenge</t>
  </si>
  <si>
    <t>bus trip|parental love|retirement|surprise visit|train ride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</si>
  <si>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</si>
  <si>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</si>
  <si>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</si>
  <si>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box office flop|drag queen|gender disguise|mafia|witness</t>
  </si>
  <si>
    <t>charity|dancer|foreign language adaptation|hope|taxi dancer</t>
  </si>
  <si>
    <t>1960s|based on novel|ex boyfriend ex girlfriend relationship|southern california|voice over narration</t>
  </si>
  <si>
    <t>diamond|lava|magic|mountain|sorcerer</t>
  </si>
  <si>
    <t>3 dimensional|box office flop|critically bashed|dancing</t>
  </si>
  <si>
    <t>arab stereotype|box office flop|documentary filmmaker|filmmaker|terrorist</t>
  </si>
  <si>
    <t>arms dealer|battle|bomb|machete|missile</t>
  </si>
  <si>
    <t>at work|rat|revenge|vermin|work</t>
  </si>
  <si>
    <t>bigfoot|critically bashed|ecuador|friend|tv show</t>
  </si>
  <si>
    <t>19th century|exhibition|gilbert and sullivan|gilbert and sullivan's princess ida|japanese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</si>
  <si>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</si>
  <si>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</si>
  <si>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</si>
  <si>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artifact|creature|darkness|demon|museum</t>
  </si>
  <si>
    <t>battle of the bands|high school|rock 'n' roll|school|teenager</t>
  </si>
  <si>
    <t>birthday|boy|dead husband|death|widow</t>
  </si>
  <si>
    <t>american dream|immigrant|new york city|oil|violence</t>
  </si>
  <si>
    <t>battle|canadian armed forces|canadian soldier|directed by star|veteran</t>
  </si>
  <si>
    <t>flash of genius|genius|intellectual property|professor|university</t>
  </si>
  <si>
    <t>1960s|actor|horseback riding|reporter|riding the rails</t>
  </si>
  <si>
    <t>driving a car down stairs|duct tape gag|held captive|murder of a police officer|sailing</t>
  </si>
  <si>
    <t>con man|eccentric|heiress|love|revenge</t>
  </si>
  <si>
    <t>actress|director|play|theatre director|warehouse</t>
  </si>
  <si>
    <t>anime|cult film|forest|princess|studio ghibli</t>
  </si>
  <si>
    <t>actress|bordeaux|german|heavy water|nazi</t>
  </si>
  <si>
    <t>male frontal nudity|male full frontal nudity|male nudity|male rear nudity|new york city</t>
  </si>
  <si>
    <t>aborigine|foreboding|gang|hideout|outlaw</t>
  </si>
  <si>
    <t>coach|football|football movie|football team|high school sweethearts</t>
  </si>
  <si>
    <t>female protagonist|hip hop|jewish american princess|rapper|record label</t>
  </si>
  <si>
    <t>cleric|dystopia|fascist|law|neo noir</t>
  </si>
  <si>
    <t>british|communist|journalist|nurse|orphan</t>
  </si>
  <si>
    <t>best friend|corruption|fall to death|female nudity|friend</t>
  </si>
  <si>
    <t>balloon|birthday|box office flop|critically bashed</t>
  </si>
  <si>
    <t>cheating wife|cigarette smoking|male in shower|male nudity|male rear nudity</t>
  </si>
  <si>
    <t>19th century|ball|boy|inventor|steam</t>
  </si>
  <si>
    <t>1950s|brazil|soccer|soccer movie|world cup</t>
  </si>
  <si>
    <t>family business|friend|murder|new york city|trial</t>
  </si>
  <si>
    <t>easter island|location in title|statue|topless female nudity|two word title</t>
  </si>
  <si>
    <t>father son relationship|miracle|school|ufo|written and directed by cast member</t>
  </si>
  <si>
    <t>jewel|knight|magical potion|sequel|time travel comedy</t>
  </si>
  <si>
    <t>close up of eyes|monster|quirkiness|supernatural|vomiting</t>
  </si>
  <si>
    <t>actor|client|new york|protection|scandal</t>
  </si>
  <si>
    <t>banishment|sorcery|spirit|staff|storm at sea</t>
  </si>
  <si>
    <t>inspired by true events|memory|minnesota|police|year 1990</t>
  </si>
  <si>
    <t>lesbian|paris france|period piece|poem|poetess</t>
  </si>
  <si>
    <t>art of war|china|civil war|female warrior|musician</t>
  </si>
  <si>
    <t>daughter|gun|nanny|sociopath|suburb</t>
  </si>
  <si>
    <t>bird|city name in title|falcon|one word title|place name in title</t>
  </si>
  <si>
    <t>ramanujan</t>
  </si>
  <si>
    <t>dwegons</t>
  </si>
  <si>
    <t>boxer|boxing|three word title</t>
  </si>
  <si>
    <t>cigarette lighter|death|fire|on the run|terrorist</t>
  </si>
  <si>
    <t>anchorage alaska|based on true story|pole dancer|serial killer|strip club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</si>
  <si>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</si>
  <si>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</si>
  <si>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</si>
  <si>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</si>
  <si>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</si>
  <si>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</si>
  <si>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</si>
  <si>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</si>
  <si>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breaking down a door|haunted hotel|identical twins|labyrinth|twin sisters</t>
  </si>
  <si>
    <t>clock tower|delorean|future|time travel|time travel comedy</t>
  </si>
  <si>
    <t>billionaire|corpse|eccentric|haunted hospital|haunted house</t>
  </si>
  <si>
    <t>aunt|immigrant|looting|love|nightclub singer</t>
  </si>
  <si>
    <t>artificial insemination|best friend|new york city|sperm|sperm donor</t>
  </si>
  <si>
    <t>fall|honeymoon|love|marriage|newlywed</t>
  </si>
  <si>
    <t>betrayal|debauchery|lust|palace|saddam hussein</t>
  </si>
  <si>
    <t>locomotive|magic|mountain|railroad|steam locomotive</t>
  </si>
  <si>
    <t>deputy|iowa|rural setting|sheriff|survival</t>
  </si>
  <si>
    <t>anime|bathhouse|pig|spirit|work</t>
  </si>
  <si>
    <t>die hard scenario|gunfight|hong kong police|police escort attacked|shootout</t>
  </si>
  <si>
    <t>lieutenant|lifeboat|mutiny|sailing ship|ship</t>
  </si>
  <si>
    <t>basement|book|girl|library|track</t>
  </si>
  <si>
    <t>amish|friend|friendship|high school|virgin</t>
  </si>
  <si>
    <t>ireland|irish|journey|tradition|travel</t>
  </si>
  <si>
    <t>2nd century|emperor|european history|loosely based on historical events|roman empire</t>
  </si>
  <si>
    <t>friend|night|party|sex scene|sister</t>
  </si>
  <si>
    <t>children|inner city|parent|school|teacher</t>
  </si>
  <si>
    <t>christmas|lifting female in air|lifting male in air|lifting someone into the air|little girl</t>
  </si>
  <si>
    <t>1930s|election|female frontal nudity|kansas city|politician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</si>
  <si>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</si>
  <si>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</si>
  <si>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</si>
  <si>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</si>
  <si>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genetics|heaven|lie|screenwriter|truth</t>
  </si>
  <si>
    <t>broken leg|friendship|jewish|topless female nudity|urination</t>
  </si>
  <si>
    <t>bank|bank clerk|gangster|loki|mask</t>
  </si>
  <si>
    <t>friend|job|new york city|toy|wish</t>
  </si>
  <si>
    <t>california|city|kazakhstan|travel|tv reporter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</si>
  <si>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</si>
  <si>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</si>
  <si>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</si>
  <si>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</si>
  <si>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bible quote|chaos|faith|riot|shrine</t>
  </si>
  <si>
    <t>christmas|cruelty|ring|secret|tension</t>
  </si>
  <si>
    <t>barbecue|barbershop|blaxploitation|marriage|politics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</si>
  <si>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</si>
  <si>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</si>
  <si>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</si>
  <si>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</si>
  <si>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</si>
  <si>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1800s|classical composer|composer|first person narration|opera</t>
  </si>
  <si>
    <t>friend|hotel|killer|murder|prom</t>
  </si>
  <si>
    <t>bully|clique|high school|high school girl|secret</t>
  </si>
  <si>
    <t>author|book|vacation|villa|writer</t>
  </si>
  <si>
    <t>country house|murder|producer|servant|shooting party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</si>
  <si>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</si>
  <si>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</si>
  <si>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</si>
  <si>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flight|passenger|plane|september 11 2001|terrorist</t>
  </si>
  <si>
    <t>choreographer|dance|dancer|dancing|hip hop</t>
  </si>
  <si>
    <t>1990s|dentist|hit with a door|martial arts|museum</t>
  </si>
  <si>
    <t>california|fog|leper|lighthouse|ship</t>
  </si>
  <si>
    <t>christian|christian film|shark|surfer|surfing</t>
  </si>
  <si>
    <t>catch 22|friend|insanity|kneed in the groin|military</t>
  </si>
  <si>
    <t>male pubic hair|mall|police detective|pubic hair|security guard</t>
  </si>
  <si>
    <t>gods|princess|queen|rescue|wizard</t>
  </si>
  <si>
    <t>boxing|domestic violence|hot temper|jealousy|rage</t>
  </si>
  <si>
    <t>florist|motivational speaker|self help guru|seminar|widower</t>
  </si>
  <si>
    <t>cult|death|delusion|girl|sherlock holmes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</si>
  <si>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</si>
  <si>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</si>
  <si>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</si>
  <si>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ballet|dance|dancer|dancing|love</t>
  </si>
  <si>
    <t>christmas|family dinner|husband wife conflict|husband wife kiss|large family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</si>
  <si>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</si>
  <si>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</si>
  <si>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</si>
  <si>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</si>
  <si>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</si>
  <si>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ambush|hero|masked hero|outlaw|texas ranger</t>
  </si>
  <si>
    <t>canal|panama|president|spy|tailor</t>
  </si>
  <si>
    <t>conspiracy|political conspiracy|recording|sound|truth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</si>
  <si>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</si>
  <si>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</si>
  <si>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</si>
  <si>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beverly hills hotel|divorce|girl|troop|wilderness</t>
  </si>
  <si>
    <t>diva|marriage|open marriage|revenge|social climber</t>
  </si>
  <si>
    <t>blindfolded woman|control|male dominance|sex game|sex in public</t>
  </si>
  <si>
    <t>apprentice|dragon|king|kingdom|wizard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</si>
  <si>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</si>
  <si>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</si>
  <si>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</si>
  <si>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</si>
  <si>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accountant|finger gun|homosexual|killed in an elevator|painting</t>
  </si>
  <si>
    <t>dictator|electronic music score|one word title|secret headquarters|soldier</t>
  </si>
  <si>
    <t>classic literature|denmark|funeral|madness|prince</t>
  </si>
  <si>
    <t>ballet|beijing|dancer|love|village</t>
  </si>
  <si>
    <t>cult|father son relationship|gas station|on the run|supernatural ability</t>
  </si>
  <si>
    <t>love at first sight|new york city|sex|teacher|writer</t>
  </si>
  <si>
    <t>japanese soldier|physical torture|pow camp|prisoner of war|reference to adolf hitler</t>
  </si>
  <si>
    <t>children|doctor|mysterious event|pastor|small village</t>
  </si>
  <si>
    <t>arizona|death|gang|police|sheriff</t>
  </si>
  <si>
    <t>male in shower|murder|neighbor neighbor relationship|remote control car|sex scene</t>
  </si>
  <si>
    <t>headbanger|metallica|roadie|song in title|standing on the roof of a car</t>
  </si>
  <si>
    <t>breasts|female nudity|male pubic hair|pubic hair|sex scene</t>
  </si>
  <si>
    <t>gangster|hong kong|missing person|missing son|serial killer</t>
  </si>
  <si>
    <t>american|battalion|catholic|mexican|sergeant</t>
  </si>
  <si>
    <t>bunker|experiment|military|research|scientist</t>
  </si>
  <si>
    <t>conspiracy|female scientist|mugging|police detective|tattoo</t>
  </si>
  <si>
    <t>future|kidnapping|missing file|paris france|year 2054</t>
  </si>
  <si>
    <t>cult film|psychotronic|sword and sorcery|talisman|warrior</t>
  </si>
  <si>
    <t>fraud|physicist|psychic|skeptic|tailing</t>
  </si>
  <si>
    <t>black comedy|bromance|party|school|teen comedy</t>
  </si>
  <si>
    <t>adaptation directed by original author|cross dressing|madea series|remake|sequel</t>
  </si>
  <si>
    <t>bar|female nudity|murder|small town|werewolf</t>
  </si>
  <si>
    <t>audition|dance|kissing in the rain|student|subway</t>
  </si>
  <si>
    <t>animal|axe|red riding hood|wolf|woodsman</t>
  </si>
  <si>
    <t>atrocity|central africa|ethnic warfare|united nations peace keeping force|united nations soldier</t>
  </si>
  <si>
    <t>hitman|impersonation|see through dress|topless female nudity|woman on top</t>
  </si>
  <si>
    <t>based on stage musical|based on the bible|christmas|color in title|nativity</t>
  </si>
  <si>
    <t>assassin|fight|mechanic|rescue|rival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</si>
  <si>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</si>
  <si>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</si>
  <si>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</si>
  <si>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</si>
  <si>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</si>
  <si>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</si>
  <si>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</si>
  <si>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beer|competition|germany|oktoberfest|prostitute</t>
  </si>
  <si>
    <t>halloween|masked killer|michael myers|slasher|trick or treat</t>
  </si>
  <si>
    <t>dog|friend|neighborhood|planet|star</t>
  </si>
  <si>
    <t>childbirth|christmas|gay slur|infidelity|punched in the nose</t>
  </si>
  <si>
    <t>casino|fbi|mafia|mob hit|sniper</t>
  </si>
  <si>
    <t>blood splatter|self help guru|sequel|support group|survivor</t>
  </si>
  <si>
    <t>female on male rape|lent|male rear nudity|masturbation|sex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</si>
  <si>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</si>
  <si>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</si>
  <si>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</si>
  <si>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</si>
  <si>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coach|high school|place name in title|school|student</t>
  </si>
  <si>
    <t>block party|eurocopter ec120 colibri|fortune cookie|lottery ticket|reverend</t>
  </si>
  <si>
    <t>high school|rollerskating rink|spelman college|twin|voice over narration</t>
  </si>
  <si>
    <t>a cappella|competition|dj|female protagonist|lesbian</t>
  </si>
  <si>
    <t>baseball|baseball player|night|rivalry|summer</t>
  </si>
  <si>
    <t>bag of money|found money|minnesota|screenplay adapted by author|snow</t>
  </si>
  <si>
    <t>darkness|friend|kiss|nightmare|suicide</t>
  </si>
  <si>
    <t>diner|food poisoning|health inspector|restaurant|undercover</t>
  </si>
  <si>
    <t>based on tv series|blanket|box office flop|rescue|sesame street</t>
  </si>
  <si>
    <t>catholic|corrupt cop|new york city|police detective|police officer killed</t>
  </si>
  <si>
    <t>ambassador|boxer rebellion|china|colonialism|peking china</t>
  </si>
  <si>
    <t>book of the dead|demon|h.p. lovecraft|lesbian kiss|promise</t>
  </si>
  <si>
    <t>greece|greek|tour bus|tour guide|tourist</t>
  </si>
  <si>
    <t>chief of staff|contest|president|singing|terrorist</t>
  </si>
  <si>
    <t>box office flop|dc comics|hair|nuclear disarmament|superman</t>
  </si>
  <si>
    <t>dance|dance contest|loss of sister|step dancing|teenager</t>
  </si>
  <si>
    <t>adult child friendship|corrupt cop|fistfight|gangster|thug</t>
  </si>
  <si>
    <t>colon in title|competition|five word title|golf|temper</t>
  </si>
  <si>
    <t>china|missionary|opium|villain|year 1937</t>
  </si>
  <si>
    <t>duchess|illusionist|magician|prince|supernatural power</t>
  </si>
  <si>
    <t>chase|dead man|jungle|killing a lion|killing a tiger</t>
  </si>
  <si>
    <t>criminal|drug lord|gunshot|irish|journalist</t>
  </si>
  <si>
    <t>colombia|dream|love|surfer|village</t>
  </si>
  <si>
    <t>amnesia|boxer|conspiracy|police|porn star</t>
  </si>
  <si>
    <t>cgi film|computer animation|dragon|hunter</t>
  </si>
  <si>
    <t>cockroach|desert|ghost town|giant spider|travel</t>
  </si>
  <si>
    <t>e mail|evil spirit|experiment|fear|supernatural</t>
  </si>
  <si>
    <t>best friend|funeral|girl|overalls|summer</t>
  </si>
  <si>
    <t>character name in title|diane arbus|male full frontal nudity|photographer|pubic hair</t>
  </si>
  <si>
    <t>1980s|argument|critique of capitalism|f word|fired from the job</t>
  </si>
  <si>
    <t>1810s|female protagonist|horseback riding|inheritance|three word title</t>
  </si>
  <si>
    <t>country estate|jane austen|lady|love|writing</t>
  </si>
  <si>
    <t>college|college girl|female protagonist|sorority|sorority house</t>
  </si>
  <si>
    <t>auction|home|house|iranian|marriage</t>
  </si>
  <si>
    <t>education|english teacher|poet|professor|student</t>
  </si>
  <si>
    <t>briefcase full of money|character repeating someone else's dialogue|character says i love you|friendship|reference to cinderella</t>
  </si>
  <si>
    <t>friendship|love|male female friendship|new york|sex</t>
  </si>
  <si>
    <t>archdiocese|court|hospital|lawyer|malpractice</t>
  </si>
  <si>
    <t>blonde|college|friend|highway travel|road trip</t>
  </si>
  <si>
    <t>coach|coyote|popularity|quarterback|texas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</si>
  <si>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</si>
  <si>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</si>
  <si>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</si>
  <si>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</si>
  <si>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disguise|mask|master of disguise|restaurant|waiter</t>
  </si>
  <si>
    <t>fairy|fairy tale|faun|princess|spain</t>
  </si>
  <si>
    <t>boy|fbi|mailman|van|witness protection</t>
  </si>
  <si>
    <t>cartoon on tv|family relationships|physical abuse|single parent|two word title</t>
  </si>
  <si>
    <t>animal abuse(non graphic)|cat killer|college|dead cat|death of cat</t>
  </si>
  <si>
    <t>first part|grand canyon|highway travel|indian|janitor</t>
  </si>
  <si>
    <t>boat|hong kong|murder|tunnel|twins</t>
  </si>
  <si>
    <t>accident|conspiracy|police|police officer|village</t>
  </si>
  <si>
    <t>beauty salon|divorce|fashion|new york|perfume</t>
  </si>
  <si>
    <t>art|artist|painter|sex|summer</t>
  </si>
  <si>
    <t>first part|holy land|knight templar|monastery|sword and shield</t>
  </si>
  <si>
    <t>best friend|break up|friendship|graduation|male in underwear</t>
  </si>
  <si>
    <t>california|foster home|love|oleander|prison</t>
  </si>
  <si>
    <t>cannibalism|cheerleader|condom|hook for hand|satanic ritual</t>
  </si>
  <si>
    <t>crying woman|plot|suspect|waitress|younger man older woman relationship</t>
  </si>
  <si>
    <t>beach|cigarette girl|radio|woman holding a baby|working class</t>
  </si>
  <si>
    <t>binge drinking|new york|new york city|september 11 2001|suicide</t>
  </si>
  <si>
    <t>best friend|high school|mother|sister|wedding</t>
  </si>
  <si>
    <t>alien|earth|female alien|mission|secret</t>
  </si>
  <si>
    <t>aids|city name in title|gay|homophobia|lawyer</t>
  </si>
  <si>
    <t>amnesia|barricade|letter|time|virtual reality</t>
  </si>
  <si>
    <t>flatulence|interracial marriage|marriage</t>
  </si>
  <si>
    <t>asteroid|meteor|nasa|nuclear weapon|satellite</t>
  </si>
  <si>
    <t>convict|karaoke|middle america|salesman|singer</t>
  </si>
  <si>
    <t>blind|director|psychosomatic blindness|self deprecating|studio</t>
  </si>
  <si>
    <t>band|concert|high school|kiss|teenager</t>
  </si>
  <si>
    <t>combat|head cut off|immortal|scotland|swordsman</t>
  </si>
  <si>
    <t>best friend|dinner|garage|narcotics anonymous|recovery</t>
  </si>
  <si>
    <t>fight|gang|junkyard|military|soldier</t>
  </si>
  <si>
    <t>immigrant|immigration|magician|money|prostitution</t>
  </si>
  <si>
    <t>countess|diplomat|japanese|russian|shanghai</t>
  </si>
  <si>
    <t>amnesia|criminal|heist|hypnotherapy|lost painting</t>
  </si>
  <si>
    <t>airline|airplane|bathroom|sex|toilet</t>
  </si>
  <si>
    <t>alcohol|alcoholic drink|drunken man|france|provence</t>
  </si>
  <si>
    <t>censorship|children|corpse|heil hitler|suffering</t>
  </si>
  <si>
    <t>drug deal|drugs|explicit sex|love|stripper</t>
  </si>
  <si>
    <t>murder|new york city|one word title|vampire|vampire slayer</t>
  </si>
  <si>
    <t>dog|human animal relationship|japanese|loyalty|waiting</t>
  </si>
  <si>
    <t>apartheid|corpse|male nudity|murder|police officer</t>
  </si>
  <si>
    <t>abusive marriage|pastor|prison wagon|roast pig|suicide by hanging</t>
  </si>
  <si>
    <t>basketball|dodge viper|hit in the crotch|male nudity|the star spangled banner</t>
  </si>
  <si>
    <t>armenian|armenian genocide|customs agent|genocide|prayer</t>
  </si>
  <si>
    <t>boat racing|hydroplane|loyalty|one word title|scolding</t>
  </si>
  <si>
    <t>district attorney|interview|murder|prosecutor|reporter</t>
  </si>
  <si>
    <t>french|inheritance|japan|letter|police detective hero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</si>
  <si>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</si>
  <si>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</si>
  <si>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</si>
  <si>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</si>
  <si>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</si>
  <si>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</si>
  <si>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bare midriff|china|magical realism|martial arts|sword</t>
  </si>
  <si>
    <t>domestic violence|drug dealer|homosexuality|midlife crisis|unfaithfulness</t>
  </si>
  <si>
    <t>king|king george vi|speech|speech therapist|throne</t>
  </si>
  <si>
    <t>bare chested male|brother|catholic orphanage|long lost siblings|twins</t>
  </si>
  <si>
    <t>louisiana|overalls|road trip|southern u.s.|teenage boy</t>
  </si>
  <si>
    <t>book strap|girl|racial discrimination|racial tension|stereotype</t>
  </si>
  <si>
    <t>korea|lifeguard|single father|tears|tsunami</t>
  </si>
  <si>
    <t>chariot race|epic|false accusation|jerusalem|slave</t>
  </si>
  <si>
    <t>crossword puzzle|cryptography|enigma code|gay lead character|world war two</t>
  </si>
  <si>
    <t>camera shot of feet|female stockinged feet|loss of husband|pantyhose|suntan pantyhose</t>
  </si>
  <si>
    <t>country music|kissing while having sex|poverty|singer|title based on song</t>
  </si>
  <si>
    <t>cheese|diary|friend|middle school|school</t>
  </si>
  <si>
    <t>aunt|children|death of sister|forest|hiding in a closet</t>
  </si>
  <si>
    <t>amusement park|dog|family vacation|national lampoon series|vacation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</si>
  <si>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</si>
  <si>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</si>
  <si>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</si>
  <si>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</si>
  <si>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civil war|female protagonist|post civil war|reference to friedrich schiller|u.s. civil war</t>
  </si>
  <si>
    <t>afterlife|baby boy|bird in a cage|ghost|reunited family</t>
  </si>
  <si>
    <t>babysitting|cell phone|high school|nightmare|teenager</t>
  </si>
  <si>
    <t>brunette|film producer|liar|prank|stunt</t>
  </si>
  <si>
    <t>escape|friend|party|pittsburgh steelers|vietnam</t>
  </si>
  <si>
    <t>death|election|hollywood|president|scandal</t>
  </si>
  <si>
    <t>best friend|roma|singer|spaghetti|teenager</t>
  </si>
  <si>
    <t>cigarette smoking|dea|drugs|inspired by true events|undercover</t>
  </si>
  <si>
    <t>christmas|german|holiday|krampus|santa claus</t>
  </si>
  <si>
    <t>alien|high school|ohio|photographer|water</t>
  </si>
  <si>
    <t>abusive husband|love|singer|tina turner|violence</t>
  </si>
  <si>
    <t>corruption|faked death|falling off a roof|internal affairs|nypd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</si>
  <si>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</si>
  <si>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</si>
  <si>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</si>
  <si>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based on memoir|cambridge university|husband wife relationship|lou gehrig's disease|physicist</t>
  </si>
  <si>
    <t>los angeles california|person in car trunk|racial impersonation|south asian|street gang</t>
  </si>
  <si>
    <t>birth|oklahoma|photographer|tennessee|wal mart</t>
  </si>
  <si>
    <t>arab|british military|desert|ottoman empire|t.e. lawrence</t>
  </si>
  <si>
    <t>halloween|hospital|michael myers|rampage|vomiting</t>
  </si>
  <si>
    <t>female protagonist|grief|hiking|loss of mother|mother daughter relationship</t>
  </si>
  <si>
    <t>kidnapping|lake|microwave oven|psychopath|woods</t>
  </si>
  <si>
    <t>chick flick|escort|male escort|wedding|wedding date</t>
  </si>
  <si>
    <t>cult film|halloween|killer|michael myers|serial killer</t>
  </si>
  <si>
    <t>fairy tale|giant|pirate|princess|true love</t>
  </si>
  <si>
    <t>college|debate|student|texas|wiley college</t>
  </si>
  <si>
    <t>kissing in an elevator|mythical hero|neo noir|protective male|silent protagonist</t>
  </si>
  <si>
    <t>band|friend|new york city|suburb|teenager</t>
  </si>
  <si>
    <t>baby|dancing|gay|name calling|penis slur</t>
  </si>
  <si>
    <t>paris france|rage|sniper|u.s. army|zombie apocalypse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</si>
  <si>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</si>
  <si>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</si>
  <si>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</si>
  <si>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</si>
  <si>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blind date|crossword puzzle|eccentric|fall|mine shaft</t>
  </si>
  <si>
    <t>convenience store|digit in title|punctuation in title|violence|witch</t>
  </si>
  <si>
    <t>coven|occult|outcast|spell|witch</t>
  </si>
  <si>
    <t>extramarital affair|infidelity|irony of fate|surprise ending|tennis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</si>
  <si>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</si>
  <si>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</si>
  <si>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</si>
  <si>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</si>
  <si>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father son relationship|horse|horse ranch|ranch|wild mustang</t>
  </si>
  <si>
    <t>desert|fight|hill|murder|mutant</t>
  </si>
  <si>
    <t>film set|movie set|sequel|slow motion|urban legend</t>
  </si>
  <si>
    <t>fountain of youth|immortality|secret|woods|young man</t>
  </si>
  <si>
    <t>beating|marine|muscleman|tied up|tough guy</t>
  </si>
  <si>
    <t>car chase|gangsta|gun fight|hitman|kitten</t>
  </si>
  <si>
    <t>country music|panties|pink panties|relapse|songwriter</t>
  </si>
  <si>
    <t>blue ribbon|high school|jacket|jock|yogurt</t>
  </si>
  <si>
    <t>bank|carnival|motorcycle|police|rookie cop</t>
  </si>
  <si>
    <t>critically bashed|premarital sex|sex scene|sex standing up|stripper</t>
  </si>
  <si>
    <t>chicago illinois|false identity|femme fatale|new york city|spying</t>
  </si>
  <si>
    <t>army|bomb|dangerous job|death|iraq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</si>
  <si>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</si>
  <si>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</si>
  <si>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</si>
  <si>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animator|bamboo cane|cartoonist|sausage|slacker</t>
  </si>
  <si>
    <t>17th century|king|pirate|vegetable|waiter</t>
  </si>
  <si>
    <t>3d in title|digit in title|rock band|rocker|u2</t>
  </si>
  <si>
    <t>battle|explosion|immortal|revenge|sequel to cult film</t>
  </si>
  <si>
    <t>gangster|playing piano|song and dance|speakeasy|written and directed by cast member</t>
  </si>
  <si>
    <t>23 year time span|accidental death|best friend|loss of loved one|male female friendship</t>
  </si>
  <si>
    <t>beauty pageant|friend|pageant|roller derby|texas</t>
  </si>
  <si>
    <t>mob|mobster|money|montana|sheriff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</si>
  <si>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</si>
  <si>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</si>
  <si>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</si>
  <si>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</si>
  <si>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</si>
  <si>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</si>
  <si>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</si>
  <si>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diner|love|private school|school|small town</t>
  </si>
  <si>
    <t>black comedy|bureaucracy|dream|terrorist|wrongful arrest</t>
  </si>
  <si>
    <t>music school|scholarship|small town|stage fright|three word title</t>
  </si>
  <si>
    <t>death|drug|nihilism|rug|white russian</t>
  </si>
  <si>
    <t>breasts|nipples visible through clothing|nudity|rear entry sex|white panties</t>
  </si>
  <si>
    <t>corrupt|criminal|investigation|lapd|police</t>
  </si>
  <si>
    <t>fbi|journalist|missing|pakistan|reporter</t>
  </si>
  <si>
    <t>male objectification|manipulative behavior|modern day adaptation|narcissistic woman|promiscuous woman</t>
  </si>
  <si>
    <t>gay|hot air balloon|rejecting a marriage proposal|talking to a dog|vomiting on someone</t>
  </si>
  <si>
    <t>comedy of manners|false identity|farce|love|period drama</t>
  </si>
  <si>
    <t>antique|desk|letter|love|time travel</t>
  </si>
  <si>
    <t>fight|florida|montana|owl|school</t>
  </si>
  <si>
    <t>bruges|bullet|hope|irish|tourist</t>
  </si>
  <si>
    <t>african american</t>
  </si>
  <si>
    <t>20 years later|drummer|hdtv|rock band|rock star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</si>
  <si>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</si>
  <si>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</si>
  <si>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</si>
  <si>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clique|country club|female protagonist|lip gloss|title directed by female</t>
  </si>
  <si>
    <t>cemetery|friend|journey|mexico|promise</t>
  </si>
  <si>
    <t>german|ghetto|hope|nazi|radio</t>
  </si>
  <si>
    <t>actor|detective sergeant|hotel|nightclub|thief</t>
  </si>
  <si>
    <t>breasts|female frontal nudity|nude woman murdered|slow motion scene|trailer home</t>
  </si>
  <si>
    <t>amnesia|car accident|female protagonist|lesbian sex|loss of memory</t>
  </si>
  <si>
    <t>colorado|love|murder|rocky mountains|werewolf</t>
  </si>
  <si>
    <t>call girl|charlatan|fortune teller|manuscript|writer</t>
  </si>
  <si>
    <t>boarding school|childhood|love|love triangle|organ donation</t>
  </si>
  <si>
    <t>35 mm digital camera|drugs|murder|train|travel</t>
  </si>
  <si>
    <t>cave bear|cro magnon|neanderthal|survival|tradition</t>
  </si>
  <si>
    <t>abusive husband|alabama|boy|dream|sheriff</t>
  </si>
  <si>
    <t>breaking the fourth wall|looking at the camera|remake|serial killer|violence</t>
  </si>
  <si>
    <t>divorce papers|fainting|mind control|playground|technology</t>
  </si>
  <si>
    <t>caterer|catering|chef|friend|lawn mower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</si>
  <si>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</si>
  <si>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</si>
  <si>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</si>
  <si>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</si>
  <si>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berlin wall|germany|murder|soldier|specialist</t>
  </si>
  <si>
    <t>boy|photograph|return|russian|wilderness</t>
  </si>
  <si>
    <t>cult film|elephant|jungle|martial arts|stylized violence</t>
  </si>
  <si>
    <t>mushroom|mute|roman soldier|screaming|wood carving</t>
  </si>
  <si>
    <t>assassin|die hard scenario|rangefinder|soldier|veteran</t>
  </si>
  <si>
    <t>butcher|girlfriend|mute character|photographer|subway</t>
  </si>
  <si>
    <t>character name in title|nelson mandela|one word title|reference to winnie mandela|south africa</t>
  </si>
  <si>
    <t>housing project|letter|man with glasses|murder|subjective camera</t>
  </si>
  <si>
    <t>apostrophe in title|behind enemy lines|box office flop|gay interest|punctuation in title</t>
  </si>
  <si>
    <t>commercial|dream|dreaming|girl|new york city</t>
  </si>
  <si>
    <t>bathory|countess|female protagonist|legend|virgin blood</t>
  </si>
  <si>
    <t>herd|ostrich|waterhole|wildebeest|zebra</t>
  </si>
  <si>
    <t>child hitman|dystopia|future|robot|self repair</t>
  </si>
  <si>
    <t>combat|helmet|martial arts|medieval times|violence</t>
  </si>
  <si>
    <t>chinese|gang|gratitude|immigrant|japan</t>
  </si>
  <si>
    <t>betrayal|french revolution|friendship|poet|revolution</t>
  </si>
  <si>
    <t>cult film|existentialism|groundhog day|time loop|trapped in a time loop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</si>
  <si>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</si>
  <si>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</si>
  <si>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</si>
  <si>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19th century|christian film|hymn|religion|slave</t>
  </si>
  <si>
    <t>englishman|leaving flowers on a grave|one last job|reputation|visiting wife's grave</t>
  </si>
  <si>
    <t>cotton|female frontal nudity|flogging|gangster|slavery</t>
  </si>
  <si>
    <t>cheating|falling from height|murder|non professional cast|slum</t>
  </si>
  <si>
    <t>borderline personality disorder|killing a pet|madame butterfly|new york|new york city</t>
  </si>
  <si>
    <t>businessman|falling in love with a prostitute|hotel|prostitute|rich man poor woman</t>
  </si>
  <si>
    <t>australia|australian|crime boss|crocodile|gangster</t>
  </si>
  <si>
    <t>desert|drunkenness|religious mother|strict mother|vietnam war</t>
  </si>
  <si>
    <t>bobsled|coach|jamaica|olympic games|olympics</t>
  </si>
  <si>
    <t>coma|death|miner|valentine|valentine's day</t>
  </si>
  <si>
    <t>atlanta georgia|competition|dancer|death|fraternity</t>
  </si>
  <si>
    <t>1970s|cult film|official james bond series|submarine|world war three</t>
  </si>
  <si>
    <t>campus|death|friend|professor|urban legend</t>
  </si>
  <si>
    <t>businessman|fight|mean brother|narrated by character|wordplay in title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</si>
  <si>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</si>
  <si>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</si>
  <si>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</si>
  <si>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</si>
  <si>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</si>
  <si>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</si>
  <si>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</si>
  <si>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demon|exorcism|locust|priest|repressed memory</t>
  </si>
  <si>
    <t>flashback|lifting someone into the air|paranormal phenomena|voice over letter|year 1818</t>
  </si>
  <si>
    <t>boss' daughter|crush|house sitter|housesitting|love interest</t>
  </si>
  <si>
    <t>cliff|hawaii|island|newlywed|waterfall</t>
  </si>
  <si>
    <t>california|love|marriage|wedding|wedding dress</t>
  </si>
  <si>
    <t>college|college roommate|party|roommate|student</t>
  </si>
  <si>
    <t>ambassador|american|art|english|italy</t>
  </si>
  <si>
    <t>death|doctor|gypsy|judge|lawyer</t>
  </si>
  <si>
    <t>love|musician|saxophonist|singer|songwriter</t>
  </si>
  <si>
    <t>argument|birthday|bully|coming of age|semi autobiographical</t>
  </si>
  <si>
    <t>banker|investment|investment banker|marriage|sex</t>
  </si>
  <si>
    <t>jason voorhees|lake|machete|scientist|slasher</t>
  </si>
  <si>
    <t>campaign|chess|friend|hotel|senator</t>
  </si>
  <si>
    <t>apartment|fast motion scene|model|private investigation|suspected murder</t>
  </si>
  <si>
    <t>adult humor|best friend|friend|halloween|teenage girl</t>
  </si>
  <si>
    <t>arc de triomphe paris|based on autobiography|coma|elle magazine|male frontal nudity</t>
  </si>
  <si>
    <t>adulterous wife|bar|dysfunctional marriage|sex offender|suburb</t>
  </si>
  <si>
    <t>college|college campus|gossip|rape|sex</t>
  </si>
  <si>
    <t>adulterous wife|cheating wife|summer|unfaithfulness|woodstock</t>
  </si>
  <si>
    <t>attack|coach|colonel|jail|oil refinery</t>
  </si>
  <si>
    <t>car accident|college|ghost|girl in panties|white panties</t>
  </si>
  <si>
    <t>18th century|ambassador|french revolution|friendship|thomas jefferson</t>
  </si>
  <si>
    <t>estate|female frontal nudity|female nudity|no panties|unhappy marriage</t>
  </si>
  <si>
    <t>afghanistan|caravan|rebel|russian|tribe</t>
  </si>
  <si>
    <t>prism|rented room|scrofula|sketching|sunrise</t>
  </si>
  <si>
    <t>dentist|letter|pilot|skateboard|wallet</t>
  </si>
  <si>
    <t>jesuit|jew|pope|priest|ss</t>
  </si>
  <si>
    <t>martial arts|sword fight|wuxia</t>
  </si>
  <si>
    <t>college tuition|guitar|road trip|soldier|stranded</t>
  </si>
  <si>
    <t>accident|bus|loss of virginity|new york city|virginity</t>
  </si>
  <si>
    <t>dollar bill|double entendre|escaped convict|halloween|striptease</t>
  </si>
  <si>
    <t>apology|falling in love|multiple perspectives|narrated by a girl|younger version of character</t>
  </si>
  <si>
    <t>gay relationship|homosexuality|mountain|ranch|rodeo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</si>
  <si>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</si>
  <si>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</si>
  <si>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</si>
  <si>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asylum|lust|male pubic hair|penis|pubic hair</t>
  </si>
  <si>
    <t>dognapping|gangster|misfiring gun|screenwriter|shih tzu</t>
  </si>
  <si>
    <t>chrysler building manhattan new york city|delusion|manhattan new york city|new york city|title directed by female</t>
  </si>
  <si>
    <t>bunker|hitler|nazi|no exit|war ruins</t>
  </si>
  <si>
    <t>dignity|euthanasia|freedom|lawyer|sailor</t>
  </si>
  <si>
    <t>alien|desire|female nudity|male frontal nudity|scotland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</si>
  <si>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</si>
  <si>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</si>
  <si>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</si>
  <si>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</si>
  <si>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</si>
  <si>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</si>
  <si>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demon|dream|elm street|freddy krueger|nightmare</t>
  </si>
  <si>
    <t>child cancer|christian film|christianity|falling into a hole|inspiring</t>
  </si>
  <si>
    <t>bare chested male|gay kiss|homoeroticism|lesbian kiss|transsexual</t>
  </si>
  <si>
    <t>army|cattle|deputy|new mexico|rancher</t>
  </si>
  <si>
    <t>bullying|grumpy old man|school presentation|stroke|stroke recovery</t>
  </si>
  <si>
    <t>bedroom|boyfriend girlfriend relationship|hug|interrupted sex|urban setting</t>
  </si>
  <si>
    <t>dating|protective father|school|shrew|teen movie</t>
  </si>
  <si>
    <t>cheerleader|geek|high school|prison|reference to janet jackson</t>
  </si>
  <si>
    <t>cookie|detective|microfilm|parody|sergeant</t>
  </si>
  <si>
    <t>beach|island|mexico|prey|trapped</t>
  </si>
  <si>
    <t>blackout|child pornography|memory|surprise ending|time travel</t>
  </si>
  <si>
    <t>meteorologist|snow|snowed in|snowplow|weather</t>
  </si>
  <si>
    <t>christmas|family home|musician|piano|secret</t>
  </si>
  <si>
    <t>baby|boy|science|scientist|toddler</t>
  </si>
  <si>
    <t>hitman|kidnapping|kosher|vhs|video store</t>
  </si>
  <si>
    <t>binoculars|child spy|notebook|secret|spy</t>
  </si>
  <si>
    <t>boy|doll|foster home|killer doll|serial killer</t>
  </si>
  <si>
    <t>home invasion|police officer shot|police officer shot in the chest|psychopath|three word title</t>
  </si>
  <si>
    <t>desperation|fog|giant insect|survival|survival horror</t>
  </si>
  <si>
    <t>artificial intelligence|robot|robot human relationship|turing test|video surveillance</t>
  </si>
  <si>
    <t>body swap|magical realism|portal|puppeteer|surrealism</t>
  </si>
  <si>
    <t>advice|battle of the sexes|lingerie|romantic rivalry|rule</t>
  </si>
  <si>
    <t>alien|bar|construction worker|no opening credits|no title at beginning</t>
  </si>
  <si>
    <t>congressman|high school|latino|pacific palisades|school</t>
  </si>
  <si>
    <t>blood splatter|general|island|japan|world war two</t>
  </si>
  <si>
    <t>bank|fbi|fuel|rocket|space travel</t>
  </si>
  <si>
    <t>blind date|law clerk|love|manhattan new york city|world trade center manhattan new york city</t>
  </si>
  <si>
    <t>based on novel|escape|imprisonment|kidnapping|mother son relationship</t>
  </si>
  <si>
    <t>cult film|gambling debt|job|off screen murder|revenge</t>
  </si>
  <si>
    <t>dentist|housewife|howie scream|murder|perfection</t>
  </si>
  <si>
    <t>political cover up|political satire|teenage girl|white house|witness</t>
  </si>
  <si>
    <t>black cop|die hard scenario|hostage negotiator|police|police brutality</t>
  </si>
  <si>
    <t>angel dust the drug|disco|new york city|quaalude|reference to princess grace of monaco</t>
  </si>
  <si>
    <t>cigarette smoking|hand on butt|niagara falls|plastic bubble|wedding</t>
  </si>
  <si>
    <t>bank|bank clerk|birthday|mail order bride|russian</t>
  </si>
  <si>
    <t>21st birthday|college student|drunken man|pubic hair|standing up to father</t>
  </si>
  <si>
    <t>baby|divorce|oscar wilde|pigalle|tourist</t>
  </si>
  <si>
    <t>boxing|colosseum|homeless man|reporter|writer</t>
  </si>
  <si>
    <t>adoption|female protagonist|princeton university|wedding|working women</t>
  </si>
  <si>
    <t>archipelago|guillotine|island|prison|redemption</t>
  </si>
  <si>
    <t>bare chested boy|doctor|escort|infidelity|prostitute</t>
  </si>
  <si>
    <t>bathroom|bathtub|female protagonist|flashback|kitchen</t>
  </si>
  <si>
    <t>court|drugs|judge|mafia|mobster</t>
  </si>
  <si>
    <t>coming of age|depression|gay|high school|mental illness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</si>
  <si>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</si>
  <si>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</si>
  <si>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</si>
  <si>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</si>
  <si>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alien|alien invasion|apartment|creature|gang</t>
  </si>
  <si>
    <t>bosnian war|church|emaciation|soldier|violence</t>
  </si>
  <si>
    <t>911 operator|calling 911|die hard scenario|head held underwater|white villain</t>
  </si>
  <si>
    <t>cia|crocodile|satellite|snake|spider</t>
  </si>
  <si>
    <t>character name in title|con artist|fraud|gay|prison break</t>
  </si>
  <si>
    <t>fire|prehistoric times|primitive|tribe|trio</t>
  </si>
  <si>
    <t>black american|extortion|navy|psychiatrist|sailor</t>
  </si>
  <si>
    <t>classroom|fund raising|headmaster|reunion|roman</t>
  </si>
  <si>
    <t>aspiring actor|cocaine|drugs|pimp|suitcase full of money</t>
  </si>
  <si>
    <t>clone|love|male nudity|medical ethics|virginity</t>
  </si>
  <si>
    <t>office|pressure|real estate|robbery|sales</t>
  </si>
  <si>
    <t>deputy|murder|revenge|sheriff|texas</t>
  </si>
  <si>
    <t>cat|cat people|leopard|love|slip the undergarment</t>
  </si>
  <si>
    <t>prank gone wrong|scantily clad female|shotgun|sorority house|stabbed in the neck</t>
  </si>
  <si>
    <t>coronation|fictitious country|king|princess|swashbuckler</t>
  </si>
  <si>
    <t>in love with an inanimate object|internet|introvert|psychologist|sex doll</t>
  </si>
  <si>
    <t>boy|fence|jew|nazis|poison gas</t>
  </si>
  <si>
    <t>ends with quotation|execution|factory|women's prison|year 1964</t>
  </si>
  <si>
    <t>australia|church|glass|inheritance|wager</t>
  </si>
  <si>
    <t>1930s|madness|murder|new york city|violence</t>
  </si>
  <si>
    <t>aging|hdtv|high definition television|love|marriage</t>
  </si>
  <si>
    <t>machete|mexican|mexico|priest|texas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</si>
  <si>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</si>
  <si>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</si>
  <si>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</si>
  <si>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baseball movie|little league|little league baseball|mexico|three word title</t>
  </si>
  <si>
    <t>demonic possession|exorcism|exorcist|loss of innocence|priest</t>
  </si>
  <si>
    <t>beach|blockbuster|fishing|great white shark|shark</t>
  </si>
  <si>
    <t>1990s|first love|milf|prom|virginity</t>
  </si>
  <si>
    <t>bear|dentist|friendship|mouse|prejudice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</si>
  <si>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</si>
  <si>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</si>
  <si>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</si>
  <si>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</si>
  <si>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</si>
  <si>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computer|game|high school|norad|teenager</t>
  </si>
  <si>
    <t>amish|love|murder|police|train</t>
  </si>
  <si>
    <t>mission|navy seal|terrorist|torture|valor</t>
  </si>
  <si>
    <t>dance|dancer|school|showcase|student</t>
  </si>
  <si>
    <t>beavis and butt head|fbi|score|television|television set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</si>
  <si>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</si>
  <si>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</si>
  <si>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</si>
  <si>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</si>
  <si>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</si>
  <si>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audition|friendship|graduation|high school graduation|love</t>
  </si>
  <si>
    <t>birthday party|high school|high school senior|millennial generation|party</t>
  </si>
  <si>
    <t>allies|dead soldier|destiny|general|tank</t>
  </si>
  <si>
    <t>insanity|photo lab|photo shop|photography|voyeur</t>
  </si>
  <si>
    <t>apartment building|found footage|television|trapped|virus</t>
  </si>
  <si>
    <t>cellular memory|eye|eye transplant|seeing dead people|violinist</t>
  </si>
  <si>
    <t>cross country|cross country trip|highway travel|on the road|road movie</t>
  </si>
  <si>
    <t>college|drugs|harvard|pot|smoke</t>
  </si>
  <si>
    <t>christmas|christmas eve|miser|muppet|scrooge</t>
  </si>
  <si>
    <t>art|bisexual|marriage|pain|revolutionary</t>
  </si>
  <si>
    <t>female protagonist|reference to britney spears|singer|song|world tour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</si>
  <si>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</si>
  <si>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</si>
  <si>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</si>
  <si>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cabin|monster|monster movie|paper mill|pollution</t>
  </si>
  <si>
    <t>disappearance|hearing voices|hypnosis|post hypnotic suggestion|seeing a ghost</t>
  </si>
  <si>
    <t>catholic|convent|gay love|gay relationship|irish adoption board</t>
  </si>
  <si>
    <t>anger|baseball|drinking|radio|secretary</t>
  </si>
  <si>
    <t>1970s|jew|nazi|nazi hunter|paraguay</t>
  </si>
  <si>
    <t>beach|love|mermaid|storm|swimming</t>
  </si>
  <si>
    <t>based on novel|female neighbor|friendship|travel|trip</t>
  </si>
  <si>
    <t>animal costume|break up|fatherhood|rapper|talking baby</t>
  </si>
  <si>
    <t>aging|billings montana|lincoln nebraska|nebraska|pickup truck</t>
  </si>
  <si>
    <t>blood|blood of christ|demon|key|loud sex</t>
  </si>
  <si>
    <t>bully|moving|principal|revenge|school</t>
  </si>
  <si>
    <t>car damage|computer printer|female band|fingernail polish|narcissism</t>
  </si>
  <si>
    <t>assassin|cult film|doctor|heart|poison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</si>
  <si>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</si>
  <si>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</si>
  <si>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</si>
  <si>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12 step program|friend|maid of honor|tears|wedding</t>
  </si>
  <si>
    <t>adultery|drifter|lunch wagon|murder|neo noir</t>
  </si>
  <si>
    <t>17th century|girl|maid|painter|painting</t>
  </si>
  <si>
    <t>duty|submarine|submarine movie|tension|u boat</t>
  </si>
  <si>
    <t>college|cruise|drag|female armpit hair|sorority</t>
  </si>
  <si>
    <t>boyfriend girlfriend relationship|lingerie slip|time travel|time travel romance|wedding</t>
  </si>
  <si>
    <t>flying|flying dagger|government|police|secret</t>
  </si>
  <si>
    <t>accidental death|dead woman|dead woman with eyes open|death of mistress|manager</t>
  </si>
  <si>
    <t>found footage|teenager|time machine|time travel|video footage</t>
  </si>
  <si>
    <t>1950s|jazz|jazz music|sex|title directed by female</t>
  </si>
  <si>
    <t>chauffeur|disorganized crime|dog|ransom|slapstick</t>
  </si>
  <si>
    <t>escape|future|population control|prison|prisoner</t>
  </si>
  <si>
    <t>actor|internet|make up|publicist|purim</t>
  </si>
  <si>
    <t>celebrity|journalist|lesbian kiss|strong female character|tv producer</t>
  </si>
  <si>
    <t>alcoholic|fame|therapist|writer|writing</t>
  </si>
  <si>
    <t>bar|florida|love|spring break|waitress</t>
  </si>
  <si>
    <t>actress|neighbor|phone sex|queens new york city|sex addiction</t>
  </si>
  <si>
    <t>blow job|female rear nudity|female removes her clothes|oral sex|three of spades tattoo</t>
  </si>
  <si>
    <t>jewish|love|married man|neighbor|photograph</t>
  </si>
  <si>
    <t>ashes|butcher|friend|friendship|memory</t>
  </si>
  <si>
    <t>daughter|han river|monster|river|seoul</t>
  </si>
  <si>
    <t>escape|jumping from an airplane|money|parachute|ransom</t>
  </si>
  <si>
    <t>based on true story|cannibalism|captain|mexican american war|u.s. frontier</t>
  </si>
  <si>
    <t>drugs|high school|prescription drugs|private school|student</t>
  </si>
  <si>
    <t>genitalia|male frontal nudity|male nudity|old age|party</t>
  </si>
  <si>
    <t>book|boy|catholic|comic book|friend</t>
  </si>
  <si>
    <t>death|hitchcockian|psychopath|sociopath|vomiting</t>
  </si>
  <si>
    <t>number in title|train|woman slaps a man|woman slaps man|written by director</t>
  </si>
  <si>
    <t>bachelor|best friend|divorce|poison|widow</t>
  </si>
  <si>
    <t>africa|bed|boy|cheetah|south africa</t>
  </si>
  <si>
    <t>celtic mythology|cottage|fisherman|irish|selkie</t>
  </si>
  <si>
    <t>gang|gangster|subjective camera|written and directed by cast member|yakuza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</si>
  <si>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</si>
  <si>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</si>
  <si>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</si>
  <si>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</si>
  <si>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friend|girl|mexico city|new jersey|sex</t>
  </si>
  <si>
    <t>bus|death|gay slur|hatred|jewish</t>
  </si>
  <si>
    <t>breakfast|manitoba|science fiction writer|suicide|writer</t>
  </si>
  <si>
    <t>betrayal|husband wife relationship|murder|noodles|salary</t>
  </si>
  <si>
    <t>brainwashing|corporate espionage|spy|suburb|surprise ending</t>
  </si>
  <si>
    <t>atrocity|battle|chinese|horseback riding|martial arts</t>
  </si>
  <si>
    <t>anthropomorphic animal|china|furry|rabbit</t>
  </si>
  <si>
    <t>alien|battleship|message|radiation|yamato</t>
  </si>
  <si>
    <t>cameraman|epic battle|journalist|south ossetia|street shootout</t>
  </si>
  <si>
    <t>deja vu|lost at sea|ship|time loop|trapped in a time loop</t>
  </si>
  <si>
    <t>based on true story|christ|christian|near death experience|pastor</t>
  </si>
  <si>
    <t>boxer|boxing|diamond|fight|gypsy</t>
  </si>
  <si>
    <t>cat|cemetery|maine|secret|woods</t>
  </si>
  <si>
    <t>air raid|beer|birthday|japan|professor</t>
  </si>
  <si>
    <t>isolated house|promotion|river|small town|stalking</t>
  </si>
  <si>
    <t>bright light|midnight|pet|small town|water</t>
  </si>
  <si>
    <t>death star|empire|galactic war|princess|rebellion</t>
  </si>
  <si>
    <t>female removes her clothes|fondling|voyeur|voyeurism|white panties</t>
  </si>
  <si>
    <t>bolshevik|poet|poetry|russia|russian revolution</t>
  </si>
  <si>
    <t>bible|key|poverty|slum|wallet</t>
  </si>
  <si>
    <t>basketball|curtain call|graduation|high school|high school senior</t>
  </si>
  <si>
    <t>boxer|boxing|boxing match|crack cocaine|lowell massachusetts</t>
  </si>
  <si>
    <t>blindfold|male frontal nudity|male rear nudity|pubic hair|vomiting</t>
  </si>
  <si>
    <t>alabama|jail|judicial system|lawyer|trial</t>
  </si>
  <si>
    <t>car accident|coma|out of body experience|reference to the exploited|teenage girl</t>
  </si>
  <si>
    <t>cleveland indians|league|manager|owner|team</t>
  </si>
  <si>
    <t>2000s|female protagonist|reward|school|st trinian's</t>
  </si>
  <si>
    <t>phone booth|publicist|single set production|sniper|sniper rifle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</si>
  <si>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</si>
  <si>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</si>
  <si>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</si>
  <si>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</si>
  <si>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french revolution|old testament|part of an unfinished series|reference to john wayne|roman emperor</t>
  </si>
  <si>
    <t>beekeeping|insect in title|racism|sister|south carolina</t>
  </si>
  <si>
    <t>fbi|mafia|mobster|undercover|veterinarian</t>
  </si>
  <si>
    <t>hitchcockian|long tracking shot|psychologist|psychology|wig</t>
  </si>
  <si>
    <t>1930s|driving through a gate|funeral|senator|trade union</t>
  </si>
  <si>
    <t>alien|boy|nurse|school|school nurse</t>
  </si>
  <si>
    <t>1950s|immigrant|irish|irish accent|torn between two worlds</t>
  </si>
  <si>
    <t>18th century|england|rise and fall|rural setting|wealth</t>
  </si>
  <si>
    <t>alaska|mountain|ski resort|snowboard|snowboarding</t>
  </si>
  <si>
    <t>black pantyhose|female stockinged legs|pantyhose|radio|tattoo</t>
  </si>
  <si>
    <t>divorced couple|opera|reference to giuseppe verdi|retirement|senility</t>
  </si>
  <si>
    <t>box office flop|critically bashed|dominatrix|friend|money</t>
  </si>
  <si>
    <t>demon|fbi|fbi agent|murder|religious fanatic</t>
  </si>
  <si>
    <t>art|jewish|justice|nazi|theft</t>
  </si>
  <si>
    <t>professor|research|sex|sexuality|student</t>
  </si>
  <si>
    <t>army of the dead|battle|necronomicon|reluctant hero|skeleton soldier</t>
  </si>
  <si>
    <t>blackmail|fall|love|nerd|scam</t>
  </si>
  <si>
    <t>apostrophe in title|face slap|four word title|grocery store|police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</si>
  <si>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</si>
  <si>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</si>
  <si>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</si>
  <si>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</si>
  <si>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</si>
  <si>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</si>
  <si>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baby|desert island|island|sequel|teenage girl</t>
  </si>
  <si>
    <t>coal|detective|irish|irish immigrant|pennsylvania</t>
  </si>
  <si>
    <t>anal sex|death|dream|poem|sex</t>
  </si>
  <si>
    <t>music copyist|music student|musical composition|student|symphony</t>
  </si>
  <si>
    <t>brighton|catholic|gang|prayer|waitress</t>
  </si>
  <si>
    <t>blood splatter|jigsaw|nazi|serial killer|swastika tattoo</t>
  </si>
  <si>
    <t>casino|gang violence|robbery|suicide|violence</t>
  </si>
  <si>
    <t>best friend|girl in panties|high school|high school romance|pink panties</t>
  </si>
  <si>
    <t>camp|fishing|fishing trip|river|town</t>
  </si>
  <si>
    <t>extramarital affair|fashion magazine editor|marriage|new york|teacher</t>
  </si>
  <si>
    <t>bachelor|blackmail|character says i love you|flirting|social satire</t>
  </si>
  <si>
    <t>alien infection|astronaut|mars|mission|zombie</t>
  </si>
  <si>
    <t>9 year old|blood|gramophone|house|missing children</t>
  </si>
  <si>
    <t>ancient astronaut|famous line|message from outer space|monolith|star child</t>
  </si>
  <si>
    <t>bicyclist|boy|doll|star wars reference|voice impersonation</t>
  </si>
  <si>
    <t>actress|love|michigan|neighbor|writer</t>
  </si>
  <si>
    <t>butterfly|entomologist|morpho butterfly|rain|rain forest</t>
  </si>
  <si>
    <t>high school|love|police|showdown|surfer</t>
  </si>
  <si>
    <t>bad luck|casino|lie|mix up|stutter</t>
  </si>
  <si>
    <t>massacre|mormon|settler|utah|wagon train</t>
  </si>
  <si>
    <t>catholic|hanging|mexico|rebellion|soldier</t>
  </si>
  <si>
    <t>audition|deaf|family relationships|love|singing</t>
  </si>
  <si>
    <t>friend|genius|janitor|loss of wife|professor</t>
  </si>
  <si>
    <t>black panties|lust|sexual attraction|voyeur|voyeurism</t>
  </si>
  <si>
    <t>brutality|female full frontal nudity|female nudity|torture|trap</t>
  </si>
  <si>
    <t>army|boot camp|breasts|graduation|rescue</t>
  </si>
  <si>
    <t>championship|cheerleading|high school|teen comedy|teenage romance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</si>
  <si>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</si>
  <si>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</si>
  <si>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</si>
  <si>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</si>
  <si>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</si>
  <si>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</si>
  <si>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allies|d day|invasion|normandy|world war two</t>
  </si>
  <si>
    <t>coach|hockey team|lawyer|respect|team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</si>
  <si>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</si>
  <si>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</si>
  <si>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</si>
  <si>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</si>
  <si>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abuse|child|orphan|orphanage|pickpocket</t>
  </si>
  <si>
    <t>hotel|india|marigold|retiree|retirement</t>
  </si>
  <si>
    <t>friend|principal|summer|summer camp|summer vacation</t>
  </si>
  <si>
    <t>arena|desert|fight|mad max|post apocalypse</t>
  </si>
  <si>
    <t>body count|dictator|jumping from an airplane|knife fight|one man army</t>
  </si>
  <si>
    <t>animate doll|doll|england|nanny|surprise ending</t>
  </si>
  <si>
    <t>devil|elevator|hit and run|throat slitting|trapped in an elevator</t>
  </si>
  <si>
    <t>apartment|christmas|christmas present|rent|security guard</t>
  </si>
  <si>
    <t>demon|possession|psychic|supernatural|teenager</t>
  </si>
  <si>
    <t>cult film|kung fu|kung fu classic|martial arts|title spoken by character</t>
  </si>
  <si>
    <t>intelligence|science runs amok|scientist|supernatural power|virtual reality</t>
  </si>
  <si>
    <t>band|gay|gay friend|love|night</t>
  </si>
  <si>
    <t>abortion|abortion clinic|angel|church|clinic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</si>
  <si>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</si>
  <si>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</si>
  <si>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</si>
  <si>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</si>
  <si>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high school|hospital|new jersey|stanford university|swimming</t>
  </si>
  <si>
    <t>competition|date|employee|laser in eyes|slacker</t>
  </si>
  <si>
    <t>graduation|high school|letter|nerd|party</t>
  </si>
  <si>
    <t>dysfunctional family|gang|greaser|holding someone's head underwater|rivalry</t>
  </si>
  <si>
    <t>car accident|coma|evil politician|psychic|vision</t>
  </si>
  <si>
    <t>deputy|farmhouse|nightmare|private investigator|rural</t>
  </si>
  <si>
    <t>1960s|death|girl group|nightclub|sister</t>
  </si>
  <si>
    <t>dance|nosebleed|revenge|valentine|valentine's day</t>
  </si>
  <si>
    <t>abduction|alaska|alien|owl|patient</t>
  </si>
  <si>
    <t>backstage|country music|cowboy|radio|singing</t>
  </si>
  <si>
    <t>african american|harlem manhattan new york city|manhattan new york city|new york city|urination</t>
  </si>
  <si>
    <t>army|nightmare|one man army|rescue|spy</t>
  </si>
  <si>
    <t>1970s|boy|competition|roller skates|tubesocks</t>
  </si>
  <si>
    <t>coming of age|friendship|private school|student|teacher</t>
  </si>
  <si>
    <t>apartment|blue light|drawing|group of friends|light</t>
  </si>
  <si>
    <t>sequel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</si>
  <si>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</si>
  <si>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</si>
  <si>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</si>
  <si>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</si>
  <si>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desert|giant worm|monster|pipe bomb|small town</t>
  </si>
  <si>
    <t>forest|mountain|road|stupid victim|west virginia</t>
  </si>
  <si>
    <t>bank|breasts|famous score|last man standing|revenge</t>
  </si>
  <si>
    <t>chinatown|illegal immigrant|new york|police|triad</t>
  </si>
  <si>
    <t>14 year old|boat|bounty hunter|boy|river</t>
  </si>
  <si>
    <t>beach|police|sex scene|spring break|vomiting</t>
  </si>
  <si>
    <t>3 dimensional|concert footage|englishman abroad|reference to keith richards|reference to the doors</t>
  </si>
  <si>
    <t>fourth of july|looking at one's self in a mirror|mirror|sex toy|young version of character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</si>
  <si>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</si>
  <si>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</si>
  <si>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</si>
  <si>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african american|cult film|ex boyfriend|middle class|sex</t>
  </si>
  <si>
    <t>compulsive liar|fired from a job|gift|rape|substance abuse</t>
  </si>
  <si>
    <t>death|missionary|spear|speared to death|tribe</t>
  </si>
  <si>
    <t>basketball|dancer|high school|love triangle|shakespeare's a midsummer night's dream</t>
  </si>
  <si>
    <t>boss|computer|downsizing|neighbor|office</t>
  </si>
  <si>
    <t>beauty pageant|blonde|cheerleader uniform|small town|upskirt</t>
  </si>
  <si>
    <t>1950s|abusive husband|artist|painting|secret</t>
  </si>
  <si>
    <t>bachelor party|breasts|friend|prostitute|wedding</t>
  </si>
  <si>
    <t>best friend|party|rival|scavenger hunt|sleepover</t>
  </si>
  <si>
    <t>actor|neighbor|police|thief|tunnel</t>
  </si>
  <si>
    <t>colonel|lieutenant|nuclear warhead|team|washington d.c.</t>
  </si>
  <si>
    <t>hotel|immigrant|nigerian|surgery|underwear</t>
  </si>
  <si>
    <t>awkwardness|embarrassment|gross out|irreverence|shame</t>
  </si>
  <si>
    <t>accident|diary|ghost|psychic|veterinarian</t>
  </si>
  <si>
    <t>candle|end of the world|letter|record|road trip</t>
  </si>
  <si>
    <t>award|cedar rapids iowa|convention|hotel|insurance</t>
  </si>
  <si>
    <t>curb stomping|neo nazi|prison|son dislikes mother's boyfriend|white supremacist</t>
  </si>
  <si>
    <t>booby trap|brainwashing|mercenary|serial killer|trap</t>
  </si>
  <si>
    <t>dog|florida|mad scientist|school|teacher</t>
  </si>
  <si>
    <t>auction|montreal|secret|violin|violinist</t>
  </si>
  <si>
    <t>cane|iowa|lawn mower|tractor|wisconsin</t>
  </si>
  <si>
    <t>1950s|drug overdose|gang|gang war|new york city</t>
  </si>
  <si>
    <t>directed by star|indian american|spelling|spelling bee|two word title</t>
  </si>
  <si>
    <t>blister|gym|marathon|training|wedding</t>
  </si>
  <si>
    <t>escape|fish out of water|love|robot|servant</t>
  </si>
  <si>
    <t>color in title</t>
  </si>
  <si>
    <t>based on short film|chicago illinois|el train|love|train</t>
  </si>
  <si>
    <t>bombing|guard|jungle|laos|prisoner</t>
  </si>
  <si>
    <t>entertainer|inspiration|lost opportunity|pregnant mother|rock star</t>
  </si>
  <si>
    <t>basement|errand|secret admirer|slacker|wrong number</t>
  </si>
  <si>
    <t>chef|friend|italy|restaurant|russian</t>
  </si>
  <si>
    <t>box office flop|critically bashed|government|industrialist|railroad</t>
  </si>
  <si>
    <t>detective|police|protection|russian|sergeant</t>
  </si>
  <si>
    <t>daughter|englishman|ex con|revenge|young woman</t>
  </si>
  <si>
    <t>race relations|racism|racist|social problem|stereotype</t>
  </si>
  <si>
    <t>high society|love|money|reputation|wealth</t>
  </si>
  <si>
    <t>assassin|box office flop|cia|farmer|power</t>
  </si>
  <si>
    <t>college|college athlete|comeback|gymnast|olympics</t>
  </si>
  <si>
    <t>diner|eating a banana|masturbation|porn star|shooting a pornographic movie</t>
  </si>
  <si>
    <t>actor|minstrel show|protest|success|writer</t>
  </si>
  <si>
    <t>forest|japan|suicide|suicide forest|supernatural</t>
  </si>
  <si>
    <t>bat|curse|egyptologist|mummy|murder</t>
  </si>
  <si>
    <t>documentary filmmaker|documentary filmmaking|father in law|generation z|hipster</t>
  </si>
  <si>
    <t>gang|gardener|money|police|truck</t>
  </si>
  <si>
    <t>halfway house|key|reality|schizophrenia|spider</t>
  </si>
  <si>
    <t>colombian|enema|group therapy|murder|nurse</t>
  </si>
  <si>
    <t>boy|boys' school|death|friend|orphan</t>
  </si>
  <si>
    <t>based on true story|contract killer|crime family|murder of a girl|serial murderer</t>
  </si>
  <si>
    <t>breaking the fourth wall|breaking the fourth wall by talking to the audience|computer|mask|singapore</t>
  </si>
  <si>
    <t>actress|drive in|female protagonist|movie star|woman shot in the forehead</t>
  </si>
  <si>
    <t>female nudity|female pubic hair|lingerie|neo noir|pubic hair</t>
  </si>
  <si>
    <t>envy|fake family|gadget|materialism|unhappy marriage</t>
  </si>
  <si>
    <t>bank|bank fraud|bank manager|gambling|toronto</t>
  </si>
  <si>
    <t>antarctica|coma|neighbor|phd|pregnancy</t>
  </si>
  <si>
    <t>blueberry pie|diner|nevada|new york city|pie</t>
  </si>
  <si>
    <t>critic|new york|new york city|playwright|theater critic</t>
  </si>
  <si>
    <t>island|sailor|storm|stranded|vacation</t>
  </si>
  <si>
    <t>assassin|corporation|pop star|reporter|satire</t>
  </si>
  <si>
    <t>cult film|kung fu|martial arts|shaolin|soccer</t>
  </si>
  <si>
    <t>boyfriend girlfriend relationship|erection|female frontal nudity|gang rape|prostitute</t>
  </si>
  <si>
    <t>con|con artist|money|scam|sils maria</t>
  </si>
  <si>
    <t>based on true story|hijab|journalism|prison|reference to mahmoud ahmedinejad</t>
  </si>
  <si>
    <t>foundry|foundry worker|french|friend|titanic</t>
  </si>
  <si>
    <t>modern day adaptation|reference to william shakespeare|shakespeare in modern dress|shakespeare play|shakespeare's coriolanus</t>
  </si>
  <si>
    <t>cat|christmas song|lawn mowing|leave of absence|medication</t>
  </si>
  <si>
    <t>attempted murder|blackmail|diver's watch|nurse|satire</t>
  </si>
  <si>
    <t>black comedy|fictional talk show|high school teacher|phony suicide note|teacher</t>
  </si>
  <si>
    <t>blood splatter|eastern europe|female nudity|pine forest|team building</t>
  </si>
  <si>
    <t>bipolar disorder|sodomy|stabbing|street life|violence</t>
  </si>
  <si>
    <t>businessman|prostitute|street|stripper|travel</t>
  </si>
  <si>
    <t>captain|commandant|mafia|russian mafia|security system</t>
  </si>
  <si>
    <t>based on autobiography|based on novel|based on true story|murder|racism</t>
  </si>
  <si>
    <t>apartment|death of protagonist|follow that car|la dolce vita|love</t>
  </si>
  <si>
    <t>box office flop|critically bashed|director|hollywood|mockumentary</t>
  </si>
  <si>
    <t>american south|baseball|farmland|motel|road trip</t>
  </si>
  <si>
    <t>book club|cheating boyfriend|job promotion|manhattan new york city|new york city</t>
  </si>
  <si>
    <t>birthday|birthday party|delivery man|mother|neighbor</t>
  </si>
  <si>
    <t>australian|desert|mother daughter relationship|mother son relationship|promiscuity</t>
  </si>
  <si>
    <t>bigger dreams|concert promoter|hotel maid|pep talk|rap concert</t>
  </si>
  <si>
    <t>boss|business|career|confidence|female protagonist</t>
  </si>
  <si>
    <t>landlady|lecture|murder|oxford university|symbol</t>
  </si>
  <si>
    <t>boat|great white shark|killing an animal|shark|underwater</t>
  </si>
  <si>
    <t>dysfunctional family|family relationships|family reunion|funeral|twin</t>
  </si>
  <si>
    <t>angry spirit|aura|electronic voice phenomena|electronics|near death experience</t>
  </si>
  <si>
    <t>1980s|ira|near death experience|title directed by female|what happened to epilogue</t>
  </si>
  <si>
    <t>circus|dog|entertainer|holocaust|patient</t>
  </si>
  <si>
    <t>barbed wire|barbed wire fence|horse|nature|snowstorm</t>
  </si>
  <si>
    <t>afterlife|indian|murder|overweight woman|police</t>
  </si>
  <si>
    <t>desert|mercenary|priest|scientist|war veteran</t>
  </si>
  <si>
    <t>india|love|muslim|pakistan|sikh</t>
  </si>
  <si>
    <t>bounty hunter|manchuria|map|train|treasure</t>
  </si>
  <si>
    <t>carnage|female nudity|purple panties|sexual attraction|shaved labia</t>
  </si>
  <si>
    <t>blacksmith|bounty hunter|duel|gunslinger|wild west</t>
  </si>
  <si>
    <t>amusement park|strong female character|summer job|teen movie|teenager</t>
  </si>
  <si>
    <t>1950s|cuba|cuban flag|fidel castro|havana cuba</t>
  </si>
  <si>
    <t>african american|flashback|marijuana joint|porn magazine|suburb</t>
  </si>
  <si>
    <t>bank|critically bashed|heist|mechanic|prison</t>
  </si>
  <si>
    <t>faked death|japan|japanese|poison|secret headquarters</t>
  </si>
  <si>
    <t>credit card fraud|lesbian kiss|miami</t>
  </si>
  <si>
    <t>aging|daughter|old couple|old love|stroke</t>
  </si>
  <si>
    <t>aunt niece relationship|brother sister relationship|building|father daughter relationship|mirror</t>
  </si>
  <si>
    <t>after dark|after dark horrorfest|fictional tv news show|outbreak</t>
  </si>
  <si>
    <t>california|desert|dying words|money|race</t>
  </si>
  <si>
    <t>abusive father|child abuse|death|rape|secret</t>
  </si>
  <si>
    <t>anthology|girl|heavy metal|secretary|segments</t>
  </si>
  <si>
    <t>amateur film|sexual harassment|sexual innuendo|small town|struggling parent</t>
  </si>
  <si>
    <t>1930s|abuse of power|england|king|murder</t>
  </si>
  <si>
    <t>bear|breasts|female nudity|grizzly|wilderness</t>
  </si>
  <si>
    <t>casino|desert|love|suicide|tragic event</t>
  </si>
  <si>
    <t>art director|breasts|depression|outdoor sex|riding a horse</t>
  </si>
  <si>
    <t>australian|based on true events|dog|love|search</t>
  </si>
  <si>
    <t>accident|army|bomb|indian army|love</t>
  </si>
  <si>
    <t>alien|creature|future|outer space|spaceship</t>
  </si>
  <si>
    <t>cannibal|chainsaw|hitchhiker|independent film|leatherface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</si>
  <si>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</si>
  <si>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</si>
  <si>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</si>
  <si>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blood splatter|detention|high school|overalls|reference to c. thomas howell</t>
  </si>
  <si>
    <t>gay|gay friend|grandmother grandson relationship|heart attack|mother son relationship</t>
  </si>
  <si>
    <t>bank|black comedy|main characters killed off|money|robbery</t>
  </si>
  <si>
    <t>african american|bachelor party|brooklyn bridge|family relationships|stripper</t>
  </si>
  <si>
    <t>birthday|doll|murder|serial killer|voodoo</t>
  </si>
  <si>
    <t>canada|cuba|france|guantanamo|hmo</t>
  </si>
  <si>
    <t>held at gunpoint|machete|masked man|sequel|violence</t>
  </si>
  <si>
    <t>artist|cake|college|new york city|student</t>
  </si>
  <si>
    <t>marijuana|police|road trip|stoner|white castle</t>
  </si>
  <si>
    <t>bridge|governor|political thriller|president|vice president</t>
  </si>
  <si>
    <t>career|casino|judge|stock|stock broker</t>
  </si>
  <si>
    <t>interracial relationship|poverty|prostitute|scam|stock market</t>
  </si>
  <si>
    <t>attic|christmas|house|incest|sorority</t>
  </si>
  <si>
    <t>female to male foot in crotch|lingerie slip|love|mistaken identity|writer</t>
  </si>
  <si>
    <t>battle|battle of agincourt|king|shakespeare play|sword and shield</t>
  </si>
  <si>
    <t>arizona|dementia|married man|sun city arizona|writing</t>
  </si>
  <si>
    <t>beauty pageant|bilingual|dating|latino|three women</t>
  </si>
  <si>
    <t>criminal|drifter|gangster|money|surrogate mother</t>
  </si>
  <si>
    <t>boy|mistress|money|schizophrenic|school</t>
  </si>
  <si>
    <t>college|high school senior|meat|protest|university</t>
  </si>
  <si>
    <t>billionaire|grandfather|playboy|trust fund baby|wealth</t>
  </si>
  <si>
    <t>bar fight|cult film|ice|psychotronic|sword fight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</si>
  <si>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</si>
  <si>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</si>
  <si>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</si>
  <si>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1970s|glitter|political cover up|reference to katharine hepburn|reference to spencer tracy</t>
  </si>
  <si>
    <t>policeman|stranger|supernatural|village|vomiting</t>
  </si>
  <si>
    <t>concert|live in concert recording|live performance</t>
  </si>
  <si>
    <t>16th century|burmese|invasion|queen|thailand</t>
  </si>
  <si>
    <t>black cat|cat|evil|photographer|undead</t>
  </si>
  <si>
    <t>love|neighbor|single parent|supermarket|working class</t>
  </si>
  <si>
    <t>hawaii|hawaiian|historically inaccurate|princess|tearing up a letter</t>
  </si>
  <si>
    <t>friend|girl|imaginary friend|outback|town</t>
  </si>
  <si>
    <t>danish|double agent|nazi|nazi occupation|resistance</t>
  </si>
  <si>
    <t>bare chested male|box office flop|diner|german shepherd|one word title</t>
  </si>
  <si>
    <t>ejected from a moving vehicle|gun held to head|handcuffs|shot multiple times|strangulation</t>
  </si>
  <si>
    <t>bar mitzvah|lawyer|train|wealth|wrestler</t>
  </si>
  <si>
    <t>boyfriend girlfriend relationship|female protagonist|letter of resignation|mental hospital|sex</t>
  </si>
  <si>
    <t>australian outback|crocodile|female reporter|journalist|new york city</t>
  </si>
  <si>
    <t>grimdark|mutilated corpse|space marine|ultramarines|warhammer 40k</t>
  </si>
  <si>
    <t>2000s|hospital|man in a wheelchair|year 2000|year 2002</t>
  </si>
  <si>
    <t>blue clay|diversion|ends with biographical notes|ends with historical notes|tunnel</t>
  </si>
  <si>
    <t>abusive parent|child molester|child protection|photographer|police</t>
  </si>
  <si>
    <t>anesthetic|anesthetic awareness|heart|heart surgery|surgery</t>
  </si>
  <si>
    <t>bangkok thailand|detective|human trafficking|revenge|sex slavery</t>
  </si>
  <si>
    <t>1980s|california|death|small town|vampire</t>
  </si>
  <si>
    <t>country music|country western singer|journalist|musician|singer</t>
  </si>
  <si>
    <t>awol|demand|driver|drugs|roses</t>
  </si>
  <si>
    <t>woman wearing only a man's shirt</t>
  </si>
  <si>
    <t>41st century|angel|future|laser gun|space opera</t>
  </si>
  <si>
    <t>boy|island|pirate|ship|treasure</t>
  </si>
  <si>
    <t>female protagonist|high school|self destructiveness|student council president|student government</t>
  </si>
  <si>
    <t>bengali|india|reference to gogol|train|train crash</t>
  </si>
  <si>
    <t>cartoon on tv|generation y|high school|overalls|strong female character</t>
  </si>
  <si>
    <t>cult film|disc jockey|female protagonist|music business|one word title</t>
  </si>
  <si>
    <t>daughter|georgia|mother|slave|trailer</t>
  </si>
  <si>
    <t>based on book|based on true story|rape|title spoken by character</t>
  </si>
  <si>
    <t>19th century|friend|john keats|passion|poet</t>
  </si>
  <si>
    <t>airport|asperger's syndrome|autism|muslim|racial profiling</t>
  </si>
  <si>
    <t>boat|container|sea|shipping container|storm</t>
  </si>
  <si>
    <t>alaska|island|motorboat|singer|wilderness</t>
  </si>
  <si>
    <t>india|london england|marriage|stereotype|sugarcane</t>
  </si>
  <si>
    <t>civil war|colonialism|hatred|independence|rural ireland</t>
  </si>
  <si>
    <t>jealousy|jumping into sea|love|swimming pool|wet clothes</t>
  </si>
  <si>
    <t>christian|emperor|general|hostage|nero</t>
  </si>
  <si>
    <t>future|murder|opera|repossession|surgery</t>
  </si>
  <si>
    <t>abu ghraib|bomb|christian|explosion|iraq</t>
  </si>
  <si>
    <t>black comedy|cunnilingus|neo noir|nonlinear timeline|postmodern</t>
  </si>
  <si>
    <t>friend|frog leg|on the road|restaurant|the muppets</t>
  </si>
  <si>
    <t>employer employee relationship|ethics|journalism|sociopath|tv news</t>
  </si>
  <si>
    <t>beach|island|party|resort|serial killer</t>
  </si>
  <si>
    <t>austria|children|governess|love|orchestral music score</t>
  </si>
  <si>
    <t>cmnf|cmnf scene|mermaid|new york city|public nudity</t>
  </si>
  <si>
    <t>gay|graduate student|sister sister relationship|sprite|uncle nephew relationship</t>
  </si>
  <si>
    <t>friendship|summertime|treehouse|walking on train tracks|woods</t>
  </si>
  <si>
    <t>laboratory|london england|military|virus|zombie apocalypse</t>
  </si>
  <si>
    <t>competition|dance contest|friend|money|street dancing</t>
  </si>
  <si>
    <t>alcatraz|escape|inmate|island|prison</t>
  </si>
  <si>
    <t>basketball|hip hop|rap music|record company|writer</t>
  </si>
  <si>
    <t>african american|dating|independent film|irreverence|revenge</t>
  </si>
  <si>
    <t>best friend|cancer|survival rate|therapist|vomiting</t>
  </si>
  <si>
    <t>car accident|japan|newlywed|photograph|photographer</t>
  </si>
  <si>
    <t>dating|divorce|father daughter relationship|mother daughter relationship|party</t>
  </si>
  <si>
    <t>air traffic controller|nuclear waste|orgasm|telekinesis|voodoo</t>
  </si>
  <si>
    <t>16th century|bachelor|dishonor|masquerade party|wedding</t>
  </si>
  <si>
    <t>bond girl|british|mission|portugal|switzerland</t>
  </si>
  <si>
    <t>earthquake|elm street|freddy krueger|nightmare|sleep</t>
  </si>
  <si>
    <t>centennial|girl|next door neighbor|prom|school</t>
  </si>
  <si>
    <t>national spelling bee|principal|school principal|spelling|spelling bee</t>
  </si>
  <si>
    <t>bail|diabetic|friend|jail|pharmaceutical lab</t>
  </si>
  <si>
    <t>love|manufacturing|minnesota|plant|small town</t>
  </si>
  <si>
    <t>1980s|business card|male rear nudity|materialism|narcissism</t>
  </si>
  <si>
    <t>dysfunctional marriage|marijuana|small town|store|trying to conceive</t>
  </si>
  <si>
    <t>border|hockey|killer|police|tattoo</t>
  </si>
  <si>
    <t>final showdown|ireland|justice|priest|sheep</t>
  </si>
  <si>
    <t>child|student|university|widow|writer</t>
  </si>
  <si>
    <t>dating|divorcee|ex husband|ex wife|party</t>
  </si>
  <si>
    <t>gay|gay interest|high school|school|student</t>
  </si>
  <si>
    <t>fire|marriage|martha's vineyard|teenager|vacation</t>
  </si>
  <si>
    <t>actor|breasts|film actress|nosferatu|vampire</t>
  </si>
  <si>
    <t>decoration|father daughter relationship|high school|prom|teenager</t>
  </si>
  <si>
    <t>bachelor party|directorial debut|funeral|pallbearer|wedding</t>
  </si>
  <si>
    <t>hold up|hostage|stockholm syndrome|swat team|vegetarian</t>
  </si>
  <si>
    <t>cross dresser|food|friend|motion sickness|restaurant</t>
  </si>
  <si>
    <t>england|friendship|prejudice|upper class|working class</t>
  </si>
  <si>
    <t>full frontal male nudity|hotel room|multiple characters voiced by same person|one night stand|sex in hotel room</t>
  </si>
  <si>
    <t>autumn|four seasons|friend|looking at one's self in a mirror|unhappiness</t>
  </si>
  <si>
    <t>cook|industrialist|secret|snowstorm|suspect</t>
  </si>
  <si>
    <t>bare chested male|detective|electric torture|japanese american|yakuza</t>
  </si>
  <si>
    <t>breasts|serial killer|small town|vomiting|widow</t>
  </si>
  <si>
    <t>based on novel|depression|psychiatric ward|suicide attempt|therapy</t>
  </si>
  <si>
    <t>equal pay|machinist|minister|protest|sex</t>
  </si>
  <si>
    <t>cancer|children|death|terminal cancer|time</t>
  </si>
  <si>
    <t>long distance runner|olympics|oregon|runner|watching television</t>
  </si>
  <si>
    <t>female nudity|highwayman|nell gwynne|nudity|whipping</t>
  </si>
  <si>
    <t>barbarian|fairy|forest|monastery|unfinished book</t>
  </si>
  <si>
    <t>manhattan new york city|new york city|record label|singer|song</t>
  </si>
  <si>
    <t>beach|cowboy|cowboy hat|neo western|valley</t>
  </si>
  <si>
    <t>1980s|friend|friendship|loyalty|mafia</t>
  </si>
  <si>
    <t>espionage|motel|mother son relationship|murder disguised as suicide|shot in the head</t>
  </si>
  <si>
    <t>detective|detective novel|fantasy sequence|hallucination|writer</t>
  </si>
  <si>
    <t>dorset|farm|friend|love|women's land army</t>
  </si>
  <si>
    <t>decapitation|neighbor|neighborhood|next door neighbor|zombie</t>
  </si>
  <si>
    <t>directorial debut|fantasy sequence|nurse|old age home|prison</t>
  </si>
  <si>
    <t>apprentice|assassin|hitman|kleptomaniac|thief</t>
  </si>
  <si>
    <t>corpse|dark humor|medical school|murder|pathology</t>
  </si>
  <si>
    <t>desert storm|fbi|fbi agent|fragmentation grenade|woman kills attacker</t>
  </si>
  <si>
    <t>gang|gun|loner|love|outcast</t>
  </si>
  <si>
    <t>based on manga|biker gang|gifted child|post thermonuclear war|science runs amok</t>
  </si>
  <si>
    <t>drug lord|on the run|prison|vegan|vegetarian</t>
  </si>
  <si>
    <t>fan|french canadian|hockey|hockey player|machinist</t>
  </si>
  <si>
    <t>police officer killed|police officer shot in the chest|police officer shot in the forehead|police officer shot in the head|police shootout</t>
  </si>
  <si>
    <t>florist|friend|friendship|lesbian|love</t>
  </si>
  <si>
    <t>luberon|mystery writer|night|publisher|swimming</t>
  </si>
  <si>
    <t>bare breasts|firm|hooliganism|training|west ham supporter</t>
  </si>
  <si>
    <t>battle|blood splatter|combat|game|showdown</t>
  </si>
  <si>
    <t>gun|mayor|nightclub|police|vigilantism</t>
  </si>
  <si>
    <t>1950s|african american|jewish|old age|widow</t>
  </si>
  <si>
    <t>1990s|family relationships|food in title|sister|unity</t>
  </si>
  <si>
    <t>fight|gang|greed|street gang|wedding</t>
  </si>
  <si>
    <t>algerian war|based on short story|hostage|teacher|title at the end</t>
  </si>
  <si>
    <t>cigarette smoking|lobbyist|political satire|reporter|tobacco industry</t>
  </si>
  <si>
    <t>american|hostel|slovakia|torture|train</t>
  </si>
  <si>
    <t>1960s|age difference|france|loss of virginity|oxford</t>
  </si>
  <si>
    <t>artist|depression|gloves|photography|slacker</t>
  </si>
  <si>
    <t>football|hotel|teenage girl|terrorist|wien</t>
  </si>
  <si>
    <t>blood splatter|cover up|murder|police shootout|undercover</t>
  </si>
  <si>
    <t>championship|coach|curling|marriage|rural setting</t>
  </si>
  <si>
    <t>fbi|polo|possum|sheriff|shotgun</t>
  </si>
  <si>
    <t>1830s|baptism|intolerance|mormon church|sibling rivalry</t>
  </si>
  <si>
    <t>freak accident|gigolo|hit in the crotch|nosy neighbor|on the job injury</t>
  </si>
  <si>
    <t>concert|jail|journalist|revolution|singer</t>
  </si>
  <si>
    <t>child|criminal|death|depression|novelist</t>
  </si>
  <si>
    <t>genetics|i.d.|love|sphinx|totalitarian</t>
  </si>
  <si>
    <t>19th century|hotel|painter|waiter|woman pretending to be a man</t>
  </si>
  <si>
    <t>color in title|number in title|two word title</t>
  </si>
  <si>
    <t>comeback|family relationships|marriage|new york|racer</t>
  </si>
  <si>
    <t>dream|girl|iran|islamic revolution|revolution</t>
  </si>
  <si>
    <t>basement|family relationships|hole|no opening credits|slow motion scene</t>
  </si>
  <si>
    <t>autocracy|based on real events|dictatorship|germany|teacher</t>
  </si>
  <si>
    <t>beauty|cannibalism|fashion|lesbian|model</t>
  </si>
  <si>
    <t>bayonet|death|police|self defense|widower</t>
  </si>
  <si>
    <t>code|evil|false accusation|megalomaniac|torah</t>
  </si>
  <si>
    <t>adoption|baby|friend|pregnancy|school</t>
  </si>
  <si>
    <t>fighting|hand to hand combat|jujitsu|kickboxing|organ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</si>
  <si>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</si>
  <si>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</si>
  <si>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</si>
  <si>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</si>
  <si>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adultery|daughter|male rear nudity|new zealand|piano</t>
  </si>
  <si>
    <t>bank|male nudity|male objectification|male stripper|stripper</t>
  </si>
  <si>
    <t>boy|darkness|light|tooth|tooth fairy</t>
  </si>
  <si>
    <t>british|cards|heroin|murder|tarot card</t>
  </si>
  <si>
    <t>1940s|dog|mississippi|puppy|veteran</t>
  </si>
  <si>
    <t>college|daughter|girl|sex|wisconsin</t>
  </si>
  <si>
    <t>martha's vineyard|mother|older woman younger man relationship|wedding|weekend</t>
  </si>
  <si>
    <t>cbs|expose|fear|paranoia|reporter</t>
  </si>
  <si>
    <t>book|holcomb kansas|kansas|killer|truman capote</t>
  </si>
  <si>
    <t>crushed by a car|female frontal nudity|female nudity|female rear nudity|one against many</t>
  </si>
  <si>
    <t>cat|computer|cult film|runner|sanctuary</t>
  </si>
  <si>
    <t>assassin|bikini|girl in a bikini|mission|secret agent</t>
  </si>
  <si>
    <t>murder|power|psychotronic|tough cop|union</t>
  </si>
  <si>
    <t>cave|expedition|friendship between women|group of friends|survival horror</t>
  </si>
  <si>
    <t>basketball|basketball player|character name in title|chicago bulls|imax</t>
  </si>
  <si>
    <t>eiffel tower at night|honeymoon|implied insemination|party|taxi driver</t>
  </si>
  <si>
    <t>adoption|armpit fetish|mistaken identity|new mexico|overalls</t>
  </si>
  <si>
    <t>escape|police|road trip|sheriff|texas</t>
  </si>
  <si>
    <t>african american|geek|hip hop|party|tomboy</t>
  </si>
  <si>
    <t>cunnilingus|oral sex|police|sex scene|undercover</t>
  </si>
  <si>
    <t>actor playing multiple roles|axe|dark comedy|masked man|sadism</t>
  </si>
  <si>
    <t>affair|child murderer|mortician|strangulation|supernatural power</t>
  </si>
  <si>
    <t>bar mitzvah|jewish|marital breakup|nose job|rabbi</t>
  </si>
  <si>
    <t>funeral|funeral home|hermit|party|secret</t>
  </si>
  <si>
    <t>17th century|book|death|warlock|witch hunter</t>
  </si>
  <si>
    <t>domestic abuse|public humiliation|sex symbol|singer|suicide attempt</t>
  </si>
  <si>
    <t>car accident|male full back nudity|practicing a suicide|public nudity|suicide contemplation</t>
  </si>
  <si>
    <t>carpenter|exorcism|faith|reference to jesus christ|temptation</t>
  </si>
  <si>
    <t>class|cornwall connecticut|dog|friend|pawtucket rhode island</t>
  </si>
  <si>
    <t>bollywood|india|jane austen|london england|travel</t>
  </si>
  <si>
    <t>aborigine|based on true story|colonialism|fence|half caste</t>
  </si>
  <si>
    <t>2000s|golf caddy|golf course|golfer|question mark in title</t>
  </si>
  <si>
    <t>appearing from water|breasts|creature|partner|water</t>
  </si>
  <si>
    <t>1950s|idaho|love|missionary|mormon</t>
  </si>
  <si>
    <t>fair|pakistan|prison|rescue|stranded</t>
  </si>
  <si>
    <t>bar|debt|fight|instructor|jujitsu</t>
  </si>
  <si>
    <t>21 year old|forename as title|musician|party|rearview mirror</t>
  </si>
  <si>
    <t>artist|box office flop|dog|drawing|flanders</t>
  </si>
  <si>
    <t>friendship|photography|radio|sex addict|video</t>
  </si>
  <si>
    <t>andy warhol|female nudity|public nudity|singer|socialite</t>
  </si>
  <si>
    <t>archery|defiance|mental illness|psychopath|toilet training</t>
  </si>
  <si>
    <t>angel|candle|christmas|miracle|village</t>
  </si>
  <si>
    <t>basketball|catholic|coach|college|nun</t>
  </si>
  <si>
    <t>apostrophe in title|bare breasts|friendship between men|teen sex comedy|two word title</t>
  </si>
  <si>
    <t>adoption|baby|girl|lawyer|sex</t>
  </si>
  <si>
    <t>arab|bare chested male|foreign legion|french foreign legion|morocco</t>
  </si>
  <si>
    <t>distant past|future time travel|nobleman|squire|trapped in the past</t>
  </si>
  <si>
    <t>actor|boredom|luxury hotel|party|trip</t>
  </si>
  <si>
    <t>bachelor party|bare butt|loud sex|sex standing up|topless female nudity</t>
  </si>
  <si>
    <t>box office flop|company|invention|roommate|surfer</t>
  </si>
  <si>
    <t>bully|car|car accident|fire|vomiting</t>
  </si>
  <si>
    <t>male frontal nudity|male nudity|male rear nudity|nudity|sex scene</t>
  </si>
  <si>
    <t>desert|friend|friendship|minimal dialogue|water</t>
  </si>
  <si>
    <t>1930s|car accident|hospital|marital rape|painter</t>
  </si>
  <si>
    <t>cancer|gay bar|lesbian kiss|partner|public hearing</t>
  </si>
  <si>
    <t>co worker|escort|magazine|teacher|writer</t>
  </si>
  <si>
    <t>fictional war|hanging|male full frontal nudity|medieval times|nudity</t>
  </si>
  <si>
    <t>cash|financial problem|heist|land rover|mortgage</t>
  </si>
  <si>
    <t>alcoholic|alcoholic father|stepmother|swaziland|unfaithful wife</t>
  </si>
  <si>
    <t>fbi|fbi agent|friend|irish|mafia</t>
  </si>
  <si>
    <t>ghost|hotel|murder|stake|what happened to epilogue</t>
  </si>
  <si>
    <t>3d</t>
  </si>
  <si>
    <t>blindness|cave|spirit|wolf|wolf cub</t>
  </si>
  <si>
    <t>gold|miner|preacher|prospector|sheriff</t>
  </si>
  <si>
    <t>2000s|evil god|space opera|stargate|wormhole</t>
  </si>
  <si>
    <t>football|hazing|high school|last day of school|pledge</t>
  </si>
  <si>
    <t>2000s|basketball|country club|lifeguard|talent show</t>
  </si>
  <si>
    <t>african american gangster|falling to death|in over one's head|murder|surveillance</t>
  </si>
  <si>
    <t>lesbian mother|lesbian parent|lesbian relationship|lesbian romance|lesbianism</t>
  </si>
  <si>
    <t>chumscrubber|death|friend|pills|school</t>
  </si>
  <si>
    <t>bar|strip club|stripper|texas hold 'em|thong</t>
  </si>
  <si>
    <t>brother sister relationship|death of sister|female protagonist|mother daughter relationship|murder</t>
  </si>
  <si>
    <t>brother sister relationship|family relationships|middle east|mother son relationship|twin brother and sister</t>
  </si>
  <si>
    <t>box office hit|dancer|sex scene|television|underage sex</t>
  </si>
  <si>
    <t>burglary|estranged father|money|neighbor|thug</t>
  </si>
  <si>
    <t>brazil|military police|police|rio de janeiro brazil|slum</t>
  </si>
  <si>
    <t>horror movie prequel|murder|paranormal activity|self sacrifice|suicide</t>
  </si>
  <si>
    <t>australia|journey|love|priest|traveling</t>
  </si>
  <si>
    <t>drugs|escape|football|friend|violence</t>
  </si>
  <si>
    <t>crash|hispanic|interracial relationship|interracial romance|racism</t>
  </si>
  <si>
    <t>directed by star|friendship|reference to isaac newton|skinny dipping|written and directed by cast member</t>
  </si>
  <si>
    <t>apartment|elevator|murder|psychiatrist|sunglasses</t>
  </si>
  <si>
    <t>boy|lesson|mississippi river|river|slave</t>
  </si>
  <si>
    <t>drug deal|drugs|sex|sex on stairs|strip club</t>
  </si>
  <si>
    <t>friend|friendship|marital problem|money problems|nervous breakdown</t>
  </si>
  <si>
    <t>alien|baby|new mexico|satellite|scientist</t>
  </si>
  <si>
    <t>animal attack|bat|creature feature|experiment|mad scientist</t>
  </si>
  <si>
    <t>breasts|farm|jew|kenya|tween girl</t>
  </si>
  <si>
    <t>female frontal nudity|female nudity|male nudity|sex addict|sex addiction</t>
  </si>
  <si>
    <t>cake|cocaine|drugs|pills|serbian</t>
  </si>
  <si>
    <t>estrangement|missouri|mormon|mormon church|mormon temple</t>
  </si>
  <si>
    <t>anarchist|corporation|greedy institution|vomiting|watching television</t>
  </si>
  <si>
    <t>hand job|hugging|long hair|new york city|two men one woman</t>
  </si>
  <si>
    <t>death|ferry|lawyer|norway|vomiting</t>
  </si>
  <si>
    <t>captain|casualty notification|casualty notification team|sergeant|staff sergeant</t>
  </si>
  <si>
    <t>one word title</t>
  </si>
  <si>
    <t>band|employment agency|singer|stage fright|suicide</t>
  </si>
  <si>
    <t>cyborg|future war|robot|shootout in a police station|urban setting</t>
  </si>
  <si>
    <t>coma|east germany|german democratic republic|germany|heart attack</t>
  </si>
  <si>
    <t>cup|derby county|flashback|football|leeds united</t>
  </si>
  <si>
    <t>crematorium|female frontal nudity|naked dead woman|paramedic|poison gas</t>
  </si>
  <si>
    <t>comic|ex girlfriend|jay and silent bob|mall|teenager</t>
  </si>
  <si>
    <t>automobile racing|boyfriend girlfriend relationship|high school|wrestling|year 1959</t>
  </si>
  <si>
    <t>1960s|famous score|hero|vietnam|vietnam war</t>
  </si>
  <si>
    <t>anti war|interview|iraq|paranoia|war on terrorism</t>
  </si>
  <si>
    <t>bolivia|gang|outlaw|posse|train</t>
  </si>
  <si>
    <t>banker|female protagonist|live action and animation|magic|nanny</t>
  </si>
  <si>
    <t>choir|death|friend|suicide|therapy</t>
  </si>
  <si>
    <t>dance|gang|new york city|puerto rican|tragedy</t>
  </si>
  <si>
    <t>caddy|country club|golf course|gopher|nudity</t>
  </si>
  <si>
    <t>african american|commitment|friend|friendship|playboy</t>
  </si>
  <si>
    <t>flashback|friendship|public nudity|shower|wedding</t>
  </si>
  <si>
    <t>criminal|dirty cop|flashback|limping|suspect</t>
  </si>
  <si>
    <t>child|comic book|dream|murderer|nightmare</t>
  </si>
  <si>
    <t>college|love|party|reporter|tuition</t>
  </si>
  <si>
    <t>heart attack|stripper|supermarket|wrestler|wrestling</t>
  </si>
  <si>
    <t>box office hit|half breed|infidelity|shooting|texas</t>
  </si>
  <si>
    <t>dog show|gay|gay character|gay couple|gay interest</t>
  </si>
  <si>
    <t>1990s|police|prison|rescue|year 1997</t>
  </si>
  <si>
    <t>beauty salon|black college|college|fraternity|sorority</t>
  </si>
  <si>
    <t>competition|estranged father|skunk|summer camp|wall</t>
  </si>
  <si>
    <t>chef|cook|drugs|gang|reporter</t>
  </si>
  <si>
    <t>concert|mockumentary|musician|new york city|singer</t>
  </si>
  <si>
    <t>commitment|marriage|pizza|title appears in writing|woman wearing only a man's shirt</t>
  </si>
  <si>
    <t>alternative reality|multiple outcomes|parallel time|serendipity|twist of fate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</si>
  <si>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</si>
  <si>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</si>
  <si>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</si>
  <si>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</si>
  <si>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3d in title|animal in title|digit in title|dolphin|manatee</t>
  </si>
  <si>
    <t>1940s|artist|drinking|life magazine|painter</t>
  </si>
  <si>
    <t>bartender|friend|new year's eve|party|punk</t>
  </si>
  <si>
    <t>american in paris|book|love|novel|writer</t>
  </si>
  <si>
    <t>absurd humor|drug lord|mexico|ranch|spaghetti western</t>
  </si>
  <si>
    <t>anger|family reunion|father son reunion|hugging|movie making</t>
  </si>
  <si>
    <t>boat on fire|drug smuggling|fbi|fbi agent|small town</t>
  </si>
  <si>
    <t>college|face slap|high school|loss of virginity|pierced nipple</t>
  </si>
  <si>
    <t>catholic|five sisters|isolation|school|suicide</t>
  </si>
  <si>
    <t>mother|recluse|shy|singer|talent</t>
  </si>
  <si>
    <t>fellatio|hugh hefner|oral sex|playboy centerfold|topless female nudity</t>
  </si>
  <si>
    <t>actor|dream sequence|genius recluse|jew|religion</t>
  </si>
  <si>
    <t>chef|female chef|love|magic|restaurant</t>
  </si>
  <si>
    <t>band|rock band|sex change|song|transsexual</t>
  </si>
  <si>
    <t>capoeira|fight|fighting|martial arts|violence</t>
  </si>
  <si>
    <t>female nudity|hallucination|sex scene|strip club|stripper</t>
  </si>
  <si>
    <t>fabricated facts|journalist|stephen glass|the new republic|writer</t>
  </si>
  <si>
    <t>dentist|drugs|murder|sex|sunflower</t>
  </si>
  <si>
    <t>airport|businesswoman|hotel|revenge|vegetarian</t>
  </si>
  <si>
    <t>friendship|honor|righteous rage|soldier|texas</t>
  </si>
  <si>
    <t>ice cream|marijuana|new york city|summer|therapy</t>
  </si>
  <si>
    <t>bank|gold|key|safe|train</t>
  </si>
  <si>
    <t>breasts|cleavage|female rear nudity|girl in panties|public nudity</t>
  </si>
  <si>
    <t>beast|beastmaster|psychotronic|sword and sorcery|warrior</t>
  </si>
  <si>
    <t>athletic training|football practice|funeral|gymnasium|man crying</t>
  </si>
  <si>
    <t>bordeaux|election|mayor|pamphlet|political thriller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</si>
  <si>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</si>
  <si>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</si>
  <si>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</si>
  <si>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escape|prison|prison escape|sadism|solitary confinement</t>
  </si>
  <si>
    <t>1930s|female protagonist|nazi|romantic friendship|writer</t>
  </si>
  <si>
    <t>barefoot|endorsement|surfboard|virtual reality|waves</t>
  </si>
  <si>
    <t>abortion|southern accent|title based on the bible|trial|usa</t>
  </si>
  <si>
    <t>convenience store|multiple perspectives|murder|paramedic|van</t>
  </si>
  <si>
    <t>cockney accent|fight|island|machismo|mercenary</t>
  </si>
  <si>
    <t>dead body|dead body in a freezer|dead body wrapped in carpet|person in a car trunk|school janitor</t>
  </si>
  <si>
    <t>police officer|police officer killed|police officer shot|sex scene</t>
  </si>
  <si>
    <t>island|love|new home|orphan|rainbow</t>
  </si>
  <si>
    <t>die hard scenario|engineer|held at gunpoint|race against time|shot to death</t>
  </si>
  <si>
    <t>cyberpunk|hallucination|illegality|snuff film|surrealism</t>
  </si>
  <si>
    <t>apartment|erasmus|language|student|trip</t>
  </si>
  <si>
    <t>musician|number in title|recording|sibling</t>
  </si>
  <si>
    <t>horse|nazi|occupation|resistance movement|uncle nephew relationship</t>
  </si>
  <si>
    <t>black panties|bomb squad|car bomb|dynamite|girl in panties</t>
  </si>
  <si>
    <t>art|french|german|painting|train</t>
  </si>
  <si>
    <t>angkor wat|human trafficking|sex slavery|sex tourism</t>
  </si>
  <si>
    <t>die hard scenario|elephant|long take|police|sydney australia</t>
  </si>
  <si>
    <t>class conflict|edwardian era|england|sexual awakening|spoof</t>
  </si>
  <si>
    <t>hinduism|marriage engagement|soccer|team|tradition</t>
  </si>
  <si>
    <t>african american|business|coastline|florida|real estate</t>
  </si>
  <si>
    <t>african american|basketball|basketball movie|critically bashed|tv commercial</t>
  </si>
  <si>
    <t>car crash|impersonating a police officer|long lost brother|marriage bureau|suitor</t>
  </si>
  <si>
    <t>apartment|apartment building|blood sample|crucifix|zombie</t>
  </si>
  <si>
    <t>dance|dream|frog|philadelphia pennsylvania|snake</t>
  </si>
  <si>
    <t>con|con man|courier|long con|murder</t>
  </si>
  <si>
    <t>athlete|jew|missionary|olympic games|race</t>
  </si>
  <si>
    <t>comic relief|diary|kiss|madea series|state flag</t>
  </si>
  <si>
    <t>abuse|australia|concert|pianist|piano</t>
  </si>
  <si>
    <t>camera focus on female butt|cunnilingus|new jersey|oral sex|reference to facebook</t>
  </si>
  <si>
    <t>gravestone|gunfighter|outlaw|revenge|small town</t>
  </si>
  <si>
    <t>art class|diner|friend|graduation|high school</t>
  </si>
  <si>
    <t>alzheimer's disease|book|love|novelist|writer</t>
  </si>
  <si>
    <t>alien|android|fem bot|female android|stars</t>
  </si>
  <si>
    <t>boarding school|boy|choir|school|teacher</t>
  </si>
  <si>
    <t>gay|immigrant|italian|police|police officer</t>
  </si>
  <si>
    <t>murder|police|police investigation|porn star|robbery</t>
  </si>
  <si>
    <t>black militant|frustration|pizza|pizza parlor|pizzeria</t>
  </si>
  <si>
    <t>basketball|cheerleader|college|harvard|philosophy</t>
  </si>
  <si>
    <t>bar|container|illegal immigrant|neighbor|shoe shiner</t>
  </si>
  <si>
    <t>long take|male frontal nudity|revenge|reverse chronology|vengeance</t>
  </si>
  <si>
    <t>coma|one word title|spitting|sushi|swimming pool</t>
  </si>
  <si>
    <t>freedom|friend|india|student|urination</t>
  </si>
  <si>
    <t>drug addict|drug addiction|drug use|drugs|junkie</t>
  </si>
  <si>
    <t>cross|doused with gasoline|pastor|security guard|shower</t>
  </si>
  <si>
    <t>death|mexico|sabbath|surgeon|ten stories</t>
  </si>
  <si>
    <t>betrayal|family relationships|friendship|psychosis|stranger</t>
  </si>
  <si>
    <t>art thief|male frontal nudity|male nudity|male star appears nude|painting</t>
  </si>
  <si>
    <t>bathtub|eaten alive|ferry boat|lobster trap|sprinkler system</t>
  </si>
  <si>
    <t>boston marathon|coma|marathon|miracles|running</t>
  </si>
  <si>
    <t>kissing someone's boot|midsummer|telling someone to shut up|two word title|valet</t>
  </si>
  <si>
    <t>hotel|love|love across time|time travel|time travel romance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</si>
  <si>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</si>
  <si>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</si>
  <si>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</si>
  <si>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alien|bunker|car crash|kidnapping|minimal cast</t>
  </si>
  <si>
    <t>alligator|golf|japan|panda|stunt</t>
  </si>
  <si>
    <t>based on short film|reference to avenged sevenfold|reference to slayer|switching lights on and off|two word title</t>
  </si>
  <si>
    <t>animate object|imaginary friend|reference to macgyver|whispering|woman wearing only a man's shirt</t>
  </si>
  <si>
    <t>death of girlfriend|funeral|ghost|ouija|spirit</t>
  </si>
  <si>
    <t>dream|freddy krueger|killer|nightmare|springwood ohio</t>
  </si>
  <si>
    <t>father daughter relationship</t>
  </si>
  <si>
    <t>boy in a bathtub|demon|laptop computer|pulled underwater|walking in the dark</t>
  </si>
  <si>
    <t>box office hit|crucifixion|nightmare|palestine|robe</t>
  </si>
  <si>
    <t>clouseau|diamond|panther|pink|pink panther</t>
  </si>
  <si>
    <t>dark comedy|dream|freddy krueger|nightmare|serial murder</t>
  </si>
  <si>
    <t>beach|female criminal|hooker|lesbian|prostitute</t>
  </si>
  <si>
    <t>captain|expedition|sea|submarine|whale</t>
  </si>
  <si>
    <t>apartment|blood|demonic possession|neighbor|pentagram</t>
  </si>
  <si>
    <t>curiosity|exploitation|freak|hospital|physical deformity</t>
  </si>
  <si>
    <t>drugs|fda|gay community|hiv|homophobia</t>
  </si>
  <si>
    <t>electrocuted|experiment|hell|serum|university</t>
  </si>
  <si>
    <t>flashback|memory|murder|short term memory|telephone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</si>
  <si>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</si>
  <si>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</si>
  <si>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</si>
  <si>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</si>
  <si>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college|misogyny|money|new friend|party</t>
  </si>
  <si>
    <t>australia|brumby|ranch|stallion|twin</t>
  </si>
  <si>
    <t>dance|friend|monster|reference to batman|valentine</t>
  </si>
  <si>
    <t>church|louisiana|minister|preacher|texas</t>
  </si>
  <si>
    <t>abusive mother|adopted daughter|borderline personality disorder|perfection|sadistic cruelty</t>
  </si>
  <si>
    <t>art model|farmer|jail|nude model|three sisters</t>
  </si>
  <si>
    <t>1930s|athlete|nazi germany|olympics|track and field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</si>
  <si>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</si>
  <si>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</si>
  <si>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</si>
  <si>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</si>
  <si>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alzheimer's disease|bechdel test passed|linguistics professor|new york city|reference to angels in america the play</t>
  </si>
  <si>
    <t>afterlife|egypt|pharaoh|princess|pyramid</t>
  </si>
  <si>
    <t>bomb|new york city|partner|shooting|terrorist</t>
  </si>
  <si>
    <t>cult film|friday the thirteenth|hockey mask|jason voorhees|murder spree</t>
  </si>
  <si>
    <t>baptism|greek|greek restaurant|prejudice|travel agency</t>
  </si>
  <si>
    <t>kissing a dead body|repeated dialogue|sex in pool|spring break|twins</t>
  </si>
  <si>
    <t>halloween|michael myers|nudity|returning character with different actor|slasher flick</t>
  </si>
  <si>
    <t>beach|cleaning a swimming pool|male male kiss|mexico|on the road</t>
  </si>
  <si>
    <t>british horror|pub|record collection|zombie|zombie apocalypse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</si>
  <si>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</si>
  <si>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</si>
  <si>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</si>
  <si>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april fool's day|island|mansion|psycho|secret</t>
  </si>
  <si>
    <t>baltimore colts|diner|marriage|salesman|wedding</t>
  </si>
  <si>
    <t>drugs|martial arts|texas|texas ranger|weapon</t>
  </si>
  <si>
    <t>cosmonaut|footprint|found footage|moon|secret mission</t>
  </si>
  <si>
    <t>business|crime scene cleanup|private school|school|sister sister relationship</t>
  </si>
  <si>
    <t>asia|fictional country|hotel|rebellion|revolution</t>
  </si>
  <si>
    <t>breasts|critically acclaimed|female frontal nudity|psychotronic film|sword and sorcery</t>
  </si>
  <si>
    <t>king|pharaoh|queen|queen of sheba|tribe</t>
  </si>
  <si>
    <t>color in title|parody|reference to cuba gooding jr|reference to netflix|written by star</t>
  </si>
  <si>
    <t>african american protagonist|based on novel|title spoken by character</t>
  </si>
  <si>
    <t>1910s|ambulance driver|italy|lake|nurse</t>
  </si>
  <si>
    <t>based on video game|box office hit|computer|digimon|internet</t>
  </si>
  <si>
    <t>christian|jewish|pastor|school|virginity</t>
  </si>
  <si>
    <t>cancer|dying|friend|money|socialist</t>
  </si>
  <si>
    <t>crusades|friar|robin hood|sheriff|sheriff of nottingham</t>
  </si>
  <si>
    <t>flashing breasts|hitchhiker|vampire|vampire hunter|virus</t>
  </si>
  <si>
    <t>colonel|mission|partisan|spy|traitor</t>
  </si>
  <si>
    <t>gambling|imagination|television|television station|tv show</t>
  </si>
  <si>
    <t>co worker|game tester|loss of virginity|roommate|snack</t>
  </si>
  <si>
    <t>flatulence|menstrual blood|nomad|nursing school|title directed by female</t>
  </si>
  <si>
    <t>gang|gun|harmonica|killing|woman in bathtub</t>
  </si>
  <si>
    <t>friendship|loudmouth|money laundering|new york city|stripper</t>
  </si>
  <si>
    <t>computer|contract|earth|moon|solitude</t>
  </si>
  <si>
    <t>bar mitzvah|carried in a chair|hebrew|party|rite of passage</t>
  </si>
  <si>
    <t>3d|imax|plesiosaur|sea|water</t>
  </si>
  <si>
    <t>anger|bus|child|lawyer|school</t>
  </si>
  <si>
    <t>catholic church|community|monastery|monk|terrorist</t>
  </si>
  <si>
    <t>airport|california|flat tire|overalls|wine</t>
  </si>
  <si>
    <t>breasts growing|coors light|drugs|hospital|spinning in grave</t>
  </si>
  <si>
    <t>fantasy life|friend|friendship|love|teenage crush</t>
  </si>
  <si>
    <t>heaven|hospital|praying|pronounced dead|recovery</t>
  </si>
  <si>
    <t>alcoholic|beer|bicycle|new neighbor|yard sale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</si>
  <si>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</si>
  <si>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</si>
  <si>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</si>
  <si>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based on true story|cia|cocaine|journalist|smear campaign</t>
  </si>
  <si>
    <t>car|comic book|comic book artist|iphone|memory</t>
  </si>
  <si>
    <t>drug dealer|drugs|gay|homosexual|party</t>
  </si>
  <si>
    <t>murder|neo nazi|punk band|skinhead|suspense</t>
  </si>
  <si>
    <t>marriage|orgasm|school|sex|swimming</t>
  </si>
  <si>
    <t>box office flop|critically bashed|economy|individual versus society|rescue</t>
  </si>
  <si>
    <t>caper|escapade|motel|robbery|texas</t>
  </si>
  <si>
    <t>bar|box office flop|hostage|new orleans louisiana|police</t>
  </si>
  <si>
    <t>africa|hindu|india|muslim|south africa</t>
  </si>
  <si>
    <t>abu ghraib|abuse|prison|slow motion|torture</t>
  </si>
  <si>
    <t>explosion|hitchhiking|punk|trauma|truck driver</t>
  </si>
  <si>
    <t>cabin|chainsaw|college kid|hillbilly|vacation</t>
  </si>
  <si>
    <t>christmas|fable|old man</t>
  </si>
  <si>
    <t>engineer|ethics|mountain|railroad|south america</t>
  </si>
  <si>
    <t>cola|desert|ice cream cone|teenage girl|vomiting</t>
  </si>
  <si>
    <t>breasts|campus|college|tentacle|virginity</t>
  </si>
  <si>
    <t>farm|handheld camera|impostor|rap|rock paper scissors</t>
  </si>
  <si>
    <t>blood splatter|iraq|murder|rape|soldier</t>
  </si>
  <si>
    <t>death|love|marriage|secret|suspicion</t>
  </si>
  <si>
    <t>alien|alien abduction|conspiracy|secret base|ufo</t>
  </si>
  <si>
    <t>apartment|concierge|girl|hitchcockian|stalking</t>
  </si>
  <si>
    <t>countryside|deformed|farmer|gangster|kidnapping</t>
  </si>
  <si>
    <t>african american policeman|police|policeman|policewoman|vomiting</t>
  </si>
  <si>
    <t>flatulence|march|penguin|south pole|spoof</t>
  </si>
  <si>
    <t>demo tape|directed by cast member|grieving father|guitar|guitar player</t>
  </si>
  <si>
    <t>bare butt|baseball|children|new york yankees|surrealism</t>
  </si>
  <si>
    <t>abduction|based on true story|mexico</t>
  </si>
  <si>
    <t>cia|individualism|mental illness|religion|revenge</t>
  </si>
  <si>
    <t>fight|mina|murder|revenge|terrorist</t>
  </si>
  <si>
    <t>astronaut|hoax|journalist|mission|nasa</t>
  </si>
  <si>
    <t>part of trilogy|second part</t>
  </si>
  <si>
    <t>building|infection|navy seal|shot through the head|zombie</t>
  </si>
  <si>
    <t>hotel|legs|lingerie|waiter|wealth</t>
  </si>
  <si>
    <t>2000s|burglar|chef|cook|restaurant</t>
  </si>
  <si>
    <t>friend|mental institution|murder|repair shop|small town</t>
  </si>
  <si>
    <t>boarding school|boy|british horror|ghost|school</t>
  </si>
  <si>
    <t>bratislava|hostel|sadistic horror|torture|travel</t>
  </si>
  <si>
    <t>actor playing himself|battle|boots|penis|womb</t>
  </si>
  <si>
    <t>ambiguous ending|firefly|mysterious event|schizophrenia|storm</t>
  </si>
  <si>
    <t>1960s|boy|ghost|murder|small town</t>
  </si>
  <si>
    <t>actress|coming of age|retired actress|teenage boy|vomiting</t>
  </si>
  <si>
    <t>apology|death|group of friends|sex|toilet</t>
  </si>
  <si>
    <t>chainsaw|chainsaw murder|human monster|music score composed by director|obscene finger gesture</t>
  </si>
  <si>
    <t>bare breasts|flogging|human branding|man slaps a woman|manhunt</t>
  </si>
  <si>
    <t>brutal cop|drug dealer|punishment|thai boxing|vengeance</t>
  </si>
  <si>
    <t>cabin|girl fight|jealousy|sailing boat|tent</t>
  </si>
  <si>
    <t>bare chested male|journalist|passion|pregnancy|woman in underwear</t>
  </si>
  <si>
    <t>boy|dock|letter|seaside|stranger</t>
  </si>
  <si>
    <t>contemporary west|cowboy|horse|jockey|neo western</t>
  </si>
  <si>
    <t>activist|promiscuous daughter|promiscuous woman|sex in a bed|voyeurism</t>
  </si>
  <si>
    <t>incest|male nudity|older man younger woman relationship|orgasm|son murders mother</t>
  </si>
  <si>
    <t>true crime</t>
  </si>
  <si>
    <t>misfit|police|police academy|police cadet|police officer</t>
  </si>
  <si>
    <t>coming of age|island|poison|teenage boy|teenage girl</t>
  </si>
  <si>
    <t>1990s|chick flick|funeral|gay relationship|wedding</t>
  </si>
  <si>
    <t>break up|california|high school|surfer|teacher</t>
  </si>
  <si>
    <t>obsession|revenge|ship|whale|whaling</t>
  </si>
  <si>
    <t>bar|dream|drug dealing|nightclub|widower</t>
  </si>
  <si>
    <t>gangster|lesbian|mafia|money|neo noir</t>
  </si>
  <si>
    <t>addiction|diet pill|drug addiction|fast motion scene|heroin</t>
  </si>
  <si>
    <t>fair|farm|iowa|newspaper|state fair</t>
  </si>
  <si>
    <t>dancer|director|love|musical filmmaking|tango</t>
  </si>
  <si>
    <t>1980s|el salvador|political thriller|reagan administration|war journalism</t>
  </si>
  <si>
    <t>blogger|pastor|reference to the shawshank redemption|taser|tasered</t>
  </si>
  <si>
    <t>1980s|death|insanity|parallel universe|time travel</t>
  </si>
  <si>
    <t>conflicted hero|flashback|mission|rescue|rescue mission</t>
  </si>
  <si>
    <t>bailiff|lawyer|office|police|school</t>
  </si>
  <si>
    <t>male nudity|meth|meth lab|nudity|speed freak</t>
  </si>
  <si>
    <t>forgiveness|ghost|new jersey|pedophile|three sisters</t>
  </si>
  <si>
    <t>cake|christian|lesbian sex|oral sex|pregnant schoolgirl</t>
  </si>
  <si>
    <t>mozart|musical prodigy|royal court|singer|talent</t>
  </si>
  <si>
    <t>inmate|prison|prison guard|soccer|soccer star</t>
  </si>
  <si>
    <t>baby|friendship|macau|practical joke|selfie</t>
  </si>
  <si>
    <t>assumed identity|bolivia|butch cassidy|doctor|thief</t>
  </si>
  <si>
    <t>abandoned by mother|poverty|sex trade|teenage prostitution|unpaid bill</t>
  </si>
  <si>
    <t>breath on mirror|buried alive|engagement ring|looking at one's self in a mirror|serial killer</t>
  </si>
  <si>
    <t>1960s|escape|mental institution|nurse|sexuality</t>
  </si>
  <si>
    <t>cabinet|carnival|halloween|soul|temptress</t>
  </si>
  <si>
    <t>black comedy|friend|modern silent movie|silent movie|two word title</t>
  </si>
  <si>
    <t>1990s|businessman|evacuation|historical fiction|kuwait</t>
  </si>
  <si>
    <t>bank|criminal|detective|flying squad|policewoman</t>
  </si>
  <si>
    <t>boulder|gangster|one last job|spain|villa</t>
  </si>
  <si>
    <t>double life|drugs|financial crisis|first part|serbian</t>
  </si>
  <si>
    <t>girl|maori|new zealand|tradition|whale</t>
  </si>
  <si>
    <t>adult actor playing minor|politician|progeria|reference to spiderman|school</t>
  </si>
  <si>
    <t>23rd century|lucid dream|outer space|space travel|trapped in space</t>
  </si>
  <si>
    <t>audition|basketball|high school|singing|teenager</t>
  </si>
  <si>
    <t>actor|love|obsession|obsessive love|star</t>
  </si>
  <si>
    <t>battle|bridge|mother son relationship|supernatural power|vampire</t>
  </si>
  <si>
    <t>androgynous|full frontal male nudity|irish republican army|psychological drama|tragic love</t>
  </si>
  <si>
    <t>female full frontal nudity|revenge|school|sheriff|virginity</t>
  </si>
  <si>
    <t>delaware|feud|island|undead|zombie</t>
  </si>
  <si>
    <t>cemetery|farmhouse|radiation|running out of gas|zombie</t>
  </si>
  <si>
    <t>fish out of water|japanese|loneliness|older man younger woman relationship|unlikely friendship</t>
  </si>
  <si>
    <t>breaking the fourth wall|comedian|jewish|neurosis|singer</t>
  </si>
  <si>
    <t>circus|clown|elephant trainer|trapeze|trapeze artist</t>
  </si>
  <si>
    <t>cunnilingus|female frontal nudity|female nudity|interracial sex|rear entry sex</t>
  </si>
  <si>
    <t>father daughter relationship|playing against type|post apocalypse|protective father|zombie apocalypse</t>
  </si>
  <si>
    <t>alcoholic|bar|love|prostitute|sex</t>
  </si>
  <si>
    <t>hansel and gretel|lesbian kiss|marijuana|witch|witchcraft</t>
  </si>
  <si>
    <t>1920s|communist|escape from jail|newspaper|reporter</t>
  </si>
  <si>
    <t>adultery|argument|older woman younger man relationship|oral sex|sex scene</t>
  </si>
  <si>
    <t>acrobat|circus|cripple|trapeze|trapeze artist</t>
  </si>
  <si>
    <t>biological father|college|motorcycle|sperm|sperm donor</t>
  </si>
  <si>
    <t>alien|brainwashing|construction worker|sunglasses|teleportation</t>
  </si>
  <si>
    <t>digging|escape|escape attempt|prisoner|tunnel</t>
  </si>
  <si>
    <t>consciousness|photographer|radical|science|scientist</t>
  </si>
  <si>
    <t>car fire|evil|hospital|hotel|prophecy</t>
  </si>
  <si>
    <t>12 year time span|coming of age|domestic abuse|growing up|separated parents</t>
  </si>
  <si>
    <t>english garden|fake drowning|fake parent|musical instrument|poker the card game</t>
  </si>
  <si>
    <t>african american stereotype|car wash|rent|roommate|threatening telephone call</t>
  </si>
  <si>
    <t>adult diaper|diaper|digit in title|dream|sawed off shotgun</t>
  </si>
  <si>
    <t>female pubic hair|girl in panties|leg spreading|public nudity|sex in bed</t>
  </si>
  <si>
    <t>cowboy|divorce|horse|sexy|wild horse</t>
  </si>
  <si>
    <t>boy|radio show|social worker|telephone|wisconsin</t>
  </si>
  <si>
    <t>critically bashed|mafia|police|telephone|unemployment</t>
  </si>
  <si>
    <t>dead children|ghost|missing child|orphan|orphanage</t>
  </si>
  <si>
    <t>bare breasts|parody|sexual innuendo|slip and fall|squirting orgasm</t>
  </si>
  <si>
    <t>bisexual|college|drug dealer|drugs|student</t>
  </si>
  <si>
    <t>1960s|agent|cuba|intelligence|spy</t>
  </si>
  <si>
    <t>illinois|judge|male full back nudity|revenge|wine tasting</t>
  </si>
  <si>
    <t>bellhop|coven|gangster|hotel|new year's eve</t>
  </si>
  <si>
    <t>bdsm|employer employee relationship|hospital|mental hospital|secretary</t>
  </si>
  <si>
    <t>cancun mexico|mexico|spring break|vacation|wisconsin</t>
  </si>
  <si>
    <t>listener|neo nazi|radio|radio station|radio talk show</t>
  </si>
  <si>
    <t>amateur theater|dentist|missouri|small town|travel agent</t>
  </si>
  <si>
    <t>black comedy|marriage|marriage proposal|not taking no for an answer|obsessive woman</t>
  </si>
  <si>
    <t>alcoholic|buffalo new york|claim in title|embalming|mortuary</t>
  </si>
  <si>
    <t>attention deficit disorder|debate|drugs|psychologist|school</t>
  </si>
  <si>
    <t>atf agent|ball gag|cult leader|pastor|pretending to be dead</t>
  </si>
  <si>
    <t>circus|dark fantasy|dream|dream world|fantasy world</t>
  </si>
  <si>
    <t>hall of mirrors|mont saint michel france|palace of versailles|turkey the country|yellowstone national park</t>
  </si>
  <si>
    <t>bare breasts|comic relief|dragon|gladiator|harem</t>
  </si>
  <si>
    <t>art teacher|artist|high school|homework|principal</t>
  </si>
  <si>
    <t>escort|f word|no opening credits|one word title|prosecutor</t>
  </si>
  <si>
    <t>beating|hustler|jail|money|revenge</t>
  </si>
  <si>
    <t>1950s|italian|murder|tunisia|vomiting</t>
  </si>
  <si>
    <t>boudoir|death|insanity|male full frontal nudity|penis</t>
  </si>
  <si>
    <t>alcoholic|cigarette smoking|father son relationship|teenage boy|woods</t>
  </si>
  <si>
    <t>con artist|money|orphan|scam|secretary</t>
  </si>
  <si>
    <t>electric chair|haunting|prison|prisoner|revenge</t>
  </si>
  <si>
    <t>cliche|exchange student|slasher|spoof|surfing</t>
  </si>
  <si>
    <t>competition|fake documentary|hairdresser|nudity|reference to liberace</t>
  </si>
  <si>
    <t>counselor|fbi|revenge motive|school|teenage girl</t>
  </si>
  <si>
    <t>alopecia|belfast northern ireland|ireland|irish republican army|scalper</t>
  </si>
  <si>
    <t>australian|female armpit hair|friend|sheffield|yorkshire</t>
  </si>
  <si>
    <t>beach|friend|friendship|happiness|neighbor</t>
  </si>
  <si>
    <t>dying|hospital|parenthesis in title|punctuation in title|tears</t>
  </si>
  <si>
    <t>australia|bar|shipyard|siamese twins|tuna</t>
  </si>
  <si>
    <t>canada|post apocalypse|road movie|vampire|vampire hunter</t>
  </si>
  <si>
    <t>1940s|female bare foot|picket fence|tire|vomiting</t>
  </si>
  <si>
    <t>gay|male frontal nudity|male nudity|male rear nudity|nudity</t>
  </si>
  <si>
    <t>countryside|marriage|maryland|usa|wedding</t>
  </si>
  <si>
    <t>kidnapper|mountaineering|scotland|scottish highlands|sniper</t>
  </si>
  <si>
    <t>imagination|one word title|part animation|surrealism|virtual reality</t>
  </si>
  <si>
    <t>rafting|russia|school|student|teacher</t>
  </si>
  <si>
    <t>continental congress|debate|declaration of independence|massachusetts|pennsylvania</t>
  </si>
  <si>
    <t>bomb|bombing mission|munitions|oxford|royal flying corps</t>
  </si>
  <si>
    <t>directed by star|written and directed by cast member</t>
  </si>
  <si>
    <t>documentary crew|mass suicide|survivor|tied feet|tied up while barefoot</t>
  </si>
  <si>
    <t>escape|high school|high school prom|prom|prom king</t>
  </si>
  <si>
    <t>motel|psychopath|psychopathic killer|road trip|vomiting</t>
  </si>
  <si>
    <t>boyfriend girlfriend relationship|friend|praying|surfing|wave</t>
  </si>
  <si>
    <t>catholic|chancellor|divorce|king henry viii|thomas more</t>
  </si>
  <si>
    <t>media|monologue|television|television network|television news</t>
  </si>
  <si>
    <t>battle of the sexes|gallantry|honesty|indifference|scandal</t>
  </si>
  <si>
    <t>dance|dancer|dancing|desert|iran</t>
  </si>
  <si>
    <t>apache|apache indian|confederate|mexico|scout</t>
  </si>
  <si>
    <t>latina|south central los angeles</t>
  </si>
  <si>
    <t>girl|gun|love|sharpshooter|the end</t>
  </si>
  <si>
    <t>accidental shooting|bird|crow|exploding animal|muslim</t>
  </si>
  <si>
    <t>1910s|desert|dunes|goat|slave</t>
  </si>
  <si>
    <t>gun running|organized crime|pimp|superhero|vigilante</t>
  </si>
  <si>
    <t>hoop|horseback riding|love|pirate|singer</t>
  </si>
  <si>
    <t>bar|bartender|death|heart attack|mentor protege relationship</t>
  </si>
  <si>
    <t>gay|headmaster|oxford|school|teacher</t>
  </si>
  <si>
    <t>gay|homosexual|homosexuality|hustler|male rear nudity</t>
  </si>
  <si>
    <t>dole|male stripper|northern england|steel worker|unemployment</t>
  </si>
  <si>
    <t>air traffic controller|airplane|airport|pilot|spoof</t>
  </si>
  <si>
    <t>army|michael jai white|ohio|steve austin</t>
  </si>
  <si>
    <t>bully|drug dealer|first part|neighbor|neighborhood</t>
  </si>
  <si>
    <t>1990s|escape|graduation|hustler|street</t>
  </si>
  <si>
    <t>anthology|hit and run|hit by a car|living statue|melting woman</t>
  </si>
  <si>
    <t>desert|partner|prostitute|stagecoach|water</t>
  </si>
  <si>
    <t>homoeroticism|kansas|murder|police|robbery</t>
  </si>
  <si>
    <t>belgium|congo|convent|nun|nurse</t>
  </si>
  <si>
    <t>kidnapping|los angeles california|neo noir|private detective|ransom</t>
  </si>
  <si>
    <t>penknife|police|rape|serial killer|united kingdom</t>
  </si>
  <si>
    <t>black magic|goat|isolation|naked woman|witch</t>
  </si>
  <si>
    <t>friend|obscenity|scam|vacant lot|van</t>
  </si>
  <si>
    <t>claim in title|infidelity|irish american|love|sex</t>
  </si>
  <si>
    <t>friendship|gardener|gay interest|homosexual|memory</t>
  </si>
  <si>
    <t>investigation|justice|murder|suspect|tension</t>
  </si>
  <si>
    <t>blood splatter|heart ripped out|jock strap|train|vomiting</t>
  </si>
  <si>
    <t>cabin|cabin in the woods|demon|evil dead|woods</t>
  </si>
  <si>
    <t>based on sketch comedy|corporation|cult film|evil corporation|sex</t>
  </si>
  <si>
    <t>cult film|hurricane|school bus|shark|shark feature</t>
  </si>
  <si>
    <t>1520s|aztec|indian|spanish colonization|spanish conquest</t>
  </si>
  <si>
    <t>bear|cameraman|hunter|secret government agency|troll</t>
  </si>
  <si>
    <t>erectile dysfunction|mugger|mugging|subway robbery|therapy</t>
  </si>
  <si>
    <t>love|michigan|musician|novelist|student</t>
  </si>
  <si>
    <t>1959 cadillac|diamonds|female villain|force field|voyeurism</t>
  </si>
  <si>
    <t>blood splatter|ski mask|stolen money|vomiting|warehouse</t>
  </si>
  <si>
    <t>bar|box office flop|dance|one word title|voice over narration</t>
  </si>
  <si>
    <t>death|forensic|murder|profiler|serial killer</t>
  </si>
  <si>
    <t>batman|joker|mutant|tattoo on breast|the joker</t>
  </si>
  <si>
    <t>castle|dragon|kidnapping|satire|sword and sorcery</t>
  </si>
  <si>
    <t>chess|drugs|love|meth|pawn</t>
  </si>
  <si>
    <t>desert|held at gunpoint|marine|revenge|sex on table</t>
  </si>
  <si>
    <t>gang leader|italian woman|period piece|purgatory|suicide</t>
  </si>
  <si>
    <t>belldon's hysteria|high anxiety|hitchcockian|murder|parody</t>
  </si>
  <si>
    <t>chick|emperor penguin|journey|ocean|penguin</t>
  </si>
  <si>
    <t>capital management|financial crisis|financial disaster|investment fraud|management</t>
  </si>
  <si>
    <t>apartment|gay parent|job interview|male pubic hair|pubic hair</t>
  </si>
  <si>
    <t>choking|friend|hospital|restaurant|scam</t>
  </si>
  <si>
    <t>conservatory|drummer|emotional abuse|music school|obsession</t>
  </si>
  <si>
    <t>coming of age|male frontal nudity|male nudity|photographer|slum</t>
  </si>
  <si>
    <t>friday|friend|hip hop|techno rave|weekend</t>
  </si>
  <si>
    <t>character name in title|depression|drugs|one word title</t>
  </si>
  <si>
    <t>dead girl|girl|granddaughter|morgue|storage unit</t>
  </si>
  <si>
    <t>deer|gun|gunshot|hunt|kindergarten teacher</t>
  </si>
  <si>
    <t>bb gun|boy|bully|christmas|tongue stuck on a pole</t>
  </si>
  <si>
    <t>inter cultural|latino|restaurant|soccer|train</t>
  </si>
  <si>
    <t>back to school|city|high school|sadism|teacher</t>
  </si>
  <si>
    <t>bare breasts</t>
  </si>
  <si>
    <t>love crime|love triangle|lust|sister sister relationship|unrequited love</t>
  </si>
  <si>
    <t>high school|inner city|school|student|teacher</t>
  </si>
  <si>
    <t>devil worship|incubus|paranoia|raped by a demon|satanism</t>
  </si>
  <si>
    <t>friend|funeral|outlaw|pistol|stagecoach</t>
  </si>
  <si>
    <t>apartment|asperger's syndrome|children|teacher|writer</t>
  </si>
  <si>
    <t>colombia|colombian|drug mule|money|stomach</t>
  </si>
  <si>
    <t>actress|cancer|death|french|gay relationship</t>
  </si>
  <si>
    <t>bar|bloody body of child|dead boy|monster|vomiting</t>
  </si>
  <si>
    <t>academic probation|camera shot of feet|fraternity|school expulsion|smashing a guitar</t>
  </si>
  <si>
    <t>bikini|covered in melted gold|fort knox|gold|pilot</t>
  </si>
  <si>
    <t>celebrity|injection|near future|scalpel|stabbed in the mouth</t>
  </si>
  <si>
    <t>angel|bank|guardian angel|second chance|small town life</t>
  </si>
  <si>
    <t>drug culture|drugs|filthy toilet|heroin addict|heroin withdrawal</t>
  </si>
  <si>
    <t>backstage|comedian|concert film|emcee|stand up comedian</t>
  </si>
  <si>
    <t>california|carlsbad california|house|nanny|security camera</t>
  </si>
  <si>
    <t>dead body|death|lottery|small town|village</t>
  </si>
  <si>
    <t>bank|columbine|columbine high school killings|firearm|school shooting</t>
  </si>
  <si>
    <t>amnesia|cultural revolution|husband wife relationship|memory|political prisoner</t>
  </si>
  <si>
    <t>freddy krueger|gay|gay subtext|homoeroticism|jock strap</t>
  </si>
  <si>
    <t>male nudity|male pubic hair|nude bathing|piano|pubic hair</t>
  </si>
  <si>
    <t>class differences|killing spree|one night|suburb|violence</t>
  </si>
  <si>
    <t>book|found footage|research|snuff film|writer</t>
  </si>
  <si>
    <t>actor name in title|colon in title|four word title|live performance|satire</t>
  </si>
  <si>
    <t>cancer|football|homosexuality|marriage|mississippi</t>
  </si>
  <si>
    <t>ape|astronaut|mission|planet|rescue</t>
  </si>
  <si>
    <t>basketball|boy|dog|dog movie|golden retriever</t>
  </si>
  <si>
    <t>ash|father|mother|pokemon|professor</t>
  </si>
  <si>
    <t>actual animal killed|death|jason voorhees|slasher flick|teen horror</t>
  </si>
  <si>
    <t>allies|bridge|construction|jungle|sabotage</t>
  </si>
  <si>
    <t>alien|halloween|killer robot|outer space|wrestler costume</t>
  </si>
  <si>
    <t>actor|diamond|heir|kidnapping|ransom</t>
  </si>
  <si>
    <t>apartment|elevator|elevator girl|love|mistress</t>
  </si>
  <si>
    <t>brutality|evil|jason voorhees|paranormal phenomena|terror</t>
  </si>
  <si>
    <t>defection|east germany|germany|iron curtain|scientist</t>
  </si>
  <si>
    <t>block party|marching band|neighborhood|new york city|tyrannosaurus rex</t>
  </si>
  <si>
    <t>american west|bounty hunter|frontier|horse riding|outlaw</t>
  </si>
  <si>
    <t>actress shares first name with character|bar|car wash|city|d.j.</t>
  </si>
  <si>
    <t>cocaine|package|slow motion scene|topless female nudity|wrong address</t>
  </si>
  <si>
    <t>1920s|evangelist|preacher|revival|traveling salesman</t>
  </si>
  <si>
    <t>judge|law|nazi|nuremberg|war crime</t>
  </si>
  <si>
    <t>apostrophe in title|bare breasts|female nudity|nude black woman|prom</t>
  </si>
  <si>
    <t>cattle|cattle drive|cowboy|kansas|texas</t>
  </si>
  <si>
    <t>female protagonist|size positive|thin|title directed by female|wet dream</t>
  </si>
  <si>
    <t>friend|greece|greek|hotel room|twin</t>
  </si>
  <si>
    <t>falling in love|glowing eyes|insult|teenager|three word title</t>
  </si>
  <si>
    <t>cemetery|female nudity|mortuary|sphere|tall man</t>
  </si>
  <si>
    <t>abuse|bishop|death|flashback|poverty</t>
  </si>
  <si>
    <t>education|factory|high school|mexican american|religious icon</t>
  </si>
  <si>
    <t>ashram|india|love|tradition|widow</t>
  </si>
  <si>
    <t>england|marriage|muslim|pakistani|salford</t>
  </si>
  <si>
    <t>dating|diner|masturbation|urination|washington square manhattan new york city</t>
  </si>
  <si>
    <t>courtesan|friend|kama sutra|seduction|wedding</t>
  </si>
  <si>
    <t>apartment|first date|neighbor|new york|new york city</t>
  </si>
  <si>
    <t>candy|chocolate|factory|miniaturization|sudden change in size</t>
  </si>
  <si>
    <t>druid|eclipse|rune|scalping|warlock</t>
  </si>
  <si>
    <t>camera shot of feet|female stockinged feet|female stockinged soles|nude pantyhose|pantyhose</t>
  </si>
  <si>
    <t>farm|farm worker|grasshopper|harvest|wealth</t>
  </si>
  <si>
    <t>attorney|happiness|house cleaner|physics|professor</t>
  </si>
  <si>
    <t>best friend|bitch|friend|popular girl|prom</t>
  </si>
  <si>
    <t>andy warhol|art|artist|friendship|street artist</t>
  </si>
  <si>
    <t>best friend|black and white|father daughter relationship|female protagonist|mother daughter relationship</t>
  </si>
  <si>
    <t>baby|bathing a baby|criminal|slum|vomiting</t>
  </si>
  <si>
    <t>ensemble cast|episodic structure|satire|social satire|suburb</t>
  </si>
  <si>
    <t>african american|family relationships|stand up comedian|stand up comedy</t>
  </si>
  <si>
    <t>canada|human becoming an animal|mad scientist|part of trilogy|walrus</t>
  </si>
  <si>
    <t>brother sister relationship|hypnosis|imprisonment|love|revenge</t>
  </si>
  <si>
    <t>cancer|faith|hope|letter|prayer</t>
  </si>
  <si>
    <t>hobo|pedophile|rampage|shotgun|vigilante</t>
  </si>
  <si>
    <t>freeway|nightmare|police|school|trailer park</t>
  </si>
  <si>
    <t>19th century|faith|mayor|ranch|sheriff</t>
  </si>
  <si>
    <t>15 year old|dancing|essex|little sister|suburb</t>
  </si>
  <si>
    <t>college|college campus|dance craze|depression|fraternity</t>
  </si>
  <si>
    <t>bachelorette party|drug use|high school|overdose|wedding dress</t>
  </si>
  <si>
    <t>based on a book|based on a novel|made for tv movie|music school|support</t>
  </si>
  <si>
    <t>film in film|man with glasses|reference to steven spielberg|self referential|shopping mall</t>
  </si>
  <si>
    <t>friend|friendship|rowing|storm|summer camp</t>
  </si>
  <si>
    <t>blood splatter|chain|murder|mysterious killer|warning</t>
  </si>
  <si>
    <t>1955 chevrolet|nurse|peeping tom|reference to brooklyn dodgers|spying</t>
  </si>
  <si>
    <t>doggystyle sex|rough sex|sodomy|torture|violent sex</t>
  </si>
  <si>
    <t>ghost|irish|kissing|novelist|widower</t>
  </si>
  <si>
    <t>death|detective|house|missing|supernatural</t>
  </si>
  <si>
    <t>independent film|spoof</t>
  </si>
  <si>
    <t>actor|italian american|mexico|orphan|usa</t>
  </si>
  <si>
    <t>boarding school|coming of age|female friendship|lesbian|new england</t>
  </si>
  <si>
    <t>dealer|drugs|killer|police</t>
  </si>
  <si>
    <t>halloween party|new york city|racism|romcom|spoof</t>
  </si>
  <si>
    <t>exorcism|female nudity|haunted house|lesbian kiss|masturbation</t>
  </si>
  <si>
    <t>bad cop|college|second part|sequel|wrestler</t>
  </si>
  <si>
    <t>criminal|gangster|money|revenge|violence</t>
  </si>
  <si>
    <t>number in title|single father</t>
  </si>
  <si>
    <t>dubstep|tied feet</t>
  </si>
  <si>
    <t>eugene oregon|independent film|obsession</t>
  </si>
  <si>
    <t>police officer|police officer taken hostage</t>
  </si>
  <si>
    <t>19th century|based on novel|disfigurement|harpooner|independent film</t>
  </si>
  <si>
    <t>detective|killer|police|shootout|thong</t>
  </si>
  <si>
    <t>doctor|letter|paternity|sex|testicles</t>
  </si>
  <si>
    <t>brazil|letter|rio de janeiro brazil|sertao|teacher</t>
  </si>
  <si>
    <t>1930s|apple|dude|luck|new york city</t>
  </si>
  <si>
    <t>corrupt sheriff|drug cartel|flash drive|niece|sheriff</t>
  </si>
  <si>
    <t>title spoken by character</t>
  </si>
  <si>
    <t>child in peril|electroshock therapy|memory|memory loss|teenage girl</t>
  </si>
  <si>
    <t>cheating|economics|experiment|human nature|sumo wrestling</t>
  </si>
  <si>
    <t>car chase|plot twist|police van|rear ending a car|slasher</t>
  </si>
  <si>
    <t>alter ego|awkwardness|office|scientist|superhero</t>
  </si>
  <si>
    <t>alaska|climate change|global|polar bear|scientific</t>
  </si>
  <si>
    <t>baby|friend|hip hop|pimp|stripper</t>
  </si>
  <si>
    <t>all girl band|band|cross dressing|musician|yacht</t>
  </si>
  <si>
    <t>death|jason voorhees|massacre|slaughter|telekinesis</t>
  </si>
  <si>
    <t>evil witch|tornado|witch|wizard|wizard of oz</t>
  </si>
  <si>
    <t>assistant|castle|experiment|frankenstein's monster|scientist</t>
  </si>
  <si>
    <t>barn|film student|hospital|mummy|video camera</t>
  </si>
  <si>
    <t>love|professor of history|radio|satyagraha|unscrupulous builder</t>
  </si>
  <si>
    <t>beekeeper|bound and gagged|dysfunctional family|man with glasses|tied to a chair</t>
  </si>
  <si>
    <t>black horse|boy horse relationship|horse|rescued by a horse|training</t>
  </si>
  <si>
    <t>crew|cult film|denmark|earth|wristwatch</t>
  </si>
  <si>
    <t>falling into water|medical doctor|priest|roof leak|swimming in the ocean</t>
  </si>
  <si>
    <t>bare breasts|bra|panties|topless female nudity|underwear</t>
  </si>
  <si>
    <t>heaven|pilot|teacher|training|world war two</t>
  </si>
  <si>
    <t>railroad|reference to douglas fairbanks|reference to jesse owens|reference to randolph scott|year 1874</t>
  </si>
  <si>
    <t>friday the thirteenth|hockey mask|jason voorhees|morgue|slasher</t>
  </si>
  <si>
    <t>convent|jew|jewish|nun|poland</t>
  </si>
  <si>
    <t>homosexuality|love|male full frontal nudity|male rear nudity|one word title</t>
  </si>
  <si>
    <t>baseball|baseball movie|beer|slacker|softball</t>
  </si>
  <si>
    <t>beach|surfing|surfing contest|two word title|wave</t>
  </si>
  <si>
    <t>binoculars|hitchcockian|scissors|time machine|woods</t>
  </si>
  <si>
    <t>hiking|voyeur|voyeurism|west virginia|woods</t>
  </si>
  <si>
    <t>actress|chorus girl|fan|friend|love</t>
  </si>
  <si>
    <t>fat|food|health|juice|obese</t>
  </si>
  <si>
    <t>hamburger|parody|priest|psychic|woman in a bikini</t>
  </si>
  <si>
    <t>critically bashed|partisan commentary|political propoganda|punctuation in title|reenactment</t>
  </si>
  <si>
    <t>band|drummer|jazz|pennsylvania|song</t>
  </si>
  <si>
    <t>doctor|factory|halloween|holiday horror|stonehenge</t>
  </si>
  <si>
    <t>ape|fear|future|spacecraft|spaceship</t>
  </si>
  <si>
    <t>alcoholism|forename as title|rancher|rodeo cowboy|texas</t>
  </si>
  <si>
    <t>lying|montreal|reference to twitter|reference to youtube|toronto</t>
  </si>
  <si>
    <t>friend|hustler|italy|narcolepsy|traveling</t>
  </si>
  <si>
    <t>actor|doctor|drugs|home|pain</t>
  </si>
  <si>
    <t>american|conversations|kiss|love|train</t>
  </si>
  <si>
    <t>canadian gothic|hospital|murder|paranormal|supernatural</t>
  </si>
  <si>
    <t>hospital|love|mennonite|shower|song</t>
  </si>
  <si>
    <t>chinese|chinese american|lesbian love|mother daughter relationship|surgeon</t>
  </si>
  <si>
    <t>arranged marriage|bangladesh|buckingham palace|september 11 2001|title directed by female</t>
  </si>
  <si>
    <t>burglary|dementia|near future|robot|thief</t>
  </si>
  <si>
    <t>cancer|death|doctor|drinking|love</t>
  </si>
  <si>
    <t>crying man|high school|high school senior|men's clothing store|party</t>
  </si>
  <si>
    <t>student film|wonder years</t>
  </si>
  <si>
    <t>catholic|christian|jew|muslim|religion</t>
  </si>
  <si>
    <t>alternative energy|energy|fuel|green|oil</t>
  </si>
  <si>
    <t>dolphin|island|research|tourist|town</t>
  </si>
  <si>
    <t>church|marriage|mormon|mormon church|proposition</t>
  </si>
  <si>
    <t>birthday|call center|fiance|hotel|indian</t>
  </si>
  <si>
    <t>dissection|male pubic hair|medical school|medical student|train</t>
  </si>
  <si>
    <t>computer|future|mexican immigrant|network|wilhelm scream</t>
  </si>
  <si>
    <t>drug dealer|superhero|tragedy|tragic hero|tragic love</t>
  </si>
  <si>
    <t>boss|holiday|letter|north pole|santa</t>
  </si>
  <si>
    <t>catering|monster|one word title|party|wasp</t>
  </si>
  <si>
    <t>actor|bus|march|million man march|religion</t>
  </si>
  <si>
    <t>bound with duct tape|flash forward|number|riddle|stalking</t>
  </si>
  <si>
    <t>experiment|future|hibernation|stupidity|top secret</t>
  </si>
  <si>
    <t>england|racism|racist|skinhead|violence</t>
  </si>
  <si>
    <t>acronym in title|period in title|title ends with period</t>
  </si>
  <si>
    <t>college|teacher|theatrical producer|tutu|wedding</t>
  </si>
  <si>
    <t>exclamation point in title|imperative in title|punctuation in title|three word title</t>
  </si>
  <si>
    <t>best friend|friendship|population|state in title|texas</t>
  </si>
  <si>
    <t>gambling|interracial marriage|love|miscegenation|showboat</t>
  </si>
  <si>
    <t>death of loved one|loss of father|loss of loved one|musician|singer</t>
  </si>
  <si>
    <t>bouquet|house fire|praying|serial killer|tied to a chair</t>
  </si>
  <si>
    <t>journey|obsolescence|radio|toaster|vacuum cleaner</t>
  </si>
  <si>
    <t>apprentice|classical music|disney|mouse|orchestra</t>
  </si>
  <si>
    <t>defecation|hockey mask|jason voorhees|lake|serial killer</t>
  </si>
  <si>
    <t>jason voorhees|murder|new jersey|nightmare|teenager</t>
  </si>
  <si>
    <t>1850s|christian film|dark secret|funeral|sin eater</t>
  </si>
  <si>
    <t>belief|faith|pastor|question in title|three word title</t>
  </si>
  <si>
    <t>championship|hit and run|police|police investigation|volleyball</t>
  </si>
  <si>
    <t>immigrant|maid|steel mill|strike|union</t>
  </si>
  <si>
    <t>flare gun|island|plane crash|soccer team|stranded</t>
  </si>
  <si>
    <t>acceptance|coming out to family|gay|large family|wedding</t>
  </si>
  <si>
    <t>claim in title|contraction in title|new york|new york city|woodstock</t>
  </si>
  <si>
    <t>cult film|demon|monster slayer|uncle|vomiting</t>
  </si>
  <si>
    <t>love|pity|readjusting to civilian life|veteran|world war two veteran</t>
  </si>
  <si>
    <t>cruelty|friend|male frontal nudity|male nudity|pubic hair</t>
  </si>
  <si>
    <t>friendship|mental illness|poet|sex obsession|virgin</t>
  </si>
  <si>
    <t>apartment building|character's point of view camera shot|fire station|subjective camera|television reporter</t>
  </si>
  <si>
    <t>hazmat suit</t>
  </si>
  <si>
    <t>assassin|british agent|british secret service|decoder|russian</t>
  </si>
  <si>
    <t>bare breasts|japan|tokyo japan|toxic avenger|troma</t>
  </si>
  <si>
    <t>frozen|future|health food|leader|police</t>
  </si>
  <si>
    <t>ambiguous ending|being followed|sex scene|supernatural|supernatural being</t>
  </si>
  <si>
    <t>aphrodisiac|court jester|jester|queen|written and directed by cast member</t>
  </si>
  <si>
    <t>1930s|alabama|lawyer|six year old|trial</t>
  </si>
  <si>
    <t>australian|gasoline|post apocalypse|refinery|warrior</t>
  </si>
  <si>
    <t>battle|fight|fighting|martial artist|snake</t>
  </si>
  <si>
    <t>drinking|female dressed as male|love|nebraska|transgender</t>
  </si>
  <si>
    <t>bound and gagged|girl|haunted house|hearing noises|uninterrupted shot</t>
  </si>
  <si>
    <t>east germany|police|secret police|stasi|writer</t>
  </si>
  <si>
    <t>faith|fatherhood|integrity|police|responsibility</t>
  </si>
  <si>
    <t>drink|manager|money|partner|pool hall</t>
  </si>
  <si>
    <t>oil|oil field|oil tycoon|partnership|wildcatter</t>
  </si>
  <si>
    <t>belleville|dog|mafia|tour de france|very little dialogue</t>
  </si>
  <si>
    <t>family abandonment|fire|loss of father|native american protagonist|native american reservation</t>
  </si>
  <si>
    <t>1980s|comic book|dark horse comics|reference to david letterman|robert crumb</t>
  </si>
  <si>
    <t>book|bookstore|love|simultaneity|train</t>
  </si>
  <si>
    <t>animal in title|dog fight|mexico city|multiple perspectives|nonlinear timeline</t>
  </si>
  <si>
    <t>13 year olds|adolescence|friend|peer pressure|teacher</t>
  </si>
  <si>
    <t>bigotry|jewish|prejudice|racism|writer</t>
  </si>
  <si>
    <t>bail|crystal meth|family relationships|female protagonist|search for father</t>
  </si>
  <si>
    <t>bone|climbing|crevasse|partner|rope</t>
  </si>
  <si>
    <t>band|dance|ragtime|singer|violinist</t>
  </si>
  <si>
    <t>fellatio|seven word title|shoe salesman|title directed by female|written by director</t>
  </si>
  <si>
    <t>florida|iceland|interview|new york city new york|recession</t>
  </si>
  <si>
    <t>box office flop|critically bashed|male objectification|narcissism|wannabe dj</t>
  </si>
  <si>
    <t>african american|code|dog|pigeon|samurai</t>
  </si>
  <si>
    <t>blood splatter|friend|lapd|mexican|violence</t>
  </si>
  <si>
    <t>auto theft|based on true story|drug addict|kidnapping|violence</t>
  </si>
  <si>
    <t>birthday|friend|hollywood|party|sex</t>
  </si>
  <si>
    <t>evil spirit|hatchet|ouija|ouija board|psychopathic killer</t>
  </si>
  <si>
    <t>controversy|ejaculation|male frontal nudity|oral sex|unsimulated sex</t>
  </si>
  <si>
    <t>bar|dog|interview|lebanon|nightmare</t>
  </si>
  <si>
    <t>jerusalem|journey|promised land|ship|wilderness</t>
  </si>
  <si>
    <t>american politics|iraq|iraq war|occupation|white house</t>
  </si>
  <si>
    <t>1970s|mother's boyfriend|overalls|phone booth|sexual promiscuity</t>
  </si>
  <si>
    <t>1960s|astronaut|moon|nasa|spacecraft accident</t>
  </si>
  <si>
    <t>desert|oregon|survival|trust|water</t>
  </si>
  <si>
    <t>clitoris|deep throat|fellatio|oral sex|porn industry</t>
  </si>
  <si>
    <t>detective|food|gangster|police|restaurant</t>
  </si>
  <si>
    <t>office|office politics|photo booth|snobbery|title directed by female</t>
  </si>
  <si>
    <t>masturbation|porn star|sex lesson from a prostitute|spreadeagle|topless</t>
  </si>
  <si>
    <t>band|blackmail|safe|subway|train</t>
  </si>
  <si>
    <t>artist|butchery|catholic|catholic school|friend</t>
  </si>
  <si>
    <t>high school|purity|stepbrother|temptation|vagina dentata</t>
  </si>
  <si>
    <t>boy|guitar|orphan|rock 'n' roll|sword</t>
  </si>
  <si>
    <t>elevator|news reporter|police|restaurant|waiter</t>
  </si>
  <si>
    <t>deafness|disappearance|ears|ibiza|musician</t>
  </si>
  <si>
    <t>city name in title|male frontal nudity|place name in title</t>
  </si>
  <si>
    <t>fight|gang|hiking|wales|working class</t>
  </si>
  <si>
    <t>box office flop|critically bashed|gay rights|new york city|stonewall riots</t>
  </si>
  <si>
    <t>india|love|love at first sight|mumbai india|reference to edward scissorhands</t>
  </si>
  <si>
    <t>gangster|heist|internet|mafia|miami florida</t>
  </si>
  <si>
    <t>cave|cobra|island|medallion|waterfall</t>
  </si>
  <si>
    <t>based on play|number in title</t>
  </si>
  <si>
    <t>cellphone|detective|missing person|private detective|train</t>
  </si>
  <si>
    <t>female nudity|living dead|self mutilation|sequel|zombie</t>
  </si>
  <si>
    <t>bar|coke|drugs|party|snorting</t>
  </si>
  <si>
    <t>ex convict|halfway house|nipples visible through clothing|orgasm|parole officer</t>
  </si>
  <si>
    <t>alien abduction|debate|lesbian|pregnant|spaceship</t>
  </si>
  <si>
    <t>camping|forest|lake|stabbed with glass|vomiting</t>
  </si>
  <si>
    <t>gay interest|guitarist|obsessed fan|seduction|sex scene</t>
  </si>
  <si>
    <t>blood|breasts|female nudity|lesbian|vampire</t>
  </si>
  <si>
    <t>carjacking|drug lord|johannesburg south africa|police|post apartheid</t>
  </si>
  <si>
    <t>alibi|box office flop|newspaper clipping|non statutory female on male rape|profiler</t>
  </si>
  <si>
    <t>ghost|ghost hunting|labyrinth|paranormal|reality show</t>
  </si>
  <si>
    <t>cat killer|death of animal|high heels|kneed in the crotch|kneed in the groin</t>
  </si>
  <si>
    <t>betrayal|car|connection|death|gun</t>
  </si>
  <si>
    <t>fictitious country|latin america|president|rebellion|reference to fidel castro</t>
  </si>
  <si>
    <t>law partner|murder|partner|seaman|yacht</t>
  </si>
  <si>
    <t>death|desert|robber|sheriff|waitress</t>
  </si>
  <si>
    <t>1990s|homoeroticism|reference to kurt cobain|road trip|year 1994</t>
  </si>
  <si>
    <t>fire investigator|landlord|suicide|talking to one's self in a mirror|turpentine</t>
  </si>
  <si>
    <t>barista|coffee|coffee shop|fight|insult</t>
  </si>
  <si>
    <t>1950s|independent film|outlaw|trial</t>
  </si>
  <si>
    <t>christmas tree|french canadian|new york|salesman</t>
  </si>
  <si>
    <t>count|drawn and quartered|tied up|torture chamber|torture device</t>
  </si>
  <si>
    <t>addict|paternity|rascal|swimming pool|texas</t>
  </si>
  <si>
    <t>based on stage musical|based on stage musical based on stage play|freedom|historical fiction|virgin</t>
  </si>
  <si>
    <t>character name in title|election campaign|presidential election</t>
  </si>
  <si>
    <t>1800s|doc holliday|robbers|sheriff|texas</t>
  </si>
  <si>
    <t>zombie|zombie spoof</t>
  </si>
  <si>
    <t>blood|daughter|jail|police|shark</t>
  </si>
  <si>
    <t>death|friend|high school|murder|police</t>
  </si>
  <si>
    <t>boy|caretaker|dam|evacuation|orphanage</t>
  </si>
  <si>
    <t>killed in police car|mercenary|police officer shot in the leg|police officer shot through the heart|whistleblower</t>
  </si>
  <si>
    <t>buried alive|coffin|iraq|one person|single set production</t>
  </si>
  <si>
    <t>15 year old|school|teen comedy|teen movie|virginity</t>
  </si>
  <si>
    <t>fellatio|female frontal nudity|male frontal nudity|nude sunbathing|orgy</t>
  </si>
  <si>
    <t>new york city|passion|reenactment|rooftop|tower</t>
  </si>
  <si>
    <t>boat|one word title|sea|storm|survivor</t>
  </si>
  <si>
    <t>basketball|burglary|police|robbery|teenage girl</t>
  </si>
  <si>
    <t>cult film|documentary crew|exorcism|found footage|satanic ritual</t>
  </si>
  <si>
    <t>1960s|childhood|friendship|love|the beatles</t>
  </si>
  <si>
    <t>brother in law sister in law relationship|expectant father|histrionic personality disorder|middle aged woman|off screen rape</t>
  </si>
  <si>
    <t>bomber|doomsday|general|u.s. president|war room</t>
  </si>
  <si>
    <t>church|love|mexico|politics|priest</t>
  </si>
  <si>
    <t>auroch|community|hospital|illness|six year old</t>
  </si>
  <si>
    <t>ape|general|gorilla|outer space|planet of the apes</t>
  </si>
  <si>
    <t>doctor|mountain|musician|song|university</t>
  </si>
  <si>
    <t>1960s|belief in the afterlife|domestic violence|faith|minister</t>
  </si>
  <si>
    <t>advertising|movie in title|product placement</t>
  </si>
  <si>
    <t>based on ed gein|dog|hyperactive|macabre|zombie</t>
  </si>
  <si>
    <t>bhutan|buddhist|monk|storytelling|weaver</t>
  </si>
  <si>
    <t>imperative in title|judge|marshal|murder|vigilante</t>
  </si>
  <si>
    <t>editor|gangster|newspaper|organized crime|press</t>
  </si>
  <si>
    <t>birthday|birthday party|colonoscopy|hospital|surgery</t>
  </si>
  <si>
    <t>fireworks|kiss|to be continued ending|uncle nephew relationship|usaf</t>
  </si>
  <si>
    <t>ex boyfriend ex girlfriend relationship|gossip|inheritance|mansion|reference to howard university</t>
  </si>
  <si>
    <t>bechdel test failed|money|multiple outcomes|repeated event|subway</t>
  </si>
  <si>
    <t>case|doll|dry humor|friend|love</t>
  </si>
  <si>
    <t>cave|salmon</t>
  </si>
  <si>
    <t>brother|cave|caver|dark|funeral</t>
  </si>
  <si>
    <t>12 year old|boy|mexican|mexican immigrant|mexico</t>
  </si>
  <si>
    <t>ape|future|intelligence|revolution|slave revolt</t>
  </si>
  <si>
    <t>doctor|maine|only son|school choir|summer</t>
  </si>
  <si>
    <t>horror movie remake|rape|rape and revenge|rape victim|revenge</t>
  </si>
  <si>
    <t>banker|beauty pageant|escaped convict|gay|pageant</t>
  </si>
  <si>
    <t>female frontal nudity|lesbian relationship|summer|voyeurism|yorkshire</t>
  </si>
  <si>
    <t>delivery|delivery to wrong address|lunchbox|open ended|unconventional romance</t>
  </si>
  <si>
    <t>beach|lebanese|loss|muslim|restaurant</t>
  </si>
  <si>
    <t>eccentric|friend|house|monopoly|stenographer</t>
  </si>
  <si>
    <t>boxing|captain|hawaii|love|sergeant</t>
  </si>
  <si>
    <t>captain|cavalry|fort|retirement|yellow ribbon</t>
  </si>
  <si>
    <t>christianity|love|reference to justin bieber|reference to taylor swift|worship</t>
  </si>
  <si>
    <t>accidental killing|drug humor|profanity|sexual humor|stand up comedy</t>
  </si>
  <si>
    <t>betrayal|family relationships|insecurity|murder|passive aggression</t>
  </si>
  <si>
    <t>caramel|friendship|police|secret|suitor</t>
  </si>
  <si>
    <t>haunted house</t>
  </si>
  <si>
    <t>gay|hairy chest|homosexual|israel|male nudity</t>
  </si>
  <si>
    <t>corruption|neo noir|recording|saxophone|surveillance</t>
  </si>
  <si>
    <t>antibes|hotel|island|reunion|reunion island</t>
  </si>
  <si>
    <t>film student|marriage|mental breakdown|movie star|obsession</t>
  </si>
  <si>
    <t>female rear nudity|flesh eating virus|horror movie remake|remake|topless female nudity</t>
  </si>
  <si>
    <t>domestic violence|pregnancy|unhappy marriage|unwanted pregnancy|waitress</t>
  </si>
  <si>
    <t>hand to hand combat|hong kong|kumite|martial arts|tournament</t>
  </si>
  <si>
    <t>camp|corruption|governor|senate|u.s. senate</t>
  </si>
  <si>
    <t>coming of age|marijuana|rape|virgin|weed</t>
  </si>
  <si>
    <t>boy|divorce|tennis|tennis coach|writer</t>
  </si>
  <si>
    <t>friend|friendship|journalist|new york city|personal ad</t>
  </si>
  <si>
    <t>amnesia|dream analysis|dream sequence|guilt complex|post traumatic stress disorder</t>
  </si>
  <si>
    <t>bird|cult film|egg|nightclub|toronto</t>
  </si>
  <si>
    <t>shower|stripper|tap dancing|underwear|undressing</t>
  </si>
  <si>
    <t>baby|boy|coma|demon|house</t>
  </si>
  <si>
    <t>punk|punk rocker|repossession|televangelist|ufo</t>
  </si>
  <si>
    <t>con artist|hotel|partner|scam|stamp</t>
  </si>
  <si>
    <t>interview|jerusalem|jewish|terrorism|terrorist bombing</t>
  </si>
  <si>
    <t>commune|defecation|environmentalism|fellatio|island</t>
  </si>
  <si>
    <t>feces in a swimming pool|female vomiting|high school|lifeguard|male objectification</t>
  </si>
  <si>
    <t>bank|bastille day|call girl|childhood friend|drugs</t>
  </si>
  <si>
    <t>jew|jewish nazi|nazism|racism|skinhead</t>
  </si>
  <si>
    <t>flashback|football game|school|small town|snow</t>
  </si>
  <si>
    <t>abandoned asylum|abandoned hospital|asbestos|lobotomy|multiple personality</t>
  </si>
  <si>
    <t>cheese|city|ice cream|school|second city</t>
  </si>
  <si>
    <t>bayou|boat|louisiana|swamp|tour</t>
  </si>
  <si>
    <t>actor director writer|invention|machine|music score composed by director|tramp</t>
  </si>
  <si>
    <t>catholic|catholicism|rabbi|school|summer</t>
  </si>
  <si>
    <t>b movie|birthday|chinese|demon|small town</t>
  </si>
  <si>
    <t>girl in panties|panties|red panties|stand up comedy</t>
  </si>
  <si>
    <t>love|music producer|previous marriage|rock 'n' roll|russian</t>
  </si>
  <si>
    <t>american|filipino|friendship|guerrilla army|village</t>
  </si>
  <si>
    <t>blood splatter|talk radio|virus|vomiting blood|zombie apocalypse</t>
  </si>
  <si>
    <t>cancer|cigarette smoking|hospital|one night stand|trucker</t>
  </si>
  <si>
    <t>blood|flashback|radio dj|radio station|vinyl</t>
  </si>
  <si>
    <t>bloody violence|exploding head|haunted house|plot twist|slapstick</t>
  </si>
  <si>
    <t>greed|pollution|slave labor|truth|wal mart</t>
  </si>
  <si>
    <t>death|high school|prostitute|suicide|time travel</t>
  </si>
  <si>
    <t>adolescence|girl next door|growing vegetables|high standards|sent away</t>
  </si>
  <si>
    <t>bullying|cyberbullying|girl|internet|throat slitting</t>
  </si>
  <si>
    <t>after dark horrorfest</t>
  </si>
  <si>
    <t>dwarf|love|princess|queen|snow white</t>
  </si>
  <si>
    <t>16 year old|doctor|hotel|tinnitus|title directed by female</t>
  </si>
  <si>
    <t>bare chested male bondage|european|female frontal nudity|topless woman|war paint</t>
  </si>
  <si>
    <t>boat|director|loch ness|loch ness monster|monster</t>
  </si>
  <si>
    <t>college student|disfigured face|house|suicide|website</t>
  </si>
  <si>
    <t>male pubic hair|manipulative personality|murder of wife|neglected wife|pubic hair</t>
  </si>
  <si>
    <t>ghost story|manson family|paranormal|real life event|reference to sharon tate</t>
  </si>
  <si>
    <t>black cat|catwoman|dc comics|penguin|riddler</t>
  </si>
  <si>
    <t>antique|cockney accent|hatchet|money|shotgun</t>
  </si>
  <si>
    <t>dogme 95|family secret|haunted by the past|secret|speech</t>
  </si>
  <si>
    <t>alcoholic drink|bar|drink|drinking|drunk</t>
  </si>
  <si>
    <t>1970s|1980s|nonlinear timeline|rescue|vietnam war</t>
  </si>
  <si>
    <t>basketball|german immigrant|opera|two word title|war orphan</t>
  </si>
  <si>
    <t>art teacher|cannibal|inspiration|painter|sleepwalking</t>
  </si>
  <si>
    <t>19th century|central asia|mother son relationship|ruler|russian empire</t>
  </si>
  <si>
    <t>canuxploitation|independent film|post apocalypse|remake|survival</t>
  </si>
  <si>
    <t>blaxploitation|hanukkah|jewish|kwanzaa|santa claus</t>
  </si>
  <si>
    <t>interrupted sex|kiss|love|mistaken sex scene|sex in car</t>
  </si>
  <si>
    <t>masturbation|porn actor in mainstream movie|sex|spoof|virginity</t>
  </si>
  <si>
    <t>death|estate|housekeeper|love|monte carlo</t>
  </si>
  <si>
    <t>ice pick|jason voorhees|lake|pitchfork|shack</t>
  </si>
  <si>
    <t>addiction|alcoholic|alcoholism|paranoia|suicidal thoughts</t>
  </si>
  <si>
    <t>bum|city|mutant|new york city|street</t>
  </si>
  <si>
    <t>animal|donkey|lamb|pig|rooster</t>
  </si>
  <si>
    <t>hitchcockian|husband murders wife|murder|niagara falls|overhead shot</t>
  </si>
  <si>
    <t>coal mine|girl|school|village|wales</t>
  </si>
  <si>
    <t>horror movie remake|remake|undead|undead sex|undead sexuality</t>
  </si>
  <si>
    <t>affair|interview|marriage|sex|videotape</t>
  </si>
  <si>
    <t>chained|flashback|killer|serial killer|surprise ending</t>
  </si>
  <si>
    <t>drugs|highway|police|state trooper|vermont</t>
  </si>
  <si>
    <t>algeria|algerian|los angeles california|muslim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</si>
  <si>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</si>
  <si>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</si>
  <si>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</si>
  <si>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artist|death|hunting|sheriff|vermont</t>
  </si>
  <si>
    <t>cheerleader|gay|homosexual|lesbian|lesbian relationship</t>
  </si>
  <si>
    <t>addiction|alcoholic|baseball|car accident|reference to god</t>
  </si>
  <si>
    <t>gang|heist|heist gone wrong|nonlinear timeline|robbery</t>
  </si>
  <si>
    <t>1800s|bird|blue bird of happiness|foreign language adaptation|past</t>
  </si>
  <si>
    <t>civil war|hitman|outlaw|shootout|spaghetti western</t>
  </si>
  <si>
    <t>brazil|exam|housekeeper|northeast region of brazil|portuguese language</t>
  </si>
  <si>
    <t>church|college|color in title|philosophy|texas</t>
  </si>
  <si>
    <t>female bassist|female drummer|female guitarist|female singer|portland oregon</t>
  </si>
  <si>
    <t>breast cancer|comma in title|period in title|punctuation in title|three word title</t>
  </si>
  <si>
    <t>las vegas nevada|museum|reference to mr. rogers|reference to vincent van gogh|talking about suicide</t>
  </si>
  <si>
    <t>female explicit nudity|hand job|oral sex|penetration|unsimulated sex</t>
  </si>
  <si>
    <t>guitar|hearse|manager|musician|singer</t>
  </si>
  <si>
    <t>box office flop|female frontal nudity|pink bra and panties|red bra and panties|sex</t>
  </si>
  <si>
    <t>attack|fort|india|lancer|massacre</t>
  </si>
  <si>
    <t>forest|found footage|lost|murder|road trip</t>
  </si>
  <si>
    <t>cincinnati ohio|high school|hockey|jock strap|zoologist</t>
  </si>
  <si>
    <t>black cop|chase|cotton|four word title|new york city</t>
  </si>
  <si>
    <t>bare breasts|bra and panties|nudity|syringe</t>
  </si>
  <si>
    <t>cook|dishwasher|flashing|male frontal nudity|waiter</t>
  </si>
  <si>
    <t>anger|army veteran|independent film|revenge|sex scene</t>
  </si>
  <si>
    <t>bathtub|cult film|neck breaking|tennessee|wraparound story</t>
  </si>
  <si>
    <t>bisexual|explicit sex|sex|stranger|swing</t>
  </si>
  <si>
    <t>ballet|cult film|dance|dracula|gothic</t>
  </si>
  <si>
    <t>food|food in title|potato</t>
  </si>
  <si>
    <t>exploitation|four word title|hallucinogen|lynchian|telepathy</t>
  </si>
  <si>
    <t>apartment|drug lord|gangster|police|swat team</t>
  </si>
  <si>
    <t>flashback|immortality|rural setting|vampire|zombie</t>
  </si>
  <si>
    <t>american expatriate|casablanca morocco|gestapo|police|visa</t>
  </si>
  <si>
    <t>ghost|lake|parapsychologist|psychic|secret</t>
  </si>
  <si>
    <t>boss|computer|honesty|sales|salesman</t>
  </si>
  <si>
    <t>forest|greenhouse|plant|robot|space</t>
  </si>
  <si>
    <t>boxer|hometown hero|philadelphia pennsylvania|protective male|training</t>
  </si>
  <si>
    <t>female nudity|male nudity|male rear nudity|nudity</t>
  </si>
  <si>
    <t>18th century|rags to riches|secret letter|squire|tutor</t>
  </si>
  <si>
    <t>blender|computer screen|secret|skype|webcam</t>
  </si>
  <si>
    <t>loner|neo noir|night shift|taxi driver|vigilante</t>
  </si>
  <si>
    <t>1980s|forest|lycanthrope|shapeshifting|werewolf transformation</t>
  </si>
  <si>
    <t>british secret service|hand to hand combat|murder|official james bond series|terrorist plot</t>
  </si>
  <si>
    <t>abandoned building|chernobyl disaster|exploration|tour guide|van</t>
  </si>
  <si>
    <t>blood|cenobites|creature|demon|male full frontal nudity</t>
  </si>
  <si>
    <t>alternate universe|christian|christian film|christianity|manipulation</t>
  </si>
  <si>
    <t>e mail|game|school|serial killer|student</t>
  </si>
  <si>
    <t>godzilla|kaiju|monster|orga|ufo</t>
  </si>
  <si>
    <t>dog hit by a car|dysfunctional family|falling in love|female in shower|unhappily married woman</t>
  </si>
  <si>
    <t>bail|male full frontal nudity|sex change|stepfather|transsexual</t>
  </si>
  <si>
    <t>critically bashed|demonic possession|exorcism|exorcist|found footage</t>
  </si>
  <si>
    <t>band|drugs|friendship|hollywood|satire</t>
  </si>
  <si>
    <t>army|civil war|robbery|soldier|train</t>
  </si>
  <si>
    <t>climate|earth|global warming|science|truth</t>
  </si>
  <si>
    <t>battle|combat|heroic military|sergeant|tarawa</t>
  </si>
  <si>
    <t>band|concert footage|new york city|rolling stones|three word title</t>
  </si>
  <si>
    <t>activist|amazon|color in title|rain|rain forest</t>
  </si>
  <si>
    <t>france|gay|language|male masturbation|masturbation</t>
  </si>
  <si>
    <t>falling in love|iron lung|priest|sex surrogate|therapist</t>
  </si>
  <si>
    <t>farming|flesh eating|food|food industry|gluttony</t>
  </si>
  <si>
    <t>abortion|anti choice|christian preach|malpractice|unprofessional conduct</t>
  </si>
  <si>
    <t>love|marine biologist|nurse|personal ad|plumber</t>
  </si>
  <si>
    <t>adultery|brother sister relationship|estrangement|siblings|suicide attempt</t>
  </si>
  <si>
    <t>connecticut|cult|memory|new york|telephone call</t>
  </si>
  <si>
    <t>abortion|divorced parents|one night stand|pregnancy|pregnant</t>
  </si>
  <si>
    <t>border|mohawk|money|new york|river</t>
  </si>
  <si>
    <t>backup singer|band|bechdel test passed|concert footage|singer</t>
  </si>
  <si>
    <t>actor|anilingus|double cross|funeral home|two timing</t>
  </si>
  <si>
    <t>briefs|cancer|cat|cult film|friend</t>
  </si>
  <si>
    <t>california|car|reference to ralph nader|technology|u.s. president</t>
  </si>
  <si>
    <t>friend|gay|lesbian|photographer|restaurant</t>
  </si>
  <si>
    <t>cult film|elvis|elvis presley|nursing home|texas</t>
  </si>
  <si>
    <t>gang|independent film|prison|racial slur|urban setting</t>
  </si>
  <si>
    <t>fbi agent|mormon|prayer|sheriff|utah</t>
  </si>
  <si>
    <t>mumbai riots|politician|riot|suicide|tragic event</t>
  </si>
  <si>
    <t>book of mormon|fight|mormon|ray gun|sidekick</t>
  </si>
  <si>
    <t>best friend|lake|love|small town|womanizer</t>
  </si>
  <si>
    <t>dying|to do list|twenty something|underwear|voyeur</t>
  </si>
  <si>
    <t>contest|poetry|refusing to eat|starving oneself|teenage girl</t>
  </si>
  <si>
    <t>divorce|friend|jewish|lent|restaurant</t>
  </si>
  <si>
    <t>girls' soccer|high school|high school student|soccer coach|teenager</t>
  </si>
  <si>
    <t>arab|christian|israeli|palestinian|violence</t>
  </si>
  <si>
    <t>afterlife|camping|death|hitchhiker|suicide</t>
  </si>
  <si>
    <t>buddhism|evolution|eye|reincarnation|stuck in elevator</t>
  </si>
  <si>
    <t>bully comeuppance|high school|painter|reference to led zeppelin|wetting pants</t>
  </si>
  <si>
    <t>death squad|mass killing|musical number|reference to guantanamo bay|surrealism</t>
  </si>
  <si>
    <t>afghanistan|detainee|guantanamo bay|taxi|torture</t>
  </si>
  <si>
    <t>new york|new york cosmos|professional sports|soccer|soccer team</t>
  </si>
  <si>
    <t>bare chested male|discipline|imperialism|whipping|white slavery</t>
  </si>
  <si>
    <t>actress|fame|inside joke|new york|one man show</t>
  </si>
  <si>
    <t>antarctica</t>
  </si>
  <si>
    <t>artist|denmark|lego|toy|toy company</t>
  </si>
  <si>
    <t>family relationships|loss of mother|san diego california|single mother|suicide attempt</t>
  </si>
  <si>
    <t>chocolate|christmas|christmas eve|death|suspect</t>
  </si>
  <si>
    <t>cult film|eclipse|haunted house|lunar eclipse|secret</t>
  </si>
  <si>
    <t>arm tattoo|bank robbery|cauterizing a wound|dancing on a table|dinner party</t>
  </si>
  <si>
    <t>gangster|organized crime|robbery|rosh hashanah|safecracking</t>
  </si>
  <si>
    <t>car racing|crush|hustler|scam|watching television</t>
  </si>
  <si>
    <t>actor|magazine|model|rock band|suburb</t>
  </si>
  <si>
    <t>action figure|press conference|superhero|superhero team|toy</t>
  </si>
  <si>
    <t>birthday|digit in title|love|masturbation|teenager</t>
  </si>
  <si>
    <t>female nudity|female pubic hair|masturbation|panties|pubic hair</t>
  </si>
  <si>
    <t>art exhibition|augmented reality|cocaine|nervous breakdown|speculative fiction</t>
  </si>
  <si>
    <t>dream sequence|locked in a room|looking at self in mirror|medication|superhero</t>
  </si>
  <si>
    <t>automobile association of america|cheating|psychic|reference to tom jones the singer|trailer park</t>
  </si>
  <si>
    <t>cnn reporter|ellipsis in title|matrix|punctuation in title|secret agent</t>
  </si>
  <si>
    <t>camp|die hard scenario|female protagonist|island|vice president</t>
  </si>
  <si>
    <t>based on play|character name in title</t>
  </si>
  <si>
    <t>corrupt police|drug cartel|drugs|mexico|police</t>
  </si>
  <si>
    <t>pakistan|road trip</t>
  </si>
  <si>
    <t>older woman younger woman relationship|sex with student|teacher|teacher student relationship|title directed by female</t>
  </si>
  <si>
    <t>courtroom|independent film|internet|small town|youtube</t>
  </si>
  <si>
    <t>police|revenge|sex|suburb|video camera</t>
  </si>
  <si>
    <t>erotica|masseuse|sister sister relationship|temptation|threesome</t>
  </si>
  <si>
    <t>beatnik|businessman|necrophilia|party|partying</t>
  </si>
  <si>
    <t>basketball|drug abuse|interracial rape|iowa|tween girl</t>
  </si>
  <si>
    <t>cult|homosexual|island|survival horror|zombie</t>
  </si>
  <si>
    <t>reference to snow white|sleeping bag|stepmother stepdaughter relationship|strangulation|totem pole</t>
  </si>
  <si>
    <t>best friend|deportation|moroccan|unrequited love|xenophobia</t>
  </si>
  <si>
    <t>business trip|german|love|new york|singer songwriter</t>
  </si>
  <si>
    <t>1880s|cowboy|low budget film|shoot out|wild west</t>
  </si>
  <si>
    <t>bare breasts|female frontal nudity|hunter|island|weekend</t>
  </si>
  <si>
    <t>cabin in the woods|drinking acid|introvert|lesbian kiss|truth or dare</t>
  </si>
  <si>
    <t>dominance submissiveness|female nudity|human branding|human pet|power exchange</t>
  </si>
  <si>
    <t>bare breasts|based on web series|claustrophobia|doctor|phobia</t>
  </si>
  <si>
    <t>desert|drifter|seduction|siege|zombie</t>
  </si>
  <si>
    <t>disability|experiment|genius|intelligence|mouse</t>
  </si>
  <si>
    <t>experiment|lsd|missing friend|mk ultra|radio broadcast</t>
  </si>
  <si>
    <t>bare breasts|female protagonist</t>
  </si>
  <si>
    <t>facebook|imdb|mediaatlarge.com|mediaatlargellc|sperm donor</t>
  </si>
  <si>
    <t>two word title</t>
  </si>
  <si>
    <t>death|dock|longshoreman|murder|union</t>
  </si>
  <si>
    <t>friendship|los angeles california|one night stand|roommate|single mother</t>
  </si>
  <si>
    <t>female rear nudity|friend|hotel|rainy night|towel</t>
  </si>
  <si>
    <t>anthology</t>
  </si>
  <si>
    <t>chatting|missing person poster|online dating|photographer|sexual predator</t>
  </si>
  <si>
    <t>deaf|death|dysfunctional family|godparent|secret</t>
  </si>
  <si>
    <t>closeted lesbian|iranian|islamophobia|propaganda|teenager</t>
  </si>
  <si>
    <t>22 year old|b.a.r.t.|bay area|birthday|police</t>
  </si>
  <si>
    <t>mini dress|mini skirt|money|voyeur|voyeurism</t>
  </si>
  <si>
    <t>animal|bambi|deer|forest|hunter</t>
  </si>
  <si>
    <t>birthday|boxing|coach|gym|olympics</t>
  </si>
  <si>
    <t>christian|male frontal nudity|mormon|mormon missionary|nudity</t>
  </si>
  <si>
    <t>foreign|french</t>
  </si>
  <si>
    <t>number in title|semi autobiographical</t>
  </si>
  <si>
    <t>friend|friendship|gay|phone sex|sex</t>
  </si>
  <si>
    <t>best friends|friendship|masturbation|reference to matthias steiner|single</t>
  </si>
  <si>
    <t>bible|christian propaganda|christianity|time machine|zealot</t>
  </si>
  <si>
    <t>bathroom|chase|girl|pimp|toilet</t>
  </si>
  <si>
    <t>father son relationship|female nudity|mother daughter relationship|reconciliation|superhero</t>
  </si>
  <si>
    <t>alzheimer's disease|caregiver|divorce|iran|iranian</t>
  </si>
  <si>
    <t>cocaine|edinburgh scotland|stand up comedian</t>
  </si>
  <si>
    <t>bully|first crush|school|social outcast|taunting</t>
  </si>
  <si>
    <t>desire|florida|identity|resort town|sales</t>
  </si>
  <si>
    <t>based on short film|manhattan new york city|urination|vomiting|watching television</t>
  </si>
  <si>
    <t>escape|femme fatale|german expressionism|lust|violence</t>
  </si>
  <si>
    <t>abusive relationship|character name in title|magic|san francisco california|tenderloin san francisco</t>
  </si>
  <si>
    <t>buenos aires argentina|economics|housekeeper|maid|servant</t>
  </si>
  <si>
    <t>colorado|diner|iraq|nuclear missile|president</t>
  </si>
  <si>
    <t>death|farm|fur coat|grief|misfit</t>
  </si>
  <si>
    <t>based on play|independent film</t>
  </si>
  <si>
    <t>medical student|nazi|snow|snowmobile|zombie</t>
  </si>
  <si>
    <t>ardennes forest|battle of the bulge|behind enemy lines|winter|world war two in belgium</t>
  </si>
  <si>
    <t>alien|flight attendant|monster|pilot|tentacle</t>
  </si>
  <si>
    <t>california|car|drag racing|high school|rock 'n' roll</t>
  </si>
  <si>
    <t>american politics|armed forces|political corruption|shady|war profiteer</t>
  </si>
  <si>
    <t>based on cult tv series|critically acclaimed|exercise machine|midnight movie|robot</t>
  </si>
  <si>
    <t>classified ad|intern|magazine|time machine|time travel</t>
  </si>
  <si>
    <t>stand up comedy</t>
  </si>
  <si>
    <t>female full frontal nudity|hitman|knee breaking|male full frontal nudity|sniper</t>
  </si>
  <si>
    <t>bathtub|dead body in a bathtub|dead body in bathtub|hotel|inn</t>
  </si>
  <si>
    <t>fascist|gun|italy|nudity|sexuality</t>
  </si>
  <si>
    <t>conspiracy theory|kennedy assassination|mock documentary|paranoia</t>
  </si>
  <si>
    <t>male frontal nudity|male nudity|male pubic hair|male rear nudity|spain</t>
  </si>
  <si>
    <t>drugs|female nudity|party|voyeur|voyeurism</t>
  </si>
  <si>
    <t>artist|blood|drug|tree sap|vampire</t>
  </si>
  <si>
    <t>appeasement|frontier justice|justice|one against many|street shootout</t>
  </si>
  <si>
    <t>athlete|basketball|high school|high school student|school</t>
  </si>
  <si>
    <t>clown|clowning|dance|gang|south central los angeles</t>
  </si>
  <si>
    <t>first person shooter</t>
  </si>
  <si>
    <t>ephebophile|pederasty|pedophilia|playing hooky|shaving</t>
  </si>
  <si>
    <t>accused of witchcraft|based on short story</t>
  </si>
  <si>
    <t>brooklyn new york city|los angeles california|teacher|trauma|violence</t>
  </si>
  <si>
    <t>bathroom|classroom|dialectics|drugs|student</t>
  </si>
  <si>
    <t>cosmetics|female protagonist|native american|native american protagonist|sister sister relationship</t>
  </si>
  <si>
    <t>friend|new year's eve|screwball|self discovery|social differences</t>
  </si>
  <si>
    <t>cheating husband|female nudity|male nudity|male rear nudity|revenge</t>
  </si>
  <si>
    <t>diarrhea|female nudity|middle aged man|sex scene|sexy nurse</t>
  </si>
  <si>
    <t>celebrity|consumerism|fashion|media manipulation</t>
  </si>
  <si>
    <t>east africa|hunter gatherer|indigenous|rift valley|swahili</t>
  </si>
  <si>
    <t>coma|crash</t>
  </si>
  <si>
    <t>panties|white panties</t>
  </si>
  <si>
    <t>based on short film|based on short story</t>
  </si>
  <si>
    <t>dance|dancer|dancing|horse|tap dancing</t>
  </si>
  <si>
    <t>found footage|looking at the camera|lost in the woods|maryland|screaming in horror</t>
  </si>
  <si>
    <t>drugs|hippie|music festival|the who|woodstock</t>
  </si>
  <si>
    <t>fake commercial|fake newscast|fake trailer|parody|spoof</t>
  </si>
  <si>
    <t>church|cigarette smoking|deacon|twin brother|twins</t>
  </si>
  <si>
    <t>independent film|katana sword|los angeles storm drain</t>
  </si>
  <si>
    <t>crop circle|intelligence|paranormal|phenomenon|universe</t>
  </si>
  <si>
    <t>china|faith|panama|photography|suspense</t>
  </si>
  <si>
    <t>doctor|hospital|mayor|no opening credits|title at the end</t>
  </si>
  <si>
    <t>boy|concert|drummer|manager|television</t>
  </si>
  <si>
    <t>child labor|education|hispanic|labor|migration</t>
  </si>
  <si>
    <t>1980s|affair|female protagonist|radio|woman wearing only a man's shirt</t>
  </si>
  <si>
    <t>christian film|dare|firefighter|internet pornography|marriage</t>
  </si>
  <si>
    <t>faith|ganja|kumbh mela|little boy|orphan</t>
  </si>
  <si>
    <t>animal abuse|cat|dog|dog movie|tween girl</t>
  </si>
  <si>
    <t>bare chested male|female full frontal nudity|hairy chest|male full frontal nudity|nude with glasses</t>
  </si>
  <si>
    <t>death|farm|hotel|spider|tarantula</t>
  </si>
  <si>
    <t>ballroom dancing|new york city|poise|self confidence|teacher</t>
  </si>
  <si>
    <t>abandoned|depot|dwarf|newfoundland new jersey|train</t>
  </si>
  <si>
    <t>basketball|beer pong|childhood friend|christian|suicide</t>
  </si>
  <si>
    <t>comedian|crossword puzzle|editor|new york times|puzzle</t>
  </si>
  <si>
    <t>championship|drugs|three word title|wrestler|wrestling</t>
  </si>
  <si>
    <t>church|love|marriage|mormon|single</t>
  </si>
  <si>
    <t>boy|girl|hair|school|taliban</t>
  </si>
  <si>
    <t>jewish identity</t>
  </si>
  <si>
    <t>dj|ecstasy the drug|rave|raver|warehouse</t>
  </si>
  <si>
    <t>latter day saints|missionary|pickup truck|police|video camera</t>
  </si>
  <si>
    <t>conjoined twins|independent film|low budget film|separation|twin</t>
  </si>
  <si>
    <t>boat|bully|dare|friend|river</t>
  </si>
  <si>
    <t>gang|new mexico|prison|smuggling|theft</t>
  </si>
  <si>
    <t>bar|gay bar|love|mother son relationship|new york</t>
  </si>
  <si>
    <t>abuse of power|friendship|prison|prison guard|title directed by female</t>
  </si>
  <si>
    <t>bail|coma|dart board|indiana|ladder factory</t>
  </si>
  <si>
    <t>brewery|co worker|male female friendship|u haul truck|woman wearing a string bikini</t>
  </si>
  <si>
    <t>stage magician</t>
  </si>
  <si>
    <t>16th century|battle|japan|practice|samurai</t>
  </si>
  <si>
    <t>basketball|basketball team|grateful dead|lithuanian|olympics</t>
  </si>
  <si>
    <t>idol|musician|vomiting|watching television|wyoming</t>
  </si>
  <si>
    <t>bruce lee|jeet kune do|karate|satire|spoof</t>
  </si>
  <si>
    <t>desert|dump|show|spectator|tire</t>
  </si>
  <si>
    <t>best friend|high school|love|secret|wedding</t>
  </si>
  <si>
    <t>cheerleader|father son relationship|football coach|loss of father|mother son relationship</t>
  </si>
  <si>
    <t>alien|alien invasion|destroyed building|destruction|mexico</t>
  </si>
  <si>
    <t>artist|black comedy</t>
  </si>
  <si>
    <t>based on play|blood|independent film|teenager|zombie</t>
  </si>
  <si>
    <t>bankruptcy|crystal|father son relationship|heist|shower</t>
  </si>
  <si>
    <t>avant garde|british pop|character name in title|musician|number in title</t>
  </si>
  <si>
    <t>group of friends|mental breakdown|mental instability|morgue|sudden infant death syndrome</t>
  </si>
  <si>
    <t>cigarette butt|drone|funeral procession|nellis air force base|taliban</t>
  </si>
  <si>
    <t>death|dying|leukemia|teenage girl|terminal illness</t>
  </si>
  <si>
    <t>mini skirt|party|spring break|voyeur|war hammer</t>
  </si>
  <si>
    <t>military|submarine|suspense|time travel|world war two</t>
  </si>
  <si>
    <t>cabin|going in circles|pac man|stranger|woods</t>
  </si>
  <si>
    <t>fighting|karate</t>
  </si>
  <si>
    <t>carnival|devil|redemption|reference to god</t>
  </si>
  <si>
    <t>three word title</t>
  </si>
  <si>
    <t>boy|health club|superhero|toxic waste|troma</t>
  </si>
  <si>
    <t>domestic violence|housing project|new york city|poverty|racism</t>
  </si>
  <si>
    <t>civil rights|irish|march|northern ireland|protest march</t>
  </si>
  <si>
    <t>prison|prisoner|reverend|terminal illness|two word title</t>
  </si>
  <si>
    <t>female frontal nudity|filming a wedding|lingerie slip|memory|wedding</t>
  </si>
  <si>
    <t>castration|chicken|fast food|indian burial ground|protest</t>
  </si>
  <si>
    <t>bromance|manhattan new york city|new york city|photograph|surprise</t>
  </si>
  <si>
    <t>chorus girl|chorus line|director|gala premiere|song</t>
  </si>
  <si>
    <t>business|entrepreneur|network marketing</t>
  </si>
  <si>
    <t>apartment|dancing|debutante|new york|upper class</t>
  </si>
  <si>
    <t>amazing grace the hymn|choir|heart attack|hometown|skidding truck</t>
  </si>
  <si>
    <t>dog|gun|hostage|husband wife relationship|jealousy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</si>
  <si>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</si>
  <si>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</si>
  <si>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</si>
  <si>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california|drought|playground|skateboarding|surfer</t>
  </si>
  <si>
    <t>camelot|holy grail|king arthur|knight|lancelot</t>
  </si>
  <si>
    <t>15th birthday|birthday|gay|party|security guard</t>
  </si>
  <si>
    <t>conspiracy|feminist|hippie|motorcycle|slapstick comedy</t>
  </si>
  <si>
    <t>answering machine|home movie|lithium|schizophrenic|video diary</t>
  </si>
  <si>
    <t>bigfoot|love|monster|sasquatch|tourist</t>
  </si>
  <si>
    <t>doctor|hell|hotel|painter|plumber</t>
  </si>
  <si>
    <t>casino|father son relationship|jackpot|judge|wedding</t>
  </si>
  <si>
    <t>brain tumor|champagne|game|psychiatrist|weekend</t>
  </si>
  <si>
    <t>england|mistress|pakistani|politics|thatcher</t>
  </si>
  <si>
    <t>bathtub|implied incest|lesbian|squeegee|tied to a chair</t>
  </si>
  <si>
    <t>dying|love|mansion|selfishness|turn of the century</t>
  </si>
  <si>
    <t>huguenot|intolerance|medicis|protestant|wedding</t>
  </si>
  <si>
    <t>autograph|dentist|outer space|star trek|telephone call</t>
  </si>
  <si>
    <t>sibling rivalry|singer|sister act|whistling|wisecrack humor</t>
  </si>
  <si>
    <t>cult director|cult film|evil dead|necronomicon|psychotronic film</t>
  </si>
  <si>
    <t>exhibition|mannequin|obsession|oral sex|photographer</t>
  </si>
  <si>
    <t>paralympics|quad rugby|rugby|team|wheelchair</t>
  </si>
  <si>
    <t>blood splatter|island|motorboat|ninja|sequel to cult film</t>
  </si>
  <si>
    <t>address as title|number in title|parents</t>
  </si>
  <si>
    <t>drone|playing with gun|post apocalypse|road trip|working class family</t>
  </si>
  <si>
    <t>courtroom|dialogue driven|dialogue driven storyline|jury|murder</t>
  </si>
  <si>
    <t>autobiography|dog movie|german shepherd|memoir|old man</t>
  </si>
  <si>
    <t>bus|detective|love|money|reporter</t>
  </si>
  <si>
    <t>fellatio|isolated house|overprotective father|social isolation|unsimulated sex</t>
  </si>
  <si>
    <t>hip hop|name in title|rap star|rapper|reference to tupac shakur</t>
  </si>
  <si>
    <t>boss|fight|reference to william shakespeare|white trash|written and directed by cast member</t>
  </si>
  <si>
    <t>angel|corpse|girl|heaven|soul</t>
  </si>
  <si>
    <t>cat|homosexual sex|male homosexuality|neighborhood|noisy neighbor</t>
  </si>
  <si>
    <t>apartment|oven|stove|thanksgiving|thanksgiving dinner</t>
  </si>
  <si>
    <t>breasts|female frontal nudity|jealousy|male full frontal nudity|male nudity</t>
  </si>
  <si>
    <t>cell phone|male frontal nudity|oregon|sexual ambiguity|title directed by female</t>
  </si>
  <si>
    <t>car|dog|flip phone|rape threat|vulnerable</t>
  </si>
  <si>
    <t>number in title</t>
  </si>
  <si>
    <t>beach|money|on the run|party|smuggling</t>
  </si>
  <si>
    <t>eastern philosophy|healing|india|life</t>
  </si>
  <si>
    <t>1960s|father|railroad|town|worker</t>
  </si>
  <si>
    <t>listening to music|misfit|panties|red panties|sex</t>
  </si>
  <si>
    <t>older man younger man relationship|punching bag|school teacher|undressing|unrequited love</t>
  </si>
  <si>
    <t>assassin|female assassin|kingdom|martial arts|mission</t>
  </si>
  <si>
    <t>cult director|cult film|drive in classic|psychotronic|race</t>
  </si>
  <si>
    <t>digit in title|latino|life or death|philosophy|supernatural</t>
  </si>
  <si>
    <t>cigarette smoking|death|devil|nightmare|satanic cult</t>
  </si>
  <si>
    <t>divorce|marriage|mother daughter relationship|sex|teenage boy</t>
  </si>
  <si>
    <t>full frontal nudity|group shower|male full frontal nudity|male nudity|shower</t>
  </si>
  <si>
    <t>coach|mask|school principal|team|track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</si>
  <si>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</si>
  <si>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</si>
  <si>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</si>
  <si>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murder|oppression|rebirth|reincarnation|revenge</t>
  </si>
  <si>
    <t>asian american|high school|overachiever|pubic hair|vomiting</t>
  </si>
  <si>
    <t>caught having sex|class|friend|lesbian|lesbian sex</t>
  </si>
  <si>
    <t>best friend|bisexuality|friend|gay kiss|sexuality</t>
  </si>
  <si>
    <t>college|desi|heritage|india|indian american</t>
  </si>
  <si>
    <t>escape|labyrinth|maze|red light|trap</t>
  </si>
  <si>
    <t>film school|love|medical student|student|university</t>
  </si>
  <si>
    <t>claim in title|exclamation point in title|punctuation in title|reference to babe ruth|sex</t>
  </si>
  <si>
    <t>female protagonist|murder|photographer|robbery|shot to death</t>
  </si>
  <si>
    <t>girlfriend|immigration|long distance relationship|parents|student visa</t>
  </si>
  <si>
    <t>blood|teeth</t>
  </si>
  <si>
    <t>drugs|music producer|rock music|title directed by female|vegetarian</t>
  </si>
  <si>
    <t>absent father|asian american|friendship between men|motel|mother son relationship</t>
  </si>
  <si>
    <t>cocaine|homosexual|penis|psychopath|pubic hair</t>
  </si>
  <si>
    <t>dominican|drug dealer|prison|single mother|teenage pregnancy</t>
  </si>
  <si>
    <t>bare chested male|half brother|indifference|shotgun|violence</t>
  </si>
  <si>
    <t>band aid|hairpin|one day|single set production|unsubtitled foreign language</t>
  </si>
  <si>
    <t>future|nonlinear timeline|time travel|title directed by female|writer</t>
  </si>
  <si>
    <t>church|competition|high school|new school|pastor</t>
  </si>
  <si>
    <t>dream|self destructiveness|storyteller|time paradox|workaholic</t>
  </si>
  <si>
    <t>animal in title|christmas|farm|michigan|rabbit</t>
  </si>
  <si>
    <t>mockumentary|single camera|subtle comedy</t>
  </si>
  <si>
    <t>breasts|female frontal nudity|female rear nudity|incest|voyeur</t>
  </si>
  <si>
    <t>independent film</t>
  </si>
  <si>
    <t>chewing gum|climbing a tree|france|translation problems|world war one</t>
  </si>
  <si>
    <t>amateur|circus|clown|unconsciousness|urination</t>
  </si>
  <si>
    <t>male full frontal nudity|prison|prisoner|solitary confinement|violence</t>
  </si>
  <si>
    <t>arizona|gambling|gunfighter|poker game|year 1879</t>
  </si>
  <si>
    <t>abandoned building|detroit michigan|firefighter|michigan|urban setting</t>
  </si>
  <si>
    <t>hot dog bun|needle|new york|rat|tourist</t>
  </si>
  <si>
    <t>female frontal nudity|female nudity|lesbian sex|lesbianism|sex</t>
  </si>
  <si>
    <t>arctic|beast|dinosaur|monster|rhedosaurus</t>
  </si>
  <si>
    <t>biker|motorcycle|motorcycle gang|post apocalypse|woman wearing only a man's shirt</t>
  </si>
  <si>
    <t>actor|black panties|cult film|friend|upskirt</t>
  </si>
  <si>
    <t>balladeer|bar|drifter|mexican|revenge</t>
  </si>
  <si>
    <t>captain|marriage proposal|saloon|saloon singer|singer</t>
  </si>
  <si>
    <t>christian film|forgiveness|hospital|pastor|police</t>
  </si>
  <si>
    <t>female nudity|full frontal female nudity|male frontal nudity|menage a trois|pubic hair</t>
  </si>
  <si>
    <t>funeral|gay|native american protagonist|poet|reservation</t>
  </si>
  <si>
    <t>fair trade|human trafficking|non profit|rockumentary|slavery</t>
  </si>
  <si>
    <t>abandoned house|bank|robber|swing|witness</t>
  </si>
  <si>
    <t>family relationships|husband wife relationship|nudity|reality|reality spoof</t>
  </si>
  <si>
    <t>based on comic book|blue bra and panties|female protagonist|girl in bra and panties|killer car</t>
  </si>
  <si>
    <t>actor|cabin|california|paper bag|vomiting</t>
  </si>
  <si>
    <t>august|doctor|faith|patriarch|prayer</t>
  </si>
  <si>
    <t>avoidant personality disorder|emotionally vulnerable|sex|video store|video store clerk</t>
  </si>
  <si>
    <t>cro magnon|dialogue driven storyline|single set production|single setting|storytelling</t>
  </si>
  <si>
    <t>false accusation|murder|north carolina|trial|wrongful conviction</t>
  </si>
  <si>
    <t>courtship|friend|girl|servant|sister</t>
  </si>
  <si>
    <t>claim in title|jazz|jazz singer|sexy woman|time manipulation</t>
  </si>
  <si>
    <t>class|gardening|race|school|shoe</t>
  </si>
  <si>
    <t>coming out|fellatio|male in bathtub|male nudity|nudity</t>
  </si>
  <si>
    <t>female nudity|male model|nudity|rite of passage|sex</t>
  </si>
  <si>
    <t>duplicate earth|janitor|planet|solar system|synchronicity</t>
  </si>
  <si>
    <t>black panther|hells angels|on the run|racist|racist cop</t>
  </si>
  <si>
    <t>country singer|father son relationship|music group</t>
  </si>
  <si>
    <t>best friend|boy|french|friend|love</t>
  </si>
  <si>
    <t>immigrant|independent film|song|street|vacuum cleaner</t>
  </si>
  <si>
    <t>car salesman|filmmaking|pulp fiction|santa claus suit|truck driver</t>
  </si>
  <si>
    <t>horse|journey|mongolia|shaman|travel</t>
  </si>
  <si>
    <t>father daughter relationship|poltergeist|spirit|stairway|urination</t>
  </si>
  <si>
    <t>bike|bmx|drugs|troubled teen|youth</t>
  </si>
  <si>
    <t>christmas|christmas tree|commercialism|meaning of christmas|tree</t>
  </si>
  <si>
    <t>aroused|photography|pornography documentary|pornstar</t>
  </si>
  <si>
    <t>factory|flint michigan|general motors|michigan|quest</t>
  </si>
  <si>
    <t>place name in title</t>
  </si>
  <si>
    <t>cult|cult leader|female nudity|greedy institution|manipulation</t>
  </si>
  <si>
    <t>autism|middle east|music therapy|united arab emirates</t>
  </si>
  <si>
    <t>american|blood|dream|patrol|tank</t>
  </si>
  <si>
    <t>drunken sex|mashed potatoes|pancakes|tequila|title directed by female</t>
  </si>
  <si>
    <t>dog|vegetarian</t>
  </si>
  <si>
    <t>acting|actor|face slap|fashion|magazine</t>
  </si>
  <si>
    <t>latter day saints|lds film|mock documentary|mormon|mormonism</t>
  </si>
  <si>
    <t>christian|coach|faith|football|football team</t>
  </si>
  <si>
    <t>breaking and entering|gallows|hanging|high school|stage</t>
  </si>
  <si>
    <t>apartment|baby|deformed baby|factory|surrealism</t>
  </si>
  <si>
    <t>family relationships|gang|idler|poorhouse|thief</t>
  </si>
  <si>
    <t>actor|african american|dream|two word title|written and directed by cast member</t>
  </si>
  <si>
    <t>book|friendship|knight|learning disability|tutor</t>
  </si>
  <si>
    <t>blaxploitation|boxing|convict|drifter|false accusation</t>
  </si>
  <si>
    <t>alien|cave|husband wife relationship|monster|skeleton</t>
  </si>
  <si>
    <t>cocaine|extramarital affair|sex|shooting|violence</t>
  </si>
  <si>
    <t>movie in title</t>
  </si>
  <si>
    <t>countryside|night|party|rape|scar</t>
  </si>
  <si>
    <t>anti semitism|gangster</t>
  </si>
  <si>
    <t>android|artificial intelligence|home invasion|security system|tech noir</t>
  </si>
  <si>
    <t>escape|independent film|mental illness|prison|revenge</t>
  </si>
  <si>
    <t>artist|band|male rear nudity|sexuality|stage</t>
  </si>
  <si>
    <t>arab israeli conflict|israel|media|middle east|palestine</t>
  </si>
  <si>
    <t>mathematician|nature|numbers|pattern|using a metal detector on a beach</t>
  </si>
  <si>
    <t>female frontal nudity|female rear nudity|title directed by female|virgin|written and directed by cast member</t>
  </si>
  <si>
    <t>fake documentary|hidden camera|mockumentary|narrative|reality show</t>
  </si>
  <si>
    <t>experiment|fast food|food industry|meal|overeating</t>
  </si>
  <si>
    <t>abbreviation in title|based on short film|competition dancing|dystopia|location in title</t>
  </si>
  <si>
    <t>chicago illinois|drink|drinking|filmmaker|writer</t>
  </si>
  <si>
    <t>brain|fiance|laboratory|surgeon|surgery</t>
  </si>
  <si>
    <t>coming out|father son relationship|gay|gay brother|toilet sex</t>
  </si>
  <si>
    <t>film editor|kiss|marriage proposal|movie screening|urination</t>
  </si>
  <si>
    <t>anticipate|dead in absentia|foetus|tunnel|unreliable narration</t>
  </si>
  <si>
    <t>abusive father|critically acclaimed|loss of father|love|true love</t>
  </si>
  <si>
    <t>best friend|bully|friend|revenge|school</t>
  </si>
  <si>
    <t>based on novel|brazil|female underarm hair|sex in a window|star appears nude</t>
  </si>
  <si>
    <t>adult returns home|girl with glasses|hipster|shower|title directed by female</t>
  </si>
  <si>
    <t>coming of age|male nudity|road trip|skinny dipping|teenager</t>
  </si>
  <si>
    <t>city|city symphony|diary|essay|surveillance</t>
  </si>
  <si>
    <t>1920s|cthulhu|dream|sailor|silent film</t>
  </si>
  <si>
    <t>computer hacker|girlfriend in a coma|nosebleed|prosthetic leg|road trip</t>
  </si>
  <si>
    <t>comic book|comic book history|comics|spawn|walking dead</t>
  </si>
  <si>
    <t>estranged daughter|friendship|nevada|prisoner|unlikely friendship</t>
  </si>
  <si>
    <t>ellipsis in title|long title|period in title|punctuation in title|title ends with period</t>
  </si>
  <si>
    <t>cover up|north carolina|redemption|small town|teenager</t>
  </si>
  <si>
    <t>accountant|actor|animal in title|mail carrier|single parent</t>
  </si>
  <si>
    <t>blood|independent film|mutilation|violence</t>
  </si>
  <si>
    <t>band|final concert|guitar|interview|thanksgiving</t>
  </si>
  <si>
    <t>friend|hospital|low budget film|ring|stoned</t>
  </si>
  <si>
    <t>friendship|guitarist|mumblecore|musician|new york</t>
  </si>
  <si>
    <t>la llorona|weeping</t>
  </si>
  <si>
    <t>black comedy</t>
  </si>
  <si>
    <t>clerk|friend|hockey|video|video store</t>
  </si>
  <si>
    <t>male frontal nudity|male pubic hair|male rear nudity|pubic hair|street hustler</t>
  </si>
  <si>
    <t>mumblecore</t>
  </si>
  <si>
    <t>business trip|love|misogynist|office|secretary</t>
  </si>
  <si>
    <t>ex convict|graduation|manhattan new york city|older brother is bad influence|washington heights manhattan new york city</t>
  </si>
  <si>
    <t>death|first part|killing spree|massacre|murder</t>
  </si>
  <si>
    <t>austin texas|moon|pap smear|texas|twenty something</t>
  </si>
  <si>
    <t>anti romantic comedy|dating|divorce|sex comedy|sex scene</t>
  </si>
  <si>
    <t>baby|car salesman|christian film|pregnancy|used car salesman</t>
  </si>
  <si>
    <t>asylum|demon|party|secret|teenager</t>
  </si>
  <si>
    <t>avatar|college|death|tron|university</t>
  </si>
  <si>
    <t>birthday|gift|motel|new york city|upholsterer</t>
  </si>
  <si>
    <t>arch villain|game of death|kidnapping|superhero</t>
  </si>
  <si>
    <t>absurd humor|egg|gross out humor|lesbian|sex</t>
  </si>
  <si>
    <t>jail|junkie|money|motel|singer</t>
  </si>
  <si>
    <t>abortion|bus|hospital|prison|prostitution</t>
  </si>
  <si>
    <t>breasts|interrogation|investigation|murder|watching television</t>
  </si>
  <si>
    <t>gang initiation|gunplay|hazing|latino|shakespeare's romeo and juliet</t>
  </si>
  <si>
    <t>nudity|party|pirate|swimsuit|three word title</t>
  </si>
  <si>
    <t>corruption|homeless|homeless man|motorcycle|urban legend</t>
  </si>
  <si>
    <t>changing the future|independent film|invention|nonlinear timeline|time travel</t>
  </si>
  <si>
    <t>jihad|mindanao|philippines|security guard|squatter</t>
  </si>
  <si>
    <t>assassin|death|guitar|gun|mariachi</t>
  </si>
  <si>
    <t>jewell|mongol|nostradamus|stepnicka|vallone</t>
  </si>
  <si>
    <t>written and directed by cast member</t>
  </si>
  <si>
    <t>fraud|postal worker|prison|theft|trial</t>
  </si>
  <si>
    <t>actress name in title|crush|date|four word title|video camera</t>
  </si>
  <si>
    <t>http://www.imdb.com/title/tt0499549/?ref_=fn_tt_tt_1</t>
  </si>
  <si>
    <t>http://www.imdb.com/title/tt0449088/?ref_=fn_tt_tt_1</t>
  </si>
  <si>
    <t>http://www.imdb.com/title/tt2379713/?ref_=fn_tt_tt_1</t>
  </si>
  <si>
    <t>http://www.imdb.com/title/tt1345836/?ref_=fn_tt_tt_1</t>
  </si>
  <si>
    <t>http://www.imdb.com/title/tt0401729/?ref_=fn_tt_tt_1</t>
  </si>
  <si>
    <t>http://www.imdb.com/title/tt0413300/?ref_=fn_tt_tt_1</t>
  </si>
  <si>
    <t>http://www.imdb.com/title/tt0398286/?ref_=fn_tt_tt_1</t>
  </si>
  <si>
    <t>http://www.imdb.com/title/tt2395427/?ref_=fn_tt_tt_1</t>
  </si>
  <si>
    <t>http://www.imdb.com/title/tt0417741/?ref_=fn_tt_tt_1</t>
  </si>
  <si>
    <t>http://www.imdb.com/title/tt2975590/?ref_=fn_tt_tt_1</t>
  </si>
  <si>
    <t>http://www.imdb.com/title/tt0348150/?ref_=fn_tt_tt_1</t>
  </si>
  <si>
    <t>http://www.imdb.com/title/tt0830515/?ref_=fn_tt_tt_1</t>
  </si>
  <si>
    <t>http://www.imdb.com/title/tt0383574/?ref_=fn_tt_tt_1</t>
  </si>
  <si>
    <t>http://www.imdb.com/title/tt1210819/?ref_=fn_tt_tt_1</t>
  </si>
  <si>
    <t>http://www.imdb.com/title/tt0770828/?ref_=fn_tt_tt_1</t>
  </si>
  <si>
    <t>http://www.imdb.com/title/tt0499448/?ref_=fn_tt_tt_1</t>
  </si>
  <si>
    <t>http://www.imdb.com/title/tt0848228/?ref_=fn_tt_tt_1</t>
  </si>
  <si>
    <t>http://www.imdb.com/title/tt1298650/?ref_=fn_tt_tt_1</t>
  </si>
  <si>
    <t>http://www.imdb.com/title/tt1409024/?ref_=fn_tt_tt_1</t>
  </si>
  <si>
    <t>http://www.imdb.com/title/tt2310332/?ref_=fn_tt_tt_1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</si>
  <si>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</si>
  <si>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</si>
  <si>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</si>
  <si>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</si>
  <si>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http://www.imdb.com/title/tt0360717/?ref_=fn_tt_tt_1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</si>
  <si>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</si>
  <si>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</si>
  <si>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</si>
  <si>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</si>
  <si>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</si>
  <si>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</si>
  <si>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</si>
  <si>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</si>
  <si>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http://www.imdb.com/title/tt0376994/?ref_=fn_tt_tt_1</t>
  </si>
  <si>
    <t>http://www.imdb.com/title/tt1453405/?ref_=fn_tt_tt_1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</si>
  <si>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</si>
  <si>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</si>
  <si>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</si>
  <si>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</si>
  <si>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http://www.imdb.com/title/tt1104001/?ref_=fn_tt_tt_1</t>
  </si>
  <si>
    <t>http://www.imdb.com/title/tt1216475/?ref_=fn_tt_tt_1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</si>
  <si>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</si>
  <si>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</si>
  <si>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</si>
  <si>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</si>
  <si>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</si>
  <si>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</si>
  <si>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http://www.imdb.com/title/tt1408101/?ref_=fn_tt_tt_1</t>
  </si>
  <si>
    <t>http://www.imdb.com/title/tt1351685/?ref_=fn_tt_tt_1</t>
  </si>
  <si>
    <t>http://www.imdb.com/title/tt1343092/?ref_=fn_tt_tt_1</t>
  </si>
  <si>
    <t>http://www.imdb.com/title/tt0473075/?ref_=fn_tt_tt_1</t>
  </si>
  <si>
    <t>http://www.imdb.com/title/tt1663662/?ref_=fn_tt_tt_1</t>
  </si>
  <si>
    <t>http://www.imdb.com/title/tt1399103/?ref_=fn_tt_tt_1</t>
  </si>
  <si>
    <t>http://www.imdb.com/title/tt0367882/?ref_=fn_tt_tt_1</t>
  </si>
  <si>
    <t>http://www.imdb.com/title/tt1979388/?ref_=fn_tt_tt_1</t>
  </si>
  <si>
    <t>http://www.imdb.com/title/tt1217209/?ref_=fn_tt_tt_1</t>
  </si>
  <si>
    <t>http://www.imdb.com/title/tt2660888/?ref_=fn_tt_tt_1</t>
  </si>
  <si>
    <t>http://www.imdb.com/title/tt0910970/?ref_=fn_tt_tt_1</t>
  </si>
  <si>
    <t>http://www.imdb.com/title/tt0293564/?ref_=fn_tt_tt_1</t>
  </si>
  <si>
    <t>http://www.imdb.com/title/tt1190080/?ref_=fn_tt_tt_1</t>
  </si>
  <si>
    <t>http://www.imdb.com/title/tt1067106/?ref_=fn_tt_tt_1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</si>
  <si>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</si>
  <si>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</si>
  <si>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</si>
  <si>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</si>
  <si>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http://www.imdb.com/title/tt0468569/?ref_=fn_tt_tt_1</t>
  </si>
  <si>
    <t>http://www.imdb.com/title/tt1049413/?ref_=fn_tt_tt_1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</si>
  <si>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</si>
  <si>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</si>
  <si>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</si>
  <si>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</si>
  <si>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http://www.imdb.com/title/tt0859163/?ref_=fn_tt_tt_1</t>
  </si>
  <si>
    <t>http://www.imdb.com/title/tt1386697/?ref_=fn_tt_tt_1</t>
  </si>
  <si>
    <t>http://www.imdb.com/title/tt0413099/?ref_=fn_tt_tt_1</t>
  </si>
  <si>
    <t>http://www.imdb.com/title/tt1631867/?ref_=fn_tt_tt_1</t>
  </si>
  <si>
    <t>http://www.imdb.com/title/tt0114898/?ref_=fn_tt_tt_1</t>
  </si>
  <si>
    <t>http://www.imdb.com/title/tt1046173/?ref_=fn_tt_tt_1</t>
  </si>
  <si>
    <t>http://www.imdb.com/title/tt2096673/?ref_=fn_tt_tt_1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</si>
  <si>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</si>
  <si>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</si>
  <si>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</si>
  <si>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</si>
  <si>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http://www.imdb.com/title/tt2103281/?ref_=fn_tt_tt_1</t>
  </si>
  <si>
    <t>http://www.imdb.com/title/tt1321869/?ref_=fn_tt_tt_1</t>
  </si>
  <si>
    <t>http://www.imdb.com/title/tt1335975/?ref_=fn_tt_tt_1</t>
  </si>
  <si>
    <t>http://www.imdb.com/title/tt1843866/?ref_=fn_tt_tt_1</t>
  </si>
  <si>
    <t>http://www.imdb.com/title/tt0892791/?ref_=fn_tt_tt_1</t>
  </si>
  <si>
    <t>http://www.imdb.com/title/tt1964418/?ref_=fn_tt_tt_1</t>
  </si>
  <si>
    <t>http://www.imdb.com/title/tt2245084/?ref_=fn_tt_tt_1</t>
  </si>
  <si>
    <t>http://www.imdb.com/title/tt1772341/?ref_=fn_tt_tt_1</t>
  </si>
  <si>
    <t>http://www.imdb.com/title/tt0338348/?ref_=fn_tt_tt_1</t>
  </si>
  <si>
    <t>http://www.imdb.com/title/tt1628841/?ref_=fn_tt_tt_1</t>
  </si>
  <si>
    <t>http://www.imdb.com/title/tt0892769/?ref_=fn_tt_tt_1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</si>
  <si>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</si>
  <si>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</si>
  <si>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</si>
  <si>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</si>
  <si>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http://www.imdb.com/title/tt4262980/?ref_=fn_tt_tt_1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</si>
  <si>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</si>
  <si>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</si>
  <si>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</si>
  <si>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</si>
  <si>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</si>
  <si>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http://www.imdb.com/title/tt0963966/?ref_=fn_tt_tt_1</t>
  </si>
  <si>
    <t>http://www.imdb.com/title/tt0409182/?ref_=fn_tt_tt_1</t>
  </si>
  <si>
    <t>http://www.imdb.com/title/tt2567026/?ref_=fn_tt_tt_1</t>
  </si>
  <si>
    <t>http://www.imdb.com/title/tt0413267/?ref_=fn_tt_tt_1</t>
  </si>
  <si>
    <t>http://www.imdb.com/title/tt0803096/?ref_=fn_tt_tt_1</t>
  </si>
  <si>
    <t>http://www.imdb.com/title/tt1340138/?ref_=fn_tt_tt_1</t>
  </si>
  <si>
    <t>http://www.imdb.com/title/tt0980970/?ref_=fn_tt_tt_1</t>
  </si>
  <si>
    <t>http://www.imdb.com/title/tt0213149/?ref_=fn_tt_tt_1</t>
  </si>
  <si>
    <t>http://www.imdb.com/title/tt0418279/?ref_=fn_tt_tt_1</t>
  </si>
  <si>
    <t>http://www.imdb.com/title/tt0346491/?ref_=fn_tt_tt_1</t>
  </si>
  <si>
    <t>http://www.imdb.com/title/tt0373889/?ref_=fn_tt_tt_1</t>
  </si>
  <si>
    <t>http://www.imdb.com/title/tt0330373/?ref_=fn_tt_tt_1</t>
  </si>
  <si>
    <t>http://www.imdb.com/title/tt0448157/?ref_=fn_tt_tt_1</t>
  </si>
  <si>
    <t>http://www.imdb.com/title/tt0480249/?ref_=fn_tt_tt_1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</si>
  <si>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</si>
  <si>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</si>
  <si>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</si>
  <si>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</si>
  <si>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</si>
  <si>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http://www.imdb.com/title/tt0458525/?ref_=fn_tt_tt_1</t>
  </si>
  <si>
    <t>http://www.imdb.com/title/tt0242653/?ref_=fn_tt_tt_1</t>
  </si>
  <si>
    <t>http://www.imdb.com/title/tt2294629/?ref_=fn_tt_tt_1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</si>
  <si>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</si>
  <si>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</si>
  <si>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</si>
  <si>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</si>
  <si>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</si>
  <si>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http://www.imdb.com/title/tt0397892/?ref_=fn_tt_tt_1</t>
  </si>
  <si>
    <t>http://www.imdb.com/title/tt0436339/?ref_=fn_tt_tt_1</t>
  </si>
  <si>
    <t>http://www.imdb.com/title/tt1646987/?ref_=fn_tt_tt_1</t>
  </si>
  <si>
    <t>http://www.imdb.com/title/tt1077368/?ref_=fn_tt_tt_1</t>
  </si>
  <si>
    <t>http://www.imdb.com/title/tt2381249/?ref_=fn_tt_tt_1</t>
  </si>
  <si>
    <t>http://www.imdb.com/title/tt0780653/?ref_=fn_tt_tt_1</t>
  </si>
  <si>
    <t>http://www.imdb.com/title/tt0389790/?ref_=fn_tt_tt_1</t>
  </si>
  <si>
    <t>http://www.imdb.com/title/tt1302011/?ref_=fn_tt_tt_1</t>
  </si>
  <si>
    <t>http://www.imdb.com/title/tt0938283/?ref_=fn_tt_tt_1</t>
  </si>
  <si>
    <t>http://www.imdb.com/title/tt0317919/?ref_=fn_tt_tt_1</t>
  </si>
  <si>
    <t>http://www.imdb.com/title/tt2334879/?ref_=fn_tt_tt_1</t>
  </si>
  <si>
    <t>http://www.imdb.com/title/tt1305591/?ref_=fn_tt_tt_1</t>
  </si>
  <si>
    <t>http://www.imdb.com/title/tt0424095/?ref_=fn_tt_tt_1</t>
  </si>
  <si>
    <t>http://www.imdb.com/title/tt3332064/?ref_=fn_tt_tt_1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</si>
  <si>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</si>
  <si>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</si>
  <si>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</si>
  <si>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</si>
  <si>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http://www.imdb.com/title/tt1289401/?ref_=fn_tt_tt_1</t>
  </si>
  <si>
    <t>http://www.imdb.com/title/tt0120591/?ref_=fn_tt_tt_1</t>
  </si>
  <si>
    <t>http://www.imdb.com/title/tt0120912/?ref_=fn_tt_tt_1</t>
  </si>
  <si>
    <t>http://www.imdb.com/title/tt0442933/?ref_=fn_tt_tt_1</t>
  </si>
  <si>
    <t>http://www.imdb.com/title/tt2267968/?ref_=fn_tt_tt_1</t>
  </si>
  <si>
    <t>http://www.imdb.com/title/tt1229238/?ref_=fn_tt_tt_1</t>
  </si>
  <si>
    <t>http://www.imdb.com/title/tt1446192/?ref_=fn_tt_tt_1</t>
  </si>
  <si>
    <t>http://www.imdb.com/title/tt0369441/?ref_=fn_tt_tt_1</t>
  </si>
  <si>
    <t>http://www.imdb.com/title/tt0325710/?ref_=fn_tt_tt_1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</si>
  <si>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</si>
  <si>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</si>
  <si>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</si>
  <si>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</si>
  <si>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http://www.imdb.com/title/tt2404233/?ref_=fn_tt_tt_1</t>
  </si>
  <si>
    <t>http://www.imdb.com/title/tt0382992/?ref_=fn_tt_tt_1</t>
  </si>
  <si>
    <t>http://www.imdb.com/title/tt0409459/?ref_=fn_tt_tt_1</t>
  </si>
  <si>
    <t>http://www.imdb.com/title/tt0122151/?ref_=fn_tt_tt_1</t>
  </si>
  <si>
    <t>http://www.imdb.com/title/tt0286716/?ref_=fn_tt_tt_1</t>
  </si>
  <si>
    <t>http://www.imdb.com/title/tt1583421/?ref_=fn_tt_tt_1</t>
  </si>
  <si>
    <t>http://www.imdb.com/title/tt0318649/?ref_=fn_tt_tt_1</t>
  </si>
  <si>
    <t>http://www.imdb.com/title/tt0173840/?ref_=fn_tt_tt_1</t>
  </si>
  <si>
    <t>http://www.imdb.com/title/tt0458339/?ref_=fn_tt_tt_1</t>
  </si>
  <si>
    <t>http://www.imdb.com/title/tt0143145/?ref_=fn_tt_tt_1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</si>
  <si>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</si>
  <si>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</si>
  <si>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</si>
  <si>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</si>
  <si>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http://www.imdb.com/title/tt3691740/?ref_=fn_tt_tt_1</t>
  </si>
  <si>
    <t>http://www.imdb.com/title/tt1663202/?ref_=fn_tt_tt_1</t>
  </si>
  <si>
    <t>http://www.imdb.com/title/tt1860353/?ref_=fn_tt_tt_1</t>
  </si>
  <si>
    <t>http://www.imdb.com/title/tt1192628/?ref_=fn_tt_tt_1</t>
  </si>
  <si>
    <t>http://www.imdb.com/title/tt1911658/?ref_=fn_tt_tt_1</t>
  </si>
  <si>
    <t>http://www.imdb.com/title/tt0440963/?ref_=fn_tt_tt_1</t>
  </si>
  <si>
    <t>http://www.imdb.com/title/tt0441773/?ref_=fn_tt_tt_1</t>
  </si>
  <si>
    <t>http://www.imdb.com/title/tt0478970/?ref_=fn_tt_tt_1</t>
  </si>
  <si>
    <t>http://www.imdb.com/title/tt1951264/?ref_=fn_tt_tt_1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</si>
  <si>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</si>
  <si>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</si>
  <si>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</si>
  <si>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</si>
  <si>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http://www.imdb.com/title/tt0944835/?ref_=fn_tt_tt_1</t>
  </si>
  <si>
    <t>http://www.imdb.com/title/tt1959490/?ref_=fn_tt_tt_1</t>
  </si>
  <si>
    <t>http://www.imdb.com/title/tt0983193/?ref_=fn_tt_tt_1</t>
  </si>
  <si>
    <t>http://www.imdb.com/title/tt0304141/?ref_=fn_tt_tt_1</t>
  </si>
  <si>
    <t>http://www.imdb.com/title/tt0455824/?ref_=fn_tt_tt_1</t>
  </si>
  <si>
    <t>http://www.imdb.com/title/tt1815862/?ref_=fn_tt_tt_1</t>
  </si>
  <si>
    <t>http://www.imdb.com/title/tt0130623/?ref_=fn_tt_tt_1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</si>
  <si>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</si>
  <si>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</si>
  <si>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</si>
  <si>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</si>
  <si>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</si>
  <si>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</si>
  <si>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http://www.imdb.com/title/tt1571403/?ref_=fn_tt_tt_1</t>
  </si>
  <si>
    <t>http://www.imdb.com/title/tt1951265/?ref_=fn_tt_tt_1</t>
  </si>
  <si>
    <t>http://www.imdb.com/title/tt0382625/?ref_=fn_tt_tt_1</t>
  </si>
  <si>
    <t>http://www.imdb.com/title/tt2357291/?ref_=fn_tt_tt_1</t>
  </si>
  <si>
    <t>http://www.imdb.com/title/tt0290334/?ref_=fn_tt_tt_1</t>
  </si>
  <si>
    <t>http://www.imdb.com/title/tt1596343/?ref_=fn_tt_tt_1</t>
  </si>
  <si>
    <t>http://www.imdb.com/title/tt1515091/?ref_=fn_tt_tt_1</t>
  </si>
  <si>
    <t>http://www.imdb.com/title/tt0800320/?ref_=fn_tt_tt_1</t>
  </si>
  <si>
    <t>http://www.imdb.com/title/tt0100802/?ref_=fn_tt_tt_1</t>
  </si>
  <si>
    <t>http://www.imdb.com/title/tt0120657/?ref_=fn_tt_tt_1</t>
  </si>
  <si>
    <t>http://www.imdb.com/title/tt1194173/?ref_=fn_tt_tt_1</t>
  </si>
  <si>
    <t>http://www.imdb.com/title/tt0118688/?ref_=fn_tt_tt_1</t>
  </si>
  <si>
    <t>http://www.imdb.com/title/tt0170016/?ref_=fn_tt_tt_1</t>
  </si>
  <si>
    <t>http://www.imdb.com/title/tt0319262/?ref_=fn_tt_tt_1</t>
  </si>
  <si>
    <t>http://www.imdb.com/title/tt0120755/?ref_=fn_tt_tt_1</t>
  </si>
  <si>
    <t>http://www.imdb.com/title/tt0177971/?ref_=fn_tt_tt_1</t>
  </si>
  <si>
    <t>http://www.imdb.com/title/tt0486576/?ref_=fn_tt_tt_1</t>
  </si>
  <si>
    <t>http://www.imdb.com/title/tt0454876/?ref_=fn_tt_tt_1</t>
  </si>
  <si>
    <t>http://www.imdb.com/title/tt0259324/?ref_=fn_tt_tt_1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</si>
  <si>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</si>
  <si>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</si>
  <si>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</si>
  <si>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</si>
  <si>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</si>
  <si>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http://www.imdb.com/title/tt0296572/?ref_=fn_tt_tt_1</t>
  </si>
  <si>
    <t>http://www.imdb.com/title/tt1234721/?ref_=fn_tt_tt_1</t>
  </si>
  <si>
    <t>http://www.imdb.com/title/tt0811080/?ref_=fn_tt_tt_1</t>
  </si>
  <si>
    <t>http://www.imdb.com/title/tt1341188/?ref_=fn_tt_tt_1</t>
  </si>
  <si>
    <t>http://www.imdb.com/title/tt1013743/?ref_=fn_tt_tt_1</t>
  </si>
  <si>
    <t>http://www.imdb.com/title/tt1483013/?ref_=fn_tt_tt_1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</si>
  <si>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</si>
  <si>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</si>
  <si>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</si>
  <si>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</si>
  <si>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</si>
  <si>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http://www.imdb.com/title/tt0481499/?ref_=fn_tt_tt_1</t>
  </si>
  <si>
    <t>http://www.imdb.com/title/tt0463872/?ref_=fn_tt_tt_1</t>
  </si>
  <si>
    <t>http://www.imdb.com/title/tt0245562/?ref_=fn_tt_tt_1</t>
  </si>
  <si>
    <t>http://www.imdb.com/title/tt2381991/?ref_=fn_tt_tt_1</t>
  </si>
  <si>
    <t>http://www.imdb.com/title/tt1291150/?ref_=fn_tt_tt_1</t>
  </si>
  <si>
    <t>http://www.imdb.com/title/tt1454468/?ref_=fn_tt_tt_1</t>
  </si>
  <si>
    <t>http://www.imdb.com/title/tt0118928/?ref_=fn_tt_tt_1</t>
  </si>
  <si>
    <t>http://www.imdb.com/title/tt3949660/?ref_=fn_tt_tt_1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</si>
  <si>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</si>
  <si>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</si>
  <si>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</si>
  <si>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</si>
  <si>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</si>
  <si>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http://www.imdb.com/title/tt0349903/?ref_=fn_tt_tt_1</t>
  </si>
  <si>
    <t>http://www.imdb.com/title/tt0356910/?ref_=fn_tt_tt_1</t>
  </si>
  <si>
    <t>http://www.imdb.com/title/tt2908446/?ref_=fn_tt_tt_1</t>
  </si>
  <si>
    <t>http://www.imdb.com/title/tt0338751/?ref_=fn_tt_tt_1</t>
  </si>
  <si>
    <t>http://www.imdb.com/title/tt1320261/?ref_=fn_tt_tt_1</t>
  </si>
  <si>
    <t>http://www.imdb.com/title/tt0990407/?ref_=fn_tt_tt_1</t>
  </si>
  <si>
    <t>http://www.imdb.com/title/tt1253863/?ref_=fn_tt_tt_1</t>
  </si>
  <si>
    <t>http://www.imdb.com/title/tt0472181/?ref_=fn_tt_tt_1</t>
  </si>
  <si>
    <t>http://www.imdb.com/title/tt0299172/?ref_=fn_tt_tt_1</t>
  </si>
  <si>
    <t>http://www.imdb.com/title/tt3410834/?ref_=fn_tt_tt_1</t>
  </si>
  <si>
    <t>http://www.imdb.com/title/tt0433035/?ref_=fn_tt_tt_1</t>
  </si>
  <si>
    <t>http://www.imdb.com/title/tt2017020/?ref_=fn_tt_tt_1</t>
  </si>
  <si>
    <t>http://www.imdb.com/title/tt0120179/?ref_=fn_tt_tt_1</t>
  </si>
  <si>
    <t>http://www.imdb.com/title/tt1731141/?ref_=fn_tt_tt_1</t>
  </si>
  <si>
    <t>http://www.imdb.com/title/tt0337978/?ref_=fn_tt_tt_1</t>
  </si>
  <si>
    <t>http://www.imdb.com/title/tt0120737/?ref_=fn_tt_tt_1</t>
  </si>
  <si>
    <t>http://www.imdb.com/title/tt0327437/?ref_=fn_tt_tt_1</t>
  </si>
  <si>
    <t>http://www.imdb.com/title/tt0248667/?ref_=fn_tt_tt_1</t>
  </si>
  <si>
    <t>http://www.imdb.com/title/tt0312528/?ref_=fn_tt_tt_1</t>
  </si>
  <si>
    <t>http://www.imdb.com/title/tt0343818/?ref_=fn_tt_tt_1</t>
  </si>
  <si>
    <t>http://www.imdb.com/title/tt0320661/?ref_=fn_tt_tt_1</t>
  </si>
  <si>
    <t>http://www.imdb.com/title/tt0164912/?ref_=fn_tt_tt_1</t>
  </si>
  <si>
    <t>http://www.imdb.com/title/tt0780521/?ref_=fn_tt_tt_1</t>
  </si>
  <si>
    <t>http://www.imdb.com/title/tt3659388/?ref_=fn_tt_tt_1</t>
  </si>
  <si>
    <t>http://www.imdb.com/title/tt0399201/?ref_=fn_tt_tt_1</t>
  </si>
  <si>
    <t>http://www.imdb.com/title/tt0141907/?ref_=fn_tt_tt_1</t>
  </si>
  <si>
    <t>http://www.imdb.com/title/tt0187078/?ref_=fn_tt_tt_1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</si>
  <si>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</si>
  <si>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</si>
  <si>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</si>
  <si>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</si>
  <si>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</si>
  <si>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</si>
  <si>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http://www.imdb.com/title/tt1152836/?ref_=fn_tt_tt_1</t>
  </si>
  <si>
    <t>http://www.imdb.com/title/tt0765429/?ref_=fn_tt_tt_1</t>
  </si>
  <si>
    <t>http://www.imdb.com/title/tt0111503/?ref_=fn_tt_tt_1</t>
  </si>
  <si>
    <t>http://www.imdb.com/title/tt1111422/?ref_=fn_tt_tt_1</t>
  </si>
  <si>
    <t>http://www.imdb.com/title/tt0970866/?ref_=fn_tt_tt_1</t>
  </si>
  <si>
    <t>http://www.imdb.com/title/tt1386588/?ref_=fn_tt_tt_1</t>
  </si>
  <si>
    <t>http://www.imdb.com/title/tt0116213/?ref_=fn_tt_tt_1</t>
  </si>
  <si>
    <t>http://www.imdb.com/title/tt1853728/?ref_=fn_tt_tt_1</t>
  </si>
  <si>
    <t>http://www.imdb.com/title/tt0116583/?ref_=fn_tt_tt_1</t>
  </si>
  <si>
    <t>http://www.imdb.com/title/tt0120917/?ref_=fn_tt_tt_1</t>
  </si>
  <si>
    <t>http://www.imdb.com/title/tt1764651/?ref_=fn_tt_tt_1</t>
  </si>
  <si>
    <t>http://www.imdb.com/title/tt0368891/?ref_=fn_tt_tt_1</t>
  </si>
  <si>
    <t>http://www.imdb.com/title/tt0449010/?ref_=fn_tt_tt_1</t>
  </si>
  <si>
    <t>http://www.imdb.com/title/tt0386117/?ref_=fn_tt_tt_1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</si>
  <si>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</si>
  <si>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</si>
  <si>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</si>
  <si>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</si>
  <si>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</si>
  <si>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http://www.imdb.com/title/tt0112462/?ref_=fn_tt_tt_1</t>
  </si>
  <si>
    <t>http://www.imdb.com/title/tt0120201/?ref_=fn_tt_tt_1</t>
  </si>
  <si>
    <t>http://www.imdb.com/title/tt1371111/?ref_=fn_tt_tt_1</t>
  </si>
  <si>
    <t>http://www.imdb.com/title/tt1219342/?ref_=fn_tt_tt_1</t>
  </si>
  <si>
    <t>http://www.imdb.com/title/tt0327554/?ref_=fn_tt_tt_1</t>
  </si>
  <si>
    <t>http://www.imdb.com/title/tt1267297/?ref_=fn_tt_tt_1</t>
  </si>
  <si>
    <t>http://www.imdb.com/title/tt0133240/?ref_=fn_tt_tt_1</t>
  </si>
  <si>
    <t>http://www.imdb.com/title/tt0457400/?ref_=fn_tt_tt_1</t>
  </si>
  <si>
    <t>http://www.imdb.com/title/tt2333784/?ref_=fn_tt_tt_1</t>
  </si>
  <si>
    <t>http://www.imdb.com/title/tt2058673/?ref_=fn_tt_tt_1</t>
  </si>
  <si>
    <t>http://www.imdb.com/title/tt0362165/?ref_=fn_tt_tt_1</t>
  </si>
  <si>
    <t>http://www.imdb.com/title/tt1390411/?ref_=fn_tt_tt_1</t>
  </si>
  <si>
    <t>http://www.imdb.com/title/tt0180052/?ref_=fn_tt_tt_1</t>
  </si>
  <si>
    <t>http://www.imdb.com/title/tt0947810/?ref_=fn_tt_tt_1</t>
  </si>
  <si>
    <t>http://www.imdb.com/title/tt2452042/?ref_=fn_tt_tt_1</t>
  </si>
  <si>
    <t>http://www.imdb.com/title/tt0120176/?ref_=fn_tt_tt_1</t>
  </si>
  <si>
    <t>http://www.imdb.com/title/tt0209163/?ref_=fn_tt_tt_1</t>
  </si>
  <si>
    <t>http://www.imdb.com/title/tt0217505/?ref_=fn_tt_tt_1</t>
  </si>
  <si>
    <t>http://www.imdb.com/title/tt1410063/?ref_=fn_tt_tt_1</t>
  </si>
  <si>
    <t>http://www.imdb.com/title/tt0423294/?ref_=fn_tt_tt_1</t>
  </si>
  <si>
    <t>http://www.imdb.com/title/tt0327162/?ref_=fn_tt_tt_1</t>
  </si>
  <si>
    <t>http://www.imdb.com/title/tt0265086/?ref_=fn_tt_tt_1</t>
  </si>
  <si>
    <t>http://www.imdb.com/title/tt1790886/?ref_=fn_tt_tt_1</t>
  </si>
  <si>
    <t>http://www.imdb.com/title/tt0119116/?ref_=fn_tt_tt_1</t>
  </si>
  <si>
    <t>http://www.imdb.com/title/tt1261945/?ref_=fn_tt_tt_1</t>
  </si>
  <si>
    <t>http://www.imdb.com/title/tt0138749/?ref_=fn_tt_tt_1</t>
  </si>
  <si>
    <t>http://www.imdb.com/title/tt1667889/?ref_=fn_tt_tt_1</t>
  </si>
  <si>
    <t>http://www.imdb.com/title/tt1661199/?ref_=fn_tt_tt_1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</si>
  <si>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</si>
  <si>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</si>
  <si>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</si>
  <si>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</si>
  <si>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http://www.imdb.com/title/tt1121096/?ref_=fn_tt_tt_1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</si>
  <si>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</si>
  <si>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</si>
  <si>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</si>
  <si>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</si>
  <si>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http://www.imdb.com/title/tt0416236/?ref_=fn_tt_tt_1</t>
  </si>
  <si>
    <t>http://www.imdb.com/title/tt1606378/?ref_=fn_tt_tt_1</t>
  </si>
  <si>
    <t>http://www.imdb.com/title/tt0318974/?ref_=fn_tt_tt_1</t>
  </si>
  <si>
    <t>http://www.imdb.com/title/tt0317705/?ref_=fn_tt_tt_1</t>
  </si>
  <si>
    <t>http://www.imdb.com/title/tt0112760/?ref_=fn_tt_tt_1</t>
  </si>
  <si>
    <t>http://www.imdb.com/title/tt0814255/?ref_=fn_tt_tt_1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</si>
  <si>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</si>
  <si>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</si>
  <si>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</si>
  <si>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</si>
  <si>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http://www.imdb.com/title/tt0161081/?ref_=fn_tt_tt_1</t>
  </si>
  <si>
    <t>http://www.imdb.com/title/tt0844471/?ref_=fn_tt_tt_1</t>
  </si>
  <si>
    <t>http://www.imdb.com/title/tt1080016/?ref_=fn_tt_tt_1</t>
  </si>
  <si>
    <t>http://www.imdb.com/title/tt0359950/?ref_=fn_tt_tt_1</t>
  </si>
  <si>
    <t>http://www.imdb.com/title/tt0160127/?ref_=fn_tt_tt_1</t>
  </si>
  <si>
    <t>http://www.imdb.com/title/tt0407887/?ref_=fn_tt_tt_1</t>
  </si>
  <si>
    <t>http://www.imdb.com/title/tt0120762/?ref_=fn_tt_tt_1</t>
  </si>
  <si>
    <t>http://www.imdb.com/title/tt0942385/?ref_=fn_tt_tt_1</t>
  </si>
  <si>
    <t>http://www.imdb.com/title/tt1568346/?ref_=fn_tt_tt_1</t>
  </si>
  <si>
    <t>http://www.imdb.com/title/tt0112864/?ref_=fn_tt_tt_1</t>
  </si>
  <si>
    <t>http://www.imdb.com/title/tt0988045/?ref_=fn_tt_tt_1</t>
  </si>
  <si>
    <t>http://www.imdb.com/title/tt2638144/?ref_=fn_tt_tt_1</t>
  </si>
  <si>
    <t>http://www.imdb.com/title/tt0230011/?ref_=fn_tt_tt_1</t>
  </si>
  <si>
    <t>http://www.imdb.com/title/tt2974918/?ref_=fn_tt_tt_1</t>
  </si>
  <si>
    <t>http://www.imdb.com/title/tt0985699/?ref_=fn_tt_tt_1</t>
  </si>
  <si>
    <t>http://www.imdb.com/title/tt0960144/?ref_=fn_tt_tt_1</t>
  </si>
  <si>
    <t>http://www.imdb.com/title/tt2120120/?ref_=fn_tt_tt_1</t>
  </si>
  <si>
    <t>http://www.imdb.com/title/tt0212720/?ref_=fn_tt_tt_1</t>
  </si>
  <si>
    <t>http://www.imdb.com/title/tt0338094/?ref_=fn_tt_tt_1</t>
  </si>
  <si>
    <t>http://www.imdb.com/title/tt0118884/?ref_=fn_tt_tt_1</t>
  </si>
  <si>
    <t>http://www.imdb.com/title/tt0164052/?ref_=fn_tt_tt_1</t>
  </si>
  <si>
    <t>http://www.imdb.com/title/tt0373926/?ref_=fn_tt_tt_1</t>
  </si>
  <si>
    <t>http://www.imdb.com/title/tt1854564/?ref_=fn_tt_tt_1</t>
  </si>
  <si>
    <t>http://www.imdb.com/title/tt0325703/?ref_=fn_tt_tt_1</t>
  </si>
  <si>
    <t>http://www.imdb.com/title/tt3110958/?ref_=fn_tt_tt_1</t>
  </si>
  <si>
    <t>http://www.imdb.com/title/tt0120053/?ref_=fn_tt_tt_1</t>
  </si>
  <si>
    <t>http://www.imdb.com/title/tt0266987/?ref_=fn_tt_tt_1</t>
  </si>
  <si>
    <t>http://www.imdb.com/title/tt0183523/?ref_=fn_tt_tt_1</t>
  </si>
  <si>
    <t>http://www.imdb.com/title/tt1436562/?ref_=fn_tt_tt_1</t>
  </si>
  <si>
    <t>http://www.imdb.com/title/tt0182789/?ref_=fn_tt_tt_1</t>
  </si>
  <si>
    <t>http://www.imdb.com/title/tt0120461/?ref_=fn_tt_tt_1</t>
  </si>
  <si>
    <t>http://www.imdb.com/title/tt0118972/?ref_=fn_tt_tt_1</t>
  </si>
  <si>
    <t>http://www.imdb.com/title/tt0267626/?ref_=fn_tt_tt_1</t>
  </si>
  <si>
    <t>http://www.imdb.com/title/tt0082198/?ref_=fn_tt_tt_1</t>
  </si>
  <si>
    <t>http://www.imdb.com/title/tt0352248/?ref_=fn_tt_tt_1</t>
  </si>
  <si>
    <t>http://www.imdb.com/title/tt1041804/?ref_=fn_tt_tt_1</t>
  </si>
  <si>
    <t>http://www.imdb.com/title/tt0329575/?ref_=fn_tt_tt_1</t>
  </si>
  <si>
    <t>http://www.imdb.com/title/tt0117998/?ref_=fn_tt_tt_1</t>
  </si>
  <si>
    <t>http://www.imdb.com/title/tt0162222/?ref_=fn_tt_tt_1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</si>
  <si>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</si>
  <si>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</si>
  <si>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</si>
  <si>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</si>
  <si>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http://www.imdb.com/title/tt1509767/?ref_=fn_tt_tt_1</t>
  </si>
  <si>
    <t>http://www.imdb.com/title/tt0837562/?ref_=fn_tt_tt_1</t>
  </si>
  <si>
    <t>http://www.imdb.com/title/tt0461770/?ref_=fn_tt_tt_1</t>
  </si>
  <si>
    <t>http://www.imdb.com/title/tt1599348/?ref_=fn_tt_tt_1</t>
  </si>
  <si>
    <t>http://www.imdb.com/title/tt0211181/?ref_=fn_tt_tt_1</t>
  </si>
  <si>
    <t>http://www.imdb.com/title/tt0471042/?ref_=fn_tt_tt_1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</si>
  <si>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</si>
  <si>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</si>
  <si>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</si>
  <si>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</si>
  <si>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http://www.imdb.com/title/tt0400717/?ref_=fn_tt_tt_1</t>
  </si>
  <si>
    <t>http://www.imdb.com/title/tt1840309/?ref_=fn_tt_tt_1</t>
  </si>
  <si>
    <t>http://www.imdb.com/title/tt0215750/?ref_=fn_tt_tt_1</t>
  </si>
  <si>
    <t>http://www.imdb.com/title/tt0327850/?ref_=fn_tt_tt_1</t>
  </si>
  <si>
    <t>http://www.imdb.com/title/tt0107362/?ref_=fn_tt_tt_1</t>
  </si>
  <si>
    <t>http://www.imdb.com/title/tt0397535/?ref_=fn_tt_tt_1</t>
  </si>
  <si>
    <t>http://www.imdb.com/title/tt0463985/?ref_=fn_tt_tt_1</t>
  </si>
  <si>
    <t>http://www.imdb.com/title/tt1430607/?ref_=fn_tt_tt_1</t>
  </si>
  <si>
    <t>http://www.imdb.com/title/tt0119643/?ref_=fn_tt_tt_1</t>
  </si>
  <si>
    <t>http://www.imdb.com/title/tt0233469/?ref_=fn_tt_tt_1</t>
  </si>
  <si>
    <t>http://www.imdb.com/title/tt0078754/?ref_=fn_tt_tt_1</t>
  </si>
  <si>
    <t>http://www.imdb.com/title/tt1667353/?ref_=fn_tt_tt_1</t>
  </si>
  <si>
    <t>http://www.imdb.com/title/tt0446029/?ref_=fn_tt_tt_1</t>
  </si>
  <si>
    <t>http://www.imdb.com/title/tt0298814/?ref_=fn_tt_tt_1</t>
  </si>
  <si>
    <t>http://www.imdb.com/title/tt0144528/?ref_=fn_tt_tt_1</t>
  </si>
  <si>
    <t>http://www.imdb.com/title/tt0267913/?ref_=fn_tt_tt_1</t>
  </si>
  <si>
    <t>http://www.imdb.com/title/tt1343727/?ref_=fn_tt_tt_1</t>
  </si>
  <si>
    <t>http://www.imdb.com/title/tt0389860/?ref_=fn_tt_tt_1</t>
  </si>
  <si>
    <t>http://www.imdb.com/title/tt0083767/?ref_=fn_tt_tt_1</t>
  </si>
  <si>
    <t>http://www.imdb.com/title/tt1287468/?ref_=fn_tt_tt_1</t>
  </si>
  <si>
    <t>http://www.imdb.com/title/tt0489099/?ref_=fn_tt_tt_1</t>
  </si>
  <si>
    <t>http://www.imdb.com/title/tt0411477/?ref_=fn_tt_tt_1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</si>
  <si>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</si>
  <si>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</si>
  <si>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</si>
  <si>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</si>
  <si>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</si>
  <si>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</si>
  <si>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http://www.imdb.com/title/tt1411697/?ref_=fn_tt_tt_1</t>
  </si>
  <si>
    <t>http://www.imdb.com/title/tt0103776/?ref_=fn_tt_tt_1</t>
  </si>
  <si>
    <t>http://www.imdb.com/title/tt0327084/?ref_=fn_tt_tt_1</t>
  </si>
  <si>
    <t>http://www.imdb.com/title/tt0275847/?ref_=fn_tt_tt_1</t>
  </si>
  <si>
    <t>http://www.imdb.com/title/tt0413895/?ref_=fn_tt_tt_1</t>
  </si>
  <si>
    <t>http://www.imdb.com/title/tt0120647/?ref_=fn_tt_tt_1</t>
  </si>
  <si>
    <t>http://www.imdb.com/title/tt1821694/?ref_=fn_tt_tt_1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</si>
  <si>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</si>
  <si>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</si>
  <si>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</si>
  <si>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</si>
  <si>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</si>
  <si>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http://www.imdb.com/title/tt1130884/?ref_=fn_tt_tt_1</t>
  </si>
  <si>
    <t>http://www.imdb.com/title/tt0369436/?ref_=fn_tt_tt_1</t>
  </si>
  <si>
    <t>http://www.imdb.com/title/tt0358082/?ref_=fn_tt_tt_1</t>
  </si>
  <si>
    <t>http://www.imdb.com/title/tt0119094/?ref_=fn_tt_tt_1</t>
  </si>
  <si>
    <t>http://www.imdb.com/title/tt0960731/?ref_=fn_tt_tt_1</t>
  </si>
  <si>
    <t>http://www.imdb.com/title/tt0257044/?ref_=fn_tt_tt_1</t>
  </si>
  <si>
    <t>http://www.imdb.com/title/tt1564367/?ref_=fn_tt_tt_1</t>
  </si>
  <si>
    <t>http://www.imdb.com/title/tt0118880/?ref_=fn_tt_tt_1</t>
  </si>
  <si>
    <t>http://www.imdb.com/title/tt1059786/?ref_=fn_tt_tt_1</t>
  </si>
  <si>
    <t>http://www.imdb.com/title/tt0159365/?ref_=fn_tt_tt_1</t>
  </si>
  <si>
    <t>http://www.imdb.com/title/tt1037705/?ref_=fn_tt_tt_1</t>
  </si>
  <si>
    <t>http://www.imdb.com/title/tt0119137/?ref_=fn_tt_tt_1</t>
  </si>
  <si>
    <t>http://www.imdb.com/title/tt0171363/?ref_=fn_tt_tt_1</t>
  </si>
  <si>
    <t>http://www.imdb.com/title/tt0117705/?ref_=fn_tt_tt_1</t>
  </si>
  <si>
    <t>http://www.imdb.com/title/tt0383216/?ref_=fn_tt_tt_1</t>
  </si>
  <si>
    <t>http://www.imdb.com/title/tt0970416/?ref_=fn_tt_tt_1</t>
  </si>
  <si>
    <t>http://www.imdb.com/title/tt0118883/?ref_=fn_tt_tt_1</t>
  </si>
  <si>
    <t>http://www.imdb.com/title/tt2713180/?ref_=fn_tt_tt_1</t>
  </si>
  <si>
    <t>http://www.imdb.com/title/tt0120828/?ref_=fn_tt_tt_1</t>
  </si>
  <si>
    <t>http://www.imdb.com/title/tt1302067/?ref_=fn_tt_tt_1</t>
  </si>
  <si>
    <t>http://www.imdb.com/title/tt0166813/?ref_=fn_tt_tt_1</t>
  </si>
  <si>
    <t>http://www.imdb.com/title/tt1222817/?ref_=fn_tt_tt_1</t>
  </si>
  <si>
    <t>http://www.imdb.com/title/tt0120738/?ref_=fn_tt_tt_1</t>
  </si>
  <si>
    <t>http://www.imdb.com/title/tt0368008/?ref_=fn_tt_tt_1</t>
  </si>
  <si>
    <t>http://www.imdb.com/title/tt0119033/?ref_=fn_tt_tt_1</t>
  </si>
  <si>
    <t>http://www.imdb.com/title/tt2510894/?ref_=fn_tt_tt_1</t>
  </si>
  <si>
    <t>http://www.imdb.com/title/tt0120910/?ref_=fn_tt_tt_1</t>
  </si>
  <si>
    <t>http://www.imdb.com/title/tt0268695/?ref_=fn_tt_tt_1</t>
  </si>
  <si>
    <t>http://www.imdb.com/title/tt0120751/?ref_=fn_tt_tt_1</t>
  </si>
  <si>
    <t>http://www.imdb.com/title/tt0244244/?ref_=fn_tt_tt_1</t>
  </si>
  <si>
    <t>http://www.imdb.com/title/tt0386140/?ref_=fn_tt_tt_1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</si>
  <si>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</si>
  <si>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</si>
  <si>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</si>
  <si>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</si>
  <si>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http://www.imdb.com/title/tt4291590/?ref_=fn_tt_tt_1</t>
  </si>
  <si>
    <t>http://www.imdb.com/title/tt0119051/?ref_=fn_tt_tt_1</t>
  </si>
  <si>
    <t>http://www.imdb.com/title/tt0986263/?ref_=fn_tt_tt_1</t>
  </si>
  <si>
    <t>http://www.imdb.com/title/tt0146309/?ref_=fn_tt_tt_1</t>
  </si>
  <si>
    <t>http://www.imdb.com/title/tt0116040/?ref_=fn_tt_tt_1</t>
  </si>
  <si>
    <t>http://www.imdb.com/title/tt1762399/?ref_=fn_tt_tt_1</t>
  </si>
  <si>
    <t>http://www.imdb.com/title/tt0185183/?ref_=fn_tt_tt_1</t>
  </si>
  <si>
    <t>http://www.imdb.com/title/tt0318155/?ref_=fn_tt_tt_1</t>
  </si>
  <si>
    <t>http://www.imdb.com/title/tt0875034/?ref_=fn_tt_tt_1</t>
  </si>
  <si>
    <t>http://www.imdb.com/title/tt0300556/?ref_=fn_tt_tt_1</t>
  </si>
  <si>
    <t>http://www.imdb.com/title/tt0119925/?ref_=fn_tt_tt_1</t>
  </si>
  <si>
    <t>http://www.imdb.com/title/tt0120595/?ref_=fn_tt_tt_1</t>
  </si>
  <si>
    <t>http://www.imdb.com/title/tt1618442/?ref_=fn_tt_tt_1</t>
  </si>
  <si>
    <t>http://www.imdb.com/title/tt0199753/?ref_=fn_tt_tt_1</t>
  </si>
  <si>
    <t>http://www.imdb.com/title/tt0344854/?ref_=fn_tt_tt_1</t>
  </si>
  <si>
    <t>http://www.imdb.com/title/tt0765128/?ref_=fn_tt_tt_1</t>
  </si>
  <si>
    <t>http://www.imdb.com/title/tt0318081/?ref_=fn_tt_tt_1</t>
  </si>
  <si>
    <t>http://www.imdb.com/title/tt1921064/?ref_=fn_tt_tt_1</t>
  </si>
  <si>
    <t>http://www.imdb.com/title/tt4057916/?ref_=fn_tt_tt_1</t>
  </si>
  <si>
    <t>http://www.imdb.com/title/tt0268978/?ref_=fn_tt_tt_1</t>
  </si>
  <si>
    <t>http://www.imdb.com/title/tt0110357/?ref_=fn_tt_tt_1</t>
  </si>
  <si>
    <t>http://www.imdb.com/title/tt1397514/?ref_=fn_tt_tt_1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</si>
  <si>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</si>
  <si>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</si>
  <si>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</si>
  <si>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</si>
  <si>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http://www.imdb.com/title/tt0322259/?ref_=fn_tt_tt_1</t>
  </si>
  <si>
    <t>http://www.imdb.com/title/tt1754656/?ref_=fn_tt_tt_1</t>
  </si>
  <si>
    <t>http://www.imdb.com/title/tt0427392/?ref_=fn_tt_tt_1</t>
  </si>
  <si>
    <t>http://www.imdb.com/title/tt0131704/?ref_=fn_tt_tt_1</t>
  </si>
  <si>
    <t>http://www.imdb.com/title/tt2709768/?ref_=fn_tt_tt_1</t>
  </si>
  <si>
    <t>http://www.imdb.com/title/tt0311429/?ref_=fn_tt_tt_1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</si>
  <si>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</si>
  <si>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</si>
  <si>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</si>
  <si>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</si>
  <si>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</si>
  <si>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</si>
  <si>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</si>
  <si>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</si>
  <si>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</si>
  <si>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</si>
  <si>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http://www.imdb.com/title/tt0427327/?ref_=fn_tt_tt_1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</si>
  <si>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</si>
  <si>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</si>
  <si>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</si>
  <si>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</si>
  <si>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</si>
  <si>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http://www.imdb.com/title/tt0785006/?ref_=fn_tt_tt_1</t>
  </si>
  <si>
    <t>http://www.imdb.com/title/tt0190865/?ref_=fn_tt_tt_1</t>
  </si>
  <si>
    <t>http://www.imdb.com/title/tt0472062/?ref_=fn_tt_tt_1</t>
  </si>
  <si>
    <t>http://www.imdb.com/title/tt0307453/?ref_=fn_tt_tt_1</t>
  </si>
  <si>
    <t>http://www.imdb.com/title/tt0443489/?ref_=fn_tt_tt_1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</si>
  <si>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</si>
  <si>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</si>
  <si>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</si>
  <si>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</si>
  <si>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http://www.imdb.com/title/tt1638355/?ref_=fn_tt_tt_1</t>
  </si>
  <si>
    <t>http://www.imdb.com/title/tt0371246/?ref_=fn_tt_tt_1</t>
  </si>
  <si>
    <t>http://www.imdb.com/title/tt0385880/?ref_=fn_tt_tt_1</t>
  </si>
  <si>
    <t>http://www.imdb.com/title/tt0219965/?ref_=fn_tt_tt_1</t>
  </si>
  <si>
    <t>http://www.imdb.com/title/tt0113071/?ref_=fn_tt_tt_1</t>
  </si>
  <si>
    <t>http://www.imdb.com/title/tt0166485/?ref_=fn_tt_tt_1</t>
  </si>
  <si>
    <t>http://www.imdb.com/title/tt1253864/?ref_=fn_tt_tt_1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</si>
  <si>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</si>
  <si>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</si>
  <si>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</si>
  <si>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</si>
  <si>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http://www.imdb.com/title/tt0806203/?ref_=fn_tt_tt_1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</si>
  <si>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</si>
  <si>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</si>
  <si>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</si>
  <si>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</si>
  <si>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</si>
  <si>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</si>
  <si>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</si>
  <si>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http://www.imdb.com/title/tt1985949/?ref_=fn_tt_tt_1</t>
  </si>
  <si>
    <t>http://www.imdb.com/title/tt0770752/?ref_=fn_tt_tt_1</t>
  </si>
  <si>
    <t>http://www.imdb.com/title/tt1201167/?ref_=fn_tt_tt_1</t>
  </si>
  <si>
    <t>http://www.imdb.com/title/tt0431197/?ref_=fn_tt_tt_1</t>
  </si>
  <si>
    <t>http://www.imdb.com/title/tt0415306/?ref_=fn_tt_tt_1</t>
  </si>
  <si>
    <t>http://www.imdb.com/title/tt0240462/?ref_=fn_tt_tt_1</t>
  </si>
  <si>
    <t>http://www.imdb.com/title/tt0112573/?ref_=fn_tt_tt_1</t>
  </si>
  <si>
    <t>http://www.imdb.com/title/tt0418763/?ref_=fn_tt_tt_1</t>
  </si>
  <si>
    <t>http://www.imdb.com/title/tt0462538/?ref_=fn_tt_tt_1</t>
  </si>
  <si>
    <t>http://www.imdb.com/title/tt0268995/?ref_=fn_tt_tt_1</t>
  </si>
  <si>
    <t>http://www.imdb.com/title/tt0132245/?ref_=fn_tt_tt_1</t>
  </si>
  <si>
    <t>http://www.imdb.com/title/tt0338512/?ref_=fn_tt_tt_1</t>
  </si>
  <si>
    <t>http://www.imdb.com/title/tt0368447/?ref_=fn_tt_tt_1</t>
  </si>
  <si>
    <t>http://www.imdb.com/title/tt0118998/?ref_=fn_tt_tt_1</t>
  </si>
  <si>
    <t>http://www.imdb.com/title/tt0286106/?ref_=fn_tt_tt_1</t>
  </si>
  <si>
    <t>http://www.imdb.com/title/tt0298148/?ref_=fn_tt_tt_1</t>
  </si>
  <si>
    <t>http://www.imdb.com/title/tt0317219/?ref_=fn_tt_tt_1</t>
  </si>
  <si>
    <t>http://www.imdb.com/title/tt0163187/?ref_=fn_tt_tt_1</t>
  </si>
  <si>
    <t>http://www.imdb.com/title/tt0295701/?ref_=fn_tt_tt_1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</si>
  <si>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</si>
  <si>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</si>
  <si>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</si>
  <si>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</si>
  <si>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http://www.imdb.com/title/tt0099423/?ref_=fn_tt_tt_1</t>
  </si>
  <si>
    <t>http://www.imdb.com/title/tt0257076/?ref_=fn_tt_tt_1</t>
  </si>
  <si>
    <t>http://www.imdb.com/title/tt0259711/?ref_=fn_tt_tt_1</t>
  </si>
  <si>
    <t>http://www.imdb.com/title/tt0452637/?ref_=fn_tt_tt_1</t>
  </si>
  <si>
    <t>http://www.imdb.com/title/tt0370263/?ref_=fn_tt_tt_1</t>
  </si>
  <si>
    <t>http://www.imdb.com/title/tt1231580/?ref_=fn_tt_tt_1</t>
  </si>
  <si>
    <t>http://www.imdb.com/title/tt0277434/?ref_=fn_tt_tt_1</t>
  </si>
  <si>
    <t>http://www.imdb.com/title/tt2302755/?ref_=fn_tt_tt_1</t>
  </si>
  <si>
    <t>http://www.imdb.com/title/tt0120844/?ref_=fn_tt_tt_1</t>
  </si>
  <si>
    <t>http://www.imdb.com/title/tt1217613/?ref_=fn_tt_tt_1</t>
  </si>
  <si>
    <t>http://www.imdb.com/title/tt0319061/?ref_=fn_tt_tt_1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</si>
  <si>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</si>
  <si>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</si>
  <si>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</si>
  <si>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</si>
  <si>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http://www.imdb.com/title/tt1027718/?ref_=fn_tt_tt_1</t>
  </si>
  <si>
    <t>http://www.imdb.com/title/tt0829150/?ref_=fn_tt_tt_1</t>
  </si>
  <si>
    <t>http://www.imdb.com/title/tt0133952/?ref_=fn_tt_tt_1</t>
  </si>
  <si>
    <t>http://www.imdb.com/title/tt0486655/?ref_=fn_tt_tt_1</t>
  </si>
  <si>
    <t>http://www.imdb.com/title/tt0120102/?ref_=fn_tt_tt_1</t>
  </si>
  <si>
    <t>http://www.imdb.com/title/tt1578275/?ref_=fn_tt_tt_1</t>
  </si>
  <si>
    <t>http://www.imdb.com/title/tt0280486/?ref_=fn_tt_tt_1</t>
  </si>
  <si>
    <t>http://www.imdb.com/title/tt0419706/?ref_=fn_tt_tt_1</t>
  </si>
  <si>
    <t>http://www.imdb.com/title/tt0297181/?ref_=fn_tt_tt_1</t>
  </si>
  <si>
    <t>http://www.imdb.com/title/tt1496025/?ref_=fn_tt_tt_1</t>
  </si>
  <si>
    <t>http://www.imdb.com/title/tt1336608/?ref_=fn_tt_tt_1</t>
  </si>
  <si>
    <t>http://www.imdb.com/title/tt0251114/?ref_=fn_tt_tt_1</t>
  </si>
  <si>
    <t>http://www.imdb.com/title/tt1448755/?ref_=fn_tt_tt_1</t>
  </si>
  <si>
    <t>http://www.imdb.com/title/tt0246894/?ref_=fn_tt_tt_1</t>
  </si>
  <si>
    <t>http://www.imdb.com/title/tt0308208/?ref_=fn_tt_tt_1</t>
  </si>
  <si>
    <t>http://www.imdb.com/title/tt0120696/?ref_=fn_tt_tt_1</t>
  </si>
  <si>
    <t>http://www.imdb.com/title/tt0181739/?ref_=fn_tt_tt_1</t>
  </si>
  <si>
    <t>http://www.imdb.com/title/tt0884726/?ref_=fn_tt_tt_1</t>
  </si>
  <si>
    <t>http://www.imdb.com/title/tt2717822/?ref_=fn_tt_tt_1</t>
  </si>
  <si>
    <t>http://www.imdb.com/title/tt0346156/?ref_=fn_tt_tt_1</t>
  </si>
  <si>
    <t>http://www.imdb.com/title/tt0430912/?ref_=fn_tt_tt_1</t>
  </si>
  <si>
    <t>http://www.imdb.com/title/tt1211956/?ref_=fn_tt_tt_1</t>
  </si>
  <si>
    <t>http://www.imdb.com/title/tt1043726/?ref_=fn_tt_tt_1</t>
  </si>
  <si>
    <t>http://www.imdb.com/title/tt0164184/?ref_=fn_tt_tt_1</t>
  </si>
  <si>
    <t>http://www.imdb.com/title/tt1325004/?ref_=fn_tt_tt_1</t>
  </si>
  <si>
    <t>http://www.imdb.com/title/tt0227445/?ref_=fn_tt_tt_1</t>
  </si>
  <si>
    <t>http://www.imdb.com/title/tt1323594/?ref_=fn_tt_tt_1</t>
  </si>
  <si>
    <t>http://www.imdb.com/title/tt0113845/?ref_=fn_tt_tt_1</t>
  </si>
  <si>
    <t>http://www.imdb.com/title/tt2637276/?ref_=fn_tt_tt_1</t>
  </si>
  <si>
    <t>http://www.imdb.com/title/tt1186830/?ref_=fn_tt_tt_1</t>
  </si>
  <si>
    <t>http://www.imdb.com/title/tt0132347/?ref_=fn_tt_tt_1</t>
  </si>
  <si>
    <t>http://www.imdb.com/title/tt0480687/?ref_=fn_tt_tt_1</t>
  </si>
  <si>
    <t>http://www.imdb.com/title/tt0140352/?ref_=fn_tt_tt_1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</si>
  <si>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</si>
  <si>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</si>
  <si>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</si>
  <si>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</si>
  <si>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</si>
  <si>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http://www.imdb.com/title/tt0120902/?ref_=fn_tt_tt_1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</si>
  <si>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</si>
  <si>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</si>
  <si>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</si>
  <si>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</si>
  <si>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</si>
  <si>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</si>
  <si>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</si>
  <si>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</si>
  <si>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</si>
  <si>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http://www.imdb.com/title/tt0304669/?ref_=fn_tt_tt_1</t>
  </si>
  <si>
    <t>http://www.imdb.com/title/tt1707386/?ref_=fn_tt_tt_1</t>
  </si>
  <si>
    <t>http://www.imdb.com/title/tt0128853/?ref_=fn_tt_tt_1</t>
  </si>
  <si>
    <t>http://www.imdb.com/title/tt0838283/?ref_=fn_tt_tt_1</t>
  </si>
  <si>
    <t>http://www.imdb.com/title/tt0120746/?ref_=fn_tt_tt_1</t>
  </si>
  <si>
    <t>http://www.imdb.com/title/tt1231583/?ref_=fn_tt_tt_1</t>
  </si>
  <si>
    <t>http://www.imdb.com/title/tt1809398/?ref_=fn_tt_tt_1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</si>
  <si>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</si>
  <si>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</si>
  <si>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</si>
  <si>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</si>
  <si>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</si>
  <si>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</si>
  <si>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http://www.imdb.com/title/tt1645170/?ref_=fn_tt_tt_1</t>
  </si>
  <si>
    <t>http://www.imdb.com/title/tt0120663/?ref_=fn_tt_tt_1</t>
  </si>
  <si>
    <t>http://www.imdb.com/title/tt1823664/?ref_=fn_tt_tt_1</t>
  </si>
  <si>
    <t>http://www.imdb.com/title/tt2381941/?ref_=fn_tt_tt_1</t>
  </si>
  <si>
    <t>http://www.imdb.com/title/tt1596350/?ref_=fn_tt_tt_1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</si>
  <si>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</si>
  <si>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</si>
  <si>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</si>
  <si>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</si>
  <si>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</si>
  <si>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</si>
  <si>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http://www.imdb.com/title/tt0228750/?ref_=fn_tt_tt_1</t>
  </si>
  <si>
    <t>http://www.imdb.com/title/tt0406375/?ref_=fn_tt_tt_1</t>
  </si>
  <si>
    <t>http://www.imdb.com/title/tt0137523/?ref_=fn_tt_tt_1</t>
  </si>
  <si>
    <t>http://www.imdb.com/title/tt0758794/?ref_=fn_tt_tt_1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</si>
  <si>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</si>
  <si>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</si>
  <si>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</si>
  <si>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</si>
  <si>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</si>
  <si>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</si>
  <si>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</si>
  <si>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http://www.imdb.com/title/tt2719848/?ref_=fn_tt_tt_1</t>
  </si>
  <si>
    <t>http://www.imdb.com/title/tt0396171/?ref_=fn_tt_tt_1</t>
  </si>
  <si>
    <t>http://www.imdb.com/title/tt0295178/?ref_=fn_tt_tt_1</t>
  </si>
  <si>
    <t>http://www.imdb.com/title/tt0375568/?ref_=fn_tt_tt_1</t>
  </si>
  <si>
    <t>http://www.imdb.com/title/tt0107290/?ref_=fn_tt_tt_1</t>
  </si>
  <si>
    <t>http://www.imdb.com/title/tt0111756/?ref_=fn_tt_tt_1</t>
  </si>
  <si>
    <t>http://www.imdb.com/title/tt0109444/?ref_=fn_tt_tt_1</t>
  </si>
  <si>
    <t>http://www.imdb.com/title/tt3672840/?ref_=fn_tt_tt_1</t>
  </si>
  <si>
    <t>http://www.imdb.com/title/tt0430304/?ref_=fn_tt_tt_1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</si>
  <si>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</si>
  <si>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</si>
  <si>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</si>
  <si>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http://www.imdb.com/title/tt0233142/?ref_=fn_tt_tt_1</t>
  </si>
  <si>
    <t>http://www.imdb.com/title/tt3460252/?ref_=fn_tt_tt_1</t>
  </si>
  <si>
    <t>http://www.imdb.com/title/tt0445934/?ref_=fn_tt_tt_1</t>
  </si>
  <si>
    <t>http://www.imdb.com/title/tt1411704/?ref_=fn_tt_tt_1</t>
  </si>
  <si>
    <t>http://www.imdb.com/title/tt0416449/?ref_=fn_tt_tt_1</t>
  </si>
  <si>
    <t>http://www.imdb.com/title/tt0290002/?ref_=fn_tt_tt_1</t>
  </si>
  <si>
    <t>http://www.imdb.com/title/tt0822832/?ref_=fn_tt_tt_1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</si>
  <si>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</si>
  <si>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</si>
  <si>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</si>
  <si>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</si>
  <si>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</si>
  <si>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</si>
  <si>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</si>
  <si>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</si>
  <si>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</si>
  <si>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</si>
  <si>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</si>
  <si>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</si>
  <si>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</si>
  <si>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http://www.imdb.com/title/tt0313737/?ref_=fn_tt_tt_1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</si>
  <si>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</si>
  <si>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</si>
  <si>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</si>
  <si>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</si>
  <si>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http://www.imdb.com/title/tt4046784/?ref_=fn_tt_tt_1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</si>
  <si>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</si>
  <si>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</si>
  <si>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</si>
  <si>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</si>
  <si>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http://www.imdb.com/title/tt0119314/?ref_=fn_tt_tt_1</t>
  </si>
  <si>
    <t>http://www.imdb.com/title/tt0369339/?ref_=fn_tt_tt_1</t>
  </si>
  <si>
    <t>http://www.imdb.com/title/tt0277296/?ref_=fn_tt_tt_1</t>
  </si>
  <si>
    <t>http://www.imdb.com/title/tt0349710/?ref_=fn_tt_tt_1</t>
  </si>
  <si>
    <t>http://www.imdb.com/title/tt0790724/?ref_=fn_tt_tt_1</t>
  </si>
  <si>
    <t>http://www.imdb.com/title/tt0149261/?ref_=fn_tt_tt_1</t>
  </si>
  <si>
    <t>http://www.imdb.com/title/tt1477715/?ref_=fn_tt_tt_1</t>
  </si>
  <si>
    <t>http://www.imdb.com/title/tt1598778/?ref_=fn_tt_tt_1</t>
  </si>
  <si>
    <t>http://www.imdb.com/title/tt0257568/?ref_=fn_tt_tt_1</t>
  </si>
  <si>
    <t>http://www.imdb.com/title/tt0327597/?ref_=fn_tt_tt_1</t>
  </si>
  <si>
    <t>http://www.imdb.com/title/tt0949731/?ref_=fn_tt_tt_1</t>
  </si>
  <si>
    <t>http://www.imdb.com/title/tt0328107/?ref_=fn_tt_tt_1</t>
  </si>
  <si>
    <t>http://www.imdb.com/title/tt0393735/?ref_=fn_tt_tt_1</t>
  </si>
  <si>
    <t>http://www.imdb.com/title/tt0335438/?ref_=fn_tt_tt_1</t>
  </si>
  <si>
    <t>http://www.imdb.com/title/tt0116705/?ref_=fn_tt_tt_1</t>
  </si>
  <si>
    <t>http://www.imdb.com/title/tt0167190/?ref_=fn_tt_tt_1</t>
  </si>
  <si>
    <t>http://www.imdb.com/title/tt0120633/?ref_=fn_tt_tt_1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</si>
  <si>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</si>
  <si>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</si>
  <si>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</si>
  <si>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</si>
  <si>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</si>
  <si>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>http://www.imdb.com/title/tt0290095/?ref_=fn_tt_tt_1</t>
  </si>
  <si>
    <t>http://www.imdb.com/title/tt0114781/?ref_=fn_tt_tt_1</t>
  </si>
  <si>
    <t>http://www.imdb.com/title/tt1205537/?ref_=fn_tt_tt_1</t>
  </si>
  <si>
    <t>http://www.imdb.com/title/tt2446980/?ref_=fn_tt_tt_1</t>
  </si>
  <si>
    <t>http://www.imdb.com/title/tt3300542/?ref_=fn_tt_tt_1</t>
  </si>
  <si>
    <t>http://www.imdb.com/title/tt0118583/?ref_=fn_tt_tt_1</t>
  </si>
  <si>
    <t>http://www.imdb.com/title/tt0822854/?ref_=fn_tt_tt_1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</si>
  <si>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</si>
  <si>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</si>
  <si>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</si>
  <si>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</si>
  <si>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</si>
  <si>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http://www.imdb.com/title/tt1321870/?ref_=fn_tt_tt_1</t>
  </si>
  <si>
    <t>http://www.imdb.com/title/tt1045778/?ref_=fn_tt_tt_1</t>
  </si>
  <si>
    <t>http://www.imdb.com/title/tt1057500/?ref_=fn_tt_tt_1</t>
  </si>
  <si>
    <t>http://www.imdb.com/title/tt0473705/?ref_=fn_tt_tt_1</t>
  </si>
  <si>
    <t>http://www.imdb.com/title/tt1135487/?ref_=fn_tt_tt_1</t>
  </si>
  <si>
    <t>http://www.imdb.com/title/tt0120764/?ref_=fn_tt_tt_1</t>
  </si>
  <si>
    <t>http://www.imdb.com/title/tt0443632/?ref_=fn_tt_tt_1</t>
  </si>
  <si>
    <t>http://www.imdb.com/title/tt0762125/?ref_=fn_tt_tt_1</t>
  </si>
  <si>
    <t>http://www.imdb.com/title/tt0253754/?ref_=fn_tt_tt_1</t>
  </si>
  <si>
    <t>http://www.imdb.com/title/tt0138524/?ref_=fn_tt_tt_1</t>
  </si>
  <si>
    <t>http://www.imdb.com/title/tt2083383/?ref_=fn_tt_tt_1</t>
  </si>
  <si>
    <t>http://www.imdb.com/title/tt1226273/?ref_=fn_tt_tt_1</t>
  </si>
  <si>
    <t>http://www.imdb.com/title/tt0120004/?ref_=fn_tt_tt_1</t>
  </si>
  <si>
    <t>http://www.imdb.com/title/tt0289848/?ref_=fn_tt_tt_1</t>
  </si>
  <si>
    <t>http://www.imdb.com/title/tt1034331/?ref_=fn_tt_tt_1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</si>
  <si>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</si>
  <si>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</si>
  <si>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</si>
  <si>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</si>
  <si>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http://www.imdb.com/title/tt0455499/?ref_=fn_tt_tt_1</t>
  </si>
  <si>
    <t>http://www.imdb.com/title/tt0329774/?ref_=fn_tt_tt_1</t>
  </si>
  <si>
    <t>http://www.imdb.com/title/tt0822847/?ref_=fn_tt_tt_1</t>
  </si>
  <si>
    <t>http://www.imdb.com/title/tt0165982/?ref_=fn_tt_tt_1</t>
  </si>
  <si>
    <t>http://www.imdb.com/title/tt0119081/?ref_=fn_tt_tt_1</t>
  </si>
  <si>
    <t>http://www.imdb.com/title/tt0259288/?ref_=fn_tt_tt_1</t>
  </si>
  <si>
    <t>http://www.imdb.com/title/tt0387877/?ref_=fn_tt_tt_1</t>
  </si>
  <si>
    <t>http://www.imdb.com/title/tt0454824/?ref_=fn_tt_tt_1</t>
  </si>
  <si>
    <t>http://www.imdb.com/title/tt0272020/?ref_=fn_tt_tt_1</t>
  </si>
  <si>
    <t>http://www.imdb.com/title/tt0134983/?ref_=fn_tt_tt_1</t>
  </si>
  <si>
    <t>http://www.imdb.com/title/tt1837709/?ref_=fn_tt_tt_1</t>
  </si>
  <si>
    <t>http://www.imdb.com/title/tt1538403/?ref_=fn_tt_tt_1</t>
  </si>
  <si>
    <t>http://www.imdb.com/title/tt0765476/?ref_=fn_tt_tt_1</t>
  </si>
  <si>
    <t>http://www.imdb.com/title/tt0382628/?ref_=fn_tt_tt_1</t>
  </si>
  <si>
    <t>http://www.imdb.com/title/tt0131369/?ref_=fn_tt_tt_1</t>
  </si>
  <si>
    <t>http://www.imdb.com/title/tt0494238/?ref_=fn_tt_tt_1</t>
  </si>
  <si>
    <t>http://www.imdb.com/title/tt0831887/?ref_=fn_tt_tt_1</t>
  </si>
  <si>
    <t>http://www.imdb.com/title/tt3045616/?ref_=fn_tt_tt_1</t>
  </si>
  <si>
    <t>http://www.imdb.com/title/tt0460780/?ref_=fn_tt_tt_1</t>
  </si>
  <si>
    <t>http://www.imdb.com/title/tt0294357/?ref_=fn_tt_tt_1</t>
  </si>
  <si>
    <t>http://www.imdb.com/title/tt4591310/?ref_=fn_tt_tt_1</t>
  </si>
  <si>
    <t>http://www.imdb.com/title/tt0326905/?ref_=fn_tt_tt_1</t>
  </si>
  <si>
    <t>http://www.imdb.com/title/tt1431045/?ref_=fn_tt_tt_1</t>
  </si>
  <si>
    <t>http://www.imdb.com/title/tt0120701/?ref_=fn_tt_tt_1</t>
  </si>
  <si>
    <t>http://www.imdb.com/title/tt2179136/?ref_=fn_tt_tt_1</t>
  </si>
  <si>
    <t>http://www.imdb.com/title/tt1051904/?ref_=fn_tt_tt_1</t>
  </si>
  <si>
    <t>http://www.imdb.com/title/tt0425123/?ref_=fn_tt_tt_1</t>
  </si>
  <si>
    <t>http://www.imdb.com/title/tt0158622/?ref_=fn_tt_tt_1</t>
  </si>
  <si>
    <t>http://www.imdb.com/title/tt0095956/?ref_=fn_tt_tt_1</t>
  </si>
  <si>
    <t>http://www.imdb.com/title/tt0379865/?ref_=fn_tt_tt_1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</si>
  <si>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</si>
  <si>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</si>
  <si>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</si>
  <si>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</si>
  <si>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http://www.imdb.com/title/tt0485985/?ref_=fn_tt_tt_1</t>
  </si>
  <si>
    <t>http://www.imdb.com/title/tt0118971/?ref_=fn_tt_tt_1</t>
  </si>
  <si>
    <t>http://www.imdb.com/title/tt1232200/?ref_=fn_tt_tt_1</t>
  </si>
  <si>
    <t>http://www.imdb.com/title/tt0116136/?ref_=fn_tt_tt_1</t>
  </si>
  <si>
    <t>http://www.imdb.com/title/tt0367479/?ref_=fn_tt_tt_1</t>
  </si>
  <si>
    <t>http://www.imdb.com/title/tt1071875/?ref_=fn_tt_tt_1</t>
  </si>
  <si>
    <t>http://www.imdb.com/title/tt0238112/?ref_=fn_tt_tt_1</t>
  </si>
  <si>
    <t>http://www.imdb.com/title/tt0395699/?ref_=fn_tt_tt_1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</si>
  <si>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</si>
  <si>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</si>
  <si>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</si>
  <si>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</si>
  <si>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</si>
  <si>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</si>
  <si>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</si>
  <si>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</si>
  <si>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http://www.imdb.com/title/tt0119190/?ref_=fn_tt_tt_1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</si>
  <si>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</si>
  <si>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</si>
  <si>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</si>
  <si>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</si>
  <si>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</si>
  <si>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http://www.imdb.com/title/tt0252076/?ref_=fn_tt_tt_1</t>
  </si>
  <si>
    <t>http://www.imdb.com/title/tt0112740/?ref_=fn_tt_tt_1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</si>
  <si>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</si>
  <si>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</si>
  <si>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</si>
  <si>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</si>
  <si>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</si>
  <si>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</si>
  <si>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</si>
  <si>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</si>
  <si>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</si>
  <si>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</si>
  <si>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</si>
  <si>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</si>
  <si>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</si>
  <si>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http://www.imdb.com/title/tt1621039/?ref_=fn_tt_tt_1</t>
  </si>
  <si>
    <t>http://www.imdb.com/title/tt0103644/?ref_=fn_tt_tt_1</t>
  </si>
  <si>
    <t>http://www.imdb.com/title/tt0116250/?ref_=fn_tt_tt_1</t>
  </si>
  <si>
    <t>http://www.imdb.com/title/tt0122690/?ref_=fn_tt_tt_1</t>
  </si>
  <si>
    <t>http://www.imdb.com/title/tt0116409/?ref_=fn_tt_tt_1</t>
  </si>
  <si>
    <t>http://www.imdb.com/title/tt1109624/?ref_=fn_tt_tt_1</t>
  </si>
  <si>
    <t>http://www.imdb.com/title/tt1298649/?ref_=fn_tt_tt_1</t>
  </si>
  <si>
    <t>http://www.imdb.com/title/tt0269347/?ref_=fn_tt_tt_1</t>
  </si>
  <si>
    <t>http://www.imdb.com/title/tt0128278/?ref_=fn_tt_tt_1</t>
  </si>
  <si>
    <t>http://www.imdb.com/title/tt0338466/?ref_=fn_tt_tt_1</t>
  </si>
  <si>
    <t>http://www.imdb.com/title/tt0839980/?ref_=fn_tt_tt_1</t>
  </si>
  <si>
    <t>http://www.imdb.com/title/tt1430626/?ref_=fn_tt_tt_1</t>
  </si>
  <si>
    <t>http://www.imdb.com/title/tt0824747/?ref_=fn_tt_tt_1</t>
  </si>
  <si>
    <t>http://www.imdb.com/title/tt0115857/?ref_=fn_tt_tt_1</t>
  </si>
  <si>
    <t>http://www.imdb.com/title/tt0116277/?ref_=fn_tt_tt_1</t>
  </si>
  <si>
    <t>http://www.imdb.com/title/tt0293508/?ref_=fn_tt_tt_1</t>
  </si>
  <si>
    <t>http://www.imdb.com/title/tt0414055/?ref_=fn_tt_tt_1</t>
  </si>
  <si>
    <t>http://www.imdb.com/title/tt0402022/?ref_=fn_tt_tt_1</t>
  </si>
  <si>
    <t>http://www.imdb.com/title/tt0279111/?ref_=fn_tt_tt_1</t>
  </si>
  <si>
    <t>http://www.imdb.com/title/tt0120390/?ref_=fn_tt_tt_1</t>
  </si>
  <si>
    <t>http://www.imdb.com/title/tt0780567/?ref_=fn_tt_tt_1</t>
  </si>
  <si>
    <t>http://www.imdb.com/title/tt2281587/?ref_=fn_tt_tt_1</t>
  </si>
  <si>
    <t>http://www.imdb.com/title/tt0167456/?ref_=fn_tt_tt_1</t>
  </si>
  <si>
    <t>http://www.imdb.com/title/tt1126591/?ref_=fn_tt_tt_1</t>
  </si>
  <si>
    <t>http://www.imdb.com/title/tt0344510/?ref_=fn_tt_tt_1</t>
  </si>
  <si>
    <t>http://www.imdb.com/title/tt0056193/?ref_=fn_tt_tt_1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</si>
  <si>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</si>
  <si>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</si>
  <si>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</si>
  <si>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</si>
  <si>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http://www.imdb.com/title/tt0099674/?ref_=fn_tt_tt_1</t>
  </si>
  <si>
    <t>http://www.imdb.com/title/tt0368709/?ref_=fn_tt_tt_1</t>
  </si>
  <si>
    <t>http://www.imdb.com/title/tt0463034/?ref_=fn_tt_tt_1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</si>
  <si>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</si>
  <si>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</si>
  <si>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</si>
  <si>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</si>
  <si>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http://www.imdb.com/title/tt0118617/?ref_=fn_tt_tt_1</t>
  </si>
  <si>
    <t>http://www.imdb.com/title/tt0203009/?ref_=fn_tt_tt_1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</si>
  <si>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</si>
  <si>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</si>
  <si>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</si>
  <si>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</si>
  <si>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</si>
  <si>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</si>
  <si>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</si>
  <si>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</si>
  <si>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</si>
  <si>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</si>
  <si>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http://www.imdb.com/title/tt0795421/?ref_=fn_tt_tt_1</t>
  </si>
  <si>
    <t>http://www.imdb.com/title/tt0817230/?ref_=fn_tt_tt_1</t>
  </si>
  <si>
    <t>http://www.imdb.com/title/tt0377818/?ref_=fn_tt_tt_1</t>
  </si>
  <si>
    <t>http://www.imdb.com/title/tt0120863/?ref_=fn_tt_tt_1</t>
  </si>
  <si>
    <t>http://www.imdb.com/title/tt1488555/?ref_=fn_tt_tt_1</t>
  </si>
  <si>
    <t>http://www.imdb.com/title/tt0125664/?ref_=fn_tt_tt_1</t>
  </si>
  <si>
    <t>http://www.imdb.com/title/tt0112641/?ref_=fn_tt_tt_1</t>
  </si>
  <si>
    <t>http://www.imdb.com/title/tt1179034/?ref_=fn_tt_tt_1</t>
  </si>
  <si>
    <t>http://www.imdb.com/title/tt0245803/?ref_=fn_tt_tt_1</t>
  </si>
  <si>
    <t>http://www.imdb.com/title/tt0183505/?ref_=fn_tt_tt_1</t>
  </si>
  <si>
    <t>http://www.imdb.com/title/tt0414853/?ref_=fn_tt_tt_1</t>
  </si>
  <si>
    <t>http://www.imdb.com/title/tt0790604/?ref_=fn_tt_tt_1</t>
  </si>
  <si>
    <t>http://www.imdb.com/title/tt1259571/?ref_=fn_tt_tt_1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</si>
  <si>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</si>
  <si>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</si>
  <si>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</si>
  <si>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</si>
  <si>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</si>
  <si>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http://www.imdb.com/title/tt0119822/?ref_=fn_tt_tt_1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</si>
  <si>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</si>
  <si>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</si>
  <si>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</si>
  <si>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</si>
  <si>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</si>
  <si>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</si>
  <si>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</si>
  <si>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</si>
  <si>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http://www.imdb.com/title/tt1068680/?ref_=fn_tt_tt_1</t>
  </si>
  <si>
    <t>http://www.imdb.com/title/tt1489889/?ref_=fn_tt_tt_1</t>
  </si>
  <si>
    <t>http://www.imdb.com/title/tt0120686/?ref_=fn_tt_tt_1</t>
  </si>
  <si>
    <t>http://www.imdb.com/title/tt1528854/?ref_=fn_tt_tt_1</t>
  </si>
  <si>
    <t>http://www.imdb.com/title/tt2180411/?ref_=fn_tt_tt_1</t>
  </si>
  <si>
    <t>http://www.imdb.com/title/tt0454848/?ref_=fn_tt_tt_1</t>
  </si>
  <si>
    <t>http://www.imdb.com/title/tt0120784/?ref_=fn_tt_tt_1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</si>
  <si>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</si>
  <si>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</si>
  <si>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</si>
  <si>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</si>
  <si>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http://www.imdb.com/title/tt0377109/?ref_=fn_tt_tt_1</t>
  </si>
  <si>
    <t>http://www.imdb.com/title/tt1570728/?ref_=fn_tt_tt_1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</si>
  <si>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</si>
  <si>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</si>
  <si>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</si>
  <si>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</si>
  <si>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</si>
  <si>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http://www.imdb.com/title/tt1075417/?ref_=fn_tt_tt_1</t>
  </si>
  <si>
    <t>http://www.imdb.com/title/tt0434409/?ref_=fn_tt_tt_1</t>
  </si>
  <si>
    <t>http://www.imdb.com/title/tt0300471/?ref_=fn_tt_tt_1</t>
  </si>
  <si>
    <t>http://www.imdb.com/title/tt0381971/?ref_=fn_tt_tt_1</t>
  </si>
  <si>
    <t>http://www.imdb.com/title/tt0400497/?ref_=fn_tt_tt_1</t>
  </si>
  <si>
    <t>http://www.imdb.com/title/tt0260866/?ref_=fn_tt_tt_1</t>
  </si>
  <si>
    <t>http://www.imdb.com/title/tt1428538/?ref_=fn_tt_tt_1</t>
  </si>
  <si>
    <t>http://www.imdb.com/title/tt0250797/?ref_=fn_tt_tt_1</t>
  </si>
  <si>
    <t>http://www.imdb.com/title/tt1464540/?ref_=fn_tt_tt_1</t>
  </si>
  <si>
    <t>http://www.imdb.com/title/tt0365737/?ref_=fn_tt_tt_1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</si>
  <si>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</si>
  <si>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</si>
  <si>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</si>
  <si>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</si>
  <si>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</si>
  <si>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</si>
  <si>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</si>
  <si>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</si>
  <si>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</si>
  <si>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http://www.imdb.com/title/tt0120768/?ref_=fn_tt_tt_1</t>
  </si>
  <si>
    <t>http://www.imdb.com/title/tt2106361/?ref_=fn_tt_tt_1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</si>
  <si>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</si>
  <si>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</si>
  <si>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</si>
  <si>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</si>
  <si>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http://www.imdb.com/title/tt0318627/?ref_=fn_tt_tt_1</t>
  </si>
  <si>
    <t>http://www.imdb.com/title/tt0317198/?ref_=fn_tt_tt_1</t>
  </si>
  <si>
    <t>http://www.imdb.com/title/tt0313443/?ref_=fn_tt_tt_1</t>
  </si>
  <si>
    <t>http://www.imdb.com/title/tt0110725/?ref_=fn_tt_tt_1</t>
  </si>
  <si>
    <t>http://www.imdb.com/title/tt0424774/?ref_=fn_tt_tt_1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</si>
  <si>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</si>
  <si>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</si>
  <si>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</si>
  <si>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</si>
  <si>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http://www.imdb.com/title/tt0117765/?ref_=fn_tt_tt_1</t>
  </si>
  <si>
    <t>http://www.imdb.com/title/tt1392197/?ref_=fn_tt_tt_1</t>
  </si>
  <si>
    <t>http://www.imdb.com/title/tt1212419/?ref_=fn_tt_tt_1</t>
  </si>
  <si>
    <t>http://www.imdb.com/title/tt0264935/?ref_=fn_tt_tt_1</t>
  </si>
  <si>
    <t>http://www.imdb.com/title/tt0112401/?ref_=fn_tt_tt_1</t>
  </si>
  <si>
    <t>http://www.imdb.com/title/tt0367959/?ref_=fn_tt_tt_1</t>
  </si>
  <si>
    <t>http://www.imdb.com/title/tt0160916/?ref_=fn_tt_tt_1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</si>
  <si>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</si>
  <si>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</si>
  <si>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</si>
  <si>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</si>
  <si>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http://www.imdb.com/title/tt0116225/?ref_=fn_tt_tt_1</t>
  </si>
  <si>
    <t>http://www.imdb.com/title/tt0129167/?ref_=fn_tt_tt_1</t>
  </si>
  <si>
    <t>http://www.imdb.com/title/tt0362270/?ref_=fn_tt_tt_1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</si>
  <si>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</si>
  <si>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</si>
  <si>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</si>
  <si>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</si>
  <si>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http://www.imdb.com/title/tt0765443/?ref_=fn_tt_tt_1</t>
  </si>
  <si>
    <t>http://www.imdb.com/title/tt0378109/?ref_=fn_tt_tt_1</t>
  </si>
  <si>
    <t>http://www.imdb.com/title/tt0151137/?ref_=fn_tt_tt_1</t>
  </si>
  <si>
    <t>http://www.imdb.com/title/tt1240982/?ref_=fn_tt_tt_1</t>
  </si>
  <si>
    <t>http://www.imdb.com/title/tt1462041/?ref_=fn_tt_tt_1</t>
  </si>
  <si>
    <t>http://www.imdb.com/title/tt0119592/?ref_=fn_tt_tt_1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</si>
  <si>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</si>
  <si>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</si>
  <si>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</si>
  <si>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</si>
  <si>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</si>
  <si>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</si>
  <si>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http://www.imdb.com/title/tt1559547/?ref_=fn_tt_tt_1</t>
  </si>
  <si>
    <t>http://www.imdb.com/title/tt0266452/?ref_=fn_tt_tt_1</t>
  </si>
  <si>
    <t>http://www.imdb.com/title/tt1608290/?ref_=fn_tt_tt_1</t>
  </si>
  <si>
    <t>http://www.imdb.com/title/tt0315824/?ref_=fn_tt_tt_1</t>
  </si>
  <si>
    <t>http://www.imdb.com/title/tt0181151/?ref_=fn_tt_tt_1</t>
  </si>
  <si>
    <t>http://www.imdb.com/title/tt1502404/?ref_=fn_tt_tt_1</t>
  </si>
  <si>
    <t>http://www.imdb.com/title/tt0891592/?ref_=fn_tt_tt_1</t>
  </si>
  <si>
    <t>http://www.imdb.com/title/tt0267804/?ref_=fn_tt_tt_1</t>
  </si>
  <si>
    <t>http://www.imdb.com/title/tt0098987/?ref_=fn_tt_tt_1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</si>
  <si>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</si>
  <si>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</si>
  <si>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</si>
  <si>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</si>
  <si>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http://www.imdb.com/title/tt1823672/?ref_=fn_tt_tt_1</t>
  </si>
  <si>
    <t>http://www.imdb.com/title/tt0145681/?ref_=fn_tt_tt_1</t>
  </si>
  <si>
    <t>http://www.imdb.com/title/tt0258000/?ref_=fn_tt_tt_1</t>
  </si>
  <si>
    <t>http://www.imdb.com/title/tt0473553/?ref_=fn_tt_tt_1</t>
  </si>
  <si>
    <t>http://www.imdb.com/title/tt0120188/?ref_=fn_tt_tt_1</t>
  </si>
  <si>
    <t>http://www.imdb.com/title/tt1014763/?ref_=fn_tt_tt_1</t>
  </si>
  <si>
    <t>http://www.imdb.com/title/tt0250687/?ref_=fn_tt_tt_1</t>
  </si>
  <si>
    <t>http://www.imdb.com/title/tt0272152/?ref_=fn_tt_tt_1</t>
  </si>
  <si>
    <t>http://www.imdb.com/title/tt0035423/?ref_=fn_tt_tt_1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</si>
  <si>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</si>
  <si>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</si>
  <si>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</si>
  <si>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</si>
  <si>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http://www.imdb.com/title/tt0120780/?ref_=fn_tt_tt_1</t>
  </si>
  <si>
    <t>http://www.imdb.com/title/tt0115798/?ref_=fn_tt_tt_1</t>
  </si>
  <si>
    <t>http://www.imdb.com/title/tt0150433/?ref_=fn_tt_tt_1</t>
  </si>
  <si>
    <t>http://www.imdb.com/title/tt0099422/?ref_=fn_tt_tt_1</t>
  </si>
  <si>
    <t>http://www.imdb.com/title/tt0155267/?ref_=fn_tt_tt_1</t>
  </si>
  <si>
    <t>http://www.imdb.com/title/tt0200027/?ref_=fn_tt_tt_1</t>
  </si>
  <si>
    <t>http://www.imdb.com/title/tt0083944/?ref_=fn_tt_tt_1</t>
  </si>
  <si>
    <t>http://www.imdb.com/title/tt0069293/?ref_=fn_tt_tt_1</t>
  </si>
  <si>
    <t>http://www.imdb.com/title/tt0308353/?ref_=fn_tt_tt_1</t>
  </si>
  <si>
    <t>http://www.imdb.com/title/tt0117002/?ref_=fn_tt_tt_1</t>
  </si>
  <si>
    <t>http://www.imdb.com/title/tt0119738/?ref_=fn_tt_tt_1</t>
  </si>
  <si>
    <t>http://www.imdb.com/title/tt0265029/?ref_=fn_tt_tt_1</t>
  </si>
  <si>
    <t>http://www.imdb.com/title/tt0278504/?ref_=fn_tt_tt_1</t>
  </si>
  <si>
    <t>http://www.imdb.com/title/tt0117731/?ref_=fn_tt_tt_1</t>
  </si>
  <si>
    <t>http://www.imdb.com/title/tt1075747/?ref_=fn_tt_tt_1</t>
  </si>
  <si>
    <t>http://www.imdb.com/title/tt0115956/?ref_=fn_tt_tt_1</t>
  </si>
  <si>
    <t>http://www.imdb.com/title/tt0119528/?ref_=fn_tt_tt_1</t>
  </si>
  <si>
    <t>http://www.imdb.com/title/tt1355631/?ref_=fn_tt_tt_1</t>
  </si>
  <si>
    <t>http://www.imdb.com/title/tt0084132/?ref_=fn_tt_tt_1</t>
  </si>
  <si>
    <t>http://www.imdb.com/title/tt0109813/?ref_=fn_tt_tt_1</t>
  </si>
  <si>
    <t>http://www.imdb.com/title/tt1397280/?ref_=fn_tt_tt_1</t>
  </si>
  <si>
    <t>http://www.imdb.com/title/tt0306047/?ref_=fn_tt_tt_1</t>
  </si>
  <si>
    <t>http://www.imdb.com/title/tt0212346/?ref_=fn_tt_tt_1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</si>
  <si>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</si>
  <si>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</si>
  <si>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</si>
  <si>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</si>
  <si>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</si>
  <si>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</si>
  <si>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</si>
  <si>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</si>
  <si>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</si>
  <si>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</si>
  <si>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</si>
  <si>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http://www.imdb.com/title/tt1204342/?ref_=fn_tt_tt_1</t>
  </si>
  <si>
    <t>http://www.imdb.com/title/tt0120611/?ref_=fn_tt_tt_1</t>
  </si>
  <si>
    <t>http://www.imdb.com/title/tt0393162/?ref_=fn_tt_tt_1</t>
  </si>
  <si>
    <t>http://www.imdb.com/title/tt0264472/?ref_=fn_tt_tt_1</t>
  </si>
  <si>
    <t>http://www.imdb.com/title/tt0118615/?ref_=fn_tt_tt_1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</si>
  <si>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</si>
  <si>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</si>
  <si>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</si>
  <si>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</si>
  <si>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http://www.imdb.com/title/tt0111255/?ref_=fn_tt_tt_1</t>
  </si>
  <si>
    <t>http://www.imdb.com/title/tt0117918/?ref_=fn_tt_tt_1</t>
  </si>
  <si>
    <t>http://www.imdb.com/title/tt0063829/?ref_=fn_tt_tt_1</t>
  </si>
  <si>
    <t>http://www.imdb.com/title/tt0384642/?ref_=fn_tt_tt_1</t>
  </si>
  <si>
    <t>http://www.imdb.com/title/tt0371724/?ref_=fn_tt_tt_1</t>
  </si>
  <si>
    <t>http://www.imdb.com/title/tt0396592/?ref_=fn_tt_tt_1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</si>
  <si>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</si>
  <si>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</si>
  <si>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</si>
  <si>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</si>
  <si>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http://www.imdb.com/title/tt0113419/?ref_=fn_tt_tt_1</t>
  </si>
  <si>
    <t>http://www.imdb.com/title/tt1615065/?ref_=fn_tt_tt_1</t>
  </si>
  <si>
    <t>http://www.imdb.com/title/tt0337921/?ref_=fn_tt_tt_1</t>
  </si>
  <si>
    <t>http://www.imdb.com/title/tt0274166/?ref_=fn_tt_tt_1</t>
  </si>
  <si>
    <t>http://www.imdb.com/title/tt0429589/?ref_=fn_tt_tt_1</t>
  </si>
  <si>
    <t>http://www.imdb.com/title/tt0087182/?ref_=fn_tt_tt_1</t>
  </si>
  <si>
    <t>http://www.imdb.com/title/tt0445922/?ref_=fn_tt_tt_1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</si>
  <si>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</si>
  <si>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</si>
  <si>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</si>
  <si>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</si>
  <si>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http://www.imdb.com/title/tt0117108/?ref_=fn_tt_tt_1</t>
  </si>
  <si>
    <t>http://www.imdb.com/title/tt0775552/?ref_=fn_tt_tt_1</t>
  </si>
  <si>
    <t>http://www.imdb.com/title/tt0237572/?ref_=fn_tt_tt_1</t>
  </si>
  <si>
    <t>http://www.imdb.com/title/tt0395251/?ref_=fn_tt_tt_1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</si>
  <si>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</si>
  <si>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</si>
  <si>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</si>
  <si>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</si>
  <si>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</si>
  <si>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http://www.imdb.com/title/tt1046997/?ref_=fn_tt_tt_1</t>
  </si>
  <si>
    <t>http://www.imdb.com/title/tt0473444/?ref_=fn_tt_tt_1</t>
  </si>
  <si>
    <t>http://www.imdb.com/title/tt0814022/?ref_=fn_tt_tt_1</t>
  </si>
  <si>
    <t>http://www.imdb.com/title/tt0246464/?ref_=fn_tt_tt_1</t>
  </si>
  <si>
    <t>http://www.imdb.com/title/tt0484740/?ref_=fn_tt_tt_1</t>
  </si>
  <si>
    <t>http://www.imdb.com/title/tt0120107/?ref_=fn_tt_tt_1</t>
  </si>
  <si>
    <t>http://www.imdb.com/title/tt1634122/?ref_=fn_tt_tt_1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</si>
  <si>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</si>
  <si>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</si>
  <si>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</si>
  <si>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</si>
  <si>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</si>
  <si>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</si>
  <si>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http://www.imdb.com/title/tt0116731/?ref_=fn_tt_tt_1</t>
  </si>
  <si>
    <t>http://www.imdb.com/title/tt0032910/?ref_=fn_tt_tt_1</t>
  </si>
  <si>
    <t>http://www.imdb.com/title/tt0080855/?ref_=fn_tt_tt_1</t>
  </si>
  <si>
    <t>http://www.imdb.com/title/tt0401855/?ref_=fn_tt_tt_1</t>
  </si>
  <si>
    <t>http://www.imdb.com/title/tt1976009/?ref_=fn_tt_tt_1</t>
  </si>
  <si>
    <t>http://www.imdb.com/title/tt0181536/?ref_=fn_tt_tt_1</t>
  </si>
  <si>
    <t>http://www.imdb.com/title/tt0191754/?ref_=fn_tt_tt_1</t>
  </si>
  <si>
    <t>http://www.imdb.com/title/tt0342258/?ref_=fn_tt_tt_1</t>
  </si>
  <si>
    <t>http://www.imdb.com/title/tt0253867/?ref_=fn_tt_tt_1</t>
  </si>
  <si>
    <t>http://www.imdb.com/title/tt0106918/?ref_=fn_tt_tt_1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</si>
  <si>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</si>
  <si>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</si>
  <si>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</si>
  <si>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</si>
  <si>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</si>
  <si>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http://www.imdb.com/title/tt0343135/?ref_=fn_tt_tt_1</t>
  </si>
  <si>
    <t>http://www.imdb.com/title/tt0103859/?ref_=fn_tt_tt_1</t>
  </si>
  <si>
    <t>http://www.imdb.com/title/tt2404463/?ref_=fn_tt_tt_1</t>
  </si>
  <si>
    <t>http://www.imdb.com/title/tt0056937/?ref_=fn_tt_tt_1</t>
  </si>
  <si>
    <t>http://www.imdb.com/title/tt1648179/?ref_=fn_tt_tt_1</t>
  </si>
  <si>
    <t>http://www.imdb.com/title/tt0257756/?ref_=fn_tt_tt_1</t>
  </si>
  <si>
    <t>http://www.imdb.com/title/tt0117057/?ref_=fn_tt_tt_1</t>
  </si>
  <si>
    <t>http://www.imdb.com/title/tt0265349/?ref_=fn_tt_tt_1</t>
  </si>
  <si>
    <t>http://www.imdb.com/title/tt0889583/?ref_=fn_tt_tt_1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</si>
  <si>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</si>
  <si>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</si>
  <si>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</si>
  <si>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</si>
  <si>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http://www.imdb.com/title/tt0399295/?ref_=fn_tt_tt_1</t>
  </si>
  <si>
    <t>http://www.imdb.com/title/tt0299977/?ref_=fn_tt_tt_1</t>
  </si>
  <si>
    <t>http://www.imdb.com/title/tt1598828/?ref_=fn_tt_tt_1</t>
  </si>
  <si>
    <t>http://www.imdb.com/title/tt2788710/?ref_=fn_tt_tt_1</t>
  </si>
  <si>
    <t>http://www.imdb.com/title/tt1032751/?ref_=fn_tt_tt_1</t>
  </si>
  <si>
    <t>http://www.imdb.com/title/tt1149361/?ref_=fn_tt_tt_1</t>
  </si>
  <si>
    <t>http://www.imdb.com/title/tt0298203/?ref_=fn_tt_tt_1</t>
  </si>
  <si>
    <t>http://www.imdb.com/title/tt1220911/?ref_=fn_tt_tt_1</t>
  </si>
  <si>
    <t>http://www.imdb.com/title/tt0183790/?ref_=fn_tt_tt_1</t>
  </si>
  <si>
    <t>http://www.imdb.com/title/tt0288045/?ref_=fn_tt_tt_1</t>
  </si>
  <si>
    <t>http://www.imdb.com/title/tt0167404/?ref_=fn_tt_tt_1</t>
  </si>
  <si>
    <t>http://www.imdb.com/title/tt1568338/?ref_=fn_tt_tt_1</t>
  </si>
  <si>
    <t>http://www.imdb.com/title/tt1053810/?ref_=fn_tt_tt_1</t>
  </si>
  <si>
    <t>http://www.imdb.com/title/tt0087538/?ref_=fn_tt_tt_1</t>
  </si>
  <si>
    <t>http://www.imdb.com/title/tt1800241/?ref_=fn_tt_tt_1</t>
  </si>
  <si>
    <t>http://www.imdb.com/title/tt1041829/?ref_=fn_tt_tt_1</t>
  </si>
  <si>
    <t>http://www.imdb.com/title/tt0150377/?ref_=fn_tt_tt_1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</si>
  <si>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</si>
  <si>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</si>
  <si>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</si>
  <si>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</si>
  <si>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</si>
  <si>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</si>
  <si>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http://www.imdb.com/title/tt1091191/?ref_=fn_tt_tt_1</t>
  </si>
  <si>
    <t>http://www.imdb.com/title/tt0104694/?ref_=fn_tt_tt_1</t>
  </si>
  <si>
    <t>http://www.imdb.com/title/tt3065204/?ref_=fn_tt_tt_1</t>
  </si>
  <si>
    <t>http://www.imdb.com/title/tt1285016/?ref_=fn_tt_tt_1</t>
  </si>
  <si>
    <t>http://www.imdb.com/title/tt1001508/?ref_=fn_tt_tt_1</t>
  </si>
  <si>
    <t>http://www.imdb.com/title/tt0362120/?ref_=fn_tt_tt_1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</si>
  <si>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</si>
  <si>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</si>
  <si>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</si>
  <si>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</si>
  <si>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</si>
  <si>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</si>
  <si>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</si>
  <si>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</si>
  <si>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</si>
  <si>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</si>
  <si>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</si>
  <si>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</si>
  <si>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</si>
  <si>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</si>
  <si>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</si>
  <si>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</si>
  <si>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</si>
  <si>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</si>
  <si>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</si>
  <si>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http://www.imdb.com/title/tt0236493/?ref_=fn_tt_tt_1</t>
  </si>
  <si>
    <t>http://www.imdb.com/title/tt0974661/?ref_=fn_tt_tt_1</t>
  </si>
  <si>
    <t>http://www.imdb.com/title/tt2203939/?ref_=fn_tt_tt_1</t>
  </si>
  <si>
    <t>http://www.imdb.com/title/tt1144884/?ref_=fn_tt_tt_1</t>
  </si>
  <si>
    <t>http://www.imdb.com/title/tt3682448/?ref_=fn_tt_tt_1</t>
  </si>
  <si>
    <t>http://www.imdb.com/title/tt0159273/?ref_=fn_tt_tt_1</t>
  </si>
  <si>
    <t>http://www.imdb.com/title/tt1226229/?ref_=fn_tt_tt_1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</si>
  <si>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</si>
  <si>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</si>
  <si>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</si>
  <si>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</si>
  <si>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</si>
  <si>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</si>
  <si>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</si>
  <si>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</si>
  <si>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http://www.imdb.com/title/tt0765446/?ref_=fn_tt_tt_1</t>
  </si>
  <si>
    <t>http://www.imdb.com/title/tt0472043/?ref_=fn_tt_tt_1</t>
  </si>
  <si>
    <t>http://www.imdb.com/title/tt0093428/?ref_=fn_tt_tt_1</t>
  </si>
  <si>
    <t>http://www.imdb.com/title/tt1424381/?ref_=fn_tt_tt_1</t>
  </si>
  <si>
    <t>http://www.imdb.com/title/tt0091396/?ref_=fn_tt_tt_1</t>
  </si>
  <si>
    <t>http://www.imdb.com/title/tt0363988/?ref_=fn_tt_tt_1</t>
  </si>
  <si>
    <t>http://www.imdb.com/title/tt0410297/?ref_=fn_tt_tt_1</t>
  </si>
  <si>
    <t>http://www.imdb.com/title/tt0397101/?ref_=fn_tt_tt_1</t>
  </si>
  <si>
    <t>http://www.imdb.com/title/tt1462769/?ref_=fn_tt_tt_1</t>
  </si>
  <si>
    <t>http://www.imdb.com/title/tt0866439/?ref_=fn_tt_tt_1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</si>
  <si>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</si>
  <si>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</si>
  <si>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</si>
  <si>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</si>
  <si>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http://www.imdb.com/title/tt0104839/?ref_=fn_tt_tt_1</t>
  </si>
  <si>
    <t>http://www.imdb.com/title/tt0758730/?ref_=fn_tt_tt_1</t>
  </si>
  <si>
    <t>http://www.imdb.com/title/tt0110989/?ref_=fn_tt_tt_1</t>
  </si>
  <si>
    <t>http://www.imdb.com/title/tt0174480/?ref_=fn_tt_tt_1</t>
  </si>
  <si>
    <t>http://www.imdb.com/title/tt0758766/?ref_=fn_tt_tt_1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</si>
  <si>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</si>
  <si>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</si>
  <si>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</si>
  <si>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</si>
  <si>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</si>
  <si>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http://www.imdb.com/title/tt1956620/?ref_=fn_tt_tt_1</t>
  </si>
  <si>
    <t>http://www.imdb.com/title/tt0162983/?ref_=fn_tt_tt_1</t>
  </si>
  <si>
    <t>http://www.imdb.com/title/tt1622979/?ref_=fn_tt_tt_1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</si>
  <si>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</si>
  <si>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</si>
  <si>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</si>
  <si>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http://www.imdb.com/title/tt0817538/?ref_=fn_tt_tt_1</t>
  </si>
  <si>
    <t>http://www.imdb.com/title/tt2557490/?ref_=fn_tt_tt_1</t>
  </si>
  <si>
    <t>http://www.imdb.com/title/tt0111143/?ref_=fn_tt_tt_1</t>
  </si>
  <si>
    <t>http://www.imdb.com/title/tt0477302/?ref_=fn_tt_tt_1</t>
  </si>
  <si>
    <t>http://www.imdb.com/title/tt1126618/?ref_=fn_tt_tt_1</t>
  </si>
  <si>
    <t>http://www.imdb.com/title/tt0430308/?ref_=fn_tt_tt_1</t>
  </si>
  <si>
    <t>http://www.imdb.com/title/tt0160009/?ref_=fn_tt_tt_1</t>
  </si>
  <si>
    <t>http://www.imdb.com/title/tt0294870/?ref_=fn_tt_tt_1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</si>
  <si>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</si>
  <si>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</si>
  <si>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</si>
  <si>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</si>
  <si>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http://www.imdb.com/title/tt0467200/?ref_=fn_tt_tt_1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</si>
  <si>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</si>
  <si>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</si>
  <si>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</si>
  <si>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</si>
  <si>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</si>
  <si>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http://www.imdb.com/title/tt0120800/?ref_=fn_tt_tt_1</t>
  </si>
  <si>
    <t>http://www.imdb.com/title/tt0269095/?ref_=fn_tt_tt_1</t>
  </si>
  <si>
    <t>http://www.imdb.com/title/tt0132512/?ref_=fn_tt_tt_1</t>
  </si>
  <si>
    <t>http://www.imdb.com/title/tt0329691/?ref_=fn_tt_tt_1</t>
  </si>
  <si>
    <t>http://www.imdb.com/title/tt0115907/?ref_=fn_tt_tt_1</t>
  </si>
  <si>
    <t>http://www.imdb.com/title/tt0114436/?ref_=fn_tt_tt_1</t>
  </si>
  <si>
    <t>http://www.imdb.com/title/tt0422720/?ref_=fn_tt_tt_1</t>
  </si>
  <si>
    <t>http://www.imdb.com/title/tt0113552/?ref_=fn_tt_tt_1</t>
  </si>
  <si>
    <t>http://www.imdb.com/title/tt0208988/?ref_=fn_tt_tt_1</t>
  </si>
  <si>
    <t>http://www.imdb.com/title/tt1649419/?ref_=fn_tt_tt_1</t>
  </si>
  <si>
    <t>http://www.imdb.com/title/tt0093278/?ref_=fn_tt_tt_1</t>
  </si>
  <si>
    <t>http://www.imdb.com/title/tt0432283/?ref_=fn_tt_tt_1</t>
  </si>
  <si>
    <t>http://www.imdb.com/title/tt0282687/?ref_=fn_tt_tt_1</t>
  </si>
  <si>
    <t>http://www.imdb.com/title/tt0104850/?ref_=fn_tt_tt_1</t>
  </si>
  <si>
    <t>http://www.imdb.com/title/tt0211915/?ref_=fn_tt_tt_1</t>
  </si>
  <si>
    <t>http://www.imdb.com/title/tt0363282/?ref_=fn_tt_tt_1</t>
  </si>
  <si>
    <t>http://www.imdb.com/title/tt0375173/?ref_=fn_tt_tt_1</t>
  </si>
  <si>
    <t>http://www.imdb.com/title/tt1430615/?ref_=fn_tt_tt_1</t>
  </si>
  <si>
    <t>http://www.imdb.com/title/tt0120646/?ref_=fn_tt_tt_1</t>
  </si>
  <si>
    <t>http://www.imdb.com/title/tt0295254/?ref_=fn_tt_tt_1</t>
  </si>
  <si>
    <t>http://www.imdb.com/title/tt0450405/?ref_=fn_tt_tt_1</t>
  </si>
  <si>
    <t>http://www.imdb.com/title/tt0266489/?ref_=fn_tt_tt_1</t>
  </si>
  <si>
    <t>http://www.imdb.com/title/tt1111948/?ref_=fn_tt_tt_1</t>
  </si>
  <si>
    <t>http://www.imdb.com/title/tt0081400/?ref_=fn_tt_tt_1</t>
  </si>
  <si>
    <t>http://www.imdb.com/title/tt0176269/?ref_=fn_tt_tt_1</t>
  </si>
  <si>
    <t>http://www.imdb.com/title/tt1188729/?ref_=fn_tt_tt_1</t>
  </si>
  <si>
    <t>http://www.imdb.com/title/tt0160399/?ref_=fn_tt_tt_1</t>
  </si>
  <si>
    <t>http://www.imdb.com/title/tt0283160/?ref_=fn_tt_tt_1</t>
  </si>
  <si>
    <t>http://www.imdb.com/title/tt0189192/?ref_=fn_tt_tt_1</t>
  </si>
  <si>
    <t>http://www.imdb.com/title/tt0448134/?ref_=fn_tt_tt_1</t>
  </si>
  <si>
    <t>http://www.imdb.com/title/tt0763831/?ref_=fn_tt_tt_1</t>
  </si>
  <si>
    <t>http://www.imdb.com/title/tt0361500/?ref_=fn_tt_tt_1</t>
  </si>
  <si>
    <t>http://www.imdb.com/title/tt2515034/?ref_=fn_tt_tt_1</t>
  </si>
  <si>
    <t>http://www.imdb.com/title/tt0457495/?ref_=fn_tt_tt_1</t>
  </si>
  <si>
    <t>http://www.imdb.com/title/tt0486822/?ref_=fn_tt_tt_1</t>
  </si>
  <si>
    <t>http://www.imdb.com/title/tt0113243/?ref_=fn_tt_tt_1</t>
  </si>
  <si>
    <t>http://www.imdb.com/title/tt0455782/?ref_=fn_tt_tt_1</t>
  </si>
  <si>
    <t>http://www.imdb.com/title/tt0110074/?ref_=fn_tt_tt_1</t>
  </si>
  <si>
    <t>http://www.imdb.com/title/tt0913968/?ref_=fn_tt_tt_1</t>
  </si>
  <si>
    <t>http://www.imdb.com/title/tt0374089/?ref_=fn_tt_tt_1</t>
  </si>
  <si>
    <t>http://www.imdb.com/title/tt1706620/?ref_=fn_tt_tt_1</t>
  </si>
  <si>
    <t>http://www.imdb.com/title/tt0961097/?ref_=fn_tt_tt_1</t>
  </si>
  <si>
    <t>http://www.imdb.com/title/tt0357054/?ref_=fn_tt_tt_1</t>
  </si>
  <si>
    <t>http://www.imdb.com/title/tt0109506/?ref_=fn_tt_tt_1</t>
  </si>
  <si>
    <t>http://www.imdb.com/title/tt2631186/?ref_=fn_tt_tt_1</t>
  </si>
  <si>
    <t>http://www.imdb.com/title/tt0452694/?ref_=fn_tt_tt_1</t>
  </si>
  <si>
    <t>http://www.imdb.com/title/tt0490084/?ref_=fn_tt_tt_1</t>
  </si>
  <si>
    <t>http://www.imdb.com/title/tt1142977/?ref_=fn_tt_tt_1</t>
  </si>
  <si>
    <t>http://www.imdb.com/title/tt0379786/?ref_=fn_tt_tt_1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</si>
  <si>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</si>
  <si>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</si>
  <si>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</si>
  <si>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</si>
  <si>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</si>
  <si>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</si>
  <si>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http://www.imdb.com/title/tt0117608/?ref_=fn_tt_tt_1</t>
  </si>
  <si>
    <t>http://www.imdb.com/title/tt0287717/?ref_=fn_tt_tt_1</t>
  </si>
  <si>
    <t>http://www.imdb.com/title/tt0111280/?ref_=fn_tt_tt_1</t>
  </si>
  <si>
    <t>http://www.imdb.com/title/tt1462900/?ref_=fn_tt_tt_1</t>
  </si>
  <si>
    <t>http://www.imdb.com/title/tt1067583/?ref_=fn_tt_tt_1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</si>
  <si>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</si>
  <si>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</si>
  <si>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</si>
  <si>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</si>
  <si>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http://www.imdb.com/title/tt3450650/?ref_=fn_tt_tt_1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</si>
  <si>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</si>
  <si>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</si>
  <si>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</si>
  <si>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</si>
  <si>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</si>
  <si>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http://www.imdb.com/title/tt0929632/?ref_=fn_tt_tt_1</t>
  </si>
  <si>
    <t>http://www.imdb.com/title/tt0118158/?ref_=fn_tt_tt_1</t>
  </si>
  <si>
    <t>http://www.imdb.com/title/tt0084787/?ref_=fn_tt_tt_1</t>
  </si>
  <si>
    <t>http://www.imdb.com/title/tt1411250/?ref_=fn_tt_tt_1</t>
  </si>
  <si>
    <t>http://www.imdb.com/title/tt0119210/?ref_=fn_tt_tt_1</t>
  </si>
  <si>
    <t>http://www.imdb.com/title/tt0193560/?ref_=fn_tt_tt_1</t>
  </si>
  <si>
    <t>http://www.imdb.com/title/tt0970411/?ref_=fn_tt_tt_1</t>
  </si>
  <si>
    <t>http://www.imdb.com/title/tt1560747/?ref_=fn_tt_tt_1</t>
  </si>
  <si>
    <t>http://www.imdb.com/title/tt0437954/?ref_=fn_tt_tt_1</t>
  </si>
  <si>
    <t>http://www.imdb.com/title/tt0469903/?ref_=fn_tt_tt_1</t>
  </si>
  <si>
    <t>http://www.imdb.com/title/tt2304933/?ref_=fn_tt_tt_1</t>
  </si>
  <si>
    <t>http://www.imdb.com/title/tt3076658/?ref_=fn_tt_tt_1</t>
  </si>
  <si>
    <t>http://www.imdb.com/title/tt0840361/?ref_=fn_tt_tt_1</t>
  </si>
  <si>
    <t>http://www.imdb.com/title/tt1586265/?ref_=fn_tt_tt_1</t>
  </si>
  <si>
    <t>http://www.imdb.com/title/tt0887883/?ref_=fn_tt_tt_1</t>
  </si>
  <si>
    <t>http://www.imdb.com/title/tt0410377/?ref_=fn_tt_tt_1</t>
  </si>
  <si>
    <t>http://www.imdb.com/title/tt1979320/?ref_=fn_tt_tt_1</t>
  </si>
  <si>
    <t>http://www.imdb.com/title/tt0175880/?ref_=fn_tt_tt_1</t>
  </si>
  <si>
    <t>http://www.imdb.com/title/tt1385867/?ref_=fn_tt_tt_1</t>
  </si>
  <si>
    <t>http://www.imdb.com/title/tt1292566/?ref_=fn_tt_tt_1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</si>
  <si>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</si>
  <si>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</si>
  <si>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</si>
  <si>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</si>
  <si>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</si>
  <si>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http://www.imdb.com/title/tt0972558/?ref_=fn_tt_tt_1</t>
  </si>
  <si>
    <t>http://www.imdb.com/title/tt0118771/?ref_=fn_tt_tt_1</t>
  </si>
  <si>
    <t>http://www.imdb.com/title/tt0086006/?ref_=fn_tt_tt_1</t>
  </si>
  <si>
    <t>http://www.imdb.com/title/tt1231587/?ref_=fn_tt_tt_1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</si>
  <si>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</si>
  <si>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</si>
  <si>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</si>
  <si>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</si>
  <si>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</si>
  <si>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http://www.imdb.com/title/tt0120834/?ref_=fn_tt_tt_1</t>
  </si>
  <si>
    <t>http://www.imdb.com/title/tt1161864/?ref_=fn_tt_tt_1</t>
  </si>
  <si>
    <t>http://www.imdb.com/title/tt0119177/?ref_=fn_tt_tt_1</t>
  </si>
  <si>
    <t>http://www.imdb.com/title/tt0141399/?ref_=fn_tt_tt_1</t>
  </si>
  <si>
    <t>http://www.imdb.com/title/tt0482603/?ref_=fn_tt_tt_1</t>
  </si>
  <si>
    <t>http://www.imdb.com/title/tt0325537/?ref_=fn_tt_tt_1</t>
  </si>
  <si>
    <t>http://www.imdb.com/title/tt1119646/?ref_=fn_tt_tt_1</t>
  </si>
  <si>
    <t>http://www.imdb.com/title/tt2888046/?ref_=fn_tt_tt_1</t>
  </si>
  <si>
    <t>http://www.imdb.com/title/tt0145660/?ref_=fn_tt_tt_1</t>
  </si>
  <si>
    <t>http://www.imdb.com/title/tt0096895/?ref_=fn_tt_tt_1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</si>
  <si>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</si>
  <si>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</si>
  <si>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</si>
  <si>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</si>
  <si>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</si>
  <si>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</si>
  <si>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</si>
  <si>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</si>
  <si>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</si>
  <si>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</si>
  <si>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</si>
  <si>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</si>
  <si>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http://www.imdb.com/title/tt0372237/?ref_=fn_tt_tt_1</t>
  </si>
  <si>
    <t>http://www.imdb.com/title/tt0116209/?ref_=fn_tt_tt_1</t>
  </si>
  <si>
    <t>http://www.imdb.com/title/tt0119488/?ref_=fn_tt_tt_1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</si>
  <si>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</si>
  <si>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</si>
  <si>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</si>
  <si>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</si>
  <si>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</si>
  <si>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</si>
  <si>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</si>
  <si>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</si>
  <si>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</si>
  <si>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</si>
  <si>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http://www.imdb.com/title/tt4438848/?ref_=fn_tt_tt_1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</si>
  <si>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</si>
  <si>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</si>
  <si>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</si>
  <si>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</si>
  <si>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</si>
  <si>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</si>
  <si>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</si>
  <si>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http://www.imdb.com/title/tt0417001/?ref_=fn_tt_tt_1</t>
  </si>
  <si>
    <t>http://www.imdb.com/title/tt0119008/?ref_=fn_tt_tt_1</t>
  </si>
  <si>
    <t>http://www.imdb.com/title/tt0120804/?ref_=fn_tt_tt_1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</si>
  <si>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</si>
  <si>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</si>
  <si>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</si>
  <si>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</si>
  <si>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http://www.imdb.com/title/tt1212436/?ref_=fn_tt_tt_1</t>
  </si>
  <si>
    <t>http://www.imdb.com/title/tt0491152/?ref_=fn_tt_tt_1</t>
  </si>
  <si>
    <t>http://www.imdb.com/title/tt0265087/?ref_=fn_tt_tt_1</t>
  </si>
  <si>
    <t>http://www.imdb.com/title/tt0074174/?ref_=fn_tt_tt_1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</si>
  <si>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</si>
  <si>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</si>
  <si>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</si>
  <si>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</si>
  <si>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</si>
  <si>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</si>
  <si>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</si>
  <si>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</si>
  <si>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http://www.imdb.com/title/tt0100403/?ref_=fn_tt_tt_1</t>
  </si>
  <si>
    <t>http://www.imdb.com/title/tt0880578/?ref_=fn_tt_tt_1</t>
  </si>
  <si>
    <t>http://www.imdb.com/title/tt0124298/?ref_=fn_tt_tt_1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</si>
  <si>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</si>
  <si>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</si>
  <si>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</si>
  <si>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</si>
  <si>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http://www.imdb.com/title/tt3276924/?ref_=fn_tt_tt_1</t>
  </si>
  <si>
    <t>http://www.imdb.com/title/tt1415283/?ref_=fn_tt_tt_1</t>
  </si>
  <si>
    <t>http://www.imdb.com/title/tt0104427/?ref_=fn_tt_tt_1</t>
  </si>
  <si>
    <t>http://www.imdb.com/title/tt0443701/?ref_=fn_tt_tt_1</t>
  </si>
  <si>
    <t>http://www.imdb.com/title/tt0327679/?ref_=fn_tt_tt_1</t>
  </si>
  <si>
    <t>http://www.imdb.com/title/tt3322364/?ref_=fn_tt_tt_1</t>
  </si>
  <si>
    <t>http://www.imdb.com/title/tt1600195/?ref_=fn_tt_tt_1</t>
  </si>
  <si>
    <t>http://www.imdb.com/title/tt0361089/?ref_=fn_tt_tt_1</t>
  </si>
  <si>
    <t>http://www.imdb.com/title/tt0185014/?ref_=fn_tt_tt_1</t>
  </si>
  <si>
    <t>http://www.imdb.com/title/tt0426592/?ref_=fn_tt_tt_1</t>
  </si>
  <si>
    <t>http://www.imdb.com/title/tt1235522/?ref_=fn_tt_tt_1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</si>
  <si>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</si>
  <si>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</si>
  <si>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</si>
  <si>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</si>
  <si>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</si>
  <si>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</si>
  <si>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</si>
  <si>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http://www.imdb.com/title/tt1438173/?ref_=fn_tt_tt_1</t>
  </si>
  <si>
    <t>http://www.imdb.com/title/tt0085811/?ref_=fn_tt_tt_1</t>
  </si>
  <si>
    <t>http://www.imdb.com/title/tt0891527/?ref_=fn_tt_tt_1</t>
  </si>
  <si>
    <t>http://www.imdb.com/title/tt0099587/?ref_=fn_tt_tt_1</t>
  </si>
  <si>
    <t>http://www.imdb.com/title/tt0841046/?ref_=fn_tt_tt_1</t>
  </si>
  <si>
    <t>http://www.imdb.com/title/tt0120824/?ref_=fn_tt_tt_1</t>
  </si>
  <si>
    <t>http://www.imdb.com/title/tt0244000/?ref_=fn_tt_tt_1</t>
  </si>
  <si>
    <t>http://www.imdb.com/title/tt0962736/?ref_=fn_tt_tt_1</t>
  </si>
  <si>
    <t>http://www.imdb.com/title/tt0365929/?ref_=fn_tt_tt_1</t>
  </si>
  <si>
    <t>http://www.imdb.com/title/tt0478304/?ref_=fn_tt_tt_1</t>
  </si>
  <si>
    <t>http://www.imdb.com/title/tt0120724/?ref_=fn_tt_tt_1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</si>
  <si>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</si>
  <si>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</si>
  <si>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</si>
  <si>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</si>
  <si>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http://www.imdb.com/title/tt3488710/?ref_=fn_tt_tt_1</t>
  </si>
  <si>
    <t>http://www.imdb.com/title/tt0120479/?ref_=fn_tt_tt_1</t>
  </si>
  <si>
    <t>http://www.imdb.com/title/tt0401445/?ref_=fn_tt_tt_1</t>
  </si>
  <si>
    <t>http://www.imdb.com/title/tt0105211/?ref_=fn_tt_tt_1</t>
  </si>
  <si>
    <t>http://www.imdb.com/title/tt0106469/?ref_=fn_tt_tt_1</t>
  </si>
  <si>
    <t>http://www.imdb.com/title/tt0120152/?ref_=fn_tt_tt_1</t>
  </si>
  <si>
    <t>http://www.imdb.com/title/tt0280665/?ref_=fn_tt_tt_1</t>
  </si>
  <si>
    <t>http://www.imdb.com/title/tt0081059/?ref_=fn_tt_tt_1</t>
  </si>
  <si>
    <t>http://www.imdb.com/title/tt0113362/?ref_=fn_tt_tt_1</t>
  </si>
  <si>
    <t>http://www.imdb.com/title/tt0134154/?ref_=fn_tt_tt_1</t>
  </si>
  <si>
    <t>http://www.imdb.com/title/tt1164999/?ref_=fn_tt_tt_1</t>
  </si>
  <si>
    <t>http://www.imdb.com/title/tt0416496/?ref_=fn_tt_tt_1</t>
  </si>
  <si>
    <t>http://www.imdb.com/title/tt0490087/?ref_=fn_tt_tt_1</t>
  </si>
  <si>
    <t>http://www.imdb.com/title/tt1790864/?ref_=fn_tt_tt_1</t>
  </si>
  <si>
    <t>http://www.imdb.com/title/tt2358925/?ref_=fn_tt_tt_1</t>
  </si>
  <si>
    <t>http://www.imdb.com/title/tt0106226/?ref_=fn_tt_tt_1</t>
  </si>
  <si>
    <t>http://www.imdb.com/title/tt0414993/?ref_=fn_tt_tt_1</t>
  </si>
  <si>
    <t>http://www.imdb.com/title/tt0163579/?ref_=fn_tt_tt_1</t>
  </si>
  <si>
    <t>http://www.imdb.com/title/tt1656186/?ref_=fn_tt_tt_1</t>
  </si>
  <si>
    <t>http://www.imdb.com/title/tt0876563/?ref_=fn_tt_tt_1</t>
  </si>
  <si>
    <t>http://www.imdb.com/title/tt2726560/?ref_=fn_tt_tt_1</t>
  </si>
  <si>
    <t>http://www.imdb.com/title/tt0138304/?ref_=fn_tt_tt_1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</si>
  <si>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</si>
  <si>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</si>
  <si>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</si>
  <si>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</si>
  <si>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</si>
  <si>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</si>
  <si>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</si>
  <si>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http://www.imdb.com/title/tt3148834/?ref_=fn_tt_tt_1</t>
  </si>
  <si>
    <t>http://www.imdb.com/title/tt1093357/?ref_=fn_tt_tt_1</t>
  </si>
  <si>
    <t>http://www.imdb.com/title/tt1800741/?ref_=fn_tt_tt_1</t>
  </si>
  <si>
    <t>http://www.imdb.com/title/tt0417148/?ref_=fn_tt_tt_1</t>
  </si>
  <si>
    <t>http://www.imdb.com/title/tt0204626/?ref_=fn_tt_tt_1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</si>
  <si>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</si>
  <si>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</si>
  <si>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</si>
  <si>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</si>
  <si>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http://www.imdb.com/title/tt0086190/?ref_=fn_tt_tt_1</t>
  </si>
  <si>
    <t>http://www.imdb.com/title/tt0483607/?ref_=fn_tt_tt_1</t>
  </si>
  <si>
    <t>http://www.imdb.com/title/tt0976051/?ref_=fn_tt_tt_1</t>
  </si>
  <si>
    <t>http://www.imdb.com/title/tt1655460/?ref_=fn_tt_tt_1</t>
  </si>
  <si>
    <t>http://www.imdb.com/title/tt0319343/?ref_=fn_tt_tt_1</t>
  </si>
  <si>
    <t>http://www.imdb.com/title/tt0117333/?ref_=fn_tt_tt_1</t>
  </si>
  <si>
    <t>http://www.imdb.com/title/tt0281373/?ref_=fn_tt_tt_1</t>
  </si>
  <si>
    <t>http://www.imdb.com/title/tt0096061/?ref_=fn_tt_tt_1</t>
  </si>
  <si>
    <t>http://www.imdb.com/title/tt0457510/?ref_=fn_tt_tt_1</t>
  </si>
  <si>
    <t>http://www.imdb.com/title/tt1478338/?ref_=fn_tt_tt_1</t>
  </si>
  <si>
    <t>http://www.imdb.com/title/tt1245492/?ref_=fn_tt_tt_1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</si>
  <si>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</si>
  <si>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</si>
  <si>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</si>
  <si>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</si>
  <si>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</si>
  <si>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</si>
  <si>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</si>
  <si>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</si>
  <si>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http://www.imdb.com/title/tt1981107/?ref_=fn_tt_tt_1</t>
  </si>
  <si>
    <t>http://www.imdb.com/title/tt0078723/?ref_=fn_tt_tt_1</t>
  </si>
  <si>
    <t>http://www.imdb.com/title/tt0418647/?ref_=fn_tt_tt_1</t>
  </si>
  <si>
    <t>http://www.imdb.com/title/tt0399146/?ref_=fn_tt_tt_1</t>
  </si>
  <si>
    <t>http://www.imdb.com/title/tt0388482/?ref_=fn_tt_tt_1</t>
  </si>
  <si>
    <t>http://www.imdb.com/title/tt0114214/?ref_=fn_tt_tt_1</t>
  </si>
  <si>
    <t>http://www.imdb.com/title/tt0323033/?ref_=fn_tt_tt_1</t>
  </si>
  <si>
    <t>http://www.imdb.com/title/tt0163988/?ref_=fn_tt_tt_1</t>
  </si>
  <si>
    <t>http://www.imdb.com/title/tt1053424/?ref_=fn_tt_tt_1</t>
  </si>
  <si>
    <t>http://www.imdb.com/title/tt0372873/?ref_=fn_tt_tt_1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</si>
  <si>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</si>
  <si>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</si>
  <si>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</si>
  <si>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</si>
  <si>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</si>
  <si>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http://www.imdb.com/title/tt0306892/?ref_=fn_tt_tt_1</t>
  </si>
  <si>
    <t>http://www.imdb.com/title/tt0078788/?ref_=fn_tt_tt_1</t>
  </si>
  <si>
    <t>http://www.imdb.com/title/tt1322312/?ref_=fn_tt_tt_1</t>
  </si>
  <si>
    <t>http://www.imdb.com/title/tt0113862/?ref_=fn_tt_tt_1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</si>
  <si>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</si>
  <si>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</si>
  <si>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</si>
  <si>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</si>
  <si>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</si>
  <si>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</si>
  <si>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</si>
  <si>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</si>
  <si>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</si>
  <si>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</si>
  <si>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</si>
  <si>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</si>
  <si>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</si>
  <si>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</si>
  <si>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</si>
  <si>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</si>
  <si>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</si>
  <si>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</si>
  <si>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</si>
  <si>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</si>
  <si>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</si>
  <si>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</si>
  <si>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</si>
  <si>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</si>
  <si>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</si>
  <si>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</si>
  <si>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</si>
  <si>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</si>
  <si>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</si>
  <si>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</si>
  <si>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</si>
  <si>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</si>
  <si>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</si>
  <si>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http://www.imdb.com/title/tt1114677/?ref_=fn_tt_tt_1</t>
  </si>
  <si>
    <t>http://www.imdb.com/title/tt0213203/?ref_=fn_tt_tt_1</t>
  </si>
  <si>
    <t>http://www.imdb.com/title/tt0102713/?ref_=fn_tt_tt_1</t>
  </si>
  <si>
    <t>http://www.imdb.com/title/tt0110322/?ref_=fn_tt_tt_1</t>
  </si>
  <si>
    <t>http://www.imdb.com/title/tt1193138/?ref_=fn_tt_tt_1</t>
  </si>
  <si>
    <t>http://www.imdb.com/title/tt0257360/?ref_=fn_tt_tt_1</t>
  </si>
  <si>
    <t>http://www.imdb.com/title/tt1588173/?ref_=fn_tt_tt_1</t>
  </si>
  <si>
    <t>http://www.imdb.com/title/tt1276104/?ref_=fn_tt_tt_1</t>
  </si>
  <si>
    <t>http://www.imdb.com/title/tt0231775/?ref_=fn_tt_tt_1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</si>
  <si>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</si>
  <si>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</si>
  <si>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</si>
  <si>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</si>
  <si>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</si>
  <si>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</si>
  <si>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</si>
  <si>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</si>
  <si>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</si>
  <si>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</si>
  <si>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http://www.imdb.com/title/tt1821658/?ref_=fn_tt_tt_1</t>
  </si>
  <si>
    <t>http://www.imdb.com/title/tt0221027/?ref_=fn_tt_tt_1</t>
  </si>
  <si>
    <t>http://www.imdb.com/title/tt0139462/?ref_=fn_tt_tt_1</t>
  </si>
  <si>
    <t>http://www.imdb.com/title/tt0098382/?ref_=fn_tt_tt_1</t>
  </si>
  <si>
    <t>http://www.imdb.com/title/tt0308506/?ref_=fn_tt_tt_1</t>
  </si>
  <si>
    <t>http://www.imdb.com/title/tt0110622/?ref_=fn_tt_tt_1</t>
  </si>
  <si>
    <t>http://www.imdb.com/title/tt0090264/?ref_=fn_tt_tt_1</t>
  </si>
  <si>
    <t>http://www.imdb.com/title/tt0312004/?ref_=fn_tt_tt_1</t>
  </si>
  <si>
    <t>http://www.imdb.com/title/tt0431308/?ref_=fn_tt_tt_1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</si>
  <si>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</si>
  <si>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</si>
  <si>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</si>
  <si>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</si>
  <si>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</si>
  <si>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http://www.imdb.com/title/tt0121164/?ref_=fn_tt_tt_1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</si>
  <si>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</si>
  <si>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</si>
  <si>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</si>
  <si>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</si>
  <si>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http://www.imdb.com/title/tt1655441/?ref_=fn_tt_tt_1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</si>
  <si>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</si>
  <si>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</si>
  <si>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</si>
  <si>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</si>
  <si>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</si>
  <si>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http://www.imdb.com/title/tt1259521/?ref_=fn_tt_tt_1</t>
  </si>
  <si>
    <t>http://www.imdb.com/title/tt1073498/?ref_=fn_tt_tt_1</t>
  </si>
  <si>
    <t>http://www.imdb.com/title/tt0095631/?ref_=fn_tt_tt_1</t>
  </si>
  <si>
    <t>http://www.imdb.com/title/tt0093894/?ref_=fn_tt_tt_1</t>
  </si>
  <si>
    <t>http://www.imdb.com/title/tt0091419/?ref_=fn_tt_tt_1</t>
  </si>
  <si>
    <t>http://www.imdb.com/title/tt0993842/?ref_=fn_tt_tt_1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</si>
  <si>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</si>
  <si>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</si>
  <si>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</si>
  <si>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http://www.imdb.com/title/tt0446046/?ref_=fn_tt_tt_1</t>
  </si>
  <si>
    <t>http://www.imdb.com/title/tt0421206/?ref_=fn_tt_tt_1</t>
  </si>
  <si>
    <t>http://www.imdb.com/title/tt0161083/?ref_=fn_tt_tt_1</t>
  </si>
  <si>
    <t>http://www.imdb.com/title/tt0472033/?ref_=fn_tt_tt_1</t>
  </si>
  <si>
    <t>http://www.imdb.com/title/tt2053463/?ref_=fn_tt_tt_1</t>
  </si>
  <si>
    <t>http://www.imdb.com/title/tt0337697/?ref_=fn_tt_tt_1</t>
  </si>
  <si>
    <t>http://www.imdb.com/title/tt1449283/?ref_=fn_tt_tt_1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</si>
  <si>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</si>
  <si>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</si>
  <si>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</si>
  <si>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</si>
  <si>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</si>
  <si>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</si>
  <si>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</si>
  <si>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</si>
  <si>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http://www.imdb.com/title/tt0361841/?ref_=fn_tt_tt_1</t>
  </si>
  <si>
    <t>http://www.imdb.com/title/tt1195478/?ref_=fn_tt_tt_1</t>
  </si>
  <si>
    <t>http://www.imdb.com/title/tt0339412/?ref_=fn_tt_tt_1</t>
  </si>
  <si>
    <t>http://www.imdb.com/title/tt1458175/?ref_=fn_tt_tt_1</t>
  </si>
  <si>
    <t>http://www.imdb.com/title/tt0370032/?ref_=fn_tt_tt_1</t>
  </si>
  <si>
    <t>http://www.imdb.com/title/tt0398712/?ref_=fn_tt_tt_1</t>
  </si>
  <si>
    <t>http://www.imdb.com/title/tt0120008/?ref_=fn_tt_tt_1</t>
  </si>
  <si>
    <t>http://www.imdb.com/title/tt0116320/?ref_=fn_tt_tt_1</t>
  </si>
  <si>
    <t>http://www.imdb.com/title/tt0271367/?ref_=fn_tt_tt_1</t>
  </si>
  <si>
    <t>http://www.imdb.com/title/tt0758752/?ref_=fn_tt_tt_1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</si>
  <si>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</si>
  <si>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</si>
  <si>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</si>
  <si>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http://www.imdb.com/title/tt1017460/?ref_=fn_tt_tt_1</t>
  </si>
  <si>
    <t>http://www.imdb.com/title/tt0091225/?ref_=fn_tt_tt_1</t>
  </si>
  <si>
    <t>http://www.imdb.com/title/tt0482572/?ref_=fn_tt_tt_1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</si>
  <si>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</si>
  <si>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</si>
  <si>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</si>
  <si>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</si>
  <si>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</si>
  <si>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</si>
  <si>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</si>
  <si>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http://www.imdb.com/title/tt1098327/?ref_=fn_tt_tt_1</t>
  </si>
  <si>
    <t>http://www.imdb.com/title/tt1549920/?ref_=fn_tt_tt_1</t>
  </si>
  <si>
    <t>http://www.imdb.com/title/tt0335121/?ref_=fn_tt_tt_1</t>
  </si>
  <si>
    <t>http://www.imdb.com/title/tt0360139/?ref_=fn_tt_tt_1</t>
  </si>
  <si>
    <t>http://www.imdb.com/title/tt0844993/?ref_=fn_tt_tt_1</t>
  </si>
  <si>
    <t>http://www.imdb.com/title/tt0350261/?ref_=fn_tt_tt_1</t>
  </si>
  <si>
    <t>http://www.imdb.com/title/tt1054606/?ref_=fn_tt_tt_1</t>
  </si>
  <si>
    <t>http://www.imdb.com/title/tt1423894/?ref_=fn_tt_tt_1</t>
  </si>
  <si>
    <t>http://www.imdb.com/title/tt2364841/?ref_=fn_tt_tt_1</t>
  </si>
  <si>
    <t>http://www.imdb.com/title/tt0218817/?ref_=fn_tt_tt_1</t>
  </si>
  <si>
    <t>http://www.imdb.com/title/tt0097441/?ref_=fn_tt_tt_1</t>
  </si>
  <si>
    <t>http://www.imdb.com/title/tt0087843/?ref_=fn_tt_tt_1</t>
  </si>
  <si>
    <t>http://www.imdb.com/title/tt2101341/?ref_=fn_tt_tt_1</t>
  </si>
  <si>
    <t>http://www.imdb.com/title/tt0379889/?ref_=fn_tt_tt_1</t>
  </si>
  <si>
    <t>http://www.imdb.com/title/tt0281820/?ref_=fn_tt_tt_1</t>
  </si>
  <si>
    <t>http://www.imdb.com/title/tt0403016/?ref_=fn_tt_tt_1</t>
  </si>
  <si>
    <t>http://www.imdb.com/title/tt0482546/?ref_=fn_tt_tt_1</t>
  </si>
  <si>
    <t>http://www.imdb.com/title/tt0417976/?ref_=fn_tt_tt_1</t>
  </si>
  <si>
    <t>http://www.imdb.com/title/tt0398913/?ref_=fn_tt_tt_1</t>
  </si>
  <si>
    <t>http://www.imdb.com/title/tt0443680/?ref_=fn_tt_tt_1</t>
  </si>
  <si>
    <t>http://www.imdb.com/title/tt1772230/?ref_=fn_tt_tt_1</t>
  </si>
  <si>
    <t>http://www.imdb.com/title/tt1264904/?ref_=fn_tt_tt_1</t>
  </si>
  <si>
    <t>http://www.imdb.com/title/tt2231253/?ref_=fn_tt_tt_1</t>
  </si>
  <si>
    <t>http://www.imdb.com/title/tt1586752/?ref_=fn_tt_tt_1</t>
  </si>
  <si>
    <t>http://www.imdb.com/title/tt1620449/?ref_=fn_tt_tt_1</t>
  </si>
  <si>
    <t>http://www.imdb.com/title/tt0438859/?ref_=fn_tt_tt_1</t>
  </si>
  <si>
    <t>http://www.imdb.com/title/tt2814362/?ref_=fn_tt_tt_1</t>
  </si>
  <si>
    <t>http://www.imdb.com/title/tt2095649/?ref_=fn_tt_tt_1</t>
  </si>
  <si>
    <t>http://www.imdb.com/title/tt4075322/?ref_=fn_tt_tt_1</t>
  </si>
  <si>
    <t>http://www.imdb.com/title/tt0265651/?ref_=fn_tt_tt_1</t>
  </si>
  <si>
    <t>http://www.imdb.com/title/tt1700841/?ref_=fn_tt_tt_1</t>
  </si>
  <si>
    <t>http://www.imdb.com/title/tt2848292/?ref_=fn_tt_tt_1</t>
  </si>
  <si>
    <t>http://www.imdb.com/title/tt0358273/?ref_=fn_tt_tt_1</t>
  </si>
  <si>
    <t>http://www.imdb.com/title/tt0171433/?ref_=fn_tt_tt_1</t>
  </si>
  <si>
    <t>http://www.imdb.com/title/tt0118755/?ref_=fn_tt_tt_1</t>
  </si>
  <si>
    <t>http://www.imdb.com/title/tt0870111/?ref_=fn_tt_tt_1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</si>
  <si>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</si>
  <si>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</si>
  <si>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</si>
  <si>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</si>
  <si>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</si>
  <si>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http://www.imdb.com/title/tt0387575/?ref_=fn_tt_tt_1</t>
  </si>
  <si>
    <t>http://www.imdb.com/title/tt0366627/?ref_=fn_tt_tt_1</t>
  </si>
  <si>
    <t>http://www.imdb.com/title/tt0103639/?ref_=fn_tt_tt_1</t>
  </si>
  <si>
    <t>http://www.imdb.com/title/tt1398426/?ref_=fn_tt_tt_1</t>
  </si>
  <si>
    <t>http://www.imdb.com/title/tt0087469/?ref_=fn_tt_tt_1</t>
  </si>
  <si>
    <t>http://www.imdb.com/title/tt0134067/?ref_=fn_tt_tt_1</t>
  </si>
  <si>
    <t>http://www.imdb.com/title/tt0164334/?ref_=fn_tt_tt_1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</si>
  <si>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</si>
  <si>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</si>
  <si>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</si>
  <si>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</si>
  <si>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</si>
  <si>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</si>
  <si>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</si>
  <si>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</si>
  <si>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</si>
  <si>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http://www.imdb.com/title/tt2668134/?ref_=fn_tt_tt_1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</si>
  <si>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</si>
  <si>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</si>
  <si>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</si>
  <si>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</si>
  <si>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</si>
  <si>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</si>
  <si>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</si>
  <si>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</si>
  <si>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</si>
  <si>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</si>
  <si>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</si>
  <si>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</si>
  <si>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http://www.imdb.com/title/tt0219653/?ref_=fn_tt_tt_1</t>
  </si>
  <si>
    <t>http://www.imdb.com/title/tt1698641/?ref_=fn_tt_tt_1</t>
  </si>
  <si>
    <t>http://www.imdb.com/title/tt0414387/?ref_=fn_tt_tt_1</t>
  </si>
  <si>
    <t>http://www.imdb.com/title/tt0083658/?ref_=fn_tt_tt_1</t>
  </si>
  <si>
    <t>http://www.imdb.com/title/tt0114287/?ref_=fn_tt_tt_1</t>
  </si>
  <si>
    <t>http://www.imdb.com/title/tt2172934/?ref_=fn_tt_tt_1</t>
  </si>
  <si>
    <t>http://www.imdb.com/title/tt0498399/?ref_=fn_tt_tt_1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</si>
  <si>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</si>
  <si>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</si>
  <si>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</si>
  <si>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</si>
  <si>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</si>
  <si>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</si>
  <si>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</si>
  <si>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</si>
  <si>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http://www.imdb.com/title/tt1374989/?ref_=fn_tt_tt_1</t>
  </si>
  <si>
    <t>http://www.imdb.com/title/tt0119485/?ref_=fn_tt_tt_1</t>
  </si>
  <si>
    <t>http://www.imdb.com/title/tt0455538/?ref_=fn_tt_tt_1</t>
  </si>
  <si>
    <t>http://www.imdb.com/title/tt1650554/?ref_=fn_tt_tt_1</t>
  </si>
  <si>
    <t>http://www.imdb.com/title/tt0395119/?ref_=fn_tt_tt_1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</si>
  <si>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</si>
  <si>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</si>
  <si>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</si>
  <si>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</si>
  <si>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</si>
  <si>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http://www.imdb.com/title/tt0087892/?ref_=fn_tt_tt_1</t>
  </si>
  <si>
    <t>http://www.imdb.com/title/tt0465551/?ref_=fn_tt_tt_1</t>
  </si>
  <si>
    <t>http://www.imdb.com/title/tt0804522/?ref_=fn_tt_tt_1</t>
  </si>
  <si>
    <t>http://www.imdb.com/title/tt0102975/?ref_=fn_tt_tt_1</t>
  </si>
  <si>
    <t>http://www.imdb.com/title/tt0279778/?ref_=fn_tt_tt_1</t>
  </si>
  <si>
    <t>http://www.imdb.com/title/tt0119468/?ref_=fn_tt_tt_1</t>
  </si>
  <si>
    <t>http://www.imdb.com/title/tt0080455/?ref_=fn_tt_tt_1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</si>
  <si>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</si>
  <si>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</si>
  <si>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</si>
  <si>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</si>
  <si>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</si>
  <si>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</si>
  <si>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</si>
  <si>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http://www.imdb.com/title/tt0088323/?ref_=fn_tt_tt_1</t>
  </si>
  <si>
    <t>http://www.imdb.com/title/tt0118929/?ref_=fn_tt_tt_1</t>
  </si>
  <si>
    <t>http://www.imdb.com/title/tt0864761/?ref_=fn_tt_tt_1</t>
  </si>
  <si>
    <t>http://www.imdb.com/title/tt0089908/?ref_=fn_tt_tt_1</t>
  </si>
  <si>
    <t>http://www.imdb.com/title/tt0120769/?ref_=fn_tt_tt_1</t>
  </si>
  <si>
    <t>http://www.imdb.com/title/tt0795351/?ref_=fn_tt_tt_1</t>
  </si>
  <si>
    <t>http://www.imdb.com/title/tt0324127/?ref_=fn_tt_tt_1</t>
  </si>
  <si>
    <t>http://www.imdb.com/title/tt0415965/?ref_=fn_tt_tt_1</t>
  </si>
  <si>
    <t>http://www.imdb.com/title/tt1517489/?ref_=fn_tt_tt_1</t>
  </si>
  <si>
    <t>http://www.imdb.com/title/tt2241351/?ref_=fn_tt_tt_1</t>
  </si>
  <si>
    <t>http://www.imdb.com/title/tt0227984/?ref_=fn_tt_tt_1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</si>
  <si>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</si>
  <si>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</si>
  <si>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</si>
  <si>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</si>
  <si>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</si>
  <si>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</si>
  <si>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http://www.imdb.com/title/tt0322330/?ref_=fn_tt_tt_1</t>
  </si>
  <si>
    <t>http://www.imdb.com/title/tt0405422/?ref_=fn_tt_tt_1</t>
  </si>
  <si>
    <t>http://www.imdb.com/title/tt0138097/?ref_=fn_tt_tt_1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</si>
  <si>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</si>
  <si>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</si>
  <si>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</si>
  <si>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</si>
  <si>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</si>
  <si>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</si>
  <si>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</si>
  <si>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</si>
  <si>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</si>
  <si>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</si>
  <si>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</si>
  <si>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</si>
  <si>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</si>
  <si>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http://www.imdb.com/title/tt0157472/?ref_=fn_tt_tt_1</t>
  </si>
  <si>
    <t>http://www.imdb.com/title/tt0090022/?ref_=fn_tt_tt_1</t>
  </si>
  <si>
    <t>http://www.imdb.com/title/tt0765010/?ref_=fn_tt_tt_1</t>
  </si>
  <si>
    <t>http://www.imdb.com/title/tt0358349/?ref_=fn_tt_tt_1</t>
  </si>
  <si>
    <t>http://www.imdb.com/title/tt1598822/?ref_=fn_tt_tt_1</t>
  </si>
  <si>
    <t>http://www.imdb.com/title/tt0218922/?ref_=fn_tt_tt_1</t>
  </si>
  <si>
    <t>http://www.imdb.com/title/tt1486192/?ref_=fn_tt_tt_1</t>
  </si>
  <si>
    <t>http://www.imdb.com/title/tt0361925/?ref_=fn_tt_tt_1</t>
  </si>
  <si>
    <t>http://www.imdb.com/title/tt0110027/?ref_=fn_tt_tt_1</t>
  </si>
  <si>
    <t>http://www.imdb.com/title/tt0115710/?ref_=fn_tt_tt_1</t>
  </si>
  <si>
    <t>http://www.imdb.com/title/tt0119227/?ref_=fn_tt_tt_1</t>
  </si>
  <si>
    <t>http://www.imdb.com/title/tt0256524/?ref_=fn_tt_tt_1</t>
  </si>
  <si>
    <t>http://www.imdb.com/title/tt1137470/?ref_=fn_tt_tt_1</t>
  </si>
  <si>
    <t>http://www.imdb.com/title/tt0116322/?ref_=fn_tt_tt_1</t>
  </si>
  <si>
    <t>http://www.imdb.com/title/tt2140379/?ref_=fn_tt_tt_1</t>
  </si>
  <si>
    <t>http://www.imdb.com/title/tt0387131/?ref_=fn_tt_tt_1</t>
  </si>
  <si>
    <t>http://www.imdb.com/title/tt0335345/?ref_=fn_tt_tt_1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</si>
  <si>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</si>
  <si>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</si>
  <si>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</si>
  <si>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</si>
  <si>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</si>
  <si>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</si>
  <si>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</si>
  <si>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</si>
  <si>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</si>
  <si>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</si>
  <si>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http://www.imdb.com/title/tt0331632/?ref_=fn_tt_tt_1</t>
  </si>
  <si>
    <t>http://www.imdb.com/title/tt1224378/?ref_=fn_tt_tt_1</t>
  </si>
  <si>
    <t>http://www.imdb.com/title/tt0329101/?ref_=fn_tt_tt_1</t>
  </si>
  <si>
    <t>http://www.imdb.com/title/tt2967008/?ref_=fn_tt_tt_1</t>
  </si>
  <si>
    <t>http://www.imdb.com/title/tt0268397/?ref_=fn_tt_tt_1</t>
  </si>
  <si>
    <t>http://www.imdb.com/title/tt1060277/?ref_=fn_tt_tt_1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</si>
  <si>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</si>
  <si>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</si>
  <si>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</si>
  <si>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</si>
  <si>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http://www.imdb.com/title/tt0243155/?ref_=fn_tt_tt_1</t>
  </si>
  <si>
    <t>http://www.imdb.com/title/tt0241303/?ref_=fn_tt_tt_1</t>
  </si>
  <si>
    <t>http://www.imdb.com/title/tt0333780/?ref_=fn_tt_tt_1</t>
  </si>
  <si>
    <t>http://www.imdb.com/title/tt1047540/?ref_=fn_tt_tt_1</t>
  </si>
  <si>
    <t>http://www.imdb.com/title/tt1411238/?ref_=fn_tt_tt_1</t>
  </si>
  <si>
    <t>http://www.imdb.com/title/tt0108358/?ref_=fn_tt_tt_1</t>
  </si>
  <si>
    <t>http://www.imdb.com/title/tt0165929/?ref_=fn_tt_tt_1</t>
  </si>
  <si>
    <t>http://www.imdb.com/title/tt0075005/?ref_=fn_tt_tt_1</t>
  </si>
  <si>
    <t>http://www.imdb.com/title/tt0414982/?ref_=fn_tt_tt_1</t>
  </si>
  <si>
    <t>http://www.imdb.com/title/tt1327194/?ref_=fn_tt_tt_1</t>
  </si>
  <si>
    <t>http://www.imdb.com/title/tt0398808/?ref_=fn_tt_tt_1</t>
  </si>
  <si>
    <t>http://www.imdb.com/title/tt0308644/?ref_=fn_tt_tt_1</t>
  </si>
  <si>
    <t>http://www.imdb.com/title/tt2609758/?ref_=fn_tt_tt_1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</si>
  <si>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</si>
  <si>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</si>
  <si>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</si>
  <si>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</si>
  <si>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</si>
  <si>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</si>
  <si>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</si>
  <si>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</si>
  <si>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</si>
  <si>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</si>
  <si>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</si>
  <si>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</si>
  <si>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http://www.imdb.com/title/tt0282120/?ref_=fn_tt_tt_1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</si>
  <si>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</si>
  <si>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</si>
  <si>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</si>
  <si>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</si>
  <si>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http://www.imdb.com/title/tt0852713/?ref_=fn_tt_tt_1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</si>
  <si>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</si>
  <si>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</si>
  <si>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</si>
  <si>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</si>
  <si>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http://www.imdb.com/title/tt0301470/?ref_=fn_tt_tt_1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</si>
  <si>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</si>
  <si>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</si>
  <si>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</si>
  <si>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</si>
  <si>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http://www.imdb.com/title/tt0453451/?ref_=fn_tt_tt_1</t>
  </si>
  <si>
    <t>http://www.imdb.com/title/tt0366174/?ref_=fn_tt_tt_1</t>
  </si>
  <si>
    <t>http://www.imdb.com/title/tt1747958/?ref_=fn_tt_tt_1</t>
  </si>
  <si>
    <t>http://www.imdb.com/title/tt0426931/?ref_=fn_tt_tt_1</t>
  </si>
  <si>
    <t>http://www.imdb.com/title/tt0127536/?ref_=fn_tt_tt_1</t>
  </si>
  <si>
    <t>http://www.imdb.com/title/tt0144120/?ref_=fn_tt_tt_1</t>
  </si>
  <si>
    <t>http://www.imdb.com/title/tt0066473/?ref_=fn_tt_tt_1</t>
  </si>
  <si>
    <t>http://www.imdb.com/title/tt0120185/?ref_=fn_tt_tt_1</t>
  </si>
  <si>
    <t>http://www.imdb.com/title/tt1366344/?ref_=fn_tt_tt_1</t>
  </si>
  <si>
    <t>http://www.imdb.com/title/tt1153706/?ref_=fn_tt_tt_1</t>
  </si>
  <si>
    <t>http://www.imdb.com/title/tt0111161/?ref_=fn_tt_tt_1</t>
  </si>
  <si>
    <t>http://www.imdb.com/title/tt0231402/?ref_=fn_tt_tt_1</t>
  </si>
  <si>
    <t>http://www.imdb.com/title/tt0116778/?ref_=fn_tt_tt_1</t>
  </si>
  <si>
    <t>http://www.imdb.com/title/tt2039393/?ref_=fn_tt_tt_1</t>
  </si>
  <si>
    <t>http://www.imdb.com/title/tt1322269/?ref_=fn_tt_tt_1</t>
  </si>
  <si>
    <t>http://www.imdb.com/title/tt0396652/?ref_=fn_tt_tt_1</t>
  </si>
  <si>
    <t>http://www.imdb.com/title/tt0391304/?ref_=fn_tt_tt_1</t>
  </si>
  <si>
    <t>http://www.imdb.com/title/tt1083452/?ref_=fn_tt_tt_1</t>
  </si>
  <si>
    <t>http://www.imdb.com/title/tt0124718/?ref_=fn_tt_tt_1</t>
  </si>
  <si>
    <t>http://www.imdb.com/title/tt0112883/?ref_=fn_tt_tt_1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</si>
  <si>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</si>
  <si>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</si>
  <si>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</si>
  <si>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</si>
  <si>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http://www.imdb.com/title/tt0272338/?ref_=fn_tt_tt_1</t>
  </si>
  <si>
    <t>http://www.imdb.com/title/tt0356150/?ref_=fn_tt_tt_1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</si>
  <si>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</si>
  <si>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</si>
  <si>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</si>
  <si>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http://www.imdb.com/title/tt0115472/?ref_=fn_tt_tt_1</t>
  </si>
  <si>
    <t>http://www.imdb.com/title/tt0388980/?ref_=fn_tt_tt_1</t>
  </si>
  <si>
    <t>http://www.imdb.com/title/tt0362478/?ref_=fn_tt_tt_1</t>
  </si>
  <si>
    <t>http://www.imdb.com/title/tt0963794/?ref_=fn_tt_tt_1</t>
  </si>
  <si>
    <t>http://www.imdb.com/title/tt0156841/?ref_=fn_tt_tt_1</t>
  </si>
  <si>
    <t>http://www.imdb.com/title/tt0872230/?ref_=fn_tt_tt_1</t>
  </si>
  <si>
    <t>http://www.imdb.com/title/tt0265208/?ref_=fn_tt_tt_1</t>
  </si>
  <si>
    <t>http://www.imdb.com/title/tt0117011/?ref_=fn_tt_tt_1</t>
  </si>
  <si>
    <t>http://www.imdb.com/title/tt0265808/?ref_=fn_tt_tt_1</t>
  </si>
  <si>
    <t>http://www.imdb.com/title/tt3569230/?ref_=fn_tt_tt_1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</si>
  <si>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</si>
  <si>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</si>
  <si>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</si>
  <si>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</si>
  <si>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</si>
  <si>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http://www.imdb.com/title/tt0968264/?ref_=fn_tt_tt_1</t>
  </si>
  <si>
    <t>http://www.imdb.com/title/tt0355702/?ref_=fn_tt_tt_1</t>
  </si>
  <si>
    <t>http://www.imdb.com/title/tt2006295/?ref_=fn_tt_tt_1</t>
  </si>
  <si>
    <t>http://www.imdb.com/title/tt0090728/?ref_=fn_tt_tt_1</t>
  </si>
  <si>
    <t>http://www.imdb.com/title/tt1986843/?ref_=fn_tt_tt_1</t>
  </si>
  <si>
    <t>http://www.imdb.com/title/tt1291584/?ref_=fn_tt_tt_1</t>
  </si>
  <si>
    <t>http://www.imdb.com/title/tt0117039/?ref_=fn_tt_tt_1</t>
  </si>
  <si>
    <t>http://www.imdb.com/title/tt0107007/?ref_=fn_tt_tt_1</t>
  </si>
  <si>
    <t>http://www.imdb.com/title/tt0489281/?ref_=fn_tt_tt_1</t>
  </si>
  <si>
    <t>http://www.imdb.com/title/tt0267248/?ref_=fn_tt_tt_1</t>
  </si>
  <si>
    <t>http://www.imdb.com/title/tt0120620/?ref_=fn_tt_tt_1</t>
  </si>
  <si>
    <t>http://www.imdb.com/title/tt0431021/?ref_=fn_tt_tt_1</t>
  </si>
  <si>
    <t>http://www.imdb.com/title/tt0117104/?ref_=fn_tt_tt_1</t>
  </si>
  <si>
    <t>http://www.imdb.com/title/tt0999913/?ref_=fn_tt_tt_1</t>
  </si>
  <si>
    <t>http://www.imdb.com/title/tt0462338/?ref_=fn_tt_tt_1</t>
  </si>
  <si>
    <t>http://www.imdb.com/title/tt0102984/?ref_=fn_tt_tt_1</t>
  </si>
  <si>
    <t>http://www.imdb.com/title/tt0898367/?ref_=fn_tt_tt_1</t>
  </si>
  <si>
    <t>http://www.imdb.com/title/tt0088103/?ref_=fn_tt_tt_1</t>
  </si>
  <si>
    <t>http://www.imdb.com/title/tt0373416/?ref_=fn_tt_tt_1</t>
  </si>
  <si>
    <t>http://www.imdb.com/title/tt0239949/?ref_=fn_tt_tt_1</t>
  </si>
  <si>
    <t>http://www.imdb.com/title/tt0412080/?ref_=fn_tt_tt_1</t>
  </si>
  <si>
    <t>http://www.imdb.com/title/tt0114614/?ref_=fn_tt_tt_1</t>
  </si>
  <si>
    <t>http://www.imdb.com/title/tt0388183/?ref_=fn_tt_tt_1</t>
  </si>
  <si>
    <t>http://www.imdb.com/title/tt0861689/?ref_=fn_tt_tt_1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</si>
  <si>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</si>
  <si>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</si>
  <si>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</si>
  <si>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</si>
  <si>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http://www.imdb.com/title/tt0119934/?ref_=fn_tt_tt_1</t>
  </si>
  <si>
    <t>http://www.imdb.com/title/tt1175506/?ref_=fn_tt_tt_1</t>
  </si>
  <si>
    <t>http://www.imdb.com/title/tt1924396/?ref_=fn_tt_tt_1</t>
  </si>
  <si>
    <t>http://www.imdb.com/title/tt1095217/?ref_=fn_tt_tt_1</t>
  </si>
  <si>
    <t>http://www.imdb.com/title/tt1230204/?ref_=fn_tt_tt_1</t>
  </si>
  <si>
    <t>http://www.imdb.com/title/tt1440232/?ref_=fn_tt_tt_1</t>
  </si>
  <si>
    <t>http://www.imdb.com/title/tt1125929/?ref_=fn_tt_tt_1</t>
  </si>
  <si>
    <t>http://www.imdb.com/title/tt1239462/?ref_=fn_tt_tt_1</t>
  </si>
  <si>
    <t>http://www.imdb.com/title/tt1272051/?ref_=fn_tt_tt_1</t>
  </si>
  <si>
    <t>http://www.imdb.com/title/tt2193215/?ref_=fn_tt_tt_1</t>
  </si>
  <si>
    <t>http://www.imdb.com/title/tt1233301/?ref_=fn_tt_tt_1</t>
  </si>
  <si>
    <t>http://www.imdb.com/title/tt0066549/?ref_=fn_tt_tt_1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</si>
  <si>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</si>
  <si>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</si>
  <si>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</si>
  <si>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</si>
  <si>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</si>
  <si>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</si>
  <si>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</si>
  <si>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</si>
  <si>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</si>
  <si>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</si>
  <si>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</si>
  <si>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</si>
  <si>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</si>
  <si>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</si>
  <si>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</si>
  <si>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</si>
  <si>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</si>
  <si>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</si>
  <si>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</si>
  <si>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</si>
  <si>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</si>
  <si>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http://www.imdb.com/title/tt0158811/?ref_=fn_tt_tt_1</t>
  </si>
  <si>
    <t>http://www.imdb.com/title/tt0078504/?ref_=fn_tt_tt_1</t>
  </si>
  <si>
    <t>http://www.imdb.com/title/tt0217756/?ref_=fn_tt_tt_1</t>
  </si>
  <si>
    <t>http://www.imdb.com/title/tt0196857/?ref_=fn_tt_tt_1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</si>
  <si>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</si>
  <si>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</si>
  <si>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</si>
  <si>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</si>
  <si>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</si>
  <si>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</si>
  <si>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</si>
  <si>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http://www.imdb.com/title/tt0347149/?ref_=fn_tt_tt_1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</si>
  <si>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</si>
  <si>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</si>
  <si>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</si>
  <si>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</si>
  <si>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</si>
  <si>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</si>
  <si>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</si>
  <si>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</si>
  <si>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</si>
  <si>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</si>
  <si>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</si>
  <si>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http://www.imdb.com/title/tt1376213/?ref_=fn_tt_tt_1</t>
  </si>
  <si>
    <t>http://www.imdb.com/title/tt0149691/?ref_=fn_tt_tt_1</t>
  </si>
  <si>
    <t>http://www.imdb.com/title/tt0198386/?ref_=fn_tt_tt_1</t>
  </si>
  <si>
    <t>http://www.imdb.com/title/tt1506999/?ref_=fn_tt_tt_1</t>
  </si>
  <si>
    <t>http://www.imdb.com/title/tt0093300/?ref_=fn_tt_tt_1</t>
  </si>
  <si>
    <t>http://www.imdb.com/title/tt0116999/?ref_=fn_tt_tt_1</t>
  </si>
  <si>
    <t>http://www.imdb.com/title/tt1091751/?ref_=fn_tt_tt_1</t>
  </si>
  <si>
    <t>http://www.imdb.com/title/tt0172396/?ref_=fn_tt_tt_1</t>
  </si>
  <si>
    <t>http://www.imdb.com/title/tt0102005/?ref_=fn_tt_tt_1</t>
  </si>
  <si>
    <t>http://www.imdb.com/title/tt0478134/?ref_=fn_tt_tt_1</t>
  </si>
  <si>
    <t>http://www.imdb.com/title/tt1035736/?ref_=fn_tt_tt_1</t>
  </si>
  <si>
    <t>http://www.imdb.com/title/tt2271563/?ref_=fn_tt_tt_1</t>
  </si>
  <si>
    <t>http://www.imdb.com/title/tt1179258/?ref_=fn_tt_tt_1</t>
  </si>
  <si>
    <t>http://www.imdb.com/title/tt0241025/?ref_=fn_tt_tt_1</t>
  </si>
  <si>
    <t>http://www.imdb.com/title/tt1403130/?ref_=fn_tt_tt_1</t>
  </si>
  <si>
    <t>http://www.imdb.com/title/tt0450385/?ref_=fn_tt_tt_1</t>
  </si>
  <si>
    <t>http://www.imdb.com/title/tt0094012/?ref_=fn_tt_tt_1</t>
  </si>
  <si>
    <t>http://www.imdb.com/title/tt3007512/?ref_=fn_tt_tt_1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</si>
  <si>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</si>
  <si>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</si>
  <si>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</si>
  <si>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</si>
  <si>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</si>
  <si>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</si>
  <si>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</si>
  <si>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</si>
  <si>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</si>
  <si>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</si>
  <si>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http://www.imdb.com/title/tt0277027/?ref_=fn_tt_tt_1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</si>
  <si>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</si>
  <si>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</si>
  <si>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</si>
  <si>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</si>
  <si>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</si>
  <si>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http://www.imdb.com/title/tt0367652/?ref_=fn_tt_tt_1</t>
  </si>
  <si>
    <t>http://www.imdb.com/title/tt2387559/?ref_=fn_tt_tt_1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</si>
  <si>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</si>
  <si>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</si>
  <si>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</si>
  <si>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</si>
  <si>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</si>
  <si>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http://www.imdb.com/title/tt0221218/?ref_=fn_tt_tt_1</t>
  </si>
  <si>
    <t>http://www.imdb.com/title/tt0475290/?ref_=fn_tt_tt_1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</si>
  <si>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</si>
  <si>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</si>
  <si>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</si>
  <si>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</si>
  <si>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</si>
  <si>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http://www.imdb.com/title/tt0263728/?ref_=fn_tt_tt_1</t>
  </si>
  <si>
    <t>http://www.imdb.com/title/tt0065611/?ref_=fn_tt_tt_1</t>
  </si>
  <si>
    <t>http://www.imdb.com/title/tt0160236/?ref_=fn_tt_tt_1</t>
  </si>
  <si>
    <t>http://www.imdb.com/title/tt2938956/?ref_=fn_tt_tt_1</t>
  </si>
  <si>
    <t>http://www.imdb.com/title/tt0375920/?ref_=fn_tt_tt_1</t>
  </si>
  <si>
    <t>http://www.imdb.com/title/tt0389557/?ref_=fn_tt_tt_1</t>
  </si>
  <si>
    <t>http://www.imdb.com/title/tt0424205/?ref_=fn_tt_tt_1</t>
  </si>
  <si>
    <t>http://www.imdb.com/title/tt2097307/?ref_=fn_tt_tt_1</t>
  </si>
  <si>
    <t>http://www.imdb.com/title/tt0951216/?ref_=fn_tt_tt_1</t>
  </si>
  <si>
    <t>http://www.imdb.com/title/tt1726592/?ref_=fn_tt_tt_1</t>
  </si>
  <si>
    <t>http://www.imdb.com/title/tt0076740/?ref_=fn_tt_tt_1</t>
  </si>
  <si>
    <t>http://www.imdb.com/title/tt1423995/?ref_=fn_tt_tt_1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</si>
  <si>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</si>
  <si>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</si>
  <si>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</si>
  <si>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</si>
  <si>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</si>
  <si>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http://www.imdb.com/title/tt1634003/?ref_=fn_tt_tt_1</t>
  </si>
  <si>
    <t>http://www.imdb.com/title/tt1859650/?ref_=fn_tt_tt_1</t>
  </si>
  <si>
    <t>http://www.imdb.com/title/tt0083943/?ref_=fn_tt_tt_1</t>
  </si>
  <si>
    <t>http://www.imdb.com/title/tt0158983/?ref_=fn_tt_tt_1</t>
  </si>
  <si>
    <t>http://www.imdb.com/title/tt0795368/?ref_=fn_tt_tt_1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</si>
  <si>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</si>
  <si>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</si>
  <si>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</si>
  <si>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</si>
  <si>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</si>
  <si>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</si>
  <si>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</si>
  <si>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http://www.imdb.com/title/tt0144814/?ref_=fn_tt_tt_1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</si>
  <si>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</si>
  <si>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</si>
  <si>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</si>
  <si>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</si>
  <si>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http://www.imdb.com/title/tt0143746/?ref_=fn_tt_tt_1</t>
  </si>
  <si>
    <t>http://www.imdb.com/title/tt1321860/?ref_=fn_tt_tt_1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</si>
  <si>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</si>
  <si>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</si>
  <si>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</si>
  <si>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</si>
  <si>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</si>
  <si>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</si>
  <si>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</si>
  <si>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</si>
  <si>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</si>
  <si>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http://www.imdb.com/title/tt0105793/?ref_=fn_tt_tt_1</t>
  </si>
  <si>
    <t>http://www.imdb.com/title/tt1116184/?ref_=fn_tt_tt_1</t>
  </si>
  <si>
    <t>http://www.imdb.com/title/tt0077766/?ref_=fn_tt_tt_1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</si>
  <si>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</si>
  <si>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</si>
  <si>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</si>
  <si>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</si>
  <si>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</si>
  <si>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</si>
  <si>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</si>
  <si>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</si>
  <si>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http://www.imdb.com/title/tt0311289/?ref_=fn_tt_tt_1</t>
  </si>
  <si>
    <t>http://www.imdb.com/title/tt1294226/?ref_=fn_tt_tt_1</t>
  </si>
  <si>
    <t>http://www.imdb.com/title/tt2024544/?ref_=fn_tt_tt_1</t>
  </si>
  <si>
    <t>http://www.imdb.com/title/tt0303933/?ref_=fn_tt_tt_1</t>
  </si>
  <si>
    <t>http://www.imdb.com/title/tt1391137/?ref_=fn_tt_tt_1</t>
  </si>
  <si>
    <t>http://www.imdb.com/title/tt0099487/?ref_=fn_tt_tt_1</t>
  </si>
  <si>
    <t>http://www.imdb.com/title/tt2674426/?ref_=fn_tt_tt_1</t>
  </si>
  <si>
    <t>http://www.imdb.com/title/tt2215285/?ref_=fn_tt_tt_1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</si>
  <si>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</si>
  <si>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</si>
  <si>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</si>
  <si>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http://www.imdb.com/title/tt0280030/?ref_=fn_tt_tt_1</t>
  </si>
  <si>
    <t>http://www.imdb.com/title/tt1020072/?ref_=fn_tt_tt_1</t>
  </si>
  <si>
    <t>http://www.imdb.com/title/tt0283426/?ref_=fn_tt_tt_1</t>
  </si>
  <si>
    <t>http://www.imdb.com/title/tt0357507/?ref_=fn_tt_tt_1</t>
  </si>
  <si>
    <t>http://www.imdb.com/title/tt0477071/?ref_=fn_tt_tt_1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</si>
  <si>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</si>
  <si>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</si>
  <si>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</si>
  <si>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http://www.imdb.com/title/tt0799949/?ref_=fn_tt_tt_1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</si>
  <si>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</si>
  <si>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</si>
  <si>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</si>
  <si>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</si>
  <si>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http://www.imdb.com/title/tt0101452/?ref_=fn_tt_tt_1</t>
  </si>
  <si>
    <t>http://www.imdb.com/title/tt0483726/?ref_=fn_tt_tt_1</t>
  </si>
  <si>
    <t>http://www.imdb.com/title/tt0078869/?ref_=fn_tt_tt_1</t>
  </si>
  <si>
    <t>http://www.imdb.com/title/tt1440728/?ref_=fn_tt_tt_1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</si>
  <si>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</si>
  <si>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</si>
  <si>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</si>
  <si>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</si>
  <si>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</si>
  <si>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</si>
  <si>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</si>
  <si>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</si>
  <si>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</si>
  <si>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http://www.imdb.com/title/tt0064782/?ref_=fn_tt_tt_1</t>
  </si>
  <si>
    <t>http://www.imdb.com/title/tt1013753/?ref_=fn_tt_tt_1</t>
  </si>
  <si>
    <t>http://www.imdb.com/title/tt3231054/?ref_=fn_tt_tt_1</t>
  </si>
  <si>
    <t>http://www.imdb.com/title/tt0288477/?ref_=fn_tt_tt_1</t>
  </si>
  <si>
    <t>http://www.imdb.com/title/tt1268799/?ref_=fn_tt_tt_1</t>
  </si>
  <si>
    <t>http://www.imdb.com/title/tt0120890/?ref_=fn_tt_tt_1</t>
  </si>
  <si>
    <t>http://www.imdb.com/title/tt0814335/?ref_=fn_tt_tt_1</t>
  </si>
  <si>
    <t>http://www.imdb.com/title/tt1226753/?ref_=fn_tt_tt_1</t>
  </si>
  <si>
    <t>http://www.imdb.com/title/tt0146882/?ref_=fn_tt_tt_1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</si>
  <si>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</si>
  <si>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</si>
  <si>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</si>
  <si>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</si>
  <si>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</si>
  <si>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</si>
  <si>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</si>
  <si>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http://www.imdb.com/title/tt0479500/?ref_=fn_tt_tt_1</t>
  </si>
  <si>
    <t>http://www.imdb.com/title/tt0433362/?ref_=fn_tt_tt_1</t>
  </si>
  <si>
    <t>http://www.imdb.com/title/tt0815236/?ref_=fn_tt_tt_1</t>
  </si>
  <si>
    <t>http://www.imdb.com/title/tt1067774/?ref_=fn_tt_tt_1</t>
  </si>
  <si>
    <t>http://www.imdb.com/title/tt0441796/?ref_=fn_tt_tt_1</t>
  </si>
  <si>
    <t>http://www.imdb.com/title/tt0102744/?ref_=fn_tt_tt_1</t>
  </si>
  <si>
    <t>http://www.imdb.com/title/tt1213012/?ref_=fn_tt_tt_1</t>
  </si>
  <si>
    <t>http://www.imdb.com/title/tt0475944/?ref_=fn_tt_tt_1</t>
  </si>
  <si>
    <t>http://www.imdb.com/title/tt0430634/?ref_=fn_tt_tt_1</t>
  </si>
  <si>
    <t>http://www.imdb.com/title/tt1100119/?ref_=fn_tt_tt_1</t>
  </si>
  <si>
    <t>http://www.imdb.com/title/tt0114681/?ref_=fn_tt_tt_1</t>
  </si>
  <si>
    <t>http://www.imdb.com/title/tt3531824/?ref_=fn_tt_tt_1</t>
  </si>
  <si>
    <t>http://www.imdb.com/title/tt0800308/?ref_=fn_tt_tt_1</t>
  </si>
  <si>
    <t>http://www.imdb.com/title/tt0120877/?ref_=fn_tt_tt_1</t>
  </si>
  <si>
    <t>http://www.imdb.com/title/tt0054215/?ref_=fn_tt_tt_1</t>
  </si>
  <si>
    <t>http://www.imdb.com/title/tt1046163/?ref_=fn_tt_tt_1</t>
  </si>
  <si>
    <t>http://www.imdb.com/title/tt2318092/?ref_=fn_tt_tt_1</t>
  </si>
  <si>
    <t>http://www.imdb.com/title/tt0791304/?ref_=fn_tt_tt_1</t>
  </si>
  <si>
    <t>http://www.imdb.com/title/tt0083254/?ref_=fn_tt_tt_1</t>
  </si>
  <si>
    <t>http://www.imdb.com/title/tt0089457/?ref_=fn_tt_tt_1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</si>
  <si>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</si>
  <si>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</si>
  <si>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</si>
  <si>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</si>
  <si>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</si>
  <si>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</si>
  <si>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</si>
  <si>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</si>
  <si>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http://www.imdb.com/title/tt0373074/?ref_=fn_tt_tt_1</t>
  </si>
  <si>
    <t>http://www.imdb.com/title/tt0276033/?ref_=fn_tt_tt_1</t>
  </si>
  <si>
    <t>http://www.imdb.com/title/tt0419887/?ref_=fn_tt_tt_1</t>
  </si>
  <si>
    <t>http://www.imdb.com/title/tt0315733/?ref_=fn_tt_tt_1</t>
  </si>
  <si>
    <t>http://www.imdb.com/title/tt0338325/?ref_=fn_tt_tt_1</t>
  </si>
  <si>
    <t>http://www.imdb.com/title/tt0295289/?ref_=fn_tt_tt_1</t>
  </si>
  <si>
    <t>http://www.imdb.com/title/tt0217630/?ref_=fn_tt_tt_1</t>
  </si>
  <si>
    <t>http://www.imdb.com/title/tt1232207/?ref_=fn_tt_tt_1</t>
  </si>
  <si>
    <t>http://www.imdb.com/title/tt0059245/?ref_=fn_tt_tt_1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</si>
  <si>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</si>
  <si>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</si>
  <si>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</si>
  <si>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</si>
  <si>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http://www.imdb.com/title/tt0770703/?ref_=fn_tt_tt_1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</si>
  <si>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</si>
  <si>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</si>
  <si>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</si>
  <si>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</si>
  <si>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</si>
  <si>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</si>
  <si>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</si>
  <si>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</si>
  <si>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http://www.imdb.com/title/tt0995039/?ref_=fn_tt_tt_1</t>
  </si>
  <si>
    <t>http://www.imdb.com/title/tt1160368/?ref_=fn_tt_tt_1</t>
  </si>
  <si>
    <t>http://www.imdb.com/title/tt1228987/?ref_=fn_tt_tt_1</t>
  </si>
  <si>
    <t>http://www.imdb.com/title/tt0109015/?ref_=fn_tt_tt_1</t>
  </si>
  <si>
    <t>http://www.imdb.com/title/tt0799934/?ref_=fn_tt_tt_1</t>
  </si>
  <si>
    <t>http://www.imdb.com/title/tt0413015/?ref_=fn_tt_tt_1</t>
  </si>
  <si>
    <t>http://www.imdb.com/title/tt1712261/?ref_=fn_tt_tt_1</t>
  </si>
  <si>
    <t>http://www.imdb.com/title/tt0118954/?ref_=fn_tt_tt_1</t>
  </si>
  <si>
    <t>http://www.imdb.com/title/tt0144640/?ref_=fn_tt_tt_1</t>
  </si>
  <si>
    <t>http://www.imdb.com/title/tt2503944/?ref_=fn_tt_tt_1</t>
  </si>
  <si>
    <t>http://www.imdb.com/title/tt0098625/?ref_=fn_tt_tt_1</t>
  </si>
  <si>
    <t>http://www.imdb.com/title/tt0116242/?ref_=fn_tt_tt_1</t>
  </si>
  <si>
    <t>http://www.imdb.com/title/tt0804461/?ref_=fn_tt_tt_1</t>
  </si>
  <si>
    <t>http://www.imdb.com/title/tt0780511/?ref_=fn_tt_tt_1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</si>
  <si>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</si>
  <si>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</si>
  <si>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</si>
  <si>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</si>
  <si>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http://www.imdb.com/title/tt0065054/?ref_=fn_tt_tt_1</t>
  </si>
  <si>
    <t>http://www.imdb.com/title/tt1791528/?ref_=fn_tt_tt_1</t>
  </si>
  <si>
    <t>http://www.imdb.com/title/tt0763304/?ref_=fn_tt_tt_1</t>
  </si>
  <si>
    <t>http://www.imdb.com/title/tt1532958/?ref_=fn_tt_tt_1</t>
  </si>
  <si>
    <t>http://www.imdb.com/title/tt1190617/?ref_=fn_tt_tt_1</t>
  </si>
  <si>
    <t>http://www.imdb.com/title/tt2002718/?ref_=fn_tt_tt_1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</si>
  <si>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</si>
  <si>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</si>
  <si>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</si>
  <si>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</si>
  <si>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http://www.imdb.com/title/tt1571222/?ref_=fn_tt_tt_1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</si>
  <si>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</si>
  <si>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</si>
  <si>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</si>
  <si>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</si>
  <si>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http://www.imdb.com/title/tt0337876/?ref_=fn_tt_tt_1</t>
  </si>
  <si>
    <t>http://www.imdb.com/title/tt2937898/?ref_=fn_tt_tt_1</t>
  </si>
  <si>
    <t>http://www.imdb.com/title/tt1092082/?ref_=fn_tt_tt_1</t>
  </si>
  <si>
    <t>http://www.imdb.com/title/tt1054588/?ref_=fn_tt_tt_1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</si>
  <si>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</si>
  <si>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</si>
  <si>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</si>
  <si>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</si>
  <si>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http://www.imdb.com/title/tt0119698/?ref_=fn_tt_tt_1</t>
  </si>
  <si>
    <t>http://www.imdb.com/title/tt0310778/?ref_=fn_tt_tt_1</t>
  </si>
  <si>
    <t>http://www.imdb.com/title/tt0080492/?ref_=fn_tt_tt_1</t>
  </si>
  <si>
    <t>http://www.imdb.com/title/tt0421238/?ref_=fn_tt_tt_1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</si>
  <si>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</si>
  <si>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</si>
  <si>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</si>
  <si>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</si>
  <si>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</si>
  <si>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http://www.imdb.com/title/tt1520498/?ref_=fn_tt_tt_1</t>
  </si>
  <si>
    <t>http://www.imdb.com/title/tt3707106/?ref_=fn_tt_tt_1</t>
  </si>
  <si>
    <t>http://www.imdb.com/title/tt0348121/?ref_=fn_tt_tt_1</t>
  </si>
  <si>
    <t>http://www.imdb.com/title/tt0354595/?ref_=fn_tt_tt_1</t>
  </si>
  <si>
    <t>http://www.imdb.com/title/tt1175709/?ref_=fn_tt_tt_1</t>
  </si>
  <si>
    <t>http://www.imdb.com/title/tt0110944/?ref_=fn_tt_tt_1</t>
  </si>
  <si>
    <t>http://www.imdb.com/title/tt0940709/?ref_=fn_tt_tt_1</t>
  </si>
  <si>
    <t>http://www.imdb.com/title/tt0120882/?ref_=fn_tt_tt_1</t>
  </si>
  <si>
    <t>http://www.imdb.com/title/tt1013860/?ref_=fn_tt_tt_1</t>
  </si>
  <si>
    <t>http://www.imdb.com/title/tt0274711/?ref_=fn_tt_tt_1</t>
  </si>
  <si>
    <t>http://www.imdb.com/title/tt1274300/?ref_=fn_tt_tt_1</t>
  </si>
  <si>
    <t>http://www.imdb.com/title/tt3319920/?ref_=fn_tt_tt_1</t>
  </si>
  <si>
    <t>http://www.imdb.com/title/tt1128219/?ref_=fn_tt_tt_1</t>
  </si>
  <si>
    <t>http://www.imdb.com/title/tt0882978/?ref_=fn_tt_tt_1</t>
  </si>
  <si>
    <t>http://www.imdb.com/title/tt0489664/?ref_=fn_tt_tt_1</t>
  </si>
  <si>
    <t>http://www.imdb.com/title/tt1488181/?ref_=fn_tt_tt_1</t>
  </si>
  <si>
    <t>http://www.imdb.com/title/tt3037162/?ref_=fn_tt_tt_1</t>
  </si>
  <si>
    <t>http://www.imdb.com/title/tt1134666/?ref_=fn_tt_tt_1</t>
  </si>
  <si>
    <t>http://www.imdb.com/title/tt1781827/?ref_=fn_tt_tt_1</t>
  </si>
  <si>
    <t>http://www.imdb.com/title/tt3247714/?ref_=fn_tt_tt_1</t>
  </si>
  <si>
    <t>http://www.imdb.com/title/tt2005374/?ref_=fn_tt_tt_1</t>
  </si>
  <si>
    <t>http://www.imdb.com/title/tt0446755/?ref_=fn_tt_tt_1</t>
  </si>
  <si>
    <t>http://www.imdb.com/title/tt0765432/?ref_=fn_tt_tt_1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</si>
  <si>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</si>
  <si>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</si>
  <si>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</si>
  <si>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</si>
  <si>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</si>
  <si>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http://www.imdb.com/title/tt0245674/?ref_=fn_tt_tt_1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</si>
  <si>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</si>
  <si>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</si>
  <si>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</si>
  <si>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</si>
  <si>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</si>
  <si>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</si>
  <si>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</si>
  <si>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</si>
  <si>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http://www.imdb.com/title/tt0205461/?ref_=fn_tt_tt_1</t>
  </si>
  <si>
    <t>http://www.imdb.com/title/tt0455407/?ref_=fn_tt_tt_1</t>
  </si>
  <si>
    <t>http://www.imdb.com/title/tt0245429/?ref_=fn_tt_tt_1</t>
  </si>
  <si>
    <t>http://www.imdb.com/title/tt3341072/?ref_=fn_tt_tt_1</t>
  </si>
  <si>
    <t>http://www.imdb.com/title/tt0086993/?ref_=fn_tt_tt_1</t>
  </si>
  <si>
    <t>http://www.imdb.com/title/tt0816442/?ref_=fn_tt_tt_1</t>
  </si>
  <si>
    <t>http://www.imdb.com/title/tt1135985/?ref_=fn_tt_tt_1</t>
  </si>
  <si>
    <t>http://www.imdb.com/title/tt1216492/?ref_=fn_tt_tt_1</t>
  </si>
  <si>
    <t>http://www.imdb.com/title/tt0058085/?ref_=fn_tt_tt_1</t>
  </si>
  <si>
    <t>http://www.imdb.com/title/tt0810922/?ref_=fn_tt_tt_1</t>
  </si>
  <si>
    <t>http://www.imdb.com/title/tt1870529/?ref_=fn_tt_tt_1</t>
  </si>
  <si>
    <t>http://www.imdb.com/title/tt0107719/?ref_=fn_tt_tt_1</t>
  </si>
  <si>
    <t>http://www.imdb.com/title/tt0116745/?ref_=fn_tt_tt_1</t>
  </si>
  <si>
    <t>http://www.imdb.com/title/tt4193394/?ref_=fn_tt_tt_1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</si>
  <si>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</si>
  <si>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</si>
  <si>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</si>
  <si>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http://www.imdb.com/title/tt2957680/?ref_=fn_tt_tt_1</t>
  </si>
  <si>
    <t>http://www.imdb.com/title/tt0120669/?ref_=fn_tt_tt_1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</si>
  <si>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</si>
  <si>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</si>
  <si>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</si>
  <si>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</si>
  <si>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</si>
  <si>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</si>
  <si>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</si>
  <si>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</si>
  <si>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</si>
  <si>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</si>
  <si>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</si>
  <si>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</si>
  <si>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</si>
  <si>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</si>
  <si>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</si>
  <si>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</si>
  <si>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</si>
  <si>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http://www.imdb.com/title/tt0086879/?ref_=fn_tt_tt_1</t>
  </si>
  <si>
    <t>http://www.imdb.com/title/tt0926129/?ref_=fn_tt_tt_1</t>
  </si>
  <si>
    <t>http://www.imdb.com/title/tt0377092/?ref_=fn_tt_tt_1</t>
  </si>
  <si>
    <t>http://www.imdb.com/title/tt0328589/?ref_=fn_tt_tt_1</t>
  </si>
  <si>
    <t>http://www.imdb.com/title/tt0280707/?ref_=fn_tt_tt_1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</si>
  <si>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</si>
  <si>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</si>
  <si>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</si>
  <si>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</si>
  <si>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</si>
  <si>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http://www.imdb.com/title/tt0117723/?ref_=fn_tt_tt_1</t>
  </si>
  <si>
    <t>http://www.imdb.com/title/tt0080749/?ref_=fn_tt_tt_1</t>
  </si>
  <si>
    <t>http://www.imdb.com/title/tt1596346/?ref_=fn_tt_tt_1</t>
  </si>
  <si>
    <t>http://www.imdb.com/title/tt0065528/?ref_=fn_tt_tt_1</t>
  </si>
  <si>
    <t>http://www.imdb.com/title/tt1197628/?ref_=fn_tt_tt_1</t>
  </si>
  <si>
    <t>http://www.imdb.com/title/tt0087078/?ref_=fn_tt_tt_1</t>
  </si>
  <si>
    <t>http://www.imdb.com/title/tt0081398/?ref_=fn_tt_tt_1</t>
  </si>
  <si>
    <t>http://www.imdb.com/title/tt0899106/?ref_=fn_tt_tt_1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</si>
  <si>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</si>
  <si>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</si>
  <si>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</si>
  <si>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</si>
  <si>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http://www.imdb.com/title/tt0210616/?ref_=fn_tt_tt_1</t>
  </si>
  <si>
    <t>http://www.imdb.com/title/tt2279339/?ref_=fn_tt_tt_1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</si>
  <si>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</si>
  <si>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</si>
  <si>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</si>
  <si>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</si>
  <si>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</si>
  <si>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http://www.imdb.com/title/tt0082648/?ref_=fn_tt_tt_1</t>
  </si>
  <si>
    <t>http://www.imdb.com/title/tt0236784/?ref_=fn_tt_tt_1</t>
  </si>
  <si>
    <t>http://www.imdb.com/title/tt0082085/?ref_=fn_tt_tt_1</t>
  </si>
  <si>
    <t>http://www.imdb.com/title/tt2167202/?ref_=fn_tt_tt_1</t>
  </si>
  <si>
    <t>http://www.imdb.com/title/tt0119349/?ref_=fn_tt_tt_1</t>
  </si>
  <si>
    <t>http://www.imdb.com/title/tt2465146/?ref_=fn_tt_tt_1</t>
  </si>
  <si>
    <t>http://www.imdb.com/title/tt0098519/?ref_=fn_tt_tt_1</t>
  </si>
  <si>
    <t>http://www.imdb.com/title/tt0340012/?ref_=fn_tt_tt_1</t>
  </si>
  <si>
    <t>http://www.imdb.com/title/tt0091635/?ref_=fn_tt_tt_1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</si>
  <si>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</si>
  <si>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</si>
  <si>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</si>
  <si>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</si>
  <si>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http://www.imdb.com/title/tt0416044/?ref_=fn_tt_tt_1</t>
  </si>
  <si>
    <t>http://www.imdb.com/title/tt1032755/?ref_=fn_tt_tt_1</t>
  </si>
  <si>
    <t>http://www.imdb.com/title/tt0084316/?ref_=fn_tt_tt_1</t>
  </si>
  <si>
    <t>http://www.imdb.com/title/tt0116477/?ref_=fn_tt_tt_1</t>
  </si>
  <si>
    <t>http://www.imdb.com/title/tt1071812/?ref_=fn_tt_tt_1</t>
  </si>
  <si>
    <t>http://www.imdb.com/title/tt2649554/?ref_=fn_tt_tt_1</t>
  </si>
  <si>
    <t>http://www.imdb.com/title/tt0313792/?ref_=fn_tt_tt_1</t>
  </si>
  <si>
    <t>http://www.imdb.com/title/tt2058107/?ref_=fn_tt_tt_1</t>
  </si>
  <si>
    <t>http://www.imdb.com/title/tt1149362/?ref_=fn_tt_tt_1</t>
  </si>
  <si>
    <t>http://www.imdb.com/title/tt4517738/?ref_=fn_tt_tt_1</t>
  </si>
  <si>
    <t>http://www.imdb.com/title/tt0092240/?ref_=fn_tt_tt_1</t>
  </si>
  <si>
    <t>http://www.imdb.com/title/tt0235737/?ref_=fn_tt_tt_1</t>
  </si>
  <si>
    <t>http://www.imdb.com/title/tt2172935/?ref_=fn_tt_tt_1</t>
  </si>
  <si>
    <t>http://www.imdb.com/title/tt0865554/?ref_=fn_tt_tt_1</t>
  </si>
  <si>
    <t>http://www.imdb.com/title/tt1024744/?ref_=fn_tt_tt_1</t>
  </si>
  <si>
    <t>http://www.imdb.com/title/tt0120775/?ref_=fn_tt_tt_1</t>
  </si>
  <si>
    <t>http://www.imdb.com/title/tt0088993/?ref_=fn_tt_tt_1</t>
  </si>
  <si>
    <t>http://www.imdb.com/title/tt3212232/?ref_=fn_tt_tt_1</t>
  </si>
  <si>
    <t>http://www.imdb.com/title/tt0386741/?ref_=fn_tt_tt_1</t>
  </si>
  <si>
    <t>http://www.imdb.com/title/tt0089893/?ref_=fn_tt_tt_1</t>
  </si>
  <si>
    <t>http://www.imdb.com/title/tt1748179/?ref_=fn_tt_tt_1</t>
  </si>
  <si>
    <t>http://www.imdb.com/title/tt0829482/?ref_=fn_tt_tt_1</t>
  </si>
  <si>
    <t>http://www.imdb.com/title/tt1142800/?ref_=fn_tt_tt_1</t>
  </si>
  <si>
    <t>http://www.imdb.com/title/tt1403241/?ref_=fn_tt_tt_1</t>
  </si>
  <si>
    <t>http://www.imdb.com/title/tt1023481/?ref_=fn_tt_tt_1</t>
  </si>
  <si>
    <t>http://www.imdb.com/title/tt0443536/?ref_=fn_tt_tt_1</t>
  </si>
  <si>
    <t>http://www.imdb.com/title/tt0395169/?ref_=fn_tt_tt_1</t>
  </si>
  <si>
    <t>http://www.imdb.com/title/tt0465494/?ref_=fn_tt_tt_1</t>
  </si>
  <si>
    <t>http://www.imdb.com/title/tt1425922/?ref_=fn_tt_tt_1</t>
  </si>
  <si>
    <t>http://www.imdb.com/title/tt1085492/?ref_=fn_tt_tt_1</t>
  </si>
  <si>
    <t>http://www.imdb.com/title/tt0164003/?ref_=fn_tt_tt_1</t>
  </si>
  <si>
    <t>http://www.imdb.com/title/tt0230600/?ref_=fn_tt_tt_1</t>
  </si>
  <si>
    <t>http://www.imdb.com/title/tt0090605/?ref_=fn_tt_tt_1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</si>
  <si>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</si>
  <si>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</si>
  <si>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</si>
  <si>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</si>
  <si>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</si>
  <si>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</si>
  <si>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</si>
  <si>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</si>
  <si>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</si>
  <si>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http://www.imdb.com/title/tt1477076/?ref_=fn_tt_tt_1</t>
  </si>
  <si>
    <t>http://www.imdb.com/title/tt0243736/?ref_=fn_tt_tt_1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</si>
  <si>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</si>
  <si>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</si>
  <si>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</si>
  <si>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</si>
  <si>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</si>
  <si>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http://www.imdb.com/title/tt0979434/?ref_=fn_tt_tt_1</t>
  </si>
  <si>
    <t>http://www.imdb.com/title/tt0466856/?ref_=fn_tt_tt_1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</si>
  <si>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</si>
  <si>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</si>
  <si>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</si>
  <si>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http://www.imdb.com/title/tt0283632/?ref_=fn_tt_tt_1</t>
  </si>
  <si>
    <t>http://www.imdb.com/title/tt0462395/?ref_=fn_tt_tt_1</t>
  </si>
  <si>
    <t>http://www.imdb.com/title/tt0159421/?ref_=fn_tt_tt_1</t>
  </si>
  <si>
    <t>http://www.imdb.com/title/tt1210042/?ref_=fn_tt_tt_1</t>
  </si>
  <si>
    <t>http://www.imdb.com/title/tt0056800/?ref_=fn_tt_tt_1</t>
  </si>
  <si>
    <t>http://www.imdb.com/title/tt1288558/?ref_=fn_tt_tt_1</t>
  </si>
  <si>
    <t>http://www.imdb.com/title/tt0865559/?ref_=fn_tt_tt_1</t>
  </si>
  <si>
    <t>http://www.imdb.com/title/tt0465142/?ref_=fn_tt_tt_1</t>
  </si>
  <si>
    <t>http://www.imdb.com/title/tt0094074/?ref_=fn_tt_tt_1</t>
  </si>
  <si>
    <t>http://www.imdb.com/title/tt0770810/?ref_=fn_tt_tt_1</t>
  </si>
  <si>
    <t>http://www.imdb.com/title/tt0404390/?ref_=fn_tt_tt_1</t>
  </si>
  <si>
    <t>http://www.imdb.com/title/tt0375104/?ref_=fn_tt_tt_1</t>
  </si>
  <si>
    <t>http://www.imdb.com/title/tt0091934/?ref_=fn_tt_tt_1</t>
  </si>
  <si>
    <t>http://www.imdb.com/title/tt0443543/?ref_=fn_tt_tt_1</t>
  </si>
  <si>
    <t>http://www.imdb.com/title/tt0083001/?ref_=fn_tt_tt_1</t>
  </si>
  <si>
    <t>http://www.imdb.com/title/tt0312549/?ref_=fn_tt_tt_1</t>
  </si>
  <si>
    <t>http://www.imdb.com/title/tt2515030/?ref_=fn_tt_tt_1</t>
  </si>
  <si>
    <t>http://www.imdb.com/title/tt0405336/?ref_=fn_tt_tt_1</t>
  </si>
  <si>
    <t>http://www.imdb.com/title/tt0944834/?ref_=fn_tt_tt_1</t>
  </si>
  <si>
    <t>http://www.imdb.com/title/tt0075909/?ref_=fn_tt_tt_1</t>
  </si>
  <si>
    <t>http://www.imdb.com/title/tt1433822/?ref_=fn_tt_tt_1</t>
  </si>
  <si>
    <t>http://www.imdb.com/title/tt0102492/?ref_=fn_tt_tt_1</t>
  </si>
  <si>
    <t>http://www.imdb.com/title/tt0422295/?ref_=fn_tt_tt_1</t>
  </si>
  <si>
    <t>http://www.imdb.com/title/tt0094291/?ref_=fn_tt_tt_1</t>
  </si>
  <si>
    <t>http://www.imdb.com/title/tt0114388/?ref_=fn_tt_tt_1</t>
  </si>
  <si>
    <t>http://www.imdb.com/title/tt0416508/?ref_=fn_tt_tt_1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</si>
  <si>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</si>
  <si>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</si>
  <si>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</si>
  <si>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</si>
  <si>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</si>
  <si>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</si>
  <si>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</si>
  <si>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</si>
  <si>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</si>
  <si>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</si>
  <si>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</si>
  <si>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</si>
  <si>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http://www.imdb.com/title/tt1002563/?ref_=fn_tt_tt_1</t>
  </si>
  <si>
    <t>http://www.imdb.com/title/tt0295427/?ref_=fn_tt_tt_1</t>
  </si>
  <si>
    <t>http://www.imdb.com/title/tt0457430/?ref_=fn_tt_tt_1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</si>
  <si>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</si>
  <si>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</si>
  <si>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</si>
  <si>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</si>
  <si>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</si>
  <si>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</si>
  <si>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</si>
  <si>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</si>
  <si>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http://www.imdb.com/title/tt0837106/?ref_=fn_tt_tt_1</t>
  </si>
  <si>
    <t>http://www.imdb.com/title/tt0204175/?ref_=fn_tt_tt_1</t>
  </si>
  <si>
    <t>http://www.imdb.com/title/tt0283139/?ref_=fn_tt_tt_1</t>
  </si>
  <si>
    <t>http://www.imdb.com/title/tt1131734/?ref_=fn_tt_tt_1</t>
  </si>
  <si>
    <t>http://www.imdb.com/title/tt0186045/?ref_=fn_tt_tt_1</t>
  </si>
  <si>
    <t>http://www.imdb.com/title/tt0093818/?ref_=fn_tt_tt_1</t>
  </si>
  <si>
    <t>http://www.imdb.com/title/tt1403981/?ref_=fn_tt_tt_1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</si>
  <si>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</si>
  <si>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</si>
  <si>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</si>
  <si>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</si>
  <si>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http://www.imdb.com/title/tt0380277/?ref_=fn_tt_tt_1</t>
  </si>
  <si>
    <t>http://www.imdb.com/title/tt0079550/?ref_=fn_tt_tt_1</t>
  </si>
  <si>
    <t>http://www.imdb.com/title/tt0134630/?ref_=fn_tt_tt_1</t>
  </si>
  <si>
    <t>http://www.imdb.com/title/tt0278823/?ref_=fn_tt_tt_1</t>
  </si>
  <si>
    <t>http://www.imdb.com/title/tt0165710/?ref_=fn_tt_tt_1</t>
  </si>
  <si>
    <t>http://www.imdb.com/title/tt0091203/?ref_=fn_tt_tt_1</t>
  </si>
  <si>
    <t>http://www.imdb.com/title/tt0469623/?ref_=fn_tt_tt_1</t>
  </si>
  <si>
    <t>http://www.imdb.com/title/tt0120207/?ref_=fn_tt_tt_1</t>
  </si>
  <si>
    <t>http://www.imdb.com/title/tt1951181/?ref_=fn_tt_tt_1</t>
  </si>
  <si>
    <t>http://www.imdb.com/title/tt0384686/?ref_=fn_tt_tt_1</t>
  </si>
  <si>
    <t>http://www.imdb.com/title/tt1924429/?ref_=fn_tt_tt_1</t>
  </si>
  <si>
    <t>http://www.imdb.com/title/tt0367085/?ref_=fn_tt_tt_1</t>
  </si>
  <si>
    <t>http://www.imdb.com/title/tt1064932/?ref_=fn_tt_tt_1</t>
  </si>
  <si>
    <t>http://www.imdb.com/title/tt0436364/?ref_=fn_tt_tt_1</t>
  </si>
  <si>
    <t>http://www.imdb.com/title/tt1191111/?ref_=fn_tt_tt_1</t>
  </si>
  <si>
    <t>http://www.imdb.com/title/tt1545106/?ref_=fn_tt_tt_1</t>
  </si>
  <si>
    <t>http://www.imdb.com/title/tt1028532/?ref_=fn_tt_tt_1</t>
  </si>
  <si>
    <t>http://www.imdb.com/title/tt2249221/?ref_=fn_tt_tt_1</t>
  </si>
  <si>
    <t>http://www.imdb.com/title/tt2398231/?ref_=fn_tt_tt_1</t>
  </si>
  <si>
    <t>http://www.imdb.com/title/tt0247444/?ref_=fn_tt_tt_1</t>
  </si>
  <si>
    <t>http://www.imdb.com/title/tt0273435/?ref_=fn_tt_tt_1</t>
  </si>
  <si>
    <t>http://www.imdb.com/title/tt0206113/?ref_=fn_tt_tt_1</t>
  </si>
  <si>
    <t>http://www.imdb.com/title/tt0376196/?ref_=fn_tt_tt_1</t>
  </si>
  <si>
    <t>http://www.imdb.com/title/tt0281364/?ref_=fn_tt_tt_1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</si>
  <si>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</si>
  <si>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</si>
  <si>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</si>
  <si>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</si>
  <si>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</si>
  <si>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</si>
  <si>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</si>
  <si>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</si>
  <si>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</si>
  <si>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</si>
  <si>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http://www.imdb.com/title/tt0954990/?ref_=fn_tt_tt_1</t>
  </si>
  <si>
    <t>http://www.imdb.com/title/tt0088939/?ref_=fn_tt_tt_1</t>
  </si>
  <si>
    <t>http://www.imdb.com/title/tt1153040/?ref_=fn_tt_tt_1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</si>
  <si>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</si>
  <si>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</si>
  <si>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</si>
  <si>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</si>
  <si>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</si>
  <si>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</si>
  <si>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</si>
  <si>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</si>
  <si>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</si>
  <si>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</si>
  <si>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http://www.imdb.com/title/tt0110367/?ref_=fn_tt_tt_1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</si>
  <si>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</si>
  <si>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</si>
  <si>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</si>
  <si>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</si>
  <si>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</si>
  <si>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http://www.imdb.com/title/tt0306841/?ref_=fn_tt_tt_1</t>
  </si>
  <si>
    <t>http://www.imdb.com/title/tt0882977/?ref_=fn_tt_tt_1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</si>
  <si>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</si>
  <si>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</si>
  <si>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</si>
  <si>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</si>
  <si>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http://www.imdb.com/title/tt0277371/?ref_=fn_tt_tt_1</t>
  </si>
  <si>
    <t>http://www.imdb.com/title/tt1855199/?ref_=fn_tt_tt_1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</si>
  <si>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</si>
  <si>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</si>
  <si>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</si>
  <si>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</si>
  <si>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</si>
  <si>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</si>
  <si>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</si>
  <si>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http://www.imdb.com/title/tt0844708/?ref_=fn_tt_tt_1</t>
  </si>
  <si>
    <t>http://www.imdb.com/title/tt0372532/?ref_=fn_tt_tt_1</t>
  </si>
  <si>
    <t>http://www.imdb.com/title/tt0220506/?ref_=fn_tt_tt_1</t>
  </si>
  <si>
    <t>http://www.imdb.com/title/tt0093779/?ref_=fn_tt_tt_1</t>
  </si>
  <si>
    <t>http://www.imdb.com/title/tt0427309/?ref_=fn_tt_tt_1</t>
  </si>
  <si>
    <t>http://www.imdb.com/title/tt0780504/?ref_=fn_tt_tt_1</t>
  </si>
  <si>
    <t>http://www.imdb.com/title/tt0361467/?ref_=fn_tt_tt_1</t>
  </si>
  <si>
    <t>http://www.imdb.com/title/tt0120772/?ref_=fn_tt_tt_1</t>
  </si>
  <si>
    <t>http://www.imdb.com/title/tt0463854/?ref_=fn_tt_tt_1</t>
  </si>
  <si>
    <t>http://www.imdb.com/title/tt2247476/?ref_=fn_tt_tt_1</t>
  </si>
  <si>
    <t>http://www.imdb.com/title/tt0317132/?ref_=fn_tt_tt_1</t>
  </si>
  <si>
    <t>http://www.imdb.com/title/tt0199725/?ref_=fn_tt_tt_1</t>
  </si>
  <si>
    <t>http://www.imdb.com/title/tt0119229/?ref_=fn_tt_tt_1</t>
  </si>
  <si>
    <t>http://www.imdb.com/title/tt0881891/?ref_=fn_tt_tt_1</t>
  </si>
  <si>
    <t>http://www.imdb.com/title/tt0229260/?ref_=fn_tt_tt_1</t>
  </si>
  <si>
    <t>http://www.imdb.com/title/tt0115963/?ref_=fn_tt_tt_1</t>
  </si>
  <si>
    <t>http://www.imdb.com/title/tt0416320/?ref_=fn_tt_tt_1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</si>
  <si>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</si>
  <si>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</si>
  <si>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</si>
  <si>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</si>
  <si>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http://www.imdb.com/title/tt0434215/?ref_=fn_tt_tt_1</t>
  </si>
  <si>
    <t>http://www.imdb.com/title/tt0800069/?ref_=fn_tt_tt_1</t>
  </si>
  <si>
    <t>http://www.imdb.com/title/tt0192731/?ref_=fn_tt_tt_1</t>
  </si>
  <si>
    <t>http://www.imdb.com/title/tt0283084/?ref_=fn_tt_tt_1</t>
  </si>
  <si>
    <t>http://www.imdb.com/title/tt0419946/?ref_=fn_tt_tt_1</t>
  </si>
  <si>
    <t>http://www.imdb.com/title/tt4139124/?ref_=fn_tt_tt_1</t>
  </si>
  <si>
    <t>http://www.imdb.com/title/tt1555064/?ref_=fn_tt_tt_1</t>
  </si>
  <si>
    <t>http://www.imdb.com/title/tt0134619/?ref_=fn_tt_tt_1</t>
  </si>
  <si>
    <t>http://www.imdb.com/title/tt1817273/?ref_=fn_tt_tt_1</t>
  </si>
  <si>
    <t>http://www.imdb.com/title/tt2402157/?ref_=fn_tt_tt_1</t>
  </si>
  <si>
    <t>http://www.imdb.com/title/tt0120662/?ref_=fn_tt_tt_1</t>
  </si>
  <si>
    <t>http://www.imdb.com/title/tt0887912/?ref_=fn_tt_tt_1</t>
  </si>
  <si>
    <t>http://www.imdb.com/title/tt0087262/?ref_=fn_tt_tt_1</t>
  </si>
  <si>
    <t>http://www.imdb.com/title/tt1764234/?ref_=fn_tt_tt_1</t>
  </si>
  <si>
    <t>http://www.imdb.com/title/tt1972571/?ref_=fn_tt_tt_1</t>
  </si>
  <si>
    <t>http://www.imdb.com/title/tt0240515/?ref_=fn_tt_tt_1</t>
  </si>
  <si>
    <t>http://www.imdb.com/title/tt0475998/?ref_=fn_tt_tt_1</t>
  </si>
  <si>
    <t>http://www.imdb.com/title/tt0892375/?ref_=fn_tt_tt_1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</si>
  <si>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</si>
  <si>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</si>
  <si>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</si>
  <si>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</si>
  <si>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http://www.imdb.com/title/tt0211465/?ref_=fn_tt_tt_1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</si>
  <si>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</si>
  <si>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</si>
  <si>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</si>
  <si>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</si>
  <si>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http://www.imdb.com/title/tt0120598/?ref_=fn_tt_tt_1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</si>
  <si>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</si>
  <si>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</si>
  <si>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</si>
  <si>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</si>
  <si>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</si>
  <si>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http://www.imdb.com/title/tt0118715/?ref_=fn_tt_tt_1</t>
  </si>
  <si>
    <t>http://www.imdb.com/title/tt0462200/?ref_=fn_tt_tt_1</t>
  </si>
  <si>
    <t>http://www.imdb.com/title/tt0279331/?ref_=fn_tt_tt_1</t>
  </si>
  <si>
    <t>http://www.imdb.com/title/tt0829459/?ref_=fn_tt_tt_1</t>
  </si>
  <si>
    <t>http://www.imdb.com/title/tt0202402/?ref_=fn_tt_tt_1</t>
  </si>
  <si>
    <t>http://www.imdb.com/title/tt0285462/?ref_=fn_tt_tt_1</t>
  </si>
  <si>
    <t>http://www.imdb.com/title/tt0278500/?ref_=fn_tt_tt_1</t>
  </si>
  <si>
    <t>http://www.imdb.com/title/tt0140340/?ref_=fn_tt_tt_1</t>
  </si>
  <si>
    <t>http://www.imdb.com/title/tt0453494/?ref_=fn_tt_tt_1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</si>
  <si>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</si>
  <si>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</si>
  <si>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</si>
  <si>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</si>
  <si>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</si>
  <si>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http://www.imdb.com/title/tt1178663/?ref_=fn_tt_tt_1</t>
  </si>
  <si>
    <t>http://www.imdb.com/title/tt0163676/?ref_=fn_tt_tt_1</t>
  </si>
  <si>
    <t>http://www.imdb.com/title/tt0419294/?ref_=fn_tt_tt_1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</si>
  <si>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</si>
  <si>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</si>
  <si>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</si>
  <si>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</si>
  <si>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http://www.imdb.com/title/tt0397044/?ref_=fn_tt_tt_1</t>
  </si>
  <si>
    <t>http://www.imdb.com/title/tt1182350/?ref_=fn_tt_tt_1</t>
  </si>
  <si>
    <t>http://www.imdb.com/title/tt1334260/?ref_=fn_tt_tt_1</t>
  </si>
  <si>
    <t>http://www.imdb.com/title/tt0800241/?ref_=fn_tt_tt_1</t>
  </si>
  <si>
    <t>http://www.imdb.com/title/tt0090848/?ref_=fn_tt_tt_1</t>
  </si>
  <si>
    <t>http://www.imdb.com/title/tt0142201/?ref_=fn_tt_tt_1</t>
  </si>
  <si>
    <t>http://www.imdb.com/title/tt0808279/?ref_=fn_tt_tt_1</t>
  </si>
  <si>
    <t>http://www.imdb.com/title/tt3153582/?ref_=fn_tt_tt_1</t>
  </si>
  <si>
    <t>http://www.imdb.com/title/tt0165773/?ref_=fn_tt_tt_1</t>
  </si>
  <si>
    <t>http://www.imdb.com/title/tt0017136/?ref_=fn_tt_tt_1</t>
  </si>
  <si>
    <t>http://www.imdb.com/title/tt0414852/?ref_=fn_tt_tt_1</t>
  </si>
  <si>
    <t>http://www.imdb.com/title/tt0114660/?ref_=fn_tt_tt_1</t>
  </si>
  <si>
    <t>http://www.imdb.com/title/tt3508840/?ref_=fn_tt_tt_1</t>
  </si>
  <si>
    <t>http://www.imdb.com/title/tt0252299/?ref_=fn_tt_tt_1</t>
  </si>
  <si>
    <t>http://www.imdb.com/title/tt0376968/?ref_=fn_tt_tt_1</t>
  </si>
  <si>
    <t>http://www.imdb.com/title/tt0785035/?ref_=fn_tt_tt_1</t>
  </si>
  <si>
    <t>http://www.imdb.com/title/tt1020558/?ref_=fn_tt_tt_1</t>
  </si>
  <si>
    <t>http://www.imdb.com/title/tt0117653/?ref_=fn_tt_tt_1</t>
  </si>
  <si>
    <t>http://www.imdb.com/title/tt0805570/?ref_=fn_tt_tt_1</t>
  </si>
  <si>
    <t>http://www.imdb.com/title/tt1551641/?ref_=fn_tt_tt_1</t>
  </si>
  <si>
    <t>http://www.imdb.com/title/tt1535612/?ref_=fn_tt_tt_1</t>
  </si>
  <si>
    <t>http://www.imdb.com/title/tt0252223/?ref_=fn_tt_tt_1</t>
  </si>
  <si>
    <t>http://www.imdb.com/title/tt0484111/?ref_=fn_tt_tt_1</t>
  </si>
  <si>
    <t>http://www.imdb.com/title/tt0469640/?ref_=fn_tt_tt_1</t>
  </si>
  <si>
    <t>http://www.imdb.com/title/tt1487931/?ref_=fn_tt_tt_1</t>
  </si>
  <si>
    <t>http://www.imdb.com/title/tt1971325/?ref_=fn_tt_tt_1</t>
  </si>
  <si>
    <t>http://www.imdb.com/title/tt0406728/?ref_=fn_tt_tt_1</t>
  </si>
  <si>
    <t>http://www.imdb.com/title/tt3856124/?ref_=fn_tt_tt_1</t>
  </si>
  <si>
    <t>http://www.imdb.com/title/tt1075419/?ref_=fn_tt_tt_1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</si>
  <si>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</si>
  <si>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</si>
  <si>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</si>
  <si>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</si>
  <si>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http://www.imdb.com/title/tt1668200/?ref_=fn_tt_tt_1</t>
  </si>
  <si>
    <t>http://www.imdb.com/title/tt2584018/?ref_=fn_tt_tt_1</t>
  </si>
  <si>
    <t>http://www.imdb.com/title/tt0105695/?ref_=fn_tt_tt_1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</si>
  <si>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</si>
  <si>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</si>
  <si>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</si>
  <si>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</si>
  <si>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http://www.imdb.com/title/tt0092493/?ref_=fn_tt_tt_1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</si>
  <si>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</si>
  <si>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</si>
  <si>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</si>
  <si>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</si>
  <si>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</si>
  <si>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</si>
  <si>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http://www.imdb.com/title/tt0146336/?ref_=fn_tt_tt_1</t>
  </si>
  <si>
    <t>http://www.imdb.com/title/tt1885265/?ref_=fn_tt_tt_1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</si>
  <si>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</si>
  <si>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</si>
  <si>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</si>
  <si>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</si>
  <si>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</si>
  <si>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</si>
  <si>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</si>
  <si>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</si>
  <si>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</si>
  <si>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</si>
  <si>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</si>
  <si>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http://www.imdb.com/title/tt1305583/?ref_=fn_tt_tt_1</t>
  </si>
  <si>
    <t>http://www.imdb.com/title/tt0118301/?ref_=fn_tt_tt_1</t>
  </si>
  <si>
    <t>http://www.imdb.com/title/tt0120857/?ref_=fn_tt_tt_1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</si>
  <si>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</si>
  <si>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</si>
  <si>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</si>
  <si>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</si>
  <si>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http://www.imdb.com/title/tt0211443/?ref_=fn_tt_tt_1</t>
  </si>
  <si>
    <t>http://www.imdb.com/title/tt0308055/?ref_=fn_tt_tt_1</t>
  </si>
  <si>
    <t>http://www.imdb.com/title/tt0192111/?ref_=fn_tt_tt_1</t>
  </si>
  <si>
    <t>http://www.imdb.com/title/tt1663143/?ref_=fn_tt_tt_1</t>
  </si>
  <si>
    <t>http://www.imdb.com/title/tt0401383/?ref_=fn_tt_tt_1</t>
  </si>
  <si>
    <t>http://www.imdb.com/title/tt0404203/?ref_=fn_tt_tt_1</t>
  </si>
  <si>
    <t>http://www.imdb.com/title/tt0176783/?ref_=fn_tt_tt_1</t>
  </si>
  <si>
    <t>http://www.imdb.com/title/tt0120613/?ref_=fn_tt_tt_1</t>
  </si>
  <si>
    <t>http://www.imdb.com/title/tt0437232/?ref_=fn_tt_tt_1</t>
  </si>
  <si>
    <t>http://www.imdb.com/title/tt0218619/?ref_=fn_tt_tt_1</t>
  </si>
  <si>
    <t>http://www.imdb.com/title/tt0113463/?ref_=fn_tt_tt_1</t>
  </si>
  <si>
    <t>http://www.imdb.com/title/tt0808244/?ref_=fn_tt_tt_1</t>
  </si>
  <si>
    <t>http://www.imdb.com/title/tt0077296/?ref_=fn_tt_tt_1</t>
  </si>
  <si>
    <t>http://www.imdb.com/title/tt2473794/?ref_=fn_tt_tt_1</t>
  </si>
  <si>
    <t>http://www.imdb.com/title/tt1156143/?ref_=fn_tt_tt_1</t>
  </si>
  <si>
    <t>http://www.imdb.com/title/tt0280653/?ref_=fn_tt_tt_1</t>
  </si>
  <si>
    <t>http://www.imdb.com/title/tt1460743/?ref_=fn_tt_tt_1</t>
  </si>
  <si>
    <t>http://www.imdb.com/title/tt0981072/?ref_=fn_tt_tt_1</t>
  </si>
  <si>
    <t>http://www.imdb.com/title/tt0466893/?ref_=fn_tt_tt_1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</si>
  <si>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</si>
  <si>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</si>
  <si>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</si>
  <si>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</si>
  <si>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</si>
  <si>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</si>
  <si>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http://www.imdb.com/title/tt0180073/?ref_=fn_tt_tt_1</t>
  </si>
  <si>
    <t>http://www.imdb.com/title/tt1931533/?ref_=fn_tt_tt_1</t>
  </si>
  <si>
    <t>http://www.imdb.com/title/tt0182000/?ref_=fn_tt_tt_1</t>
  </si>
  <si>
    <t>http://www.imdb.com/title/tt0363163/?ref_=fn_tt_tt_1</t>
  </si>
  <si>
    <t>http://www.imdb.com/title/tt0369702/?ref_=fn_tt_tt_1</t>
  </si>
  <si>
    <t>http://www.imdb.com/title/tt1441395/?ref_=fn_tt_tt_1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</si>
  <si>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</si>
  <si>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</si>
  <si>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</si>
  <si>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</si>
  <si>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</si>
  <si>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</si>
  <si>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</si>
  <si>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</si>
  <si>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http://www.imdb.com/title/tt0242423/?ref_=fn_tt_tt_1</t>
  </si>
  <si>
    <t>http://www.imdb.com/title/tt0096487/?ref_=fn_tt_tt_1</t>
  </si>
  <si>
    <t>http://www.imdb.com/title/tt2170593/?ref_=fn_tt_tt_1</t>
  </si>
  <si>
    <t>http://www.imdb.com/title/tt1826590/?ref_=fn_tt_tt_1</t>
  </si>
  <si>
    <t>http://www.imdb.com/title/tt0147800/?ref_=fn_tt_tt_1</t>
  </si>
  <si>
    <t>http://www.imdb.com/title/tt0241760/?ref_=fn_tt_tt_1</t>
  </si>
  <si>
    <t>http://www.imdb.com/title/tt0107659/?ref_=fn_tt_tt_1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</si>
  <si>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</si>
  <si>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</si>
  <si>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</si>
  <si>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</si>
  <si>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</si>
  <si>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http://www.imdb.com/title/tt0120609/?ref_=fn_tt_tt_1</t>
  </si>
  <si>
    <t>http://www.imdb.com/title/tt0116493/?ref_=fn_tt_tt_1</t>
  </si>
  <si>
    <t>http://www.imdb.com/title/tt0099253/?ref_=fn_tt_tt_1</t>
  </si>
  <si>
    <t>http://www.imdb.com/title/tt2011159/?ref_=fn_tt_tt_1</t>
  </si>
  <si>
    <t>http://www.imdb.com/title/tt0884328/?ref_=fn_tt_tt_1</t>
  </si>
  <si>
    <t>http://www.imdb.com/title/tt0470752/?ref_=fn_tt_tt_1</t>
  </si>
  <si>
    <t>http://www.imdb.com/title/tt0120601/?ref_=fn_tt_tt_1</t>
  </si>
  <si>
    <t>http://www.imdb.com/title/tt0269341/?ref_=fn_tt_tt_1</t>
  </si>
  <si>
    <t>http://www.imdb.com/title/tt2183034/?ref_=fn_tt_tt_1</t>
  </si>
  <si>
    <t>http://www.imdb.com/title/tt0250224/?ref_=fn_tt_tt_1</t>
  </si>
  <si>
    <t>http://www.imdb.com/title/tt0498380/?ref_=fn_tt_tt_1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</si>
  <si>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</si>
  <si>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</si>
  <si>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</si>
  <si>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</si>
  <si>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</si>
  <si>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</si>
  <si>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</si>
  <si>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</si>
  <si>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</si>
  <si>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</si>
  <si>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http://www.imdb.com/title/tt1711425/?ref_=fn_tt_tt_1</t>
  </si>
  <si>
    <t>http://www.imdb.com/title/tt0401711/?ref_=fn_tt_tt_1</t>
  </si>
  <si>
    <t>http://www.imdb.com/title/tt0416185/?ref_=fn_tt_tt_1</t>
  </si>
  <si>
    <t>http://www.imdb.com/title/tt1814621/?ref_=fn_tt_tt_1</t>
  </si>
  <si>
    <t>http://www.imdb.com/title/tt0191636/?ref_=fn_tt_tt_1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</si>
  <si>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</si>
  <si>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</si>
  <si>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</si>
  <si>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</si>
  <si>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</si>
  <si>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</si>
  <si>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</si>
  <si>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</si>
  <si>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</si>
  <si>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http://www.imdb.com/title/tt1714209/?ref_=fn_tt_tt_1</t>
  </si>
  <si>
    <t>http://www.imdb.com/title/tt1911644/?ref_=fn_tt_tt_1</t>
  </si>
  <si>
    <t>http://www.imdb.com/title/tt4939066/?ref_=fn_tt_tt_1</t>
  </si>
  <si>
    <t>http://www.imdb.com/title/tt0305396/?ref_=fn_tt_tt_1</t>
  </si>
  <si>
    <t>http://www.imdb.com/title/tt1045772/?ref_=fn_tt_tt_1</t>
  </si>
  <si>
    <t>http://www.imdb.com/title/tt0082484/?ref_=fn_tt_tt_1</t>
  </si>
  <si>
    <t>http://www.imdb.com/title/tt0168786/?ref_=fn_tt_tt_1</t>
  </si>
  <si>
    <t>http://www.imdb.com/title/tt0283530/?ref_=fn_tt_tt_1</t>
  </si>
  <si>
    <t>http://www.imdb.com/title/tt0108399/?ref_=fn_tt_tt_1</t>
  </si>
  <si>
    <t>http://www.imdb.com/title/tt1216520/?ref_=fn_tt_tt_1</t>
  </si>
  <si>
    <t>http://www.imdb.com/title/tt0104348/?ref_=fn_tt_tt_1</t>
  </si>
  <si>
    <t>http://www.imdb.com/title/tt0954947/?ref_=fn_tt_tt_1</t>
  </si>
  <si>
    <t>http://www.imdb.com/title/tt0083722/?ref_=fn_tt_tt_1</t>
  </si>
  <si>
    <t>http://www.imdb.com/title/tt1232783/?ref_=fn_tt_tt_1</t>
  </si>
  <si>
    <t>http://www.imdb.com/title/tt0029442/?ref_=fn_tt_tt_1</t>
  </si>
  <si>
    <t>http://www.imdb.com/title/tt0805564/?ref_=fn_tt_tt_1</t>
  </si>
  <si>
    <t>http://www.imdb.com/title/tt0914798/?ref_=fn_tt_tt_1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</si>
  <si>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</si>
  <si>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</si>
  <si>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</si>
  <si>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</si>
  <si>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</si>
  <si>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http://www.imdb.com/title/tt1194417/?ref_=fn_tt_tt_1</t>
  </si>
  <si>
    <t>http://www.imdb.com/title/tt0095489/?ref_=fn_tt_tt_1</t>
  </si>
  <si>
    <t>http://www.imdb.com/title/tt0386064/?ref_=fn_tt_tt_1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</si>
  <si>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</si>
  <si>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</si>
  <si>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</si>
  <si>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</si>
  <si>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http://www.imdb.com/title/tt1816518/?ref_=fn_tt_tt_1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</si>
  <si>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</si>
  <si>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</si>
  <si>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</si>
  <si>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</si>
  <si>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</si>
  <si>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</si>
  <si>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</si>
  <si>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http://www.imdb.com/title/tt1591479/?ref_=fn_tt_tt_1</t>
  </si>
  <si>
    <t>http://www.imdb.com/title/tt0462590/?ref_=fn_tt_tt_1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</si>
  <si>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</si>
  <si>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</si>
  <si>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</si>
  <si>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</si>
  <si>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</si>
  <si>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http://www.imdb.com/title/tt0081633/?ref_=fn_tt_tt_1</t>
  </si>
  <si>
    <t>http://www.imdb.com/title/tt0275022/?ref_=fn_tt_tt_1</t>
  </si>
  <si>
    <t>http://www.imdb.com/title/tt1636826/?ref_=fn_tt_tt_1</t>
  </si>
  <si>
    <t>http://www.imdb.com/title/tt0066206/?ref_=fn_tt_tt_1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</si>
  <si>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</si>
  <si>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</si>
  <si>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</si>
  <si>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</si>
  <si>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</si>
  <si>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http://www.imdb.com/title/tt0104940/?ref_=fn_tt_tt_1</t>
  </si>
  <si>
    <t>http://www.imdb.com/title/tt0120679/?ref_=fn_tt_tt_1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</si>
  <si>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</si>
  <si>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</si>
  <si>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</si>
  <si>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</si>
  <si>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</si>
  <si>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</si>
  <si>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</si>
  <si>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</si>
  <si>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</si>
  <si>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</si>
  <si>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http://www.imdb.com/title/tt3622592/?ref_=fn_tt_tt_1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</si>
  <si>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</si>
  <si>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</si>
  <si>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</si>
  <si>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</si>
  <si>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</si>
  <si>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</si>
  <si>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</si>
  <si>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</si>
  <si>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</si>
  <si>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</si>
  <si>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</si>
  <si>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</si>
  <si>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http://www.imdb.com/title/tt0082096/?ref_=fn_tt_tt_1</t>
  </si>
  <si>
    <t>http://www.imdb.com/title/tt0279781/?ref_=fn_tt_tt_1</t>
  </si>
  <si>
    <t>http://www.imdb.com/title/tt2194499/?ref_=fn_tt_tt_1</t>
  </si>
  <si>
    <t>http://www.imdb.com/title/tt0385004/?ref_=fn_tt_tt_1</t>
  </si>
  <si>
    <t>http://www.imdb.com/title/tt1764183/?ref_=fn_tt_tt_1</t>
  </si>
  <si>
    <t>http://www.imdb.com/title/tt2436386/?ref_=fn_tt_tt_1</t>
  </si>
  <si>
    <t>http://www.imdb.com/title/tt1042877/?ref_=fn_tt_tt_1</t>
  </si>
  <si>
    <t>http://www.imdb.com/title/tt0156323/?ref_=fn_tt_tt_1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</si>
  <si>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</si>
  <si>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</si>
  <si>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</si>
  <si>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</si>
  <si>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</si>
  <si>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</si>
  <si>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http://www.imdb.com/title/tt0199626/?ref_=fn_tt_tt_1</t>
  </si>
  <si>
    <t>http://www.imdb.com/title/tt1103275/?ref_=fn_tt_tt_1</t>
  </si>
  <si>
    <t>http://www.imdb.com/title/tt0253200/?ref_=fn_tt_tt_1</t>
  </si>
  <si>
    <t>http://www.imdb.com/title/tt0468492/?ref_=fn_tt_tt_1</t>
  </si>
  <si>
    <t>http://www.imdb.com/title/tt0082958/?ref_=fn_tt_tt_1</t>
  </si>
  <si>
    <t>http://www.imdb.com/title/tt0129332/?ref_=fn_tt_tt_1</t>
  </si>
  <si>
    <t>http://www.imdb.com/title/tt0423977/?ref_=fn_tt_tt_1</t>
  </si>
  <si>
    <t>http://www.imdb.com/title/tt2358891/?ref_=fn_tt_tt_1</t>
  </si>
  <si>
    <t>http://www.imdb.com/title/tt0238924/?ref_=fn_tt_tt_1</t>
  </si>
  <si>
    <t>http://www.imdb.com/title/tt1682180/?ref_=fn_tt_tt_1</t>
  </si>
  <si>
    <t>http://www.imdb.com/title/tt0212712/?ref_=fn_tt_tt_1</t>
  </si>
  <si>
    <t>http://www.imdb.com/title/tt0804505/?ref_=fn_tt_tt_1</t>
  </si>
  <si>
    <t>http://www.imdb.com/title/tt0361715/?ref_=fn_tt_tt_1</t>
  </si>
  <si>
    <t>http://www.imdb.com/title/tt1235796/?ref_=fn_tt_tt_1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</si>
  <si>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</si>
  <si>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</si>
  <si>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</si>
  <si>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</si>
  <si>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</si>
  <si>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http://www.imdb.com/title/tt0399095/?ref_=fn_tt_tt_1</t>
  </si>
  <si>
    <t>http://www.imdb.com/title/tt0367082/?ref_=fn_tt_tt_1</t>
  </si>
  <si>
    <t>http://www.imdb.com/title/tt0120618/?ref_=fn_tt_tt_1</t>
  </si>
  <si>
    <t>http://www.imdb.com/title/tt1428556/?ref_=fn_tt_tt_1</t>
  </si>
  <si>
    <t>http://www.imdb.com/title/tt0284978/?ref_=fn_tt_tt_1</t>
  </si>
  <si>
    <t>http://www.imdb.com/title/tt1124052/?ref_=fn_tt_tt_1</t>
  </si>
  <si>
    <t>http://www.imdb.com/title/tt1876517/?ref_=fn_tt_tt_1</t>
  </si>
  <si>
    <t>http://www.imdb.com/title/tt1477109/?ref_=fn_tt_tt_1</t>
  </si>
  <si>
    <t>http://www.imdb.com/title/tt1486193/?ref_=fn_tt_tt_1</t>
  </si>
  <si>
    <t>http://www.imdb.com/title/tt1187064/?ref_=fn_tt_tt_1</t>
  </si>
  <si>
    <t>http://www.imdb.com/title/tt3453052/?ref_=fn_tt_tt_1</t>
  </si>
  <si>
    <t>http://www.imdb.com/title/tt1929263/?ref_=fn_tt_tt_1</t>
  </si>
  <si>
    <t>http://www.imdb.com/title/tt0208092/?ref_=fn_tt_tt_1</t>
  </si>
  <si>
    <t>http://www.imdb.com/title/tt2598580/?ref_=fn_tt_tt_1</t>
  </si>
  <si>
    <t>http://www.imdb.com/title/tt0098084/?ref_=fn_tt_tt_1</t>
  </si>
  <si>
    <t>http://www.imdb.com/title/tt0107474/?ref_=fn_tt_tt_1</t>
  </si>
  <si>
    <t>http://www.imdb.com/title/tt1034302/?ref_=fn_tt_tt_1</t>
  </si>
  <si>
    <t>http://www.imdb.com/title/tt3682770/?ref_=fn_tt_tt_1</t>
  </si>
  <si>
    <t>http://www.imdb.com/title/tt0087363/?ref_=fn_tt_tt_1</t>
  </si>
  <si>
    <t>http://www.imdb.com/title/tt0076759/?ref_=fn_tt_tt_1</t>
  </si>
  <si>
    <t>http://www.imdb.com/title/tt1860213/?ref_=fn_tt_tt_1</t>
  </si>
  <si>
    <t>http://www.imdb.com/title/tt0059113/?ref_=fn_tt_tt_1</t>
  </si>
  <si>
    <t>http://www.imdb.com/title/tt1921149/?ref_=fn_tt_tt_1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</si>
  <si>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</si>
  <si>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</si>
  <si>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</si>
  <si>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</si>
  <si>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http://www.imdb.com/title/tt1355630/?ref_=fn_tt_tt_1</t>
  </si>
  <si>
    <t>http://www.imdb.com/title/tt2968804/?ref_=fn_tt_tt_1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</si>
  <si>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</si>
  <si>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</si>
  <si>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</si>
  <si>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</si>
  <si>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</si>
  <si>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</si>
  <si>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</si>
  <si>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</si>
  <si>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</si>
  <si>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</si>
  <si>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</si>
  <si>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</si>
  <si>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</si>
  <si>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http://www.imdb.com/title/tt2381111/?ref_=fn_tt_tt_1</t>
  </si>
  <si>
    <t>http://www.imdb.com/title/tt0072684/?ref_=fn_tt_tt_1</t>
  </si>
  <si>
    <t>http://www.imdb.com/title/tt0253798/?ref_=fn_tt_tt_1</t>
  </si>
  <si>
    <t>http://www.imdb.com/title/tt0213790/?ref_=fn_tt_tt_1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</si>
  <si>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</si>
  <si>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</si>
  <si>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</si>
  <si>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</si>
  <si>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</si>
  <si>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</si>
  <si>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http://www.imdb.com/title/tt0240900/?ref_=fn_tt_tt_1</t>
  </si>
  <si>
    <t>http://www.imdb.com/title/tt0108550/?ref_=fn_tt_tt_1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</si>
  <si>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</si>
  <si>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</si>
  <si>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</si>
  <si>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</si>
  <si>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</si>
  <si>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</si>
  <si>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http://www.imdb.com/title/tt0102782/?ref_=fn_tt_tt_1</t>
  </si>
  <si>
    <t>http://www.imdb.com/title/tt0066090/?ref_=fn_tt_tt_1</t>
  </si>
  <si>
    <t>http://www.imdb.com/title/tt0368222/?ref_=fn_tt_tt_1</t>
  </si>
  <si>
    <t>http://www.imdb.com/title/tt0424908/?ref_=fn_tt_tt_1</t>
  </si>
  <si>
    <t>http://www.imdb.com/title/tt1233192/?ref_=fn_tt_tt_1</t>
  </si>
  <si>
    <t>http://www.imdb.com/title/tt1132626/?ref_=fn_tt_tt_1</t>
  </si>
  <si>
    <t>http://www.imdb.com/title/tt0065895/?ref_=fn_tt_tt_1</t>
  </si>
  <si>
    <t>http://www.imdb.com/title/tt1592873/?ref_=fn_tt_tt_1</t>
  </si>
  <si>
    <t>http://www.imdb.com/title/tt0382765/?ref_=fn_tt_tt_1</t>
  </si>
  <si>
    <t>http://www.imdb.com/title/tt0449999/?ref_=fn_tt_tt_1</t>
  </si>
  <si>
    <t>http://www.imdb.com/title/tt0122541/?ref_=fn_tt_tt_1</t>
  </si>
  <si>
    <t>http://www.imdb.com/title/tt1709143/?ref_=fn_tt_tt_1</t>
  </si>
  <si>
    <t>http://www.imdb.com/title/tt0273517/?ref_=fn_tt_tt_1</t>
  </si>
  <si>
    <t>http://www.imdb.com/title/tt0062622/?ref_=fn_tt_tt_1</t>
  </si>
  <si>
    <t>http://www.imdb.com/title/tt0083866/?ref_=fn_tt_tt_1</t>
  </si>
  <si>
    <t>http://www.imdb.com/title/tt0419843/?ref_=fn_tt_tt_1</t>
  </si>
  <si>
    <t>http://www.imdb.com/title/tt0313300/?ref_=fn_tt_tt_1</t>
  </si>
  <si>
    <t>http://www.imdb.com/title/tt0108320/?ref_=fn_tt_tt_1</t>
  </si>
  <si>
    <t>http://www.imdb.com/title/tt1573072/?ref_=fn_tt_tt_1</t>
  </si>
  <si>
    <t>http://www.imdb.com/title/tt0473700/?ref_=fn_tt_tt_1</t>
  </si>
  <si>
    <t>http://www.imdb.com/title/tt1566501/?ref_=fn_tt_tt_1</t>
  </si>
  <si>
    <t>http://www.imdb.com/title/tt3547740/?ref_=fn_tt_tt_1</t>
  </si>
  <si>
    <t>http://www.imdb.com/title/tt0119217/?ref_=fn_tt_tt_1</t>
  </si>
  <si>
    <t>http://www.imdb.com/title/tt3658772/?ref_=fn_tt_tt_1</t>
  </si>
  <si>
    <t>http://www.imdb.com/title/tt0489270/?ref_=fn_tt_tt_1</t>
  </si>
  <si>
    <t>http://www.imdb.com/title/tt0083131/?ref_=fn_tt_tt_1</t>
  </si>
  <si>
    <t>http://www.imdb.com/title/tt0204946/?ref_=fn_tt_tt_1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</si>
  <si>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</si>
  <si>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</si>
  <si>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</si>
  <si>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</si>
  <si>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</si>
  <si>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</si>
  <si>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</si>
  <si>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</si>
  <si>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</si>
  <si>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</si>
  <si>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</si>
  <si>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http://www.imdb.com/title/tt0096928/?ref_=fn_tt_tt_1</t>
  </si>
  <si>
    <t>http://www.imdb.com/title/tt0063385/?ref_=fn_tt_tt_1</t>
  </si>
  <si>
    <t>http://www.imdb.com/title/tt1412386/?ref_=fn_tt_tt_1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</si>
  <si>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</si>
  <si>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</si>
  <si>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</si>
  <si>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</si>
  <si>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</si>
  <si>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http://www.imdb.com/title/tt0293815/?ref_=fn_tt_tt_1</t>
  </si>
  <si>
    <t>http://www.imdb.com/title/tt3195644/?ref_=fn_tt_tt_1</t>
  </si>
  <si>
    <t>http://www.imdb.com/title/tt0089461/?ref_=fn_tt_tt_1</t>
  </si>
  <si>
    <t>http://www.imdb.com/title/tt0104692/?ref_=fn_tt_tt_1</t>
  </si>
  <si>
    <t>http://www.imdb.com/title/tt0981227/?ref_=fn_tt_tt_1</t>
  </si>
  <si>
    <t>http://www.imdb.com/title/tt0120655/?ref_=fn_tt_tt_1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</si>
  <si>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</si>
  <si>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</si>
  <si>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</si>
  <si>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</si>
  <si>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</si>
  <si>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</si>
  <si>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</si>
  <si>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http://www.imdb.com/title/tt0086066/?ref_=fn_tt_tt_1</t>
  </si>
  <si>
    <t>http://www.imdb.com/title/tt2788732/?ref_=fn_tt_tt_1</t>
  </si>
  <si>
    <t>http://www.imdb.com/title/tt0085407/?ref_=fn_tt_tt_1</t>
  </si>
  <si>
    <t>http://www.imdb.com/title/tt2752772/?ref_=fn_tt_tt_1</t>
  </si>
  <si>
    <t>http://www.imdb.com/title/tt1876451/?ref_=fn_tt_tt_1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</si>
  <si>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</si>
  <si>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</si>
  <si>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</si>
  <si>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</si>
  <si>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</si>
  <si>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</si>
  <si>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</si>
  <si>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</si>
  <si>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</si>
  <si>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</si>
  <si>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</si>
  <si>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</si>
  <si>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</si>
  <si>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</si>
  <si>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http://www.imdb.com/title/tt0295700/?ref_=fn_tt_tt_1</t>
  </si>
  <si>
    <t>http://www.imdb.com/title/tt0081071/?ref_=fn_tt_tt_1</t>
  </si>
  <si>
    <t>http://www.imdb.com/title/tt0142192/?ref_=fn_tt_tt_1</t>
  </si>
  <si>
    <t>http://www.imdb.com/title/tt1935179/?ref_=fn_tt_tt_1</t>
  </si>
  <si>
    <t>http://www.imdb.com/title/tt0499554/?ref_=fn_tt_tt_1</t>
  </si>
  <si>
    <t>http://www.imdb.com/title/tt2515086/?ref_=fn_tt_tt_1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</si>
  <si>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</si>
  <si>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</si>
  <si>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</si>
  <si>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</si>
  <si>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</si>
  <si>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</si>
  <si>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</si>
  <si>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</si>
  <si>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</si>
  <si>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</si>
  <si>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</si>
  <si>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</si>
  <si>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</si>
  <si>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</si>
  <si>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</si>
  <si>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</si>
  <si>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</si>
  <si>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</si>
  <si>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http://www.imdb.com/title/tt1307068/?ref_=fn_tt_tt_1</t>
  </si>
  <si>
    <t>http://www.imdb.com/title/tt1477837/?ref_=fn_tt_tt_1</t>
  </si>
  <si>
    <t>http://www.imdb.com/title/tt0120586/?ref_=fn_tt_tt_1</t>
  </si>
  <si>
    <t>http://www.imdb.com/title/tt1748227/?ref_=fn_tt_tt_1</t>
  </si>
  <si>
    <t>http://www.imdb.com/title/tt0350194/?ref_=fn_tt_tt_1</t>
  </si>
  <si>
    <t>http://www.imdb.com/title/tt0120802/?ref_=fn_tt_tt_1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</si>
  <si>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</si>
  <si>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</si>
  <si>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</si>
  <si>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http://www.imdb.com/title/tt0425413/?ref_=fn_tt_tt_1</t>
  </si>
  <si>
    <t>http://www.imdb.com/title/tt0082507/?ref_=fn_tt_tt_1</t>
  </si>
  <si>
    <t>http://www.imdb.com/title/tt2883434/?ref_=fn_tt_tt_1</t>
  </si>
  <si>
    <t>http://www.imdb.com/title/tt0279286/?ref_=fn_tt_tt_1</t>
  </si>
  <si>
    <t>http://www.imdb.com/title/tt0462504/?ref_=fn_tt_tt_1</t>
  </si>
  <si>
    <t>http://www.imdb.com/title/tt1772288/?ref_=fn_tt_tt_1</t>
  </si>
  <si>
    <t>http://www.imdb.com/title/tt1588334/?ref_=fn_tt_tt_1</t>
  </si>
  <si>
    <t>http://www.imdb.com/title/tt1226236/?ref_=fn_tt_tt_1</t>
  </si>
  <si>
    <t>http://www.imdb.com/title/tt1985017/?ref_=fn_tt_tt_1</t>
  </si>
  <si>
    <t>http://www.imdb.com/title/tt0107983/?ref_=fn_tt_tt_1</t>
  </si>
  <si>
    <t>http://www.imdb.com/title/tt0165854/?ref_=fn_tt_tt_1</t>
  </si>
  <si>
    <t>http://www.imdb.com/title/tt0375679/?ref_=fn_tt_tt_1</t>
  </si>
  <si>
    <t>http://www.imdb.com/title/tt0200720/?ref_=fn_tt_tt_1</t>
  </si>
  <si>
    <t>http://www.imdb.com/title/tt0093483/?ref_=fn_tt_tt_1</t>
  </si>
  <si>
    <t>http://www.imdb.com/title/tt0438315/?ref_=fn_tt_tt_1</t>
  </si>
  <si>
    <t>http://www.imdb.com/title/tt1411664/?ref_=fn_tt_tt_1</t>
  </si>
  <si>
    <t>http://www.imdb.com/title/tt0215545/?ref_=fn_tt_tt_1</t>
  </si>
  <si>
    <t>http://www.imdb.com/title/tt3387542/?ref_=fn_tt_tt_1</t>
  </si>
  <si>
    <t>http://www.imdb.com/title/tt0083113/?ref_=fn_tt_tt_1</t>
  </si>
  <si>
    <t>http://www.imdb.com/title/tt1791682/?ref_=fn_tt_tt_1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</si>
  <si>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</si>
  <si>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</si>
  <si>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</si>
  <si>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</si>
  <si>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</si>
  <si>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http://www.imdb.com/title/tt0432637/?ref_=fn_tt_tt_1</t>
  </si>
  <si>
    <t>http://www.imdb.com/title/tt0173716/?ref_=fn_tt_tt_1</t>
  </si>
  <si>
    <t>http://www.imdb.com/title/tt1726669/?ref_=fn_tt_tt_1</t>
  </si>
  <si>
    <t>http://www.imdb.com/title/tt1285309/?ref_=fn_tt_tt_1</t>
  </si>
  <si>
    <t>http://www.imdb.com/title/tt0285861/?ref_=fn_tt_tt_1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</si>
  <si>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</si>
  <si>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</si>
  <si>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</si>
  <si>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</si>
  <si>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http://www.imdb.com/title/tt0884224/?ref_=fn_tt_tt_1</t>
  </si>
  <si>
    <t>http://www.imdb.com/title/tt0286112/?ref_=fn_tt_tt_1</t>
  </si>
  <si>
    <t>http://www.imdb.com/title/tt0330099/?ref_=fn_tt_tt_1</t>
  </si>
  <si>
    <t>http://www.imdb.com/title/tt0120018/?ref_=fn_tt_tt_1</t>
  </si>
  <si>
    <t>http://www.imdb.com/title/tt2752688/?ref_=fn_tt_tt_1</t>
  </si>
  <si>
    <t>http://www.imdb.com/title/tt0129923/?ref_=fn_tt_tt_1</t>
  </si>
  <si>
    <t>http://www.imdb.com/title/tt1372686/?ref_=fn_tt_tt_1</t>
  </si>
  <si>
    <t>http://www.imdb.com/title/tt0373024/?ref_=fn_tt_tt_1</t>
  </si>
  <si>
    <t>http://www.imdb.com/title/tt0253126/?ref_=fn_tt_tt_1</t>
  </si>
  <si>
    <t>http://www.imdb.com/title/tt1262981/?ref_=fn_tt_tt_1</t>
  </si>
  <si>
    <t>http://www.imdb.com/title/tt0464196/?ref_=fn_tt_tt_1</t>
  </si>
  <si>
    <t>http://www.imdb.com/title/tt0443496/?ref_=fn_tt_tt_1</t>
  </si>
  <si>
    <t>http://www.imdb.com/title/tt1183923/?ref_=fn_tt_tt_1</t>
  </si>
  <si>
    <t>http://www.imdb.com/title/tt0110857/?ref_=fn_tt_tt_1</t>
  </si>
  <si>
    <t>http://www.imdb.com/title/tt1210039/?ref_=fn_tt_tt_1</t>
  </si>
  <si>
    <t>http://www.imdb.com/title/tt2553908/?ref_=fn_tt_tt_1</t>
  </si>
  <si>
    <t>http://www.imdb.com/title/tt2113659/?ref_=fn_tt_tt_1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</si>
  <si>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</si>
  <si>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</si>
  <si>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</si>
  <si>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</si>
  <si>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http://www.imdb.com/title/tt1128071/?ref_=fn_tt_tt_1</t>
  </si>
  <si>
    <t>http://www.imdb.com/title/tt2325977/?ref_=fn_tt_tt_1</t>
  </si>
  <si>
    <t>http://www.imdb.com/title/tt1210071/?ref_=fn_tt_tt_1</t>
  </si>
  <si>
    <t>http://www.imdb.com/title/tt0887719/?ref_=fn_tt_tt_1</t>
  </si>
  <si>
    <t>http://www.imdb.com/title/tt0488604/?ref_=fn_tt_tt_1</t>
  </si>
  <si>
    <t>http://www.imdb.com/title/tt1320291/?ref_=fn_tt_tt_1</t>
  </si>
  <si>
    <t>http://www.imdb.com/title/tt0349416/?ref_=fn_tt_tt_1</t>
  </si>
  <si>
    <t>http://www.imdb.com/title/tt0496436/?ref_=fn_tt_tt_1</t>
  </si>
  <si>
    <t>http://www.imdb.com/title/tt1568139/?ref_=fn_tt_tt_1</t>
  </si>
  <si>
    <t>http://www.imdb.com/title/tt1097643/?ref_=fn_tt_tt_1</t>
  </si>
  <si>
    <t>http://www.imdb.com/title/tt2722786/?ref_=fn_tt_tt_1</t>
  </si>
  <si>
    <t>http://www.imdb.com/title/tt0479341/?ref_=fn_tt_tt_1</t>
  </si>
  <si>
    <t>http://www.imdb.com/title/tt3074732/?ref_=fn_tt_tt_1</t>
  </si>
  <si>
    <t>http://www.imdb.com/title/tt1319716/?ref_=fn_tt_tt_1</t>
  </si>
  <si>
    <t>http://www.imdb.com/title/tt1147687/?ref_=fn_tt_tt_1</t>
  </si>
  <si>
    <t>http://www.imdb.com/title/tt0213985/?ref_=fn_tt_tt_1</t>
  </si>
  <si>
    <t>http://www.imdb.com/title/tt1070781/?ref_=fn_tt_tt_1</t>
  </si>
  <si>
    <t>http://www.imdb.com/title/tt0901487/?ref_=fn_tt_tt_1</t>
  </si>
  <si>
    <t>http://www.imdb.com/title/tt1913166/?ref_=fn_tt_tt_1</t>
  </si>
  <si>
    <t>http://www.imdb.com/title/tt1376195/?ref_=fn_tt_tt_1</t>
  </si>
  <si>
    <t>http://www.imdb.com/title/tt1091722/?ref_=fn_tt_tt_1</t>
  </si>
  <si>
    <t>http://www.imdb.com/title/tt0343996/?ref_=fn_tt_tt_1</t>
  </si>
  <si>
    <t>http://www.imdb.com/title/tt0195945/?ref_=fn_tt_tt_1</t>
  </si>
  <si>
    <t>http://www.imdb.com/title/tt2923316/?ref_=fn_tt_tt_1</t>
  </si>
  <si>
    <t>http://www.imdb.com/title/tt0062512/?ref_=fn_tt_tt_1</t>
  </si>
  <si>
    <t>http://www.imdb.com/title/tt2556874/?ref_=fn_tt_tt_1</t>
  </si>
  <si>
    <t>http://www.imdb.com/title/tt1602620/?ref_=fn_tt_tt_1</t>
  </si>
  <si>
    <t>http://www.imdb.com/title/tt0095889/?ref_=fn_tt_tt_1</t>
  </si>
  <si>
    <t>http://www.imdb.com/title/tt1612319/?ref_=fn_tt_tt_1</t>
  </si>
  <si>
    <t>http://www.imdb.com/title/tt0057193/?ref_=fn_tt_tt_1</t>
  </si>
  <si>
    <t>http://www.imdb.com/title/tt0441909/?ref_=fn_tt_tt_1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</si>
  <si>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</si>
  <si>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</si>
  <si>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</si>
  <si>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</si>
  <si>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http://www.imdb.com/title/tt1198101/?ref_=fn_tt_tt_1</t>
  </si>
  <si>
    <t>http://www.imdb.com/title/tt1527186/?ref_=fn_tt_tt_1</t>
  </si>
  <si>
    <t>http://www.imdb.com/title/tt0803061/?ref_=fn_tt_tt_1</t>
  </si>
  <si>
    <t>http://www.imdb.com/title/tt2176013/?ref_=fn_tt_tt_1</t>
  </si>
  <si>
    <t>http://www.imdb.com/title/tt0078748/?ref_=fn_tt_tt_1</t>
  </si>
  <si>
    <t>http://www.imdb.com/title/tt0072271/?ref_=fn_tt_tt_1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</si>
  <si>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</si>
  <si>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</si>
  <si>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</si>
  <si>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</si>
  <si>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http://www.imdb.com/title/tt1405810/?ref_=fn_tt_tt_1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</si>
  <si>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</si>
  <si>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</si>
  <si>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</si>
  <si>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</si>
  <si>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</si>
  <si>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</si>
  <si>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</si>
  <si>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</si>
  <si>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</si>
  <si>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http://www.imdb.com/title/tt0086465/?ref_=fn_tt_tt_1</t>
  </si>
  <si>
    <t>http://www.imdb.com/title/tt0454082/?ref_=fn_tt_tt_1</t>
  </si>
  <si>
    <t>http://www.imdb.com/title/tt0349169/?ref_=fn_tt_tt_1</t>
  </si>
  <si>
    <t>http://www.imdb.com/title/tt0097499/?ref_=fn_tt_tt_1</t>
  </si>
  <si>
    <t>http://www.imdb.com/title/tt0775529/?ref_=fn_tt_tt_1</t>
  </si>
  <si>
    <t>http://www.imdb.com/title/tt0323572/?ref_=fn_tt_tt_1</t>
  </si>
  <si>
    <t>http://www.imdb.com/title/tt0202677/?ref_=fn_tt_tt_1</t>
  </si>
  <si>
    <t>http://www.imdb.com/title/tt0280760/?ref_=fn_tt_tt_1</t>
  </si>
  <si>
    <t>http://www.imdb.com/title/tt0110759/?ref_=fn_tt_tt_1</t>
  </si>
  <si>
    <t>http://www.imdb.com/title/tt0482629/?ref_=fn_tt_tt_1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</si>
  <si>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</si>
  <si>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</si>
  <si>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</si>
  <si>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</si>
  <si>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</si>
  <si>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http://www.imdb.com/title/tt5215952/?ref_=fn_tt_tt_1</t>
  </si>
  <si>
    <t>http://www.imdb.com/title/tt1922612/?ref_=fn_tt_tt_1</t>
  </si>
  <si>
    <t>http://www.imdb.com/title/tt0290879/?ref_=fn_tt_tt_1</t>
  </si>
  <si>
    <t>http://www.imdb.com/title/tt0100827/?ref_=fn_tt_tt_1</t>
  </si>
  <si>
    <t>http://www.imdb.com/title/tt3202120/?ref_=fn_tt_tt_1</t>
  </si>
  <si>
    <t>http://www.imdb.com/title/tt0286261/?ref_=fn_tt_tt_1</t>
  </si>
  <si>
    <t>http://www.imdb.com/title/tt1185344/?ref_=fn_tt_tt_1</t>
  </si>
  <si>
    <t>http://www.imdb.com/title/tt0420835/?ref_=fn_tt_tt_1</t>
  </si>
  <si>
    <t>http://www.imdb.com/title/tt0920458/?ref_=fn_tt_tt_1</t>
  </si>
  <si>
    <t>http://www.imdb.com/title/tt0434424/?ref_=fn_tt_tt_1</t>
  </si>
  <si>
    <t>http://www.imdb.com/title/tt1259574/?ref_=fn_tt_tt_1</t>
  </si>
  <si>
    <t>http://www.imdb.com/title/tt1183672/?ref_=fn_tt_tt_1</t>
  </si>
  <si>
    <t>http://www.imdb.com/title/tt1068678/?ref_=fn_tt_tt_1</t>
  </si>
  <si>
    <t>http://www.imdb.com/title/tt0090555/?ref_=fn_tt_tt_1</t>
  </si>
  <si>
    <t>http://www.imdb.com/title/tt1679332/?ref_=fn_tt_tt_1</t>
  </si>
  <si>
    <t>http://www.imdb.com/title/tt0325596/?ref_=fn_tt_tt_1</t>
  </si>
  <si>
    <t>http://www.imdb.com/title/tt1418646/?ref_=fn_tt_tt_1</t>
  </si>
  <si>
    <t>http://www.imdb.com/title/tt1661420/?ref_=fn_tt_tt_1</t>
  </si>
  <si>
    <t>http://www.imdb.com/title/tt0211933/?ref_=fn_tt_tt_1</t>
  </si>
  <si>
    <t>http://www.imdb.com/title/tt1641841/?ref_=fn_tt_tt_1</t>
  </si>
  <si>
    <t>http://www.imdb.com/title/tt0093437/?ref_=fn_tt_tt_1</t>
  </si>
  <si>
    <t>http://www.imdb.com/title/tt1263670/?ref_=fn_tt_tt_1</t>
  </si>
  <si>
    <t>http://www.imdb.com/title/tt0079826/?ref_=fn_tt_tt_1</t>
  </si>
  <si>
    <t>http://www.imdb.com/title/tt1171222/?ref_=fn_tt_tt_1</t>
  </si>
  <si>
    <t>http://www.imdb.com/title/tt0062711/?ref_=fn_tt_tt_1</t>
  </si>
  <si>
    <t>http://www.imdb.com/title/tt0099816/?ref_=fn_tt_tt_1</t>
  </si>
  <si>
    <t>http://www.imdb.com/title/tt0126886/?ref_=fn_tt_tt_1</t>
  </si>
  <si>
    <t>http://www.imdb.com/title/tt0433416/?ref_=fn_tt_tt_1</t>
  </si>
  <si>
    <t>http://www.imdb.com/title/tt1666801/?ref_=fn_tt_tt_1</t>
  </si>
  <si>
    <t>http://www.imdb.com/title/tt0118589/?ref_=fn_tt_tt_1</t>
  </si>
  <si>
    <t>http://www.imdb.com/title/tt1457765/?ref_=fn_tt_tt_1</t>
  </si>
  <si>
    <t>http://www.imdb.com/title/tt0387596/?ref_=fn_tt_tt_1</t>
  </si>
  <si>
    <t>http://www.imdb.com/title/tt0810784/?ref_=fn_tt_tt_1</t>
  </si>
  <si>
    <t>http://www.imdb.com/title/tt1188996/?ref_=fn_tt_tt_1</t>
  </si>
  <si>
    <t>http://www.imdb.com/title/tt2017038/?ref_=fn_tt_tt_1</t>
  </si>
  <si>
    <t>http://www.imdb.com/title/tt0164085/?ref_=fn_tt_tt_1</t>
  </si>
  <si>
    <t>http://www.imdb.com/title/tt0795434/?ref_=fn_tt_tt_1</t>
  </si>
  <si>
    <t>http://www.imdb.com/title/tt0460989/?ref_=fn_tt_tt_1</t>
  </si>
  <si>
    <t>http://www.imdb.com/title/tt2178470/?ref_=fn_tt_tt_1</t>
  </si>
  <si>
    <t>http://www.imdb.com/title/tt0043949/?ref_=fn_tt_tt_1</t>
  </si>
  <si>
    <t>http://www.imdb.com/title/tt0963194/?ref_=fn_tt_tt_1</t>
  </si>
  <si>
    <t>http://www.imdb.com/title/tt0493264/?ref_=fn_tt_tt_1</t>
  </si>
  <si>
    <t>http://www.imdb.com/title/tt0110912/?ref_=fn_tt_tt_1</t>
  </si>
  <si>
    <t>http://www.imdb.com/title/tt0079588/?ref_=fn_tt_tt_1</t>
  </si>
  <si>
    <t>http://www.imdb.com/title/tt2872718/?ref_=fn_tt_tt_1</t>
  </si>
  <si>
    <t>http://www.imdb.com/title/tt0331953/?ref_=fn_tt_tt_1</t>
  </si>
  <si>
    <t>http://www.imdb.com/title/tt0059742/?ref_=fn_tt_tt_1</t>
  </si>
  <si>
    <t>http://www.imdb.com/title/tt0088161/?ref_=fn_tt_tt_1</t>
  </si>
  <si>
    <t>http://www.imdb.com/title/tt0449059/?ref_=fn_tt_tt_1</t>
  </si>
  <si>
    <t>http://www.imdb.com/title/tt0092005/?ref_=fn_tt_tt_1</t>
  </si>
  <si>
    <t>http://www.imdb.com/title/tt0289043/?ref_=fn_tt_tt_1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</si>
  <si>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</si>
  <si>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</si>
  <si>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</si>
  <si>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http://www.imdb.com/title/tt0117891/?ref_=fn_tt_tt_1</t>
  </si>
  <si>
    <t>http://www.imdb.com/title/tt1306980/?ref_=fn_tt_tt_1</t>
  </si>
  <si>
    <t>http://www.imdb.com/title/tt0482599/?ref_=fn_tt_tt_1</t>
  </si>
  <si>
    <t>http://www.imdb.com/title/tt1800246/?ref_=fn_tt_tt_1</t>
  </si>
  <si>
    <t>http://www.imdb.com/title/tt0082763/?ref_=fn_tt_tt_1</t>
  </si>
  <si>
    <t>http://www.imdb.com/title/tt4254584/?ref_=fn_tt_tt_1</t>
  </si>
  <si>
    <t>http://www.imdb.com/title/tt0107616/?ref_=fn_tt_tt_1</t>
  </si>
  <si>
    <t>http://www.imdb.com/title/tt0064757/?ref_=fn_tt_tt_1</t>
  </si>
  <si>
    <t>http://www.imdb.com/title/tt0111686/?ref_=fn_tt_tt_1</t>
  </si>
  <si>
    <t>http://www.imdb.com/title/tt0164114/?ref_=fn_tt_tt_1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</si>
  <si>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</si>
  <si>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</si>
  <si>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</si>
  <si>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</si>
  <si>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</si>
  <si>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http://www.imdb.com/title/tt0479647/?ref_=fn_tt_tt_1</t>
  </si>
  <si>
    <t>http://www.imdb.com/title/tt1300851/?ref_=fn_tt_tt_1</t>
  </si>
  <si>
    <t>http://www.imdb.com/title/tt0896923/?ref_=fn_tt_tt_1</t>
  </si>
  <si>
    <t>http://www.imdb.com/title/tt2390361/?ref_=fn_tt_tt_1</t>
  </si>
  <si>
    <t>http://www.imdb.com/title/tt1282140/?ref_=fn_tt_tt_1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</si>
  <si>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</si>
  <si>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</si>
  <si>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</si>
  <si>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</si>
  <si>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</si>
  <si>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http://www.imdb.com/title/tt0206420/?ref_=fn_tt_tt_1</t>
  </si>
  <si>
    <t>http://www.imdb.com/title/tt0104454/?ref_=fn_tt_tt_1</t>
  </si>
  <si>
    <t>http://www.imdb.com/title/tt2401878/?ref_=fn_tt_tt_1</t>
  </si>
  <si>
    <t>http://www.imdb.com/title/tt1431181/?ref_=fn_tt_tt_1</t>
  </si>
  <si>
    <t>http://www.imdb.com/title/tt0283832/?ref_=fn_tt_tt_1</t>
  </si>
  <si>
    <t>http://www.imdb.com/title/tt0102915/?ref_=fn_tt_tt_1</t>
  </si>
  <si>
    <t>http://www.imdb.com/title/tt0118863/?ref_=fn_tt_tt_1</t>
  </si>
  <si>
    <t>http://www.imdb.com/title/tt0804497/?ref_=fn_tt_tt_1</t>
  </si>
  <si>
    <t>http://www.imdb.com/title/tt1371155/?ref_=fn_tt_tt_1</t>
  </si>
  <si>
    <t>http://www.imdb.com/title/tt0829098/?ref_=fn_tt_tt_1</t>
  </si>
  <si>
    <t>http://www.imdb.com/title/tt0119937/?ref_=fn_tt_tt_1</t>
  </si>
  <si>
    <t>http://www.imdb.com/title/tt0086582/?ref_=fn_tt_tt_1</t>
  </si>
  <si>
    <t>http://www.imdb.com/title/tt0485601/?ref_=fn_tt_tt_1</t>
  </si>
  <si>
    <t>http://www.imdb.com/title/tt1980929/?ref_=fn_tt_tt_1</t>
  </si>
  <si>
    <t>http://www.imdb.com/title/tt0398027/?ref_=fn_tt_tt_1</t>
  </si>
  <si>
    <t>http://www.imdb.com/title/tt0283503/?ref_=fn_tt_tt_1</t>
  </si>
  <si>
    <t>http://www.imdb.com/title/tt2241676/?ref_=fn_tt_tt_1</t>
  </si>
  <si>
    <t>http://www.imdb.com/title/tt0314676/?ref_=fn_tt_tt_1</t>
  </si>
  <si>
    <t>http://www.imdb.com/title/tt0119494/?ref_=fn_tt_tt_1</t>
  </si>
  <si>
    <t>http://www.imdb.com/title/tt0457572/?ref_=fn_tt_tt_1</t>
  </si>
  <si>
    <t>http://www.imdb.com/title/tt0373445/?ref_=fn_tt_tt_1</t>
  </si>
  <si>
    <t>http://www.imdb.com/title/tt1235189/?ref_=fn_tt_tt_1</t>
  </si>
  <si>
    <t>http://www.imdb.com/title/tt0964539/?ref_=fn_tt_tt_1</t>
  </si>
  <si>
    <t>http://www.imdb.com/title/tt0360323/?ref_=fn_tt_tt_1</t>
  </si>
  <si>
    <t>http://www.imdb.com/title/tt0342272/?ref_=fn_tt_tt_1</t>
  </si>
  <si>
    <t>http://www.imdb.com/title/tt2494384/?ref_=fn_tt_tt_1</t>
  </si>
  <si>
    <t>http://www.imdb.com/title/tt0094625/?ref_=fn_tt_tt_1</t>
  </si>
  <si>
    <t>http://www.imdb.com/title/tt0473188/?ref_=fn_tt_tt_1</t>
  </si>
  <si>
    <t>http://www.imdb.com/title/tt0460505/?ref_=fn_tt_tt_1</t>
  </si>
  <si>
    <t>http://www.imdb.com/title/tt2112277/?ref_=fn_tt_tt_1</t>
  </si>
  <si>
    <t>http://www.imdb.com/title/tt2102502/?ref_=fn_tt_tt_1</t>
  </si>
  <si>
    <t>http://www.imdb.com/title/tt0421994/?ref_=fn_tt_tt_1</t>
  </si>
  <si>
    <t>http://www.imdb.com/title/tt4196848/?ref_=fn_tt_tt_1</t>
  </si>
  <si>
    <t>http://www.imdb.com/title/tt0324133/?ref_=fn_tt_tt_1</t>
  </si>
  <si>
    <t>http://www.imdb.com/title/tt2628316/?ref_=fn_tt_tt_1</t>
  </si>
  <si>
    <t>http://www.imdb.com/title/tt0094764/?ref_=fn_tt_tt_1</t>
  </si>
  <si>
    <t>http://www.imdb.com/title/tt4060866/?ref_=fn_tt_tt_1</t>
  </si>
  <si>
    <t>http://www.imdb.com/title/tt0097239/?ref_=fn_tt_tt_1</t>
  </si>
  <si>
    <t>http://www.imdb.com/title/tt0120169/?ref_=fn_tt_tt_1</t>
  </si>
  <si>
    <t>http://www.imdb.com/title/tt0113326/?ref_=fn_tt_tt_1</t>
  </si>
  <si>
    <t>http://www.imdb.com/title/tt2936180/?ref_=fn_tt_tt_1</t>
  </si>
  <si>
    <t>http://www.imdb.com/title/tt0427944/?ref_=fn_tt_tt_1</t>
  </si>
  <si>
    <t>http://www.imdb.com/title/tt0498353/?ref_=fn_tt_tt_1</t>
  </si>
  <si>
    <t>http://www.imdb.com/title/tt1174732/?ref_=fn_tt_tt_1</t>
  </si>
  <si>
    <t>http://www.imdb.com/title/tt0338427/?ref_=fn_tt_tt_1</t>
  </si>
  <si>
    <t>http://www.imdb.com/title/tt0087428/?ref_=fn_tt_tt_1</t>
  </si>
  <si>
    <t>http://www.imdb.com/title/tt0272207/?ref_=fn_tt_tt_1</t>
  </si>
  <si>
    <t>http://www.imdb.com/title/tt0263734/?ref_=fn_tt_tt_1</t>
  </si>
  <si>
    <t>http://www.imdb.com/title/tt1001562/?ref_=fn_tt_tt_1</t>
  </si>
  <si>
    <t>http://www.imdb.com/title/tt0410454/?ref_=fn_tt_tt_1</t>
  </si>
  <si>
    <t>http://www.imdb.com/title/tt1225822/?ref_=fn_tt_tt_1</t>
  </si>
  <si>
    <t>http://www.imdb.com/title/tt0319829/?ref_=fn_tt_tt_1</t>
  </si>
  <si>
    <t>http://www.imdb.com/title/tt0269329/?ref_=fn_tt_tt_1</t>
  </si>
  <si>
    <t>http://www.imdb.com/title/tt0345061/?ref_=fn_tt_tt_1</t>
  </si>
  <si>
    <t>http://www.imdb.com/title/tt1772422/?ref_=fn_tt_tt_1</t>
  </si>
  <si>
    <t>http://www.imdb.com/title/tt1602098/?ref_=fn_tt_tt_1</t>
  </si>
  <si>
    <t>http://www.imdb.com/title/tt2147225/?ref_=fn_tt_tt_1</t>
  </si>
  <si>
    <t>http://www.imdb.com/title/tt0833553/?ref_=fn_tt_tt_1</t>
  </si>
  <si>
    <t>http://www.imdb.com/title/tt0808417/?ref_=fn_tt_tt_1</t>
  </si>
  <si>
    <t>http://www.imdb.com/title/tt1085779/?ref_=fn_tt_tt_1</t>
  </si>
  <si>
    <t>http://www.imdb.com/title/tt1063669/?ref_=fn_tt_tt_1</t>
  </si>
  <si>
    <t>http://www.imdb.com/title/tt1974419/?ref_=fn_tt_tt_1</t>
  </si>
  <si>
    <t>http://www.imdb.com/title/tt1289406/?ref_=fn_tt_tt_1</t>
  </si>
  <si>
    <t>http://www.imdb.com/title/tt0203408/?ref_=fn_tt_tt_1</t>
  </si>
  <si>
    <t>http://www.imdb.com/title/tt0467406/?ref_=fn_tt_tt_1</t>
  </si>
  <si>
    <t>http://www.imdb.com/title/tt3488328/?ref_=fn_tt_tt_1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</si>
  <si>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</si>
  <si>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</si>
  <si>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</si>
  <si>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</si>
  <si>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</si>
  <si>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</si>
  <si>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</si>
  <si>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</si>
  <si>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</si>
  <si>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</si>
  <si>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</si>
  <si>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</si>
  <si>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</si>
  <si>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</si>
  <si>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</si>
  <si>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</si>
  <si>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</si>
  <si>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</si>
  <si>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http://www.imdb.com/title/tt0245280/?ref_=fn_tt_tt_1</t>
  </si>
  <si>
    <t>http://www.imdb.com/title/tt2752758/?ref_=fn_tt_tt_1</t>
  </si>
  <si>
    <t>http://www.imdb.com/title/tt0116324/?ref_=fn_tt_tt_1</t>
  </si>
  <si>
    <t>http://www.imdb.com/title/tt0395584/?ref_=fn_tt_tt_1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</si>
  <si>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</si>
  <si>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</si>
  <si>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</si>
  <si>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http://www.imdb.com/title/tt0072626/?ref_=fn_tt_tt_1</t>
  </si>
  <si>
    <t>http://www.imdb.com/title/tt1019452/?ref_=fn_tt_tt_1</t>
  </si>
  <si>
    <t>http://www.imdb.com/title/tt1194263/?ref_=fn_tt_tt_1</t>
  </si>
  <si>
    <t>http://www.imdb.com/title/tt0098622/?ref_=fn_tt_tt_1</t>
  </si>
  <si>
    <t>http://www.imdb.com/title/tt3125324/?ref_=fn_tt_tt_1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</si>
  <si>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</si>
  <si>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</si>
  <si>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</si>
  <si>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</si>
  <si>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http://www.imdb.com/title/tt0252444/?ref_=fn_tt_tt_1</t>
  </si>
  <si>
    <t>http://www.imdb.com/title/tt0785077/?ref_=fn_tt_tt_1</t>
  </si>
  <si>
    <t>http://www.imdb.com/title/tt0105459/?ref_=fn_tt_tt_1</t>
  </si>
  <si>
    <t>http://www.imdb.com/title/tt0250371/?ref_=fn_tt_tt_1</t>
  </si>
  <si>
    <t>http://www.imdb.com/title/tt0420332/?ref_=fn_tt_tt_1</t>
  </si>
  <si>
    <t>http://www.imdb.com/title/tt1012804/?ref_=fn_tt_tt_1</t>
  </si>
  <si>
    <t>http://www.imdb.com/title/tt1336617/?ref_=fn_tt_tt_1</t>
  </si>
  <si>
    <t>http://www.imdb.com/title/tt0160216/?ref_=fn_tt_tt_1</t>
  </si>
  <si>
    <t>http://www.imdb.com/title/tt0298744/?ref_=fn_tt_tt_1</t>
  </si>
  <si>
    <t>http://www.imdb.com/title/tt0432402/?ref_=fn_tt_tt_1</t>
  </si>
  <si>
    <t>http://www.imdb.com/title/tt1242460/?ref_=fn_tt_tt_1</t>
  </si>
  <si>
    <t>http://www.imdb.com/title/tt2739338/?ref_=fn_tt_tt_1</t>
  </si>
  <si>
    <t>http://www.imdb.com/title/tt1034324/?ref_=fn_tt_tt_1</t>
  </si>
  <si>
    <t>http://www.imdb.com/title/tt0085868/?ref_=fn_tt_tt_1</t>
  </si>
  <si>
    <t>http://www.imdb.com/title/tt1121977/?ref_=fn_tt_tt_1</t>
  </si>
  <si>
    <t>http://www.imdb.com/title/tt0076175/?ref_=fn_tt_tt_1</t>
  </si>
  <si>
    <t>http://www.imdb.com/title/tt0108500/?ref_=fn_tt_tt_1</t>
  </si>
  <si>
    <t>http://www.imdb.com/title/tt1421051/?ref_=fn_tt_tt_1</t>
  </si>
  <si>
    <t>http://www.imdb.com/title/tt1220628/?ref_=fn_tt_tt_1</t>
  </si>
  <si>
    <t>http://www.imdb.com/title/tt0118836/?ref_=fn_tt_tt_1</t>
  </si>
  <si>
    <t>http://www.imdb.com/title/tt1403177/?ref_=fn_tt_tt_1</t>
  </si>
  <si>
    <t>http://www.imdb.com/title/tt2402105/?ref_=fn_tt_tt_1</t>
  </si>
  <si>
    <t>http://www.imdb.com/title/tt0302674/?ref_=fn_tt_tt_1</t>
  </si>
  <si>
    <t>http://www.imdb.com/title/tt0301390/?ref_=fn_tt_tt_1</t>
  </si>
  <si>
    <t>http://www.imdb.com/title/tt1658801/?ref_=fn_tt_tt_1</t>
  </si>
  <si>
    <t>http://www.imdb.com/title/tt1361313/?ref_=fn_tt_tt_1</t>
  </si>
  <si>
    <t>http://www.imdb.com/title/tt2328813/?ref_=fn_tt_tt_1</t>
  </si>
  <si>
    <t>http://www.imdb.com/title/tt1106860/?ref_=fn_tt_tt_1</t>
  </si>
  <si>
    <t>http://www.imdb.com/title/tt0419256/?ref_=fn_tt_tt_1</t>
  </si>
  <si>
    <t>http://www.imdb.com/title/tt0144117/?ref_=fn_tt_tt_1</t>
  </si>
  <si>
    <t>http://www.imdb.com/title/tt3469440/?ref_=fn_tt_tt_1</t>
  </si>
  <si>
    <t>http://www.imdb.com/title/tt1756851/?ref_=fn_tt_tt_1</t>
  </si>
  <si>
    <t>http://www.imdb.com/title/tt2243621/?ref_=fn_tt_tt_1</t>
  </si>
  <si>
    <t>http://www.imdb.com/title/tt4061848/?ref_=fn_tt_tt_1</t>
  </si>
  <si>
    <t>http://www.imdb.com/title/tt0089767/?ref_=fn_tt_tt_1</t>
  </si>
  <si>
    <t>http://www.imdb.com/title/tt0942903/?ref_=fn_tt_tt_1</t>
  </si>
  <si>
    <t>http://www.imdb.com/title/tt0106677/?ref_=fn_tt_tt_1</t>
  </si>
  <si>
    <t>http://www.imdb.com/title/tt0810900/?ref_=fn_tt_tt_1</t>
  </si>
  <si>
    <t>http://www.imdb.com/title/tt4412528/?ref_=fn_tt_tt_1</t>
  </si>
  <si>
    <t>http://www.imdb.com/title/tt3687310/?ref_=fn_tt_tt_1</t>
  </si>
  <si>
    <t>http://www.imdb.com/title/tt0130444/?ref_=fn_tt_tt_1</t>
  </si>
  <si>
    <t>http://www.imdb.com/title/tt0406650/?ref_=fn_tt_tt_1</t>
  </si>
  <si>
    <t>http://www.imdb.com/title/tt0323939/?ref_=fn_tt_tt_1</t>
  </si>
  <si>
    <t>http://www.imdb.com/title/tt1582507/?ref_=fn_tt_tt_1</t>
  </si>
  <si>
    <t>http://www.imdb.com/title/tt1255953/?ref_=fn_tt_tt_1</t>
  </si>
  <si>
    <t>http://www.imdb.com/title/tt0323807/?ref_=fn_tt_tt_1</t>
  </si>
  <si>
    <t>http://www.imdb.com/title/tt1003034/?ref_=fn_tt_tt_1</t>
  </si>
  <si>
    <t>http://www.imdb.com/title/tt0861739/?ref_=fn_tt_tt_1</t>
  </si>
  <si>
    <t>http://www.imdb.com/title/tt3322940/?ref_=fn_tt_tt_1</t>
  </si>
  <si>
    <t>http://www.imdb.com/title/tt1148165/?ref_=fn_tt_tt_1</t>
  </si>
  <si>
    <t>http://www.imdb.com/title/tt0101507/?ref_=fn_tt_tt_1</t>
  </si>
  <si>
    <t>http://www.imdb.com/title/tt0093378/?ref_=fn_tt_tt_1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</si>
  <si>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</si>
  <si>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</si>
  <si>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</si>
  <si>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</si>
  <si>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</si>
  <si>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</si>
  <si>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http://www.imdb.com/title/tt0200469/?ref_=fn_tt_tt_1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</si>
  <si>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</si>
  <si>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</si>
  <si>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</si>
  <si>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http://www.imdb.com/title/tt0457530/?ref_=fn_tt_tt_1</t>
  </si>
  <si>
    <t>http://www.imdb.com/title/tt1869716/?ref_=fn_tt_tt_1</t>
  </si>
  <si>
    <t>http://www.imdb.com/title/tt0359423/?ref_=fn_tt_tt_1</t>
  </si>
  <si>
    <t>http://www.imdb.com/title/tt0168446/?ref_=fn_tt_tt_1</t>
  </si>
  <si>
    <t>http://www.imdb.com/title/tt0790712/?ref_=fn_tt_tt_1</t>
  </si>
  <si>
    <t>http://www.imdb.com/title/tt1414378/?ref_=fn_tt_tt_1</t>
  </si>
  <si>
    <t>http://www.imdb.com/title/tt0421082/?ref_=fn_tt_tt_1</t>
  </si>
  <si>
    <t>http://www.imdb.com/title/tt0088247/?ref_=fn_tt_tt_1</t>
  </si>
  <si>
    <t>http://www.imdb.com/title/tt0301357/?ref_=fn_tt_tt_1</t>
  </si>
  <si>
    <t>http://www.imdb.com/title/tt1226271/?ref_=fn_tt_tt_1</t>
  </si>
  <si>
    <t>http://www.imdb.com/title/tt0089907/?ref_=fn_tt_tt_1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</si>
  <si>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</si>
  <si>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</si>
  <si>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</si>
  <si>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http://www.imdb.com/title/tt0361596/?ref_=fn_tt_tt_1</t>
  </si>
  <si>
    <t>http://www.imdb.com/title/tt0064115/?ref_=fn_tt_tt_1</t>
  </si>
  <si>
    <t>http://www.imdb.com/title/tt0058331/?ref_=fn_tt_tt_1</t>
  </si>
  <si>
    <t>http://www.imdb.com/title/tt0081283/?ref_=fn_tt_tt_1</t>
  </si>
  <si>
    <t>http://www.imdb.com/title/tt0055614/?ref_=fn_tt_tt_1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</si>
  <si>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</si>
  <si>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</si>
  <si>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</si>
  <si>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</si>
  <si>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http://www.imdb.com/title/tt0097981/?ref_=fn_tt_tt_1</t>
  </si>
  <si>
    <t>http://www.imdb.com/title/tt0283111/?ref_=fn_tt_tt_1</t>
  </si>
  <si>
    <t>http://www.imdb.com/title/tt1125849/?ref_=fn_tt_tt_1</t>
  </si>
  <si>
    <t>http://www.imdb.com/title/tt0038499/?ref_=fn_tt_tt_1</t>
  </si>
  <si>
    <t>http://www.imdb.com/title/tt0218839/?ref_=fn_tt_tt_1</t>
  </si>
  <si>
    <t>http://www.imdb.com/title/tt0082340/?ref_=fn_tt_tt_1</t>
  </si>
  <si>
    <t>http://www.imdb.com/title/tt0096054/?ref_=fn_tt_tt_1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</si>
  <si>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</si>
  <si>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</si>
  <si>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</si>
  <si>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</si>
  <si>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http://www.imdb.com/title/tt0120148/?ref_=fn_tt_tt_1</t>
  </si>
  <si>
    <t>http://www.imdb.com/title/tt0114609/?ref_=fn_tt_tt_1</t>
  </si>
  <si>
    <t>http://www.imdb.com/title/tt0455590/?ref_=fn_tt_tt_1</t>
  </si>
  <si>
    <t>http://www.imdb.com/title/tt0097474/?ref_=fn_tt_tt_1</t>
  </si>
  <si>
    <t>http://www.imdb.com/title/tt1704573/?ref_=fn_tt_tt_1</t>
  </si>
  <si>
    <t>http://www.imdb.com/title/tt0996382/?ref_=fn_tt_tt_1</t>
  </si>
  <si>
    <t>http://www.imdb.com/title/tt0183659/?ref_=fn_tt_tt_1</t>
  </si>
  <si>
    <t>http://www.imdb.com/title/tt0137338/?ref_=fn_tt_tt_1</t>
  </si>
  <si>
    <t>http://www.imdb.com/title/tt1840417/?ref_=fn_tt_tt_1</t>
  </si>
  <si>
    <t>http://www.imdb.com/title/tt1702425/?ref_=fn_tt_tt_1</t>
  </si>
  <si>
    <t>http://www.imdb.com/title/tt1174730/?ref_=fn_tt_tt_1</t>
  </si>
  <si>
    <t>http://www.imdb.com/title/tt1540133/?ref_=fn_tt_tt_1</t>
  </si>
  <si>
    <t>http://www.imdb.com/title/tt0844671/?ref_=fn_tt_tt_1</t>
  </si>
  <si>
    <t>http://www.imdb.com/title/tt0159097/?ref_=fn_tt_tt_1</t>
  </si>
  <si>
    <t>http://www.imdb.com/title/tt0147004/?ref_=fn_tt_tt_1</t>
  </si>
  <si>
    <t>http://www.imdb.com/title/tt1151922/?ref_=fn_tt_tt_1</t>
  </si>
  <si>
    <t>http://www.imdb.com/title/tt2870708/?ref_=fn_tt_tt_1</t>
  </si>
  <si>
    <t>http://www.imdb.com/title/tt0145893/?ref_=fn_tt_tt_1</t>
  </si>
  <si>
    <t>http://www.imdb.com/title/tt0248845/?ref_=fn_tt_tt_1</t>
  </si>
  <si>
    <t>http://www.imdb.com/title/tt0107750/?ref_=fn_tt_tt_1</t>
  </si>
  <si>
    <t>http://www.imdb.com/title/tt3432552/?ref_=fn_tt_tt_1</t>
  </si>
  <si>
    <t>http://www.imdb.com/title/tt0323944/?ref_=fn_tt_tt_1</t>
  </si>
  <si>
    <t>http://www.imdb.com/title/tt0234354/?ref_=fn_tt_tt_1</t>
  </si>
  <si>
    <t>http://www.imdb.com/title/tt0270259/?ref_=fn_tt_tt_1</t>
  </si>
  <si>
    <t>http://www.imdb.com/title/tt0065214/?ref_=fn_tt_tt_1</t>
  </si>
  <si>
    <t>http://www.imdb.com/title/tt1082886/?ref_=fn_tt_tt_1</t>
  </si>
  <si>
    <t>http://www.imdb.com/title/tt0079240/?ref_=fn_tt_tt_1</t>
  </si>
  <si>
    <t>http://www.imdb.com/title/tt0300214/?ref_=fn_tt_tt_1</t>
  </si>
  <si>
    <t>http://www.imdb.com/title/tt0101412/?ref_=fn_tt_tt_1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</si>
  <si>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</si>
  <si>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</si>
  <si>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</si>
  <si>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</si>
  <si>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</si>
  <si>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</si>
  <si>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http://www.imdb.com/title/tt0076245/?ref_=fn_tt_tt_1</t>
  </si>
  <si>
    <t>http://www.imdb.com/title/tt0976247/?ref_=fn_tt_tt_1</t>
  </si>
  <si>
    <t>http://www.imdb.com/title/tt0841119/?ref_=fn_tt_tt_1</t>
  </si>
  <si>
    <t>http://www.imdb.com/title/tt0331811/?ref_=fn_tt_tt_1</t>
  </si>
  <si>
    <t>http://www.imdb.com/title/tt0110490/?ref_=fn_tt_tt_1</t>
  </si>
  <si>
    <t>http://www.imdb.com/title/tt1281374/?ref_=fn_tt_tt_1</t>
  </si>
  <si>
    <t>http://www.imdb.com/title/tt1667310/?ref_=fn_tt_tt_1</t>
  </si>
  <si>
    <t>http://www.imdb.com/title/tt1014774/?ref_=fn_tt_tt_1</t>
  </si>
  <si>
    <t>http://www.imdb.com/title/tt1575694/?ref_=fn_tt_tt_1</t>
  </si>
  <si>
    <t>http://www.imdb.com/title/tt0086541/?ref_=fn_tt_tt_1</t>
  </si>
  <si>
    <t>http://www.imdb.com/title/tt0283900/?ref_=fn_tt_tt_1</t>
  </si>
  <si>
    <t>http://www.imdb.com/title/tt2182972/?ref_=fn_tt_tt_1</t>
  </si>
  <si>
    <t>http://www.imdb.com/title/tt0795441/?ref_=fn_tt_tt_1</t>
  </si>
  <si>
    <t>http://www.imdb.com/title/tt0938305/?ref_=fn_tt_tt_1</t>
  </si>
  <si>
    <t>http://www.imdb.com/title/tt0059825/?ref_=fn_tt_tt_1</t>
  </si>
  <si>
    <t>http://www.imdb.com/title/tt1772408/?ref_=fn_tt_tt_1</t>
  </si>
  <si>
    <t>http://www.imdb.com/title/tt0427954/?ref_=fn_tt_tt_1</t>
  </si>
  <si>
    <t>http://www.imdb.com/title/tt0120210/?ref_=fn_tt_tt_1</t>
  </si>
  <si>
    <t>http://www.imdb.com/title/tt0286499/?ref_=fn_tt_tt_1</t>
  </si>
  <si>
    <t>http://www.imdb.com/title/tt0286179/?ref_=fn_tt_tt_1</t>
  </si>
  <si>
    <t>http://www.imdb.com/title/tt0473024/?ref_=fn_tt_tt_1</t>
  </si>
  <si>
    <t>http://www.imdb.com/title/tt2166214/?ref_=fn_tt_tt_1</t>
  </si>
  <si>
    <t>http://www.imdb.com/title/tt1245112/?ref_=fn_tt_tt_1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</si>
  <si>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</si>
  <si>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</si>
  <si>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</si>
  <si>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</si>
  <si>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http://www.imdb.com/title/tt0117631/?ref_=fn_tt_tt_1</t>
  </si>
  <si>
    <t>http://www.imdb.com/title/tt2229499/?ref_=fn_tt_tt_1</t>
  </si>
  <si>
    <t>http://www.imdb.com/title/tt0068699/?ref_=fn_tt_tt_1</t>
  </si>
  <si>
    <t>http://www.imdb.com/title/tt0162346/?ref_=fn_tt_tt_1</t>
  </si>
  <si>
    <t>http://www.imdb.com/title/tt0280778/?ref_=fn_tt_tt_1</t>
  </si>
  <si>
    <t>http://www.imdb.com/title/tt0080771/?ref_=fn_tt_tt_1</t>
  </si>
  <si>
    <t>http://www.imdb.com/title/tt0372824/?ref_=fn_tt_tt_1</t>
  </si>
  <si>
    <t>http://www.imdb.com/title/tt0330602/?ref_=fn_tt_tt_1</t>
  </si>
  <si>
    <t>http://www.imdb.com/title/tt0335563/?ref_=fn_tt_tt_1</t>
  </si>
  <si>
    <t>http://www.imdb.com/title/tt0097216/?ref_=fn_tt_tt_1</t>
  </si>
  <si>
    <t>http://www.imdb.com/title/tt0242508/?ref_=fn_tt_tt_1</t>
  </si>
  <si>
    <t>http://www.imdb.com/title/tt1508675/?ref_=fn_tt_tt_1</t>
  </si>
  <si>
    <t>http://www.imdb.com/title/tt0290673/?ref_=fn_tt_tt_1</t>
  </si>
  <si>
    <t>http://www.imdb.com/title/tt2914838/?ref_=fn_tt_tt_1</t>
  </si>
  <si>
    <t>http://www.imdb.com/title/tt0405508/?ref_=fn_tt_tt_1</t>
  </si>
  <si>
    <t>http://www.imdb.com/title/tt3297554/?ref_=fn_tt_tt_1</t>
  </si>
  <si>
    <t>http://www.imdb.com/title/tt1251743/?ref_=fn_tt_tt_1</t>
  </si>
  <si>
    <t>http://www.imdb.com/title/tt0811106/?ref_=fn_tt_tt_1</t>
  </si>
  <si>
    <t>http://www.imdb.com/title/tt0202559/?ref_=fn_tt_tt_1</t>
  </si>
  <si>
    <t>http://www.imdb.com/title/tt1614989/?ref_=fn_tt_tt_1</t>
  </si>
  <si>
    <t>http://www.imdb.com/title/tt1525366/?ref_=fn_tt_tt_1</t>
  </si>
  <si>
    <t>http://www.imdb.com/title/tt0384488/?ref_=fn_tt_tt_1</t>
  </si>
  <si>
    <t>http://www.imdb.com/title/tt2667960/?ref_=fn_tt_tt_1</t>
  </si>
  <si>
    <t>http://www.imdb.com/title/tt0081534/?ref_=fn_tt_tt_1</t>
  </si>
  <si>
    <t>http://www.imdb.com/title/tt1618430/?ref_=fn_tt_tt_1</t>
  </si>
  <si>
    <t>http://www.imdb.com/title/tt2226417/?ref_=fn_tt_tt_1</t>
  </si>
  <si>
    <t>http://www.imdb.com/title/tt0432348/?ref_=fn_tt_tt_1</t>
  </si>
  <si>
    <t>http://www.imdb.com/title/tt1179933/?ref_=fn_tt_tt_1</t>
  </si>
  <si>
    <t>http://www.imdb.com/title/tt0322802/?ref_=fn_tt_tt_1</t>
  </si>
  <si>
    <t>http://www.imdb.com/title/tt4786282/?ref_=fn_tt_tt_1</t>
  </si>
  <si>
    <t>http://www.imdb.com/title/tt1778304/?ref_=fn_tt_tt_1</t>
  </si>
  <si>
    <t>http://www.imdb.com/title/tt1204977/?ref_=fn_tt_tt_1</t>
  </si>
  <si>
    <t>http://www.imdb.com/title/tt0093629/?ref_=fn_tt_tt_1</t>
  </si>
  <si>
    <t>http://www.imdb.com/title/tt2378281/?ref_=fn_tt_tt_1</t>
  </si>
  <si>
    <t>http://www.imdb.com/title/tt2109184/?ref_=fn_tt_tt_1</t>
  </si>
  <si>
    <t>http://www.imdb.com/title/tt0046247/?ref_=fn_tt_tt_1</t>
  </si>
  <si>
    <t>http://www.imdb.com/title/tt0072081/?ref_=fn_tt_tt_1</t>
  </si>
  <si>
    <t>http://www.imdb.com/title/tt0101917/?ref_=fn_tt_tt_1</t>
  </si>
  <si>
    <t>http://www.imdb.com/title/tt0340855/?ref_=fn_tt_tt_1</t>
  </si>
  <si>
    <t>http://www.imdb.com/title/tt0046672/?ref_=fn_tt_tt_1</t>
  </si>
  <si>
    <t>http://www.imdb.com/title/tt2473682/?ref_=fn_tt_tt_1</t>
  </si>
  <si>
    <t>http://www.imdb.com/title/tt0080678/?ref_=fn_tt_tt_1</t>
  </si>
  <si>
    <t>http://www.imdb.com/title/tt0790636/?ref_=fn_tt_tt_1</t>
  </si>
  <si>
    <t>http://www.imdb.com/title/tt2918436/?ref_=fn_tt_tt_1</t>
  </si>
  <si>
    <t>http://www.imdb.com/title/tt0209144/?ref_=fn_tt_tt_1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</si>
  <si>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</si>
  <si>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</si>
  <si>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</si>
  <si>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</si>
  <si>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http://www.imdb.com/title/tt0102065/?ref_=fn_tt_tt_1</t>
  </si>
  <si>
    <t>http://www.imdb.com/title/tt0084296/?ref_=fn_tt_tt_1</t>
  </si>
  <si>
    <t>http://www.imdb.com/title/tt0187819/?ref_=fn_tt_tt_1</t>
  </si>
  <si>
    <t>http://www.imdb.com/title/tt0118632/?ref_=fn_tt_tt_1</t>
  </si>
  <si>
    <t>http://www.imdb.com/title/tt0082766/?ref_=fn_tt_tt_1</t>
  </si>
  <si>
    <t>http://www.imdb.com/title/tt1637706/?ref_=fn_tt_tt_1</t>
  </si>
  <si>
    <t>http://www.imdb.com/title/tt3499096/?ref_=fn_tt_tt_1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</si>
  <si>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</si>
  <si>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</si>
  <si>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</si>
  <si>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</si>
  <si>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http://www.imdb.com/title/tt3316960/?ref_=fn_tt_tt_1</t>
  </si>
  <si>
    <t>http://www.imdb.com/title/tt0046949/?ref_=fn_tt_tt_1</t>
  </si>
  <si>
    <t>http://www.imdb.com/title/tt0082817/?ref_=fn_tt_tt_1</t>
  </si>
  <si>
    <t>http://www.imdb.com/title/tt0097388/?ref_=fn_tt_tt_1</t>
  </si>
  <si>
    <t>http://www.imdb.com/title/tt0259446/?ref_=fn_tt_tt_1</t>
  </si>
  <si>
    <t>http://www.imdb.com/title/tt2101441/?ref_=fn_tt_tt_1</t>
  </si>
  <si>
    <t>http://www.imdb.com/title/tt0113253/?ref_=fn_tt_tt_1</t>
  </si>
  <si>
    <t>http://www.imdb.com/title/tt0245574/?ref_=fn_tt_tt_1</t>
  </si>
  <si>
    <t>http://www.imdb.com/title/tt0365748/?ref_=fn_tt_tt_1</t>
  </si>
  <si>
    <t>http://www.imdb.com/title/tt1045655/?ref_=fn_tt_tt_1</t>
  </si>
  <si>
    <t>http://www.imdb.com/title/tt0116905/?ref_=fn_tt_tt_1</t>
  </si>
  <si>
    <t>http://www.imdb.com/title/tt0095271/?ref_=fn_tt_tt_1</t>
  </si>
  <si>
    <t>http://www.imdb.com/title/tt0090655/?ref_=fn_tt_tt_1</t>
  </si>
  <si>
    <t>http://www.imdb.com/title/tt0083833/?ref_=fn_tt_tt_1</t>
  </si>
  <si>
    <t>http://www.imdb.com/title/tt0085862/?ref_=fn_tt_tt_1</t>
  </si>
  <si>
    <t>http://www.imdb.com/title/tt1772240/?ref_=fn_tt_tt_1</t>
  </si>
  <si>
    <t>http://www.imdb.com/title/tt0862846/?ref_=fn_tt_tt_1</t>
  </si>
  <si>
    <t>http://www.imdb.com/title/tt1781922/?ref_=fn_tt_tt_1</t>
  </si>
  <si>
    <t>http://www.imdb.com/title/tt0083630/?ref_=fn_tt_tt_1</t>
  </si>
  <si>
    <t>http://www.imdb.com/title/tt0053290/?ref_=fn_tt_tt_1</t>
  </si>
  <si>
    <t>http://www.imdb.com/title/tt4667094/?ref_=fn_tt_tt_1</t>
  </si>
  <si>
    <t>http://www.imdb.com/title/tt0795438/?ref_=fn_tt_tt_1</t>
  </si>
  <si>
    <t>http://www.imdb.com/title/tt0022879/?ref_=fn_tt_tt_1</t>
  </si>
  <si>
    <t>http://www.imdb.com/title/tt4871980/?ref_=fn_tt_tt_1</t>
  </si>
  <si>
    <t>http://www.imdb.com/title/tt0259974/?ref_=fn_tt_tt_1</t>
  </si>
  <si>
    <t>http://www.imdb.com/title/tt0332375/?ref_=fn_tt_tt_1</t>
  </si>
  <si>
    <t>http://www.imdb.com/title/tt0338135/?ref_=fn_tt_tt_1</t>
  </si>
  <si>
    <t>http://www.imdb.com/title/tt0075147/?ref_=fn_tt_tt_1</t>
  </si>
  <si>
    <t>http://www.imdb.com/title/tt0245120/?ref_=fn_tt_tt_1</t>
  </si>
  <si>
    <t>http://www.imdb.com/title/tt0077572/?ref_=fn_tt_tt_1</t>
  </si>
  <si>
    <t>http://www.imdb.com/title/tt0098546/?ref_=fn_tt_tt_1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</si>
  <si>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</si>
  <si>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</si>
  <si>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</si>
  <si>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</si>
  <si>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</si>
  <si>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</si>
  <si>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http://www.imdb.com/title/tt1529567/?ref_=fn_tt_tt_1</t>
  </si>
  <si>
    <t>http://www.imdb.com/title/tt0120255/?ref_=fn_tt_tt_1</t>
  </si>
  <si>
    <t>http://www.imdb.com/title/tt1588337/?ref_=fn_tt_tt_1</t>
  </si>
  <si>
    <t>http://www.imdb.com/title/tt0914797/?ref_=fn_tt_tt_1</t>
  </si>
  <si>
    <t>http://www.imdb.com/title/tt0084171/?ref_=fn_tt_tt_1</t>
  </si>
  <si>
    <t>http://www.imdb.com/title/tt0110005/?ref_=fn_tt_tt_1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</si>
  <si>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</si>
  <si>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</si>
  <si>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</si>
  <si>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</si>
  <si>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</si>
  <si>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</si>
  <si>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</si>
  <si>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http://www.imdb.com/title/tt0320244/?ref_=fn_tt_tt_1</t>
  </si>
  <si>
    <t>http://www.imdb.com/title/tt4062536/?ref_=fn_tt_tt_1</t>
  </si>
  <si>
    <t>http://www.imdb.com/title/tt0422861/?ref_=fn_tt_tt_1</t>
  </si>
  <si>
    <t>http://www.imdb.com/title/tt2800038/?ref_=fn_tt_tt_1</t>
  </si>
  <si>
    <t>http://www.imdb.com/title/tt0115734/?ref_=fn_tt_tt_1</t>
  </si>
  <si>
    <t>http://www.imdb.com/title/tt0115495/?ref_=fn_tt_tt_1</t>
  </si>
  <si>
    <t>http://www.imdb.com/title/tt0459293/?ref_=fn_tt_tt_1</t>
  </si>
  <si>
    <t>http://www.imdb.com/title/tt0896866/?ref_=fn_tt_tt_1</t>
  </si>
  <si>
    <t>http://www.imdb.com/title/tt0081291/?ref_=fn_tt_tt_1</t>
  </si>
  <si>
    <t>http://www.imdb.com/title/tt1465522/?ref_=fn_tt_tt_1</t>
  </si>
  <si>
    <t>http://www.imdb.com/title/tt1150947/?ref_=fn_tt_tt_1</t>
  </si>
  <si>
    <t>http://www.imdb.com/title/tt0039927/?ref_=fn_tt_tt_1</t>
  </si>
  <si>
    <t>http://www.imdb.com/title/tt0126261/?ref_=fn_tt_tt_1</t>
  </si>
  <si>
    <t>http://www.imdb.com/title/tt0357585/?ref_=fn_tt_tt_1</t>
  </si>
  <si>
    <t>http://www.imdb.com/title/tt3567288/?ref_=fn_tt_tt_1</t>
  </si>
  <si>
    <t>http://www.imdb.com/title/tt0937237/?ref_=fn_tt_tt_1</t>
  </si>
  <si>
    <t>http://www.imdb.com/title/tt0305632/?ref_=fn_tt_tt_1</t>
  </si>
  <si>
    <t>http://www.imdb.com/title/tt1519461/?ref_=fn_tt_tt_1</t>
  </si>
  <si>
    <t>http://www.imdb.com/title/tt1437358/?ref_=fn_tt_tt_1</t>
  </si>
  <si>
    <t>http://www.imdb.com/title/tt0465430/?ref_=fn_tt_tt_1</t>
  </si>
  <si>
    <t>http://www.imdb.com/title/tt1079444/?ref_=fn_tt_tt_1</t>
  </si>
  <si>
    <t>http://www.imdb.com/title/tt0488539/?ref_=fn_tt_tt_1</t>
  </si>
  <si>
    <t>http://www.imdb.com/title/tt1131732/?ref_=fn_tt_tt_1</t>
  </si>
  <si>
    <t>http://www.imdb.com/title/tt1798243/?ref_=fn_tt_tt_1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</si>
  <si>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</si>
  <si>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</si>
  <si>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</si>
  <si>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</si>
  <si>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http://www.imdb.com/title/tt1554921/?ref_=fn_tt_tt_1</t>
  </si>
  <si>
    <t>http://www.imdb.com/title/tt0077294/?ref_=fn_tt_tt_1</t>
  </si>
  <si>
    <t>http://www.imdb.com/title/tt1717210/?ref_=fn_tt_tt_1</t>
  </si>
  <si>
    <t>http://www.imdb.com/title/tt4453560/?ref_=fn_tt_tt_1</t>
  </si>
  <si>
    <t>http://www.imdb.com/title/tt3838992/?ref_=fn_tt_tt_1</t>
  </si>
  <si>
    <t>http://www.imdb.com/title/tt4511566/?ref_=fn_tt_tt_1</t>
  </si>
  <si>
    <t>http://www.imdb.com/title/tt0284363/?ref_=fn_tt_tt_1</t>
  </si>
  <si>
    <t>http://www.imdb.com/title/tt1244668/?ref_=fn_tt_tt_1</t>
  </si>
  <si>
    <t>http://www.imdb.com/title/tt0117666/?ref_=fn_tt_tt_1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</si>
  <si>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</si>
  <si>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</si>
  <si>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</si>
  <si>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</si>
  <si>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http://www.imdb.com/title/tt0095484/?ref_=fn_tt_tt_1</t>
  </si>
  <si>
    <t>http://www.imdb.com/title/tt0446687/?ref_=fn_tt_tt_1</t>
  </si>
  <si>
    <t>http://www.imdb.com/title/tt2980708/?ref_=fn_tt_tt_1</t>
  </si>
  <si>
    <t>http://www.imdb.com/title/tt0092076/?ref_=fn_tt_tt_1</t>
  </si>
  <si>
    <t>http://www.imdb.com/title/tt0070518/?ref_=fn_tt_tt_1</t>
  </si>
  <si>
    <t>http://www.imdb.com/title/tt1602613/?ref_=fn_tt_tt_1</t>
  </si>
  <si>
    <t>http://www.imdb.com/title/tt0451673/?ref_=fn_tt_tt_1</t>
  </si>
  <si>
    <t>http://www.imdb.com/title/tt1547090/?ref_=fn_tt_tt_1</t>
  </si>
  <si>
    <t>http://www.imdb.com/title/tt3099638/?ref_=fn_tt_tt_1</t>
  </si>
  <si>
    <t>http://www.imdb.com/title/tt0377752/?ref_=fn_tt_tt_1</t>
  </si>
  <si>
    <t>http://www.imdb.com/title/tt0903131/?ref_=fn_tt_tt_1</t>
  </si>
  <si>
    <t>http://www.imdb.com/title/tt1646974/?ref_=fn_tt_tt_1</t>
  </si>
  <si>
    <t>http://www.imdb.com/title/tt2091427/?ref_=fn_tt_tt_1</t>
  </si>
  <si>
    <t>http://www.imdb.com/title/tt0379976/?ref_=fn_tt_tt_1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</si>
  <si>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</si>
  <si>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</si>
  <si>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</si>
  <si>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</si>
  <si>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</si>
  <si>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http://www.imdb.com/title/tt0049513/?ref_=fn_tt_tt_1</t>
  </si>
  <si>
    <t>http://www.imdb.com/title/tt0307901/?ref_=fn_tt_tt_1</t>
  </si>
  <si>
    <t>http://www.imdb.com/title/tt0115736/?ref_=fn_tt_tt_1</t>
  </si>
  <si>
    <t>http://www.imdb.com/title/tt0180093/?ref_=fn_tt_tt_1</t>
  </si>
  <si>
    <t>http://www.imdb.com/title/tt0038116/?ref_=fn_tt_tt_1</t>
  </si>
  <si>
    <t>http://www.imdb.com/title/tt0120274/?ref_=fn_tt_tt_1</t>
  </si>
  <si>
    <t>http://www.imdb.com/title/tt0091886/?ref_=fn_tt_tt_1</t>
  </si>
  <si>
    <t>http://www.imdb.com/title/tt3014666/?ref_=fn_tt_tt_1</t>
  </si>
  <si>
    <t>http://www.imdb.com/title/tt0246578/?ref_=fn_tt_tt_1</t>
  </si>
  <si>
    <t>http://www.imdb.com/title/tt0461336/?ref_=fn_tt_tt_1</t>
  </si>
  <si>
    <t>http://www.imdb.com/title/tt0119448/?ref_=fn_tt_tt_1</t>
  </si>
  <si>
    <t>http://www.imdb.com/title/tt0283003/?ref_=fn_tt_tt_1</t>
  </si>
  <si>
    <t>http://www.imdb.com/title/tt0808526/?ref_=fn_tt_tt_1</t>
  </si>
  <si>
    <t>http://www.imdb.com/title/tt0451094/?ref_=fn_tt_tt_1</t>
  </si>
  <si>
    <t>http://www.imdb.com/title/tt1653911/?ref_=fn_tt_tt_1</t>
  </si>
  <si>
    <t>http://www.imdb.com/title/tt0291341/?ref_=fn_tt_tt_1</t>
  </si>
  <si>
    <t>http://www.imdb.com/title/tt0796212/?ref_=fn_tt_tt_1</t>
  </si>
  <si>
    <t>http://www.imdb.com/title/tt1629705/?ref_=fn_tt_tt_1</t>
  </si>
  <si>
    <t>http://www.imdb.com/title/tt0300140/?ref_=fn_tt_tt_1</t>
  </si>
  <si>
    <t>http://www.imdb.com/title/tt0838247/?ref_=fn_tt_tt_1</t>
  </si>
  <si>
    <t>http://www.imdb.com/title/tt3683702/?ref_=fn_tt_tt_1</t>
  </si>
  <si>
    <t>http://www.imdb.com/title/tt0073486/?ref_=fn_tt_tt_1</t>
  </si>
  <si>
    <t>http://www.imdb.com/title/tt4386242/?ref_=fn_tt_tt_1</t>
  </si>
  <si>
    <t>http://www.imdb.com/title/tt0075222/?ref_=fn_tt_tt_1</t>
  </si>
  <si>
    <t>http://www.imdb.com/title/tt4387040/?ref_=fn_tt_tt_1</t>
  </si>
  <si>
    <t>http://www.imdb.com/title/tt2295722/?ref_=fn_tt_tt_1</t>
  </si>
  <si>
    <t>http://www.imdb.com/title/tt0857190/?ref_=fn_tt_tt_1</t>
  </si>
  <si>
    <t>http://www.imdb.com/title/tt0203119/?ref_=fn_tt_tt_1</t>
  </si>
  <si>
    <t>http://www.imdb.com/title/tt1291652/?ref_=fn_tt_tt_1</t>
  </si>
  <si>
    <t>http://www.imdb.com/title/tt0298228/?ref_=fn_tt_tt_1</t>
  </si>
  <si>
    <t>http://www.imdb.com/title/tt1532957/?ref_=fn_tt_tt_1</t>
  </si>
  <si>
    <t>http://www.imdb.com/title/tt0381940/?ref_=fn_tt_tt_1</t>
  </si>
  <si>
    <t>http://www.imdb.com/title/tt0475293/?ref_=fn_tt_tt_1</t>
  </si>
  <si>
    <t>http://www.imdb.com/title/tt0119574/?ref_=fn_tt_tt_1</t>
  </si>
  <si>
    <t>http://www.imdb.com/title/tt0403358/?ref_=fn_tt_tt_1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</si>
  <si>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</si>
  <si>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</si>
  <si>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</si>
  <si>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http://www.imdb.com/title/tt0063350/?ref_=fn_tt_tt_1</t>
  </si>
  <si>
    <t>http://www.imdb.com/title/tt0335266/?ref_=fn_tt_tt_1</t>
  </si>
  <si>
    <t>http://www.imdb.com/title/tt0075686/?ref_=fn_tt_tt_1</t>
  </si>
  <si>
    <t>http://www.imdb.com/title/tt0044672/?ref_=fn_tt_tt_1</t>
  </si>
  <si>
    <t>http://www.imdb.com/title/tt0285742/?ref_=fn_tt_tt_1</t>
  </si>
  <si>
    <t>http://www.imdb.com/title/tt1881002/?ref_=fn_tt_tt_1</t>
  </si>
  <si>
    <t>http://www.imdb.com/title/tt0113627/?ref_=fn_tt_tt_1</t>
  </si>
  <si>
    <t>http://www.imdb.com/title/tt2081194/?ref_=fn_tt_tt_1</t>
  </si>
  <si>
    <t>http://www.imdb.com/title/tt0071524/?ref_=fn_tt_tt_1</t>
  </si>
  <si>
    <t>http://www.imdb.com/title/tt3181822/?ref_=fn_tt_tt_1</t>
  </si>
  <si>
    <t>http://www.imdb.com/title/tt0049875/?ref_=fn_tt_tt_1</t>
  </si>
  <si>
    <t>http://www.imdb.com/title/tt0842926/?ref_=fn_tt_tt_1</t>
  </si>
  <si>
    <t>http://www.imdb.com/title/tt0096256/?ref_=fn_tt_tt_1</t>
  </si>
  <si>
    <t>http://www.imdb.com/title/tt0057115/?ref_=fn_tt_tt_1</t>
  </si>
  <si>
    <t>http://www.imdb.com/title/tt0399877/?ref_=fn_tt_tt_1</t>
  </si>
  <si>
    <t>http://www.imdb.com/title/tt2034139/?ref_=fn_tt_tt_1</t>
  </si>
  <si>
    <t>http://www.imdb.com/title/tt1065073/?ref_=fn_tt_tt_1</t>
  </si>
  <si>
    <t>http://www.imdb.com/title/tt0457513/?ref_=fn_tt_tt_1</t>
  </si>
  <si>
    <t>http://www.imdb.com/title/tt0290332/?ref_=fn_tt_tt_1</t>
  </si>
  <si>
    <t>http://www.imdb.com/title/tt0199290/?ref_=fn_tt_tt_1</t>
  </si>
  <si>
    <t>http://www.imdb.com/title/tt0318374/?ref_=fn_tt_tt_1</t>
  </si>
  <si>
    <t>http://www.imdb.com/title/tt0055184/?ref_=fn_tt_tt_1</t>
  </si>
  <si>
    <t>http://www.imdb.com/title/tt0448075/?ref_=fn_tt_tt_1</t>
  </si>
  <si>
    <t>http://www.imdb.com/title/tt0110189/?ref_=fn_tt_tt_1</t>
  </si>
  <si>
    <t>http://www.imdb.com/title/tt0464141/?ref_=fn_tt_tt_1</t>
  </si>
  <si>
    <t>http://www.imdb.com/title/tt2828996/?ref_=fn_tt_tt_1</t>
  </si>
  <si>
    <t>http://www.imdb.com/title/tt0292644/?ref_=fn_tt_tt_1</t>
  </si>
  <si>
    <t>http://www.imdb.com/title/tt0065112/?ref_=fn_tt_tt_1</t>
  </si>
  <si>
    <t>http://www.imdb.com/title/tt0454987/?ref_=fn_tt_tt_1</t>
  </si>
  <si>
    <t>http://www.imdb.com/title/tt0113101/?ref_=fn_tt_tt_1</t>
  </si>
  <si>
    <t>http://www.imdb.com/title/tt0274812/?ref_=fn_tt_tt_1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</si>
  <si>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</si>
  <si>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</si>
  <si>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</si>
  <si>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</si>
  <si>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http://www.imdb.com/title/tt0796375/?ref_=fn_tt_tt_1</t>
  </si>
  <si>
    <t>http://www.imdb.com/title/tt0318761/?ref_=fn_tt_tt_1</t>
  </si>
  <si>
    <t>http://www.imdb.com/title/tt0873886/?ref_=fn_tt_tt_1</t>
  </si>
  <si>
    <t>http://www.imdb.com/title/tt0366780/?ref_=fn_tt_tt_1</t>
  </si>
  <si>
    <t>http://www.imdb.com/title/tt0770802/?ref_=fn_tt_tt_1</t>
  </si>
  <si>
    <t>http://www.imdb.com/title/tt0092615/?ref_=fn_tt_tt_1</t>
  </si>
  <si>
    <t>http://www.imdb.com/title/tt1645080/?ref_=fn_tt_tt_1</t>
  </si>
  <si>
    <t>http://www.imdb.com/title/tt3346224/?ref_=fn_tt_tt_1</t>
  </si>
  <si>
    <t>http://www.imdb.com/title/tt0273982/?ref_=fn_tt_tt_1</t>
  </si>
  <si>
    <t>http://www.imdb.com/title/tt0126859/?ref_=fn_tt_tt_1</t>
  </si>
  <si>
    <t>http://www.imdb.com/title/tt2076220/?ref_=fn_tt_tt_1</t>
  </si>
  <si>
    <t>http://www.imdb.com/title/tt2382396/?ref_=fn_tt_tt_1</t>
  </si>
  <si>
    <t>http://www.imdb.com/title/tt0120122/?ref_=fn_tt_tt_1</t>
  </si>
  <si>
    <t>http://www.imdb.com/title/tt0095904/?ref_=fn_tt_tt_1</t>
  </si>
  <si>
    <t>http://www.imdb.com/title/tt0206226/?ref_=fn_tt_tt_1</t>
  </si>
  <si>
    <t>http://www.imdb.com/title/tt0156639/?ref_=fn_tt_tt_1</t>
  </si>
  <si>
    <t>http://www.imdb.com/title/tt2876428/?ref_=fn_tt_tt_1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</si>
  <si>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</si>
  <si>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</si>
  <si>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</si>
  <si>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</si>
  <si>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http://www.imdb.com/title/tt0120878/?ref_=fn_tt_tt_1</t>
  </si>
  <si>
    <t>http://www.imdb.com/title/tt0319769/?ref_=fn_tt_tt_1</t>
  </si>
  <si>
    <t>http://www.imdb.com/title/tt1464580/?ref_=fn_tt_tt_1</t>
  </si>
  <si>
    <t>http://www.imdb.com/title/tt0119502/?ref_=fn_tt_tt_1</t>
  </si>
  <si>
    <t>http://www.imdb.com/title/tt2199543/?ref_=fn_tt_tt_1</t>
  </si>
  <si>
    <t>http://www.imdb.com/title/tt1719071/?ref_=fn_tt_tt_1</t>
  </si>
  <si>
    <t>http://www.imdb.com/title/tt1422136/?ref_=fn_tt_tt_1</t>
  </si>
  <si>
    <t>http://www.imdb.com/title/tt0298482/?ref_=fn_tt_tt_1</t>
  </si>
  <si>
    <t>http://www.imdb.com/title/tt3155604/?ref_=fn_tt_tt_1</t>
  </si>
  <si>
    <t>http://www.imdb.com/title/tt0068156/?ref_=fn_tt_tt_1</t>
  </si>
  <si>
    <t>http://www.imdb.com/title/tt1844203/?ref_=fn_tt_tt_1</t>
  </si>
  <si>
    <t>http://www.imdb.com/title/tt0020960/?ref_=fn_tt_tt_1</t>
  </si>
  <si>
    <t>http://www.imdb.com/title/tt0491109/?ref_=fn_tt_tt_1</t>
  </si>
  <si>
    <t>http://www.imdb.com/title/tt3533916/?ref_=fn_tt_tt_1</t>
  </si>
  <si>
    <t>http://www.imdb.com/title/tt1316536/?ref_=fn_tt_tt_1</t>
  </si>
  <si>
    <t>http://www.imdb.com/title/tt1854582/?ref_=fn_tt_tt_1</t>
  </si>
  <si>
    <t>http://www.imdb.com/title/tt2395247/?ref_=fn_tt_tt_1</t>
  </si>
  <si>
    <t>http://www.imdb.com/title/tt2414822/?ref_=fn_tt_tt_1</t>
  </si>
  <si>
    <t>http://www.imdb.com/title/tt0060665/?ref_=fn_tt_tt_1</t>
  </si>
  <si>
    <t>http://www.imdb.com/title/tt0074958/?ref_=fn_tt_tt_1</t>
  </si>
  <si>
    <t>http://www.imdb.com/title/tt0031381/?ref_=fn_tt_tt_1</t>
  </si>
  <si>
    <t>http://www.imdb.com/title/tt2403393/?ref_=fn_tt_tt_1</t>
  </si>
  <si>
    <t>http://www.imdb.com/title/tt0059418/?ref_=fn_tt_tt_1</t>
  </si>
  <si>
    <t>http://www.imdb.com/title/tt1056477/?ref_=fn_tt_tt_1</t>
  </si>
  <si>
    <t>http://www.imdb.com/title/tt0042200/?ref_=fn_tt_tt_1</t>
  </si>
  <si>
    <t>http://www.imdb.com/title/tt1341167/?ref_=fn_tt_tt_1</t>
  </si>
  <si>
    <t>http://www.imdb.com/title/tt0373747/?ref_=fn_tt_tt_1</t>
  </si>
  <si>
    <t>http://www.imdb.com/title/tt1303828/?ref_=fn_tt_tt_1</t>
  </si>
  <si>
    <t>http://www.imdb.com/title/tt0040694/?ref_=fn_tt_tt_1</t>
  </si>
  <si>
    <t>http://www.imdb.com/title/tt0808285/?ref_=fn_tt_tt_1</t>
  </si>
  <si>
    <t>http://www.imdb.com/title/tt0464049/?ref_=fn_tt_tt_1</t>
  </si>
  <si>
    <t>http://www.imdb.com/title/tt0064665/?ref_=fn_tt_tt_1</t>
  </si>
  <si>
    <t>http://www.imdb.com/title/tt0119164/?ref_=fn_tt_tt_1</t>
  </si>
  <si>
    <t>http://www.imdb.com/title/tt0080339/?ref_=fn_tt_tt_1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</si>
  <si>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</si>
  <si>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</si>
  <si>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</si>
  <si>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http://www.imdb.com/title/tt0092796/?ref_=fn_tt_tt_1</t>
  </si>
  <si>
    <t>http://www.imdb.com/title/tt0065446/?ref_=fn_tt_tt_1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</si>
  <si>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</si>
  <si>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</si>
  <si>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</si>
  <si>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</si>
  <si>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http://www.imdb.com/title/tt4263482/?ref_=fn_tt_tt_1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</si>
  <si>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</si>
  <si>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</si>
  <si>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</si>
  <si>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http://www.imdb.com/title/tt1305806/?ref_=fn_tt_tt_1</t>
  </si>
  <si>
    <t>http://www.imdb.com/title/tt1015474/?ref_=fn_tt_tt_1</t>
  </si>
  <si>
    <t>http://www.imdb.com/title/tt0092991/?ref_=fn_tt_tt_1</t>
  </si>
  <si>
    <t>http://www.imdb.com/title/tt0258038/?ref_=fn_tt_tt_1</t>
  </si>
  <si>
    <t>http://www.imdb.com/title/tt2724064/?ref_=fn_tt_tt_1</t>
  </si>
  <si>
    <t>http://www.imdb.com/title/tt0175996/?ref_=fn_tt_tt_1</t>
  </si>
  <si>
    <t>http://www.imdb.com/title/tt1740707/?ref_=fn_tt_tt_1</t>
  </si>
  <si>
    <t>http://www.imdb.com/title/tt0480251/?ref_=fn_tt_tt_1</t>
  </si>
  <si>
    <t>http://www.imdb.com/title/tt0380817/?ref_=fn_tt_tt_1</t>
  </si>
  <si>
    <t>http://www.imdb.com/title/tt0367631/?ref_=fn_tt_tt_1</t>
  </si>
  <si>
    <t>http://www.imdb.com/title/tt3103166/?ref_=fn_tt_tt_1</t>
  </si>
  <si>
    <t>http://www.imdb.com/title/tt1074191/?ref_=fn_tt_tt_1</t>
  </si>
  <si>
    <t>http://www.imdb.com/title/tt0138862/?ref_=fn_tt_tt_1</t>
  </si>
  <si>
    <t>http://www.imdb.com/title/tt1002561/?ref_=fn_tt_tt_1</t>
  </si>
  <si>
    <t>http://www.imdb.com/title/tt2166834/?ref_=fn_tt_tt_1</t>
  </si>
  <si>
    <t>http://www.imdb.com/title/tt5001130/?ref_=fn_tt_tt_1</t>
  </si>
  <si>
    <t>http://www.imdb.com/title/tt2379386/?ref_=fn_tt_tt_1</t>
  </si>
  <si>
    <t>http://www.imdb.com/title/tt2761578/?ref_=fn_tt_tt_1</t>
  </si>
  <si>
    <t>http://www.imdb.com/title/tt2073661/?ref_=fn_tt_tt_1</t>
  </si>
  <si>
    <t>http://www.imdb.com/title/tt1800337/?ref_=fn_tt_tt_1</t>
  </si>
  <si>
    <t>http://www.imdb.com/title/tt0076141/?ref_=fn_tt_tt_1</t>
  </si>
  <si>
    <t>http://www.imdb.com/title/tt0428803/?ref_=fn_tt_tt_1</t>
  </si>
  <si>
    <t>http://www.imdb.com/title/tt1615147/?ref_=fn_tt_tt_1</t>
  </si>
  <si>
    <t>http://www.imdb.com/title/tt1753460/?ref_=fn_tt_tt_1</t>
  </si>
  <si>
    <t>http://www.imdb.com/title/tt1024715/?ref_=fn_tt_tt_1</t>
  </si>
  <si>
    <t>http://www.imdb.com/title/tt2582802/?ref_=fn_tt_tt_1</t>
  </si>
  <si>
    <t>http://www.imdb.com/title/tt0317248/?ref_=fn_tt_tt_1</t>
  </si>
  <si>
    <t>http://www.imdb.com/title/tt0188674/?ref_=fn_tt_tt_1</t>
  </si>
  <si>
    <t>http://www.imdb.com/title/tt1850418/?ref_=fn_tt_tt_1</t>
  </si>
  <si>
    <t>http://www.imdb.com/title/tt0783238/?ref_=fn_tt_tt_1</t>
  </si>
  <si>
    <t>http://www.imdb.com/title/tt2106476/?ref_=fn_tt_tt_1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</si>
  <si>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</si>
  <si>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</si>
  <si>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</si>
  <si>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http://www.imdb.com/title/tt2796678/?ref_=fn_tt_tt_1</t>
  </si>
  <si>
    <t>http://www.imdb.com/title/tt0144178/?ref_=fn_tt_tt_1</t>
  </si>
  <si>
    <t>http://www.imdb.com/title/tt1068646/?ref_=fn_tt_tt_1</t>
  </si>
  <si>
    <t>http://www.imdb.com/title/tt0063522/?ref_=fn_tt_tt_1</t>
  </si>
  <si>
    <t>http://www.imdb.com/title/tt0056217/?ref_=fn_tt_tt_1</t>
  </si>
  <si>
    <t>http://www.imdb.com/title/tt1185836/?ref_=fn_tt_tt_1</t>
  </si>
  <si>
    <t>http://www.imdb.com/title/tt0390221/?ref_=fn_tt_tt_1</t>
  </si>
  <si>
    <t>http://www.imdb.com/title/tt1532503/?ref_=fn_tt_tt_1</t>
  </si>
  <si>
    <t>http://www.imdb.com/title/tt0426459/?ref_=fn_tt_tt_1</t>
  </si>
  <si>
    <t>http://www.imdb.com/title/tt0077975/?ref_=fn_tt_tt_1</t>
  </si>
  <si>
    <t>http://www.imdb.com/title/tt0058150/?ref_=fn_tt_tt_1</t>
  </si>
  <si>
    <t>http://www.imdb.com/title/tt2099556/?ref_=fn_tt_tt_1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</si>
  <si>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</si>
  <si>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</si>
  <si>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</si>
  <si>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</si>
  <si>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</si>
  <si>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</si>
  <si>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http://www.imdb.com/title/tt3125472/?ref_=fn_tt_tt_1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</si>
  <si>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</si>
  <si>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</si>
  <si>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</si>
  <si>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</si>
  <si>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http://www.imdb.com/title/tt0327036/?ref_=fn_tt_tt_1</t>
  </si>
  <si>
    <t>http://www.imdb.com/title/tt0051459/?ref_=fn_tt_tt_1</t>
  </si>
  <si>
    <t>http://www.imdb.com/title/tt0065462/?ref_=fn_tt_tt_1</t>
  </si>
  <si>
    <t>http://www.imdb.com/title/tt0118570/?ref_=fn_tt_tt_1</t>
  </si>
  <si>
    <t>http://www.imdb.com/title/tt0235679/?ref_=fn_tt_tt_1</t>
  </si>
  <si>
    <t>http://www.imdb.com/title/tt0091080/?ref_=fn_tt_tt_1</t>
  </si>
  <si>
    <t>http://www.imdb.com/title/tt0050212/?ref_=fn_tt_tt_1</t>
  </si>
  <si>
    <t>http://www.imdb.com/title/tt0100666/?ref_=fn_tt_tt_1</t>
  </si>
  <si>
    <t>http://www.imdb.com/title/tt0074512/?ref_=fn_tt_tt_1</t>
  </si>
  <si>
    <t>http://www.imdb.com/title/tt0053604/?ref_=fn_tt_tt_1</t>
  </si>
  <si>
    <t>http://www.imdb.com/title/tt0107254/?ref_=fn_tt_tt_1</t>
  </si>
  <si>
    <t>http://www.imdb.com/title/tt0061107/?ref_=fn_tt_tt_1</t>
  </si>
  <si>
    <t>http://www.imdb.com/title/tt0425598/?ref_=fn_tt_tt_1</t>
  </si>
  <si>
    <t>http://www.imdb.com/title/tt3205376/?ref_=fn_tt_tt_1</t>
  </si>
  <si>
    <t>http://www.imdb.com/title/tt0089444/?ref_=fn_tt_tt_1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</si>
  <si>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</si>
  <si>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</si>
  <si>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</si>
  <si>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</si>
  <si>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http://www.imdb.com/title/tt0040724/?ref_=fn_tt_tt_1</t>
  </si>
  <si>
    <t>http://www.imdb.com/title/tt0490196/?ref_=fn_tt_tt_1</t>
  </si>
  <si>
    <t>http://www.imdb.com/title/tt2209418/?ref_=fn_tt_tt_1</t>
  </si>
  <si>
    <t>http://www.imdb.com/title/tt0094118/?ref_=fn_tt_tt_1</t>
  </si>
  <si>
    <t>http://www.imdb.com/title/tt0095863/?ref_=fn_tt_tt_1</t>
  </si>
  <si>
    <t>http://www.imdb.com/title/tt0399901/?ref_=fn_tt_tt_1</t>
  </si>
  <si>
    <t>http://www.imdb.com/title/tt0296166/?ref_=fn_tt_tt_1</t>
  </si>
  <si>
    <t>http://www.imdb.com/title/tt0240200/?ref_=fn_tt_tt_1</t>
  </si>
  <si>
    <t>http://www.imdb.com/title/tt0166175/?ref_=fn_tt_tt_1</t>
  </si>
  <si>
    <t>http://www.imdb.com/title/tt0174336/?ref_=fn_tt_tt_1</t>
  </si>
  <si>
    <t>http://www.imdb.com/title/tt0116743/?ref_=fn_tt_tt_1</t>
  </si>
  <si>
    <t>http://www.imdb.com/title/tt0878835/?ref_=fn_tt_tt_1</t>
  </si>
  <si>
    <t>http://www.imdb.com/title/tt0067992/?ref_=fn_tt_tt_1</t>
  </si>
  <si>
    <t>http://www.imdb.com/title/tt0108517/?ref_=fn_tt_tt_1</t>
  </si>
  <si>
    <t>http://www.imdb.com/title/tt0118541/?ref_=fn_tt_tt_1</t>
  </si>
  <si>
    <t>http://www.imdb.com/title/tt0077405/?ref_=fn_tt_tt_1</t>
  </si>
  <si>
    <t>http://www.imdb.com/title/tt0268690/?ref_=fn_tt_tt_1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</si>
  <si>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</si>
  <si>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</si>
  <si>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</si>
  <si>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</si>
  <si>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http://www.imdb.com/title/tt0147612/?ref_=fn_tt_tt_1</t>
  </si>
  <si>
    <t>http://www.imdb.com/title/tt0337996/?ref_=fn_tt_tt_1</t>
  </si>
  <si>
    <t>http://www.imdb.com/title/tt3099498/?ref_=fn_tt_tt_1</t>
  </si>
  <si>
    <t>http://www.imdb.com/title/tt0364569/?ref_=fn_tt_tt_1</t>
  </si>
  <si>
    <t>http://www.imdb.com/title/tt1462054/?ref_=fn_tt_tt_1</t>
  </si>
  <si>
    <t>http://www.imdb.com/title/tt1640459/?ref_=fn_tt_tt_1</t>
  </si>
  <si>
    <t>http://www.imdb.com/title/tt3367294/?ref_=fn_tt_tt_1</t>
  </si>
  <si>
    <t>http://www.imdb.com/title/tt0116361/?ref_=fn_tt_tt_1</t>
  </si>
  <si>
    <t>http://www.imdb.com/title/tt0785025/?ref_=fn_tt_tt_1</t>
  </si>
  <si>
    <t>http://www.imdb.com/title/tt1232776/?ref_=fn_tt_tt_1</t>
  </si>
  <si>
    <t>http://www.imdb.com/title/tt1667307/?ref_=fn_tt_tt_1</t>
  </si>
  <si>
    <t>http://www.imdb.com/title/tt1920849/?ref_=fn_tt_tt_1</t>
  </si>
  <si>
    <t>http://www.imdb.com/title/tt0403118/?ref_=fn_tt_tt_1</t>
  </si>
  <si>
    <t>http://www.imdb.com/title/tt1855401/?ref_=fn_tt_tt_1</t>
  </si>
  <si>
    <t>http://www.imdb.com/title/tt0420206/?ref_=fn_tt_tt_1</t>
  </si>
  <si>
    <t>http://www.imdb.com/title/tt1282046/?ref_=fn_tt_tt_1</t>
  </si>
  <si>
    <t>http://www.imdb.com/title/tt1148200/?ref_=fn_tt_tt_1</t>
  </si>
  <si>
    <t>http://www.imdb.com/title/tt0162236/?ref_=fn_tt_tt_1</t>
  </si>
  <si>
    <t>http://www.imdb.com/title/tt1535616/?ref_=fn_tt_tt_1</t>
  </si>
  <si>
    <t>http://www.imdb.com/title/tt1346961/?ref_=fn_tt_tt_1</t>
  </si>
  <si>
    <t>http://www.imdb.com/title/tt1841642/?ref_=fn_tt_tt_1</t>
  </si>
  <si>
    <t>http://www.imdb.com/title/tt0385890/?ref_=fn_tt_tt_1</t>
  </si>
  <si>
    <t>http://www.imdb.com/title/tt1390404/?ref_=fn_tt_tt_1</t>
  </si>
  <si>
    <t>http://www.imdb.com/title/tt1151410/?ref_=fn_tt_tt_1</t>
  </si>
  <si>
    <t>http://www.imdb.com/title/tt1922679/?ref_=fn_tt_tt_1</t>
  </si>
  <si>
    <t>http://www.imdb.com/title/tt2398249/?ref_=fn_tt_tt_1</t>
  </si>
  <si>
    <t>http://www.imdb.com/title/tt2417650/?ref_=fn_tt_tt_1</t>
  </si>
  <si>
    <t>http://www.imdb.com/title/tt1754264/?ref_=fn_tt_tt_1</t>
  </si>
  <si>
    <t>http://www.imdb.com/title/tt0062138/?ref_=fn_tt_tt_1</t>
  </si>
  <si>
    <t>http://www.imdb.com/title/tt1252289/?ref_=fn_tt_tt_1</t>
  </si>
  <si>
    <t>http://www.imdb.com/title/tt2229377/?ref_=fn_tt_tt_1</t>
  </si>
  <si>
    <t>http://www.imdb.com/title/tt1327601/?ref_=fn_tt_tt_1</t>
  </si>
  <si>
    <t>http://www.imdb.com/title/tt2048865/?ref_=fn_tt_tt_1</t>
  </si>
  <si>
    <t>http://www.imdb.com/title/tt0095354/?ref_=fn_tt_tt_1</t>
  </si>
  <si>
    <t>http://www.imdb.com/title/tt1085382/?ref_=fn_tt_tt_1</t>
  </si>
  <si>
    <t>http://www.imdb.com/title/tt0482461/?ref_=fn_tt_tt_1</t>
  </si>
  <si>
    <t>http://www.imdb.com/title/tt0140888/?ref_=fn_tt_tt_1</t>
  </si>
  <si>
    <t>http://www.imdb.com/title/tt0055312/?ref_=fn_tt_tt_1</t>
  </si>
  <si>
    <t>http://www.imdb.com/title/tt3511596/?ref_=fn_tt_tt_1</t>
  </si>
  <si>
    <t>http://www.imdb.com/title/tt0439478/?ref_=fn_tt_tt_1</t>
  </si>
  <si>
    <t>http://www.imdb.com/title/tt2837336/?ref_=fn_tt_tt_1</t>
  </si>
  <si>
    <t>http://www.imdb.com/title/tt1152822/?ref_=fn_tt_tt_1</t>
  </si>
  <si>
    <t>http://www.imdb.com/title/tt0338095/?ref_=fn_tt_tt_1</t>
  </si>
  <si>
    <t>http://www.imdb.com/title/tt1509803/?ref_=fn_tt_tt_1</t>
  </si>
  <si>
    <t>http://www.imdb.com/title/tt3551400/?ref_=fn_tt_tt_1</t>
  </si>
  <si>
    <t>http://www.imdb.com/title/tt0410097/?ref_=fn_tt_tt_1</t>
  </si>
  <si>
    <t>http://www.imdb.com/title/tt0053291/?ref_=fn_tt_tt_1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</si>
  <si>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</si>
  <si>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</si>
  <si>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</si>
  <si>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</si>
  <si>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http://www.imdb.com/title/tt0456144/?ref_=fn_tt_tt_1</t>
  </si>
  <si>
    <t>http://www.imdb.com/title/tt0120402/?ref_=fn_tt_tt_1</t>
  </si>
  <si>
    <t>http://www.imdb.com/title/tt0078872/?ref_=fn_tt_tt_1</t>
  </si>
  <si>
    <t>http://www.imdb.com/title/tt4080386/?ref_=fn_tt_tt_1</t>
  </si>
  <si>
    <t>http://www.imdb.com/title/tt1095423/?ref_=fn_tt_tt_1</t>
  </si>
  <si>
    <t>http://www.imdb.com/title/tt0057007/?ref_=fn_tt_tt_1</t>
  </si>
  <si>
    <t>http://www.imdb.com/title/tt0116729/?ref_=fn_tt_tt_1</t>
  </si>
  <si>
    <t>http://www.imdb.com/title/tt0035959/?ref_=fn_tt_tt_1</t>
  </si>
  <si>
    <t>http://www.imdb.com/title/tt0071230/?ref_=fn_tt_tt_1</t>
  </si>
  <si>
    <t>http://www.imdb.com/title/tt0087298/?ref_=fn_tt_tt_1</t>
  </si>
  <si>
    <t>http://www.imdb.com/title/tt2718492/?ref_=fn_tt_tt_1</t>
  </si>
  <si>
    <t>http://www.imdb.com/title/tt0093512/?ref_=fn_tt_tt_1</t>
  </si>
  <si>
    <t>http://www.imdb.com/title/tt0453453/?ref_=fn_tt_tt_1</t>
  </si>
  <si>
    <t>http://www.imdb.com/title/tt0389326/?ref_=fn_tt_tt_1</t>
  </si>
  <si>
    <t>http://www.imdb.com/title/tt0480669/?ref_=fn_tt_tt_1</t>
  </si>
  <si>
    <t>http://www.imdb.com/title/tt0851515/?ref_=fn_tt_tt_1</t>
  </si>
  <si>
    <t>http://www.imdb.com/title/tt0857295/?ref_=fn_tt_tt_1</t>
  </si>
  <si>
    <t>http://www.imdb.com/title/tt0045152/?ref_=fn_tt_tt_1</t>
  </si>
  <si>
    <t>http://www.imdb.com/title/tt1227378/?ref_=fn_tt_tt_1</t>
  </si>
  <si>
    <t>http://www.imdb.com/title/tt2243537/?ref_=fn_tt_tt_1</t>
  </si>
  <si>
    <t>http://www.imdb.com/title/tt2247692/?ref_=fn_tt_tt_1</t>
  </si>
  <si>
    <t>http://www.imdb.com/title/tt0117887/?ref_=fn_tt_tt_1</t>
  </si>
  <si>
    <t>http://www.imdb.com/title/tt0085636/?ref_=fn_tt_tt_1</t>
  </si>
  <si>
    <t>http://www.imdb.com/title/tt0067065/?ref_=fn_tt_tt_1</t>
  </si>
  <si>
    <t>http://www.imdb.com/title/tt0057163/?ref_=fn_tt_tt_1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</si>
  <si>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</si>
  <si>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</si>
  <si>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</si>
  <si>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</si>
  <si>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http://www.imdb.com/title/tt0380732/?ref_=fn_tt_tt_1</t>
  </si>
  <si>
    <t>http://www.imdb.com/title/tt0186253/?ref_=fn_tt_tt_1</t>
  </si>
  <si>
    <t>http://www.imdb.com/title/tt0384504/?ref_=fn_tt_tt_1</t>
  </si>
  <si>
    <t>http://www.imdb.com/title/tt0940585/?ref_=fn_tt_tt_1</t>
  </si>
  <si>
    <t>http://www.imdb.com/title/tt1990314/?ref_=fn_tt_tt_1</t>
  </si>
  <si>
    <t>http://www.imdb.com/title/tt0314412/?ref_=fn_tt_tt_1</t>
  </si>
  <si>
    <t>http://www.imdb.com/title/tt1714206/?ref_=fn_tt_tt_1</t>
  </si>
  <si>
    <t>http://www.imdb.com/title/tt0283465/?ref_=fn_tt_tt_1</t>
  </si>
  <si>
    <t>http://www.imdb.com/title/tt0815241/?ref_=fn_tt_tt_1</t>
  </si>
  <si>
    <t>http://www.imdb.com/title/tt1294164/?ref_=fn_tt_tt_1</t>
  </si>
  <si>
    <t>http://www.imdb.com/title/tt0472200/?ref_=fn_tt_tt_1</t>
  </si>
  <si>
    <t>http://www.imdb.com/title/tt0465407/?ref_=fn_tt_tt_1</t>
  </si>
  <si>
    <t>http://www.imdb.com/title/tt1484522/?ref_=fn_tt_tt_1</t>
  </si>
  <si>
    <t>http://www.imdb.com/title/tt1049405/?ref_=fn_tt_tt_1</t>
  </si>
  <si>
    <t>http://www.imdb.com/title/tt0187696/?ref_=fn_tt_tt_1</t>
  </si>
  <si>
    <t>http://www.imdb.com/title/tt0804529/?ref_=fn_tt_tt_1</t>
  </si>
  <si>
    <t>http://www.imdb.com/title/tt1512235/?ref_=fn_tt_tt_1</t>
  </si>
  <si>
    <t>http://www.imdb.com/title/tt1663628/?ref_=fn_tt_tt_1</t>
  </si>
  <si>
    <t>http://www.imdb.com/title/tt3300572/?ref_=fn_tt_tt_1</t>
  </si>
  <si>
    <t>http://www.imdb.com/title/tt3333870/?ref_=fn_tt_tt_1</t>
  </si>
  <si>
    <t>http://www.imdb.com/title/tt0116404/?ref_=fn_tt_tt_1</t>
  </si>
  <si>
    <t>http://www.imdb.com/title/tt0486028/?ref_=fn_tt_tt_1</t>
  </si>
  <si>
    <t>http://www.imdb.com/title/tt0387808/?ref_=fn_tt_tt_1</t>
  </si>
  <si>
    <t>http://www.imdb.com/title/tt2945796/?ref_=fn_tt_tt_1</t>
  </si>
  <si>
    <t>http://www.imdb.com/title/tt0480025/?ref_=fn_tt_tt_1</t>
  </si>
  <si>
    <t>http://www.imdb.com/title/tt2040578/?ref_=fn_tt_tt_1</t>
  </si>
  <si>
    <t>http://www.imdb.com/title/tt0036628/?ref_=fn_tt_tt_1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</si>
  <si>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</si>
  <si>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</si>
  <si>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</si>
  <si>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</si>
  <si>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http://www.imdb.com/title/tt1666335/?ref_=fn_tt_tt_1</t>
  </si>
  <si>
    <t>http://www.imdb.com/title/tt0092695/?ref_=fn_tt_tt_1</t>
  </si>
  <si>
    <t>http://www.imdb.com/title/tt0032455/?ref_=fn_tt_tt_1</t>
  </si>
  <si>
    <t>http://www.imdb.com/title/tt3111864/?ref_=fn_tt_tt_1</t>
  </si>
  <si>
    <t>http://www.imdb.com/title/tt0083972/?ref_=fn_tt_tt_1</t>
  </si>
  <si>
    <t>http://www.imdb.com/title/tt0089173/?ref_=fn_tt_tt_1</t>
  </si>
  <si>
    <t>http://www.imdb.com/title/tt0810928/?ref_=fn_tt_tt_1</t>
  </si>
  <si>
    <t>http://www.imdb.com/title/tt4056738/?ref_=fn_tt_tt_1</t>
  </si>
  <si>
    <t>http://www.imdb.com/title/tt1086841/?ref_=fn_tt_tt_1</t>
  </si>
  <si>
    <t>http://www.imdb.com/title/tt0038213/?ref_=fn_tt_tt_1</t>
  </si>
  <si>
    <t>http://www.imdb.com/title/tt3032282/?ref_=fn_tt_tt_1</t>
  </si>
  <si>
    <t>http://www.imdb.com/title/tt0449000/?ref_=fn_tt_tt_1</t>
  </si>
  <si>
    <t>http://www.imdb.com/title/tt1995477/?ref_=fn_tt_tt_1</t>
  </si>
  <si>
    <t>http://www.imdb.com/title/tt0816539/?ref_=fn_tt_tt_1</t>
  </si>
  <si>
    <t>http://www.imdb.com/title/tt0036868/?ref_=fn_tt_tt_1</t>
  </si>
  <si>
    <t>http://www.imdb.com/title/tt0242193/?ref_=fn_tt_tt_1</t>
  </si>
  <si>
    <t>http://www.imdb.com/title/tt0279064/?ref_=fn_tt_tt_1</t>
  </si>
  <si>
    <t>http://www.imdb.com/title/tt2460506/?ref_=fn_tt_tt_1</t>
  </si>
  <si>
    <t>http://www.imdb.com/title/tt1038988/?ref_=fn_tt_tt_1</t>
  </si>
  <si>
    <t>http://www.imdb.com/title/tt1675312/?ref_=fn_tt_tt_1</t>
  </si>
  <si>
    <t>http://www.imdb.com/title/tt2317796/?ref_=fn_tt_tt_1</t>
  </si>
  <si>
    <t>http://www.imdb.com/title/tt3561236/?ref_=fn_tt_tt_1</t>
  </si>
  <si>
    <t>http://www.imdb.com/title/tt2215673/?ref_=fn_tt_tt_1</t>
  </si>
  <si>
    <t>http://www.imdb.com/title/tt0057076/?ref_=fn_tt_tt_1</t>
  </si>
  <si>
    <t>http://www.imdb.com/title/tt0098503/?ref_=fn_tt_tt_1</t>
  </si>
  <si>
    <t>http://www.imdb.com/title/tt0070707/?ref_=fn_tt_tt_1</t>
  </si>
  <si>
    <t>http://www.imdb.com/title/tt3235888/?ref_=fn_tt_tt_1</t>
  </si>
  <si>
    <t>http://www.imdb.com/title/tt0068555/?ref_=fn_tt_tt_1</t>
  </si>
  <si>
    <t>http://www.imdb.com/title/tt0056592/?ref_=fn_tt_tt_1</t>
  </si>
  <si>
    <t>http://www.imdb.com/title/tt0082694/?ref_=fn_tt_tt_1</t>
  </si>
  <si>
    <t>http://www.imdb.com/title/tt0111512/?ref_=fn_tt_tt_1</t>
  </si>
  <si>
    <t>http://www.imdb.com/title/tt0171804/?ref_=fn_tt_tt_1</t>
  </si>
  <si>
    <t>http://www.imdb.com/title/tt1767382/?ref_=fn_tt_tt_1</t>
  </si>
  <si>
    <t>http://www.imdb.com/title/tt0405094/?ref_=fn_tt_tt_1</t>
  </si>
  <si>
    <t>http://www.imdb.com/title/tt1630036/?ref_=fn_tt_tt_1</t>
  </si>
  <si>
    <t>http://www.imdb.com/title/tt0054997/?ref_=fn_tt_tt_1</t>
  </si>
  <si>
    <t>http://www.imdb.com/title/tt0032273/?ref_=fn_tt_tt_1</t>
  </si>
  <si>
    <t>http://www.imdb.com/title/tt0286244/?ref_=fn_tt_tt_1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</si>
  <si>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</si>
  <si>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</si>
  <si>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</si>
  <si>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</si>
  <si>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</si>
  <si>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http://www.imdb.com/title/tt0039416/?ref_=fn_tt_tt_1</t>
  </si>
  <si>
    <t>http://www.imdb.com/title/tt1399683/?ref_=fn_tt_tt_1</t>
  </si>
  <si>
    <t>http://www.imdb.com/title/tt0379557/?ref_=fn_tt_tt_1</t>
  </si>
  <si>
    <t>http://www.imdb.com/title/tt0029852/?ref_=fn_tt_tt_1</t>
  </si>
  <si>
    <t>http://www.imdb.com/title/tt0415978/?ref_=fn_tt_tt_1</t>
  </si>
  <si>
    <t>http://www.imdb.com/title/tt1645089/?ref_=fn_tt_tt_1</t>
  </si>
  <si>
    <t>http://www.imdb.com/title/tt3787590/?ref_=fn_tt_tt_1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</si>
  <si>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</si>
  <si>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</si>
  <si>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</si>
  <si>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</si>
  <si>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http://www.imdb.com/title/tt0090327/?ref_=fn_tt_tt_1</t>
  </si>
  <si>
    <t>http://www.imdb.com/title/tt0367027/?ref_=fn_tt_tt_1</t>
  </si>
  <si>
    <t>http://www.imdb.com/title/tt1185616/?ref_=fn_tt_tt_1</t>
  </si>
  <si>
    <t>http://www.imdb.com/title/tt0349159/?ref_=fn_tt_tt_1</t>
  </si>
  <si>
    <t>http://www.imdb.com/title/tt0912593/?ref_=fn_tt_tt_1</t>
  </si>
  <si>
    <t>http://www.imdb.com/title/tt3172532/?ref_=fn_tt_tt_1</t>
  </si>
  <si>
    <t>http://www.imdb.com/title/tt0925248/?ref_=fn_tt_tt_1</t>
  </si>
  <si>
    <t>http://www.imdb.com/title/tt1518812/?ref_=fn_tt_tt_1</t>
  </si>
  <si>
    <t>http://www.imdb.com/title/tt0418753/?ref_=fn_tt_tt_1</t>
  </si>
  <si>
    <t>http://www.imdb.com/title/tt0229340/?ref_=fn_tt_tt_1</t>
  </si>
  <si>
    <t>http://www.imdb.com/title/tt0118866/?ref_=fn_tt_tt_1</t>
  </si>
  <si>
    <t>http://www.imdb.com/title/tt1695994/?ref_=fn_tt_tt_1</t>
  </si>
  <si>
    <t>http://www.imdb.com/title/tt0090095/?ref_=fn_tt_tt_1</t>
  </si>
  <si>
    <t>http://www.imdb.com/title/tt0372334/?ref_=fn_tt_tt_1</t>
  </si>
  <si>
    <t>http://www.imdb.com/title/tt0780622/?ref_=fn_tt_tt_1</t>
  </si>
  <si>
    <t>http://www.imdb.com/title/tt0118736/?ref_=fn_tt_tt_1</t>
  </si>
  <si>
    <t>http://www.imdb.com/title/tt0249588/?ref_=fn_tt_tt_1</t>
  </si>
  <si>
    <t>http://www.imdb.com/title/tt0388139/?ref_=fn_tt_tt_1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</si>
  <si>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</si>
  <si>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</si>
  <si>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</si>
  <si>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http://www.imdb.com/title/tt1050739/?ref_=fn_tt_tt_1</t>
  </si>
  <si>
    <t>http://www.imdb.com/title/tt0338497/?ref_=fn_tt_tt_1</t>
  </si>
  <si>
    <t>http://www.imdb.com/title/tt1390539/?ref_=fn_tt_tt_1</t>
  </si>
  <si>
    <t>http://www.imdb.com/title/tt2474024/?ref_=fn_tt_tt_1</t>
  </si>
  <si>
    <t>http://www.imdb.com/title/tt1105512/?ref_=fn_tt_tt_1</t>
  </si>
  <si>
    <t>http://www.imdb.com/title/tt0107953/?ref_=fn_tt_tt_1</t>
  </si>
  <si>
    <t>http://www.imdb.com/title/tt0449061/?ref_=fn_tt_tt_1</t>
  </si>
  <si>
    <t>http://www.imdb.com/title/tt0423169/?ref_=fn_tt_tt_1</t>
  </si>
  <si>
    <t>http://www.imdb.com/title/tt3118452/?ref_=fn_tt_tt_1</t>
  </si>
  <si>
    <t>http://www.imdb.com/title/tt1020530/?ref_=fn_tt_tt_1</t>
  </si>
  <si>
    <t>http://www.imdb.com/title/tt2226519/?ref_=fn_tt_tt_1</t>
  </si>
  <si>
    <t>http://www.imdb.com/title/tt1020885/?ref_=fn_tt_tt_1</t>
  </si>
  <si>
    <t>http://www.imdb.com/title/tt0783532/?ref_=fn_tt_tt_1</t>
  </si>
  <si>
    <t>http://www.imdb.com/title/tt0363095/?ref_=fn_tt_tt_1</t>
  </si>
  <si>
    <t>http://www.imdb.com/title/tt1703199/?ref_=fn_tt_tt_1</t>
  </si>
  <si>
    <t>http://www.imdb.com/title/tt2126362/?ref_=fn_tt_tt_1</t>
  </si>
  <si>
    <t>http://www.imdb.com/title/tt0959329/?ref_=fn_tt_tt_1</t>
  </si>
  <si>
    <t>http://www.imdb.com/title/tt4704314/?ref_=fn_tt_tt_1</t>
  </si>
  <si>
    <t>http://www.imdb.com/title/tt0066808/?ref_=fn_tt_tt_1</t>
  </si>
  <si>
    <t>http://www.imdb.com/title/tt1734586/?ref_=fn_tt_tt_1</t>
  </si>
  <si>
    <t>http://www.imdb.com/title/tt0796355/?ref_=fn_tt_tt_1</t>
  </si>
  <si>
    <t>http://www.imdb.com/title/tt0040525/?ref_=fn_tt_tt_1</t>
  </si>
  <si>
    <t>http://www.imdb.com/title/tt1090671/?ref_=fn_tt_tt_1</t>
  </si>
  <si>
    <t>http://www.imdb.com/title/tt0165361/?ref_=fn_tt_tt_1</t>
  </si>
  <si>
    <t>http://www.imdb.com/title/tt1272886/?ref_=fn_tt_tt_1</t>
  </si>
  <si>
    <t>http://www.imdb.com/title/tt2234025/?ref_=fn_tt_tt_1</t>
  </si>
  <si>
    <t>http://www.imdb.com/title/tt1754633/?ref_=fn_tt_tt_1</t>
  </si>
  <si>
    <t>http://www.imdb.com/title/tt1462901/?ref_=fn_tt_tt_1</t>
  </si>
  <si>
    <t>http://www.imdb.com/title/tt0062235/?ref_=fn_tt_tt_1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</si>
  <si>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</si>
  <si>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</si>
  <si>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</si>
  <si>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http://www.imdb.com/title/tt1220217/?ref_=fn_tt_tt_1</t>
  </si>
  <si>
    <t>http://www.imdb.com/title/tt3499458/?ref_=fn_tt_tt_1</t>
  </si>
  <si>
    <t>http://www.imdb.com/title/tt1772261/?ref_=fn_tt_tt_1</t>
  </si>
  <si>
    <t>http://www.imdb.com/title/tt4416518/?ref_=fn_tt_tt_1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</si>
  <si>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</si>
  <si>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</si>
  <si>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</si>
  <si>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</si>
  <si>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http://www.imdb.com/title/tt1440292/?ref_=fn_tt_tt_1</t>
  </si>
  <si>
    <t>http://www.imdb.com/title/tt2486682/?ref_=fn_tt_tt_1</t>
  </si>
  <si>
    <t>http://www.imdb.com/title/tt0486751/?ref_=fn_tt_tt_1</t>
  </si>
  <si>
    <t>http://www.imdb.com/title/tt2321163/?ref_=fn_tt_tt_1</t>
  </si>
  <si>
    <t>http://www.imdb.com/title/tt1155592/?ref_=fn_tt_tt_1</t>
  </si>
  <si>
    <t>http://www.imdb.com/title/tt4519006/?ref_=fn_tt_tt_1</t>
  </si>
  <si>
    <t>http://www.imdb.com/title/tt3262990/?ref_=fn_tt_tt_1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</si>
  <si>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</si>
  <si>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</si>
  <si>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</si>
  <si>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</si>
  <si>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http://www.imdb.com/title/tt0313196/?ref_=fn_tt_tt_1</t>
  </si>
  <si>
    <t>http://www.imdb.com/title/tt2125435/?ref_=fn_tt_tt_1</t>
  </si>
  <si>
    <t>http://www.imdb.com/title/tt0069768/?ref_=fn_tt_tt_1</t>
  </si>
  <si>
    <t>http://www.imdb.com/title/tt0210299/?ref_=fn_tt_tt_1</t>
  </si>
  <si>
    <t>http://www.imdb.com/title/tt1562568/?ref_=fn_tt_tt_1</t>
  </si>
  <si>
    <t>http://www.imdb.com/title/tt3566698/?ref_=fn_tt_tt_1</t>
  </si>
  <si>
    <t>http://www.imdb.com/title/tt1743720/?ref_=fn_tt_tt_1</t>
  </si>
  <si>
    <t>http://www.imdb.com/title/tt0106792/?ref_=fn_tt_tt_1</t>
  </si>
  <si>
    <t>http://www.imdb.com/title/tt0378906/?ref_=fn_tt_tt_1</t>
  </si>
  <si>
    <t>http://www.imdb.com/title/tt0061747/?ref_=fn_tt_tt_1</t>
  </si>
  <si>
    <t>http://www.imdb.com/title/tt0044533/?ref_=fn_tt_tt_1</t>
  </si>
  <si>
    <t>http://www.imdb.com/title/tt0822858/?ref_=fn_tt_tt_1</t>
  </si>
  <si>
    <t>http://www.imdb.com/title/tt4058122/?ref_=fn_tt_tt_1</t>
  </si>
  <si>
    <t>http://www.imdb.com/title/tt2645670/?ref_=fn_tt_tt_1</t>
  </si>
  <si>
    <t>http://www.imdb.com/title/tt1653002/?ref_=fn_tt_tt_1</t>
  </si>
  <si>
    <t>http://www.imdb.com/title/tt0130827/?ref_=fn_tt_tt_1</t>
  </si>
  <si>
    <t>http://www.imdb.com/title/tt0303361/?ref_=fn_tt_tt_1</t>
  </si>
  <si>
    <t>http://www.imdb.com/title/tt2475846/?ref_=fn_tt_tt_1</t>
  </si>
  <si>
    <t>http://www.imdb.com/title/tt2100573/?ref_=fn_tt_tt_1</t>
  </si>
  <si>
    <t>http://www.imdb.com/title/tt0796307/?ref_=fn_tt_tt_1</t>
  </si>
  <si>
    <t>http://www.imdb.com/title/tt0068408/?ref_=fn_tt_tt_1</t>
  </si>
  <si>
    <t>http://www.imdb.com/title/tt0247425/?ref_=fn_tt_tt_1</t>
  </si>
  <si>
    <t>http://www.imdb.com/title/tt1242432/?ref_=fn_tt_tt_1</t>
  </si>
  <si>
    <t>http://www.imdb.com/title/tt0162360/?ref_=fn_tt_tt_1</t>
  </si>
  <si>
    <t>http://www.imdb.com/title/tt0382189/?ref_=fn_tt_tt_1</t>
  </si>
  <si>
    <t>http://www.imdb.com/title/tt2350496/?ref_=fn_tt_tt_1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</si>
  <si>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</si>
  <si>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</si>
  <si>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</si>
  <si>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</si>
  <si>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http://www.imdb.com/title/tt2349460/?ref_=fn_tt_tt_1</t>
  </si>
  <si>
    <t>http://www.imdb.com/title/tt0166195/?ref_=fn_tt_tt_1</t>
  </si>
  <si>
    <t>http://www.imdb.com/title/tt1289419/?ref_=fn_tt_tt_1</t>
  </si>
  <si>
    <t>http://www.imdb.com/title/tt0825236/?ref_=fn_tt_tt_1</t>
  </si>
  <si>
    <t>http://www.imdb.com/title/tt2872724/?ref_=fn_tt_tt_1</t>
  </si>
  <si>
    <t>http://www.imdb.com/title/tt0476643/?ref_=fn_tt_tt_1</t>
  </si>
  <si>
    <t>http://www.imdb.com/title/tt0071360/?ref_=fn_tt_tt_1</t>
  </si>
  <si>
    <t>http://www.imdb.com/title/tt0442764/?ref_=fn_tt_tt_1</t>
  </si>
  <si>
    <t>http://www.imdb.com/title/tt0064990/?ref_=fn_tt_tt_1</t>
  </si>
  <si>
    <t>http://www.imdb.com/title/tt0322700/?ref_=fn_tt_tt_1</t>
  </si>
  <si>
    <t>http://www.imdb.com/title/tt3832096/?ref_=fn_tt_tt_1</t>
  </si>
  <si>
    <t>http://www.imdb.com/title/tt0473308/?ref_=fn_tt_tt_1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</si>
  <si>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</si>
  <si>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</si>
  <si>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</si>
  <si>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</si>
  <si>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</si>
  <si>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http://www.imdb.com/title/tt3082898/?ref_=fn_tt_tt_1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</si>
  <si>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</si>
  <si>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</si>
  <si>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</si>
  <si>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</si>
  <si>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http://www.imdb.com/title/tt0087995/?ref_=fn_tt_tt_1</t>
  </si>
  <si>
    <t>http://www.imdb.com/title/tt0247586/?ref_=fn_tt_tt_1</t>
  </si>
  <si>
    <t>http://www.imdb.com/title/tt2309788/?ref_=fn_tt_tt_1</t>
  </si>
  <si>
    <t>http://www.imdb.com/title/tt0357110/?ref_=fn_tt_tt_1</t>
  </si>
  <si>
    <t>http://www.imdb.com/title/tt1758795/?ref_=fn_tt_tt_1</t>
  </si>
  <si>
    <t>http://www.imdb.com/title/tt0110265/?ref_=fn_tt_tt_1</t>
  </si>
  <si>
    <t>http://www.imdb.com/title/tt0247199/?ref_=fn_tt_tt_1</t>
  </si>
  <si>
    <t>http://www.imdb.com/title/tt0453548/?ref_=fn_tt_tt_1</t>
  </si>
  <si>
    <t>http://www.imdb.com/title/tt3139764/?ref_=fn_tt_tt_1</t>
  </si>
  <si>
    <t>http://www.imdb.com/title/tt0261983/?ref_=fn_tt_tt_1</t>
  </si>
  <si>
    <t>http://www.imdb.com/title/tt0391229/?ref_=fn_tt_tt_1</t>
  </si>
  <si>
    <t>http://www.imdb.com/title/tt1450328/?ref_=fn_tt_tt_1</t>
  </si>
  <si>
    <t>http://www.imdb.com/title/tt0422401/?ref_=fn_tt_tt_1</t>
  </si>
  <si>
    <t>http://www.imdb.com/title/tt0027977/?ref_=fn_tt_tt_1</t>
  </si>
  <si>
    <t>http://www.imdb.com/title/tt0286162/?ref_=fn_tt_tt_1</t>
  </si>
  <si>
    <t>http://www.imdb.com/title/tt0489235/?ref_=fn_tt_tt_1</t>
  </si>
  <si>
    <t>http://www.imdb.com/title/tt0436742/?ref_=fn_tt_tt_1</t>
  </si>
  <si>
    <t>http://www.imdb.com/title/tt3110770/?ref_=fn_tt_tt_1</t>
  </si>
  <si>
    <t>http://www.imdb.com/title/tt0395543/?ref_=fn_tt_tt_1</t>
  </si>
  <si>
    <t>http://www.imdb.com/title/tt1562847/?ref_=fn_tt_tt_1</t>
  </si>
  <si>
    <t>http://www.imdb.com/title/tt1226681/?ref_=fn_tt_tt_1</t>
  </si>
  <si>
    <t>http://www.imdb.com/title/tt1087527/?ref_=fn_tt_tt_1</t>
  </si>
  <si>
    <t>http://www.imdb.com/title/tt2265431/?ref_=fn_tt_tt_1</t>
  </si>
  <si>
    <t>http://www.imdb.com/title/tt1731697/?ref_=fn_tt_tt_1</t>
  </si>
  <si>
    <t>http://www.imdb.com/title/tt3504048/?ref_=fn_tt_tt_1</t>
  </si>
  <si>
    <t>http://www.imdb.com/title/tt0473107/?ref_=fn_tt_tt_1</t>
  </si>
  <si>
    <t>http://www.imdb.com/title/tt0475271/?ref_=fn_tt_tt_1</t>
  </si>
  <si>
    <t>http://www.imdb.com/title/tt1639397/?ref_=fn_tt_tt_1</t>
  </si>
  <si>
    <t>http://www.imdb.com/title/tt2017486/?ref_=fn_tt_tt_1</t>
  </si>
  <si>
    <t>http://www.imdb.com/title/tt3626436/?ref_=fn_tt_tt_1</t>
  </si>
  <si>
    <t>http://www.imdb.com/title/tt1105355/?ref_=fn_tt_tt_1</t>
  </si>
  <si>
    <t>http://www.imdb.com/title/tt3781616/?ref_=fn_tt_tt_1</t>
  </si>
  <si>
    <t>http://www.imdb.com/title/tt3526286/?ref_=fn_tt_tt_1</t>
  </si>
  <si>
    <t>http://www.imdb.com/title/tt1236254/?ref_=fn_tt_tt_1</t>
  </si>
  <si>
    <t>http://www.imdb.com/title/tt0029583/?ref_=fn_tt_tt_1</t>
  </si>
  <si>
    <t>http://www.imdb.com/title/tt0300270/?ref_=fn_tt_tt_1</t>
  </si>
  <si>
    <t>http://www.imdb.com/title/tt0063592/?ref_=fn_tt_tt_1</t>
  </si>
  <si>
    <t>http://www.imdb.com/title/tt0374639/?ref_=fn_tt_tt_1</t>
  </si>
  <si>
    <t>http://www.imdb.com/title/tt4063178/?ref_=fn_tt_tt_1</t>
  </si>
  <si>
    <t>http://www.imdb.com/title/tt2577172/?ref_=fn_tt_tt_1</t>
  </si>
  <si>
    <t>http://www.imdb.com/title/tt3230082/?ref_=fn_tt_tt_1</t>
  </si>
  <si>
    <t>http://www.imdb.com/title/tt0464054/?ref_=fn_tt_tt_1</t>
  </si>
  <si>
    <t>http://www.imdb.com/title/tt0060153/?ref_=fn_tt_tt_1</t>
  </si>
  <si>
    <t>http://www.imdb.com/title/tt0120735/?ref_=fn_tt_tt_1</t>
  </si>
  <si>
    <t>http://www.imdb.com/title/tt3551840/?ref_=fn_tt_tt_1</t>
  </si>
  <si>
    <t>http://www.imdb.com/title/tt0154420/?ref_=fn_tt_tt_1</t>
  </si>
  <si>
    <t>http://www.imdb.com/title/tt0117958/?ref_=fn_tt_tt_1</t>
  </si>
  <si>
    <t>http://www.imdb.com/title/tt0433398/?ref_=fn_tt_tt_1</t>
  </si>
  <si>
    <t>http://www.imdb.com/title/tt0190255/?ref_=fn_tt_tt_1</t>
  </si>
  <si>
    <t>http://www.imdb.com/title/tt1480658/?ref_=fn_tt_tt_1</t>
  </si>
  <si>
    <t>http://www.imdb.com/title/tt2640460/?ref_=fn_tt_tt_1</t>
  </si>
  <si>
    <t>http://www.imdb.com/title/tt0087130/?ref_=fn_tt_tt_1</t>
  </si>
  <si>
    <t>http://www.imdb.com/title/tt0317640/?ref_=fn_tt_tt_1</t>
  </si>
  <si>
    <t>http://www.imdb.com/title/tt0470869/?ref_=fn_tt_tt_1</t>
  </si>
  <si>
    <t>http://www.imdb.com/title/tt1498870/?ref_=fn_tt_tt_1</t>
  </si>
  <si>
    <t>http://www.imdb.com/title/tt1147684/?ref_=fn_tt_tt_1</t>
  </si>
  <si>
    <t>http://www.imdb.com/title/tt0032976/?ref_=fn_tt_tt_1</t>
  </si>
  <si>
    <t>http://www.imdb.com/title/tt0082418/?ref_=fn_tt_tt_1</t>
  </si>
  <si>
    <t>http://www.imdb.com/title/tt0037884/?ref_=fn_tt_tt_1</t>
  </si>
  <si>
    <t>http://www.imdb.com/title/tt0087015/?ref_=fn_tt_tt_1</t>
  </si>
  <si>
    <t>http://www.imdb.com/title/tt1869425/?ref_=fn_tt_tt_1</t>
  </si>
  <si>
    <t>http://www.imdb.com/title/tt1212022/?ref_=fn_tt_tt_1</t>
  </si>
  <si>
    <t>http://www.imdb.com/title/tt0046126/?ref_=fn_tt_tt_1</t>
  </si>
  <si>
    <t>http://www.imdb.com/title/tt0033729/?ref_=fn_tt_tt_1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</si>
  <si>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</si>
  <si>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</si>
  <si>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</si>
  <si>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</si>
  <si>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http://www.imdb.com/title/tt1681370/?ref_=fn_tt_tt_1</t>
  </si>
  <si>
    <t>http://www.imdb.com/title/tt2414046/?ref_=fn_tt_tt_1</t>
  </si>
  <si>
    <t>http://www.imdb.com/title/tt0265343/?ref_=fn_tt_tt_1</t>
  </si>
  <si>
    <t>http://www.imdb.com/title/tt0203230/?ref_=fn_tt_tt_1</t>
  </si>
  <si>
    <t>http://www.imdb.com/title/tt0048750/?ref_=fn_tt_tt_1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</si>
  <si>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</si>
  <si>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</si>
  <si>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</si>
  <si>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</si>
  <si>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http://www.imdb.com/title/tt0060196/?ref_=fn_tt_tt_1</t>
  </si>
  <si>
    <t>http://www.imdb.com/title/tt3742378/?ref_=fn_tt_tt_1</t>
  </si>
  <si>
    <t>http://www.imdb.com/title/tt1758575/?ref_=fn_tt_tt_1</t>
  </si>
  <si>
    <t>http://www.imdb.com/title/tt0283323/?ref_=fn_tt_tt_1</t>
  </si>
  <si>
    <t>http://www.imdb.com/title/tt2035599/?ref_=fn_tt_tt_1</t>
  </si>
  <si>
    <t>http://www.imdb.com/title/tt0976025/?ref_=fn_tt_tt_1</t>
  </si>
  <si>
    <t>http://www.imdb.com/title/tt1879030/?ref_=fn_tt_tt_1</t>
  </si>
  <si>
    <t>http://www.imdb.com/title/tt1349485/?ref_=fn_tt_tt_1</t>
  </si>
  <si>
    <t>http://www.imdb.com/title/tt0338075/?ref_=fn_tt_tt_1</t>
  </si>
  <si>
    <t>http://www.imdb.com/title/tt0806147/?ref_=fn_tt_tt_1</t>
  </si>
  <si>
    <t>http://www.imdb.com/title/tt0027438/?ref_=fn_tt_tt_1</t>
  </si>
  <si>
    <t>http://www.imdb.com/title/tt1641388/?ref_=fn_tt_tt_1</t>
  </si>
  <si>
    <t>http://www.imdb.com/title/tt2180333/?ref_=fn_tt_tt_1</t>
  </si>
  <si>
    <t>http://www.imdb.com/title/tt0106233/?ref_=fn_tt_tt_1</t>
  </si>
  <si>
    <t>http://www.imdb.com/title/tt0065579/?ref_=fn_tt_tt_1</t>
  </si>
  <si>
    <t>http://www.imdb.com/title/tt1943014/?ref_=fn_tt_tt_1</t>
  </si>
  <si>
    <t>http://www.imdb.com/title/tt2622294/?ref_=fn_tt_tt_1</t>
  </si>
  <si>
    <t>http://www.imdb.com/title/tt0348333/?ref_=fn_tt_tt_1</t>
  </si>
  <si>
    <t>http://www.imdb.com/title/tt0419677/?ref_=fn_tt_tt_1</t>
  </si>
  <si>
    <t>http://www.imdb.com/title/tt0091671/?ref_=fn_tt_tt_1</t>
  </si>
  <si>
    <t>http://www.imdb.com/title/tt0304692/?ref_=fn_tt_tt_1</t>
  </si>
  <si>
    <t>http://www.imdb.com/title/tt0293113/?ref_=fn_tt_tt_1</t>
  </si>
  <si>
    <t>http://www.imdb.com/title/tt0850667/?ref_=fn_tt_tt_1</t>
  </si>
  <si>
    <t>http://www.imdb.com/title/tt1534085/?ref_=fn_tt_tt_1</t>
  </si>
  <si>
    <t>http://www.imdb.com/title/tt1899353/?ref_=fn_tt_tt_1</t>
  </si>
  <si>
    <t>http://www.imdb.com/title/tt0923653/?ref_=fn_tt_tt_1</t>
  </si>
  <si>
    <t>http://www.imdb.com/title/tt3043194/?ref_=fn_tt_tt_1</t>
  </si>
  <si>
    <t>http://www.imdb.com/title/tt0034583/?ref_=fn_tt_tt_1</t>
  </si>
  <si>
    <t>http://www.imdb.com/title/tt0816556/?ref_=fn_tt_tt_1</t>
  </si>
  <si>
    <t>http://www.imdb.com/title/tt1434447/?ref_=fn_tt_tt_1</t>
  </si>
  <si>
    <t>http://www.imdb.com/title/tt0067756/?ref_=fn_tt_tt_1</t>
  </si>
  <si>
    <t>http://www.imdb.com/title/tt0075148/?ref_=fn_tt_tt_1</t>
  </si>
  <si>
    <t>http://www.imdb.com/title/tt2723576/?ref_=fn_tt_tt_1</t>
  </si>
  <si>
    <t>http://www.imdb.com/title/tt0057590/?ref_=fn_tt_tt_1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</si>
  <si>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</si>
  <si>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</si>
  <si>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</si>
  <si>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</si>
  <si>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http://www.imdb.com/title/tt1991245/?ref_=fn_tt_tt_1</t>
  </si>
  <si>
    <t>http://www.imdb.com/title/tt0093177/?ref_=fn_tt_tt_1</t>
  </si>
  <si>
    <t>http://www.imdb.com/title/tt4824308/?ref_=fn_tt_tt_1</t>
  </si>
  <si>
    <t>http://www.imdb.com/title/tt0384286/?ref_=fn_tt_tt_1</t>
  </si>
  <si>
    <t>http://www.imdb.com/title/tt0188640/?ref_=fn_tt_tt_1</t>
  </si>
  <si>
    <t>http://www.imdb.com/title/tt1120985/?ref_=fn_tt_tt_1</t>
  </si>
  <si>
    <t>http://www.imdb.com/title/tt0407265/?ref_=fn_tt_tt_1</t>
  </si>
  <si>
    <t>http://www.imdb.com/title/tt1560985/?ref_=fn_tt_tt_1</t>
  </si>
  <si>
    <t>http://www.imdb.com/title/tt0065466/?ref_=fn_tt_tt_1</t>
  </si>
  <si>
    <t>http://www.imdb.com/title/tt0049452/?ref_=fn_tt_tt_1</t>
  </si>
  <si>
    <t>http://www.imdb.com/title/tt0497116/?ref_=fn_tt_tt_1</t>
  </si>
  <si>
    <t>http://www.imdb.com/title/tt0041841/?ref_=fn_tt_tt_1</t>
  </si>
  <si>
    <t>http://www.imdb.com/title/tt0893382/?ref_=fn_tt_tt_1</t>
  </si>
  <si>
    <t>http://www.imdb.com/title/tt2403021/?ref_=fn_tt_tt_1</t>
  </si>
  <si>
    <t>http://www.imdb.com/title/tt2248739/?ref_=fn_tt_tt_1</t>
  </si>
  <si>
    <t>http://www.imdb.com/title/tt1866249/?ref_=fn_tt_tt_1</t>
  </si>
  <si>
    <t>http://www.imdb.com/title/tt1286537/?ref_=fn_tt_tt_1</t>
  </si>
  <si>
    <t>http://www.imdb.com/title/tt1720182/?ref_=fn_tt_tt_1</t>
  </si>
  <si>
    <t>http://www.imdb.com/title/tt0119778/?ref_=fn_tt_tt_1</t>
  </si>
  <si>
    <t>http://www.imdb.com/title/tt1571249/?ref_=fn_tt_tt_1</t>
  </si>
  <si>
    <t>http://www.imdb.com/title/tt1441326/?ref_=fn_tt_tt_1</t>
  </si>
  <si>
    <t>http://www.imdb.com/title/tt2910274/?ref_=fn_tt_tt_1</t>
  </si>
  <si>
    <t>http://www.imdb.com/title/tt0978759/?ref_=fn_tt_tt_1</t>
  </si>
  <si>
    <t>http://www.imdb.com/title/tt2396566/?ref_=fn_tt_tt_1</t>
  </si>
  <si>
    <t>http://www.imdb.com/title/tt0124179/?ref_=fn_tt_tt_1</t>
  </si>
  <si>
    <t>http://www.imdb.com/title/tt0118113/?ref_=fn_tt_tt_1</t>
  </si>
  <si>
    <t>http://www.imdb.com/title/tt0489037/?ref_=fn_tt_tt_1</t>
  </si>
  <si>
    <t>http://www.imdb.com/title/tt0222850/?ref_=fn_tt_tt_1</t>
  </si>
  <si>
    <t>http://www.imdb.com/title/tt0281686/?ref_=fn_tt_tt_1</t>
  </si>
  <si>
    <t>http://www.imdb.com/title/tt0139615/?ref_=fn_tt_tt_1</t>
  </si>
  <si>
    <t>http://www.imdb.com/title/tt0268200/?ref_=fn_tt_tt_1</t>
  </si>
  <si>
    <t>http://www.imdb.com/title/tt0248012/?ref_=fn_tt_tt_1</t>
  </si>
  <si>
    <t>http://www.imdb.com/title/tt0124819/?ref_=fn_tt_tt_1</t>
  </si>
  <si>
    <t>http://www.imdb.com/title/tt0299458/?ref_=fn_tt_tt_1</t>
  </si>
  <si>
    <t>http://www.imdb.com/title/tt0119019/?ref_=fn_tt_tt_1</t>
  </si>
  <si>
    <t>http://www.imdb.com/title/tt0290145/?ref_=fn_tt_tt_1</t>
  </si>
  <si>
    <t>http://www.imdb.com/title/tt0160498/?ref_=fn_tt_tt_1</t>
  </si>
  <si>
    <t>http://www.imdb.com/title/tt2479800/?ref_=fn_tt_tt_1</t>
  </si>
  <si>
    <t>http://www.imdb.com/title/tt1077262/?ref_=fn_tt_tt_1</t>
  </si>
  <si>
    <t>http://www.imdb.com/title/tt0477139/?ref_=fn_tt_tt_1</t>
  </si>
  <si>
    <t>http://www.imdb.com/title/tt2884206/?ref_=fn_tt_tt_1</t>
  </si>
  <si>
    <t>http://www.imdb.com/title/tt0357470/?ref_=fn_tt_tt_1</t>
  </si>
  <si>
    <t>http://www.imdb.com/title/tt2375605/?ref_=fn_tt_tt_1</t>
  </si>
  <si>
    <t>http://www.imdb.com/title/tt0854678/?ref_=fn_tt_tt_1</t>
  </si>
  <si>
    <t>http://www.imdb.com/title/tt0489247/?ref_=fn_tt_tt_1</t>
  </si>
  <si>
    <t>http://www.imdb.com/title/tt0428609/?ref_=fn_tt_tt_1</t>
  </si>
  <si>
    <t>http://www.imdb.com/title/tt0233699/?ref_=fn_tt_tt_1</t>
  </si>
  <si>
    <t>http://www.imdb.com/title/tt2361700/?ref_=fn_tt_tt_1</t>
  </si>
  <si>
    <t>http://www.imdb.com/title/tt3214286/?ref_=fn_tt_tt_1</t>
  </si>
  <si>
    <t>http://www.imdb.com/title/tt1907639/?ref_=fn_tt_tt_1</t>
  </si>
  <si>
    <t>http://www.imdb.com/title/tt0454431/?ref_=fn_tt_tt_1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</si>
  <si>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</si>
  <si>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</si>
  <si>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</si>
  <si>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http://www.imdb.com/title/tt0155197/?ref_=fn_tt_tt_1</t>
  </si>
  <si>
    <t>http://www.imdb.com/title/tt0161743/?ref_=fn_tt_tt_1</t>
  </si>
  <si>
    <t>http://www.imdb.com/title/tt0181836/?ref_=fn_tt_tt_1</t>
  </si>
  <si>
    <t>http://www.imdb.com/title/tt1130087/?ref_=fn_tt_tt_1</t>
  </si>
  <si>
    <t>http://www.imdb.com/title/tt0472259/?ref_=fn_tt_tt_1</t>
  </si>
  <si>
    <t>http://www.imdb.com/title/tt3277624/?ref_=fn_tt_tt_1</t>
  </si>
  <si>
    <t>http://www.imdb.com/title/tt0479162/?ref_=fn_tt_tt_1</t>
  </si>
  <si>
    <t>http://www.imdb.com/title/tt0124137/?ref_=fn_tt_tt_1</t>
  </si>
  <si>
    <t>http://www.imdb.com/title/tt0401462/?ref_=fn_tt_tt_1</t>
  </si>
  <si>
    <t>http://www.imdb.com/title/tt0487156/?ref_=fn_tt_tt_1</t>
  </si>
  <si>
    <t>http://www.imdb.com/title/tt0271020/?ref_=fn_tt_tt_1</t>
  </si>
  <si>
    <t>http://www.imdb.com/title/tt2852376/?ref_=fn_tt_tt_1</t>
  </si>
  <si>
    <t>http://www.imdb.com/title/tt4590482/?ref_=fn_tt_tt_1</t>
  </si>
  <si>
    <t>http://www.imdb.com/title/tt0323120/?ref_=fn_tt_tt_1</t>
  </si>
  <si>
    <t>http://www.imdb.com/title/tt3145220/?ref_=fn_tt_tt_1</t>
  </si>
  <si>
    <t>http://www.imdb.com/title/tt0425151/?ref_=fn_tt_tt_1</t>
  </si>
  <si>
    <t>http://www.imdb.com/title/tt1414361/?ref_=fn_tt_tt_1</t>
  </si>
  <si>
    <t>http://www.imdb.com/title/tt0060816/?ref_=fn_tt_tt_1</t>
  </si>
  <si>
    <t>http://www.imdb.com/title/tt0393616/?ref_=fn_tt_tt_1</t>
  </si>
  <si>
    <t>http://www.imdb.com/title/tt1014806/?ref_=fn_tt_tt_1</t>
  </si>
  <si>
    <t>http://www.imdb.com/title/tt0867270/?ref_=fn_tt_tt_1</t>
  </si>
  <si>
    <t>http://www.imdb.com/title/tt1134674/?ref_=fn_tt_tt_1</t>
  </si>
  <si>
    <t>http://www.imdb.com/title/tt2149137/?ref_=fn_tt_tt_1</t>
  </si>
  <si>
    <t>http://www.imdb.com/title/tt3289362/?ref_=fn_tt_tt_1</t>
  </si>
  <si>
    <t>http://www.imdb.com/title/tt1679248/?ref_=fn_tt_tt_1</t>
  </si>
  <si>
    <t>http://www.imdb.com/title/tt0826751/?ref_=fn_tt_tt_1</t>
  </si>
  <si>
    <t>http://www.imdb.com/title/tt3359872/?ref_=fn_tt_tt_1</t>
  </si>
  <si>
    <t>http://www.imdb.com/title/tt1930294/?ref_=fn_tt_tt_1</t>
  </si>
  <si>
    <t>http://www.imdb.com/title/tt1838722/?ref_=fn_tt_tt_1</t>
  </si>
  <si>
    <t>http://www.imdb.com/title/tt0825728/?ref_=fn_tt_tt_1</t>
  </si>
  <si>
    <t>http://www.imdb.com/title/tt2655734/?ref_=fn_tt_tt_1</t>
  </si>
  <si>
    <t>http://www.imdb.com/title/tt2165765/?ref_=fn_tt_tt_1</t>
  </si>
  <si>
    <t>http://www.imdb.com/title/tt2446502/?ref_=fn_tt_tt_1</t>
  </si>
  <si>
    <t>http://www.imdb.com/title/tt1604100/?ref_=fn_tt_tt_1</t>
  </si>
  <si>
    <t>http://www.imdb.com/title/tt0062794/?ref_=fn_tt_tt_1</t>
  </si>
  <si>
    <t>http://www.imdb.com/title/tt2011276/?ref_=fn_tt_tt_1</t>
  </si>
  <si>
    <t>http://www.imdb.com/title/tt2505294/?ref_=fn_tt_tt_1</t>
  </si>
  <si>
    <t>http://www.imdb.com/title/tt0825346/?ref_=fn_tt_tt_1</t>
  </si>
  <si>
    <t>http://www.imdb.com/title/tt2141739/?ref_=fn_tt_tt_1</t>
  </si>
  <si>
    <t>http://www.imdb.com/title/tt0047296/?ref_=fn_tt_tt_1</t>
  </si>
  <si>
    <t>http://www.imdb.com/title/tt1726589/?ref_=fn_tt_tt_1</t>
  </si>
  <si>
    <t>http://www.imdb.com/title/tt1032846/?ref_=fn_tt_tt_1</t>
  </si>
  <si>
    <t>http://www.imdb.com/title/tt3034146/?ref_=fn_tt_tt_1</t>
  </si>
  <si>
    <t>http://www.imdb.com/title/tt0424136/?ref_=fn_tt_tt_1</t>
  </si>
  <si>
    <t>http://www.imdb.com/title/tt0414951/?ref_=fn_tt_tt_1</t>
  </si>
  <si>
    <t>http://www.imdb.com/title/tt1684628/?ref_=fn_tt_tt_1</t>
  </si>
  <si>
    <t>http://www.imdb.com/title/tt2334649/?ref_=fn_tt_tt_1</t>
  </si>
  <si>
    <t>http://www.imdb.com/title/tt1935902/?ref_=fn_tt_tt_1</t>
  </si>
  <si>
    <t>http://www.imdb.com/title/tt0034492/?ref_=fn_tt_tt_1</t>
  </si>
  <si>
    <t>http://www.imdb.com/title/tt0814130/?ref_=fn_tt_tt_1</t>
  </si>
  <si>
    <t>http://www.imdb.com/title/tt0345551/?ref_=fn_tt_tt_1</t>
  </si>
  <si>
    <t>http://www.imdb.com/title/tt1852001/?ref_=fn_tt_tt_1</t>
  </si>
  <si>
    <t>http://www.imdb.com/title/tt2388621/?ref_=fn_tt_tt_1</t>
  </si>
  <si>
    <t>http://www.imdb.com/title/tt1996264/?ref_=fn_tt_tt_1</t>
  </si>
  <si>
    <t>http://www.imdb.com/title/tt1405365/?ref_=fn_tt_tt_1</t>
  </si>
  <si>
    <t>http://www.imdb.com/title/tt0295725/?ref_=fn_tt_tt_1</t>
  </si>
  <si>
    <t>http://www.imdb.com/title/tt0490166/?ref_=fn_tt_tt_1</t>
  </si>
  <si>
    <t>http://www.imdb.com/title/tt4733536/?ref_=fn_tt_tt_1</t>
  </si>
  <si>
    <t>http://www.imdb.com/title/tt2311428/?ref_=fn_tt_tt_1</t>
  </si>
  <si>
    <t>http://www.imdb.com/title/tt1832382/?ref_=fn_tt_tt_1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</si>
  <si>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</si>
  <si>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</si>
  <si>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</si>
  <si>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</si>
  <si>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http://www.imdb.com/title/tt0018737/?ref_=fn_tt_tt_1</t>
  </si>
  <si>
    <t>http://www.imdb.com/title/tt0870118/?ref_=fn_tt_tt_1</t>
  </si>
  <si>
    <t>http://www.imdb.com/title/tt0356453/?ref_=fn_tt_tt_1</t>
  </si>
  <si>
    <t>http://www.imdb.com/title/tt0158583/?ref_=fn_tt_tt_1</t>
  </si>
  <si>
    <t>http://www.imdb.com/title/tt0339419/?ref_=fn_tt_tt_1</t>
  </si>
  <si>
    <t>http://www.imdb.com/title/tt0186719/?ref_=fn_tt_tt_1</t>
  </si>
  <si>
    <t>http://www.imdb.com/title/tt3569356/?ref_=fn_tt_tt_1</t>
  </si>
  <si>
    <t>http://www.imdb.com/title/tt1278340/?ref_=fn_tt_tt_1</t>
  </si>
  <si>
    <t>http://www.imdb.com/title/tt0373283/?ref_=fn_tt_tt_1</t>
  </si>
  <si>
    <t>http://www.imdb.com/title/tt2164708/?ref_=fn_tt_tt_1</t>
  </si>
  <si>
    <t>http://www.imdb.com/title/tt0069704/?ref_=fn_tt_tt_1</t>
  </si>
  <si>
    <t>http://www.imdb.com/title/tt0815181/?ref_=fn_tt_tt_1</t>
  </si>
  <si>
    <t>http://www.imdb.com/title/tt0455326/?ref_=fn_tt_tt_1</t>
  </si>
  <si>
    <t>http://www.imdb.com/title/tt1862079/?ref_=fn_tt_tt_1</t>
  </si>
  <si>
    <t>http://www.imdb.com/title/tt1999192/?ref_=fn_tt_tt_1</t>
  </si>
  <si>
    <t>http://www.imdb.com/title/tt1788391/?ref_=fn_tt_tt_1</t>
  </si>
  <si>
    <t>http://www.imdb.com/title/tt1594562/?ref_=fn_tt_tt_1</t>
  </si>
  <si>
    <t>http://www.imdb.com/title/tt0065571/?ref_=fn_tt_tt_1</t>
  </si>
  <si>
    <t>http://www.imdb.com/title/tt0308411/?ref_=fn_tt_tt_1</t>
  </si>
  <si>
    <t>http://www.imdb.com/title/tt0988849/?ref_=fn_tt_tt_1</t>
  </si>
  <si>
    <t>http://www.imdb.com/title/tt0490076/?ref_=fn_tt_tt_1</t>
  </si>
  <si>
    <t>http://www.imdb.com/title/tt0997143/?ref_=fn_tt_tt_1</t>
  </si>
  <si>
    <t>http://www.imdb.com/title/tt0044706/?ref_=fn_tt_tt_1</t>
  </si>
  <si>
    <t>http://www.imdb.com/title/tt0110057/?ref_=fn_tt_tt_1</t>
  </si>
  <si>
    <t>http://www.imdb.com/title/tt0436724/?ref_=fn_tt_tt_1</t>
  </si>
  <si>
    <t>http://www.imdb.com/title/tt2983582/?ref_=fn_tt_tt_1</t>
  </si>
  <si>
    <t>http://www.imdb.com/title/tt0242587/?ref_=fn_tt_tt_1</t>
  </si>
  <si>
    <t>http://www.imdb.com/title/tt1015471/?ref_=fn_tt_tt_1</t>
  </si>
  <si>
    <t>http://www.imdb.com/title/tt0964179/?ref_=fn_tt_tt_1</t>
  </si>
  <si>
    <t>http://www.imdb.com/title/tt0468489/?ref_=fn_tt_tt_1</t>
  </si>
  <si>
    <t>http://www.imdb.com/title/tt0133117/?ref_=fn_tt_tt_1</t>
  </si>
  <si>
    <t>http://www.imdb.com/title/tt0126938/?ref_=fn_tt_tt_1</t>
  </si>
  <si>
    <t>http://www.imdb.com/title/tt4044464/?ref_=fn_tt_tt_1</t>
  </si>
  <si>
    <t>http://www.imdb.com/title/tt2187884/?ref_=fn_tt_tt_1</t>
  </si>
  <si>
    <t>http://www.imdb.com/title/tt1510934/?ref_=fn_tt_tt_1</t>
  </si>
  <si>
    <t>http://www.imdb.com/title/tt2139721/?ref_=fn_tt_tt_1</t>
  </si>
  <si>
    <t>http://www.imdb.com/title/tt1799508/?ref_=fn_tt_tt_1</t>
  </si>
  <si>
    <t>http://www.imdb.com/title/tt2380301/?ref_=fn_tt_tt_1</t>
  </si>
  <si>
    <t>http://www.imdb.com/title/tt2016335/?ref_=fn_tt_tt_1</t>
  </si>
  <si>
    <t>http://www.imdb.com/title/tt0027125/?ref_=fn_tt_tt_1</t>
  </si>
  <si>
    <t>http://www.imdb.com/title/tt0185937/?ref_=fn_tt_tt_1</t>
  </si>
  <si>
    <t>http://www.imdb.com/title/tt0066580/?ref_=fn_tt_tt_1</t>
  </si>
  <si>
    <t>http://www.imdb.com/title/tt0076257/?ref_=fn_tt_tt_1</t>
  </si>
  <si>
    <t>http://www.imdb.com/title/tt0243415/?ref_=fn_tt_tt_1</t>
  </si>
  <si>
    <t>http://www.imdb.com/title/tt1074931/?ref_=fn_tt_tt_1</t>
  </si>
  <si>
    <t>http://www.imdb.com/title/tt0149964/?ref_=fn_tt_tt_1</t>
  </si>
  <si>
    <t>http://www.imdb.com/title/tt2052015/?ref_=fn_tt_tt_1</t>
  </si>
  <si>
    <t>http://www.imdb.com/title/tt4333662/?ref_=fn_tt_tt_1</t>
  </si>
  <si>
    <t>http://www.imdb.com/title/tt0331225/?ref_=fn_tt_tt_1</t>
  </si>
  <si>
    <t>http://www.imdb.com/title/tt3130704/?ref_=fn_tt_tt_1</t>
  </si>
  <si>
    <t>http://www.imdb.com/title/tt5078326/?ref_=fn_tt_tt_1</t>
  </si>
  <si>
    <t>http://www.imdb.com/title/tt2263814/?ref_=fn_tt_tt_1</t>
  </si>
  <si>
    <t>http://www.imdb.com/title/tt0058182/?ref_=fn_tt_tt_1</t>
  </si>
  <si>
    <t>http://www.imdb.com/title/tt1981703/?ref_=fn_tt_tt_1</t>
  </si>
  <si>
    <t>http://www.imdb.com/title/tt0085871/?ref_=fn_tt_tt_1</t>
  </si>
  <si>
    <t>http://www.imdb.com/title/tt4374230/?ref_=fn_tt_tt_1</t>
  </si>
  <si>
    <t>http://www.imdb.com/title/tt1129423/?ref_=fn_tt_tt_1</t>
  </si>
  <si>
    <t>http://www.imdb.com/title/tt2768766/?ref_=fn_tt_tt_1</t>
  </si>
  <si>
    <t>http://www.imdb.com/title/tt0071206/?ref_=fn_tt_tt_1</t>
  </si>
  <si>
    <t>http://www.imdb.com/title/tt0374102/?ref_=fn_tt_tt_1</t>
  </si>
  <si>
    <t>http://www.imdb.com/title/tt1692084/?ref_=fn_tt_tt_1</t>
  </si>
  <si>
    <t>http://www.imdb.com/title/tt0076271/?ref_=fn_tt_tt_1</t>
  </si>
  <si>
    <t>http://www.imdb.com/title/tt0438205/?ref_=fn_tt_tt_1</t>
  </si>
  <si>
    <t>http://www.imdb.com/title/tt0340377/?ref_=fn_tt_tt_1</t>
  </si>
  <si>
    <t>http://www.imdb.com/title/tt1270286/?ref_=fn_tt_tt_1</t>
  </si>
  <si>
    <t>http://www.imdb.com/title/tt0492506/?ref_=fn_tt_tt_1</t>
  </si>
  <si>
    <t>http://www.imdb.com/title/tt0218043/?ref_=fn_tt_tt_1</t>
  </si>
  <si>
    <t>http://www.imdb.com/title/tt0306069/?ref_=fn_tt_tt_1</t>
  </si>
  <si>
    <t>http://www.imdb.com/title/tt0368913/?ref_=fn_tt_tt_1</t>
  </si>
  <si>
    <t>http://www.imdb.com/title/tt1976608/?ref_=fn_tt_tt_1</t>
  </si>
  <si>
    <t>http://www.imdb.com/title/tt0212974/?ref_=fn_tt_tt_1</t>
  </si>
  <si>
    <t>http://www.imdb.com/title/tt0341540/?ref_=fn_tt_tt_1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</si>
  <si>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</si>
  <si>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</si>
  <si>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</si>
  <si>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</si>
  <si>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</si>
  <si>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</si>
  <si>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http://www.imdb.com/title/tt2265398/?ref_=fn_tt_tt_1</t>
  </si>
  <si>
    <t>http://www.imdb.com/title/tt2654360/?ref_=fn_tt_tt_1</t>
  </si>
  <si>
    <t>http://www.imdb.com/title/tt0047478/?ref_=fn_tt_tt_1</t>
  </si>
  <si>
    <t>http://www.imdb.com/title/tt1606829/?ref_=fn_tt_tt_1</t>
  </si>
  <si>
    <t>http://www.imdb.com/title/tt0104567/?ref_=fn_tt_tt_1</t>
  </si>
  <si>
    <t>http://www.imdb.com/title/tt0843850/?ref_=fn_tt_tt_1</t>
  </si>
  <si>
    <t>http://www.imdb.com/title/tt1612774/?ref_=fn_tt_tt_1</t>
  </si>
  <si>
    <t>http://www.imdb.com/title/tt0893346/?ref_=fn_tt_tt_1</t>
  </si>
  <si>
    <t>http://www.imdb.com/title/tt0266971/?ref_=fn_tt_tt_1</t>
  </si>
  <si>
    <t>http://www.imdb.com/title/tt1470827/?ref_=fn_tt_tt_1</t>
  </si>
  <si>
    <t>http://www.imdb.com/title/tt0377043/?ref_=fn_tt_tt_1</t>
  </si>
  <si>
    <t>http://www.imdb.com/title/tt0489212/?ref_=fn_tt_tt_1</t>
  </si>
  <si>
    <t>http://www.imdb.com/title/tt1865346/?ref_=fn_tt_tt_1</t>
  </si>
  <si>
    <t>http://www.imdb.com/title/tt0843270/?ref_=fn_tt_tt_1</t>
  </si>
  <si>
    <t>http://www.imdb.com/title/tt0486541/?ref_=fn_tt_tt_1</t>
  </si>
  <si>
    <t>http://www.imdb.com/title/tt0228277/?ref_=fn_tt_tt_1</t>
  </si>
  <si>
    <t>http://www.imdb.com/title/tt3297330/?ref_=fn_tt_tt_1</t>
  </si>
  <si>
    <t>http://www.imdb.com/title/tt0455556/?ref_=fn_tt_tt_1</t>
  </si>
  <si>
    <t>http://www.imdb.com/title/tt2825768/?ref_=fn_tt_tt_1</t>
  </si>
  <si>
    <t>http://www.imdb.com/title/tt1937264/?ref_=fn_tt_tt_1</t>
  </si>
  <si>
    <t>http://www.imdb.com/title/tt1884318/?ref_=fn_tt_tt_1</t>
  </si>
  <si>
    <t>http://www.imdb.com/title/tt3417110/?ref_=fn_tt_tt_1</t>
  </si>
  <si>
    <t>http://www.imdb.com/title/tt2909932/?ref_=fn_tt_tt_1</t>
  </si>
  <si>
    <t>http://www.imdb.com/title/tt1631707/?ref_=fn_tt_tt_1</t>
  </si>
  <si>
    <t>http://www.imdb.com/title/tt2275671/?ref_=fn_tt_tt_1</t>
  </si>
  <si>
    <t>http://www.imdb.com/title/tt3152288/?ref_=fn_tt_tt_1</t>
  </si>
  <si>
    <t>http://www.imdb.com/title/tt3892618/?ref_=fn_tt_tt_1</t>
  </si>
  <si>
    <t>http://www.imdb.com/title/tt2190180/?ref_=fn_tt_tt_1</t>
  </si>
  <si>
    <t>http://www.imdb.com/title/tt4062896/?ref_=fn_tt_tt_1</t>
  </si>
  <si>
    <t>http://www.imdb.com/title/tt2246526/?ref_=fn_tt_tt_1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</si>
  <si>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</si>
  <si>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</si>
  <si>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</si>
  <si>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</si>
  <si>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http://www.imdb.com/title/tt2111292/?ref_=fn_tt_tt_1</t>
  </si>
  <si>
    <t>http://www.imdb.com/title/tt0435623/?ref_=fn_tt_tt_1</t>
  </si>
  <si>
    <t>http://www.imdb.com/title/tt0462485/?ref_=fn_tt_tt_1</t>
  </si>
  <si>
    <t>http://www.imdb.com/title/tt2112209/?ref_=fn_tt_tt_1</t>
  </si>
  <si>
    <t>http://www.imdb.com/title/tt0024034/?ref_=fn_tt_tt_1</t>
  </si>
  <si>
    <t>http://www.imdb.com/title/tt4273494/?ref_=fn_tt_tt_1</t>
  </si>
  <si>
    <t>http://www.imdb.com/title/tt0100142/?ref_=fn_tt_tt_1</t>
  </si>
  <si>
    <t>http://www.imdb.com/title/tt0382330/?ref_=fn_tt_tt_1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</si>
  <si>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</si>
  <si>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</si>
  <si>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</si>
  <si>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</si>
  <si>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</si>
  <si>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</si>
  <si>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http://www.imdb.com/title/tt0451176/?ref_=fn_tt_tt_1</t>
  </si>
  <si>
    <t>http://www.imdb.com/title/tt0396041/?ref_=fn_tt_tt_1</t>
  </si>
  <si>
    <t>http://www.imdb.com/title/tt0390538/?ref_=fn_tt_tt_1</t>
  </si>
  <si>
    <t>http://www.imdb.com/title/tt1560957/?ref_=fn_tt_tt_1</t>
  </si>
  <si>
    <t>http://www.imdb.com/title/tt2403415/?ref_=fn_tt_tt_1</t>
  </si>
  <si>
    <t>http://www.imdb.com/title/tt0082307/?ref_=fn_tt_tt_1</t>
  </si>
  <si>
    <t>http://www.imdb.com/title/tt1033643/?ref_=fn_tt_tt_1</t>
  </si>
  <si>
    <t>http://www.imdb.com/title/tt0402249/?ref_=fn_tt_tt_1</t>
  </si>
  <si>
    <t>http://www.imdb.com/title/tt0091578/?ref_=fn_tt_tt_1</t>
  </si>
  <si>
    <t>http://www.imdb.com/title/tt0299863/?ref_=fn_tt_tt_1</t>
  </si>
  <si>
    <t>http://www.imdb.com/title/tt0414510/?ref_=fn_tt_tt_1</t>
  </si>
  <si>
    <t>http://www.imdb.com/title/tt0069467/?ref_=fn_tt_tt_1</t>
  </si>
  <si>
    <t>http://www.imdb.com/title/tt0006864/?ref_=fn_tt_tt_1</t>
  </si>
  <si>
    <t>http://www.imdb.com/title/tt0120370/?ref_=fn_tt_tt_1</t>
  </si>
  <si>
    <t>http://www.imdb.com/title/tt0019729/?ref_=fn_tt_tt_1</t>
  </si>
  <si>
    <t>http://www.imdb.com/title/tt0083907/?ref_=fn_tt_tt_1</t>
  </si>
  <si>
    <t>http://www.imdb.com/title/tt2103217/?ref_=fn_tt_tt_1</t>
  </si>
  <si>
    <t>http://www.imdb.com/title/tt3457376/?ref_=fn_tt_tt_1</t>
  </si>
  <si>
    <t>http://www.imdb.com/title/tt0436613/?ref_=fn_tt_tt_1</t>
  </si>
  <si>
    <t>http://www.imdb.com/title/tt0092548/?ref_=fn_tt_tt_1</t>
  </si>
  <si>
    <t>http://www.imdb.com/title/tt0468442/?ref_=fn_tt_tt_1</t>
  </si>
  <si>
    <t>http://www.imdb.com/title/tt4162992/?ref_=fn_tt_tt_1</t>
  </si>
  <si>
    <t>http://www.imdb.com/title/tt0050083/?ref_=fn_tt_tt_1</t>
  </si>
  <si>
    <t>http://www.imdb.com/title/tt0843358/?ref_=fn_tt_tt_1</t>
  </si>
  <si>
    <t>http://www.imdb.com/title/tt0025316/?ref_=fn_tt_tt_1</t>
  </si>
  <si>
    <t>http://www.imdb.com/title/tt1379182/?ref_=fn_tt_tt_1</t>
  </si>
  <si>
    <t>http://www.imdb.com/title/tt0343121/?ref_=fn_tt_tt_1</t>
  </si>
  <si>
    <t>http://www.imdb.com/title/tt0161023/?ref_=fn_tt_tt_1</t>
  </si>
  <si>
    <t>http://www.imdb.com/title/tt0114194/?ref_=fn_tt_tt_1</t>
  </si>
  <si>
    <t>http://www.imdb.com/title/tt0115856/?ref_=fn_tt_tt_1</t>
  </si>
  <si>
    <t>http://www.imdb.com/title/tt0311648/?ref_=fn_tt_tt_1</t>
  </si>
  <si>
    <t>http://www.imdb.com/title/tt0118717/?ref_=fn_tt_tt_1</t>
  </si>
  <si>
    <t>http://www.imdb.com/title/tt0468526/?ref_=fn_tt_tt_1</t>
  </si>
  <si>
    <t>http://www.imdb.com/title/tt1152850/?ref_=fn_tt_tt_1</t>
  </si>
  <si>
    <t>http://www.imdb.com/title/tt1314190/?ref_=fn_tt_tt_1</t>
  </si>
  <si>
    <t>http://www.imdb.com/title/tt0059592/?ref_=fn_tt_tt_1</t>
  </si>
  <si>
    <t>http://www.imdb.com/title/tt0474361/?ref_=fn_tt_tt_1</t>
  </si>
  <si>
    <t>http://www.imdb.com/title/tt0221809/?ref_=fn_tt_tt_1</t>
  </si>
  <si>
    <t>http://www.imdb.com/title/tt0058414/?ref_=fn_tt_tt_1</t>
  </si>
  <si>
    <t>http://www.imdb.com/title/tt0128214/?ref_=fn_tt_tt_1</t>
  </si>
  <si>
    <t>http://www.imdb.com/title/tt0366444/?ref_=fn_tt_tt_1</t>
  </si>
  <si>
    <t>http://www.imdb.com/title/tt0421237/?ref_=fn_tt_tt_1</t>
  </si>
  <si>
    <t>http://www.imdb.com/title/tt2912776/?ref_=fn_tt_tt_1</t>
  </si>
  <si>
    <t>http://www.imdb.com/title/tt0072856/?ref_=fn_tt_tt_1</t>
  </si>
  <si>
    <t>http://www.imdb.com/title/tt1241226/?ref_=fn_tt_tt_1</t>
  </si>
  <si>
    <t>http://www.imdb.com/title/tt0100146/?ref_=fn_tt_tt_1</t>
  </si>
  <si>
    <t>http://www.imdb.com/title/tt0393049/?ref_=fn_tt_tt_1</t>
  </si>
  <si>
    <t>http://www.imdb.com/title/tt3904272/?ref_=fn_tt_tt_1</t>
  </si>
  <si>
    <t>http://www.imdb.com/title/tt0082467/?ref_=fn_tt_tt_1</t>
  </si>
  <si>
    <t>http://www.imdb.com/title/tt1568341/?ref_=fn_tt_tt_1</t>
  </si>
  <si>
    <t>http://www.imdb.com/title/tt1971352/?ref_=fn_tt_tt_1</t>
  </si>
  <si>
    <t>http://www.imdb.com/title/tt0118842/?ref_=fn_tt_tt_1</t>
  </si>
  <si>
    <t>http://www.imdb.com/title/tt0258273/?ref_=fn_tt_tt_1</t>
  </si>
  <si>
    <t>http://www.imdb.com/title/tt1328873/?ref_=fn_tt_tt_1</t>
  </si>
  <si>
    <t>http://www.imdb.com/title/tt0280477/?ref_=fn_tt_tt_1</t>
  </si>
  <si>
    <t>http://www.imdb.com/title/tt0113416/?ref_=fn_tt_tt_1</t>
  </si>
  <si>
    <t>http://www.imdb.com/title/tt0200530/?ref_=fn_tt_tt_1</t>
  </si>
  <si>
    <t>http://www.imdb.com/title/tt0203289/?ref_=fn_tt_tt_1</t>
  </si>
  <si>
    <t>http://www.imdb.com/title/tt3976258/?ref_=fn_tt_tt_1</t>
  </si>
  <si>
    <t>http://www.imdb.com/title/tt0123755/?ref_=fn_tt_tt_1</t>
  </si>
  <si>
    <t>http://www.imdb.com/title/tt0116931/?ref_=fn_tt_tt_1</t>
  </si>
  <si>
    <t>http://www.imdb.com/title/tt0119346/?ref_=fn_tt_tt_1</t>
  </si>
  <si>
    <t>http://www.imdb.com/title/tt0368089/?ref_=fn_tt_tt_1</t>
  </si>
  <si>
    <t>http://www.imdb.com/title/tt1758692/?ref_=fn_tt_tt_1</t>
  </si>
  <si>
    <t>http://www.imdb.com/title/tt1991199/?ref_=fn_tt_tt_1</t>
  </si>
  <si>
    <t>http://www.imdb.com/title/tt0173390/?ref_=fn_tt_tt_1</t>
  </si>
  <si>
    <t>http://www.imdb.com/title/tt0436607/?ref_=fn_tt_tt_1</t>
  </si>
  <si>
    <t>http://www.imdb.com/title/tt2292959/?ref_=fn_tt_tt_1</t>
  </si>
  <si>
    <t>http://www.imdb.com/title/tt0389235/?ref_=fn_tt_tt_1</t>
  </si>
  <si>
    <t>http://www.imdb.com/title/tt0952682/?ref_=fn_tt_tt_1</t>
  </si>
  <si>
    <t>http://www.imdb.com/title/tt1258197/?ref_=fn_tt_tt_1</t>
  </si>
  <si>
    <t>http://www.imdb.com/title/tt0127302/?ref_=fn_tt_tt_1</t>
  </si>
  <si>
    <t>http://www.imdb.com/title/tt1270792/?ref_=fn_tt_tt_1</t>
  </si>
  <si>
    <t>http://www.imdb.com/title/tt1360826/?ref_=fn_tt_tt_1</t>
  </si>
  <si>
    <t>http://www.imdb.com/title/tt1071804/?ref_=fn_tt_tt_1</t>
  </si>
  <si>
    <t>http://www.imdb.com/title/tt1640714/?ref_=fn_tt_tt_1</t>
  </si>
  <si>
    <t>http://www.imdb.com/title/tt1003002/?ref_=fn_tt_tt_1</t>
  </si>
  <si>
    <t>http://www.imdb.com/title/tt0082122/?ref_=fn_tt_tt_1</t>
  </si>
  <si>
    <t>http://www.imdb.com/title/tt3564748/?ref_=fn_tt_tt_1</t>
  </si>
  <si>
    <t>http://www.imdb.com/title/tt2363439/?ref_=fn_tt_tt_1</t>
  </si>
  <si>
    <t>http://www.imdb.com/title/tt3421204/?ref_=fn_tt_tt_1</t>
  </si>
  <si>
    <t>http://www.imdb.com/title/tt2559658/?ref_=fn_tt_tt_1</t>
  </si>
  <si>
    <t>http://www.imdb.com/title/tt0015624/?ref_=fn_tt_tt_1</t>
  </si>
  <si>
    <t>http://www.imdb.com/title/tt0469690/?ref_=fn_tt_tt_1</t>
  </si>
  <si>
    <t>http://www.imdb.com/title/tt2290113/?ref_=fn_tt_tt_1</t>
  </si>
  <si>
    <t>http://www.imdb.com/title/tt1172570/?ref_=fn_tt_tt_1</t>
  </si>
  <si>
    <t>http://www.imdb.com/title/tt3210710/?ref_=fn_tt_tt_1</t>
  </si>
  <si>
    <t>http://www.imdb.com/title/tt1781784/?ref_=fn_tt_tt_1</t>
  </si>
  <si>
    <t>http://www.imdb.com/title/tt0182508/?ref_=fn_tt_tt_1</t>
  </si>
  <si>
    <t>http://www.imdb.com/title/tt0168192/?ref_=fn_tt_tt_1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</si>
  <si>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</si>
  <si>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</si>
  <si>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</si>
  <si>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http://www.imdb.com/title/tt0058461/?ref_=fn_tt_tt_1</t>
  </si>
  <si>
    <t>http://www.imdb.com/title/tt0024548/?ref_=fn_tt_tt_1</t>
  </si>
  <si>
    <t>http://www.imdb.com/title/tt0420723/?ref_=fn_tt_tt_1</t>
  </si>
  <si>
    <t>http://www.imdb.com/title/tt1544600/?ref_=fn_tt_tt_1</t>
  </si>
  <si>
    <t>http://www.imdb.com/title/tt1211890/?ref_=fn_tt_tt_1</t>
  </si>
  <si>
    <t>http://www.imdb.com/title/tt1517177/?ref_=fn_tt_tt_1</t>
  </si>
  <si>
    <t>http://www.imdb.com/title/tt0303313/?ref_=fn_tt_tt_1</t>
  </si>
  <si>
    <t>http://www.imdb.com/title/tt1301130/?ref_=fn_tt_tt_1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</si>
  <si>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</si>
  <si>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</si>
  <si>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</si>
  <si>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</si>
  <si>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http://www.imdb.com/title/tt3565836/?ref_=fn_tt_tt_1</t>
  </si>
  <si>
    <t>http://www.imdb.com/title/tt0437123/?ref_=fn_tt_tt_1</t>
  </si>
  <si>
    <t>http://www.imdb.com/title/tt0048452/?ref_=fn_tt_tt_1</t>
  </si>
  <si>
    <t>http://www.imdb.com/title/tt0944101/?ref_=fn_tt_tt_1</t>
  </si>
  <si>
    <t>http://www.imdb.com/title/tt0756683/?ref_=fn_tt_tt_1</t>
  </si>
  <si>
    <t>http://www.imdb.com/title/tt0446055/?ref_=fn_tt_tt_1</t>
  </si>
  <si>
    <t>http://www.imdb.com/title/tt0412366/?ref_=fn_tt_tt_1</t>
  </si>
  <si>
    <t>http://www.imdb.com/title/tt0448182/?ref_=fn_tt_tt_1</t>
  </si>
  <si>
    <t>http://www.imdb.com/title/tt1989646/?ref_=fn_tt_tt_1</t>
  </si>
  <si>
    <t>http://www.imdb.com/title/tt3666210/?ref_=fn_tt_tt_1</t>
  </si>
  <si>
    <t>http://www.imdb.com/title/tt1702455/?ref_=fn_tt_tt_1</t>
  </si>
  <si>
    <t>http://www.imdb.com/title/tt0118849/?ref_=fn_tt_tt_1</t>
  </si>
  <si>
    <t>http://www.imdb.com/title/tt1714210/?ref_=fn_tt_tt_1</t>
  </si>
  <si>
    <t>http://www.imdb.com/title/tt0091939/?ref_=fn_tt_tt_1</t>
  </si>
  <si>
    <t>http://www.imdb.com/title/tt2421956/?ref_=fn_tt_tt_1</t>
  </si>
  <si>
    <t>http://www.imdb.com/title/tt4707756/?ref_=fn_tt_tt_1</t>
  </si>
  <si>
    <t>http://www.imdb.com/title/tt1549572/?ref_=fn_tt_tt_1</t>
  </si>
  <si>
    <t>http://www.imdb.com/title/tt0067810/?ref_=fn_tt_tt_1</t>
  </si>
  <si>
    <t>http://www.imdb.com/title/tt3581098/?ref_=fn_tt_tt_1</t>
  </si>
  <si>
    <t>http://www.imdb.com/title/tt0271219/?ref_=fn_tt_tt_1</t>
  </si>
  <si>
    <t>http://www.imdb.com/title/tt0907657/?ref_=fn_tt_tt_1</t>
  </si>
  <si>
    <t>http://www.imdb.com/title/tt0217894/?ref_=fn_tt_tt_1</t>
  </si>
  <si>
    <t>http://www.imdb.com/title/tt1333668/?ref_=fn_tt_tt_1</t>
  </si>
  <si>
    <t>http://www.imdb.com/title/tt1743993/?ref_=fn_tt_tt_1</t>
  </si>
  <si>
    <t>http://www.imdb.com/title/tt1934172/?ref_=fn_tt_tt_1</t>
  </si>
  <si>
    <t>http://www.imdb.com/title/tt0059026/?ref_=fn_tt_tt_1</t>
  </si>
  <si>
    <t>http://www.imdb.com/title/tt2780714/?ref_=fn_tt_tt_1</t>
  </si>
  <si>
    <t>http://www.imdb.com/title/tt2403815/?ref_=fn_tt_tt_1</t>
  </si>
  <si>
    <t>http://www.imdb.com/title/tt4219836/?ref_=fn_tt_tt_1</t>
  </si>
  <si>
    <t>http://www.imdb.com/title/tt0098213/?ref_=fn_tt_tt_1</t>
  </si>
  <si>
    <t>http://www.imdb.com/title/tt2125430/?ref_=fn_tt_tt_1</t>
  </si>
  <si>
    <t>http://www.imdb.com/title/tt1748207/?ref_=fn_tt_tt_1</t>
  </si>
  <si>
    <t>http://www.imdb.com/title/tt2638024/?ref_=fn_tt_tt_1</t>
  </si>
  <si>
    <t>http://www.imdb.com/title/tt0488873/?ref_=fn_tt_tt_1</t>
  </si>
  <si>
    <t>http://www.imdb.com/title/tt1742336/?ref_=fn_tt_tt_1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</si>
  <si>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</si>
  <si>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</si>
  <si>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</si>
  <si>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</si>
  <si>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http://www.imdb.com/title/tt0339921/?ref_=fn_tt_tt_1</t>
  </si>
  <si>
    <t>http://www.imdb.com/title/tt0805526/?ref_=fn_tt_tt_1</t>
  </si>
  <si>
    <t>http://www.imdb.com/title/tt2309260/?ref_=fn_tt_tt_1</t>
  </si>
  <si>
    <t>http://www.imdb.com/title/tt0074486/?ref_=fn_tt_tt_1</t>
  </si>
  <si>
    <t>http://www.imdb.com/title/tt0011549/?ref_=fn_tt_tt_1</t>
  </si>
  <si>
    <t>http://www.imdb.com/title/tt0093200/?ref_=fn_tt_tt_1</t>
  </si>
  <si>
    <t>http://www.imdb.com/title/tt0119670/?ref_=fn_tt_tt_1</t>
  </si>
  <si>
    <t>http://www.imdb.com/title/tt0079709/?ref_=fn_tt_tt_1</t>
  </si>
  <si>
    <t>http://www.imdb.com/title/tt0307109/?ref_=fn_tt_tt_1</t>
  </si>
  <si>
    <t>http://www.imdb.com/title/tt3109200/?ref_=fn_tt_tt_1</t>
  </si>
  <si>
    <t>http://www.imdb.com/title/tt2389182/?ref_=fn_tt_tt_1</t>
  </si>
  <si>
    <t>http://www.imdb.com/title/tt1942884/?ref_=fn_tt_tt_1</t>
  </si>
  <si>
    <t>http://www.imdb.com/title/tt0480011/?ref_=fn_tt_tt_1</t>
  </si>
  <si>
    <t>http://www.imdb.com/title/tt0040671/?ref_=fn_tt_tt_1</t>
  </si>
  <si>
    <t>http://www.imdb.com/title/tt2343473/?ref_=fn_tt_tt_1</t>
  </si>
  <si>
    <t>http://www.imdb.com/title/tt0066141/?ref_=fn_tt_tt_1</t>
  </si>
  <si>
    <t>http://www.imdb.com/title/tt3072636/?ref_=fn_tt_tt_1</t>
  </si>
  <si>
    <t>http://www.imdb.com/title/tt0428959/?ref_=fn_tt_tt_1</t>
  </si>
  <si>
    <t>http://www.imdb.com/title/tt0138704/?ref_=fn_tt_tt_1</t>
  </si>
  <si>
    <t>http://www.imdb.com/title/tt0130019/?ref_=fn_tt_tt_1</t>
  </si>
  <si>
    <t>http://www.imdb.com/title/tt0138987/?ref_=fn_tt_tt_1</t>
  </si>
  <si>
    <t>http://www.imdb.com/title/tt2319456/?ref_=fn_tt_tt_1</t>
  </si>
  <si>
    <t>http://www.imdb.com/title/tt0390521/?ref_=fn_tt_tt_1</t>
  </si>
  <si>
    <t>http://www.imdb.com/title/tt1296373/?ref_=fn_tt_tt_1</t>
  </si>
  <si>
    <t>http://www.imdb.com/title/tt2955096/?ref_=fn_tt_tt_1</t>
  </si>
  <si>
    <t>http://www.imdb.com/title/tt0052646/?ref_=fn_tt_tt_1</t>
  </si>
  <si>
    <t>http://www.imdb.com/title/tt2866824/?ref_=fn_tt_tt_1</t>
  </si>
  <si>
    <t>http://www.imdb.com/title/tt1874789/?ref_=fn_tt_tt_1</t>
  </si>
  <si>
    <t>http://www.imdb.com/title/tt1610996/?ref_=fn_tt_tt_1</t>
  </si>
  <si>
    <t>http://www.imdb.com/title/tt0112585/?ref_=fn_tt_tt_1</t>
  </si>
  <si>
    <t>http://www.imdb.com/title/tt2334896/?ref_=fn_tt_tt_1</t>
  </si>
  <si>
    <t>http://www.imdb.com/title/tt0085575/?ref_=fn_tt_tt_1</t>
  </si>
  <si>
    <t>http://www.imdb.com/title/tt1570989/?ref_=fn_tt_tt_1</t>
  </si>
  <si>
    <t>http://www.imdb.com/title/tt1861343/?ref_=fn_tt_tt_1</t>
  </si>
  <si>
    <t>http://www.imdb.com/title/tt0381053/?ref_=fn_tt_tt_1</t>
  </si>
  <si>
    <t>http://www.imdb.com/title/tt4462082/?ref_=fn_tt_tt_1</t>
  </si>
  <si>
    <t>http://www.imdb.com/title/tt0478988/?ref_=fn_tt_tt_1</t>
  </si>
  <si>
    <t>http://www.imdb.com/title/tt2181837/?ref_=fn_tt_tt_1</t>
  </si>
  <si>
    <t>http://www.imdb.com/title/tt2910814/?ref_=fn_tt_tt_1</t>
  </si>
  <si>
    <t>http://www.imdb.com/title/tt2294916/?ref_=fn_tt_tt_1</t>
  </si>
  <si>
    <t>http://www.imdb.com/title/tt1798291/?ref_=fn_tt_tt_1</t>
  </si>
  <si>
    <t>http://www.imdb.com/title/tt1524083/?ref_=fn_tt_tt_1</t>
  </si>
  <si>
    <t>http://www.imdb.com/title/tt0262432/?ref_=fn_tt_tt_1</t>
  </si>
  <si>
    <t>http://www.imdb.com/title/tt0162348/?ref_=fn_tt_tt_1</t>
  </si>
  <si>
    <t>http://www.imdb.com/title/tt3157318/?ref_=fn_tt_tt_1</t>
  </si>
  <si>
    <t>http://www.imdb.com/title/tt1716760/?ref_=fn_tt_tt_1</t>
  </si>
  <si>
    <t>http://www.imdb.com/title/tt0077838/?ref_=fn_tt_tt_1</t>
  </si>
  <si>
    <t>http://www.imdb.com/title/tt2442662/?ref_=fn_tt_tt_1</t>
  </si>
  <si>
    <t>http://www.imdb.com/title/tt1294161/?ref_=fn_tt_tt_1</t>
  </si>
  <si>
    <t>http://www.imdb.com/title/tt1073221/?ref_=fn_tt_tt_1</t>
  </si>
  <si>
    <t>http://www.imdb.com/title/tt0446747/?ref_=fn_tt_tt_1</t>
  </si>
  <si>
    <t>http://www.imdb.com/title/tt2469216/?ref_=fn_tt_tt_1</t>
  </si>
  <si>
    <t>http://www.imdb.com/title/tt1489167/?ref_=fn_tt_tt_1</t>
  </si>
  <si>
    <t>http://www.imdb.com/title/tt0109445/?ref_=fn_tt_tt_1</t>
  </si>
  <si>
    <t>http://www.imdb.com/title/tt0067580/?ref_=fn_tt_tt_1</t>
  </si>
  <si>
    <t>http://www.imdb.com/title/tt0327753/?ref_=fn_tt_tt_1</t>
  </si>
  <si>
    <t>http://www.imdb.com/title/tt0119361/?ref_=fn_tt_tt_1</t>
  </si>
  <si>
    <t>http://www.imdb.com/title/tt0298050/?ref_=fn_tt_tt_1</t>
  </si>
  <si>
    <t>http://www.imdb.com/title/tt1337057/?ref_=fn_tt_tt_1</t>
  </si>
  <si>
    <t>http://www.imdb.com/title/tt0102943/?ref_=fn_tt_tt_1</t>
  </si>
  <si>
    <t>http://www.imdb.com/title/tt2759066/?ref_=fn_tt_tt_1</t>
  </si>
  <si>
    <t>http://www.imdb.com/title/tt2375036/?ref_=fn_tt_tt_1</t>
  </si>
  <si>
    <t>http://www.imdb.com/title/tt0425027/?ref_=fn_tt_tt_1</t>
  </si>
  <si>
    <t>http://www.imdb.com/title/tt1945044/?ref_=fn_tt_tt_1</t>
  </si>
  <si>
    <t>http://www.imdb.com/title/tt1781935/?ref_=fn_tt_tt_1</t>
  </si>
  <si>
    <t>http://www.imdb.com/title/tt0436689/?ref_=fn_tt_tt_1</t>
  </si>
  <si>
    <t>http://www.imdb.com/title/tt3973612/?ref_=fn_tt_tt_1</t>
  </si>
  <si>
    <t>http://www.imdb.com/title/tt1247644/?ref_=fn_tt_tt_1</t>
  </si>
  <si>
    <t>http://www.imdb.com/title/tt1836212/?ref_=fn_tt_tt_1</t>
  </si>
  <si>
    <t>http://www.imdb.com/title/tt0069089/?ref_=fn_tt_tt_1</t>
  </si>
  <si>
    <t>http://www.imdb.com/title/tt0388838/?ref_=fn_tt_tt_1</t>
  </si>
  <si>
    <t>http://www.imdb.com/title/tt0255094/?ref_=fn_tt_tt_1</t>
  </si>
  <si>
    <t>http://www.imdb.com/title/tt1235811/?ref_=fn_tt_tt_1</t>
  </si>
  <si>
    <t>http://www.imdb.com/title/tt0123948/?ref_=fn_tt_tt_1</t>
  </si>
  <si>
    <t>http://www.imdb.com/title/tt0390323/?ref_=fn_tt_tt_1</t>
  </si>
  <si>
    <t>http://www.imdb.com/title/tt2049518/?ref_=fn_tt_tt_1</t>
  </si>
  <si>
    <t>http://www.imdb.com/title/tt0109266/?ref_=fn_tt_tt_1</t>
  </si>
  <si>
    <t>http://www.imdb.com/title/tt0390384/?ref_=fn_tt_tt_1</t>
  </si>
  <si>
    <t>http://www.imdb.com/title/tt0428303/?ref_=fn_tt_tt_1</t>
  </si>
  <si>
    <t>http://www.imdb.com/title/tt0104815/?ref_=fn_tt_tt_1</t>
  </si>
  <si>
    <t>http://www.imdb.com/title/tt0430371/?ref_=fn_tt_tt_1</t>
  </si>
  <si>
    <t>http://www.imdb.com/title/tt1880418/?ref_=fn_tt_tt_1</t>
  </si>
  <si>
    <t>http://www.imdb.com/title/tt3000844/?ref_=fn_tt_tt_1</t>
  </si>
  <si>
    <t>http://www.imdb.com/title/tt2107644/?ref_=fn_tt_tt_1</t>
  </si>
  <si>
    <t>http://www.imdb.com/title/tt2070597/?ref_=fn_tt_tt_1</t>
  </si>
  <si>
    <t>http://www.imdb.com/title/tt0378407/?ref_=fn_tt_tt_1</t>
  </si>
  <si>
    <t>English</t>
  </si>
  <si>
    <t>Japanese</t>
  </si>
  <si>
    <t>French</t>
  </si>
  <si>
    <t>Mandarin</t>
  </si>
  <si>
    <t>Aboriginal</t>
  </si>
  <si>
    <t>Spanish</t>
  </si>
  <si>
    <t>Filipino</t>
  </si>
  <si>
    <t>Hindi</t>
  </si>
  <si>
    <t>Russian</t>
  </si>
  <si>
    <t>Maya</t>
  </si>
  <si>
    <t>Kazakh</t>
  </si>
  <si>
    <t>Telugu</t>
  </si>
  <si>
    <t>Cantonese</t>
  </si>
  <si>
    <t>German</t>
  </si>
  <si>
    <t>Aramaic</t>
  </si>
  <si>
    <t>Italian</t>
  </si>
  <si>
    <t>Dutch</t>
  </si>
  <si>
    <t>Dari</t>
  </si>
  <si>
    <t>Hebrew</t>
  </si>
  <si>
    <t>Chinese</t>
  </si>
  <si>
    <t>Mongolian</t>
  </si>
  <si>
    <t>Swedish</t>
  </si>
  <si>
    <t>Korean</t>
  </si>
  <si>
    <t>Thai</t>
  </si>
  <si>
    <t>Bosnian</t>
  </si>
  <si>
    <t>None</t>
  </si>
  <si>
    <t>Hungarian</t>
  </si>
  <si>
    <t>Portuguese</t>
  </si>
  <si>
    <t>Icelandic</t>
  </si>
  <si>
    <t>Danish</t>
  </si>
  <si>
    <t>Arabic</t>
  </si>
  <si>
    <t>Norwegian</t>
  </si>
  <si>
    <t>Czech</t>
  </si>
  <si>
    <t>Kannada</t>
  </si>
  <si>
    <t>Zulu</t>
  </si>
  <si>
    <t>Panjabi</t>
  </si>
  <si>
    <t>Polish</t>
  </si>
  <si>
    <t>Tamil</t>
  </si>
  <si>
    <t>Dzongkha</t>
  </si>
  <si>
    <t>Vietnamese</t>
  </si>
  <si>
    <t>Indonesian</t>
  </si>
  <si>
    <t>Urdu</t>
  </si>
  <si>
    <t>Romanian</t>
  </si>
  <si>
    <t>Persian</t>
  </si>
  <si>
    <t>Slovenian</t>
  </si>
  <si>
    <t>Greek</t>
  </si>
  <si>
    <t>Swahili</t>
  </si>
  <si>
    <t>USA</t>
  </si>
  <si>
    <t>UK</t>
  </si>
  <si>
    <t>New Zealand</t>
  </si>
  <si>
    <t>Canada</t>
  </si>
  <si>
    <t>Australia</t>
  </si>
  <si>
    <t>Belgium</t>
  </si>
  <si>
    <t>Japan</t>
  </si>
  <si>
    <t>Germany</t>
  </si>
  <si>
    <t>China</t>
  </si>
  <si>
    <t>France</t>
  </si>
  <si>
    <t>New Line</t>
  </si>
  <si>
    <t>Mexico</t>
  </si>
  <si>
    <t>Spain</t>
  </si>
  <si>
    <t>Hong Kong</t>
  </si>
  <si>
    <t>Czech Republic</t>
  </si>
  <si>
    <t>India</t>
  </si>
  <si>
    <t>Soviet Union</t>
  </si>
  <si>
    <t>South Korea</t>
  </si>
  <si>
    <t>Peru</t>
  </si>
  <si>
    <t>Italy</t>
  </si>
  <si>
    <t>Russia</t>
  </si>
  <si>
    <t>Aruba</t>
  </si>
  <si>
    <t>Denmark</t>
  </si>
  <si>
    <t>Libya</t>
  </si>
  <si>
    <t>Ireland</t>
  </si>
  <si>
    <t>South Africa</t>
  </si>
  <si>
    <t>Switzerland</t>
  </si>
  <si>
    <t>Romania</t>
  </si>
  <si>
    <t>West Germany</t>
  </si>
  <si>
    <t>Chile</t>
  </si>
  <si>
    <t>Netherlands</t>
  </si>
  <si>
    <t>Hungary</t>
  </si>
  <si>
    <t>Panama</t>
  </si>
  <si>
    <t>Greece</t>
  </si>
  <si>
    <t>Sweden</t>
  </si>
  <si>
    <t>Taiwan</t>
  </si>
  <si>
    <t>Official site</t>
  </si>
  <si>
    <t>Cambodia</t>
  </si>
  <si>
    <t>Thailand</t>
  </si>
  <si>
    <t>Slovakia</t>
  </si>
  <si>
    <t>Bulgaria</t>
  </si>
  <si>
    <t>Iran</t>
  </si>
  <si>
    <t>Georgia</t>
  </si>
  <si>
    <t>Iceland</t>
  </si>
  <si>
    <t>Norway</t>
  </si>
  <si>
    <t>Turkey</t>
  </si>
  <si>
    <t>Nigeria</t>
  </si>
  <si>
    <t>Brazil</t>
  </si>
  <si>
    <t>Finland</t>
  </si>
  <si>
    <t>Bahamas</t>
  </si>
  <si>
    <t>Argentina</t>
  </si>
  <si>
    <t>Colombia</t>
  </si>
  <si>
    <t>Poland</t>
  </si>
  <si>
    <t>Israel</t>
  </si>
  <si>
    <t>Egypt</t>
  </si>
  <si>
    <t>Kyrgyzstan</t>
  </si>
  <si>
    <t>Indonesia</t>
  </si>
  <si>
    <t>Pakistan</t>
  </si>
  <si>
    <t>Slovenia</t>
  </si>
  <si>
    <t>Afghanistan</t>
  </si>
  <si>
    <t>Dominican Republic</t>
  </si>
  <si>
    <t>Cameroon</t>
  </si>
  <si>
    <t>United Arab Emirates</t>
  </si>
  <si>
    <t>Kenya</t>
  </si>
  <si>
    <t>Philippines</t>
  </si>
  <si>
    <t>PG-13</t>
  </si>
  <si>
    <t>PG</t>
  </si>
  <si>
    <t>G</t>
  </si>
  <si>
    <t>R</t>
  </si>
  <si>
    <t>TV-14</t>
  </si>
  <si>
    <t>Not Rated</t>
  </si>
  <si>
    <t>Unrated</t>
  </si>
  <si>
    <t>Approved</t>
  </si>
  <si>
    <t>NC-17</t>
  </si>
  <si>
    <t>X</t>
  </si>
  <si>
    <t>GP</t>
  </si>
  <si>
    <t>Passed</t>
  </si>
  <si>
    <t>M</t>
  </si>
  <si>
    <t>TV-G</t>
  </si>
  <si>
    <t>TV-PG</t>
  </si>
  <si>
    <t>Action|Adventure|Fantasy|Sci-Fi</t>
  </si>
  <si>
    <t>Action|Adventure|Fantasy</t>
  </si>
  <si>
    <t>Action|Adventure|Thriller</t>
  </si>
  <si>
    <t>Action|Thriller</t>
  </si>
  <si>
    <t>Doug Walker</t>
  </si>
  <si>
    <t>Rob Walker</t>
  </si>
  <si>
    <t>Star Wars: Episode VII - The Force Awakens </t>
  </si>
  <si>
    <t>http://www.imdb.com/title/tt5289954/?ref_=fn_tt_tt_1</t>
  </si>
  <si>
    <t>Action|Adventure|Sci-Fi</t>
  </si>
  <si>
    <t>Action|Adventure|Romance</t>
  </si>
  <si>
    <t>Adventure|Animation|Comedy|Family|Fantasy|Musical|Romance</t>
  </si>
  <si>
    <t>Adventure|Family|Fantasy|Mystery</t>
  </si>
  <si>
    <t>Action|Adventure</t>
  </si>
  <si>
    <t>Action|Adventure|Western</t>
  </si>
  <si>
    <t>Action|Adventure|Family|Fantasy</t>
  </si>
  <si>
    <t>Action|Adventure|Comedy|Family|Fantasy|Sci-Fi</t>
  </si>
  <si>
    <t>Adventure|Fantasy</t>
  </si>
  <si>
    <t>Action|Adventure|Drama|History</t>
  </si>
  <si>
    <t>Adventure|Family|Fantasy</t>
  </si>
  <si>
    <t>Action|Adventure|Drama|Romance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</si>
  <si>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</si>
  <si>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</si>
  <si>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</si>
  <si>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</si>
  <si>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</si>
  <si>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</si>
  <si>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McG</t>
  </si>
  <si>
    <t>Action|Crime|Thriller</t>
  </si>
  <si>
    <t>Action|Adventure|Horror|Sci-Fi|Thriller</t>
  </si>
  <si>
    <t>Guillermo del Toro</t>
  </si>
  <si>
    <t>Jack McGraw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</si>
  <si>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</si>
  <si>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</si>
  <si>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</si>
  <si>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</si>
  <si>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</si>
  <si>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</si>
  <si>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</si>
  <si>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</si>
  <si>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</si>
  <si>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</si>
  <si>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</si>
  <si>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</si>
  <si>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</si>
  <si>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</si>
  <si>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</si>
  <si>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</si>
  <si>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Action|Adventure|Romance|Sci-Fi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</si>
  <si>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</si>
  <si>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</si>
  <si>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</si>
  <si>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</si>
  <si>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Dean DeBlois</t>
  </si>
  <si>
    <t>Action|Sci-Fi</t>
  </si>
  <si>
    <t>Adventure|Drama|Sci-Fi</t>
  </si>
  <si>
    <t>Shin'ya Tsukamoto</t>
  </si>
  <si>
    <t>Action|Adventure|Drama|Horror|Sci-Fi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</si>
  <si>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</si>
  <si>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</si>
  <si>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</si>
  <si>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</si>
  <si>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</si>
  <si>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</si>
  <si>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</si>
  <si>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</si>
  <si>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</si>
  <si>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</si>
  <si>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</si>
  <si>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</si>
  <si>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</si>
  <si>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</si>
  <si>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</si>
  <si>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Christopher McQuarrie</t>
  </si>
  <si>
    <t>Drama|Fantasy|Horror|Thriller</t>
  </si>
  <si>
    <t>Action|Drama|Thriller</t>
  </si>
  <si>
    <t>Kate McKinnon</t>
  </si>
  <si>
    <t>Action|Comedy|Fantasy|Sci-Fi</t>
  </si>
  <si>
    <t>Action|Adventure|Comedy|Family|Fantasy|Mystery|Sci-Fi</t>
  </si>
  <si>
    <t>Action|Adventure|Animation|Fantasy</t>
  </si>
  <si>
    <t>Kamil McFadden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</si>
  <si>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</si>
  <si>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</si>
  <si>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</si>
  <si>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</si>
  <si>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</si>
  <si>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</si>
  <si>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</si>
  <si>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</si>
  <si>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</si>
  <si>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</si>
  <si>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Philip Michael Thomas</t>
  </si>
  <si>
    <t>Action|Crime|Drama|Mystery|Thriller</t>
  </si>
  <si>
    <t>Miami Vice </t>
  </si>
  <si>
    <t>John Diehl</t>
  </si>
  <si>
    <t>cult tv|detective|drugs|police|undercover</t>
  </si>
  <si>
    <t>http://www.imdb.com/title/tt0086759/?ref_=fn_tt_tt_1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</si>
  <si>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</si>
  <si>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</si>
  <si>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</si>
  <si>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</si>
  <si>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</si>
  <si>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</si>
  <si>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</si>
  <si>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</si>
  <si>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</si>
  <si>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Action|Fantasy</t>
  </si>
  <si>
    <t>Tom McGrath</t>
  </si>
  <si>
    <t>Action|Animation|Comedy|Family|Sci-Fi</t>
  </si>
  <si>
    <t>Action|Comedy|Fantasy</t>
  </si>
  <si>
    <t>Adventure|Animation|Comedy|Family|Musical</t>
  </si>
  <si>
    <t>Action|Adventure|Crime|Mystery|Thriller</t>
  </si>
  <si>
    <t>John McTiernan</t>
  </si>
  <si>
    <t>Action|Adventure|History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</si>
  <si>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</si>
  <si>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</si>
  <si>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</si>
  <si>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</si>
  <si>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</si>
  <si>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</si>
  <si>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</si>
  <si>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</si>
  <si>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</si>
  <si>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</si>
  <si>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</si>
  <si>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</si>
  <si>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</si>
  <si>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</si>
  <si>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</si>
  <si>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</si>
  <si>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</si>
  <si>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Dirk Benedict</t>
  </si>
  <si>
    <t>Action|Adventure|Crime</t>
  </si>
  <si>
    <t>The A-Team </t>
  </si>
  <si>
    <t>Dwight Schultz</t>
  </si>
  <si>
    <t>1980s|cult tv|famous opening theme|good versus evil|hero for hire</t>
  </si>
  <si>
    <t>http://www.imdb.com/title/tt0084967/?ref_=fn_tt_tt_1</t>
  </si>
  <si>
    <t>Action|Drama|Fantasy|War</t>
  </si>
  <si>
    <t>Animation|Comedy|Family|Music|Western</t>
  </si>
  <si>
    <t>Action|Adventure|Mystery|Sci-Fi|Thriller</t>
  </si>
  <si>
    <t>Action|Drama|Sci-Fi|Sport</t>
  </si>
  <si>
    <t>Jan de Bont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</si>
  <si>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</si>
  <si>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</si>
  <si>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</si>
  <si>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</si>
  <si>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</si>
  <si>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Christopher Barnard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</si>
  <si>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</si>
  <si>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</si>
  <si>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</si>
  <si>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</si>
  <si>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</si>
  <si>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</si>
  <si>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</si>
  <si>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</si>
  <si>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</si>
  <si>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Adam McKay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</si>
  <si>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</si>
  <si>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</si>
  <si>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</si>
  <si>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</si>
  <si>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</si>
  <si>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Florian Henckel von Donnersmarck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</si>
  <si>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</si>
  <si>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</si>
  <si>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</si>
  <si>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</si>
  <si>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</si>
  <si>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</si>
  <si>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</si>
  <si>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</si>
  <si>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</si>
  <si>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</si>
  <si>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</si>
  <si>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</si>
  <si>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</si>
  <si>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</si>
  <si>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</si>
  <si>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</si>
  <si>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</si>
  <si>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</si>
  <si>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</si>
  <si>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</si>
  <si>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Adventure|Animation|Comedy|Family|Romance</t>
  </si>
  <si>
    <t>Drama|Family|Fantasy|Romance</t>
  </si>
  <si>
    <t>AJ Michalka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</si>
  <si>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</si>
  <si>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</si>
  <si>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</si>
  <si>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</si>
  <si>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</si>
  <si>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</si>
  <si>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</si>
  <si>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</si>
  <si>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</si>
  <si>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</si>
  <si>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</si>
  <si>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</si>
  <si>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</si>
  <si>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Adventure|Drama|History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</si>
  <si>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</si>
  <si>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</si>
  <si>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</si>
  <si>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</si>
  <si>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</si>
  <si>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</si>
  <si>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</si>
  <si>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</si>
  <si>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</si>
  <si>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</si>
  <si>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</si>
  <si>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</si>
  <si>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</si>
  <si>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</si>
  <si>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</si>
  <si>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Scott Thompson</t>
  </si>
  <si>
    <t>Crime|Drama|Horror|Mystery|Thriller</t>
  </si>
  <si>
    <t>Hannibal </t>
  </si>
  <si>
    <t>Hettienne Park</t>
  </si>
  <si>
    <t>blood|cannibalism|fbi|manipulation|psychiatrist</t>
  </si>
  <si>
    <t>http://www.imdb.com/title/tt2243973/?ref_=fn_tt_tt_1</t>
  </si>
  <si>
    <t>Adventure|Comedy|Family</t>
  </si>
  <si>
    <t>Action|Adventure|Comedy|Fantasy</t>
  </si>
  <si>
    <t>Comedy|Drama|Music|Musical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</si>
  <si>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</si>
  <si>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</si>
  <si>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</si>
  <si>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</si>
  <si>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</si>
  <si>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</si>
  <si>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</si>
  <si>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</si>
  <si>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</si>
  <si>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</si>
  <si>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</si>
  <si>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</si>
  <si>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</si>
  <si>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Royce Johnson</t>
  </si>
  <si>
    <t>Action|Adventure|Crime|Drama|Sci-Fi|Thriller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</si>
  <si>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</si>
  <si>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</si>
  <si>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</si>
  <si>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</si>
  <si>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</si>
  <si>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</si>
  <si>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</si>
  <si>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</si>
  <si>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</si>
  <si>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</si>
  <si>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</si>
  <si>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Alex McArthur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</si>
  <si>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</si>
  <si>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</si>
  <si>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</si>
  <si>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</si>
  <si>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</si>
  <si>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</si>
  <si>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</si>
  <si>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</si>
  <si>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</si>
  <si>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</si>
  <si>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Animation|Family|Fantasy|Music</t>
  </si>
  <si>
    <t>Action|Adventure|Family|Fantasy|Thriller</t>
  </si>
  <si>
    <t>Comedy|Fantasy</t>
  </si>
  <si>
    <t>Action|Adventure|Comedy|Fantasy|Thriller</t>
  </si>
  <si>
    <t>Drama|Horror|Mystery|Sci-Fi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</si>
  <si>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</si>
  <si>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</si>
  <si>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</si>
  <si>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</si>
  <si>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</si>
  <si>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</si>
  <si>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Animation|Family</t>
  </si>
  <si>
    <t>Adventure|Animation|Drama|Family|Musical</t>
  </si>
  <si>
    <t>Animation|Comedy|Family|Fantasy|Sci-Fi</t>
  </si>
  <si>
    <t>Adventure|Animation|Drama|Family|Fantasy</t>
  </si>
  <si>
    <t>Sci-Fi|Thriller</t>
  </si>
  <si>
    <t>Des McAnuff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</si>
  <si>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</si>
  <si>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</si>
  <si>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</si>
  <si>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</si>
  <si>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</si>
  <si>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</si>
  <si>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</si>
  <si>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</si>
  <si>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</si>
  <si>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</si>
  <si>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Comedy|Family</t>
  </si>
  <si>
    <t>Biography|Comedy|Drama|History</t>
  </si>
  <si>
    <t>Drama|Music|Musical</t>
  </si>
  <si>
    <t>Brent Sexton</t>
  </si>
  <si>
    <t>Crime|Drama|Mystery</t>
  </si>
  <si>
    <t>Life </t>
  </si>
  <si>
    <t>Damian Lewis</t>
  </si>
  <si>
    <t>cop|murder|partner|police|protective male</t>
  </si>
  <si>
    <t>http://www.imdb.com/title/tt0874936/?ref_=fn_tt_tt_1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</si>
  <si>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</si>
  <si>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</si>
  <si>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</si>
  <si>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</si>
  <si>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</si>
  <si>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</si>
  <si>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</si>
  <si>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</si>
  <si>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</si>
  <si>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Drama|Horror|Sci-Fi|Thriller</t>
  </si>
  <si>
    <t>Animation|Comedy|Fantasy</t>
  </si>
  <si>
    <t>Action|Animation|Comedy|Family</t>
  </si>
  <si>
    <t>Action|Adventure|Comedy|Romance|Thriller</t>
  </si>
  <si>
    <t>Action|Comedy|Sport</t>
  </si>
  <si>
    <t>Patrick McGoohan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</si>
  <si>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</si>
  <si>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</si>
  <si>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</si>
  <si>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</si>
  <si>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</si>
  <si>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</si>
  <si>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</si>
  <si>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</si>
  <si>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Adventure|Drama|Fantasy|Mystery|Thriller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</si>
  <si>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</si>
  <si>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</si>
  <si>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</si>
  <si>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</si>
  <si>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</si>
  <si>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</si>
  <si>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</si>
  <si>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</si>
  <si>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</si>
  <si>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</si>
  <si>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</si>
  <si>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</si>
  <si>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</si>
  <si>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</si>
  <si>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</si>
  <si>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Gary McKendry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</si>
  <si>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</si>
  <si>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</si>
  <si>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</si>
  <si>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</si>
  <si>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</si>
  <si>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</si>
  <si>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</si>
  <si>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Action|Drama|History|Thriller</t>
  </si>
  <si>
    <t>Last Man Standing </t>
  </si>
  <si>
    <t>family relationships|husband wife relationship|live studio audience|sitcom|three word title</t>
  </si>
  <si>
    <t>http://www.imdb.com/title/tt1828327/?ref_=fn_tt_tt_1</t>
  </si>
  <si>
    <t>Action|Adventure|Fantasy|War</t>
  </si>
  <si>
    <t>Comedy|Fantasy|Romance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</si>
  <si>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</si>
  <si>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</si>
  <si>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</si>
  <si>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</si>
  <si>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</si>
  <si>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The Missing </t>
  </si>
  <si>
    <t>france|journalist|limp|police detective|reporter</t>
  </si>
  <si>
    <t>http://www.imdb.com/title/tt3877200/?ref_=fn_tt_tt_1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</si>
  <si>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</si>
  <si>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</si>
  <si>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</si>
  <si>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</si>
  <si>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</si>
  <si>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</si>
  <si>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</si>
  <si>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</si>
  <si>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</si>
  <si>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</si>
  <si>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</si>
  <si>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</si>
  <si>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</si>
  <si>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</si>
  <si>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</si>
  <si>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David McNally</t>
  </si>
  <si>
    <t>Animation|Family|Fantasy</t>
  </si>
  <si>
    <t>Action|Fantasy|Horror|Sci-Fi</t>
  </si>
  <si>
    <t>Rules of Engagement </t>
  </si>
  <si>
    <t>fiance|fiancee|magazine editor|naivety|womanizer</t>
  </si>
  <si>
    <t>http://www.imdb.com/title/tt0790772/?ref_=fn_tt_tt_1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</si>
  <si>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</si>
  <si>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</si>
  <si>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</si>
  <si>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</si>
  <si>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</si>
  <si>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</si>
  <si>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</si>
  <si>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</si>
  <si>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</si>
  <si>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</si>
  <si>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</si>
  <si>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</si>
  <si>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</si>
  <si>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</si>
  <si>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</si>
  <si>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</si>
  <si>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</si>
  <si>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</si>
  <si>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</si>
  <si>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</si>
  <si>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</si>
  <si>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</si>
  <si>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</si>
  <si>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</si>
  <si>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</si>
  <si>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</si>
  <si>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</si>
  <si>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</si>
  <si>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</si>
  <si>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Comedy|Family|Romance|Sci-Fi</t>
  </si>
  <si>
    <t>Peter MacDonald</t>
  </si>
  <si>
    <t>Action|Adventure|Thriller|War</t>
  </si>
  <si>
    <t>Comedy|Drama|Romance|Sport</t>
  </si>
  <si>
    <t>Comedy|Western</t>
  </si>
  <si>
    <t>Sex and the City </t>
  </si>
  <si>
    <t>casual sex|friendship|friendship between women|gay|singles</t>
  </si>
  <si>
    <t>http://www.imdb.com/title/tt0159206/?ref_=fn_tt_tt_1</t>
  </si>
  <si>
    <t>Action|Comedy|Crime|Drama</t>
  </si>
  <si>
    <t>Drama|Music|Romance|War</t>
  </si>
  <si>
    <t>Anger Management </t>
  </si>
  <si>
    <t>anger management|argument|irony|sarcasm|therapist</t>
  </si>
  <si>
    <t>http://www.imdb.com/title/tt1986770/?ref_=fn_tt_tt_1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</si>
  <si>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</si>
  <si>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</si>
  <si>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</si>
  <si>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</si>
  <si>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</si>
  <si>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Don S. Davis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</si>
  <si>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</si>
  <si>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</si>
  <si>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</si>
  <si>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</si>
  <si>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Action|Adventure|Comedy|Western</t>
  </si>
  <si>
    <t>Holt McCallany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</si>
  <si>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</si>
  <si>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</si>
  <si>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</si>
  <si>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</si>
  <si>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</si>
  <si>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</si>
  <si>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</si>
  <si>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</si>
  <si>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Crime|Drama|Romance</t>
  </si>
  <si>
    <t>Crime|Horror|Mystery|Thriller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</si>
  <si>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</si>
  <si>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</si>
  <si>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</si>
  <si>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</si>
  <si>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</si>
  <si>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</si>
  <si>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</si>
  <si>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</si>
  <si>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</si>
  <si>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</si>
  <si>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Horror|Mystery</t>
  </si>
  <si>
    <t>Action|Adventure|Family|Fantasy|Sci-Fi|Thriller</t>
  </si>
  <si>
    <t>James McTeigue</t>
  </si>
  <si>
    <t>Gemma Jones</t>
  </si>
  <si>
    <t>Unforgotten </t>
  </si>
  <si>
    <t>Nicola Walker</t>
  </si>
  <si>
    <t>http://www.imdb.com/title/tt4192812/?ref_=fn_tt_tt_1</t>
  </si>
  <si>
    <t>Adventure|Comedy|Family|Fantasy|Romance|Sport</t>
  </si>
  <si>
    <t>Adventure|Horror|Mystery</t>
  </si>
  <si>
    <t>Crime|Drama|Romance|Thriller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</si>
  <si>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</si>
  <si>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</si>
  <si>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</si>
  <si>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</si>
  <si>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</si>
  <si>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</si>
  <si>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Comedy|Crime|Drama|Thriller</t>
  </si>
  <si>
    <t>Drama|Fantasy</t>
  </si>
  <si>
    <t>Grey Damon</t>
  </si>
  <si>
    <t>Twisted </t>
  </si>
  <si>
    <t>Aaron Hill</t>
  </si>
  <si>
    <t>http://www.imdb.com/title/tt2355844/?ref_=fn_tt_tt_1</t>
  </si>
  <si>
    <t>Adventure|Comedy|Drama</t>
  </si>
  <si>
    <t>Action|Biography|Drama|History|War</t>
  </si>
  <si>
    <t>Adventure|Comedy|Fantasy</t>
  </si>
  <si>
    <t>Adventure|Comedy|Crime|Drama|Family</t>
  </si>
  <si>
    <t>Defiance </t>
  </si>
  <si>
    <t>alien|alien invasion|planet invasion|post apocalypse|year 2046</t>
  </si>
  <si>
    <t>http://www.imdb.com/title/tt2189221/?ref_=fn_tt_tt_1</t>
  </si>
  <si>
    <t>Action|Biography|Crime|Drama|Thriller</t>
  </si>
  <si>
    <t>Richard LaGravenese</t>
  </si>
  <si>
    <t>Danny DeVito</t>
  </si>
  <si>
    <t>Comedy|Sci-Fi</t>
  </si>
  <si>
    <t>Drama|Romance|Sci-Fi</t>
  </si>
  <si>
    <t>Outlander </t>
  </si>
  <si>
    <t>based on novel|clan|scotland|scottish highlands|year 1743</t>
  </si>
  <si>
    <t>http://www.imdb.com/title/tt3006802/?ref_=fn_tt_tt_1</t>
  </si>
  <si>
    <t>Action|Adventure|Comedy|Crime|Music|Mystery</t>
  </si>
  <si>
    <t>Comedy|Drama|Music</t>
  </si>
  <si>
    <t>Action|Crime|Drama|Sci-Fi|Thriller</t>
  </si>
  <si>
    <t>Horror|Thriller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</si>
  <si>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</si>
  <si>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</si>
  <si>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</si>
  <si>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</si>
  <si>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</si>
  <si>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Drama|Romance|War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</si>
  <si>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</si>
  <si>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</si>
  <si>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</si>
  <si>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</si>
  <si>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</si>
  <si>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Biography|Crime|Drama|Thriller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</si>
  <si>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</si>
  <si>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</si>
  <si>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</si>
  <si>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</si>
  <si>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</si>
  <si>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</si>
  <si>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</si>
  <si>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</si>
  <si>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</si>
  <si>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</si>
  <si>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</si>
  <si>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</si>
  <si>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</si>
  <si>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</si>
  <si>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</si>
  <si>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Clotilde Hesme</t>
  </si>
  <si>
    <t>Drama|Fantasy|Horror|Mystery</t>
  </si>
  <si>
    <t>The Returned </t>
  </si>
  <si>
    <t>Céline Sallette</t>
  </si>
  <si>
    <t>france|living dead|serial killer|small town|supernatural</t>
  </si>
  <si>
    <t>http://www.imdb.com/title/tt2521668/?ref_=fn_tt_tt_1</t>
  </si>
  <si>
    <t>Action|Animation|Comedy|Family|Fantasy</t>
  </si>
  <si>
    <t>Biography|Drama|History|Thriller</t>
  </si>
  <si>
    <t>Action|Adventure|Crime|Drama|Mystery|Thriller</t>
  </si>
  <si>
    <t>Animation|Family|Fantasy|Musical</t>
  </si>
  <si>
    <t>Adventure|Drama|Western</t>
  </si>
  <si>
    <t>Paul McGuigan</t>
  </si>
  <si>
    <t>Biography|Drama|History|Romance</t>
  </si>
  <si>
    <t>Drama|Horror|Mystery|Thriller</t>
  </si>
  <si>
    <t>Action|Fantasy|Western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</si>
  <si>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</si>
  <si>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</si>
  <si>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</si>
  <si>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</si>
  <si>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</si>
  <si>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Drama|Music</t>
  </si>
  <si>
    <t>Action|Drama|Family|Sport</t>
  </si>
  <si>
    <t>Action|Biography|Drama|Thriller|War</t>
  </si>
  <si>
    <t>Comedy|Drama|Sport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</si>
  <si>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</si>
  <si>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</si>
  <si>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</si>
  <si>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</si>
  <si>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</si>
  <si>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</si>
  <si>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Comedy|Music</t>
  </si>
  <si>
    <t>Action|Adventure|Drama|Romance|Thriller</t>
  </si>
  <si>
    <t>Biography|Drama|Music|Musical</t>
  </si>
  <si>
    <t>Drama|History</t>
  </si>
  <si>
    <t>Comedy|Music|Romance</t>
  </si>
  <si>
    <t>Jacqueline MacInnes Wood</t>
  </si>
  <si>
    <t>KaDee Strickland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</si>
  <si>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</si>
  <si>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</si>
  <si>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</si>
  <si>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</si>
  <si>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</si>
  <si>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</si>
  <si>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</si>
  <si>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Action|Adventure|Crime|Fantasy|Mystery|Thriller</t>
  </si>
  <si>
    <t>Adventure|Drama|Mystery</t>
  </si>
  <si>
    <t>Biography|Crime|Drama|Music</t>
  </si>
  <si>
    <t>Crime|Drama|Horror|Thriller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</si>
  <si>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</si>
  <si>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</si>
  <si>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</si>
  <si>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</si>
  <si>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</si>
  <si>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</si>
  <si>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</si>
  <si>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</si>
  <si>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</si>
  <si>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</si>
  <si>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</si>
  <si>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Joon-ho Bong</t>
  </si>
  <si>
    <t>Adventure|Animation|Comedy|Fantasy|Music|Romance</t>
  </si>
  <si>
    <t>Action|Drama|Fantasy</t>
  </si>
  <si>
    <t>Action|Adventure|Drama|Fantasy|War</t>
  </si>
  <si>
    <t>Drama|Fantasy|Romance|Sci-Fi</t>
  </si>
  <si>
    <t>Animation|Comedy|Family|Horror|Sci-Fi</t>
  </si>
  <si>
    <t>Biography|Drama|Romance|Sport</t>
  </si>
  <si>
    <t>Hye-kyo Song</t>
  </si>
  <si>
    <t>Action|Biography|Drama</t>
  </si>
  <si>
    <t>3rd Rock from the Sun </t>
  </si>
  <si>
    <t>alien|digit in title|human form|number 3 in title|talking on a rooftop</t>
  </si>
  <si>
    <t>http://www.imdb.com/title/tt0115082/?ref_=fn_tt_tt_1</t>
  </si>
  <si>
    <t>Adventure|Drama</t>
  </si>
  <si>
    <t>Horror|Mystery|Sci-Fi</t>
  </si>
  <si>
    <t>Action|Adventure|Drama|Thriller|Western</t>
  </si>
  <si>
    <t>Adventure|Family|Fantasy|Sci-Fi</t>
  </si>
  <si>
    <t>Adventure|Comedy|History|Romance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</si>
  <si>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</si>
  <si>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</si>
  <si>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</si>
  <si>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</si>
  <si>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</si>
  <si>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</si>
  <si>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Rush Hour </t>
  </si>
  <si>
    <t>http://www.imdb.com/title/tt4085584/?ref_=fn_tt_tt_1</t>
  </si>
  <si>
    <t>Matt McCoy</t>
  </si>
  <si>
    <t>Adventure|Comedy|Family|Sci-Fi</t>
  </si>
  <si>
    <t>Biography|Drama|Family|History|Sport</t>
  </si>
  <si>
    <t>Biography|Comedy|Drama|History|Music</t>
  </si>
  <si>
    <t>Fantasy|Horror</t>
  </si>
  <si>
    <t>Hit the Floor </t>
  </si>
  <si>
    <t>affair|hip hop|sex scene</t>
  </si>
  <si>
    <t>http://www.imdb.com/title/tt2368645/?ref_=fn_tt_tt_1</t>
  </si>
  <si>
    <t>Comedy|Drama|Family|Sport</t>
  </si>
  <si>
    <t>Steven E. de Souza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</si>
  <si>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</si>
  <si>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</si>
  <si>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</si>
  <si>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</si>
  <si>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</si>
  <si>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Action|Western</t>
  </si>
  <si>
    <t>Action|Adventure|Family|Sci-Fi</t>
  </si>
  <si>
    <t>Adventure|Biography|Drama|Thriller</t>
  </si>
  <si>
    <t>Luther </t>
  </si>
  <si>
    <t>Warren Brown</t>
  </si>
  <si>
    <t>murder|police|psychopath</t>
  </si>
  <si>
    <t>http://www.imdb.com/title/tt1474684/?ref_=fn_tt_tt_1</t>
  </si>
  <si>
    <t>Drama|Romance|War|Western</t>
  </si>
  <si>
    <t>Action|Comedy|Crime|Western</t>
  </si>
  <si>
    <t>Action|Adventure|Comedy|Drama|Thriller</t>
  </si>
  <si>
    <t>Drama|Music|Romance</t>
  </si>
  <si>
    <t>Action|Adventure|Crime|Drama|Thriller</t>
  </si>
  <si>
    <t>Adventure|Comedy|Family|Sport</t>
  </si>
  <si>
    <t>Comedy|Drama|Fantasy</t>
  </si>
  <si>
    <t>Comedy|Family|Sport</t>
  </si>
  <si>
    <t>Action|Adventure|Drama|Family</t>
  </si>
  <si>
    <t>Action|Comedy|War</t>
  </si>
  <si>
    <t>Drama|Family|Sport</t>
  </si>
  <si>
    <t>Action|Thriller|Western</t>
  </si>
  <si>
    <t>Hyung-rae Shim</t>
  </si>
  <si>
    <t>Action|Drama|Fantasy|Horror|Thriller</t>
  </si>
  <si>
    <t>Animation|Comedy|Family|Fantasy|Musical</t>
  </si>
  <si>
    <t>Action|Adventure|Comedy|Fantasy|Romance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</si>
  <si>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</si>
  <si>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</si>
  <si>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</si>
  <si>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</si>
  <si>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</si>
  <si>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</si>
  <si>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</si>
  <si>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</si>
  <si>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Friday Night Lights </t>
  </si>
  <si>
    <t>football|football coach|high school|small town|texas</t>
  </si>
  <si>
    <t>http://www.imdb.com/title/tt0758745/?ref_=fn_tt_tt_1</t>
  </si>
  <si>
    <t>Michael McCullers</t>
  </si>
  <si>
    <t>Comedy|Family|Fantasy|Sport</t>
  </si>
  <si>
    <t>Geraldine McEwan</t>
  </si>
  <si>
    <t>Animation|Comedy|Family|Mystery|Sci-Fi</t>
  </si>
  <si>
    <t>Adventure|Comedy|Drama|Family|Sport</t>
  </si>
  <si>
    <t>Marcia DeBonis</t>
  </si>
  <si>
    <t>Animation|Drama|Family|Fantasy|Musical|Romance</t>
  </si>
  <si>
    <t>Tim McCanlies</t>
  </si>
  <si>
    <t>Comedy|Horror|Musical|Sci-Fi</t>
  </si>
  <si>
    <t>The Family </t>
  </si>
  <si>
    <t>family drama|lie|missing child|political campaign|secret</t>
  </si>
  <si>
    <t>http://www.imdb.com/title/tt4428038/?ref_=fn_tt_tt_1</t>
  </si>
  <si>
    <t>Entourage </t>
  </si>
  <si>
    <t>actor|fame|friendship between men|hollywood california|sitcom</t>
  </si>
  <si>
    <t>http://www.imdb.com/title/tt0387199/?ref_=fn_tt_tt_1</t>
  </si>
  <si>
    <t>Crime|Drama|Sport</t>
  </si>
  <si>
    <t>Action|Adventure|Animation|Drama|Mystery|Sci-Fi|Thriller</t>
  </si>
  <si>
    <t>Charles Stone III</t>
  </si>
  <si>
    <t>Drea de Matteo</t>
  </si>
  <si>
    <t>Action|Adventure|Crime|Drama|Romance</t>
  </si>
  <si>
    <t>Action|Comedy|Horror</t>
  </si>
  <si>
    <t>Adventure|Horror|Thriller</t>
  </si>
  <si>
    <t>Jee-woon Kim</t>
  </si>
  <si>
    <t>Adventure|Fantasy|Mystery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</si>
  <si>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</si>
  <si>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</si>
  <si>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</si>
  <si>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</si>
  <si>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</si>
  <si>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Action|Drama|Romance|Sport</t>
  </si>
  <si>
    <t>Biography|Crime|Drama|History|Western</t>
  </si>
  <si>
    <t>Action|Biography|Crime|Drama</t>
  </si>
  <si>
    <t>Adventure|Animation|Fantasy</t>
  </si>
  <si>
    <t>Adventure|Animation|Comedy|Fantasy</t>
  </si>
  <si>
    <t>Biography|Drama|Music|Romance</t>
  </si>
  <si>
    <t>Kirk Acevedo</t>
  </si>
  <si>
    <t>Adventure|Drama|Mystery|Sci-Fi|Thriller</t>
  </si>
  <si>
    <t>12 Monkeys </t>
  </si>
  <si>
    <t>epidemic|mission|paradox|plague|virus</t>
  </si>
  <si>
    <t>http://www.imdb.com/title/tt3148266/?ref_=fn_tt_tt_1</t>
  </si>
  <si>
    <t>Biography|Comedy|Crime|Drama|Romance|Thriller</t>
  </si>
  <si>
    <t>Biography|Crime|Drama|History|Music</t>
  </si>
  <si>
    <t>Adventure|Animation|Comedy|Drama|Family|Musical</t>
  </si>
  <si>
    <t>Biography|Comedy|Drama|Music|Romance</t>
  </si>
  <si>
    <t>Adventure|Animation|Sci-Fi</t>
  </si>
  <si>
    <t>Drama|Romance|Thriller</t>
  </si>
  <si>
    <t>Action|Fantasy|Horror|Thriller</t>
  </si>
  <si>
    <t>Adventure|Biography</t>
  </si>
  <si>
    <t>Action|Comedy|Family</t>
  </si>
  <si>
    <t>Action|Horror|Romance</t>
  </si>
  <si>
    <t>Adventure|Drama|History|Romance|Thriller|War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</si>
  <si>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</si>
  <si>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</si>
  <si>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</si>
  <si>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</si>
  <si>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</si>
  <si>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Action|Comedy|Crime|Music</t>
  </si>
  <si>
    <t>Comedy|Drama|Family|Romance</t>
  </si>
  <si>
    <t>Action|Drama|Fantasy|Mystery|Sci-Fi|Thriller</t>
  </si>
  <si>
    <t>Art Carney</t>
  </si>
  <si>
    <t>The Honeymooners </t>
  </si>
  <si>
    <t>Joyce Randolph</t>
  </si>
  <si>
    <t>1950s|bus driver|money scheme|poverty|sewer</t>
  </si>
  <si>
    <t>http://www.imdb.com/title/tt0042114/?ref_=fn_tt_tt_1</t>
  </si>
  <si>
    <t>Adventure|Family|Fantasy|Horror|Mystery</t>
  </si>
  <si>
    <t>Action|Crime|Drama|History|Western</t>
  </si>
  <si>
    <t>Comedy|Crime|Drama</t>
  </si>
  <si>
    <t>Comedy|Family|Fantasy|Music|Romance</t>
  </si>
  <si>
    <t>Rob McElhenney</t>
  </si>
  <si>
    <t>It's Always Sunny in Philadelphia </t>
  </si>
  <si>
    <t>alcohol|bad taste humour|crude humor|loser|self obsession</t>
  </si>
  <si>
    <t>http://www.imdb.com/title/tt0472954/?ref_=fn_tt_tt_1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</si>
  <si>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</si>
  <si>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</si>
  <si>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</si>
  <si>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</si>
  <si>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</si>
  <si>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</si>
  <si>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</si>
  <si>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Action|Drama|Music|Romance</t>
  </si>
  <si>
    <t>Adventure|Comedy|Family|Fantasy|Horror|Mystery</t>
  </si>
  <si>
    <t>Adventure|Fantasy|Mystery|Thriller</t>
  </si>
  <si>
    <t>Action|Biography|Drama|History|Romance|Western</t>
  </si>
  <si>
    <t>Fantasy|Horror|Mystery</t>
  </si>
  <si>
    <t>Biography|Drama|Family</t>
  </si>
  <si>
    <t>Action|Adventure|Comedy|Crime|Family|Romance|Thriller</t>
  </si>
  <si>
    <t>Emma de Caunes</t>
  </si>
  <si>
    <t>Comedy|Fantasy|Horror|Romance</t>
  </si>
  <si>
    <t>Comedy|Family|Music</t>
  </si>
  <si>
    <t>Action|Comedy|Music</t>
  </si>
  <si>
    <t>Adventure|Comedy|Crime</t>
  </si>
  <si>
    <t>Biography|Comedy|Drama|Sport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</si>
  <si>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</si>
  <si>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</si>
  <si>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</si>
  <si>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</si>
  <si>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</si>
  <si>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</si>
  <si>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Fantasy|Horror|Thriller</t>
  </si>
  <si>
    <t>Comedy|Drama|Romance|Thriller</t>
  </si>
  <si>
    <t>Adventure|Comedy|Family|Romance</t>
  </si>
  <si>
    <t>Adventure|Family|Fantasy|Musical</t>
  </si>
  <si>
    <t>Bruce McCulloch</t>
  </si>
  <si>
    <t>Biography|Crime|Drama|History|Thriller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</si>
  <si>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</si>
  <si>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</si>
  <si>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</si>
  <si>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</si>
  <si>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</si>
  <si>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</si>
  <si>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Biography|Drama|Thriller|War</t>
  </si>
  <si>
    <t>Drama|Music|Mystery|Romance|Thriller</t>
  </si>
  <si>
    <t>Action|Adventure|Fantasy|Horror</t>
  </si>
  <si>
    <t>Aidan McArdle</t>
  </si>
  <si>
    <t>Crime|Drama|Mystery|Romance</t>
  </si>
  <si>
    <t>Action|Adventure|History|Romance</t>
  </si>
  <si>
    <t>Action|Drama|Western</t>
  </si>
  <si>
    <t>Neil LaBute</t>
  </si>
  <si>
    <t>Adventure|Comedy|Family|Fantasy|Music|Sci-Fi</t>
  </si>
  <si>
    <t>Adventure|Family|Fantasy|Music|Musical</t>
  </si>
  <si>
    <t>Douglas McGrath</t>
  </si>
  <si>
    <t>Action|Adventure|Animation|Comedy|Fantasy</t>
  </si>
  <si>
    <t>Mary McGuckian</t>
  </si>
  <si>
    <t>Adventure|Comedy|Horror|Sci-Fi</t>
  </si>
  <si>
    <t>Horror|Sci-Fi</t>
  </si>
  <si>
    <t>Biography|Comedy|Drama|Family|Sport</t>
  </si>
  <si>
    <t>Action|Crime|Drama|Thriller|Western</t>
  </si>
  <si>
    <t>Rogue </t>
  </si>
  <si>
    <t>cheating wife|extramarital affair|female lead|undercover|unfaithfulness</t>
  </si>
  <si>
    <t>http://www.imdb.com/title/tt2397255/?ref_=fn_tt_tt_1</t>
  </si>
  <si>
    <t>Action|Drama|History</t>
  </si>
  <si>
    <t>Drama|Fantasy|Romance|Thriller</t>
  </si>
  <si>
    <t>Comedy|Mystery</t>
  </si>
  <si>
    <t>Comedy|Drama|Musical|Romance|War</t>
  </si>
  <si>
    <t>Drama|History|Music|Romance|War</t>
  </si>
  <si>
    <t>Comedy|History</t>
  </si>
  <si>
    <t>Adventure|Animation|Family|Sport</t>
  </si>
  <si>
    <t>Animation|Comedy|Fantasy|Musical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</si>
  <si>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</si>
  <si>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</si>
  <si>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</si>
  <si>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</si>
  <si>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</si>
  <si>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Action|Comedy|Documentary</t>
  </si>
  <si>
    <t>Adventure|Comedy|Drama|Family|Romance</t>
  </si>
  <si>
    <t>Adventure|Comedy|Drama|Family|Mystery</t>
  </si>
  <si>
    <t>Drama|Family|Music|Romance</t>
  </si>
  <si>
    <t>Steve McQueen</t>
  </si>
  <si>
    <t>Fantasy|Romance</t>
  </si>
  <si>
    <t>Ava DuVernay</t>
  </si>
  <si>
    <t>Adventure|Animation|Family|Musical</t>
  </si>
  <si>
    <t>Skye McCole Bartusiak</t>
  </si>
  <si>
    <t>Animation|Comedy|Drama|Family|Musical</t>
  </si>
  <si>
    <t>David Mann</t>
  </si>
  <si>
    <t>Meet the Browns </t>
  </si>
  <si>
    <t>african american|character name in title|family relationships|sitcom</t>
  </si>
  <si>
    <t>http://www.imdb.com/title/tt1319598/?ref_=fn_tt_tt_1</t>
  </si>
  <si>
    <t>Biography|Crime|Drama|History</t>
  </si>
  <si>
    <t>Adventure|Comedy|Fantasy|Music|Sci-Fi</t>
  </si>
  <si>
    <t>Comedy|Drama|Musical|Romance|Western</t>
  </si>
  <si>
    <t>Action|Adventure|Drama|Mystery</t>
  </si>
  <si>
    <t>John McNaughton</t>
  </si>
  <si>
    <t>Nelson McCormick</t>
  </si>
  <si>
    <t>Comedy|Crime|Family|Mystery|Romance|Thriller</t>
  </si>
  <si>
    <t>Action|Adventure|Drama|Romance|Western</t>
  </si>
  <si>
    <t>Adventure|Crime|Mystery|Sci-Fi|Thriller</t>
  </si>
  <si>
    <t>Crime|Drama|Western</t>
  </si>
  <si>
    <t>Pablo Sevilla</t>
  </si>
  <si>
    <t>Yu-Gi-Oh! Duel Monsters </t>
  </si>
  <si>
    <t>anime|based on manga|hero|surrealism|zen</t>
  </si>
  <si>
    <t>http://www.imdb.com/title/tt0249327/?ref_=fn_tt_tt_1</t>
  </si>
  <si>
    <t>Adventure|Comedy|Drama|Fantasy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</si>
  <si>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</si>
  <si>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</si>
  <si>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</si>
  <si>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</si>
  <si>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</si>
  <si>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Fired Up </t>
  </si>
  <si>
    <t>sitcom</t>
  </si>
  <si>
    <t>http://www.imdb.com/title/tt0118315/?ref_=fn_tt_tt_1</t>
  </si>
  <si>
    <t>Comedy|Family|Music|Musical</t>
  </si>
  <si>
    <t>Crime|Documentary|News</t>
  </si>
  <si>
    <t>Drama|Mystery|Romance|Thriller|War</t>
  </si>
  <si>
    <t>Action|Crime|Drama|Sport</t>
  </si>
  <si>
    <t>Comedy|Drama|Music|War</t>
  </si>
  <si>
    <t>Comedy|Musical|Romance</t>
  </si>
  <si>
    <t>Comedy|Drama|Music|Musical|Romance</t>
  </si>
  <si>
    <t>Comedy|Crime|Drama|Mystery|Romance</t>
  </si>
  <si>
    <t>Perception </t>
  </si>
  <si>
    <t>http://www.imdb.com/title/tt1714204/?ref_=fn_tt_tt_1</t>
  </si>
  <si>
    <t>Biography|Comedy|Drama|History|Music|Musical</t>
  </si>
  <si>
    <t>Animation|Drama|Mystery|Sci-Fi|Thriller</t>
  </si>
  <si>
    <t>Adventure|Comedy|Drama|Romance</t>
  </si>
  <si>
    <t>Comedy|Drama|Mystery|Romance|Thriller|War</t>
  </si>
  <si>
    <t>Biography|Comedy|Musical</t>
  </si>
  <si>
    <t>Action|Adventure|Animation|Family|Sci-Fi|Thriller</t>
  </si>
  <si>
    <t>Crime|Drama|Mystery|Romance|Thriller</t>
  </si>
  <si>
    <t>Comedy|Family|Fantasy|Sci-Fi</t>
  </si>
  <si>
    <t>Action|Comedy|Crime|Fantasy|Horror|Mystery|Sci-Fi|Thriller</t>
  </si>
  <si>
    <t>George Coulouris</t>
  </si>
  <si>
    <t>The Doombolt Chase </t>
  </si>
  <si>
    <t>Ewen Solon</t>
  </si>
  <si>
    <t>http://www.imdb.com/title/tt0166038/?ref_=fn_tt_tt_1</t>
  </si>
  <si>
    <t>Romance|Short</t>
  </si>
  <si>
    <t>Drama|Horror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</si>
  <si>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</si>
  <si>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</si>
  <si>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</si>
  <si>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</si>
  <si>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</si>
  <si>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</si>
  <si>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</si>
  <si>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</si>
  <si>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</si>
  <si>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</si>
  <si>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</si>
  <si>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</si>
  <si>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The O.C. </t>
  </si>
  <si>
    <t>california|lawyer|love|orange county california|wealth</t>
  </si>
  <si>
    <t>http://www.imdb.com/title/tt0362359/?ref_=fn_tt_tt_1</t>
  </si>
  <si>
    <t>Sean McNamara</t>
  </si>
  <si>
    <t>Biography|Drama|Family|Sport</t>
  </si>
  <si>
    <t>Comedy|Drama|War</t>
  </si>
  <si>
    <t>Biography|Drama|Romance|War</t>
  </si>
  <si>
    <t>Unforgettable </t>
  </si>
  <si>
    <t>hyperthymesia|new york city|police</t>
  </si>
  <si>
    <t>http://www.imdb.com/title/tt1842530/?ref_=fn_tt_tt_1</t>
  </si>
  <si>
    <t>Action|Horror|Romance|Sci-Fi|Thriller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</si>
  <si>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</si>
  <si>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</si>
  <si>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</si>
  <si>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</si>
  <si>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</si>
  <si>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</si>
  <si>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</si>
  <si>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</si>
  <si>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</si>
  <si>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</si>
  <si>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</si>
  <si>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Comedy|Crime|Drama|Music|Romance</t>
  </si>
  <si>
    <t>Adventure|Comedy|Family|Fantasy|Musical</t>
  </si>
  <si>
    <t>Adventure|Crime|Drama|Romance</t>
  </si>
  <si>
    <t>Comedy|Mystery|Sci-Fi|Thriller</t>
  </si>
  <si>
    <t>Drama|Fantasy|War</t>
  </si>
  <si>
    <t>Jessika Van</t>
  </si>
  <si>
    <t>The Messengers </t>
  </si>
  <si>
    <t>http://www.imdb.com/title/tt3513704/?ref_=fn_tt_tt_1</t>
  </si>
  <si>
    <t>Action|Comedy|Crime|Family</t>
  </si>
  <si>
    <t>Action|Comedy|Mystery</t>
  </si>
  <si>
    <t>Comedy|Crime|Mystery</t>
  </si>
  <si>
    <t>Action|Crime|Sci-Fi</t>
  </si>
  <si>
    <t>Tanya van Graan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</si>
  <si>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</si>
  <si>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</si>
  <si>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</si>
  <si>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</si>
  <si>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</si>
  <si>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</si>
  <si>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Comedy|Horror|Sci-Fi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</si>
  <si>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</si>
  <si>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</si>
  <si>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</si>
  <si>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</si>
  <si>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</si>
  <si>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</si>
  <si>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JK Youn</t>
  </si>
  <si>
    <t>Ji-won Ha</t>
  </si>
  <si>
    <t>Action|Comedy|Drama|Thriller</t>
  </si>
  <si>
    <t>Drama|Family|Romance</t>
  </si>
  <si>
    <t>Adventure|Comedy|Family|Music|Romance</t>
  </si>
  <si>
    <t>JoAnna Garcia Swisher</t>
  </si>
  <si>
    <t>Comedy|Horror|Thriller</t>
  </si>
  <si>
    <t>Comedy|Family|Music|Romance</t>
  </si>
  <si>
    <t>Adventure|Fantasy|Horror|Mystery|Thriller</t>
  </si>
  <si>
    <t>Cinda McCain</t>
  </si>
  <si>
    <t>Crime|Drama|Musical|Romance</t>
  </si>
  <si>
    <t>Family|Music|Romance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</si>
  <si>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</si>
  <si>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</si>
  <si>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</si>
  <si>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</si>
  <si>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Biography|Drama|History|Thriller|War</t>
  </si>
  <si>
    <t>Martin McDonagh</t>
  </si>
  <si>
    <t>Adventure|Crime|Drama|Mystery|Western</t>
  </si>
  <si>
    <t>Katja von Garnier</t>
  </si>
  <si>
    <t>Drama|Fantasy|Horror|Romance</t>
  </si>
  <si>
    <t>Anna Silk</t>
  </si>
  <si>
    <t>The Company </t>
  </si>
  <si>
    <t>cia|mole|revolution|spy|ussr</t>
  </si>
  <si>
    <t>http://www.imdb.com/title/tt0488352/?ref_=fn_tt_tt_1</t>
  </si>
  <si>
    <t>Comedy|Crime|Drama|Thriller|War</t>
  </si>
  <si>
    <t>Action|Adventure|Drama|History|Thriller|War</t>
  </si>
  <si>
    <t>Action|Comedy|Drama|War</t>
  </si>
  <si>
    <t>Comedy|Drama|Fantasy|Music|Romance</t>
  </si>
  <si>
    <t>Biography|Drama|Fantasy|History</t>
  </si>
  <si>
    <t>Rodrigo De la Serna</t>
  </si>
  <si>
    <t>Drama|Family|Music</t>
  </si>
  <si>
    <t>Lars von Trier</t>
  </si>
  <si>
    <t>John Blanchard</t>
  </si>
  <si>
    <t>Towering Inferno </t>
  </si>
  <si>
    <t>http://www.imdb.com/title/tt0691996/?ref_=fn_tt_tt_1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</si>
  <si>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</si>
  <si>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</si>
  <si>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</si>
  <si>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</si>
  <si>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</si>
  <si>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</si>
  <si>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Adventure|Mystery|Thriller</t>
  </si>
  <si>
    <t>Comedy|Mystery|Romance</t>
  </si>
  <si>
    <t>Biography|Crime|Drama|War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</si>
  <si>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</si>
  <si>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</si>
  <si>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</si>
  <si>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</si>
  <si>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</si>
  <si>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</si>
  <si>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Crime|Drama|Music|Mystery|Thriller</t>
  </si>
  <si>
    <t>Marian Dziedziel</t>
  </si>
  <si>
    <t>Jacek Koman</t>
  </si>
  <si>
    <t>The Border </t>
  </si>
  <si>
    <t>Jaroslaw Boberek</t>
  </si>
  <si>
    <t>http://www.imdb.com/title/tt4048942/?ref_=fn_tt_tt_1</t>
  </si>
  <si>
    <t>Biography|Comedy|Drama|War</t>
  </si>
  <si>
    <t>Preston A. Whitmore II</t>
  </si>
  <si>
    <t>Comedy|Crime|Family|Sci-Fi</t>
  </si>
  <si>
    <t>Adventure|Family|Sci-Fi</t>
  </si>
  <si>
    <t>Daisy von Scherler Mayer</t>
  </si>
  <si>
    <t>David Dencik</t>
  </si>
  <si>
    <t>Del 1 - Män som hatar kvinnor </t>
  </si>
  <si>
    <t>Lena Endre</t>
  </si>
  <si>
    <t>http://www.imdb.com/title/tt1639008/?ref_=fn_tt_tt_1</t>
  </si>
  <si>
    <t>Adventure|Comedy|Romance|Sci-Fi</t>
  </si>
  <si>
    <t>Action|Adventure|Comedy|Family</t>
  </si>
  <si>
    <t>Biography|Comedy|Crime|Drama|Romance</t>
  </si>
  <si>
    <t>Crime|Drama|Musical</t>
  </si>
  <si>
    <t>Je-kyu Kang</t>
  </si>
  <si>
    <t>Animation|Comedy|Crime|Drama|Family</t>
  </si>
  <si>
    <t>Action|Adventure|Comedy|Fantasy|Mystery</t>
  </si>
  <si>
    <t>Mike McCoy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</si>
  <si>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</si>
  <si>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</si>
  <si>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</si>
  <si>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</si>
  <si>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</si>
  <si>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</si>
  <si>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</si>
  <si>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</si>
  <si>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</si>
  <si>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</si>
  <si>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</si>
  <si>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Joanna 'JoJo' Levesque</t>
  </si>
  <si>
    <t>Comedy|Crime|Family</t>
  </si>
  <si>
    <t>Adventure|Drama|Thriller|War</t>
  </si>
  <si>
    <t>Comedy|Drama|Horror|Sci-Fi</t>
  </si>
  <si>
    <t>Adventure|Crime|Thriller</t>
  </si>
  <si>
    <t>Chan-wook Park</t>
  </si>
  <si>
    <t>Mystery|Romance|Sci-Fi|Thriller</t>
  </si>
  <si>
    <t>Fantasy|Mystery|Thriller</t>
  </si>
  <si>
    <t>Kelly LeBrock</t>
  </si>
  <si>
    <t>Family|Musical</t>
  </si>
  <si>
    <t>Adventure|Crime|Drama|Mystery|Thriller</t>
  </si>
  <si>
    <t>Drama|Fantasy|Music|Romance</t>
  </si>
  <si>
    <t>Adventure|Drama|History|War</t>
  </si>
  <si>
    <t>Family|Sci-Fi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</si>
  <si>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</si>
  <si>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</si>
  <si>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</si>
  <si>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</si>
  <si>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</si>
  <si>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</si>
  <si>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Drama|History|Romance|Western</t>
  </si>
  <si>
    <t>James DeMonaco</t>
  </si>
  <si>
    <t>Adventure|Comedy|Music|Sci-Fi</t>
  </si>
  <si>
    <t>Drama|Family|Musical</t>
  </si>
  <si>
    <t>Action|Comedy|Drama|Music</t>
  </si>
  <si>
    <t>Fantasy|Horror|Sci-Fi</t>
  </si>
  <si>
    <t>Comedy|Romance|Thriller</t>
  </si>
  <si>
    <t>Biography|Crime|Drama|Romance</t>
  </si>
  <si>
    <t>Adventure|Comedy|Drama|Romance|Sci-Fi</t>
  </si>
  <si>
    <t>Michaela Conlin</t>
  </si>
  <si>
    <t>Bones </t>
  </si>
  <si>
    <t>anthropologist|fbi|fbi agent|forensics|investigation</t>
  </si>
  <si>
    <t>http://www.imdb.com/title/tt0460627/?ref_=fn_tt_tt_1</t>
  </si>
  <si>
    <t>Drama|Music|Mystery|Romance</t>
  </si>
  <si>
    <t>Action|Crime|Drama</t>
  </si>
  <si>
    <t>Adventure|Biography|Drama|War</t>
  </si>
  <si>
    <t>Action|Comedy|Drama</t>
  </si>
  <si>
    <t>Julio DePietro</t>
  </si>
  <si>
    <t>Álex de la Iglesia</t>
  </si>
  <si>
    <t>Adventure|Animation</t>
  </si>
  <si>
    <t>Comedy|Drama|Horror|Romance</t>
  </si>
  <si>
    <t>Action|Comedy|Drama|Western</t>
  </si>
  <si>
    <t>Comedy|Crime|Drama|Mystery</t>
  </si>
  <si>
    <t>Adventure|Animation|Fantasy|Horror|Sci-Fi</t>
  </si>
  <si>
    <t>Michaela McManus</t>
  </si>
  <si>
    <t>Action|Drama|Romance|Thriller</t>
  </si>
  <si>
    <t>Biography|Comedy|Drama|Family|Romance</t>
  </si>
  <si>
    <t>Action|Biography|Drama|History|Romance|War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</si>
  <si>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</si>
  <si>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</si>
  <si>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</si>
  <si>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</si>
  <si>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</si>
  <si>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</si>
  <si>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Hong-jin Na</t>
  </si>
  <si>
    <t>Action|Animation|Fantasy|Horror|Mystery|Sci-Fi|Thriller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</si>
  <si>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</si>
  <si>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</si>
  <si>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</si>
  <si>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</si>
  <si>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</si>
  <si>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Sung-kee Ahn</t>
  </si>
  <si>
    <t>Mervyn LeRoy</t>
  </si>
  <si>
    <t>Horror|Musical|Sci-Fi</t>
  </si>
  <si>
    <t>Biography|Drama|Family|Musical|Romance</t>
  </si>
  <si>
    <t>Frances Lee McCain</t>
  </si>
  <si>
    <t>Comedy|Crime|Drama|Romance|Thriller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</si>
  <si>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</si>
  <si>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</si>
  <si>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</si>
  <si>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</si>
  <si>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</si>
  <si>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</si>
  <si>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</si>
  <si>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</si>
  <si>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</si>
  <si>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Animation|Comedy|Drama|Romance</t>
  </si>
  <si>
    <t>Comedy|Crime|Musical|Romance</t>
  </si>
  <si>
    <t>Comedy|Crime|Musical|Mystery</t>
  </si>
  <si>
    <t>Wuthering Heights </t>
  </si>
  <si>
    <t>abuse|love|moor the landscape|revenge|tv mini series</t>
  </si>
  <si>
    <t>http://www.imdb.com/title/tt1238834/?ref_=fn_tt_tt_1</t>
  </si>
  <si>
    <t>Zen McGrath</t>
  </si>
  <si>
    <t>Action|Animation|Sci-Fi</t>
  </si>
  <si>
    <t>Drama|War|Western</t>
  </si>
  <si>
    <t>Drama|Romance|Sci-Fi|Thriller</t>
  </si>
  <si>
    <t>Animation|Biography|Drama|War</t>
  </si>
  <si>
    <t>Adventure|Fantasy|Thriller</t>
  </si>
  <si>
    <t>Fargo </t>
  </si>
  <si>
    <t>anthology|death|insurance salesman|minnesota|police officer</t>
  </si>
  <si>
    <t>http://www.imdb.com/title/tt2802850/?ref_=fn_tt_tt_1</t>
  </si>
  <si>
    <t>Documentary|Sport</t>
  </si>
  <si>
    <t>Crime|Horror</t>
  </si>
  <si>
    <t>Buffy the Vampire Slayer </t>
  </si>
  <si>
    <t>action heroine|coming of age|destiny|double life|vampire</t>
  </si>
  <si>
    <t>http://www.imdb.com/title/tt0118276/?ref_=fn_tt_tt_1</t>
  </si>
  <si>
    <t>Matthew McGrory</t>
  </si>
  <si>
    <t>Elizabeth MacRae</t>
  </si>
  <si>
    <t>Adventure|Biography|Drama|History</t>
  </si>
  <si>
    <t>Action|Crime|Horror|Sci-Fi|Thriller</t>
  </si>
  <si>
    <t>Nikita </t>
  </si>
  <si>
    <t>assassin|death|female protagonist|rogue|training</t>
  </si>
  <si>
    <t>http://www.imdb.com/title/tt1592154/?ref_=fn_tt_tt_1</t>
  </si>
  <si>
    <t>Dark Angel </t>
  </si>
  <si>
    <t>cat burglar|female lead|future|mixed martial arts|post apocalypse</t>
  </si>
  <si>
    <t>http://www.imdb.com/title/tt0204993/?ref_=fn_tt_tt_1</t>
  </si>
  <si>
    <t>Comedy|Fantasy|Horror|Mystery</t>
  </si>
  <si>
    <t>Action|Adventure|Animation|Comedy|Drama|Family|Fantasy|Thriller</t>
  </si>
  <si>
    <t>Action|Adventure|Drama|Fantasy|Sci-Fi</t>
  </si>
  <si>
    <t>Drama|Mystery|War</t>
  </si>
  <si>
    <t>Action|Comedy|Crime|Drama|Romance|Thriller</t>
  </si>
  <si>
    <t>Comedy|Drama|Musical</t>
  </si>
  <si>
    <t>Lloyd Avery II</t>
  </si>
  <si>
    <t>Rosanna DeSoto</t>
  </si>
  <si>
    <t>Mystery|Romance|Thriller</t>
  </si>
  <si>
    <t>Adventure|Comedy|Drama|Family</t>
  </si>
  <si>
    <t>Action|Adventure|Drama|Western</t>
  </si>
  <si>
    <t>Fortunato Cerlino</t>
  </si>
  <si>
    <t>Maria Pia Calzone</t>
  </si>
  <si>
    <t>Gomorrah </t>
  </si>
  <si>
    <t>Marco D'Amore</t>
  </si>
  <si>
    <t>http://www.imdb.com/title/tt2049116/?ref_=fn_tt_tt_1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</si>
  <si>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</si>
  <si>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</si>
  <si>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</si>
  <si>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</si>
  <si>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</si>
  <si>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</si>
  <si>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War &amp; Peace </t>
  </si>
  <si>
    <t>male frontal nudity|male nudity|tv mini series</t>
  </si>
  <si>
    <t>http://www.imdb.com/title/tt3910804/?ref_=fn_tt_tt_1</t>
  </si>
  <si>
    <t>Adventure|Documentary|Short</t>
  </si>
  <si>
    <t>John Michael McDonagh</t>
  </si>
  <si>
    <t>Jason Dohring</t>
  </si>
  <si>
    <t>Veronica Mars </t>
  </si>
  <si>
    <t>best friend|high school|private detective|sheriff|student</t>
  </si>
  <si>
    <t>http://www.imdb.com/title/tt0412253/?ref_=fn_tt_tt_1</t>
  </si>
  <si>
    <t>Adventure|Crime|Drama|Thriller</t>
  </si>
  <si>
    <t>Blake Ritson</t>
  </si>
  <si>
    <t>Emma </t>
  </si>
  <si>
    <t>friendship|love triangle|matchmaker|naivety|opposites attract</t>
  </si>
  <si>
    <t>http://www.imdb.com/title/tt1366312/?ref_=fn_tt_tt_1</t>
  </si>
  <si>
    <t>Thriller|War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</si>
  <si>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</si>
  <si>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</si>
  <si>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</si>
  <si>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</si>
  <si>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</si>
  <si>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</si>
  <si>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Action|Sport</t>
  </si>
  <si>
    <t>Mystery|Western</t>
  </si>
  <si>
    <t>Comedy|Drama|History|Romance</t>
  </si>
  <si>
    <t>Comedy|Horror|Sci-Fi|Thriller</t>
  </si>
  <si>
    <t>Michael McGowan</t>
  </si>
  <si>
    <t>Drama|Horror|Mystery|Sci-Fi|Thriller</t>
  </si>
  <si>
    <t>Comedy|Documentary</t>
  </si>
  <si>
    <t>Adventure|Drama|Family|Fantasy|Sci-Fi</t>
  </si>
  <si>
    <t>Adventure|Drama|Family|Romance|Western</t>
  </si>
  <si>
    <t>Adventure|Horror</t>
  </si>
  <si>
    <t>Comedy|Music|Sci-Fi</t>
  </si>
  <si>
    <t>Biography|Crime|Drama|Romance|Thriller</t>
  </si>
  <si>
    <t>Comedy|Crime|Drama|Mystery|Thriller</t>
  </si>
  <si>
    <t>Biography|Crime|Drama|Mystery|Thriller</t>
  </si>
  <si>
    <t>Crime|Horror|Music|Thriller</t>
  </si>
  <si>
    <t>Crime|Documentary|War</t>
  </si>
  <si>
    <t>Crime|Thriller|War</t>
  </si>
  <si>
    <t>Saving Grace </t>
  </si>
  <si>
    <t>catholic|death row|inmate|oklahoma city|sexual promiscuity</t>
  </si>
  <si>
    <t>http://www.imdb.com/title/tt0830900/?ref_=fn_tt_tt_1</t>
  </si>
  <si>
    <t>Comedy|Crime|Horror|Thriller</t>
  </si>
  <si>
    <t>Animation|Comedy</t>
  </si>
  <si>
    <t>Psych </t>
  </si>
  <si>
    <t>Timothy Omundson</t>
  </si>
  <si>
    <t>best friend|friend|police|police department|psychic</t>
  </si>
  <si>
    <t>http://www.imdb.com/title/tt0491738/?ref_=fn_tt_tt_1</t>
  </si>
  <si>
    <t>Comedy|Drama|Romance|War</t>
  </si>
  <si>
    <t>Frank LaLoggia</t>
  </si>
  <si>
    <t>Biography|Drama|Romance|Western</t>
  </si>
  <si>
    <t>Analeine Cal y Mayor</t>
  </si>
  <si>
    <t>Indiana Evans</t>
  </si>
  <si>
    <t>Secrets and Lies </t>
  </si>
  <si>
    <t>http://www.imdb.com/title/tt3516878/?ref_=fn_tt_tt_1</t>
  </si>
  <si>
    <t>Drama|Musical</t>
  </si>
  <si>
    <t>Adventure|Comedy|Western</t>
  </si>
  <si>
    <t>Mike van Diem</t>
  </si>
  <si>
    <t>Fedja van Huêt</t>
  </si>
  <si>
    <t>Yeong-ae Lee</t>
  </si>
  <si>
    <t>Peter DeLuise</t>
  </si>
  <si>
    <t>Action|Drama|History|Thriller|War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</si>
  <si>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</si>
  <si>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</si>
  <si>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</si>
  <si>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</si>
  <si>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</si>
  <si>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Animal Kingdom </t>
  </si>
  <si>
    <t>based on film|brother brother relationship|crime family|remake|southern california</t>
  </si>
  <si>
    <t>http://www.imdb.com/title/tt5574490/?ref_=fn_tt_tt_1</t>
  </si>
  <si>
    <t>Fantasy|Thriller</t>
  </si>
  <si>
    <t>Drama|Horror|Mystery</t>
  </si>
  <si>
    <t>Cecil B. DeMille</t>
  </si>
  <si>
    <t>Adventure|Drama|History|Thriller|War</t>
  </si>
  <si>
    <t>Comedy|Documentary|Drama|Fantasy|Mystery|Sci-Fi</t>
  </si>
  <si>
    <t>Crime|Drama|Fantasy|Romance</t>
  </si>
  <si>
    <t>Kevin McCarthy</t>
  </si>
  <si>
    <t>Rick de Oliveira</t>
  </si>
  <si>
    <t>Action|Crime|Horror|Thriller</t>
  </si>
  <si>
    <t>Dave McKean</t>
  </si>
  <si>
    <t>Eva LaRue</t>
  </si>
  <si>
    <t>Comedy|Horror|Mystery</t>
  </si>
  <si>
    <t>Fernando León de Aranoa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</si>
  <si>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</si>
  <si>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</si>
  <si>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</si>
  <si>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</si>
  <si>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</si>
  <si>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</si>
  <si>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Drama|Family|History|Musical</t>
  </si>
  <si>
    <t>Jessica McNamee</t>
  </si>
  <si>
    <t>Adventure|Biography|Drama|Romance</t>
  </si>
  <si>
    <t>Adventure|War|Western</t>
  </si>
  <si>
    <t>Biography|Comedy|Musical|Romance|Western</t>
  </si>
  <si>
    <t>Adventure|Comedy|Musical|Romance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</si>
  <si>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</si>
  <si>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</si>
  <si>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</si>
  <si>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</si>
  <si>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</si>
  <si>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</si>
  <si>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</si>
  <si>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</si>
  <si>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</si>
  <si>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Comedy|Drama|Romance|Western</t>
  </si>
  <si>
    <t>Action|Adventure|Comedy|Musical</t>
  </si>
  <si>
    <t>Comedy|Drama|Fantasy|Horror</t>
  </si>
  <si>
    <t>Action|Biography|Crime|Drama|Family|Fantasy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</si>
  <si>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</si>
  <si>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</si>
  <si>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</si>
  <si>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</si>
  <si>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</si>
  <si>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Action|Animation|Crime|Sci-Fi|Thriller</t>
  </si>
  <si>
    <t>Darren McGavin</t>
  </si>
  <si>
    <t>Action|Comedy|Horror|Thriller</t>
  </si>
  <si>
    <t>Crime|Documentary|Drama</t>
  </si>
  <si>
    <t>Biography|Comedy|Documentary</t>
  </si>
  <si>
    <t>Tom McLoughlin</t>
  </si>
  <si>
    <t>Comedy|Thriller</t>
  </si>
  <si>
    <t>Comedy|Documentary|Music</t>
  </si>
  <si>
    <t>LisaGay Hamilton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</si>
  <si>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</si>
  <si>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</si>
  <si>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</si>
  <si>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</si>
  <si>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</si>
  <si>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</si>
  <si>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Action|Adventure|Romance|Western</t>
  </si>
  <si>
    <t>Jessica De Gouw</t>
  </si>
  <si>
    <t>Deadline Gallipoli </t>
  </si>
  <si>
    <t>gallipoli|tv mini series|world war one</t>
  </si>
  <si>
    <t>http://www.imdb.com/title/tt3458030/?ref_=fn_tt_tt_1</t>
  </si>
  <si>
    <t>Crime|Drama|History|Romance</t>
  </si>
  <si>
    <t>Family|Fantasy|Musical</t>
  </si>
  <si>
    <t>Comedy|Drama|Horror</t>
  </si>
  <si>
    <t>Ji-tae Yu</t>
  </si>
  <si>
    <t>Drama|Family|Western</t>
  </si>
  <si>
    <t>Creature </t>
  </si>
  <si>
    <t>author cameo|family relationships|island|monster|two part tv movie</t>
  </si>
  <si>
    <t>http://www.imdb.com/title/tt0156205/?ref_=fn_tt_tt_1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</si>
  <si>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</si>
  <si>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</si>
  <si>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</si>
  <si>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</si>
  <si>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</si>
  <si>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</si>
  <si>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</si>
  <si>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</si>
  <si>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</si>
  <si>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</si>
  <si>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</si>
  <si>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Conor McPherson</t>
  </si>
  <si>
    <t>Drama|Horror|Romance</t>
  </si>
  <si>
    <t>Adventure|Crime|Drama</t>
  </si>
  <si>
    <t>Action|Adventure|Crime|Drama</t>
  </si>
  <si>
    <t>Adventure|Family|Sport</t>
  </si>
  <si>
    <t>Action|Adventure|Animation|Comedy|Sci-Fi</t>
  </si>
  <si>
    <t>Alex van Warmerdam</t>
  </si>
  <si>
    <t>Drama|Fantasy|Romance|War</t>
  </si>
  <si>
    <t>Documentary|History|Sport</t>
  </si>
  <si>
    <t>Action|Drama|Horror|Thriller</t>
  </si>
  <si>
    <t>Comedy|Crime|Drama|Sci-Fi</t>
  </si>
  <si>
    <t>Comedy|Family|Musical|Romance|Short</t>
  </si>
  <si>
    <t>Comedy|Documentary|War</t>
  </si>
  <si>
    <t>Comedy|Drama|Mystery|Romance|Thriller</t>
  </si>
  <si>
    <t>Action|Comedy|Horror|Sci-Fi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</si>
  <si>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</si>
  <si>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</si>
  <si>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</si>
  <si>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</si>
  <si>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</si>
  <si>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Adventure|Drama|Romance|Western</t>
  </si>
  <si>
    <t>Animation|Comedy|Drama</t>
  </si>
  <si>
    <t>Adventure|Documentary|Drama|Sport</t>
  </si>
  <si>
    <t>Crime|Documentary</t>
  </si>
  <si>
    <t>Strangers with Candy </t>
  </si>
  <si>
    <t>alternative comedy|female protagonist|high school|social satire|three word title</t>
  </si>
  <si>
    <t>http://www.imdb.com/title/tt0194624/?ref_=fn_tt_tt_1</t>
  </si>
  <si>
    <t>Animation|Biography|Documentary|Drama|History|War</t>
  </si>
  <si>
    <t>Documentary|War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</si>
  <si>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</si>
  <si>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</si>
  <si>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</si>
  <si>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</si>
  <si>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Documentary|History</t>
  </si>
  <si>
    <t>Biography|Documentary|History</t>
  </si>
  <si>
    <t>Action|Adventure|Comedy|Drama|Music|Sci-Fi</t>
  </si>
  <si>
    <t>Biography|Comedy|Drama|Music</t>
  </si>
  <si>
    <t>Eureka </t>
  </si>
  <si>
    <t>alternate reality|pacific northwest|small town|small town life|small town sheriff</t>
  </si>
  <si>
    <t>http://www.imdb.com/title/tt0796264/?ref_=fn_tt_tt_1</t>
  </si>
  <si>
    <t>Animation|Comedy|Family|Romance</t>
  </si>
  <si>
    <t>Kent McCord</t>
  </si>
  <si>
    <t>Horror|Romance|Sci-Fi</t>
  </si>
  <si>
    <t>Michael McLafferty</t>
  </si>
  <si>
    <t>Action|Comedy|Fantasy|Horror</t>
  </si>
  <si>
    <t>Conor McMahon</t>
  </si>
  <si>
    <t>Wings </t>
  </si>
  <si>
    <t>1990s|brother brother relationship|nantucket island|one word title|sister sister relationship</t>
  </si>
  <si>
    <t>http://www.imdb.com/title/tt0098948/?ref_=fn_tt_tt_1</t>
  </si>
  <si>
    <t>Crime|Drama|Film-Noir|Mystery|Thriller</t>
  </si>
  <si>
    <t>Comedy|Fantasy|Musical|Sci-Fi</t>
  </si>
  <si>
    <t>Action|Adventure|History|Western</t>
  </si>
  <si>
    <t>Documentary|Drama|History|News</t>
  </si>
  <si>
    <t>Biography|Crime|Documentary|History|Thriller</t>
  </si>
  <si>
    <t>Crime|Drama|Film-Noir</t>
  </si>
  <si>
    <t>Lucky McKee</t>
  </si>
  <si>
    <t>CJ Adams</t>
  </si>
  <si>
    <t>Film-Noir|Mystery|Romance|Thriller</t>
  </si>
  <si>
    <t>Comedy|Crime|Sci-Fi|Thriller</t>
  </si>
  <si>
    <t>Bruce McDonald</t>
  </si>
  <si>
    <t>Adventure|Comedy|Horror</t>
  </si>
  <si>
    <t>Adam DiMarco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</si>
  <si>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</si>
  <si>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</si>
  <si>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</si>
  <si>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</si>
  <si>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</si>
  <si>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</si>
  <si>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</si>
  <si>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</si>
  <si>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</si>
  <si>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</si>
  <si>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Horror|Romance|Thriller</t>
  </si>
  <si>
    <t>Drama|Film-Noir|Mystery|Thriller</t>
  </si>
  <si>
    <t>Drama|Film-Noir</t>
  </si>
  <si>
    <t>Crime|Film-Noir|Thriller</t>
  </si>
  <si>
    <t>Riley Keough</t>
  </si>
  <si>
    <t>The Girlfriend Experience </t>
  </si>
  <si>
    <t>escort|female nudity|friendship|money|sex scene</t>
  </si>
  <si>
    <t>http://www.imdb.com/title/tt3846642/?ref_=fn_tt_tt_1</t>
  </si>
  <si>
    <t>Action|Adventure|Romance|War</t>
  </si>
  <si>
    <t>Action|Horror|Mystery|Thriller</t>
  </si>
  <si>
    <t>Adventure|Comedy|Sport</t>
  </si>
  <si>
    <t>Rob McKittrick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</si>
  <si>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</si>
  <si>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</si>
  <si>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</si>
  <si>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</si>
  <si>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</si>
  <si>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CindyMarie Small</t>
  </si>
  <si>
    <t>Comedy|Horror|Musical</t>
  </si>
  <si>
    <t>Regardt van den Bergh</t>
  </si>
  <si>
    <t>Adventure|Comedy|History</t>
  </si>
  <si>
    <t>Action|Drama|Romance|War</t>
  </si>
  <si>
    <t>Biography|Documentary|Music</t>
  </si>
  <si>
    <t>Comedy|Fantasy|Mystery</t>
  </si>
  <si>
    <t>Biography|Crime|Documentary|History</t>
  </si>
  <si>
    <t>Adventure|Biography|Documentary|Drama</t>
  </si>
  <si>
    <t>Action|Adventure|Comedy|Fantasy|Sci-Fi</t>
  </si>
  <si>
    <t>David DeCoteau</t>
  </si>
  <si>
    <t>Drama|Musical|Sci-Fi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</si>
  <si>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</si>
  <si>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</si>
  <si>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</si>
  <si>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</si>
  <si>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</si>
  <si>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Documentary|News</t>
  </si>
  <si>
    <t>Comedy|Fantasy|Thriller</t>
  </si>
  <si>
    <t>Animation|Drama|Family</t>
  </si>
  <si>
    <t>Drama|Fantasy|Sci-Fi</t>
  </si>
  <si>
    <t>Action|Comedy|Drama|Sci-Fi</t>
  </si>
  <si>
    <t>Stephen McCole</t>
  </si>
  <si>
    <t>Action|Adventure|Drama|War</t>
  </si>
  <si>
    <t>Horror|Sci-Fi|Short|Thriller</t>
  </si>
  <si>
    <t>Action|Adventure|Animation|Comedy|Fantasy|Sci-Fi</t>
  </si>
  <si>
    <t>Thriller|Western</t>
  </si>
  <si>
    <t>Documentary|Drama|Sport</t>
  </si>
  <si>
    <t>David LaChapelle</t>
  </si>
  <si>
    <t>Documentary|History|Music</t>
  </si>
  <si>
    <t>Lance McDaniel</t>
  </si>
  <si>
    <t>Biography|Documentary|Drama</t>
  </si>
  <si>
    <t>Adventure|Family|Romance</t>
  </si>
  <si>
    <t>Adventure|Biography|Drama|Horror|Thriller</t>
  </si>
  <si>
    <t>Documentary|Family|Music</t>
  </si>
  <si>
    <t>Vince McMahon</t>
  </si>
  <si>
    <t>Biography|Documentary|Sport</t>
  </si>
  <si>
    <t>Tom DiCillo</t>
  </si>
  <si>
    <t>John McGlothlin</t>
  </si>
  <si>
    <t>Action|Romance|Sport</t>
  </si>
  <si>
    <t>Horror|Musical</t>
  </si>
  <si>
    <t>Comedy|Mystery|Thriller</t>
  </si>
  <si>
    <t>Action|Biography|Documentary|Sport</t>
  </si>
  <si>
    <t>Comedy|Fantasy|Horror|Musical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</si>
  <si>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</si>
  <si>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</si>
  <si>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</si>
  <si>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</si>
  <si>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Biography|Documentary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</si>
  <si>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</si>
  <si>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</si>
  <si>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</si>
  <si>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</si>
  <si>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</si>
  <si>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</si>
  <si>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DeForest Kelley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</si>
  <si>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</si>
  <si>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</si>
  <si>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</si>
  <si>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</si>
  <si>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Animation|Drama</t>
  </si>
  <si>
    <t>Action|Fantasy|Horror|Mystery|Thriller</t>
  </si>
  <si>
    <t>Action|Comedy|Sci-Fi|Sport</t>
  </si>
  <si>
    <t>Wilhelm von Homburg</t>
  </si>
  <si>
    <t>Comedy|Crime|Drama|Horror|Mystery|Thriller</t>
  </si>
  <si>
    <t>Action|Adventure|Mystery|Romance|Thriller</t>
  </si>
  <si>
    <t>Animation|Comedy|Drama|Fantasy|Sci-Fi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</si>
  <si>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</si>
  <si>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</si>
  <si>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</si>
  <si>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</si>
  <si>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</si>
  <si>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Action|Drama|Fantasy|Sci-Fi</t>
  </si>
  <si>
    <t>Comedy|Short</t>
  </si>
  <si>
    <t>Adventure|Drama|Fantasy|Thriller|Western</t>
  </si>
  <si>
    <t>Adventure|Horror|Sci-Fi</t>
  </si>
  <si>
    <t>Comedy|Drama|History|Musical|Romance</t>
  </si>
  <si>
    <t>Comedy|Horror|Mystery|Thriller</t>
  </si>
  <si>
    <t>Drama|Music|Mystery|Romance|Sci-Fi</t>
  </si>
  <si>
    <t>Adventure|Documentary</t>
  </si>
  <si>
    <t>Documentary|Family</t>
  </si>
  <si>
    <t>Comedy|Crime|Drama|Horror|Thriller</t>
  </si>
  <si>
    <t>Edmund McMillen</t>
  </si>
  <si>
    <t>Comedy|Documentary|Drama</t>
  </si>
  <si>
    <t>Crime|Drama|Horror</t>
  </si>
  <si>
    <t>Comedy|Crime|Horror</t>
  </si>
  <si>
    <t>Caitlin FitzGerald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</si>
  <si>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</si>
  <si>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</si>
  <si>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</si>
  <si>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</si>
  <si>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</si>
  <si>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</si>
  <si>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 xml:space="preserve"> Adventure</t>
  </si>
  <si>
    <t xml:space="preserve"> Fantasy</t>
  </si>
  <si>
    <t xml:space="preserve"> Sci-Fi</t>
  </si>
  <si>
    <t xml:space="preserve"> Thriller</t>
  </si>
  <si>
    <t xml:space="preserve"> Romance</t>
  </si>
  <si>
    <t xml:space="preserve"> Animation</t>
  </si>
  <si>
    <t xml:space="preserve"> Comedy</t>
  </si>
  <si>
    <t xml:space="preserve"> Family</t>
  </si>
  <si>
    <t xml:space="preserve"> Musical</t>
  </si>
  <si>
    <t xml:space="preserve"> Mystery</t>
  </si>
  <si>
    <t xml:space="preserve"> Western</t>
  </si>
  <si>
    <t xml:space="preserve"> Drama</t>
  </si>
  <si>
    <t xml:space="preserve"> History</t>
  </si>
  <si>
    <t xml:space="preserve"> Sport</t>
  </si>
  <si>
    <t xml:space="preserve"> Crime</t>
  </si>
  <si>
    <t xml:space="preserve"> Horror</t>
  </si>
  <si>
    <t xml:space="preserve"> War</t>
  </si>
  <si>
    <t xml:space="preserve"> Biography</t>
  </si>
  <si>
    <t>Mystery</t>
  </si>
  <si>
    <t>Crime</t>
  </si>
  <si>
    <t xml:space="preserve"> Music</t>
  </si>
  <si>
    <t xml:space="preserve"> Documentary</t>
  </si>
  <si>
    <t xml:space="preserve"> News</t>
  </si>
  <si>
    <t xml:space="preserve"> Short</t>
  </si>
  <si>
    <t xml:space="preserve"> Film-Noir</t>
  </si>
  <si>
    <t>Film-Noir</t>
  </si>
  <si>
    <t>List of generes</t>
  </si>
  <si>
    <t>Game-Show</t>
  </si>
  <si>
    <t>War</t>
  </si>
  <si>
    <t>Sport</t>
  </si>
  <si>
    <t>Reality-TV</t>
  </si>
  <si>
    <t>Short</t>
  </si>
  <si>
    <t>News</t>
  </si>
  <si>
    <t>Count</t>
  </si>
  <si>
    <t>Mean</t>
  </si>
  <si>
    <t>Median</t>
  </si>
  <si>
    <t>Mode</t>
  </si>
  <si>
    <t>genres2</t>
  </si>
  <si>
    <t>Column3</t>
  </si>
  <si>
    <t>Column4</t>
  </si>
  <si>
    <t>Column5</t>
  </si>
  <si>
    <t>Column6</t>
  </si>
  <si>
    <t>Column7</t>
  </si>
  <si>
    <t>Column8</t>
  </si>
  <si>
    <t>Max</t>
  </si>
  <si>
    <t>Min</t>
  </si>
  <si>
    <t>Var</t>
  </si>
  <si>
    <t>SD</t>
  </si>
  <si>
    <t>STDEV</t>
  </si>
  <si>
    <t>average IMBD</t>
  </si>
  <si>
    <t>90th percentile</t>
  </si>
  <si>
    <t>Directors with highest score :-</t>
  </si>
  <si>
    <t>Profit</t>
  </si>
  <si>
    <t>Movie with highest profit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</si>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</sst>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scheme val="minor"/>
    </font>
    <font>
      <u/>
      <sz val="10"/>
      <color rgb="FF0000FF"/>
      <name val="Arial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79998168889431442"/>
        <bgColor indexed="65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7">
    <xf numFmtId="0" fontId="0" fillId="0" borderId="0"/>
    <xf numFmtId="0" fontId="5" fillId="2" borderId="0" applyNumberFormat="0" applyBorder="0" applyAlignment="0" applyProtection="0"/>
    <xf numFmtId="0" fontId="6" fillId="3" borderId="2" applyNumberFormat="0" applyAlignment="0" applyProtection="0"/>
    <xf numFmtId="0" fontId="7" fillId="4" borderId="2" applyNumberFormat="0" applyAlignment="0" applyProtection="0"/>
    <xf numFmtId="0" fontId="8" fillId="5" borderId="3" applyNumberFormat="0" applyAlignment="0" applyProtection="0"/>
    <xf numFmtId="0" fontId="4" fillId="6" borderId="4" applyNumberFormat="0" applyFont="0" applyAlignment="0" applyProtection="0"/>
    <xf numFmtId="0" fontId="4" fillId="7" borderId="0" applyNumberFormat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0" fillId="6" borderId="4" xfId="5" applyFont="1"/>
    <xf numFmtId="0" fontId="6" fillId="3" borderId="2" xfId="2" applyAlignment="1">
      <alignment horizontal="center" vertical="top"/>
    </xf>
    <xf numFmtId="0" fontId="7" fillId="4" borderId="2" xfId="3"/>
    <xf numFmtId="0" fontId="4" fillId="7" borderId="0" xfId="6"/>
    <xf numFmtId="0" fontId="5" fillId="2" borderId="1" xfId="1" applyBorder="1" applyAlignment="1">
      <alignment horizontal="center" vertical="top"/>
    </xf>
    <xf numFmtId="0" fontId="5" fillId="2" borderId="0" xfId="1"/>
    <xf numFmtId="0" fontId="8" fillId="5" borderId="3" xfId="4" applyAlignment="1">
      <alignment horizontal="center" vertical="top"/>
    </xf>
  </cellXfs>
  <cellStyles count="7">
    <cellStyle name="20% - Accent2" xfId="6" builtinId="34"/>
    <cellStyle name="Calculation" xfId="3" builtinId="22"/>
    <cellStyle name="Check Cell" xfId="4" builtinId="23"/>
    <cellStyle name="Input" xfId="2" builtinId="20"/>
    <cellStyle name="Neutral" xfId="1" builtinId="28"/>
    <cellStyle name="Normal" xfId="0" builtinId="0"/>
    <cellStyle name="Note" xfId="5" builtinId="1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Movie genres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'Genres analysis'!$L$1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'Genres analysis'!$J$2:$J$6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'Genres analysis'!$L$2:$L$6</c:f>
              <c:numCache>
                <c:formatCode>General</c:formatCode>
                <c:ptCount val="5"/>
                <c:pt idx="0">
                  <c:v>6.165321955003888</c:v>
                </c:pt>
                <c:pt idx="1">
                  <c:v>6.2152135231316823</c:v>
                </c:pt>
                <c:pt idx="2">
                  <c:v>6.7420150053590531</c:v>
                </c:pt>
                <c:pt idx="3">
                  <c:v>6.5230425055928425</c:v>
                </c:pt>
                <c:pt idx="4">
                  <c:v>6.8392097264437703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1-4D30-BFC7-5746975E64D4}"/>
            </c:ext>
          </c:extLst>
        </c:ser>
        <c:ser>
          <c:idx val="2"/>
          <c:order val="2"/>
          <c:tx>
            <c:strRef>
              <c:f>'Genres analysis'!$M$1</c:f>
              <c:strCache>
                <c:ptCount val="1"/>
                <c:pt idx="0">
                  <c:v>Median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'Genres analysis'!$J$2:$J$6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'Genres analysis'!$M$2:$M$6</c:f>
              <c:numCache>
                <c:formatCode>General</c:formatCode>
                <c:ptCount val="5"/>
                <c:pt idx="0">
                  <c:v>6.3</c:v>
                </c:pt>
                <c:pt idx="1">
                  <c:v>6.3</c:v>
                </c:pt>
                <c:pt idx="2">
                  <c:v>6.9</c:v>
                </c:pt>
                <c:pt idx="3">
                  <c:v>6.7</c:v>
                </c:pt>
                <c:pt idx="4">
                  <c:v>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1-4D30-BFC7-5746975E64D4}"/>
            </c:ext>
          </c:extLst>
        </c:ser>
        <c:ser>
          <c:idx val="3"/>
          <c:order val="3"/>
          <c:tx>
            <c:strRef>
              <c:f>'Genres analysis'!$N$1</c:f>
              <c:strCache>
                <c:ptCount val="1"/>
                <c:pt idx="0">
                  <c:v>Mode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'Genres analysis'!$J$2:$J$6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'Genres analysis'!$N$2:$N$6</c:f>
              <c:numCache>
                <c:formatCode>General</c:formatCode>
                <c:ptCount val="5"/>
                <c:pt idx="0">
                  <c:v>6.4</c:v>
                </c:pt>
                <c:pt idx="1">
                  <c:v>6.1</c:v>
                </c:pt>
                <c:pt idx="2">
                  <c:v>6.7</c:v>
                </c:pt>
                <c:pt idx="3">
                  <c:v>7.3</c:v>
                </c:pt>
                <c:pt idx="4">
                  <c:v>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1-4D30-BFC7-5746975E64D4}"/>
            </c:ext>
          </c:extLst>
        </c:ser>
        <c:ser>
          <c:idx val="4"/>
          <c:order val="4"/>
          <c:tx>
            <c:strRef>
              <c:f>'Genres analysis'!$O$1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'Genres analysis'!$J$2:$J$6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'Genres analysis'!$O$2:$O$6</c:f>
              <c:numCache>
                <c:formatCode>General</c:formatCode>
                <c:ptCount val="5"/>
                <c:pt idx="0">
                  <c:v>8.8000000000000007</c:v>
                </c:pt>
                <c:pt idx="1">
                  <c:v>9.1</c:v>
                </c:pt>
                <c:pt idx="2">
                  <c:v>8.8000000000000007</c:v>
                </c:pt>
                <c:pt idx="3">
                  <c:v>8.6</c:v>
                </c:pt>
                <c:pt idx="4">
                  <c:v>9.3000000000000007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D1-4D30-BFC7-5746975E64D4}"/>
            </c:ext>
          </c:extLst>
        </c:ser>
        <c:ser>
          <c:idx val="5"/>
          <c:order val="5"/>
          <c:tx>
            <c:strRef>
              <c:f>'Genres analysis'!$P$1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'Genres analysis'!$J$2:$J$6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'Genres analysis'!$P$2:$P$6</c:f>
              <c:numCache>
                <c:formatCode>General</c:formatCode>
                <c:ptCount val="5"/>
                <c:pt idx="0">
                  <c:v>1.9</c:v>
                </c:pt>
                <c:pt idx="1">
                  <c:v>1.7</c:v>
                </c:pt>
                <c:pt idx="2">
                  <c:v>2</c:v>
                </c:pt>
                <c:pt idx="3">
                  <c:v>2.2999999999999998</c:v>
                </c:pt>
                <c:pt idx="4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D1-4D30-BFC7-5746975E64D4}"/>
            </c:ext>
          </c:extLst>
        </c:ser>
        <c:ser>
          <c:idx val="6"/>
          <c:order val="6"/>
          <c:tx>
            <c:strRef>
              <c:f>'Genres analysis'!$Q$1</c:f>
              <c:strCache>
                <c:ptCount val="1"/>
                <c:pt idx="0">
                  <c:v>Var</c:v>
                </c:pt>
              </c:strCache>
            </c:strRef>
          </c:tx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'Genres analysis'!$J$2:$J$6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'Genres analysis'!$Q$2:$Q$6</c:f>
              <c:numCache>
                <c:formatCode>General</c:formatCode>
                <c:ptCount val="5"/>
                <c:pt idx="0">
                  <c:v>1.1347359405190387</c:v>
                </c:pt>
                <c:pt idx="1">
                  <c:v>1.223071993547862</c:v>
                </c:pt>
                <c:pt idx="2">
                  <c:v>0.97960623582611817</c:v>
                </c:pt>
                <c:pt idx="3">
                  <c:v>1.2511046237497647</c:v>
                </c:pt>
                <c:pt idx="4">
                  <c:v>0.91580547112462451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D1-4D30-BFC7-5746975E64D4}"/>
            </c:ext>
          </c:extLst>
        </c:ser>
        <c:ser>
          <c:idx val="7"/>
          <c:order val="7"/>
          <c:tx>
            <c:strRef>
              <c:f>'Genres analysis'!$R$1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 w="9525" cap="flat" cmpd="sng" algn="ctr">
              <a:solidFill>
                <a:schemeClr val="accent2">
                  <a:lumMod val="60000"/>
                </a:schemeClr>
              </a:solidFill>
              <a:miter lim="800000"/>
            </a:ln>
            <a:effectLst>
              <a:glow rad="63500">
                <a:schemeClr val="accent2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'Genres analysis'!$J$2:$J$6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'Genres analysis'!$R$2:$R$6</c:f>
              <c:numCache>
                <c:formatCode>General</c:formatCode>
                <c:ptCount val="5"/>
                <c:pt idx="0">
                  <c:v>1.0652398511692278</c:v>
                </c:pt>
                <c:pt idx="1">
                  <c:v>1.1059258535488996</c:v>
                </c:pt>
                <c:pt idx="2">
                  <c:v>0.98975059273845256</c:v>
                </c:pt>
                <c:pt idx="3">
                  <c:v>1.1185278824194615</c:v>
                </c:pt>
                <c:pt idx="4">
                  <c:v>0.95697725737063599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D1-4D30-BFC7-5746975E6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6147872"/>
        <c:axId val="20626571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'Genres analysis'!$K$1</c15:sqref>
                        </c15:formulaRef>
                      </c:ext>
                    </c:extLst>
                    <c:strCache>
                      <c:ptCount val="1"/>
                      <c:pt idx="0">
                        <c:v>Count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1"/>
                    </a:solidFill>
                    <a:miter lim="800000"/>
                  </a:ln>
                  <a:effectLst>
                    <a:glow rad="63500">
                      <a:schemeClr val="accent1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'Genres analysis'!$J$2:$J$6</c15:sqref>
                        </c15:formulaRef>
                      </c:ext>
                    </c:extLst>
                    <c:strCache>
                      <c:ptCount val="5"/>
                      <c:pt idx="0">
                        <c:v>Comedy</c:v>
                      </c:pt>
                      <c:pt idx="1">
                        <c:v>Action</c:v>
                      </c:pt>
                      <c:pt idx="2">
                        <c:v>Drama</c:v>
                      </c:pt>
                      <c:pt idx="3">
                        <c:v>Adventure</c:v>
                      </c:pt>
                      <c:pt idx="4">
                        <c:v>Crime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'Genres analysis'!$K$2:$K$6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1289</c:v>
                      </c:pt>
                      <c:pt idx="1">
                        <c:v>1124</c:v>
                      </c:pt>
                      <c:pt idx="2">
                        <c:v>933</c:v>
                      </c:pt>
                      <c:pt idx="3">
                        <c:v>447</c:v>
                      </c:pt>
                      <c:pt idx="4">
                        <c:v>329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9D1-4D30-BFC7-5746975E64D4}"/>
                  </c:ext>
                </c:extLst>
              </c15:ser>
            </c15:filteredBarSeries>
          </c:ext>
        </c:extLst>
      </c:barChart>
      <c:catAx>
        <c:axId val="20561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657136"/>
        <c:crosses val="autoZero"/>
        <c:auto val="1"/>
        <c:lblAlgn val="ctr"/>
        <c:lblOffset val="100"/>
        <c:noMultiLvlLbl val="0"/>
      </c:catAx>
      <c:valAx>
        <c:axId val="2062657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1478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Relationship between Movie duration and IMBD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'Duration analysis'!$A$2:$A$4892</c:f>
              <c:numCache>
                <c:formatCode>General</c:formatCode>
                <c:ptCount val="4891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91</c:v>
                </c:pt>
                <c:pt idx="137">
                  <c:v>90</c:v>
                </c:pt>
                <c:pt idx="138">
                  <c:v>103</c:v>
                </c:pt>
                <c:pt idx="139">
                  <c:v>124</c:v>
                </c:pt>
                <c:pt idx="140">
                  <c:v>131</c:v>
                </c:pt>
                <c:pt idx="141">
                  <c:v>88</c:v>
                </c:pt>
                <c:pt idx="142">
                  <c:v>85</c:v>
                </c:pt>
                <c:pt idx="143">
                  <c:v>111</c:v>
                </c:pt>
                <c:pt idx="144">
                  <c:v>92</c:v>
                </c:pt>
                <c:pt idx="145">
                  <c:v>196</c:v>
                </c:pt>
                <c:pt idx="146">
                  <c:v>93</c:v>
                </c:pt>
                <c:pt idx="147">
                  <c:v>133</c:v>
                </c:pt>
                <c:pt idx="148">
                  <c:v>116</c:v>
                </c:pt>
                <c:pt idx="149">
                  <c:v>153</c:v>
                </c:pt>
                <c:pt idx="150">
                  <c:v>88</c:v>
                </c:pt>
                <c:pt idx="151">
                  <c:v>115</c:v>
                </c:pt>
                <c:pt idx="152">
                  <c:v>95</c:v>
                </c:pt>
                <c:pt idx="153">
                  <c:v>133</c:v>
                </c:pt>
                <c:pt idx="154">
                  <c:v>97</c:v>
                </c:pt>
                <c:pt idx="155">
                  <c:v>90</c:v>
                </c:pt>
                <c:pt idx="156">
                  <c:v>154</c:v>
                </c:pt>
                <c:pt idx="157">
                  <c:v>150</c:v>
                </c:pt>
                <c:pt idx="158">
                  <c:v>127</c:v>
                </c:pt>
                <c:pt idx="159">
                  <c:v>121</c:v>
                </c:pt>
                <c:pt idx="160">
                  <c:v>102</c:v>
                </c:pt>
                <c:pt idx="161">
                  <c:v>126</c:v>
                </c:pt>
                <c:pt idx="162">
                  <c:v>121</c:v>
                </c:pt>
                <c:pt idx="163">
                  <c:v>215</c:v>
                </c:pt>
                <c:pt idx="164">
                  <c:v>127</c:v>
                </c:pt>
                <c:pt idx="165">
                  <c:v>138</c:v>
                </c:pt>
                <c:pt idx="166">
                  <c:v>122</c:v>
                </c:pt>
                <c:pt idx="167">
                  <c:v>124</c:v>
                </c:pt>
                <c:pt idx="168">
                  <c:v>106</c:v>
                </c:pt>
                <c:pt idx="169">
                  <c:v>124</c:v>
                </c:pt>
                <c:pt idx="170">
                  <c:v>128</c:v>
                </c:pt>
                <c:pt idx="171">
                  <c:v>138</c:v>
                </c:pt>
                <c:pt idx="172">
                  <c:v>115</c:v>
                </c:pt>
                <c:pt idx="173">
                  <c:v>100</c:v>
                </c:pt>
                <c:pt idx="174">
                  <c:v>135</c:v>
                </c:pt>
                <c:pt idx="175">
                  <c:v>117</c:v>
                </c:pt>
                <c:pt idx="176">
                  <c:v>156</c:v>
                </c:pt>
                <c:pt idx="177">
                  <c:v>96</c:v>
                </c:pt>
                <c:pt idx="178">
                  <c:v>107</c:v>
                </c:pt>
                <c:pt idx="179">
                  <c:v>92</c:v>
                </c:pt>
                <c:pt idx="180">
                  <c:v>115</c:v>
                </c:pt>
                <c:pt idx="181">
                  <c:v>92</c:v>
                </c:pt>
                <c:pt idx="182">
                  <c:v>117</c:v>
                </c:pt>
                <c:pt idx="183">
                  <c:v>146</c:v>
                </c:pt>
                <c:pt idx="184">
                  <c:v>94</c:v>
                </c:pt>
                <c:pt idx="185">
                  <c:v>116</c:v>
                </c:pt>
                <c:pt idx="186">
                  <c:v>147</c:v>
                </c:pt>
                <c:pt idx="187">
                  <c:v>90</c:v>
                </c:pt>
                <c:pt idx="188">
                  <c:v>101</c:v>
                </c:pt>
                <c:pt idx="189">
                  <c:v>138</c:v>
                </c:pt>
                <c:pt idx="190">
                  <c:v>107</c:v>
                </c:pt>
                <c:pt idx="191">
                  <c:v>142</c:v>
                </c:pt>
                <c:pt idx="192">
                  <c:v>165</c:v>
                </c:pt>
                <c:pt idx="193">
                  <c:v>100</c:v>
                </c:pt>
                <c:pt idx="194">
                  <c:v>82</c:v>
                </c:pt>
                <c:pt idx="195">
                  <c:v>104</c:v>
                </c:pt>
                <c:pt idx="196">
                  <c:v>98</c:v>
                </c:pt>
                <c:pt idx="197">
                  <c:v>95</c:v>
                </c:pt>
                <c:pt idx="198">
                  <c:v>159</c:v>
                </c:pt>
                <c:pt idx="199">
                  <c:v>96</c:v>
                </c:pt>
                <c:pt idx="200">
                  <c:v>143</c:v>
                </c:pt>
                <c:pt idx="201">
                  <c:v>104</c:v>
                </c:pt>
                <c:pt idx="202">
                  <c:v>123</c:v>
                </c:pt>
                <c:pt idx="203">
                  <c:v>174</c:v>
                </c:pt>
                <c:pt idx="204">
                  <c:v>101</c:v>
                </c:pt>
                <c:pt idx="205">
                  <c:v>134</c:v>
                </c:pt>
                <c:pt idx="206">
                  <c:v>132</c:v>
                </c:pt>
                <c:pt idx="207">
                  <c:v>129</c:v>
                </c:pt>
                <c:pt idx="208">
                  <c:v>106</c:v>
                </c:pt>
                <c:pt idx="209">
                  <c:v>113</c:v>
                </c:pt>
                <c:pt idx="210">
                  <c:v>102</c:v>
                </c:pt>
                <c:pt idx="211">
                  <c:v>135</c:v>
                </c:pt>
                <c:pt idx="212">
                  <c:v>125</c:v>
                </c:pt>
                <c:pt idx="213">
                  <c:v>110</c:v>
                </c:pt>
                <c:pt idx="214">
                  <c:v>124</c:v>
                </c:pt>
                <c:pt idx="215">
                  <c:v>123</c:v>
                </c:pt>
                <c:pt idx="216">
                  <c:v>130</c:v>
                </c:pt>
                <c:pt idx="217">
                  <c:v>92</c:v>
                </c:pt>
                <c:pt idx="218">
                  <c:v>127</c:v>
                </c:pt>
                <c:pt idx="219">
                  <c:v>123</c:v>
                </c:pt>
                <c:pt idx="220">
                  <c:v>123</c:v>
                </c:pt>
                <c:pt idx="221">
                  <c:v>107</c:v>
                </c:pt>
                <c:pt idx="222">
                  <c:v>124</c:v>
                </c:pt>
                <c:pt idx="223">
                  <c:v>77</c:v>
                </c:pt>
                <c:pt idx="224">
                  <c:v>109</c:v>
                </c:pt>
                <c:pt idx="225">
                  <c:v>134</c:v>
                </c:pt>
                <c:pt idx="226">
                  <c:v>117</c:v>
                </c:pt>
                <c:pt idx="227">
                  <c:v>135</c:v>
                </c:pt>
                <c:pt idx="228">
                  <c:v>121</c:v>
                </c:pt>
                <c:pt idx="229">
                  <c:v>117</c:v>
                </c:pt>
                <c:pt idx="230">
                  <c:v>124</c:v>
                </c:pt>
                <c:pt idx="231">
                  <c:v>140</c:v>
                </c:pt>
                <c:pt idx="232">
                  <c:v>142</c:v>
                </c:pt>
                <c:pt idx="233">
                  <c:v>92</c:v>
                </c:pt>
                <c:pt idx="234">
                  <c:v>138</c:v>
                </c:pt>
                <c:pt idx="235">
                  <c:v>136</c:v>
                </c:pt>
                <c:pt idx="236">
                  <c:v>98</c:v>
                </c:pt>
                <c:pt idx="237">
                  <c:v>116</c:v>
                </c:pt>
                <c:pt idx="238">
                  <c:v>153</c:v>
                </c:pt>
                <c:pt idx="239">
                  <c:v>120</c:v>
                </c:pt>
                <c:pt idx="240">
                  <c:v>101</c:v>
                </c:pt>
                <c:pt idx="241">
                  <c:v>91</c:v>
                </c:pt>
                <c:pt idx="242">
                  <c:v>108</c:v>
                </c:pt>
                <c:pt idx="243">
                  <c:v>112</c:v>
                </c:pt>
                <c:pt idx="244">
                  <c:v>100</c:v>
                </c:pt>
                <c:pt idx="245">
                  <c:v>108</c:v>
                </c:pt>
                <c:pt idx="246">
                  <c:v>114</c:v>
                </c:pt>
                <c:pt idx="247">
                  <c:v>119</c:v>
                </c:pt>
                <c:pt idx="248">
                  <c:v>142</c:v>
                </c:pt>
                <c:pt idx="249">
                  <c:v>125</c:v>
                </c:pt>
                <c:pt idx="250">
                  <c:v>126</c:v>
                </c:pt>
                <c:pt idx="251">
                  <c:v>119</c:v>
                </c:pt>
                <c:pt idx="252">
                  <c:v>170</c:v>
                </c:pt>
                <c:pt idx="253">
                  <c:v>85</c:v>
                </c:pt>
                <c:pt idx="254">
                  <c:v>119</c:v>
                </c:pt>
                <c:pt idx="255">
                  <c:v>102</c:v>
                </c:pt>
                <c:pt idx="256">
                  <c:v>103</c:v>
                </c:pt>
                <c:pt idx="257">
                  <c:v>76</c:v>
                </c:pt>
                <c:pt idx="258">
                  <c:v>120</c:v>
                </c:pt>
                <c:pt idx="259">
                  <c:v>127</c:v>
                </c:pt>
                <c:pt idx="260">
                  <c:v>105</c:v>
                </c:pt>
                <c:pt idx="261">
                  <c:v>121</c:v>
                </c:pt>
                <c:pt idx="262">
                  <c:v>114</c:v>
                </c:pt>
                <c:pt idx="263">
                  <c:v>129</c:v>
                </c:pt>
                <c:pt idx="264">
                  <c:v>171</c:v>
                </c:pt>
                <c:pt idx="265">
                  <c:v>120</c:v>
                </c:pt>
                <c:pt idx="266">
                  <c:v>165</c:v>
                </c:pt>
                <c:pt idx="267">
                  <c:v>82</c:v>
                </c:pt>
                <c:pt idx="268">
                  <c:v>115</c:v>
                </c:pt>
                <c:pt idx="269">
                  <c:v>194</c:v>
                </c:pt>
                <c:pt idx="270">
                  <c:v>84</c:v>
                </c:pt>
                <c:pt idx="271">
                  <c:v>97</c:v>
                </c:pt>
                <c:pt idx="272">
                  <c:v>151</c:v>
                </c:pt>
                <c:pt idx="273">
                  <c:v>136</c:v>
                </c:pt>
                <c:pt idx="274">
                  <c:v>104</c:v>
                </c:pt>
                <c:pt idx="275">
                  <c:v>127</c:v>
                </c:pt>
                <c:pt idx="276">
                  <c:v>171</c:v>
                </c:pt>
                <c:pt idx="277">
                  <c:v>145</c:v>
                </c:pt>
                <c:pt idx="278">
                  <c:v>174</c:v>
                </c:pt>
                <c:pt idx="279">
                  <c:v>144</c:v>
                </c:pt>
                <c:pt idx="280">
                  <c:v>119</c:v>
                </c:pt>
                <c:pt idx="281">
                  <c:v>153</c:v>
                </c:pt>
                <c:pt idx="282">
                  <c:v>140</c:v>
                </c:pt>
                <c:pt idx="283">
                  <c:v>176</c:v>
                </c:pt>
                <c:pt idx="284">
                  <c:v>141</c:v>
                </c:pt>
                <c:pt idx="285">
                  <c:v>106</c:v>
                </c:pt>
                <c:pt idx="286">
                  <c:v>98</c:v>
                </c:pt>
                <c:pt idx="287">
                  <c:v>116</c:v>
                </c:pt>
                <c:pt idx="288">
                  <c:v>115</c:v>
                </c:pt>
                <c:pt idx="289">
                  <c:v>165</c:v>
                </c:pt>
                <c:pt idx="290">
                  <c:v>91</c:v>
                </c:pt>
                <c:pt idx="291">
                  <c:v>78</c:v>
                </c:pt>
                <c:pt idx="292">
                  <c:v>103</c:v>
                </c:pt>
                <c:pt idx="293">
                  <c:v>131</c:v>
                </c:pt>
                <c:pt idx="294">
                  <c:v>104</c:v>
                </c:pt>
                <c:pt idx="295">
                  <c:v>101</c:v>
                </c:pt>
                <c:pt idx="296">
                  <c:v>102</c:v>
                </c:pt>
                <c:pt idx="297">
                  <c:v>103</c:v>
                </c:pt>
                <c:pt idx="298">
                  <c:v>121</c:v>
                </c:pt>
                <c:pt idx="299">
                  <c:v>143</c:v>
                </c:pt>
                <c:pt idx="300">
                  <c:v>240</c:v>
                </c:pt>
                <c:pt idx="301">
                  <c:v>121</c:v>
                </c:pt>
                <c:pt idx="302">
                  <c:v>129</c:v>
                </c:pt>
                <c:pt idx="303">
                  <c:v>172</c:v>
                </c:pt>
                <c:pt idx="304">
                  <c:v>101</c:v>
                </c:pt>
                <c:pt idx="305">
                  <c:v>87</c:v>
                </c:pt>
                <c:pt idx="306">
                  <c:v>101</c:v>
                </c:pt>
                <c:pt idx="307">
                  <c:v>95</c:v>
                </c:pt>
                <c:pt idx="308">
                  <c:v>102</c:v>
                </c:pt>
                <c:pt idx="309">
                  <c:v>131</c:v>
                </c:pt>
                <c:pt idx="310">
                  <c:v>114</c:v>
                </c:pt>
                <c:pt idx="311">
                  <c:v>94</c:v>
                </c:pt>
                <c:pt idx="312">
                  <c:v>122</c:v>
                </c:pt>
                <c:pt idx="313">
                  <c:v>95</c:v>
                </c:pt>
                <c:pt idx="314">
                  <c:v>115</c:v>
                </c:pt>
                <c:pt idx="315">
                  <c:v>88</c:v>
                </c:pt>
                <c:pt idx="316">
                  <c:v>110</c:v>
                </c:pt>
                <c:pt idx="317">
                  <c:v>130</c:v>
                </c:pt>
                <c:pt idx="318">
                  <c:v>216</c:v>
                </c:pt>
                <c:pt idx="319">
                  <c:v>146</c:v>
                </c:pt>
                <c:pt idx="320">
                  <c:v>85</c:v>
                </c:pt>
                <c:pt idx="321">
                  <c:v>93</c:v>
                </c:pt>
                <c:pt idx="322">
                  <c:v>152</c:v>
                </c:pt>
                <c:pt idx="323">
                  <c:v>85</c:v>
                </c:pt>
                <c:pt idx="324">
                  <c:v>126</c:v>
                </c:pt>
                <c:pt idx="325">
                  <c:v>146</c:v>
                </c:pt>
                <c:pt idx="326">
                  <c:v>89</c:v>
                </c:pt>
                <c:pt idx="327">
                  <c:v>88</c:v>
                </c:pt>
                <c:pt idx="328">
                  <c:v>105</c:v>
                </c:pt>
                <c:pt idx="329">
                  <c:v>135</c:v>
                </c:pt>
                <c:pt idx="330">
                  <c:v>100</c:v>
                </c:pt>
                <c:pt idx="331">
                  <c:v>192</c:v>
                </c:pt>
                <c:pt idx="332">
                  <c:v>172</c:v>
                </c:pt>
                <c:pt idx="333">
                  <c:v>102</c:v>
                </c:pt>
                <c:pt idx="334">
                  <c:v>100</c:v>
                </c:pt>
                <c:pt idx="335">
                  <c:v>119</c:v>
                </c:pt>
                <c:pt idx="336">
                  <c:v>92</c:v>
                </c:pt>
                <c:pt idx="337">
                  <c:v>105</c:v>
                </c:pt>
                <c:pt idx="338">
                  <c:v>107</c:v>
                </c:pt>
                <c:pt idx="339">
                  <c:v>101</c:v>
                </c:pt>
                <c:pt idx="340">
                  <c:v>137</c:v>
                </c:pt>
                <c:pt idx="341">
                  <c:v>115</c:v>
                </c:pt>
                <c:pt idx="342">
                  <c:v>124</c:v>
                </c:pt>
                <c:pt idx="343">
                  <c:v>118</c:v>
                </c:pt>
                <c:pt idx="344">
                  <c:v>98</c:v>
                </c:pt>
                <c:pt idx="345">
                  <c:v>82</c:v>
                </c:pt>
                <c:pt idx="346">
                  <c:v>98</c:v>
                </c:pt>
                <c:pt idx="347">
                  <c:v>90</c:v>
                </c:pt>
                <c:pt idx="348">
                  <c:v>130</c:v>
                </c:pt>
                <c:pt idx="349">
                  <c:v>90</c:v>
                </c:pt>
                <c:pt idx="350">
                  <c:v>94</c:v>
                </c:pt>
                <c:pt idx="351">
                  <c:v>114</c:v>
                </c:pt>
                <c:pt idx="352">
                  <c:v>94</c:v>
                </c:pt>
                <c:pt idx="353">
                  <c:v>151</c:v>
                </c:pt>
                <c:pt idx="354">
                  <c:v>88</c:v>
                </c:pt>
                <c:pt idx="355">
                  <c:v>121</c:v>
                </c:pt>
                <c:pt idx="356">
                  <c:v>158</c:v>
                </c:pt>
                <c:pt idx="357">
                  <c:v>128</c:v>
                </c:pt>
                <c:pt idx="358">
                  <c:v>128</c:v>
                </c:pt>
                <c:pt idx="359">
                  <c:v>141</c:v>
                </c:pt>
                <c:pt idx="360">
                  <c:v>95</c:v>
                </c:pt>
                <c:pt idx="361">
                  <c:v>92</c:v>
                </c:pt>
                <c:pt idx="362">
                  <c:v>121</c:v>
                </c:pt>
                <c:pt idx="363">
                  <c:v>113</c:v>
                </c:pt>
                <c:pt idx="364">
                  <c:v>106</c:v>
                </c:pt>
                <c:pt idx="365">
                  <c:v>146</c:v>
                </c:pt>
                <c:pt idx="366">
                  <c:v>88</c:v>
                </c:pt>
                <c:pt idx="367">
                  <c:v>150</c:v>
                </c:pt>
                <c:pt idx="368">
                  <c:v>119</c:v>
                </c:pt>
                <c:pt idx="369">
                  <c:v>128</c:v>
                </c:pt>
                <c:pt idx="370">
                  <c:v>106</c:v>
                </c:pt>
                <c:pt idx="371">
                  <c:v>117</c:v>
                </c:pt>
                <c:pt idx="372">
                  <c:v>129</c:v>
                </c:pt>
                <c:pt idx="373">
                  <c:v>116</c:v>
                </c:pt>
                <c:pt idx="374">
                  <c:v>114</c:v>
                </c:pt>
                <c:pt idx="375">
                  <c:v>114</c:v>
                </c:pt>
                <c:pt idx="376">
                  <c:v>96</c:v>
                </c:pt>
                <c:pt idx="377">
                  <c:v>132</c:v>
                </c:pt>
                <c:pt idx="378">
                  <c:v>104</c:v>
                </c:pt>
                <c:pt idx="379">
                  <c:v>111</c:v>
                </c:pt>
                <c:pt idx="380">
                  <c:v>138</c:v>
                </c:pt>
                <c:pt idx="381">
                  <c:v>129</c:v>
                </c:pt>
                <c:pt idx="382">
                  <c:v>144</c:v>
                </c:pt>
                <c:pt idx="383">
                  <c:v>110</c:v>
                </c:pt>
                <c:pt idx="384">
                  <c:v>140</c:v>
                </c:pt>
                <c:pt idx="385">
                  <c:v>113</c:v>
                </c:pt>
                <c:pt idx="386">
                  <c:v>143</c:v>
                </c:pt>
                <c:pt idx="387">
                  <c:v>108</c:v>
                </c:pt>
                <c:pt idx="388">
                  <c:v>108</c:v>
                </c:pt>
                <c:pt idx="389">
                  <c:v>124</c:v>
                </c:pt>
                <c:pt idx="390">
                  <c:v>116</c:v>
                </c:pt>
                <c:pt idx="391">
                  <c:v>110</c:v>
                </c:pt>
                <c:pt idx="392">
                  <c:v>91</c:v>
                </c:pt>
                <c:pt idx="393">
                  <c:v>107</c:v>
                </c:pt>
                <c:pt idx="394">
                  <c:v>115</c:v>
                </c:pt>
                <c:pt idx="395">
                  <c:v>100</c:v>
                </c:pt>
                <c:pt idx="396">
                  <c:v>104</c:v>
                </c:pt>
                <c:pt idx="397">
                  <c:v>138</c:v>
                </c:pt>
                <c:pt idx="398">
                  <c:v>140</c:v>
                </c:pt>
                <c:pt idx="399">
                  <c:v>120</c:v>
                </c:pt>
                <c:pt idx="400">
                  <c:v>122</c:v>
                </c:pt>
                <c:pt idx="401">
                  <c:v>83</c:v>
                </c:pt>
                <c:pt idx="402">
                  <c:v>139</c:v>
                </c:pt>
                <c:pt idx="403">
                  <c:v>131</c:v>
                </c:pt>
                <c:pt idx="404">
                  <c:v>104</c:v>
                </c:pt>
                <c:pt idx="405">
                  <c:v>130</c:v>
                </c:pt>
                <c:pt idx="406">
                  <c:v>145</c:v>
                </c:pt>
                <c:pt idx="407">
                  <c:v>104</c:v>
                </c:pt>
                <c:pt idx="408">
                  <c:v>97</c:v>
                </c:pt>
                <c:pt idx="409">
                  <c:v>178</c:v>
                </c:pt>
                <c:pt idx="410">
                  <c:v>108</c:v>
                </c:pt>
                <c:pt idx="411">
                  <c:v>123</c:v>
                </c:pt>
                <c:pt idx="412">
                  <c:v>106</c:v>
                </c:pt>
                <c:pt idx="413">
                  <c:v>112</c:v>
                </c:pt>
                <c:pt idx="414">
                  <c:v>135</c:v>
                </c:pt>
                <c:pt idx="415">
                  <c:v>109</c:v>
                </c:pt>
                <c:pt idx="416">
                  <c:v>86</c:v>
                </c:pt>
                <c:pt idx="417">
                  <c:v>95</c:v>
                </c:pt>
                <c:pt idx="418">
                  <c:v>107</c:v>
                </c:pt>
                <c:pt idx="419">
                  <c:v>130</c:v>
                </c:pt>
                <c:pt idx="420">
                  <c:v>82</c:v>
                </c:pt>
                <c:pt idx="421">
                  <c:v>88</c:v>
                </c:pt>
                <c:pt idx="422">
                  <c:v>120</c:v>
                </c:pt>
                <c:pt idx="423">
                  <c:v>162</c:v>
                </c:pt>
                <c:pt idx="424">
                  <c:v>123</c:v>
                </c:pt>
                <c:pt idx="425">
                  <c:v>101</c:v>
                </c:pt>
                <c:pt idx="426">
                  <c:v>113</c:v>
                </c:pt>
                <c:pt idx="427">
                  <c:v>110</c:v>
                </c:pt>
                <c:pt idx="428">
                  <c:v>142</c:v>
                </c:pt>
                <c:pt idx="429">
                  <c:v>102</c:v>
                </c:pt>
                <c:pt idx="430">
                  <c:v>126</c:v>
                </c:pt>
                <c:pt idx="431">
                  <c:v>83</c:v>
                </c:pt>
                <c:pt idx="432">
                  <c:v>85</c:v>
                </c:pt>
                <c:pt idx="433">
                  <c:v>97</c:v>
                </c:pt>
                <c:pt idx="434">
                  <c:v>120</c:v>
                </c:pt>
                <c:pt idx="435">
                  <c:v>116</c:v>
                </c:pt>
                <c:pt idx="436">
                  <c:v>113</c:v>
                </c:pt>
                <c:pt idx="437">
                  <c:v>87</c:v>
                </c:pt>
                <c:pt idx="438">
                  <c:v>101</c:v>
                </c:pt>
                <c:pt idx="439">
                  <c:v>110</c:v>
                </c:pt>
                <c:pt idx="440">
                  <c:v>128</c:v>
                </c:pt>
                <c:pt idx="441">
                  <c:v>138</c:v>
                </c:pt>
                <c:pt idx="442">
                  <c:v>88</c:v>
                </c:pt>
                <c:pt idx="443">
                  <c:v>91</c:v>
                </c:pt>
                <c:pt idx="444">
                  <c:v>138</c:v>
                </c:pt>
                <c:pt idx="445">
                  <c:v>99</c:v>
                </c:pt>
                <c:pt idx="446">
                  <c:v>117</c:v>
                </c:pt>
                <c:pt idx="447">
                  <c:v>117</c:v>
                </c:pt>
                <c:pt idx="448">
                  <c:v>123</c:v>
                </c:pt>
                <c:pt idx="449">
                  <c:v>118</c:v>
                </c:pt>
                <c:pt idx="450">
                  <c:v>154</c:v>
                </c:pt>
                <c:pt idx="451">
                  <c:v>118</c:v>
                </c:pt>
                <c:pt idx="452">
                  <c:v>90</c:v>
                </c:pt>
                <c:pt idx="453">
                  <c:v>113</c:v>
                </c:pt>
                <c:pt idx="454">
                  <c:v>88</c:v>
                </c:pt>
                <c:pt idx="455">
                  <c:v>93</c:v>
                </c:pt>
                <c:pt idx="456">
                  <c:v>104</c:v>
                </c:pt>
                <c:pt idx="457">
                  <c:v>135</c:v>
                </c:pt>
                <c:pt idx="458">
                  <c:v>134</c:v>
                </c:pt>
                <c:pt idx="459">
                  <c:v>98</c:v>
                </c:pt>
                <c:pt idx="460">
                  <c:v>80</c:v>
                </c:pt>
                <c:pt idx="461">
                  <c:v>83</c:v>
                </c:pt>
                <c:pt idx="462">
                  <c:v>102</c:v>
                </c:pt>
                <c:pt idx="463">
                  <c:v>130</c:v>
                </c:pt>
                <c:pt idx="464">
                  <c:v>129</c:v>
                </c:pt>
                <c:pt idx="465">
                  <c:v>117</c:v>
                </c:pt>
                <c:pt idx="466">
                  <c:v>89</c:v>
                </c:pt>
                <c:pt idx="467">
                  <c:v>74</c:v>
                </c:pt>
                <c:pt idx="468">
                  <c:v>96</c:v>
                </c:pt>
                <c:pt idx="469">
                  <c:v>114</c:v>
                </c:pt>
                <c:pt idx="470">
                  <c:v>99</c:v>
                </c:pt>
                <c:pt idx="471">
                  <c:v>129</c:v>
                </c:pt>
                <c:pt idx="472">
                  <c:v>113</c:v>
                </c:pt>
                <c:pt idx="473">
                  <c:v>90</c:v>
                </c:pt>
                <c:pt idx="474">
                  <c:v>118</c:v>
                </c:pt>
                <c:pt idx="475">
                  <c:v>106</c:v>
                </c:pt>
                <c:pt idx="476">
                  <c:v>81</c:v>
                </c:pt>
                <c:pt idx="477">
                  <c:v>117</c:v>
                </c:pt>
                <c:pt idx="478">
                  <c:v>89</c:v>
                </c:pt>
                <c:pt idx="479">
                  <c:v>145</c:v>
                </c:pt>
                <c:pt idx="480">
                  <c:v>114</c:v>
                </c:pt>
                <c:pt idx="481">
                  <c:v>87</c:v>
                </c:pt>
                <c:pt idx="482">
                  <c:v>119</c:v>
                </c:pt>
                <c:pt idx="483">
                  <c:v>91</c:v>
                </c:pt>
                <c:pt idx="484">
                  <c:v>118</c:v>
                </c:pt>
                <c:pt idx="485">
                  <c:v>116</c:v>
                </c:pt>
                <c:pt idx="486">
                  <c:v>177</c:v>
                </c:pt>
                <c:pt idx="487">
                  <c:v>97</c:v>
                </c:pt>
                <c:pt idx="488">
                  <c:v>106</c:v>
                </c:pt>
                <c:pt idx="489">
                  <c:v>106</c:v>
                </c:pt>
                <c:pt idx="490">
                  <c:v>94</c:v>
                </c:pt>
                <c:pt idx="491">
                  <c:v>104</c:v>
                </c:pt>
                <c:pt idx="492">
                  <c:v>102</c:v>
                </c:pt>
                <c:pt idx="493">
                  <c:v>105</c:v>
                </c:pt>
                <c:pt idx="494">
                  <c:v>89</c:v>
                </c:pt>
                <c:pt idx="495">
                  <c:v>135</c:v>
                </c:pt>
                <c:pt idx="496">
                  <c:v>73</c:v>
                </c:pt>
                <c:pt idx="497">
                  <c:v>94</c:v>
                </c:pt>
                <c:pt idx="498">
                  <c:v>95</c:v>
                </c:pt>
                <c:pt idx="499">
                  <c:v>124</c:v>
                </c:pt>
                <c:pt idx="500">
                  <c:v>136</c:v>
                </c:pt>
                <c:pt idx="501">
                  <c:v>91</c:v>
                </c:pt>
                <c:pt idx="502">
                  <c:v>107</c:v>
                </c:pt>
                <c:pt idx="503">
                  <c:v>108</c:v>
                </c:pt>
                <c:pt idx="504">
                  <c:v>99</c:v>
                </c:pt>
                <c:pt idx="505">
                  <c:v>92</c:v>
                </c:pt>
                <c:pt idx="506">
                  <c:v>87</c:v>
                </c:pt>
                <c:pt idx="507">
                  <c:v>110</c:v>
                </c:pt>
                <c:pt idx="508">
                  <c:v>98</c:v>
                </c:pt>
                <c:pt idx="509">
                  <c:v>154</c:v>
                </c:pt>
                <c:pt idx="510">
                  <c:v>129</c:v>
                </c:pt>
                <c:pt idx="511">
                  <c:v>86</c:v>
                </c:pt>
                <c:pt idx="512">
                  <c:v>109</c:v>
                </c:pt>
                <c:pt idx="513">
                  <c:v>104</c:v>
                </c:pt>
                <c:pt idx="514">
                  <c:v>110</c:v>
                </c:pt>
                <c:pt idx="515">
                  <c:v>136</c:v>
                </c:pt>
                <c:pt idx="516">
                  <c:v>115</c:v>
                </c:pt>
                <c:pt idx="517">
                  <c:v>99</c:v>
                </c:pt>
                <c:pt idx="518">
                  <c:v>117</c:v>
                </c:pt>
                <c:pt idx="519">
                  <c:v>125</c:v>
                </c:pt>
                <c:pt idx="520">
                  <c:v>110</c:v>
                </c:pt>
                <c:pt idx="521">
                  <c:v>125</c:v>
                </c:pt>
                <c:pt idx="522">
                  <c:v>102</c:v>
                </c:pt>
                <c:pt idx="523">
                  <c:v>128</c:v>
                </c:pt>
                <c:pt idx="524">
                  <c:v>100</c:v>
                </c:pt>
                <c:pt idx="525">
                  <c:v>124</c:v>
                </c:pt>
                <c:pt idx="526">
                  <c:v>102</c:v>
                </c:pt>
                <c:pt idx="527">
                  <c:v>90</c:v>
                </c:pt>
                <c:pt idx="528">
                  <c:v>130</c:v>
                </c:pt>
                <c:pt idx="529">
                  <c:v>118</c:v>
                </c:pt>
                <c:pt idx="530">
                  <c:v>163</c:v>
                </c:pt>
                <c:pt idx="531">
                  <c:v>142</c:v>
                </c:pt>
                <c:pt idx="532">
                  <c:v>100</c:v>
                </c:pt>
                <c:pt idx="533">
                  <c:v>116</c:v>
                </c:pt>
                <c:pt idx="534">
                  <c:v>131</c:v>
                </c:pt>
                <c:pt idx="535">
                  <c:v>91</c:v>
                </c:pt>
                <c:pt idx="536">
                  <c:v>123</c:v>
                </c:pt>
                <c:pt idx="537">
                  <c:v>134</c:v>
                </c:pt>
                <c:pt idx="538">
                  <c:v>148</c:v>
                </c:pt>
                <c:pt idx="539">
                  <c:v>110</c:v>
                </c:pt>
                <c:pt idx="540">
                  <c:v>113</c:v>
                </c:pt>
                <c:pt idx="541">
                  <c:v>94</c:v>
                </c:pt>
                <c:pt idx="542">
                  <c:v>116</c:v>
                </c:pt>
                <c:pt idx="543">
                  <c:v>99</c:v>
                </c:pt>
                <c:pt idx="544">
                  <c:v>84</c:v>
                </c:pt>
                <c:pt idx="545">
                  <c:v>93</c:v>
                </c:pt>
                <c:pt idx="546">
                  <c:v>113</c:v>
                </c:pt>
                <c:pt idx="547">
                  <c:v>106</c:v>
                </c:pt>
                <c:pt idx="548">
                  <c:v>91</c:v>
                </c:pt>
                <c:pt idx="549">
                  <c:v>128</c:v>
                </c:pt>
                <c:pt idx="550">
                  <c:v>98</c:v>
                </c:pt>
                <c:pt idx="551">
                  <c:v>134</c:v>
                </c:pt>
                <c:pt idx="552">
                  <c:v>97</c:v>
                </c:pt>
                <c:pt idx="553">
                  <c:v>112</c:v>
                </c:pt>
                <c:pt idx="554">
                  <c:v>153</c:v>
                </c:pt>
                <c:pt idx="555">
                  <c:v>110</c:v>
                </c:pt>
                <c:pt idx="556">
                  <c:v>122</c:v>
                </c:pt>
                <c:pt idx="557">
                  <c:v>87</c:v>
                </c:pt>
                <c:pt idx="558">
                  <c:v>178</c:v>
                </c:pt>
                <c:pt idx="559">
                  <c:v>125</c:v>
                </c:pt>
                <c:pt idx="560">
                  <c:v>87</c:v>
                </c:pt>
                <c:pt idx="561">
                  <c:v>152</c:v>
                </c:pt>
                <c:pt idx="562">
                  <c:v>116</c:v>
                </c:pt>
                <c:pt idx="563">
                  <c:v>109</c:v>
                </c:pt>
                <c:pt idx="564">
                  <c:v>108</c:v>
                </c:pt>
                <c:pt idx="565">
                  <c:v>85</c:v>
                </c:pt>
                <c:pt idx="566">
                  <c:v>106</c:v>
                </c:pt>
                <c:pt idx="567">
                  <c:v>93</c:v>
                </c:pt>
                <c:pt idx="568">
                  <c:v>117</c:v>
                </c:pt>
                <c:pt idx="569">
                  <c:v>116</c:v>
                </c:pt>
                <c:pt idx="570">
                  <c:v>132</c:v>
                </c:pt>
                <c:pt idx="571">
                  <c:v>92</c:v>
                </c:pt>
                <c:pt idx="572">
                  <c:v>139</c:v>
                </c:pt>
                <c:pt idx="573">
                  <c:v>153</c:v>
                </c:pt>
                <c:pt idx="574">
                  <c:v>142</c:v>
                </c:pt>
                <c:pt idx="575">
                  <c:v>124</c:v>
                </c:pt>
                <c:pt idx="576">
                  <c:v>117</c:v>
                </c:pt>
                <c:pt idx="577">
                  <c:v>141</c:v>
                </c:pt>
                <c:pt idx="578">
                  <c:v>110</c:v>
                </c:pt>
                <c:pt idx="579">
                  <c:v>109</c:v>
                </c:pt>
                <c:pt idx="580">
                  <c:v>88</c:v>
                </c:pt>
                <c:pt idx="581">
                  <c:v>124</c:v>
                </c:pt>
                <c:pt idx="582">
                  <c:v>119</c:v>
                </c:pt>
                <c:pt idx="583">
                  <c:v>103</c:v>
                </c:pt>
                <c:pt idx="584">
                  <c:v>116</c:v>
                </c:pt>
                <c:pt idx="585">
                  <c:v>125</c:v>
                </c:pt>
                <c:pt idx="586">
                  <c:v>125</c:v>
                </c:pt>
                <c:pt idx="587">
                  <c:v>146</c:v>
                </c:pt>
                <c:pt idx="588">
                  <c:v>118</c:v>
                </c:pt>
                <c:pt idx="589">
                  <c:v>171</c:v>
                </c:pt>
                <c:pt idx="590">
                  <c:v>136</c:v>
                </c:pt>
                <c:pt idx="591">
                  <c:v>92</c:v>
                </c:pt>
                <c:pt idx="592">
                  <c:v>116</c:v>
                </c:pt>
                <c:pt idx="593">
                  <c:v>127</c:v>
                </c:pt>
                <c:pt idx="594">
                  <c:v>136</c:v>
                </c:pt>
                <c:pt idx="595">
                  <c:v>111</c:v>
                </c:pt>
                <c:pt idx="596">
                  <c:v>116</c:v>
                </c:pt>
                <c:pt idx="597">
                  <c:v>113</c:v>
                </c:pt>
                <c:pt idx="598">
                  <c:v>97</c:v>
                </c:pt>
                <c:pt idx="599">
                  <c:v>88</c:v>
                </c:pt>
                <c:pt idx="600">
                  <c:v>136</c:v>
                </c:pt>
                <c:pt idx="601">
                  <c:v>125</c:v>
                </c:pt>
                <c:pt idx="602">
                  <c:v>116</c:v>
                </c:pt>
                <c:pt idx="603">
                  <c:v>98</c:v>
                </c:pt>
                <c:pt idx="604">
                  <c:v>91</c:v>
                </c:pt>
                <c:pt idx="605">
                  <c:v>97</c:v>
                </c:pt>
                <c:pt idx="606">
                  <c:v>95</c:v>
                </c:pt>
                <c:pt idx="607">
                  <c:v>88</c:v>
                </c:pt>
                <c:pt idx="608">
                  <c:v>133</c:v>
                </c:pt>
                <c:pt idx="609">
                  <c:v>106</c:v>
                </c:pt>
                <c:pt idx="610">
                  <c:v>116</c:v>
                </c:pt>
                <c:pt idx="611">
                  <c:v>115</c:v>
                </c:pt>
                <c:pt idx="612">
                  <c:v>99</c:v>
                </c:pt>
                <c:pt idx="613">
                  <c:v>124</c:v>
                </c:pt>
                <c:pt idx="614">
                  <c:v>124</c:v>
                </c:pt>
                <c:pt idx="615">
                  <c:v>124</c:v>
                </c:pt>
                <c:pt idx="616">
                  <c:v>87</c:v>
                </c:pt>
                <c:pt idx="617">
                  <c:v>105</c:v>
                </c:pt>
                <c:pt idx="618">
                  <c:v>125</c:v>
                </c:pt>
                <c:pt idx="619">
                  <c:v>141</c:v>
                </c:pt>
                <c:pt idx="620">
                  <c:v>121</c:v>
                </c:pt>
                <c:pt idx="621">
                  <c:v>111</c:v>
                </c:pt>
                <c:pt idx="622">
                  <c:v>157</c:v>
                </c:pt>
                <c:pt idx="623">
                  <c:v>117</c:v>
                </c:pt>
                <c:pt idx="624">
                  <c:v>128</c:v>
                </c:pt>
                <c:pt idx="625">
                  <c:v>114</c:v>
                </c:pt>
                <c:pt idx="626">
                  <c:v>105</c:v>
                </c:pt>
                <c:pt idx="627">
                  <c:v>113</c:v>
                </c:pt>
                <c:pt idx="628">
                  <c:v>121</c:v>
                </c:pt>
                <c:pt idx="629">
                  <c:v>102</c:v>
                </c:pt>
                <c:pt idx="630">
                  <c:v>169</c:v>
                </c:pt>
                <c:pt idx="631">
                  <c:v>132</c:v>
                </c:pt>
                <c:pt idx="632">
                  <c:v>127</c:v>
                </c:pt>
                <c:pt idx="633">
                  <c:v>103</c:v>
                </c:pt>
                <c:pt idx="634">
                  <c:v>136</c:v>
                </c:pt>
                <c:pt idx="635">
                  <c:v>150</c:v>
                </c:pt>
                <c:pt idx="636">
                  <c:v>136</c:v>
                </c:pt>
                <c:pt idx="637">
                  <c:v>140</c:v>
                </c:pt>
                <c:pt idx="638">
                  <c:v>104</c:v>
                </c:pt>
                <c:pt idx="639">
                  <c:v>158</c:v>
                </c:pt>
                <c:pt idx="640">
                  <c:v>119</c:v>
                </c:pt>
                <c:pt idx="641">
                  <c:v>106</c:v>
                </c:pt>
                <c:pt idx="642">
                  <c:v>136</c:v>
                </c:pt>
                <c:pt idx="643">
                  <c:v>95</c:v>
                </c:pt>
                <c:pt idx="644">
                  <c:v>137</c:v>
                </c:pt>
                <c:pt idx="645">
                  <c:v>130</c:v>
                </c:pt>
                <c:pt idx="646">
                  <c:v>124</c:v>
                </c:pt>
                <c:pt idx="647">
                  <c:v>108</c:v>
                </c:pt>
                <c:pt idx="648">
                  <c:v>104</c:v>
                </c:pt>
                <c:pt idx="649">
                  <c:v>129</c:v>
                </c:pt>
                <c:pt idx="650">
                  <c:v>117</c:v>
                </c:pt>
                <c:pt idx="651">
                  <c:v>99</c:v>
                </c:pt>
                <c:pt idx="652">
                  <c:v>159</c:v>
                </c:pt>
                <c:pt idx="653">
                  <c:v>118</c:v>
                </c:pt>
                <c:pt idx="654">
                  <c:v>105</c:v>
                </c:pt>
                <c:pt idx="655">
                  <c:v>103</c:v>
                </c:pt>
                <c:pt idx="656">
                  <c:v>122</c:v>
                </c:pt>
                <c:pt idx="657">
                  <c:v>114</c:v>
                </c:pt>
                <c:pt idx="658">
                  <c:v>143</c:v>
                </c:pt>
                <c:pt idx="659">
                  <c:v>96</c:v>
                </c:pt>
                <c:pt idx="660">
                  <c:v>111</c:v>
                </c:pt>
                <c:pt idx="661">
                  <c:v>121</c:v>
                </c:pt>
                <c:pt idx="662">
                  <c:v>135</c:v>
                </c:pt>
                <c:pt idx="663">
                  <c:v>101</c:v>
                </c:pt>
                <c:pt idx="664">
                  <c:v>151</c:v>
                </c:pt>
                <c:pt idx="665">
                  <c:v>131</c:v>
                </c:pt>
                <c:pt idx="666">
                  <c:v>100</c:v>
                </c:pt>
                <c:pt idx="667">
                  <c:v>105</c:v>
                </c:pt>
                <c:pt idx="668">
                  <c:v>92</c:v>
                </c:pt>
                <c:pt idx="669">
                  <c:v>130</c:v>
                </c:pt>
                <c:pt idx="670">
                  <c:v>100</c:v>
                </c:pt>
                <c:pt idx="671">
                  <c:v>102</c:v>
                </c:pt>
                <c:pt idx="672">
                  <c:v>133</c:v>
                </c:pt>
                <c:pt idx="673">
                  <c:v>121</c:v>
                </c:pt>
                <c:pt idx="674">
                  <c:v>147</c:v>
                </c:pt>
                <c:pt idx="675">
                  <c:v>94</c:v>
                </c:pt>
                <c:pt idx="676">
                  <c:v>94</c:v>
                </c:pt>
                <c:pt idx="677">
                  <c:v>127</c:v>
                </c:pt>
                <c:pt idx="678">
                  <c:v>212</c:v>
                </c:pt>
                <c:pt idx="679">
                  <c:v>141</c:v>
                </c:pt>
                <c:pt idx="680">
                  <c:v>103</c:v>
                </c:pt>
                <c:pt idx="681">
                  <c:v>98</c:v>
                </c:pt>
                <c:pt idx="682">
                  <c:v>116</c:v>
                </c:pt>
                <c:pt idx="683">
                  <c:v>114</c:v>
                </c:pt>
                <c:pt idx="684">
                  <c:v>87</c:v>
                </c:pt>
                <c:pt idx="685">
                  <c:v>125</c:v>
                </c:pt>
                <c:pt idx="686">
                  <c:v>187</c:v>
                </c:pt>
                <c:pt idx="687">
                  <c:v>93</c:v>
                </c:pt>
                <c:pt idx="688">
                  <c:v>95</c:v>
                </c:pt>
                <c:pt idx="689">
                  <c:v>117</c:v>
                </c:pt>
                <c:pt idx="690">
                  <c:v>106</c:v>
                </c:pt>
                <c:pt idx="691">
                  <c:v>115</c:v>
                </c:pt>
                <c:pt idx="692">
                  <c:v>189</c:v>
                </c:pt>
                <c:pt idx="693">
                  <c:v>100</c:v>
                </c:pt>
                <c:pt idx="694">
                  <c:v>81</c:v>
                </c:pt>
                <c:pt idx="695">
                  <c:v>149</c:v>
                </c:pt>
                <c:pt idx="696">
                  <c:v>119</c:v>
                </c:pt>
                <c:pt idx="697">
                  <c:v>130</c:v>
                </c:pt>
                <c:pt idx="698">
                  <c:v>116</c:v>
                </c:pt>
                <c:pt idx="699">
                  <c:v>103</c:v>
                </c:pt>
                <c:pt idx="700">
                  <c:v>99</c:v>
                </c:pt>
                <c:pt idx="701">
                  <c:v>92</c:v>
                </c:pt>
                <c:pt idx="702">
                  <c:v>109</c:v>
                </c:pt>
                <c:pt idx="703">
                  <c:v>87</c:v>
                </c:pt>
                <c:pt idx="704">
                  <c:v>111</c:v>
                </c:pt>
                <c:pt idx="705">
                  <c:v>101</c:v>
                </c:pt>
                <c:pt idx="706">
                  <c:v>83</c:v>
                </c:pt>
                <c:pt idx="707">
                  <c:v>113</c:v>
                </c:pt>
                <c:pt idx="708">
                  <c:v>107</c:v>
                </c:pt>
                <c:pt idx="709">
                  <c:v>94</c:v>
                </c:pt>
                <c:pt idx="710">
                  <c:v>132</c:v>
                </c:pt>
                <c:pt idx="711">
                  <c:v>140</c:v>
                </c:pt>
                <c:pt idx="712">
                  <c:v>125</c:v>
                </c:pt>
                <c:pt idx="713">
                  <c:v>111</c:v>
                </c:pt>
                <c:pt idx="714">
                  <c:v>156</c:v>
                </c:pt>
                <c:pt idx="715">
                  <c:v>170</c:v>
                </c:pt>
                <c:pt idx="716">
                  <c:v>120</c:v>
                </c:pt>
                <c:pt idx="717">
                  <c:v>100</c:v>
                </c:pt>
                <c:pt idx="718">
                  <c:v>115</c:v>
                </c:pt>
                <c:pt idx="719">
                  <c:v>130</c:v>
                </c:pt>
                <c:pt idx="720">
                  <c:v>105</c:v>
                </c:pt>
                <c:pt idx="721">
                  <c:v>111</c:v>
                </c:pt>
                <c:pt idx="722">
                  <c:v>106</c:v>
                </c:pt>
                <c:pt idx="723">
                  <c:v>89</c:v>
                </c:pt>
                <c:pt idx="724">
                  <c:v>100</c:v>
                </c:pt>
                <c:pt idx="725">
                  <c:v>91</c:v>
                </c:pt>
                <c:pt idx="726">
                  <c:v>146</c:v>
                </c:pt>
                <c:pt idx="727">
                  <c:v>98</c:v>
                </c:pt>
                <c:pt idx="728">
                  <c:v>101</c:v>
                </c:pt>
                <c:pt idx="729">
                  <c:v>94</c:v>
                </c:pt>
                <c:pt idx="730">
                  <c:v>132</c:v>
                </c:pt>
                <c:pt idx="731">
                  <c:v>115</c:v>
                </c:pt>
                <c:pt idx="732">
                  <c:v>92</c:v>
                </c:pt>
                <c:pt idx="733">
                  <c:v>124</c:v>
                </c:pt>
                <c:pt idx="734">
                  <c:v>119</c:v>
                </c:pt>
                <c:pt idx="735">
                  <c:v>124</c:v>
                </c:pt>
                <c:pt idx="736">
                  <c:v>93</c:v>
                </c:pt>
                <c:pt idx="737">
                  <c:v>98</c:v>
                </c:pt>
                <c:pt idx="738">
                  <c:v>92</c:v>
                </c:pt>
                <c:pt idx="739">
                  <c:v>105</c:v>
                </c:pt>
                <c:pt idx="740">
                  <c:v>124</c:v>
                </c:pt>
                <c:pt idx="741">
                  <c:v>99</c:v>
                </c:pt>
                <c:pt idx="742">
                  <c:v>116</c:v>
                </c:pt>
                <c:pt idx="743">
                  <c:v>124</c:v>
                </c:pt>
                <c:pt idx="744">
                  <c:v>96</c:v>
                </c:pt>
                <c:pt idx="745">
                  <c:v>104</c:v>
                </c:pt>
                <c:pt idx="746">
                  <c:v>100</c:v>
                </c:pt>
                <c:pt idx="747">
                  <c:v>115</c:v>
                </c:pt>
                <c:pt idx="748">
                  <c:v>101</c:v>
                </c:pt>
                <c:pt idx="749">
                  <c:v>113</c:v>
                </c:pt>
                <c:pt idx="750">
                  <c:v>100</c:v>
                </c:pt>
                <c:pt idx="751">
                  <c:v>134</c:v>
                </c:pt>
                <c:pt idx="752">
                  <c:v>127</c:v>
                </c:pt>
                <c:pt idx="753">
                  <c:v>125</c:v>
                </c:pt>
                <c:pt idx="754">
                  <c:v>94</c:v>
                </c:pt>
                <c:pt idx="755">
                  <c:v>107</c:v>
                </c:pt>
                <c:pt idx="756">
                  <c:v>91</c:v>
                </c:pt>
                <c:pt idx="757">
                  <c:v>116</c:v>
                </c:pt>
                <c:pt idx="758">
                  <c:v>100</c:v>
                </c:pt>
                <c:pt idx="759">
                  <c:v>111</c:v>
                </c:pt>
                <c:pt idx="760">
                  <c:v>117</c:v>
                </c:pt>
                <c:pt idx="761">
                  <c:v>110</c:v>
                </c:pt>
                <c:pt idx="762">
                  <c:v>96</c:v>
                </c:pt>
                <c:pt idx="763">
                  <c:v>101</c:v>
                </c:pt>
                <c:pt idx="764">
                  <c:v>111</c:v>
                </c:pt>
                <c:pt idx="765">
                  <c:v>117</c:v>
                </c:pt>
                <c:pt idx="766">
                  <c:v>126</c:v>
                </c:pt>
                <c:pt idx="767">
                  <c:v>152</c:v>
                </c:pt>
                <c:pt idx="768">
                  <c:v>86</c:v>
                </c:pt>
                <c:pt idx="769">
                  <c:v>101</c:v>
                </c:pt>
                <c:pt idx="770">
                  <c:v>87</c:v>
                </c:pt>
                <c:pt idx="771">
                  <c:v>85</c:v>
                </c:pt>
                <c:pt idx="772">
                  <c:v>130</c:v>
                </c:pt>
                <c:pt idx="773">
                  <c:v>104</c:v>
                </c:pt>
                <c:pt idx="774">
                  <c:v>121</c:v>
                </c:pt>
                <c:pt idx="775">
                  <c:v>140</c:v>
                </c:pt>
                <c:pt idx="776">
                  <c:v>131</c:v>
                </c:pt>
                <c:pt idx="777">
                  <c:v>91</c:v>
                </c:pt>
                <c:pt idx="778">
                  <c:v>118</c:v>
                </c:pt>
                <c:pt idx="779">
                  <c:v>130</c:v>
                </c:pt>
                <c:pt idx="780">
                  <c:v>90</c:v>
                </c:pt>
                <c:pt idx="781">
                  <c:v>103</c:v>
                </c:pt>
                <c:pt idx="782">
                  <c:v>122</c:v>
                </c:pt>
                <c:pt idx="783">
                  <c:v>106</c:v>
                </c:pt>
                <c:pt idx="784">
                  <c:v>103</c:v>
                </c:pt>
                <c:pt idx="785">
                  <c:v>107</c:v>
                </c:pt>
                <c:pt idx="786">
                  <c:v>156</c:v>
                </c:pt>
                <c:pt idx="787">
                  <c:v>127</c:v>
                </c:pt>
                <c:pt idx="788">
                  <c:v>119</c:v>
                </c:pt>
                <c:pt idx="789">
                  <c:v>132</c:v>
                </c:pt>
                <c:pt idx="790">
                  <c:v>108</c:v>
                </c:pt>
                <c:pt idx="791">
                  <c:v>114</c:v>
                </c:pt>
                <c:pt idx="792">
                  <c:v>133</c:v>
                </c:pt>
                <c:pt idx="793">
                  <c:v>103</c:v>
                </c:pt>
                <c:pt idx="794">
                  <c:v>95</c:v>
                </c:pt>
                <c:pt idx="795">
                  <c:v>90</c:v>
                </c:pt>
                <c:pt idx="796">
                  <c:v>87</c:v>
                </c:pt>
                <c:pt idx="797">
                  <c:v>114</c:v>
                </c:pt>
                <c:pt idx="798">
                  <c:v>119</c:v>
                </c:pt>
                <c:pt idx="799">
                  <c:v>103</c:v>
                </c:pt>
                <c:pt idx="800">
                  <c:v>125</c:v>
                </c:pt>
                <c:pt idx="801">
                  <c:v>97</c:v>
                </c:pt>
                <c:pt idx="802">
                  <c:v>125</c:v>
                </c:pt>
                <c:pt idx="803">
                  <c:v>136</c:v>
                </c:pt>
                <c:pt idx="804">
                  <c:v>116</c:v>
                </c:pt>
                <c:pt idx="805">
                  <c:v>103</c:v>
                </c:pt>
                <c:pt idx="806">
                  <c:v>97</c:v>
                </c:pt>
                <c:pt idx="807">
                  <c:v>96</c:v>
                </c:pt>
                <c:pt idx="808">
                  <c:v>131</c:v>
                </c:pt>
                <c:pt idx="809">
                  <c:v>95</c:v>
                </c:pt>
                <c:pt idx="810">
                  <c:v>86</c:v>
                </c:pt>
                <c:pt idx="811">
                  <c:v>142</c:v>
                </c:pt>
                <c:pt idx="812">
                  <c:v>92</c:v>
                </c:pt>
                <c:pt idx="813">
                  <c:v>108</c:v>
                </c:pt>
                <c:pt idx="814">
                  <c:v>84</c:v>
                </c:pt>
                <c:pt idx="815">
                  <c:v>188</c:v>
                </c:pt>
                <c:pt idx="816">
                  <c:v>95</c:v>
                </c:pt>
                <c:pt idx="817">
                  <c:v>118</c:v>
                </c:pt>
                <c:pt idx="818">
                  <c:v>92</c:v>
                </c:pt>
                <c:pt idx="819">
                  <c:v>74</c:v>
                </c:pt>
                <c:pt idx="820">
                  <c:v>134</c:v>
                </c:pt>
                <c:pt idx="821">
                  <c:v>101</c:v>
                </c:pt>
                <c:pt idx="822">
                  <c:v>100</c:v>
                </c:pt>
                <c:pt idx="823">
                  <c:v>132</c:v>
                </c:pt>
                <c:pt idx="824">
                  <c:v>105</c:v>
                </c:pt>
                <c:pt idx="825">
                  <c:v>123</c:v>
                </c:pt>
                <c:pt idx="826">
                  <c:v>117</c:v>
                </c:pt>
                <c:pt idx="827">
                  <c:v>98</c:v>
                </c:pt>
                <c:pt idx="828">
                  <c:v>128</c:v>
                </c:pt>
                <c:pt idx="829">
                  <c:v>114</c:v>
                </c:pt>
                <c:pt idx="830">
                  <c:v>111</c:v>
                </c:pt>
                <c:pt idx="831">
                  <c:v>85</c:v>
                </c:pt>
                <c:pt idx="832">
                  <c:v>137</c:v>
                </c:pt>
                <c:pt idx="833">
                  <c:v>97</c:v>
                </c:pt>
                <c:pt idx="834">
                  <c:v>104</c:v>
                </c:pt>
                <c:pt idx="835">
                  <c:v>110</c:v>
                </c:pt>
                <c:pt idx="836">
                  <c:v>133</c:v>
                </c:pt>
                <c:pt idx="837">
                  <c:v>94</c:v>
                </c:pt>
                <c:pt idx="838">
                  <c:v>104</c:v>
                </c:pt>
                <c:pt idx="839">
                  <c:v>91</c:v>
                </c:pt>
                <c:pt idx="840">
                  <c:v>145</c:v>
                </c:pt>
                <c:pt idx="841">
                  <c:v>135</c:v>
                </c:pt>
                <c:pt idx="842">
                  <c:v>122</c:v>
                </c:pt>
                <c:pt idx="843">
                  <c:v>110</c:v>
                </c:pt>
                <c:pt idx="844">
                  <c:v>95</c:v>
                </c:pt>
                <c:pt idx="845">
                  <c:v>102</c:v>
                </c:pt>
                <c:pt idx="846">
                  <c:v>94</c:v>
                </c:pt>
                <c:pt idx="847">
                  <c:v>126</c:v>
                </c:pt>
                <c:pt idx="848">
                  <c:v>118</c:v>
                </c:pt>
                <c:pt idx="849">
                  <c:v>99</c:v>
                </c:pt>
                <c:pt idx="850">
                  <c:v>88</c:v>
                </c:pt>
                <c:pt idx="851">
                  <c:v>141</c:v>
                </c:pt>
                <c:pt idx="852">
                  <c:v>107</c:v>
                </c:pt>
                <c:pt idx="853">
                  <c:v>116</c:v>
                </c:pt>
                <c:pt idx="854">
                  <c:v>143</c:v>
                </c:pt>
                <c:pt idx="855">
                  <c:v>114</c:v>
                </c:pt>
                <c:pt idx="856">
                  <c:v>93</c:v>
                </c:pt>
                <c:pt idx="857">
                  <c:v>280</c:v>
                </c:pt>
                <c:pt idx="858">
                  <c:v>100</c:v>
                </c:pt>
                <c:pt idx="859">
                  <c:v>107</c:v>
                </c:pt>
                <c:pt idx="860">
                  <c:v>119</c:v>
                </c:pt>
                <c:pt idx="861">
                  <c:v>95</c:v>
                </c:pt>
                <c:pt idx="862">
                  <c:v>119</c:v>
                </c:pt>
                <c:pt idx="863">
                  <c:v>133</c:v>
                </c:pt>
                <c:pt idx="864">
                  <c:v>152</c:v>
                </c:pt>
                <c:pt idx="865">
                  <c:v>96</c:v>
                </c:pt>
                <c:pt idx="866">
                  <c:v>117</c:v>
                </c:pt>
                <c:pt idx="867">
                  <c:v>123</c:v>
                </c:pt>
                <c:pt idx="868">
                  <c:v>92</c:v>
                </c:pt>
                <c:pt idx="869">
                  <c:v>170</c:v>
                </c:pt>
                <c:pt idx="870">
                  <c:v>123</c:v>
                </c:pt>
                <c:pt idx="871">
                  <c:v>110</c:v>
                </c:pt>
                <c:pt idx="872">
                  <c:v>116</c:v>
                </c:pt>
                <c:pt idx="873">
                  <c:v>121</c:v>
                </c:pt>
                <c:pt idx="874">
                  <c:v>128</c:v>
                </c:pt>
                <c:pt idx="875">
                  <c:v>99</c:v>
                </c:pt>
                <c:pt idx="876">
                  <c:v>94</c:v>
                </c:pt>
                <c:pt idx="877">
                  <c:v>127</c:v>
                </c:pt>
                <c:pt idx="878">
                  <c:v>89</c:v>
                </c:pt>
                <c:pt idx="879">
                  <c:v>123</c:v>
                </c:pt>
                <c:pt idx="880">
                  <c:v>135</c:v>
                </c:pt>
                <c:pt idx="881">
                  <c:v>118</c:v>
                </c:pt>
                <c:pt idx="882">
                  <c:v>189</c:v>
                </c:pt>
                <c:pt idx="883">
                  <c:v>172</c:v>
                </c:pt>
                <c:pt idx="884">
                  <c:v>124</c:v>
                </c:pt>
                <c:pt idx="885">
                  <c:v>141</c:v>
                </c:pt>
                <c:pt idx="886">
                  <c:v>157</c:v>
                </c:pt>
                <c:pt idx="887">
                  <c:v>106</c:v>
                </c:pt>
                <c:pt idx="888">
                  <c:v>108</c:v>
                </c:pt>
                <c:pt idx="889">
                  <c:v>125</c:v>
                </c:pt>
                <c:pt idx="890">
                  <c:v>107</c:v>
                </c:pt>
                <c:pt idx="891">
                  <c:v>215</c:v>
                </c:pt>
                <c:pt idx="892">
                  <c:v>118</c:v>
                </c:pt>
                <c:pt idx="893">
                  <c:v>118</c:v>
                </c:pt>
                <c:pt idx="894">
                  <c:v>178</c:v>
                </c:pt>
                <c:pt idx="895">
                  <c:v>92</c:v>
                </c:pt>
                <c:pt idx="896">
                  <c:v>104</c:v>
                </c:pt>
                <c:pt idx="897">
                  <c:v>116</c:v>
                </c:pt>
                <c:pt idx="898">
                  <c:v>90</c:v>
                </c:pt>
                <c:pt idx="899">
                  <c:v>93</c:v>
                </c:pt>
                <c:pt idx="900">
                  <c:v>130</c:v>
                </c:pt>
                <c:pt idx="901">
                  <c:v>90</c:v>
                </c:pt>
                <c:pt idx="902">
                  <c:v>106</c:v>
                </c:pt>
                <c:pt idx="903">
                  <c:v>155</c:v>
                </c:pt>
                <c:pt idx="904">
                  <c:v>139</c:v>
                </c:pt>
                <c:pt idx="905">
                  <c:v>112</c:v>
                </c:pt>
                <c:pt idx="906">
                  <c:v>139</c:v>
                </c:pt>
                <c:pt idx="907">
                  <c:v>115</c:v>
                </c:pt>
                <c:pt idx="908">
                  <c:v>143</c:v>
                </c:pt>
                <c:pt idx="909">
                  <c:v>96</c:v>
                </c:pt>
                <c:pt idx="910">
                  <c:v>112</c:v>
                </c:pt>
                <c:pt idx="911">
                  <c:v>131</c:v>
                </c:pt>
                <c:pt idx="912">
                  <c:v>116</c:v>
                </c:pt>
                <c:pt idx="913">
                  <c:v>112</c:v>
                </c:pt>
                <c:pt idx="914">
                  <c:v>123</c:v>
                </c:pt>
                <c:pt idx="915">
                  <c:v>104</c:v>
                </c:pt>
                <c:pt idx="916">
                  <c:v>107</c:v>
                </c:pt>
                <c:pt idx="917">
                  <c:v>124</c:v>
                </c:pt>
                <c:pt idx="918">
                  <c:v>96</c:v>
                </c:pt>
                <c:pt idx="919">
                  <c:v>125</c:v>
                </c:pt>
                <c:pt idx="920">
                  <c:v>129</c:v>
                </c:pt>
                <c:pt idx="921">
                  <c:v>90</c:v>
                </c:pt>
                <c:pt idx="922">
                  <c:v>109</c:v>
                </c:pt>
                <c:pt idx="923">
                  <c:v>124</c:v>
                </c:pt>
                <c:pt idx="924">
                  <c:v>121</c:v>
                </c:pt>
                <c:pt idx="925">
                  <c:v>95</c:v>
                </c:pt>
                <c:pt idx="926">
                  <c:v>128</c:v>
                </c:pt>
                <c:pt idx="927">
                  <c:v>118</c:v>
                </c:pt>
                <c:pt idx="928">
                  <c:v>80</c:v>
                </c:pt>
                <c:pt idx="929">
                  <c:v>99</c:v>
                </c:pt>
                <c:pt idx="930">
                  <c:v>133</c:v>
                </c:pt>
                <c:pt idx="931">
                  <c:v>127</c:v>
                </c:pt>
                <c:pt idx="932">
                  <c:v>106</c:v>
                </c:pt>
                <c:pt idx="933">
                  <c:v>98</c:v>
                </c:pt>
                <c:pt idx="934">
                  <c:v>132</c:v>
                </c:pt>
                <c:pt idx="935">
                  <c:v>114</c:v>
                </c:pt>
                <c:pt idx="936">
                  <c:v>78</c:v>
                </c:pt>
                <c:pt idx="937">
                  <c:v>101</c:v>
                </c:pt>
                <c:pt idx="938">
                  <c:v>113</c:v>
                </c:pt>
                <c:pt idx="939">
                  <c:v>98</c:v>
                </c:pt>
                <c:pt idx="940">
                  <c:v>124</c:v>
                </c:pt>
                <c:pt idx="941">
                  <c:v>109</c:v>
                </c:pt>
                <c:pt idx="942">
                  <c:v>128</c:v>
                </c:pt>
                <c:pt idx="943">
                  <c:v>144</c:v>
                </c:pt>
                <c:pt idx="944">
                  <c:v>95</c:v>
                </c:pt>
                <c:pt idx="945">
                  <c:v>105</c:v>
                </c:pt>
                <c:pt idx="946">
                  <c:v>121</c:v>
                </c:pt>
                <c:pt idx="947">
                  <c:v>125</c:v>
                </c:pt>
                <c:pt idx="948">
                  <c:v>129</c:v>
                </c:pt>
                <c:pt idx="949">
                  <c:v>132</c:v>
                </c:pt>
                <c:pt idx="950">
                  <c:v>118</c:v>
                </c:pt>
                <c:pt idx="951">
                  <c:v>113</c:v>
                </c:pt>
                <c:pt idx="952">
                  <c:v>140</c:v>
                </c:pt>
                <c:pt idx="953">
                  <c:v>89</c:v>
                </c:pt>
                <c:pt idx="954">
                  <c:v>104</c:v>
                </c:pt>
                <c:pt idx="955">
                  <c:v>106</c:v>
                </c:pt>
                <c:pt idx="956">
                  <c:v>141</c:v>
                </c:pt>
                <c:pt idx="957">
                  <c:v>124</c:v>
                </c:pt>
                <c:pt idx="958">
                  <c:v>98</c:v>
                </c:pt>
                <c:pt idx="959">
                  <c:v>108</c:v>
                </c:pt>
                <c:pt idx="960">
                  <c:v>114</c:v>
                </c:pt>
                <c:pt idx="961">
                  <c:v>101</c:v>
                </c:pt>
                <c:pt idx="962">
                  <c:v>93</c:v>
                </c:pt>
                <c:pt idx="963">
                  <c:v>119</c:v>
                </c:pt>
                <c:pt idx="964">
                  <c:v>119</c:v>
                </c:pt>
                <c:pt idx="965">
                  <c:v>99</c:v>
                </c:pt>
                <c:pt idx="966">
                  <c:v>137</c:v>
                </c:pt>
                <c:pt idx="967">
                  <c:v>117</c:v>
                </c:pt>
                <c:pt idx="968">
                  <c:v>87</c:v>
                </c:pt>
                <c:pt idx="969">
                  <c:v>129</c:v>
                </c:pt>
                <c:pt idx="970">
                  <c:v>115</c:v>
                </c:pt>
                <c:pt idx="971">
                  <c:v>132</c:v>
                </c:pt>
                <c:pt idx="972">
                  <c:v>131</c:v>
                </c:pt>
                <c:pt idx="973">
                  <c:v>95</c:v>
                </c:pt>
                <c:pt idx="974">
                  <c:v>125</c:v>
                </c:pt>
                <c:pt idx="975">
                  <c:v>98</c:v>
                </c:pt>
                <c:pt idx="976">
                  <c:v>110</c:v>
                </c:pt>
                <c:pt idx="977">
                  <c:v>118</c:v>
                </c:pt>
                <c:pt idx="978">
                  <c:v>101</c:v>
                </c:pt>
                <c:pt idx="979">
                  <c:v>90</c:v>
                </c:pt>
                <c:pt idx="980">
                  <c:v>119</c:v>
                </c:pt>
                <c:pt idx="981">
                  <c:v>139</c:v>
                </c:pt>
                <c:pt idx="982">
                  <c:v>130</c:v>
                </c:pt>
                <c:pt idx="983">
                  <c:v>100</c:v>
                </c:pt>
                <c:pt idx="984">
                  <c:v>114</c:v>
                </c:pt>
                <c:pt idx="985">
                  <c:v>96</c:v>
                </c:pt>
                <c:pt idx="986">
                  <c:v>110</c:v>
                </c:pt>
                <c:pt idx="987">
                  <c:v>158</c:v>
                </c:pt>
                <c:pt idx="988">
                  <c:v>102</c:v>
                </c:pt>
                <c:pt idx="989">
                  <c:v>84</c:v>
                </c:pt>
                <c:pt idx="990">
                  <c:v>115</c:v>
                </c:pt>
                <c:pt idx="991">
                  <c:v>99</c:v>
                </c:pt>
                <c:pt idx="992">
                  <c:v>135</c:v>
                </c:pt>
                <c:pt idx="993">
                  <c:v>108</c:v>
                </c:pt>
                <c:pt idx="994">
                  <c:v>127</c:v>
                </c:pt>
                <c:pt idx="995">
                  <c:v>107</c:v>
                </c:pt>
                <c:pt idx="996">
                  <c:v>95</c:v>
                </c:pt>
                <c:pt idx="997">
                  <c:v>124</c:v>
                </c:pt>
                <c:pt idx="998">
                  <c:v>109</c:v>
                </c:pt>
                <c:pt idx="999">
                  <c:v>102</c:v>
                </c:pt>
                <c:pt idx="1000">
                  <c:v>88</c:v>
                </c:pt>
                <c:pt idx="1001">
                  <c:v>87</c:v>
                </c:pt>
                <c:pt idx="1002">
                  <c:v>104</c:v>
                </c:pt>
                <c:pt idx="1003">
                  <c:v>96</c:v>
                </c:pt>
                <c:pt idx="1004">
                  <c:v>85</c:v>
                </c:pt>
                <c:pt idx="1005">
                  <c:v>104</c:v>
                </c:pt>
                <c:pt idx="1006">
                  <c:v>135</c:v>
                </c:pt>
                <c:pt idx="1007">
                  <c:v>190</c:v>
                </c:pt>
                <c:pt idx="1008">
                  <c:v>127</c:v>
                </c:pt>
                <c:pt idx="1009">
                  <c:v>129</c:v>
                </c:pt>
                <c:pt idx="1010">
                  <c:v>120</c:v>
                </c:pt>
                <c:pt idx="1011">
                  <c:v>118</c:v>
                </c:pt>
                <c:pt idx="1012">
                  <c:v>112</c:v>
                </c:pt>
                <c:pt idx="1013">
                  <c:v>89</c:v>
                </c:pt>
                <c:pt idx="1014">
                  <c:v>114</c:v>
                </c:pt>
                <c:pt idx="1015">
                  <c:v>137</c:v>
                </c:pt>
                <c:pt idx="1016">
                  <c:v>112</c:v>
                </c:pt>
                <c:pt idx="1017">
                  <c:v>120</c:v>
                </c:pt>
                <c:pt idx="1018">
                  <c:v>123</c:v>
                </c:pt>
                <c:pt idx="1019">
                  <c:v>93</c:v>
                </c:pt>
                <c:pt idx="1020">
                  <c:v>123</c:v>
                </c:pt>
                <c:pt idx="1021">
                  <c:v>122</c:v>
                </c:pt>
                <c:pt idx="1022">
                  <c:v>115</c:v>
                </c:pt>
                <c:pt idx="1023">
                  <c:v>123</c:v>
                </c:pt>
                <c:pt idx="1024">
                  <c:v>96</c:v>
                </c:pt>
                <c:pt idx="1025">
                  <c:v>110</c:v>
                </c:pt>
                <c:pt idx="1026">
                  <c:v>105</c:v>
                </c:pt>
                <c:pt idx="1027">
                  <c:v>113</c:v>
                </c:pt>
                <c:pt idx="1028">
                  <c:v>132</c:v>
                </c:pt>
                <c:pt idx="1029">
                  <c:v>93</c:v>
                </c:pt>
                <c:pt idx="1030">
                  <c:v>115</c:v>
                </c:pt>
                <c:pt idx="1031">
                  <c:v>75</c:v>
                </c:pt>
                <c:pt idx="1032">
                  <c:v>108</c:v>
                </c:pt>
                <c:pt idx="1033">
                  <c:v>105</c:v>
                </c:pt>
                <c:pt idx="1034">
                  <c:v>102</c:v>
                </c:pt>
                <c:pt idx="1035">
                  <c:v>118</c:v>
                </c:pt>
                <c:pt idx="1036">
                  <c:v>111</c:v>
                </c:pt>
                <c:pt idx="1037">
                  <c:v>81</c:v>
                </c:pt>
                <c:pt idx="1038">
                  <c:v>116</c:v>
                </c:pt>
                <c:pt idx="1039">
                  <c:v>86</c:v>
                </c:pt>
                <c:pt idx="1040">
                  <c:v>127</c:v>
                </c:pt>
                <c:pt idx="1041">
                  <c:v>140</c:v>
                </c:pt>
                <c:pt idx="1042">
                  <c:v>91</c:v>
                </c:pt>
                <c:pt idx="1043">
                  <c:v>98</c:v>
                </c:pt>
                <c:pt idx="1044">
                  <c:v>84</c:v>
                </c:pt>
                <c:pt idx="1045">
                  <c:v>109</c:v>
                </c:pt>
                <c:pt idx="1046">
                  <c:v>93</c:v>
                </c:pt>
                <c:pt idx="1047">
                  <c:v>113</c:v>
                </c:pt>
                <c:pt idx="1048">
                  <c:v>141</c:v>
                </c:pt>
                <c:pt idx="1049">
                  <c:v>119</c:v>
                </c:pt>
                <c:pt idx="1050">
                  <c:v>97</c:v>
                </c:pt>
                <c:pt idx="1051">
                  <c:v>117</c:v>
                </c:pt>
                <c:pt idx="1052">
                  <c:v>101</c:v>
                </c:pt>
                <c:pt idx="1053">
                  <c:v>153</c:v>
                </c:pt>
                <c:pt idx="1054">
                  <c:v>122</c:v>
                </c:pt>
                <c:pt idx="1055">
                  <c:v>102</c:v>
                </c:pt>
                <c:pt idx="1056">
                  <c:v>83</c:v>
                </c:pt>
                <c:pt idx="1057">
                  <c:v>103</c:v>
                </c:pt>
                <c:pt idx="1058">
                  <c:v>110</c:v>
                </c:pt>
                <c:pt idx="1059">
                  <c:v>136</c:v>
                </c:pt>
                <c:pt idx="1060">
                  <c:v>91</c:v>
                </c:pt>
                <c:pt idx="1061">
                  <c:v>89</c:v>
                </c:pt>
                <c:pt idx="1062">
                  <c:v>107</c:v>
                </c:pt>
                <c:pt idx="1063">
                  <c:v>129</c:v>
                </c:pt>
                <c:pt idx="1064">
                  <c:v>95</c:v>
                </c:pt>
                <c:pt idx="1065">
                  <c:v>122</c:v>
                </c:pt>
                <c:pt idx="1066">
                  <c:v>110</c:v>
                </c:pt>
                <c:pt idx="1067">
                  <c:v>135</c:v>
                </c:pt>
                <c:pt idx="1068">
                  <c:v>111</c:v>
                </c:pt>
                <c:pt idx="1069">
                  <c:v>95</c:v>
                </c:pt>
                <c:pt idx="1070">
                  <c:v>109</c:v>
                </c:pt>
                <c:pt idx="1071">
                  <c:v>93</c:v>
                </c:pt>
                <c:pt idx="1072">
                  <c:v>94</c:v>
                </c:pt>
                <c:pt idx="1073">
                  <c:v>117</c:v>
                </c:pt>
                <c:pt idx="1074">
                  <c:v>112</c:v>
                </c:pt>
                <c:pt idx="1075">
                  <c:v>111</c:v>
                </c:pt>
                <c:pt idx="1076">
                  <c:v>96</c:v>
                </c:pt>
                <c:pt idx="1077">
                  <c:v>141</c:v>
                </c:pt>
                <c:pt idx="1078">
                  <c:v>94</c:v>
                </c:pt>
                <c:pt idx="1079">
                  <c:v>87</c:v>
                </c:pt>
                <c:pt idx="1080">
                  <c:v>88</c:v>
                </c:pt>
                <c:pt idx="1081">
                  <c:v>177</c:v>
                </c:pt>
                <c:pt idx="1082">
                  <c:v>133</c:v>
                </c:pt>
                <c:pt idx="1083">
                  <c:v>119</c:v>
                </c:pt>
                <c:pt idx="1084">
                  <c:v>102</c:v>
                </c:pt>
                <c:pt idx="1085">
                  <c:v>101</c:v>
                </c:pt>
                <c:pt idx="1086">
                  <c:v>91</c:v>
                </c:pt>
                <c:pt idx="1087">
                  <c:v>117</c:v>
                </c:pt>
                <c:pt idx="1088">
                  <c:v>86</c:v>
                </c:pt>
                <c:pt idx="1089">
                  <c:v>124</c:v>
                </c:pt>
                <c:pt idx="1090">
                  <c:v>134</c:v>
                </c:pt>
                <c:pt idx="1091">
                  <c:v>95</c:v>
                </c:pt>
                <c:pt idx="1092">
                  <c:v>100</c:v>
                </c:pt>
                <c:pt idx="1093">
                  <c:v>220</c:v>
                </c:pt>
                <c:pt idx="1094">
                  <c:v>212</c:v>
                </c:pt>
                <c:pt idx="1095">
                  <c:v>128</c:v>
                </c:pt>
                <c:pt idx="1096">
                  <c:v>106</c:v>
                </c:pt>
                <c:pt idx="1097">
                  <c:v>160</c:v>
                </c:pt>
                <c:pt idx="1098">
                  <c:v>114</c:v>
                </c:pt>
                <c:pt idx="1099">
                  <c:v>99</c:v>
                </c:pt>
                <c:pt idx="1100">
                  <c:v>74</c:v>
                </c:pt>
                <c:pt idx="1101">
                  <c:v>139</c:v>
                </c:pt>
                <c:pt idx="1102">
                  <c:v>103</c:v>
                </c:pt>
                <c:pt idx="1103">
                  <c:v>101</c:v>
                </c:pt>
                <c:pt idx="1104">
                  <c:v>91</c:v>
                </c:pt>
                <c:pt idx="1105">
                  <c:v>130</c:v>
                </c:pt>
                <c:pt idx="1106">
                  <c:v>130</c:v>
                </c:pt>
                <c:pt idx="1107">
                  <c:v>110</c:v>
                </c:pt>
                <c:pt idx="1108">
                  <c:v>147</c:v>
                </c:pt>
                <c:pt idx="1109">
                  <c:v>96</c:v>
                </c:pt>
                <c:pt idx="1110">
                  <c:v>118</c:v>
                </c:pt>
                <c:pt idx="1111">
                  <c:v>88</c:v>
                </c:pt>
                <c:pt idx="1112">
                  <c:v>325</c:v>
                </c:pt>
                <c:pt idx="1113">
                  <c:v>102</c:v>
                </c:pt>
                <c:pt idx="1114">
                  <c:v>110</c:v>
                </c:pt>
                <c:pt idx="1115">
                  <c:v>136</c:v>
                </c:pt>
                <c:pt idx="1116">
                  <c:v>103</c:v>
                </c:pt>
                <c:pt idx="1117">
                  <c:v>103</c:v>
                </c:pt>
                <c:pt idx="1118">
                  <c:v>90</c:v>
                </c:pt>
                <c:pt idx="1119">
                  <c:v>154</c:v>
                </c:pt>
                <c:pt idx="1120">
                  <c:v>99</c:v>
                </c:pt>
                <c:pt idx="1121">
                  <c:v>93</c:v>
                </c:pt>
                <c:pt idx="1122">
                  <c:v>109</c:v>
                </c:pt>
                <c:pt idx="1123">
                  <c:v>124</c:v>
                </c:pt>
                <c:pt idx="1124">
                  <c:v>84</c:v>
                </c:pt>
                <c:pt idx="1125">
                  <c:v>90</c:v>
                </c:pt>
                <c:pt idx="1126">
                  <c:v>117</c:v>
                </c:pt>
                <c:pt idx="1127">
                  <c:v>123</c:v>
                </c:pt>
                <c:pt idx="1128">
                  <c:v>251</c:v>
                </c:pt>
                <c:pt idx="1129">
                  <c:v>105</c:v>
                </c:pt>
                <c:pt idx="1130">
                  <c:v>115</c:v>
                </c:pt>
                <c:pt idx="1131">
                  <c:v>122</c:v>
                </c:pt>
                <c:pt idx="1132">
                  <c:v>119</c:v>
                </c:pt>
                <c:pt idx="1133">
                  <c:v>81</c:v>
                </c:pt>
                <c:pt idx="1134">
                  <c:v>133</c:v>
                </c:pt>
                <c:pt idx="1135">
                  <c:v>100</c:v>
                </c:pt>
                <c:pt idx="1136">
                  <c:v>120</c:v>
                </c:pt>
                <c:pt idx="1137">
                  <c:v>104</c:v>
                </c:pt>
                <c:pt idx="1138">
                  <c:v>122</c:v>
                </c:pt>
                <c:pt idx="1139">
                  <c:v>80</c:v>
                </c:pt>
                <c:pt idx="1140">
                  <c:v>91</c:v>
                </c:pt>
                <c:pt idx="1141">
                  <c:v>112</c:v>
                </c:pt>
                <c:pt idx="1142">
                  <c:v>100</c:v>
                </c:pt>
                <c:pt idx="1143">
                  <c:v>105</c:v>
                </c:pt>
                <c:pt idx="1144">
                  <c:v>110</c:v>
                </c:pt>
                <c:pt idx="1145">
                  <c:v>101</c:v>
                </c:pt>
                <c:pt idx="1146">
                  <c:v>144</c:v>
                </c:pt>
                <c:pt idx="1147">
                  <c:v>108</c:v>
                </c:pt>
                <c:pt idx="1148">
                  <c:v>107</c:v>
                </c:pt>
                <c:pt idx="1149">
                  <c:v>102</c:v>
                </c:pt>
                <c:pt idx="1150">
                  <c:v>100</c:v>
                </c:pt>
                <c:pt idx="1151">
                  <c:v>126</c:v>
                </c:pt>
                <c:pt idx="1152">
                  <c:v>138</c:v>
                </c:pt>
                <c:pt idx="1153">
                  <c:v>108</c:v>
                </c:pt>
                <c:pt idx="1154">
                  <c:v>105</c:v>
                </c:pt>
                <c:pt idx="1155">
                  <c:v>108</c:v>
                </c:pt>
                <c:pt idx="1156">
                  <c:v>89</c:v>
                </c:pt>
                <c:pt idx="1157">
                  <c:v>129</c:v>
                </c:pt>
                <c:pt idx="1158">
                  <c:v>84</c:v>
                </c:pt>
                <c:pt idx="1159">
                  <c:v>149</c:v>
                </c:pt>
                <c:pt idx="1160">
                  <c:v>94</c:v>
                </c:pt>
                <c:pt idx="1161">
                  <c:v>121</c:v>
                </c:pt>
                <c:pt idx="1162">
                  <c:v>128</c:v>
                </c:pt>
                <c:pt idx="1163">
                  <c:v>134</c:v>
                </c:pt>
                <c:pt idx="1164">
                  <c:v>120</c:v>
                </c:pt>
                <c:pt idx="1165">
                  <c:v>129</c:v>
                </c:pt>
                <c:pt idx="1166">
                  <c:v>89</c:v>
                </c:pt>
                <c:pt idx="1167">
                  <c:v>116</c:v>
                </c:pt>
                <c:pt idx="1168">
                  <c:v>118</c:v>
                </c:pt>
                <c:pt idx="1169">
                  <c:v>107</c:v>
                </c:pt>
                <c:pt idx="1170">
                  <c:v>155</c:v>
                </c:pt>
                <c:pt idx="1171">
                  <c:v>123</c:v>
                </c:pt>
                <c:pt idx="1172">
                  <c:v>128</c:v>
                </c:pt>
                <c:pt idx="1173">
                  <c:v>139</c:v>
                </c:pt>
                <c:pt idx="1174">
                  <c:v>109</c:v>
                </c:pt>
                <c:pt idx="1175">
                  <c:v>120</c:v>
                </c:pt>
                <c:pt idx="1176">
                  <c:v>121</c:v>
                </c:pt>
                <c:pt idx="1177">
                  <c:v>102</c:v>
                </c:pt>
                <c:pt idx="1178">
                  <c:v>117</c:v>
                </c:pt>
                <c:pt idx="1179">
                  <c:v>178</c:v>
                </c:pt>
                <c:pt idx="1180">
                  <c:v>147</c:v>
                </c:pt>
                <c:pt idx="1181">
                  <c:v>90</c:v>
                </c:pt>
                <c:pt idx="1182">
                  <c:v>105</c:v>
                </c:pt>
                <c:pt idx="1183">
                  <c:v>114</c:v>
                </c:pt>
                <c:pt idx="1184">
                  <c:v>206</c:v>
                </c:pt>
                <c:pt idx="1185">
                  <c:v>99</c:v>
                </c:pt>
                <c:pt idx="1186">
                  <c:v>123</c:v>
                </c:pt>
                <c:pt idx="1187">
                  <c:v>102</c:v>
                </c:pt>
                <c:pt idx="1188">
                  <c:v>109</c:v>
                </c:pt>
                <c:pt idx="1189">
                  <c:v>82</c:v>
                </c:pt>
                <c:pt idx="1190">
                  <c:v>142</c:v>
                </c:pt>
                <c:pt idx="1191">
                  <c:v>106</c:v>
                </c:pt>
                <c:pt idx="1192">
                  <c:v>114</c:v>
                </c:pt>
                <c:pt idx="1193">
                  <c:v>106</c:v>
                </c:pt>
                <c:pt idx="1194">
                  <c:v>108</c:v>
                </c:pt>
                <c:pt idx="1195">
                  <c:v>98</c:v>
                </c:pt>
                <c:pt idx="1196">
                  <c:v>131</c:v>
                </c:pt>
                <c:pt idx="1197">
                  <c:v>118</c:v>
                </c:pt>
                <c:pt idx="1198">
                  <c:v>113</c:v>
                </c:pt>
                <c:pt idx="1199">
                  <c:v>130</c:v>
                </c:pt>
                <c:pt idx="1200">
                  <c:v>116</c:v>
                </c:pt>
                <c:pt idx="1201">
                  <c:v>89</c:v>
                </c:pt>
                <c:pt idx="1202">
                  <c:v>139</c:v>
                </c:pt>
                <c:pt idx="1203">
                  <c:v>130</c:v>
                </c:pt>
                <c:pt idx="1204">
                  <c:v>107</c:v>
                </c:pt>
                <c:pt idx="1205">
                  <c:v>116</c:v>
                </c:pt>
                <c:pt idx="1206">
                  <c:v>96</c:v>
                </c:pt>
                <c:pt idx="1207">
                  <c:v>99</c:v>
                </c:pt>
                <c:pt idx="1208">
                  <c:v>104</c:v>
                </c:pt>
                <c:pt idx="1209">
                  <c:v>105</c:v>
                </c:pt>
                <c:pt idx="1210">
                  <c:v>101</c:v>
                </c:pt>
                <c:pt idx="1211">
                  <c:v>134</c:v>
                </c:pt>
                <c:pt idx="1212">
                  <c:v>135</c:v>
                </c:pt>
                <c:pt idx="1213">
                  <c:v>98</c:v>
                </c:pt>
                <c:pt idx="1214">
                  <c:v>155</c:v>
                </c:pt>
                <c:pt idx="1215">
                  <c:v>106</c:v>
                </c:pt>
                <c:pt idx="1216">
                  <c:v>102</c:v>
                </c:pt>
                <c:pt idx="1217">
                  <c:v>95</c:v>
                </c:pt>
                <c:pt idx="1218">
                  <c:v>103</c:v>
                </c:pt>
                <c:pt idx="1219">
                  <c:v>95</c:v>
                </c:pt>
                <c:pt idx="1220">
                  <c:v>109</c:v>
                </c:pt>
                <c:pt idx="1221">
                  <c:v>95</c:v>
                </c:pt>
                <c:pt idx="1222">
                  <c:v>111</c:v>
                </c:pt>
                <c:pt idx="1223">
                  <c:v>123</c:v>
                </c:pt>
                <c:pt idx="1224">
                  <c:v>140</c:v>
                </c:pt>
                <c:pt idx="1225">
                  <c:v>94</c:v>
                </c:pt>
                <c:pt idx="1226">
                  <c:v>94</c:v>
                </c:pt>
                <c:pt idx="1227">
                  <c:v>92</c:v>
                </c:pt>
                <c:pt idx="1228">
                  <c:v>102</c:v>
                </c:pt>
                <c:pt idx="1229">
                  <c:v>123</c:v>
                </c:pt>
                <c:pt idx="1230">
                  <c:v>104</c:v>
                </c:pt>
                <c:pt idx="1231">
                  <c:v>102</c:v>
                </c:pt>
                <c:pt idx="1232">
                  <c:v>136</c:v>
                </c:pt>
                <c:pt idx="1233">
                  <c:v>93</c:v>
                </c:pt>
                <c:pt idx="1234">
                  <c:v>129</c:v>
                </c:pt>
                <c:pt idx="1235">
                  <c:v>107</c:v>
                </c:pt>
                <c:pt idx="1236">
                  <c:v>117</c:v>
                </c:pt>
                <c:pt idx="1237">
                  <c:v>116</c:v>
                </c:pt>
                <c:pt idx="1238">
                  <c:v>135</c:v>
                </c:pt>
                <c:pt idx="1239">
                  <c:v>107</c:v>
                </c:pt>
                <c:pt idx="1240">
                  <c:v>90</c:v>
                </c:pt>
                <c:pt idx="1241">
                  <c:v>99</c:v>
                </c:pt>
                <c:pt idx="1242">
                  <c:v>104</c:v>
                </c:pt>
                <c:pt idx="1243">
                  <c:v>115</c:v>
                </c:pt>
                <c:pt idx="1244">
                  <c:v>119</c:v>
                </c:pt>
                <c:pt idx="1245">
                  <c:v>99</c:v>
                </c:pt>
                <c:pt idx="1246">
                  <c:v>112</c:v>
                </c:pt>
                <c:pt idx="1247">
                  <c:v>128</c:v>
                </c:pt>
                <c:pt idx="1248">
                  <c:v>112</c:v>
                </c:pt>
                <c:pt idx="1249">
                  <c:v>86</c:v>
                </c:pt>
                <c:pt idx="1250">
                  <c:v>108</c:v>
                </c:pt>
                <c:pt idx="1251">
                  <c:v>128</c:v>
                </c:pt>
                <c:pt idx="1252">
                  <c:v>84</c:v>
                </c:pt>
                <c:pt idx="1253">
                  <c:v>111</c:v>
                </c:pt>
                <c:pt idx="1254">
                  <c:v>131</c:v>
                </c:pt>
                <c:pt idx="1255">
                  <c:v>123</c:v>
                </c:pt>
                <c:pt idx="1256">
                  <c:v>101</c:v>
                </c:pt>
                <c:pt idx="1257">
                  <c:v>102</c:v>
                </c:pt>
                <c:pt idx="1258">
                  <c:v>114</c:v>
                </c:pt>
                <c:pt idx="1259">
                  <c:v>107</c:v>
                </c:pt>
                <c:pt idx="1260">
                  <c:v>87</c:v>
                </c:pt>
                <c:pt idx="1261">
                  <c:v>103</c:v>
                </c:pt>
                <c:pt idx="1262">
                  <c:v>99</c:v>
                </c:pt>
                <c:pt idx="1263">
                  <c:v>122</c:v>
                </c:pt>
                <c:pt idx="1264">
                  <c:v>91</c:v>
                </c:pt>
                <c:pt idx="1265">
                  <c:v>103</c:v>
                </c:pt>
                <c:pt idx="1266">
                  <c:v>107</c:v>
                </c:pt>
                <c:pt idx="1267">
                  <c:v>106</c:v>
                </c:pt>
                <c:pt idx="1268">
                  <c:v>101</c:v>
                </c:pt>
                <c:pt idx="1269">
                  <c:v>109</c:v>
                </c:pt>
                <c:pt idx="1270">
                  <c:v>89</c:v>
                </c:pt>
                <c:pt idx="1271">
                  <c:v>100</c:v>
                </c:pt>
                <c:pt idx="1272">
                  <c:v>119</c:v>
                </c:pt>
                <c:pt idx="1273">
                  <c:v>83</c:v>
                </c:pt>
                <c:pt idx="1274">
                  <c:v>108</c:v>
                </c:pt>
                <c:pt idx="1275">
                  <c:v>102</c:v>
                </c:pt>
                <c:pt idx="1276">
                  <c:v>93</c:v>
                </c:pt>
                <c:pt idx="1277">
                  <c:v>84</c:v>
                </c:pt>
                <c:pt idx="1278">
                  <c:v>107</c:v>
                </c:pt>
                <c:pt idx="1279">
                  <c:v>91</c:v>
                </c:pt>
                <c:pt idx="1280">
                  <c:v>94</c:v>
                </c:pt>
                <c:pt idx="1281">
                  <c:v>115</c:v>
                </c:pt>
                <c:pt idx="1282">
                  <c:v>93</c:v>
                </c:pt>
                <c:pt idx="1283">
                  <c:v>105</c:v>
                </c:pt>
                <c:pt idx="1284">
                  <c:v>107</c:v>
                </c:pt>
                <c:pt idx="1285">
                  <c:v>101</c:v>
                </c:pt>
                <c:pt idx="1286">
                  <c:v>111</c:v>
                </c:pt>
                <c:pt idx="1287">
                  <c:v>113</c:v>
                </c:pt>
                <c:pt idx="1288">
                  <c:v>112</c:v>
                </c:pt>
                <c:pt idx="1289">
                  <c:v>126</c:v>
                </c:pt>
                <c:pt idx="1290">
                  <c:v>90</c:v>
                </c:pt>
                <c:pt idx="1291">
                  <c:v>93</c:v>
                </c:pt>
                <c:pt idx="1292">
                  <c:v>98</c:v>
                </c:pt>
                <c:pt idx="1293">
                  <c:v>159</c:v>
                </c:pt>
                <c:pt idx="1294">
                  <c:v>107</c:v>
                </c:pt>
                <c:pt idx="1295">
                  <c:v>102</c:v>
                </c:pt>
                <c:pt idx="1296">
                  <c:v>106</c:v>
                </c:pt>
                <c:pt idx="1297">
                  <c:v>87</c:v>
                </c:pt>
                <c:pt idx="1298">
                  <c:v>119</c:v>
                </c:pt>
                <c:pt idx="1299">
                  <c:v>110</c:v>
                </c:pt>
                <c:pt idx="1300">
                  <c:v>125</c:v>
                </c:pt>
                <c:pt idx="1301">
                  <c:v>113</c:v>
                </c:pt>
                <c:pt idx="1302">
                  <c:v>150</c:v>
                </c:pt>
                <c:pt idx="1303">
                  <c:v>108</c:v>
                </c:pt>
                <c:pt idx="1304">
                  <c:v>96</c:v>
                </c:pt>
                <c:pt idx="1305">
                  <c:v>93</c:v>
                </c:pt>
                <c:pt idx="1306">
                  <c:v>100</c:v>
                </c:pt>
                <c:pt idx="1307">
                  <c:v>118</c:v>
                </c:pt>
                <c:pt idx="1308">
                  <c:v>122</c:v>
                </c:pt>
                <c:pt idx="1309">
                  <c:v>120</c:v>
                </c:pt>
                <c:pt idx="1310">
                  <c:v>88</c:v>
                </c:pt>
                <c:pt idx="1311">
                  <c:v>146</c:v>
                </c:pt>
                <c:pt idx="1312">
                  <c:v>115</c:v>
                </c:pt>
                <c:pt idx="1313">
                  <c:v>123</c:v>
                </c:pt>
                <c:pt idx="1314">
                  <c:v>94</c:v>
                </c:pt>
                <c:pt idx="1315">
                  <c:v>102</c:v>
                </c:pt>
                <c:pt idx="1316">
                  <c:v>98</c:v>
                </c:pt>
                <c:pt idx="1317">
                  <c:v>133</c:v>
                </c:pt>
                <c:pt idx="1318">
                  <c:v>118</c:v>
                </c:pt>
                <c:pt idx="1319">
                  <c:v>105</c:v>
                </c:pt>
                <c:pt idx="1320">
                  <c:v>109</c:v>
                </c:pt>
                <c:pt idx="1321">
                  <c:v>129</c:v>
                </c:pt>
                <c:pt idx="1322">
                  <c:v>109</c:v>
                </c:pt>
                <c:pt idx="1323">
                  <c:v>127</c:v>
                </c:pt>
                <c:pt idx="1324">
                  <c:v>118</c:v>
                </c:pt>
                <c:pt idx="1325">
                  <c:v>110</c:v>
                </c:pt>
                <c:pt idx="1326">
                  <c:v>90</c:v>
                </c:pt>
                <c:pt idx="1327">
                  <c:v>144</c:v>
                </c:pt>
                <c:pt idx="1328">
                  <c:v>97</c:v>
                </c:pt>
                <c:pt idx="1329">
                  <c:v>130</c:v>
                </c:pt>
                <c:pt idx="1330">
                  <c:v>112</c:v>
                </c:pt>
                <c:pt idx="1331">
                  <c:v>133</c:v>
                </c:pt>
                <c:pt idx="1332">
                  <c:v>150</c:v>
                </c:pt>
                <c:pt idx="1333">
                  <c:v>110</c:v>
                </c:pt>
                <c:pt idx="1334">
                  <c:v>96</c:v>
                </c:pt>
                <c:pt idx="1335">
                  <c:v>96</c:v>
                </c:pt>
                <c:pt idx="1336">
                  <c:v>123</c:v>
                </c:pt>
                <c:pt idx="1337">
                  <c:v>188</c:v>
                </c:pt>
                <c:pt idx="1338">
                  <c:v>107</c:v>
                </c:pt>
                <c:pt idx="1339">
                  <c:v>110</c:v>
                </c:pt>
                <c:pt idx="1340">
                  <c:v>113</c:v>
                </c:pt>
                <c:pt idx="1341">
                  <c:v>122</c:v>
                </c:pt>
                <c:pt idx="1342">
                  <c:v>116</c:v>
                </c:pt>
                <c:pt idx="1343">
                  <c:v>93</c:v>
                </c:pt>
                <c:pt idx="1344">
                  <c:v>118</c:v>
                </c:pt>
                <c:pt idx="1345">
                  <c:v>115</c:v>
                </c:pt>
                <c:pt idx="1346">
                  <c:v>93</c:v>
                </c:pt>
                <c:pt idx="1347">
                  <c:v>121</c:v>
                </c:pt>
                <c:pt idx="1348">
                  <c:v>101</c:v>
                </c:pt>
                <c:pt idx="1349">
                  <c:v>107</c:v>
                </c:pt>
                <c:pt idx="1350">
                  <c:v>124</c:v>
                </c:pt>
                <c:pt idx="1351">
                  <c:v>109</c:v>
                </c:pt>
                <c:pt idx="1352">
                  <c:v>105</c:v>
                </c:pt>
                <c:pt idx="1353">
                  <c:v>130</c:v>
                </c:pt>
                <c:pt idx="1354">
                  <c:v>127</c:v>
                </c:pt>
                <c:pt idx="1355">
                  <c:v>114</c:v>
                </c:pt>
                <c:pt idx="1356">
                  <c:v>106</c:v>
                </c:pt>
                <c:pt idx="1357">
                  <c:v>95</c:v>
                </c:pt>
                <c:pt idx="1358">
                  <c:v>81</c:v>
                </c:pt>
                <c:pt idx="1359">
                  <c:v>95</c:v>
                </c:pt>
                <c:pt idx="1360">
                  <c:v>108</c:v>
                </c:pt>
                <c:pt idx="1361">
                  <c:v>105</c:v>
                </c:pt>
                <c:pt idx="1362">
                  <c:v>95</c:v>
                </c:pt>
                <c:pt idx="1363">
                  <c:v>126</c:v>
                </c:pt>
                <c:pt idx="1364">
                  <c:v>102</c:v>
                </c:pt>
                <c:pt idx="1365">
                  <c:v>121</c:v>
                </c:pt>
                <c:pt idx="1366">
                  <c:v>129</c:v>
                </c:pt>
                <c:pt idx="1367">
                  <c:v>88</c:v>
                </c:pt>
                <c:pt idx="1368">
                  <c:v>106</c:v>
                </c:pt>
                <c:pt idx="1369">
                  <c:v>110</c:v>
                </c:pt>
                <c:pt idx="1370">
                  <c:v>109</c:v>
                </c:pt>
                <c:pt idx="1371">
                  <c:v>143</c:v>
                </c:pt>
                <c:pt idx="1372">
                  <c:v>120</c:v>
                </c:pt>
                <c:pt idx="1373">
                  <c:v>128</c:v>
                </c:pt>
                <c:pt idx="1374">
                  <c:v>123</c:v>
                </c:pt>
                <c:pt idx="1375">
                  <c:v>129</c:v>
                </c:pt>
                <c:pt idx="1376">
                  <c:v>105</c:v>
                </c:pt>
                <c:pt idx="1377">
                  <c:v>162</c:v>
                </c:pt>
                <c:pt idx="1378">
                  <c:v>138</c:v>
                </c:pt>
                <c:pt idx="1379">
                  <c:v>100</c:v>
                </c:pt>
                <c:pt idx="1380">
                  <c:v>90</c:v>
                </c:pt>
                <c:pt idx="1381">
                  <c:v>108</c:v>
                </c:pt>
                <c:pt idx="1382">
                  <c:v>101</c:v>
                </c:pt>
                <c:pt idx="1383">
                  <c:v>109</c:v>
                </c:pt>
                <c:pt idx="1384">
                  <c:v>132</c:v>
                </c:pt>
                <c:pt idx="1385">
                  <c:v>123</c:v>
                </c:pt>
                <c:pt idx="1386">
                  <c:v>87</c:v>
                </c:pt>
                <c:pt idx="1387">
                  <c:v>109</c:v>
                </c:pt>
                <c:pt idx="1388">
                  <c:v>109</c:v>
                </c:pt>
                <c:pt idx="1389">
                  <c:v>92</c:v>
                </c:pt>
                <c:pt idx="1390">
                  <c:v>125</c:v>
                </c:pt>
                <c:pt idx="1391">
                  <c:v>202</c:v>
                </c:pt>
                <c:pt idx="1392">
                  <c:v>134</c:v>
                </c:pt>
                <c:pt idx="1393">
                  <c:v>88</c:v>
                </c:pt>
                <c:pt idx="1394">
                  <c:v>92</c:v>
                </c:pt>
                <c:pt idx="1395">
                  <c:v>91</c:v>
                </c:pt>
                <c:pt idx="1396">
                  <c:v>75</c:v>
                </c:pt>
                <c:pt idx="1397">
                  <c:v>98</c:v>
                </c:pt>
                <c:pt idx="1398">
                  <c:v>147</c:v>
                </c:pt>
                <c:pt idx="1399">
                  <c:v>100</c:v>
                </c:pt>
                <c:pt idx="1400">
                  <c:v>120</c:v>
                </c:pt>
                <c:pt idx="1401">
                  <c:v>104</c:v>
                </c:pt>
                <c:pt idx="1402">
                  <c:v>103</c:v>
                </c:pt>
                <c:pt idx="1403">
                  <c:v>109</c:v>
                </c:pt>
                <c:pt idx="1404">
                  <c:v>104</c:v>
                </c:pt>
                <c:pt idx="1405">
                  <c:v>112</c:v>
                </c:pt>
                <c:pt idx="1406">
                  <c:v>95</c:v>
                </c:pt>
                <c:pt idx="1407">
                  <c:v>102</c:v>
                </c:pt>
                <c:pt idx="1408">
                  <c:v>102</c:v>
                </c:pt>
                <c:pt idx="1409">
                  <c:v>150</c:v>
                </c:pt>
                <c:pt idx="1410">
                  <c:v>101</c:v>
                </c:pt>
                <c:pt idx="1411">
                  <c:v>108</c:v>
                </c:pt>
                <c:pt idx="1412">
                  <c:v>98</c:v>
                </c:pt>
                <c:pt idx="1413">
                  <c:v>137</c:v>
                </c:pt>
                <c:pt idx="1414">
                  <c:v>112</c:v>
                </c:pt>
                <c:pt idx="1415">
                  <c:v>101</c:v>
                </c:pt>
                <c:pt idx="1416">
                  <c:v>103</c:v>
                </c:pt>
                <c:pt idx="1417">
                  <c:v>101</c:v>
                </c:pt>
                <c:pt idx="1418">
                  <c:v>112</c:v>
                </c:pt>
                <c:pt idx="1419">
                  <c:v>111</c:v>
                </c:pt>
                <c:pt idx="1420">
                  <c:v>102</c:v>
                </c:pt>
                <c:pt idx="1421">
                  <c:v>101</c:v>
                </c:pt>
                <c:pt idx="1422">
                  <c:v>155</c:v>
                </c:pt>
                <c:pt idx="1423">
                  <c:v>93</c:v>
                </c:pt>
                <c:pt idx="1424">
                  <c:v>109</c:v>
                </c:pt>
                <c:pt idx="1425">
                  <c:v>140</c:v>
                </c:pt>
                <c:pt idx="1426">
                  <c:v>108</c:v>
                </c:pt>
                <c:pt idx="1427">
                  <c:v>96</c:v>
                </c:pt>
                <c:pt idx="1428">
                  <c:v>123</c:v>
                </c:pt>
                <c:pt idx="1429">
                  <c:v>106</c:v>
                </c:pt>
                <c:pt idx="1430">
                  <c:v>76</c:v>
                </c:pt>
                <c:pt idx="1431">
                  <c:v>107</c:v>
                </c:pt>
                <c:pt idx="1432">
                  <c:v>82</c:v>
                </c:pt>
                <c:pt idx="1433">
                  <c:v>109</c:v>
                </c:pt>
                <c:pt idx="1434">
                  <c:v>99</c:v>
                </c:pt>
                <c:pt idx="1435">
                  <c:v>91</c:v>
                </c:pt>
                <c:pt idx="1436">
                  <c:v>87</c:v>
                </c:pt>
                <c:pt idx="1437">
                  <c:v>125</c:v>
                </c:pt>
                <c:pt idx="1438">
                  <c:v>118</c:v>
                </c:pt>
                <c:pt idx="1439">
                  <c:v>98</c:v>
                </c:pt>
                <c:pt idx="1440">
                  <c:v>92</c:v>
                </c:pt>
                <c:pt idx="1441">
                  <c:v>93</c:v>
                </c:pt>
                <c:pt idx="1442">
                  <c:v>116</c:v>
                </c:pt>
                <c:pt idx="1443">
                  <c:v>92</c:v>
                </c:pt>
                <c:pt idx="1444">
                  <c:v>115</c:v>
                </c:pt>
                <c:pt idx="1445">
                  <c:v>120</c:v>
                </c:pt>
                <c:pt idx="1446">
                  <c:v>111</c:v>
                </c:pt>
                <c:pt idx="1447">
                  <c:v>94</c:v>
                </c:pt>
                <c:pt idx="1448">
                  <c:v>100</c:v>
                </c:pt>
                <c:pt idx="1449">
                  <c:v>101</c:v>
                </c:pt>
                <c:pt idx="1450">
                  <c:v>139</c:v>
                </c:pt>
                <c:pt idx="1451">
                  <c:v>91</c:v>
                </c:pt>
                <c:pt idx="1452">
                  <c:v>109</c:v>
                </c:pt>
                <c:pt idx="1453">
                  <c:v>102</c:v>
                </c:pt>
                <c:pt idx="1454">
                  <c:v>103</c:v>
                </c:pt>
                <c:pt idx="1455">
                  <c:v>83</c:v>
                </c:pt>
                <c:pt idx="1456">
                  <c:v>123</c:v>
                </c:pt>
                <c:pt idx="1457">
                  <c:v>101</c:v>
                </c:pt>
                <c:pt idx="1458">
                  <c:v>117</c:v>
                </c:pt>
                <c:pt idx="1459">
                  <c:v>114</c:v>
                </c:pt>
                <c:pt idx="1460">
                  <c:v>330</c:v>
                </c:pt>
                <c:pt idx="1461">
                  <c:v>121</c:v>
                </c:pt>
                <c:pt idx="1462">
                  <c:v>114</c:v>
                </c:pt>
                <c:pt idx="1463">
                  <c:v>156</c:v>
                </c:pt>
                <c:pt idx="1464">
                  <c:v>135</c:v>
                </c:pt>
                <c:pt idx="1465">
                  <c:v>148</c:v>
                </c:pt>
                <c:pt idx="1466">
                  <c:v>148</c:v>
                </c:pt>
                <c:pt idx="1467">
                  <c:v>109</c:v>
                </c:pt>
                <c:pt idx="1468">
                  <c:v>93</c:v>
                </c:pt>
                <c:pt idx="1469">
                  <c:v>104</c:v>
                </c:pt>
                <c:pt idx="1470">
                  <c:v>113</c:v>
                </c:pt>
                <c:pt idx="1471">
                  <c:v>91</c:v>
                </c:pt>
                <c:pt idx="1472">
                  <c:v>139</c:v>
                </c:pt>
                <c:pt idx="1473">
                  <c:v>96</c:v>
                </c:pt>
                <c:pt idx="1474">
                  <c:v>102</c:v>
                </c:pt>
                <c:pt idx="1475">
                  <c:v>96</c:v>
                </c:pt>
                <c:pt idx="1476">
                  <c:v>101</c:v>
                </c:pt>
                <c:pt idx="1477">
                  <c:v>128</c:v>
                </c:pt>
                <c:pt idx="1478">
                  <c:v>109</c:v>
                </c:pt>
                <c:pt idx="1479">
                  <c:v>114</c:v>
                </c:pt>
                <c:pt idx="1480">
                  <c:v>105</c:v>
                </c:pt>
                <c:pt idx="1481">
                  <c:v>141</c:v>
                </c:pt>
                <c:pt idx="1482">
                  <c:v>195</c:v>
                </c:pt>
                <c:pt idx="1483">
                  <c:v>138</c:v>
                </c:pt>
                <c:pt idx="1484">
                  <c:v>101</c:v>
                </c:pt>
                <c:pt idx="1485">
                  <c:v>99</c:v>
                </c:pt>
                <c:pt idx="1486">
                  <c:v>85</c:v>
                </c:pt>
                <c:pt idx="1487">
                  <c:v>89</c:v>
                </c:pt>
                <c:pt idx="1488">
                  <c:v>99</c:v>
                </c:pt>
                <c:pt idx="1489">
                  <c:v>105</c:v>
                </c:pt>
                <c:pt idx="1490">
                  <c:v>97</c:v>
                </c:pt>
                <c:pt idx="1491">
                  <c:v>140</c:v>
                </c:pt>
                <c:pt idx="1492">
                  <c:v>118</c:v>
                </c:pt>
                <c:pt idx="1493">
                  <c:v>94</c:v>
                </c:pt>
                <c:pt idx="1494">
                  <c:v>124</c:v>
                </c:pt>
                <c:pt idx="1495">
                  <c:v>134</c:v>
                </c:pt>
                <c:pt idx="1496">
                  <c:v>113</c:v>
                </c:pt>
                <c:pt idx="1497">
                  <c:v>124</c:v>
                </c:pt>
                <c:pt idx="1498">
                  <c:v>98</c:v>
                </c:pt>
                <c:pt idx="1499">
                  <c:v>97</c:v>
                </c:pt>
                <c:pt idx="1500">
                  <c:v>123</c:v>
                </c:pt>
                <c:pt idx="1501">
                  <c:v>99</c:v>
                </c:pt>
                <c:pt idx="1502">
                  <c:v>101</c:v>
                </c:pt>
                <c:pt idx="1503">
                  <c:v>92</c:v>
                </c:pt>
                <c:pt idx="1504">
                  <c:v>131</c:v>
                </c:pt>
                <c:pt idx="1505">
                  <c:v>107</c:v>
                </c:pt>
                <c:pt idx="1506">
                  <c:v>103</c:v>
                </c:pt>
                <c:pt idx="1507">
                  <c:v>129</c:v>
                </c:pt>
                <c:pt idx="1508">
                  <c:v>107</c:v>
                </c:pt>
                <c:pt idx="1509">
                  <c:v>89</c:v>
                </c:pt>
                <c:pt idx="1510">
                  <c:v>113</c:v>
                </c:pt>
                <c:pt idx="1511">
                  <c:v>93</c:v>
                </c:pt>
                <c:pt idx="1512">
                  <c:v>120</c:v>
                </c:pt>
                <c:pt idx="1513">
                  <c:v>98</c:v>
                </c:pt>
                <c:pt idx="1514">
                  <c:v>105</c:v>
                </c:pt>
                <c:pt idx="1515">
                  <c:v>142</c:v>
                </c:pt>
                <c:pt idx="1516">
                  <c:v>98</c:v>
                </c:pt>
                <c:pt idx="1517">
                  <c:v>96</c:v>
                </c:pt>
                <c:pt idx="1518">
                  <c:v>87</c:v>
                </c:pt>
                <c:pt idx="1519">
                  <c:v>107</c:v>
                </c:pt>
                <c:pt idx="1520">
                  <c:v>90</c:v>
                </c:pt>
                <c:pt idx="1521">
                  <c:v>121</c:v>
                </c:pt>
                <c:pt idx="1522">
                  <c:v>119</c:v>
                </c:pt>
                <c:pt idx="1523">
                  <c:v>107</c:v>
                </c:pt>
                <c:pt idx="1524">
                  <c:v>110</c:v>
                </c:pt>
                <c:pt idx="1525">
                  <c:v>100</c:v>
                </c:pt>
                <c:pt idx="1526">
                  <c:v>75</c:v>
                </c:pt>
                <c:pt idx="1527">
                  <c:v>132</c:v>
                </c:pt>
                <c:pt idx="1528">
                  <c:v>105</c:v>
                </c:pt>
                <c:pt idx="1529">
                  <c:v>93</c:v>
                </c:pt>
                <c:pt idx="1530">
                  <c:v>289</c:v>
                </c:pt>
                <c:pt idx="1531">
                  <c:v>102</c:v>
                </c:pt>
                <c:pt idx="1532">
                  <c:v>143</c:v>
                </c:pt>
                <c:pt idx="1533">
                  <c:v>113</c:v>
                </c:pt>
                <c:pt idx="1534">
                  <c:v>161</c:v>
                </c:pt>
                <c:pt idx="1535">
                  <c:v>138</c:v>
                </c:pt>
                <c:pt idx="1536">
                  <c:v>126</c:v>
                </c:pt>
                <c:pt idx="1537">
                  <c:v>99</c:v>
                </c:pt>
                <c:pt idx="1538">
                  <c:v>101</c:v>
                </c:pt>
                <c:pt idx="1539">
                  <c:v>103</c:v>
                </c:pt>
                <c:pt idx="1540">
                  <c:v>118</c:v>
                </c:pt>
                <c:pt idx="1541">
                  <c:v>116</c:v>
                </c:pt>
                <c:pt idx="1542">
                  <c:v>99</c:v>
                </c:pt>
                <c:pt idx="1543">
                  <c:v>105</c:v>
                </c:pt>
                <c:pt idx="1544">
                  <c:v>113</c:v>
                </c:pt>
                <c:pt idx="1545">
                  <c:v>93</c:v>
                </c:pt>
                <c:pt idx="1546">
                  <c:v>108</c:v>
                </c:pt>
                <c:pt idx="1547">
                  <c:v>74</c:v>
                </c:pt>
                <c:pt idx="1548">
                  <c:v>116</c:v>
                </c:pt>
                <c:pt idx="1549">
                  <c:v>104</c:v>
                </c:pt>
                <c:pt idx="1550">
                  <c:v>106</c:v>
                </c:pt>
                <c:pt idx="1551">
                  <c:v>120</c:v>
                </c:pt>
                <c:pt idx="1552">
                  <c:v>135</c:v>
                </c:pt>
                <c:pt idx="1553">
                  <c:v>132</c:v>
                </c:pt>
                <c:pt idx="1554">
                  <c:v>92</c:v>
                </c:pt>
                <c:pt idx="1555">
                  <c:v>99</c:v>
                </c:pt>
                <c:pt idx="1556">
                  <c:v>90</c:v>
                </c:pt>
                <c:pt idx="1557">
                  <c:v>111</c:v>
                </c:pt>
                <c:pt idx="1558">
                  <c:v>103</c:v>
                </c:pt>
                <c:pt idx="1559">
                  <c:v>127</c:v>
                </c:pt>
                <c:pt idx="1560">
                  <c:v>112</c:v>
                </c:pt>
                <c:pt idx="1561">
                  <c:v>87</c:v>
                </c:pt>
                <c:pt idx="1562">
                  <c:v>138</c:v>
                </c:pt>
                <c:pt idx="1563">
                  <c:v>132</c:v>
                </c:pt>
                <c:pt idx="1564">
                  <c:v>103</c:v>
                </c:pt>
                <c:pt idx="1565">
                  <c:v>123</c:v>
                </c:pt>
                <c:pt idx="1566">
                  <c:v>111</c:v>
                </c:pt>
                <c:pt idx="1567">
                  <c:v>102</c:v>
                </c:pt>
                <c:pt idx="1568">
                  <c:v>78</c:v>
                </c:pt>
                <c:pt idx="1569">
                  <c:v>132</c:v>
                </c:pt>
                <c:pt idx="1570">
                  <c:v>133</c:v>
                </c:pt>
                <c:pt idx="1571">
                  <c:v>108</c:v>
                </c:pt>
                <c:pt idx="1572">
                  <c:v>125</c:v>
                </c:pt>
                <c:pt idx="1573">
                  <c:v>98</c:v>
                </c:pt>
                <c:pt idx="1574">
                  <c:v>119</c:v>
                </c:pt>
                <c:pt idx="1575">
                  <c:v>87</c:v>
                </c:pt>
                <c:pt idx="1576">
                  <c:v>91</c:v>
                </c:pt>
                <c:pt idx="1577">
                  <c:v>100</c:v>
                </c:pt>
                <c:pt idx="1578">
                  <c:v>118</c:v>
                </c:pt>
                <c:pt idx="1579">
                  <c:v>109</c:v>
                </c:pt>
                <c:pt idx="1580">
                  <c:v>99</c:v>
                </c:pt>
                <c:pt idx="1581">
                  <c:v>114</c:v>
                </c:pt>
                <c:pt idx="1582">
                  <c:v>89</c:v>
                </c:pt>
                <c:pt idx="1583">
                  <c:v>95</c:v>
                </c:pt>
                <c:pt idx="1584">
                  <c:v>98</c:v>
                </c:pt>
                <c:pt idx="1585">
                  <c:v>94</c:v>
                </c:pt>
                <c:pt idx="1586">
                  <c:v>85</c:v>
                </c:pt>
                <c:pt idx="1587">
                  <c:v>124</c:v>
                </c:pt>
                <c:pt idx="1588">
                  <c:v>131</c:v>
                </c:pt>
                <c:pt idx="1589">
                  <c:v>107</c:v>
                </c:pt>
                <c:pt idx="1590">
                  <c:v>99</c:v>
                </c:pt>
                <c:pt idx="1591">
                  <c:v>83</c:v>
                </c:pt>
                <c:pt idx="1592">
                  <c:v>131</c:v>
                </c:pt>
                <c:pt idx="1593">
                  <c:v>85</c:v>
                </c:pt>
                <c:pt idx="1594">
                  <c:v>126</c:v>
                </c:pt>
                <c:pt idx="1595">
                  <c:v>102</c:v>
                </c:pt>
                <c:pt idx="1596">
                  <c:v>123</c:v>
                </c:pt>
                <c:pt idx="1597">
                  <c:v>105</c:v>
                </c:pt>
                <c:pt idx="1598">
                  <c:v>125</c:v>
                </c:pt>
                <c:pt idx="1599">
                  <c:v>92</c:v>
                </c:pt>
                <c:pt idx="1600">
                  <c:v>77</c:v>
                </c:pt>
                <c:pt idx="1601">
                  <c:v>118</c:v>
                </c:pt>
                <c:pt idx="1602">
                  <c:v>121</c:v>
                </c:pt>
                <c:pt idx="1603">
                  <c:v>124</c:v>
                </c:pt>
                <c:pt idx="1604">
                  <c:v>99</c:v>
                </c:pt>
                <c:pt idx="1605">
                  <c:v>112</c:v>
                </c:pt>
                <c:pt idx="1606">
                  <c:v>111</c:v>
                </c:pt>
                <c:pt idx="1607">
                  <c:v>107</c:v>
                </c:pt>
                <c:pt idx="1608">
                  <c:v>104</c:v>
                </c:pt>
                <c:pt idx="1609">
                  <c:v>113</c:v>
                </c:pt>
                <c:pt idx="1610">
                  <c:v>113</c:v>
                </c:pt>
                <c:pt idx="1611">
                  <c:v>95</c:v>
                </c:pt>
                <c:pt idx="1612">
                  <c:v>86</c:v>
                </c:pt>
                <c:pt idx="1613">
                  <c:v>126</c:v>
                </c:pt>
                <c:pt idx="1614">
                  <c:v>101</c:v>
                </c:pt>
                <c:pt idx="1615">
                  <c:v>102</c:v>
                </c:pt>
                <c:pt idx="1616">
                  <c:v>111</c:v>
                </c:pt>
                <c:pt idx="1617">
                  <c:v>95</c:v>
                </c:pt>
                <c:pt idx="1618">
                  <c:v>98</c:v>
                </c:pt>
                <c:pt idx="1619">
                  <c:v>100</c:v>
                </c:pt>
                <c:pt idx="1620">
                  <c:v>118</c:v>
                </c:pt>
                <c:pt idx="1621">
                  <c:v>125</c:v>
                </c:pt>
                <c:pt idx="1622">
                  <c:v>94</c:v>
                </c:pt>
                <c:pt idx="1623">
                  <c:v>79</c:v>
                </c:pt>
                <c:pt idx="1624">
                  <c:v>106</c:v>
                </c:pt>
                <c:pt idx="1625">
                  <c:v>111</c:v>
                </c:pt>
                <c:pt idx="1626">
                  <c:v>63</c:v>
                </c:pt>
                <c:pt idx="1627">
                  <c:v>85</c:v>
                </c:pt>
                <c:pt idx="1628">
                  <c:v>108</c:v>
                </c:pt>
                <c:pt idx="1629">
                  <c:v>139</c:v>
                </c:pt>
                <c:pt idx="1630">
                  <c:v>127</c:v>
                </c:pt>
                <c:pt idx="1631">
                  <c:v>106</c:v>
                </c:pt>
                <c:pt idx="1632">
                  <c:v>95</c:v>
                </c:pt>
                <c:pt idx="1633">
                  <c:v>118</c:v>
                </c:pt>
                <c:pt idx="1634">
                  <c:v>108</c:v>
                </c:pt>
                <c:pt idx="1635">
                  <c:v>105</c:v>
                </c:pt>
                <c:pt idx="1636">
                  <c:v>131</c:v>
                </c:pt>
                <c:pt idx="1637">
                  <c:v>104</c:v>
                </c:pt>
                <c:pt idx="1638">
                  <c:v>133</c:v>
                </c:pt>
                <c:pt idx="1639">
                  <c:v>94</c:v>
                </c:pt>
                <c:pt idx="1640">
                  <c:v>109</c:v>
                </c:pt>
                <c:pt idx="1641">
                  <c:v>96</c:v>
                </c:pt>
                <c:pt idx="1642">
                  <c:v>105</c:v>
                </c:pt>
                <c:pt idx="1643">
                  <c:v>99</c:v>
                </c:pt>
                <c:pt idx="1644">
                  <c:v>112</c:v>
                </c:pt>
                <c:pt idx="1645">
                  <c:v>108</c:v>
                </c:pt>
                <c:pt idx="1646">
                  <c:v>126</c:v>
                </c:pt>
                <c:pt idx="1647">
                  <c:v>98</c:v>
                </c:pt>
                <c:pt idx="1648">
                  <c:v>104</c:v>
                </c:pt>
                <c:pt idx="1649">
                  <c:v>110</c:v>
                </c:pt>
                <c:pt idx="1650">
                  <c:v>130</c:v>
                </c:pt>
                <c:pt idx="1651">
                  <c:v>93</c:v>
                </c:pt>
                <c:pt idx="1652">
                  <c:v>96</c:v>
                </c:pt>
                <c:pt idx="1653">
                  <c:v>114</c:v>
                </c:pt>
                <c:pt idx="1654">
                  <c:v>106</c:v>
                </c:pt>
                <c:pt idx="1655">
                  <c:v>150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107</c:v>
                </c:pt>
                <c:pt idx="1660">
                  <c:v>102</c:v>
                </c:pt>
                <c:pt idx="1661">
                  <c:v>101</c:v>
                </c:pt>
                <c:pt idx="1662">
                  <c:v>86</c:v>
                </c:pt>
                <c:pt idx="1663">
                  <c:v>108</c:v>
                </c:pt>
                <c:pt idx="1664">
                  <c:v>123</c:v>
                </c:pt>
                <c:pt idx="1665">
                  <c:v>134</c:v>
                </c:pt>
                <c:pt idx="1666">
                  <c:v>88</c:v>
                </c:pt>
                <c:pt idx="1667">
                  <c:v>109</c:v>
                </c:pt>
                <c:pt idx="1668">
                  <c:v>122</c:v>
                </c:pt>
                <c:pt idx="1669">
                  <c:v>251</c:v>
                </c:pt>
                <c:pt idx="1670">
                  <c:v>118</c:v>
                </c:pt>
                <c:pt idx="1671">
                  <c:v>131</c:v>
                </c:pt>
                <c:pt idx="1672">
                  <c:v>109</c:v>
                </c:pt>
                <c:pt idx="1673">
                  <c:v>80</c:v>
                </c:pt>
                <c:pt idx="1674">
                  <c:v>88</c:v>
                </c:pt>
                <c:pt idx="1675">
                  <c:v>103</c:v>
                </c:pt>
                <c:pt idx="1676">
                  <c:v>87</c:v>
                </c:pt>
                <c:pt idx="1677">
                  <c:v>160</c:v>
                </c:pt>
                <c:pt idx="1678">
                  <c:v>121</c:v>
                </c:pt>
                <c:pt idx="1679">
                  <c:v>91</c:v>
                </c:pt>
                <c:pt idx="1680">
                  <c:v>92</c:v>
                </c:pt>
                <c:pt idx="1681">
                  <c:v>129</c:v>
                </c:pt>
                <c:pt idx="1682">
                  <c:v>93</c:v>
                </c:pt>
                <c:pt idx="1683">
                  <c:v>118</c:v>
                </c:pt>
                <c:pt idx="1684">
                  <c:v>110</c:v>
                </c:pt>
                <c:pt idx="1685">
                  <c:v>103</c:v>
                </c:pt>
                <c:pt idx="1686">
                  <c:v>85</c:v>
                </c:pt>
                <c:pt idx="1687">
                  <c:v>110</c:v>
                </c:pt>
                <c:pt idx="1688">
                  <c:v>89</c:v>
                </c:pt>
                <c:pt idx="1689">
                  <c:v>115</c:v>
                </c:pt>
                <c:pt idx="1690">
                  <c:v>153</c:v>
                </c:pt>
                <c:pt idx="1691">
                  <c:v>128</c:v>
                </c:pt>
                <c:pt idx="1692">
                  <c:v>89</c:v>
                </c:pt>
                <c:pt idx="1693">
                  <c:v>122</c:v>
                </c:pt>
                <c:pt idx="1694">
                  <c:v>113</c:v>
                </c:pt>
                <c:pt idx="1695">
                  <c:v>99</c:v>
                </c:pt>
                <c:pt idx="1696">
                  <c:v>99</c:v>
                </c:pt>
                <c:pt idx="1697">
                  <c:v>147</c:v>
                </c:pt>
                <c:pt idx="1698">
                  <c:v>112</c:v>
                </c:pt>
                <c:pt idx="1699">
                  <c:v>88</c:v>
                </c:pt>
                <c:pt idx="1700">
                  <c:v>94</c:v>
                </c:pt>
                <c:pt idx="1701">
                  <c:v>90</c:v>
                </c:pt>
                <c:pt idx="1702">
                  <c:v>167</c:v>
                </c:pt>
                <c:pt idx="1703">
                  <c:v>118</c:v>
                </c:pt>
                <c:pt idx="1704">
                  <c:v>83</c:v>
                </c:pt>
                <c:pt idx="1705">
                  <c:v>104</c:v>
                </c:pt>
                <c:pt idx="1706">
                  <c:v>110</c:v>
                </c:pt>
                <c:pt idx="1707">
                  <c:v>102</c:v>
                </c:pt>
                <c:pt idx="1708">
                  <c:v>131</c:v>
                </c:pt>
                <c:pt idx="1709">
                  <c:v>101</c:v>
                </c:pt>
                <c:pt idx="1710">
                  <c:v>130</c:v>
                </c:pt>
                <c:pt idx="1711">
                  <c:v>120</c:v>
                </c:pt>
                <c:pt idx="1712">
                  <c:v>135</c:v>
                </c:pt>
                <c:pt idx="1713">
                  <c:v>110</c:v>
                </c:pt>
                <c:pt idx="1714">
                  <c:v>103</c:v>
                </c:pt>
                <c:pt idx="1715">
                  <c:v>115</c:v>
                </c:pt>
                <c:pt idx="1716">
                  <c:v>110</c:v>
                </c:pt>
                <c:pt idx="1717">
                  <c:v>91</c:v>
                </c:pt>
                <c:pt idx="1718">
                  <c:v>105</c:v>
                </c:pt>
                <c:pt idx="1719">
                  <c:v>127</c:v>
                </c:pt>
                <c:pt idx="1720">
                  <c:v>82</c:v>
                </c:pt>
                <c:pt idx="1721">
                  <c:v>99</c:v>
                </c:pt>
                <c:pt idx="1722">
                  <c:v>90</c:v>
                </c:pt>
                <c:pt idx="1723">
                  <c:v>115</c:v>
                </c:pt>
                <c:pt idx="1724">
                  <c:v>96</c:v>
                </c:pt>
                <c:pt idx="1725">
                  <c:v>104</c:v>
                </c:pt>
                <c:pt idx="1726">
                  <c:v>117</c:v>
                </c:pt>
                <c:pt idx="1727">
                  <c:v>83</c:v>
                </c:pt>
                <c:pt idx="1728">
                  <c:v>99</c:v>
                </c:pt>
                <c:pt idx="1729">
                  <c:v>81</c:v>
                </c:pt>
                <c:pt idx="1730">
                  <c:v>135</c:v>
                </c:pt>
                <c:pt idx="1731">
                  <c:v>117</c:v>
                </c:pt>
                <c:pt idx="1732">
                  <c:v>139</c:v>
                </c:pt>
                <c:pt idx="1733">
                  <c:v>123</c:v>
                </c:pt>
                <c:pt idx="1734">
                  <c:v>117</c:v>
                </c:pt>
                <c:pt idx="1735">
                  <c:v>97</c:v>
                </c:pt>
                <c:pt idx="1736">
                  <c:v>81</c:v>
                </c:pt>
                <c:pt idx="1737">
                  <c:v>103</c:v>
                </c:pt>
                <c:pt idx="1738">
                  <c:v>119</c:v>
                </c:pt>
                <c:pt idx="1739">
                  <c:v>94</c:v>
                </c:pt>
                <c:pt idx="1740">
                  <c:v>89</c:v>
                </c:pt>
                <c:pt idx="1741">
                  <c:v>98</c:v>
                </c:pt>
                <c:pt idx="1742">
                  <c:v>107</c:v>
                </c:pt>
                <c:pt idx="1743">
                  <c:v>108</c:v>
                </c:pt>
                <c:pt idx="1744">
                  <c:v>134</c:v>
                </c:pt>
                <c:pt idx="1745">
                  <c:v>110</c:v>
                </c:pt>
                <c:pt idx="1746">
                  <c:v>103</c:v>
                </c:pt>
                <c:pt idx="1747">
                  <c:v>145</c:v>
                </c:pt>
                <c:pt idx="1748">
                  <c:v>100</c:v>
                </c:pt>
                <c:pt idx="1749">
                  <c:v>131</c:v>
                </c:pt>
                <c:pt idx="1750">
                  <c:v>133</c:v>
                </c:pt>
                <c:pt idx="1751">
                  <c:v>109</c:v>
                </c:pt>
                <c:pt idx="1752">
                  <c:v>114</c:v>
                </c:pt>
                <c:pt idx="1753">
                  <c:v>164</c:v>
                </c:pt>
                <c:pt idx="1754">
                  <c:v>92</c:v>
                </c:pt>
                <c:pt idx="1755">
                  <c:v>122</c:v>
                </c:pt>
                <c:pt idx="1756">
                  <c:v>110</c:v>
                </c:pt>
                <c:pt idx="1757">
                  <c:v>116</c:v>
                </c:pt>
                <c:pt idx="1758">
                  <c:v>106</c:v>
                </c:pt>
                <c:pt idx="1759">
                  <c:v>115</c:v>
                </c:pt>
                <c:pt idx="1760">
                  <c:v>148</c:v>
                </c:pt>
                <c:pt idx="1761">
                  <c:v>119</c:v>
                </c:pt>
                <c:pt idx="1762">
                  <c:v>118</c:v>
                </c:pt>
                <c:pt idx="1763">
                  <c:v>101</c:v>
                </c:pt>
                <c:pt idx="1764">
                  <c:v>82</c:v>
                </c:pt>
                <c:pt idx="1765">
                  <c:v>110</c:v>
                </c:pt>
                <c:pt idx="1766">
                  <c:v>193</c:v>
                </c:pt>
                <c:pt idx="1767">
                  <c:v>130</c:v>
                </c:pt>
                <c:pt idx="1768">
                  <c:v>94</c:v>
                </c:pt>
                <c:pt idx="1769">
                  <c:v>111</c:v>
                </c:pt>
                <c:pt idx="1770">
                  <c:v>110</c:v>
                </c:pt>
                <c:pt idx="1771">
                  <c:v>109</c:v>
                </c:pt>
                <c:pt idx="1772">
                  <c:v>123</c:v>
                </c:pt>
                <c:pt idx="1773">
                  <c:v>109</c:v>
                </c:pt>
                <c:pt idx="1774">
                  <c:v>99</c:v>
                </c:pt>
                <c:pt idx="1775">
                  <c:v>106</c:v>
                </c:pt>
                <c:pt idx="1776">
                  <c:v>89</c:v>
                </c:pt>
                <c:pt idx="1777">
                  <c:v>98</c:v>
                </c:pt>
                <c:pt idx="1778">
                  <c:v>93</c:v>
                </c:pt>
                <c:pt idx="1779">
                  <c:v>112</c:v>
                </c:pt>
                <c:pt idx="1780">
                  <c:v>101</c:v>
                </c:pt>
                <c:pt idx="1781">
                  <c:v>104</c:v>
                </c:pt>
                <c:pt idx="1782">
                  <c:v>120</c:v>
                </c:pt>
                <c:pt idx="1783">
                  <c:v>135</c:v>
                </c:pt>
                <c:pt idx="1784">
                  <c:v>91</c:v>
                </c:pt>
                <c:pt idx="1785">
                  <c:v>97</c:v>
                </c:pt>
                <c:pt idx="1786">
                  <c:v>133</c:v>
                </c:pt>
                <c:pt idx="1787">
                  <c:v>123</c:v>
                </c:pt>
                <c:pt idx="1788">
                  <c:v>114</c:v>
                </c:pt>
                <c:pt idx="1789">
                  <c:v>111</c:v>
                </c:pt>
                <c:pt idx="1790">
                  <c:v>117</c:v>
                </c:pt>
                <c:pt idx="1791">
                  <c:v>121</c:v>
                </c:pt>
                <c:pt idx="1792">
                  <c:v>139</c:v>
                </c:pt>
                <c:pt idx="1793">
                  <c:v>115</c:v>
                </c:pt>
                <c:pt idx="1794">
                  <c:v>175</c:v>
                </c:pt>
                <c:pt idx="1795">
                  <c:v>85</c:v>
                </c:pt>
                <c:pt idx="1796">
                  <c:v>90</c:v>
                </c:pt>
                <c:pt idx="1797">
                  <c:v>107</c:v>
                </c:pt>
                <c:pt idx="1798">
                  <c:v>100</c:v>
                </c:pt>
                <c:pt idx="1799">
                  <c:v>129</c:v>
                </c:pt>
                <c:pt idx="1800">
                  <c:v>109</c:v>
                </c:pt>
                <c:pt idx="1801">
                  <c:v>94</c:v>
                </c:pt>
                <c:pt idx="1802">
                  <c:v>133</c:v>
                </c:pt>
                <c:pt idx="1803">
                  <c:v>105</c:v>
                </c:pt>
                <c:pt idx="1804">
                  <c:v>100</c:v>
                </c:pt>
                <c:pt idx="1805">
                  <c:v>113</c:v>
                </c:pt>
                <c:pt idx="1806">
                  <c:v>118</c:v>
                </c:pt>
                <c:pt idx="1807">
                  <c:v>110</c:v>
                </c:pt>
                <c:pt idx="1808">
                  <c:v>110</c:v>
                </c:pt>
                <c:pt idx="1809">
                  <c:v>99</c:v>
                </c:pt>
                <c:pt idx="1810">
                  <c:v>101</c:v>
                </c:pt>
                <c:pt idx="1811">
                  <c:v>100</c:v>
                </c:pt>
                <c:pt idx="1812">
                  <c:v>103</c:v>
                </c:pt>
                <c:pt idx="1813">
                  <c:v>100</c:v>
                </c:pt>
                <c:pt idx="1814">
                  <c:v>95</c:v>
                </c:pt>
                <c:pt idx="1815">
                  <c:v>117</c:v>
                </c:pt>
                <c:pt idx="1816">
                  <c:v>129</c:v>
                </c:pt>
                <c:pt idx="1817">
                  <c:v>120</c:v>
                </c:pt>
                <c:pt idx="1818">
                  <c:v>125</c:v>
                </c:pt>
                <c:pt idx="1819">
                  <c:v>133</c:v>
                </c:pt>
                <c:pt idx="1820">
                  <c:v>116</c:v>
                </c:pt>
                <c:pt idx="1821">
                  <c:v>129</c:v>
                </c:pt>
                <c:pt idx="1822">
                  <c:v>93</c:v>
                </c:pt>
                <c:pt idx="1823">
                  <c:v>118</c:v>
                </c:pt>
                <c:pt idx="1824">
                  <c:v>129</c:v>
                </c:pt>
                <c:pt idx="1825">
                  <c:v>185</c:v>
                </c:pt>
                <c:pt idx="1826">
                  <c:v>146</c:v>
                </c:pt>
                <c:pt idx="1827">
                  <c:v>128</c:v>
                </c:pt>
                <c:pt idx="1828">
                  <c:v>93</c:v>
                </c:pt>
                <c:pt idx="1829">
                  <c:v>107</c:v>
                </c:pt>
                <c:pt idx="1830">
                  <c:v>97</c:v>
                </c:pt>
                <c:pt idx="1831">
                  <c:v>101</c:v>
                </c:pt>
                <c:pt idx="1832">
                  <c:v>82</c:v>
                </c:pt>
                <c:pt idx="1833">
                  <c:v>85</c:v>
                </c:pt>
                <c:pt idx="1834">
                  <c:v>88</c:v>
                </c:pt>
                <c:pt idx="1835">
                  <c:v>119</c:v>
                </c:pt>
                <c:pt idx="1836">
                  <c:v>122</c:v>
                </c:pt>
                <c:pt idx="1837">
                  <c:v>99</c:v>
                </c:pt>
                <c:pt idx="1838">
                  <c:v>97</c:v>
                </c:pt>
                <c:pt idx="1839">
                  <c:v>121</c:v>
                </c:pt>
                <c:pt idx="1840">
                  <c:v>95</c:v>
                </c:pt>
                <c:pt idx="1841">
                  <c:v>105</c:v>
                </c:pt>
                <c:pt idx="1842">
                  <c:v>108</c:v>
                </c:pt>
                <c:pt idx="1843">
                  <c:v>134</c:v>
                </c:pt>
                <c:pt idx="1844">
                  <c:v>115</c:v>
                </c:pt>
                <c:pt idx="1845">
                  <c:v>107</c:v>
                </c:pt>
                <c:pt idx="1846">
                  <c:v>86</c:v>
                </c:pt>
                <c:pt idx="1847">
                  <c:v>101</c:v>
                </c:pt>
                <c:pt idx="1848">
                  <c:v>96</c:v>
                </c:pt>
                <c:pt idx="1849">
                  <c:v>101</c:v>
                </c:pt>
                <c:pt idx="1850">
                  <c:v>100</c:v>
                </c:pt>
                <c:pt idx="1851">
                  <c:v>117</c:v>
                </c:pt>
                <c:pt idx="1852">
                  <c:v>101</c:v>
                </c:pt>
                <c:pt idx="1853">
                  <c:v>98</c:v>
                </c:pt>
                <c:pt idx="1854">
                  <c:v>146</c:v>
                </c:pt>
                <c:pt idx="1855">
                  <c:v>102</c:v>
                </c:pt>
                <c:pt idx="1856">
                  <c:v>97</c:v>
                </c:pt>
                <c:pt idx="1857">
                  <c:v>142</c:v>
                </c:pt>
                <c:pt idx="1858">
                  <c:v>98</c:v>
                </c:pt>
                <c:pt idx="1859">
                  <c:v>219</c:v>
                </c:pt>
                <c:pt idx="1860">
                  <c:v>109</c:v>
                </c:pt>
                <c:pt idx="1861">
                  <c:v>97</c:v>
                </c:pt>
                <c:pt idx="1862">
                  <c:v>158</c:v>
                </c:pt>
                <c:pt idx="1863">
                  <c:v>85</c:v>
                </c:pt>
                <c:pt idx="1864">
                  <c:v>80</c:v>
                </c:pt>
                <c:pt idx="1865">
                  <c:v>86</c:v>
                </c:pt>
                <c:pt idx="1866">
                  <c:v>119</c:v>
                </c:pt>
                <c:pt idx="1867">
                  <c:v>98</c:v>
                </c:pt>
                <c:pt idx="1868">
                  <c:v>97</c:v>
                </c:pt>
                <c:pt idx="1869">
                  <c:v>105</c:v>
                </c:pt>
                <c:pt idx="1870">
                  <c:v>124</c:v>
                </c:pt>
                <c:pt idx="1871">
                  <c:v>97</c:v>
                </c:pt>
                <c:pt idx="1872">
                  <c:v>105</c:v>
                </c:pt>
                <c:pt idx="1873">
                  <c:v>104</c:v>
                </c:pt>
                <c:pt idx="1874">
                  <c:v>101</c:v>
                </c:pt>
                <c:pt idx="1875">
                  <c:v>101</c:v>
                </c:pt>
                <c:pt idx="1876">
                  <c:v>114</c:v>
                </c:pt>
                <c:pt idx="1877">
                  <c:v>105</c:v>
                </c:pt>
                <c:pt idx="1878">
                  <c:v>90</c:v>
                </c:pt>
                <c:pt idx="1879">
                  <c:v>97</c:v>
                </c:pt>
                <c:pt idx="1880">
                  <c:v>144</c:v>
                </c:pt>
                <c:pt idx="1881">
                  <c:v>114</c:v>
                </c:pt>
                <c:pt idx="1882">
                  <c:v>124</c:v>
                </c:pt>
                <c:pt idx="1883">
                  <c:v>89</c:v>
                </c:pt>
                <c:pt idx="1884">
                  <c:v>160</c:v>
                </c:pt>
                <c:pt idx="1885">
                  <c:v>93</c:v>
                </c:pt>
                <c:pt idx="1886">
                  <c:v>87</c:v>
                </c:pt>
                <c:pt idx="1887">
                  <c:v>88</c:v>
                </c:pt>
                <c:pt idx="1888">
                  <c:v>142</c:v>
                </c:pt>
                <c:pt idx="1889">
                  <c:v>92</c:v>
                </c:pt>
                <c:pt idx="1890">
                  <c:v>117</c:v>
                </c:pt>
                <c:pt idx="1891">
                  <c:v>111</c:v>
                </c:pt>
                <c:pt idx="1892">
                  <c:v>121</c:v>
                </c:pt>
                <c:pt idx="1893">
                  <c:v>98</c:v>
                </c:pt>
                <c:pt idx="1894">
                  <c:v>107</c:v>
                </c:pt>
                <c:pt idx="1895">
                  <c:v>106</c:v>
                </c:pt>
                <c:pt idx="1896">
                  <c:v>136</c:v>
                </c:pt>
                <c:pt idx="1897">
                  <c:v>97</c:v>
                </c:pt>
                <c:pt idx="1898">
                  <c:v>108</c:v>
                </c:pt>
                <c:pt idx="1899">
                  <c:v>97</c:v>
                </c:pt>
                <c:pt idx="1900">
                  <c:v>99</c:v>
                </c:pt>
                <c:pt idx="1901">
                  <c:v>103</c:v>
                </c:pt>
                <c:pt idx="1902">
                  <c:v>95</c:v>
                </c:pt>
                <c:pt idx="1903">
                  <c:v>93</c:v>
                </c:pt>
                <c:pt idx="1904">
                  <c:v>98</c:v>
                </c:pt>
                <c:pt idx="1905">
                  <c:v>90</c:v>
                </c:pt>
                <c:pt idx="1906">
                  <c:v>107</c:v>
                </c:pt>
                <c:pt idx="1907">
                  <c:v>90</c:v>
                </c:pt>
                <c:pt idx="1908">
                  <c:v>120</c:v>
                </c:pt>
                <c:pt idx="1909">
                  <c:v>115</c:v>
                </c:pt>
                <c:pt idx="1910">
                  <c:v>93</c:v>
                </c:pt>
                <c:pt idx="1911">
                  <c:v>99</c:v>
                </c:pt>
                <c:pt idx="1912">
                  <c:v>107</c:v>
                </c:pt>
                <c:pt idx="1913">
                  <c:v>110</c:v>
                </c:pt>
                <c:pt idx="1914">
                  <c:v>101</c:v>
                </c:pt>
                <c:pt idx="1915">
                  <c:v>85</c:v>
                </c:pt>
                <c:pt idx="1916">
                  <c:v>132</c:v>
                </c:pt>
                <c:pt idx="1917">
                  <c:v>88</c:v>
                </c:pt>
                <c:pt idx="1918">
                  <c:v>90</c:v>
                </c:pt>
                <c:pt idx="1919">
                  <c:v>145</c:v>
                </c:pt>
                <c:pt idx="1920">
                  <c:v>110</c:v>
                </c:pt>
                <c:pt idx="1921">
                  <c:v>101</c:v>
                </c:pt>
                <c:pt idx="1922">
                  <c:v>122</c:v>
                </c:pt>
                <c:pt idx="1923">
                  <c:v>107</c:v>
                </c:pt>
                <c:pt idx="1924">
                  <c:v>127</c:v>
                </c:pt>
                <c:pt idx="1925">
                  <c:v>99</c:v>
                </c:pt>
                <c:pt idx="1926">
                  <c:v>104</c:v>
                </c:pt>
                <c:pt idx="1927">
                  <c:v>140</c:v>
                </c:pt>
                <c:pt idx="1928">
                  <c:v>133</c:v>
                </c:pt>
                <c:pt idx="1929">
                  <c:v>271</c:v>
                </c:pt>
                <c:pt idx="1930">
                  <c:v>112</c:v>
                </c:pt>
                <c:pt idx="1931">
                  <c:v>99</c:v>
                </c:pt>
                <c:pt idx="1932">
                  <c:v>100</c:v>
                </c:pt>
                <c:pt idx="1933">
                  <c:v>92</c:v>
                </c:pt>
                <c:pt idx="1934">
                  <c:v>105</c:v>
                </c:pt>
                <c:pt idx="1935">
                  <c:v>110</c:v>
                </c:pt>
                <c:pt idx="1936">
                  <c:v>116</c:v>
                </c:pt>
                <c:pt idx="1937">
                  <c:v>88</c:v>
                </c:pt>
                <c:pt idx="1938">
                  <c:v>111</c:v>
                </c:pt>
                <c:pt idx="1939">
                  <c:v>117</c:v>
                </c:pt>
                <c:pt idx="1940">
                  <c:v>95</c:v>
                </c:pt>
                <c:pt idx="1941">
                  <c:v>95</c:v>
                </c:pt>
                <c:pt idx="1942">
                  <c:v>127</c:v>
                </c:pt>
                <c:pt idx="1943">
                  <c:v>105</c:v>
                </c:pt>
                <c:pt idx="1944">
                  <c:v>104</c:v>
                </c:pt>
                <c:pt idx="1945">
                  <c:v>95</c:v>
                </c:pt>
                <c:pt idx="1946">
                  <c:v>121</c:v>
                </c:pt>
                <c:pt idx="1947">
                  <c:v>92</c:v>
                </c:pt>
                <c:pt idx="1948">
                  <c:v>80</c:v>
                </c:pt>
                <c:pt idx="1949">
                  <c:v>107</c:v>
                </c:pt>
                <c:pt idx="1950">
                  <c:v>91</c:v>
                </c:pt>
                <c:pt idx="1951">
                  <c:v>117</c:v>
                </c:pt>
                <c:pt idx="1952">
                  <c:v>107</c:v>
                </c:pt>
                <c:pt idx="1953">
                  <c:v>131</c:v>
                </c:pt>
                <c:pt idx="1954">
                  <c:v>122</c:v>
                </c:pt>
                <c:pt idx="1955">
                  <c:v>88</c:v>
                </c:pt>
                <c:pt idx="1956">
                  <c:v>134</c:v>
                </c:pt>
                <c:pt idx="1957">
                  <c:v>117</c:v>
                </c:pt>
                <c:pt idx="1958">
                  <c:v>80</c:v>
                </c:pt>
                <c:pt idx="1959">
                  <c:v>85</c:v>
                </c:pt>
                <c:pt idx="1960">
                  <c:v>138</c:v>
                </c:pt>
                <c:pt idx="1961">
                  <c:v>121</c:v>
                </c:pt>
                <c:pt idx="1962">
                  <c:v>134</c:v>
                </c:pt>
                <c:pt idx="1963">
                  <c:v>100</c:v>
                </c:pt>
                <c:pt idx="1964">
                  <c:v>100</c:v>
                </c:pt>
                <c:pt idx="1965">
                  <c:v>119</c:v>
                </c:pt>
                <c:pt idx="1966">
                  <c:v>137</c:v>
                </c:pt>
                <c:pt idx="1967">
                  <c:v>119</c:v>
                </c:pt>
                <c:pt idx="1968">
                  <c:v>139</c:v>
                </c:pt>
                <c:pt idx="1969">
                  <c:v>114</c:v>
                </c:pt>
                <c:pt idx="1970">
                  <c:v>120</c:v>
                </c:pt>
                <c:pt idx="1971">
                  <c:v>98</c:v>
                </c:pt>
                <c:pt idx="1972">
                  <c:v>106</c:v>
                </c:pt>
                <c:pt idx="1973">
                  <c:v>98</c:v>
                </c:pt>
                <c:pt idx="1974">
                  <c:v>107</c:v>
                </c:pt>
                <c:pt idx="1975">
                  <c:v>88</c:v>
                </c:pt>
                <c:pt idx="1976">
                  <c:v>137</c:v>
                </c:pt>
                <c:pt idx="1977">
                  <c:v>100</c:v>
                </c:pt>
                <c:pt idx="1978">
                  <c:v>115</c:v>
                </c:pt>
                <c:pt idx="1979">
                  <c:v>101</c:v>
                </c:pt>
                <c:pt idx="1980">
                  <c:v>110</c:v>
                </c:pt>
                <c:pt idx="1981">
                  <c:v>94</c:v>
                </c:pt>
                <c:pt idx="1982">
                  <c:v>88</c:v>
                </c:pt>
                <c:pt idx="1983">
                  <c:v>127</c:v>
                </c:pt>
                <c:pt idx="1984">
                  <c:v>95</c:v>
                </c:pt>
                <c:pt idx="1985">
                  <c:v>87</c:v>
                </c:pt>
                <c:pt idx="1986">
                  <c:v>118</c:v>
                </c:pt>
                <c:pt idx="1987">
                  <c:v>107</c:v>
                </c:pt>
                <c:pt idx="1988">
                  <c:v>124</c:v>
                </c:pt>
                <c:pt idx="1989">
                  <c:v>89</c:v>
                </c:pt>
                <c:pt idx="1990">
                  <c:v>88</c:v>
                </c:pt>
                <c:pt idx="1991">
                  <c:v>118</c:v>
                </c:pt>
                <c:pt idx="1992">
                  <c:v>93</c:v>
                </c:pt>
                <c:pt idx="1993">
                  <c:v>80</c:v>
                </c:pt>
                <c:pt idx="1994">
                  <c:v>120</c:v>
                </c:pt>
                <c:pt idx="1995">
                  <c:v>98</c:v>
                </c:pt>
                <c:pt idx="1996">
                  <c:v>119</c:v>
                </c:pt>
                <c:pt idx="1997">
                  <c:v>88</c:v>
                </c:pt>
                <c:pt idx="1998">
                  <c:v>201</c:v>
                </c:pt>
                <c:pt idx="1999">
                  <c:v>90</c:v>
                </c:pt>
                <c:pt idx="2000">
                  <c:v>127</c:v>
                </c:pt>
                <c:pt idx="2001">
                  <c:v>119</c:v>
                </c:pt>
                <c:pt idx="2002">
                  <c:v>85</c:v>
                </c:pt>
                <c:pt idx="2003">
                  <c:v>98</c:v>
                </c:pt>
                <c:pt idx="2004">
                  <c:v>101</c:v>
                </c:pt>
                <c:pt idx="2005">
                  <c:v>112</c:v>
                </c:pt>
                <c:pt idx="2006">
                  <c:v>97</c:v>
                </c:pt>
                <c:pt idx="2007">
                  <c:v>126</c:v>
                </c:pt>
                <c:pt idx="2008">
                  <c:v>106</c:v>
                </c:pt>
                <c:pt idx="2009">
                  <c:v>97</c:v>
                </c:pt>
                <c:pt idx="2010">
                  <c:v>100</c:v>
                </c:pt>
                <c:pt idx="2011">
                  <c:v>114</c:v>
                </c:pt>
                <c:pt idx="2012">
                  <c:v>101</c:v>
                </c:pt>
                <c:pt idx="2013">
                  <c:v>88</c:v>
                </c:pt>
                <c:pt idx="2014">
                  <c:v>93</c:v>
                </c:pt>
                <c:pt idx="2015">
                  <c:v>92</c:v>
                </c:pt>
                <c:pt idx="2016">
                  <c:v>98</c:v>
                </c:pt>
                <c:pt idx="2017">
                  <c:v>94</c:v>
                </c:pt>
                <c:pt idx="2018">
                  <c:v>102</c:v>
                </c:pt>
                <c:pt idx="2019">
                  <c:v>98</c:v>
                </c:pt>
                <c:pt idx="2020">
                  <c:v>121</c:v>
                </c:pt>
                <c:pt idx="2021">
                  <c:v>111</c:v>
                </c:pt>
                <c:pt idx="2022">
                  <c:v>90</c:v>
                </c:pt>
                <c:pt idx="2023">
                  <c:v>100</c:v>
                </c:pt>
                <c:pt idx="2024">
                  <c:v>141</c:v>
                </c:pt>
                <c:pt idx="2025">
                  <c:v>139</c:v>
                </c:pt>
                <c:pt idx="2026">
                  <c:v>114</c:v>
                </c:pt>
                <c:pt idx="2027">
                  <c:v>96</c:v>
                </c:pt>
                <c:pt idx="2028">
                  <c:v>111</c:v>
                </c:pt>
                <c:pt idx="2029">
                  <c:v>127</c:v>
                </c:pt>
                <c:pt idx="2030">
                  <c:v>107</c:v>
                </c:pt>
                <c:pt idx="2031">
                  <c:v>97</c:v>
                </c:pt>
                <c:pt idx="2032">
                  <c:v>127</c:v>
                </c:pt>
                <c:pt idx="2033">
                  <c:v>110</c:v>
                </c:pt>
                <c:pt idx="2034">
                  <c:v>135</c:v>
                </c:pt>
                <c:pt idx="2035">
                  <c:v>84</c:v>
                </c:pt>
                <c:pt idx="2036">
                  <c:v>240</c:v>
                </c:pt>
                <c:pt idx="2037">
                  <c:v>122</c:v>
                </c:pt>
                <c:pt idx="2038">
                  <c:v>114</c:v>
                </c:pt>
                <c:pt idx="2039">
                  <c:v>132</c:v>
                </c:pt>
                <c:pt idx="2040">
                  <c:v>170</c:v>
                </c:pt>
                <c:pt idx="2041">
                  <c:v>133</c:v>
                </c:pt>
                <c:pt idx="2042">
                  <c:v>112</c:v>
                </c:pt>
                <c:pt idx="2043">
                  <c:v>108</c:v>
                </c:pt>
                <c:pt idx="2044">
                  <c:v>115</c:v>
                </c:pt>
                <c:pt idx="2045">
                  <c:v>83</c:v>
                </c:pt>
                <c:pt idx="2046">
                  <c:v>105</c:v>
                </c:pt>
                <c:pt idx="2047">
                  <c:v>110</c:v>
                </c:pt>
                <c:pt idx="2048">
                  <c:v>108</c:v>
                </c:pt>
                <c:pt idx="2049">
                  <c:v>96</c:v>
                </c:pt>
                <c:pt idx="2050">
                  <c:v>94</c:v>
                </c:pt>
                <c:pt idx="2051">
                  <c:v>142</c:v>
                </c:pt>
                <c:pt idx="2052">
                  <c:v>104</c:v>
                </c:pt>
                <c:pt idx="2053">
                  <c:v>136</c:v>
                </c:pt>
                <c:pt idx="2054">
                  <c:v>106</c:v>
                </c:pt>
                <c:pt idx="2055">
                  <c:v>106</c:v>
                </c:pt>
                <c:pt idx="2056">
                  <c:v>98</c:v>
                </c:pt>
                <c:pt idx="2057">
                  <c:v>100</c:v>
                </c:pt>
                <c:pt idx="2058">
                  <c:v>95</c:v>
                </c:pt>
                <c:pt idx="2059">
                  <c:v>107</c:v>
                </c:pt>
                <c:pt idx="2060">
                  <c:v>104</c:v>
                </c:pt>
                <c:pt idx="2061">
                  <c:v>104</c:v>
                </c:pt>
                <c:pt idx="2062">
                  <c:v>143</c:v>
                </c:pt>
                <c:pt idx="2063">
                  <c:v>77</c:v>
                </c:pt>
                <c:pt idx="2064">
                  <c:v>96</c:v>
                </c:pt>
                <c:pt idx="2065">
                  <c:v>114</c:v>
                </c:pt>
                <c:pt idx="2066">
                  <c:v>145</c:v>
                </c:pt>
                <c:pt idx="2067">
                  <c:v>116</c:v>
                </c:pt>
                <c:pt idx="2068">
                  <c:v>100</c:v>
                </c:pt>
                <c:pt idx="2069">
                  <c:v>104</c:v>
                </c:pt>
                <c:pt idx="2070">
                  <c:v>92</c:v>
                </c:pt>
                <c:pt idx="2071">
                  <c:v>92</c:v>
                </c:pt>
                <c:pt idx="2072">
                  <c:v>105</c:v>
                </c:pt>
                <c:pt idx="2073">
                  <c:v>120</c:v>
                </c:pt>
                <c:pt idx="2074">
                  <c:v>116</c:v>
                </c:pt>
                <c:pt idx="2075">
                  <c:v>119</c:v>
                </c:pt>
                <c:pt idx="2076">
                  <c:v>101</c:v>
                </c:pt>
                <c:pt idx="2077">
                  <c:v>117</c:v>
                </c:pt>
                <c:pt idx="2078">
                  <c:v>106</c:v>
                </c:pt>
                <c:pt idx="2079">
                  <c:v>112</c:v>
                </c:pt>
                <c:pt idx="2080">
                  <c:v>136</c:v>
                </c:pt>
                <c:pt idx="2081">
                  <c:v>81</c:v>
                </c:pt>
                <c:pt idx="2082">
                  <c:v>87</c:v>
                </c:pt>
                <c:pt idx="2083">
                  <c:v>96</c:v>
                </c:pt>
                <c:pt idx="2084">
                  <c:v>106</c:v>
                </c:pt>
                <c:pt idx="2085">
                  <c:v>122</c:v>
                </c:pt>
                <c:pt idx="2086">
                  <c:v>123</c:v>
                </c:pt>
                <c:pt idx="2087">
                  <c:v>133</c:v>
                </c:pt>
                <c:pt idx="2088">
                  <c:v>92</c:v>
                </c:pt>
                <c:pt idx="2089">
                  <c:v>110</c:v>
                </c:pt>
                <c:pt idx="2090">
                  <c:v>104</c:v>
                </c:pt>
                <c:pt idx="2091">
                  <c:v>98</c:v>
                </c:pt>
                <c:pt idx="2092">
                  <c:v>120</c:v>
                </c:pt>
                <c:pt idx="2093">
                  <c:v>112</c:v>
                </c:pt>
                <c:pt idx="2094">
                  <c:v>127</c:v>
                </c:pt>
                <c:pt idx="2095">
                  <c:v>102</c:v>
                </c:pt>
                <c:pt idx="2096">
                  <c:v>91</c:v>
                </c:pt>
                <c:pt idx="2097">
                  <c:v>114</c:v>
                </c:pt>
                <c:pt idx="2098">
                  <c:v>115</c:v>
                </c:pt>
                <c:pt idx="2099">
                  <c:v>115</c:v>
                </c:pt>
                <c:pt idx="2100">
                  <c:v>120</c:v>
                </c:pt>
                <c:pt idx="2101">
                  <c:v>135</c:v>
                </c:pt>
                <c:pt idx="2102">
                  <c:v>90</c:v>
                </c:pt>
                <c:pt idx="2103">
                  <c:v>100</c:v>
                </c:pt>
                <c:pt idx="2104">
                  <c:v>105</c:v>
                </c:pt>
                <c:pt idx="2105">
                  <c:v>138</c:v>
                </c:pt>
                <c:pt idx="2106">
                  <c:v>94</c:v>
                </c:pt>
                <c:pt idx="2107">
                  <c:v>101</c:v>
                </c:pt>
                <c:pt idx="2108">
                  <c:v>131</c:v>
                </c:pt>
                <c:pt idx="2109">
                  <c:v>91</c:v>
                </c:pt>
                <c:pt idx="2110">
                  <c:v>112</c:v>
                </c:pt>
                <c:pt idx="2111">
                  <c:v>95</c:v>
                </c:pt>
                <c:pt idx="2112">
                  <c:v>100</c:v>
                </c:pt>
                <c:pt idx="2113">
                  <c:v>105</c:v>
                </c:pt>
                <c:pt idx="2114">
                  <c:v>108</c:v>
                </c:pt>
                <c:pt idx="2115">
                  <c:v>101</c:v>
                </c:pt>
                <c:pt idx="2116">
                  <c:v>109</c:v>
                </c:pt>
                <c:pt idx="2117">
                  <c:v>115</c:v>
                </c:pt>
                <c:pt idx="2118">
                  <c:v>117</c:v>
                </c:pt>
                <c:pt idx="2119">
                  <c:v>107</c:v>
                </c:pt>
                <c:pt idx="2120">
                  <c:v>134</c:v>
                </c:pt>
                <c:pt idx="2121">
                  <c:v>118</c:v>
                </c:pt>
                <c:pt idx="2122">
                  <c:v>121</c:v>
                </c:pt>
                <c:pt idx="2123">
                  <c:v>105</c:v>
                </c:pt>
                <c:pt idx="2124">
                  <c:v>110</c:v>
                </c:pt>
                <c:pt idx="2125">
                  <c:v>114</c:v>
                </c:pt>
                <c:pt idx="2126">
                  <c:v>104</c:v>
                </c:pt>
                <c:pt idx="2127">
                  <c:v>100</c:v>
                </c:pt>
                <c:pt idx="2128">
                  <c:v>85</c:v>
                </c:pt>
                <c:pt idx="2129">
                  <c:v>72</c:v>
                </c:pt>
                <c:pt idx="2130">
                  <c:v>128</c:v>
                </c:pt>
                <c:pt idx="2131">
                  <c:v>72</c:v>
                </c:pt>
                <c:pt idx="2132">
                  <c:v>89</c:v>
                </c:pt>
                <c:pt idx="2133">
                  <c:v>96</c:v>
                </c:pt>
                <c:pt idx="2134">
                  <c:v>77</c:v>
                </c:pt>
                <c:pt idx="2135">
                  <c:v>123</c:v>
                </c:pt>
                <c:pt idx="2136">
                  <c:v>111</c:v>
                </c:pt>
                <c:pt idx="2137">
                  <c:v>93</c:v>
                </c:pt>
                <c:pt idx="2138">
                  <c:v>129</c:v>
                </c:pt>
                <c:pt idx="2139">
                  <c:v>128</c:v>
                </c:pt>
                <c:pt idx="2140">
                  <c:v>110</c:v>
                </c:pt>
                <c:pt idx="2141">
                  <c:v>137</c:v>
                </c:pt>
                <c:pt idx="2142">
                  <c:v>124</c:v>
                </c:pt>
                <c:pt idx="2143">
                  <c:v>93</c:v>
                </c:pt>
                <c:pt idx="2144">
                  <c:v>115</c:v>
                </c:pt>
                <c:pt idx="2145">
                  <c:v>98</c:v>
                </c:pt>
                <c:pt idx="2146">
                  <c:v>105</c:v>
                </c:pt>
                <c:pt idx="2147">
                  <c:v>127</c:v>
                </c:pt>
                <c:pt idx="2148">
                  <c:v>82</c:v>
                </c:pt>
                <c:pt idx="2149">
                  <c:v>143</c:v>
                </c:pt>
                <c:pt idx="2150">
                  <c:v>103</c:v>
                </c:pt>
                <c:pt idx="2151">
                  <c:v>104</c:v>
                </c:pt>
                <c:pt idx="2152">
                  <c:v>98</c:v>
                </c:pt>
                <c:pt idx="2153">
                  <c:v>92</c:v>
                </c:pt>
                <c:pt idx="2154">
                  <c:v>123</c:v>
                </c:pt>
                <c:pt idx="2155">
                  <c:v>88</c:v>
                </c:pt>
                <c:pt idx="2156">
                  <c:v>158</c:v>
                </c:pt>
                <c:pt idx="2157">
                  <c:v>128</c:v>
                </c:pt>
                <c:pt idx="2158">
                  <c:v>107</c:v>
                </c:pt>
                <c:pt idx="2159">
                  <c:v>91</c:v>
                </c:pt>
                <c:pt idx="2160">
                  <c:v>90</c:v>
                </c:pt>
                <c:pt idx="2161">
                  <c:v>115</c:v>
                </c:pt>
                <c:pt idx="2162">
                  <c:v>101</c:v>
                </c:pt>
                <c:pt idx="2163">
                  <c:v>113</c:v>
                </c:pt>
                <c:pt idx="2164">
                  <c:v>113</c:v>
                </c:pt>
                <c:pt idx="2165">
                  <c:v>87</c:v>
                </c:pt>
                <c:pt idx="2166">
                  <c:v>101</c:v>
                </c:pt>
                <c:pt idx="2167">
                  <c:v>111</c:v>
                </c:pt>
                <c:pt idx="2168">
                  <c:v>108</c:v>
                </c:pt>
                <c:pt idx="2169">
                  <c:v>105</c:v>
                </c:pt>
                <c:pt idx="2170">
                  <c:v>109</c:v>
                </c:pt>
                <c:pt idx="2171">
                  <c:v>109</c:v>
                </c:pt>
                <c:pt idx="2172">
                  <c:v>99</c:v>
                </c:pt>
                <c:pt idx="2173">
                  <c:v>98</c:v>
                </c:pt>
                <c:pt idx="2174">
                  <c:v>104</c:v>
                </c:pt>
                <c:pt idx="2175">
                  <c:v>109</c:v>
                </c:pt>
                <c:pt idx="2176">
                  <c:v>75</c:v>
                </c:pt>
                <c:pt idx="2177">
                  <c:v>119</c:v>
                </c:pt>
                <c:pt idx="2178">
                  <c:v>90</c:v>
                </c:pt>
                <c:pt idx="2179">
                  <c:v>97</c:v>
                </c:pt>
                <c:pt idx="2180">
                  <c:v>103</c:v>
                </c:pt>
                <c:pt idx="2181">
                  <c:v>89</c:v>
                </c:pt>
                <c:pt idx="2182">
                  <c:v>106</c:v>
                </c:pt>
                <c:pt idx="2183">
                  <c:v>96</c:v>
                </c:pt>
                <c:pt idx="2184">
                  <c:v>115</c:v>
                </c:pt>
                <c:pt idx="2185">
                  <c:v>104</c:v>
                </c:pt>
                <c:pt idx="2186">
                  <c:v>108</c:v>
                </c:pt>
                <c:pt idx="2187">
                  <c:v>112</c:v>
                </c:pt>
                <c:pt idx="2188">
                  <c:v>104</c:v>
                </c:pt>
                <c:pt idx="2189">
                  <c:v>113</c:v>
                </c:pt>
                <c:pt idx="2190">
                  <c:v>98</c:v>
                </c:pt>
                <c:pt idx="2191">
                  <c:v>121</c:v>
                </c:pt>
                <c:pt idx="2192">
                  <c:v>114</c:v>
                </c:pt>
                <c:pt idx="2193">
                  <c:v>124</c:v>
                </c:pt>
                <c:pt idx="2194">
                  <c:v>148</c:v>
                </c:pt>
                <c:pt idx="2195">
                  <c:v>108</c:v>
                </c:pt>
                <c:pt idx="2196">
                  <c:v>95</c:v>
                </c:pt>
                <c:pt idx="2197">
                  <c:v>108</c:v>
                </c:pt>
                <c:pt idx="2198">
                  <c:v>68</c:v>
                </c:pt>
                <c:pt idx="2199">
                  <c:v>103</c:v>
                </c:pt>
                <c:pt idx="2200">
                  <c:v>99</c:v>
                </c:pt>
                <c:pt idx="2201">
                  <c:v>88</c:v>
                </c:pt>
                <c:pt idx="2202">
                  <c:v>128</c:v>
                </c:pt>
                <c:pt idx="2203">
                  <c:v>124</c:v>
                </c:pt>
                <c:pt idx="2204">
                  <c:v>84</c:v>
                </c:pt>
                <c:pt idx="2205">
                  <c:v>122</c:v>
                </c:pt>
                <c:pt idx="2206">
                  <c:v>101</c:v>
                </c:pt>
                <c:pt idx="2207">
                  <c:v>98</c:v>
                </c:pt>
                <c:pt idx="2208">
                  <c:v>105</c:v>
                </c:pt>
                <c:pt idx="2209">
                  <c:v>225</c:v>
                </c:pt>
                <c:pt idx="2210">
                  <c:v>111</c:v>
                </c:pt>
                <c:pt idx="2211">
                  <c:v>88</c:v>
                </c:pt>
                <c:pt idx="2212">
                  <c:v>88</c:v>
                </c:pt>
                <c:pt idx="2213">
                  <c:v>94</c:v>
                </c:pt>
                <c:pt idx="2214">
                  <c:v>117</c:v>
                </c:pt>
                <c:pt idx="2215">
                  <c:v>95</c:v>
                </c:pt>
                <c:pt idx="2216">
                  <c:v>99</c:v>
                </c:pt>
                <c:pt idx="2217">
                  <c:v>96</c:v>
                </c:pt>
                <c:pt idx="2218">
                  <c:v>98</c:v>
                </c:pt>
                <c:pt idx="2219">
                  <c:v>123</c:v>
                </c:pt>
                <c:pt idx="2220">
                  <c:v>101</c:v>
                </c:pt>
                <c:pt idx="2221">
                  <c:v>102</c:v>
                </c:pt>
                <c:pt idx="2222">
                  <c:v>94</c:v>
                </c:pt>
                <c:pt idx="2223">
                  <c:v>102</c:v>
                </c:pt>
                <c:pt idx="2224">
                  <c:v>108</c:v>
                </c:pt>
                <c:pt idx="2225">
                  <c:v>116</c:v>
                </c:pt>
                <c:pt idx="2226">
                  <c:v>93</c:v>
                </c:pt>
                <c:pt idx="2227">
                  <c:v>102</c:v>
                </c:pt>
                <c:pt idx="2228">
                  <c:v>103</c:v>
                </c:pt>
                <c:pt idx="2229">
                  <c:v>115</c:v>
                </c:pt>
                <c:pt idx="2230">
                  <c:v>96</c:v>
                </c:pt>
                <c:pt idx="2231">
                  <c:v>98</c:v>
                </c:pt>
                <c:pt idx="2232">
                  <c:v>101</c:v>
                </c:pt>
                <c:pt idx="2233">
                  <c:v>106</c:v>
                </c:pt>
                <c:pt idx="2234">
                  <c:v>101</c:v>
                </c:pt>
                <c:pt idx="2235">
                  <c:v>111</c:v>
                </c:pt>
                <c:pt idx="2236">
                  <c:v>99</c:v>
                </c:pt>
                <c:pt idx="2237">
                  <c:v>88</c:v>
                </c:pt>
                <c:pt idx="2238">
                  <c:v>83</c:v>
                </c:pt>
                <c:pt idx="2239">
                  <c:v>91</c:v>
                </c:pt>
                <c:pt idx="2240">
                  <c:v>108</c:v>
                </c:pt>
                <c:pt idx="2241">
                  <c:v>154</c:v>
                </c:pt>
                <c:pt idx="2242">
                  <c:v>148</c:v>
                </c:pt>
                <c:pt idx="2243">
                  <c:v>77</c:v>
                </c:pt>
                <c:pt idx="2244">
                  <c:v>110</c:v>
                </c:pt>
                <c:pt idx="2245">
                  <c:v>83</c:v>
                </c:pt>
                <c:pt idx="2246">
                  <c:v>107</c:v>
                </c:pt>
                <c:pt idx="2247">
                  <c:v>100</c:v>
                </c:pt>
                <c:pt idx="2248">
                  <c:v>87</c:v>
                </c:pt>
                <c:pt idx="2249">
                  <c:v>154</c:v>
                </c:pt>
                <c:pt idx="2250">
                  <c:v>106</c:v>
                </c:pt>
                <c:pt idx="2251">
                  <c:v>99</c:v>
                </c:pt>
                <c:pt idx="2252">
                  <c:v>100</c:v>
                </c:pt>
                <c:pt idx="2253">
                  <c:v>116</c:v>
                </c:pt>
                <c:pt idx="2254">
                  <c:v>94</c:v>
                </c:pt>
                <c:pt idx="2255">
                  <c:v>111</c:v>
                </c:pt>
                <c:pt idx="2256">
                  <c:v>100</c:v>
                </c:pt>
                <c:pt idx="2257">
                  <c:v>125</c:v>
                </c:pt>
                <c:pt idx="2258">
                  <c:v>114</c:v>
                </c:pt>
                <c:pt idx="2259">
                  <c:v>119</c:v>
                </c:pt>
                <c:pt idx="2260">
                  <c:v>135</c:v>
                </c:pt>
                <c:pt idx="2261">
                  <c:v>93</c:v>
                </c:pt>
                <c:pt idx="2262">
                  <c:v>114</c:v>
                </c:pt>
                <c:pt idx="2263">
                  <c:v>124</c:v>
                </c:pt>
                <c:pt idx="2264">
                  <c:v>134</c:v>
                </c:pt>
                <c:pt idx="2265">
                  <c:v>114</c:v>
                </c:pt>
                <c:pt idx="2266">
                  <c:v>124</c:v>
                </c:pt>
                <c:pt idx="2267">
                  <c:v>104</c:v>
                </c:pt>
                <c:pt idx="2268">
                  <c:v>118</c:v>
                </c:pt>
                <c:pt idx="2269">
                  <c:v>80</c:v>
                </c:pt>
                <c:pt idx="2270">
                  <c:v>107</c:v>
                </c:pt>
                <c:pt idx="2271">
                  <c:v>125</c:v>
                </c:pt>
                <c:pt idx="2272">
                  <c:v>115</c:v>
                </c:pt>
                <c:pt idx="2273">
                  <c:v>88</c:v>
                </c:pt>
                <c:pt idx="2274">
                  <c:v>122</c:v>
                </c:pt>
                <c:pt idx="2275">
                  <c:v>103</c:v>
                </c:pt>
                <c:pt idx="2276">
                  <c:v>101</c:v>
                </c:pt>
                <c:pt idx="2277">
                  <c:v>101</c:v>
                </c:pt>
                <c:pt idx="2278">
                  <c:v>107</c:v>
                </c:pt>
                <c:pt idx="2279">
                  <c:v>86</c:v>
                </c:pt>
                <c:pt idx="2280">
                  <c:v>118</c:v>
                </c:pt>
                <c:pt idx="2281">
                  <c:v>107</c:v>
                </c:pt>
                <c:pt idx="2282">
                  <c:v>100</c:v>
                </c:pt>
                <c:pt idx="2283">
                  <c:v>110</c:v>
                </c:pt>
                <c:pt idx="2284">
                  <c:v>106</c:v>
                </c:pt>
                <c:pt idx="2285">
                  <c:v>7</c:v>
                </c:pt>
                <c:pt idx="2286">
                  <c:v>102</c:v>
                </c:pt>
                <c:pt idx="2287">
                  <c:v>98</c:v>
                </c:pt>
                <c:pt idx="2288">
                  <c:v>83</c:v>
                </c:pt>
                <c:pt idx="2289">
                  <c:v>153</c:v>
                </c:pt>
                <c:pt idx="2290">
                  <c:v>98</c:v>
                </c:pt>
                <c:pt idx="2291">
                  <c:v>105</c:v>
                </c:pt>
                <c:pt idx="2292">
                  <c:v>96</c:v>
                </c:pt>
                <c:pt idx="2293">
                  <c:v>105</c:v>
                </c:pt>
                <c:pt idx="2294">
                  <c:v>125</c:v>
                </c:pt>
                <c:pt idx="2295">
                  <c:v>184</c:v>
                </c:pt>
                <c:pt idx="2296">
                  <c:v>236</c:v>
                </c:pt>
                <c:pt idx="2297">
                  <c:v>97</c:v>
                </c:pt>
                <c:pt idx="2298">
                  <c:v>113</c:v>
                </c:pt>
                <c:pt idx="2299">
                  <c:v>95</c:v>
                </c:pt>
                <c:pt idx="2300">
                  <c:v>103</c:v>
                </c:pt>
                <c:pt idx="2301">
                  <c:v>91</c:v>
                </c:pt>
                <c:pt idx="2302">
                  <c:v>146</c:v>
                </c:pt>
                <c:pt idx="2303">
                  <c:v>116</c:v>
                </c:pt>
                <c:pt idx="2304">
                  <c:v>93</c:v>
                </c:pt>
                <c:pt idx="2305">
                  <c:v>113</c:v>
                </c:pt>
                <c:pt idx="2306">
                  <c:v>90</c:v>
                </c:pt>
                <c:pt idx="2307">
                  <c:v>101</c:v>
                </c:pt>
                <c:pt idx="2308">
                  <c:v>95</c:v>
                </c:pt>
                <c:pt idx="2309">
                  <c:v>109</c:v>
                </c:pt>
                <c:pt idx="2310">
                  <c:v>85</c:v>
                </c:pt>
                <c:pt idx="2311">
                  <c:v>101</c:v>
                </c:pt>
                <c:pt idx="2312">
                  <c:v>125</c:v>
                </c:pt>
                <c:pt idx="2313">
                  <c:v>118</c:v>
                </c:pt>
                <c:pt idx="2314">
                  <c:v>132</c:v>
                </c:pt>
                <c:pt idx="2315">
                  <c:v>131</c:v>
                </c:pt>
                <c:pt idx="2316">
                  <c:v>129</c:v>
                </c:pt>
                <c:pt idx="2317">
                  <c:v>100</c:v>
                </c:pt>
                <c:pt idx="2318">
                  <c:v>172</c:v>
                </c:pt>
                <c:pt idx="2319">
                  <c:v>97</c:v>
                </c:pt>
                <c:pt idx="2320">
                  <c:v>121</c:v>
                </c:pt>
                <c:pt idx="2321">
                  <c:v>92</c:v>
                </c:pt>
                <c:pt idx="2322">
                  <c:v>116</c:v>
                </c:pt>
                <c:pt idx="2323">
                  <c:v>110</c:v>
                </c:pt>
                <c:pt idx="2324">
                  <c:v>90</c:v>
                </c:pt>
                <c:pt idx="2325">
                  <c:v>81</c:v>
                </c:pt>
                <c:pt idx="2326">
                  <c:v>97</c:v>
                </c:pt>
                <c:pt idx="2327">
                  <c:v>107</c:v>
                </c:pt>
                <c:pt idx="2328">
                  <c:v>118</c:v>
                </c:pt>
                <c:pt idx="2329">
                  <c:v>100</c:v>
                </c:pt>
                <c:pt idx="2330">
                  <c:v>97</c:v>
                </c:pt>
                <c:pt idx="2331">
                  <c:v>114</c:v>
                </c:pt>
                <c:pt idx="2332">
                  <c:v>130</c:v>
                </c:pt>
                <c:pt idx="2333">
                  <c:v>82</c:v>
                </c:pt>
                <c:pt idx="2334">
                  <c:v>96</c:v>
                </c:pt>
                <c:pt idx="2335">
                  <c:v>105</c:v>
                </c:pt>
                <c:pt idx="2336">
                  <c:v>122</c:v>
                </c:pt>
                <c:pt idx="2337">
                  <c:v>88</c:v>
                </c:pt>
                <c:pt idx="2338">
                  <c:v>110</c:v>
                </c:pt>
                <c:pt idx="2339">
                  <c:v>103</c:v>
                </c:pt>
                <c:pt idx="2340">
                  <c:v>106</c:v>
                </c:pt>
                <c:pt idx="2341">
                  <c:v>98</c:v>
                </c:pt>
                <c:pt idx="2342">
                  <c:v>68</c:v>
                </c:pt>
                <c:pt idx="2343">
                  <c:v>94</c:v>
                </c:pt>
                <c:pt idx="2344">
                  <c:v>99</c:v>
                </c:pt>
                <c:pt idx="2345">
                  <c:v>107</c:v>
                </c:pt>
                <c:pt idx="2346">
                  <c:v>180</c:v>
                </c:pt>
                <c:pt idx="2347">
                  <c:v>89</c:v>
                </c:pt>
                <c:pt idx="2348">
                  <c:v>97</c:v>
                </c:pt>
                <c:pt idx="2349">
                  <c:v>113</c:v>
                </c:pt>
                <c:pt idx="2350">
                  <c:v>131</c:v>
                </c:pt>
                <c:pt idx="2351">
                  <c:v>103</c:v>
                </c:pt>
                <c:pt idx="2352">
                  <c:v>119</c:v>
                </c:pt>
                <c:pt idx="2353">
                  <c:v>98</c:v>
                </c:pt>
                <c:pt idx="2354">
                  <c:v>111</c:v>
                </c:pt>
                <c:pt idx="2355">
                  <c:v>94</c:v>
                </c:pt>
                <c:pt idx="2356">
                  <c:v>122</c:v>
                </c:pt>
                <c:pt idx="2357">
                  <c:v>81</c:v>
                </c:pt>
                <c:pt idx="2358">
                  <c:v>89</c:v>
                </c:pt>
                <c:pt idx="2359">
                  <c:v>106</c:v>
                </c:pt>
                <c:pt idx="2360">
                  <c:v>122</c:v>
                </c:pt>
                <c:pt idx="2361">
                  <c:v>86</c:v>
                </c:pt>
                <c:pt idx="2362">
                  <c:v>103</c:v>
                </c:pt>
                <c:pt idx="2363">
                  <c:v>121</c:v>
                </c:pt>
                <c:pt idx="2364">
                  <c:v>109</c:v>
                </c:pt>
                <c:pt idx="2365">
                  <c:v>109</c:v>
                </c:pt>
                <c:pt idx="2366">
                  <c:v>123</c:v>
                </c:pt>
                <c:pt idx="2367">
                  <c:v>94</c:v>
                </c:pt>
                <c:pt idx="2368">
                  <c:v>94</c:v>
                </c:pt>
                <c:pt idx="2369">
                  <c:v>115</c:v>
                </c:pt>
                <c:pt idx="2370">
                  <c:v>107</c:v>
                </c:pt>
                <c:pt idx="2371">
                  <c:v>91</c:v>
                </c:pt>
                <c:pt idx="2372">
                  <c:v>125</c:v>
                </c:pt>
                <c:pt idx="2373">
                  <c:v>122</c:v>
                </c:pt>
                <c:pt idx="2374">
                  <c:v>102</c:v>
                </c:pt>
                <c:pt idx="2375">
                  <c:v>90</c:v>
                </c:pt>
                <c:pt idx="2376">
                  <c:v>98</c:v>
                </c:pt>
                <c:pt idx="2377">
                  <c:v>109</c:v>
                </c:pt>
                <c:pt idx="2378">
                  <c:v>107</c:v>
                </c:pt>
                <c:pt idx="2379">
                  <c:v>90</c:v>
                </c:pt>
                <c:pt idx="2380">
                  <c:v>112</c:v>
                </c:pt>
                <c:pt idx="2381">
                  <c:v>94</c:v>
                </c:pt>
                <c:pt idx="2382">
                  <c:v>105</c:v>
                </c:pt>
                <c:pt idx="2383">
                  <c:v>104</c:v>
                </c:pt>
                <c:pt idx="2384">
                  <c:v>112</c:v>
                </c:pt>
                <c:pt idx="2385">
                  <c:v>108</c:v>
                </c:pt>
                <c:pt idx="2386">
                  <c:v>112</c:v>
                </c:pt>
                <c:pt idx="2387">
                  <c:v>127</c:v>
                </c:pt>
                <c:pt idx="2388">
                  <c:v>111</c:v>
                </c:pt>
                <c:pt idx="2389">
                  <c:v>126</c:v>
                </c:pt>
                <c:pt idx="2390">
                  <c:v>114</c:v>
                </c:pt>
                <c:pt idx="2391">
                  <c:v>99</c:v>
                </c:pt>
                <c:pt idx="2392">
                  <c:v>150</c:v>
                </c:pt>
                <c:pt idx="2393">
                  <c:v>117</c:v>
                </c:pt>
                <c:pt idx="2394">
                  <c:v>112</c:v>
                </c:pt>
                <c:pt idx="2395">
                  <c:v>108</c:v>
                </c:pt>
                <c:pt idx="2396">
                  <c:v>116</c:v>
                </c:pt>
                <c:pt idx="2397">
                  <c:v>144</c:v>
                </c:pt>
                <c:pt idx="2398">
                  <c:v>92</c:v>
                </c:pt>
                <c:pt idx="2399">
                  <c:v>93</c:v>
                </c:pt>
                <c:pt idx="2400">
                  <c:v>103</c:v>
                </c:pt>
                <c:pt idx="2401">
                  <c:v>93</c:v>
                </c:pt>
                <c:pt idx="2402">
                  <c:v>98</c:v>
                </c:pt>
                <c:pt idx="2403">
                  <c:v>114</c:v>
                </c:pt>
                <c:pt idx="2404">
                  <c:v>121</c:v>
                </c:pt>
                <c:pt idx="2405">
                  <c:v>87</c:v>
                </c:pt>
                <c:pt idx="2406">
                  <c:v>92</c:v>
                </c:pt>
                <c:pt idx="2407">
                  <c:v>105</c:v>
                </c:pt>
                <c:pt idx="2408">
                  <c:v>89</c:v>
                </c:pt>
                <c:pt idx="2409">
                  <c:v>114</c:v>
                </c:pt>
                <c:pt idx="2410">
                  <c:v>119</c:v>
                </c:pt>
                <c:pt idx="2411">
                  <c:v>103</c:v>
                </c:pt>
                <c:pt idx="2412">
                  <c:v>91</c:v>
                </c:pt>
                <c:pt idx="2413">
                  <c:v>98</c:v>
                </c:pt>
                <c:pt idx="2414">
                  <c:v>80</c:v>
                </c:pt>
                <c:pt idx="2415">
                  <c:v>121</c:v>
                </c:pt>
                <c:pt idx="2416">
                  <c:v>94</c:v>
                </c:pt>
                <c:pt idx="2417">
                  <c:v>93</c:v>
                </c:pt>
                <c:pt idx="2418">
                  <c:v>93</c:v>
                </c:pt>
                <c:pt idx="2419">
                  <c:v>116</c:v>
                </c:pt>
                <c:pt idx="2420">
                  <c:v>101</c:v>
                </c:pt>
                <c:pt idx="2421">
                  <c:v>154</c:v>
                </c:pt>
                <c:pt idx="2422">
                  <c:v>170</c:v>
                </c:pt>
                <c:pt idx="2423">
                  <c:v>99</c:v>
                </c:pt>
                <c:pt idx="2424">
                  <c:v>104</c:v>
                </c:pt>
                <c:pt idx="2425">
                  <c:v>126</c:v>
                </c:pt>
                <c:pt idx="2426">
                  <c:v>110</c:v>
                </c:pt>
                <c:pt idx="2427">
                  <c:v>101</c:v>
                </c:pt>
                <c:pt idx="2428">
                  <c:v>87</c:v>
                </c:pt>
                <c:pt idx="2429">
                  <c:v>123</c:v>
                </c:pt>
                <c:pt idx="2430">
                  <c:v>109</c:v>
                </c:pt>
                <c:pt idx="2431">
                  <c:v>90</c:v>
                </c:pt>
                <c:pt idx="2432">
                  <c:v>96</c:v>
                </c:pt>
                <c:pt idx="2433">
                  <c:v>125</c:v>
                </c:pt>
                <c:pt idx="2434">
                  <c:v>82</c:v>
                </c:pt>
                <c:pt idx="2435">
                  <c:v>86</c:v>
                </c:pt>
                <c:pt idx="2436">
                  <c:v>108</c:v>
                </c:pt>
                <c:pt idx="2437">
                  <c:v>98</c:v>
                </c:pt>
                <c:pt idx="2438">
                  <c:v>129</c:v>
                </c:pt>
                <c:pt idx="2439">
                  <c:v>99</c:v>
                </c:pt>
                <c:pt idx="2440">
                  <c:v>105</c:v>
                </c:pt>
                <c:pt idx="2441">
                  <c:v>112</c:v>
                </c:pt>
                <c:pt idx="2442">
                  <c:v>108</c:v>
                </c:pt>
                <c:pt idx="2443">
                  <c:v>121</c:v>
                </c:pt>
                <c:pt idx="2444">
                  <c:v>89</c:v>
                </c:pt>
                <c:pt idx="2445">
                  <c:v>89</c:v>
                </c:pt>
                <c:pt idx="2446">
                  <c:v>73</c:v>
                </c:pt>
                <c:pt idx="2447">
                  <c:v>132</c:v>
                </c:pt>
                <c:pt idx="2448">
                  <c:v>154</c:v>
                </c:pt>
                <c:pt idx="2449">
                  <c:v>96</c:v>
                </c:pt>
                <c:pt idx="2450">
                  <c:v>98</c:v>
                </c:pt>
                <c:pt idx="2451">
                  <c:v>107</c:v>
                </c:pt>
                <c:pt idx="2452">
                  <c:v>134</c:v>
                </c:pt>
                <c:pt idx="2453">
                  <c:v>94</c:v>
                </c:pt>
                <c:pt idx="2454">
                  <c:v>122</c:v>
                </c:pt>
                <c:pt idx="2455">
                  <c:v>128</c:v>
                </c:pt>
                <c:pt idx="2456">
                  <c:v>97</c:v>
                </c:pt>
                <c:pt idx="2457">
                  <c:v>110</c:v>
                </c:pt>
                <c:pt idx="2458">
                  <c:v>102</c:v>
                </c:pt>
                <c:pt idx="2459">
                  <c:v>98</c:v>
                </c:pt>
                <c:pt idx="2460">
                  <c:v>120</c:v>
                </c:pt>
                <c:pt idx="2461">
                  <c:v>160</c:v>
                </c:pt>
                <c:pt idx="2462">
                  <c:v>80</c:v>
                </c:pt>
                <c:pt idx="2463">
                  <c:v>91</c:v>
                </c:pt>
                <c:pt idx="2464">
                  <c:v>83</c:v>
                </c:pt>
                <c:pt idx="2465">
                  <c:v>102</c:v>
                </c:pt>
                <c:pt idx="2466">
                  <c:v>122</c:v>
                </c:pt>
                <c:pt idx="2467">
                  <c:v>126</c:v>
                </c:pt>
                <c:pt idx="2468">
                  <c:v>136</c:v>
                </c:pt>
                <c:pt idx="2469">
                  <c:v>120</c:v>
                </c:pt>
                <c:pt idx="2470">
                  <c:v>108</c:v>
                </c:pt>
                <c:pt idx="2471">
                  <c:v>126</c:v>
                </c:pt>
                <c:pt idx="2472">
                  <c:v>128</c:v>
                </c:pt>
                <c:pt idx="2473">
                  <c:v>113</c:v>
                </c:pt>
                <c:pt idx="2474">
                  <c:v>89</c:v>
                </c:pt>
                <c:pt idx="2475">
                  <c:v>129</c:v>
                </c:pt>
                <c:pt idx="2476">
                  <c:v>94</c:v>
                </c:pt>
                <c:pt idx="2477">
                  <c:v>106</c:v>
                </c:pt>
                <c:pt idx="2478">
                  <c:v>100</c:v>
                </c:pt>
                <c:pt idx="2479">
                  <c:v>89</c:v>
                </c:pt>
                <c:pt idx="2480">
                  <c:v>94</c:v>
                </c:pt>
                <c:pt idx="2481">
                  <c:v>83</c:v>
                </c:pt>
                <c:pt idx="2482">
                  <c:v>111</c:v>
                </c:pt>
                <c:pt idx="2483">
                  <c:v>80</c:v>
                </c:pt>
                <c:pt idx="2484">
                  <c:v>112</c:v>
                </c:pt>
                <c:pt idx="2485">
                  <c:v>94</c:v>
                </c:pt>
                <c:pt idx="2486">
                  <c:v>130</c:v>
                </c:pt>
                <c:pt idx="2487">
                  <c:v>91</c:v>
                </c:pt>
                <c:pt idx="2488">
                  <c:v>91</c:v>
                </c:pt>
                <c:pt idx="2489">
                  <c:v>110</c:v>
                </c:pt>
                <c:pt idx="2490">
                  <c:v>121</c:v>
                </c:pt>
                <c:pt idx="2491">
                  <c:v>114</c:v>
                </c:pt>
                <c:pt idx="2492">
                  <c:v>96</c:v>
                </c:pt>
                <c:pt idx="2493">
                  <c:v>270</c:v>
                </c:pt>
                <c:pt idx="2494">
                  <c:v>94</c:v>
                </c:pt>
                <c:pt idx="2495">
                  <c:v>109</c:v>
                </c:pt>
                <c:pt idx="2496">
                  <c:v>107</c:v>
                </c:pt>
                <c:pt idx="2497">
                  <c:v>96</c:v>
                </c:pt>
                <c:pt idx="2498">
                  <c:v>88</c:v>
                </c:pt>
                <c:pt idx="2499">
                  <c:v>113</c:v>
                </c:pt>
                <c:pt idx="2500">
                  <c:v>101</c:v>
                </c:pt>
                <c:pt idx="2501">
                  <c:v>105</c:v>
                </c:pt>
                <c:pt idx="2502">
                  <c:v>125</c:v>
                </c:pt>
                <c:pt idx="2503">
                  <c:v>100</c:v>
                </c:pt>
                <c:pt idx="2504">
                  <c:v>97</c:v>
                </c:pt>
                <c:pt idx="2505">
                  <c:v>108</c:v>
                </c:pt>
                <c:pt idx="2506">
                  <c:v>112</c:v>
                </c:pt>
                <c:pt idx="2507">
                  <c:v>112</c:v>
                </c:pt>
                <c:pt idx="2508">
                  <c:v>95</c:v>
                </c:pt>
                <c:pt idx="2509">
                  <c:v>110</c:v>
                </c:pt>
                <c:pt idx="2510">
                  <c:v>118</c:v>
                </c:pt>
                <c:pt idx="2511">
                  <c:v>97</c:v>
                </c:pt>
                <c:pt idx="2512">
                  <c:v>120</c:v>
                </c:pt>
                <c:pt idx="2513">
                  <c:v>135</c:v>
                </c:pt>
                <c:pt idx="2514">
                  <c:v>101</c:v>
                </c:pt>
                <c:pt idx="2515">
                  <c:v>92</c:v>
                </c:pt>
                <c:pt idx="2516">
                  <c:v>106</c:v>
                </c:pt>
                <c:pt idx="2517">
                  <c:v>92</c:v>
                </c:pt>
                <c:pt idx="2518">
                  <c:v>161</c:v>
                </c:pt>
                <c:pt idx="2519">
                  <c:v>92</c:v>
                </c:pt>
                <c:pt idx="2520">
                  <c:v>93</c:v>
                </c:pt>
                <c:pt idx="2521">
                  <c:v>110</c:v>
                </c:pt>
                <c:pt idx="2522">
                  <c:v>122</c:v>
                </c:pt>
                <c:pt idx="2523">
                  <c:v>91</c:v>
                </c:pt>
                <c:pt idx="2524">
                  <c:v>115</c:v>
                </c:pt>
                <c:pt idx="2525">
                  <c:v>94</c:v>
                </c:pt>
                <c:pt idx="2526">
                  <c:v>93</c:v>
                </c:pt>
                <c:pt idx="2527">
                  <c:v>94</c:v>
                </c:pt>
                <c:pt idx="2528">
                  <c:v>95</c:v>
                </c:pt>
                <c:pt idx="2529">
                  <c:v>105</c:v>
                </c:pt>
                <c:pt idx="2530">
                  <c:v>103</c:v>
                </c:pt>
                <c:pt idx="2531">
                  <c:v>102</c:v>
                </c:pt>
                <c:pt idx="2532">
                  <c:v>116</c:v>
                </c:pt>
                <c:pt idx="2533">
                  <c:v>110</c:v>
                </c:pt>
                <c:pt idx="2534">
                  <c:v>120</c:v>
                </c:pt>
                <c:pt idx="2535">
                  <c:v>122</c:v>
                </c:pt>
                <c:pt idx="2536">
                  <c:v>118</c:v>
                </c:pt>
                <c:pt idx="2537">
                  <c:v>107</c:v>
                </c:pt>
                <c:pt idx="2538">
                  <c:v>102</c:v>
                </c:pt>
                <c:pt idx="2539">
                  <c:v>154</c:v>
                </c:pt>
                <c:pt idx="2540">
                  <c:v>103</c:v>
                </c:pt>
                <c:pt idx="2541">
                  <c:v>141</c:v>
                </c:pt>
                <c:pt idx="2542">
                  <c:v>114</c:v>
                </c:pt>
                <c:pt idx="2543">
                  <c:v>109</c:v>
                </c:pt>
                <c:pt idx="2544">
                  <c:v>124</c:v>
                </c:pt>
                <c:pt idx="2545">
                  <c:v>94</c:v>
                </c:pt>
                <c:pt idx="2546">
                  <c:v>100</c:v>
                </c:pt>
                <c:pt idx="2547">
                  <c:v>98</c:v>
                </c:pt>
                <c:pt idx="2548">
                  <c:v>102</c:v>
                </c:pt>
                <c:pt idx="2549">
                  <c:v>94</c:v>
                </c:pt>
                <c:pt idx="2550">
                  <c:v>92</c:v>
                </c:pt>
                <c:pt idx="2551">
                  <c:v>113</c:v>
                </c:pt>
                <c:pt idx="2552">
                  <c:v>115</c:v>
                </c:pt>
                <c:pt idx="2553">
                  <c:v>95</c:v>
                </c:pt>
                <c:pt idx="2554">
                  <c:v>87</c:v>
                </c:pt>
                <c:pt idx="2555">
                  <c:v>88</c:v>
                </c:pt>
                <c:pt idx="2556">
                  <c:v>183</c:v>
                </c:pt>
                <c:pt idx="2557">
                  <c:v>97</c:v>
                </c:pt>
                <c:pt idx="2558">
                  <c:v>94</c:v>
                </c:pt>
                <c:pt idx="2559">
                  <c:v>112</c:v>
                </c:pt>
                <c:pt idx="2560">
                  <c:v>98</c:v>
                </c:pt>
                <c:pt idx="2561">
                  <c:v>104</c:v>
                </c:pt>
                <c:pt idx="2562">
                  <c:v>118</c:v>
                </c:pt>
                <c:pt idx="2563">
                  <c:v>120</c:v>
                </c:pt>
                <c:pt idx="2564">
                  <c:v>99</c:v>
                </c:pt>
                <c:pt idx="2565">
                  <c:v>109</c:v>
                </c:pt>
                <c:pt idx="2566">
                  <c:v>105</c:v>
                </c:pt>
                <c:pt idx="2567">
                  <c:v>106</c:v>
                </c:pt>
                <c:pt idx="2568">
                  <c:v>123</c:v>
                </c:pt>
                <c:pt idx="2569">
                  <c:v>86</c:v>
                </c:pt>
                <c:pt idx="2570">
                  <c:v>120</c:v>
                </c:pt>
                <c:pt idx="2571">
                  <c:v>227</c:v>
                </c:pt>
                <c:pt idx="2572">
                  <c:v>119</c:v>
                </c:pt>
                <c:pt idx="2573">
                  <c:v>115</c:v>
                </c:pt>
                <c:pt idx="2574">
                  <c:v>114</c:v>
                </c:pt>
                <c:pt idx="2575">
                  <c:v>90</c:v>
                </c:pt>
                <c:pt idx="2576">
                  <c:v>94</c:v>
                </c:pt>
                <c:pt idx="2577">
                  <c:v>106</c:v>
                </c:pt>
                <c:pt idx="2578">
                  <c:v>98</c:v>
                </c:pt>
                <c:pt idx="2579">
                  <c:v>126</c:v>
                </c:pt>
                <c:pt idx="2580">
                  <c:v>100</c:v>
                </c:pt>
                <c:pt idx="2581">
                  <c:v>89</c:v>
                </c:pt>
                <c:pt idx="2582">
                  <c:v>111</c:v>
                </c:pt>
                <c:pt idx="2583">
                  <c:v>100</c:v>
                </c:pt>
                <c:pt idx="2584">
                  <c:v>115</c:v>
                </c:pt>
                <c:pt idx="2585">
                  <c:v>106</c:v>
                </c:pt>
                <c:pt idx="2586">
                  <c:v>124</c:v>
                </c:pt>
                <c:pt idx="2587">
                  <c:v>107</c:v>
                </c:pt>
                <c:pt idx="2588">
                  <c:v>99</c:v>
                </c:pt>
                <c:pt idx="2589">
                  <c:v>90</c:v>
                </c:pt>
                <c:pt idx="2590">
                  <c:v>101</c:v>
                </c:pt>
                <c:pt idx="2591">
                  <c:v>119</c:v>
                </c:pt>
                <c:pt idx="2592">
                  <c:v>103</c:v>
                </c:pt>
                <c:pt idx="2593">
                  <c:v>134</c:v>
                </c:pt>
                <c:pt idx="2594">
                  <c:v>155</c:v>
                </c:pt>
                <c:pt idx="2595">
                  <c:v>94</c:v>
                </c:pt>
                <c:pt idx="2596">
                  <c:v>95</c:v>
                </c:pt>
                <c:pt idx="2597">
                  <c:v>89</c:v>
                </c:pt>
                <c:pt idx="2598">
                  <c:v>97</c:v>
                </c:pt>
                <c:pt idx="2599">
                  <c:v>90</c:v>
                </c:pt>
                <c:pt idx="2600">
                  <c:v>92</c:v>
                </c:pt>
                <c:pt idx="2601">
                  <c:v>100</c:v>
                </c:pt>
                <c:pt idx="2602">
                  <c:v>117</c:v>
                </c:pt>
                <c:pt idx="2603">
                  <c:v>84</c:v>
                </c:pt>
                <c:pt idx="2604">
                  <c:v>140</c:v>
                </c:pt>
                <c:pt idx="2605">
                  <c:v>108</c:v>
                </c:pt>
                <c:pt idx="2606">
                  <c:v>109</c:v>
                </c:pt>
                <c:pt idx="2607">
                  <c:v>131</c:v>
                </c:pt>
                <c:pt idx="2608">
                  <c:v>114</c:v>
                </c:pt>
                <c:pt idx="2609">
                  <c:v>97</c:v>
                </c:pt>
                <c:pt idx="2610">
                  <c:v>122</c:v>
                </c:pt>
                <c:pt idx="2611">
                  <c:v>87</c:v>
                </c:pt>
                <c:pt idx="2612">
                  <c:v>85</c:v>
                </c:pt>
                <c:pt idx="2613">
                  <c:v>85</c:v>
                </c:pt>
                <c:pt idx="2614">
                  <c:v>101</c:v>
                </c:pt>
                <c:pt idx="2615">
                  <c:v>121</c:v>
                </c:pt>
                <c:pt idx="2616">
                  <c:v>107</c:v>
                </c:pt>
                <c:pt idx="2617">
                  <c:v>111</c:v>
                </c:pt>
                <c:pt idx="2618">
                  <c:v>92</c:v>
                </c:pt>
                <c:pt idx="2619">
                  <c:v>97</c:v>
                </c:pt>
                <c:pt idx="2620">
                  <c:v>97</c:v>
                </c:pt>
                <c:pt idx="2621">
                  <c:v>125</c:v>
                </c:pt>
                <c:pt idx="2622">
                  <c:v>124</c:v>
                </c:pt>
                <c:pt idx="2623">
                  <c:v>76</c:v>
                </c:pt>
                <c:pt idx="2624">
                  <c:v>107</c:v>
                </c:pt>
                <c:pt idx="2625">
                  <c:v>91</c:v>
                </c:pt>
                <c:pt idx="2626">
                  <c:v>96</c:v>
                </c:pt>
                <c:pt idx="2627">
                  <c:v>142</c:v>
                </c:pt>
                <c:pt idx="2628">
                  <c:v>103</c:v>
                </c:pt>
                <c:pt idx="2629">
                  <c:v>117</c:v>
                </c:pt>
                <c:pt idx="2630">
                  <c:v>116</c:v>
                </c:pt>
                <c:pt idx="2631">
                  <c:v>118</c:v>
                </c:pt>
                <c:pt idx="2632">
                  <c:v>108</c:v>
                </c:pt>
                <c:pt idx="2633">
                  <c:v>94</c:v>
                </c:pt>
                <c:pt idx="2634">
                  <c:v>97</c:v>
                </c:pt>
                <c:pt idx="2635">
                  <c:v>97</c:v>
                </c:pt>
                <c:pt idx="2636">
                  <c:v>99</c:v>
                </c:pt>
                <c:pt idx="2637">
                  <c:v>91</c:v>
                </c:pt>
                <c:pt idx="2638">
                  <c:v>107</c:v>
                </c:pt>
                <c:pt idx="2639">
                  <c:v>95</c:v>
                </c:pt>
                <c:pt idx="2640">
                  <c:v>102</c:v>
                </c:pt>
                <c:pt idx="2641">
                  <c:v>88</c:v>
                </c:pt>
                <c:pt idx="2642">
                  <c:v>106</c:v>
                </c:pt>
                <c:pt idx="2643">
                  <c:v>92</c:v>
                </c:pt>
                <c:pt idx="2644">
                  <c:v>105</c:v>
                </c:pt>
                <c:pt idx="2645">
                  <c:v>107</c:v>
                </c:pt>
                <c:pt idx="2646">
                  <c:v>120</c:v>
                </c:pt>
                <c:pt idx="2647">
                  <c:v>103</c:v>
                </c:pt>
                <c:pt idx="2648">
                  <c:v>92</c:v>
                </c:pt>
                <c:pt idx="2649">
                  <c:v>147</c:v>
                </c:pt>
                <c:pt idx="2650">
                  <c:v>98</c:v>
                </c:pt>
                <c:pt idx="2651">
                  <c:v>98</c:v>
                </c:pt>
                <c:pt idx="2652">
                  <c:v>103</c:v>
                </c:pt>
                <c:pt idx="2653">
                  <c:v>111</c:v>
                </c:pt>
                <c:pt idx="2654">
                  <c:v>98</c:v>
                </c:pt>
                <c:pt idx="2655">
                  <c:v>111</c:v>
                </c:pt>
                <c:pt idx="2656">
                  <c:v>111</c:v>
                </c:pt>
                <c:pt idx="2657">
                  <c:v>100</c:v>
                </c:pt>
                <c:pt idx="2658">
                  <c:v>116</c:v>
                </c:pt>
                <c:pt idx="2659">
                  <c:v>145</c:v>
                </c:pt>
                <c:pt idx="2660">
                  <c:v>84</c:v>
                </c:pt>
                <c:pt idx="2661">
                  <c:v>115</c:v>
                </c:pt>
                <c:pt idx="2662">
                  <c:v>105</c:v>
                </c:pt>
                <c:pt idx="2663">
                  <c:v>98</c:v>
                </c:pt>
                <c:pt idx="2664">
                  <c:v>99</c:v>
                </c:pt>
                <c:pt idx="2665">
                  <c:v>110</c:v>
                </c:pt>
                <c:pt idx="2666">
                  <c:v>97</c:v>
                </c:pt>
                <c:pt idx="2667">
                  <c:v>88</c:v>
                </c:pt>
                <c:pt idx="2668">
                  <c:v>103</c:v>
                </c:pt>
                <c:pt idx="2669">
                  <c:v>104</c:v>
                </c:pt>
                <c:pt idx="2670">
                  <c:v>90</c:v>
                </c:pt>
                <c:pt idx="2671">
                  <c:v>105</c:v>
                </c:pt>
                <c:pt idx="2672">
                  <c:v>93</c:v>
                </c:pt>
                <c:pt idx="2673">
                  <c:v>141</c:v>
                </c:pt>
                <c:pt idx="2674">
                  <c:v>85</c:v>
                </c:pt>
                <c:pt idx="2675">
                  <c:v>109</c:v>
                </c:pt>
                <c:pt idx="2676">
                  <c:v>105</c:v>
                </c:pt>
                <c:pt idx="2677">
                  <c:v>98</c:v>
                </c:pt>
                <c:pt idx="2678">
                  <c:v>119</c:v>
                </c:pt>
                <c:pt idx="2679">
                  <c:v>124</c:v>
                </c:pt>
                <c:pt idx="2680">
                  <c:v>101</c:v>
                </c:pt>
                <c:pt idx="2681">
                  <c:v>115</c:v>
                </c:pt>
                <c:pt idx="2682">
                  <c:v>120</c:v>
                </c:pt>
                <c:pt idx="2683">
                  <c:v>111</c:v>
                </c:pt>
                <c:pt idx="2684">
                  <c:v>94</c:v>
                </c:pt>
                <c:pt idx="2685">
                  <c:v>131</c:v>
                </c:pt>
                <c:pt idx="2686">
                  <c:v>139</c:v>
                </c:pt>
                <c:pt idx="2687">
                  <c:v>120</c:v>
                </c:pt>
                <c:pt idx="2688">
                  <c:v>119</c:v>
                </c:pt>
                <c:pt idx="2689">
                  <c:v>125</c:v>
                </c:pt>
                <c:pt idx="2690">
                  <c:v>108</c:v>
                </c:pt>
                <c:pt idx="2691">
                  <c:v>101</c:v>
                </c:pt>
                <c:pt idx="2692">
                  <c:v>145</c:v>
                </c:pt>
                <c:pt idx="2693">
                  <c:v>98</c:v>
                </c:pt>
                <c:pt idx="2694">
                  <c:v>101</c:v>
                </c:pt>
                <c:pt idx="2695">
                  <c:v>93</c:v>
                </c:pt>
                <c:pt idx="2696">
                  <c:v>109</c:v>
                </c:pt>
                <c:pt idx="2697">
                  <c:v>123</c:v>
                </c:pt>
                <c:pt idx="2698">
                  <c:v>99</c:v>
                </c:pt>
                <c:pt idx="2699">
                  <c:v>110</c:v>
                </c:pt>
                <c:pt idx="2700">
                  <c:v>107</c:v>
                </c:pt>
                <c:pt idx="2701">
                  <c:v>81</c:v>
                </c:pt>
                <c:pt idx="2702">
                  <c:v>105</c:v>
                </c:pt>
                <c:pt idx="2703">
                  <c:v>82</c:v>
                </c:pt>
                <c:pt idx="2704">
                  <c:v>109</c:v>
                </c:pt>
                <c:pt idx="2705">
                  <c:v>95</c:v>
                </c:pt>
                <c:pt idx="2706">
                  <c:v>100</c:v>
                </c:pt>
                <c:pt idx="2707">
                  <c:v>118</c:v>
                </c:pt>
                <c:pt idx="2708">
                  <c:v>91</c:v>
                </c:pt>
                <c:pt idx="2709">
                  <c:v>90</c:v>
                </c:pt>
                <c:pt idx="2710">
                  <c:v>108</c:v>
                </c:pt>
                <c:pt idx="2711">
                  <c:v>103</c:v>
                </c:pt>
                <c:pt idx="2712">
                  <c:v>96</c:v>
                </c:pt>
                <c:pt idx="2713">
                  <c:v>117</c:v>
                </c:pt>
                <c:pt idx="2714">
                  <c:v>93</c:v>
                </c:pt>
                <c:pt idx="2715">
                  <c:v>136</c:v>
                </c:pt>
                <c:pt idx="2716">
                  <c:v>115</c:v>
                </c:pt>
                <c:pt idx="2717">
                  <c:v>94</c:v>
                </c:pt>
                <c:pt idx="2718">
                  <c:v>85</c:v>
                </c:pt>
                <c:pt idx="2719">
                  <c:v>112</c:v>
                </c:pt>
                <c:pt idx="2720">
                  <c:v>86</c:v>
                </c:pt>
                <c:pt idx="2721">
                  <c:v>86</c:v>
                </c:pt>
                <c:pt idx="2722">
                  <c:v>112</c:v>
                </c:pt>
                <c:pt idx="2723">
                  <c:v>137</c:v>
                </c:pt>
                <c:pt idx="2724">
                  <c:v>90</c:v>
                </c:pt>
                <c:pt idx="2725">
                  <c:v>107</c:v>
                </c:pt>
                <c:pt idx="2726">
                  <c:v>98</c:v>
                </c:pt>
                <c:pt idx="2727">
                  <c:v>84</c:v>
                </c:pt>
                <c:pt idx="2728">
                  <c:v>139</c:v>
                </c:pt>
                <c:pt idx="2729">
                  <c:v>97</c:v>
                </c:pt>
                <c:pt idx="2730">
                  <c:v>127</c:v>
                </c:pt>
                <c:pt idx="2731">
                  <c:v>150</c:v>
                </c:pt>
                <c:pt idx="2732">
                  <c:v>104</c:v>
                </c:pt>
                <c:pt idx="2733">
                  <c:v>132</c:v>
                </c:pt>
                <c:pt idx="2734">
                  <c:v>117</c:v>
                </c:pt>
                <c:pt idx="2735">
                  <c:v>115</c:v>
                </c:pt>
                <c:pt idx="2736">
                  <c:v>186</c:v>
                </c:pt>
                <c:pt idx="2737">
                  <c:v>90</c:v>
                </c:pt>
                <c:pt idx="2738">
                  <c:v>90</c:v>
                </c:pt>
                <c:pt idx="2739">
                  <c:v>134</c:v>
                </c:pt>
                <c:pt idx="2740">
                  <c:v>101</c:v>
                </c:pt>
                <c:pt idx="2741">
                  <c:v>97</c:v>
                </c:pt>
                <c:pt idx="2742">
                  <c:v>107</c:v>
                </c:pt>
                <c:pt idx="2743">
                  <c:v>99</c:v>
                </c:pt>
                <c:pt idx="2744">
                  <c:v>124</c:v>
                </c:pt>
                <c:pt idx="2745">
                  <c:v>110</c:v>
                </c:pt>
                <c:pt idx="2746">
                  <c:v>105</c:v>
                </c:pt>
                <c:pt idx="2747">
                  <c:v>178</c:v>
                </c:pt>
                <c:pt idx="2748">
                  <c:v>125</c:v>
                </c:pt>
                <c:pt idx="2749">
                  <c:v>108</c:v>
                </c:pt>
                <c:pt idx="2750">
                  <c:v>121</c:v>
                </c:pt>
                <c:pt idx="2751">
                  <c:v>100</c:v>
                </c:pt>
                <c:pt idx="2752">
                  <c:v>115</c:v>
                </c:pt>
                <c:pt idx="2753">
                  <c:v>108</c:v>
                </c:pt>
                <c:pt idx="2754">
                  <c:v>117</c:v>
                </c:pt>
                <c:pt idx="2755">
                  <c:v>220</c:v>
                </c:pt>
                <c:pt idx="2756">
                  <c:v>112</c:v>
                </c:pt>
                <c:pt idx="2757">
                  <c:v>99</c:v>
                </c:pt>
                <c:pt idx="2758">
                  <c:v>109</c:v>
                </c:pt>
                <c:pt idx="2759">
                  <c:v>83</c:v>
                </c:pt>
                <c:pt idx="2760">
                  <c:v>107</c:v>
                </c:pt>
                <c:pt idx="2761">
                  <c:v>102</c:v>
                </c:pt>
                <c:pt idx="2762">
                  <c:v>100</c:v>
                </c:pt>
                <c:pt idx="2763">
                  <c:v>97</c:v>
                </c:pt>
                <c:pt idx="2764">
                  <c:v>92</c:v>
                </c:pt>
                <c:pt idx="2765">
                  <c:v>84</c:v>
                </c:pt>
                <c:pt idx="2766">
                  <c:v>86</c:v>
                </c:pt>
                <c:pt idx="2767">
                  <c:v>120</c:v>
                </c:pt>
                <c:pt idx="2768">
                  <c:v>89</c:v>
                </c:pt>
                <c:pt idx="2769">
                  <c:v>117</c:v>
                </c:pt>
                <c:pt idx="2770">
                  <c:v>97</c:v>
                </c:pt>
                <c:pt idx="2771">
                  <c:v>91</c:v>
                </c:pt>
                <c:pt idx="2772">
                  <c:v>100</c:v>
                </c:pt>
                <c:pt idx="2773">
                  <c:v>72</c:v>
                </c:pt>
                <c:pt idx="2774">
                  <c:v>84</c:v>
                </c:pt>
                <c:pt idx="2775">
                  <c:v>126</c:v>
                </c:pt>
                <c:pt idx="2776">
                  <c:v>108</c:v>
                </c:pt>
                <c:pt idx="2777">
                  <c:v>112</c:v>
                </c:pt>
                <c:pt idx="2778">
                  <c:v>90</c:v>
                </c:pt>
                <c:pt idx="2779">
                  <c:v>91</c:v>
                </c:pt>
                <c:pt idx="2780">
                  <c:v>135</c:v>
                </c:pt>
                <c:pt idx="2781">
                  <c:v>141</c:v>
                </c:pt>
                <c:pt idx="2782">
                  <c:v>104</c:v>
                </c:pt>
                <c:pt idx="2783">
                  <c:v>84</c:v>
                </c:pt>
                <c:pt idx="2784">
                  <c:v>118</c:v>
                </c:pt>
                <c:pt idx="2785">
                  <c:v>82</c:v>
                </c:pt>
                <c:pt idx="2786">
                  <c:v>95</c:v>
                </c:pt>
                <c:pt idx="2787">
                  <c:v>94</c:v>
                </c:pt>
                <c:pt idx="2788">
                  <c:v>99</c:v>
                </c:pt>
                <c:pt idx="2789">
                  <c:v>121</c:v>
                </c:pt>
                <c:pt idx="2790">
                  <c:v>84</c:v>
                </c:pt>
                <c:pt idx="2791">
                  <c:v>93</c:v>
                </c:pt>
                <c:pt idx="2792">
                  <c:v>93</c:v>
                </c:pt>
                <c:pt idx="2793">
                  <c:v>120</c:v>
                </c:pt>
                <c:pt idx="2794">
                  <c:v>112</c:v>
                </c:pt>
                <c:pt idx="2795">
                  <c:v>107</c:v>
                </c:pt>
                <c:pt idx="2796">
                  <c:v>112</c:v>
                </c:pt>
                <c:pt idx="2797">
                  <c:v>96</c:v>
                </c:pt>
                <c:pt idx="2798">
                  <c:v>91</c:v>
                </c:pt>
                <c:pt idx="2799">
                  <c:v>105</c:v>
                </c:pt>
                <c:pt idx="2800">
                  <c:v>125</c:v>
                </c:pt>
                <c:pt idx="2801">
                  <c:v>102</c:v>
                </c:pt>
                <c:pt idx="2802">
                  <c:v>87</c:v>
                </c:pt>
                <c:pt idx="2803">
                  <c:v>118</c:v>
                </c:pt>
                <c:pt idx="2804">
                  <c:v>115</c:v>
                </c:pt>
                <c:pt idx="2805">
                  <c:v>91</c:v>
                </c:pt>
                <c:pt idx="2806">
                  <c:v>88</c:v>
                </c:pt>
                <c:pt idx="2807">
                  <c:v>127</c:v>
                </c:pt>
                <c:pt idx="2808">
                  <c:v>94</c:v>
                </c:pt>
                <c:pt idx="2809">
                  <c:v>115</c:v>
                </c:pt>
                <c:pt idx="2810">
                  <c:v>90</c:v>
                </c:pt>
                <c:pt idx="2811">
                  <c:v>102</c:v>
                </c:pt>
                <c:pt idx="2812">
                  <c:v>100</c:v>
                </c:pt>
                <c:pt idx="2813">
                  <c:v>117</c:v>
                </c:pt>
                <c:pt idx="2814">
                  <c:v>109</c:v>
                </c:pt>
                <c:pt idx="2815">
                  <c:v>121</c:v>
                </c:pt>
                <c:pt idx="2816">
                  <c:v>111</c:v>
                </c:pt>
                <c:pt idx="2817">
                  <c:v>100</c:v>
                </c:pt>
                <c:pt idx="2818">
                  <c:v>109</c:v>
                </c:pt>
                <c:pt idx="2819">
                  <c:v>93</c:v>
                </c:pt>
                <c:pt idx="2820">
                  <c:v>101</c:v>
                </c:pt>
                <c:pt idx="2821">
                  <c:v>101</c:v>
                </c:pt>
                <c:pt idx="2822">
                  <c:v>106</c:v>
                </c:pt>
                <c:pt idx="2823">
                  <c:v>94</c:v>
                </c:pt>
                <c:pt idx="2824">
                  <c:v>140</c:v>
                </c:pt>
                <c:pt idx="2825">
                  <c:v>132</c:v>
                </c:pt>
                <c:pt idx="2826">
                  <c:v>99</c:v>
                </c:pt>
                <c:pt idx="2827">
                  <c:v>90</c:v>
                </c:pt>
                <c:pt idx="2828">
                  <c:v>105</c:v>
                </c:pt>
                <c:pt idx="2829">
                  <c:v>108</c:v>
                </c:pt>
                <c:pt idx="2830">
                  <c:v>69</c:v>
                </c:pt>
                <c:pt idx="2831">
                  <c:v>148</c:v>
                </c:pt>
                <c:pt idx="2832">
                  <c:v>118</c:v>
                </c:pt>
                <c:pt idx="2833">
                  <c:v>132</c:v>
                </c:pt>
                <c:pt idx="2834">
                  <c:v>130</c:v>
                </c:pt>
                <c:pt idx="2835">
                  <c:v>95</c:v>
                </c:pt>
                <c:pt idx="2836">
                  <c:v>80</c:v>
                </c:pt>
                <c:pt idx="2837">
                  <c:v>94</c:v>
                </c:pt>
                <c:pt idx="2838">
                  <c:v>122</c:v>
                </c:pt>
                <c:pt idx="2839">
                  <c:v>102</c:v>
                </c:pt>
                <c:pt idx="2840">
                  <c:v>116</c:v>
                </c:pt>
                <c:pt idx="2841">
                  <c:v>78</c:v>
                </c:pt>
                <c:pt idx="2842">
                  <c:v>114</c:v>
                </c:pt>
                <c:pt idx="2843">
                  <c:v>112</c:v>
                </c:pt>
                <c:pt idx="2844">
                  <c:v>110</c:v>
                </c:pt>
                <c:pt idx="2845">
                  <c:v>104</c:v>
                </c:pt>
                <c:pt idx="2846">
                  <c:v>81</c:v>
                </c:pt>
                <c:pt idx="2847">
                  <c:v>154</c:v>
                </c:pt>
                <c:pt idx="2848">
                  <c:v>102</c:v>
                </c:pt>
                <c:pt idx="2849">
                  <c:v>89</c:v>
                </c:pt>
                <c:pt idx="2850">
                  <c:v>132</c:v>
                </c:pt>
                <c:pt idx="2851">
                  <c:v>103</c:v>
                </c:pt>
                <c:pt idx="2852">
                  <c:v>93</c:v>
                </c:pt>
                <c:pt idx="2853">
                  <c:v>93</c:v>
                </c:pt>
                <c:pt idx="2854">
                  <c:v>172</c:v>
                </c:pt>
                <c:pt idx="2855">
                  <c:v>96</c:v>
                </c:pt>
                <c:pt idx="2856">
                  <c:v>89</c:v>
                </c:pt>
                <c:pt idx="2857">
                  <c:v>92</c:v>
                </c:pt>
                <c:pt idx="2858">
                  <c:v>97</c:v>
                </c:pt>
                <c:pt idx="2859">
                  <c:v>93</c:v>
                </c:pt>
                <c:pt idx="2860">
                  <c:v>89</c:v>
                </c:pt>
                <c:pt idx="2861">
                  <c:v>144</c:v>
                </c:pt>
                <c:pt idx="2862">
                  <c:v>123</c:v>
                </c:pt>
                <c:pt idx="2863">
                  <c:v>93</c:v>
                </c:pt>
                <c:pt idx="2864">
                  <c:v>133</c:v>
                </c:pt>
                <c:pt idx="2865">
                  <c:v>121</c:v>
                </c:pt>
                <c:pt idx="2866">
                  <c:v>102</c:v>
                </c:pt>
                <c:pt idx="2867">
                  <c:v>102</c:v>
                </c:pt>
                <c:pt idx="2868">
                  <c:v>99</c:v>
                </c:pt>
                <c:pt idx="2869">
                  <c:v>98</c:v>
                </c:pt>
                <c:pt idx="2870">
                  <c:v>118</c:v>
                </c:pt>
                <c:pt idx="2871">
                  <c:v>125</c:v>
                </c:pt>
                <c:pt idx="2872">
                  <c:v>104</c:v>
                </c:pt>
                <c:pt idx="2873">
                  <c:v>109</c:v>
                </c:pt>
                <c:pt idx="2874">
                  <c:v>86</c:v>
                </c:pt>
                <c:pt idx="2875">
                  <c:v>115</c:v>
                </c:pt>
                <c:pt idx="2876">
                  <c:v>92</c:v>
                </c:pt>
                <c:pt idx="2877">
                  <c:v>91</c:v>
                </c:pt>
                <c:pt idx="2878">
                  <c:v>94</c:v>
                </c:pt>
                <c:pt idx="2879">
                  <c:v>93</c:v>
                </c:pt>
                <c:pt idx="2880">
                  <c:v>93</c:v>
                </c:pt>
                <c:pt idx="2881">
                  <c:v>100</c:v>
                </c:pt>
                <c:pt idx="2882">
                  <c:v>100</c:v>
                </c:pt>
                <c:pt idx="2883">
                  <c:v>113</c:v>
                </c:pt>
                <c:pt idx="2884">
                  <c:v>122</c:v>
                </c:pt>
                <c:pt idx="2885">
                  <c:v>100</c:v>
                </c:pt>
                <c:pt idx="2886">
                  <c:v>293</c:v>
                </c:pt>
                <c:pt idx="2887">
                  <c:v>93</c:v>
                </c:pt>
                <c:pt idx="2888">
                  <c:v>123</c:v>
                </c:pt>
                <c:pt idx="2889">
                  <c:v>119</c:v>
                </c:pt>
                <c:pt idx="2890">
                  <c:v>107</c:v>
                </c:pt>
                <c:pt idx="2891">
                  <c:v>106</c:v>
                </c:pt>
                <c:pt idx="2892">
                  <c:v>109</c:v>
                </c:pt>
                <c:pt idx="2893">
                  <c:v>81</c:v>
                </c:pt>
                <c:pt idx="2894">
                  <c:v>95</c:v>
                </c:pt>
                <c:pt idx="2895">
                  <c:v>86</c:v>
                </c:pt>
                <c:pt idx="2896">
                  <c:v>113</c:v>
                </c:pt>
                <c:pt idx="2897">
                  <c:v>122</c:v>
                </c:pt>
                <c:pt idx="2898">
                  <c:v>90</c:v>
                </c:pt>
                <c:pt idx="2899">
                  <c:v>108</c:v>
                </c:pt>
                <c:pt idx="2900">
                  <c:v>113</c:v>
                </c:pt>
                <c:pt idx="2901">
                  <c:v>110</c:v>
                </c:pt>
                <c:pt idx="2902">
                  <c:v>109</c:v>
                </c:pt>
                <c:pt idx="2903">
                  <c:v>110</c:v>
                </c:pt>
                <c:pt idx="2904">
                  <c:v>100</c:v>
                </c:pt>
                <c:pt idx="2905">
                  <c:v>101</c:v>
                </c:pt>
                <c:pt idx="2906">
                  <c:v>97</c:v>
                </c:pt>
                <c:pt idx="2907">
                  <c:v>172</c:v>
                </c:pt>
                <c:pt idx="2908">
                  <c:v>104</c:v>
                </c:pt>
                <c:pt idx="2909">
                  <c:v>99</c:v>
                </c:pt>
                <c:pt idx="2910">
                  <c:v>129</c:v>
                </c:pt>
                <c:pt idx="2911">
                  <c:v>91</c:v>
                </c:pt>
                <c:pt idx="2912">
                  <c:v>100</c:v>
                </c:pt>
                <c:pt idx="2913">
                  <c:v>111</c:v>
                </c:pt>
                <c:pt idx="2914">
                  <c:v>114</c:v>
                </c:pt>
                <c:pt idx="2915">
                  <c:v>86</c:v>
                </c:pt>
                <c:pt idx="2916">
                  <c:v>107</c:v>
                </c:pt>
                <c:pt idx="2917">
                  <c:v>90</c:v>
                </c:pt>
                <c:pt idx="2918">
                  <c:v>103</c:v>
                </c:pt>
                <c:pt idx="2919">
                  <c:v>120</c:v>
                </c:pt>
                <c:pt idx="2920">
                  <c:v>134</c:v>
                </c:pt>
                <c:pt idx="2921">
                  <c:v>110</c:v>
                </c:pt>
                <c:pt idx="2922">
                  <c:v>95</c:v>
                </c:pt>
                <c:pt idx="2923">
                  <c:v>95</c:v>
                </c:pt>
                <c:pt idx="2924">
                  <c:v>132</c:v>
                </c:pt>
                <c:pt idx="2925">
                  <c:v>94</c:v>
                </c:pt>
                <c:pt idx="2926">
                  <c:v>89</c:v>
                </c:pt>
                <c:pt idx="2927">
                  <c:v>138</c:v>
                </c:pt>
                <c:pt idx="2928">
                  <c:v>113</c:v>
                </c:pt>
                <c:pt idx="2929">
                  <c:v>99</c:v>
                </c:pt>
                <c:pt idx="2930">
                  <c:v>111</c:v>
                </c:pt>
                <c:pt idx="2931">
                  <c:v>99</c:v>
                </c:pt>
                <c:pt idx="2932">
                  <c:v>104</c:v>
                </c:pt>
                <c:pt idx="2933">
                  <c:v>89</c:v>
                </c:pt>
                <c:pt idx="2934">
                  <c:v>103</c:v>
                </c:pt>
                <c:pt idx="2935">
                  <c:v>134</c:v>
                </c:pt>
                <c:pt idx="2936">
                  <c:v>100</c:v>
                </c:pt>
                <c:pt idx="2937">
                  <c:v>130</c:v>
                </c:pt>
                <c:pt idx="2938">
                  <c:v>106</c:v>
                </c:pt>
                <c:pt idx="2939">
                  <c:v>125</c:v>
                </c:pt>
                <c:pt idx="2940">
                  <c:v>109</c:v>
                </c:pt>
                <c:pt idx="2941">
                  <c:v>200</c:v>
                </c:pt>
                <c:pt idx="2942">
                  <c:v>114</c:v>
                </c:pt>
                <c:pt idx="2943">
                  <c:v>112</c:v>
                </c:pt>
                <c:pt idx="2944">
                  <c:v>116</c:v>
                </c:pt>
                <c:pt idx="2945">
                  <c:v>92</c:v>
                </c:pt>
                <c:pt idx="2946">
                  <c:v>120</c:v>
                </c:pt>
                <c:pt idx="2947">
                  <c:v>107</c:v>
                </c:pt>
                <c:pt idx="2948">
                  <c:v>92</c:v>
                </c:pt>
                <c:pt idx="2949">
                  <c:v>107</c:v>
                </c:pt>
                <c:pt idx="2950">
                  <c:v>100</c:v>
                </c:pt>
                <c:pt idx="2951">
                  <c:v>81</c:v>
                </c:pt>
                <c:pt idx="2952">
                  <c:v>101</c:v>
                </c:pt>
                <c:pt idx="2953">
                  <c:v>122</c:v>
                </c:pt>
                <c:pt idx="2954">
                  <c:v>97</c:v>
                </c:pt>
                <c:pt idx="2955">
                  <c:v>92</c:v>
                </c:pt>
                <c:pt idx="2956">
                  <c:v>92</c:v>
                </c:pt>
                <c:pt idx="2957">
                  <c:v>110</c:v>
                </c:pt>
                <c:pt idx="2958">
                  <c:v>86</c:v>
                </c:pt>
                <c:pt idx="2959">
                  <c:v>91</c:v>
                </c:pt>
                <c:pt idx="2960">
                  <c:v>145</c:v>
                </c:pt>
                <c:pt idx="2961">
                  <c:v>100</c:v>
                </c:pt>
                <c:pt idx="2962">
                  <c:v>111</c:v>
                </c:pt>
                <c:pt idx="2963">
                  <c:v>184</c:v>
                </c:pt>
                <c:pt idx="2964">
                  <c:v>89</c:v>
                </c:pt>
                <c:pt idx="2965">
                  <c:v>84</c:v>
                </c:pt>
                <c:pt idx="2966">
                  <c:v>98</c:v>
                </c:pt>
                <c:pt idx="2967">
                  <c:v>95</c:v>
                </c:pt>
                <c:pt idx="2968">
                  <c:v>100</c:v>
                </c:pt>
                <c:pt idx="2969">
                  <c:v>109</c:v>
                </c:pt>
                <c:pt idx="2970">
                  <c:v>118</c:v>
                </c:pt>
                <c:pt idx="2971">
                  <c:v>88</c:v>
                </c:pt>
                <c:pt idx="2972">
                  <c:v>86</c:v>
                </c:pt>
                <c:pt idx="2973">
                  <c:v>118</c:v>
                </c:pt>
                <c:pt idx="2974">
                  <c:v>125</c:v>
                </c:pt>
                <c:pt idx="2975">
                  <c:v>125</c:v>
                </c:pt>
                <c:pt idx="2976">
                  <c:v>94</c:v>
                </c:pt>
                <c:pt idx="2977">
                  <c:v>113</c:v>
                </c:pt>
                <c:pt idx="2978">
                  <c:v>104</c:v>
                </c:pt>
                <c:pt idx="2979">
                  <c:v>95</c:v>
                </c:pt>
                <c:pt idx="2980">
                  <c:v>102</c:v>
                </c:pt>
                <c:pt idx="2981">
                  <c:v>124</c:v>
                </c:pt>
                <c:pt idx="2982">
                  <c:v>105</c:v>
                </c:pt>
                <c:pt idx="2983">
                  <c:v>104</c:v>
                </c:pt>
                <c:pt idx="2984">
                  <c:v>120</c:v>
                </c:pt>
                <c:pt idx="2985">
                  <c:v>111</c:v>
                </c:pt>
                <c:pt idx="2986">
                  <c:v>95</c:v>
                </c:pt>
                <c:pt idx="2987">
                  <c:v>96</c:v>
                </c:pt>
                <c:pt idx="2988">
                  <c:v>97</c:v>
                </c:pt>
                <c:pt idx="2989">
                  <c:v>118</c:v>
                </c:pt>
                <c:pt idx="2990">
                  <c:v>193</c:v>
                </c:pt>
                <c:pt idx="2991">
                  <c:v>97</c:v>
                </c:pt>
                <c:pt idx="2992">
                  <c:v>98</c:v>
                </c:pt>
                <c:pt idx="2993">
                  <c:v>103</c:v>
                </c:pt>
                <c:pt idx="2994">
                  <c:v>161</c:v>
                </c:pt>
                <c:pt idx="2995">
                  <c:v>120</c:v>
                </c:pt>
                <c:pt idx="2996">
                  <c:v>97</c:v>
                </c:pt>
                <c:pt idx="2997">
                  <c:v>97</c:v>
                </c:pt>
                <c:pt idx="2998">
                  <c:v>99</c:v>
                </c:pt>
                <c:pt idx="2999">
                  <c:v>144</c:v>
                </c:pt>
                <c:pt idx="3000">
                  <c:v>111</c:v>
                </c:pt>
                <c:pt idx="3001">
                  <c:v>145</c:v>
                </c:pt>
                <c:pt idx="3002">
                  <c:v>106</c:v>
                </c:pt>
                <c:pt idx="3003">
                  <c:v>126</c:v>
                </c:pt>
                <c:pt idx="3004">
                  <c:v>106</c:v>
                </c:pt>
                <c:pt idx="3005">
                  <c:v>121</c:v>
                </c:pt>
                <c:pt idx="3006">
                  <c:v>117</c:v>
                </c:pt>
                <c:pt idx="3007">
                  <c:v>98</c:v>
                </c:pt>
                <c:pt idx="3008">
                  <c:v>109</c:v>
                </c:pt>
                <c:pt idx="3009">
                  <c:v>95</c:v>
                </c:pt>
                <c:pt idx="3010">
                  <c:v>109</c:v>
                </c:pt>
                <c:pt idx="3011">
                  <c:v>96</c:v>
                </c:pt>
                <c:pt idx="3012">
                  <c:v>101</c:v>
                </c:pt>
                <c:pt idx="3013">
                  <c:v>107</c:v>
                </c:pt>
                <c:pt idx="3014">
                  <c:v>119</c:v>
                </c:pt>
                <c:pt idx="3015">
                  <c:v>178</c:v>
                </c:pt>
                <c:pt idx="3016">
                  <c:v>100</c:v>
                </c:pt>
                <c:pt idx="3017">
                  <c:v>98</c:v>
                </c:pt>
                <c:pt idx="3018">
                  <c:v>92</c:v>
                </c:pt>
                <c:pt idx="3019">
                  <c:v>90</c:v>
                </c:pt>
                <c:pt idx="3020">
                  <c:v>90</c:v>
                </c:pt>
                <c:pt idx="3021">
                  <c:v>153</c:v>
                </c:pt>
                <c:pt idx="3022">
                  <c:v>124</c:v>
                </c:pt>
                <c:pt idx="3023">
                  <c:v>82</c:v>
                </c:pt>
                <c:pt idx="3024">
                  <c:v>107</c:v>
                </c:pt>
                <c:pt idx="3025">
                  <c:v>75</c:v>
                </c:pt>
                <c:pt idx="3026">
                  <c:v>97</c:v>
                </c:pt>
                <c:pt idx="3027">
                  <c:v>80</c:v>
                </c:pt>
                <c:pt idx="3028">
                  <c:v>85</c:v>
                </c:pt>
                <c:pt idx="3029">
                  <c:v>97</c:v>
                </c:pt>
                <c:pt idx="3030">
                  <c:v>109</c:v>
                </c:pt>
                <c:pt idx="3031">
                  <c:v>140</c:v>
                </c:pt>
                <c:pt idx="3032">
                  <c:v>90</c:v>
                </c:pt>
                <c:pt idx="3033">
                  <c:v>130</c:v>
                </c:pt>
                <c:pt idx="3034">
                  <c:v>98</c:v>
                </c:pt>
                <c:pt idx="3035">
                  <c:v>101</c:v>
                </c:pt>
                <c:pt idx="3036">
                  <c:v>114</c:v>
                </c:pt>
                <c:pt idx="3037">
                  <c:v>100</c:v>
                </c:pt>
                <c:pt idx="3038">
                  <c:v>85</c:v>
                </c:pt>
                <c:pt idx="3039">
                  <c:v>103</c:v>
                </c:pt>
                <c:pt idx="3040">
                  <c:v>100</c:v>
                </c:pt>
                <c:pt idx="3041">
                  <c:v>114</c:v>
                </c:pt>
                <c:pt idx="3042">
                  <c:v>102</c:v>
                </c:pt>
                <c:pt idx="3043">
                  <c:v>103</c:v>
                </c:pt>
                <c:pt idx="3044">
                  <c:v>97</c:v>
                </c:pt>
                <c:pt idx="3045">
                  <c:v>116</c:v>
                </c:pt>
                <c:pt idx="3046">
                  <c:v>96</c:v>
                </c:pt>
                <c:pt idx="3047">
                  <c:v>98</c:v>
                </c:pt>
                <c:pt idx="3048">
                  <c:v>105</c:v>
                </c:pt>
                <c:pt idx="3049">
                  <c:v>123</c:v>
                </c:pt>
                <c:pt idx="3050">
                  <c:v>107</c:v>
                </c:pt>
                <c:pt idx="3051">
                  <c:v>112</c:v>
                </c:pt>
                <c:pt idx="3052">
                  <c:v>93</c:v>
                </c:pt>
                <c:pt idx="3053">
                  <c:v>97</c:v>
                </c:pt>
                <c:pt idx="3054">
                  <c:v>122</c:v>
                </c:pt>
                <c:pt idx="3055">
                  <c:v>101</c:v>
                </c:pt>
                <c:pt idx="3056">
                  <c:v>100</c:v>
                </c:pt>
                <c:pt idx="3057">
                  <c:v>129</c:v>
                </c:pt>
                <c:pt idx="3058">
                  <c:v>81</c:v>
                </c:pt>
                <c:pt idx="3059">
                  <c:v>96</c:v>
                </c:pt>
                <c:pt idx="3060">
                  <c:v>84</c:v>
                </c:pt>
                <c:pt idx="3061">
                  <c:v>100</c:v>
                </c:pt>
                <c:pt idx="3062">
                  <c:v>110</c:v>
                </c:pt>
                <c:pt idx="3063">
                  <c:v>130</c:v>
                </c:pt>
                <c:pt idx="3064">
                  <c:v>84</c:v>
                </c:pt>
                <c:pt idx="3065">
                  <c:v>106</c:v>
                </c:pt>
                <c:pt idx="3066">
                  <c:v>89</c:v>
                </c:pt>
                <c:pt idx="3067">
                  <c:v>76</c:v>
                </c:pt>
                <c:pt idx="3068">
                  <c:v>99</c:v>
                </c:pt>
                <c:pt idx="3069">
                  <c:v>96</c:v>
                </c:pt>
                <c:pt idx="3070">
                  <c:v>104</c:v>
                </c:pt>
                <c:pt idx="3071">
                  <c:v>108</c:v>
                </c:pt>
                <c:pt idx="3072">
                  <c:v>108</c:v>
                </c:pt>
                <c:pt idx="3073">
                  <c:v>87</c:v>
                </c:pt>
                <c:pt idx="3074">
                  <c:v>89</c:v>
                </c:pt>
                <c:pt idx="3075">
                  <c:v>97</c:v>
                </c:pt>
                <c:pt idx="3076">
                  <c:v>106</c:v>
                </c:pt>
                <c:pt idx="3077">
                  <c:v>100</c:v>
                </c:pt>
                <c:pt idx="3078">
                  <c:v>89</c:v>
                </c:pt>
                <c:pt idx="3079">
                  <c:v>114</c:v>
                </c:pt>
                <c:pt idx="3080">
                  <c:v>95</c:v>
                </c:pt>
                <c:pt idx="3081">
                  <c:v>97</c:v>
                </c:pt>
                <c:pt idx="3082">
                  <c:v>94</c:v>
                </c:pt>
                <c:pt idx="3083">
                  <c:v>103</c:v>
                </c:pt>
                <c:pt idx="3084">
                  <c:v>95</c:v>
                </c:pt>
                <c:pt idx="3085">
                  <c:v>101</c:v>
                </c:pt>
                <c:pt idx="3086">
                  <c:v>87</c:v>
                </c:pt>
                <c:pt idx="3087">
                  <c:v>101</c:v>
                </c:pt>
                <c:pt idx="3088">
                  <c:v>82</c:v>
                </c:pt>
                <c:pt idx="3089">
                  <c:v>74</c:v>
                </c:pt>
                <c:pt idx="3090">
                  <c:v>130</c:v>
                </c:pt>
                <c:pt idx="3091">
                  <c:v>112</c:v>
                </c:pt>
                <c:pt idx="3092">
                  <c:v>96</c:v>
                </c:pt>
                <c:pt idx="3093">
                  <c:v>89</c:v>
                </c:pt>
                <c:pt idx="3094">
                  <c:v>100</c:v>
                </c:pt>
                <c:pt idx="3095">
                  <c:v>78</c:v>
                </c:pt>
                <c:pt idx="3096">
                  <c:v>121</c:v>
                </c:pt>
                <c:pt idx="3097">
                  <c:v>85</c:v>
                </c:pt>
                <c:pt idx="3098">
                  <c:v>120</c:v>
                </c:pt>
                <c:pt idx="3099">
                  <c:v>106</c:v>
                </c:pt>
                <c:pt idx="3100">
                  <c:v>83</c:v>
                </c:pt>
                <c:pt idx="3101">
                  <c:v>120</c:v>
                </c:pt>
                <c:pt idx="3102">
                  <c:v>111</c:v>
                </c:pt>
                <c:pt idx="3103">
                  <c:v>100</c:v>
                </c:pt>
                <c:pt idx="3104">
                  <c:v>89</c:v>
                </c:pt>
                <c:pt idx="3105">
                  <c:v>115</c:v>
                </c:pt>
                <c:pt idx="3106">
                  <c:v>135</c:v>
                </c:pt>
                <c:pt idx="3107">
                  <c:v>92</c:v>
                </c:pt>
                <c:pt idx="3108">
                  <c:v>120</c:v>
                </c:pt>
                <c:pt idx="3109">
                  <c:v>97</c:v>
                </c:pt>
                <c:pt idx="3110">
                  <c:v>135</c:v>
                </c:pt>
                <c:pt idx="3111">
                  <c:v>93</c:v>
                </c:pt>
                <c:pt idx="3112">
                  <c:v>118</c:v>
                </c:pt>
                <c:pt idx="3113">
                  <c:v>97</c:v>
                </c:pt>
                <c:pt idx="3114">
                  <c:v>98</c:v>
                </c:pt>
                <c:pt idx="3115">
                  <c:v>98</c:v>
                </c:pt>
                <c:pt idx="3116">
                  <c:v>101</c:v>
                </c:pt>
                <c:pt idx="3117">
                  <c:v>132</c:v>
                </c:pt>
                <c:pt idx="3118">
                  <c:v>106</c:v>
                </c:pt>
                <c:pt idx="3119">
                  <c:v>168</c:v>
                </c:pt>
                <c:pt idx="3120">
                  <c:v>87</c:v>
                </c:pt>
                <c:pt idx="3121">
                  <c:v>98</c:v>
                </c:pt>
                <c:pt idx="3122">
                  <c:v>96</c:v>
                </c:pt>
                <c:pt idx="3123">
                  <c:v>104</c:v>
                </c:pt>
                <c:pt idx="3124">
                  <c:v>93</c:v>
                </c:pt>
                <c:pt idx="3125">
                  <c:v>95</c:v>
                </c:pt>
                <c:pt idx="3126">
                  <c:v>119</c:v>
                </c:pt>
                <c:pt idx="3127">
                  <c:v>89</c:v>
                </c:pt>
                <c:pt idx="3128">
                  <c:v>107</c:v>
                </c:pt>
                <c:pt idx="3129">
                  <c:v>85</c:v>
                </c:pt>
                <c:pt idx="3130">
                  <c:v>93</c:v>
                </c:pt>
                <c:pt idx="3131">
                  <c:v>101</c:v>
                </c:pt>
                <c:pt idx="3132">
                  <c:v>103</c:v>
                </c:pt>
                <c:pt idx="3133">
                  <c:v>101</c:v>
                </c:pt>
                <c:pt idx="3134">
                  <c:v>123</c:v>
                </c:pt>
                <c:pt idx="3135">
                  <c:v>111</c:v>
                </c:pt>
                <c:pt idx="3136">
                  <c:v>86</c:v>
                </c:pt>
                <c:pt idx="3137">
                  <c:v>99</c:v>
                </c:pt>
                <c:pt idx="3138">
                  <c:v>90</c:v>
                </c:pt>
                <c:pt idx="3139">
                  <c:v>82</c:v>
                </c:pt>
                <c:pt idx="3140">
                  <c:v>110</c:v>
                </c:pt>
                <c:pt idx="3141">
                  <c:v>83</c:v>
                </c:pt>
                <c:pt idx="3142">
                  <c:v>128</c:v>
                </c:pt>
                <c:pt idx="3143">
                  <c:v>125</c:v>
                </c:pt>
                <c:pt idx="3144">
                  <c:v>97</c:v>
                </c:pt>
                <c:pt idx="3145">
                  <c:v>86</c:v>
                </c:pt>
                <c:pt idx="3146">
                  <c:v>91</c:v>
                </c:pt>
                <c:pt idx="3147">
                  <c:v>90</c:v>
                </c:pt>
                <c:pt idx="3148">
                  <c:v>90</c:v>
                </c:pt>
                <c:pt idx="3149">
                  <c:v>94</c:v>
                </c:pt>
                <c:pt idx="3150">
                  <c:v>112</c:v>
                </c:pt>
                <c:pt idx="3151">
                  <c:v>85</c:v>
                </c:pt>
                <c:pt idx="3152">
                  <c:v>93</c:v>
                </c:pt>
                <c:pt idx="3153">
                  <c:v>104</c:v>
                </c:pt>
                <c:pt idx="3154">
                  <c:v>94</c:v>
                </c:pt>
                <c:pt idx="3155">
                  <c:v>85</c:v>
                </c:pt>
                <c:pt idx="3156">
                  <c:v>99</c:v>
                </c:pt>
                <c:pt idx="3157">
                  <c:v>91</c:v>
                </c:pt>
                <c:pt idx="3158">
                  <c:v>117</c:v>
                </c:pt>
                <c:pt idx="3159">
                  <c:v>85</c:v>
                </c:pt>
                <c:pt idx="3160">
                  <c:v>106</c:v>
                </c:pt>
                <c:pt idx="3161">
                  <c:v>81</c:v>
                </c:pt>
                <c:pt idx="3162">
                  <c:v>100</c:v>
                </c:pt>
                <c:pt idx="3163">
                  <c:v>90</c:v>
                </c:pt>
                <c:pt idx="3164">
                  <c:v>116</c:v>
                </c:pt>
                <c:pt idx="3165">
                  <c:v>84</c:v>
                </c:pt>
                <c:pt idx="3166">
                  <c:v>135</c:v>
                </c:pt>
                <c:pt idx="3167">
                  <c:v>84</c:v>
                </c:pt>
                <c:pt idx="3168">
                  <c:v>89</c:v>
                </c:pt>
                <c:pt idx="3169">
                  <c:v>107</c:v>
                </c:pt>
                <c:pt idx="3170">
                  <c:v>144</c:v>
                </c:pt>
                <c:pt idx="3171">
                  <c:v>98</c:v>
                </c:pt>
                <c:pt idx="3172">
                  <c:v>94</c:v>
                </c:pt>
                <c:pt idx="3173">
                  <c:v>117</c:v>
                </c:pt>
                <c:pt idx="3174">
                  <c:v>102</c:v>
                </c:pt>
                <c:pt idx="3175">
                  <c:v>127</c:v>
                </c:pt>
                <c:pt idx="3176">
                  <c:v>98</c:v>
                </c:pt>
                <c:pt idx="3177">
                  <c:v>88</c:v>
                </c:pt>
                <c:pt idx="3178">
                  <c:v>197</c:v>
                </c:pt>
                <c:pt idx="3179">
                  <c:v>121</c:v>
                </c:pt>
                <c:pt idx="3180">
                  <c:v>90</c:v>
                </c:pt>
                <c:pt idx="3181">
                  <c:v>89</c:v>
                </c:pt>
                <c:pt idx="3182">
                  <c:v>104</c:v>
                </c:pt>
                <c:pt idx="3183">
                  <c:v>94</c:v>
                </c:pt>
                <c:pt idx="3184">
                  <c:v>90</c:v>
                </c:pt>
                <c:pt idx="3185">
                  <c:v>130</c:v>
                </c:pt>
                <c:pt idx="3186">
                  <c:v>92</c:v>
                </c:pt>
                <c:pt idx="3187">
                  <c:v>176</c:v>
                </c:pt>
                <c:pt idx="3188">
                  <c:v>116</c:v>
                </c:pt>
                <c:pt idx="3189">
                  <c:v>88</c:v>
                </c:pt>
                <c:pt idx="3190">
                  <c:v>106</c:v>
                </c:pt>
                <c:pt idx="3191">
                  <c:v>181</c:v>
                </c:pt>
                <c:pt idx="3192">
                  <c:v>130</c:v>
                </c:pt>
                <c:pt idx="3193">
                  <c:v>93</c:v>
                </c:pt>
                <c:pt idx="3194">
                  <c:v>110</c:v>
                </c:pt>
                <c:pt idx="3195">
                  <c:v>123</c:v>
                </c:pt>
                <c:pt idx="3196">
                  <c:v>120</c:v>
                </c:pt>
                <c:pt idx="3197">
                  <c:v>87</c:v>
                </c:pt>
                <c:pt idx="3198">
                  <c:v>123</c:v>
                </c:pt>
                <c:pt idx="3199">
                  <c:v>103</c:v>
                </c:pt>
                <c:pt idx="3200">
                  <c:v>91</c:v>
                </c:pt>
                <c:pt idx="3201">
                  <c:v>88</c:v>
                </c:pt>
                <c:pt idx="3202">
                  <c:v>126</c:v>
                </c:pt>
                <c:pt idx="3203">
                  <c:v>120</c:v>
                </c:pt>
                <c:pt idx="3204">
                  <c:v>116</c:v>
                </c:pt>
                <c:pt idx="3205">
                  <c:v>94</c:v>
                </c:pt>
                <c:pt idx="3206">
                  <c:v>85</c:v>
                </c:pt>
                <c:pt idx="3207">
                  <c:v>137</c:v>
                </c:pt>
                <c:pt idx="3208">
                  <c:v>114</c:v>
                </c:pt>
                <c:pt idx="3209">
                  <c:v>76</c:v>
                </c:pt>
                <c:pt idx="3210">
                  <c:v>119</c:v>
                </c:pt>
                <c:pt idx="3211">
                  <c:v>99</c:v>
                </c:pt>
                <c:pt idx="3212">
                  <c:v>79</c:v>
                </c:pt>
                <c:pt idx="3213">
                  <c:v>114</c:v>
                </c:pt>
                <c:pt idx="3214">
                  <c:v>91</c:v>
                </c:pt>
                <c:pt idx="3215">
                  <c:v>95</c:v>
                </c:pt>
                <c:pt idx="3216">
                  <c:v>103</c:v>
                </c:pt>
                <c:pt idx="3217">
                  <c:v>92</c:v>
                </c:pt>
                <c:pt idx="3218">
                  <c:v>124</c:v>
                </c:pt>
                <c:pt idx="3219">
                  <c:v>156</c:v>
                </c:pt>
                <c:pt idx="3220">
                  <c:v>84</c:v>
                </c:pt>
                <c:pt idx="3221">
                  <c:v>300</c:v>
                </c:pt>
                <c:pt idx="3222">
                  <c:v>120</c:v>
                </c:pt>
                <c:pt idx="3223">
                  <c:v>98</c:v>
                </c:pt>
                <c:pt idx="3224">
                  <c:v>121</c:v>
                </c:pt>
                <c:pt idx="3225">
                  <c:v>97</c:v>
                </c:pt>
                <c:pt idx="3226">
                  <c:v>86</c:v>
                </c:pt>
                <c:pt idx="3227">
                  <c:v>93</c:v>
                </c:pt>
                <c:pt idx="3228">
                  <c:v>45</c:v>
                </c:pt>
                <c:pt idx="3229">
                  <c:v>97</c:v>
                </c:pt>
                <c:pt idx="3230">
                  <c:v>102</c:v>
                </c:pt>
                <c:pt idx="3231">
                  <c:v>105</c:v>
                </c:pt>
                <c:pt idx="3232">
                  <c:v>103</c:v>
                </c:pt>
                <c:pt idx="3233">
                  <c:v>93</c:v>
                </c:pt>
                <c:pt idx="3234">
                  <c:v>76</c:v>
                </c:pt>
                <c:pt idx="3235">
                  <c:v>90</c:v>
                </c:pt>
                <c:pt idx="3236">
                  <c:v>122</c:v>
                </c:pt>
                <c:pt idx="3237">
                  <c:v>127</c:v>
                </c:pt>
                <c:pt idx="3238">
                  <c:v>84</c:v>
                </c:pt>
                <c:pt idx="3239">
                  <c:v>96</c:v>
                </c:pt>
                <c:pt idx="3240">
                  <c:v>97</c:v>
                </c:pt>
                <c:pt idx="3241">
                  <c:v>112</c:v>
                </c:pt>
                <c:pt idx="3242">
                  <c:v>125</c:v>
                </c:pt>
                <c:pt idx="3243">
                  <c:v>96</c:v>
                </c:pt>
                <c:pt idx="3244">
                  <c:v>98</c:v>
                </c:pt>
                <c:pt idx="3245">
                  <c:v>92</c:v>
                </c:pt>
                <c:pt idx="3246">
                  <c:v>103</c:v>
                </c:pt>
                <c:pt idx="3247">
                  <c:v>122</c:v>
                </c:pt>
                <c:pt idx="3248">
                  <c:v>101</c:v>
                </c:pt>
                <c:pt idx="3249">
                  <c:v>104</c:v>
                </c:pt>
                <c:pt idx="3250">
                  <c:v>101</c:v>
                </c:pt>
                <c:pt idx="3251">
                  <c:v>135</c:v>
                </c:pt>
                <c:pt idx="3252">
                  <c:v>119</c:v>
                </c:pt>
                <c:pt idx="3253">
                  <c:v>128</c:v>
                </c:pt>
                <c:pt idx="3254">
                  <c:v>106</c:v>
                </c:pt>
                <c:pt idx="3255">
                  <c:v>126</c:v>
                </c:pt>
                <c:pt idx="3256">
                  <c:v>128</c:v>
                </c:pt>
                <c:pt idx="3257">
                  <c:v>127</c:v>
                </c:pt>
                <c:pt idx="3258">
                  <c:v>160</c:v>
                </c:pt>
                <c:pt idx="3259">
                  <c:v>126</c:v>
                </c:pt>
                <c:pt idx="3260">
                  <c:v>171</c:v>
                </c:pt>
                <c:pt idx="3261">
                  <c:v>150</c:v>
                </c:pt>
                <c:pt idx="3262">
                  <c:v>122</c:v>
                </c:pt>
                <c:pt idx="3263">
                  <c:v>178</c:v>
                </c:pt>
                <c:pt idx="3264">
                  <c:v>95</c:v>
                </c:pt>
                <c:pt idx="3265">
                  <c:v>117</c:v>
                </c:pt>
                <c:pt idx="3266">
                  <c:v>119</c:v>
                </c:pt>
                <c:pt idx="3267">
                  <c:v>174</c:v>
                </c:pt>
                <c:pt idx="3268">
                  <c:v>111</c:v>
                </c:pt>
                <c:pt idx="3269">
                  <c:v>101</c:v>
                </c:pt>
                <c:pt idx="3270">
                  <c:v>89</c:v>
                </c:pt>
                <c:pt idx="3271">
                  <c:v>113</c:v>
                </c:pt>
                <c:pt idx="3272">
                  <c:v>95</c:v>
                </c:pt>
                <c:pt idx="3273">
                  <c:v>112</c:v>
                </c:pt>
                <c:pt idx="3274">
                  <c:v>109</c:v>
                </c:pt>
                <c:pt idx="3275">
                  <c:v>108</c:v>
                </c:pt>
                <c:pt idx="3276">
                  <c:v>100</c:v>
                </c:pt>
                <c:pt idx="3277">
                  <c:v>90</c:v>
                </c:pt>
                <c:pt idx="3278">
                  <c:v>130</c:v>
                </c:pt>
                <c:pt idx="3279">
                  <c:v>94</c:v>
                </c:pt>
                <c:pt idx="3280">
                  <c:v>93</c:v>
                </c:pt>
                <c:pt idx="3281">
                  <c:v>80</c:v>
                </c:pt>
                <c:pt idx="3282">
                  <c:v>111</c:v>
                </c:pt>
                <c:pt idx="3283">
                  <c:v>142</c:v>
                </c:pt>
                <c:pt idx="3284">
                  <c:v>107</c:v>
                </c:pt>
                <c:pt idx="3285">
                  <c:v>91</c:v>
                </c:pt>
                <c:pt idx="3286">
                  <c:v>112</c:v>
                </c:pt>
                <c:pt idx="3287">
                  <c:v>82</c:v>
                </c:pt>
                <c:pt idx="3288">
                  <c:v>97</c:v>
                </c:pt>
                <c:pt idx="3289">
                  <c:v>128</c:v>
                </c:pt>
                <c:pt idx="3290">
                  <c:v>102</c:v>
                </c:pt>
                <c:pt idx="3291">
                  <c:v>93</c:v>
                </c:pt>
                <c:pt idx="3292">
                  <c:v>116</c:v>
                </c:pt>
                <c:pt idx="3293">
                  <c:v>138</c:v>
                </c:pt>
                <c:pt idx="3294">
                  <c:v>117</c:v>
                </c:pt>
                <c:pt idx="3295">
                  <c:v>93</c:v>
                </c:pt>
                <c:pt idx="3296">
                  <c:v>92</c:v>
                </c:pt>
                <c:pt idx="3297">
                  <c:v>110</c:v>
                </c:pt>
                <c:pt idx="3298">
                  <c:v>92</c:v>
                </c:pt>
                <c:pt idx="3299">
                  <c:v>104</c:v>
                </c:pt>
                <c:pt idx="3300">
                  <c:v>98</c:v>
                </c:pt>
                <c:pt idx="3301">
                  <c:v>89</c:v>
                </c:pt>
                <c:pt idx="3302">
                  <c:v>92</c:v>
                </c:pt>
                <c:pt idx="3303">
                  <c:v>140</c:v>
                </c:pt>
                <c:pt idx="3304">
                  <c:v>90</c:v>
                </c:pt>
                <c:pt idx="3305">
                  <c:v>129</c:v>
                </c:pt>
                <c:pt idx="3306">
                  <c:v>111</c:v>
                </c:pt>
                <c:pt idx="3307">
                  <c:v>79</c:v>
                </c:pt>
                <c:pt idx="3308">
                  <c:v>104</c:v>
                </c:pt>
                <c:pt idx="3309">
                  <c:v>101</c:v>
                </c:pt>
                <c:pt idx="3310">
                  <c:v>113</c:v>
                </c:pt>
                <c:pt idx="3311">
                  <c:v>92</c:v>
                </c:pt>
                <c:pt idx="3312">
                  <c:v>106</c:v>
                </c:pt>
                <c:pt idx="3313">
                  <c:v>98</c:v>
                </c:pt>
                <c:pt idx="3314">
                  <c:v>75</c:v>
                </c:pt>
                <c:pt idx="3315">
                  <c:v>104</c:v>
                </c:pt>
                <c:pt idx="3316">
                  <c:v>108</c:v>
                </c:pt>
                <c:pt idx="3317">
                  <c:v>99</c:v>
                </c:pt>
                <c:pt idx="3318">
                  <c:v>180</c:v>
                </c:pt>
                <c:pt idx="3319">
                  <c:v>109</c:v>
                </c:pt>
                <c:pt idx="3320">
                  <c:v>111</c:v>
                </c:pt>
                <c:pt idx="3321">
                  <c:v>93</c:v>
                </c:pt>
                <c:pt idx="3322">
                  <c:v>99</c:v>
                </c:pt>
                <c:pt idx="3323">
                  <c:v>98</c:v>
                </c:pt>
                <c:pt idx="3324">
                  <c:v>95</c:v>
                </c:pt>
                <c:pt idx="3325">
                  <c:v>107</c:v>
                </c:pt>
                <c:pt idx="3326">
                  <c:v>102</c:v>
                </c:pt>
                <c:pt idx="3327">
                  <c:v>97</c:v>
                </c:pt>
                <c:pt idx="3328">
                  <c:v>124</c:v>
                </c:pt>
                <c:pt idx="3329">
                  <c:v>97</c:v>
                </c:pt>
                <c:pt idx="3330">
                  <c:v>124</c:v>
                </c:pt>
                <c:pt idx="3331">
                  <c:v>96</c:v>
                </c:pt>
                <c:pt idx="3332">
                  <c:v>114</c:v>
                </c:pt>
                <c:pt idx="3333">
                  <c:v>90</c:v>
                </c:pt>
                <c:pt idx="3334">
                  <c:v>104</c:v>
                </c:pt>
                <c:pt idx="3335">
                  <c:v>102</c:v>
                </c:pt>
                <c:pt idx="3336">
                  <c:v>93</c:v>
                </c:pt>
                <c:pt idx="3337">
                  <c:v>90</c:v>
                </c:pt>
                <c:pt idx="3338">
                  <c:v>106</c:v>
                </c:pt>
                <c:pt idx="3339">
                  <c:v>99</c:v>
                </c:pt>
                <c:pt idx="3340">
                  <c:v>115</c:v>
                </c:pt>
                <c:pt idx="3341">
                  <c:v>89</c:v>
                </c:pt>
                <c:pt idx="3342">
                  <c:v>101</c:v>
                </c:pt>
                <c:pt idx="3343">
                  <c:v>92</c:v>
                </c:pt>
                <c:pt idx="3344">
                  <c:v>94</c:v>
                </c:pt>
                <c:pt idx="3345">
                  <c:v>100</c:v>
                </c:pt>
                <c:pt idx="3346">
                  <c:v>106</c:v>
                </c:pt>
                <c:pt idx="3347">
                  <c:v>109</c:v>
                </c:pt>
                <c:pt idx="3348">
                  <c:v>105</c:v>
                </c:pt>
                <c:pt idx="3349">
                  <c:v>102</c:v>
                </c:pt>
                <c:pt idx="3350">
                  <c:v>97</c:v>
                </c:pt>
                <c:pt idx="3351">
                  <c:v>118</c:v>
                </c:pt>
                <c:pt idx="3352">
                  <c:v>92</c:v>
                </c:pt>
                <c:pt idx="3353">
                  <c:v>112</c:v>
                </c:pt>
                <c:pt idx="3354">
                  <c:v>103</c:v>
                </c:pt>
                <c:pt idx="3355">
                  <c:v>93</c:v>
                </c:pt>
                <c:pt idx="3356">
                  <c:v>101</c:v>
                </c:pt>
                <c:pt idx="3357">
                  <c:v>113</c:v>
                </c:pt>
                <c:pt idx="3358">
                  <c:v>95</c:v>
                </c:pt>
                <c:pt idx="3359">
                  <c:v>153</c:v>
                </c:pt>
                <c:pt idx="3360">
                  <c:v>89</c:v>
                </c:pt>
                <c:pt idx="3361">
                  <c:v>92</c:v>
                </c:pt>
                <c:pt idx="3362">
                  <c:v>107</c:v>
                </c:pt>
                <c:pt idx="3363">
                  <c:v>118</c:v>
                </c:pt>
                <c:pt idx="3364">
                  <c:v>97</c:v>
                </c:pt>
                <c:pt idx="3365">
                  <c:v>156</c:v>
                </c:pt>
                <c:pt idx="3366">
                  <c:v>100</c:v>
                </c:pt>
                <c:pt idx="3367">
                  <c:v>96</c:v>
                </c:pt>
                <c:pt idx="3368">
                  <c:v>104</c:v>
                </c:pt>
                <c:pt idx="3369">
                  <c:v>120</c:v>
                </c:pt>
                <c:pt idx="3370">
                  <c:v>175</c:v>
                </c:pt>
                <c:pt idx="3371">
                  <c:v>95</c:v>
                </c:pt>
                <c:pt idx="3372">
                  <c:v>95</c:v>
                </c:pt>
                <c:pt idx="3373">
                  <c:v>121</c:v>
                </c:pt>
                <c:pt idx="3374">
                  <c:v>110</c:v>
                </c:pt>
                <c:pt idx="3375">
                  <c:v>96</c:v>
                </c:pt>
                <c:pt idx="3376">
                  <c:v>121</c:v>
                </c:pt>
                <c:pt idx="3377">
                  <c:v>95</c:v>
                </c:pt>
                <c:pt idx="3378">
                  <c:v>112</c:v>
                </c:pt>
                <c:pt idx="3379">
                  <c:v>112</c:v>
                </c:pt>
                <c:pt idx="3380">
                  <c:v>143</c:v>
                </c:pt>
                <c:pt idx="3381">
                  <c:v>93</c:v>
                </c:pt>
                <c:pt idx="3382">
                  <c:v>110</c:v>
                </c:pt>
                <c:pt idx="3383">
                  <c:v>104</c:v>
                </c:pt>
                <c:pt idx="3384">
                  <c:v>119</c:v>
                </c:pt>
                <c:pt idx="3385">
                  <c:v>125</c:v>
                </c:pt>
                <c:pt idx="3386">
                  <c:v>96</c:v>
                </c:pt>
                <c:pt idx="3387">
                  <c:v>100</c:v>
                </c:pt>
                <c:pt idx="3388">
                  <c:v>46</c:v>
                </c:pt>
                <c:pt idx="3389">
                  <c:v>89</c:v>
                </c:pt>
                <c:pt idx="3390">
                  <c:v>92</c:v>
                </c:pt>
                <c:pt idx="3391">
                  <c:v>109</c:v>
                </c:pt>
                <c:pt idx="3392">
                  <c:v>103</c:v>
                </c:pt>
                <c:pt idx="3393">
                  <c:v>95</c:v>
                </c:pt>
                <c:pt idx="3394">
                  <c:v>143</c:v>
                </c:pt>
                <c:pt idx="3395">
                  <c:v>105</c:v>
                </c:pt>
                <c:pt idx="3396">
                  <c:v>79</c:v>
                </c:pt>
                <c:pt idx="3397">
                  <c:v>106</c:v>
                </c:pt>
                <c:pt idx="3398">
                  <c:v>100</c:v>
                </c:pt>
                <c:pt idx="3399">
                  <c:v>103</c:v>
                </c:pt>
                <c:pt idx="3400">
                  <c:v>116</c:v>
                </c:pt>
                <c:pt idx="3401">
                  <c:v>99</c:v>
                </c:pt>
                <c:pt idx="3402">
                  <c:v>164</c:v>
                </c:pt>
                <c:pt idx="3403">
                  <c:v>96</c:v>
                </c:pt>
                <c:pt idx="3404">
                  <c:v>122</c:v>
                </c:pt>
                <c:pt idx="3405">
                  <c:v>94</c:v>
                </c:pt>
                <c:pt idx="3406">
                  <c:v>93</c:v>
                </c:pt>
                <c:pt idx="3407">
                  <c:v>96</c:v>
                </c:pt>
                <c:pt idx="3408">
                  <c:v>113</c:v>
                </c:pt>
                <c:pt idx="3409">
                  <c:v>192</c:v>
                </c:pt>
                <c:pt idx="3410">
                  <c:v>99</c:v>
                </c:pt>
                <c:pt idx="3411">
                  <c:v>91</c:v>
                </c:pt>
                <c:pt idx="3412">
                  <c:v>100</c:v>
                </c:pt>
                <c:pt idx="3413">
                  <c:v>105</c:v>
                </c:pt>
                <c:pt idx="3414">
                  <c:v>99</c:v>
                </c:pt>
                <c:pt idx="3415">
                  <c:v>112</c:v>
                </c:pt>
                <c:pt idx="3416">
                  <c:v>100</c:v>
                </c:pt>
                <c:pt idx="3417">
                  <c:v>99</c:v>
                </c:pt>
                <c:pt idx="3418">
                  <c:v>100</c:v>
                </c:pt>
                <c:pt idx="3419">
                  <c:v>125</c:v>
                </c:pt>
                <c:pt idx="3420">
                  <c:v>107</c:v>
                </c:pt>
                <c:pt idx="3421">
                  <c:v>107</c:v>
                </c:pt>
                <c:pt idx="3422">
                  <c:v>97</c:v>
                </c:pt>
                <c:pt idx="3423">
                  <c:v>105</c:v>
                </c:pt>
                <c:pt idx="3424">
                  <c:v>95</c:v>
                </c:pt>
                <c:pt idx="3425">
                  <c:v>106</c:v>
                </c:pt>
                <c:pt idx="3426">
                  <c:v>93</c:v>
                </c:pt>
                <c:pt idx="3427">
                  <c:v>103</c:v>
                </c:pt>
                <c:pt idx="3428">
                  <c:v>96</c:v>
                </c:pt>
                <c:pt idx="3429">
                  <c:v>103</c:v>
                </c:pt>
                <c:pt idx="3430">
                  <c:v>108</c:v>
                </c:pt>
                <c:pt idx="3431">
                  <c:v>177</c:v>
                </c:pt>
                <c:pt idx="3432">
                  <c:v>118</c:v>
                </c:pt>
                <c:pt idx="3433">
                  <c:v>97</c:v>
                </c:pt>
                <c:pt idx="3434">
                  <c:v>102</c:v>
                </c:pt>
                <c:pt idx="3435">
                  <c:v>92</c:v>
                </c:pt>
                <c:pt idx="3436">
                  <c:v>88</c:v>
                </c:pt>
                <c:pt idx="3437">
                  <c:v>80</c:v>
                </c:pt>
                <c:pt idx="3438">
                  <c:v>45</c:v>
                </c:pt>
                <c:pt idx="3439">
                  <c:v>115</c:v>
                </c:pt>
                <c:pt idx="3440">
                  <c:v>97</c:v>
                </c:pt>
                <c:pt idx="3441">
                  <c:v>102</c:v>
                </c:pt>
                <c:pt idx="3442">
                  <c:v>111</c:v>
                </c:pt>
                <c:pt idx="3443">
                  <c:v>96</c:v>
                </c:pt>
                <c:pt idx="3444">
                  <c:v>94</c:v>
                </c:pt>
                <c:pt idx="3445">
                  <c:v>125</c:v>
                </c:pt>
                <c:pt idx="3446">
                  <c:v>108</c:v>
                </c:pt>
                <c:pt idx="3447">
                  <c:v>101</c:v>
                </c:pt>
                <c:pt idx="3448">
                  <c:v>101</c:v>
                </c:pt>
                <c:pt idx="3449">
                  <c:v>139</c:v>
                </c:pt>
                <c:pt idx="3450">
                  <c:v>125</c:v>
                </c:pt>
                <c:pt idx="3451">
                  <c:v>88</c:v>
                </c:pt>
                <c:pt idx="3452">
                  <c:v>115</c:v>
                </c:pt>
                <c:pt idx="3453">
                  <c:v>99</c:v>
                </c:pt>
                <c:pt idx="3454">
                  <c:v>88</c:v>
                </c:pt>
                <c:pt idx="3455">
                  <c:v>112</c:v>
                </c:pt>
                <c:pt idx="3456">
                  <c:v>108</c:v>
                </c:pt>
                <c:pt idx="3457">
                  <c:v>107</c:v>
                </c:pt>
                <c:pt idx="3458">
                  <c:v>104</c:v>
                </c:pt>
                <c:pt idx="3459">
                  <c:v>108</c:v>
                </c:pt>
                <c:pt idx="3460">
                  <c:v>102</c:v>
                </c:pt>
                <c:pt idx="3461">
                  <c:v>88</c:v>
                </c:pt>
                <c:pt idx="3462">
                  <c:v>115</c:v>
                </c:pt>
                <c:pt idx="3463">
                  <c:v>91</c:v>
                </c:pt>
                <c:pt idx="3464">
                  <c:v>141</c:v>
                </c:pt>
                <c:pt idx="3465">
                  <c:v>101</c:v>
                </c:pt>
                <c:pt idx="3466">
                  <c:v>105</c:v>
                </c:pt>
                <c:pt idx="3467">
                  <c:v>100</c:v>
                </c:pt>
                <c:pt idx="3468">
                  <c:v>116</c:v>
                </c:pt>
                <c:pt idx="3469">
                  <c:v>97</c:v>
                </c:pt>
                <c:pt idx="3470">
                  <c:v>106</c:v>
                </c:pt>
                <c:pt idx="3471">
                  <c:v>105</c:v>
                </c:pt>
                <c:pt idx="3472">
                  <c:v>102</c:v>
                </c:pt>
                <c:pt idx="3473">
                  <c:v>122</c:v>
                </c:pt>
                <c:pt idx="3474">
                  <c:v>107</c:v>
                </c:pt>
                <c:pt idx="3475">
                  <c:v>121</c:v>
                </c:pt>
                <c:pt idx="3476">
                  <c:v>98</c:v>
                </c:pt>
                <c:pt idx="3477">
                  <c:v>108</c:v>
                </c:pt>
                <c:pt idx="3478">
                  <c:v>123</c:v>
                </c:pt>
                <c:pt idx="3479">
                  <c:v>110</c:v>
                </c:pt>
                <c:pt idx="3480">
                  <c:v>120</c:v>
                </c:pt>
                <c:pt idx="3481">
                  <c:v>122</c:v>
                </c:pt>
                <c:pt idx="3482">
                  <c:v>110</c:v>
                </c:pt>
                <c:pt idx="3483">
                  <c:v>139</c:v>
                </c:pt>
                <c:pt idx="3484">
                  <c:v>124</c:v>
                </c:pt>
                <c:pt idx="3485">
                  <c:v>120</c:v>
                </c:pt>
                <c:pt idx="3486">
                  <c:v>152</c:v>
                </c:pt>
                <c:pt idx="3487">
                  <c:v>98</c:v>
                </c:pt>
                <c:pt idx="3488">
                  <c:v>106</c:v>
                </c:pt>
                <c:pt idx="3489">
                  <c:v>106</c:v>
                </c:pt>
                <c:pt idx="3490">
                  <c:v>106</c:v>
                </c:pt>
                <c:pt idx="3491">
                  <c:v>89</c:v>
                </c:pt>
                <c:pt idx="3492">
                  <c:v>94</c:v>
                </c:pt>
                <c:pt idx="3493">
                  <c:v>109</c:v>
                </c:pt>
                <c:pt idx="3494">
                  <c:v>144</c:v>
                </c:pt>
                <c:pt idx="3495">
                  <c:v>90</c:v>
                </c:pt>
                <c:pt idx="3496">
                  <c:v>106</c:v>
                </c:pt>
                <c:pt idx="3497">
                  <c:v>121</c:v>
                </c:pt>
                <c:pt idx="3498">
                  <c:v>89</c:v>
                </c:pt>
                <c:pt idx="3499">
                  <c:v>86</c:v>
                </c:pt>
                <c:pt idx="3500">
                  <c:v>91</c:v>
                </c:pt>
                <c:pt idx="3501">
                  <c:v>104</c:v>
                </c:pt>
                <c:pt idx="3502">
                  <c:v>99</c:v>
                </c:pt>
                <c:pt idx="3503">
                  <c:v>98</c:v>
                </c:pt>
                <c:pt idx="3504">
                  <c:v>121</c:v>
                </c:pt>
                <c:pt idx="3505">
                  <c:v>96</c:v>
                </c:pt>
                <c:pt idx="3506">
                  <c:v>99</c:v>
                </c:pt>
                <c:pt idx="3507">
                  <c:v>42</c:v>
                </c:pt>
                <c:pt idx="3508">
                  <c:v>122</c:v>
                </c:pt>
                <c:pt idx="3509">
                  <c:v>101</c:v>
                </c:pt>
                <c:pt idx="3510">
                  <c:v>102</c:v>
                </c:pt>
                <c:pt idx="3511">
                  <c:v>84</c:v>
                </c:pt>
                <c:pt idx="3512">
                  <c:v>104</c:v>
                </c:pt>
                <c:pt idx="3513">
                  <c:v>96</c:v>
                </c:pt>
                <c:pt idx="3514">
                  <c:v>94</c:v>
                </c:pt>
                <c:pt idx="3515">
                  <c:v>90</c:v>
                </c:pt>
                <c:pt idx="3516">
                  <c:v>97</c:v>
                </c:pt>
                <c:pt idx="3517">
                  <c:v>90</c:v>
                </c:pt>
                <c:pt idx="3518">
                  <c:v>106</c:v>
                </c:pt>
                <c:pt idx="3519">
                  <c:v>96</c:v>
                </c:pt>
                <c:pt idx="3520">
                  <c:v>95</c:v>
                </c:pt>
                <c:pt idx="3521">
                  <c:v>99</c:v>
                </c:pt>
                <c:pt idx="3522">
                  <c:v>93</c:v>
                </c:pt>
                <c:pt idx="3523">
                  <c:v>99</c:v>
                </c:pt>
                <c:pt idx="3524">
                  <c:v>95</c:v>
                </c:pt>
                <c:pt idx="3525">
                  <c:v>84</c:v>
                </c:pt>
                <c:pt idx="3526">
                  <c:v>144</c:v>
                </c:pt>
                <c:pt idx="3527">
                  <c:v>99</c:v>
                </c:pt>
                <c:pt idx="3528">
                  <c:v>110</c:v>
                </c:pt>
                <c:pt idx="3529">
                  <c:v>97</c:v>
                </c:pt>
                <c:pt idx="3530">
                  <c:v>107</c:v>
                </c:pt>
                <c:pt idx="3531">
                  <c:v>90</c:v>
                </c:pt>
                <c:pt idx="3532">
                  <c:v>104</c:v>
                </c:pt>
                <c:pt idx="3533">
                  <c:v>96</c:v>
                </c:pt>
                <c:pt idx="3534">
                  <c:v>104</c:v>
                </c:pt>
                <c:pt idx="3535">
                  <c:v>97</c:v>
                </c:pt>
                <c:pt idx="3536">
                  <c:v>107</c:v>
                </c:pt>
                <c:pt idx="3537">
                  <c:v>117</c:v>
                </c:pt>
                <c:pt idx="3538">
                  <c:v>85</c:v>
                </c:pt>
                <c:pt idx="3539">
                  <c:v>152</c:v>
                </c:pt>
                <c:pt idx="3540">
                  <c:v>85</c:v>
                </c:pt>
                <c:pt idx="3541">
                  <c:v>76</c:v>
                </c:pt>
                <c:pt idx="3542">
                  <c:v>87</c:v>
                </c:pt>
                <c:pt idx="3543">
                  <c:v>95</c:v>
                </c:pt>
                <c:pt idx="3544">
                  <c:v>101</c:v>
                </c:pt>
                <c:pt idx="3545">
                  <c:v>90</c:v>
                </c:pt>
                <c:pt idx="3546">
                  <c:v>89</c:v>
                </c:pt>
                <c:pt idx="3547">
                  <c:v>111</c:v>
                </c:pt>
                <c:pt idx="3548">
                  <c:v>86</c:v>
                </c:pt>
                <c:pt idx="3549">
                  <c:v>115</c:v>
                </c:pt>
                <c:pt idx="3550">
                  <c:v>103</c:v>
                </c:pt>
                <c:pt idx="3551">
                  <c:v>90</c:v>
                </c:pt>
                <c:pt idx="3552">
                  <c:v>133</c:v>
                </c:pt>
                <c:pt idx="3553">
                  <c:v>88</c:v>
                </c:pt>
                <c:pt idx="3554">
                  <c:v>111</c:v>
                </c:pt>
                <c:pt idx="3555">
                  <c:v>94</c:v>
                </c:pt>
                <c:pt idx="3556">
                  <c:v>112</c:v>
                </c:pt>
                <c:pt idx="3557">
                  <c:v>141</c:v>
                </c:pt>
                <c:pt idx="3558">
                  <c:v>95</c:v>
                </c:pt>
                <c:pt idx="3559">
                  <c:v>141</c:v>
                </c:pt>
                <c:pt idx="3560">
                  <c:v>85</c:v>
                </c:pt>
                <c:pt idx="3561">
                  <c:v>105</c:v>
                </c:pt>
                <c:pt idx="3562">
                  <c:v>129</c:v>
                </c:pt>
                <c:pt idx="3563">
                  <c:v>125</c:v>
                </c:pt>
                <c:pt idx="3564">
                  <c:v>116</c:v>
                </c:pt>
                <c:pt idx="3565">
                  <c:v>105</c:v>
                </c:pt>
                <c:pt idx="3566">
                  <c:v>90</c:v>
                </c:pt>
                <c:pt idx="3567">
                  <c:v>105</c:v>
                </c:pt>
                <c:pt idx="3568">
                  <c:v>111</c:v>
                </c:pt>
                <c:pt idx="3569">
                  <c:v>91</c:v>
                </c:pt>
                <c:pt idx="3570">
                  <c:v>95</c:v>
                </c:pt>
                <c:pt idx="3571">
                  <c:v>97</c:v>
                </c:pt>
                <c:pt idx="3572">
                  <c:v>92</c:v>
                </c:pt>
                <c:pt idx="3573">
                  <c:v>104</c:v>
                </c:pt>
                <c:pt idx="3574">
                  <c:v>120</c:v>
                </c:pt>
                <c:pt idx="3575">
                  <c:v>99</c:v>
                </c:pt>
                <c:pt idx="3576">
                  <c:v>93</c:v>
                </c:pt>
                <c:pt idx="3577">
                  <c:v>99</c:v>
                </c:pt>
                <c:pt idx="3578">
                  <c:v>99</c:v>
                </c:pt>
                <c:pt idx="3579">
                  <c:v>157</c:v>
                </c:pt>
                <c:pt idx="3580">
                  <c:v>90</c:v>
                </c:pt>
                <c:pt idx="3581">
                  <c:v>96</c:v>
                </c:pt>
                <c:pt idx="3582">
                  <c:v>96</c:v>
                </c:pt>
                <c:pt idx="3583">
                  <c:v>90</c:v>
                </c:pt>
                <c:pt idx="3584">
                  <c:v>100</c:v>
                </c:pt>
                <c:pt idx="3585">
                  <c:v>94</c:v>
                </c:pt>
                <c:pt idx="3586">
                  <c:v>98</c:v>
                </c:pt>
                <c:pt idx="3587">
                  <c:v>129</c:v>
                </c:pt>
                <c:pt idx="3588">
                  <c:v>103</c:v>
                </c:pt>
                <c:pt idx="3589">
                  <c:v>128</c:v>
                </c:pt>
                <c:pt idx="3590">
                  <c:v>106</c:v>
                </c:pt>
                <c:pt idx="3591">
                  <c:v>95</c:v>
                </c:pt>
                <c:pt idx="3592">
                  <c:v>104</c:v>
                </c:pt>
                <c:pt idx="3593">
                  <c:v>87</c:v>
                </c:pt>
                <c:pt idx="3594">
                  <c:v>81</c:v>
                </c:pt>
                <c:pt idx="3595">
                  <c:v>94</c:v>
                </c:pt>
                <c:pt idx="3596">
                  <c:v>89</c:v>
                </c:pt>
                <c:pt idx="3597">
                  <c:v>88</c:v>
                </c:pt>
                <c:pt idx="3598">
                  <c:v>108</c:v>
                </c:pt>
                <c:pt idx="3599">
                  <c:v>115</c:v>
                </c:pt>
                <c:pt idx="3600">
                  <c:v>96</c:v>
                </c:pt>
                <c:pt idx="3601">
                  <c:v>135</c:v>
                </c:pt>
                <c:pt idx="3602">
                  <c:v>113</c:v>
                </c:pt>
                <c:pt idx="3603">
                  <c:v>93</c:v>
                </c:pt>
                <c:pt idx="3604">
                  <c:v>109</c:v>
                </c:pt>
                <c:pt idx="3605">
                  <c:v>127</c:v>
                </c:pt>
                <c:pt idx="3606">
                  <c:v>101</c:v>
                </c:pt>
                <c:pt idx="3607">
                  <c:v>124</c:v>
                </c:pt>
                <c:pt idx="3608">
                  <c:v>117</c:v>
                </c:pt>
                <c:pt idx="3609">
                  <c:v>83</c:v>
                </c:pt>
                <c:pt idx="3610">
                  <c:v>113</c:v>
                </c:pt>
                <c:pt idx="3611">
                  <c:v>104</c:v>
                </c:pt>
                <c:pt idx="3612">
                  <c:v>97</c:v>
                </c:pt>
                <c:pt idx="3613">
                  <c:v>110</c:v>
                </c:pt>
                <c:pt idx="3614">
                  <c:v>103</c:v>
                </c:pt>
                <c:pt idx="3615">
                  <c:v>94</c:v>
                </c:pt>
                <c:pt idx="3616">
                  <c:v>102</c:v>
                </c:pt>
                <c:pt idx="3617">
                  <c:v>77</c:v>
                </c:pt>
                <c:pt idx="3618">
                  <c:v>134</c:v>
                </c:pt>
                <c:pt idx="3619">
                  <c:v>129</c:v>
                </c:pt>
                <c:pt idx="3620">
                  <c:v>90</c:v>
                </c:pt>
                <c:pt idx="3621">
                  <c:v>134</c:v>
                </c:pt>
                <c:pt idx="3622">
                  <c:v>104</c:v>
                </c:pt>
                <c:pt idx="3623">
                  <c:v>93</c:v>
                </c:pt>
                <c:pt idx="3624">
                  <c:v>106</c:v>
                </c:pt>
                <c:pt idx="3625">
                  <c:v>109</c:v>
                </c:pt>
                <c:pt idx="3626">
                  <c:v>101</c:v>
                </c:pt>
                <c:pt idx="3627">
                  <c:v>139</c:v>
                </c:pt>
                <c:pt idx="3628">
                  <c:v>99</c:v>
                </c:pt>
                <c:pt idx="3629">
                  <c:v>100</c:v>
                </c:pt>
                <c:pt idx="3630">
                  <c:v>95</c:v>
                </c:pt>
                <c:pt idx="3631">
                  <c:v>94</c:v>
                </c:pt>
                <c:pt idx="3632">
                  <c:v>93</c:v>
                </c:pt>
                <c:pt idx="3633">
                  <c:v>106</c:v>
                </c:pt>
                <c:pt idx="3634">
                  <c:v>99</c:v>
                </c:pt>
                <c:pt idx="3635">
                  <c:v>82</c:v>
                </c:pt>
                <c:pt idx="3636">
                  <c:v>135</c:v>
                </c:pt>
                <c:pt idx="3637">
                  <c:v>88</c:v>
                </c:pt>
                <c:pt idx="3638">
                  <c:v>89</c:v>
                </c:pt>
                <c:pt idx="3639">
                  <c:v>110</c:v>
                </c:pt>
                <c:pt idx="3640">
                  <c:v>107</c:v>
                </c:pt>
                <c:pt idx="3641">
                  <c:v>86</c:v>
                </c:pt>
                <c:pt idx="3642">
                  <c:v>91</c:v>
                </c:pt>
                <c:pt idx="3643">
                  <c:v>103</c:v>
                </c:pt>
                <c:pt idx="3644">
                  <c:v>90</c:v>
                </c:pt>
                <c:pt idx="3645">
                  <c:v>141</c:v>
                </c:pt>
                <c:pt idx="3646">
                  <c:v>92</c:v>
                </c:pt>
                <c:pt idx="3647">
                  <c:v>99</c:v>
                </c:pt>
                <c:pt idx="3648">
                  <c:v>79</c:v>
                </c:pt>
                <c:pt idx="3649">
                  <c:v>96</c:v>
                </c:pt>
                <c:pt idx="3650">
                  <c:v>82</c:v>
                </c:pt>
                <c:pt idx="3651">
                  <c:v>92</c:v>
                </c:pt>
                <c:pt idx="3652">
                  <c:v>112</c:v>
                </c:pt>
                <c:pt idx="3653">
                  <c:v>106</c:v>
                </c:pt>
                <c:pt idx="3654">
                  <c:v>90</c:v>
                </c:pt>
                <c:pt idx="3655">
                  <c:v>126</c:v>
                </c:pt>
                <c:pt idx="3656">
                  <c:v>150</c:v>
                </c:pt>
                <c:pt idx="3657">
                  <c:v>90</c:v>
                </c:pt>
                <c:pt idx="3658">
                  <c:v>91</c:v>
                </c:pt>
                <c:pt idx="3659">
                  <c:v>145</c:v>
                </c:pt>
                <c:pt idx="3660">
                  <c:v>95</c:v>
                </c:pt>
                <c:pt idx="3661">
                  <c:v>97</c:v>
                </c:pt>
                <c:pt idx="3662">
                  <c:v>90</c:v>
                </c:pt>
                <c:pt idx="3663">
                  <c:v>41</c:v>
                </c:pt>
                <c:pt idx="3664">
                  <c:v>112</c:v>
                </c:pt>
                <c:pt idx="3665">
                  <c:v>122</c:v>
                </c:pt>
                <c:pt idx="3666">
                  <c:v>110</c:v>
                </c:pt>
                <c:pt idx="3667">
                  <c:v>87</c:v>
                </c:pt>
                <c:pt idx="3668">
                  <c:v>108</c:v>
                </c:pt>
                <c:pt idx="3669">
                  <c:v>121</c:v>
                </c:pt>
                <c:pt idx="3670">
                  <c:v>97</c:v>
                </c:pt>
                <c:pt idx="3671">
                  <c:v>116</c:v>
                </c:pt>
                <c:pt idx="3672">
                  <c:v>94</c:v>
                </c:pt>
                <c:pt idx="3673">
                  <c:v>103</c:v>
                </c:pt>
                <c:pt idx="3674">
                  <c:v>112</c:v>
                </c:pt>
                <c:pt idx="3675">
                  <c:v>91</c:v>
                </c:pt>
                <c:pt idx="3676">
                  <c:v>98</c:v>
                </c:pt>
                <c:pt idx="3677">
                  <c:v>95</c:v>
                </c:pt>
                <c:pt idx="3678">
                  <c:v>88</c:v>
                </c:pt>
                <c:pt idx="3679">
                  <c:v>99</c:v>
                </c:pt>
                <c:pt idx="3680">
                  <c:v>91</c:v>
                </c:pt>
                <c:pt idx="3681">
                  <c:v>97</c:v>
                </c:pt>
                <c:pt idx="3682">
                  <c:v>136</c:v>
                </c:pt>
                <c:pt idx="3683">
                  <c:v>118</c:v>
                </c:pt>
                <c:pt idx="3684">
                  <c:v>94</c:v>
                </c:pt>
                <c:pt idx="3685">
                  <c:v>89</c:v>
                </c:pt>
                <c:pt idx="3686">
                  <c:v>90</c:v>
                </c:pt>
                <c:pt idx="3687">
                  <c:v>95</c:v>
                </c:pt>
                <c:pt idx="3688">
                  <c:v>90</c:v>
                </c:pt>
                <c:pt idx="3689">
                  <c:v>95</c:v>
                </c:pt>
                <c:pt idx="3690">
                  <c:v>94</c:v>
                </c:pt>
                <c:pt idx="3691">
                  <c:v>90</c:v>
                </c:pt>
                <c:pt idx="3692">
                  <c:v>103</c:v>
                </c:pt>
                <c:pt idx="3693">
                  <c:v>91</c:v>
                </c:pt>
                <c:pt idx="3694">
                  <c:v>102</c:v>
                </c:pt>
                <c:pt idx="3695">
                  <c:v>92</c:v>
                </c:pt>
                <c:pt idx="3696">
                  <c:v>87</c:v>
                </c:pt>
                <c:pt idx="3697">
                  <c:v>80</c:v>
                </c:pt>
                <c:pt idx="3698">
                  <c:v>90</c:v>
                </c:pt>
                <c:pt idx="3699">
                  <c:v>105</c:v>
                </c:pt>
                <c:pt idx="3700">
                  <c:v>67</c:v>
                </c:pt>
                <c:pt idx="3701">
                  <c:v>95</c:v>
                </c:pt>
                <c:pt idx="3702">
                  <c:v>87</c:v>
                </c:pt>
                <c:pt idx="3703">
                  <c:v>94</c:v>
                </c:pt>
                <c:pt idx="3704">
                  <c:v>109</c:v>
                </c:pt>
                <c:pt idx="3705">
                  <c:v>130</c:v>
                </c:pt>
                <c:pt idx="3706">
                  <c:v>104</c:v>
                </c:pt>
                <c:pt idx="3707">
                  <c:v>88</c:v>
                </c:pt>
                <c:pt idx="3708">
                  <c:v>88</c:v>
                </c:pt>
                <c:pt idx="3709">
                  <c:v>97</c:v>
                </c:pt>
                <c:pt idx="3710">
                  <c:v>113</c:v>
                </c:pt>
                <c:pt idx="3711">
                  <c:v>99</c:v>
                </c:pt>
                <c:pt idx="3712">
                  <c:v>148</c:v>
                </c:pt>
                <c:pt idx="3713">
                  <c:v>107</c:v>
                </c:pt>
                <c:pt idx="3714">
                  <c:v>93</c:v>
                </c:pt>
                <c:pt idx="3715">
                  <c:v>94</c:v>
                </c:pt>
                <c:pt idx="3716">
                  <c:v>121</c:v>
                </c:pt>
                <c:pt idx="3717">
                  <c:v>118</c:v>
                </c:pt>
                <c:pt idx="3718">
                  <c:v>98</c:v>
                </c:pt>
                <c:pt idx="3719">
                  <c:v>82</c:v>
                </c:pt>
                <c:pt idx="3720">
                  <c:v>101</c:v>
                </c:pt>
                <c:pt idx="3721">
                  <c:v>106</c:v>
                </c:pt>
                <c:pt idx="3722">
                  <c:v>90</c:v>
                </c:pt>
                <c:pt idx="3723">
                  <c:v>79</c:v>
                </c:pt>
                <c:pt idx="3724">
                  <c:v>87</c:v>
                </c:pt>
                <c:pt idx="3725">
                  <c:v>104</c:v>
                </c:pt>
                <c:pt idx="3726">
                  <c:v>105</c:v>
                </c:pt>
                <c:pt idx="3727">
                  <c:v>89</c:v>
                </c:pt>
                <c:pt idx="3728">
                  <c:v>100</c:v>
                </c:pt>
                <c:pt idx="3729">
                  <c:v>92</c:v>
                </c:pt>
                <c:pt idx="3730">
                  <c:v>97</c:v>
                </c:pt>
                <c:pt idx="3731">
                  <c:v>100</c:v>
                </c:pt>
                <c:pt idx="3732">
                  <c:v>96</c:v>
                </c:pt>
                <c:pt idx="3733">
                  <c:v>104</c:v>
                </c:pt>
                <c:pt idx="3734">
                  <c:v>117</c:v>
                </c:pt>
                <c:pt idx="3735">
                  <c:v>90</c:v>
                </c:pt>
                <c:pt idx="3736">
                  <c:v>115</c:v>
                </c:pt>
                <c:pt idx="3737">
                  <c:v>108</c:v>
                </c:pt>
                <c:pt idx="3738">
                  <c:v>109</c:v>
                </c:pt>
                <c:pt idx="3739">
                  <c:v>102</c:v>
                </c:pt>
                <c:pt idx="3740">
                  <c:v>100</c:v>
                </c:pt>
                <c:pt idx="3741">
                  <c:v>115</c:v>
                </c:pt>
                <c:pt idx="3742">
                  <c:v>122</c:v>
                </c:pt>
                <c:pt idx="3743">
                  <c:v>98</c:v>
                </c:pt>
                <c:pt idx="3744">
                  <c:v>133</c:v>
                </c:pt>
                <c:pt idx="3745">
                  <c:v>105</c:v>
                </c:pt>
                <c:pt idx="3746">
                  <c:v>122</c:v>
                </c:pt>
                <c:pt idx="3747">
                  <c:v>106</c:v>
                </c:pt>
                <c:pt idx="3748">
                  <c:v>98</c:v>
                </c:pt>
                <c:pt idx="3749">
                  <c:v>112</c:v>
                </c:pt>
                <c:pt idx="3750">
                  <c:v>120</c:v>
                </c:pt>
                <c:pt idx="3751">
                  <c:v>99</c:v>
                </c:pt>
                <c:pt idx="3752">
                  <c:v>110</c:v>
                </c:pt>
                <c:pt idx="3753">
                  <c:v>102</c:v>
                </c:pt>
                <c:pt idx="3754">
                  <c:v>109</c:v>
                </c:pt>
                <c:pt idx="3755">
                  <c:v>104</c:v>
                </c:pt>
                <c:pt idx="3756">
                  <c:v>134</c:v>
                </c:pt>
                <c:pt idx="3757">
                  <c:v>133</c:v>
                </c:pt>
                <c:pt idx="3758">
                  <c:v>85</c:v>
                </c:pt>
                <c:pt idx="3759">
                  <c:v>87</c:v>
                </c:pt>
                <c:pt idx="3760">
                  <c:v>130</c:v>
                </c:pt>
                <c:pt idx="3761">
                  <c:v>103</c:v>
                </c:pt>
                <c:pt idx="3762">
                  <c:v>112</c:v>
                </c:pt>
                <c:pt idx="3763">
                  <c:v>89</c:v>
                </c:pt>
                <c:pt idx="3764">
                  <c:v>124</c:v>
                </c:pt>
                <c:pt idx="3765">
                  <c:v>101</c:v>
                </c:pt>
                <c:pt idx="3766">
                  <c:v>133</c:v>
                </c:pt>
                <c:pt idx="3767">
                  <c:v>112</c:v>
                </c:pt>
                <c:pt idx="3768">
                  <c:v>111</c:v>
                </c:pt>
                <c:pt idx="3769">
                  <c:v>98</c:v>
                </c:pt>
                <c:pt idx="3770">
                  <c:v>93</c:v>
                </c:pt>
                <c:pt idx="3771">
                  <c:v>104</c:v>
                </c:pt>
                <c:pt idx="3772">
                  <c:v>112</c:v>
                </c:pt>
                <c:pt idx="3773">
                  <c:v>94</c:v>
                </c:pt>
                <c:pt idx="3774">
                  <c:v>90</c:v>
                </c:pt>
                <c:pt idx="3775">
                  <c:v>96</c:v>
                </c:pt>
                <c:pt idx="3776">
                  <c:v>101</c:v>
                </c:pt>
                <c:pt idx="3777">
                  <c:v>93</c:v>
                </c:pt>
                <c:pt idx="3778">
                  <c:v>152</c:v>
                </c:pt>
                <c:pt idx="3779">
                  <c:v>150</c:v>
                </c:pt>
                <c:pt idx="3780">
                  <c:v>112</c:v>
                </c:pt>
                <c:pt idx="3781">
                  <c:v>95</c:v>
                </c:pt>
                <c:pt idx="3782">
                  <c:v>111</c:v>
                </c:pt>
                <c:pt idx="3783">
                  <c:v>86</c:v>
                </c:pt>
                <c:pt idx="3784">
                  <c:v>108</c:v>
                </c:pt>
                <c:pt idx="3785">
                  <c:v>105</c:v>
                </c:pt>
                <c:pt idx="3786">
                  <c:v>91</c:v>
                </c:pt>
                <c:pt idx="3787">
                  <c:v>105</c:v>
                </c:pt>
                <c:pt idx="3788">
                  <c:v>106</c:v>
                </c:pt>
                <c:pt idx="3789">
                  <c:v>93</c:v>
                </c:pt>
                <c:pt idx="3790">
                  <c:v>172</c:v>
                </c:pt>
                <c:pt idx="3791">
                  <c:v>109</c:v>
                </c:pt>
                <c:pt idx="3792">
                  <c:v>93</c:v>
                </c:pt>
                <c:pt idx="3793">
                  <c:v>165</c:v>
                </c:pt>
                <c:pt idx="3794">
                  <c:v>96</c:v>
                </c:pt>
                <c:pt idx="3795">
                  <c:v>119</c:v>
                </c:pt>
                <c:pt idx="3796">
                  <c:v>93</c:v>
                </c:pt>
                <c:pt idx="3797">
                  <c:v>82</c:v>
                </c:pt>
                <c:pt idx="3798">
                  <c:v>101</c:v>
                </c:pt>
                <c:pt idx="3799">
                  <c:v>120</c:v>
                </c:pt>
                <c:pt idx="3800">
                  <c:v>81</c:v>
                </c:pt>
                <c:pt idx="3801">
                  <c:v>82</c:v>
                </c:pt>
                <c:pt idx="3802">
                  <c:v>105</c:v>
                </c:pt>
                <c:pt idx="3803">
                  <c:v>86</c:v>
                </c:pt>
                <c:pt idx="3804">
                  <c:v>110</c:v>
                </c:pt>
                <c:pt idx="3805">
                  <c:v>127</c:v>
                </c:pt>
                <c:pt idx="3806">
                  <c:v>90</c:v>
                </c:pt>
                <c:pt idx="3807">
                  <c:v>110</c:v>
                </c:pt>
                <c:pt idx="3808">
                  <c:v>104</c:v>
                </c:pt>
                <c:pt idx="3809">
                  <c:v>96</c:v>
                </c:pt>
                <c:pt idx="3810">
                  <c:v>110</c:v>
                </c:pt>
                <c:pt idx="3811">
                  <c:v>84</c:v>
                </c:pt>
                <c:pt idx="3812">
                  <c:v>94</c:v>
                </c:pt>
                <c:pt idx="3813">
                  <c:v>93</c:v>
                </c:pt>
                <c:pt idx="3814">
                  <c:v>96</c:v>
                </c:pt>
                <c:pt idx="3815">
                  <c:v>88</c:v>
                </c:pt>
                <c:pt idx="3816">
                  <c:v>101</c:v>
                </c:pt>
                <c:pt idx="3817">
                  <c:v>102</c:v>
                </c:pt>
                <c:pt idx="3818">
                  <c:v>87</c:v>
                </c:pt>
                <c:pt idx="3819">
                  <c:v>83</c:v>
                </c:pt>
                <c:pt idx="3820">
                  <c:v>103</c:v>
                </c:pt>
                <c:pt idx="3821">
                  <c:v>99</c:v>
                </c:pt>
                <c:pt idx="3822">
                  <c:v>106</c:v>
                </c:pt>
                <c:pt idx="3823">
                  <c:v>115</c:v>
                </c:pt>
                <c:pt idx="3824">
                  <c:v>117</c:v>
                </c:pt>
                <c:pt idx="3825">
                  <c:v>99</c:v>
                </c:pt>
                <c:pt idx="3826">
                  <c:v>102</c:v>
                </c:pt>
                <c:pt idx="3827">
                  <c:v>85</c:v>
                </c:pt>
                <c:pt idx="3828">
                  <c:v>86</c:v>
                </c:pt>
                <c:pt idx="3829">
                  <c:v>120</c:v>
                </c:pt>
                <c:pt idx="3830">
                  <c:v>106</c:v>
                </c:pt>
                <c:pt idx="3831">
                  <c:v>103</c:v>
                </c:pt>
                <c:pt idx="3832">
                  <c:v>93</c:v>
                </c:pt>
                <c:pt idx="3833">
                  <c:v>112</c:v>
                </c:pt>
                <c:pt idx="3834">
                  <c:v>100</c:v>
                </c:pt>
                <c:pt idx="3835">
                  <c:v>113</c:v>
                </c:pt>
                <c:pt idx="3836">
                  <c:v>98</c:v>
                </c:pt>
                <c:pt idx="3837">
                  <c:v>92</c:v>
                </c:pt>
                <c:pt idx="3838">
                  <c:v>106</c:v>
                </c:pt>
                <c:pt idx="3839">
                  <c:v>119</c:v>
                </c:pt>
                <c:pt idx="3840">
                  <c:v>99</c:v>
                </c:pt>
                <c:pt idx="3841">
                  <c:v>90</c:v>
                </c:pt>
                <c:pt idx="3842">
                  <c:v>120</c:v>
                </c:pt>
                <c:pt idx="3843">
                  <c:v>168</c:v>
                </c:pt>
                <c:pt idx="3844">
                  <c:v>93</c:v>
                </c:pt>
                <c:pt idx="3845">
                  <c:v>96</c:v>
                </c:pt>
                <c:pt idx="3846">
                  <c:v>103</c:v>
                </c:pt>
                <c:pt idx="3847">
                  <c:v>93</c:v>
                </c:pt>
                <c:pt idx="3848">
                  <c:v>84</c:v>
                </c:pt>
                <c:pt idx="3849">
                  <c:v>81</c:v>
                </c:pt>
                <c:pt idx="3850">
                  <c:v>84</c:v>
                </c:pt>
                <c:pt idx="3851">
                  <c:v>94</c:v>
                </c:pt>
                <c:pt idx="3852">
                  <c:v>141</c:v>
                </c:pt>
                <c:pt idx="3853">
                  <c:v>120</c:v>
                </c:pt>
                <c:pt idx="3854">
                  <c:v>121</c:v>
                </c:pt>
                <c:pt idx="3855">
                  <c:v>226</c:v>
                </c:pt>
                <c:pt idx="3856">
                  <c:v>104</c:v>
                </c:pt>
                <c:pt idx="3857">
                  <c:v>152</c:v>
                </c:pt>
                <c:pt idx="3858">
                  <c:v>92</c:v>
                </c:pt>
                <c:pt idx="3859">
                  <c:v>107</c:v>
                </c:pt>
                <c:pt idx="3860">
                  <c:v>97</c:v>
                </c:pt>
                <c:pt idx="3861">
                  <c:v>115</c:v>
                </c:pt>
                <c:pt idx="3862">
                  <c:v>95</c:v>
                </c:pt>
                <c:pt idx="3863">
                  <c:v>102</c:v>
                </c:pt>
                <c:pt idx="3864">
                  <c:v>99</c:v>
                </c:pt>
                <c:pt idx="3865">
                  <c:v>109</c:v>
                </c:pt>
                <c:pt idx="3866">
                  <c:v>113</c:v>
                </c:pt>
                <c:pt idx="3867">
                  <c:v>113</c:v>
                </c:pt>
                <c:pt idx="3868">
                  <c:v>91</c:v>
                </c:pt>
                <c:pt idx="3869">
                  <c:v>88</c:v>
                </c:pt>
                <c:pt idx="3870">
                  <c:v>88</c:v>
                </c:pt>
                <c:pt idx="3871">
                  <c:v>97</c:v>
                </c:pt>
                <c:pt idx="3872">
                  <c:v>97</c:v>
                </c:pt>
                <c:pt idx="3873">
                  <c:v>85</c:v>
                </c:pt>
                <c:pt idx="3874">
                  <c:v>121</c:v>
                </c:pt>
                <c:pt idx="3875">
                  <c:v>134</c:v>
                </c:pt>
                <c:pt idx="3876">
                  <c:v>149</c:v>
                </c:pt>
                <c:pt idx="3877">
                  <c:v>121</c:v>
                </c:pt>
                <c:pt idx="3878">
                  <c:v>116</c:v>
                </c:pt>
                <c:pt idx="3879">
                  <c:v>92</c:v>
                </c:pt>
                <c:pt idx="3880">
                  <c:v>93</c:v>
                </c:pt>
                <c:pt idx="3881">
                  <c:v>96</c:v>
                </c:pt>
                <c:pt idx="3882">
                  <c:v>105</c:v>
                </c:pt>
                <c:pt idx="3883">
                  <c:v>129</c:v>
                </c:pt>
                <c:pt idx="3884">
                  <c:v>87</c:v>
                </c:pt>
                <c:pt idx="3885">
                  <c:v>94</c:v>
                </c:pt>
                <c:pt idx="3886">
                  <c:v>37</c:v>
                </c:pt>
                <c:pt idx="3887">
                  <c:v>81</c:v>
                </c:pt>
                <c:pt idx="3888">
                  <c:v>97</c:v>
                </c:pt>
                <c:pt idx="3889">
                  <c:v>106</c:v>
                </c:pt>
                <c:pt idx="3890">
                  <c:v>103</c:v>
                </c:pt>
                <c:pt idx="3891">
                  <c:v>101</c:v>
                </c:pt>
                <c:pt idx="3892">
                  <c:v>102</c:v>
                </c:pt>
                <c:pt idx="3893">
                  <c:v>98</c:v>
                </c:pt>
                <c:pt idx="3894">
                  <c:v>91</c:v>
                </c:pt>
                <c:pt idx="3895">
                  <c:v>105</c:v>
                </c:pt>
                <c:pt idx="3896">
                  <c:v>98</c:v>
                </c:pt>
                <c:pt idx="3897">
                  <c:v>104</c:v>
                </c:pt>
                <c:pt idx="3898">
                  <c:v>96</c:v>
                </c:pt>
                <c:pt idx="3899">
                  <c:v>148</c:v>
                </c:pt>
                <c:pt idx="3900">
                  <c:v>100</c:v>
                </c:pt>
                <c:pt idx="3901">
                  <c:v>86</c:v>
                </c:pt>
                <c:pt idx="3902">
                  <c:v>92</c:v>
                </c:pt>
                <c:pt idx="3903">
                  <c:v>88</c:v>
                </c:pt>
                <c:pt idx="3904">
                  <c:v>90</c:v>
                </c:pt>
                <c:pt idx="3905">
                  <c:v>94</c:v>
                </c:pt>
                <c:pt idx="3906">
                  <c:v>80</c:v>
                </c:pt>
                <c:pt idx="3907">
                  <c:v>107</c:v>
                </c:pt>
                <c:pt idx="3908">
                  <c:v>99</c:v>
                </c:pt>
                <c:pt idx="3909">
                  <c:v>92</c:v>
                </c:pt>
                <c:pt idx="3910">
                  <c:v>107</c:v>
                </c:pt>
                <c:pt idx="3911">
                  <c:v>135</c:v>
                </c:pt>
                <c:pt idx="3912">
                  <c:v>99</c:v>
                </c:pt>
                <c:pt idx="3913">
                  <c:v>102</c:v>
                </c:pt>
                <c:pt idx="3914">
                  <c:v>93</c:v>
                </c:pt>
                <c:pt idx="3915">
                  <c:v>115</c:v>
                </c:pt>
                <c:pt idx="3916">
                  <c:v>94</c:v>
                </c:pt>
                <c:pt idx="3917">
                  <c:v>91</c:v>
                </c:pt>
                <c:pt idx="3918">
                  <c:v>98</c:v>
                </c:pt>
                <c:pt idx="3919">
                  <c:v>97</c:v>
                </c:pt>
                <c:pt idx="3920">
                  <c:v>92</c:v>
                </c:pt>
                <c:pt idx="3921">
                  <c:v>128</c:v>
                </c:pt>
                <c:pt idx="3922">
                  <c:v>136</c:v>
                </c:pt>
                <c:pt idx="3923">
                  <c:v>113</c:v>
                </c:pt>
                <c:pt idx="3924">
                  <c:v>99</c:v>
                </c:pt>
                <c:pt idx="3925">
                  <c:v>101</c:v>
                </c:pt>
                <c:pt idx="3926">
                  <c:v>105</c:v>
                </c:pt>
                <c:pt idx="3927">
                  <c:v>95</c:v>
                </c:pt>
                <c:pt idx="3928">
                  <c:v>109</c:v>
                </c:pt>
                <c:pt idx="3929">
                  <c:v>110</c:v>
                </c:pt>
                <c:pt idx="3930">
                  <c:v>108</c:v>
                </c:pt>
                <c:pt idx="3931">
                  <c:v>118</c:v>
                </c:pt>
                <c:pt idx="3932">
                  <c:v>94</c:v>
                </c:pt>
                <c:pt idx="3933">
                  <c:v>115</c:v>
                </c:pt>
                <c:pt idx="3934">
                  <c:v>98</c:v>
                </c:pt>
                <c:pt idx="3935">
                  <c:v>91</c:v>
                </c:pt>
                <c:pt idx="3936">
                  <c:v>120</c:v>
                </c:pt>
                <c:pt idx="3937">
                  <c:v>109</c:v>
                </c:pt>
                <c:pt idx="3938">
                  <c:v>87</c:v>
                </c:pt>
                <c:pt idx="3939">
                  <c:v>117</c:v>
                </c:pt>
                <c:pt idx="3940">
                  <c:v>85</c:v>
                </c:pt>
                <c:pt idx="3941">
                  <c:v>110</c:v>
                </c:pt>
                <c:pt idx="3942">
                  <c:v>113</c:v>
                </c:pt>
                <c:pt idx="3943">
                  <c:v>108</c:v>
                </c:pt>
                <c:pt idx="3944">
                  <c:v>95</c:v>
                </c:pt>
                <c:pt idx="3945">
                  <c:v>98</c:v>
                </c:pt>
                <c:pt idx="3946">
                  <c:v>93</c:v>
                </c:pt>
                <c:pt idx="3947">
                  <c:v>86</c:v>
                </c:pt>
                <c:pt idx="3948">
                  <c:v>161</c:v>
                </c:pt>
                <c:pt idx="3949">
                  <c:v>100</c:v>
                </c:pt>
                <c:pt idx="3950">
                  <c:v>120</c:v>
                </c:pt>
                <c:pt idx="3951">
                  <c:v>125</c:v>
                </c:pt>
                <c:pt idx="3952">
                  <c:v>91</c:v>
                </c:pt>
                <c:pt idx="3953">
                  <c:v>128</c:v>
                </c:pt>
                <c:pt idx="3954">
                  <c:v>100</c:v>
                </c:pt>
                <c:pt idx="3955">
                  <c:v>84</c:v>
                </c:pt>
                <c:pt idx="3956">
                  <c:v>97</c:v>
                </c:pt>
                <c:pt idx="3957">
                  <c:v>84</c:v>
                </c:pt>
                <c:pt idx="3958">
                  <c:v>146</c:v>
                </c:pt>
                <c:pt idx="3959">
                  <c:v>186</c:v>
                </c:pt>
                <c:pt idx="3960">
                  <c:v>94</c:v>
                </c:pt>
                <c:pt idx="3961">
                  <c:v>126</c:v>
                </c:pt>
                <c:pt idx="3962">
                  <c:v>99</c:v>
                </c:pt>
                <c:pt idx="3963">
                  <c:v>109</c:v>
                </c:pt>
                <c:pt idx="3964">
                  <c:v>95</c:v>
                </c:pt>
                <c:pt idx="3965">
                  <c:v>97</c:v>
                </c:pt>
                <c:pt idx="3966">
                  <c:v>94</c:v>
                </c:pt>
                <c:pt idx="3967">
                  <c:v>90</c:v>
                </c:pt>
                <c:pt idx="3968">
                  <c:v>117</c:v>
                </c:pt>
                <c:pt idx="3969">
                  <c:v>96</c:v>
                </c:pt>
                <c:pt idx="3970">
                  <c:v>82</c:v>
                </c:pt>
                <c:pt idx="3971">
                  <c:v>109</c:v>
                </c:pt>
                <c:pt idx="3972">
                  <c:v>90</c:v>
                </c:pt>
                <c:pt idx="3973">
                  <c:v>89</c:v>
                </c:pt>
                <c:pt idx="3974">
                  <c:v>98</c:v>
                </c:pt>
                <c:pt idx="3975">
                  <c:v>95</c:v>
                </c:pt>
                <c:pt idx="3976">
                  <c:v>94</c:v>
                </c:pt>
                <c:pt idx="3977">
                  <c:v>104</c:v>
                </c:pt>
                <c:pt idx="3978">
                  <c:v>87</c:v>
                </c:pt>
                <c:pt idx="3979">
                  <c:v>108</c:v>
                </c:pt>
                <c:pt idx="3980">
                  <c:v>86</c:v>
                </c:pt>
                <c:pt idx="3981">
                  <c:v>94</c:v>
                </c:pt>
                <c:pt idx="3982">
                  <c:v>134</c:v>
                </c:pt>
                <c:pt idx="3983">
                  <c:v>89</c:v>
                </c:pt>
                <c:pt idx="3984">
                  <c:v>102</c:v>
                </c:pt>
                <c:pt idx="3985">
                  <c:v>120</c:v>
                </c:pt>
                <c:pt idx="3986">
                  <c:v>110</c:v>
                </c:pt>
                <c:pt idx="3987">
                  <c:v>86</c:v>
                </c:pt>
                <c:pt idx="3988">
                  <c:v>101</c:v>
                </c:pt>
                <c:pt idx="3989">
                  <c:v>102</c:v>
                </c:pt>
                <c:pt idx="3990">
                  <c:v>87</c:v>
                </c:pt>
                <c:pt idx="3991">
                  <c:v>123</c:v>
                </c:pt>
                <c:pt idx="3992">
                  <c:v>99</c:v>
                </c:pt>
                <c:pt idx="3993">
                  <c:v>87</c:v>
                </c:pt>
                <c:pt idx="3994">
                  <c:v>120</c:v>
                </c:pt>
                <c:pt idx="3995">
                  <c:v>93</c:v>
                </c:pt>
                <c:pt idx="3996">
                  <c:v>111</c:v>
                </c:pt>
                <c:pt idx="3997">
                  <c:v>98</c:v>
                </c:pt>
                <c:pt idx="3998">
                  <c:v>100</c:v>
                </c:pt>
                <c:pt idx="3999">
                  <c:v>88</c:v>
                </c:pt>
                <c:pt idx="4000">
                  <c:v>97</c:v>
                </c:pt>
                <c:pt idx="4001">
                  <c:v>122</c:v>
                </c:pt>
                <c:pt idx="4002">
                  <c:v>86</c:v>
                </c:pt>
                <c:pt idx="4003">
                  <c:v>83</c:v>
                </c:pt>
                <c:pt idx="4004">
                  <c:v>80</c:v>
                </c:pt>
                <c:pt idx="4005">
                  <c:v>108</c:v>
                </c:pt>
                <c:pt idx="4006">
                  <c:v>90</c:v>
                </c:pt>
                <c:pt idx="4007">
                  <c:v>96</c:v>
                </c:pt>
                <c:pt idx="4008">
                  <c:v>85</c:v>
                </c:pt>
                <c:pt idx="4009">
                  <c:v>83</c:v>
                </c:pt>
                <c:pt idx="4010">
                  <c:v>80</c:v>
                </c:pt>
                <c:pt idx="4011">
                  <c:v>90</c:v>
                </c:pt>
                <c:pt idx="4012">
                  <c:v>92</c:v>
                </c:pt>
                <c:pt idx="4013">
                  <c:v>100</c:v>
                </c:pt>
                <c:pt idx="4014">
                  <c:v>88</c:v>
                </c:pt>
                <c:pt idx="4015">
                  <c:v>95</c:v>
                </c:pt>
                <c:pt idx="4016">
                  <c:v>82</c:v>
                </c:pt>
                <c:pt idx="4017">
                  <c:v>97</c:v>
                </c:pt>
                <c:pt idx="4018">
                  <c:v>105</c:v>
                </c:pt>
                <c:pt idx="4019">
                  <c:v>94</c:v>
                </c:pt>
                <c:pt idx="4020">
                  <c:v>95</c:v>
                </c:pt>
                <c:pt idx="4021">
                  <c:v>113</c:v>
                </c:pt>
                <c:pt idx="4022">
                  <c:v>136</c:v>
                </c:pt>
                <c:pt idx="4023">
                  <c:v>80</c:v>
                </c:pt>
                <c:pt idx="4024">
                  <c:v>105</c:v>
                </c:pt>
                <c:pt idx="4025">
                  <c:v>90</c:v>
                </c:pt>
                <c:pt idx="4026">
                  <c:v>93</c:v>
                </c:pt>
                <c:pt idx="4027">
                  <c:v>107</c:v>
                </c:pt>
                <c:pt idx="4028">
                  <c:v>89</c:v>
                </c:pt>
                <c:pt idx="4029">
                  <c:v>90</c:v>
                </c:pt>
                <c:pt idx="4030">
                  <c:v>89</c:v>
                </c:pt>
                <c:pt idx="4031">
                  <c:v>116</c:v>
                </c:pt>
                <c:pt idx="4032">
                  <c:v>120</c:v>
                </c:pt>
                <c:pt idx="4033">
                  <c:v>88</c:v>
                </c:pt>
                <c:pt idx="4034">
                  <c:v>102</c:v>
                </c:pt>
                <c:pt idx="4035">
                  <c:v>106</c:v>
                </c:pt>
                <c:pt idx="4036">
                  <c:v>95</c:v>
                </c:pt>
                <c:pt idx="4037">
                  <c:v>144</c:v>
                </c:pt>
                <c:pt idx="4038">
                  <c:v>113</c:v>
                </c:pt>
                <c:pt idx="4039">
                  <c:v>118</c:v>
                </c:pt>
                <c:pt idx="4040">
                  <c:v>141</c:v>
                </c:pt>
                <c:pt idx="4041">
                  <c:v>90</c:v>
                </c:pt>
                <c:pt idx="4042">
                  <c:v>109</c:v>
                </c:pt>
                <c:pt idx="4043">
                  <c:v>95</c:v>
                </c:pt>
                <c:pt idx="4044">
                  <c:v>122</c:v>
                </c:pt>
                <c:pt idx="4045">
                  <c:v>93</c:v>
                </c:pt>
                <c:pt idx="4046">
                  <c:v>97</c:v>
                </c:pt>
                <c:pt idx="4047">
                  <c:v>82</c:v>
                </c:pt>
                <c:pt idx="4048">
                  <c:v>140</c:v>
                </c:pt>
                <c:pt idx="4049">
                  <c:v>86</c:v>
                </c:pt>
                <c:pt idx="4050">
                  <c:v>109</c:v>
                </c:pt>
                <c:pt idx="4051">
                  <c:v>105</c:v>
                </c:pt>
                <c:pt idx="4052">
                  <c:v>66</c:v>
                </c:pt>
                <c:pt idx="4053">
                  <c:v>99</c:v>
                </c:pt>
                <c:pt idx="4054">
                  <c:v>100</c:v>
                </c:pt>
                <c:pt idx="4055">
                  <c:v>103</c:v>
                </c:pt>
                <c:pt idx="4056">
                  <c:v>97</c:v>
                </c:pt>
                <c:pt idx="4057">
                  <c:v>86</c:v>
                </c:pt>
                <c:pt idx="4058">
                  <c:v>87</c:v>
                </c:pt>
                <c:pt idx="4059">
                  <c:v>149</c:v>
                </c:pt>
                <c:pt idx="4060">
                  <c:v>98</c:v>
                </c:pt>
                <c:pt idx="4061">
                  <c:v>98</c:v>
                </c:pt>
                <c:pt idx="4062">
                  <c:v>112</c:v>
                </c:pt>
                <c:pt idx="4063">
                  <c:v>75</c:v>
                </c:pt>
                <c:pt idx="4064">
                  <c:v>104</c:v>
                </c:pt>
                <c:pt idx="4065">
                  <c:v>102</c:v>
                </c:pt>
                <c:pt idx="4066">
                  <c:v>105</c:v>
                </c:pt>
                <c:pt idx="4067">
                  <c:v>99</c:v>
                </c:pt>
                <c:pt idx="4068">
                  <c:v>107</c:v>
                </c:pt>
                <c:pt idx="4069">
                  <c:v>96</c:v>
                </c:pt>
                <c:pt idx="4070">
                  <c:v>101</c:v>
                </c:pt>
                <c:pt idx="4071">
                  <c:v>89</c:v>
                </c:pt>
                <c:pt idx="4072">
                  <c:v>106</c:v>
                </c:pt>
                <c:pt idx="4073">
                  <c:v>95</c:v>
                </c:pt>
                <c:pt idx="4074">
                  <c:v>34</c:v>
                </c:pt>
                <c:pt idx="4075">
                  <c:v>101</c:v>
                </c:pt>
                <c:pt idx="4076">
                  <c:v>112</c:v>
                </c:pt>
                <c:pt idx="4077">
                  <c:v>100</c:v>
                </c:pt>
                <c:pt idx="4078">
                  <c:v>92</c:v>
                </c:pt>
                <c:pt idx="4079">
                  <c:v>100</c:v>
                </c:pt>
                <c:pt idx="4080">
                  <c:v>80</c:v>
                </c:pt>
                <c:pt idx="4081">
                  <c:v>106</c:v>
                </c:pt>
                <c:pt idx="4082">
                  <c:v>103</c:v>
                </c:pt>
                <c:pt idx="4083">
                  <c:v>90</c:v>
                </c:pt>
                <c:pt idx="4084">
                  <c:v>96</c:v>
                </c:pt>
                <c:pt idx="4085">
                  <c:v>89</c:v>
                </c:pt>
                <c:pt idx="4086">
                  <c:v>87</c:v>
                </c:pt>
                <c:pt idx="4087">
                  <c:v>94</c:v>
                </c:pt>
                <c:pt idx="4088">
                  <c:v>120</c:v>
                </c:pt>
                <c:pt idx="4089">
                  <c:v>101</c:v>
                </c:pt>
                <c:pt idx="4090">
                  <c:v>84</c:v>
                </c:pt>
                <c:pt idx="4091">
                  <c:v>110</c:v>
                </c:pt>
                <c:pt idx="4092">
                  <c:v>101</c:v>
                </c:pt>
                <c:pt idx="4093">
                  <c:v>101</c:v>
                </c:pt>
                <c:pt idx="4094">
                  <c:v>101</c:v>
                </c:pt>
                <c:pt idx="4095">
                  <c:v>105</c:v>
                </c:pt>
                <c:pt idx="4096">
                  <c:v>97</c:v>
                </c:pt>
                <c:pt idx="4097">
                  <c:v>108</c:v>
                </c:pt>
                <c:pt idx="4098">
                  <c:v>95</c:v>
                </c:pt>
                <c:pt idx="4099">
                  <c:v>108</c:v>
                </c:pt>
                <c:pt idx="4100">
                  <c:v>90</c:v>
                </c:pt>
                <c:pt idx="4101">
                  <c:v>120</c:v>
                </c:pt>
                <c:pt idx="4102">
                  <c:v>90</c:v>
                </c:pt>
                <c:pt idx="4103">
                  <c:v>91</c:v>
                </c:pt>
                <c:pt idx="4104">
                  <c:v>92</c:v>
                </c:pt>
                <c:pt idx="4105">
                  <c:v>117</c:v>
                </c:pt>
                <c:pt idx="4106">
                  <c:v>120</c:v>
                </c:pt>
                <c:pt idx="4107">
                  <c:v>90</c:v>
                </c:pt>
                <c:pt idx="4108">
                  <c:v>119</c:v>
                </c:pt>
                <c:pt idx="4109">
                  <c:v>90</c:v>
                </c:pt>
                <c:pt idx="4110">
                  <c:v>90</c:v>
                </c:pt>
                <c:pt idx="4111">
                  <c:v>97</c:v>
                </c:pt>
                <c:pt idx="4112">
                  <c:v>90</c:v>
                </c:pt>
                <c:pt idx="4113">
                  <c:v>172</c:v>
                </c:pt>
                <c:pt idx="4114">
                  <c:v>115</c:v>
                </c:pt>
                <c:pt idx="4115">
                  <c:v>89</c:v>
                </c:pt>
                <c:pt idx="4116">
                  <c:v>125</c:v>
                </c:pt>
                <c:pt idx="4117">
                  <c:v>78</c:v>
                </c:pt>
                <c:pt idx="4118">
                  <c:v>89</c:v>
                </c:pt>
                <c:pt idx="4119">
                  <c:v>100</c:v>
                </c:pt>
                <c:pt idx="4120">
                  <c:v>77</c:v>
                </c:pt>
                <c:pt idx="4121">
                  <c:v>81</c:v>
                </c:pt>
                <c:pt idx="4122">
                  <c:v>115</c:v>
                </c:pt>
                <c:pt idx="4123">
                  <c:v>96</c:v>
                </c:pt>
                <c:pt idx="4124">
                  <c:v>89</c:v>
                </c:pt>
                <c:pt idx="4125">
                  <c:v>100</c:v>
                </c:pt>
                <c:pt idx="4126">
                  <c:v>88</c:v>
                </c:pt>
                <c:pt idx="4127">
                  <c:v>129</c:v>
                </c:pt>
                <c:pt idx="4128">
                  <c:v>87</c:v>
                </c:pt>
                <c:pt idx="4129">
                  <c:v>102</c:v>
                </c:pt>
                <c:pt idx="4130">
                  <c:v>152</c:v>
                </c:pt>
                <c:pt idx="4131">
                  <c:v>118</c:v>
                </c:pt>
                <c:pt idx="4132">
                  <c:v>86</c:v>
                </c:pt>
                <c:pt idx="4133">
                  <c:v>137</c:v>
                </c:pt>
                <c:pt idx="4134">
                  <c:v>129</c:v>
                </c:pt>
                <c:pt idx="4135">
                  <c:v>134</c:v>
                </c:pt>
                <c:pt idx="4136">
                  <c:v>119</c:v>
                </c:pt>
                <c:pt idx="4137">
                  <c:v>80</c:v>
                </c:pt>
                <c:pt idx="4138">
                  <c:v>89</c:v>
                </c:pt>
                <c:pt idx="4139">
                  <c:v>101</c:v>
                </c:pt>
                <c:pt idx="4140">
                  <c:v>80</c:v>
                </c:pt>
                <c:pt idx="4141">
                  <c:v>115</c:v>
                </c:pt>
                <c:pt idx="4142">
                  <c:v>100</c:v>
                </c:pt>
                <c:pt idx="4143">
                  <c:v>118</c:v>
                </c:pt>
                <c:pt idx="4144">
                  <c:v>100</c:v>
                </c:pt>
                <c:pt idx="4145">
                  <c:v>106</c:v>
                </c:pt>
                <c:pt idx="4146">
                  <c:v>106</c:v>
                </c:pt>
                <c:pt idx="4147">
                  <c:v>91</c:v>
                </c:pt>
                <c:pt idx="4148">
                  <c:v>105</c:v>
                </c:pt>
                <c:pt idx="4149">
                  <c:v>96</c:v>
                </c:pt>
                <c:pt idx="4150">
                  <c:v>116</c:v>
                </c:pt>
                <c:pt idx="4151">
                  <c:v>116</c:v>
                </c:pt>
                <c:pt idx="4152">
                  <c:v>97</c:v>
                </c:pt>
                <c:pt idx="4153">
                  <c:v>101</c:v>
                </c:pt>
                <c:pt idx="4154">
                  <c:v>98</c:v>
                </c:pt>
                <c:pt idx="4155">
                  <c:v>101</c:v>
                </c:pt>
                <c:pt idx="4156">
                  <c:v>90</c:v>
                </c:pt>
                <c:pt idx="4157">
                  <c:v>120</c:v>
                </c:pt>
                <c:pt idx="4158">
                  <c:v>102</c:v>
                </c:pt>
                <c:pt idx="4159">
                  <c:v>102</c:v>
                </c:pt>
                <c:pt idx="4160">
                  <c:v>100</c:v>
                </c:pt>
                <c:pt idx="4161">
                  <c:v>104</c:v>
                </c:pt>
                <c:pt idx="4162">
                  <c:v>89</c:v>
                </c:pt>
                <c:pt idx="4163">
                  <c:v>99</c:v>
                </c:pt>
                <c:pt idx="4164">
                  <c:v>96</c:v>
                </c:pt>
                <c:pt idx="4165">
                  <c:v>86</c:v>
                </c:pt>
                <c:pt idx="4166">
                  <c:v>98</c:v>
                </c:pt>
                <c:pt idx="4167">
                  <c:v>96</c:v>
                </c:pt>
                <c:pt idx="4168">
                  <c:v>94</c:v>
                </c:pt>
                <c:pt idx="4169">
                  <c:v>91</c:v>
                </c:pt>
                <c:pt idx="4170">
                  <c:v>104</c:v>
                </c:pt>
                <c:pt idx="4171">
                  <c:v>90</c:v>
                </c:pt>
                <c:pt idx="4172">
                  <c:v>85</c:v>
                </c:pt>
                <c:pt idx="4173">
                  <c:v>96</c:v>
                </c:pt>
                <c:pt idx="4174">
                  <c:v>129</c:v>
                </c:pt>
                <c:pt idx="4175">
                  <c:v>93</c:v>
                </c:pt>
                <c:pt idx="4176">
                  <c:v>100</c:v>
                </c:pt>
                <c:pt idx="4177">
                  <c:v>97</c:v>
                </c:pt>
                <c:pt idx="4178">
                  <c:v>94</c:v>
                </c:pt>
                <c:pt idx="4179">
                  <c:v>95</c:v>
                </c:pt>
                <c:pt idx="4180">
                  <c:v>97</c:v>
                </c:pt>
                <c:pt idx="4181">
                  <c:v>92</c:v>
                </c:pt>
                <c:pt idx="4182">
                  <c:v>96</c:v>
                </c:pt>
                <c:pt idx="4183">
                  <c:v>87</c:v>
                </c:pt>
                <c:pt idx="4184">
                  <c:v>91</c:v>
                </c:pt>
                <c:pt idx="4185">
                  <c:v>99</c:v>
                </c:pt>
                <c:pt idx="4186">
                  <c:v>88</c:v>
                </c:pt>
                <c:pt idx="4187">
                  <c:v>119</c:v>
                </c:pt>
                <c:pt idx="4188">
                  <c:v>99</c:v>
                </c:pt>
                <c:pt idx="4189">
                  <c:v>92</c:v>
                </c:pt>
                <c:pt idx="4190">
                  <c:v>86</c:v>
                </c:pt>
                <c:pt idx="4191">
                  <c:v>83</c:v>
                </c:pt>
                <c:pt idx="4192">
                  <c:v>81</c:v>
                </c:pt>
                <c:pt idx="4193">
                  <c:v>82</c:v>
                </c:pt>
                <c:pt idx="4194">
                  <c:v>102</c:v>
                </c:pt>
                <c:pt idx="4195">
                  <c:v>90</c:v>
                </c:pt>
                <c:pt idx="4196">
                  <c:v>92</c:v>
                </c:pt>
                <c:pt idx="4197">
                  <c:v>88</c:v>
                </c:pt>
                <c:pt idx="4198">
                  <c:v>97</c:v>
                </c:pt>
                <c:pt idx="4199">
                  <c:v>96</c:v>
                </c:pt>
                <c:pt idx="4200">
                  <c:v>87</c:v>
                </c:pt>
                <c:pt idx="4201">
                  <c:v>106</c:v>
                </c:pt>
                <c:pt idx="4202">
                  <c:v>107</c:v>
                </c:pt>
                <c:pt idx="4203">
                  <c:v>80</c:v>
                </c:pt>
                <c:pt idx="4204">
                  <c:v>91</c:v>
                </c:pt>
                <c:pt idx="4205">
                  <c:v>99</c:v>
                </c:pt>
                <c:pt idx="4206">
                  <c:v>102</c:v>
                </c:pt>
                <c:pt idx="4207">
                  <c:v>108</c:v>
                </c:pt>
                <c:pt idx="4208">
                  <c:v>88</c:v>
                </c:pt>
                <c:pt idx="4209">
                  <c:v>89</c:v>
                </c:pt>
                <c:pt idx="4210">
                  <c:v>92</c:v>
                </c:pt>
                <c:pt idx="4211">
                  <c:v>99</c:v>
                </c:pt>
                <c:pt idx="4212">
                  <c:v>103</c:v>
                </c:pt>
                <c:pt idx="4213">
                  <c:v>90</c:v>
                </c:pt>
                <c:pt idx="4214">
                  <c:v>95</c:v>
                </c:pt>
                <c:pt idx="4215">
                  <c:v>97</c:v>
                </c:pt>
                <c:pt idx="4216">
                  <c:v>108</c:v>
                </c:pt>
                <c:pt idx="4217">
                  <c:v>95</c:v>
                </c:pt>
                <c:pt idx="4218">
                  <c:v>100</c:v>
                </c:pt>
                <c:pt idx="4219">
                  <c:v>160</c:v>
                </c:pt>
                <c:pt idx="4220">
                  <c:v>101</c:v>
                </c:pt>
                <c:pt idx="4221">
                  <c:v>90</c:v>
                </c:pt>
                <c:pt idx="4222">
                  <c:v>86</c:v>
                </c:pt>
                <c:pt idx="4223">
                  <c:v>89</c:v>
                </c:pt>
                <c:pt idx="4224">
                  <c:v>87</c:v>
                </c:pt>
                <c:pt idx="4225">
                  <c:v>98</c:v>
                </c:pt>
                <c:pt idx="4226">
                  <c:v>125</c:v>
                </c:pt>
                <c:pt idx="4227">
                  <c:v>95</c:v>
                </c:pt>
                <c:pt idx="4228">
                  <c:v>118</c:v>
                </c:pt>
                <c:pt idx="4229">
                  <c:v>93</c:v>
                </c:pt>
                <c:pt idx="4230">
                  <c:v>96</c:v>
                </c:pt>
                <c:pt idx="4231">
                  <c:v>109</c:v>
                </c:pt>
                <c:pt idx="4232">
                  <c:v>109</c:v>
                </c:pt>
                <c:pt idx="4233">
                  <c:v>155</c:v>
                </c:pt>
                <c:pt idx="4234">
                  <c:v>90</c:v>
                </c:pt>
                <c:pt idx="4235">
                  <c:v>93</c:v>
                </c:pt>
                <c:pt idx="4236">
                  <c:v>108</c:v>
                </c:pt>
                <c:pt idx="4237">
                  <c:v>114</c:v>
                </c:pt>
                <c:pt idx="4238">
                  <c:v>87</c:v>
                </c:pt>
                <c:pt idx="4239">
                  <c:v>113</c:v>
                </c:pt>
                <c:pt idx="4240">
                  <c:v>87</c:v>
                </c:pt>
                <c:pt idx="4241">
                  <c:v>90</c:v>
                </c:pt>
                <c:pt idx="4242">
                  <c:v>111</c:v>
                </c:pt>
                <c:pt idx="4243">
                  <c:v>81</c:v>
                </c:pt>
                <c:pt idx="4244">
                  <c:v>93</c:v>
                </c:pt>
                <c:pt idx="4245">
                  <c:v>90</c:v>
                </c:pt>
                <c:pt idx="4246">
                  <c:v>112</c:v>
                </c:pt>
                <c:pt idx="4247">
                  <c:v>106</c:v>
                </c:pt>
                <c:pt idx="4248">
                  <c:v>88</c:v>
                </c:pt>
                <c:pt idx="4249">
                  <c:v>138</c:v>
                </c:pt>
                <c:pt idx="4250">
                  <c:v>105</c:v>
                </c:pt>
                <c:pt idx="4251">
                  <c:v>98</c:v>
                </c:pt>
                <c:pt idx="4252">
                  <c:v>86</c:v>
                </c:pt>
                <c:pt idx="4253">
                  <c:v>104</c:v>
                </c:pt>
                <c:pt idx="4254">
                  <c:v>100</c:v>
                </c:pt>
                <c:pt idx="4255">
                  <c:v>126</c:v>
                </c:pt>
                <c:pt idx="4256">
                  <c:v>118</c:v>
                </c:pt>
                <c:pt idx="4257">
                  <c:v>103</c:v>
                </c:pt>
                <c:pt idx="4258">
                  <c:v>102</c:v>
                </c:pt>
                <c:pt idx="4259">
                  <c:v>84</c:v>
                </c:pt>
                <c:pt idx="4260">
                  <c:v>104</c:v>
                </c:pt>
                <c:pt idx="4261">
                  <c:v>95</c:v>
                </c:pt>
                <c:pt idx="4262">
                  <c:v>92</c:v>
                </c:pt>
                <c:pt idx="4263">
                  <c:v>90</c:v>
                </c:pt>
                <c:pt idx="4264">
                  <c:v>113</c:v>
                </c:pt>
                <c:pt idx="4265">
                  <c:v>104</c:v>
                </c:pt>
                <c:pt idx="4266">
                  <c:v>123</c:v>
                </c:pt>
                <c:pt idx="4267">
                  <c:v>111</c:v>
                </c:pt>
                <c:pt idx="4268">
                  <c:v>99</c:v>
                </c:pt>
                <c:pt idx="4269">
                  <c:v>110</c:v>
                </c:pt>
                <c:pt idx="4270">
                  <c:v>108</c:v>
                </c:pt>
                <c:pt idx="4271">
                  <c:v>92</c:v>
                </c:pt>
                <c:pt idx="4272">
                  <c:v>120</c:v>
                </c:pt>
                <c:pt idx="4273">
                  <c:v>91</c:v>
                </c:pt>
                <c:pt idx="4274">
                  <c:v>88</c:v>
                </c:pt>
                <c:pt idx="4275">
                  <c:v>97</c:v>
                </c:pt>
                <c:pt idx="4276">
                  <c:v>90</c:v>
                </c:pt>
                <c:pt idx="4277">
                  <c:v>95</c:v>
                </c:pt>
                <c:pt idx="4278">
                  <c:v>103</c:v>
                </c:pt>
                <c:pt idx="4279">
                  <c:v>110</c:v>
                </c:pt>
                <c:pt idx="4280">
                  <c:v>103</c:v>
                </c:pt>
                <c:pt idx="4281">
                  <c:v>92</c:v>
                </c:pt>
                <c:pt idx="4282">
                  <c:v>114</c:v>
                </c:pt>
                <c:pt idx="4283">
                  <c:v>101</c:v>
                </c:pt>
                <c:pt idx="4284">
                  <c:v>112</c:v>
                </c:pt>
                <c:pt idx="4285">
                  <c:v>104</c:v>
                </c:pt>
                <c:pt idx="4286">
                  <c:v>99</c:v>
                </c:pt>
                <c:pt idx="4287">
                  <c:v>98</c:v>
                </c:pt>
                <c:pt idx="4288">
                  <c:v>107</c:v>
                </c:pt>
                <c:pt idx="4289">
                  <c:v>93</c:v>
                </c:pt>
                <c:pt idx="4290">
                  <c:v>100</c:v>
                </c:pt>
                <c:pt idx="4291">
                  <c:v>80</c:v>
                </c:pt>
                <c:pt idx="4292">
                  <c:v>94</c:v>
                </c:pt>
                <c:pt idx="4293">
                  <c:v>93</c:v>
                </c:pt>
                <c:pt idx="4294">
                  <c:v>87</c:v>
                </c:pt>
                <c:pt idx="4295">
                  <c:v>91</c:v>
                </c:pt>
                <c:pt idx="4296">
                  <c:v>84</c:v>
                </c:pt>
                <c:pt idx="4297">
                  <c:v>90</c:v>
                </c:pt>
                <c:pt idx="4298">
                  <c:v>98</c:v>
                </c:pt>
                <c:pt idx="4299">
                  <c:v>108</c:v>
                </c:pt>
                <c:pt idx="4300">
                  <c:v>124</c:v>
                </c:pt>
                <c:pt idx="4301">
                  <c:v>95</c:v>
                </c:pt>
                <c:pt idx="4302">
                  <c:v>90</c:v>
                </c:pt>
                <c:pt idx="4303">
                  <c:v>93</c:v>
                </c:pt>
                <c:pt idx="4304">
                  <c:v>101</c:v>
                </c:pt>
                <c:pt idx="4305">
                  <c:v>107</c:v>
                </c:pt>
                <c:pt idx="4306">
                  <c:v>20</c:v>
                </c:pt>
                <c:pt idx="4307">
                  <c:v>87</c:v>
                </c:pt>
                <c:pt idx="4308">
                  <c:v>98</c:v>
                </c:pt>
                <c:pt idx="4309">
                  <c:v>112</c:v>
                </c:pt>
                <c:pt idx="4310">
                  <c:v>82</c:v>
                </c:pt>
                <c:pt idx="4311">
                  <c:v>102</c:v>
                </c:pt>
                <c:pt idx="4312">
                  <c:v>97</c:v>
                </c:pt>
                <c:pt idx="4313">
                  <c:v>130</c:v>
                </c:pt>
                <c:pt idx="4314">
                  <c:v>101</c:v>
                </c:pt>
                <c:pt idx="4315">
                  <c:v>93</c:v>
                </c:pt>
                <c:pt idx="4316">
                  <c:v>83</c:v>
                </c:pt>
                <c:pt idx="4317">
                  <c:v>106</c:v>
                </c:pt>
                <c:pt idx="4318">
                  <c:v>113</c:v>
                </c:pt>
                <c:pt idx="4319">
                  <c:v>94</c:v>
                </c:pt>
                <c:pt idx="4320">
                  <c:v>101</c:v>
                </c:pt>
                <c:pt idx="4321">
                  <c:v>99</c:v>
                </c:pt>
                <c:pt idx="4322">
                  <c:v>76</c:v>
                </c:pt>
                <c:pt idx="4323">
                  <c:v>91</c:v>
                </c:pt>
                <c:pt idx="4324">
                  <c:v>105</c:v>
                </c:pt>
                <c:pt idx="4325">
                  <c:v>120</c:v>
                </c:pt>
                <c:pt idx="4326">
                  <c:v>105</c:v>
                </c:pt>
                <c:pt idx="4327">
                  <c:v>105</c:v>
                </c:pt>
                <c:pt idx="4328">
                  <c:v>95</c:v>
                </c:pt>
                <c:pt idx="4329">
                  <c:v>135</c:v>
                </c:pt>
                <c:pt idx="4330">
                  <c:v>105</c:v>
                </c:pt>
                <c:pt idx="4331">
                  <c:v>83</c:v>
                </c:pt>
                <c:pt idx="4332">
                  <c:v>111</c:v>
                </c:pt>
                <c:pt idx="4333">
                  <c:v>135</c:v>
                </c:pt>
                <c:pt idx="4334">
                  <c:v>88</c:v>
                </c:pt>
                <c:pt idx="4335">
                  <c:v>87</c:v>
                </c:pt>
                <c:pt idx="4336">
                  <c:v>97</c:v>
                </c:pt>
                <c:pt idx="4337">
                  <c:v>82</c:v>
                </c:pt>
                <c:pt idx="4338">
                  <c:v>103</c:v>
                </c:pt>
                <c:pt idx="4339">
                  <c:v>130</c:v>
                </c:pt>
                <c:pt idx="4340">
                  <c:v>87</c:v>
                </c:pt>
                <c:pt idx="4341">
                  <c:v>101</c:v>
                </c:pt>
                <c:pt idx="4342">
                  <c:v>96</c:v>
                </c:pt>
                <c:pt idx="4343">
                  <c:v>80</c:v>
                </c:pt>
                <c:pt idx="4344">
                  <c:v>87</c:v>
                </c:pt>
                <c:pt idx="4345">
                  <c:v>92</c:v>
                </c:pt>
                <c:pt idx="4346">
                  <c:v>118</c:v>
                </c:pt>
                <c:pt idx="4347">
                  <c:v>123</c:v>
                </c:pt>
                <c:pt idx="4348">
                  <c:v>100</c:v>
                </c:pt>
                <c:pt idx="4349">
                  <c:v>103</c:v>
                </c:pt>
                <c:pt idx="4350">
                  <c:v>100</c:v>
                </c:pt>
                <c:pt idx="4351">
                  <c:v>99</c:v>
                </c:pt>
                <c:pt idx="4352">
                  <c:v>89</c:v>
                </c:pt>
                <c:pt idx="4353">
                  <c:v>104</c:v>
                </c:pt>
                <c:pt idx="4354">
                  <c:v>114</c:v>
                </c:pt>
                <c:pt idx="4355">
                  <c:v>111</c:v>
                </c:pt>
                <c:pt idx="4356">
                  <c:v>99</c:v>
                </c:pt>
                <c:pt idx="4357">
                  <c:v>110</c:v>
                </c:pt>
                <c:pt idx="4358">
                  <c:v>85</c:v>
                </c:pt>
                <c:pt idx="4359">
                  <c:v>113</c:v>
                </c:pt>
                <c:pt idx="4360">
                  <c:v>99</c:v>
                </c:pt>
                <c:pt idx="4361">
                  <c:v>83</c:v>
                </c:pt>
                <c:pt idx="4362">
                  <c:v>142</c:v>
                </c:pt>
                <c:pt idx="4363">
                  <c:v>112</c:v>
                </c:pt>
                <c:pt idx="4364">
                  <c:v>108</c:v>
                </c:pt>
                <c:pt idx="4365">
                  <c:v>88</c:v>
                </c:pt>
                <c:pt idx="4366">
                  <c:v>97</c:v>
                </c:pt>
                <c:pt idx="4367">
                  <c:v>85</c:v>
                </c:pt>
                <c:pt idx="4368">
                  <c:v>103</c:v>
                </c:pt>
                <c:pt idx="4369">
                  <c:v>110</c:v>
                </c:pt>
                <c:pt idx="4370">
                  <c:v>88</c:v>
                </c:pt>
                <c:pt idx="4371">
                  <c:v>76</c:v>
                </c:pt>
                <c:pt idx="4372">
                  <c:v>100</c:v>
                </c:pt>
                <c:pt idx="4373">
                  <c:v>99</c:v>
                </c:pt>
                <c:pt idx="4374">
                  <c:v>84</c:v>
                </c:pt>
                <c:pt idx="4375">
                  <c:v>91</c:v>
                </c:pt>
                <c:pt idx="4376">
                  <c:v>97</c:v>
                </c:pt>
                <c:pt idx="4377">
                  <c:v>84</c:v>
                </c:pt>
                <c:pt idx="4378">
                  <c:v>100</c:v>
                </c:pt>
                <c:pt idx="4379">
                  <c:v>94</c:v>
                </c:pt>
                <c:pt idx="4380">
                  <c:v>90</c:v>
                </c:pt>
                <c:pt idx="4381">
                  <c:v>92</c:v>
                </c:pt>
                <c:pt idx="4382">
                  <c:v>105</c:v>
                </c:pt>
                <c:pt idx="4383">
                  <c:v>73</c:v>
                </c:pt>
                <c:pt idx="4384">
                  <c:v>116</c:v>
                </c:pt>
                <c:pt idx="4385">
                  <c:v>110</c:v>
                </c:pt>
                <c:pt idx="4386">
                  <c:v>102</c:v>
                </c:pt>
                <c:pt idx="4387">
                  <c:v>89</c:v>
                </c:pt>
                <c:pt idx="4388">
                  <c:v>76</c:v>
                </c:pt>
                <c:pt idx="4389">
                  <c:v>82</c:v>
                </c:pt>
                <c:pt idx="4390">
                  <c:v>89</c:v>
                </c:pt>
                <c:pt idx="4391">
                  <c:v>150</c:v>
                </c:pt>
                <c:pt idx="4392">
                  <c:v>89</c:v>
                </c:pt>
                <c:pt idx="4393">
                  <c:v>145</c:v>
                </c:pt>
                <c:pt idx="4394">
                  <c:v>91</c:v>
                </c:pt>
                <c:pt idx="4395">
                  <c:v>89</c:v>
                </c:pt>
                <c:pt idx="4396">
                  <c:v>121</c:v>
                </c:pt>
                <c:pt idx="4397">
                  <c:v>83</c:v>
                </c:pt>
                <c:pt idx="4398">
                  <c:v>110</c:v>
                </c:pt>
                <c:pt idx="4399">
                  <c:v>91</c:v>
                </c:pt>
                <c:pt idx="4400">
                  <c:v>110</c:v>
                </c:pt>
                <c:pt idx="4401">
                  <c:v>86</c:v>
                </c:pt>
                <c:pt idx="4402">
                  <c:v>86</c:v>
                </c:pt>
                <c:pt idx="4403">
                  <c:v>120</c:v>
                </c:pt>
                <c:pt idx="4404">
                  <c:v>90</c:v>
                </c:pt>
                <c:pt idx="4405">
                  <c:v>99</c:v>
                </c:pt>
                <c:pt idx="4406">
                  <c:v>112</c:v>
                </c:pt>
                <c:pt idx="4407">
                  <c:v>103</c:v>
                </c:pt>
                <c:pt idx="4408">
                  <c:v>83</c:v>
                </c:pt>
                <c:pt idx="4409">
                  <c:v>109</c:v>
                </c:pt>
                <c:pt idx="4410">
                  <c:v>89</c:v>
                </c:pt>
                <c:pt idx="4411">
                  <c:v>96</c:v>
                </c:pt>
                <c:pt idx="4412">
                  <c:v>109</c:v>
                </c:pt>
                <c:pt idx="4413">
                  <c:v>122</c:v>
                </c:pt>
                <c:pt idx="4414">
                  <c:v>100</c:v>
                </c:pt>
                <c:pt idx="4415">
                  <c:v>109</c:v>
                </c:pt>
                <c:pt idx="4416">
                  <c:v>95</c:v>
                </c:pt>
                <c:pt idx="4417">
                  <c:v>94</c:v>
                </c:pt>
                <c:pt idx="4418">
                  <c:v>107</c:v>
                </c:pt>
                <c:pt idx="4419">
                  <c:v>104</c:v>
                </c:pt>
                <c:pt idx="4420">
                  <c:v>96</c:v>
                </c:pt>
                <c:pt idx="4421">
                  <c:v>93</c:v>
                </c:pt>
                <c:pt idx="4422">
                  <c:v>102</c:v>
                </c:pt>
                <c:pt idx="4423">
                  <c:v>84</c:v>
                </c:pt>
                <c:pt idx="4424">
                  <c:v>97</c:v>
                </c:pt>
                <c:pt idx="4425">
                  <c:v>91</c:v>
                </c:pt>
                <c:pt idx="4426">
                  <c:v>84</c:v>
                </c:pt>
                <c:pt idx="4427">
                  <c:v>86</c:v>
                </c:pt>
                <c:pt idx="4428">
                  <c:v>92</c:v>
                </c:pt>
                <c:pt idx="4429">
                  <c:v>94</c:v>
                </c:pt>
                <c:pt idx="4430">
                  <c:v>92</c:v>
                </c:pt>
                <c:pt idx="4431">
                  <c:v>103</c:v>
                </c:pt>
                <c:pt idx="4432">
                  <c:v>100</c:v>
                </c:pt>
                <c:pt idx="4433">
                  <c:v>119</c:v>
                </c:pt>
                <c:pt idx="4434">
                  <c:v>167</c:v>
                </c:pt>
                <c:pt idx="4435">
                  <c:v>92</c:v>
                </c:pt>
                <c:pt idx="4436">
                  <c:v>108</c:v>
                </c:pt>
                <c:pt idx="4437">
                  <c:v>97</c:v>
                </c:pt>
                <c:pt idx="4438">
                  <c:v>88</c:v>
                </c:pt>
                <c:pt idx="4439">
                  <c:v>100</c:v>
                </c:pt>
                <c:pt idx="4440">
                  <c:v>100</c:v>
                </c:pt>
                <c:pt idx="4441">
                  <c:v>124</c:v>
                </c:pt>
                <c:pt idx="4442">
                  <c:v>88</c:v>
                </c:pt>
                <c:pt idx="4443">
                  <c:v>106</c:v>
                </c:pt>
                <c:pt idx="4444">
                  <c:v>79</c:v>
                </c:pt>
                <c:pt idx="4445">
                  <c:v>135</c:v>
                </c:pt>
                <c:pt idx="4446">
                  <c:v>96</c:v>
                </c:pt>
                <c:pt idx="4447">
                  <c:v>53</c:v>
                </c:pt>
                <c:pt idx="4448">
                  <c:v>97</c:v>
                </c:pt>
                <c:pt idx="4449">
                  <c:v>120</c:v>
                </c:pt>
                <c:pt idx="4450">
                  <c:v>90</c:v>
                </c:pt>
                <c:pt idx="4451">
                  <c:v>91</c:v>
                </c:pt>
                <c:pt idx="4452">
                  <c:v>93</c:v>
                </c:pt>
                <c:pt idx="4453">
                  <c:v>112</c:v>
                </c:pt>
                <c:pt idx="4454">
                  <c:v>160</c:v>
                </c:pt>
                <c:pt idx="4455">
                  <c:v>95</c:v>
                </c:pt>
                <c:pt idx="4456">
                  <c:v>93</c:v>
                </c:pt>
                <c:pt idx="4457">
                  <c:v>88</c:v>
                </c:pt>
                <c:pt idx="4458">
                  <c:v>105</c:v>
                </c:pt>
                <c:pt idx="4459">
                  <c:v>98</c:v>
                </c:pt>
                <c:pt idx="4460">
                  <c:v>82</c:v>
                </c:pt>
                <c:pt idx="4461">
                  <c:v>89</c:v>
                </c:pt>
                <c:pt idx="4462">
                  <c:v>78</c:v>
                </c:pt>
                <c:pt idx="4463">
                  <c:v>97</c:v>
                </c:pt>
                <c:pt idx="4464">
                  <c:v>81</c:v>
                </c:pt>
                <c:pt idx="4465">
                  <c:v>90</c:v>
                </c:pt>
                <c:pt idx="4466">
                  <c:v>97</c:v>
                </c:pt>
                <c:pt idx="4467">
                  <c:v>88</c:v>
                </c:pt>
                <c:pt idx="4468">
                  <c:v>96</c:v>
                </c:pt>
                <c:pt idx="4469">
                  <c:v>105</c:v>
                </c:pt>
                <c:pt idx="4470">
                  <c:v>104</c:v>
                </c:pt>
                <c:pt idx="4471">
                  <c:v>76</c:v>
                </c:pt>
                <c:pt idx="4472">
                  <c:v>96</c:v>
                </c:pt>
                <c:pt idx="4473">
                  <c:v>99</c:v>
                </c:pt>
                <c:pt idx="4474">
                  <c:v>90</c:v>
                </c:pt>
                <c:pt idx="4475">
                  <c:v>94</c:v>
                </c:pt>
                <c:pt idx="4476">
                  <c:v>87</c:v>
                </c:pt>
                <c:pt idx="4477">
                  <c:v>93</c:v>
                </c:pt>
                <c:pt idx="4478">
                  <c:v>90</c:v>
                </c:pt>
                <c:pt idx="4479">
                  <c:v>89</c:v>
                </c:pt>
                <c:pt idx="4480">
                  <c:v>83</c:v>
                </c:pt>
                <c:pt idx="4481">
                  <c:v>96</c:v>
                </c:pt>
                <c:pt idx="4482">
                  <c:v>90</c:v>
                </c:pt>
                <c:pt idx="4483">
                  <c:v>138</c:v>
                </c:pt>
                <c:pt idx="4484">
                  <c:v>84</c:v>
                </c:pt>
                <c:pt idx="4485">
                  <c:v>83</c:v>
                </c:pt>
                <c:pt idx="4486">
                  <c:v>96</c:v>
                </c:pt>
                <c:pt idx="4487">
                  <c:v>94</c:v>
                </c:pt>
                <c:pt idx="4488">
                  <c:v>90</c:v>
                </c:pt>
                <c:pt idx="4489">
                  <c:v>95</c:v>
                </c:pt>
                <c:pt idx="4490">
                  <c:v>93</c:v>
                </c:pt>
                <c:pt idx="4491">
                  <c:v>111</c:v>
                </c:pt>
                <c:pt idx="4492">
                  <c:v>103</c:v>
                </c:pt>
                <c:pt idx="4493">
                  <c:v>87</c:v>
                </c:pt>
                <c:pt idx="4494">
                  <c:v>100</c:v>
                </c:pt>
                <c:pt idx="4495">
                  <c:v>90</c:v>
                </c:pt>
                <c:pt idx="4496">
                  <c:v>83</c:v>
                </c:pt>
                <c:pt idx="4497">
                  <c:v>108</c:v>
                </c:pt>
                <c:pt idx="4498">
                  <c:v>100</c:v>
                </c:pt>
                <c:pt idx="4499">
                  <c:v>113</c:v>
                </c:pt>
                <c:pt idx="4500">
                  <c:v>97</c:v>
                </c:pt>
                <c:pt idx="4501">
                  <c:v>104</c:v>
                </c:pt>
                <c:pt idx="4502">
                  <c:v>91</c:v>
                </c:pt>
                <c:pt idx="4503">
                  <c:v>107</c:v>
                </c:pt>
                <c:pt idx="4504">
                  <c:v>85</c:v>
                </c:pt>
                <c:pt idx="4505">
                  <c:v>101</c:v>
                </c:pt>
                <c:pt idx="4506">
                  <c:v>70</c:v>
                </c:pt>
                <c:pt idx="4507">
                  <c:v>88</c:v>
                </c:pt>
                <c:pt idx="4508">
                  <c:v>112</c:v>
                </c:pt>
                <c:pt idx="4509">
                  <c:v>107</c:v>
                </c:pt>
                <c:pt idx="4510">
                  <c:v>78</c:v>
                </c:pt>
                <c:pt idx="4511">
                  <c:v>90</c:v>
                </c:pt>
                <c:pt idx="4512">
                  <c:v>88</c:v>
                </c:pt>
                <c:pt idx="4513">
                  <c:v>92</c:v>
                </c:pt>
                <c:pt idx="4514">
                  <c:v>95</c:v>
                </c:pt>
                <c:pt idx="4515">
                  <c:v>85</c:v>
                </c:pt>
                <c:pt idx="4516">
                  <c:v>86</c:v>
                </c:pt>
                <c:pt idx="4517">
                  <c:v>90</c:v>
                </c:pt>
                <c:pt idx="4518">
                  <c:v>123</c:v>
                </c:pt>
                <c:pt idx="4519">
                  <c:v>93</c:v>
                </c:pt>
                <c:pt idx="4520">
                  <c:v>88</c:v>
                </c:pt>
                <c:pt idx="4521">
                  <c:v>114</c:v>
                </c:pt>
                <c:pt idx="4522">
                  <c:v>88</c:v>
                </c:pt>
                <c:pt idx="4523">
                  <c:v>110</c:v>
                </c:pt>
                <c:pt idx="4524">
                  <c:v>95</c:v>
                </c:pt>
                <c:pt idx="4525">
                  <c:v>83</c:v>
                </c:pt>
                <c:pt idx="4526">
                  <c:v>104</c:v>
                </c:pt>
                <c:pt idx="4527">
                  <c:v>94</c:v>
                </c:pt>
                <c:pt idx="4528">
                  <c:v>87</c:v>
                </c:pt>
                <c:pt idx="4529">
                  <c:v>93</c:v>
                </c:pt>
                <c:pt idx="4530">
                  <c:v>91</c:v>
                </c:pt>
                <c:pt idx="4531">
                  <c:v>90</c:v>
                </c:pt>
                <c:pt idx="4532">
                  <c:v>14</c:v>
                </c:pt>
                <c:pt idx="4533">
                  <c:v>112</c:v>
                </c:pt>
                <c:pt idx="4534">
                  <c:v>75</c:v>
                </c:pt>
                <c:pt idx="4535">
                  <c:v>86</c:v>
                </c:pt>
                <c:pt idx="4536">
                  <c:v>86</c:v>
                </c:pt>
                <c:pt idx="4537">
                  <c:v>89</c:v>
                </c:pt>
                <c:pt idx="4538">
                  <c:v>95</c:v>
                </c:pt>
                <c:pt idx="4539">
                  <c:v>101</c:v>
                </c:pt>
                <c:pt idx="4540">
                  <c:v>89</c:v>
                </c:pt>
                <c:pt idx="4541">
                  <c:v>106</c:v>
                </c:pt>
                <c:pt idx="4542">
                  <c:v>88</c:v>
                </c:pt>
                <c:pt idx="4543">
                  <c:v>99</c:v>
                </c:pt>
                <c:pt idx="4544">
                  <c:v>90</c:v>
                </c:pt>
                <c:pt idx="4545">
                  <c:v>95</c:v>
                </c:pt>
                <c:pt idx="4546">
                  <c:v>85</c:v>
                </c:pt>
                <c:pt idx="4547">
                  <c:v>170</c:v>
                </c:pt>
                <c:pt idx="4548">
                  <c:v>86</c:v>
                </c:pt>
                <c:pt idx="4549">
                  <c:v>104</c:v>
                </c:pt>
                <c:pt idx="4550">
                  <c:v>97</c:v>
                </c:pt>
                <c:pt idx="4551">
                  <c:v>104</c:v>
                </c:pt>
                <c:pt idx="4552">
                  <c:v>88</c:v>
                </c:pt>
                <c:pt idx="4553">
                  <c:v>201</c:v>
                </c:pt>
                <c:pt idx="4554">
                  <c:v>108</c:v>
                </c:pt>
                <c:pt idx="4555">
                  <c:v>106</c:v>
                </c:pt>
                <c:pt idx="4556">
                  <c:v>107</c:v>
                </c:pt>
                <c:pt idx="4557">
                  <c:v>84</c:v>
                </c:pt>
                <c:pt idx="4558">
                  <c:v>91</c:v>
                </c:pt>
                <c:pt idx="4559">
                  <c:v>90</c:v>
                </c:pt>
                <c:pt idx="4560">
                  <c:v>103</c:v>
                </c:pt>
                <c:pt idx="4561">
                  <c:v>71</c:v>
                </c:pt>
                <c:pt idx="4562">
                  <c:v>90</c:v>
                </c:pt>
                <c:pt idx="4563">
                  <c:v>67</c:v>
                </c:pt>
                <c:pt idx="4564">
                  <c:v>94</c:v>
                </c:pt>
                <c:pt idx="4565">
                  <c:v>81</c:v>
                </c:pt>
                <c:pt idx="4566">
                  <c:v>81</c:v>
                </c:pt>
                <c:pt idx="4567">
                  <c:v>215</c:v>
                </c:pt>
                <c:pt idx="4568">
                  <c:v>83</c:v>
                </c:pt>
                <c:pt idx="4569">
                  <c:v>106</c:v>
                </c:pt>
                <c:pt idx="4570">
                  <c:v>103</c:v>
                </c:pt>
                <c:pt idx="4571">
                  <c:v>90</c:v>
                </c:pt>
                <c:pt idx="4572">
                  <c:v>88</c:v>
                </c:pt>
                <c:pt idx="4573">
                  <c:v>105</c:v>
                </c:pt>
                <c:pt idx="4574">
                  <c:v>115</c:v>
                </c:pt>
                <c:pt idx="4575">
                  <c:v>90</c:v>
                </c:pt>
                <c:pt idx="4576">
                  <c:v>102</c:v>
                </c:pt>
                <c:pt idx="4577">
                  <c:v>98</c:v>
                </c:pt>
                <c:pt idx="4578">
                  <c:v>87</c:v>
                </c:pt>
                <c:pt idx="4579">
                  <c:v>80</c:v>
                </c:pt>
                <c:pt idx="4580">
                  <c:v>88</c:v>
                </c:pt>
                <c:pt idx="4581">
                  <c:v>83</c:v>
                </c:pt>
                <c:pt idx="4582">
                  <c:v>122</c:v>
                </c:pt>
                <c:pt idx="4583">
                  <c:v>115</c:v>
                </c:pt>
                <c:pt idx="4584">
                  <c:v>86</c:v>
                </c:pt>
                <c:pt idx="4585">
                  <c:v>79</c:v>
                </c:pt>
                <c:pt idx="4586">
                  <c:v>87</c:v>
                </c:pt>
                <c:pt idx="4587">
                  <c:v>97</c:v>
                </c:pt>
                <c:pt idx="4588">
                  <c:v>105</c:v>
                </c:pt>
                <c:pt idx="4589">
                  <c:v>89</c:v>
                </c:pt>
                <c:pt idx="4590">
                  <c:v>120</c:v>
                </c:pt>
                <c:pt idx="4591">
                  <c:v>94</c:v>
                </c:pt>
                <c:pt idx="4592">
                  <c:v>108</c:v>
                </c:pt>
                <c:pt idx="4593">
                  <c:v>102</c:v>
                </c:pt>
                <c:pt idx="4594">
                  <c:v>83</c:v>
                </c:pt>
                <c:pt idx="4595">
                  <c:v>93</c:v>
                </c:pt>
                <c:pt idx="4596">
                  <c:v>86</c:v>
                </c:pt>
                <c:pt idx="4597">
                  <c:v>101</c:v>
                </c:pt>
                <c:pt idx="4598">
                  <c:v>111</c:v>
                </c:pt>
                <c:pt idx="4599">
                  <c:v>90</c:v>
                </c:pt>
                <c:pt idx="4600">
                  <c:v>86</c:v>
                </c:pt>
                <c:pt idx="4601">
                  <c:v>98</c:v>
                </c:pt>
                <c:pt idx="4602">
                  <c:v>91</c:v>
                </c:pt>
                <c:pt idx="4603">
                  <c:v>91</c:v>
                </c:pt>
                <c:pt idx="4604">
                  <c:v>90</c:v>
                </c:pt>
                <c:pt idx="4605">
                  <c:v>88</c:v>
                </c:pt>
                <c:pt idx="4606">
                  <c:v>202</c:v>
                </c:pt>
                <c:pt idx="4607">
                  <c:v>89</c:v>
                </c:pt>
                <c:pt idx="4608">
                  <c:v>97</c:v>
                </c:pt>
                <c:pt idx="4609">
                  <c:v>84</c:v>
                </c:pt>
                <c:pt idx="4610">
                  <c:v>82</c:v>
                </c:pt>
                <c:pt idx="4611">
                  <c:v>94</c:v>
                </c:pt>
                <c:pt idx="4612">
                  <c:v>100</c:v>
                </c:pt>
                <c:pt idx="4613">
                  <c:v>112</c:v>
                </c:pt>
                <c:pt idx="4614">
                  <c:v>94</c:v>
                </c:pt>
                <c:pt idx="4615">
                  <c:v>87</c:v>
                </c:pt>
                <c:pt idx="4616">
                  <c:v>91</c:v>
                </c:pt>
                <c:pt idx="4617">
                  <c:v>87</c:v>
                </c:pt>
                <c:pt idx="4618">
                  <c:v>98</c:v>
                </c:pt>
                <c:pt idx="4619">
                  <c:v>95</c:v>
                </c:pt>
                <c:pt idx="4620">
                  <c:v>87</c:v>
                </c:pt>
                <c:pt idx="4621">
                  <c:v>102</c:v>
                </c:pt>
                <c:pt idx="4622">
                  <c:v>127</c:v>
                </c:pt>
                <c:pt idx="4623">
                  <c:v>96</c:v>
                </c:pt>
                <c:pt idx="4624">
                  <c:v>103</c:v>
                </c:pt>
                <c:pt idx="4625">
                  <c:v>104</c:v>
                </c:pt>
                <c:pt idx="4626">
                  <c:v>90</c:v>
                </c:pt>
                <c:pt idx="4627">
                  <c:v>122</c:v>
                </c:pt>
                <c:pt idx="4628">
                  <c:v>90</c:v>
                </c:pt>
                <c:pt idx="4629">
                  <c:v>101</c:v>
                </c:pt>
                <c:pt idx="4630">
                  <c:v>94</c:v>
                </c:pt>
                <c:pt idx="4631">
                  <c:v>97</c:v>
                </c:pt>
                <c:pt idx="4632">
                  <c:v>90</c:v>
                </c:pt>
                <c:pt idx="4633">
                  <c:v>108</c:v>
                </c:pt>
                <c:pt idx="4634">
                  <c:v>82</c:v>
                </c:pt>
                <c:pt idx="4635">
                  <c:v>84</c:v>
                </c:pt>
                <c:pt idx="4636">
                  <c:v>130</c:v>
                </c:pt>
                <c:pt idx="4637">
                  <c:v>91</c:v>
                </c:pt>
                <c:pt idx="4638">
                  <c:v>91</c:v>
                </c:pt>
                <c:pt idx="4639">
                  <c:v>107</c:v>
                </c:pt>
                <c:pt idx="4640">
                  <c:v>82</c:v>
                </c:pt>
                <c:pt idx="4641">
                  <c:v>84</c:v>
                </c:pt>
                <c:pt idx="4642">
                  <c:v>103</c:v>
                </c:pt>
                <c:pt idx="4643">
                  <c:v>86</c:v>
                </c:pt>
                <c:pt idx="4644">
                  <c:v>89</c:v>
                </c:pt>
                <c:pt idx="4645">
                  <c:v>52</c:v>
                </c:pt>
                <c:pt idx="4646">
                  <c:v>98</c:v>
                </c:pt>
                <c:pt idx="4647">
                  <c:v>133</c:v>
                </c:pt>
                <c:pt idx="4648">
                  <c:v>81</c:v>
                </c:pt>
                <c:pt idx="4649">
                  <c:v>92</c:v>
                </c:pt>
                <c:pt idx="4650">
                  <c:v>90</c:v>
                </c:pt>
                <c:pt idx="4651">
                  <c:v>84</c:v>
                </c:pt>
                <c:pt idx="4652">
                  <c:v>91</c:v>
                </c:pt>
                <c:pt idx="4653">
                  <c:v>91</c:v>
                </c:pt>
                <c:pt idx="4654">
                  <c:v>90</c:v>
                </c:pt>
                <c:pt idx="4655">
                  <c:v>96</c:v>
                </c:pt>
                <c:pt idx="4656">
                  <c:v>88</c:v>
                </c:pt>
                <c:pt idx="4657">
                  <c:v>92</c:v>
                </c:pt>
                <c:pt idx="4658">
                  <c:v>97</c:v>
                </c:pt>
                <c:pt idx="4659">
                  <c:v>82</c:v>
                </c:pt>
                <c:pt idx="4660">
                  <c:v>101</c:v>
                </c:pt>
                <c:pt idx="4661">
                  <c:v>80</c:v>
                </c:pt>
                <c:pt idx="4662">
                  <c:v>97</c:v>
                </c:pt>
                <c:pt idx="4663">
                  <c:v>84</c:v>
                </c:pt>
                <c:pt idx="4664">
                  <c:v>97</c:v>
                </c:pt>
                <c:pt idx="4665">
                  <c:v>91</c:v>
                </c:pt>
                <c:pt idx="4666">
                  <c:v>123</c:v>
                </c:pt>
                <c:pt idx="4667">
                  <c:v>86</c:v>
                </c:pt>
                <c:pt idx="4668">
                  <c:v>100</c:v>
                </c:pt>
                <c:pt idx="4669">
                  <c:v>96</c:v>
                </c:pt>
                <c:pt idx="4670">
                  <c:v>89</c:v>
                </c:pt>
                <c:pt idx="4671">
                  <c:v>84</c:v>
                </c:pt>
                <c:pt idx="4672">
                  <c:v>88</c:v>
                </c:pt>
                <c:pt idx="4673">
                  <c:v>90</c:v>
                </c:pt>
                <c:pt idx="4674">
                  <c:v>90</c:v>
                </c:pt>
                <c:pt idx="4675">
                  <c:v>98</c:v>
                </c:pt>
                <c:pt idx="4676">
                  <c:v>101</c:v>
                </c:pt>
                <c:pt idx="4677">
                  <c:v>96</c:v>
                </c:pt>
                <c:pt idx="4678">
                  <c:v>83</c:v>
                </c:pt>
                <c:pt idx="4679">
                  <c:v>65</c:v>
                </c:pt>
                <c:pt idx="4680">
                  <c:v>94</c:v>
                </c:pt>
                <c:pt idx="4681">
                  <c:v>112</c:v>
                </c:pt>
                <c:pt idx="4682">
                  <c:v>102</c:v>
                </c:pt>
                <c:pt idx="4683">
                  <c:v>98</c:v>
                </c:pt>
                <c:pt idx="4684">
                  <c:v>91</c:v>
                </c:pt>
                <c:pt idx="4685">
                  <c:v>80</c:v>
                </c:pt>
                <c:pt idx="4686">
                  <c:v>114</c:v>
                </c:pt>
                <c:pt idx="4687">
                  <c:v>76</c:v>
                </c:pt>
                <c:pt idx="4688">
                  <c:v>80</c:v>
                </c:pt>
                <c:pt idx="4689">
                  <c:v>88</c:v>
                </c:pt>
                <c:pt idx="4690">
                  <c:v>110</c:v>
                </c:pt>
                <c:pt idx="4691">
                  <c:v>104</c:v>
                </c:pt>
                <c:pt idx="4692">
                  <c:v>102</c:v>
                </c:pt>
                <c:pt idx="4693">
                  <c:v>95</c:v>
                </c:pt>
                <c:pt idx="4694">
                  <c:v>94</c:v>
                </c:pt>
                <c:pt idx="4695">
                  <c:v>109</c:v>
                </c:pt>
                <c:pt idx="4696">
                  <c:v>90</c:v>
                </c:pt>
                <c:pt idx="4697">
                  <c:v>133</c:v>
                </c:pt>
                <c:pt idx="4698">
                  <c:v>110</c:v>
                </c:pt>
                <c:pt idx="4699">
                  <c:v>80</c:v>
                </c:pt>
                <c:pt idx="4700">
                  <c:v>95</c:v>
                </c:pt>
                <c:pt idx="4701">
                  <c:v>94</c:v>
                </c:pt>
                <c:pt idx="4702">
                  <c:v>98</c:v>
                </c:pt>
                <c:pt idx="4703">
                  <c:v>98</c:v>
                </c:pt>
                <c:pt idx="4704">
                  <c:v>96</c:v>
                </c:pt>
                <c:pt idx="4705">
                  <c:v>97</c:v>
                </c:pt>
                <c:pt idx="4706">
                  <c:v>90</c:v>
                </c:pt>
                <c:pt idx="4707">
                  <c:v>113</c:v>
                </c:pt>
                <c:pt idx="4708">
                  <c:v>91</c:v>
                </c:pt>
                <c:pt idx="4709">
                  <c:v>90</c:v>
                </c:pt>
                <c:pt idx="4710">
                  <c:v>98</c:v>
                </c:pt>
                <c:pt idx="4711">
                  <c:v>94</c:v>
                </c:pt>
                <c:pt idx="4712">
                  <c:v>96</c:v>
                </c:pt>
                <c:pt idx="4713">
                  <c:v>100</c:v>
                </c:pt>
                <c:pt idx="4714">
                  <c:v>90</c:v>
                </c:pt>
                <c:pt idx="4715">
                  <c:v>90</c:v>
                </c:pt>
                <c:pt idx="4716">
                  <c:v>76</c:v>
                </c:pt>
                <c:pt idx="4717">
                  <c:v>75</c:v>
                </c:pt>
                <c:pt idx="4718">
                  <c:v>78</c:v>
                </c:pt>
                <c:pt idx="4719">
                  <c:v>90</c:v>
                </c:pt>
                <c:pt idx="4720">
                  <c:v>96</c:v>
                </c:pt>
                <c:pt idx="4721">
                  <c:v>92</c:v>
                </c:pt>
                <c:pt idx="4722">
                  <c:v>75</c:v>
                </c:pt>
                <c:pt idx="4723">
                  <c:v>99</c:v>
                </c:pt>
                <c:pt idx="4724">
                  <c:v>86</c:v>
                </c:pt>
                <c:pt idx="4725">
                  <c:v>92</c:v>
                </c:pt>
                <c:pt idx="4726">
                  <c:v>101</c:v>
                </c:pt>
                <c:pt idx="4727">
                  <c:v>81</c:v>
                </c:pt>
                <c:pt idx="4728">
                  <c:v>93</c:v>
                </c:pt>
                <c:pt idx="4729">
                  <c:v>95</c:v>
                </c:pt>
                <c:pt idx="4730">
                  <c:v>107</c:v>
                </c:pt>
                <c:pt idx="4731">
                  <c:v>98</c:v>
                </c:pt>
                <c:pt idx="4732">
                  <c:v>35</c:v>
                </c:pt>
                <c:pt idx="4733">
                  <c:v>108</c:v>
                </c:pt>
                <c:pt idx="4734">
                  <c:v>66</c:v>
                </c:pt>
                <c:pt idx="4735">
                  <c:v>95</c:v>
                </c:pt>
                <c:pt idx="4736">
                  <c:v>108</c:v>
                </c:pt>
                <c:pt idx="4737">
                  <c:v>90</c:v>
                </c:pt>
                <c:pt idx="4738">
                  <c:v>151</c:v>
                </c:pt>
                <c:pt idx="4739">
                  <c:v>83</c:v>
                </c:pt>
                <c:pt idx="4740">
                  <c:v>108</c:v>
                </c:pt>
                <c:pt idx="4741">
                  <c:v>92</c:v>
                </c:pt>
                <c:pt idx="4742">
                  <c:v>105</c:v>
                </c:pt>
                <c:pt idx="4743">
                  <c:v>86</c:v>
                </c:pt>
                <c:pt idx="4744">
                  <c:v>106</c:v>
                </c:pt>
                <c:pt idx="4745">
                  <c:v>93</c:v>
                </c:pt>
                <c:pt idx="4746">
                  <c:v>80</c:v>
                </c:pt>
                <c:pt idx="4747">
                  <c:v>127</c:v>
                </c:pt>
                <c:pt idx="4748">
                  <c:v>93</c:v>
                </c:pt>
                <c:pt idx="4749">
                  <c:v>96</c:v>
                </c:pt>
                <c:pt idx="4750">
                  <c:v>99</c:v>
                </c:pt>
                <c:pt idx="4751">
                  <c:v>66</c:v>
                </c:pt>
                <c:pt idx="4752">
                  <c:v>85</c:v>
                </c:pt>
                <c:pt idx="4753">
                  <c:v>101</c:v>
                </c:pt>
                <c:pt idx="4754">
                  <c:v>97</c:v>
                </c:pt>
                <c:pt idx="4755">
                  <c:v>119</c:v>
                </c:pt>
                <c:pt idx="4756">
                  <c:v>103</c:v>
                </c:pt>
                <c:pt idx="4757">
                  <c:v>86</c:v>
                </c:pt>
                <c:pt idx="4758">
                  <c:v>106</c:v>
                </c:pt>
                <c:pt idx="4759">
                  <c:v>90</c:v>
                </c:pt>
                <c:pt idx="4760">
                  <c:v>95</c:v>
                </c:pt>
                <c:pt idx="4761">
                  <c:v>94</c:v>
                </c:pt>
                <c:pt idx="4762">
                  <c:v>84</c:v>
                </c:pt>
                <c:pt idx="4763">
                  <c:v>89</c:v>
                </c:pt>
                <c:pt idx="4764">
                  <c:v>59</c:v>
                </c:pt>
                <c:pt idx="4765">
                  <c:v>126</c:v>
                </c:pt>
                <c:pt idx="4766">
                  <c:v>86</c:v>
                </c:pt>
                <c:pt idx="4767">
                  <c:v>87</c:v>
                </c:pt>
                <c:pt idx="4768">
                  <c:v>106</c:v>
                </c:pt>
                <c:pt idx="4769">
                  <c:v>86</c:v>
                </c:pt>
                <c:pt idx="4770">
                  <c:v>89</c:v>
                </c:pt>
                <c:pt idx="4771">
                  <c:v>105</c:v>
                </c:pt>
                <c:pt idx="4772">
                  <c:v>93</c:v>
                </c:pt>
                <c:pt idx="4773">
                  <c:v>94</c:v>
                </c:pt>
                <c:pt idx="4774">
                  <c:v>89</c:v>
                </c:pt>
                <c:pt idx="4775">
                  <c:v>97</c:v>
                </c:pt>
                <c:pt idx="4776">
                  <c:v>88</c:v>
                </c:pt>
                <c:pt idx="4777">
                  <c:v>78</c:v>
                </c:pt>
                <c:pt idx="4778">
                  <c:v>104</c:v>
                </c:pt>
                <c:pt idx="4779">
                  <c:v>92</c:v>
                </c:pt>
                <c:pt idx="4780">
                  <c:v>97</c:v>
                </c:pt>
                <c:pt idx="4781">
                  <c:v>109</c:v>
                </c:pt>
                <c:pt idx="4782">
                  <c:v>78</c:v>
                </c:pt>
                <c:pt idx="4783">
                  <c:v>85</c:v>
                </c:pt>
                <c:pt idx="4784">
                  <c:v>88</c:v>
                </c:pt>
                <c:pt idx="4785">
                  <c:v>93</c:v>
                </c:pt>
                <c:pt idx="4786">
                  <c:v>86</c:v>
                </c:pt>
                <c:pt idx="4787">
                  <c:v>98</c:v>
                </c:pt>
                <c:pt idx="4788">
                  <c:v>88</c:v>
                </c:pt>
                <c:pt idx="4789">
                  <c:v>25</c:v>
                </c:pt>
                <c:pt idx="4790">
                  <c:v>72</c:v>
                </c:pt>
                <c:pt idx="4791">
                  <c:v>66</c:v>
                </c:pt>
                <c:pt idx="4792">
                  <c:v>80</c:v>
                </c:pt>
                <c:pt idx="4793">
                  <c:v>91</c:v>
                </c:pt>
                <c:pt idx="4794">
                  <c:v>89</c:v>
                </c:pt>
                <c:pt idx="4795">
                  <c:v>85</c:v>
                </c:pt>
                <c:pt idx="4796">
                  <c:v>62</c:v>
                </c:pt>
                <c:pt idx="4797">
                  <c:v>90</c:v>
                </c:pt>
                <c:pt idx="4798">
                  <c:v>90</c:v>
                </c:pt>
                <c:pt idx="4799">
                  <c:v>104</c:v>
                </c:pt>
                <c:pt idx="4800">
                  <c:v>88</c:v>
                </c:pt>
                <c:pt idx="4801">
                  <c:v>94</c:v>
                </c:pt>
                <c:pt idx="4802">
                  <c:v>120</c:v>
                </c:pt>
                <c:pt idx="4803">
                  <c:v>77</c:v>
                </c:pt>
                <c:pt idx="4804">
                  <c:v>111</c:v>
                </c:pt>
                <c:pt idx="4805">
                  <c:v>81</c:v>
                </c:pt>
                <c:pt idx="4806">
                  <c:v>89</c:v>
                </c:pt>
                <c:pt idx="4807">
                  <c:v>110</c:v>
                </c:pt>
                <c:pt idx="4808">
                  <c:v>81</c:v>
                </c:pt>
                <c:pt idx="4809">
                  <c:v>100</c:v>
                </c:pt>
                <c:pt idx="4810">
                  <c:v>99</c:v>
                </c:pt>
                <c:pt idx="4811">
                  <c:v>90</c:v>
                </c:pt>
                <c:pt idx="4812">
                  <c:v>82</c:v>
                </c:pt>
                <c:pt idx="4813">
                  <c:v>88</c:v>
                </c:pt>
                <c:pt idx="4814">
                  <c:v>103</c:v>
                </c:pt>
                <c:pt idx="4815">
                  <c:v>80</c:v>
                </c:pt>
                <c:pt idx="4816">
                  <c:v>68</c:v>
                </c:pt>
                <c:pt idx="4817">
                  <c:v>81</c:v>
                </c:pt>
                <c:pt idx="4818">
                  <c:v>106</c:v>
                </c:pt>
                <c:pt idx="4819">
                  <c:v>77</c:v>
                </c:pt>
                <c:pt idx="4820">
                  <c:v>114</c:v>
                </c:pt>
                <c:pt idx="4821">
                  <c:v>80</c:v>
                </c:pt>
                <c:pt idx="4822">
                  <c:v>84</c:v>
                </c:pt>
                <c:pt idx="4823">
                  <c:v>86</c:v>
                </c:pt>
                <c:pt idx="4824">
                  <c:v>87</c:v>
                </c:pt>
                <c:pt idx="4825">
                  <c:v>80</c:v>
                </c:pt>
                <c:pt idx="4826">
                  <c:v>100</c:v>
                </c:pt>
                <c:pt idx="4827">
                  <c:v>82</c:v>
                </c:pt>
                <c:pt idx="4828">
                  <c:v>82</c:v>
                </c:pt>
                <c:pt idx="4829">
                  <c:v>70</c:v>
                </c:pt>
                <c:pt idx="4830">
                  <c:v>75</c:v>
                </c:pt>
                <c:pt idx="4831">
                  <c:v>87</c:v>
                </c:pt>
                <c:pt idx="4832">
                  <c:v>87</c:v>
                </c:pt>
                <c:pt idx="4833">
                  <c:v>98</c:v>
                </c:pt>
                <c:pt idx="4834">
                  <c:v>83</c:v>
                </c:pt>
                <c:pt idx="4835">
                  <c:v>99</c:v>
                </c:pt>
                <c:pt idx="4836">
                  <c:v>98</c:v>
                </c:pt>
                <c:pt idx="4837">
                  <c:v>93</c:v>
                </c:pt>
                <c:pt idx="4838">
                  <c:v>104</c:v>
                </c:pt>
                <c:pt idx="4839">
                  <c:v>111</c:v>
                </c:pt>
                <c:pt idx="4840">
                  <c:v>47</c:v>
                </c:pt>
                <c:pt idx="4841">
                  <c:v>92</c:v>
                </c:pt>
                <c:pt idx="4842">
                  <c:v>97</c:v>
                </c:pt>
                <c:pt idx="4843">
                  <c:v>81</c:v>
                </c:pt>
                <c:pt idx="4844">
                  <c:v>83</c:v>
                </c:pt>
                <c:pt idx="4845">
                  <c:v>96</c:v>
                </c:pt>
                <c:pt idx="4846">
                  <c:v>90</c:v>
                </c:pt>
                <c:pt idx="4847">
                  <c:v>90</c:v>
                </c:pt>
                <c:pt idx="4848">
                  <c:v>95</c:v>
                </c:pt>
                <c:pt idx="4849">
                  <c:v>83</c:v>
                </c:pt>
                <c:pt idx="4850">
                  <c:v>117</c:v>
                </c:pt>
                <c:pt idx="4851">
                  <c:v>75</c:v>
                </c:pt>
                <c:pt idx="4852">
                  <c:v>79</c:v>
                </c:pt>
                <c:pt idx="4853">
                  <c:v>78</c:v>
                </c:pt>
                <c:pt idx="4854">
                  <c:v>109</c:v>
                </c:pt>
                <c:pt idx="4855">
                  <c:v>89</c:v>
                </c:pt>
                <c:pt idx="4856">
                  <c:v>93</c:v>
                </c:pt>
                <c:pt idx="4857">
                  <c:v>102</c:v>
                </c:pt>
                <c:pt idx="4858">
                  <c:v>65</c:v>
                </c:pt>
                <c:pt idx="4859">
                  <c:v>85</c:v>
                </c:pt>
                <c:pt idx="4860">
                  <c:v>97</c:v>
                </c:pt>
                <c:pt idx="4861">
                  <c:v>109</c:v>
                </c:pt>
                <c:pt idx="4862">
                  <c:v>79</c:v>
                </c:pt>
                <c:pt idx="4863">
                  <c:v>80</c:v>
                </c:pt>
                <c:pt idx="4864">
                  <c:v>100</c:v>
                </c:pt>
                <c:pt idx="4865">
                  <c:v>90</c:v>
                </c:pt>
                <c:pt idx="4866">
                  <c:v>90</c:v>
                </c:pt>
                <c:pt idx="4867">
                  <c:v>120</c:v>
                </c:pt>
                <c:pt idx="4868">
                  <c:v>91</c:v>
                </c:pt>
                <c:pt idx="4869">
                  <c:v>143</c:v>
                </c:pt>
                <c:pt idx="4870">
                  <c:v>85</c:v>
                </c:pt>
                <c:pt idx="4871">
                  <c:v>60</c:v>
                </c:pt>
                <c:pt idx="4872">
                  <c:v>88</c:v>
                </c:pt>
                <c:pt idx="4873">
                  <c:v>78</c:v>
                </c:pt>
                <c:pt idx="4874">
                  <c:v>108</c:v>
                </c:pt>
                <c:pt idx="4875">
                  <c:v>110</c:v>
                </c:pt>
                <c:pt idx="4876">
                  <c:v>90</c:v>
                </c:pt>
                <c:pt idx="4877">
                  <c:v>83</c:v>
                </c:pt>
                <c:pt idx="4878">
                  <c:v>111</c:v>
                </c:pt>
                <c:pt idx="4879">
                  <c:v>84</c:v>
                </c:pt>
                <c:pt idx="4880">
                  <c:v>82</c:v>
                </c:pt>
                <c:pt idx="4881">
                  <c:v>98</c:v>
                </c:pt>
                <c:pt idx="4882">
                  <c:v>77</c:v>
                </c:pt>
                <c:pt idx="4883">
                  <c:v>80</c:v>
                </c:pt>
                <c:pt idx="4884">
                  <c:v>81</c:v>
                </c:pt>
                <c:pt idx="4885">
                  <c:v>84</c:v>
                </c:pt>
                <c:pt idx="4886">
                  <c:v>95</c:v>
                </c:pt>
                <c:pt idx="4887">
                  <c:v>87</c:v>
                </c:pt>
                <c:pt idx="4888">
                  <c:v>76</c:v>
                </c:pt>
                <c:pt idx="4889">
                  <c:v>100</c:v>
                </c:pt>
                <c:pt idx="4890">
                  <c:v>90</c:v>
                </c:pt>
              </c:numCache>
            </c:numRef>
          </c:xVal>
          <c:yVal>
            <c:numRef>
              <c:f>'Duration analysis'!$B$2:$B$4892</c:f>
              <c:numCache>
                <c:formatCode>General</c:formatCode>
                <c:ptCount val="4891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7.9</c:v>
                </c:pt>
                <c:pt idx="99">
                  <c:v>6.7</c:v>
                </c:pt>
                <c:pt idx="100">
                  <c:v>7.8</c:v>
                </c:pt>
                <c:pt idx="101">
                  <c:v>7.8</c:v>
                </c:pt>
                <c:pt idx="102">
                  <c:v>6.6</c:v>
                </c:pt>
                <c:pt idx="103">
                  <c:v>6.1</c:v>
                </c:pt>
                <c:pt idx="104">
                  <c:v>5.6</c:v>
                </c:pt>
                <c:pt idx="105">
                  <c:v>6.4</c:v>
                </c:pt>
                <c:pt idx="106">
                  <c:v>6.1</c:v>
                </c:pt>
                <c:pt idx="107">
                  <c:v>7.3</c:v>
                </c:pt>
                <c:pt idx="108">
                  <c:v>6.6</c:v>
                </c:pt>
                <c:pt idx="109">
                  <c:v>6.3</c:v>
                </c:pt>
                <c:pt idx="110">
                  <c:v>6.1</c:v>
                </c:pt>
                <c:pt idx="111">
                  <c:v>7.1</c:v>
                </c:pt>
                <c:pt idx="112">
                  <c:v>5.5</c:v>
                </c:pt>
                <c:pt idx="113">
                  <c:v>7.5</c:v>
                </c:pt>
                <c:pt idx="114">
                  <c:v>7.6</c:v>
                </c:pt>
                <c:pt idx="115">
                  <c:v>6.4</c:v>
                </c:pt>
                <c:pt idx="116">
                  <c:v>7.2</c:v>
                </c:pt>
                <c:pt idx="117">
                  <c:v>6.7</c:v>
                </c:pt>
                <c:pt idx="118">
                  <c:v>8</c:v>
                </c:pt>
                <c:pt idx="119">
                  <c:v>8.3000000000000007</c:v>
                </c:pt>
                <c:pt idx="120">
                  <c:v>6.7</c:v>
                </c:pt>
                <c:pt idx="121">
                  <c:v>5.9</c:v>
                </c:pt>
                <c:pt idx="122">
                  <c:v>6.7</c:v>
                </c:pt>
                <c:pt idx="123">
                  <c:v>6.7</c:v>
                </c:pt>
                <c:pt idx="124">
                  <c:v>7.6</c:v>
                </c:pt>
                <c:pt idx="125">
                  <c:v>7.2</c:v>
                </c:pt>
                <c:pt idx="126">
                  <c:v>7.1</c:v>
                </c:pt>
                <c:pt idx="127">
                  <c:v>8.1</c:v>
                </c:pt>
                <c:pt idx="128">
                  <c:v>6.7</c:v>
                </c:pt>
                <c:pt idx="129">
                  <c:v>7</c:v>
                </c:pt>
                <c:pt idx="130">
                  <c:v>6.9</c:v>
                </c:pt>
                <c:pt idx="131">
                  <c:v>5.0999999999999996</c:v>
                </c:pt>
                <c:pt idx="132">
                  <c:v>5.8</c:v>
                </c:pt>
                <c:pt idx="133">
                  <c:v>6.2</c:v>
                </c:pt>
                <c:pt idx="134">
                  <c:v>7.4</c:v>
                </c:pt>
                <c:pt idx="135">
                  <c:v>5.8</c:v>
                </c:pt>
                <c:pt idx="136">
                  <c:v>6.2</c:v>
                </c:pt>
                <c:pt idx="137">
                  <c:v>7.3</c:v>
                </c:pt>
                <c:pt idx="138">
                  <c:v>4.2</c:v>
                </c:pt>
                <c:pt idx="139">
                  <c:v>6.9</c:v>
                </c:pt>
                <c:pt idx="140">
                  <c:v>6.4</c:v>
                </c:pt>
                <c:pt idx="141">
                  <c:v>5.4</c:v>
                </c:pt>
                <c:pt idx="142">
                  <c:v>6.7</c:v>
                </c:pt>
                <c:pt idx="143">
                  <c:v>5.8</c:v>
                </c:pt>
                <c:pt idx="144">
                  <c:v>6.9</c:v>
                </c:pt>
                <c:pt idx="145">
                  <c:v>7.2</c:v>
                </c:pt>
                <c:pt idx="146">
                  <c:v>6.9</c:v>
                </c:pt>
                <c:pt idx="147">
                  <c:v>6.1</c:v>
                </c:pt>
                <c:pt idx="148">
                  <c:v>5.5</c:v>
                </c:pt>
                <c:pt idx="149">
                  <c:v>6.6</c:v>
                </c:pt>
                <c:pt idx="150">
                  <c:v>6.1</c:v>
                </c:pt>
                <c:pt idx="151">
                  <c:v>6.3</c:v>
                </c:pt>
                <c:pt idx="152">
                  <c:v>7.2</c:v>
                </c:pt>
                <c:pt idx="153">
                  <c:v>7.4</c:v>
                </c:pt>
                <c:pt idx="154">
                  <c:v>7.3</c:v>
                </c:pt>
                <c:pt idx="155">
                  <c:v>6.1</c:v>
                </c:pt>
                <c:pt idx="156">
                  <c:v>7.7</c:v>
                </c:pt>
                <c:pt idx="157">
                  <c:v>6.1</c:v>
                </c:pt>
                <c:pt idx="158">
                  <c:v>8</c:v>
                </c:pt>
                <c:pt idx="159">
                  <c:v>7.3</c:v>
                </c:pt>
                <c:pt idx="160">
                  <c:v>7.9</c:v>
                </c:pt>
                <c:pt idx="161">
                  <c:v>5.5</c:v>
                </c:pt>
                <c:pt idx="162">
                  <c:v>5</c:v>
                </c:pt>
                <c:pt idx="163">
                  <c:v>7.7</c:v>
                </c:pt>
                <c:pt idx="164">
                  <c:v>6.6</c:v>
                </c:pt>
                <c:pt idx="165">
                  <c:v>5.7</c:v>
                </c:pt>
                <c:pt idx="166">
                  <c:v>5.8</c:v>
                </c:pt>
                <c:pt idx="167">
                  <c:v>6</c:v>
                </c:pt>
                <c:pt idx="168">
                  <c:v>6.4</c:v>
                </c:pt>
                <c:pt idx="169">
                  <c:v>6.9</c:v>
                </c:pt>
                <c:pt idx="170">
                  <c:v>6.4</c:v>
                </c:pt>
                <c:pt idx="171">
                  <c:v>7.4</c:v>
                </c:pt>
                <c:pt idx="172">
                  <c:v>5.5</c:v>
                </c:pt>
                <c:pt idx="173">
                  <c:v>5.9</c:v>
                </c:pt>
                <c:pt idx="174">
                  <c:v>6.8</c:v>
                </c:pt>
                <c:pt idx="175">
                  <c:v>6.8</c:v>
                </c:pt>
                <c:pt idx="176">
                  <c:v>8.1</c:v>
                </c:pt>
                <c:pt idx="177">
                  <c:v>6.5</c:v>
                </c:pt>
                <c:pt idx="178">
                  <c:v>7.2</c:v>
                </c:pt>
                <c:pt idx="179">
                  <c:v>6.7</c:v>
                </c:pt>
                <c:pt idx="180">
                  <c:v>8.1</c:v>
                </c:pt>
                <c:pt idx="181">
                  <c:v>7.6</c:v>
                </c:pt>
                <c:pt idx="182">
                  <c:v>7.4</c:v>
                </c:pt>
                <c:pt idx="183">
                  <c:v>7.6</c:v>
                </c:pt>
                <c:pt idx="184">
                  <c:v>6.7</c:v>
                </c:pt>
                <c:pt idx="185">
                  <c:v>6.5</c:v>
                </c:pt>
                <c:pt idx="186">
                  <c:v>6.6</c:v>
                </c:pt>
                <c:pt idx="187">
                  <c:v>6.7</c:v>
                </c:pt>
                <c:pt idx="188">
                  <c:v>6.4</c:v>
                </c:pt>
                <c:pt idx="189">
                  <c:v>5.8</c:v>
                </c:pt>
                <c:pt idx="190">
                  <c:v>7.4</c:v>
                </c:pt>
                <c:pt idx="191">
                  <c:v>7.8</c:v>
                </c:pt>
                <c:pt idx="192">
                  <c:v>6.6</c:v>
                </c:pt>
                <c:pt idx="193">
                  <c:v>4.9000000000000004</c:v>
                </c:pt>
                <c:pt idx="194">
                  <c:v>6.5</c:v>
                </c:pt>
                <c:pt idx="195">
                  <c:v>7.5</c:v>
                </c:pt>
                <c:pt idx="196">
                  <c:v>6.2</c:v>
                </c:pt>
                <c:pt idx="197">
                  <c:v>7.3</c:v>
                </c:pt>
                <c:pt idx="198">
                  <c:v>7.5</c:v>
                </c:pt>
                <c:pt idx="199">
                  <c:v>5.6</c:v>
                </c:pt>
                <c:pt idx="200">
                  <c:v>8.1</c:v>
                </c:pt>
                <c:pt idx="201">
                  <c:v>6.4</c:v>
                </c:pt>
                <c:pt idx="202">
                  <c:v>6.7</c:v>
                </c:pt>
                <c:pt idx="203">
                  <c:v>6.6</c:v>
                </c:pt>
                <c:pt idx="204">
                  <c:v>6.4</c:v>
                </c:pt>
                <c:pt idx="205">
                  <c:v>7.5</c:v>
                </c:pt>
                <c:pt idx="206">
                  <c:v>7.3</c:v>
                </c:pt>
                <c:pt idx="207">
                  <c:v>7.5</c:v>
                </c:pt>
                <c:pt idx="208">
                  <c:v>5.8</c:v>
                </c:pt>
                <c:pt idx="209">
                  <c:v>7.5</c:v>
                </c:pt>
                <c:pt idx="210">
                  <c:v>6.6</c:v>
                </c:pt>
                <c:pt idx="211">
                  <c:v>6.7</c:v>
                </c:pt>
                <c:pt idx="212">
                  <c:v>3.7</c:v>
                </c:pt>
                <c:pt idx="213">
                  <c:v>6</c:v>
                </c:pt>
                <c:pt idx="214">
                  <c:v>6.4</c:v>
                </c:pt>
                <c:pt idx="215">
                  <c:v>6.1</c:v>
                </c:pt>
                <c:pt idx="216">
                  <c:v>6.4</c:v>
                </c:pt>
                <c:pt idx="217">
                  <c:v>5.6</c:v>
                </c:pt>
                <c:pt idx="218">
                  <c:v>8</c:v>
                </c:pt>
                <c:pt idx="219">
                  <c:v>5.2</c:v>
                </c:pt>
                <c:pt idx="220">
                  <c:v>7.1</c:v>
                </c:pt>
                <c:pt idx="221">
                  <c:v>4.8</c:v>
                </c:pt>
                <c:pt idx="222">
                  <c:v>7</c:v>
                </c:pt>
                <c:pt idx="223">
                  <c:v>5.4</c:v>
                </c:pt>
                <c:pt idx="224">
                  <c:v>6.6</c:v>
                </c:pt>
                <c:pt idx="225">
                  <c:v>6.7</c:v>
                </c:pt>
                <c:pt idx="226">
                  <c:v>6.2</c:v>
                </c:pt>
                <c:pt idx="227">
                  <c:v>6.1</c:v>
                </c:pt>
                <c:pt idx="228">
                  <c:v>5.3</c:v>
                </c:pt>
                <c:pt idx="229">
                  <c:v>6.3</c:v>
                </c:pt>
                <c:pt idx="230">
                  <c:v>7</c:v>
                </c:pt>
                <c:pt idx="231">
                  <c:v>7.6</c:v>
                </c:pt>
                <c:pt idx="232">
                  <c:v>6.7</c:v>
                </c:pt>
                <c:pt idx="233">
                  <c:v>8.1</c:v>
                </c:pt>
                <c:pt idx="234">
                  <c:v>6.7</c:v>
                </c:pt>
                <c:pt idx="235">
                  <c:v>6.5</c:v>
                </c:pt>
                <c:pt idx="236">
                  <c:v>7.3</c:v>
                </c:pt>
                <c:pt idx="237">
                  <c:v>5.0999999999999996</c:v>
                </c:pt>
                <c:pt idx="238">
                  <c:v>6</c:v>
                </c:pt>
                <c:pt idx="239">
                  <c:v>6.1</c:v>
                </c:pt>
                <c:pt idx="240">
                  <c:v>5.9</c:v>
                </c:pt>
                <c:pt idx="241">
                  <c:v>7.8</c:v>
                </c:pt>
                <c:pt idx="242">
                  <c:v>5.8</c:v>
                </c:pt>
                <c:pt idx="243">
                  <c:v>6.3</c:v>
                </c:pt>
                <c:pt idx="244">
                  <c:v>4.3</c:v>
                </c:pt>
                <c:pt idx="245">
                  <c:v>6.4</c:v>
                </c:pt>
                <c:pt idx="246">
                  <c:v>6.1</c:v>
                </c:pt>
                <c:pt idx="247">
                  <c:v>6.5</c:v>
                </c:pt>
                <c:pt idx="248">
                  <c:v>7.1</c:v>
                </c:pt>
                <c:pt idx="249">
                  <c:v>6.4</c:v>
                </c:pt>
                <c:pt idx="250">
                  <c:v>6.5</c:v>
                </c:pt>
                <c:pt idx="251">
                  <c:v>6.3</c:v>
                </c:pt>
                <c:pt idx="252">
                  <c:v>7.5</c:v>
                </c:pt>
                <c:pt idx="253">
                  <c:v>4.9000000000000004</c:v>
                </c:pt>
                <c:pt idx="254">
                  <c:v>5.8</c:v>
                </c:pt>
                <c:pt idx="255">
                  <c:v>6.2</c:v>
                </c:pt>
                <c:pt idx="256">
                  <c:v>5.5</c:v>
                </c:pt>
                <c:pt idx="257">
                  <c:v>5.4</c:v>
                </c:pt>
                <c:pt idx="258">
                  <c:v>5.8</c:v>
                </c:pt>
                <c:pt idx="259">
                  <c:v>7.1</c:v>
                </c:pt>
                <c:pt idx="260">
                  <c:v>5.4</c:v>
                </c:pt>
                <c:pt idx="261">
                  <c:v>3.7</c:v>
                </c:pt>
                <c:pt idx="262">
                  <c:v>6.7</c:v>
                </c:pt>
                <c:pt idx="263">
                  <c:v>7.2</c:v>
                </c:pt>
                <c:pt idx="264">
                  <c:v>8.8000000000000007</c:v>
                </c:pt>
                <c:pt idx="265">
                  <c:v>5.8</c:v>
                </c:pt>
                <c:pt idx="266">
                  <c:v>6.8</c:v>
                </c:pt>
                <c:pt idx="267">
                  <c:v>3.8</c:v>
                </c:pt>
                <c:pt idx="268">
                  <c:v>7.1</c:v>
                </c:pt>
                <c:pt idx="269">
                  <c:v>7.2</c:v>
                </c:pt>
                <c:pt idx="270">
                  <c:v>5.9</c:v>
                </c:pt>
                <c:pt idx="271">
                  <c:v>7.1</c:v>
                </c:pt>
                <c:pt idx="272">
                  <c:v>8.1</c:v>
                </c:pt>
                <c:pt idx="273">
                  <c:v>6.9</c:v>
                </c:pt>
                <c:pt idx="274">
                  <c:v>4.4000000000000004</c:v>
                </c:pt>
                <c:pt idx="275">
                  <c:v>6.5</c:v>
                </c:pt>
                <c:pt idx="276">
                  <c:v>8.5</c:v>
                </c:pt>
                <c:pt idx="277">
                  <c:v>7.7</c:v>
                </c:pt>
                <c:pt idx="278">
                  <c:v>7.4</c:v>
                </c:pt>
                <c:pt idx="279">
                  <c:v>8</c:v>
                </c:pt>
                <c:pt idx="280">
                  <c:v>5.7</c:v>
                </c:pt>
                <c:pt idx="281">
                  <c:v>8.5</c:v>
                </c:pt>
                <c:pt idx="282">
                  <c:v>7</c:v>
                </c:pt>
                <c:pt idx="283">
                  <c:v>7.8</c:v>
                </c:pt>
                <c:pt idx="284">
                  <c:v>7.2</c:v>
                </c:pt>
                <c:pt idx="285">
                  <c:v>6.4</c:v>
                </c:pt>
                <c:pt idx="286">
                  <c:v>5.5</c:v>
                </c:pt>
                <c:pt idx="287">
                  <c:v>6.7</c:v>
                </c:pt>
                <c:pt idx="288">
                  <c:v>6.1</c:v>
                </c:pt>
                <c:pt idx="289">
                  <c:v>8.5</c:v>
                </c:pt>
                <c:pt idx="290">
                  <c:v>6.9</c:v>
                </c:pt>
                <c:pt idx="291">
                  <c:v>7.3</c:v>
                </c:pt>
                <c:pt idx="292">
                  <c:v>6.7</c:v>
                </c:pt>
                <c:pt idx="293">
                  <c:v>6.9</c:v>
                </c:pt>
                <c:pt idx="294">
                  <c:v>5.0999999999999996</c:v>
                </c:pt>
                <c:pt idx="295">
                  <c:v>6.8</c:v>
                </c:pt>
                <c:pt idx="296">
                  <c:v>6.7</c:v>
                </c:pt>
                <c:pt idx="297">
                  <c:v>6</c:v>
                </c:pt>
                <c:pt idx="298">
                  <c:v>5.7</c:v>
                </c:pt>
                <c:pt idx="299">
                  <c:v>8</c:v>
                </c:pt>
                <c:pt idx="300">
                  <c:v>8.1999999999999993</c:v>
                </c:pt>
                <c:pt idx="301">
                  <c:v>5.4</c:v>
                </c:pt>
                <c:pt idx="302">
                  <c:v>7.2</c:v>
                </c:pt>
                <c:pt idx="303">
                  <c:v>7.5</c:v>
                </c:pt>
                <c:pt idx="304">
                  <c:v>7</c:v>
                </c:pt>
                <c:pt idx="305">
                  <c:v>3.3</c:v>
                </c:pt>
                <c:pt idx="306">
                  <c:v>6</c:v>
                </c:pt>
                <c:pt idx="307">
                  <c:v>7.1</c:v>
                </c:pt>
                <c:pt idx="308">
                  <c:v>5.4</c:v>
                </c:pt>
                <c:pt idx="309">
                  <c:v>6.1</c:v>
                </c:pt>
                <c:pt idx="310">
                  <c:v>5.3</c:v>
                </c:pt>
                <c:pt idx="311">
                  <c:v>2.2000000000000002</c:v>
                </c:pt>
                <c:pt idx="312">
                  <c:v>7</c:v>
                </c:pt>
                <c:pt idx="313">
                  <c:v>3.8</c:v>
                </c:pt>
                <c:pt idx="314">
                  <c:v>6.9</c:v>
                </c:pt>
                <c:pt idx="315">
                  <c:v>7.2</c:v>
                </c:pt>
                <c:pt idx="316">
                  <c:v>7.3</c:v>
                </c:pt>
                <c:pt idx="317">
                  <c:v>6.3</c:v>
                </c:pt>
                <c:pt idx="318">
                  <c:v>7.5</c:v>
                </c:pt>
                <c:pt idx="319">
                  <c:v>7.6</c:v>
                </c:pt>
                <c:pt idx="320">
                  <c:v>6.8</c:v>
                </c:pt>
                <c:pt idx="321">
                  <c:v>5.2</c:v>
                </c:pt>
                <c:pt idx="322">
                  <c:v>7.7</c:v>
                </c:pt>
                <c:pt idx="323">
                  <c:v>6.2</c:v>
                </c:pt>
                <c:pt idx="324">
                  <c:v>7.7</c:v>
                </c:pt>
                <c:pt idx="325">
                  <c:v>4.3</c:v>
                </c:pt>
                <c:pt idx="326">
                  <c:v>6.9</c:v>
                </c:pt>
                <c:pt idx="327">
                  <c:v>6.6</c:v>
                </c:pt>
                <c:pt idx="328">
                  <c:v>7</c:v>
                </c:pt>
                <c:pt idx="329">
                  <c:v>6.7</c:v>
                </c:pt>
                <c:pt idx="330">
                  <c:v>8.1999999999999993</c:v>
                </c:pt>
                <c:pt idx="331">
                  <c:v>8.9</c:v>
                </c:pt>
                <c:pt idx="332">
                  <c:v>8.6999999999999993</c:v>
                </c:pt>
                <c:pt idx="333">
                  <c:v>5.5</c:v>
                </c:pt>
                <c:pt idx="334">
                  <c:v>5.7</c:v>
                </c:pt>
                <c:pt idx="335">
                  <c:v>6.3</c:v>
                </c:pt>
                <c:pt idx="336">
                  <c:v>5.9</c:v>
                </c:pt>
                <c:pt idx="337">
                  <c:v>7.6</c:v>
                </c:pt>
                <c:pt idx="338">
                  <c:v>6.6</c:v>
                </c:pt>
                <c:pt idx="339">
                  <c:v>5.3</c:v>
                </c:pt>
                <c:pt idx="340">
                  <c:v>6</c:v>
                </c:pt>
                <c:pt idx="341">
                  <c:v>8</c:v>
                </c:pt>
                <c:pt idx="342">
                  <c:v>5.6</c:v>
                </c:pt>
                <c:pt idx="343">
                  <c:v>5.9</c:v>
                </c:pt>
                <c:pt idx="344">
                  <c:v>7.3</c:v>
                </c:pt>
                <c:pt idx="345">
                  <c:v>7.9</c:v>
                </c:pt>
                <c:pt idx="346">
                  <c:v>6.8</c:v>
                </c:pt>
                <c:pt idx="347">
                  <c:v>6.6</c:v>
                </c:pt>
                <c:pt idx="348">
                  <c:v>6.6</c:v>
                </c:pt>
                <c:pt idx="349">
                  <c:v>7</c:v>
                </c:pt>
                <c:pt idx="350">
                  <c:v>7</c:v>
                </c:pt>
                <c:pt idx="351">
                  <c:v>7.3</c:v>
                </c:pt>
                <c:pt idx="352">
                  <c:v>5.5</c:v>
                </c:pt>
                <c:pt idx="353">
                  <c:v>8.5</c:v>
                </c:pt>
                <c:pt idx="354">
                  <c:v>7.5</c:v>
                </c:pt>
                <c:pt idx="355">
                  <c:v>7</c:v>
                </c:pt>
                <c:pt idx="356">
                  <c:v>7.8</c:v>
                </c:pt>
                <c:pt idx="357">
                  <c:v>7.6</c:v>
                </c:pt>
                <c:pt idx="358">
                  <c:v>7.6</c:v>
                </c:pt>
                <c:pt idx="359">
                  <c:v>6.1</c:v>
                </c:pt>
                <c:pt idx="360">
                  <c:v>6.8</c:v>
                </c:pt>
                <c:pt idx="361">
                  <c:v>5</c:v>
                </c:pt>
                <c:pt idx="362">
                  <c:v>7.1</c:v>
                </c:pt>
                <c:pt idx="363">
                  <c:v>5.5</c:v>
                </c:pt>
                <c:pt idx="364">
                  <c:v>5.6</c:v>
                </c:pt>
                <c:pt idx="365">
                  <c:v>7.1</c:v>
                </c:pt>
                <c:pt idx="366">
                  <c:v>4.9000000000000004</c:v>
                </c:pt>
                <c:pt idx="367">
                  <c:v>7.4</c:v>
                </c:pt>
                <c:pt idx="368">
                  <c:v>5.7</c:v>
                </c:pt>
                <c:pt idx="369">
                  <c:v>6.4</c:v>
                </c:pt>
                <c:pt idx="370">
                  <c:v>5.9</c:v>
                </c:pt>
                <c:pt idx="371">
                  <c:v>5.5</c:v>
                </c:pt>
                <c:pt idx="372">
                  <c:v>6.9</c:v>
                </c:pt>
                <c:pt idx="373">
                  <c:v>6.2</c:v>
                </c:pt>
                <c:pt idx="374">
                  <c:v>7</c:v>
                </c:pt>
                <c:pt idx="375">
                  <c:v>5.6</c:v>
                </c:pt>
                <c:pt idx="376">
                  <c:v>7</c:v>
                </c:pt>
                <c:pt idx="377">
                  <c:v>6.8</c:v>
                </c:pt>
                <c:pt idx="378">
                  <c:v>5.4</c:v>
                </c:pt>
                <c:pt idx="379">
                  <c:v>6.1</c:v>
                </c:pt>
                <c:pt idx="380">
                  <c:v>6.7</c:v>
                </c:pt>
                <c:pt idx="381">
                  <c:v>6.9</c:v>
                </c:pt>
                <c:pt idx="382">
                  <c:v>8</c:v>
                </c:pt>
                <c:pt idx="383">
                  <c:v>4.4000000000000004</c:v>
                </c:pt>
                <c:pt idx="384">
                  <c:v>7.3</c:v>
                </c:pt>
                <c:pt idx="385">
                  <c:v>6.3</c:v>
                </c:pt>
                <c:pt idx="386">
                  <c:v>7.7</c:v>
                </c:pt>
                <c:pt idx="387">
                  <c:v>6.5</c:v>
                </c:pt>
                <c:pt idx="388">
                  <c:v>7.8</c:v>
                </c:pt>
                <c:pt idx="389">
                  <c:v>6.4</c:v>
                </c:pt>
                <c:pt idx="390">
                  <c:v>7.8</c:v>
                </c:pt>
                <c:pt idx="391">
                  <c:v>5.8</c:v>
                </c:pt>
                <c:pt idx="392">
                  <c:v>7.1</c:v>
                </c:pt>
                <c:pt idx="393">
                  <c:v>7.1</c:v>
                </c:pt>
                <c:pt idx="394">
                  <c:v>6.8</c:v>
                </c:pt>
                <c:pt idx="395">
                  <c:v>4.8</c:v>
                </c:pt>
                <c:pt idx="396">
                  <c:v>6.2</c:v>
                </c:pt>
                <c:pt idx="397">
                  <c:v>6.9</c:v>
                </c:pt>
                <c:pt idx="398">
                  <c:v>7.3</c:v>
                </c:pt>
                <c:pt idx="399">
                  <c:v>6.6</c:v>
                </c:pt>
                <c:pt idx="400">
                  <c:v>6.9</c:v>
                </c:pt>
                <c:pt idx="401">
                  <c:v>6.2</c:v>
                </c:pt>
                <c:pt idx="402">
                  <c:v>6.7</c:v>
                </c:pt>
                <c:pt idx="403">
                  <c:v>7.6</c:v>
                </c:pt>
                <c:pt idx="404">
                  <c:v>6.7</c:v>
                </c:pt>
                <c:pt idx="405">
                  <c:v>6.2</c:v>
                </c:pt>
                <c:pt idx="406">
                  <c:v>7.3</c:v>
                </c:pt>
                <c:pt idx="407">
                  <c:v>6</c:v>
                </c:pt>
                <c:pt idx="408">
                  <c:v>7.1</c:v>
                </c:pt>
                <c:pt idx="409">
                  <c:v>7.1</c:v>
                </c:pt>
                <c:pt idx="410">
                  <c:v>5.5</c:v>
                </c:pt>
                <c:pt idx="411">
                  <c:v>7.8</c:v>
                </c:pt>
                <c:pt idx="412">
                  <c:v>5.6</c:v>
                </c:pt>
                <c:pt idx="413">
                  <c:v>7.5</c:v>
                </c:pt>
                <c:pt idx="414">
                  <c:v>5.4</c:v>
                </c:pt>
                <c:pt idx="415">
                  <c:v>4.3</c:v>
                </c:pt>
                <c:pt idx="416">
                  <c:v>4.9000000000000004</c:v>
                </c:pt>
                <c:pt idx="417">
                  <c:v>7.1</c:v>
                </c:pt>
                <c:pt idx="418">
                  <c:v>6.4</c:v>
                </c:pt>
                <c:pt idx="419">
                  <c:v>6.9</c:v>
                </c:pt>
                <c:pt idx="420">
                  <c:v>4.3</c:v>
                </c:pt>
                <c:pt idx="421">
                  <c:v>6.1</c:v>
                </c:pt>
                <c:pt idx="422">
                  <c:v>7</c:v>
                </c:pt>
                <c:pt idx="423">
                  <c:v>7.7</c:v>
                </c:pt>
                <c:pt idx="424">
                  <c:v>5.9</c:v>
                </c:pt>
                <c:pt idx="425">
                  <c:v>6.7</c:v>
                </c:pt>
                <c:pt idx="426">
                  <c:v>6.5</c:v>
                </c:pt>
                <c:pt idx="427">
                  <c:v>7.1</c:v>
                </c:pt>
                <c:pt idx="428">
                  <c:v>7.3</c:v>
                </c:pt>
                <c:pt idx="429">
                  <c:v>6.5</c:v>
                </c:pt>
                <c:pt idx="430">
                  <c:v>7</c:v>
                </c:pt>
                <c:pt idx="431">
                  <c:v>6.8</c:v>
                </c:pt>
                <c:pt idx="432">
                  <c:v>7.2</c:v>
                </c:pt>
                <c:pt idx="433">
                  <c:v>6.4</c:v>
                </c:pt>
                <c:pt idx="434">
                  <c:v>6.1</c:v>
                </c:pt>
                <c:pt idx="435">
                  <c:v>6.7</c:v>
                </c:pt>
                <c:pt idx="436">
                  <c:v>6.4</c:v>
                </c:pt>
                <c:pt idx="437">
                  <c:v>4.4000000000000004</c:v>
                </c:pt>
                <c:pt idx="438">
                  <c:v>5.4</c:v>
                </c:pt>
                <c:pt idx="439">
                  <c:v>6.5</c:v>
                </c:pt>
                <c:pt idx="440">
                  <c:v>6.7</c:v>
                </c:pt>
                <c:pt idx="441">
                  <c:v>8.1</c:v>
                </c:pt>
                <c:pt idx="442">
                  <c:v>5.6</c:v>
                </c:pt>
                <c:pt idx="443">
                  <c:v>6.3</c:v>
                </c:pt>
                <c:pt idx="444">
                  <c:v>7.3</c:v>
                </c:pt>
                <c:pt idx="445">
                  <c:v>6.1</c:v>
                </c:pt>
                <c:pt idx="446">
                  <c:v>7.7</c:v>
                </c:pt>
                <c:pt idx="447">
                  <c:v>6.4</c:v>
                </c:pt>
                <c:pt idx="448">
                  <c:v>6.8</c:v>
                </c:pt>
                <c:pt idx="449">
                  <c:v>6.6</c:v>
                </c:pt>
                <c:pt idx="450">
                  <c:v>7.2</c:v>
                </c:pt>
                <c:pt idx="451">
                  <c:v>6.9</c:v>
                </c:pt>
                <c:pt idx="452">
                  <c:v>5.2</c:v>
                </c:pt>
                <c:pt idx="453">
                  <c:v>4.9000000000000004</c:v>
                </c:pt>
                <c:pt idx="454">
                  <c:v>6.3</c:v>
                </c:pt>
                <c:pt idx="455">
                  <c:v>5.6</c:v>
                </c:pt>
                <c:pt idx="456">
                  <c:v>5.5</c:v>
                </c:pt>
                <c:pt idx="457">
                  <c:v>6.7</c:v>
                </c:pt>
                <c:pt idx="458">
                  <c:v>7.6</c:v>
                </c:pt>
                <c:pt idx="459">
                  <c:v>5.7</c:v>
                </c:pt>
                <c:pt idx="460">
                  <c:v>4.5999999999999996</c:v>
                </c:pt>
                <c:pt idx="461">
                  <c:v>7</c:v>
                </c:pt>
                <c:pt idx="462">
                  <c:v>5.2</c:v>
                </c:pt>
                <c:pt idx="463">
                  <c:v>5.0999999999999996</c:v>
                </c:pt>
                <c:pt idx="464">
                  <c:v>6.6</c:v>
                </c:pt>
                <c:pt idx="465">
                  <c:v>7</c:v>
                </c:pt>
                <c:pt idx="466">
                  <c:v>6.7</c:v>
                </c:pt>
                <c:pt idx="467">
                  <c:v>7.3</c:v>
                </c:pt>
                <c:pt idx="468">
                  <c:v>5.9</c:v>
                </c:pt>
                <c:pt idx="469">
                  <c:v>5.6</c:v>
                </c:pt>
                <c:pt idx="470">
                  <c:v>6.5</c:v>
                </c:pt>
                <c:pt idx="471">
                  <c:v>5.9</c:v>
                </c:pt>
                <c:pt idx="472">
                  <c:v>7</c:v>
                </c:pt>
                <c:pt idx="473">
                  <c:v>5.3</c:v>
                </c:pt>
                <c:pt idx="474">
                  <c:v>5.9</c:v>
                </c:pt>
                <c:pt idx="475">
                  <c:v>6.3</c:v>
                </c:pt>
                <c:pt idx="476">
                  <c:v>6.4</c:v>
                </c:pt>
                <c:pt idx="477">
                  <c:v>6.9</c:v>
                </c:pt>
                <c:pt idx="478">
                  <c:v>6.3</c:v>
                </c:pt>
                <c:pt idx="479">
                  <c:v>7.3</c:v>
                </c:pt>
                <c:pt idx="480">
                  <c:v>5.8</c:v>
                </c:pt>
                <c:pt idx="481">
                  <c:v>5.2</c:v>
                </c:pt>
                <c:pt idx="482">
                  <c:v>2.4</c:v>
                </c:pt>
                <c:pt idx="483">
                  <c:v>5.7</c:v>
                </c:pt>
                <c:pt idx="484">
                  <c:v>5.8</c:v>
                </c:pt>
                <c:pt idx="485">
                  <c:v>5.6</c:v>
                </c:pt>
                <c:pt idx="486">
                  <c:v>6</c:v>
                </c:pt>
                <c:pt idx="487">
                  <c:v>5.8</c:v>
                </c:pt>
                <c:pt idx="488">
                  <c:v>6</c:v>
                </c:pt>
                <c:pt idx="489">
                  <c:v>5.7</c:v>
                </c:pt>
                <c:pt idx="490">
                  <c:v>6</c:v>
                </c:pt>
                <c:pt idx="491">
                  <c:v>7.8</c:v>
                </c:pt>
                <c:pt idx="492">
                  <c:v>4.2</c:v>
                </c:pt>
                <c:pt idx="493">
                  <c:v>5.6</c:v>
                </c:pt>
                <c:pt idx="494">
                  <c:v>4.4000000000000004</c:v>
                </c:pt>
                <c:pt idx="495">
                  <c:v>8.1999999999999993</c:v>
                </c:pt>
                <c:pt idx="496">
                  <c:v>8.5</c:v>
                </c:pt>
                <c:pt idx="497">
                  <c:v>5.8</c:v>
                </c:pt>
                <c:pt idx="498">
                  <c:v>6.5</c:v>
                </c:pt>
                <c:pt idx="499">
                  <c:v>7.2</c:v>
                </c:pt>
                <c:pt idx="500">
                  <c:v>6.7</c:v>
                </c:pt>
                <c:pt idx="501">
                  <c:v>3.4</c:v>
                </c:pt>
                <c:pt idx="502">
                  <c:v>5.9</c:v>
                </c:pt>
                <c:pt idx="503">
                  <c:v>7.8</c:v>
                </c:pt>
                <c:pt idx="504">
                  <c:v>5.9</c:v>
                </c:pt>
                <c:pt idx="505">
                  <c:v>4.0999999999999996</c:v>
                </c:pt>
                <c:pt idx="506">
                  <c:v>6.8</c:v>
                </c:pt>
                <c:pt idx="507">
                  <c:v>5.8</c:v>
                </c:pt>
                <c:pt idx="508">
                  <c:v>7.5</c:v>
                </c:pt>
                <c:pt idx="509">
                  <c:v>6.9</c:v>
                </c:pt>
                <c:pt idx="510">
                  <c:v>6.5</c:v>
                </c:pt>
                <c:pt idx="511">
                  <c:v>6.9</c:v>
                </c:pt>
                <c:pt idx="512">
                  <c:v>7.9</c:v>
                </c:pt>
                <c:pt idx="513">
                  <c:v>7.4</c:v>
                </c:pt>
                <c:pt idx="514">
                  <c:v>6.7</c:v>
                </c:pt>
                <c:pt idx="515">
                  <c:v>7.4</c:v>
                </c:pt>
                <c:pt idx="516">
                  <c:v>6.9</c:v>
                </c:pt>
                <c:pt idx="517">
                  <c:v>6.8</c:v>
                </c:pt>
                <c:pt idx="518">
                  <c:v>6.7</c:v>
                </c:pt>
                <c:pt idx="519">
                  <c:v>5.0999999999999996</c:v>
                </c:pt>
                <c:pt idx="520">
                  <c:v>4.0999999999999996</c:v>
                </c:pt>
                <c:pt idx="521">
                  <c:v>7.3</c:v>
                </c:pt>
                <c:pt idx="522">
                  <c:v>6</c:v>
                </c:pt>
                <c:pt idx="523">
                  <c:v>7.3</c:v>
                </c:pt>
                <c:pt idx="524">
                  <c:v>5.4</c:v>
                </c:pt>
                <c:pt idx="525">
                  <c:v>5.9</c:v>
                </c:pt>
                <c:pt idx="526">
                  <c:v>7.1</c:v>
                </c:pt>
                <c:pt idx="527">
                  <c:v>6</c:v>
                </c:pt>
                <c:pt idx="528">
                  <c:v>6.5</c:v>
                </c:pt>
                <c:pt idx="529">
                  <c:v>5.7</c:v>
                </c:pt>
                <c:pt idx="530">
                  <c:v>7.6</c:v>
                </c:pt>
                <c:pt idx="531">
                  <c:v>6.6</c:v>
                </c:pt>
                <c:pt idx="532">
                  <c:v>5.4</c:v>
                </c:pt>
                <c:pt idx="533">
                  <c:v>7.3</c:v>
                </c:pt>
                <c:pt idx="534">
                  <c:v>6.5</c:v>
                </c:pt>
                <c:pt idx="535">
                  <c:v>6.6</c:v>
                </c:pt>
                <c:pt idx="536">
                  <c:v>6.6</c:v>
                </c:pt>
                <c:pt idx="537">
                  <c:v>5.9</c:v>
                </c:pt>
                <c:pt idx="538">
                  <c:v>6.7</c:v>
                </c:pt>
                <c:pt idx="539">
                  <c:v>6.1</c:v>
                </c:pt>
                <c:pt idx="540">
                  <c:v>6.6</c:v>
                </c:pt>
                <c:pt idx="541">
                  <c:v>6.6</c:v>
                </c:pt>
                <c:pt idx="542">
                  <c:v>5.3</c:v>
                </c:pt>
                <c:pt idx="543">
                  <c:v>6</c:v>
                </c:pt>
                <c:pt idx="544">
                  <c:v>6</c:v>
                </c:pt>
                <c:pt idx="545">
                  <c:v>4.7</c:v>
                </c:pt>
                <c:pt idx="546">
                  <c:v>6.1</c:v>
                </c:pt>
                <c:pt idx="547">
                  <c:v>7.2</c:v>
                </c:pt>
                <c:pt idx="548">
                  <c:v>6.4</c:v>
                </c:pt>
                <c:pt idx="549">
                  <c:v>6.1</c:v>
                </c:pt>
                <c:pt idx="550">
                  <c:v>5.9</c:v>
                </c:pt>
                <c:pt idx="551">
                  <c:v>6</c:v>
                </c:pt>
                <c:pt idx="552">
                  <c:v>6.3</c:v>
                </c:pt>
                <c:pt idx="553">
                  <c:v>5.6</c:v>
                </c:pt>
                <c:pt idx="554">
                  <c:v>6.4</c:v>
                </c:pt>
                <c:pt idx="555">
                  <c:v>7.1</c:v>
                </c:pt>
                <c:pt idx="556">
                  <c:v>6.6</c:v>
                </c:pt>
                <c:pt idx="557">
                  <c:v>4.5999999999999996</c:v>
                </c:pt>
                <c:pt idx="558">
                  <c:v>8.4</c:v>
                </c:pt>
                <c:pt idx="559">
                  <c:v>7.1</c:v>
                </c:pt>
                <c:pt idx="560">
                  <c:v>7.4</c:v>
                </c:pt>
                <c:pt idx="561">
                  <c:v>6.9</c:v>
                </c:pt>
                <c:pt idx="562">
                  <c:v>4.5</c:v>
                </c:pt>
                <c:pt idx="563">
                  <c:v>7.1</c:v>
                </c:pt>
                <c:pt idx="564">
                  <c:v>6.5</c:v>
                </c:pt>
                <c:pt idx="565">
                  <c:v>5.3</c:v>
                </c:pt>
                <c:pt idx="566">
                  <c:v>6.7</c:v>
                </c:pt>
                <c:pt idx="567">
                  <c:v>7.2</c:v>
                </c:pt>
                <c:pt idx="568">
                  <c:v>7.2</c:v>
                </c:pt>
                <c:pt idx="569">
                  <c:v>5.5</c:v>
                </c:pt>
                <c:pt idx="570">
                  <c:v>5.8</c:v>
                </c:pt>
                <c:pt idx="571">
                  <c:v>6</c:v>
                </c:pt>
                <c:pt idx="572">
                  <c:v>6.6</c:v>
                </c:pt>
                <c:pt idx="573">
                  <c:v>8.3000000000000007</c:v>
                </c:pt>
                <c:pt idx="574">
                  <c:v>6.7</c:v>
                </c:pt>
                <c:pt idx="575">
                  <c:v>7.1</c:v>
                </c:pt>
                <c:pt idx="576">
                  <c:v>6</c:v>
                </c:pt>
                <c:pt idx="577">
                  <c:v>6.9</c:v>
                </c:pt>
                <c:pt idx="578">
                  <c:v>5.6</c:v>
                </c:pt>
                <c:pt idx="579">
                  <c:v>5.6</c:v>
                </c:pt>
                <c:pt idx="580">
                  <c:v>4.5</c:v>
                </c:pt>
                <c:pt idx="581">
                  <c:v>7.1</c:v>
                </c:pt>
                <c:pt idx="582">
                  <c:v>6.5</c:v>
                </c:pt>
                <c:pt idx="583">
                  <c:v>6.4</c:v>
                </c:pt>
                <c:pt idx="584">
                  <c:v>5.8</c:v>
                </c:pt>
                <c:pt idx="585">
                  <c:v>8</c:v>
                </c:pt>
                <c:pt idx="586">
                  <c:v>6.2</c:v>
                </c:pt>
                <c:pt idx="587">
                  <c:v>7.2</c:v>
                </c:pt>
                <c:pt idx="588">
                  <c:v>6.1</c:v>
                </c:pt>
                <c:pt idx="589">
                  <c:v>7.6</c:v>
                </c:pt>
                <c:pt idx="590">
                  <c:v>6.3</c:v>
                </c:pt>
                <c:pt idx="591">
                  <c:v>6.3</c:v>
                </c:pt>
                <c:pt idx="592">
                  <c:v>6.3</c:v>
                </c:pt>
                <c:pt idx="593">
                  <c:v>7.7</c:v>
                </c:pt>
                <c:pt idx="594">
                  <c:v>7</c:v>
                </c:pt>
                <c:pt idx="595">
                  <c:v>5.3</c:v>
                </c:pt>
                <c:pt idx="596">
                  <c:v>5.6</c:v>
                </c:pt>
                <c:pt idx="597">
                  <c:v>5.2</c:v>
                </c:pt>
                <c:pt idx="598">
                  <c:v>5.4</c:v>
                </c:pt>
                <c:pt idx="599">
                  <c:v>6.4</c:v>
                </c:pt>
                <c:pt idx="600">
                  <c:v>5.9</c:v>
                </c:pt>
                <c:pt idx="601">
                  <c:v>6.3</c:v>
                </c:pt>
                <c:pt idx="602">
                  <c:v>6.5</c:v>
                </c:pt>
                <c:pt idx="603">
                  <c:v>3</c:v>
                </c:pt>
                <c:pt idx="604">
                  <c:v>3.6</c:v>
                </c:pt>
                <c:pt idx="605">
                  <c:v>5.8</c:v>
                </c:pt>
                <c:pt idx="606">
                  <c:v>6.2</c:v>
                </c:pt>
                <c:pt idx="607">
                  <c:v>5.6</c:v>
                </c:pt>
                <c:pt idx="608">
                  <c:v>5.4</c:v>
                </c:pt>
                <c:pt idx="609">
                  <c:v>6.1</c:v>
                </c:pt>
                <c:pt idx="610">
                  <c:v>4.2</c:v>
                </c:pt>
                <c:pt idx="611">
                  <c:v>6.7</c:v>
                </c:pt>
                <c:pt idx="612">
                  <c:v>4.2</c:v>
                </c:pt>
                <c:pt idx="613">
                  <c:v>6.4</c:v>
                </c:pt>
                <c:pt idx="614">
                  <c:v>4.9000000000000004</c:v>
                </c:pt>
                <c:pt idx="615">
                  <c:v>6.8</c:v>
                </c:pt>
                <c:pt idx="616">
                  <c:v>7.7</c:v>
                </c:pt>
                <c:pt idx="617">
                  <c:v>5.6</c:v>
                </c:pt>
                <c:pt idx="618">
                  <c:v>6.4</c:v>
                </c:pt>
                <c:pt idx="619">
                  <c:v>7.2</c:v>
                </c:pt>
                <c:pt idx="620">
                  <c:v>6</c:v>
                </c:pt>
                <c:pt idx="621">
                  <c:v>5.9</c:v>
                </c:pt>
                <c:pt idx="622">
                  <c:v>7.9</c:v>
                </c:pt>
                <c:pt idx="623">
                  <c:v>6.8</c:v>
                </c:pt>
                <c:pt idx="624">
                  <c:v>7.1</c:v>
                </c:pt>
                <c:pt idx="625">
                  <c:v>5.9</c:v>
                </c:pt>
                <c:pt idx="626">
                  <c:v>5.9</c:v>
                </c:pt>
                <c:pt idx="627">
                  <c:v>6.2</c:v>
                </c:pt>
                <c:pt idx="628">
                  <c:v>7</c:v>
                </c:pt>
                <c:pt idx="629">
                  <c:v>5.4</c:v>
                </c:pt>
                <c:pt idx="630">
                  <c:v>8.6</c:v>
                </c:pt>
                <c:pt idx="631">
                  <c:v>6.5</c:v>
                </c:pt>
                <c:pt idx="632">
                  <c:v>6.4</c:v>
                </c:pt>
                <c:pt idx="633">
                  <c:v>7.6</c:v>
                </c:pt>
                <c:pt idx="634">
                  <c:v>5.5</c:v>
                </c:pt>
                <c:pt idx="635">
                  <c:v>7.4</c:v>
                </c:pt>
                <c:pt idx="636">
                  <c:v>8.6999999999999993</c:v>
                </c:pt>
                <c:pt idx="637">
                  <c:v>7.6</c:v>
                </c:pt>
                <c:pt idx="638">
                  <c:v>5.5</c:v>
                </c:pt>
                <c:pt idx="639">
                  <c:v>7.6</c:v>
                </c:pt>
                <c:pt idx="640">
                  <c:v>6.5</c:v>
                </c:pt>
                <c:pt idx="641">
                  <c:v>6.9</c:v>
                </c:pt>
                <c:pt idx="642">
                  <c:v>6.7</c:v>
                </c:pt>
                <c:pt idx="643">
                  <c:v>6.6</c:v>
                </c:pt>
                <c:pt idx="644">
                  <c:v>7.2</c:v>
                </c:pt>
                <c:pt idx="645">
                  <c:v>6.4</c:v>
                </c:pt>
                <c:pt idx="646">
                  <c:v>6.4</c:v>
                </c:pt>
                <c:pt idx="647">
                  <c:v>6</c:v>
                </c:pt>
                <c:pt idx="648">
                  <c:v>6.1</c:v>
                </c:pt>
                <c:pt idx="649">
                  <c:v>6</c:v>
                </c:pt>
                <c:pt idx="650">
                  <c:v>6.4</c:v>
                </c:pt>
                <c:pt idx="651">
                  <c:v>6.4</c:v>
                </c:pt>
                <c:pt idx="652">
                  <c:v>7.3</c:v>
                </c:pt>
                <c:pt idx="653">
                  <c:v>5.2</c:v>
                </c:pt>
                <c:pt idx="654">
                  <c:v>6.6</c:v>
                </c:pt>
                <c:pt idx="655">
                  <c:v>6.3</c:v>
                </c:pt>
                <c:pt idx="656">
                  <c:v>5.9</c:v>
                </c:pt>
                <c:pt idx="657">
                  <c:v>6.4</c:v>
                </c:pt>
                <c:pt idx="658">
                  <c:v>6.7</c:v>
                </c:pt>
                <c:pt idx="659">
                  <c:v>5.4</c:v>
                </c:pt>
                <c:pt idx="660">
                  <c:v>6.4</c:v>
                </c:pt>
                <c:pt idx="661">
                  <c:v>6.7</c:v>
                </c:pt>
                <c:pt idx="662">
                  <c:v>6.2</c:v>
                </c:pt>
                <c:pt idx="663">
                  <c:v>6.1</c:v>
                </c:pt>
                <c:pt idx="664">
                  <c:v>8.8000000000000007</c:v>
                </c:pt>
                <c:pt idx="665">
                  <c:v>7.1</c:v>
                </c:pt>
                <c:pt idx="666">
                  <c:v>5.7</c:v>
                </c:pt>
                <c:pt idx="667">
                  <c:v>5</c:v>
                </c:pt>
                <c:pt idx="668">
                  <c:v>5.0999999999999996</c:v>
                </c:pt>
                <c:pt idx="669">
                  <c:v>6.9</c:v>
                </c:pt>
                <c:pt idx="670">
                  <c:v>4.8</c:v>
                </c:pt>
                <c:pt idx="671">
                  <c:v>6.5</c:v>
                </c:pt>
                <c:pt idx="672">
                  <c:v>5.0999999999999996</c:v>
                </c:pt>
                <c:pt idx="673">
                  <c:v>7.1</c:v>
                </c:pt>
                <c:pt idx="674">
                  <c:v>7.5</c:v>
                </c:pt>
                <c:pt idx="675">
                  <c:v>6.2</c:v>
                </c:pt>
                <c:pt idx="676">
                  <c:v>6.3</c:v>
                </c:pt>
                <c:pt idx="677">
                  <c:v>8.1</c:v>
                </c:pt>
                <c:pt idx="678">
                  <c:v>6.6</c:v>
                </c:pt>
                <c:pt idx="679">
                  <c:v>6.9</c:v>
                </c:pt>
                <c:pt idx="680">
                  <c:v>6.1</c:v>
                </c:pt>
                <c:pt idx="681">
                  <c:v>4.3</c:v>
                </c:pt>
                <c:pt idx="682">
                  <c:v>6.6</c:v>
                </c:pt>
                <c:pt idx="683">
                  <c:v>6.8</c:v>
                </c:pt>
                <c:pt idx="684">
                  <c:v>3.8</c:v>
                </c:pt>
                <c:pt idx="685">
                  <c:v>5.9</c:v>
                </c:pt>
                <c:pt idx="686">
                  <c:v>7.9</c:v>
                </c:pt>
                <c:pt idx="687">
                  <c:v>6.3</c:v>
                </c:pt>
                <c:pt idx="688">
                  <c:v>5.5</c:v>
                </c:pt>
                <c:pt idx="689">
                  <c:v>7.7</c:v>
                </c:pt>
                <c:pt idx="690">
                  <c:v>6.3</c:v>
                </c:pt>
                <c:pt idx="691">
                  <c:v>7.1</c:v>
                </c:pt>
                <c:pt idx="692">
                  <c:v>8.5</c:v>
                </c:pt>
                <c:pt idx="693">
                  <c:v>5.9</c:v>
                </c:pt>
                <c:pt idx="694">
                  <c:v>5.8</c:v>
                </c:pt>
                <c:pt idx="695">
                  <c:v>8.1</c:v>
                </c:pt>
                <c:pt idx="696">
                  <c:v>7.9</c:v>
                </c:pt>
                <c:pt idx="697">
                  <c:v>7.2</c:v>
                </c:pt>
                <c:pt idx="698">
                  <c:v>6.3</c:v>
                </c:pt>
                <c:pt idx="699">
                  <c:v>8.1</c:v>
                </c:pt>
                <c:pt idx="700">
                  <c:v>7</c:v>
                </c:pt>
                <c:pt idx="701">
                  <c:v>5.5</c:v>
                </c:pt>
                <c:pt idx="702">
                  <c:v>6.7</c:v>
                </c:pt>
                <c:pt idx="703">
                  <c:v>5.2</c:v>
                </c:pt>
                <c:pt idx="704">
                  <c:v>7</c:v>
                </c:pt>
                <c:pt idx="705">
                  <c:v>6.1</c:v>
                </c:pt>
                <c:pt idx="706">
                  <c:v>6.6</c:v>
                </c:pt>
                <c:pt idx="707">
                  <c:v>5.5</c:v>
                </c:pt>
                <c:pt idx="708">
                  <c:v>5.9</c:v>
                </c:pt>
                <c:pt idx="709">
                  <c:v>5.4</c:v>
                </c:pt>
                <c:pt idx="710">
                  <c:v>6.4</c:v>
                </c:pt>
                <c:pt idx="711">
                  <c:v>5.7</c:v>
                </c:pt>
                <c:pt idx="712">
                  <c:v>6.7</c:v>
                </c:pt>
                <c:pt idx="713">
                  <c:v>7.1</c:v>
                </c:pt>
                <c:pt idx="714">
                  <c:v>6.8</c:v>
                </c:pt>
                <c:pt idx="715">
                  <c:v>6.5</c:v>
                </c:pt>
                <c:pt idx="716">
                  <c:v>7.6</c:v>
                </c:pt>
                <c:pt idx="717">
                  <c:v>5.5</c:v>
                </c:pt>
                <c:pt idx="718">
                  <c:v>6.5</c:v>
                </c:pt>
                <c:pt idx="719">
                  <c:v>7</c:v>
                </c:pt>
                <c:pt idx="720">
                  <c:v>5.8</c:v>
                </c:pt>
                <c:pt idx="721">
                  <c:v>7.3</c:v>
                </c:pt>
                <c:pt idx="722">
                  <c:v>6.6</c:v>
                </c:pt>
                <c:pt idx="723">
                  <c:v>4.4000000000000004</c:v>
                </c:pt>
                <c:pt idx="724">
                  <c:v>7.7</c:v>
                </c:pt>
                <c:pt idx="725">
                  <c:v>5</c:v>
                </c:pt>
                <c:pt idx="726">
                  <c:v>7.7</c:v>
                </c:pt>
                <c:pt idx="727">
                  <c:v>4.4000000000000004</c:v>
                </c:pt>
                <c:pt idx="728">
                  <c:v>6.1</c:v>
                </c:pt>
                <c:pt idx="729">
                  <c:v>5.4</c:v>
                </c:pt>
                <c:pt idx="730">
                  <c:v>6.8</c:v>
                </c:pt>
                <c:pt idx="731">
                  <c:v>6.5</c:v>
                </c:pt>
                <c:pt idx="732">
                  <c:v>7</c:v>
                </c:pt>
                <c:pt idx="733">
                  <c:v>6.3</c:v>
                </c:pt>
                <c:pt idx="734">
                  <c:v>6.3</c:v>
                </c:pt>
                <c:pt idx="735">
                  <c:v>6.1</c:v>
                </c:pt>
                <c:pt idx="736">
                  <c:v>6.1</c:v>
                </c:pt>
                <c:pt idx="737">
                  <c:v>5.3</c:v>
                </c:pt>
                <c:pt idx="738">
                  <c:v>5.4</c:v>
                </c:pt>
                <c:pt idx="739">
                  <c:v>6.2</c:v>
                </c:pt>
                <c:pt idx="740">
                  <c:v>6.6</c:v>
                </c:pt>
                <c:pt idx="741">
                  <c:v>5.9</c:v>
                </c:pt>
                <c:pt idx="742">
                  <c:v>6.3</c:v>
                </c:pt>
                <c:pt idx="743">
                  <c:v>7.2</c:v>
                </c:pt>
                <c:pt idx="744">
                  <c:v>6.8</c:v>
                </c:pt>
                <c:pt idx="745">
                  <c:v>6.1</c:v>
                </c:pt>
                <c:pt idx="746">
                  <c:v>7.8</c:v>
                </c:pt>
                <c:pt idx="747">
                  <c:v>5</c:v>
                </c:pt>
                <c:pt idx="748">
                  <c:v>6.2</c:v>
                </c:pt>
                <c:pt idx="749">
                  <c:v>6.7</c:v>
                </c:pt>
                <c:pt idx="750">
                  <c:v>4.9000000000000004</c:v>
                </c:pt>
                <c:pt idx="751">
                  <c:v>7.4</c:v>
                </c:pt>
                <c:pt idx="752">
                  <c:v>7.1</c:v>
                </c:pt>
                <c:pt idx="753">
                  <c:v>6.2</c:v>
                </c:pt>
                <c:pt idx="754">
                  <c:v>4.9000000000000004</c:v>
                </c:pt>
                <c:pt idx="755">
                  <c:v>6.1</c:v>
                </c:pt>
                <c:pt idx="756">
                  <c:v>6.1</c:v>
                </c:pt>
                <c:pt idx="757">
                  <c:v>6.4</c:v>
                </c:pt>
                <c:pt idx="758">
                  <c:v>6.3</c:v>
                </c:pt>
                <c:pt idx="759">
                  <c:v>6.8</c:v>
                </c:pt>
                <c:pt idx="760">
                  <c:v>6.6</c:v>
                </c:pt>
                <c:pt idx="761">
                  <c:v>5.7</c:v>
                </c:pt>
                <c:pt idx="762">
                  <c:v>5.9</c:v>
                </c:pt>
                <c:pt idx="763">
                  <c:v>6</c:v>
                </c:pt>
                <c:pt idx="764">
                  <c:v>6.1</c:v>
                </c:pt>
                <c:pt idx="765">
                  <c:v>6.7</c:v>
                </c:pt>
                <c:pt idx="766">
                  <c:v>6.7</c:v>
                </c:pt>
                <c:pt idx="767">
                  <c:v>7.9</c:v>
                </c:pt>
                <c:pt idx="768">
                  <c:v>5</c:v>
                </c:pt>
                <c:pt idx="769">
                  <c:v>4.3</c:v>
                </c:pt>
                <c:pt idx="770">
                  <c:v>5.7</c:v>
                </c:pt>
                <c:pt idx="771">
                  <c:v>6.7</c:v>
                </c:pt>
                <c:pt idx="772">
                  <c:v>6.7</c:v>
                </c:pt>
                <c:pt idx="773">
                  <c:v>6.1</c:v>
                </c:pt>
                <c:pt idx="774">
                  <c:v>5.6</c:v>
                </c:pt>
                <c:pt idx="775">
                  <c:v>6.6</c:v>
                </c:pt>
                <c:pt idx="776">
                  <c:v>6.9</c:v>
                </c:pt>
                <c:pt idx="777">
                  <c:v>4.8</c:v>
                </c:pt>
                <c:pt idx="778">
                  <c:v>6.2</c:v>
                </c:pt>
                <c:pt idx="779">
                  <c:v>6</c:v>
                </c:pt>
                <c:pt idx="780">
                  <c:v>4.9000000000000004</c:v>
                </c:pt>
                <c:pt idx="781">
                  <c:v>5.6</c:v>
                </c:pt>
                <c:pt idx="782">
                  <c:v>6.1</c:v>
                </c:pt>
                <c:pt idx="783">
                  <c:v>6.1</c:v>
                </c:pt>
                <c:pt idx="784">
                  <c:v>4.8</c:v>
                </c:pt>
                <c:pt idx="785">
                  <c:v>5.5</c:v>
                </c:pt>
                <c:pt idx="786">
                  <c:v>3.8</c:v>
                </c:pt>
                <c:pt idx="787">
                  <c:v>6.5</c:v>
                </c:pt>
                <c:pt idx="788">
                  <c:v>6</c:v>
                </c:pt>
                <c:pt idx="789">
                  <c:v>6.7</c:v>
                </c:pt>
                <c:pt idx="790">
                  <c:v>8.1</c:v>
                </c:pt>
                <c:pt idx="791">
                  <c:v>4.9000000000000004</c:v>
                </c:pt>
                <c:pt idx="792">
                  <c:v>7.3</c:v>
                </c:pt>
                <c:pt idx="793">
                  <c:v>6.4</c:v>
                </c:pt>
                <c:pt idx="794">
                  <c:v>6.7</c:v>
                </c:pt>
                <c:pt idx="795">
                  <c:v>3.6</c:v>
                </c:pt>
                <c:pt idx="796">
                  <c:v>5.7</c:v>
                </c:pt>
                <c:pt idx="797">
                  <c:v>6</c:v>
                </c:pt>
                <c:pt idx="798">
                  <c:v>4.9000000000000004</c:v>
                </c:pt>
                <c:pt idx="799">
                  <c:v>4.7</c:v>
                </c:pt>
                <c:pt idx="800">
                  <c:v>6.3</c:v>
                </c:pt>
                <c:pt idx="801">
                  <c:v>5.9</c:v>
                </c:pt>
                <c:pt idx="802">
                  <c:v>5.9</c:v>
                </c:pt>
                <c:pt idx="803">
                  <c:v>7.5</c:v>
                </c:pt>
                <c:pt idx="804">
                  <c:v>5.6</c:v>
                </c:pt>
                <c:pt idx="805">
                  <c:v>6.4</c:v>
                </c:pt>
                <c:pt idx="806">
                  <c:v>6.3</c:v>
                </c:pt>
                <c:pt idx="807">
                  <c:v>4.3</c:v>
                </c:pt>
                <c:pt idx="808">
                  <c:v>5.9</c:v>
                </c:pt>
                <c:pt idx="809">
                  <c:v>5.5</c:v>
                </c:pt>
                <c:pt idx="810">
                  <c:v>6.2</c:v>
                </c:pt>
                <c:pt idx="811">
                  <c:v>8.8000000000000007</c:v>
                </c:pt>
                <c:pt idx="812">
                  <c:v>5.2</c:v>
                </c:pt>
                <c:pt idx="813">
                  <c:v>7</c:v>
                </c:pt>
                <c:pt idx="814">
                  <c:v>6.6</c:v>
                </c:pt>
                <c:pt idx="815">
                  <c:v>7.3</c:v>
                </c:pt>
                <c:pt idx="816">
                  <c:v>5.6</c:v>
                </c:pt>
                <c:pt idx="817">
                  <c:v>6.6</c:v>
                </c:pt>
                <c:pt idx="818">
                  <c:v>5.4</c:v>
                </c:pt>
                <c:pt idx="819">
                  <c:v>6.3</c:v>
                </c:pt>
                <c:pt idx="820">
                  <c:v>7.9</c:v>
                </c:pt>
                <c:pt idx="821">
                  <c:v>6.3</c:v>
                </c:pt>
                <c:pt idx="822">
                  <c:v>6</c:v>
                </c:pt>
                <c:pt idx="823">
                  <c:v>7.2</c:v>
                </c:pt>
                <c:pt idx="824">
                  <c:v>5.0999999999999996</c:v>
                </c:pt>
                <c:pt idx="825">
                  <c:v>7.3</c:v>
                </c:pt>
                <c:pt idx="826">
                  <c:v>8</c:v>
                </c:pt>
                <c:pt idx="827">
                  <c:v>6.2</c:v>
                </c:pt>
                <c:pt idx="828">
                  <c:v>6</c:v>
                </c:pt>
                <c:pt idx="829">
                  <c:v>6.7</c:v>
                </c:pt>
                <c:pt idx="830">
                  <c:v>8.1</c:v>
                </c:pt>
                <c:pt idx="831">
                  <c:v>6.4</c:v>
                </c:pt>
                <c:pt idx="832">
                  <c:v>8</c:v>
                </c:pt>
                <c:pt idx="833">
                  <c:v>6.3</c:v>
                </c:pt>
                <c:pt idx="834">
                  <c:v>6.4</c:v>
                </c:pt>
                <c:pt idx="835">
                  <c:v>6.6</c:v>
                </c:pt>
                <c:pt idx="836">
                  <c:v>6.4</c:v>
                </c:pt>
                <c:pt idx="837">
                  <c:v>6</c:v>
                </c:pt>
                <c:pt idx="838">
                  <c:v>6.6</c:v>
                </c:pt>
                <c:pt idx="839">
                  <c:v>5.9</c:v>
                </c:pt>
                <c:pt idx="840">
                  <c:v>6.4</c:v>
                </c:pt>
                <c:pt idx="841">
                  <c:v>6.3</c:v>
                </c:pt>
                <c:pt idx="842">
                  <c:v>7.3</c:v>
                </c:pt>
                <c:pt idx="843">
                  <c:v>6.8</c:v>
                </c:pt>
                <c:pt idx="844">
                  <c:v>7.2</c:v>
                </c:pt>
                <c:pt idx="845">
                  <c:v>5.7</c:v>
                </c:pt>
                <c:pt idx="846">
                  <c:v>6</c:v>
                </c:pt>
                <c:pt idx="847">
                  <c:v>6.5</c:v>
                </c:pt>
                <c:pt idx="848">
                  <c:v>5.8</c:v>
                </c:pt>
                <c:pt idx="849">
                  <c:v>5.8</c:v>
                </c:pt>
                <c:pt idx="850">
                  <c:v>6.7</c:v>
                </c:pt>
                <c:pt idx="851">
                  <c:v>7.8</c:v>
                </c:pt>
                <c:pt idx="852">
                  <c:v>5.6</c:v>
                </c:pt>
                <c:pt idx="853">
                  <c:v>5.8</c:v>
                </c:pt>
                <c:pt idx="854">
                  <c:v>7.4</c:v>
                </c:pt>
                <c:pt idx="855">
                  <c:v>6.9</c:v>
                </c:pt>
                <c:pt idx="856">
                  <c:v>5.5</c:v>
                </c:pt>
                <c:pt idx="857">
                  <c:v>6.3</c:v>
                </c:pt>
                <c:pt idx="858">
                  <c:v>4.7</c:v>
                </c:pt>
                <c:pt idx="859">
                  <c:v>5.6</c:v>
                </c:pt>
                <c:pt idx="860">
                  <c:v>6.4</c:v>
                </c:pt>
                <c:pt idx="861">
                  <c:v>4.2</c:v>
                </c:pt>
                <c:pt idx="862">
                  <c:v>6.4</c:v>
                </c:pt>
                <c:pt idx="863">
                  <c:v>7.7</c:v>
                </c:pt>
                <c:pt idx="864">
                  <c:v>7.7</c:v>
                </c:pt>
                <c:pt idx="865">
                  <c:v>5.3</c:v>
                </c:pt>
                <c:pt idx="866">
                  <c:v>6.7</c:v>
                </c:pt>
                <c:pt idx="867">
                  <c:v>7.7</c:v>
                </c:pt>
                <c:pt idx="868">
                  <c:v>5.7</c:v>
                </c:pt>
                <c:pt idx="869">
                  <c:v>7.6</c:v>
                </c:pt>
                <c:pt idx="870">
                  <c:v>6.4</c:v>
                </c:pt>
                <c:pt idx="871">
                  <c:v>5.6</c:v>
                </c:pt>
                <c:pt idx="872">
                  <c:v>6.8</c:v>
                </c:pt>
                <c:pt idx="873">
                  <c:v>2.4</c:v>
                </c:pt>
                <c:pt idx="874">
                  <c:v>6.2</c:v>
                </c:pt>
                <c:pt idx="875">
                  <c:v>5.9</c:v>
                </c:pt>
                <c:pt idx="876">
                  <c:v>7.1</c:v>
                </c:pt>
                <c:pt idx="877">
                  <c:v>7.6</c:v>
                </c:pt>
                <c:pt idx="878">
                  <c:v>5.5</c:v>
                </c:pt>
                <c:pt idx="879">
                  <c:v>7</c:v>
                </c:pt>
                <c:pt idx="880">
                  <c:v>7.1</c:v>
                </c:pt>
                <c:pt idx="881">
                  <c:v>7.4</c:v>
                </c:pt>
                <c:pt idx="882">
                  <c:v>7.6</c:v>
                </c:pt>
                <c:pt idx="883">
                  <c:v>5.9</c:v>
                </c:pt>
                <c:pt idx="884">
                  <c:v>5.9</c:v>
                </c:pt>
                <c:pt idx="885">
                  <c:v>8</c:v>
                </c:pt>
                <c:pt idx="886">
                  <c:v>7.4</c:v>
                </c:pt>
                <c:pt idx="887">
                  <c:v>5.8</c:v>
                </c:pt>
                <c:pt idx="888">
                  <c:v>6.3</c:v>
                </c:pt>
                <c:pt idx="889">
                  <c:v>5.7</c:v>
                </c:pt>
                <c:pt idx="890">
                  <c:v>5.0999999999999996</c:v>
                </c:pt>
                <c:pt idx="891">
                  <c:v>7.6</c:v>
                </c:pt>
                <c:pt idx="892">
                  <c:v>6.4</c:v>
                </c:pt>
                <c:pt idx="893">
                  <c:v>7.4</c:v>
                </c:pt>
                <c:pt idx="894">
                  <c:v>8.1999999999999993</c:v>
                </c:pt>
                <c:pt idx="895">
                  <c:v>6.5</c:v>
                </c:pt>
                <c:pt idx="896">
                  <c:v>5.5</c:v>
                </c:pt>
                <c:pt idx="897">
                  <c:v>6.5</c:v>
                </c:pt>
                <c:pt idx="898">
                  <c:v>5.6</c:v>
                </c:pt>
                <c:pt idx="899">
                  <c:v>4.9000000000000004</c:v>
                </c:pt>
                <c:pt idx="900">
                  <c:v>4.5999999999999996</c:v>
                </c:pt>
                <c:pt idx="901">
                  <c:v>7.9</c:v>
                </c:pt>
                <c:pt idx="902">
                  <c:v>7.1</c:v>
                </c:pt>
                <c:pt idx="903">
                  <c:v>6.9</c:v>
                </c:pt>
                <c:pt idx="904">
                  <c:v>7.3</c:v>
                </c:pt>
                <c:pt idx="905">
                  <c:v>7</c:v>
                </c:pt>
                <c:pt idx="906">
                  <c:v>7.7</c:v>
                </c:pt>
                <c:pt idx="907">
                  <c:v>6.7</c:v>
                </c:pt>
                <c:pt idx="908">
                  <c:v>6.3</c:v>
                </c:pt>
                <c:pt idx="909">
                  <c:v>5.8</c:v>
                </c:pt>
                <c:pt idx="910">
                  <c:v>7.1</c:v>
                </c:pt>
                <c:pt idx="911">
                  <c:v>7.3</c:v>
                </c:pt>
                <c:pt idx="912">
                  <c:v>6.4</c:v>
                </c:pt>
                <c:pt idx="913">
                  <c:v>7.1</c:v>
                </c:pt>
                <c:pt idx="914">
                  <c:v>7.6</c:v>
                </c:pt>
                <c:pt idx="915">
                  <c:v>6.8</c:v>
                </c:pt>
                <c:pt idx="916">
                  <c:v>6.6</c:v>
                </c:pt>
                <c:pt idx="917">
                  <c:v>6.7</c:v>
                </c:pt>
                <c:pt idx="918">
                  <c:v>6.1</c:v>
                </c:pt>
                <c:pt idx="919">
                  <c:v>6</c:v>
                </c:pt>
                <c:pt idx="920">
                  <c:v>7.6</c:v>
                </c:pt>
                <c:pt idx="921">
                  <c:v>7.1</c:v>
                </c:pt>
                <c:pt idx="922">
                  <c:v>5</c:v>
                </c:pt>
                <c:pt idx="923">
                  <c:v>7.1</c:v>
                </c:pt>
                <c:pt idx="924">
                  <c:v>6.2</c:v>
                </c:pt>
                <c:pt idx="925">
                  <c:v>5.6</c:v>
                </c:pt>
                <c:pt idx="926">
                  <c:v>5.4</c:v>
                </c:pt>
                <c:pt idx="927">
                  <c:v>7.4</c:v>
                </c:pt>
                <c:pt idx="928">
                  <c:v>5</c:v>
                </c:pt>
                <c:pt idx="929">
                  <c:v>5.2</c:v>
                </c:pt>
                <c:pt idx="930">
                  <c:v>7.6</c:v>
                </c:pt>
                <c:pt idx="931">
                  <c:v>6.6</c:v>
                </c:pt>
                <c:pt idx="932">
                  <c:v>7</c:v>
                </c:pt>
                <c:pt idx="933">
                  <c:v>5.7</c:v>
                </c:pt>
                <c:pt idx="934">
                  <c:v>8.1999999999999993</c:v>
                </c:pt>
                <c:pt idx="935">
                  <c:v>6.2</c:v>
                </c:pt>
                <c:pt idx="936">
                  <c:v>6.6</c:v>
                </c:pt>
                <c:pt idx="937">
                  <c:v>4.7</c:v>
                </c:pt>
                <c:pt idx="938">
                  <c:v>6.3</c:v>
                </c:pt>
                <c:pt idx="939">
                  <c:v>6.1</c:v>
                </c:pt>
                <c:pt idx="940">
                  <c:v>6.7</c:v>
                </c:pt>
                <c:pt idx="941">
                  <c:v>6.1</c:v>
                </c:pt>
                <c:pt idx="942">
                  <c:v>7</c:v>
                </c:pt>
                <c:pt idx="943">
                  <c:v>7.4</c:v>
                </c:pt>
                <c:pt idx="944">
                  <c:v>7.3</c:v>
                </c:pt>
                <c:pt idx="945">
                  <c:v>5.8</c:v>
                </c:pt>
                <c:pt idx="946">
                  <c:v>6.7</c:v>
                </c:pt>
                <c:pt idx="947">
                  <c:v>5.8</c:v>
                </c:pt>
                <c:pt idx="948">
                  <c:v>7.8</c:v>
                </c:pt>
                <c:pt idx="949">
                  <c:v>6.6</c:v>
                </c:pt>
                <c:pt idx="950">
                  <c:v>6.5</c:v>
                </c:pt>
                <c:pt idx="951">
                  <c:v>6.7</c:v>
                </c:pt>
                <c:pt idx="952">
                  <c:v>7.3</c:v>
                </c:pt>
                <c:pt idx="953">
                  <c:v>5.8</c:v>
                </c:pt>
                <c:pt idx="954">
                  <c:v>5.5</c:v>
                </c:pt>
                <c:pt idx="955">
                  <c:v>6.3</c:v>
                </c:pt>
                <c:pt idx="956">
                  <c:v>7.4</c:v>
                </c:pt>
                <c:pt idx="957">
                  <c:v>5.9</c:v>
                </c:pt>
                <c:pt idx="958">
                  <c:v>6.2</c:v>
                </c:pt>
                <c:pt idx="959">
                  <c:v>5.9</c:v>
                </c:pt>
                <c:pt idx="960">
                  <c:v>6.5</c:v>
                </c:pt>
                <c:pt idx="961">
                  <c:v>4.4000000000000004</c:v>
                </c:pt>
                <c:pt idx="962">
                  <c:v>3.5</c:v>
                </c:pt>
                <c:pt idx="963">
                  <c:v>6.6</c:v>
                </c:pt>
                <c:pt idx="964">
                  <c:v>6</c:v>
                </c:pt>
                <c:pt idx="965">
                  <c:v>6.4</c:v>
                </c:pt>
                <c:pt idx="966">
                  <c:v>6.5</c:v>
                </c:pt>
                <c:pt idx="967">
                  <c:v>4.3</c:v>
                </c:pt>
                <c:pt idx="968">
                  <c:v>4.2</c:v>
                </c:pt>
                <c:pt idx="969">
                  <c:v>6.5</c:v>
                </c:pt>
                <c:pt idx="970">
                  <c:v>6.1</c:v>
                </c:pt>
                <c:pt idx="971">
                  <c:v>6.3</c:v>
                </c:pt>
                <c:pt idx="972">
                  <c:v>6.2</c:v>
                </c:pt>
                <c:pt idx="973">
                  <c:v>5.9</c:v>
                </c:pt>
                <c:pt idx="974">
                  <c:v>5.9</c:v>
                </c:pt>
                <c:pt idx="975">
                  <c:v>6.5</c:v>
                </c:pt>
                <c:pt idx="976">
                  <c:v>6.4</c:v>
                </c:pt>
                <c:pt idx="977">
                  <c:v>6.5</c:v>
                </c:pt>
                <c:pt idx="978">
                  <c:v>5.7</c:v>
                </c:pt>
                <c:pt idx="979">
                  <c:v>8</c:v>
                </c:pt>
                <c:pt idx="980">
                  <c:v>7.3</c:v>
                </c:pt>
                <c:pt idx="981">
                  <c:v>6.7</c:v>
                </c:pt>
                <c:pt idx="982">
                  <c:v>7.5</c:v>
                </c:pt>
                <c:pt idx="983">
                  <c:v>5.4</c:v>
                </c:pt>
                <c:pt idx="984">
                  <c:v>6.6</c:v>
                </c:pt>
                <c:pt idx="985">
                  <c:v>7.7</c:v>
                </c:pt>
                <c:pt idx="986">
                  <c:v>5.8</c:v>
                </c:pt>
                <c:pt idx="987">
                  <c:v>6.4</c:v>
                </c:pt>
                <c:pt idx="988">
                  <c:v>5.6</c:v>
                </c:pt>
                <c:pt idx="989">
                  <c:v>6</c:v>
                </c:pt>
                <c:pt idx="990">
                  <c:v>6.2</c:v>
                </c:pt>
                <c:pt idx="991">
                  <c:v>5.9</c:v>
                </c:pt>
                <c:pt idx="992">
                  <c:v>5.0999999999999996</c:v>
                </c:pt>
                <c:pt idx="993">
                  <c:v>6.8</c:v>
                </c:pt>
                <c:pt idx="994">
                  <c:v>6</c:v>
                </c:pt>
                <c:pt idx="995">
                  <c:v>5.0999999999999996</c:v>
                </c:pt>
                <c:pt idx="996">
                  <c:v>5.8</c:v>
                </c:pt>
                <c:pt idx="997">
                  <c:v>6.2</c:v>
                </c:pt>
                <c:pt idx="998">
                  <c:v>6.4</c:v>
                </c:pt>
                <c:pt idx="999">
                  <c:v>4.8</c:v>
                </c:pt>
                <c:pt idx="1000">
                  <c:v>4.9000000000000004</c:v>
                </c:pt>
                <c:pt idx="1001">
                  <c:v>5.6</c:v>
                </c:pt>
                <c:pt idx="1002">
                  <c:v>5.5</c:v>
                </c:pt>
                <c:pt idx="1003">
                  <c:v>3.7</c:v>
                </c:pt>
                <c:pt idx="1004">
                  <c:v>5.9</c:v>
                </c:pt>
                <c:pt idx="1005">
                  <c:v>6.3</c:v>
                </c:pt>
                <c:pt idx="1006">
                  <c:v>7.4</c:v>
                </c:pt>
                <c:pt idx="1007">
                  <c:v>7.6</c:v>
                </c:pt>
                <c:pt idx="1008">
                  <c:v>8.3000000000000007</c:v>
                </c:pt>
                <c:pt idx="1009">
                  <c:v>6.6</c:v>
                </c:pt>
                <c:pt idx="1010">
                  <c:v>6.9</c:v>
                </c:pt>
                <c:pt idx="1011">
                  <c:v>6.7</c:v>
                </c:pt>
                <c:pt idx="1012">
                  <c:v>6.8</c:v>
                </c:pt>
                <c:pt idx="1013">
                  <c:v>4.5999999999999996</c:v>
                </c:pt>
                <c:pt idx="1014">
                  <c:v>7.1</c:v>
                </c:pt>
                <c:pt idx="1015">
                  <c:v>6.4</c:v>
                </c:pt>
                <c:pt idx="1016">
                  <c:v>6.4</c:v>
                </c:pt>
                <c:pt idx="1017">
                  <c:v>7.4</c:v>
                </c:pt>
                <c:pt idx="1018">
                  <c:v>6.4</c:v>
                </c:pt>
                <c:pt idx="1019">
                  <c:v>6</c:v>
                </c:pt>
                <c:pt idx="1020">
                  <c:v>6.5</c:v>
                </c:pt>
                <c:pt idx="1021">
                  <c:v>7.8</c:v>
                </c:pt>
                <c:pt idx="1022">
                  <c:v>6</c:v>
                </c:pt>
                <c:pt idx="1023">
                  <c:v>7</c:v>
                </c:pt>
                <c:pt idx="1024">
                  <c:v>6</c:v>
                </c:pt>
                <c:pt idx="1025">
                  <c:v>7.8</c:v>
                </c:pt>
                <c:pt idx="1026">
                  <c:v>6.1</c:v>
                </c:pt>
                <c:pt idx="1027">
                  <c:v>6.8</c:v>
                </c:pt>
                <c:pt idx="1028">
                  <c:v>6.4</c:v>
                </c:pt>
                <c:pt idx="1029">
                  <c:v>7.7</c:v>
                </c:pt>
                <c:pt idx="1030">
                  <c:v>8.1</c:v>
                </c:pt>
                <c:pt idx="1031">
                  <c:v>4.5</c:v>
                </c:pt>
                <c:pt idx="1032">
                  <c:v>5.8</c:v>
                </c:pt>
                <c:pt idx="1033">
                  <c:v>6.3</c:v>
                </c:pt>
                <c:pt idx="1034">
                  <c:v>5.7</c:v>
                </c:pt>
                <c:pt idx="1035">
                  <c:v>7.2</c:v>
                </c:pt>
                <c:pt idx="1036">
                  <c:v>7.6</c:v>
                </c:pt>
                <c:pt idx="1037">
                  <c:v>4.7</c:v>
                </c:pt>
                <c:pt idx="1038">
                  <c:v>6.6</c:v>
                </c:pt>
                <c:pt idx="1039">
                  <c:v>6.8</c:v>
                </c:pt>
                <c:pt idx="1040">
                  <c:v>7.3</c:v>
                </c:pt>
                <c:pt idx="1041">
                  <c:v>2.7</c:v>
                </c:pt>
                <c:pt idx="1042">
                  <c:v>4.8</c:v>
                </c:pt>
                <c:pt idx="1043">
                  <c:v>6.3</c:v>
                </c:pt>
                <c:pt idx="1044">
                  <c:v>5.5</c:v>
                </c:pt>
                <c:pt idx="1045">
                  <c:v>6.2</c:v>
                </c:pt>
                <c:pt idx="1046">
                  <c:v>5.8</c:v>
                </c:pt>
                <c:pt idx="1047">
                  <c:v>5.7</c:v>
                </c:pt>
                <c:pt idx="1048">
                  <c:v>6.5</c:v>
                </c:pt>
                <c:pt idx="1049">
                  <c:v>6.7</c:v>
                </c:pt>
                <c:pt idx="1050">
                  <c:v>7.4</c:v>
                </c:pt>
                <c:pt idx="1051">
                  <c:v>6.9</c:v>
                </c:pt>
                <c:pt idx="1052">
                  <c:v>5.5</c:v>
                </c:pt>
                <c:pt idx="1053">
                  <c:v>8.1</c:v>
                </c:pt>
                <c:pt idx="1054">
                  <c:v>7.7</c:v>
                </c:pt>
                <c:pt idx="1055">
                  <c:v>7.3</c:v>
                </c:pt>
                <c:pt idx="1056">
                  <c:v>5.2</c:v>
                </c:pt>
                <c:pt idx="1057">
                  <c:v>7.1</c:v>
                </c:pt>
                <c:pt idx="1058">
                  <c:v>7.1</c:v>
                </c:pt>
                <c:pt idx="1059">
                  <c:v>7.2</c:v>
                </c:pt>
                <c:pt idx="1060">
                  <c:v>6.5</c:v>
                </c:pt>
                <c:pt idx="1061">
                  <c:v>4.5999999999999996</c:v>
                </c:pt>
                <c:pt idx="1062">
                  <c:v>5.6</c:v>
                </c:pt>
                <c:pt idx="1063">
                  <c:v>7.7</c:v>
                </c:pt>
                <c:pt idx="1064">
                  <c:v>7.2</c:v>
                </c:pt>
                <c:pt idx="1065">
                  <c:v>6.8</c:v>
                </c:pt>
                <c:pt idx="1066">
                  <c:v>5.4</c:v>
                </c:pt>
                <c:pt idx="1067">
                  <c:v>6.3</c:v>
                </c:pt>
                <c:pt idx="1068">
                  <c:v>7.2</c:v>
                </c:pt>
                <c:pt idx="1069">
                  <c:v>5.6</c:v>
                </c:pt>
                <c:pt idx="1070">
                  <c:v>6.8</c:v>
                </c:pt>
                <c:pt idx="1071">
                  <c:v>4.3</c:v>
                </c:pt>
                <c:pt idx="1072">
                  <c:v>6.3</c:v>
                </c:pt>
                <c:pt idx="1073">
                  <c:v>6.5</c:v>
                </c:pt>
                <c:pt idx="1074">
                  <c:v>6.4</c:v>
                </c:pt>
                <c:pt idx="1075">
                  <c:v>6.3</c:v>
                </c:pt>
                <c:pt idx="1076">
                  <c:v>5.9</c:v>
                </c:pt>
                <c:pt idx="1077">
                  <c:v>6.5</c:v>
                </c:pt>
                <c:pt idx="1078">
                  <c:v>6.5</c:v>
                </c:pt>
                <c:pt idx="1079">
                  <c:v>6.1</c:v>
                </c:pt>
                <c:pt idx="1080">
                  <c:v>5.9</c:v>
                </c:pt>
                <c:pt idx="1081">
                  <c:v>6.6</c:v>
                </c:pt>
                <c:pt idx="1082">
                  <c:v>7.4</c:v>
                </c:pt>
                <c:pt idx="1083">
                  <c:v>7.3</c:v>
                </c:pt>
                <c:pt idx="1084">
                  <c:v>6.6</c:v>
                </c:pt>
                <c:pt idx="1085">
                  <c:v>5.6</c:v>
                </c:pt>
                <c:pt idx="1086">
                  <c:v>5.3</c:v>
                </c:pt>
                <c:pt idx="1087">
                  <c:v>6</c:v>
                </c:pt>
                <c:pt idx="1088">
                  <c:v>5.4</c:v>
                </c:pt>
                <c:pt idx="1089">
                  <c:v>6.8</c:v>
                </c:pt>
                <c:pt idx="1090">
                  <c:v>6.4</c:v>
                </c:pt>
                <c:pt idx="1091">
                  <c:v>7.1</c:v>
                </c:pt>
                <c:pt idx="1092">
                  <c:v>4.9000000000000004</c:v>
                </c:pt>
                <c:pt idx="1093">
                  <c:v>5.8</c:v>
                </c:pt>
                <c:pt idx="1094">
                  <c:v>7.1</c:v>
                </c:pt>
                <c:pt idx="1095">
                  <c:v>7.2</c:v>
                </c:pt>
                <c:pt idx="1096">
                  <c:v>6</c:v>
                </c:pt>
                <c:pt idx="1097">
                  <c:v>6</c:v>
                </c:pt>
                <c:pt idx="1098">
                  <c:v>7</c:v>
                </c:pt>
                <c:pt idx="1099">
                  <c:v>5.4</c:v>
                </c:pt>
                <c:pt idx="1100">
                  <c:v>6.5</c:v>
                </c:pt>
                <c:pt idx="1101">
                  <c:v>6.4</c:v>
                </c:pt>
                <c:pt idx="1102">
                  <c:v>4.9000000000000004</c:v>
                </c:pt>
                <c:pt idx="1103">
                  <c:v>6.3</c:v>
                </c:pt>
                <c:pt idx="1104">
                  <c:v>1.7</c:v>
                </c:pt>
                <c:pt idx="1105">
                  <c:v>7.7</c:v>
                </c:pt>
                <c:pt idx="1106">
                  <c:v>7.8</c:v>
                </c:pt>
                <c:pt idx="1107">
                  <c:v>5.5</c:v>
                </c:pt>
                <c:pt idx="1108">
                  <c:v>7.5</c:v>
                </c:pt>
                <c:pt idx="1109">
                  <c:v>6.4</c:v>
                </c:pt>
                <c:pt idx="1110">
                  <c:v>5.6</c:v>
                </c:pt>
                <c:pt idx="1111">
                  <c:v>7.5</c:v>
                </c:pt>
                <c:pt idx="1112">
                  <c:v>6.8</c:v>
                </c:pt>
                <c:pt idx="1113">
                  <c:v>6.8</c:v>
                </c:pt>
                <c:pt idx="1114">
                  <c:v>6</c:v>
                </c:pt>
                <c:pt idx="1115">
                  <c:v>7.3</c:v>
                </c:pt>
                <c:pt idx="1116">
                  <c:v>6</c:v>
                </c:pt>
                <c:pt idx="1117">
                  <c:v>7</c:v>
                </c:pt>
                <c:pt idx="1118">
                  <c:v>5.0999999999999996</c:v>
                </c:pt>
                <c:pt idx="1119">
                  <c:v>6.8</c:v>
                </c:pt>
                <c:pt idx="1120">
                  <c:v>6.5</c:v>
                </c:pt>
                <c:pt idx="1121">
                  <c:v>6.6</c:v>
                </c:pt>
                <c:pt idx="1122">
                  <c:v>7.2</c:v>
                </c:pt>
                <c:pt idx="1123">
                  <c:v>7</c:v>
                </c:pt>
                <c:pt idx="1124">
                  <c:v>7</c:v>
                </c:pt>
                <c:pt idx="1125">
                  <c:v>5.9</c:v>
                </c:pt>
                <c:pt idx="1126">
                  <c:v>5.4</c:v>
                </c:pt>
                <c:pt idx="1127">
                  <c:v>6.6</c:v>
                </c:pt>
                <c:pt idx="1128">
                  <c:v>7</c:v>
                </c:pt>
                <c:pt idx="1129">
                  <c:v>6.5</c:v>
                </c:pt>
                <c:pt idx="1130">
                  <c:v>6.3</c:v>
                </c:pt>
                <c:pt idx="1131">
                  <c:v>6.5</c:v>
                </c:pt>
                <c:pt idx="1132">
                  <c:v>6.5</c:v>
                </c:pt>
                <c:pt idx="1133">
                  <c:v>5.8</c:v>
                </c:pt>
                <c:pt idx="1134">
                  <c:v>6.6</c:v>
                </c:pt>
                <c:pt idx="1135">
                  <c:v>5.4</c:v>
                </c:pt>
                <c:pt idx="1136">
                  <c:v>6.1</c:v>
                </c:pt>
                <c:pt idx="1137">
                  <c:v>4</c:v>
                </c:pt>
                <c:pt idx="1138">
                  <c:v>7.6</c:v>
                </c:pt>
                <c:pt idx="1139">
                  <c:v>7.9</c:v>
                </c:pt>
                <c:pt idx="1140">
                  <c:v>5.3</c:v>
                </c:pt>
                <c:pt idx="1141">
                  <c:v>6.6</c:v>
                </c:pt>
                <c:pt idx="1142">
                  <c:v>6.3</c:v>
                </c:pt>
                <c:pt idx="1143">
                  <c:v>7.2</c:v>
                </c:pt>
                <c:pt idx="1144">
                  <c:v>7</c:v>
                </c:pt>
                <c:pt idx="1145">
                  <c:v>4.9000000000000004</c:v>
                </c:pt>
                <c:pt idx="1146">
                  <c:v>6.9</c:v>
                </c:pt>
                <c:pt idx="1147">
                  <c:v>5.2</c:v>
                </c:pt>
                <c:pt idx="1148">
                  <c:v>8.1</c:v>
                </c:pt>
                <c:pt idx="1149">
                  <c:v>6.6</c:v>
                </c:pt>
                <c:pt idx="1150">
                  <c:v>6.2</c:v>
                </c:pt>
                <c:pt idx="1151">
                  <c:v>7.2</c:v>
                </c:pt>
                <c:pt idx="1152">
                  <c:v>7.3</c:v>
                </c:pt>
                <c:pt idx="1153">
                  <c:v>6.7</c:v>
                </c:pt>
                <c:pt idx="1154">
                  <c:v>6.4</c:v>
                </c:pt>
                <c:pt idx="1155">
                  <c:v>7.8</c:v>
                </c:pt>
                <c:pt idx="1156">
                  <c:v>6.4</c:v>
                </c:pt>
                <c:pt idx="1157">
                  <c:v>4.0999999999999996</c:v>
                </c:pt>
                <c:pt idx="1158">
                  <c:v>4.0999999999999996</c:v>
                </c:pt>
                <c:pt idx="1159">
                  <c:v>7.4</c:v>
                </c:pt>
                <c:pt idx="1160">
                  <c:v>5.8</c:v>
                </c:pt>
                <c:pt idx="1161">
                  <c:v>7.6</c:v>
                </c:pt>
                <c:pt idx="1162">
                  <c:v>7.2</c:v>
                </c:pt>
                <c:pt idx="1163">
                  <c:v>7.8</c:v>
                </c:pt>
                <c:pt idx="1164">
                  <c:v>7.7</c:v>
                </c:pt>
                <c:pt idx="1165">
                  <c:v>6.4</c:v>
                </c:pt>
                <c:pt idx="1166">
                  <c:v>5.0999999999999996</c:v>
                </c:pt>
                <c:pt idx="1167">
                  <c:v>5.5</c:v>
                </c:pt>
                <c:pt idx="1168">
                  <c:v>7.4</c:v>
                </c:pt>
                <c:pt idx="1169">
                  <c:v>6</c:v>
                </c:pt>
                <c:pt idx="1170">
                  <c:v>7.5</c:v>
                </c:pt>
                <c:pt idx="1171">
                  <c:v>7</c:v>
                </c:pt>
                <c:pt idx="1172">
                  <c:v>7.5</c:v>
                </c:pt>
                <c:pt idx="1173">
                  <c:v>7.3</c:v>
                </c:pt>
                <c:pt idx="1174">
                  <c:v>5.7</c:v>
                </c:pt>
                <c:pt idx="1175">
                  <c:v>7.3</c:v>
                </c:pt>
                <c:pt idx="1176">
                  <c:v>7.2</c:v>
                </c:pt>
                <c:pt idx="1177">
                  <c:v>5.9</c:v>
                </c:pt>
                <c:pt idx="1178">
                  <c:v>7.8</c:v>
                </c:pt>
                <c:pt idx="1179">
                  <c:v>7.7</c:v>
                </c:pt>
                <c:pt idx="1180">
                  <c:v>8.1</c:v>
                </c:pt>
                <c:pt idx="1181">
                  <c:v>6.6</c:v>
                </c:pt>
                <c:pt idx="1182">
                  <c:v>7.1</c:v>
                </c:pt>
                <c:pt idx="1183">
                  <c:v>5.9</c:v>
                </c:pt>
                <c:pt idx="1184">
                  <c:v>8</c:v>
                </c:pt>
                <c:pt idx="1185">
                  <c:v>4.5999999999999996</c:v>
                </c:pt>
                <c:pt idx="1186">
                  <c:v>6.1</c:v>
                </c:pt>
                <c:pt idx="1187">
                  <c:v>6.4</c:v>
                </c:pt>
                <c:pt idx="1188">
                  <c:v>6</c:v>
                </c:pt>
                <c:pt idx="1189">
                  <c:v>5.2</c:v>
                </c:pt>
                <c:pt idx="1190">
                  <c:v>7.6</c:v>
                </c:pt>
                <c:pt idx="1191">
                  <c:v>6.4</c:v>
                </c:pt>
                <c:pt idx="1192">
                  <c:v>6.4</c:v>
                </c:pt>
                <c:pt idx="1193">
                  <c:v>6.1</c:v>
                </c:pt>
                <c:pt idx="1194">
                  <c:v>6.1</c:v>
                </c:pt>
                <c:pt idx="1195">
                  <c:v>5.2</c:v>
                </c:pt>
                <c:pt idx="1196">
                  <c:v>7.7</c:v>
                </c:pt>
                <c:pt idx="1197">
                  <c:v>7.3</c:v>
                </c:pt>
                <c:pt idx="1198">
                  <c:v>6.9</c:v>
                </c:pt>
                <c:pt idx="1199">
                  <c:v>8.5</c:v>
                </c:pt>
                <c:pt idx="1200">
                  <c:v>6.3</c:v>
                </c:pt>
                <c:pt idx="1201">
                  <c:v>5.9</c:v>
                </c:pt>
                <c:pt idx="1202">
                  <c:v>7.8</c:v>
                </c:pt>
                <c:pt idx="1203">
                  <c:v>6.7</c:v>
                </c:pt>
                <c:pt idx="1204">
                  <c:v>6.4</c:v>
                </c:pt>
                <c:pt idx="1205">
                  <c:v>5.9</c:v>
                </c:pt>
                <c:pt idx="1206">
                  <c:v>6.6</c:v>
                </c:pt>
                <c:pt idx="1207">
                  <c:v>6.8</c:v>
                </c:pt>
                <c:pt idx="1208">
                  <c:v>6.5</c:v>
                </c:pt>
                <c:pt idx="1209">
                  <c:v>6.6</c:v>
                </c:pt>
                <c:pt idx="1210">
                  <c:v>5.8</c:v>
                </c:pt>
                <c:pt idx="1211">
                  <c:v>6.9</c:v>
                </c:pt>
                <c:pt idx="1212">
                  <c:v>7.1</c:v>
                </c:pt>
                <c:pt idx="1213">
                  <c:v>5.8</c:v>
                </c:pt>
                <c:pt idx="1214">
                  <c:v>7.2</c:v>
                </c:pt>
                <c:pt idx="1215">
                  <c:v>6</c:v>
                </c:pt>
                <c:pt idx="1216">
                  <c:v>4.7</c:v>
                </c:pt>
                <c:pt idx="1217">
                  <c:v>5.2</c:v>
                </c:pt>
                <c:pt idx="1218">
                  <c:v>5.5</c:v>
                </c:pt>
                <c:pt idx="1219">
                  <c:v>6.5</c:v>
                </c:pt>
                <c:pt idx="1220">
                  <c:v>7</c:v>
                </c:pt>
                <c:pt idx="1221">
                  <c:v>5.8</c:v>
                </c:pt>
                <c:pt idx="1222">
                  <c:v>6.2</c:v>
                </c:pt>
                <c:pt idx="1223">
                  <c:v>6.5</c:v>
                </c:pt>
                <c:pt idx="1224">
                  <c:v>7.2</c:v>
                </c:pt>
                <c:pt idx="1225">
                  <c:v>5.0999999999999996</c:v>
                </c:pt>
                <c:pt idx="1226">
                  <c:v>4.7</c:v>
                </c:pt>
                <c:pt idx="1227">
                  <c:v>5.9</c:v>
                </c:pt>
                <c:pt idx="1228">
                  <c:v>5.8</c:v>
                </c:pt>
                <c:pt idx="1229">
                  <c:v>7.2</c:v>
                </c:pt>
                <c:pt idx="1230">
                  <c:v>6.2</c:v>
                </c:pt>
                <c:pt idx="1231">
                  <c:v>5.7</c:v>
                </c:pt>
                <c:pt idx="1232">
                  <c:v>6.1</c:v>
                </c:pt>
                <c:pt idx="1233">
                  <c:v>6</c:v>
                </c:pt>
                <c:pt idx="1234">
                  <c:v>6.9</c:v>
                </c:pt>
                <c:pt idx="1235">
                  <c:v>6.5</c:v>
                </c:pt>
                <c:pt idx="1236">
                  <c:v>5</c:v>
                </c:pt>
                <c:pt idx="1237">
                  <c:v>5.7</c:v>
                </c:pt>
                <c:pt idx="1238">
                  <c:v>7</c:v>
                </c:pt>
                <c:pt idx="1239">
                  <c:v>5.0999999999999996</c:v>
                </c:pt>
                <c:pt idx="1240">
                  <c:v>5.3</c:v>
                </c:pt>
                <c:pt idx="1241">
                  <c:v>4.4000000000000004</c:v>
                </c:pt>
                <c:pt idx="1242">
                  <c:v>4.7</c:v>
                </c:pt>
                <c:pt idx="1243">
                  <c:v>6.7</c:v>
                </c:pt>
                <c:pt idx="1244">
                  <c:v>6.7</c:v>
                </c:pt>
                <c:pt idx="1245">
                  <c:v>5.7</c:v>
                </c:pt>
                <c:pt idx="1246">
                  <c:v>7.4</c:v>
                </c:pt>
                <c:pt idx="1247">
                  <c:v>6.1</c:v>
                </c:pt>
                <c:pt idx="1248">
                  <c:v>6.4</c:v>
                </c:pt>
                <c:pt idx="1249">
                  <c:v>6.2</c:v>
                </c:pt>
                <c:pt idx="1250">
                  <c:v>6.2</c:v>
                </c:pt>
                <c:pt idx="1251">
                  <c:v>5.9</c:v>
                </c:pt>
                <c:pt idx="1252">
                  <c:v>4</c:v>
                </c:pt>
                <c:pt idx="1253">
                  <c:v>6.2</c:v>
                </c:pt>
                <c:pt idx="1254">
                  <c:v>4.5999999999999996</c:v>
                </c:pt>
                <c:pt idx="1255">
                  <c:v>6.4</c:v>
                </c:pt>
                <c:pt idx="1256">
                  <c:v>5.9</c:v>
                </c:pt>
                <c:pt idx="1257">
                  <c:v>5.0999999999999996</c:v>
                </c:pt>
                <c:pt idx="1258">
                  <c:v>7.6</c:v>
                </c:pt>
                <c:pt idx="1259">
                  <c:v>4.2</c:v>
                </c:pt>
                <c:pt idx="1260">
                  <c:v>7.8</c:v>
                </c:pt>
                <c:pt idx="1261">
                  <c:v>5.8</c:v>
                </c:pt>
                <c:pt idx="1262">
                  <c:v>5.9</c:v>
                </c:pt>
                <c:pt idx="1263">
                  <c:v>8.4</c:v>
                </c:pt>
                <c:pt idx="1264">
                  <c:v>4.8</c:v>
                </c:pt>
                <c:pt idx="1265">
                  <c:v>6.2</c:v>
                </c:pt>
                <c:pt idx="1266">
                  <c:v>6.5</c:v>
                </c:pt>
                <c:pt idx="1267">
                  <c:v>6.3</c:v>
                </c:pt>
                <c:pt idx="1268">
                  <c:v>3.3</c:v>
                </c:pt>
                <c:pt idx="1269">
                  <c:v>5.9</c:v>
                </c:pt>
                <c:pt idx="1270">
                  <c:v>5.8</c:v>
                </c:pt>
                <c:pt idx="1271">
                  <c:v>6.5</c:v>
                </c:pt>
                <c:pt idx="1272">
                  <c:v>4.7</c:v>
                </c:pt>
                <c:pt idx="1273">
                  <c:v>4.0999999999999996</c:v>
                </c:pt>
                <c:pt idx="1274">
                  <c:v>6.8</c:v>
                </c:pt>
                <c:pt idx="1275">
                  <c:v>6.2</c:v>
                </c:pt>
                <c:pt idx="1276">
                  <c:v>4.5</c:v>
                </c:pt>
                <c:pt idx="1277">
                  <c:v>5.8</c:v>
                </c:pt>
                <c:pt idx="1278">
                  <c:v>7.3</c:v>
                </c:pt>
                <c:pt idx="1279">
                  <c:v>5.9</c:v>
                </c:pt>
                <c:pt idx="1280">
                  <c:v>4.4000000000000004</c:v>
                </c:pt>
                <c:pt idx="1281">
                  <c:v>5.8</c:v>
                </c:pt>
                <c:pt idx="1282">
                  <c:v>5.0999999999999996</c:v>
                </c:pt>
                <c:pt idx="1283">
                  <c:v>6.9</c:v>
                </c:pt>
                <c:pt idx="1284">
                  <c:v>6.2</c:v>
                </c:pt>
                <c:pt idx="1285">
                  <c:v>6.9</c:v>
                </c:pt>
                <c:pt idx="1286">
                  <c:v>7.3</c:v>
                </c:pt>
                <c:pt idx="1287">
                  <c:v>7.1</c:v>
                </c:pt>
                <c:pt idx="1288">
                  <c:v>6</c:v>
                </c:pt>
                <c:pt idx="1289">
                  <c:v>7</c:v>
                </c:pt>
                <c:pt idx="1290">
                  <c:v>6.8</c:v>
                </c:pt>
                <c:pt idx="1291">
                  <c:v>5.7</c:v>
                </c:pt>
                <c:pt idx="1292">
                  <c:v>7.6</c:v>
                </c:pt>
                <c:pt idx="1293">
                  <c:v>8.4</c:v>
                </c:pt>
                <c:pt idx="1294">
                  <c:v>7.1</c:v>
                </c:pt>
                <c:pt idx="1295">
                  <c:v>5.6</c:v>
                </c:pt>
                <c:pt idx="1296">
                  <c:v>6.7</c:v>
                </c:pt>
                <c:pt idx="1297">
                  <c:v>7</c:v>
                </c:pt>
                <c:pt idx="1298">
                  <c:v>8</c:v>
                </c:pt>
                <c:pt idx="1299">
                  <c:v>5.3</c:v>
                </c:pt>
                <c:pt idx="1300">
                  <c:v>4.9000000000000004</c:v>
                </c:pt>
                <c:pt idx="1301">
                  <c:v>6.4</c:v>
                </c:pt>
                <c:pt idx="1302">
                  <c:v>7.4</c:v>
                </c:pt>
                <c:pt idx="1303">
                  <c:v>6.1</c:v>
                </c:pt>
                <c:pt idx="1304">
                  <c:v>6.5</c:v>
                </c:pt>
                <c:pt idx="1305">
                  <c:v>5.7</c:v>
                </c:pt>
                <c:pt idx="1306">
                  <c:v>5.0999999999999996</c:v>
                </c:pt>
                <c:pt idx="1307">
                  <c:v>6.6</c:v>
                </c:pt>
                <c:pt idx="1308">
                  <c:v>6.5</c:v>
                </c:pt>
                <c:pt idx="1309">
                  <c:v>6.9</c:v>
                </c:pt>
                <c:pt idx="1310">
                  <c:v>6.4</c:v>
                </c:pt>
                <c:pt idx="1311">
                  <c:v>7.6</c:v>
                </c:pt>
                <c:pt idx="1312">
                  <c:v>5.6</c:v>
                </c:pt>
                <c:pt idx="1313">
                  <c:v>6.2</c:v>
                </c:pt>
                <c:pt idx="1314">
                  <c:v>4.4000000000000004</c:v>
                </c:pt>
                <c:pt idx="1315">
                  <c:v>5.6</c:v>
                </c:pt>
                <c:pt idx="1316">
                  <c:v>5.5</c:v>
                </c:pt>
                <c:pt idx="1317">
                  <c:v>6.7</c:v>
                </c:pt>
                <c:pt idx="1318">
                  <c:v>6.1</c:v>
                </c:pt>
                <c:pt idx="1319">
                  <c:v>6.2</c:v>
                </c:pt>
                <c:pt idx="1320">
                  <c:v>7.3</c:v>
                </c:pt>
                <c:pt idx="1321">
                  <c:v>6.6</c:v>
                </c:pt>
                <c:pt idx="1322">
                  <c:v>8.1999999999999993</c:v>
                </c:pt>
                <c:pt idx="1323">
                  <c:v>6.4</c:v>
                </c:pt>
                <c:pt idx="1324">
                  <c:v>6.4</c:v>
                </c:pt>
                <c:pt idx="1325">
                  <c:v>5.2</c:v>
                </c:pt>
                <c:pt idx="1326">
                  <c:v>6.5</c:v>
                </c:pt>
                <c:pt idx="1327">
                  <c:v>7.1</c:v>
                </c:pt>
                <c:pt idx="1328">
                  <c:v>4.8</c:v>
                </c:pt>
                <c:pt idx="1329">
                  <c:v>7.3</c:v>
                </c:pt>
                <c:pt idx="1330">
                  <c:v>5.2</c:v>
                </c:pt>
                <c:pt idx="1331">
                  <c:v>7.7</c:v>
                </c:pt>
                <c:pt idx="1332">
                  <c:v>7.6</c:v>
                </c:pt>
                <c:pt idx="1333">
                  <c:v>5.7</c:v>
                </c:pt>
                <c:pt idx="1334">
                  <c:v>7</c:v>
                </c:pt>
                <c:pt idx="1335">
                  <c:v>6</c:v>
                </c:pt>
                <c:pt idx="1336">
                  <c:v>8.1</c:v>
                </c:pt>
                <c:pt idx="1337">
                  <c:v>8</c:v>
                </c:pt>
                <c:pt idx="1338">
                  <c:v>5.6</c:v>
                </c:pt>
                <c:pt idx="1339">
                  <c:v>6.1</c:v>
                </c:pt>
                <c:pt idx="1340">
                  <c:v>6.9</c:v>
                </c:pt>
                <c:pt idx="1341">
                  <c:v>5.2</c:v>
                </c:pt>
                <c:pt idx="1342">
                  <c:v>7</c:v>
                </c:pt>
                <c:pt idx="1343">
                  <c:v>6.3</c:v>
                </c:pt>
                <c:pt idx="1344">
                  <c:v>7</c:v>
                </c:pt>
                <c:pt idx="1345">
                  <c:v>5.3</c:v>
                </c:pt>
                <c:pt idx="1346">
                  <c:v>6.9</c:v>
                </c:pt>
                <c:pt idx="1347">
                  <c:v>6.2</c:v>
                </c:pt>
                <c:pt idx="1348">
                  <c:v>6.4</c:v>
                </c:pt>
                <c:pt idx="1349">
                  <c:v>6.4</c:v>
                </c:pt>
                <c:pt idx="1350">
                  <c:v>5.7</c:v>
                </c:pt>
                <c:pt idx="1351">
                  <c:v>6.1</c:v>
                </c:pt>
                <c:pt idx="1352">
                  <c:v>5.4</c:v>
                </c:pt>
                <c:pt idx="1353">
                  <c:v>6.7</c:v>
                </c:pt>
                <c:pt idx="1354">
                  <c:v>6.8</c:v>
                </c:pt>
                <c:pt idx="1355">
                  <c:v>6</c:v>
                </c:pt>
                <c:pt idx="1356">
                  <c:v>7.8</c:v>
                </c:pt>
                <c:pt idx="1357">
                  <c:v>5.3</c:v>
                </c:pt>
                <c:pt idx="1358">
                  <c:v>4.5</c:v>
                </c:pt>
                <c:pt idx="1359">
                  <c:v>5.4</c:v>
                </c:pt>
                <c:pt idx="1360">
                  <c:v>7.8</c:v>
                </c:pt>
                <c:pt idx="1361">
                  <c:v>7.2</c:v>
                </c:pt>
                <c:pt idx="1362">
                  <c:v>6.6</c:v>
                </c:pt>
                <c:pt idx="1363">
                  <c:v>7.6</c:v>
                </c:pt>
                <c:pt idx="1364">
                  <c:v>5.9</c:v>
                </c:pt>
                <c:pt idx="1365">
                  <c:v>6.7</c:v>
                </c:pt>
                <c:pt idx="1366">
                  <c:v>7.7</c:v>
                </c:pt>
                <c:pt idx="1367">
                  <c:v>5.4</c:v>
                </c:pt>
                <c:pt idx="1368">
                  <c:v>6.9</c:v>
                </c:pt>
                <c:pt idx="1369">
                  <c:v>7.7</c:v>
                </c:pt>
                <c:pt idx="1370">
                  <c:v>6.8</c:v>
                </c:pt>
                <c:pt idx="1371">
                  <c:v>6.4</c:v>
                </c:pt>
                <c:pt idx="1372">
                  <c:v>5.7</c:v>
                </c:pt>
                <c:pt idx="1373">
                  <c:v>7.3</c:v>
                </c:pt>
                <c:pt idx="1374">
                  <c:v>6.8</c:v>
                </c:pt>
                <c:pt idx="1375">
                  <c:v>6.3</c:v>
                </c:pt>
                <c:pt idx="1376">
                  <c:v>5.9</c:v>
                </c:pt>
                <c:pt idx="1377">
                  <c:v>7.4</c:v>
                </c:pt>
                <c:pt idx="1378">
                  <c:v>8.3000000000000007</c:v>
                </c:pt>
                <c:pt idx="1379">
                  <c:v>6.2</c:v>
                </c:pt>
                <c:pt idx="1380">
                  <c:v>6.3</c:v>
                </c:pt>
                <c:pt idx="1381">
                  <c:v>5.8</c:v>
                </c:pt>
                <c:pt idx="1382">
                  <c:v>7.5</c:v>
                </c:pt>
                <c:pt idx="1383">
                  <c:v>6.3</c:v>
                </c:pt>
                <c:pt idx="1384">
                  <c:v>6.4</c:v>
                </c:pt>
                <c:pt idx="1385">
                  <c:v>7.2</c:v>
                </c:pt>
                <c:pt idx="1386">
                  <c:v>6.3</c:v>
                </c:pt>
                <c:pt idx="1387">
                  <c:v>6.9</c:v>
                </c:pt>
                <c:pt idx="1388">
                  <c:v>6.6</c:v>
                </c:pt>
                <c:pt idx="1389">
                  <c:v>6</c:v>
                </c:pt>
                <c:pt idx="1390">
                  <c:v>7.5</c:v>
                </c:pt>
                <c:pt idx="1391">
                  <c:v>7.7</c:v>
                </c:pt>
                <c:pt idx="1392">
                  <c:v>6.2</c:v>
                </c:pt>
                <c:pt idx="1393">
                  <c:v>5.4</c:v>
                </c:pt>
                <c:pt idx="1394">
                  <c:v>6.6</c:v>
                </c:pt>
                <c:pt idx="1395">
                  <c:v>5.3</c:v>
                </c:pt>
                <c:pt idx="1396">
                  <c:v>5.6</c:v>
                </c:pt>
                <c:pt idx="1397">
                  <c:v>5.9</c:v>
                </c:pt>
                <c:pt idx="1398">
                  <c:v>7.8</c:v>
                </c:pt>
                <c:pt idx="1399">
                  <c:v>6.7</c:v>
                </c:pt>
                <c:pt idx="1400">
                  <c:v>7.4</c:v>
                </c:pt>
                <c:pt idx="1401">
                  <c:v>6.2</c:v>
                </c:pt>
                <c:pt idx="1402">
                  <c:v>5.4</c:v>
                </c:pt>
                <c:pt idx="1403">
                  <c:v>6.7</c:v>
                </c:pt>
                <c:pt idx="1404">
                  <c:v>5.3</c:v>
                </c:pt>
                <c:pt idx="1405">
                  <c:v>5.9</c:v>
                </c:pt>
                <c:pt idx="1406">
                  <c:v>4.8</c:v>
                </c:pt>
                <c:pt idx="1407">
                  <c:v>7.3</c:v>
                </c:pt>
                <c:pt idx="1408">
                  <c:v>3.8</c:v>
                </c:pt>
                <c:pt idx="1409">
                  <c:v>8.5</c:v>
                </c:pt>
                <c:pt idx="1410">
                  <c:v>6.8</c:v>
                </c:pt>
                <c:pt idx="1411">
                  <c:v>5.3</c:v>
                </c:pt>
                <c:pt idx="1412">
                  <c:v>7.3</c:v>
                </c:pt>
                <c:pt idx="1413">
                  <c:v>6.6</c:v>
                </c:pt>
                <c:pt idx="1414">
                  <c:v>6.2</c:v>
                </c:pt>
                <c:pt idx="1415">
                  <c:v>5.2</c:v>
                </c:pt>
                <c:pt idx="1416">
                  <c:v>6.2</c:v>
                </c:pt>
                <c:pt idx="1417">
                  <c:v>6.2</c:v>
                </c:pt>
                <c:pt idx="1418">
                  <c:v>6.6</c:v>
                </c:pt>
                <c:pt idx="1419">
                  <c:v>6.4</c:v>
                </c:pt>
                <c:pt idx="1420">
                  <c:v>6.2</c:v>
                </c:pt>
                <c:pt idx="1421">
                  <c:v>5.0999999999999996</c:v>
                </c:pt>
                <c:pt idx="1422">
                  <c:v>6.6</c:v>
                </c:pt>
                <c:pt idx="1423">
                  <c:v>6.1</c:v>
                </c:pt>
                <c:pt idx="1424">
                  <c:v>6.1</c:v>
                </c:pt>
                <c:pt idx="1425">
                  <c:v>6.6</c:v>
                </c:pt>
                <c:pt idx="1426">
                  <c:v>5.9</c:v>
                </c:pt>
                <c:pt idx="1427">
                  <c:v>6.3</c:v>
                </c:pt>
                <c:pt idx="1428">
                  <c:v>7.1</c:v>
                </c:pt>
                <c:pt idx="1429">
                  <c:v>5</c:v>
                </c:pt>
                <c:pt idx="1430">
                  <c:v>5.6</c:v>
                </c:pt>
                <c:pt idx="1431">
                  <c:v>7.4</c:v>
                </c:pt>
                <c:pt idx="1432">
                  <c:v>4.5</c:v>
                </c:pt>
                <c:pt idx="1433">
                  <c:v>6.2</c:v>
                </c:pt>
                <c:pt idx="1434">
                  <c:v>5</c:v>
                </c:pt>
                <c:pt idx="1435">
                  <c:v>6.5</c:v>
                </c:pt>
                <c:pt idx="1436">
                  <c:v>5.0999999999999996</c:v>
                </c:pt>
                <c:pt idx="1437">
                  <c:v>6.5</c:v>
                </c:pt>
                <c:pt idx="1438">
                  <c:v>6.2</c:v>
                </c:pt>
                <c:pt idx="1439">
                  <c:v>6.3</c:v>
                </c:pt>
                <c:pt idx="1440">
                  <c:v>3.8</c:v>
                </c:pt>
                <c:pt idx="1441">
                  <c:v>5.2</c:v>
                </c:pt>
                <c:pt idx="1442">
                  <c:v>6</c:v>
                </c:pt>
                <c:pt idx="1443">
                  <c:v>6.2</c:v>
                </c:pt>
                <c:pt idx="1444">
                  <c:v>5.7</c:v>
                </c:pt>
                <c:pt idx="1445">
                  <c:v>6.7</c:v>
                </c:pt>
                <c:pt idx="1446">
                  <c:v>6.8</c:v>
                </c:pt>
                <c:pt idx="1447">
                  <c:v>6</c:v>
                </c:pt>
                <c:pt idx="1448">
                  <c:v>7.3</c:v>
                </c:pt>
                <c:pt idx="1449">
                  <c:v>5.5</c:v>
                </c:pt>
                <c:pt idx="1450">
                  <c:v>6.7</c:v>
                </c:pt>
                <c:pt idx="1451">
                  <c:v>4.8</c:v>
                </c:pt>
                <c:pt idx="1452">
                  <c:v>5.7</c:v>
                </c:pt>
                <c:pt idx="1453">
                  <c:v>5.0999999999999996</c:v>
                </c:pt>
                <c:pt idx="1454">
                  <c:v>6</c:v>
                </c:pt>
                <c:pt idx="1455">
                  <c:v>4.2</c:v>
                </c:pt>
                <c:pt idx="1456">
                  <c:v>7.4</c:v>
                </c:pt>
                <c:pt idx="1457">
                  <c:v>4.5999999999999996</c:v>
                </c:pt>
                <c:pt idx="1458">
                  <c:v>6.9</c:v>
                </c:pt>
                <c:pt idx="1459">
                  <c:v>6.9</c:v>
                </c:pt>
                <c:pt idx="1460">
                  <c:v>8</c:v>
                </c:pt>
                <c:pt idx="1461">
                  <c:v>6.4</c:v>
                </c:pt>
                <c:pt idx="1462">
                  <c:v>6.3</c:v>
                </c:pt>
                <c:pt idx="1463">
                  <c:v>8.4</c:v>
                </c:pt>
                <c:pt idx="1464">
                  <c:v>7.1</c:v>
                </c:pt>
                <c:pt idx="1465">
                  <c:v>6.8</c:v>
                </c:pt>
                <c:pt idx="1466">
                  <c:v>7.5</c:v>
                </c:pt>
                <c:pt idx="1467">
                  <c:v>4.5</c:v>
                </c:pt>
                <c:pt idx="1468">
                  <c:v>5.7</c:v>
                </c:pt>
                <c:pt idx="1469">
                  <c:v>7.2</c:v>
                </c:pt>
                <c:pt idx="1470">
                  <c:v>6.8</c:v>
                </c:pt>
                <c:pt idx="1471">
                  <c:v>5.4</c:v>
                </c:pt>
                <c:pt idx="1472">
                  <c:v>7.2</c:v>
                </c:pt>
                <c:pt idx="1473">
                  <c:v>7.3</c:v>
                </c:pt>
                <c:pt idx="1474">
                  <c:v>5.2</c:v>
                </c:pt>
                <c:pt idx="1475">
                  <c:v>5.5</c:v>
                </c:pt>
                <c:pt idx="1476">
                  <c:v>7.7</c:v>
                </c:pt>
                <c:pt idx="1477">
                  <c:v>7.1</c:v>
                </c:pt>
                <c:pt idx="1478">
                  <c:v>5.3</c:v>
                </c:pt>
                <c:pt idx="1479">
                  <c:v>5.6</c:v>
                </c:pt>
                <c:pt idx="1480">
                  <c:v>5.7</c:v>
                </c:pt>
                <c:pt idx="1481">
                  <c:v>7.1</c:v>
                </c:pt>
                <c:pt idx="1482">
                  <c:v>7.5</c:v>
                </c:pt>
                <c:pt idx="1483">
                  <c:v>7.6</c:v>
                </c:pt>
                <c:pt idx="1484">
                  <c:v>5.5</c:v>
                </c:pt>
                <c:pt idx="1485">
                  <c:v>5.0999999999999996</c:v>
                </c:pt>
                <c:pt idx="1486">
                  <c:v>6.3</c:v>
                </c:pt>
                <c:pt idx="1487">
                  <c:v>4.9000000000000004</c:v>
                </c:pt>
                <c:pt idx="1488">
                  <c:v>6.5</c:v>
                </c:pt>
                <c:pt idx="1489">
                  <c:v>5.6</c:v>
                </c:pt>
                <c:pt idx="1490">
                  <c:v>5.3</c:v>
                </c:pt>
                <c:pt idx="1491">
                  <c:v>6.5</c:v>
                </c:pt>
                <c:pt idx="1492">
                  <c:v>6.8</c:v>
                </c:pt>
                <c:pt idx="1493">
                  <c:v>6.5</c:v>
                </c:pt>
                <c:pt idx="1494">
                  <c:v>6</c:v>
                </c:pt>
                <c:pt idx="1495">
                  <c:v>8.4</c:v>
                </c:pt>
                <c:pt idx="1496">
                  <c:v>6</c:v>
                </c:pt>
                <c:pt idx="1497">
                  <c:v>7.6</c:v>
                </c:pt>
                <c:pt idx="1498">
                  <c:v>5.6</c:v>
                </c:pt>
                <c:pt idx="1499">
                  <c:v>6.9</c:v>
                </c:pt>
                <c:pt idx="1500">
                  <c:v>6.4</c:v>
                </c:pt>
                <c:pt idx="1501">
                  <c:v>5.0999999999999996</c:v>
                </c:pt>
                <c:pt idx="1502">
                  <c:v>7</c:v>
                </c:pt>
                <c:pt idx="1503">
                  <c:v>5.7</c:v>
                </c:pt>
                <c:pt idx="1504">
                  <c:v>6.8</c:v>
                </c:pt>
                <c:pt idx="1505">
                  <c:v>6.7</c:v>
                </c:pt>
                <c:pt idx="1506">
                  <c:v>6.2</c:v>
                </c:pt>
                <c:pt idx="1507">
                  <c:v>7.2</c:v>
                </c:pt>
                <c:pt idx="1508">
                  <c:v>6.2</c:v>
                </c:pt>
                <c:pt idx="1509">
                  <c:v>5.6</c:v>
                </c:pt>
                <c:pt idx="1510">
                  <c:v>4.4000000000000004</c:v>
                </c:pt>
                <c:pt idx="1511">
                  <c:v>7.5</c:v>
                </c:pt>
                <c:pt idx="1512">
                  <c:v>7.1</c:v>
                </c:pt>
                <c:pt idx="1513">
                  <c:v>6.4</c:v>
                </c:pt>
                <c:pt idx="1514">
                  <c:v>7.1</c:v>
                </c:pt>
                <c:pt idx="1515">
                  <c:v>5.9</c:v>
                </c:pt>
                <c:pt idx="1516">
                  <c:v>6.9</c:v>
                </c:pt>
                <c:pt idx="1517">
                  <c:v>7.5</c:v>
                </c:pt>
                <c:pt idx="1518">
                  <c:v>6.3</c:v>
                </c:pt>
                <c:pt idx="1519">
                  <c:v>6.4</c:v>
                </c:pt>
                <c:pt idx="1520">
                  <c:v>5.9</c:v>
                </c:pt>
                <c:pt idx="1521">
                  <c:v>6.8</c:v>
                </c:pt>
                <c:pt idx="1522">
                  <c:v>6.3</c:v>
                </c:pt>
                <c:pt idx="1523">
                  <c:v>3.6</c:v>
                </c:pt>
                <c:pt idx="1524">
                  <c:v>5.3</c:v>
                </c:pt>
                <c:pt idx="1525">
                  <c:v>5.9</c:v>
                </c:pt>
                <c:pt idx="1526">
                  <c:v>6.9</c:v>
                </c:pt>
                <c:pt idx="1527">
                  <c:v>6.9</c:v>
                </c:pt>
                <c:pt idx="1528">
                  <c:v>6.1</c:v>
                </c:pt>
                <c:pt idx="1529">
                  <c:v>5.7</c:v>
                </c:pt>
                <c:pt idx="1530">
                  <c:v>8.5</c:v>
                </c:pt>
                <c:pt idx="1531">
                  <c:v>6.3</c:v>
                </c:pt>
                <c:pt idx="1532">
                  <c:v>7.3</c:v>
                </c:pt>
                <c:pt idx="1533">
                  <c:v>6.3</c:v>
                </c:pt>
                <c:pt idx="1534">
                  <c:v>7.2</c:v>
                </c:pt>
                <c:pt idx="1535">
                  <c:v>7.3</c:v>
                </c:pt>
                <c:pt idx="1536">
                  <c:v>6.3</c:v>
                </c:pt>
                <c:pt idx="1537">
                  <c:v>8.1</c:v>
                </c:pt>
                <c:pt idx="1538">
                  <c:v>6.9</c:v>
                </c:pt>
                <c:pt idx="1539">
                  <c:v>6.3</c:v>
                </c:pt>
                <c:pt idx="1540">
                  <c:v>7.3</c:v>
                </c:pt>
                <c:pt idx="1541">
                  <c:v>5.5</c:v>
                </c:pt>
                <c:pt idx="1542">
                  <c:v>6.1</c:v>
                </c:pt>
                <c:pt idx="1543">
                  <c:v>6.9</c:v>
                </c:pt>
                <c:pt idx="1544">
                  <c:v>7.2</c:v>
                </c:pt>
                <c:pt idx="1545">
                  <c:v>6.4</c:v>
                </c:pt>
                <c:pt idx="1546">
                  <c:v>6.4</c:v>
                </c:pt>
                <c:pt idx="1547">
                  <c:v>8.3000000000000007</c:v>
                </c:pt>
                <c:pt idx="1548">
                  <c:v>7.2</c:v>
                </c:pt>
                <c:pt idx="1549">
                  <c:v>6.8</c:v>
                </c:pt>
                <c:pt idx="1550">
                  <c:v>6.5</c:v>
                </c:pt>
                <c:pt idx="1551">
                  <c:v>7.8</c:v>
                </c:pt>
                <c:pt idx="1552">
                  <c:v>7.6</c:v>
                </c:pt>
                <c:pt idx="1553">
                  <c:v>7.2</c:v>
                </c:pt>
                <c:pt idx="1554">
                  <c:v>6.7</c:v>
                </c:pt>
                <c:pt idx="1555">
                  <c:v>6.8</c:v>
                </c:pt>
                <c:pt idx="1556">
                  <c:v>6.3</c:v>
                </c:pt>
                <c:pt idx="1557">
                  <c:v>6.2</c:v>
                </c:pt>
                <c:pt idx="1558">
                  <c:v>6.2</c:v>
                </c:pt>
                <c:pt idx="1559">
                  <c:v>8.6</c:v>
                </c:pt>
                <c:pt idx="1560">
                  <c:v>8</c:v>
                </c:pt>
                <c:pt idx="1561">
                  <c:v>7</c:v>
                </c:pt>
                <c:pt idx="1562">
                  <c:v>8</c:v>
                </c:pt>
                <c:pt idx="1563">
                  <c:v>8.1</c:v>
                </c:pt>
                <c:pt idx="1564">
                  <c:v>6.7</c:v>
                </c:pt>
                <c:pt idx="1565">
                  <c:v>7.9</c:v>
                </c:pt>
                <c:pt idx="1566">
                  <c:v>6.1</c:v>
                </c:pt>
                <c:pt idx="1567">
                  <c:v>4.2</c:v>
                </c:pt>
                <c:pt idx="1568">
                  <c:v>6.1</c:v>
                </c:pt>
                <c:pt idx="1569">
                  <c:v>6.6</c:v>
                </c:pt>
                <c:pt idx="1570">
                  <c:v>7.5</c:v>
                </c:pt>
                <c:pt idx="1571">
                  <c:v>7.4</c:v>
                </c:pt>
                <c:pt idx="1572">
                  <c:v>7.2</c:v>
                </c:pt>
                <c:pt idx="1573">
                  <c:v>6.9</c:v>
                </c:pt>
                <c:pt idx="1574">
                  <c:v>7.4</c:v>
                </c:pt>
                <c:pt idx="1575">
                  <c:v>5.4</c:v>
                </c:pt>
                <c:pt idx="1576">
                  <c:v>6.8</c:v>
                </c:pt>
                <c:pt idx="1577">
                  <c:v>6.3</c:v>
                </c:pt>
                <c:pt idx="1578">
                  <c:v>7.2</c:v>
                </c:pt>
                <c:pt idx="1579">
                  <c:v>6.9</c:v>
                </c:pt>
                <c:pt idx="1580">
                  <c:v>6</c:v>
                </c:pt>
                <c:pt idx="1581">
                  <c:v>5.9</c:v>
                </c:pt>
                <c:pt idx="1582">
                  <c:v>5.4</c:v>
                </c:pt>
                <c:pt idx="1583">
                  <c:v>5.9</c:v>
                </c:pt>
                <c:pt idx="1584">
                  <c:v>6.1</c:v>
                </c:pt>
                <c:pt idx="1585">
                  <c:v>7.7</c:v>
                </c:pt>
                <c:pt idx="1586">
                  <c:v>5.8</c:v>
                </c:pt>
                <c:pt idx="1587">
                  <c:v>7.6</c:v>
                </c:pt>
                <c:pt idx="1588">
                  <c:v>6.1</c:v>
                </c:pt>
                <c:pt idx="1589">
                  <c:v>5.4</c:v>
                </c:pt>
                <c:pt idx="1590">
                  <c:v>5.0999999999999996</c:v>
                </c:pt>
                <c:pt idx="1591">
                  <c:v>6.4</c:v>
                </c:pt>
                <c:pt idx="1592">
                  <c:v>6.3</c:v>
                </c:pt>
                <c:pt idx="1593">
                  <c:v>7.5</c:v>
                </c:pt>
                <c:pt idx="1594">
                  <c:v>7.1</c:v>
                </c:pt>
                <c:pt idx="1595">
                  <c:v>5.2</c:v>
                </c:pt>
                <c:pt idx="1596">
                  <c:v>7.8</c:v>
                </c:pt>
                <c:pt idx="1597">
                  <c:v>6.5</c:v>
                </c:pt>
                <c:pt idx="1598">
                  <c:v>6.6</c:v>
                </c:pt>
                <c:pt idx="1599">
                  <c:v>5.0999999999999996</c:v>
                </c:pt>
                <c:pt idx="1600">
                  <c:v>7.4</c:v>
                </c:pt>
                <c:pt idx="1601">
                  <c:v>7.2</c:v>
                </c:pt>
                <c:pt idx="1602">
                  <c:v>7.6</c:v>
                </c:pt>
                <c:pt idx="1603">
                  <c:v>7.5</c:v>
                </c:pt>
                <c:pt idx="1604">
                  <c:v>6.6</c:v>
                </c:pt>
                <c:pt idx="1605">
                  <c:v>7.2</c:v>
                </c:pt>
                <c:pt idx="1606">
                  <c:v>7.6</c:v>
                </c:pt>
                <c:pt idx="1607">
                  <c:v>6.2</c:v>
                </c:pt>
                <c:pt idx="1608">
                  <c:v>5.6</c:v>
                </c:pt>
                <c:pt idx="1609">
                  <c:v>7.6</c:v>
                </c:pt>
                <c:pt idx="1610">
                  <c:v>6.6</c:v>
                </c:pt>
                <c:pt idx="1611">
                  <c:v>7</c:v>
                </c:pt>
                <c:pt idx="1612">
                  <c:v>2.7</c:v>
                </c:pt>
                <c:pt idx="1613">
                  <c:v>7.6</c:v>
                </c:pt>
                <c:pt idx="1614">
                  <c:v>6.6</c:v>
                </c:pt>
                <c:pt idx="1615">
                  <c:v>6.9</c:v>
                </c:pt>
                <c:pt idx="1616">
                  <c:v>6.8</c:v>
                </c:pt>
                <c:pt idx="1617">
                  <c:v>3.7</c:v>
                </c:pt>
                <c:pt idx="1618">
                  <c:v>6.1</c:v>
                </c:pt>
                <c:pt idx="1619">
                  <c:v>5.9</c:v>
                </c:pt>
                <c:pt idx="1620">
                  <c:v>6.7</c:v>
                </c:pt>
                <c:pt idx="1621">
                  <c:v>6.9</c:v>
                </c:pt>
                <c:pt idx="1622">
                  <c:v>5.5</c:v>
                </c:pt>
                <c:pt idx="1623">
                  <c:v>7.1</c:v>
                </c:pt>
                <c:pt idx="1624">
                  <c:v>7.1</c:v>
                </c:pt>
                <c:pt idx="1625">
                  <c:v>5.9</c:v>
                </c:pt>
                <c:pt idx="1626">
                  <c:v>7.3</c:v>
                </c:pt>
                <c:pt idx="1627">
                  <c:v>3.4</c:v>
                </c:pt>
                <c:pt idx="1628">
                  <c:v>6.8</c:v>
                </c:pt>
                <c:pt idx="1629">
                  <c:v>6.9</c:v>
                </c:pt>
                <c:pt idx="1630">
                  <c:v>7</c:v>
                </c:pt>
                <c:pt idx="1631">
                  <c:v>5.5</c:v>
                </c:pt>
                <c:pt idx="1632">
                  <c:v>5.0999999999999996</c:v>
                </c:pt>
                <c:pt idx="1633">
                  <c:v>6.2</c:v>
                </c:pt>
                <c:pt idx="1634">
                  <c:v>5.9</c:v>
                </c:pt>
                <c:pt idx="1635">
                  <c:v>5.2</c:v>
                </c:pt>
                <c:pt idx="1636">
                  <c:v>6.2</c:v>
                </c:pt>
                <c:pt idx="1637">
                  <c:v>5.5</c:v>
                </c:pt>
                <c:pt idx="1638">
                  <c:v>7.4</c:v>
                </c:pt>
                <c:pt idx="1639">
                  <c:v>4.4000000000000004</c:v>
                </c:pt>
                <c:pt idx="1640">
                  <c:v>6.3</c:v>
                </c:pt>
                <c:pt idx="1641">
                  <c:v>6.1</c:v>
                </c:pt>
                <c:pt idx="1642">
                  <c:v>5.3</c:v>
                </c:pt>
                <c:pt idx="1643">
                  <c:v>5.4</c:v>
                </c:pt>
                <c:pt idx="1644">
                  <c:v>6.7</c:v>
                </c:pt>
                <c:pt idx="1645">
                  <c:v>5.9</c:v>
                </c:pt>
                <c:pt idx="1646">
                  <c:v>7.3</c:v>
                </c:pt>
                <c:pt idx="1647">
                  <c:v>5.5</c:v>
                </c:pt>
                <c:pt idx="1648">
                  <c:v>5.8</c:v>
                </c:pt>
                <c:pt idx="1649">
                  <c:v>4.5999999999999996</c:v>
                </c:pt>
                <c:pt idx="1650">
                  <c:v>6.7</c:v>
                </c:pt>
                <c:pt idx="1651">
                  <c:v>5.0999999999999996</c:v>
                </c:pt>
                <c:pt idx="1652">
                  <c:v>5.6</c:v>
                </c:pt>
                <c:pt idx="1653">
                  <c:v>7</c:v>
                </c:pt>
                <c:pt idx="1654">
                  <c:v>6.4</c:v>
                </c:pt>
                <c:pt idx="1655">
                  <c:v>6.7</c:v>
                </c:pt>
                <c:pt idx="1656">
                  <c:v>4.0999999999999996</c:v>
                </c:pt>
                <c:pt idx="1657">
                  <c:v>5.5</c:v>
                </c:pt>
                <c:pt idx="1658">
                  <c:v>2.7</c:v>
                </c:pt>
                <c:pt idx="1659">
                  <c:v>6.4</c:v>
                </c:pt>
                <c:pt idx="1660">
                  <c:v>4.8</c:v>
                </c:pt>
                <c:pt idx="1661">
                  <c:v>6.1</c:v>
                </c:pt>
                <c:pt idx="1662">
                  <c:v>4.8</c:v>
                </c:pt>
                <c:pt idx="1663">
                  <c:v>7</c:v>
                </c:pt>
                <c:pt idx="1664">
                  <c:v>6.8</c:v>
                </c:pt>
                <c:pt idx="1665">
                  <c:v>7.3</c:v>
                </c:pt>
                <c:pt idx="1666">
                  <c:v>5.6</c:v>
                </c:pt>
                <c:pt idx="1667">
                  <c:v>6.1</c:v>
                </c:pt>
                <c:pt idx="1668">
                  <c:v>7.9</c:v>
                </c:pt>
                <c:pt idx="1669">
                  <c:v>8.4</c:v>
                </c:pt>
                <c:pt idx="1670">
                  <c:v>6.5</c:v>
                </c:pt>
                <c:pt idx="1671">
                  <c:v>7.1</c:v>
                </c:pt>
                <c:pt idx="1672">
                  <c:v>6.6</c:v>
                </c:pt>
                <c:pt idx="1673">
                  <c:v>4</c:v>
                </c:pt>
                <c:pt idx="1674">
                  <c:v>7</c:v>
                </c:pt>
                <c:pt idx="1675">
                  <c:v>5.6</c:v>
                </c:pt>
                <c:pt idx="1676">
                  <c:v>4.8</c:v>
                </c:pt>
                <c:pt idx="1677">
                  <c:v>7.5</c:v>
                </c:pt>
                <c:pt idx="1678">
                  <c:v>6</c:v>
                </c:pt>
                <c:pt idx="1679">
                  <c:v>7.2</c:v>
                </c:pt>
                <c:pt idx="1680">
                  <c:v>5.6</c:v>
                </c:pt>
                <c:pt idx="1681">
                  <c:v>6.8</c:v>
                </c:pt>
                <c:pt idx="1682">
                  <c:v>4.9000000000000004</c:v>
                </c:pt>
                <c:pt idx="1683">
                  <c:v>7.1</c:v>
                </c:pt>
                <c:pt idx="1684">
                  <c:v>2</c:v>
                </c:pt>
                <c:pt idx="1685">
                  <c:v>5.7</c:v>
                </c:pt>
                <c:pt idx="1686">
                  <c:v>4.0999999999999996</c:v>
                </c:pt>
                <c:pt idx="1687">
                  <c:v>6.7</c:v>
                </c:pt>
                <c:pt idx="1688">
                  <c:v>7.5</c:v>
                </c:pt>
                <c:pt idx="1689">
                  <c:v>6.5</c:v>
                </c:pt>
                <c:pt idx="1690">
                  <c:v>7.9</c:v>
                </c:pt>
                <c:pt idx="1691">
                  <c:v>6.4</c:v>
                </c:pt>
                <c:pt idx="1692">
                  <c:v>5.8</c:v>
                </c:pt>
                <c:pt idx="1693">
                  <c:v>7.7</c:v>
                </c:pt>
                <c:pt idx="1694">
                  <c:v>7.1</c:v>
                </c:pt>
                <c:pt idx="1695">
                  <c:v>5.3</c:v>
                </c:pt>
                <c:pt idx="1696">
                  <c:v>5.3</c:v>
                </c:pt>
                <c:pt idx="1697">
                  <c:v>7.5</c:v>
                </c:pt>
                <c:pt idx="1698">
                  <c:v>6.9</c:v>
                </c:pt>
                <c:pt idx="1699">
                  <c:v>4.9000000000000004</c:v>
                </c:pt>
                <c:pt idx="1700">
                  <c:v>7.1</c:v>
                </c:pt>
                <c:pt idx="1701">
                  <c:v>8</c:v>
                </c:pt>
                <c:pt idx="1702">
                  <c:v>7.9</c:v>
                </c:pt>
                <c:pt idx="1703">
                  <c:v>7.6</c:v>
                </c:pt>
                <c:pt idx="1704">
                  <c:v>5.9</c:v>
                </c:pt>
                <c:pt idx="1705">
                  <c:v>6.3</c:v>
                </c:pt>
                <c:pt idx="1706">
                  <c:v>7.1</c:v>
                </c:pt>
                <c:pt idx="1707">
                  <c:v>6.4</c:v>
                </c:pt>
                <c:pt idx="1708">
                  <c:v>8.1999999999999993</c:v>
                </c:pt>
                <c:pt idx="1709">
                  <c:v>6.9</c:v>
                </c:pt>
                <c:pt idx="1710">
                  <c:v>7.8</c:v>
                </c:pt>
                <c:pt idx="1711">
                  <c:v>6.7</c:v>
                </c:pt>
                <c:pt idx="1712">
                  <c:v>7.5</c:v>
                </c:pt>
                <c:pt idx="1713">
                  <c:v>7.4</c:v>
                </c:pt>
                <c:pt idx="1714">
                  <c:v>5.2</c:v>
                </c:pt>
                <c:pt idx="1715">
                  <c:v>6.5</c:v>
                </c:pt>
                <c:pt idx="1716">
                  <c:v>7.6</c:v>
                </c:pt>
                <c:pt idx="1717">
                  <c:v>7.3</c:v>
                </c:pt>
                <c:pt idx="1718">
                  <c:v>6.6</c:v>
                </c:pt>
                <c:pt idx="1719">
                  <c:v>6.8</c:v>
                </c:pt>
                <c:pt idx="1720">
                  <c:v>6.9</c:v>
                </c:pt>
                <c:pt idx="1721">
                  <c:v>5.8</c:v>
                </c:pt>
                <c:pt idx="1722">
                  <c:v>6.6</c:v>
                </c:pt>
                <c:pt idx="1723">
                  <c:v>6.7</c:v>
                </c:pt>
                <c:pt idx="1724">
                  <c:v>6.7</c:v>
                </c:pt>
                <c:pt idx="1725">
                  <c:v>6.3</c:v>
                </c:pt>
                <c:pt idx="1726">
                  <c:v>7.7</c:v>
                </c:pt>
                <c:pt idx="1727">
                  <c:v>6.1</c:v>
                </c:pt>
                <c:pt idx="1728">
                  <c:v>4.9000000000000004</c:v>
                </c:pt>
                <c:pt idx="1729">
                  <c:v>6.2</c:v>
                </c:pt>
                <c:pt idx="1730">
                  <c:v>7.8</c:v>
                </c:pt>
                <c:pt idx="1731">
                  <c:v>8.1999999999999993</c:v>
                </c:pt>
                <c:pt idx="1732">
                  <c:v>6.9</c:v>
                </c:pt>
                <c:pt idx="1733">
                  <c:v>6.2</c:v>
                </c:pt>
                <c:pt idx="1734">
                  <c:v>6.9</c:v>
                </c:pt>
                <c:pt idx="1735">
                  <c:v>4.8</c:v>
                </c:pt>
                <c:pt idx="1736">
                  <c:v>8</c:v>
                </c:pt>
                <c:pt idx="1737">
                  <c:v>5.3</c:v>
                </c:pt>
                <c:pt idx="1738">
                  <c:v>6.7</c:v>
                </c:pt>
                <c:pt idx="1739">
                  <c:v>5.4</c:v>
                </c:pt>
                <c:pt idx="1740">
                  <c:v>5.4</c:v>
                </c:pt>
                <c:pt idx="1741">
                  <c:v>4.9000000000000004</c:v>
                </c:pt>
                <c:pt idx="1742">
                  <c:v>6.1</c:v>
                </c:pt>
                <c:pt idx="1743">
                  <c:v>5.8</c:v>
                </c:pt>
                <c:pt idx="1744">
                  <c:v>7</c:v>
                </c:pt>
                <c:pt idx="1745">
                  <c:v>6.5</c:v>
                </c:pt>
                <c:pt idx="1746">
                  <c:v>6.6</c:v>
                </c:pt>
                <c:pt idx="1747">
                  <c:v>6.1</c:v>
                </c:pt>
                <c:pt idx="1748">
                  <c:v>5.7</c:v>
                </c:pt>
                <c:pt idx="1749">
                  <c:v>6.6</c:v>
                </c:pt>
                <c:pt idx="1750">
                  <c:v>7</c:v>
                </c:pt>
                <c:pt idx="1751">
                  <c:v>7.4</c:v>
                </c:pt>
                <c:pt idx="1752">
                  <c:v>5.3</c:v>
                </c:pt>
                <c:pt idx="1753">
                  <c:v>7.4</c:v>
                </c:pt>
                <c:pt idx="1754">
                  <c:v>7.4</c:v>
                </c:pt>
                <c:pt idx="1755">
                  <c:v>6.8</c:v>
                </c:pt>
                <c:pt idx="1756">
                  <c:v>7.2</c:v>
                </c:pt>
                <c:pt idx="1757">
                  <c:v>6</c:v>
                </c:pt>
                <c:pt idx="1758">
                  <c:v>7.8</c:v>
                </c:pt>
                <c:pt idx="1759">
                  <c:v>6.6</c:v>
                </c:pt>
                <c:pt idx="1760">
                  <c:v>7.9</c:v>
                </c:pt>
                <c:pt idx="1761">
                  <c:v>6.2</c:v>
                </c:pt>
                <c:pt idx="1762">
                  <c:v>5.7</c:v>
                </c:pt>
                <c:pt idx="1763">
                  <c:v>7.1</c:v>
                </c:pt>
                <c:pt idx="1764">
                  <c:v>5.6</c:v>
                </c:pt>
                <c:pt idx="1765">
                  <c:v>7.8</c:v>
                </c:pt>
                <c:pt idx="1766">
                  <c:v>7.9</c:v>
                </c:pt>
                <c:pt idx="1767">
                  <c:v>6.9</c:v>
                </c:pt>
                <c:pt idx="1768">
                  <c:v>7.4</c:v>
                </c:pt>
                <c:pt idx="1769">
                  <c:v>7.7</c:v>
                </c:pt>
                <c:pt idx="1770">
                  <c:v>6.9</c:v>
                </c:pt>
                <c:pt idx="1771">
                  <c:v>6.7</c:v>
                </c:pt>
                <c:pt idx="1772">
                  <c:v>6</c:v>
                </c:pt>
                <c:pt idx="1773">
                  <c:v>6.2</c:v>
                </c:pt>
                <c:pt idx="1774">
                  <c:v>5.9</c:v>
                </c:pt>
                <c:pt idx="1775">
                  <c:v>6.8</c:v>
                </c:pt>
                <c:pt idx="1776">
                  <c:v>3.6</c:v>
                </c:pt>
                <c:pt idx="1777">
                  <c:v>6.7</c:v>
                </c:pt>
                <c:pt idx="1778">
                  <c:v>6.3</c:v>
                </c:pt>
                <c:pt idx="1779">
                  <c:v>6.4</c:v>
                </c:pt>
                <c:pt idx="1780">
                  <c:v>6.4</c:v>
                </c:pt>
                <c:pt idx="1781">
                  <c:v>5.7</c:v>
                </c:pt>
                <c:pt idx="1782">
                  <c:v>6.2</c:v>
                </c:pt>
                <c:pt idx="1783">
                  <c:v>6.6</c:v>
                </c:pt>
                <c:pt idx="1784">
                  <c:v>5.2</c:v>
                </c:pt>
                <c:pt idx="1785">
                  <c:v>6.1</c:v>
                </c:pt>
                <c:pt idx="1786">
                  <c:v>7.1</c:v>
                </c:pt>
                <c:pt idx="1787">
                  <c:v>7.2</c:v>
                </c:pt>
                <c:pt idx="1788">
                  <c:v>6.5</c:v>
                </c:pt>
                <c:pt idx="1789">
                  <c:v>6</c:v>
                </c:pt>
                <c:pt idx="1790">
                  <c:v>7</c:v>
                </c:pt>
                <c:pt idx="1791">
                  <c:v>7</c:v>
                </c:pt>
                <c:pt idx="1792">
                  <c:v>7.5</c:v>
                </c:pt>
                <c:pt idx="1793">
                  <c:v>6.6</c:v>
                </c:pt>
                <c:pt idx="1794">
                  <c:v>7.4</c:v>
                </c:pt>
                <c:pt idx="1795">
                  <c:v>6.5</c:v>
                </c:pt>
                <c:pt idx="1796">
                  <c:v>6.2</c:v>
                </c:pt>
                <c:pt idx="1797">
                  <c:v>7.8</c:v>
                </c:pt>
                <c:pt idx="1798">
                  <c:v>5.2</c:v>
                </c:pt>
                <c:pt idx="1799">
                  <c:v>6.5</c:v>
                </c:pt>
                <c:pt idx="1800">
                  <c:v>6.5</c:v>
                </c:pt>
                <c:pt idx="1801">
                  <c:v>5.2</c:v>
                </c:pt>
                <c:pt idx="1802">
                  <c:v>7.2</c:v>
                </c:pt>
                <c:pt idx="1803">
                  <c:v>7.1</c:v>
                </c:pt>
                <c:pt idx="1804">
                  <c:v>4.5</c:v>
                </c:pt>
                <c:pt idx="1805">
                  <c:v>5.7</c:v>
                </c:pt>
                <c:pt idx="1806">
                  <c:v>6</c:v>
                </c:pt>
                <c:pt idx="1807">
                  <c:v>6.4</c:v>
                </c:pt>
                <c:pt idx="1808">
                  <c:v>5.2</c:v>
                </c:pt>
                <c:pt idx="1809">
                  <c:v>4.3</c:v>
                </c:pt>
                <c:pt idx="1810">
                  <c:v>6.1</c:v>
                </c:pt>
                <c:pt idx="1811">
                  <c:v>6.3</c:v>
                </c:pt>
                <c:pt idx="1812">
                  <c:v>6.8</c:v>
                </c:pt>
                <c:pt idx="1813">
                  <c:v>4</c:v>
                </c:pt>
                <c:pt idx="1814">
                  <c:v>5.2</c:v>
                </c:pt>
                <c:pt idx="1815">
                  <c:v>6.5</c:v>
                </c:pt>
                <c:pt idx="1816">
                  <c:v>7.5</c:v>
                </c:pt>
                <c:pt idx="1817">
                  <c:v>7.1</c:v>
                </c:pt>
                <c:pt idx="1818">
                  <c:v>6.9</c:v>
                </c:pt>
                <c:pt idx="1819">
                  <c:v>8</c:v>
                </c:pt>
                <c:pt idx="1820">
                  <c:v>8.1999999999999993</c:v>
                </c:pt>
                <c:pt idx="1821">
                  <c:v>6.4</c:v>
                </c:pt>
                <c:pt idx="1822">
                  <c:v>7.9</c:v>
                </c:pt>
                <c:pt idx="1823">
                  <c:v>6.7</c:v>
                </c:pt>
                <c:pt idx="1824">
                  <c:v>6.1</c:v>
                </c:pt>
                <c:pt idx="1825">
                  <c:v>8.9</c:v>
                </c:pt>
                <c:pt idx="1826">
                  <c:v>8.1</c:v>
                </c:pt>
                <c:pt idx="1827">
                  <c:v>6.2</c:v>
                </c:pt>
                <c:pt idx="1828">
                  <c:v>4.9000000000000004</c:v>
                </c:pt>
                <c:pt idx="1829">
                  <c:v>5.4</c:v>
                </c:pt>
                <c:pt idx="1830">
                  <c:v>5.8</c:v>
                </c:pt>
                <c:pt idx="1831">
                  <c:v>4.7</c:v>
                </c:pt>
                <c:pt idx="1832">
                  <c:v>6</c:v>
                </c:pt>
                <c:pt idx="1833">
                  <c:v>7</c:v>
                </c:pt>
                <c:pt idx="1834">
                  <c:v>6</c:v>
                </c:pt>
                <c:pt idx="1835">
                  <c:v>7.9</c:v>
                </c:pt>
                <c:pt idx="1836">
                  <c:v>8.1</c:v>
                </c:pt>
                <c:pt idx="1837">
                  <c:v>6.2</c:v>
                </c:pt>
                <c:pt idx="1838">
                  <c:v>6.7</c:v>
                </c:pt>
                <c:pt idx="1839">
                  <c:v>7.3</c:v>
                </c:pt>
                <c:pt idx="1840">
                  <c:v>4.5999999999999996</c:v>
                </c:pt>
                <c:pt idx="1841">
                  <c:v>6.1</c:v>
                </c:pt>
                <c:pt idx="1842">
                  <c:v>6.2</c:v>
                </c:pt>
                <c:pt idx="1843">
                  <c:v>7.8</c:v>
                </c:pt>
                <c:pt idx="1844">
                  <c:v>6.1</c:v>
                </c:pt>
                <c:pt idx="1845">
                  <c:v>7.6</c:v>
                </c:pt>
                <c:pt idx="1846">
                  <c:v>5.8</c:v>
                </c:pt>
                <c:pt idx="1847">
                  <c:v>6.5</c:v>
                </c:pt>
                <c:pt idx="1848">
                  <c:v>7.2</c:v>
                </c:pt>
                <c:pt idx="1849">
                  <c:v>7.8</c:v>
                </c:pt>
                <c:pt idx="1850">
                  <c:v>4.7</c:v>
                </c:pt>
                <c:pt idx="1851">
                  <c:v>6.8</c:v>
                </c:pt>
                <c:pt idx="1852">
                  <c:v>5.9</c:v>
                </c:pt>
                <c:pt idx="1853">
                  <c:v>7.2</c:v>
                </c:pt>
                <c:pt idx="1854">
                  <c:v>8.6999999999999993</c:v>
                </c:pt>
                <c:pt idx="1855">
                  <c:v>5</c:v>
                </c:pt>
                <c:pt idx="1856">
                  <c:v>6.6</c:v>
                </c:pt>
                <c:pt idx="1857">
                  <c:v>8.3000000000000007</c:v>
                </c:pt>
                <c:pt idx="1858">
                  <c:v>6.7</c:v>
                </c:pt>
                <c:pt idx="1859">
                  <c:v>7.8</c:v>
                </c:pt>
                <c:pt idx="1860">
                  <c:v>6.5</c:v>
                </c:pt>
                <c:pt idx="1861">
                  <c:v>6.1</c:v>
                </c:pt>
                <c:pt idx="1862">
                  <c:v>8.1</c:v>
                </c:pt>
                <c:pt idx="1863">
                  <c:v>5.2</c:v>
                </c:pt>
                <c:pt idx="1864">
                  <c:v>5.6</c:v>
                </c:pt>
                <c:pt idx="1865">
                  <c:v>5.8</c:v>
                </c:pt>
                <c:pt idx="1866">
                  <c:v>6.6</c:v>
                </c:pt>
                <c:pt idx="1867">
                  <c:v>6.6</c:v>
                </c:pt>
                <c:pt idx="1868">
                  <c:v>5.5</c:v>
                </c:pt>
                <c:pt idx="1869">
                  <c:v>5.5</c:v>
                </c:pt>
                <c:pt idx="1870">
                  <c:v>7</c:v>
                </c:pt>
                <c:pt idx="1871">
                  <c:v>6.5</c:v>
                </c:pt>
                <c:pt idx="1872">
                  <c:v>5.8</c:v>
                </c:pt>
                <c:pt idx="1873">
                  <c:v>5.6</c:v>
                </c:pt>
                <c:pt idx="1874">
                  <c:v>5.6</c:v>
                </c:pt>
                <c:pt idx="1875">
                  <c:v>5.8</c:v>
                </c:pt>
                <c:pt idx="1876">
                  <c:v>7.6</c:v>
                </c:pt>
                <c:pt idx="1877">
                  <c:v>6.4</c:v>
                </c:pt>
                <c:pt idx="1878">
                  <c:v>6.3</c:v>
                </c:pt>
                <c:pt idx="1879">
                  <c:v>4.5999999999999996</c:v>
                </c:pt>
                <c:pt idx="1880">
                  <c:v>6.5</c:v>
                </c:pt>
                <c:pt idx="1881">
                  <c:v>7.5</c:v>
                </c:pt>
                <c:pt idx="1882">
                  <c:v>7.5</c:v>
                </c:pt>
                <c:pt idx="1883">
                  <c:v>5.3</c:v>
                </c:pt>
                <c:pt idx="1884">
                  <c:v>7.5</c:v>
                </c:pt>
                <c:pt idx="1885">
                  <c:v>3.3</c:v>
                </c:pt>
                <c:pt idx="1886">
                  <c:v>5.7</c:v>
                </c:pt>
                <c:pt idx="1887">
                  <c:v>3.5</c:v>
                </c:pt>
                <c:pt idx="1888">
                  <c:v>9.3000000000000007</c:v>
                </c:pt>
                <c:pt idx="1889">
                  <c:v>4.8</c:v>
                </c:pt>
                <c:pt idx="1890">
                  <c:v>6.9</c:v>
                </c:pt>
                <c:pt idx="1891">
                  <c:v>6</c:v>
                </c:pt>
                <c:pt idx="1892">
                  <c:v>7.3</c:v>
                </c:pt>
                <c:pt idx="1893">
                  <c:v>6</c:v>
                </c:pt>
                <c:pt idx="1894">
                  <c:v>6.6</c:v>
                </c:pt>
                <c:pt idx="1895">
                  <c:v>7.5</c:v>
                </c:pt>
                <c:pt idx="1896">
                  <c:v>6.9</c:v>
                </c:pt>
                <c:pt idx="1897">
                  <c:v>6.8</c:v>
                </c:pt>
                <c:pt idx="1898">
                  <c:v>6.3</c:v>
                </c:pt>
                <c:pt idx="1899">
                  <c:v>6.4</c:v>
                </c:pt>
                <c:pt idx="1900">
                  <c:v>5.6</c:v>
                </c:pt>
                <c:pt idx="1901">
                  <c:v>6.3</c:v>
                </c:pt>
                <c:pt idx="1902">
                  <c:v>7.3</c:v>
                </c:pt>
                <c:pt idx="1903">
                  <c:v>6.6</c:v>
                </c:pt>
                <c:pt idx="1904">
                  <c:v>4.5999999999999996</c:v>
                </c:pt>
                <c:pt idx="1905">
                  <c:v>5.0999999999999996</c:v>
                </c:pt>
                <c:pt idx="1906">
                  <c:v>5.6</c:v>
                </c:pt>
                <c:pt idx="1907">
                  <c:v>5.3</c:v>
                </c:pt>
                <c:pt idx="1908">
                  <c:v>7.5</c:v>
                </c:pt>
                <c:pt idx="1909">
                  <c:v>5.6</c:v>
                </c:pt>
                <c:pt idx="1910">
                  <c:v>5.9</c:v>
                </c:pt>
                <c:pt idx="1911">
                  <c:v>4.7</c:v>
                </c:pt>
                <c:pt idx="1912">
                  <c:v>4.8</c:v>
                </c:pt>
                <c:pt idx="1913">
                  <c:v>6.8</c:v>
                </c:pt>
                <c:pt idx="1914">
                  <c:v>5.4</c:v>
                </c:pt>
                <c:pt idx="1915">
                  <c:v>5.0999999999999996</c:v>
                </c:pt>
                <c:pt idx="1916">
                  <c:v>7</c:v>
                </c:pt>
                <c:pt idx="1917">
                  <c:v>6.7</c:v>
                </c:pt>
                <c:pt idx="1918">
                  <c:v>4</c:v>
                </c:pt>
                <c:pt idx="1919">
                  <c:v>7.3</c:v>
                </c:pt>
                <c:pt idx="1920">
                  <c:v>6.8</c:v>
                </c:pt>
                <c:pt idx="1921">
                  <c:v>6.1</c:v>
                </c:pt>
                <c:pt idx="1922">
                  <c:v>7</c:v>
                </c:pt>
                <c:pt idx="1923">
                  <c:v>7.1</c:v>
                </c:pt>
                <c:pt idx="1924">
                  <c:v>6.9</c:v>
                </c:pt>
                <c:pt idx="1925">
                  <c:v>7.3</c:v>
                </c:pt>
                <c:pt idx="1926">
                  <c:v>6.3</c:v>
                </c:pt>
                <c:pt idx="1927">
                  <c:v>8.1999999999999993</c:v>
                </c:pt>
                <c:pt idx="1928">
                  <c:v>7.1</c:v>
                </c:pt>
                <c:pt idx="1929">
                  <c:v>7.7</c:v>
                </c:pt>
                <c:pt idx="1930">
                  <c:v>6.5</c:v>
                </c:pt>
                <c:pt idx="1931">
                  <c:v>4.9000000000000004</c:v>
                </c:pt>
                <c:pt idx="1932">
                  <c:v>6.4</c:v>
                </c:pt>
                <c:pt idx="1933">
                  <c:v>5.9</c:v>
                </c:pt>
                <c:pt idx="1934">
                  <c:v>6.2</c:v>
                </c:pt>
                <c:pt idx="1935">
                  <c:v>5.8</c:v>
                </c:pt>
                <c:pt idx="1936">
                  <c:v>6.7</c:v>
                </c:pt>
                <c:pt idx="1937">
                  <c:v>5.9</c:v>
                </c:pt>
                <c:pt idx="1938">
                  <c:v>7.3</c:v>
                </c:pt>
                <c:pt idx="1939">
                  <c:v>4.8</c:v>
                </c:pt>
                <c:pt idx="1940">
                  <c:v>4.0999999999999996</c:v>
                </c:pt>
                <c:pt idx="1941">
                  <c:v>4.9000000000000004</c:v>
                </c:pt>
                <c:pt idx="1942">
                  <c:v>7.9</c:v>
                </c:pt>
                <c:pt idx="1943">
                  <c:v>5.6</c:v>
                </c:pt>
                <c:pt idx="1944">
                  <c:v>5.2</c:v>
                </c:pt>
                <c:pt idx="1945">
                  <c:v>4.0999999999999996</c:v>
                </c:pt>
                <c:pt idx="1946">
                  <c:v>6.6</c:v>
                </c:pt>
                <c:pt idx="1947">
                  <c:v>2.9</c:v>
                </c:pt>
                <c:pt idx="1948">
                  <c:v>7.2</c:v>
                </c:pt>
                <c:pt idx="1949">
                  <c:v>6.5</c:v>
                </c:pt>
                <c:pt idx="1950">
                  <c:v>6.8</c:v>
                </c:pt>
                <c:pt idx="1951">
                  <c:v>7.2</c:v>
                </c:pt>
                <c:pt idx="1952">
                  <c:v>6.8</c:v>
                </c:pt>
                <c:pt idx="1953">
                  <c:v>7.8</c:v>
                </c:pt>
                <c:pt idx="1954">
                  <c:v>6.7</c:v>
                </c:pt>
                <c:pt idx="1955">
                  <c:v>6.1</c:v>
                </c:pt>
                <c:pt idx="1956">
                  <c:v>7.1</c:v>
                </c:pt>
                <c:pt idx="1957">
                  <c:v>5.7</c:v>
                </c:pt>
                <c:pt idx="1958">
                  <c:v>2.9</c:v>
                </c:pt>
                <c:pt idx="1959">
                  <c:v>5.2</c:v>
                </c:pt>
                <c:pt idx="1960">
                  <c:v>5.3</c:v>
                </c:pt>
                <c:pt idx="1961">
                  <c:v>6.2</c:v>
                </c:pt>
                <c:pt idx="1962">
                  <c:v>7.3</c:v>
                </c:pt>
                <c:pt idx="1963">
                  <c:v>6.5</c:v>
                </c:pt>
                <c:pt idx="1964">
                  <c:v>4.0999999999999996</c:v>
                </c:pt>
                <c:pt idx="1965">
                  <c:v>7.7</c:v>
                </c:pt>
                <c:pt idx="1966">
                  <c:v>6.1</c:v>
                </c:pt>
                <c:pt idx="1967">
                  <c:v>7.3</c:v>
                </c:pt>
                <c:pt idx="1968">
                  <c:v>7.2</c:v>
                </c:pt>
                <c:pt idx="1969">
                  <c:v>5.3</c:v>
                </c:pt>
                <c:pt idx="1970">
                  <c:v>6.1</c:v>
                </c:pt>
                <c:pt idx="1971">
                  <c:v>5.8</c:v>
                </c:pt>
                <c:pt idx="1972">
                  <c:v>5.7</c:v>
                </c:pt>
                <c:pt idx="1973">
                  <c:v>6.7</c:v>
                </c:pt>
                <c:pt idx="1974">
                  <c:v>6.5</c:v>
                </c:pt>
                <c:pt idx="1975">
                  <c:v>7.2</c:v>
                </c:pt>
                <c:pt idx="1976">
                  <c:v>7.6</c:v>
                </c:pt>
                <c:pt idx="1977">
                  <c:v>4.5999999999999996</c:v>
                </c:pt>
                <c:pt idx="1978">
                  <c:v>6.9</c:v>
                </c:pt>
                <c:pt idx="1979">
                  <c:v>6.6</c:v>
                </c:pt>
                <c:pt idx="1980">
                  <c:v>6.3</c:v>
                </c:pt>
                <c:pt idx="1981">
                  <c:v>6.2</c:v>
                </c:pt>
                <c:pt idx="1982">
                  <c:v>5.3</c:v>
                </c:pt>
                <c:pt idx="1983">
                  <c:v>7.3</c:v>
                </c:pt>
                <c:pt idx="1984">
                  <c:v>5.6</c:v>
                </c:pt>
                <c:pt idx="1985">
                  <c:v>6.2</c:v>
                </c:pt>
                <c:pt idx="1986">
                  <c:v>5.2</c:v>
                </c:pt>
                <c:pt idx="1987">
                  <c:v>5.3</c:v>
                </c:pt>
                <c:pt idx="1988">
                  <c:v>5.4</c:v>
                </c:pt>
                <c:pt idx="1989">
                  <c:v>4.9000000000000004</c:v>
                </c:pt>
                <c:pt idx="1990">
                  <c:v>5.5</c:v>
                </c:pt>
                <c:pt idx="1991">
                  <c:v>6.7</c:v>
                </c:pt>
                <c:pt idx="1992">
                  <c:v>3.9</c:v>
                </c:pt>
                <c:pt idx="1993">
                  <c:v>7.2</c:v>
                </c:pt>
                <c:pt idx="1994">
                  <c:v>5.0999999999999996</c:v>
                </c:pt>
                <c:pt idx="1995">
                  <c:v>6.5</c:v>
                </c:pt>
                <c:pt idx="1996">
                  <c:v>8.1999999999999993</c:v>
                </c:pt>
                <c:pt idx="1997">
                  <c:v>7.7</c:v>
                </c:pt>
                <c:pt idx="1998">
                  <c:v>7.2</c:v>
                </c:pt>
                <c:pt idx="1999">
                  <c:v>6.1</c:v>
                </c:pt>
                <c:pt idx="2000">
                  <c:v>8.8000000000000007</c:v>
                </c:pt>
                <c:pt idx="2001">
                  <c:v>6.8</c:v>
                </c:pt>
                <c:pt idx="2002">
                  <c:v>6.8</c:v>
                </c:pt>
                <c:pt idx="2003">
                  <c:v>6.7</c:v>
                </c:pt>
                <c:pt idx="2004">
                  <c:v>7.1</c:v>
                </c:pt>
                <c:pt idx="2005">
                  <c:v>7.1</c:v>
                </c:pt>
                <c:pt idx="2006">
                  <c:v>6.1</c:v>
                </c:pt>
                <c:pt idx="2007">
                  <c:v>8</c:v>
                </c:pt>
                <c:pt idx="2008">
                  <c:v>7.5</c:v>
                </c:pt>
                <c:pt idx="2009">
                  <c:v>6.6</c:v>
                </c:pt>
                <c:pt idx="2010">
                  <c:v>5.4</c:v>
                </c:pt>
                <c:pt idx="2011">
                  <c:v>6.1</c:v>
                </c:pt>
                <c:pt idx="2012">
                  <c:v>6.1</c:v>
                </c:pt>
                <c:pt idx="2013">
                  <c:v>5.6</c:v>
                </c:pt>
                <c:pt idx="2014">
                  <c:v>5.8</c:v>
                </c:pt>
                <c:pt idx="2015">
                  <c:v>2.8</c:v>
                </c:pt>
                <c:pt idx="2016">
                  <c:v>6.7</c:v>
                </c:pt>
                <c:pt idx="2017">
                  <c:v>5.0999999999999996</c:v>
                </c:pt>
                <c:pt idx="2018">
                  <c:v>7.2</c:v>
                </c:pt>
                <c:pt idx="2019">
                  <c:v>6</c:v>
                </c:pt>
                <c:pt idx="2020">
                  <c:v>7.2</c:v>
                </c:pt>
                <c:pt idx="2021">
                  <c:v>6.7</c:v>
                </c:pt>
                <c:pt idx="2022">
                  <c:v>6.3</c:v>
                </c:pt>
                <c:pt idx="2023">
                  <c:v>6.2</c:v>
                </c:pt>
                <c:pt idx="2024">
                  <c:v>6.2</c:v>
                </c:pt>
                <c:pt idx="2025">
                  <c:v>6.9</c:v>
                </c:pt>
                <c:pt idx="2026">
                  <c:v>6.8</c:v>
                </c:pt>
                <c:pt idx="2027">
                  <c:v>7.1</c:v>
                </c:pt>
                <c:pt idx="2028">
                  <c:v>7.1</c:v>
                </c:pt>
                <c:pt idx="2029">
                  <c:v>7</c:v>
                </c:pt>
                <c:pt idx="2030">
                  <c:v>7.1</c:v>
                </c:pt>
                <c:pt idx="2031">
                  <c:v>6.4</c:v>
                </c:pt>
                <c:pt idx="2032">
                  <c:v>7</c:v>
                </c:pt>
                <c:pt idx="2033">
                  <c:v>6.2</c:v>
                </c:pt>
                <c:pt idx="2034">
                  <c:v>7.5</c:v>
                </c:pt>
                <c:pt idx="2035">
                  <c:v>4.8</c:v>
                </c:pt>
                <c:pt idx="2036">
                  <c:v>8.1</c:v>
                </c:pt>
                <c:pt idx="2037">
                  <c:v>7.3</c:v>
                </c:pt>
                <c:pt idx="2038">
                  <c:v>5.8</c:v>
                </c:pt>
                <c:pt idx="2039">
                  <c:v>7.6</c:v>
                </c:pt>
                <c:pt idx="2040">
                  <c:v>5.6</c:v>
                </c:pt>
                <c:pt idx="2041">
                  <c:v>7</c:v>
                </c:pt>
                <c:pt idx="2042">
                  <c:v>6.6</c:v>
                </c:pt>
                <c:pt idx="2043">
                  <c:v>6.5</c:v>
                </c:pt>
                <c:pt idx="2044">
                  <c:v>7.4</c:v>
                </c:pt>
                <c:pt idx="2045">
                  <c:v>4.5999999999999996</c:v>
                </c:pt>
                <c:pt idx="2046">
                  <c:v>6.4</c:v>
                </c:pt>
                <c:pt idx="2047">
                  <c:v>6</c:v>
                </c:pt>
                <c:pt idx="2048">
                  <c:v>6.4</c:v>
                </c:pt>
                <c:pt idx="2049">
                  <c:v>5.9</c:v>
                </c:pt>
                <c:pt idx="2050">
                  <c:v>6.4</c:v>
                </c:pt>
                <c:pt idx="2051">
                  <c:v>6.6</c:v>
                </c:pt>
                <c:pt idx="2052">
                  <c:v>6.9</c:v>
                </c:pt>
                <c:pt idx="2053">
                  <c:v>6.9</c:v>
                </c:pt>
                <c:pt idx="2054">
                  <c:v>5.8</c:v>
                </c:pt>
                <c:pt idx="2055">
                  <c:v>6.4</c:v>
                </c:pt>
                <c:pt idx="2056">
                  <c:v>5.3</c:v>
                </c:pt>
                <c:pt idx="2057">
                  <c:v>6.5</c:v>
                </c:pt>
                <c:pt idx="2058">
                  <c:v>5.7</c:v>
                </c:pt>
                <c:pt idx="2059">
                  <c:v>6.7</c:v>
                </c:pt>
                <c:pt idx="2060">
                  <c:v>3.9</c:v>
                </c:pt>
                <c:pt idx="2061">
                  <c:v>4.0999999999999996</c:v>
                </c:pt>
                <c:pt idx="2062">
                  <c:v>6.2</c:v>
                </c:pt>
                <c:pt idx="2063">
                  <c:v>3.8</c:v>
                </c:pt>
                <c:pt idx="2064">
                  <c:v>5.0999999999999996</c:v>
                </c:pt>
                <c:pt idx="2065">
                  <c:v>6.4</c:v>
                </c:pt>
                <c:pt idx="2066">
                  <c:v>7.8</c:v>
                </c:pt>
                <c:pt idx="2067">
                  <c:v>7.8</c:v>
                </c:pt>
                <c:pt idx="2068">
                  <c:v>6.1</c:v>
                </c:pt>
                <c:pt idx="2069">
                  <c:v>5.8</c:v>
                </c:pt>
                <c:pt idx="2070">
                  <c:v>6.3</c:v>
                </c:pt>
                <c:pt idx="2071">
                  <c:v>7.7</c:v>
                </c:pt>
                <c:pt idx="2072">
                  <c:v>5.4</c:v>
                </c:pt>
                <c:pt idx="2073">
                  <c:v>7.3</c:v>
                </c:pt>
                <c:pt idx="2074">
                  <c:v>6.8</c:v>
                </c:pt>
                <c:pt idx="2075">
                  <c:v>7.3</c:v>
                </c:pt>
                <c:pt idx="2076">
                  <c:v>6.5</c:v>
                </c:pt>
                <c:pt idx="2077">
                  <c:v>7.2</c:v>
                </c:pt>
                <c:pt idx="2078">
                  <c:v>6.7</c:v>
                </c:pt>
                <c:pt idx="2079">
                  <c:v>6.3</c:v>
                </c:pt>
                <c:pt idx="2080">
                  <c:v>5.9</c:v>
                </c:pt>
                <c:pt idx="2081">
                  <c:v>7.8</c:v>
                </c:pt>
                <c:pt idx="2082">
                  <c:v>7.4</c:v>
                </c:pt>
                <c:pt idx="2083">
                  <c:v>4.8</c:v>
                </c:pt>
                <c:pt idx="2084">
                  <c:v>6.3</c:v>
                </c:pt>
                <c:pt idx="2085">
                  <c:v>7.8</c:v>
                </c:pt>
                <c:pt idx="2086">
                  <c:v>7.5</c:v>
                </c:pt>
                <c:pt idx="2087">
                  <c:v>6</c:v>
                </c:pt>
                <c:pt idx="2088">
                  <c:v>6.8</c:v>
                </c:pt>
                <c:pt idx="2089">
                  <c:v>6.6</c:v>
                </c:pt>
                <c:pt idx="2090">
                  <c:v>4.5999999999999996</c:v>
                </c:pt>
                <c:pt idx="2091">
                  <c:v>7.1</c:v>
                </c:pt>
                <c:pt idx="2092">
                  <c:v>6.1</c:v>
                </c:pt>
                <c:pt idx="2093">
                  <c:v>6.7</c:v>
                </c:pt>
                <c:pt idx="2094">
                  <c:v>7.1</c:v>
                </c:pt>
                <c:pt idx="2095">
                  <c:v>5.8</c:v>
                </c:pt>
                <c:pt idx="2096">
                  <c:v>6.7</c:v>
                </c:pt>
                <c:pt idx="2097">
                  <c:v>5.8</c:v>
                </c:pt>
                <c:pt idx="2098">
                  <c:v>6.8</c:v>
                </c:pt>
                <c:pt idx="2099">
                  <c:v>8.5</c:v>
                </c:pt>
                <c:pt idx="2100">
                  <c:v>6.6</c:v>
                </c:pt>
                <c:pt idx="2101">
                  <c:v>7.7</c:v>
                </c:pt>
                <c:pt idx="2102">
                  <c:v>4.7</c:v>
                </c:pt>
                <c:pt idx="2103">
                  <c:v>6.4</c:v>
                </c:pt>
                <c:pt idx="2104">
                  <c:v>5.5</c:v>
                </c:pt>
                <c:pt idx="2105">
                  <c:v>8.6</c:v>
                </c:pt>
                <c:pt idx="2106">
                  <c:v>7</c:v>
                </c:pt>
                <c:pt idx="2107">
                  <c:v>7.1</c:v>
                </c:pt>
                <c:pt idx="2108">
                  <c:v>5.7</c:v>
                </c:pt>
                <c:pt idx="2109">
                  <c:v>3.7</c:v>
                </c:pt>
                <c:pt idx="2110">
                  <c:v>7.5</c:v>
                </c:pt>
                <c:pt idx="2111">
                  <c:v>4.5999999999999996</c:v>
                </c:pt>
                <c:pt idx="2112">
                  <c:v>4.9000000000000004</c:v>
                </c:pt>
                <c:pt idx="2113">
                  <c:v>6.9</c:v>
                </c:pt>
                <c:pt idx="2114">
                  <c:v>7.1</c:v>
                </c:pt>
                <c:pt idx="2115">
                  <c:v>5.8</c:v>
                </c:pt>
                <c:pt idx="2116">
                  <c:v>5.4</c:v>
                </c:pt>
                <c:pt idx="2117">
                  <c:v>7.3</c:v>
                </c:pt>
                <c:pt idx="2118">
                  <c:v>7.1</c:v>
                </c:pt>
                <c:pt idx="2119">
                  <c:v>5.8</c:v>
                </c:pt>
                <c:pt idx="2120">
                  <c:v>8.1</c:v>
                </c:pt>
                <c:pt idx="2121">
                  <c:v>5.7</c:v>
                </c:pt>
                <c:pt idx="2122">
                  <c:v>4.4000000000000004</c:v>
                </c:pt>
                <c:pt idx="2123">
                  <c:v>7.9</c:v>
                </c:pt>
                <c:pt idx="2124">
                  <c:v>7.6</c:v>
                </c:pt>
                <c:pt idx="2125">
                  <c:v>4.8</c:v>
                </c:pt>
                <c:pt idx="2126">
                  <c:v>7.8</c:v>
                </c:pt>
                <c:pt idx="2127">
                  <c:v>6.7</c:v>
                </c:pt>
                <c:pt idx="2128">
                  <c:v>2.7</c:v>
                </c:pt>
                <c:pt idx="2129">
                  <c:v>5.8</c:v>
                </c:pt>
                <c:pt idx="2130">
                  <c:v>7.5</c:v>
                </c:pt>
                <c:pt idx="2131">
                  <c:v>5.4</c:v>
                </c:pt>
                <c:pt idx="2132">
                  <c:v>4.0999999999999996</c:v>
                </c:pt>
                <c:pt idx="2133">
                  <c:v>5.9</c:v>
                </c:pt>
                <c:pt idx="2134">
                  <c:v>6.3</c:v>
                </c:pt>
                <c:pt idx="2135">
                  <c:v>7</c:v>
                </c:pt>
                <c:pt idx="2136">
                  <c:v>6.8</c:v>
                </c:pt>
                <c:pt idx="2137">
                  <c:v>2.2999999999999998</c:v>
                </c:pt>
                <c:pt idx="2138">
                  <c:v>6.9</c:v>
                </c:pt>
                <c:pt idx="2139">
                  <c:v>8.1</c:v>
                </c:pt>
                <c:pt idx="2140">
                  <c:v>6.1</c:v>
                </c:pt>
                <c:pt idx="2141">
                  <c:v>5</c:v>
                </c:pt>
                <c:pt idx="2142">
                  <c:v>5.5</c:v>
                </c:pt>
                <c:pt idx="2143">
                  <c:v>6.2</c:v>
                </c:pt>
                <c:pt idx="2144">
                  <c:v>6.2</c:v>
                </c:pt>
                <c:pt idx="2145">
                  <c:v>5.9</c:v>
                </c:pt>
                <c:pt idx="2146">
                  <c:v>6.3</c:v>
                </c:pt>
                <c:pt idx="2147">
                  <c:v>6.7</c:v>
                </c:pt>
                <c:pt idx="2148">
                  <c:v>3.5</c:v>
                </c:pt>
                <c:pt idx="2149">
                  <c:v>7.5</c:v>
                </c:pt>
                <c:pt idx="2150">
                  <c:v>6.6</c:v>
                </c:pt>
                <c:pt idx="2151">
                  <c:v>7.5</c:v>
                </c:pt>
                <c:pt idx="2152">
                  <c:v>7.2</c:v>
                </c:pt>
                <c:pt idx="2153">
                  <c:v>4.8</c:v>
                </c:pt>
                <c:pt idx="2154">
                  <c:v>6.6</c:v>
                </c:pt>
                <c:pt idx="2155">
                  <c:v>3.5</c:v>
                </c:pt>
                <c:pt idx="2156">
                  <c:v>6.7</c:v>
                </c:pt>
                <c:pt idx="2157">
                  <c:v>7.6</c:v>
                </c:pt>
                <c:pt idx="2158">
                  <c:v>6.3</c:v>
                </c:pt>
                <c:pt idx="2159">
                  <c:v>5.5</c:v>
                </c:pt>
                <c:pt idx="2160">
                  <c:v>6.3</c:v>
                </c:pt>
                <c:pt idx="2161">
                  <c:v>6.5</c:v>
                </c:pt>
                <c:pt idx="2162">
                  <c:v>5.6</c:v>
                </c:pt>
                <c:pt idx="2163">
                  <c:v>6.9</c:v>
                </c:pt>
                <c:pt idx="2164">
                  <c:v>7.6</c:v>
                </c:pt>
                <c:pt idx="2165">
                  <c:v>3.9</c:v>
                </c:pt>
                <c:pt idx="2166">
                  <c:v>6.1</c:v>
                </c:pt>
                <c:pt idx="2167">
                  <c:v>7.3</c:v>
                </c:pt>
                <c:pt idx="2168">
                  <c:v>8.3000000000000007</c:v>
                </c:pt>
                <c:pt idx="2169">
                  <c:v>5.8</c:v>
                </c:pt>
                <c:pt idx="2170">
                  <c:v>6.8</c:v>
                </c:pt>
                <c:pt idx="2171">
                  <c:v>7</c:v>
                </c:pt>
                <c:pt idx="2172">
                  <c:v>5.9</c:v>
                </c:pt>
                <c:pt idx="2173">
                  <c:v>6.5</c:v>
                </c:pt>
                <c:pt idx="2174">
                  <c:v>6.4</c:v>
                </c:pt>
                <c:pt idx="2175">
                  <c:v>5.8</c:v>
                </c:pt>
                <c:pt idx="2176">
                  <c:v>5.0999999999999996</c:v>
                </c:pt>
                <c:pt idx="2177">
                  <c:v>6.8</c:v>
                </c:pt>
                <c:pt idx="2178">
                  <c:v>5.3</c:v>
                </c:pt>
                <c:pt idx="2179">
                  <c:v>5.3</c:v>
                </c:pt>
                <c:pt idx="2180">
                  <c:v>6.4</c:v>
                </c:pt>
                <c:pt idx="2181">
                  <c:v>4.9000000000000004</c:v>
                </c:pt>
                <c:pt idx="2182">
                  <c:v>6.8</c:v>
                </c:pt>
                <c:pt idx="2183">
                  <c:v>7.1</c:v>
                </c:pt>
                <c:pt idx="2184">
                  <c:v>6.8</c:v>
                </c:pt>
                <c:pt idx="2185">
                  <c:v>6.1</c:v>
                </c:pt>
                <c:pt idx="2186">
                  <c:v>8.5</c:v>
                </c:pt>
                <c:pt idx="2187">
                  <c:v>5.9</c:v>
                </c:pt>
                <c:pt idx="2188">
                  <c:v>6.3</c:v>
                </c:pt>
                <c:pt idx="2189">
                  <c:v>5.9</c:v>
                </c:pt>
                <c:pt idx="2190">
                  <c:v>5.4</c:v>
                </c:pt>
                <c:pt idx="2191">
                  <c:v>7</c:v>
                </c:pt>
                <c:pt idx="2192">
                  <c:v>6.9</c:v>
                </c:pt>
                <c:pt idx="2193">
                  <c:v>7.5</c:v>
                </c:pt>
                <c:pt idx="2194">
                  <c:v>8.1999999999999993</c:v>
                </c:pt>
                <c:pt idx="2195">
                  <c:v>5.9</c:v>
                </c:pt>
                <c:pt idx="2196">
                  <c:v>5</c:v>
                </c:pt>
                <c:pt idx="2197">
                  <c:v>7.3</c:v>
                </c:pt>
                <c:pt idx="2198">
                  <c:v>6.4</c:v>
                </c:pt>
                <c:pt idx="2199">
                  <c:v>6.6</c:v>
                </c:pt>
                <c:pt idx="2200">
                  <c:v>7.8</c:v>
                </c:pt>
                <c:pt idx="2201">
                  <c:v>4</c:v>
                </c:pt>
                <c:pt idx="2202">
                  <c:v>7.6</c:v>
                </c:pt>
                <c:pt idx="2203">
                  <c:v>7.7</c:v>
                </c:pt>
                <c:pt idx="2204">
                  <c:v>5.8</c:v>
                </c:pt>
                <c:pt idx="2205">
                  <c:v>5.2</c:v>
                </c:pt>
                <c:pt idx="2206">
                  <c:v>5.6</c:v>
                </c:pt>
                <c:pt idx="2207">
                  <c:v>5.3</c:v>
                </c:pt>
                <c:pt idx="2208">
                  <c:v>7.4</c:v>
                </c:pt>
                <c:pt idx="2209">
                  <c:v>6.6</c:v>
                </c:pt>
                <c:pt idx="2210">
                  <c:v>6.2</c:v>
                </c:pt>
                <c:pt idx="2211">
                  <c:v>1.9</c:v>
                </c:pt>
                <c:pt idx="2212">
                  <c:v>5.7</c:v>
                </c:pt>
                <c:pt idx="2213">
                  <c:v>6.6</c:v>
                </c:pt>
                <c:pt idx="2214">
                  <c:v>6</c:v>
                </c:pt>
                <c:pt idx="2215">
                  <c:v>6.1</c:v>
                </c:pt>
                <c:pt idx="2216">
                  <c:v>4.8</c:v>
                </c:pt>
                <c:pt idx="2217">
                  <c:v>6.2</c:v>
                </c:pt>
                <c:pt idx="2218">
                  <c:v>7.5</c:v>
                </c:pt>
                <c:pt idx="2219">
                  <c:v>6.3</c:v>
                </c:pt>
                <c:pt idx="2220">
                  <c:v>7.1</c:v>
                </c:pt>
                <c:pt idx="2221">
                  <c:v>6.6</c:v>
                </c:pt>
                <c:pt idx="2222">
                  <c:v>6.1</c:v>
                </c:pt>
                <c:pt idx="2223">
                  <c:v>6.7</c:v>
                </c:pt>
                <c:pt idx="2224">
                  <c:v>5.6</c:v>
                </c:pt>
                <c:pt idx="2225">
                  <c:v>7.2</c:v>
                </c:pt>
                <c:pt idx="2226">
                  <c:v>4.3</c:v>
                </c:pt>
                <c:pt idx="2227">
                  <c:v>6.4</c:v>
                </c:pt>
                <c:pt idx="2228">
                  <c:v>7.1</c:v>
                </c:pt>
                <c:pt idx="2229">
                  <c:v>6.3</c:v>
                </c:pt>
                <c:pt idx="2230">
                  <c:v>7.4</c:v>
                </c:pt>
                <c:pt idx="2231">
                  <c:v>6.1</c:v>
                </c:pt>
                <c:pt idx="2232">
                  <c:v>6.6</c:v>
                </c:pt>
                <c:pt idx="2233">
                  <c:v>6</c:v>
                </c:pt>
                <c:pt idx="2234">
                  <c:v>6.8</c:v>
                </c:pt>
                <c:pt idx="2235">
                  <c:v>6.8</c:v>
                </c:pt>
                <c:pt idx="2236">
                  <c:v>7.2</c:v>
                </c:pt>
                <c:pt idx="2237">
                  <c:v>1.9</c:v>
                </c:pt>
                <c:pt idx="2238">
                  <c:v>5.5</c:v>
                </c:pt>
                <c:pt idx="2239">
                  <c:v>4.5</c:v>
                </c:pt>
                <c:pt idx="2240">
                  <c:v>6.3</c:v>
                </c:pt>
                <c:pt idx="2241">
                  <c:v>7</c:v>
                </c:pt>
                <c:pt idx="2242">
                  <c:v>6.7</c:v>
                </c:pt>
                <c:pt idx="2243">
                  <c:v>2.8</c:v>
                </c:pt>
                <c:pt idx="2244">
                  <c:v>5</c:v>
                </c:pt>
                <c:pt idx="2245">
                  <c:v>4.3</c:v>
                </c:pt>
                <c:pt idx="2246">
                  <c:v>5.6</c:v>
                </c:pt>
                <c:pt idx="2247">
                  <c:v>6.2</c:v>
                </c:pt>
                <c:pt idx="2248">
                  <c:v>5.3</c:v>
                </c:pt>
                <c:pt idx="2249">
                  <c:v>7.4</c:v>
                </c:pt>
                <c:pt idx="2250">
                  <c:v>7.4</c:v>
                </c:pt>
                <c:pt idx="2251">
                  <c:v>6.5</c:v>
                </c:pt>
                <c:pt idx="2252">
                  <c:v>7.1</c:v>
                </c:pt>
                <c:pt idx="2253">
                  <c:v>7.2</c:v>
                </c:pt>
                <c:pt idx="2254">
                  <c:v>2.2999999999999998</c:v>
                </c:pt>
                <c:pt idx="2255">
                  <c:v>6.4</c:v>
                </c:pt>
                <c:pt idx="2256">
                  <c:v>6.1</c:v>
                </c:pt>
                <c:pt idx="2257">
                  <c:v>7</c:v>
                </c:pt>
                <c:pt idx="2258">
                  <c:v>6.5</c:v>
                </c:pt>
                <c:pt idx="2259">
                  <c:v>7</c:v>
                </c:pt>
                <c:pt idx="2260">
                  <c:v>7</c:v>
                </c:pt>
                <c:pt idx="2261">
                  <c:v>4.9000000000000004</c:v>
                </c:pt>
                <c:pt idx="2262">
                  <c:v>6.9</c:v>
                </c:pt>
                <c:pt idx="2263">
                  <c:v>7.5</c:v>
                </c:pt>
                <c:pt idx="2264">
                  <c:v>8.4</c:v>
                </c:pt>
                <c:pt idx="2265">
                  <c:v>6.9</c:v>
                </c:pt>
                <c:pt idx="2266">
                  <c:v>4.5</c:v>
                </c:pt>
                <c:pt idx="2267">
                  <c:v>7.4</c:v>
                </c:pt>
                <c:pt idx="2268">
                  <c:v>7</c:v>
                </c:pt>
                <c:pt idx="2269">
                  <c:v>2.8</c:v>
                </c:pt>
                <c:pt idx="2270">
                  <c:v>7.5</c:v>
                </c:pt>
                <c:pt idx="2271">
                  <c:v>7.1</c:v>
                </c:pt>
                <c:pt idx="2272">
                  <c:v>6.4</c:v>
                </c:pt>
                <c:pt idx="2273">
                  <c:v>6.7</c:v>
                </c:pt>
                <c:pt idx="2274">
                  <c:v>5.3</c:v>
                </c:pt>
                <c:pt idx="2275">
                  <c:v>6.9</c:v>
                </c:pt>
                <c:pt idx="2276">
                  <c:v>6.2</c:v>
                </c:pt>
                <c:pt idx="2277">
                  <c:v>6.3</c:v>
                </c:pt>
                <c:pt idx="2278">
                  <c:v>6.4</c:v>
                </c:pt>
                <c:pt idx="2279">
                  <c:v>6.5</c:v>
                </c:pt>
                <c:pt idx="2280">
                  <c:v>6</c:v>
                </c:pt>
                <c:pt idx="2281">
                  <c:v>5.0999999999999996</c:v>
                </c:pt>
                <c:pt idx="2282">
                  <c:v>5.5</c:v>
                </c:pt>
                <c:pt idx="2283">
                  <c:v>5.4</c:v>
                </c:pt>
                <c:pt idx="2284">
                  <c:v>5.7</c:v>
                </c:pt>
                <c:pt idx="2285">
                  <c:v>5.2</c:v>
                </c:pt>
                <c:pt idx="2286">
                  <c:v>6.2</c:v>
                </c:pt>
                <c:pt idx="2287">
                  <c:v>6.7</c:v>
                </c:pt>
                <c:pt idx="2288">
                  <c:v>5.8</c:v>
                </c:pt>
                <c:pt idx="2289">
                  <c:v>7</c:v>
                </c:pt>
                <c:pt idx="2290">
                  <c:v>4.8</c:v>
                </c:pt>
                <c:pt idx="2291">
                  <c:v>7.2</c:v>
                </c:pt>
                <c:pt idx="2292">
                  <c:v>5.6</c:v>
                </c:pt>
                <c:pt idx="2293">
                  <c:v>6.4</c:v>
                </c:pt>
                <c:pt idx="2294">
                  <c:v>7.5</c:v>
                </c:pt>
                <c:pt idx="2295">
                  <c:v>7.4</c:v>
                </c:pt>
                <c:pt idx="2296">
                  <c:v>8</c:v>
                </c:pt>
                <c:pt idx="2297">
                  <c:v>5.7</c:v>
                </c:pt>
                <c:pt idx="2298">
                  <c:v>6.8</c:v>
                </c:pt>
                <c:pt idx="2299">
                  <c:v>5.9</c:v>
                </c:pt>
                <c:pt idx="2300">
                  <c:v>7.2</c:v>
                </c:pt>
                <c:pt idx="2301">
                  <c:v>5.5</c:v>
                </c:pt>
                <c:pt idx="2302">
                  <c:v>8.4</c:v>
                </c:pt>
                <c:pt idx="2303">
                  <c:v>8.5</c:v>
                </c:pt>
                <c:pt idx="2304">
                  <c:v>5.6</c:v>
                </c:pt>
                <c:pt idx="2305">
                  <c:v>4.0999999999999996</c:v>
                </c:pt>
                <c:pt idx="2306">
                  <c:v>5</c:v>
                </c:pt>
                <c:pt idx="2307">
                  <c:v>6.1</c:v>
                </c:pt>
                <c:pt idx="2308">
                  <c:v>5.4</c:v>
                </c:pt>
                <c:pt idx="2309">
                  <c:v>7.1</c:v>
                </c:pt>
                <c:pt idx="2310">
                  <c:v>3.6</c:v>
                </c:pt>
                <c:pt idx="2311">
                  <c:v>6.5</c:v>
                </c:pt>
                <c:pt idx="2312">
                  <c:v>8.6</c:v>
                </c:pt>
                <c:pt idx="2313">
                  <c:v>6.2</c:v>
                </c:pt>
                <c:pt idx="2314">
                  <c:v>7</c:v>
                </c:pt>
                <c:pt idx="2315">
                  <c:v>7.6</c:v>
                </c:pt>
                <c:pt idx="2316">
                  <c:v>6.5</c:v>
                </c:pt>
                <c:pt idx="2317">
                  <c:v>6.4</c:v>
                </c:pt>
                <c:pt idx="2318">
                  <c:v>6.7</c:v>
                </c:pt>
                <c:pt idx="2319">
                  <c:v>6.3</c:v>
                </c:pt>
                <c:pt idx="2320">
                  <c:v>6.4</c:v>
                </c:pt>
                <c:pt idx="2321">
                  <c:v>5.7</c:v>
                </c:pt>
                <c:pt idx="2322">
                  <c:v>6.3</c:v>
                </c:pt>
                <c:pt idx="2323">
                  <c:v>7.8</c:v>
                </c:pt>
                <c:pt idx="2324">
                  <c:v>6</c:v>
                </c:pt>
                <c:pt idx="2325">
                  <c:v>7.7</c:v>
                </c:pt>
                <c:pt idx="2326">
                  <c:v>6.2</c:v>
                </c:pt>
                <c:pt idx="2327">
                  <c:v>5.7</c:v>
                </c:pt>
                <c:pt idx="2328">
                  <c:v>7.7</c:v>
                </c:pt>
                <c:pt idx="2329">
                  <c:v>6.4</c:v>
                </c:pt>
                <c:pt idx="2330">
                  <c:v>6.4</c:v>
                </c:pt>
                <c:pt idx="2331">
                  <c:v>6.9</c:v>
                </c:pt>
                <c:pt idx="2332">
                  <c:v>7.3</c:v>
                </c:pt>
                <c:pt idx="2333">
                  <c:v>7.3</c:v>
                </c:pt>
                <c:pt idx="2334">
                  <c:v>6.2</c:v>
                </c:pt>
                <c:pt idx="2335">
                  <c:v>6.6</c:v>
                </c:pt>
                <c:pt idx="2336">
                  <c:v>6.7</c:v>
                </c:pt>
                <c:pt idx="2337">
                  <c:v>5.7</c:v>
                </c:pt>
                <c:pt idx="2338">
                  <c:v>3.1</c:v>
                </c:pt>
                <c:pt idx="2339">
                  <c:v>6.3</c:v>
                </c:pt>
                <c:pt idx="2340">
                  <c:v>5.7</c:v>
                </c:pt>
                <c:pt idx="2341">
                  <c:v>7.1</c:v>
                </c:pt>
                <c:pt idx="2342">
                  <c:v>7</c:v>
                </c:pt>
                <c:pt idx="2343">
                  <c:v>6.1</c:v>
                </c:pt>
                <c:pt idx="2344">
                  <c:v>6.6</c:v>
                </c:pt>
                <c:pt idx="2345">
                  <c:v>7.8</c:v>
                </c:pt>
                <c:pt idx="2346">
                  <c:v>8.3000000000000007</c:v>
                </c:pt>
                <c:pt idx="2347">
                  <c:v>3.9</c:v>
                </c:pt>
                <c:pt idx="2348">
                  <c:v>7</c:v>
                </c:pt>
                <c:pt idx="2349">
                  <c:v>6.7</c:v>
                </c:pt>
                <c:pt idx="2350">
                  <c:v>7.3</c:v>
                </c:pt>
                <c:pt idx="2351">
                  <c:v>6.3</c:v>
                </c:pt>
                <c:pt idx="2352">
                  <c:v>7.8</c:v>
                </c:pt>
                <c:pt idx="2353">
                  <c:v>7.3</c:v>
                </c:pt>
                <c:pt idx="2354">
                  <c:v>7.6</c:v>
                </c:pt>
                <c:pt idx="2355">
                  <c:v>5.3</c:v>
                </c:pt>
                <c:pt idx="2356">
                  <c:v>7.9</c:v>
                </c:pt>
                <c:pt idx="2357">
                  <c:v>5.3</c:v>
                </c:pt>
                <c:pt idx="2358">
                  <c:v>6.8</c:v>
                </c:pt>
                <c:pt idx="2359">
                  <c:v>7.1</c:v>
                </c:pt>
                <c:pt idx="2360">
                  <c:v>7.2</c:v>
                </c:pt>
                <c:pt idx="2361">
                  <c:v>5.8</c:v>
                </c:pt>
                <c:pt idx="2362">
                  <c:v>5.8</c:v>
                </c:pt>
                <c:pt idx="2363">
                  <c:v>8.3000000000000007</c:v>
                </c:pt>
                <c:pt idx="2364">
                  <c:v>5.6</c:v>
                </c:pt>
                <c:pt idx="2365">
                  <c:v>6.8</c:v>
                </c:pt>
                <c:pt idx="2366">
                  <c:v>5</c:v>
                </c:pt>
                <c:pt idx="2367">
                  <c:v>7.6</c:v>
                </c:pt>
                <c:pt idx="2368">
                  <c:v>6.7</c:v>
                </c:pt>
                <c:pt idx="2369">
                  <c:v>6.7</c:v>
                </c:pt>
                <c:pt idx="2370">
                  <c:v>5.7</c:v>
                </c:pt>
                <c:pt idx="2371">
                  <c:v>5.2</c:v>
                </c:pt>
                <c:pt idx="2372">
                  <c:v>7.5</c:v>
                </c:pt>
                <c:pt idx="2373">
                  <c:v>7.2</c:v>
                </c:pt>
                <c:pt idx="2374">
                  <c:v>5.3</c:v>
                </c:pt>
                <c:pt idx="2375">
                  <c:v>6.5</c:v>
                </c:pt>
                <c:pt idx="2376">
                  <c:v>5</c:v>
                </c:pt>
                <c:pt idx="2377">
                  <c:v>6.1</c:v>
                </c:pt>
                <c:pt idx="2378">
                  <c:v>7.4</c:v>
                </c:pt>
                <c:pt idx="2379">
                  <c:v>4.4000000000000004</c:v>
                </c:pt>
                <c:pt idx="2380">
                  <c:v>7.5</c:v>
                </c:pt>
                <c:pt idx="2381">
                  <c:v>5.7</c:v>
                </c:pt>
                <c:pt idx="2382">
                  <c:v>5.5</c:v>
                </c:pt>
                <c:pt idx="2383">
                  <c:v>7.1</c:v>
                </c:pt>
                <c:pt idx="2384">
                  <c:v>5.9</c:v>
                </c:pt>
                <c:pt idx="2385">
                  <c:v>6.7</c:v>
                </c:pt>
                <c:pt idx="2386">
                  <c:v>7</c:v>
                </c:pt>
                <c:pt idx="2387">
                  <c:v>7.9</c:v>
                </c:pt>
                <c:pt idx="2388">
                  <c:v>6.9</c:v>
                </c:pt>
                <c:pt idx="2389">
                  <c:v>7.3</c:v>
                </c:pt>
                <c:pt idx="2390">
                  <c:v>7.3</c:v>
                </c:pt>
                <c:pt idx="2391">
                  <c:v>3.5</c:v>
                </c:pt>
                <c:pt idx="2392">
                  <c:v>7.8</c:v>
                </c:pt>
                <c:pt idx="2393">
                  <c:v>7.4</c:v>
                </c:pt>
                <c:pt idx="2394">
                  <c:v>6.7</c:v>
                </c:pt>
                <c:pt idx="2395">
                  <c:v>6.4</c:v>
                </c:pt>
                <c:pt idx="2396">
                  <c:v>7.1</c:v>
                </c:pt>
                <c:pt idx="2397">
                  <c:v>7.8</c:v>
                </c:pt>
                <c:pt idx="2398">
                  <c:v>4</c:v>
                </c:pt>
                <c:pt idx="2399">
                  <c:v>5.9</c:v>
                </c:pt>
                <c:pt idx="2400">
                  <c:v>7.2</c:v>
                </c:pt>
                <c:pt idx="2401">
                  <c:v>7.2</c:v>
                </c:pt>
                <c:pt idx="2402">
                  <c:v>5.0999999999999996</c:v>
                </c:pt>
                <c:pt idx="2403">
                  <c:v>5.5</c:v>
                </c:pt>
                <c:pt idx="2404">
                  <c:v>6.2</c:v>
                </c:pt>
                <c:pt idx="2405">
                  <c:v>7.2</c:v>
                </c:pt>
                <c:pt idx="2406">
                  <c:v>5.2</c:v>
                </c:pt>
                <c:pt idx="2407">
                  <c:v>6.7</c:v>
                </c:pt>
                <c:pt idx="2408">
                  <c:v>5</c:v>
                </c:pt>
                <c:pt idx="2409">
                  <c:v>6.2</c:v>
                </c:pt>
                <c:pt idx="2410">
                  <c:v>7.6</c:v>
                </c:pt>
                <c:pt idx="2411">
                  <c:v>4.0999999999999996</c:v>
                </c:pt>
                <c:pt idx="2412">
                  <c:v>5.3</c:v>
                </c:pt>
                <c:pt idx="2413">
                  <c:v>6.2</c:v>
                </c:pt>
                <c:pt idx="2414">
                  <c:v>6.5</c:v>
                </c:pt>
                <c:pt idx="2415">
                  <c:v>8.1</c:v>
                </c:pt>
                <c:pt idx="2416">
                  <c:v>6.3</c:v>
                </c:pt>
                <c:pt idx="2417">
                  <c:v>4.4000000000000004</c:v>
                </c:pt>
                <c:pt idx="2418">
                  <c:v>4.5999999999999996</c:v>
                </c:pt>
                <c:pt idx="2419">
                  <c:v>6</c:v>
                </c:pt>
                <c:pt idx="2420">
                  <c:v>7.6</c:v>
                </c:pt>
                <c:pt idx="2421">
                  <c:v>8.4</c:v>
                </c:pt>
                <c:pt idx="2422">
                  <c:v>7.9</c:v>
                </c:pt>
                <c:pt idx="2423">
                  <c:v>5.6</c:v>
                </c:pt>
                <c:pt idx="2424">
                  <c:v>6.5</c:v>
                </c:pt>
                <c:pt idx="2425">
                  <c:v>7.5</c:v>
                </c:pt>
                <c:pt idx="2426">
                  <c:v>6.3</c:v>
                </c:pt>
                <c:pt idx="2427">
                  <c:v>7.9</c:v>
                </c:pt>
                <c:pt idx="2428">
                  <c:v>5.0999999999999996</c:v>
                </c:pt>
                <c:pt idx="2429">
                  <c:v>6.7</c:v>
                </c:pt>
                <c:pt idx="2430">
                  <c:v>6.7</c:v>
                </c:pt>
                <c:pt idx="2431">
                  <c:v>5.6</c:v>
                </c:pt>
                <c:pt idx="2432">
                  <c:v>5.6</c:v>
                </c:pt>
                <c:pt idx="2433">
                  <c:v>6.8</c:v>
                </c:pt>
                <c:pt idx="2434">
                  <c:v>6.2</c:v>
                </c:pt>
                <c:pt idx="2435">
                  <c:v>5.6</c:v>
                </c:pt>
                <c:pt idx="2436">
                  <c:v>6.4</c:v>
                </c:pt>
                <c:pt idx="2437">
                  <c:v>5.6</c:v>
                </c:pt>
                <c:pt idx="2438">
                  <c:v>7.4</c:v>
                </c:pt>
                <c:pt idx="2439">
                  <c:v>4.9000000000000004</c:v>
                </c:pt>
                <c:pt idx="2440">
                  <c:v>6</c:v>
                </c:pt>
                <c:pt idx="2441">
                  <c:v>7.2</c:v>
                </c:pt>
                <c:pt idx="2442">
                  <c:v>4.9000000000000004</c:v>
                </c:pt>
                <c:pt idx="2443">
                  <c:v>7.5</c:v>
                </c:pt>
                <c:pt idx="2444">
                  <c:v>4.8</c:v>
                </c:pt>
                <c:pt idx="2445">
                  <c:v>3.1</c:v>
                </c:pt>
                <c:pt idx="2446">
                  <c:v>5.8</c:v>
                </c:pt>
                <c:pt idx="2447">
                  <c:v>6.7</c:v>
                </c:pt>
                <c:pt idx="2448">
                  <c:v>6.8</c:v>
                </c:pt>
                <c:pt idx="2449">
                  <c:v>6.5</c:v>
                </c:pt>
                <c:pt idx="2450">
                  <c:v>5.9</c:v>
                </c:pt>
                <c:pt idx="2451">
                  <c:v>5.5</c:v>
                </c:pt>
                <c:pt idx="2452">
                  <c:v>3.6</c:v>
                </c:pt>
                <c:pt idx="2453">
                  <c:v>3.3</c:v>
                </c:pt>
                <c:pt idx="2454">
                  <c:v>7.4</c:v>
                </c:pt>
                <c:pt idx="2455">
                  <c:v>6.7</c:v>
                </c:pt>
                <c:pt idx="2456">
                  <c:v>3</c:v>
                </c:pt>
                <c:pt idx="2457">
                  <c:v>7.6</c:v>
                </c:pt>
                <c:pt idx="2458">
                  <c:v>6.4</c:v>
                </c:pt>
                <c:pt idx="2459">
                  <c:v>6.9</c:v>
                </c:pt>
                <c:pt idx="2460">
                  <c:v>6.6</c:v>
                </c:pt>
                <c:pt idx="2461">
                  <c:v>5.5</c:v>
                </c:pt>
                <c:pt idx="2462">
                  <c:v>6.6</c:v>
                </c:pt>
                <c:pt idx="2463">
                  <c:v>5.2</c:v>
                </c:pt>
                <c:pt idx="2464">
                  <c:v>4.0999999999999996</c:v>
                </c:pt>
                <c:pt idx="2465">
                  <c:v>6.8</c:v>
                </c:pt>
                <c:pt idx="2466">
                  <c:v>6.5</c:v>
                </c:pt>
                <c:pt idx="2467">
                  <c:v>7.4</c:v>
                </c:pt>
                <c:pt idx="2468">
                  <c:v>7.7</c:v>
                </c:pt>
                <c:pt idx="2469">
                  <c:v>7.1</c:v>
                </c:pt>
                <c:pt idx="2470">
                  <c:v>6.3</c:v>
                </c:pt>
                <c:pt idx="2471">
                  <c:v>7.6</c:v>
                </c:pt>
                <c:pt idx="2472">
                  <c:v>8</c:v>
                </c:pt>
                <c:pt idx="2473">
                  <c:v>7.3</c:v>
                </c:pt>
                <c:pt idx="2474">
                  <c:v>7.6</c:v>
                </c:pt>
                <c:pt idx="2475">
                  <c:v>7.8</c:v>
                </c:pt>
                <c:pt idx="2476">
                  <c:v>6.5</c:v>
                </c:pt>
                <c:pt idx="2477">
                  <c:v>6.4</c:v>
                </c:pt>
                <c:pt idx="2478">
                  <c:v>8</c:v>
                </c:pt>
                <c:pt idx="2479">
                  <c:v>4.8</c:v>
                </c:pt>
                <c:pt idx="2480">
                  <c:v>7.8</c:v>
                </c:pt>
                <c:pt idx="2481">
                  <c:v>5.9</c:v>
                </c:pt>
                <c:pt idx="2482">
                  <c:v>5.4</c:v>
                </c:pt>
                <c:pt idx="2483">
                  <c:v>3.3</c:v>
                </c:pt>
                <c:pt idx="2484">
                  <c:v>8.1999999999999993</c:v>
                </c:pt>
                <c:pt idx="2485">
                  <c:v>5.4</c:v>
                </c:pt>
                <c:pt idx="2486">
                  <c:v>6.4</c:v>
                </c:pt>
                <c:pt idx="2487">
                  <c:v>4.8</c:v>
                </c:pt>
                <c:pt idx="2488">
                  <c:v>5.9</c:v>
                </c:pt>
                <c:pt idx="2489">
                  <c:v>5.5</c:v>
                </c:pt>
                <c:pt idx="2490">
                  <c:v>7.9</c:v>
                </c:pt>
                <c:pt idx="2491">
                  <c:v>4.9000000000000004</c:v>
                </c:pt>
                <c:pt idx="2492">
                  <c:v>7.2</c:v>
                </c:pt>
                <c:pt idx="2493">
                  <c:v>6.6</c:v>
                </c:pt>
                <c:pt idx="2494">
                  <c:v>5.3</c:v>
                </c:pt>
                <c:pt idx="2495">
                  <c:v>7.2</c:v>
                </c:pt>
                <c:pt idx="2496">
                  <c:v>5.0999999999999996</c:v>
                </c:pt>
                <c:pt idx="2497">
                  <c:v>5.6</c:v>
                </c:pt>
                <c:pt idx="2498">
                  <c:v>7.6</c:v>
                </c:pt>
                <c:pt idx="2499">
                  <c:v>7.2</c:v>
                </c:pt>
                <c:pt idx="2500">
                  <c:v>5.7</c:v>
                </c:pt>
                <c:pt idx="2501">
                  <c:v>5.2</c:v>
                </c:pt>
                <c:pt idx="2502">
                  <c:v>7.7</c:v>
                </c:pt>
                <c:pt idx="2503">
                  <c:v>7</c:v>
                </c:pt>
                <c:pt idx="2504">
                  <c:v>3.6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6.6</c:v>
                </c:pt>
                <c:pt idx="2508">
                  <c:v>6.8</c:v>
                </c:pt>
                <c:pt idx="2509">
                  <c:v>7.2</c:v>
                </c:pt>
                <c:pt idx="2510">
                  <c:v>7.2</c:v>
                </c:pt>
                <c:pt idx="2511">
                  <c:v>2.8</c:v>
                </c:pt>
                <c:pt idx="2512">
                  <c:v>6.6</c:v>
                </c:pt>
                <c:pt idx="2513">
                  <c:v>6.7</c:v>
                </c:pt>
                <c:pt idx="2514">
                  <c:v>7</c:v>
                </c:pt>
                <c:pt idx="2515">
                  <c:v>4.4000000000000004</c:v>
                </c:pt>
                <c:pt idx="2516">
                  <c:v>7.1</c:v>
                </c:pt>
                <c:pt idx="2517">
                  <c:v>6.2</c:v>
                </c:pt>
                <c:pt idx="2518">
                  <c:v>7.3</c:v>
                </c:pt>
                <c:pt idx="2519">
                  <c:v>5.0999999999999996</c:v>
                </c:pt>
                <c:pt idx="2520">
                  <c:v>8.1</c:v>
                </c:pt>
                <c:pt idx="2521">
                  <c:v>6.7</c:v>
                </c:pt>
                <c:pt idx="2522">
                  <c:v>6.6</c:v>
                </c:pt>
                <c:pt idx="2523">
                  <c:v>4.5</c:v>
                </c:pt>
                <c:pt idx="2524">
                  <c:v>6.6</c:v>
                </c:pt>
                <c:pt idx="2525">
                  <c:v>6.5</c:v>
                </c:pt>
                <c:pt idx="2526">
                  <c:v>5.9</c:v>
                </c:pt>
                <c:pt idx="2527">
                  <c:v>6.6</c:v>
                </c:pt>
                <c:pt idx="2528">
                  <c:v>6.5</c:v>
                </c:pt>
                <c:pt idx="2529">
                  <c:v>7.3</c:v>
                </c:pt>
                <c:pt idx="2530">
                  <c:v>7.5</c:v>
                </c:pt>
                <c:pt idx="2531">
                  <c:v>5.9</c:v>
                </c:pt>
                <c:pt idx="2532">
                  <c:v>7.4</c:v>
                </c:pt>
                <c:pt idx="2533">
                  <c:v>6.9</c:v>
                </c:pt>
                <c:pt idx="2534">
                  <c:v>7.9</c:v>
                </c:pt>
                <c:pt idx="2535">
                  <c:v>8.4</c:v>
                </c:pt>
                <c:pt idx="2536">
                  <c:v>8</c:v>
                </c:pt>
                <c:pt idx="2537">
                  <c:v>6</c:v>
                </c:pt>
                <c:pt idx="2538">
                  <c:v>6.8</c:v>
                </c:pt>
                <c:pt idx="2539">
                  <c:v>7.8</c:v>
                </c:pt>
                <c:pt idx="2540">
                  <c:v>5.7</c:v>
                </c:pt>
                <c:pt idx="2541">
                  <c:v>6.1</c:v>
                </c:pt>
                <c:pt idx="2542">
                  <c:v>8.1</c:v>
                </c:pt>
                <c:pt idx="2543">
                  <c:v>6.1</c:v>
                </c:pt>
                <c:pt idx="2544">
                  <c:v>7.5</c:v>
                </c:pt>
                <c:pt idx="2545">
                  <c:v>6.2</c:v>
                </c:pt>
                <c:pt idx="2546">
                  <c:v>6.2</c:v>
                </c:pt>
                <c:pt idx="2547">
                  <c:v>7.4</c:v>
                </c:pt>
                <c:pt idx="2548">
                  <c:v>6.6</c:v>
                </c:pt>
                <c:pt idx="2549">
                  <c:v>7.3</c:v>
                </c:pt>
                <c:pt idx="2550">
                  <c:v>7.5</c:v>
                </c:pt>
                <c:pt idx="2551">
                  <c:v>5.6</c:v>
                </c:pt>
                <c:pt idx="2552">
                  <c:v>7.3</c:v>
                </c:pt>
                <c:pt idx="2553">
                  <c:v>6.4</c:v>
                </c:pt>
                <c:pt idx="2554">
                  <c:v>5</c:v>
                </c:pt>
                <c:pt idx="2555">
                  <c:v>5.4</c:v>
                </c:pt>
                <c:pt idx="2556">
                  <c:v>8.1999999999999993</c:v>
                </c:pt>
                <c:pt idx="2557">
                  <c:v>7.1</c:v>
                </c:pt>
                <c:pt idx="2558">
                  <c:v>5.3</c:v>
                </c:pt>
                <c:pt idx="2559">
                  <c:v>6.5</c:v>
                </c:pt>
                <c:pt idx="2560">
                  <c:v>6.2</c:v>
                </c:pt>
                <c:pt idx="2561">
                  <c:v>6.4</c:v>
                </c:pt>
                <c:pt idx="2562">
                  <c:v>7.2</c:v>
                </c:pt>
                <c:pt idx="2563">
                  <c:v>6.9</c:v>
                </c:pt>
                <c:pt idx="2564">
                  <c:v>5.7</c:v>
                </c:pt>
                <c:pt idx="2565">
                  <c:v>7.7</c:v>
                </c:pt>
                <c:pt idx="2566">
                  <c:v>5.4</c:v>
                </c:pt>
                <c:pt idx="2567">
                  <c:v>5.6</c:v>
                </c:pt>
                <c:pt idx="2568">
                  <c:v>7.7</c:v>
                </c:pt>
                <c:pt idx="2569">
                  <c:v>5.0999999999999996</c:v>
                </c:pt>
                <c:pt idx="2570">
                  <c:v>6.8</c:v>
                </c:pt>
                <c:pt idx="2571">
                  <c:v>8.4</c:v>
                </c:pt>
                <c:pt idx="2572">
                  <c:v>4.9000000000000004</c:v>
                </c:pt>
                <c:pt idx="2573">
                  <c:v>7.1</c:v>
                </c:pt>
                <c:pt idx="2574">
                  <c:v>6.6</c:v>
                </c:pt>
                <c:pt idx="2575">
                  <c:v>6.1</c:v>
                </c:pt>
                <c:pt idx="2576">
                  <c:v>4.0999999999999996</c:v>
                </c:pt>
                <c:pt idx="2577">
                  <c:v>5.8</c:v>
                </c:pt>
                <c:pt idx="2578">
                  <c:v>8.1</c:v>
                </c:pt>
                <c:pt idx="2579">
                  <c:v>7.6</c:v>
                </c:pt>
                <c:pt idx="2580">
                  <c:v>7.8</c:v>
                </c:pt>
                <c:pt idx="2581">
                  <c:v>4.5999999999999996</c:v>
                </c:pt>
                <c:pt idx="2582">
                  <c:v>6</c:v>
                </c:pt>
                <c:pt idx="2583">
                  <c:v>7</c:v>
                </c:pt>
                <c:pt idx="2584">
                  <c:v>6.7</c:v>
                </c:pt>
                <c:pt idx="2585">
                  <c:v>6.4</c:v>
                </c:pt>
                <c:pt idx="2586">
                  <c:v>7.2</c:v>
                </c:pt>
                <c:pt idx="2587">
                  <c:v>7.4</c:v>
                </c:pt>
                <c:pt idx="2588">
                  <c:v>4.8</c:v>
                </c:pt>
                <c:pt idx="2589">
                  <c:v>4</c:v>
                </c:pt>
                <c:pt idx="2590">
                  <c:v>6.2</c:v>
                </c:pt>
                <c:pt idx="2591">
                  <c:v>7.7</c:v>
                </c:pt>
                <c:pt idx="2592">
                  <c:v>6.7</c:v>
                </c:pt>
                <c:pt idx="2593">
                  <c:v>7.9</c:v>
                </c:pt>
                <c:pt idx="2594">
                  <c:v>7.9</c:v>
                </c:pt>
                <c:pt idx="2595">
                  <c:v>5.5</c:v>
                </c:pt>
                <c:pt idx="2596">
                  <c:v>6.2</c:v>
                </c:pt>
                <c:pt idx="2597">
                  <c:v>5.0999999999999996</c:v>
                </c:pt>
                <c:pt idx="2598">
                  <c:v>4.0999999999999996</c:v>
                </c:pt>
                <c:pt idx="2599">
                  <c:v>6.7</c:v>
                </c:pt>
                <c:pt idx="2600">
                  <c:v>4.7</c:v>
                </c:pt>
                <c:pt idx="2601">
                  <c:v>6.4</c:v>
                </c:pt>
                <c:pt idx="2602">
                  <c:v>6.3</c:v>
                </c:pt>
                <c:pt idx="2603">
                  <c:v>5.5</c:v>
                </c:pt>
                <c:pt idx="2604">
                  <c:v>7.3</c:v>
                </c:pt>
                <c:pt idx="2605">
                  <c:v>6.3</c:v>
                </c:pt>
                <c:pt idx="2606">
                  <c:v>4.9000000000000004</c:v>
                </c:pt>
                <c:pt idx="2607">
                  <c:v>7.6</c:v>
                </c:pt>
                <c:pt idx="2608">
                  <c:v>6</c:v>
                </c:pt>
                <c:pt idx="2609">
                  <c:v>6.2</c:v>
                </c:pt>
                <c:pt idx="2610">
                  <c:v>6.8</c:v>
                </c:pt>
                <c:pt idx="2611">
                  <c:v>4.5</c:v>
                </c:pt>
                <c:pt idx="2612">
                  <c:v>5.7</c:v>
                </c:pt>
                <c:pt idx="2613">
                  <c:v>8.4</c:v>
                </c:pt>
                <c:pt idx="2614">
                  <c:v>4.5999999999999996</c:v>
                </c:pt>
                <c:pt idx="2615">
                  <c:v>6.2</c:v>
                </c:pt>
                <c:pt idx="2616">
                  <c:v>7</c:v>
                </c:pt>
                <c:pt idx="2617">
                  <c:v>6.9</c:v>
                </c:pt>
                <c:pt idx="2618">
                  <c:v>6.1</c:v>
                </c:pt>
                <c:pt idx="2619">
                  <c:v>6.7</c:v>
                </c:pt>
                <c:pt idx="2620">
                  <c:v>5.6</c:v>
                </c:pt>
                <c:pt idx="2621">
                  <c:v>6.6</c:v>
                </c:pt>
                <c:pt idx="2622">
                  <c:v>6.4</c:v>
                </c:pt>
                <c:pt idx="2623">
                  <c:v>2.8</c:v>
                </c:pt>
                <c:pt idx="2624">
                  <c:v>5.4</c:v>
                </c:pt>
                <c:pt idx="2625">
                  <c:v>5</c:v>
                </c:pt>
                <c:pt idx="2626">
                  <c:v>5.0999999999999996</c:v>
                </c:pt>
                <c:pt idx="2627">
                  <c:v>8</c:v>
                </c:pt>
                <c:pt idx="2628">
                  <c:v>5.9</c:v>
                </c:pt>
                <c:pt idx="2629">
                  <c:v>8.1999999999999993</c:v>
                </c:pt>
                <c:pt idx="2630">
                  <c:v>7</c:v>
                </c:pt>
                <c:pt idx="2631">
                  <c:v>6.6</c:v>
                </c:pt>
                <c:pt idx="2632">
                  <c:v>6.7</c:v>
                </c:pt>
                <c:pt idx="2633">
                  <c:v>5.5</c:v>
                </c:pt>
                <c:pt idx="2634">
                  <c:v>4.9000000000000004</c:v>
                </c:pt>
                <c:pt idx="2635">
                  <c:v>6.9</c:v>
                </c:pt>
                <c:pt idx="2636">
                  <c:v>7.4</c:v>
                </c:pt>
                <c:pt idx="2637">
                  <c:v>5.6</c:v>
                </c:pt>
                <c:pt idx="2638">
                  <c:v>8</c:v>
                </c:pt>
                <c:pt idx="2639">
                  <c:v>5.3</c:v>
                </c:pt>
                <c:pt idx="2640">
                  <c:v>6.2</c:v>
                </c:pt>
                <c:pt idx="2641">
                  <c:v>5.3</c:v>
                </c:pt>
                <c:pt idx="2642">
                  <c:v>6.6</c:v>
                </c:pt>
                <c:pt idx="2643">
                  <c:v>7.2</c:v>
                </c:pt>
                <c:pt idx="2644">
                  <c:v>4.5999999999999996</c:v>
                </c:pt>
                <c:pt idx="2645">
                  <c:v>7.5</c:v>
                </c:pt>
                <c:pt idx="2646">
                  <c:v>6.5</c:v>
                </c:pt>
                <c:pt idx="2647">
                  <c:v>7.6</c:v>
                </c:pt>
                <c:pt idx="2648">
                  <c:v>6.2</c:v>
                </c:pt>
                <c:pt idx="2649">
                  <c:v>8</c:v>
                </c:pt>
                <c:pt idx="2650">
                  <c:v>5.5</c:v>
                </c:pt>
                <c:pt idx="2651">
                  <c:v>6.3</c:v>
                </c:pt>
                <c:pt idx="2652">
                  <c:v>7.2</c:v>
                </c:pt>
                <c:pt idx="2653">
                  <c:v>6.7</c:v>
                </c:pt>
                <c:pt idx="2654">
                  <c:v>5.3</c:v>
                </c:pt>
                <c:pt idx="2655">
                  <c:v>6.3</c:v>
                </c:pt>
                <c:pt idx="2656">
                  <c:v>6.5</c:v>
                </c:pt>
                <c:pt idx="2657">
                  <c:v>5.6</c:v>
                </c:pt>
                <c:pt idx="2658">
                  <c:v>7</c:v>
                </c:pt>
                <c:pt idx="2659">
                  <c:v>8.3000000000000007</c:v>
                </c:pt>
                <c:pt idx="2660">
                  <c:v>7.2</c:v>
                </c:pt>
                <c:pt idx="2661">
                  <c:v>6.8</c:v>
                </c:pt>
                <c:pt idx="2662">
                  <c:v>6.4</c:v>
                </c:pt>
                <c:pt idx="2663">
                  <c:v>6.9</c:v>
                </c:pt>
                <c:pt idx="2664">
                  <c:v>8</c:v>
                </c:pt>
                <c:pt idx="2665">
                  <c:v>6.2</c:v>
                </c:pt>
                <c:pt idx="2666">
                  <c:v>6.4</c:v>
                </c:pt>
                <c:pt idx="2667">
                  <c:v>5.6</c:v>
                </c:pt>
                <c:pt idx="2668">
                  <c:v>6.1</c:v>
                </c:pt>
                <c:pt idx="2669">
                  <c:v>6</c:v>
                </c:pt>
                <c:pt idx="2670">
                  <c:v>5.0999999999999996</c:v>
                </c:pt>
                <c:pt idx="2671">
                  <c:v>4.5</c:v>
                </c:pt>
                <c:pt idx="2672">
                  <c:v>5.9</c:v>
                </c:pt>
                <c:pt idx="2673">
                  <c:v>6</c:v>
                </c:pt>
                <c:pt idx="2674">
                  <c:v>5.8</c:v>
                </c:pt>
                <c:pt idx="2675">
                  <c:v>6.1</c:v>
                </c:pt>
                <c:pt idx="2676">
                  <c:v>4.9000000000000004</c:v>
                </c:pt>
                <c:pt idx="2677">
                  <c:v>5.7</c:v>
                </c:pt>
                <c:pt idx="2678">
                  <c:v>7.1</c:v>
                </c:pt>
                <c:pt idx="2679">
                  <c:v>6.6</c:v>
                </c:pt>
                <c:pt idx="2680">
                  <c:v>8.1</c:v>
                </c:pt>
                <c:pt idx="2681">
                  <c:v>5.7</c:v>
                </c:pt>
                <c:pt idx="2682">
                  <c:v>6.8</c:v>
                </c:pt>
                <c:pt idx="2683">
                  <c:v>7.5</c:v>
                </c:pt>
                <c:pt idx="2684">
                  <c:v>6.2</c:v>
                </c:pt>
                <c:pt idx="2685">
                  <c:v>8.3000000000000007</c:v>
                </c:pt>
                <c:pt idx="2686">
                  <c:v>7.4</c:v>
                </c:pt>
                <c:pt idx="2687">
                  <c:v>8</c:v>
                </c:pt>
                <c:pt idx="2688">
                  <c:v>6.9</c:v>
                </c:pt>
                <c:pt idx="2689">
                  <c:v>6.9</c:v>
                </c:pt>
                <c:pt idx="2690">
                  <c:v>5.5</c:v>
                </c:pt>
                <c:pt idx="2691">
                  <c:v>5.7</c:v>
                </c:pt>
                <c:pt idx="2692">
                  <c:v>7.2</c:v>
                </c:pt>
                <c:pt idx="2693">
                  <c:v>6.9</c:v>
                </c:pt>
                <c:pt idx="2694">
                  <c:v>5.5</c:v>
                </c:pt>
                <c:pt idx="2695">
                  <c:v>7.7</c:v>
                </c:pt>
                <c:pt idx="2696">
                  <c:v>5.2</c:v>
                </c:pt>
                <c:pt idx="2697">
                  <c:v>7.1</c:v>
                </c:pt>
                <c:pt idx="2698">
                  <c:v>5.5</c:v>
                </c:pt>
                <c:pt idx="2699">
                  <c:v>5.4</c:v>
                </c:pt>
                <c:pt idx="2700">
                  <c:v>6.7</c:v>
                </c:pt>
                <c:pt idx="2701">
                  <c:v>5</c:v>
                </c:pt>
                <c:pt idx="2702">
                  <c:v>6.4</c:v>
                </c:pt>
                <c:pt idx="2703">
                  <c:v>6.6</c:v>
                </c:pt>
                <c:pt idx="2704">
                  <c:v>5.9</c:v>
                </c:pt>
                <c:pt idx="2705">
                  <c:v>5.7</c:v>
                </c:pt>
                <c:pt idx="2706">
                  <c:v>4.5</c:v>
                </c:pt>
                <c:pt idx="2707">
                  <c:v>3.7</c:v>
                </c:pt>
                <c:pt idx="2708">
                  <c:v>5</c:v>
                </c:pt>
                <c:pt idx="2709">
                  <c:v>4.5999999999999996</c:v>
                </c:pt>
                <c:pt idx="2710">
                  <c:v>6.5</c:v>
                </c:pt>
                <c:pt idx="2711">
                  <c:v>4.9000000000000004</c:v>
                </c:pt>
                <c:pt idx="2712">
                  <c:v>6</c:v>
                </c:pt>
                <c:pt idx="2713">
                  <c:v>6.9</c:v>
                </c:pt>
                <c:pt idx="2714">
                  <c:v>5.7</c:v>
                </c:pt>
                <c:pt idx="2715">
                  <c:v>6.7</c:v>
                </c:pt>
                <c:pt idx="2716">
                  <c:v>6.9</c:v>
                </c:pt>
                <c:pt idx="2717">
                  <c:v>5.5</c:v>
                </c:pt>
                <c:pt idx="2718">
                  <c:v>4.4000000000000004</c:v>
                </c:pt>
                <c:pt idx="2719">
                  <c:v>7</c:v>
                </c:pt>
                <c:pt idx="2720">
                  <c:v>5.4</c:v>
                </c:pt>
                <c:pt idx="2721">
                  <c:v>5.4</c:v>
                </c:pt>
                <c:pt idx="2722">
                  <c:v>8</c:v>
                </c:pt>
                <c:pt idx="2723">
                  <c:v>7.6</c:v>
                </c:pt>
                <c:pt idx="2724">
                  <c:v>5.9</c:v>
                </c:pt>
                <c:pt idx="2725">
                  <c:v>6.6</c:v>
                </c:pt>
                <c:pt idx="2726">
                  <c:v>6.7</c:v>
                </c:pt>
                <c:pt idx="2727">
                  <c:v>3.9</c:v>
                </c:pt>
                <c:pt idx="2728">
                  <c:v>5.7</c:v>
                </c:pt>
                <c:pt idx="2729">
                  <c:v>6.7</c:v>
                </c:pt>
                <c:pt idx="2730">
                  <c:v>6.5</c:v>
                </c:pt>
                <c:pt idx="2731">
                  <c:v>6.8</c:v>
                </c:pt>
                <c:pt idx="2732">
                  <c:v>6.3</c:v>
                </c:pt>
                <c:pt idx="2733">
                  <c:v>7.3</c:v>
                </c:pt>
                <c:pt idx="2734">
                  <c:v>6.9</c:v>
                </c:pt>
                <c:pt idx="2735">
                  <c:v>7</c:v>
                </c:pt>
                <c:pt idx="2736">
                  <c:v>6.5</c:v>
                </c:pt>
                <c:pt idx="2737">
                  <c:v>3.6</c:v>
                </c:pt>
                <c:pt idx="2738">
                  <c:v>7.7</c:v>
                </c:pt>
                <c:pt idx="2739">
                  <c:v>7.7</c:v>
                </c:pt>
                <c:pt idx="2740">
                  <c:v>5.9</c:v>
                </c:pt>
                <c:pt idx="2741">
                  <c:v>6.8</c:v>
                </c:pt>
                <c:pt idx="2742">
                  <c:v>7.4</c:v>
                </c:pt>
                <c:pt idx="2743">
                  <c:v>5.0999999999999996</c:v>
                </c:pt>
                <c:pt idx="2744">
                  <c:v>7.4</c:v>
                </c:pt>
                <c:pt idx="2745">
                  <c:v>7.2</c:v>
                </c:pt>
                <c:pt idx="2746">
                  <c:v>6</c:v>
                </c:pt>
                <c:pt idx="2747">
                  <c:v>8.3000000000000007</c:v>
                </c:pt>
                <c:pt idx="2748">
                  <c:v>8.1</c:v>
                </c:pt>
                <c:pt idx="2749">
                  <c:v>6.3</c:v>
                </c:pt>
                <c:pt idx="2750">
                  <c:v>7.3</c:v>
                </c:pt>
                <c:pt idx="2751">
                  <c:v>3.6</c:v>
                </c:pt>
                <c:pt idx="2752">
                  <c:v>1.6</c:v>
                </c:pt>
                <c:pt idx="2753">
                  <c:v>8</c:v>
                </c:pt>
                <c:pt idx="2754">
                  <c:v>6.2</c:v>
                </c:pt>
                <c:pt idx="2755">
                  <c:v>9</c:v>
                </c:pt>
                <c:pt idx="2756">
                  <c:v>6.1</c:v>
                </c:pt>
                <c:pt idx="2757">
                  <c:v>5.7</c:v>
                </c:pt>
                <c:pt idx="2758">
                  <c:v>6.8</c:v>
                </c:pt>
                <c:pt idx="2759">
                  <c:v>5.5</c:v>
                </c:pt>
                <c:pt idx="2760">
                  <c:v>6.8</c:v>
                </c:pt>
                <c:pt idx="2761">
                  <c:v>7.3</c:v>
                </c:pt>
                <c:pt idx="2762">
                  <c:v>6.1</c:v>
                </c:pt>
                <c:pt idx="2763">
                  <c:v>7.2</c:v>
                </c:pt>
                <c:pt idx="2764">
                  <c:v>5.9</c:v>
                </c:pt>
                <c:pt idx="2765">
                  <c:v>6.1</c:v>
                </c:pt>
                <c:pt idx="2766">
                  <c:v>6.8</c:v>
                </c:pt>
                <c:pt idx="2767">
                  <c:v>7.7</c:v>
                </c:pt>
                <c:pt idx="2768">
                  <c:v>4.9000000000000004</c:v>
                </c:pt>
                <c:pt idx="2769">
                  <c:v>6.1</c:v>
                </c:pt>
                <c:pt idx="2770">
                  <c:v>2.5</c:v>
                </c:pt>
                <c:pt idx="2771">
                  <c:v>6.1</c:v>
                </c:pt>
                <c:pt idx="2772">
                  <c:v>5.9</c:v>
                </c:pt>
                <c:pt idx="2773">
                  <c:v>5.7</c:v>
                </c:pt>
                <c:pt idx="2774">
                  <c:v>5.6</c:v>
                </c:pt>
                <c:pt idx="2775">
                  <c:v>7.2</c:v>
                </c:pt>
                <c:pt idx="2776">
                  <c:v>7.7</c:v>
                </c:pt>
                <c:pt idx="2777">
                  <c:v>7.8</c:v>
                </c:pt>
                <c:pt idx="2778">
                  <c:v>6.1</c:v>
                </c:pt>
                <c:pt idx="2779">
                  <c:v>5.8</c:v>
                </c:pt>
                <c:pt idx="2780">
                  <c:v>6.5</c:v>
                </c:pt>
                <c:pt idx="2781">
                  <c:v>7.9</c:v>
                </c:pt>
                <c:pt idx="2782">
                  <c:v>6.3</c:v>
                </c:pt>
                <c:pt idx="2783">
                  <c:v>3.8</c:v>
                </c:pt>
                <c:pt idx="2784">
                  <c:v>8.3000000000000007</c:v>
                </c:pt>
                <c:pt idx="2785">
                  <c:v>6.4</c:v>
                </c:pt>
                <c:pt idx="2786">
                  <c:v>6.7</c:v>
                </c:pt>
                <c:pt idx="2787">
                  <c:v>6.1</c:v>
                </c:pt>
                <c:pt idx="2788">
                  <c:v>6</c:v>
                </c:pt>
                <c:pt idx="2789">
                  <c:v>5.8</c:v>
                </c:pt>
                <c:pt idx="2790">
                  <c:v>5.6</c:v>
                </c:pt>
                <c:pt idx="2791">
                  <c:v>6.1</c:v>
                </c:pt>
                <c:pt idx="2792">
                  <c:v>5.9</c:v>
                </c:pt>
                <c:pt idx="2793">
                  <c:v>7.3</c:v>
                </c:pt>
                <c:pt idx="2794">
                  <c:v>6.8</c:v>
                </c:pt>
                <c:pt idx="2795">
                  <c:v>5.7</c:v>
                </c:pt>
                <c:pt idx="2796">
                  <c:v>7.3</c:v>
                </c:pt>
                <c:pt idx="2797">
                  <c:v>6.3</c:v>
                </c:pt>
                <c:pt idx="2798">
                  <c:v>5.9</c:v>
                </c:pt>
                <c:pt idx="2799">
                  <c:v>7.1</c:v>
                </c:pt>
                <c:pt idx="2800">
                  <c:v>7.1</c:v>
                </c:pt>
                <c:pt idx="2801">
                  <c:v>8</c:v>
                </c:pt>
                <c:pt idx="2802">
                  <c:v>5.0999999999999996</c:v>
                </c:pt>
                <c:pt idx="2803">
                  <c:v>7.1</c:v>
                </c:pt>
                <c:pt idx="2804">
                  <c:v>6.5</c:v>
                </c:pt>
                <c:pt idx="2805">
                  <c:v>4.5</c:v>
                </c:pt>
                <c:pt idx="2806">
                  <c:v>6.6</c:v>
                </c:pt>
                <c:pt idx="2807">
                  <c:v>4.3</c:v>
                </c:pt>
                <c:pt idx="2808">
                  <c:v>6.7</c:v>
                </c:pt>
                <c:pt idx="2809">
                  <c:v>6.8</c:v>
                </c:pt>
                <c:pt idx="2810">
                  <c:v>5.4</c:v>
                </c:pt>
                <c:pt idx="2811">
                  <c:v>6.6</c:v>
                </c:pt>
                <c:pt idx="2812">
                  <c:v>7.4</c:v>
                </c:pt>
                <c:pt idx="2813">
                  <c:v>7.3</c:v>
                </c:pt>
                <c:pt idx="2814">
                  <c:v>6.9</c:v>
                </c:pt>
                <c:pt idx="2815">
                  <c:v>8</c:v>
                </c:pt>
                <c:pt idx="2816">
                  <c:v>6.4</c:v>
                </c:pt>
                <c:pt idx="2817">
                  <c:v>7.8</c:v>
                </c:pt>
                <c:pt idx="2818">
                  <c:v>6.1</c:v>
                </c:pt>
                <c:pt idx="2819">
                  <c:v>6.1</c:v>
                </c:pt>
                <c:pt idx="2820">
                  <c:v>5.0999999999999996</c:v>
                </c:pt>
                <c:pt idx="2821">
                  <c:v>7.8</c:v>
                </c:pt>
                <c:pt idx="2822">
                  <c:v>7.4</c:v>
                </c:pt>
                <c:pt idx="2823">
                  <c:v>7.8</c:v>
                </c:pt>
                <c:pt idx="2824">
                  <c:v>8</c:v>
                </c:pt>
                <c:pt idx="2825">
                  <c:v>6.7</c:v>
                </c:pt>
                <c:pt idx="2826">
                  <c:v>6.6</c:v>
                </c:pt>
                <c:pt idx="2827">
                  <c:v>6.4</c:v>
                </c:pt>
                <c:pt idx="2828">
                  <c:v>6.7</c:v>
                </c:pt>
                <c:pt idx="2829">
                  <c:v>6.2</c:v>
                </c:pt>
                <c:pt idx="2830">
                  <c:v>7.3</c:v>
                </c:pt>
                <c:pt idx="2831">
                  <c:v>8.1</c:v>
                </c:pt>
                <c:pt idx="2832">
                  <c:v>7</c:v>
                </c:pt>
                <c:pt idx="2833">
                  <c:v>8</c:v>
                </c:pt>
                <c:pt idx="2834">
                  <c:v>8</c:v>
                </c:pt>
                <c:pt idx="2835">
                  <c:v>7</c:v>
                </c:pt>
                <c:pt idx="2836">
                  <c:v>7.9</c:v>
                </c:pt>
                <c:pt idx="2837">
                  <c:v>5.9</c:v>
                </c:pt>
                <c:pt idx="2838">
                  <c:v>6.6</c:v>
                </c:pt>
                <c:pt idx="2839">
                  <c:v>6.3</c:v>
                </c:pt>
                <c:pt idx="2840">
                  <c:v>7.7</c:v>
                </c:pt>
                <c:pt idx="2841">
                  <c:v>6.9</c:v>
                </c:pt>
                <c:pt idx="2842">
                  <c:v>7.1</c:v>
                </c:pt>
                <c:pt idx="2843">
                  <c:v>7.4</c:v>
                </c:pt>
                <c:pt idx="2844">
                  <c:v>6.5</c:v>
                </c:pt>
                <c:pt idx="2845">
                  <c:v>6.5</c:v>
                </c:pt>
                <c:pt idx="2846">
                  <c:v>6.8</c:v>
                </c:pt>
                <c:pt idx="2847">
                  <c:v>7.5</c:v>
                </c:pt>
                <c:pt idx="2848">
                  <c:v>6.6</c:v>
                </c:pt>
                <c:pt idx="2849">
                  <c:v>7.1</c:v>
                </c:pt>
                <c:pt idx="2850">
                  <c:v>6.6</c:v>
                </c:pt>
                <c:pt idx="2851">
                  <c:v>7</c:v>
                </c:pt>
                <c:pt idx="2852">
                  <c:v>3.3</c:v>
                </c:pt>
                <c:pt idx="2853">
                  <c:v>6.7</c:v>
                </c:pt>
                <c:pt idx="2854">
                  <c:v>8</c:v>
                </c:pt>
                <c:pt idx="2855">
                  <c:v>6.8</c:v>
                </c:pt>
                <c:pt idx="2856">
                  <c:v>6</c:v>
                </c:pt>
                <c:pt idx="2857">
                  <c:v>5.4</c:v>
                </c:pt>
                <c:pt idx="2858">
                  <c:v>4.3</c:v>
                </c:pt>
                <c:pt idx="2859">
                  <c:v>6.2</c:v>
                </c:pt>
                <c:pt idx="2860">
                  <c:v>7.7</c:v>
                </c:pt>
                <c:pt idx="2861">
                  <c:v>8</c:v>
                </c:pt>
                <c:pt idx="2862">
                  <c:v>7.4</c:v>
                </c:pt>
                <c:pt idx="2863">
                  <c:v>5.9</c:v>
                </c:pt>
                <c:pt idx="2864">
                  <c:v>7.8</c:v>
                </c:pt>
                <c:pt idx="2865">
                  <c:v>7.4</c:v>
                </c:pt>
                <c:pt idx="2866">
                  <c:v>6.5</c:v>
                </c:pt>
                <c:pt idx="2867">
                  <c:v>5.4</c:v>
                </c:pt>
                <c:pt idx="2868">
                  <c:v>7</c:v>
                </c:pt>
                <c:pt idx="2869">
                  <c:v>7.6</c:v>
                </c:pt>
                <c:pt idx="2870">
                  <c:v>6.9</c:v>
                </c:pt>
                <c:pt idx="2871">
                  <c:v>7</c:v>
                </c:pt>
                <c:pt idx="2872">
                  <c:v>5.3</c:v>
                </c:pt>
                <c:pt idx="2873">
                  <c:v>6.4</c:v>
                </c:pt>
                <c:pt idx="2874">
                  <c:v>4.5</c:v>
                </c:pt>
                <c:pt idx="2875">
                  <c:v>7.8</c:v>
                </c:pt>
                <c:pt idx="2876">
                  <c:v>6.7</c:v>
                </c:pt>
                <c:pt idx="2877">
                  <c:v>5.3</c:v>
                </c:pt>
                <c:pt idx="2878">
                  <c:v>6.3</c:v>
                </c:pt>
                <c:pt idx="2879">
                  <c:v>7</c:v>
                </c:pt>
                <c:pt idx="2880">
                  <c:v>5.3</c:v>
                </c:pt>
                <c:pt idx="2881">
                  <c:v>6.6</c:v>
                </c:pt>
                <c:pt idx="2882">
                  <c:v>5.8</c:v>
                </c:pt>
                <c:pt idx="2883">
                  <c:v>6.7</c:v>
                </c:pt>
                <c:pt idx="2884">
                  <c:v>6.6</c:v>
                </c:pt>
                <c:pt idx="2885">
                  <c:v>7</c:v>
                </c:pt>
                <c:pt idx="2886">
                  <c:v>8.4</c:v>
                </c:pt>
                <c:pt idx="2887">
                  <c:v>5.4</c:v>
                </c:pt>
                <c:pt idx="2888">
                  <c:v>7.8</c:v>
                </c:pt>
                <c:pt idx="2889">
                  <c:v>7.6</c:v>
                </c:pt>
                <c:pt idx="2890">
                  <c:v>6.6</c:v>
                </c:pt>
                <c:pt idx="2891">
                  <c:v>6.4</c:v>
                </c:pt>
                <c:pt idx="2892">
                  <c:v>7</c:v>
                </c:pt>
                <c:pt idx="2893">
                  <c:v>5.7</c:v>
                </c:pt>
                <c:pt idx="2894">
                  <c:v>5.9</c:v>
                </c:pt>
                <c:pt idx="2895">
                  <c:v>6.3</c:v>
                </c:pt>
                <c:pt idx="2896">
                  <c:v>6.3</c:v>
                </c:pt>
                <c:pt idx="2897">
                  <c:v>6.2</c:v>
                </c:pt>
                <c:pt idx="2898">
                  <c:v>2.1</c:v>
                </c:pt>
                <c:pt idx="2899">
                  <c:v>5</c:v>
                </c:pt>
                <c:pt idx="2900">
                  <c:v>5.3</c:v>
                </c:pt>
                <c:pt idx="2901">
                  <c:v>7.1</c:v>
                </c:pt>
                <c:pt idx="2902">
                  <c:v>7</c:v>
                </c:pt>
                <c:pt idx="2903">
                  <c:v>7</c:v>
                </c:pt>
                <c:pt idx="2904">
                  <c:v>5.7</c:v>
                </c:pt>
                <c:pt idx="2905">
                  <c:v>7.1</c:v>
                </c:pt>
                <c:pt idx="2906">
                  <c:v>7</c:v>
                </c:pt>
                <c:pt idx="2907">
                  <c:v>7.7</c:v>
                </c:pt>
                <c:pt idx="2908">
                  <c:v>7.1</c:v>
                </c:pt>
                <c:pt idx="2909">
                  <c:v>6.8</c:v>
                </c:pt>
                <c:pt idx="2910">
                  <c:v>7.5</c:v>
                </c:pt>
                <c:pt idx="2911">
                  <c:v>6.3</c:v>
                </c:pt>
                <c:pt idx="2912">
                  <c:v>7.3</c:v>
                </c:pt>
                <c:pt idx="2913">
                  <c:v>6.8</c:v>
                </c:pt>
                <c:pt idx="2914">
                  <c:v>7.2</c:v>
                </c:pt>
                <c:pt idx="2915">
                  <c:v>6.4</c:v>
                </c:pt>
                <c:pt idx="2916">
                  <c:v>6</c:v>
                </c:pt>
                <c:pt idx="2917">
                  <c:v>6.4</c:v>
                </c:pt>
                <c:pt idx="2918">
                  <c:v>5.0999999999999996</c:v>
                </c:pt>
                <c:pt idx="2919">
                  <c:v>7.5</c:v>
                </c:pt>
                <c:pt idx="2920">
                  <c:v>7.1</c:v>
                </c:pt>
                <c:pt idx="2921">
                  <c:v>4.5999999999999996</c:v>
                </c:pt>
                <c:pt idx="2922">
                  <c:v>5.7</c:v>
                </c:pt>
                <c:pt idx="2923">
                  <c:v>6.8</c:v>
                </c:pt>
                <c:pt idx="2924">
                  <c:v>7.7</c:v>
                </c:pt>
                <c:pt idx="2925">
                  <c:v>6.7</c:v>
                </c:pt>
                <c:pt idx="2926">
                  <c:v>3.2</c:v>
                </c:pt>
                <c:pt idx="2927">
                  <c:v>6.1</c:v>
                </c:pt>
                <c:pt idx="2928">
                  <c:v>5.6</c:v>
                </c:pt>
                <c:pt idx="2929">
                  <c:v>6.9</c:v>
                </c:pt>
                <c:pt idx="2930">
                  <c:v>7.5</c:v>
                </c:pt>
                <c:pt idx="2931">
                  <c:v>5.8</c:v>
                </c:pt>
                <c:pt idx="2932">
                  <c:v>8.3000000000000007</c:v>
                </c:pt>
                <c:pt idx="2933">
                  <c:v>2.8</c:v>
                </c:pt>
                <c:pt idx="2934">
                  <c:v>6.6</c:v>
                </c:pt>
                <c:pt idx="2935">
                  <c:v>7.5</c:v>
                </c:pt>
                <c:pt idx="2936">
                  <c:v>6</c:v>
                </c:pt>
                <c:pt idx="2937">
                  <c:v>6.2</c:v>
                </c:pt>
                <c:pt idx="2938">
                  <c:v>7.2</c:v>
                </c:pt>
                <c:pt idx="2939">
                  <c:v>8.6999999999999993</c:v>
                </c:pt>
                <c:pt idx="2940">
                  <c:v>6</c:v>
                </c:pt>
                <c:pt idx="2941">
                  <c:v>8</c:v>
                </c:pt>
                <c:pt idx="2942">
                  <c:v>7.2</c:v>
                </c:pt>
                <c:pt idx="2943">
                  <c:v>4.5</c:v>
                </c:pt>
                <c:pt idx="2944">
                  <c:v>7.9</c:v>
                </c:pt>
                <c:pt idx="2945">
                  <c:v>7.1</c:v>
                </c:pt>
                <c:pt idx="2946">
                  <c:v>7.5</c:v>
                </c:pt>
                <c:pt idx="2947">
                  <c:v>6.8</c:v>
                </c:pt>
                <c:pt idx="2948">
                  <c:v>4.3</c:v>
                </c:pt>
                <c:pt idx="2949">
                  <c:v>7.2</c:v>
                </c:pt>
                <c:pt idx="2950">
                  <c:v>5.8</c:v>
                </c:pt>
                <c:pt idx="2951">
                  <c:v>7.1</c:v>
                </c:pt>
                <c:pt idx="2952">
                  <c:v>7.4</c:v>
                </c:pt>
                <c:pt idx="2953">
                  <c:v>7.6</c:v>
                </c:pt>
                <c:pt idx="2954">
                  <c:v>6.9</c:v>
                </c:pt>
                <c:pt idx="2955">
                  <c:v>6</c:v>
                </c:pt>
                <c:pt idx="2956">
                  <c:v>6.9</c:v>
                </c:pt>
                <c:pt idx="2957">
                  <c:v>7.3</c:v>
                </c:pt>
                <c:pt idx="2958">
                  <c:v>4.5999999999999996</c:v>
                </c:pt>
                <c:pt idx="2959">
                  <c:v>6</c:v>
                </c:pt>
                <c:pt idx="2960">
                  <c:v>6.4</c:v>
                </c:pt>
                <c:pt idx="2961">
                  <c:v>5.5</c:v>
                </c:pt>
                <c:pt idx="2962">
                  <c:v>7.5</c:v>
                </c:pt>
                <c:pt idx="2963">
                  <c:v>8.1</c:v>
                </c:pt>
                <c:pt idx="2964">
                  <c:v>6.3</c:v>
                </c:pt>
                <c:pt idx="2965">
                  <c:v>5.0999999999999996</c:v>
                </c:pt>
                <c:pt idx="2966">
                  <c:v>6.8</c:v>
                </c:pt>
                <c:pt idx="2967">
                  <c:v>5.3</c:v>
                </c:pt>
                <c:pt idx="2968">
                  <c:v>7.3</c:v>
                </c:pt>
                <c:pt idx="2969">
                  <c:v>7.3</c:v>
                </c:pt>
                <c:pt idx="2970">
                  <c:v>7.1</c:v>
                </c:pt>
                <c:pt idx="2971">
                  <c:v>7.6</c:v>
                </c:pt>
                <c:pt idx="2972">
                  <c:v>5.3</c:v>
                </c:pt>
                <c:pt idx="2973">
                  <c:v>7.8</c:v>
                </c:pt>
                <c:pt idx="2974">
                  <c:v>7.7</c:v>
                </c:pt>
                <c:pt idx="2975">
                  <c:v>7.7</c:v>
                </c:pt>
                <c:pt idx="2976">
                  <c:v>5.4</c:v>
                </c:pt>
                <c:pt idx="2977">
                  <c:v>6.2</c:v>
                </c:pt>
                <c:pt idx="2978">
                  <c:v>7.4</c:v>
                </c:pt>
                <c:pt idx="2979">
                  <c:v>6.2</c:v>
                </c:pt>
                <c:pt idx="2980">
                  <c:v>5.0999999999999996</c:v>
                </c:pt>
                <c:pt idx="2981">
                  <c:v>6.9</c:v>
                </c:pt>
                <c:pt idx="2982">
                  <c:v>6.3</c:v>
                </c:pt>
                <c:pt idx="2983">
                  <c:v>6.8</c:v>
                </c:pt>
                <c:pt idx="2984">
                  <c:v>7.4</c:v>
                </c:pt>
                <c:pt idx="2985">
                  <c:v>5.7</c:v>
                </c:pt>
                <c:pt idx="2986">
                  <c:v>5.8</c:v>
                </c:pt>
                <c:pt idx="2987">
                  <c:v>6.2</c:v>
                </c:pt>
                <c:pt idx="2988">
                  <c:v>4.3</c:v>
                </c:pt>
                <c:pt idx="2989">
                  <c:v>6.4</c:v>
                </c:pt>
                <c:pt idx="2990">
                  <c:v>6</c:v>
                </c:pt>
                <c:pt idx="2991">
                  <c:v>6.9</c:v>
                </c:pt>
                <c:pt idx="2992">
                  <c:v>5.5</c:v>
                </c:pt>
                <c:pt idx="2993">
                  <c:v>5.4</c:v>
                </c:pt>
                <c:pt idx="2994">
                  <c:v>8.3000000000000007</c:v>
                </c:pt>
                <c:pt idx="2995">
                  <c:v>7.9</c:v>
                </c:pt>
                <c:pt idx="2996">
                  <c:v>6.5</c:v>
                </c:pt>
                <c:pt idx="2997">
                  <c:v>6.3</c:v>
                </c:pt>
                <c:pt idx="2998">
                  <c:v>6.4</c:v>
                </c:pt>
                <c:pt idx="2999">
                  <c:v>5.3</c:v>
                </c:pt>
                <c:pt idx="3000">
                  <c:v>5.8</c:v>
                </c:pt>
                <c:pt idx="3001">
                  <c:v>6.6</c:v>
                </c:pt>
                <c:pt idx="3002">
                  <c:v>7.4</c:v>
                </c:pt>
                <c:pt idx="3003">
                  <c:v>8.3000000000000007</c:v>
                </c:pt>
                <c:pt idx="3004">
                  <c:v>5.3</c:v>
                </c:pt>
                <c:pt idx="3005">
                  <c:v>6.2</c:v>
                </c:pt>
                <c:pt idx="3006">
                  <c:v>6.9</c:v>
                </c:pt>
                <c:pt idx="3007">
                  <c:v>5.9</c:v>
                </c:pt>
                <c:pt idx="3008">
                  <c:v>6.1</c:v>
                </c:pt>
                <c:pt idx="3009">
                  <c:v>5.8</c:v>
                </c:pt>
                <c:pt idx="3010">
                  <c:v>7.3</c:v>
                </c:pt>
                <c:pt idx="3011">
                  <c:v>5.9</c:v>
                </c:pt>
                <c:pt idx="3012">
                  <c:v>5.5</c:v>
                </c:pt>
                <c:pt idx="3013">
                  <c:v>5</c:v>
                </c:pt>
                <c:pt idx="3014">
                  <c:v>7</c:v>
                </c:pt>
                <c:pt idx="3015">
                  <c:v>7.8</c:v>
                </c:pt>
                <c:pt idx="3016">
                  <c:v>6.4</c:v>
                </c:pt>
                <c:pt idx="3017">
                  <c:v>5.9</c:v>
                </c:pt>
                <c:pt idx="3018">
                  <c:v>7</c:v>
                </c:pt>
                <c:pt idx="3019">
                  <c:v>6.1</c:v>
                </c:pt>
                <c:pt idx="3020">
                  <c:v>6.9</c:v>
                </c:pt>
                <c:pt idx="3021">
                  <c:v>7.5</c:v>
                </c:pt>
                <c:pt idx="3022">
                  <c:v>7.3</c:v>
                </c:pt>
                <c:pt idx="3023">
                  <c:v>6.5</c:v>
                </c:pt>
                <c:pt idx="3024">
                  <c:v>6.2</c:v>
                </c:pt>
                <c:pt idx="3025">
                  <c:v>6.7</c:v>
                </c:pt>
                <c:pt idx="3026">
                  <c:v>6</c:v>
                </c:pt>
                <c:pt idx="3027">
                  <c:v>6.3</c:v>
                </c:pt>
                <c:pt idx="3028">
                  <c:v>5.8</c:v>
                </c:pt>
                <c:pt idx="3029">
                  <c:v>6.1</c:v>
                </c:pt>
                <c:pt idx="3030">
                  <c:v>6.9</c:v>
                </c:pt>
                <c:pt idx="3031">
                  <c:v>5.4</c:v>
                </c:pt>
                <c:pt idx="3032">
                  <c:v>6.7</c:v>
                </c:pt>
                <c:pt idx="3033">
                  <c:v>7.4</c:v>
                </c:pt>
                <c:pt idx="3034">
                  <c:v>5.6</c:v>
                </c:pt>
                <c:pt idx="3035">
                  <c:v>6.5</c:v>
                </c:pt>
                <c:pt idx="3036">
                  <c:v>6.5</c:v>
                </c:pt>
                <c:pt idx="3037">
                  <c:v>5.8</c:v>
                </c:pt>
                <c:pt idx="3038">
                  <c:v>5</c:v>
                </c:pt>
                <c:pt idx="3039">
                  <c:v>5.5</c:v>
                </c:pt>
                <c:pt idx="3040">
                  <c:v>6.5</c:v>
                </c:pt>
                <c:pt idx="3041">
                  <c:v>7.2</c:v>
                </c:pt>
                <c:pt idx="3042">
                  <c:v>7.3</c:v>
                </c:pt>
                <c:pt idx="3043">
                  <c:v>7.2</c:v>
                </c:pt>
                <c:pt idx="3044">
                  <c:v>5.2</c:v>
                </c:pt>
                <c:pt idx="3045">
                  <c:v>5.7</c:v>
                </c:pt>
                <c:pt idx="3046">
                  <c:v>4.7</c:v>
                </c:pt>
                <c:pt idx="3047">
                  <c:v>5.9</c:v>
                </c:pt>
                <c:pt idx="3048">
                  <c:v>6.8</c:v>
                </c:pt>
                <c:pt idx="3049">
                  <c:v>5.9</c:v>
                </c:pt>
                <c:pt idx="3050">
                  <c:v>5.3</c:v>
                </c:pt>
                <c:pt idx="3051">
                  <c:v>6</c:v>
                </c:pt>
                <c:pt idx="3052">
                  <c:v>7.7</c:v>
                </c:pt>
                <c:pt idx="3053">
                  <c:v>4.4000000000000004</c:v>
                </c:pt>
                <c:pt idx="3054">
                  <c:v>6.6</c:v>
                </c:pt>
                <c:pt idx="3055">
                  <c:v>6.7</c:v>
                </c:pt>
                <c:pt idx="3056">
                  <c:v>5.5</c:v>
                </c:pt>
                <c:pt idx="3057">
                  <c:v>6.5</c:v>
                </c:pt>
                <c:pt idx="3058">
                  <c:v>6.2</c:v>
                </c:pt>
                <c:pt idx="3059">
                  <c:v>7.1</c:v>
                </c:pt>
                <c:pt idx="3060">
                  <c:v>6.1</c:v>
                </c:pt>
                <c:pt idx="3061">
                  <c:v>7.1</c:v>
                </c:pt>
                <c:pt idx="3062">
                  <c:v>6</c:v>
                </c:pt>
                <c:pt idx="3063">
                  <c:v>7.4</c:v>
                </c:pt>
                <c:pt idx="3064">
                  <c:v>5.9</c:v>
                </c:pt>
                <c:pt idx="3065">
                  <c:v>4.0999999999999996</c:v>
                </c:pt>
                <c:pt idx="3066">
                  <c:v>5.8</c:v>
                </c:pt>
                <c:pt idx="3067">
                  <c:v>5.9</c:v>
                </c:pt>
                <c:pt idx="3068">
                  <c:v>7</c:v>
                </c:pt>
                <c:pt idx="3069">
                  <c:v>6.8</c:v>
                </c:pt>
                <c:pt idx="3070">
                  <c:v>7.4</c:v>
                </c:pt>
                <c:pt idx="3071">
                  <c:v>7.1</c:v>
                </c:pt>
                <c:pt idx="3072">
                  <c:v>7</c:v>
                </c:pt>
                <c:pt idx="3073">
                  <c:v>5.8</c:v>
                </c:pt>
                <c:pt idx="3074">
                  <c:v>7.8</c:v>
                </c:pt>
                <c:pt idx="3075">
                  <c:v>6.5</c:v>
                </c:pt>
                <c:pt idx="3076">
                  <c:v>7</c:v>
                </c:pt>
                <c:pt idx="3077">
                  <c:v>6.3</c:v>
                </c:pt>
                <c:pt idx="3078">
                  <c:v>5.3</c:v>
                </c:pt>
                <c:pt idx="3079">
                  <c:v>6.8</c:v>
                </c:pt>
                <c:pt idx="3080">
                  <c:v>5.5</c:v>
                </c:pt>
                <c:pt idx="3081">
                  <c:v>7.4</c:v>
                </c:pt>
                <c:pt idx="3082">
                  <c:v>4.3</c:v>
                </c:pt>
                <c:pt idx="3083">
                  <c:v>6</c:v>
                </c:pt>
                <c:pt idx="3084">
                  <c:v>5.2</c:v>
                </c:pt>
                <c:pt idx="3085">
                  <c:v>6.7</c:v>
                </c:pt>
                <c:pt idx="3086">
                  <c:v>6.3</c:v>
                </c:pt>
                <c:pt idx="3087">
                  <c:v>8.6</c:v>
                </c:pt>
                <c:pt idx="3088">
                  <c:v>6.1</c:v>
                </c:pt>
                <c:pt idx="3089">
                  <c:v>5.8</c:v>
                </c:pt>
                <c:pt idx="3090">
                  <c:v>7.7</c:v>
                </c:pt>
                <c:pt idx="3091">
                  <c:v>8</c:v>
                </c:pt>
                <c:pt idx="3092">
                  <c:v>5.6</c:v>
                </c:pt>
                <c:pt idx="3093">
                  <c:v>6.7</c:v>
                </c:pt>
                <c:pt idx="3094">
                  <c:v>6.6</c:v>
                </c:pt>
                <c:pt idx="3095">
                  <c:v>4.2</c:v>
                </c:pt>
                <c:pt idx="3096">
                  <c:v>6.6</c:v>
                </c:pt>
                <c:pt idx="3097">
                  <c:v>4.0999999999999996</c:v>
                </c:pt>
                <c:pt idx="3098">
                  <c:v>7.3</c:v>
                </c:pt>
                <c:pt idx="3099">
                  <c:v>7.1</c:v>
                </c:pt>
                <c:pt idx="3100">
                  <c:v>6.5</c:v>
                </c:pt>
                <c:pt idx="3101">
                  <c:v>7</c:v>
                </c:pt>
                <c:pt idx="3102">
                  <c:v>5.5</c:v>
                </c:pt>
                <c:pt idx="3103">
                  <c:v>6.6</c:v>
                </c:pt>
                <c:pt idx="3104">
                  <c:v>7.1</c:v>
                </c:pt>
                <c:pt idx="3105">
                  <c:v>7.9</c:v>
                </c:pt>
                <c:pt idx="3106">
                  <c:v>7.1</c:v>
                </c:pt>
                <c:pt idx="3107">
                  <c:v>5.6</c:v>
                </c:pt>
                <c:pt idx="3108">
                  <c:v>7.3</c:v>
                </c:pt>
                <c:pt idx="3109">
                  <c:v>3.3</c:v>
                </c:pt>
                <c:pt idx="3110">
                  <c:v>6.5</c:v>
                </c:pt>
                <c:pt idx="3111">
                  <c:v>4.8</c:v>
                </c:pt>
                <c:pt idx="3112">
                  <c:v>5.2</c:v>
                </c:pt>
                <c:pt idx="3113">
                  <c:v>6.3</c:v>
                </c:pt>
                <c:pt idx="3114">
                  <c:v>7.2</c:v>
                </c:pt>
                <c:pt idx="3115">
                  <c:v>6.8</c:v>
                </c:pt>
                <c:pt idx="3116">
                  <c:v>5.7</c:v>
                </c:pt>
                <c:pt idx="3117">
                  <c:v>7.2</c:v>
                </c:pt>
                <c:pt idx="3118">
                  <c:v>6.9</c:v>
                </c:pt>
                <c:pt idx="3119">
                  <c:v>6.3</c:v>
                </c:pt>
                <c:pt idx="3120">
                  <c:v>6.2</c:v>
                </c:pt>
                <c:pt idx="3121">
                  <c:v>6.7</c:v>
                </c:pt>
                <c:pt idx="3122">
                  <c:v>6.5</c:v>
                </c:pt>
                <c:pt idx="3123">
                  <c:v>7.2</c:v>
                </c:pt>
                <c:pt idx="3124">
                  <c:v>5.3</c:v>
                </c:pt>
                <c:pt idx="3125">
                  <c:v>6.7</c:v>
                </c:pt>
                <c:pt idx="3126">
                  <c:v>6.2</c:v>
                </c:pt>
                <c:pt idx="3127">
                  <c:v>3.6</c:v>
                </c:pt>
                <c:pt idx="3128">
                  <c:v>5.7</c:v>
                </c:pt>
                <c:pt idx="3129">
                  <c:v>7.3</c:v>
                </c:pt>
                <c:pt idx="3130">
                  <c:v>5</c:v>
                </c:pt>
                <c:pt idx="3131">
                  <c:v>6.6</c:v>
                </c:pt>
                <c:pt idx="3132">
                  <c:v>6.6</c:v>
                </c:pt>
                <c:pt idx="3133">
                  <c:v>6.8</c:v>
                </c:pt>
                <c:pt idx="3134">
                  <c:v>6.2</c:v>
                </c:pt>
                <c:pt idx="3135">
                  <c:v>7.3</c:v>
                </c:pt>
                <c:pt idx="3136">
                  <c:v>6.2</c:v>
                </c:pt>
                <c:pt idx="3137">
                  <c:v>6.9</c:v>
                </c:pt>
                <c:pt idx="3138">
                  <c:v>6.6</c:v>
                </c:pt>
                <c:pt idx="3139">
                  <c:v>6.3</c:v>
                </c:pt>
                <c:pt idx="3140">
                  <c:v>7</c:v>
                </c:pt>
                <c:pt idx="3141">
                  <c:v>3.3</c:v>
                </c:pt>
                <c:pt idx="3142">
                  <c:v>6.7</c:v>
                </c:pt>
                <c:pt idx="3143">
                  <c:v>6.2</c:v>
                </c:pt>
                <c:pt idx="3144">
                  <c:v>6.5</c:v>
                </c:pt>
                <c:pt idx="3145">
                  <c:v>3.5</c:v>
                </c:pt>
                <c:pt idx="3146">
                  <c:v>5.5</c:v>
                </c:pt>
                <c:pt idx="3147">
                  <c:v>5.9</c:v>
                </c:pt>
                <c:pt idx="3148">
                  <c:v>4.7</c:v>
                </c:pt>
                <c:pt idx="3149">
                  <c:v>4.2</c:v>
                </c:pt>
                <c:pt idx="3150">
                  <c:v>5.2</c:v>
                </c:pt>
                <c:pt idx="3151">
                  <c:v>5.2</c:v>
                </c:pt>
                <c:pt idx="3152">
                  <c:v>3.9</c:v>
                </c:pt>
                <c:pt idx="3153">
                  <c:v>6.1</c:v>
                </c:pt>
                <c:pt idx="3154">
                  <c:v>5.8</c:v>
                </c:pt>
                <c:pt idx="3155">
                  <c:v>6.7</c:v>
                </c:pt>
                <c:pt idx="3156">
                  <c:v>5.7</c:v>
                </c:pt>
                <c:pt idx="3157">
                  <c:v>4.5</c:v>
                </c:pt>
                <c:pt idx="3158">
                  <c:v>6.9</c:v>
                </c:pt>
                <c:pt idx="3159">
                  <c:v>4.8</c:v>
                </c:pt>
                <c:pt idx="3160">
                  <c:v>6.3</c:v>
                </c:pt>
                <c:pt idx="3161">
                  <c:v>6.9</c:v>
                </c:pt>
                <c:pt idx="3162">
                  <c:v>5.4</c:v>
                </c:pt>
                <c:pt idx="3163">
                  <c:v>3.8</c:v>
                </c:pt>
                <c:pt idx="3164">
                  <c:v>7</c:v>
                </c:pt>
                <c:pt idx="3165">
                  <c:v>5.2</c:v>
                </c:pt>
                <c:pt idx="3166">
                  <c:v>7.3</c:v>
                </c:pt>
                <c:pt idx="3167">
                  <c:v>4.5999999999999996</c:v>
                </c:pt>
                <c:pt idx="3168">
                  <c:v>6.5</c:v>
                </c:pt>
                <c:pt idx="3169">
                  <c:v>6.8</c:v>
                </c:pt>
                <c:pt idx="3170">
                  <c:v>6.7</c:v>
                </c:pt>
                <c:pt idx="3171">
                  <c:v>6.1</c:v>
                </c:pt>
                <c:pt idx="3172">
                  <c:v>5.2</c:v>
                </c:pt>
                <c:pt idx="3173">
                  <c:v>6.9</c:v>
                </c:pt>
                <c:pt idx="3174">
                  <c:v>6</c:v>
                </c:pt>
                <c:pt idx="3175">
                  <c:v>7.9</c:v>
                </c:pt>
                <c:pt idx="3176">
                  <c:v>4.5</c:v>
                </c:pt>
                <c:pt idx="3177">
                  <c:v>5.0999999999999996</c:v>
                </c:pt>
                <c:pt idx="3178">
                  <c:v>7.6</c:v>
                </c:pt>
                <c:pt idx="3179">
                  <c:v>7.6</c:v>
                </c:pt>
                <c:pt idx="3180">
                  <c:v>6.7</c:v>
                </c:pt>
                <c:pt idx="3181">
                  <c:v>6.1</c:v>
                </c:pt>
                <c:pt idx="3182">
                  <c:v>7.5</c:v>
                </c:pt>
                <c:pt idx="3183">
                  <c:v>5.3</c:v>
                </c:pt>
                <c:pt idx="3184">
                  <c:v>6</c:v>
                </c:pt>
                <c:pt idx="3185">
                  <c:v>7.1</c:v>
                </c:pt>
                <c:pt idx="3186">
                  <c:v>7.5</c:v>
                </c:pt>
                <c:pt idx="3187">
                  <c:v>6.9</c:v>
                </c:pt>
                <c:pt idx="3188">
                  <c:v>8.5</c:v>
                </c:pt>
                <c:pt idx="3189">
                  <c:v>7.5</c:v>
                </c:pt>
                <c:pt idx="3190">
                  <c:v>6.6</c:v>
                </c:pt>
                <c:pt idx="3191">
                  <c:v>8</c:v>
                </c:pt>
                <c:pt idx="3192">
                  <c:v>7</c:v>
                </c:pt>
                <c:pt idx="3193">
                  <c:v>5.8</c:v>
                </c:pt>
                <c:pt idx="3194">
                  <c:v>7.3</c:v>
                </c:pt>
                <c:pt idx="3195">
                  <c:v>6.8</c:v>
                </c:pt>
                <c:pt idx="3196">
                  <c:v>6.7</c:v>
                </c:pt>
                <c:pt idx="3197">
                  <c:v>6.5</c:v>
                </c:pt>
                <c:pt idx="3198">
                  <c:v>8</c:v>
                </c:pt>
                <c:pt idx="3199">
                  <c:v>6.5</c:v>
                </c:pt>
                <c:pt idx="3200">
                  <c:v>4.9000000000000004</c:v>
                </c:pt>
                <c:pt idx="3201">
                  <c:v>7.1</c:v>
                </c:pt>
                <c:pt idx="3202">
                  <c:v>7</c:v>
                </c:pt>
                <c:pt idx="3203">
                  <c:v>7</c:v>
                </c:pt>
                <c:pt idx="3204">
                  <c:v>7.5</c:v>
                </c:pt>
                <c:pt idx="3205">
                  <c:v>4.5</c:v>
                </c:pt>
                <c:pt idx="3206">
                  <c:v>5.5</c:v>
                </c:pt>
                <c:pt idx="3207">
                  <c:v>7.7</c:v>
                </c:pt>
                <c:pt idx="3208">
                  <c:v>7.2</c:v>
                </c:pt>
                <c:pt idx="3209">
                  <c:v>4.8</c:v>
                </c:pt>
                <c:pt idx="3210">
                  <c:v>6.7</c:v>
                </c:pt>
                <c:pt idx="3211">
                  <c:v>7</c:v>
                </c:pt>
                <c:pt idx="3212">
                  <c:v>6.5</c:v>
                </c:pt>
                <c:pt idx="3213">
                  <c:v>7.4</c:v>
                </c:pt>
                <c:pt idx="3214">
                  <c:v>5.7</c:v>
                </c:pt>
                <c:pt idx="3215">
                  <c:v>6.2</c:v>
                </c:pt>
                <c:pt idx="3216">
                  <c:v>5.7</c:v>
                </c:pt>
                <c:pt idx="3217">
                  <c:v>6.4</c:v>
                </c:pt>
                <c:pt idx="3218">
                  <c:v>7</c:v>
                </c:pt>
                <c:pt idx="3219">
                  <c:v>7.7</c:v>
                </c:pt>
                <c:pt idx="3220">
                  <c:v>5.4</c:v>
                </c:pt>
                <c:pt idx="3221">
                  <c:v>6.6</c:v>
                </c:pt>
                <c:pt idx="3222">
                  <c:v>6.1</c:v>
                </c:pt>
                <c:pt idx="3223">
                  <c:v>6.1</c:v>
                </c:pt>
                <c:pt idx="3224">
                  <c:v>7.6</c:v>
                </c:pt>
                <c:pt idx="3225">
                  <c:v>6.2</c:v>
                </c:pt>
                <c:pt idx="3226">
                  <c:v>6.6</c:v>
                </c:pt>
                <c:pt idx="3227">
                  <c:v>6.1</c:v>
                </c:pt>
                <c:pt idx="3228">
                  <c:v>7.3</c:v>
                </c:pt>
                <c:pt idx="3229">
                  <c:v>4.2</c:v>
                </c:pt>
                <c:pt idx="3230">
                  <c:v>7.1</c:v>
                </c:pt>
                <c:pt idx="3231">
                  <c:v>6</c:v>
                </c:pt>
                <c:pt idx="3232">
                  <c:v>6.5</c:v>
                </c:pt>
                <c:pt idx="3233">
                  <c:v>6.5</c:v>
                </c:pt>
                <c:pt idx="3234">
                  <c:v>5.7</c:v>
                </c:pt>
                <c:pt idx="3235">
                  <c:v>6.1</c:v>
                </c:pt>
                <c:pt idx="3236">
                  <c:v>7.1</c:v>
                </c:pt>
                <c:pt idx="3237">
                  <c:v>7.3</c:v>
                </c:pt>
                <c:pt idx="3238">
                  <c:v>6.5</c:v>
                </c:pt>
                <c:pt idx="3239">
                  <c:v>5.7</c:v>
                </c:pt>
                <c:pt idx="3240">
                  <c:v>7.2</c:v>
                </c:pt>
                <c:pt idx="3241">
                  <c:v>7.3</c:v>
                </c:pt>
                <c:pt idx="3242">
                  <c:v>6.9</c:v>
                </c:pt>
                <c:pt idx="3243">
                  <c:v>5</c:v>
                </c:pt>
                <c:pt idx="3244">
                  <c:v>5.9</c:v>
                </c:pt>
                <c:pt idx="3245">
                  <c:v>6.7</c:v>
                </c:pt>
                <c:pt idx="3246">
                  <c:v>7.3</c:v>
                </c:pt>
                <c:pt idx="3247">
                  <c:v>7.6</c:v>
                </c:pt>
                <c:pt idx="3248">
                  <c:v>6.5</c:v>
                </c:pt>
                <c:pt idx="3249">
                  <c:v>2.1</c:v>
                </c:pt>
                <c:pt idx="3250">
                  <c:v>5.3</c:v>
                </c:pt>
                <c:pt idx="3251">
                  <c:v>7.2</c:v>
                </c:pt>
                <c:pt idx="3252">
                  <c:v>7</c:v>
                </c:pt>
                <c:pt idx="3253">
                  <c:v>8</c:v>
                </c:pt>
                <c:pt idx="3254">
                  <c:v>6.9</c:v>
                </c:pt>
                <c:pt idx="3255">
                  <c:v>7.1</c:v>
                </c:pt>
                <c:pt idx="3256">
                  <c:v>7.3</c:v>
                </c:pt>
                <c:pt idx="3257">
                  <c:v>7.5</c:v>
                </c:pt>
                <c:pt idx="3258">
                  <c:v>6.9</c:v>
                </c:pt>
                <c:pt idx="3259">
                  <c:v>7.2</c:v>
                </c:pt>
                <c:pt idx="3260">
                  <c:v>7.2</c:v>
                </c:pt>
                <c:pt idx="3261">
                  <c:v>6.7</c:v>
                </c:pt>
                <c:pt idx="3262">
                  <c:v>6</c:v>
                </c:pt>
                <c:pt idx="3263">
                  <c:v>8.9</c:v>
                </c:pt>
                <c:pt idx="3264">
                  <c:v>7.7</c:v>
                </c:pt>
                <c:pt idx="3265">
                  <c:v>7.9</c:v>
                </c:pt>
                <c:pt idx="3266">
                  <c:v>5.6</c:v>
                </c:pt>
                <c:pt idx="3267">
                  <c:v>8</c:v>
                </c:pt>
                <c:pt idx="3268">
                  <c:v>6.2</c:v>
                </c:pt>
                <c:pt idx="3269">
                  <c:v>7.9</c:v>
                </c:pt>
                <c:pt idx="3270">
                  <c:v>8.1</c:v>
                </c:pt>
                <c:pt idx="3271">
                  <c:v>7.6</c:v>
                </c:pt>
                <c:pt idx="3272">
                  <c:v>3.5</c:v>
                </c:pt>
                <c:pt idx="3273">
                  <c:v>7.6</c:v>
                </c:pt>
                <c:pt idx="3274">
                  <c:v>6.5</c:v>
                </c:pt>
                <c:pt idx="3275">
                  <c:v>5.6</c:v>
                </c:pt>
                <c:pt idx="3276">
                  <c:v>7.7</c:v>
                </c:pt>
                <c:pt idx="3277">
                  <c:v>5.2</c:v>
                </c:pt>
                <c:pt idx="3278">
                  <c:v>6.9</c:v>
                </c:pt>
                <c:pt idx="3279">
                  <c:v>6.1</c:v>
                </c:pt>
                <c:pt idx="3280">
                  <c:v>5</c:v>
                </c:pt>
                <c:pt idx="3281">
                  <c:v>7.8</c:v>
                </c:pt>
                <c:pt idx="3282">
                  <c:v>7.4</c:v>
                </c:pt>
                <c:pt idx="3283">
                  <c:v>6.8</c:v>
                </c:pt>
                <c:pt idx="3284">
                  <c:v>6.4</c:v>
                </c:pt>
                <c:pt idx="3285">
                  <c:v>5.7</c:v>
                </c:pt>
                <c:pt idx="3286">
                  <c:v>7.5</c:v>
                </c:pt>
                <c:pt idx="3287">
                  <c:v>6.7</c:v>
                </c:pt>
                <c:pt idx="3288">
                  <c:v>5.6</c:v>
                </c:pt>
                <c:pt idx="3289">
                  <c:v>7</c:v>
                </c:pt>
                <c:pt idx="3290">
                  <c:v>7.6</c:v>
                </c:pt>
                <c:pt idx="3291">
                  <c:v>6.5</c:v>
                </c:pt>
                <c:pt idx="3292">
                  <c:v>7</c:v>
                </c:pt>
                <c:pt idx="3293">
                  <c:v>6.3</c:v>
                </c:pt>
                <c:pt idx="3294">
                  <c:v>6.4</c:v>
                </c:pt>
                <c:pt idx="3295">
                  <c:v>7.1</c:v>
                </c:pt>
                <c:pt idx="3296">
                  <c:v>7.1</c:v>
                </c:pt>
                <c:pt idx="3297">
                  <c:v>6.5</c:v>
                </c:pt>
                <c:pt idx="3298">
                  <c:v>6.9</c:v>
                </c:pt>
                <c:pt idx="3299">
                  <c:v>5.4</c:v>
                </c:pt>
                <c:pt idx="3300">
                  <c:v>4.9000000000000004</c:v>
                </c:pt>
                <c:pt idx="3301">
                  <c:v>5.0999999999999996</c:v>
                </c:pt>
                <c:pt idx="3302">
                  <c:v>5.3</c:v>
                </c:pt>
                <c:pt idx="3303">
                  <c:v>7.5</c:v>
                </c:pt>
                <c:pt idx="3304">
                  <c:v>7.3</c:v>
                </c:pt>
                <c:pt idx="3305">
                  <c:v>7.3</c:v>
                </c:pt>
                <c:pt idx="3306">
                  <c:v>7.1</c:v>
                </c:pt>
                <c:pt idx="3307">
                  <c:v>6</c:v>
                </c:pt>
                <c:pt idx="3308">
                  <c:v>6.6</c:v>
                </c:pt>
                <c:pt idx="3309">
                  <c:v>7.2</c:v>
                </c:pt>
                <c:pt idx="3310">
                  <c:v>7.2</c:v>
                </c:pt>
                <c:pt idx="3311">
                  <c:v>6.9</c:v>
                </c:pt>
                <c:pt idx="3312">
                  <c:v>6.8</c:v>
                </c:pt>
                <c:pt idx="3313">
                  <c:v>4</c:v>
                </c:pt>
                <c:pt idx="3314">
                  <c:v>7.7</c:v>
                </c:pt>
                <c:pt idx="3315">
                  <c:v>7.4</c:v>
                </c:pt>
                <c:pt idx="3316">
                  <c:v>6.5</c:v>
                </c:pt>
                <c:pt idx="3317">
                  <c:v>6.4</c:v>
                </c:pt>
                <c:pt idx="3318">
                  <c:v>7.2</c:v>
                </c:pt>
                <c:pt idx="3319">
                  <c:v>5.6</c:v>
                </c:pt>
                <c:pt idx="3320">
                  <c:v>6.3</c:v>
                </c:pt>
                <c:pt idx="3321">
                  <c:v>6.8</c:v>
                </c:pt>
                <c:pt idx="3322">
                  <c:v>5.5</c:v>
                </c:pt>
                <c:pt idx="3323">
                  <c:v>6.9</c:v>
                </c:pt>
                <c:pt idx="3324">
                  <c:v>6</c:v>
                </c:pt>
                <c:pt idx="3325">
                  <c:v>6.4</c:v>
                </c:pt>
                <c:pt idx="3326">
                  <c:v>6.6</c:v>
                </c:pt>
                <c:pt idx="3327">
                  <c:v>5.3</c:v>
                </c:pt>
                <c:pt idx="3328">
                  <c:v>8.1</c:v>
                </c:pt>
                <c:pt idx="3329">
                  <c:v>5.9</c:v>
                </c:pt>
                <c:pt idx="3330">
                  <c:v>7.7</c:v>
                </c:pt>
                <c:pt idx="3331">
                  <c:v>4.5999999999999996</c:v>
                </c:pt>
                <c:pt idx="3332">
                  <c:v>5.0999999999999996</c:v>
                </c:pt>
                <c:pt idx="3333">
                  <c:v>6.9</c:v>
                </c:pt>
                <c:pt idx="3334">
                  <c:v>8</c:v>
                </c:pt>
                <c:pt idx="3335">
                  <c:v>6.8</c:v>
                </c:pt>
                <c:pt idx="3336">
                  <c:v>5.4</c:v>
                </c:pt>
                <c:pt idx="3337">
                  <c:v>6.5</c:v>
                </c:pt>
                <c:pt idx="3338">
                  <c:v>4.2</c:v>
                </c:pt>
                <c:pt idx="3339">
                  <c:v>7.4</c:v>
                </c:pt>
                <c:pt idx="3340">
                  <c:v>6.9</c:v>
                </c:pt>
                <c:pt idx="3341">
                  <c:v>6.7</c:v>
                </c:pt>
                <c:pt idx="3342">
                  <c:v>7.3</c:v>
                </c:pt>
                <c:pt idx="3343">
                  <c:v>7.6</c:v>
                </c:pt>
                <c:pt idx="3344">
                  <c:v>5.4</c:v>
                </c:pt>
                <c:pt idx="3345">
                  <c:v>7.3</c:v>
                </c:pt>
                <c:pt idx="3346">
                  <c:v>6.4</c:v>
                </c:pt>
                <c:pt idx="3347">
                  <c:v>6</c:v>
                </c:pt>
                <c:pt idx="3348">
                  <c:v>7.2</c:v>
                </c:pt>
                <c:pt idx="3349">
                  <c:v>6</c:v>
                </c:pt>
                <c:pt idx="3350">
                  <c:v>3.1</c:v>
                </c:pt>
                <c:pt idx="3351">
                  <c:v>6.9</c:v>
                </c:pt>
                <c:pt idx="3352">
                  <c:v>6.2</c:v>
                </c:pt>
                <c:pt idx="3353">
                  <c:v>5.5</c:v>
                </c:pt>
                <c:pt idx="3354">
                  <c:v>6.9</c:v>
                </c:pt>
                <c:pt idx="3355">
                  <c:v>6.3</c:v>
                </c:pt>
                <c:pt idx="3356">
                  <c:v>4.8</c:v>
                </c:pt>
                <c:pt idx="3357">
                  <c:v>6.7</c:v>
                </c:pt>
                <c:pt idx="3358">
                  <c:v>5.6</c:v>
                </c:pt>
                <c:pt idx="3359">
                  <c:v>5.4</c:v>
                </c:pt>
                <c:pt idx="3360">
                  <c:v>8</c:v>
                </c:pt>
                <c:pt idx="3361">
                  <c:v>5.7</c:v>
                </c:pt>
                <c:pt idx="3362">
                  <c:v>7.6</c:v>
                </c:pt>
                <c:pt idx="3363">
                  <c:v>7</c:v>
                </c:pt>
                <c:pt idx="3364">
                  <c:v>7.2</c:v>
                </c:pt>
                <c:pt idx="3365">
                  <c:v>6.2</c:v>
                </c:pt>
                <c:pt idx="3366">
                  <c:v>3.5</c:v>
                </c:pt>
                <c:pt idx="3367">
                  <c:v>7.5</c:v>
                </c:pt>
                <c:pt idx="3368">
                  <c:v>5.0999999999999996</c:v>
                </c:pt>
                <c:pt idx="3369">
                  <c:v>6.7</c:v>
                </c:pt>
                <c:pt idx="3370">
                  <c:v>9.1999999999999993</c:v>
                </c:pt>
                <c:pt idx="3371">
                  <c:v>6.1</c:v>
                </c:pt>
                <c:pt idx="3372">
                  <c:v>7.7</c:v>
                </c:pt>
                <c:pt idx="3373">
                  <c:v>7.6</c:v>
                </c:pt>
                <c:pt idx="3374">
                  <c:v>6.1</c:v>
                </c:pt>
                <c:pt idx="3375">
                  <c:v>4.9000000000000004</c:v>
                </c:pt>
                <c:pt idx="3376">
                  <c:v>6.8</c:v>
                </c:pt>
                <c:pt idx="3377">
                  <c:v>7</c:v>
                </c:pt>
                <c:pt idx="3378">
                  <c:v>7.2</c:v>
                </c:pt>
                <c:pt idx="3379">
                  <c:v>5.7</c:v>
                </c:pt>
                <c:pt idx="3380">
                  <c:v>7.3</c:v>
                </c:pt>
                <c:pt idx="3381">
                  <c:v>7.5</c:v>
                </c:pt>
                <c:pt idx="3382">
                  <c:v>7.4</c:v>
                </c:pt>
                <c:pt idx="3383">
                  <c:v>7.2</c:v>
                </c:pt>
                <c:pt idx="3384">
                  <c:v>6.8</c:v>
                </c:pt>
                <c:pt idx="3385">
                  <c:v>6.8</c:v>
                </c:pt>
                <c:pt idx="3386">
                  <c:v>5.2</c:v>
                </c:pt>
                <c:pt idx="3387">
                  <c:v>7.2</c:v>
                </c:pt>
                <c:pt idx="3388">
                  <c:v>7.5</c:v>
                </c:pt>
                <c:pt idx="3389">
                  <c:v>4</c:v>
                </c:pt>
                <c:pt idx="3390">
                  <c:v>6.8</c:v>
                </c:pt>
                <c:pt idx="3391">
                  <c:v>6.9</c:v>
                </c:pt>
                <c:pt idx="3392">
                  <c:v>7.3</c:v>
                </c:pt>
                <c:pt idx="3393">
                  <c:v>6.1</c:v>
                </c:pt>
                <c:pt idx="3394">
                  <c:v>7.8</c:v>
                </c:pt>
                <c:pt idx="3395">
                  <c:v>6</c:v>
                </c:pt>
                <c:pt idx="3396">
                  <c:v>4.0999999999999996</c:v>
                </c:pt>
                <c:pt idx="3397">
                  <c:v>7</c:v>
                </c:pt>
                <c:pt idx="3398">
                  <c:v>7.1</c:v>
                </c:pt>
                <c:pt idx="3399">
                  <c:v>6.2</c:v>
                </c:pt>
                <c:pt idx="3400">
                  <c:v>6.9</c:v>
                </c:pt>
                <c:pt idx="3401">
                  <c:v>7.6</c:v>
                </c:pt>
                <c:pt idx="3402">
                  <c:v>7.6</c:v>
                </c:pt>
                <c:pt idx="3403">
                  <c:v>6.4</c:v>
                </c:pt>
                <c:pt idx="3404">
                  <c:v>6.2</c:v>
                </c:pt>
                <c:pt idx="3405">
                  <c:v>7.5</c:v>
                </c:pt>
                <c:pt idx="3406">
                  <c:v>2</c:v>
                </c:pt>
                <c:pt idx="3407">
                  <c:v>6.2</c:v>
                </c:pt>
                <c:pt idx="3408">
                  <c:v>6.5</c:v>
                </c:pt>
                <c:pt idx="3409">
                  <c:v>7.9</c:v>
                </c:pt>
                <c:pt idx="3410">
                  <c:v>6.8</c:v>
                </c:pt>
                <c:pt idx="3411">
                  <c:v>6.3</c:v>
                </c:pt>
                <c:pt idx="3412">
                  <c:v>6.3</c:v>
                </c:pt>
                <c:pt idx="3413">
                  <c:v>6.6</c:v>
                </c:pt>
                <c:pt idx="3414">
                  <c:v>6.4</c:v>
                </c:pt>
                <c:pt idx="3415">
                  <c:v>7.5</c:v>
                </c:pt>
                <c:pt idx="3416">
                  <c:v>5.8</c:v>
                </c:pt>
                <c:pt idx="3417">
                  <c:v>6.5</c:v>
                </c:pt>
                <c:pt idx="3418">
                  <c:v>4.8</c:v>
                </c:pt>
                <c:pt idx="3419">
                  <c:v>7.2</c:v>
                </c:pt>
                <c:pt idx="3420">
                  <c:v>6.3</c:v>
                </c:pt>
                <c:pt idx="3421">
                  <c:v>7</c:v>
                </c:pt>
                <c:pt idx="3422">
                  <c:v>6.3</c:v>
                </c:pt>
                <c:pt idx="3423">
                  <c:v>5.3</c:v>
                </c:pt>
                <c:pt idx="3424">
                  <c:v>2.2999999999999998</c:v>
                </c:pt>
                <c:pt idx="3425">
                  <c:v>7.1</c:v>
                </c:pt>
                <c:pt idx="3426">
                  <c:v>6.2</c:v>
                </c:pt>
                <c:pt idx="3427">
                  <c:v>6.2</c:v>
                </c:pt>
                <c:pt idx="3428">
                  <c:v>6.7</c:v>
                </c:pt>
                <c:pt idx="3429">
                  <c:v>6.5</c:v>
                </c:pt>
                <c:pt idx="3430">
                  <c:v>5.9</c:v>
                </c:pt>
                <c:pt idx="3431">
                  <c:v>6.7</c:v>
                </c:pt>
                <c:pt idx="3432">
                  <c:v>6</c:v>
                </c:pt>
                <c:pt idx="3433">
                  <c:v>6.9</c:v>
                </c:pt>
                <c:pt idx="3434">
                  <c:v>7.9</c:v>
                </c:pt>
                <c:pt idx="3435">
                  <c:v>5.3</c:v>
                </c:pt>
                <c:pt idx="3436">
                  <c:v>4.8</c:v>
                </c:pt>
                <c:pt idx="3437">
                  <c:v>5.3</c:v>
                </c:pt>
                <c:pt idx="3438">
                  <c:v>6</c:v>
                </c:pt>
                <c:pt idx="3439">
                  <c:v>7.3</c:v>
                </c:pt>
                <c:pt idx="3440">
                  <c:v>7.4</c:v>
                </c:pt>
                <c:pt idx="3441">
                  <c:v>7.7</c:v>
                </c:pt>
                <c:pt idx="3442">
                  <c:v>4.8</c:v>
                </c:pt>
                <c:pt idx="3443">
                  <c:v>7.2</c:v>
                </c:pt>
                <c:pt idx="3444">
                  <c:v>5.8</c:v>
                </c:pt>
                <c:pt idx="3445">
                  <c:v>7.3</c:v>
                </c:pt>
                <c:pt idx="3446">
                  <c:v>7</c:v>
                </c:pt>
                <c:pt idx="3447">
                  <c:v>6.4</c:v>
                </c:pt>
                <c:pt idx="3448">
                  <c:v>5.6</c:v>
                </c:pt>
                <c:pt idx="3449">
                  <c:v>8.1999999999999993</c:v>
                </c:pt>
                <c:pt idx="3450">
                  <c:v>6.5</c:v>
                </c:pt>
                <c:pt idx="3451">
                  <c:v>6.4</c:v>
                </c:pt>
                <c:pt idx="3452">
                  <c:v>8.1</c:v>
                </c:pt>
                <c:pt idx="3453">
                  <c:v>5.4</c:v>
                </c:pt>
                <c:pt idx="3454">
                  <c:v>6.3</c:v>
                </c:pt>
                <c:pt idx="3455">
                  <c:v>7.8</c:v>
                </c:pt>
                <c:pt idx="3456">
                  <c:v>6.8</c:v>
                </c:pt>
                <c:pt idx="3457">
                  <c:v>7.2</c:v>
                </c:pt>
                <c:pt idx="3458">
                  <c:v>7.1</c:v>
                </c:pt>
                <c:pt idx="3459">
                  <c:v>6.2</c:v>
                </c:pt>
                <c:pt idx="3460">
                  <c:v>7.3</c:v>
                </c:pt>
                <c:pt idx="3461">
                  <c:v>5.9</c:v>
                </c:pt>
                <c:pt idx="3462">
                  <c:v>7.2</c:v>
                </c:pt>
                <c:pt idx="3463">
                  <c:v>3.6</c:v>
                </c:pt>
                <c:pt idx="3464">
                  <c:v>7.7</c:v>
                </c:pt>
                <c:pt idx="3465">
                  <c:v>7.3</c:v>
                </c:pt>
                <c:pt idx="3466">
                  <c:v>7.4</c:v>
                </c:pt>
                <c:pt idx="3467">
                  <c:v>6.6</c:v>
                </c:pt>
                <c:pt idx="3468">
                  <c:v>6.9</c:v>
                </c:pt>
                <c:pt idx="3469">
                  <c:v>6.8</c:v>
                </c:pt>
                <c:pt idx="3470">
                  <c:v>7.3</c:v>
                </c:pt>
                <c:pt idx="3471">
                  <c:v>7.2</c:v>
                </c:pt>
                <c:pt idx="3472">
                  <c:v>6.5</c:v>
                </c:pt>
                <c:pt idx="3473">
                  <c:v>7.7</c:v>
                </c:pt>
                <c:pt idx="3474">
                  <c:v>8.1</c:v>
                </c:pt>
                <c:pt idx="3475">
                  <c:v>7.7</c:v>
                </c:pt>
                <c:pt idx="3476">
                  <c:v>7.6</c:v>
                </c:pt>
                <c:pt idx="3477">
                  <c:v>7.3</c:v>
                </c:pt>
                <c:pt idx="3478">
                  <c:v>7.2</c:v>
                </c:pt>
                <c:pt idx="3479">
                  <c:v>7.2</c:v>
                </c:pt>
                <c:pt idx="3480">
                  <c:v>8.1</c:v>
                </c:pt>
                <c:pt idx="3481">
                  <c:v>7.5</c:v>
                </c:pt>
                <c:pt idx="3482">
                  <c:v>8.1</c:v>
                </c:pt>
                <c:pt idx="3483">
                  <c:v>7.8</c:v>
                </c:pt>
                <c:pt idx="3484">
                  <c:v>7.8</c:v>
                </c:pt>
                <c:pt idx="3485">
                  <c:v>5.8</c:v>
                </c:pt>
                <c:pt idx="3486">
                  <c:v>7.6</c:v>
                </c:pt>
                <c:pt idx="3487">
                  <c:v>7.4</c:v>
                </c:pt>
                <c:pt idx="3488">
                  <c:v>6.3</c:v>
                </c:pt>
                <c:pt idx="3489">
                  <c:v>6.9</c:v>
                </c:pt>
                <c:pt idx="3490">
                  <c:v>8.6</c:v>
                </c:pt>
                <c:pt idx="3491">
                  <c:v>5.0999999999999996</c:v>
                </c:pt>
                <c:pt idx="3492">
                  <c:v>6.4</c:v>
                </c:pt>
                <c:pt idx="3493">
                  <c:v>7.9</c:v>
                </c:pt>
                <c:pt idx="3494">
                  <c:v>6.9</c:v>
                </c:pt>
                <c:pt idx="3495">
                  <c:v>7.5</c:v>
                </c:pt>
                <c:pt idx="3496">
                  <c:v>7.2</c:v>
                </c:pt>
                <c:pt idx="3497">
                  <c:v>5.8</c:v>
                </c:pt>
                <c:pt idx="3498">
                  <c:v>2.9</c:v>
                </c:pt>
                <c:pt idx="3499">
                  <c:v>6.2</c:v>
                </c:pt>
                <c:pt idx="3500">
                  <c:v>7.3</c:v>
                </c:pt>
                <c:pt idx="3501">
                  <c:v>6.2</c:v>
                </c:pt>
                <c:pt idx="3502">
                  <c:v>6.8</c:v>
                </c:pt>
                <c:pt idx="3503">
                  <c:v>6.1</c:v>
                </c:pt>
                <c:pt idx="3504">
                  <c:v>7.7</c:v>
                </c:pt>
                <c:pt idx="3505">
                  <c:v>5.2</c:v>
                </c:pt>
                <c:pt idx="3506">
                  <c:v>6.8</c:v>
                </c:pt>
                <c:pt idx="3507">
                  <c:v>6.5</c:v>
                </c:pt>
                <c:pt idx="3508">
                  <c:v>7</c:v>
                </c:pt>
                <c:pt idx="3509">
                  <c:v>5.9</c:v>
                </c:pt>
                <c:pt idx="3510">
                  <c:v>7.1</c:v>
                </c:pt>
                <c:pt idx="3511">
                  <c:v>5.5</c:v>
                </c:pt>
                <c:pt idx="3512">
                  <c:v>7.4</c:v>
                </c:pt>
                <c:pt idx="3513">
                  <c:v>7.3</c:v>
                </c:pt>
                <c:pt idx="3514">
                  <c:v>4.5999999999999996</c:v>
                </c:pt>
                <c:pt idx="3515">
                  <c:v>7.2</c:v>
                </c:pt>
                <c:pt idx="3516">
                  <c:v>7</c:v>
                </c:pt>
                <c:pt idx="3517">
                  <c:v>5.0999999999999996</c:v>
                </c:pt>
                <c:pt idx="3518">
                  <c:v>6.7</c:v>
                </c:pt>
                <c:pt idx="3519">
                  <c:v>5.3</c:v>
                </c:pt>
                <c:pt idx="3520">
                  <c:v>7.8</c:v>
                </c:pt>
                <c:pt idx="3521">
                  <c:v>6.7</c:v>
                </c:pt>
                <c:pt idx="3522">
                  <c:v>5.4</c:v>
                </c:pt>
                <c:pt idx="3523">
                  <c:v>7.2</c:v>
                </c:pt>
                <c:pt idx="3524">
                  <c:v>5.8</c:v>
                </c:pt>
                <c:pt idx="3525">
                  <c:v>6.4</c:v>
                </c:pt>
                <c:pt idx="3526">
                  <c:v>8</c:v>
                </c:pt>
                <c:pt idx="3527">
                  <c:v>7</c:v>
                </c:pt>
                <c:pt idx="3528">
                  <c:v>7</c:v>
                </c:pt>
                <c:pt idx="3529">
                  <c:v>6.7</c:v>
                </c:pt>
                <c:pt idx="3530">
                  <c:v>3.8</c:v>
                </c:pt>
                <c:pt idx="3531">
                  <c:v>5.7</c:v>
                </c:pt>
                <c:pt idx="3532">
                  <c:v>6.6</c:v>
                </c:pt>
                <c:pt idx="3533">
                  <c:v>6.7</c:v>
                </c:pt>
                <c:pt idx="3534">
                  <c:v>6.1</c:v>
                </c:pt>
                <c:pt idx="3535">
                  <c:v>6.2</c:v>
                </c:pt>
                <c:pt idx="3536">
                  <c:v>6.2</c:v>
                </c:pt>
                <c:pt idx="3537">
                  <c:v>7.4</c:v>
                </c:pt>
                <c:pt idx="3538">
                  <c:v>4.7</c:v>
                </c:pt>
                <c:pt idx="3539">
                  <c:v>8.3000000000000007</c:v>
                </c:pt>
                <c:pt idx="3540">
                  <c:v>7.2</c:v>
                </c:pt>
                <c:pt idx="3541">
                  <c:v>5.8</c:v>
                </c:pt>
                <c:pt idx="3542">
                  <c:v>5.9</c:v>
                </c:pt>
                <c:pt idx="3543">
                  <c:v>6.3</c:v>
                </c:pt>
                <c:pt idx="3544">
                  <c:v>7.2</c:v>
                </c:pt>
                <c:pt idx="3545">
                  <c:v>5.4</c:v>
                </c:pt>
                <c:pt idx="3546">
                  <c:v>7.3</c:v>
                </c:pt>
                <c:pt idx="3547">
                  <c:v>7.3</c:v>
                </c:pt>
                <c:pt idx="3548">
                  <c:v>5.8</c:v>
                </c:pt>
                <c:pt idx="3549">
                  <c:v>6.1</c:v>
                </c:pt>
                <c:pt idx="3550">
                  <c:v>7.1</c:v>
                </c:pt>
                <c:pt idx="3551">
                  <c:v>6.5</c:v>
                </c:pt>
                <c:pt idx="3552">
                  <c:v>7.9</c:v>
                </c:pt>
                <c:pt idx="3553">
                  <c:v>5.4</c:v>
                </c:pt>
                <c:pt idx="3554">
                  <c:v>7.1</c:v>
                </c:pt>
                <c:pt idx="3555">
                  <c:v>6.4</c:v>
                </c:pt>
                <c:pt idx="3556">
                  <c:v>6.7</c:v>
                </c:pt>
                <c:pt idx="3557">
                  <c:v>6.9</c:v>
                </c:pt>
                <c:pt idx="3558">
                  <c:v>2.1</c:v>
                </c:pt>
                <c:pt idx="3559">
                  <c:v>4.3</c:v>
                </c:pt>
                <c:pt idx="3560">
                  <c:v>6.6</c:v>
                </c:pt>
                <c:pt idx="3561">
                  <c:v>3.4</c:v>
                </c:pt>
                <c:pt idx="3562">
                  <c:v>8.3000000000000007</c:v>
                </c:pt>
                <c:pt idx="3563">
                  <c:v>7.2</c:v>
                </c:pt>
                <c:pt idx="3564">
                  <c:v>5.6</c:v>
                </c:pt>
                <c:pt idx="3565">
                  <c:v>7.7</c:v>
                </c:pt>
                <c:pt idx="3566">
                  <c:v>6.6</c:v>
                </c:pt>
                <c:pt idx="3567">
                  <c:v>7.6</c:v>
                </c:pt>
                <c:pt idx="3568">
                  <c:v>7.4</c:v>
                </c:pt>
                <c:pt idx="3569">
                  <c:v>7.1</c:v>
                </c:pt>
                <c:pt idx="3570">
                  <c:v>3.4</c:v>
                </c:pt>
                <c:pt idx="3571">
                  <c:v>7.9</c:v>
                </c:pt>
                <c:pt idx="3572">
                  <c:v>6.7</c:v>
                </c:pt>
                <c:pt idx="3573">
                  <c:v>6.6</c:v>
                </c:pt>
                <c:pt idx="3574">
                  <c:v>7.9</c:v>
                </c:pt>
                <c:pt idx="3575">
                  <c:v>4.9000000000000004</c:v>
                </c:pt>
                <c:pt idx="3576">
                  <c:v>7.2</c:v>
                </c:pt>
                <c:pt idx="3577">
                  <c:v>7.4</c:v>
                </c:pt>
                <c:pt idx="3578">
                  <c:v>6.1</c:v>
                </c:pt>
                <c:pt idx="3579">
                  <c:v>8.4</c:v>
                </c:pt>
                <c:pt idx="3580">
                  <c:v>6.2</c:v>
                </c:pt>
                <c:pt idx="3581">
                  <c:v>5.3</c:v>
                </c:pt>
                <c:pt idx="3582">
                  <c:v>5</c:v>
                </c:pt>
                <c:pt idx="3583">
                  <c:v>7.7</c:v>
                </c:pt>
                <c:pt idx="3584">
                  <c:v>7.6</c:v>
                </c:pt>
                <c:pt idx="3585">
                  <c:v>6.3</c:v>
                </c:pt>
                <c:pt idx="3586">
                  <c:v>7.6</c:v>
                </c:pt>
                <c:pt idx="3587">
                  <c:v>5.6</c:v>
                </c:pt>
                <c:pt idx="3588">
                  <c:v>7.3</c:v>
                </c:pt>
                <c:pt idx="3589">
                  <c:v>6.2</c:v>
                </c:pt>
                <c:pt idx="3590">
                  <c:v>6.6</c:v>
                </c:pt>
                <c:pt idx="3591">
                  <c:v>6.6</c:v>
                </c:pt>
                <c:pt idx="3592">
                  <c:v>7.3</c:v>
                </c:pt>
                <c:pt idx="3593">
                  <c:v>6.6</c:v>
                </c:pt>
                <c:pt idx="3594">
                  <c:v>6.9</c:v>
                </c:pt>
                <c:pt idx="3595">
                  <c:v>5.8</c:v>
                </c:pt>
                <c:pt idx="3596">
                  <c:v>4.4000000000000004</c:v>
                </c:pt>
                <c:pt idx="3597">
                  <c:v>6.6</c:v>
                </c:pt>
                <c:pt idx="3598">
                  <c:v>7.1</c:v>
                </c:pt>
                <c:pt idx="3599">
                  <c:v>7.6</c:v>
                </c:pt>
                <c:pt idx="3600">
                  <c:v>4.5999999999999996</c:v>
                </c:pt>
                <c:pt idx="3601">
                  <c:v>6.8</c:v>
                </c:pt>
                <c:pt idx="3602">
                  <c:v>7.1</c:v>
                </c:pt>
                <c:pt idx="3603">
                  <c:v>4.9000000000000004</c:v>
                </c:pt>
                <c:pt idx="3604">
                  <c:v>7.3</c:v>
                </c:pt>
                <c:pt idx="3605">
                  <c:v>7.2</c:v>
                </c:pt>
                <c:pt idx="3606">
                  <c:v>5</c:v>
                </c:pt>
                <c:pt idx="3607">
                  <c:v>8.1999999999999993</c:v>
                </c:pt>
                <c:pt idx="3608">
                  <c:v>8</c:v>
                </c:pt>
                <c:pt idx="3609">
                  <c:v>5.2</c:v>
                </c:pt>
                <c:pt idx="3610">
                  <c:v>8.5</c:v>
                </c:pt>
                <c:pt idx="3611">
                  <c:v>6.5</c:v>
                </c:pt>
                <c:pt idx="3612">
                  <c:v>7.4</c:v>
                </c:pt>
                <c:pt idx="3613">
                  <c:v>7.7</c:v>
                </c:pt>
                <c:pt idx="3614">
                  <c:v>7.4</c:v>
                </c:pt>
                <c:pt idx="3615">
                  <c:v>5.0999999999999996</c:v>
                </c:pt>
                <c:pt idx="3616">
                  <c:v>7.3</c:v>
                </c:pt>
                <c:pt idx="3617">
                  <c:v>5</c:v>
                </c:pt>
                <c:pt idx="3618">
                  <c:v>7.2</c:v>
                </c:pt>
                <c:pt idx="3619">
                  <c:v>6.7</c:v>
                </c:pt>
                <c:pt idx="3620">
                  <c:v>6.4</c:v>
                </c:pt>
                <c:pt idx="3621">
                  <c:v>7.1</c:v>
                </c:pt>
                <c:pt idx="3622">
                  <c:v>5.6</c:v>
                </c:pt>
                <c:pt idx="3623">
                  <c:v>6.1</c:v>
                </c:pt>
                <c:pt idx="3624">
                  <c:v>5.2</c:v>
                </c:pt>
                <c:pt idx="3625">
                  <c:v>7.3</c:v>
                </c:pt>
                <c:pt idx="3626">
                  <c:v>7.5</c:v>
                </c:pt>
                <c:pt idx="3627">
                  <c:v>6.6</c:v>
                </c:pt>
                <c:pt idx="3628">
                  <c:v>6.4</c:v>
                </c:pt>
                <c:pt idx="3629">
                  <c:v>4.5</c:v>
                </c:pt>
                <c:pt idx="3630">
                  <c:v>6.6</c:v>
                </c:pt>
                <c:pt idx="3631">
                  <c:v>5.3</c:v>
                </c:pt>
                <c:pt idx="3632">
                  <c:v>4.9000000000000004</c:v>
                </c:pt>
                <c:pt idx="3633">
                  <c:v>7.7</c:v>
                </c:pt>
                <c:pt idx="3634">
                  <c:v>8</c:v>
                </c:pt>
                <c:pt idx="3635">
                  <c:v>3.8</c:v>
                </c:pt>
                <c:pt idx="3636">
                  <c:v>7.6</c:v>
                </c:pt>
                <c:pt idx="3637">
                  <c:v>5.9</c:v>
                </c:pt>
                <c:pt idx="3638">
                  <c:v>6.2</c:v>
                </c:pt>
                <c:pt idx="3639">
                  <c:v>7.2</c:v>
                </c:pt>
                <c:pt idx="3640">
                  <c:v>6.3</c:v>
                </c:pt>
                <c:pt idx="3641">
                  <c:v>5.2</c:v>
                </c:pt>
                <c:pt idx="3642">
                  <c:v>6.9</c:v>
                </c:pt>
                <c:pt idx="3643">
                  <c:v>6.8</c:v>
                </c:pt>
                <c:pt idx="3644">
                  <c:v>6.2</c:v>
                </c:pt>
                <c:pt idx="3645">
                  <c:v>6.2</c:v>
                </c:pt>
                <c:pt idx="3646">
                  <c:v>3.5</c:v>
                </c:pt>
                <c:pt idx="3647">
                  <c:v>6.1</c:v>
                </c:pt>
                <c:pt idx="3648">
                  <c:v>6.6</c:v>
                </c:pt>
                <c:pt idx="3649">
                  <c:v>4.5</c:v>
                </c:pt>
                <c:pt idx="3650">
                  <c:v>5.9</c:v>
                </c:pt>
                <c:pt idx="3651">
                  <c:v>6.9</c:v>
                </c:pt>
                <c:pt idx="3652">
                  <c:v>7.7</c:v>
                </c:pt>
                <c:pt idx="3653">
                  <c:v>6.6</c:v>
                </c:pt>
                <c:pt idx="3654">
                  <c:v>5.3</c:v>
                </c:pt>
                <c:pt idx="3655">
                  <c:v>6.3</c:v>
                </c:pt>
                <c:pt idx="3656">
                  <c:v>7</c:v>
                </c:pt>
                <c:pt idx="3657">
                  <c:v>7</c:v>
                </c:pt>
                <c:pt idx="3658">
                  <c:v>6.6</c:v>
                </c:pt>
                <c:pt idx="3659">
                  <c:v>8.6</c:v>
                </c:pt>
                <c:pt idx="3660">
                  <c:v>6.4</c:v>
                </c:pt>
                <c:pt idx="3661">
                  <c:v>7.9</c:v>
                </c:pt>
                <c:pt idx="3662">
                  <c:v>5.4</c:v>
                </c:pt>
                <c:pt idx="3663">
                  <c:v>6.9</c:v>
                </c:pt>
                <c:pt idx="3664">
                  <c:v>7.7</c:v>
                </c:pt>
                <c:pt idx="3665">
                  <c:v>7.2</c:v>
                </c:pt>
                <c:pt idx="3666">
                  <c:v>6.8</c:v>
                </c:pt>
                <c:pt idx="3667">
                  <c:v>6.2</c:v>
                </c:pt>
                <c:pt idx="3668">
                  <c:v>7.4</c:v>
                </c:pt>
                <c:pt idx="3669">
                  <c:v>4.5999999999999996</c:v>
                </c:pt>
                <c:pt idx="3670">
                  <c:v>6.4</c:v>
                </c:pt>
                <c:pt idx="3671">
                  <c:v>7</c:v>
                </c:pt>
                <c:pt idx="3672">
                  <c:v>7.7</c:v>
                </c:pt>
                <c:pt idx="3673">
                  <c:v>6.8</c:v>
                </c:pt>
                <c:pt idx="3674">
                  <c:v>7</c:v>
                </c:pt>
                <c:pt idx="3675">
                  <c:v>7</c:v>
                </c:pt>
                <c:pt idx="3676">
                  <c:v>6.3</c:v>
                </c:pt>
                <c:pt idx="3677">
                  <c:v>7.1</c:v>
                </c:pt>
                <c:pt idx="3678">
                  <c:v>5.6</c:v>
                </c:pt>
                <c:pt idx="3679">
                  <c:v>4.4000000000000004</c:v>
                </c:pt>
                <c:pt idx="3680">
                  <c:v>7.1</c:v>
                </c:pt>
                <c:pt idx="3681">
                  <c:v>6.1</c:v>
                </c:pt>
                <c:pt idx="3682">
                  <c:v>7.4</c:v>
                </c:pt>
                <c:pt idx="3683">
                  <c:v>7.5</c:v>
                </c:pt>
                <c:pt idx="3684">
                  <c:v>7.2</c:v>
                </c:pt>
                <c:pt idx="3685">
                  <c:v>7.6</c:v>
                </c:pt>
                <c:pt idx="3686">
                  <c:v>7.3</c:v>
                </c:pt>
                <c:pt idx="3687">
                  <c:v>6.2</c:v>
                </c:pt>
                <c:pt idx="3688">
                  <c:v>6.2</c:v>
                </c:pt>
                <c:pt idx="3689">
                  <c:v>4.5999999999999996</c:v>
                </c:pt>
                <c:pt idx="3690">
                  <c:v>6.2</c:v>
                </c:pt>
                <c:pt idx="3691">
                  <c:v>6.2</c:v>
                </c:pt>
                <c:pt idx="3692">
                  <c:v>3.3</c:v>
                </c:pt>
                <c:pt idx="3693">
                  <c:v>4.2</c:v>
                </c:pt>
                <c:pt idx="3694">
                  <c:v>7.2</c:v>
                </c:pt>
                <c:pt idx="3695">
                  <c:v>6.2</c:v>
                </c:pt>
                <c:pt idx="3696">
                  <c:v>6.1</c:v>
                </c:pt>
                <c:pt idx="3697">
                  <c:v>4.2</c:v>
                </c:pt>
                <c:pt idx="3698">
                  <c:v>4.5</c:v>
                </c:pt>
                <c:pt idx="3699">
                  <c:v>7.5</c:v>
                </c:pt>
                <c:pt idx="3700">
                  <c:v>6.7</c:v>
                </c:pt>
                <c:pt idx="3701">
                  <c:v>5.0999999999999996</c:v>
                </c:pt>
                <c:pt idx="3702">
                  <c:v>5.5</c:v>
                </c:pt>
                <c:pt idx="3703">
                  <c:v>4.4000000000000004</c:v>
                </c:pt>
                <c:pt idx="3704">
                  <c:v>4.4000000000000004</c:v>
                </c:pt>
                <c:pt idx="3705">
                  <c:v>6.8</c:v>
                </c:pt>
                <c:pt idx="3706">
                  <c:v>6.7</c:v>
                </c:pt>
                <c:pt idx="3707">
                  <c:v>8.6</c:v>
                </c:pt>
                <c:pt idx="3708">
                  <c:v>4.8</c:v>
                </c:pt>
                <c:pt idx="3709">
                  <c:v>3.4</c:v>
                </c:pt>
                <c:pt idx="3710">
                  <c:v>7.4</c:v>
                </c:pt>
                <c:pt idx="3711">
                  <c:v>7.3</c:v>
                </c:pt>
                <c:pt idx="3712">
                  <c:v>8</c:v>
                </c:pt>
                <c:pt idx="3713">
                  <c:v>6.5</c:v>
                </c:pt>
                <c:pt idx="3714">
                  <c:v>5.9</c:v>
                </c:pt>
                <c:pt idx="3715">
                  <c:v>6.8</c:v>
                </c:pt>
                <c:pt idx="3716">
                  <c:v>7.4</c:v>
                </c:pt>
                <c:pt idx="3717">
                  <c:v>6.7</c:v>
                </c:pt>
                <c:pt idx="3718">
                  <c:v>6.8</c:v>
                </c:pt>
                <c:pt idx="3719">
                  <c:v>5.4</c:v>
                </c:pt>
                <c:pt idx="3720">
                  <c:v>5.5</c:v>
                </c:pt>
                <c:pt idx="3721">
                  <c:v>7.4</c:v>
                </c:pt>
                <c:pt idx="3722">
                  <c:v>5.7</c:v>
                </c:pt>
                <c:pt idx="3723">
                  <c:v>5.4</c:v>
                </c:pt>
                <c:pt idx="3724">
                  <c:v>3.2</c:v>
                </c:pt>
                <c:pt idx="3725">
                  <c:v>7.1</c:v>
                </c:pt>
                <c:pt idx="3726">
                  <c:v>7.8</c:v>
                </c:pt>
                <c:pt idx="3727">
                  <c:v>5.3</c:v>
                </c:pt>
                <c:pt idx="3728">
                  <c:v>7.2</c:v>
                </c:pt>
                <c:pt idx="3729">
                  <c:v>6.2</c:v>
                </c:pt>
                <c:pt idx="3730">
                  <c:v>5.9</c:v>
                </c:pt>
                <c:pt idx="3731">
                  <c:v>7.3</c:v>
                </c:pt>
                <c:pt idx="3732">
                  <c:v>6.7</c:v>
                </c:pt>
                <c:pt idx="3733">
                  <c:v>5.7</c:v>
                </c:pt>
                <c:pt idx="3734">
                  <c:v>7.1</c:v>
                </c:pt>
                <c:pt idx="3735">
                  <c:v>7.2</c:v>
                </c:pt>
                <c:pt idx="3736">
                  <c:v>7.4</c:v>
                </c:pt>
                <c:pt idx="3737">
                  <c:v>7.7</c:v>
                </c:pt>
                <c:pt idx="3738">
                  <c:v>7.4</c:v>
                </c:pt>
                <c:pt idx="3739">
                  <c:v>8.4</c:v>
                </c:pt>
                <c:pt idx="3740">
                  <c:v>7.1</c:v>
                </c:pt>
                <c:pt idx="3741">
                  <c:v>7.2</c:v>
                </c:pt>
                <c:pt idx="3742">
                  <c:v>7.5</c:v>
                </c:pt>
                <c:pt idx="3743">
                  <c:v>5.4</c:v>
                </c:pt>
                <c:pt idx="3744">
                  <c:v>8.1</c:v>
                </c:pt>
                <c:pt idx="3745">
                  <c:v>6</c:v>
                </c:pt>
                <c:pt idx="3746">
                  <c:v>7.8</c:v>
                </c:pt>
                <c:pt idx="3747">
                  <c:v>6.8</c:v>
                </c:pt>
                <c:pt idx="3748">
                  <c:v>6.5</c:v>
                </c:pt>
                <c:pt idx="3749">
                  <c:v>7.7</c:v>
                </c:pt>
                <c:pt idx="3750">
                  <c:v>6.4</c:v>
                </c:pt>
                <c:pt idx="3751">
                  <c:v>6.5</c:v>
                </c:pt>
                <c:pt idx="3752">
                  <c:v>7.3</c:v>
                </c:pt>
                <c:pt idx="3753">
                  <c:v>6.6</c:v>
                </c:pt>
                <c:pt idx="3754">
                  <c:v>7.9</c:v>
                </c:pt>
                <c:pt idx="3755">
                  <c:v>5.9</c:v>
                </c:pt>
                <c:pt idx="3756">
                  <c:v>4.7</c:v>
                </c:pt>
                <c:pt idx="3757">
                  <c:v>8.6999999999999993</c:v>
                </c:pt>
                <c:pt idx="3758">
                  <c:v>5.9</c:v>
                </c:pt>
                <c:pt idx="3759">
                  <c:v>6.7</c:v>
                </c:pt>
                <c:pt idx="3760">
                  <c:v>8.5</c:v>
                </c:pt>
                <c:pt idx="3761">
                  <c:v>5.8</c:v>
                </c:pt>
                <c:pt idx="3762">
                  <c:v>6.1</c:v>
                </c:pt>
                <c:pt idx="3763">
                  <c:v>7.3</c:v>
                </c:pt>
                <c:pt idx="3764">
                  <c:v>6.7</c:v>
                </c:pt>
                <c:pt idx="3765">
                  <c:v>7.6</c:v>
                </c:pt>
                <c:pt idx="3766">
                  <c:v>7.2</c:v>
                </c:pt>
                <c:pt idx="3767">
                  <c:v>6.2</c:v>
                </c:pt>
                <c:pt idx="3768">
                  <c:v>5.8</c:v>
                </c:pt>
                <c:pt idx="3769">
                  <c:v>5.2</c:v>
                </c:pt>
                <c:pt idx="3770">
                  <c:v>7.1</c:v>
                </c:pt>
                <c:pt idx="3771">
                  <c:v>6.5</c:v>
                </c:pt>
                <c:pt idx="3772">
                  <c:v>7.3</c:v>
                </c:pt>
                <c:pt idx="3773">
                  <c:v>6.2</c:v>
                </c:pt>
                <c:pt idx="3774">
                  <c:v>5</c:v>
                </c:pt>
                <c:pt idx="3775">
                  <c:v>8</c:v>
                </c:pt>
                <c:pt idx="3776">
                  <c:v>7.8</c:v>
                </c:pt>
                <c:pt idx="3777">
                  <c:v>8.1</c:v>
                </c:pt>
                <c:pt idx="3778">
                  <c:v>6.7</c:v>
                </c:pt>
                <c:pt idx="3779">
                  <c:v>6.1</c:v>
                </c:pt>
                <c:pt idx="3780">
                  <c:v>7.1</c:v>
                </c:pt>
                <c:pt idx="3781">
                  <c:v>5.6</c:v>
                </c:pt>
                <c:pt idx="3782">
                  <c:v>7.6</c:v>
                </c:pt>
                <c:pt idx="3783">
                  <c:v>4.3</c:v>
                </c:pt>
                <c:pt idx="3784">
                  <c:v>7.3</c:v>
                </c:pt>
                <c:pt idx="3785">
                  <c:v>7.3</c:v>
                </c:pt>
                <c:pt idx="3786">
                  <c:v>4.5999999999999996</c:v>
                </c:pt>
                <c:pt idx="3787">
                  <c:v>6.8</c:v>
                </c:pt>
                <c:pt idx="3788">
                  <c:v>7.1</c:v>
                </c:pt>
                <c:pt idx="3789">
                  <c:v>7.3</c:v>
                </c:pt>
                <c:pt idx="3790">
                  <c:v>8.3000000000000007</c:v>
                </c:pt>
                <c:pt idx="3791">
                  <c:v>5.4</c:v>
                </c:pt>
                <c:pt idx="3792">
                  <c:v>4</c:v>
                </c:pt>
                <c:pt idx="3793">
                  <c:v>8</c:v>
                </c:pt>
                <c:pt idx="3794">
                  <c:v>6.7</c:v>
                </c:pt>
                <c:pt idx="3795">
                  <c:v>5.7</c:v>
                </c:pt>
                <c:pt idx="3796">
                  <c:v>4.5999999999999996</c:v>
                </c:pt>
                <c:pt idx="3797">
                  <c:v>4</c:v>
                </c:pt>
                <c:pt idx="3798">
                  <c:v>7</c:v>
                </c:pt>
                <c:pt idx="3799">
                  <c:v>7.4</c:v>
                </c:pt>
                <c:pt idx="3800">
                  <c:v>5.9</c:v>
                </c:pt>
                <c:pt idx="3801">
                  <c:v>4.5999999999999996</c:v>
                </c:pt>
                <c:pt idx="3802">
                  <c:v>7.5</c:v>
                </c:pt>
                <c:pt idx="3803">
                  <c:v>4.7</c:v>
                </c:pt>
                <c:pt idx="3804">
                  <c:v>6.7</c:v>
                </c:pt>
                <c:pt idx="3805">
                  <c:v>6.3</c:v>
                </c:pt>
                <c:pt idx="3806">
                  <c:v>6</c:v>
                </c:pt>
                <c:pt idx="3807">
                  <c:v>6.7</c:v>
                </c:pt>
                <c:pt idx="3808">
                  <c:v>7.1</c:v>
                </c:pt>
                <c:pt idx="3809">
                  <c:v>2.7</c:v>
                </c:pt>
                <c:pt idx="3810">
                  <c:v>7.3</c:v>
                </c:pt>
                <c:pt idx="3811">
                  <c:v>7.6</c:v>
                </c:pt>
                <c:pt idx="3812">
                  <c:v>5.8</c:v>
                </c:pt>
                <c:pt idx="3813">
                  <c:v>6.5</c:v>
                </c:pt>
                <c:pt idx="3814">
                  <c:v>6.6</c:v>
                </c:pt>
                <c:pt idx="3815">
                  <c:v>6.2</c:v>
                </c:pt>
                <c:pt idx="3816">
                  <c:v>6.9</c:v>
                </c:pt>
                <c:pt idx="3817">
                  <c:v>8.5</c:v>
                </c:pt>
                <c:pt idx="3818">
                  <c:v>4.8</c:v>
                </c:pt>
                <c:pt idx="3819">
                  <c:v>6.6</c:v>
                </c:pt>
                <c:pt idx="3820">
                  <c:v>5.7</c:v>
                </c:pt>
                <c:pt idx="3821">
                  <c:v>7</c:v>
                </c:pt>
                <c:pt idx="3822">
                  <c:v>5.4</c:v>
                </c:pt>
                <c:pt idx="3823">
                  <c:v>7.1</c:v>
                </c:pt>
                <c:pt idx="3824">
                  <c:v>6.9</c:v>
                </c:pt>
                <c:pt idx="3825">
                  <c:v>6.6</c:v>
                </c:pt>
                <c:pt idx="3826">
                  <c:v>5.9</c:v>
                </c:pt>
                <c:pt idx="3827">
                  <c:v>6.3</c:v>
                </c:pt>
                <c:pt idx="3828">
                  <c:v>6.3</c:v>
                </c:pt>
                <c:pt idx="3829">
                  <c:v>7.7</c:v>
                </c:pt>
                <c:pt idx="3830">
                  <c:v>7</c:v>
                </c:pt>
                <c:pt idx="3831">
                  <c:v>6.3</c:v>
                </c:pt>
                <c:pt idx="3832">
                  <c:v>5.9</c:v>
                </c:pt>
                <c:pt idx="3833">
                  <c:v>6.2</c:v>
                </c:pt>
                <c:pt idx="3834">
                  <c:v>5</c:v>
                </c:pt>
                <c:pt idx="3835">
                  <c:v>7.7</c:v>
                </c:pt>
                <c:pt idx="3836">
                  <c:v>6.5</c:v>
                </c:pt>
                <c:pt idx="3837">
                  <c:v>5.8</c:v>
                </c:pt>
                <c:pt idx="3838">
                  <c:v>6.1</c:v>
                </c:pt>
                <c:pt idx="3839">
                  <c:v>6</c:v>
                </c:pt>
                <c:pt idx="3840">
                  <c:v>6.3</c:v>
                </c:pt>
                <c:pt idx="3841">
                  <c:v>6.3</c:v>
                </c:pt>
                <c:pt idx="3842">
                  <c:v>7.5</c:v>
                </c:pt>
                <c:pt idx="3843">
                  <c:v>7.6</c:v>
                </c:pt>
                <c:pt idx="3844">
                  <c:v>5.2</c:v>
                </c:pt>
                <c:pt idx="3845">
                  <c:v>7.8</c:v>
                </c:pt>
                <c:pt idx="3846">
                  <c:v>6.6</c:v>
                </c:pt>
                <c:pt idx="3847">
                  <c:v>4.7</c:v>
                </c:pt>
                <c:pt idx="3848">
                  <c:v>6.7</c:v>
                </c:pt>
                <c:pt idx="3849">
                  <c:v>4.2</c:v>
                </c:pt>
                <c:pt idx="3850">
                  <c:v>6.3</c:v>
                </c:pt>
                <c:pt idx="3851">
                  <c:v>4.7</c:v>
                </c:pt>
                <c:pt idx="3852">
                  <c:v>6</c:v>
                </c:pt>
                <c:pt idx="3853">
                  <c:v>7.9</c:v>
                </c:pt>
                <c:pt idx="3854">
                  <c:v>8.1</c:v>
                </c:pt>
                <c:pt idx="3855">
                  <c:v>8.1999999999999993</c:v>
                </c:pt>
                <c:pt idx="3856">
                  <c:v>6</c:v>
                </c:pt>
                <c:pt idx="3857">
                  <c:v>6.8</c:v>
                </c:pt>
                <c:pt idx="3858">
                  <c:v>7.3</c:v>
                </c:pt>
                <c:pt idx="3859">
                  <c:v>7</c:v>
                </c:pt>
                <c:pt idx="3860">
                  <c:v>7.3</c:v>
                </c:pt>
                <c:pt idx="3861">
                  <c:v>7.5</c:v>
                </c:pt>
                <c:pt idx="3862">
                  <c:v>6.8</c:v>
                </c:pt>
                <c:pt idx="3863">
                  <c:v>7.1</c:v>
                </c:pt>
                <c:pt idx="3864">
                  <c:v>6.9</c:v>
                </c:pt>
                <c:pt idx="3865">
                  <c:v>6.9</c:v>
                </c:pt>
                <c:pt idx="3866">
                  <c:v>6.9</c:v>
                </c:pt>
                <c:pt idx="3867">
                  <c:v>7.9</c:v>
                </c:pt>
                <c:pt idx="3868">
                  <c:v>7.2</c:v>
                </c:pt>
                <c:pt idx="3869">
                  <c:v>7.8</c:v>
                </c:pt>
                <c:pt idx="3870">
                  <c:v>3.5</c:v>
                </c:pt>
                <c:pt idx="3871">
                  <c:v>7.3</c:v>
                </c:pt>
                <c:pt idx="3872">
                  <c:v>7.5</c:v>
                </c:pt>
                <c:pt idx="3873">
                  <c:v>6</c:v>
                </c:pt>
                <c:pt idx="3874">
                  <c:v>7.3</c:v>
                </c:pt>
                <c:pt idx="3875">
                  <c:v>8</c:v>
                </c:pt>
                <c:pt idx="3876">
                  <c:v>7.6</c:v>
                </c:pt>
                <c:pt idx="3877">
                  <c:v>7</c:v>
                </c:pt>
                <c:pt idx="3878">
                  <c:v>7.5</c:v>
                </c:pt>
                <c:pt idx="3879">
                  <c:v>6.8</c:v>
                </c:pt>
                <c:pt idx="3880">
                  <c:v>3.9</c:v>
                </c:pt>
                <c:pt idx="3881">
                  <c:v>6.1</c:v>
                </c:pt>
                <c:pt idx="3882">
                  <c:v>7.5</c:v>
                </c:pt>
                <c:pt idx="3883">
                  <c:v>8.1999999999999993</c:v>
                </c:pt>
                <c:pt idx="3884">
                  <c:v>7.2</c:v>
                </c:pt>
                <c:pt idx="3885">
                  <c:v>4.8</c:v>
                </c:pt>
                <c:pt idx="3886">
                  <c:v>7.8</c:v>
                </c:pt>
                <c:pt idx="3887">
                  <c:v>5.2</c:v>
                </c:pt>
                <c:pt idx="3888">
                  <c:v>3.3</c:v>
                </c:pt>
                <c:pt idx="3889">
                  <c:v>6.8</c:v>
                </c:pt>
                <c:pt idx="3890">
                  <c:v>7</c:v>
                </c:pt>
                <c:pt idx="3891">
                  <c:v>6.5</c:v>
                </c:pt>
                <c:pt idx="3892">
                  <c:v>5.7</c:v>
                </c:pt>
                <c:pt idx="3893">
                  <c:v>6.4</c:v>
                </c:pt>
                <c:pt idx="3894">
                  <c:v>5.3</c:v>
                </c:pt>
                <c:pt idx="3895">
                  <c:v>4.7</c:v>
                </c:pt>
                <c:pt idx="3896">
                  <c:v>6.1</c:v>
                </c:pt>
                <c:pt idx="3897">
                  <c:v>5.5</c:v>
                </c:pt>
                <c:pt idx="3898">
                  <c:v>4.8</c:v>
                </c:pt>
                <c:pt idx="3899">
                  <c:v>8.4</c:v>
                </c:pt>
                <c:pt idx="3900">
                  <c:v>7</c:v>
                </c:pt>
                <c:pt idx="3901">
                  <c:v>3.3</c:v>
                </c:pt>
                <c:pt idx="3902">
                  <c:v>5.4</c:v>
                </c:pt>
                <c:pt idx="3903">
                  <c:v>4.8</c:v>
                </c:pt>
                <c:pt idx="3904">
                  <c:v>3.1</c:v>
                </c:pt>
                <c:pt idx="3905">
                  <c:v>6.7</c:v>
                </c:pt>
                <c:pt idx="3906">
                  <c:v>7.6</c:v>
                </c:pt>
                <c:pt idx="3907">
                  <c:v>7.1</c:v>
                </c:pt>
                <c:pt idx="3908">
                  <c:v>6.1</c:v>
                </c:pt>
                <c:pt idx="3909">
                  <c:v>6.5</c:v>
                </c:pt>
                <c:pt idx="3910">
                  <c:v>8.5</c:v>
                </c:pt>
                <c:pt idx="3911">
                  <c:v>8.6999999999999993</c:v>
                </c:pt>
                <c:pt idx="3912">
                  <c:v>7.1</c:v>
                </c:pt>
                <c:pt idx="3913">
                  <c:v>6.6</c:v>
                </c:pt>
                <c:pt idx="3914">
                  <c:v>6.7</c:v>
                </c:pt>
                <c:pt idx="3915">
                  <c:v>8.3000000000000007</c:v>
                </c:pt>
                <c:pt idx="3916">
                  <c:v>8.1</c:v>
                </c:pt>
                <c:pt idx="3917">
                  <c:v>7.4</c:v>
                </c:pt>
                <c:pt idx="3918">
                  <c:v>6.6</c:v>
                </c:pt>
                <c:pt idx="3919">
                  <c:v>4.5</c:v>
                </c:pt>
                <c:pt idx="3920">
                  <c:v>6.4</c:v>
                </c:pt>
                <c:pt idx="3921">
                  <c:v>7.5</c:v>
                </c:pt>
                <c:pt idx="3922">
                  <c:v>8</c:v>
                </c:pt>
                <c:pt idx="3923">
                  <c:v>8.1</c:v>
                </c:pt>
                <c:pt idx="3924">
                  <c:v>7.2</c:v>
                </c:pt>
                <c:pt idx="3925">
                  <c:v>7.5</c:v>
                </c:pt>
                <c:pt idx="3926">
                  <c:v>7.2</c:v>
                </c:pt>
                <c:pt idx="3927">
                  <c:v>6.4</c:v>
                </c:pt>
                <c:pt idx="3928">
                  <c:v>7.6</c:v>
                </c:pt>
                <c:pt idx="3929">
                  <c:v>7.8</c:v>
                </c:pt>
                <c:pt idx="3930">
                  <c:v>5.7</c:v>
                </c:pt>
                <c:pt idx="3931">
                  <c:v>8.6</c:v>
                </c:pt>
                <c:pt idx="3932">
                  <c:v>8.1999999999999993</c:v>
                </c:pt>
                <c:pt idx="3933">
                  <c:v>6.6</c:v>
                </c:pt>
                <c:pt idx="3934">
                  <c:v>5.7</c:v>
                </c:pt>
                <c:pt idx="3935">
                  <c:v>7.4</c:v>
                </c:pt>
                <c:pt idx="3936">
                  <c:v>8</c:v>
                </c:pt>
                <c:pt idx="3937">
                  <c:v>7.3</c:v>
                </c:pt>
                <c:pt idx="3938">
                  <c:v>5.4</c:v>
                </c:pt>
                <c:pt idx="3939">
                  <c:v>7.4</c:v>
                </c:pt>
                <c:pt idx="3940">
                  <c:v>5.7</c:v>
                </c:pt>
                <c:pt idx="3941">
                  <c:v>6.8</c:v>
                </c:pt>
                <c:pt idx="3942">
                  <c:v>5.4</c:v>
                </c:pt>
                <c:pt idx="3943">
                  <c:v>8.1</c:v>
                </c:pt>
                <c:pt idx="3944">
                  <c:v>6.1</c:v>
                </c:pt>
                <c:pt idx="3945">
                  <c:v>5.0999999999999996</c:v>
                </c:pt>
                <c:pt idx="3946">
                  <c:v>5.6</c:v>
                </c:pt>
                <c:pt idx="3947">
                  <c:v>5.9</c:v>
                </c:pt>
                <c:pt idx="3948">
                  <c:v>8.1999999999999993</c:v>
                </c:pt>
                <c:pt idx="3949">
                  <c:v>5.3</c:v>
                </c:pt>
                <c:pt idx="3950">
                  <c:v>6.8</c:v>
                </c:pt>
                <c:pt idx="3951">
                  <c:v>8.3000000000000007</c:v>
                </c:pt>
                <c:pt idx="3952">
                  <c:v>4.3</c:v>
                </c:pt>
                <c:pt idx="3953">
                  <c:v>6.7</c:v>
                </c:pt>
                <c:pt idx="3954">
                  <c:v>7.2</c:v>
                </c:pt>
                <c:pt idx="3955">
                  <c:v>6.9</c:v>
                </c:pt>
                <c:pt idx="3956">
                  <c:v>6.6</c:v>
                </c:pt>
                <c:pt idx="3957">
                  <c:v>5.9</c:v>
                </c:pt>
                <c:pt idx="3958">
                  <c:v>7.9</c:v>
                </c:pt>
                <c:pt idx="3959">
                  <c:v>8.3000000000000007</c:v>
                </c:pt>
                <c:pt idx="3960">
                  <c:v>5.2</c:v>
                </c:pt>
                <c:pt idx="3961">
                  <c:v>7.8</c:v>
                </c:pt>
                <c:pt idx="3962">
                  <c:v>3</c:v>
                </c:pt>
                <c:pt idx="3963">
                  <c:v>7.9</c:v>
                </c:pt>
                <c:pt idx="3964">
                  <c:v>3.2</c:v>
                </c:pt>
                <c:pt idx="3965">
                  <c:v>6.5</c:v>
                </c:pt>
                <c:pt idx="3966">
                  <c:v>6.9</c:v>
                </c:pt>
                <c:pt idx="3967">
                  <c:v>7</c:v>
                </c:pt>
                <c:pt idx="3968">
                  <c:v>7.8</c:v>
                </c:pt>
                <c:pt idx="3969">
                  <c:v>6.9</c:v>
                </c:pt>
                <c:pt idx="3970">
                  <c:v>4.4000000000000004</c:v>
                </c:pt>
                <c:pt idx="3971">
                  <c:v>6</c:v>
                </c:pt>
                <c:pt idx="3972">
                  <c:v>6.6</c:v>
                </c:pt>
                <c:pt idx="3973">
                  <c:v>7.8</c:v>
                </c:pt>
                <c:pt idx="3974">
                  <c:v>5.3</c:v>
                </c:pt>
                <c:pt idx="3975">
                  <c:v>5.3</c:v>
                </c:pt>
                <c:pt idx="3976">
                  <c:v>8</c:v>
                </c:pt>
                <c:pt idx="3977">
                  <c:v>7.1</c:v>
                </c:pt>
                <c:pt idx="3978">
                  <c:v>5.4</c:v>
                </c:pt>
                <c:pt idx="3979">
                  <c:v>6.9</c:v>
                </c:pt>
                <c:pt idx="3980">
                  <c:v>7.4</c:v>
                </c:pt>
                <c:pt idx="3981">
                  <c:v>7.3</c:v>
                </c:pt>
                <c:pt idx="3982">
                  <c:v>7.8</c:v>
                </c:pt>
                <c:pt idx="3983">
                  <c:v>6.6</c:v>
                </c:pt>
                <c:pt idx="3984">
                  <c:v>5.4</c:v>
                </c:pt>
                <c:pt idx="3985">
                  <c:v>8.4</c:v>
                </c:pt>
                <c:pt idx="3986">
                  <c:v>6.3</c:v>
                </c:pt>
                <c:pt idx="3987">
                  <c:v>6.1</c:v>
                </c:pt>
                <c:pt idx="3988">
                  <c:v>5</c:v>
                </c:pt>
                <c:pt idx="3989">
                  <c:v>6.9</c:v>
                </c:pt>
                <c:pt idx="3990">
                  <c:v>7.2</c:v>
                </c:pt>
                <c:pt idx="3991">
                  <c:v>7.3</c:v>
                </c:pt>
                <c:pt idx="3992">
                  <c:v>5.7</c:v>
                </c:pt>
                <c:pt idx="3993">
                  <c:v>5.3</c:v>
                </c:pt>
                <c:pt idx="3994">
                  <c:v>5</c:v>
                </c:pt>
                <c:pt idx="3995">
                  <c:v>5.3</c:v>
                </c:pt>
                <c:pt idx="3996">
                  <c:v>6</c:v>
                </c:pt>
                <c:pt idx="3997">
                  <c:v>7.4</c:v>
                </c:pt>
                <c:pt idx="3998">
                  <c:v>5.9</c:v>
                </c:pt>
                <c:pt idx="3999">
                  <c:v>4.0999999999999996</c:v>
                </c:pt>
                <c:pt idx="4000">
                  <c:v>6.7</c:v>
                </c:pt>
                <c:pt idx="4001">
                  <c:v>5.8</c:v>
                </c:pt>
                <c:pt idx="4002">
                  <c:v>6.2</c:v>
                </c:pt>
                <c:pt idx="4003">
                  <c:v>5.3</c:v>
                </c:pt>
                <c:pt idx="4004">
                  <c:v>3.3</c:v>
                </c:pt>
                <c:pt idx="4005">
                  <c:v>6.5</c:v>
                </c:pt>
                <c:pt idx="4006">
                  <c:v>6.2</c:v>
                </c:pt>
                <c:pt idx="4007">
                  <c:v>5.9</c:v>
                </c:pt>
                <c:pt idx="4008">
                  <c:v>5.5</c:v>
                </c:pt>
                <c:pt idx="4009">
                  <c:v>5.5</c:v>
                </c:pt>
                <c:pt idx="4010">
                  <c:v>2.6</c:v>
                </c:pt>
                <c:pt idx="4011">
                  <c:v>5.8</c:v>
                </c:pt>
                <c:pt idx="4012">
                  <c:v>7.4</c:v>
                </c:pt>
                <c:pt idx="4013">
                  <c:v>5.0999999999999996</c:v>
                </c:pt>
                <c:pt idx="4014">
                  <c:v>5.2</c:v>
                </c:pt>
                <c:pt idx="4015">
                  <c:v>4.8</c:v>
                </c:pt>
                <c:pt idx="4016">
                  <c:v>3.9</c:v>
                </c:pt>
                <c:pt idx="4017">
                  <c:v>6.2</c:v>
                </c:pt>
                <c:pt idx="4018">
                  <c:v>7</c:v>
                </c:pt>
                <c:pt idx="4019">
                  <c:v>6.2</c:v>
                </c:pt>
                <c:pt idx="4020">
                  <c:v>5.9</c:v>
                </c:pt>
                <c:pt idx="4021">
                  <c:v>8</c:v>
                </c:pt>
                <c:pt idx="4022">
                  <c:v>7.3</c:v>
                </c:pt>
                <c:pt idx="4023">
                  <c:v>4.9000000000000004</c:v>
                </c:pt>
                <c:pt idx="4024">
                  <c:v>6.5</c:v>
                </c:pt>
                <c:pt idx="4025">
                  <c:v>4.3</c:v>
                </c:pt>
                <c:pt idx="4026">
                  <c:v>6.4</c:v>
                </c:pt>
                <c:pt idx="4027">
                  <c:v>7.6</c:v>
                </c:pt>
                <c:pt idx="4028">
                  <c:v>6.8</c:v>
                </c:pt>
                <c:pt idx="4029">
                  <c:v>6.1</c:v>
                </c:pt>
                <c:pt idx="4030">
                  <c:v>4</c:v>
                </c:pt>
                <c:pt idx="4031">
                  <c:v>7.4</c:v>
                </c:pt>
                <c:pt idx="4032">
                  <c:v>8.3000000000000007</c:v>
                </c:pt>
                <c:pt idx="4033">
                  <c:v>5.3</c:v>
                </c:pt>
                <c:pt idx="4034">
                  <c:v>8.1</c:v>
                </c:pt>
                <c:pt idx="4035">
                  <c:v>8</c:v>
                </c:pt>
                <c:pt idx="4036">
                  <c:v>5.7</c:v>
                </c:pt>
                <c:pt idx="4037">
                  <c:v>8.1999999999999993</c:v>
                </c:pt>
                <c:pt idx="4038">
                  <c:v>7.1</c:v>
                </c:pt>
                <c:pt idx="4039">
                  <c:v>7.4</c:v>
                </c:pt>
                <c:pt idx="4040">
                  <c:v>6.6</c:v>
                </c:pt>
                <c:pt idx="4041">
                  <c:v>5.7</c:v>
                </c:pt>
                <c:pt idx="4042">
                  <c:v>6.9</c:v>
                </c:pt>
                <c:pt idx="4043">
                  <c:v>7</c:v>
                </c:pt>
                <c:pt idx="4044">
                  <c:v>7</c:v>
                </c:pt>
                <c:pt idx="4045">
                  <c:v>7.8</c:v>
                </c:pt>
                <c:pt idx="4046">
                  <c:v>5.9</c:v>
                </c:pt>
                <c:pt idx="4047">
                  <c:v>7.4</c:v>
                </c:pt>
                <c:pt idx="4048">
                  <c:v>7.8</c:v>
                </c:pt>
                <c:pt idx="4049">
                  <c:v>6</c:v>
                </c:pt>
                <c:pt idx="4050">
                  <c:v>5.3</c:v>
                </c:pt>
                <c:pt idx="4051">
                  <c:v>7.9</c:v>
                </c:pt>
                <c:pt idx="4052">
                  <c:v>7.2</c:v>
                </c:pt>
                <c:pt idx="4053">
                  <c:v>7.4</c:v>
                </c:pt>
                <c:pt idx="4054">
                  <c:v>5.3</c:v>
                </c:pt>
                <c:pt idx="4055">
                  <c:v>8.3000000000000007</c:v>
                </c:pt>
                <c:pt idx="4056">
                  <c:v>7.6</c:v>
                </c:pt>
                <c:pt idx="4057">
                  <c:v>5.0999999999999996</c:v>
                </c:pt>
                <c:pt idx="4058">
                  <c:v>5.0999999999999996</c:v>
                </c:pt>
                <c:pt idx="4059">
                  <c:v>6.9</c:v>
                </c:pt>
                <c:pt idx="4060">
                  <c:v>4.5999999999999996</c:v>
                </c:pt>
                <c:pt idx="4061">
                  <c:v>6.3</c:v>
                </c:pt>
                <c:pt idx="4062">
                  <c:v>7.9</c:v>
                </c:pt>
                <c:pt idx="4063">
                  <c:v>6.7</c:v>
                </c:pt>
                <c:pt idx="4064">
                  <c:v>7.1</c:v>
                </c:pt>
                <c:pt idx="4065">
                  <c:v>7.6</c:v>
                </c:pt>
                <c:pt idx="4066">
                  <c:v>8.1</c:v>
                </c:pt>
                <c:pt idx="4067">
                  <c:v>6.6</c:v>
                </c:pt>
                <c:pt idx="4068">
                  <c:v>7</c:v>
                </c:pt>
                <c:pt idx="4069">
                  <c:v>7.6</c:v>
                </c:pt>
                <c:pt idx="4070">
                  <c:v>6.7</c:v>
                </c:pt>
                <c:pt idx="4071">
                  <c:v>7.1</c:v>
                </c:pt>
                <c:pt idx="4072">
                  <c:v>7.6</c:v>
                </c:pt>
                <c:pt idx="4073">
                  <c:v>7.1</c:v>
                </c:pt>
                <c:pt idx="4074">
                  <c:v>7.1</c:v>
                </c:pt>
                <c:pt idx="4075">
                  <c:v>7.7</c:v>
                </c:pt>
                <c:pt idx="4076">
                  <c:v>7.6</c:v>
                </c:pt>
                <c:pt idx="4077">
                  <c:v>6.6</c:v>
                </c:pt>
                <c:pt idx="4078">
                  <c:v>6.7</c:v>
                </c:pt>
                <c:pt idx="4079">
                  <c:v>5.7</c:v>
                </c:pt>
                <c:pt idx="4080">
                  <c:v>7.1</c:v>
                </c:pt>
                <c:pt idx="4081">
                  <c:v>6.2</c:v>
                </c:pt>
                <c:pt idx="4082">
                  <c:v>6.1</c:v>
                </c:pt>
                <c:pt idx="4083">
                  <c:v>5.9</c:v>
                </c:pt>
                <c:pt idx="4084">
                  <c:v>6.8</c:v>
                </c:pt>
                <c:pt idx="4085">
                  <c:v>5.8</c:v>
                </c:pt>
                <c:pt idx="4086">
                  <c:v>5</c:v>
                </c:pt>
                <c:pt idx="4087">
                  <c:v>6.3</c:v>
                </c:pt>
                <c:pt idx="4088">
                  <c:v>6.8</c:v>
                </c:pt>
                <c:pt idx="4089">
                  <c:v>5.0999999999999996</c:v>
                </c:pt>
                <c:pt idx="4090">
                  <c:v>6.6</c:v>
                </c:pt>
                <c:pt idx="4091">
                  <c:v>5</c:v>
                </c:pt>
                <c:pt idx="4092">
                  <c:v>7.7</c:v>
                </c:pt>
                <c:pt idx="4093">
                  <c:v>3.1</c:v>
                </c:pt>
                <c:pt idx="4094">
                  <c:v>6.5</c:v>
                </c:pt>
                <c:pt idx="4095">
                  <c:v>3.9</c:v>
                </c:pt>
                <c:pt idx="4096">
                  <c:v>6.8</c:v>
                </c:pt>
                <c:pt idx="4097">
                  <c:v>7</c:v>
                </c:pt>
                <c:pt idx="4098">
                  <c:v>5.9</c:v>
                </c:pt>
                <c:pt idx="4099">
                  <c:v>5.8</c:v>
                </c:pt>
                <c:pt idx="4100">
                  <c:v>7.3</c:v>
                </c:pt>
                <c:pt idx="4101">
                  <c:v>7.8</c:v>
                </c:pt>
                <c:pt idx="4102">
                  <c:v>6.9</c:v>
                </c:pt>
                <c:pt idx="4103">
                  <c:v>5.7</c:v>
                </c:pt>
                <c:pt idx="4104">
                  <c:v>4.7</c:v>
                </c:pt>
                <c:pt idx="4105">
                  <c:v>5.9</c:v>
                </c:pt>
                <c:pt idx="4106">
                  <c:v>5.9</c:v>
                </c:pt>
                <c:pt idx="4107">
                  <c:v>4.3</c:v>
                </c:pt>
                <c:pt idx="4108">
                  <c:v>7.5</c:v>
                </c:pt>
                <c:pt idx="4109">
                  <c:v>4.8</c:v>
                </c:pt>
                <c:pt idx="4110">
                  <c:v>5.8</c:v>
                </c:pt>
                <c:pt idx="4111">
                  <c:v>5.3</c:v>
                </c:pt>
                <c:pt idx="4112">
                  <c:v>6</c:v>
                </c:pt>
                <c:pt idx="4113">
                  <c:v>8.1</c:v>
                </c:pt>
                <c:pt idx="4114">
                  <c:v>7</c:v>
                </c:pt>
                <c:pt idx="4115">
                  <c:v>7.6</c:v>
                </c:pt>
                <c:pt idx="4116">
                  <c:v>7.2</c:v>
                </c:pt>
                <c:pt idx="4117">
                  <c:v>7.5</c:v>
                </c:pt>
                <c:pt idx="4118">
                  <c:v>6.3</c:v>
                </c:pt>
                <c:pt idx="4119">
                  <c:v>6.7</c:v>
                </c:pt>
                <c:pt idx="4120">
                  <c:v>4.8</c:v>
                </c:pt>
                <c:pt idx="4121">
                  <c:v>5.5</c:v>
                </c:pt>
                <c:pt idx="4122">
                  <c:v>7.5</c:v>
                </c:pt>
                <c:pt idx="4123">
                  <c:v>5.0999999999999996</c:v>
                </c:pt>
                <c:pt idx="4124">
                  <c:v>7.3</c:v>
                </c:pt>
                <c:pt idx="4125">
                  <c:v>6.9</c:v>
                </c:pt>
                <c:pt idx="4126">
                  <c:v>6.8</c:v>
                </c:pt>
                <c:pt idx="4127">
                  <c:v>8.4</c:v>
                </c:pt>
                <c:pt idx="4128">
                  <c:v>7.6</c:v>
                </c:pt>
                <c:pt idx="4129">
                  <c:v>7.6</c:v>
                </c:pt>
                <c:pt idx="4130">
                  <c:v>7.7</c:v>
                </c:pt>
                <c:pt idx="4131">
                  <c:v>7.6</c:v>
                </c:pt>
                <c:pt idx="4132">
                  <c:v>5.3</c:v>
                </c:pt>
                <c:pt idx="4133">
                  <c:v>8.5</c:v>
                </c:pt>
                <c:pt idx="4134">
                  <c:v>7</c:v>
                </c:pt>
                <c:pt idx="4135">
                  <c:v>8</c:v>
                </c:pt>
                <c:pt idx="4136">
                  <c:v>7.1</c:v>
                </c:pt>
                <c:pt idx="4137">
                  <c:v>7.8</c:v>
                </c:pt>
                <c:pt idx="4138">
                  <c:v>7.2</c:v>
                </c:pt>
                <c:pt idx="4139">
                  <c:v>7.5</c:v>
                </c:pt>
                <c:pt idx="4140">
                  <c:v>8</c:v>
                </c:pt>
                <c:pt idx="4141">
                  <c:v>8.1</c:v>
                </c:pt>
                <c:pt idx="4142">
                  <c:v>6.8</c:v>
                </c:pt>
                <c:pt idx="4143">
                  <c:v>7.4</c:v>
                </c:pt>
                <c:pt idx="4144">
                  <c:v>7.2</c:v>
                </c:pt>
                <c:pt idx="4145">
                  <c:v>8.1</c:v>
                </c:pt>
                <c:pt idx="4146">
                  <c:v>7</c:v>
                </c:pt>
                <c:pt idx="4147">
                  <c:v>7.4</c:v>
                </c:pt>
                <c:pt idx="4148">
                  <c:v>8.3000000000000007</c:v>
                </c:pt>
                <c:pt idx="4149">
                  <c:v>6.1</c:v>
                </c:pt>
                <c:pt idx="4150">
                  <c:v>7.5</c:v>
                </c:pt>
                <c:pt idx="4151">
                  <c:v>7</c:v>
                </c:pt>
                <c:pt idx="4152">
                  <c:v>5.3</c:v>
                </c:pt>
                <c:pt idx="4153">
                  <c:v>4.7</c:v>
                </c:pt>
                <c:pt idx="4154">
                  <c:v>5.7</c:v>
                </c:pt>
                <c:pt idx="4155">
                  <c:v>6.5</c:v>
                </c:pt>
                <c:pt idx="4156">
                  <c:v>8</c:v>
                </c:pt>
                <c:pt idx="4157">
                  <c:v>3.3</c:v>
                </c:pt>
                <c:pt idx="4158">
                  <c:v>8.3000000000000007</c:v>
                </c:pt>
                <c:pt idx="4159">
                  <c:v>6.9</c:v>
                </c:pt>
                <c:pt idx="4160">
                  <c:v>8.1</c:v>
                </c:pt>
                <c:pt idx="4161">
                  <c:v>6.5</c:v>
                </c:pt>
                <c:pt idx="4162">
                  <c:v>6.8</c:v>
                </c:pt>
                <c:pt idx="4163">
                  <c:v>7.3</c:v>
                </c:pt>
                <c:pt idx="4164">
                  <c:v>6.4</c:v>
                </c:pt>
                <c:pt idx="4165">
                  <c:v>4.5999999999999996</c:v>
                </c:pt>
                <c:pt idx="4166">
                  <c:v>6.5</c:v>
                </c:pt>
                <c:pt idx="4167">
                  <c:v>7</c:v>
                </c:pt>
                <c:pt idx="4168">
                  <c:v>5.4</c:v>
                </c:pt>
                <c:pt idx="4169">
                  <c:v>6.7</c:v>
                </c:pt>
                <c:pt idx="4170">
                  <c:v>2.8</c:v>
                </c:pt>
                <c:pt idx="4171">
                  <c:v>7.4</c:v>
                </c:pt>
                <c:pt idx="4172">
                  <c:v>5.8</c:v>
                </c:pt>
                <c:pt idx="4173">
                  <c:v>7.1</c:v>
                </c:pt>
                <c:pt idx="4174">
                  <c:v>4.5</c:v>
                </c:pt>
                <c:pt idx="4175">
                  <c:v>5.3</c:v>
                </c:pt>
                <c:pt idx="4176">
                  <c:v>5.4</c:v>
                </c:pt>
                <c:pt idx="4177">
                  <c:v>4.8</c:v>
                </c:pt>
                <c:pt idx="4178">
                  <c:v>5.9</c:v>
                </c:pt>
                <c:pt idx="4179">
                  <c:v>6.2</c:v>
                </c:pt>
                <c:pt idx="4180">
                  <c:v>5.9</c:v>
                </c:pt>
                <c:pt idx="4181">
                  <c:v>6.6</c:v>
                </c:pt>
                <c:pt idx="4182">
                  <c:v>6.6</c:v>
                </c:pt>
                <c:pt idx="4183">
                  <c:v>6</c:v>
                </c:pt>
                <c:pt idx="4184">
                  <c:v>6.8</c:v>
                </c:pt>
                <c:pt idx="4185">
                  <c:v>5.4</c:v>
                </c:pt>
                <c:pt idx="4186">
                  <c:v>5.2</c:v>
                </c:pt>
                <c:pt idx="4187">
                  <c:v>7.8</c:v>
                </c:pt>
                <c:pt idx="4188">
                  <c:v>6.4</c:v>
                </c:pt>
                <c:pt idx="4189">
                  <c:v>6.1</c:v>
                </c:pt>
                <c:pt idx="4190">
                  <c:v>5.7</c:v>
                </c:pt>
                <c:pt idx="4191">
                  <c:v>5.5</c:v>
                </c:pt>
                <c:pt idx="4192">
                  <c:v>7.4</c:v>
                </c:pt>
                <c:pt idx="4193">
                  <c:v>7.1</c:v>
                </c:pt>
                <c:pt idx="4194">
                  <c:v>3.9</c:v>
                </c:pt>
                <c:pt idx="4195">
                  <c:v>4.5999999999999996</c:v>
                </c:pt>
                <c:pt idx="4196">
                  <c:v>7.7</c:v>
                </c:pt>
                <c:pt idx="4197">
                  <c:v>4.9000000000000004</c:v>
                </c:pt>
                <c:pt idx="4198">
                  <c:v>6.3</c:v>
                </c:pt>
                <c:pt idx="4199">
                  <c:v>6.1</c:v>
                </c:pt>
                <c:pt idx="4200">
                  <c:v>6.6</c:v>
                </c:pt>
                <c:pt idx="4201">
                  <c:v>5.7</c:v>
                </c:pt>
                <c:pt idx="4202">
                  <c:v>5.6</c:v>
                </c:pt>
                <c:pt idx="4203">
                  <c:v>6</c:v>
                </c:pt>
                <c:pt idx="4204">
                  <c:v>5.7</c:v>
                </c:pt>
                <c:pt idx="4205">
                  <c:v>7</c:v>
                </c:pt>
                <c:pt idx="4206">
                  <c:v>5.3</c:v>
                </c:pt>
                <c:pt idx="4207">
                  <c:v>4.4000000000000004</c:v>
                </c:pt>
                <c:pt idx="4208">
                  <c:v>3.4</c:v>
                </c:pt>
                <c:pt idx="4209">
                  <c:v>4.5</c:v>
                </c:pt>
                <c:pt idx="4210">
                  <c:v>3.4</c:v>
                </c:pt>
                <c:pt idx="4211">
                  <c:v>7.1</c:v>
                </c:pt>
                <c:pt idx="4212">
                  <c:v>6.4</c:v>
                </c:pt>
                <c:pt idx="4213">
                  <c:v>5.2</c:v>
                </c:pt>
                <c:pt idx="4214">
                  <c:v>7</c:v>
                </c:pt>
                <c:pt idx="4215">
                  <c:v>7.3</c:v>
                </c:pt>
                <c:pt idx="4216">
                  <c:v>8.1</c:v>
                </c:pt>
                <c:pt idx="4217">
                  <c:v>5.8</c:v>
                </c:pt>
                <c:pt idx="4218">
                  <c:v>5.9</c:v>
                </c:pt>
                <c:pt idx="4219">
                  <c:v>6.4</c:v>
                </c:pt>
                <c:pt idx="4220">
                  <c:v>7.5</c:v>
                </c:pt>
                <c:pt idx="4221">
                  <c:v>7.8</c:v>
                </c:pt>
                <c:pt idx="4222">
                  <c:v>6.3</c:v>
                </c:pt>
                <c:pt idx="4223">
                  <c:v>7.2</c:v>
                </c:pt>
                <c:pt idx="4224">
                  <c:v>5.6</c:v>
                </c:pt>
                <c:pt idx="4225">
                  <c:v>7.2</c:v>
                </c:pt>
                <c:pt idx="4226">
                  <c:v>8</c:v>
                </c:pt>
                <c:pt idx="4227">
                  <c:v>8.5</c:v>
                </c:pt>
                <c:pt idx="4228">
                  <c:v>6.8</c:v>
                </c:pt>
                <c:pt idx="4229">
                  <c:v>7.3</c:v>
                </c:pt>
                <c:pt idx="4230">
                  <c:v>5.5</c:v>
                </c:pt>
                <c:pt idx="4231">
                  <c:v>7.3</c:v>
                </c:pt>
                <c:pt idx="4232">
                  <c:v>6.3</c:v>
                </c:pt>
                <c:pt idx="4233">
                  <c:v>5.0999999999999996</c:v>
                </c:pt>
                <c:pt idx="4234">
                  <c:v>6.6</c:v>
                </c:pt>
                <c:pt idx="4235">
                  <c:v>6.1</c:v>
                </c:pt>
                <c:pt idx="4236">
                  <c:v>7.5</c:v>
                </c:pt>
                <c:pt idx="4237">
                  <c:v>7</c:v>
                </c:pt>
                <c:pt idx="4238">
                  <c:v>7.2</c:v>
                </c:pt>
                <c:pt idx="4239">
                  <c:v>5.3</c:v>
                </c:pt>
                <c:pt idx="4240">
                  <c:v>8.6999999999999993</c:v>
                </c:pt>
                <c:pt idx="4241">
                  <c:v>3.4</c:v>
                </c:pt>
                <c:pt idx="4242">
                  <c:v>5.4</c:v>
                </c:pt>
                <c:pt idx="4243">
                  <c:v>7.8</c:v>
                </c:pt>
                <c:pt idx="4244">
                  <c:v>6.7</c:v>
                </c:pt>
                <c:pt idx="4245">
                  <c:v>4.7</c:v>
                </c:pt>
                <c:pt idx="4246">
                  <c:v>6.3</c:v>
                </c:pt>
                <c:pt idx="4247">
                  <c:v>7.4</c:v>
                </c:pt>
                <c:pt idx="4248">
                  <c:v>6.1</c:v>
                </c:pt>
                <c:pt idx="4249">
                  <c:v>7.5</c:v>
                </c:pt>
                <c:pt idx="4250">
                  <c:v>6.3</c:v>
                </c:pt>
                <c:pt idx="4251">
                  <c:v>6.3</c:v>
                </c:pt>
                <c:pt idx="4252">
                  <c:v>6.8</c:v>
                </c:pt>
                <c:pt idx="4253">
                  <c:v>7.8</c:v>
                </c:pt>
                <c:pt idx="4254">
                  <c:v>6.9</c:v>
                </c:pt>
                <c:pt idx="4255">
                  <c:v>8</c:v>
                </c:pt>
                <c:pt idx="4256">
                  <c:v>7.8</c:v>
                </c:pt>
                <c:pt idx="4257">
                  <c:v>7.4</c:v>
                </c:pt>
                <c:pt idx="4258">
                  <c:v>6.1</c:v>
                </c:pt>
                <c:pt idx="4259">
                  <c:v>4.3</c:v>
                </c:pt>
                <c:pt idx="4260">
                  <c:v>3.5</c:v>
                </c:pt>
                <c:pt idx="4261">
                  <c:v>7.2</c:v>
                </c:pt>
                <c:pt idx="4262">
                  <c:v>4.7</c:v>
                </c:pt>
                <c:pt idx="4263">
                  <c:v>7.3</c:v>
                </c:pt>
                <c:pt idx="4264">
                  <c:v>7.9</c:v>
                </c:pt>
                <c:pt idx="4265">
                  <c:v>5.0999999999999996</c:v>
                </c:pt>
                <c:pt idx="4266">
                  <c:v>7.2</c:v>
                </c:pt>
                <c:pt idx="4267">
                  <c:v>5.4</c:v>
                </c:pt>
                <c:pt idx="4268">
                  <c:v>3.7</c:v>
                </c:pt>
                <c:pt idx="4269">
                  <c:v>7.4</c:v>
                </c:pt>
                <c:pt idx="4270">
                  <c:v>7.1</c:v>
                </c:pt>
                <c:pt idx="4271">
                  <c:v>6.8</c:v>
                </c:pt>
                <c:pt idx="4272">
                  <c:v>8.1999999999999993</c:v>
                </c:pt>
                <c:pt idx="4273">
                  <c:v>7</c:v>
                </c:pt>
                <c:pt idx="4274">
                  <c:v>7.4</c:v>
                </c:pt>
                <c:pt idx="4275">
                  <c:v>6.7</c:v>
                </c:pt>
                <c:pt idx="4276">
                  <c:v>9.1</c:v>
                </c:pt>
                <c:pt idx="4277">
                  <c:v>7.6</c:v>
                </c:pt>
                <c:pt idx="4278">
                  <c:v>7.2</c:v>
                </c:pt>
                <c:pt idx="4279">
                  <c:v>7.5</c:v>
                </c:pt>
                <c:pt idx="4280">
                  <c:v>6.8</c:v>
                </c:pt>
                <c:pt idx="4281">
                  <c:v>6.9</c:v>
                </c:pt>
                <c:pt idx="4282">
                  <c:v>7.9</c:v>
                </c:pt>
                <c:pt idx="4283">
                  <c:v>7.6</c:v>
                </c:pt>
                <c:pt idx="4284">
                  <c:v>6.7</c:v>
                </c:pt>
                <c:pt idx="4285">
                  <c:v>5.8</c:v>
                </c:pt>
                <c:pt idx="4286">
                  <c:v>6.5</c:v>
                </c:pt>
                <c:pt idx="4287">
                  <c:v>7.2</c:v>
                </c:pt>
                <c:pt idx="4288">
                  <c:v>6.9</c:v>
                </c:pt>
                <c:pt idx="4289">
                  <c:v>5.5</c:v>
                </c:pt>
                <c:pt idx="4290">
                  <c:v>6.5</c:v>
                </c:pt>
                <c:pt idx="4291">
                  <c:v>6.2</c:v>
                </c:pt>
                <c:pt idx="4292">
                  <c:v>6.7</c:v>
                </c:pt>
                <c:pt idx="4293">
                  <c:v>5.7</c:v>
                </c:pt>
                <c:pt idx="4294">
                  <c:v>8.6</c:v>
                </c:pt>
                <c:pt idx="4295">
                  <c:v>6.5</c:v>
                </c:pt>
                <c:pt idx="4296">
                  <c:v>6.3</c:v>
                </c:pt>
                <c:pt idx="4297">
                  <c:v>4.3</c:v>
                </c:pt>
                <c:pt idx="4298">
                  <c:v>6.1</c:v>
                </c:pt>
                <c:pt idx="4299">
                  <c:v>6</c:v>
                </c:pt>
                <c:pt idx="4300">
                  <c:v>5.8</c:v>
                </c:pt>
                <c:pt idx="4301">
                  <c:v>6.7</c:v>
                </c:pt>
                <c:pt idx="4302">
                  <c:v>6.7</c:v>
                </c:pt>
                <c:pt idx="4303">
                  <c:v>7.6</c:v>
                </c:pt>
                <c:pt idx="4304">
                  <c:v>5.0999999999999996</c:v>
                </c:pt>
                <c:pt idx="4305">
                  <c:v>6.8</c:v>
                </c:pt>
                <c:pt idx="4306">
                  <c:v>6.8</c:v>
                </c:pt>
                <c:pt idx="4307">
                  <c:v>6.8</c:v>
                </c:pt>
                <c:pt idx="4308">
                  <c:v>6.3</c:v>
                </c:pt>
                <c:pt idx="4309">
                  <c:v>7.1</c:v>
                </c:pt>
                <c:pt idx="4310">
                  <c:v>2.8</c:v>
                </c:pt>
                <c:pt idx="4311">
                  <c:v>8.1999999999999993</c:v>
                </c:pt>
                <c:pt idx="4312">
                  <c:v>3.1</c:v>
                </c:pt>
                <c:pt idx="4313">
                  <c:v>7</c:v>
                </c:pt>
                <c:pt idx="4314">
                  <c:v>3.3</c:v>
                </c:pt>
                <c:pt idx="4315">
                  <c:v>3.6</c:v>
                </c:pt>
                <c:pt idx="4316">
                  <c:v>7.7</c:v>
                </c:pt>
                <c:pt idx="4317">
                  <c:v>6.7</c:v>
                </c:pt>
                <c:pt idx="4318">
                  <c:v>5.5</c:v>
                </c:pt>
                <c:pt idx="4319">
                  <c:v>6.6</c:v>
                </c:pt>
                <c:pt idx="4320">
                  <c:v>4.8</c:v>
                </c:pt>
                <c:pt idx="4321">
                  <c:v>5.5</c:v>
                </c:pt>
                <c:pt idx="4322">
                  <c:v>6.3</c:v>
                </c:pt>
                <c:pt idx="4323">
                  <c:v>6.9</c:v>
                </c:pt>
                <c:pt idx="4324">
                  <c:v>6.5</c:v>
                </c:pt>
                <c:pt idx="4325">
                  <c:v>8.1999999999999993</c:v>
                </c:pt>
                <c:pt idx="4326">
                  <c:v>7.1</c:v>
                </c:pt>
                <c:pt idx="4327">
                  <c:v>8.1</c:v>
                </c:pt>
                <c:pt idx="4328">
                  <c:v>7.2</c:v>
                </c:pt>
                <c:pt idx="4329">
                  <c:v>7.4</c:v>
                </c:pt>
                <c:pt idx="4330">
                  <c:v>6.5</c:v>
                </c:pt>
                <c:pt idx="4331">
                  <c:v>5.7</c:v>
                </c:pt>
                <c:pt idx="4332">
                  <c:v>6.1</c:v>
                </c:pt>
                <c:pt idx="4333">
                  <c:v>8.6999999999999993</c:v>
                </c:pt>
                <c:pt idx="4334">
                  <c:v>4.3</c:v>
                </c:pt>
                <c:pt idx="4335">
                  <c:v>6.2</c:v>
                </c:pt>
                <c:pt idx="4336">
                  <c:v>3.3</c:v>
                </c:pt>
                <c:pt idx="4337">
                  <c:v>2.7</c:v>
                </c:pt>
                <c:pt idx="4338">
                  <c:v>5.2</c:v>
                </c:pt>
                <c:pt idx="4339">
                  <c:v>8.1999999999999993</c:v>
                </c:pt>
                <c:pt idx="4340">
                  <c:v>6.1</c:v>
                </c:pt>
                <c:pt idx="4341">
                  <c:v>8</c:v>
                </c:pt>
                <c:pt idx="4342">
                  <c:v>5.5</c:v>
                </c:pt>
                <c:pt idx="4343">
                  <c:v>5.7</c:v>
                </c:pt>
                <c:pt idx="4344">
                  <c:v>3.7</c:v>
                </c:pt>
                <c:pt idx="4345">
                  <c:v>7.1</c:v>
                </c:pt>
                <c:pt idx="4346">
                  <c:v>7.8</c:v>
                </c:pt>
                <c:pt idx="4347">
                  <c:v>4.0999999999999996</c:v>
                </c:pt>
                <c:pt idx="4348">
                  <c:v>7.2</c:v>
                </c:pt>
                <c:pt idx="4349">
                  <c:v>7.7</c:v>
                </c:pt>
                <c:pt idx="4350">
                  <c:v>7.1</c:v>
                </c:pt>
                <c:pt idx="4351">
                  <c:v>7.6</c:v>
                </c:pt>
                <c:pt idx="4352">
                  <c:v>7</c:v>
                </c:pt>
                <c:pt idx="4353">
                  <c:v>5.5</c:v>
                </c:pt>
                <c:pt idx="4354">
                  <c:v>7.4</c:v>
                </c:pt>
                <c:pt idx="4355">
                  <c:v>7.7</c:v>
                </c:pt>
                <c:pt idx="4356">
                  <c:v>7.2</c:v>
                </c:pt>
                <c:pt idx="4357">
                  <c:v>7.8</c:v>
                </c:pt>
                <c:pt idx="4358">
                  <c:v>6.6</c:v>
                </c:pt>
                <c:pt idx="4359">
                  <c:v>6</c:v>
                </c:pt>
                <c:pt idx="4360">
                  <c:v>8.4</c:v>
                </c:pt>
                <c:pt idx="4361">
                  <c:v>6.5</c:v>
                </c:pt>
                <c:pt idx="4362">
                  <c:v>8.9</c:v>
                </c:pt>
                <c:pt idx="4363">
                  <c:v>7.9</c:v>
                </c:pt>
                <c:pt idx="4364">
                  <c:v>6</c:v>
                </c:pt>
                <c:pt idx="4365">
                  <c:v>6.1</c:v>
                </c:pt>
                <c:pt idx="4366">
                  <c:v>7.4</c:v>
                </c:pt>
                <c:pt idx="4367">
                  <c:v>6.2</c:v>
                </c:pt>
                <c:pt idx="4368">
                  <c:v>5.6</c:v>
                </c:pt>
                <c:pt idx="4369">
                  <c:v>7.2</c:v>
                </c:pt>
                <c:pt idx="4370">
                  <c:v>6.1</c:v>
                </c:pt>
                <c:pt idx="4371">
                  <c:v>3.8</c:v>
                </c:pt>
                <c:pt idx="4372">
                  <c:v>7.1</c:v>
                </c:pt>
                <c:pt idx="4373">
                  <c:v>4.5</c:v>
                </c:pt>
                <c:pt idx="4374">
                  <c:v>3.8</c:v>
                </c:pt>
                <c:pt idx="4375">
                  <c:v>6.2</c:v>
                </c:pt>
                <c:pt idx="4376">
                  <c:v>6.6</c:v>
                </c:pt>
                <c:pt idx="4377">
                  <c:v>4.5999999999999996</c:v>
                </c:pt>
                <c:pt idx="4378">
                  <c:v>4.2</c:v>
                </c:pt>
                <c:pt idx="4379">
                  <c:v>6.8</c:v>
                </c:pt>
                <c:pt idx="4380">
                  <c:v>7.7</c:v>
                </c:pt>
                <c:pt idx="4381">
                  <c:v>5.9</c:v>
                </c:pt>
                <c:pt idx="4382">
                  <c:v>4.7</c:v>
                </c:pt>
                <c:pt idx="4383">
                  <c:v>7</c:v>
                </c:pt>
                <c:pt idx="4384">
                  <c:v>6.9</c:v>
                </c:pt>
                <c:pt idx="4385">
                  <c:v>6.1</c:v>
                </c:pt>
                <c:pt idx="4386">
                  <c:v>7.6</c:v>
                </c:pt>
                <c:pt idx="4387">
                  <c:v>3</c:v>
                </c:pt>
                <c:pt idx="4388">
                  <c:v>2.6</c:v>
                </c:pt>
                <c:pt idx="4389">
                  <c:v>8.6</c:v>
                </c:pt>
                <c:pt idx="4390">
                  <c:v>6.1</c:v>
                </c:pt>
                <c:pt idx="4391">
                  <c:v>7.5</c:v>
                </c:pt>
                <c:pt idx="4392">
                  <c:v>6.7</c:v>
                </c:pt>
                <c:pt idx="4393">
                  <c:v>8.1</c:v>
                </c:pt>
                <c:pt idx="4394">
                  <c:v>4.9000000000000004</c:v>
                </c:pt>
                <c:pt idx="4395">
                  <c:v>6.8</c:v>
                </c:pt>
                <c:pt idx="4396">
                  <c:v>6.8</c:v>
                </c:pt>
                <c:pt idx="4397">
                  <c:v>5.7</c:v>
                </c:pt>
                <c:pt idx="4398">
                  <c:v>8.3000000000000007</c:v>
                </c:pt>
                <c:pt idx="4399">
                  <c:v>6.6</c:v>
                </c:pt>
                <c:pt idx="4400">
                  <c:v>7.3</c:v>
                </c:pt>
                <c:pt idx="4401">
                  <c:v>5</c:v>
                </c:pt>
                <c:pt idx="4402">
                  <c:v>7</c:v>
                </c:pt>
                <c:pt idx="4403">
                  <c:v>3.4</c:v>
                </c:pt>
                <c:pt idx="4404">
                  <c:v>5.9</c:v>
                </c:pt>
                <c:pt idx="4405">
                  <c:v>6</c:v>
                </c:pt>
                <c:pt idx="4406">
                  <c:v>7.4</c:v>
                </c:pt>
                <c:pt idx="4407">
                  <c:v>7.4</c:v>
                </c:pt>
                <c:pt idx="4408">
                  <c:v>4.2</c:v>
                </c:pt>
                <c:pt idx="4409">
                  <c:v>6.2</c:v>
                </c:pt>
                <c:pt idx="4410">
                  <c:v>6.2</c:v>
                </c:pt>
                <c:pt idx="4411">
                  <c:v>7.5</c:v>
                </c:pt>
                <c:pt idx="4412">
                  <c:v>7.2</c:v>
                </c:pt>
                <c:pt idx="4413">
                  <c:v>7.2</c:v>
                </c:pt>
                <c:pt idx="4414">
                  <c:v>5.4</c:v>
                </c:pt>
                <c:pt idx="4415">
                  <c:v>7</c:v>
                </c:pt>
                <c:pt idx="4416">
                  <c:v>7.2</c:v>
                </c:pt>
                <c:pt idx="4417">
                  <c:v>7.9</c:v>
                </c:pt>
                <c:pt idx="4418">
                  <c:v>6.8</c:v>
                </c:pt>
                <c:pt idx="4419">
                  <c:v>6.7</c:v>
                </c:pt>
                <c:pt idx="4420">
                  <c:v>7.5</c:v>
                </c:pt>
                <c:pt idx="4421">
                  <c:v>6.8</c:v>
                </c:pt>
                <c:pt idx="4422">
                  <c:v>6.9</c:v>
                </c:pt>
                <c:pt idx="4423">
                  <c:v>6.8</c:v>
                </c:pt>
                <c:pt idx="4424">
                  <c:v>7.2</c:v>
                </c:pt>
                <c:pt idx="4425">
                  <c:v>7.4</c:v>
                </c:pt>
                <c:pt idx="4426">
                  <c:v>5.6</c:v>
                </c:pt>
                <c:pt idx="4427">
                  <c:v>6.8</c:v>
                </c:pt>
                <c:pt idx="4428">
                  <c:v>7.7</c:v>
                </c:pt>
                <c:pt idx="4429">
                  <c:v>7</c:v>
                </c:pt>
                <c:pt idx="4430">
                  <c:v>7.2</c:v>
                </c:pt>
                <c:pt idx="4431">
                  <c:v>6.4</c:v>
                </c:pt>
                <c:pt idx="4432">
                  <c:v>7.2</c:v>
                </c:pt>
                <c:pt idx="4433">
                  <c:v>7.2</c:v>
                </c:pt>
                <c:pt idx="4434">
                  <c:v>6.2</c:v>
                </c:pt>
                <c:pt idx="4435">
                  <c:v>6.2</c:v>
                </c:pt>
                <c:pt idx="4436">
                  <c:v>6.9</c:v>
                </c:pt>
                <c:pt idx="4437">
                  <c:v>7</c:v>
                </c:pt>
                <c:pt idx="4438">
                  <c:v>6.7</c:v>
                </c:pt>
                <c:pt idx="4439">
                  <c:v>3.6</c:v>
                </c:pt>
                <c:pt idx="4440">
                  <c:v>6.3</c:v>
                </c:pt>
                <c:pt idx="4441">
                  <c:v>7.4</c:v>
                </c:pt>
                <c:pt idx="4442">
                  <c:v>7.4</c:v>
                </c:pt>
                <c:pt idx="4443">
                  <c:v>7.3</c:v>
                </c:pt>
                <c:pt idx="4444">
                  <c:v>6.1</c:v>
                </c:pt>
                <c:pt idx="4445">
                  <c:v>6.7</c:v>
                </c:pt>
                <c:pt idx="4446">
                  <c:v>8.1999999999999993</c:v>
                </c:pt>
                <c:pt idx="4447">
                  <c:v>7.7</c:v>
                </c:pt>
                <c:pt idx="4448">
                  <c:v>7.3</c:v>
                </c:pt>
                <c:pt idx="4449">
                  <c:v>7.4</c:v>
                </c:pt>
                <c:pt idx="4450">
                  <c:v>5.7</c:v>
                </c:pt>
                <c:pt idx="4451">
                  <c:v>7.6</c:v>
                </c:pt>
                <c:pt idx="4452">
                  <c:v>6.8</c:v>
                </c:pt>
                <c:pt idx="4453">
                  <c:v>5.6</c:v>
                </c:pt>
                <c:pt idx="4454">
                  <c:v>4.8</c:v>
                </c:pt>
                <c:pt idx="4455">
                  <c:v>6.4</c:v>
                </c:pt>
                <c:pt idx="4456">
                  <c:v>6.8</c:v>
                </c:pt>
                <c:pt idx="4457">
                  <c:v>6.1</c:v>
                </c:pt>
                <c:pt idx="4458">
                  <c:v>5.2</c:v>
                </c:pt>
                <c:pt idx="4459">
                  <c:v>6.9</c:v>
                </c:pt>
                <c:pt idx="4460">
                  <c:v>6</c:v>
                </c:pt>
                <c:pt idx="4461">
                  <c:v>6.3</c:v>
                </c:pt>
                <c:pt idx="4462">
                  <c:v>6.1</c:v>
                </c:pt>
                <c:pt idx="4463">
                  <c:v>5.5</c:v>
                </c:pt>
                <c:pt idx="4464">
                  <c:v>6.9</c:v>
                </c:pt>
                <c:pt idx="4465">
                  <c:v>5.6</c:v>
                </c:pt>
                <c:pt idx="4466">
                  <c:v>1.9</c:v>
                </c:pt>
                <c:pt idx="4467">
                  <c:v>4.0999999999999996</c:v>
                </c:pt>
                <c:pt idx="4468">
                  <c:v>5.4</c:v>
                </c:pt>
                <c:pt idx="4469">
                  <c:v>6.8</c:v>
                </c:pt>
                <c:pt idx="4470">
                  <c:v>7</c:v>
                </c:pt>
                <c:pt idx="4471">
                  <c:v>6.7</c:v>
                </c:pt>
                <c:pt idx="4472">
                  <c:v>5.8</c:v>
                </c:pt>
                <c:pt idx="4473">
                  <c:v>6.2</c:v>
                </c:pt>
                <c:pt idx="4474">
                  <c:v>2.8</c:v>
                </c:pt>
                <c:pt idx="4475">
                  <c:v>7.3</c:v>
                </c:pt>
                <c:pt idx="4476">
                  <c:v>5.8</c:v>
                </c:pt>
                <c:pt idx="4477">
                  <c:v>6.5</c:v>
                </c:pt>
                <c:pt idx="4478">
                  <c:v>6.1</c:v>
                </c:pt>
                <c:pt idx="4479">
                  <c:v>5.0999999999999996</c:v>
                </c:pt>
                <c:pt idx="4480">
                  <c:v>2.2000000000000002</c:v>
                </c:pt>
                <c:pt idx="4481">
                  <c:v>7.2</c:v>
                </c:pt>
                <c:pt idx="4482">
                  <c:v>5.7</c:v>
                </c:pt>
                <c:pt idx="4483">
                  <c:v>3.4</c:v>
                </c:pt>
                <c:pt idx="4484">
                  <c:v>3.8</c:v>
                </c:pt>
                <c:pt idx="4485">
                  <c:v>4.7</c:v>
                </c:pt>
                <c:pt idx="4486">
                  <c:v>5.6</c:v>
                </c:pt>
                <c:pt idx="4487">
                  <c:v>3.9</c:v>
                </c:pt>
                <c:pt idx="4488">
                  <c:v>5.4</c:v>
                </c:pt>
                <c:pt idx="4489">
                  <c:v>5.2</c:v>
                </c:pt>
                <c:pt idx="4490">
                  <c:v>3.5</c:v>
                </c:pt>
                <c:pt idx="4491">
                  <c:v>5.3</c:v>
                </c:pt>
                <c:pt idx="4492">
                  <c:v>7.1</c:v>
                </c:pt>
                <c:pt idx="4493">
                  <c:v>5.5</c:v>
                </c:pt>
                <c:pt idx="4494">
                  <c:v>6</c:v>
                </c:pt>
                <c:pt idx="4495">
                  <c:v>4.8</c:v>
                </c:pt>
                <c:pt idx="4496">
                  <c:v>7.1</c:v>
                </c:pt>
                <c:pt idx="4497">
                  <c:v>8.1999999999999993</c:v>
                </c:pt>
                <c:pt idx="4498">
                  <c:v>5.7</c:v>
                </c:pt>
                <c:pt idx="4499">
                  <c:v>7.9</c:v>
                </c:pt>
                <c:pt idx="4500">
                  <c:v>7.3</c:v>
                </c:pt>
                <c:pt idx="4501">
                  <c:v>7.1</c:v>
                </c:pt>
                <c:pt idx="4502">
                  <c:v>6.4</c:v>
                </c:pt>
                <c:pt idx="4503">
                  <c:v>5.9</c:v>
                </c:pt>
                <c:pt idx="4504">
                  <c:v>7.5</c:v>
                </c:pt>
                <c:pt idx="4505">
                  <c:v>6.4</c:v>
                </c:pt>
                <c:pt idx="4506">
                  <c:v>7.4</c:v>
                </c:pt>
                <c:pt idx="4507">
                  <c:v>7.3</c:v>
                </c:pt>
                <c:pt idx="4508">
                  <c:v>6.5</c:v>
                </c:pt>
                <c:pt idx="4509">
                  <c:v>7.2</c:v>
                </c:pt>
                <c:pt idx="4510">
                  <c:v>6.7</c:v>
                </c:pt>
                <c:pt idx="4511">
                  <c:v>7.1</c:v>
                </c:pt>
                <c:pt idx="4512">
                  <c:v>6</c:v>
                </c:pt>
                <c:pt idx="4513">
                  <c:v>6.7</c:v>
                </c:pt>
                <c:pt idx="4514">
                  <c:v>5.6</c:v>
                </c:pt>
                <c:pt idx="4515">
                  <c:v>7</c:v>
                </c:pt>
                <c:pt idx="4516">
                  <c:v>4.9000000000000004</c:v>
                </c:pt>
                <c:pt idx="4517">
                  <c:v>3.2</c:v>
                </c:pt>
                <c:pt idx="4518">
                  <c:v>8.4</c:v>
                </c:pt>
                <c:pt idx="4519">
                  <c:v>6.9</c:v>
                </c:pt>
                <c:pt idx="4520">
                  <c:v>7.5</c:v>
                </c:pt>
                <c:pt idx="4521">
                  <c:v>7.2</c:v>
                </c:pt>
                <c:pt idx="4522">
                  <c:v>7.2</c:v>
                </c:pt>
                <c:pt idx="4523">
                  <c:v>8</c:v>
                </c:pt>
                <c:pt idx="4524">
                  <c:v>7.4</c:v>
                </c:pt>
                <c:pt idx="4525">
                  <c:v>7.2</c:v>
                </c:pt>
                <c:pt idx="4526">
                  <c:v>6.5</c:v>
                </c:pt>
                <c:pt idx="4527">
                  <c:v>7.2</c:v>
                </c:pt>
                <c:pt idx="4528">
                  <c:v>4.2</c:v>
                </c:pt>
                <c:pt idx="4529">
                  <c:v>5.0999999999999996</c:v>
                </c:pt>
                <c:pt idx="4530">
                  <c:v>6.4</c:v>
                </c:pt>
                <c:pt idx="4531">
                  <c:v>6.8</c:v>
                </c:pt>
                <c:pt idx="4532">
                  <c:v>6.2</c:v>
                </c:pt>
                <c:pt idx="4533">
                  <c:v>7.5</c:v>
                </c:pt>
                <c:pt idx="4534">
                  <c:v>7.7</c:v>
                </c:pt>
                <c:pt idx="4535">
                  <c:v>6.9</c:v>
                </c:pt>
                <c:pt idx="4536">
                  <c:v>7</c:v>
                </c:pt>
                <c:pt idx="4537">
                  <c:v>7.5</c:v>
                </c:pt>
                <c:pt idx="4538">
                  <c:v>6.3</c:v>
                </c:pt>
                <c:pt idx="4539">
                  <c:v>5.5</c:v>
                </c:pt>
                <c:pt idx="4540">
                  <c:v>4.8</c:v>
                </c:pt>
                <c:pt idx="4541">
                  <c:v>8.1</c:v>
                </c:pt>
                <c:pt idx="4542">
                  <c:v>6.6</c:v>
                </c:pt>
                <c:pt idx="4543">
                  <c:v>5.2</c:v>
                </c:pt>
                <c:pt idx="4544">
                  <c:v>5.6</c:v>
                </c:pt>
                <c:pt idx="4545">
                  <c:v>3.1</c:v>
                </c:pt>
                <c:pt idx="4546">
                  <c:v>8.1</c:v>
                </c:pt>
                <c:pt idx="4547">
                  <c:v>8.3000000000000007</c:v>
                </c:pt>
                <c:pt idx="4548">
                  <c:v>7.1</c:v>
                </c:pt>
                <c:pt idx="4549">
                  <c:v>8.1</c:v>
                </c:pt>
                <c:pt idx="4550">
                  <c:v>7.2</c:v>
                </c:pt>
                <c:pt idx="4551">
                  <c:v>6.3</c:v>
                </c:pt>
                <c:pt idx="4552">
                  <c:v>4</c:v>
                </c:pt>
                <c:pt idx="4553">
                  <c:v>7.2</c:v>
                </c:pt>
                <c:pt idx="4554">
                  <c:v>5.3</c:v>
                </c:pt>
                <c:pt idx="4555">
                  <c:v>7.2</c:v>
                </c:pt>
                <c:pt idx="4556">
                  <c:v>6.5</c:v>
                </c:pt>
                <c:pt idx="4557">
                  <c:v>6.5</c:v>
                </c:pt>
                <c:pt idx="4558">
                  <c:v>4.9000000000000004</c:v>
                </c:pt>
                <c:pt idx="4559">
                  <c:v>5.2</c:v>
                </c:pt>
                <c:pt idx="4560">
                  <c:v>7.4</c:v>
                </c:pt>
                <c:pt idx="4561">
                  <c:v>7.4</c:v>
                </c:pt>
                <c:pt idx="4562">
                  <c:v>5.4</c:v>
                </c:pt>
                <c:pt idx="4563">
                  <c:v>3.9</c:v>
                </c:pt>
                <c:pt idx="4564">
                  <c:v>5.3</c:v>
                </c:pt>
                <c:pt idx="4565">
                  <c:v>7.8</c:v>
                </c:pt>
                <c:pt idx="4566">
                  <c:v>6.4</c:v>
                </c:pt>
                <c:pt idx="4567">
                  <c:v>8.1</c:v>
                </c:pt>
                <c:pt idx="4568">
                  <c:v>6.5</c:v>
                </c:pt>
                <c:pt idx="4569">
                  <c:v>5.6</c:v>
                </c:pt>
                <c:pt idx="4570">
                  <c:v>5.6</c:v>
                </c:pt>
                <c:pt idx="4571">
                  <c:v>6.6</c:v>
                </c:pt>
                <c:pt idx="4572">
                  <c:v>6.3</c:v>
                </c:pt>
                <c:pt idx="4573">
                  <c:v>7.7</c:v>
                </c:pt>
                <c:pt idx="4574">
                  <c:v>7</c:v>
                </c:pt>
                <c:pt idx="4575">
                  <c:v>8</c:v>
                </c:pt>
                <c:pt idx="4576">
                  <c:v>7.2</c:v>
                </c:pt>
                <c:pt idx="4577">
                  <c:v>4.5</c:v>
                </c:pt>
                <c:pt idx="4578">
                  <c:v>7.7</c:v>
                </c:pt>
                <c:pt idx="4579">
                  <c:v>7.2</c:v>
                </c:pt>
                <c:pt idx="4580">
                  <c:v>6.1</c:v>
                </c:pt>
                <c:pt idx="4581">
                  <c:v>6.4</c:v>
                </c:pt>
                <c:pt idx="4582">
                  <c:v>6.5</c:v>
                </c:pt>
                <c:pt idx="4583">
                  <c:v>7</c:v>
                </c:pt>
                <c:pt idx="4584">
                  <c:v>6.1</c:v>
                </c:pt>
                <c:pt idx="4585">
                  <c:v>5.7</c:v>
                </c:pt>
                <c:pt idx="4586">
                  <c:v>5.4</c:v>
                </c:pt>
                <c:pt idx="4587">
                  <c:v>5.9</c:v>
                </c:pt>
                <c:pt idx="4588">
                  <c:v>7.5</c:v>
                </c:pt>
                <c:pt idx="4589">
                  <c:v>7.7</c:v>
                </c:pt>
                <c:pt idx="4590">
                  <c:v>7.1</c:v>
                </c:pt>
                <c:pt idx="4591">
                  <c:v>7.4</c:v>
                </c:pt>
                <c:pt idx="4592">
                  <c:v>7.6</c:v>
                </c:pt>
                <c:pt idx="4593">
                  <c:v>6.4</c:v>
                </c:pt>
                <c:pt idx="4594">
                  <c:v>7.4</c:v>
                </c:pt>
                <c:pt idx="4595">
                  <c:v>6.8</c:v>
                </c:pt>
                <c:pt idx="4596">
                  <c:v>6.5</c:v>
                </c:pt>
                <c:pt idx="4597">
                  <c:v>6</c:v>
                </c:pt>
                <c:pt idx="4598">
                  <c:v>7.3</c:v>
                </c:pt>
                <c:pt idx="4599">
                  <c:v>7.3</c:v>
                </c:pt>
                <c:pt idx="4600">
                  <c:v>6.5</c:v>
                </c:pt>
                <c:pt idx="4601">
                  <c:v>6</c:v>
                </c:pt>
                <c:pt idx="4602">
                  <c:v>5.3</c:v>
                </c:pt>
                <c:pt idx="4603">
                  <c:v>6.6</c:v>
                </c:pt>
                <c:pt idx="4604">
                  <c:v>6.1</c:v>
                </c:pt>
                <c:pt idx="4605">
                  <c:v>7.1</c:v>
                </c:pt>
                <c:pt idx="4606">
                  <c:v>8.6999999999999993</c:v>
                </c:pt>
                <c:pt idx="4607">
                  <c:v>8.4</c:v>
                </c:pt>
                <c:pt idx="4608">
                  <c:v>5.8</c:v>
                </c:pt>
                <c:pt idx="4609">
                  <c:v>6.2</c:v>
                </c:pt>
                <c:pt idx="4610">
                  <c:v>5.8</c:v>
                </c:pt>
                <c:pt idx="4611">
                  <c:v>6.7</c:v>
                </c:pt>
                <c:pt idx="4612">
                  <c:v>5.7</c:v>
                </c:pt>
                <c:pt idx="4613">
                  <c:v>6.1</c:v>
                </c:pt>
                <c:pt idx="4614">
                  <c:v>6.4</c:v>
                </c:pt>
                <c:pt idx="4615">
                  <c:v>5</c:v>
                </c:pt>
                <c:pt idx="4616">
                  <c:v>6.5</c:v>
                </c:pt>
                <c:pt idx="4617">
                  <c:v>4.5999999999999996</c:v>
                </c:pt>
                <c:pt idx="4618">
                  <c:v>7.7</c:v>
                </c:pt>
                <c:pt idx="4619">
                  <c:v>7.3</c:v>
                </c:pt>
                <c:pt idx="4620">
                  <c:v>6.6</c:v>
                </c:pt>
                <c:pt idx="4621">
                  <c:v>6.4</c:v>
                </c:pt>
                <c:pt idx="4622">
                  <c:v>5.8</c:v>
                </c:pt>
                <c:pt idx="4623">
                  <c:v>7.2</c:v>
                </c:pt>
                <c:pt idx="4624">
                  <c:v>7.2</c:v>
                </c:pt>
                <c:pt idx="4625">
                  <c:v>3.5</c:v>
                </c:pt>
                <c:pt idx="4626">
                  <c:v>7.5</c:v>
                </c:pt>
                <c:pt idx="4627">
                  <c:v>2.2000000000000002</c:v>
                </c:pt>
                <c:pt idx="4628">
                  <c:v>6.6</c:v>
                </c:pt>
                <c:pt idx="4629">
                  <c:v>6.9</c:v>
                </c:pt>
                <c:pt idx="4630">
                  <c:v>4</c:v>
                </c:pt>
                <c:pt idx="4631">
                  <c:v>7.4</c:v>
                </c:pt>
                <c:pt idx="4632">
                  <c:v>8.3000000000000007</c:v>
                </c:pt>
                <c:pt idx="4633">
                  <c:v>5.7</c:v>
                </c:pt>
                <c:pt idx="4634">
                  <c:v>6.8</c:v>
                </c:pt>
                <c:pt idx="4635">
                  <c:v>5.2</c:v>
                </c:pt>
                <c:pt idx="4636">
                  <c:v>6.4</c:v>
                </c:pt>
                <c:pt idx="4637">
                  <c:v>6.2</c:v>
                </c:pt>
                <c:pt idx="4638">
                  <c:v>5.9</c:v>
                </c:pt>
                <c:pt idx="4639">
                  <c:v>7.7</c:v>
                </c:pt>
                <c:pt idx="4640">
                  <c:v>4.3</c:v>
                </c:pt>
                <c:pt idx="4641">
                  <c:v>7.1</c:v>
                </c:pt>
                <c:pt idx="4642">
                  <c:v>6.2</c:v>
                </c:pt>
                <c:pt idx="4643">
                  <c:v>6.8</c:v>
                </c:pt>
                <c:pt idx="4644">
                  <c:v>7.7</c:v>
                </c:pt>
                <c:pt idx="4645">
                  <c:v>8.1999999999999993</c:v>
                </c:pt>
                <c:pt idx="4646">
                  <c:v>7.5</c:v>
                </c:pt>
                <c:pt idx="4647">
                  <c:v>7.6</c:v>
                </c:pt>
                <c:pt idx="4648">
                  <c:v>4.0999999999999996</c:v>
                </c:pt>
                <c:pt idx="4649">
                  <c:v>6.9</c:v>
                </c:pt>
                <c:pt idx="4650">
                  <c:v>7.1</c:v>
                </c:pt>
                <c:pt idx="4651">
                  <c:v>6.3</c:v>
                </c:pt>
                <c:pt idx="4652">
                  <c:v>7.7</c:v>
                </c:pt>
                <c:pt idx="4653">
                  <c:v>8.3000000000000007</c:v>
                </c:pt>
                <c:pt idx="4654">
                  <c:v>7.1</c:v>
                </c:pt>
                <c:pt idx="4655">
                  <c:v>4.7</c:v>
                </c:pt>
                <c:pt idx="4656">
                  <c:v>7.2</c:v>
                </c:pt>
                <c:pt idx="4657">
                  <c:v>5.0999999999999996</c:v>
                </c:pt>
                <c:pt idx="4658">
                  <c:v>5.4</c:v>
                </c:pt>
                <c:pt idx="4659">
                  <c:v>6.9</c:v>
                </c:pt>
                <c:pt idx="4660">
                  <c:v>6.1</c:v>
                </c:pt>
                <c:pt idx="4661">
                  <c:v>6.1</c:v>
                </c:pt>
                <c:pt idx="4662">
                  <c:v>6.9</c:v>
                </c:pt>
                <c:pt idx="4663">
                  <c:v>5.8</c:v>
                </c:pt>
                <c:pt idx="4664">
                  <c:v>6</c:v>
                </c:pt>
                <c:pt idx="4665">
                  <c:v>8.1999999999999993</c:v>
                </c:pt>
                <c:pt idx="4666">
                  <c:v>8</c:v>
                </c:pt>
                <c:pt idx="4667">
                  <c:v>7</c:v>
                </c:pt>
                <c:pt idx="4668">
                  <c:v>6.3</c:v>
                </c:pt>
                <c:pt idx="4669">
                  <c:v>7.6</c:v>
                </c:pt>
                <c:pt idx="4670">
                  <c:v>6.1</c:v>
                </c:pt>
                <c:pt idx="4671">
                  <c:v>7.2</c:v>
                </c:pt>
                <c:pt idx="4672">
                  <c:v>7.8</c:v>
                </c:pt>
                <c:pt idx="4673">
                  <c:v>4.7</c:v>
                </c:pt>
                <c:pt idx="4674">
                  <c:v>7.5</c:v>
                </c:pt>
                <c:pt idx="4675">
                  <c:v>3.4</c:v>
                </c:pt>
                <c:pt idx="4676">
                  <c:v>7.9</c:v>
                </c:pt>
                <c:pt idx="4677">
                  <c:v>8.9</c:v>
                </c:pt>
                <c:pt idx="4678">
                  <c:v>6.9</c:v>
                </c:pt>
                <c:pt idx="4679">
                  <c:v>8.1999999999999993</c:v>
                </c:pt>
                <c:pt idx="4680">
                  <c:v>7.3</c:v>
                </c:pt>
                <c:pt idx="4681">
                  <c:v>8</c:v>
                </c:pt>
                <c:pt idx="4682">
                  <c:v>6.7</c:v>
                </c:pt>
                <c:pt idx="4683">
                  <c:v>6.6</c:v>
                </c:pt>
                <c:pt idx="4684">
                  <c:v>6.9</c:v>
                </c:pt>
                <c:pt idx="4685">
                  <c:v>7.1</c:v>
                </c:pt>
                <c:pt idx="4686">
                  <c:v>5.6</c:v>
                </c:pt>
                <c:pt idx="4687">
                  <c:v>6.7</c:v>
                </c:pt>
                <c:pt idx="4688">
                  <c:v>7.1</c:v>
                </c:pt>
                <c:pt idx="4689">
                  <c:v>5.2</c:v>
                </c:pt>
                <c:pt idx="4690">
                  <c:v>7.7</c:v>
                </c:pt>
                <c:pt idx="4691">
                  <c:v>7.5</c:v>
                </c:pt>
                <c:pt idx="4692">
                  <c:v>7.6</c:v>
                </c:pt>
                <c:pt idx="4693">
                  <c:v>8.1</c:v>
                </c:pt>
                <c:pt idx="4694">
                  <c:v>5.5</c:v>
                </c:pt>
                <c:pt idx="4695">
                  <c:v>6.6</c:v>
                </c:pt>
                <c:pt idx="4696">
                  <c:v>3.2</c:v>
                </c:pt>
                <c:pt idx="4697">
                  <c:v>7.4</c:v>
                </c:pt>
                <c:pt idx="4698">
                  <c:v>6.6</c:v>
                </c:pt>
                <c:pt idx="4699">
                  <c:v>6.2</c:v>
                </c:pt>
                <c:pt idx="4700">
                  <c:v>4.8</c:v>
                </c:pt>
                <c:pt idx="4701">
                  <c:v>4.5</c:v>
                </c:pt>
                <c:pt idx="4702">
                  <c:v>7.2</c:v>
                </c:pt>
                <c:pt idx="4703">
                  <c:v>4.3</c:v>
                </c:pt>
                <c:pt idx="4704">
                  <c:v>4.5</c:v>
                </c:pt>
                <c:pt idx="4705">
                  <c:v>6.4</c:v>
                </c:pt>
                <c:pt idx="4706">
                  <c:v>6.4</c:v>
                </c:pt>
                <c:pt idx="4707">
                  <c:v>7.3</c:v>
                </c:pt>
                <c:pt idx="4708">
                  <c:v>6.9</c:v>
                </c:pt>
                <c:pt idx="4709">
                  <c:v>4.3</c:v>
                </c:pt>
                <c:pt idx="4710">
                  <c:v>7.2</c:v>
                </c:pt>
                <c:pt idx="4711">
                  <c:v>6.5</c:v>
                </c:pt>
                <c:pt idx="4712">
                  <c:v>6.6</c:v>
                </c:pt>
                <c:pt idx="4713">
                  <c:v>6.7</c:v>
                </c:pt>
                <c:pt idx="4714">
                  <c:v>4.3</c:v>
                </c:pt>
                <c:pt idx="4715">
                  <c:v>7.3</c:v>
                </c:pt>
                <c:pt idx="4716">
                  <c:v>6.4</c:v>
                </c:pt>
                <c:pt idx="4717">
                  <c:v>7</c:v>
                </c:pt>
                <c:pt idx="4718">
                  <c:v>5.5</c:v>
                </c:pt>
                <c:pt idx="4719">
                  <c:v>6.7</c:v>
                </c:pt>
                <c:pt idx="4720">
                  <c:v>4.3</c:v>
                </c:pt>
                <c:pt idx="4721">
                  <c:v>6.1</c:v>
                </c:pt>
                <c:pt idx="4722">
                  <c:v>6.8</c:v>
                </c:pt>
                <c:pt idx="4723">
                  <c:v>3.9</c:v>
                </c:pt>
                <c:pt idx="4724">
                  <c:v>6.9</c:v>
                </c:pt>
                <c:pt idx="4725">
                  <c:v>7.3</c:v>
                </c:pt>
                <c:pt idx="4726">
                  <c:v>6.9</c:v>
                </c:pt>
                <c:pt idx="4727">
                  <c:v>6.3</c:v>
                </c:pt>
                <c:pt idx="4728">
                  <c:v>2.5</c:v>
                </c:pt>
                <c:pt idx="4729">
                  <c:v>5.7</c:v>
                </c:pt>
                <c:pt idx="4730">
                  <c:v>7</c:v>
                </c:pt>
                <c:pt idx="4731">
                  <c:v>6.2</c:v>
                </c:pt>
                <c:pt idx="4732">
                  <c:v>6.9</c:v>
                </c:pt>
                <c:pt idx="4733">
                  <c:v>4.5</c:v>
                </c:pt>
                <c:pt idx="4734">
                  <c:v>7.8</c:v>
                </c:pt>
                <c:pt idx="4735">
                  <c:v>4.4000000000000004</c:v>
                </c:pt>
                <c:pt idx="4736">
                  <c:v>6.6</c:v>
                </c:pt>
                <c:pt idx="4737">
                  <c:v>8</c:v>
                </c:pt>
                <c:pt idx="4738">
                  <c:v>8.3000000000000007</c:v>
                </c:pt>
                <c:pt idx="4739">
                  <c:v>6.5</c:v>
                </c:pt>
                <c:pt idx="4740">
                  <c:v>7.1</c:v>
                </c:pt>
                <c:pt idx="4741">
                  <c:v>7.1</c:v>
                </c:pt>
                <c:pt idx="4742">
                  <c:v>4</c:v>
                </c:pt>
                <c:pt idx="4743">
                  <c:v>7.5</c:v>
                </c:pt>
                <c:pt idx="4744">
                  <c:v>7</c:v>
                </c:pt>
                <c:pt idx="4745">
                  <c:v>4</c:v>
                </c:pt>
                <c:pt idx="4746">
                  <c:v>6.7</c:v>
                </c:pt>
                <c:pt idx="4747">
                  <c:v>7.2</c:v>
                </c:pt>
                <c:pt idx="4748">
                  <c:v>7</c:v>
                </c:pt>
                <c:pt idx="4749">
                  <c:v>7.4</c:v>
                </c:pt>
                <c:pt idx="4750">
                  <c:v>8</c:v>
                </c:pt>
                <c:pt idx="4751">
                  <c:v>6.5</c:v>
                </c:pt>
                <c:pt idx="4752">
                  <c:v>7.2</c:v>
                </c:pt>
                <c:pt idx="4753">
                  <c:v>6.4</c:v>
                </c:pt>
                <c:pt idx="4754">
                  <c:v>6.5</c:v>
                </c:pt>
                <c:pt idx="4755">
                  <c:v>6.8</c:v>
                </c:pt>
                <c:pt idx="4756">
                  <c:v>6.9</c:v>
                </c:pt>
                <c:pt idx="4757">
                  <c:v>7.5</c:v>
                </c:pt>
                <c:pt idx="4758">
                  <c:v>7.1</c:v>
                </c:pt>
                <c:pt idx="4759">
                  <c:v>5.0999999999999996</c:v>
                </c:pt>
                <c:pt idx="4760">
                  <c:v>6.2</c:v>
                </c:pt>
                <c:pt idx="4761">
                  <c:v>3.9</c:v>
                </c:pt>
                <c:pt idx="4762">
                  <c:v>6</c:v>
                </c:pt>
                <c:pt idx="4763">
                  <c:v>6.8</c:v>
                </c:pt>
                <c:pt idx="4764">
                  <c:v>7.4</c:v>
                </c:pt>
                <c:pt idx="4765">
                  <c:v>8.1</c:v>
                </c:pt>
                <c:pt idx="4766">
                  <c:v>6.5</c:v>
                </c:pt>
                <c:pt idx="4767">
                  <c:v>8</c:v>
                </c:pt>
                <c:pt idx="4768">
                  <c:v>7.7</c:v>
                </c:pt>
                <c:pt idx="4769">
                  <c:v>7.2</c:v>
                </c:pt>
                <c:pt idx="4770">
                  <c:v>5.4</c:v>
                </c:pt>
                <c:pt idx="4771">
                  <c:v>6.7</c:v>
                </c:pt>
                <c:pt idx="4772">
                  <c:v>6.3</c:v>
                </c:pt>
                <c:pt idx="4773">
                  <c:v>8.1</c:v>
                </c:pt>
                <c:pt idx="4774">
                  <c:v>8.5</c:v>
                </c:pt>
                <c:pt idx="4775">
                  <c:v>7.7</c:v>
                </c:pt>
                <c:pt idx="4776">
                  <c:v>6.5</c:v>
                </c:pt>
                <c:pt idx="4777">
                  <c:v>8.6999999999999993</c:v>
                </c:pt>
                <c:pt idx="4778">
                  <c:v>6.5</c:v>
                </c:pt>
                <c:pt idx="4779">
                  <c:v>7</c:v>
                </c:pt>
                <c:pt idx="4780">
                  <c:v>5.5</c:v>
                </c:pt>
                <c:pt idx="4781">
                  <c:v>7</c:v>
                </c:pt>
                <c:pt idx="4782">
                  <c:v>6.3</c:v>
                </c:pt>
                <c:pt idx="4783">
                  <c:v>7.9</c:v>
                </c:pt>
                <c:pt idx="4784">
                  <c:v>7.3</c:v>
                </c:pt>
                <c:pt idx="4785">
                  <c:v>7.4</c:v>
                </c:pt>
                <c:pt idx="4786">
                  <c:v>5.4</c:v>
                </c:pt>
                <c:pt idx="4787">
                  <c:v>7.1</c:v>
                </c:pt>
                <c:pt idx="4788">
                  <c:v>7.5</c:v>
                </c:pt>
                <c:pt idx="4789">
                  <c:v>8.4</c:v>
                </c:pt>
                <c:pt idx="4790">
                  <c:v>7</c:v>
                </c:pt>
                <c:pt idx="4791">
                  <c:v>5.3</c:v>
                </c:pt>
                <c:pt idx="4792">
                  <c:v>7.1</c:v>
                </c:pt>
                <c:pt idx="4793">
                  <c:v>7.5</c:v>
                </c:pt>
                <c:pt idx="4794">
                  <c:v>7.2</c:v>
                </c:pt>
                <c:pt idx="4795">
                  <c:v>6.7</c:v>
                </c:pt>
                <c:pt idx="4796">
                  <c:v>8.1999999999999993</c:v>
                </c:pt>
                <c:pt idx="4797">
                  <c:v>6.6</c:v>
                </c:pt>
                <c:pt idx="4798">
                  <c:v>6.7</c:v>
                </c:pt>
                <c:pt idx="4799">
                  <c:v>5.0999999999999996</c:v>
                </c:pt>
                <c:pt idx="4800">
                  <c:v>7</c:v>
                </c:pt>
                <c:pt idx="4801">
                  <c:v>7.4</c:v>
                </c:pt>
                <c:pt idx="4802">
                  <c:v>5.4</c:v>
                </c:pt>
                <c:pt idx="4803">
                  <c:v>5.7</c:v>
                </c:pt>
                <c:pt idx="4804">
                  <c:v>6.7</c:v>
                </c:pt>
                <c:pt idx="4805">
                  <c:v>4.2</c:v>
                </c:pt>
                <c:pt idx="4806">
                  <c:v>7.4</c:v>
                </c:pt>
                <c:pt idx="4807">
                  <c:v>4.8</c:v>
                </c:pt>
                <c:pt idx="4808">
                  <c:v>7</c:v>
                </c:pt>
                <c:pt idx="4809">
                  <c:v>7.3</c:v>
                </c:pt>
                <c:pt idx="4810">
                  <c:v>5.8</c:v>
                </c:pt>
                <c:pt idx="4811">
                  <c:v>7</c:v>
                </c:pt>
                <c:pt idx="4812">
                  <c:v>3.2</c:v>
                </c:pt>
                <c:pt idx="4813">
                  <c:v>6.8</c:v>
                </c:pt>
                <c:pt idx="4814">
                  <c:v>7.7</c:v>
                </c:pt>
                <c:pt idx="4815">
                  <c:v>5.6</c:v>
                </c:pt>
                <c:pt idx="4816">
                  <c:v>7.1</c:v>
                </c:pt>
                <c:pt idx="4817">
                  <c:v>3.6</c:v>
                </c:pt>
                <c:pt idx="4818">
                  <c:v>6.8</c:v>
                </c:pt>
                <c:pt idx="4819">
                  <c:v>7.6</c:v>
                </c:pt>
                <c:pt idx="4820">
                  <c:v>6.6</c:v>
                </c:pt>
                <c:pt idx="4821">
                  <c:v>8.3000000000000007</c:v>
                </c:pt>
                <c:pt idx="4822">
                  <c:v>7.5</c:v>
                </c:pt>
                <c:pt idx="4823">
                  <c:v>5.4</c:v>
                </c:pt>
                <c:pt idx="4824">
                  <c:v>5.3</c:v>
                </c:pt>
                <c:pt idx="4825">
                  <c:v>4.5</c:v>
                </c:pt>
                <c:pt idx="4826">
                  <c:v>7.3</c:v>
                </c:pt>
                <c:pt idx="4827">
                  <c:v>5.6</c:v>
                </c:pt>
                <c:pt idx="4828">
                  <c:v>5.6</c:v>
                </c:pt>
                <c:pt idx="4829">
                  <c:v>4.0999999999999996</c:v>
                </c:pt>
                <c:pt idx="4830">
                  <c:v>6.8</c:v>
                </c:pt>
                <c:pt idx="4831">
                  <c:v>6.3</c:v>
                </c:pt>
                <c:pt idx="4832">
                  <c:v>5.8</c:v>
                </c:pt>
                <c:pt idx="4833">
                  <c:v>6.6</c:v>
                </c:pt>
                <c:pt idx="4834">
                  <c:v>6.7</c:v>
                </c:pt>
                <c:pt idx="4835">
                  <c:v>6.4</c:v>
                </c:pt>
                <c:pt idx="4836">
                  <c:v>6.3</c:v>
                </c:pt>
                <c:pt idx="4837">
                  <c:v>3.4</c:v>
                </c:pt>
                <c:pt idx="4838">
                  <c:v>4.7</c:v>
                </c:pt>
                <c:pt idx="4839">
                  <c:v>6</c:v>
                </c:pt>
                <c:pt idx="4840">
                  <c:v>7.3</c:v>
                </c:pt>
                <c:pt idx="4841">
                  <c:v>7.9</c:v>
                </c:pt>
                <c:pt idx="4842">
                  <c:v>6.1</c:v>
                </c:pt>
                <c:pt idx="4843">
                  <c:v>7.4</c:v>
                </c:pt>
                <c:pt idx="4844">
                  <c:v>6.6</c:v>
                </c:pt>
                <c:pt idx="4845">
                  <c:v>5.5</c:v>
                </c:pt>
                <c:pt idx="4846">
                  <c:v>7.5</c:v>
                </c:pt>
                <c:pt idx="4847">
                  <c:v>7.6</c:v>
                </c:pt>
                <c:pt idx="4848">
                  <c:v>5</c:v>
                </c:pt>
                <c:pt idx="4849">
                  <c:v>3.2</c:v>
                </c:pt>
                <c:pt idx="4850">
                  <c:v>8.1999999999999993</c:v>
                </c:pt>
                <c:pt idx="4851">
                  <c:v>3.7</c:v>
                </c:pt>
                <c:pt idx="4852">
                  <c:v>6.3</c:v>
                </c:pt>
                <c:pt idx="4853">
                  <c:v>4.0999999999999996</c:v>
                </c:pt>
                <c:pt idx="4854">
                  <c:v>6.9</c:v>
                </c:pt>
                <c:pt idx="4855">
                  <c:v>5.4</c:v>
                </c:pt>
                <c:pt idx="4856">
                  <c:v>6.5</c:v>
                </c:pt>
                <c:pt idx="4857">
                  <c:v>7.8</c:v>
                </c:pt>
                <c:pt idx="4858">
                  <c:v>6.7</c:v>
                </c:pt>
                <c:pt idx="4859">
                  <c:v>6.4</c:v>
                </c:pt>
                <c:pt idx="4860">
                  <c:v>7.3</c:v>
                </c:pt>
                <c:pt idx="4861">
                  <c:v>5.7</c:v>
                </c:pt>
                <c:pt idx="4862">
                  <c:v>7</c:v>
                </c:pt>
                <c:pt idx="4863">
                  <c:v>6.3</c:v>
                </c:pt>
                <c:pt idx="4864">
                  <c:v>7.1</c:v>
                </c:pt>
                <c:pt idx="4865">
                  <c:v>4.8</c:v>
                </c:pt>
                <c:pt idx="4866">
                  <c:v>3.3</c:v>
                </c:pt>
                <c:pt idx="4867">
                  <c:v>6.9</c:v>
                </c:pt>
                <c:pt idx="4868">
                  <c:v>4.5999999999999996</c:v>
                </c:pt>
                <c:pt idx="4869">
                  <c:v>3</c:v>
                </c:pt>
                <c:pt idx="4870">
                  <c:v>6.6</c:v>
                </c:pt>
                <c:pt idx="4871">
                  <c:v>7.4</c:v>
                </c:pt>
                <c:pt idx="4872">
                  <c:v>6.2</c:v>
                </c:pt>
                <c:pt idx="4873">
                  <c:v>4</c:v>
                </c:pt>
                <c:pt idx="4874">
                  <c:v>6.1</c:v>
                </c:pt>
                <c:pt idx="4875">
                  <c:v>6.9</c:v>
                </c:pt>
                <c:pt idx="4876">
                  <c:v>7.5</c:v>
                </c:pt>
                <c:pt idx="4877">
                  <c:v>6.7</c:v>
                </c:pt>
                <c:pt idx="4878">
                  <c:v>7.4</c:v>
                </c:pt>
                <c:pt idx="4879">
                  <c:v>6.1</c:v>
                </c:pt>
                <c:pt idx="4880">
                  <c:v>5.4</c:v>
                </c:pt>
                <c:pt idx="4881">
                  <c:v>6.4</c:v>
                </c:pt>
                <c:pt idx="4882">
                  <c:v>7</c:v>
                </c:pt>
                <c:pt idx="4883">
                  <c:v>6.3</c:v>
                </c:pt>
                <c:pt idx="4884">
                  <c:v>6.9</c:v>
                </c:pt>
                <c:pt idx="4885">
                  <c:v>7.8</c:v>
                </c:pt>
                <c:pt idx="4886">
                  <c:v>6.4</c:v>
                </c:pt>
                <c:pt idx="4887">
                  <c:v>7.7</c:v>
                </c:pt>
                <c:pt idx="4888">
                  <c:v>6.3</c:v>
                </c:pt>
                <c:pt idx="4889">
                  <c:v>6.3</c:v>
                </c:pt>
                <c:pt idx="4890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F7-4AA1-A10B-142C5EE8D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5520"/>
        <c:axId val="745473120"/>
      </c:scatterChart>
      <c:valAx>
        <c:axId val="745475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</a:t>
                </a:r>
                <a:r>
                  <a:rPr lang="en-IN" baseline="0"/>
                  <a:t> Duration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3120"/>
        <c:crosses val="autoZero"/>
        <c:crossBetween val="midCat"/>
      </c:valAx>
      <c:valAx>
        <c:axId val="74547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IMBD</a:t>
                </a:r>
                <a:r>
                  <a:rPr lang="en-IN" baseline="0"/>
                  <a:t> Duration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5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213360</xdr:colOff>
      <xdr:row>0</xdr:row>
      <xdr:rowOff>133350</xdr:rowOff>
    </xdr:from>
    <xdr:to>
      <xdr:col>28</xdr:col>
      <xdr:colOff>381000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C1586-D715-535D-25A6-85BAE7F98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556260</xdr:colOff>
      <xdr:row>3</xdr:row>
      <xdr:rowOff>49530</xdr:rowOff>
    </xdr:from>
    <xdr:to>
      <xdr:col>16</xdr:col>
      <xdr:colOff>30480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4869C8-5F9E-1C47-69A2-60A4EF2A7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0CC7EF-68C5-4E3D-A70B-6C86DDD5FB79}" name="Table3" displayName="Table3" ref="A1:K1048576" totalsRowShown="0">
  <autoFilter ref="A1:K1048576" xr:uid="{7E0CC7EF-68C5-4E3D-A70B-6C86DDD5FB79}"/>
  <sortState xmlns:xlrd2="http://schemas.microsoft.com/office/spreadsheetml/2017/richdata2" ref="A2:K1048576">
    <sortCondition descending="1" ref="K1:K1048576"/>
  </sortState>
  <tableColumns count="11">
    <tableColumn id="1" xr3:uid="{079CC0B7-0A12-42E7-B35B-98D20F44F425}" name="genres"/>
    <tableColumn id="2" xr3:uid="{CC8A3B01-5FA1-4257-B0E2-46662B31F96C}" name="genres2"/>
    <tableColumn id="3" xr3:uid="{9BA2C706-E1FC-4808-9235-42C19AAE92B0}" name="Column3"/>
    <tableColumn id="4" xr3:uid="{5CBB5990-0330-47CC-9C7D-7605A3C4E016}" name="Column4"/>
    <tableColumn id="5" xr3:uid="{15725A18-0A6A-4700-B309-9F64BE9FA3E3}" name="Column5"/>
    <tableColumn id="6" xr3:uid="{52037813-C708-4F68-A3CC-6C791D899096}" name="Column6"/>
    <tableColumn id="7" xr3:uid="{DD7D974A-D6AD-41E2-A1A1-E55AB278BC27}" name="Column7"/>
    <tableColumn id="8" xr3:uid="{2E8BA7E3-C13E-4C77-8C90-05EA6F713ECF}" name="Column8"/>
    <tableColumn id="9" xr3:uid="{A6919762-14A5-4D36-8A3E-DA1FF82475BE}" name="imdb_score"/>
    <tableColumn id="10" xr3:uid="{B77BE277-65BF-4E80-A4A5-441E86E4F53F}" name="List of generes"/>
    <tableColumn id="11" xr3:uid="{A6CDC0C4-D85A-4C2C-8D21-5B85E311A3E3}" name="Coun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A37CDC-D06F-45E7-9AC1-37C8528A10C4}" name="Table4" displayName="Table4" ref="L1:R1048576" totalsRowShown="0">
  <autoFilter ref="L1:R1048576" xr:uid="{57A37CDC-D06F-45E7-9AC1-37C8528A10C4}"/>
  <tableColumns count="7">
    <tableColumn id="1" xr3:uid="{7C1446D3-0F1A-4916-ACBC-BDE3923B9620}" name="Mean"/>
    <tableColumn id="2" xr3:uid="{4A91AE87-0DD2-41CF-93B1-EFFB424CC8E1}" name="Median"/>
    <tableColumn id="3" xr3:uid="{43258977-99C6-426D-AFCA-E4AE2E1B8EF4}" name="Mode"/>
    <tableColumn id="4" xr3:uid="{410D628E-97CB-4F6D-860A-27BB64D30EC1}" name="Max"/>
    <tableColumn id="5" xr3:uid="{0875E1CF-9DA5-4956-B6EC-6FA45544A2C3}" name="Min"/>
    <tableColumn id="6" xr3:uid="{02F3BDC5-4094-460B-AE18-EB724450C8F7}" name="Var"/>
    <tableColumn id="7" xr3:uid="{01636345-A980-461A-850E-474C4104FE7A}" name="S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75945B-3D51-44F0-952A-DD418D02BA9A}" name="Table1" displayName="Table1" ref="E1:I49" totalsRowShown="0">
  <autoFilter ref="E1:I49" xr:uid="{C375945B-3D51-44F0-952A-DD418D02BA9A}"/>
  <sortState xmlns:xlrd2="http://schemas.microsoft.com/office/spreadsheetml/2017/richdata2" ref="E2:F49">
    <sortCondition descending="1" ref="F1:F49"/>
  </sortState>
  <tableColumns count="5">
    <tableColumn id="1" xr3:uid="{3799046B-3D05-48A0-BA73-F71EA332EC1D}" name="language"/>
    <tableColumn id="2" xr3:uid="{B7E6394A-20CA-4FC0-B6F5-CD793A4BE20C}" name="Count"/>
    <tableColumn id="3" xr3:uid="{7E754DA1-4989-4190-8757-6342955425EF}" name="Mean" dataDxfId="2">
      <calculatedColumnFormula>AVERAGEIF($A$2:$A$4892,Table1[[#This Row],[language]],$B$2:$B$4892)</calculatedColumnFormula>
    </tableColumn>
    <tableColumn id="4" xr3:uid="{AC9FC7A1-37E1-4DCE-AAAC-9EE186CF6950}" name="Median" dataDxfId="1">
      <calculatedColumnFormula array="1">MEDIAN(IF($A$2:$A$4892=Table1[[#This Row],[language]],$B$2:$B$4892))</calculatedColumnFormula>
    </tableColumn>
    <tableColumn id="5" xr3:uid="{48D78FFE-6DED-4338-B7B4-FFF6A9C794CE}" name="STDEV" dataDxfId="0">
      <calculatedColumnFormula array="1">_xlfn.STDEV.S(IF($A$2:$A$4892=Table1[[#This Row],[language]],$B$2:$B$4892))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7F092B9-C65F-4027-956E-C518B5B4BB3A}" name="Table5" displayName="Table5" ref="H1:I2396" totalsRowShown="0">
  <autoFilter ref="H1:I2396" xr:uid="{37F092B9-C65F-4027-956E-C518B5B4BB3A}">
    <filterColumn colId="1">
      <customFilters>
        <customFilter operator="greaterThanOrEqual" val="7.66"/>
      </customFilters>
    </filterColumn>
  </autoFilter>
  <tableColumns count="2">
    <tableColumn id="1" xr3:uid="{5C4680A6-6A23-4D60-80FD-336EAFAE3FE0}" name="director_name"/>
    <tableColumn id="2" xr3:uid="{C0686A8D-EFBF-415A-8EBD-33CD91474886}" name="average IMBD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BCE6DE-C19D-4859-BE11-442759A7A7DB}" name="Table79" displayName="Table79" ref="A1:B4892" totalsRowShown="0">
  <autoFilter ref="A1:B4892" xr:uid="{BFBCE6DE-C19D-4859-BE11-442759A7A7DB}">
    <filterColumn colId="1">
      <top10 val="10" filterVal="329999255"/>
    </filterColumn>
  </autoFilter>
  <tableColumns count="2">
    <tableColumn id="1" xr3:uid="{97677CD9-F893-44DC-B96E-D19ED88E053F}" name="movie_title"/>
    <tableColumn id="2" xr3:uid="{45E29B36-B52A-4283-A484-9F9D208FE5E7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2241351/?ref_=fn_tt_tt_1" TargetMode="External"/><Relationship Id="rId3182" Type="http://schemas.openxmlformats.org/officeDocument/2006/relationships/hyperlink" Target="http://www.imdb.com/title/tt0231448/?ref_=fn_tt_tt_1" TargetMode="External"/><Relationship Id="rId4233" Type="http://schemas.openxmlformats.org/officeDocument/2006/relationships/hyperlink" Target="http://www.imdb.com/title/tt4056738/?ref_=fn_tt_tt_1" TargetMode="External"/><Relationship Id="rId3999" Type="http://schemas.openxmlformats.org/officeDocument/2006/relationships/hyperlink" Target="http://www.imdb.com/title/tt0131436/?ref_=fn_tt_tt_1" TargetMode="External"/><Relationship Id="rId4300" Type="http://schemas.openxmlformats.org/officeDocument/2006/relationships/hyperlink" Target="http://www.imdb.com/title/tt0118736/?ref_=fn_tt_tt_1" TargetMode="External"/><Relationship Id="rId170" Type="http://schemas.openxmlformats.org/officeDocument/2006/relationships/hyperlink" Target="http://www.imdb.com/title/tt0318649/?ref_=fn_tt_tt_1" TargetMode="External"/><Relationship Id="rId987" Type="http://schemas.openxmlformats.org/officeDocument/2006/relationships/hyperlink" Target="http://www.imdb.com/title/tt0318627/?ref_=fn_tt_tt_1" TargetMode="External"/><Relationship Id="rId2668" Type="http://schemas.openxmlformats.org/officeDocument/2006/relationships/hyperlink" Target="http://www.imdb.com/title/tt0107943/?ref_=fn_tt_tt_1" TargetMode="External"/><Relationship Id="rId3719" Type="http://schemas.openxmlformats.org/officeDocument/2006/relationships/hyperlink" Target="http://www.imdb.com/title/tt2388715/?ref_=fn_tt_tt_1" TargetMode="External"/><Relationship Id="rId4090" Type="http://schemas.openxmlformats.org/officeDocument/2006/relationships/hyperlink" Target="http://www.imdb.com/title/tt0240200/?ref_=fn_tt_tt_1" TargetMode="External"/><Relationship Id="rId1684" Type="http://schemas.openxmlformats.org/officeDocument/2006/relationships/hyperlink" Target="http://www.imdb.com/title/tt1458175/?ref_=fn_tt_tt_1" TargetMode="External"/><Relationship Id="rId2735" Type="http://schemas.openxmlformats.org/officeDocument/2006/relationships/hyperlink" Target="http://www.imdb.com/title/tt0165773/?ref_=fn_tt_tt_1" TargetMode="External"/><Relationship Id="rId707" Type="http://schemas.openxmlformats.org/officeDocument/2006/relationships/hyperlink" Target="http://www.imdb.com/title/tt0233142/?ref_=fn_tt_tt_1" TargetMode="External"/><Relationship Id="rId1337" Type="http://schemas.openxmlformats.org/officeDocument/2006/relationships/hyperlink" Target="http://www.imdb.com/title/tt0312329/?ref_=fn_tt_tt_1" TargetMode="External"/><Relationship Id="rId1751" Type="http://schemas.openxmlformats.org/officeDocument/2006/relationships/hyperlink" Target="http://www.imdb.com/title/tt0087469/?ref_=fn_tt_tt_1" TargetMode="External"/><Relationship Id="rId2802" Type="http://schemas.openxmlformats.org/officeDocument/2006/relationships/hyperlink" Target="http://www.imdb.com/title/tt0192111/?ref_=fn_tt_tt_1" TargetMode="External"/><Relationship Id="rId43" Type="http://schemas.openxmlformats.org/officeDocument/2006/relationships/hyperlink" Target="http://www.imdb.com/title/tt1133985/?ref_=fn_tt_tt_1" TargetMode="External"/><Relationship Id="rId1404" Type="http://schemas.openxmlformats.org/officeDocument/2006/relationships/hyperlink" Target="http://www.imdb.com/title/tt0104714/?ref_=fn_tt_tt_1" TargetMode="External"/><Relationship Id="rId3576" Type="http://schemas.openxmlformats.org/officeDocument/2006/relationships/hyperlink" Target="http://www.imdb.com/title/tt0421082/?ref_=fn_tt_tt_1" TargetMode="External"/><Relationship Id="rId4627" Type="http://schemas.openxmlformats.org/officeDocument/2006/relationships/hyperlink" Target="http://www.imdb.com/title/tt1838722/?ref_=fn_tt_tt_1" TargetMode="External"/><Relationship Id="rId4974" Type="http://schemas.openxmlformats.org/officeDocument/2006/relationships/hyperlink" Target="http://www.imdb.com/title/tt0428959/?ref_=fn_tt_tt_1" TargetMode="External"/><Relationship Id="rId497" Type="http://schemas.openxmlformats.org/officeDocument/2006/relationships/hyperlink" Target="http://www.imdb.com/title/tt0185183/?ref_=fn_tt_tt_1" TargetMode="External"/><Relationship Id="rId2178" Type="http://schemas.openxmlformats.org/officeDocument/2006/relationships/hyperlink" Target="http://www.imdb.com/title/tt1391137/?ref_=fn_tt_tt_1" TargetMode="External"/><Relationship Id="rId3229" Type="http://schemas.openxmlformats.org/officeDocument/2006/relationships/hyperlink" Target="http://www.imdb.com/title/tt0464196/?ref_=fn_tt_tt_1" TargetMode="External"/><Relationship Id="rId3990" Type="http://schemas.openxmlformats.org/officeDocument/2006/relationships/hyperlink" Target="http://www.imdb.com/title/tt0107554/?ref_=fn_tt_tt_1" TargetMode="External"/><Relationship Id="rId1194" Type="http://schemas.openxmlformats.org/officeDocument/2006/relationships/hyperlink" Target="http://www.imdb.com/title/tt0117913/?ref_=fn_tt_tt_1" TargetMode="External"/><Relationship Id="rId2592" Type="http://schemas.openxmlformats.org/officeDocument/2006/relationships/hyperlink" Target="http://www.imdb.com/title/tt1028532/?ref_=fn_tt_tt_1" TargetMode="External"/><Relationship Id="rId3643" Type="http://schemas.openxmlformats.org/officeDocument/2006/relationships/hyperlink" Target="http://www.imdb.com/title/tt0076245/?ref_=fn_tt_tt_1" TargetMode="External"/><Relationship Id="rId217" Type="http://schemas.openxmlformats.org/officeDocument/2006/relationships/hyperlink" Target="http://www.imdb.com/title/tt1194173/?ref_=fn_tt_tt_1" TargetMode="External"/><Relationship Id="rId564" Type="http://schemas.openxmlformats.org/officeDocument/2006/relationships/hyperlink" Target="http://www.imdb.com/title/tt0217869/?ref_=fn_tt_tt_1" TargetMode="External"/><Relationship Id="rId2245" Type="http://schemas.openxmlformats.org/officeDocument/2006/relationships/hyperlink" Target="http://www.imdb.com/title/tt1046163/?ref_=fn_tt_tt_1" TargetMode="External"/><Relationship Id="rId3710" Type="http://schemas.openxmlformats.org/officeDocument/2006/relationships/hyperlink" Target="http://www.imdb.com/title/tt0072081/?ref_=fn_tt_tt_1" TargetMode="External"/><Relationship Id="rId631" Type="http://schemas.openxmlformats.org/officeDocument/2006/relationships/hyperlink" Target="http://www.imdb.com/title/tt1043726/?ref_=fn_tt_tt_1" TargetMode="External"/><Relationship Id="rId1261" Type="http://schemas.openxmlformats.org/officeDocument/2006/relationships/hyperlink" Target="http://www.imdb.com/title/tt1956620/?ref_=fn_tt_tt_1" TargetMode="External"/><Relationship Id="rId2312" Type="http://schemas.openxmlformats.org/officeDocument/2006/relationships/hyperlink" Target="http://www.imdb.com/title/tt1571222/?ref_=fn_tt_tt_1" TargetMode="External"/><Relationship Id="rId4484" Type="http://schemas.openxmlformats.org/officeDocument/2006/relationships/hyperlink" Target="http://www.imdb.com/title/tt3846642/?ref_=fn_tt_tt_1" TargetMode="External"/><Relationship Id="rId3086" Type="http://schemas.openxmlformats.org/officeDocument/2006/relationships/hyperlink" Target="http://www.imdb.com/title/tt4051832/?ref_=fn_tt_tt_1" TargetMode="External"/><Relationship Id="rId4137" Type="http://schemas.openxmlformats.org/officeDocument/2006/relationships/hyperlink" Target="http://www.imdb.com/title/tt0062138/?ref_=fn_tt_tt_1" TargetMode="External"/><Relationship Id="rId4551" Type="http://schemas.openxmlformats.org/officeDocument/2006/relationships/hyperlink" Target="http://www.imdb.com/title/tt0041841/?ref_=fn_tt_tt_1" TargetMode="External"/><Relationship Id="rId3153" Type="http://schemas.openxmlformats.org/officeDocument/2006/relationships/hyperlink" Target="http://www.imdb.com/title/tt0499554/?ref_=fn_tt_tt_1" TargetMode="External"/><Relationship Id="rId4204" Type="http://schemas.openxmlformats.org/officeDocument/2006/relationships/hyperlink" Target="http://www.imdb.com/title/tt0364725/?ref_=fn_tt_tt_1" TargetMode="External"/><Relationship Id="rId141" Type="http://schemas.openxmlformats.org/officeDocument/2006/relationships/hyperlink" Target="http://www.imdb.com/title/tt0938283/?ref_=fn_tt_tt_1" TargetMode="External"/><Relationship Id="rId3220" Type="http://schemas.openxmlformats.org/officeDocument/2006/relationships/hyperlink" Target="http://www.imdb.com/title/tt0286112/?ref_=fn_tt_tt_1" TargetMode="External"/><Relationship Id="rId7" Type="http://schemas.openxmlformats.org/officeDocument/2006/relationships/hyperlink" Target="http://www.imdb.com/title/tt0413300/?ref_=fn_tt_tt_1" TargetMode="External"/><Relationship Id="rId2986" Type="http://schemas.openxmlformats.org/officeDocument/2006/relationships/hyperlink" Target="http://www.imdb.com/title/tt0116414/?ref_=fn_tt_tt_1" TargetMode="External"/><Relationship Id="rId958" Type="http://schemas.openxmlformats.org/officeDocument/2006/relationships/hyperlink" Target="http://www.imdb.com/title/tt1210166/?ref_=fn_tt_tt_1" TargetMode="External"/><Relationship Id="rId1588" Type="http://schemas.openxmlformats.org/officeDocument/2006/relationships/hyperlink" Target="http://www.imdb.com/title/tt0142342/?ref_=fn_tt_tt_1" TargetMode="External"/><Relationship Id="rId2639" Type="http://schemas.openxmlformats.org/officeDocument/2006/relationships/hyperlink" Target="http://www.imdb.com/title/tt0277371/?ref_=fn_tt_tt_1" TargetMode="External"/><Relationship Id="rId1655" Type="http://schemas.openxmlformats.org/officeDocument/2006/relationships/hyperlink" Target="http://www.imdb.com/title/tt1259521/?ref_=fn_tt_tt_1" TargetMode="External"/><Relationship Id="rId2706" Type="http://schemas.openxmlformats.org/officeDocument/2006/relationships/hyperlink" Target="http://www.imdb.com/title/tt0462200/?ref_=fn_tt_tt_1" TargetMode="External"/><Relationship Id="rId4061" Type="http://schemas.openxmlformats.org/officeDocument/2006/relationships/hyperlink" Target="http://www.imdb.com/title/tt1922777/?ref_=fn_tt_tt_1" TargetMode="External"/><Relationship Id="rId1308" Type="http://schemas.openxmlformats.org/officeDocument/2006/relationships/hyperlink" Target="http://www.imdb.com/title/tt0266489/?ref_=fn_tt_tt_1" TargetMode="External"/><Relationship Id="rId1722" Type="http://schemas.openxmlformats.org/officeDocument/2006/relationships/hyperlink" Target="http://www.imdb.com/title/tt0417976/?ref_=fn_tt_tt_1" TargetMode="External"/><Relationship Id="rId4878" Type="http://schemas.openxmlformats.org/officeDocument/2006/relationships/hyperlink" Target="http://www.imdb.com/title/tt1071804/?ref_=fn_tt_tt_1" TargetMode="External"/><Relationship Id="rId14" Type="http://schemas.openxmlformats.org/officeDocument/2006/relationships/hyperlink" Target="http://www.imdb.com/title/tt0383574/?ref_=fn_tt_tt_1" TargetMode="External"/><Relationship Id="rId3894" Type="http://schemas.openxmlformats.org/officeDocument/2006/relationships/hyperlink" Target="http://www.imdb.com/title/tt0285742/?ref_=fn_tt_tt_1" TargetMode="External"/><Relationship Id="rId4945" Type="http://schemas.openxmlformats.org/officeDocument/2006/relationships/hyperlink" Target="http://www.imdb.com/title/tt2125430/?ref_=fn_tt_tt_1" TargetMode="External"/><Relationship Id="rId2496" Type="http://schemas.openxmlformats.org/officeDocument/2006/relationships/hyperlink" Target="http://www.imdb.com/title/tt0326900/?ref_=fn_tt_tt_1" TargetMode="External"/><Relationship Id="rId3547" Type="http://schemas.openxmlformats.org/officeDocument/2006/relationships/hyperlink" Target="http://www.imdb.com/title/tt3687310/?ref_=fn_tt_tt_1" TargetMode="External"/><Relationship Id="rId3961" Type="http://schemas.openxmlformats.org/officeDocument/2006/relationships/hyperlink" Target="http://www.imdb.com/title/tt1844203/?ref_=fn_tt_tt_1" TargetMode="External"/><Relationship Id="rId468" Type="http://schemas.openxmlformats.org/officeDocument/2006/relationships/hyperlink" Target="http://www.imdb.com/title/tt0117705/?ref_=fn_tt_tt_1" TargetMode="External"/><Relationship Id="rId882" Type="http://schemas.openxmlformats.org/officeDocument/2006/relationships/hyperlink" Target="http://www.imdb.com/title/tt0293508/?ref_=fn_tt_tt_1" TargetMode="External"/><Relationship Id="rId1098" Type="http://schemas.openxmlformats.org/officeDocument/2006/relationships/hyperlink" Target="http://www.imdb.com/title/tt0120681/?ref_=fn_tt_tt_1" TargetMode="External"/><Relationship Id="rId2149" Type="http://schemas.openxmlformats.org/officeDocument/2006/relationships/hyperlink" Target="http://www.imdb.com/title/tt1340800/?ref_=fn_tt_tt_1" TargetMode="External"/><Relationship Id="rId2563" Type="http://schemas.openxmlformats.org/officeDocument/2006/relationships/hyperlink" Target="http://www.imdb.com/title/tt0837106/?ref_=fn_tt_tt_1" TargetMode="External"/><Relationship Id="rId3614" Type="http://schemas.openxmlformats.org/officeDocument/2006/relationships/hyperlink" Target="http://www.imdb.com/title/tt0137338/?ref_=fn_tt_tt_1" TargetMode="External"/><Relationship Id="rId535" Type="http://schemas.openxmlformats.org/officeDocument/2006/relationships/hyperlink" Target="http://www.imdb.com/title/tt0141369/?ref_=fn_tt_tt_1" TargetMode="External"/><Relationship Id="rId1165" Type="http://schemas.openxmlformats.org/officeDocument/2006/relationships/hyperlink" Target="http://www.imdb.com/title/tt0117057/?ref_=fn_tt_tt_1" TargetMode="External"/><Relationship Id="rId2216" Type="http://schemas.openxmlformats.org/officeDocument/2006/relationships/hyperlink" Target="http://www.imdb.com/title/tt0288477/?ref_=fn_tt_tt_1" TargetMode="External"/><Relationship Id="rId2630" Type="http://schemas.openxmlformats.org/officeDocument/2006/relationships/hyperlink" Target="http://www.imdb.com/title/tt0265298/?ref_=fn_tt_tt_1" TargetMode="External"/><Relationship Id="rId602" Type="http://schemas.openxmlformats.org/officeDocument/2006/relationships/hyperlink" Target="http://www.imdb.com/title/tt0120844/?ref_=fn_tt_tt_1" TargetMode="External"/><Relationship Id="rId1232" Type="http://schemas.openxmlformats.org/officeDocument/2006/relationships/hyperlink" Target="http://www.imdb.com/title/tt0245844/?ref_=fn_tt_tt_1" TargetMode="External"/><Relationship Id="rId4388" Type="http://schemas.openxmlformats.org/officeDocument/2006/relationships/hyperlink" Target="http://www.imdb.com/title/tt0381717/?ref_=fn_tt_tt_1" TargetMode="External"/><Relationship Id="rId3057" Type="http://schemas.openxmlformats.org/officeDocument/2006/relationships/hyperlink" Target="http://www.imdb.com/title/tt0362269/?ref_=fn_tt_tt_1" TargetMode="External"/><Relationship Id="rId4108" Type="http://schemas.openxmlformats.org/officeDocument/2006/relationships/hyperlink" Target="http://www.imdb.com/title/tt1462054/?ref_=fn_tt_tt_1" TargetMode="External"/><Relationship Id="rId4455" Type="http://schemas.openxmlformats.org/officeDocument/2006/relationships/hyperlink" Target="http://www.imdb.com/title/tt4063178/?ref_=fn_tt_tt_1" TargetMode="External"/><Relationship Id="rId3471" Type="http://schemas.openxmlformats.org/officeDocument/2006/relationships/hyperlink" Target="http://www.imdb.com/title/tt0107822/?ref_=fn_tt_tt_1" TargetMode="External"/><Relationship Id="rId4522" Type="http://schemas.openxmlformats.org/officeDocument/2006/relationships/hyperlink" Target="http://www.imdb.com/title/tt0293113/?ref_=fn_tt_tt_1" TargetMode="External"/><Relationship Id="rId392" Type="http://schemas.openxmlformats.org/officeDocument/2006/relationships/hyperlink" Target="http://www.imdb.com/title/tt0082198/?ref_=fn_tt_tt_1" TargetMode="External"/><Relationship Id="rId2073" Type="http://schemas.openxmlformats.org/officeDocument/2006/relationships/hyperlink" Target="http://www.imdb.com/title/tt0478134/?ref_=fn_tt_tt_1" TargetMode="External"/><Relationship Id="rId3124" Type="http://schemas.openxmlformats.org/officeDocument/2006/relationships/hyperlink" Target="http://www.imdb.com/title/tt0086491/?ref_=fn_tt_tt_1" TargetMode="External"/><Relationship Id="rId2140" Type="http://schemas.openxmlformats.org/officeDocument/2006/relationships/hyperlink" Target="http://www.imdb.com/title/tt0463998/?ref_=fn_tt_tt_1" TargetMode="External"/><Relationship Id="rId112" Type="http://schemas.openxmlformats.org/officeDocument/2006/relationships/hyperlink" Target="http://www.imdb.com/title/tt0213149/?ref_=fn_tt_tt_1" TargetMode="External"/><Relationship Id="rId2957" Type="http://schemas.openxmlformats.org/officeDocument/2006/relationships/hyperlink" Target="http://www.imdb.com/title/tt0077269/?ref_=fn_tt_tt_1" TargetMode="External"/><Relationship Id="rId5016" Type="http://schemas.openxmlformats.org/officeDocument/2006/relationships/hyperlink" Target="http://www.imdb.com/title/tt1337057/?ref_=fn_tt_tt_1" TargetMode="External"/><Relationship Id="rId929" Type="http://schemas.openxmlformats.org/officeDocument/2006/relationships/hyperlink" Target="http://www.imdb.com/title/tt0126029/?ref_=fn_tt_tt_1" TargetMode="External"/><Relationship Id="rId1559" Type="http://schemas.openxmlformats.org/officeDocument/2006/relationships/hyperlink" Target="http://www.imdb.com/title/tt0418647/?ref_=fn_tt_tt_1" TargetMode="External"/><Relationship Id="rId1973" Type="http://schemas.openxmlformats.org/officeDocument/2006/relationships/hyperlink" Target="http://www.imdb.com/title/tt0089489/?ref_=fn_tt_tt_1" TargetMode="External"/><Relationship Id="rId4032" Type="http://schemas.openxmlformats.org/officeDocument/2006/relationships/hyperlink" Target="http://www.imdb.com/title/tt0188674/?ref_=fn_tt_tt_1" TargetMode="External"/><Relationship Id="rId1626" Type="http://schemas.openxmlformats.org/officeDocument/2006/relationships/hyperlink" Target="http://www.imdb.com/title/tt0901476/?ref_=fn_tt_tt_1" TargetMode="External"/><Relationship Id="rId3798" Type="http://schemas.openxmlformats.org/officeDocument/2006/relationships/hyperlink" Target="http://www.imdb.com/title/tt0357585/?ref_=fn_tt_tt_1" TargetMode="External"/><Relationship Id="rId4849" Type="http://schemas.openxmlformats.org/officeDocument/2006/relationships/hyperlink" Target="http://www.imdb.com/title/tt0393049/?ref_=fn_tt_tt_1" TargetMode="External"/><Relationship Id="rId3865" Type="http://schemas.openxmlformats.org/officeDocument/2006/relationships/hyperlink" Target="http://www.imdb.com/title/tt1629705/?ref_=fn_tt_tt_1" TargetMode="External"/><Relationship Id="rId4916" Type="http://schemas.openxmlformats.org/officeDocument/2006/relationships/hyperlink" Target="http://www.imdb.com/title/tt0756683/?ref_=fn_tt_tt_1" TargetMode="External"/><Relationship Id="rId786" Type="http://schemas.openxmlformats.org/officeDocument/2006/relationships/hyperlink" Target="http://www.imdb.com/title/tt1034331/?ref_=fn_tt_tt_1" TargetMode="External"/><Relationship Id="rId2467" Type="http://schemas.openxmlformats.org/officeDocument/2006/relationships/hyperlink" Target="http://www.imdb.com/title/tt0865554/?ref_=fn_tt_tt_1" TargetMode="External"/><Relationship Id="rId3518" Type="http://schemas.openxmlformats.org/officeDocument/2006/relationships/hyperlink" Target="http://www.imdb.com/title/tt1242460/?ref_=fn_tt_tt_1" TargetMode="External"/><Relationship Id="rId439" Type="http://schemas.openxmlformats.org/officeDocument/2006/relationships/hyperlink" Target="http://www.imdb.com/title/tt1320253/?ref_=fn_tt_tt_1" TargetMode="External"/><Relationship Id="rId1069" Type="http://schemas.openxmlformats.org/officeDocument/2006/relationships/hyperlink" Target="http://www.imdb.com/title/tt0117731/?ref_=fn_tt_tt_1" TargetMode="External"/><Relationship Id="rId1483" Type="http://schemas.openxmlformats.org/officeDocument/2006/relationships/hyperlink" Target="http://www.imdb.com/title/tt1438173/?ref_=fn_tt_tt_1" TargetMode="External"/><Relationship Id="rId2881" Type="http://schemas.openxmlformats.org/officeDocument/2006/relationships/hyperlink" Target="http://www.imdb.com/title/tt0191636/?ref_=fn_tt_tt_1" TargetMode="External"/><Relationship Id="rId3932" Type="http://schemas.openxmlformats.org/officeDocument/2006/relationships/hyperlink" Target="http://www.imdb.com/title/tt0366780/?ref_=fn_tt_tt_1" TargetMode="External"/><Relationship Id="rId506" Type="http://schemas.openxmlformats.org/officeDocument/2006/relationships/hyperlink" Target="http://www.imdb.com/title/tt0765128/?ref_=fn_tt_tt_1" TargetMode="External"/><Relationship Id="rId853" Type="http://schemas.openxmlformats.org/officeDocument/2006/relationships/hyperlink" Target="http://www.imdb.com/title/tt0454921/?ref_=fn_tt_tt_1" TargetMode="External"/><Relationship Id="rId1136" Type="http://schemas.openxmlformats.org/officeDocument/2006/relationships/hyperlink" Target="http://www.imdb.com/title/tt0120107/?ref_=fn_tt_tt_1" TargetMode="External"/><Relationship Id="rId2534" Type="http://schemas.openxmlformats.org/officeDocument/2006/relationships/hyperlink" Target="http://www.imdb.com/title/tt0422295/?ref_=fn_tt_tt_1" TargetMode="External"/><Relationship Id="rId920" Type="http://schemas.openxmlformats.org/officeDocument/2006/relationships/hyperlink" Target="http://www.imdb.com/title/tt1488555/?ref_=fn_tt_tt_1" TargetMode="External"/><Relationship Id="rId1550" Type="http://schemas.openxmlformats.org/officeDocument/2006/relationships/hyperlink" Target="http://www.imdb.com/title/tt0203019/?ref_=fn_tt_tt_1" TargetMode="External"/><Relationship Id="rId2601" Type="http://schemas.openxmlformats.org/officeDocument/2006/relationships/hyperlink" Target="http://www.imdb.com/title/tt0439815/?ref_=fn_tt_tt_1" TargetMode="External"/><Relationship Id="rId1203" Type="http://schemas.openxmlformats.org/officeDocument/2006/relationships/hyperlink" Target="http://www.imdb.com/title/tt0099088/?ref_=fn_tt_tt_1" TargetMode="External"/><Relationship Id="rId4359" Type="http://schemas.openxmlformats.org/officeDocument/2006/relationships/hyperlink" Target="http://www.imdb.com/title/tt1266029/?ref_=fn_tt_tt_1" TargetMode="External"/><Relationship Id="rId4773" Type="http://schemas.openxmlformats.org/officeDocument/2006/relationships/hyperlink" Target="http://www.imdb.com/title/tt2275671/?ref_=fn_tt_tt_1" TargetMode="External"/><Relationship Id="rId3375" Type="http://schemas.openxmlformats.org/officeDocument/2006/relationships/hyperlink" Target="http://www.imdb.com/title/tt4254584/?ref_=fn_tt_tt_1" TargetMode="External"/><Relationship Id="rId4426" Type="http://schemas.openxmlformats.org/officeDocument/2006/relationships/hyperlink" Target="http://www.imdb.com/title/tt0391229/?ref_=fn_tt_tt_1" TargetMode="External"/><Relationship Id="rId4840" Type="http://schemas.openxmlformats.org/officeDocument/2006/relationships/hyperlink" Target="http://www.imdb.com/title/tt0058414/?ref_=fn_tt_tt_1" TargetMode="External"/><Relationship Id="rId296" Type="http://schemas.openxmlformats.org/officeDocument/2006/relationships/hyperlink" Target="http://www.imdb.com/title/tt0116213/?ref_=fn_tt_tt_1" TargetMode="External"/><Relationship Id="rId2391" Type="http://schemas.openxmlformats.org/officeDocument/2006/relationships/hyperlink" Target="http://www.imdb.com/title/tt0120669/?ref_=fn_tt_tt_1" TargetMode="External"/><Relationship Id="rId3028" Type="http://schemas.openxmlformats.org/officeDocument/2006/relationships/hyperlink" Target="http://www.imdb.com/title/tt0059113/?ref_=fn_tt_tt_1" TargetMode="External"/><Relationship Id="rId3442" Type="http://schemas.openxmlformats.org/officeDocument/2006/relationships/hyperlink" Target="http://www.imdb.com/title/tt1174732/?ref_=fn_tt_tt_1" TargetMode="External"/><Relationship Id="rId363" Type="http://schemas.openxmlformats.org/officeDocument/2006/relationships/hyperlink" Target="http://www.imdb.com/title/tt0120762/?ref_=fn_tt_tt_1" TargetMode="External"/><Relationship Id="rId2044" Type="http://schemas.openxmlformats.org/officeDocument/2006/relationships/hyperlink" Target="http://www.imdb.com/title/tt0363473/?ref_=fn_tt_tt_1" TargetMode="External"/><Relationship Id="rId430" Type="http://schemas.openxmlformats.org/officeDocument/2006/relationships/hyperlink" Target="http://www.imdb.com/title/tt1343727/?ref_=fn_tt_tt_1" TargetMode="External"/><Relationship Id="rId1060" Type="http://schemas.openxmlformats.org/officeDocument/2006/relationships/hyperlink" Target="http://www.imdb.com/title/tt0155267/?ref_=fn_tt_tt_1" TargetMode="External"/><Relationship Id="rId2111" Type="http://schemas.openxmlformats.org/officeDocument/2006/relationships/hyperlink" Target="http://www.imdb.com/title/tt2312718/?ref_=fn_tt_tt_1" TargetMode="External"/><Relationship Id="rId1877" Type="http://schemas.openxmlformats.org/officeDocument/2006/relationships/hyperlink" Target="http://www.imdb.com/title/tt1454029/?ref_=fn_tt_tt_1" TargetMode="External"/><Relationship Id="rId2928" Type="http://schemas.openxmlformats.org/officeDocument/2006/relationships/hyperlink" Target="http://www.imdb.com/title/tt0090329/?ref_=fn_tt_tt_1" TargetMode="External"/><Relationship Id="rId4283" Type="http://schemas.openxmlformats.org/officeDocument/2006/relationships/hyperlink" Target="http://www.imdb.com/title/tt0194624/?ref_=fn_tt_tt_1" TargetMode="External"/><Relationship Id="rId1944" Type="http://schemas.openxmlformats.org/officeDocument/2006/relationships/hyperlink" Target="http://www.imdb.com/title/tt0396652/?ref_=fn_tt_tt_1" TargetMode="External"/><Relationship Id="rId4350" Type="http://schemas.openxmlformats.org/officeDocument/2006/relationships/hyperlink" Target="http://www.imdb.com/title/tt2486682/?ref_=fn_tt_tt_1" TargetMode="External"/><Relationship Id="rId4003" Type="http://schemas.openxmlformats.org/officeDocument/2006/relationships/hyperlink" Target="http://www.imdb.com/title/tt0088993/?ref_=fn_tt_tt_1" TargetMode="External"/><Relationship Id="rId3769" Type="http://schemas.openxmlformats.org/officeDocument/2006/relationships/hyperlink" Target="http://www.imdb.com/title/tt0227005/?ref_=fn_tt_tt_1" TargetMode="External"/><Relationship Id="rId2785" Type="http://schemas.openxmlformats.org/officeDocument/2006/relationships/hyperlink" Target="http://www.imdb.com/title/tt0107840/?ref_=fn_tt_tt_1" TargetMode="External"/><Relationship Id="rId3836" Type="http://schemas.openxmlformats.org/officeDocument/2006/relationships/hyperlink" Target="http://www.imdb.com/title/tt3099638/?ref_=fn_tt_tt_1" TargetMode="External"/><Relationship Id="rId757" Type="http://schemas.openxmlformats.org/officeDocument/2006/relationships/hyperlink" Target="http://www.imdb.com/title/tt0118055/?ref_=fn_tt_tt_1" TargetMode="External"/><Relationship Id="rId1387" Type="http://schemas.openxmlformats.org/officeDocument/2006/relationships/hyperlink" Target="http://www.imdb.com/title/tt1231587/?ref_=fn_tt_tt_1" TargetMode="External"/><Relationship Id="rId2438" Type="http://schemas.openxmlformats.org/officeDocument/2006/relationships/hyperlink" Target="http://www.imdb.com/title/tt1032815/?ref_=fn_tt_tt_1" TargetMode="External"/><Relationship Id="rId2852" Type="http://schemas.openxmlformats.org/officeDocument/2006/relationships/hyperlink" Target="http://www.imdb.com/title/tt0184907/?ref_=fn_tt_tt_1" TargetMode="External"/><Relationship Id="rId3903" Type="http://schemas.openxmlformats.org/officeDocument/2006/relationships/hyperlink" Target="http://www.imdb.com/title/tt0842926/?ref_=fn_tt_tt_1" TargetMode="External"/><Relationship Id="rId93" Type="http://schemas.openxmlformats.org/officeDocument/2006/relationships/hyperlink" Target="http://www.imdb.com/title/tt1628841/?ref_=fn_tt_tt_1" TargetMode="External"/><Relationship Id="rId824" Type="http://schemas.openxmlformats.org/officeDocument/2006/relationships/hyperlink" Target="http://www.imdb.com/title/tt1314228/?ref_=fn_tt_tt_1" TargetMode="External"/><Relationship Id="rId1454" Type="http://schemas.openxmlformats.org/officeDocument/2006/relationships/hyperlink" Target="http://www.imdb.com/title/tt0376541/?ref_=fn_tt_tt_1" TargetMode="External"/><Relationship Id="rId2505" Type="http://schemas.openxmlformats.org/officeDocument/2006/relationships/hyperlink" Target="http://www.imdb.com/title/tt0325258/?ref_=fn_tt_tt_1" TargetMode="External"/><Relationship Id="rId1107" Type="http://schemas.openxmlformats.org/officeDocument/2006/relationships/hyperlink" Target="http://www.imdb.com/title/tt0408985/?ref_=fn_tt_tt_1" TargetMode="External"/><Relationship Id="rId1521" Type="http://schemas.openxmlformats.org/officeDocument/2006/relationships/hyperlink" Target="http://www.imdb.com/title/tt0138304/?ref_=fn_tt_tt_1" TargetMode="External"/><Relationship Id="rId4677" Type="http://schemas.openxmlformats.org/officeDocument/2006/relationships/hyperlink" Target="http://www.imdb.com/title/tt0815181/?ref_=fn_tt_tt_1" TargetMode="External"/><Relationship Id="rId3279" Type="http://schemas.openxmlformats.org/officeDocument/2006/relationships/hyperlink" Target="http://www.imdb.com/title/tt0078748/?ref_=fn_tt_tt_1" TargetMode="External"/><Relationship Id="rId3693" Type="http://schemas.openxmlformats.org/officeDocument/2006/relationships/hyperlink" Target="http://www.imdb.com/title/tt1525366/?ref_=fn_tt_tt_1" TargetMode="External"/><Relationship Id="rId2295" Type="http://schemas.openxmlformats.org/officeDocument/2006/relationships/hyperlink" Target="http://www.imdb.com/title/tt0804461/?ref_=fn_tt_tt_1" TargetMode="External"/><Relationship Id="rId3346" Type="http://schemas.openxmlformats.org/officeDocument/2006/relationships/hyperlink" Target="http://www.imdb.com/title/tt1188996/?ref_=fn_tt_tt_1" TargetMode="External"/><Relationship Id="rId4744" Type="http://schemas.openxmlformats.org/officeDocument/2006/relationships/hyperlink" Target="http://www.imdb.com/title/tt0244094/?ref_=fn_tt_tt_1" TargetMode="External"/><Relationship Id="rId267" Type="http://schemas.openxmlformats.org/officeDocument/2006/relationships/hyperlink" Target="http://www.imdb.com/title/tt2017020/?ref_=fn_tt_tt_1" TargetMode="External"/><Relationship Id="rId3760" Type="http://schemas.openxmlformats.org/officeDocument/2006/relationships/hyperlink" Target="http://www.imdb.com/title/tt0332375/?ref_=fn_tt_tt_1" TargetMode="External"/><Relationship Id="rId4811" Type="http://schemas.openxmlformats.org/officeDocument/2006/relationships/hyperlink" Target="http://www.imdb.com/title/tt0069467/?ref_=fn_tt_tt_1" TargetMode="External"/><Relationship Id="rId681" Type="http://schemas.openxmlformats.org/officeDocument/2006/relationships/hyperlink" Target="http://www.imdb.com/title/tt0452608/?ref_=fn_tt_tt_1" TargetMode="External"/><Relationship Id="rId2362" Type="http://schemas.openxmlformats.org/officeDocument/2006/relationships/hyperlink" Target="http://www.imdb.com/title/tt0117571/?ref_=fn_tt_tt_1" TargetMode="External"/><Relationship Id="rId3413" Type="http://schemas.openxmlformats.org/officeDocument/2006/relationships/hyperlink" Target="http://www.imdb.com/title/tt0283503/?ref_=fn_tt_tt_1" TargetMode="External"/><Relationship Id="rId334" Type="http://schemas.openxmlformats.org/officeDocument/2006/relationships/hyperlink" Target="http://www.imdb.com/title/tt1261945/?ref_=fn_tt_tt_1" TargetMode="External"/><Relationship Id="rId2015" Type="http://schemas.openxmlformats.org/officeDocument/2006/relationships/hyperlink" Target="http://www.imdb.com/title/tt0066549/?ref_=fn_tt_tt_1" TargetMode="External"/><Relationship Id="rId401" Type="http://schemas.openxmlformats.org/officeDocument/2006/relationships/hyperlink" Target="http://www.imdb.com/title/tt0118571/?ref_=fn_tt_tt_1" TargetMode="External"/><Relationship Id="rId1031" Type="http://schemas.openxmlformats.org/officeDocument/2006/relationships/hyperlink" Target="http://www.imdb.com/title/tt1608290/?ref_=fn_tt_tt_1" TargetMode="External"/><Relationship Id="rId4187" Type="http://schemas.openxmlformats.org/officeDocument/2006/relationships/hyperlink" Target="http://www.imdb.com/title/tt0067065/?ref_=fn_tt_tt_1" TargetMode="External"/><Relationship Id="rId4254" Type="http://schemas.openxmlformats.org/officeDocument/2006/relationships/hyperlink" Target="http://www.imdb.com/title/tt0068555/?ref_=fn_tt_tt_1" TargetMode="External"/><Relationship Id="rId1848" Type="http://schemas.openxmlformats.org/officeDocument/2006/relationships/hyperlink" Target="http://www.imdb.com/title/tt0190590/?ref_=fn_tt_tt_1" TargetMode="External"/><Relationship Id="rId3270" Type="http://schemas.openxmlformats.org/officeDocument/2006/relationships/hyperlink" Target="http://www.imdb.com/title/tt0441909/?ref_=fn_tt_tt_1" TargetMode="External"/><Relationship Id="rId4321" Type="http://schemas.openxmlformats.org/officeDocument/2006/relationships/hyperlink" Target="http://www.imdb.com/title/tt0363095/?ref_=fn_tt_tt_1" TargetMode="External"/><Relationship Id="rId191" Type="http://schemas.openxmlformats.org/officeDocument/2006/relationships/hyperlink" Target="http://www.imdb.com/title/tt0172156/?ref_=fn_tt_tt_1" TargetMode="External"/><Relationship Id="rId1915" Type="http://schemas.openxmlformats.org/officeDocument/2006/relationships/hyperlink" Target="http://www.imdb.com/title/tt0337711/?ref_=fn_tt_tt_1" TargetMode="External"/><Relationship Id="rId2689" Type="http://schemas.openxmlformats.org/officeDocument/2006/relationships/hyperlink" Target="http://www.imdb.com/title/tt0144964/?ref_=fn_tt_tt_1" TargetMode="External"/><Relationship Id="rId2756" Type="http://schemas.openxmlformats.org/officeDocument/2006/relationships/hyperlink" Target="http://www.imdb.com/title/tt0210217/?ref_=fn_tt_tt_1" TargetMode="External"/><Relationship Id="rId3807" Type="http://schemas.openxmlformats.org/officeDocument/2006/relationships/hyperlink" Target="http://www.imdb.com/title/tt0488539/?ref_=fn_tt_tt_1" TargetMode="External"/><Relationship Id="rId728" Type="http://schemas.openxmlformats.org/officeDocument/2006/relationships/hyperlink" Target="http://www.imdb.com/title/tt0120587/?ref_=fn_tt_tt_1" TargetMode="External"/><Relationship Id="rId1358" Type="http://schemas.openxmlformats.org/officeDocument/2006/relationships/hyperlink" Target="http://www.imdb.com/title/tt0202470/?ref_=fn_tt_tt_1" TargetMode="External"/><Relationship Id="rId1772" Type="http://schemas.openxmlformats.org/officeDocument/2006/relationships/hyperlink" Target="http://www.imdb.com/title/tt0107120/?ref_=fn_tt_tt_1" TargetMode="External"/><Relationship Id="rId2409" Type="http://schemas.openxmlformats.org/officeDocument/2006/relationships/hyperlink" Target="http://www.imdb.com/title/tt0086879/?ref_=fn_tt_tt_1" TargetMode="External"/><Relationship Id="rId64" Type="http://schemas.openxmlformats.org/officeDocument/2006/relationships/hyperlink" Target="http://www.imdb.com/title/tt0918940/?ref_=fn_tt_tt_1" TargetMode="External"/><Relationship Id="rId1425" Type="http://schemas.openxmlformats.org/officeDocument/2006/relationships/hyperlink" Target="http://www.imdb.com/title/tt1028576/?ref_=fn_tt_tt_1" TargetMode="External"/><Relationship Id="rId2823" Type="http://schemas.openxmlformats.org/officeDocument/2006/relationships/hyperlink" Target="http://www.imdb.com/title/tt0112697/?ref_=fn_tt_tt_1" TargetMode="External"/><Relationship Id="rId4995" Type="http://schemas.openxmlformats.org/officeDocument/2006/relationships/hyperlink" Target="http://www.imdb.com/title/tt2910814/?ref_=fn_tt_tt_1" TargetMode="External"/><Relationship Id="rId2199" Type="http://schemas.openxmlformats.org/officeDocument/2006/relationships/hyperlink" Target="http://www.imdb.com/title/tt0120703/?ref_=fn_tt_tt_1" TargetMode="External"/><Relationship Id="rId3597" Type="http://schemas.openxmlformats.org/officeDocument/2006/relationships/hyperlink" Target="http://www.imdb.com/title/tt1125849/?ref_=fn_tt_tt_1" TargetMode="External"/><Relationship Id="rId4648" Type="http://schemas.openxmlformats.org/officeDocument/2006/relationships/hyperlink" Target="http://www.imdb.com/title/tt1935902/?ref_=fn_tt_tt_1" TargetMode="External"/><Relationship Id="rId3664" Type="http://schemas.openxmlformats.org/officeDocument/2006/relationships/hyperlink" Target="http://www.imdb.com/title/tt0286499/?ref_=fn_tt_tt_1" TargetMode="External"/><Relationship Id="rId4715" Type="http://schemas.openxmlformats.org/officeDocument/2006/relationships/hyperlink" Target="http://www.imdb.com/title/tt2052015/?ref_=fn_tt_tt_1" TargetMode="External"/><Relationship Id="rId585" Type="http://schemas.openxmlformats.org/officeDocument/2006/relationships/hyperlink" Target="http://www.imdb.com/title/tt0317219/?ref_=fn_tt_tt_1" TargetMode="External"/><Relationship Id="rId2266" Type="http://schemas.openxmlformats.org/officeDocument/2006/relationships/hyperlink" Target="http://www.imdb.com/title/tt0217630/?ref_=fn_tt_tt_1" TargetMode="External"/><Relationship Id="rId2680" Type="http://schemas.openxmlformats.org/officeDocument/2006/relationships/hyperlink" Target="http://www.imdb.com/title/tt2402157/?ref_=fn_tt_tt_1" TargetMode="External"/><Relationship Id="rId3317" Type="http://schemas.openxmlformats.org/officeDocument/2006/relationships/hyperlink" Target="http://www.imdb.com/title/tt1185344/?ref_=fn_tt_tt_1" TargetMode="External"/><Relationship Id="rId3731" Type="http://schemas.openxmlformats.org/officeDocument/2006/relationships/hyperlink" Target="http://www.imdb.com/title/tt0184791/?ref_=fn_tt_tt_1" TargetMode="External"/><Relationship Id="rId238" Type="http://schemas.openxmlformats.org/officeDocument/2006/relationships/hyperlink" Target="http://www.imdb.com/title/tt0121765/?ref_=fn_tt_tt_1" TargetMode="External"/><Relationship Id="rId652" Type="http://schemas.openxmlformats.org/officeDocument/2006/relationships/hyperlink" Target="http://www.imdb.com/title/tt0207201/?ref_=fn_tt_tt_1" TargetMode="External"/><Relationship Id="rId1282" Type="http://schemas.openxmlformats.org/officeDocument/2006/relationships/hyperlink" Target="http://www.imdb.com/title/tt0444682/?ref_=fn_tt_tt_1" TargetMode="External"/><Relationship Id="rId2333" Type="http://schemas.openxmlformats.org/officeDocument/2006/relationships/hyperlink" Target="http://www.imdb.com/title/tt0138946/?ref_=fn_tt_tt_1" TargetMode="External"/><Relationship Id="rId305" Type="http://schemas.openxmlformats.org/officeDocument/2006/relationships/hyperlink" Target="http://www.imdb.com/title/tt0848537/?ref_=fn_tt_tt_1" TargetMode="External"/><Relationship Id="rId2400" Type="http://schemas.openxmlformats.org/officeDocument/2006/relationships/hyperlink" Target="http://www.imdb.com/title/tt0205000/?ref_=fn_tt_tt_1" TargetMode="External"/><Relationship Id="rId1002" Type="http://schemas.openxmlformats.org/officeDocument/2006/relationships/hyperlink" Target="http://www.imdb.com/title/tt0367959/?ref_=fn_tt_tt_1" TargetMode="External"/><Relationship Id="rId4158" Type="http://schemas.openxmlformats.org/officeDocument/2006/relationships/hyperlink" Target="http://www.imdb.com/title/tt0095179/?ref_=fn_tt_tt_1" TargetMode="External"/><Relationship Id="rId3174" Type="http://schemas.openxmlformats.org/officeDocument/2006/relationships/hyperlink" Target="http://www.imdb.com/title/tt1307068/?ref_=fn_tt_tt_1" TargetMode="External"/><Relationship Id="rId4572" Type="http://schemas.openxmlformats.org/officeDocument/2006/relationships/hyperlink" Target="http://www.imdb.com/title/tt0139615/?ref_=fn_tt_tt_1" TargetMode="External"/><Relationship Id="rId1819" Type="http://schemas.openxmlformats.org/officeDocument/2006/relationships/hyperlink" Target="http://www.imdb.com/title/tt0864761/?ref_=fn_tt_tt_1" TargetMode="External"/><Relationship Id="rId4225" Type="http://schemas.openxmlformats.org/officeDocument/2006/relationships/hyperlink" Target="http://www.imdb.com/title/tt1666335/?ref_=fn_tt_tt_1" TargetMode="External"/><Relationship Id="rId2190" Type="http://schemas.openxmlformats.org/officeDocument/2006/relationships/hyperlink" Target="http://www.imdb.com/title/tt0220099/?ref_=fn_tt_tt_1" TargetMode="External"/><Relationship Id="rId3241" Type="http://schemas.openxmlformats.org/officeDocument/2006/relationships/hyperlink" Target="http://www.imdb.com/title/tt2325977/?ref_=fn_tt_tt_1" TargetMode="External"/><Relationship Id="rId162" Type="http://schemas.openxmlformats.org/officeDocument/2006/relationships/hyperlink" Target="http://www.imdb.com/title/tt0145487/?ref_=fn_tt_tt_1" TargetMode="External"/><Relationship Id="rId979" Type="http://schemas.openxmlformats.org/officeDocument/2006/relationships/hyperlink" Target="http://www.imdb.com/title/tt0191397/?ref_=fn_tt_tt_1" TargetMode="External"/><Relationship Id="rId4082" Type="http://schemas.openxmlformats.org/officeDocument/2006/relationships/hyperlink" Target="http://www.imdb.com/title/tt0040724/?ref_=fn_tt_tt_1" TargetMode="External"/><Relationship Id="rId1676" Type="http://schemas.openxmlformats.org/officeDocument/2006/relationships/hyperlink" Target="http://www.imdb.com/title/tt0120776/?ref_=fn_tt_tt_1" TargetMode="External"/><Relationship Id="rId2727" Type="http://schemas.openxmlformats.org/officeDocument/2006/relationships/hyperlink" Target="http://www.imdb.com/title/tt1182350/?ref_=fn_tt_tt_1" TargetMode="External"/><Relationship Id="rId1329" Type="http://schemas.openxmlformats.org/officeDocument/2006/relationships/hyperlink" Target="http://www.imdb.com/title/tt0357054/?ref_=fn_tt_tt_1" TargetMode="External"/><Relationship Id="rId1743" Type="http://schemas.openxmlformats.org/officeDocument/2006/relationships/hyperlink" Target="http://www.imdb.com/title/tt0261289/?ref_=fn_tt_tt_1" TargetMode="External"/><Relationship Id="rId4899" Type="http://schemas.openxmlformats.org/officeDocument/2006/relationships/hyperlink" Target="http://www.imdb.com/title/tt0058461/?ref_=fn_tt_tt_1" TargetMode="External"/><Relationship Id="rId35" Type="http://schemas.openxmlformats.org/officeDocument/2006/relationships/hyperlink" Target="http://www.imdb.com/title/tt0376994/?ref_=fn_tt_tt_1" TargetMode="External"/><Relationship Id="rId1810" Type="http://schemas.openxmlformats.org/officeDocument/2006/relationships/hyperlink" Target="http://www.imdb.com/title/tt1018785/?ref_=fn_tt_tt_1" TargetMode="External"/><Relationship Id="rId4966" Type="http://schemas.openxmlformats.org/officeDocument/2006/relationships/hyperlink" Target="http://www.imdb.com/title/tt2389182/?ref_=fn_tt_tt_1" TargetMode="External"/><Relationship Id="rId3568" Type="http://schemas.openxmlformats.org/officeDocument/2006/relationships/hyperlink" Target="http://www.imdb.com/title/tt1723811/?ref_=fn_tt_tt_1" TargetMode="External"/><Relationship Id="rId3982" Type="http://schemas.openxmlformats.org/officeDocument/2006/relationships/hyperlink" Target="http://www.imdb.com/title/tt0464049/?ref_=fn_tt_tt_1" TargetMode="External"/><Relationship Id="rId4619" Type="http://schemas.openxmlformats.org/officeDocument/2006/relationships/hyperlink" Target="http://www.imdb.com/title/tt0867270/?ref_=fn_tt_tt_1" TargetMode="External"/><Relationship Id="rId489" Type="http://schemas.openxmlformats.org/officeDocument/2006/relationships/hyperlink" Target="http://www.imdb.com/title/tt0355295/?ref_=fn_tt_tt_1" TargetMode="External"/><Relationship Id="rId2584" Type="http://schemas.openxmlformats.org/officeDocument/2006/relationships/hyperlink" Target="http://www.imdb.com/title/tt1951181/?ref_=fn_tt_tt_1" TargetMode="External"/><Relationship Id="rId3635" Type="http://schemas.openxmlformats.org/officeDocument/2006/relationships/hyperlink" Target="http://www.imdb.com/title/tt0300214/?ref_=fn_tt_tt_1" TargetMode="External"/><Relationship Id="rId556" Type="http://schemas.openxmlformats.org/officeDocument/2006/relationships/hyperlink" Target="http://www.imdb.com/title/tt1253864/?ref_=fn_tt_tt_1" TargetMode="External"/><Relationship Id="rId1186" Type="http://schemas.openxmlformats.org/officeDocument/2006/relationships/hyperlink" Target="http://www.imdb.com/title/tt0087538/?ref_=fn_tt_tt_1" TargetMode="External"/><Relationship Id="rId2237" Type="http://schemas.openxmlformats.org/officeDocument/2006/relationships/hyperlink" Target="http://www.imdb.com/title/tt0430634/?ref_=fn_tt_tt_1" TargetMode="External"/><Relationship Id="rId209" Type="http://schemas.openxmlformats.org/officeDocument/2006/relationships/hyperlink" Target="http://www.imdb.com/title/tt0382625/?ref_=fn_tt_tt_1" TargetMode="External"/><Relationship Id="rId970" Type="http://schemas.openxmlformats.org/officeDocument/2006/relationships/hyperlink" Target="http://www.imdb.com/title/tt1464540/?ref_=fn_tt_tt_1" TargetMode="External"/><Relationship Id="rId1253" Type="http://schemas.openxmlformats.org/officeDocument/2006/relationships/hyperlink" Target="http://www.imdb.com/title/tt0110989/?ref_=fn_tt_tt_1" TargetMode="External"/><Relationship Id="rId2651" Type="http://schemas.openxmlformats.org/officeDocument/2006/relationships/hyperlink" Target="http://www.imdb.com/title/tt0220506/?ref_=fn_tt_tt_1" TargetMode="External"/><Relationship Id="rId3702" Type="http://schemas.openxmlformats.org/officeDocument/2006/relationships/hyperlink" Target="http://www.imdb.com/title/tt4786282/?ref_=fn_tt_tt_1" TargetMode="External"/><Relationship Id="rId623" Type="http://schemas.openxmlformats.org/officeDocument/2006/relationships/hyperlink" Target="http://www.imdb.com/title/tt0308208/?ref_=fn_tt_tt_1" TargetMode="External"/><Relationship Id="rId2304" Type="http://schemas.openxmlformats.org/officeDocument/2006/relationships/hyperlink" Target="http://www.imdb.com/title/tt1532958/?ref_=fn_tt_tt_1" TargetMode="External"/><Relationship Id="rId1320" Type="http://schemas.openxmlformats.org/officeDocument/2006/relationships/hyperlink" Target="http://www.imdb.com/title/tt0457495/?ref_=fn_tt_tt_1" TargetMode="External"/><Relationship Id="rId4476" Type="http://schemas.openxmlformats.org/officeDocument/2006/relationships/hyperlink" Target="http://www.imdb.com/title/tt0032976/?ref_=fn_tt_tt_1" TargetMode="External"/><Relationship Id="rId4890" Type="http://schemas.openxmlformats.org/officeDocument/2006/relationships/hyperlink" Target="http://www.imdb.com/title/tt1172570/?ref_=fn_tt_tt_1" TargetMode="External"/><Relationship Id="rId3078" Type="http://schemas.openxmlformats.org/officeDocument/2006/relationships/hyperlink" Target="http://www.imdb.com/title/tt0122541/?ref_=fn_tt_tt_1" TargetMode="External"/><Relationship Id="rId3492" Type="http://schemas.openxmlformats.org/officeDocument/2006/relationships/hyperlink" Target="http://www.imdb.com/title/tt0118276/?ref_=fn_tt_tt_1" TargetMode="External"/><Relationship Id="rId4129" Type="http://schemas.openxmlformats.org/officeDocument/2006/relationships/hyperlink" Target="http://www.imdb.com/title/tt0385890/?ref_=fn_tt_tt_1" TargetMode="External"/><Relationship Id="rId4543" Type="http://schemas.openxmlformats.org/officeDocument/2006/relationships/hyperlink" Target="http://www.imdb.com/title/tt0384286/?ref_=fn_tt_tt_1" TargetMode="External"/><Relationship Id="rId2094" Type="http://schemas.openxmlformats.org/officeDocument/2006/relationships/hyperlink" Target="http://www.imdb.com/title/tt3210686/?ref_=fn_tt_tt_1" TargetMode="External"/><Relationship Id="rId3145" Type="http://schemas.openxmlformats.org/officeDocument/2006/relationships/hyperlink" Target="http://www.imdb.com/title/tt0380623/?ref_=fn_tt_tt_1" TargetMode="External"/><Relationship Id="rId4610" Type="http://schemas.openxmlformats.org/officeDocument/2006/relationships/hyperlink" Target="http://www.imdb.com/title/tt2852376/?ref_=fn_tt_tt_1" TargetMode="External"/><Relationship Id="rId480" Type="http://schemas.openxmlformats.org/officeDocument/2006/relationships/hyperlink" Target="http://www.imdb.com/title/tt2510894/?ref_=fn_tt_tt_1" TargetMode="External"/><Relationship Id="rId2161" Type="http://schemas.openxmlformats.org/officeDocument/2006/relationships/hyperlink" Target="http://www.imdb.com/title/tt0105793/?ref_=fn_tt_tt_1" TargetMode="External"/><Relationship Id="rId3212" Type="http://schemas.openxmlformats.org/officeDocument/2006/relationships/hyperlink" Target="http://www.imdb.com/title/tt1726669/?ref_=fn_tt_tt_1" TargetMode="External"/><Relationship Id="rId133" Type="http://schemas.openxmlformats.org/officeDocument/2006/relationships/hyperlink" Target="http://www.imdb.com/title/tt0436339/?ref_=fn_tt_tt_1" TargetMode="External"/><Relationship Id="rId200" Type="http://schemas.openxmlformats.org/officeDocument/2006/relationships/hyperlink" Target="http://www.imdb.com/title/tt1680310/?ref_=fn_tt_tt_1" TargetMode="External"/><Relationship Id="rId2978" Type="http://schemas.openxmlformats.org/officeDocument/2006/relationships/hyperlink" Target="http://www.imdb.com/title/tt2436386/?ref_=fn_tt_tt_1" TargetMode="External"/><Relationship Id="rId5037" Type="http://schemas.openxmlformats.org/officeDocument/2006/relationships/hyperlink" Target="http://www.imdb.com/title/tt0104815/?ref_=fn_tt_tt_1" TargetMode="External"/><Relationship Id="rId1994" Type="http://schemas.openxmlformats.org/officeDocument/2006/relationships/hyperlink" Target="http://www.imdb.com/title/tt0239949/?ref_=fn_tt_tt_1" TargetMode="External"/><Relationship Id="rId1647" Type="http://schemas.openxmlformats.org/officeDocument/2006/relationships/hyperlink" Target="http://www.imdb.com/title/tt1798684/?ref_=fn_tt_tt_1" TargetMode="External"/><Relationship Id="rId4053" Type="http://schemas.openxmlformats.org/officeDocument/2006/relationships/hyperlink" Target="http://www.imdb.com/title/tt0236388/?ref_=fn_tt_tt_1" TargetMode="External"/><Relationship Id="rId1714" Type="http://schemas.openxmlformats.org/officeDocument/2006/relationships/hyperlink" Target="http://www.imdb.com/title/tt0218817/?ref_=fn_tt_tt_1" TargetMode="External"/><Relationship Id="rId4120" Type="http://schemas.openxmlformats.org/officeDocument/2006/relationships/hyperlink" Target="http://www.imdb.com/title/tt2039393/?ref_=fn_tt_tt_1" TargetMode="External"/><Relationship Id="rId2488" Type="http://schemas.openxmlformats.org/officeDocument/2006/relationships/hyperlink" Target="http://www.imdb.com/title/tt0090605/?ref_=fn_tt_tt_1" TargetMode="External"/><Relationship Id="rId3886" Type="http://schemas.openxmlformats.org/officeDocument/2006/relationships/hyperlink" Target="http://www.imdb.com/title/tt0104036/?ref_=fn_tt_tt_1" TargetMode="External"/><Relationship Id="rId4937" Type="http://schemas.openxmlformats.org/officeDocument/2006/relationships/hyperlink" Target="http://www.imdb.com/title/tt1934172/?ref_=fn_tt_tt_1" TargetMode="External"/><Relationship Id="rId3539" Type="http://schemas.openxmlformats.org/officeDocument/2006/relationships/hyperlink" Target="http://www.imdb.com/title/tt1756851/?ref_=fn_tt_tt_1" TargetMode="External"/><Relationship Id="rId3953" Type="http://schemas.openxmlformats.org/officeDocument/2006/relationships/hyperlink" Target="http://www.imdb.com/title/tt1252374/?ref_=fn_tt_tt_1" TargetMode="External"/><Relationship Id="rId874" Type="http://schemas.openxmlformats.org/officeDocument/2006/relationships/hyperlink" Target="http://www.imdb.com/title/tt0269347/?ref_=fn_tt_tt_1" TargetMode="External"/><Relationship Id="rId2555" Type="http://schemas.openxmlformats.org/officeDocument/2006/relationships/hyperlink" Target="http://www.imdb.com/title/tt0250720/?ref_=fn_tt_tt_1" TargetMode="External"/><Relationship Id="rId3606" Type="http://schemas.openxmlformats.org/officeDocument/2006/relationships/hyperlink" Target="http://www.imdb.com/title/tt3910804/?ref_=fn_tt_tt_1" TargetMode="External"/><Relationship Id="rId527" Type="http://schemas.openxmlformats.org/officeDocument/2006/relationships/hyperlink" Target="http://www.imdb.com/title/tt0206634/?ref_=fn_tt_tt_1" TargetMode="External"/><Relationship Id="rId941" Type="http://schemas.openxmlformats.org/officeDocument/2006/relationships/hyperlink" Target="http://www.imdb.com/title/tt2294449/?ref_=fn_tt_tt_1" TargetMode="External"/><Relationship Id="rId1157" Type="http://schemas.openxmlformats.org/officeDocument/2006/relationships/hyperlink" Target="http://www.imdb.com/title/tt0125439/?ref_=fn_tt_tt_1" TargetMode="External"/><Relationship Id="rId1571" Type="http://schemas.openxmlformats.org/officeDocument/2006/relationships/hyperlink" Target="http://www.imdb.com/title/tt0452624/?ref_=fn_tt_tt_1" TargetMode="External"/><Relationship Id="rId2208" Type="http://schemas.openxmlformats.org/officeDocument/2006/relationships/hyperlink" Target="http://www.imdb.com/title/tt0918927/?ref_=fn_tt_tt_1" TargetMode="External"/><Relationship Id="rId2622" Type="http://schemas.openxmlformats.org/officeDocument/2006/relationships/hyperlink" Target="http://www.imdb.com/title/tt0085995/?ref_=fn_tt_tt_1" TargetMode="External"/><Relationship Id="rId1224" Type="http://schemas.openxmlformats.org/officeDocument/2006/relationships/hyperlink" Target="http://www.imdb.com/title/tt2203939/?ref_=fn_tt_tt_1" TargetMode="External"/><Relationship Id="rId4794" Type="http://schemas.openxmlformats.org/officeDocument/2006/relationships/hyperlink" Target="http://www.imdb.com/title/tt2359024/?ref_=fn_tt_tt_1" TargetMode="External"/><Relationship Id="rId3396" Type="http://schemas.openxmlformats.org/officeDocument/2006/relationships/hyperlink" Target="http://www.imdb.com/title/tt0165831/?ref_=fn_tt_tt_1" TargetMode="External"/><Relationship Id="rId4447" Type="http://schemas.openxmlformats.org/officeDocument/2006/relationships/hyperlink" Target="http://www.imdb.com/title/tt3781616/?ref_=fn_tt_tt_1" TargetMode="External"/><Relationship Id="rId3049" Type="http://schemas.openxmlformats.org/officeDocument/2006/relationships/hyperlink" Target="http://www.imdb.com/title/tt2381111/?ref_=fn_tt_tt_1" TargetMode="External"/><Relationship Id="rId3463" Type="http://schemas.openxmlformats.org/officeDocument/2006/relationships/hyperlink" Target="http://www.imdb.com/title/tt0413300/?ref_=fn_tt_tt_1" TargetMode="External"/><Relationship Id="rId4861" Type="http://schemas.openxmlformats.org/officeDocument/2006/relationships/hyperlink" Target="http://www.imdb.com/title/tt3976258/?ref_=fn_tt_tt_1" TargetMode="External"/><Relationship Id="rId384" Type="http://schemas.openxmlformats.org/officeDocument/2006/relationships/hyperlink" Target="http://www.imdb.com/title/tt0183523/?ref_=fn_tt_tt_1" TargetMode="External"/><Relationship Id="rId2065" Type="http://schemas.openxmlformats.org/officeDocument/2006/relationships/hyperlink" Target="http://www.imdb.com/title/tt0360139/?ref_=fn_tt_tt_1" TargetMode="External"/><Relationship Id="rId3116" Type="http://schemas.openxmlformats.org/officeDocument/2006/relationships/hyperlink" Target="http://www.imdb.com/title/tt0293815/?ref_=fn_tt_tt_1" TargetMode="External"/><Relationship Id="rId4514" Type="http://schemas.openxmlformats.org/officeDocument/2006/relationships/hyperlink" Target="http://www.imdb.com/title/tt0065579/?ref_=fn_tt_tt_1" TargetMode="External"/><Relationship Id="rId1081" Type="http://schemas.openxmlformats.org/officeDocument/2006/relationships/hyperlink" Target="http://www.imdb.com/title/tt0107798/?ref_=fn_tt_tt_1" TargetMode="External"/><Relationship Id="rId3530" Type="http://schemas.openxmlformats.org/officeDocument/2006/relationships/hyperlink" Target="http://www.imdb.com/title/tt0302674/?ref_=fn_tt_tt_1" TargetMode="External"/><Relationship Id="rId451" Type="http://schemas.openxmlformats.org/officeDocument/2006/relationships/hyperlink" Target="http://www.imdb.com/title/tt2191701/?ref_=fn_tt_tt_1" TargetMode="External"/><Relationship Id="rId2132" Type="http://schemas.openxmlformats.org/officeDocument/2006/relationships/hyperlink" Target="http://www.imdb.com/title/tt1634003/?ref_=fn_tt_tt_1" TargetMode="External"/><Relationship Id="rId104" Type="http://schemas.openxmlformats.org/officeDocument/2006/relationships/hyperlink" Target="http://www.imdb.com/title/tt1951266/?ref_=fn_tt_tt_1" TargetMode="External"/><Relationship Id="rId1898" Type="http://schemas.openxmlformats.org/officeDocument/2006/relationships/hyperlink" Target="http://www.imdb.com/title/tt1327194/?ref_=fn_tt_tt_1" TargetMode="External"/><Relationship Id="rId2949" Type="http://schemas.openxmlformats.org/officeDocument/2006/relationships/hyperlink" Target="http://www.imdb.com/title/tt2582846/?ref_=fn_tt_tt_1" TargetMode="External"/><Relationship Id="rId4371" Type="http://schemas.openxmlformats.org/officeDocument/2006/relationships/hyperlink" Target="http://www.imdb.com/title/tt0061747/?ref_=fn_tt_tt_1" TargetMode="External"/><Relationship Id="rId5008" Type="http://schemas.openxmlformats.org/officeDocument/2006/relationships/hyperlink" Target="http://www.imdb.com/title/tt2469216/?ref_=fn_tt_tt_1" TargetMode="External"/><Relationship Id="rId1965" Type="http://schemas.openxmlformats.org/officeDocument/2006/relationships/hyperlink" Target="http://www.imdb.com/title/tt0265208/?ref_=fn_tt_tt_1" TargetMode="External"/><Relationship Id="rId4024" Type="http://schemas.openxmlformats.org/officeDocument/2006/relationships/hyperlink" Target="http://www.imdb.com/title/tt1800337/?ref_=fn_tt_tt_1" TargetMode="External"/><Relationship Id="rId1618" Type="http://schemas.openxmlformats.org/officeDocument/2006/relationships/hyperlink" Target="http://www.imdb.com/title/tt0231775/?ref_=fn_tt_tt_1" TargetMode="External"/><Relationship Id="rId3040" Type="http://schemas.openxmlformats.org/officeDocument/2006/relationships/hyperlink" Target="http://www.imdb.com/title/tt0112818/?ref_=fn_tt_tt_1" TargetMode="External"/><Relationship Id="rId3857" Type="http://schemas.openxmlformats.org/officeDocument/2006/relationships/hyperlink" Target="http://www.imdb.com/title/tt0461336/?ref_=fn_tt_tt_1" TargetMode="External"/><Relationship Id="rId4908" Type="http://schemas.openxmlformats.org/officeDocument/2006/relationships/hyperlink" Target="http://www.imdb.com/title/tt0388230/?ref_=fn_tt_tt_1" TargetMode="External"/><Relationship Id="rId778" Type="http://schemas.openxmlformats.org/officeDocument/2006/relationships/hyperlink" Target="http://www.imdb.com/title/tt0443632/?ref_=fn_tt_tt_1" TargetMode="External"/><Relationship Id="rId2459" Type="http://schemas.openxmlformats.org/officeDocument/2006/relationships/hyperlink" Target="http://www.imdb.com/title/tt0313792/?ref_=fn_tt_tt_1" TargetMode="External"/><Relationship Id="rId2873" Type="http://schemas.openxmlformats.org/officeDocument/2006/relationships/hyperlink" Target="http://www.imdb.com/title/tt0172726/?ref_=fn_tt_tt_1" TargetMode="External"/><Relationship Id="rId3924" Type="http://schemas.openxmlformats.org/officeDocument/2006/relationships/hyperlink" Target="http://www.imdb.com/title/tt0274812/?ref_=fn_tt_tt_1" TargetMode="External"/><Relationship Id="rId845" Type="http://schemas.openxmlformats.org/officeDocument/2006/relationships/hyperlink" Target="http://www.imdb.com/title/tt0119190/?ref_=fn_tt_tt_1" TargetMode="External"/><Relationship Id="rId1475" Type="http://schemas.openxmlformats.org/officeDocument/2006/relationships/hyperlink" Target="http://www.imdb.com/title/tt1235522/?ref_=fn_tt_tt_1" TargetMode="External"/><Relationship Id="rId2526" Type="http://schemas.openxmlformats.org/officeDocument/2006/relationships/hyperlink" Target="http://www.imdb.com/title/tt0083001/?ref_=fn_tt_tt_1" TargetMode="External"/><Relationship Id="rId1128" Type="http://schemas.openxmlformats.org/officeDocument/2006/relationships/hyperlink" Target="http://www.imdb.com/title/tt1139328/?ref_=fn_tt_tt_1" TargetMode="External"/><Relationship Id="rId1542" Type="http://schemas.openxmlformats.org/officeDocument/2006/relationships/hyperlink" Target="http://www.imdb.com/title/tt0319343/?ref_=fn_tt_tt_1" TargetMode="External"/><Relationship Id="rId2940" Type="http://schemas.openxmlformats.org/officeDocument/2006/relationships/hyperlink" Target="http://www.imdb.com/title/tt0265459/?ref_=fn_tt_tt_1" TargetMode="External"/><Relationship Id="rId4698" Type="http://schemas.openxmlformats.org/officeDocument/2006/relationships/hyperlink" Target="http://www.imdb.com/title/tt0468489/?ref_=fn_tt_tt_1" TargetMode="External"/><Relationship Id="rId912" Type="http://schemas.openxmlformats.org/officeDocument/2006/relationships/hyperlink" Target="http://www.imdb.com/title/tt0338216/?ref_=fn_tt_tt_1" TargetMode="External"/><Relationship Id="rId4765" Type="http://schemas.openxmlformats.org/officeDocument/2006/relationships/hyperlink" Target="http://www.imdb.com/title/tt0455556/?ref_=fn_tt_tt_1" TargetMode="External"/><Relationship Id="rId288" Type="http://schemas.openxmlformats.org/officeDocument/2006/relationships/hyperlink" Target="http://www.imdb.com/title/tt0133152/?ref_=fn_tt_tt_1" TargetMode="External"/><Relationship Id="rId3367" Type="http://schemas.openxmlformats.org/officeDocument/2006/relationships/hyperlink" Target="http://www.imdb.com/title/tt0079116/?ref_=fn_tt_tt_1" TargetMode="External"/><Relationship Id="rId3781" Type="http://schemas.openxmlformats.org/officeDocument/2006/relationships/hyperlink" Target="http://www.imdb.com/title/tt0361862/?ref_=fn_tt_tt_1" TargetMode="External"/><Relationship Id="rId4418" Type="http://schemas.openxmlformats.org/officeDocument/2006/relationships/hyperlink" Target="http://www.imdb.com/title/tt2309788/?ref_=fn_tt_tt_1" TargetMode="External"/><Relationship Id="rId4832" Type="http://schemas.openxmlformats.org/officeDocument/2006/relationships/hyperlink" Target="http://www.imdb.com/title/tt0311648/?ref_=fn_tt_tt_1" TargetMode="External"/><Relationship Id="rId2383" Type="http://schemas.openxmlformats.org/officeDocument/2006/relationships/hyperlink" Target="http://www.imdb.com/title/tt1870529/?ref_=fn_tt_tt_1" TargetMode="External"/><Relationship Id="rId3434" Type="http://schemas.openxmlformats.org/officeDocument/2006/relationships/hyperlink" Target="http://www.imdb.com/title/tt0094764/?ref_=fn_tt_tt_1" TargetMode="External"/><Relationship Id="rId355" Type="http://schemas.openxmlformats.org/officeDocument/2006/relationships/hyperlink" Target="http://www.imdb.com/title/tt0477080/?ref_=fn_tt_tt_1" TargetMode="External"/><Relationship Id="rId2036" Type="http://schemas.openxmlformats.org/officeDocument/2006/relationships/hyperlink" Target="http://www.imdb.com/title/tt0172493/?ref_=fn_tt_tt_1" TargetMode="External"/><Relationship Id="rId2450" Type="http://schemas.openxmlformats.org/officeDocument/2006/relationships/hyperlink" Target="http://www.imdb.com/title/tt0824758/?ref_=fn_tt_tt_1" TargetMode="External"/><Relationship Id="rId3501" Type="http://schemas.openxmlformats.org/officeDocument/2006/relationships/hyperlink" Target="http://www.imdb.com/title/tt3125324/?ref_=fn_tt_tt_1" TargetMode="External"/><Relationship Id="rId422" Type="http://schemas.openxmlformats.org/officeDocument/2006/relationships/hyperlink" Target="http://www.imdb.com/title/tt0119643/?ref_=fn_tt_tt_1" TargetMode="External"/><Relationship Id="rId1052" Type="http://schemas.openxmlformats.org/officeDocument/2006/relationships/hyperlink" Target="http://www.imdb.com/title/tt0230030/?ref_=fn_tt_tt_1" TargetMode="External"/><Relationship Id="rId2103" Type="http://schemas.openxmlformats.org/officeDocument/2006/relationships/hyperlink" Target="http://www.imdb.com/title/tt0239948/?ref_=fn_tt_tt_1" TargetMode="External"/><Relationship Id="rId4275" Type="http://schemas.openxmlformats.org/officeDocument/2006/relationships/hyperlink" Target="http://www.imdb.com/title/tt0415978/?ref_=fn_tt_tt_1" TargetMode="External"/><Relationship Id="rId1869" Type="http://schemas.openxmlformats.org/officeDocument/2006/relationships/hyperlink" Target="http://www.imdb.com/title/tt0107614/?ref_=fn_tt_tt_1" TargetMode="External"/><Relationship Id="rId3291" Type="http://schemas.openxmlformats.org/officeDocument/2006/relationships/hyperlink" Target="http://www.imdb.com/title/tt0186975/?ref_=fn_tt_tt_1" TargetMode="External"/><Relationship Id="rId1936" Type="http://schemas.openxmlformats.org/officeDocument/2006/relationships/hyperlink" Target="http://www.imdb.com/title/tt0120185/?ref_=fn_tt_tt_1" TargetMode="External"/><Relationship Id="rId4342" Type="http://schemas.openxmlformats.org/officeDocument/2006/relationships/hyperlink" Target="http://www.imdb.com/title/tt3499458/?ref_=fn_tt_tt_1" TargetMode="External"/><Relationship Id="rId3011" Type="http://schemas.openxmlformats.org/officeDocument/2006/relationships/hyperlink" Target="http://www.imdb.com/title/tt1124052/?ref_=fn_tt_tt_1" TargetMode="External"/><Relationship Id="rId2777" Type="http://schemas.openxmlformats.org/officeDocument/2006/relationships/hyperlink" Target="http://www.imdb.com/title/tt0426697/?ref_=fn_tt_tt_1" TargetMode="External"/><Relationship Id="rId749" Type="http://schemas.openxmlformats.org/officeDocument/2006/relationships/hyperlink" Target="http://www.imdb.com/title/tt0393735/?ref_=fn_tt_tt_1" TargetMode="External"/><Relationship Id="rId1379" Type="http://schemas.openxmlformats.org/officeDocument/2006/relationships/hyperlink" Target="http://www.imdb.com/title/tt1564349/?ref_=fn_tt_tt_1" TargetMode="External"/><Relationship Id="rId3828" Type="http://schemas.openxmlformats.org/officeDocument/2006/relationships/hyperlink" Target="http://www.imdb.com/title/tt0095484/?ref_=fn_tt_tt_1" TargetMode="External"/><Relationship Id="rId1793" Type="http://schemas.openxmlformats.org/officeDocument/2006/relationships/hyperlink" Target="http://www.imdb.com/title/tt0455538/?ref_=fn_tt_tt_1" TargetMode="External"/><Relationship Id="rId2844" Type="http://schemas.openxmlformats.org/officeDocument/2006/relationships/hyperlink" Target="http://www.imdb.com/title/tt0096487/?ref_=fn_tt_tt_1" TargetMode="External"/><Relationship Id="rId85" Type="http://schemas.openxmlformats.org/officeDocument/2006/relationships/hyperlink" Target="http://www.imdb.com/title/tt1321869/?ref_=fn_tt_tt_1" TargetMode="External"/><Relationship Id="rId816" Type="http://schemas.openxmlformats.org/officeDocument/2006/relationships/hyperlink" Target="http://www.imdb.com/title/tt2179136/?ref_=fn_tt_tt_1" TargetMode="External"/><Relationship Id="rId1446" Type="http://schemas.openxmlformats.org/officeDocument/2006/relationships/hyperlink" Target="http://www.imdb.com/title/tt2368645/?ref_=fn_tt_tt_1" TargetMode="External"/><Relationship Id="rId1860" Type="http://schemas.openxmlformats.org/officeDocument/2006/relationships/hyperlink" Target="http://www.imdb.com/title/tt0110027/?ref_=fn_tt_tt_1" TargetMode="External"/><Relationship Id="rId2911" Type="http://schemas.openxmlformats.org/officeDocument/2006/relationships/hyperlink" Target="http://www.imdb.com/title/tt0116378/?ref_=fn_tt_tt_1" TargetMode="External"/><Relationship Id="rId1513" Type="http://schemas.openxmlformats.org/officeDocument/2006/relationships/hyperlink" Target="http://www.imdb.com/title/tt1790864/?ref_=fn_tt_tt_1" TargetMode="External"/><Relationship Id="rId4669" Type="http://schemas.openxmlformats.org/officeDocument/2006/relationships/hyperlink" Target="http://www.imdb.com/title/tt0158583/?ref_=fn_tt_tt_1" TargetMode="External"/><Relationship Id="rId3685" Type="http://schemas.openxmlformats.org/officeDocument/2006/relationships/hyperlink" Target="http://www.imdb.com/title/tt0290673/?ref_=fn_tt_tt_1" TargetMode="External"/><Relationship Id="rId4736" Type="http://schemas.openxmlformats.org/officeDocument/2006/relationships/hyperlink" Target="http://www.imdb.com/title/tt0306069/?ref_=fn_tt_tt_1" TargetMode="External"/><Relationship Id="rId2287" Type="http://schemas.openxmlformats.org/officeDocument/2006/relationships/hyperlink" Target="http://www.imdb.com/title/tt0413015/?ref_=fn_tt_tt_1" TargetMode="External"/><Relationship Id="rId3338" Type="http://schemas.openxmlformats.org/officeDocument/2006/relationships/hyperlink" Target="http://www.imdb.com/title/tt0099816/?ref_=fn_tt_tt_1" TargetMode="External"/><Relationship Id="rId3752" Type="http://schemas.openxmlformats.org/officeDocument/2006/relationships/hyperlink" Target="http://www.imdb.com/title/tt1781922/?ref_=fn_tt_tt_1" TargetMode="External"/><Relationship Id="rId259" Type="http://schemas.openxmlformats.org/officeDocument/2006/relationships/hyperlink" Target="http://www.imdb.com/title/tt1320261/?ref_=fn_tt_tt_1" TargetMode="External"/><Relationship Id="rId673" Type="http://schemas.openxmlformats.org/officeDocument/2006/relationships/hyperlink" Target="http://www.imdb.com/title/tt0120663/?ref_=fn_tt_tt_1" TargetMode="External"/><Relationship Id="rId2354" Type="http://schemas.openxmlformats.org/officeDocument/2006/relationships/hyperlink" Target="http://www.imdb.com/title/tt3247714/?ref_=fn_tt_tt_1" TargetMode="External"/><Relationship Id="rId3405" Type="http://schemas.openxmlformats.org/officeDocument/2006/relationships/hyperlink" Target="http://www.imdb.com/title/tt0804497/?ref_=fn_tt_tt_1" TargetMode="External"/><Relationship Id="rId4803" Type="http://schemas.openxmlformats.org/officeDocument/2006/relationships/hyperlink" Target="http://www.imdb.com/title/tt2403415/?ref_=fn_tt_tt_1" TargetMode="External"/><Relationship Id="rId326" Type="http://schemas.openxmlformats.org/officeDocument/2006/relationships/hyperlink" Target="http://www.imdb.com/title/tt0209163/?ref_=fn_tt_tt_1" TargetMode="External"/><Relationship Id="rId1370" Type="http://schemas.openxmlformats.org/officeDocument/2006/relationships/hyperlink" Target="http://www.imdb.com/title/tt3076658/?ref_=fn_tt_tt_1" TargetMode="External"/><Relationship Id="rId2007" Type="http://schemas.openxmlformats.org/officeDocument/2006/relationships/hyperlink" Target="http://www.imdb.com/title/tt1095217/?ref_=fn_tt_tt_1" TargetMode="External"/><Relationship Id="rId740" Type="http://schemas.openxmlformats.org/officeDocument/2006/relationships/hyperlink" Target="http://www.imdb.com/title/tt0349710/?ref_=fn_tt_tt_1" TargetMode="External"/><Relationship Id="rId1023" Type="http://schemas.openxmlformats.org/officeDocument/2006/relationships/hyperlink" Target="http://www.imdb.com/title/tt0114345/?ref_=fn_tt_tt_1" TargetMode="External"/><Relationship Id="rId2421" Type="http://schemas.openxmlformats.org/officeDocument/2006/relationships/hyperlink" Target="http://www.imdb.com/title/tt0117723/?ref_=fn_tt_tt_1" TargetMode="External"/><Relationship Id="rId4179" Type="http://schemas.openxmlformats.org/officeDocument/2006/relationships/hyperlink" Target="http://www.imdb.com/title/tt0857295/?ref_=fn_tt_tt_1" TargetMode="External"/><Relationship Id="rId4593" Type="http://schemas.openxmlformats.org/officeDocument/2006/relationships/hyperlink" Target="http://www.imdb.com/title/tt3214286/?ref_=fn_tt_tt_1" TargetMode="External"/><Relationship Id="rId3195" Type="http://schemas.openxmlformats.org/officeDocument/2006/relationships/hyperlink" Target="http://www.imdb.com/title/tt0375679/?ref_=fn_tt_tt_1" TargetMode="External"/><Relationship Id="rId4246" Type="http://schemas.openxmlformats.org/officeDocument/2006/relationships/hyperlink" Target="http://www.imdb.com/title/tt2317796/?ref_=fn_tt_tt_1" TargetMode="External"/><Relationship Id="rId4660" Type="http://schemas.openxmlformats.org/officeDocument/2006/relationships/hyperlink" Target="http://www.imdb.com/title/tt2311428/?ref_=fn_tt_tt_1" TargetMode="External"/><Relationship Id="rId3262" Type="http://schemas.openxmlformats.org/officeDocument/2006/relationships/hyperlink" Target="http://www.imdb.com/title/tt0195945/?ref_=fn_tt_tt_1" TargetMode="External"/><Relationship Id="rId4313" Type="http://schemas.openxmlformats.org/officeDocument/2006/relationships/hyperlink" Target="http://www.imdb.com/title/tt0449061/?ref_=fn_tt_tt_1" TargetMode="External"/><Relationship Id="rId183" Type="http://schemas.openxmlformats.org/officeDocument/2006/relationships/hyperlink" Target="http://www.imdb.com/title/tt1911658/?ref_=fn_tt_tt_1" TargetMode="External"/><Relationship Id="rId1907" Type="http://schemas.openxmlformats.org/officeDocument/2006/relationships/hyperlink" Target="http://www.imdb.com/title/tt0396752/?ref_=fn_tt_tt_1" TargetMode="External"/><Relationship Id="rId250" Type="http://schemas.openxmlformats.org/officeDocument/2006/relationships/hyperlink" Target="http://www.imdb.com/title/tt1502712/?ref_=fn_tt_tt_1" TargetMode="External"/><Relationship Id="rId1697" Type="http://schemas.openxmlformats.org/officeDocument/2006/relationships/hyperlink" Target="http://www.imdb.com/title/tt0402901/?ref_=fn_tt_tt_1" TargetMode="External"/><Relationship Id="rId2748" Type="http://schemas.openxmlformats.org/officeDocument/2006/relationships/hyperlink" Target="http://www.imdb.com/title/tt0252223/?ref_=fn_tt_tt_1" TargetMode="External"/><Relationship Id="rId1764" Type="http://schemas.openxmlformats.org/officeDocument/2006/relationships/hyperlink" Target="http://www.imdb.com/title/tt0265666/?ref_=fn_tt_tt_1" TargetMode="External"/><Relationship Id="rId2815" Type="http://schemas.openxmlformats.org/officeDocument/2006/relationships/hyperlink" Target="http://www.imdb.com/title/tt0280653/?ref_=fn_tt_tt_1" TargetMode="External"/><Relationship Id="rId4170" Type="http://schemas.openxmlformats.org/officeDocument/2006/relationships/hyperlink" Target="http://www.imdb.com/title/tt0071230/?ref_=fn_tt_tt_1" TargetMode="External"/><Relationship Id="rId56" Type="http://schemas.openxmlformats.org/officeDocument/2006/relationships/hyperlink" Target="http://www.imdb.com/title/tt1979388/?ref_=fn_tt_tt_1" TargetMode="External"/><Relationship Id="rId1417" Type="http://schemas.openxmlformats.org/officeDocument/2006/relationships/hyperlink" Target="http://www.imdb.com/title/tt0116209/?ref_=fn_tt_tt_1" TargetMode="External"/><Relationship Id="rId1831" Type="http://schemas.openxmlformats.org/officeDocument/2006/relationships/hyperlink" Target="http://www.imdb.com/title/tt0486674/?ref_=fn_tt_tt_1" TargetMode="External"/><Relationship Id="rId4987" Type="http://schemas.openxmlformats.org/officeDocument/2006/relationships/hyperlink" Target="http://www.imdb.com/title/tt2334896/?ref_=fn_tt_tt_1" TargetMode="External"/><Relationship Id="rId3589" Type="http://schemas.openxmlformats.org/officeDocument/2006/relationships/hyperlink" Target="http://www.imdb.com/title/tt0327437/?ref_=fn_tt_tt_1" TargetMode="External"/><Relationship Id="rId577" Type="http://schemas.openxmlformats.org/officeDocument/2006/relationships/hyperlink" Target="http://www.imdb.com/title/tt0462538/?ref_=fn_tt_tt_1" TargetMode="External"/><Relationship Id="rId2258" Type="http://schemas.openxmlformats.org/officeDocument/2006/relationships/hyperlink" Target="http://www.imdb.com/title/tt0373074/?ref_=fn_tt_tt_1" TargetMode="External"/><Relationship Id="rId3656" Type="http://schemas.openxmlformats.org/officeDocument/2006/relationships/hyperlink" Target="http://www.imdb.com/title/tt0264935/?ref_=fn_tt_tt_1" TargetMode="External"/><Relationship Id="rId4707" Type="http://schemas.openxmlformats.org/officeDocument/2006/relationships/hyperlink" Target="http://www.imdb.com/title/tt2016335/?ref_=fn_tt_tt_1" TargetMode="External"/><Relationship Id="rId991" Type="http://schemas.openxmlformats.org/officeDocument/2006/relationships/hyperlink" Target="http://www.imdb.com/title/tt0424774/?ref_=fn_tt_tt_1" TargetMode="External"/><Relationship Id="rId2672" Type="http://schemas.openxmlformats.org/officeDocument/2006/relationships/hyperlink" Target="http://www.imdb.com/title/tt0800069/?ref_=fn_tt_tt_1" TargetMode="External"/><Relationship Id="rId3309" Type="http://schemas.openxmlformats.org/officeDocument/2006/relationships/hyperlink" Target="http://www.imdb.com/title/tt1104733/?ref_=fn_tt_tt_1" TargetMode="External"/><Relationship Id="rId3723" Type="http://schemas.openxmlformats.org/officeDocument/2006/relationships/hyperlink" Target="http://www.imdb.com/title/tt0102065/?ref_=fn_tt_tt_1" TargetMode="External"/><Relationship Id="rId644" Type="http://schemas.openxmlformats.org/officeDocument/2006/relationships/hyperlink" Target="http://www.imdb.com/title/tt0427152/?ref_=fn_tt_tt_1" TargetMode="External"/><Relationship Id="rId1274" Type="http://schemas.openxmlformats.org/officeDocument/2006/relationships/hyperlink" Target="http://www.imdb.com/title/tt0160009/?ref_=fn_tt_tt_1" TargetMode="External"/><Relationship Id="rId2325" Type="http://schemas.openxmlformats.org/officeDocument/2006/relationships/hyperlink" Target="http://www.imdb.com/title/tt0119698/?ref_=fn_tt_tt_1" TargetMode="External"/><Relationship Id="rId711" Type="http://schemas.openxmlformats.org/officeDocument/2006/relationships/hyperlink" Target="http://www.imdb.com/title/tt0416449/?ref_=fn_tt_tt_1" TargetMode="External"/><Relationship Id="rId1341" Type="http://schemas.openxmlformats.org/officeDocument/2006/relationships/hyperlink" Target="http://www.imdb.com/title/tt0256415/?ref_=fn_tt_tt_1" TargetMode="External"/><Relationship Id="rId4497" Type="http://schemas.openxmlformats.org/officeDocument/2006/relationships/hyperlink" Target="http://www.imdb.com/title/tt2051894/?ref_=fn_tt_tt_1" TargetMode="External"/><Relationship Id="rId3099" Type="http://schemas.openxmlformats.org/officeDocument/2006/relationships/hyperlink" Target="http://www.imdb.com/title/tt0890870/?ref_=fn_tt_tt_1" TargetMode="External"/><Relationship Id="rId4564" Type="http://schemas.openxmlformats.org/officeDocument/2006/relationships/hyperlink" Target="http://www.imdb.com/title/tt2396566/?ref_=fn_tt_tt_1" TargetMode="External"/><Relationship Id="rId3166" Type="http://schemas.openxmlformats.org/officeDocument/2006/relationships/hyperlink" Target="http://www.imdb.com/title/tt0124198/?ref_=fn_tt_tt_1" TargetMode="External"/><Relationship Id="rId3580" Type="http://schemas.openxmlformats.org/officeDocument/2006/relationships/hyperlink" Target="http://www.imdb.com/title/tt0089907/?ref_=fn_tt_tt_1" TargetMode="External"/><Relationship Id="rId4217" Type="http://schemas.openxmlformats.org/officeDocument/2006/relationships/hyperlink" Target="http://www.imdb.com/title/tt2945796/?ref_=fn_tt_tt_1" TargetMode="External"/><Relationship Id="rId2182" Type="http://schemas.openxmlformats.org/officeDocument/2006/relationships/hyperlink" Target="http://www.imdb.com/title/tt0067116/?ref_=fn_tt_tt_1" TargetMode="External"/><Relationship Id="rId3233" Type="http://schemas.openxmlformats.org/officeDocument/2006/relationships/hyperlink" Target="http://www.imdb.com/title/tt1210039/?ref_=fn_tt_tt_1" TargetMode="External"/><Relationship Id="rId4631" Type="http://schemas.openxmlformats.org/officeDocument/2006/relationships/hyperlink" Target="http://www.imdb.com/title/tt2446502/?ref_=fn_tt_tt_1" TargetMode="External"/><Relationship Id="rId154" Type="http://schemas.openxmlformats.org/officeDocument/2006/relationships/hyperlink" Target="http://www.imdb.com/title/tt0442933/?ref_=fn_tt_tt_1" TargetMode="External"/><Relationship Id="rId2999" Type="http://schemas.openxmlformats.org/officeDocument/2006/relationships/hyperlink" Target="http://www.imdb.com/title/tt0361715/?ref_=fn_tt_tt_1" TargetMode="External"/><Relationship Id="rId3300" Type="http://schemas.openxmlformats.org/officeDocument/2006/relationships/hyperlink" Target="http://www.imdb.com/title/tt0323572/?ref_=fn_tt_tt_1" TargetMode="External"/><Relationship Id="rId221" Type="http://schemas.openxmlformats.org/officeDocument/2006/relationships/hyperlink" Target="http://www.imdb.com/title/tt0120755/?ref_=fn_tt_tt_1" TargetMode="External"/><Relationship Id="rId1668" Type="http://schemas.openxmlformats.org/officeDocument/2006/relationships/hyperlink" Target="http://www.imdb.com/title/tt0161083/?ref_=fn_tt_tt_1" TargetMode="External"/><Relationship Id="rId2719" Type="http://schemas.openxmlformats.org/officeDocument/2006/relationships/hyperlink" Target="http://www.imdb.com/title/tt1178663/?ref_=fn_tt_tt_1" TargetMode="External"/><Relationship Id="rId4074" Type="http://schemas.openxmlformats.org/officeDocument/2006/relationships/hyperlink" Target="http://www.imdb.com/title/tt0425598/?ref_=fn_tt_tt_1" TargetMode="External"/><Relationship Id="rId3090" Type="http://schemas.openxmlformats.org/officeDocument/2006/relationships/hyperlink" Target="http://www.imdb.com/title/tt3547740/?ref_=fn_tt_tt_1" TargetMode="External"/><Relationship Id="rId4141" Type="http://schemas.openxmlformats.org/officeDocument/2006/relationships/hyperlink" Target="http://www.imdb.com/title/tt2048865/?ref_=fn_tt_tt_1" TargetMode="External"/><Relationship Id="rId1735" Type="http://schemas.openxmlformats.org/officeDocument/2006/relationships/hyperlink" Target="http://www.imdb.com/title/tt1700841/?ref_=fn_tt_tt_1" TargetMode="External"/><Relationship Id="rId27" Type="http://schemas.openxmlformats.org/officeDocument/2006/relationships/hyperlink" Target="http://www.imdb.com/title/tt0120338/?ref_=fn_tt_tt_1" TargetMode="External"/><Relationship Id="rId1802" Type="http://schemas.openxmlformats.org/officeDocument/2006/relationships/hyperlink" Target="http://www.imdb.com/title/tt0465551/?ref_=fn_tt_tt_1" TargetMode="External"/><Relationship Id="rId4958" Type="http://schemas.openxmlformats.org/officeDocument/2006/relationships/hyperlink" Target="http://www.imdb.com/title/tt2309260/?ref_=fn_tt_tt_1" TargetMode="External"/><Relationship Id="rId3974" Type="http://schemas.openxmlformats.org/officeDocument/2006/relationships/hyperlink" Target="http://www.imdb.com/title/tt0059418/?ref_=fn_tt_tt_1" TargetMode="External"/><Relationship Id="rId895" Type="http://schemas.openxmlformats.org/officeDocument/2006/relationships/hyperlink" Target="http://www.imdb.com/title/tt0814314/?ref_=fn_tt_tt_1" TargetMode="External"/><Relationship Id="rId2576" Type="http://schemas.openxmlformats.org/officeDocument/2006/relationships/hyperlink" Target="http://www.imdb.com/title/tt0380277/?ref_=fn_tt_tt_1" TargetMode="External"/><Relationship Id="rId2990" Type="http://schemas.openxmlformats.org/officeDocument/2006/relationships/hyperlink" Target="http://www.imdb.com/title/tt0468492/?ref_=fn_tt_tt_1" TargetMode="External"/><Relationship Id="rId3627" Type="http://schemas.openxmlformats.org/officeDocument/2006/relationships/hyperlink" Target="http://www.imdb.com/title/tt0107750/?ref_=fn_tt_tt_1" TargetMode="External"/><Relationship Id="rId548" Type="http://schemas.openxmlformats.org/officeDocument/2006/relationships/hyperlink" Target="http://www.imdb.com/title/tt0314353/?ref_=fn_tt_tt_1" TargetMode="External"/><Relationship Id="rId962" Type="http://schemas.openxmlformats.org/officeDocument/2006/relationships/hyperlink" Target="http://www.imdb.com/title/tt0434409/?ref_=fn_tt_tt_1" TargetMode="External"/><Relationship Id="rId1178" Type="http://schemas.openxmlformats.org/officeDocument/2006/relationships/hyperlink" Target="http://www.imdb.com/title/tt1149361/?ref_=fn_tt_tt_1" TargetMode="External"/><Relationship Id="rId1592" Type="http://schemas.openxmlformats.org/officeDocument/2006/relationships/hyperlink" Target="http://www.imdb.com/title/tt1606389/?ref_=fn_tt_tt_1" TargetMode="External"/><Relationship Id="rId2229" Type="http://schemas.openxmlformats.org/officeDocument/2006/relationships/hyperlink" Target="http://www.imdb.com/title/tt0479500/?ref_=fn_tt_tt_1" TargetMode="External"/><Relationship Id="rId2643" Type="http://schemas.openxmlformats.org/officeDocument/2006/relationships/hyperlink" Target="http://www.imdb.com/title/tt2980516/?ref_=fn_tt_tt_1" TargetMode="External"/><Relationship Id="rId615" Type="http://schemas.openxmlformats.org/officeDocument/2006/relationships/hyperlink" Target="http://www.imdb.com/title/tt0280486/?ref_=fn_tt_tt_1" TargetMode="External"/><Relationship Id="rId1245" Type="http://schemas.openxmlformats.org/officeDocument/2006/relationships/hyperlink" Target="http://www.imdb.com/title/tt1462769/?ref_=fn_tt_tt_1" TargetMode="External"/><Relationship Id="rId1312" Type="http://schemas.openxmlformats.org/officeDocument/2006/relationships/hyperlink" Target="http://www.imdb.com/title/tt1188729/?ref_=fn_tt_tt_1" TargetMode="External"/><Relationship Id="rId2710" Type="http://schemas.openxmlformats.org/officeDocument/2006/relationships/hyperlink" Target="http://www.imdb.com/title/tt0285462/?ref_=fn_tt_tt_1" TargetMode="External"/><Relationship Id="rId4468" Type="http://schemas.openxmlformats.org/officeDocument/2006/relationships/hyperlink" Target="http://www.imdb.com/title/tt0120749/?ref_=fn_tt_tt_1" TargetMode="External"/><Relationship Id="rId4882" Type="http://schemas.openxmlformats.org/officeDocument/2006/relationships/hyperlink" Target="http://www.imdb.com/title/tt3564748/?ref_=fn_tt_tt_1" TargetMode="External"/><Relationship Id="rId2086" Type="http://schemas.openxmlformats.org/officeDocument/2006/relationships/hyperlink" Target="http://www.imdb.com/title/tt0265662/?ref_=fn_tt_tt_1" TargetMode="External"/><Relationship Id="rId3484" Type="http://schemas.openxmlformats.org/officeDocument/2006/relationships/hyperlink" Target="http://www.imdb.com/title/tt0074812/?ref_=fn_tt_tt_1" TargetMode="External"/><Relationship Id="rId4535" Type="http://schemas.openxmlformats.org/officeDocument/2006/relationships/hyperlink" Target="http://www.imdb.com/title/tt0057590/?ref_=fn_tt_tt_1" TargetMode="External"/><Relationship Id="rId3137" Type="http://schemas.openxmlformats.org/officeDocument/2006/relationships/hyperlink" Target="http://www.imdb.com/title/tt0420087/?ref_=fn_tt_tt_1" TargetMode="External"/><Relationship Id="rId3551" Type="http://schemas.openxmlformats.org/officeDocument/2006/relationships/hyperlink" Target="http://www.imdb.com/title/tt1582507/?ref_=fn_tt_tt_1" TargetMode="External"/><Relationship Id="rId4602" Type="http://schemas.openxmlformats.org/officeDocument/2006/relationships/hyperlink" Target="http://www.imdb.com/title/tt1130087/?ref_=fn_tt_tt_1" TargetMode="External"/><Relationship Id="rId472" Type="http://schemas.openxmlformats.org/officeDocument/2006/relationships/hyperlink" Target="http://www.imdb.com/title/tt2713180/?ref_=fn_tt_tt_1" TargetMode="External"/><Relationship Id="rId2153" Type="http://schemas.openxmlformats.org/officeDocument/2006/relationships/hyperlink" Target="http://www.imdb.com/title/tt0120907/?ref_=fn_tt_tt_1" TargetMode="External"/><Relationship Id="rId3204" Type="http://schemas.openxmlformats.org/officeDocument/2006/relationships/hyperlink" Target="http://www.imdb.com/title/tt1554091/?ref_=fn_tt_tt_1" TargetMode="External"/><Relationship Id="rId125" Type="http://schemas.openxmlformats.org/officeDocument/2006/relationships/hyperlink" Target="http://www.imdb.com/title/tt0242653/?ref_=fn_tt_tt_1" TargetMode="External"/><Relationship Id="rId2220" Type="http://schemas.openxmlformats.org/officeDocument/2006/relationships/hyperlink" Target="http://www.imdb.com/title/tt1226753/?ref_=fn_tt_tt_1" TargetMode="External"/><Relationship Id="rId4392" Type="http://schemas.openxmlformats.org/officeDocument/2006/relationships/hyperlink" Target="http://www.imdb.com/title/tt2349460/?ref_=fn_tt_tt_1" TargetMode="External"/><Relationship Id="rId5029" Type="http://schemas.openxmlformats.org/officeDocument/2006/relationships/hyperlink" Target="http://www.imdb.com/title/tt0255094/?ref_=fn_tt_tt_1" TargetMode="External"/><Relationship Id="rId1986" Type="http://schemas.openxmlformats.org/officeDocument/2006/relationships/hyperlink" Target="http://www.imdb.com/title/tt0431021/?ref_=fn_tt_tt_1" TargetMode="External"/><Relationship Id="rId4045" Type="http://schemas.openxmlformats.org/officeDocument/2006/relationships/hyperlink" Target="http://www.imdb.com/title/tt0390221/?ref_=fn_tt_tt_1" TargetMode="External"/><Relationship Id="rId1639" Type="http://schemas.openxmlformats.org/officeDocument/2006/relationships/hyperlink" Target="http://www.imdb.com/title/tt0376105/?ref_=fn_tt_tt_1" TargetMode="External"/><Relationship Id="rId3061" Type="http://schemas.openxmlformats.org/officeDocument/2006/relationships/hyperlink" Target="http://www.imdb.com/title/tt0377992/?ref_=fn_tt_tt_1" TargetMode="External"/><Relationship Id="rId1706" Type="http://schemas.openxmlformats.org/officeDocument/2006/relationships/hyperlink" Target="http://www.imdb.com/title/tt0335121/?ref_=fn_tt_tt_1" TargetMode="External"/><Relationship Id="rId4112" Type="http://schemas.openxmlformats.org/officeDocument/2006/relationships/hyperlink" Target="http://www.imdb.com/title/tt0785025/?ref_=fn_tt_tt_1" TargetMode="External"/><Relationship Id="rId3878" Type="http://schemas.openxmlformats.org/officeDocument/2006/relationships/hyperlink" Target="http://www.imdb.com/title/tt0298228/?ref_=fn_tt_tt_1" TargetMode="External"/><Relationship Id="rId4929" Type="http://schemas.openxmlformats.org/officeDocument/2006/relationships/hyperlink" Target="http://www.imdb.com/title/tt1666335/?ref_=fn_tt_tt_1" TargetMode="External"/><Relationship Id="rId799" Type="http://schemas.openxmlformats.org/officeDocument/2006/relationships/hyperlink" Target="http://www.imdb.com/title/tt0454824/?ref_=fn_tt_tt_1" TargetMode="External"/><Relationship Id="rId2894" Type="http://schemas.openxmlformats.org/officeDocument/2006/relationships/hyperlink" Target="http://www.imdb.com/title/tt4939066/?ref_=fn_tt_tt_1" TargetMode="External"/><Relationship Id="rId866" Type="http://schemas.openxmlformats.org/officeDocument/2006/relationships/hyperlink" Target="http://www.imdb.com/title/tt0865556/?ref_=fn_tt_tt_1" TargetMode="External"/><Relationship Id="rId1496" Type="http://schemas.openxmlformats.org/officeDocument/2006/relationships/hyperlink" Target="http://www.imdb.com/title/tt0450314/?ref_=fn_tt_tt_1" TargetMode="External"/><Relationship Id="rId2547" Type="http://schemas.openxmlformats.org/officeDocument/2006/relationships/hyperlink" Target="http://www.imdb.com/title/tt1655442/?ref_=fn_tt_tt_1" TargetMode="External"/><Relationship Id="rId3945" Type="http://schemas.openxmlformats.org/officeDocument/2006/relationships/hyperlink" Target="http://www.imdb.com/title/tt2876428/?ref_=fn_tt_tt_1" TargetMode="External"/><Relationship Id="rId519" Type="http://schemas.openxmlformats.org/officeDocument/2006/relationships/hyperlink" Target="http://www.imdb.com/title/tt0427392/?ref_=fn_tt_tt_1" TargetMode="External"/><Relationship Id="rId1149" Type="http://schemas.openxmlformats.org/officeDocument/2006/relationships/hyperlink" Target="http://www.imdb.com/title/tt0181536/?ref_=fn_tt_tt_1" TargetMode="External"/><Relationship Id="rId2961" Type="http://schemas.openxmlformats.org/officeDocument/2006/relationships/hyperlink" Target="http://www.imdb.com/title/tt1821549/?ref_=fn_tt_tt_1" TargetMode="External"/><Relationship Id="rId5020" Type="http://schemas.openxmlformats.org/officeDocument/2006/relationships/hyperlink" Target="http://www.imdb.com/title/tt0425027/?ref_=fn_tt_tt_1" TargetMode="External"/><Relationship Id="rId933" Type="http://schemas.openxmlformats.org/officeDocument/2006/relationships/hyperlink" Target="http://www.imdb.com/title/tt1637725/?ref_=fn_tt_tt_1" TargetMode="External"/><Relationship Id="rId1563" Type="http://schemas.openxmlformats.org/officeDocument/2006/relationships/hyperlink" Target="http://www.imdb.com/title/tt0323033/?ref_=fn_tt_tt_1" TargetMode="External"/><Relationship Id="rId2614" Type="http://schemas.openxmlformats.org/officeDocument/2006/relationships/hyperlink" Target="http://www.imdb.com/title/tt1153040/?ref_=fn_tt_tt_1" TargetMode="External"/><Relationship Id="rId1216" Type="http://schemas.openxmlformats.org/officeDocument/2006/relationships/hyperlink" Target="http://www.imdb.com/title/tt0443274/?ref_=fn_tt_tt_1" TargetMode="External"/><Relationship Id="rId1630" Type="http://schemas.openxmlformats.org/officeDocument/2006/relationships/hyperlink" Target="http://www.imdb.com/title/tt1821658/?ref_=fn_tt_tt_1" TargetMode="External"/><Relationship Id="rId4786" Type="http://schemas.openxmlformats.org/officeDocument/2006/relationships/hyperlink" Target="http://www.imdb.com/title/tt0462485/?ref_=fn_tt_tt_1" TargetMode="External"/><Relationship Id="rId3388" Type="http://schemas.openxmlformats.org/officeDocument/2006/relationships/hyperlink" Target="http://www.imdb.com/title/tt1300851/?ref_=fn_tt_tt_1" TargetMode="External"/><Relationship Id="rId4439" Type="http://schemas.openxmlformats.org/officeDocument/2006/relationships/hyperlink" Target="http://www.imdb.com/title/tt1731697/?ref_=fn_tt_tt_1" TargetMode="External"/><Relationship Id="rId4853" Type="http://schemas.openxmlformats.org/officeDocument/2006/relationships/hyperlink" Target="http://www.imdb.com/title/tt1971352/?ref_=fn_tt_tt_1" TargetMode="External"/><Relationship Id="rId3455" Type="http://schemas.openxmlformats.org/officeDocument/2006/relationships/hyperlink" Target="http://www.imdb.com/title/tt1602098/?ref_=fn_tt_tt_1" TargetMode="External"/><Relationship Id="rId4506" Type="http://schemas.openxmlformats.org/officeDocument/2006/relationships/hyperlink" Target="http://www.imdb.com/title/tt1879030/?ref_=fn_tt_tt_1" TargetMode="External"/><Relationship Id="rId376" Type="http://schemas.openxmlformats.org/officeDocument/2006/relationships/hyperlink" Target="http://www.imdb.com/title/tt0118884/?ref_=fn_tt_tt_1" TargetMode="External"/><Relationship Id="rId790" Type="http://schemas.openxmlformats.org/officeDocument/2006/relationships/hyperlink" Target="http://www.imdb.com/title/tt0181875/?ref_=fn_tt_tt_1" TargetMode="External"/><Relationship Id="rId2057" Type="http://schemas.openxmlformats.org/officeDocument/2006/relationships/hyperlink" Target="http://www.imdb.com/title/tt1124035/?ref_=fn_tt_tt_1" TargetMode="External"/><Relationship Id="rId2471" Type="http://schemas.openxmlformats.org/officeDocument/2006/relationships/hyperlink" Target="http://www.imdb.com/title/tt0088993/?ref_=fn_tt_tt_1" TargetMode="External"/><Relationship Id="rId3108" Type="http://schemas.openxmlformats.org/officeDocument/2006/relationships/hyperlink" Target="http://www.imdb.com/title/tt0096928/?ref_=fn_tt_tt_1" TargetMode="External"/><Relationship Id="rId3522" Type="http://schemas.openxmlformats.org/officeDocument/2006/relationships/hyperlink" Target="http://www.imdb.com/title/tt1121977/?ref_=fn_tt_tt_1" TargetMode="External"/><Relationship Id="rId4920" Type="http://schemas.openxmlformats.org/officeDocument/2006/relationships/hyperlink" Target="http://www.imdb.com/title/tt1989646/?ref_=fn_tt_tt_1" TargetMode="External"/><Relationship Id="rId443" Type="http://schemas.openxmlformats.org/officeDocument/2006/relationships/hyperlink" Target="http://www.imdb.com/title/tt0103776/?ref_=fn_tt_tt_1" TargetMode="External"/><Relationship Id="rId1073" Type="http://schemas.openxmlformats.org/officeDocument/2006/relationships/hyperlink" Target="http://www.imdb.com/title/tt1355631/?ref_=fn_tt_tt_1" TargetMode="External"/><Relationship Id="rId2124" Type="http://schemas.openxmlformats.org/officeDocument/2006/relationships/hyperlink" Target="http://www.imdb.com/title/tt1726592/?ref_=fn_tt_tt_1" TargetMode="External"/><Relationship Id="rId1140" Type="http://schemas.openxmlformats.org/officeDocument/2006/relationships/hyperlink" Target="http://www.imdb.com/title/tt0106977/?ref_=fn_tt_tt_1" TargetMode="External"/><Relationship Id="rId4296" Type="http://schemas.openxmlformats.org/officeDocument/2006/relationships/hyperlink" Target="http://www.imdb.com/title/tt1695994/?ref_=fn_tt_tt_1" TargetMode="External"/><Relationship Id="rId510" Type="http://schemas.openxmlformats.org/officeDocument/2006/relationships/hyperlink" Target="http://www.imdb.com/title/tt0268978/?ref_=fn_tt_tt_1" TargetMode="External"/><Relationship Id="rId1957" Type="http://schemas.openxmlformats.org/officeDocument/2006/relationships/hyperlink" Target="http://www.imdb.com/title/tt0488658/?ref_=fn_tt_tt_1" TargetMode="External"/><Relationship Id="rId4363" Type="http://schemas.openxmlformats.org/officeDocument/2006/relationships/hyperlink" Target="http://www.imdb.com/title/tt2125435/?ref_=fn_tt_tt_1" TargetMode="External"/><Relationship Id="rId4016" Type="http://schemas.openxmlformats.org/officeDocument/2006/relationships/hyperlink" Target="http://www.imdb.com/title/tt0138862/?ref_=fn_tt_tt_1" TargetMode="External"/><Relationship Id="rId4430" Type="http://schemas.openxmlformats.org/officeDocument/2006/relationships/hyperlink" Target="http://www.imdb.com/title/tt0286162/?ref_=fn_tt_tt_1" TargetMode="External"/><Relationship Id="rId3032" Type="http://schemas.openxmlformats.org/officeDocument/2006/relationships/hyperlink" Target="http://www.imdb.com/title/tt0493430/?ref_=fn_tt_tt_1" TargetMode="External"/><Relationship Id="rId2798" Type="http://schemas.openxmlformats.org/officeDocument/2006/relationships/hyperlink" Target="http://www.imdb.com/title/tt0770772/?ref_=fn_tt_tt_1" TargetMode="External"/><Relationship Id="rId3849" Type="http://schemas.openxmlformats.org/officeDocument/2006/relationships/hyperlink" Target="http://www.imdb.com/title/tt3516878/?ref_=fn_tt_tt_1" TargetMode="External"/><Relationship Id="rId2865" Type="http://schemas.openxmlformats.org/officeDocument/2006/relationships/hyperlink" Target="http://www.imdb.com/title/tt0498380/?ref_=fn_tt_tt_1" TargetMode="External"/><Relationship Id="rId3916" Type="http://schemas.openxmlformats.org/officeDocument/2006/relationships/hyperlink" Target="http://www.imdb.com/title/tt0110189/?ref_=fn_tt_tt_1" TargetMode="External"/><Relationship Id="rId837" Type="http://schemas.openxmlformats.org/officeDocument/2006/relationships/hyperlink" Target="http://www.imdb.com/title/tt0351977/?ref_=fn_tt_tt_1" TargetMode="External"/><Relationship Id="rId1467" Type="http://schemas.openxmlformats.org/officeDocument/2006/relationships/hyperlink" Target="http://www.imdb.com/title/tt0104427/?ref_=fn_tt_tt_1" TargetMode="External"/><Relationship Id="rId1881" Type="http://schemas.openxmlformats.org/officeDocument/2006/relationships/hyperlink" Target="http://www.imdb.com/title/tt0329101/?ref_=fn_tt_tt_1" TargetMode="External"/><Relationship Id="rId2518" Type="http://schemas.openxmlformats.org/officeDocument/2006/relationships/hyperlink" Target="http://www.imdb.com/title/tt0865559/?ref_=fn_tt_tt_1" TargetMode="External"/><Relationship Id="rId2932" Type="http://schemas.openxmlformats.org/officeDocument/2006/relationships/hyperlink" Target="http://www.imdb.com/title/tt0119396/?ref_=fn_tt_tt_1" TargetMode="External"/><Relationship Id="rId904" Type="http://schemas.openxmlformats.org/officeDocument/2006/relationships/hyperlink" Target="http://www.imdb.com/title/tt0118617/?ref_=fn_tt_tt_1" TargetMode="External"/><Relationship Id="rId1534" Type="http://schemas.openxmlformats.org/officeDocument/2006/relationships/hyperlink" Target="http://www.imdb.com/title/tt0330793/?ref_=fn_tt_tt_1" TargetMode="External"/><Relationship Id="rId1601" Type="http://schemas.openxmlformats.org/officeDocument/2006/relationships/hyperlink" Target="http://www.imdb.com/title/tt0116313/?ref_=fn_tt_tt_1" TargetMode="External"/><Relationship Id="rId4757" Type="http://schemas.openxmlformats.org/officeDocument/2006/relationships/hyperlink" Target="http://www.imdb.com/title/tt1470827/?ref_=fn_tt_tt_1" TargetMode="External"/><Relationship Id="rId3359" Type="http://schemas.openxmlformats.org/officeDocument/2006/relationships/hyperlink" Target="http://www.imdb.com/title/tt2872718/?ref_=fn_tt_tt_1" TargetMode="External"/><Relationship Id="rId694" Type="http://schemas.openxmlformats.org/officeDocument/2006/relationships/hyperlink" Target="http://www.imdb.com/title/tt0156934/?ref_=fn_tt_tt_1" TargetMode="External"/><Relationship Id="rId2375" Type="http://schemas.openxmlformats.org/officeDocument/2006/relationships/hyperlink" Target="http://www.imdb.com/title/tt0245429/?ref_=fn_tt_tt_1" TargetMode="External"/><Relationship Id="rId3773" Type="http://schemas.openxmlformats.org/officeDocument/2006/relationships/hyperlink" Target="http://www.imdb.com/title/tt0120255/?ref_=fn_tt_tt_1" TargetMode="External"/><Relationship Id="rId4824" Type="http://schemas.openxmlformats.org/officeDocument/2006/relationships/hyperlink" Target="http://www.imdb.com/title/tt0050083/?ref_=fn_tt_tt_1" TargetMode="External"/><Relationship Id="rId347" Type="http://schemas.openxmlformats.org/officeDocument/2006/relationships/hyperlink" Target="http://www.imdb.com/title/tt0416236/?ref_=fn_tt_tt_1" TargetMode="External"/><Relationship Id="rId2028" Type="http://schemas.openxmlformats.org/officeDocument/2006/relationships/hyperlink" Target="http://www.imdb.com/title/tt0302886/?ref_=fn_tt_tt_1" TargetMode="External"/><Relationship Id="rId3426" Type="http://schemas.openxmlformats.org/officeDocument/2006/relationships/hyperlink" Target="http://www.imdb.com/title/tt0473188/?ref_=fn_tt_tt_1" TargetMode="External"/><Relationship Id="rId3840" Type="http://schemas.openxmlformats.org/officeDocument/2006/relationships/hyperlink" Target="http://www.imdb.com/title/tt2091427/?ref_=fn_tt_tt_1" TargetMode="External"/><Relationship Id="rId761" Type="http://schemas.openxmlformats.org/officeDocument/2006/relationships/hyperlink" Target="http://www.imdb.com/title/tt0114781/?ref_=fn_tt_tt_1" TargetMode="External"/><Relationship Id="rId1391" Type="http://schemas.openxmlformats.org/officeDocument/2006/relationships/hyperlink" Target="http://www.imdb.com/title/tt1243974/?ref_=fn_tt_tt_1" TargetMode="External"/><Relationship Id="rId2442" Type="http://schemas.openxmlformats.org/officeDocument/2006/relationships/hyperlink" Target="http://www.imdb.com/title/tt0082085/?ref_=fn_tt_tt_1" TargetMode="External"/><Relationship Id="rId414" Type="http://schemas.openxmlformats.org/officeDocument/2006/relationships/hyperlink" Target="http://www.imdb.com/title/tt0400717/?ref_=fn_tt_tt_1" TargetMode="External"/><Relationship Id="rId1044" Type="http://schemas.openxmlformats.org/officeDocument/2006/relationships/hyperlink" Target="http://www.imdb.com/title/tt0145681/?ref_=fn_tt_tt_1" TargetMode="External"/><Relationship Id="rId1111" Type="http://schemas.openxmlformats.org/officeDocument/2006/relationships/hyperlink" Target="http://www.imdb.com/title/tt0337921/?ref_=fn_tt_tt_1" TargetMode="External"/><Relationship Id="rId4267" Type="http://schemas.openxmlformats.org/officeDocument/2006/relationships/hyperlink" Target="http://www.imdb.com/title/tt0305206/?ref_=fn_tt_tt_1" TargetMode="External"/><Relationship Id="rId4681" Type="http://schemas.openxmlformats.org/officeDocument/2006/relationships/hyperlink" Target="http://www.imdb.com/title/tt1788391/?ref_=fn_tt_tt_1" TargetMode="External"/><Relationship Id="rId3283" Type="http://schemas.openxmlformats.org/officeDocument/2006/relationships/hyperlink" Target="http://www.imdb.com/title/tt0059800/?ref_=fn_tt_tt_1" TargetMode="External"/><Relationship Id="rId4334" Type="http://schemas.openxmlformats.org/officeDocument/2006/relationships/hyperlink" Target="http://www.imdb.com/title/tt2234025/?ref_=fn_tt_tt_1" TargetMode="External"/><Relationship Id="rId1928" Type="http://schemas.openxmlformats.org/officeDocument/2006/relationships/hyperlink" Target="http://www.imdb.com/title/tt0454945/?ref_=fn_tt_tt_1" TargetMode="External"/><Relationship Id="rId3350" Type="http://schemas.openxmlformats.org/officeDocument/2006/relationships/hyperlink" Target="http://www.imdb.com/title/tt0795434/?ref_=fn_tt_tt_1" TargetMode="External"/><Relationship Id="rId271" Type="http://schemas.openxmlformats.org/officeDocument/2006/relationships/hyperlink" Target="http://www.imdb.com/title/tt0120737/?ref_=fn_tt_tt_1" TargetMode="External"/><Relationship Id="rId3003" Type="http://schemas.openxmlformats.org/officeDocument/2006/relationships/hyperlink" Target="http://www.imdb.com/title/tt0118901/?ref_=fn_tt_tt_1" TargetMode="External"/><Relationship Id="rId4401" Type="http://schemas.openxmlformats.org/officeDocument/2006/relationships/hyperlink" Target="http://www.imdb.com/title/tt0322700/?ref_=fn_tt_tt_1" TargetMode="External"/><Relationship Id="rId2769" Type="http://schemas.openxmlformats.org/officeDocument/2006/relationships/hyperlink" Target="http://www.imdb.com/title/tt2503954/?ref_=fn_tt_tt_1" TargetMode="External"/><Relationship Id="rId1785" Type="http://schemas.openxmlformats.org/officeDocument/2006/relationships/hyperlink" Target="http://www.imdb.com/title/tt0397078/?ref_=fn_tt_tt_1" TargetMode="External"/><Relationship Id="rId2836" Type="http://schemas.openxmlformats.org/officeDocument/2006/relationships/hyperlink" Target="http://www.imdb.com/title/tt1702443/?ref_=fn_tt_tt_1" TargetMode="External"/><Relationship Id="rId4191" Type="http://schemas.openxmlformats.org/officeDocument/2006/relationships/hyperlink" Target="http://www.imdb.com/title/tt0333766/?ref_=fn_tt_tt_1" TargetMode="External"/><Relationship Id="rId77" Type="http://schemas.openxmlformats.org/officeDocument/2006/relationships/hyperlink" Target="http://www.imdb.com/title/tt0114898/?ref_=fn_tt_tt_1" TargetMode="External"/><Relationship Id="rId808" Type="http://schemas.openxmlformats.org/officeDocument/2006/relationships/hyperlink" Target="http://www.imdb.com/title/tt0831887/?ref_=fn_tt_tt_1" TargetMode="External"/><Relationship Id="rId1438" Type="http://schemas.openxmlformats.org/officeDocument/2006/relationships/hyperlink" Target="http://www.imdb.com/title/tt0119008/?ref_=fn_tt_tt_1" TargetMode="External"/><Relationship Id="rId1852" Type="http://schemas.openxmlformats.org/officeDocument/2006/relationships/hyperlink" Target="http://www.imdb.com/title/tt0157472/?ref_=fn_tt_tt_1" TargetMode="External"/><Relationship Id="rId2903" Type="http://schemas.openxmlformats.org/officeDocument/2006/relationships/hyperlink" Target="http://www.imdb.com/title/tt0954947/?ref_=fn_tt_tt_1" TargetMode="External"/><Relationship Id="rId1505" Type="http://schemas.openxmlformats.org/officeDocument/2006/relationships/hyperlink" Target="http://www.imdb.com/title/tt0280665/?ref_=fn_tt_tt_1" TargetMode="External"/><Relationship Id="rId3677" Type="http://schemas.openxmlformats.org/officeDocument/2006/relationships/hyperlink" Target="http://www.imdb.com/title/tt0280778/?ref_=fn_tt_tt_1" TargetMode="External"/><Relationship Id="rId4728" Type="http://schemas.openxmlformats.org/officeDocument/2006/relationships/hyperlink" Target="http://www.imdb.com/title/tt0374102/?ref_=fn_tt_tt_1" TargetMode="External"/><Relationship Id="rId598" Type="http://schemas.openxmlformats.org/officeDocument/2006/relationships/hyperlink" Target="http://www.imdb.com/title/tt0370263/?ref_=fn_tt_tt_1" TargetMode="External"/><Relationship Id="rId2279" Type="http://schemas.openxmlformats.org/officeDocument/2006/relationships/hyperlink" Target="http://www.imdb.com/title/tt0258068/?ref_=fn_tt_tt_1" TargetMode="External"/><Relationship Id="rId2693" Type="http://schemas.openxmlformats.org/officeDocument/2006/relationships/hyperlink" Target="http://www.imdb.com/title/tt0211465/?ref_=fn_tt_tt_1" TargetMode="External"/><Relationship Id="rId3744" Type="http://schemas.openxmlformats.org/officeDocument/2006/relationships/hyperlink" Target="http://www.imdb.com/title/tt1045655/?ref_=fn_tt_tt_1" TargetMode="External"/><Relationship Id="rId665" Type="http://schemas.openxmlformats.org/officeDocument/2006/relationships/hyperlink" Target="http://www.imdb.com/title/tt1809398/?ref_=fn_tt_tt_1" TargetMode="External"/><Relationship Id="rId1295" Type="http://schemas.openxmlformats.org/officeDocument/2006/relationships/hyperlink" Target="http://www.imdb.com/title/tt1649419/?ref_=fn_tt_tt_1" TargetMode="External"/><Relationship Id="rId2346" Type="http://schemas.openxmlformats.org/officeDocument/2006/relationships/hyperlink" Target="http://www.imdb.com/title/tt3319920/?ref_=fn_tt_tt_1" TargetMode="External"/><Relationship Id="rId2760" Type="http://schemas.openxmlformats.org/officeDocument/2006/relationships/hyperlink" Target="http://www.imdb.com/title/tt1668200/?ref_=fn_tt_tt_1" TargetMode="External"/><Relationship Id="rId3811" Type="http://schemas.openxmlformats.org/officeDocument/2006/relationships/hyperlink" Target="http://www.imdb.com/title/tt1460798/?ref_=fn_tt_tt_1" TargetMode="External"/><Relationship Id="rId318" Type="http://schemas.openxmlformats.org/officeDocument/2006/relationships/hyperlink" Target="http://www.imdb.com/title/tt2333784/?ref_=fn_tt_tt_1" TargetMode="External"/><Relationship Id="rId732" Type="http://schemas.openxmlformats.org/officeDocument/2006/relationships/hyperlink" Target="http://www.imdb.com/title/tt4046784/?ref_=fn_tt_tt_1" TargetMode="External"/><Relationship Id="rId1362" Type="http://schemas.openxmlformats.org/officeDocument/2006/relationships/hyperlink" Target="http://www.imdb.com/title/tt1411250/?ref_=fn_tt_tt_1" TargetMode="External"/><Relationship Id="rId2413" Type="http://schemas.openxmlformats.org/officeDocument/2006/relationships/hyperlink" Target="http://www.imdb.com/title/tt0280707/?ref_=fn_tt_tt_1" TargetMode="External"/><Relationship Id="rId1015" Type="http://schemas.openxmlformats.org/officeDocument/2006/relationships/hyperlink" Target="http://www.imdb.com/title/tt2199571/?ref_=fn_tt_tt_1" TargetMode="External"/><Relationship Id="rId4585" Type="http://schemas.openxmlformats.org/officeDocument/2006/relationships/hyperlink" Target="http://www.imdb.com/title/tt0357470/?ref_=fn_tt_tt_1" TargetMode="External"/><Relationship Id="rId3187" Type="http://schemas.openxmlformats.org/officeDocument/2006/relationships/hyperlink" Target="http://www.imdb.com/title/tt0279286/?ref_=fn_tt_tt_1" TargetMode="External"/><Relationship Id="rId4238" Type="http://schemas.openxmlformats.org/officeDocument/2006/relationships/hyperlink" Target="http://www.imdb.com/title/tt1995477/?ref_=fn_tt_tt_1" TargetMode="External"/><Relationship Id="rId4652" Type="http://schemas.openxmlformats.org/officeDocument/2006/relationships/hyperlink" Target="http://www.imdb.com/title/tt0345551/?ref_=fn_tt_tt_1" TargetMode="External"/><Relationship Id="rId175" Type="http://schemas.openxmlformats.org/officeDocument/2006/relationships/hyperlink" Target="http://www.imdb.com/title/tt1673434/?ref_=fn_tt_tt_1" TargetMode="External"/><Relationship Id="rId3254" Type="http://schemas.openxmlformats.org/officeDocument/2006/relationships/hyperlink" Target="http://www.imdb.com/title/tt1147687/?ref_=fn_tt_tt_1" TargetMode="External"/><Relationship Id="rId4305" Type="http://schemas.openxmlformats.org/officeDocument/2006/relationships/hyperlink" Target="http://www.imdb.com/title/tt3018070/?ref_=fn_tt_tt_1" TargetMode="External"/><Relationship Id="rId2270" Type="http://schemas.openxmlformats.org/officeDocument/2006/relationships/hyperlink" Target="http://www.imdb.com/title/tt1213644/?ref_=fn_tt_tt_1" TargetMode="External"/><Relationship Id="rId3321" Type="http://schemas.openxmlformats.org/officeDocument/2006/relationships/hyperlink" Target="http://www.imdb.com/title/tt0434424/?ref_=fn_tt_tt_1" TargetMode="External"/><Relationship Id="rId242" Type="http://schemas.openxmlformats.org/officeDocument/2006/relationships/hyperlink" Target="http://www.imdb.com/title/tt0481499/?ref_=fn_tt_tt_1" TargetMode="External"/><Relationship Id="rId1689" Type="http://schemas.openxmlformats.org/officeDocument/2006/relationships/hyperlink" Target="http://www.imdb.com/title/tt0271367/?ref_=fn_tt_tt_1" TargetMode="External"/><Relationship Id="rId4095" Type="http://schemas.openxmlformats.org/officeDocument/2006/relationships/hyperlink" Target="http://www.imdb.com/title/tt0067992/?ref_=fn_tt_tt_1" TargetMode="External"/><Relationship Id="rId4162" Type="http://schemas.openxmlformats.org/officeDocument/2006/relationships/hyperlink" Target="http://www.imdb.com/title/tt0456144/?ref_=fn_tt_tt_1" TargetMode="External"/><Relationship Id="rId1756" Type="http://schemas.openxmlformats.org/officeDocument/2006/relationships/hyperlink" Target="http://www.imdb.com/title/tt0095016/?ref_=fn_tt_tt_1" TargetMode="External"/><Relationship Id="rId2807" Type="http://schemas.openxmlformats.org/officeDocument/2006/relationships/hyperlink" Target="http://www.imdb.com/title/tt0120613/?ref_=fn_tt_tt_1" TargetMode="External"/><Relationship Id="rId48" Type="http://schemas.openxmlformats.org/officeDocument/2006/relationships/hyperlink" Target="http://www.imdb.com/title/tt1877832/?ref_=fn_tt_tt_1" TargetMode="External"/><Relationship Id="rId1409" Type="http://schemas.openxmlformats.org/officeDocument/2006/relationships/hyperlink" Target="http://www.imdb.com/title/tt1403865/?ref_=fn_tt_tt_1" TargetMode="External"/><Relationship Id="rId1823" Type="http://schemas.openxmlformats.org/officeDocument/2006/relationships/hyperlink" Target="http://www.imdb.com/title/tt0795351/?ref_=fn_tt_tt_1" TargetMode="External"/><Relationship Id="rId4979" Type="http://schemas.openxmlformats.org/officeDocument/2006/relationships/hyperlink" Target="http://www.imdb.com/title/tt0390521/?ref_=fn_tt_tt_1" TargetMode="External"/><Relationship Id="rId3995" Type="http://schemas.openxmlformats.org/officeDocument/2006/relationships/hyperlink" Target="http://www.imdb.com/title/tt0053131/?ref_=fn_tt_tt_1" TargetMode="External"/><Relationship Id="rId2597" Type="http://schemas.openxmlformats.org/officeDocument/2006/relationships/hyperlink" Target="http://www.imdb.com/title/tt0273435/?ref_=fn_tt_tt_1" TargetMode="External"/><Relationship Id="rId3648" Type="http://schemas.openxmlformats.org/officeDocument/2006/relationships/hyperlink" Target="http://www.imdb.com/title/tt1281374/?ref_=fn_tt_tt_1" TargetMode="External"/><Relationship Id="rId569" Type="http://schemas.openxmlformats.org/officeDocument/2006/relationships/hyperlink" Target="http://www.imdb.com/title/tt1985949/?ref_=fn_tt_tt_1" TargetMode="External"/><Relationship Id="rId983" Type="http://schemas.openxmlformats.org/officeDocument/2006/relationships/hyperlink" Target="http://www.imdb.com/title/tt0109254/?ref_=fn_tt_tt_1" TargetMode="External"/><Relationship Id="rId1199" Type="http://schemas.openxmlformats.org/officeDocument/2006/relationships/hyperlink" Target="http://www.imdb.com/title/tt1285016/?ref_=fn_tt_tt_1" TargetMode="External"/><Relationship Id="rId2664" Type="http://schemas.openxmlformats.org/officeDocument/2006/relationships/hyperlink" Target="http://www.imdb.com/title/tt0229260/?ref_=fn_tt_tt_1" TargetMode="External"/><Relationship Id="rId636" Type="http://schemas.openxmlformats.org/officeDocument/2006/relationships/hyperlink" Target="http://www.imdb.com/title/tt0113845/?ref_=fn_tt_tt_1" TargetMode="External"/><Relationship Id="rId1266" Type="http://schemas.openxmlformats.org/officeDocument/2006/relationships/hyperlink" Target="http://www.imdb.com/title/tt0332047/?ref_=fn_tt_tt_1" TargetMode="External"/><Relationship Id="rId2317" Type="http://schemas.openxmlformats.org/officeDocument/2006/relationships/hyperlink" Target="http://www.imdb.com/title/tt0337876/?ref_=fn_tt_tt_1" TargetMode="External"/><Relationship Id="rId3715" Type="http://schemas.openxmlformats.org/officeDocument/2006/relationships/hyperlink" Target="http://www.imdb.com/title/tt0080678/?ref_=fn_tt_tt_1" TargetMode="External"/><Relationship Id="rId1680" Type="http://schemas.openxmlformats.org/officeDocument/2006/relationships/hyperlink" Target="http://www.imdb.com/title/tt0881320/?ref_=fn_tt_tt_1" TargetMode="External"/><Relationship Id="rId2731" Type="http://schemas.openxmlformats.org/officeDocument/2006/relationships/hyperlink" Target="http://www.imdb.com/title/tt0090848/?ref_=fn_tt_tt_1" TargetMode="External"/><Relationship Id="rId703" Type="http://schemas.openxmlformats.org/officeDocument/2006/relationships/hyperlink" Target="http://www.imdb.com/title/tt0430304/?ref_=fn_tt_tt_1" TargetMode="External"/><Relationship Id="rId910" Type="http://schemas.openxmlformats.org/officeDocument/2006/relationships/hyperlink" Target="http://www.imdb.com/title/tt0462322/?ref_=fn_tt_tt_1" TargetMode="External"/><Relationship Id="rId1333" Type="http://schemas.openxmlformats.org/officeDocument/2006/relationships/hyperlink" Target="http://www.imdb.com/title/tt0490084/?ref_=fn_tt_tt_1" TargetMode="External"/><Relationship Id="rId1540" Type="http://schemas.openxmlformats.org/officeDocument/2006/relationships/hyperlink" Target="http://www.imdb.com/title/tt0976051/?ref_=fn_tt_tt_1" TargetMode="External"/><Relationship Id="rId4489" Type="http://schemas.openxmlformats.org/officeDocument/2006/relationships/hyperlink" Target="http://www.imdb.com/title/tt1681370/?ref_=fn_tt_tt_1" TargetMode="External"/><Relationship Id="rId4696" Type="http://schemas.openxmlformats.org/officeDocument/2006/relationships/hyperlink" Target="http://www.imdb.com/title/tt0360717/?ref_=fn_tt_tt_1" TargetMode="External"/><Relationship Id="rId1400" Type="http://schemas.openxmlformats.org/officeDocument/2006/relationships/hyperlink" Target="http://www.imdb.com/title/tt2888046/?ref_=fn_tt_tt_1" TargetMode="External"/><Relationship Id="rId3298" Type="http://schemas.openxmlformats.org/officeDocument/2006/relationships/hyperlink" Target="http://www.imdb.com/title/tt0097499/?ref_=fn_tt_tt_1" TargetMode="External"/><Relationship Id="rId4349" Type="http://schemas.openxmlformats.org/officeDocument/2006/relationships/hyperlink" Target="http://www.imdb.com/title/tt1440292/?ref_=fn_tt_tt_1" TargetMode="External"/><Relationship Id="rId4556" Type="http://schemas.openxmlformats.org/officeDocument/2006/relationships/hyperlink" Target="http://www.imdb.com/title/tt1286537/?ref_=fn_tt_tt_1" TargetMode="External"/><Relationship Id="rId4763" Type="http://schemas.openxmlformats.org/officeDocument/2006/relationships/hyperlink" Target="http://www.imdb.com/title/tt0228277/?ref_=fn_tt_tt_1" TargetMode="External"/><Relationship Id="rId4970" Type="http://schemas.openxmlformats.org/officeDocument/2006/relationships/hyperlink" Target="http://www.imdb.com/title/tt2343473/?ref_=fn_tt_tt_1" TargetMode="External"/><Relationship Id="rId3158" Type="http://schemas.openxmlformats.org/officeDocument/2006/relationships/hyperlink" Target="http://www.imdb.com/title/tt0365485/?ref_=fn_tt_tt_1" TargetMode="External"/><Relationship Id="rId3365" Type="http://schemas.openxmlformats.org/officeDocument/2006/relationships/hyperlink" Target="http://www.imdb.com/title/tt0289043/?ref_=fn_tt_tt_1" TargetMode="External"/><Relationship Id="rId3572" Type="http://schemas.openxmlformats.org/officeDocument/2006/relationships/hyperlink" Target="http://www.imdb.com/title/tt0359423/?ref_=fn_tt_tt_1" TargetMode="External"/><Relationship Id="rId4209" Type="http://schemas.openxmlformats.org/officeDocument/2006/relationships/hyperlink" Target="http://www.imdb.com/title/tt0804529/?ref_=fn_tt_tt_1" TargetMode="External"/><Relationship Id="rId4416" Type="http://schemas.openxmlformats.org/officeDocument/2006/relationships/hyperlink" Target="http://www.imdb.com/title/tt0087995/?ref_=fn_tt_tt_1" TargetMode="External"/><Relationship Id="rId4623" Type="http://schemas.openxmlformats.org/officeDocument/2006/relationships/hyperlink" Target="http://www.imdb.com/title/tt1679248/?ref_=fn_tt_tt_1" TargetMode="External"/><Relationship Id="rId4830" Type="http://schemas.openxmlformats.org/officeDocument/2006/relationships/hyperlink" Target="http://www.imdb.com/title/tt0114194/?ref_=fn_tt_tt_1" TargetMode="External"/><Relationship Id="rId286" Type="http://schemas.openxmlformats.org/officeDocument/2006/relationships/hyperlink" Target="http://www.imdb.com/title/tt0295297/?ref_=fn_tt_tt_1" TargetMode="External"/><Relationship Id="rId493" Type="http://schemas.openxmlformats.org/officeDocument/2006/relationships/hyperlink" Target="http://www.imdb.com/title/tt0986263/?ref_=fn_tt_tt_1" TargetMode="External"/><Relationship Id="rId2174" Type="http://schemas.openxmlformats.org/officeDocument/2006/relationships/hyperlink" Target="http://www.imdb.com/title/tt0311289/?ref_=fn_tt_tt_1" TargetMode="External"/><Relationship Id="rId2381" Type="http://schemas.openxmlformats.org/officeDocument/2006/relationships/hyperlink" Target="http://www.imdb.com/title/tt0058085/?ref_=fn_tt_tt_1" TargetMode="External"/><Relationship Id="rId3018" Type="http://schemas.openxmlformats.org/officeDocument/2006/relationships/hyperlink" Target="http://www.imdb.com/title/tt1929263/?ref_=fn_tt_tt_1" TargetMode="External"/><Relationship Id="rId3225" Type="http://schemas.openxmlformats.org/officeDocument/2006/relationships/hyperlink" Target="http://www.imdb.com/title/tt1372686/?ref_=fn_tt_tt_1" TargetMode="External"/><Relationship Id="rId3432" Type="http://schemas.openxmlformats.org/officeDocument/2006/relationships/hyperlink" Target="http://www.imdb.com/title/tt0324133/?ref_=fn_tt_tt_1" TargetMode="External"/><Relationship Id="rId146" Type="http://schemas.openxmlformats.org/officeDocument/2006/relationships/hyperlink" Target="http://www.imdb.com/title/tt3332064/?ref_=fn_tt_tt_1" TargetMode="External"/><Relationship Id="rId353" Type="http://schemas.openxmlformats.org/officeDocument/2006/relationships/hyperlink" Target="http://www.imdb.com/title/tt0119654/?ref_=fn_tt_tt_1" TargetMode="External"/><Relationship Id="rId560" Type="http://schemas.openxmlformats.org/officeDocument/2006/relationships/hyperlink" Target="http://www.imdb.com/title/tt0120157/?ref_=fn_tt_tt_1" TargetMode="External"/><Relationship Id="rId1190" Type="http://schemas.openxmlformats.org/officeDocument/2006/relationships/hyperlink" Target="http://www.imdb.com/title/tt0096874/?ref_=fn_tt_tt_1" TargetMode="External"/><Relationship Id="rId2034" Type="http://schemas.openxmlformats.org/officeDocument/2006/relationships/hyperlink" Target="http://www.imdb.com/title/tt1234548/?ref_=fn_tt_tt_1" TargetMode="External"/><Relationship Id="rId2241" Type="http://schemas.openxmlformats.org/officeDocument/2006/relationships/hyperlink" Target="http://www.imdb.com/title/tt0800308/?ref_=fn_tt_tt_1" TargetMode="External"/><Relationship Id="rId213" Type="http://schemas.openxmlformats.org/officeDocument/2006/relationships/hyperlink" Target="http://www.imdb.com/title/tt1515091/?ref_=fn_tt_tt_1" TargetMode="External"/><Relationship Id="rId420" Type="http://schemas.openxmlformats.org/officeDocument/2006/relationships/hyperlink" Target="http://www.imdb.com/title/tt0463985/?ref_=fn_tt_tt_1" TargetMode="External"/><Relationship Id="rId1050" Type="http://schemas.openxmlformats.org/officeDocument/2006/relationships/hyperlink" Target="http://www.imdb.com/title/tt0272152/?ref_=fn_tt_tt_1" TargetMode="External"/><Relationship Id="rId2101" Type="http://schemas.openxmlformats.org/officeDocument/2006/relationships/hyperlink" Target="http://www.imdb.com/title/tt1976009/?ref_=fn_tt_tt_1" TargetMode="External"/><Relationship Id="rId4066" Type="http://schemas.openxmlformats.org/officeDocument/2006/relationships/hyperlink" Target="http://www.imdb.com/title/tt0235679/?ref_=fn_tt_tt_1" TargetMode="External"/><Relationship Id="rId1867" Type="http://schemas.openxmlformats.org/officeDocument/2006/relationships/hyperlink" Target="http://www.imdb.com/title/tt0387131/?ref_=fn_tt_tt_1" TargetMode="External"/><Relationship Id="rId2918" Type="http://schemas.openxmlformats.org/officeDocument/2006/relationships/hyperlink" Target="http://www.imdb.com/title/tt0070047/?ref_=fn_tt_tt_1" TargetMode="External"/><Relationship Id="rId4273" Type="http://schemas.openxmlformats.org/officeDocument/2006/relationships/hyperlink" Target="http://www.imdb.com/title/tt0379557/?ref_=fn_tt_tt_1" TargetMode="External"/><Relationship Id="rId4480" Type="http://schemas.openxmlformats.org/officeDocument/2006/relationships/hyperlink" Target="http://www.imdb.com/title/tt1869425/?ref_=fn_tt_tt_1" TargetMode="External"/><Relationship Id="rId1727" Type="http://schemas.openxmlformats.org/officeDocument/2006/relationships/hyperlink" Target="http://www.imdb.com/title/tt2231253/?ref_=fn_tt_tt_1" TargetMode="External"/><Relationship Id="rId1934" Type="http://schemas.openxmlformats.org/officeDocument/2006/relationships/hyperlink" Target="http://www.imdb.com/title/tt0144120/?ref_=fn_tt_tt_1" TargetMode="External"/><Relationship Id="rId3082" Type="http://schemas.openxmlformats.org/officeDocument/2006/relationships/hyperlink" Target="http://www.imdb.com/title/tt0083866/?ref_=fn_tt_tt_1" TargetMode="External"/><Relationship Id="rId4133" Type="http://schemas.openxmlformats.org/officeDocument/2006/relationships/hyperlink" Target="http://www.imdb.com/title/tt1922679/?ref_=fn_tt_tt_1" TargetMode="External"/><Relationship Id="rId4340" Type="http://schemas.openxmlformats.org/officeDocument/2006/relationships/hyperlink" Target="http://www.imdb.com/title/tt0850669/?ref_=fn_tt_tt_1" TargetMode="External"/><Relationship Id="rId19" Type="http://schemas.openxmlformats.org/officeDocument/2006/relationships/hyperlink" Target="http://www.imdb.com/title/tt1298650/?ref_=fn_tt_tt_1" TargetMode="External"/><Relationship Id="rId3899" Type="http://schemas.openxmlformats.org/officeDocument/2006/relationships/hyperlink" Target="http://www.imdb.com/title/tt0071524/?ref_=fn_tt_tt_1" TargetMode="External"/><Relationship Id="rId4200" Type="http://schemas.openxmlformats.org/officeDocument/2006/relationships/hyperlink" Target="http://www.imdb.com/title/tt0283465/?ref_=fn_tt_tt_1" TargetMode="External"/><Relationship Id="rId3759" Type="http://schemas.openxmlformats.org/officeDocument/2006/relationships/hyperlink" Target="http://www.imdb.com/title/tt0259974/?ref_=fn_tt_tt_1" TargetMode="External"/><Relationship Id="rId3966" Type="http://schemas.openxmlformats.org/officeDocument/2006/relationships/hyperlink" Target="http://www.imdb.com/title/tt1854582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0780567/?ref_=fn_tt_tt_1" TargetMode="External"/><Relationship Id="rId2568" Type="http://schemas.openxmlformats.org/officeDocument/2006/relationships/hyperlink" Target="http://www.imdb.com/title/tt0186045/?ref_=fn_tt_tt_1" TargetMode="External"/><Relationship Id="rId2775" Type="http://schemas.openxmlformats.org/officeDocument/2006/relationships/hyperlink" Target="http://www.imdb.com/title/tt0775539/?ref_=fn_tt_tt_1" TargetMode="External"/><Relationship Id="rId2982" Type="http://schemas.openxmlformats.org/officeDocument/2006/relationships/hyperlink" Target="http://www.imdb.com/title/tt0470765/?ref_=fn_tt_tt_1" TargetMode="External"/><Relationship Id="rId3619" Type="http://schemas.openxmlformats.org/officeDocument/2006/relationships/hyperlink" Target="http://www.imdb.com/title/tt0844671/?ref_=fn_tt_tt_1" TargetMode="External"/><Relationship Id="rId3826" Type="http://schemas.openxmlformats.org/officeDocument/2006/relationships/hyperlink" Target="http://www.imdb.com/title/tt0423409/?ref_=fn_tt_tt_1" TargetMode="External"/><Relationship Id="rId5041" Type="http://schemas.openxmlformats.org/officeDocument/2006/relationships/hyperlink" Target="http://www.imdb.com/title/tt2071645/?ref_=fn_tt_tt_1" TargetMode="External"/><Relationship Id="rId747" Type="http://schemas.openxmlformats.org/officeDocument/2006/relationships/hyperlink" Target="http://www.imdb.com/title/tt0949731/?ref_=fn_tt_tt_1" TargetMode="External"/><Relationship Id="rId954" Type="http://schemas.openxmlformats.org/officeDocument/2006/relationships/hyperlink" Target="http://www.imdb.com/title/tt0377109/?ref_=fn_tt_tt_1" TargetMode="External"/><Relationship Id="rId1377" Type="http://schemas.openxmlformats.org/officeDocument/2006/relationships/hyperlink" Target="http://www.imdb.com/title/tt1385867/?ref_=fn_tt_tt_1" TargetMode="External"/><Relationship Id="rId1584" Type="http://schemas.openxmlformats.org/officeDocument/2006/relationships/hyperlink" Target="http://www.imdb.com/title/tt1289401/?ref_=fn_tt_tt_1" TargetMode="External"/><Relationship Id="rId1791" Type="http://schemas.openxmlformats.org/officeDocument/2006/relationships/hyperlink" Target="http://www.imdb.com/title/tt1374989/?ref_=fn_tt_tt_1" TargetMode="External"/><Relationship Id="rId2428" Type="http://schemas.openxmlformats.org/officeDocument/2006/relationships/hyperlink" Target="http://www.imdb.com/title/tt0899106/?ref_=fn_tt_tt_1" TargetMode="External"/><Relationship Id="rId2635" Type="http://schemas.openxmlformats.org/officeDocument/2006/relationships/hyperlink" Target="http://www.imdb.com/title/tt3850590/?ref_=fn_tt_tt_1" TargetMode="External"/><Relationship Id="rId2842" Type="http://schemas.openxmlformats.org/officeDocument/2006/relationships/hyperlink" Target="http://www.imdb.com/title/tt4257926/?ref_=fn_tt_tt_1" TargetMode="External"/><Relationship Id="rId83" Type="http://schemas.openxmlformats.org/officeDocument/2006/relationships/hyperlink" Target="http://www.imdb.com/title/tt1587310/?ref_=fn_tt_tt_1" TargetMode="External"/><Relationship Id="rId607" Type="http://schemas.openxmlformats.org/officeDocument/2006/relationships/hyperlink" Target="http://www.imdb.com/title/tt2177771/?ref_=fn_tt_tt_1" TargetMode="External"/><Relationship Id="rId814" Type="http://schemas.openxmlformats.org/officeDocument/2006/relationships/hyperlink" Target="http://www.imdb.com/title/tt1431045/?ref_=fn_tt_tt_1" TargetMode="External"/><Relationship Id="rId1237" Type="http://schemas.openxmlformats.org/officeDocument/2006/relationships/hyperlink" Target="http://www.imdb.com/title/tt0765446/?ref_=fn_tt_tt_1" TargetMode="External"/><Relationship Id="rId1444" Type="http://schemas.openxmlformats.org/officeDocument/2006/relationships/hyperlink" Target="http://www.imdb.com/title/tt1212436/?ref_=fn_tt_tt_1" TargetMode="External"/><Relationship Id="rId1651" Type="http://schemas.openxmlformats.org/officeDocument/2006/relationships/hyperlink" Target="http://www.imdb.com/title/tt1193631/?ref_=fn_tt_tt_1" TargetMode="External"/><Relationship Id="rId2702" Type="http://schemas.openxmlformats.org/officeDocument/2006/relationships/hyperlink" Target="http://www.imdb.com/title/tt0088846/?ref_=fn_tt_tt_1" TargetMode="External"/><Relationship Id="rId1304" Type="http://schemas.openxmlformats.org/officeDocument/2006/relationships/hyperlink" Target="http://www.imdb.com/title/tt0120646/?ref_=fn_tt_tt_1" TargetMode="External"/><Relationship Id="rId1511" Type="http://schemas.openxmlformats.org/officeDocument/2006/relationships/hyperlink" Target="http://www.imdb.com/title/tt0416496/?ref_=fn_tt_tt_1" TargetMode="External"/><Relationship Id="rId4667" Type="http://schemas.openxmlformats.org/officeDocument/2006/relationships/hyperlink" Target="http://www.imdb.com/title/tt0870118/?ref_=fn_tt_tt_1" TargetMode="External"/><Relationship Id="rId4874" Type="http://schemas.openxmlformats.org/officeDocument/2006/relationships/hyperlink" Target="http://www.imdb.com/title/tt1258197/?ref_=fn_tt_tt_1" TargetMode="External"/><Relationship Id="rId3269" Type="http://schemas.openxmlformats.org/officeDocument/2006/relationships/hyperlink" Target="http://www.imdb.com/title/tt0057193/?ref_=fn_tt_tt_1" TargetMode="External"/><Relationship Id="rId3476" Type="http://schemas.openxmlformats.org/officeDocument/2006/relationships/hyperlink" Target="http://www.imdb.com/title/tt0832266/?ref_=fn_tt_tt_1" TargetMode="External"/><Relationship Id="rId3683" Type="http://schemas.openxmlformats.org/officeDocument/2006/relationships/hyperlink" Target="http://www.imdb.com/title/tt0242508/?ref_=fn_tt_tt_1" TargetMode="External"/><Relationship Id="rId4527" Type="http://schemas.openxmlformats.org/officeDocument/2006/relationships/hyperlink" Target="http://www.imdb.com/title/tt3043194/?ref_=fn_tt_tt_1" TargetMode="External"/><Relationship Id="rId10" Type="http://schemas.openxmlformats.org/officeDocument/2006/relationships/hyperlink" Target="http://www.imdb.com/title/tt0417741/?ref_=fn_tt_tt_1" TargetMode="External"/><Relationship Id="rId397" Type="http://schemas.openxmlformats.org/officeDocument/2006/relationships/hyperlink" Target="http://www.imdb.com/title/tt0232500/?ref_=fn_tt_tt_1" TargetMode="External"/><Relationship Id="rId2078" Type="http://schemas.openxmlformats.org/officeDocument/2006/relationships/hyperlink" Target="http://www.imdb.com/title/tt0241025/?ref_=fn_tt_tt_1" TargetMode="External"/><Relationship Id="rId2285" Type="http://schemas.openxmlformats.org/officeDocument/2006/relationships/hyperlink" Target="http://www.imdb.com/title/tt0109015/?ref_=fn_tt_tt_1" TargetMode="External"/><Relationship Id="rId2492" Type="http://schemas.openxmlformats.org/officeDocument/2006/relationships/hyperlink" Target="http://www.imdb.com/title/tt0375063/?ref_=fn_tt_tt_1" TargetMode="External"/><Relationship Id="rId3129" Type="http://schemas.openxmlformats.org/officeDocument/2006/relationships/hyperlink" Target="http://www.imdb.com/title/tt0127723/?ref_=fn_tt_tt_1" TargetMode="External"/><Relationship Id="rId3336" Type="http://schemas.openxmlformats.org/officeDocument/2006/relationships/hyperlink" Target="http://www.imdb.com/title/tt1171222/?ref_=fn_tt_tt_1" TargetMode="External"/><Relationship Id="rId3890" Type="http://schemas.openxmlformats.org/officeDocument/2006/relationships/hyperlink" Target="http://www.imdb.com/title/tt0335266/?ref_=fn_tt_tt_1" TargetMode="External"/><Relationship Id="rId4734" Type="http://schemas.openxmlformats.org/officeDocument/2006/relationships/hyperlink" Target="http://www.imdb.com/title/tt0492506/?ref_=fn_tt_tt_1" TargetMode="External"/><Relationship Id="rId4941" Type="http://schemas.openxmlformats.org/officeDocument/2006/relationships/hyperlink" Target="http://www.imdb.com/title/tt2403815/?ref_=fn_tt_tt_1" TargetMode="External"/><Relationship Id="rId257" Type="http://schemas.openxmlformats.org/officeDocument/2006/relationships/hyperlink" Target="http://www.imdb.com/title/tt2908446/?ref_=fn_tt_tt_1" TargetMode="External"/><Relationship Id="rId464" Type="http://schemas.openxmlformats.org/officeDocument/2006/relationships/hyperlink" Target="http://www.imdb.com/title/tt0159365/?ref_=fn_tt_tt_1" TargetMode="External"/><Relationship Id="rId1094" Type="http://schemas.openxmlformats.org/officeDocument/2006/relationships/hyperlink" Target="http://www.imdb.com/title/tt0118615/?ref_=fn_tt_tt_1" TargetMode="External"/><Relationship Id="rId2145" Type="http://schemas.openxmlformats.org/officeDocument/2006/relationships/hyperlink" Target="http://www.imdb.com/title/tt0313038/?ref_=fn_tt_tt_1" TargetMode="External"/><Relationship Id="rId3543" Type="http://schemas.openxmlformats.org/officeDocument/2006/relationships/hyperlink" Target="http://www.imdb.com/title/tt0942903/?ref_=fn_tt_tt_1" TargetMode="External"/><Relationship Id="rId3750" Type="http://schemas.openxmlformats.org/officeDocument/2006/relationships/hyperlink" Target="http://www.imdb.com/title/tt1772240/?ref_=fn_tt_tt_1" TargetMode="External"/><Relationship Id="rId4801" Type="http://schemas.openxmlformats.org/officeDocument/2006/relationships/hyperlink" Target="http://www.imdb.com/title/tt0390538/?ref_=fn_tt_tt_1" TargetMode="External"/><Relationship Id="rId117" Type="http://schemas.openxmlformats.org/officeDocument/2006/relationships/hyperlink" Target="http://www.imdb.com/title/tt0448157/?ref_=fn_tt_tt_1" TargetMode="External"/><Relationship Id="rId671" Type="http://schemas.openxmlformats.org/officeDocument/2006/relationships/hyperlink" Target="http://www.imdb.com/title/tt0304415/?ref_=fn_tt_tt_1" TargetMode="External"/><Relationship Id="rId2352" Type="http://schemas.openxmlformats.org/officeDocument/2006/relationships/hyperlink" Target="http://www.imdb.com/title/tt1134666/?ref_=fn_tt_tt_1" TargetMode="External"/><Relationship Id="rId3403" Type="http://schemas.openxmlformats.org/officeDocument/2006/relationships/hyperlink" Target="http://www.imdb.com/title/tt0102915/?ref_=fn_tt_tt_1" TargetMode="External"/><Relationship Id="rId3610" Type="http://schemas.openxmlformats.org/officeDocument/2006/relationships/hyperlink" Target="http://www.imdb.com/title/tt0097474/?ref_=fn_tt_tt_1" TargetMode="External"/><Relationship Id="rId324" Type="http://schemas.openxmlformats.org/officeDocument/2006/relationships/hyperlink" Target="http://www.imdb.com/title/tt2452042/?ref_=fn_tt_tt_1" TargetMode="External"/><Relationship Id="rId531" Type="http://schemas.openxmlformats.org/officeDocument/2006/relationships/hyperlink" Target="http://www.imdb.com/title/tt0438097/?ref_=fn_tt_tt_1" TargetMode="External"/><Relationship Id="rId1161" Type="http://schemas.openxmlformats.org/officeDocument/2006/relationships/hyperlink" Target="http://www.imdb.com/title/tt2404463/?ref_=fn_tt_tt_1" TargetMode="External"/><Relationship Id="rId2005" Type="http://schemas.openxmlformats.org/officeDocument/2006/relationships/hyperlink" Target="http://www.imdb.com/title/tt1175506/?ref_=fn_tt_tt_1" TargetMode="External"/><Relationship Id="rId2212" Type="http://schemas.openxmlformats.org/officeDocument/2006/relationships/hyperlink" Target="http://www.imdb.com/title/tt0795461/?ref_=fn_tt_tt_1" TargetMode="External"/><Relationship Id="rId1021" Type="http://schemas.openxmlformats.org/officeDocument/2006/relationships/hyperlink" Target="http://www.imdb.com/title/tt0119592/?ref_=fn_tt_tt_1" TargetMode="External"/><Relationship Id="rId1978" Type="http://schemas.openxmlformats.org/officeDocument/2006/relationships/hyperlink" Target="http://www.imdb.com/title/tt0090728/?ref_=fn_tt_tt_1" TargetMode="External"/><Relationship Id="rId4177" Type="http://schemas.openxmlformats.org/officeDocument/2006/relationships/hyperlink" Target="http://www.imdb.com/title/tt0480669/?ref_=fn_tt_tt_1" TargetMode="External"/><Relationship Id="rId4384" Type="http://schemas.openxmlformats.org/officeDocument/2006/relationships/hyperlink" Target="http://www.imdb.com/title/tt1242432/?ref_=fn_tt_tt_1" TargetMode="External"/><Relationship Id="rId4591" Type="http://schemas.openxmlformats.org/officeDocument/2006/relationships/hyperlink" Target="http://www.imdb.com/title/tt0233699/?ref_=fn_tt_tt_1" TargetMode="External"/><Relationship Id="rId3193" Type="http://schemas.openxmlformats.org/officeDocument/2006/relationships/hyperlink" Target="http://www.imdb.com/title/tt0107983/?ref_=fn_tt_tt_1" TargetMode="External"/><Relationship Id="rId4037" Type="http://schemas.openxmlformats.org/officeDocument/2006/relationships/hyperlink" Target="http://www.imdb.com/title/tt0482463/?ref_=fn_tt_tt_1" TargetMode="External"/><Relationship Id="rId4244" Type="http://schemas.openxmlformats.org/officeDocument/2006/relationships/hyperlink" Target="http://www.imdb.com/title/tt1038988/?ref_=fn_tt_tt_1" TargetMode="External"/><Relationship Id="rId4451" Type="http://schemas.openxmlformats.org/officeDocument/2006/relationships/hyperlink" Target="http://www.imdb.com/title/tt0029583/?ref_=fn_tt_tt_1" TargetMode="External"/><Relationship Id="rId1838" Type="http://schemas.openxmlformats.org/officeDocument/2006/relationships/hyperlink" Target="http://www.imdb.com/title/tt0365907/?ref_=fn_tt_tt_1" TargetMode="External"/><Relationship Id="rId3053" Type="http://schemas.openxmlformats.org/officeDocument/2006/relationships/hyperlink" Target="http://www.imdb.com/title/tt1441951/?ref_=fn_tt_tt_1" TargetMode="External"/><Relationship Id="rId3260" Type="http://schemas.openxmlformats.org/officeDocument/2006/relationships/hyperlink" Target="http://www.imdb.com/title/tt1091722/?ref_=fn_tt_tt_1" TargetMode="External"/><Relationship Id="rId4104" Type="http://schemas.openxmlformats.org/officeDocument/2006/relationships/hyperlink" Target="http://www.imdb.com/title/tt0147612/?ref_=fn_tt_tt_1" TargetMode="External"/><Relationship Id="rId4311" Type="http://schemas.openxmlformats.org/officeDocument/2006/relationships/hyperlink" Target="http://www.imdb.com/title/tt1105512/?ref_=fn_tt_tt_1" TargetMode="External"/><Relationship Id="rId181" Type="http://schemas.openxmlformats.org/officeDocument/2006/relationships/hyperlink" Target="http://www.imdb.com/title/tt1860353/?ref_=fn_tt_tt_1" TargetMode="External"/><Relationship Id="rId1905" Type="http://schemas.openxmlformats.org/officeDocument/2006/relationships/hyperlink" Target="http://www.imdb.com/title/tt0099685/?ref_=fn_tt_tt_1" TargetMode="External"/><Relationship Id="rId3120" Type="http://schemas.openxmlformats.org/officeDocument/2006/relationships/hyperlink" Target="http://www.imdb.com/title/tt0104692/?ref_=fn_tt_tt_1" TargetMode="External"/><Relationship Id="rId998" Type="http://schemas.openxmlformats.org/officeDocument/2006/relationships/hyperlink" Target="http://www.imdb.com/title/tt1392197/?ref_=fn_tt_tt_1" TargetMode="External"/><Relationship Id="rId2679" Type="http://schemas.openxmlformats.org/officeDocument/2006/relationships/hyperlink" Target="http://www.imdb.com/title/tt1817273/?ref_=fn_tt_tt_1" TargetMode="External"/><Relationship Id="rId2886" Type="http://schemas.openxmlformats.org/officeDocument/2006/relationships/hyperlink" Target="http://www.imdb.com/title/tt1659337/?ref_=fn_tt_tt_1" TargetMode="External"/><Relationship Id="rId3937" Type="http://schemas.openxmlformats.org/officeDocument/2006/relationships/hyperlink" Target="http://www.imdb.com/title/tt0273982/?ref_=fn_tt_tt_1" TargetMode="External"/><Relationship Id="rId858" Type="http://schemas.openxmlformats.org/officeDocument/2006/relationships/hyperlink" Target="http://www.imdb.com/title/tt0131325/?ref_=fn_tt_tt_1" TargetMode="External"/><Relationship Id="rId1488" Type="http://schemas.openxmlformats.org/officeDocument/2006/relationships/hyperlink" Target="http://www.imdb.com/title/tt0120824/?ref_=fn_tt_tt_1" TargetMode="External"/><Relationship Id="rId1695" Type="http://schemas.openxmlformats.org/officeDocument/2006/relationships/hyperlink" Target="http://www.imdb.com/title/tt0091225/?ref_=fn_tt_tt_1" TargetMode="External"/><Relationship Id="rId2539" Type="http://schemas.openxmlformats.org/officeDocument/2006/relationships/hyperlink" Target="http://www.imdb.com/title/tt0815244/?ref_=fn_tt_tt_1" TargetMode="External"/><Relationship Id="rId2746" Type="http://schemas.openxmlformats.org/officeDocument/2006/relationships/hyperlink" Target="http://www.imdb.com/title/tt1551641/?ref_=fn_tt_tt_1" TargetMode="External"/><Relationship Id="rId2953" Type="http://schemas.openxmlformats.org/officeDocument/2006/relationships/hyperlink" Target="http://www.imdb.com/title/tt0164181/?ref_=fn_tt_tt_1" TargetMode="External"/><Relationship Id="rId718" Type="http://schemas.openxmlformats.org/officeDocument/2006/relationships/hyperlink" Target="http://www.imdb.com/title/tt0258463/?ref_=fn_tt_tt_1" TargetMode="External"/><Relationship Id="rId925" Type="http://schemas.openxmlformats.org/officeDocument/2006/relationships/hyperlink" Target="http://www.imdb.com/title/tt0183505/?ref_=fn_tt_tt_1" TargetMode="External"/><Relationship Id="rId1348" Type="http://schemas.openxmlformats.org/officeDocument/2006/relationships/hyperlink" Target="http://www.imdb.com/title/tt0115082/?ref_=fn_tt_tt_1" TargetMode="External"/><Relationship Id="rId1555" Type="http://schemas.openxmlformats.org/officeDocument/2006/relationships/hyperlink" Target="http://www.imdb.com/title/tt0106246/?ref_=fn_tt_tt_1" TargetMode="External"/><Relationship Id="rId1762" Type="http://schemas.openxmlformats.org/officeDocument/2006/relationships/hyperlink" Target="http://www.imdb.com/title/tt0209475/?ref_=fn_tt_tt_1" TargetMode="External"/><Relationship Id="rId2606" Type="http://schemas.openxmlformats.org/officeDocument/2006/relationships/hyperlink" Target="http://www.imdb.com/title/tt0092099/?ref_=fn_tt_tt_1" TargetMode="External"/><Relationship Id="rId5012" Type="http://schemas.openxmlformats.org/officeDocument/2006/relationships/hyperlink" Target="http://www.imdb.com/title/tt0327753/?ref_=fn_tt_tt_1" TargetMode="External"/><Relationship Id="rId1208" Type="http://schemas.openxmlformats.org/officeDocument/2006/relationships/hyperlink" Target="http://www.imdb.com/title/tt0134119/?ref_=fn_tt_tt_1" TargetMode="External"/><Relationship Id="rId1415" Type="http://schemas.openxmlformats.org/officeDocument/2006/relationships/hyperlink" Target="http://www.imdb.com/title/tt3152624/?ref_=fn_tt_tt_1" TargetMode="External"/><Relationship Id="rId2813" Type="http://schemas.openxmlformats.org/officeDocument/2006/relationships/hyperlink" Target="http://www.imdb.com/title/tt2473794/?ref_=fn_tt_tt_1" TargetMode="External"/><Relationship Id="rId54" Type="http://schemas.openxmlformats.org/officeDocument/2006/relationships/hyperlink" Target="http://www.imdb.com/title/tt1399103/?ref_=fn_tt_tt_1" TargetMode="External"/><Relationship Id="rId1622" Type="http://schemas.openxmlformats.org/officeDocument/2006/relationships/hyperlink" Target="http://www.imdb.com/title/tt0758745/?ref_=fn_tt_tt_1" TargetMode="External"/><Relationship Id="rId4778" Type="http://schemas.openxmlformats.org/officeDocument/2006/relationships/hyperlink" Target="http://www.imdb.com/title/tt2246526/?ref_=fn_tt_tt_1" TargetMode="External"/><Relationship Id="rId4985" Type="http://schemas.openxmlformats.org/officeDocument/2006/relationships/hyperlink" Target="http://www.imdb.com/title/tt1610996/?ref_=fn_tt_tt_1" TargetMode="External"/><Relationship Id="rId2189" Type="http://schemas.openxmlformats.org/officeDocument/2006/relationships/hyperlink" Target="http://www.imdb.com/title/tt0477071/?ref_=fn_tt_tt_1" TargetMode="External"/><Relationship Id="rId3587" Type="http://schemas.openxmlformats.org/officeDocument/2006/relationships/hyperlink" Target="http://www.imdb.com/title/tt0058331/?ref_=fn_tt_tt_1" TargetMode="External"/><Relationship Id="rId3794" Type="http://schemas.openxmlformats.org/officeDocument/2006/relationships/hyperlink" Target="http://www.imdb.com/title/tt1465522/?ref_=fn_tt_tt_1" TargetMode="External"/><Relationship Id="rId4638" Type="http://schemas.openxmlformats.org/officeDocument/2006/relationships/hyperlink" Target="http://www.imdb.com/title/tt0825346/?ref_=fn_tt_tt_1" TargetMode="External"/><Relationship Id="rId4845" Type="http://schemas.openxmlformats.org/officeDocument/2006/relationships/hyperlink" Target="http://www.imdb.com/title/tt2912776/?ref_=fn_tt_tt_1" TargetMode="External"/><Relationship Id="rId2396" Type="http://schemas.openxmlformats.org/officeDocument/2006/relationships/hyperlink" Target="http://www.imdb.com/title/tt0443453/?ref_=fn_tt_tt_1" TargetMode="External"/><Relationship Id="rId3447" Type="http://schemas.openxmlformats.org/officeDocument/2006/relationships/hyperlink" Target="http://www.imdb.com/title/tt1001562/?ref_=fn_tt_tt_1" TargetMode="External"/><Relationship Id="rId3654" Type="http://schemas.openxmlformats.org/officeDocument/2006/relationships/hyperlink" Target="http://www.imdb.com/title/tt0283900/?ref_=fn_tt_tt_1" TargetMode="External"/><Relationship Id="rId3861" Type="http://schemas.openxmlformats.org/officeDocument/2006/relationships/hyperlink" Target="http://www.imdb.com/title/tt0451094/?ref_=fn_tt_tt_1" TargetMode="External"/><Relationship Id="rId4705" Type="http://schemas.openxmlformats.org/officeDocument/2006/relationships/hyperlink" Target="http://www.imdb.com/title/tt1799508/?ref_=fn_tt_tt_1" TargetMode="External"/><Relationship Id="rId4912" Type="http://schemas.openxmlformats.org/officeDocument/2006/relationships/hyperlink" Target="http://www.imdb.com/title/tt3565836/?ref_=fn_tt_tt_1" TargetMode="External"/><Relationship Id="rId368" Type="http://schemas.openxmlformats.org/officeDocument/2006/relationships/hyperlink" Target="http://www.imdb.com/title/tt2638144/?ref_=fn_tt_tt_1" TargetMode="External"/><Relationship Id="rId575" Type="http://schemas.openxmlformats.org/officeDocument/2006/relationships/hyperlink" Target="http://www.imdb.com/title/tt0112573/?ref_=fn_tt_tt_1" TargetMode="External"/><Relationship Id="rId782" Type="http://schemas.openxmlformats.org/officeDocument/2006/relationships/hyperlink" Target="http://www.imdb.com/title/tt2083383/?ref_=fn_tt_tt_1" TargetMode="External"/><Relationship Id="rId2049" Type="http://schemas.openxmlformats.org/officeDocument/2006/relationships/hyperlink" Target="http://www.imdb.com/title/tt0347149/?ref_=fn_tt_tt_1" TargetMode="External"/><Relationship Id="rId2256" Type="http://schemas.openxmlformats.org/officeDocument/2006/relationships/hyperlink" Target="http://www.imdb.com/title/tt0407121/?ref_=fn_tt_tt_1" TargetMode="External"/><Relationship Id="rId2463" Type="http://schemas.openxmlformats.org/officeDocument/2006/relationships/hyperlink" Target="http://www.imdb.com/title/tt4517738/?ref_=fn_tt_tt_1" TargetMode="External"/><Relationship Id="rId2670" Type="http://schemas.openxmlformats.org/officeDocument/2006/relationships/hyperlink" Target="http://www.imdb.com/title/tt0107711/?ref_=fn_tt_tt_1" TargetMode="External"/><Relationship Id="rId3307" Type="http://schemas.openxmlformats.org/officeDocument/2006/relationships/hyperlink" Target="http://www.imdb.com/title/tt0441007/?ref_=fn_tt_tt_1" TargetMode="External"/><Relationship Id="rId3514" Type="http://schemas.openxmlformats.org/officeDocument/2006/relationships/hyperlink" Target="http://www.imdb.com/title/tt1336617/?ref_=fn_tt_tt_1" TargetMode="External"/><Relationship Id="rId3721" Type="http://schemas.openxmlformats.org/officeDocument/2006/relationships/hyperlink" Target="http://www.imdb.com/title/tt0249462/?ref_=fn_tt_tt_1" TargetMode="External"/><Relationship Id="rId228" Type="http://schemas.openxmlformats.org/officeDocument/2006/relationships/hyperlink" Target="http://www.imdb.com/title/tt1446714/?ref_=fn_tt_tt_1" TargetMode="External"/><Relationship Id="rId435" Type="http://schemas.openxmlformats.org/officeDocument/2006/relationships/hyperlink" Target="http://www.imdb.com/title/tt0411477/?ref_=fn_tt_tt_1" TargetMode="External"/><Relationship Id="rId642" Type="http://schemas.openxmlformats.org/officeDocument/2006/relationships/hyperlink" Target="http://www.imdb.com/title/tt2025690/?ref_=fn_tt_tt_1" TargetMode="External"/><Relationship Id="rId1065" Type="http://schemas.openxmlformats.org/officeDocument/2006/relationships/hyperlink" Target="http://www.imdb.com/title/tt0117002/?ref_=fn_tt_tt_1" TargetMode="External"/><Relationship Id="rId1272" Type="http://schemas.openxmlformats.org/officeDocument/2006/relationships/hyperlink" Target="http://www.imdb.com/title/tt1126618/?ref_=fn_tt_tt_1" TargetMode="External"/><Relationship Id="rId2116" Type="http://schemas.openxmlformats.org/officeDocument/2006/relationships/hyperlink" Target="http://www.imdb.com/title/tt0065611/?ref_=fn_tt_tt_1" TargetMode="External"/><Relationship Id="rId2323" Type="http://schemas.openxmlformats.org/officeDocument/2006/relationships/hyperlink" Target="http://www.imdb.com/title/tt0844286/?ref_=fn_tt_tt_1" TargetMode="External"/><Relationship Id="rId2530" Type="http://schemas.openxmlformats.org/officeDocument/2006/relationships/hyperlink" Target="http://www.imdb.com/title/tt0944834/?ref_=fn_tt_tt_1" TargetMode="External"/><Relationship Id="rId502" Type="http://schemas.openxmlformats.org/officeDocument/2006/relationships/hyperlink" Target="http://www.imdb.com/title/tt0120595/?ref_=fn_tt_tt_1" TargetMode="External"/><Relationship Id="rId1132" Type="http://schemas.openxmlformats.org/officeDocument/2006/relationships/hyperlink" Target="http://www.imdb.com/title/tt0814022/?ref_=fn_tt_tt_1" TargetMode="External"/><Relationship Id="rId4288" Type="http://schemas.openxmlformats.org/officeDocument/2006/relationships/hyperlink" Target="http://www.imdb.com/title/tt0912593/?ref_=fn_tt_tt_1" TargetMode="External"/><Relationship Id="rId4495" Type="http://schemas.openxmlformats.org/officeDocument/2006/relationships/hyperlink" Target="http://www.imdb.com/title/tt0425210/?ref_=fn_tt_tt_1" TargetMode="External"/><Relationship Id="rId3097" Type="http://schemas.openxmlformats.org/officeDocument/2006/relationships/hyperlink" Target="http://www.imdb.com/title/tt0160862/?ref_=fn_tt_tt_1" TargetMode="External"/><Relationship Id="rId4148" Type="http://schemas.openxmlformats.org/officeDocument/2006/relationships/hyperlink" Target="http://www.imdb.com/title/tt3511596/?ref_=fn_tt_tt_1" TargetMode="External"/><Relationship Id="rId4355" Type="http://schemas.openxmlformats.org/officeDocument/2006/relationships/hyperlink" Target="http://www.imdb.com/title/tt1155592/?ref_=fn_tt_tt_1" TargetMode="External"/><Relationship Id="rId1949" Type="http://schemas.openxmlformats.org/officeDocument/2006/relationships/hyperlink" Target="http://www.imdb.com/title/tt0983983/?ref_=fn_tt_tt_1" TargetMode="External"/><Relationship Id="rId3164" Type="http://schemas.openxmlformats.org/officeDocument/2006/relationships/hyperlink" Target="http://www.imdb.com/title/tt0157503/?ref_=fn_tt_tt_1" TargetMode="External"/><Relationship Id="rId4008" Type="http://schemas.openxmlformats.org/officeDocument/2006/relationships/hyperlink" Target="http://www.imdb.com/title/tt0175996/?ref_=fn_tt_tt_1" TargetMode="External"/><Relationship Id="rId4562" Type="http://schemas.openxmlformats.org/officeDocument/2006/relationships/hyperlink" Target="http://www.imdb.com/title/tt2910274/?ref_=fn_tt_tt_1" TargetMode="External"/><Relationship Id="rId292" Type="http://schemas.openxmlformats.org/officeDocument/2006/relationships/hyperlink" Target="http://www.imdb.com/title/tt0111503/?ref_=fn_tt_tt_1" TargetMode="External"/><Relationship Id="rId1809" Type="http://schemas.openxmlformats.org/officeDocument/2006/relationships/hyperlink" Target="http://www.imdb.com/title/tt0080455/?ref_=fn_tt_tt_1" TargetMode="External"/><Relationship Id="rId3371" Type="http://schemas.openxmlformats.org/officeDocument/2006/relationships/hyperlink" Target="http://www.imdb.com/title/tt0482599/?ref_=fn_tt_tt_1" TargetMode="External"/><Relationship Id="rId4215" Type="http://schemas.openxmlformats.org/officeDocument/2006/relationships/hyperlink" Target="http://www.imdb.com/title/tt0486028/?ref_=fn_tt_tt_1" TargetMode="External"/><Relationship Id="rId4422" Type="http://schemas.openxmlformats.org/officeDocument/2006/relationships/hyperlink" Target="http://www.imdb.com/title/tt0247199/?ref_=fn_tt_tt_1" TargetMode="External"/><Relationship Id="rId2180" Type="http://schemas.openxmlformats.org/officeDocument/2006/relationships/hyperlink" Target="http://www.imdb.com/title/tt2674426/?ref_=fn_tt_tt_1" TargetMode="External"/><Relationship Id="rId3024" Type="http://schemas.openxmlformats.org/officeDocument/2006/relationships/hyperlink" Target="http://www.imdb.com/title/tt3682770/?ref_=fn_tt_tt_1" TargetMode="External"/><Relationship Id="rId3231" Type="http://schemas.openxmlformats.org/officeDocument/2006/relationships/hyperlink" Target="http://www.imdb.com/title/tt1183923/?ref_=fn_tt_tt_1" TargetMode="External"/><Relationship Id="rId152" Type="http://schemas.openxmlformats.org/officeDocument/2006/relationships/hyperlink" Target="http://www.imdb.com/title/tt0120591/?ref_=fn_tt_tt_1" TargetMode="External"/><Relationship Id="rId2040" Type="http://schemas.openxmlformats.org/officeDocument/2006/relationships/hyperlink" Target="http://www.imdb.com/title/tt0217756/?ref_=fn_tt_tt_1" TargetMode="External"/><Relationship Id="rId2997" Type="http://schemas.openxmlformats.org/officeDocument/2006/relationships/hyperlink" Target="http://www.imdb.com/title/tt0212712/?ref_=fn_tt_tt_1" TargetMode="External"/><Relationship Id="rId969" Type="http://schemas.openxmlformats.org/officeDocument/2006/relationships/hyperlink" Target="http://www.imdb.com/title/tt0250797/?ref_=fn_tt_tt_1" TargetMode="External"/><Relationship Id="rId1599" Type="http://schemas.openxmlformats.org/officeDocument/2006/relationships/hyperlink" Target="http://www.imdb.com/title/tt0112281/?ref_=fn_tt_tt_1" TargetMode="External"/><Relationship Id="rId1459" Type="http://schemas.openxmlformats.org/officeDocument/2006/relationships/hyperlink" Target="http://www.imdb.com/title/tt0880578/?ref_=fn_tt_tt_1" TargetMode="External"/><Relationship Id="rId2857" Type="http://schemas.openxmlformats.org/officeDocument/2006/relationships/hyperlink" Target="http://www.imdb.com/title/tt0099253/?ref_=fn_tt_tt_1" TargetMode="External"/><Relationship Id="rId3908" Type="http://schemas.openxmlformats.org/officeDocument/2006/relationships/hyperlink" Target="http://www.imdb.com/title/tt1065073/?ref_=fn_tt_tt_1" TargetMode="External"/><Relationship Id="rId4072" Type="http://schemas.openxmlformats.org/officeDocument/2006/relationships/hyperlink" Target="http://www.imdb.com/title/tt0107254/?ref_=fn_tt_tt_1" TargetMode="External"/><Relationship Id="rId98" Type="http://schemas.openxmlformats.org/officeDocument/2006/relationships/hyperlink" Target="http://www.imdb.com/title/tt1375666/?ref_=fn_tt_tt_1" TargetMode="External"/><Relationship Id="rId829" Type="http://schemas.openxmlformats.org/officeDocument/2006/relationships/hyperlink" Target="http://www.imdb.com/title/tt0118971/?ref_=fn_tt_tt_1" TargetMode="External"/><Relationship Id="rId1666" Type="http://schemas.openxmlformats.org/officeDocument/2006/relationships/hyperlink" Target="http://www.imdb.com/title/tt0387199/?ref_=fn_tt_tt_1" TargetMode="External"/><Relationship Id="rId1873" Type="http://schemas.openxmlformats.org/officeDocument/2006/relationships/hyperlink" Target="http://www.imdb.com/title/tt0936501/?ref_=fn_tt_tt_1" TargetMode="External"/><Relationship Id="rId2717" Type="http://schemas.openxmlformats.org/officeDocument/2006/relationships/hyperlink" Target="http://www.imdb.com/title/tt1142433/?ref_=fn_tt_tt_1" TargetMode="External"/><Relationship Id="rId2924" Type="http://schemas.openxmlformats.org/officeDocument/2006/relationships/hyperlink" Target="http://www.imdb.com/title/tt0303714/?ref_=fn_tt_tt_1" TargetMode="External"/><Relationship Id="rId1319" Type="http://schemas.openxmlformats.org/officeDocument/2006/relationships/hyperlink" Target="http://www.imdb.com/title/tt2515034/?ref_=fn_tt_tt_1" TargetMode="External"/><Relationship Id="rId1526" Type="http://schemas.openxmlformats.org/officeDocument/2006/relationships/hyperlink" Target="http://www.imdb.com/title/tt0104257/?ref_=fn_tt_tt_1" TargetMode="External"/><Relationship Id="rId1733" Type="http://schemas.openxmlformats.org/officeDocument/2006/relationships/hyperlink" Target="http://www.imdb.com/title/tt4075322/?ref_=fn_tt_tt_1" TargetMode="External"/><Relationship Id="rId1940" Type="http://schemas.openxmlformats.org/officeDocument/2006/relationships/hyperlink" Target="http://www.imdb.com/title/tt0231402/?ref_=fn_tt_tt_1" TargetMode="External"/><Relationship Id="rId4889" Type="http://schemas.openxmlformats.org/officeDocument/2006/relationships/hyperlink" Target="http://www.imdb.com/title/tt2290113/?ref_=fn_tt_tt_1" TargetMode="External"/><Relationship Id="rId25" Type="http://schemas.openxmlformats.org/officeDocument/2006/relationships/hyperlink" Target="http://www.imdb.com/title/tt0385752/?ref_=fn_tt_tt_1" TargetMode="External"/><Relationship Id="rId1800" Type="http://schemas.openxmlformats.org/officeDocument/2006/relationships/hyperlink" Target="http://www.imdb.com/title/tt0494652/?ref_=fn_tt_tt_1" TargetMode="External"/><Relationship Id="rId3698" Type="http://schemas.openxmlformats.org/officeDocument/2006/relationships/hyperlink" Target="http://www.imdb.com/title/tt2226417/?ref_=fn_tt_tt_1" TargetMode="External"/><Relationship Id="rId4749" Type="http://schemas.openxmlformats.org/officeDocument/2006/relationships/hyperlink" Target="http://www.imdb.com/title/tt0047478/?ref_=fn_tt_tt_1" TargetMode="External"/><Relationship Id="rId4956" Type="http://schemas.openxmlformats.org/officeDocument/2006/relationships/hyperlink" Target="http://www.imdb.com/title/tt0339921/?ref_=fn_tt_tt_1" TargetMode="External"/><Relationship Id="rId3558" Type="http://schemas.openxmlformats.org/officeDocument/2006/relationships/hyperlink" Target="http://www.imdb.com/title/tt0101507/?ref_=fn_tt_tt_1" TargetMode="External"/><Relationship Id="rId3765" Type="http://schemas.openxmlformats.org/officeDocument/2006/relationships/hyperlink" Target="http://www.imdb.com/title/tt0098546/?ref_=fn_tt_tt_1" TargetMode="External"/><Relationship Id="rId3972" Type="http://schemas.openxmlformats.org/officeDocument/2006/relationships/hyperlink" Target="http://www.imdb.com/title/tt0031381/?ref_=fn_tt_tt_1" TargetMode="External"/><Relationship Id="rId4609" Type="http://schemas.openxmlformats.org/officeDocument/2006/relationships/hyperlink" Target="http://www.imdb.com/title/tt0271020/?ref_=fn_tt_tt_1" TargetMode="External"/><Relationship Id="rId4816" Type="http://schemas.openxmlformats.org/officeDocument/2006/relationships/hyperlink" Target="http://www.imdb.com/title/tt2103217/?ref_=fn_tt_tt_1" TargetMode="External"/><Relationship Id="rId479" Type="http://schemas.openxmlformats.org/officeDocument/2006/relationships/hyperlink" Target="http://www.imdb.com/title/tt0119033/?ref_=fn_tt_tt_1" TargetMode="External"/><Relationship Id="rId686" Type="http://schemas.openxmlformats.org/officeDocument/2006/relationships/hyperlink" Target="http://www.imdb.com/title/tt0758794/?ref_=fn_tt_tt_1" TargetMode="External"/><Relationship Id="rId893" Type="http://schemas.openxmlformats.org/officeDocument/2006/relationships/hyperlink" Target="http://www.imdb.com/title/tt0160184/?ref_=fn_tt_tt_1" TargetMode="External"/><Relationship Id="rId2367" Type="http://schemas.openxmlformats.org/officeDocument/2006/relationships/hyperlink" Target="http://www.imdb.com/title/tt1385912/?ref_=fn_tt_tt_1" TargetMode="External"/><Relationship Id="rId2574" Type="http://schemas.openxmlformats.org/officeDocument/2006/relationships/hyperlink" Target="http://www.imdb.com/title/tt0107818/?ref_=fn_tt_tt_1" TargetMode="External"/><Relationship Id="rId2781" Type="http://schemas.openxmlformats.org/officeDocument/2006/relationships/hyperlink" Target="http://www.imdb.com/title/tt0103247/?ref_=fn_tt_tt_1" TargetMode="External"/><Relationship Id="rId3418" Type="http://schemas.openxmlformats.org/officeDocument/2006/relationships/hyperlink" Target="http://www.imdb.com/title/tt0373445/?ref_=fn_tt_tt_1" TargetMode="External"/><Relationship Id="rId3625" Type="http://schemas.openxmlformats.org/officeDocument/2006/relationships/hyperlink" Target="http://www.imdb.com/title/tt0412253/?ref_=fn_tt_tt_1" TargetMode="External"/><Relationship Id="rId339" Type="http://schemas.openxmlformats.org/officeDocument/2006/relationships/hyperlink" Target="http://www.imdb.com/title/tt0266543/?ref_=fn_tt_tt_1" TargetMode="External"/><Relationship Id="rId546" Type="http://schemas.openxmlformats.org/officeDocument/2006/relationships/hyperlink" Target="http://www.imdb.com/title/tt0377471/?ref_=fn_tt_tt_1" TargetMode="External"/><Relationship Id="rId753" Type="http://schemas.openxmlformats.org/officeDocument/2006/relationships/hyperlink" Target="http://www.imdb.com/title/tt0120633/?ref_=fn_tt_tt_1" TargetMode="External"/><Relationship Id="rId1176" Type="http://schemas.openxmlformats.org/officeDocument/2006/relationships/hyperlink" Target="http://www.imdb.com/title/tt1032751/?ref_=fn_tt_tt_1" TargetMode="External"/><Relationship Id="rId1383" Type="http://schemas.openxmlformats.org/officeDocument/2006/relationships/hyperlink" Target="http://www.imdb.com/title/tt1723121/?ref_=fn_tt_tt_1" TargetMode="External"/><Relationship Id="rId2227" Type="http://schemas.openxmlformats.org/officeDocument/2006/relationships/hyperlink" Target="http://www.imdb.com/title/tt0421073/?ref_=fn_tt_tt_1" TargetMode="External"/><Relationship Id="rId2434" Type="http://schemas.openxmlformats.org/officeDocument/2006/relationships/hyperlink" Target="http://www.imdb.com/title/tt2279339/?ref_=fn_tt_tt_1" TargetMode="External"/><Relationship Id="rId3832" Type="http://schemas.openxmlformats.org/officeDocument/2006/relationships/hyperlink" Target="http://www.imdb.com/title/tt0070518/?ref_=fn_tt_tt_1" TargetMode="External"/><Relationship Id="rId406" Type="http://schemas.openxmlformats.org/officeDocument/2006/relationships/hyperlink" Target="http://www.imdb.com/title/tt2243973/?ref_=fn_tt_tt_1" TargetMode="External"/><Relationship Id="rId960" Type="http://schemas.openxmlformats.org/officeDocument/2006/relationships/hyperlink" Target="http://www.imdb.com/title/tt2024469/?ref_=fn_tt_tt_1" TargetMode="External"/><Relationship Id="rId1036" Type="http://schemas.openxmlformats.org/officeDocument/2006/relationships/hyperlink" Target="http://www.imdb.com/title/tt0267804/?ref_=fn_tt_tt_1" TargetMode="External"/><Relationship Id="rId1243" Type="http://schemas.openxmlformats.org/officeDocument/2006/relationships/hyperlink" Target="http://www.imdb.com/title/tt0410297/?ref_=fn_tt_tt_1" TargetMode="External"/><Relationship Id="rId1590" Type="http://schemas.openxmlformats.org/officeDocument/2006/relationships/hyperlink" Target="http://www.imdb.com/title/tt0114709/?ref_=fn_tt_tt_1" TargetMode="External"/><Relationship Id="rId2641" Type="http://schemas.openxmlformats.org/officeDocument/2006/relationships/hyperlink" Target="http://www.imdb.com/title/tt1243974/?ref_=fn_tt_tt_1" TargetMode="External"/><Relationship Id="rId4399" Type="http://schemas.openxmlformats.org/officeDocument/2006/relationships/hyperlink" Target="http://www.imdb.com/title/tt0442764/?ref_=fn_tt_tt_1" TargetMode="External"/><Relationship Id="rId613" Type="http://schemas.openxmlformats.org/officeDocument/2006/relationships/hyperlink" Target="http://www.imdb.com/title/tt0120102/?ref_=fn_tt_tt_1" TargetMode="External"/><Relationship Id="rId820" Type="http://schemas.openxmlformats.org/officeDocument/2006/relationships/hyperlink" Target="http://www.imdb.com/title/tt0158622/?ref_=fn_tt_tt_1" TargetMode="External"/><Relationship Id="rId1450" Type="http://schemas.openxmlformats.org/officeDocument/2006/relationships/hyperlink" Target="http://www.imdb.com/title/tt0253474/?ref_=fn_tt_tt_1" TargetMode="External"/><Relationship Id="rId2501" Type="http://schemas.openxmlformats.org/officeDocument/2006/relationships/hyperlink" Target="http://www.imdb.com/title/tt1104001/?ref_=fn_tt_tt_1" TargetMode="External"/><Relationship Id="rId1103" Type="http://schemas.openxmlformats.org/officeDocument/2006/relationships/hyperlink" Target="http://www.imdb.com/title/tt0371724/?ref_=fn_tt_tt_1" TargetMode="External"/><Relationship Id="rId1310" Type="http://schemas.openxmlformats.org/officeDocument/2006/relationships/hyperlink" Target="http://www.imdb.com/title/tt0081400/?ref_=fn_tt_tt_1" TargetMode="External"/><Relationship Id="rId4259" Type="http://schemas.openxmlformats.org/officeDocument/2006/relationships/hyperlink" Target="http://www.imdb.com/title/tt0171804/?ref_=fn_tt_tt_1" TargetMode="External"/><Relationship Id="rId4466" Type="http://schemas.openxmlformats.org/officeDocument/2006/relationships/hyperlink" Target="http://www.imdb.com/title/tt0190255/?ref_=fn_tt_tt_1" TargetMode="External"/><Relationship Id="rId4673" Type="http://schemas.openxmlformats.org/officeDocument/2006/relationships/hyperlink" Target="http://www.imdb.com/title/tt1278340/?ref_=fn_tt_tt_1" TargetMode="External"/><Relationship Id="rId4880" Type="http://schemas.openxmlformats.org/officeDocument/2006/relationships/hyperlink" Target="http://www.imdb.com/title/tt1003002/?ref_=fn_tt_tt_1" TargetMode="External"/><Relationship Id="rId3068" Type="http://schemas.openxmlformats.org/officeDocument/2006/relationships/hyperlink" Target="http://www.imdb.com/title/tt0066090/?ref_=fn_tt_tt_1" TargetMode="External"/><Relationship Id="rId3275" Type="http://schemas.openxmlformats.org/officeDocument/2006/relationships/hyperlink" Target="http://www.imdb.com/title/tt1198101/?ref_=fn_tt_tt_1" TargetMode="External"/><Relationship Id="rId3482" Type="http://schemas.openxmlformats.org/officeDocument/2006/relationships/hyperlink" Target="http://www.imdb.com/title/tt0218378/?ref_=fn_tt_tt_1" TargetMode="External"/><Relationship Id="rId4119" Type="http://schemas.openxmlformats.org/officeDocument/2006/relationships/hyperlink" Target="http://www.imdb.com/title/tt1855401/?ref_=fn_tt_tt_1" TargetMode="External"/><Relationship Id="rId4326" Type="http://schemas.openxmlformats.org/officeDocument/2006/relationships/hyperlink" Target="http://www.imdb.com/title/tt0066808/?ref_=fn_tt_tt_1" TargetMode="External"/><Relationship Id="rId4533" Type="http://schemas.openxmlformats.org/officeDocument/2006/relationships/hyperlink" Target="http://www.imdb.com/title/tt2723576/?ref_=fn_tt_tt_1" TargetMode="External"/><Relationship Id="rId4740" Type="http://schemas.openxmlformats.org/officeDocument/2006/relationships/hyperlink" Target="http://www.imdb.com/title/tt0341540/?ref_=fn_tt_tt_1" TargetMode="External"/><Relationship Id="rId196" Type="http://schemas.openxmlformats.org/officeDocument/2006/relationships/hyperlink" Target="http://www.imdb.com/title/tt0304141/?ref_=fn_tt_tt_1" TargetMode="External"/><Relationship Id="rId2084" Type="http://schemas.openxmlformats.org/officeDocument/2006/relationships/hyperlink" Target="http://www.imdb.com/title/tt0129387/?ref_=fn_tt_tt_1" TargetMode="External"/><Relationship Id="rId2291" Type="http://schemas.openxmlformats.org/officeDocument/2006/relationships/hyperlink" Target="http://www.imdb.com/title/tt2503944/?ref_=fn_tt_tt_1" TargetMode="External"/><Relationship Id="rId3135" Type="http://schemas.openxmlformats.org/officeDocument/2006/relationships/hyperlink" Target="http://www.imdb.com/title/tt0242998/?ref_=fn_tt_tt_1" TargetMode="External"/><Relationship Id="rId3342" Type="http://schemas.openxmlformats.org/officeDocument/2006/relationships/hyperlink" Target="http://www.imdb.com/title/tt0118589/?ref_=fn_tt_tt_1" TargetMode="External"/><Relationship Id="rId4600" Type="http://schemas.openxmlformats.org/officeDocument/2006/relationships/hyperlink" Target="http://www.imdb.com/title/tt0161743/?ref_=fn_tt_tt_1" TargetMode="External"/><Relationship Id="rId263" Type="http://schemas.openxmlformats.org/officeDocument/2006/relationships/hyperlink" Target="http://www.imdb.com/title/tt0472181/?ref_=fn_tt_tt_1" TargetMode="External"/><Relationship Id="rId470" Type="http://schemas.openxmlformats.org/officeDocument/2006/relationships/hyperlink" Target="http://www.imdb.com/title/tt0970416/?ref_=fn_tt_tt_1" TargetMode="External"/><Relationship Id="rId2151" Type="http://schemas.openxmlformats.org/officeDocument/2006/relationships/hyperlink" Target="http://www.imdb.com/title/tt1321860/?ref_=fn_tt_tt_1" TargetMode="External"/><Relationship Id="rId3202" Type="http://schemas.openxmlformats.org/officeDocument/2006/relationships/hyperlink" Target="http://www.imdb.com/title/tt0083113/?ref_=fn_tt_tt_1" TargetMode="External"/><Relationship Id="rId123" Type="http://schemas.openxmlformats.org/officeDocument/2006/relationships/hyperlink" Target="http://www.imdb.com/title/tt1078912/?ref_=fn_tt_tt_1" TargetMode="External"/><Relationship Id="rId330" Type="http://schemas.openxmlformats.org/officeDocument/2006/relationships/hyperlink" Target="http://www.imdb.com/title/tt0327162/?ref_=fn_tt_tt_1" TargetMode="External"/><Relationship Id="rId2011" Type="http://schemas.openxmlformats.org/officeDocument/2006/relationships/hyperlink" Target="http://www.imdb.com/title/tt1239462/?ref_=fn_tt_tt_1" TargetMode="External"/><Relationship Id="rId2968" Type="http://schemas.openxmlformats.org/officeDocument/2006/relationships/hyperlink" Target="http://www.imdb.com/title/tt1407061/?ref_=fn_tt_tt_1" TargetMode="External"/><Relationship Id="rId4183" Type="http://schemas.openxmlformats.org/officeDocument/2006/relationships/hyperlink" Target="http://www.imdb.com/title/tt2247692/?ref_=fn_tt_tt_1" TargetMode="External"/><Relationship Id="rId5027" Type="http://schemas.openxmlformats.org/officeDocument/2006/relationships/hyperlink" Target="http://www.imdb.com/title/tt0069089/?ref_=fn_tt_tt_1" TargetMode="External"/><Relationship Id="rId1777" Type="http://schemas.openxmlformats.org/officeDocument/2006/relationships/hyperlink" Target="http://www.imdb.com/title/tt1698641/?ref_=fn_tt_tt_1" TargetMode="External"/><Relationship Id="rId1984" Type="http://schemas.openxmlformats.org/officeDocument/2006/relationships/hyperlink" Target="http://www.imdb.com/title/tt0267248/?ref_=fn_tt_tt_1" TargetMode="External"/><Relationship Id="rId2828" Type="http://schemas.openxmlformats.org/officeDocument/2006/relationships/hyperlink" Target="http://www.imdb.com/title/tt1931533/?ref_=fn_tt_tt_1" TargetMode="External"/><Relationship Id="rId4390" Type="http://schemas.openxmlformats.org/officeDocument/2006/relationships/hyperlink" Target="http://www.imdb.com/title/tt0045793/?ref_=fn_tt_tt_1" TargetMode="External"/><Relationship Id="rId69" Type="http://schemas.openxmlformats.org/officeDocument/2006/relationships/hyperlink" Target="http://www.imdb.com/title/tt0892782/?ref_=fn_tt_tt_1" TargetMode="External"/><Relationship Id="rId1637" Type="http://schemas.openxmlformats.org/officeDocument/2006/relationships/hyperlink" Target="http://www.imdb.com/title/tt0312004/?ref_=fn_tt_tt_1" TargetMode="External"/><Relationship Id="rId1844" Type="http://schemas.openxmlformats.org/officeDocument/2006/relationships/hyperlink" Target="http://www.imdb.com/title/tt0472954/?ref_=fn_tt_tt_1" TargetMode="External"/><Relationship Id="rId4043" Type="http://schemas.openxmlformats.org/officeDocument/2006/relationships/hyperlink" Target="http://www.imdb.com/title/tt0056217/?ref_=fn_tt_tt_1" TargetMode="External"/><Relationship Id="rId4250" Type="http://schemas.openxmlformats.org/officeDocument/2006/relationships/hyperlink" Target="http://www.imdb.com/title/tt0098503/?ref_=fn_tt_tt_1" TargetMode="External"/><Relationship Id="rId1704" Type="http://schemas.openxmlformats.org/officeDocument/2006/relationships/hyperlink" Target="http://www.imdb.com/title/tt1098327/?ref_=fn_tt_tt_1" TargetMode="External"/><Relationship Id="rId4110" Type="http://schemas.openxmlformats.org/officeDocument/2006/relationships/hyperlink" Target="http://www.imdb.com/title/tt3367294/?ref_=fn_tt_tt_1" TargetMode="External"/><Relationship Id="rId1911" Type="http://schemas.openxmlformats.org/officeDocument/2006/relationships/hyperlink" Target="http://www.imdb.com/title/tt1524137/?ref_=fn_tt_tt_1" TargetMode="External"/><Relationship Id="rId3669" Type="http://schemas.openxmlformats.org/officeDocument/2006/relationships/hyperlink" Target="http://www.imdb.com/title/tt1303803/?ref_=fn_tt_tt_1" TargetMode="External"/><Relationship Id="rId797" Type="http://schemas.openxmlformats.org/officeDocument/2006/relationships/hyperlink" Target="http://www.imdb.com/title/tt0259288/?ref_=fn_tt_tt_1" TargetMode="External"/><Relationship Id="rId2478" Type="http://schemas.openxmlformats.org/officeDocument/2006/relationships/hyperlink" Target="http://www.imdb.com/title/tt1142800/?ref_=fn_tt_tt_1" TargetMode="External"/><Relationship Id="rId3876" Type="http://schemas.openxmlformats.org/officeDocument/2006/relationships/hyperlink" Target="http://www.imdb.com/title/tt0203119/?ref_=fn_tt_tt_1" TargetMode="External"/><Relationship Id="rId4927" Type="http://schemas.openxmlformats.org/officeDocument/2006/relationships/hyperlink" Target="http://www.imdb.com/title/tt4707756/?ref_=fn_tt_tt_1" TargetMode="External"/><Relationship Id="rId1287" Type="http://schemas.openxmlformats.org/officeDocument/2006/relationships/hyperlink" Target="http://www.imdb.com/title/tt0269095/?ref_=fn_tt_tt_1" TargetMode="External"/><Relationship Id="rId2685" Type="http://schemas.openxmlformats.org/officeDocument/2006/relationships/hyperlink" Target="http://www.imdb.com/title/tt1972571/?ref_=fn_tt_tt_1" TargetMode="External"/><Relationship Id="rId2892" Type="http://schemas.openxmlformats.org/officeDocument/2006/relationships/hyperlink" Target="http://www.imdb.com/title/tt1714209/?ref_=fn_tt_tt_1" TargetMode="External"/><Relationship Id="rId3529" Type="http://schemas.openxmlformats.org/officeDocument/2006/relationships/hyperlink" Target="http://www.imdb.com/title/tt2402105/?ref_=fn_tt_tt_1" TargetMode="External"/><Relationship Id="rId3736" Type="http://schemas.openxmlformats.org/officeDocument/2006/relationships/hyperlink" Target="http://www.imdb.com/title/tt0046949/?ref_=fn_tt_tt_1" TargetMode="External"/><Relationship Id="rId3943" Type="http://schemas.openxmlformats.org/officeDocument/2006/relationships/hyperlink" Target="http://www.imdb.com/title/tt0206226/?ref_=fn_tt_tt_1" TargetMode="External"/><Relationship Id="rId657" Type="http://schemas.openxmlformats.org/officeDocument/2006/relationships/hyperlink" Target="http://www.imdb.com/title/tt0112384/?ref_=fn_tt_tt_1" TargetMode="External"/><Relationship Id="rId864" Type="http://schemas.openxmlformats.org/officeDocument/2006/relationships/hyperlink" Target="http://www.imdb.com/title/tt0116253/?ref_=fn_tt_tt_1" TargetMode="External"/><Relationship Id="rId1494" Type="http://schemas.openxmlformats.org/officeDocument/2006/relationships/hyperlink" Target="http://www.imdb.com/title/tt1742334/?ref_=fn_tt_tt_1" TargetMode="External"/><Relationship Id="rId2338" Type="http://schemas.openxmlformats.org/officeDocument/2006/relationships/hyperlink" Target="http://www.imdb.com/title/tt1175709/?ref_=fn_tt_tt_1" TargetMode="External"/><Relationship Id="rId2545" Type="http://schemas.openxmlformats.org/officeDocument/2006/relationships/hyperlink" Target="http://www.imdb.com/title/tt0215129/?ref_=fn_tt_tt_1" TargetMode="External"/><Relationship Id="rId2752" Type="http://schemas.openxmlformats.org/officeDocument/2006/relationships/hyperlink" Target="http://www.imdb.com/title/tt1971325/?ref_=fn_tt_tt_1" TargetMode="External"/><Relationship Id="rId3803" Type="http://schemas.openxmlformats.org/officeDocument/2006/relationships/hyperlink" Target="http://www.imdb.com/title/tt1519461/?ref_=fn_tt_tt_1" TargetMode="External"/><Relationship Id="rId517" Type="http://schemas.openxmlformats.org/officeDocument/2006/relationships/hyperlink" Target="http://www.imdb.com/title/tt0322259/?ref_=fn_tt_tt_1" TargetMode="External"/><Relationship Id="rId724" Type="http://schemas.openxmlformats.org/officeDocument/2006/relationships/hyperlink" Target="http://www.imdb.com/title/tt1272878/?ref_=fn_tt_tt_1" TargetMode="External"/><Relationship Id="rId931" Type="http://schemas.openxmlformats.org/officeDocument/2006/relationships/hyperlink" Target="http://www.imdb.com/title/tt0102798/?ref_=fn_tt_tt_1" TargetMode="External"/><Relationship Id="rId1147" Type="http://schemas.openxmlformats.org/officeDocument/2006/relationships/hyperlink" Target="http://www.imdb.com/title/tt0401855/?ref_=fn_tt_tt_1" TargetMode="External"/><Relationship Id="rId1354" Type="http://schemas.openxmlformats.org/officeDocument/2006/relationships/hyperlink" Target="http://www.imdb.com/title/tt0225071/?ref_=fn_tt_tt_1" TargetMode="External"/><Relationship Id="rId1561" Type="http://schemas.openxmlformats.org/officeDocument/2006/relationships/hyperlink" Target="http://www.imdb.com/title/tt0388482/?ref_=fn_tt_tt_1" TargetMode="External"/><Relationship Id="rId2405" Type="http://schemas.openxmlformats.org/officeDocument/2006/relationships/hyperlink" Target="http://www.imdb.com/title/tt0118655/?ref_=fn_tt_tt_1" TargetMode="External"/><Relationship Id="rId2612" Type="http://schemas.openxmlformats.org/officeDocument/2006/relationships/hyperlink" Target="http://www.imdb.com/title/tt0954990/?ref_=fn_tt_tt_1" TargetMode="External"/><Relationship Id="rId60" Type="http://schemas.openxmlformats.org/officeDocument/2006/relationships/hyperlink" Target="http://www.imdb.com/title/tt0293564/?ref_=fn_tt_tt_1" TargetMode="External"/><Relationship Id="rId1007" Type="http://schemas.openxmlformats.org/officeDocument/2006/relationships/hyperlink" Target="http://www.imdb.com/title/tt0963178/?ref_=fn_tt_tt_1" TargetMode="External"/><Relationship Id="rId1214" Type="http://schemas.openxmlformats.org/officeDocument/2006/relationships/hyperlink" Target="http://www.imdb.com/title/tt0350258/?ref_=fn_tt_tt_1" TargetMode="External"/><Relationship Id="rId1421" Type="http://schemas.openxmlformats.org/officeDocument/2006/relationships/hyperlink" Target="http://www.imdb.com/title/tt0114508/?ref_=fn_tt_tt_1" TargetMode="External"/><Relationship Id="rId4577" Type="http://schemas.openxmlformats.org/officeDocument/2006/relationships/hyperlink" Target="http://www.imdb.com/title/tt0299458/?ref_=fn_tt_tt_1" TargetMode="External"/><Relationship Id="rId4784" Type="http://schemas.openxmlformats.org/officeDocument/2006/relationships/hyperlink" Target="http://www.imdb.com/title/tt2111292/?ref_=fn_tt_tt_1" TargetMode="External"/><Relationship Id="rId4991" Type="http://schemas.openxmlformats.org/officeDocument/2006/relationships/hyperlink" Target="http://www.imdb.com/title/tt0381053/?ref_=fn_tt_tt_1" TargetMode="External"/><Relationship Id="rId3179" Type="http://schemas.openxmlformats.org/officeDocument/2006/relationships/hyperlink" Target="http://www.imdb.com/title/tt0350194/?ref_=fn_tt_tt_1" TargetMode="External"/><Relationship Id="rId3386" Type="http://schemas.openxmlformats.org/officeDocument/2006/relationships/hyperlink" Target="http://www.imdb.com/title/tt0279113/?ref_=fn_tt_tt_1" TargetMode="External"/><Relationship Id="rId3593" Type="http://schemas.openxmlformats.org/officeDocument/2006/relationships/hyperlink" Target="http://www.imdb.com/title/tt0161100/?ref_=fn_tt_tt_1" TargetMode="External"/><Relationship Id="rId4437" Type="http://schemas.openxmlformats.org/officeDocument/2006/relationships/hyperlink" Target="http://www.imdb.com/title/tt1087527/?ref_=fn_tt_tt_1" TargetMode="External"/><Relationship Id="rId4644" Type="http://schemas.openxmlformats.org/officeDocument/2006/relationships/hyperlink" Target="http://www.imdb.com/title/tt0424136/?ref_=fn_tt_tt_1" TargetMode="External"/><Relationship Id="rId2195" Type="http://schemas.openxmlformats.org/officeDocument/2006/relationships/hyperlink" Target="http://www.imdb.com/title/tt0082198/?ref_=fn_tt_tt_1" TargetMode="External"/><Relationship Id="rId3039" Type="http://schemas.openxmlformats.org/officeDocument/2006/relationships/hyperlink" Target="http://www.imdb.com/title/tt0281358/?ref_=fn_tt_tt_1" TargetMode="External"/><Relationship Id="rId3246" Type="http://schemas.openxmlformats.org/officeDocument/2006/relationships/hyperlink" Target="http://www.imdb.com/title/tt0349416/?ref_=fn_tt_tt_1" TargetMode="External"/><Relationship Id="rId3453" Type="http://schemas.openxmlformats.org/officeDocument/2006/relationships/hyperlink" Target="http://www.imdb.com/title/tt1772422/?ref_=fn_tt_tt_1" TargetMode="External"/><Relationship Id="rId4851" Type="http://schemas.openxmlformats.org/officeDocument/2006/relationships/hyperlink" Target="http://www.imdb.com/title/tt0082467/?ref_=fn_tt_tt_1" TargetMode="External"/><Relationship Id="rId167" Type="http://schemas.openxmlformats.org/officeDocument/2006/relationships/hyperlink" Target="http://www.imdb.com/title/tt0122151/?ref_=fn_tt_tt_1" TargetMode="External"/><Relationship Id="rId374" Type="http://schemas.openxmlformats.org/officeDocument/2006/relationships/hyperlink" Target="http://www.imdb.com/title/tt0212720/?ref_=fn_tt_tt_1" TargetMode="External"/><Relationship Id="rId581" Type="http://schemas.openxmlformats.org/officeDocument/2006/relationships/hyperlink" Target="http://www.imdb.com/title/tt0368447/?ref_=fn_tt_tt_1" TargetMode="External"/><Relationship Id="rId2055" Type="http://schemas.openxmlformats.org/officeDocument/2006/relationships/hyperlink" Target="http://www.imdb.com/title/tt0102510/?ref_=fn_tt_tt_1" TargetMode="External"/><Relationship Id="rId2262" Type="http://schemas.openxmlformats.org/officeDocument/2006/relationships/hyperlink" Target="http://www.imdb.com/title/tt0315733/?ref_=fn_tt_tt_1" TargetMode="External"/><Relationship Id="rId3106" Type="http://schemas.openxmlformats.org/officeDocument/2006/relationships/hyperlink" Target="http://www.imdb.com/title/tt0116483/?ref_=fn_tt_tt_1" TargetMode="External"/><Relationship Id="rId3660" Type="http://schemas.openxmlformats.org/officeDocument/2006/relationships/hyperlink" Target="http://www.imdb.com/title/tt1772408/?ref_=fn_tt_tt_1" TargetMode="External"/><Relationship Id="rId4504" Type="http://schemas.openxmlformats.org/officeDocument/2006/relationships/hyperlink" Target="http://www.imdb.com/title/tt2035599/?ref_=fn_tt_tt_1" TargetMode="External"/><Relationship Id="rId4711" Type="http://schemas.openxmlformats.org/officeDocument/2006/relationships/hyperlink" Target="http://www.imdb.com/title/tt0076257/?ref_=fn_tt_tt_1" TargetMode="External"/><Relationship Id="rId234" Type="http://schemas.openxmlformats.org/officeDocument/2006/relationships/hyperlink" Target="http://www.imdb.com/title/tt1341188/?ref_=fn_tt_tt_1" TargetMode="External"/><Relationship Id="rId3313" Type="http://schemas.openxmlformats.org/officeDocument/2006/relationships/hyperlink" Target="http://www.imdb.com/title/tt0290879/?ref_=fn_tt_tt_1" TargetMode="External"/><Relationship Id="rId3520" Type="http://schemas.openxmlformats.org/officeDocument/2006/relationships/hyperlink" Target="http://www.imdb.com/title/tt1034324/?ref_=fn_tt_tt_1" TargetMode="External"/><Relationship Id="rId441" Type="http://schemas.openxmlformats.org/officeDocument/2006/relationships/hyperlink" Target="http://www.imdb.com/title/tt1392170/?ref_=fn_tt_tt_1" TargetMode="External"/><Relationship Id="rId1071" Type="http://schemas.openxmlformats.org/officeDocument/2006/relationships/hyperlink" Target="http://www.imdb.com/title/tt0115956/?ref_=fn_tt_tt_1" TargetMode="External"/><Relationship Id="rId2122" Type="http://schemas.openxmlformats.org/officeDocument/2006/relationships/hyperlink" Target="http://www.imdb.com/title/tt2097307/?ref_=fn_tt_tt_1" TargetMode="External"/><Relationship Id="rId301" Type="http://schemas.openxmlformats.org/officeDocument/2006/relationships/hyperlink" Target="http://www.imdb.com/title/tt0368891/?ref_=fn_tt_tt_1" TargetMode="External"/><Relationship Id="rId1888" Type="http://schemas.openxmlformats.org/officeDocument/2006/relationships/hyperlink" Target="http://www.imdb.com/title/tt1408253/?ref_=fn_tt_tt_1" TargetMode="External"/><Relationship Id="rId2939" Type="http://schemas.openxmlformats.org/officeDocument/2006/relationships/hyperlink" Target="http://www.imdb.com/title/tt0066206/?ref_=fn_tt_tt_1" TargetMode="External"/><Relationship Id="rId4087" Type="http://schemas.openxmlformats.org/officeDocument/2006/relationships/hyperlink" Target="http://www.imdb.com/title/tt0399901/?ref_=fn_tt_tt_1" TargetMode="External"/><Relationship Id="rId4294" Type="http://schemas.openxmlformats.org/officeDocument/2006/relationships/hyperlink" Target="http://www.imdb.com/title/tt0229340/?ref_=fn_tt_tt_1" TargetMode="External"/><Relationship Id="rId1748" Type="http://schemas.openxmlformats.org/officeDocument/2006/relationships/hyperlink" Target="http://www.imdb.com/title/tt0366627/?ref_=fn_tt_tt_1" TargetMode="External"/><Relationship Id="rId4154" Type="http://schemas.openxmlformats.org/officeDocument/2006/relationships/hyperlink" Target="http://www.imdb.com/title/tt1509803/?ref_=fn_tt_tt_1" TargetMode="External"/><Relationship Id="rId4361" Type="http://schemas.openxmlformats.org/officeDocument/2006/relationships/hyperlink" Target="http://www.imdb.com/title/tt0057012/?ref_=fn_tt_tt_1" TargetMode="External"/><Relationship Id="rId1955" Type="http://schemas.openxmlformats.org/officeDocument/2006/relationships/hyperlink" Target="http://www.imdb.com/title/tt0356150/?ref_=fn_tt_tt_1" TargetMode="External"/><Relationship Id="rId3170" Type="http://schemas.openxmlformats.org/officeDocument/2006/relationships/hyperlink" Target="http://www.imdb.com/title/tt0301199/?ref_=fn_tt_tt_1" TargetMode="External"/><Relationship Id="rId4014" Type="http://schemas.openxmlformats.org/officeDocument/2006/relationships/hyperlink" Target="http://www.imdb.com/title/tt3103166/?ref_=fn_tt_tt_1" TargetMode="External"/><Relationship Id="rId4221" Type="http://schemas.openxmlformats.org/officeDocument/2006/relationships/hyperlink" Target="http://www.imdb.com/title/tt1307926/?ref_=fn_tt_tt_1" TargetMode="External"/><Relationship Id="rId1608" Type="http://schemas.openxmlformats.org/officeDocument/2006/relationships/hyperlink" Target="http://www.imdb.com/title/tt0332280/?ref_=fn_tt_tt_1" TargetMode="External"/><Relationship Id="rId1815" Type="http://schemas.openxmlformats.org/officeDocument/2006/relationships/hyperlink" Target="http://www.imdb.com/title/tt0086197/?ref_=fn_tt_tt_1" TargetMode="External"/><Relationship Id="rId3030" Type="http://schemas.openxmlformats.org/officeDocument/2006/relationships/hyperlink" Target="http://www.imdb.com/title/tt0962726/?ref_=fn_tt_tt_1" TargetMode="External"/><Relationship Id="rId3987" Type="http://schemas.openxmlformats.org/officeDocument/2006/relationships/hyperlink" Target="http://www.imdb.com/title/tt0080339/?ref_=fn_tt_tt_1" TargetMode="External"/><Relationship Id="rId2589" Type="http://schemas.openxmlformats.org/officeDocument/2006/relationships/hyperlink" Target="http://www.imdb.com/title/tt0436364/?ref_=fn_tt_tt_1" TargetMode="External"/><Relationship Id="rId2796" Type="http://schemas.openxmlformats.org/officeDocument/2006/relationships/hyperlink" Target="http://www.imdb.com/title/tt0076451/?ref_=fn_tt_tt_1" TargetMode="External"/><Relationship Id="rId3847" Type="http://schemas.openxmlformats.org/officeDocument/2006/relationships/hyperlink" Target="http://www.imdb.com/title/tt0049513/?ref_=fn_tt_tt_1" TargetMode="External"/><Relationship Id="rId768" Type="http://schemas.openxmlformats.org/officeDocument/2006/relationships/hyperlink" Target="http://www.imdb.com/title/tt0120791/?ref_=fn_tt_tt_1" TargetMode="External"/><Relationship Id="rId975" Type="http://schemas.openxmlformats.org/officeDocument/2006/relationships/hyperlink" Target="http://www.imdb.com/title/tt0118548/?ref_=fn_tt_tt_1" TargetMode="External"/><Relationship Id="rId1398" Type="http://schemas.openxmlformats.org/officeDocument/2006/relationships/hyperlink" Target="http://www.imdb.com/title/tt0325537/?ref_=fn_tt_tt_1" TargetMode="External"/><Relationship Id="rId2449" Type="http://schemas.openxmlformats.org/officeDocument/2006/relationships/hyperlink" Target="http://www.imdb.com/title/tt0082288/?ref_=fn_tt_tt_1" TargetMode="External"/><Relationship Id="rId2656" Type="http://schemas.openxmlformats.org/officeDocument/2006/relationships/hyperlink" Target="http://www.imdb.com/title/tt0361467/?ref_=fn_tt_tt_1" TargetMode="External"/><Relationship Id="rId2863" Type="http://schemas.openxmlformats.org/officeDocument/2006/relationships/hyperlink" Target="http://www.imdb.com/title/tt2183034/?ref_=fn_tt_tt_1" TargetMode="External"/><Relationship Id="rId3707" Type="http://schemas.openxmlformats.org/officeDocument/2006/relationships/hyperlink" Target="http://www.imdb.com/title/tt2378281/?ref_=fn_tt_tt_1" TargetMode="External"/><Relationship Id="rId3914" Type="http://schemas.openxmlformats.org/officeDocument/2006/relationships/hyperlink" Target="http://www.imdb.com/title/tt0055184/?ref_=fn_tt_tt_1" TargetMode="External"/><Relationship Id="rId628" Type="http://schemas.openxmlformats.org/officeDocument/2006/relationships/hyperlink" Target="http://www.imdb.com/title/tt0346156/?ref_=fn_tt_tt_1" TargetMode="External"/><Relationship Id="rId835" Type="http://schemas.openxmlformats.org/officeDocument/2006/relationships/hyperlink" Target="http://www.imdb.com/title/tt1986770/?ref_=fn_tt_tt_1" TargetMode="External"/><Relationship Id="rId1258" Type="http://schemas.openxmlformats.org/officeDocument/2006/relationships/hyperlink" Target="http://www.imdb.com/title/tt1262416/?ref_=fn_tt_tt_1" TargetMode="External"/><Relationship Id="rId1465" Type="http://schemas.openxmlformats.org/officeDocument/2006/relationships/hyperlink" Target="http://www.imdb.com/title/tt3276924/?ref_=fn_tt_tt_1" TargetMode="External"/><Relationship Id="rId1672" Type="http://schemas.openxmlformats.org/officeDocument/2006/relationships/hyperlink" Target="http://www.imdb.com/title/tt1449283/?ref_=fn_tt_tt_1" TargetMode="External"/><Relationship Id="rId2309" Type="http://schemas.openxmlformats.org/officeDocument/2006/relationships/hyperlink" Target="http://www.imdb.com/title/tt0489282/?ref_=fn_tt_tt_1" TargetMode="External"/><Relationship Id="rId2516" Type="http://schemas.openxmlformats.org/officeDocument/2006/relationships/hyperlink" Target="http://www.imdb.com/title/tt0056800/?ref_=fn_tt_tt_1" TargetMode="External"/><Relationship Id="rId2723" Type="http://schemas.openxmlformats.org/officeDocument/2006/relationships/hyperlink" Target="http://www.imdb.com/title/tt0373469/?ref_=fn_tt_tt_1" TargetMode="External"/><Relationship Id="rId1118" Type="http://schemas.openxmlformats.org/officeDocument/2006/relationships/hyperlink" Target="http://www.imdb.com/title/tt0364970/?ref_=fn_tt_tt_1" TargetMode="External"/><Relationship Id="rId1325" Type="http://schemas.openxmlformats.org/officeDocument/2006/relationships/hyperlink" Target="http://www.imdb.com/title/tt0913968/?ref_=fn_tt_tt_1" TargetMode="External"/><Relationship Id="rId1532" Type="http://schemas.openxmlformats.org/officeDocument/2006/relationships/hyperlink" Target="http://www.imdb.com/title/tt0417148/?ref_=fn_tt_tt_1" TargetMode="External"/><Relationship Id="rId2930" Type="http://schemas.openxmlformats.org/officeDocument/2006/relationships/hyperlink" Target="http://www.imdb.com/title/tt0462590/?ref_=fn_tt_tt_1" TargetMode="External"/><Relationship Id="rId4688" Type="http://schemas.openxmlformats.org/officeDocument/2006/relationships/hyperlink" Target="http://www.imdb.com/title/tt0997143/?ref_=fn_tt_tt_1" TargetMode="External"/><Relationship Id="rId902" Type="http://schemas.openxmlformats.org/officeDocument/2006/relationships/hyperlink" Target="http://www.imdb.com/title/tt0405676/?ref_=fn_tt_tt_1" TargetMode="External"/><Relationship Id="rId3497" Type="http://schemas.openxmlformats.org/officeDocument/2006/relationships/hyperlink" Target="http://www.imdb.com/title/tt0072626/?ref_=fn_tt_tt_1" TargetMode="External"/><Relationship Id="rId4895" Type="http://schemas.openxmlformats.org/officeDocument/2006/relationships/hyperlink" Target="http://www.imdb.com/title/tt0045546/?ref_=fn_tt_tt_1" TargetMode="External"/><Relationship Id="rId31" Type="http://schemas.openxmlformats.org/officeDocument/2006/relationships/hyperlink" Target="http://www.imdb.com/title/tt1074638/?ref_=fn_tt_tt_1" TargetMode="External"/><Relationship Id="rId2099" Type="http://schemas.openxmlformats.org/officeDocument/2006/relationships/hyperlink" Target="http://www.imdb.com/title/tt0367652/?ref_=fn_tt_tt_1" TargetMode="External"/><Relationship Id="rId4548" Type="http://schemas.openxmlformats.org/officeDocument/2006/relationships/hyperlink" Target="http://www.imdb.com/title/tt0065466/?ref_=fn_tt_tt_1" TargetMode="External"/><Relationship Id="rId4755" Type="http://schemas.openxmlformats.org/officeDocument/2006/relationships/hyperlink" Target="http://www.imdb.com/title/tt0893346/?ref_=fn_tt_tt_1" TargetMode="External"/><Relationship Id="rId4962" Type="http://schemas.openxmlformats.org/officeDocument/2006/relationships/hyperlink" Target="http://www.imdb.com/title/tt0119670/?ref_=fn_tt_tt_1" TargetMode="External"/><Relationship Id="rId278" Type="http://schemas.openxmlformats.org/officeDocument/2006/relationships/hyperlink" Target="http://www.imdb.com/title/tt0780521/?ref_=fn_tt_tt_1" TargetMode="External"/><Relationship Id="rId3357" Type="http://schemas.openxmlformats.org/officeDocument/2006/relationships/hyperlink" Target="http://www.imdb.com/title/tt0110912/?ref_=fn_tt_tt_1" TargetMode="External"/><Relationship Id="rId3564" Type="http://schemas.openxmlformats.org/officeDocument/2006/relationships/hyperlink" Target="http://www.imdb.com/title/tt0436331/?ref_=fn_tt_tt_1" TargetMode="External"/><Relationship Id="rId3771" Type="http://schemas.openxmlformats.org/officeDocument/2006/relationships/hyperlink" Target="http://www.imdb.com/title/tt0415949/?ref_=fn_tt_tt_1" TargetMode="External"/><Relationship Id="rId4408" Type="http://schemas.openxmlformats.org/officeDocument/2006/relationships/hyperlink" Target="http://www.imdb.com/title/tt0367089/?ref_=fn_tt_tt_1" TargetMode="External"/><Relationship Id="rId4615" Type="http://schemas.openxmlformats.org/officeDocument/2006/relationships/hyperlink" Target="http://www.imdb.com/title/tt1414361/?ref_=fn_tt_tt_1" TargetMode="External"/><Relationship Id="rId4822" Type="http://schemas.openxmlformats.org/officeDocument/2006/relationships/hyperlink" Target="http://www.imdb.com/title/tt4162992/?ref_=fn_tt_tt_1" TargetMode="External"/><Relationship Id="rId485" Type="http://schemas.openxmlformats.org/officeDocument/2006/relationships/hyperlink" Target="http://www.imdb.com/title/tt0244244/?ref_=fn_tt_tt_1" TargetMode="External"/><Relationship Id="rId692" Type="http://schemas.openxmlformats.org/officeDocument/2006/relationships/hyperlink" Target="http://www.imdb.com/title/tt0357277/?ref_=fn_tt_tt_1" TargetMode="External"/><Relationship Id="rId2166" Type="http://schemas.openxmlformats.org/officeDocument/2006/relationships/hyperlink" Target="http://www.imdb.com/title/tt0368578/?ref_=fn_tt_tt_1" TargetMode="External"/><Relationship Id="rId2373" Type="http://schemas.openxmlformats.org/officeDocument/2006/relationships/hyperlink" Target="http://www.imdb.com/title/tt0205461/?ref_=fn_tt_tt_1" TargetMode="External"/><Relationship Id="rId2580" Type="http://schemas.openxmlformats.org/officeDocument/2006/relationships/hyperlink" Target="http://www.imdb.com/title/tt0165710/?ref_=fn_tt_tt_1" TargetMode="External"/><Relationship Id="rId3217" Type="http://schemas.openxmlformats.org/officeDocument/2006/relationships/hyperlink" Target="http://www.imdb.com/title/tt0120709/?ref_=fn_tt_tt_1" TargetMode="External"/><Relationship Id="rId3424" Type="http://schemas.openxmlformats.org/officeDocument/2006/relationships/hyperlink" Target="http://www.imdb.com/title/tt2494384/?ref_=fn_tt_tt_1" TargetMode="External"/><Relationship Id="rId3631" Type="http://schemas.openxmlformats.org/officeDocument/2006/relationships/hyperlink" Target="http://www.imdb.com/title/tt0270259/?ref_=fn_tt_tt_1" TargetMode="External"/><Relationship Id="rId138" Type="http://schemas.openxmlformats.org/officeDocument/2006/relationships/hyperlink" Target="http://www.imdb.com/title/tt0918940/?ref_=fn_tt_tt_1" TargetMode="External"/><Relationship Id="rId345" Type="http://schemas.openxmlformats.org/officeDocument/2006/relationships/hyperlink" Target="http://www.imdb.com/title/tt0163025/?ref_=fn_tt_tt_1" TargetMode="External"/><Relationship Id="rId552" Type="http://schemas.openxmlformats.org/officeDocument/2006/relationships/hyperlink" Target="http://www.imdb.com/title/tt0385880/?ref_=fn_tt_tt_1" TargetMode="External"/><Relationship Id="rId1182" Type="http://schemas.openxmlformats.org/officeDocument/2006/relationships/hyperlink" Target="http://www.imdb.com/title/tt0288045/?ref_=fn_tt_tt_1" TargetMode="External"/><Relationship Id="rId2026" Type="http://schemas.openxmlformats.org/officeDocument/2006/relationships/hyperlink" Target="http://www.imdb.com/title/tt0190138/?ref_=fn_tt_tt_1" TargetMode="External"/><Relationship Id="rId2233" Type="http://schemas.openxmlformats.org/officeDocument/2006/relationships/hyperlink" Target="http://www.imdb.com/title/tt0441796/?ref_=fn_tt_tt_1" TargetMode="External"/><Relationship Id="rId2440" Type="http://schemas.openxmlformats.org/officeDocument/2006/relationships/hyperlink" Target="http://www.imdb.com/title/tt0082648/?ref_=fn_tt_tt_1" TargetMode="External"/><Relationship Id="rId205" Type="http://schemas.openxmlformats.org/officeDocument/2006/relationships/hyperlink" Target="http://www.imdb.com/title/tt4262980/?ref_=fn_tt_tt_1" TargetMode="External"/><Relationship Id="rId412" Type="http://schemas.openxmlformats.org/officeDocument/2006/relationships/hyperlink" Target="http://www.imdb.com/title/tt1230414/?ref_=fn_tt_tt_1" TargetMode="External"/><Relationship Id="rId1042" Type="http://schemas.openxmlformats.org/officeDocument/2006/relationships/hyperlink" Target="http://www.imdb.com/title/tt1781769/?ref_=fn_tt_tt_1" TargetMode="External"/><Relationship Id="rId2300" Type="http://schemas.openxmlformats.org/officeDocument/2006/relationships/hyperlink" Target="http://www.imdb.com/title/tt0345074/?ref_=fn_tt_tt_1" TargetMode="External"/><Relationship Id="rId4198" Type="http://schemas.openxmlformats.org/officeDocument/2006/relationships/hyperlink" Target="http://www.imdb.com/title/tt0314412/?ref_=fn_tt_tt_1" TargetMode="External"/><Relationship Id="rId1999" Type="http://schemas.openxmlformats.org/officeDocument/2006/relationships/hyperlink" Target="http://www.imdb.com/title/tt0861689/?ref_=fn_tt_tt_1" TargetMode="External"/><Relationship Id="rId4058" Type="http://schemas.openxmlformats.org/officeDocument/2006/relationships/hyperlink" Target="http://www.imdb.com/title/tt0089686/?ref_=fn_tt_tt_1" TargetMode="External"/><Relationship Id="rId4265" Type="http://schemas.openxmlformats.org/officeDocument/2006/relationships/hyperlink" Target="http://www.imdb.com/title/tt0286244/?ref_=fn_tt_tt_1" TargetMode="External"/><Relationship Id="rId4472" Type="http://schemas.openxmlformats.org/officeDocument/2006/relationships/hyperlink" Target="http://www.imdb.com/title/tt0317640/?ref_=fn_tt_tt_1" TargetMode="External"/><Relationship Id="rId1859" Type="http://schemas.openxmlformats.org/officeDocument/2006/relationships/hyperlink" Target="http://www.imdb.com/title/tt0361925/?ref_=fn_tt_tt_1" TargetMode="External"/><Relationship Id="rId3074" Type="http://schemas.openxmlformats.org/officeDocument/2006/relationships/hyperlink" Target="http://www.imdb.com/title/tt0065895/?ref_=fn_tt_tt_1" TargetMode="External"/><Relationship Id="rId4125" Type="http://schemas.openxmlformats.org/officeDocument/2006/relationships/hyperlink" Target="http://www.imdb.com/title/tt0162236/?ref_=fn_tt_tt_1" TargetMode="External"/><Relationship Id="rId1719" Type="http://schemas.openxmlformats.org/officeDocument/2006/relationships/hyperlink" Target="http://www.imdb.com/title/tt0281820/?ref_=fn_tt_tt_1" TargetMode="External"/><Relationship Id="rId1926" Type="http://schemas.openxmlformats.org/officeDocument/2006/relationships/hyperlink" Target="http://www.imdb.com/title/tt0306685/?ref_=fn_tt_tt_1" TargetMode="External"/><Relationship Id="rId3281" Type="http://schemas.openxmlformats.org/officeDocument/2006/relationships/hyperlink" Target="http://www.imdb.com/title/tt1017451/?ref_=fn_tt_tt_1" TargetMode="External"/><Relationship Id="rId4332" Type="http://schemas.openxmlformats.org/officeDocument/2006/relationships/hyperlink" Target="http://www.imdb.com/title/tt0165361/?ref_=fn_tt_tt_1" TargetMode="External"/><Relationship Id="rId2090" Type="http://schemas.openxmlformats.org/officeDocument/2006/relationships/hyperlink" Target="http://www.imdb.com/title/tt0083987/?ref_=fn_tt_tt_1" TargetMode="External"/><Relationship Id="rId3141" Type="http://schemas.openxmlformats.org/officeDocument/2006/relationships/hyperlink" Target="http://www.imdb.com/title/tt0128445/?ref_=fn_tt_tt_1" TargetMode="External"/><Relationship Id="rId3001" Type="http://schemas.openxmlformats.org/officeDocument/2006/relationships/hyperlink" Target="http://www.imdb.com/title/tt0222851/?ref_=fn_tt_tt_1" TargetMode="External"/><Relationship Id="rId3958" Type="http://schemas.openxmlformats.org/officeDocument/2006/relationships/hyperlink" Target="http://www.imdb.com/title/tt0298482/?ref_=fn_tt_tt_1" TargetMode="External"/><Relationship Id="rId879" Type="http://schemas.openxmlformats.org/officeDocument/2006/relationships/hyperlink" Target="http://www.imdb.com/title/tt0824747/?ref_=fn_tt_tt_1" TargetMode="External"/><Relationship Id="rId2767" Type="http://schemas.openxmlformats.org/officeDocument/2006/relationships/hyperlink" Target="http://www.imdb.com/title/tt0691996/?ref_=fn_tt_tt_1" TargetMode="External"/><Relationship Id="rId739" Type="http://schemas.openxmlformats.org/officeDocument/2006/relationships/hyperlink" Target="http://www.imdb.com/title/tt0277296/?ref_=fn_tt_tt_1" TargetMode="External"/><Relationship Id="rId1369" Type="http://schemas.openxmlformats.org/officeDocument/2006/relationships/hyperlink" Target="http://www.imdb.com/title/tt2304933/?ref_=fn_tt_tt_1" TargetMode="External"/><Relationship Id="rId1576" Type="http://schemas.openxmlformats.org/officeDocument/2006/relationships/hyperlink" Target="http://www.imdb.com/title/tt3014866/?ref_=fn_tt_tt_1" TargetMode="External"/><Relationship Id="rId2974" Type="http://schemas.openxmlformats.org/officeDocument/2006/relationships/hyperlink" Target="http://www.imdb.com/title/tt0279781/?ref_=fn_tt_tt_1" TargetMode="External"/><Relationship Id="rId3818" Type="http://schemas.openxmlformats.org/officeDocument/2006/relationships/hyperlink" Target="http://www.imdb.com/title/tt4453560/?ref_=fn_tt_tt_1" TargetMode="External"/><Relationship Id="rId5033" Type="http://schemas.openxmlformats.org/officeDocument/2006/relationships/hyperlink" Target="http://www.imdb.com/title/tt2049518/?ref_=fn_tt_tt_1" TargetMode="External"/><Relationship Id="rId946" Type="http://schemas.openxmlformats.org/officeDocument/2006/relationships/hyperlink" Target="http://www.imdb.com/title/tt1528854/?ref_=fn_tt_tt_1" TargetMode="External"/><Relationship Id="rId1229" Type="http://schemas.openxmlformats.org/officeDocument/2006/relationships/hyperlink" Target="http://www.imdb.com/title/tt0358135/?ref_=fn_tt_tt_1" TargetMode="External"/><Relationship Id="rId1783" Type="http://schemas.openxmlformats.org/officeDocument/2006/relationships/hyperlink" Target="http://www.imdb.com/title/tt0160484/?ref_=fn_tt_tt_1" TargetMode="External"/><Relationship Id="rId1990" Type="http://schemas.openxmlformats.org/officeDocument/2006/relationships/hyperlink" Target="http://www.imdb.com/title/tt0102984/?ref_=fn_tt_tt_1" TargetMode="External"/><Relationship Id="rId2627" Type="http://schemas.openxmlformats.org/officeDocument/2006/relationships/hyperlink" Target="http://www.imdb.com/title/tt0110367/?ref_=fn_tt_tt_1" TargetMode="External"/><Relationship Id="rId2834" Type="http://schemas.openxmlformats.org/officeDocument/2006/relationships/hyperlink" Target="http://www.imdb.com/title/tt0093105/?ref_=fn_tt_tt_1" TargetMode="External"/><Relationship Id="rId75" Type="http://schemas.openxmlformats.org/officeDocument/2006/relationships/hyperlink" Target="http://www.imdb.com/title/tt0413099/?ref_=fn_tt_tt_1" TargetMode="External"/><Relationship Id="rId806" Type="http://schemas.openxmlformats.org/officeDocument/2006/relationships/hyperlink" Target="http://www.imdb.com/title/tt0131369/?ref_=fn_tt_tt_1" TargetMode="External"/><Relationship Id="rId1436" Type="http://schemas.openxmlformats.org/officeDocument/2006/relationships/hyperlink" Target="http://www.imdb.com/title/tt0437863/?ref_=fn_tt_tt_1" TargetMode="External"/><Relationship Id="rId1643" Type="http://schemas.openxmlformats.org/officeDocument/2006/relationships/hyperlink" Target="http://www.imdb.com/title/tt0383010/?ref_=fn_tt_tt_1" TargetMode="External"/><Relationship Id="rId1850" Type="http://schemas.openxmlformats.org/officeDocument/2006/relationships/hyperlink" Target="http://www.imdb.com/title/tt1980209/?ref_=fn_tt_tt_1" TargetMode="External"/><Relationship Id="rId2901" Type="http://schemas.openxmlformats.org/officeDocument/2006/relationships/hyperlink" Target="http://www.imdb.com/title/tt1216520/?ref_=fn_tt_tt_1" TargetMode="External"/><Relationship Id="rId4799" Type="http://schemas.openxmlformats.org/officeDocument/2006/relationships/hyperlink" Target="http://www.imdb.com/title/tt0396041/?ref_=fn_tt_tt_1" TargetMode="External"/><Relationship Id="rId1503" Type="http://schemas.openxmlformats.org/officeDocument/2006/relationships/hyperlink" Target="http://www.imdb.com/title/tt0106469/?ref_=fn_tt_tt_1" TargetMode="External"/><Relationship Id="rId1710" Type="http://schemas.openxmlformats.org/officeDocument/2006/relationships/hyperlink" Target="http://www.imdb.com/title/tt1054606/?ref_=fn_tt_tt_1" TargetMode="External"/><Relationship Id="rId4659" Type="http://schemas.openxmlformats.org/officeDocument/2006/relationships/hyperlink" Target="http://www.imdb.com/title/tt4733536/?ref_=fn_tt_tt_1" TargetMode="External"/><Relationship Id="rId4866" Type="http://schemas.openxmlformats.org/officeDocument/2006/relationships/hyperlink" Target="http://www.imdb.com/title/tt1758692/?ref_=fn_tt_tt_1" TargetMode="External"/><Relationship Id="rId3468" Type="http://schemas.openxmlformats.org/officeDocument/2006/relationships/hyperlink" Target="http://www.imdb.com/title/tt0068646/?ref_=fn_tt_tt_1" TargetMode="External"/><Relationship Id="rId3675" Type="http://schemas.openxmlformats.org/officeDocument/2006/relationships/hyperlink" Target="http://www.imdb.com/title/tt0068699/?ref_=fn_tt_tt_1" TargetMode="External"/><Relationship Id="rId3882" Type="http://schemas.openxmlformats.org/officeDocument/2006/relationships/hyperlink" Target="http://www.imdb.com/title/tt0475293/?ref_=fn_tt_tt_1" TargetMode="External"/><Relationship Id="rId4519" Type="http://schemas.openxmlformats.org/officeDocument/2006/relationships/hyperlink" Target="http://www.imdb.com/title/tt4460878/?ref_=fn_tt_tt_1" TargetMode="External"/><Relationship Id="rId4726" Type="http://schemas.openxmlformats.org/officeDocument/2006/relationships/hyperlink" Target="http://www.imdb.com/title/tt2768766/?ref_=fn_tt_tt_1" TargetMode="External"/><Relationship Id="rId4933" Type="http://schemas.openxmlformats.org/officeDocument/2006/relationships/hyperlink" Target="http://www.imdb.com/title/tt0907657/?ref_=fn_tt_tt_1" TargetMode="External"/><Relationship Id="rId389" Type="http://schemas.openxmlformats.org/officeDocument/2006/relationships/hyperlink" Target="http://www.imdb.com/title/tt0118972/?ref_=fn_tt_tt_1" TargetMode="External"/><Relationship Id="rId596" Type="http://schemas.openxmlformats.org/officeDocument/2006/relationships/hyperlink" Target="http://www.imdb.com/title/tt0259711/?ref_=fn_tt_tt_1" TargetMode="External"/><Relationship Id="rId2277" Type="http://schemas.openxmlformats.org/officeDocument/2006/relationships/hyperlink" Target="http://www.imdb.com/title/tt0109348/?ref_=fn_tt_tt_1" TargetMode="External"/><Relationship Id="rId2484" Type="http://schemas.openxmlformats.org/officeDocument/2006/relationships/hyperlink" Target="http://www.imdb.com/title/tt1425922/?ref_=fn_tt_tt_1" TargetMode="External"/><Relationship Id="rId2691" Type="http://schemas.openxmlformats.org/officeDocument/2006/relationships/hyperlink" Target="http://www.imdb.com/title/tt1563738/?ref_=fn_tt_tt_1" TargetMode="External"/><Relationship Id="rId3328" Type="http://schemas.openxmlformats.org/officeDocument/2006/relationships/hyperlink" Target="http://www.imdb.com/title/tt1418646/?ref_=fn_tt_tt_1" TargetMode="External"/><Relationship Id="rId3535" Type="http://schemas.openxmlformats.org/officeDocument/2006/relationships/hyperlink" Target="http://www.imdb.com/title/tt1106860/?ref_=fn_tt_tt_1" TargetMode="External"/><Relationship Id="rId3742" Type="http://schemas.openxmlformats.org/officeDocument/2006/relationships/hyperlink" Target="http://www.imdb.com/title/tt0245574/?ref_=fn_tt_tt_1" TargetMode="External"/><Relationship Id="rId249" Type="http://schemas.openxmlformats.org/officeDocument/2006/relationships/hyperlink" Target="http://www.imdb.com/title/tt3949660/?ref_=fn_tt_tt_1" TargetMode="External"/><Relationship Id="rId456" Type="http://schemas.openxmlformats.org/officeDocument/2006/relationships/hyperlink" Target="http://www.imdb.com/title/tt0358082/?ref_=fn_tt_tt_1" TargetMode="External"/><Relationship Id="rId663" Type="http://schemas.openxmlformats.org/officeDocument/2006/relationships/hyperlink" Target="http://www.imdb.com/title/tt0120746/?ref_=fn_tt_tt_1" TargetMode="External"/><Relationship Id="rId870" Type="http://schemas.openxmlformats.org/officeDocument/2006/relationships/hyperlink" Target="http://www.imdb.com/title/tt0122690/?ref_=fn_tt_tt_1" TargetMode="External"/><Relationship Id="rId1086" Type="http://schemas.openxmlformats.org/officeDocument/2006/relationships/hyperlink" Target="http://www.imdb.com/title/tt1392214/?ref_=fn_tt_tt_1" TargetMode="External"/><Relationship Id="rId1293" Type="http://schemas.openxmlformats.org/officeDocument/2006/relationships/hyperlink" Target="http://www.imdb.com/title/tt0113552/?ref_=fn_tt_tt_1" TargetMode="External"/><Relationship Id="rId2137" Type="http://schemas.openxmlformats.org/officeDocument/2006/relationships/hyperlink" Target="http://www.imdb.com/title/tt0108308/?ref_=fn_tt_tt_1" TargetMode="External"/><Relationship Id="rId2344" Type="http://schemas.openxmlformats.org/officeDocument/2006/relationships/hyperlink" Target="http://www.imdb.com/title/tt0166038/?ref_=fn_tt_tt_1" TargetMode="External"/><Relationship Id="rId2551" Type="http://schemas.openxmlformats.org/officeDocument/2006/relationships/hyperlink" Target="http://www.imdb.com/title/tt1002563/?ref_=fn_tt_tt_1" TargetMode="External"/><Relationship Id="rId109" Type="http://schemas.openxmlformats.org/officeDocument/2006/relationships/hyperlink" Target="http://www.imdb.com/title/tt0803096/?ref_=fn_tt_tt_1" TargetMode="External"/><Relationship Id="rId316" Type="http://schemas.openxmlformats.org/officeDocument/2006/relationships/hyperlink" Target="http://www.imdb.com/title/tt0133240/?ref_=fn_tt_tt_1" TargetMode="External"/><Relationship Id="rId523" Type="http://schemas.openxmlformats.org/officeDocument/2006/relationships/hyperlink" Target="http://www.imdb.com/title/tt1690953/?ref_=fn_tt_tt_1" TargetMode="External"/><Relationship Id="rId1153" Type="http://schemas.openxmlformats.org/officeDocument/2006/relationships/hyperlink" Target="http://www.imdb.com/title/tt0106918/?ref_=fn_tt_tt_1" TargetMode="External"/><Relationship Id="rId2204" Type="http://schemas.openxmlformats.org/officeDocument/2006/relationships/hyperlink" Target="http://www.imdb.com/title/tt0120094/?ref_=fn_tt_tt_1" TargetMode="External"/><Relationship Id="rId3602" Type="http://schemas.openxmlformats.org/officeDocument/2006/relationships/hyperlink" Target="http://www.imdb.com/title/tt0462244/?ref_=fn_tt_tt_1" TargetMode="External"/><Relationship Id="rId730" Type="http://schemas.openxmlformats.org/officeDocument/2006/relationships/hyperlink" Target="http://www.imdb.com/title/tt0099371/?ref_=fn_tt_tt_1" TargetMode="External"/><Relationship Id="rId1013" Type="http://schemas.openxmlformats.org/officeDocument/2006/relationships/hyperlink" Target="http://www.imdb.com/title/tt0289992/?ref_=fn_tt_tt_1" TargetMode="External"/><Relationship Id="rId1360" Type="http://schemas.openxmlformats.org/officeDocument/2006/relationships/hyperlink" Target="http://www.imdb.com/title/tt0118158/?ref_=fn_tt_tt_1" TargetMode="External"/><Relationship Id="rId2411" Type="http://schemas.openxmlformats.org/officeDocument/2006/relationships/hyperlink" Target="http://www.imdb.com/title/tt0377092/?ref_=fn_tt_tt_1" TargetMode="External"/><Relationship Id="rId4169" Type="http://schemas.openxmlformats.org/officeDocument/2006/relationships/hyperlink" Target="http://www.imdb.com/title/tt0035959/?ref_=fn_tt_tt_1" TargetMode="External"/><Relationship Id="rId1220" Type="http://schemas.openxmlformats.org/officeDocument/2006/relationships/hyperlink" Target="http://www.imdb.com/title/tt0421729/?ref_=fn_tt_tt_1" TargetMode="External"/><Relationship Id="rId4376" Type="http://schemas.openxmlformats.org/officeDocument/2006/relationships/hyperlink" Target="http://www.imdb.com/title/tt1653002/?ref_=fn_tt_tt_1" TargetMode="External"/><Relationship Id="rId4583" Type="http://schemas.openxmlformats.org/officeDocument/2006/relationships/hyperlink" Target="http://www.imdb.com/title/tt0477139/?ref_=fn_tt_tt_1" TargetMode="External"/><Relationship Id="rId4790" Type="http://schemas.openxmlformats.org/officeDocument/2006/relationships/hyperlink" Target="http://www.imdb.com/title/tt0100142/?ref_=fn_tt_tt_1" TargetMode="External"/><Relationship Id="rId3185" Type="http://schemas.openxmlformats.org/officeDocument/2006/relationships/hyperlink" Target="http://www.imdb.com/title/tt0082507/?ref_=fn_tt_tt_1" TargetMode="External"/><Relationship Id="rId3392" Type="http://schemas.openxmlformats.org/officeDocument/2006/relationships/hyperlink" Target="http://www.imdb.com/title/tt0110137/?ref_=fn_tt_tt_1" TargetMode="External"/><Relationship Id="rId4029" Type="http://schemas.openxmlformats.org/officeDocument/2006/relationships/hyperlink" Target="http://www.imdb.com/title/tt1024715/?ref_=fn_tt_tt_1" TargetMode="External"/><Relationship Id="rId4236" Type="http://schemas.openxmlformats.org/officeDocument/2006/relationships/hyperlink" Target="http://www.imdb.com/title/tt3032282/?ref_=fn_tt_tt_1" TargetMode="External"/><Relationship Id="rId4443" Type="http://schemas.openxmlformats.org/officeDocument/2006/relationships/hyperlink" Target="http://www.imdb.com/title/tt1639397/?ref_=fn_tt_tt_1" TargetMode="External"/><Relationship Id="rId4650" Type="http://schemas.openxmlformats.org/officeDocument/2006/relationships/hyperlink" Target="http://www.imdb.com/title/tt0814130/?ref_=fn_tt_tt_1" TargetMode="External"/><Relationship Id="rId3045" Type="http://schemas.openxmlformats.org/officeDocument/2006/relationships/hyperlink" Target="http://www.imdb.com/title/tt0250310/?ref_=fn_tt_tt_1" TargetMode="External"/><Relationship Id="rId3252" Type="http://schemas.openxmlformats.org/officeDocument/2006/relationships/hyperlink" Target="http://www.imdb.com/title/tt3074732/?ref_=fn_tt_tt_1" TargetMode="External"/><Relationship Id="rId4303" Type="http://schemas.openxmlformats.org/officeDocument/2006/relationships/hyperlink" Target="http://www.imdb.com/title/tt1276105/?ref_=fn_tt_tt_1" TargetMode="External"/><Relationship Id="rId4510" Type="http://schemas.openxmlformats.org/officeDocument/2006/relationships/hyperlink" Target="http://www.imdb.com/title/tt0027438/?ref_=fn_tt_tt_1" TargetMode="External"/><Relationship Id="rId173" Type="http://schemas.openxmlformats.org/officeDocument/2006/relationships/hyperlink" Target="http://www.imdb.com/title/tt0143145/?ref_=fn_tt_tt_1" TargetMode="External"/><Relationship Id="rId380" Type="http://schemas.openxmlformats.org/officeDocument/2006/relationships/hyperlink" Target="http://www.imdb.com/title/tt0325703/?ref_=fn_tt_tt_1" TargetMode="External"/><Relationship Id="rId2061" Type="http://schemas.openxmlformats.org/officeDocument/2006/relationships/hyperlink" Target="http://www.imdb.com/title/tt1083452/?ref_=fn_tt_tt_1" TargetMode="External"/><Relationship Id="rId3112" Type="http://schemas.openxmlformats.org/officeDocument/2006/relationships/hyperlink" Target="http://www.imdb.com/title/tt0089530/?ref_=fn_tt_tt_1" TargetMode="External"/><Relationship Id="rId240" Type="http://schemas.openxmlformats.org/officeDocument/2006/relationships/hyperlink" Target="http://www.imdb.com/title/tt1430132/?ref_=fn_tt_tt_1" TargetMode="External"/><Relationship Id="rId100" Type="http://schemas.openxmlformats.org/officeDocument/2006/relationships/hyperlink" Target="http://www.imdb.com/title/tt0903624/?ref_=fn_tt_tt_1" TargetMode="External"/><Relationship Id="rId2878" Type="http://schemas.openxmlformats.org/officeDocument/2006/relationships/hyperlink" Target="http://www.imdb.com/title/tt0401711/?ref_=fn_tt_tt_1" TargetMode="External"/><Relationship Id="rId3929" Type="http://schemas.openxmlformats.org/officeDocument/2006/relationships/hyperlink" Target="http://www.imdb.com/title/tt0796375/?ref_=fn_tt_tt_1" TargetMode="External"/><Relationship Id="rId4093" Type="http://schemas.openxmlformats.org/officeDocument/2006/relationships/hyperlink" Target="http://www.imdb.com/title/tt0116743/?ref_=fn_tt_tt_1" TargetMode="External"/><Relationship Id="rId1687" Type="http://schemas.openxmlformats.org/officeDocument/2006/relationships/hyperlink" Target="http://www.imdb.com/title/tt0120008/?ref_=fn_tt_tt_1" TargetMode="External"/><Relationship Id="rId1894" Type="http://schemas.openxmlformats.org/officeDocument/2006/relationships/hyperlink" Target="http://www.imdb.com/title/tt0108358/?ref_=fn_tt_tt_1" TargetMode="External"/><Relationship Id="rId2738" Type="http://schemas.openxmlformats.org/officeDocument/2006/relationships/hyperlink" Target="http://www.imdb.com/title/tt0114660/?ref_=fn_tt_tt_1" TargetMode="External"/><Relationship Id="rId2945" Type="http://schemas.openxmlformats.org/officeDocument/2006/relationships/hyperlink" Target="http://www.imdb.com/title/tt0104940/?ref_=fn_tt_tt_1" TargetMode="External"/><Relationship Id="rId917" Type="http://schemas.openxmlformats.org/officeDocument/2006/relationships/hyperlink" Target="http://www.imdb.com/title/tt0817230/?ref_=fn_tt_tt_1" TargetMode="External"/><Relationship Id="rId1547" Type="http://schemas.openxmlformats.org/officeDocument/2006/relationships/hyperlink" Target="http://www.imdb.com/title/tt1478338/?ref_=fn_tt_tt_1" TargetMode="External"/><Relationship Id="rId1754" Type="http://schemas.openxmlformats.org/officeDocument/2006/relationships/hyperlink" Target="http://www.imdb.com/title/tt4136084/?ref_=fn_tt_tt_1" TargetMode="External"/><Relationship Id="rId1961" Type="http://schemas.openxmlformats.org/officeDocument/2006/relationships/hyperlink" Target="http://www.imdb.com/title/tt0362478/?ref_=fn_tt_tt_1" TargetMode="External"/><Relationship Id="rId2805" Type="http://schemas.openxmlformats.org/officeDocument/2006/relationships/hyperlink" Target="http://www.imdb.com/title/tt0404203/?ref_=fn_tt_tt_1" TargetMode="External"/><Relationship Id="rId4160" Type="http://schemas.openxmlformats.org/officeDocument/2006/relationships/hyperlink" Target="http://www.imdb.com/title/tt0072431/?ref_=fn_tt_tt_1" TargetMode="External"/><Relationship Id="rId5004" Type="http://schemas.openxmlformats.org/officeDocument/2006/relationships/hyperlink" Target="http://www.imdb.com/title/tt2442662/?ref_=fn_tt_tt_1" TargetMode="External"/><Relationship Id="rId46" Type="http://schemas.openxmlformats.org/officeDocument/2006/relationships/hyperlink" Target="http://www.imdb.com/title/tt2820852/?ref_=fn_tt_tt_1" TargetMode="External"/><Relationship Id="rId1407" Type="http://schemas.openxmlformats.org/officeDocument/2006/relationships/hyperlink" Target="http://www.imdb.com/title/tt0227538/?ref_=fn_tt_tt_1" TargetMode="External"/><Relationship Id="rId1614" Type="http://schemas.openxmlformats.org/officeDocument/2006/relationships/hyperlink" Target="http://www.imdb.com/title/tt1193138/?ref_=fn_tt_tt_1" TargetMode="External"/><Relationship Id="rId1821" Type="http://schemas.openxmlformats.org/officeDocument/2006/relationships/hyperlink" Target="http://www.imdb.com/title/tt0089908/?ref_=fn_tt_tt_1" TargetMode="External"/><Relationship Id="rId4020" Type="http://schemas.openxmlformats.org/officeDocument/2006/relationships/hyperlink" Target="http://www.imdb.com/title/tt5001130/?ref_=fn_tt_tt_1" TargetMode="External"/><Relationship Id="rId4977" Type="http://schemas.openxmlformats.org/officeDocument/2006/relationships/hyperlink" Target="http://www.imdb.com/title/tt0138987/?ref_=fn_tt_tt_1" TargetMode="External"/><Relationship Id="rId3579" Type="http://schemas.openxmlformats.org/officeDocument/2006/relationships/hyperlink" Target="http://www.imdb.com/title/tt1226271/?ref_=fn_tt_tt_1" TargetMode="External"/><Relationship Id="rId3786" Type="http://schemas.openxmlformats.org/officeDocument/2006/relationships/hyperlink" Target="http://www.imdb.com/title/tt4062536/?ref_=fn_tt_tt_1" TargetMode="External"/><Relationship Id="rId2388" Type="http://schemas.openxmlformats.org/officeDocument/2006/relationships/hyperlink" Target="http://www.imdb.com/title/tt0268126/?ref_=fn_tt_tt_1" TargetMode="External"/><Relationship Id="rId2595" Type="http://schemas.openxmlformats.org/officeDocument/2006/relationships/hyperlink" Target="http://www.imdb.com/title/tt0247444/?ref_=fn_tt_tt_1" TargetMode="External"/><Relationship Id="rId3439" Type="http://schemas.openxmlformats.org/officeDocument/2006/relationships/hyperlink" Target="http://www.imdb.com/title/tt2936180/?ref_=fn_tt_tt_1" TargetMode="External"/><Relationship Id="rId3993" Type="http://schemas.openxmlformats.org/officeDocument/2006/relationships/hyperlink" Target="http://www.imdb.com/title/tt0065446/?ref_=fn_tt_tt_1" TargetMode="External"/><Relationship Id="rId4837" Type="http://schemas.openxmlformats.org/officeDocument/2006/relationships/hyperlink" Target="http://www.imdb.com/title/tt0059592/?ref_=fn_tt_tt_1" TargetMode="External"/><Relationship Id="rId567" Type="http://schemas.openxmlformats.org/officeDocument/2006/relationships/hyperlink" Target="http://www.imdb.com/title/tt0120832/?ref_=fn_tt_tt_1" TargetMode="External"/><Relationship Id="rId1197" Type="http://schemas.openxmlformats.org/officeDocument/2006/relationships/hyperlink" Target="http://www.imdb.com/title/tt0104694/?ref_=fn_tt_tt_1" TargetMode="External"/><Relationship Id="rId2248" Type="http://schemas.openxmlformats.org/officeDocument/2006/relationships/hyperlink" Target="http://www.imdb.com/title/tt0083254/?ref_=fn_tt_tt_1" TargetMode="External"/><Relationship Id="rId3646" Type="http://schemas.openxmlformats.org/officeDocument/2006/relationships/hyperlink" Target="http://www.imdb.com/title/tt0331811/?ref_=fn_tt_tt_1" TargetMode="External"/><Relationship Id="rId3853" Type="http://schemas.openxmlformats.org/officeDocument/2006/relationships/hyperlink" Target="http://www.imdb.com/title/tt0120274/?ref_=fn_tt_tt_1" TargetMode="External"/><Relationship Id="rId4904" Type="http://schemas.openxmlformats.org/officeDocument/2006/relationships/hyperlink" Target="http://www.imdb.com/title/tt1517177/?ref_=fn_tt_tt_1" TargetMode="External"/><Relationship Id="rId774" Type="http://schemas.openxmlformats.org/officeDocument/2006/relationships/hyperlink" Target="http://www.imdb.com/title/tt1057500/?ref_=fn_tt_tt_1" TargetMode="External"/><Relationship Id="rId981" Type="http://schemas.openxmlformats.org/officeDocument/2006/relationships/hyperlink" Target="http://www.imdb.com/title/tt0120768/?ref_=fn_tt_tt_1" TargetMode="External"/><Relationship Id="rId1057" Type="http://schemas.openxmlformats.org/officeDocument/2006/relationships/hyperlink" Target="http://www.imdb.com/title/tt0115798/?ref_=fn_tt_tt_1" TargetMode="External"/><Relationship Id="rId2455" Type="http://schemas.openxmlformats.org/officeDocument/2006/relationships/hyperlink" Target="http://www.imdb.com/title/tt0084316/?ref_=fn_tt_tt_1" TargetMode="External"/><Relationship Id="rId2662" Type="http://schemas.openxmlformats.org/officeDocument/2006/relationships/hyperlink" Target="http://www.imdb.com/title/tt0119229/?ref_=fn_tt_tt_1" TargetMode="External"/><Relationship Id="rId3506" Type="http://schemas.openxmlformats.org/officeDocument/2006/relationships/hyperlink" Target="http://www.imdb.com/title/tt0252444/?ref_=fn_tt_tt_1" TargetMode="External"/><Relationship Id="rId3713" Type="http://schemas.openxmlformats.org/officeDocument/2006/relationships/hyperlink" Target="http://www.imdb.com/title/tt0046672/?ref_=fn_tt_tt_1" TargetMode="External"/><Relationship Id="rId3920" Type="http://schemas.openxmlformats.org/officeDocument/2006/relationships/hyperlink" Target="http://www.imdb.com/title/tt0292644/?ref_=fn_tt_tt_1" TargetMode="External"/><Relationship Id="rId427" Type="http://schemas.openxmlformats.org/officeDocument/2006/relationships/hyperlink" Target="http://www.imdb.com/title/tt0298814/?ref_=fn_tt_tt_1" TargetMode="External"/><Relationship Id="rId634" Type="http://schemas.openxmlformats.org/officeDocument/2006/relationships/hyperlink" Target="http://www.imdb.com/title/tt0227445/?ref_=fn_tt_tt_1" TargetMode="External"/><Relationship Id="rId841" Type="http://schemas.openxmlformats.org/officeDocument/2006/relationships/hyperlink" Target="http://www.imdb.com/title/tt0114148/?ref_=fn_tt_tt_1" TargetMode="External"/><Relationship Id="rId1264" Type="http://schemas.openxmlformats.org/officeDocument/2006/relationships/hyperlink" Target="http://www.imdb.com/title/tt0130121/?ref_=fn_tt_tt_1" TargetMode="External"/><Relationship Id="rId1471" Type="http://schemas.openxmlformats.org/officeDocument/2006/relationships/hyperlink" Target="http://www.imdb.com/title/tt1600195/?ref_=fn_tt_tt_1" TargetMode="External"/><Relationship Id="rId2108" Type="http://schemas.openxmlformats.org/officeDocument/2006/relationships/hyperlink" Target="http://www.imdb.com/title/tt0221218/?ref_=fn_tt_tt_1" TargetMode="External"/><Relationship Id="rId2315" Type="http://schemas.openxmlformats.org/officeDocument/2006/relationships/hyperlink" Target="http://www.imdb.com/title/tt0369226/?ref_=fn_tt_tt_1" TargetMode="External"/><Relationship Id="rId2522" Type="http://schemas.openxmlformats.org/officeDocument/2006/relationships/hyperlink" Target="http://www.imdb.com/title/tt0404390/?ref_=fn_tt_tt_1" TargetMode="External"/><Relationship Id="rId701" Type="http://schemas.openxmlformats.org/officeDocument/2006/relationships/hyperlink" Target="http://www.imdb.com/title/tt0109444/?ref_=fn_tt_tt_1" TargetMode="External"/><Relationship Id="rId1124" Type="http://schemas.openxmlformats.org/officeDocument/2006/relationships/hyperlink" Target="http://www.imdb.com/title/tt1343727/?ref_=fn_tt_tt_1" TargetMode="External"/><Relationship Id="rId1331" Type="http://schemas.openxmlformats.org/officeDocument/2006/relationships/hyperlink" Target="http://www.imdb.com/title/tt2631186/?ref_=fn_tt_tt_1" TargetMode="External"/><Relationship Id="rId4487" Type="http://schemas.openxmlformats.org/officeDocument/2006/relationships/hyperlink" Target="http://www.imdb.com/title/tt0387564/?ref_=fn_tt_tt_1" TargetMode="External"/><Relationship Id="rId4694" Type="http://schemas.openxmlformats.org/officeDocument/2006/relationships/hyperlink" Target="http://www.imdb.com/title/tt1015471/?ref_=fn_tt_tt_1" TargetMode="External"/><Relationship Id="rId3089" Type="http://schemas.openxmlformats.org/officeDocument/2006/relationships/hyperlink" Target="http://www.imdb.com/title/tt1566501/?ref_=fn_tt_tt_1" TargetMode="External"/><Relationship Id="rId3296" Type="http://schemas.openxmlformats.org/officeDocument/2006/relationships/hyperlink" Target="http://www.imdb.com/title/tt0454082/?ref_=fn_tt_tt_1" TargetMode="External"/><Relationship Id="rId4347" Type="http://schemas.openxmlformats.org/officeDocument/2006/relationships/hyperlink" Target="http://www.imdb.com/title/tt3528666/?ref_=fn_tt_tt_1" TargetMode="External"/><Relationship Id="rId4554" Type="http://schemas.openxmlformats.org/officeDocument/2006/relationships/hyperlink" Target="http://www.imdb.com/title/tt2248739/?ref_=fn_tt_tt_1" TargetMode="External"/><Relationship Id="rId4761" Type="http://schemas.openxmlformats.org/officeDocument/2006/relationships/hyperlink" Target="http://www.imdb.com/title/tt0843270/?ref_=fn_tt_tt_1" TargetMode="External"/><Relationship Id="rId3156" Type="http://schemas.openxmlformats.org/officeDocument/2006/relationships/hyperlink" Target="http://www.imdb.com/title/tt0314166/?ref_=fn_tt_tt_1" TargetMode="External"/><Relationship Id="rId3363" Type="http://schemas.openxmlformats.org/officeDocument/2006/relationships/hyperlink" Target="http://www.imdb.com/title/tt0449059/?ref_=fn_tt_tt_1" TargetMode="External"/><Relationship Id="rId4207" Type="http://schemas.openxmlformats.org/officeDocument/2006/relationships/hyperlink" Target="http://www.imdb.com/title/tt1049405/?ref_=fn_tt_tt_1" TargetMode="External"/><Relationship Id="rId4414" Type="http://schemas.openxmlformats.org/officeDocument/2006/relationships/hyperlink" Target="http://www.imdb.com/title/tt0118789/?ref_=fn_tt_tt_1" TargetMode="External"/><Relationship Id="rId284" Type="http://schemas.openxmlformats.org/officeDocument/2006/relationships/hyperlink" Target="http://www.imdb.com/title/tt0172495/?ref_=fn_tt_tt_1" TargetMode="External"/><Relationship Id="rId491" Type="http://schemas.openxmlformats.org/officeDocument/2006/relationships/hyperlink" Target="http://www.imdb.com/title/tt4291590/?ref_=fn_tt_tt_1" TargetMode="External"/><Relationship Id="rId2172" Type="http://schemas.openxmlformats.org/officeDocument/2006/relationships/hyperlink" Target="http://www.imdb.com/title/tt0381707/?ref_=fn_tt_tt_1" TargetMode="External"/><Relationship Id="rId3016" Type="http://schemas.openxmlformats.org/officeDocument/2006/relationships/hyperlink" Target="http://www.imdb.com/title/tt1187064/?ref_=fn_tt_tt_1" TargetMode="External"/><Relationship Id="rId3223" Type="http://schemas.openxmlformats.org/officeDocument/2006/relationships/hyperlink" Target="http://www.imdb.com/title/tt2752688/?ref_=fn_tt_tt_1" TargetMode="External"/><Relationship Id="rId3570" Type="http://schemas.openxmlformats.org/officeDocument/2006/relationships/hyperlink" Target="http://www.imdb.com/title/tt0457530/?ref_=fn_tt_tt_1" TargetMode="External"/><Relationship Id="rId4621" Type="http://schemas.openxmlformats.org/officeDocument/2006/relationships/hyperlink" Target="http://www.imdb.com/title/tt2149137/?ref_=fn_tt_tt_1" TargetMode="External"/><Relationship Id="rId144" Type="http://schemas.openxmlformats.org/officeDocument/2006/relationships/hyperlink" Target="http://www.imdb.com/title/tt1305591/?ref_=fn_tt_tt_1" TargetMode="External"/><Relationship Id="rId3430" Type="http://schemas.openxmlformats.org/officeDocument/2006/relationships/hyperlink" Target="http://www.imdb.com/title/tt0421994/?ref_=fn_tt_tt_1" TargetMode="External"/><Relationship Id="rId351" Type="http://schemas.openxmlformats.org/officeDocument/2006/relationships/hyperlink" Target="http://www.imdb.com/title/tt0112760/?ref_=fn_tt_tt_1" TargetMode="External"/><Relationship Id="rId2032" Type="http://schemas.openxmlformats.org/officeDocument/2006/relationships/hyperlink" Target="http://www.imdb.com/title/tt1007028/?ref_=fn_tt_tt_1" TargetMode="External"/><Relationship Id="rId2989" Type="http://schemas.openxmlformats.org/officeDocument/2006/relationships/hyperlink" Target="http://www.imdb.com/title/tt0253200/?ref_=fn_tt_tt_1" TargetMode="External"/><Relationship Id="rId211" Type="http://schemas.openxmlformats.org/officeDocument/2006/relationships/hyperlink" Target="http://www.imdb.com/title/tt0290334/?ref_=fn_tt_tt_1" TargetMode="External"/><Relationship Id="rId1798" Type="http://schemas.openxmlformats.org/officeDocument/2006/relationships/hyperlink" Target="http://www.imdb.com/title/tt0478311/?ref_=fn_tt_tt_1" TargetMode="External"/><Relationship Id="rId2849" Type="http://schemas.openxmlformats.org/officeDocument/2006/relationships/hyperlink" Target="http://www.imdb.com/title/tt0107659/?ref_=fn_tt_tt_1" TargetMode="External"/><Relationship Id="rId1658" Type="http://schemas.openxmlformats.org/officeDocument/2006/relationships/hyperlink" Target="http://www.imdb.com/title/tt0093894/?ref_=fn_tt_tt_1" TargetMode="External"/><Relationship Id="rId1865" Type="http://schemas.openxmlformats.org/officeDocument/2006/relationships/hyperlink" Target="http://www.imdb.com/title/tt0116322/?ref_=fn_tt_tt_1" TargetMode="External"/><Relationship Id="rId2709" Type="http://schemas.openxmlformats.org/officeDocument/2006/relationships/hyperlink" Target="http://www.imdb.com/title/tt0202402/?ref_=fn_tt_tt_1" TargetMode="External"/><Relationship Id="rId4064" Type="http://schemas.openxmlformats.org/officeDocument/2006/relationships/hyperlink" Target="http://www.imdb.com/title/tt0065462/?ref_=fn_tt_tt_1" TargetMode="External"/><Relationship Id="rId4271" Type="http://schemas.openxmlformats.org/officeDocument/2006/relationships/hyperlink" Target="http://www.imdb.com/title/tt0039416/?ref_=fn_tt_tt_1" TargetMode="External"/><Relationship Id="rId1518" Type="http://schemas.openxmlformats.org/officeDocument/2006/relationships/hyperlink" Target="http://www.imdb.com/title/tt1656186/?ref_=fn_tt_tt_1" TargetMode="External"/><Relationship Id="rId2916" Type="http://schemas.openxmlformats.org/officeDocument/2006/relationships/hyperlink" Target="http://www.imdb.com/title/tt0386064/?ref_=fn_tt_tt_1" TargetMode="External"/><Relationship Id="rId3080" Type="http://schemas.openxmlformats.org/officeDocument/2006/relationships/hyperlink" Target="http://www.imdb.com/title/tt0273517/?ref_=fn_tt_tt_1" TargetMode="External"/><Relationship Id="rId4131" Type="http://schemas.openxmlformats.org/officeDocument/2006/relationships/hyperlink" Target="http://www.imdb.com/title/tt1390404/?ref_=fn_tt_tt_1" TargetMode="External"/><Relationship Id="rId1725" Type="http://schemas.openxmlformats.org/officeDocument/2006/relationships/hyperlink" Target="http://www.imdb.com/title/tt1772230/?ref_=fn_tt_tt_1" TargetMode="External"/><Relationship Id="rId1932" Type="http://schemas.openxmlformats.org/officeDocument/2006/relationships/hyperlink" Target="http://www.imdb.com/title/tt0426931/?ref_=fn_tt_tt_1" TargetMode="External"/><Relationship Id="rId17" Type="http://schemas.openxmlformats.org/officeDocument/2006/relationships/hyperlink" Target="http://www.imdb.com/title/tt0499448/?ref_=fn_tt_tt_1" TargetMode="External"/><Relationship Id="rId3897" Type="http://schemas.openxmlformats.org/officeDocument/2006/relationships/hyperlink" Target="http://www.imdb.com/title/tt2081194/?ref_=fn_tt_tt_1" TargetMode="External"/><Relationship Id="rId4948" Type="http://schemas.openxmlformats.org/officeDocument/2006/relationships/hyperlink" Target="http://www.imdb.com/title/tt0488873/?ref_=fn_tt_tt_1" TargetMode="External"/><Relationship Id="rId2499" Type="http://schemas.openxmlformats.org/officeDocument/2006/relationships/hyperlink" Target="http://www.imdb.com/title/tt1477076/?ref_=fn_tt_tt_1" TargetMode="External"/><Relationship Id="rId3757" Type="http://schemas.openxmlformats.org/officeDocument/2006/relationships/hyperlink" Target="http://www.imdb.com/title/tt0022879/?ref_=fn_tt_tt_1" TargetMode="External"/><Relationship Id="rId3964" Type="http://schemas.openxmlformats.org/officeDocument/2006/relationships/hyperlink" Target="http://www.imdb.com/title/tt3533916/?ref_=fn_tt_tt_1" TargetMode="External"/><Relationship Id="rId4808" Type="http://schemas.openxmlformats.org/officeDocument/2006/relationships/hyperlink" Target="http://www.imdb.com/title/tt0091578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087985/?ref_=fn_tt_tt_1" TargetMode="External"/><Relationship Id="rId885" Type="http://schemas.openxmlformats.org/officeDocument/2006/relationships/hyperlink" Target="http://www.imdb.com/title/tt0279111/?ref_=fn_tt_tt_1" TargetMode="External"/><Relationship Id="rId2359" Type="http://schemas.openxmlformats.org/officeDocument/2006/relationships/hyperlink" Target="http://www.imdb.com/title/tt1284575/?ref_=fn_tt_tt_1" TargetMode="External"/><Relationship Id="rId2566" Type="http://schemas.openxmlformats.org/officeDocument/2006/relationships/hyperlink" Target="http://www.imdb.com/title/tt0283139/?ref_=fn_tt_tt_1" TargetMode="External"/><Relationship Id="rId2773" Type="http://schemas.openxmlformats.org/officeDocument/2006/relationships/hyperlink" Target="http://www.imdb.com/title/tt0431021/?ref_=fn_tt_tt_1" TargetMode="External"/><Relationship Id="rId2980" Type="http://schemas.openxmlformats.org/officeDocument/2006/relationships/hyperlink" Target="http://www.imdb.com/title/tt0156323/?ref_=fn_tt_tt_1" TargetMode="External"/><Relationship Id="rId3617" Type="http://schemas.openxmlformats.org/officeDocument/2006/relationships/hyperlink" Target="http://www.imdb.com/title/tt1174730/?ref_=fn_tt_tt_1" TargetMode="External"/><Relationship Id="rId3824" Type="http://schemas.openxmlformats.org/officeDocument/2006/relationships/hyperlink" Target="http://www.imdb.com/title/tt1687901/?ref_=fn_tt_tt_1" TargetMode="External"/><Relationship Id="rId538" Type="http://schemas.openxmlformats.org/officeDocument/2006/relationships/hyperlink" Target="http://www.imdb.com/title/tt0362227/?ref_=fn_tt_tt_1" TargetMode="External"/><Relationship Id="rId745" Type="http://schemas.openxmlformats.org/officeDocument/2006/relationships/hyperlink" Target="http://www.imdb.com/title/tt0257568/?ref_=fn_tt_tt_1" TargetMode="External"/><Relationship Id="rId952" Type="http://schemas.openxmlformats.org/officeDocument/2006/relationships/hyperlink" Target="http://www.imdb.com/title/tt0448011/?ref_=fn_tt_tt_1" TargetMode="External"/><Relationship Id="rId1168" Type="http://schemas.openxmlformats.org/officeDocument/2006/relationships/hyperlink" Target="http://www.imdb.com/title/tt0097742/?ref_=fn_tt_tt_1" TargetMode="External"/><Relationship Id="rId1375" Type="http://schemas.openxmlformats.org/officeDocument/2006/relationships/hyperlink" Target="http://www.imdb.com/title/tt1979320/?ref_=fn_tt_tt_1" TargetMode="External"/><Relationship Id="rId1582" Type="http://schemas.openxmlformats.org/officeDocument/2006/relationships/hyperlink" Target="http://www.imdb.com/title/tt0099052/?ref_=fn_tt_tt_1" TargetMode="External"/><Relationship Id="rId2219" Type="http://schemas.openxmlformats.org/officeDocument/2006/relationships/hyperlink" Target="http://www.imdb.com/title/tt0814335/?ref_=fn_tt_tt_1" TargetMode="External"/><Relationship Id="rId2426" Type="http://schemas.openxmlformats.org/officeDocument/2006/relationships/hyperlink" Target="http://www.imdb.com/title/tt0087078/?ref_=fn_tt_tt_1" TargetMode="External"/><Relationship Id="rId2633" Type="http://schemas.openxmlformats.org/officeDocument/2006/relationships/hyperlink" Target="http://www.imdb.com/title/tt0306841/?ref_=fn_tt_tt_1" TargetMode="External"/><Relationship Id="rId81" Type="http://schemas.openxmlformats.org/officeDocument/2006/relationships/hyperlink" Target="http://www.imdb.com/title/tt1228705/?ref_=fn_tt_tt_1" TargetMode="External"/><Relationship Id="rId605" Type="http://schemas.openxmlformats.org/officeDocument/2006/relationships/hyperlink" Target="http://www.imdb.com/title/tt0111742/?ref_=fn_tt_tt_1" TargetMode="External"/><Relationship Id="rId812" Type="http://schemas.openxmlformats.org/officeDocument/2006/relationships/hyperlink" Target="http://www.imdb.com/title/tt4591310/?ref_=fn_tt_tt_1" TargetMode="External"/><Relationship Id="rId1028" Type="http://schemas.openxmlformats.org/officeDocument/2006/relationships/hyperlink" Target="http://www.imdb.com/title/tt1034032/?ref_=fn_tt_tt_1" TargetMode="External"/><Relationship Id="rId1235" Type="http://schemas.openxmlformats.org/officeDocument/2006/relationships/hyperlink" Target="http://www.imdb.com/title/tt0482571/?ref_=fn_tt_tt_1" TargetMode="External"/><Relationship Id="rId1442" Type="http://schemas.openxmlformats.org/officeDocument/2006/relationships/hyperlink" Target="http://www.imdb.com/title/tt0467197/?ref_=fn_tt_tt_1" TargetMode="External"/><Relationship Id="rId2840" Type="http://schemas.openxmlformats.org/officeDocument/2006/relationships/hyperlink" Target="http://www.imdb.com/title/tt0206275/?ref_=fn_tt_tt_1" TargetMode="External"/><Relationship Id="rId4598" Type="http://schemas.openxmlformats.org/officeDocument/2006/relationships/hyperlink" Target="http://www.imdb.com/title/tt0120813/?ref_=fn_tt_tt_1" TargetMode="External"/><Relationship Id="rId1302" Type="http://schemas.openxmlformats.org/officeDocument/2006/relationships/hyperlink" Target="http://www.imdb.com/title/tt0375173/?ref_=fn_tt_tt_1" TargetMode="External"/><Relationship Id="rId2700" Type="http://schemas.openxmlformats.org/officeDocument/2006/relationships/hyperlink" Target="http://www.imdb.com/title/tt0119304/?ref_=fn_tt_tt_1" TargetMode="External"/><Relationship Id="rId4458" Type="http://schemas.openxmlformats.org/officeDocument/2006/relationships/hyperlink" Target="http://www.imdb.com/title/tt0464054/?ref_=fn_tt_tt_1" TargetMode="External"/><Relationship Id="rId3267" Type="http://schemas.openxmlformats.org/officeDocument/2006/relationships/hyperlink" Target="http://www.imdb.com/title/tt0095889/?ref_=fn_tt_tt_1" TargetMode="External"/><Relationship Id="rId4665" Type="http://schemas.openxmlformats.org/officeDocument/2006/relationships/hyperlink" Target="http://www.imdb.com/title/tt0316188/?ref_=fn_tt_tt_1" TargetMode="External"/><Relationship Id="rId4872" Type="http://schemas.openxmlformats.org/officeDocument/2006/relationships/hyperlink" Target="http://www.imdb.com/title/tt0389235/?ref_=fn_tt_tt_1" TargetMode="External"/><Relationship Id="rId188" Type="http://schemas.openxmlformats.org/officeDocument/2006/relationships/hyperlink" Target="http://www.imdb.com/title/tt1673434/?ref_=fn_tt_tt_1" TargetMode="External"/><Relationship Id="rId395" Type="http://schemas.openxmlformats.org/officeDocument/2006/relationships/hyperlink" Target="http://www.imdb.com/title/tt0329575/?ref_=fn_tt_tt_1" TargetMode="External"/><Relationship Id="rId2076" Type="http://schemas.openxmlformats.org/officeDocument/2006/relationships/hyperlink" Target="http://www.imdb.com/title/tt1179258/?ref_=fn_tt_tt_1" TargetMode="External"/><Relationship Id="rId3474" Type="http://schemas.openxmlformats.org/officeDocument/2006/relationships/hyperlink" Target="http://www.imdb.com/title/tt0070328/?ref_=fn_tt_tt_1" TargetMode="External"/><Relationship Id="rId3681" Type="http://schemas.openxmlformats.org/officeDocument/2006/relationships/hyperlink" Target="http://www.imdb.com/title/tt0335563/?ref_=fn_tt_tt_1" TargetMode="External"/><Relationship Id="rId4318" Type="http://schemas.openxmlformats.org/officeDocument/2006/relationships/hyperlink" Target="http://www.imdb.com/title/tt2226519/?ref_=fn_tt_tt_1" TargetMode="External"/><Relationship Id="rId4525" Type="http://schemas.openxmlformats.org/officeDocument/2006/relationships/hyperlink" Target="http://www.imdb.com/title/tt1899353/?ref_=fn_tt_tt_1" TargetMode="External"/><Relationship Id="rId4732" Type="http://schemas.openxmlformats.org/officeDocument/2006/relationships/hyperlink" Target="http://www.imdb.com/title/tt0340377/?ref_=fn_tt_tt_1" TargetMode="External"/><Relationship Id="rId2283" Type="http://schemas.openxmlformats.org/officeDocument/2006/relationships/hyperlink" Target="http://www.imdb.com/title/tt1160368/?ref_=fn_tt_tt_1" TargetMode="External"/><Relationship Id="rId2490" Type="http://schemas.openxmlformats.org/officeDocument/2006/relationships/hyperlink" Target="http://www.imdb.com/title/tt0119345/?ref_=fn_tt_tt_1" TargetMode="External"/><Relationship Id="rId3127" Type="http://schemas.openxmlformats.org/officeDocument/2006/relationships/hyperlink" Target="http://www.imdb.com/title/tt0283026/?ref_=fn_tt_tt_1" TargetMode="External"/><Relationship Id="rId3334" Type="http://schemas.openxmlformats.org/officeDocument/2006/relationships/hyperlink" Target="http://www.imdb.com/title/tt1263670/?ref_=fn_tt_tt_1" TargetMode="External"/><Relationship Id="rId3541" Type="http://schemas.openxmlformats.org/officeDocument/2006/relationships/hyperlink" Target="http://www.imdb.com/title/tt4061848/?ref_=fn_tt_tt_1" TargetMode="External"/><Relationship Id="rId255" Type="http://schemas.openxmlformats.org/officeDocument/2006/relationships/hyperlink" Target="http://www.imdb.com/title/tt0349903/?ref_=fn_tt_tt_1" TargetMode="External"/><Relationship Id="rId462" Type="http://schemas.openxmlformats.org/officeDocument/2006/relationships/hyperlink" Target="http://www.imdb.com/title/tt0118880/?ref_=fn_tt_tt_1" TargetMode="External"/><Relationship Id="rId1092" Type="http://schemas.openxmlformats.org/officeDocument/2006/relationships/hyperlink" Target="http://www.imdb.com/title/tt0393162/?ref_=fn_tt_tt_1" TargetMode="External"/><Relationship Id="rId2143" Type="http://schemas.openxmlformats.org/officeDocument/2006/relationships/hyperlink" Target="http://www.imdb.com/title/tt1023111/?ref_=fn_tt_tt_1" TargetMode="External"/><Relationship Id="rId2350" Type="http://schemas.openxmlformats.org/officeDocument/2006/relationships/hyperlink" Target="http://www.imdb.com/title/tt1488181/?ref_=fn_tt_tt_1" TargetMode="External"/><Relationship Id="rId3401" Type="http://schemas.openxmlformats.org/officeDocument/2006/relationships/hyperlink" Target="http://www.imdb.com/title/tt1431181/?ref_=fn_tt_tt_1" TargetMode="External"/><Relationship Id="rId115" Type="http://schemas.openxmlformats.org/officeDocument/2006/relationships/hyperlink" Target="http://www.imdb.com/title/tt0373889/?ref_=fn_tt_tt_1" TargetMode="External"/><Relationship Id="rId322" Type="http://schemas.openxmlformats.org/officeDocument/2006/relationships/hyperlink" Target="http://www.imdb.com/title/tt0180052/?ref_=fn_tt_tt_1" TargetMode="External"/><Relationship Id="rId2003" Type="http://schemas.openxmlformats.org/officeDocument/2006/relationships/hyperlink" Target="http://www.imdb.com/title/tt1792647/?ref_=fn_tt_tt_1" TargetMode="External"/><Relationship Id="rId2210" Type="http://schemas.openxmlformats.org/officeDocument/2006/relationships/hyperlink" Target="http://www.imdb.com/title/tt1572315/?ref_=fn_tt_tt_1" TargetMode="External"/><Relationship Id="rId4175" Type="http://schemas.openxmlformats.org/officeDocument/2006/relationships/hyperlink" Target="http://www.imdb.com/title/tt0138304/?ref_=fn_tt_tt_1" TargetMode="External"/><Relationship Id="rId4382" Type="http://schemas.openxmlformats.org/officeDocument/2006/relationships/hyperlink" Target="http://www.imdb.com/title/tt0068408/?ref_=fn_tt_tt_1" TargetMode="External"/><Relationship Id="rId5019" Type="http://schemas.openxmlformats.org/officeDocument/2006/relationships/hyperlink" Target="http://www.imdb.com/title/tt2375036/?ref_=fn_tt_tt_1" TargetMode="External"/><Relationship Id="rId1769" Type="http://schemas.openxmlformats.org/officeDocument/2006/relationships/hyperlink" Target="http://www.imdb.com/title/tt0111438/?ref_=fn_tt_tt_1" TargetMode="External"/><Relationship Id="rId1976" Type="http://schemas.openxmlformats.org/officeDocument/2006/relationships/hyperlink" Target="http://www.imdb.com/title/tt0355702/?ref_=fn_tt_tt_1" TargetMode="External"/><Relationship Id="rId3191" Type="http://schemas.openxmlformats.org/officeDocument/2006/relationships/hyperlink" Target="http://www.imdb.com/title/tt1226236/?ref_=fn_tt_tt_1" TargetMode="External"/><Relationship Id="rId4035" Type="http://schemas.openxmlformats.org/officeDocument/2006/relationships/hyperlink" Target="http://www.imdb.com/title/tt2106476/?ref_=fn_tt_tt_1" TargetMode="External"/><Relationship Id="rId4242" Type="http://schemas.openxmlformats.org/officeDocument/2006/relationships/hyperlink" Target="http://www.imdb.com/title/tt0279064/?ref_=fn_tt_tt_1" TargetMode="External"/><Relationship Id="rId1629" Type="http://schemas.openxmlformats.org/officeDocument/2006/relationships/hyperlink" Target="http://www.imdb.com/title/tt1605783/?ref_=fn_tt_tt_1" TargetMode="External"/><Relationship Id="rId1836" Type="http://schemas.openxmlformats.org/officeDocument/2006/relationships/hyperlink" Target="http://www.imdb.com/title/tt0405422/?ref_=fn_tt_tt_1" TargetMode="External"/><Relationship Id="rId1903" Type="http://schemas.openxmlformats.org/officeDocument/2006/relationships/hyperlink" Target="http://www.imdb.com/title/tt0382077/?ref_=fn_tt_tt_1" TargetMode="External"/><Relationship Id="rId3051" Type="http://schemas.openxmlformats.org/officeDocument/2006/relationships/hyperlink" Target="http://www.imdb.com/title/tt0253798/?ref_=fn_tt_tt_1" TargetMode="External"/><Relationship Id="rId4102" Type="http://schemas.openxmlformats.org/officeDocument/2006/relationships/hyperlink" Target="http://www.imdb.com/title/tt2347569/?ref_=fn_tt_tt_1" TargetMode="External"/><Relationship Id="rId3868" Type="http://schemas.openxmlformats.org/officeDocument/2006/relationships/hyperlink" Target="http://www.imdb.com/title/tt3683702/?ref_=fn_tt_tt_1" TargetMode="External"/><Relationship Id="rId4919" Type="http://schemas.openxmlformats.org/officeDocument/2006/relationships/hyperlink" Target="http://www.imdb.com/title/tt0448182/?ref_=fn_tt_tt_1" TargetMode="External"/><Relationship Id="rId789" Type="http://schemas.openxmlformats.org/officeDocument/2006/relationships/hyperlink" Target="http://www.imdb.com/title/tt0146984/?ref_=fn_tt_tt_1" TargetMode="External"/><Relationship Id="rId996" Type="http://schemas.openxmlformats.org/officeDocument/2006/relationships/hyperlink" Target="http://www.imdb.com/title/tt0108967/?ref_=fn_tt_tt_1" TargetMode="External"/><Relationship Id="rId2677" Type="http://schemas.openxmlformats.org/officeDocument/2006/relationships/hyperlink" Target="http://www.imdb.com/title/tt1555064/?ref_=fn_tt_tt_1" TargetMode="External"/><Relationship Id="rId2884" Type="http://schemas.openxmlformats.org/officeDocument/2006/relationships/hyperlink" Target="http://www.imdb.com/title/tt0765010/?ref_=fn_tt_tt_1" TargetMode="External"/><Relationship Id="rId3728" Type="http://schemas.openxmlformats.org/officeDocument/2006/relationships/hyperlink" Target="http://www.imdb.com/title/tt1637706/?ref_=fn_tt_tt_1" TargetMode="External"/><Relationship Id="rId649" Type="http://schemas.openxmlformats.org/officeDocument/2006/relationships/hyperlink" Target="http://www.imdb.com/title/tt0462396/?ref_=fn_tt_tt_1" TargetMode="External"/><Relationship Id="rId856" Type="http://schemas.openxmlformats.org/officeDocument/2006/relationships/hyperlink" Target="http://www.imdb.com/title/tt0120632/?ref_=fn_tt_tt_1" TargetMode="External"/><Relationship Id="rId1279" Type="http://schemas.openxmlformats.org/officeDocument/2006/relationships/hyperlink" Target="http://www.imdb.com/title/tt0246544/?ref_=fn_tt_tt_1" TargetMode="External"/><Relationship Id="rId1486" Type="http://schemas.openxmlformats.org/officeDocument/2006/relationships/hyperlink" Target="http://www.imdb.com/title/tt0099587/?ref_=fn_tt_tt_1" TargetMode="External"/><Relationship Id="rId2537" Type="http://schemas.openxmlformats.org/officeDocument/2006/relationships/hyperlink" Target="http://www.imdb.com/title/tt0114388/?ref_=fn_tt_tt_1" TargetMode="External"/><Relationship Id="rId3935" Type="http://schemas.openxmlformats.org/officeDocument/2006/relationships/hyperlink" Target="http://www.imdb.com/title/tt1645080/?ref_=fn_tt_tt_1" TargetMode="External"/><Relationship Id="rId509" Type="http://schemas.openxmlformats.org/officeDocument/2006/relationships/hyperlink" Target="http://www.imdb.com/title/tt4057916/?ref_=fn_tt_tt_1" TargetMode="External"/><Relationship Id="rId1139" Type="http://schemas.openxmlformats.org/officeDocument/2006/relationships/hyperlink" Target="http://www.imdb.com/title/tt1024648/?ref_=fn_tt_tt_1" TargetMode="External"/><Relationship Id="rId1346" Type="http://schemas.openxmlformats.org/officeDocument/2006/relationships/hyperlink" Target="http://www.imdb.com/title/tt1462900/?ref_=fn_tt_tt_1" TargetMode="External"/><Relationship Id="rId1693" Type="http://schemas.openxmlformats.org/officeDocument/2006/relationships/hyperlink" Target="http://www.imdb.com/title/tt0327247/?ref_=fn_tt_tt_1" TargetMode="External"/><Relationship Id="rId2744" Type="http://schemas.openxmlformats.org/officeDocument/2006/relationships/hyperlink" Target="http://www.imdb.com/title/tt0117653/?ref_=fn_tt_tt_1" TargetMode="External"/><Relationship Id="rId2951" Type="http://schemas.openxmlformats.org/officeDocument/2006/relationships/hyperlink" Target="http://www.imdb.com/title/tt2784678/?ref_=fn_tt_tt_1" TargetMode="External"/><Relationship Id="rId5010" Type="http://schemas.openxmlformats.org/officeDocument/2006/relationships/hyperlink" Target="http://www.imdb.com/title/tt0109445/?ref_=fn_tt_tt_1" TargetMode="External"/><Relationship Id="rId716" Type="http://schemas.openxmlformats.org/officeDocument/2006/relationships/hyperlink" Target="http://www.imdb.com/title/tt0371606/?ref_=fn_tt_tt_1" TargetMode="External"/><Relationship Id="rId923" Type="http://schemas.openxmlformats.org/officeDocument/2006/relationships/hyperlink" Target="http://www.imdb.com/title/tt1179034/?ref_=fn_tt_tt_1" TargetMode="External"/><Relationship Id="rId1553" Type="http://schemas.openxmlformats.org/officeDocument/2006/relationships/hyperlink" Target="http://www.imdb.com/title/tt1464174/?ref_=fn_tt_tt_1" TargetMode="External"/><Relationship Id="rId1760" Type="http://schemas.openxmlformats.org/officeDocument/2006/relationships/hyperlink" Target="http://www.imdb.com/title/tt0349825/?ref_=fn_tt_tt_1" TargetMode="External"/><Relationship Id="rId2604" Type="http://schemas.openxmlformats.org/officeDocument/2006/relationships/hyperlink" Target="http://www.imdb.com/title/tt0094137/?ref_=fn_tt_tt_1" TargetMode="External"/><Relationship Id="rId2811" Type="http://schemas.openxmlformats.org/officeDocument/2006/relationships/hyperlink" Target="http://www.imdb.com/title/tt0808244/?ref_=fn_tt_tt_1" TargetMode="External"/><Relationship Id="rId52" Type="http://schemas.openxmlformats.org/officeDocument/2006/relationships/hyperlink" Target="http://www.imdb.com/title/tt0473075/?ref_=fn_tt_tt_1" TargetMode="External"/><Relationship Id="rId1206" Type="http://schemas.openxmlformats.org/officeDocument/2006/relationships/hyperlink" Target="http://www.imdb.com/title/tt1135503/?ref_=fn_tt_tt_1" TargetMode="External"/><Relationship Id="rId1413" Type="http://schemas.openxmlformats.org/officeDocument/2006/relationships/hyperlink" Target="http://www.imdb.com/title/tt0101540/?ref_=fn_tt_tt_1" TargetMode="External"/><Relationship Id="rId1620" Type="http://schemas.openxmlformats.org/officeDocument/2006/relationships/hyperlink" Target="http://www.imdb.com/title/tt1535438/?ref_=fn_tt_tt_1" TargetMode="External"/><Relationship Id="rId4569" Type="http://schemas.openxmlformats.org/officeDocument/2006/relationships/hyperlink" Target="http://www.imdb.com/title/tt0222850/?ref_=fn_tt_tt_1" TargetMode="External"/><Relationship Id="rId4776" Type="http://schemas.openxmlformats.org/officeDocument/2006/relationships/hyperlink" Target="http://www.imdb.com/title/tt2190180/?ref_=fn_tt_tt_1" TargetMode="External"/><Relationship Id="rId4983" Type="http://schemas.openxmlformats.org/officeDocument/2006/relationships/hyperlink" Target="http://www.imdb.com/title/tt2866824/?ref_=fn_tt_tt_1" TargetMode="External"/><Relationship Id="rId3378" Type="http://schemas.openxmlformats.org/officeDocument/2006/relationships/hyperlink" Target="http://www.imdb.com/title/tt4474310/?ref_=fn_tt_tt_1" TargetMode="External"/><Relationship Id="rId3585" Type="http://schemas.openxmlformats.org/officeDocument/2006/relationships/hyperlink" Target="http://www.imdb.com/title/tt0361596/?ref_=fn_tt_tt_1" TargetMode="External"/><Relationship Id="rId3792" Type="http://schemas.openxmlformats.org/officeDocument/2006/relationships/hyperlink" Target="http://www.imdb.com/title/tt0896866/?ref_=fn_tt_tt_1" TargetMode="External"/><Relationship Id="rId4429" Type="http://schemas.openxmlformats.org/officeDocument/2006/relationships/hyperlink" Target="http://www.imdb.com/title/tt0027977/?ref_=fn_tt_tt_1" TargetMode="External"/><Relationship Id="rId4636" Type="http://schemas.openxmlformats.org/officeDocument/2006/relationships/hyperlink" Target="http://www.imdb.com/title/tt0156196/?ref_=fn_tt_tt_1" TargetMode="External"/><Relationship Id="rId4843" Type="http://schemas.openxmlformats.org/officeDocument/2006/relationships/hyperlink" Target="http://www.imdb.com/title/tt0421237/?ref_=fn_tt_tt_1" TargetMode="External"/><Relationship Id="rId299" Type="http://schemas.openxmlformats.org/officeDocument/2006/relationships/hyperlink" Target="http://www.imdb.com/title/tt0120917/?ref_=fn_tt_tt_1" TargetMode="External"/><Relationship Id="rId2187" Type="http://schemas.openxmlformats.org/officeDocument/2006/relationships/hyperlink" Target="http://www.imdb.com/title/tt0283426/?ref_=fn_tt_tt_1" TargetMode="External"/><Relationship Id="rId2394" Type="http://schemas.openxmlformats.org/officeDocument/2006/relationships/hyperlink" Target="http://www.imdb.com/title/tt0110475/?ref_=fn_tt_tt_1" TargetMode="External"/><Relationship Id="rId3238" Type="http://schemas.openxmlformats.org/officeDocument/2006/relationships/hyperlink" Target="http://www.imdb.com/title/tt1247662/?ref_=fn_tt_tt_1" TargetMode="External"/><Relationship Id="rId3445" Type="http://schemas.openxmlformats.org/officeDocument/2006/relationships/hyperlink" Target="http://www.imdb.com/title/tt0272207/?ref_=fn_tt_tt_1" TargetMode="External"/><Relationship Id="rId3652" Type="http://schemas.openxmlformats.org/officeDocument/2006/relationships/hyperlink" Target="http://www.imdb.com/title/tt1366312/?ref_=fn_tt_tt_1" TargetMode="External"/><Relationship Id="rId4703" Type="http://schemas.openxmlformats.org/officeDocument/2006/relationships/hyperlink" Target="http://www.imdb.com/title/tt1510934/?ref_=fn_tt_tt_1" TargetMode="External"/><Relationship Id="rId159" Type="http://schemas.openxmlformats.org/officeDocument/2006/relationships/hyperlink" Target="http://www.imdb.com/title/tt0325710/?ref_=fn_tt_tt_1" TargetMode="External"/><Relationship Id="rId366" Type="http://schemas.openxmlformats.org/officeDocument/2006/relationships/hyperlink" Target="http://www.imdb.com/title/tt0112864/?ref_=fn_tt_tt_1" TargetMode="External"/><Relationship Id="rId573" Type="http://schemas.openxmlformats.org/officeDocument/2006/relationships/hyperlink" Target="http://www.imdb.com/title/tt0415306/?ref_=fn_tt_tt_1" TargetMode="External"/><Relationship Id="rId780" Type="http://schemas.openxmlformats.org/officeDocument/2006/relationships/hyperlink" Target="http://www.imdb.com/title/tt0253754/?ref_=fn_tt_tt_1" TargetMode="External"/><Relationship Id="rId2047" Type="http://schemas.openxmlformats.org/officeDocument/2006/relationships/hyperlink" Target="http://www.imdb.com/title/tt0356443/?ref_=fn_tt_tt_1" TargetMode="External"/><Relationship Id="rId2254" Type="http://schemas.openxmlformats.org/officeDocument/2006/relationships/hyperlink" Target="http://www.imdb.com/title/tt0938330/?ref_=fn_tt_tt_1" TargetMode="External"/><Relationship Id="rId2461" Type="http://schemas.openxmlformats.org/officeDocument/2006/relationships/hyperlink" Target="http://www.imdb.com/title/tt1842530/?ref_=fn_tt_tt_1" TargetMode="External"/><Relationship Id="rId3305" Type="http://schemas.openxmlformats.org/officeDocument/2006/relationships/hyperlink" Target="http://www.imdb.com/title/tt0092325/?ref_=fn_tt_tt_1" TargetMode="External"/><Relationship Id="rId3512" Type="http://schemas.openxmlformats.org/officeDocument/2006/relationships/hyperlink" Target="http://www.imdb.com/title/tt0420332/?ref_=fn_tt_tt_1" TargetMode="External"/><Relationship Id="rId4910" Type="http://schemas.openxmlformats.org/officeDocument/2006/relationships/hyperlink" Target="http://www.imdb.com/title/tt1152827/?ref_=fn_tt_tt_1" TargetMode="External"/><Relationship Id="rId226" Type="http://schemas.openxmlformats.org/officeDocument/2006/relationships/hyperlink" Target="http://www.imdb.com/title/tt4196776/?ref_=fn_tt_tt_1" TargetMode="External"/><Relationship Id="rId433" Type="http://schemas.openxmlformats.org/officeDocument/2006/relationships/hyperlink" Target="http://www.imdb.com/title/tt1287468/?ref_=fn_tt_tt_1" TargetMode="External"/><Relationship Id="rId1063" Type="http://schemas.openxmlformats.org/officeDocument/2006/relationships/hyperlink" Target="http://www.imdb.com/title/tt0069293/?ref_=fn_tt_tt_1" TargetMode="External"/><Relationship Id="rId1270" Type="http://schemas.openxmlformats.org/officeDocument/2006/relationships/hyperlink" Target="http://www.imdb.com/title/tt0111143/?ref_=fn_tt_tt_1" TargetMode="External"/><Relationship Id="rId2114" Type="http://schemas.openxmlformats.org/officeDocument/2006/relationships/hyperlink" Target="http://www.imdb.com/title/tt0107978/?ref_=fn_tt_tt_1" TargetMode="External"/><Relationship Id="rId640" Type="http://schemas.openxmlformats.org/officeDocument/2006/relationships/hyperlink" Target="http://www.imdb.com/title/tt0480687/?ref_=fn_tt_tt_1" TargetMode="External"/><Relationship Id="rId2321" Type="http://schemas.openxmlformats.org/officeDocument/2006/relationships/hyperlink" Target="http://www.imdb.com/title/tt0368794/?ref_=fn_tt_tt_1" TargetMode="External"/><Relationship Id="rId4079" Type="http://schemas.openxmlformats.org/officeDocument/2006/relationships/hyperlink" Target="http://www.imdb.com/title/tt0055031/?ref_=fn_tt_tt_1" TargetMode="External"/><Relationship Id="rId4286" Type="http://schemas.openxmlformats.org/officeDocument/2006/relationships/hyperlink" Target="http://www.imdb.com/title/tt1185616/?ref_=fn_tt_tt_1" TargetMode="External"/><Relationship Id="rId500" Type="http://schemas.openxmlformats.org/officeDocument/2006/relationships/hyperlink" Target="http://www.imdb.com/title/tt0300556/?ref_=fn_tt_tt_1" TargetMode="External"/><Relationship Id="rId1130" Type="http://schemas.openxmlformats.org/officeDocument/2006/relationships/hyperlink" Target="http://www.imdb.com/title/tt1046997/?ref_=fn_tt_tt_1" TargetMode="External"/><Relationship Id="rId4493" Type="http://schemas.openxmlformats.org/officeDocument/2006/relationships/hyperlink" Target="http://www.imdb.com/title/tt0203230/?ref_=fn_tt_tt_1" TargetMode="External"/><Relationship Id="rId1947" Type="http://schemas.openxmlformats.org/officeDocument/2006/relationships/hyperlink" Target="http://www.imdb.com/title/tt0124718/?ref_=fn_tt_tt_1" TargetMode="External"/><Relationship Id="rId3095" Type="http://schemas.openxmlformats.org/officeDocument/2006/relationships/hyperlink" Target="http://www.imdb.com/title/tt0204946/?ref_=fn_tt_tt_1" TargetMode="External"/><Relationship Id="rId4146" Type="http://schemas.openxmlformats.org/officeDocument/2006/relationships/hyperlink" Target="http://www.imdb.com/title/tt0140888/?ref_=fn_tt_tt_1" TargetMode="External"/><Relationship Id="rId4353" Type="http://schemas.openxmlformats.org/officeDocument/2006/relationships/hyperlink" Target="http://www.imdb.com/title/tt2321163/?ref_=fn_tt_tt_1" TargetMode="External"/><Relationship Id="rId4560" Type="http://schemas.openxmlformats.org/officeDocument/2006/relationships/hyperlink" Target="http://www.imdb.com/title/tt1571249/?ref_=fn_tt_tt_1" TargetMode="External"/><Relationship Id="rId1807" Type="http://schemas.openxmlformats.org/officeDocument/2006/relationships/hyperlink" Target="http://www.imdb.com/title/tt3040964/?ref_=fn_tt_tt_1" TargetMode="External"/><Relationship Id="rId3162" Type="http://schemas.openxmlformats.org/officeDocument/2006/relationships/hyperlink" Target="http://www.imdb.com/title/tt0192071/?ref_=fn_tt_tt_1" TargetMode="External"/><Relationship Id="rId4006" Type="http://schemas.openxmlformats.org/officeDocument/2006/relationships/hyperlink" Target="http://www.imdb.com/title/tt0258038/?ref_=fn_tt_tt_1" TargetMode="External"/><Relationship Id="rId4213" Type="http://schemas.openxmlformats.org/officeDocument/2006/relationships/hyperlink" Target="http://www.imdb.com/title/tt3333870/?ref_=fn_tt_tt_1" TargetMode="External"/><Relationship Id="rId4420" Type="http://schemas.openxmlformats.org/officeDocument/2006/relationships/hyperlink" Target="http://www.imdb.com/title/tt1758795/?ref_=fn_tt_tt_1" TargetMode="External"/><Relationship Id="rId290" Type="http://schemas.openxmlformats.org/officeDocument/2006/relationships/hyperlink" Target="http://www.imdb.com/title/tt1152836/?ref_=fn_tt_tt_1" TargetMode="External"/><Relationship Id="rId3022" Type="http://schemas.openxmlformats.org/officeDocument/2006/relationships/hyperlink" Target="http://www.imdb.com/title/tt0107474/?ref_=fn_tt_tt_1" TargetMode="External"/><Relationship Id="rId150" Type="http://schemas.openxmlformats.org/officeDocument/2006/relationships/hyperlink" Target="http://www.imdb.com/title/tt0246460/?ref_=fn_tt_tt_1" TargetMode="External"/><Relationship Id="rId3979" Type="http://schemas.openxmlformats.org/officeDocument/2006/relationships/hyperlink" Target="http://www.imdb.com/title/tt1303828/?ref_=fn_tt_tt_1" TargetMode="External"/><Relationship Id="rId2788" Type="http://schemas.openxmlformats.org/officeDocument/2006/relationships/hyperlink" Target="http://www.imdb.com/title/tt0076009/?ref_=fn_tt_tt_1" TargetMode="External"/><Relationship Id="rId2995" Type="http://schemas.openxmlformats.org/officeDocument/2006/relationships/hyperlink" Target="http://www.imdb.com/title/tt0238924/?ref_=fn_tt_tt_1" TargetMode="External"/><Relationship Id="rId3839" Type="http://schemas.openxmlformats.org/officeDocument/2006/relationships/hyperlink" Target="http://www.imdb.com/title/tt1646974/?ref_=fn_tt_tt_1" TargetMode="External"/><Relationship Id="rId967" Type="http://schemas.openxmlformats.org/officeDocument/2006/relationships/hyperlink" Target="http://www.imdb.com/title/tt0260866/?ref_=fn_tt_tt_1" TargetMode="External"/><Relationship Id="rId1597" Type="http://schemas.openxmlformats.org/officeDocument/2006/relationships/hyperlink" Target="http://www.imdb.com/title/tt0364725/?ref_=fn_tt_tt_1" TargetMode="External"/><Relationship Id="rId2648" Type="http://schemas.openxmlformats.org/officeDocument/2006/relationships/hyperlink" Target="http://www.imdb.com/title/tt2305051/?ref_=fn_tt_tt_1" TargetMode="External"/><Relationship Id="rId2855" Type="http://schemas.openxmlformats.org/officeDocument/2006/relationships/hyperlink" Target="http://www.imdb.com/title/tt0120609/?ref_=fn_tt_tt_1" TargetMode="External"/><Relationship Id="rId3906" Type="http://schemas.openxmlformats.org/officeDocument/2006/relationships/hyperlink" Target="http://www.imdb.com/title/tt0399877/?ref_=fn_tt_tt_1" TargetMode="External"/><Relationship Id="rId96" Type="http://schemas.openxmlformats.org/officeDocument/2006/relationships/hyperlink" Target="http://www.imdb.com/title/tt2015381/?ref_=fn_tt_tt_1" TargetMode="External"/><Relationship Id="rId827" Type="http://schemas.openxmlformats.org/officeDocument/2006/relationships/hyperlink" Target="http://www.imdb.com/title/tt0485985/?ref_=fn_tt_tt_1" TargetMode="External"/><Relationship Id="rId1457" Type="http://schemas.openxmlformats.org/officeDocument/2006/relationships/hyperlink" Target="http://www.imdb.com/title/tt0238546/?ref_=fn_tt_tt_1" TargetMode="External"/><Relationship Id="rId1664" Type="http://schemas.openxmlformats.org/officeDocument/2006/relationships/hyperlink" Target="http://www.imdb.com/title/tt1939659/?ref_=fn_tt_tt_1" TargetMode="External"/><Relationship Id="rId1871" Type="http://schemas.openxmlformats.org/officeDocument/2006/relationships/hyperlink" Target="http://www.imdb.com/title/tt1205489/?ref_=fn_tt_tt_1" TargetMode="External"/><Relationship Id="rId2508" Type="http://schemas.openxmlformats.org/officeDocument/2006/relationships/hyperlink" Target="http://www.imdb.com/title/tt0466856/?ref_=fn_tt_tt_1" TargetMode="External"/><Relationship Id="rId2715" Type="http://schemas.openxmlformats.org/officeDocument/2006/relationships/hyperlink" Target="http://www.imdb.com/title/tt1699755/?ref_=fn_tt_tt_1" TargetMode="External"/><Relationship Id="rId2922" Type="http://schemas.openxmlformats.org/officeDocument/2006/relationships/hyperlink" Target="http://www.imdb.com/title/tt0091129/?ref_=fn_tt_tt_1" TargetMode="External"/><Relationship Id="rId4070" Type="http://schemas.openxmlformats.org/officeDocument/2006/relationships/hyperlink" Target="http://www.imdb.com/title/tt0074512/?ref_=fn_tt_tt_1" TargetMode="External"/><Relationship Id="rId1317" Type="http://schemas.openxmlformats.org/officeDocument/2006/relationships/hyperlink" Target="http://www.imdb.com/title/tt0763831/?ref_=fn_tt_tt_1" TargetMode="External"/><Relationship Id="rId1524" Type="http://schemas.openxmlformats.org/officeDocument/2006/relationships/hyperlink" Target="http://www.imdb.com/title/tt2304771/?ref_=fn_tt_tt_1" TargetMode="External"/><Relationship Id="rId1731" Type="http://schemas.openxmlformats.org/officeDocument/2006/relationships/hyperlink" Target="http://www.imdb.com/title/tt2814362/?ref_=fn_tt_tt_1" TargetMode="External"/><Relationship Id="rId4887" Type="http://schemas.openxmlformats.org/officeDocument/2006/relationships/hyperlink" Target="http://www.imdb.com/title/tt0015624/?ref_=fn_tt_tt_1" TargetMode="External"/><Relationship Id="rId23" Type="http://schemas.openxmlformats.org/officeDocument/2006/relationships/hyperlink" Target="http://www.imdb.com/title/tt0955308/?ref_=fn_tt_tt_1" TargetMode="External"/><Relationship Id="rId3489" Type="http://schemas.openxmlformats.org/officeDocument/2006/relationships/hyperlink" Target="http://www.imdb.com/title/tt2752758/?ref_=fn_tt_tt_1" TargetMode="External"/><Relationship Id="rId3696" Type="http://schemas.openxmlformats.org/officeDocument/2006/relationships/hyperlink" Target="http://www.imdb.com/title/tt0081534/?ref_=fn_tt_tt_1" TargetMode="External"/><Relationship Id="rId4747" Type="http://schemas.openxmlformats.org/officeDocument/2006/relationships/hyperlink" Target="http://www.imdb.com/title/tt2265398/?ref_=fn_tt_tt_1" TargetMode="External"/><Relationship Id="rId2298" Type="http://schemas.openxmlformats.org/officeDocument/2006/relationships/hyperlink" Target="http://www.imdb.com/title/tt0399327/?ref_=fn_tt_tt_1" TargetMode="External"/><Relationship Id="rId3349" Type="http://schemas.openxmlformats.org/officeDocument/2006/relationships/hyperlink" Target="http://www.imdb.com/title/tt0164085/?ref_=fn_tt_tt_1" TargetMode="External"/><Relationship Id="rId3556" Type="http://schemas.openxmlformats.org/officeDocument/2006/relationships/hyperlink" Target="http://www.imdb.com/title/tt3322940/?ref_=fn_tt_tt_1" TargetMode="External"/><Relationship Id="rId4954" Type="http://schemas.openxmlformats.org/officeDocument/2006/relationships/hyperlink" Target="http://www.imdb.com/title/tt0058701/?ref_=fn_tt_tt_1" TargetMode="External"/><Relationship Id="rId477" Type="http://schemas.openxmlformats.org/officeDocument/2006/relationships/hyperlink" Target="http://www.imdb.com/title/tt0120738/?ref_=fn_tt_tt_1" TargetMode="External"/><Relationship Id="rId684" Type="http://schemas.openxmlformats.org/officeDocument/2006/relationships/hyperlink" Target="http://www.imdb.com/title/tt0406375/?ref_=fn_tt_tt_1" TargetMode="External"/><Relationship Id="rId2158" Type="http://schemas.openxmlformats.org/officeDocument/2006/relationships/hyperlink" Target="http://www.imdb.com/title/tt0092644/?ref_=fn_tt_tt_1" TargetMode="External"/><Relationship Id="rId2365" Type="http://schemas.openxmlformats.org/officeDocument/2006/relationships/hyperlink" Target="http://www.imdb.com/title/tt0088763/?ref_=fn_tt_tt_1" TargetMode="External"/><Relationship Id="rId3209" Type="http://schemas.openxmlformats.org/officeDocument/2006/relationships/hyperlink" Target="http://www.imdb.com/title/tt0092337/?ref_=fn_tt_tt_1" TargetMode="External"/><Relationship Id="rId3763" Type="http://schemas.openxmlformats.org/officeDocument/2006/relationships/hyperlink" Target="http://www.imdb.com/title/tt0245120/?ref_=fn_tt_tt_1" TargetMode="External"/><Relationship Id="rId3970" Type="http://schemas.openxmlformats.org/officeDocument/2006/relationships/hyperlink" Target="http://www.imdb.com/title/tt0060665/?ref_=fn_tt_tt_1" TargetMode="External"/><Relationship Id="rId4607" Type="http://schemas.openxmlformats.org/officeDocument/2006/relationships/hyperlink" Target="http://www.imdb.com/title/tt0401462/?ref_=fn_tt_tt_1" TargetMode="External"/><Relationship Id="rId4814" Type="http://schemas.openxmlformats.org/officeDocument/2006/relationships/hyperlink" Target="http://www.imdb.com/title/tt0019729/?ref_=fn_tt_tt_1" TargetMode="External"/><Relationship Id="rId337" Type="http://schemas.openxmlformats.org/officeDocument/2006/relationships/hyperlink" Target="http://www.imdb.com/title/tt1661199/?ref_=fn_tt_tt_1" TargetMode="External"/><Relationship Id="rId891" Type="http://schemas.openxmlformats.org/officeDocument/2006/relationships/hyperlink" Target="http://www.imdb.com/title/tt0344510/?ref_=fn_tt_tt_1" TargetMode="External"/><Relationship Id="rId2018" Type="http://schemas.openxmlformats.org/officeDocument/2006/relationships/hyperlink" Target="http://www.imdb.com/title/tt0094947/?ref_=fn_tt_tt_1" TargetMode="External"/><Relationship Id="rId2572" Type="http://schemas.openxmlformats.org/officeDocument/2006/relationships/hyperlink" Target="http://www.imdb.com/title/tt0319524/?ref_=fn_tt_tt_1" TargetMode="External"/><Relationship Id="rId3416" Type="http://schemas.openxmlformats.org/officeDocument/2006/relationships/hyperlink" Target="http://www.imdb.com/title/tt0119494/?ref_=fn_tt_tt_1" TargetMode="External"/><Relationship Id="rId3623" Type="http://schemas.openxmlformats.org/officeDocument/2006/relationships/hyperlink" Target="http://www.imdb.com/title/tt2870708/?ref_=fn_tt_tt_1" TargetMode="External"/><Relationship Id="rId3830" Type="http://schemas.openxmlformats.org/officeDocument/2006/relationships/hyperlink" Target="http://www.imdb.com/title/tt2980708/?ref_=fn_tt_tt_1" TargetMode="External"/><Relationship Id="rId544" Type="http://schemas.openxmlformats.org/officeDocument/2006/relationships/hyperlink" Target="http://www.imdb.com/title/tt0443489/?ref_=fn_tt_tt_1" TargetMode="External"/><Relationship Id="rId751" Type="http://schemas.openxmlformats.org/officeDocument/2006/relationships/hyperlink" Target="http://www.imdb.com/title/tt0116705/?ref_=fn_tt_tt_1" TargetMode="External"/><Relationship Id="rId1174" Type="http://schemas.openxmlformats.org/officeDocument/2006/relationships/hyperlink" Target="http://www.imdb.com/title/tt1598828/?ref_=fn_tt_tt_1" TargetMode="External"/><Relationship Id="rId1381" Type="http://schemas.openxmlformats.org/officeDocument/2006/relationships/hyperlink" Target="http://www.imdb.com/title/tt0251160/?ref_=fn_tt_tt_1" TargetMode="External"/><Relationship Id="rId2225" Type="http://schemas.openxmlformats.org/officeDocument/2006/relationships/hyperlink" Target="http://www.imdb.com/title/tt0338013/?ref_=fn_tt_tt_1" TargetMode="External"/><Relationship Id="rId2432" Type="http://schemas.openxmlformats.org/officeDocument/2006/relationships/hyperlink" Target="http://www.imdb.com/title/tt0196216/?ref_=fn_tt_tt_1" TargetMode="External"/><Relationship Id="rId404" Type="http://schemas.openxmlformats.org/officeDocument/2006/relationships/hyperlink" Target="http://www.imdb.com/title/tt0837562/?ref_=fn_tt_tt_1" TargetMode="External"/><Relationship Id="rId611" Type="http://schemas.openxmlformats.org/officeDocument/2006/relationships/hyperlink" Target="http://www.imdb.com/title/tt0133952/?ref_=fn_tt_tt_1" TargetMode="External"/><Relationship Id="rId1034" Type="http://schemas.openxmlformats.org/officeDocument/2006/relationships/hyperlink" Target="http://www.imdb.com/title/tt1502404/?ref_=fn_tt_tt_1" TargetMode="External"/><Relationship Id="rId1241" Type="http://schemas.openxmlformats.org/officeDocument/2006/relationships/hyperlink" Target="http://www.imdb.com/title/tt0091396/?ref_=fn_tt_tt_1" TargetMode="External"/><Relationship Id="rId4397" Type="http://schemas.openxmlformats.org/officeDocument/2006/relationships/hyperlink" Target="http://www.imdb.com/title/tt0476643/?ref_=fn_tt_tt_1" TargetMode="External"/><Relationship Id="rId1101" Type="http://schemas.openxmlformats.org/officeDocument/2006/relationships/hyperlink" Target="http://www.imdb.com/title/tt0063829/?ref_=fn_tt_tt_1" TargetMode="External"/><Relationship Id="rId4257" Type="http://schemas.openxmlformats.org/officeDocument/2006/relationships/hyperlink" Target="http://www.imdb.com/title/tt0111512/?ref_=fn_tt_tt_1" TargetMode="External"/><Relationship Id="rId4464" Type="http://schemas.openxmlformats.org/officeDocument/2006/relationships/hyperlink" Target="http://www.imdb.com/title/tt0117958/?ref_=fn_tt_tt_1" TargetMode="External"/><Relationship Id="rId4671" Type="http://schemas.openxmlformats.org/officeDocument/2006/relationships/hyperlink" Target="http://www.imdb.com/title/tt0186719/?ref_=fn_tt_tt_1" TargetMode="External"/><Relationship Id="rId3066" Type="http://schemas.openxmlformats.org/officeDocument/2006/relationships/hyperlink" Target="http://www.imdb.com/title/tt0184791/?ref_=fn_tt_tt_1" TargetMode="External"/><Relationship Id="rId3273" Type="http://schemas.openxmlformats.org/officeDocument/2006/relationships/hyperlink" Target="http://www.imdb.com/title/tt0114279/?ref_=fn_tt_tt_1" TargetMode="External"/><Relationship Id="rId3480" Type="http://schemas.openxmlformats.org/officeDocument/2006/relationships/hyperlink" Target="http://www.imdb.com/title/tt0379725/?ref_=fn_tt_tt_1" TargetMode="External"/><Relationship Id="rId4117" Type="http://schemas.openxmlformats.org/officeDocument/2006/relationships/hyperlink" Target="http://www.imdb.com/title/tt4877736/?ref_=fn_tt_tt_1" TargetMode="External"/><Relationship Id="rId4324" Type="http://schemas.openxmlformats.org/officeDocument/2006/relationships/hyperlink" Target="http://www.imdb.com/title/tt0959329/?ref_=fn_tt_tt_1" TargetMode="External"/><Relationship Id="rId4531" Type="http://schemas.openxmlformats.org/officeDocument/2006/relationships/hyperlink" Target="http://www.imdb.com/title/tt0067756/?ref_=fn_tt_tt_1" TargetMode="External"/><Relationship Id="rId194" Type="http://schemas.openxmlformats.org/officeDocument/2006/relationships/hyperlink" Target="http://www.imdb.com/title/tt1959490/?ref_=fn_tt_tt_1" TargetMode="External"/><Relationship Id="rId1918" Type="http://schemas.openxmlformats.org/officeDocument/2006/relationships/hyperlink" Target="http://www.imdb.com/title/tt0271027/?ref_=fn_tt_tt_1" TargetMode="External"/><Relationship Id="rId2082" Type="http://schemas.openxmlformats.org/officeDocument/2006/relationships/hyperlink" Target="http://www.imdb.com/title/tt3007512/?ref_=fn_tt_tt_1" TargetMode="External"/><Relationship Id="rId3133" Type="http://schemas.openxmlformats.org/officeDocument/2006/relationships/hyperlink" Target="http://www.imdb.com/title/tt2752772/?ref_=fn_tt_tt_1" TargetMode="External"/><Relationship Id="rId261" Type="http://schemas.openxmlformats.org/officeDocument/2006/relationships/hyperlink" Target="http://www.imdb.com/title/tt0084967/?ref_=fn_tt_tt_1" TargetMode="External"/><Relationship Id="rId3340" Type="http://schemas.openxmlformats.org/officeDocument/2006/relationships/hyperlink" Target="http://www.imdb.com/title/tt0433416/?ref_=fn_tt_tt_1" TargetMode="External"/><Relationship Id="rId2899" Type="http://schemas.openxmlformats.org/officeDocument/2006/relationships/hyperlink" Target="http://www.imdb.com/title/tt0283530/?ref_=fn_tt_tt_1" TargetMode="External"/><Relationship Id="rId3200" Type="http://schemas.openxmlformats.org/officeDocument/2006/relationships/hyperlink" Target="http://www.imdb.com/title/tt0215545/?ref_=fn_tt_tt_1" TargetMode="External"/><Relationship Id="rId121" Type="http://schemas.openxmlformats.org/officeDocument/2006/relationships/hyperlink" Target="http://www.imdb.com/title/tt0372784/?ref_=fn_tt_tt_1" TargetMode="External"/><Relationship Id="rId2759" Type="http://schemas.openxmlformats.org/officeDocument/2006/relationships/hyperlink" Target="http://www.imdb.com/title/tt0117509/?ref_=fn_tt_tt_1" TargetMode="External"/><Relationship Id="rId2966" Type="http://schemas.openxmlformats.org/officeDocument/2006/relationships/hyperlink" Target="http://www.imdb.com/title/tt0119326/?ref_=fn_tt_tt_1" TargetMode="External"/><Relationship Id="rId938" Type="http://schemas.openxmlformats.org/officeDocument/2006/relationships/hyperlink" Target="http://www.imdb.com/title/tt1650062/?ref_=fn_tt_tt_1" TargetMode="External"/><Relationship Id="rId1568" Type="http://schemas.openxmlformats.org/officeDocument/2006/relationships/hyperlink" Target="http://www.imdb.com/title/tt0790628/?ref_=fn_tt_tt_1" TargetMode="External"/><Relationship Id="rId1775" Type="http://schemas.openxmlformats.org/officeDocument/2006/relationships/hyperlink" Target="http://www.imdb.com/title/tt1622547/?ref_=fn_tt_tt_1" TargetMode="External"/><Relationship Id="rId2619" Type="http://schemas.openxmlformats.org/officeDocument/2006/relationships/hyperlink" Target="http://www.imdb.com/title/tt1196141/?ref_=fn_tt_tt_1" TargetMode="External"/><Relationship Id="rId2826" Type="http://schemas.openxmlformats.org/officeDocument/2006/relationships/hyperlink" Target="http://www.imdb.com/title/tt0092337/?ref_=fn_tt_tt_1" TargetMode="External"/><Relationship Id="rId4181" Type="http://schemas.openxmlformats.org/officeDocument/2006/relationships/hyperlink" Target="http://www.imdb.com/title/tt1227378/?ref_=fn_tt_tt_1" TargetMode="External"/><Relationship Id="rId5025" Type="http://schemas.openxmlformats.org/officeDocument/2006/relationships/hyperlink" Target="http://www.imdb.com/title/tt1247644/?ref_=fn_tt_tt_1" TargetMode="External"/><Relationship Id="rId67" Type="http://schemas.openxmlformats.org/officeDocument/2006/relationships/hyperlink" Target="http://www.imdb.com/title/tt0468569/?ref_=fn_tt_tt_1" TargetMode="External"/><Relationship Id="rId1428" Type="http://schemas.openxmlformats.org/officeDocument/2006/relationships/hyperlink" Target="http://www.imdb.com/title/tt1632708/?ref_=fn_tt_tt_1" TargetMode="External"/><Relationship Id="rId1635" Type="http://schemas.openxmlformats.org/officeDocument/2006/relationships/hyperlink" Target="http://www.imdb.com/title/tt0110622/?ref_=fn_tt_tt_1" TargetMode="External"/><Relationship Id="rId1982" Type="http://schemas.openxmlformats.org/officeDocument/2006/relationships/hyperlink" Target="http://www.imdb.com/title/tt0107007/?ref_=fn_tt_tt_1" TargetMode="External"/><Relationship Id="rId4041" Type="http://schemas.openxmlformats.org/officeDocument/2006/relationships/hyperlink" Target="http://www.imdb.com/title/tt1068646/?ref_=fn_tt_tt_1" TargetMode="External"/><Relationship Id="rId1842" Type="http://schemas.openxmlformats.org/officeDocument/2006/relationships/hyperlink" Target="http://www.imdb.com/title/tt0316356/?ref_=fn_tt_tt_1" TargetMode="External"/><Relationship Id="rId4998" Type="http://schemas.openxmlformats.org/officeDocument/2006/relationships/hyperlink" Target="http://www.imdb.com/title/tt1524083/?ref_=fn_tt_tt_1" TargetMode="External"/><Relationship Id="rId1702" Type="http://schemas.openxmlformats.org/officeDocument/2006/relationships/hyperlink" Target="http://www.imdb.com/title/tt0131646/?ref_=fn_tt_tt_1" TargetMode="External"/><Relationship Id="rId4858" Type="http://schemas.openxmlformats.org/officeDocument/2006/relationships/hyperlink" Target="http://www.imdb.com/title/tt0113416/?ref_=fn_tt_tt_1" TargetMode="External"/><Relationship Id="rId3667" Type="http://schemas.openxmlformats.org/officeDocument/2006/relationships/hyperlink" Target="http://www.imdb.com/title/tt2166214/?ref_=fn_tt_tt_1" TargetMode="External"/><Relationship Id="rId3874" Type="http://schemas.openxmlformats.org/officeDocument/2006/relationships/hyperlink" Target="http://www.imdb.com/title/tt2295722/?ref_=fn_tt_tt_1" TargetMode="External"/><Relationship Id="rId4718" Type="http://schemas.openxmlformats.org/officeDocument/2006/relationships/hyperlink" Target="http://www.imdb.com/title/tt3130704/?ref_=fn_tt_tt_1" TargetMode="External"/><Relationship Id="rId4925" Type="http://schemas.openxmlformats.org/officeDocument/2006/relationships/hyperlink" Target="http://www.imdb.com/title/tt0091939/?ref_=fn_tt_tt_1" TargetMode="External"/><Relationship Id="rId588" Type="http://schemas.openxmlformats.org/officeDocument/2006/relationships/hyperlink" Target="http://www.imdb.com/title/tt2279373/?ref_=fn_tt_tt_1" TargetMode="External"/><Relationship Id="rId795" Type="http://schemas.openxmlformats.org/officeDocument/2006/relationships/hyperlink" Target="http://www.imdb.com/title/tt0119081/?ref_=fn_tt_tt_1" TargetMode="External"/><Relationship Id="rId2269" Type="http://schemas.openxmlformats.org/officeDocument/2006/relationships/hyperlink" Target="http://www.imdb.com/title/tt1741273/?ref_=fn_tt_tt_1" TargetMode="External"/><Relationship Id="rId2476" Type="http://schemas.openxmlformats.org/officeDocument/2006/relationships/hyperlink" Target="http://www.imdb.com/title/tt1748179/?ref_=fn_tt_tt_1" TargetMode="External"/><Relationship Id="rId2683" Type="http://schemas.openxmlformats.org/officeDocument/2006/relationships/hyperlink" Target="http://www.imdb.com/title/tt0087262/?ref_=fn_tt_tt_1" TargetMode="External"/><Relationship Id="rId2890" Type="http://schemas.openxmlformats.org/officeDocument/2006/relationships/hyperlink" Target="http://www.imdb.com/title/tt1524575/?ref_=fn_tt_tt_1" TargetMode="External"/><Relationship Id="rId3527" Type="http://schemas.openxmlformats.org/officeDocument/2006/relationships/hyperlink" Target="http://www.imdb.com/title/tt0118836/?ref_=fn_tt_tt_1" TargetMode="External"/><Relationship Id="rId3734" Type="http://schemas.openxmlformats.org/officeDocument/2006/relationships/hyperlink" Target="http://www.imdb.com/title/tt0119080/?ref_=fn_tt_tt_1" TargetMode="External"/><Relationship Id="rId3941" Type="http://schemas.openxmlformats.org/officeDocument/2006/relationships/hyperlink" Target="http://www.imdb.com/title/tt0120122/?ref_=fn_tt_tt_1" TargetMode="External"/><Relationship Id="rId448" Type="http://schemas.openxmlformats.org/officeDocument/2006/relationships/hyperlink" Target="http://www.imdb.com/title/tt1821694/?ref_=fn_tt_tt_1" TargetMode="External"/><Relationship Id="rId655" Type="http://schemas.openxmlformats.org/officeDocument/2006/relationships/hyperlink" Target="http://www.imdb.com/title/tt0443272/?ref_=fn_tt_tt_1" TargetMode="External"/><Relationship Id="rId862" Type="http://schemas.openxmlformats.org/officeDocument/2006/relationships/hyperlink" Target="http://www.imdb.com/title/tt0104070/?ref_=fn_tt_tt_1" TargetMode="External"/><Relationship Id="rId1078" Type="http://schemas.openxmlformats.org/officeDocument/2006/relationships/hyperlink" Target="http://www.imdb.com/title/tt0212346/?ref_=fn_tt_tt_1" TargetMode="External"/><Relationship Id="rId1285" Type="http://schemas.openxmlformats.org/officeDocument/2006/relationships/hyperlink" Target="http://www.imdb.com/title/tt1657507/?ref_=fn_tt_tt_1" TargetMode="External"/><Relationship Id="rId1492" Type="http://schemas.openxmlformats.org/officeDocument/2006/relationships/hyperlink" Target="http://www.imdb.com/title/tt0478304/?ref_=fn_tt_tt_1" TargetMode="External"/><Relationship Id="rId2129" Type="http://schemas.openxmlformats.org/officeDocument/2006/relationships/hyperlink" Target="http://www.imdb.com/title/tt0465538/?ref_=fn_tt_tt_1" TargetMode="External"/><Relationship Id="rId2336" Type="http://schemas.openxmlformats.org/officeDocument/2006/relationships/hyperlink" Target="http://www.imdb.com/title/tt0348121/?ref_=fn_tt_tt_1" TargetMode="External"/><Relationship Id="rId2543" Type="http://schemas.openxmlformats.org/officeDocument/2006/relationships/hyperlink" Target="http://www.imdb.com/title/tt0098635/?ref_=fn_tt_tt_1" TargetMode="External"/><Relationship Id="rId2750" Type="http://schemas.openxmlformats.org/officeDocument/2006/relationships/hyperlink" Target="http://www.imdb.com/title/tt0469640/?ref_=fn_tt_tt_1" TargetMode="External"/><Relationship Id="rId3801" Type="http://schemas.openxmlformats.org/officeDocument/2006/relationships/hyperlink" Target="http://www.imdb.com/title/tt0305632/?ref_=fn_tt_tt_1" TargetMode="External"/><Relationship Id="rId308" Type="http://schemas.openxmlformats.org/officeDocument/2006/relationships/hyperlink" Target="http://www.imdb.com/title/tt0450259/?ref_=fn_tt_tt_1" TargetMode="External"/><Relationship Id="rId515" Type="http://schemas.openxmlformats.org/officeDocument/2006/relationships/hyperlink" Target="http://www.imdb.com/title/tt0317648/?ref_=fn_tt_tt_1" TargetMode="External"/><Relationship Id="rId722" Type="http://schemas.openxmlformats.org/officeDocument/2006/relationships/hyperlink" Target="http://www.imdb.com/title/tt0120794/?ref_=fn_tt_tt_1" TargetMode="External"/><Relationship Id="rId1145" Type="http://schemas.openxmlformats.org/officeDocument/2006/relationships/hyperlink" Target="http://www.imdb.com/title/tt0032910/?ref_=fn_tt_tt_1" TargetMode="External"/><Relationship Id="rId1352" Type="http://schemas.openxmlformats.org/officeDocument/2006/relationships/hyperlink" Target="http://www.imdb.com/title/tt0125022/?ref_=fn_tt_tt_1" TargetMode="External"/><Relationship Id="rId2403" Type="http://schemas.openxmlformats.org/officeDocument/2006/relationships/hyperlink" Target="http://www.imdb.com/title/tt0337579/?ref_=fn_tt_tt_1" TargetMode="External"/><Relationship Id="rId1005" Type="http://schemas.openxmlformats.org/officeDocument/2006/relationships/hyperlink" Target="http://www.imdb.com/title/tt0264395/?ref_=fn_tt_tt_1" TargetMode="External"/><Relationship Id="rId1212" Type="http://schemas.openxmlformats.org/officeDocument/2006/relationships/hyperlink" Target="http://www.imdb.com/title/tt2869728/?ref_=fn_tt_tt_1" TargetMode="External"/><Relationship Id="rId2610" Type="http://schemas.openxmlformats.org/officeDocument/2006/relationships/hyperlink" Target="http://www.imdb.com/title/tt0096320/?ref_=fn_tt_tt_1" TargetMode="External"/><Relationship Id="rId4368" Type="http://schemas.openxmlformats.org/officeDocument/2006/relationships/hyperlink" Target="http://www.imdb.com/title/tt1743720/?ref_=fn_tt_tt_1" TargetMode="External"/><Relationship Id="rId4575" Type="http://schemas.openxmlformats.org/officeDocument/2006/relationships/hyperlink" Target="http://www.imdb.com/title/tt0082517/?ref_=fn_tt_tt_1" TargetMode="External"/><Relationship Id="rId3177" Type="http://schemas.openxmlformats.org/officeDocument/2006/relationships/hyperlink" Target="http://www.imdb.com/title/tt0120586/?ref_=fn_tt_tt_1" TargetMode="External"/><Relationship Id="rId4228" Type="http://schemas.openxmlformats.org/officeDocument/2006/relationships/hyperlink" Target="http://www.imdb.com/title/tt0067116/?ref_=fn_tt_tt_1" TargetMode="External"/><Relationship Id="rId4782" Type="http://schemas.openxmlformats.org/officeDocument/2006/relationships/hyperlink" Target="http://www.imdb.com/title/tt0102989/?ref_=fn_tt_tt_1" TargetMode="External"/><Relationship Id="rId3037" Type="http://schemas.openxmlformats.org/officeDocument/2006/relationships/hyperlink" Target="http://www.imdb.com/title/tt0964587/?ref_=fn_tt_tt_1" TargetMode="External"/><Relationship Id="rId3384" Type="http://schemas.openxmlformats.org/officeDocument/2006/relationships/hyperlink" Target="http://www.imdb.com/title/tt0365737/?ref_=fn_tt_tt_1" TargetMode="External"/><Relationship Id="rId3591" Type="http://schemas.openxmlformats.org/officeDocument/2006/relationships/hyperlink" Target="http://www.imdb.com/title/tt0080487/?ref_=fn_tt_tt_1" TargetMode="External"/><Relationship Id="rId4435" Type="http://schemas.openxmlformats.org/officeDocument/2006/relationships/hyperlink" Target="http://www.imdb.com/title/tt1562847/?ref_=fn_tt_tt_1" TargetMode="External"/><Relationship Id="rId4642" Type="http://schemas.openxmlformats.org/officeDocument/2006/relationships/hyperlink" Target="http://www.imdb.com/title/tt1032846/?ref_=fn_tt_tt_1" TargetMode="External"/><Relationship Id="rId2193" Type="http://schemas.openxmlformats.org/officeDocument/2006/relationships/hyperlink" Target="http://www.imdb.com/title/tt1319598/?ref_=fn_tt_tt_1" TargetMode="External"/><Relationship Id="rId3244" Type="http://schemas.openxmlformats.org/officeDocument/2006/relationships/hyperlink" Target="http://www.imdb.com/title/tt0488604/?ref_=fn_tt_tt_1" TargetMode="External"/><Relationship Id="rId3451" Type="http://schemas.openxmlformats.org/officeDocument/2006/relationships/hyperlink" Target="http://www.imdb.com/title/tt0269329/?ref_=fn_tt_tt_1" TargetMode="External"/><Relationship Id="rId4502" Type="http://schemas.openxmlformats.org/officeDocument/2006/relationships/hyperlink" Target="http://www.imdb.com/title/tt1758575/?ref_=fn_tt_tt_1" TargetMode="External"/><Relationship Id="rId165" Type="http://schemas.openxmlformats.org/officeDocument/2006/relationships/hyperlink" Target="http://www.imdb.com/title/tt0382992/?ref_=fn_tt_tt_1" TargetMode="External"/><Relationship Id="rId372" Type="http://schemas.openxmlformats.org/officeDocument/2006/relationships/hyperlink" Target="http://www.imdb.com/title/tt0960144/?ref_=fn_tt_tt_1" TargetMode="External"/><Relationship Id="rId2053" Type="http://schemas.openxmlformats.org/officeDocument/2006/relationships/hyperlink" Target="http://www.imdb.com/title/tt0080684/?ref_=fn_tt_tt_1" TargetMode="External"/><Relationship Id="rId2260" Type="http://schemas.openxmlformats.org/officeDocument/2006/relationships/hyperlink" Target="http://www.imdb.com/title/tt0276033/?ref_=fn_tt_tt_1" TargetMode="External"/><Relationship Id="rId3104" Type="http://schemas.openxmlformats.org/officeDocument/2006/relationships/hyperlink" Target="http://www.imdb.com/title/tt0104868/?ref_=fn_tt_tt_1" TargetMode="External"/><Relationship Id="rId3311" Type="http://schemas.openxmlformats.org/officeDocument/2006/relationships/hyperlink" Target="http://www.imdb.com/title/tt5215952/?ref_=fn_tt_tt_1" TargetMode="External"/><Relationship Id="rId232" Type="http://schemas.openxmlformats.org/officeDocument/2006/relationships/hyperlink" Target="http://www.imdb.com/title/tt1234721/?ref_=fn_tt_tt_1" TargetMode="External"/><Relationship Id="rId2120" Type="http://schemas.openxmlformats.org/officeDocument/2006/relationships/hyperlink" Target="http://www.imdb.com/title/tt0389557/?ref_=fn_tt_tt_1" TargetMode="External"/><Relationship Id="rId1679" Type="http://schemas.openxmlformats.org/officeDocument/2006/relationships/hyperlink" Target="http://www.imdb.com/title/tt2377322/?ref_=fn_tt_tt_1" TargetMode="External"/><Relationship Id="rId4085" Type="http://schemas.openxmlformats.org/officeDocument/2006/relationships/hyperlink" Target="http://www.imdb.com/title/tt0094118/?ref_=fn_tt_tt_1" TargetMode="External"/><Relationship Id="rId4292" Type="http://schemas.openxmlformats.org/officeDocument/2006/relationships/hyperlink" Target="http://www.imdb.com/title/tt1518812/?ref_=fn_tt_tt_1" TargetMode="External"/><Relationship Id="rId1886" Type="http://schemas.openxmlformats.org/officeDocument/2006/relationships/hyperlink" Target="http://www.imdb.com/title/tt0094226/?ref_=fn_tt_tt_1" TargetMode="External"/><Relationship Id="rId2937" Type="http://schemas.openxmlformats.org/officeDocument/2006/relationships/hyperlink" Target="http://www.imdb.com/title/tt0275022/?ref_=fn_tt_tt_1" TargetMode="External"/><Relationship Id="rId4152" Type="http://schemas.openxmlformats.org/officeDocument/2006/relationships/hyperlink" Target="http://www.imdb.com/title/tt0075005/?ref_=fn_tt_tt_1" TargetMode="External"/><Relationship Id="rId909" Type="http://schemas.openxmlformats.org/officeDocument/2006/relationships/hyperlink" Target="http://www.imdb.com/title/tt1197624/?ref_=fn_tt_tt_1" TargetMode="External"/><Relationship Id="rId1539" Type="http://schemas.openxmlformats.org/officeDocument/2006/relationships/hyperlink" Target="http://www.imdb.com/title/tt0483607/?ref_=fn_tt_tt_1" TargetMode="External"/><Relationship Id="rId1746" Type="http://schemas.openxmlformats.org/officeDocument/2006/relationships/hyperlink" Target="http://www.imdb.com/title/tt0140397/?ref_=fn_tt_tt_1" TargetMode="External"/><Relationship Id="rId1953" Type="http://schemas.openxmlformats.org/officeDocument/2006/relationships/hyperlink" Target="http://www.imdb.com/title/tt0499556/?ref_=fn_tt_tt_1" TargetMode="External"/><Relationship Id="rId38" Type="http://schemas.openxmlformats.org/officeDocument/2006/relationships/hyperlink" Target="http://www.imdb.com/title/tt2109248/?ref_=fn_tt_tt_1" TargetMode="External"/><Relationship Id="rId1606" Type="http://schemas.openxmlformats.org/officeDocument/2006/relationships/hyperlink" Target="http://www.imdb.com/title/tt0405159/?ref_=fn_tt_tt_1" TargetMode="External"/><Relationship Id="rId1813" Type="http://schemas.openxmlformats.org/officeDocument/2006/relationships/hyperlink" Target="http://www.imdb.com/title/tt0139414/?ref_=fn_tt_tt_1" TargetMode="External"/><Relationship Id="rId4012" Type="http://schemas.openxmlformats.org/officeDocument/2006/relationships/hyperlink" Target="http://www.imdb.com/title/tt0380817/?ref_=fn_tt_tt_1" TargetMode="External"/><Relationship Id="rId4969" Type="http://schemas.openxmlformats.org/officeDocument/2006/relationships/hyperlink" Target="http://www.imdb.com/title/tt0040671/?ref_=fn_tt_tt_1" TargetMode="External"/><Relationship Id="rId3778" Type="http://schemas.openxmlformats.org/officeDocument/2006/relationships/hyperlink" Target="http://www.imdb.com/title/tt4337690/?ref_=fn_tt_tt_1" TargetMode="External"/><Relationship Id="rId3985" Type="http://schemas.openxmlformats.org/officeDocument/2006/relationships/hyperlink" Target="http://www.imdb.com/title/tt0064665/?ref_=fn_tt_tt_1" TargetMode="External"/><Relationship Id="rId4829" Type="http://schemas.openxmlformats.org/officeDocument/2006/relationships/hyperlink" Target="http://www.imdb.com/title/tt0161023/?ref_=fn_tt_tt_1" TargetMode="External"/><Relationship Id="rId699" Type="http://schemas.openxmlformats.org/officeDocument/2006/relationships/hyperlink" Target="http://www.imdb.com/title/tt0107290/?ref_=fn_tt_tt_1" TargetMode="External"/><Relationship Id="rId2587" Type="http://schemas.openxmlformats.org/officeDocument/2006/relationships/hyperlink" Target="http://www.imdb.com/title/tt0367085/?ref_=fn_tt_tt_1" TargetMode="External"/><Relationship Id="rId2794" Type="http://schemas.openxmlformats.org/officeDocument/2006/relationships/hyperlink" Target="http://www.imdb.com/title/tt0120857/?ref_=fn_tt_tt_1" TargetMode="External"/><Relationship Id="rId3638" Type="http://schemas.openxmlformats.org/officeDocument/2006/relationships/hyperlink" Target="http://www.imdb.com/title/tt0322289/?ref_=fn_tt_tt_1" TargetMode="External"/><Relationship Id="rId3845" Type="http://schemas.openxmlformats.org/officeDocument/2006/relationships/hyperlink" Target="http://www.imdb.com/title/tt0109831/?ref_=fn_tt_tt_1" TargetMode="External"/><Relationship Id="rId559" Type="http://schemas.openxmlformats.org/officeDocument/2006/relationships/hyperlink" Target="http://www.imdb.com/title/tt0329717/?ref_=fn_tt_tt_1" TargetMode="External"/><Relationship Id="rId766" Type="http://schemas.openxmlformats.org/officeDocument/2006/relationships/hyperlink" Target="http://www.imdb.com/title/tt0822854/?ref_=fn_tt_tt_1" TargetMode="External"/><Relationship Id="rId1189" Type="http://schemas.openxmlformats.org/officeDocument/2006/relationships/hyperlink" Target="http://www.imdb.com/title/tt0150377/?ref_=fn_tt_tt_1" TargetMode="External"/><Relationship Id="rId1396" Type="http://schemas.openxmlformats.org/officeDocument/2006/relationships/hyperlink" Target="http://www.imdb.com/title/tt0141399/?ref_=fn_tt_tt_1" TargetMode="External"/><Relationship Id="rId2447" Type="http://schemas.openxmlformats.org/officeDocument/2006/relationships/hyperlink" Target="http://www.imdb.com/title/tt0340012/?ref_=fn_tt_tt_1" TargetMode="External"/><Relationship Id="rId419" Type="http://schemas.openxmlformats.org/officeDocument/2006/relationships/hyperlink" Target="http://www.imdb.com/title/tt0397535/?ref_=fn_tt_tt_1" TargetMode="External"/><Relationship Id="rId626" Type="http://schemas.openxmlformats.org/officeDocument/2006/relationships/hyperlink" Target="http://www.imdb.com/title/tt0884726/?ref_=fn_tt_tt_1" TargetMode="External"/><Relationship Id="rId973" Type="http://schemas.openxmlformats.org/officeDocument/2006/relationships/hyperlink" Target="http://www.imdb.com/title/tt2262227/?ref_=fn_tt_tt_1" TargetMode="External"/><Relationship Id="rId1049" Type="http://schemas.openxmlformats.org/officeDocument/2006/relationships/hyperlink" Target="http://www.imdb.com/title/tt0250687/?ref_=fn_tt_tt_1" TargetMode="External"/><Relationship Id="rId1256" Type="http://schemas.openxmlformats.org/officeDocument/2006/relationships/hyperlink" Target="http://www.imdb.com/title/tt1092026/?ref_=fn_tt_tt_1" TargetMode="External"/><Relationship Id="rId2307" Type="http://schemas.openxmlformats.org/officeDocument/2006/relationships/hyperlink" Target="http://www.imdb.com/title/tt2002718/?ref_=fn_tt_tt_1" TargetMode="External"/><Relationship Id="rId2654" Type="http://schemas.openxmlformats.org/officeDocument/2006/relationships/hyperlink" Target="http://www.imdb.com/title/tt0427309/?ref_=fn_tt_tt_1" TargetMode="External"/><Relationship Id="rId2861" Type="http://schemas.openxmlformats.org/officeDocument/2006/relationships/hyperlink" Target="http://www.imdb.com/title/tt0120601/?ref_=fn_tt_tt_1" TargetMode="External"/><Relationship Id="rId3705" Type="http://schemas.openxmlformats.org/officeDocument/2006/relationships/hyperlink" Target="http://www.imdb.com/title/tt0093629/?ref_=fn_tt_tt_1" TargetMode="External"/><Relationship Id="rId3912" Type="http://schemas.openxmlformats.org/officeDocument/2006/relationships/hyperlink" Target="http://www.imdb.com/title/tt0199290/?ref_=fn_tt_tt_1" TargetMode="External"/><Relationship Id="rId833" Type="http://schemas.openxmlformats.org/officeDocument/2006/relationships/hyperlink" Target="http://www.imdb.com/title/tt1071875/?ref_=fn_tt_tt_1" TargetMode="External"/><Relationship Id="rId1116" Type="http://schemas.openxmlformats.org/officeDocument/2006/relationships/hyperlink" Target="http://www.imdb.com/title/tt0959337/?ref_=fn_tt_tt_1" TargetMode="External"/><Relationship Id="rId1463" Type="http://schemas.openxmlformats.org/officeDocument/2006/relationships/hyperlink" Target="http://www.imdb.com/title/tt1712170/?ref_=fn_tt_tt_1" TargetMode="External"/><Relationship Id="rId1670" Type="http://schemas.openxmlformats.org/officeDocument/2006/relationships/hyperlink" Target="http://www.imdb.com/title/tt2053463/?ref_=fn_tt_tt_1" TargetMode="External"/><Relationship Id="rId2514" Type="http://schemas.openxmlformats.org/officeDocument/2006/relationships/hyperlink" Target="http://www.imdb.com/title/tt0159421/?ref_=fn_tt_tt_1" TargetMode="External"/><Relationship Id="rId2721" Type="http://schemas.openxmlformats.org/officeDocument/2006/relationships/hyperlink" Target="http://www.imdb.com/title/tt0419294/?ref_=fn_tt_tt_1" TargetMode="External"/><Relationship Id="rId900" Type="http://schemas.openxmlformats.org/officeDocument/2006/relationships/hyperlink" Target="http://www.imdb.com/title/tt0081573/?ref_=fn_tt_tt_1" TargetMode="External"/><Relationship Id="rId1323" Type="http://schemas.openxmlformats.org/officeDocument/2006/relationships/hyperlink" Target="http://www.imdb.com/title/tt0455782/?ref_=fn_tt_tt_1" TargetMode="External"/><Relationship Id="rId1530" Type="http://schemas.openxmlformats.org/officeDocument/2006/relationships/hyperlink" Target="http://www.imdb.com/title/tt1093357/?ref_=fn_tt_tt_1" TargetMode="External"/><Relationship Id="rId4479" Type="http://schemas.openxmlformats.org/officeDocument/2006/relationships/hyperlink" Target="http://www.imdb.com/title/tt0087015/?ref_=fn_tt_tt_1" TargetMode="External"/><Relationship Id="rId4686" Type="http://schemas.openxmlformats.org/officeDocument/2006/relationships/hyperlink" Target="http://www.imdb.com/title/tt0988849/?ref_=fn_tt_tt_1" TargetMode="External"/><Relationship Id="rId4893" Type="http://schemas.openxmlformats.org/officeDocument/2006/relationships/hyperlink" Target="http://www.imdb.com/title/tt0182508/?ref_=fn_tt_tt_1" TargetMode="External"/><Relationship Id="rId3288" Type="http://schemas.openxmlformats.org/officeDocument/2006/relationships/hyperlink" Target="http://www.imdb.com/title/tt0094862/?ref_=fn_tt_tt_1" TargetMode="External"/><Relationship Id="rId3495" Type="http://schemas.openxmlformats.org/officeDocument/2006/relationships/hyperlink" Target="http://www.imdb.com/title/tt1074638/?ref_=fn_tt_tt_1" TargetMode="External"/><Relationship Id="rId4339" Type="http://schemas.openxmlformats.org/officeDocument/2006/relationships/hyperlink" Target="http://www.imdb.com/title/tt0060438/?ref_=fn_tt_tt_1" TargetMode="External"/><Relationship Id="rId4546" Type="http://schemas.openxmlformats.org/officeDocument/2006/relationships/hyperlink" Target="http://www.imdb.com/title/tt0407265/?ref_=fn_tt_tt_1" TargetMode="External"/><Relationship Id="rId4753" Type="http://schemas.openxmlformats.org/officeDocument/2006/relationships/hyperlink" Target="http://www.imdb.com/title/tt1612774/?ref_=fn_tt_tt_1" TargetMode="External"/><Relationship Id="rId4960" Type="http://schemas.openxmlformats.org/officeDocument/2006/relationships/hyperlink" Target="http://www.imdb.com/title/tt0011549/?ref_=fn_tt_tt_1" TargetMode="External"/><Relationship Id="rId2097" Type="http://schemas.openxmlformats.org/officeDocument/2006/relationships/hyperlink" Target="http://www.imdb.com/title/tt1130080/?ref_=fn_tt_tt_1" TargetMode="External"/><Relationship Id="rId3148" Type="http://schemas.openxmlformats.org/officeDocument/2006/relationships/hyperlink" Target="http://www.imdb.com/title/tt0100814/?ref_=fn_tt_tt_1" TargetMode="External"/><Relationship Id="rId3355" Type="http://schemas.openxmlformats.org/officeDocument/2006/relationships/hyperlink" Target="http://www.imdb.com/title/tt0963194/?ref_=fn_tt_tt_1" TargetMode="External"/><Relationship Id="rId3562" Type="http://schemas.openxmlformats.org/officeDocument/2006/relationships/hyperlink" Target="http://www.imdb.com/title/tt0106223/?ref_=fn_tt_tt_1" TargetMode="External"/><Relationship Id="rId4406" Type="http://schemas.openxmlformats.org/officeDocument/2006/relationships/hyperlink" Target="http://www.imdb.com/title/tt0031679/?ref_=fn_tt_tt_1" TargetMode="External"/><Relationship Id="rId4613" Type="http://schemas.openxmlformats.org/officeDocument/2006/relationships/hyperlink" Target="http://www.imdb.com/title/tt3145220/?ref_=fn_tt_tt_1" TargetMode="External"/><Relationship Id="rId276" Type="http://schemas.openxmlformats.org/officeDocument/2006/relationships/hyperlink" Target="http://www.imdb.com/title/tt0320661/?ref_=fn_tt_tt_1" TargetMode="External"/><Relationship Id="rId483" Type="http://schemas.openxmlformats.org/officeDocument/2006/relationships/hyperlink" Target="http://www.imdb.com/title/tt0268695/?ref_=fn_tt_tt_1" TargetMode="External"/><Relationship Id="rId690" Type="http://schemas.openxmlformats.org/officeDocument/2006/relationships/hyperlink" Target="http://www.imdb.com/title/tt1418377/?ref_=fn_tt_tt_1" TargetMode="External"/><Relationship Id="rId2164" Type="http://schemas.openxmlformats.org/officeDocument/2006/relationships/hyperlink" Target="http://www.imdb.com/title/tt1014775/?ref_=fn_tt_tt_1" TargetMode="External"/><Relationship Id="rId2371" Type="http://schemas.openxmlformats.org/officeDocument/2006/relationships/hyperlink" Target="http://www.imdb.com/title/tt1270262/?ref_=fn_tt_tt_1" TargetMode="External"/><Relationship Id="rId3008" Type="http://schemas.openxmlformats.org/officeDocument/2006/relationships/hyperlink" Target="http://www.imdb.com/title/tt0120618/?ref_=fn_tt_tt_1" TargetMode="External"/><Relationship Id="rId3215" Type="http://schemas.openxmlformats.org/officeDocument/2006/relationships/hyperlink" Target="http://www.imdb.com/title/tt0784972/?ref_=fn_tt_tt_1" TargetMode="External"/><Relationship Id="rId3422" Type="http://schemas.openxmlformats.org/officeDocument/2006/relationships/hyperlink" Target="http://www.imdb.com/title/tt0360323/?ref_=fn_tt_tt_1" TargetMode="External"/><Relationship Id="rId4820" Type="http://schemas.openxmlformats.org/officeDocument/2006/relationships/hyperlink" Target="http://www.imdb.com/title/tt0468442/?ref_=fn_tt_tt_1" TargetMode="External"/><Relationship Id="rId136" Type="http://schemas.openxmlformats.org/officeDocument/2006/relationships/hyperlink" Target="http://www.imdb.com/title/tt2381249/?ref_=fn_tt_tt_1" TargetMode="External"/><Relationship Id="rId343" Type="http://schemas.openxmlformats.org/officeDocument/2006/relationships/hyperlink" Target="http://www.imdb.com/title/tt0146316/?ref_=fn_tt_tt_1" TargetMode="External"/><Relationship Id="rId550" Type="http://schemas.openxmlformats.org/officeDocument/2006/relationships/hyperlink" Target="http://www.imdb.com/title/tt1638355/?ref_=fn_tt_tt_1" TargetMode="External"/><Relationship Id="rId1180" Type="http://schemas.openxmlformats.org/officeDocument/2006/relationships/hyperlink" Target="http://www.imdb.com/title/tt1220911/?ref_=fn_tt_tt_1" TargetMode="External"/><Relationship Id="rId2024" Type="http://schemas.openxmlformats.org/officeDocument/2006/relationships/hyperlink" Target="http://www.imdb.com/title/tt2140037/?ref_=fn_tt_tt_1" TargetMode="External"/><Relationship Id="rId2231" Type="http://schemas.openxmlformats.org/officeDocument/2006/relationships/hyperlink" Target="http://www.imdb.com/title/tt0815236/?ref_=fn_tt_tt_1" TargetMode="External"/><Relationship Id="rId203" Type="http://schemas.openxmlformats.org/officeDocument/2006/relationships/hyperlink" Target="http://www.imdb.com/title/tt0241527/?ref_=fn_tt_tt_1" TargetMode="External"/><Relationship Id="rId1040" Type="http://schemas.openxmlformats.org/officeDocument/2006/relationships/hyperlink" Target="http://www.imdb.com/title/tt0181865/?ref_=fn_tt_tt_1" TargetMode="External"/><Relationship Id="rId4196" Type="http://schemas.openxmlformats.org/officeDocument/2006/relationships/hyperlink" Target="http://www.imdb.com/title/tt0940585/?ref_=fn_tt_tt_1" TargetMode="External"/><Relationship Id="rId410" Type="http://schemas.openxmlformats.org/officeDocument/2006/relationships/hyperlink" Target="http://www.imdb.com/title/tt0457939/?ref_=fn_tt_tt_1" TargetMode="External"/><Relationship Id="rId1997" Type="http://schemas.openxmlformats.org/officeDocument/2006/relationships/hyperlink" Target="http://www.imdb.com/title/tt0114614/?ref_=fn_tt_tt_1" TargetMode="External"/><Relationship Id="rId4056" Type="http://schemas.openxmlformats.org/officeDocument/2006/relationships/hyperlink" Target="http://www.imdb.com/title/tt0310793/?ref_=fn_tt_tt_1" TargetMode="External"/><Relationship Id="rId1857" Type="http://schemas.openxmlformats.org/officeDocument/2006/relationships/hyperlink" Target="http://www.imdb.com/title/tt0218922/?ref_=fn_tt_tt_1" TargetMode="External"/><Relationship Id="rId2908" Type="http://schemas.openxmlformats.org/officeDocument/2006/relationships/hyperlink" Target="http://www.imdb.com/title/tt0914798/?ref_=fn_tt_tt_1" TargetMode="External"/><Relationship Id="rId4263" Type="http://schemas.openxmlformats.org/officeDocument/2006/relationships/hyperlink" Target="http://www.imdb.com/title/tt0054997/?ref_=fn_tt_tt_1" TargetMode="External"/><Relationship Id="rId4470" Type="http://schemas.openxmlformats.org/officeDocument/2006/relationships/hyperlink" Target="http://www.imdb.com/title/tt2640460/?ref_=fn_tt_tt_1" TargetMode="External"/><Relationship Id="rId1717" Type="http://schemas.openxmlformats.org/officeDocument/2006/relationships/hyperlink" Target="http://www.imdb.com/title/tt2101341/?ref_=fn_tt_tt_1" TargetMode="External"/><Relationship Id="rId1924" Type="http://schemas.openxmlformats.org/officeDocument/2006/relationships/hyperlink" Target="http://www.imdb.com/title/tt0301470/?ref_=fn_tt_tt_1" TargetMode="External"/><Relationship Id="rId3072" Type="http://schemas.openxmlformats.org/officeDocument/2006/relationships/hyperlink" Target="http://www.imdb.com/title/tt1233192/?ref_=fn_tt_tt_1" TargetMode="External"/><Relationship Id="rId4123" Type="http://schemas.openxmlformats.org/officeDocument/2006/relationships/hyperlink" Target="http://www.imdb.com/title/tt1282046/?ref_=fn_tt_tt_1" TargetMode="External"/><Relationship Id="rId4330" Type="http://schemas.openxmlformats.org/officeDocument/2006/relationships/hyperlink" Target="http://www.imdb.com/title/tt0040525/?ref_=fn_tt_tt_1" TargetMode="External"/><Relationship Id="rId3889" Type="http://schemas.openxmlformats.org/officeDocument/2006/relationships/hyperlink" Target="http://www.imdb.com/title/tt0063350/?ref_=fn_tt_tt_1" TargetMode="External"/><Relationship Id="rId2698" Type="http://schemas.openxmlformats.org/officeDocument/2006/relationships/hyperlink" Target="http://www.imdb.com/title/tt0120598/?ref_=fn_tt_tt_1" TargetMode="External"/><Relationship Id="rId3749" Type="http://schemas.openxmlformats.org/officeDocument/2006/relationships/hyperlink" Target="http://www.imdb.com/title/tt0085862/?ref_=fn_tt_tt_1" TargetMode="External"/><Relationship Id="rId3956" Type="http://schemas.openxmlformats.org/officeDocument/2006/relationships/hyperlink" Target="http://www.imdb.com/title/tt1719071/?ref_=fn_tt_tt_1" TargetMode="External"/><Relationship Id="rId877" Type="http://schemas.openxmlformats.org/officeDocument/2006/relationships/hyperlink" Target="http://www.imdb.com/title/tt0839980/?ref_=fn_tt_tt_1" TargetMode="External"/><Relationship Id="rId2558" Type="http://schemas.openxmlformats.org/officeDocument/2006/relationships/hyperlink" Target="http://www.imdb.com/title/tt0245686/?ref_=fn_tt_tt_1" TargetMode="External"/><Relationship Id="rId2765" Type="http://schemas.openxmlformats.org/officeDocument/2006/relationships/hyperlink" Target="http://www.imdb.com/title/tt0093010/?ref_=fn_tt_tt_1" TargetMode="External"/><Relationship Id="rId2972" Type="http://schemas.openxmlformats.org/officeDocument/2006/relationships/hyperlink" Target="http://www.imdb.com/title/tt0082096/?ref_=fn_tt_tt_1" TargetMode="External"/><Relationship Id="rId3609" Type="http://schemas.openxmlformats.org/officeDocument/2006/relationships/hyperlink" Target="http://www.imdb.com/title/tt0455590/?ref_=fn_tt_tt_1" TargetMode="External"/><Relationship Id="rId3816" Type="http://schemas.openxmlformats.org/officeDocument/2006/relationships/hyperlink" Target="http://www.imdb.com/title/tt0077294/?ref_=fn_tt_tt_1" TargetMode="External"/><Relationship Id="rId737" Type="http://schemas.openxmlformats.org/officeDocument/2006/relationships/hyperlink" Target="http://www.imdb.com/title/tt0119314/?ref_=fn_tt_tt_1" TargetMode="External"/><Relationship Id="rId944" Type="http://schemas.openxmlformats.org/officeDocument/2006/relationships/hyperlink" Target="http://www.imdb.com/title/tt1489889/?ref_=fn_tt_tt_1" TargetMode="External"/><Relationship Id="rId1367" Type="http://schemas.openxmlformats.org/officeDocument/2006/relationships/hyperlink" Target="http://www.imdb.com/title/tt0437954/?ref_=fn_tt_tt_1" TargetMode="External"/><Relationship Id="rId1574" Type="http://schemas.openxmlformats.org/officeDocument/2006/relationships/hyperlink" Target="http://www.imdb.com/title/tt1322312/?ref_=fn_tt_tt_1" TargetMode="External"/><Relationship Id="rId1781" Type="http://schemas.openxmlformats.org/officeDocument/2006/relationships/hyperlink" Target="http://www.imdb.com/title/tt2172934/?ref_=fn_tt_tt_1" TargetMode="External"/><Relationship Id="rId2418" Type="http://schemas.openxmlformats.org/officeDocument/2006/relationships/hyperlink" Target="http://www.imdb.com/title/tt0475276/?ref_=fn_tt_tt_1" TargetMode="External"/><Relationship Id="rId2625" Type="http://schemas.openxmlformats.org/officeDocument/2006/relationships/hyperlink" Target="http://www.imdb.com/title/tt0094721/?ref_=fn_tt_tt_1" TargetMode="External"/><Relationship Id="rId2832" Type="http://schemas.openxmlformats.org/officeDocument/2006/relationships/hyperlink" Target="http://www.imdb.com/title/tt0369702/?ref_=fn_tt_tt_1" TargetMode="External"/><Relationship Id="rId5031" Type="http://schemas.openxmlformats.org/officeDocument/2006/relationships/hyperlink" Target="http://www.imdb.com/title/tt0123948/?ref_=fn_tt_tt_1" TargetMode="External"/><Relationship Id="rId73" Type="http://schemas.openxmlformats.org/officeDocument/2006/relationships/hyperlink" Target="http://www.imdb.com/title/tt0859163/?ref_=fn_tt_tt_1" TargetMode="External"/><Relationship Id="rId804" Type="http://schemas.openxmlformats.org/officeDocument/2006/relationships/hyperlink" Target="http://www.imdb.com/title/tt0765476/?ref_=fn_tt_tt_1" TargetMode="External"/><Relationship Id="rId1227" Type="http://schemas.openxmlformats.org/officeDocument/2006/relationships/hyperlink" Target="http://www.imdb.com/title/tt0159273/?ref_=fn_tt_tt_1" TargetMode="External"/><Relationship Id="rId1434" Type="http://schemas.openxmlformats.org/officeDocument/2006/relationships/hyperlink" Target="http://www.imdb.com/title/tt0834001/?ref_=fn_tt_tt_1" TargetMode="External"/><Relationship Id="rId1641" Type="http://schemas.openxmlformats.org/officeDocument/2006/relationships/hyperlink" Target="http://www.imdb.com/title/tt0892318/?ref_=fn_tt_tt_1" TargetMode="External"/><Relationship Id="rId4797" Type="http://schemas.openxmlformats.org/officeDocument/2006/relationships/hyperlink" Target="http://www.imdb.com/title/tt0071853/?ref_=fn_tt_tt_1" TargetMode="External"/><Relationship Id="rId1501" Type="http://schemas.openxmlformats.org/officeDocument/2006/relationships/hyperlink" Target="http://www.imdb.com/title/tt1474684/?ref_=fn_tt_tt_1" TargetMode="External"/><Relationship Id="rId3399" Type="http://schemas.openxmlformats.org/officeDocument/2006/relationships/hyperlink" Target="http://www.imdb.com/title/tt5016504/?ref_=fn_tt_tt_1" TargetMode="External"/><Relationship Id="rId4657" Type="http://schemas.openxmlformats.org/officeDocument/2006/relationships/hyperlink" Target="http://www.imdb.com/title/tt0295725/?ref_=fn_tt_tt_1" TargetMode="External"/><Relationship Id="rId4864" Type="http://schemas.openxmlformats.org/officeDocument/2006/relationships/hyperlink" Target="http://www.imdb.com/title/tt0119346/?ref_=fn_tt_tt_1" TargetMode="External"/><Relationship Id="rId3259" Type="http://schemas.openxmlformats.org/officeDocument/2006/relationships/hyperlink" Target="http://www.imdb.com/title/tt1376195/?ref_=fn_tt_tt_1" TargetMode="External"/><Relationship Id="rId3466" Type="http://schemas.openxmlformats.org/officeDocument/2006/relationships/hyperlink" Target="http://www.imdb.com/title/tt3488328/?ref_=fn_tt_tt_1" TargetMode="External"/><Relationship Id="rId4517" Type="http://schemas.openxmlformats.org/officeDocument/2006/relationships/hyperlink" Target="http://www.imdb.com/title/tt0348333/?ref_=fn_tt_tt_1" TargetMode="External"/><Relationship Id="rId387" Type="http://schemas.openxmlformats.org/officeDocument/2006/relationships/hyperlink" Target="http://www.imdb.com/title/tt0182789/?ref_=fn_tt_tt_1" TargetMode="External"/><Relationship Id="rId594" Type="http://schemas.openxmlformats.org/officeDocument/2006/relationships/hyperlink" Target="http://www.imdb.com/title/tt0257076/?ref_=fn_tt_tt_1" TargetMode="External"/><Relationship Id="rId2068" Type="http://schemas.openxmlformats.org/officeDocument/2006/relationships/hyperlink" Target="http://www.imdb.com/title/tt0093300/?ref_=fn_tt_tt_1" TargetMode="External"/><Relationship Id="rId2275" Type="http://schemas.openxmlformats.org/officeDocument/2006/relationships/hyperlink" Target="http://www.imdb.com/title/tt0326856/?ref_=fn_tt_tt_1" TargetMode="External"/><Relationship Id="rId3119" Type="http://schemas.openxmlformats.org/officeDocument/2006/relationships/hyperlink" Target="http://www.imdb.com/title/tt0208092/?ref_=fn_tt_tt_1" TargetMode="External"/><Relationship Id="rId3326" Type="http://schemas.openxmlformats.org/officeDocument/2006/relationships/hyperlink" Target="http://www.imdb.com/title/tt1679332/?ref_=fn_tt_tt_1" TargetMode="External"/><Relationship Id="rId3673" Type="http://schemas.openxmlformats.org/officeDocument/2006/relationships/hyperlink" Target="http://www.imdb.com/title/tt0117631/?ref_=fn_tt_tt_1" TargetMode="External"/><Relationship Id="rId3880" Type="http://schemas.openxmlformats.org/officeDocument/2006/relationships/hyperlink" Target="http://www.imdb.com/title/tt0381940/?ref_=fn_tt_tt_1" TargetMode="External"/><Relationship Id="rId4724" Type="http://schemas.openxmlformats.org/officeDocument/2006/relationships/hyperlink" Target="http://www.imdb.com/title/tt4374230/?ref_=fn_tt_tt_1" TargetMode="External"/><Relationship Id="rId4931" Type="http://schemas.openxmlformats.org/officeDocument/2006/relationships/hyperlink" Target="http://www.imdb.com/title/tt3581098/?ref_=fn_tt_tt_1" TargetMode="External"/><Relationship Id="rId247" Type="http://schemas.openxmlformats.org/officeDocument/2006/relationships/hyperlink" Target="http://www.imdb.com/title/tt1454468/?ref_=fn_tt_tt_1" TargetMode="External"/><Relationship Id="rId1084" Type="http://schemas.openxmlformats.org/officeDocument/2006/relationships/hyperlink" Target="http://www.imdb.com/title/tt0105112/?ref_=fn_tt_tt_1" TargetMode="External"/><Relationship Id="rId2482" Type="http://schemas.openxmlformats.org/officeDocument/2006/relationships/hyperlink" Target="http://www.imdb.com/title/tt0395169/?ref_=fn_tt_tt_1" TargetMode="External"/><Relationship Id="rId3533" Type="http://schemas.openxmlformats.org/officeDocument/2006/relationships/hyperlink" Target="http://www.imdb.com/title/tt1361313/?ref_=fn_tt_tt_1" TargetMode="External"/><Relationship Id="rId3740" Type="http://schemas.openxmlformats.org/officeDocument/2006/relationships/hyperlink" Target="http://www.imdb.com/title/tt2101441/?ref_=fn_tt_tt_1" TargetMode="External"/><Relationship Id="rId107" Type="http://schemas.openxmlformats.org/officeDocument/2006/relationships/hyperlink" Target="http://www.imdb.com/title/tt2567026/?ref_=fn_tt_tt_1" TargetMode="External"/><Relationship Id="rId454" Type="http://schemas.openxmlformats.org/officeDocument/2006/relationships/hyperlink" Target="http://www.imdb.com/title/tt1130884/?ref_=fn_tt_tt_1" TargetMode="External"/><Relationship Id="rId661" Type="http://schemas.openxmlformats.org/officeDocument/2006/relationships/hyperlink" Target="http://www.imdb.com/title/tt0128853/?ref_=fn_tt_tt_1" TargetMode="External"/><Relationship Id="rId1291" Type="http://schemas.openxmlformats.org/officeDocument/2006/relationships/hyperlink" Target="http://www.imdb.com/title/tt0114436/?ref_=fn_tt_tt_1" TargetMode="External"/><Relationship Id="rId2135" Type="http://schemas.openxmlformats.org/officeDocument/2006/relationships/hyperlink" Target="http://www.imdb.com/title/tt0158983/?ref_=fn_tt_tt_1" TargetMode="External"/><Relationship Id="rId2342" Type="http://schemas.openxmlformats.org/officeDocument/2006/relationships/hyperlink" Target="http://www.imdb.com/title/tt1013860/?ref_=fn_tt_tt_1" TargetMode="External"/><Relationship Id="rId3600" Type="http://schemas.openxmlformats.org/officeDocument/2006/relationships/hyperlink" Target="http://www.imdb.com/title/tt0082340/?ref_=fn_tt_tt_1" TargetMode="External"/><Relationship Id="rId314" Type="http://schemas.openxmlformats.org/officeDocument/2006/relationships/hyperlink" Target="http://www.imdb.com/title/tt0327554/?ref_=fn_tt_tt_1" TargetMode="External"/><Relationship Id="rId521" Type="http://schemas.openxmlformats.org/officeDocument/2006/relationships/hyperlink" Target="http://www.imdb.com/title/tt2709768/?ref_=fn_tt_tt_1" TargetMode="External"/><Relationship Id="rId1151" Type="http://schemas.openxmlformats.org/officeDocument/2006/relationships/hyperlink" Target="http://www.imdb.com/title/tt0342258/?ref_=fn_tt_tt_1" TargetMode="External"/><Relationship Id="rId2202" Type="http://schemas.openxmlformats.org/officeDocument/2006/relationships/hyperlink" Target="http://www.imdb.com/title/tt0078869/?ref_=fn_tt_tt_1" TargetMode="External"/><Relationship Id="rId1011" Type="http://schemas.openxmlformats.org/officeDocument/2006/relationships/hyperlink" Target="http://www.imdb.com/title/tt0362270/?ref_=fn_tt_tt_1" TargetMode="External"/><Relationship Id="rId1968" Type="http://schemas.openxmlformats.org/officeDocument/2006/relationships/hyperlink" Target="http://www.imdb.com/title/tt3569230/?ref_=fn_tt_tt_1" TargetMode="External"/><Relationship Id="rId4167" Type="http://schemas.openxmlformats.org/officeDocument/2006/relationships/hyperlink" Target="http://www.imdb.com/title/tt0057007/?ref_=fn_tt_tt_1" TargetMode="External"/><Relationship Id="rId4374" Type="http://schemas.openxmlformats.org/officeDocument/2006/relationships/hyperlink" Target="http://www.imdb.com/title/tt4058122/?ref_=fn_tt_tt_1" TargetMode="External"/><Relationship Id="rId4581" Type="http://schemas.openxmlformats.org/officeDocument/2006/relationships/hyperlink" Target="http://www.imdb.com/title/tt2479800/?ref_=fn_tt_tt_1" TargetMode="External"/><Relationship Id="rId3183" Type="http://schemas.openxmlformats.org/officeDocument/2006/relationships/hyperlink" Target="http://www.imdb.com/title/tt2170299/?ref_=fn_tt_tt_1" TargetMode="External"/><Relationship Id="rId3390" Type="http://schemas.openxmlformats.org/officeDocument/2006/relationships/hyperlink" Target="http://www.imdb.com/title/tt2390361/?ref_=fn_tt_tt_1" TargetMode="External"/><Relationship Id="rId4027" Type="http://schemas.openxmlformats.org/officeDocument/2006/relationships/hyperlink" Target="http://www.imdb.com/title/tt1615147/?ref_=fn_tt_tt_1" TargetMode="External"/><Relationship Id="rId4234" Type="http://schemas.openxmlformats.org/officeDocument/2006/relationships/hyperlink" Target="http://www.imdb.com/title/tt1086841/?ref_=fn_tt_tt_1" TargetMode="External"/><Relationship Id="rId4441" Type="http://schemas.openxmlformats.org/officeDocument/2006/relationships/hyperlink" Target="http://www.imdb.com/title/tt0473107/?ref_=fn_tt_tt_1" TargetMode="External"/><Relationship Id="rId1828" Type="http://schemas.openxmlformats.org/officeDocument/2006/relationships/hyperlink" Target="http://www.imdb.com/title/tt0227984/?ref_=fn_tt_tt_1" TargetMode="External"/><Relationship Id="rId3043" Type="http://schemas.openxmlformats.org/officeDocument/2006/relationships/hyperlink" Target="http://www.imdb.com/title/tt0082517/?ref_=fn_tt_tt_1" TargetMode="External"/><Relationship Id="rId3250" Type="http://schemas.openxmlformats.org/officeDocument/2006/relationships/hyperlink" Target="http://www.imdb.com/title/tt2722786/?ref_=fn_tt_tt_1" TargetMode="External"/><Relationship Id="rId171" Type="http://schemas.openxmlformats.org/officeDocument/2006/relationships/hyperlink" Target="http://www.imdb.com/title/tt0173840/?ref_=fn_tt_tt_1" TargetMode="External"/><Relationship Id="rId4301" Type="http://schemas.openxmlformats.org/officeDocument/2006/relationships/hyperlink" Target="http://www.imdb.com/title/tt0249588/?ref_=fn_tt_tt_1" TargetMode="External"/><Relationship Id="rId3110" Type="http://schemas.openxmlformats.org/officeDocument/2006/relationships/hyperlink" Target="http://www.imdb.com/title/tt1412386/?ref_=fn_tt_tt_1" TargetMode="External"/><Relationship Id="rId988" Type="http://schemas.openxmlformats.org/officeDocument/2006/relationships/hyperlink" Target="http://www.imdb.com/title/tt0317198/?ref_=fn_tt_tt_1" TargetMode="External"/><Relationship Id="rId2669" Type="http://schemas.openxmlformats.org/officeDocument/2006/relationships/hyperlink" Target="http://www.imdb.com/title/tt0118749/?ref_=fn_tt_tt_1" TargetMode="External"/><Relationship Id="rId2876" Type="http://schemas.openxmlformats.org/officeDocument/2006/relationships/hyperlink" Target="http://www.imdb.com/title/tt0188453/?ref_=fn_tt_tt_1" TargetMode="External"/><Relationship Id="rId3927" Type="http://schemas.openxmlformats.org/officeDocument/2006/relationships/hyperlink" Target="http://www.imdb.com/title/tt0118111/?ref_=fn_tt_tt_1" TargetMode="External"/><Relationship Id="rId848" Type="http://schemas.openxmlformats.org/officeDocument/2006/relationships/hyperlink" Target="http://www.imdb.com/title/tt1279935/?ref_=fn_tt_tt_1" TargetMode="External"/><Relationship Id="rId1478" Type="http://schemas.openxmlformats.org/officeDocument/2006/relationships/hyperlink" Target="http://www.imdb.com/title/tt2967224/?ref_=fn_tt_tt_1" TargetMode="External"/><Relationship Id="rId1685" Type="http://schemas.openxmlformats.org/officeDocument/2006/relationships/hyperlink" Target="http://www.imdb.com/title/tt0370032/?ref_=fn_tt_tt_1" TargetMode="External"/><Relationship Id="rId1892" Type="http://schemas.openxmlformats.org/officeDocument/2006/relationships/hyperlink" Target="http://www.imdb.com/title/tt1047540/?ref_=fn_tt_tt_1" TargetMode="External"/><Relationship Id="rId2529" Type="http://schemas.openxmlformats.org/officeDocument/2006/relationships/hyperlink" Target="http://www.imdb.com/title/tt0405336/?ref_=fn_tt_tt_1" TargetMode="External"/><Relationship Id="rId2736" Type="http://schemas.openxmlformats.org/officeDocument/2006/relationships/hyperlink" Target="http://www.imdb.com/title/tt0017136/?ref_=fn_tt_tt_1" TargetMode="External"/><Relationship Id="rId4091" Type="http://schemas.openxmlformats.org/officeDocument/2006/relationships/hyperlink" Target="http://www.imdb.com/title/tt0166175/?ref_=fn_tt_tt_1" TargetMode="External"/><Relationship Id="rId708" Type="http://schemas.openxmlformats.org/officeDocument/2006/relationships/hyperlink" Target="http://www.imdb.com/title/tt3460252/?ref_=fn_tt_tt_1" TargetMode="External"/><Relationship Id="rId915" Type="http://schemas.openxmlformats.org/officeDocument/2006/relationships/hyperlink" Target="http://www.imdb.com/title/tt0452594/?ref_=fn_tt_tt_1" TargetMode="External"/><Relationship Id="rId1338" Type="http://schemas.openxmlformats.org/officeDocument/2006/relationships/hyperlink" Target="http://www.imdb.com/title/tt0086393/?ref_=fn_tt_tt_1" TargetMode="External"/><Relationship Id="rId1545" Type="http://schemas.openxmlformats.org/officeDocument/2006/relationships/hyperlink" Target="http://www.imdb.com/title/tt0096061/?ref_=fn_tt_tt_1" TargetMode="External"/><Relationship Id="rId2943" Type="http://schemas.openxmlformats.org/officeDocument/2006/relationships/hyperlink" Target="http://www.imdb.com/title/tt0359517/?ref_=fn_tt_tt_1" TargetMode="External"/><Relationship Id="rId5002" Type="http://schemas.openxmlformats.org/officeDocument/2006/relationships/hyperlink" Target="http://www.imdb.com/title/tt1716760/?ref_=fn_tt_tt_1" TargetMode="External"/><Relationship Id="rId1405" Type="http://schemas.openxmlformats.org/officeDocument/2006/relationships/hyperlink" Target="http://www.imdb.com/title/tt0878804/?ref_=fn_tt_tt_1" TargetMode="External"/><Relationship Id="rId1752" Type="http://schemas.openxmlformats.org/officeDocument/2006/relationships/hyperlink" Target="http://www.imdb.com/title/tt0134067/?ref_=fn_tt_tt_1" TargetMode="External"/><Relationship Id="rId2803" Type="http://schemas.openxmlformats.org/officeDocument/2006/relationships/hyperlink" Target="http://www.imdb.com/title/tt1663143/?ref_=fn_tt_tt_1" TargetMode="External"/><Relationship Id="rId44" Type="http://schemas.openxmlformats.org/officeDocument/2006/relationships/hyperlink" Target="http://www.imdb.com/title/tt0435761/?ref_=fn_tt_tt_1" TargetMode="External"/><Relationship Id="rId1612" Type="http://schemas.openxmlformats.org/officeDocument/2006/relationships/hyperlink" Target="http://www.imdb.com/title/tt0102713/?ref_=fn_tt_tt_1" TargetMode="External"/><Relationship Id="rId4768" Type="http://schemas.openxmlformats.org/officeDocument/2006/relationships/hyperlink" Target="http://www.imdb.com/title/tt1884318/?ref_=fn_tt_tt_1" TargetMode="External"/><Relationship Id="rId4975" Type="http://schemas.openxmlformats.org/officeDocument/2006/relationships/hyperlink" Target="http://www.imdb.com/title/tt0138704/?ref_=fn_tt_tt_1" TargetMode="External"/><Relationship Id="rId498" Type="http://schemas.openxmlformats.org/officeDocument/2006/relationships/hyperlink" Target="http://www.imdb.com/title/tt0318155/?ref_=fn_tt_tt_1" TargetMode="External"/><Relationship Id="rId2179" Type="http://schemas.openxmlformats.org/officeDocument/2006/relationships/hyperlink" Target="http://www.imdb.com/title/tt0099487/?ref_=fn_tt_tt_1" TargetMode="External"/><Relationship Id="rId3577" Type="http://schemas.openxmlformats.org/officeDocument/2006/relationships/hyperlink" Target="http://www.imdb.com/title/tt0088247/?ref_=fn_tt_tt_1" TargetMode="External"/><Relationship Id="rId3784" Type="http://schemas.openxmlformats.org/officeDocument/2006/relationships/hyperlink" Target="http://www.imdb.com/title/tt0935075/?ref_=fn_tt_tt_1" TargetMode="External"/><Relationship Id="rId3991" Type="http://schemas.openxmlformats.org/officeDocument/2006/relationships/hyperlink" Target="http://www.imdb.com/title/tt3228904/?ref_=fn_tt_tt_1" TargetMode="External"/><Relationship Id="rId4628" Type="http://schemas.openxmlformats.org/officeDocument/2006/relationships/hyperlink" Target="http://www.imdb.com/title/tt0825728/?ref_=fn_tt_tt_1" TargetMode="External"/><Relationship Id="rId4835" Type="http://schemas.openxmlformats.org/officeDocument/2006/relationships/hyperlink" Target="http://www.imdb.com/title/tt1152850/?ref_=fn_tt_tt_1" TargetMode="External"/><Relationship Id="rId2386" Type="http://schemas.openxmlformats.org/officeDocument/2006/relationships/hyperlink" Target="http://www.imdb.com/title/tt4193394/?ref_=fn_tt_tt_1" TargetMode="External"/><Relationship Id="rId2593" Type="http://schemas.openxmlformats.org/officeDocument/2006/relationships/hyperlink" Target="http://www.imdb.com/title/tt2249221/?ref_=fn_tt_tt_1" TargetMode="External"/><Relationship Id="rId3437" Type="http://schemas.openxmlformats.org/officeDocument/2006/relationships/hyperlink" Target="http://www.imdb.com/title/tt0120169/?ref_=fn_tt_tt_1" TargetMode="External"/><Relationship Id="rId3644" Type="http://schemas.openxmlformats.org/officeDocument/2006/relationships/hyperlink" Target="http://www.imdb.com/title/tt0976247/?ref_=fn_tt_tt_1" TargetMode="External"/><Relationship Id="rId3851" Type="http://schemas.openxmlformats.org/officeDocument/2006/relationships/hyperlink" Target="http://www.imdb.com/title/tt0180093/?ref_=fn_tt_tt_1" TargetMode="External"/><Relationship Id="rId4902" Type="http://schemas.openxmlformats.org/officeDocument/2006/relationships/hyperlink" Target="http://www.imdb.com/title/tt1544600/?ref_=fn_tt_tt_1" TargetMode="External"/><Relationship Id="rId358" Type="http://schemas.openxmlformats.org/officeDocument/2006/relationships/hyperlink" Target="http://www.imdb.com/title/tt0844471/?ref_=fn_tt_tt_1" TargetMode="External"/><Relationship Id="rId565" Type="http://schemas.openxmlformats.org/officeDocument/2006/relationships/hyperlink" Target="http://www.imdb.com/title/tt2293640/?ref_=fn_tt_tt_1" TargetMode="External"/><Relationship Id="rId772" Type="http://schemas.openxmlformats.org/officeDocument/2006/relationships/hyperlink" Target="http://www.imdb.com/title/tt1321870/?ref_=fn_tt_tt_1" TargetMode="External"/><Relationship Id="rId1195" Type="http://schemas.openxmlformats.org/officeDocument/2006/relationships/hyperlink" Target="http://www.imdb.com/title/tt0349205/?ref_=fn_tt_tt_1" TargetMode="External"/><Relationship Id="rId2039" Type="http://schemas.openxmlformats.org/officeDocument/2006/relationships/hyperlink" Target="http://www.imdb.com/title/tt0078504/?ref_=fn_tt_tt_1" TargetMode="External"/><Relationship Id="rId2246" Type="http://schemas.openxmlformats.org/officeDocument/2006/relationships/hyperlink" Target="http://www.imdb.com/title/tt2318092/?ref_=fn_tt_tt_1" TargetMode="External"/><Relationship Id="rId2453" Type="http://schemas.openxmlformats.org/officeDocument/2006/relationships/hyperlink" Target="http://www.imdb.com/title/tt0416044/?ref_=fn_tt_tt_1" TargetMode="External"/><Relationship Id="rId2660" Type="http://schemas.openxmlformats.org/officeDocument/2006/relationships/hyperlink" Target="http://www.imdb.com/title/tt0317132/?ref_=fn_tt_tt_1" TargetMode="External"/><Relationship Id="rId3504" Type="http://schemas.openxmlformats.org/officeDocument/2006/relationships/hyperlink" Target="http://www.imdb.com/title/tt0125971/?ref_=fn_tt_tt_1" TargetMode="External"/><Relationship Id="rId3711" Type="http://schemas.openxmlformats.org/officeDocument/2006/relationships/hyperlink" Target="http://www.imdb.com/title/tt0101917/?ref_=fn_tt_tt_1" TargetMode="External"/><Relationship Id="rId218" Type="http://schemas.openxmlformats.org/officeDocument/2006/relationships/hyperlink" Target="http://www.imdb.com/title/tt0118688/?ref_=fn_tt_tt_1" TargetMode="External"/><Relationship Id="rId425" Type="http://schemas.openxmlformats.org/officeDocument/2006/relationships/hyperlink" Target="http://www.imdb.com/title/tt1667353/?ref_=fn_tt_tt_1" TargetMode="External"/><Relationship Id="rId632" Type="http://schemas.openxmlformats.org/officeDocument/2006/relationships/hyperlink" Target="http://www.imdb.com/title/tt0164184/?ref_=fn_tt_tt_1" TargetMode="External"/><Relationship Id="rId1055" Type="http://schemas.openxmlformats.org/officeDocument/2006/relationships/hyperlink" Target="http://www.imdb.com/title/tt2446042/?ref_=fn_tt_tt_1" TargetMode="External"/><Relationship Id="rId1262" Type="http://schemas.openxmlformats.org/officeDocument/2006/relationships/hyperlink" Target="http://www.imdb.com/title/tt0162983/?ref_=fn_tt_tt_1" TargetMode="External"/><Relationship Id="rId2106" Type="http://schemas.openxmlformats.org/officeDocument/2006/relationships/hyperlink" Target="http://www.imdb.com/title/tt0261392/?ref_=fn_tt_tt_1" TargetMode="External"/><Relationship Id="rId2313" Type="http://schemas.openxmlformats.org/officeDocument/2006/relationships/hyperlink" Target="http://www.imdb.com/title/tt0405296/?ref_=fn_tt_tt_1" TargetMode="External"/><Relationship Id="rId2520" Type="http://schemas.openxmlformats.org/officeDocument/2006/relationships/hyperlink" Target="http://www.imdb.com/title/tt0094074/?ref_=fn_tt_tt_1" TargetMode="External"/><Relationship Id="rId1122" Type="http://schemas.openxmlformats.org/officeDocument/2006/relationships/hyperlink" Target="http://www.imdb.com/title/tt0237572/?ref_=fn_tt_tt_1" TargetMode="External"/><Relationship Id="rId4278" Type="http://schemas.openxmlformats.org/officeDocument/2006/relationships/hyperlink" Target="http://www.imdb.com/title/tt0165798/?ref_=fn_tt_tt_1" TargetMode="External"/><Relationship Id="rId4485" Type="http://schemas.openxmlformats.org/officeDocument/2006/relationships/hyperlink" Target="http://www.imdb.com/title/tt3104930/?ref_=fn_tt_tt_1" TargetMode="External"/><Relationship Id="rId3087" Type="http://schemas.openxmlformats.org/officeDocument/2006/relationships/hyperlink" Target="http://www.imdb.com/title/tt1573072/?ref_=fn_tt_tt_1" TargetMode="External"/><Relationship Id="rId3294" Type="http://schemas.openxmlformats.org/officeDocument/2006/relationships/hyperlink" Target="http://www.imdb.com/title/tt0181984/?ref_=fn_tt_tt_1" TargetMode="External"/><Relationship Id="rId4138" Type="http://schemas.openxmlformats.org/officeDocument/2006/relationships/hyperlink" Target="http://www.imdb.com/title/tt1252289/?ref_=fn_tt_tt_1" TargetMode="External"/><Relationship Id="rId4345" Type="http://schemas.openxmlformats.org/officeDocument/2006/relationships/hyperlink" Target="http://www.imdb.com/title/tt0091860/?ref_=fn_tt_tt_1" TargetMode="External"/><Relationship Id="rId4692" Type="http://schemas.openxmlformats.org/officeDocument/2006/relationships/hyperlink" Target="http://www.imdb.com/title/tt2983582/?ref_=fn_tt_tt_1" TargetMode="External"/><Relationship Id="rId1939" Type="http://schemas.openxmlformats.org/officeDocument/2006/relationships/hyperlink" Target="http://www.imdb.com/title/tt0111161/?ref_=fn_tt_tt_1" TargetMode="External"/><Relationship Id="rId4552" Type="http://schemas.openxmlformats.org/officeDocument/2006/relationships/hyperlink" Target="http://www.imdb.com/title/tt0893382/?ref_=fn_tt_tt_1" TargetMode="External"/><Relationship Id="rId3154" Type="http://schemas.openxmlformats.org/officeDocument/2006/relationships/hyperlink" Target="http://www.imdb.com/title/tt2515086/?ref_=fn_tt_tt_1" TargetMode="External"/><Relationship Id="rId3361" Type="http://schemas.openxmlformats.org/officeDocument/2006/relationships/hyperlink" Target="http://www.imdb.com/title/tt0059742/?ref_=fn_tt_tt_1" TargetMode="External"/><Relationship Id="rId4205" Type="http://schemas.openxmlformats.org/officeDocument/2006/relationships/hyperlink" Target="http://www.imdb.com/title/tt0465407/?ref_=fn_tt_tt_1" TargetMode="External"/><Relationship Id="rId4412" Type="http://schemas.openxmlformats.org/officeDocument/2006/relationships/hyperlink" Target="http://www.imdb.com/title/tt0038109/?ref_=fn_tt_tt_1" TargetMode="External"/><Relationship Id="rId282" Type="http://schemas.openxmlformats.org/officeDocument/2006/relationships/hyperlink" Target="http://www.imdb.com/title/tt0141907/?ref_=fn_tt_tt_1" TargetMode="External"/><Relationship Id="rId2170" Type="http://schemas.openxmlformats.org/officeDocument/2006/relationships/hyperlink" Target="http://www.imdb.com/title/tt0113855/?ref_=fn_tt_tt_1" TargetMode="External"/><Relationship Id="rId3014" Type="http://schemas.openxmlformats.org/officeDocument/2006/relationships/hyperlink" Target="http://www.imdb.com/title/tt1477109/?ref_=fn_tt_tt_1" TargetMode="External"/><Relationship Id="rId3221" Type="http://schemas.openxmlformats.org/officeDocument/2006/relationships/hyperlink" Target="http://www.imdb.com/title/tt0330099/?ref_=fn_tt_tt_1" TargetMode="External"/><Relationship Id="rId8" Type="http://schemas.openxmlformats.org/officeDocument/2006/relationships/hyperlink" Target="http://www.imdb.com/title/tt0398286/?ref_=fn_tt_tt_1" TargetMode="External"/><Relationship Id="rId142" Type="http://schemas.openxmlformats.org/officeDocument/2006/relationships/hyperlink" Target="http://www.imdb.com/title/tt0317919/?ref_=fn_tt_tt_1" TargetMode="External"/><Relationship Id="rId2030" Type="http://schemas.openxmlformats.org/officeDocument/2006/relationships/hyperlink" Target="http://www.imdb.com/title/tt0130018/?ref_=fn_tt_tt_1" TargetMode="External"/><Relationship Id="rId2987" Type="http://schemas.openxmlformats.org/officeDocument/2006/relationships/hyperlink" Target="http://www.imdb.com/title/tt0199626/?ref_=fn_tt_tt_1" TargetMode="External"/><Relationship Id="rId959" Type="http://schemas.openxmlformats.org/officeDocument/2006/relationships/hyperlink" Target="http://www.imdb.com/title/tt0114069/?ref_=fn_tt_tt_1" TargetMode="External"/><Relationship Id="rId1589" Type="http://schemas.openxmlformats.org/officeDocument/2006/relationships/hyperlink" Target="http://www.imdb.com/title/tt0252866/?ref_=fn_tt_tt_1" TargetMode="External"/><Relationship Id="rId1449" Type="http://schemas.openxmlformats.org/officeDocument/2006/relationships/hyperlink" Target="http://www.imdb.com/title/tt0111301/?ref_=fn_tt_tt_1" TargetMode="External"/><Relationship Id="rId1796" Type="http://schemas.openxmlformats.org/officeDocument/2006/relationships/hyperlink" Target="http://www.imdb.com/title/tt1430612/?ref_=fn_tt_tt_1" TargetMode="External"/><Relationship Id="rId2847" Type="http://schemas.openxmlformats.org/officeDocument/2006/relationships/hyperlink" Target="http://www.imdb.com/title/tt0147800/?ref_=fn_tt_tt_1" TargetMode="External"/><Relationship Id="rId4062" Type="http://schemas.openxmlformats.org/officeDocument/2006/relationships/hyperlink" Target="http://www.imdb.com/title/tt0327036/?ref_=fn_tt_tt_1" TargetMode="External"/><Relationship Id="rId88" Type="http://schemas.openxmlformats.org/officeDocument/2006/relationships/hyperlink" Target="http://www.imdb.com/title/tt0892791/?ref_=fn_tt_tt_1" TargetMode="External"/><Relationship Id="rId819" Type="http://schemas.openxmlformats.org/officeDocument/2006/relationships/hyperlink" Target="http://www.imdb.com/title/tt0425123/?ref_=fn_tt_tt_1" TargetMode="External"/><Relationship Id="rId1656" Type="http://schemas.openxmlformats.org/officeDocument/2006/relationships/hyperlink" Target="http://www.imdb.com/title/tt1073498/?ref_=fn_tt_tt_1" TargetMode="External"/><Relationship Id="rId1863" Type="http://schemas.openxmlformats.org/officeDocument/2006/relationships/hyperlink" Target="http://www.imdb.com/title/tt0256524/?ref_=fn_tt_tt_1" TargetMode="External"/><Relationship Id="rId2707" Type="http://schemas.openxmlformats.org/officeDocument/2006/relationships/hyperlink" Target="http://www.imdb.com/title/tt0279331/?ref_=fn_tt_tt_1" TargetMode="External"/><Relationship Id="rId2914" Type="http://schemas.openxmlformats.org/officeDocument/2006/relationships/hyperlink" Target="http://www.imdb.com/title/tt1194417/?ref_=fn_tt_tt_1" TargetMode="External"/><Relationship Id="rId1309" Type="http://schemas.openxmlformats.org/officeDocument/2006/relationships/hyperlink" Target="http://www.imdb.com/title/tt1111948/?ref_=fn_tt_tt_1" TargetMode="External"/><Relationship Id="rId1516" Type="http://schemas.openxmlformats.org/officeDocument/2006/relationships/hyperlink" Target="http://www.imdb.com/title/tt0414993/?ref_=fn_tt_tt_1" TargetMode="External"/><Relationship Id="rId1723" Type="http://schemas.openxmlformats.org/officeDocument/2006/relationships/hyperlink" Target="http://www.imdb.com/title/tt0398913/?ref_=fn_tt_tt_1" TargetMode="External"/><Relationship Id="rId1930" Type="http://schemas.openxmlformats.org/officeDocument/2006/relationships/hyperlink" Target="http://www.imdb.com/title/tt0366174/?ref_=fn_tt_tt_1" TargetMode="External"/><Relationship Id="rId4879" Type="http://schemas.openxmlformats.org/officeDocument/2006/relationships/hyperlink" Target="http://www.imdb.com/title/tt1640714/?ref_=fn_tt_tt_1" TargetMode="External"/><Relationship Id="rId15" Type="http://schemas.openxmlformats.org/officeDocument/2006/relationships/hyperlink" Target="http://www.imdb.com/title/tt1210819/?ref_=fn_tt_tt_1" TargetMode="External"/><Relationship Id="rId3688" Type="http://schemas.openxmlformats.org/officeDocument/2006/relationships/hyperlink" Target="http://www.imdb.com/title/tt3297554/?ref_=fn_tt_tt_1" TargetMode="External"/><Relationship Id="rId3895" Type="http://schemas.openxmlformats.org/officeDocument/2006/relationships/hyperlink" Target="http://www.imdb.com/title/tt1881002/?ref_=fn_tt_tt_1" TargetMode="External"/><Relationship Id="rId4739" Type="http://schemas.openxmlformats.org/officeDocument/2006/relationships/hyperlink" Target="http://www.imdb.com/title/tt0212974/?ref_=fn_tt_tt_1" TargetMode="External"/><Relationship Id="rId4946" Type="http://schemas.openxmlformats.org/officeDocument/2006/relationships/hyperlink" Target="http://www.imdb.com/title/tt1748207/?ref_=fn_tt_tt_1" TargetMode="External"/><Relationship Id="rId2497" Type="http://schemas.openxmlformats.org/officeDocument/2006/relationships/hyperlink" Target="http://www.imdb.com/title/tt2083355/?ref_=fn_tt_tt_1" TargetMode="External"/><Relationship Id="rId3548" Type="http://schemas.openxmlformats.org/officeDocument/2006/relationships/hyperlink" Target="http://www.imdb.com/title/tt0130444/?ref_=fn_tt_tt_1" TargetMode="External"/><Relationship Id="rId3755" Type="http://schemas.openxmlformats.org/officeDocument/2006/relationships/hyperlink" Target="http://www.imdb.com/title/tt4667094/?ref_=fn_tt_tt_1" TargetMode="External"/><Relationship Id="rId4806" Type="http://schemas.openxmlformats.org/officeDocument/2006/relationships/hyperlink" Target="http://www.imdb.com/title/tt1033643/?ref_=fn_tt_tt_1" TargetMode="External"/><Relationship Id="rId469" Type="http://schemas.openxmlformats.org/officeDocument/2006/relationships/hyperlink" Target="http://www.imdb.com/title/tt0383216/?ref_=fn_tt_tt_1" TargetMode="External"/><Relationship Id="rId676" Type="http://schemas.openxmlformats.org/officeDocument/2006/relationships/hyperlink" Target="http://www.imdb.com/title/tt1596350/?ref_=fn_tt_tt_1" TargetMode="External"/><Relationship Id="rId883" Type="http://schemas.openxmlformats.org/officeDocument/2006/relationships/hyperlink" Target="http://www.imdb.com/title/tt0414055/?ref_=fn_tt_tt_1" TargetMode="External"/><Relationship Id="rId1099" Type="http://schemas.openxmlformats.org/officeDocument/2006/relationships/hyperlink" Target="http://www.imdb.com/title/tt0111255/?ref_=fn_tt_tt_1" TargetMode="External"/><Relationship Id="rId2357" Type="http://schemas.openxmlformats.org/officeDocument/2006/relationships/hyperlink" Target="http://www.imdb.com/title/tt0765432/?ref_=fn_tt_tt_1" TargetMode="External"/><Relationship Id="rId2564" Type="http://schemas.openxmlformats.org/officeDocument/2006/relationships/hyperlink" Target="http://www.imdb.com/title/tt4651520/?ref_=fn_tt_tt_1" TargetMode="External"/><Relationship Id="rId3408" Type="http://schemas.openxmlformats.org/officeDocument/2006/relationships/hyperlink" Target="http://www.imdb.com/title/tt0119937/?ref_=fn_tt_tt_1" TargetMode="External"/><Relationship Id="rId3615" Type="http://schemas.openxmlformats.org/officeDocument/2006/relationships/hyperlink" Target="http://www.imdb.com/title/tt1840417/?ref_=fn_tt_tt_1" TargetMode="External"/><Relationship Id="rId3962" Type="http://schemas.openxmlformats.org/officeDocument/2006/relationships/hyperlink" Target="http://www.imdb.com/title/tt0020960/?ref_=fn_tt_tt_1" TargetMode="External"/><Relationship Id="rId329" Type="http://schemas.openxmlformats.org/officeDocument/2006/relationships/hyperlink" Target="http://www.imdb.com/title/tt0423294/?ref_=fn_tt_tt_1" TargetMode="External"/><Relationship Id="rId536" Type="http://schemas.openxmlformats.org/officeDocument/2006/relationships/hyperlink" Target="http://www.imdb.com/title/tt1670345/?ref_=fn_tt_tt_1" TargetMode="External"/><Relationship Id="rId1166" Type="http://schemas.openxmlformats.org/officeDocument/2006/relationships/hyperlink" Target="http://www.imdb.com/title/tt0265349/?ref_=fn_tt_tt_1" TargetMode="External"/><Relationship Id="rId1373" Type="http://schemas.openxmlformats.org/officeDocument/2006/relationships/hyperlink" Target="http://www.imdb.com/title/tt0887883/?ref_=fn_tt_tt_1" TargetMode="External"/><Relationship Id="rId2217" Type="http://schemas.openxmlformats.org/officeDocument/2006/relationships/hyperlink" Target="http://www.imdb.com/title/tt1268799/?ref_=fn_tt_tt_1" TargetMode="External"/><Relationship Id="rId2771" Type="http://schemas.openxmlformats.org/officeDocument/2006/relationships/hyperlink" Target="http://www.imdb.com/title/tt0106611/?ref_=fn_tt_tt_1" TargetMode="External"/><Relationship Id="rId3822" Type="http://schemas.openxmlformats.org/officeDocument/2006/relationships/hyperlink" Target="http://www.imdb.com/title/tt1244668/?ref_=fn_tt_tt_1" TargetMode="External"/><Relationship Id="rId743" Type="http://schemas.openxmlformats.org/officeDocument/2006/relationships/hyperlink" Target="http://www.imdb.com/title/tt1477715/?ref_=fn_tt_tt_1" TargetMode="External"/><Relationship Id="rId950" Type="http://schemas.openxmlformats.org/officeDocument/2006/relationships/hyperlink" Target="http://www.imdb.com/title/tt0112715/?ref_=fn_tt_tt_1" TargetMode="External"/><Relationship Id="rId1026" Type="http://schemas.openxmlformats.org/officeDocument/2006/relationships/hyperlink" Target="http://www.imdb.com/title/tt0421054/?ref_=fn_tt_tt_1" TargetMode="External"/><Relationship Id="rId1580" Type="http://schemas.openxmlformats.org/officeDocument/2006/relationships/hyperlink" Target="http://www.imdb.com/title/tt2278388/?ref_=fn_tt_tt_1" TargetMode="External"/><Relationship Id="rId2424" Type="http://schemas.openxmlformats.org/officeDocument/2006/relationships/hyperlink" Target="http://www.imdb.com/title/tt0065528/?ref_=fn_tt_tt_1" TargetMode="External"/><Relationship Id="rId2631" Type="http://schemas.openxmlformats.org/officeDocument/2006/relationships/hyperlink" Target="http://www.imdb.com/title/tt0077416/?ref_=fn_tt_tt_1" TargetMode="External"/><Relationship Id="rId4389" Type="http://schemas.openxmlformats.org/officeDocument/2006/relationships/hyperlink" Target="http://www.imdb.com/title/tt0030993/?ref_=fn_tt_tt_1" TargetMode="External"/><Relationship Id="rId603" Type="http://schemas.openxmlformats.org/officeDocument/2006/relationships/hyperlink" Target="http://www.imdb.com/title/tt1217613/?ref_=fn_tt_tt_1" TargetMode="External"/><Relationship Id="rId810" Type="http://schemas.openxmlformats.org/officeDocument/2006/relationships/hyperlink" Target="http://www.imdb.com/title/tt0460780/?ref_=fn_tt_tt_1" TargetMode="External"/><Relationship Id="rId1233" Type="http://schemas.openxmlformats.org/officeDocument/2006/relationships/hyperlink" Target="http://www.imdb.com/title/tt1189340/?ref_=fn_tt_tt_1" TargetMode="External"/><Relationship Id="rId1440" Type="http://schemas.openxmlformats.org/officeDocument/2006/relationships/hyperlink" Target="http://www.imdb.com/title/tt0084516/?ref_=fn_tt_tt_1" TargetMode="External"/><Relationship Id="rId4596" Type="http://schemas.openxmlformats.org/officeDocument/2006/relationships/hyperlink" Target="http://www.imdb.com/title/tt1172994/?ref_=fn_tt_tt_1" TargetMode="External"/><Relationship Id="rId1300" Type="http://schemas.openxmlformats.org/officeDocument/2006/relationships/hyperlink" Target="http://www.imdb.com/title/tt0211915/?ref_=fn_tt_tt_1" TargetMode="External"/><Relationship Id="rId3198" Type="http://schemas.openxmlformats.org/officeDocument/2006/relationships/hyperlink" Target="http://www.imdb.com/title/tt0438315/?ref_=fn_tt_tt_1" TargetMode="External"/><Relationship Id="rId4249" Type="http://schemas.openxmlformats.org/officeDocument/2006/relationships/hyperlink" Target="http://www.imdb.com/title/tt0057076/?ref_=fn_tt_tt_1" TargetMode="External"/><Relationship Id="rId4456" Type="http://schemas.openxmlformats.org/officeDocument/2006/relationships/hyperlink" Target="http://www.imdb.com/title/tt2577172/?ref_=fn_tt_tt_1" TargetMode="External"/><Relationship Id="rId4663" Type="http://schemas.openxmlformats.org/officeDocument/2006/relationships/hyperlink" Target="http://www.imdb.com/title/tt0114906/?ref_=fn_tt_tt_1" TargetMode="External"/><Relationship Id="rId4870" Type="http://schemas.openxmlformats.org/officeDocument/2006/relationships/hyperlink" Target="http://www.imdb.com/title/tt2292959/?ref_=fn_tt_tt_1" TargetMode="External"/><Relationship Id="rId3058" Type="http://schemas.openxmlformats.org/officeDocument/2006/relationships/hyperlink" Target="http://www.imdb.com/title/tt0106308/?ref_=fn_tt_tt_1" TargetMode="External"/><Relationship Id="rId3265" Type="http://schemas.openxmlformats.org/officeDocument/2006/relationships/hyperlink" Target="http://www.imdb.com/title/tt2556874/?ref_=fn_tt_tt_1" TargetMode="External"/><Relationship Id="rId3472" Type="http://schemas.openxmlformats.org/officeDocument/2006/relationships/hyperlink" Target="http://www.imdb.com/title/tt1915581/?ref_=fn_tt_tt_1" TargetMode="External"/><Relationship Id="rId4109" Type="http://schemas.openxmlformats.org/officeDocument/2006/relationships/hyperlink" Target="http://www.imdb.com/title/tt1640459/?ref_=fn_tt_tt_1" TargetMode="External"/><Relationship Id="rId4316" Type="http://schemas.openxmlformats.org/officeDocument/2006/relationships/hyperlink" Target="http://www.imdb.com/title/tt3118452/?ref_=fn_tt_tt_1" TargetMode="External"/><Relationship Id="rId4523" Type="http://schemas.openxmlformats.org/officeDocument/2006/relationships/hyperlink" Target="http://www.imdb.com/title/tt0850667/?ref_=fn_tt_tt_1" TargetMode="External"/><Relationship Id="rId4730" Type="http://schemas.openxmlformats.org/officeDocument/2006/relationships/hyperlink" Target="http://www.imdb.com/title/tt0076271/?ref_=fn_tt_tt_1" TargetMode="External"/><Relationship Id="rId186" Type="http://schemas.openxmlformats.org/officeDocument/2006/relationships/hyperlink" Target="http://www.imdb.com/title/tt0478970/?ref_=fn_tt_tt_1" TargetMode="External"/><Relationship Id="rId393" Type="http://schemas.openxmlformats.org/officeDocument/2006/relationships/hyperlink" Target="http://www.imdb.com/title/tt0352248/?ref_=fn_tt_tt_1" TargetMode="External"/><Relationship Id="rId2074" Type="http://schemas.openxmlformats.org/officeDocument/2006/relationships/hyperlink" Target="http://www.imdb.com/title/tt1035736/?ref_=fn_tt_tt_1" TargetMode="External"/><Relationship Id="rId2281" Type="http://schemas.openxmlformats.org/officeDocument/2006/relationships/hyperlink" Target="http://www.imdb.com/title/tt0281322/?ref_=fn_tt_tt_1" TargetMode="External"/><Relationship Id="rId3125" Type="http://schemas.openxmlformats.org/officeDocument/2006/relationships/hyperlink" Target="http://www.imdb.com/title/tt0098206/?ref_=fn_tt_tt_1" TargetMode="External"/><Relationship Id="rId3332" Type="http://schemas.openxmlformats.org/officeDocument/2006/relationships/hyperlink" Target="http://www.imdb.com/title/tt1641841/?ref_=fn_tt_tt_1" TargetMode="External"/><Relationship Id="rId253" Type="http://schemas.openxmlformats.org/officeDocument/2006/relationships/hyperlink" Target="http://www.imdb.com/title/tt0120347/?ref_=fn_tt_tt_1" TargetMode="External"/><Relationship Id="rId460" Type="http://schemas.openxmlformats.org/officeDocument/2006/relationships/hyperlink" Target="http://www.imdb.com/title/tt1564367/?ref_=fn_tt_tt_1" TargetMode="External"/><Relationship Id="rId1090" Type="http://schemas.openxmlformats.org/officeDocument/2006/relationships/hyperlink" Target="http://www.imdb.com/title/tt1204342/?ref_=fn_tt_tt_1" TargetMode="External"/><Relationship Id="rId2141" Type="http://schemas.openxmlformats.org/officeDocument/2006/relationships/hyperlink" Target="http://www.imdb.com/title/tt1405500/?ref_=fn_tt_tt_1" TargetMode="External"/><Relationship Id="rId113" Type="http://schemas.openxmlformats.org/officeDocument/2006/relationships/hyperlink" Target="http://www.imdb.com/title/tt0418279/?ref_=fn_tt_tt_1" TargetMode="External"/><Relationship Id="rId320" Type="http://schemas.openxmlformats.org/officeDocument/2006/relationships/hyperlink" Target="http://www.imdb.com/title/tt0362165/?ref_=fn_tt_tt_1" TargetMode="External"/><Relationship Id="rId2001" Type="http://schemas.openxmlformats.org/officeDocument/2006/relationships/hyperlink" Target="http://www.imdb.com/title/tt1692486/?ref_=fn_tt_tt_1" TargetMode="External"/><Relationship Id="rId2958" Type="http://schemas.openxmlformats.org/officeDocument/2006/relationships/hyperlink" Target="http://www.imdb.com/title/tt0429591/?ref_=fn_tt_tt_1" TargetMode="External"/><Relationship Id="rId5017" Type="http://schemas.openxmlformats.org/officeDocument/2006/relationships/hyperlink" Target="http://www.imdb.com/title/tt0102943/?ref_=fn_tt_tt_1" TargetMode="External"/><Relationship Id="rId1767" Type="http://schemas.openxmlformats.org/officeDocument/2006/relationships/hyperlink" Target="http://www.imdb.com/title/tt0082398/?ref_=fn_tt_tt_1" TargetMode="External"/><Relationship Id="rId1974" Type="http://schemas.openxmlformats.org/officeDocument/2006/relationships/hyperlink" Target="http://www.imdb.com/title/tt0175058/?ref_=fn_tt_tt_1" TargetMode="External"/><Relationship Id="rId2818" Type="http://schemas.openxmlformats.org/officeDocument/2006/relationships/hyperlink" Target="http://www.imdb.com/title/tt0466893/?ref_=fn_tt_tt_1" TargetMode="External"/><Relationship Id="rId4173" Type="http://schemas.openxmlformats.org/officeDocument/2006/relationships/hyperlink" Target="http://www.imdb.com/title/tt0093512/?ref_=fn_tt_tt_1" TargetMode="External"/><Relationship Id="rId4380" Type="http://schemas.openxmlformats.org/officeDocument/2006/relationships/hyperlink" Target="http://www.imdb.com/title/tt2100573/?ref_=fn_tt_tt_1" TargetMode="External"/><Relationship Id="rId59" Type="http://schemas.openxmlformats.org/officeDocument/2006/relationships/hyperlink" Target="http://www.imdb.com/title/tt0910970/?ref_=fn_tt_tt_1" TargetMode="External"/><Relationship Id="rId1627" Type="http://schemas.openxmlformats.org/officeDocument/2006/relationships/hyperlink" Target="http://www.imdb.com/title/tt0364751/?ref_=fn_tt_tt_1" TargetMode="External"/><Relationship Id="rId1834" Type="http://schemas.openxmlformats.org/officeDocument/2006/relationships/hyperlink" Target="http://www.imdb.com/title/tt1114740/?ref_=fn_tt_tt_1" TargetMode="External"/><Relationship Id="rId4033" Type="http://schemas.openxmlformats.org/officeDocument/2006/relationships/hyperlink" Target="http://www.imdb.com/title/tt1850418/?ref_=fn_tt_tt_1" TargetMode="External"/><Relationship Id="rId4240" Type="http://schemas.openxmlformats.org/officeDocument/2006/relationships/hyperlink" Target="http://www.imdb.com/title/tt0036868/?ref_=fn_tt_tt_1" TargetMode="External"/><Relationship Id="rId3799" Type="http://schemas.openxmlformats.org/officeDocument/2006/relationships/hyperlink" Target="http://www.imdb.com/title/tt3567288/?ref_=fn_tt_tt_1" TargetMode="External"/><Relationship Id="rId4100" Type="http://schemas.openxmlformats.org/officeDocument/2006/relationships/hyperlink" Target="http://www.imdb.com/title/tt0155776/?ref_=fn_tt_tt_1" TargetMode="External"/><Relationship Id="rId1901" Type="http://schemas.openxmlformats.org/officeDocument/2006/relationships/hyperlink" Target="http://www.imdb.com/title/tt2609758/?ref_=fn_tt_tt_1" TargetMode="External"/><Relationship Id="rId3659" Type="http://schemas.openxmlformats.org/officeDocument/2006/relationships/hyperlink" Target="http://www.imdb.com/title/tt0059825/?ref_=fn_tt_tt_1" TargetMode="External"/><Relationship Id="rId3866" Type="http://schemas.openxmlformats.org/officeDocument/2006/relationships/hyperlink" Target="http://www.imdb.com/title/tt0300140/?ref_=fn_tt_tt_1" TargetMode="External"/><Relationship Id="rId4917" Type="http://schemas.openxmlformats.org/officeDocument/2006/relationships/hyperlink" Target="http://www.imdb.com/title/tt0446055/?ref_=fn_tt_tt_1" TargetMode="External"/><Relationship Id="rId787" Type="http://schemas.openxmlformats.org/officeDocument/2006/relationships/hyperlink" Target="http://www.imdb.com/title/tt0120749/?ref_=fn_tt_tt_1" TargetMode="External"/><Relationship Id="rId994" Type="http://schemas.openxmlformats.org/officeDocument/2006/relationships/hyperlink" Target="http://www.imdb.com/title/tt1186367/?ref_=fn_tt_tt_1" TargetMode="External"/><Relationship Id="rId2468" Type="http://schemas.openxmlformats.org/officeDocument/2006/relationships/hyperlink" Target="http://www.imdb.com/title/tt1321865/?ref_=fn_tt_tt_1" TargetMode="External"/><Relationship Id="rId2675" Type="http://schemas.openxmlformats.org/officeDocument/2006/relationships/hyperlink" Target="http://www.imdb.com/title/tt0419946/?ref_=fn_tt_tt_1" TargetMode="External"/><Relationship Id="rId2882" Type="http://schemas.openxmlformats.org/officeDocument/2006/relationships/hyperlink" Target="http://www.imdb.com/title/tt1352824/?ref_=fn_tt_tt_1" TargetMode="External"/><Relationship Id="rId3519" Type="http://schemas.openxmlformats.org/officeDocument/2006/relationships/hyperlink" Target="http://www.imdb.com/title/tt2739338/?ref_=fn_tt_tt_1" TargetMode="External"/><Relationship Id="rId3726" Type="http://schemas.openxmlformats.org/officeDocument/2006/relationships/hyperlink" Target="http://www.imdb.com/title/tt0118632/?ref_=fn_tt_tt_1" TargetMode="External"/><Relationship Id="rId3933" Type="http://schemas.openxmlformats.org/officeDocument/2006/relationships/hyperlink" Target="http://www.imdb.com/title/tt0770802/?ref_=fn_tt_tt_1" TargetMode="External"/><Relationship Id="rId647" Type="http://schemas.openxmlformats.org/officeDocument/2006/relationships/hyperlink" Target="http://www.imdb.com/title/tt1828327/?ref_=fn_tt_tt_1" TargetMode="External"/><Relationship Id="rId854" Type="http://schemas.openxmlformats.org/officeDocument/2006/relationships/hyperlink" Target="http://www.imdb.com/title/tt0408790/?ref_=fn_tt_tt_1" TargetMode="External"/><Relationship Id="rId1277" Type="http://schemas.openxmlformats.org/officeDocument/2006/relationships/hyperlink" Target="http://www.imdb.com/title/tt0129280/?ref_=fn_tt_tt_1" TargetMode="External"/><Relationship Id="rId1484" Type="http://schemas.openxmlformats.org/officeDocument/2006/relationships/hyperlink" Target="http://www.imdb.com/title/tt0085811/?ref_=fn_tt_tt_1" TargetMode="External"/><Relationship Id="rId1691" Type="http://schemas.openxmlformats.org/officeDocument/2006/relationships/hyperlink" Target="http://www.imdb.com/title/tt0411061/?ref_=fn_tt_tt_1" TargetMode="External"/><Relationship Id="rId2328" Type="http://schemas.openxmlformats.org/officeDocument/2006/relationships/hyperlink" Target="http://www.imdb.com/title/tt0421238/?ref_=fn_tt_tt_1" TargetMode="External"/><Relationship Id="rId2535" Type="http://schemas.openxmlformats.org/officeDocument/2006/relationships/hyperlink" Target="http://www.imdb.com/title/tt0443543/?ref_=fn_tt_tt_1" TargetMode="External"/><Relationship Id="rId2742" Type="http://schemas.openxmlformats.org/officeDocument/2006/relationships/hyperlink" Target="http://www.imdb.com/title/tt0785035/?ref_=fn_tt_tt_1" TargetMode="External"/><Relationship Id="rId507" Type="http://schemas.openxmlformats.org/officeDocument/2006/relationships/hyperlink" Target="http://www.imdb.com/title/tt0318081/?ref_=fn_tt_tt_1" TargetMode="External"/><Relationship Id="rId714" Type="http://schemas.openxmlformats.org/officeDocument/2006/relationships/hyperlink" Target="http://www.imdb.com/title/tt0120689/?ref_=fn_tt_tt_1" TargetMode="External"/><Relationship Id="rId921" Type="http://schemas.openxmlformats.org/officeDocument/2006/relationships/hyperlink" Target="http://www.imdb.com/title/tt0125664/?ref_=fn_tt_tt_1" TargetMode="External"/><Relationship Id="rId1137" Type="http://schemas.openxmlformats.org/officeDocument/2006/relationships/hyperlink" Target="http://www.imdb.com/title/tt1634122/?ref_=fn_tt_tt_1" TargetMode="External"/><Relationship Id="rId1344" Type="http://schemas.openxmlformats.org/officeDocument/2006/relationships/hyperlink" Target="http://www.imdb.com/title/tt0287717/?ref_=fn_tt_tt_1" TargetMode="External"/><Relationship Id="rId1551" Type="http://schemas.openxmlformats.org/officeDocument/2006/relationships/hyperlink" Target="http://www.imdb.com/title/tt1135084/?ref_=fn_tt_tt_1" TargetMode="External"/><Relationship Id="rId2602" Type="http://schemas.openxmlformats.org/officeDocument/2006/relationships/hyperlink" Target="http://www.imdb.com/title/tt0086960/?ref_=fn_tt_tt_1" TargetMode="External"/><Relationship Id="rId50" Type="http://schemas.openxmlformats.org/officeDocument/2006/relationships/hyperlink" Target="http://www.imdb.com/title/tt1351685/?ref_=fn_tt_tt_1" TargetMode="External"/><Relationship Id="rId1204" Type="http://schemas.openxmlformats.org/officeDocument/2006/relationships/hyperlink" Target="http://www.imdb.com/title/tt2561572/?ref_=fn_tt_tt_1" TargetMode="External"/><Relationship Id="rId1411" Type="http://schemas.openxmlformats.org/officeDocument/2006/relationships/hyperlink" Target="http://www.imdb.com/title/tt0079945/?ref_=fn_tt_tt_1" TargetMode="External"/><Relationship Id="rId4567" Type="http://schemas.openxmlformats.org/officeDocument/2006/relationships/hyperlink" Target="http://www.imdb.com/title/tt0119164/?ref_=fn_tt_tt_1" TargetMode="External"/><Relationship Id="rId4774" Type="http://schemas.openxmlformats.org/officeDocument/2006/relationships/hyperlink" Target="http://www.imdb.com/title/tt3152288/?ref_=fn_tt_tt_1" TargetMode="External"/><Relationship Id="rId3169" Type="http://schemas.openxmlformats.org/officeDocument/2006/relationships/hyperlink" Target="http://www.imdb.com/title/tt1470023/?ref_=fn_tt_tt_1" TargetMode="External"/><Relationship Id="rId3376" Type="http://schemas.openxmlformats.org/officeDocument/2006/relationships/hyperlink" Target="http://www.imdb.com/title/tt0107616/?ref_=fn_tt_tt_1" TargetMode="External"/><Relationship Id="rId3583" Type="http://schemas.openxmlformats.org/officeDocument/2006/relationships/hyperlink" Target="http://www.imdb.com/title/tt0077631/?ref_=fn_tt_tt_1" TargetMode="External"/><Relationship Id="rId4427" Type="http://schemas.openxmlformats.org/officeDocument/2006/relationships/hyperlink" Target="http://www.imdb.com/title/tt1450328/?ref_=fn_tt_tt_1" TargetMode="External"/><Relationship Id="rId4981" Type="http://schemas.openxmlformats.org/officeDocument/2006/relationships/hyperlink" Target="http://www.imdb.com/title/tt2955096/?ref_=fn_tt_tt_1" TargetMode="External"/><Relationship Id="rId297" Type="http://schemas.openxmlformats.org/officeDocument/2006/relationships/hyperlink" Target="http://www.imdb.com/title/tt1853728/?ref_=fn_tt_tt_1" TargetMode="External"/><Relationship Id="rId2185" Type="http://schemas.openxmlformats.org/officeDocument/2006/relationships/hyperlink" Target="http://www.imdb.com/title/tt0280030/?ref_=fn_tt_tt_1" TargetMode="External"/><Relationship Id="rId2392" Type="http://schemas.openxmlformats.org/officeDocument/2006/relationships/hyperlink" Target="http://www.imdb.com/title/tt1058017/?ref_=fn_tt_tt_1" TargetMode="External"/><Relationship Id="rId3029" Type="http://schemas.openxmlformats.org/officeDocument/2006/relationships/hyperlink" Target="http://www.imdb.com/title/tt1921149/?ref_=fn_tt_tt_1" TargetMode="External"/><Relationship Id="rId3236" Type="http://schemas.openxmlformats.org/officeDocument/2006/relationships/hyperlink" Target="http://www.imdb.com/title/tt0118577/?ref_=fn_tt_tt_1" TargetMode="External"/><Relationship Id="rId3790" Type="http://schemas.openxmlformats.org/officeDocument/2006/relationships/hyperlink" Target="http://www.imdb.com/title/tt0115495/?ref_=fn_tt_tt_1" TargetMode="External"/><Relationship Id="rId4634" Type="http://schemas.openxmlformats.org/officeDocument/2006/relationships/hyperlink" Target="http://www.imdb.com/title/tt0062794/?ref_=fn_tt_tt_1" TargetMode="External"/><Relationship Id="rId4841" Type="http://schemas.openxmlformats.org/officeDocument/2006/relationships/hyperlink" Target="http://www.imdb.com/title/tt0128214/?ref_=fn_tt_tt_1" TargetMode="External"/><Relationship Id="rId157" Type="http://schemas.openxmlformats.org/officeDocument/2006/relationships/hyperlink" Target="http://www.imdb.com/title/tt1446192/?ref_=fn_tt_tt_1" TargetMode="External"/><Relationship Id="rId364" Type="http://schemas.openxmlformats.org/officeDocument/2006/relationships/hyperlink" Target="http://www.imdb.com/title/tt0942385/?ref_=fn_tt_tt_1" TargetMode="External"/><Relationship Id="rId2045" Type="http://schemas.openxmlformats.org/officeDocument/2006/relationships/hyperlink" Target="http://www.imdb.com/title/tt0120645/?ref_=fn_tt_tt_1" TargetMode="External"/><Relationship Id="rId3443" Type="http://schemas.openxmlformats.org/officeDocument/2006/relationships/hyperlink" Target="http://www.imdb.com/title/tt0338427/?ref_=fn_tt_tt_1" TargetMode="External"/><Relationship Id="rId3650" Type="http://schemas.openxmlformats.org/officeDocument/2006/relationships/hyperlink" Target="http://www.imdb.com/title/tt1014774/?ref_=fn_tt_tt_1" TargetMode="External"/><Relationship Id="rId4701" Type="http://schemas.openxmlformats.org/officeDocument/2006/relationships/hyperlink" Target="http://www.imdb.com/title/tt4044464/?ref_=fn_tt_tt_1" TargetMode="External"/><Relationship Id="rId571" Type="http://schemas.openxmlformats.org/officeDocument/2006/relationships/hyperlink" Target="http://www.imdb.com/title/tt1201167/?ref_=fn_tt_tt_1" TargetMode="External"/><Relationship Id="rId2252" Type="http://schemas.openxmlformats.org/officeDocument/2006/relationships/hyperlink" Target="http://www.imdb.com/title/tt0758758/?ref_=fn_tt_tt_1" TargetMode="External"/><Relationship Id="rId3303" Type="http://schemas.openxmlformats.org/officeDocument/2006/relationships/hyperlink" Target="http://www.imdb.com/title/tt0110759/?ref_=fn_tt_tt_1" TargetMode="External"/><Relationship Id="rId3510" Type="http://schemas.openxmlformats.org/officeDocument/2006/relationships/hyperlink" Target="http://www.imdb.com/title/tt0250371/?ref_=fn_tt_tt_1" TargetMode="External"/><Relationship Id="rId224" Type="http://schemas.openxmlformats.org/officeDocument/2006/relationships/hyperlink" Target="http://www.imdb.com/title/tt0454876/?ref_=fn_tt_tt_1" TargetMode="External"/><Relationship Id="rId431" Type="http://schemas.openxmlformats.org/officeDocument/2006/relationships/hyperlink" Target="http://www.imdb.com/title/tt0389860/?ref_=fn_tt_tt_1" TargetMode="External"/><Relationship Id="rId1061" Type="http://schemas.openxmlformats.org/officeDocument/2006/relationships/hyperlink" Target="http://www.imdb.com/title/tt0200027/?ref_=fn_tt_tt_1" TargetMode="External"/><Relationship Id="rId2112" Type="http://schemas.openxmlformats.org/officeDocument/2006/relationships/hyperlink" Target="http://www.imdb.com/title/tt0192255/?ref_=fn_tt_tt_1" TargetMode="External"/><Relationship Id="rId1878" Type="http://schemas.openxmlformats.org/officeDocument/2006/relationships/hyperlink" Target="http://www.imdb.com/title/tt1837703/?ref_=fn_tt_tt_1" TargetMode="External"/><Relationship Id="rId2929" Type="http://schemas.openxmlformats.org/officeDocument/2006/relationships/hyperlink" Target="http://www.imdb.com/title/tt1591479/?ref_=fn_tt_tt_1" TargetMode="External"/><Relationship Id="rId4077" Type="http://schemas.openxmlformats.org/officeDocument/2006/relationships/hyperlink" Target="http://www.imdb.com/title/tt1097013/?ref_=fn_tt_tt_1" TargetMode="External"/><Relationship Id="rId4284" Type="http://schemas.openxmlformats.org/officeDocument/2006/relationships/hyperlink" Target="http://www.imdb.com/title/tt0116477/?ref_=fn_tt_tt_1" TargetMode="External"/><Relationship Id="rId4491" Type="http://schemas.openxmlformats.org/officeDocument/2006/relationships/hyperlink" Target="http://www.imdb.com/title/tt0970416/?ref_=fn_tt_tt_1" TargetMode="External"/><Relationship Id="rId1738" Type="http://schemas.openxmlformats.org/officeDocument/2006/relationships/hyperlink" Target="http://www.imdb.com/title/tt3148266/?ref_=fn_tt_tt_1" TargetMode="External"/><Relationship Id="rId3093" Type="http://schemas.openxmlformats.org/officeDocument/2006/relationships/hyperlink" Target="http://www.imdb.com/title/tt0489270/?ref_=fn_tt_tt_1" TargetMode="External"/><Relationship Id="rId4144" Type="http://schemas.openxmlformats.org/officeDocument/2006/relationships/hyperlink" Target="http://www.imdb.com/title/tt1085382/?ref_=fn_tt_tt_1" TargetMode="External"/><Relationship Id="rId4351" Type="http://schemas.openxmlformats.org/officeDocument/2006/relationships/hyperlink" Target="http://www.imdb.com/title/tt0486751/?ref_=fn_tt_tt_1" TargetMode="External"/><Relationship Id="rId1945" Type="http://schemas.openxmlformats.org/officeDocument/2006/relationships/hyperlink" Target="http://www.imdb.com/title/tt0391304/?ref_=fn_tt_tt_1" TargetMode="External"/><Relationship Id="rId3160" Type="http://schemas.openxmlformats.org/officeDocument/2006/relationships/hyperlink" Target="http://www.imdb.com/title/tt4178092/?ref_=fn_tt_tt_1" TargetMode="External"/><Relationship Id="rId4004" Type="http://schemas.openxmlformats.org/officeDocument/2006/relationships/hyperlink" Target="http://www.imdb.com/title/tt1015474/?ref_=fn_tt_tt_1" TargetMode="External"/><Relationship Id="rId4211" Type="http://schemas.openxmlformats.org/officeDocument/2006/relationships/hyperlink" Target="http://www.imdb.com/title/tt1663628/?ref_=fn_tt_tt_1" TargetMode="External"/><Relationship Id="rId1805" Type="http://schemas.openxmlformats.org/officeDocument/2006/relationships/hyperlink" Target="http://www.imdb.com/title/tt0102975/?ref_=fn_tt_tt_1" TargetMode="External"/><Relationship Id="rId3020" Type="http://schemas.openxmlformats.org/officeDocument/2006/relationships/hyperlink" Target="http://www.imdb.com/title/tt2598580/?ref_=fn_tt_tt_1" TargetMode="External"/><Relationship Id="rId3977" Type="http://schemas.openxmlformats.org/officeDocument/2006/relationships/hyperlink" Target="http://www.imdb.com/title/tt1341167/?ref_=fn_tt_tt_1" TargetMode="External"/><Relationship Id="rId898" Type="http://schemas.openxmlformats.org/officeDocument/2006/relationships/hyperlink" Target="http://www.imdb.com/title/tt0368709/?ref_=fn_tt_tt_1" TargetMode="External"/><Relationship Id="rId2579" Type="http://schemas.openxmlformats.org/officeDocument/2006/relationships/hyperlink" Target="http://www.imdb.com/title/tt0278823/?ref_=fn_tt_tt_1" TargetMode="External"/><Relationship Id="rId2786" Type="http://schemas.openxmlformats.org/officeDocument/2006/relationships/hyperlink" Target="http://www.imdb.com/title/tt0278295/?ref_=fn_tt_tt_1" TargetMode="External"/><Relationship Id="rId2993" Type="http://schemas.openxmlformats.org/officeDocument/2006/relationships/hyperlink" Target="http://www.imdb.com/title/tt0423977/?ref_=fn_tt_tt_1" TargetMode="External"/><Relationship Id="rId3837" Type="http://schemas.openxmlformats.org/officeDocument/2006/relationships/hyperlink" Target="http://www.imdb.com/title/tt0377752/?ref_=fn_tt_tt_1" TargetMode="External"/><Relationship Id="rId758" Type="http://schemas.openxmlformats.org/officeDocument/2006/relationships/hyperlink" Target="http://www.imdb.com/title/tt0420238/?ref_=fn_tt_tt_1" TargetMode="External"/><Relationship Id="rId965" Type="http://schemas.openxmlformats.org/officeDocument/2006/relationships/hyperlink" Target="http://www.imdb.com/title/tt0381971/?ref_=fn_tt_tt_1" TargetMode="External"/><Relationship Id="rId1388" Type="http://schemas.openxmlformats.org/officeDocument/2006/relationships/hyperlink" Target="http://www.imdb.com/title/tt2978462/?ref_=fn_tt_tt_1" TargetMode="External"/><Relationship Id="rId1595" Type="http://schemas.openxmlformats.org/officeDocument/2006/relationships/hyperlink" Target="http://www.imdb.com/title/tt0099810/?ref_=fn_tt_tt_1" TargetMode="External"/><Relationship Id="rId2439" Type="http://schemas.openxmlformats.org/officeDocument/2006/relationships/hyperlink" Target="http://www.imdb.com/title/tt0403702/?ref_=fn_tt_tt_1" TargetMode="External"/><Relationship Id="rId2646" Type="http://schemas.openxmlformats.org/officeDocument/2006/relationships/hyperlink" Target="http://www.imdb.com/title/tt0056172/?ref_=fn_tt_tt_1" TargetMode="External"/><Relationship Id="rId2853" Type="http://schemas.openxmlformats.org/officeDocument/2006/relationships/hyperlink" Target="http://www.imdb.com/title/tt0937375/?ref_=fn_tt_tt_1" TargetMode="External"/><Relationship Id="rId3904" Type="http://schemas.openxmlformats.org/officeDocument/2006/relationships/hyperlink" Target="http://www.imdb.com/title/tt0096256/?ref_=fn_tt_tt_1" TargetMode="External"/><Relationship Id="rId94" Type="http://schemas.openxmlformats.org/officeDocument/2006/relationships/hyperlink" Target="http://www.imdb.com/title/tt0892769/?ref_=fn_tt_tt_1" TargetMode="External"/><Relationship Id="rId618" Type="http://schemas.openxmlformats.org/officeDocument/2006/relationships/hyperlink" Target="http://www.imdb.com/title/tt1496025/?ref_=fn_tt_tt_1" TargetMode="External"/><Relationship Id="rId825" Type="http://schemas.openxmlformats.org/officeDocument/2006/relationships/hyperlink" Target="http://www.imdb.com/title/tt2234155/?ref_=fn_tt_tt_1" TargetMode="External"/><Relationship Id="rId1248" Type="http://schemas.openxmlformats.org/officeDocument/2006/relationships/hyperlink" Target="http://www.imdb.com/title/tt0119978/?ref_=fn_tt_tt_1" TargetMode="External"/><Relationship Id="rId1455" Type="http://schemas.openxmlformats.org/officeDocument/2006/relationships/hyperlink" Target="http://www.imdb.com/title/tt1616195/?ref_=fn_tt_tt_1" TargetMode="External"/><Relationship Id="rId1662" Type="http://schemas.openxmlformats.org/officeDocument/2006/relationships/hyperlink" Target="http://www.imdb.com/title/tt0119707/?ref_=fn_tt_tt_1" TargetMode="External"/><Relationship Id="rId2506" Type="http://schemas.openxmlformats.org/officeDocument/2006/relationships/hyperlink" Target="http://www.imdb.com/title/tt2097298/?ref_=fn_tt_tt_1" TargetMode="External"/><Relationship Id="rId1108" Type="http://schemas.openxmlformats.org/officeDocument/2006/relationships/hyperlink" Target="http://www.imdb.com/title/tt0110997/?ref_=fn_tt_tt_1" TargetMode="External"/><Relationship Id="rId1315" Type="http://schemas.openxmlformats.org/officeDocument/2006/relationships/hyperlink" Target="http://www.imdb.com/title/tt0189192/?ref_=fn_tt_tt_1" TargetMode="External"/><Relationship Id="rId2713" Type="http://schemas.openxmlformats.org/officeDocument/2006/relationships/hyperlink" Target="http://www.imdb.com/title/tt0453494/?ref_=fn_tt_tt_1" TargetMode="External"/><Relationship Id="rId2920" Type="http://schemas.openxmlformats.org/officeDocument/2006/relationships/hyperlink" Target="http://www.imdb.com/title/tt0163651/?ref_=fn_tt_tt_1" TargetMode="External"/><Relationship Id="rId4678" Type="http://schemas.openxmlformats.org/officeDocument/2006/relationships/hyperlink" Target="http://www.imdb.com/title/tt0455326/?ref_=fn_tt_tt_1" TargetMode="External"/><Relationship Id="rId1522" Type="http://schemas.openxmlformats.org/officeDocument/2006/relationships/hyperlink" Target="http://www.imdb.com/title/tt0167203/?ref_=fn_tt_tt_1" TargetMode="External"/><Relationship Id="rId4885" Type="http://schemas.openxmlformats.org/officeDocument/2006/relationships/hyperlink" Target="http://www.imdb.com/title/tt3421204/?ref_=fn_tt_tt_1" TargetMode="External"/><Relationship Id="rId21" Type="http://schemas.openxmlformats.org/officeDocument/2006/relationships/hyperlink" Target="http://www.imdb.com/title/tt2310332/?ref_=fn_tt_tt_1" TargetMode="External"/><Relationship Id="rId2089" Type="http://schemas.openxmlformats.org/officeDocument/2006/relationships/hyperlink" Target="http://www.imdb.com/title/tt0255798/?ref_=fn_tt_tt_1" TargetMode="External"/><Relationship Id="rId3487" Type="http://schemas.openxmlformats.org/officeDocument/2006/relationships/hyperlink" Target="http://www.imdb.com/title/tt0435625/?ref_=fn_tt_tt_1" TargetMode="External"/><Relationship Id="rId3694" Type="http://schemas.openxmlformats.org/officeDocument/2006/relationships/hyperlink" Target="http://www.imdb.com/title/tt0384488/?ref_=fn_tt_tt_1" TargetMode="External"/><Relationship Id="rId4538" Type="http://schemas.openxmlformats.org/officeDocument/2006/relationships/hyperlink" Target="http://www.imdb.com/title/tt0082533/?ref_=fn_tt_tt_1" TargetMode="External"/><Relationship Id="rId4745" Type="http://schemas.openxmlformats.org/officeDocument/2006/relationships/hyperlink" Target="http://www.imdb.com/title/tt0326806/?ref_=fn_tt_tt_1" TargetMode="External"/><Relationship Id="rId4952" Type="http://schemas.openxmlformats.org/officeDocument/2006/relationships/hyperlink" Target="http://www.imdb.com/title/tt0796314/?ref_=fn_tt_tt_1" TargetMode="External"/><Relationship Id="rId2296" Type="http://schemas.openxmlformats.org/officeDocument/2006/relationships/hyperlink" Target="http://www.imdb.com/title/tt0780511/?ref_=fn_tt_tt_1" TargetMode="External"/><Relationship Id="rId3347" Type="http://schemas.openxmlformats.org/officeDocument/2006/relationships/hyperlink" Target="http://www.imdb.com/title/tt0087277/?ref_=fn_tt_tt_1" TargetMode="External"/><Relationship Id="rId3554" Type="http://schemas.openxmlformats.org/officeDocument/2006/relationships/hyperlink" Target="http://www.imdb.com/title/tt1003034/?ref_=fn_tt_tt_1" TargetMode="External"/><Relationship Id="rId3761" Type="http://schemas.openxmlformats.org/officeDocument/2006/relationships/hyperlink" Target="http://www.imdb.com/title/tt0338135/?ref_=fn_tt_tt_1" TargetMode="External"/><Relationship Id="rId4605" Type="http://schemas.openxmlformats.org/officeDocument/2006/relationships/hyperlink" Target="http://www.imdb.com/title/tt0479162/?ref_=fn_tt_tt_1" TargetMode="External"/><Relationship Id="rId4812" Type="http://schemas.openxmlformats.org/officeDocument/2006/relationships/hyperlink" Target="http://www.imdb.com/title/tt0006864/?ref_=fn_tt_tt_1" TargetMode="External"/><Relationship Id="rId268" Type="http://schemas.openxmlformats.org/officeDocument/2006/relationships/hyperlink" Target="http://www.imdb.com/title/tt0120179/?ref_=fn_tt_tt_1" TargetMode="External"/><Relationship Id="rId475" Type="http://schemas.openxmlformats.org/officeDocument/2006/relationships/hyperlink" Target="http://www.imdb.com/title/tt0166813/?ref_=fn_tt_tt_1" TargetMode="External"/><Relationship Id="rId682" Type="http://schemas.openxmlformats.org/officeDocument/2006/relationships/hyperlink" Target="http://www.imdb.com/title/tt0116908/?ref_=fn_tt_tt_1" TargetMode="External"/><Relationship Id="rId2156" Type="http://schemas.openxmlformats.org/officeDocument/2006/relationships/hyperlink" Target="http://www.imdb.com/title/tt0075860/?ref_=fn_tt_tt_1" TargetMode="External"/><Relationship Id="rId2363" Type="http://schemas.openxmlformats.org/officeDocument/2006/relationships/hyperlink" Target="http://www.imdb.com/title/tt0245674/?ref_=fn_tt_tt_1" TargetMode="External"/><Relationship Id="rId2570" Type="http://schemas.openxmlformats.org/officeDocument/2006/relationships/hyperlink" Target="http://www.imdb.com/title/tt2467046/?ref_=fn_tt_tt_1" TargetMode="External"/><Relationship Id="rId3207" Type="http://schemas.openxmlformats.org/officeDocument/2006/relationships/hyperlink" Target="http://www.imdb.com/title/tt0309912/?ref_=fn_tt_tt_1" TargetMode="External"/><Relationship Id="rId3414" Type="http://schemas.openxmlformats.org/officeDocument/2006/relationships/hyperlink" Target="http://www.imdb.com/title/tt2241676/?ref_=fn_tt_tt_1" TargetMode="External"/><Relationship Id="rId3621" Type="http://schemas.openxmlformats.org/officeDocument/2006/relationships/hyperlink" Target="http://www.imdb.com/title/tt0147004/?ref_=fn_tt_tt_1" TargetMode="External"/><Relationship Id="rId128" Type="http://schemas.openxmlformats.org/officeDocument/2006/relationships/hyperlink" Target="http://www.imdb.com/title/tt1981115/?ref_=fn_tt_tt_1" TargetMode="External"/><Relationship Id="rId335" Type="http://schemas.openxmlformats.org/officeDocument/2006/relationships/hyperlink" Target="http://www.imdb.com/title/tt0138749/?ref_=fn_tt_tt_1" TargetMode="External"/><Relationship Id="rId542" Type="http://schemas.openxmlformats.org/officeDocument/2006/relationships/hyperlink" Target="http://www.imdb.com/title/tt0472062/?ref_=fn_tt_tt_1" TargetMode="External"/><Relationship Id="rId1172" Type="http://schemas.openxmlformats.org/officeDocument/2006/relationships/hyperlink" Target="http://www.imdb.com/title/tt0399295/?ref_=fn_tt_tt_1" TargetMode="External"/><Relationship Id="rId2016" Type="http://schemas.openxmlformats.org/officeDocument/2006/relationships/hyperlink" Target="http://www.imdb.com/title/tt2952602/?ref_=fn_tt_tt_1" TargetMode="External"/><Relationship Id="rId2223" Type="http://schemas.openxmlformats.org/officeDocument/2006/relationships/hyperlink" Target="http://www.imdb.com/title/tt0116260/?ref_=fn_tt_tt_1" TargetMode="External"/><Relationship Id="rId2430" Type="http://schemas.openxmlformats.org/officeDocument/2006/relationships/hyperlink" Target="http://www.imdb.com/title/tt1016075/?ref_=fn_tt_tt_1" TargetMode="External"/><Relationship Id="rId402" Type="http://schemas.openxmlformats.org/officeDocument/2006/relationships/hyperlink" Target="http://www.imdb.com/title/tt0240772/?ref_=fn_tt_tt_1" TargetMode="External"/><Relationship Id="rId1032" Type="http://schemas.openxmlformats.org/officeDocument/2006/relationships/hyperlink" Target="http://www.imdb.com/title/tt0315824/?ref_=fn_tt_tt_1" TargetMode="External"/><Relationship Id="rId4188" Type="http://schemas.openxmlformats.org/officeDocument/2006/relationships/hyperlink" Target="http://www.imdb.com/title/tt0057163/?ref_=fn_tt_tt_1" TargetMode="External"/><Relationship Id="rId4395" Type="http://schemas.openxmlformats.org/officeDocument/2006/relationships/hyperlink" Target="http://www.imdb.com/title/tt0825236/?ref_=fn_tt_tt_1" TargetMode="External"/><Relationship Id="rId1989" Type="http://schemas.openxmlformats.org/officeDocument/2006/relationships/hyperlink" Target="http://www.imdb.com/title/tt0462338/?ref_=fn_tt_tt_1" TargetMode="External"/><Relationship Id="rId4048" Type="http://schemas.openxmlformats.org/officeDocument/2006/relationships/hyperlink" Target="http://www.imdb.com/title/tt0077975/?ref_=fn_tt_tt_1" TargetMode="External"/><Relationship Id="rId4255" Type="http://schemas.openxmlformats.org/officeDocument/2006/relationships/hyperlink" Target="http://www.imdb.com/title/tt0056592/?ref_=fn_tt_tt_1" TargetMode="External"/><Relationship Id="rId1849" Type="http://schemas.openxmlformats.org/officeDocument/2006/relationships/hyperlink" Target="http://www.imdb.com/title/tt1038686/?ref_=fn_tt_tt_1" TargetMode="External"/><Relationship Id="rId3064" Type="http://schemas.openxmlformats.org/officeDocument/2006/relationships/hyperlink" Target="http://www.imdb.com/title/tt0114113/?ref_=fn_tt_tt_1" TargetMode="External"/><Relationship Id="rId4462" Type="http://schemas.openxmlformats.org/officeDocument/2006/relationships/hyperlink" Target="http://www.imdb.com/title/tt0068135/?ref_=fn_tt_tt_1" TargetMode="External"/><Relationship Id="rId192" Type="http://schemas.openxmlformats.org/officeDocument/2006/relationships/hyperlink" Target="http://www.imdb.com/title/tt0448694/?ref_=fn_tt_tt_1" TargetMode="External"/><Relationship Id="rId1709" Type="http://schemas.openxmlformats.org/officeDocument/2006/relationships/hyperlink" Target="http://www.imdb.com/title/tt0350261/?ref_=fn_tt_tt_1" TargetMode="External"/><Relationship Id="rId1916" Type="http://schemas.openxmlformats.org/officeDocument/2006/relationships/hyperlink" Target="http://www.imdb.com/title/tt0279493/?ref_=fn_tt_tt_1" TargetMode="External"/><Relationship Id="rId3271" Type="http://schemas.openxmlformats.org/officeDocument/2006/relationships/hyperlink" Target="http://www.imdb.com/title/tt0082509/?ref_=fn_tt_tt_1" TargetMode="External"/><Relationship Id="rId4115" Type="http://schemas.openxmlformats.org/officeDocument/2006/relationships/hyperlink" Target="http://www.imdb.com/title/tt0156205/?ref_=fn_tt_tt_1" TargetMode="External"/><Relationship Id="rId4322" Type="http://schemas.openxmlformats.org/officeDocument/2006/relationships/hyperlink" Target="http://www.imdb.com/title/tt1703199/?ref_=fn_tt_tt_1" TargetMode="External"/><Relationship Id="rId2080" Type="http://schemas.openxmlformats.org/officeDocument/2006/relationships/hyperlink" Target="http://www.imdb.com/title/tt0450385/?ref_=fn_tt_tt_1" TargetMode="External"/><Relationship Id="rId3131" Type="http://schemas.openxmlformats.org/officeDocument/2006/relationships/hyperlink" Target="http://www.imdb.com/title/tt2788732/?ref_=fn_tt_tt_1" TargetMode="External"/><Relationship Id="rId2897" Type="http://schemas.openxmlformats.org/officeDocument/2006/relationships/hyperlink" Target="http://www.imdb.com/title/tt0082484/?ref_=fn_tt_tt_1" TargetMode="External"/><Relationship Id="rId3948" Type="http://schemas.openxmlformats.org/officeDocument/2006/relationships/hyperlink" Target="http://www.imdb.com/title/tt0122906/?ref_=fn_tt_tt_1" TargetMode="External"/><Relationship Id="rId869" Type="http://schemas.openxmlformats.org/officeDocument/2006/relationships/hyperlink" Target="http://www.imdb.com/title/tt0116250/?ref_=fn_tt_tt_1" TargetMode="External"/><Relationship Id="rId1499" Type="http://schemas.openxmlformats.org/officeDocument/2006/relationships/hyperlink" Target="http://www.imdb.com/title/tt0120479/?ref_=fn_tt_tt_1" TargetMode="External"/><Relationship Id="rId729" Type="http://schemas.openxmlformats.org/officeDocument/2006/relationships/hyperlink" Target="http://www.imdb.com/title/tt1078940/?ref_=fn_tt_tt_1" TargetMode="External"/><Relationship Id="rId1359" Type="http://schemas.openxmlformats.org/officeDocument/2006/relationships/hyperlink" Target="http://www.imdb.com/title/tt0929632/?ref_=fn_tt_tt_1" TargetMode="External"/><Relationship Id="rId2757" Type="http://schemas.openxmlformats.org/officeDocument/2006/relationships/hyperlink" Target="http://www.imdb.com/title/tt0107048/?ref_=fn_tt_tt_1" TargetMode="External"/><Relationship Id="rId2964" Type="http://schemas.openxmlformats.org/officeDocument/2006/relationships/hyperlink" Target="http://www.imdb.com/title/tt1625346/?ref_=fn_tt_tt_1" TargetMode="External"/><Relationship Id="rId3808" Type="http://schemas.openxmlformats.org/officeDocument/2006/relationships/hyperlink" Target="http://www.imdb.com/title/tt1131732/?ref_=fn_tt_tt_1" TargetMode="External"/><Relationship Id="rId5023" Type="http://schemas.openxmlformats.org/officeDocument/2006/relationships/hyperlink" Target="http://www.imdb.com/title/tt0436689/?ref_=fn_tt_tt_1" TargetMode="External"/><Relationship Id="rId936" Type="http://schemas.openxmlformats.org/officeDocument/2006/relationships/hyperlink" Target="http://www.imdb.com/title/tt1229340/?ref_=fn_tt_tt_1" TargetMode="External"/><Relationship Id="rId1219" Type="http://schemas.openxmlformats.org/officeDocument/2006/relationships/hyperlink" Target="http://www.imdb.com/title/tt0102138/?ref_=fn_tt_tt_1" TargetMode="External"/><Relationship Id="rId1566" Type="http://schemas.openxmlformats.org/officeDocument/2006/relationships/hyperlink" Target="http://www.imdb.com/title/tt0372873/?ref_=fn_tt_tt_1" TargetMode="External"/><Relationship Id="rId1773" Type="http://schemas.openxmlformats.org/officeDocument/2006/relationships/hyperlink" Target="http://www.imdb.com/title/tt0481141/?ref_=fn_tt_tt_1" TargetMode="External"/><Relationship Id="rId1980" Type="http://schemas.openxmlformats.org/officeDocument/2006/relationships/hyperlink" Target="http://www.imdb.com/title/tt1291584/?ref_=fn_tt_tt_1" TargetMode="External"/><Relationship Id="rId2617" Type="http://schemas.openxmlformats.org/officeDocument/2006/relationships/hyperlink" Target="http://www.imdb.com/title/tt0081375/?ref_=fn_tt_tt_1" TargetMode="External"/><Relationship Id="rId2824" Type="http://schemas.openxmlformats.org/officeDocument/2006/relationships/hyperlink" Target="http://www.imdb.com/title/tt0297884/?ref_=fn_tt_tt_1" TargetMode="External"/><Relationship Id="rId65" Type="http://schemas.openxmlformats.org/officeDocument/2006/relationships/hyperlink" Target="http://www.imdb.com/title/tt0363771/?ref_=fn_tt_tt_1" TargetMode="External"/><Relationship Id="rId1426" Type="http://schemas.openxmlformats.org/officeDocument/2006/relationships/hyperlink" Target="http://www.imdb.com/title/tt0453556/?ref_=fn_tt_tt_1" TargetMode="External"/><Relationship Id="rId1633" Type="http://schemas.openxmlformats.org/officeDocument/2006/relationships/hyperlink" Target="http://www.imdb.com/title/tt0098382/?ref_=fn_tt_tt_1" TargetMode="External"/><Relationship Id="rId1840" Type="http://schemas.openxmlformats.org/officeDocument/2006/relationships/hyperlink" Target="http://www.imdb.com/title/tt0910936/?ref_=fn_tt_tt_1" TargetMode="External"/><Relationship Id="rId4789" Type="http://schemas.openxmlformats.org/officeDocument/2006/relationships/hyperlink" Target="http://www.imdb.com/title/tt4273494/?ref_=fn_tt_tt_1" TargetMode="External"/><Relationship Id="rId4996" Type="http://schemas.openxmlformats.org/officeDocument/2006/relationships/hyperlink" Target="http://www.imdb.com/title/tt2294916/?ref_=fn_tt_tt_1" TargetMode="External"/><Relationship Id="rId1700" Type="http://schemas.openxmlformats.org/officeDocument/2006/relationships/hyperlink" Target="http://www.imdb.com/title/tt1438176/?ref_=fn_tt_tt_1" TargetMode="External"/><Relationship Id="rId3598" Type="http://schemas.openxmlformats.org/officeDocument/2006/relationships/hyperlink" Target="http://www.imdb.com/title/tt0038499/?ref_=fn_tt_tt_1" TargetMode="External"/><Relationship Id="rId4649" Type="http://schemas.openxmlformats.org/officeDocument/2006/relationships/hyperlink" Target="http://www.imdb.com/title/tt0034492/?ref_=fn_tt_tt_1" TargetMode="External"/><Relationship Id="rId4856" Type="http://schemas.openxmlformats.org/officeDocument/2006/relationships/hyperlink" Target="http://www.imdb.com/title/tt1328873/?ref_=fn_tt_tt_1" TargetMode="External"/><Relationship Id="rId3458" Type="http://schemas.openxmlformats.org/officeDocument/2006/relationships/hyperlink" Target="http://www.imdb.com/title/tt0808417/?ref_=fn_tt_tt_1" TargetMode="External"/><Relationship Id="rId3665" Type="http://schemas.openxmlformats.org/officeDocument/2006/relationships/hyperlink" Target="http://www.imdb.com/title/tt0286179/?ref_=fn_tt_tt_1" TargetMode="External"/><Relationship Id="rId3872" Type="http://schemas.openxmlformats.org/officeDocument/2006/relationships/hyperlink" Target="http://www.imdb.com/title/tt4387040/?ref_=fn_tt_tt_1" TargetMode="External"/><Relationship Id="rId4509" Type="http://schemas.openxmlformats.org/officeDocument/2006/relationships/hyperlink" Target="http://www.imdb.com/title/tt0806147/?ref_=fn_tt_tt_1" TargetMode="External"/><Relationship Id="rId4716" Type="http://schemas.openxmlformats.org/officeDocument/2006/relationships/hyperlink" Target="http://www.imdb.com/title/tt4333662/?ref_=fn_tt_tt_1" TargetMode="External"/><Relationship Id="rId379" Type="http://schemas.openxmlformats.org/officeDocument/2006/relationships/hyperlink" Target="http://www.imdb.com/title/tt1854564/?ref_=fn_tt_tt_1" TargetMode="External"/><Relationship Id="rId586" Type="http://schemas.openxmlformats.org/officeDocument/2006/relationships/hyperlink" Target="http://www.imdb.com/title/tt0163187/?ref_=fn_tt_tt_1" TargetMode="External"/><Relationship Id="rId793" Type="http://schemas.openxmlformats.org/officeDocument/2006/relationships/hyperlink" Target="http://www.imdb.com/title/tt0822847/?ref_=fn_tt_tt_1" TargetMode="External"/><Relationship Id="rId2267" Type="http://schemas.openxmlformats.org/officeDocument/2006/relationships/hyperlink" Target="http://www.imdb.com/title/tt1232207/?ref_=fn_tt_tt_1" TargetMode="External"/><Relationship Id="rId2474" Type="http://schemas.openxmlformats.org/officeDocument/2006/relationships/hyperlink" Target="http://www.imdb.com/title/tt2271563/?ref_=fn_tt_tt_1" TargetMode="External"/><Relationship Id="rId2681" Type="http://schemas.openxmlformats.org/officeDocument/2006/relationships/hyperlink" Target="http://www.imdb.com/title/tt0120662/?ref_=fn_tt_tt_1" TargetMode="External"/><Relationship Id="rId3318" Type="http://schemas.openxmlformats.org/officeDocument/2006/relationships/hyperlink" Target="http://www.imdb.com/title/tt0420835/?ref_=fn_tt_tt_1" TargetMode="External"/><Relationship Id="rId3525" Type="http://schemas.openxmlformats.org/officeDocument/2006/relationships/hyperlink" Target="http://www.imdb.com/title/tt1421051/?ref_=fn_tt_tt_1" TargetMode="External"/><Relationship Id="rId4923" Type="http://schemas.openxmlformats.org/officeDocument/2006/relationships/hyperlink" Target="http://www.imdb.com/title/tt0118849/?ref_=fn_tt_tt_1" TargetMode="External"/><Relationship Id="rId239" Type="http://schemas.openxmlformats.org/officeDocument/2006/relationships/hyperlink" Target="http://www.imdb.com/title/tt0198781/?ref_=fn_tt_tt_1" TargetMode="External"/><Relationship Id="rId446" Type="http://schemas.openxmlformats.org/officeDocument/2006/relationships/hyperlink" Target="http://www.imdb.com/title/tt0413895/?ref_=fn_tt_tt_1" TargetMode="External"/><Relationship Id="rId653" Type="http://schemas.openxmlformats.org/officeDocument/2006/relationships/hyperlink" Target="http://www.imdb.com/title/tt0268380/?ref_=fn_tt_tt_1" TargetMode="External"/><Relationship Id="rId1076" Type="http://schemas.openxmlformats.org/officeDocument/2006/relationships/hyperlink" Target="http://www.imdb.com/title/tt1397280/?ref_=fn_tt_tt_1" TargetMode="External"/><Relationship Id="rId1283" Type="http://schemas.openxmlformats.org/officeDocument/2006/relationships/hyperlink" Target="http://www.imdb.com/title/tt0070379/?ref_=fn_tt_tt_1" TargetMode="External"/><Relationship Id="rId1490" Type="http://schemas.openxmlformats.org/officeDocument/2006/relationships/hyperlink" Target="http://www.imdb.com/title/tt0962736/?ref_=fn_tt_tt_1" TargetMode="External"/><Relationship Id="rId2127" Type="http://schemas.openxmlformats.org/officeDocument/2006/relationships/hyperlink" Target="http://www.imdb.com/title/tt0796335/?ref_=fn_tt_tt_1" TargetMode="External"/><Relationship Id="rId2334" Type="http://schemas.openxmlformats.org/officeDocument/2006/relationships/hyperlink" Target="http://www.imdb.com/title/tt1520498/?ref_=fn_tt_tt_1" TargetMode="External"/><Relationship Id="rId3732" Type="http://schemas.openxmlformats.org/officeDocument/2006/relationships/hyperlink" Target="http://www.imdb.com/title/tt2870612/?ref_=fn_tt_tt_1" TargetMode="External"/><Relationship Id="rId306" Type="http://schemas.openxmlformats.org/officeDocument/2006/relationships/hyperlink" Target="http://www.imdb.com/title/tt1243957/?ref_=fn_tt_tt_1" TargetMode="External"/><Relationship Id="rId860" Type="http://schemas.openxmlformats.org/officeDocument/2006/relationships/hyperlink" Target="http://www.imdb.com/title/tt0378194/?ref_=fn_tt_tt_1" TargetMode="External"/><Relationship Id="rId1143" Type="http://schemas.openxmlformats.org/officeDocument/2006/relationships/hyperlink" Target="http://www.imdb.com/title/tt0089880/?ref_=fn_tt_tt_1" TargetMode="External"/><Relationship Id="rId2541" Type="http://schemas.openxmlformats.org/officeDocument/2006/relationships/hyperlink" Target="http://www.imdb.com/title/tt0097165/?ref_=fn_tt_tt_1" TargetMode="External"/><Relationship Id="rId4299" Type="http://schemas.openxmlformats.org/officeDocument/2006/relationships/hyperlink" Target="http://www.imdb.com/title/tt0780622/?ref_=fn_tt_tt_1" TargetMode="External"/><Relationship Id="rId513" Type="http://schemas.openxmlformats.org/officeDocument/2006/relationships/hyperlink" Target="http://www.imdb.com/title/tt1985966/?ref_=fn_tt_tt_1" TargetMode="External"/><Relationship Id="rId720" Type="http://schemas.openxmlformats.org/officeDocument/2006/relationships/hyperlink" Target="http://www.imdb.com/title/tt0144214/?ref_=fn_tt_tt_1" TargetMode="External"/><Relationship Id="rId1350" Type="http://schemas.openxmlformats.org/officeDocument/2006/relationships/hyperlink" Target="http://www.imdb.com/title/tt0174856/?ref_=fn_tt_tt_1" TargetMode="External"/><Relationship Id="rId2401" Type="http://schemas.openxmlformats.org/officeDocument/2006/relationships/hyperlink" Target="http://www.imdb.com/title/tt2467046/?ref_=fn_tt_tt_1" TargetMode="External"/><Relationship Id="rId4159" Type="http://schemas.openxmlformats.org/officeDocument/2006/relationships/hyperlink" Target="http://www.imdb.com/title/tt0032138/?ref_=fn_tt_tt_1" TargetMode="External"/><Relationship Id="rId1003" Type="http://schemas.openxmlformats.org/officeDocument/2006/relationships/hyperlink" Target="http://www.imdb.com/title/tt0160916/?ref_=fn_tt_tt_1" TargetMode="External"/><Relationship Id="rId1210" Type="http://schemas.openxmlformats.org/officeDocument/2006/relationships/hyperlink" Target="http://www.imdb.com/title/tt0397313/?ref_=fn_tt_tt_1" TargetMode="External"/><Relationship Id="rId4366" Type="http://schemas.openxmlformats.org/officeDocument/2006/relationships/hyperlink" Target="http://www.imdb.com/title/tt1562568/?ref_=fn_tt_tt_1" TargetMode="External"/><Relationship Id="rId4573" Type="http://schemas.openxmlformats.org/officeDocument/2006/relationships/hyperlink" Target="http://www.imdb.com/title/tt0268200/?ref_=fn_tt_tt_1" TargetMode="External"/><Relationship Id="rId4780" Type="http://schemas.openxmlformats.org/officeDocument/2006/relationships/hyperlink" Target="http://www.imdb.com/title/tt1623205/?ref_=fn_tt_tt_1" TargetMode="External"/><Relationship Id="rId3175" Type="http://schemas.openxmlformats.org/officeDocument/2006/relationships/hyperlink" Target="http://www.imdb.com/title/tt1477837/?ref_=fn_tt_tt_1" TargetMode="External"/><Relationship Id="rId3382" Type="http://schemas.openxmlformats.org/officeDocument/2006/relationships/hyperlink" Target="http://www.imdb.com/title/tt0120693/?ref_=fn_tt_tt_1" TargetMode="External"/><Relationship Id="rId4019" Type="http://schemas.openxmlformats.org/officeDocument/2006/relationships/hyperlink" Target="http://www.imdb.com/title/tt2166834/?ref_=fn_tt_tt_1" TargetMode="External"/><Relationship Id="rId4226" Type="http://schemas.openxmlformats.org/officeDocument/2006/relationships/hyperlink" Target="http://www.imdb.com/title/tt0092695/?ref_=fn_tt_tt_1" TargetMode="External"/><Relationship Id="rId4433" Type="http://schemas.openxmlformats.org/officeDocument/2006/relationships/hyperlink" Target="http://www.imdb.com/title/tt3110770/?ref_=fn_tt_tt_1" TargetMode="External"/><Relationship Id="rId4640" Type="http://schemas.openxmlformats.org/officeDocument/2006/relationships/hyperlink" Target="http://www.imdb.com/title/tt0047296/?ref_=fn_tt_tt_1" TargetMode="External"/><Relationship Id="rId2191" Type="http://schemas.openxmlformats.org/officeDocument/2006/relationships/hyperlink" Target="http://www.imdb.com/title/tt1148204/?ref_=fn_tt_tt_1" TargetMode="External"/><Relationship Id="rId3035" Type="http://schemas.openxmlformats.org/officeDocument/2006/relationships/hyperlink" Target="http://www.imdb.com/title/tt2968804/?ref_=fn_tt_tt_1" TargetMode="External"/><Relationship Id="rId3242" Type="http://schemas.openxmlformats.org/officeDocument/2006/relationships/hyperlink" Target="http://www.imdb.com/title/tt1210071/?ref_=fn_tt_tt_1" TargetMode="External"/><Relationship Id="rId4500" Type="http://schemas.openxmlformats.org/officeDocument/2006/relationships/hyperlink" Target="http://www.imdb.com/title/tt0060196/?ref_=fn_tt_tt_1" TargetMode="External"/><Relationship Id="rId163" Type="http://schemas.openxmlformats.org/officeDocument/2006/relationships/hyperlink" Target="http://www.imdb.com/title/tt1646971/?ref_=fn_tt_tt_1" TargetMode="External"/><Relationship Id="rId370" Type="http://schemas.openxmlformats.org/officeDocument/2006/relationships/hyperlink" Target="http://www.imdb.com/title/tt2974918/?ref_=fn_tt_tt_1" TargetMode="External"/><Relationship Id="rId2051" Type="http://schemas.openxmlformats.org/officeDocument/2006/relationships/hyperlink" Target="http://www.imdb.com/title/tt0360717/?ref_=fn_tt_tt_1" TargetMode="External"/><Relationship Id="rId3102" Type="http://schemas.openxmlformats.org/officeDocument/2006/relationships/hyperlink" Target="http://www.imdb.com/title/tt0090863/?ref_=fn_tt_tt_1" TargetMode="External"/><Relationship Id="rId230" Type="http://schemas.openxmlformats.org/officeDocument/2006/relationships/hyperlink" Target="http://www.imdb.com/title/tt1535108/?ref_=fn_tt_tt_1" TargetMode="External"/><Relationship Id="rId2868" Type="http://schemas.openxmlformats.org/officeDocument/2006/relationships/hyperlink" Target="http://www.imdb.com/title/tt3170832/?ref_=fn_tt_tt_1" TargetMode="External"/><Relationship Id="rId3919" Type="http://schemas.openxmlformats.org/officeDocument/2006/relationships/hyperlink" Target="http://www.imdb.com/title/tt2828996/?ref_=fn_tt_tt_1" TargetMode="External"/><Relationship Id="rId4083" Type="http://schemas.openxmlformats.org/officeDocument/2006/relationships/hyperlink" Target="http://www.imdb.com/title/tt0490196/?ref_=fn_tt_tt_1" TargetMode="External"/><Relationship Id="rId1677" Type="http://schemas.openxmlformats.org/officeDocument/2006/relationships/hyperlink" Target="http://www.imdb.com/title/tt0114857/?ref_=fn_tt_tt_1" TargetMode="External"/><Relationship Id="rId1884" Type="http://schemas.openxmlformats.org/officeDocument/2006/relationships/hyperlink" Target="http://www.imdb.com/title/tt1060277/?ref_=fn_tt_tt_1" TargetMode="External"/><Relationship Id="rId2728" Type="http://schemas.openxmlformats.org/officeDocument/2006/relationships/hyperlink" Target="http://www.imdb.com/title/tt1334260/?ref_=fn_tt_tt_1" TargetMode="External"/><Relationship Id="rId2935" Type="http://schemas.openxmlformats.org/officeDocument/2006/relationships/hyperlink" Target="http://www.imdb.com/title/tt0086619/?ref_=fn_tt_tt_1" TargetMode="External"/><Relationship Id="rId4290" Type="http://schemas.openxmlformats.org/officeDocument/2006/relationships/hyperlink" Target="http://www.imdb.com/title/tt0212662/?ref_=fn_tt_tt_1" TargetMode="External"/><Relationship Id="rId907" Type="http://schemas.openxmlformats.org/officeDocument/2006/relationships/hyperlink" Target="http://www.imdb.com/title/tt1355683/?ref_=fn_tt_tt_1" TargetMode="External"/><Relationship Id="rId1537" Type="http://schemas.openxmlformats.org/officeDocument/2006/relationships/hyperlink" Target="http://www.imdb.com/title/tt0120797/?ref_=fn_tt_tt_1" TargetMode="External"/><Relationship Id="rId1744" Type="http://schemas.openxmlformats.org/officeDocument/2006/relationships/hyperlink" Target="http://www.imdb.com/title/tt2702724/?ref_=fn_tt_tt_1" TargetMode="External"/><Relationship Id="rId1951" Type="http://schemas.openxmlformats.org/officeDocument/2006/relationships/hyperlink" Target="http://www.imdb.com/title/tt0480255/?ref_=fn_tt_tt_1" TargetMode="External"/><Relationship Id="rId4150" Type="http://schemas.openxmlformats.org/officeDocument/2006/relationships/hyperlink" Target="http://www.imdb.com/title/tt2837336/?ref_=fn_tt_tt_1" TargetMode="External"/><Relationship Id="rId36" Type="http://schemas.openxmlformats.org/officeDocument/2006/relationships/hyperlink" Target="http://www.imdb.com/title/tt1453405/?ref_=fn_tt_tt_1" TargetMode="External"/><Relationship Id="rId1604" Type="http://schemas.openxmlformats.org/officeDocument/2006/relationships/hyperlink" Target="http://www.imdb.com/title/tt0345950/?ref_=fn_tt_tt_1" TargetMode="External"/><Relationship Id="rId4010" Type="http://schemas.openxmlformats.org/officeDocument/2006/relationships/hyperlink" Target="http://www.imdb.com/title/tt0480251/?ref_=fn_tt_tt_1" TargetMode="External"/><Relationship Id="rId4967" Type="http://schemas.openxmlformats.org/officeDocument/2006/relationships/hyperlink" Target="http://www.imdb.com/title/tt1942884/?ref_=fn_tt_tt_1" TargetMode="External"/><Relationship Id="rId1811" Type="http://schemas.openxmlformats.org/officeDocument/2006/relationships/hyperlink" Target="http://www.imdb.com/title/tt1710396/?ref_=fn_tt_tt_1" TargetMode="External"/><Relationship Id="rId3569" Type="http://schemas.openxmlformats.org/officeDocument/2006/relationships/hyperlink" Target="http://www.imdb.com/title/tt0375912/?ref_=fn_tt_tt_1" TargetMode="External"/><Relationship Id="rId697" Type="http://schemas.openxmlformats.org/officeDocument/2006/relationships/hyperlink" Target="http://www.imdb.com/title/tt0295178/?ref_=fn_tt_tt_1" TargetMode="External"/><Relationship Id="rId2378" Type="http://schemas.openxmlformats.org/officeDocument/2006/relationships/hyperlink" Target="http://www.imdb.com/title/tt0816442/?ref_=fn_tt_tt_1" TargetMode="External"/><Relationship Id="rId3429" Type="http://schemas.openxmlformats.org/officeDocument/2006/relationships/hyperlink" Target="http://www.imdb.com/title/tt2102502/?ref_=fn_tt_tt_1" TargetMode="External"/><Relationship Id="rId3776" Type="http://schemas.openxmlformats.org/officeDocument/2006/relationships/hyperlink" Target="http://www.imdb.com/title/tt0084171/?ref_=fn_tt_tt_1" TargetMode="External"/><Relationship Id="rId3983" Type="http://schemas.openxmlformats.org/officeDocument/2006/relationships/hyperlink" Target="http://www.imdb.com/title/tt1401152/?ref_=fn_tt_tt_1" TargetMode="External"/><Relationship Id="rId4827" Type="http://schemas.openxmlformats.org/officeDocument/2006/relationships/hyperlink" Target="http://www.imdb.com/title/tt1379182/?ref_=fn_tt_tt_1" TargetMode="External"/><Relationship Id="rId1187" Type="http://schemas.openxmlformats.org/officeDocument/2006/relationships/hyperlink" Target="http://www.imdb.com/title/tt1800241/?ref_=fn_tt_tt_1" TargetMode="External"/><Relationship Id="rId2585" Type="http://schemas.openxmlformats.org/officeDocument/2006/relationships/hyperlink" Target="http://www.imdb.com/title/tt0384686/?ref_=fn_tt_tt_1" TargetMode="External"/><Relationship Id="rId2792" Type="http://schemas.openxmlformats.org/officeDocument/2006/relationships/hyperlink" Target="http://www.imdb.com/title/tt1305583/?ref_=fn_tt_tt_1" TargetMode="External"/><Relationship Id="rId3636" Type="http://schemas.openxmlformats.org/officeDocument/2006/relationships/hyperlink" Target="http://www.imdb.com/title/tt0101412/?ref_=fn_tt_tt_1" TargetMode="External"/><Relationship Id="rId3843" Type="http://schemas.openxmlformats.org/officeDocument/2006/relationships/hyperlink" Target="http://www.imdb.com/title/tt0087928/?ref_=fn_tt_tt_1" TargetMode="External"/><Relationship Id="rId557" Type="http://schemas.openxmlformats.org/officeDocument/2006/relationships/hyperlink" Target="http://www.imdb.com/title/tt0340163/?ref_=fn_tt_tt_1" TargetMode="External"/><Relationship Id="rId764" Type="http://schemas.openxmlformats.org/officeDocument/2006/relationships/hyperlink" Target="http://www.imdb.com/title/tt3300542/?ref_=fn_tt_tt_1" TargetMode="External"/><Relationship Id="rId971" Type="http://schemas.openxmlformats.org/officeDocument/2006/relationships/hyperlink" Target="http://www.imdb.com/title/tt0365737/?ref_=fn_tt_tt_1" TargetMode="External"/><Relationship Id="rId1394" Type="http://schemas.openxmlformats.org/officeDocument/2006/relationships/hyperlink" Target="http://www.imdb.com/title/tt1161864/?ref_=fn_tt_tt_1" TargetMode="External"/><Relationship Id="rId2238" Type="http://schemas.openxmlformats.org/officeDocument/2006/relationships/hyperlink" Target="http://www.imdb.com/title/tt1100119/?ref_=fn_tt_tt_1" TargetMode="External"/><Relationship Id="rId2445" Type="http://schemas.openxmlformats.org/officeDocument/2006/relationships/hyperlink" Target="http://www.imdb.com/title/tt2465146/?ref_=fn_tt_tt_1" TargetMode="External"/><Relationship Id="rId2652" Type="http://schemas.openxmlformats.org/officeDocument/2006/relationships/hyperlink" Target="http://www.imdb.com/title/tt0800320/?ref_=fn_tt_tt_1" TargetMode="External"/><Relationship Id="rId3703" Type="http://schemas.openxmlformats.org/officeDocument/2006/relationships/hyperlink" Target="http://www.imdb.com/title/tt1778304/?ref_=fn_tt_tt_1" TargetMode="External"/><Relationship Id="rId3910" Type="http://schemas.openxmlformats.org/officeDocument/2006/relationships/hyperlink" Target="http://www.imdb.com/title/tt0133152/?ref_=fn_tt_tt_1" TargetMode="External"/><Relationship Id="rId417" Type="http://schemas.openxmlformats.org/officeDocument/2006/relationships/hyperlink" Target="http://www.imdb.com/title/tt0327850/?ref_=fn_tt_tt_1" TargetMode="External"/><Relationship Id="rId624" Type="http://schemas.openxmlformats.org/officeDocument/2006/relationships/hyperlink" Target="http://www.imdb.com/title/tt0120696/?ref_=fn_tt_tt_1" TargetMode="External"/><Relationship Id="rId831" Type="http://schemas.openxmlformats.org/officeDocument/2006/relationships/hyperlink" Target="http://www.imdb.com/title/tt0116136/?ref_=fn_tt_tt_1" TargetMode="External"/><Relationship Id="rId1047" Type="http://schemas.openxmlformats.org/officeDocument/2006/relationships/hyperlink" Target="http://www.imdb.com/title/tt0120188/?ref_=fn_tt_tt_1" TargetMode="External"/><Relationship Id="rId1254" Type="http://schemas.openxmlformats.org/officeDocument/2006/relationships/hyperlink" Target="http://www.imdb.com/title/tt0174480/?ref_=fn_tt_tt_1" TargetMode="External"/><Relationship Id="rId1461" Type="http://schemas.openxmlformats.org/officeDocument/2006/relationships/hyperlink" Target="http://www.imdb.com/title/tt0080745/?ref_=fn_tt_tt_1" TargetMode="External"/><Relationship Id="rId2305" Type="http://schemas.openxmlformats.org/officeDocument/2006/relationships/hyperlink" Target="http://www.imdb.com/title/tt1714204/?ref_=fn_tt_tt_1" TargetMode="External"/><Relationship Id="rId2512" Type="http://schemas.openxmlformats.org/officeDocument/2006/relationships/hyperlink" Target="http://www.imdb.com/title/tt0283632/?ref_=fn_tt_tt_1" TargetMode="External"/><Relationship Id="rId1114" Type="http://schemas.openxmlformats.org/officeDocument/2006/relationships/hyperlink" Target="http://www.imdb.com/title/tt0087182/?ref_=fn_tt_tt_1" TargetMode="External"/><Relationship Id="rId1321" Type="http://schemas.openxmlformats.org/officeDocument/2006/relationships/hyperlink" Target="http://www.imdb.com/title/tt0486822/?ref_=fn_tt_tt_1" TargetMode="External"/><Relationship Id="rId4477" Type="http://schemas.openxmlformats.org/officeDocument/2006/relationships/hyperlink" Target="http://www.imdb.com/title/tt0082418/?ref_=fn_tt_tt_1" TargetMode="External"/><Relationship Id="rId4684" Type="http://schemas.openxmlformats.org/officeDocument/2006/relationships/hyperlink" Target="http://www.imdb.com/title/tt0065571/?ref_=fn_tt_tt_1" TargetMode="External"/><Relationship Id="rId4891" Type="http://schemas.openxmlformats.org/officeDocument/2006/relationships/hyperlink" Target="http://www.imdb.com/title/tt3210710/?ref_=fn_tt_tt_1" TargetMode="External"/><Relationship Id="rId3079" Type="http://schemas.openxmlformats.org/officeDocument/2006/relationships/hyperlink" Target="http://www.imdb.com/title/tt1709143/?ref_=fn_tt_tt_1" TargetMode="External"/><Relationship Id="rId3286" Type="http://schemas.openxmlformats.org/officeDocument/2006/relationships/hyperlink" Target="http://www.imdb.com/title/tt0117603/?ref_=fn_tt_tt_1" TargetMode="External"/><Relationship Id="rId3493" Type="http://schemas.openxmlformats.org/officeDocument/2006/relationships/hyperlink" Target="http://www.imdb.com/title/tt3850214/?ref_=fn_tt_tt_1" TargetMode="External"/><Relationship Id="rId4337" Type="http://schemas.openxmlformats.org/officeDocument/2006/relationships/hyperlink" Target="http://www.imdb.com/title/tt0062235/?ref_=fn_tt_tt_1" TargetMode="External"/><Relationship Id="rId4544" Type="http://schemas.openxmlformats.org/officeDocument/2006/relationships/hyperlink" Target="http://www.imdb.com/title/tt0188640/?ref_=fn_tt_tt_1" TargetMode="External"/><Relationship Id="rId2095" Type="http://schemas.openxmlformats.org/officeDocument/2006/relationships/hyperlink" Target="http://www.imdb.com/title/tt0320691/?ref_=fn_tt_tt_1" TargetMode="External"/><Relationship Id="rId3146" Type="http://schemas.openxmlformats.org/officeDocument/2006/relationships/hyperlink" Target="http://www.imdb.com/title/tt0100168/?ref_=fn_tt_tt_1" TargetMode="External"/><Relationship Id="rId3353" Type="http://schemas.openxmlformats.org/officeDocument/2006/relationships/hyperlink" Target="http://www.imdb.com/title/tt0087538/?ref_=fn_tt_tt_1" TargetMode="External"/><Relationship Id="rId4751" Type="http://schemas.openxmlformats.org/officeDocument/2006/relationships/hyperlink" Target="http://www.imdb.com/title/tt0104567/?ref_=fn_tt_tt_1" TargetMode="External"/><Relationship Id="rId274" Type="http://schemas.openxmlformats.org/officeDocument/2006/relationships/hyperlink" Target="http://www.imdb.com/title/tt0312528/?ref_=fn_tt_tt_1" TargetMode="External"/><Relationship Id="rId481" Type="http://schemas.openxmlformats.org/officeDocument/2006/relationships/hyperlink" Target="http://www.imdb.com/title/tt0057733/?ref_=fn_tt_tt_1" TargetMode="External"/><Relationship Id="rId2162" Type="http://schemas.openxmlformats.org/officeDocument/2006/relationships/hyperlink" Target="http://www.imdb.com/title/tt1116184/?ref_=fn_tt_tt_1" TargetMode="External"/><Relationship Id="rId3006" Type="http://schemas.openxmlformats.org/officeDocument/2006/relationships/hyperlink" Target="http://www.imdb.com/title/tt0399095/?ref_=fn_tt_tt_1" TargetMode="External"/><Relationship Id="rId3560" Type="http://schemas.openxmlformats.org/officeDocument/2006/relationships/hyperlink" Target="http://www.imdb.com/title/tt0082405/?ref_=fn_tt_tt_1" TargetMode="External"/><Relationship Id="rId4404" Type="http://schemas.openxmlformats.org/officeDocument/2006/relationships/hyperlink" Target="http://www.imdb.com/title/tt0473308/?ref_=fn_tt_tt_1" TargetMode="External"/><Relationship Id="rId4611" Type="http://schemas.openxmlformats.org/officeDocument/2006/relationships/hyperlink" Target="http://www.imdb.com/title/tt4590482/?ref_=fn_tt_tt_1" TargetMode="External"/><Relationship Id="rId134" Type="http://schemas.openxmlformats.org/officeDocument/2006/relationships/hyperlink" Target="http://www.imdb.com/title/tt1646987/?ref_=fn_tt_tt_1" TargetMode="External"/><Relationship Id="rId3213" Type="http://schemas.openxmlformats.org/officeDocument/2006/relationships/hyperlink" Target="http://www.imdb.com/title/tt1285309/?ref_=fn_tt_tt_1" TargetMode="External"/><Relationship Id="rId3420" Type="http://schemas.openxmlformats.org/officeDocument/2006/relationships/hyperlink" Target="http://www.imdb.com/title/tt0964539/?ref_=fn_tt_tt_1" TargetMode="External"/><Relationship Id="rId341" Type="http://schemas.openxmlformats.org/officeDocument/2006/relationships/hyperlink" Target="http://www.imdb.com/title/tt0167261/?ref_=fn_tt_tt_1" TargetMode="External"/><Relationship Id="rId2022" Type="http://schemas.openxmlformats.org/officeDocument/2006/relationships/hyperlink" Target="http://www.imdb.com/title/tt2058673/?ref_=fn_tt_tt_1" TargetMode="External"/><Relationship Id="rId2979" Type="http://schemas.openxmlformats.org/officeDocument/2006/relationships/hyperlink" Target="http://www.imdb.com/title/tt1042877/?ref_=fn_tt_tt_1" TargetMode="External"/><Relationship Id="rId201" Type="http://schemas.openxmlformats.org/officeDocument/2006/relationships/hyperlink" Target="http://www.imdb.com/title/tt2692250/?ref_=fn_tt_tt_1" TargetMode="External"/><Relationship Id="rId1788" Type="http://schemas.openxmlformats.org/officeDocument/2006/relationships/hyperlink" Target="http://www.imdb.com/title/tt0120133/?ref_=fn_tt_tt_1" TargetMode="External"/><Relationship Id="rId1995" Type="http://schemas.openxmlformats.org/officeDocument/2006/relationships/hyperlink" Target="http://www.imdb.com/title/tt0412080/?ref_=fn_tt_tt_1" TargetMode="External"/><Relationship Id="rId2839" Type="http://schemas.openxmlformats.org/officeDocument/2006/relationships/hyperlink" Target="http://www.imdb.com/title/tt0071562/?ref_=fn_tt_tt_1" TargetMode="External"/><Relationship Id="rId4194" Type="http://schemas.openxmlformats.org/officeDocument/2006/relationships/hyperlink" Target="http://www.imdb.com/title/tt0186253/?ref_=fn_tt_tt_1" TargetMode="External"/><Relationship Id="rId5038" Type="http://schemas.openxmlformats.org/officeDocument/2006/relationships/hyperlink" Target="http://www.imdb.com/title/tt0430371/?ref_=fn_tt_tt_1" TargetMode="External"/><Relationship Id="rId1648" Type="http://schemas.openxmlformats.org/officeDocument/2006/relationships/hyperlink" Target="http://www.imdb.com/title/tt1127180/?ref_=fn_tt_tt_1" TargetMode="External"/><Relationship Id="rId4054" Type="http://schemas.openxmlformats.org/officeDocument/2006/relationships/hyperlink" Target="http://www.imdb.com/title/tt1536044/?ref_=fn_tt_tt_1" TargetMode="External"/><Relationship Id="rId4261" Type="http://schemas.openxmlformats.org/officeDocument/2006/relationships/hyperlink" Target="http://www.imdb.com/title/tt0405094/?ref_=fn_tt_tt_1" TargetMode="External"/><Relationship Id="rId1508" Type="http://schemas.openxmlformats.org/officeDocument/2006/relationships/hyperlink" Target="http://www.imdb.com/title/tt0134154/?ref_=fn_tt_tt_1" TargetMode="External"/><Relationship Id="rId1855" Type="http://schemas.openxmlformats.org/officeDocument/2006/relationships/hyperlink" Target="http://www.imdb.com/title/tt0358349/?ref_=fn_tt_tt_1" TargetMode="External"/><Relationship Id="rId2906" Type="http://schemas.openxmlformats.org/officeDocument/2006/relationships/hyperlink" Target="http://www.imdb.com/title/tt0029442/?ref_=fn_tt_tt_1" TargetMode="External"/><Relationship Id="rId3070" Type="http://schemas.openxmlformats.org/officeDocument/2006/relationships/hyperlink" Target="http://www.imdb.com/title/tt0424908/?ref_=fn_tt_tt_1" TargetMode="External"/><Relationship Id="rId4121" Type="http://schemas.openxmlformats.org/officeDocument/2006/relationships/hyperlink" Target="http://www.imdb.com/title/tt0118327/?ref_=fn_tt_tt_1" TargetMode="External"/><Relationship Id="rId1715" Type="http://schemas.openxmlformats.org/officeDocument/2006/relationships/hyperlink" Target="http://www.imdb.com/title/tt0097441/?ref_=fn_tt_tt_1" TargetMode="External"/><Relationship Id="rId1922" Type="http://schemas.openxmlformats.org/officeDocument/2006/relationships/hyperlink" Target="http://www.imdb.com/title/tt0435651/?ref_=fn_tt_tt_1" TargetMode="External"/><Relationship Id="rId3887" Type="http://schemas.openxmlformats.org/officeDocument/2006/relationships/hyperlink" Target="http://www.imdb.com/title/tt0084522/?ref_=fn_tt_tt_1" TargetMode="External"/><Relationship Id="rId4938" Type="http://schemas.openxmlformats.org/officeDocument/2006/relationships/hyperlink" Target="http://www.imdb.com/title/tt0072271/?ref_=fn_tt_tt_1" TargetMode="External"/><Relationship Id="rId2489" Type="http://schemas.openxmlformats.org/officeDocument/2006/relationships/hyperlink" Target="http://www.imdb.com/title/tt0058385/?ref_=fn_tt_tt_1" TargetMode="External"/><Relationship Id="rId2696" Type="http://schemas.openxmlformats.org/officeDocument/2006/relationships/hyperlink" Target="http://www.imdb.com/title/tt0352277/?ref_=fn_tt_tt_1" TargetMode="External"/><Relationship Id="rId3747" Type="http://schemas.openxmlformats.org/officeDocument/2006/relationships/hyperlink" Target="http://www.imdb.com/title/tt0090655/?ref_=fn_tt_tt_1" TargetMode="External"/><Relationship Id="rId3954" Type="http://schemas.openxmlformats.org/officeDocument/2006/relationships/hyperlink" Target="http://www.imdb.com/title/tt0119502/?ref_=fn_tt_tt_1" TargetMode="External"/><Relationship Id="rId668" Type="http://schemas.openxmlformats.org/officeDocument/2006/relationships/hyperlink" Target="http://www.imdb.com/title/tt0115759/?ref_=fn_tt_tt_1" TargetMode="External"/><Relationship Id="rId875" Type="http://schemas.openxmlformats.org/officeDocument/2006/relationships/hyperlink" Target="http://www.imdb.com/title/tt0128278/?ref_=fn_tt_tt_1" TargetMode="External"/><Relationship Id="rId1298" Type="http://schemas.openxmlformats.org/officeDocument/2006/relationships/hyperlink" Target="http://www.imdb.com/title/tt0282687/?ref_=fn_tt_tt_1" TargetMode="External"/><Relationship Id="rId2349" Type="http://schemas.openxmlformats.org/officeDocument/2006/relationships/hyperlink" Target="http://www.imdb.com/title/tt0489664/?ref_=fn_tt_tt_1" TargetMode="External"/><Relationship Id="rId2556" Type="http://schemas.openxmlformats.org/officeDocument/2006/relationships/hyperlink" Target="http://www.imdb.com/title/tt0255819/?ref_=fn_tt_tt_1" TargetMode="External"/><Relationship Id="rId2763" Type="http://schemas.openxmlformats.org/officeDocument/2006/relationships/hyperlink" Target="http://www.imdb.com/title/tt0342735/?ref_=fn_tt_tt_1" TargetMode="External"/><Relationship Id="rId2970" Type="http://schemas.openxmlformats.org/officeDocument/2006/relationships/hyperlink" Target="http://www.imdb.com/title/tt0082934/?ref_=fn_tt_tt_1" TargetMode="External"/><Relationship Id="rId3607" Type="http://schemas.openxmlformats.org/officeDocument/2006/relationships/hyperlink" Target="http://www.imdb.com/title/tt0120148/?ref_=fn_tt_tt_1" TargetMode="External"/><Relationship Id="rId3814" Type="http://schemas.openxmlformats.org/officeDocument/2006/relationships/hyperlink" Target="http://www.imdb.com/title/tt1274586/?ref_=fn_tt_tt_1" TargetMode="External"/><Relationship Id="rId528" Type="http://schemas.openxmlformats.org/officeDocument/2006/relationships/hyperlink" Target="http://www.imdb.com/title/tt0120903/?ref_=fn_tt_tt_1" TargetMode="External"/><Relationship Id="rId735" Type="http://schemas.openxmlformats.org/officeDocument/2006/relationships/hyperlink" Target="http://www.imdb.com/title/tt1245526/?ref_=fn_tt_tt_1" TargetMode="External"/><Relationship Id="rId942" Type="http://schemas.openxmlformats.org/officeDocument/2006/relationships/hyperlink" Target="http://www.imdb.com/title/tt0110148/?ref_=fn_tt_tt_1" TargetMode="External"/><Relationship Id="rId1158" Type="http://schemas.openxmlformats.org/officeDocument/2006/relationships/hyperlink" Target="http://www.imdb.com/title/tt0120630/?ref_=fn_tt_tt_1" TargetMode="External"/><Relationship Id="rId1365" Type="http://schemas.openxmlformats.org/officeDocument/2006/relationships/hyperlink" Target="http://www.imdb.com/title/tt0970411/?ref_=fn_tt_tt_1" TargetMode="External"/><Relationship Id="rId1572" Type="http://schemas.openxmlformats.org/officeDocument/2006/relationships/hyperlink" Target="http://www.imdb.com/title/tt0306892/?ref_=fn_tt_tt_1" TargetMode="External"/><Relationship Id="rId2209" Type="http://schemas.openxmlformats.org/officeDocument/2006/relationships/hyperlink" Target="http://www.imdb.com/title/tt0372588/?ref_=fn_tt_tt_1" TargetMode="External"/><Relationship Id="rId2416" Type="http://schemas.openxmlformats.org/officeDocument/2006/relationships/hyperlink" Target="http://www.imdb.com/title/tt2562232/?ref_=fn_tt_tt_1" TargetMode="External"/><Relationship Id="rId2623" Type="http://schemas.openxmlformats.org/officeDocument/2006/relationships/hyperlink" Target="http://www.imdb.com/title/tt3063516/?ref_=fn_tt_tt_1" TargetMode="External"/><Relationship Id="rId1018" Type="http://schemas.openxmlformats.org/officeDocument/2006/relationships/hyperlink" Target="http://www.imdb.com/title/tt0151137/?ref_=fn_tt_tt_1" TargetMode="External"/><Relationship Id="rId1225" Type="http://schemas.openxmlformats.org/officeDocument/2006/relationships/hyperlink" Target="http://www.imdb.com/title/tt1144884/?ref_=fn_tt_tt_1" TargetMode="External"/><Relationship Id="rId1432" Type="http://schemas.openxmlformats.org/officeDocument/2006/relationships/hyperlink" Target="http://www.imdb.com/title/tt1758830/?ref_=fn_tt_tt_1" TargetMode="External"/><Relationship Id="rId2830" Type="http://schemas.openxmlformats.org/officeDocument/2006/relationships/hyperlink" Target="http://www.imdb.com/title/tt4048942/?ref_=fn_tt_tt_1" TargetMode="External"/><Relationship Id="rId4588" Type="http://schemas.openxmlformats.org/officeDocument/2006/relationships/hyperlink" Target="http://www.imdb.com/title/tt0854678/?ref_=fn_tt_tt_1" TargetMode="External"/><Relationship Id="rId71" Type="http://schemas.openxmlformats.org/officeDocument/2006/relationships/hyperlink" Target="http://www.imdb.com/title/tt0970179/?ref_=fn_tt_tt_1" TargetMode="External"/><Relationship Id="rId802" Type="http://schemas.openxmlformats.org/officeDocument/2006/relationships/hyperlink" Target="http://www.imdb.com/title/tt1837709/?ref_=fn_tt_tt_1" TargetMode="External"/><Relationship Id="rId3397" Type="http://schemas.openxmlformats.org/officeDocument/2006/relationships/hyperlink" Target="http://www.imdb.com/title/tt0206420/?ref_=fn_tt_tt_1" TargetMode="External"/><Relationship Id="rId4795" Type="http://schemas.openxmlformats.org/officeDocument/2006/relationships/hyperlink" Target="http://www.imdb.com/title/tt1179904/?ref_=fn_tt_tt_1" TargetMode="External"/><Relationship Id="rId4448" Type="http://schemas.openxmlformats.org/officeDocument/2006/relationships/hyperlink" Target="http://www.imdb.com/title/tt0790724/?ref_=fn_tt_tt_1" TargetMode="External"/><Relationship Id="rId4655" Type="http://schemas.openxmlformats.org/officeDocument/2006/relationships/hyperlink" Target="http://www.imdb.com/title/tt1996264/?ref_=fn_tt_tt_1" TargetMode="External"/><Relationship Id="rId4862" Type="http://schemas.openxmlformats.org/officeDocument/2006/relationships/hyperlink" Target="http://www.imdb.com/title/tt0123755/?ref_=fn_tt_tt_1" TargetMode="External"/><Relationship Id="rId178" Type="http://schemas.openxmlformats.org/officeDocument/2006/relationships/hyperlink" Target="http://www.imdb.com/title/tt0086759/?ref_=fn_tt_tt_1" TargetMode="External"/><Relationship Id="rId3257" Type="http://schemas.openxmlformats.org/officeDocument/2006/relationships/hyperlink" Target="http://www.imdb.com/title/tt0901487/?ref_=fn_tt_tt_1" TargetMode="External"/><Relationship Id="rId3464" Type="http://schemas.openxmlformats.org/officeDocument/2006/relationships/hyperlink" Target="http://www.imdb.com/title/tt0203408/?ref_=fn_tt_tt_1" TargetMode="External"/><Relationship Id="rId3671" Type="http://schemas.openxmlformats.org/officeDocument/2006/relationships/hyperlink" Target="http://www.imdb.com/title/tt0082158/?ref_=fn_tt_tt_1" TargetMode="External"/><Relationship Id="rId4308" Type="http://schemas.openxmlformats.org/officeDocument/2006/relationships/hyperlink" Target="http://www.imdb.com/title/tt0338497/?ref_=fn_tt_tt_1" TargetMode="External"/><Relationship Id="rId4515" Type="http://schemas.openxmlformats.org/officeDocument/2006/relationships/hyperlink" Target="http://www.imdb.com/title/tt1943014/?ref_=fn_tt_tt_1" TargetMode="External"/><Relationship Id="rId4722" Type="http://schemas.openxmlformats.org/officeDocument/2006/relationships/hyperlink" Target="http://www.imdb.com/title/tt1981703/?ref_=fn_tt_tt_1" TargetMode="External"/><Relationship Id="rId385" Type="http://schemas.openxmlformats.org/officeDocument/2006/relationships/hyperlink" Target="http://will.i.am/" TargetMode="External"/><Relationship Id="rId592" Type="http://schemas.openxmlformats.org/officeDocument/2006/relationships/hyperlink" Target="http://www.imdb.com/title/tt1267297/?ref_=fn_tt_tt_1" TargetMode="External"/><Relationship Id="rId2066" Type="http://schemas.openxmlformats.org/officeDocument/2006/relationships/hyperlink" Target="http://www.imdb.com/title/tt0198386/?ref_=fn_tt_tt_1" TargetMode="External"/><Relationship Id="rId2273" Type="http://schemas.openxmlformats.org/officeDocument/2006/relationships/hyperlink" Target="http://www.imdb.com/title/tt0770703/?ref_=fn_tt_tt_1" TargetMode="External"/><Relationship Id="rId2480" Type="http://schemas.openxmlformats.org/officeDocument/2006/relationships/hyperlink" Target="http://www.imdb.com/title/tt1023481/?ref_=fn_tt_tt_1" TargetMode="External"/><Relationship Id="rId3117" Type="http://schemas.openxmlformats.org/officeDocument/2006/relationships/hyperlink" Target="http://www.imdb.com/title/tt3195644/?ref_=fn_tt_tt_1" TargetMode="External"/><Relationship Id="rId3324" Type="http://schemas.openxmlformats.org/officeDocument/2006/relationships/hyperlink" Target="http://www.imdb.com/title/tt1068678/?ref_=fn_tt_tt_1" TargetMode="External"/><Relationship Id="rId3531" Type="http://schemas.openxmlformats.org/officeDocument/2006/relationships/hyperlink" Target="http://www.imdb.com/title/tt0301390/?ref_=fn_tt_tt_1" TargetMode="External"/><Relationship Id="rId245" Type="http://schemas.openxmlformats.org/officeDocument/2006/relationships/hyperlink" Target="http://www.imdb.com/title/tt2381991/?ref_=fn_tt_tt_1" TargetMode="External"/><Relationship Id="rId452" Type="http://schemas.openxmlformats.org/officeDocument/2006/relationships/hyperlink" Target="http://www.imdb.com/title/tt0425061/?ref_=fn_tt_tt_1" TargetMode="External"/><Relationship Id="rId1082" Type="http://schemas.openxmlformats.org/officeDocument/2006/relationships/hyperlink" Target="http://www.imdb.com/title/tt0109446/?ref_=fn_tt_tt_1" TargetMode="External"/><Relationship Id="rId2133" Type="http://schemas.openxmlformats.org/officeDocument/2006/relationships/hyperlink" Target="http://www.imdb.com/title/tt1859650/?ref_=fn_tt_tt_1" TargetMode="External"/><Relationship Id="rId2340" Type="http://schemas.openxmlformats.org/officeDocument/2006/relationships/hyperlink" Target="http://www.imdb.com/title/tt0940709/?ref_=fn_tt_tt_1" TargetMode="External"/><Relationship Id="rId105" Type="http://schemas.openxmlformats.org/officeDocument/2006/relationships/hyperlink" Target="http://www.imdb.com/title/tt0963966/?ref_=fn_tt_tt_1" TargetMode="External"/><Relationship Id="rId312" Type="http://schemas.openxmlformats.org/officeDocument/2006/relationships/hyperlink" Target="http://www.imdb.com/title/tt1371111/?ref_=fn_tt_tt_1" TargetMode="External"/><Relationship Id="rId2200" Type="http://schemas.openxmlformats.org/officeDocument/2006/relationships/hyperlink" Target="http://www.imdb.com/title/tt0101452/?ref_=fn_tt_tt_1" TargetMode="External"/><Relationship Id="rId4098" Type="http://schemas.openxmlformats.org/officeDocument/2006/relationships/hyperlink" Target="http://www.imdb.com/title/tt0077405/?ref_=fn_tt_tt_1" TargetMode="External"/><Relationship Id="rId1899" Type="http://schemas.openxmlformats.org/officeDocument/2006/relationships/hyperlink" Target="http://www.imdb.com/title/tt0398808/?ref_=fn_tt_tt_1" TargetMode="External"/><Relationship Id="rId4165" Type="http://schemas.openxmlformats.org/officeDocument/2006/relationships/hyperlink" Target="http://www.imdb.com/title/tt4080386/?ref_=fn_tt_tt_1" TargetMode="External"/><Relationship Id="rId4372" Type="http://schemas.openxmlformats.org/officeDocument/2006/relationships/hyperlink" Target="http://www.imdb.com/title/tt0044533/?ref_=fn_tt_tt_1" TargetMode="External"/><Relationship Id="rId5009" Type="http://schemas.openxmlformats.org/officeDocument/2006/relationships/hyperlink" Target="http://www.imdb.com/title/tt1489167/?ref_=fn_tt_tt_1" TargetMode="External"/><Relationship Id="rId1759" Type="http://schemas.openxmlformats.org/officeDocument/2006/relationships/hyperlink" Target="http://www.imdb.com/title/tt1127896/?ref_=fn_tt_tt_1" TargetMode="External"/><Relationship Id="rId1966" Type="http://schemas.openxmlformats.org/officeDocument/2006/relationships/hyperlink" Target="http://www.imdb.com/title/tt0117011/?ref_=fn_tt_tt_1" TargetMode="External"/><Relationship Id="rId3181" Type="http://schemas.openxmlformats.org/officeDocument/2006/relationships/hyperlink" Target="http://www.imdb.com/title/tt0166896/?ref_=fn_tt_tt_1" TargetMode="External"/><Relationship Id="rId4025" Type="http://schemas.openxmlformats.org/officeDocument/2006/relationships/hyperlink" Target="http://www.imdb.com/title/tt0076141/?ref_=fn_tt_tt_1" TargetMode="External"/><Relationship Id="rId1619" Type="http://schemas.openxmlformats.org/officeDocument/2006/relationships/hyperlink" Target="http://www.imdb.com/title/tt0112431/?ref_=fn_tt_tt_1" TargetMode="External"/><Relationship Id="rId1826" Type="http://schemas.openxmlformats.org/officeDocument/2006/relationships/hyperlink" Target="http://www.imdb.com/title/tt1517489/?ref_=fn_tt_tt_1" TargetMode="External"/><Relationship Id="rId4232" Type="http://schemas.openxmlformats.org/officeDocument/2006/relationships/hyperlink" Target="http://www.imdb.com/title/tt0810928/?ref_=fn_tt_tt_1" TargetMode="External"/><Relationship Id="rId3041" Type="http://schemas.openxmlformats.org/officeDocument/2006/relationships/hyperlink" Target="http://www.imdb.com/title/tt0139134/?ref_=fn_tt_tt_1" TargetMode="External"/><Relationship Id="rId3998" Type="http://schemas.openxmlformats.org/officeDocument/2006/relationships/hyperlink" Target="http://www.imdb.com/title/tt4263482/?ref_=fn_tt_tt_1" TargetMode="External"/><Relationship Id="rId3858" Type="http://schemas.openxmlformats.org/officeDocument/2006/relationships/hyperlink" Target="http://www.imdb.com/title/tt0119448/?ref_=fn_tt_tt_1" TargetMode="External"/><Relationship Id="rId4909" Type="http://schemas.openxmlformats.org/officeDocument/2006/relationships/hyperlink" Target="http://www.imdb.com/title/tt2690560/?ref_=fn_tt_tt_1" TargetMode="External"/><Relationship Id="rId779" Type="http://schemas.openxmlformats.org/officeDocument/2006/relationships/hyperlink" Target="http://www.imdb.com/title/tt0762125/?ref_=fn_tt_tt_1" TargetMode="External"/><Relationship Id="rId986" Type="http://schemas.openxmlformats.org/officeDocument/2006/relationships/hyperlink" Target="http://www.imdb.com/title/tt0119874/?ref_=fn_tt_tt_1" TargetMode="External"/><Relationship Id="rId2667" Type="http://schemas.openxmlformats.org/officeDocument/2006/relationships/hyperlink" Target="http://www.imdb.com/title/tt0493949/?ref_=fn_tt_tt_1" TargetMode="External"/><Relationship Id="rId3718" Type="http://schemas.openxmlformats.org/officeDocument/2006/relationships/hyperlink" Target="http://www.imdb.com/title/tt0209144/?ref_=fn_tt_tt_1" TargetMode="External"/><Relationship Id="rId639" Type="http://schemas.openxmlformats.org/officeDocument/2006/relationships/hyperlink" Target="http://www.imdb.com/title/tt0132347/?ref_=fn_tt_tt_1" TargetMode="External"/><Relationship Id="rId1269" Type="http://schemas.openxmlformats.org/officeDocument/2006/relationships/hyperlink" Target="http://www.imdb.com/title/tt2557490/?ref_=fn_tt_tt_1" TargetMode="External"/><Relationship Id="rId1476" Type="http://schemas.openxmlformats.org/officeDocument/2006/relationships/hyperlink" Target="http://www.imdb.com/title/tt0257516/?ref_=fn_tt_tt_1" TargetMode="External"/><Relationship Id="rId2874" Type="http://schemas.openxmlformats.org/officeDocument/2006/relationships/hyperlink" Target="http://www.imdb.com/title/tt0120577/?ref_=fn_tt_tt_1" TargetMode="External"/><Relationship Id="rId3925" Type="http://schemas.openxmlformats.org/officeDocument/2006/relationships/hyperlink" Target="http://www.imdb.com/title/tt0360916/?ref_=fn_tt_tt_1" TargetMode="External"/><Relationship Id="rId846" Type="http://schemas.openxmlformats.org/officeDocument/2006/relationships/hyperlink" Target="http://www.imdb.com/title/tt0328828/?ref_=fn_tt_tt_1" TargetMode="External"/><Relationship Id="rId1129" Type="http://schemas.openxmlformats.org/officeDocument/2006/relationships/hyperlink" Target="http://www.imdb.com/title/tt0118956/?ref_=fn_tt_tt_1" TargetMode="External"/><Relationship Id="rId1683" Type="http://schemas.openxmlformats.org/officeDocument/2006/relationships/hyperlink" Target="http://www.imdb.com/title/tt0339412/?ref_=fn_tt_tt_1" TargetMode="External"/><Relationship Id="rId1890" Type="http://schemas.openxmlformats.org/officeDocument/2006/relationships/hyperlink" Target="http://www.imdb.com/title/tt0241303/?ref_=fn_tt_tt_1" TargetMode="External"/><Relationship Id="rId2527" Type="http://schemas.openxmlformats.org/officeDocument/2006/relationships/hyperlink" Target="http://www.imdb.com/title/tt0312549/?ref_=fn_tt_tt_1" TargetMode="External"/><Relationship Id="rId2734" Type="http://schemas.openxmlformats.org/officeDocument/2006/relationships/hyperlink" Target="http://www.imdb.com/title/tt3153582/?ref_=fn_tt_tt_1" TargetMode="External"/><Relationship Id="rId2941" Type="http://schemas.openxmlformats.org/officeDocument/2006/relationships/hyperlink" Target="http://www.imdb.com/title/tt1082868/?ref_=fn_tt_tt_1" TargetMode="External"/><Relationship Id="rId5000" Type="http://schemas.openxmlformats.org/officeDocument/2006/relationships/hyperlink" Target="http://www.imdb.com/title/tt0162348/?ref_=fn_tt_tt_1" TargetMode="External"/><Relationship Id="rId706" Type="http://schemas.openxmlformats.org/officeDocument/2006/relationships/hyperlink" Target="http://www.imdb.com/title/tt0811138/?ref_=fn_tt_tt_1" TargetMode="External"/><Relationship Id="rId913" Type="http://schemas.openxmlformats.org/officeDocument/2006/relationships/hyperlink" Target="http://www.imdb.com/title/tt0264464/?ref_=fn_tt_tt_1" TargetMode="External"/><Relationship Id="rId1336" Type="http://schemas.openxmlformats.org/officeDocument/2006/relationships/hyperlink" Target="http://www.imdb.com/title/tt0379786/?ref_=fn_tt_tt_1" TargetMode="External"/><Relationship Id="rId1543" Type="http://schemas.openxmlformats.org/officeDocument/2006/relationships/hyperlink" Target="http://www.imdb.com/title/tt0117333/?ref_=fn_tt_tt_1" TargetMode="External"/><Relationship Id="rId1750" Type="http://schemas.openxmlformats.org/officeDocument/2006/relationships/hyperlink" Target="http://www.imdb.com/title/tt1398426/?ref_=fn_tt_tt_1" TargetMode="External"/><Relationship Id="rId2801" Type="http://schemas.openxmlformats.org/officeDocument/2006/relationships/hyperlink" Target="http://www.imdb.com/title/tt0308055/?ref_=fn_tt_tt_1" TargetMode="External"/><Relationship Id="rId4699" Type="http://schemas.openxmlformats.org/officeDocument/2006/relationships/hyperlink" Target="http://www.imdb.com/title/tt0133117/?ref_=fn_tt_tt_1" TargetMode="External"/><Relationship Id="rId42" Type="http://schemas.openxmlformats.org/officeDocument/2006/relationships/hyperlink" Target="http://www.imdb.com/title/tt1216475/?ref_=fn_tt_tt_1" TargetMode="External"/><Relationship Id="rId1403" Type="http://schemas.openxmlformats.org/officeDocument/2006/relationships/hyperlink" Target="http://www.imdb.com/title/tt1316616/?ref_=fn_tt_tt_1" TargetMode="External"/><Relationship Id="rId1610" Type="http://schemas.openxmlformats.org/officeDocument/2006/relationships/hyperlink" Target="http://www.imdb.com/title/tt1114677/?ref_=fn_tt_tt_1" TargetMode="External"/><Relationship Id="rId4559" Type="http://schemas.openxmlformats.org/officeDocument/2006/relationships/hyperlink" Target="http://www.imdb.com/title/tt0467406/?ref_=fn_tt_tt_1" TargetMode="External"/><Relationship Id="rId4766" Type="http://schemas.openxmlformats.org/officeDocument/2006/relationships/hyperlink" Target="http://www.imdb.com/title/tt2825768/?ref_=fn_tt_tt_1" TargetMode="External"/><Relationship Id="rId4973" Type="http://schemas.openxmlformats.org/officeDocument/2006/relationships/hyperlink" Target="http://www.imdb.com/title/tt0844708/?ref_=fn_tt_tt_1" TargetMode="External"/><Relationship Id="rId3368" Type="http://schemas.openxmlformats.org/officeDocument/2006/relationships/hyperlink" Target="http://www.imdb.com/title/tt0297037/?ref_=fn_tt_tt_1" TargetMode="External"/><Relationship Id="rId3575" Type="http://schemas.openxmlformats.org/officeDocument/2006/relationships/hyperlink" Target="http://www.imdb.com/title/tt1414378/?ref_=fn_tt_tt_1" TargetMode="External"/><Relationship Id="rId3782" Type="http://schemas.openxmlformats.org/officeDocument/2006/relationships/hyperlink" Target="http://www.imdb.com/title/tt0102307/?ref_=fn_tt_tt_1" TargetMode="External"/><Relationship Id="rId4419" Type="http://schemas.openxmlformats.org/officeDocument/2006/relationships/hyperlink" Target="http://www.imdb.com/title/tt0357110/?ref_=fn_tt_tt_1" TargetMode="External"/><Relationship Id="rId4626" Type="http://schemas.openxmlformats.org/officeDocument/2006/relationships/hyperlink" Target="http://www.imdb.com/title/tt1930294/?ref_=fn_tt_tt_1" TargetMode="External"/><Relationship Id="rId4833" Type="http://schemas.openxmlformats.org/officeDocument/2006/relationships/hyperlink" Target="http://www.imdb.com/title/tt0118717/?ref_=fn_tt_tt_1" TargetMode="External"/><Relationship Id="rId289" Type="http://schemas.openxmlformats.org/officeDocument/2006/relationships/hyperlink" Target="http://www.imdb.com/title/tt0103064/?ref_=fn_tt_tt_1" TargetMode="External"/><Relationship Id="rId496" Type="http://schemas.openxmlformats.org/officeDocument/2006/relationships/hyperlink" Target="http://www.imdb.com/title/tt1762399/?ref_=fn_tt_tt_1" TargetMode="External"/><Relationship Id="rId2177" Type="http://schemas.openxmlformats.org/officeDocument/2006/relationships/hyperlink" Target="http://www.imdb.com/title/tt0303933/?ref_=fn_tt_tt_1" TargetMode="External"/><Relationship Id="rId2384" Type="http://schemas.openxmlformats.org/officeDocument/2006/relationships/hyperlink" Target="http://www.imdb.com/title/tt0107719/?ref_=fn_tt_tt_1" TargetMode="External"/><Relationship Id="rId2591" Type="http://schemas.openxmlformats.org/officeDocument/2006/relationships/hyperlink" Target="http://www.imdb.com/title/tt1545106/?ref_=fn_tt_tt_1" TargetMode="External"/><Relationship Id="rId3228" Type="http://schemas.openxmlformats.org/officeDocument/2006/relationships/hyperlink" Target="http://www.imdb.com/title/tt1262981/?ref_=fn_tt_tt_1" TargetMode="External"/><Relationship Id="rId3435" Type="http://schemas.openxmlformats.org/officeDocument/2006/relationships/hyperlink" Target="http://www.imdb.com/title/tt4060866/?ref_=fn_tt_tt_1" TargetMode="External"/><Relationship Id="rId3642" Type="http://schemas.openxmlformats.org/officeDocument/2006/relationships/hyperlink" Target="http://www.imdb.com/title/tt0246134/?ref_=fn_tt_tt_1" TargetMode="External"/><Relationship Id="rId149" Type="http://schemas.openxmlformats.org/officeDocument/2006/relationships/hyperlink" Target="http://www.imdb.com/title/tt1277953/?ref_=fn_tt_tt_1" TargetMode="External"/><Relationship Id="rId356" Type="http://schemas.openxmlformats.org/officeDocument/2006/relationships/hyperlink" Target="http://www.imdb.com/title/tt0266915/?ref_=fn_tt_tt_1" TargetMode="External"/><Relationship Id="rId563" Type="http://schemas.openxmlformats.org/officeDocument/2006/relationships/hyperlink" Target="http://www.imdb.com/title/tt0377062/?ref_=fn_tt_tt_1" TargetMode="External"/><Relationship Id="rId770" Type="http://schemas.openxmlformats.org/officeDocument/2006/relationships/hyperlink" Target="http://www.imdb.com/title/tt0385307/?ref_=fn_tt_tt_1" TargetMode="External"/><Relationship Id="rId1193" Type="http://schemas.openxmlformats.org/officeDocument/2006/relationships/hyperlink" Target="http://www.imdb.com/title/tt0338459/?ref_=fn_tt_tt_1" TargetMode="External"/><Relationship Id="rId2037" Type="http://schemas.openxmlformats.org/officeDocument/2006/relationships/hyperlink" Target="http://www.imdb.com/title/tt0335559/?ref_=fn_tt_tt_1" TargetMode="External"/><Relationship Id="rId2244" Type="http://schemas.openxmlformats.org/officeDocument/2006/relationships/hyperlink" Target="http://www.imdb.com/title/tt0054215/?ref_=fn_tt_tt_1" TargetMode="External"/><Relationship Id="rId2451" Type="http://schemas.openxmlformats.org/officeDocument/2006/relationships/hyperlink" Target="http://www.imdb.com/title/tt0109707/?ref_=fn_tt_tt_1" TargetMode="External"/><Relationship Id="rId4900" Type="http://schemas.openxmlformats.org/officeDocument/2006/relationships/hyperlink" Target="http://www.imdb.com/title/tt0024548/?ref_=fn_tt_tt_1" TargetMode="External"/><Relationship Id="rId216" Type="http://schemas.openxmlformats.org/officeDocument/2006/relationships/hyperlink" Target="http://www.imdb.com/title/tt0120657/?ref_=fn_tt_tt_1" TargetMode="External"/><Relationship Id="rId423" Type="http://schemas.openxmlformats.org/officeDocument/2006/relationships/hyperlink" Target="http://www.imdb.com/title/tt0233469/?ref_=fn_tt_tt_1" TargetMode="External"/><Relationship Id="rId1053" Type="http://schemas.openxmlformats.org/officeDocument/2006/relationships/hyperlink" Target="http://www.imdb.com/title/tt0087089/?ref_=fn_tt_tt_1" TargetMode="External"/><Relationship Id="rId1260" Type="http://schemas.openxmlformats.org/officeDocument/2006/relationships/hyperlink" Target="http://www.imdb.com/title/tt0101761/?ref_=fn_tt_tt_1" TargetMode="External"/><Relationship Id="rId2104" Type="http://schemas.openxmlformats.org/officeDocument/2006/relationships/hyperlink" Target="http://www.imdb.com/title/tt2023453/?ref_=fn_tt_tt_1" TargetMode="External"/><Relationship Id="rId3502" Type="http://schemas.openxmlformats.org/officeDocument/2006/relationships/hyperlink" Target="http://www.imdb.com/title/tt1315981/?ref_=fn_tt_tt_1" TargetMode="External"/><Relationship Id="rId630" Type="http://schemas.openxmlformats.org/officeDocument/2006/relationships/hyperlink" Target="http://www.imdb.com/title/tt1211956/?ref_=fn_tt_tt_1" TargetMode="External"/><Relationship Id="rId2311" Type="http://schemas.openxmlformats.org/officeDocument/2006/relationships/hyperlink" Target="http://www.imdb.com/title/tt1810683/?ref_=fn_tt_tt_1" TargetMode="External"/><Relationship Id="rId4069" Type="http://schemas.openxmlformats.org/officeDocument/2006/relationships/hyperlink" Target="http://www.imdb.com/title/tt0100666/?ref_=fn_tt_tt_1" TargetMode="External"/><Relationship Id="rId1120" Type="http://schemas.openxmlformats.org/officeDocument/2006/relationships/hyperlink" Target="http://www.imdb.com/title/tt0117108/?ref_=fn_tt_tt_1" TargetMode="External"/><Relationship Id="rId4276" Type="http://schemas.openxmlformats.org/officeDocument/2006/relationships/hyperlink" Target="http://www.imdb.com/title/tt1645089/?ref_=fn_tt_tt_1" TargetMode="External"/><Relationship Id="rId4483" Type="http://schemas.openxmlformats.org/officeDocument/2006/relationships/hyperlink" Target="http://www.imdb.com/title/tt0033729/?ref_=fn_tt_tt_1" TargetMode="External"/><Relationship Id="rId4690" Type="http://schemas.openxmlformats.org/officeDocument/2006/relationships/hyperlink" Target="http://www.imdb.com/title/tt0110057/?ref_=fn_tt_tt_1" TargetMode="External"/><Relationship Id="rId1937" Type="http://schemas.openxmlformats.org/officeDocument/2006/relationships/hyperlink" Target="http://www.imdb.com/title/tt1366344/?ref_=fn_tt_tt_1" TargetMode="External"/><Relationship Id="rId3085" Type="http://schemas.openxmlformats.org/officeDocument/2006/relationships/hyperlink" Target="http://www.imdb.com/title/tt0108320/?ref_=fn_tt_tt_1" TargetMode="External"/><Relationship Id="rId3292" Type="http://schemas.openxmlformats.org/officeDocument/2006/relationships/hyperlink" Target="http://www.imdb.com/title/tt0366551/?ref_=fn_tt_tt_1" TargetMode="External"/><Relationship Id="rId4136" Type="http://schemas.openxmlformats.org/officeDocument/2006/relationships/hyperlink" Target="http://www.imdb.com/title/tt1754264/?ref_=fn_tt_tt_1" TargetMode="External"/><Relationship Id="rId4343" Type="http://schemas.openxmlformats.org/officeDocument/2006/relationships/hyperlink" Target="http://www.imdb.com/title/tt1772261/?ref_=fn_tt_tt_1" TargetMode="External"/><Relationship Id="rId4550" Type="http://schemas.openxmlformats.org/officeDocument/2006/relationships/hyperlink" Target="http://www.imdb.com/title/tt0497116/?ref_=fn_tt_tt_1" TargetMode="External"/><Relationship Id="rId3152" Type="http://schemas.openxmlformats.org/officeDocument/2006/relationships/hyperlink" Target="http://www.imdb.com/title/tt1935179/?ref_=fn_tt_tt_1" TargetMode="External"/><Relationship Id="rId4203" Type="http://schemas.openxmlformats.org/officeDocument/2006/relationships/hyperlink" Target="http://www.imdb.com/title/tt0472200/?ref_=fn_tt_tt_1" TargetMode="External"/><Relationship Id="rId4410" Type="http://schemas.openxmlformats.org/officeDocument/2006/relationships/hyperlink" Target="http://www.imdb.com/title/tt1428556/?ref_=fn_tt_tt_1" TargetMode="External"/><Relationship Id="rId280" Type="http://schemas.openxmlformats.org/officeDocument/2006/relationships/hyperlink" Target="http://www.imdb.com/title/tt1869849/?ref_=fn_tt_tt_1" TargetMode="External"/><Relationship Id="rId3012" Type="http://schemas.openxmlformats.org/officeDocument/2006/relationships/hyperlink" Target="http://www.imdb.com/title/tt2224026/?ref_=fn_tt_tt_1" TargetMode="External"/><Relationship Id="rId140" Type="http://schemas.openxmlformats.org/officeDocument/2006/relationships/hyperlink" Target="http://www.imdb.com/title/tt1302011/?ref_=fn_tt_tt_1" TargetMode="External"/><Relationship Id="rId3969" Type="http://schemas.openxmlformats.org/officeDocument/2006/relationships/hyperlink" Target="http://www.imdb.com/title/tt2638144/?ref_=fn_tt_tt_1" TargetMode="External"/><Relationship Id="rId6" Type="http://schemas.openxmlformats.org/officeDocument/2006/relationships/hyperlink" Target="http://www.imdb.com/title/tt0401729/?ref_=fn_tt_tt_1" TargetMode="External"/><Relationship Id="rId2778" Type="http://schemas.openxmlformats.org/officeDocument/2006/relationships/hyperlink" Target="http://www.imdb.com/title/tt0146336/?ref_=fn_tt_tt_1" TargetMode="External"/><Relationship Id="rId2985" Type="http://schemas.openxmlformats.org/officeDocument/2006/relationships/hyperlink" Target="http://www.imdb.com/title/tt0339034/?ref_=fn_tt_tt_1" TargetMode="External"/><Relationship Id="rId3829" Type="http://schemas.openxmlformats.org/officeDocument/2006/relationships/hyperlink" Target="http://www.imdb.com/title/tt0446687/?ref_=fn_tt_tt_1" TargetMode="External"/><Relationship Id="rId5044" Type="http://schemas.openxmlformats.org/officeDocument/2006/relationships/hyperlink" Target="http://www.imdb.com/title/tt0378407/?ref_=fn_tt_tt_1" TargetMode="External"/><Relationship Id="rId957" Type="http://schemas.openxmlformats.org/officeDocument/2006/relationships/hyperlink" Target="http://www.imdb.com/title/tt0388419/?ref_=fn_tt_tt_1" TargetMode="External"/><Relationship Id="rId1587" Type="http://schemas.openxmlformats.org/officeDocument/2006/relationships/hyperlink" Target="http://www.imdb.com/title/tt0299658/?ref_=fn_tt_tt_1" TargetMode="External"/><Relationship Id="rId1794" Type="http://schemas.openxmlformats.org/officeDocument/2006/relationships/hyperlink" Target="http://www.imdb.com/title/tt1650554/?ref_=fn_tt_tt_1" TargetMode="External"/><Relationship Id="rId2638" Type="http://schemas.openxmlformats.org/officeDocument/2006/relationships/hyperlink" Target="http://www.imdb.com/title/tt0118887/?ref_=fn_tt_tt_1" TargetMode="External"/><Relationship Id="rId2845" Type="http://schemas.openxmlformats.org/officeDocument/2006/relationships/hyperlink" Target="http://www.imdb.com/title/tt2170593/?ref_=fn_tt_tt_1" TargetMode="External"/><Relationship Id="rId86" Type="http://schemas.openxmlformats.org/officeDocument/2006/relationships/hyperlink" Target="http://www.imdb.com/title/tt1335975/?ref_=fn_tt_tt_1" TargetMode="External"/><Relationship Id="rId817" Type="http://schemas.openxmlformats.org/officeDocument/2006/relationships/hyperlink" Target="http://www.imdb.com/title/tt1051904/?ref_=fn_tt_tt_1" TargetMode="External"/><Relationship Id="rId1447" Type="http://schemas.openxmlformats.org/officeDocument/2006/relationships/hyperlink" Target="http://www.imdb.com/title/tt0265087/?ref_=fn_tt_tt_1" TargetMode="External"/><Relationship Id="rId1654" Type="http://schemas.openxmlformats.org/officeDocument/2006/relationships/hyperlink" Target="http://www.imdb.com/title/tt0389722/?ref_=fn_tt_tt_1" TargetMode="External"/><Relationship Id="rId1861" Type="http://schemas.openxmlformats.org/officeDocument/2006/relationships/hyperlink" Target="http://www.imdb.com/title/tt0115710/?ref_=fn_tt_tt_1" TargetMode="External"/><Relationship Id="rId2705" Type="http://schemas.openxmlformats.org/officeDocument/2006/relationships/hyperlink" Target="http://www.imdb.com/title/tt0118715/?ref_=fn_tt_tt_1" TargetMode="External"/><Relationship Id="rId2912" Type="http://schemas.openxmlformats.org/officeDocument/2006/relationships/hyperlink" Target="http://www.imdb.com/title/tt1294213/?ref_=fn_tt_tt_1" TargetMode="External"/><Relationship Id="rId4060" Type="http://schemas.openxmlformats.org/officeDocument/2006/relationships/hyperlink" Target="http://www.imdb.com/title/tt2184339/?ref_=fn_tt_tt_1" TargetMode="External"/><Relationship Id="rId1307" Type="http://schemas.openxmlformats.org/officeDocument/2006/relationships/hyperlink" Target="http://www.imdb.com/title/tt1976009/?ref_=fn_tt_tt_1" TargetMode="External"/><Relationship Id="rId1514" Type="http://schemas.openxmlformats.org/officeDocument/2006/relationships/hyperlink" Target="http://www.imdb.com/title/tt2358925/?ref_=fn_tt_tt_1" TargetMode="External"/><Relationship Id="rId1721" Type="http://schemas.openxmlformats.org/officeDocument/2006/relationships/hyperlink" Target="http://www.imdb.com/title/tt0482546/?ref_=fn_tt_tt_1" TargetMode="External"/><Relationship Id="rId4877" Type="http://schemas.openxmlformats.org/officeDocument/2006/relationships/hyperlink" Target="http://www.imdb.com/title/tt1360826/?ref_=fn_tt_tt_1" TargetMode="External"/><Relationship Id="rId13" Type="http://schemas.openxmlformats.org/officeDocument/2006/relationships/hyperlink" Target="http://www.imdb.com/title/tt0830515/?ref_=fn_tt_tt_1" TargetMode="External"/><Relationship Id="rId3479" Type="http://schemas.openxmlformats.org/officeDocument/2006/relationships/hyperlink" Target="http://www.imdb.com/title/tt0433383/?ref_=fn_tt_tt_1" TargetMode="External"/><Relationship Id="rId3686" Type="http://schemas.openxmlformats.org/officeDocument/2006/relationships/hyperlink" Target="http://www.imdb.com/title/tt2914838/?ref_=fn_tt_tt_1" TargetMode="External"/><Relationship Id="rId2288" Type="http://schemas.openxmlformats.org/officeDocument/2006/relationships/hyperlink" Target="http://www.imdb.com/title/tt1712261/?ref_=fn_tt_tt_1" TargetMode="External"/><Relationship Id="rId2495" Type="http://schemas.openxmlformats.org/officeDocument/2006/relationships/hyperlink" Target="http://www.imdb.com/title/tt0299977/?ref_=fn_tt_tt_1" TargetMode="External"/><Relationship Id="rId3339" Type="http://schemas.openxmlformats.org/officeDocument/2006/relationships/hyperlink" Target="http://www.imdb.com/title/tt0126886/?ref_=fn_tt_tt_1" TargetMode="External"/><Relationship Id="rId3893" Type="http://schemas.openxmlformats.org/officeDocument/2006/relationships/hyperlink" Target="http://www.imdb.com/title/tt1528100/?ref_=fn_tt_tt_1" TargetMode="External"/><Relationship Id="rId4737" Type="http://schemas.openxmlformats.org/officeDocument/2006/relationships/hyperlink" Target="http://www.imdb.com/title/tt0368913/?ref_=fn_tt_tt_1" TargetMode="External"/><Relationship Id="rId4944" Type="http://schemas.openxmlformats.org/officeDocument/2006/relationships/hyperlink" Target="http://www.imdb.com/title/tt0083722/?ref_=fn_tt_tt_1" TargetMode="External"/><Relationship Id="rId467" Type="http://schemas.openxmlformats.org/officeDocument/2006/relationships/hyperlink" Target="http://www.imdb.com/title/tt0171363/?ref_=fn_tt_tt_1" TargetMode="External"/><Relationship Id="rId1097" Type="http://schemas.openxmlformats.org/officeDocument/2006/relationships/hyperlink" Target="http://www.imdb.com/title/tt0120623/?ref_=fn_tt_tt_1" TargetMode="External"/><Relationship Id="rId2148" Type="http://schemas.openxmlformats.org/officeDocument/2006/relationships/hyperlink" Target="http://www.imdb.com/title/tt0179098/?ref_=fn_tt_tt_1" TargetMode="External"/><Relationship Id="rId3546" Type="http://schemas.openxmlformats.org/officeDocument/2006/relationships/hyperlink" Target="http://www.imdb.com/title/tt4412528/?ref_=fn_tt_tt_1" TargetMode="External"/><Relationship Id="rId3753" Type="http://schemas.openxmlformats.org/officeDocument/2006/relationships/hyperlink" Target="http://www.imdb.com/title/tt0083630/?ref_=fn_tt_tt_1" TargetMode="External"/><Relationship Id="rId3960" Type="http://schemas.openxmlformats.org/officeDocument/2006/relationships/hyperlink" Target="http://www.imdb.com/title/tt0068156/?ref_=fn_tt_tt_1" TargetMode="External"/><Relationship Id="rId4804" Type="http://schemas.openxmlformats.org/officeDocument/2006/relationships/hyperlink" Target="http://www.imdb.com/title/tt0082307/?ref_=fn_tt_tt_1" TargetMode="External"/><Relationship Id="rId674" Type="http://schemas.openxmlformats.org/officeDocument/2006/relationships/hyperlink" Target="http://www.imdb.com/title/tt1823664/?ref_=fn_tt_tt_1" TargetMode="External"/><Relationship Id="rId881" Type="http://schemas.openxmlformats.org/officeDocument/2006/relationships/hyperlink" Target="http://www.imdb.com/title/tt0116277/?ref_=fn_tt_tt_1" TargetMode="External"/><Relationship Id="rId2355" Type="http://schemas.openxmlformats.org/officeDocument/2006/relationships/hyperlink" Target="http://www.imdb.com/title/tt2005374/?ref_=fn_tt_tt_1" TargetMode="External"/><Relationship Id="rId2562" Type="http://schemas.openxmlformats.org/officeDocument/2006/relationships/hyperlink" Target="http://www.imdb.com/title/tt0497465/?ref_=fn_tt_tt_1" TargetMode="External"/><Relationship Id="rId3406" Type="http://schemas.openxmlformats.org/officeDocument/2006/relationships/hyperlink" Target="http://www.imdb.com/title/tt1371155/?ref_=fn_tt_tt_1" TargetMode="External"/><Relationship Id="rId3613" Type="http://schemas.openxmlformats.org/officeDocument/2006/relationships/hyperlink" Target="http://www.imdb.com/title/tt0183659/?ref_=fn_tt_tt_1" TargetMode="External"/><Relationship Id="rId3820" Type="http://schemas.openxmlformats.org/officeDocument/2006/relationships/hyperlink" Target="http://www.imdb.com/title/tt4511566/?ref_=fn_tt_tt_1" TargetMode="External"/><Relationship Id="rId327" Type="http://schemas.openxmlformats.org/officeDocument/2006/relationships/hyperlink" Target="http://www.imdb.com/title/tt0217505/?ref_=fn_tt_tt_1" TargetMode="External"/><Relationship Id="rId534" Type="http://schemas.openxmlformats.org/officeDocument/2006/relationships/hyperlink" Target="http://www.imdb.com/title/tt0204313/?ref_=fn_tt_tt_1" TargetMode="External"/><Relationship Id="rId741" Type="http://schemas.openxmlformats.org/officeDocument/2006/relationships/hyperlink" Target="http://www.imdb.com/title/tt0790724/?ref_=fn_tt_tt_1" TargetMode="External"/><Relationship Id="rId1164" Type="http://schemas.openxmlformats.org/officeDocument/2006/relationships/hyperlink" Target="http://www.imdb.com/title/tt0257756/?ref_=fn_tt_tt_1" TargetMode="External"/><Relationship Id="rId1371" Type="http://schemas.openxmlformats.org/officeDocument/2006/relationships/hyperlink" Target="http://www.imdb.com/title/tt0840361/?ref_=fn_tt_tt_1" TargetMode="External"/><Relationship Id="rId2008" Type="http://schemas.openxmlformats.org/officeDocument/2006/relationships/hyperlink" Target="http://www.imdb.com/title/tt1230204/?ref_=fn_tt_tt_1" TargetMode="External"/><Relationship Id="rId2215" Type="http://schemas.openxmlformats.org/officeDocument/2006/relationships/hyperlink" Target="http://www.imdb.com/title/tt3231054/?ref_=fn_tt_tt_1" TargetMode="External"/><Relationship Id="rId2422" Type="http://schemas.openxmlformats.org/officeDocument/2006/relationships/hyperlink" Target="http://www.imdb.com/title/tt0080749/?ref_=fn_tt_tt_1" TargetMode="External"/><Relationship Id="rId601" Type="http://schemas.openxmlformats.org/officeDocument/2006/relationships/hyperlink" Target="http://www.imdb.com/title/tt2302755/?ref_=fn_tt_tt_1" TargetMode="External"/><Relationship Id="rId1024" Type="http://schemas.openxmlformats.org/officeDocument/2006/relationships/hyperlink" Target="http://www.imdb.com/title/tt0977855/?ref_=fn_tt_tt_1" TargetMode="External"/><Relationship Id="rId1231" Type="http://schemas.openxmlformats.org/officeDocument/2006/relationships/hyperlink" Target="http://www.imdb.com/title/tt0120177/?ref_=fn_tt_tt_1" TargetMode="External"/><Relationship Id="rId4387" Type="http://schemas.openxmlformats.org/officeDocument/2006/relationships/hyperlink" Target="http://www.imdb.com/title/tt2350496/?ref_=fn_tt_tt_1" TargetMode="External"/><Relationship Id="rId4594" Type="http://schemas.openxmlformats.org/officeDocument/2006/relationships/hyperlink" Target="http://www.imdb.com/title/tt1907639/?ref_=fn_tt_tt_1" TargetMode="External"/><Relationship Id="rId3196" Type="http://schemas.openxmlformats.org/officeDocument/2006/relationships/hyperlink" Target="http://www.imdb.com/title/tt0200720/?ref_=fn_tt_tt_1" TargetMode="External"/><Relationship Id="rId4247" Type="http://schemas.openxmlformats.org/officeDocument/2006/relationships/hyperlink" Target="http://www.imdb.com/title/tt3561236/?ref_=fn_tt_tt_1" TargetMode="External"/><Relationship Id="rId4454" Type="http://schemas.openxmlformats.org/officeDocument/2006/relationships/hyperlink" Target="http://www.imdb.com/title/tt0374639/?ref_=fn_tt_tt_1" TargetMode="External"/><Relationship Id="rId4661" Type="http://schemas.openxmlformats.org/officeDocument/2006/relationships/hyperlink" Target="http://www.imdb.com/title/tt1832382/?ref_=fn_tt_tt_1" TargetMode="External"/><Relationship Id="rId3056" Type="http://schemas.openxmlformats.org/officeDocument/2006/relationships/hyperlink" Target="http://www.imdb.com/title/tt2404425/?ref_=fn_tt_tt_1" TargetMode="External"/><Relationship Id="rId3263" Type="http://schemas.openxmlformats.org/officeDocument/2006/relationships/hyperlink" Target="http://www.imdb.com/title/tt2923316/?ref_=fn_tt_tt_1" TargetMode="External"/><Relationship Id="rId3470" Type="http://schemas.openxmlformats.org/officeDocument/2006/relationships/hyperlink" Target="http://www.imdb.com/title/tt1022603/?ref_=fn_tt_tt_1" TargetMode="External"/><Relationship Id="rId4107" Type="http://schemas.openxmlformats.org/officeDocument/2006/relationships/hyperlink" Target="http://www.imdb.com/title/tt0364569/?ref_=fn_tt_tt_1" TargetMode="External"/><Relationship Id="rId4314" Type="http://schemas.openxmlformats.org/officeDocument/2006/relationships/hyperlink" Target="http://www.imdb.com/title/tt0423169/?ref_=fn_tt_tt_1" TargetMode="External"/><Relationship Id="rId184" Type="http://schemas.openxmlformats.org/officeDocument/2006/relationships/hyperlink" Target="http://www.imdb.com/title/tt0440963/?ref_=fn_tt_tt_1" TargetMode="External"/><Relationship Id="rId391" Type="http://schemas.openxmlformats.org/officeDocument/2006/relationships/hyperlink" Target="http://www.imdb.com/title/tt1502712/?ref_=fn_tt_tt_1" TargetMode="External"/><Relationship Id="rId1908" Type="http://schemas.openxmlformats.org/officeDocument/2006/relationships/hyperlink" Target="http://www.imdb.com/title/tt0086250/?ref_=fn_tt_tt_1" TargetMode="External"/><Relationship Id="rId2072" Type="http://schemas.openxmlformats.org/officeDocument/2006/relationships/hyperlink" Target="http://www.imdb.com/title/tt0102005/?ref_=fn_tt_tt_1" TargetMode="External"/><Relationship Id="rId3123" Type="http://schemas.openxmlformats.org/officeDocument/2006/relationships/hyperlink" Target="http://www.imdb.com/title/tt0280460/?ref_=fn_tt_tt_1" TargetMode="External"/><Relationship Id="rId4521" Type="http://schemas.openxmlformats.org/officeDocument/2006/relationships/hyperlink" Target="http://www.imdb.com/title/tt0304692/?ref_=fn_tt_tt_1" TargetMode="External"/><Relationship Id="rId251" Type="http://schemas.openxmlformats.org/officeDocument/2006/relationships/hyperlink" Target="http://www.imdb.com/title/tt0477347/?ref_=fn_tt_tt_1" TargetMode="External"/><Relationship Id="rId3330" Type="http://schemas.openxmlformats.org/officeDocument/2006/relationships/hyperlink" Target="http://www.imdb.com/title/tt0211933/?ref_=fn_tt_tt_1" TargetMode="External"/><Relationship Id="rId2889" Type="http://schemas.openxmlformats.org/officeDocument/2006/relationships/hyperlink" Target="http://www.imdb.com/title/tt0218378/?ref_=fn_tt_tt_1" TargetMode="External"/><Relationship Id="rId111" Type="http://schemas.openxmlformats.org/officeDocument/2006/relationships/hyperlink" Target="http://www.imdb.com/title/tt0980970/?ref_=fn_tt_tt_1" TargetMode="External"/><Relationship Id="rId1698" Type="http://schemas.openxmlformats.org/officeDocument/2006/relationships/hyperlink" Target="http://www.imdb.com/title/tt0318283/?ref_=fn_tt_tt_1" TargetMode="External"/><Relationship Id="rId2749" Type="http://schemas.openxmlformats.org/officeDocument/2006/relationships/hyperlink" Target="http://www.imdb.com/title/tt0484111/?ref_=fn_tt_tt_1" TargetMode="External"/><Relationship Id="rId2956" Type="http://schemas.openxmlformats.org/officeDocument/2006/relationships/hyperlink" Target="http://www.imdb.com/title/tt0365885/?ref_=fn_tt_tt_1" TargetMode="External"/><Relationship Id="rId928" Type="http://schemas.openxmlformats.org/officeDocument/2006/relationships/hyperlink" Target="http://www.imdb.com/title/tt1259571/?ref_=fn_tt_tt_1" TargetMode="External"/><Relationship Id="rId1558" Type="http://schemas.openxmlformats.org/officeDocument/2006/relationships/hyperlink" Target="http://www.imdb.com/title/tt0078723/?ref_=fn_tt_tt_1" TargetMode="External"/><Relationship Id="rId1765" Type="http://schemas.openxmlformats.org/officeDocument/2006/relationships/hyperlink" Target="http://www.imdb.com/title/tt0309698/?ref_=fn_tt_tt_1" TargetMode="External"/><Relationship Id="rId2609" Type="http://schemas.openxmlformats.org/officeDocument/2006/relationships/hyperlink" Target="http://www.imdb.com/title/tt1504320/?ref_=fn_tt_tt_1" TargetMode="External"/><Relationship Id="rId4171" Type="http://schemas.openxmlformats.org/officeDocument/2006/relationships/hyperlink" Target="http://www.imdb.com/title/tt0087298/?ref_=fn_tt_tt_1" TargetMode="External"/><Relationship Id="rId5015" Type="http://schemas.openxmlformats.org/officeDocument/2006/relationships/hyperlink" Target="http://www.imdb.com/title/tt0298050/?ref_=fn_tt_tt_1" TargetMode="External"/><Relationship Id="rId57" Type="http://schemas.openxmlformats.org/officeDocument/2006/relationships/hyperlink" Target="http://www.imdb.com/title/tt1217209/?ref_=fn_tt_tt_1" TargetMode="External"/><Relationship Id="rId1418" Type="http://schemas.openxmlformats.org/officeDocument/2006/relationships/hyperlink" Target="http://www.imdb.com/title/tt0119488/?ref_=fn_tt_tt_1" TargetMode="External"/><Relationship Id="rId1972" Type="http://schemas.openxmlformats.org/officeDocument/2006/relationships/hyperlink" Target="http://www.imdb.com/title/tt2223990/?ref_=fn_tt_tt_1" TargetMode="External"/><Relationship Id="rId2816" Type="http://schemas.openxmlformats.org/officeDocument/2006/relationships/hyperlink" Target="http://www.imdb.com/title/tt1460743/?ref_=fn_tt_tt_1" TargetMode="External"/><Relationship Id="rId4031" Type="http://schemas.openxmlformats.org/officeDocument/2006/relationships/hyperlink" Target="http://www.imdb.com/title/tt0317248/?ref_=fn_tt_tt_1" TargetMode="External"/><Relationship Id="rId1625" Type="http://schemas.openxmlformats.org/officeDocument/2006/relationships/hyperlink" Target="http://www.imdb.com/title/tt0119313/?ref_=fn_tt_tt_1" TargetMode="External"/><Relationship Id="rId1832" Type="http://schemas.openxmlformats.org/officeDocument/2006/relationships/hyperlink" Target="http://www.imdb.com/title/tt0340376/?ref_=fn_tt_tt_1" TargetMode="External"/><Relationship Id="rId4988" Type="http://schemas.openxmlformats.org/officeDocument/2006/relationships/hyperlink" Target="http://www.imdb.com/title/tt0085575/?ref_=fn_tt_tt_1" TargetMode="External"/><Relationship Id="rId3797" Type="http://schemas.openxmlformats.org/officeDocument/2006/relationships/hyperlink" Target="http://www.imdb.com/title/tt0126261/?ref_=fn_tt_tt_1" TargetMode="External"/><Relationship Id="rId4848" Type="http://schemas.openxmlformats.org/officeDocument/2006/relationships/hyperlink" Target="http://www.imdb.com/title/tt0100146/?ref_=fn_tt_tt_1" TargetMode="External"/><Relationship Id="rId2399" Type="http://schemas.openxmlformats.org/officeDocument/2006/relationships/hyperlink" Target="http://www.imdb.com/title/tt0404032/?ref_=fn_tt_tt_1" TargetMode="External"/><Relationship Id="rId3657" Type="http://schemas.openxmlformats.org/officeDocument/2006/relationships/hyperlink" Target="http://www.imdb.com/title/tt0795441/?ref_=fn_tt_tt_1" TargetMode="External"/><Relationship Id="rId3864" Type="http://schemas.openxmlformats.org/officeDocument/2006/relationships/hyperlink" Target="http://www.imdb.com/title/tt0796212/?ref_=fn_tt_tt_1" TargetMode="External"/><Relationship Id="rId4708" Type="http://schemas.openxmlformats.org/officeDocument/2006/relationships/hyperlink" Target="http://www.imdb.com/title/tt0027125/?ref_=fn_tt_tt_1" TargetMode="External"/><Relationship Id="rId4915" Type="http://schemas.openxmlformats.org/officeDocument/2006/relationships/hyperlink" Target="http://www.imdb.com/title/tt0944101/?ref_=fn_tt_tt_1" TargetMode="External"/><Relationship Id="rId578" Type="http://schemas.openxmlformats.org/officeDocument/2006/relationships/hyperlink" Target="http://www.imdb.com/title/tt0268995/?ref_=fn_tt_tt_1" TargetMode="External"/><Relationship Id="rId785" Type="http://schemas.openxmlformats.org/officeDocument/2006/relationships/hyperlink" Target="http://www.imdb.com/title/tt0289848/?ref_=fn_tt_tt_1" TargetMode="External"/><Relationship Id="rId992" Type="http://schemas.openxmlformats.org/officeDocument/2006/relationships/hyperlink" Target="http://www.imdb.com/title/tt0163978/?ref_=fn_tt_tt_1" TargetMode="External"/><Relationship Id="rId2259" Type="http://schemas.openxmlformats.org/officeDocument/2006/relationships/hyperlink" Target="http://www.imdb.com/title/tt0118315/?ref_=fn_tt_tt_1" TargetMode="External"/><Relationship Id="rId2466" Type="http://schemas.openxmlformats.org/officeDocument/2006/relationships/hyperlink" Target="http://www.imdb.com/title/tt2172935/?ref_=fn_tt_tt_1" TargetMode="External"/><Relationship Id="rId2673" Type="http://schemas.openxmlformats.org/officeDocument/2006/relationships/hyperlink" Target="http://www.imdb.com/title/tt0192731/?ref_=fn_tt_tt_1" TargetMode="External"/><Relationship Id="rId2880" Type="http://schemas.openxmlformats.org/officeDocument/2006/relationships/hyperlink" Target="http://www.imdb.com/title/tt1814621/?ref_=fn_tt_tt_1" TargetMode="External"/><Relationship Id="rId3517" Type="http://schemas.openxmlformats.org/officeDocument/2006/relationships/hyperlink" Target="http://www.imdb.com/title/tt0432402/?ref_=fn_tt_tt_1" TargetMode="External"/><Relationship Id="rId3724" Type="http://schemas.openxmlformats.org/officeDocument/2006/relationships/hyperlink" Target="http://www.imdb.com/title/tt0084296/?ref_=fn_tt_tt_1" TargetMode="External"/><Relationship Id="rId3931" Type="http://schemas.openxmlformats.org/officeDocument/2006/relationships/hyperlink" Target="http://www.imdb.com/title/tt0873886/?ref_=fn_tt_tt_1" TargetMode="External"/><Relationship Id="rId438" Type="http://schemas.openxmlformats.org/officeDocument/2006/relationships/hyperlink" Target="http://www.imdb.com/title/tt0315327/?ref_=fn_tt_tt_1" TargetMode="External"/><Relationship Id="rId645" Type="http://schemas.openxmlformats.org/officeDocument/2006/relationships/hyperlink" Target="http://www.imdb.com/title/tt1611224/?ref_=fn_tt_tt_1" TargetMode="External"/><Relationship Id="rId852" Type="http://schemas.openxmlformats.org/officeDocument/2006/relationships/hyperlink" Target="http://www.imdb.com/title/tt0112740/?ref_=fn_tt_tt_1" TargetMode="External"/><Relationship Id="rId1068" Type="http://schemas.openxmlformats.org/officeDocument/2006/relationships/hyperlink" Target="http://www.imdb.com/title/tt0278504/?ref_=fn_tt_tt_1" TargetMode="External"/><Relationship Id="rId1275" Type="http://schemas.openxmlformats.org/officeDocument/2006/relationships/hyperlink" Target="http://www.imdb.com/title/tt0294870/?ref_=fn_tt_tt_1" TargetMode="External"/><Relationship Id="rId1482" Type="http://schemas.openxmlformats.org/officeDocument/2006/relationships/hyperlink" Target="http://www.imdb.com/title/tt0492389/?ref_=fn_tt_tt_1" TargetMode="External"/><Relationship Id="rId2119" Type="http://schemas.openxmlformats.org/officeDocument/2006/relationships/hyperlink" Target="http://www.imdb.com/title/tt0375920/?ref_=fn_tt_tt_1" TargetMode="External"/><Relationship Id="rId2326" Type="http://schemas.openxmlformats.org/officeDocument/2006/relationships/hyperlink" Target="http://www.imdb.com/title/tt0310778/?ref_=fn_tt_tt_1" TargetMode="External"/><Relationship Id="rId2533" Type="http://schemas.openxmlformats.org/officeDocument/2006/relationships/hyperlink" Target="http://www.imdb.com/title/tt0102492/?ref_=fn_tt_tt_1" TargetMode="External"/><Relationship Id="rId2740" Type="http://schemas.openxmlformats.org/officeDocument/2006/relationships/hyperlink" Target="http://www.imdb.com/title/tt0252299/?ref_=fn_tt_tt_1" TargetMode="External"/><Relationship Id="rId505" Type="http://schemas.openxmlformats.org/officeDocument/2006/relationships/hyperlink" Target="http://www.imdb.com/title/tt0344854/?ref_=fn_tt_tt_1" TargetMode="External"/><Relationship Id="rId712" Type="http://schemas.openxmlformats.org/officeDocument/2006/relationships/hyperlink" Target="http://www.imdb.com/title/tt0290002/?ref_=fn_tt_tt_1" TargetMode="External"/><Relationship Id="rId1135" Type="http://schemas.openxmlformats.org/officeDocument/2006/relationships/hyperlink" Target="http://www.imdb.com/title/tt2521668/?ref_=fn_tt_tt_1" TargetMode="External"/><Relationship Id="rId1342" Type="http://schemas.openxmlformats.org/officeDocument/2006/relationships/hyperlink" Target="http://www.imdb.com/title/tt1142988/?ref_=fn_tt_tt_1" TargetMode="External"/><Relationship Id="rId4498" Type="http://schemas.openxmlformats.org/officeDocument/2006/relationships/hyperlink" Target="http://www.imdb.com/title/tt0105236/?ref_=fn_tt_tt_1" TargetMode="External"/><Relationship Id="rId1202" Type="http://schemas.openxmlformats.org/officeDocument/2006/relationships/hyperlink" Target="http://www.imdb.com/title/tt0134084/?ref_=fn_tt_tt_1" TargetMode="External"/><Relationship Id="rId2600" Type="http://schemas.openxmlformats.org/officeDocument/2006/relationships/hyperlink" Target="http://www.imdb.com/title/tt0281364/?ref_=fn_tt_tt_1" TargetMode="External"/><Relationship Id="rId4358" Type="http://schemas.openxmlformats.org/officeDocument/2006/relationships/hyperlink" Target="http://www.imdb.com/title/tt1320244/?ref_=fn_tt_tt_1" TargetMode="External"/><Relationship Id="rId3167" Type="http://schemas.openxmlformats.org/officeDocument/2006/relationships/hyperlink" Target="http://www.imdb.com/title/tt0368975/?ref_=fn_tt_tt_1" TargetMode="External"/><Relationship Id="rId4565" Type="http://schemas.openxmlformats.org/officeDocument/2006/relationships/hyperlink" Target="http://www.imdb.com/title/tt0124179/?ref_=fn_tt_tt_1" TargetMode="External"/><Relationship Id="rId4772" Type="http://schemas.openxmlformats.org/officeDocument/2006/relationships/hyperlink" Target="http://www.imdb.com/title/tt1631707/?ref_=fn_tt_tt_1" TargetMode="External"/><Relationship Id="rId295" Type="http://schemas.openxmlformats.org/officeDocument/2006/relationships/hyperlink" Target="http://www.imdb.com/title/tt1386588/?ref_=fn_tt_tt_1" TargetMode="External"/><Relationship Id="rId3374" Type="http://schemas.openxmlformats.org/officeDocument/2006/relationships/hyperlink" Target="http://www.imdb.com/title/tt0082763/?ref_=fn_tt_tt_1" TargetMode="External"/><Relationship Id="rId3581" Type="http://schemas.openxmlformats.org/officeDocument/2006/relationships/hyperlink" Target="http://www.imdb.com/title/tt2049116/?ref_=fn_tt_tt_1" TargetMode="External"/><Relationship Id="rId4218" Type="http://schemas.openxmlformats.org/officeDocument/2006/relationships/hyperlink" Target="http://www.imdb.com/title/tt0480025/?ref_=fn_tt_tt_1" TargetMode="External"/><Relationship Id="rId4425" Type="http://schemas.openxmlformats.org/officeDocument/2006/relationships/hyperlink" Target="http://www.imdb.com/title/tt0261983/?ref_=fn_tt_tt_1" TargetMode="External"/><Relationship Id="rId4632" Type="http://schemas.openxmlformats.org/officeDocument/2006/relationships/hyperlink" Target="http://www.imdb.com/title/tt1604100/?ref_=fn_tt_tt_1" TargetMode="External"/><Relationship Id="rId2183" Type="http://schemas.openxmlformats.org/officeDocument/2006/relationships/hyperlink" Target="http://www.imdb.com/title/tt4651520/?ref_=fn_tt_tt_1" TargetMode="External"/><Relationship Id="rId2390" Type="http://schemas.openxmlformats.org/officeDocument/2006/relationships/hyperlink" Target="http://www.imdb.com/title/tt2957680/?ref_=fn_tt_tt_1" TargetMode="External"/><Relationship Id="rId3027" Type="http://schemas.openxmlformats.org/officeDocument/2006/relationships/hyperlink" Target="http://www.imdb.com/title/tt1860213/?ref_=fn_tt_tt_1" TargetMode="External"/><Relationship Id="rId3234" Type="http://schemas.openxmlformats.org/officeDocument/2006/relationships/hyperlink" Target="http://www.imdb.com/title/tt2553908/?ref_=fn_tt_tt_1" TargetMode="External"/><Relationship Id="rId3441" Type="http://schemas.openxmlformats.org/officeDocument/2006/relationships/hyperlink" Target="http://www.imdb.com/title/tt0498353/?ref_=fn_tt_tt_1" TargetMode="External"/><Relationship Id="rId155" Type="http://schemas.openxmlformats.org/officeDocument/2006/relationships/hyperlink" Target="http://www.imdb.com/title/tt2267968/?ref_=fn_tt_tt_1" TargetMode="External"/><Relationship Id="rId362" Type="http://schemas.openxmlformats.org/officeDocument/2006/relationships/hyperlink" Target="http://www.imdb.com/title/tt0407887/?ref_=fn_tt_tt_1" TargetMode="External"/><Relationship Id="rId2043" Type="http://schemas.openxmlformats.org/officeDocument/2006/relationships/hyperlink" Target="http://www.imdb.com/title/tt0464154/?ref_=fn_tt_tt_1" TargetMode="External"/><Relationship Id="rId2250" Type="http://schemas.openxmlformats.org/officeDocument/2006/relationships/hyperlink" Target="http://www.imdb.com/title/tt0124879/?ref_=fn_tt_tt_1" TargetMode="External"/><Relationship Id="rId3301" Type="http://schemas.openxmlformats.org/officeDocument/2006/relationships/hyperlink" Target="http://www.imdb.com/title/tt0202677/?ref_=fn_tt_tt_1" TargetMode="External"/><Relationship Id="rId222" Type="http://schemas.openxmlformats.org/officeDocument/2006/relationships/hyperlink" Target="http://www.imdb.com/title/tt0177971/?ref_=fn_tt_tt_1" TargetMode="External"/><Relationship Id="rId2110" Type="http://schemas.openxmlformats.org/officeDocument/2006/relationships/hyperlink" Target="http://www.imdb.com/title/tt0236348/?ref_=fn_tt_tt_1" TargetMode="External"/><Relationship Id="rId4075" Type="http://schemas.openxmlformats.org/officeDocument/2006/relationships/hyperlink" Target="http://www.imdb.com/title/tt3205376/?ref_=fn_tt_tt_1" TargetMode="External"/><Relationship Id="rId4282" Type="http://schemas.openxmlformats.org/officeDocument/2006/relationships/hyperlink" Target="http://www.imdb.com/title/tt0090327/?ref_=fn_tt_tt_1" TargetMode="External"/><Relationship Id="rId1669" Type="http://schemas.openxmlformats.org/officeDocument/2006/relationships/hyperlink" Target="http://www.imdb.com/title/tt0472033/?ref_=fn_tt_tt_1" TargetMode="External"/><Relationship Id="rId1876" Type="http://schemas.openxmlformats.org/officeDocument/2006/relationships/hyperlink" Target="http://www.imdb.com/title/tt0108052/?ref_=fn_tt_tt_1" TargetMode="External"/><Relationship Id="rId2927" Type="http://schemas.openxmlformats.org/officeDocument/2006/relationships/hyperlink" Target="http://www.imdb.com/title/tt0086567/?ref_=fn_tt_tt_1" TargetMode="External"/><Relationship Id="rId3091" Type="http://schemas.openxmlformats.org/officeDocument/2006/relationships/hyperlink" Target="http://www.imdb.com/title/tt0119217/?ref_=fn_tt_tt_1" TargetMode="External"/><Relationship Id="rId4142" Type="http://schemas.openxmlformats.org/officeDocument/2006/relationships/hyperlink" Target="http://www.imdb.com/title/tt0095354/?ref_=fn_tt_tt_1" TargetMode="External"/><Relationship Id="rId1529" Type="http://schemas.openxmlformats.org/officeDocument/2006/relationships/hyperlink" Target="http://www.imdb.com/title/tt3148834/?ref_=fn_tt_tt_1" TargetMode="External"/><Relationship Id="rId1736" Type="http://schemas.openxmlformats.org/officeDocument/2006/relationships/hyperlink" Target="http://www.imdb.com/title/tt2848292/?ref_=fn_tt_tt_1" TargetMode="External"/><Relationship Id="rId1943" Type="http://schemas.openxmlformats.org/officeDocument/2006/relationships/hyperlink" Target="http://www.imdb.com/title/tt1322269/?ref_=fn_tt_tt_1" TargetMode="External"/><Relationship Id="rId28" Type="http://schemas.openxmlformats.org/officeDocument/2006/relationships/hyperlink" Target="http://www.imdb.com/title/tt3498820/?ref_=fn_tt_tt_1" TargetMode="External"/><Relationship Id="rId1803" Type="http://schemas.openxmlformats.org/officeDocument/2006/relationships/hyperlink" Target="http://www.imdb.com/title/tt0804522/?ref_=fn_tt_tt_1" TargetMode="External"/><Relationship Id="rId4002" Type="http://schemas.openxmlformats.org/officeDocument/2006/relationships/hyperlink" Target="http://www.imdb.com/title/tt1305806/?ref_=fn_tt_tt_1" TargetMode="External"/><Relationship Id="rId4959" Type="http://schemas.openxmlformats.org/officeDocument/2006/relationships/hyperlink" Target="http://www.imdb.com/title/tt0074486/?ref_=fn_tt_tt_1" TargetMode="External"/><Relationship Id="rId3768" Type="http://schemas.openxmlformats.org/officeDocument/2006/relationships/hyperlink" Target="http://www.imdb.com/title/tt0064116/?ref_=fn_tt_tt_1" TargetMode="External"/><Relationship Id="rId3975" Type="http://schemas.openxmlformats.org/officeDocument/2006/relationships/hyperlink" Target="http://www.imdb.com/title/tt1056477/?ref_=fn_tt_tt_1" TargetMode="External"/><Relationship Id="rId4819" Type="http://schemas.openxmlformats.org/officeDocument/2006/relationships/hyperlink" Target="http://www.imdb.com/title/tt0092548/?ref_=fn_tt_tt_1" TargetMode="External"/><Relationship Id="rId689" Type="http://schemas.openxmlformats.org/officeDocument/2006/relationships/hyperlink" Target="http://www.imdb.com/title/tt0219952/?ref_=fn_tt_tt_1" TargetMode="External"/><Relationship Id="rId896" Type="http://schemas.openxmlformats.org/officeDocument/2006/relationships/hyperlink" Target="http://www.imdb.com/title/tt1308729/?ref_=fn_tt_tt_1" TargetMode="External"/><Relationship Id="rId2577" Type="http://schemas.openxmlformats.org/officeDocument/2006/relationships/hyperlink" Target="http://www.imdb.com/title/tt0079550/?ref_=fn_tt_tt_1" TargetMode="External"/><Relationship Id="rId2784" Type="http://schemas.openxmlformats.org/officeDocument/2006/relationships/hyperlink" Target="http://www.imdb.com/title/tt0298388/?ref_=fn_tt_tt_1" TargetMode="External"/><Relationship Id="rId3628" Type="http://schemas.openxmlformats.org/officeDocument/2006/relationships/hyperlink" Target="http://www.imdb.com/title/tt3432552/?ref_=fn_tt_tt_1" TargetMode="External"/><Relationship Id="rId549" Type="http://schemas.openxmlformats.org/officeDocument/2006/relationships/hyperlink" Target="http://www.imdb.com/title/tt1103153/?ref_=fn_tt_tt_1" TargetMode="External"/><Relationship Id="rId756" Type="http://schemas.openxmlformats.org/officeDocument/2006/relationships/hyperlink" Target="http://www.imdb.com/title/tt0338337/?ref_=fn_tt_tt_1" TargetMode="External"/><Relationship Id="rId1179" Type="http://schemas.openxmlformats.org/officeDocument/2006/relationships/hyperlink" Target="http://www.imdb.com/title/tt0298203/?ref_=fn_tt_tt_1" TargetMode="External"/><Relationship Id="rId1386" Type="http://schemas.openxmlformats.org/officeDocument/2006/relationships/hyperlink" Target="http://www.imdb.com/title/tt0086006/?ref_=fn_tt_tt_1" TargetMode="External"/><Relationship Id="rId1593" Type="http://schemas.openxmlformats.org/officeDocument/2006/relationships/hyperlink" Target="http://www.imdb.com/title/tt1244659/?ref_=fn_tt_tt_1" TargetMode="External"/><Relationship Id="rId2437" Type="http://schemas.openxmlformats.org/officeDocument/2006/relationships/hyperlink" Target="http://www.imdb.com/title/tt2080374/?ref_=fn_tt_tt_1" TargetMode="External"/><Relationship Id="rId2991" Type="http://schemas.openxmlformats.org/officeDocument/2006/relationships/hyperlink" Target="http://www.imdb.com/title/tt0082958/?ref_=fn_tt_tt_1" TargetMode="External"/><Relationship Id="rId3835" Type="http://schemas.openxmlformats.org/officeDocument/2006/relationships/hyperlink" Target="http://www.imdb.com/title/tt1547090/?ref_=fn_tt_tt_1" TargetMode="External"/><Relationship Id="rId409" Type="http://schemas.openxmlformats.org/officeDocument/2006/relationships/hyperlink" Target="http://www.imdb.com/title/tt0471042/?ref_=fn_tt_tt_1" TargetMode="External"/><Relationship Id="rId963" Type="http://schemas.openxmlformats.org/officeDocument/2006/relationships/hyperlink" Target="http://www.imdb.com/title/tt0300471/?ref_=fn_tt_tt_1" TargetMode="External"/><Relationship Id="rId1039" Type="http://schemas.openxmlformats.org/officeDocument/2006/relationships/hyperlink" Target="http://www.imdb.com/title/tt1131729/?ref_=fn_tt_tt_1" TargetMode="External"/><Relationship Id="rId1246" Type="http://schemas.openxmlformats.org/officeDocument/2006/relationships/hyperlink" Target="http://www.imdb.com/title/tt0866439/?ref_=fn_tt_tt_1" TargetMode="External"/><Relationship Id="rId2644" Type="http://schemas.openxmlformats.org/officeDocument/2006/relationships/hyperlink" Target="http://www.imdb.com/title/tt0328099/?ref_=fn_tt_tt_1" TargetMode="External"/><Relationship Id="rId2851" Type="http://schemas.openxmlformats.org/officeDocument/2006/relationships/hyperlink" Target="http://www.imdb.com/title/tt0289879/?ref_=fn_tt_tt_1" TargetMode="External"/><Relationship Id="rId3902" Type="http://schemas.openxmlformats.org/officeDocument/2006/relationships/hyperlink" Target="http://www.imdb.com/title/tt0830900/?ref_=fn_tt_tt_1" TargetMode="External"/><Relationship Id="rId92" Type="http://schemas.openxmlformats.org/officeDocument/2006/relationships/hyperlink" Target="http://www.imdb.com/title/tt0338348/?ref_=fn_tt_tt_1" TargetMode="External"/><Relationship Id="rId616" Type="http://schemas.openxmlformats.org/officeDocument/2006/relationships/hyperlink" Target="http://www.imdb.com/title/tt0419706/?ref_=fn_tt_tt_1" TargetMode="External"/><Relationship Id="rId823" Type="http://schemas.openxmlformats.org/officeDocument/2006/relationships/hyperlink" Target="http://www.imdb.com/title/tt2479478/?ref_=fn_tt_tt_1" TargetMode="External"/><Relationship Id="rId1453" Type="http://schemas.openxmlformats.org/officeDocument/2006/relationships/hyperlink" Target="http://www.imdb.com/title/tt0397065/?ref_=fn_tt_tt_1" TargetMode="External"/><Relationship Id="rId1660" Type="http://schemas.openxmlformats.org/officeDocument/2006/relationships/hyperlink" Target="http://www.imdb.com/title/tt0993842/?ref_=fn_tt_tt_1" TargetMode="External"/><Relationship Id="rId2504" Type="http://schemas.openxmlformats.org/officeDocument/2006/relationships/hyperlink" Target="http://www.imdb.com/title/tt0454841/?ref_=fn_tt_tt_1" TargetMode="External"/><Relationship Id="rId2711" Type="http://schemas.openxmlformats.org/officeDocument/2006/relationships/hyperlink" Target="http://www.imdb.com/title/tt0278500/?ref_=fn_tt_tt_1" TargetMode="External"/><Relationship Id="rId1106" Type="http://schemas.openxmlformats.org/officeDocument/2006/relationships/hyperlink" Target="http://www.imdb.com/title/tt1086772/?ref_=fn_tt_tt_1" TargetMode="External"/><Relationship Id="rId1313" Type="http://schemas.openxmlformats.org/officeDocument/2006/relationships/hyperlink" Target="http://www.imdb.com/title/tt0160399/?ref_=fn_tt_tt_1" TargetMode="External"/><Relationship Id="rId1520" Type="http://schemas.openxmlformats.org/officeDocument/2006/relationships/hyperlink" Target="http://www.imdb.com/title/tt2726560/?ref_=fn_tt_tt_1" TargetMode="External"/><Relationship Id="rId4469" Type="http://schemas.openxmlformats.org/officeDocument/2006/relationships/hyperlink" Target="http://www.imdb.com/title/tt0112173/?ref_=fn_tt_tt_1" TargetMode="External"/><Relationship Id="rId4676" Type="http://schemas.openxmlformats.org/officeDocument/2006/relationships/hyperlink" Target="http://www.imdb.com/title/tt0069704/?ref_=fn_tt_tt_1" TargetMode="External"/><Relationship Id="rId4883" Type="http://schemas.openxmlformats.org/officeDocument/2006/relationships/hyperlink" Target="http://www.imdb.com/title/tt2363439/?ref_=fn_tt_tt_1" TargetMode="External"/><Relationship Id="rId3278" Type="http://schemas.openxmlformats.org/officeDocument/2006/relationships/hyperlink" Target="http://www.imdb.com/title/tt2176013/?ref_=fn_tt_tt_1" TargetMode="External"/><Relationship Id="rId3485" Type="http://schemas.openxmlformats.org/officeDocument/2006/relationships/hyperlink" Target="http://www.imdb.com/title/tt0071807/?ref_=fn_tt_tt_1" TargetMode="External"/><Relationship Id="rId3692" Type="http://schemas.openxmlformats.org/officeDocument/2006/relationships/hyperlink" Target="http://www.imdb.com/title/tt1614989/?ref_=fn_tt_tt_1" TargetMode="External"/><Relationship Id="rId4329" Type="http://schemas.openxmlformats.org/officeDocument/2006/relationships/hyperlink" Target="http://www.imdb.com/title/tt0098948/?ref_=fn_tt_tt_1" TargetMode="External"/><Relationship Id="rId4536" Type="http://schemas.openxmlformats.org/officeDocument/2006/relationships/hyperlink" Target="http://www.imdb.com/title/tt3713166/?ref_=fn_tt_tt_1" TargetMode="External"/><Relationship Id="rId4743" Type="http://schemas.openxmlformats.org/officeDocument/2006/relationships/hyperlink" Target="http://www.imdb.com/title/tt0119338/?ref_=fn_tt_tt_1" TargetMode="External"/><Relationship Id="rId4950" Type="http://schemas.openxmlformats.org/officeDocument/2006/relationships/hyperlink" Target="http://www.imdb.com/title/tt4607906/?ref_=fn_tt_tt_1" TargetMode="External"/><Relationship Id="rId199" Type="http://schemas.openxmlformats.org/officeDocument/2006/relationships/hyperlink" Target="http://www.imdb.com/title/tt0130623/?ref_=fn_tt_tt_1" TargetMode="External"/><Relationship Id="rId2087" Type="http://schemas.openxmlformats.org/officeDocument/2006/relationships/hyperlink" Target="http://www.imdb.com/title/tt0492956/?ref_=fn_tt_tt_1" TargetMode="External"/><Relationship Id="rId2294" Type="http://schemas.openxmlformats.org/officeDocument/2006/relationships/hyperlink" Target="http://www.imdb.com/title/tt0795368/?ref_=fn_tt_tt_1" TargetMode="External"/><Relationship Id="rId3138" Type="http://schemas.openxmlformats.org/officeDocument/2006/relationships/hyperlink" Target="http://www.imdb.com/title/tt0107079/?ref_=fn_tt_tt_1" TargetMode="External"/><Relationship Id="rId3345" Type="http://schemas.openxmlformats.org/officeDocument/2006/relationships/hyperlink" Target="http://www.imdb.com/title/tt0810784/?ref_=fn_tt_tt_1" TargetMode="External"/><Relationship Id="rId3552" Type="http://schemas.openxmlformats.org/officeDocument/2006/relationships/hyperlink" Target="http://www.imdb.com/title/tt1255953/?ref_=fn_tt_tt_1" TargetMode="External"/><Relationship Id="rId4603" Type="http://schemas.openxmlformats.org/officeDocument/2006/relationships/hyperlink" Target="http://www.imdb.com/title/tt0472259/?ref_=fn_tt_tt_1" TargetMode="External"/><Relationship Id="rId266" Type="http://schemas.openxmlformats.org/officeDocument/2006/relationships/hyperlink" Target="http://www.imdb.com/title/tt0433035/?ref_=fn_tt_tt_1" TargetMode="External"/><Relationship Id="rId473" Type="http://schemas.openxmlformats.org/officeDocument/2006/relationships/hyperlink" Target="http://www.imdb.com/title/tt0120828/?ref_=fn_tt_tt_1" TargetMode="External"/><Relationship Id="rId680" Type="http://schemas.openxmlformats.org/officeDocument/2006/relationships/hyperlink" Target="http://www.imdb.com/title/tt1855325/?ref_=fn_tt_tt_1" TargetMode="External"/><Relationship Id="rId2154" Type="http://schemas.openxmlformats.org/officeDocument/2006/relationships/hyperlink" Target="http://www.imdb.com/title/tt0082971/?ref_=fn_tt_tt_1" TargetMode="External"/><Relationship Id="rId2361" Type="http://schemas.openxmlformats.org/officeDocument/2006/relationships/hyperlink" Target="http://www.imdb.com/title/tt0356470/?ref_=fn_tt_tt_1" TargetMode="External"/><Relationship Id="rId3205" Type="http://schemas.openxmlformats.org/officeDocument/2006/relationships/hyperlink" Target="http://www.imdb.com/title/tt0278731/?ref_=fn_tt_tt_1" TargetMode="External"/><Relationship Id="rId3412" Type="http://schemas.openxmlformats.org/officeDocument/2006/relationships/hyperlink" Target="http://www.imdb.com/title/tt0398027/?ref_=fn_tt_tt_1" TargetMode="External"/><Relationship Id="rId4810" Type="http://schemas.openxmlformats.org/officeDocument/2006/relationships/hyperlink" Target="http://www.imdb.com/title/tt0414510/?ref_=fn_tt_tt_1" TargetMode="External"/><Relationship Id="rId126" Type="http://schemas.openxmlformats.org/officeDocument/2006/relationships/hyperlink" Target="http://www.imdb.com/title/tt2294629/?ref_=fn_tt_tt_1" TargetMode="External"/><Relationship Id="rId333" Type="http://schemas.openxmlformats.org/officeDocument/2006/relationships/hyperlink" Target="http://www.imdb.com/title/tt0119116/?ref_=fn_tt_tt_1" TargetMode="External"/><Relationship Id="rId540" Type="http://schemas.openxmlformats.org/officeDocument/2006/relationships/hyperlink" Target="http://www.imdb.com/title/tt0785006/?ref_=fn_tt_tt_1" TargetMode="External"/><Relationship Id="rId1170" Type="http://schemas.openxmlformats.org/officeDocument/2006/relationships/hyperlink" Target="http://www.imdb.com/title/tt0179626/?ref_=fn_tt_tt_1" TargetMode="External"/><Relationship Id="rId2014" Type="http://schemas.openxmlformats.org/officeDocument/2006/relationships/hyperlink" Target="http://www.imdb.com/title/tt1233301/?ref_=fn_tt_tt_1" TargetMode="External"/><Relationship Id="rId2221" Type="http://schemas.openxmlformats.org/officeDocument/2006/relationships/hyperlink" Target="http://www.imdb.com/title/tt0146882/?ref_=fn_tt_tt_1" TargetMode="External"/><Relationship Id="rId1030" Type="http://schemas.openxmlformats.org/officeDocument/2006/relationships/hyperlink" Target="http://www.imdb.com/title/tt0266452/?ref_=fn_tt_tt_1" TargetMode="External"/><Relationship Id="rId4186" Type="http://schemas.openxmlformats.org/officeDocument/2006/relationships/hyperlink" Target="http://www.imdb.com/title/tt0085636/?ref_=fn_tt_tt_1" TargetMode="External"/><Relationship Id="rId400" Type="http://schemas.openxmlformats.org/officeDocument/2006/relationships/hyperlink" Target="http://www.imdb.com/title/tt0372183/?ref_=fn_tt_tt_1" TargetMode="External"/><Relationship Id="rId1987" Type="http://schemas.openxmlformats.org/officeDocument/2006/relationships/hyperlink" Target="http://www.imdb.com/title/tt0117104/?ref_=fn_tt_tt_1" TargetMode="External"/><Relationship Id="rId4393" Type="http://schemas.openxmlformats.org/officeDocument/2006/relationships/hyperlink" Target="http://www.imdb.com/title/tt0166195/?ref_=fn_tt_tt_1" TargetMode="External"/><Relationship Id="rId1847" Type="http://schemas.openxmlformats.org/officeDocument/2006/relationships/hyperlink" Target="http://www.imdb.com/title/tt0309593/?ref_=fn_tt_tt_1" TargetMode="External"/><Relationship Id="rId4046" Type="http://schemas.openxmlformats.org/officeDocument/2006/relationships/hyperlink" Target="http://www.imdb.com/title/tt1532503/?ref_=fn_tt_tt_1" TargetMode="External"/><Relationship Id="rId4253" Type="http://schemas.openxmlformats.org/officeDocument/2006/relationships/hyperlink" Target="http://www.imdb.com/title/tt3235888/?ref_=fn_tt_tt_1" TargetMode="External"/><Relationship Id="rId4460" Type="http://schemas.openxmlformats.org/officeDocument/2006/relationships/hyperlink" Target="http://www.imdb.com/title/tt0120735/?ref_=fn_tt_tt_1" TargetMode="External"/><Relationship Id="rId1707" Type="http://schemas.openxmlformats.org/officeDocument/2006/relationships/hyperlink" Target="http://www.imdb.com/title/tt0360139/?ref_=fn_tt_tt_1" TargetMode="External"/><Relationship Id="rId3062" Type="http://schemas.openxmlformats.org/officeDocument/2006/relationships/hyperlink" Target="http://www.imdb.com/title/tt0383694/?ref_=fn_tt_tt_1" TargetMode="External"/><Relationship Id="rId4113" Type="http://schemas.openxmlformats.org/officeDocument/2006/relationships/hyperlink" Target="http://www.imdb.com/title/tt1232776/?ref_=fn_tt_tt_1" TargetMode="External"/><Relationship Id="rId4320" Type="http://schemas.openxmlformats.org/officeDocument/2006/relationships/hyperlink" Target="http://www.imdb.com/title/tt0783532/?ref_=fn_tt_tt_1" TargetMode="External"/><Relationship Id="rId190" Type="http://schemas.openxmlformats.org/officeDocument/2006/relationships/hyperlink" Target="http://www.imdb.com/title/tt0407304/?ref_=fn_tt_tt_1" TargetMode="External"/><Relationship Id="rId1914" Type="http://schemas.openxmlformats.org/officeDocument/2006/relationships/hyperlink" Target="http://www.imdb.com/title/tt0282120/?ref_=fn_tt_tt_1" TargetMode="External"/><Relationship Id="rId3879" Type="http://schemas.openxmlformats.org/officeDocument/2006/relationships/hyperlink" Target="http://www.imdb.com/title/tt1532957/?ref_=fn_tt_tt_1" TargetMode="External"/><Relationship Id="rId2688" Type="http://schemas.openxmlformats.org/officeDocument/2006/relationships/hyperlink" Target="http://www.imdb.com/title/tt0892375/?ref_=fn_tt_tt_1" TargetMode="External"/><Relationship Id="rId2895" Type="http://schemas.openxmlformats.org/officeDocument/2006/relationships/hyperlink" Target="http://www.imdb.com/title/tt0305396/?ref_=fn_tt_tt_1" TargetMode="External"/><Relationship Id="rId3739" Type="http://schemas.openxmlformats.org/officeDocument/2006/relationships/hyperlink" Target="http://www.imdb.com/title/tt0259446/?ref_=fn_tt_tt_1" TargetMode="External"/><Relationship Id="rId3946" Type="http://schemas.openxmlformats.org/officeDocument/2006/relationships/hyperlink" Target="http://www.imdb.com/title/tt1529572/?ref_=fn_tt_tt_1" TargetMode="External"/><Relationship Id="rId867" Type="http://schemas.openxmlformats.org/officeDocument/2006/relationships/hyperlink" Target="http://www.imdb.com/title/tt1621039/?ref_=fn_tt_tt_1" TargetMode="External"/><Relationship Id="rId1497" Type="http://schemas.openxmlformats.org/officeDocument/2006/relationships/hyperlink" Target="http://www.imdb.com/title/tt0383060/?ref_=fn_tt_tt_1" TargetMode="External"/><Relationship Id="rId2548" Type="http://schemas.openxmlformats.org/officeDocument/2006/relationships/hyperlink" Target="http://www.imdb.com/title/tt1139668/?ref_=fn_tt_tt_1" TargetMode="External"/><Relationship Id="rId2755" Type="http://schemas.openxmlformats.org/officeDocument/2006/relationships/hyperlink" Target="http://www.imdb.com/title/tt1075419/?ref_=fn_tt_tt_1" TargetMode="External"/><Relationship Id="rId2962" Type="http://schemas.openxmlformats.org/officeDocument/2006/relationships/hyperlink" Target="http://www.imdb.com/title/tt0114608/?ref_=fn_tt_tt_1" TargetMode="External"/><Relationship Id="rId3806" Type="http://schemas.openxmlformats.org/officeDocument/2006/relationships/hyperlink" Target="http://www.imdb.com/title/tt1079444/?ref_=fn_tt_tt_1" TargetMode="External"/><Relationship Id="rId727" Type="http://schemas.openxmlformats.org/officeDocument/2006/relationships/hyperlink" Target="http://www.imdb.com/title/tt0313737/?ref_=fn_tt_tt_1" TargetMode="External"/><Relationship Id="rId934" Type="http://schemas.openxmlformats.org/officeDocument/2006/relationships/hyperlink" Target="http://www.imdb.com/title/tt0119822/?ref_=fn_tt_tt_1" TargetMode="External"/><Relationship Id="rId1357" Type="http://schemas.openxmlformats.org/officeDocument/2006/relationships/hyperlink" Target="http://www.imdb.com/title/tt0116259/?ref_=fn_tt_tt_1" TargetMode="External"/><Relationship Id="rId1564" Type="http://schemas.openxmlformats.org/officeDocument/2006/relationships/hyperlink" Target="http://www.imdb.com/title/tt0163988/?ref_=fn_tt_tt_1" TargetMode="External"/><Relationship Id="rId1771" Type="http://schemas.openxmlformats.org/officeDocument/2006/relationships/hyperlink" Target="http://www.imdb.com/title/tt1702439/?ref_=fn_tt_tt_1" TargetMode="External"/><Relationship Id="rId2408" Type="http://schemas.openxmlformats.org/officeDocument/2006/relationships/hyperlink" Target="http://www.imdb.com/title/tt0093773/?ref_=fn_tt_tt_1" TargetMode="External"/><Relationship Id="rId2615" Type="http://schemas.openxmlformats.org/officeDocument/2006/relationships/hyperlink" Target="http://www.imdb.com/title/tt2638144/?ref_=fn_tt_tt_1" TargetMode="External"/><Relationship Id="rId2822" Type="http://schemas.openxmlformats.org/officeDocument/2006/relationships/hyperlink" Target="http://www.imdb.com/title/tt1291150/?ref_=fn_tt_tt_1" TargetMode="External"/><Relationship Id="rId5021" Type="http://schemas.openxmlformats.org/officeDocument/2006/relationships/hyperlink" Target="http://www.imdb.com/title/tt1945044/?ref_=fn_tt_tt_1" TargetMode="External"/><Relationship Id="rId63" Type="http://schemas.openxmlformats.org/officeDocument/2006/relationships/hyperlink" Target="http://www.imdb.com/title/tt1617661/?ref_=fn_tt_tt_1" TargetMode="External"/><Relationship Id="rId1217" Type="http://schemas.openxmlformats.org/officeDocument/2006/relationships/hyperlink" Target="http://www.imdb.com/title/tt1155056/?ref_=fn_tt_tt_1" TargetMode="External"/><Relationship Id="rId1424" Type="http://schemas.openxmlformats.org/officeDocument/2006/relationships/hyperlink" Target="http://www.imdb.com/title/tt0120744/?ref_=fn_tt_tt_1" TargetMode="External"/><Relationship Id="rId1631" Type="http://schemas.openxmlformats.org/officeDocument/2006/relationships/hyperlink" Target="http://www.imdb.com/title/tt0221027/?ref_=fn_tt_tt_1" TargetMode="External"/><Relationship Id="rId4787" Type="http://schemas.openxmlformats.org/officeDocument/2006/relationships/hyperlink" Target="http://www.imdb.com/title/tt2112209/?ref_=fn_tt_tt_1" TargetMode="External"/><Relationship Id="rId4994" Type="http://schemas.openxmlformats.org/officeDocument/2006/relationships/hyperlink" Target="http://www.imdb.com/title/tt2181837/?ref_=fn_tt_tt_1" TargetMode="External"/><Relationship Id="rId3389" Type="http://schemas.openxmlformats.org/officeDocument/2006/relationships/hyperlink" Target="http://www.imdb.com/title/tt0896923/?ref_=fn_tt_tt_1" TargetMode="External"/><Relationship Id="rId3596" Type="http://schemas.openxmlformats.org/officeDocument/2006/relationships/hyperlink" Target="http://www.imdb.com/title/tt0283111/?ref_=fn_tt_tt_1" TargetMode="External"/><Relationship Id="rId4647" Type="http://schemas.openxmlformats.org/officeDocument/2006/relationships/hyperlink" Target="http://www.imdb.com/title/tt2334649/?ref_=fn_tt_tt_1" TargetMode="External"/><Relationship Id="rId2198" Type="http://schemas.openxmlformats.org/officeDocument/2006/relationships/hyperlink" Target="http://www.imdb.com/title/tt0433386/?ref_=fn_tt_tt_1" TargetMode="External"/><Relationship Id="rId3249" Type="http://schemas.openxmlformats.org/officeDocument/2006/relationships/hyperlink" Target="http://www.imdb.com/title/tt1097643/?ref_=fn_tt_tt_1" TargetMode="External"/><Relationship Id="rId3456" Type="http://schemas.openxmlformats.org/officeDocument/2006/relationships/hyperlink" Target="http://www.imdb.com/title/tt2147225/?ref_=fn_tt_tt_1" TargetMode="External"/><Relationship Id="rId4854" Type="http://schemas.openxmlformats.org/officeDocument/2006/relationships/hyperlink" Target="http://www.imdb.com/title/tt0118842/?ref_=fn_tt_tt_1" TargetMode="External"/><Relationship Id="rId377" Type="http://schemas.openxmlformats.org/officeDocument/2006/relationships/hyperlink" Target="http://www.imdb.com/title/tt0164052/?ref_=fn_tt_tt_1" TargetMode="External"/><Relationship Id="rId584" Type="http://schemas.openxmlformats.org/officeDocument/2006/relationships/hyperlink" Target="http://www.imdb.com/title/tt0298148/?ref_=fn_tt_tt_1" TargetMode="External"/><Relationship Id="rId2058" Type="http://schemas.openxmlformats.org/officeDocument/2006/relationships/hyperlink" Target="http://www.imdb.com/title/tt0134847/?ref_=fn_tt_tt_1" TargetMode="External"/><Relationship Id="rId2265" Type="http://schemas.openxmlformats.org/officeDocument/2006/relationships/hyperlink" Target="http://www.imdb.com/title/tt0295289/?ref_=fn_tt_tt_1" TargetMode="External"/><Relationship Id="rId3109" Type="http://schemas.openxmlformats.org/officeDocument/2006/relationships/hyperlink" Target="http://www.imdb.com/title/tt0063385/?ref_=fn_tt_tt_1" TargetMode="External"/><Relationship Id="rId3663" Type="http://schemas.openxmlformats.org/officeDocument/2006/relationships/hyperlink" Target="http://www.imdb.com/title/tt1220617/?ref_=fn_tt_tt_1" TargetMode="External"/><Relationship Id="rId3870" Type="http://schemas.openxmlformats.org/officeDocument/2006/relationships/hyperlink" Target="http://www.imdb.com/title/tt4386242/?ref_=fn_tt_tt_1" TargetMode="External"/><Relationship Id="rId4507" Type="http://schemas.openxmlformats.org/officeDocument/2006/relationships/hyperlink" Target="http://www.imdb.com/title/tt1349485/?ref_=fn_tt_tt_1" TargetMode="External"/><Relationship Id="rId4714" Type="http://schemas.openxmlformats.org/officeDocument/2006/relationships/hyperlink" Target="http://www.imdb.com/title/tt0149964/?ref_=fn_tt_tt_1" TargetMode="External"/><Relationship Id="rId4921" Type="http://schemas.openxmlformats.org/officeDocument/2006/relationships/hyperlink" Target="http://www.imdb.com/title/tt3666210/?ref_=fn_tt_tt_1" TargetMode="External"/><Relationship Id="rId237" Type="http://schemas.openxmlformats.org/officeDocument/2006/relationships/hyperlink" Target="http://www.imdb.com/title/tt0121766/?ref_=fn_tt_tt_1" TargetMode="External"/><Relationship Id="rId791" Type="http://schemas.openxmlformats.org/officeDocument/2006/relationships/hyperlink" Target="http://www.imdb.com/title/tt0455499/?ref_=fn_tt_tt_1" TargetMode="External"/><Relationship Id="rId1074" Type="http://schemas.openxmlformats.org/officeDocument/2006/relationships/hyperlink" Target="http://www.imdb.com/title/tt0084132/?ref_=fn_tt_tt_1" TargetMode="External"/><Relationship Id="rId2472" Type="http://schemas.openxmlformats.org/officeDocument/2006/relationships/hyperlink" Target="http://www.imdb.com/title/tt3212232/?ref_=fn_tt_tt_1" TargetMode="External"/><Relationship Id="rId3316" Type="http://schemas.openxmlformats.org/officeDocument/2006/relationships/hyperlink" Target="http://www.imdb.com/title/tt0286261/?ref_=fn_tt_tt_1" TargetMode="External"/><Relationship Id="rId3523" Type="http://schemas.openxmlformats.org/officeDocument/2006/relationships/hyperlink" Target="http://www.imdb.com/title/tt0076175/?ref_=fn_tt_tt_1" TargetMode="External"/><Relationship Id="rId3730" Type="http://schemas.openxmlformats.org/officeDocument/2006/relationships/hyperlink" Target="http://www.imdb.com/title/tt0119905/?ref_=fn_tt_tt_1" TargetMode="External"/><Relationship Id="rId444" Type="http://schemas.openxmlformats.org/officeDocument/2006/relationships/hyperlink" Target="http://www.imdb.com/title/tt0327084/?ref_=fn_tt_tt_1" TargetMode="External"/><Relationship Id="rId651" Type="http://schemas.openxmlformats.org/officeDocument/2006/relationships/hyperlink" Target="http://www.imdb.com/title/tt2369135/?ref_=fn_tt_tt_1" TargetMode="External"/><Relationship Id="rId1281" Type="http://schemas.openxmlformats.org/officeDocument/2006/relationships/hyperlink" Target="http://www.imdb.com/title/tt0230838/?ref_=fn_tt_tt_1" TargetMode="External"/><Relationship Id="rId2125" Type="http://schemas.openxmlformats.org/officeDocument/2006/relationships/hyperlink" Target="http://www.imdb.com/title/tt0076740/?ref_=fn_tt_tt_1" TargetMode="External"/><Relationship Id="rId2332" Type="http://schemas.openxmlformats.org/officeDocument/2006/relationships/hyperlink" Target="http://www.imdb.com/title/tt0889588/?ref_=fn_tt_tt_1" TargetMode="External"/><Relationship Id="rId304" Type="http://schemas.openxmlformats.org/officeDocument/2006/relationships/hyperlink" Target="http://www.imdb.com/title/tt3332064/?ref_=fn_tt_tt_1" TargetMode="External"/><Relationship Id="rId511" Type="http://schemas.openxmlformats.org/officeDocument/2006/relationships/hyperlink" Target="http://www.imdb.com/title/tt0110357/?ref_=fn_tt_tt_1" TargetMode="External"/><Relationship Id="rId1141" Type="http://schemas.openxmlformats.org/officeDocument/2006/relationships/hyperlink" Target="http://www.imdb.com/title/tt1038919/?ref_=fn_tt_tt_1" TargetMode="External"/><Relationship Id="rId4297" Type="http://schemas.openxmlformats.org/officeDocument/2006/relationships/hyperlink" Target="http://www.imdb.com/title/tt0090095/?ref_=fn_tt_tt_1" TargetMode="External"/><Relationship Id="rId1001" Type="http://schemas.openxmlformats.org/officeDocument/2006/relationships/hyperlink" Target="http://www.imdb.com/title/tt0112401/?ref_=fn_tt_tt_1" TargetMode="External"/><Relationship Id="rId4157" Type="http://schemas.openxmlformats.org/officeDocument/2006/relationships/hyperlink" Target="http://www.imdb.com/title/tt0053291/?ref_=fn_tt_tt_1" TargetMode="External"/><Relationship Id="rId4364" Type="http://schemas.openxmlformats.org/officeDocument/2006/relationships/hyperlink" Target="http://www.imdb.com/title/tt0069768/?ref_=fn_tt_tt_1" TargetMode="External"/><Relationship Id="rId4571" Type="http://schemas.openxmlformats.org/officeDocument/2006/relationships/hyperlink" Target="http://www.imdb.com/title/tt1051904/?ref_=fn_tt_tt_1" TargetMode="External"/><Relationship Id="rId1958" Type="http://schemas.openxmlformats.org/officeDocument/2006/relationships/hyperlink" Target="http://www.imdb.com/title/tt0094799/?ref_=fn_tt_tt_1" TargetMode="External"/><Relationship Id="rId3173" Type="http://schemas.openxmlformats.org/officeDocument/2006/relationships/hyperlink" Target="http://www.imdb.com/title/tt0785007/?ref_=fn_tt_tt_1" TargetMode="External"/><Relationship Id="rId3380" Type="http://schemas.openxmlformats.org/officeDocument/2006/relationships/hyperlink" Target="http://www.imdb.com/title/tt0164114/?ref_=fn_tt_tt_1" TargetMode="External"/><Relationship Id="rId4017" Type="http://schemas.openxmlformats.org/officeDocument/2006/relationships/hyperlink" Target="http://www.imdb.com/title/tt5116280/?ref_=fn_tt_tt_1" TargetMode="External"/><Relationship Id="rId4224" Type="http://schemas.openxmlformats.org/officeDocument/2006/relationships/hyperlink" Target="http://www.imdb.com/title/tt1470020/?ref_=fn_tt_tt_1" TargetMode="External"/><Relationship Id="rId4431" Type="http://schemas.openxmlformats.org/officeDocument/2006/relationships/hyperlink" Target="http://www.imdb.com/title/tt0489235/?ref_=fn_tt_tt_1" TargetMode="External"/><Relationship Id="rId1818" Type="http://schemas.openxmlformats.org/officeDocument/2006/relationships/hyperlink" Target="http://www.imdb.com/title/tt0118929/?ref_=fn_tt_tt_1" TargetMode="External"/><Relationship Id="rId3033" Type="http://schemas.openxmlformats.org/officeDocument/2006/relationships/hyperlink" Target="http://www.imdb.com/title/tt0104952/?ref_=fn_tt_tt_1" TargetMode="External"/><Relationship Id="rId3240" Type="http://schemas.openxmlformats.org/officeDocument/2006/relationships/hyperlink" Target="http://www.imdb.com/title/tt1128071/?ref_=fn_tt_tt_1" TargetMode="External"/><Relationship Id="rId161" Type="http://schemas.openxmlformats.org/officeDocument/2006/relationships/hyperlink" Target="http://www.imdb.com/title/tt0796366/?ref_=fn_tt_tt_1" TargetMode="External"/><Relationship Id="rId2799" Type="http://schemas.openxmlformats.org/officeDocument/2006/relationships/hyperlink" Target="http://www.imdb.com/title/tt0211443/?ref_=fn_tt_tt_1" TargetMode="External"/><Relationship Id="rId3100" Type="http://schemas.openxmlformats.org/officeDocument/2006/relationships/hyperlink" Target="http://www.imdb.com/title/tt0375210/?ref_=fn_tt_tt_1" TargetMode="External"/><Relationship Id="rId978" Type="http://schemas.openxmlformats.org/officeDocument/2006/relationships/hyperlink" Target="http://www.imdb.com/title/tt0384537/?ref_=fn_tt_tt_1" TargetMode="External"/><Relationship Id="rId2659" Type="http://schemas.openxmlformats.org/officeDocument/2006/relationships/hyperlink" Target="http://www.imdb.com/title/tt2247476/?ref_=fn_tt_tt_1" TargetMode="External"/><Relationship Id="rId2866" Type="http://schemas.openxmlformats.org/officeDocument/2006/relationships/hyperlink" Target="http://www.imdb.com/title/tt0469263/?ref_=fn_tt_tt_1" TargetMode="External"/><Relationship Id="rId3917" Type="http://schemas.openxmlformats.org/officeDocument/2006/relationships/hyperlink" Target="http://www.imdb.com/title/tt0872230/?ref_=fn_tt_tt_1" TargetMode="External"/><Relationship Id="rId838" Type="http://schemas.openxmlformats.org/officeDocument/2006/relationships/hyperlink" Target="http://www.imdb.com/title/tt0109830/?ref_=fn_tt_tt_1" TargetMode="External"/><Relationship Id="rId1468" Type="http://schemas.openxmlformats.org/officeDocument/2006/relationships/hyperlink" Target="http://www.imdb.com/title/tt0443701/?ref_=fn_tt_tt_1" TargetMode="External"/><Relationship Id="rId1675" Type="http://schemas.openxmlformats.org/officeDocument/2006/relationships/hyperlink" Target="http://www.imdb.com/title/tt2473602/?ref_=fn_tt_tt_1" TargetMode="External"/><Relationship Id="rId1882" Type="http://schemas.openxmlformats.org/officeDocument/2006/relationships/hyperlink" Target="http://www.imdb.com/title/tt2967008/?ref_=fn_tt_tt_1" TargetMode="External"/><Relationship Id="rId2519" Type="http://schemas.openxmlformats.org/officeDocument/2006/relationships/hyperlink" Target="http://www.imdb.com/title/tt0465142/?ref_=fn_tt_tt_1" TargetMode="External"/><Relationship Id="rId2726" Type="http://schemas.openxmlformats.org/officeDocument/2006/relationships/hyperlink" Target="http://www.imdb.com/title/tt0397044/?ref_=fn_tt_tt_1" TargetMode="External"/><Relationship Id="rId4081" Type="http://schemas.openxmlformats.org/officeDocument/2006/relationships/hyperlink" Target="http://www.imdb.com/title/tt0437745/?ref_=fn_tt_tt_1" TargetMode="External"/><Relationship Id="rId1328" Type="http://schemas.openxmlformats.org/officeDocument/2006/relationships/hyperlink" Target="http://www.imdb.com/title/tt0961097/?ref_=fn_tt_tt_1" TargetMode="External"/><Relationship Id="rId1535" Type="http://schemas.openxmlformats.org/officeDocument/2006/relationships/hyperlink" Target="http://www.imdb.com/title/tt0380389/?ref_=fn_tt_tt_1" TargetMode="External"/><Relationship Id="rId2933" Type="http://schemas.openxmlformats.org/officeDocument/2006/relationships/hyperlink" Target="http://www.imdb.com/title/tt0481536/?ref_=fn_tt_tt_1" TargetMode="External"/><Relationship Id="rId905" Type="http://schemas.openxmlformats.org/officeDocument/2006/relationships/hyperlink" Target="http://www.imdb.com/title/tt0203009/?ref_=fn_tt_tt_1" TargetMode="External"/><Relationship Id="rId1742" Type="http://schemas.openxmlformats.org/officeDocument/2006/relationships/hyperlink" Target="http://www.imdb.com/title/tt0270288/?ref_=fn_tt_tt_1" TargetMode="External"/><Relationship Id="rId4898" Type="http://schemas.openxmlformats.org/officeDocument/2006/relationships/hyperlink" Target="http://www.imdb.com/title/tt0117802/?ref_=fn_tt_tt_1" TargetMode="External"/><Relationship Id="rId34" Type="http://schemas.openxmlformats.org/officeDocument/2006/relationships/hyperlink" Target="http://www.imdb.com/title/tt1014759/?ref_=fn_tt_tt_1" TargetMode="External"/><Relationship Id="rId1602" Type="http://schemas.openxmlformats.org/officeDocument/2006/relationships/hyperlink" Target="http://www.imdb.com/title/tt0114369/?ref_=fn_tt_tt_1" TargetMode="External"/><Relationship Id="rId4758" Type="http://schemas.openxmlformats.org/officeDocument/2006/relationships/hyperlink" Target="http://www.imdb.com/title/tt0377043/?ref_=fn_tt_tt_1" TargetMode="External"/><Relationship Id="rId4965" Type="http://schemas.openxmlformats.org/officeDocument/2006/relationships/hyperlink" Target="http://www.imdb.com/title/tt3109200/?ref_=fn_tt_tt_1" TargetMode="External"/><Relationship Id="rId3567" Type="http://schemas.openxmlformats.org/officeDocument/2006/relationships/hyperlink" Target="http://www.imdb.com/title/tt0161860/?ref_=fn_tt_tt_1" TargetMode="External"/><Relationship Id="rId3774" Type="http://schemas.openxmlformats.org/officeDocument/2006/relationships/hyperlink" Target="http://www.imdb.com/title/tt1588337/?ref_=fn_tt_tt_1" TargetMode="External"/><Relationship Id="rId3981" Type="http://schemas.openxmlformats.org/officeDocument/2006/relationships/hyperlink" Target="http://www.imdb.com/title/tt0808285/?ref_=fn_tt_tt_1" TargetMode="External"/><Relationship Id="rId4618" Type="http://schemas.openxmlformats.org/officeDocument/2006/relationships/hyperlink" Target="http://www.imdb.com/title/tt1014806/?ref_=fn_tt_tt_1" TargetMode="External"/><Relationship Id="rId4825" Type="http://schemas.openxmlformats.org/officeDocument/2006/relationships/hyperlink" Target="http://www.imdb.com/title/tt0843358/?ref_=fn_tt_tt_1" TargetMode="External"/><Relationship Id="rId488" Type="http://schemas.openxmlformats.org/officeDocument/2006/relationships/hyperlink" Target="http://www.imdb.com/title/tt0185431/?ref_=fn_tt_tt_1" TargetMode="External"/><Relationship Id="rId695" Type="http://schemas.openxmlformats.org/officeDocument/2006/relationships/hyperlink" Target="http://www.imdb.com/title/tt2719848/?ref_=fn_tt_tt_1" TargetMode="External"/><Relationship Id="rId2169" Type="http://schemas.openxmlformats.org/officeDocument/2006/relationships/hyperlink" Target="http://www.imdb.com/title/tt0332379/?ref_=fn_tt_tt_1" TargetMode="External"/><Relationship Id="rId2376" Type="http://schemas.openxmlformats.org/officeDocument/2006/relationships/hyperlink" Target="http://www.imdb.com/title/tt3341072/?ref_=fn_tt_tt_1" TargetMode="External"/><Relationship Id="rId2583" Type="http://schemas.openxmlformats.org/officeDocument/2006/relationships/hyperlink" Target="http://www.imdb.com/title/tt0120207/?ref_=fn_tt_tt_1" TargetMode="External"/><Relationship Id="rId2790" Type="http://schemas.openxmlformats.org/officeDocument/2006/relationships/hyperlink" Target="http://www.imdb.com/title/tt0270980/?ref_=fn_tt_tt_1" TargetMode="External"/><Relationship Id="rId3427" Type="http://schemas.openxmlformats.org/officeDocument/2006/relationships/hyperlink" Target="http://www.imdb.com/title/tt0460505/?ref_=fn_tt_tt_1" TargetMode="External"/><Relationship Id="rId3634" Type="http://schemas.openxmlformats.org/officeDocument/2006/relationships/hyperlink" Target="http://www.imdb.com/title/tt0079240/?ref_=fn_tt_tt_1" TargetMode="External"/><Relationship Id="rId3841" Type="http://schemas.openxmlformats.org/officeDocument/2006/relationships/hyperlink" Target="http://www.imdb.com/title/tt0379976/?ref_=fn_tt_tt_1" TargetMode="External"/><Relationship Id="rId348" Type="http://schemas.openxmlformats.org/officeDocument/2006/relationships/hyperlink" Target="http://www.imdb.com/title/tt1606378/?ref_=fn_tt_tt_1" TargetMode="External"/><Relationship Id="rId555" Type="http://schemas.openxmlformats.org/officeDocument/2006/relationships/hyperlink" Target="http://www.imdb.com/title/tt0166485/?ref_=fn_tt_tt_1" TargetMode="External"/><Relationship Id="rId762" Type="http://schemas.openxmlformats.org/officeDocument/2006/relationships/hyperlink" Target="http://www.imdb.com/title/tt1205537/?ref_=fn_tt_tt_1" TargetMode="External"/><Relationship Id="rId1185" Type="http://schemas.openxmlformats.org/officeDocument/2006/relationships/hyperlink" Target="http://www.imdb.com/title/tt1053810/?ref_=fn_tt_tt_1" TargetMode="External"/><Relationship Id="rId1392" Type="http://schemas.openxmlformats.org/officeDocument/2006/relationships/hyperlink" Target="http://www.imdb.com/title/tt0116410/?ref_=fn_tt_tt_1" TargetMode="External"/><Relationship Id="rId2029" Type="http://schemas.openxmlformats.org/officeDocument/2006/relationships/hyperlink" Target="http://www.imdb.com/title/tt0101889/?ref_=fn_tt_tt_1" TargetMode="External"/><Relationship Id="rId2236" Type="http://schemas.openxmlformats.org/officeDocument/2006/relationships/hyperlink" Target="http://www.imdb.com/title/tt0475944/?ref_=fn_tt_tt_1" TargetMode="External"/><Relationship Id="rId2443" Type="http://schemas.openxmlformats.org/officeDocument/2006/relationships/hyperlink" Target="http://www.imdb.com/title/tt2167202/?ref_=fn_tt_tt_1" TargetMode="External"/><Relationship Id="rId2650" Type="http://schemas.openxmlformats.org/officeDocument/2006/relationships/hyperlink" Target="http://www.imdb.com/title/tt0372532/?ref_=fn_tt_tt_1" TargetMode="External"/><Relationship Id="rId3701" Type="http://schemas.openxmlformats.org/officeDocument/2006/relationships/hyperlink" Target="http://www.imdb.com/title/tt0322802/?ref_=fn_tt_tt_1" TargetMode="External"/><Relationship Id="rId208" Type="http://schemas.openxmlformats.org/officeDocument/2006/relationships/hyperlink" Target="http://www.imdb.com/title/tt1951265/?ref_=fn_tt_tt_1" TargetMode="External"/><Relationship Id="rId415" Type="http://schemas.openxmlformats.org/officeDocument/2006/relationships/hyperlink" Target="http://www.imdb.com/title/tt1840309/?ref_=fn_tt_tt_1" TargetMode="External"/><Relationship Id="rId622" Type="http://schemas.openxmlformats.org/officeDocument/2006/relationships/hyperlink" Target="http://www.imdb.com/title/tt0246894/?ref_=fn_tt_tt_1" TargetMode="External"/><Relationship Id="rId1045" Type="http://schemas.openxmlformats.org/officeDocument/2006/relationships/hyperlink" Target="http://www.imdb.com/title/tt0258000/?ref_=fn_tt_tt_1" TargetMode="External"/><Relationship Id="rId1252" Type="http://schemas.openxmlformats.org/officeDocument/2006/relationships/hyperlink" Target="http://www.imdb.com/title/tt0758730/?ref_=fn_tt_tt_1" TargetMode="External"/><Relationship Id="rId2303" Type="http://schemas.openxmlformats.org/officeDocument/2006/relationships/hyperlink" Target="http://www.imdb.com/title/tt0763304/?ref_=fn_tt_tt_1" TargetMode="External"/><Relationship Id="rId2510" Type="http://schemas.openxmlformats.org/officeDocument/2006/relationships/hyperlink" Target="http://www.imdb.com/title/tt0234829/?ref_=fn_tt_tt_1" TargetMode="External"/><Relationship Id="rId1112" Type="http://schemas.openxmlformats.org/officeDocument/2006/relationships/hyperlink" Target="http://www.imdb.com/title/tt0274166/?ref_=fn_tt_tt_1" TargetMode="External"/><Relationship Id="rId4268" Type="http://schemas.openxmlformats.org/officeDocument/2006/relationships/hyperlink" Target="http://www.imdb.com/title/tt0381681/?ref_=fn_tt_tt_1" TargetMode="External"/><Relationship Id="rId4475" Type="http://schemas.openxmlformats.org/officeDocument/2006/relationships/hyperlink" Target="http://www.imdb.com/title/tt1147684/?ref_=fn_tt_tt_1" TargetMode="External"/><Relationship Id="rId3077" Type="http://schemas.openxmlformats.org/officeDocument/2006/relationships/hyperlink" Target="http://www.imdb.com/title/tt0449999/?ref_=fn_tt_tt_1" TargetMode="External"/><Relationship Id="rId3284" Type="http://schemas.openxmlformats.org/officeDocument/2006/relationships/hyperlink" Target="http://www.imdb.com/title/tt1701990/?ref_=fn_tt_tt_1" TargetMode="External"/><Relationship Id="rId4128" Type="http://schemas.openxmlformats.org/officeDocument/2006/relationships/hyperlink" Target="http://www.imdb.com/title/tt1841642/?ref_=fn_tt_tt_1" TargetMode="External"/><Relationship Id="rId4682" Type="http://schemas.openxmlformats.org/officeDocument/2006/relationships/hyperlink" Target="http://www.imdb.com/title/tt1594562/?ref_=fn_tt_tt_1" TargetMode="External"/><Relationship Id="rId1929" Type="http://schemas.openxmlformats.org/officeDocument/2006/relationships/hyperlink" Target="http://www.imdb.com/title/tt0453451/?ref_=fn_tt_tt_1" TargetMode="External"/><Relationship Id="rId2093" Type="http://schemas.openxmlformats.org/officeDocument/2006/relationships/hyperlink" Target="http://www.imdb.com/title/tt0277027/?ref_=fn_tt_tt_1" TargetMode="External"/><Relationship Id="rId3491" Type="http://schemas.openxmlformats.org/officeDocument/2006/relationships/hyperlink" Target="http://www.imdb.com/title/tt0395584/?ref_=fn_tt_tt_1" TargetMode="External"/><Relationship Id="rId4335" Type="http://schemas.openxmlformats.org/officeDocument/2006/relationships/hyperlink" Target="http://www.imdb.com/title/tt1754633/?ref_=fn_tt_tt_1" TargetMode="External"/><Relationship Id="rId4542" Type="http://schemas.openxmlformats.org/officeDocument/2006/relationships/hyperlink" Target="http://www.imdb.com/title/tt4824308/?ref_=fn_tt_tt_1" TargetMode="External"/><Relationship Id="rId3144" Type="http://schemas.openxmlformats.org/officeDocument/2006/relationships/hyperlink" Target="http://www.imdb.com/title/tt0846308/?ref_=fn_tt_tt_1" TargetMode="External"/><Relationship Id="rId3351" Type="http://schemas.openxmlformats.org/officeDocument/2006/relationships/hyperlink" Target="http://www.imdb.com/title/tt0460989/?ref_=fn_tt_tt_1" TargetMode="External"/><Relationship Id="rId4402" Type="http://schemas.openxmlformats.org/officeDocument/2006/relationships/hyperlink" Target="http://www.imdb.com/title/tt3832096/?ref_=fn_tt_tt_1" TargetMode="External"/><Relationship Id="rId272" Type="http://schemas.openxmlformats.org/officeDocument/2006/relationships/hyperlink" Target="http://www.imdb.com/title/tt0327437/?ref_=fn_tt_tt_1" TargetMode="External"/><Relationship Id="rId2160" Type="http://schemas.openxmlformats.org/officeDocument/2006/relationships/hyperlink" Target="http://www.imdb.com/title/tt0102926/?ref_=fn_tt_tt_1" TargetMode="External"/><Relationship Id="rId3004" Type="http://schemas.openxmlformats.org/officeDocument/2006/relationships/hyperlink" Target="http://www.imdb.com/title/tt0815178/?ref_=fn_tt_tt_1" TargetMode="External"/><Relationship Id="rId3211" Type="http://schemas.openxmlformats.org/officeDocument/2006/relationships/hyperlink" Target="http://www.imdb.com/title/tt0173716/?ref_=fn_tt_tt_1" TargetMode="External"/><Relationship Id="rId132" Type="http://schemas.openxmlformats.org/officeDocument/2006/relationships/hyperlink" Target="http://www.imdb.com/title/tt0397892/?ref_=fn_tt_tt_1" TargetMode="External"/><Relationship Id="rId2020" Type="http://schemas.openxmlformats.org/officeDocument/2006/relationships/hyperlink" Target="http://www.imdb.com/title/tt0092007/?ref_=fn_tt_tt_1" TargetMode="External"/><Relationship Id="rId1579" Type="http://schemas.openxmlformats.org/officeDocument/2006/relationships/hyperlink" Target="http://www.imdb.com/title/tt0079574/?ref_=fn_tt_tt_1" TargetMode="External"/><Relationship Id="rId2977" Type="http://schemas.openxmlformats.org/officeDocument/2006/relationships/hyperlink" Target="http://www.imdb.com/title/tt1764183/?ref_=fn_tt_tt_1" TargetMode="External"/><Relationship Id="rId4192" Type="http://schemas.openxmlformats.org/officeDocument/2006/relationships/hyperlink" Target="http://www.imdb.com/title/tt0112471/?ref_=fn_tt_tt_1" TargetMode="External"/><Relationship Id="rId5036" Type="http://schemas.openxmlformats.org/officeDocument/2006/relationships/hyperlink" Target="http://www.imdb.com/title/tt0428303/?ref_=fn_tt_tt_1" TargetMode="External"/><Relationship Id="rId949" Type="http://schemas.openxmlformats.org/officeDocument/2006/relationships/hyperlink" Target="http://www.imdb.com/title/tt0120784/?ref_=fn_tt_tt_1" TargetMode="External"/><Relationship Id="rId1786" Type="http://schemas.openxmlformats.org/officeDocument/2006/relationships/hyperlink" Target="http://www.imdb.com/title/tt0134618/?ref_=fn_tt_tt_1" TargetMode="External"/><Relationship Id="rId1993" Type="http://schemas.openxmlformats.org/officeDocument/2006/relationships/hyperlink" Target="http://www.imdb.com/title/tt0373416/?ref_=fn_tt_tt_1" TargetMode="External"/><Relationship Id="rId2837" Type="http://schemas.openxmlformats.org/officeDocument/2006/relationships/hyperlink" Target="http://www.imdb.com/title/tt0947798/?ref_=fn_tt_tt_1" TargetMode="External"/><Relationship Id="rId4052" Type="http://schemas.openxmlformats.org/officeDocument/2006/relationships/hyperlink" Target="http://www.imdb.com/title/tt0117951/?ref_=fn_tt_tt_1" TargetMode="External"/><Relationship Id="rId78" Type="http://schemas.openxmlformats.org/officeDocument/2006/relationships/hyperlink" Target="http://www.imdb.com/title/tt1046173/?ref_=fn_tt_tt_1" TargetMode="External"/><Relationship Id="rId809" Type="http://schemas.openxmlformats.org/officeDocument/2006/relationships/hyperlink" Target="http://www.imdb.com/title/tt3045616/?ref_=fn_tt_tt_1" TargetMode="External"/><Relationship Id="rId1439" Type="http://schemas.openxmlformats.org/officeDocument/2006/relationships/hyperlink" Target="http://www.imdb.com/title/tt0120804/?ref_=fn_tt_tt_1" TargetMode="External"/><Relationship Id="rId1646" Type="http://schemas.openxmlformats.org/officeDocument/2006/relationships/hyperlink" Target="http://www.imdb.com/title/tt3397884/?ref_=fn_tt_tt_1" TargetMode="External"/><Relationship Id="rId1853" Type="http://schemas.openxmlformats.org/officeDocument/2006/relationships/hyperlink" Target="http://www.imdb.com/title/tt0090022/?ref_=fn_tt_tt_1" TargetMode="External"/><Relationship Id="rId2904" Type="http://schemas.openxmlformats.org/officeDocument/2006/relationships/hyperlink" Target="http://www.imdb.com/title/tt0083722/?ref_=fn_tt_tt_1" TargetMode="External"/><Relationship Id="rId1506" Type="http://schemas.openxmlformats.org/officeDocument/2006/relationships/hyperlink" Target="http://www.imdb.com/title/tt0081059/?ref_=fn_tt_tt_1" TargetMode="External"/><Relationship Id="rId1713" Type="http://schemas.openxmlformats.org/officeDocument/2006/relationships/hyperlink" Target="http://www.imdb.com/title/tt2364841/?ref_=fn_tt_tt_1" TargetMode="External"/><Relationship Id="rId1920" Type="http://schemas.openxmlformats.org/officeDocument/2006/relationships/hyperlink" Target="http://www.imdb.com/title/tt0388500/?ref_=fn_tt_tt_1" TargetMode="External"/><Relationship Id="rId4869" Type="http://schemas.openxmlformats.org/officeDocument/2006/relationships/hyperlink" Target="http://www.imdb.com/title/tt0436607/?ref_=fn_tt_tt_1" TargetMode="External"/><Relationship Id="rId3678" Type="http://schemas.openxmlformats.org/officeDocument/2006/relationships/hyperlink" Target="http://www.imdb.com/title/tt0080771/?ref_=fn_tt_tt_1" TargetMode="External"/><Relationship Id="rId3885" Type="http://schemas.openxmlformats.org/officeDocument/2006/relationships/hyperlink" Target="http://www.imdb.com/title/tt0403358/?ref_=fn_tt_tt_1" TargetMode="External"/><Relationship Id="rId4729" Type="http://schemas.openxmlformats.org/officeDocument/2006/relationships/hyperlink" Target="http://www.imdb.com/title/tt1692084/?ref_=fn_tt_tt_1" TargetMode="External"/><Relationship Id="rId4936" Type="http://schemas.openxmlformats.org/officeDocument/2006/relationships/hyperlink" Target="http://www.imdb.com/title/tt1743993/?ref_=fn_tt_tt_1" TargetMode="External"/><Relationship Id="rId599" Type="http://schemas.openxmlformats.org/officeDocument/2006/relationships/hyperlink" Target="http://www.imdb.com/title/tt1231580/?ref_=fn_tt_tt_1" TargetMode="External"/><Relationship Id="rId2487" Type="http://schemas.openxmlformats.org/officeDocument/2006/relationships/hyperlink" Target="http://www.imdb.com/title/tt0230600/?ref_=fn_tt_tt_1" TargetMode="External"/><Relationship Id="rId2694" Type="http://schemas.openxmlformats.org/officeDocument/2006/relationships/hyperlink" Target="http://www.imdb.com/title/tt0310910/?ref_=fn_tt_tt_1" TargetMode="External"/><Relationship Id="rId3538" Type="http://schemas.openxmlformats.org/officeDocument/2006/relationships/hyperlink" Target="http://www.imdb.com/title/tt3469440/?ref_=fn_tt_tt_1" TargetMode="External"/><Relationship Id="rId3745" Type="http://schemas.openxmlformats.org/officeDocument/2006/relationships/hyperlink" Target="http://www.imdb.com/title/tt0116905/?ref_=fn_tt_tt_1" TargetMode="External"/><Relationship Id="rId459" Type="http://schemas.openxmlformats.org/officeDocument/2006/relationships/hyperlink" Target="http://www.imdb.com/title/tt0257044/?ref_=fn_tt_tt_1" TargetMode="External"/><Relationship Id="rId666" Type="http://schemas.openxmlformats.org/officeDocument/2006/relationships/hyperlink" Target="http://www.imdb.com/title/tt0186566/?ref_=fn_tt_tt_1" TargetMode="External"/><Relationship Id="rId873" Type="http://schemas.openxmlformats.org/officeDocument/2006/relationships/hyperlink" Target="http://www.imdb.com/title/tt1298649/?ref_=fn_tt_tt_1" TargetMode="External"/><Relationship Id="rId1089" Type="http://schemas.openxmlformats.org/officeDocument/2006/relationships/hyperlink" Target="http://www.imdb.com/title/tt0257106/?ref_=fn_tt_tt_1" TargetMode="External"/><Relationship Id="rId1296" Type="http://schemas.openxmlformats.org/officeDocument/2006/relationships/hyperlink" Target="http://www.imdb.com/title/tt0093278/?ref_=fn_tt_tt_1" TargetMode="External"/><Relationship Id="rId2347" Type="http://schemas.openxmlformats.org/officeDocument/2006/relationships/hyperlink" Target="http://www.imdb.com/title/tt1128219/?ref_=fn_tt_tt_1" TargetMode="External"/><Relationship Id="rId2554" Type="http://schemas.openxmlformats.org/officeDocument/2006/relationships/hyperlink" Target="http://www.imdb.com/title/tt3513704/?ref_=fn_tt_tt_1" TargetMode="External"/><Relationship Id="rId3952" Type="http://schemas.openxmlformats.org/officeDocument/2006/relationships/hyperlink" Target="http://www.imdb.com/title/tt1464580/?ref_=fn_tt_tt_1" TargetMode="External"/><Relationship Id="rId319" Type="http://schemas.openxmlformats.org/officeDocument/2006/relationships/hyperlink" Target="http://www.imdb.com/title/tt2058673/?ref_=fn_tt_tt_1" TargetMode="External"/><Relationship Id="rId526" Type="http://schemas.openxmlformats.org/officeDocument/2006/relationships/hyperlink" Target="http://www.imdb.com/title/tt0351283/?ref_=fn_tt_tt_1" TargetMode="External"/><Relationship Id="rId1156" Type="http://schemas.openxmlformats.org/officeDocument/2006/relationships/hyperlink" Target="http://www.imdb.com/title/tt1232829/?ref_=fn_tt_tt_1" TargetMode="External"/><Relationship Id="rId1363" Type="http://schemas.openxmlformats.org/officeDocument/2006/relationships/hyperlink" Target="http://www.imdb.com/title/tt0119210/?ref_=fn_tt_tt_1" TargetMode="External"/><Relationship Id="rId2207" Type="http://schemas.openxmlformats.org/officeDocument/2006/relationships/hyperlink" Target="http://www.imdb.com/title/tt1371150/?ref_=fn_tt_tt_1" TargetMode="External"/><Relationship Id="rId2761" Type="http://schemas.openxmlformats.org/officeDocument/2006/relationships/hyperlink" Target="http://www.imdb.com/title/tt2584018/?ref_=fn_tt_tt_1" TargetMode="External"/><Relationship Id="rId3605" Type="http://schemas.openxmlformats.org/officeDocument/2006/relationships/hyperlink" Target="http://www.imdb.com/title/tt0095690/?ref_=fn_tt_tt_1" TargetMode="External"/><Relationship Id="rId3812" Type="http://schemas.openxmlformats.org/officeDocument/2006/relationships/hyperlink" Target="http://www.imdb.com/title/tt3703148/?ref_=fn_tt_tt_1" TargetMode="External"/><Relationship Id="rId733" Type="http://schemas.openxmlformats.org/officeDocument/2006/relationships/hyperlink" Target="http://www.imdb.com/title/tt0879870/?ref_=fn_tt_tt_1" TargetMode="External"/><Relationship Id="rId940" Type="http://schemas.openxmlformats.org/officeDocument/2006/relationships/hyperlink" Target="http://www.imdb.com/title/tt0251127/?ref_=fn_tt_tt_1" TargetMode="External"/><Relationship Id="rId1016" Type="http://schemas.openxmlformats.org/officeDocument/2006/relationships/hyperlink" Target="http://www.imdb.com/title/tt0765443/?ref_=fn_tt_tt_1" TargetMode="External"/><Relationship Id="rId1570" Type="http://schemas.openxmlformats.org/officeDocument/2006/relationships/hyperlink" Target="http://www.imdb.com/title/tt0150216/?ref_=fn_tt_tt_1" TargetMode="External"/><Relationship Id="rId2414" Type="http://schemas.openxmlformats.org/officeDocument/2006/relationships/hyperlink" Target="http://www.imdb.com/title/tt0362359/?ref_=fn_tt_tt_1" TargetMode="External"/><Relationship Id="rId2621" Type="http://schemas.openxmlformats.org/officeDocument/2006/relationships/hyperlink" Target="http://www.imdb.com/title/tt0077651/?ref_=fn_tt_tt_1" TargetMode="External"/><Relationship Id="rId800" Type="http://schemas.openxmlformats.org/officeDocument/2006/relationships/hyperlink" Target="http://www.imdb.com/title/tt0272020/?ref_=fn_tt_tt_1" TargetMode="External"/><Relationship Id="rId1223" Type="http://schemas.openxmlformats.org/officeDocument/2006/relationships/hyperlink" Target="http://www.imdb.com/title/tt0974661/?ref_=fn_tt_tt_1" TargetMode="External"/><Relationship Id="rId1430" Type="http://schemas.openxmlformats.org/officeDocument/2006/relationships/hyperlink" Target="http://www.imdb.com/title/tt2140373/?ref_=fn_tt_tt_1" TargetMode="External"/><Relationship Id="rId4379" Type="http://schemas.openxmlformats.org/officeDocument/2006/relationships/hyperlink" Target="http://www.imdb.com/title/tt2475846/?ref_=fn_tt_tt_1" TargetMode="External"/><Relationship Id="rId4586" Type="http://schemas.openxmlformats.org/officeDocument/2006/relationships/hyperlink" Target="http://www.imdb.com/title/tt0380510/?ref_=fn_tt_tt_1" TargetMode="External"/><Relationship Id="rId4793" Type="http://schemas.openxmlformats.org/officeDocument/2006/relationships/hyperlink" Target="http://www.imdb.com/title/tt0374900/?ref_=fn_tt_tt_1" TargetMode="External"/><Relationship Id="rId3188" Type="http://schemas.openxmlformats.org/officeDocument/2006/relationships/hyperlink" Target="http://www.imdb.com/title/tt0462504/?ref_=fn_tt_tt_1" TargetMode="External"/><Relationship Id="rId3395" Type="http://schemas.openxmlformats.org/officeDocument/2006/relationships/hyperlink" Target="http://www.imdb.com/title/tt0117283/?ref_=fn_tt_tt_1" TargetMode="External"/><Relationship Id="rId4239" Type="http://schemas.openxmlformats.org/officeDocument/2006/relationships/hyperlink" Target="http://www.imdb.com/title/tt0816539/?ref_=fn_tt_tt_1" TargetMode="External"/><Relationship Id="rId4446" Type="http://schemas.openxmlformats.org/officeDocument/2006/relationships/hyperlink" Target="http://www.imdb.com/title/tt1105355/?ref_=fn_tt_tt_1" TargetMode="External"/><Relationship Id="rId4653" Type="http://schemas.openxmlformats.org/officeDocument/2006/relationships/hyperlink" Target="http://www.imdb.com/title/tt1852001/?ref_=fn_tt_tt_1" TargetMode="External"/><Relationship Id="rId4860" Type="http://schemas.openxmlformats.org/officeDocument/2006/relationships/hyperlink" Target="http://www.imdb.com/title/tt0203289/?ref_=fn_tt_tt_1" TargetMode="External"/><Relationship Id="rId3048" Type="http://schemas.openxmlformats.org/officeDocument/2006/relationships/hyperlink" Target="http://www.imdb.com/title/tt0091276/?ref_=fn_tt_tt_1" TargetMode="External"/><Relationship Id="rId3255" Type="http://schemas.openxmlformats.org/officeDocument/2006/relationships/hyperlink" Target="http://www.imdb.com/title/tt0213985/?ref_=fn_tt_tt_1" TargetMode="External"/><Relationship Id="rId3462" Type="http://schemas.openxmlformats.org/officeDocument/2006/relationships/hyperlink" Target="http://www.imdb.com/title/tt1289406/?ref_=fn_tt_tt_1" TargetMode="External"/><Relationship Id="rId4306" Type="http://schemas.openxmlformats.org/officeDocument/2006/relationships/hyperlink" Target="http://www.imdb.com/title/tt0796264/?ref_=fn_tt_tt_1" TargetMode="External"/><Relationship Id="rId4513" Type="http://schemas.openxmlformats.org/officeDocument/2006/relationships/hyperlink" Target="http://www.imdb.com/title/tt0106233/?ref_=fn_tt_tt_1" TargetMode="External"/><Relationship Id="rId4720" Type="http://schemas.openxmlformats.org/officeDocument/2006/relationships/hyperlink" Target="http://www.imdb.com/title/tt2263814/?ref_=fn_tt_tt_1" TargetMode="External"/><Relationship Id="rId176" Type="http://schemas.openxmlformats.org/officeDocument/2006/relationships/hyperlink" Target="http://www.imdb.com/title/tt1402488/?ref_=fn_tt_tt_1" TargetMode="External"/><Relationship Id="rId383" Type="http://schemas.openxmlformats.org/officeDocument/2006/relationships/hyperlink" Target="http://www.imdb.com/title/tt0266987/?ref_=fn_tt_tt_1" TargetMode="External"/><Relationship Id="rId590" Type="http://schemas.openxmlformats.org/officeDocument/2006/relationships/hyperlink" Target="http://www.imdb.com/title/tt0361748/?ref_=fn_tt_tt_1" TargetMode="External"/><Relationship Id="rId2064" Type="http://schemas.openxmlformats.org/officeDocument/2006/relationships/hyperlink" Target="http://www.imdb.com/title/tt0149691/?ref_=fn_tt_tt_1" TargetMode="External"/><Relationship Id="rId2271" Type="http://schemas.openxmlformats.org/officeDocument/2006/relationships/hyperlink" Target="http://www.imdb.com/title/tt0913354/?ref_=fn_tt_tt_1" TargetMode="External"/><Relationship Id="rId3115" Type="http://schemas.openxmlformats.org/officeDocument/2006/relationships/hyperlink" Target="http://www.imdb.com/title/tt1314655/?ref_=fn_tt_tt_1" TargetMode="External"/><Relationship Id="rId3322" Type="http://schemas.openxmlformats.org/officeDocument/2006/relationships/hyperlink" Target="http://www.imdb.com/title/tt1259574/?ref_=fn_tt_tt_1" TargetMode="External"/><Relationship Id="rId243" Type="http://schemas.openxmlformats.org/officeDocument/2006/relationships/hyperlink" Target="http://www.imdb.com/title/tt0463872/?ref_=fn_tt_tt_1" TargetMode="External"/><Relationship Id="rId450" Type="http://schemas.openxmlformats.org/officeDocument/2006/relationships/hyperlink" Target="http://www.imdb.com/title/tt1615918/?ref_=fn_tt_tt_1" TargetMode="External"/><Relationship Id="rId1080" Type="http://schemas.openxmlformats.org/officeDocument/2006/relationships/hyperlink" Target="http://www.imdb.com/title/tt0368933/?ref_=fn_tt_tt_1" TargetMode="External"/><Relationship Id="rId2131" Type="http://schemas.openxmlformats.org/officeDocument/2006/relationships/hyperlink" Target="http://www.imdb.com/title/tt0137363/?ref_=fn_tt_tt_1" TargetMode="External"/><Relationship Id="rId103" Type="http://schemas.openxmlformats.org/officeDocument/2006/relationships/hyperlink" Target="http://www.imdb.com/title/tt1270798/?ref_=fn_tt_tt_1" TargetMode="External"/><Relationship Id="rId310" Type="http://schemas.openxmlformats.org/officeDocument/2006/relationships/hyperlink" Target="http://www.imdb.com/title/tt0112462/?ref_=fn_tt_tt_1" TargetMode="External"/><Relationship Id="rId4096" Type="http://schemas.openxmlformats.org/officeDocument/2006/relationships/hyperlink" Target="http://www.imdb.com/title/tt0108517/?ref_=fn_tt_tt_1" TargetMode="External"/><Relationship Id="rId1897" Type="http://schemas.openxmlformats.org/officeDocument/2006/relationships/hyperlink" Target="http://www.imdb.com/title/tt0414982/?ref_=fn_tt_tt_1" TargetMode="External"/><Relationship Id="rId2948" Type="http://schemas.openxmlformats.org/officeDocument/2006/relationships/hyperlink" Target="http://www.imdb.com/title/tt2215719/?ref_=fn_tt_tt_1" TargetMode="External"/><Relationship Id="rId1757" Type="http://schemas.openxmlformats.org/officeDocument/2006/relationships/hyperlink" Target="http://www.imdb.com/title/tt0430922/?ref_=fn_tt_tt_1" TargetMode="External"/><Relationship Id="rId1964" Type="http://schemas.openxmlformats.org/officeDocument/2006/relationships/hyperlink" Target="http://www.imdb.com/title/tt0872230/?ref_=fn_tt_tt_1" TargetMode="External"/><Relationship Id="rId2808" Type="http://schemas.openxmlformats.org/officeDocument/2006/relationships/hyperlink" Target="http://www.imdb.com/title/tt0437232/?ref_=fn_tt_tt_1" TargetMode="External"/><Relationship Id="rId4163" Type="http://schemas.openxmlformats.org/officeDocument/2006/relationships/hyperlink" Target="http://www.imdb.com/title/tt0120402/?ref_=fn_tt_tt_1" TargetMode="External"/><Relationship Id="rId4370" Type="http://schemas.openxmlformats.org/officeDocument/2006/relationships/hyperlink" Target="http://www.imdb.com/title/tt0378906/?ref_=fn_tt_tt_1" TargetMode="External"/><Relationship Id="rId5007" Type="http://schemas.openxmlformats.org/officeDocument/2006/relationships/hyperlink" Target="http://www.imdb.com/title/tt0446747/?ref_=fn_tt_tt_1" TargetMode="External"/><Relationship Id="rId49" Type="http://schemas.openxmlformats.org/officeDocument/2006/relationships/hyperlink" Target="http://www.imdb.com/title/tt1408101/?ref_=fn_tt_tt_1" TargetMode="External"/><Relationship Id="rId1617" Type="http://schemas.openxmlformats.org/officeDocument/2006/relationships/hyperlink" Target="http://www.imdb.com/title/tt1276104/?ref_=fn_tt_tt_1" TargetMode="External"/><Relationship Id="rId1824" Type="http://schemas.openxmlformats.org/officeDocument/2006/relationships/hyperlink" Target="http://www.imdb.com/title/tt0324127/?ref_=fn_tt_tt_1" TargetMode="External"/><Relationship Id="rId4023" Type="http://schemas.openxmlformats.org/officeDocument/2006/relationships/hyperlink" Target="http://www.imdb.com/title/tt2073661/?ref_=fn_tt_tt_1" TargetMode="External"/><Relationship Id="rId4230" Type="http://schemas.openxmlformats.org/officeDocument/2006/relationships/hyperlink" Target="http://www.imdb.com/title/tt0083972/?ref_=fn_tt_tt_1" TargetMode="External"/><Relationship Id="rId3789" Type="http://schemas.openxmlformats.org/officeDocument/2006/relationships/hyperlink" Target="http://www.imdb.com/title/tt0115734/?ref_=fn_tt_tt_1" TargetMode="External"/><Relationship Id="rId2598" Type="http://schemas.openxmlformats.org/officeDocument/2006/relationships/hyperlink" Target="http://www.imdb.com/title/tt0206113/?ref_=fn_tt_tt_1" TargetMode="External"/><Relationship Id="rId3996" Type="http://schemas.openxmlformats.org/officeDocument/2006/relationships/hyperlink" Target="http://www.imdb.com/title/tt0060490/?ref_=fn_tt_tt_1" TargetMode="External"/><Relationship Id="rId3649" Type="http://schemas.openxmlformats.org/officeDocument/2006/relationships/hyperlink" Target="http://www.imdb.com/title/tt1667310/?ref_=fn_tt_tt_1" TargetMode="External"/><Relationship Id="rId3856" Type="http://schemas.openxmlformats.org/officeDocument/2006/relationships/hyperlink" Target="http://www.imdb.com/title/tt0246578/?ref_=fn_tt_tt_1" TargetMode="External"/><Relationship Id="rId4907" Type="http://schemas.openxmlformats.org/officeDocument/2006/relationships/hyperlink" Target="http://www.imdb.com/title/tt2053463/?ref_=fn_tt_tt_1" TargetMode="External"/><Relationship Id="rId777" Type="http://schemas.openxmlformats.org/officeDocument/2006/relationships/hyperlink" Target="http://www.imdb.com/title/tt0120764/?ref_=fn_tt_tt_1" TargetMode="External"/><Relationship Id="rId984" Type="http://schemas.openxmlformats.org/officeDocument/2006/relationships/hyperlink" Target="http://www.imdb.com/title/tt0099700/?ref_=fn_tt_tt_1" TargetMode="External"/><Relationship Id="rId2458" Type="http://schemas.openxmlformats.org/officeDocument/2006/relationships/hyperlink" Target="http://www.imdb.com/title/tt2649554/?ref_=fn_tt_tt_1" TargetMode="External"/><Relationship Id="rId2665" Type="http://schemas.openxmlformats.org/officeDocument/2006/relationships/hyperlink" Target="http://www.imdb.com/title/tt0115963/?ref_=fn_tt_tt_1" TargetMode="External"/><Relationship Id="rId2872" Type="http://schemas.openxmlformats.org/officeDocument/2006/relationships/hyperlink" Target="http://www.imdb.com/title/tt1639008/?ref_=fn_tt_tt_1" TargetMode="External"/><Relationship Id="rId3509" Type="http://schemas.openxmlformats.org/officeDocument/2006/relationships/hyperlink" Target="http://www.imdb.com/title/tt1592154/?ref_=fn_tt_tt_1" TargetMode="External"/><Relationship Id="rId3716" Type="http://schemas.openxmlformats.org/officeDocument/2006/relationships/hyperlink" Target="http://www.imdb.com/title/tt0790636/?ref_=fn_tt_tt_1" TargetMode="External"/><Relationship Id="rId3923" Type="http://schemas.openxmlformats.org/officeDocument/2006/relationships/hyperlink" Target="http://www.imdb.com/title/tt0113101/?ref_=fn_tt_tt_1" TargetMode="External"/><Relationship Id="rId637" Type="http://schemas.openxmlformats.org/officeDocument/2006/relationships/hyperlink" Target="http://www.imdb.com/title/tt2637276/?ref_=fn_tt_tt_1" TargetMode="External"/><Relationship Id="rId844" Type="http://schemas.openxmlformats.org/officeDocument/2006/relationships/hyperlink" Target="http://www.imdb.com/title/tt0386588/?ref_=fn_tt_tt_1" TargetMode="External"/><Relationship Id="rId1267" Type="http://schemas.openxmlformats.org/officeDocument/2006/relationships/hyperlink" Target="http://www.imdb.com/title/tt0169414/?ref_=fn_tt_tt_1" TargetMode="External"/><Relationship Id="rId1474" Type="http://schemas.openxmlformats.org/officeDocument/2006/relationships/hyperlink" Target="http://www.imdb.com/title/tt0426592/?ref_=fn_tt_tt_1" TargetMode="External"/><Relationship Id="rId1681" Type="http://schemas.openxmlformats.org/officeDocument/2006/relationships/hyperlink" Target="http://www.imdb.com/title/tt0361841/?ref_=fn_tt_tt_1" TargetMode="External"/><Relationship Id="rId2318" Type="http://schemas.openxmlformats.org/officeDocument/2006/relationships/hyperlink" Target="http://www.imdb.com/title/tt2937898/?ref_=fn_tt_tt_1" TargetMode="External"/><Relationship Id="rId2525" Type="http://schemas.openxmlformats.org/officeDocument/2006/relationships/hyperlink" Target="http://www.imdb.com/title/tt0443543/?ref_=fn_tt_tt_1" TargetMode="External"/><Relationship Id="rId2732" Type="http://schemas.openxmlformats.org/officeDocument/2006/relationships/hyperlink" Target="http://www.imdb.com/title/tt0142201/?ref_=fn_tt_tt_1" TargetMode="External"/><Relationship Id="rId704" Type="http://schemas.openxmlformats.org/officeDocument/2006/relationships/hyperlink" Target="http://www.imdb.com/title/tt0141926/?ref_=fn_tt_tt_1" TargetMode="External"/><Relationship Id="rId911" Type="http://schemas.openxmlformats.org/officeDocument/2006/relationships/hyperlink" Target="http://www.imdb.com/title/tt0120603/?ref_=fn_tt_tt_1" TargetMode="External"/><Relationship Id="rId1127" Type="http://schemas.openxmlformats.org/officeDocument/2006/relationships/hyperlink" Target="http://www.imdb.com/title/tt0113987/?ref_=fn_tt_tt_1" TargetMode="External"/><Relationship Id="rId1334" Type="http://schemas.openxmlformats.org/officeDocument/2006/relationships/hyperlink" Target="http://www.imdb.com/title/tt0232500/?ref_=fn_tt_tt_1" TargetMode="External"/><Relationship Id="rId1541" Type="http://schemas.openxmlformats.org/officeDocument/2006/relationships/hyperlink" Target="http://www.imdb.com/title/tt1655460/?ref_=fn_tt_tt_1" TargetMode="External"/><Relationship Id="rId4697" Type="http://schemas.openxmlformats.org/officeDocument/2006/relationships/hyperlink" Target="http://www.imdb.com/title/tt0397065/?ref_=fn_tt_tt_1" TargetMode="External"/><Relationship Id="rId40" Type="http://schemas.openxmlformats.org/officeDocument/2006/relationships/hyperlink" Target="http://www.imdb.com/title/tt1872181/?ref_=fn_tt_tt_1" TargetMode="External"/><Relationship Id="rId1401" Type="http://schemas.openxmlformats.org/officeDocument/2006/relationships/hyperlink" Target="http://www.imdb.com/title/tt0145660/?ref_=fn_tt_tt_1" TargetMode="External"/><Relationship Id="rId3299" Type="http://schemas.openxmlformats.org/officeDocument/2006/relationships/hyperlink" Target="http://www.imdb.com/title/tt0775529/?ref_=fn_tt_tt_1" TargetMode="External"/><Relationship Id="rId4557" Type="http://schemas.openxmlformats.org/officeDocument/2006/relationships/hyperlink" Target="http://www.imdb.com/title/tt1720182/?ref_=fn_tt_tt_1" TargetMode="External"/><Relationship Id="rId4764" Type="http://schemas.openxmlformats.org/officeDocument/2006/relationships/hyperlink" Target="http://www.imdb.com/title/tt3297330/?ref_=fn_tt_tt_1" TargetMode="External"/><Relationship Id="rId3159" Type="http://schemas.openxmlformats.org/officeDocument/2006/relationships/hyperlink" Target="http://www.imdb.com/title/tt0119572/?ref_=fn_tt_tt_1" TargetMode="External"/><Relationship Id="rId3366" Type="http://schemas.openxmlformats.org/officeDocument/2006/relationships/hyperlink" Target="http://www.imdb.com/title/tt0365957/?ref_=fn_tt_tt_1" TargetMode="External"/><Relationship Id="rId3573" Type="http://schemas.openxmlformats.org/officeDocument/2006/relationships/hyperlink" Target="http://www.imdb.com/title/tt0168446/?ref_=fn_tt_tt_1" TargetMode="External"/><Relationship Id="rId4417" Type="http://schemas.openxmlformats.org/officeDocument/2006/relationships/hyperlink" Target="http://www.imdb.com/title/tt0247586/?ref_=fn_tt_tt_1" TargetMode="External"/><Relationship Id="rId4971" Type="http://schemas.openxmlformats.org/officeDocument/2006/relationships/hyperlink" Target="http://www.imdb.com/title/tt0066141/?ref_=fn_tt_tt_1" TargetMode="External"/><Relationship Id="rId287" Type="http://schemas.openxmlformats.org/officeDocument/2006/relationships/hyperlink" Target="http://www.imdb.com/title/tt0381061/?ref_=fn_tt_tt_1" TargetMode="External"/><Relationship Id="rId494" Type="http://schemas.openxmlformats.org/officeDocument/2006/relationships/hyperlink" Target="http://www.imdb.com/title/tt0146309/?ref_=fn_tt_tt_1" TargetMode="External"/><Relationship Id="rId2175" Type="http://schemas.openxmlformats.org/officeDocument/2006/relationships/hyperlink" Target="http://www.imdb.com/title/tt1294226/?ref_=fn_tt_tt_1" TargetMode="External"/><Relationship Id="rId2382" Type="http://schemas.openxmlformats.org/officeDocument/2006/relationships/hyperlink" Target="http://www.imdb.com/title/tt0810922/?ref_=fn_tt_tt_1" TargetMode="External"/><Relationship Id="rId3019" Type="http://schemas.openxmlformats.org/officeDocument/2006/relationships/hyperlink" Target="http://www.imdb.com/title/tt0208092/?ref_=fn_tt_tt_1" TargetMode="External"/><Relationship Id="rId3226" Type="http://schemas.openxmlformats.org/officeDocument/2006/relationships/hyperlink" Target="http://www.imdb.com/title/tt0373024/?ref_=fn_tt_tt_1" TargetMode="External"/><Relationship Id="rId3780" Type="http://schemas.openxmlformats.org/officeDocument/2006/relationships/hyperlink" Target="http://www.imdb.com/title/tt0120906/?ref_=fn_tt_tt_1" TargetMode="External"/><Relationship Id="rId4624" Type="http://schemas.openxmlformats.org/officeDocument/2006/relationships/hyperlink" Target="http://www.imdb.com/title/tt0826751/?ref_=fn_tt_tt_1" TargetMode="External"/><Relationship Id="rId4831" Type="http://schemas.openxmlformats.org/officeDocument/2006/relationships/hyperlink" Target="http://www.imdb.com/title/tt0115856/?ref_=fn_tt_tt_1" TargetMode="External"/><Relationship Id="rId147" Type="http://schemas.openxmlformats.org/officeDocument/2006/relationships/hyperlink" Target="http://www.imdb.com/title/tt0864835/?ref_=fn_tt_tt_1" TargetMode="External"/><Relationship Id="rId354" Type="http://schemas.openxmlformats.org/officeDocument/2006/relationships/hyperlink" Target="http://www.imdb.com/title/tt0120363/?ref_=fn_tt_tt_1" TargetMode="External"/><Relationship Id="rId1191" Type="http://schemas.openxmlformats.org/officeDocument/2006/relationships/hyperlink" Target="http://www.imdb.com/title/tt2872732/?ref_=fn_tt_tt_1" TargetMode="External"/><Relationship Id="rId2035" Type="http://schemas.openxmlformats.org/officeDocument/2006/relationships/hyperlink" Target="http://www.imdb.com/title/tt0238948/?ref_=fn_tt_tt_1" TargetMode="External"/><Relationship Id="rId3433" Type="http://schemas.openxmlformats.org/officeDocument/2006/relationships/hyperlink" Target="http://www.imdb.com/title/tt2628316/?ref_=fn_tt_tt_1" TargetMode="External"/><Relationship Id="rId3640" Type="http://schemas.openxmlformats.org/officeDocument/2006/relationships/hyperlink" Target="http://www.imdb.com/title/tt1541995/?ref_=fn_tt_tt_1" TargetMode="External"/><Relationship Id="rId561" Type="http://schemas.openxmlformats.org/officeDocument/2006/relationships/hyperlink" Target="http://www.imdb.com/title/tt0806203/?ref_=fn_tt_tt_1" TargetMode="External"/><Relationship Id="rId2242" Type="http://schemas.openxmlformats.org/officeDocument/2006/relationships/hyperlink" Target="http://www.imdb.com/title/tt0120877/?ref_=fn_tt_tt_1" TargetMode="External"/><Relationship Id="rId3500" Type="http://schemas.openxmlformats.org/officeDocument/2006/relationships/hyperlink" Target="http://www.imdb.com/title/tt0098622/?ref_=fn_tt_tt_1" TargetMode="External"/><Relationship Id="rId214" Type="http://schemas.openxmlformats.org/officeDocument/2006/relationships/hyperlink" Target="http://www.imdb.com/title/tt0800320/?ref_=fn_tt_tt_1" TargetMode="External"/><Relationship Id="rId421" Type="http://schemas.openxmlformats.org/officeDocument/2006/relationships/hyperlink" Target="http://www.imdb.com/title/tt1430607/?ref_=fn_tt_tt_1" TargetMode="External"/><Relationship Id="rId1051" Type="http://schemas.openxmlformats.org/officeDocument/2006/relationships/hyperlink" Target="http://www.imdb.com/title/tt0035423/?ref_=fn_tt_tt_1" TargetMode="External"/><Relationship Id="rId2102" Type="http://schemas.openxmlformats.org/officeDocument/2006/relationships/hyperlink" Target="http://www.imdb.com/title/tt1995390/?ref_=fn_tt_tt_1" TargetMode="External"/><Relationship Id="rId1868" Type="http://schemas.openxmlformats.org/officeDocument/2006/relationships/hyperlink" Target="http://www.imdb.com/title/tt0335345/?ref_=fn_tt_tt_1" TargetMode="External"/><Relationship Id="rId4067" Type="http://schemas.openxmlformats.org/officeDocument/2006/relationships/hyperlink" Target="http://www.imdb.com/title/tt0091080/?ref_=fn_tt_tt_1" TargetMode="External"/><Relationship Id="rId4274" Type="http://schemas.openxmlformats.org/officeDocument/2006/relationships/hyperlink" Target="http://www.imdb.com/title/tt0029852/?ref_=fn_tt_tt_1" TargetMode="External"/><Relationship Id="rId4481" Type="http://schemas.openxmlformats.org/officeDocument/2006/relationships/hyperlink" Target="http://www.imdb.com/title/tt1212022/?ref_=fn_tt_tt_1" TargetMode="External"/><Relationship Id="rId2919" Type="http://schemas.openxmlformats.org/officeDocument/2006/relationships/hyperlink" Target="http://www.imdb.com/title/tt0073195/?ref_=fn_tt_tt_1" TargetMode="External"/><Relationship Id="rId3083" Type="http://schemas.openxmlformats.org/officeDocument/2006/relationships/hyperlink" Target="http://www.imdb.com/title/tt0419843/?ref_=fn_tt_tt_1" TargetMode="External"/><Relationship Id="rId3290" Type="http://schemas.openxmlformats.org/officeDocument/2006/relationships/hyperlink" Target="http://www.imdb.com/title/tt2975578/?ref_=fn_tt_tt_1" TargetMode="External"/><Relationship Id="rId4134" Type="http://schemas.openxmlformats.org/officeDocument/2006/relationships/hyperlink" Target="http://www.imdb.com/title/tt2398249/?ref_=fn_tt_tt_1" TargetMode="External"/><Relationship Id="rId4341" Type="http://schemas.openxmlformats.org/officeDocument/2006/relationships/hyperlink" Target="http://www.imdb.com/title/tt1220217/?ref_=fn_tt_tt_1" TargetMode="External"/><Relationship Id="rId1728" Type="http://schemas.openxmlformats.org/officeDocument/2006/relationships/hyperlink" Target="http://www.imdb.com/title/tt1586752/?ref_=fn_tt_tt_1" TargetMode="External"/><Relationship Id="rId1935" Type="http://schemas.openxmlformats.org/officeDocument/2006/relationships/hyperlink" Target="http://www.imdb.com/title/tt0066473/?ref_=fn_tt_tt_1" TargetMode="External"/><Relationship Id="rId3150" Type="http://schemas.openxmlformats.org/officeDocument/2006/relationships/hyperlink" Target="http://www.imdb.com/title/tt0081071/?ref_=fn_tt_tt_1" TargetMode="External"/><Relationship Id="rId4201" Type="http://schemas.openxmlformats.org/officeDocument/2006/relationships/hyperlink" Target="http://www.imdb.com/title/tt0815241/?ref_=fn_tt_tt_1" TargetMode="External"/><Relationship Id="rId3010" Type="http://schemas.openxmlformats.org/officeDocument/2006/relationships/hyperlink" Target="http://www.imdb.com/title/tt0284978/?ref_=fn_tt_tt_1" TargetMode="External"/><Relationship Id="rId3967" Type="http://schemas.openxmlformats.org/officeDocument/2006/relationships/hyperlink" Target="http://www.imdb.com/title/tt2395247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2281587/?ref_=fn_tt_tt_1" TargetMode="External"/><Relationship Id="rId2569" Type="http://schemas.openxmlformats.org/officeDocument/2006/relationships/hyperlink" Target="http://www.imdb.com/title/tt0093818/?ref_=fn_tt_tt_1" TargetMode="External"/><Relationship Id="rId2776" Type="http://schemas.openxmlformats.org/officeDocument/2006/relationships/hyperlink" Target="http://www.imdb.com/title/tt0076752/?ref_=fn_tt_tt_1" TargetMode="External"/><Relationship Id="rId2983" Type="http://schemas.openxmlformats.org/officeDocument/2006/relationships/hyperlink" Target="http://www.imdb.com/title/tt0120533/?ref_=fn_tt_tt_1" TargetMode="External"/><Relationship Id="rId3827" Type="http://schemas.openxmlformats.org/officeDocument/2006/relationships/hyperlink" Target="http://www.imdb.com/title/tt1675192/?ref_=fn_tt_tt_1" TargetMode="External"/><Relationship Id="rId748" Type="http://schemas.openxmlformats.org/officeDocument/2006/relationships/hyperlink" Target="http://www.imdb.com/title/tt0328107/?ref_=fn_tt_tt_1" TargetMode="External"/><Relationship Id="rId955" Type="http://schemas.openxmlformats.org/officeDocument/2006/relationships/hyperlink" Target="http://www.imdb.com/title/tt1570728/?ref_=fn_tt_tt_1" TargetMode="External"/><Relationship Id="rId1378" Type="http://schemas.openxmlformats.org/officeDocument/2006/relationships/hyperlink" Target="http://www.imdb.com/title/tt1292566/?ref_=fn_tt_tt_1" TargetMode="External"/><Relationship Id="rId1585" Type="http://schemas.openxmlformats.org/officeDocument/2006/relationships/hyperlink" Target="http://www.imdb.com/title/tt1524930/?ref_=fn_tt_tt_1" TargetMode="External"/><Relationship Id="rId1792" Type="http://schemas.openxmlformats.org/officeDocument/2006/relationships/hyperlink" Target="http://www.imdb.com/title/tt0119485/?ref_=fn_tt_tt_1" TargetMode="External"/><Relationship Id="rId2429" Type="http://schemas.openxmlformats.org/officeDocument/2006/relationships/hyperlink" Target="http://www.imdb.com/title/tt0090357/?ref_=fn_tt_tt_1" TargetMode="External"/><Relationship Id="rId2636" Type="http://schemas.openxmlformats.org/officeDocument/2006/relationships/hyperlink" Target="http://www.imdb.com/title/tt0133751/?ref_=fn_tt_tt_1" TargetMode="External"/><Relationship Id="rId2843" Type="http://schemas.openxmlformats.org/officeDocument/2006/relationships/hyperlink" Target="http://www.imdb.com/title/tt0242423/?ref_=fn_tt_tt_1" TargetMode="External"/><Relationship Id="rId5042" Type="http://schemas.openxmlformats.org/officeDocument/2006/relationships/hyperlink" Target="http://www.imdb.com/title/tt2107644/?ref_=fn_tt_tt_1" TargetMode="External"/><Relationship Id="rId84" Type="http://schemas.openxmlformats.org/officeDocument/2006/relationships/hyperlink" Target="http://www.imdb.com/title/tt2103281/?ref_=fn_tt_tt_1" TargetMode="External"/><Relationship Id="rId608" Type="http://schemas.openxmlformats.org/officeDocument/2006/relationships/hyperlink" Target="http://www.imdb.com/title/tt0096754/?ref_=fn_tt_tt_1" TargetMode="External"/><Relationship Id="rId815" Type="http://schemas.openxmlformats.org/officeDocument/2006/relationships/hyperlink" Target="http://www.imdb.com/title/tt0120701/?ref_=fn_tt_tt_1" TargetMode="External"/><Relationship Id="rId1238" Type="http://schemas.openxmlformats.org/officeDocument/2006/relationships/hyperlink" Target="http://www.imdb.com/title/tt0472043/?ref_=fn_tt_tt_1" TargetMode="External"/><Relationship Id="rId1445" Type="http://schemas.openxmlformats.org/officeDocument/2006/relationships/hyperlink" Target="http://www.imdb.com/title/tt0491152/?ref_=fn_tt_tt_1" TargetMode="External"/><Relationship Id="rId1652" Type="http://schemas.openxmlformats.org/officeDocument/2006/relationships/hyperlink" Target="http://www.imdb.com/title/tt0300532/?ref_=fn_tt_tt_1" TargetMode="External"/><Relationship Id="rId1305" Type="http://schemas.openxmlformats.org/officeDocument/2006/relationships/hyperlink" Target="http://www.imdb.com/title/tt0295254/?ref_=fn_tt_tt_1" TargetMode="External"/><Relationship Id="rId2703" Type="http://schemas.openxmlformats.org/officeDocument/2006/relationships/hyperlink" Target="http://www.imdb.com/title/tt0361696/?ref_=fn_tt_tt_1" TargetMode="External"/><Relationship Id="rId2910" Type="http://schemas.openxmlformats.org/officeDocument/2006/relationships/hyperlink" Target="http://www.imdb.com/title/tt0119843/?ref_=fn_tt_tt_1" TargetMode="External"/><Relationship Id="rId1512" Type="http://schemas.openxmlformats.org/officeDocument/2006/relationships/hyperlink" Target="http://www.imdb.com/title/tt0490087/?ref_=fn_tt_tt_1" TargetMode="External"/><Relationship Id="rId4668" Type="http://schemas.openxmlformats.org/officeDocument/2006/relationships/hyperlink" Target="http://www.imdb.com/title/tt0356453/?ref_=fn_tt_tt_1" TargetMode="External"/><Relationship Id="rId4875" Type="http://schemas.openxmlformats.org/officeDocument/2006/relationships/hyperlink" Target="http://www.imdb.com/title/tt0127302/?ref_=fn_tt_tt_1" TargetMode="External"/><Relationship Id="rId11" Type="http://schemas.openxmlformats.org/officeDocument/2006/relationships/hyperlink" Target="http://www.imdb.com/title/tt2975590/?ref_=fn_tt_tt_1" TargetMode="External"/><Relationship Id="rId398" Type="http://schemas.openxmlformats.org/officeDocument/2006/relationships/hyperlink" Target="http://www.imdb.com/title/tt0162222/?ref_=fn_tt_tt_1" TargetMode="External"/><Relationship Id="rId2079" Type="http://schemas.openxmlformats.org/officeDocument/2006/relationships/hyperlink" Target="http://www.imdb.com/title/tt1403130/?ref_=fn_tt_tt_1" TargetMode="External"/><Relationship Id="rId3477" Type="http://schemas.openxmlformats.org/officeDocument/2006/relationships/hyperlink" Target="http://www.imdb.com/title/tt1640484/?ref_=fn_tt_tt_1" TargetMode="External"/><Relationship Id="rId3684" Type="http://schemas.openxmlformats.org/officeDocument/2006/relationships/hyperlink" Target="http://www.imdb.com/title/tt1508675/?ref_=fn_tt_tt_1" TargetMode="External"/><Relationship Id="rId3891" Type="http://schemas.openxmlformats.org/officeDocument/2006/relationships/hyperlink" Target="http://www.imdb.com/title/tt0075686/?ref_=fn_tt_tt_1" TargetMode="External"/><Relationship Id="rId4528" Type="http://schemas.openxmlformats.org/officeDocument/2006/relationships/hyperlink" Target="http://www.imdb.com/title/tt0034583/?ref_=fn_tt_tt_1" TargetMode="External"/><Relationship Id="rId4735" Type="http://schemas.openxmlformats.org/officeDocument/2006/relationships/hyperlink" Target="http://www.imdb.com/title/tt0218043/?ref_=fn_tt_tt_1" TargetMode="External"/><Relationship Id="rId4942" Type="http://schemas.openxmlformats.org/officeDocument/2006/relationships/hyperlink" Target="http://www.imdb.com/title/tt4219836/?ref_=fn_tt_tt_1" TargetMode="External"/><Relationship Id="rId2286" Type="http://schemas.openxmlformats.org/officeDocument/2006/relationships/hyperlink" Target="http://www.imdb.com/title/tt0799934/?ref_=fn_tt_tt_1" TargetMode="External"/><Relationship Id="rId2493" Type="http://schemas.openxmlformats.org/officeDocument/2006/relationships/hyperlink" Target="http://www.imdb.com/title/tt0486551/?ref_=fn_tt_tt_1" TargetMode="External"/><Relationship Id="rId3337" Type="http://schemas.openxmlformats.org/officeDocument/2006/relationships/hyperlink" Target="http://www.imdb.com/title/tt0062711/?ref_=fn_tt_tt_1" TargetMode="External"/><Relationship Id="rId3544" Type="http://schemas.openxmlformats.org/officeDocument/2006/relationships/hyperlink" Target="http://www.imdb.com/title/tt0106677/?ref_=fn_tt_tt_1" TargetMode="External"/><Relationship Id="rId3751" Type="http://schemas.openxmlformats.org/officeDocument/2006/relationships/hyperlink" Target="http://www.imdb.com/title/tt0862846/?ref_=fn_tt_tt_1" TargetMode="External"/><Relationship Id="rId4802" Type="http://schemas.openxmlformats.org/officeDocument/2006/relationships/hyperlink" Target="http://www.imdb.com/title/tt1560957/?ref_=fn_tt_tt_1" TargetMode="External"/><Relationship Id="rId258" Type="http://schemas.openxmlformats.org/officeDocument/2006/relationships/hyperlink" Target="http://www.imdb.com/title/tt0338751/?ref_=fn_tt_tt_1" TargetMode="External"/><Relationship Id="rId465" Type="http://schemas.openxmlformats.org/officeDocument/2006/relationships/hyperlink" Target="http://www.imdb.com/title/tt1037705/?ref_=fn_tt_tt_1" TargetMode="External"/><Relationship Id="rId672" Type="http://schemas.openxmlformats.org/officeDocument/2006/relationships/hyperlink" Target="http://www.imdb.com/title/tt1645170/?ref_=fn_tt_tt_1" TargetMode="External"/><Relationship Id="rId1095" Type="http://schemas.openxmlformats.org/officeDocument/2006/relationships/hyperlink" Target="http://www.imdb.com/title/tt0200550/?ref_=fn_tt_tt_1" TargetMode="External"/><Relationship Id="rId2146" Type="http://schemas.openxmlformats.org/officeDocument/2006/relationships/hyperlink" Target="http://www.imdb.com/title/tt1176740/?ref_=fn_tt_tt_1" TargetMode="External"/><Relationship Id="rId2353" Type="http://schemas.openxmlformats.org/officeDocument/2006/relationships/hyperlink" Target="http://www.imdb.com/title/tt1781827/?ref_=fn_tt_tt_1" TargetMode="External"/><Relationship Id="rId2560" Type="http://schemas.openxmlformats.org/officeDocument/2006/relationships/hyperlink" Target="http://www.imdb.com/title/tt0425112/?ref_=fn_tt_tt_1" TargetMode="External"/><Relationship Id="rId3404" Type="http://schemas.openxmlformats.org/officeDocument/2006/relationships/hyperlink" Target="http://www.imdb.com/title/tt0118863/?ref_=fn_tt_tt_1" TargetMode="External"/><Relationship Id="rId3611" Type="http://schemas.openxmlformats.org/officeDocument/2006/relationships/hyperlink" Target="http://www.imdb.com/title/tt1704573/?ref_=fn_tt_tt_1" TargetMode="External"/><Relationship Id="rId118" Type="http://schemas.openxmlformats.org/officeDocument/2006/relationships/hyperlink" Target="http://www.imdb.com/title/tt0480249/?ref_=fn_tt_tt_1" TargetMode="External"/><Relationship Id="rId325" Type="http://schemas.openxmlformats.org/officeDocument/2006/relationships/hyperlink" Target="http://www.imdb.com/title/tt0120176/?ref_=fn_tt_tt_1" TargetMode="External"/><Relationship Id="rId532" Type="http://schemas.openxmlformats.org/officeDocument/2006/relationships/hyperlink" Target="http://www.imdb.com/title/tt0343660/?ref_=fn_tt_tt_1" TargetMode="External"/><Relationship Id="rId1162" Type="http://schemas.openxmlformats.org/officeDocument/2006/relationships/hyperlink" Target="http://www.imdb.com/title/tt0056937/?ref_=fn_tt_tt_1" TargetMode="External"/><Relationship Id="rId2006" Type="http://schemas.openxmlformats.org/officeDocument/2006/relationships/hyperlink" Target="http://www.imdb.com/title/tt1924396/?ref_=fn_tt_tt_1" TargetMode="External"/><Relationship Id="rId2213" Type="http://schemas.openxmlformats.org/officeDocument/2006/relationships/hyperlink" Target="http://www.imdb.com/title/tt0064782/?ref_=fn_tt_tt_1" TargetMode="External"/><Relationship Id="rId2420" Type="http://schemas.openxmlformats.org/officeDocument/2006/relationships/hyperlink" Target="http://www.imdb.com/title/tt0097441/?ref_=fn_tt_tt_1" TargetMode="External"/><Relationship Id="rId1022" Type="http://schemas.openxmlformats.org/officeDocument/2006/relationships/hyperlink" Target="http://www.imdb.com/title/tt0109190/?ref_=fn_tt_tt_1" TargetMode="External"/><Relationship Id="rId4178" Type="http://schemas.openxmlformats.org/officeDocument/2006/relationships/hyperlink" Target="http://www.imdb.com/title/tt0851515/?ref_=fn_tt_tt_1" TargetMode="External"/><Relationship Id="rId4385" Type="http://schemas.openxmlformats.org/officeDocument/2006/relationships/hyperlink" Target="http://www.imdb.com/title/tt0162360/?ref_=fn_tt_tt_1" TargetMode="External"/><Relationship Id="rId4592" Type="http://schemas.openxmlformats.org/officeDocument/2006/relationships/hyperlink" Target="http://www.imdb.com/title/tt2361700/?ref_=fn_tt_tt_1" TargetMode="External"/><Relationship Id="rId1979" Type="http://schemas.openxmlformats.org/officeDocument/2006/relationships/hyperlink" Target="http://www.imdb.com/title/tt1986843/?ref_=fn_tt_tt_1" TargetMode="External"/><Relationship Id="rId3194" Type="http://schemas.openxmlformats.org/officeDocument/2006/relationships/hyperlink" Target="http://www.imdb.com/title/tt0165854/?ref_=fn_tt_tt_1" TargetMode="External"/><Relationship Id="rId4038" Type="http://schemas.openxmlformats.org/officeDocument/2006/relationships/hyperlink" Target="http://www.imdb.com/title/tt0083739/?ref_=fn_tt_tt_1" TargetMode="External"/><Relationship Id="rId4245" Type="http://schemas.openxmlformats.org/officeDocument/2006/relationships/hyperlink" Target="http://www.imdb.com/title/tt1675312/?ref_=fn_tt_tt_1" TargetMode="External"/><Relationship Id="rId1839" Type="http://schemas.openxmlformats.org/officeDocument/2006/relationships/hyperlink" Target="http://www.imdb.com/title/tt0099938/?ref_=fn_tt_tt_1" TargetMode="External"/><Relationship Id="rId3054" Type="http://schemas.openxmlformats.org/officeDocument/2006/relationships/hyperlink" Target="http://www.imdb.com/title/tt0246989/?ref_=fn_tt_tt_1" TargetMode="External"/><Relationship Id="rId4452" Type="http://schemas.openxmlformats.org/officeDocument/2006/relationships/hyperlink" Target="http://www.imdb.com/title/tt0300270/?ref_=fn_tt_tt_1" TargetMode="External"/><Relationship Id="rId182" Type="http://schemas.openxmlformats.org/officeDocument/2006/relationships/hyperlink" Target="http://www.imdb.com/title/tt1192628/?ref_=fn_tt_tt_1" TargetMode="External"/><Relationship Id="rId1906" Type="http://schemas.openxmlformats.org/officeDocument/2006/relationships/hyperlink" Target="http://www.imdb.com/title/tt0313911/?ref_=fn_tt_tt_1" TargetMode="External"/><Relationship Id="rId3261" Type="http://schemas.openxmlformats.org/officeDocument/2006/relationships/hyperlink" Target="http://www.imdb.com/title/tt0343996/?ref_=fn_tt_tt_1" TargetMode="External"/><Relationship Id="rId4105" Type="http://schemas.openxmlformats.org/officeDocument/2006/relationships/hyperlink" Target="http://www.imdb.com/title/tt0337996/?ref_=fn_tt_tt_1" TargetMode="External"/><Relationship Id="rId4312" Type="http://schemas.openxmlformats.org/officeDocument/2006/relationships/hyperlink" Target="http://www.imdb.com/title/tt0107953/?ref_=fn_tt_tt_1" TargetMode="External"/><Relationship Id="rId2070" Type="http://schemas.openxmlformats.org/officeDocument/2006/relationships/hyperlink" Target="http://www.imdb.com/title/tt1091751/?ref_=fn_tt_tt_1" TargetMode="External"/><Relationship Id="rId3121" Type="http://schemas.openxmlformats.org/officeDocument/2006/relationships/hyperlink" Target="http://www.imdb.com/title/tt0981227/?ref_=fn_tt_tt_1" TargetMode="External"/><Relationship Id="rId999" Type="http://schemas.openxmlformats.org/officeDocument/2006/relationships/hyperlink" Target="http://www.imdb.com/title/tt1212419/?ref_=fn_tt_tt_1" TargetMode="External"/><Relationship Id="rId2887" Type="http://schemas.openxmlformats.org/officeDocument/2006/relationships/hyperlink" Target="http://www.imdb.com/title/tt0104215/?ref_=fn_tt_tt_1" TargetMode="External"/><Relationship Id="rId859" Type="http://schemas.openxmlformats.org/officeDocument/2006/relationships/hyperlink" Target="http://www.imdb.com/title/tt0118480/?ref_=fn_tt_tt_1" TargetMode="External"/><Relationship Id="rId1489" Type="http://schemas.openxmlformats.org/officeDocument/2006/relationships/hyperlink" Target="http://www.imdb.com/title/tt0244000/?ref_=fn_tt_tt_1" TargetMode="External"/><Relationship Id="rId1696" Type="http://schemas.openxmlformats.org/officeDocument/2006/relationships/hyperlink" Target="http://www.imdb.com/title/tt0482572/?ref_=fn_tt_tt_1" TargetMode="External"/><Relationship Id="rId3938" Type="http://schemas.openxmlformats.org/officeDocument/2006/relationships/hyperlink" Target="http://www.imdb.com/title/tt0126859/?ref_=fn_tt_tt_1" TargetMode="External"/><Relationship Id="rId1349" Type="http://schemas.openxmlformats.org/officeDocument/2006/relationships/hyperlink" Target="http://www.imdb.com/title/tt2911342/?ref_=fn_tt_tt_1" TargetMode="External"/><Relationship Id="rId2747" Type="http://schemas.openxmlformats.org/officeDocument/2006/relationships/hyperlink" Target="http://www.imdb.com/title/tt1535612/?ref_=fn_tt_tt_1" TargetMode="External"/><Relationship Id="rId2954" Type="http://schemas.openxmlformats.org/officeDocument/2006/relationships/hyperlink" Target="http://www.imdb.com/title/tt1442449/?ref_=fn_tt_tt_1" TargetMode="External"/><Relationship Id="rId5013" Type="http://schemas.openxmlformats.org/officeDocument/2006/relationships/hyperlink" Target="http://www.imdb.com/title/tt0119361/?ref_=fn_tt_tt_1" TargetMode="External"/><Relationship Id="rId719" Type="http://schemas.openxmlformats.org/officeDocument/2006/relationships/hyperlink" Target="http://www.imdb.com/title/tt0113189/?ref_=fn_tt_tt_1" TargetMode="External"/><Relationship Id="rId926" Type="http://schemas.openxmlformats.org/officeDocument/2006/relationships/hyperlink" Target="http://www.imdb.com/title/tt0414853/?ref_=fn_tt_tt_1" TargetMode="External"/><Relationship Id="rId1556" Type="http://schemas.openxmlformats.org/officeDocument/2006/relationships/hyperlink" Target="http://www.imdb.com/title/tt0481369/?ref_=fn_tt_tt_1" TargetMode="External"/><Relationship Id="rId1763" Type="http://schemas.openxmlformats.org/officeDocument/2006/relationships/hyperlink" Target="http://www.imdb.com/title/tt2668134/?ref_=fn_tt_tt_1" TargetMode="External"/><Relationship Id="rId1970" Type="http://schemas.openxmlformats.org/officeDocument/2006/relationships/hyperlink" Target="http://www.imdb.com/title/tt1633356/?ref_=fn_tt_tt_1" TargetMode="External"/><Relationship Id="rId2607" Type="http://schemas.openxmlformats.org/officeDocument/2006/relationships/hyperlink" Target="http://www.imdb.com/title/tt0190332/?ref_=fn_tt_tt_1" TargetMode="External"/><Relationship Id="rId2814" Type="http://schemas.openxmlformats.org/officeDocument/2006/relationships/hyperlink" Target="http://www.imdb.com/title/tt1156143/?ref_=fn_tt_tt_1" TargetMode="External"/><Relationship Id="rId55" Type="http://schemas.openxmlformats.org/officeDocument/2006/relationships/hyperlink" Target="http://www.imdb.com/title/tt0367882/?ref_=fn_tt_tt_1" TargetMode="External"/><Relationship Id="rId1209" Type="http://schemas.openxmlformats.org/officeDocument/2006/relationships/hyperlink" Target="http://www.imdb.com/title/tt2096672/?ref_=fn_tt_tt_1" TargetMode="External"/><Relationship Id="rId1416" Type="http://schemas.openxmlformats.org/officeDocument/2006/relationships/hyperlink" Target="http://www.imdb.com/title/tt0372237/?ref_=fn_tt_tt_1" TargetMode="External"/><Relationship Id="rId1623" Type="http://schemas.openxmlformats.org/officeDocument/2006/relationships/hyperlink" Target="http://www.imdb.com/title/tt0430105/?ref_=fn_tt_tt_1" TargetMode="External"/><Relationship Id="rId1830" Type="http://schemas.openxmlformats.org/officeDocument/2006/relationships/hyperlink" Target="http://www.imdb.com/title/tt0297284/?ref_=fn_tt_tt_1" TargetMode="External"/><Relationship Id="rId4779" Type="http://schemas.openxmlformats.org/officeDocument/2006/relationships/hyperlink" Target="http://www.imdb.com/title/tt3846442/?ref_=fn_tt_tt_1" TargetMode="External"/><Relationship Id="rId4986" Type="http://schemas.openxmlformats.org/officeDocument/2006/relationships/hyperlink" Target="http://www.imdb.com/title/tt0112585/?ref_=fn_tt_tt_1" TargetMode="External"/><Relationship Id="rId3588" Type="http://schemas.openxmlformats.org/officeDocument/2006/relationships/hyperlink" Target="http://www.imdb.com/title/tt0081283/?ref_=fn_tt_tt_1" TargetMode="External"/><Relationship Id="rId3795" Type="http://schemas.openxmlformats.org/officeDocument/2006/relationships/hyperlink" Target="http://www.imdb.com/title/tt1150947/?ref_=fn_tt_tt_1" TargetMode="External"/><Relationship Id="rId4639" Type="http://schemas.openxmlformats.org/officeDocument/2006/relationships/hyperlink" Target="http://www.imdb.com/title/tt2141739/?ref_=fn_tt_tt_1" TargetMode="External"/><Relationship Id="rId4846" Type="http://schemas.openxmlformats.org/officeDocument/2006/relationships/hyperlink" Target="http://www.imdb.com/title/tt0072856/?ref_=fn_tt_tt_1" TargetMode="External"/><Relationship Id="rId2397" Type="http://schemas.openxmlformats.org/officeDocument/2006/relationships/hyperlink" Target="http://www.imdb.com/title/tt0250494/?ref_=fn_tt_tt_1" TargetMode="External"/><Relationship Id="rId3448" Type="http://schemas.openxmlformats.org/officeDocument/2006/relationships/hyperlink" Target="http://www.imdb.com/title/tt0410454/?ref_=fn_tt_tt_1" TargetMode="External"/><Relationship Id="rId3655" Type="http://schemas.openxmlformats.org/officeDocument/2006/relationships/hyperlink" Target="http://www.imdb.com/title/tt2182972/?ref_=fn_tt_tt_1" TargetMode="External"/><Relationship Id="rId3862" Type="http://schemas.openxmlformats.org/officeDocument/2006/relationships/hyperlink" Target="http://www.imdb.com/title/tt1653911/?ref_=fn_tt_tt_1" TargetMode="External"/><Relationship Id="rId4706" Type="http://schemas.openxmlformats.org/officeDocument/2006/relationships/hyperlink" Target="http://www.imdb.com/title/tt2380301/?ref_=fn_tt_tt_1" TargetMode="External"/><Relationship Id="rId369" Type="http://schemas.openxmlformats.org/officeDocument/2006/relationships/hyperlink" Target="http://www.imdb.com/title/tt0230011/?ref_=fn_tt_tt_1" TargetMode="External"/><Relationship Id="rId576" Type="http://schemas.openxmlformats.org/officeDocument/2006/relationships/hyperlink" Target="http://www.imdb.com/title/tt0418763/?ref_=fn_tt_tt_1" TargetMode="External"/><Relationship Id="rId783" Type="http://schemas.openxmlformats.org/officeDocument/2006/relationships/hyperlink" Target="http://www.imdb.com/title/tt1226273/?ref_=fn_tt_tt_1" TargetMode="External"/><Relationship Id="rId990" Type="http://schemas.openxmlformats.org/officeDocument/2006/relationships/hyperlink" Target="http://www.imdb.com/title/tt0110725/?ref_=fn_tt_tt_1" TargetMode="External"/><Relationship Id="rId2257" Type="http://schemas.openxmlformats.org/officeDocument/2006/relationships/hyperlink" Target="http://www.imdb.com/title/tt0113321/?ref_=fn_tt_tt_1" TargetMode="External"/><Relationship Id="rId2464" Type="http://schemas.openxmlformats.org/officeDocument/2006/relationships/hyperlink" Target="http://www.imdb.com/title/tt0092240/?ref_=fn_tt_tt_1" TargetMode="External"/><Relationship Id="rId2671" Type="http://schemas.openxmlformats.org/officeDocument/2006/relationships/hyperlink" Target="http://www.imdb.com/title/tt0434215/?ref_=fn_tt_tt_1" TargetMode="External"/><Relationship Id="rId3308" Type="http://schemas.openxmlformats.org/officeDocument/2006/relationships/hyperlink" Target="http://www.imdb.com/title/tt0427968/?ref_=fn_tt_tt_1" TargetMode="External"/><Relationship Id="rId3515" Type="http://schemas.openxmlformats.org/officeDocument/2006/relationships/hyperlink" Target="http://www.imdb.com/title/tt0160216/?ref_=fn_tt_tt_1" TargetMode="External"/><Relationship Id="rId4913" Type="http://schemas.openxmlformats.org/officeDocument/2006/relationships/hyperlink" Target="http://www.imdb.com/title/tt0437123/?ref_=fn_tt_tt_1" TargetMode="External"/><Relationship Id="rId229" Type="http://schemas.openxmlformats.org/officeDocument/2006/relationships/hyperlink" Target="http://www.imdb.com/title/tt0243585/?ref_=fn_tt_tt_1" TargetMode="External"/><Relationship Id="rId436" Type="http://schemas.openxmlformats.org/officeDocument/2006/relationships/hyperlink" Target="http://www.imdb.com/title/tt0443706/?ref_=fn_tt_tt_1" TargetMode="External"/><Relationship Id="rId643" Type="http://schemas.openxmlformats.org/officeDocument/2006/relationships/hyperlink" Target="http://www.imdb.com/title/tt0758774/?ref_=fn_tt_tt_1" TargetMode="External"/><Relationship Id="rId1066" Type="http://schemas.openxmlformats.org/officeDocument/2006/relationships/hyperlink" Target="http://www.imdb.com/title/tt0119738/?ref_=fn_tt_tt_1" TargetMode="External"/><Relationship Id="rId1273" Type="http://schemas.openxmlformats.org/officeDocument/2006/relationships/hyperlink" Target="http://www.imdb.com/title/tt0430308/?ref_=fn_tt_tt_1" TargetMode="External"/><Relationship Id="rId1480" Type="http://schemas.openxmlformats.org/officeDocument/2006/relationships/hyperlink" Target="http://www.imdb.com/title/tt1904996/?ref_=fn_tt_tt_1" TargetMode="External"/><Relationship Id="rId2117" Type="http://schemas.openxmlformats.org/officeDocument/2006/relationships/hyperlink" Target="http://www.imdb.com/title/tt0160236/?ref_=fn_tt_tt_1" TargetMode="External"/><Relationship Id="rId2324" Type="http://schemas.openxmlformats.org/officeDocument/2006/relationships/hyperlink" Target="http://www.imdb.com/title/tt0383028/?ref_=fn_tt_tt_1" TargetMode="External"/><Relationship Id="rId3722" Type="http://schemas.openxmlformats.org/officeDocument/2006/relationships/hyperlink" Target="http://www.imdb.com/title/tt1727388/?ref_=fn_tt_tt_1" TargetMode="External"/><Relationship Id="rId850" Type="http://schemas.openxmlformats.org/officeDocument/2006/relationships/hyperlink" Target="http://www.imdb.com/title/tt0455944/?ref_=fn_tt_tt_1" TargetMode="External"/><Relationship Id="rId1133" Type="http://schemas.openxmlformats.org/officeDocument/2006/relationships/hyperlink" Target="http://www.imdb.com/title/tt0246464/?ref_=fn_tt_tt_1" TargetMode="External"/><Relationship Id="rId2531" Type="http://schemas.openxmlformats.org/officeDocument/2006/relationships/hyperlink" Target="http://www.imdb.com/title/tt0075909/?ref_=fn_tt_tt_1" TargetMode="External"/><Relationship Id="rId4289" Type="http://schemas.openxmlformats.org/officeDocument/2006/relationships/hyperlink" Target="http://www.imdb.com/title/tt3172532/?ref_=fn_tt_tt_1" TargetMode="External"/><Relationship Id="rId503" Type="http://schemas.openxmlformats.org/officeDocument/2006/relationships/hyperlink" Target="http://www.imdb.com/title/tt1618442/?ref_=fn_tt_tt_1" TargetMode="External"/><Relationship Id="rId710" Type="http://schemas.openxmlformats.org/officeDocument/2006/relationships/hyperlink" Target="http://www.imdb.com/title/tt1411704/?ref_=fn_tt_tt_1" TargetMode="External"/><Relationship Id="rId1340" Type="http://schemas.openxmlformats.org/officeDocument/2006/relationships/hyperlink" Target="http://www.imdb.com/title/tt0425637/?ref_=fn_tt_tt_1" TargetMode="External"/><Relationship Id="rId3098" Type="http://schemas.openxmlformats.org/officeDocument/2006/relationships/hyperlink" Target="http://www.imdb.com/title/tt0929632/?ref_=fn_tt_tt_1" TargetMode="External"/><Relationship Id="rId4496" Type="http://schemas.openxmlformats.org/officeDocument/2006/relationships/hyperlink" Target="http://www.imdb.com/title/tt0179116/?ref_=fn_tt_tt_1" TargetMode="External"/><Relationship Id="rId1200" Type="http://schemas.openxmlformats.org/officeDocument/2006/relationships/hyperlink" Target="http://www.imdb.com/title/tt1001508/?ref_=fn_tt_tt_1" TargetMode="External"/><Relationship Id="rId4149" Type="http://schemas.openxmlformats.org/officeDocument/2006/relationships/hyperlink" Target="http://www.imdb.com/title/tt0439478/?ref_=fn_tt_tt_1" TargetMode="External"/><Relationship Id="rId4356" Type="http://schemas.openxmlformats.org/officeDocument/2006/relationships/hyperlink" Target="http://www.imdb.com/title/tt4519006/?ref_=fn_tt_tt_1" TargetMode="External"/><Relationship Id="rId4563" Type="http://schemas.openxmlformats.org/officeDocument/2006/relationships/hyperlink" Target="http://www.imdb.com/title/tt0978759/?ref_=fn_tt_tt_1" TargetMode="External"/><Relationship Id="rId4770" Type="http://schemas.openxmlformats.org/officeDocument/2006/relationships/hyperlink" Target="http://www.imdb.com/title/tt2909932/?ref_=fn_tt_tt_1" TargetMode="External"/><Relationship Id="rId3165" Type="http://schemas.openxmlformats.org/officeDocument/2006/relationships/hyperlink" Target="http://www.imdb.com/title/tt1126590/?ref_=fn_tt_tt_1" TargetMode="External"/><Relationship Id="rId3372" Type="http://schemas.openxmlformats.org/officeDocument/2006/relationships/hyperlink" Target="http://www.imdb.com/title/tt0083767/?ref_=fn_tt_tt_1" TargetMode="External"/><Relationship Id="rId4009" Type="http://schemas.openxmlformats.org/officeDocument/2006/relationships/hyperlink" Target="http://www.imdb.com/title/tt1740707/?ref_=fn_tt_tt_1" TargetMode="External"/><Relationship Id="rId4216" Type="http://schemas.openxmlformats.org/officeDocument/2006/relationships/hyperlink" Target="http://www.imdb.com/title/tt0387808/?ref_=fn_tt_tt_1" TargetMode="External"/><Relationship Id="rId4423" Type="http://schemas.openxmlformats.org/officeDocument/2006/relationships/hyperlink" Target="http://www.imdb.com/title/tt0453548/?ref_=fn_tt_tt_1" TargetMode="External"/><Relationship Id="rId4630" Type="http://schemas.openxmlformats.org/officeDocument/2006/relationships/hyperlink" Target="http://www.imdb.com/title/tt2165765/?ref_=fn_tt_tt_1" TargetMode="External"/><Relationship Id="rId293" Type="http://schemas.openxmlformats.org/officeDocument/2006/relationships/hyperlink" Target="http://www.imdb.com/title/tt1111422/?ref_=fn_tt_tt_1" TargetMode="External"/><Relationship Id="rId2181" Type="http://schemas.openxmlformats.org/officeDocument/2006/relationships/hyperlink" Target="http://www.imdb.com/title/tt2215285/?ref_=fn_tt_tt_1" TargetMode="External"/><Relationship Id="rId3025" Type="http://schemas.openxmlformats.org/officeDocument/2006/relationships/hyperlink" Target="http://www.imdb.com/title/tt0087363/?ref_=fn_tt_tt_1" TargetMode="External"/><Relationship Id="rId3232" Type="http://schemas.openxmlformats.org/officeDocument/2006/relationships/hyperlink" Target="http://www.imdb.com/title/tt0110857/?ref_=fn_tt_tt_1" TargetMode="External"/><Relationship Id="rId153" Type="http://schemas.openxmlformats.org/officeDocument/2006/relationships/hyperlink" Target="http://www.imdb.com/title/tt0120912/?ref_=fn_tt_tt_1" TargetMode="External"/><Relationship Id="rId360" Type="http://schemas.openxmlformats.org/officeDocument/2006/relationships/hyperlink" Target="http://www.imdb.com/title/tt0359950/?ref_=fn_tt_tt_1" TargetMode="External"/><Relationship Id="rId2041" Type="http://schemas.openxmlformats.org/officeDocument/2006/relationships/hyperlink" Target="http://www.imdb.com/title/tt0196857/?ref_=fn_tt_tt_1" TargetMode="External"/><Relationship Id="rId220" Type="http://schemas.openxmlformats.org/officeDocument/2006/relationships/hyperlink" Target="http://www.imdb.com/title/tt0319262/?ref_=fn_tt_tt_1" TargetMode="External"/><Relationship Id="rId2998" Type="http://schemas.openxmlformats.org/officeDocument/2006/relationships/hyperlink" Target="http://www.imdb.com/title/tt0804505/?ref_=fn_tt_tt_1" TargetMode="External"/><Relationship Id="rId2858" Type="http://schemas.openxmlformats.org/officeDocument/2006/relationships/hyperlink" Target="http://www.imdb.com/title/tt2011159/?ref_=fn_tt_tt_1" TargetMode="External"/><Relationship Id="rId3909" Type="http://schemas.openxmlformats.org/officeDocument/2006/relationships/hyperlink" Target="http://www.imdb.com/title/tt0457513/?ref_=fn_tt_tt_1" TargetMode="External"/><Relationship Id="rId4073" Type="http://schemas.openxmlformats.org/officeDocument/2006/relationships/hyperlink" Target="http://www.imdb.com/title/tt0061107/?ref_=fn_tt_tt_1" TargetMode="External"/><Relationship Id="rId99" Type="http://schemas.openxmlformats.org/officeDocument/2006/relationships/hyperlink" Target="http://www.imdb.com/title/tt4262980/?ref_=fn_tt_tt_1" TargetMode="External"/><Relationship Id="rId1667" Type="http://schemas.openxmlformats.org/officeDocument/2006/relationships/hyperlink" Target="http://www.imdb.com/title/tt0421206/?ref_=fn_tt_tt_1" TargetMode="External"/><Relationship Id="rId1874" Type="http://schemas.openxmlformats.org/officeDocument/2006/relationships/hyperlink" Target="http://www.imdb.com/title/tt1972779/?ref_=fn_tt_tt_1" TargetMode="External"/><Relationship Id="rId2718" Type="http://schemas.openxmlformats.org/officeDocument/2006/relationships/hyperlink" Target="http://www.imdb.com/title/tt2091473/?ref_=fn_tt_tt_1" TargetMode="External"/><Relationship Id="rId2925" Type="http://schemas.openxmlformats.org/officeDocument/2006/relationships/hyperlink" Target="http://www.imdb.com/title/tt0084726/?ref_=fn_tt_tt_1" TargetMode="External"/><Relationship Id="rId4280" Type="http://schemas.openxmlformats.org/officeDocument/2006/relationships/hyperlink" Target="http://www.imdb.com/title/tt3268668/?ref_=fn_tt_tt_1" TargetMode="External"/><Relationship Id="rId1527" Type="http://schemas.openxmlformats.org/officeDocument/2006/relationships/hyperlink" Target="http://www.imdb.com/title/tt0242445/?ref_=fn_tt_tt_1" TargetMode="External"/><Relationship Id="rId1734" Type="http://schemas.openxmlformats.org/officeDocument/2006/relationships/hyperlink" Target="http://www.imdb.com/title/tt0265651/?ref_=fn_tt_tt_1" TargetMode="External"/><Relationship Id="rId1941" Type="http://schemas.openxmlformats.org/officeDocument/2006/relationships/hyperlink" Target="http://www.imdb.com/title/tt0116778/?ref_=fn_tt_tt_1" TargetMode="External"/><Relationship Id="rId4140" Type="http://schemas.openxmlformats.org/officeDocument/2006/relationships/hyperlink" Target="http://www.imdb.com/title/tt1327601/?ref_=fn_tt_tt_1" TargetMode="External"/><Relationship Id="rId26" Type="http://schemas.openxmlformats.org/officeDocument/2006/relationships/hyperlink" Target="http://www.imdb.com/title/tt0360717/?ref_=fn_tt_tt_1" TargetMode="External"/><Relationship Id="rId3699" Type="http://schemas.openxmlformats.org/officeDocument/2006/relationships/hyperlink" Target="http://www.imdb.com/title/tt0432348/?ref_=fn_tt_tt_1" TargetMode="External"/><Relationship Id="rId4000" Type="http://schemas.openxmlformats.org/officeDocument/2006/relationships/hyperlink" Target="http://www.imdb.com/title/tt0117628/?ref_=fn_tt_tt_1" TargetMode="External"/><Relationship Id="rId1801" Type="http://schemas.openxmlformats.org/officeDocument/2006/relationships/hyperlink" Target="http://www.imdb.com/title/tt0087892/?ref_=fn_tt_tt_1" TargetMode="External"/><Relationship Id="rId3559" Type="http://schemas.openxmlformats.org/officeDocument/2006/relationships/hyperlink" Target="http://www.imdb.com/title/tt0093378/?ref_=fn_tt_tt_1" TargetMode="External"/><Relationship Id="rId4957" Type="http://schemas.openxmlformats.org/officeDocument/2006/relationships/hyperlink" Target="http://www.imdb.com/title/tt0805526/?ref_=fn_tt_tt_1" TargetMode="External"/><Relationship Id="rId687" Type="http://schemas.openxmlformats.org/officeDocument/2006/relationships/hyperlink" Target="http://www.imdb.com/title/tt3877200/?ref_=fn_tt_tt_1" TargetMode="External"/><Relationship Id="rId2368" Type="http://schemas.openxmlformats.org/officeDocument/2006/relationships/hyperlink" Target="http://www.imdb.com/title/tt4280822/?ref_=fn_tt_tt_1" TargetMode="External"/><Relationship Id="rId3766" Type="http://schemas.openxmlformats.org/officeDocument/2006/relationships/hyperlink" Target="http://www.imdb.com/title/tt0456554/?ref_=fn_tt_tt_1" TargetMode="External"/><Relationship Id="rId3973" Type="http://schemas.openxmlformats.org/officeDocument/2006/relationships/hyperlink" Target="http://www.imdb.com/title/tt2403393/?ref_=fn_tt_tt_1" TargetMode="External"/><Relationship Id="rId4817" Type="http://schemas.openxmlformats.org/officeDocument/2006/relationships/hyperlink" Target="http://www.imdb.com/title/tt3457376/?ref_=fn_tt_tt_1" TargetMode="External"/><Relationship Id="rId894" Type="http://schemas.openxmlformats.org/officeDocument/2006/relationships/hyperlink" Target="http://www.imdb.com/title/tt0187738/?ref_=fn_tt_tt_1" TargetMode="External"/><Relationship Id="rId1177" Type="http://schemas.openxmlformats.org/officeDocument/2006/relationships/hyperlink" Target="http://www.imdb.com/title/tt0055689/?ref_=fn_tt_tt_1" TargetMode="External"/><Relationship Id="rId2575" Type="http://schemas.openxmlformats.org/officeDocument/2006/relationships/hyperlink" Target="http://www.imdb.com/title/tt0139809/?ref_=fn_tt_tt_1" TargetMode="External"/><Relationship Id="rId2782" Type="http://schemas.openxmlformats.org/officeDocument/2006/relationships/hyperlink" Target="http://www.imdb.com/title/tt0167427/?ref_=fn_tt_tt_1" TargetMode="External"/><Relationship Id="rId3419" Type="http://schemas.openxmlformats.org/officeDocument/2006/relationships/hyperlink" Target="http://www.imdb.com/title/tt1235189/?ref_=fn_tt_tt_1" TargetMode="External"/><Relationship Id="rId3626" Type="http://schemas.openxmlformats.org/officeDocument/2006/relationships/hyperlink" Target="http://www.imdb.com/title/tt0248845/?ref_=fn_tt_tt_1" TargetMode="External"/><Relationship Id="rId3833" Type="http://schemas.openxmlformats.org/officeDocument/2006/relationships/hyperlink" Target="http://www.imdb.com/title/tt1602613/?ref_=fn_tt_tt_1" TargetMode="External"/><Relationship Id="rId547" Type="http://schemas.openxmlformats.org/officeDocument/2006/relationships/hyperlink" Target="http://www.imdb.com/title/tt0408306/?ref_=fn_tt_tt_1" TargetMode="External"/><Relationship Id="rId754" Type="http://schemas.openxmlformats.org/officeDocument/2006/relationships/hyperlink" Target="http://www.imdb.com/title/tt1623288/?ref_=fn_tt_tt_1" TargetMode="External"/><Relationship Id="rId961" Type="http://schemas.openxmlformats.org/officeDocument/2006/relationships/hyperlink" Target="http://www.imdb.com/title/tt1075417/?ref_=fn_tt_tt_1" TargetMode="External"/><Relationship Id="rId1384" Type="http://schemas.openxmlformats.org/officeDocument/2006/relationships/hyperlink" Target="http://www.imdb.com/title/tt0972558/?ref_=fn_tt_tt_1" TargetMode="External"/><Relationship Id="rId1591" Type="http://schemas.openxmlformats.org/officeDocument/2006/relationships/hyperlink" Target="http://www.imdb.com/title/tt0111257/?ref_=fn_tt_tt_1" TargetMode="External"/><Relationship Id="rId2228" Type="http://schemas.openxmlformats.org/officeDocument/2006/relationships/hyperlink" Target="http://www.imdb.com/title/tt1213663/?ref_=fn_tt_tt_1" TargetMode="External"/><Relationship Id="rId2435" Type="http://schemas.openxmlformats.org/officeDocument/2006/relationships/hyperlink" Target="http://www.imdb.com/title/tt0337917/?ref_=fn_tt_tt_1" TargetMode="External"/><Relationship Id="rId2642" Type="http://schemas.openxmlformats.org/officeDocument/2006/relationships/hyperlink" Target="http://www.imdb.com/title/tt0192614/?ref_=fn_tt_tt_1" TargetMode="External"/><Relationship Id="rId3900" Type="http://schemas.openxmlformats.org/officeDocument/2006/relationships/hyperlink" Target="http://www.imdb.com/title/tt3181822/?ref_=fn_tt_tt_1" TargetMode="External"/><Relationship Id="rId90" Type="http://schemas.openxmlformats.org/officeDocument/2006/relationships/hyperlink" Target="http://www.imdb.com/title/tt2245084/?ref_=fn_tt_tt_1" TargetMode="External"/><Relationship Id="rId407" Type="http://schemas.openxmlformats.org/officeDocument/2006/relationships/hyperlink" Target="http://www.imdb.com/title/tt1599348/?ref_=fn_tt_tt_1" TargetMode="External"/><Relationship Id="rId614" Type="http://schemas.openxmlformats.org/officeDocument/2006/relationships/hyperlink" Target="http://www.imdb.com/title/tt1578275/?ref_=fn_tt_tt_1" TargetMode="External"/><Relationship Id="rId821" Type="http://schemas.openxmlformats.org/officeDocument/2006/relationships/hyperlink" Target="http://www.imdb.com/title/tt0095956/?ref_=fn_tt_tt_1" TargetMode="External"/><Relationship Id="rId1037" Type="http://schemas.openxmlformats.org/officeDocument/2006/relationships/hyperlink" Target="http://www.imdb.com/title/tt3006802/?ref_=fn_tt_tt_1" TargetMode="External"/><Relationship Id="rId1244" Type="http://schemas.openxmlformats.org/officeDocument/2006/relationships/hyperlink" Target="http://www.imdb.com/title/tt0397101/?ref_=fn_tt_tt_1" TargetMode="External"/><Relationship Id="rId1451" Type="http://schemas.openxmlformats.org/officeDocument/2006/relationships/hyperlink" Target="http://www.imdb.com/title/tt0120681/?ref_=fn_tt_tt_1" TargetMode="External"/><Relationship Id="rId2502" Type="http://schemas.openxmlformats.org/officeDocument/2006/relationships/hyperlink" Target="http://www.imdb.com/title/tt0120770/?ref_=fn_tt_tt_1" TargetMode="External"/><Relationship Id="rId1104" Type="http://schemas.openxmlformats.org/officeDocument/2006/relationships/hyperlink" Target="http://www.imdb.com/title/tt0396592/?ref_=fn_tt_tt_1" TargetMode="External"/><Relationship Id="rId1311" Type="http://schemas.openxmlformats.org/officeDocument/2006/relationships/hyperlink" Target="http://www.imdb.com/title/tt0176269/?ref_=fn_tt_tt_1" TargetMode="External"/><Relationship Id="rId4467" Type="http://schemas.openxmlformats.org/officeDocument/2006/relationships/hyperlink" Target="http://www.imdb.com/title/tt1480658/?ref_=fn_tt_tt_1" TargetMode="External"/><Relationship Id="rId4674" Type="http://schemas.openxmlformats.org/officeDocument/2006/relationships/hyperlink" Target="http://www.imdb.com/title/tt0373283/?ref_=fn_tt_tt_1" TargetMode="External"/><Relationship Id="rId4881" Type="http://schemas.openxmlformats.org/officeDocument/2006/relationships/hyperlink" Target="http://www.imdb.com/title/tt0082122/?ref_=fn_tt_tt_1" TargetMode="External"/><Relationship Id="rId3069" Type="http://schemas.openxmlformats.org/officeDocument/2006/relationships/hyperlink" Target="http://www.imdb.com/title/tt0368222/?ref_=fn_tt_tt_1" TargetMode="External"/><Relationship Id="rId3276" Type="http://schemas.openxmlformats.org/officeDocument/2006/relationships/hyperlink" Target="http://www.imdb.com/title/tt1527186/?ref_=fn_tt_tt_1" TargetMode="External"/><Relationship Id="rId3483" Type="http://schemas.openxmlformats.org/officeDocument/2006/relationships/hyperlink" Target="http://www.imdb.com/title/tt2802850/?ref_=fn_tt_tt_1" TargetMode="External"/><Relationship Id="rId3690" Type="http://schemas.openxmlformats.org/officeDocument/2006/relationships/hyperlink" Target="http://www.imdb.com/title/tt0811106/?ref_=fn_tt_tt_1" TargetMode="External"/><Relationship Id="rId4327" Type="http://schemas.openxmlformats.org/officeDocument/2006/relationships/hyperlink" Target="http://www.imdb.com/title/tt1734586/?ref_=fn_tt_tt_1" TargetMode="External"/><Relationship Id="rId4534" Type="http://schemas.openxmlformats.org/officeDocument/2006/relationships/hyperlink" Target="http://www.imdb.com/title/tt0080749/?ref_=fn_tt_tt_1" TargetMode="External"/><Relationship Id="rId197" Type="http://schemas.openxmlformats.org/officeDocument/2006/relationships/hyperlink" Target="http://www.imdb.com/title/tt0455824/?ref_=fn_tt_tt_1" TargetMode="External"/><Relationship Id="rId2085" Type="http://schemas.openxmlformats.org/officeDocument/2006/relationships/hyperlink" Target="http://www.imdb.com/title/tt0111070/?ref_=fn_tt_tt_1" TargetMode="External"/><Relationship Id="rId2292" Type="http://schemas.openxmlformats.org/officeDocument/2006/relationships/hyperlink" Target="http://www.imdb.com/title/tt0098625/?ref_=fn_tt_tt_1" TargetMode="External"/><Relationship Id="rId3136" Type="http://schemas.openxmlformats.org/officeDocument/2006/relationships/hyperlink" Target="http://www.imdb.com/title/tt1220198/?ref_=fn_tt_tt_1" TargetMode="External"/><Relationship Id="rId3343" Type="http://schemas.openxmlformats.org/officeDocument/2006/relationships/hyperlink" Target="http://www.imdb.com/title/tt1457765/?ref_=fn_tt_tt_1" TargetMode="External"/><Relationship Id="rId4741" Type="http://schemas.openxmlformats.org/officeDocument/2006/relationships/hyperlink" Target="http://www.imdb.com/title/tt0162830/?ref_=fn_tt_tt_1" TargetMode="External"/><Relationship Id="rId264" Type="http://schemas.openxmlformats.org/officeDocument/2006/relationships/hyperlink" Target="http://www.imdb.com/title/tt0299172/?ref_=fn_tt_tt_1" TargetMode="External"/><Relationship Id="rId471" Type="http://schemas.openxmlformats.org/officeDocument/2006/relationships/hyperlink" Target="http://www.imdb.com/title/tt0118883/?ref_=fn_tt_tt_1" TargetMode="External"/><Relationship Id="rId2152" Type="http://schemas.openxmlformats.org/officeDocument/2006/relationships/hyperlink" Target="http://www.imdb.com/title/tt0083642/?ref_=fn_tt_tt_1" TargetMode="External"/><Relationship Id="rId3550" Type="http://schemas.openxmlformats.org/officeDocument/2006/relationships/hyperlink" Target="http://www.imdb.com/title/tt0323939/?ref_=fn_tt_tt_1" TargetMode="External"/><Relationship Id="rId4601" Type="http://schemas.openxmlformats.org/officeDocument/2006/relationships/hyperlink" Target="http://www.imdb.com/title/tt0181836/?ref_=fn_tt_tt_1" TargetMode="External"/><Relationship Id="rId124" Type="http://schemas.openxmlformats.org/officeDocument/2006/relationships/hyperlink" Target="http://www.imdb.com/title/tt0458525/?ref_=fn_tt_tt_1" TargetMode="External"/><Relationship Id="rId3203" Type="http://schemas.openxmlformats.org/officeDocument/2006/relationships/hyperlink" Target="http://www.imdb.com/title/tt1791682/?ref_=fn_tt_tt_1" TargetMode="External"/><Relationship Id="rId3410" Type="http://schemas.openxmlformats.org/officeDocument/2006/relationships/hyperlink" Target="http://www.imdb.com/title/tt0485601/?ref_=fn_tt_tt_1" TargetMode="External"/><Relationship Id="rId331" Type="http://schemas.openxmlformats.org/officeDocument/2006/relationships/hyperlink" Target="http://www.imdb.com/title/tt0265086/?ref_=fn_tt_tt_1" TargetMode="External"/><Relationship Id="rId2012" Type="http://schemas.openxmlformats.org/officeDocument/2006/relationships/hyperlink" Target="http://www.imdb.com/title/tt1272051/?ref_=fn_tt_tt_1" TargetMode="External"/><Relationship Id="rId2969" Type="http://schemas.openxmlformats.org/officeDocument/2006/relationships/hyperlink" Target="http://www.imdb.com/title/tt1084950/?ref_=fn_tt_tt_1" TargetMode="External"/><Relationship Id="rId1778" Type="http://schemas.openxmlformats.org/officeDocument/2006/relationships/hyperlink" Target="http://www.imdb.com/title/tt0414387/?ref_=fn_tt_tt_1" TargetMode="External"/><Relationship Id="rId1985" Type="http://schemas.openxmlformats.org/officeDocument/2006/relationships/hyperlink" Target="http://www.imdb.com/title/tt0120620/?ref_=fn_tt_tt_1" TargetMode="External"/><Relationship Id="rId2829" Type="http://schemas.openxmlformats.org/officeDocument/2006/relationships/hyperlink" Target="http://www.imdb.com/title/tt0182000/?ref_=fn_tt_tt_1" TargetMode="External"/><Relationship Id="rId4184" Type="http://schemas.openxmlformats.org/officeDocument/2006/relationships/hyperlink" Target="http://www.imdb.com/title/tt1311067/?ref_=fn_tt_tt_1" TargetMode="External"/><Relationship Id="rId4391" Type="http://schemas.openxmlformats.org/officeDocument/2006/relationships/hyperlink" Target="http://www.imdb.com/title/tt0041866/?ref_=fn_tt_tt_1" TargetMode="External"/><Relationship Id="rId5028" Type="http://schemas.openxmlformats.org/officeDocument/2006/relationships/hyperlink" Target="http://www.imdb.com/title/tt0388838/?ref_=fn_tt_tt_1" TargetMode="External"/><Relationship Id="rId1638" Type="http://schemas.openxmlformats.org/officeDocument/2006/relationships/hyperlink" Target="http://www.imdb.com/title/tt0431308/?ref_=fn_tt_tt_1" TargetMode="External"/><Relationship Id="rId4044" Type="http://schemas.openxmlformats.org/officeDocument/2006/relationships/hyperlink" Target="http://www.imdb.com/title/tt1185836/?ref_=fn_tt_tt_1" TargetMode="External"/><Relationship Id="rId4251" Type="http://schemas.openxmlformats.org/officeDocument/2006/relationships/hyperlink" Target="http://www.imdb.com/title/tt0094484/?ref_=fn_tt_tt_1" TargetMode="External"/><Relationship Id="rId1845" Type="http://schemas.openxmlformats.org/officeDocument/2006/relationships/hyperlink" Target="http://www.imdb.com/title/tt0075784/?ref_=fn_tt_tt_1" TargetMode="External"/><Relationship Id="rId3060" Type="http://schemas.openxmlformats.org/officeDocument/2006/relationships/hyperlink" Target="http://www.imdb.com/title/tt0108550/?ref_=fn_tt_tt_1" TargetMode="External"/><Relationship Id="rId4111" Type="http://schemas.openxmlformats.org/officeDocument/2006/relationships/hyperlink" Target="http://www.imdb.com/title/tt0116361/?ref_=fn_tt_tt_1" TargetMode="External"/><Relationship Id="rId1705" Type="http://schemas.openxmlformats.org/officeDocument/2006/relationships/hyperlink" Target="http://www.imdb.com/title/tt1549920/?ref_=fn_tt_tt_1" TargetMode="External"/><Relationship Id="rId1912" Type="http://schemas.openxmlformats.org/officeDocument/2006/relationships/hyperlink" Target="http://www.imdb.com/title/tt0119695/?ref_=fn_tt_tt_1" TargetMode="External"/><Relationship Id="rId3877" Type="http://schemas.openxmlformats.org/officeDocument/2006/relationships/hyperlink" Target="http://www.imdb.com/title/tt1291652/?ref_=fn_tt_tt_1" TargetMode="External"/><Relationship Id="rId4928" Type="http://schemas.openxmlformats.org/officeDocument/2006/relationships/hyperlink" Target="http://www.imdb.com/title/tt1549572/?ref_=fn_tt_tt_1" TargetMode="External"/><Relationship Id="rId798" Type="http://schemas.openxmlformats.org/officeDocument/2006/relationships/hyperlink" Target="http://www.imdb.com/title/tt0387877/?ref_=fn_tt_tt_1" TargetMode="External"/><Relationship Id="rId2479" Type="http://schemas.openxmlformats.org/officeDocument/2006/relationships/hyperlink" Target="http://www.imdb.com/title/tt1403241/?ref_=fn_tt_tt_1" TargetMode="External"/><Relationship Id="rId2686" Type="http://schemas.openxmlformats.org/officeDocument/2006/relationships/hyperlink" Target="http://www.imdb.com/title/tt0240515/?ref_=fn_tt_tt_1" TargetMode="External"/><Relationship Id="rId2893" Type="http://schemas.openxmlformats.org/officeDocument/2006/relationships/hyperlink" Target="http://www.imdb.com/title/tt1911644/?ref_=fn_tt_tt_1" TargetMode="External"/><Relationship Id="rId3737" Type="http://schemas.openxmlformats.org/officeDocument/2006/relationships/hyperlink" Target="http://www.imdb.com/title/tt0082817/?ref_=fn_tt_tt_1" TargetMode="External"/><Relationship Id="rId3944" Type="http://schemas.openxmlformats.org/officeDocument/2006/relationships/hyperlink" Target="http://www.imdb.com/title/tt0156639/?ref_=fn_tt_tt_1" TargetMode="External"/><Relationship Id="rId658" Type="http://schemas.openxmlformats.org/officeDocument/2006/relationships/hyperlink" Target="http://www.imdb.com/title/tt0100802/?ref_=fn_tt_tt_1" TargetMode="External"/><Relationship Id="rId865" Type="http://schemas.openxmlformats.org/officeDocument/2006/relationships/hyperlink" Target="http://www.imdb.com/title/tt1396218/?ref_=fn_tt_tt_1" TargetMode="External"/><Relationship Id="rId1288" Type="http://schemas.openxmlformats.org/officeDocument/2006/relationships/hyperlink" Target="http://www.imdb.com/title/tt0132512/?ref_=fn_tt_tt_1" TargetMode="External"/><Relationship Id="rId1495" Type="http://schemas.openxmlformats.org/officeDocument/2006/relationships/hyperlink" Target="http://www.imdb.com/title/tt0304711/?ref_=fn_tt_tt_1" TargetMode="External"/><Relationship Id="rId2339" Type="http://schemas.openxmlformats.org/officeDocument/2006/relationships/hyperlink" Target="http://www.imdb.com/title/tt0110944/?ref_=fn_tt_tt_1" TargetMode="External"/><Relationship Id="rId2546" Type="http://schemas.openxmlformats.org/officeDocument/2006/relationships/hyperlink" Target="http://www.imdb.com/title/tt0139699/?ref_=fn_tt_tt_1" TargetMode="External"/><Relationship Id="rId2753" Type="http://schemas.openxmlformats.org/officeDocument/2006/relationships/hyperlink" Target="http://www.imdb.com/title/tt0406728/?ref_=fn_tt_tt_1" TargetMode="External"/><Relationship Id="rId2960" Type="http://schemas.openxmlformats.org/officeDocument/2006/relationships/hyperlink" Target="http://www.imdb.com/title/tt0332712/?ref_=fn_tt_tt_1" TargetMode="External"/><Relationship Id="rId3804" Type="http://schemas.openxmlformats.org/officeDocument/2006/relationships/hyperlink" Target="http://www.imdb.com/title/tt1437358/?ref_=fn_tt_tt_1" TargetMode="External"/><Relationship Id="rId518" Type="http://schemas.openxmlformats.org/officeDocument/2006/relationships/hyperlink" Target="http://www.imdb.com/title/tt1754656/?ref_=fn_tt_tt_1" TargetMode="External"/><Relationship Id="rId725" Type="http://schemas.openxmlformats.org/officeDocument/2006/relationships/hyperlink" Target="http://www.imdb.com/title/tt0239395/?ref_=fn_tt_tt_1" TargetMode="External"/><Relationship Id="rId932" Type="http://schemas.openxmlformats.org/officeDocument/2006/relationships/hyperlink" Target="http://www.imdb.com/title/tt0116695/?ref_=fn_tt_tt_1" TargetMode="External"/><Relationship Id="rId1148" Type="http://schemas.openxmlformats.org/officeDocument/2006/relationships/hyperlink" Target="http://www.imdb.com/title/tt1976009/?ref_=fn_tt_tt_1" TargetMode="External"/><Relationship Id="rId1355" Type="http://schemas.openxmlformats.org/officeDocument/2006/relationships/hyperlink" Target="http://www.imdb.com/title/tt0279889/?ref_=fn_tt_tt_1" TargetMode="External"/><Relationship Id="rId1562" Type="http://schemas.openxmlformats.org/officeDocument/2006/relationships/hyperlink" Target="http://www.imdb.com/title/tt0114214/?ref_=fn_tt_tt_1" TargetMode="External"/><Relationship Id="rId2406" Type="http://schemas.openxmlformats.org/officeDocument/2006/relationships/hyperlink" Target="http://www.imdb.com/title/tt3760922/?ref_=fn_tt_tt_1" TargetMode="External"/><Relationship Id="rId2613" Type="http://schemas.openxmlformats.org/officeDocument/2006/relationships/hyperlink" Target="http://www.imdb.com/title/tt0088939/?ref_=fn_tt_tt_1" TargetMode="External"/><Relationship Id="rId1008" Type="http://schemas.openxmlformats.org/officeDocument/2006/relationships/hyperlink" Target="http://www.imdb.com/title/tt0116225/?ref_=fn_tt_tt_1" TargetMode="External"/><Relationship Id="rId1215" Type="http://schemas.openxmlformats.org/officeDocument/2006/relationships/hyperlink" Target="http://www.imdb.com/title/tt0401792/?ref_=fn_tt_tt_1" TargetMode="External"/><Relationship Id="rId1422" Type="http://schemas.openxmlformats.org/officeDocument/2006/relationships/hyperlink" Target="http://www.imdb.com/title/tt0087800/?ref_=fn_tt_tt_1" TargetMode="External"/><Relationship Id="rId2820" Type="http://schemas.openxmlformats.org/officeDocument/2006/relationships/hyperlink" Target="http://www.imdb.com/title/tt0817177/?ref_=fn_tt_tt_1" TargetMode="External"/><Relationship Id="rId4578" Type="http://schemas.openxmlformats.org/officeDocument/2006/relationships/hyperlink" Target="http://www.imdb.com/title/tt0119019/?ref_=fn_tt_tt_1" TargetMode="External"/><Relationship Id="rId61" Type="http://schemas.openxmlformats.org/officeDocument/2006/relationships/hyperlink" Target="http://www.imdb.com/title/tt1190080/?ref_=fn_tt_tt_1" TargetMode="External"/><Relationship Id="rId3387" Type="http://schemas.openxmlformats.org/officeDocument/2006/relationships/hyperlink" Target="http://www.imdb.com/title/tt0479647/?ref_=fn_tt_tt_1" TargetMode="External"/><Relationship Id="rId4785" Type="http://schemas.openxmlformats.org/officeDocument/2006/relationships/hyperlink" Target="http://www.imdb.com/title/tt0435623/?ref_=fn_tt_tt_1" TargetMode="External"/><Relationship Id="rId4992" Type="http://schemas.openxmlformats.org/officeDocument/2006/relationships/hyperlink" Target="http://www.imdb.com/title/tt4462082/?ref_=fn_tt_tt_1" TargetMode="External"/><Relationship Id="rId2196" Type="http://schemas.openxmlformats.org/officeDocument/2006/relationships/hyperlink" Target="http://www.imdb.com/title/tt1895587/?ref_=fn_tt_tt_1" TargetMode="External"/><Relationship Id="rId3594" Type="http://schemas.openxmlformats.org/officeDocument/2006/relationships/hyperlink" Target="http://www.imdb.com/title/tt0114814/?ref_=fn_tt_tt_1" TargetMode="External"/><Relationship Id="rId4438" Type="http://schemas.openxmlformats.org/officeDocument/2006/relationships/hyperlink" Target="http://www.imdb.com/title/tt2265431/?ref_=fn_tt_tt_1" TargetMode="External"/><Relationship Id="rId4645" Type="http://schemas.openxmlformats.org/officeDocument/2006/relationships/hyperlink" Target="http://www.imdb.com/title/tt0414951/?ref_=fn_tt_tt_1" TargetMode="External"/><Relationship Id="rId4852" Type="http://schemas.openxmlformats.org/officeDocument/2006/relationships/hyperlink" Target="http://www.imdb.com/title/tt1568341/?ref_=fn_tt_tt_1" TargetMode="External"/><Relationship Id="rId168" Type="http://schemas.openxmlformats.org/officeDocument/2006/relationships/hyperlink" Target="http://www.imdb.com/title/tt0286716/?ref_=fn_tt_tt_1" TargetMode="External"/><Relationship Id="rId3247" Type="http://schemas.openxmlformats.org/officeDocument/2006/relationships/hyperlink" Target="http://www.imdb.com/title/tt0496436/?ref_=fn_tt_tt_1" TargetMode="External"/><Relationship Id="rId3454" Type="http://schemas.openxmlformats.org/officeDocument/2006/relationships/hyperlink" Target="http://www.imdb.com/title/tt0375679/?ref_=fn_tt_tt_1" TargetMode="External"/><Relationship Id="rId3661" Type="http://schemas.openxmlformats.org/officeDocument/2006/relationships/hyperlink" Target="http://www.imdb.com/title/tt0427954/?ref_=fn_tt_tt_1" TargetMode="External"/><Relationship Id="rId4505" Type="http://schemas.openxmlformats.org/officeDocument/2006/relationships/hyperlink" Target="http://www.imdb.com/title/tt0976025/?ref_=fn_tt_tt_1" TargetMode="External"/><Relationship Id="rId4712" Type="http://schemas.openxmlformats.org/officeDocument/2006/relationships/hyperlink" Target="http://www.imdb.com/title/tt0243415/?ref_=fn_tt_tt_1" TargetMode="External"/><Relationship Id="rId375" Type="http://schemas.openxmlformats.org/officeDocument/2006/relationships/hyperlink" Target="http://www.imdb.com/title/tt0338094/?ref_=fn_tt_tt_1" TargetMode="External"/><Relationship Id="rId582" Type="http://schemas.openxmlformats.org/officeDocument/2006/relationships/hyperlink" Target="http://www.imdb.com/title/tt0118998/?ref_=fn_tt_tt_1" TargetMode="External"/><Relationship Id="rId2056" Type="http://schemas.openxmlformats.org/officeDocument/2006/relationships/hyperlink" Target="http://www.imdb.com/title/tt0195714/?ref_=fn_tt_tt_1" TargetMode="External"/><Relationship Id="rId2263" Type="http://schemas.openxmlformats.org/officeDocument/2006/relationships/hyperlink" Target="http://www.imdb.com/title/tt0338325/?ref_=fn_tt_tt_1" TargetMode="External"/><Relationship Id="rId2470" Type="http://schemas.openxmlformats.org/officeDocument/2006/relationships/hyperlink" Target="http://www.imdb.com/title/tt0120775/?ref_=fn_tt_tt_1" TargetMode="External"/><Relationship Id="rId3107" Type="http://schemas.openxmlformats.org/officeDocument/2006/relationships/hyperlink" Target="http://www.imdb.com/title/tt0263488/?ref_=fn_tt_tt_1" TargetMode="External"/><Relationship Id="rId3314" Type="http://schemas.openxmlformats.org/officeDocument/2006/relationships/hyperlink" Target="http://www.imdb.com/title/tt0100827/?ref_=fn_tt_tt_1" TargetMode="External"/><Relationship Id="rId3521" Type="http://schemas.openxmlformats.org/officeDocument/2006/relationships/hyperlink" Target="http://www.imdb.com/title/tt0085868/?ref_=fn_tt_tt_1" TargetMode="External"/><Relationship Id="rId235" Type="http://schemas.openxmlformats.org/officeDocument/2006/relationships/hyperlink" Target="http://www.imdb.com/title/tt1013743/?ref_=fn_tt_tt_1" TargetMode="External"/><Relationship Id="rId442" Type="http://schemas.openxmlformats.org/officeDocument/2006/relationships/hyperlink" Target="http://www.imdb.com/title/tt1411697/?ref_=fn_tt_tt_1" TargetMode="External"/><Relationship Id="rId1072" Type="http://schemas.openxmlformats.org/officeDocument/2006/relationships/hyperlink" Target="http://www.imdb.com/title/tt0119528/?ref_=fn_tt_tt_1" TargetMode="External"/><Relationship Id="rId2123" Type="http://schemas.openxmlformats.org/officeDocument/2006/relationships/hyperlink" Target="http://www.imdb.com/title/tt0951216/?ref_=fn_tt_tt_1" TargetMode="External"/><Relationship Id="rId2330" Type="http://schemas.openxmlformats.org/officeDocument/2006/relationships/hyperlink" Target="http://www.imdb.com/title/tt0266747/?ref_=fn_tt_tt_1" TargetMode="External"/><Relationship Id="rId302" Type="http://schemas.openxmlformats.org/officeDocument/2006/relationships/hyperlink" Target="http://www.imdb.com/title/tt0449010/?ref_=fn_tt_tt_1" TargetMode="External"/><Relationship Id="rId4088" Type="http://schemas.openxmlformats.org/officeDocument/2006/relationships/hyperlink" Target="http://www.imdb.com/title/tt0296166/?ref_=fn_tt_tt_1" TargetMode="External"/><Relationship Id="rId4295" Type="http://schemas.openxmlformats.org/officeDocument/2006/relationships/hyperlink" Target="http://www.imdb.com/title/tt0118866/?ref_=fn_tt_tt_1" TargetMode="External"/><Relationship Id="rId1889" Type="http://schemas.openxmlformats.org/officeDocument/2006/relationships/hyperlink" Target="http://www.imdb.com/title/tt0243155/?ref_=fn_tt_tt_1" TargetMode="External"/><Relationship Id="rId4155" Type="http://schemas.openxmlformats.org/officeDocument/2006/relationships/hyperlink" Target="http://www.imdb.com/title/tt3551400/?ref_=fn_tt_tt_1" TargetMode="External"/><Relationship Id="rId4362" Type="http://schemas.openxmlformats.org/officeDocument/2006/relationships/hyperlink" Target="http://www.imdb.com/title/tt0313196/?ref_=fn_tt_tt_1" TargetMode="External"/><Relationship Id="rId1749" Type="http://schemas.openxmlformats.org/officeDocument/2006/relationships/hyperlink" Target="http://www.imdb.com/title/tt0103639/?ref_=fn_tt_tt_1" TargetMode="External"/><Relationship Id="rId1956" Type="http://schemas.openxmlformats.org/officeDocument/2006/relationships/hyperlink" Target="http://www.imdb.com/title/tt0297162/?ref_=fn_tt_tt_1" TargetMode="External"/><Relationship Id="rId3171" Type="http://schemas.openxmlformats.org/officeDocument/2006/relationships/hyperlink" Target="http://www.imdb.com/title/tt1333125/?ref_=fn_tt_tt_1" TargetMode="External"/><Relationship Id="rId4015" Type="http://schemas.openxmlformats.org/officeDocument/2006/relationships/hyperlink" Target="http://www.imdb.com/title/tt1074191/?ref_=fn_tt_tt_1" TargetMode="External"/><Relationship Id="rId1609" Type="http://schemas.openxmlformats.org/officeDocument/2006/relationships/hyperlink" Target="http://www.imdb.com/title/tt0988595/?ref_=fn_tt_tt_1" TargetMode="External"/><Relationship Id="rId1816" Type="http://schemas.openxmlformats.org/officeDocument/2006/relationships/hyperlink" Target="http://www.imdb.com/title/tt1521197/?ref_=fn_tt_tt_1" TargetMode="External"/><Relationship Id="rId4222" Type="http://schemas.openxmlformats.org/officeDocument/2006/relationships/hyperlink" Target="http://www.imdb.com/title/tt0118925/?ref_=fn_tt_tt_1" TargetMode="External"/><Relationship Id="rId3031" Type="http://schemas.openxmlformats.org/officeDocument/2006/relationships/hyperlink" Target="http://www.imdb.com/title/tt0964517/?ref_=fn_tt_tt_1" TargetMode="External"/><Relationship Id="rId3988" Type="http://schemas.openxmlformats.org/officeDocument/2006/relationships/hyperlink" Target="http://www.imdb.com/title/tt4340720/?ref_=fn_tt_tt_1" TargetMode="External"/><Relationship Id="rId2797" Type="http://schemas.openxmlformats.org/officeDocument/2006/relationships/hyperlink" Target="http://www.imdb.com/title/tt0109504/?ref_=fn_tt_tt_1" TargetMode="External"/><Relationship Id="rId3848" Type="http://schemas.openxmlformats.org/officeDocument/2006/relationships/hyperlink" Target="http://www.imdb.com/title/tt0307901/?ref_=fn_tt_tt_1" TargetMode="External"/><Relationship Id="rId769" Type="http://schemas.openxmlformats.org/officeDocument/2006/relationships/hyperlink" Target="http://www.imdb.com/title/tt1490017/?ref_=fn_tt_tt_1" TargetMode="External"/><Relationship Id="rId976" Type="http://schemas.openxmlformats.org/officeDocument/2006/relationships/hyperlink" Target="http://www.imdb.com/title/tt0119173/?ref_=fn_tt_tt_1" TargetMode="External"/><Relationship Id="rId1399" Type="http://schemas.openxmlformats.org/officeDocument/2006/relationships/hyperlink" Target="http://www.imdb.com/title/tt1119646/?ref_=fn_tt_tt_1" TargetMode="External"/><Relationship Id="rId2657" Type="http://schemas.openxmlformats.org/officeDocument/2006/relationships/hyperlink" Target="http://www.imdb.com/title/tt0120772/?ref_=fn_tt_tt_1" TargetMode="External"/><Relationship Id="rId629" Type="http://schemas.openxmlformats.org/officeDocument/2006/relationships/hyperlink" Target="http://www.imdb.com/title/tt0430912/?ref_=fn_tt_tt_1" TargetMode="External"/><Relationship Id="rId1259" Type="http://schemas.openxmlformats.org/officeDocument/2006/relationships/hyperlink" Target="http://www.imdb.com/title/tt0134273/?ref_=fn_tt_tt_1" TargetMode="External"/><Relationship Id="rId1466" Type="http://schemas.openxmlformats.org/officeDocument/2006/relationships/hyperlink" Target="http://www.imdb.com/title/tt1415283/?ref_=fn_tt_tt_1" TargetMode="External"/><Relationship Id="rId2864" Type="http://schemas.openxmlformats.org/officeDocument/2006/relationships/hyperlink" Target="http://www.imdb.com/title/tt0250224/?ref_=fn_tt_tt_1" TargetMode="External"/><Relationship Id="rId3708" Type="http://schemas.openxmlformats.org/officeDocument/2006/relationships/hyperlink" Target="http://www.imdb.com/title/tt2109184/?ref_=fn_tt_tt_1" TargetMode="External"/><Relationship Id="rId3915" Type="http://schemas.openxmlformats.org/officeDocument/2006/relationships/hyperlink" Target="http://www.imdb.com/title/tt0448075/?ref_=fn_tt_tt_1" TargetMode="External"/><Relationship Id="rId836" Type="http://schemas.openxmlformats.org/officeDocument/2006/relationships/hyperlink" Target="http://www.imdb.com/title/tt0395699/?ref_=fn_tt_tt_1" TargetMode="External"/><Relationship Id="rId1119" Type="http://schemas.openxmlformats.org/officeDocument/2006/relationships/hyperlink" Target="http://www.imdb.com/title/tt0116421/?ref_=fn_tt_tt_1" TargetMode="External"/><Relationship Id="rId1673" Type="http://schemas.openxmlformats.org/officeDocument/2006/relationships/hyperlink" Target="http://www.imdb.com/title/tt0329028/?ref_=fn_tt_tt_1" TargetMode="External"/><Relationship Id="rId1880" Type="http://schemas.openxmlformats.org/officeDocument/2006/relationships/hyperlink" Target="http://www.imdb.com/title/tt1224378/?ref_=fn_tt_tt_1" TargetMode="External"/><Relationship Id="rId2517" Type="http://schemas.openxmlformats.org/officeDocument/2006/relationships/hyperlink" Target="http://www.imdb.com/title/tt1288558/?ref_=fn_tt_tt_1" TargetMode="External"/><Relationship Id="rId2724" Type="http://schemas.openxmlformats.org/officeDocument/2006/relationships/hyperlink" Target="http://www.imdb.com/title/tt0138510/?ref_=fn_tt_tt_1" TargetMode="External"/><Relationship Id="rId2931" Type="http://schemas.openxmlformats.org/officeDocument/2006/relationships/hyperlink" Target="http://www.imdb.com/title/tt0115641/?ref_=fn_tt_tt_1" TargetMode="External"/><Relationship Id="rId903" Type="http://schemas.openxmlformats.org/officeDocument/2006/relationships/hyperlink" Target="http://www.imdb.com/title/tt0162650/?ref_=fn_tt_tt_1" TargetMode="External"/><Relationship Id="rId1326" Type="http://schemas.openxmlformats.org/officeDocument/2006/relationships/hyperlink" Target="http://www.imdb.com/title/tt0374089/?ref_=fn_tt_tt_1" TargetMode="External"/><Relationship Id="rId1533" Type="http://schemas.openxmlformats.org/officeDocument/2006/relationships/hyperlink" Target="http://www.imdb.com/title/tt0204626/?ref_=fn_tt_tt_1" TargetMode="External"/><Relationship Id="rId1740" Type="http://schemas.openxmlformats.org/officeDocument/2006/relationships/hyperlink" Target="http://www.imdb.com/title/tt0118755/?ref_=fn_tt_tt_1" TargetMode="External"/><Relationship Id="rId4689" Type="http://schemas.openxmlformats.org/officeDocument/2006/relationships/hyperlink" Target="http://www.imdb.com/title/tt0044706/?ref_=fn_tt_tt_1" TargetMode="External"/><Relationship Id="rId4896" Type="http://schemas.openxmlformats.org/officeDocument/2006/relationships/hyperlink" Target="http://www.imdb.com/title/tt0046672/?ref_=fn_tt_tt_1" TargetMode="External"/><Relationship Id="rId32" Type="http://schemas.openxmlformats.org/officeDocument/2006/relationships/hyperlink" Target="http://www.imdb.com/title/tt0316654/?ref_=fn_tt_tt_1" TargetMode="External"/><Relationship Id="rId1600" Type="http://schemas.openxmlformats.org/officeDocument/2006/relationships/hyperlink" Target="http://www.imdb.com/title/tt0247638/?ref_=fn_tt_tt_1" TargetMode="External"/><Relationship Id="rId3498" Type="http://schemas.openxmlformats.org/officeDocument/2006/relationships/hyperlink" Target="http://www.imdb.com/title/tt1019452/?ref_=fn_tt_tt_1" TargetMode="External"/><Relationship Id="rId4549" Type="http://schemas.openxmlformats.org/officeDocument/2006/relationships/hyperlink" Target="http://www.imdb.com/title/tt0049452/?ref_=fn_tt_tt_1" TargetMode="External"/><Relationship Id="rId4756" Type="http://schemas.openxmlformats.org/officeDocument/2006/relationships/hyperlink" Target="http://www.imdb.com/title/tt0266971/?ref_=fn_tt_tt_1" TargetMode="External"/><Relationship Id="rId4963" Type="http://schemas.openxmlformats.org/officeDocument/2006/relationships/hyperlink" Target="http://www.imdb.com/title/tt0079709/?ref_=fn_tt_tt_1" TargetMode="External"/><Relationship Id="rId3358" Type="http://schemas.openxmlformats.org/officeDocument/2006/relationships/hyperlink" Target="http://www.imdb.com/title/tt0079588/?ref_=fn_tt_tt_1" TargetMode="External"/><Relationship Id="rId3565" Type="http://schemas.openxmlformats.org/officeDocument/2006/relationships/hyperlink" Target="http://www.imdb.com/title/tt0066769/?ref_=fn_tt_tt_1" TargetMode="External"/><Relationship Id="rId3772" Type="http://schemas.openxmlformats.org/officeDocument/2006/relationships/hyperlink" Target="http://www.imdb.com/title/tt1529567/?ref_=fn_tt_tt_1" TargetMode="External"/><Relationship Id="rId4409" Type="http://schemas.openxmlformats.org/officeDocument/2006/relationships/hyperlink" Target="http://www.imdb.com/title/tt0264761/?ref_=fn_tt_tt_1" TargetMode="External"/><Relationship Id="rId4616" Type="http://schemas.openxmlformats.org/officeDocument/2006/relationships/hyperlink" Target="http://www.imdb.com/title/tt0060816/?ref_=fn_tt_tt_1" TargetMode="External"/><Relationship Id="rId4823" Type="http://schemas.openxmlformats.org/officeDocument/2006/relationships/hyperlink" Target="http://www.imdb.com/title/tt0077651/?ref_=fn_tt_tt_1" TargetMode="External"/><Relationship Id="rId279" Type="http://schemas.openxmlformats.org/officeDocument/2006/relationships/hyperlink" Target="http://www.imdb.com/title/tt3659388/?ref_=fn_tt_tt_1" TargetMode="External"/><Relationship Id="rId486" Type="http://schemas.openxmlformats.org/officeDocument/2006/relationships/hyperlink" Target="http://www.imdb.com/title/tt0386140/?ref_=fn_tt_tt_1" TargetMode="External"/><Relationship Id="rId693" Type="http://schemas.openxmlformats.org/officeDocument/2006/relationships/hyperlink" Target="http://www.imdb.com/title/tt0458481/?ref_=fn_tt_tt_1" TargetMode="External"/><Relationship Id="rId2167" Type="http://schemas.openxmlformats.org/officeDocument/2006/relationships/hyperlink" Target="http://www.imdb.com/title/tt2103254/?ref_=fn_tt_tt_1" TargetMode="External"/><Relationship Id="rId2374" Type="http://schemas.openxmlformats.org/officeDocument/2006/relationships/hyperlink" Target="http://www.imdb.com/title/tt0455407/?ref_=fn_tt_tt_1" TargetMode="External"/><Relationship Id="rId2581" Type="http://schemas.openxmlformats.org/officeDocument/2006/relationships/hyperlink" Target="http://www.imdb.com/title/tt0091203/?ref_=fn_tt_tt_1" TargetMode="External"/><Relationship Id="rId3218" Type="http://schemas.openxmlformats.org/officeDocument/2006/relationships/hyperlink" Target="http://www.imdb.com/title/tt0291502/?ref_=fn_tt_tt_1" TargetMode="External"/><Relationship Id="rId3425" Type="http://schemas.openxmlformats.org/officeDocument/2006/relationships/hyperlink" Target="http://www.imdb.com/title/tt0094625/?ref_=fn_tt_tt_1" TargetMode="External"/><Relationship Id="rId3632" Type="http://schemas.openxmlformats.org/officeDocument/2006/relationships/hyperlink" Target="http://www.imdb.com/title/tt0065214/?ref_=fn_tt_tt_1" TargetMode="External"/><Relationship Id="rId139" Type="http://schemas.openxmlformats.org/officeDocument/2006/relationships/hyperlink" Target="http://www.imdb.com/title/tt0389790/?ref_=fn_tt_tt_1" TargetMode="External"/><Relationship Id="rId346" Type="http://schemas.openxmlformats.org/officeDocument/2006/relationships/hyperlink" Target="http://www.imdb.com/title/tt1318514/?ref_=fn_tt_tt_1" TargetMode="External"/><Relationship Id="rId553" Type="http://schemas.openxmlformats.org/officeDocument/2006/relationships/hyperlink" Target="http://www.imdb.com/title/tt0219965/?ref_=fn_tt_tt_1" TargetMode="External"/><Relationship Id="rId760" Type="http://schemas.openxmlformats.org/officeDocument/2006/relationships/hyperlink" Target="http://www.imdb.com/title/tt0290095/?ref_=fn_tt_tt_1" TargetMode="External"/><Relationship Id="rId1183" Type="http://schemas.openxmlformats.org/officeDocument/2006/relationships/hyperlink" Target="http://www.imdb.com/title/tt0167404/?ref_=fn_tt_tt_1" TargetMode="External"/><Relationship Id="rId1390" Type="http://schemas.openxmlformats.org/officeDocument/2006/relationships/hyperlink" Target="http://www.imdb.com/title/tt0266465/?ref_=fn_tt_tt_1" TargetMode="External"/><Relationship Id="rId2027" Type="http://schemas.openxmlformats.org/officeDocument/2006/relationships/hyperlink" Target="http://www.imdb.com/title/tt0087277/?ref_=fn_tt_tt_1" TargetMode="External"/><Relationship Id="rId2234" Type="http://schemas.openxmlformats.org/officeDocument/2006/relationships/hyperlink" Target="http://www.imdb.com/title/tt0102744/?ref_=fn_tt_tt_1" TargetMode="External"/><Relationship Id="rId2441" Type="http://schemas.openxmlformats.org/officeDocument/2006/relationships/hyperlink" Target="http://www.imdb.com/title/tt0236784/?ref_=fn_tt_tt_1" TargetMode="External"/><Relationship Id="rId206" Type="http://schemas.openxmlformats.org/officeDocument/2006/relationships/hyperlink" Target="http://www.imdb.com/title/tt0325980/?ref_=fn_tt_tt_1" TargetMode="External"/><Relationship Id="rId413" Type="http://schemas.openxmlformats.org/officeDocument/2006/relationships/hyperlink" Target="http://www.imdb.com/title/tt0496806/?ref_=fn_tt_tt_1" TargetMode="External"/><Relationship Id="rId1043" Type="http://schemas.openxmlformats.org/officeDocument/2006/relationships/hyperlink" Target="http://www.imdb.com/title/tt1823672/?ref_=fn_tt_tt_1" TargetMode="External"/><Relationship Id="rId4199" Type="http://schemas.openxmlformats.org/officeDocument/2006/relationships/hyperlink" Target="http://www.imdb.com/title/tt1714206/?ref_=fn_tt_tt_1" TargetMode="External"/><Relationship Id="rId620" Type="http://schemas.openxmlformats.org/officeDocument/2006/relationships/hyperlink" Target="http://www.imdb.com/title/tt0251114/?ref_=fn_tt_tt_1" TargetMode="External"/><Relationship Id="rId1250" Type="http://schemas.openxmlformats.org/officeDocument/2006/relationships/hyperlink" Target="http://www.imdb.com/title/tt0118607/?ref_=fn_tt_tt_1" TargetMode="External"/><Relationship Id="rId2301" Type="http://schemas.openxmlformats.org/officeDocument/2006/relationships/hyperlink" Target="http://www.imdb.com/title/tt0065054/?ref_=fn_tt_tt_1" TargetMode="External"/><Relationship Id="rId4059" Type="http://schemas.openxmlformats.org/officeDocument/2006/relationships/hyperlink" Target="http://www.imdb.com/title/tt0091867/?ref_=fn_tt_tt_1" TargetMode="External"/><Relationship Id="rId1110" Type="http://schemas.openxmlformats.org/officeDocument/2006/relationships/hyperlink" Target="http://www.imdb.com/title/tt1615065/?ref_=fn_tt_tt_1" TargetMode="External"/><Relationship Id="rId4266" Type="http://schemas.openxmlformats.org/officeDocument/2006/relationships/hyperlink" Target="http://www.imdb.com/title/tt0120321/?ref_=fn_tt_tt_1" TargetMode="External"/><Relationship Id="rId4473" Type="http://schemas.openxmlformats.org/officeDocument/2006/relationships/hyperlink" Target="http://www.imdb.com/title/tt0470869/?ref_=fn_tt_tt_1" TargetMode="External"/><Relationship Id="rId4680" Type="http://schemas.openxmlformats.org/officeDocument/2006/relationships/hyperlink" Target="http://www.imdb.com/title/tt1999192/?ref_=fn_tt_tt_1" TargetMode="External"/><Relationship Id="rId1927" Type="http://schemas.openxmlformats.org/officeDocument/2006/relationships/hyperlink" Target="http://www.imdb.com/title/tt0274558/?ref_=fn_tt_tt_1" TargetMode="External"/><Relationship Id="rId3075" Type="http://schemas.openxmlformats.org/officeDocument/2006/relationships/hyperlink" Target="http://www.imdb.com/title/tt1592873/?ref_=fn_tt_tt_1" TargetMode="External"/><Relationship Id="rId3282" Type="http://schemas.openxmlformats.org/officeDocument/2006/relationships/hyperlink" Target="http://www.imdb.com/title/tt0067093/?ref_=fn_tt_tt_1" TargetMode="External"/><Relationship Id="rId4126" Type="http://schemas.openxmlformats.org/officeDocument/2006/relationships/hyperlink" Target="http://www.imdb.com/title/tt1535616/?ref_=fn_tt_tt_1" TargetMode="External"/><Relationship Id="rId4333" Type="http://schemas.openxmlformats.org/officeDocument/2006/relationships/hyperlink" Target="http://www.imdb.com/title/tt1272886/?ref_=fn_tt_tt_1" TargetMode="External"/><Relationship Id="rId4540" Type="http://schemas.openxmlformats.org/officeDocument/2006/relationships/hyperlink" Target="http://www.imdb.com/title/tt1991245/?ref_=fn_tt_tt_1" TargetMode="External"/><Relationship Id="rId2091" Type="http://schemas.openxmlformats.org/officeDocument/2006/relationships/hyperlink" Target="http://www.imdb.com/title/tt2980648/?ref_=fn_tt_tt_1" TargetMode="External"/><Relationship Id="rId3142" Type="http://schemas.openxmlformats.org/officeDocument/2006/relationships/hyperlink" Target="http://www.imdb.com/title/tt1564585/?ref_=fn_tt_tt_1" TargetMode="External"/><Relationship Id="rId4400" Type="http://schemas.openxmlformats.org/officeDocument/2006/relationships/hyperlink" Target="http://www.imdb.com/title/tt0064990/?ref_=fn_tt_tt_1" TargetMode="External"/><Relationship Id="rId270" Type="http://schemas.openxmlformats.org/officeDocument/2006/relationships/hyperlink" Target="http://www.imdb.com/title/tt0337978/?ref_=fn_tt_tt_1" TargetMode="External"/><Relationship Id="rId3002" Type="http://schemas.openxmlformats.org/officeDocument/2006/relationships/hyperlink" Target="http://www.imdb.com/title/tt0271259/?ref_=fn_tt_tt_1" TargetMode="External"/><Relationship Id="rId130" Type="http://schemas.openxmlformats.org/officeDocument/2006/relationships/hyperlink" Target="http://www.imdb.com/title/tt0808151/?ref_=fn_tt_tt_1" TargetMode="External"/><Relationship Id="rId3959" Type="http://schemas.openxmlformats.org/officeDocument/2006/relationships/hyperlink" Target="http://www.imdb.com/title/tt3155604/?ref_=fn_tt_tt_1" TargetMode="External"/><Relationship Id="rId2768" Type="http://schemas.openxmlformats.org/officeDocument/2006/relationships/hyperlink" Target="http://www.imdb.com/title/tt0092493/?ref_=fn_tt_tt_1" TargetMode="External"/><Relationship Id="rId2975" Type="http://schemas.openxmlformats.org/officeDocument/2006/relationships/hyperlink" Target="http://www.imdb.com/title/tt2194499/?ref_=fn_tt_tt_1" TargetMode="External"/><Relationship Id="rId3819" Type="http://schemas.openxmlformats.org/officeDocument/2006/relationships/hyperlink" Target="http://www.imdb.com/title/tt3838992/?ref_=fn_tt_tt_1" TargetMode="External"/><Relationship Id="rId5034" Type="http://schemas.openxmlformats.org/officeDocument/2006/relationships/hyperlink" Target="http://www.imdb.com/title/tt0109266/?ref_=fn_tt_tt_1" TargetMode="External"/><Relationship Id="rId947" Type="http://schemas.openxmlformats.org/officeDocument/2006/relationships/hyperlink" Target="http://www.imdb.com/title/tt2180411/?ref_=fn_tt_tt_1" TargetMode="External"/><Relationship Id="rId1577" Type="http://schemas.openxmlformats.org/officeDocument/2006/relationships/hyperlink" Target="http://www.imdb.com/title/tt0089755/?ref_=fn_tt_tt_1" TargetMode="External"/><Relationship Id="rId1784" Type="http://schemas.openxmlformats.org/officeDocument/2006/relationships/hyperlink" Target="http://www.imdb.com/title/tt0301727/?ref_=fn_tt_tt_1" TargetMode="External"/><Relationship Id="rId1991" Type="http://schemas.openxmlformats.org/officeDocument/2006/relationships/hyperlink" Target="http://www.imdb.com/title/tt0898367/?ref_=fn_tt_tt_1" TargetMode="External"/><Relationship Id="rId2628" Type="http://schemas.openxmlformats.org/officeDocument/2006/relationships/hyperlink" Target="http://www.imdb.com/title/tt1596365/?ref_=fn_tt_tt_1" TargetMode="External"/><Relationship Id="rId2835" Type="http://schemas.openxmlformats.org/officeDocument/2006/relationships/hyperlink" Target="http://www.imdb.com/title/tt1584131/?ref_=fn_tt_tt_1" TargetMode="External"/><Relationship Id="rId4190" Type="http://schemas.openxmlformats.org/officeDocument/2006/relationships/hyperlink" Target="http://www.imdb.com/title/tt0102494/?ref_=fn_tt_tt_1" TargetMode="External"/><Relationship Id="rId76" Type="http://schemas.openxmlformats.org/officeDocument/2006/relationships/hyperlink" Target="http://www.imdb.com/title/tt1631867/?ref_=fn_tt_tt_1" TargetMode="External"/><Relationship Id="rId807" Type="http://schemas.openxmlformats.org/officeDocument/2006/relationships/hyperlink" Target="http://www.imdb.com/title/tt0494238/?ref_=fn_tt_tt_1" TargetMode="External"/><Relationship Id="rId1437" Type="http://schemas.openxmlformats.org/officeDocument/2006/relationships/hyperlink" Target="http://www.imdb.com/title/tt0417001/?ref_=fn_tt_tt_1" TargetMode="External"/><Relationship Id="rId1644" Type="http://schemas.openxmlformats.org/officeDocument/2006/relationships/hyperlink" Target="http://www.imdb.com/title/tt0121164/?ref_=fn_tt_tt_1" TargetMode="External"/><Relationship Id="rId1851" Type="http://schemas.openxmlformats.org/officeDocument/2006/relationships/hyperlink" Target="http://www.imdb.com/title/tt0385267/?ref_=fn_tt_tt_1" TargetMode="External"/><Relationship Id="rId2902" Type="http://schemas.openxmlformats.org/officeDocument/2006/relationships/hyperlink" Target="http://www.imdb.com/title/tt0104348/?ref_=fn_tt_tt_1" TargetMode="External"/><Relationship Id="rId4050" Type="http://schemas.openxmlformats.org/officeDocument/2006/relationships/hyperlink" Target="http://www.imdb.com/title/tt2099556/?ref_=fn_tt_tt_1" TargetMode="External"/><Relationship Id="rId1504" Type="http://schemas.openxmlformats.org/officeDocument/2006/relationships/hyperlink" Target="http://www.imdb.com/title/tt0120152/?ref_=fn_tt_tt_1" TargetMode="External"/><Relationship Id="rId1711" Type="http://schemas.openxmlformats.org/officeDocument/2006/relationships/hyperlink" Target="http://www.imdb.com/title/tt1423894/?ref_=fn_tt_tt_1" TargetMode="External"/><Relationship Id="rId4867" Type="http://schemas.openxmlformats.org/officeDocument/2006/relationships/hyperlink" Target="http://www.imdb.com/title/tt1991199/?ref_=fn_tt_tt_1" TargetMode="External"/><Relationship Id="rId3469" Type="http://schemas.openxmlformats.org/officeDocument/2006/relationships/hyperlink" Target="http://www.imdb.com/title/tt0085549/?ref_=fn_tt_tt_1" TargetMode="External"/><Relationship Id="rId3676" Type="http://schemas.openxmlformats.org/officeDocument/2006/relationships/hyperlink" Target="http://www.imdb.com/title/tt0162346/?ref_=fn_tt_tt_1" TargetMode="External"/><Relationship Id="rId597" Type="http://schemas.openxmlformats.org/officeDocument/2006/relationships/hyperlink" Target="http://www.imdb.com/title/tt0452637/?ref_=fn_tt_tt_1" TargetMode="External"/><Relationship Id="rId2278" Type="http://schemas.openxmlformats.org/officeDocument/2006/relationships/hyperlink" Target="http://www.imdb.com/title/tt0430431/?ref_=fn_tt_tt_1" TargetMode="External"/><Relationship Id="rId2485" Type="http://schemas.openxmlformats.org/officeDocument/2006/relationships/hyperlink" Target="http://www.imdb.com/title/tt1085492/?ref_=fn_tt_tt_1" TargetMode="External"/><Relationship Id="rId3329" Type="http://schemas.openxmlformats.org/officeDocument/2006/relationships/hyperlink" Target="http://www.imdb.com/title/tt1661420/?ref_=fn_tt_tt_1" TargetMode="External"/><Relationship Id="rId3883" Type="http://schemas.openxmlformats.org/officeDocument/2006/relationships/hyperlink" Target="http://www.imdb.com/title/tt5574490/?ref_=fn_tt_tt_1" TargetMode="External"/><Relationship Id="rId4727" Type="http://schemas.openxmlformats.org/officeDocument/2006/relationships/hyperlink" Target="http://www.imdb.com/title/tt0071206/?ref_=fn_tt_tt_1" TargetMode="External"/><Relationship Id="rId4934" Type="http://schemas.openxmlformats.org/officeDocument/2006/relationships/hyperlink" Target="http://www.imdb.com/title/tt0217894/?ref_=fn_tt_tt_1" TargetMode="External"/><Relationship Id="rId457" Type="http://schemas.openxmlformats.org/officeDocument/2006/relationships/hyperlink" Target="http://www.imdb.com/title/tt0119094/?ref_=fn_tt_tt_1" TargetMode="External"/><Relationship Id="rId1087" Type="http://schemas.openxmlformats.org/officeDocument/2006/relationships/hyperlink" Target="http://www.imdb.com/title/tt0139654/?ref_=fn_tt_tt_1" TargetMode="External"/><Relationship Id="rId1294" Type="http://schemas.openxmlformats.org/officeDocument/2006/relationships/hyperlink" Target="http://www.imdb.com/title/tt0208988/?ref_=fn_tt_tt_1" TargetMode="External"/><Relationship Id="rId2138" Type="http://schemas.openxmlformats.org/officeDocument/2006/relationships/hyperlink" Target="http://www.imdb.com/title/tt0180734/?ref_=fn_tt_tt_1" TargetMode="External"/><Relationship Id="rId2692" Type="http://schemas.openxmlformats.org/officeDocument/2006/relationships/hyperlink" Target="http://www.imdb.com/title/tt1172233/?ref_=fn_tt_tt_1" TargetMode="External"/><Relationship Id="rId3536" Type="http://schemas.openxmlformats.org/officeDocument/2006/relationships/hyperlink" Target="http://www.imdb.com/title/tt0419256/?ref_=fn_tt_tt_1" TargetMode="External"/><Relationship Id="rId3743" Type="http://schemas.openxmlformats.org/officeDocument/2006/relationships/hyperlink" Target="http://www.imdb.com/title/tt0365748/?ref_=fn_tt_tt_1" TargetMode="External"/><Relationship Id="rId3950" Type="http://schemas.openxmlformats.org/officeDocument/2006/relationships/hyperlink" Target="http://www.imdb.com/title/tt0120878/?ref_=fn_tt_tt_1" TargetMode="External"/><Relationship Id="rId664" Type="http://schemas.openxmlformats.org/officeDocument/2006/relationships/hyperlink" Target="http://www.imdb.com/title/tt1231583/?ref_=fn_tt_tt_1" TargetMode="External"/><Relationship Id="rId871" Type="http://schemas.openxmlformats.org/officeDocument/2006/relationships/hyperlink" Target="http://www.imdb.com/title/tt0116409/?ref_=fn_tt_tt_1" TargetMode="External"/><Relationship Id="rId2345" Type="http://schemas.openxmlformats.org/officeDocument/2006/relationships/hyperlink" Target="http://www.imdb.com/title/tt1274300/?ref_=fn_tt_tt_1" TargetMode="External"/><Relationship Id="rId2552" Type="http://schemas.openxmlformats.org/officeDocument/2006/relationships/hyperlink" Target="http://www.imdb.com/title/tt0295427/?ref_=fn_tt_tt_1" TargetMode="External"/><Relationship Id="rId3603" Type="http://schemas.openxmlformats.org/officeDocument/2006/relationships/hyperlink" Target="http://www.imdb.com/title/tt0117786/?ref_=fn_tt_tt_1" TargetMode="External"/><Relationship Id="rId3810" Type="http://schemas.openxmlformats.org/officeDocument/2006/relationships/hyperlink" Target="http://www.imdb.com/title/tt1798243/?ref_=fn_tt_tt_1" TargetMode="External"/><Relationship Id="rId317" Type="http://schemas.openxmlformats.org/officeDocument/2006/relationships/hyperlink" Target="http://www.imdb.com/title/tt0457400/?ref_=fn_tt_tt_1" TargetMode="External"/><Relationship Id="rId524" Type="http://schemas.openxmlformats.org/officeDocument/2006/relationships/hyperlink" Target="http://www.imdb.com/title/tt0116629/?ref_=fn_tt_tt_1" TargetMode="External"/><Relationship Id="rId731" Type="http://schemas.openxmlformats.org/officeDocument/2006/relationships/hyperlink" Target="http://www.imdb.com/title/tt0452598/?ref_=fn_tt_tt_1" TargetMode="External"/><Relationship Id="rId1154" Type="http://schemas.openxmlformats.org/officeDocument/2006/relationships/hyperlink" Target="http://www.imdb.com/title/tt1438254/?ref_=fn_tt_tt_1" TargetMode="External"/><Relationship Id="rId1361" Type="http://schemas.openxmlformats.org/officeDocument/2006/relationships/hyperlink" Target="http://www.imdb.com/title/tt0084787/?ref_=fn_tt_tt_1" TargetMode="External"/><Relationship Id="rId2205" Type="http://schemas.openxmlformats.org/officeDocument/2006/relationships/hyperlink" Target="http://www.imdb.com/title/tt1666186/?ref_=fn_tt_tt_1" TargetMode="External"/><Relationship Id="rId2412" Type="http://schemas.openxmlformats.org/officeDocument/2006/relationships/hyperlink" Target="http://www.imdb.com/title/tt0328589/?ref_=fn_tt_tt_1" TargetMode="External"/><Relationship Id="rId1014" Type="http://schemas.openxmlformats.org/officeDocument/2006/relationships/hyperlink" Target="http://www.imdb.com/title/tt0331933/?ref_=fn_tt_tt_1" TargetMode="External"/><Relationship Id="rId1221" Type="http://schemas.openxmlformats.org/officeDocument/2006/relationships/hyperlink" Target="http://www.imdb.com/title/tt0236493/?ref_=fn_tt_tt_1" TargetMode="External"/><Relationship Id="rId4377" Type="http://schemas.openxmlformats.org/officeDocument/2006/relationships/hyperlink" Target="http://www.imdb.com/title/tt0130827/?ref_=fn_tt_tt_1" TargetMode="External"/><Relationship Id="rId4584" Type="http://schemas.openxmlformats.org/officeDocument/2006/relationships/hyperlink" Target="http://www.imdb.com/title/tt2884206/?ref_=fn_tt_tt_1" TargetMode="External"/><Relationship Id="rId4791" Type="http://schemas.openxmlformats.org/officeDocument/2006/relationships/hyperlink" Target="http://www.imdb.com/title/tt0382330/?ref_=fn_tt_tt_1" TargetMode="External"/><Relationship Id="rId3186" Type="http://schemas.openxmlformats.org/officeDocument/2006/relationships/hyperlink" Target="http://www.imdb.com/title/tt2883434/?ref_=fn_tt_tt_1" TargetMode="External"/><Relationship Id="rId3393" Type="http://schemas.openxmlformats.org/officeDocument/2006/relationships/hyperlink" Target="http://www.imdb.com/title/tt0189998/?ref_=fn_tt_tt_1" TargetMode="External"/><Relationship Id="rId4237" Type="http://schemas.openxmlformats.org/officeDocument/2006/relationships/hyperlink" Target="http://www.imdb.com/title/tt0449000/?ref_=fn_tt_tt_1" TargetMode="External"/><Relationship Id="rId4444" Type="http://schemas.openxmlformats.org/officeDocument/2006/relationships/hyperlink" Target="http://www.imdb.com/title/tt2017486/?ref_=fn_tt_tt_1" TargetMode="External"/><Relationship Id="rId4651" Type="http://schemas.openxmlformats.org/officeDocument/2006/relationships/hyperlink" Target="http://www.imdb.com/title/tt0882977/?ref_=fn_tt_tt_1" TargetMode="External"/><Relationship Id="rId3046" Type="http://schemas.openxmlformats.org/officeDocument/2006/relationships/hyperlink" Target="http://www.imdb.com/title/tt0105217/?ref_=fn_tt_tt_1" TargetMode="External"/><Relationship Id="rId3253" Type="http://schemas.openxmlformats.org/officeDocument/2006/relationships/hyperlink" Target="http://www.imdb.com/title/tt1319716/?ref_=fn_tt_tt_1" TargetMode="External"/><Relationship Id="rId3460" Type="http://schemas.openxmlformats.org/officeDocument/2006/relationships/hyperlink" Target="http://www.imdb.com/title/tt1063669/?ref_=fn_tt_tt_1" TargetMode="External"/><Relationship Id="rId4304" Type="http://schemas.openxmlformats.org/officeDocument/2006/relationships/hyperlink" Target="http://www.imdb.com/title/tt0120391/?ref_=fn_tt_tt_1" TargetMode="External"/><Relationship Id="rId174" Type="http://schemas.openxmlformats.org/officeDocument/2006/relationships/hyperlink" Target="http://www.imdb.com/title/tt0311113/?ref_=fn_tt_tt_1" TargetMode="External"/><Relationship Id="rId381" Type="http://schemas.openxmlformats.org/officeDocument/2006/relationships/hyperlink" Target="http://www.imdb.com/title/tt3110958/?ref_=fn_tt_tt_1" TargetMode="External"/><Relationship Id="rId2062" Type="http://schemas.openxmlformats.org/officeDocument/2006/relationships/hyperlink" Target="http://www.imdb.com/title/tt0206314/?ref_=fn_tt_tt_1" TargetMode="External"/><Relationship Id="rId3113" Type="http://schemas.openxmlformats.org/officeDocument/2006/relationships/hyperlink" Target="http://www.imdb.com/title/tt0088944/?ref_=fn_tt_tt_1" TargetMode="External"/><Relationship Id="rId4511" Type="http://schemas.openxmlformats.org/officeDocument/2006/relationships/hyperlink" Target="http://www.imdb.com/title/tt1641388/?ref_=fn_tt_tt_1" TargetMode="External"/><Relationship Id="rId241" Type="http://schemas.openxmlformats.org/officeDocument/2006/relationships/hyperlink" Target="http://www.imdb.com/title/tt0120915/?ref_=fn_tt_tt_1" TargetMode="External"/><Relationship Id="rId3320" Type="http://schemas.openxmlformats.org/officeDocument/2006/relationships/hyperlink" Target="http://www.imdb.com/title/tt0920458/?ref_=fn_tt_tt_1" TargetMode="External"/><Relationship Id="rId2879" Type="http://schemas.openxmlformats.org/officeDocument/2006/relationships/hyperlink" Target="http://www.imdb.com/title/tt0416185/?ref_=fn_tt_tt_1" TargetMode="External"/><Relationship Id="rId101" Type="http://schemas.openxmlformats.org/officeDocument/2006/relationships/hyperlink" Target="http://www.imdb.com/title/tt0232500/?ref_=fn_tt_tt_1" TargetMode="External"/><Relationship Id="rId1688" Type="http://schemas.openxmlformats.org/officeDocument/2006/relationships/hyperlink" Target="http://www.imdb.com/title/tt0116320/?ref_=fn_tt_tt_1" TargetMode="External"/><Relationship Id="rId1895" Type="http://schemas.openxmlformats.org/officeDocument/2006/relationships/hyperlink" Target="http://www.imdb.com/title/tt0165929/?ref_=fn_tt_tt_1" TargetMode="External"/><Relationship Id="rId2739" Type="http://schemas.openxmlformats.org/officeDocument/2006/relationships/hyperlink" Target="http://www.imdb.com/title/tt3508840/?ref_=fn_tt_tt_1" TargetMode="External"/><Relationship Id="rId2946" Type="http://schemas.openxmlformats.org/officeDocument/2006/relationships/hyperlink" Target="http://www.imdb.com/title/tt0381061/?ref_=fn_tt_tt_1" TargetMode="External"/><Relationship Id="rId4094" Type="http://schemas.openxmlformats.org/officeDocument/2006/relationships/hyperlink" Target="http://www.imdb.com/title/tt0878835/?ref_=fn_tt_tt_1" TargetMode="External"/><Relationship Id="rId918" Type="http://schemas.openxmlformats.org/officeDocument/2006/relationships/hyperlink" Target="http://www.imdb.com/title/tt0377818/?ref_=fn_tt_tt_1" TargetMode="External"/><Relationship Id="rId1548" Type="http://schemas.openxmlformats.org/officeDocument/2006/relationships/hyperlink" Target="http://www.imdb.com/title/tt1245492/?ref_=fn_tt_tt_1" TargetMode="External"/><Relationship Id="rId1755" Type="http://schemas.openxmlformats.org/officeDocument/2006/relationships/hyperlink" Target="http://www.imdb.com/title/tt0285823/?ref_=fn_tt_tt_1" TargetMode="External"/><Relationship Id="rId4161" Type="http://schemas.openxmlformats.org/officeDocument/2006/relationships/hyperlink" Target="http://www.imdb.com/title/tt0848557/?ref_=fn_tt_tt_1" TargetMode="External"/><Relationship Id="rId5005" Type="http://schemas.openxmlformats.org/officeDocument/2006/relationships/hyperlink" Target="http://www.imdb.com/title/tt1294161/?ref_=fn_tt_tt_1" TargetMode="External"/><Relationship Id="rId1408" Type="http://schemas.openxmlformats.org/officeDocument/2006/relationships/hyperlink" Target="http://www.imdb.com/title/tt1499658/?ref_=fn_tt_tt_1" TargetMode="External"/><Relationship Id="rId1962" Type="http://schemas.openxmlformats.org/officeDocument/2006/relationships/hyperlink" Target="http://www.imdb.com/title/tt0963794/?ref_=fn_tt_tt_1" TargetMode="External"/><Relationship Id="rId2806" Type="http://schemas.openxmlformats.org/officeDocument/2006/relationships/hyperlink" Target="http://www.imdb.com/title/tt0176783/?ref_=fn_tt_tt_1" TargetMode="External"/><Relationship Id="rId4021" Type="http://schemas.openxmlformats.org/officeDocument/2006/relationships/hyperlink" Target="http://www.imdb.com/title/tt2379386/?ref_=fn_tt_tt_1" TargetMode="External"/><Relationship Id="rId47" Type="http://schemas.openxmlformats.org/officeDocument/2006/relationships/hyperlink" Target="http://www.imdb.com/title/tt0816711/?ref_=fn_tt_tt_1" TargetMode="External"/><Relationship Id="rId1615" Type="http://schemas.openxmlformats.org/officeDocument/2006/relationships/hyperlink" Target="http://www.imdb.com/title/tt0257360/?ref_=fn_tt_tt_1" TargetMode="External"/><Relationship Id="rId1822" Type="http://schemas.openxmlformats.org/officeDocument/2006/relationships/hyperlink" Target="http://www.imdb.com/title/tt0120769/?ref_=fn_tt_tt_1" TargetMode="External"/><Relationship Id="rId4978" Type="http://schemas.openxmlformats.org/officeDocument/2006/relationships/hyperlink" Target="http://www.imdb.com/title/tt2319456/?ref_=fn_tt_tt_1" TargetMode="External"/><Relationship Id="rId3787" Type="http://schemas.openxmlformats.org/officeDocument/2006/relationships/hyperlink" Target="http://www.imdb.com/title/tt0422861/?ref_=fn_tt_tt_1" TargetMode="External"/><Relationship Id="rId3994" Type="http://schemas.openxmlformats.org/officeDocument/2006/relationships/hyperlink" Target="http://www.imdb.com/title/tt0061809/?ref_=fn_tt_tt_1" TargetMode="External"/><Relationship Id="rId4838" Type="http://schemas.openxmlformats.org/officeDocument/2006/relationships/hyperlink" Target="http://www.imdb.com/title/tt0474361/?ref_=fn_tt_tt_1" TargetMode="External"/><Relationship Id="rId2389" Type="http://schemas.openxmlformats.org/officeDocument/2006/relationships/hyperlink" Target="http://www.imdb.com/title/tt0418819/?ref_=fn_tt_tt_1" TargetMode="External"/><Relationship Id="rId2596" Type="http://schemas.openxmlformats.org/officeDocument/2006/relationships/hyperlink" Target="http://www.imdb.com/title/tt1958961/?ref_=fn_tt_tt_1" TargetMode="External"/><Relationship Id="rId3647" Type="http://schemas.openxmlformats.org/officeDocument/2006/relationships/hyperlink" Target="http://www.imdb.com/title/tt0110490/?ref_=fn_tt_tt_1" TargetMode="External"/><Relationship Id="rId3854" Type="http://schemas.openxmlformats.org/officeDocument/2006/relationships/hyperlink" Target="http://www.imdb.com/title/tt0091886/?ref_=fn_tt_tt_1" TargetMode="External"/><Relationship Id="rId4905" Type="http://schemas.openxmlformats.org/officeDocument/2006/relationships/hyperlink" Target="http://www.imdb.com/title/tt0303313/?ref_=fn_tt_tt_1" TargetMode="External"/><Relationship Id="rId568" Type="http://schemas.openxmlformats.org/officeDocument/2006/relationships/hyperlink" Target="http://www.imdb.com/title/tt0120184/?ref_=fn_tt_tt_1" TargetMode="External"/><Relationship Id="rId775" Type="http://schemas.openxmlformats.org/officeDocument/2006/relationships/hyperlink" Target="http://www.imdb.com/title/tt0473705/?ref_=fn_tt_tt_1" TargetMode="External"/><Relationship Id="rId982" Type="http://schemas.openxmlformats.org/officeDocument/2006/relationships/hyperlink" Target="http://www.imdb.com/title/tt2106361/?ref_=fn_tt_tt_1" TargetMode="External"/><Relationship Id="rId1198" Type="http://schemas.openxmlformats.org/officeDocument/2006/relationships/hyperlink" Target="http://www.imdb.com/title/tt3065204/?ref_=fn_tt_tt_1" TargetMode="External"/><Relationship Id="rId2249" Type="http://schemas.openxmlformats.org/officeDocument/2006/relationships/hyperlink" Target="http://www.imdb.com/title/tt0089457/?ref_=fn_tt_tt_1" TargetMode="External"/><Relationship Id="rId2456" Type="http://schemas.openxmlformats.org/officeDocument/2006/relationships/hyperlink" Target="http://www.imdb.com/title/tt0116477/?ref_=fn_tt_tt_1" TargetMode="External"/><Relationship Id="rId2663" Type="http://schemas.openxmlformats.org/officeDocument/2006/relationships/hyperlink" Target="http://www.imdb.com/title/tt0881891/?ref_=fn_tt_tt_1" TargetMode="External"/><Relationship Id="rId2870" Type="http://schemas.openxmlformats.org/officeDocument/2006/relationships/hyperlink" Target="http://www.imdb.com/title/tt0111127/?ref_=fn_tt_tt_1" TargetMode="External"/><Relationship Id="rId3507" Type="http://schemas.openxmlformats.org/officeDocument/2006/relationships/hyperlink" Target="http://www.imdb.com/title/tt0785077/?ref_=fn_tt_tt_1" TargetMode="External"/><Relationship Id="rId3714" Type="http://schemas.openxmlformats.org/officeDocument/2006/relationships/hyperlink" Target="http://www.imdb.com/title/tt2473682/?ref_=fn_tt_tt_1" TargetMode="External"/><Relationship Id="rId3921" Type="http://schemas.openxmlformats.org/officeDocument/2006/relationships/hyperlink" Target="http://www.imdb.com/title/tt0065112/?ref_=fn_tt_tt_1" TargetMode="External"/><Relationship Id="rId428" Type="http://schemas.openxmlformats.org/officeDocument/2006/relationships/hyperlink" Target="http://www.imdb.com/title/tt0144528/?ref_=fn_tt_tt_1" TargetMode="External"/><Relationship Id="rId635" Type="http://schemas.openxmlformats.org/officeDocument/2006/relationships/hyperlink" Target="http://www.imdb.com/title/tt1323594/?ref_=fn_tt_tt_1" TargetMode="External"/><Relationship Id="rId842" Type="http://schemas.openxmlformats.org/officeDocument/2006/relationships/hyperlink" Target="http://www.imdb.com/title/tt0078346/?ref_=fn_tt_tt_1" TargetMode="External"/><Relationship Id="rId1058" Type="http://schemas.openxmlformats.org/officeDocument/2006/relationships/hyperlink" Target="http://www.imdb.com/title/tt0150433/?ref_=fn_tt_tt_1" TargetMode="External"/><Relationship Id="rId1265" Type="http://schemas.openxmlformats.org/officeDocument/2006/relationships/hyperlink" Target="http://www.imdb.com/title/tt0223897/?ref_=fn_tt_tt_1" TargetMode="External"/><Relationship Id="rId1472" Type="http://schemas.openxmlformats.org/officeDocument/2006/relationships/hyperlink" Target="http://www.imdb.com/title/tt0361089/?ref_=fn_tt_tt_1" TargetMode="External"/><Relationship Id="rId2109" Type="http://schemas.openxmlformats.org/officeDocument/2006/relationships/hyperlink" Target="http://www.imdb.com/title/tt0475290/?ref_=fn_tt_tt_1" TargetMode="External"/><Relationship Id="rId2316" Type="http://schemas.openxmlformats.org/officeDocument/2006/relationships/hyperlink" Target="http://www.imdb.com/title/tt0976222/?ref_=fn_tt_tt_1" TargetMode="External"/><Relationship Id="rId2523" Type="http://schemas.openxmlformats.org/officeDocument/2006/relationships/hyperlink" Target="http://www.imdb.com/title/tt0375104/?ref_=fn_tt_tt_1" TargetMode="External"/><Relationship Id="rId2730" Type="http://schemas.openxmlformats.org/officeDocument/2006/relationships/hyperlink" Target="http://www.imdb.com/title/tt0800241/?ref_=fn_tt_tt_1" TargetMode="External"/><Relationship Id="rId702" Type="http://schemas.openxmlformats.org/officeDocument/2006/relationships/hyperlink" Target="http://www.imdb.com/title/tt3672840/?ref_=fn_tt_tt_1" TargetMode="External"/><Relationship Id="rId1125" Type="http://schemas.openxmlformats.org/officeDocument/2006/relationships/hyperlink" Target="http://www.imdb.com/title/tt0117331/?ref_=fn_tt_tt_1" TargetMode="External"/><Relationship Id="rId1332" Type="http://schemas.openxmlformats.org/officeDocument/2006/relationships/hyperlink" Target="http://www.imdb.com/title/tt0452694/?ref_=fn_tt_tt_1" TargetMode="External"/><Relationship Id="rId4488" Type="http://schemas.openxmlformats.org/officeDocument/2006/relationships/hyperlink" Target="http://www.imdb.com/title/tt0247745/?ref_=fn_tt_tt_1" TargetMode="External"/><Relationship Id="rId4695" Type="http://schemas.openxmlformats.org/officeDocument/2006/relationships/hyperlink" Target="http://www.imdb.com/title/tt0964179/?ref_=fn_tt_tt_1" TargetMode="External"/><Relationship Id="rId3297" Type="http://schemas.openxmlformats.org/officeDocument/2006/relationships/hyperlink" Target="http://www.imdb.com/title/tt0349169/?ref_=fn_tt_tt_1" TargetMode="External"/><Relationship Id="rId4348" Type="http://schemas.openxmlformats.org/officeDocument/2006/relationships/hyperlink" Target="http://www.imdb.com/title/tt1462758/?ref_=fn_tt_tt_1" TargetMode="External"/><Relationship Id="rId3157" Type="http://schemas.openxmlformats.org/officeDocument/2006/relationships/hyperlink" Target="http://www.imdb.com/title/tt1655420/?ref_=fn_tt_tt_1" TargetMode="External"/><Relationship Id="rId4555" Type="http://schemas.openxmlformats.org/officeDocument/2006/relationships/hyperlink" Target="http://www.imdb.com/title/tt1866249/?ref_=fn_tt_tt_1" TargetMode="External"/><Relationship Id="rId4762" Type="http://schemas.openxmlformats.org/officeDocument/2006/relationships/hyperlink" Target="http://www.imdb.com/title/tt0486541/?ref_=fn_tt_tt_1" TargetMode="External"/><Relationship Id="rId285" Type="http://schemas.openxmlformats.org/officeDocument/2006/relationships/hyperlink" Target="http://www.imdb.com/title/tt0181689/?ref_=fn_tt_tt_1" TargetMode="External"/><Relationship Id="rId3364" Type="http://schemas.openxmlformats.org/officeDocument/2006/relationships/hyperlink" Target="http://www.imdb.com/title/tt0092005/?ref_=fn_tt_tt_1" TargetMode="External"/><Relationship Id="rId3571" Type="http://schemas.openxmlformats.org/officeDocument/2006/relationships/hyperlink" Target="http://www.imdb.com/title/tt1869716/?ref_=fn_tt_tt_1" TargetMode="External"/><Relationship Id="rId4208" Type="http://schemas.openxmlformats.org/officeDocument/2006/relationships/hyperlink" Target="http://www.imdb.com/title/tt0187696/?ref_=fn_tt_tt_1" TargetMode="External"/><Relationship Id="rId4415" Type="http://schemas.openxmlformats.org/officeDocument/2006/relationships/hyperlink" Target="http://www.imdb.com/title/tt1591095/?ref_=fn_tt_tt_1" TargetMode="External"/><Relationship Id="rId4622" Type="http://schemas.openxmlformats.org/officeDocument/2006/relationships/hyperlink" Target="http://www.imdb.com/title/tt3289362/?ref_=fn_tt_tt_1" TargetMode="External"/><Relationship Id="rId492" Type="http://schemas.openxmlformats.org/officeDocument/2006/relationships/hyperlink" Target="http://www.imdb.com/title/tt0119051/?ref_=fn_tt_tt_1" TargetMode="External"/><Relationship Id="rId2173" Type="http://schemas.openxmlformats.org/officeDocument/2006/relationships/hyperlink" Target="http://www.imdb.com/title/tt1033575/?ref_=fn_tt_tt_1" TargetMode="External"/><Relationship Id="rId2380" Type="http://schemas.openxmlformats.org/officeDocument/2006/relationships/hyperlink" Target="http://www.imdb.com/title/tt1216492/?ref_=fn_tt_tt_1" TargetMode="External"/><Relationship Id="rId3017" Type="http://schemas.openxmlformats.org/officeDocument/2006/relationships/hyperlink" Target="http://www.imdb.com/title/tt3453052/?ref_=fn_tt_tt_1" TargetMode="External"/><Relationship Id="rId3224" Type="http://schemas.openxmlformats.org/officeDocument/2006/relationships/hyperlink" Target="http://www.imdb.com/title/tt0129923/?ref_=fn_tt_tt_1" TargetMode="External"/><Relationship Id="rId3431" Type="http://schemas.openxmlformats.org/officeDocument/2006/relationships/hyperlink" Target="http://www.imdb.com/title/tt4196848/?ref_=fn_tt_tt_1" TargetMode="External"/><Relationship Id="rId145" Type="http://schemas.openxmlformats.org/officeDocument/2006/relationships/hyperlink" Target="http://www.imdb.com/title/tt0424095/?ref_=fn_tt_tt_1" TargetMode="External"/><Relationship Id="rId352" Type="http://schemas.openxmlformats.org/officeDocument/2006/relationships/hyperlink" Target="http://www.imdb.com/title/tt0814255/?ref_=fn_tt_tt_1" TargetMode="External"/><Relationship Id="rId2033" Type="http://schemas.openxmlformats.org/officeDocument/2006/relationships/hyperlink" Target="http://www.imdb.com/title/tt0171580/?ref_=fn_tt_tt_1" TargetMode="External"/><Relationship Id="rId2240" Type="http://schemas.openxmlformats.org/officeDocument/2006/relationships/hyperlink" Target="http://www.imdb.com/title/tt3531824/?ref_=fn_tt_tt_1" TargetMode="External"/><Relationship Id="rId212" Type="http://schemas.openxmlformats.org/officeDocument/2006/relationships/hyperlink" Target="http://www.imdb.com/title/tt1596343/?ref_=fn_tt_tt_1" TargetMode="External"/><Relationship Id="rId1799" Type="http://schemas.openxmlformats.org/officeDocument/2006/relationships/hyperlink" Target="http://www.imdb.com/title/tt1078588/?ref_=fn_tt_tt_1" TargetMode="External"/><Relationship Id="rId2100" Type="http://schemas.openxmlformats.org/officeDocument/2006/relationships/hyperlink" Target="http://www.imdb.com/title/tt2387559/?ref_=fn_tt_tt_1" TargetMode="External"/><Relationship Id="rId4065" Type="http://schemas.openxmlformats.org/officeDocument/2006/relationships/hyperlink" Target="http://www.imdb.com/title/tt0118570/?ref_=fn_tt_tt_1" TargetMode="External"/><Relationship Id="rId4272" Type="http://schemas.openxmlformats.org/officeDocument/2006/relationships/hyperlink" Target="http://www.imdb.com/title/tt1399683/?ref_=fn_tt_tt_1" TargetMode="External"/><Relationship Id="rId1659" Type="http://schemas.openxmlformats.org/officeDocument/2006/relationships/hyperlink" Target="http://www.imdb.com/title/tt0091419/?ref_=fn_tt_tt_1" TargetMode="External"/><Relationship Id="rId1866" Type="http://schemas.openxmlformats.org/officeDocument/2006/relationships/hyperlink" Target="http://www.imdb.com/title/tt2140379/?ref_=fn_tt_tt_1" TargetMode="External"/><Relationship Id="rId2917" Type="http://schemas.openxmlformats.org/officeDocument/2006/relationships/hyperlink" Target="http://www.imdb.com/title/tt0473102/?ref_=fn_tt_tt_1" TargetMode="External"/><Relationship Id="rId3081" Type="http://schemas.openxmlformats.org/officeDocument/2006/relationships/hyperlink" Target="http://www.imdb.com/title/tt0062622/?ref_=fn_tt_tt_1" TargetMode="External"/><Relationship Id="rId4132" Type="http://schemas.openxmlformats.org/officeDocument/2006/relationships/hyperlink" Target="http://www.imdb.com/title/tt1151410/?ref_=fn_tt_tt_1" TargetMode="External"/><Relationship Id="rId1519" Type="http://schemas.openxmlformats.org/officeDocument/2006/relationships/hyperlink" Target="http://www.imdb.com/title/tt0876563/?ref_=fn_tt_tt_1" TargetMode="External"/><Relationship Id="rId1726" Type="http://schemas.openxmlformats.org/officeDocument/2006/relationships/hyperlink" Target="http://www.imdb.com/title/tt1264904/?ref_=fn_tt_tt_1" TargetMode="External"/><Relationship Id="rId1933" Type="http://schemas.openxmlformats.org/officeDocument/2006/relationships/hyperlink" Target="http://www.imdb.com/title/tt0127536/?ref_=fn_tt_tt_1" TargetMode="External"/><Relationship Id="rId18" Type="http://schemas.openxmlformats.org/officeDocument/2006/relationships/hyperlink" Target="http://www.imdb.com/title/tt0848228/?ref_=fn_tt_tt_1" TargetMode="External"/><Relationship Id="rId3898" Type="http://schemas.openxmlformats.org/officeDocument/2006/relationships/hyperlink" Target="http://www.imdb.com/title/tt0089907/?ref_=fn_tt_tt_1" TargetMode="External"/><Relationship Id="rId4949" Type="http://schemas.openxmlformats.org/officeDocument/2006/relationships/hyperlink" Target="http://www.imdb.com/title/tt1742336/?ref_=fn_tt_tt_1" TargetMode="External"/><Relationship Id="rId3758" Type="http://schemas.openxmlformats.org/officeDocument/2006/relationships/hyperlink" Target="http://www.imdb.com/title/tt4871980/?ref_=fn_tt_tt_1" TargetMode="External"/><Relationship Id="rId3965" Type="http://schemas.openxmlformats.org/officeDocument/2006/relationships/hyperlink" Target="http://www.imdb.com/title/tt1316536/?ref_=fn_tt_tt_1" TargetMode="External"/><Relationship Id="rId4809" Type="http://schemas.openxmlformats.org/officeDocument/2006/relationships/hyperlink" Target="http://www.imdb.com/title/tt0299863/?ref_=fn_tt_tt_1" TargetMode="External"/><Relationship Id="rId679" Type="http://schemas.openxmlformats.org/officeDocument/2006/relationships/hyperlink" Target="http://www.imdb.com/title/tt0119942/?ref_=fn_tt_tt_1" TargetMode="External"/><Relationship Id="rId886" Type="http://schemas.openxmlformats.org/officeDocument/2006/relationships/hyperlink" Target="http://www.imdb.com/title/tt0120390/?ref_=fn_tt_tt_1" TargetMode="External"/><Relationship Id="rId2567" Type="http://schemas.openxmlformats.org/officeDocument/2006/relationships/hyperlink" Target="http://www.imdb.com/title/tt1131734/?ref_=fn_tt_tt_1" TargetMode="External"/><Relationship Id="rId2774" Type="http://schemas.openxmlformats.org/officeDocument/2006/relationships/hyperlink" Target="http://www.imdb.com/title/tt0083944/?ref_=fn_tt_tt_1" TargetMode="External"/><Relationship Id="rId3618" Type="http://schemas.openxmlformats.org/officeDocument/2006/relationships/hyperlink" Target="http://www.imdb.com/title/tt1540133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3489184/?ref_=fn_tt_tt_1" TargetMode="External"/><Relationship Id="rId746" Type="http://schemas.openxmlformats.org/officeDocument/2006/relationships/hyperlink" Target="http://www.imdb.com/title/tt0327597/?ref_=fn_tt_tt_1" TargetMode="External"/><Relationship Id="rId1169" Type="http://schemas.openxmlformats.org/officeDocument/2006/relationships/hyperlink" Target="http://www.imdb.com/title/tt1486185/?ref_=fn_tt_tt_1" TargetMode="External"/><Relationship Id="rId1376" Type="http://schemas.openxmlformats.org/officeDocument/2006/relationships/hyperlink" Target="http://www.imdb.com/title/tt0175880/?ref_=fn_tt_tt_1" TargetMode="External"/><Relationship Id="rId1583" Type="http://schemas.openxmlformats.org/officeDocument/2006/relationships/hyperlink" Target="http://www.imdb.com/title/tt0186151/?ref_=fn_tt_tt_1" TargetMode="External"/><Relationship Id="rId2427" Type="http://schemas.openxmlformats.org/officeDocument/2006/relationships/hyperlink" Target="http://www.imdb.com/title/tt0081398/?ref_=fn_tt_tt_1" TargetMode="External"/><Relationship Id="rId2981" Type="http://schemas.openxmlformats.org/officeDocument/2006/relationships/hyperlink" Target="http://www.imdb.com/title/tt0106950/?ref_=fn_tt_tt_1" TargetMode="External"/><Relationship Id="rId3825" Type="http://schemas.openxmlformats.org/officeDocument/2006/relationships/hyperlink" Target="http://www.imdb.com/title/tt0450278/?ref_=fn_tt_tt_1" TargetMode="External"/><Relationship Id="rId5040" Type="http://schemas.openxmlformats.org/officeDocument/2006/relationships/hyperlink" Target="http://www.imdb.com/title/tt3000844/?ref_=fn_tt_tt_1" TargetMode="External"/><Relationship Id="rId953" Type="http://schemas.openxmlformats.org/officeDocument/2006/relationships/hyperlink" Target="http://www.imdb.com/title/tt0427229/?ref_=fn_tt_tt_1" TargetMode="External"/><Relationship Id="rId1029" Type="http://schemas.openxmlformats.org/officeDocument/2006/relationships/hyperlink" Target="http://www.imdb.com/title/tt1559547/?ref_=fn_tt_tt_1" TargetMode="External"/><Relationship Id="rId1236" Type="http://schemas.openxmlformats.org/officeDocument/2006/relationships/hyperlink" Target="http://www.imdb.com/title/tt2170439/?ref_=fn_tt_tt_1" TargetMode="External"/><Relationship Id="rId1790" Type="http://schemas.openxmlformats.org/officeDocument/2006/relationships/hyperlink" Target="http://www.imdb.com/title/tt1018765/?ref_=fn_tt_tt_1" TargetMode="External"/><Relationship Id="rId2634" Type="http://schemas.openxmlformats.org/officeDocument/2006/relationships/hyperlink" Target="http://www.imdb.com/title/tt0882977/?ref_=fn_tt_tt_1" TargetMode="External"/><Relationship Id="rId2841" Type="http://schemas.openxmlformats.org/officeDocument/2006/relationships/hyperlink" Target="http://www.imdb.com/title/tt0095742/?ref_=fn_tt_tt_1" TargetMode="External"/><Relationship Id="rId82" Type="http://schemas.openxmlformats.org/officeDocument/2006/relationships/hyperlink" Target="http://www.imdb.com/title/tt1735898/?ref_=fn_tt_tt_1" TargetMode="External"/><Relationship Id="rId606" Type="http://schemas.openxmlformats.org/officeDocument/2006/relationships/hyperlink" Target="http://www.imdb.com/title/tt1568911/?ref_=fn_tt_tt_1" TargetMode="External"/><Relationship Id="rId813" Type="http://schemas.openxmlformats.org/officeDocument/2006/relationships/hyperlink" Target="http://www.imdb.com/title/tt0326905/?ref_=fn_tt_tt_1" TargetMode="External"/><Relationship Id="rId1443" Type="http://schemas.openxmlformats.org/officeDocument/2006/relationships/hyperlink" Target="http://www.imdb.com/title/tt1637688/?ref_=fn_tt_tt_1" TargetMode="External"/><Relationship Id="rId1650" Type="http://schemas.openxmlformats.org/officeDocument/2006/relationships/hyperlink" Target="http://www.imdb.com/title/tt0327137/?ref_=fn_tt_tt_1" TargetMode="External"/><Relationship Id="rId2701" Type="http://schemas.openxmlformats.org/officeDocument/2006/relationships/hyperlink" Target="http://www.imdb.com/title/tt0195778/?ref_=fn_tt_tt_1" TargetMode="External"/><Relationship Id="rId4599" Type="http://schemas.openxmlformats.org/officeDocument/2006/relationships/hyperlink" Target="http://www.imdb.com/title/tt0155197/?ref_=fn_tt_tt_1" TargetMode="External"/><Relationship Id="rId1303" Type="http://schemas.openxmlformats.org/officeDocument/2006/relationships/hyperlink" Target="http://www.imdb.com/title/tt1430615/?ref_=fn_tt_tt_1" TargetMode="External"/><Relationship Id="rId1510" Type="http://schemas.openxmlformats.org/officeDocument/2006/relationships/hyperlink" Target="http://www.imdb.com/title/tt1321869/?ref_=fn_tt_tt_1" TargetMode="External"/><Relationship Id="rId4459" Type="http://schemas.openxmlformats.org/officeDocument/2006/relationships/hyperlink" Target="http://www.imdb.com/title/tt0060153/?ref_=fn_tt_tt_1" TargetMode="External"/><Relationship Id="rId4666" Type="http://schemas.openxmlformats.org/officeDocument/2006/relationships/hyperlink" Target="http://www.imdb.com/title/tt0018737/?ref_=fn_tt_tt_1" TargetMode="External"/><Relationship Id="rId4873" Type="http://schemas.openxmlformats.org/officeDocument/2006/relationships/hyperlink" Target="http://www.imdb.com/title/tt0952682/?ref_=fn_tt_tt_1" TargetMode="External"/><Relationship Id="rId3268" Type="http://schemas.openxmlformats.org/officeDocument/2006/relationships/hyperlink" Target="http://www.imdb.com/title/tt1612319/?ref_=fn_tt_tt_1" TargetMode="External"/><Relationship Id="rId3475" Type="http://schemas.openxmlformats.org/officeDocument/2006/relationships/hyperlink" Target="http://www.imdb.com/title/tt0156812/?ref_=fn_tt_tt_1" TargetMode="External"/><Relationship Id="rId3682" Type="http://schemas.openxmlformats.org/officeDocument/2006/relationships/hyperlink" Target="http://www.imdb.com/title/tt0097216/?ref_=fn_tt_tt_1" TargetMode="External"/><Relationship Id="rId4319" Type="http://schemas.openxmlformats.org/officeDocument/2006/relationships/hyperlink" Target="http://www.imdb.com/title/tt1020885/?ref_=fn_tt_tt_1" TargetMode="External"/><Relationship Id="rId4526" Type="http://schemas.openxmlformats.org/officeDocument/2006/relationships/hyperlink" Target="http://www.imdb.com/title/tt0923653/?ref_=fn_tt_tt_1" TargetMode="External"/><Relationship Id="rId4733" Type="http://schemas.openxmlformats.org/officeDocument/2006/relationships/hyperlink" Target="http://www.imdb.com/title/tt1270286/?ref_=fn_tt_tt_1" TargetMode="External"/><Relationship Id="rId4940" Type="http://schemas.openxmlformats.org/officeDocument/2006/relationships/hyperlink" Target="http://www.imdb.com/title/tt2780714/?ref_=fn_tt_tt_1" TargetMode="External"/><Relationship Id="rId189" Type="http://schemas.openxmlformats.org/officeDocument/2006/relationships/hyperlink" Target="http://www.imdb.com/title/tt2224026/?ref_=fn_tt_tt_1" TargetMode="External"/><Relationship Id="rId396" Type="http://schemas.openxmlformats.org/officeDocument/2006/relationships/hyperlink" Target="http://www.imdb.com/title/tt0117998/?ref_=fn_tt_tt_1" TargetMode="External"/><Relationship Id="rId2077" Type="http://schemas.openxmlformats.org/officeDocument/2006/relationships/hyperlink" Target="http://www.imdb.com/title/tt2397255/?ref_=fn_tt_tt_1" TargetMode="External"/><Relationship Id="rId2284" Type="http://schemas.openxmlformats.org/officeDocument/2006/relationships/hyperlink" Target="http://www.imdb.com/title/tt1228987/?ref_=fn_tt_tt_1" TargetMode="External"/><Relationship Id="rId2491" Type="http://schemas.openxmlformats.org/officeDocument/2006/relationships/hyperlink" Target="http://www.imdb.com/title/tt1924435/?ref_=fn_tt_tt_1" TargetMode="External"/><Relationship Id="rId3128" Type="http://schemas.openxmlformats.org/officeDocument/2006/relationships/hyperlink" Target="http://www.imdb.com/title/tt0424993/?ref_=fn_tt_tt_1" TargetMode="External"/><Relationship Id="rId3335" Type="http://schemas.openxmlformats.org/officeDocument/2006/relationships/hyperlink" Target="http://www.imdb.com/title/tt0079826/?ref_=fn_tt_tt_1" TargetMode="External"/><Relationship Id="rId3542" Type="http://schemas.openxmlformats.org/officeDocument/2006/relationships/hyperlink" Target="http://www.imdb.com/title/tt0089767/?ref_=fn_tt_tt_1" TargetMode="External"/><Relationship Id="rId256" Type="http://schemas.openxmlformats.org/officeDocument/2006/relationships/hyperlink" Target="http://www.imdb.com/title/tt0356910/?ref_=fn_tt_tt_1" TargetMode="External"/><Relationship Id="rId463" Type="http://schemas.openxmlformats.org/officeDocument/2006/relationships/hyperlink" Target="http://www.imdb.com/title/tt1059786/?ref_=fn_tt_tt_1" TargetMode="External"/><Relationship Id="rId670" Type="http://schemas.openxmlformats.org/officeDocument/2006/relationships/hyperlink" Target="http://www.imdb.com/title/tt0469641/?ref_=fn_tt_tt_1" TargetMode="External"/><Relationship Id="rId1093" Type="http://schemas.openxmlformats.org/officeDocument/2006/relationships/hyperlink" Target="http://www.imdb.com/title/tt0264472/?ref_=fn_tt_tt_1" TargetMode="External"/><Relationship Id="rId2144" Type="http://schemas.openxmlformats.org/officeDocument/2006/relationships/hyperlink" Target="http://www.imdb.com/title/tt0144814/?ref_=fn_tt_tt_1" TargetMode="External"/><Relationship Id="rId2351" Type="http://schemas.openxmlformats.org/officeDocument/2006/relationships/hyperlink" Target="http://www.imdb.com/title/tt3037162/?ref_=fn_tt_tt_1" TargetMode="External"/><Relationship Id="rId3402" Type="http://schemas.openxmlformats.org/officeDocument/2006/relationships/hyperlink" Target="http://www.imdb.com/title/tt0283832/?ref_=fn_tt_tt_1" TargetMode="External"/><Relationship Id="rId4800" Type="http://schemas.openxmlformats.org/officeDocument/2006/relationships/hyperlink" Target="http://www.imdb.com/title/tt0813715/?ref_=fn_tt_tt_1" TargetMode="External"/><Relationship Id="rId116" Type="http://schemas.openxmlformats.org/officeDocument/2006/relationships/hyperlink" Target="http://www.imdb.com/title/tt0330373/?ref_=fn_tt_tt_1" TargetMode="External"/><Relationship Id="rId323" Type="http://schemas.openxmlformats.org/officeDocument/2006/relationships/hyperlink" Target="http://www.imdb.com/title/tt0947810/?ref_=fn_tt_tt_1" TargetMode="External"/><Relationship Id="rId530" Type="http://schemas.openxmlformats.org/officeDocument/2006/relationships/hyperlink" Target="http://www.imdb.com/title/tt0117500/?ref_=fn_tt_tt_1" TargetMode="External"/><Relationship Id="rId1160" Type="http://schemas.openxmlformats.org/officeDocument/2006/relationships/hyperlink" Target="http://www.imdb.com/title/tt0103859/?ref_=fn_tt_tt_1" TargetMode="External"/><Relationship Id="rId2004" Type="http://schemas.openxmlformats.org/officeDocument/2006/relationships/hyperlink" Target="http://www.imdb.com/title/tt0119934/?ref_=fn_tt_tt_1" TargetMode="External"/><Relationship Id="rId2211" Type="http://schemas.openxmlformats.org/officeDocument/2006/relationships/hyperlink" Target="http://www.imdb.com/title/tt0112722/?ref_=fn_tt_tt_1" TargetMode="External"/><Relationship Id="rId4176" Type="http://schemas.openxmlformats.org/officeDocument/2006/relationships/hyperlink" Target="http://www.imdb.com/title/tt0389326/?ref_=fn_tt_tt_1" TargetMode="External"/><Relationship Id="rId1020" Type="http://schemas.openxmlformats.org/officeDocument/2006/relationships/hyperlink" Target="http://www.imdb.com/title/tt1462041/?ref_=fn_tt_tt_1" TargetMode="External"/><Relationship Id="rId1977" Type="http://schemas.openxmlformats.org/officeDocument/2006/relationships/hyperlink" Target="http://www.imdb.com/title/tt2006295/?ref_=fn_tt_tt_1" TargetMode="External"/><Relationship Id="rId4383" Type="http://schemas.openxmlformats.org/officeDocument/2006/relationships/hyperlink" Target="http://www.imdb.com/title/tt0247425/?ref_=fn_tt_tt_1" TargetMode="External"/><Relationship Id="rId4590" Type="http://schemas.openxmlformats.org/officeDocument/2006/relationships/hyperlink" Target="http://www.imdb.com/title/tt0428609/?ref_=fn_tt_tt_1" TargetMode="External"/><Relationship Id="rId1837" Type="http://schemas.openxmlformats.org/officeDocument/2006/relationships/hyperlink" Target="http://www.imdb.com/title/tt0138097/?ref_=fn_tt_tt_1" TargetMode="External"/><Relationship Id="rId3192" Type="http://schemas.openxmlformats.org/officeDocument/2006/relationships/hyperlink" Target="http://www.imdb.com/title/tt1985017/?ref_=fn_tt_tt_1" TargetMode="External"/><Relationship Id="rId4036" Type="http://schemas.openxmlformats.org/officeDocument/2006/relationships/hyperlink" Target="http://www.imdb.com/title/tt0085334/?ref_=fn_tt_tt_1" TargetMode="External"/><Relationship Id="rId4243" Type="http://schemas.openxmlformats.org/officeDocument/2006/relationships/hyperlink" Target="http://www.imdb.com/title/tt2460506/?ref_=fn_tt_tt_1" TargetMode="External"/><Relationship Id="rId4450" Type="http://schemas.openxmlformats.org/officeDocument/2006/relationships/hyperlink" Target="http://www.imdb.com/title/tt1236254/?ref_=fn_tt_tt_1" TargetMode="External"/><Relationship Id="rId3052" Type="http://schemas.openxmlformats.org/officeDocument/2006/relationships/hyperlink" Target="http://www.imdb.com/title/tt0213790/?ref_=fn_tt_tt_1" TargetMode="External"/><Relationship Id="rId4103" Type="http://schemas.openxmlformats.org/officeDocument/2006/relationships/hyperlink" Target="http://www.imdb.com/title/tt0468565/?ref_=fn_tt_tt_1" TargetMode="External"/><Relationship Id="rId4310" Type="http://schemas.openxmlformats.org/officeDocument/2006/relationships/hyperlink" Target="http://www.imdb.com/title/tt2474024/?ref_=fn_tt_tt_1" TargetMode="External"/><Relationship Id="rId180" Type="http://schemas.openxmlformats.org/officeDocument/2006/relationships/hyperlink" Target="http://www.imdb.com/title/tt1663202/?ref_=fn_tt_tt_1" TargetMode="External"/><Relationship Id="rId1904" Type="http://schemas.openxmlformats.org/officeDocument/2006/relationships/hyperlink" Target="http://www.imdb.com/title/tt0357413/?ref_=fn_tt_tt_1" TargetMode="External"/><Relationship Id="rId3869" Type="http://schemas.openxmlformats.org/officeDocument/2006/relationships/hyperlink" Target="http://www.imdb.com/title/tt0073486/?ref_=fn_tt_tt_1" TargetMode="External"/><Relationship Id="rId997" Type="http://schemas.openxmlformats.org/officeDocument/2006/relationships/hyperlink" Target="http://www.imdb.com/title/tt0117765/?ref_=fn_tt_tt_1" TargetMode="External"/><Relationship Id="rId2678" Type="http://schemas.openxmlformats.org/officeDocument/2006/relationships/hyperlink" Target="http://www.imdb.com/title/tt0134619/?ref_=fn_tt_tt_1" TargetMode="External"/><Relationship Id="rId2885" Type="http://schemas.openxmlformats.org/officeDocument/2006/relationships/hyperlink" Target="http://www.imdb.com/title/tt0419749/?ref_=fn_tt_tt_1" TargetMode="External"/><Relationship Id="rId3729" Type="http://schemas.openxmlformats.org/officeDocument/2006/relationships/hyperlink" Target="http://www.imdb.com/title/tt3499096/?ref_=fn_tt_tt_1" TargetMode="External"/><Relationship Id="rId3936" Type="http://schemas.openxmlformats.org/officeDocument/2006/relationships/hyperlink" Target="http://www.imdb.com/title/tt3346224/?ref_=fn_tt_tt_1" TargetMode="External"/><Relationship Id="rId857" Type="http://schemas.openxmlformats.org/officeDocument/2006/relationships/hyperlink" Target="http://www.imdb.com/title/tt0266697/?ref_=fn_tt_tt_1" TargetMode="External"/><Relationship Id="rId1487" Type="http://schemas.openxmlformats.org/officeDocument/2006/relationships/hyperlink" Target="http://www.imdb.com/title/tt0841046/?ref_=fn_tt_tt_1" TargetMode="External"/><Relationship Id="rId1694" Type="http://schemas.openxmlformats.org/officeDocument/2006/relationships/hyperlink" Target="http://www.imdb.com/title/tt1017460/?ref_=fn_tt_tt_1" TargetMode="External"/><Relationship Id="rId2538" Type="http://schemas.openxmlformats.org/officeDocument/2006/relationships/hyperlink" Target="http://www.imdb.com/title/tt0416508/?ref_=fn_tt_tt_1" TargetMode="External"/><Relationship Id="rId2745" Type="http://schemas.openxmlformats.org/officeDocument/2006/relationships/hyperlink" Target="http://www.imdb.com/title/tt0805570/?ref_=fn_tt_tt_1" TargetMode="External"/><Relationship Id="rId2952" Type="http://schemas.openxmlformats.org/officeDocument/2006/relationships/hyperlink" Target="http://www.imdb.com/title/tt0079758/?ref_=fn_tt_tt_1" TargetMode="External"/><Relationship Id="rId717" Type="http://schemas.openxmlformats.org/officeDocument/2006/relationships/hyperlink" Target="http://www.imdb.com/title/tt2267998/?ref_=fn_tt_tt_1" TargetMode="External"/><Relationship Id="rId924" Type="http://schemas.openxmlformats.org/officeDocument/2006/relationships/hyperlink" Target="http://www.imdb.com/title/tt0245803/?ref_=fn_tt_tt_1" TargetMode="External"/><Relationship Id="rId1347" Type="http://schemas.openxmlformats.org/officeDocument/2006/relationships/hyperlink" Target="http://www.imdb.com/title/tt1067583/?ref_=fn_tt_tt_1" TargetMode="External"/><Relationship Id="rId1554" Type="http://schemas.openxmlformats.org/officeDocument/2006/relationships/hyperlink" Target="http://www.imdb.com/title/tt0945513/?ref_=fn_tt_tt_1" TargetMode="External"/><Relationship Id="rId1761" Type="http://schemas.openxmlformats.org/officeDocument/2006/relationships/hyperlink" Target="http://www.imdb.com/title/tt0363547/?ref_=fn_tt_tt_1" TargetMode="External"/><Relationship Id="rId2605" Type="http://schemas.openxmlformats.org/officeDocument/2006/relationships/hyperlink" Target="http://www.imdb.com/title/tt0084805/?ref_=fn_tt_tt_1" TargetMode="External"/><Relationship Id="rId2812" Type="http://schemas.openxmlformats.org/officeDocument/2006/relationships/hyperlink" Target="http://www.imdb.com/title/tt0077296/?ref_=fn_tt_tt_1" TargetMode="External"/><Relationship Id="rId5011" Type="http://schemas.openxmlformats.org/officeDocument/2006/relationships/hyperlink" Target="http://www.imdb.com/title/tt0067580/?ref_=fn_tt_tt_1" TargetMode="External"/><Relationship Id="rId53" Type="http://schemas.openxmlformats.org/officeDocument/2006/relationships/hyperlink" Target="http://www.imdb.com/title/tt1663662/?ref_=fn_tt_tt_1" TargetMode="External"/><Relationship Id="rId1207" Type="http://schemas.openxmlformats.org/officeDocument/2006/relationships/hyperlink" Target="http://www.imdb.com/title/tt0453562/?ref_=fn_tt_tt_1" TargetMode="External"/><Relationship Id="rId1414" Type="http://schemas.openxmlformats.org/officeDocument/2006/relationships/hyperlink" Target="http://www.imdb.com/title/tt0478087/?ref_=fn_tt_tt_1" TargetMode="External"/><Relationship Id="rId1621" Type="http://schemas.openxmlformats.org/officeDocument/2006/relationships/hyperlink" Target="http://www.imdb.com/title/tt0800039/?ref_=fn_tt_tt_1" TargetMode="External"/><Relationship Id="rId4777" Type="http://schemas.openxmlformats.org/officeDocument/2006/relationships/hyperlink" Target="http://www.imdb.com/title/tt4062896/?ref_=fn_tt_tt_1" TargetMode="External"/><Relationship Id="rId4984" Type="http://schemas.openxmlformats.org/officeDocument/2006/relationships/hyperlink" Target="http://www.imdb.com/title/tt1874789/?ref_=fn_tt_tt_1" TargetMode="External"/><Relationship Id="rId3379" Type="http://schemas.openxmlformats.org/officeDocument/2006/relationships/hyperlink" Target="http://www.imdb.com/title/tt0111686/?ref_=fn_tt_tt_1" TargetMode="External"/><Relationship Id="rId3586" Type="http://schemas.openxmlformats.org/officeDocument/2006/relationships/hyperlink" Target="http://www.imdb.com/title/tt0064115/?ref_=fn_tt_tt_1" TargetMode="External"/><Relationship Id="rId3793" Type="http://schemas.openxmlformats.org/officeDocument/2006/relationships/hyperlink" Target="http://www.imdb.com/title/tt0081291/?ref_=fn_tt_tt_1" TargetMode="External"/><Relationship Id="rId4637" Type="http://schemas.openxmlformats.org/officeDocument/2006/relationships/hyperlink" Target="http://www.imdb.com/title/tt2505294/?ref_=fn_tt_tt_1" TargetMode="External"/><Relationship Id="rId2188" Type="http://schemas.openxmlformats.org/officeDocument/2006/relationships/hyperlink" Target="http://www.imdb.com/title/tt0357507/?ref_=fn_tt_tt_1" TargetMode="External"/><Relationship Id="rId2395" Type="http://schemas.openxmlformats.org/officeDocument/2006/relationships/hyperlink" Target="http://www.imdb.com/title/tt0094737/?ref_=fn_tt_tt_1" TargetMode="External"/><Relationship Id="rId3239" Type="http://schemas.openxmlformats.org/officeDocument/2006/relationships/hyperlink" Target="http://www.imdb.com/title/tt1220220/?ref_=fn_tt_tt_1" TargetMode="External"/><Relationship Id="rId3446" Type="http://schemas.openxmlformats.org/officeDocument/2006/relationships/hyperlink" Target="http://www.imdb.com/title/tt0263734/?ref_=fn_tt_tt_1" TargetMode="External"/><Relationship Id="rId4844" Type="http://schemas.openxmlformats.org/officeDocument/2006/relationships/hyperlink" Target="http://www.imdb.com/title/tt0445922/?ref_=fn_tt_tt_1" TargetMode="External"/><Relationship Id="rId367" Type="http://schemas.openxmlformats.org/officeDocument/2006/relationships/hyperlink" Target="http://www.imdb.com/title/tt0988045/?ref_=fn_tt_tt_1" TargetMode="External"/><Relationship Id="rId574" Type="http://schemas.openxmlformats.org/officeDocument/2006/relationships/hyperlink" Target="http://www.imdb.com/title/tt0240462/?ref_=fn_tt_tt_1" TargetMode="External"/><Relationship Id="rId2048" Type="http://schemas.openxmlformats.org/officeDocument/2006/relationships/hyperlink" Target="http://www.imdb.com/title/tt1433108/?ref_=fn_tt_tt_1" TargetMode="External"/><Relationship Id="rId2255" Type="http://schemas.openxmlformats.org/officeDocument/2006/relationships/hyperlink" Target="http://www.imdb.com/title/tt0116367/?ref_=fn_tt_tt_1" TargetMode="External"/><Relationship Id="rId3653" Type="http://schemas.openxmlformats.org/officeDocument/2006/relationships/hyperlink" Target="http://www.imdb.com/title/tt0086541/?ref_=fn_tt_tt_1" TargetMode="External"/><Relationship Id="rId3860" Type="http://schemas.openxmlformats.org/officeDocument/2006/relationships/hyperlink" Target="http://www.imdb.com/title/tt0808526/?ref_=fn_tt_tt_1" TargetMode="External"/><Relationship Id="rId4704" Type="http://schemas.openxmlformats.org/officeDocument/2006/relationships/hyperlink" Target="http://www.imdb.com/title/tt2139721/?ref_=fn_tt_tt_1" TargetMode="External"/><Relationship Id="rId4911" Type="http://schemas.openxmlformats.org/officeDocument/2006/relationships/hyperlink" Target="http://www.imdb.com/title/tt0923600/?ref_=fn_tt_tt_1" TargetMode="External"/><Relationship Id="rId227" Type="http://schemas.openxmlformats.org/officeDocument/2006/relationships/hyperlink" Target="http://www.imdb.com/title/tt0305357/?ref_=fn_tt_tt_1" TargetMode="External"/><Relationship Id="rId781" Type="http://schemas.openxmlformats.org/officeDocument/2006/relationships/hyperlink" Target="http://www.imdb.com/title/tt0138524/?ref_=fn_tt_tt_1" TargetMode="External"/><Relationship Id="rId2462" Type="http://schemas.openxmlformats.org/officeDocument/2006/relationships/hyperlink" Target="http://www.imdb.com/title/tt1149362/?ref_=fn_tt_tt_1" TargetMode="External"/><Relationship Id="rId3306" Type="http://schemas.openxmlformats.org/officeDocument/2006/relationships/hyperlink" Target="http://www.imdb.com/title/tt0087451/?ref_=fn_tt_tt_1" TargetMode="External"/><Relationship Id="rId3513" Type="http://schemas.openxmlformats.org/officeDocument/2006/relationships/hyperlink" Target="http://www.imdb.com/title/tt1012804/?ref_=fn_tt_tt_1" TargetMode="External"/><Relationship Id="rId3720" Type="http://schemas.openxmlformats.org/officeDocument/2006/relationships/hyperlink" Target="http://www.imdb.com/title/tt0424345/?ref_=fn_tt_tt_1" TargetMode="External"/><Relationship Id="rId434" Type="http://schemas.openxmlformats.org/officeDocument/2006/relationships/hyperlink" Target="http://www.imdb.com/title/tt0489099/?ref_=fn_tt_tt_1" TargetMode="External"/><Relationship Id="rId641" Type="http://schemas.openxmlformats.org/officeDocument/2006/relationships/hyperlink" Target="http://www.imdb.com/title/tt0140352/?ref_=fn_tt_tt_1" TargetMode="External"/><Relationship Id="rId1064" Type="http://schemas.openxmlformats.org/officeDocument/2006/relationships/hyperlink" Target="http://www.imdb.com/title/tt0308353/?ref_=fn_tt_tt_1" TargetMode="External"/><Relationship Id="rId1271" Type="http://schemas.openxmlformats.org/officeDocument/2006/relationships/hyperlink" Target="http://www.imdb.com/title/tt0477302/?ref_=fn_tt_tt_1" TargetMode="External"/><Relationship Id="rId2115" Type="http://schemas.openxmlformats.org/officeDocument/2006/relationships/hyperlink" Target="http://www.imdb.com/title/tt0263728/?ref_=fn_tt_tt_1" TargetMode="External"/><Relationship Id="rId2322" Type="http://schemas.openxmlformats.org/officeDocument/2006/relationships/hyperlink" Target="http://www.imdb.com/title/tt1366365/?ref_=fn_tt_tt_1" TargetMode="External"/><Relationship Id="rId501" Type="http://schemas.openxmlformats.org/officeDocument/2006/relationships/hyperlink" Target="http://www.imdb.com/title/tt0119925/?ref_=fn_tt_tt_1" TargetMode="External"/><Relationship Id="rId1131" Type="http://schemas.openxmlformats.org/officeDocument/2006/relationships/hyperlink" Target="http://www.imdb.com/title/tt0473444/?ref_=fn_tt_tt_1" TargetMode="External"/><Relationship Id="rId4287" Type="http://schemas.openxmlformats.org/officeDocument/2006/relationships/hyperlink" Target="http://www.imdb.com/title/tt0349159/?ref_=fn_tt_tt_1" TargetMode="External"/><Relationship Id="rId4494" Type="http://schemas.openxmlformats.org/officeDocument/2006/relationships/hyperlink" Target="http://www.imdb.com/title/tt0048750/?ref_=fn_tt_tt_1" TargetMode="External"/><Relationship Id="rId3096" Type="http://schemas.openxmlformats.org/officeDocument/2006/relationships/hyperlink" Target="http://www.imdb.com/title/tt4094724/?ref_=fn_tt_tt_1" TargetMode="External"/><Relationship Id="rId4147" Type="http://schemas.openxmlformats.org/officeDocument/2006/relationships/hyperlink" Target="http://www.imdb.com/title/tt0055312/?ref_=fn_tt_tt_1" TargetMode="External"/><Relationship Id="rId4354" Type="http://schemas.openxmlformats.org/officeDocument/2006/relationships/hyperlink" Target="http://www.imdb.com/title/tt0087800/?ref_=fn_tt_tt_1" TargetMode="External"/><Relationship Id="rId4561" Type="http://schemas.openxmlformats.org/officeDocument/2006/relationships/hyperlink" Target="http://www.imdb.com/title/tt1441326/?ref_=fn_tt_tt_1" TargetMode="External"/><Relationship Id="rId1948" Type="http://schemas.openxmlformats.org/officeDocument/2006/relationships/hyperlink" Target="http://www.imdb.com/title/tt0112883/?ref_=fn_tt_tt_1" TargetMode="External"/><Relationship Id="rId3163" Type="http://schemas.openxmlformats.org/officeDocument/2006/relationships/hyperlink" Target="http://www.imdb.com/title/tt0151804/?ref_=fn_tt_tt_1" TargetMode="External"/><Relationship Id="rId3370" Type="http://schemas.openxmlformats.org/officeDocument/2006/relationships/hyperlink" Target="http://www.imdb.com/title/tt1306980/?ref_=fn_tt_tt_1" TargetMode="External"/><Relationship Id="rId4007" Type="http://schemas.openxmlformats.org/officeDocument/2006/relationships/hyperlink" Target="http://www.imdb.com/title/tt2724064/?ref_=fn_tt_tt_1" TargetMode="External"/><Relationship Id="rId4214" Type="http://schemas.openxmlformats.org/officeDocument/2006/relationships/hyperlink" Target="http://www.imdb.com/title/tt0116404/?ref_=fn_tt_tt_1" TargetMode="External"/><Relationship Id="rId4421" Type="http://schemas.openxmlformats.org/officeDocument/2006/relationships/hyperlink" Target="http://www.imdb.com/title/tt0110265/?ref_=fn_tt_tt_1" TargetMode="External"/><Relationship Id="rId291" Type="http://schemas.openxmlformats.org/officeDocument/2006/relationships/hyperlink" Target="http://www.imdb.com/title/tt0765429/?ref_=fn_tt_tt_1" TargetMode="External"/><Relationship Id="rId1808" Type="http://schemas.openxmlformats.org/officeDocument/2006/relationships/hyperlink" Target="http://www.imdb.com/title/tt0119468/?ref_=fn_tt_tt_1" TargetMode="External"/><Relationship Id="rId3023" Type="http://schemas.openxmlformats.org/officeDocument/2006/relationships/hyperlink" Target="http://www.imdb.com/title/tt1034302/?ref_=fn_tt_tt_1" TargetMode="External"/><Relationship Id="rId151" Type="http://schemas.openxmlformats.org/officeDocument/2006/relationships/hyperlink" Target="http://www.imdb.com/title/tt1289401/?ref_=fn_tt_tt_1" TargetMode="External"/><Relationship Id="rId3230" Type="http://schemas.openxmlformats.org/officeDocument/2006/relationships/hyperlink" Target="http://www.imdb.com/title/tt0443496/?ref_=fn_tt_tt_1" TargetMode="External"/><Relationship Id="rId2789" Type="http://schemas.openxmlformats.org/officeDocument/2006/relationships/hyperlink" Target="http://www.imdb.com/title/tt0429573/?ref_=fn_tt_tt_1" TargetMode="External"/><Relationship Id="rId2996" Type="http://schemas.openxmlformats.org/officeDocument/2006/relationships/hyperlink" Target="http://www.imdb.com/title/tt1682180/?ref_=fn_tt_tt_1" TargetMode="External"/><Relationship Id="rId968" Type="http://schemas.openxmlformats.org/officeDocument/2006/relationships/hyperlink" Target="http://www.imdb.com/title/tt1428538/?ref_=fn_tt_tt_1" TargetMode="External"/><Relationship Id="rId1598" Type="http://schemas.openxmlformats.org/officeDocument/2006/relationships/hyperlink" Target="http://www.imdb.com/title/tt0101272/?ref_=fn_tt_tt_1" TargetMode="External"/><Relationship Id="rId2649" Type="http://schemas.openxmlformats.org/officeDocument/2006/relationships/hyperlink" Target="http://www.imdb.com/title/tt0844708/?ref_=fn_tt_tt_1" TargetMode="External"/><Relationship Id="rId2856" Type="http://schemas.openxmlformats.org/officeDocument/2006/relationships/hyperlink" Target="http://www.imdb.com/title/tt0116493/?ref_=fn_tt_tt_1" TargetMode="External"/><Relationship Id="rId3907" Type="http://schemas.openxmlformats.org/officeDocument/2006/relationships/hyperlink" Target="http://www.imdb.com/title/tt2034139/?ref_=fn_tt_tt_1" TargetMode="External"/><Relationship Id="rId97" Type="http://schemas.openxmlformats.org/officeDocument/2006/relationships/hyperlink" Target="http://www.imdb.com/title/tt0816692/?ref_=fn_tt_tt_1" TargetMode="External"/><Relationship Id="rId828" Type="http://schemas.openxmlformats.org/officeDocument/2006/relationships/hyperlink" Target="http://www.imdb.com/title/tt0159206/?ref_=fn_tt_tt_1" TargetMode="External"/><Relationship Id="rId1458" Type="http://schemas.openxmlformats.org/officeDocument/2006/relationships/hyperlink" Target="http://www.imdb.com/title/tt0100403/?ref_=fn_tt_tt_1" TargetMode="External"/><Relationship Id="rId1665" Type="http://schemas.openxmlformats.org/officeDocument/2006/relationships/hyperlink" Target="http://www.imdb.com/title/tt0446046/?ref_=fn_tt_tt_1" TargetMode="External"/><Relationship Id="rId1872" Type="http://schemas.openxmlformats.org/officeDocument/2006/relationships/hyperlink" Target="http://www.imdb.com/title/tt1175491/?ref_=fn_tt_tt_1" TargetMode="External"/><Relationship Id="rId2509" Type="http://schemas.openxmlformats.org/officeDocument/2006/relationships/hyperlink" Target="http://www.imdb.com/title/tt1981677/?ref_=fn_tt_tt_1" TargetMode="External"/><Relationship Id="rId2716" Type="http://schemas.openxmlformats.org/officeDocument/2006/relationships/hyperlink" Target="http://www.imdb.com/title/tt1031969/?ref_=fn_tt_tt_1" TargetMode="External"/><Relationship Id="rId4071" Type="http://schemas.openxmlformats.org/officeDocument/2006/relationships/hyperlink" Target="http://www.imdb.com/title/tt0053604/?ref_=fn_tt_tt_1" TargetMode="External"/><Relationship Id="rId1318" Type="http://schemas.openxmlformats.org/officeDocument/2006/relationships/hyperlink" Target="http://www.imdb.com/title/tt0361500/?ref_=fn_tt_tt_1" TargetMode="External"/><Relationship Id="rId1525" Type="http://schemas.openxmlformats.org/officeDocument/2006/relationships/hyperlink" Target="http://www.imdb.com/title/tt0082979/?ref_=fn_tt_tt_1" TargetMode="External"/><Relationship Id="rId2923" Type="http://schemas.openxmlformats.org/officeDocument/2006/relationships/hyperlink" Target="http://www.imdb.com/title/tt1621045/?ref_=fn_tt_tt_1" TargetMode="External"/><Relationship Id="rId1732" Type="http://schemas.openxmlformats.org/officeDocument/2006/relationships/hyperlink" Target="http://www.imdb.com/title/tt2095649/?ref_=fn_tt_tt_1" TargetMode="External"/><Relationship Id="rId4888" Type="http://schemas.openxmlformats.org/officeDocument/2006/relationships/hyperlink" Target="http://www.imdb.com/title/tt0469690/?ref_=fn_tt_tt_1" TargetMode="External"/><Relationship Id="rId24" Type="http://schemas.openxmlformats.org/officeDocument/2006/relationships/hyperlink" Target="http://www.imdb.com/title/tt1170358/?ref_=fn_tt_tt_1" TargetMode="External"/><Relationship Id="rId2299" Type="http://schemas.openxmlformats.org/officeDocument/2006/relationships/hyperlink" Target="http://www.imdb.com/title/tt0462229/?ref_=fn_tt_tt_1" TargetMode="External"/><Relationship Id="rId3697" Type="http://schemas.openxmlformats.org/officeDocument/2006/relationships/hyperlink" Target="http://www.imdb.com/title/tt1618430/?ref_=fn_tt_tt_1" TargetMode="External"/><Relationship Id="rId4748" Type="http://schemas.openxmlformats.org/officeDocument/2006/relationships/hyperlink" Target="http://www.imdb.com/title/tt2654360/?ref_=fn_tt_tt_1" TargetMode="External"/><Relationship Id="rId4955" Type="http://schemas.openxmlformats.org/officeDocument/2006/relationships/hyperlink" Target="http://www.imdb.com/title/tt4196450/?ref_=fn_tt_tt_1" TargetMode="External"/><Relationship Id="rId3557" Type="http://schemas.openxmlformats.org/officeDocument/2006/relationships/hyperlink" Target="http://www.imdb.com/title/tt1148165/?ref_=fn_tt_tt_1" TargetMode="External"/><Relationship Id="rId3764" Type="http://schemas.openxmlformats.org/officeDocument/2006/relationships/hyperlink" Target="http://www.imdb.com/title/tt0077572/?ref_=fn_tt_tt_1" TargetMode="External"/><Relationship Id="rId3971" Type="http://schemas.openxmlformats.org/officeDocument/2006/relationships/hyperlink" Target="http://www.imdb.com/title/tt0074958/?ref_=fn_tt_tt_1" TargetMode="External"/><Relationship Id="rId4608" Type="http://schemas.openxmlformats.org/officeDocument/2006/relationships/hyperlink" Target="http://www.imdb.com/title/tt0487156/?ref_=fn_tt_tt_1" TargetMode="External"/><Relationship Id="rId4815" Type="http://schemas.openxmlformats.org/officeDocument/2006/relationships/hyperlink" Target="http://www.imdb.com/title/tt0083907/?ref_=fn_tt_tt_1" TargetMode="External"/><Relationship Id="rId478" Type="http://schemas.openxmlformats.org/officeDocument/2006/relationships/hyperlink" Target="http://www.imdb.com/title/tt0368008/?ref_=fn_tt_tt_1" TargetMode="External"/><Relationship Id="rId685" Type="http://schemas.openxmlformats.org/officeDocument/2006/relationships/hyperlink" Target="http://www.imdb.com/title/tt0137523/?ref_=fn_tt_tt_1" TargetMode="External"/><Relationship Id="rId892" Type="http://schemas.openxmlformats.org/officeDocument/2006/relationships/hyperlink" Target="http://www.imdb.com/title/tt0056193/?ref_=fn_tt_tt_1" TargetMode="External"/><Relationship Id="rId2159" Type="http://schemas.openxmlformats.org/officeDocument/2006/relationships/hyperlink" Target="http://www.imdb.com/title/tt0305669/?ref_=fn_tt_tt_1" TargetMode="External"/><Relationship Id="rId2366" Type="http://schemas.openxmlformats.org/officeDocument/2006/relationships/hyperlink" Target="http://www.imdb.com/title/tt0185371/?ref_=fn_tt_tt_1" TargetMode="External"/><Relationship Id="rId2573" Type="http://schemas.openxmlformats.org/officeDocument/2006/relationships/hyperlink" Target="http://www.imdb.com/title/tt0095687/?ref_=fn_tt_tt_1" TargetMode="External"/><Relationship Id="rId2780" Type="http://schemas.openxmlformats.org/officeDocument/2006/relationships/hyperlink" Target="http://www.imdb.com/title/tt1885265/?ref_=fn_tt_tt_1" TargetMode="External"/><Relationship Id="rId3417" Type="http://schemas.openxmlformats.org/officeDocument/2006/relationships/hyperlink" Target="http://www.imdb.com/title/tt0457572/?ref_=fn_tt_tt_1" TargetMode="External"/><Relationship Id="rId3624" Type="http://schemas.openxmlformats.org/officeDocument/2006/relationships/hyperlink" Target="http://www.imdb.com/title/tt0145893/?ref_=fn_tt_tt_1" TargetMode="External"/><Relationship Id="rId3831" Type="http://schemas.openxmlformats.org/officeDocument/2006/relationships/hyperlink" Target="http://www.imdb.com/title/tt0092076/?ref_=fn_tt_tt_1" TargetMode="External"/><Relationship Id="rId338" Type="http://schemas.openxmlformats.org/officeDocument/2006/relationships/hyperlink" Target="http://www.imdb.com/title/tt0380510/?ref_=fn_tt_tt_1" TargetMode="External"/><Relationship Id="rId545" Type="http://schemas.openxmlformats.org/officeDocument/2006/relationships/hyperlink" Target="http://www.imdb.com/title/tt0874936/?ref_=fn_tt_tt_1" TargetMode="External"/><Relationship Id="rId752" Type="http://schemas.openxmlformats.org/officeDocument/2006/relationships/hyperlink" Target="http://www.imdb.com/title/tt0167190/?ref_=fn_tt_tt_1" TargetMode="External"/><Relationship Id="rId1175" Type="http://schemas.openxmlformats.org/officeDocument/2006/relationships/hyperlink" Target="http://www.imdb.com/title/tt2788710/?ref_=fn_tt_tt_1" TargetMode="External"/><Relationship Id="rId1382" Type="http://schemas.openxmlformats.org/officeDocument/2006/relationships/hyperlink" Target="http://www.imdb.com/title/tt0181316/?ref_=fn_tt_tt_1" TargetMode="External"/><Relationship Id="rId2019" Type="http://schemas.openxmlformats.org/officeDocument/2006/relationships/hyperlink" Target="http://www.imdb.com/title/tt0337692/?ref_=fn_tt_tt_1" TargetMode="External"/><Relationship Id="rId2226" Type="http://schemas.openxmlformats.org/officeDocument/2006/relationships/hyperlink" Target="http://www.imdb.com/title/tt1414382/?ref_=fn_tt_tt_1" TargetMode="External"/><Relationship Id="rId2433" Type="http://schemas.openxmlformats.org/officeDocument/2006/relationships/hyperlink" Target="http://www.imdb.com/title/tt0210616/?ref_=fn_tt_tt_1" TargetMode="External"/><Relationship Id="rId2640" Type="http://schemas.openxmlformats.org/officeDocument/2006/relationships/hyperlink" Target="http://www.imdb.com/title/tt1855199/?ref_=fn_tt_tt_1" TargetMode="External"/><Relationship Id="rId405" Type="http://schemas.openxmlformats.org/officeDocument/2006/relationships/hyperlink" Target="http://www.imdb.com/title/tt0461770/?ref_=fn_tt_tt_1" TargetMode="External"/><Relationship Id="rId612" Type="http://schemas.openxmlformats.org/officeDocument/2006/relationships/hyperlink" Target="http://www.imdb.com/title/tt0486655/?ref_=fn_tt_tt_1" TargetMode="External"/><Relationship Id="rId1035" Type="http://schemas.openxmlformats.org/officeDocument/2006/relationships/hyperlink" Target="http://www.imdb.com/title/tt0891592/?ref_=fn_tt_tt_1" TargetMode="External"/><Relationship Id="rId1242" Type="http://schemas.openxmlformats.org/officeDocument/2006/relationships/hyperlink" Target="http://www.imdb.com/title/tt0363988/?ref_=fn_tt_tt_1" TargetMode="External"/><Relationship Id="rId2500" Type="http://schemas.openxmlformats.org/officeDocument/2006/relationships/hyperlink" Target="http://www.imdb.com/title/tt0243736/?ref_=fn_tt_tt_1" TargetMode="External"/><Relationship Id="rId4398" Type="http://schemas.openxmlformats.org/officeDocument/2006/relationships/hyperlink" Target="http://www.imdb.com/title/tt0071360/?ref_=fn_tt_tt_1" TargetMode="External"/><Relationship Id="rId1102" Type="http://schemas.openxmlformats.org/officeDocument/2006/relationships/hyperlink" Target="http://www.imdb.com/title/tt0384642/?ref_=fn_tt_tt_1" TargetMode="External"/><Relationship Id="rId4258" Type="http://schemas.openxmlformats.org/officeDocument/2006/relationships/hyperlink" Target="http://www.imdb.com/title/tt0056193/?ref_=fn_tt_tt_1" TargetMode="External"/><Relationship Id="rId4465" Type="http://schemas.openxmlformats.org/officeDocument/2006/relationships/hyperlink" Target="http://www.imdb.com/title/tt0433398/?ref_=fn_tt_tt_1" TargetMode="External"/><Relationship Id="rId3067" Type="http://schemas.openxmlformats.org/officeDocument/2006/relationships/hyperlink" Target="http://www.imdb.com/title/tt0102782/?ref_=fn_tt_tt_1" TargetMode="External"/><Relationship Id="rId3274" Type="http://schemas.openxmlformats.org/officeDocument/2006/relationships/hyperlink" Target="http://www.imdb.com/title/tt1694021/?ref_=fn_tt_tt_1" TargetMode="External"/><Relationship Id="rId4118" Type="http://schemas.openxmlformats.org/officeDocument/2006/relationships/hyperlink" Target="http://www.imdb.com/title/tt0403118/?ref_=fn_tt_tt_1" TargetMode="External"/><Relationship Id="rId4672" Type="http://schemas.openxmlformats.org/officeDocument/2006/relationships/hyperlink" Target="http://www.imdb.com/title/tt3569356/?ref_=fn_tt_tt_1" TargetMode="External"/><Relationship Id="rId195" Type="http://schemas.openxmlformats.org/officeDocument/2006/relationships/hyperlink" Target="http://www.imdb.com/title/tt0983193/?ref_=fn_tt_tt_1" TargetMode="External"/><Relationship Id="rId1919" Type="http://schemas.openxmlformats.org/officeDocument/2006/relationships/hyperlink" Target="http://www.imdb.com/title/tt0852713/?ref_=fn_tt_tt_1" TargetMode="External"/><Relationship Id="rId3481" Type="http://schemas.openxmlformats.org/officeDocument/2006/relationships/hyperlink" Target="http://www.imdb.com/title/tt0112851/?ref_=fn_tt_tt_1" TargetMode="External"/><Relationship Id="rId4325" Type="http://schemas.openxmlformats.org/officeDocument/2006/relationships/hyperlink" Target="http://www.imdb.com/title/tt4704314/?ref_=fn_tt_tt_1" TargetMode="External"/><Relationship Id="rId4532" Type="http://schemas.openxmlformats.org/officeDocument/2006/relationships/hyperlink" Target="http://www.imdb.com/title/tt0075148/?ref_=fn_tt_tt_1" TargetMode="External"/><Relationship Id="rId2083" Type="http://schemas.openxmlformats.org/officeDocument/2006/relationships/hyperlink" Target="http://www.imdb.com/title/tt0099653/?ref_=fn_tt_tt_1" TargetMode="External"/><Relationship Id="rId2290" Type="http://schemas.openxmlformats.org/officeDocument/2006/relationships/hyperlink" Target="http://www.imdb.com/title/tt0144640/?ref_=fn_tt_tt_1" TargetMode="External"/><Relationship Id="rId3134" Type="http://schemas.openxmlformats.org/officeDocument/2006/relationships/hyperlink" Target="http://www.imdb.com/title/tt1876451/?ref_=fn_tt_tt_1" TargetMode="External"/><Relationship Id="rId3341" Type="http://schemas.openxmlformats.org/officeDocument/2006/relationships/hyperlink" Target="http://www.imdb.com/title/tt1666801/?ref_=fn_tt_tt_1" TargetMode="External"/><Relationship Id="rId262" Type="http://schemas.openxmlformats.org/officeDocument/2006/relationships/hyperlink" Target="http://www.imdb.com/title/tt1253863/?ref_=fn_tt_tt_1" TargetMode="External"/><Relationship Id="rId2150" Type="http://schemas.openxmlformats.org/officeDocument/2006/relationships/hyperlink" Target="http://www.imdb.com/title/tt0143746/?ref_=fn_tt_tt_1" TargetMode="External"/><Relationship Id="rId3201" Type="http://schemas.openxmlformats.org/officeDocument/2006/relationships/hyperlink" Target="http://www.imdb.com/title/tt3387542/?ref_=fn_tt_tt_1" TargetMode="External"/><Relationship Id="rId122" Type="http://schemas.openxmlformats.org/officeDocument/2006/relationships/hyperlink" Target="http://www.imdb.com/title/tt0479952/?ref_=fn_tt_tt_1" TargetMode="External"/><Relationship Id="rId2010" Type="http://schemas.openxmlformats.org/officeDocument/2006/relationships/hyperlink" Target="http://www.imdb.com/title/tt1125929/?ref_=fn_tt_tt_1" TargetMode="External"/><Relationship Id="rId1569" Type="http://schemas.openxmlformats.org/officeDocument/2006/relationships/hyperlink" Target="http://www.imdb.com/title/tt0118829/?ref_=fn_tt_tt_1" TargetMode="External"/><Relationship Id="rId2967" Type="http://schemas.openxmlformats.org/officeDocument/2006/relationships/hyperlink" Target="http://www.imdb.com/title/tt0120722/?ref_=fn_tt_tt_1" TargetMode="External"/><Relationship Id="rId4182" Type="http://schemas.openxmlformats.org/officeDocument/2006/relationships/hyperlink" Target="http://www.imdb.com/title/tt2243537/?ref_=fn_tt_tt_1" TargetMode="External"/><Relationship Id="rId5026" Type="http://schemas.openxmlformats.org/officeDocument/2006/relationships/hyperlink" Target="http://www.imdb.com/title/tt1836212/?ref_=fn_tt_tt_1" TargetMode="External"/><Relationship Id="rId939" Type="http://schemas.openxmlformats.org/officeDocument/2006/relationships/hyperlink" Target="http://www.imdb.com/title/tt0195685/?ref_=fn_tt_tt_1" TargetMode="External"/><Relationship Id="rId1776" Type="http://schemas.openxmlformats.org/officeDocument/2006/relationships/hyperlink" Target="http://www.imdb.com/title/tt0219653/?ref_=fn_tt_tt_1" TargetMode="External"/><Relationship Id="rId1983" Type="http://schemas.openxmlformats.org/officeDocument/2006/relationships/hyperlink" Target="http://www.imdb.com/title/tt0489281/?ref_=fn_tt_tt_1" TargetMode="External"/><Relationship Id="rId2827" Type="http://schemas.openxmlformats.org/officeDocument/2006/relationships/hyperlink" Target="http://www.imdb.com/title/tt0180073/?ref_=fn_tt_tt_1" TargetMode="External"/><Relationship Id="rId4042" Type="http://schemas.openxmlformats.org/officeDocument/2006/relationships/hyperlink" Target="http://www.imdb.com/title/tt0063522/?ref_=fn_tt_tt_1" TargetMode="External"/><Relationship Id="rId68" Type="http://schemas.openxmlformats.org/officeDocument/2006/relationships/hyperlink" Target="http://www.imdb.com/title/tt1049413/?ref_=fn_tt_tt_1" TargetMode="External"/><Relationship Id="rId1429" Type="http://schemas.openxmlformats.org/officeDocument/2006/relationships/hyperlink" Target="http://www.imdb.com/title/tt4438848/?ref_=fn_tt_tt_1" TargetMode="External"/><Relationship Id="rId1636" Type="http://schemas.openxmlformats.org/officeDocument/2006/relationships/hyperlink" Target="http://www.imdb.com/title/tt0090264/?ref_=fn_tt_tt_1" TargetMode="External"/><Relationship Id="rId1843" Type="http://schemas.openxmlformats.org/officeDocument/2006/relationships/hyperlink" Target="http://www.imdb.com/title/tt0099582/?ref_=fn_tt_tt_1" TargetMode="External"/><Relationship Id="rId4999" Type="http://schemas.openxmlformats.org/officeDocument/2006/relationships/hyperlink" Target="http://www.imdb.com/title/tt0262432/?ref_=fn_tt_tt_1" TargetMode="External"/><Relationship Id="rId1703" Type="http://schemas.openxmlformats.org/officeDocument/2006/relationships/hyperlink" Target="http://www.imdb.com/title/tt0120710/?ref_=fn_tt_tt_1" TargetMode="External"/><Relationship Id="rId1910" Type="http://schemas.openxmlformats.org/officeDocument/2006/relationships/hyperlink" Target="http://www.imdb.com/title/tt0093389/?ref_=fn_tt_tt_1" TargetMode="External"/><Relationship Id="rId4859" Type="http://schemas.openxmlformats.org/officeDocument/2006/relationships/hyperlink" Target="http://www.imdb.com/title/tt0200530/?ref_=fn_tt_tt_1" TargetMode="External"/><Relationship Id="rId3668" Type="http://schemas.openxmlformats.org/officeDocument/2006/relationships/hyperlink" Target="http://www.imdb.com/title/tt1245112/?ref_=fn_tt_tt_1" TargetMode="External"/><Relationship Id="rId3875" Type="http://schemas.openxmlformats.org/officeDocument/2006/relationships/hyperlink" Target="http://www.imdb.com/title/tt0857190/?ref_=fn_tt_tt_1" TargetMode="External"/><Relationship Id="rId4719" Type="http://schemas.openxmlformats.org/officeDocument/2006/relationships/hyperlink" Target="http://www.imdb.com/title/tt5078326/?ref_=fn_tt_tt_1" TargetMode="External"/><Relationship Id="rId4926" Type="http://schemas.openxmlformats.org/officeDocument/2006/relationships/hyperlink" Target="http://www.imdb.com/title/tt2421956/?ref_=fn_tt_tt_1" TargetMode="External"/><Relationship Id="rId589" Type="http://schemas.openxmlformats.org/officeDocument/2006/relationships/hyperlink" Target="http://www.imdb.com/title/tt0117438/?ref_=fn_tt_tt_1" TargetMode="External"/><Relationship Id="rId796" Type="http://schemas.openxmlformats.org/officeDocument/2006/relationships/hyperlink" Target="http://www.imdb.com/title/tt0848228/?ref_=fn_tt_tt_1" TargetMode="External"/><Relationship Id="rId2477" Type="http://schemas.openxmlformats.org/officeDocument/2006/relationships/hyperlink" Target="http://www.imdb.com/title/tt0829482/?ref_=fn_tt_tt_1" TargetMode="External"/><Relationship Id="rId2684" Type="http://schemas.openxmlformats.org/officeDocument/2006/relationships/hyperlink" Target="http://www.imdb.com/title/tt1764234/?ref_=fn_tt_tt_1" TargetMode="External"/><Relationship Id="rId3528" Type="http://schemas.openxmlformats.org/officeDocument/2006/relationships/hyperlink" Target="http://www.imdb.com/title/tt1403177/?ref_=fn_tt_tt_1" TargetMode="External"/><Relationship Id="rId3735" Type="http://schemas.openxmlformats.org/officeDocument/2006/relationships/hyperlink" Target="http://www.imdb.com/title/tt3316960/?ref_=fn_tt_tt_1" TargetMode="External"/><Relationship Id="rId449" Type="http://schemas.openxmlformats.org/officeDocument/2006/relationships/hyperlink" Target="http://www.imdb.com/title/tt0398165/?ref_=fn_tt_tt_1" TargetMode="External"/><Relationship Id="rId656" Type="http://schemas.openxmlformats.org/officeDocument/2006/relationships/hyperlink" Target="http://www.imdb.com/title/tt0133093/?ref_=fn_tt_tt_1" TargetMode="External"/><Relationship Id="rId863" Type="http://schemas.openxmlformats.org/officeDocument/2006/relationships/hyperlink" Target="http://www.imdb.com/title/tt0184894/?ref_=fn_tt_tt_1" TargetMode="External"/><Relationship Id="rId1079" Type="http://schemas.openxmlformats.org/officeDocument/2006/relationships/hyperlink" Target="http://www.imdb.com/title/tt0373051/?ref_=fn_tt_tt_1" TargetMode="External"/><Relationship Id="rId1286" Type="http://schemas.openxmlformats.org/officeDocument/2006/relationships/hyperlink" Target="http://www.imdb.com/title/tt0120800/?ref_=fn_tt_tt_1" TargetMode="External"/><Relationship Id="rId1493" Type="http://schemas.openxmlformats.org/officeDocument/2006/relationships/hyperlink" Target="http://www.imdb.com/title/tt0120724/?ref_=fn_tt_tt_1" TargetMode="External"/><Relationship Id="rId2337" Type="http://schemas.openxmlformats.org/officeDocument/2006/relationships/hyperlink" Target="http://www.imdb.com/title/tt0354595/?ref_=fn_tt_tt_1" TargetMode="External"/><Relationship Id="rId2544" Type="http://schemas.openxmlformats.org/officeDocument/2006/relationships/hyperlink" Target="http://www.imdb.com/title/tt0084855/?ref_=fn_tt_tt_1" TargetMode="External"/><Relationship Id="rId2891" Type="http://schemas.openxmlformats.org/officeDocument/2006/relationships/hyperlink" Target="http://www.imdb.com/title/tt1478964/?ref_=fn_tt_tt_1" TargetMode="External"/><Relationship Id="rId3942" Type="http://schemas.openxmlformats.org/officeDocument/2006/relationships/hyperlink" Target="http://www.imdb.com/title/tt0095904/?ref_=fn_tt_tt_1" TargetMode="External"/><Relationship Id="rId309" Type="http://schemas.openxmlformats.org/officeDocument/2006/relationships/hyperlink" Target="http://www.imdb.com/title/tt0993846/?ref_=fn_tt_tt_1" TargetMode="External"/><Relationship Id="rId516" Type="http://schemas.openxmlformats.org/officeDocument/2006/relationships/hyperlink" Target="http://www.imdb.com/title/tt0810913/?ref_=fn_tt_tt_1" TargetMode="External"/><Relationship Id="rId1146" Type="http://schemas.openxmlformats.org/officeDocument/2006/relationships/hyperlink" Target="http://www.imdb.com/title/tt0080855/?ref_=fn_tt_tt_1" TargetMode="External"/><Relationship Id="rId2751" Type="http://schemas.openxmlformats.org/officeDocument/2006/relationships/hyperlink" Target="http://www.imdb.com/title/tt1487931/?ref_=fn_tt_tt_1" TargetMode="External"/><Relationship Id="rId3802" Type="http://schemas.openxmlformats.org/officeDocument/2006/relationships/hyperlink" Target="http://www.imdb.com/title/tt0830900/?ref_=fn_tt_tt_1" TargetMode="External"/><Relationship Id="rId723" Type="http://schemas.openxmlformats.org/officeDocument/2006/relationships/hyperlink" Target="http://www.imdb.com/title/tt0317303/?ref_=fn_tt_tt_1" TargetMode="External"/><Relationship Id="rId930" Type="http://schemas.openxmlformats.org/officeDocument/2006/relationships/hyperlink" Target="http://www.imdb.com/title/tt1385826/?ref_=fn_tt_tt_1" TargetMode="External"/><Relationship Id="rId1006" Type="http://schemas.openxmlformats.org/officeDocument/2006/relationships/hyperlink" Target="http://www.imdb.com/title/tt0309377/?ref_=fn_tt_tt_1" TargetMode="External"/><Relationship Id="rId1353" Type="http://schemas.openxmlformats.org/officeDocument/2006/relationships/hyperlink" Target="http://www.imdb.com/title/tt3450650/?ref_=fn_tt_tt_1" TargetMode="External"/><Relationship Id="rId1560" Type="http://schemas.openxmlformats.org/officeDocument/2006/relationships/hyperlink" Target="http://www.imdb.com/title/tt0399146/?ref_=fn_tt_tt_1" TargetMode="External"/><Relationship Id="rId2404" Type="http://schemas.openxmlformats.org/officeDocument/2006/relationships/hyperlink" Target="http://www.imdb.com/title/tt0307987/?ref_=fn_tt_tt_1" TargetMode="External"/><Relationship Id="rId2611" Type="http://schemas.openxmlformats.org/officeDocument/2006/relationships/hyperlink" Target="http://www.imdb.com/title/tt3921180/?ref_=fn_tt_tt_1" TargetMode="External"/><Relationship Id="rId1213" Type="http://schemas.openxmlformats.org/officeDocument/2006/relationships/hyperlink" Target="http://www.imdb.com/title/tt0104691/?ref_=fn_tt_tt_1" TargetMode="External"/><Relationship Id="rId1420" Type="http://schemas.openxmlformats.org/officeDocument/2006/relationships/hyperlink" Target="http://www.imdb.com/title/tt0119360/?ref_=fn_tt_tt_1" TargetMode="External"/><Relationship Id="rId4369" Type="http://schemas.openxmlformats.org/officeDocument/2006/relationships/hyperlink" Target="http://www.imdb.com/title/tt0106792/?ref_=fn_tt_tt_1" TargetMode="External"/><Relationship Id="rId4576" Type="http://schemas.openxmlformats.org/officeDocument/2006/relationships/hyperlink" Target="http://www.imdb.com/title/tt0124819/?ref_=fn_tt_tt_1" TargetMode="External"/><Relationship Id="rId4783" Type="http://schemas.openxmlformats.org/officeDocument/2006/relationships/hyperlink" Target="http://www.imdb.com/title/tt0280491/?ref_=fn_tt_tt_1" TargetMode="External"/><Relationship Id="rId4990" Type="http://schemas.openxmlformats.org/officeDocument/2006/relationships/hyperlink" Target="http://www.imdb.com/title/tt1861343/?ref_=fn_tt_tt_1" TargetMode="External"/><Relationship Id="rId3178" Type="http://schemas.openxmlformats.org/officeDocument/2006/relationships/hyperlink" Target="http://www.imdb.com/title/tt1748227/?ref_=fn_tt_tt_1" TargetMode="External"/><Relationship Id="rId3385" Type="http://schemas.openxmlformats.org/officeDocument/2006/relationships/hyperlink" Target="http://www.imdb.com/title/tt0144084/?ref_=fn_tt_tt_1" TargetMode="External"/><Relationship Id="rId3592" Type="http://schemas.openxmlformats.org/officeDocument/2006/relationships/hyperlink" Target="http://www.imdb.com/title/tt0250274/?ref_=fn_tt_tt_1" TargetMode="External"/><Relationship Id="rId4229" Type="http://schemas.openxmlformats.org/officeDocument/2006/relationships/hyperlink" Target="http://www.imdb.com/title/tt3111864/?ref_=fn_tt_tt_1" TargetMode="External"/><Relationship Id="rId4436" Type="http://schemas.openxmlformats.org/officeDocument/2006/relationships/hyperlink" Target="http://www.imdb.com/title/tt1226681/?ref_=fn_tt_tt_1" TargetMode="External"/><Relationship Id="rId4643" Type="http://schemas.openxmlformats.org/officeDocument/2006/relationships/hyperlink" Target="http://www.imdb.com/title/tt3034146/?ref_=fn_tt_tt_1" TargetMode="External"/><Relationship Id="rId4850" Type="http://schemas.openxmlformats.org/officeDocument/2006/relationships/hyperlink" Target="http://www.imdb.com/title/tt3904272/?ref_=fn_tt_tt_1" TargetMode="External"/><Relationship Id="rId2194" Type="http://schemas.openxmlformats.org/officeDocument/2006/relationships/hyperlink" Target="http://www.imdb.com/title/tt0799949/?ref_=fn_tt_tt_1" TargetMode="External"/><Relationship Id="rId3038" Type="http://schemas.openxmlformats.org/officeDocument/2006/relationships/hyperlink" Target="http://www.imdb.com/title/tt0183649/?ref_=fn_tt_tt_1" TargetMode="External"/><Relationship Id="rId3245" Type="http://schemas.openxmlformats.org/officeDocument/2006/relationships/hyperlink" Target="http://www.imdb.com/title/tt1320291/?ref_=fn_tt_tt_1" TargetMode="External"/><Relationship Id="rId3452" Type="http://schemas.openxmlformats.org/officeDocument/2006/relationships/hyperlink" Target="http://www.imdb.com/title/tt0345061/?ref_=fn_tt_tt_1" TargetMode="External"/><Relationship Id="rId4503" Type="http://schemas.openxmlformats.org/officeDocument/2006/relationships/hyperlink" Target="http://www.imdb.com/title/tt0283323/?ref_=fn_tt_tt_1" TargetMode="External"/><Relationship Id="rId4710" Type="http://schemas.openxmlformats.org/officeDocument/2006/relationships/hyperlink" Target="http://www.imdb.com/title/tt0066580/?ref_=fn_tt_tt_1" TargetMode="External"/><Relationship Id="rId166" Type="http://schemas.openxmlformats.org/officeDocument/2006/relationships/hyperlink" Target="http://www.imdb.com/title/tt0409459/?ref_=fn_tt_tt_1" TargetMode="External"/><Relationship Id="rId373" Type="http://schemas.openxmlformats.org/officeDocument/2006/relationships/hyperlink" Target="http://www.imdb.com/title/tt2120120/?ref_=fn_tt_tt_1" TargetMode="External"/><Relationship Id="rId580" Type="http://schemas.openxmlformats.org/officeDocument/2006/relationships/hyperlink" Target="http://www.imdb.com/title/tt0338512/?ref_=fn_tt_tt_1" TargetMode="External"/><Relationship Id="rId2054" Type="http://schemas.openxmlformats.org/officeDocument/2006/relationships/hyperlink" Target="http://www.imdb.com/title/tt0112442/?ref_=fn_tt_tt_1" TargetMode="External"/><Relationship Id="rId2261" Type="http://schemas.openxmlformats.org/officeDocument/2006/relationships/hyperlink" Target="http://www.imdb.com/title/tt0419887/?ref_=fn_tt_tt_1" TargetMode="External"/><Relationship Id="rId3105" Type="http://schemas.openxmlformats.org/officeDocument/2006/relationships/hyperlink" Target="http://www.imdb.com/title/tt0391198/?ref_=fn_tt_tt_1" TargetMode="External"/><Relationship Id="rId3312" Type="http://schemas.openxmlformats.org/officeDocument/2006/relationships/hyperlink" Target="http://www.imdb.com/title/tt1922612/?ref_=fn_tt_tt_1" TargetMode="External"/><Relationship Id="rId233" Type="http://schemas.openxmlformats.org/officeDocument/2006/relationships/hyperlink" Target="http://www.imdb.com/title/tt0811080/?ref_=fn_tt_tt_1" TargetMode="External"/><Relationship Id="rId440" Type="http://schemas.openxmlformats.org/officeDocument/2006/relationships/hyperlink" Target="http://www.imdb.com/title/tt0117060/?ref_=fn_tt_tt_1" TargetMode="External"/><Relationship Id="rId1070" Type="http://schemas.openxmlformats.org/officeDocument/2006/relationships/hyperlink" Target="http://www.imdb.com/title/tt1075747/?ref_=fn_tt_tt_1" TargetMode="External"/><Relationship Id="rId2121" Type="http://schemas.openxmlformats.org/officeDocument/2006/relationships/hyperlink" Target="http://www.imdb.com/title/tt0424205/?ref_=fn_tt_tt_1" TargetMode="External"/><Relationship Id="rId300" Type="http://schemas.openxmlformats.org/officeDocument/2006/relationships/hyperlink" Target="http://www.imdb.com/title/tt1764651/?ref_=fn_tt_tt_1" TargetMode="External"/><Relationship Id="rId4086" Type="http://schemas.openxmlformats.org/officeDocument/2006/relationships/hyperlink" Target="http://www.imdb.com/title/tt0095863/?ref_=fn_tt_tt_1" TargetMode="External"/><Relationship Id="rId1887" Type="http://schemas.openxmlformats.org/officeDocument/2006/relationships/hyperlink" Target="http://www.imdb.com/title/tt0477348/?ref_=fn_tt_tt_1" TargetMode="External"/><Relationship Id="rId2938" Type="http://schemas.openxmlformats.org/officeDocument/2006/relationships/hyperlink" Target="http://www.imdb.com/title/tt1636826/?ref_=fn_tt_tt_1" TargetMode="External"/><Relationship Id="rId4293" Type="http://schemas.openxmlformats.org/officeDocument/2006/relationships/hyperlink" Target="http://www.imdb.com/title/tt0418753/?ref_=fn_tt_tt_1" TargetMode="External"/><Relationship Id="rId1747" Type="http://schemas.openxmlformats.org/officeDocument/2006/relationships/hyperlink" Target="http://www.imdb.com/title/tt0387575/?ref_=fn_tt_tt_1" TargetMode="External"/><Relationship Id="rId1954" Type="http://schemas.openxmlformats.org/officeDocument/2006/relationships/hyperlink" Target="http://www.imdb.com/title/tt0272338/?ref_=fn_tt_tt_1" TargetMode="External"/><Relationship Id="rId4153" Type="http://schemas.openxmlformats.org/officeDocument/2006/relationships/hyperlink" Target="http://www.imdb.com/title/tt0338095/?ref_=fn_tt_tt_1" TargetMode="External"/><Relationship Id="rId4360" Type="http://schemas.openxmlformats.org/officeDocument/2006/relationships/hyperlink" Target="http://www.imdb.com/title/tt0044081/?ref_=fn_tt_tt_1" TargetMode="External"/><Relationship Id="rId39" Type="http://schemas.openxmlformats.org/officeDocument/2006/relationships/hyperlink" Target="http://www.imdb.com/title/tt1623205/?ref_=fn_tt_tt_1" TargetMode="External"/><Relationship Id="rId1607" Type="http://schemas.openxmlformats.org/officeDocument/2006/relationships/hyperlink" Target="http://www.imdb.com/title/tt0122933/?ref_=fn_tt_tt_1" TargetMode="External"/><Relationship Id="rId1814" Type="http://schemas.openxmlformats.org/officeDocument/2006/relationships/hyperlink" Target="http://www.imdb.com/title/tt0425210/?ref_=fn_tt_tt_1" TargetMode="External"/><Relationship Id="rId4013" Type="http://schemas.openxmlformats.org/officeDocument/2006/relationships/hyperlink" Target="http://www.imdb.com/title/tt0367631/?ref_=fn_tt_tt_1" TargetMode="External"/><Relationship Id="rId4220" Type="http://schemas.openxmlformats.org/officeDocument/2006/relationships/hyperlink" Target="http://www.imdb.com/title/tt0036628/?ref_=fn_tt_tt_1" TargetMode="External"/><Relationship Id="rId3779" Type="http://schemas.openxmlformats.org/officeDocument/2006/relationships/hyperlink" Target="http://www.imdb.com/title/tt1531663/?ref_=fn_tt_tt_1" TargetMode="External"/><Relationship Id="rId2588" Type="http://schemas.openxmlformats.org/officeDocument/2006/relationships/hyperlink" Target="http://www.imdb.com/title/tt1064932/?ref_=fn_tt_tt_1" TargetMode="External"/><Relationship Id="rId3986" Type="http://schemas.openxmlformats.org/officeDocument/2006/relationships/hyperlink" Target="http://www.imdb.com/title/tt0119164/?ref_=fn_tt_tt_1" TargetMode="External"/><Relationship Id="rId1397" Type="http://schemas.openxmlformats.org/officeDocument/2006/relationships/hyperlink" Target="http://www.imdb.com/title/tt0482603/?ref_=fn_tt_tt_1" TargetMode="External"/><Relationship Id="rId2795" Type="http://schemas.openxmlformats.org/officeDocument/2006/relationships/hyperlink" Target="http://www.imdb.com/title/tt0117894/?ref_=fn_tt_tt_1" TargetMode="External"/><Relationship Id="rId3639" Type="http://schemas.openxmlformats.org/officeDocument/2006/relationships/hyperlink" Target="http://www.imdb.com/title/tt1226232/?ref_=fn_tt_tt_1" TargetMode="External"/><Relationship Id="rId3846" Type="http://schemas.openxmlformats.org/officeDocument/2006/relationships/hyperlink" Target="http://www.imdb.com/title/tt0083929/?ref_=fn_tt_tt_1" TargetMode="External"/><Relationship Id="rId767" Type="http://schemas.openxmlformats.org/officeDocument/2006/relationships/hyperlink" Target="http://www.imdb.com/title/tt0787474/?ref_=fn_tt_tt_1" TargetMode="External"/><Relationship Id="rId974" Type="http://schemas.openxmlformats.org/officeDocument/2006/relationships/hyperlink" Target="http://www.imdb.com/title/tt0408345/?ref_=fn_tt_tt_1" TargetMode="External"/><Relationship Id="rId2448" Type="http://schemas.openxmlformats.org/officeDocument/2006/relationships/hyperlink" Target="http://www.imdb.com/title/tt0091635/?ref_=fn_tt_tt_1" TargetMode="External"/><Relationship Id="rId2655" Type="http://schemas.openxmlformats.org/officeDocument/2006/relationships/hyperlink" Target="http://www.imdb.com/title/tt0780504/?ref_=fn_tt_tt_1" TargetMode="External"/><Relationship Id="rId2862" Type="http://schemas.openxmlformats.org/officeDocument/2006/relationships/hyperlink" Target="http://www.imdb.com/title/tt0269341/?ref_=fn_tt_tt_1" TargetMode="External"/><Relationship Id="rId3706" Type="http://schemas.openxmlformats.org/officeDocument/2006/relationships/hyperlink" Target="http://www.imdb.com/title/tt4178092/?ref_=fn_tt_tt_1" TargetMode="External"/><Relationship Id="rId3913" Type="http://schemas.openxmlformats.org/officeDocument/2006/relationships/hyperlink" Target="http://www.imdb.com/title/tt0318374/?ref_=fn_tt_tt_1" TargetMode="External"/><Relationship Id="rId627" Type="http://schemas.openxmlformats.org/officeDocument/2006/relationships/hyperlink" Target="http://www.imdb.com/title/tt2717822/?ref_=fn_tt_tt_1" TargetMode="External"/><Relationship Id="rId834" Type="http://schemas.openxmlformats.org/officeDocument/2006/relationships/hyperlink" Target="http://www.imdb.com/title/tt0238112/?ref_=fn_tt_tt_1" TargetMode="External"/><Relationship Id="rId1257" Type="http://schemas.openxmlformats.org/officeDocument/2006/relationships/hyperlink" Target="http://www.imdb.com/title/tt1694020/?ref_=fn_tt_tt_1" TargetMode="External"/><Relationship Id="rId1464" Type="http://schemas.openxmlformats.org/officeDocument/2006/relationships/hyperlink" Target="http://www.imdb.com/title/tt0119668/?ref_=fn_tt_tt_1" TargetMode="External"/><Relationship Id="rId1671" Type="http://schemas.openxmlformats.org/officeDocument/2006/relationships/hyperlink" Target="http://www.imdb.com/title/tt0337697/?ref_=fn_tt_tt_1" TargetMode="External"/><Relationship Id="rId2308" Type="http://schemas.openxmlformats.org/officeDocument/2006/relationships/hyperlink" Target="http://www.imdb.com/title/tt0310357/?ref_=fn_tt_tt_1" TargetMode="External"/><Relationship Id="rId2515" Type="http://schemas.openxmlformats.org/officeDocument/2006/relationships/hyperlink" Target="http://www.imdb.com/title/tt1210042/?ref_=fn_tt_tt_1" TargetMode="External"/><Relationship Id="rId2722" Type="http://schemas.openxmlformats.org/officeDocument/2006/relationships/hyperlink" Target="http://www.imdb.com/title/tt0120716/?ref_=fn_tt_tt_1" TargetMode="External"/><Relationship Id="rId901" Type="http://schemas.openxmlformats.org/officeDocument/2006/relationships/hyperlink" Target="http://www.imdb.com/title/tt0299930/?ref_=fn_tt_tt_1" TargetMode="External"/><Relationship Id="rId1117" Type="http://schemas.openxmlformats.org/officeDocument/2006/relationships/hyperlink" Target="http://www.imdb.com/title/tt0450232/?ref_=fn_tt_tt_1" TargetMode="External"/><Relationship Id="rId1324" Type="http://schemas.openxmlformats.org/officeDocument/2006/relationships/hyperlink" Target="http://www.imdb.com/title/tt0110074/?ref_=fn_tt_tt_1" TargetMode="External"/><Relationship Id="rId1531" Type="http://schemas.openxmlformats.org/officeDocument/2006/relationships/hyperlink" Target="http://www.imdb.com/title/tt1800741/?ref_=fn_tt_tt_1" TargetMode="External"/><Relationship Id="rId4687" Type="http://schemas.openxmlformats.org/officeDocument/2006/relationships/hyperlink" Target="http://www.imdb.com/title/tt0490076/?ref_=fn_tt_tt_1" TargetMode="External"/><Relationship Id="rId4894" Type="http://schemas.openxmlformats.org/officeDocument/2006/relationships/hyperlink" Target="http://www.imdb.com/title/tt0168192/?ref_=fn_tt_tt_1" TargetMode="External"/><Relationship Id="rId30" Type="http://schemas.openxmlformats.org/officeDocument/2006/relationships/hyperlink" Target="http://www.imdb.com/title/tt0369610/?ref_=fn_tt_tt_1" TargetMode="External"/><Relationship Id="rId3289" Type="http://schemas.openxmlformats.org/officeDocument/2006/relationships/hyperlink" Target="http://www.imdb.com/title/tt0386032/?ref_=fn_tt_tt_1" TargetMode="External"/><Relationship Id="rId3496" Type="http://schemas.openxmlformats.org/officeDocument/2006/relationships/hyperlink" Target="http://www.imdb.com/title/tt0251736/?ref_=fn_tt_tt_1" TargetMode="External"/><Relationship Id="rId4547" Type="http://schemas.openxmlformats.org/officeDocument/2006/relationships/hyperlink" Target="http://www.imdb.com/title/tt1560985/?ref_=fn_tt_tt_1" TargetMode="External"/><Relationship Id="rId4754" Type="http://schemas.openxmlformats.org/officeDocument/2006/relationships/hyperlink" Target="http://www.imdb.com/title/tt2224026/?ref_=fn_tt_tt_1" TargetMode="External"/><Relationship Id="rId2098" Type="http://schemas.openxmlformats.org/officeDocument/2006/relationships/hyperlink" Target="http://www.imdb.com/title/tt0108101/?ref_=fn_tt_tt_1" TargetMode="External"/><Relationship Id="rId3149" Type="http://schemas.openxmlformats.org/officeDocument/2006/relationships/hyperlink" Target="http://www.imdb.com/title/tt0295700/?ref_=fn_tt_tt_1" TargetMode="External"/><Relationship Id="rId3356" Type="http://schemas.openxmlformats.org/officeDocument/2006/relationships/hyperlink" Target="http://www.imdb.com/title/tt0493264/?ref_=fn_tt_tt_1" TargetMode="External"/><Relationship Id="rId3563" Type="http://schemas.openxmlformats.org/officeDocument/2006/relationships/hyperlink" Target="http://www.imdb.com/title/tt0139239/?ref_=fn_tt_tt_1" TargetMode="External"/><Relationship Id="rId4407" Type="http://schemas.openxmlformats.org/officeDocument/2006/relationships/hyperlink" Target="http://www.imdb.com/title/tt0113540/?ref_=fn_tt_tt_1" TargetMode="External"/><Relationship Id="rId4961" Type="http://schemas.openxmlformats.org/officeDocument/2006/relationships/hyperlink" Target="http://www.imdb.com/title/tt0093200/?ref_=fn_tt_tt_1" TargetMode="External"/><Relationship Id="rId277" Type="http://schemas.openxmlformats.org/officeDocument/2006/relationships/hyperlink" Target="http://www.imdb.com/title/tt0164912/?ref_=fn_tt_tt_1" TargetMode="External"/><Relationship Id="rId484" Type="http://schemas.openxmlformats.org/officeDocument/2006/relationships/hyperlink" Target="http://www.imdb.com/title/tt0120751/?ref_=fn_tt_tt_1" TargetMode="External"/><Relationship Id="rId2165" Type="http://schemas.openxmlformats.org/officeDocument/2006/relationships/hyperlink" Target="http://www.imdb.com/title/tt1457767/?ref_=fn_tt_tt_1" TargetMode="External"/><Relationship Id="rId3009" Type="http://schemas.openxmlformats.org/officeDocument/2006/relationships/hyperlink" Target="http://www.imdb.com/title/tt1428556/?ref_=fn_tt_tt_1" TargetMode="External"/><Relationship Id="rId3216" Type="http://schemas.openxmlformats.org/officeDocument/2006/relationships/hyperlink" Target="http://www.imdb.com/title/tt0765120/?ref_=fn_tt_tt_1" TargetMode="External"/><Relationship Id="rId3770" Type="http://schemas.openxmlformats.org/officeDocument/2006/relationships/hyperlink" Target="http://www.imdb.com/title/tt1182345/?ref_=fn_tt_tt_1" TargetMode="External"/><Relationship Id="rId4614" Type="http://schemas.openxmlformats.org/officeDocument/2006/relationships/hyperlink" Target="http://www.imdb.com/title/tt0425151/?ref_=fn_tt_tt_1" TargetMode="External"/><Relationship Id="rId4821" Type="http://schemas.openxmlformats.org/officeDocument/2006/relationships/hyperlink" Target="http://www.imdb.com/title/tt2070791/?ref_=fn_tt_tt_1" TargetMode="External"/><Relationship Id="rId137" Type="http://schemas.openxmlformats.org/officeDocument/2006/relationships/hyperlink" Target="http://www.imdb.com/title/tt0780653/?ref_=fn_tt_tt_1" TargetMode="External"/><Relationship Id="rId344" Type="http://schemas.openxmlformats.org/officeDocument/2006/relationships/hyperlink" Target="http://www.imdb.com/title/tt2209764/?ref_=fn_tt_tt_1" TargetMode="External"/><Relationship Id="rId691" Type="http://schemas.openxmlformats.org/officeDocument/2006/relationships/hyperlink" Target="http://www.imdb.com/title/tt0380599/?ref_=fn_tt_tt_1" TargetMode="External"/><Relationship Id="rId2025" Type="http://schemas.openxmlformats.org/officeDocument/2006/relationships/hyperlink" Target="http://www.imdb.com/title/tt2239832/?ref_=fn_tt_tt_1" TargetMode="External"/><Relationship Id="rId2372" Type="http://schemas.openxmlformats.org/officeDocument/2006/relationships/hyperlink" Target="http://www.imdb.com/title/tt1697237/?ref_=fn_tt_tt_1" TargetMode="External"/><Relationship Id="rId3423" Type="http://schemas.openxmlformats.org/officeDocument/2006/relationships/hyperlink" Target="http://www.imdb.com/title/tt0342272/?ref_=fn_tt_tt_1" TargetMode="External"/><Relationship Id="rId3630" Type="http://schemas.openxmlformats.org/officeDocument/2006/relationships/hyperlink" Target="http://www.imdb.com/title/tt0234354/?ref_=fn_tt_tt_1" TargetMode="External"/><Relationship Id="rId551" Type="http://schemas.openxmlformats.org/officeDocument/2006/relationships/hyperlink" Target="http://www.imdb.com/title/tt0371246/?ref_=fn_tt_tt_1" TargetMode="External"/><Relationship Id="rId1181" Type="http://schemas.openxmlformats.org/officeDocument/2006/relationships/hyperlink" Target="http://www.imdb.com/title/tt0183790/?ref_=fn_tt_tt_1" TargetMode="External"/><Relationship Id="rId2232" Type="http://schemas.openxmlformats.org/officeDocument/2006/relationships/hyperlink" Target="http://www.imdb.com/title/tt1067774/?ref_=fn_tt_tt_1" TargetMode="External"/><Relationship Id="rId204" Type="http://schemas.openxmlformats.org/officeDocument/2006/relationships/hyperlink" Target="http://www.imdb.com/title/tt0790736/?ref_=fn_tt_tt_1" TargetMode="External"/><Relationship Id="rId411" Type="http://schemas.openxmlformats.org/officeDocument/2006/relationships/hyperlink" Target="http://www.imdb.com/title/tt0120660/?ref_=fn_tt_tt_1" TargetMode="External"/><Relationship Id="rId1041" Type="http://schemas.openxmlformats.org/officeDocument/2006/relationships/hyperlink" Target="http://www.imdb.com/title/tt0097576/?ref_=fn_tt_tt_1" TargetMode="External"/><Relationship Id="rId1998" Type="http://schemas.openxmlformats.org/officeDocument/2006/relationships/hyperlink" Target="http://www.imdb.com/title/tt0388183/?ref_=fn_tt_tt_1" TargetMode="External"/><Relationship Id="rId4197" Type="http://schemas.openxmlformats.org/officeDocument/2006/relationships/hyperlink" Target="http://www.imdb.com/title/tt1990314/?ref_=fn_tt_tt_1" TargetMode="External"/><Relationship Id="rId1858" Type="http://schemas.openxmlformats.org/officeDocument/2006/relationships/hyperlink" Target="http://www.imdb.com/title/tt1486192/?ref_=fn_tt_tt_1" TargetMode="External"/><Relationship Id="rId4057" Type="http://schemas.openxmlformats.org/officeDocument/2006/relationships/hyperlink" Target="http://www.imdb.com/title/tt3125472/?ref_=fn_tt_tt_1" TargetMode="External"/><Relationship Id="rId4264" Type="http://schemas.openxmlformats.org/officeDocument/2006/relationships/hyperlink" Target="http://www.imdb.com/title/tt0032273/?ref_=fn_tt_tt_1" TargetMode="External"/><Relationship Id="rId4471" Type="http://schemas.openxmlformats.org/officeDocument/2006/relationships/hyperlink" Target="http://www.imdb.com/title/tt0087130/?ref_=fn_tt_tt_1" TargetMode="External"/><Relationship Id="rId2909" Type="http://schemas.openxmlformats.org/officeDocument/2006/relationships/hyperlink" Target="http://www.imdb.com/title/tt0168629/?ref_=fn_tt_tt_1" TargetMode="External"/><Relationship Id="rId3073" Type="http://schemas.openxmlformats.org/officeDocument/2006/relationships/hyperlink" Target="http://www.imdb.com/title/tt1132626/?ref_=fn_tt_tt_1" TargetMode="External"/><Relationship Id="rId3280" Type="http://schemas.openxmlformats.org/officeDocument/2006/relationships/hyperlink" Target="http://www.imdb.com/title/tt0072271/?ref_=fn_tt_tt_1" TargetMode="External"/><Relationship Id="rId4124" Type="http://schemas.openxmlformats.org/officeDocument/2006/relationships/hyperlink" Target="http://www.imdb.com/title/tt1148200/?ref_=fn_tt_tt_1" TargetMode="External"/><Relationship Id="rId4331" Type="http://schemas.openxmlformats.org/officeDocument/2006/relationships/hyperlink" Target="http://www.imdb.com/title/tt1090671/?ref_=fn_tt_tt_1" TargetMode="External"/><Relationship Id="rId1718" Type="http://schemas.openxmlformats.org/officeDocument/2006/relationships/hyperlink" Target="http://www.imdb.com/title/tt0379889/?ref_=fn_tt_tt_1" TargetMode="External"/><Relationship Id="rId1925" Type="http://schemas.openxmlformats.org/officeDocument/2006/relationships/hyperlink" Target="http://www.imdb.com/title/tt0452625/?ref_=fn_tt_tt_1" TargetMode="External"/><Relationship Id="rId3140" Type="http://schemas.openxmlformats.org/officeDocument/2006/relationships/hyperlink" Target="http://www.imdb.com/title/tt0403455/?ref_=fn_tt_tt_1" TargetMode="External"/><Relationship Id="rId2699" Type="http://schemas.openxmlformats.org/officeDocument/2006/relationships/hyperlink" Target="http://www.imdb.com/title/tt1258972/?ref_=fn_tt_tt_1" TargetMode="External"/><Relationship Id="rId3000" Type="http://schemas.openxmlformats.org/officeDocument/2006/relationships/hyperlink" Target="http://www.imdb.com/title/tt1235796/?ref_=fn_tt_tt_1" TargetMode="External"/><Relationship Id="rId3957" Type="http://schemas.openxmlformats.org/officeDocument/2006/relationships/hyperlink" Target="http://www.imdb.com/title/tt1422136/?ref_=fn_tt_tt_1" TargetMode="External"/><Relationship Id="rId878" Type="http://schemas.openxmlformats.org/officeDocument/2006/relationships/hyperlink" Target="http://www.imdb.com/title/tt1430626/?ref_=fn_tt_tt_1" TargetMode="External"/><Relationship Id="rId2559" Type="http://schemas.openxmlformats.org/officeDocument/2006/relationships/hyperlink" Target="http://www.imdb.com/title/tt0101764/?ref_=fn_tt_tt_1" TargetMode="External"/><Relationship Id="rId2766" Type="http://schemas.openxmlformats.org/officeDocument/2006/relationships/hyperlink" Target="http://www.imdb.com/title/tt0100405/?ref_=fn_tt_tt_1" TargetMode="External"/><Relationship Id="rId2973" Type="http://schemas.openxmlformats.org/officeDocument/2006/relationships/hyperlink" Target="http://www.imdb.com/title/tt0318974/?ref_=fn_tt_tt_1" TargetMode="External"/><Relationship Id="rId3817" Type="http://schemas.openxmlformats.org/officeDocument/2006/relationships/hyperlink" Target="http://www.imdb.com/title/tt1717210/?ref_=fn_tt_tt_1" TargetMode="External"/><Relationship Id="rId738" Type="http://schemas.openxmlformats.org/officeDocument/2006/relationships/hyperlink" Target="http://www.imdb.com/title/tt0369339/?ref_=fn_tt_tt_1" TargetMode="External"/><Relationship Id="rId945" Type="http://schemas.openxmlformats.org/officeDocument/2006/relationships/hyperlink" Target="http://www.imdb.com/title/tt0120686/?ref_=fn_tt_tt_1" TargetMode="External"/><Relationship Id="rId1368" Type="http://schemas.openxmlformats.org/officeDocument/2006/relationships/hyperlink" Target="http://www.imdb.com/title/tt0469903/?ref_=fn_tt_tt_1" TargetMode="External"/><Relationship Id="rId1575" Type="http://schemas.openxmlformats.org/officeDocument/2006/relationships/hyperlink" Target="http://www.imdb.com/title/tt0113862/?ref_=fn_tt_tt_1" TargetMode="External"/><Relationship Id="rId1782" Type="http://schemas.openxmlformats.org/officeDocument/2006/relationships/hyperlink" Target="http://www.imdb.com/title/tt0498399/?ref_=fn_tt_tt_1" TargetMode="External"/><Relationship Id="rId2419" Type="http://schemas.openxmlformats.org/officeDocument/2006/relationships/hyperlink" Target="http://www.imdb.com/title/tt0322589/?ref_=fn_tt_tt_1" TargetMode="External"/><Relationship Id="rId2626" Type="http://schemas.openxmlformats.org/officeDocument/2006/relationships/hyperlink" Target="http://www.imdb.com/title/tt0906108/?ref_=fn_tt_tt_1" TargetMode="External"/><Relationship Id="rId2833" Type="http://schemas.openxmlformats.org/officeDocument/2006/relationships/hyperlink" Target="http://www.imdb.com/title/tt1441395/?ref_=fn_tt_tt_1" TargetMode="External"/><Relationship Id="rId5032" Type="http://schemas.openxmlformats.org/officeDocument/2006/relationships/hyperlink" Target="http://www.imdb.com/title/tt0390323/?ref_=fn_tt_tt_1" TargetMode="External"/><Relationship Id="rId74" Type="http://schemas.openxmlformats.org/officeDocument/2006/relationships/hyperlink" Target="http://www.imdb.com/title/tt1386697/?ref_=fn_tt_tt_1" TargetMode="External"/><Relationship Id="rId805" Type="http://schemas.openxmlformats.org/officeDocument/2006/relationships/hyperlink" Target="http://www.imdb.com/title/tt0382628/?ref_=fn_tt_tt_1" TargetMode="External"/><Relationship Id="rId1228" Type="http://schemas.openxmlformats.org/officeDocument/2006/relationships/hyperlink" Target="http://www.imdb.com/title/tt1226229/?ref_=fn_tt_tt_1" TargetMode="External"/><Relationship Id="rId1435" Type="http://schemas.openxmlformats.org/officeDocument/2006/relationships/hyperlink" Target="http://www.imdb.com/title/tt0762114/?ref_=fn_tt_tt_1" TargetMode="External"/><Relationship Id="rId4798" Type="http://schemas.openxmlformats.org/officeDocument/2006/relationships/hyperlink" Target="http://www.imdb.com/title/tt0451176/?ref_=fn_tt_tt_1" TargetMode="External"/><Relationship Id="rId1642" Type="http://schemas.openxmlformats.org/officeDocument/2006/relationships/hyperlink" Target="http://www.imdb.com/title/tt0096933/?ref_=fn_tt_tt_1" TargetMode="External"/><Relationship Id="rId2900" Type="http://schemas.openxmlformats.org/officeDocument/2006/relationships/hyperlink" Target="http://www.imdb.com/title/tt0108399/?ref_=fn_tt_tt_1" TargetMode="External"/><Relationship Id="rId1502" Type="http://schemas.openxmlformats.org/officeDocument/2006/relationships/hyperlink" Target="http://www.imdb.com/title/tt0105211/?ref_=fn_tt_tt_1" TargetMode="External"/><Relationship Id="rId4658" Type="http://schemas.openxmlformats.org/officeDocument/2006/relationships/hyperlink" Target="http://www.imdb.com/title/tt0490166/?ref_=fn_tt_tt_1" TargetMode="External"/><Relationship Id="rId4865" Type="http://schemas.openxmlformats.org/officeDocument/2006/relationships/hyperlink" Target="http://www.imdb.com/title/tt0368089/?ref_=fn_tt_tt_1" TargetMode="External"/><Relationship Id="rId388" Type="http://schemas.openxmlformats.org/officeDocument/2006/relationships/hyperlink" Target="http://www.imdb.com/title/tt0120461/?ref_=fn_tt_tt_1" TargetMode="External"/><Relationship Id="rId2069" Type="http://schemas.openxmlformats.org/officeDocument/2006/relationships/hyperlink" Target="http://www.imdb.com/title/tt0116999/?ref_=fn_tt_tt_1" TargetMode="External"/><Relationship Id="rId3467" Type="http://schemas.openxmlformats.org/officeDocument/2006/relationships/hyperlink" Target="http://www.imdb.com/title/tt0066995/?ref_=fn_tt_tt_1" TargetMode="External"/><Relationship Id="rId3674" Type="http://schemas.openxmlformats.org/officeDocument/2006/relationships/hyperlink" Target="http://www.imdb.com/title/tt2229499/?ref_=fn_tt_tt_1" TargetMode="External"/><Relationship Id="rId3881" Type="http://schemas.openxmlformats.org/officeDocument/2006/relationships/hyperlink" Target="http://www.imdb.com/title/tt3332064/?ref_=fn_tt_tt_1" TargetMode="External"/><Relationship Id="rId4518" Type="http://schemas.openxmlformats.org/officeDocument/2006/relationships/hyperlink" Target="http://www.imdb.com/title/tt0419677/?ref_=fn_tt_tt_1" TargetMode="External"/><Relationship Id="rId4725" Type="http://schemas.openxmlformats.org/officeDocument/2006/relationships/hyperlink" Target="http://www.imdb.com/title/tt1129423/?ref_=fn_tt_tt_1" TargetMode="External"/><Relationship Id="rId4932" Type="http://schemas.openxmlformats.org/officeDocument/2006/relationships/hyperlink" Target="http://www.imdb.com/title/tt0271219/?ref_=fn_tt_tt_1" TargetMode="External"/><Relationship Id="rId595" Type="http://schemas.openxmlformats.org/officeDocument/2006/relationships/hyperlink" Target="http://www.imdb.com/title/tt2647544/?ref_=fn_tt_tt_1" TargetMode="External"/><Relationship Id="rId2276" Type="http://schemas.openxmlformats.org/officeDocument/2006/relationships/hyperlink" Target="http://www.imdb.com/title/tt1121931/?ref_=fn_tt_tt_1" TargetMode="External"/><Relationship Id="rId2483" Type="http://schemas.openxmlformats.org/officeDocument/2006/relationships/hyperlink" Target="http://www.imdb.com/title/tt0465494/?ref_=fn_tt_tt_1" TargetMode="External"/><Relationship Id="rId2690" Type="http://schemas.openxmlformats.org/officeDocument/2006/relationships/hyperlink" Target="http://www.imdb.com/title/tt0417225/?ref_=fn_tt_tt_1" TargetMode="External"/><Relationship Id="rId3327" Type="http://schemas.openxmlformats.org/officeDocument/2006/relationships/hyperlink" Target="http://www.imdb.com/title/tt0325596/?ref_=fn_tt_tt_1" TargetMode="External"/><Relationship Id="rId3534" Type="http://schemas.openxmlformats.org/officeDocument/2006/relationships/hyperlink" Target="http://www.imdb.com/title/tt2328813/?ref_=fn_tt_tt_1" TargetMode="External"/><Relationship Id="rId3741" Type="http://schemas.openxmlformats.org/officeDocument/2006/relationships/hyperlink" Target="http://www.imdb.com/title/tt0113253/?ref_=fn_tt_tt_1" TargetMode="External"/><Relationship Id="rId248" Type="http://schemas.openxmlformats.org/officeDocument/2006/relationships/hyperlink" Target="http://www.imdb.com/title/tt0118928/?ref_=fn_tt_tt_1" TargetMode="External"/><Relationship Id="rId455" Type="http://schemas.openxmlformats.org/officeDocument/2006/relationships/hyperlink" Target="http://www.imdb.com/title/tt0369436/?ref_=fn_tt_tt_1" TargetMode="External"/><Relationship Id="rId662" Type="http://schemas.openxmlformats.org/officeDocument/2006/relationships/hyperlink" Target="http://www.imdb.com/title/tt0838283/?ref_=fn_tt_tt_1" TargetMode="External"/><Relationship Id="rId1085" Type="http://schemas.openxmlformats.org/officeDocument/2006/relationships/hyperlink" Target="http://www.imdb.com/title/tt0369735/?ref_=fn_tt_tt_1" TargetMode="External"/><Relationship Id="rId1292" Type="http://schemas.openxmlformats.org/officeDocument/2006/relationships/hyperlink" Target="http://www.imdb.com/title/tt0422720/?ref_=fn_tt_tt_1" TargetMode="External"/><Relationship Id="rId2136" Type="http://schemas.openxmlformats.org/officeDocument/2006/relationships/hyperlink" Target="http://www.imdb.com/title/tt0795368/?ref_=fn_tt_tt_1" TargetMode="External"/><Relationship Id="rId2343" Type="http://schemas.openxmlformats.org/officeDocument/2006/relationships/hyperlink" Target="http://www.imdb.com/title/tt0274711/?ref_=fn_tt_tt_1" TargetMode="External"/><Relationship Id="rId2550" Type="http://schemas.openxmlformats.org/officeDocument/2006/relationships/hyperlink" Target="http://www.imdb.com/title/tt0420294/?ref_=fn_tt_tt_1" TargetMode="External"/><Relationship Id="rId3601" Type="http://schemas.openxmlformats.org/officeDocument/2006/relationships/hyperlink" Target="http://www.imdb.com/title/tt0096054/?ref_=fn_tt_tt_1" TargetMode="External"/><Relationship Id="rId108" Type="http://schemas.openxmlformats.org/officeDocument/2006/relationships/hyperlink" Target="http://www.imdb.com/title/tt0413267/?ref_=fn_tt_tt_1" TargetMode="External"/><Relationship Id="rId315" Type="http://schemas.openxmlformats.org/officeDocument/2006/relationships/hyperlink" Target="http://www.imdb.com/title/tt1267297/?ref_=fn_tt_tt_1" TargetMode="External"/><Relationship Id="rId522" Type="http://schemas.openxmlformats.org/officeDocument/2006/relationships/hyperlink" Target="http://www.imdb.com/title/tt0311429/?ref_=fn_tt_tt_1" TargetMode="External"/><Relationship Id="rId1152" Type="http://schemas.openxmlformats.org/officeDocument/2006/relationships/hyperlink" Target="http://www.imdb.com/title/tt0253867/?ref_=fn_tt_tt_1" TargetMode="External"/><Relationship Id="rId2203" Type="http://schemas.openxmlformats.org/officeDocument/2006/relationships/hyperlink" Target="http://www.imdb.com/title/tt1440728/?ref_=fn_tt_tt_1" TargetMode="External"/><Relationship Id="rId2410" Type="http://schemas.openxmlformats.org/officeDocument/2006/relationships/hyperlink" Target="http://www.imdb.com/title/tt0926129/?ref_=fn_tt_tt_1" TargetMode="External"/><Relationship Id="rId1012" Type="http://schemas.openxmlformats.org/officeDocument/2006/relationships/hyperlink" Target="http://www.imdb.com/title/tt1124037/?ref_=fn_tt_tt_1" TargetMode="External"/><Relationship Id="rId4168" Type="http://schemas.openxmlformats.org/officeDocument/2006/relationships/hyperlink" Target="http://www.imdb.com/title/tt0116729/?ref_=fn_tt_tt_1" TargetMode="External"/><Relationship Id="rId4375" Type="http://schemas.openxmlformats.org/officeDocument/2006/relationships/hyperlink" Target="http://www.imdb.com/title/tt2645670/?ref_=fn_tt_tt_1" TargetMode="External"/><Relationship Id="rId1969" Type="http://schemas.openxmlformats.org/officeDocument/2006/relationships/hyperlink" Target="http://www.imdb.com/title/tt0787475/?ref_=fn_tt_tt_1" TargetMode="External"/><Relationship Id="rId3184" Type="http://schemas.openxmlformats.org/officeDocument/2006/relationships/hyperlink" Target="http://www.imdb.com/title/tt0425413/?ref_=fn_tt_tt_1" TargetMode="External"/><Relationship Id="rId4028" Type="http://schemas.openxmlformats.org/officeDocument/2006/relationships/hyperlink" Target="http://www.imdb.com/title/tt1753460/?ref_=fn_tt_tt_1" TargetMode="External"/><Relationship Id="rId4235" Type="http://schemas.openxmlformats.org/officeDocument/2006/relationships/hyperlink" Target="http://www.imdb.com/title/tt0038213/?ref_=fn_tt_tt_1" TargetMode="External"/><Relationship Id="rId4582" Type="http://schemas.openxmlformats.org/officeDocument/2006/relationships/hyperlink" Target="http://www.imdb.com/title/tt1077262/?ref_=fn_tt_tt_1" TargetMode="External"/><Relationship Id="rId1829" Type="http://schemas.openxmlformats.org/officeDocument/2006/relationships/hyperlink" Target="http://www.imdb.com/title/tt0155711/?ref_=fn_tt_tt_1" TargetMode="External"/><Relationship Id="rId3391" Type="http://schemas.openxmlformats.org/officeDocument/2006/relationships/hyperlink" Target="http://www.imdb.com/title/tt1282140/?ref_=fn_tt_tt_1" TargetMode="External"/><Relationship Id="rId4442" Type="http://schemas.openxmlformats.org/officeDocument/2006/relationships/hyperlink" Target="http://www.imdb.com/title/tt0475271/?ref_=fn_tt_tt_1" TargetMode="External"/><Relationship Id="rId3044" Type="http://schemas.openxmlformats.org/officeDocument/2006/relationships/hyperlink" Target="http://www.imdb.com/title/tt0416212/?ref_=fn_tt_tt_1" TargetMode="External"/><Relationship Id="rId3251" Type="http://schemas.openxmlformats.org/officeDocument/2006/relationships/hyperlink" Target="http://www.imdb.com/title/tt0479341/?ref_=fn_tt_tt_1" TargetMode="External"/><Relationship Id="rId4302" Type="http://schemas.openxmlformats.org/officeDocument/2006/relationships/hyperlink" Target="http://www.imdb.com/title/tt0388139/?ref_=fn_tt_tt_1" TargetMode="External"/><Relationship Id="rId172" Type="http://schemas.openxmlformats.org/officeDocument/2006/relationships/hyperlink" Target="http://www.imdb.com/title/tt0458339/?ref_=fn_tt_tt_1" TargetMode="External"/><Relationship Id="rId2060" Type="http://schemas.openxmlformats.org/officeDocument/2006/relationships/hyperlink" Target="http://www.imdb.com/title/tt1798709/?ref_=fn_tt_tt_1" TargetMode="External"/><Relationship Id="rId3111" Type="http://schemas.openxmlformats.org/officeDocument/2006/relationships/hyperlink" Target="http://www.imdb.com/title/tt0265632/?ref_=fn_tt_tt_1" TargetMode="External"/><Relationship Id="rId989" Type="http://schemas.openxmlformats.org/officeDocument/2006/relationships/hyperlink" Target="http://www.imdb.com/title/tt0313443/?ref_=fn_tt_tt_1" TargetMode="External"/><Relationship Id="rId2877" Type="http://schemas.openxmlformats.org/officeDocument/2006/relationships/hyperlink" Target="http://www.imdb.com/title/tt1711425/?ref_=fn_tt_tt_1" TargetMode="External"/><Relationship Id="rId849" Type="http://schemas.openxmlformats.org/officeDocument/2006/relationships/hyperlink" Target="http://www.imdb.com/title/tt0112642/?ref_=fn_tt_tt_1" TargetMode="External"/><Relationship Id="rId1479" Type="http://schemas.openxmlformats.org/officeDocument/2006/relationships/hyperlink" Target="http://www.imdb.com/title/tt0240510/?ref_=fn_tt_tt_1" TargetMode="External"/><Relationship Id="rId1686" Type="http://schemas.openxmlformats.org/officeDocument/2006/relationships/hyperlink" Target="http://www.imdb.com/title/tt0398712/?ref_=fn_tt_tt_1" TargetMode="External"/><Relationship Id="rId3928" Type="http://schemas.openxmlformats.org/officeDocument/2006/relationships/hyperlink" Target="http://www.imdb.com/title/tt0188863/?ref_=fn_tt_tt_1" TargetMode="External"/><Relationship Id="rId4092" Type="http://schemas.openxmlformats.org/officeDocument/2006/relationships/hyperlink" Target="http://www.imdb.com/title/tt0174336/?ref_=fn_tt_tt_1" TargetMode="External"/><Relationship Id="rId1339" Type="http://schemas.openxmlformats.org/officeDocument/2006/relationships/hyperlink" Target="http://www.imdb.com/title/tt1661382/?ref_=fn_tt_tt_1" TargetMode="External"/><Relationship Id="rId1893" Type="http://schemas.openxmlformats.org/officeDocument/2006/relationships/hyperlink" Target="http://www.imdb.com/title/tt1411238/?ref_=fn_tt_tt_1" TargetMode="External"/><Relationship Id="rId2737" Type="http://schemas.openxmlformats.org/officeDocument/2006/relationships/hyperlink" Target="http://www.imdb.com/title/tt0414852/?ref_=fn_tt_tt_1" TargetMode="External"/><Relationship Id="rId2944" Type="http://schemas.openxmlformats.org/officeDocument/2006/relationships/hyperlink" Target="http://www.imdb.com/title/tt0278488/?ref_=fn_tt_tt_1" TargetMode="External"/><Relationship Id="rId5003" Type="http://schemas.openxmlformats.org/officeDocument/2006/relationships/hyperlink" Target="http://www.imdb.com/title/tt0077838/?ref_=fn_tt_tt_1" TargetMode="External"/><Relationship Id="rId709" Type="http://schemas.openxmlformats.org/officeDocument/2006/relationships/hyperlink" Target="http://www.imdb.com/title/tt0445934/?ref_=fn_tt_tt_1" TargetMode="External"/><Relationship Id="rId916" Type="http://schemas.openxmlformats.org/officeDocument/2006/relationships/hyperlink" Target="http://www.imdb.com/title/tt0795421/?ref_=fn_tt_tt_1" TargetMode="External"/><Relationship Id="rId1546" Type="http://schemas.openxmlformats.org/officeDocument/2006/relationships/hyperlink" Target="http://www.imdb.com/title/tt0457510/?ref_=fn_tt_tt_1" TargetMode="External"/><Relationship Id="rId1753" Type="http://schemas.openxmlformats.org/officeDocument/2006/relationships/hyperlink" Target="http://www.imdb.com/title/tt0164334/?ref_=fn_tt_tt_1" TargetMode="External"/><Relationship Id="rId1960" Type="http://schemas.openxmlformats.org/officeDocument/2006/relationships/hyperlink" Target="http://www.imdb.com/title/tt0388980/?ref_=fn_tt_tt_1" TargetMode="External"/><Relationship Id="rId2804" Type="http://schemas.openxmlformats.org/officeDocument/2006/relationships/hyperlink" Target="http://www.imdb.com/title/tt0401383/?ref_=fn_tt_tt_1" TargetMode="External"/><Relationship Id="rId45" Type="http://schemas.openxmlformats.org/officeDocument/2006/relationships/hyperlink" Target="http://www.imdb.com/title/tt0438488/?ref_=fn_tt_tt_1" TargetMode="External"/><Relationship Id="rId1406" Type="http://schemas.openxmlformats.org/officeDocument/2006/relationships/hyperlink" Target="http://www.imdb.com/title/tt4085584/?ref_=fn_tt_tt_1" TargetMode="External"/><Relationship Id="rId1613" Type="http://schemas.openxmlformats.org/officeDocument/2006/relationships/hyperlink" Target="http://www.imdb.com/title/tt0110322/?ref_=fn_tt_tt_1" TargetMode="External"/><Relationship Id="rId1820" Type="http://schemas.openxmlformats.org/officeDocument/2006/relationships/hyperlink" Target="http://www.imdb.com/title/tt0042114/?ref_=fn_tt_tt_1" TargetMode="External"/><Relationship Id="rId4769" Type="http://schemas.openxmlformats.org/officeDocument/2006/relationships/hyperlink" Target="http://www.imdb.com/title/tt3417110/?ref_=fn_tt_tt_1" TargetMode="External"/><Relationship Id="rId4976" Type="http://schemas.openxmlformats.org/officeDocument/2006/relationships/hyperlink" Target="http://www.imdb.com/title/tt0130019/?ref_=fn_tt_tt_1" TargetMode="External"/><Relationship Id="rId3578" Type="http://schemas.openxmlformats.org/officeDocument/2006/relationships/hyperlink" Target="http://www.imdb.com/title/tt0301357/?ref_=fn_tt_tt_1" TargetMode="External"/><Relationship Id="rId3785" Type="http://schemas.openxmlformats.org/officeDocument/2006/relationships/hyperlink" Target="http://www.imdb.com/title/tt0320244/?ref_=fn_tt_tt_1" TargetMode="External"/><Relationship Id="rId3992" Type="http://schemas.openxmlformats.org/officeDocument/2006/relationships/hyperlink" Target="http://www.imdb.com/title/tt0092796/?ref_=fn_tt_tt_1" TargetMode="External"/><Relationship Id="rId4629" Type="http://schemas.openxmlformats.org/officeDocument/2006/relationships/hyperlink" Target="http://www.imdb.com/title/tt2655734/?ref_=fn_tt_tt_1" TargetMode="External"/><Relationship Id="rId4836" Type="http://schemas.openxmlformats.org/officeDocument/2006/relationships/hyperlink" Target="http://www.imdb.com/title/tt1314190/?ref_=fn_tt_tt_1" TargetMode="External"/><Relationship Id="rId499" Type="http://schemas.openxmlformats.org/officeDocument/2006/relationships/hyperlink" Target="http://www.imdb.com/title/tt0875034/?ref_=fn_tt_tt_1" TargetMode="External"/><Relationship Id="rId2387" Type="http://schemas.openxmlformats.org/officeDocument/2006/relationships/hyperlink" Target="http://www.imdb.com/title/tt0384806/?ref_=fn_tt_tt_1" TargetMode="External"/><Relationship Id="rId2594" Type="http://schemas.openxmlformats.org/officeDocument/2006/relationships/hyperlink" Target="http://www.imdb.com/title/tt2398231/?ref_=fn_tt_tt_1" TargetMode="External"/><Relationship Id="rId3438" Type="http://schemas.openxmlformats.org/officeDocument/2006/relationships/hyperlink" Target="http://www.imdb.com/title/tt0113326/?ref_=fn_tt_tt_1" TargetMode="External"/><Relationship Id="rId3645" Type="http://schemas.openxmlformats.org/officeDocument/2006/relationships/hyperlink" Target="http://www.imdb.com/title/tt0841119/?ref_=fn_tt_tt_1" TargetMode="External"/><Relationship Id="rId3852" Type="http://schemas.openxmlformats.org/officeDocument/2006/relationships/hyperlink" Target="http://www.imdb.com/title/tt0038116/?ref_=fn_tt_tt_1" TargetMode="External"/><Relationship Id="rId359" Type="http://schemas.openxmlformats.org/officeDocument/2006/relationships/hyperlink" Target="http://www.imdb.com/title/tt1080016/?ref_=fn_tt_tt_1" TargetMode="External"/><Relationship Id="rId566" Type="http://schemas.openxmlformats.org/officeDocument/2006/relationships/hyperlink" Target="http://www.imdb.com/title/tt0978764/?ref_=fn_tt_tt_1" TargetMode="External"/><Relationship Id="rId773" Type="http://schemas.openxmlformats.org/officeDocument/2006/relationships/hyperlink" Target="http://www.imdb.com/title/tt1045778/?ref_=fn_tt_tt_1" TargetMode="External"/><Relationship Id="rId1196" Type="http://schemas.openxmlformats.org/officeDocument/2006/relationships/hyperlink" Target="http://www.imdb.com/title/tt1091191/?ref_=fn_tt_tt_1" TargetMode="External"/><Relationship Id="rId2247" Type="http://schemas.openxmlformats.org/officeDocument/2006/relationships/hyperlink" Target="http://www.imdb.com/title/tt0791304/?ref_=fn_tt_tt_1" TargetMode="External"/><Relationship Id="rId2454" Type="http://schemas.openxmlformats.org/officeDocument/2006/relationships/hyperlink" Target="http://www.imdb.com/title/tt1032755/?ref_=fn_tt_tt_1" TargetMode="External"/><Relationship Id="rId3505" Type="http://schemas.openxmlformats.org/officeDocument/2006/relationships/hyperlink" Target="http://www.imdb.com/title/tt0361411/?ref_=fn_tt_tt_1" TargetMode="External"/><Relationship Id="rId4903" Type="http://schemas.openxmlformats.org/officeDocument/2006/relationships/hyperlink" Target="http://www.imdb.com/title/tt1211890/?ref_=fn_tt_tt_1" TargetMode="External"/><Relationship Id="rId219" Type="http://schemas.openxmlformats.org/officeDocument/2006/relationships/hyperlink" Target="http://www.imdb.com/title/tt0170016/?ref_=fn_tt_tt_1" TargetMode="External"/><Relationship Id="rId426" Type="http://schemas.openxmlformats.org/officeDocument/2006/relationships/hyperlink" Target="http://www.imdb.com/title/tt0446029/?ref_=fn_tt_tt_1" TargetMode="External"/><Relationship Id="rId633" Type="http://schemas.openxmlformats.org/officeDocument/2006/relationships/hyperlink" Target="http://www.imdb.com/title/tt1325004/?ref_=fn_tt_tt_1" TargetMode="External"/><Relationship Id="rId980" Type="http://schemas.openxmlformats.org/officeDocument/2006/relationships/hyperlink" Target="http://www.imdb.com/title/tt1605630/?ref_=fn_tt_tt_1" TargetMode="External"/><Relationship Id="rId1056" Type="http://schemas.openxmlformats.org/officeDocument/2006/relationships/hyperlink" Target="http://www.imdb.com/title/tt0120780/?ref_=fn_tt_tt_1" TargetMode="External"/><Relationship Id="rId1263" Type="http://schemas.openxmlformats.org/officeDocument/2006/relationships/hyperlink" Target="http://www.imdb.com/title/tt1622979/?ref_=fn_tt_tt_1" TargetMode="External"/><Relationship Id="rId2107" Type="http://schemas.openxmlformats.org/officeDocument/2006/relationships/hyperlink" Target="http://www.imdb.com/title/tt0399201/?ref_=fn_tt_tt_1" TargetMode="External"/><Relationship Id="rId2314" Type="http://schemas.openxmlformats.org/officeDocument/2006/relationships/hyperlink" Target="http://www.imdb.com/title/tt1629757/?ref_=fn_tt_tt_1" TargetMode="External"/><Relationship Id="rId2661" Type="http://schemas.openxmlformats.org/officeDocument/2006/relationships/hyperlink" Target="http://www.imdb.com/title/tt0199725/?ref_=fn_tt_tt_1" TargetMode="External"/><Relationship Id="rId3712" Type="http://schemas.openxmlformats.org/officeDocument/2006/relationships/hyperlink" Target="http://www.imdb.com/title/tt0340855/?ref_=fn_tt_tt_1" TargetMode="External"/><Relationship Id="rId840" Type="http://schemas.openxmlformats.org/officeDocument/2006/relationships/hyperlink" Target="http://www.imdb.com/title/tt0212338/?ref_=fn_tt_tt_1" TargetMode="External"/><Relationship Id="rId1470" Type="http://schemas.openxmlformats.org/officeDocument/2006/relationships/hyperlink" Target="http://www.imdb.com/title/tt3322364/?ref_=fn_tt_tt_1" TargetMode="External"/><Relationship Id="rId2521" Type="http://schemas.openxmlformats.org/officeDocument/2006/relationships/hyperlink" Target="http://www.imdb.com/title/tt0770810/?ref_=fn_tt_tt_1" TargetMode="External"/><Relationship Id="rId4279" Type="http://schemas.openxmlformats.org/officeDocument/2006/relationships/hyperlink" Target="http://www.imdb.com/title/tt0433387/?ref_=fn_tt_tt_1" TargetMode="External"/><Relationship Id="rId700" Type="http://schemas.openxmlformats.org/officeDocument/2006/relationships/hyperlink" Target="http://www.imdb.com/title/tt0111756/?ref_=fn_tt_tt_1" TargetMode="External"/><Relationship Id="rId1123" Type="http://schemas.openxmlformats.org/officeDocument/2006/relationships/hyperlink" Target="http://www.imdb.com/title/tt0395251/?ref_=fn_tt_tt_1" TargetMode="External"/><Relationship Id="rId1330" Type="http://schemas.openxmlformats.org/officeDocument/2006/relationships/hyperlink" Target="http://www.imdb.com/title/tt0109506/?ref_=fn_tt_tt_1" TargetMode="External"/><Relationship Id="rId3088" Type="http://schemas.openxmlformats.org/officeDocument/2006/relationships/hyperlink" Target="http://www.imdb.com/title/tt0473700/?ref_=fn_tt_tt_1" TargetMode="External"/><Relationship Id="rId4486" Type="http://schemas.openxmlformats.org/officeDocument/2006/relationships/hyperlink" Target="http://www.imdb.com/title/tt0098724/?ref_=fn_tt_tt_1" TargetMode="External"/><Relationship Id="rId4693" Type="http://schemas.openxmlformats.org/officeDocument/2006/relationships/hyperlink" Target="http://www.imdb.com/title/tt0242587/?ref_=fn_tt_tt_1" TargetMode="External"/><Relationship Id="rId3295" Type="http://schemas.openxmlformats.org/officeDocument/2006/relationships/hyperlink" Target="http://www.imdb.com/title/tt0086465/?ref_=fn_tt_tt_1" TargetMode="External"/><Relationship Id="rId4139" Type="http://schemas.openxmlformats.org/officeDocument/2006/relationships/hyperlink" Target="http://www.imdb.com/title/tt2229377/?ref_=fn_tt_tt_1" TargetMode="External"/><Relationship Id="rId4346" Type="http://schemas.openxmlformats.org/officeDocument/2006/relationships/hyperlink" Target="http://www.imdb.com/title/tt0322659/?ref_=fn_tt_tt_1" TargetMode="External"/><Relationship Id="rId4553" Type="http://schemas.openxmlformats.org/officeDocument/2006/relationships/hyperlink" Target="http://www.imdb.com/title/tt2403021/?ref_=fn_tt_tt_1" TargetMode="External"/><Relationship Id="rId4760" Type="http://schemas.openxmlformats.org/officeDocument/2006/relationships/hyperlink" Target="http://www.imdb.com/title/tt1865346/?ref_=fn_tt_tt_1" TargetMode="External"/><Relationship Id="rId3155" Type="http://schemas.openxmlformats.org/officeDocument/2006/relationships/hyperlink" Target="http://www.imdb.com/title/tt1092633/?ref_=fn_tt_tt_1" TargetMode="External"/><Relationship Id="rId3362" Type="http://schemas.openxmlformats.org/officeDocument/2006/relationships/hyperlink" Target="http://www.imdb.com/title/tt0088161/?ref_=fn_tt_tt_1" TargetMode="External"/><Relationship Id="rId4206" Type="http://schemas.openxmlformats.org/officeDocument/2006/relationships/hyperlink" Target="http://www.imdb.com/title/tt1484522/?ref_=fn_tt_tt_1" TargetMode="External"/><Relationship Id="rId4413" Type="http://schemas.openxmlformats.org/officeDocument/2006/relationships/hyperlink" Target="http://www.imdb.com/title/tt0109759/?ref_=fn_tt_tt_1" TargetMode="External"/><Relationship Id="rId4620" Type="http://schemas.openxmlformats.org/officeDocument/2006/relationships/hyperlink" Target="http://www.imdb.com/title/tt1134674/?ref_=fn_tt_tt_1" TargetMode="External"/><Relationship Id="rId283" Type="http://schemas.openxmlformats.org/officeDocument/2006/relationships/hyperlink" Target="http://www.imdb.com/title/tt0187078/?ref_=fn_tt_tt_1" TargetMode="External"/><Relationship Id="rId490" Type="http://schemas.openxmlformats.org/officeDocument/2006/relationships/hyperlink" Target="http://www.imdb.com/title/tt0116996/?ref_=fn_tt_tt_1" TargetMode="External"/><Relationship Id="rId2171" Type="http://schemas.openxmlformats.org/officeDocument/2006/relationships/hyperlink" Target="http://www.imdb.com/title/tt0324554/?ref_=fn_tt_tt_1" TargetMode="External"/><Relationship Id="rId3015" Type="http://schemas.openxmlformats.org/officeDocument/2006/relationships/hyperlink" Target="http://www.imdb.com/title/tt1486193/?ref_=fn_tt_tt_1" TargetMode="External"/><Relationship Id="rId3222" Type="http://schemas.openxmlformats.org/officeDocument/2006/relationships/hyperlink" Target="http://www.imdb.com/title/tt0120018/?ref_=fn_tt_tt_1" TargetMode="External"/><Relationship Id="rId143" Type="http://schemas.openxmlformats.org/officeDocument/2006/relationships/hyperlink" Target="http://www.imdb.com/title/tt2334879/?ref_=fn_tt_tt_1" TargetMode="External"/><Relationship Id="rId350" Type="http://schemas.openxmlformats.org/officeDocument/2006/relationships/hyperlink" Target="http://www.imdb.com/title/tt0317705/?ref_=fn_tt_tt_1" TargetMode="External"/><Relationship Id="rId2031" Type="http://schemas.openxmlformats.org/officeDocument/2006/relationships/hyperlink" Target="http://www.imdb.com/title/tt0122459/?ref_=fn_tt_tt_1" TargetMode="External"/><Relationship Id="rId9" Type="http://schemas.openxmlformats.org/officeDocument/2006/relationships/hyperlink" Target="http://www.imdb.com/title/tt2395427/?ref_=fn_tt_tt_1" TargetMode="External"/><Relationship Id="rId210" Type="http://schemas.openxmlformats.org/officeDocument/2006/relationships/hyperlink" Target="http://www.imdb.com/title/tt2357291/?ref_=fn_tt_tt_1" TargetMode="External"/><Relationship Id="rId2988" Type="http://schemas.openxmlformats.org/officeDocument/2006/relationships/hyperlink" Target="http://www.imdb.com/title/tt1103275/?ref_=fn_tt_tt_1" TargetMode="External"/><Relationship Id="rId1797" Type="http://schemas.openxmlformats.org/officeDocument/2006/relationships/hyperlink" Target="http://www.imdb.com/title/tt0086034/?ref_=fn_tt_tt_1" TargetMode="External"/><Relationship Id="rId2848" Type="http://schemas.openxmlformats.org/officeDocument/2006/relationships/hyperlink" Target="http://www.imdb.com/title/tt0241760/?ref_=fn_tt_tt_1" TargetMode="External"/><Relationship Id="rId89" Type="http://schemas.openxmlformats.org/officeDocument/2006/relationships/hyperlink" Target="http://www.imdb.com/title/tt1964418/?ref_=fn_tt_tt_1" TargetMode="External"/><Relationship Id="rId1657" Type="http://schemas.openxmlformats.org/officeDocument/2006/relationships/hyperlink" Target="http://www.imdb.com/title/tt0095631/?ref_=fn_tt_tt_1" TargetMode="External"/><Relationship Id="rId1864" Type="http://schemas.openxmlformats.org/officeDocument/2006/relationships/hyperlink" Target="http://www.imdb.com/title/tt1137470/?ref_=fn_tt_tt_1" TargetMode="External"/><Relationship Id="rId2708" Type="http://schemas.openxmlformats.org/officeDocument/2006/relationships/hyperlink" Target="http://www.imdb.com/title/tt0829459/?ref_=fn_tt_tt_1" TargetMode="External"/><Relationship Id="rId2915" Type="http://schemas.openxmlformats.org/officeDocument/2006/relationships/hyperlink" Target="http://www.imdb.com/title/tt0095489/?ref_=fn_tt_tt_1" TargetMode="External"/><Relationship Id="rId4063" Type="http://schemas.openxmlformats.org/officeDocument/2006/relationships/hyperlink" Target="http://www.imdb.com/title/tt0051459/?ref_=fn_tt_tt_1" TargetMode="External"/><Relationship Id="rId4270" Type="http://schemas.openxmlformats.org/officeDocument/2006/relationships/hyperlink" Target="http://www.imdb.com/title/tt0328538/?ref_=fn_tt_tt_1" TargetMode="External"/><Relationship Id="rId1517" Type="http://schemas.openxmlformats.org/officeDocument/2006/relationships/hyperlink" Target="http://www.imdb.com/title/tt0163579/?ref_=fn_tt_tt_1" TargetMode="External"/><Relationship Id="rId1724" Type="http://schemas.openxmlformats.org/officeDocument/2006/relationships/hyperlink" Target="http://www.imdb.com/title/tt0443680/?ref_=fn_tt_tt_1" TargetMode="External"/><Relationship Id="rId4130" Type="http://schemas.openxmlformats.org/officeDocument/2006/relationships/hyperlink" Target="http://www.imdb.com/title/tt1014759/?ref_=fn_tt_tt_1" TargetMode="External"/><Relationship Id="rId16" Type="http://schemas.openxmlformats.org/officeDocument/2006/relationships/hyperlink" Target="http://www.imdb.com/title/tt0770828/?ref_=fn_tt_tt_1" TargetMode="External"/><Relationship Id="rId1931" Type="http://schemas.openxmlformats.org/officeDocument/2006/relationships/hyperlink" Target="http://www.imdb.com/title/tt1747958/?ref_=fn_tt_tt_1" TargetMode="External"/><Relationship Id="rId3689" Type="http://schemas.openxmlformats.org/officeDocument/2006/relationships/hyperlink" Target="http://www.imdb.com/title/tt1251743/?ref_=fn_tt_tt_1" TargetMode="External"/><Relationship Id="rId3896" Type="http://schemas.openxmlformats.org/officeDocument/2006/relationships/hyperlink" Target="http://www.imdb.com/title/tt0113627/?ref_=fn_tt_tt_1" TargetMode="External"/><Relationship Id="rId2498" Type="http://schemas.openxmlformats.org/officeDocument/2006/relationships/hyperlink" Target="http://www.imdb.com/title/tt0475394/?ref_=fn_tt_tt_1" TargetMode="External"/><Relationship Id="rId3549" Type="http://schemas.openxmlformats.org/officeDocument/2006/relationships/hyperlink" Target="http://www.imdb.com/title/tt0406650/?ref_=fn_tt_tt_1" TargetMode="External"/><Relationship Id="rId4947" Type="http://schemas.openxmlformats.org/officeDocument/2006/relationships/hyperlink" Target="http://www.imdb.com/title/tt2638024/?ref_=fn_tt_tt_1" TargetMode="External"/><Relationship Id="rId677" Type="http://schemas.openxmlformats.org/officeDocument/2006/relationships/hyperlink" Target="http://www.imdb.com/title/tt0359013/?ref_=fn_tt_tt_1" TargetMode="External"/><Relationship Id="rId2358" Type="http://schemas.openxmlformats.org/officeDocument/2006/relationships/hyperlink" Target="http://www.imdb.com/title/tt0099348/?ref_=fn_tt_tt_1" TargetMode="External"/><Relationship Id="rId3756" Type="http://schemas.openxmlformats.org/officeDocument/2006/relationships/hyperlink" Target="http://www.imdb.com/title/tt0795438/?ref_=fn_tt_tt_1" TargetMode="External"/><Relationship Id="rId3963" Type="http://schemas.openxmlformats.org/officeDocument/2006/relationships/hyperlink" Target="http://www.imdb.com/title/tt0491109/?ref_=fn_tt_tt_1" TargetMode="External"/><Relationship Id="rId4807" Type="http://schemas.openxmlformats.org/officeDocument/2006/relationships/hyperlink" Target="http://www.imdb.com/title/tt0402249/?ref_=fn_tt_tt_1" TargetMode="External"/><Relationship Id="rId884" Type="http://schemas.openxmlformats.org/officeDocument/2006/relationships/hyperlink" Target="http://www.imdb.com/title/tt0402022/?ref_=fn_tt_tt_1" TargetMode="External"/><Relationship Id="rId2565" Type="http://schemas.openxmlformats.org/officeDocument/2006/relationships/hyperlink" Target="http://www.imdb.com/title/tt0204175/?ref_=fn_tt_tt_1" TargetMode="External"/><Relationship Id="rId2772" Type="http://schemas.openxmlformats.org/officeDocument/2006/relationships/hyperlink" Target="http://www.imdb.com/title/tt1179891/?ref_=fn_tt_tt_1" TargetMode="External"/><Relationship Id="rId3409" Type="http://schemas.openxmlformats.org/officeDocument/2006/relationships/hyperlink" Target="http://www.imdb.com/title/tt0086582/?ref_=fn_tt_tt_1" TargetMode="External"/><Relationship Id="rId3616" Type="http://schemas.openxmlformats.org/officeDocument/2006/relationships/hyperlink" Target="http://www.imdb.com/title/tt1702425/?ref_=fn_tt_tt_1" TargetMode="External"/><Relationship Id="rId3823" Type="http://schemas.openxmlformats.org/officeDocument/2006/relationships/hyperlink" Target="http://www.imdb.com/title/tt0117666/?ref_=fn_tt_tt_1" TargetMode="External"/><Relationship Id="rId537" Type="http://schemas.openxmlformats.org/officeDocument/2006/relationships/hyperlink" Target="http://www.imdb.com/title/tt1375670/?ref_=fn_tt_tt_1" TargetMode="External"/><Relationship Id="rId744" Type="http://schemas.openxmlformats.org/officeDocument/2006/relationships/hyperlink" Target="http://www.imdb.com/title/tt1598778/?ref_=fn_tt_tt_1" TargetMode="External"/><Relationship Id="rId951" Type="http://schemas.openxmlformats.org/officeDocument/2006/relationships/hyperlink" Target="http://www.imdb.com/title/tt1389137/?ref_=fn_tt_tt_1" TargetMode="External"/><Relationship Id="rId1167" Type="http://schemas.openxmlformats.org/officeDocument/2006/relationships/hyperlink" Target="http://www.imdb.com/title/tt0889583/?ref_=fn_tt_tt_1" TargetMode="External"/><Relationship Id="rId1374" Type="http://schemas.openxmlformats.org/officeDocument/2006/relationships/hyperlink" Target="http://www.imdb.com/title/tt0410377/?ref_=fn_tt_tt_1" TargetMode="External"/><Relationship Id="rId1581" Type="http://schemas.openxmlformats.org/officeDocument/2006/relationships/hyperlink" Target="http://www.imdb.com/title/tt0252501/?ref_=fn_tt_tt_1" TargetMode="External"/><Relationship Id="rId2218" Type="http://schemas.openxmlformats.org/officeDocument/2006/relationships/hyperlink" Target="http://www.imdb.com/title/tt0120890/?ref_=fn_tt_tt_1" TargetMode="External"/><Relationship Id="rId2425" Type="http://schemas.openxmlformats.org/officeDocument/2006/relationships/hyperlink" Target="http://www.imdb.com/title/tt1197628/?ref_=fn_tt_tt_1" TargetMode="External"/><Relationship Id="rId2632" Type="http://schemas.openxmlformats.org/officeDocument/2006/relationships/hyperlink" Target="http://www.imdb.com/title/tt0120885/?ref_=fn_tt_tt_1" TargetMode="External"/><Relationship Id="rId80" Type="http://schemas.openxmlformats.org/officeDocument/2006/relationships/hyperlink" Target="http://www.imdb.com/title/tt3040964/?ref_=fn_tt_tt_1" TargetMode="External"/><Relationship Id="rId604" Type="http://schemas.openxmlformats.org/officeDocument/2006/relationships/hyperlink" Target="http://www.imdb.com/title/tt0319061/?ref_=fn_tt_tt_1" TargetMode="External"/><Relationship Id="rId811" Type="http://schemas.openxmlformats.org/officeDocument/2006/relationships/hyperlink" Target="http://www.imdb.com/title/tt0294357/?ref_=fn_tt_tt_1" TargetMode="External"/><Relationship Id="rId1027" Type="http://schemas.openxmlformats.org/officeDocument/2006/relationships/hyperlink" Target="http://www.imdb.com/title/tt0113451/?ref_=fn_tt_tt_1" TargetMode="External"/><Relationship Id="rId1234" Type="http://schemas.openxmlformats.org/officeDocument/2006/relationships/hyperlink" Target="http://www.imdb.com/title/tt1401152/?ref_=fn_tt_tt_1" TargetMode="External"/><Relationship Id="rId1441" Type="http://schemas.openxmlformats.org/officeDocument/2006/relationships/hyperlink" Target="http://www.imdb.com/title/tt0335245/?ref_=fn_tt_tt_1" TargetMode="External"/><Relationship Id="rId4597" Type="http://schemas.openxmlformats.org/officeDocument/2006/relationships/hyperlink" Target="http://www.imdb.com/title/tt1334553/?ref_=fn_tt_tt_1" TargetMode="External"/><Relationship Id="rId1301" Type="http://schemas.openxmlformats.org/officeDocument/2006/relationships/hyperlink" Target="http://www.imdb.com/title/tt0363282/?ref_=fn_tt_tt_1" TargetMode="External"/><Relationship Id="rId3199" Type="http://schemas.openxmlformats.org/officeDocument/2006/relationships/hyperlink" Target="http://www.imdb.com/title/tt1411664/?ref_=fn_tt_tt_1" TargetMode="External"/><Relationship Id="rId4457" Type="http://schemas.openxmlformats.org/officeDocument/2006/relationships/hyperlink" Target="http://www.imdb.com/title/tt3230082/?ref_=fn_tt_tt_1" TargetMode="External"/><Relationship Id="rId4664" Type="http://schemas.openxmlformats.org/officeDocument/2006/relationships/hyperlink" Target="http://www.imdb.com/title/tt0108000/?ref_=fn_tt_tt_1" TargetMode="External"/><Relationship Id="rId3059" Type="http://schemas.openxmlformats.org/officeDocument/2006/relationships/hyperlink" Target="http://www.imdb.com/title/tt0240900/?ref_=fn_tt_tt_1" TargetMode="External"/><Relationship Id="rId3266" Type="http://schemas.openxmlformats.org/officeDocument/2006/relationships/hyperlink" Target="http://www.imdb.com/title/tt1602620/?ref_=fn_tt_tt_1" TargetMode="External"/><Relationship Id="rId3473" Type="http://schemas.openxmlformats.org/officeDocument/2006/relationships/hyperlink" Target="http://www.imdb.com/title/tt0282209/?ref_=fn_tt_tt_1" TargetMode="External"/><Relationship Id="rId4317" Type="http://schemas.openxmlformats.org/officeDocument/2006/relationships/hyperlink" Target="http://www.imdb.com/title/tt1020530/?ref_=fn_tt_tt_1" TargetMode="External"/><Relationship Id="rId4524" Type="http://schemas.openxmlformats.org/officeDocument/2006/relationships/hyperlink" Target="http://www.imdb.com/title/tt1534085/?ref_=fn_tt_tt_1" TargetMode="External"/><Relationship Id="rId4871" Type="http://schemas.openxmlformats.org/officeDocument/2006/relationships/hyperlink" Target="http://www.imdb.com/title/tt3428912/?ref_=fn_tt_tt_1" TargetMode="External"/><Relationship Id="rId187" Type="http://schemas.openxmlformats.org/officeDocument/2006/relationships/hyperlink" Target="http://www.imdb.com/title/tt1951264/?ref_=fn_tt_tt_1" TargetMode="External"/><Relationship Id="rId394" Type="http://schemas.openxmlformats.org/officeDocument/2006/relationships/hyperlink" Target="http://www.imdb.com/title/tt1041804/?ref_=fn_tt_tt_1" TargetMode="External"/><Relationship Id="rId2075" Type="http://schemas.openxmlformats.org/officeDocument/2006/relationships/hyperlink" Target="http://www.imdb.com/title/tt2271563/?ref_=fn_tt_tt_1" TargetMode="External"/><Relationship Id="rId2282" Type="http://schemas.openxmlformats.org/officeDocument/2006/relationships/hyperlink" Target="http://www.imdb.com/title/tt0995039/?ref_=fn_tt_tt_1" TargetMode="External"/><Relationship Id="rId3126" Type="http://schemas.openxmlformats.org/officeDocument/2006/relationships/hyperlink" Target="http://www.imdb.com/title/tt0110399/?ref_=fn_tt_tt_1" TargetMode="External"/><Relationship Id="rId3680" Type="http://schemas.openxmlformats.org/officeDocument/2006/relationships/hyperlink" Target="http://www.imdb.com/title/tt0330602/?ref_=fn_tt_tt_1" TargetMode="External"/><Relationship Id="rId4731" Type="http://schemas.openxmlformats.org/officeDocument/2006/relationships/hyperlink" Target="http://www.imdb.com/title/tt0438205/?ref_=fn_tt_tt_1" TargetMode="External"/><Relationship Id="rId254" Type="http://schemas.openxmlformats.org/officeDocument/2006/relationships/hyperlink" Target="http://www.imdb.com/title/tt0187393/?ref_=fn_tt_tt_1" TargetMode="External"/><Relationship Id="rId1091" Type="http://schemas.openxmlformats.org/officeDocument/2006/relationships/hyperlink" Target="http://www.imdb.com/title/tt0120611/?ref_=fn_tt_tt_1" TargetMode="External"/><Relationship Id="rId3333" Type="http://schemas.openxmlformats.org/officeDocument/2006/relationships/hyperlink" Target="http://www.imdb.com/title/tt0093437/?ref_=fn_tt_tt_1" TargetMode="External"/><Relationship Id="rId3540" Type="http://schemas.openxmlformats.org/officeDocument/2006/relationships/hyperlink" Target="http://www.imdb.com/title/tt2243621/?ref_=fn_tt_tt_1" TargetMode="External"/><Relationship Id="rId114" Type="http://schemas.openxmlformats.org/officeDocument/2006/relationships/hyperlink" Target="http://www.imdb.com/title/tt0346491/?ref_=fn_tt_tt_1" TargetMode="External"/><Relationship Id="rId461" Type="http://schemas.openxmlformats.org/officeDocument/2006/relationships/hyperlink" Target="http://www.imdb.com/title/tt3322312/?ref_=fn_tt_tt_1" TargetMode="External"/><Relationship Id="rId2142" Type="http://schemas.openxmlformats.org/officeDocument/2006/relationships/hyperlink" Target="http://www.imdb.com/title/tt0293662/?ref_=fn_tt_tt_1" TargetMode="External"/><Relationship Id="rId3400" Type="http://schemas.openxmlformats.org/officeDocument/2006/relationships/hyperlink" Target="http://www.imdb.com/title/tt2401878/?ref_=fn_tt_tt_1" TargetMode="External"/><Relationship Id="rId321" Type="http://schemas.openxmlformats.org/officeDocument/2006/relationships/hyperlink" Target="http://www.imdb.com/title/tt1390411/?ref_=fn_tt_tt_1" TargetMode="External"/><Relationship Id="rId2002" Type="http://schemas.openxmlformats.org/officeDocument/2006/relationships/hyperlink" Target="http://www.imdb.com/title/tt0373450/?ref_=fn_tt_tt_1" TargetMode="External"/><Relationship Id="rId2959" Type="http://schemas.openxmlformats.org/officeDocument/2006/relationships/hyperlink" Target="http://www.imdb.com/title/tt3622592/?ref_=fn_tt_tt_1" TargetMode="External"/><Relationship Id="rId1768" Type="http://schemas.openxmlformats.org/officeDocument/2006/relationships/hyperlink" Target="http://www.imdb.com/title/tt0240890/?ref_=fn_tt_tt_1" TargetMode="External"/><Relationship Id="rId2819" Type="http://schemas.openxmlformats.org/officeDocument/2006/relationships/hyperlink" Target="http://www.imdb.com/title/tt1185266/?ref_=fn_tt_tt_1" TargetMode="External"/><Relationship Id="rId4174" Type="http://schemas.openxmlformats.org/officeDocument/2006/relationships/hyperlink" Target="http://www.imdb.com/title/tt0453453/?ref_=fn_tt_tt_1" TargetMode="External"/><Relationship Id="rId4381" Type="http://schemas.openxmlformats.org/officeDocument/2006/relationships/hyperlink" Target="http://www.imdb.com/title/tt0796307/?ref_=fn_tt_tt_1" TargetMode="External"/><Relationship Id="rId5018" Type="http://schemas.openxmlformats.org/officeDocument/2006/relationships/hyperlink" Target="http://www.imdb.com/title/tt2759066/?ref_=fn_tt_tt_1" TargetMode="External"/><Relationship Id="rId1628" Type="http://schemas.openxmlformats.org/officeDocument/2006/relationships/hyperlink" Target="http://www.imdb.com/title/tt0337563/?ref_=fn_tt_tt_1" TargetMode="External"/><Relationship Id="rId1975" Type="http://schemas.openxmlformats.org/officeDocument/2006/relationships/hyperlink" Target="http://www.imdb.com/title/tt0968264/?ref_=fn_tt_tt_1" TargetMode="External"/><Relationship Id="rId3190" Type="http://schemas.openxmlformats.org/officeDocument/2006/relationships/hyperlink" Target="http://www.imdb.com/title/tt1588334/?ref_=fn_tt_tt_1" TargetMode="External"/><Relationship Id="rId4034" Type="http://schemas.openxmlformats.org/officeDocument/2006/relationships/hyperlink" Target="http://www.imdb.com/title/tt0783238/?ref_=fn_tt_tt_1" TargetMode="External"/><Relationship Id="rId4241" Type="http://schemas.openxmlformats.org/officeDocument/2006/relationships/hyperlink" Target="http://www.imdb.com/title/tt0242193/?ref_=fn_tt_tt_1" TargetMode="External"/><Relationship Id="rId1835" Type="http://schemas.openxmlformats.org/officeDocument/2006/relationships/hyperlink" Target="http://www.imdb.com/title/tt0322330/?ref_=fn_tt_tt_1" TargetMode="External"/><Relationship Id="rId3050" Type="http://schemas.openxmlformats.org/officeDocument/2006/relationships/hyperlink" Target="http://www.imdb.com/title/tt0072684/?ref_=fn_tt_tt_1" TargetMode="External"/><Relationship Id="rId4101" Type="http://schemas.openxmlformats.org/officeDocument/2006/relationships/hyperlink" Target="http://www.imdb.com/title/tt0115632/?ref_=fn_tt_tt_1" TargetMode="External"/><Relationship Id="rId1902" Type="http://schemas.openxmlformats.org/officeDocument/2006/relationships/hyperlink" Target="http://www.imdb.com/title/tt1601913/?ref_=fn_tt_tt_1" TargetMode="External"/><Relationship Id="rId3867" Type="http://schemas.openxmlformats.org/officeDocument/2006/relationships/hyperlink" Target="http://www.imdb.com/title/tt0838247/?ref_=fn_tt_tt_1" TargetMode="External"/><Relationship Id="rId4918" Type="http://schemas.openxmlformats.org/officeDocument/2006/relationships/hyperlink" Target="http://www.imdb.com/title/tt0412366/?ref_=fn_tt_tt_1" TargetMode="External"/><Relationship Id="rId788" Type="http://schemas.openxmlformats.org/officeDocument/2006/relationships/hyperlink" Target="http://www.imdb.com/title/tt0821642/?ref_=fn_tt_tt_1" TargetMode="External"/><Relationship Id="rId995" Type="http://schemas.openxmlformats.org/officeDocument/2006/relationships/hyperlink" Target="http://www.imdb.com/title/tt0126916/?ref_=fn_tt_tt_1" TargetMode="External"/><Relationship Id="rId2469" Type="http://schemas.openxmlformats.org/officeDocument/2006/relationships/hyperlink" Target="http://www.imdb.com/title/tt1024744/?ref_=fn_tt_tt_1" TargetMode="External"/><Relationship Id="rId2676" Type="http://schemas.openxmlformats.org/officeDocument/2006/relationships/hyperlink" Target="http://www.imdb.com/title/tt4139124/?ref_=fn_tt_tt_1" TargetMode="External"/><Relationship Id="rId2883" Type="http://schemas.openxmlformats.org/officeDocument/2006/relationships/hyperlink" Target="http://www.imdb.com/title/tt0116269/?ref_=fn_tt_tt_1" TargetMode="External"/><Relationship Id="rId3727" Type="http://schemas.openxmlformats.org/officeDocument/2006/relationships/hyperlink" Target="http://www.imdb.com/title/tt0082766/?ref_=fn_tt_tt_1" TargetMode="External"/><Relationship Id="rId3934" Type="http://schemas.openxmlformats.org/officeDocument/2006/relationships/hyperlink" Target="http://www.imdb.com/title/tt0092615/?ref_=fn_tt_tt_1" TargetMode="External"/><Relationship Id="rId648" Type="http://schemas.openxmlformats.org/officeDocument/2006/relationships/hyperlink" Target="http://www.imdb.com/title/tt0120902/?ref_=fn_tt_tt_1" TargetMode="External"/><Relationship Id="rId855" Type="http://schemas.openxmlformats.org/officeDocument/2006/relationships/hyperlink" Target="http://www.imdb.com/title/tt0109635/?ref_=fn_tt_tt_1" TargetMode="External"/><Relationship Id="rId1278" Type="http://schemas.openxmlformats.org/officeDocument/2006/relationships/hyperlink" Target="http://www.imdb.com/title/tt0116654/?ref_=fn_tt_tt_1" TargetMode="External"/><Relationship Id="rId1485" Type="http://schemas.openxmlformats.org/officeDocument/2006/relationships/hyperlink" Target="http://www.imdb.com/title/tt0891527/?ref_=fn_tt_tt_1" TargetMode="External"/><Relationship Id="rId1692" Type="http://schemas.openxmlformats.org/officeDocument/2006/relationships/hyperlink" Target="http://www.imdb.com/title/tt0395972/?ref_=fn_tt_tt_1" TargetMode="External"/><Relationship Id="rId2329" Type="http://schemas.openxmlformats.org/officeDocument/2006/relationships/hyperlink" Target="http://www.imdb.com/title/tt3719896/?ref_=fn_tt_tt_1" TargetMode="External"/><Relationship Id="rId2536" Type="http://schemas.openxmlformats.org/officeDocument/2006/relationships/hyperlink" Target="http://www.imdb.com/title/tt0094291/?ref_=fn_tt_tt_1" TargetMode="External"/><Relationship Id="rId2743" Type="http://schemas.openxmlformats.org/officeDocument/2006/relationships/hyperlink" Target="http://www.imdb.com/title/tt1020558/?ref_=fn_tt_tt_1" TargetMode="External"/><Relationship Id="rId508" Type="http://schemas.openxmlformats.org/officeDocument/2006/relationships/hyperlink" Target="http://www.imdb.com/title/tt1921064/?ref_=fn_tt_tt_1" TargetMode="External"/><Relationship Id="rId715" Type="http://schemas.openxmlformats.org/officeDocument/2006/relationships/hyperlink" Target="http://www.imdb.com/title/tt0486946/?ref_=fn_tt_tt_1" TargetMode="External"/><Relationship Id="rId922" Type="http://schemas.openxmlformats.org/officeDocument/2006/relationships/hyperlink" Target="http://www.imdb.com/title/tt0112641/?ref_=fn_tt_tt_1" TargetMode="External"/><Relationship Id="rId1138" Type="http://schemas.openxmlformats.org/officeDocument/2006/relationships/hyperlink" Target="http://www.imdb.com/title/tt0249516/?ref_=fn_tt_tt_1" TargetMode="External"/><Relationship Id="rId1345" Type="http://schemas.openxmlformats.org/officeDocument/2006/relationships/hyperlink" Target="http://www.imdb.com/title/tt0111280/?ref_=fn_tt_tt_1" TargetMode="External"/><Relationship Id="rId1552" Type="http://schemas.openxmlformats.org/officeDocument/2006/relationships/hyperlink" Target="http://www.imdb.com/title/tt1931435/?ref_=fn_tt_tt_1" TargetMode="External"/><Relationship Id="rId2603" Type="http://schemas.openxmlformats.org/officeDocument/2006/relationships/hyperlink" Target="http://www.imdb.com/title/tt0099785/?ref_=fn_tt_tt_1" TargetMode="External"/><Relationship Id="rId2950" Type="http://schemas.openxmlformats.org/officeDocument/2006/relationships/hyperlink" Target="http://www.imdb.com/title/tt0128442/?ref_=fn_tt_tt_1" TargetMode="External"/><Relationship Id="rId1205" Type="http://schemas.openxmlformats.org/officeDocument/2006/relationships/hyperlink" Target="http://www.imdb.com/title/tt0103874/?ref_=fn_tt_tt_1" TargetMode="External"/><Relationship Id="rId2810" Type="http://schemas.openxmlformats.org/officeDocument/2006/relationships/hyperlink" Target="http://www.imdb.com/title/tt0113463/?ref_=fn_tt_tt_1" TargetMode="External"/><Relationship Id="rId4568" Type="http://schemas.openxmlformats.org/officeDocument/2006/relationships/hyperlink" Target="http://www.imdb.com/title/tt0489037/?ref_=fn_tt_tt_1" TargetMode="External"/><Relationship Id="rId51" Type="http://schemas.openxmlformats.org/officeDocument/2006/relationships/hyperlink" Target="http://www.imdb.com/title/tt1343092/?ref_=fn_tt_tt_1" TargetMode="External"/><Relationship Id="rId1412" Type="http://schemas.openxmlformats.org/officeDocument/2006/relationships/hyperlink" Target="http://www.imdb.com/title/tt2024432/?ref_=fn_tt_tt_1" TargetMode="External"/><Relationship Id="rId3377" Type="http://schemas.openxmlformats.org/officeDocument/2006/relationships/hyperlink" Target="http://www.imdb.com/title/tt0064757/?ref_=fn_tt_tt_1" TargetMode="External"/><Relationship Id="rId4775" Type="http://schemas.openxmlformats.org/officeDocument/2006/relationships/hyperlink" Target="http://www.imdb.com/title/tt3892618/?ref_=fn_tt_tt_1" TargetMode="External"/><Relationship Id="rId4982" Type="http://schemas.openxmlformats.org/officeDocument/2006/relationships/hyperlink" Target="http://www.imdb.com/title/tt0052646/?ref_=fn_tt_tt_1" TargetMode="External"/><Relationship Id="rId298" Type="http://schemas.openxmlformats.org/officeDocument/2006/relationships/hyperlink" Target="http://www.imdb.com/title/tt0116583/?ref_=fn_tt_tt_1" TargetMode="External"/><Relationship Id="rId3584" Type="http://schemas.openxmlformats.org/officeDocument/2006/relationships/hyperlink" Target="http://www.imdb.com/title/tt0091763/?ref_=fn_tt_tt_1" TargetMode="External"/><Relationship Id="rId3791" Type="http://schemas.openxmlformats.org/officeDocument/2006/relationships/hyperlink" Target="http://www.imdb.com/title/tt0459293/?ref_=fn_tt_tt_1" TargetMode="External"/><Relationship Id="rId4428" Type="http://schemas.openxmlformats.org/officeDocument/2006/relationships/hyperlink" Target="http://www.imdb.com/title/tt0422401/?ref_=fn_tt_tt_1" TargetMode="External"/><Relationship Id="rId4635" Type="http://schemas.openxmlformats.org/officeDocument/2006/relationships/hyperlink" Target="http://www.imdb.com/title/tt2011276/?ref_=fn_tt_tt_1" TargetMode="External"/><Relationship Id="rId4842" Type="http://schemas.openxmlformats.org/officeDocument/2006/relationships/hyperlink" Target="http://www.imdb.com/title/tt0366444/?ref_=fn_tt_tt_1" TargetMode="External"/><Relationship Id="rId158" Type="http://schemas.openxmlformats.org/officeDocument/2006/relationships/hyperlink" Target="http://www.imdb.com/title/tt0369441/?ref_=fn_tt_tt_1" TargetMode="External"/><Relationship Id="rId2186" Type="http://schemas.openxmlformats.org/officeDocument/2006/relationships/hyperlink" Target="http://www.imdb.com/title/tt1020072/?ref_=fn_tt_tt_1" TargetMode="External"/><Relationship Id="rId2393" Type="http://schemas.openxmlformats.org/officeDocument/2006/relationships/hyperlink" Target="http://www.imdb.com/title/tt2004420/?ref_=fn_tt_tt_1" TargetMode="External"/><Relationship Id="rId3237" Type="http://schemas.openxmlformats.org/officeDocument/2006/relationships/hyperlink" Target="http://www.imdb.com/title/tt1007018/?ref_=fn_tt_tt_1" TargetMode="External"/><Relationship Id="rId3444" Type="http://schemas.openxmlformats.org/officeDocument/2006/relationships/hyperlink" Target="http://www.imdb.com/title/tt0087428/?ref_=fn_tt_tt_1" TargetMode="External"/><Relationship Id="rId3651" Type="http://schemas.openxmlformats.org/officeDocument/2006/relationships/hyperlink" Target="http://www.imdb.com/title/tt1575694/?ref_=fn_tt_tt_1" TargetMode="External"/><Relationship Id="rId4702" Type="http://schemas.openxmlformats.org/officeDocument/2006/relationships/hyperlink" Target="http://www.imdb.com/title/tt2187884/?ref_=fn_tt_tt_1" TargetMode="External"/><Relationship Id="rId365" Type="http://schemas.openxmlformats.org/officeDocument/2006/relationships/hyperlink" Target="http://www.imdb.com/title/tt1568346/?ref_=fn_tt_tt_1" TargetMode="External"/><Relationship Id="rId572" Type="http://schemas.openxmlformats.org/officeDocument/2006/relationships/hyperlink" Target="http://www.imdb.com/title/tt0431197/?ref_=fn_tt_tt_1" TargetMode="External"/><Relationship Id="rId2046" Type="http://schemas.openxmlformats.org/officeDocument/2006/relationships/hyperlink" Target="http://www.imdb.com/title/tt0112389/?ref_=fn_tt_tt_1" TargetMode="External"/><Relationship Id="rId2253" Type="http://schemas.openxmlformats.org/officeDocument/2006/relationships/hyperlink" Target="http://www.imdb.com/title/tt0462519/?ref_=fn_tt_tt_1" TargetMode="External"/><Relationship Id="rId2460" Type="http://schemas.openxmlformats.org/officeDocument/2006/relationships/hyperlink" Target="http://www.imdb.com/title/tt2058107/?ref_=fn_tt_tt_1" TargetMode="External"/><Relationship Id="rId3304" Type="http://schemas.openxmlformats.org/officeDocument/2006/relationships/hyperlink" Target="http://www.imdb.com/title/tt0482629/?ref_=fn_tt_tt_1" TargetMode="External"/><Relationship Id="rId3511" Type="http://schemas.openxmlformats.org/officeDocument/2006/relationships/hyperlink" Target="http://www.imdb.com/title/tt0204993/?ref_=fn_tt_tt_1" TargetMode="External"/><Relationship Id="rId225" Type="http://schemas.openxmlformats.org/officeDocument/2006/relationships/hyperlink" Target="http://www.imdb.com/title/tt0259324/?ref_=fn_tt_tt_1" TargetMode="External"/><Relationship Id="rId432" Type="http://schemas.openxmlformats.org/officeDocument/2006/relationships/hyperlink" Target="http://www.imdb.com/title/tt0083767/?ref_=fn_tt_tt_1" TargetMode="External"/><Relationship Id="rId1062" Type="http://schemas.openxmlformats.org/officeDocument/2006/relationships/hyperlink" Target="http://www.imdb.com/title/tt0083944/?ref_=fn_tt_tt_1" TargetMode="External"/><Relationship Id="rId2113" Type="http://schemas.openxmlformats.org/officeDocument/2006/relationships/hyperlink" Target="http://www.imdb.com/title/tt0356721/?ref_=fn_tt_tt_1" TargetMode="External"/><Relationship Id="rId2320" Type="http://schemas.openxmlformats.org/officeDocument/2006/relationships/hyperlink" Target="http://www.imdb.com/title/tt1054588/?ref_=fn_tt_tt_1" TargetMode="External"/><Relationship Id="rId4078" Type="http://schemas.openxmlformats.org/officeDocument/2006/relationships/hyperlink" Target="http://www.imdb.com/title/tt0053793/?ref_=fn_tt_tt_1" TargetMode="External"/><Relationship Id="rId4285" Type="http://schemas.openxmlformats.org/officeDocument/2006/relationships/hyperlink" Target="http://www.imdb.com/title/tt0367027/?ref_=fn_tt_tt_1" TargetMode="External"/><Relationship Id="rId4492" Type="http://schemas.openxmlformats.org/officeDocument/2006/relationships/hyperlink" Target="http://www.imdb.com/title/tt0265343/?ref_=fn_tt_tt_1" TargetMode="External"/><Relationship Id="rId1879" Type="http://schemas.openxmlformats.org/officeDocument/2006/relationships/hyperlink" Target="http://www.imdb.com/title/tt0331632/?ref_=fn_tt_tt_1" TargetMode="External"/><Relationship Id="rId3094" Type="http://schemas.openxmlformats.org/officeDocument/2006/relationships/hyperlink" Target="http://www.imdb.com/title/tt0083131/?ref_=fn_tt_tt_1" TargetMode="External"/><Relationship Id="rId4145" Type="http://schemas.openxmlformats.org/officeDocument/2006/relationships/hyperlink" Target="http://www.imdb.com/title/tt0482461/?ref_=fn_tt_tt_1" TargetMode="External"/><Relationship Id="rId1739" Type="http://schemas.openxmlformats.org/officeDocument/2006/relationships/hyperlink" Target="http://www.imdb.com/title/tt0171433/?ref_=fn_tt_tt_1" TargetMode="External"/><Relationship Id="rId1946" Type="http://schemas.openxmlformats.org/officeDocument/2006/relationships/hyperlink" Target="http://www.imdb.com/title/tt1083452/?ref_=fn_tt_tt_1" TargetMode="External"/><Relationship Id="rId4005" Type="http://schemas.openxmlformats.org/officeDocument/2006/relationships/hyperlink" Target="http://www.imdb.com/title/tt0092991/?ref_=fn_tt_tt_1" TargetMode="External"/><Relationship Id="rId4352" Type="http://schemas.openxmlformats.org/officeDocument/2006/relationships/hyperlink" Target="http://www.imdb.com/title/tt1939659/?ref_=fn_tt_tt_1" TargetMode="External"/><Relationship Id="rId1806" Type="http://schemas.openxmlformats.org/officeDocument/2006/relationships/hyperlink" Target="http://www.imdb.com/title/tt0279778/?ref_=fn_tt_tt_1" TargetMode="External"/><Relationship Id="rId3161" Type="http://schemas.openxmlformats.org/officeDocument/2006/relationships/hyperlink" Target="http://www.imdb.com/title/tt0399862/?ref_=fn_tt_tt_1" TargetMode="External"/><Relationship Id="rId4212" Type="http://schemas.openxmlformats.org/officeDocument/2006/relationships/hyperlink" Target="http://www.imdb.com/title/tt3300572/?ref_=fn_tt_tt_1" TargetMode="External"/><Relationship Id="rId3021" Type="http://schemas.openxmlformats.org/officeDocument/2006/relationships/hyperlink" Target="http://www.imdb.com/title/tt0098084/?ref_=fn_tt_tt_1" TargetMode="External"/><Relationship Id="rId3978" Type="http://schemas.openxmlformats.org/officeDocument/2006/relationships/hyperlink" Target="http://www.imdb.com/title/tt0373747/?ref_=fn_tt_tt_1" TargetMode="External"/><Relationship Id="rId899" Type="http://schemas.openxmlformats.org/officeDocument/2006/relationships/hyperlink" Target="http://www.imdb.com/title/tt0463034/?ref_=fn_tt_tt_1" TargetMode="External"/><Relationship Id="rId2787" Type="http://schemas.openxmlformats.org/officeDocument/2006/relationships/hyperlink" Target="http://www.imdb.com/title/tt0114825/?ref_=fn_tt_tt_1" TargetMode="External"/><Relationship Id="rId3838" Type="http://schemas.openxmlformats.org/officeDocument/2006/relationships/hyperlink" Target="http://www.imdb.com/title/tt0903131/?ref_=fn_tt_tt_1" TargetMode="External"/><Relationship Id="rId759" Type="http://schemas.openxmlformats.org/officeDocument/2006/relationships/hyperlink" Target="http://www.imdb.com/title/tt0790772/?ref_=fn_tt_tt_1" TargetMode="External"/><Relationship Id="rId966" Type="http://schemas.openxmlformats.org/officeDocument/2006/relationships/hyperlink" Target="http://www.imdb.com/title/tt0400497/?ref_=fn_tt_tt_1" TargetMode="External"/><Relationship Id="rId1389" Type="http://schemas.openxmlformats.org/officeDocument/2006/relationships/hyperlink" Target="http://www.imdb.com/title/tt0184858/?ref_=fn_tt_tt_1" TargetMode="External"/><Relationship Id="rId1596" Type="http://schemas.openxmlformats.org/officeDocument/2006/relationships/hyperlink" Target="http://www.imdb.com/title/tt1327773/?ref_=fn_tt_tt_1" TargetMode="External"/><Relationship Id="rId2647" Type="http://schemas.openxmlformats.org/officeDocument/2006/relationships/hyperlink" Target="http://www.imdb.com/title/tt1311067/?ref_=fn_tt_tt_1" TargetMode="External"/><Relationship Id="rId2994" Type="http://schemas.openxmlformats.org/officeDocument/2006/relationships/hyperlink" Target="http://www.imdb.com/title/tt2358891/?ref_=fn_tt_tt_1" TargetMode="External"/><Relationship Id="rId619" Type="http://schemas.openxmlformats.org/officeDocument/2006/relationships/hyperlink" Target="http://www.imdb.com/title/tt1336608/?ref_=fn_tt_tt_1" TargetMode="External"/><Relationship Id="rId1249" Type="http://schemas.openxmlformats.org/officeDocument/2006/relationships/hyperlink" Target="http://www.imdb.com/title/tt0348836/?ref_=fn_tt_tt_1" TargetMode="External"/><Relationship Id="rId2854" Type="http://schemas.openxmlformats.org/officeDocument/2006/relationships/hyperlink" Target="http://www.imdb.com/title/tt0118665/?ref_=fn_tt_tt_1" TargetMode="External"/><Relationship Id="rId3905" Type="http://schemas.openxmlformats.org/officeDocument/2006/relationships/hyperlink" Target="http://www.imdb.com/title/tt0057115/?ref_=fn_tt_tt_1" TargetMode="External"/><Relationship Id="rId95" Type="http://schemas.openxmlformats.org/officeDocument/2006/relationships/hyperlink" Target="http://www.imdb.com/title/tt0181852/?ref_=fn_tt_tt_1" TargetMode="External"/><Relationship Id="rId826" Type="http://schemas.openxmlformats.org/officeDocument/2006/relationships/hyperlink" Target="http://www.imdb.com/title/tt1220634/?ref_=fn_tt_tt_1" TargetMode="External"/><Relationship Id="rId1109" Type="http://schemas.openxmlformats.org/officeDocument/2006/relationships/hyperlink" Target="http://www.imdb.com/title/tt0113419/?ref_=fn_tt_tt_1" TargetMode="External"/><Relationship Id="rId1456" Type="http://schemas.openxmlformats.org/officeDocument/2006/relationships/hyperlink" Target="http://www.imdb.com/title/tt0790686/?ref_=fn_tt_tt_1" TargetMode="External"/><Relationship Id="rId1663" Type="http://schemas.openxmlformats.org/officeDocument/2006/relationships/hyperlink" Target="http://www.imdb.com/title/tt1583420/?ref_=fn_tt_tt_1" TargetMode="External"/><Relationship Id="rId1870" Type="http://schemas.openxmlformats.org/officeDocument/2006/relationships/hyperlink" Target="http://www.imdb.com/title/tt0095953/?ref_=fn_tt_tt_1" TargetMode="External"/><Relationship Id="rId2507" Type="http://schemas.openxmlformats.org/officeDocument/2006/relationships/hyperlink" Target="http://www.imdb.com/title/tt0979434/?ref_=fn_tt_tt_1" TargetMode="External"/><Relationship Id="rId2714" Type="http://schemas.openxmlformats.org/officeDocument/2006/relationships/hyperlink" Target="http://www.imdb.com/title/tt0780536/?ref_=fn_tt_tt_1" TargetMode="External"/><Relationship Id="rId2921" Type="http://schemas.openxmlformats.org/officeDocument/2006/relationships/hyperlink" Target="http://www.imdb.com/title/tt1816518/?ref_=fn_tt_tt_1" TargetMode="External"/><Relationship Id="rId1316" Type="http://schemas.openxmlformats.org/officeDocument/2006/relationships/hyperlink" Target="http://www.imdb.com/title/tt0448134/?ref_=fn_tt_tt_1" TargetMode="External"/><Relationship Id="rId1523" Type="http://schemas.openxmlformats.org/officeDocument/2006/relationships/hyperlink" Target="http://www.imdb.com/title/tt1540128/?ref_=fn_tt_tt_1" TargetMode="External"/><Relationship Id="rId1730" Type="http://schemas.openxmlformats.org/officeDocument/2006/relationships/hyperlink" Target="http://www.imdb.com/title/tt0438859/?ref_=fn_tt_tt_1" TargetMode="External"/><Relationship Id="rId4679" Type="http://schemas.openxmlformats.org/officeDocument/2006/relationships/hyperlink" Target="http://www.imdb.com/title/tt1862079/?ref_=fn_tt_tt_1" TargetMode="External"/><Relationship Id="rId4886" Type="http://schemas.openxmlformats.org/officeDocument/2006/relationships/hyperlink" Target="http://www.imdb.com/title/tt2559658/?ref_=fn_tt_tt_1" TargetMode="External"/><Relationship Id="rId22" Type="http://schemas.openxmlformats.org/officeDocument/2006/relationships/hyperlink" Target="http://www.imdb.com/title/tt0948470/?ref_=fn_tt_tt_1" TargetMode="External"/><Relationship Id="rId3488" Type="http://schemas.openxmlformats.org/officeDocument/2006/relationships/hyperlink" Target="http://www.imdb.com/title/tt0245280/?ref_=fn_tt_tt_1" TargetMode="External"/><Relationship Id="rId3695" Type="http://schemas.openxmlformats.org/officeDocument/2006/relationships/hyperlink" Target="http://www.imdb.com/title/tt2667960/?ref_=fn_tt_tt_1" TargetMode="External"/><Relationship Id="rId4539" Type="http://schemas.openxmlformats.org/officeDocument/2006/relationships/hyperlink" Target="http://www.imdb.com/title/tt0055928/?ref_=fn_tt_tt_1" TargetMode="External"/><Relationship Id="rId4746" Type="http://schemas.openxmlformats.org/officeDocument/2006/relationships/hyperlink" Target="http://www.imdb.com/title/tt0385056/?ref_=fn_tt_tt_1" TargetMode="External"/><Relationship Id="rId4953" Type="http://schemas.openxmlformats.org/officeDocument/2006/relationships/hyperlink" Target="http://www.imdb.com/title/tt0063350/?ref_=fn_tt_tt_1" TargetMode="External"/><Relationship Id="rId2297" Type="http://schemas.openxmlformats.org/officeDocument/2006/relationships/hyperlink" Target="http://www.imdb.com/title/tt0270846/?ref_=fn_tt_tt_1" TargetMode="External"/><Relationship Id="rId3348" Type="http://schemas.openxmlformats.org/officeDocument/2006/relationships/hyperlink" Target="http://www.imdb.com/title/tt2017038/?ref_=fn_tt_tt_1" TargetMode="External"/><Relationship Id="rId3555" Type="http://schemas.openxmlformats.org/officeDocument/2006/relationships/hyperlink" Target="http://www.imdb.com/title/tt0861739/?ref_=fn_tt_tt_1" TargetMode="External"/><Relationship Id="rId3762" Type="http://schemas.openxmlformats.org/officeDocument/2006/relationships/hyperlink" Target="http://www.imdb.com/title/tt0075147/?ref_=fn_tt_tt_1" TargetMode="External"/><Relationship Id="rId4606" Type="http://schemas.openxmlformats.org/officeDocument/2006/relationships/hyperlink" Target="http://www.imdb.com/title/tt0124137/?ref_=fn_tt_tt_1" TargetMode="External"/><Relationship Id="rId4813" Type="http://schemas.openxmlformats.org/officeDocument/2006/relationships/hyperlink" Target="http://www.imdb.com/title/tt0120370/?ref_=fn_tt_tt_1" TargetMode="External"/><Relationship Id="rId269" Type="http://schemas.openxmlformats.org/officeDocument/2006/relationships/hyperlink" Target="http://www.imdb.com/title/tt1731141/?ref_=fn_tt_tt_1" TargetMode="External"/><Relationship Id="rId476" Type="http://schemas.openxmlformats.org/officeDocument/2006/relationships/hyperlink" Target="http://www.imdb.com/title/tt1222817/?ref_=fn_tt_tt_1" TargetMode="External"/><Relationship Id="rId683" Type="http://schemas.openxmlformats.org/officeDocument/2006/relationships/hyperlink" Target="http://www.imdb.com/title/tt0228750/?ref_=fn_tt_tt_1" TargetMode="External"/><Relationship Id="rId890" Type="http://schemas.openxmlformats.org/officeDocument/2006/relationships/hyperlink" Target="http://www.imdb.com/title/tt1126591/?ref_=fn_tt_tt_1" TargetMode="External"/><Relationship Id="rId2157" Type="http://schemas.openxmlformats.org/officeDocument/2006/relationships/hyperlink" Target="http://www.imdb.com/title/tt0454919/?ref_=fn_tt_tt_1" TargetMode="External"/><Relationship Id="rId2364" Type="http://schemas.openxmlformats.org/officeDocument/2006/relationships/hyperlink" Target="http://www.imdb.com/title/tt0081505/?ref_=fn_tt_tt_1" TargetMode="External"/><Relationship Id="rId2571" Type="http://schemas.openxmlformats.org/officeDocument/2006/relationships/hyperlink" Target="http://www.imdb.com/title/tt1403981/?ref_=fn_tt_tt_1" TargetMode="External"/><Relationship Id="rId3208" Type="http://schemas.openxmlformats.org/officeDocument/2006/relationships/hyperlink" Target="http://www.imdb.com/title/tt1491044/?ref_=fn_tt_tt_1" TargetMode="External"/><Relationship Id="rId3415" Type="http://schemas.openxmlformats.org/officeDocument/2006/relationships/hyperlink" Target="http://www.imdb.com/title/tt0314676/?ref_=fn_tt_tt_1" TargetMode="External"/><Relationship Id="rId129" Type="http://schemas.openxmlformats.org/officeDocument/2006/relationships/hyperlink" Target="http://www.imdb.com/title/tt1392190/?ref_=fn_tt_tt_1" TargetMode="External"/><Relationship Id="rId336" Type="http://schemas.openxmlformats.org/officeDocument/2006/relationships/hyperlink" Target="http://www.imdb.com/title/tt1667889/?ref_=fn_tt_tt_1" TargetMode="External"/><Relationship Id="rId543" Type="http://schemas.openxmlformats.org/officeDocument/2006/relationships/hyperlink" Target="http://www.imdb.com/title/tt0307453/?ref_=fn_tt_tt_1" TargetMode="External"/><Relationship Id="rId1173" Type="http://schemas.openxmlformats.org/officeDocument/2006/relationships/hyperlink" Target="http://www.imdb.com/title/tt0299977/?ref_=fn_tt_tt_1" TargetMode="External"/><Relationship Id="rId1380" Type="http://schemas.openxmlformats.org/officeDocument/2006/relationships/hyperlink" Target="http://www.imdb.com/title/tt1099212/?ref_=fn_tt_tt_1" TargetMode="External"/><Relationship Id="rId2017" Type="http://schemas.openxmlformats.org/officeDocument/2006/relationships/hyperlink" Target="http://www.imdb.com/title/tt1946381/?ref_=fn_tt_tt_1" TargetMode="External"/><Relationship Id="rId2224" Type="http://schemas.openxmlformats.org/officeDocument/2006/relationships/hyperlink" Target="http://www.imdb.com/title/tt0200465/?ref_=fn_tt_tt_1" TargetMode="External"/><Relationship Id="rId3622" Type="http://schemas.openxmlformats.org/officeDocument/2006/relationships/hyperlink" Target="http://www.imdb.com/title/tt1151922/?ref_=fn_tt_tt_1" TargetMode="External"/><Relationship Id="rId403" Type="http://schemas.openxmlformats.org/officeDocument/2006/relationships/hyperlink" Target="http://www.imdb.com/title/tt1509767/?ref_=fn_tt_tt_1" TargetMode="External"/><Relationship Id="rId750" Type="http://schemas.openxmlformats.org/officeDocument/2006/relationships/hyperlink" Target="http://www.imdb.com/title/tt0335438/?ref_=fn_tt_tt_1" TargetMode="External"/><Relationship Id="rId1033" Type="http://schemas.openxmlformats.org/officeDocument/2006/relationships/hyperlink" Target="http://www.imdb.com/title/tt0181151/?ref_=fn_tt_tt_1" TargetMode="External"/><Relationship Id="rId2431" Type="http://schemas.openxmlformats.org/officeDocument/2006/relationships/hyperlink" Target="http://www.imdb.com/title/tt1542344/?ref_=fn_tt_tt_1" TargetMode="External"/><Relationship Id="rId4189" Type="http://schemas.openxmlformats.org/officeDocument/2006/relationships/hyperlink" Target="http://www.imdb.com/title/tt2609912/?ref_=fn_tt_tt_1" TargetMode="External"/><Relationship Id="rId610" Type="http://schemas.openxmlformats.org/officeDocument/2006/relationships/hyperlink" Target="http://www.imdb.com/title/tt0829150/?ref_=fn_tt_tt_1" TargetMode="External"/><Relationship Id="rId1240" Type="http://schemas.openxmlformats.org/officeDocument/2006/relationships/hyperlink" Target="http://www.imdb.com/title/tt1424381/?ref_=fn_tt_tt_1" TargetMode="External"/><Relationship Id="rId4049" Type="http://schemas.openxmlformats.org/officeDocument/2006/relationships/hyperlink" Target="http://www.imdb.com/title/tt0058150/?ref_=fn_tt_tt_1" TargetMode="External"/><Relationship Id="rId4396" Type="http://schemas.openxmlformats.org/officeDocument/2006/relationships/hyperlink" Target="http://www.imdb.com/title/tt2872724/?ref_=fn_tt_tt_1" TargetMode="External"/><Relationship Id="rId1100" Type="http://schemas.openxmlformats.org/officeDocument/2006/relationships/hyperlink" Target="http://www.imdb.com/title/tt0117918/?ref_=fn_tt_tt_1" TargetMode="External"/><Relationship Id="rId4256" Type="http://schemas.openxmlformats.org/officeDocument/2006/relationships/hyperlink" Target="http://www.imdb.com/title/tt0082694/?ref_=fn_tt_tt_1" TargetMode="External"/><Relationship Id="rId4463" Type="http://schemas.openxmlformats.org/officeDocument/2006/relationships/hyperlink" Target="http://www.imdb.com/title/tt0154420/?ref_=fn_tt_tt_1" TargetMode="External"/><Relationship Id="rId4670" Type="http://schemas.openxmlformats.org/officeDocument/2006/relationships/hyperlink" Target="http://www.imdb.com/title/tt0339419/?ref_=fn_tt_tt_1" TargetMode="External"/><Relationship Id="rId1917" Type="http://schemas.openxmlformats.org/officeDocument/2006/relationships/hyperlink" Target="http://www.imdb.com/title/tt0403508/?ref_=fn_tt_tt_1" TargetMode="External"/><Relationship Id="rId3065" Type="http://schemas.openxmlformats.org/officeDocument/2006/relationships/hyperlink" Target="http://www.imdb.com/title/tt2042568/?ref_=fn_tt_tt_1" TargetMode="External"/><Relationship Id="rId3272" Type="http://schemas.openxmlformats.org/officeDocument/2006/relationships/hyperlink" Target="http://www.imdb.com/title/tt1161418/?ref_=fn_tt_tt_1" TargetMode="External"/><Relationship Id="rId4116" Type="http://schemas.openxmlformats.org/officeDocument/2006/relationships/hyperlink" Target="http://www.imdb.com/title/tt1920849/?ref_=fn_tt_tt_1" TargetMode="External"/><Relationship Id="rId4323" Type="http://schemas.openxmlformats.org/officeDocument/2006/relationships/hyperlink" Target="http://www.imdb.com/title/tt2126362/?ref_=fn_tt_tt_1" TargetMode="External"/><Relationship Id="rId4530" Type="http://schemas.openxmlformats.org/officeDocument/2006/relationships/hyperlink" Target="http://www.imdb.com/title/tt1434447/?ref_=fn_tt_tt_1" TargetMode="External"/><Relationship Id="rId193" Type="http://schemas.openxmlformats.org/officeDocument/2006/relationships/hyperlink" Target="http://www.imdb.com/title/tt0944835/?ref_=fn_tt_tt_1" TargetMode="External"/><Relationship Id="rId2081" Type="http://schemas.openxmlformats.org/officeDocument/2006/relationships/hyperlink" Target="http://www.imdb.com/title/tt0094012/?ref_=fn_tt_tt_1" TargetMode="External"/><Relationship Id="rId3132" Type="http://schemas.openxmlformats.org/officeDocument/2006/relationships/hyperlink" Target="http://www.imdb.com/title/tt0085407/?ref_=fn_tt_tt_1" TargetMode="External"/><Relationship Id="rId260" Type="http://schemas.openxmlformats.org/officeDocument/2006/relationships/hyperlink" Target="http://www.imdb.com/title/tt0990407/?ref_=fn_tt_tt_1" TargetMode="External"/><Relationship Id="rId120" Type="http://schemas.openxmlformats.org/officeDocument/2006/relationships/hyperlink" Target="http://www.imdb.com/title/tt0382932/?ref_=fn_tt_tt_1" TargetMode="External"/><Relationship Id="rId2898" Type="http://schemas.openxmlformats.org/officeDocument/2006/relationships/hyperlink" Target="http://www.imdb.com/title/tt0168786/?ref_=fn_tt_tt_1" TargetMode="External"/><Relationship Id="rId3949" Type="http://schemas.openxmlformats.org/officeDocument/2006/relationships/hyperlink" Target="http://www.imdb.com/title/tt2103267/?ref_=fn_tt_tt_1" TargetMode="External"/><Relationship Id="rId2758" Type="http://schemas.openxmlformats.org/officeDocument/2006/relationships/hyperlink" Target="http://www.imdb.com/title/tt2268016/?ref_=fn_tt_tt_1" TargetMode="External"/><Relationship Id="rId2965" Type="http://schemas.openxmlformats.org/officeDocument/2006/relationships/hyperlink" Target="http://www.imdb.com/title/tt0479884/?ref_=fn_tt_tt_1" TargetMode="External"/><Relationship Id="rId3809" Type="http://schemas.openxmlformats.org/officeDocument/2006/relationships/hyperlink" Target="http://www.imdb.com/title/tt0491738/?ref_=fn_tt_tt_1" TargetMode="External"/><Relationship Id="rId5024" Type="http://schemas.openxmlformats.org/officeDocument/2006/relationships/hyperlink" Target="http://www.imdb.com/title/tt3973612/?ref_=fn_tt_tt_1" TargetMode="External"/><Relationship Id="rId937" Type="http://schemas.openxmlformats.org/officeDocument/2006/relationships/hyperlink" Target="http://www.imdb.com/title/tt0280590/?ref_=fn_tt_tt_1" TargetMode="External"/><Relationship Id="rId1567" Type="http://schemas.openxmlformats.org/officeDocument/2006/relationships/hyperlink" Target="http://www.imdb.com/title/tt0115725/?ref_=fn_tt_tt_1" TargetMode="External"/><Relationship Id="rId1774" Type="http://schemas.openxmlformats.org/officeDocument/2006/relationships/hyperlink" Target="http://www.imdb.com/title/tt1250777/?ref_=fn_tt_tt_1" TargetMode="External"/><Relationship Id="rId1981" Type="http://schemas.openxmlformats.org/officeDocument/2006/relationships/hyperlink" Target="http://www.imdb.com/title/tt0117039/?ref_=fn_tt_tt_1" TargetMode="External"/><Relationship Id="rId2618" Type="http://schemas.openxmlformats.org/officeDocument/2006/relationships/hyperlink" Target="http://www.imdb.com/title/tt0080549/?ref_=fn_tt_tt_1" TargetMode="External"/><Relationship Id="rId2825" Type="http://schemas.openxmlformats.org/officeDocument/2006/relationships/hyperlink" Target="http://www.imdb.com/title/tt2637294/?ref_=fn_tt_tt_1" TargetMode="External"/><Relationship Id="rId4180" Type="http://schemas.openxmlformats.org/officeDocument/2006/relationships/hyperlink" Target="http://www.imdb.com/title/tt0045152/?ref_=fn_tt_tt_1" TargetMode="External"/><Relationship Id="rId66" Type="http://schemas.openxmlformats.org/officeDocument/2006/relationships/hyperlink" Target="http://www.imdb.com/title/tt3385516/?ref_=fn_tt_tt_1" TargetMode="External"/><Relationship Id="rId1427" Type="http://schemas.openxmlformats.org/officeDocument/2006/relationships/hyperlink" Target="http://www.imdb.com/title/tt0316465/?ref_=fn_tt_tt_1" TargetMode="External"/><Relationship Id="rId1634" Type="http://schemas.openxmlformats.org/officeDocument/2006/relationships/hyperlink" Target="http://www.imdb.com/title/tt0308506/?ref_=fn_tt_tt_1" TargetMode="External"/><Relationship Id="rId1841" Type="http://schemas.openxmlformats.org/officeDocument/2006/relationships/hyperlink" Target="http://www.imdb.com/title/tt0120631/?ref_=fn_tt_tt_1" TargetMode="External"/><Relationship Id="rId4040" Type="http://schemas.openxmlformats.org/officeDocument/2006/relationships/hyperlink" Target="http://www.imdb.com/title/tt0144178/?ref_=fn_tt_tt_1" TargetMode="External"/><Relationship Id="rId4997" Type="http://schemas.openxmlformats.org/officeDocument/2006/relationships/hyperlink" Target="http://www.imdb.com/title/tt1798291/?ref_=fn_tt_tt_1" TargetMode="External"/><Relationship Id="rId3599" Type="http://schemas.openxmlformats.org/officeDocument/2006/relationships/hyperlink" Target="http://www.imdb.com/title/tt0218839/?ref_=fn_tt_tt_1" TargetMode="External"/><Relationship Id="rId4857" Type="http://schemas.openxmlformats.org/officeDocument/2006/relationships/hyperlink" Target="http://www.imdb.com/title/tt0280477/?ref_=fn_tt_tt_1" TargetMode="External"/><Relationship Id="rId1701" Type="http://schemas.openxmlformats.org/officeDocument/2006/relationships/hyperlink" Target="http://www.imdb.com/title/tt0402399/?ref_=fn_tt_tt_1" TargetMode="External"/><Relationship Id="rId3459" Type="http://schemas.openxmlformats.org/officeDocument/2006/relationships/hyperlink" Target="http://www.imdb.com/title/tt1085779/?ref_=fn_tt_tt_1" TargetMode="External"/><Relationship Id="rId3666" Type="http://schemas.openxmlformats.org/officeDocument/2006/relationships/hyperlink" Target="http://www.imdb.com/title/tt0473024/?ref_=fn_tt_tt_1" TargetMode="External"/><Relationship Id="rId587" Type="http://schemas.openxmlformats.org/officeDocument/2006/relationships/hyperlink" Target="http://www.imdb.com/title/tt0295701/?ref_=fn_tt_tt_1" TargetMode="External"/><Relationship Id="rId2268" Type="http://schemas.openxmlformats.org/officeDocument/2006/relationships/hyperlink" Target="http://www.imdb.com/title/tt0059245/?ref_=fn_tt_tt_1" TargetMode="External"/><Relationship Id="rId3319" Type="http://schemas.openxmlformats.org/officeDocument/2006/relationships/hyperlink" Target="http://www.imdb.com/title/tt3276924/?ref_=fn_tt_tt_1" TargetMode="External"/><Relationship Id="rId3873" Type="http://schemas.openxmlformats.org/officeDocument/2006/relationships/hyperlink" Target="http://www.imdb.com/title/tt0088727/?ref_=fn_tt_tt_1" TargetMode="External"/><Relationship Id="rId4717" Type="http://schemas.openxmlformats.org/officeDocument/2006/relationships/hyperlink" Target="http://www.imdb.com/title/tt0331225/?ref_=fn_tt_tt_1" TargetMode="External"/><Relationship Id="rId4924" Type="http://schemas.openxmlformats.org/officeDocument/2006/relationships/hyperlink" Target="http://www.imdb.com/title/tt1714210/?ref_=fn_tt_tt_1" TargetMode="External"/><Relationship Id="rId447" Type="http://schemas.openxmlformats.org/officeDocument/2006/relationships/hyperlink" Target="http://www.imdb.com/title/tt0120647/?ref_=fn_tt_tt_1" TargetMode="External"/><Relationship Id="rId794" Type="http://schemas.openxmlformats.org/officeDocument/2006/relationships/hyperlink" Target="http://www.imdb.com/title/tt0165982/?ref_=fn_tt_tt_1" TargetMode="External"/><Relationship Id="rId1077" Type="http://schemas.openxmlformats.org/officeDocument/2006/relationships/hyperlink" Target="http://www.imdb.com/title/tt0306047/?ref_=fn_tt_tt_1" TargetMode="External"/><Relationship Id="rId2128" Type="http://schemas.openxmlformats.org/officeDocument/2006/relationships/hyperlink" Target="http://www.imdb.com/title/tt1206543/?ref_=fn_tt_tt_1" TargetMode="External"/><Relationship Id="rId2475" Type="http://schemas.openxmlformats.org/officeDocument/2006/relationships/hyperlink" Target="http://www.imdb.com/title/tt0089893/?ref_=fn_tt_tt_1" TargetMode="External"/><Relationship Id="rId2682" Type="http://schemas.openxmlformats.org/officeDocument/2006/relationships/hyperlink" Target="http://www.imdb.com/title/tt0887912/?ref_=fn_tt_tt_1" TargetMode="External"/><Relationship Id="rId3526" Type="http://schemas.openxmlformats.org/officeDocument/2006/relationships/hyperlink" Target="http://www.imdb.com/title/tt1220628/?ref_=fn_tt_tt_1" TargetMode="External"/><Relationship Id="rId3733" Type="http://schemas.openxmlformats.org/officeDocument/2006/relationships/hyperlink" Target="http://www.imdb.com/title/tt2205401/?ref_=fn_tt_tt_1" TargetMode="External"/><Relationship Id="rId3940" Type="http://schemas.openxmlformats.org/officeDocument/2006/relationships/hyperlink" Target="http://www.imdb.com/title/tt2382396/?ref_=fn_tt_tt_1" TargetMode="External"/><Relationship Id="rId654" Type="http://schemas.openxmlformats.org/officeDocument/2006/relationships/hyperlink" Target="http://www.imdb.com/title/tt0285531/?ref_=fn_tt_tt_1" TargetMode="External"/><Relationship Id="rId861" Type="http://schemas.openxmlformats.org/officeDocument/2006/relationships/hyperlink" Target="http://www.imdb.com/title/tt0098439/?ref_=fn_tt_tt_1" TargetMode="External"/><Relationship Id="rId1284" Type="http://schemas.openxmlformats.org/officeDocument/2006/relationships/hyperlink" Target="http://www.imdb.com/title/tt0110971/?ref_=fn_tt_tt_1" TargetMode="External"/><Relationship Id="rId1491" Type="http://schemas.openxmlformats.org/officeDocument/2006/relationships/hyperlink" Target="http://www.imdb.com/title/tt0365929/?ref_=fn_tt_tt_1" TargetMode="External"/><Relationship Id="rId2335" Type="http://schemas.openxmlformats.org/officeDocument/2006/relationships/hyperlink" Target="http://www.imdb.com/title/tt3707106/?ref_=fn_tt_tt_1" TargetMode="External"/><Relationship Id="rId2542" Type="http://schemas.openxmlformats.org/officeDocument/2006/relationships/hyperlink" Target="http://www.imdb.com/title/tt0109686/?ref_=fn_tt_tt_1" TargetMode="External"/><Relationship Id="rId3800" Type="http://schemas.openxmlformats.org/officeDocument/2006/relationships/hyperlink" Target="http://www.imdb.com/title/tt0937237/?ref_=fn_tt_tt_1" TargetMode="External"/><Relationship Id="rId307" Type="http://schemas.openxmlformats.org/officeDocument/2006/relationships/hyperlink" Target="http://www.imdb.com/title/tt0146675/?ref_=fn_tt_tt_1" TargetMode="External"/><Relationship Id="rId514" Type="http://schemas.openxmlformats.org/officeDocument/2006/relationships/hyperlink" Target="http://www.imdb.com/title/tt0289765/?ref_=fn_tt_tt_1" TargetMode="External"/><Relationship Id="rId721" Type="http://schemas.openxmlformats.org/officeDocument/2006/relationships/hyperlink" Target="http://www.imdb.com/title/tt0120382/?ref_=fn_tt_tt_1" TargetMode="External"/><Relationship Id="rId1144" Type="http://schemas.openxmlformats.org/officeDocument/2006/relationships/hyperlink" Target="http://www.imdb.com/title/tt0116731/?ref_=fn_tt_tt_1" TargetMode="External"/><Relationship Id="rId1351" Type="http://schemas.openxmlformats.org/officeDocument/2006/relationships/hyperlink" Target="http://www.imdb.com/title/tt0278435/?ref_=fn_tt_tt_1" TargetMode="External"/><Relationship Id="rId2402" Type="http://schemas.openxmlformats.org/officeDocument/2006/relationships/hyperlink" Target="http://www.imdb.com/title/tt0356680/?ref_=fn_tt_tt_1" TargetMode="External"/><Relationship Id="rId1004" Type="http://schemas.openxmlformats.org/officeDocument/2006/relationships/hyperlink" Target="http://www.imdb.com/title/tt1517260/?ref_=fn_tt_tt_1" TargetMode="External"/><Relationship Id="rId1211" Type="http://schemas.openxmlformats.org/officeDocument/2006/relationships/hyperlink" Target="http://www.imdb.com/title/tt2361509/?ref_=fn_tt_tt_1" TargetMode="External"/><Relationship Id="rId4367" Type="http://schemas.openxmlformats.org/officeDocument/2006/relationships/hyperlink" Target="http://www.imdb.com/title/tt3566698/?ref_=fn_tt_tt_1" TargetMode="External"/><Relationship Id="rId4574" Type="http://schemas.openxmlformats.org/officeDocument/2006/relationships/hyperlink" Target="http://www.imdb.com/title/tt0248012/?ref_=fn_tt_tt_1" TargetMode="External"/><Relationship Id="rId4781" Type="http://schemas.openxmlformats.org/officeDocument/2006/relationships/hyperlink" Target="http://www.imdb.com/title/tt0090190/?ref_=fn_tt_tt_1" TargetMode="External"/><Relationship Id="rId3176" Type="http://schemas.openxmlformats.org/officeDocument/2006/relationships/hyperlink" Target="http://www.imdb.com/title/tt0460627/?ref_=fn_tt_tt_1" TargetMode="External"/><Relationship Id="rId3383" Type="http://schemas.openxmlformats.org/officeDocument/2006/relationships/hyperlink" Target="http://www.imdb.com/title/tt1095174/?ref_=fn_tt_tt_1" TargetMode="External"/><Relationship Id="rId3590" Type="http://schemas.openxmlformats.org/officeDocument/2006/relationships/hyperlink" Target="http://www.imdb.com/title/tt0055614/?ref_=fn_tt_tt_1" TargetMode="External"/><Relationship Id="rId4227" Type="http://schemas.openxmlformats.org/officeDocument/2006/relationships/hyperlink" Target="http://www.imdb.com/title/tt0032455/?ref_=fn_tt_tt_1" TargetMode="External"/><Relationship Id="rId4434" Type="http://schemas.openxmlformats.org/officeDocument/2006/relationships/hyperlink" Target="http://www.imdb.com/title/tt0395543/?ref_=fn_tt_tt_1" TargetMode="External"/><Relationship Id="rId2192" Type="http://schemas.openxmlformats.org/officeDocument/2006/relationships/hyperlink" Target="http://www.imdb.com/title/tt3369806/?ref_=fn_tt_tt_1" TargetMode="External"/><Relationship Id="rId3036" Type="http://schemas.openxmlformats.org/officeDocument/2006/relationships/hyperlink" Target="http://www.imdb.com/title/tt0097815/?ref_=fn_tt_tt_1" TargetMode="External"/><Relationship Id="rId3243" Type="http://schemas.openxmlformats.org/officeDocument/2006/relationships/hyperlink" Target="http://www.imdb.com/title/tt0887719/?ref_=fn_tt_tt_1" TargetMode="External"/><Relationship Id="rId4641" Type="http://schemas.openxmlformats.org/officeDocument/2006/relationships/hyperlink" Target="http://www.imdb.com/title/tt1726589/?ref_=fn_tt_tt_1" TargetMode="External"/><Relationship Id="rId164" Type="http://schemas.openxmlformats.org/officeDocument/2006/relationships/hyperlink" Target="http://www.imdb.com/title/tt2404233/?ref_=fn_tt_tt_1" TargetMode="External"/><Relationship Id="rId371" Type="http://schemas.openxmlformats.org/officeDocument/2006/relationships/hyperlink" Target="http://www.imdb.com/title/tt0985699/?ref_=fn_tt_tt_1" TargetMode="External"/><Relationship Id="rId2052" Type="http://schemas.openxmlformats.org/officeDocument/2006/relationships/hyperlink" Target="http://www.imdb.com/title/tt0120484/?ref_=fn_tt_tt_1" TargetMode="External"/><Relationship Id="rId3450" Type="http://schemas.openxmlformats.org/officeDocument/2006/relationships/hyperlink" Target="http://www.imdb.com/title/tt0319829/?ref_=fn_tt_tt_1" TargetMode="External"/><Relationship Id="rId4501" Type="http://schemas.openxmlformats.org/officeDocument/2006/relationships/hyperlink" Target="http://www.imdb.com/title/tt3742378/?ref_=fn_tt_tt_1" TargetMode="External"/><Relationship Id="rId3103" Type="http://schemas.openxmlformats.org/officeDocument/2006/relationships/hyperlink" Target="http://www.imdb.com/title/tt0056197/?ref_=fn_tt_tt_1" TargetMode="External"/><Relationship Id="rId3310" Type="http://schemas.openxmlformats.org/officeDocument/2006/relationships/hyperlink" Target="http://www.imdb.com/title/tt0120879/?ref_=fn_tt_tt_1" TargetMode="External"/><Relationship Id="rId231" Type="http://schemas.openxmlformats.org/officeDocument/2006/relationships/hyperlink" Target="http://www.imdb.com/title/tt0296572/?ref_=fn_tt_tt_1" TargetMode="External"/><Relationship Id="rId2869" Type="http://schemas.openxmlformats.org/officeDocument/2006/relationships/hyperlink" Target="http://www.imdb.com/title/tt0120654/?ref_=fn_tt_tt_1" TargetMode="External"/><Relationship Id="rId1678" Type="http://schemas.openxmlformats.org/officeDocument/2006/relationships/hyperlink" Target="http://www.imdb.com/title/tt0465624/?ref_=fn_tt_tt_1" TargetMode="External"/><Relationship Id="rId1885" Type="http://schemas.openxmlformats.org/officeDocument/2006/relationships/hyperlink" Target="http://www.imdb.com/title/tt0103060/?ref_=fn_tt_tt_1" TargetMode="External"/><Relationship Id="rId2729" Type="http://schemas.openxmlformats.org/officeDocument/2006/relationships/hyperlink" Target="http://www.imdb.com/title/tt0488352/?ref_=fn_tt_tt_1" TargetMode="External"/><Relationship Id="rId2936" Type="http://schemas.openxmlformats.org/officeDocument/2006/relationships/hyperlink" Target="http://www.imdb.com/title/tt0081633/?ref_=fn_tt_tt_1" TargetMode="External"/><Relationship Id="rId4084" Type="http://schemas.openxmlformats.org/officeDocument/2006/relationships/hyperlink" Target="http://www.imdb.com/title/tt2209418/?ref_=fn_tt_tt_1" TargetMode="External"/><Relationship Id="rId4291" Type="http://schemas.openxmlformats.org/officeDocument/2006/relationships/hyperlink" Target="http://www.imdb.com/title/tt0925248/?ref_=fn_tt_tt_1" TargetMode="External"/><Relationship Id="rId908" Type="http://schemas.openxmlformats.org/officeDocument/2006/relationships/hyperlink" Target="http://www.imdb.com/title/tt0418689/?ref_=fn_tt_tt_1" TargetMode="External"/><Relationship Id="rId1538" Type="http://schemas.openxmlformats.org/officeDocument/2006/relationships/hyperlink" Target="http://www.imdb.com/title/tt0086190/?ref_=fn_tt_tt_1" TargetMode="External"/><Relationship Id="rId4151" Type="http://schemas.openxmlformats.org/officeDocument/2006/relationships/hyperlink" Target="http://www.imdb.com/title/tt1152822/?ref_=fn_tt_tt_1" TargetMode="External"/><Relationship Id="rId1745" Type="http://schemas.openxmlformats.org/officeDocument/2006/relationships/hyperlink" Target="http://www.imdb.com/title/tt0092804/?ref_=fn_tt_tt_1" TargetMode="External"/><Relationship Id="rId1952" Type="http://schemas.openxmlformats.org/officeDocument/2006/relationships/hyperlink" Target="http://www.imdb.com/title/tt1270761/?ref_=fn_tt_tt_1" TargetMode="External"/><Relationship Id="rId4011" Type="http://schemas.openxmlformats.org/officeDocument/2006/relationships/hyperlink" Target="http://www.imdb.com/title/tt1298649/?ref_=fn_tt_tt_1" TargetMode="External"/><Relationship Id="rId37" Type="http://schemas.openxmlformats.org/officeDocument/2006/relationships/hyperlink" Target="http://www.imdb.com/title/tt1055369/?ref_=fn_tt_tt_1" TargetMode="External"/><Relationship Id="rId1605" Type="http://schemas.openxmlformats.org/officeDocument/2006/relationships/hyperlink" Target="http://www.imdb.com/title/tt0327056/?ref_=fn_tt_tt_1" TargetMode="External"/><Relationship Id="rId1812" Type="http://schemas.openxmlformats.org/officeDocument/2006/relationships/hyperlink" Target="http://www.imdb.com/title/tt0276751/?ref_=fn_tt_tt_1" TargetMode="External"/><Relationship Id="rId4968" Type="http://schemas.openxmlformats.org/officeDocument/2006/relationships/hyperlink" Target="http://www.imdb.com/title/tt0480011/?ref_=fn_tt_tt_1" TargetMode="External"/><Relationship Id="rId3777" Type="http://schemas.openxmlformats.org/officeDocument/2006/relationships/hyperlink" Target="http://www.imdb.com/title/tt0110005/?ref_=fn_tt_tt_1" TargetMode="External"/><Relationship Id="rId3984" Type="http://schemas.openxmlformats.org/officeDocument/2006/relationships/hyperlink" Target="http://www.imdb.com/title/tt0068098/?ref_=fn_tt_tt_1" TargetMode="External"/><Relationship Id="rId4828" Type="http://schemas.openxmlformats.org/officeDocument/2006/relationships/hyperlink" Target="http://www.imdb.com/title/tt0343121/?ref_=fn_tt_tt_1" TargetMode="External"/><Relationship Id="rId698" Type="http://schemas.openxmlformats.org/officeDocument/2006/relationships/hyperlink" Target="http://www.imdb.com/title/tt0375568/?ref_=fn_tt_tt_1" TargetMode="External"/><Relationship Id="rId2379" Type="http://schemas.openxmlformats.org/officeDocument/2006/relationships/hyperlink" Target="http://www.imdb.com/title/tt1135985/?ref_=fn_tt_tt_1" TargetMode="External"/><Relationship Id="rId2586" Type="http://schemas.openxmlformats.org/officeDocument/2006/relationships/hyperlink" Target="http://www.imdb.com/title/tt1924429/?ref_=fn_tt_tt_1" TargetMode="External"/><Relationship Id="rId2793" Type="http://schemas.openxmlformats.org/officeDocument/2006/relationships/hyperlink" Target="http://www.imdb.com/title/tt0118301/?ref_=fn_tt_tt_1" TargetMode="External"/><Relationship Id="rId3637" Type="http://schemas.openxmlformats.org/officeDocument/2006/relationships/hyperlink" Target="http://www.imdb.com/title/tt1130964/?ref_=fn_tt_tt_1" TargetMode="External"/><Relationship Id="rId3844" Type="http://schemas.openxmlformats.org/officeDocument/2006/relationships/hyperlink" Target="http://www.imdb.com/title/tt0080453/?ref_=fn_tt_tt_1" TargetMode="External"/><Relationship Id="rId558" Type="http://schemas.openxmlformats.org/officeDocument/2006/relationships/hyperlink" Target="http://www.imdb.com/title/tt0120913/?ref_=fn_tt_tt_1" TargetMode="External"/><Relationship Id="rId765" Type="http://schemas.openxmlformats.org/officeDocument/2006/relationships/hyperlink" Target="http://www.imdb.com/title/tt0118583/?ref_=fn_tt_tt_1" TargetMode="External"/><Relationship Id="rId972" Type="http://schemas.openxmlformats.org/officeDocument/2006/relationships/hyperlink" Target="http://www.imdb.com/title/tt4172430/?ref_=fn_tt_tt_1" TargetMode="External"/><Relationship Id="rId1188" Type="http://schemas.openxmlformats.org/officeDocument/2006/relationships/hyperlink" Target="http://www.imdb.com/title/tt1041829/?ref_=fn_tt_tt_1" TargetMode="External"/><Relationship Id="rId1395" Type="http://schemas.openxmlformats.org/officeDocument/2006/relationships/hyperlink" Target="http://www.imdb.com/title/tt0119177/?ref_=fn_tt_tt_1" TargetMode="External"/><Relationship Id="rId2239" Type="http://schemas.openxmlformats.org/officeDocument/2006/relationships/hyperlink" Target="http://www.imdb.com/title/tt0114681/?ref_=fn_tt_tt_1" TargetMode="External"/><Relationship Id="rId2446" Type="http://schemas.openxmlformats.org/officeDocument/2006/relationships/hyperlink" Target="http://www.imdb.com/title/tt0098519/?ref_=fn_tt_tt_1" TargetMode="External"/><Relationship Id="rId2653" Type="http://schemas.openxmlformats.org/officeDocument/2006/relationships/hyperlink" Target="http://www.imdb.com/title/tt0093779/?ref_=fn_tt_tt_1" TargetMode="External"/><Relationship Id="rId2860" Type="http://schemas.openxmlformats.org/officeDocument/2006/relationships/hyperlink" Target="http://www.imdb.com/title/tt0470752/?ref_=fn_tt_tt_1" TargetMode="External"/><Relationship Id="rId3704" Type="http://schemas.openxmlformats.org/officeDocument/2006/relationships/hyperlink" Target="http://www.imdb.com/title/tt1204977/?ref_=fn_tt_tt_1" TargetMode="External"/><Relationship Id="rId418" Type="http://schemas.openxmlformats.org/officeDocument/2006/relationships/hyperlink" Target="http://www.imdb.com/title/tt0107362/?ref_=fn_tt_tt_1" TargetMode="External"/><Relationship Id="rId625" Type="http://schemas.openxmlformats.org/officeDocument/2006/relationships/hyperlink" Target="http://www.imdb.com/title/tt0181739/?ref_=fn_tt_tt_1" TargetMode="External"/><Relationship Id="rId832" Type="http://schemas.openxmlformats.org/officeDocument/2006/relationships/hyperlink" Target="http://www.imdb.com/title/tt0367479/?ref_=fn_tt_tt_1" TargetMode="External"/><Relationship Id="rId1048" Type="http://schemas.openxmlformats.org/officeDocument/2006/relationships/hyperlink" Target="http://www.imdb.com/title/tt1014763/?ref_=fn_tt_tt_1" TargetMode="External"/><Relationship Id="rId1255" Type="http://schemas.openxmlformats.org/officeDocument/2006/relationships/hyperlink" Target="http://www.imdb.com/title/tt0758766/?ref_=fn_tt_tt_1" TargetMode="External"/><Relationship Id="rId1462" Type="http://schemas.openxmlformats.org/officeDocument/2006/relationships/hyperlink" Target="http://www.imdb.com/title/tt0300051/?ref_=fn_tt_tt_1" TargetMode="External"/><Relationship Id="rId2306" Type="http://schemas.openxmlformats.org/officeDocument/2006/relationships/hyperlink" Target="http://www.imdb.com/title/tt1190617/?ref_=fn_tt_tt_1" TargetMode="External"/><Relationship Id="rId2513" Type="http://schemas.openxmlformats.org/officeDocument/2006/relationships/hyperlink" Target="http://www.imdb.com/title/tt0462395/?ref_=fn_tt_tt_1" TargetMode="External"/><Relationship Id="rId3911" Type="http://schemas.openxmlformats.org/officeDocument/2006/relationships/hyperlink" Target="http://www.imdb.com/title/tt0290332/?ref_=fn_tt_tt_1" TargetMode="External"/><Relationship Id="rId1115" Type="http://schemas.openxmlformats.org/officeDocument/2006/relationships/hyperlink" Target="http://www.imdb.com/title/tt0445922/?ref_=fn_tt_tt_1" TargetMode="External"/><Relationship Id="rId1322" Type="http://schemas.openxmlformats.org/officeDocument/2006/relationships/hyperlink" Target="http://www.imdb.com/title/tt0113243/?ref_=fn_tt_tt_1" TargetMode="External"/><Relationship Id="rId2720" Type="http://schemas.openxmlformats.org/officeDocument/2006/relationships/hyperlink" Target="http://www.imdb.com/title/tt0163676/?ref_=fn_tt_tt_1" TargetMode="External"/><Relationship Id="rId4478" Type="http://schemas.openxmlformats.org/officeDocument/2006/relationships/hyperlink" Target="http://www.imdb.com/title/tt0037884/?ref_=fn_tt_tt_1" TargetMode="External"/><Relationship Id="rId3287" Type="http://schemas.openxmlformats.org/officeDocument/2006/relationships/hyperlink" Target="http://www.imdb.com/title/tt0168501/?ref_=fn_tt_tt_1" TargetMode="External"/><Relationship Id="rId4338" Type="http://schemas.openxmlformats.org/officeDocument/2006/relationships/hyperlink" Target="http://www.imdb.com/title/tt2024506/?ref_=fn_tt_tt_1" TargetMode="External"/><Relationship Id="rId4685" Type="http://schemas.openxmlformats.org/officeDocument/2006/relationships/hyperlink" Target="http://www.imdb.com/title/tt0308411/?ref_=fn_tt_tt_1" TargetMode="External"/><Relationship Id="rId4892" Type="http://schemas.openxmlformats.org/officeDocument/2006/relationships/hyperlink" Target="http://www.imdb.com/title/tt1781784/?ref_=fn_tt_tt_1" TargetMode="External"/><Relationship Id="rId2096" Type="http://schemas.openxmlformats.org/officeDocument/2006/relationships/hyperlink" Target="http://www.imdb.com/title/tt0398017/?ref_=fn_tt_tt_1" TargetMode="External"/><Relationship Id="rId3494" Type="http://schemas.openxmlformats.org/officeDocument/2006/relationships/hyperlink" Target="http://www.imdb.com/title/tt0160401/?ref_=fn_tt_tt_1" TargetMode="External"/><Relationship Id="rId4545" Type="http://schemas.openxmlformats.org/officeDocument/2006/relationships/hyperlink" Target="http://www.imdb.com/title/tt1120985/?ref_=fn_tt_tt_1" TargetMode="External"/><Relationship Id="rId4752" Type="http://schemas.openxmlformats.org/officeDocument/2006/relationships/hyperlink" Target="http://www.imdb.com/title/tt0843850/?ref_=fn_tt_tt_1" TargetMode="External"/><Relationship Id="rId3147" Type="http://schemas.openxmlformats.org/officeDocument/2006/relationships/hyperlink" Target="http://www.imdb.com/title/tt0240468/?ref_=fn_tt_tt_1" TargetMode="External"/><Relationship Id="rId3354" Type="http://schemas.openxmlformats.org/officeDocument/2006/relationships/hyperlink" Target="http://www.imdb.com/title/tt0043949/?ref_=fn_tt_tt_1" TargetMode="External"/><Relationship Id="rId3561" Type="http://schemas.openxmlformats.org/officeDocument/2006/relationships/hyperlink" Target="http://www.imdb.com/title/tt0080661/?ref_=fn_tt_tt_1" TargetMode="External"/><Relationship Id="rId4405" Type="http://schemas.openxmlformats.org/officeDocument/2006/relationships/hyperlink" Target="http://www.imdb.com/title/tt0092675/?ref_=fn_tt_tt_1" TargetMode="External"/><Relationship Id="rId4612" Type="http://schemas.openxmlformats.org/officeDocument/2006/relationships/hyperlink" Target="http://www.imdb.com/title/tt0323120/?ref_=fn_tt_tt_1" TargetMode="External"/><Relationship Id="rId275" Type="http://schemas.openxmlformats.org/officeDocument/2006/relationships/hyperlink" Target="http://www.imdb.com/title/tt0343818/?ref_=fn_tt_tt_1" TargetMode="External"/><Relationship Id="rId482" Type="http://schemas.openxmlformats.org/officeDocument/2006/relationships/hyperlink" Target="http://www.imdb.com/title/tt0120910/?ref_=fn_tt_tt_1" TargetMode="External"/><Relationship Id="rId2163" Type="http://schemas.openxmlformats.org/officeDocument/2006/relationships/hyperlink" Target="http://www.imdb.com/title/tt0077766/?ref_=fn_tt_tt_1" TargetMode="External"/><Relationship Id="rId2370" Type="http://schemas.openxmlformats.org/officeDocument/2006/relationships/hyperlink" Target="http://www.imdb.com/title/tt0305711/?ref_=fn_tt_tt_1" TargetMode="External"/><Relationship Id="rId3007" Type="http://schemas.openxmlformats.org/officeDocument/2006/relationships/hyperlink" Target="http://www.imdb.com/title/tt0367082/?ref_=fn_tt_tt_1" TargetMode="External"/><Relationship Id="rId3214" Type="http://schemas.openxmlformats.org/officeDocument/2006/relationships/hyperlink" Target="http://www.imdb.com/title/tt0285861/?ref_=fn_tt_tt_1" TargetMode="External"/><Relationship Id="rId3421" Type="http://schemas.openxmlformats.org/officeDocument/2006/relationships/hyperlink" Target="http://www.imdb.com/title/tt1238834/?ref_=fn_tt_tt_1" TargetMode="External"/><Relationship Id="rId135" Type="http://schemas.openxmlformats.org/officeDocument/2006/relationships/hyperlink" Target="http://www.imdb.com/title/tt1077368/?ref_=fn_tt_tt_1" TargetMode="External"/><Relationship Id="rId342" Type="http://schemas.openxmlformats.org/officeDocument/2006/relationships/hyperlink" Target="http://www.imdb.com/title/tt1121096/?ref_=fn_tt_tt_1" TargetMode="External"/><Relationship Id="rId2023" Type="http://schemas.openxmlformats.org/officeDocument/2006/relationships/hyperlink" Target="http://www.imdb.com/title/tt0120082/?ref_=fn_tt_tt_1" TargetMode="External"/><Relationship Id="rId2230" Type="http://schemas.openxmlformats.org/officeDocument/2006/relationships/hyperlink" Target="http://www.imdb.com/title/tt0433362/?ref_=fn_tt_tt_1" TargetMode="External"/><Relationship Id="rId202" Type="http://schemas.openxmlformats.org/officeDocument/2006/relationships/hyperlink" Target="http://www.imdb.com/title/tt1001526/?ref_=fn_tt_tt_1" TargetMode="External"/><Relationship Id="rId4195" Type="http://schemas.openxmlformats.org/officeDocument/2006/relationships/hyperlink" Target="http://www.imdb.com/title/tt0384504/?ref_=fn_tt_tt_1" TargetMode="External"/><Relationship Id="rId5039" Type="http://schemas.openxmlformats.org/officeDocument/2006/relationships/hyperlink" Target="http://www.imdb.com/title/tt1880418/?ref_=fn_tt_tt_1" TargetMode="External"/><Relationship Id="rId1789" Type="http://schemas.openxmlformats.org/officeDocument/2006/relationships/hyperlink" Target="http://www.imdb.com/title/tt0228333/?ref_=fn_tt_tt_1" TargetMode="External"/><Relationship Id="rId1996" Type="http://schemas.openxmlformats.org/officeDocument/2006/relationships/hyperlink" Target="http://www.imdb.com/title/tt0417148/?ref_=fn_tt_tt_1" TargetMode="External"/><Relationship Id="rId4055" Type="http://schemas.openxmlformats.org/officeDocument/2006/relationships/hyperlink" Target="http://www.imdb.com/title/tt0166396/?ref_=fn_tt_tt_1" TargetMode="External"/><Relationship Id="rId4262" Type="http://schemas.openxmlformats.org/officeDocument/2006/relationships/hyperlink" Target="http://www.imdb.com/title/tt1630036/?ref_=fn_tt_tt_1" TargetMode="External"/><Relationship Id="rId1649" Type="http://schemas.openxmlformats.org/officeDocument/2006/relationships/hyperlink" Target="http://www.imdb.com/title/tt1655441/?ref_=fn_tt_tt_1" TargetMode="External"/><Relationship Id="rId1856" Type="http://schemas.openxmlformats.org/officeDocument/2006/relationships/hyperlink" Target="http://www.imdb.com/title/tt1598822/?ref_=fn_tt_tt_1" TargetMode="External"/><Relationship Id="rId2907" Type="http://schemas.openxmlformats.org/officeDocument/2006/relationships/hyperlink" Target="http://www.imdb.com/title/tt0805564/?ref_=fn_tt_tt_1" TargetMode="External"/><Relationship Id="rId3071" Type="http://schemas.openxmlformats.org/officeDocument/2006/relationships/hyperlink" Target="http://www.imdb.com/title/tt0084516/?ref_=fn_tt_tt_1" TargetMode="External"/><Relationship Id="rId1509" Type="http://schemas.openxmlformats.org/officeDocument/2006/relationships/hyperlink" Target="http://www.imdb.com/title/tt1164999/?ref_=fn_tt_tt_1" TargetMode="External"/><Relationship Id="rId1716" Type="http://schemas.openxmlformats.org/officeDocument/2006/relationships/hyperlink" Target="http://www.imdb.com/title/tt0087843/?ref_=fn_tt_tt_1" TargetMode="External"/><Relationship Id="rId1923" Type="http://schemas.openxmlformats.org/officeDocument/2006/relationships/hyperlink" Target="http://www.imdb.com/title/tt0286788/?ref_=fn_tt_tt_1" TargetMode="External"/><Relationship Id="rId4122" Type="http://schemas.openxmlformats.org/officeDocument/2006/relationships/hyperlink" Target="http://www.imdb.com/title/tt0420206/?ref_=fn_tt_tt_1" TargetMode="External"/><Relationship Id="rId3888" Type="http://schemas.openxmlformats.org/officeDocument/2006/relationships/hyperlink" Target="http://www.imdb.com/title/tt1134854/?ref_=fn_tt_tt_1" TargetMode="External"/><Relationship Id="rId4939" Type="http://schemas.openxmlformats.org/officeDocument/2006/relationships/hyperlink" Target="http://www.imdb.com/title/tt0059026/?ref_=fn_tt_tt_1" TargetMode="External"/><Relationship Id="rId2697" Type="http://schemas.openxmlformats.org/officeDocument/2006/relationships/hyperlink" Target="http://www.imdb.com/title/tt0097965/?ref_=fn_tt_tt_1" TargetMode="External"/><Relationship Id="rId3748" Type="http://schemas.openxmlformats.org/officeDocument/2006/relationships/hyperlink" Target="http://www.imdb.com/title/tt0083833/?ref_=fn_tt_tt_1" TargetMode="External"/><Relationship Id="rId669" Type="http://schemas.openxmlformats.org/officeDocument/2006/relationships/hyperlink" Target="http://www.imdb.com/title/tt0219854/?ref_=fn_tt_tt_1" TargetMode="External"/><Relationship Id="rId876" Type="http://schemas.openxmlformats.org/officeDocument/2006/relationships/hyperlink" Target="http://www.imdb.com/title/tt0338466/?ref_=fn_tt_tt_1" TargetMode="External"/><Relationship Id="rId1299" Type="http://schemas.openxmlformats.org/officeDocument/2006/relationships/hyperlink" Target="http://www.imdb.com/title/tt0104850/?ref_=fn_tt_tt_1" TargetMode="External"/><Relationship Id="rId2557" Type="http://schemas.openxmlformats.org/officeDocument/2006/relationships/hyperlink" Target="http://www.imdb.com/title/tt1265990/?ref_=fn_tt_tt_1" TargetMode="External"/><Relationship Id="rId3608" Type="http://schemas.openxmlformats.org/officeDocument/2006/relationships/hyperlink" Target="http://www.imdb.com/title/tt0114609/?ref_=fn_tt_tt_1" TargetMode="External"/><Relationship Id="rId3955" Type="http://schemas.openxmlformats.org/officeDocument/2006/relationships/hyperlink" Target="http://www.imdb.com/title/tt2199543/?ref_=fn_tt_tt_1" TargetMode="External"/><Relationship Id="rId529" Type="http://schemas.openxmlformats.org/officeDocument/2006/relationships/hyperlink" Target="http://www.imdb.com/title/tt0493464/?ref_=fn_tt_tt_1" TargetMode="External"/><Relationship Id="rId736" Type="http://schemas.openxmlformats.org/officeDocument/2006/relationships/hyperlink" Target="http://www.imdb.com/title/tt0146838/?ref_=fn_tt_tt_1" TargetMode="External"/><Relationship Id="rId1159" Type="http://schemas.openxmlformats.org/officeDocument/2006/relationships/hyperlink" Target="http://www.imdb.com/title/tt0343135/?ref_=fn_tt_tt_1" TargetMode="External"/><Relationship Id="rId1366" Type="http://schemas.openxmlformats.org/officeDocument/2006/relationships/hyperlink" Target="http://www.imdb.com/title/tt1560747/?ref_=fn_tt_tt_1" TargetMode="External"/><Relationship Id="rId2417" Type="http://schemas.openxmlformats.org/officeDocument/2006/relationships/hyperlink" Target="http://www.imdb.com/title/tt2334873/?ref_=fn_tt_tt_1" TargetMode="External"/><Relationship Id="rId2764" Type="http://schemas.openxmlformats.org/officeDocument/2006/relationships/hyperlink" Target="http://www.imdb.com/title/tt1010048/?ref_=fn_tt_tt_1" TargetMode="External"/><Relationship Id="rId2971" Type="http://schemas.openxmlformats.org/officeDocument/2006/relationships/hyperlink" Target="http://www.imdb.com/title/tt0335119/?ref_=fn_tt_tt_1" TargetMode="External"/><Relationship Id="rId3815" Type="http://schemas.openxmlformats.org/officeDocument/2006/relationships/hyperlink" Target="http://www.imdb.com/title/tt1554921/?ref_=fn_tt_tt_1" TargetMode="External"/><Relationship Id="rId5030" Type="http://schemas.openxmlformats.org/officeDocument/2006/relationships/hyperlink" Target="http://www.imdb.com/title/tt1235811/?ref_=fn_tt_tt_1" TargetMode="External"/><Relationship Id="rId943" Type="http://schemas.openxmlformats.org/officeDocument/2006/relationships/hyperlink" Target="http://www.imdb.com/title/tt1068680/?ref_=fn_tt_tt_1" TargetMode="External"/><Relationship Id="rId1019" Type="http://schemas.openxmlformats.org/officeDocument/2006/relationships/hyperlink" Target="http://www.imdb.com/title/tt1240982/?ref_=fn_tt_tt_1" TargetMode="External"/><Relationship Id="rId1573" Type="http://schemas.openxmlformats.org/officeDocument/2006/relationships/hyperlink" Target="http://www.imdb.com/title/tt0078788/?ref_=fn_tt_tt_1" TargetMode="External"/><Relationship Id="rId1780" Type="http://schemas.openxmlformats.org/officeDocument/2006/relationships/hyperlink" Target="http://www.imdb.com/title/tt0114287/?ref_=fn_tt_tt_1" TargetMode="External"/><Relationship Id="rId2624" Type="http://schemas.openxmlformats.org/officeDocument/2006/relationships/hyperlink" Target="http://www.imdb.com/title/tt0436697/?ref_=fn_tt_tt_1" TargetMode="External"/><Relationship Id="rId2831" Type="http://schemas.openxmlformats.org/officeDocument/2006/relationships/hyperlink" Target="http://www.imdb.com/title/tt0363163/?ref_=fn_tt_tt_1" TargetMode="External"/><Relationship Id="rId72" Type="http://schemas.openxmlformats.org/officeDocument/2006/relationships/hyperlink" Target="http://www.imdb.com/title/tt0120891/?ref_=fn_tt_tt_1" TargetMode="External"/><Relationship Id="rId803" Type="http://schemas.openxmlformats.org/officeDocument/2006/relationships/hyperlink" Target="http://www.imdb.com/title/tt1538403/?ref_=fn_tt_tt_1" TargetMode="External"/><Relationship Id="rId1226" Type="http://schemas.openxmlformats.org/officeDocument/2006/relationships/hyperlink" Target="http://www.imdb.com/title/tt3682448/?ref_=fn_tt_tt_1" TargetMode="External"/><Relationship Id="rId1433" Type="http://schemas.openxmlformats.org/officeDocument/2006/relationships/hyperlink" Target="http://www.imdb.com/title/tt0976238/?ref_=fn_tt_tt_1" TargetMode="External"/><Relationship Id="rId1640" Type="http://schemas.openxmlformats.org/officeDocument/2006/relationships/hyperlink" Target="http://www.imdb.com/title/tt0783233/?ref_=fn_tt_tt_1" TargetMode="External"/><Relationship Id="rId4589" Type="http://schemas.openxmlformats.org/officeDocument/2006/relationships/hyperlink" Target="http://www.imdb.com/title/tt0489247/?ref_=fn_tt_tt_1" TargetMode="External"/><Relationship Id="rId4796" Type="http://schemas.openxmlformats.org/officeDocument/2006/relationships/hyperlink" Target="http://www.imdb.com/title/tt0275309/?ref_=fn_tt_tt_1" TargetMode="External"/><Relationship Id="rId1500" Type="http://schemas.openxmlformats.org/officeDocument/2006/relationships/hyperlink" Target="http://www.imdb.com/title/tt0401445/?ref_=fn_tt_tt_1" TargetMode="External"/><Relationship Id="rId3398" Type="http://schemas.openxmlformats.org/officeDocument/2006/relationships/hyperlink" Target="http://www.imdb.com/title/tt0104454/?ref_=fn_tt_tt_1" TargetMode="External"/><Relationship Id="rId4449" Type="http://schemas.openxmlformats.org/officeDocument/2006/relationships/hyperlink" Target="http://www.imdb.com/title/tt3526286/?ref_=fn_tt_tt_1" TargetMode="External"/><Relationship Id="rId4656" Type="http://schemas.openxmlformats.org/officeDocument/2006/relationships/hyperlink" Target="http://www.imdb.com/title/tt1405365/?ref_=fn_tt_tt_1" TargetMode="External"/><Relationship Id="rId4863" Type="http://schemas.openxmlformats.org/officeDocument/2006/relationships/hyperlink" Target="http://www.imdb.com/title/tt0116931/?ref_=fn_tt_tt_1" TargetMode="External"/><Relationship Id="rId3258" Type="http://schemas.openxmlformats.org/officeDocument/2006/relationships/hyperlink" Target="http://www.imdb.com/title/tt1913166/?ref_=fn_tt_tt_1" TargetMode="External"/><Relationship Id="rId3465" Type="http://schemas.openxmlformats.org/officeDocument/2006/relationships/hyperlink" Target="http://www.imdb.com/title/tt0467406/?ref_=fn_tt_tt_1" TargetMode="External"/><Relationship Id="rId3672" Type="http://schemas.openxmlformats.org/officeDocument/2006/relationships/hyperlink" Target="http://www.imdb.com/title/tt0422093/?ref_=fn_tt_tt_1" TargetMode="External"/><Relationship Id="rId4309" Type="http://schemas.openxmlformats.org/officeDocument/2006/relationships/hyperlink" Target="http://www.imdb.com/title/tt1390539/?ref_=fn_tt_tt_1" TargetMode="External"/><Relationship Id="rId4516" Type="http://schemas.openxmlformats.org/officeDocument/2006/relationships/hyperlink" Target="http://www.imdb.com/title/tt2622294/?ref_=fn_tt_tt_1" TargetMode="External"/><Relationship Id="rId4723" Type="http://schemas.openxmlformats.org/officeDocument/2006/relationships/hyperlink" Target="http://www.imdb.com/title/tt0085871/?ref_=fn_tt_tt_1" TargetMode="External"/><Relationship Id="rId179" Type="http://schemas.openxmlformats.org/officeDocument/2006/relationships/hyperlink" Target="http://www.imdb.com/title/tt3691740/?ref_=fn_tt_tt_1" TargetMode="External"/><Relationship Id="rId386" Type="http://schemas.openxmlformats.org/officeDocument/2006/relationships/hyperlink" Target="http://www.imdb.com/title/tt1436562/?ref_=fn_tt_tt_1" TargetMode="External"/><Relationship Id="rId593" Type="http://schemas.openxmlformats.org/officeDocument/2006/relationships/hyperlink" Target="http://www.imdb.com/title/tt0099423/?ref_=fn_tt_tt_1" TargetMode="External"/><Relationship Id="rId2067" Type="http://schemas.openxmlformats.org/officeDocument/2006/relationships/hyperlink" Target="http://www.imdb.com/title/tt1506999/?ref_=fn_tt_tt_1" TargetMode="External"/><Relationship Id="rId2274" Type="http://schemas.openxmlformats.org/officeDocument/2006/relationships/hyperlink" Target="http://www.imdb.com/title/tt1592525/?ref_=fn_tt_tt_1" TargetMode="External"/><Relationship Id="rId2481" Type="http://schemas.openxmlformats.org/officeDocument/2006/relationships/hyperlink" Target="http://www.imdb.com/title/tt0443536/?ref_=fn_tt_tt_1" TargetMode="External"/><Relationship Id="rId3118" Type="http://schemas.openxmlformats.org/officeDocument/2006/relationships/hyperlink" Target="http://www.imdb.com/title/tt0089461/?ref_=fn_tt_tt_1" TargetMode="External"/><Relationship Id="rId3325" Type="http://schemas.openxmlformats.org/officeDocument/2006/relationships/hyperlink" Target="http://www.imdb.com/title/tt0090555/?ref_=fn_tt_tt_1" TargetMode="External"/><Relationship Id="rId3532" Type="http://schemas.openxmlformats.org/officeDocument/2006/relationships/hyperlink" Target="http://www.imdb.com/title/tt1658801/?ref_=fn_tt_tt_1" TargetMode="External"/><Relationship Id="rId4930" Type="http://schemas.openxmlformats.org/officeDocument/2006/relationships/hyperlink" Target="http://www.imdb.com/title/tt0067810/?ref_=fn_tt_tt_1" TargetMode="External"/><Relationship Id="rId246" Type="http://schemas.openxmlformats.org/officeDocument/2006/relationships/hyperlink" Target="http://www.imdb.com/title/tt1291150/?ref_=fn_tt_tt_1" TargetMode="External"/><Relationship Id="rId453" Type="http://schemas.openxmlformats.org/officeDocument/2006/relationships/hyperlink" Target="http://www.imdb.com/title/tt0337741/?ref_=fn_tt_tt_1" TargetMode="External"/><Relationship Id="rId660" Type="http://schemas.openxmlformats.org/officeDocument/2006/relationships/hyperlink" Target="http://www.imdb.com/title/tt1707386/?ref_=fn_tt_tt_1" TargetMode="External"/><Relationship Id="rId1083" Type="http://schemas.openxmlformats.org/officeDocument/2006/relationships/hyperlink" Target="http://www.imdb.com/title/tt0825232/?ref_=fn_tt_tt_1" TargetMode="External"/><Relationship Id="rId1290" Type="http://schemas.openxmlformats.org/officeDocument/2006/relationships/hyperlink" Target="http://www.imdb.com/title/tt0115907/?ref_=fn_tt_tt_1" TargetMode="External"/><Relationship Id="rId2134" Type="http://schemas.openxmlformats.org/officeDocument/2006/relationships/hyperlink" Target="http://www.imdb.com/title/tt0083943/?ref_=fn_tt_tt_1" TargetMode="External"/><Relationship Id="rId2341" Type="http://schemas.openxmlformats.org/officeDocument/2006/relationships/hyperlink" Target="http://www.imdb.com/title/tt0120882/?ref_=fn_tt_tt_1" TargetMode="External"/><Relationship Id="rId106" Type="http://schemas.openxmlformats.org/officeDocument/2006/relationships/hyperlink" Target="http://www.imdb.com/title/tt0409182/?ref_=fn_tt_tt_1" TargetMode="External"/><Relationship Id="rId313" Type="http://schemas.openxmlformats.org/officeDocument/2006/relationships/hyperlink" Target="http://www.imdb.com/title/tt1219342/?ref_=fn_tt_tt_1" TargetMode="External"/><Relationship Id="rId1150" Type="http://schemas.openxmlformats.org/officeDocument/2006/relationships/hyperlink" Target="http://www.imdb.com/title/tt0191754/?ref_=fn_tt_tt_1" TargetMode="External"/><Relationship Id="rId4099" Type="http://schemas.openxmlformats.org/officeDocument/2006/relationships/hyperlink" Target="http://www.imdb.com/title/tt0268690/?ref_=fn_tt_tt_1" TargetMode="External"/><Relationship Id="rId520" Type="http://schemas.openxmlformats.org/officeDocument/2006/relationships/hyperlink" Target="http://www.imdb.com/title/tt0131704/?ref_=fn_tt_tt_1" TargetMode="External"/><Relationship Id="rId2201" Type="http://schemas.openxmlformats.org/officeDocument/2006/relationships/hyperlink" Target="http://www.imdb.com/title/tt0483726/?ref_=fn_tt_tt_1" TargetMode="External"/><Relationship Id="rId1010" Type="http://schemas.openxmlformats.org/officeDocument/2006/relationships/hyperlink" Target="http://www.imdb.com/title/tt0129167/?ref_=fn_tt_tt_1" TargetMode="External"/><Relationship Id="rId1967" Type="http://schemas.openxmlformats.org/officeDocument/2006/relationships/hyperlink" Target="http://www.imdb.com/title/tt0265808/?ref_=fn_tt_tt_1" TargetMode="External"/><Relationship Id="rId4166" Type="http://schemas.openxmlformats.org/officeDocument/2006/relationships/hyperlink" Target="http://www.imdb.com/title/tt1095423/?ref_=fn_tt_tt_1" TargetMode="External"/><Relationship Id="rId4373" Type="http://schemas.openxmlformats.org/officeDocument/2006/relationships/hyperlink" Target="http://www.imdb.com/title/tt0822858/?ref_=fn_tt_tt_1" TargetMode="External"/><Relationship Id="rId4580" Type="http://schemas.openxmlformats.org/officeDocument/2006/relationships/hyperlink" Target="http://www.imdb.com/title/tt0160498/?ref_=fn_tt_tt_1" TargetMode="External"/><Relationship Id="rId4026" Type="http://schemas.openxmlformats.org/officeDocument/2006/relationships/hyperlink" Target="http://www.imdb.com/title/tt0428803/?ref_=fn_tt_tt_1" TargetMode="External"/><Relationship Id="rId4440" Type="http://schemas.openxmlformats.org/officeDocument/2006/relationships/hyperlink" Target="http://www.imdb.com/title/tt3504048/?ref_=fn_tt_tt_1" TargetMode="External"/><Relationship Id="rId3042" Type="http://schemas.openxmlformats.org/officeDocument/2006/relationships/hyperlink" Target="http://www.imdb.com/title/tt1233227/?ref_=fn_tt_tt_1" TargetMode="External"/><Relationship Id="rId3859" Type="http://schemas.openxmlformats.org/officeDocument/2006/relationships/hyperlink" Target="http://www.imdb.com/title/tt0283003/?ref_=fn_tt_tt_1" TargetMode="External"/><Relationship Id="rId2875" Type="http://schemas.openxmlformats.org/officeDocument/2006/relationships/hyperlink" Target="http://www.imdb.com/title/tt0258470/?ref_=fn_tt_tt_1" TargetMode="External"/><Relationship Id="rId3926" Type="http://schemas.openxmlformats.org/officeDocument/2006/relationships/hyperlink" Target="http://www.imdb.com/title/tt0096219/?ref_=fn_tt_tt_1" TargetMode="External"/><Relationship Id="rId847" Type="http://schemas.openxmlformats.org/officeDocument/2006/relationships/hyperlink" Target="http://www.imdb.com/title/tt1535109/?ref_=fn_tt_tt_1" TargetMode="External"/><Relationship Id="rId1477" Type="http://schemas.openxmlformats.org/officeDocument/2006/relationships/hyperlink" Target="http://www.imdb.com/title/tt1547234/?ref_=fn_tt_tt_1" TargetMode="External"/><Relationship Id="rId1891" Type="http://schemas.openxmlformats.org/officeDocument/2006/relationships/hyperlink" Target="http://www.imdb.com/title/tt0333780/?ref_=fn_tt_tt_1" TargetMode="External"/><Relationship Id="rId2528" Type="http://schemas.openxmlformats.org/officeDocument/2006/relationships/hyperlink" Target="http://www.imdb.com/title/tt2515030/?ref_=fn_tt_tt_1" TargetMode="External"/><Relationship Id="rId2942" Type="http://schemas.openxmlformats.org/officeDocument/2006/relationships/hyperlink" Target="http://www.imdb.com/title/tt0406759/?ref_=fn_tt_tt_1" TargetMode="External"/><Relationship Id="rId914" Type="http://schemas.openxmlformats.org/officeDocument/2006/relationships/hyperlink" Target="http://www.imdb.com/title/tt1790885/?ref_=fn_tt_tt_1" TargetMode="External"/><Relationship Id="rId1544" Type="http://schemas.openxmlformats.org/officeDocument/2006/relationships/hyperlink" Target="http://www.imdb.com/title/tt0281373/?ref_=fn_tt_tt_1" TargetMode="External"/><Relationship Id="rId5001" Type="http://schemas.openxmlformats.org/officeDocument/2006/relationships/hyperlink" Target="http://www.imdb.com/title/tt3157318/?ref_=fn_tt_tt_1" TargetMode="External"/><Relationship Id="rId1611" Type="http://schemas.openxmlformats.org/officeDocument/2006/relationships/hyperlink" Target="http://www.imdb.com/title/tt0213203/?ref_=fn_tt_tt_1" TargetMode="External"/><Relationship Id="rId4767" Type="http://schemas.openxmlformats.org/officeDocument/2006/relationships/hyperlink" Target="http://www.imdb.com/title/tt1937264/?ref_=fn_tt_tt_1" TargetMode="External"/><Relationship Id="rId3369" Type="http://schemas.openxmlformats.org/officeDocument/2006/relationships/hyperlink" Target="http://www.imdb.com/title/tt0117891/?ref_=fn_tt_tt_1" TargetMode="External"/><Relationship Id="rId2385" Type="http://schemas.openxmlformats.org/officeDocument/2006/relationships/hyperlink" Target="http://www.imdb.com/title/tt0116745/?ref_=fn_tt_tt_1" TargetMode="External"/><Relationship Id="rId3783" Type="http://schemas.openxmlformats.org/officeDocument/2006/relationships/hyperlink" Target="http://www.imdb.com/title/tt1216491/?ref_=fn_tt_tt_1" TargetMode="External"/><Relationship Id="rId4834" Type="http://schemas.openxmlformats.org/officeDocument/2006/relationships/hyperlink" Target="http://www.imdb.com/title/tt0468526/?ref_=fn_tt_tt_1" TargetMode="External"/><Relationship Id="rId357" Type="http://schemas.openxmlformats.org/officeDocument/2006/relationships/hyperlink" Target="http://www.imdb.com/title/tt0161081/?ref_=fn_tt_tt_1" TargetMode="External"/><Relationship Id="rId2038" Type="http://schemas.openxmlformats.org/officeDocument/2006/relationships/hyperlink" Target="http://www.imdb.com/title/tt0158811/?ref_=fn_tt_tt_1" TargetMode="External"/><Relationship Id="rId3436" Type="http://schemas.openxmlformats.org/officeDocument/2006/relationships/hyperlink" Target="http://www.imdb.com/title/tt0097239/?ref_=fn_tt_tt_1" TargetMode="External"/><Relationship Id="rId3850" Type="http://schemas.openxmlformats.org/officeDocument/2006/relationships/hyperlink" Target="http://www.imdb.com/title/tt0115736/?ref_=fn_tt_tt_1" TargetMode="External"/><Relationship Id="rId4901" Type="http://schemas.openxmlformats.org/officeDocument/2006/relationships/hyperlink" Target="http://www.imdb.com/title/tt0420723/?ref_=fn_tt_tt_1" TargetMode="External"/><Relationship Id="rId771" Type="http://schemas.openxmlformats.org/officeDocument/2006/relationships/hyperlink" Target="http://www.imdb.com/title/tt0253556/?ref_=fn_tt_tt_1" TargetMode="External"/><Relationship Id="rId2452" Type="http://schemas.openxmlformats.org/officeDocument/2006/relationships/hyperlink" Target="http://www.imdb.com/title/tt1967545/?ref_=fn_tt_tt_1" TargetMode="External"/><Relationship Id="rId3503" Type="http://schemas.openxmlformats.org/officeDocument/2006/relationships/hyperlink" Target="http://www.imdb.com/title/tt0095497/?ref_=fn_tt_tt_1" TargetMode="External"/><Relationship Id="rId424" Type="http://schemas.openxmlformats.org/officeDocument/2006/relationships/hyperlink" Target="http://www.imdb.com/title/tt0078754/?ref_=fn_tt_tt_1" TargetMode="External"/><Relationship Id="rId1054" Type="http://schemas.openxmlformats.org/officeDocument/2006/relationships/hyperlink" Target="http://www.imdb.com/title/tt0381849/?ref_=fn_tt_tt_1" TargetMode="External"/><Relationship Id="rId2105" Type="http://schemas.openxmlformats.org/officeDocument/2006/relationships/hyperlink" Target="http://www.imdb.com/title/tt0162677/?ref_=fn_tt_tt_1" TargetMode="External"/><Relationship Id="rId1121" Type="http://schemas.openxmlformats.org/officeDocument/2006/relationships/hyperlink" Target="http://www.imdb.com/title/tt0775552/?ref_=fn_tt_tt_1" TargetMode="External"/><Relationship Id="rId4277" Type="http://schemas.openxmlformats.org/officeDocument/2006/relationships/hyperlink" Target="http://www.imdb.com/title/tt3787590/?ref_=fn_tt_tt_1" TargetMode="External"/><Relationship Id="rId4691" Type="http://schemas.openxmlformats.org/officeDocument/2006/relationships/hyperlink" Target="http://www.imdb.com/title/tt0436724/?ref_=fn_tt_tt_1" TargetMode="External"/><Relationship Id="rId3293" Type="http://schemas.openxmlformats.org/officeDocument/2006/relationships/hyperlink" Target="http://www.imdb.com/title/tt0208874/?ref_=fn_tt_tt_1" TargetMode="External"/><Relationship Id="rId4344" Type="http://schemas.openxmlformats.org/officeDocument/2006/relationships/hyperlink" Target="http://www.imdb.com/title/tt4416518/?ref_=fn_tt_tt_1" TargetMode="External"/><Relationship Id="rId1938" Type="http://schemas.openxmlformats.org/officeDocument/2006/relationships/hyperlink" Target="http://www.imdb.com/title/tt1153706/?ref_=fn_tt_tt_1" TargetMode="External"/><Relationship Id="rId3360" Type="http://schemas.openxmlformats.org/officeDocument/2006/relationships/hyperlink" Target="http://www.imdb.com/title/tt0331953/?ref_=fn_tt_tt_1" TargetMode="External"/><Relationship Id="rId281" Type="http://schemas.openxmlformats.org/officeDocument/2006/relationships/hyperlink" Target="http://www.imdb.com/title/tt0399201/?ref_=fn_tt_tt_1" TargetMode="External"/><Relationship Id="rId3013" Type="http://schemas.openxmlformats.org/officeDocument/2006/relationships/hyperlink" Target="http://www.imdb.com/title/tt1876517/?ref_=fn_tt_tt_1" TargetMode="External"/><Relationship Id="rId4411" Type="http://schemas.openxmlformats.org/officeDocument/2006/relationships/hyperlink" Target="http://www.imdb.com/title/tt3082898/?ref_=fn_tt_tt_1" TargetMode="External"/><Relationship Id="rId2779" Type="http://schemas.openxmlformats.org/officeDocument/2006/relationships/hyperlink" Target="http://www.imdb.com/title/tt0094947/?ref_=fn_tt_tt_1" TargetMode="External"/><Relationship Id="rId1795" Type="http://schemas.openxmlformats.org/officeDocument/2006/relationships/hyperlink" Target="http://www.imdb.com/title/tt0395119/?ref_=fn_tt_tt_1" TargetMode="External"/><Relationship Id="rId2846" Type="http://schemas.openxmlformats.org/officeDocument/2006/relationships/hyperlink" Target="http://www.imdb.com/title/tt1826590/?ref_=fn_tt_tt_1" TargetMode="External"/><Relationship Id="rId87" Type="http://schemas.openxmlformats.org/officeDocument/2006/relationships/hyperlink" Target="http://www.imdb.com/title/tt1843866/?ref_=fn_tt_tt_1" TargetMode="External"/><Relationship Id="rId818" Type="http://schemas.openxmlformats.org/officeDocument/2006/relationships/hyperlink" Target="http://www.imdb.com/title/tt0115341/?ref_=fn_tt_tt_1" TargetMode="External"/><Relationship Id="rId1448" Type="http://schemas.openxmlformats.org/officeDocument/2006/relationships/hyperlink" Target="http://www.imdb.com/title/tt0074174/?ref_=fn_tt_tt_1" TargetMode="External"/><Relationship Id="rId1862" Type="http://schemas.openxmlformats.org/officeDocument/2006/relationships/hyperlink" Target="http://www.imdb.com/title/tt0119227/?ref_=fn_tt_tt_1" TargetMode="External"/><Relationship Id="rId2913" Type="http://schemas.openxmlformats.org/officeDocument/2006/relationships/hyperlink" Target="http://www.imdb.com/title/tt0985694/?ref_=fn_tt_tt_1" TargetMode="External"/><Relationship Id="rId1515" Type="http://schemas.openxmlformats.org/officeDocument/2006/relationships/hyperlink" Target="http://www.imdb.com/title/tt0106226/?ref_=fn_tt_tt_1" TargetMode="External"/><Relationship Id="rId3687" Type="http://schemas.openxmlformats.org/officeDocument/2006/relationships/hyperlink" Target="http://www.imdb.com/title/tt0405508/?ref_=fn_tt_tt_1" TargetMode="External"/><Relationship Id="rId4738" Type="http://schemas.openxmlformats.org/officeDocument/2006/relationships/hyperlink" Target="http://www.imdb.com/title/tt1976608/?ref_=fn_tt_tt_1" TargetMode="External"/><Relationship Id="rId2289" Type="http://schemas.openxmlformats.org/officeDocument/2006/relationships/hyperlink" Target="http://www.imdb.com/title/tt0118954/?ref_=fn_tt_tt_1" TargetMode="External"/><Relationship Id="rId3754" Type="http://schemas.openxmlformats.org/officeDocument/2006/relationships/hyperlink" Target="http://www.imdb.com/title/tt0053290/?ref_=fn_tt_tt_1" TargetMode="External"/><Relationship Id="rId4805" Type="http://schemas.openxmlformats.org/officeDocument/2006/relationships/hyperlink" Target="http://www.imdb.com/title/tt0197159/?ref_=fn_tt_tt_1" TargetMode="External"/><Relationship Id="rId675" Type="http://schemas.openxmlformats.org/officeDocument/2006/relationships/hyperlink" Target="http://www.imdb.com/title/tt2381941/?ref_=fn_tt_tt_1" TargetMode="External"/><Relationship Id="rId2356" Type="http://schemas.openxmlformats.org/officeDocument/2006/relationships/hyperlink" Target="http://www.imdb.com/title/tt0446755/?ref_=fn_tt_tt_1" TargetMode="External"/><Relationship Id="rId2770" Type="http://schemas.openxmlformats.org/officeDocument/2006/relationships/hyperlink" Target="http://www.imdb.com/title/tt0096969/?ref_=fn_tt_tt_1" TargetMode="External"/><Relationship Id="rId3407" Type="http://schemas.openxmlformats.org/officeDocument/2006/relationships/hyperlink" Target="http://www.imdb.com/title/tt0829098/?ref_=fn_tt_tt_1" TargetMode="External"/><Relationship Id="rId3821" Type="http://schemas.openxmlformats.org/officeDocument/2006/relationships/hyperlink" Target="http://www.imdb.com/title/tt0284363/?ref_=fn_tt_tt_1" TargetMode="External"/><Relationship Id="rId328" Type="http://schemas.openxmlformats.org/officeDocument/2006/relationships/hyperlink" Target="http://www.imdb.com/title/tt1410063/?ref_=fn_tt_tt_1" TargetMode="External"/><Relationship Id="rId742" Type="http://schemas.openxmlformats.org/officeDocument/2006/relationships/hyperlink" Target="http://www.imdb.com/title/tt0149261/?ref_=fn_tt_tt_1" TargetMode="External"/><Relationship Id="rId1372" Type="http://schemas.openxmlformats.org/officeDocument/2006/relationships/hyperlink" Target="http://www.imdb.com/title/tt1586265/?ref_=fn_tt_tt_1" TargetMode="External"/><Relationship Id="rId2009" Type="http://schemas.openxmlformats.org/officeDocument/2006/relationships/hyperlink" Target="http://www.imdb.com/title/tt1440232/?ref_=fn_tt_tt_1" TargetMode="External"/><Relationship Id="rId2423" Type="http://schemas.openxmlformats.org/officeDocument/2006/relationships/hyperlink" Target="http://www.imdb.com/title/tt1596346/?ref_=fn_tt_tt_1" TargetMode="External"/><Relationship Id="rId1025" Type="http://schemas.openxmlformats.org/officeDocument/2006/relationships/hyperlink" Target="http://www.imdb.com/title/tt2189221/?ref_=fn_tt_tt_1" TargetMode="External"/><Relationship Id="rId4595" Type="http://schemas.openxmlformats.org/officeDocument/2006/relationships/hyperlink" Target="http://www.imdb.com/title/tt0454431/?ref_=fn_tt_tt_1" TargetMode="External"/><Relationship Id="rId3197" Type="http://schemas.openxmlformats.org/officeDocument/2006/relationships/hyperlink" Target="http://www.imdb.com/title/tt0093483/?ref_=fn_tt_tt_1" TargetMode="External"/><Relationship Id="rId4248" Type="http://schemas.openxmlformats.org/officeDocument/2006/relationships/hyperlink" Target="http://www.imdb.com/title/tt2215673/?ref_=fn_tt_tt_1" TargetMode="External"/><Relationship Id="rId4662" Type="http://schemas.openxmlformats.org/officeDocument/2006/relationships/hyperlink" Target="http://www.imdb.com/title/tt1349478/?ref_=fn_tt_tt_1" TargetMode="External"/><Relationship Id="rId185" Type="http://schemas.openxmlformats.org/officeDocument/2006/relationships/hyperlink" Target="http://www.imdb.com/title/tt0441773/?ref_=fn_tt_tt_1" TargetMode="External"/><Relationship Id="rId1909" Type="http://schemas.openxmlformats.org/officeDocument/2006/relationships/hyperlink" Target="http://www.imdb.com/title/tt0119807/?ref_=fn_tt_tt_1" TargetMode="External"/><Relationship Id="rId3264" Type="http://schemas.openxmlformats.org/officeDocument/2006/relationships/hyperlink" Target="http://www.imdb.com/title/tt0062512/?ref_=fn_tt_tt_1" TargetMode="External"/><Relationship Id="rId4315" Type="http://schemas.openxmlformats.org/officeDocument/2006/relationships/hyperlink" Target="http://www.imdb.com/title/tt0265808/?ref_=fn_tt_tt_1" TargetMode="External"/><Relationship Id="rId2280" Type="http://schemas.openxmlformats.org/officeDocument/2006/relationships/hyperlink" Target="http://www.imdb.com/title/tt0384680/?ref_=fn_tt_tt_1" TargetMode="External"/><Relationship Id="rId3331" Type="http://schemas.openxmlformats.org/officeDocument/2006/relationships/hyperlink" Target="http://www.imdb.com/title/tt0458290/?ref_=fn_tt_tt_1" TargetMode="External"/><Relationship Id="rId252" Type="http://schemas.openxmlformats.org/officeDocument/2006/relationships/hyperlink" Target="http://www.imdb.com/title/tt2126355/?ref_=fn_tt_tt_1" TargetMode="External"/><Relationship Id="rId1699" Type="http://schemas.openxmlformats.org/officeDocument/2006/relationships/hyperlink" Target="http://www.imdb.com/title/tt0324554/?ref_=fn_tt_tt_1" TargetMode="External"/><Relationship Id="rId2000" Type="http://schemas.openxmlformats.org/officeDocument/2006/relationships/hyperlink" Target="http://www.imdb.com/title/tt0383222/?ref_=fn_tt_tt_1" TargetMode="External"/><Relationship Id="rId4172" Type="http://schemas.openxmlformats.org/officeDocument/2006/relationships/hyperlink" Target="http://www.imdb.com/title/tt2718492/?ref_=fn_tt_tt_1" TargetMode="External"/><Relationship Id="rId1766" Type="http://schemas.openxmlformats.org/officeDocument/2006/relationships/hyperlink" Target="http://www.imdb.com/title/tt1204975/?ref_=fn_tt_tt_1" TargetMode="External"/><Relationship Id="rId2817" Type="http://schemas.openxmlformats.org/officeDocument/2006/relationships/hyperlink" Target="http://www.imdb.com/title/tt0981072/?ref_=fn_tt_tt_1" TargetMode="External"/><Relationship Id="rId58" Type="http://schemas.openxmlformats.org/officeDocument/2006/relationships/hyperlink" Target="http://www.imdb.com/title/tt2660888/?ref_=fn_tt_tt_1" TargetMode="External"/><Relationship Id="rId1419" Type="http://schemas.openxmlformats.org/officeDocument/2006/relationships/hyperlink" Target="http://www.imdb.com/title/tt0405325/?ref_=fn_tt_tt_1" TargetMode="External"/><Relationship Id="rId1833" Type="http://schemas.openxmlformats.org/officeDocument/2006/relationships/hyperlink" Target="http://www.imdb.com/title/tt0475331/?ref_=fn_tt_tt_1" TargetMode="External"/><Relationship Id="rId4989" Type="http://schemas.openxmlformats.org/officeDocument/2006/relationships/hyperlink" Target="http://www.imdb.com/title/tt1570989/?ref_=fn_tt_tt_1" TargetMode="External"/><Relationship Id="rId1900" Type="http://schemas.openxmlformats.org/officeDocument/2006/relationships/hyperlink" Target="http://www.imdb.com/title/tt0308644/?ref_=fn_tt_tt_1" TargetMode="External"/><Relationship Id="rId3658" Type="http://schemas.openxmlformats.org/officeDocument/2006/relationships/hyperlink" Target="http://www.imdb.com/title/tt0938305/?ref_=fn_tt_tt_1" TargetMode="External"/><Relationship Id="rId4709" Type="http://schemas.openxmlformats.org/officeDocument/2006/relationships/hyperlink" Target="http://www.imdb.com/title/tt0185937/?ref_=fn_tt_tt_1" TargetMode="External"/><Relationship Id="rId579" Type="http://schemas.openxmlformats.org/officeDocument/2006/relationships/hyperlink" Target="http://www.imdb.com/title/tt0132245/?ref_=fn_tt_tt_1" TargetMode="External"/><Relationship Id="rId993" Type="http://schemas.openxmlformats.org/officeDocument/2006/relationships/hyperlink" Target="http://www.imdb.com/title/tt0350028/?ref_=fn_tt_tt_1" TargetMode="External"/><Relationship Id="rId2674" Type="http://schemas.openxmlformats.org/officeDocument/2006/relationships/hyperlink" Target="http://www.imdb.com/title/tt0283084/?ref_=fn_tt_tt_1" TargetMode="External"/><Relationship Id="rId646" Type="http://schemas.openxmlformats.org/officeDocument/2006/relationships/hyperlink" Target="http://www.imdb.com/title/tt0137494/?ref_=fn_tt_tt_1" TargetMode="External"/><Relationship Id="rId1276" Type="http://schemas.openxmlformats.org/officeDocument/2006/relationships/hyperlink" Target="http://www.imdb.com/title/tt0163983/?ref_=fn_tt_tt_1" TargetMode="External"/><Relationship Id="rId2327" Type="http://schemas.openxmlformats.org/officeDocument/2006/relationships/hyperlink" Target="http://www.imdb.com/title/tt0080492/?ref_=fn_tt_tt_1" TargetMode="External"/><Relationship Id="rId3725" Type="http://schemas.openxmlformats.org/officeDocument/2006/relationships/hyperlink" Target="http://www.imdb.com/title/tt0187819/?ref_=fn_tt_tt_1" TargetMode="External"/><Relationship Id="rId1690" Type="http://schemas.openxmlformats.org/officeDocument/2006/relationships/hyperlink" Target="http://www.imdb.com/title/tt0758752/?ref_=fn_tt_tt_1" TargetMode="External"/><Relationship Id="rId2741" Type="http://schemas.openxmlformats.org/officeDocument/2006/relationships/hyperlink" Target="http://www.imdb.com/title/tt0376968/?ref_=fn_tt_tt_1" TargetMode="External"/><Relationship Id="rId713" Type="http://schemas.openxmlformats.org/officeDocument/2006/relationships/hyperlink" Target="http://www.imdb.com/title/tt0822832/?ref_=fn_tt_tt_1" TargetMode="External"/><Relationship Id="rId1343" Type="http://schemas.openxmlformats.org/officeDocument/2006/relationships/hyperlink" Target="http://www.imdb.com/title/tt0117608/?ref_=fn_tt_tt_1" TargetMode="External"/><Relationship Id="rId4499" Type="http://schemas.openxmlformats.org/officeDocument/2006/relationships/hyperlink" Target="http://www.imdb.com/title/tt0032264/?ref_=fn_tt_tt_1" TargetMode="External"/><Relationship Id="rId1410" Type="http://schemas.openxmlformats.org/officeDocument/2006/relationships/hyperlink" Target="http://www.imdb.com/title/tt0458352/?ref_=fn_tt_tt_1" TargetMode="External"/><Relationship Id="rId4566" Type="http://schemas.openxmlformats.org/officeDocument/2006/relationships/hyperlink" Target="http://www.imdb.com/title/tt0118113/?ref_=fn_tt_tt_1" TargetMode="External"/><Relationship Id="rId4980" Type="http://schemas.openxmlformats.org/officeDocument/2006/relationships/hyperlink" Target="http://www.imdb.com/title/tt1296373/?ref_=fn_tt_tt_1" TargetMode="External"/><Relationship Id="rId3168" Type="http://schemas.openxmlformats.org/officeDocument/2006/relationships/hyperlink" Target="http://www.imdb.com/title/tt0086984/?ref_=fn_tt_tt_1" TargetMode="External"/><Relationship Id="rId3582" Type="http://schemas.openxmlformats.org/officeDocument/2006/relationships/hyperlink" Target="http://www.imdb.com/title/tt0113749/?ref_=fn_tt_tt_1" TargetMode="External"/><Relationship Id="rId4219" Type="http://schemas.openxmlformats.org/officeDocument/2006/relationships/hyperlink" Target="http://www.imdb.com/title/tt2040578/?ref_=fn_tt_tt_1" TargetMode="External"/><Relationship Id="rId4633" Type="http://schemas.openxmlformats.org/officeDocument/2006/relationships/hyperlink" Target="http://www.imdb.com/title/tt1924429/?ref_=fn_tt_tt_1" TargetMode="External"/><Relationship Id="rId2184" Type="http://schemas.openxmlformats.org/officeDocument/2006/relationships/hyperlink" Target="http://www.imdb.com/title/tt0466342/?ref_=fn_tt_tt_1" TargetMode="External"/><Relationship Id="rId3235" Type="http://schemas.openxmlformats.org/officeDocument/2006/relationships/hyperlink" Target="http://www.imdb.com/title/tt2113659/?ref_=fn_tt_tt_1" TargetMode="External"/><Relationship Id="rId156" Type="http://schemas.openxmlformats.org/officeDocument/2006/relationships/hyperlink" Target="http://www.imdb.com/title/tt1229238/?ref_=fn_tt_tt_1" TargetMode="External"/><Relationship Id="rId570" Type="http://schemas.openxmlformats.org/officeDocument/2006/relationships/hyperlink" Target="http://www.imdb.com/title/tt0770752/?ref_=fn_tt_tt_1" TargetMode="External"/><Relationship Id="rId2251" Type="http://schemas.openxmlformats.org/officeDocument/2006/relationships/hyperlink" Target="http://www.imdb.com/title/tt0490204/?ref_=fn_tt_tt_1" TargetMode="External"/><Relationship Id="rId3302" Type="http://schemas.openxmlformats.org/officeDocument/2006/relationships/hyperlink" Target="http://www.imdb.com/title/tt0280760/?ref_=fn_tt_tt_1" TargetMode="External"/><Relationship Id="rId4700" Type="http://schemas.openxmlformats.org/officeDocument/2006/relationships/hyperlink" Target="http://www.imdb.com/title/tt0126938/?ref_=fn_tt_tt_1" TargetMode="External"/><Relationship Id="rId223" Type="http://schemas.openxmlformats.org/officeDocument/2006/relationships/hyperlink" Target="http://www.imdb.com/title/tt0486576/?ref_=fn_tt_tt_1" TargetMode="External"/><Relationship Id="rId4076" Type="http://schemas.openxmlformats.org/officeDocument/2006/relationships/hyperlink" Target="http://www.imdb.com/title/tt0089444/?ref_=fn_tt_tt_1" TargetMode="External"/><Relationship Id="rId4490" Type="http://schemas.openxmlformats.org/officeDocument/2006/relationships/hyperlink" Target="http://www.imdb.com/title/tt2414046/?ref_=fn_tt_tt_1" TargetMode="External"/><Relationship Id="rId1737" Type="http://schemas.openxmlformats.org/officeDocument/2006/relationships/hyperlink" Target="http://www.imdb.com/title/tt0358273/?ref_=fn_tt_tt_1" TargetMode="External"/><Relationship Id="rId3092" Type="http://schemas.openxmlformats.org/officeDocument/2006/relationships/hyperlink" Target="http://www.imdb.com/title/tt3658772/?ref_=fn_tt_tt_1" TargetMode="External"/><Relationship Id="rId4143" Type="http://schemas.openxmlformats.org/officeDocument/2006/relationships/hyperlink" Target="http://www.imdb.com/title/tt1661199/?ref_=fn_tt_tt_1" TargetMode="External"/><Relationship Id="rId29" Type="http://schemas.openxmlformats.org/officeDocument/2006/relationships/hyperlink" Target="http://www.imdb.com/title/tt1440129/?ref_=fn_tt_tt_1" TargetMode="External"/><Relationship Id="rId4210" Type="http://schemas.openxmlformats.org/officeDocument/2006/relationships/hyperlink" Target="http://www.imdb.com/title/tt1512235/?ref_=fn_tt_tt_1" TargetMode="External"/><Relationship Id="rId1804" Type="http://schemas.openxmlformats.org/officeDocument/2006/relationships/hyperlink" Target="http://www.imdb.com/title/tt4422836/?ref_=fn_tt_tt_1" TargetMode="External"/><Relationship Id="rId3976" Type="http://schemas.openxmlformats.org/officeDocument/2006/relationships/hyperlink" Target="http://www.imdb.com/title/tt0042200/?ref_=fn_tt_tt_1" TargetMode="External"/><Relationship Id="rId897" Type="http://schemas.openxmlformats.org/officeDocument/2006/relationships/hyperlink" Target="http://www.imdb.com/title/tt0099674/?ref_=fn_tt_tt_1" TargetMode="External"/><Relationship Id="rId2578" Type="http://schemas.openxmlformats.org/officeDocument/2006/relationships/hyperlink" Target="http://www.imdb.com/title/tt0134630/?ref_=fn_tt_tt_1" TargetMode="External"/><Relationship Id="rId2992" Type="http://schemas.openxmlformats.org/officeDocument/2006/relationships/hyperlink" Target="http://www.imdb.com/title/tt0129332/?ref_=fn_tt_tt_1" TargetMode="External"/><Relationship Id="rId3629" Type="http://schemas.openxmlformats.org/officeDocument/2006/relationships/hyperlink" Target="http://www.imdb.com/title/tt0323944/?ref_=fn_tt_tt_1" TargetMode="External"/><Relationship Id="rId964" Type="http://schemas.openxmlformats.org/officeDocument/2006/relationships/hyperlink" Target="http://www.imdb.com/title/tt4192812/?ref_=fn_tt_tt_1" TargetMode="External"/><Relationship Id="rId1594" Type="http://schemas.openxmlformats.org/officeDocument/2006/relationships/hyperlink" Target="http://www.imdb.com/title/tt0210945/?ref_=fn_tt_tt_1" TargetMode="External"/><Relationship Id="rId2645" Type="http://schemas.openxmlformats.org/officeDocument/2006/relationships/hyperlink" Target="http://www.imdb.com/title/tt0198021/?ref_=fn_tt_tt_1" TargetMode="External"/><Relationship Id="rId617" Type="http://schemas.openxmlformats.org/officeDocument/2006/relationships/hyperlink" Target="http://www.imdb.com/title/tt0297181/?ref_=fn_tt_tt_1" TargetMode="External"/><Relationship Id="rId1247" Type="http://schemas.openxmlformats.org/officeDocument/2006/relationships/hyperlink" Target="http://www.imdb.com/title/tt1742044/?ref_=fn_tt_tt_1" TargetMode="External"/><Relationship Id="rId1661" Type="http://schemas.openxmlformats.org/officeDocument/2006/relationships/hyperlink" Target="http://www.imdb.com/title/tt4428038/?ref_=fn_tt_tt_1" TargetMode="External"/><Relationship Id="rId2712" Type="http://schemas.openxmlformats.org/officeDocument/2006/relationships/hyperlink" Target="http://www.imdb.com/title/tt0140340/?ref_=fn_tt_tt_1" TargetMode="External"/><Relationship Id="rId1314" Type="http://schemas.openxmlformats.org/officeDocument/2006/relationships/hyperlink" Target="http://www.imdb.com/title/tt0283160/?ref_=fn_tt_tt_1" TargetMode="External"/><Relationship Id="rId4884" Type="http://schemas.openxmlformats.org/officeDocument/2006/relationships/hyperlink" Target="http://www.imdb.com/title/tt0140340/?ref_=fn_tt_tt_1" TargetMode="External"/><Relationship Id="rId3486" Type="http://schemas.openxmlformats.org/officeDocument/2006/relationships/hyperlink" Target="http://www.imdb.com/title/tt0094612/?ref_=fn_tt_tt_1" TargetMode="External"/><Relationship Id="rId4537" Type="http://schemas.openxmlformats.org/officeDocument/2006/relationships/hyperlink" Target="http://www.imdb.com/title/tt0075314/?ref_=fn_tt_tt_1" TargetMode="External"/><Relationship Id="rId20" Type="http://schemas.openxmlformats.org/officeDocument/2006/relationships/hyperlink" Target="http://www.imdb.com/title/tt1409024/?ref_=fn_tt_tt_1" TargetMode="External"/><Relationship Id="rId2088" Type="http://schemas.openxmlformats.org/officeDocument/2006/relationships/hyperlink" Target="http://www.imdb.com/title/tt0112579/?ref_=fn_tt_tt_1" TargetMode="External"/><Relationship Id="rId3139" Type="http://schemas.openxmlformats.org/officeDocument/2006/relationships/hyperlink" Target="http://www.imdb.com/title/tt0089348/?ref_=fn_tt_tt_1" TargetMode="External"/><Relationship Id="rId4951" Type="http://schemas.openxmlformats.org/officeDocument/2006/relationships/hyperlink" Target="http://www.imdb.com/title/tt0796314/?ref_=fn_tt_tt_1" TargetMode="External"/><Relationship Id="rId474" Type="http://schemas.openxmlformats.org/officeDocument/2006/relationships/hyperlink" Target="http://www.imdb.com/title/tt1302067/?ref_=fn_tt_tt_1" TargetMode="External"/><Relationship Id="rId2155" Type="http://schemas.openxmlformats.org/officeDocument/2006/relationships/hyperlink" Target="http://www.imdb.com/title/tt0104431/?ref_=fn_tt_tt_1" TargetMode="External"/><Relationship Id="rId3553" Type="http://schemas.openxmlformats.org/officeDocument/2006/relationships/hyperlink" Target="http://www.imdb.com/title/tt0323807/?ref_=fn_tt_tt_1" TargetMode="External"/><Relationship Id="rId4604" Type="http://schemas.openxmlformats.org/officeDocument/2006/relationships/hyperlink" Target="http://www.imdb.com/title/tt3277624/?ref_=fn_tt_tt_1" TargetMode="External"/><Relationship Id="rId127" Type="http://schemas.openxmlformats.org/officeDocument/2006/relationships/hyperlink" Target="http://www.imdb.com/title/tt0234215/?ref_=fn_tt_tt_1" TargetMode="External"/><Relationship Id="rId3206" Type="http://schemas.openxmlformats.org/officeDocument/2006/relationships/hyperlink" Target="http://www.imdb.com/title/tt0171356/?ref_=fn_tt_tt_1" TargetMode="External"/><Relationship Id="rId3620" Type="http://schemas.openxmlformats.org/officeDocument/2006/relationships/hyperlink" Target="http://www.imdb.com/title/tt0159097/?ref_=fn_tt_tt_1" TargetMode="External"/><Relationship Id="rId541" Type="http://schemas.openxmlformats.org/officeDocument/2006/relationships/hyperlink" Target="http://www.imdb.com/title/tt0190865/?ref_=fn_tt_tt_1" TargetMode="External"/><Relationship Id="rId1171" Type="http://schemas.openxmlformats.org/officeDocument/2006/relationships/hyperlink" Target="http://www.imdb.com/title/tt0108255/?ref_=fn_tt_tt_1" TargetMode="External"/><Relationship Id="rId2222" Type="http://schemas.openxmlformats.org/officeDocument/2006/relationships/hyperlink" Target="http://www.imdb.com/title/tt0479968/?ref_=fn_tt_tt_1" TargetMode="External"/><Relationship Id="rId1988" Type="http://schemas.openxmlformats.org/officeDocument/2006/relationships/hyperlink" Target="http://www.imdb.com/title/tt0999913/?ref_=fn_tt_tt_1" TargetMode="External"/><Relationship Id="rId4394" Type="http://schemas.openxmlformats.org/officeDocument/2006/relationships/hyperlink" Target="http://www.imdb.com/title/tt1289419/?ref_=fn_tt_tt_1" TargetMode="External"/><Relationship Id="rId4047" Type="http://schemas.openxmlformats.org/officeDocument/2006/relationships/hyperlink" Target="http://www.imdb.com/title/tt0426459/?ref_=fn_tt_tt_1" TargetMode="External"/><Relationship Id="rId4461" Type="http://schemas.openxmlformats.org/officeDocument/2006/relationships/hyperlink" Target="http://www.imdb.com/title/tt3551840/?ref_=fn_tt_tt_1" TargetMode="External"/><Relationship Id="rId3063" Type="http://schemas.openxmlformats.org/officeDocument/2006/relationships/hyperlink" Target="http://www.imdb.com/title/tt0280720/?ref_=fn_tt_tt_1" TargetMode="External"/><Relationship Id="rId4114" Type="http://schemas.openxmlformats.org/officeDocument/2006/relationships/hyperlink" Target="http://www.imdb.com/title/tt1667307/?ref_=fn_tt_tt_1" TargetMode="External"/><Relationship Id="rId1708" Type="http://schemas.openxmlformats.org/officeDocument/2006/relationships/hyperlink" Target="http://www.imdb.com/title/tt0844993/?ref_=fn_tt_tt_1" TargetMode="External"/><Relationship Id="rId3130" Type="http://schemas.openxmlformats.org/officeDocument/2006/relationships/hyperlink" Target="http://www.imdb.com/title/tt0086066/?ref_=fn_tt_tt_1" TargetMode="External"/><Relationship Id="rId2896" Type="http://schemas.openxmlformats.org/officeDocument/2006/relationships/hyperlink" Target="http://www.imdb.com/title/tt1045772/?ref_=fn_tt_tt_1" TargetMode="External"/><Relationship Id="rId3947" Type="http://schemas.openxmlformats.org/officeDocument/2006/relationships/hyperlink" Target="http://www.imdb.com/title/tt0218182/?ref_=fn_tt_tt_1" TargetMode="External"/><Relationship Id="rId868" Type="http://schemas.openxmlformats.org/officeDocument/2006/relationships/hyperlink" Target="http://www.imdb.com/title/tt0103644/?ref_=fn_tt_tt_1" TargetMode="External"/><Relationship Id="rId1498" Type="http://schemas.openxmlformats.org/officeDocument/2006/relationships/hyperlink" Target="http://www.imdb.com/title/tt3488710/?ref_=fn_tt_tt_1" TargetMode="External"/><Relationship Id="rId2549" Type="http://schemas.openxmlformats.org/officeDocument/2006/relationships/hyperlink" Target="http://www.imdb.com/title/tt1748122/?ref_=fn_tt_tt_1" TargetMode="External"/><Relationship Id="rId2963" Type="http://schemas.openxmlformats.org/officeDocument/2006/relationships/hyperlink" Target="http://www.imdb.com/title/tt0273799/?ref_=fn_tt_tt_1" TargetMode="External"/><Relationship Id="rId935" Type="http://schemas.openxmlformats.org/officeDocument/2006/relationships/hyperlink" Target="http://www.imdb.com/title/tt0129290/?ref_=fn_tt_tt_1" TargetMode="External"/><Relationship Id="rId1565" Type="http://schemas.openxmlformats.org/officeDocument/2006/relationships/hyperlink" Target="http://www.imdb.com/title/tt1053424/?ref_=fn_tt_tt_1" TargetMode="External"/><Relationship Id="rId2616" Type="http://schemas.openxmlformats.org/officeDocument/2006/relationships/hyperlink" Target="http://www.imdb.com/title/tt2084970/?ref_=fn_tt_tt_1" TargetMode="External"/><Relationship Id="rId5022" Type="http://schemas.openxmlformats.org/officeDocument/2006/relationships/hyperlink" Target="http://www.imdb.com/title/tt1781935/?ref_=fn_tt_tt_1" TargetMode="External"/><Relationship Id="rId1218" Type="http://schemas.openxmlformats.org/officeDocument/2006/relationships/hyperlink" Target="http://www.imdb.com/title/tt0256380/?ref_=fn_tt_tt_1" TargetMode="External"/><Relationship Id="rId1632" Type="http://schemas.openxmlformats.org/officeDocument/2006/relationships/hyperlink" Target="http://www.imdb.com/title/tt0139462/?ref_=fn_tt_tt_1" TargetMode="External"/><Relationship Id="rId4788" Type="http://schemas.openxmlformats.org/officeDocument/2006/relationships/hyperlink" Target="http://www.imdb.com/title/tt0024034/?ref_=fn_tt_tt_1" TargetMode="External"/><Relationship Id="rId4855" Type="http://schemas.openxmlformats.org/officeDocument/2006/relationships/hyperlink" Target="http://www.imdb.com/title/tt0258273/?ref_=fn_tt_tt_1" TargetMode="External"/><Relationship Id="rId3457" Type="http://schemas.openxmlformats.org/officeDocument/2006/relationships/hyperlink" Target="http://www.imdb.com/title/tt0833553/?ref_=fn_tt_tt_1" TargetMode="External"/><Relationship Id="rId3871" Type="http://schemas.openxmlformats.org/officeDocument/2006/relationships/hyperlink" Target="http://www.imdb.com/title/tt0075222/?ref_=fn_tt_tt_1" TargetMode="External"/><Relationship Id="rId4508" Type="http://schemas.openxmlformats.org/officeDocument/2006/relationships/hyperlink" Target="http://www.imdb.com/title/tt0338075/?ref_=fn_tt_tt_1" TargetMode="External"/><Relationship Id="rId4922" Type="http://schemas.openxmlformats.org/officeDocument/2006/relationships/hyperlink" Target="http://www.imdb.com/title/tt1702455/?ref_=fn_tt_tt_1" TargetMode="External"/><Relationship Id="rId378" Type="http://schemas.openxmlformats.org/officeDocument/2006/relationships/hyperlink" Target="http://www.imdb.com/title/tt0373926/?ref_=fn_tt_tt_1" TargetMode="External"/><Relationship Id="rId792" Type="http://schemas.openxmlformats.org/officeDocument/2006/relationships/hyperlink" Target="http://www.imdb.com/title/tt0329774/?ref_=fn_tt_tt_1" TargetMode="External"/><Relationship Id="rId2059" Type="http://schemas.openxmlformats.org/officeDocument/2006/relationships/hyperlink" Target="http://www.imdb.com/title/tt0244970/?ref_=fn_tt_tt_1" TargetMode="External"/><Relationship Id="rId2473" Type="http://schemas.openxmlformats.org/officeDocument/2006/relationships/hyperlink" Target="http://www.imdb.com/title/tt0386741/?ref_=fn_tt_tt_1" TargetMode="External"/><Relationship Id="rId3524" Type="http://schemas.openxmlformats.org/officeDocument/2006/relationships/hyperlink" Target="http://www.imdb.com/title/tt0108500/?ref_=fn_tt_tt_1" TargetMode="External"/><Relationship Id="rId445" Type="http://schemas.openxmlformats.org/officeDocument/2006/relationships/hyperlink" Target="http://www.imdb.com/title/tt0275847/?ref_=fn_tt_tt_1" TargetMode="External"/><Relationship Id="rId1075" Type="http://schemas.openxmlformats.org/officeDocument/2006/relationships/hyperlink" Target="http://www.imdb.com/title/tt0109813/?ref_=fn_tt_tt_1" TargetMode="External"/><Relationship Id="rId2126" Type="http://schemas.openxmlformats.org/officeDocument/2006/relationships/hyperlink" Target="http://www.imdb.com/title/tt1423995/?ref_=fn_tt_tt_1" TargetMode="External"/><Relationship Id="rId2540" Type="http://schemas.openxmlformats.org/officeDocument/2006/relationships/hyperlink" Target="http://www.imdb.com/title/tt0315983/?ref_=fn_tt_tt_1" TargetMode="External"/><Relationship Id="rId512" Type="http://schemas.openxmlformats.org/officeDocument/2006/relationships/hyperlink" Target="http://www.imdb.com/title/tt1397514/?ref_=fn_tt_tt_1" TargetMode="External"/><Relationship Id="rId1142" Type="http://schemas.openxmlformats.org/officeDocument/2006/relationships/hyperlink" Target="http://www.imdb.com/title/tt0117665/?ref_=fn_tt_tt_1" TargetMode="External"/><Relationship Id="rId4298" Type="http://schemas.openxmlformats.org/officeDocument/2006/relationships/hyperlink" Target="http://www.imdb.com/title/tt0372334/?ref_=fn_tt_tt_1" TargetMode="External"/><Relationship Id="rId4365" Type="http://schemas.openxmlformats.org/officeDocument/2006/relationships/hyperlink" Target="http://www.imdb.com/title/tt0210299/?ref_=fn_tt_tt_1" TargetMode="External"/><Relationship Id="rId1959" Type="http://schemas.openxmlformats.org/officeDocument/2006/relationships/hyperlink" Target="http://www.imdb.com/title/tt0115472/?ref_=fn_tt_tt_1" TargetMode="External"/><Relationship Id="rId4018" Type="http://schemas.openxmlformats.org/officeDocument/2006/relationships/hyperlink" Target="http://www.imdb.com/title/tt1002561/?ref_=fn_tt_tt_1" TargetMode="External"/><Relationship Id="rId3381" Type="http://schemas.openxmlformats.org/officeDocument/2006/relationships/hyperlink" Target="http://www.imdb.com/title/tt0437800/?ref_=fn_tt_tt_1" TargetMode="External"/><Relationship Id="rId4432" Type="http://schemas.openxmlformats.org/officeDocument/2006/relationships/hyperlink" Target="http://www.imdb.com/title/tt0436742/?ref_=fn_tt_tt_1" TargetMode="External"/><Relationship Id="rId3034" Type="http://schemas.openxmlformats.org/officeDocument/2006/relationships/hyperlink" Target="http://www.imdb.com/title/tt1355630/?ref_=fn_tt_tt_1" TargetMode="External"/><Relationship Id="rId2050" Type="http://schemas.openxmlformats.org/officeDocument/2006/relationships/hyperlink" Target="http://www.imdb.com/title/tt1156398/?ref_=fn_tt_tt_1" TargetMode="External"/><Relationship Id="rId3101" Type="http://schemas.openxmlformats.org/officeDocument/2006/relationships/hyperlink" Target="http://www.imdb.com/title/tt0455612/?ref_=fn_tt_tt_1" TargetMode="External"/><Relationship Id="rId839" Type="http://schemas.openxmlformats.org/officeDocument/2006/relationships/hyperlink" Target="http://www.imdb.com/title/tt0952640/?ref_=fn_tt_tt_1" TargetMode="External"/><Relationship Id="rId1469" Type="http://schemas.openxmlformats.org/officeDocument/2006/relationships/hyperlink" Target="http://www.imdb.com/title/tt0327679/?ref_=fn_tt_tt_1" TargetMode="External"/><Relationship Id="rId2867" Type="http://schemas.openxmlformats.org/officeDocument/2006/relationships/hyperlink" Target="http://www.imdb.com/title/tt0120531/?ref_=fn_tt_tt_1" TargetMode="External"/><Relationship Id="rId3918" Type="http://schemas.openxmlformats.org/officeDocument/2006/relationships/hyperlink" Target="http://www.imdb.com/title/tt0464141/?ref_=fn_tt_tt_1" TargetMode="External"/><Relationship Id="rId1883" Type="http://schemas.openxmlformats.org/officeDocument/2006/relationships/hyperlink" Target="http://www.imdb.com/title/tt0268397/?ref_=fn_tt_tt_1" TargetMode="External"/><Relationship Id="rId2934" Type="http://schemas.openxmlformats.org/officeDocument/2006/relationships/hyperlink" Target="http://www.imdb.com/title/tt1706593/?ref_=fn_tt_tt_1" TargetMode="External"/><Relationship Id="rId906" Type="http://schemas.openxmlformats.org/officeDocument/2006/relationships/hyperlink" Target="http://www.imdb.com/title/tt0249478/?ref_=fn_tt_tt_1" TargetMode="External"/><Relationship Id="rId1536" Type="http://schemas.openxmlformats.org/officeDocument/2006/relationships/hyperlink" Target="http://www.imdb.com/title/tt1656190/?ref_=fn_tt_tt_1" TargetMode="External"/><Relationship Id="rId1950" Type="http://schemas.openxmlformats.org/officeDocument/2006/relationships/hyperlink" Target="http://www.imdb.com/title/tt0989757/?ref_=fn_tt_tt_1" TargetMode="External"/><Relationship Id="rId1603" Type="http://schemas.openxmlformats.org/officeDocument/2006/relationships/hyperlink" Target="http://www.imdb.com/title/tt1136608/?ref_=fn_tt_tt_1" TargetMode="External"/><Relationship Id="rId4759" Type="http://schemas.openxmlformats.org/officeDocument/2006/relationships/hyperlink" Target="http://www.imdb.com/title/tt0489212/?ref_=fn_tt_tt_1" TargetMode="External"/><Relationship Id="rId3775" Type="http://schemas.openxmlformats.org/officeDocument/2006/relationships/hyperlink" Target="http://www.imdb.com/title/tt0914797/?ref_=fn_tt_tt_1" TargetMode="External"/><Relationship Id="rId4826" Type="http://schemas.openxmlformats.org/officeDocument/2006/relationships/hyperlink" Target="http://www.imdb.com/title/tt0025316/?ref_=fn_tt_tt_1" TargetMode="External"/><Relationship Id="rId696" Type="http://schemas.openxmlformats.org/officeDocument/2006/relationships/hyperlink" Target="http://www.imdb.com/title/tt0396171/?ref_=fn_tt_tt_1" TargetMode="External"/><Relationship Id="rId2377" Type="http://schemas.openxmlformats.org/officeDocument/2006/relationships/hyperlink" Target="http://www.imdb.com/title/tt0086993/?ref_=fn_tt_tt_1" TargetMode="External"/><Relationship Id="rId2791" Type="http://schemas.openxmlformats.org/officeDocument/2006/relationships/hyperlink" Target="http://www.imdb.com/title/tt0971209/?ref_=fn_tt_tt_1" TargetMode="External"/><Relationship Id="rId3428" Type="http://schemas.openxmlformats.org/officeDocument/2006/relationships/hyperlink" Target="http://www.imdb.com/title/tt2112277/?ref_=fn_tt_tt_1" TargetMode="External"/><Relationship Id="rId349" Type="http://schemas.openxmlformats.org/officeDocument/2006/relationships/hyperlink" Target="http://www.imdb.com/title/tt0318974/?ref_=fn_tt_tt_1" TargetMode="External"/><Relationship Id="rId763" Type="http://schemas.openxmlformats.org/officeDocument/2006/relationships/hyperlink" Target="http://www.imdb.com/title/tt2446980/?ref_=fn_tt_tt_1" TargetMode="External"/><Relationship Id="rId1393" Type="http://schemas.openxmlformats.org/officeDocument/2006/relationships/hyperlink" Target="http://www.imdb.com/title/tt0120834/?ref_=fn_tt_tt_1" TargetMode="External"/><Relationship Id="rId2444" Type="http://schemas.openxmlformats.org/officeDocument/2006/relationships/hyperlink" Target="http://www.imdb.com/title/tt0119349/?ref_=fn_tt_tt_1" TargetMode="External"/><Relationship Id="rId3842" Type="http://schemas.openxmlformats.org/officeDocument/2006/relationships/hyperlink" Target="http://www.imdb.com/title/tt0839938/?ref_=fn_tt_tt_1" TargetMode="External"/><Relationship Id="rId416" Type="http://schemas.openxmlformats.org/officeDocument/2006/relationships/hyperlink" Target="http://www.imdb.com/title/tt0215750/?ref_=fn_tt_tt_1" TargetMode="External"/><Relationship Id="rId1046" Type="http://schemas.openxmlformats.org/officeDocument/2006/relationships/hyperlink" Target="http://www.imdb.com/title/tt0473553/?ref_=fn_tt_tt_1" TargetMode="External"/><Relationship Id="rId830" Type="http://schemas.openxmlformats.org/officeDocument/2006/relationships/hyperlink" Target="http://www.imdb.com/title/tt1232200/?ref_=fn_tt_tt_1" TargetMode="External"/><Relationship Id="rId1460" Type="http://schemas.openxmlformats.org/officeDocument/2006/relationships/hyperlink" Target="http://www.imdb.com/title/tt0124298/?ref_=fn_tt_tt_1" TargetMode="External"/><Relationship Id="rId2511" Type="http://schemas.openxmlformats.org/officeDocument/2006/relationships/hyperlink" Target="http://www.imdb.com/title/tt0120324/?ref_=fn_tt_tt_1" TargetMode="External"/><Relationship Id="rId1113" Type="http://schemas.openxmlformats.org/officeDocument/2006/relationships/hyperlink" Target="http://www.imdb.com/title/tt0429589/?ref_=fn_tt_tt_1" TargetMode="External"/><Relationship Id="rId4269" Type="http://schemas.openxmlformats.org/officeDocument/2006/relationships/hyperlink" Target="http://www.imdb.com/title/tt0245712/?ref_=fn_tt_tt_1" TargetMode="External"/><Relationship Id="rId4683" Type="http://schemas.openxmlformats.org/officeDocument/2006/relationships/hyperlink" Target="http://www.imdb.com/title/tt1139668/?ref_=fn_tt_tt_1" TargetMode="External"/><Relationship Id="rId3285" Type="http://schemas.openxmlformats.org/officeDocument/2006/relationships/hyperlink" Target="http://www.imdb.com/title/tt1405810/?ref_=fn_tt_tt_1" TargetMode="External"/><Relationship Id="rId4336" Type="http://schemas.openxmlformats.org/officeDocument/2006/relationships/hyperlink" Target="http://www.imdb.com/title/tt1462901/?ref_=fn_tt_tt_1" TargetMode="External"/><Relationship Id="rId4750" Type="http://schemas.openxmlformats.org/officeDocument/2006/relationships/hyperlink" Target="http://www.imdb.com/title/tt1606829/?ref_=fn_tt_tt_1" TargetMode="External"/><Relationship Id="rId3352" Type="http://schemas.openxmlformats.org/officeDocument/2006/relationships/hyperlink" Target="http://www.imdb.com/title/tt2178470/?ref_=fn_tt_tt_1" TargetMode="External"/><Relationship Id="rId4403" Type="http://schemas.openxmlformats.org/officeDocument/2006/relationships/hyperlink" Target="http://www.imdb.com/title/tt0363547/?ref_=fn_tt_tt_1" TargetMode="External"/><Relationship Id="rId273" Type="http://schemas.openxmlformats.org/officeDocument/2006/relationships/hyperlink" Target="http://www.imdb.com/title/tt0248667/?ref_=fn_tt_tt_1" TargetMode="External"/><Relationship Id="rId3005" Type="http://schemas.openxmlformats.org/officeDocument/2006/relationships/hyperlink" Target="http://www.imdb.com/title/tt1730687/?ref_=fn_tt_tt_1" TargetMode="External"/><Relationship Id="rId340" Type="http://schemas.openxmlformats.org/officeDocument/2006/relationships/hyperlink" Target="http://www.imdb.com/title/tt0167260/?ref_=fn_tt_tt_1" TargetMode="External"/><Relationship Id="rId2021" Type="http://schemas.openxmlformats.org/officeDocument/2006/relationships/hyperlink" Target="http://www.imdb.com/title/tt0479143/?ref_=fn_tt_tt_1" TargetMode="External"/><Relationship Id="rId4193" Type="http://schemas.openxmlformats.org/officeDocument/2006/relationships/hyperlink" Target="http://www.imdb.com/title/tt0380732/?ref_=fn_tt_tt_1" TargetMode="External"/><Relationship Id="rId1787" Type="http://schemas.openxmlformats.org/officeDocument/2006/relationships/hyperlink" Target="http://www.imdb.com/title/tt1273678/?ref_=fn_tt_tt_1" TargetMode="External"/><Relationship Id="rId2838" Type="http://schemas.openxmlformats.org/officeDocument/2006/relationships/hyperlink" Target="http://www.imdb.com/title/tt1234721/?ref_=fn_tt_tt_1" TargetMode="External"/><Relationship Id="rId79" Type="http://schemas.openxmlformats.org/officeDocument/2006/relationships/hyperlink" Target="http://www.imdb.com/title/tt2096673/?ref_=fn_tt_tt_1" TargetMode="External"/><Relationship Id="rId1854" Type="http://schemas.openxmlformats.org/officeDocument/2006/relationships/hyperlink" Target="http://www.imdb.com/title/tt0765010/?ref_=fn_tt_tt_1" TargetMode="External"/><Relationship Id="rId2905" Type="http://schemas.openxmlformats.org/officeDocument/2006/relationships/hyperlink" Target="http://www.imdb.com/title/tt1232783/?ref_=fn_tt_tt_1" TargetMode="External"/><Relationship Id="rId4260" Type="http://schemas.openxmlformats.org/officeDocument/2006/relationships/hyperlink" Target="http://www.imdb.com/title/tt1767382/?ref_=fn_tt_tt_1" TargetMode="External"/><Relationship Id="rId1507" Type="http://schemas.openxmlformats.org/officeDocument/2006/relationships/hyperlink" Target="http://www.imdb.com/title/tt0113362/?ref_=fn_tt_tt_1" TargetMode="External"/><Relationship Id="rId1921" Type="http://schemas.openxmlformats.org/officeDocument/2006/relationships/hyperlink" Target="http://www.imdb.com/title/tt1647668/?ref_=fn_tt_tt_1" TargetMode="External"/><Relationship Id="rId3679" Type="http://schemas.openxmlformats.org/officeDocument/2006/relationships/hyperlink" Target="http://www.imdb.com/title/tt0372824/?ref_=fn_tt_tt_1" TargetMode="External"/><Relationship Id="rId1297" Type="http://schemas.openxmlformats.org/officeDocument/2006/relationships/hyperlink" Target="http://www.imdb.com/title/tt0432283/?ref_=fn_tt_tt_1" TargetMode="External"/><Relationship Id="rId2695" Type="http://schemas.openxmlformats.org/officeDocument/2006/relationships/hyperlink" Target="http://www.imdb.com/title/tt0164108/?ref_=fn_tt_tt_1" TargetMode="External"/><Relationship Id="rId3746" Type="http://schemas.openxmlformats.org/officeDocument/2006/relationships/hyperlink" Target="http://www.imdb.com/title/tt0095271/?ref_=fn_tt_tt_1" TargetMode="External"/><Relationship Id="rId667" Type="http://schemas.openxmlformats.org/officeDocument/2006/relationships/hyperlink" Target="http://www.imdb.com/title/tt0106582/?ref_=fn_tt_tt_1" TargetMode="External"/><Relationship Id="rId2348" Type="http://schemas.openxmlformats.org/officeDocument/2006/relationships/hyperlink" Target="http://www.imdb.com/title/tt0882978/?ref_=fn_tt_tt_1" TargetMode="External"/><Relationship Id="rId2762" Type="http://schemas.openxmlformats.org/officeDocument/2006/relationships/hyperlink" Target="http://www.imdb.com/title/tt0105695/?ref_=fn_tt_tt_1" TargetMode="External"/><Relationship Id="rId3813" Type="http://schemas.openxmlformats.org/officeDocument/2006/relationships/hyperlink" Target="http://www.imdb.com/title/tt2063015/?ref_=fn_tt_tt_1" TargetMode="External"/><Relationship Id="rId734" Type="http://schemas.openxmlformats.org/officeDocument/2006/relationships/hyperlink" Target="http://www.imdb.com/title/tt0218967/?ref_=fn_tt_tt_1" TargetMode="External"/><Relationship Id="rId1364" Type="http://schemas.openxmlformats.org/officeDocument/2006/relationships/hyperlink" Target="http://www.imdb.com/title/tt0193560/?ref_=fn_tt_tt_1" TargetMode="External"/><Relationship Id="rId2415" Type="http://schemas.openxmlformats.org/officeDocument/2006/relationships/hyperlink" Target="http://www.imdb.com/title/tt0091738/?ref_=fn_tt_tt_1" TargetMode="External"/><Relationship Id="rId70" Type="http://schemas.openxmlformats.org/officeDocument/2006/relationships/hyperlink" Target="http://www.imdb.com/title/tt0371746/?ref_=fn_tt_tt_1" TargetMode="External"/><Relationship Id="rId801" Type="http://schemas.openxmlformats.org/officeDocument/2006/relationships/hyperlink" Target="http://www.imdb.com/title/tt0134983/?ref_=fn_tt_tt_1" TargetMode="External"/><Relationship Id="rId1017" Type="http://schemas.openxmlformats.org/officeDocument/2006/relationships/hyperlink" Target="http://www.imdb.com/title/tt0378109/?ref_=fn_tt_tt_1" TargetMode="External"/><Relationship Id="rId1431" Type="http://schemas.openxmlformats.org/officeDocument/2006/relationships/hyperlink" Target="http://www.imdb.com/title/tt0104797/?ref_=fn_tt_tt_1" TargetMode="External"/><Relationship Id="rId4587" Type="http://schemas.openxmlformats.org/officeDocument/2006/relationships/hyperlink" Target="http://www.imdb.com/title/tt2375605/?ref_=fn_tt_tt_1" TargetMode="External"/><Relationship Id="rId3189" Type="http://schemas.openxmlformats.org/officeDocument/2006/relationships/hyperlink" Target="http://www.imdb.com/title/tt1772288/?ref_=fn_tt_tt_1" TargetMode="External"/><Relationship Id="rId4654" Type="http://schemas.openxmlformats.org/officeDocument/2006/relationships/hyperlink" Target="http://www.imdb.com/title/tt2388621/?ref_=fn_tt_tt_1" TargetMode="External"/><Relationship Id="rId3256" Type="http://schemas.openxmlformats.org/officeDocument/2006/relationships/hyperlink" Target="http://www.imdb.com/title/tt1070781/?ref_=fn_tt_tt_1" TargetMode="External"/><Relationship Id="rId4307" Type="http://schemas.openxmlformats.org/officeDocument/2006/relationships/hyperlink" Target="http://www.imdb.com/title/tt1050739/?ref_=fn_tt_tt_1" TargetMode="External"/><Relationship Id="rId177" Type="http://schemas.openxmlformats.org/officeDocument/2006/relationships/hyperlink" Target="http://www.imdb.com/title/tt0800080/?ref_=fn_tt_tt_1" TargetMode="External"/><Relationship Id="rId591" Type="http://schemas.openxmlformats.org/officeDocument/2006/relationships/hyperlink" Target="http://www.imdb.com/title/tt0102057/?ref_=fn_tt_tt_1" TargetMode="External"/><Relationship Id="rId2272" Type="http://schemas.openxmlformats.org/officeDocument/2006/relationships/hyperlink" Target="http://www.imdb.com/title/tt0120483/?ref_=fn_tt_tt_1" TargetMode="External"/><Relationship Id="rId3670" Type="http://schemas.openxmlformats.org/officeDocument/2006/relationships/hyperlink" Target="http://www.imdb.com/title/tt0070735/?ref_=fn_tt_tt_1" TargetMode="External"/><Relationship Id="rId4721" Type="http://schemas.openxmlformats.org/officeDocument/2006/relationships/hyperlink" Target="http://www.imdb.com/title/tt0058182/?ref_=fn_tt_tt_1" TargetMode="External"/><Relationship Id="rId244" Type="http://schemas.openxmlformats.org/officeDocument/2006/relationships/hyperlink" Target="http://www.imdb.com/title/tt0245562/?ref_=fn_tt_tt_1" TargetMode="External"/><Relationship Id="rId3323" Type="http://schemas.openxmlformats.org/officeDocument/2006/relationships/hyperlink" Target="http://www.imdb.com/title/tt1183672/?ref_=fn_tt_tt_1" TargetMode="External"/><Relationship Id="rId311" Type="http://schemas.openxmlformats.org/officeDocument/2006/relationships/hyperlink" Target="http://www.imdb.com/title/tt0120201/?ref_=fn_tt_tt_1" TargetMode="External"/><Relationship Id="rId4097" Type="http://schemas.openxmlformats.org/officeDocument/2006/relationships/hyperlink" Target="http://www.imdb.com/title/tt0118541/?ref_=fn_tt_tt_1" TargetMode="External"/><Relationship Id="rId1758" Type="http://schemas.openxmlformats.org/officeDocument/2006/relationships/hyperlink" Target="http://www.imdb.com/title/tt1596363/?ref_=fn_tt_tt_1" TargetMode="External"/><Relationship Id="rId2809" Type="http://schemas.openxmlformats.org/officeDocument/2006/relationships/hyperlink" Target="http://www.imdb.com/title/tt0218619/?ref_=fn_tt_tt_1" TargetMode="External"/><Relationship Id="rId4164" Type="http://schemas.openxmlformats.org/officeDocument/2006/relationships/hyperlink" Target="http://www.imdb.com/title/tt0078872/?ref_=fn_tt_tt_1" TargetMode="External"/><Relationship Id="rId3180" Type="http://schemas.openxmlformats.org/officeDocument/2006/relationships/hyperlink" Target="http://www.imdb.com/title/tt0120802/?ref_=fn_tt_tt_1" TargetMode="External"/><Relationship Id="rId4231" Type="http://schemas.openxmlformats.org/officeDocument/2006/relationships/hyperlink" Target="http://www.imdb.com/title/tt0089173/?ref_=fn_tt_tt_1" TargetMode="External"/><Relationship Id="rId1825" Type="http://schemas.openxmlformats.org/officeDocument/2006/relationships/hyperlink" Target="http://www.imdb.com/title/tt0415965/?ref_=fn_tt_tt_1" TargetMode="External"/><Relationship Id="rId3997" Type="http://schemas.openxmlformats.org/officeDocument/2006/relationships/hyperlink" Target="http://www.imdb.com/title/tt0068611/?ref_=fn_tt_tt_1" TargetMode="External"/><Relationship Id="rId2599" Type="http://schemas.openxmlformats.org/officeDocument/2006/relationships/hyperlink" Target="http://www.imdb.com/title/tt0376196/?ref_=fn_tt_tt_1" TargetMode="External"/><Relationship Id="rId985" Type="http://schemas.openxmlformats.org/officeDocument/2006/relationships/hyperlink" Target="http://www.imdb.com/title/tt1872194/?ref_=fn_tt_tt_1" TargetMode="External"/><Relationship Id="rId2666" Type="http://schemas.openxmlformats.org/officeDocument/2006/relationships/hyperlink" Target="http://www.imdb.com/title/tt0416320/?ref_=fn_tt_tt_1" TargetMode="External"/><Relationship Id="rId3717" Type="http://schemas.openxmlformats.org/officeDocument/2006/relationships/hyperlink" Target="http://www.imdb.com/title/tt2918436/?ref_=fn_tt_tt_1" TargetMode="External"/><Relationship Id="rId638" Type="http://schemas.openxmlformats.org/officeDocument/2006/relationships/hyperlink" Target="http://www.imdb.com/title/tt1186830/?ref_=fn_tt_tt_1" TargetMode="External"/><Relationship Id="rId1268" Type="http://schemas.openxmlformats.org/officeDocument/2006/relationships/hyperlink" Target="http://www.imdb.com/title/tt0817538/?ref_=fn_tt_tt_1" TargetMode="External"/><Relationship Id="rId1682" Type="http://schemas.openxmlformats.org/officeDocument/2006/relationships/hyperlink" Target="http://www.imdb.com/title/tt1195478/?ref_=fn_tt_tt_1" TargetMode="External"/><Relationship Id="rId2319" Type="http://schemas.openxmlformats.org/officeDocument/2006/relationships/hyperlink" Target="http://www.imdb.com/title/tt1092082/?ref_=fn_tt_tt_1" TargetMode="External"/><Relationship Id="rId2733" Type="http://schemas.openxmlformats.org/officeDocument/2006/relationships/hyperlink" Target="http://www.imdb.com/title/tt0808279/?ref_=fn_tt_tt_1" TargetMode="External"/><Relationship Id="rId705" Type="http://schemas.openxmlformats.org/officeDocument/2006/relationships/hyperlink" Target="http://www.imdb.com/title/tt0112346/?ref_=fn_tt_tt_1" TargetMode="External"/><Relationship Id="rId1335" Type="http://schemas.openxmlformats.org/officeDocument/2006/relationships/hyperlink" Target="http://www.imdb.com/title/tt1142977/?ref_=fn_tt_tt_1" TargetMode="External"/><Relationship Id="rId2800" Type="http://schemas.openxmlformats.org/officeDocument/2006/relationships/hyperlink" Target="http://www.imdb.com/title/tt0265298/?ref_=fn_tt_tt_1" TargetMode="External"/><Relationship Id="rId41" Type="http://schemas.openxmlformats.org/officeDocument/2006/relationships/hyperlink" Target="http://www.imdb.com/title/tt1104001/?ref_=fn_tt_tt_1" TargetMode="External"/><Relationship Id="rId1402" Type="http://schemas.openxmlformats.org/officeDocument/2006/relationships/hyperlink" Target="http://www.imdb.com/title/tt0096895/?ref_=fn_tt_tt_1" TargetMode="External"/><Relationship Id="rId4558" Type="http://schemas.openxmlformats.org/officeDocument/2006/relationships/hyperlink" Target="http://www.imdb.com/title/tt0119778/?ref_=fn_tt_tt_1" TargetMode="External"/><Relationship Id="rId4972" Type="http://schemas.openxmlformats.org/officeDocument/2006/relationships/hyperlink" Target="http://www.imdb.com/title/tt3072636/?ref_=fn_tt_tt_1" TargetMode="External"/><Relationship Id="rId3574" Type="http://schemas.openxmlformats.org/officeDocument/2006/relationships/hyperlink" Target="http://www.imdb.com/title/tt0790712/?ref_=fn_tt_tt_1" TargetMode="External"/><Relationship Id="rId4625" Type="http://schemas.openxmlformats.org/officeDocument/2006/relationships/hyperlink" Target="http://www.imdb.com/title/tt3359872/?ref_=fn_tt_tt_1" TargetMode="External"/><Relationship Id="rId495" Type="http://schemas.openxmlformats.org/officeDocument/2006/relationships/hyperlink" Target="http://www.imdb.com/title/tt0116040/?ref_=fn_tt_tt_1" TargetMode="External"/><Relationship Id="rId2176" Type="http://schemas.openxmlformats.org/officeDocument/2006/relationships/hyperlink" Target="http://www.imdb.com/title/tt2024544/?ref_=fn_tt_tt_1" TargetMode="External"/><Relationship Id="rId2590" Type="http://schemas.openxmlformats.org/officeDocument/2006/relationships/hyperlink" Target="http://www.imdb.com/title/tt1191111/?ref_=fn_tt_tt_1" TargetMode="External"/><Relationship Id="rId3227" Type="http://schemas.openxmlformats.org/officeDocument/2006/relationships/hyperlink" Target="http://www.imdb.com/title/tt0253126/?ref_=fn_tt_tt_1" TargetMode="External"/><Relationship Id="rId3641" Type="http://schemas.openxmlformats.org/officeDocument/2006/relationships/hyperlink" Target="http://www.imdb.com/title/tt0457308/?ref_=fn_tt_tt_1" TargetMode="External"/><Relationship Id="rId148" Type="http://schemas.openxmlformats.org/officeDocument/2006/relationships/hyperlink" Target="http://www.imdb.com/title/tt0332452/?ref_=fn_tt_tt_1" TargetMode="External"/><Relationship Id="rId562" Type="http://schemas.openxmlformats.org/officeDocument/2006/relationships/hyperlink" Target="http://www.imdb.com/title/tt0166276/?ref_=fn_tt_tt_1" TargetMode="External"/><Relationship Id="rId1192" Type="http://schemas.openxmlformats.org/officeDocument/2006/relationships/hyperlink" Target="http://www.imdb.com/title/tt2322441/?ref_=fn_tt_tt_1" TargetMode="External"/><Relationship Id="rId2243" Type="http://schemas.openxmlformats.org/officeDocument/2006/relationships/hyperlink" Target="http://www.imdb.com/title/tt0249327/?ref_=fn_tt_tt_1" TargetMode="External"/><Relationship Id="rId215" Type="http://schemas.openxmlformats.org/officeDocument/2006/relationships/hyperlink" Target="http://www.imdb.com/title/tt0100802/?ref_=fn_tt_tt_1" TargetMode="External"/><Relationship Id="rId2310" Type="http://schemas.openxmlformats.org/officeDocument/2006/relationships/hyperlink" Target="http://www.imdb.com/title/tt0151568/?ref_=fn_tt_tt_1" TargetMode="External"/><Relationship Id="rId4068" Type="http://schemas.openxmlformats.org/officeDocument/2006/relationships/hyperlink" Target="http://www.imdb.com/title/tt0050212/?ref_=fn_tt_tt_1" TargetMode="External"/><Relationship Id="rId4482" Type="http://schemas.openxmlformats.org/officeDocument/2006/relationships/hyperlink" Target="http://www.imdb.com/title/tt0046126/?ref_=fn_tt_tt_1" TargetMode="External"/><Relationship Id="rId3084" Type="http://schemas.openxmlformats.org/officeDocument/2006/relationships/hyperlink" Target="http://www.imdb.com/title/tt0313300/?ref_=fn_tt_tt_1" TargetMode="External"/><Relationship Id="rId4135" Type="http://schemas.openxmlformats.org/officeDocument/2006/relationships/hyperlink" Target="http://www.imdb.com/title/tt2417650/?ref_=fn_tt_tt_1" TargetMode="External"/><Relationship Id="rId1729" Type="http://schemas.openxmlformats.org/officeDocument/2006/relationships/hyperlink" Target="http://www.imdb.com/title/tt1620449/?ref_=fn_tt_tt_1" TargetMode="External"/><Relationship Id="rId3151" Type="http://schemas.openxmlformats.org/officeDocument/2006/relationships/hyperlink" Target="http://www.imdb.com/title/tt0142192/?ref_=fn_tt_tt_1" TargetMode="External"/><Relationship Id="rId4202" Type="http://schemas.openxmlformats.org/officeDocument/2006/relationships/hyperlink" Target="http://www.imdb.com/title/tt1294164/?ref_=fn_tt_tt_1" TargetMode="External"/><Relationship Id="rId3968" Type="http://schemas.openxmlformats.org/officeDocument/2006/relationships/hyperlink" Target="http://www.imdb.com/title/tt2414822/?ref_=fn_tt_tt_1" TargetMode="External"/><Relationship Id="rId5" Type="http://schemas.openxmlformats.org/officeDocument/2006/relationships/hyperlink" Target="http://www.imdb.com/title/tt5289954/?ref_=fn_tt_tt_1" TargetMode="External"/><Relationship Id="rId889" Type="http://schemas.openxmlformats.org/officeDocument/2006/relationships/hyperlink" Target="http://www.imdb.com/title/tt0167456/?ref_=fn_tt_tt_1" TargetMode="External"/><Relationship Id="rId1586" Type="http://schemas.openxmlformats.org/officeDocument/2006/relationships/hyperlink" Target="http://www.imdb.com/title/tt0113161/?ref_=fn_tt_tt_1" TargetMode="External"/><Relationship Id="rId2984" Type="http://schemas.openxmlformats.org/officeDocument/2006/relationships/hyperlink" Target="http://www.imdb.com/title/tt0439289/?ref_=fn_tt_tt_1" TargetMode="External"/><Relationship Id="rId5043" Type="http://schemas.openxmlformats.org/officeDocument/2006/relationships/hyperlink" Target="http://www.imdb.com/title/tt2070597/?ref_=fn_tt_tt_1" TargetMode="External"/><Relationship Id="rId609" Type="http://schemas.openxmlformats.org/officeDocument/2006/relationships/hyperlink" Target="http://www.imdb.com/title/tt1027718/?ref_=fn_tt_tt_1" TargetMode="External"/><Relationship Id="rId956" Type="http://schemas.openxmlformats.org/officeDocument/2006/relationships/hyperlink" Target="http://www.imdb.com/title/tt0356634/?ref_=fn_tt_tt_1" TargetMode="External"/><Relationship Id="rId1239" Type="http://schemas.openxmlformats.org/officeDocument/2006/relationships/hyperlink" Target="http://www.imdb.com/title/tt0093428/?ref_=fn_tt_tt_1" TargetMode="External"/><Relationship Id="rId2637" Type="http://schemas.openxmlformats.org/officeDocument/2006/relationships/hyperlink" Target="http://www.imdb.com/title/tt0108551/?ref_=fn_tt_tt_1" TargetMode="External"/><Relationship Id="rId1653" Type="http://schemas.openxmlformats.org/officeDocument/2006/relationships/hyperlink" Target="http://www.imdb.com/title/tt0420223/?ref_=fn_tt_tt_1" TargetMode="External"/><Relationship Id="rId2704" Type="http://schemas.openxmlformats.org/officeDocument/2006/relationships/hyperlink" Target="http://www.imdb.com/title/tt0281432/?ref_=fn_tt_tt_1" TargetMode="External"/><Relationship Id="rId1306" Type="http://schemas.openxmlformats.org/officeDocument/2006/relationships/hyperlink" Target="http://www.imdb.com/title/tt0450405/?ref_=fn_tt_tt_1" TargetMode="External"/><Relationship Id="rId1720" Type="http://schemas.openxmlformats.org/officeDocument/2006/relationships/hyperlink" Target="http://www.imdb.com/title/tt0403016/?ref_=fn_tt_tt_1" TargetMode="External"/><Relationship Id="rId4876" Type="http://schemas.openxmlformats.org/officeDocument/2006/relationships/hyperlink" Target="http://www.imdb.com/title/tt1270792/?ref_=fn_tt_tt_1" TargetMode="External"/><Relationship Id="rId12" Type="http://schemas.openxmlformats.org/officeDocument/2006/relationships/hyperlink" Target="http://www.imdb.com/title/tt0348150/?ref_=fn_tt_tt_1" TargetMode="External"/><Relationship Id="rId3478" Type="http://schemas.openxmlformats.org/officeDocument/2006/relationships/hyperlink" Target="http://www.imdb.com/title/tt1343092/?ref_=fn_tt_tt_1" TargetMode="External"/><Relationship Id="rId3892" Type="http://schemas.openxmlformats.org/officeDocument/2006/relationships/hyperlink" Target="http://www.imdb.com/title/tt0044672/?ref_=fn_tt_tt_1" TargetMode="External"/><Relationship Id="rId4529" Type="http://schemas.openxmlformats.org/officeDocument/2006/relationships/hyperlink" Target="http://www.imdb.com/title/tt0816556/?ref_=fn_tt_tt_1" TargetMode="External"/><Relationship Id="rId4943" Type="http://schemas.openxmlformats.org/officeDocument/2006/relationships/hyperlink" Target="http://www.imdb.com/title/tt0098213/?ref_=fn_tt_tt_1" TargetMode="External"/><Relationship Id="rId399" Type="http://schemas.openxmlformats.org/officeDocument/2006/relationships/hyperlink" Target="http://www.imdb.com/title/tt0366548/?ref_=fn_tt_tt_1" TargetMode="External"/><Relationship Id="rId2494" Type="http://schemas.openxmlformats.org/officeDocument/2006/relationships/hyperlink" Target="http://www.imdb.com/title/tt0077651/?ref_=fn_tt_tt_1" TargetMode="External"/><Relationship Id="rId3545" Type="http://schemas.openxmlformats.org/officeDocument/2006/relationships/hyperlink" Target="http://www.imdb.com/title/tt0810900/?ref_=fn_tt_tt_1" TargetMode="External"/><Relationship Id="rId466" Type="http://schemas.openxmlformats.org/officeDocument/2006/relationships/hyperlink" Target="http://www.imdb.com/title/tt0119137/?ref_=fn_tt_tt_1" TargetMode="External"/><Relationship Id="rId880" Type="http://schemas.openxmlformats.org/officeDocument/2006/relationships/hyperlink" Target="http://www.imdb.com/title/tt0115857/?ref_=fn_tt_tt_1" TargetMode="External"/><Relationship Id="rId1096" Type="http://schemas.openxmlformats.org/officeDocument/2006/relationships/hyperlink" Target="http://www.imdb.com/title/tt0314331/?ref_=fn_tt_tt_1" TargetMode="External"/><Relationship Id="rId2147" Type="http://schemas.openxmlformats.org/officeDocument/2006/relationships/hyperlink" Target="http://www.imdb.com/title/tt1027862/?ref_=fn_tt_tt_1" TargetMode="External"/><Relationship Id="rId2561" Type="http://schemas.openxmlformats.org/officeDocument/2006/relationships/hyperlink" Target="http://www.imdb.com/title/tt0430770/?ref_=fn_tt_tt_1" TargetMode="External"/><Relationship Id="rId119" Type="http://schemas.openxmlformats.org/officeDocument/2006/relationships/hyperlink" Target="http://www.imdb.com/title/tt0367594/?ref_=fn_tt_tt_1" TargetMode="External"/><Relationship Id="rId533" Type="http://schemas.openxmlformats.org/officeDocument/2006/relationships/hyperlink" Target="http://www.imdb.com/title/tt0427327/?ref_=fn_tt_tt_1" TargetMode="External"/><Relationship Id="rId1163" Type="http://schemas.openxmlformats.org/officeDocument/2006/relationships/hyperlink" Target="http://www.imdb.com/title/tt1648179/?ref_=fn_tt_tt_1" TargetMode="External"/><Relationship Id="rId2214" Type="http://schemas.openxmlformats.org/officeDocument/2006/relationships/hyperlink" Target="http://www.imdb.com/title/tt1013753/?ref_=fn_tt_tt_1" TargetMode="External"/><Relationship Id="rId3612" Type="http://schemas.openxmlformats.org/officeDocument/2006/relationships/hyperlink" Target="http://www.imdb.com/title/tt0996382/?ref_=fn_tt_tt_1" TargetMode="External"/><Relationship Id="rId600" Type="http://schemas.openxmlformats.org/officeDocument/2006/relationships/hyperlink" Target="http://www.imdb.com/title/tt0277434/?ref_=fn_tt_tt_1" TargetMode="External"/><Relationship Id="rId1230" Type="http://schemas.openxmlformats.org/officeDocument/2006/relationships/hyperlink" Target="http://www.imdb.com/title/tt0122718/?ref_=fn_tt_tt_1" TargetMode="External"/><Relationship Id="rId4386" Type="http://schemas.openxmlformats.org/officeDocument/2006/relationships/hyperlink" Target="http://www.imdb.com/title/tt0382189/?ref_=fn_tt_tt_1" TargetMode="External"/><Relationship Id="rId4039" Type="http://schemas.openxmlformats.org/officeDocument/2006/relationships/hyperlink" Target="http://www.imdb.com/title/tt2796678/?ref_=fn_tt_tt_1" TargetMode="External"/><Relationship Id="rId4453" Type="http://schemas.openxmlformats.org/officeDocument/2006/relationships/hyperlink" Target="http://www.imdb.com/title/tt0063592/?ref_=fn_tt_tt_1" TargetMode="External"/><Relationship Id="rId3055" Type="http://schemas.openxmlformats.org/officeDocument/2006/relationships/hyperlink" Target="http://www.imdb.com/title/tt0264616/?ref_=fn_tt_tt_1" TargetMode="External"/><Relationship Id="rId4106" Type="http://schemas.openxmlformats.org/officeDocument/2006/relationships/hyperlink" Target="http://www.imdb.com/title/tt3099498/?ref_=fn_tt_tt_1" TargetMode="External"/><Relationship Id="rId4520" Type="http://schemas.openxmlformats.org/officeDocument/2006/relationships/hyperlink" Target="http://www.imdb.com/title/tt0091671/?ref_=fn_tt_tt_1" TargetMode="External"/><Relationship Id="rId390" Type="http://schemas.openxmlformats.org/officeDocument/2006/relationships/hyperlink" Target="http://www.imdb.com/title/tt0267626/?ref_=fn_tt_tt_1" TargetMode="External"/><Relationship Id="rId2071" Type="http://schemas.openxmlformats.org/officeDocument/2006/relationships/hyperlink" Target="http://www.imdb.com/title/tt0172396/?ref_=fn_tt_tt_1" TargetMode="External"/><Relationship Id="rId3122" Type="http://schemas.openxmlformats.org/officeDocument/2006/relationships/hyperlink" Target="http://www.imdb.com/title/tt0120655/?ref_=fn_tt_tt_1" TargetMode="External"/><Relationship Id="rId110" Type="http://schemas.openxmlformats.org/officeDocument/2006/relationships/hyperlink" Target="http://www.imdb.com/title/tt1340138/?ref_=fn_tt_tt_1" TargetMode="External"/><Relationship Id="rId2888" Type="http://schemas.openxmlformats.org/officeDocument/2006/relationships/hyperlink" Target="http://www.imdb.com/title/tt0420609/?ref_=fn_tt_tt_1" TargetMode="External"/><Relationship Id="rId3939" Type="http://schemas.openxmlformats.org/officeDocument/2006/relationships/hyperlink" Target="http://www.imdb.com/title/tt2076220/?ref_=fn_tt_tt_1" TargetMode="External"/><Relationship Id="rId2955" Type="http://schemas.openxmlformats.org/officeDocument/2006/relationships/hyperlink" Target="http://www.imdb.com/title/tt2431286/?ref_=fn_tt_tt_1" TargetMode="External"/><Relationship Id="rId927" Type="http://schemas.openxmlformats.org/officeDocument/2006/relationships/hyperlink" Target="http://www.imdb.com/title/tt0790604/?ref_=fn_tt_tt_1" TargetMode="External"/><Relationship Id="rId1557" Type="http://schemas.openxmlformats.org/officeDocument/2006/relationships/hyperlink" Target="http://www.imdb.com/title/tt1981107/?ref_=fn_tt_tt_1" TargetMode="External"/><Relationship Id="rId1971" Type="http://schemas.openxmlformats.org/officeDocument/2006/relationships/hyperlink" Target="http://www.imdb.com/title/tt0145653/?ref_=fn_tt_tt_1" TargetMode="External"/><Relationship Id="rId2608" Type="http://schemas.openxmlformats.org/officeDocument/2006/relationships/hyperlink" Target="http://www.imdb.com/title/tt0169547/?ref_=fn_tt_tt_1" TargetMode="External"/><Relationship Id="rId5014" Type="http://schemas.openxmlformats.org/officeDocument/2006/relationships/hyperlink" Target="http://www.imdb.com/title/tt1742334/?ref_=fn_tt_tt_1" TargetMode="External"/><Relationship Id="rId1624" Type="http://schemas.openxmlformats.org/officeDocument/2006/relationships/hyperlink" Target="http://www.imdb.com/title/tt0871426/?ref_=fn_tt_tt_1" TargetMode="External"/><Relationship Id="rId4030" Type="http://schemas.openxmlformats.org/officeDocument/2006/relationships/hyperlink" Target="http://www.imdb.com/title/tt2582802/?ref_=fn_tt_tt_1" TargetMode="External"/><Relationship Id="rId3796" Type="http://schemas.openxmlformats.org/officeDocument/2006/relationships/hyperlink" Target="http://www.imdb.com/title/tt0039927/?ref_=fn_tt_tt_1" TargetMode="External"/><Relationship Id="rId2398" Type="http://schemas.openxmlformats.org/officeDocument/2006/relationships/hyperlink" Target="http://www.imdb.com/title/tt0088170/?ref_=fn_tt_tt_1" TargetMode="External"/><Relationship Id="rId3449" Type="http://schemas.openxmlformats.org/officeDocument/2006/relationships/hyperlink" Target="http://www.imdb.com/title/tt1225822/?ref_=fn_tt_tt_1" TargetMode="External"/><Relationship Id="rId4847" Type="http://schemas.openxmlformats.org/officeDocument/2006/relationships/hyperlink" Target="http://www.imdb.com/title/tt1241226/?ref_=fn_tt_tt_1" TargetMode="External"/><Relationship Id="rId3863" Type="http://schemas.openxmlformats.org/officeDocument/2006/relationships/hyperlink" Target="http://www.imdb.com/title/tt0291341/?ref_=fn_tt_tt_1" TargetMode="External"/><Relationship Id="rId4914" Type="http://schemas.openxmlformats.org/officeDocument/2006/relationships/hyperlink" Target="http://www.imdb.com/title/tt0048452/?ref_=fn_tt_tt_1" TargetMode="External"/><Relationship Id="rId784" Type="http://schemas.openxmlformats.org/officeDocument/2006/relationships/hyperlink" Target="http://www.imdb.com/title/tt0120004/?ref_=fn_tt_tt_1" TargetMode="External"/><Relationship Id="rId1067" Type="http://schemas.openxmlformats.org/officeDocument/2006/relationships/hyperlink" Target="http://www.imdb.com/title/tt0265029/?ref_=fn_tt_tt_1" TargetMode="External"/><Relationship Id="rId2465" Type="http://schemas.openxmlformats.org/officeDocument/2006/relationships/hyperlink" Target="http://www.imdb.com/title/tt0235737/?ref_=fn_tt_tt_1" TargetMode="External"/><Relationship Id="rId3516" Type="http://schemas.openxmlformats.org/officeDocument/2006/relationships/hyperlink" Target="http://www.imdb.com/title/tt0298744/?ref_=fn_tt_tt_1" TargetMode="External"/><Relationship Id="rId3930" Type="http://schemas.openxmlformats.org/officeDocument/2006/relationships/hyperlink" Target="http://www.imdb.com/title/tt0318761/?ref_=fn_tt_tt_1" TargetMode="External"/><Relationship Id="rId437" Type="http://schemas.openxmlformats.org/officeDocument/2006/relationships/hyperlink" Target="http://www.imdb.com/title/tt0216216/?ref_=fn_tt_tt_1" TargetMode="External"/><Relationship Id="rId851" Type="http://schemas.openxmlformats.org/officeDocument/2006/relationships/hyperlink" Target="http://www.imdb.com/title/tt0252076/?ref_=fn_tt_tt_1" TargetMode="External"/><Relationship Id="rId1481" Type="http://schemas.openxmlformats.org/officeDocument/2006/relationships/hyperlink" Target="http://www.imdb.com/title/tt0360201/?ref_=fn_tt_tt_1" TargetMode="External"/><Relationship Id="rId2118" Type="http://schemas.openxmlformats.org/officeDocument/2006/relationships/hyperlink" Target="http://www.imdb.com/title/tt2938956/?ref_=fn_tt_tt_1" TargetMode="External"/><Relationship Id="rId2532" Type="http://schemas.openxmlformats.org/officeDocument/2006/relationships/hyperlink" Target="http://www.imdb.com/title/tt1433822/?ref_=fn_tt_tt_1" TargetMode="External"/><Relationship Id="rId504" Type="http://schemas.openxmlformats.org/officeDocument/2006/relationships/hyperlink" Target="http://www.imdb.com/title/tt0199753/?ref_=fn_tt_tt_1" TargetMode="External"/><Relationship Id="rId1134" Type="http://schemas.openxmlformats.org/officeDocument/2006/relationships/hyperlink" Target="http://www.imdb.com/title/tt0484740/?ref_=fn_tt_tt_1" TargetMode="External"/><Relationship Id="rId1201" Type="http://schemas.openxmlformats.org/officeDocument/2006/relationships/hyperlink" Target="http://www.imdb.com/title/tt0362120/?ref_=fn_tt_tt_1" TargetMode="External"/><Relationship Id="rId4357" Type="http://schemas.openxmlformats.org/officeDocument/2006/relationships/hyperlink" Target="http://www.imdb.com/title/tt3262990/?ref_=fn_tt_tt_1" TargetMode="External"/><Relationship Id="rId4771" Type="http://schemas.openxmlformats.org/officeDocument/2006/relationships/hyperlink" Target="http://www.imdb.com/title/tt0275022/?ref_=fn_tt_tt_1" TargetMode="External"/><Relationship Id="rId3373" Type="http://schemas.openxmlformats.org/officeDocument/2006/relationships/hyperlink" Target="http://www.imdb.com/title/tt1800246/?ref_=fn_tt_tt_1" TargetMode="External"/><Relationship Id="rId4424" Type="http://schemas.openxmlformats.org/officeDocument/2006/relationships/hyperlink" Target="http://www.imdb.com/title/tt3139764/?ref_=fn_tt_tt_1" TargetMode="External"/><Relationship Id="rId294" Type="http://schemas.openxmlformats.org/officeDocument/2006/relationships/hyperlink" Target="http://www.imdb.com/title/tt0970866/?ref_=fn_tt_tt_1" TargetMode="External"/><Relationship Id="rId3026" Type="http://schemas.openxmlformats.org/officeDocument/2006/relationships/hyperlink" Target="http://www.imdb.com/title/tt0076759/?ref_=fn_tt_tt_1" TargetMode="External"/><Relationship Id="rId361" Type="http://schemas.openxmlformats.org/officeDocument/2006/relationships/hyperlink" Target="http://www.imdb.com/title/tt0160127/?ref_=fn_tt_tt_1" TargetMode="External"/><Relationship Id="rId2042" Type="http://schemas.openxmlformats.org/officeDocument/2006/relationships/hyperlink" Target="http://www.imdb.com/title/tt1742650/?ref_=fn_tt_tt_1" TargetMode="External"/><Relationship Id="rId3440" Type="http://schemas.openxmlformats.org/officeDocument/2006/relationships/hyperlink" Target="http://www.imdb.com/title/tt0427944/?ref_=fn_tt_tt_1" TargetMode="External"/><Relationship Id="rId2859" Type="http://schemas.openxmlformats.org/officeDocument/2006/relationships/hyperlink" Target="http://www.imdb.com/title/tt0884328/?ref_=fn_tt_tt_1" TargetMode="External"/><Relationship Id="rId1875" Type="http://schemas.openxmlformats.org/officeDocument/2006/relationships/hyperlink" Target="http://www.imdb.com/title/tt0103855/?ref_=fn_tt_tt_1" TargetMode="External"/><Relationship Id="rId4281" Type="http://schemas.openxmlformats.org/officeDocument/2006/relationships/hyperlink" Target="http://www.imdb.com/title/tt0290212/?ref_=fn_tt_tt_1" TargetMode="External"/><Relationship Id="rId1528" Type="http://schemas.openxmlformats.org/officeDocument/2006/relationships/hyperlink" Target="http://www.imdb.com/title/tt0208003/?ref_=fn_tt_tt_1" TargetMode="External"/><Relationship Id="rId2926" Type="http://schemas.openxmlformats.org/officeDocument/2006/relationships/hyperlink" Target="http://www.imdb.com/title/tt0109040/?ref_=fn_tt_tt_1" TargetMode="External"/><Relationship Id="rId1942" Type="http://schemas.openxmlformats.org/officeDocument/2006/relationships/hyperlink" Target="http://www.imdb.com/title/tt2039393/?ref_=fn_tt_tt_1" TargetMode="External"/><Relationship Id="rId4001" Type="http://schemas.openxmlformats.org/officeDocument/2006/relationships/hyperlink" Target="http://www.imdb.com/title/tt0120684/?ref_=fn_tt_tt_1" TargetMode="External"/><Relationship Id="rId3767" Type="http://schemas.openxmlformats.org/officeDocument/2006/relationships/hyperlink" Target="http://www.imdb.com/title/tt0120831/?ref_=fn_tt_tt_1" TargetMode="External"/><Relationship Id="rId4818" Type="http://schemas.openxmlformats.org/officeDocument/2006/relationships/hyperlink" Target="http://www.imdb.com/title/tt0436613/?ref_=fn_tt_tt_1" TargetMode="External"/><Relationship Id="rId688" Type="http://schemas.openxmlformats.org/officeDocument/2006/relationships/hyperlink" Target="http://www.imdb.com/title/tt0102070/?ref_=fn_tt_tt_1" TargetMode="External"/><Relationship Id="rId2369" Type="http://schemas.openxmlformats.org/officeDocument/2006/relationships/hyperlink" Target="http://www.imdb.com/title/tt0889573/?ref_=fn_tt_tt_1" TargetMode="External"/><Relationship Id="rId2783" Type="http://schemas.openxmlformats.org/officeDocument/2006/relationships/hyperlink" Target="http://www.imdb.com/title/tt1007029/?ref_=fn_tt_tt_1" TargetMode="External"/><Relationship Id="rId3834" Type="http://schemas.openxmlformats.org/officeDocument/2006/relationships/hyperlink" Target="http://www.imdb.com/title/tt0451673/?ref_=fn_tt_tt_1" TargetMode="External"/><Relationship Id="rId755" Type="http://schemas.openxmlformats.org/officeDocument/2006/relationships/hyperlink" Target="http://www.imdb.com/title/tt0119395/?ref_=fn_tt_tt_1" TargetMode="External"/><Relationship Id="rId1385" Type="http://schemas.openxmlformats.org/officeDocument/2006/relationships/hyperlink" Target="http://www.imdb.com/title/tt0118771/?ref_=fn_tt_tt_1" TargetMode="External"/><Relationship Id="rId2436" Type="http://schemas.openxmlformats.org/officeDocument/2006/relationships/hyperlink" Target="http://www.imdb.com/title/tt0264796/?ref_=fn_tt_tt_1" TargetMode="External"/><Relationship Id="rId2850" Type="http://schemas.openxmlformats.org/officeDocument/2006/relationships/hyperlink" Target="http://www.imdb.com/title/tt4052882/?ref_=fn_tt_tt_1" TargetMode="External"/><Relationship Id="rId91" Type="http://schemas.openxmlformats.org/officeDocument/2006/relationships/hyperlink" Target="http://www.imdb.com/title/tt1772341/?ref_=fn_tt_tt_1" TargetMode="External"/><Relationship Id="rId408" Type="http://schemas.openxmlformats.org/officeDocument/2006/relationships/hyperlink" Target="http://www.imdb.com/title/tt0211181/?ref_=fn_tt_tt_1" TargetMode="External"/><Relationship Id="rId822" Type="http://schemas.openxmlformats.org/officeDocument/2006/relationships/hyperlink" Target="http://www.imdb.com/title/tt0379865/?ref_=fn_tt_tt_1" TargetMode="External"/><Relationship Id="rId1038" Type="http://schemas.openxmlformats.org/officeDocument/2006/relationships/hyperlink" Target="http://www.imdb.com/title/tt0098987/?ref_=fn_tt_tt_1" TargetMode="External"/><Relationship Id="rId1452" Type="http://schemas.openxmlformats.org/officeDocument/2006/relationships/hyperlink" Target="http://www.imdb.com/title/tt0762121/?ref_=fn_tt_tt_1" TargetMode="External"/><Relationship Id="rId2503" Type="http://schemas.openxmlformats.org/officeDocument/2006/relationships/hyperlink" Target="http://www.imdb.com/title/tt1152398/?ref_=fn_tt_tt_1" TargetMode="External"/><Relationship Id="rId3901" Type="http://schemas.openxmlformats.org/officeDocument/2006/relationships/hyperlink" Target="http://www.imdb.com/title/tt0049875/?ref_=fn_tt_tt_1" TargetMode="External"/><Relationship Id="rId1105" Type="http://schemas.openxmlformats.org/officeDocument/2006/relationships/hyperlink" Target="http://www.imdb.com/title/tt0432021/?ref_=fn_tt_tt_1" TargetMode="External"/><Relationship Id="rId3277" Type="http://schemas.openxmlformats.org/officeDocument/2006/relationships/hyperlink" Target="http://www.imdb.com/title/tt0803061/?ref_=fn_tt_tt_1" TargetMode="External"/><Relationship Id="rId4675" Type="http://schemas.openxmlformats.org/officeDocument/2006/relationships/hyperlink" Target="http://www.imdb.com/title/tt2164708/?ref_=fn_tt_tt_1" TargetMode="External"/><Relationship Id="rId198" Type="http://schemas.openxmlformats.org/officeDocument/2006/relationships/hyperlink" Target="http://www.imdb.com/title/tt1815862/?ref_=fn_tt_tt_1" TargetMode="External"/><Relationship Id="rId3691" Type="http://schemas.openxmlformats.org/officeDocument/2006/relationships/hyperlink" Target="http://www.imdb.com/title/tt0202559/?ref_=fn_tt_tt_1" TargetMode="External"/><Relationship Id="rId4328" Type="http://schemas.openxmlformats.org/officeDocument/2006/relationships/hyperlink" Target="http://www.imdb.com/title/tt0796355/?ref_=fn_tt_tt_1" TargetMode="External"/><Relationship Id="rId4742" Type="http://schemas.openxmlformats.org/officeDocument/2006/relationships/hyperlink" Target="http://www.imdb.com/title/tt0377091/?ref_=fn_tt_tt_1" TargetMode="External"/><Relationship Id="rId2293" Type="http://schemas.openxmlformats.org/officeDocument/2006/relationships/hyperlink" Target="http://www.imdb.com/title/tt0116242/?ref_=fn_tt_tt_1" TargetMode="External"/><Relationship Id="rId3344" Type="http://schemas.openxmlformats.org/officeDocument/2006/relationships/hyperlink" Target="http://www.imdb.com/title/tt0387596/?ref_=fn_tt_tt_1" TargetMode="External"/><Relationship Id="rId265" Type="http://schemas.openxmlformats.org/officeDocument/2006/relationships/hyperlink" Target="http://www.imdb.com/title/tt3410834/?ref_=fn_tt_tt_1" TargetMode="External"/><Relationship Id="rId2360" Type="http://schemas.openxmlformats.org/officeDocument/2006/relationships/hyperlink" Target="http://www.imdb.com/title/tt0098273/?ref_=fn_tt_tt_1" TargetMode="External"/><Relationship Id="rId3411" Type="http://schemas.openxmlformats.org/officeDocument/2006/relationships/hyperlink" Target="http://www.imdb.com/title/tt1980929/?ref_=fn_tt_tt_1" TargetMode="External"/><Relationship Id="rId332" Type="http://schemas.openxmlformats.org/officeDocument/2006/relationships/hyperlink" Target="http://www.imdb.com/title/tt1790886/?ref_=fn_tt_tt_1" TargetMode="External"/><Relationship Id="rId2013" Type="http://schemas.openxmlformats.org/officeDocument/2006/relationships/hyperlink" Target="http://www.imdb.com/title/tt2193215/?ref_=fn_tt_tt_1" TargetMode="External"/><Relationship Id="rId4185" Type="http://schemas.openxmlformats.org/officeDocument/2006/relationships/hyperlink" Target="http://www.imdb.com/title/tt0117887/?ref_=fn_tt_tt_1" TargetMode="External"/><Relationship Id="rId1779" Type="http://schemas.openxmlformats.org/officeDocument/2006/relationships/hyperlink" Target="http://www.imdb.com/title/tt0083658/?ref_=fn_tt_tt_1" TargetMode="External"/><Relationship Id="rId4252" Type="http://schemas.openxmlformats.org/officeDocument/2006/relationships/hyperlink" Target="http://www.imdb.com/title/tt0070707/?ref_=fn_tt_tt_1" TargetMode="External"/><Relationship Id="rId1846" Type="http://schemas.openxmlformats.org/officeDocument/2006/relationships/hyperlink" Target="http://www.imdb.com/title/tt0421239/?ref_=fn_tt_tt_1" TargetMode="External"/><Relationship Id="rId1913" Type="http://schemas.openxmlformats.org/officeDocument/2006/relationships/hyperlink" Target="http://www.imdb.com/title/tt0469494/?ref_=fn_tt_tt_1" TargetMode="External"/><Relationship Id="rId2687" Type="http://schemas.openxmlformats.org/officeDocument/2006/relationships/hyperlink" Target="http://www.imdb.com/title/tt0475998/?ref_=fn_tt_tt_1" TargetMode="External"/><Relationship Id="rId3738" Type="http://schemas.openxmlformats.org/officeDocument/2006/relationships/hyperlink" Target="http://www.imdb.com/title/tt0097388/?ref_=fn_tt_tt_1" TargetMode="External"/><Relationship Id="rId659" Type="http://schemas.openxmlformats.org/officeDocument/2006/relationships/hyperlink" Target="http://www.imdb.com/title/tt0304669/?ref_=fn_tt_tt_1" TargetMode="External"/><Relationship Id="rId1289" Type="http://schemas.openxmlformats.org/officeDocument/2006/relationships/hyperlink" Target="http://www.imdb.com/title/tt0329691/?ref_=fn_tt_tt_1" TargetMode="External"/><Relationship Id="rId1356" Type="http://schemas.openxmlformats.org/officeDocument/2006/relationships/hyperlink" Target="http://www.imdb.com/title/tt0142688/?ref_=fn_tt_tt_1" TargetMode="External"/><Relationship Id="rId2754" Type="http://schemas.openxmlformats.org/officeDocument/2006/relationships/hyperlink" Target="http://www.imdb.com/title/tt3856124/?ref_=fn_tt_tt_1" TargetMode="External"/><Relationship Id="rId3805" Type="http://schemas.openxmlformats.org/officeDocument/2006/relationships/hyperlink" Target="http://www.imdb.com/title/tt0465430/?ref_=fn_tt_tt_1" TargetMode="External"/><Relationship Id="rId726" Type="http://schemas.openxmlformats.org/officeDocument/2006/relationships/hyperlink" Target="http://www.imdb.com/title/tt0317740/?ref_=fn_tt_tt_1" TargetMode="External"/><Relationship Id="rId1009" Type="http://schemas.openxmlformats.org/officeDocument/2006/relationships/hyperlink" Target="http://www.imdb.com/title/tt2355844/?ref_=fn_tt_tt_1" TargetMode="External"/><Relationship Id="rId1770" Type="http://schemas.openxmlformats.org/officeDocument/2006/relationships/hyperlink" Target="http://www.imdb.com/title/tt0196229/?ref_=fn_tt_tt_1" TargetMode="External"/><Relationship Id="rId2407" Type="http://schemas.openxmlformats.org/officeDocument/2006/relationships/hyperlink" Target="http://www.imdb.com/title/tt1650043/?ref_=fn_tt_tt_1" TargetMode="External"/><Relationship Id="rId2821" Type="http://schemas.openxmlformats.org/officeDocument/2006/relationships/hyperlink" Target="http://www.imdb.com/title/tt0388795/?ref_=fn_tt_tt_1" TargetMode="External"/><Relationship Id="rId62" Type="http://schemas.openxmlformats.org/officeDocument/2006/relationships/hyperlink" Target="http://www.imdb.com/title/tt1067106/?ref_=fn_tt_tt_1" TargetMode="External"/><Relationship Id="rId1423" Type="http://schemas.openxmlformats.org/officeDocument/2006/relationships/hyperlink" Target="http://www.imdb.com/title/tt0209958/?ref_=fn_tt_tt_1" TargetMode="External"/><Relationship Id="rId4579" Type="http://schemas.openxmlformats.org/officeDocument/2006/relationships/hyperlink" Target="http://www.imdb.com/title/tt0290145/?ref_=fn_tt_tt_1" TargetMode="External"/><Relationship Id="rId4993" Type="http://schemas.openxmlformats.org/officeDocument/2006/relationships/hyperlink" Target="http://www.imdb.com/title/tt0478988/?ref_=fn_tt_tt_1" TargetMode="External"/><Relationship Id="rId3595" Type="http://schemas.openxmlformats.org/officeDocument/2006/relationships/hyperlink" Target="http://www.imdb.com/title/tt0097981/?ref_=fn_tt_tt_1" TargetMode="External"/><Relationship Id="rId4646" Type="http://schemas.openxmlformats.org/officeDocument/2006/relationships/hyperlink" Target="http://www.imdb.com/title/tt1684628/?ref_=fn_tt_tt_1" TargetMode="External"/><Relationship Id="rId2197" Type="http://schemas.openxmlformats.org/officeDocument/2006/relationships/hyperlink" Target="http://www.imdb.com/title/tt0947802/?ref_=fn_tt_tt_1" TargetMode="External"/><Relationship Id="rId3248" Type="http://schemas.openxmlformats.org/officeDocument/2006/relationships/hyperlink" Target="http://www.imdb.com/title/tt1568139/?ref_=fn_tt_tt_1" TargetMode="External"/><Relationship Id="rId3662" Type="http://schemas.openxmlformats.org/officeDocument/2006/relationships/hyperlink" Target="http://www.imdb.com/title/tt0120210/?ref_=fn_tt_tt_1" TargetMode="External"/><Relationship Id="rId4713" Type="http://schemas.openxmlformats.org/officeDocument/2006/relationships/hyperlink" Target="http://www.imdb.com/title/tt1074931/?ref_=fn_tt_tt_1" TargetMode="External"/><Relationship Id="rId169" Type="http://schemas.openxmlformats.org/officeDocument/2006/relationships/hyperlink" Target="http://www.imdb.com/title/tt1583421/?ref_=fn_tt_tt_1" TargetMode="External"/><Relationship Id="rId583" Type="http://schemas.openxmlformats.org/officeDocument/2006/relationships/hyperlink" Target="http://www.imdb.com/title/tt0286106/?ref_=fn_tt_tt_1" TargetMode="External"/><Relationship Id="rId2264" Type="http://schemas.openxmlformats.org/officeDocument/2006/relationships/hyperlink" Target="http://www.imdb.com/title/tt1099212/?ref_=fn_tt_tt_1" TargetMode="External"/><Relationship Id="rId3315" Type="http://schemas.openxmlformats.org/officeDocument/2006/relationships/hyperlink" Target="http://www.imdb.com/title/tt3202120/?ref_=fn_tt_tt_1" TargetMode="External"/><Relationship Id="rId236" Type="http://schemas.openxmlformats.org/officeDocument/2006/relationships/hyperlink" Target="http://www.imdb.com/title/tt1483013/?ref_=fn_tt_tt_1" TargetMode="External"/><Relationship Id="rId650" Type="http://schemas.openxmlformats.org/officeDocument/2006/relationships/hyperlink" Target="http://www.imdb.com/title/tt0120815/?ref_=fn_tt_tt_1" TargetMode="External"/><Relationship Id="rId1280" Type="http://schemas.openxmlformats.org/officeDocument/2006/relationships/hyperlink" Target="http://www.imdb.com/title/tt0467200/?ref_=fn_tt_tt_1" TargetMode="External"/><Relationship Id="rId2331" Type="http://schemas.openxmlformats.org/officeDocument/2006/relationships/hyperlink" Target="http://www.imdb.com/title/tt0238380/?ref_=fn_tt_tt_1" TargetMode="External"/><Relationship Id="rId303" Type="http://schemas.openxmlformats.org/officeDocument/2006/relationships/hyperlink" Target="http://www.imdb.com/title/tt0386117/?ref_=fn_tt_tt_1" TargetMode="External"/><Relationship Id="rId4089" Type="http://schemas.openxmlformats.org/officeDocument/2006/relationships/hyperlink" Target="http://www.imdb.com/title/tt3458030/?ref_=fn_tt_tt_1" TargetMode="External"/><Relationship Id="rId1000" Type="http://schemas.openxmlformats.org/officeDocument/2006/relationships/hyperlink" Target="http://www.imdb.com/title/tt0264935/?ref_=fn_tt_tt_1" TargetMode="External"/><Relationship Id="rId4156" Type="http://schemas.openxmlformats.org/officeDocument/2006/relationships/hyperlink" Target="http://www.imdb.com/title/tt0410097/?ref_=fn_tt_tt_1" TargetMode="External"/><Relationship Id="rId4570" Type="http://schemas.openxmlformats.org/officeDocument/2006/relationships/hyperlink" Target="http://www.imdb.com/title/tt0281686/?ref_=fn_tt_tt_1" TargetMode="External"/><Relationship Id="rId1817" Type="http://schemas.openxmlformats.org/officeDocument/2006/relationships/hyperlink" Target="http://www.imdb.com/title/tt0088323/?ref_=fn_tt_tt_1" TargetMode="External"/><Relationship Id="rId3172" Type="http://schemas.openxmlformats.org/officeDocument/2006/relationships/hyperlink" Target="http://www.imdb.com/title/tt1243957/?ref_=fn_tt_tt_1" TargetMode="External"/><Relationship Id="rId4223" Type="http://schemas.openxmlformats.org/officeDocument/2006/relationships/hyperlink" Target="http://www.imdb.com/title/tt0044030/?ref_=fn_tt_tt_1" TargetMode="External"/><Relationship Id="rId160" Type="http://schemas.openxmlformats.org/officeDocument/2006/relationships/hyperlink" Target="http://www.imdb.com/title/tt1528100/?ref_=fn_tt_tt_1" TargetMode="External"/><Relationship Id="rId3989" Type="http://schemas.openxmlformats.org/officeDocument/2006/relationships/hyperlink" Target="http://www.imdb.com/title/tt0113118/?ref_=fn_tt_tt_1" TargetMode="External"/><Relationship Id="rId977" Type="http://schemas.openxmlformats.org/officeDocument/2006/relationships/hyperlink" Target="http://www.imdb.com/title/tt0119174/?ref_=fn_tt_tt_1" TargetMode="External"/><Relationship Id="rId2658" Type="http://schemas.openxmlformats.org/officeDocument/2006/relationships/hyperlink" Target="http://www.imdb.com/title/tt0463854/?ref_=fn_tt_tt_1" TargetMode="External"/><Relationship Id="rId3709" Type="http://schemas.openxmlformats.org/officeDocument/2006/relationships/hyperlink" Target="http://www.imdb.com/title/tt0046247/?ref_=fn_tt_tt_1" TargetMode="External"/><Relationship Id="rId4080" Type="http://schemas.openxmlformats.org/officeDocument/2006/relationships/hyperlink" Target="http://www.imdb.com/title/tt0160298/?ref_=fn_tt_tt_1" TargetMode="External"/><Relationship Id="rId1674" Type="http://schemas.openxmlformats.org/officeDocument/2006/relationships/hyperlink" Target="http://www.imdb.com/title/tt0118798/?ref_=fn_tt_tt_1" TargetMode="External"/><Relationship Id="rId2725" Type="http://schemas.openxmlformats.org/officeDocument/2006/relationships/hyperlink" Target="http://www.imdb.com/title/tt0166924/?ref_=fn_tt_tt_1" TargetMode="External"/><Relationship Id="rId1327" Type="http://schemas.openxmlformats.org/officeDocument/2006/relationships/hyperlink" Target="http://www.imdb.com/title/tt1706620/?ref_=fn_tt_tt_1" TargetMode="External"/><Relationship Id="rId1741" Type="http://schemas.openxmlformats.org/officeDocument/2006/relationships/hyperlink" Target="http://www.imdb.com/title/tt0870111/?ref_=fn_tt_tt_1" TargetMode="External"/><Relationship Id="rId4897" Type="http://schemas.openxmlformats.org/officeDocument/2006/relationships/hyperlink" Target="http://www.imdb.com/title/tt0079501/?ref_=fn_tt_tt_1" TargetMode="External"/><Relationship Id="rId33" Type="http://schemas.openxmlformats.org/officeDocument/2006/relationships/hyperlink" Target="http://www.imdb.com/title/tt1300854/?ref_=fn_tt_tt_1" TargetMode="External"/><Relationship Id="rId3499" Type="http://schemas.openxmlformats.org/officeDocument/2006/relationships/hyperlink" Target="http://www.imdb.com/title/tt1194263/?ref_=fn_tt_tt_1" TargetMode="External"/><Relationship Id="rId3566" Type="http://schemas.openxmlformats.org/officeDocument/2006/relationships/hyperlink" Target="http://www.imdb.com/title/tt0200469/?ref_=fn_tt_tt_1" TargetMode="External"/><Relationship Id="rId4964" Type="http://schemas.openxmlformats.org/officeDocument/2006/relationships/hyperlink" Target="http://www.imdb.com/title/tt0307109/?ref_=fn_tt_tt_1" TargetMode="External"/><Relationship Id="rId487" Type="http://schemas.openxmlformats.org/officeDocument/2006/relationships/hyperlink" Target="http://www.imdb.com/title/tt0120889/?ref_=fn_tt_tt_1" TargetMode="External"/><Relationship Id="rId2168" Type="http://schemas.openxmlformats.org/officeDocument/2006/relationships/hyperlink" Target="http://www.imdb.com/title/tt0486822/?ref_=fn_tt_tt_1" TargetMode="External"/><Relationship Id="rId3219" Type="http://schemas.openxmlformats.org/officeDocument/2006/relationships/hyperlink" Target="http://www.imdb.com/title/tt0884224/?ref_=fn_tt_tt_1" TargetMode="External"/><Relationship Id="rId3980" Type="http://schemas.openxmlformats.org/officeDocument/2006/relationships/hyperlink" Target="http://www.imdb.com/title/tt0040694/?ref_=fn_tt_tt_1" TargetMode="External"/><Relationship Id="rId4617" Type="http://schemas.openxmlformats.org/officeDocument/2006/relationships/hyperlink" Target="http://www.imdb.com/title/tt0393616/?ref_=fn_tt_tt_1" TargetMode="External"/><Relationship Id="rId1184" Type="http://schemas.openxmlformats.org/officeDocument/2006/relationships/hyperlink" Target="http://www.imdb.com/title/tt1568338/?ref_=fn_tt_tt_1" TargetMode="External"/><Relationship Id="rId2582" Type="http://schemas.openxmlformats.org/officeDocument/2006/relationships/hyperlink" Target="http://www.imdb.com/title/tt0469623/?ref_=fn_tt_tt_1" TargetMode="External"/><Relationship Id="rId3633" Type="http://schemas.openxmlformats.org/officeDocument/2006/relationships/hyperlink" Target="http://www.imdb.com/title/tt1082886/?ref_=fn_tt_tt_1" TargetMode="External"/><Relationship Id="rId554" Type="http://schemas.openxmlformats.org/officeDocument/2006/relationships/hyperlink" Target="http://www.imdb.com/title/tt0113071/?ref_=fn_tt_tt_1" TargetMode="External"/><Relationship Id="rId2235" Type="http://schemas.openxmlformats.org/officeDocument/2006/relationships/hyperlink" Target="http://www.imdb.com/title/tt1213012/?ref_=fn_tt_tt_1" TargetMode="External"/><Relationship Id="rId3700" Type="http://schemas.openxmlformats.org/officeDocument/2006/relationships/hyperlink" Target="http://www.imdb.com/title/tt1179933/?ref_=fn_tt_tt_1" TargetMode="External"/><Relationship Id="rId207" Type="http://schemas.openxmlformats.org/officeDocument/2006/relationships/hyperlink" Target="http://www.imdb.com/title/tt1571403/?ref_=fn_tt_tt_1" TargetMode="External"/><Relationship Id="rId621" Type="http://schemas.openxmlformats.org/officeDocument/2006/relationships/hyperlink" Target="http://www.imdb.com/title/tt1448755/?ref_=fn_tt_tt_1" TargetMode="External"/><Relationship Id="rId1251" Type="http://schemas.openxmlformats.org/officeDocument/2006/relationships/hyperlink" Target="http://www.imdb.com/title/tt0104839/?ref_=fn_tt_tt_1" TargetMode="External"/><Relationship Id="rId2302" Type="http://schemas.openxmlformats.org/officeDocument/2006/relationships/hyperlink" Target="http://www.imdb.com/title/tt1791528/?ref_=fn_tt_tt_1" TargetMode="External"/><Relationship Id="rId4474" Type="http://schemas.openxmlformats.org/officeDocument/2006/relationships/hyperlink" Target="http://www.imdb.com/title/tt1498870/?ref_=fn_tt_tt_1" TargetMode="External"/><Relationship Id="rId3076" Type="http://schemas.openxmlformats.org/officeDocument/2006/relationships/hyperlink" Target="http://www.imdb.com/title/tt0382765/?ref_=fn_tt_tt_1" TargetMode="External"/><Relationship Id="rId3490" Type="http://schemas.openxmlformats.org/officeDocument/2006/relationships/hyperlink" Target="http://www.imdb.com/title/tt0116324/?ref_=fn_tt_tt_1" TargetMode="External"/><Relationship Id="rId4127" Type="http://schemas.openxmlformats.org/officeDocument/2006/relationships/hyperlink" Target="http://www.imdb.com/title/tt1346961/?ref_=fn_tt_tt_1" TargetMode="External"/><Relationship Id="rId4541" Type="http://schemas.openxmlformats.org/officeDocument/2006/relationships/hyperlink" Target="http://www.imdb.com/title/tt0093177/?ref_=fn_tt_tt_1" TargetMode="External"/><Relationship Id="rId2092" Type="http://schemas.openxmlformats.org/officeDocument/2006/relationships/hyperlink" Target="http://www.imdb.com/title/tt0113957/?ref_=fn_tt_tt_1" TargetMode="External"/><Relationship Id="rId3143" Type="http://schemas.openxmlformats.org/officeDocument/2006/relationships/hyperlink" Target="http://www.imdb.com/title/tt2555736/?ref_=fn_tt_tt_1" TargetMode="External"/><Relationship Id="rId131" Type="http://schemas.openxmlformats.org/officeDocument/2006/relationships/hyperlink" Target="http://www.imdb.com/title/tt0800369/?ref_=fn_tt_tt_1" TargetMode="External"/><Relationship Id="rId3210" Type="http://schemas.openxmlformats.org/officeDocument/2006/relationships/hyperlink" Target="http://www.imdb.com/title/tt0432637/?ref_=fn_tt_tt_1" TargetMode="External"/><Relationship Id="rId2976" Type="http://schemas.openxmlformats.org/officeDocument/2006/relationships/hyperlink" Target="http://www.imdb.com/title/tt0385004/?ref_=fn_tt_tt_1" TargetMode="External"/><Relationship Id="rId948" Type="http://schemas.openxmlformats.org/officeDocument/2006/relationships/hyperlink" Target="http://www.imdb.com/title/tt0454848/?ref_=fn_tt_tt_1" TargetMode="External"/><Relationship Id="rId1578" Type="http://schemas.openxmlformats.org/officeDocument/2006/relationships/hyperlink" Target="http://www.imdb.com/title/tt1907668/?ref_=fn_tt_tt_1" TargetMode="External"/><Relationship Id="rId1992" Type="http://schemas.openxmlformats.org/officeDocument/2006/relationships/hyperlink" Target="http://www.imdb.com/title/tt0088103/?ref_=fn_tt_tt_1" TargetMode="External"/><Relationship Id="rId2629" Type="http://schemas.openxmlformats.org/officeDocument/2006/relationships/hyperlink" Target="http://www.imdb.com/title/tt0455857/?ref_=fn_tt_tt_1" TargetMode="External"/><Relationship Id="rId5035" Type="http://schemas.openxmlformats.org/officeDocument/2006/relationships/hyperlink" Target="http://www.imdb.com/title/tt0390384/?ref_=fn_tt_tt_1" TargetMode="External"/><Relationship Id="rId1645" Type="http://schemas.openxmlformats.org/officeDocument/2006/relationships/hyperlink" Target="http://www.imdb.com/title/tt0385726/?ref_=fn_tt_tt_1" TargetMode="External"/><Relationship Id="rId4051" Type="http://schemas.openxmlformats.org/officeDocument/2006/relationships/hyperlink" Target="http://www.imdb.com/title/tt0038650/?ref_=fn_tt_tt_1" TargetMode="External"/><Relationship Id="rId1712" Type="http://schemas.openxmlformats.org/officeDocument/2006/relationships/hyperlink" Target="http://www.imdb.com/title/tt3561180/?ref_=fn_tt_tt_1" TargetMode="External"/><Relationship Id="rId4868" Type="http://schemas.openxmlformats.org/officeDocument/2006/relationships/hyperlink" Target="http://www.imdb.com/title/tt0173390/?ref_=fn_tt_tt_1" TargetMode="External"/><Relationship Id="rId3884" Type="http://schemas.openxmlformats.org/officeDocument/2006/relationships/hyperlink" Target="http://www.imdb.com/title/tt0119574/?ref_=fn_tt_tt_1" TargetMode="External"/><Relationship Id="rId4935" Type="http://schemas.openxmlformats.org/officeDocument/2006/relationships/hyperlink" Target="http://www.imdb.com/title/tt1333668/?ref_=fn_tt_tt_1" TargetMode="External"/><Relationship Id="rId2486" Type="http://schemas.openxmlformats.org/officeDocument/2006/relationships/hyperlink" Target="http://www.imdb.com/title/tt0164003/?ref_=fn_tt_tt_1" TargetMode="External"/><Relationship Id="rId3537" Type="http://schemas.openxmlformats.org/officeDocument/2006/relationships/hyperlink" Target="http://www.imdb.com/title/tt0144117/?ref_=fn_tt_tt_1" TargetMode="External"/><Relationship Id="rId3951" Type="http://schemas.openxmlformats.org/officeDocument/2006/relationships/hyperlink" Target="http://www.imdb.com/title/tt0319769/?ref_=fn_tt_tt_1" TargetMode="External"/><Relationship Id="rId458" Type="http://schemas.openxmlformats.org/officeDocument/2006/relationships/hyperlink" Target="http://www.imdb.com/title/tt0960731/?ref_=fn_tt_tt_1" TargetMode="External"/><Relationship Id="rId872" Type="http://schemas.openxmlformats.org/officeDocument/2006/relationships/hyperlink" Target="http://www.imdb.com/title/tt1109624/?ref_=fn_tt_tt_1" TargetMode="External"/><Relationship Id="rId1088" Type="http://schemas.openxmlformats.org/officeDocument/2006/relationships/hyperlink" Target="http://www.imdb.com/title/tt0177789/?ref_=fn_tt_tt_1" TargetMode="External"/><Relationship Id="rId2139" Type="http://schemas.openxmlformats.org/officeDocument/2006/relationships/hyperlink" Target="http://www.imdb.com/title/tt1045658/?ref_=fn_tt_tt_1" TargetMode="External"/><Relationship Id="rId2553" Type="http://schemas.openxmlformats.org/officeDocument/2006/relationships/hyperlink" Target="http://www.imdb.com/title/tt0457430/?ref_=fn_tt_tt_1" TargetMode="External"/><Relationship Id="rId3604" Type="http://schemas.openxmlformats.org/officeDocument/2006/relationships/hyperlink" Target="http://www.imdb.com/title/tt0310281/?ref_=fn_tt_tt_1" TargetMode="External"/><Relationship Id="rId525" Type="http://schemas.openxmlformats.org/officeDocument/2006/relationships/hyperlink" Target="http://www.imdb.com/title/tt0119567/?ref_=fn_tt_tt_1" TargetMode="External"/><Relationship Id="rId1155" Type="http://schemas.openxmlformats.org/officeDocument/2006/relationships/hyperlink" Target="http://www.imdb.com/title/tt0472399/?ref_=fn_tt_tt_1" TargetMode="External"/><Relationship Id="rId2206" Type="http://schemas.openxmlformats.org/officeDocument/2006/relationships/hyperlink" Target="http://www.imdb.com/title/tt0449467/?ref_=fn_tt_tt_1" TargetMode="External"/><Relationship Id="rId2620" Type="http://schemas.openxmlformats.org/officeDocument/2006/relationships/hyperlink" Target="http://www.imdb.com/title/tt2023587/?ref_=fn_tt_tt_1" TargetMode="External"/><Relationship Id="rId1222" Type="http://schemas.openxmlformats.org/officeDocument/2006/relationships/hyperlink" Target="http://www.imdb.com/title/tt1809398/?ref_=fn_tt_tt_1" TargetMode="External"/><Relationship Id="rId4378" Type="http://schemas.openxmlformats.org/officeDocument/2006/relationships/hyperlink" Target="http://www.imdb.com/title/tt0303361/?ref_=fn_tt_tt_1" TargetMode="External"/><Relationship Id="rId3394" Type="http://schemas.openxmlformats.org/officeDocument/2006/relationships/hyperlink" Target="http://www.imdb.com/title/tt1604171/?ref_=fn_tt_tt_1" TargetMode="External"/><Relationship Id="rId4792" Type="http://schemas.openxmlformats.org/officeDocument/2006/relationships/hyperlink" Target="http://www.imdb.com/title/tt1958007/?ref_=fn_tt_tt_1" TargetMode="External"/><Relationship Id="rId3047" Type="http://schemas.openxmlformats.org/officeDocument/2006/relationships/hyperlink" Target="http://www.imdb.com/title/tt0077531/?ref_=fn_tt_tt_1" TargetMode="External"/><Relationship Id="rId4445" Type="http://schemas.openxmlformats.org/officeDocument/2006/relationships/hyperlink" Target="http://www.imdb.com/title/tt3626436/?ref_=fn_tt_tt_1" TargetMode="External"/><Relationship Id="rId3461" Type="http://schemas.openxmlformats.org/officeDocument/2006/relationships/hyperlink" Target="http://www.imdb.com/title/tt1974419/?ref_=fn_tt_tt_1" TargetMode="External"/><Relationship Id="rId4512" Type="http://schemas.openxmlformats.org/officeDocument/2006/relationships/hyperlink" Target="http://www.imdb.com/title/tt2180333/?ref_=fn_tt_tt_1" TargetMode="External"/><Relationship Id="rId382" Type="http://schemas.openxmlformats.org/officeDocument/2006/relationships/hyperlink" Target="http://www.imdb.com/title/tt0120053/?ref_=fn_tt_tt_1" TargetMode="External"/><Relationship Id="rId2063" Type="http://schemas.openxmlformats.org/officeDocument/2006/relationships/hyperlink" Target="http://www.imdb.com/title/tt1376213/?ref_=fn_tt_tt_1" TargetMode="External"/><Relationship Id="rId3114" Type="http://schemas.openxmlformats.org/officeDocument/2006/relationships/hyperlink" Target="http://www.imdb.com/title/tt3882082/?ref_=fn_tt_tt_1" TargetMode="External"/><Relationship Id="rId2130" Type="http://schemas.openxmlformats.org/officeDocument/2006/relationships/hyperlink" Target="http://www.imdb.com/title/tt0117119/?ref_=fn_tt_tt_1" TargetMode="External"/><Relationship Id="rId102" Type="http://schemas.openxmlformats.org/officeDocument/2006/relationships/hyperlink" Target="http://www.imdb.com/title/tt0421715/?ref_=fn_tt_tt_1" TargetMode="External"/><Relationship Id="rId1896" Type="http://schemas.openxmlformats.org/officeDocument/2006/relationships/hyperlink" Target="http://www.imdb.com/title/tt0075005/?ref_=fn_tt_tt_1" TargetMode="External"/><Relationship Id="rId2947" Type="http://schemas.openxmlformats.org/officeDocument/2006/relationships/hyperlink" Target="http://www.imdb.com/title/tt0120679/?ref_=fn_tt_tt_1" TargetMode="External"/><Relationship Id="rId5006" Type="http://schemas.openxmlformats.org/officeDocument/2006/relationships/hyperlink" Target="http://www.imdb.com/title/tt1073221/?ref_=fn_tt_tt_1" TargetMode="External"/><Relationship Id="rId919" Type="http://schemas.openxmlformats.org/officeDocument/2006/relationships/hyperlink" Target="http://www.imdb.com/title/tt0120863/?ref_=fn_tt_tt_1" TargetMode="External"/><Relationship Id="rId1549" Type="http://schemas.openxmlformats.org/officeDocument/2006/relationships/hyperlink" Target="http://www.imdb.com/title/tt0145531/?ref_=fn_tt_tt_1" TargetMode="External"/><Relationship Id="rId1963" Type="http://schemas.openxmlformats.org/officeDocument/2006/relationships/hyperlink" Target="http://www.imdb.com/title/tt0156841/?ref_=fn_tt_tt_1" TargetMode="External"/><Relationship Id="rId4022" Type="http://schemas.openxmlformats.org/officeDocument/2006/relationships/hyperlink" Target="http://www.imdb.com/title/tt2761578/?ref_=fn_tt_tt_1" TargetMode="External"/><Relationship Id="rId1616" Type="http://schemas.openxmlformats.org/officeDocument/2006/relationships/hyperlink" Target="http://www.imdb.com/title/tt1588173/?ref_=fn_tt_tt_1" TargetMode="External"/><Relationship Id="rId3788" Type="http://schemas.openxmlformats.org/officeDocument/2006/relationships/hyperlink" Target="http://www.imdb.com/title/tt2800038/?ref_=fn_tt_tt_1" TargetMode="External"/><Relationship Id="rId4839" Type="http://schemas.openxmlformats.org/officeDocument/2006/relationships/hyperlink" Target="http://www.imdb.com/title/tt0221809/?ref_=fn_tt_tt_1" TargetMode="External"/><Relationship Id="rId3855" Type="http://schemas.openxmlformats.org/officeDocument/2006/relationships/hyperlink" Target="http://www.imdb.com/title/tt3014666/?ref_=fn_tt_tt_1" TargetMode="External"/><Relationship Id="rId776" Type="http://schemas.openxmlformats.org/officeDocument/2006/relationships/hyperlink" Target="http://www.imdb.com/title/tt1135487/?ref_=fn_tt_tt_1" TargetMode="External"/><Relationship Id="rId2457" Type="http://schemas.openxmlformats.org/officeDocument/2006/relationships/hyperlink" Target="http://www.imdb.com/title/tt1071812/?ref_=fn_tt_tt_1" TargetMode="External"/><Relationship Id="rId3508" Type="http://schemas.openxmlformats.org/officeDocument/2006/relationships/hyperlink" Target="http://www.imdb.com/title/tt0105459/?ref_=fn_tt_tt_1" TargetMode="External"/><Relationship Id="rId4906" Type="http://schemas.openxmlformats.org/officeDocument/2006/relationships/hyperlink" Target="http://www.imdb.com/title/tt1301130/?ref_=fn_tt_tt_1" TargetMode="External"/><Relationship Id="rId429" Type="http://schemas.openxmlformats.org/officeDocument/2006/relationships/hyperlink" Target="http://www.imdb.com/title/tt0267913/?ref_=fn_tt_tt_1" TargetMode="External"/><Relationship Id="rId1059" Type="http://schemas.openxmlformats.org/officeDocument/2006/relationships/hyperlink" Target="http://www.imdb.com/title/tt0099422/?ref_=fn_tt_tt_1" TargetMode="External"/><Relationship Id="rId1473" Type="http://schemas.openxmlformats.org/officeDocument/2006/relationships/hyperlink" Target="http://www.imdb.com/title/tt0185014/?ref_=fn_tt_tt_1" TargetMode="External"/><Relationship Id="rId2871" Type="http://schemas.openxmlformats.org/officeDocument/2006/relationships/hyperlink" Target="http://www.imdb.com/title/tt0144168/?ref_=fn_tt_tt_1" TargetMode="External"/><Relationship Id="rId3922" Type="http://schemas.openxmlformats.org/officeDocument/2006/relationships/hyperlink" Target="http://www.imdb.com/title/tt0454987/?ref_=fn_tt_tt_1" TargetMode="External"/><Relationship Id="rId843" Type="http://schemas.openxmlformats.org/officeDocument/2006/relationships/hyperlink" Target="http://www.imdb.com/title/tt0117218/?ref_=fn_tt_tt_1" TargetMode="External"/><Relationship Id="rId1126" Type="http://schemas.openxmlformats.org/officeDocument/2006/relationships/hyperlink" Target="http://www.imdb.com/title/tt0149624/?ref_=fn_tt_tt_1" TargetMode="External"/><Relationship Id="rId2524" Type="http://schemas.openxmlformats.org/officeDocument/2006/relationships/hyperlink" Target="http://www.imdb.com/title/tt0091934/?ref_=fn_tt_tt_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>
      <selection sqref="A1:XFD1048576"/>
    </sheetView>
  </sheetViews>
  <sheetFormatPr defaultColWidth="12.6640625" defaultRowHeight="14.4" x14ac:dyDescent="0.3"/>
  <cols>
    <col min="1" max="1" width="13.5546875" bestFit="1" customWidth="1"/>
    <col min="2" max="2" width="28.33203125" bestFit="1" customWidth="1"/>
    <col min="3" max="3" width="19.33203125" bestFit="1" customWidth="1"/>
    <col min="4" max="4" width="7.6640625" bestFit="1" customWidth="1"/>
    <col min="5" max="5" width="19.5546875" bestFit="1" customWidth="1"/>
    <col min="6" max="6" width="19.33203125" bestFit="1" customWidth="1"/>
    <col min="7" max="7" width="24" bestFit="1" customWidth="1"/>
    <col min="8" max="8" width="19.33203125" bestFit="1" customWidth="1"/>
    <col min="9" max="9" width="10" bestFit="1" customWidth="1"/>
    <col min="10" max="10" width="60.5546875" bestFit="1" customWidth="1"/>
    <col min="11" max="11" width="24" bestFit="1" customWidth="1"/>
    <col min="12" max="12" width="69" bestFit="1" customWidth="1"/>
    <col min="13" max="13" width="15" bestFit="1" customWidth="1"/>
    <col min="14" max="14" width="21.109375" bestFit="1" customWidth="1"/>
    <col min="15" max="15" width="27.77734375" bestFit="1" customWidth="1"/>
    <col min="16" max="16" width="18.6640625" bestFit="1" customWidth="1"/>
    <col min="17" max="17" width="120.88671875" bestFit="1" customWidth="1"/>
    <col min="18" max="18" width="43.44140625" bestFit="1" customWidth="1"/>
    <col min="19" max="19" width="18.88671875" bestFit="1" customWidth="1"/>
    <col min="20" max="20" width="10.109375" bestFit="1" customWidth="1"/>
    <col min="21" max="21" width="17.77734375" bestFit="1" customWidth="1"/>
    <col min="22" max="22" width="12.44140625" bestFit="1" customWidth="1"/>
    <col min="23" max="23" width="12" bestFit="1" customWidth="1"/>
    <col min="24" max="24" width="8.33203125" bestFit="1" customWidth="1"/>
    <col min="25" max="25" width="19.33203125" bestFit="1" customWidth="1"/>
    <col min="26" max="26" width="10" bestFit="1" customWidth="1"/>
    <col min="27" max="27" width="10.5546875" bestFit="1" customWidth="1"/>
    <col min="28" max="28" width="18.21875" bestFit="1" customWidth="1"/>
  </cols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2" t="s">
        <v>28</v>
      </c>
      <c r="B2" s="2" t="s">
        <v>31</v>
      </c>
      <c r="C2" s="2">
        <v>723</v>
      </c>
      <c r="D2" s="2">
        <v>178</v>
      </c>
      <c r="E2" s="2">
        <v>0</v>
      </c>
      <c r="F2" s="2">
        <v>855</v>
      </c>
      <c r="G2" s="2" t="s">
        <v>2426</v>
      </c>
      <c r="H2" s="2">
        <v>1000</v>
      </c>
      <c r="I2" s="2">
        <v>760505847</v>
      </c>
      <c r="J2" s="2" t="s">
        <v>23774</v>
      </c>
      <c r="K2" s="2" t="s">
        <v>6193</v>
      </c>
      <c r="L2" s="2" t="s">
        <v>7270</v>
      </c>
      <c r="M2" s="2">
        <v>886204</v>
      </c>
      <c r="N2" s="2">
        <v>4834</v>
      </c>
      <c r="O2" s="2" t="s">
        <v>2866</v>
      </c>
      <c r="P2" s="2">
        <v>0</v>
      </c>
      <c r="Q2" s="2" t="s">
        <v>14167</v>
      </c>
      <c r="R2" s="3" t="s">
        <v>18834</v>
      </c>
      <c r="S2" s="2">
        <v>3054</v>
      </c>
      <c r="T2" s="2" t="s">
        <v>23647</v>
      </c>
      <c r="U2" s="2" t="s">
        <v>23694</v>
      </c>
      <c r="V2" s="2" t="s">
        <v>23759</v>
      </c>
      <c r="W2" s="2">
        <v>237000000</v>
      </c>
      <c r="X2" s="2">
        <v>2009</v>
      </c>
      <c r="Y2" s="2">
        <v>936</v>
      </c>
      <c r="Z2" s="2">
        <v>7.9</v>
      </c>
      <c r="AA2" s="2">
        <v>1.78</v>
      </c>
      <c r="AB2" s="2">
        <v>33000</v>
      </c>
    </row>
    <row r="3" spans="1:28" x14ac:dyDescent="0.3">
      <c r="A3" s="2" t="s">
        <v>28</v>
      </c>
      <c r="B3" s="2" t="s">
        <v>32</v>
      </c>
      <c r="C3" s="2">
        <v>302</v>
      </c>
      <c r="D3" s="2">
        <v>169</v>
      </c>
      <c r="E3" s="2">
        <v>563</v>
      </c>
      <c r="F3" s="2">
        <v>1000</v>
      </c>
      <c r="G3" s="2" t="s">
        <v>2427</v>
      </c>
      <c r="H3" s="2">
        <v>40000</v>
      </c>
      <c r="I3" s="2">
        <v>309404152</v>
      </c>
      <c r="J3" s="2" t="s">
        <v>23775</v>
      </c>
      <c r="K3" s="2" t="s">
        <v>6194</v>
      </c>
      <c r="L3" s="2" t="s">
        <v>7271</v>
      </c>
      <c r="M3" s="2">
        <v>471220</v>
      </c>
      <c r="N3" s="2">
        <v>48350</v>
      </c>
      <c r="O3" s="2" t="s">
        <v>3687</v>
      </c>
      <c r="P3" s="2">
        <v>0</v>
      </c>
      <c r="Q3" s="2" t="s">
        <v>14168</v>
      </c>
      <c r="R3" s="3" t="s">
        <v>18835</v>
      </c>
      <c r="S3" s="2">
        <v>1238</v>
      </c>
      <c r="T3" s="2" t="s">
        <v>23647</v>
      </c>
      <c r="U3" s="2" t="s">
        <v>23694</v>
      </c>
      <c r="V3" s="2" t="s">
        <v>23759</v>
      </c>
      <c r="W3" s="2">
        <v>300000000</v>
      </c>
      <c r="X3" s="2">
        <v>2007</v>
      </c>
      <c r="Y3" s="2">
        <v>5000</v>
      </c>
      <c r="Z3" s="2">
        <v>7.1</v>
      </c>
      <c r="AA3" s="2">
        <v>2.35</v>
      </c>
      <c r="AB3" s="2">
        <v>0</v>
      </c>
    </row>
    <row r="4" spans="1:28" x14ac:dyDescent="0.3">
      <c r="A4" s="2" t="s">
        <v>28</v>
      </c>
      <c r="B4" s="2" t="s">
        <v>33</v>
      </c>
      <c r="C4" s="2">
        <v>602</v>
      </c>
      <c r="D4" s="2">
        <v>148</v>
      </c>
      <c r="E4" s="2">
        <v>0</v>
      </c>
      <c r="F4" s="2">
        <v>161</v>
      </c>
      <c r="G4" s="2" t="s">
        <v>2428</v>
      </c>
      <c r="H4" s="2">
        <v>11000</v>
      </c>
      <c r="I4" s="2">
        <v>200074175</v>
      </c>
      <c r="J4" s="2" t="s">
        <v>23776</v>
      </c>
      <c r="K4" s="2" t="s">
        <v>2645</v>
      </c>
      <c r="L4" s="2" t="s">
        <v>7272</v>
      </c>
      <c r="M4" s="2">
        <v>275868</v>
      </c>
      <c r="N4" s="2">
        <v>11700</v>
      </c>
      <c r="O4" s="2" t="s">
        <v>12081</v>
      </c>
      <c r="P4" s="2">
        <v>1</v>
      </c>
      <c r="Q4" s="2" t="s">
        <v>14169</v>
      </c>
      <c r="R4" s="3" t="s">
        <v>18836</v>
      </c>
      <c r="S4" s="2">
        <v>994</v>
      </c>
      <c r="T4" s="2" t="s">
        <v>23647</v>
      </c>
      <c r="U4" s="2" t="s">
        <v>23695</v>
      </c>
      <c r="V4" s="2" t="s">
        <v>23759</v>
      </c>
      <c r="W4" s="2">
        <v>245000000</v>
      </c>
      <c r="X4" s="2">
        <v>2015</v>
      </c>
      <c r="Y4" s="2">
        <v>393</v>
      </c>
      <c r="Z4" s="2">
        <v>6.8</v>
      </c>
      <c r="AA4" s="2">
        <v>2.35</v>
      </c>
      <c r="AB4" s="2">
        <v>85000</v>
      </c>
    </row>
    <row r="5" spans="1:28" x14ac:dyDescent="0.3">
      <c r="A5" s="2" t="s">
        <v>28</v>
      </c>
      <c r="B5" s="2" t="s">
        <v>34</v>
      </c>
      <c r="C5" s="2">
        <v>813</v>
      </c>
      <c r="D5" s="2">
        <v>164</v>
      </c>
      <c r="E5" s="2">
        <v>22000</v>
      </c>
      <c r="F5" s="2">
        <v>23000</v>
      </c>
      <c r="G5" s="2" t="s">
        <v>2429</v>
      </c>
      <c r="H5" s="2">
        <v>27000</v>
      </c>
      <c r="I5" s="2">
        <v>448130642</v>
      </c>
      <c r="J5" s="2" t="s">
        <v>23777</v>
      </c>
      <c r="K5" s="2" t="s">
        <v>2509</v>
      </c>
      <c r="L5" s="2" t="s">
        <v>7273</v>
      </c>
      <c r="M5" s="2">
        <v>1144337</v>
      </c>
      <c r="N5" s="2">
        <v>106759</v>
      </c>
      <c r="O5" s="2" t="s">
        <v>1610</v>
      </c>
      <c r="P5" s="2">
        <v>0</v>
      </c>
      <c r="Q5" s="2" t="s">
        <v>14170</v>
      </c>
      <c r="R5" s="3" t="s">
        <v>18837</v>
      </c>
      <c r="S5" s="2">
        <v>2701</v>
      </c>
      <c r="T5" s="2" t="s">
        <v>23647</v>
      </c>
      <c r="U5" s="2" t="s">
        <v>23694</v>
      </c>
      <c r="V5" s="2" t="s">
        <v>23759</v>
      </c>
      <c r="W5" s="2">
        <v>250000000</v>
      </c>
      <c r="X5" s="2">
        <v>2012</v>
      </c>
      <c r="Y5" s="2">
        <v>23000</v>
      </c>
      <c r="Z5" s="2">
        <v>8.5</v>
      </c>
      <c r="AA5" s="2">
        <v>2.35</v>
      </c>
      <c r="AB5" s="2">
        <v>164000</v>
      </c>
    </row>
    <row r="6" spans="1:28" x14ac:dyDescent="0.3">
      <c r="B6" s="2" t="s">
        <v>23778</v>
      </c>
      <c r="E6" s="2">
        <v>131</v>
      </c>
      <c r="G6" s="2" t="s">
        <v>23779</v>
      </c>
      <c r="H6" s="2">
        <v>131</v>
      </c>
      <c r="J6" s="2" t="s">
        <v>5814</v>
      </c>
      <c r="K6" s="2" t="s">
        <v>23778</v>
      </c>
      <c r="L6" s="2" t="s">
        <v>23780</v>
      </c>
      <c r="M6" s="2">
        <v>8</v>
      </c>
      <c r="N6" s="2">
        <v>143</v>
      </c>
      <c r="P6" s="2">
        <v>0</v>
      </c>
      <c r="R6" s="3" t="s">
        <v>23781</v>
      </c>
      <c r="Y6" s="2">
        <v>12</v>
      </c>
      <c r="Z6" s="2">
        <v>7.1</v>
      </c>
      <c r="AB6" s="2">
        <v>0</v>
      </c>
    </row>
    <row r="7" spans="1:28" x14ac:dyDescent="0.3">
      <c r="A7" s="2" t="s">
        <v>28</v>
      </c>
      <c r="B7" s="2" t="s">
        <v>35</v>
      </c>
      <c r="C7" s="2">
        <v>462</v>
      </c>
      <c r="D7" s="2">
        <v>132</v>
      </c>
      <c r="E7" s="2">
        <v>475</v>
      </c>
      <c r="F7" s="2">
        <v>530</v>
      </c>
      <c r="G7" s="2" t="s">
        <v>2430</v>
      </c>
      <c r="H7" s="2">
        <v>640</v>
      </c>
      <c r="I7" s="2">
        <v>73058679</v>
      </c>
      <c r="J7" s="2" t="s">
        <v>23782</v>
      </c>
      <c r="K7" s="2" t="s">
        <v>4209</v>
      </c>
      <c r="L7" s="2" t="s">
        <v>7274</v>
      </c>
      <c r="M7" s="2">
        <v>212204</v>
      </c>
      <c r="N7" s="2">
        <v>1873</v>
      </c>
      <c r="O7" s="2" t="s">
        <v>3122</v>
      </c>
      <c r="P7" s="2">
        <v>1</v>
      </c>
      <c r="Q7" s="2" t="s">
        <v>14171</v>
      </c>
      <c r="R7" s="3" t="s">
        <v>18838</v>
      </c>
      <c r="S7" s="2">
        <v>738</v>
      </c>
      <c r="T7" s="2" t="s">
        <v>23647</v>
      </c>
      <c r="U7" s="2" t="s">
        <v>23694</v>
      </c>
      <c r="V7" s="2" t="s">
        <v>23759</v>
      </c>
      <c r="W7" s="2">
        <v>263700000</v>
      </c>
      <c r="X7" s="2">
        <v>2012</v>
      </c>
      <c r="Y7" s="2">
        <v>632</v>
      </c>
      <c r="Z7" s="2">
        <v>6.6</v>
      </c>
      <c r="AA7" s="2">
        <v>2.35</v>
      </c>
      <c r="AB7" s="2">
        <v>24000</v>
      </c>
    </row>
    <row r="8" spans="1:28" x14ac:dyDescent="0.3">
      <c r="A8" s="2" t="s">
        <v>28</v>
      </c>
      <c r="B8" s="2" t="s">
        <v>36</v>
      </c>
      <c r="C8" s="2">
        <v>392</v>
      </c>
      <c r="D8" s="2">
        <v>156</v>
      </c>
      <c r="E8" s="2">
        <v>0</v>
      </c>
      <c r="F8" s="2">
        <v>4000</v>
      </c>
      <c r="G8" s="2" t="s">
        <v>2431</v>
      </c>
      <c r="H8" s="2">
        <v>24000</v>
      </c>
      <c r="I8" s="2">
        <v>336530303</v>
      </c>
      <c r="J8" s="2" t="s">
        <v>23783</v>
      </c>
      <c r="K8" s="2" t="s">
        <v>6195</v>
      </c>
      <c r="L8" s="2" t="s">
        <v>7275</v>
      </c>
      <c r="M8" s="2">
        <v>383056</v>
      </c>
      <c r="N8" s="2">
        <v>46055</v>
      </c>
      <c r="O8" s="2" t="s">
        <v>2887</v>
      </c>
      <c r="P8" s="2">
        <v>0</v>
      </c>
      <c r="Q8" s="2" t="s">
        <v>14172</v>
      </c>
      <c r="R8" s="3" t="s">
        <v>18839</v>
      </c>
      <c r="S8" s="2">
        <v>1902</v>
      </c>
      <c r="T8" s="2" t="s">
        <v>23647</v>
      </c>
      <c r="U8" s="2" t="s">
        <v>23694</v>
      </c>
      <c r="V8" s="2" t="s">
        <v>23759</v>
      </c>
      <c r="W8" s="2">
        <v>258000000</v>
      </c>
      <c r="X8" s="2">
        <v>2007</v>
      </c>
      <c r="Y8" s="2">
        <v>11000</v>
      </c>
      <c r="Z8" s="2">
        <v>6.2</v>
      </c>
      <c r="AA8" s="2">
        <v>2.35</v>
      </c>
      <c r="AB8" s="2">
        <v>0</v>
      </c>
    </row>
    <row r="9" spans="1:28" x14ac:dyDescent="0.3">
      <c r="A9" s="2" t="s">
        <v>28</v>
      </c>
      <c r="B9" s="2" t="s">
        <v>37</v>
      </c>
      <c r="C9" s="2">
        <v>324</v>
      </c>
      <c r="D9" s="2">
        <v>100</v>
      </c>
      <c r="E9" s="2">
        <v>15</v>
      </c>
      <c r="F9" s="2">
        <v>284</v>
      </c>
      <c r="G9" s="2" t="s">
        <v>2432</v>
      </c>
      <c r="H9" s="2">
        <v>799</v>
      </c>
      <c r="I9" s="2">
        <v>200807262</v>
      </c>
      <c r="J9" s="2" t="s">
        <v>23784</v>
      </c>
      <c r="K9" s="2" t="s">
        <v>2601</v>
      </c>
      <c r="L9" s="2" t="s">
        <v>7276</v>
      </c>
      <c r="M9" s="2">
        <v>294810</v>
      </c>
      <c r="N9" s="2">
        <v>2036</v>
      </c>
      <c r="O9" s="2" t="s">
        <v>2506</v>
      </c>
      <c r="P9" s="2">
        <v>1</v>
      </c>
      <c r="Q9" s="2" t="s">
        <v>14173</v>
      </c>
      <c r="R9" s="3" t="s">
        <v>18840</v>
      </c>
      <c r="S9" s="2">
        <v>387</v>
      </c>
      <c r="T9" s="2" t="s">
        <v>23647</v>
      </c>
      <c r="U9" s="2" t="s">
        <v>23694</v>
      </c>
      <c r="V9" s="2" t="s">
        <v>23760</v>
      </c>
      <c r="W9" s="2">
        <v>260000000</v>
      </c>
      <c r="X9" s="2">
        <v>2010</v>
      </c>
      <c r="Y9" s="2">
        <v>553</v>
      </c>
      <c r="Z9" s="2">
        <v>7.8</v>
      </c>
      <c r="AA9" s="2">
        <v>1.85</v>
      </c>
      <c r="AB9" s="2">
        <v>29000</v>
      </c>
    </row>
    <row r="10" spans="1:28" x14ac:dyDescent="0.3">
      <c r="A10" s="2" t="s">
        <v>28</v>
      </c>
      <c r="B10" s="2" t="s">
        <v>38</v>
      </c>
      <c r="C10" s="2">
        <v>635</v>
      </c>
      <c r="D10" s="2">
        <v>141</v>
      </c>
      <c r="E10" s="2">
        <v>0</v>
      </c>
      <c r="F10" s="2">
        <v>19000</v>
      </c>
      <c r="G10" s="2" t="s">
        <v>2433</v>
      </c>
      <c r="H10" s="2">
        <v>26000</v>
      </c>
      <c r="I10" s="2">
        <v>458991599</v>
      </c>
      <c r="J10" s="2" t="s">
        <v>23782</v>
      </c>
      <c r="K10" s="2" t="s">
        <v>6196</v>
      </c>
      <c r="L10" s="2" t="s">
        <v>7277</v>
      </c>
      <c r="M10" s="2">
        <v>462669</v>
      </c>
      <c r="N10" s="2">
        <v>92000</v>
      </c>
      <c r="O10" s="2" t="s">
        <v>2448</v>
      </c>
      <c r="P10" s="2">
        <v>4</v>
      </c>
      <c r="Q10" s="2" t="s">
        <v>14174</v>
      </c>
      <c r="R10" s="3" t="s">
        <v>18841</v>
      </c>
      <c r="S10" s="2">
        <v>1117</v>
      </c>
      <c r="T10" s="2" t="s">
        <v>23647</v>
      </c>
      <c r="U10" s="2" t="s">
        <v>23694</v>
      </c>
      <c r="V10" s="2" t="s">
        <v>23759</v>
      </c>
      <c r="W10" s="2">
        <v>250000000</v>
      </c>
      <c r="X10" s="2">
        <v>2015</v>
      </c>
      <c r="Y10" s="2">
        <v>21000</v>
      </c>
      <c r="Z10" s="2">
        <v>7.5</v>
      </c>
      <c r="AA10" s="2">
        <v>2.35</v>
      </c>
      <c r="AB10" s="2">
        <v>118000</v>
      </c>
    </row>
    <row r="11" spans="1:28" x14ac:dyDescent="0.3">
      <c r="A11" s="2" t="s">
        <v>28</v>
      </c>
      <c r="B11" s="2" t="s">
        <v>39</v>
      </c>
      <c r="C11" s="2">
        <v>375</v>
      </c>
      <c r="D11" s="2">
        <v>153</v>
      </c>
      <c r="E11" s="2">
        <v>282</v>
      </c>
      <c r="F11" s="2">
        <v>10000</v>
      </c>
      <c r="G11" s="2" t="s">
        <v>2434</v>
      </c>
      <c r="H11" s="2">
        <v>25000</v>
      </c>
      <c r="I11" s="2">
        <v>301956980</v>
      </c>
      <c r="J11" s="2" t="s">
        <v>23785</v>
      </c>
      <c r="K11" s="2" t="s">
        <v>2452</v>
      </c>
      <c r="L11" s="2" t="s">
        <v>7278</v>
      </c>
      <c r="M11" s="2">
        <v>321795</v>
      </c>
      <c r="N11" s="2">
        <v>58753</v>
      </c>
      <c r="O11" s="2" t="s">
        <v>2635</v>
      </c>
      <c r="P11" s="2">
        <v>3</v>
      </c>
      <c r="Q11" s="2" t="s">
        <v>14175</v>
      </c>
      <c r="R11" s="3" t="s">
        <v>18842</v>
      </c>
      <c r="S11" s="2">
        <v>973</v>
      </c>
      <c r="T11" s="2" t="s">
        <v>23647</v>
      </c>
      <c r="U11" s="2" t="s">
        <v>23695</v>
      </c>
      <c r="V11" s="2" t="s">
        <v>23760</v>
      </c>
      <c r="W11" s="2">
        <v>250000000</v>
      </c>
      <c r="X11" s="2">
        <v>2009</v>
      </c>
      <c r="Y11" s="2">
        <v>11000</v>
      </c>
      <c r="Z11" s="2">
        <v>7.5</v>
      </c>
      <c r="AA11" s="2">
        <v>2.35</v>
      </c>
      <c r="AB11" s="2">
        <v>10000</v>
      </c>
    </row>
    <row r="12" spans="1:28" x14ac:dyDescent="0.3">
      <c r="A12" s="2" t="s">
        <v>28</v>
      </c>
      <c r="B12" s="2" t="s">
        <v>40</v>
      </c>
      <c r="C12" s="2">
        <v>673</v>
      </c>
      <c r="D12" s="2">
        <v>183</v>
      </c>
      <c r="E12" s="2">
        <v>0</v>
      </c>
      <c r="F12" s="2">
        <v>2000</v>
      </c>
      <c r="G12" s="2" t="s">
        <v>2435</v>
      </c>
      <c r="H12" s="2">
        <v>15000</v>
      </c>
      <c r="I12" s="2">
        <v>330249062</v>
      </c>
      <c r="J12" s="2" t="s">
        <v>23782</v>
      </c>
      <c r="K12" s="2" t="s">
        <v>6197</v>
      </c>
      <c r="L12" s="2" t="s">
        <v>7279</v>
      </c>
      <c r="M12" s="2">
        <v>371639</v>
      </c>
      <c r="N12" s="2">
        <v>24450</v>
      </c>
      <c r="O12" s="2" t="s">
        <v>12082</v>
      </c>
      <c r="P12" s="2">
        <v>0</v>
      </c>
      <c r="Q12" s="2" t="s">
        <v>14176</v>
      </c>
      <c r="R12" s="3" t="s">
        <v>18843</v>
      </c>
      <c r="S12" s="2">
        <v>3018</v>
      </c>
      <c r="T12" s="2" t="s">
        <v>23647</v>
      </c>
      <c r="U12" s="2" t="s">
        <v>23694</v>
      </c>
      <c r="V12" s="2" t="s">
        <v>23759</v>
      </c>
      <c r="W12" s="2">
        <v>250000000</v>
      </c>
      <c r="X12" s="2">
        <v>2016</v>
      </c>
      <c r="Y12" s="2">
        <v>4000</v>
      </c>
      <c r="Z12" s="2">
        <v>6.9</v>
      </c>
      <c r="AA12" s="2">
        <v>2.35</v>
      </c>
      <c r="AB12" s="2">
        <v>197000</v>
      </c>
    </row>
    <row r="13" spans="1:28" x14ac:dyDescent="0.3">
      <c r="A13" s="2" t="s">
        <v>28</v>
      </c>
      <c r="B13" s="2" t="s">
        <v>41</v>
      </c>
      <c r="C13" s="2">
        <v>434</v>
      </c>
      <c r="D13" s="2">
        <v>169</v>
      </c>
      <c r="E13" s="2">
        <v>0</v>
      </c>
      <c r="F13" s="2">
        <v>903</v>
      </c>
      <c r="G13" s="2" t="s">
        <v>2436</v>
      </c>
      <c r="H13" s="2">
        <v>18000</v>
      </c>
      <c r="I13" s="2">
        <v>200069408</v>
      </c>
      <c r="J13" s="2" t="s">
        <v>23782</v>
      </c>
      <c r="K13" s="2" t="s">
        <v>889</v>
      </c>
      <c r="L13" s="2" t="s">
        <v>7280</v>
      </c>
      <c r="M13" s="2">
        <v>240396</v>
      </c>
      <c r="N13" s="2">
        <v>29991</v>
      </c>
      <c r="O13" s="2" t="s">
        <v>2685</v>
      </c>
      <c r="P13" s="2">
        <v>0</v>
      </c>
      <c r="Q13" s="2" t="s">
        <v>14177</v>
      </c>
      <c r="R13" s="3" t="s">
        <v>18844</v>
      </c>
      <c r="S13" s="2">
        <v>2367</v>
      </c>
      <c r="T13" s="2" t="s">
        <v>23647</v>
      </c>
      <c r="U13" s="2" t="s">
        <v>23694</v>
      </c>
      <c r="V13" s="2" t="s">
        <v>23759</v>
      </c>
      <c r="W13" s="2">
        <v>209000000</v>
      </c>
      <c r="X13" s="2">
        <v>2006</v>
      </c>
      <c r="Y13" s="2">
        <v>10000</v>
      </c>
      <c r="Z13" s="2">
        <v>6.1</v>
      </c>
      <c r="AA13" s="2">
        <v>2.35</v>
      </c>
      <c r="AB13" s="2">
        <v>0</v>
      </c>
    </row>
    <row r="14" spans="1:28" x14ac:dyDescent="0.3">
      <c r="A14" s="2" t="s">
        <v>28</v>
      </c>
      <c r="B14" s="2" t="s">
        <v>42</v>
      </c>
      <c r="C14" s="2">
        <v>403</v>
      </c>
      <c r="D14" s="2">
        <v>106</v>
      </c>
      <c r="E14" s="2">
        <v>395</v>
      </c>
      <c r="F14" s="2">
        <v>393</v>
      </c>
      <c r="G14" s="2" t="s">
        <v>2045</v>
      </c>
      <c r="H14" s="2">
        <v>451</v>
      </c>
      <c r="I14" s="2">
        <v>168368427</v>
      </c>
      <c r="J14" s="2" t="s">
        <v>23786</v>
      </c>
      <c r="K14" s="2" t="s">
        <v>4141</v>
      </c>
      <c r="L14" s="2" t="s">
        <v>7281</v>
      </c>
      <c r="M14" s="2">
        <v>330784</v>
      </c>
      <c r="N14" s="2">
        <v>2023</v>
      </c>
      <c r="O14" s="2" t="s">
        <v>2428</v>
      </c>
      <c r="P14" s="2">
        <v>1</v>
      </c>
      <c r="Q14" s="2" t="s">
        <v>14178</v>
      </c>
      <c r="R14" s="3" t="s">
        <v>18845</v>
      </c>
      <c r="S14" s="2">
        <v>1243</v>
      </c>
      <c r="T14" s="2" t="s">
        <v>23647</v>
      </c>
      <c r="U14" s="2" t="s">
        <v>23695</v>
      </c>
      <c r="V14" s="2" t="s">
        <v>23759</v>
      </c>
      <c r="W14" s="2">
        <v>200000000</v>
      </c>
      <c r="X14" s="2">
        <v>2008</v>
      </c>
      <c r="Y14" s="2">
        <v>412</v>
      </c>
      <c r="Z14" s="2">
        <v>6.7</v>
      </c>
      <c r="AA14" s="2">
        <v>2.35</v>
      </c>
      <c r="AB14" s="2">
        <v>0</v>
      </c>
    </row>
    <row r="15" spans="1:28" x14ac:dyDescent="0.3">
      <c r="A15" s="2" t="s">
        <v>28</v>
      </c>
      <c r="B15" s="2" t="s">
        <v>32</v>
      </c>
      <c r="C15" s="2">
        <v>313</v>
      </c>
      <c r="D15" s="2">
        <v>151</v>
      </c>
      <c r="E15" s="2">
        <v>563</v>
      </c>
      <c r="F15" s="2">
        <v>1000</v>
      </c>
      <c r="G15" s="2" t="s">
        <v>2427</v>
      </c>
      <c r="H15" s="2">
        <v>40000</v>
      </c>
      <c r="I15" s="2">
        <v>423032628</v>
      </c>
      <c r="J15" s="2" t="s">
        <v>23775</v>
      </c>
      <c r="K15" s="2" t="s">
        <v>6194</v>
      </c>
      <c r="L15" s="2" t="s">
        <v>7282</v>
      </c>
      <c r="M15" s="2">
        <v>522040</v>
      </c>
      <c r="N15" s="2">
        <v>48486</v>
      </c>
      <c r="O15" s="2" t="s">
        <v>3687</v>
      </c>
      <c r="P15" s="2">
        <v>2</v>
      </c>
      <c r="Q15" s="2" t="s">
        <v>14179</v>
      </c>
      <c r="R15" s="3" t="s">
        <v>18846</v>
      </c>
      <c r="S15" s="2">
        <v>1832</v>
      </c>
      <c r="T15" s="2" t="s">
        <v>23647</v>
      </c>
      <c r="U15" s="2" t="s">
        <v>23694</v>
      </c>
      <c r="V15" s="2" t="s">
        <v>23759</v>
      </c>
      <c r="W15" s="2">
        <v>225000000</v>
      </c>
      <c r="X15" s="2">
        <v>2006</v>
      </c>
      <c r="Y15" s="2">
        <v>5000</v>
      </c>
      <c r="Z15" s="2">
        <v>7.3</v>
      </c>
      <c r="AA15" s="2">
        <v>2.35</v>
      </c>
      <c r="AB15" s="2">
        <v>5000</v>
      </c>
    </row>
    <row r="16" spans="1:28" x14ac:dyDescent="0.3">
      <c r="A16" s="2" t="s">
        <v>28</v>
      </c>
      <c r="B16" s="2" t="s">
        <v>32</v>
      </c>
      <c r="C16" s="2">
        <v>450</v>
      </c>
      <c r="D16" s="2">
        <v>150</v>
      </c>
      <c r="E16" s="2">
        <v>563</v>
      </c>
      <c r="F16" s="2">
        <v>1000</v>
      </c>
      <c r="G16" s="2" t="s">
        <v>2437</v>
      </c>
      <c r="H16" s="2">
        <v>40000</v>
      </c>
      <c r="I16" s="2">
        <v>89289910</v>
      </c>
      <c r="J16" s="2" t="s">
        <v>23787</v>
      </c>
      <c r="K16" s="2" t="s">
        <v>6194</v>
      </c>
      <c r="L16" s="2" t="s">
        <v>7283</v>
      </c>
      <c r="M16" s="2">
        <v>181792</v>
      </c>
      <c r="N16" s="2">
        <v>45757</v>
      </c>
      <c r="O16" s="2" t="s">
        <v>2620</v>
      </c>
      <c r="P16" s="2">
        <v>1</v>
      </c>
      <c r="Q16" s="2" t="s">
        <v>14180</v>
      </c>
      <c r="R16" s="3" t="s">
        <v>18847</v>
      </c>
      <c r="S16" s="2">
        <v>711</v>
      </c>
      <c r="T16" s="2" t="s">
        <v>23647</v>
      </c>
      <c r="U16" s="2" t="s">
        <v>23694</v>
      </c>
      <c r="V16" s="2" t="s">
        <v>23759</v>
      </c>
      <c r="W16" s="2">
        <v>215000000</v>
      </c>
      <c r="X16" s="2">
        <v>2013</v>
      </c>
      <c r="Y16" s="2">
        <v>2000</v>
      </c>
      <c r="Z16" s="2">
        <v>6.5</v>
      </c>
      <c r="AA16" s="2">
        <v>2.35</v>
      </c>
      <c r="AB16" s="2">
        <v>48000</v>
      </c>
    </row>
    <row r="17" spans="1:28" x14ac:dyDescent="0.3">
      <c r="A17" s="2" t="s">
        <v>28</v>
      </c>
      <c r="B17" s="2" t="s">
        <v>40</v>
      </c>
      <c r="C17" s="2">
        <v>733</v>
      </c>
      <c r="D17" s="2">
        <v>143</v>
      </c>
      <c r="E17" s="2">
        <v>0</v>
      </c>
      <c r="F17" s="2">
        <v>748</v>
      </c>
      <c r="G17" s="2" t="s">
        <v>2438</v>
      </c>
      <c r="H17" s="2">
        <v>15000</v>
      </c>
      <c r="I17" s="2">
        <v>291021565</v>
      </c>
      <c r="J17" s="2" t="s">
        <v>23774</v>
      </c>
      <c r="K17" s="2" t="s">
        <v>6197</v>
      </c>
      <c r="L17" s="2" t="s">
        <v>7284</v>
      </c>
      <c r="M17" s="2">
        <v>548573</v>
      </c>
      <c r="N17" s="2">
        <v>20495</v>
      </c>
      <c r="O17" s="2" t="s">
        <v>2943</v>
      </c>
      <c r="P17" s="2">
        <v>0</v>
      </c>
      <c r="Q17" s="2" t="s">
        <v>14181</v>
      </c>
      <c r="R17" s="3" t="s">
        <v>18848</v>
      </c>
      <c r="S17" s="2">
        <v>2536</v>
      </c>
      <c r="T17" s="2" t="s">
        <v>23647</v>
      </c>
      <c r="U17" s="2" t="s">
        <v>23694</v>
      </c>
      <c r="V17" s="2" t="s">
        <v>23759</v>
      </c>
      <c r="W17" s="2">
        <v>225000000</v>
      </c>
      <c r="X17" s="2">
        <v>2013</v>
      </c>
      <c r="Y17" s="2">
        <v>3000</v>
      </c>
      <c r="Z17" s="2">
        <v>7.2</v>
      </c>
      <c r="AA17" s="2">
        <v>2.35</v>
      </c>
      <c r="AB17" s="2">
        <v>118000</v>
      </c>
    </row>
    <row r="18" spans="1:28" x14ac:dyDescent="0.3">
      <c r="A18" s="2" t="s">
        <v>28</v>
      </c>
      <c r="B18" s="2" t="s">
        <v>43</v>
      </c>
      <c r="C18" s="2">
        <v>258</v>
      </c>
      <c r="D18" s="2">
        <v>150</v>
      </c>
      <c r="E18" s="2">
        <v>80</v>
      </c>
      <c r="F18" s="2">
        <v>201</v>
      </c>
      <c r="G18" s="2" t="s">
        <v>2439</v>
      </c>
      <c r="H18" s="2">
        <v>22000</v>
      </c>
      <c r="I18" s="2">
        <v>141614023</v>
      </c>
      <c r="J18" s="2" t="s">
        <v>23788</v>
      </c>
      <c r="K18" s="2" t="s">
        <v>2464</v>
      </c>
      <c r="L18" s="2" t="s">
        <v>7285</v>
      </c>
      <c r="M18" s="2">
        <v>149922</v>
      </c>
      <c r="N18" s="2">
        <v>22697</v>
      </c>
      <c r="O18" s="2" t="s">
        <v>6961</v>
      </c>
      <c r="P18" s="2">
        <v>4</v>
      </c>
      <c r="Q18" s="2" t="s">
        <v>14182</v>
      </c>
      <c r="R18" s="3" t="s">
        <v>18849</v>
      </c>
      <c r="S18" s="2">
        <v>438</v>
      </c>
      <c r="T18" s="2" t="s">
        <v>23647</v>
      </c>
      <c r="U18" s="2" t="s">
        <v>23694</v>
      </c>
      <c r="V18" s="2" t="s">
        <v>23760</v>
      </c>
      <c r="W18" s="2">
        <v>225000000</v>
      </c>
      <c r="X18" s="2">
        <v>2008</v>
      </c>
      <c r="Y18" s="2">
        <v>216</v>
      </c>
      <c r="Z18" s="2">
        <v>6.6</v>
      </c>
      <c r="AA18" s="2">
        <v>2.35</v>
      </c>
      <c r="AB18" s="2">
        <v>0</v>
      </c>
    </row>
    <row r="19" spans="1:28" x14ac:dyDescent="0.3">
      <c r="A19" s="2" t="s">
        <v>28</v>
      </c>
      <c r="B19" s="2" t="s">
        <v>38</v>
      </c>
      <c r="C19" s="2">
        <v>703</v>
      </c>
      <c r="D19" s="2">
        <v>173</v>
      </c>
      <c r="E19" s="2">
        <v>0</v>
      </c>
      <c r="F19" s="2">
        <v>19000</v>
      </c>
      <c r="G19" s="2" t="s">
        <v>2433</v>
      </c>
      <c r="H19" s="2">
        <v>26000</v>
      </c>
      <c r="I19" s="2">
        <v>623279547</v>
      </c>
      <c r="J19" s="2" t="s">
        <v>23782</v>
      </c>
      <c r="K19" s="2" t="s">
        <v>6196</v>
      </c>
      <c r="L19" s="2" t="s">
        <v>7286</v>
      </c>
      <c r="M19" s="2">
        <v>995415</v>
      </c>
      <c r="N19" s="2">
        <v>87697</v>
      </c>
      <c r="O19" s="2" t="s">
        <v>2448</v>
      </c>
      <c r="P19" s="2">
        <v>3</v>
      </c>
      <c r="Q19" s="2" t="s">
        <v>14183</v>
      </c>
      <c r="R19" s="3" t="s">
        <v>18850</v>
      </c>
      <c r="S19" s="2">
        <v>1722</v>
      </c>
      <c r="T19" s="2" t="s">
        <v>23647</v>
      </c>
      <c r="U19" s="2" t="s">
        <v>23694</v>
      </c>
      <c r="V19" s="2" t="s">
        <v>23759</v>
      </c>
      <c r="W19" s="2">
        <v>220000000</v>
      </c>
      <c r="X19" s="2">
        <v>2012</v>
      </c>
      <c r="Y19" s="2">
        <v>21000</v>
      </c>
      <c r="Z19" s="2">
        <v>8.1</v>
      </c>
      <c r="AA19" s="2">
        <v>1.85</v>
      </c>
      <c r="AB19" s="2">
        <v>123000</v>
      </c>
    </row>
    <row r="20" spans="1:28" x14ac:dyDescent="0.3">
      <c r="A20" s="2" t="s">
        <v>28</v>
      </c>
      <c r="B20" s="2" t="s">
        <v>44</v>
      </c>
      <c r="C20" s="2">
        <v>448</v>
      </c>
      <c r="D20" s="2">
        <v>136</v>
      </c>
      <c r="E20" s="2">
        <v>252</v>
      </c>
      <c r="F20" s="2">
        <v>1000</v>
      </c>
      <c r="G20" s="2" t="s">
        <v>2440</v>
      </c>
      <c r="H20" s="2">
        <v>40000</v>
      </c>
      <c r="I20" s="2">
        <v>241063875</v>
      </c>
      <c r="J20" s="2" t="s">
        <v>23775</v>
      </c>
      <c r="K20" s="2" t="s">
        <v>6194</v>
      </c>
      <c r="L20" s="2" t="s">
        <v>7287</v>
      </c>
      <c r="M20" s="2">
        <v>370704</v>
      </c>
      <c r="N20" s="2">
        <v>54083</v>
      </c>
      <c r="O20" s="2" t="s">
        <v>2963</v>
      </c>
      <c r="P20" s="2">
        <v>4</v>
      </c>
      <c r="Q20" s="2" t="s">
        <v>14184</v>
      </c>
      <c r="R20" s="3" t="s">
        <v>18851</v>
      </c>
      <c r="S20" s="2">
        <v>484</v>
      </c>
      <c r="T20" s="2" t="s">
        <v>23647</v>
      </c>
      <c r="U20" s="2" t="s">
        <v>23694</v>
      </c>
      <c r="V20" s="2" t="s">
        <v>23759</v>
      </c>
      <c r="W20" s="2">
        <v>250000000</v>
      </c>
      <c r="X20" s="2">
        <v>2011</v>
      </c>
      <c r="Y20" s="2">
        <v>11000</v>
      </c>
      <c r="Z20" s="2">
        <v>6.7</v>
      </c>
      <c r="AA20" s="2">
        <v>2.35</v>
      </c>
      <c r="AB20" s="2">
        <v>58000</v>
      </c>
    </row>
    <row r="21" spans="1:28" x14ac:dyDescent="0.3">
      <c r="A21" s="2" t="s">
        <v>28</v>
      </c>
      <c r="B21" s="2" t="s">
        <v>45</v>
      </c>
      <c r="C21" s="2">
        <v>451</v>
      </c>
      <c r="D21" s="2">
        <v>106</v>
      </c>
      <c r="E21" s="2">
        <v>188</v>
      </c>
      <c r="F21" s="2">
        <v>718</v>
      </c>
      <c r="G21" s="2" t="s">
        <v>2441</v>
      </c>
      <c r="H21" s="2">
        <v>10000</v>
      </c>
      <c r="I21" s="2">
        <v>179020854</v>
      </c>
      <c r="J21" s="2" t="s">
        <v>23789</v>
      </c>
      <c r="K21" s="2" t="s">
        <v>2952</v>
      </c>
      <c r="L21" s="2" t="s">
        <v>7288</v>
      </c>
      <c r="M21" s="2">
        <v>268154</v>
      </c>
      <c r="N21" s="2">
        <v>12572</v>
      </c>
      <c r="O21" s="2" t="s">
        <v>12083</v>
      </c>
      <c r="P21" s="2">
        <v>1</v>
      </c>
      <c r="Q21" s="2" t="s">
        <v>14185</v>
      </c>
      <c r="R21" s="3" t="s">
        <v>18852</v>
      </c>
      <c r="S21" s="2">
        <v>341</v>
      </c>
      <c r="T21" s="2" t="s">
        <v>23647</v>
      </c>
      <c r="U21" s="2" t="s">
        <v>23694</v>
      </c>
      <c r="V21" s="2" t="s">
        <v>23759</v>
      </c>
      <c r="W21" s="2">
        <v>225000000</v>
      </c>
      <c r="X21" s="2">
        <v>2012</v>
      </c>
      <c r="Y21" s="2">
        <v>816</v>
      </c>
      <c r="Z21" s="2">
        <v>6.8</v>
      </c>
      <c r="AA21" s="2">
        <v>1.85</v>
      </c>
      <c r="AB21" s="2">
        <v>40000</v>
      </c>
    </row>
    <row r="22" spans="1:28" x14ac:dyDescent="0.3">
      <c r="A22" s="2" t="s">
        <v>28</v>
      </c>
      <c r="B22" s="2" t="s">
        <v>46</v>
      </c>
      <c r="C22" s="2">
        <v>422</v>
      </c>
      <c r="D22" s="2">
        <v>164</v>
      </c>
      <c r="E22" s="2">
        <v>0</v>
      </c>
      <c r="F22" s="2">
        <v>773</v>
      </c>
      <c r="G22" s="2" t="s">
        <v>2442</v>
      </c>
      <c r="H22" s="2">
        <v>5000</v>
      </c>
      <c r="I22" s="2">
        <v>255108370</v>
      </c>
      <c r="J22" s="2" t="s">
        <v>23790</v>
      </c>
      <c r="K22" s="2" t="s">
        <v>6198</v>
      </c>
      <c r="L22" s="2" t="s">
        <v>7289</v>
      </c>
      <c r="M22" s="2">
        <v>354228</v>
      </c>
      <c r="N22" s="2">
        <v>9152</v>
      </c>
      <c r="O22" s="2" t="s">
        <v>6748</v>
      </c>
      <c r="P22" s="2">
        <v>0</v>
      </c>
      <c r="Q22" s="2" t="s">
        <v>14186</v>
      </c>
      <c r="R22" s="3" t="s">
        <v>18853</v>
      </c>
      <c r="S22" s="2">
        <v>802</v>
      </c>
      <c r="T22" s="2" t="s">
        <v>23647</v>
      </c>
      <c r="U22" s="2" t="s">
        <v>23696</v>
      </c>
      <c r="V22" s="2" t="s">
        <v>23759</v>
      </c>
      <c r="W22" s="2">
        <v>250000000</v>
      </c>
      <c r="X22" s="2">
        <v>2014</v>
      </c>
      <c r="Y22" s="2">
        <v>972</v>
      </c>
      <c r="Z22" s="2">
        <v>7.5</v>
      </c>
      <c r="AA22" s="2">
        <v>2.35</v>
      </c>
      <c r="AB22" s="2">
        <v>65000</v>
      </c>
    </row>
    <row r="23" spans="1:28" x14ac:dyDescent="0.3">
      <c r="A23" s="2" t="s">
        <v>28</v>
      </c>
      <c r="B23" s="2" t="s">
        <v>47</v>
      </c>
      <c r="C23" s="2">
        <v>599</v>
      </c>
      <c r="D23" s="2">
        <v>153</v>
      </c>
      <c r="E23" s="2">
        <v>464</v>
      </c>
      <c r="F23" s="2">
        <v>963</v>
      </c>
      <c r="G23" s="2" t="s">
        <v>2443</v>
      </c>
      <c r="H23" s="2">
        <v>15000</v>
      </c>
      <c r="I23" s="2">
        <v>262030663</v>
      </c>
      <c r="J23" s="2" t="s">
        <v>23775</v>
      </c>
      <c r="K23" s="2" t="s">
        <v>2608</v>
      </c>
      <c r="L23" s="2" t="s">
        <v>7290</v>
      </c>
      <c r="M23" s="2">
        <v>451803</v>
      </c>
      <c r="N23" s="2">
        <v>28489</v>
      </c>
      <c r="O23" s="2" t="s">
        <v>6447</v>
      </c>
      <c r="P23" s="2">
        <v>0</v>
      </c>
      <c r="Q23" s="2" t="s">
        <v>14187</v>
      </c>
      <c r="R23" s="3" t="s">
        <v>18854</v>
      </c>
      <c r="S23" s="2">
        <v>1225</v>
      </c>
      <c r="T23" s="2" t="s">
        <v>23647</v>
      </c>
      <c r="U23" s="2" t="s">
        <v>23694</v>
      </c>
      <c r="V23" s="2" t="s">
        <v>23759</v>
      </c>
      <c r="W23" s="2">
        <v>230000000</v>
      </c>
      <c r="X23" s="2">
        <v>2012</v>
      </c>
      <c r="Y23" s="2">
        <v>10000</v>
      </c>
      <c r="Z23" s="2">
        <v>7</v>
      </c>
      <c r="AA23" s="2">
        <v>2.35</v>
      </c>
      <c r="AB23" s="2">
        <v>56000</v>
      </c>
    </row>
    <row r="24" spans="1:28" x14ac:dyDescent="0.3">
      <c r="A24" s="2" t="s">
        <v>28</v>
      </c>
      <c r="B24" s="2" t="s">
        <v>48</v>
      </c>
      <c r="C24" s="2">
        <v>343</v>
      </c>
      <c r="D24" s="2">
        <v>156</v>
      </c>
      <c r="E24" s="2">
        <v>0</v>
      </c>
      <c r="F24" s="2">
        <v>738</v>
      </c>
      <c r="G24" s="2" t="s">
        <v>2444</v>
      </c>
      <c r="H24" s="2">
        <v>891</v>
      </c>
      <c r="I24" s="2">
        <v>105219735</v>
      </c>
      <c r="J24" s="2" t="s">
        <v>23791</v>
      </c>
      <c r="K24" s="2" t="s">
        <v>2973</v>
      </c>
      <c r="L24" s="2" t="s">
        <v>7291</v>
      </c>
      <c r="M24" s="2">
        <v>211765</v>
      </c>
      <c r="N24" s="2">
        <v>3244</v>
      </c>
      <c r="O24" s="2" t="s">
        <v>6414</v>
      </c>
      <c r="P24" s="2">
        <v>0</v>
      </c>
      <c r="Q24" s="2" t="s">
        <v>14188</v>
      </c>
      <c r="R24" s="3" t="s">
        <v>18855</v>
      </c>
      <c r="S24" s="2">
        <v>546</v>
      </c>
      <c r="T24" s="2" t="s">
        <v>23647</v>
      </c>
      <c r="U24" s="2" t="s">
        <v>23694</v>
      </c>
      <c r="V24" s="2" t="s">
        <v>23759</v>
      </c>
      <c r="W24" s="2">
        <v>200000000</v>
      </c>
      <c r="X24" s="2">
        <v>2010</v>
      </c>
      <c r="Y24" s="2">
        <v>882</v>
      </c>
      <c r="Z24" s="2">
        <v>6.7</v>
      </c>
      <c r="AA24" s="2">
        <v>2.35</v>
      </c>
      <c r="AB24" s="2">
        <v>17000</v>
      </c>
    </row>
    <row r="25" spans="1:28" x14ac:dyDescent="0.3">
      <c r="A25" s="2" t="s">
        <v>28</v>
      </c>
      <c r="B25" s="2" t="s">
        <v>46</v>
      </c>
      <c r="C25" s="2">
        <v>509</v>
      </c>
      <c r="D25" s="2">
        <v>186</v>
      </c>
      <c r="E25" s="2">
        <v>0</v>
      </c>
      <c r="F25" s="2">
        <v>773</v>
      </c>
      <c r="G25" s="2" t="s">
        <v>2442</v>
      </c>
      <c r="H25" s="2">
        <v>5000</v>
      </c>
      <c r="I25" s="2">
        <v>258355354</v>
      </c>
      <c r="J25" s="2" t="s">
        <v>23790</v>
      </c>
      <c r="K25" s="2" t="s">
        <v>6198</v>
      </c>
      <c r="L25" s="2" t="s">
        <v>7292</v>
      </c>
      <c r="M25" s="2">
        <v>483540</v>
      </c>
      <c r="N25" s="2">
        <v>9152</v>
      </c>
      <c r="O25" s="2" t="s">
        <v>6748</v>
      </c>
      <c r="P25" s="2">
        <v>6</v>
      </c>
      <c r="Q25" s="2" t="s">
        <v>14189</v>
      </c>
      <c r="R25" s="3" t="s">
        <v>18856</v>
      </c>
      <c r="S25" s="2">
        <v>951</v>
      </c>
      <c r="T25" s="2" t="s">
        <v>23647</v>
      </c>
      <c r="U25" s="2" t="s">
        <v>23694</v>
      </c>
      <c r="V25" s="2" t="s">
        <v>23759</v>
      </c>
      <c r="W25" s="2">
        <v>225000000</v>
      </c>
      <c r="X25" s="2">
        <v>2013</v>
      </c>
      <c r="Y25" s="2">
        <v>972</v>
      </c>
      <c r="Z25" s="2">
        <v>7.9</v>
      </c>
      <c r="AA25" s="2">
        <v>2.35</v>
      </c>
      <c r="AB25" s="2">
        <v>83000</v>
      </c>
    </row>
    <row r="26" spans="1:28" x14ac:dyDescent="0.3">
      <c r="A26" s="2" t="s">
        <v>28</v>
      </c>
      <c r="B26" s="2" t="s">
        <v>49</v>
      </c>
      <c r="C26" s="2">
        <v>251</v>
      </c>
      <c r="D26" s="2">
        <v>113</v>
      </c>
      <c r="E26" s="2">
        <v>129</v>
      </c>
      <c r="F26" s="2">
        <v>1000</v>
      </c>
      <c r="G26" s="2" t="s">
        <v>2445</v>
      </c>
      <c r="H26" s="2">
        <v>16000</v>
      </c>
      <c r="I26" s="2">
        <v>70083519</v>
      </c>
      <c r="J26" s="2" t="s">
        <v>23792</v>
      </c>
      <c r="K26" s="2" t="s">
        <v>2484</v>
      </c>
      <c r="L26" s="2" t="s">
        <v>7293</v>
      </c>
      <c r="M26" s="2">
        <v>149019</v>
      </c>
      <c r="N26" s="2">
        <v>24106</v>
      </c>
      <c r="O26" s="2" t="s">
        <v>2744</v>
      </c>
      <c r="P26" s="2">
        <v>2</v>
      </c>
      <c r="Q26" s="2" t="s">
        <v>14190</v>
      </c>
      <c r="R26" s="3" t="s">
        <v>18857</v>
      </c>
      <c r="S26" s="2">
        <v>666</v>
      </c>
      <c r="T26" s="2" t="s">
        <v>23647</v>
      </c>
      <c r="U26" s="2" t="s">
        <v>23694</v>
      </c>
      <c r="V26" s="2" t="s">
        <v>23759</v>
      </c>
      <c r="W26" s="2">
        <v>180000000</v>
      </c>
      <c r="X26" s="2">
        <v>2007</v>
      </c>
      <c r="Y26" s="2">
        <v>6000</v>
      </c>
      <c r="Z26" s="2">
        <v>6.1</v>
      </c>
      <c r="AA26" s="2">
        <v>2.35</v>
      </c>
      <c r="AB26" s="2">
        <v>0</v>
      </c>
    </row>
    <row r="27" spans="1:28" x14ac:dyDescent="0.3">
      <c r="A27" s="2" t="s">
        <v>28</v>
      </c>
      <c r="B27" s="2" t="s">
        <v>46</v>
      </c>
      <c r="C27" s="2">
        <v>446</v>
      </c>
      <c r="D27" s="2">
        <v>201</v>
      </c>
      <c r="E27" s="2">
        <v>0</v>
      </c>
      <c r="F27" s="2">
        <v>84</v>
      </c>
      <c r="G27" s="2" t="s">
        <v>2446</v>
      </c>
      <c r="H27" s="2">
        <v>6000</v>
      </c>
      <c r="I27" s="2">
        <v>218051260</v>
      </c>
      <c r="J27" s="2" t="s">
        <v>23793</v>
      </c>
      <c r="K27" s="2" t="s">
        <v>3079</v>
      </c>
      <c r="L27" s="2" t="s">
        <v>7294</v>
      </c>
      <c r="M27" s="2">
        <v>316018</v>
      </c>
      <c r="N27" s="2">
        <v>7123</v>
      </c>
      <c r="O27" s="2" t="s">
        <v>12084</v>
      </c>
      <c r="P27" s="2">
        <v>0</v>
      </c>
      <c r="Q27" s="2" t="s">
        <v>14191</v>
      </c>
      <c r="R27" s="3" t="s">
        <v>18858</v>
      </c>
      <c r="S27" s="2">
        <v>2618</v>
      </c>
      <c r="T27" s="2" t="s">
        <v>23647</v>
      </c>
      <c r="U27" s="2" t="s">
        <v>23696</v>
      </c>
      <c r="V27" s="2" t="s">
        <v>23759</v>
      </c>
      <c r="W27" s="2">
        <v>207000000</v>
      </c>
      <c r="X27" s="2">
        <v>2005</v>
      </c>
      <c r="Y27" s="2">
        <v>919</v>
      </c>
      <c r="Z27" s="2">
        <v>7.2</v>
      </c>
      <c r="AA27" s="2">
        <v>2.35</v>
      </c>
      <c r="AB27" s="2">
        <v>0</v>
      </c>
    </row>
    <row r="28" spans="1:28" x14ac:dyDescent="0.3">
      <c r="A28" s="2" t="s">
        <v>28</v>
      </c>
      <c r="B28" s="2" t="s">
        <v>31</v>
      </c>
      <c r="C28" s="2">
        <v>315</v>
      </c>
      <c r="D28" s="2">
        <v>194</v>
      </c>
      <c r="E28" s="2">
        <v>0</v>
      </c>
      <c r="F28" s="2">
        <v>794</v>
      </c>
      <c r="G28" s="2" t="s">
        <v>2447</v>
      </c>
      <c r="H28" s="2">
        <v>29000</v>
      </c>
      <c r="I28" s="2">
        <v>658672302</v>
      </c>
      <c r="J28" s="2" t="s">
        <v>23794</v>
      </c>
      <c r="K28" s="2" t="s">
        <v>6199</v>
      </c>
      <c r="L28" s="2" t="s">
        <v>7295</v>
      </c>
      <c r="M28" s="2">
        <v>793059</v>
      </c>
      <c r="N28" s="2">
        <v>45223</v>
      </c>
      <c r="O28" s="2" t="s">
        <v>12085</v>
      </c>
      <c r="P28" s="2">
        <v>0</v>
      </c>
      <c r="Q28" s="2" t="s">
        <v>14192</v>
      </c>
      <c r="R28" s="3" t="s">
        <v>18859</v>
      </c>
      <c r="S28" s="2">
        <v>2528</v>
      </c>
      <c r="T28" s="2" t="s">
        <v>23647</v>
      </c>
      <c r="U28" s="2" t="s">
        <v>23694</v>
      </c>
      <c r="V28" s="2" t="s">
        <v>23759</v>
      </c>
      <c r="W28" s="2">
        <v>200000000</v>
      </c>
      <c r="X28" s="2">
        <v>1997</v>
      </c>
      <c r="Y28" s="2">
        <v>14000</v>
      </c>
      <c r="Z28" s="2">
        <v>7.7</v>
      </c>
      <c r="AA28" s="2">
        <v>2.35</v>
      </c>
      <c r="AB28" s="2">
        <v>26000</v>
      </c>
    </row>
    <row r="29" spans="1:28" x14ac:dyDescent="0.3">
      <c r="A29" s="2" t="s">
        <v>28</v>
      </c>
      <c r="B29" s="2" t="s">
        <v>50</v>
      </c>
      <c r="C29" s="2">
        <v>516</v>
      </c>
      <c r="D29" s="2">
        <v>147</v>
      </c>
      <c r="E29" s="2">
        <v>94</v>
      </c>
      <c r="F29" s="2">
        <v>11000</v>
      </c>
      <c r="G29" s="2" t="s">
        <v>2448</v>
      </c>
      <c r="H29" s="2">
        <v>21000</v>
      </c>
      <c r="I29" s="2">
        <v>407197282</v>
      </c>
      <c r="J29" s="2" t="s">
        <v>23782</v>
      </c>
      <c r="K29" s="2" t="s">
        <v>2433</v>
      </c>
      <c r="L29" s="2" t="s">
        <v>7296</v>
      </c>
      <c r="M29" s="2">
        <v>272670</v>
      </c>
      <c r="N29" s="2">
        <v>64798</v>
      </c>
      <c r="O29" s="2" t="s">
        <v>2498</v>
      </c>
      <c r="P29" s="2">
        <v>0</v>
      </c>
      <c r="Q29" s="2" t="s">
        <v>14193</v>
      </c>
      <c r="R29" s="3" t="s">
        <v>18860</v>
      </c>
      <c r="S29" s="2">
        <v>1022</v>
      </c>
      <c r="T29" s="2" t="s">
        <v>23647</v>
      </c>
      <c r="U29" s="2" t="s">
        <v>23694</v>
      </c>
      <c r="V29" s="2" t="s">
        <v>23759</v>
      </c>
      <c r="W29" s="2">
        <v>250000000</v>
      </c>
      <c r="X29" s="2">
        <v>2016</v>
      </c>
      <c r="Y29" s="2">
        <v>19000</v>
      </c>
      <c r="Z29" s="2">
        <v>8.1999999999999993</v>
      </c>
      <c r="AA29" s="2">
        <v>2.35</v>
      </c>
      <c r="AB29" s="2">
        <v>72000</v>
      </c>
    </row>
    <row r="30" spans="1:28" x14ac:dyDescent="0.3">
      <c r="A30" s="2" t="s">
        <v>28</v>
      </c>
      <c r="B30" s="2" t="s">
        <v>51</v>
      </c>
      <c r="C30" s="2">
        <v>377</v>
      </c>
      <c r="D30" s="2">
        <v>131</v>
      </c>
      <c r="E30" s="2">
        <v>532</v>
      </c>
      <c r="F30" s="2">
        <v>627</v>
      </c>
      <c r="G30" s="2" t="s">
        <v>2449</v>
      </c>
      <c r="H30" s="2">
        <v>14000</v>
      </c>
      <c r="I30" s="2">
        <v>65173160</v>
      </c>
      <c r="J30" s="2" t="s">
        <v>23795</v>
      </c>
      <c r="K30" s="2" t="s">
        <v>2523</v>
      </c>
      <c r="L30" s="2" t="s">
        <v>7297</v>
      </c>
      <c r="M30" s="2">
        <v>202382</v>
      </c>
      <c r="N30" s="2">
        <v>26679</v>
      </c>
      <c r="O30" s="2" t="s">
        <v>6534</v>
      </c>
      <c r="P30" s="2">
        <v>0</v>
      </c>
      <c r="Q30" s="2" t="s">
        <v>14194</v>
      </c>
      <c r="R30" s="3" t="s">
        <v>18861</v>
      </c>
      <c r="S30" s="2">
        <v>751</v>
      </c>
      <c r="T30" s="2" t="s">
        <v>23647</v>
      </c>
      <c r="U30" s="2" t="s">
        <v>23694</v>
      </c>
      <c r="V30" s="2" t="s">
        <v>23759</v>
      </c>
      <c r="W30" s="2">
        <v>209000000</v>
      </c>
      <c r="X30" s="2">
        <v>2012</v>
      </c>
      <c r="Y30" s="2">
        <v>10000</v>
      </c>
      <c r="Z30" s="2">
        <v>5.9</v>
      </c>
      <c r="AA30" s="2">
        <v>2.35</v>
      </c>
      <c r="AB30" s="2">
        <v>44000</v>
      </c>
    </row>
    <row r="31" spans="1:28" x14ac:dyDescent="0.3">
      <c r="A31" s="2" t="s">
        <v>28</v>
      </c>
      <c r="B31" s="2" t="s">
        <v>52</v>
      </c>
      <c r="C31" s="2">
        <v>644</v>
      </c>
      <c r="D31" s="2">
        <v>124</v>
      </c>
      <c r="E31" s="2">
        <v>365</v>
      </c>
      <c r="F31" s="2">
        <v>1000</v>
      </c>
      <c r="G31" s="2" t="s">
        <v>2450</v>
      </c>
      <c r="H31" s="2">
        <v>3000</v>
      </c>
      <c r="I31" s="2">
        <v>652177271</v>
      </c>
      <c r="J31" s="2" t="s">
        <v>23795</v>
      </c>
      <c r="K31" s="2" t="s">
        <v>2461</v>
      </c>
      <c r="L31" s="2" t="s">
        <v>7298</v>
      </c>
      <c r="M31" s="2">
        <v>418214</v>
      </c>
      <c r="N31" s="2">
        <v>8458</v>
      </c>
      <c r="O31" s="2" t="s">
        <v>3763</v>
      </c>
      <c r="P31" s="2">
        <v>0</v>
      </c>
      <c r="Q31" s="2" t="s">
        <v>14195</v>
      </c>
      <c r="R31" s="3" t="s">
        <v>18862</v>
      </c>
      <c r="S31" s="2">
        <v>1290</v>
      </c>
      <c r="T31" s="2" t="s">
        <v>23647</v>
      </c>
      <c r="U31" s="2" t="s">
        <v>23694</v>
      </c>
      <c r="V31" s="2" t="s">
        <v>23759</v>
      </c>
      <c r="W31" s="2">
        <v>150000000</v>
      </c>
      <c r="X31" s="2">
        <v>2015</v>
      </c>
      <c r="Y31" s="2">
        <v>2000</v>
      </c>
      <c r="Z31" s="2">
        <v>7</v>
      </c>
      <c r="AA31" s="2">
        <v>2</v>
      </c>
      <c r="AB31" s="2">
        <v>150000</v>
      </c>
    </row>
    <row r="32" spans="1:28" x14ac:dyDescent="0.3">
      <c r="A32" s="2" t="s">
        <v>28</v>
      </c>
      <c r="B32" s="2" t="s">
        <v>33</v>
      </c>
      <c r="C32" s="2">
        <v>750</v>
      </c>
      <c r="D32" s="2">
        <v>143</v>
      </c>
      <c r="E32" s="2">
        <v>0</v>
      </c>
      <c r="F32" s="2">
        <v>393</v>
      </c>
      <c r="G32" s="2" t="s">
        <v>12477</v>
      </c>
      <c r="H32" s="2">
        <v>883</v>
      </c>
      <c r="I32" s="2">
        <v>304360277</v>
      </c>
      <c r="J32" s="2" t="s">
        <v>23776</v>
      </c>
      <c r="K32" s="2" t="s">
        <v>3037</v>
      </c>
      <c r="L32" s="2" t="s">
        <v>7299</v>
      </c>
      <c r="M32" s="2">
        <v>522030</v>
      </c>
      <c r="N32" s="2">
        <v>2039</v>
      </c>
      <c r="O32" s="2" t="s">
        <v>2428</v>
      </c>
      <c r="P32" s="2">
        <v>0</v>
      </c>
      <c r="Q32" s="2" t="s">
        <v>14196</v>
      </c>
      <c r="R32" s="3" t="s">
        <v>18863</v>
      </c>
      <c r="S32" s="2">
        <v>1498</v>
      </c>
      <c r="T32" s="2" t="s">
        <v>23647</v>
      </c>
      <c r="U32" s="2" t="s">
        <v>23695</v>
      </c>
      <c r="V32" s="2" t="s">
        <v>23759</v>
      </c>
      <c r="W32" s="2">
        <v>200000000</v>
      </c>
      <c r="X32" s="2">
        <v>2012</v>
      </c>
      <c r="Y32" s="2">
        <v>563</v>
      </c>
      <c r="Z32" s="2">
        <v>7.8</v>
      </c>
      <c r="AA32" s="2">
        <v>2.35</v>
      </c>
      <c r="AB32" s="2">
        <v>80000</v>
      </c>
    </row>
    <row r="33" spans="1:28" x14ac:dyDescent="0.3">
      <c r="A33" s="2" t="s">
        <v>28</v>
      </c>
      <c r="B33" s="2" t="s">
        <v>36</v>
      </c>
      <c r="C33" s="2">
        <v>300</v>
      </c>
      <c r="D33" s="2">
        <v>135</v>
      </c>
      <c r="E33" s="2">
        <v>0</v>
      </c>
      <c r="F33" s="2">
        <v>4000</v>
      </c>
      <c r="G33" s="2" t="s">
        <v>2431</v>
      </c>
      <c r="H33" s="2">
        <v>24000</v>
      </c>
      <c r="I33" s="2">
        <v>373377893</v>
      </c>
      <c r="J33" s="2" t="s">
        <v>23796</v>
      </c>
      <c r="K33" s="2" t="s">
        <v>6195</v>
      </c>
      <c r="L33" s="2" t="s">
        <v>7300</v>
      </c>
      <c r="M33" s="2">
        <v>411164</v>
      </c>
      <c r="N33" s="2">
        <v>43388</v>
      </c>
      <c r="O33" s="2" t="s">
        <v>2887</v>
      </c>
      <c r="P33" s="2">
        <v>1</v>
      </c>
      <c r="Q33" s="2" t="s">
        <v>14197</v>
      </c>
      <c r="R33" s="3" t="s">
        <v>18864</v>
      </c>
      <c r="S33" s="2">
        <v>1303</v>
      </c>
      <c r="T33" s="2" t="s">
        <v>23647</v>
      </c>
      <c r="U33" s="2" t="s">
        <v>23694</v>
      </c>
      <c r="V33" s="2" t="s">
        <v>23759</v>
      </c>
      <c r="W33" s="2">
        <v>200000000</v>
      </c>
      <c r="X33" s="2">
        <v>2004</v>
      </c>
      <c r="Y33" s="2">
        <v>11000</v>
      </c>
      <c r="Z33" s="2">
        <v>7.3</v>
      </c>
      <c r="AA33" s="2">
        <v>2.35</v>
      </c>
      <c r="AB33" s="2">
        <v>0</v>
      </c>
    </row>
    <row r="34" spans="1:28" x14ac:dyDescent="0.3">
      <c r="A34" s="2" t="s">
        <v>28</v>
      </c>
      <c r="B34" s="2" t="s">
        <v>53</v>
      </c>
      <c r="C34" s="2">
        <v>608</v>
      </c>
      <c r="D34" s="2">
        <v>195</v>
      </c>
      <c r="E34" s="2">
        <v>1000</v>
      </c>
      <c r="F34" s="2">
        <v>3000</v>
      </c>
      <c r="G34" s="2" t="s">
        <v>77</v>
      </c>
      <c r="H34" s="2">
        <v>21000</v>
      </c>
      <c r="I34" s="2">
        <v>408992272</v>
      </c>
      <c r="J34" s="2" t="s">
        <v>23782</v>
      </c>
      <c r="K34" s="2" t="s">
        <v>2433</v>
      </c>
      <c r="L34" s="2" t="s">
        <v>7301</v>
      </c>
      <c r="M34" s="2">
        <v>557489</v>
      </c>
      <c r="N34" s="2">
        <v>30426</v>
      </c>
      <c r="O34" s="2" t="s">
        <v>2770</v>
      </c>
      <c r="P34" s="2">
        <v>3</v>
      </c>
      <c r="Q34" s="2" t="s">
        <v>14198</v>
      </c>
      <c r="R34" s="3" t="s">
        <v>18865</v>
      </c>
      <c r="S34" s="2">
        <v>1187</v>
      </c>
      <c r="T34" s="2" t="s">
        <v>23647</v>
      </c>
      <c r="U34" s="2" t="s">
        <v>23694</v>
      </c>
      <c r="V34" s="2" t="s">
        <v>23759</v>
      </c>
      <c r="W34" s="2">
        <v>200000000</v>
      </c>
      <c r="X34" s="2">
        <v>2013</v>
      </c>
      <c r="Y34" s="2">
        <v>4000</v>
      </c>
      <c r="Z34" s="2">
        <v>7.2</v>
      </c>
      <c r="AA34" s="2">
        <v>2.35</v>
      </c>
      <c r="AB34" s="2">
        <v>95000</v>
      </c>
    </row>
    <row r="35" spans="1:28" x14ac:dyDescent="0.3">
      <c r="A35" s="2" t="s">
        <v>28</v>
      </c>
      <c r="B35" s="2" t="s">
        <v>54</v>
      </c>
      <c r="C35" s="2">
        <v>451</v>
      </c>
      <c r="D35" s="2">
        <v>108</v>
      </c>
      <c r="E35" s="2">
        <v>13000</v>
      </c>
      <c r="F35" s="2">
        <v>11000</v>
      </c>
      <c r="G35" s="2" t="s">
        <v>2452</v>
      </c>
      <c r="H35" s="2">
        <v>40000</v>
      </c>
      <c r="I35" s="2">
        <v>334185206</v>
      </c>
      <c r="J35" s="2" t="s">
        <v>23792</v>
      </c>
      <c r="K35" s="2" t="s">
        <v>6194</v>
      </c>
      <c r="L35" s="2" t="s">
        <v>7302</v>
      </c>
      <c r="M35" s="2">
        <v>306320</v>
      </c>
      <c r="N35" s="2">
        <v>79957</v>
      </c>
      <c r="O35" s="2" t="s">
        <v>2508</v>
      </c>
      <c r="P35" s="2">
        <v>0</v>
      </c>
      <c r="Q35" s="2" t="s">
        <v>14199</v>
      </c>
      <c r="R35" s="3" t="s">
        <v>18866</v>
      </c>
      <c r="S35" s="2">
        <v>736</v>
      </c>
      <c r="T35" s="2" t="s">
        <v>23647</v>
      </c>
      <c r="U35" s="2" t="s">
        <v>23694</v>
      </c>
      <c r="V35" s="2" t="s">
        <v>23760</v>
      </c>
      <c r="W35" s="2">
        <v>200000000</v>
      </c>
      <c r="X35" s="2">
        <v>2010</v>
      </c>
      <c r="Y35" s="2">
        <v>25000</v>
      </c>
      <c r="Z35" s="2">
        <v>6.5</v>
      </c>
      <c r="AA35" s="2">
        <v>1.85</v>
      </c>
      <c r="AB35" s="2">
        <v>24000</v>
      </c>
    </row>
    <row r="36" spans="1:28" x14ac:dyDescent="0.3">
      <c r="A36" s="2" t="s">
        <v>28</v>
      </c>
      <c r="B36" s="2" t="s">
        <v>55</v>
      </c>
      <c r="C36" s="2">
        <v>334</v>
      </c>
      <c r="D36" s="2">
        <v>104</v>
      </c>
      <c r="E36" s="2">
        <v>420</v>
      </c>
      <c r="F36" s="2">
        <v>560</v>
      </c>
      <c r="G36" s="2" t="s">
        <v>2453</v>
      </c>
      <c r="H36" s="2">
        <v>20000</v>
      </c>
      <c r="I36" s="2">
        <v>234360014</v>
      </c>
      <c r="J36" s="2" t="s">
        <v>23797</v>
      </c>
      <c r="K36" s="2" t="s">
        <v>2717</v>
      </c>
      <c r="L36" s="2" t="s">
        <v>7303</v>
      </c>
      <c r="M36" s="2">
        <v>383427</v>
      </c>
      <c r="N36" s="2">
        <v>21714</v>
      </c>
      <c r="O36" s="2" t="s">
        <v>12086</v>
      </c>
      <c r="P36" s="2">
        <v>0</v>
      </c>
      <c r="Q36" s="2" t="s">
        <v>14200</v>
      </c>
      <c r="R36" s="3" t="s">
        <v>18867</v>
      </c>
      <c r="S36" s="2">
        <v>1912</v>
      </c>
      <c r="T36" s="2" t="s">
        <v>23647</v>
      </c>
      <c r="U36" s="2" t="s">
        <v>23697</v>
      </c>
      <c r="V36" s="2" t="s">
        <v>23759</v>
      </c>
      <c r="W36" s="2">
        <v>210000000</v>
      </c>
      <c r="X36" s="2">
        <v>2006</v>
      </c>
      <c r="Y36" s="2">
        <v>808</v>
      </c>
      <c r="Z36" s="2">
        <v>6.8</v>
      </c>
      <c r="AA36" s="2">
        <v>2.35</v>
      </c>
      <c r="AB36" s="2">
        <v>0</v>
      </c>
    </row>
    <row r="37" spans="1:28" x14ac:dyDescent="0.3">
      <c r="A37" s="2" t="s">
        <v>28</v>
      </c>
      <c r="B37" s="2" t="s">
        <v>56</v>
      </c>
      <c r="C37" s="2">
        <v>376</v>
      </c>
      <c r="D37" s="2">
        <v>104</v>
      </c>
      <c r="E37" s="2">
        <v>37</v>
      </c>
      <c r="F37" s="2">
        <v>760</v>
      </c>
      <c r="G37" s="2" t="s">
        <v>2454</v>
      </c>
      <c r="H37" s="2">
        <v>12000</v>
      </c>
      <c r="I37" s="2">
        <v>268488329</v>
      </c>
      <c r="J37" s="2" t="s">
        <v>23798</v>
      </c>
      <c r="K37" s="2" t="s">
        <v>2049</v>
      </c>
      <c r="L37" s="2" t="s">
        <v>7304</v>
      </c>
      <c r="M37" s="2">
        <v>235025</v>
      </c>
      <c r="N37" s="2">
        <v>14863</v>
      </c>
      <c r="O37" s="2" t="s">
        <v>2738</v>
      </c>
      <c r="P37" s="2">
        <v>0</v>
      </c>
      <c r="Q37" s="2" t="s">
        <v>14201</v>
      </c>
      <c r="R37" s="3" t="s">
        <v>18868</v>
      </c>
      <c r="S37" s="2">
        <v>265</v>
      </c>
      <c r="T37" s="2" t="s">
        <v>23647</v>
      </c>
      <c r="U37" s="2" t="s">
        <v>23694</v>
      </c>
      <c r="V37" s="2" t="s">
        <v>23761</v>
      </c>
      <c r="W37" s="2">
        <v>200000000</v>
      </c>
      <c r="X37" s="2">
        <v>2013</v>
      </c>
      <c r="Y37" s="2">
        <v>779</v>
      </c>
      <c r="Z37" s="2">
        <v>7.3</v>
      </c>
      <c r="AA37" s="2">
        <v>1.85</v>
      </c>
      <c r="AB37" s="2">
        <v>44000</v>
      </c>
    </row>
    <row r="38" spans="1:28" x14ac:dyDescent="0.3">
      <c r="A38" s="2" t="s">
        <v>28</v>
      </c>
      <c r="B38" s="2" t="s">
        <v>57</v>
      </c>
      <c r="C38" s="2">
        <v>366</v>
      </c>
      <c r="D38" s="2">
        <v>150</v>
      </c>
      <c r="E38" s="2">
        <v>0</v>
      </c>
      <c r="F38" s="2">
        <v>464</v>
      </c>
      <c r="G38" s="2" t="s">
        <v>2455</v>
      </c>
      <c r="H38" s="2">
        <v>894</v>
      </c>
      <c r="I38" s="2">
        <v>402076689</v>
      </c>
      <c r="J38" s="2" t="s">
        <v>23782</v>
      </c>
      <c r="K38" s="2" t="s">
        <v>3137</v>
      </c>
      <c r="L38" s="2" t="s">
        <v>7305</v>
      </c>
      <c r="M38" s="2">
        <v>323207</v>
      </c>
      <c r="N38" s="2">
        <v>3218</v>
      </c>
      <c r="O38" s="2" t="s">
        <v>2641</v>
      </c>
      <c r="P38" s="2">
        <v>0</v>
      </c>
      <c r="Q38" s="2" t="s">
        <v>14202</v>
      </c>
      <c r="R38" s="3" t="s">
        <v>18869</v>
      </c>
      <c r="S38" s="2">
        <v>1439</v>
      </c>
      <c r="T38" s="2" t="s">
        <v>23647</v>
      </c>
      <c r="U38" s="2" t="s">
        <v>23694</v>
      </c>
      <c r="V38" s="2" t="s">
        <v>23759</v>
      </c>
      <c r="W38" s="2">
        <v>200000000</v>
      </c>
      <c r="X38" s="2">
        <v>2009</v>
      </c>
      <c r="Y38" s="2">
        <v>581</v>
      </c>
      <c r="Z38" s="2">
        <v>6</v>
      </c>
      <c r="AA38" s="2">
        <v>2.35</v>
      </c>
      <c r="AB38" s="2">
        <v>0</v>
      </c>
    </row>
    <row r="39" spans="1:28" x14ac:dyDescent="0.3">
      <c r="A39" s="2" t="s">
        <v>28</v>
      </c>
      <c r="B39" s="2" t="s">
        <v>57</v>
      </c>
      <c r="C39" s="2">
        <v>378</v>
      </c>
      <c r="D39" s="2">
        <v>165</v>
      </c>
      <c r="E39" s="2">
        <v>0</v>
      </c>
      <c r="F39" s="2">
        <v>808</v>
      </c>
      <c r="G39" s="2" t="s">
        <v>2456</v>
      </c>
      <c r="H39" s="2">
        <v>974</v>
      </c>
      <c r="I39" s="2">
        <v>245428137</v>
      </c>
      <c r="J39" s="2" t="s">
        <v>23782</v>
      </c>
      <c r="K39" s="2" t="s">
        <v>6200</v>
      </c>
      <c r="L39" s="2" t="s">
        <v>7306</v>
      </c>
      <c r="M39" s="2">
        <v>242420</v>
      </c>
      <c r="N39" s="2">
        <v>3988</v>
      </c>
      <c r="O39" s="2" t="s">
        <v>2453</v>
      </c>
      <c r="P39" s="2">
        <v>2</v>
      </c>
      <c r="Q39" s="2" t="s">
        <v>14203</v>
      </c>
      <c r="R39" s="3" t="s">
        <v>18870</v>
      </c>
      <c r="S39" s="2">
        <v>918</v>
      </c>
      <c r="T39" s="2" t="s">
        <v>23647</v>
      </c>
      <c r="U39" s="2" t="s">
        <v>23694</v>
      </c>
      <c r="V39" s="2" t="s">
        <v>23759</v>
      </c>
      <c r="W39" s="2">
        <v>210000000</v>
      </c>
      <c r="X39" s="2">
        <v>2014</v>
      </c>
      <c r="Y39" s="2">
        <v>956</v>
      </c>
      <c r="Z39" s="2">
        <v>5.7</v>
      </c>
      <c r="AA39" s="2">
        <v>2.35</v>
      </c>
      <c r="AB39" s="2">
        <v>56000</v>
      </c>
    </row>
    <row r="40" spans="1:28" x14ac:dyDescent="0.3">
      <c r="A40" s="2" t="s">
        <v>28</v>
      </c>
      <c r="B40" s="2" t="s">
        <v>36</v>
      </c>
      <c r="C40" s="2">
        <v>525</v>
      </c>
      <c r="D40" s="2">
        <v>130</v>
      </c>
      <c r="E40" s="2">
        <v>0</v>
      </c>
      <c r="F40" s="2">
        <v>11000</v>
      </c>
      <c r="G40" s="2" t="s">
        <v>2457</v>
      </c>
      <c r="H40" s="2">
        <v>44000</v>
      </c>
      <c r="I40" s="2">
        <v>234903076</v>
      </c>
      <c r="J40" s="2" t="s">
        <v>23792</v>
      </c>
      <c r="K40" s="2" t="s">
        <v>6201</v>
      </c>
      <c r="L40" s="2" t="s">
        <v>7307</v>
      </c>
      <c r="M40" s="2">
        <v>175409</v>
      </c>
      <c r="N40" s="2">
        <v>73441</v>
      </c>
      <c r="O40" s="2" t="s">
        <v>2431</v>
      </c>
      <c r="P40" s="2">
        <v>4</v>
      </c>
      <c r="Q40" s="2" t="s">
        <v>14204</v>
      </c>
      <c r="R40" s="3" t="s">
        <v>18871</v>
      </c>
      <c r="S40" s="2">
        <v>511</v>
      </c>
      <c r="T40" s="2" t="s">
        <v>23647</v>
      </c>
      <c r="U40" s="2" t="s">
        <v>23694</v>
      </c>
      <c r="V40" s="2" t="s">
        <v>23760</v>
      </c>
      <c r="W40" s="2">
        <v>215000000</v>
      </c>
      <c r="X40" s="2">
        <v>2013</v>
      </c>
      <c r="Y40" s="2">
        <v>15000</v>
      </c>
      <c r="Z40" s="2">
        <v>6.4</v>
      </c>
      <c r="AA40" s="2">
        <v>2.35</v>
      </c>
      <c r="AB40" s="2">
        <v>60000</v>
      </c>
    </row>
    <row r="41" spans="1:28" x14ac:dyDescent="0.3">
      <c r="A41" s="2" t="s">
        <v>28</v>
      </c>
      <c r="B41" s="2" t="s">
        <v>47</v>
      </c>
      <c r="C41" s="2">
        <v>495</v>
      </c>
      <c r="D41" s="2">
        <v>142</v>
      </c>
      <c r="E41" s="2">
        <v>464</v>
      </c>
      <c r="F41" s="2">
        <v>825</v>
      </c>
      <c r="G41" s="2" t="s">
        <v>2443</v>
      </c>
      <c r="H41" s="2">
        <v>15000</v>
      </c>
      <c r="I41" s="2">
        <v>202853933</v>
      </c>
      <c r="J41" s="2" t="s">
        <v>23774</v>
      </c>
      <c r="K41" s="2" t="s">
        <v>2608</v>
      </c>
      <c r="L41" s="2" t="s">
        <v>7308</v>
      </c>
      <c r="M41" s="2">
        <v>321227</v>
      </c>
      <c r="N41" s="2">
        <v>28631</v>
      </c>
      <c r="O41" s="2" t="s">
        <v>12087</v>
      </c>
      <c r="P41" s="2">
        <v>0</v>
      </c>
      <c r="Q41" s="2" t="s">
        <v>14205</v>
      </c>
      <c r="R41" s="3" t="s">
        <v>18872</v>
      </c>
      <c r="S41" s="2">
        <v>1067</v>
      </c>
      <c r="T41" s="2" t="s">
        <v>23647</v>
      </c>
      <c r="U41" s="2" t="s">
        <v>23694</v>
      </c>
      <c r="V41" s="2" t="s">
        <v>23759</v>
      </c>
      <c r="W41" s="2">
        <v>200000000</v>
      </c>
      <c r="X41" s="2">
        <v>2014</v>
      </c>
      <c r="Y41" s="2">
        <v>10000</v>
      </c>
      <c r="Z41" s="2">
        <v>6.7</v>
      </c>
      <c r="AA41" s="2">
        <v>2.35</v>
      </c>
      <c r="AB41" s="2">
        <v>41000</v>
      </c>
    </row>
    <row r="42" spans="1:28" x14ac:dyDescent="0.3">
      <c r="A42" s="2" t="s">
        <v>28</v>
      </c>
      <c r="B42" s="2" t="s">
        <v>58</v>
      </c>
      <c r="C42" s="2">
        <v>469</v>
      </c>
      <c r="D42" s="2">
        <v>125</v>
      </c>
      <c r="E42" s="2">
        <v>364</v>
      </c>
      <c r="F42" s="2">
        <v>1000</v>
      </c>
      <c r="G42" s="2" t="s">
        <v>2458</v>
      </c>
      <c r="H42" s="2">
        <v>12000</v>
      </c>
      <c r="I42" s="2">
        <v>172051787</v>
      </c>
      <c r="J42" s="2" t="s">
        <v>23782</v>
      </c>
      <c r="K42" s="2" t="s">
        <v>2483</v>
      </c>
      <c r="L42" s="2" t="s">
        <v>7309</v>
      </c>
      <c r="M42" s="2">
        <v>264183</v>
      </c>
      <c r="N42" s="2">
        <v>25550</v>
      </c>
      <c r="O42" s="2" t="s">
        <v>3080</v>
      </c>
      <c r="P42" s="2">
        <v>0</v>
      </c>
      <c r="Q42" s="2" t="s">
        <v>14206</v>
      </c>
      <c r="R42" s="3" t="s">
        <v>18873</v>
      </c>
      <c r="S42" s="2">
        <v>665</v>
      </c>
      <c r="T42" s="2" t="s">
        <v>23647</v>
      </c>
      <c r="U42" s="2" t="s">
        <v>23694</v>
      </c>
      <c r="V42" s="2" t="s">
        <v>23760</v>
      </c>
      <c r="W42" s="2">
        <v>170000000</v>
      </c>
      <c r="X42" s="2">
        <v>2010</v>
      </c>
      <c r="Y42" s="2">
        <v>10000</v>
      </c>
      <c r="Z42" s="2">
        <v>6.8</v>
      </c>
      <c r="AA42" s="2">
        <v>2.35</v>
      </c>
      <c r="AB42" s="2">
        <v>30000</v>
      </c>
    </row>
    <row r="43" spans="1:28" x14ac:dyDescent="0.3">
      <c r="A43" s="2" t="s">
        <v>28</v>
      </c>
      <c r="B43" s="2" t="s">
        <v>59</v>
      </c>
      <c r="C43" s="2">
        <v>304</v>
      </c>
      <c r="D43" s="2">
        <v>106</v>
      </c>
      <c r="E43" s="2">
        <v>487</v>
      </c>
      <c r="F43" s="2">
        <v>776</v>
      </c>
      <c r="G43" s="2" t="s">
        <v>2446</v>
      </c>
      <c r="H43" s="2">
        <v>1000</v>
      </c>
      <c r="I43" s="2">
        <v>191450875</v>
      </c>
      <c r="J43" s="2" t="s">
        <v>23799</v>
      </c>
      <c r="K43" s="2" t="s">
        <v>3022</v>
      </c>
      <c r="L43" s="2" t="s">
        <v>7310</v>
      </c>
      <c r="M43" s="2">
        <v>101178</v>
      </c>
      <c r="N43" s="2">
        <v>4482</v>
      </c>
      <c r="O43" s="2" t="s">
        <v>3456</v>
      </c>
      <c r="P43" s="2">
        <v>0</v>
      </c>
      <c r="Q43" s="2" t="s">
        <v>14207</v>
      </c>
      <c r="R43" s="3" t="s">
        <v>18874</v>
      </c>
      <c r="S43" s="2">
        <v>283</v>
      </c>
      <c r="T43" s="2" t="s">
        <v>23647</v>
      </c>
      <c r="U43" s="2" t="s">
        <v>23694</v>
      </c>
      <c r="V43" s="2" t="s">
        <v>23761</v>
      </c>
      <c r="W43" s="2">
        <v>200000000</v>
      </c>
      <c r="X43" s="2">
        <v>2011</v>
      </c>
      <c r="Y43" s="2">
        <v>919</v>
      </c>
      <c r="Z43" s="2">
        <v>6.3</v>
      </c>
      <c r="AA43" s="2">
        <v>2.35</v>
      </c>
      <c r="AB43" s="2">
        <v>10000</v>
      </c>
    </row>
    <row r="44" spans="1:28" x14ac:dyDescent="0.3">
      <c r="A44" s="2" t="s">
        <v>28</v>
      </c>
      <c r="B44" s="2" t="s">
        <v>60</v>
      </c>
      <c r="C44" s="2">
        <v>436</v>
      </c>
      <c r="D44" s="2">
        <v>123</v>
      </c>
      <c r="E44" s="2">
        <v>258</v>
      </c>
      <c r="F44" s="2">
        <v>326</v>
      </c>
      <c r="G44" s="2" t="s">
        <v>2459</v>
      </c>
      <c r="H44" s="2">
        <v>16000</v>
      </c>
      <c r="I44" s="2">
        <v>116593191</v>
      </c>
      <c r="J44" s="2" t="s">
        <v>23782</v>
      </c>
      <c r="K44" s="2" t="s">
        <v>2526</v>
      </c>
      <c r="L44" s="2" t="s">
        <v>7311</v>
      </c>
      <c r="M44" s="2">
        <v>223393</v>
      </c>
      <c r="N44" s="2">
        <v>17657</v>
      </c>
      <c r="O44" s="2" t="s">
        <v>12088</v>
      </c>
      <c r="P44" s="2">
        <v>2</v>
      </c>
      <c r="Q44" s="2" t="s">
        <v>14208</v>
      </c>
      <c r="R44" s="3" t="s">
        <v>18875</v>
      </c>
      <c r="S44" s="2">
        <v>550</v>
      </c>
      <c r="T44" s="2" t="s">
        <v>23647</v>
      </c>
      <c r="U44" s="2" t="s">
        <v>23694</v>
      </c>
      <c r="V44" s="2" t="s">
        <v>23759</v>
      </c>
      <c r="W44" s="2">
        <v>200000000</v>
      </c>
      <c r="X44" s="2">
        <v>2011</v>
      </c>
      <c r="Y44" s="2">
        <v>368</v>
      </c>
      <c r="Z44" s="2">
        <v>5.6</v>
      </c>
      <c r="AA44" s="2">
        <v>2.35</v>
      </c>
      <c r="AB44" s="2">
        <v>24000</v>
      </c>
    </row>
    <row r="45" spans="1:28" x14ac:dyDescent="0.3">
      <c r="A45" s="2" t="s">
        <v>28</v>
      </c>
      <c r="B45" s="2" t="s">
        <v>61</v>
      </c>
      <c r="C45" s="2">
        <v>453</v>
      </c>
      <c r="D45" s="2">
        <v>103</v>
      </c>
      <c r="E45" s="2">
        <v>125</v>
      </c>
      <c r="F45" s="2">
        <v>721</v>
      </c>
      <c r="G45" s="2" t="s">
        <v>2460</v>
      </c>
      <c r="H45" s="2">
        <v>15000</v>
      </c>
      <c r="I45" s="2">
        <v>414984497</v>
      </c>
      <c r="J45" s="2" t="s">
        <v>23798</v>
      </c>
      <c r="K45" s="2" t="s">
        <v>736</v>
      </c>
      <c r="L45" s="2" t="s">
        <v>7312</v>
      </c>
      <c r="M45" s="2">
        <v>544884</v>
      </c>
      <c r="N45" s="2">
        <v>19085</v>
      </c>
      <c r="O45" s="2" t="s">
        <v>3033</v>
      </c>
      <c r="P45" s="2">
        <v>3</v>
      </c>
      <c r="Q45" s="2" t="s">
        <v>14209</v>
      </c>
      <c r="R45" s="3" t="s">
        <v>18876</v>
      </c>
      <c r="S45" s="2">
        <v>733</v>
      </c>
      <c r="T45" s="2" t="s">
        <v>23647</v>
      </c>
      <c r="U45" s="2" t="s">
        <v>23694</v>
      </c>
      <c r="V45" s="2" t="s">
        <v>23761</v>
      </c>
      <c r="W45" s="2">
        <v>200000000</v>
      </c>
      <c r="X45" s="2">
        <v>2010</v>
      </c>
      <c r="Y45" s="2">
        <v>1000</v>
      </c>
      <c r="Z45" s="2">
        <v>8.3000000000000007</v>
      </c>
      <c r="AA45" s="2">
        <v>1.85</v>
      </c>
      <c r="AB45" s="2">
        <v>30000</v>
      </c>
    </row>
    <row r="46" spans="1:28" x14ac:dyDescent="0.3">
      <c r="A46" s="2" t="s">
        <v>28</v>
      </c>
      <c r="B46" s="2" t="s">
        <v>23800</v>
      </c>
      <c r="C46" s="2">
        <v>422</v>
      </c>
      <c r="D46" s="2">
        <v>118</v>
      </c>
      <c r="E46" s="2">
        <v>368</v>
      </c>
      <c r="F46" s="2">
        <v>988</v>
      </c>
      <c r="G46" s="2" t="s">
        <v>2461</v>
      </c>
      <c r="H46" s="2">
        <v>23000</v>
      </c>
      <c r="I46" s="2">
        <v>125320003</v>
      </c>
      <c r="J46" s="2" t="s">
        <v>23782</v>
      </c>
      <c r="K46" s="2" t="s">
        <v>2429</v>
      </c>
      <c r="L46" s="2" t="s">
        <v>7313</v>
      </c>
      <c r="M46" s="2">
        <v>286095</v>
      </c>
      <c r="N46" s="2">
        <v>27468</v>
      </c>
      <c r="O46" s="2" t="s">
        <v>2807</v>
      </c>
      <c r="P46" s="2">
        <v>0</v>
      </c>
      <c r="Q46" s="2" t="s">
        <v>14210</v>
      </c>
      <c r="R46" s="3" t="s">
        <v>18877</v>
      </c>
      <c r="S46" s="2">
        <v>974</v>
      </c>
      <c r="T46" s="2" t="s">
        <v>23647</v>
      </c>
      <c r="U46" s="2" t="s">
        <v>23694</v>
      </c>
      <c r="V46" s="2" t="s">
        <v>23759</v>
      </c>
      <c r="W46" s="2">
        <v>200000000</v>
      </c>
      <c r="X46" s="2">
        <v>2009</v>
      </c>
      <c r="Y46" s="2">
        <v>3000</v>
      </c>
      <c r="Z46" s="2">
        <v>6.6</v>
      </c>
      <c r="AA46" s="2">
        <v>2.35</v>
      </c>
      <c r="AB46" s="2">
        <v>0</v>
      </c>
    </row>
    <row r="47" spans="1:28" x14ac:dyDescent="0.3">
      <c r="A47" s="2" t="s">
        <v>28</v>
      </c>
      <c r="B47" s="2" t="s">
        <v>63</v>
      </c>
      <c r="C47" s="2">
        <v>424</v>
      </c>
      <c r="D47" s="2">
        <v>140</v>
      </c>
      <c r="E47" s="2">
        <v>0</v>
      </c>
      <c r="F47" s="2">
        <v>14000</v>
      </c>
      <c r="G47" s="2" t="s">
        <v>2462</v>
      </c>
      <c r="H47" s="2">
        <v>26000</v>
      </c>
      <c r="I47" s="2">
        <v>350034110</v>
      </c>
      <c r="J47" s="2" t="s">
        <v>23801</v>
      </c>
      <c r="K47" s="2" t="s">
        <v>6202</v>
      </c>
      <c r="L47" s="2" t="s">
        <v>7314</v>
      </c>
      <c r="M47" s="2">
        <v>278232</v>
      </c>
      <c r="N47" s="2">
        <v>79150</v>
      </c>
      <c r="O47" s="2" t="s">
        <v>2507</v>
      </c>
      <c r="P47" s="2">
        <v>0</v>
      </c>
      <c r="Q47" s="2" t="s">
        <v>14211</v>
      </c>
      <c r="R47" s="3" t="s">
        <v>18878</v>
      </c>
      <c r="S47" s="2">
        <v>657</v>
      </c>
      <c r="T47" s="2" t="s">
        <v>23647</v>
      </c>
      <c r="U47" s="2" t="s">
        <v>23694</v>
      </c>
      <c r="V47" s="2" t="s">
        <v>23759</v>
      </c>
      <c r="W47" s="2">
        <v>190000000</v>
      </c>
      <c r="X47" s="2">
        <v>2015</v>
      </c>
      <c r="Y47" s="2">
        <v>23000</v>
      </c>
      <c r="Z47" s="2">
        <v>7.2</v>
      </c>
      <c r="AA47" s="2">
        <v>2.35</v>
      </c>
      <c r="AB47" s="2">
        <v>94000</v>
      </c>
    </row>
    <row r="48" spans="1:28" x14ac:dyDescent="0.3">
      <c r="A48" s="2" t="s">
        <v>28</v>
      </c>
      <c r="B48" s="2" t="s">
        <v>42</v>
      </c>
      <c r="C48" s="2">
        <v>654</v>
      </c>
      <c r="D48" s="2">
        <v>123</v>
      </c>
      <c r="E48" s="2">
        <v>395</v>
      </c>
      <c r="F48" s="2">
        <v>1000</v>
      </c>
      <c r="G48" s="2" t="s">
        <v>2463</v>
      </c>
      <c r="H48" s="2">
        <v>17000</v>
      </c>
      <c r="I48" s="2">
        <v>202351611</v>
      </c>
      <c r="J48" s="2" t="s">
        <v>23802</v>
      </c>
      <c r="K48" s="2" t="s">
        <v>3561</v>
      </c>
      <c r="L48" s="2" t="s">
        <v>7315</v>
      </c>
      <c r="M48" s="2">
        <v>465019</v>
      </c>
      <c r="N48" s="2">
        <v>32392</v>
      </c>
      <c r="O48" s="2" t="s">
        <v>4117</v>
      </c>
      <c r="P48" s="2">
        <v>0</v>
      </c>
      <c r="Q48" s="2" t="s">
        <v>14212</v>
      </c>
      <c r="R48" s="3" t="s">
        <v>18879</v>
      </c>
      <c r="S48" s="2">
        <v>995</v>
      </c>
      <c r="T48" s="2" t="s">
        <v>23647</v>
      </c>
      <c r="U48" s="2" t="s">
        <v>23694</v>
      </c>
      <c r="V48" s="2" t="s">
        <v>23759</v>
      </c>
      <c r="W48" s="2">
        <v>190000000</v>
      </c>
      <c r="X48" s="2">
        <v>2013</v>
      </c>
      <c r="Y48" s="2">
        <v>11000</v>
      </c>
      <c r="Z48" s="2">
        <v>7</v>
      </c>
      <c r="AA48" s="2">
        <v>2.35</v>
      </c>
      <c r="AB48" s="2">
        <v>129000</v>
      </c>
    </row>
    <row r="49" spans="1:28" x14ac:dyDescent="0.3">
      <c r="A49" s="2" t="s">
        <v>28</v>
      </c>
      <c r="B49" s="2" t="s">
        <v>41</v>
      </c>
      <c r="C49" s="2">
        <v>539</v>
      </c>
      <c r="D49" s="2">
        <v>149</v>
      </c>
      <c r="E49" s="2">
        <v>0</v>
      </c>
      <c r="F49" s="2">
        <v>20000</v>
      </c>
      <c r="G49" s="2" t="s">
        <v>2464</v>
      </c>
      <c r="H49" s="2">
        <v>34000</v>
      </c>
      <c r="I49" s="2">
        <v>233914986</v>
      </c>
      <c r="J49" s="2" t="s">
        <v>23797</v>
      </c>
      <c r="K49" s="2" t="s">
        <v>6203</v>
      </c>
      <c r="L49" s="2" t="s">
        <v>7316</v>
      </c>
      <c r="M49" s="2">
        <v>514125</v>
      </c>
      <c r="N49" s="2">
        <v>91434</v>
      </c>
      <c r="O49" s="2" t="s">
        <v>2717</v>
      </c>
      <c r="P49" s="2">
        <v>7</v>
      </c>
      <c r="Q49" s="2" t="s">
        <v>14213</v>
      </c>
      <c r="R49" s="3" t="s">
        <v>18880</v>
      </c>
      <c r="S49" s="2">
        <v>752</v>
      </c>
      <c r="T49" s="2" t="s">
        <v>23647</v>
      </c>
      <c r="U49" s="2" t="s">
        <v>23694</v>
      </c>
      <c r="V49" s="2" t="s">
        <v>23759</v>
      </c>
      <c r="W49" s="2">
        <v>200000000</v>
      </c>
      <c r="X49" s="2">
        <v>2014</v>
      </c>
      <c r="Y49" s="2">
        <v>22000</v>
      </c>
      <c r="Z49" s="2">
        <v>8</v>
      </c>
      <c r="AA49" s="2">
        <v>2.35</v>
      </c>
      <c r="AB49" s="2">
        <v>82000</v>
      </c>
    </row>
    <row r="50" spans="1:28" x14ac:dyDescent="0.3">
      <c r="A50" s="2" t="s">
        <v>28</v>
      </c>
      <c r="B50" s="2" t="s">
        <v>64</v>
      </c>
      <c r="C50" s="2">
        <v>590</v>
      </c>
      <c r="D50" s="2">
        <v>132</v>
      </c>
      <c r="E50" s="2">
        <v>14000</v>
      </c>
      <c r="F50" s="2">
        <v>928</v>
      </c>
      <c r="G50" s="2" t="s">
        <v>2465</v>
      </c>
      <c r="H50" s="2">
        <v>19000</v>
      </c>
      <c r="I50" s="2">
        <v>228756232</v>
      </c>
      <c r="J50" s="2" t="s">
        <v>23782</v>
      </c>
      <c r="K50" s="2" t="s">
        <v>2845</v>
      </c>
      <c r="L50" s="2" t="s">
        <v>7317</v>
      </c>
      <c r="M50" s="2">
        <v>395573</v>
      </c>
      <c r="N50" s="2">
        <v>21411</v>
      </c>
      <c r="O50" s="2" t="s">
        <v>12089</v>
      </c>
      <c r="P50" s="2">
        <v>0</v>
      </c>
      <c r="Q50" s="2" t="s">
        <v>14214</v>
      </c>
      <c r="R50" s="3" t="s">
        <v>18881</v>
      </c>
      <c r="S50" s="2">
        <v>1171</v>
      </c>
      <c r="T50" s="2" t="s">
        <v>23647</v>
      </c>
      <c r="U50" s="2" t="s">
        <v>23694</v>
      </c>
      <c r="V50" s="2" t="s">
        <v>23759</v>
      </c>
      <c r="W50" s="2">
        <v>190000000</v>
      </c>
      <c r="X50" s="2">
        <v>2013</v>
      </c>
      <c r="Y50" s="2">
        <v>981</v>
      </c>
      <c r="Z50" s="2">
        <v>7.8</v>
      </c>
      <c r="AA50" s="2">
        <v>2.35</v>
      </c>
      <c r="AB50" s="2">
        <v>92000</v>
      </c>
    </row>
    <row r="51" spans="1:28" x14ac:dyDescent="0.3">
      <c r="A51" s="2" t="s">
        <v>28</v>
      </c>
      <c r="B51" s="2" t="s">
        <v>41</v>
      </c>
      <c r="C51" s="2">
        <v>338</v>
      </c>
      <c r="D51" s="2">
        <v>114</v>
      </c>
      <c r="E51" s="2">
        <v>0</v>
      </c>
      <c r="F51" s="2">
        <v>140</v>
      </c>
      <c r="G51" s="2" t="s">
        <v>2466</v>
      </c>
      <c r="H51" s="2">
        <v>979</v>
      </c>
      <c r="I51" s="2">
        <v>65171860</v>
      </c>
      <c r="J51" s="2" t="s">
        <v>23790</v>
      </c>
      <c r="K51" s="2" t="s">
        <v>2588</v>
      </c>
      <c r="L51" s="2" t="s">
        <v>7318</v>
      </c>
      <c r="M51" s="2">
        <v>106416</v>
      </c>
      <c r="N51" s="2">
        <v>1766</v>
      </c>
      <c r="O51" s="2" t="s">
        <v>12090</v>
      </c>
      <c r="P51" s="2">
        <v>1</v>
      </c>
      <c r="Q51" s="2" t="s">
        <v>14215</v>
      </c>
      <c r="R51" s="3" t="s">
        <v>18882</v>
      </c>
      <c r="S51" s="2">
        <v>205</v>
      </c>
      <c r="T51" s="2" t="s">
        <v>23647</v>
      </c>
      <c r="U51" s="2" t="s">
        <v>23694</v>
      </c>
      <c r="V51" s="2" t="s">
        <v>23759</v>
      </c>
      <c r="W51" s="2">
        <v>195000000</v>
      </c>
      <c r="X51" s="2">
        <v>2013</v>
      </c>
      <c r="Y51" s="2">
        <v>557</v>
      </c>
      <c r="Z51" s="2">
        <v>6.3</v>
      </c>
      <c r="AA51" s="2">
        <v>2.35</v>
      </c>
      <c r="AB51" s="2">
        <v>22000</v>
      </c>
    </row>
    <row r="52" spans="1:28" x14ac:dyDescent="0.3">
      <c r="A52" s="2" t="s">
        <v>28</v>
      </c>
      <c r="B52" s="2" t="s">
        <v>65</v>
      </c>
      <c r="C52" s="2">
        <v>490</v>
      </c>
      <c r="D52" s="2">
        <v>143</v>
      </c>
      <c r="E52" s="2">
        <v>1000</v>
      </c>
      <c r="F52" s="2">
        <v>77</v>
      </c>
      <c r="G52" s="2" t="s">
        <v>2467</v>
      </c>
      <c r="H52" s="2">
        <v>29000</v>
      </c>
      <c r="I52" s="2">
        <v>144812796</v>
      </c>
      <c r="J52" s="2" t="s">
        <v>23794</v>
      </c>
      <c r="K52" s="2" t="s">
        <v>6199</v>
      </c>
      <c r="L52" s="2" t="s">
        <v>7319</v>
      </c>
      <c r="M52" s="2">
        <v>362912</v>
      </c>
      <c r="N52" s="2">
        <v>29770</v>
      </c>
      <c r="O52" s="2" t="s">
        <v>5184</v>
      </c>
      <c r="P52" s="2">
        <v>4</v>
      </c>
      <c r="Q52" s="2" t="s">
        <v>14216</v>
      </c>
      <c r="R52" s="3" t="s">
        <v>18883</v>
      </c>
      <c r="S52" s="2">
        <v>753</v>
      </c>
      <c r="T52" s="2" t="s">
        <v>23647</v>
      </c>
      <c r="U52" s="2" t="s">
        <v>23698</v>
      </c>
      <c r="V52" s="2" t="s">
        <v>23759</v>
      </c>
      <c r="W52" s="2">
        <v>105000000</v>
      </c>
      <c r="X52" s="2">
        <v>2013</v>
      </c>
      <c r="Y52" s="2">
        <v>509</v>
      </c>
      <c r="Z52" s="2">
        <v>7.3</v>
      </c>
      <c r="AA52" s="2">
        <v>2.35</v>
      </c>
      <c r="AB52" s="2">
        <v>115000</v>
      </c>
    </row>
    <row r="53" spans="1:28" x14ac:dyDescent="0.3">
      <c r="A53" s="2" t="s">
        <v>28</v>
      </c>
      <c r="B53" s="2" t="s">
        <v>66</v>
      </c>
      <c r="C53" s="2">
        <v>306</v>
      </c>
      <c r="D53" s="2">
        <v>116</v>
      </c>
      <c r="E53" s="2">
        <v>179</v>
      </c>
      <c r="F53" s="2">
        <v>236</v>
      </c>
      <c r="G53" s="2" t="s">
        <v>2468</v>
      </c>
      <c r="H53" s="2">
        <v>15000</v>
      </c>
      <c r="I53" s="2">
        <v>90755643</v>
      </c>
      <c r="J53" s="2" t="s">
        <v>23796</v>
      </c>
      <c r="K53" s="2" t="s">
        <v>2741</v>
      </c>
      <c r="L53" s="2" t="s">
        <v>7320</v>
      </c>
      <c r="M53" s="2">
        <v>222403</v>
      </c>
      <c r="N53" s="2">
        <v>16149</v>
      </c>
      <c r="O53" s="2" t="s">
        <v>4605</v>
      </c>
      <c r="P53" s="2">
        <v>2</v>
      </c>
      <c r="Q53" s="2" t="s">
        <v>14217</v>
      </c>
      <c r="R53" s="3" t="s">
        <v>18884</v>
      </c>
      <c r="S53" s="2">
        <v>453</v>
      </c>
      <c r="T53" s="2" t="s">
        <v>23647</v>
      </c>
      <c r="U53" s="2" t="s">
        <v>23694</v>
      </c>
      <c r="V53" s="2" t="s">
        <v>23759</v>
      </c>
      <c r="W53" s="2">
        <v>200000000</v>
      </c>
      <c r="X53" s="2">
        <v>2010</v>
      </c>
      <c r="Y53" s="2">
        <v>567</v>
      </c>
      <c r="Z53" s="2">
        <v>6.6</v>
      </c>
      <c r="AA53" s="2">
        <v>2.35</v>
      </c>
      <c r="AB53" s="2">
        <v>23000</v>
      </c>
    </row>
    <row r="54" spans="1:28" x14ac:dyDescent="0.3">
      <c r="A54" s="2" t="s">
        <v>28</v>
      </c>
      <c r="B54" s="2" t="s">
        <v>23803</v>
      </c>
      <c r="C54" s="2">
        <v>575</v>
      </c>
      <c r="D54" s="2">
        <v>131</v>
      </c>
      <c r="E54" s="2">
        <v>0</v>
      </c>
      <c r="F54" s="2">
        <v>919</v>
      </c>
      <c r="G54" s="2" t="s">
        <v>2469</v>
      </c>
      <c r="H54" s="2">
        <v>16000</v>
      </c>
      <c r="I54" s="2">
        <v>101785482</v>
      </c>
      <c r="J54" s="2" t="s">
        <v>23782</v>
      </c>
      <c r="K54" s="2" t="s">
        <v>6204</v>
      </c>
      <c r="L54" s="2" t="s">
        <v>7321</v>
      </c>
      <c r="M54" s="2">
        <v>381148</v>
      </c>
      <c r="N54" s="2">
        <v>19166</v>
      </c>
      <c r="O54" s="2" t="s">
        <v>2867</v>
      </c>
      <c r="P54" s="2">
        <v>0</v>
      </c>
      <c r="Q54" s="2" t="s">
        <v>14218</v>
      </c>
      <c r="R54" s="3" t="s">
        <v>18885</v>
      </c>
      <c r="S54" s="2">
        <v>1106</v>
      </c>
      <c r="T54" s="2" t="s">
        <v>23647</v>
      </c>
      <c r="U54" s="2" t="s">
        <v>23694</v>
      </c>
      <c r="V54" s="2" t="s">
        <v>23759</v>
      </c>
      <c r="W54" s="2">
        <v>190000000</v>
      </c>
      <c r="X54" s="2">
        <v>2013</v>
      </c>
      <c r="Y54" s="2">
        <v>968</v>
      </c>
      <c r="Z54" s="2">
        <v>7</v>
      </c>
      <c r="AA54" s="2">
        <v>1.85</v>
      </c>
      <c r="AB54" s="2">
        <v>83000</v>
      </c>
    </row>
    <row r="55" spans="1:28" x14ac:dyDescent="0.3">
      <c r="A55" s="2" t="s">
        <v>28</v>
      </c>
      <c r="B55" s="2" t="s">
        <v>57</v>
      </c>
      <c r="C55" s="2">
        <v>428</v>
      </c>
      <c r="D55" s="2">
        <v>154</v>
      </c>
      <c r="E55" s="2">
        <v>0</v>
      </c>
      <c r="F55" s="2">
        <v>581</v>
      </c>
      <c r="G55" s="2" t="s">
        <v>2470</v>
      </c>
      <c r="H55" s="2">
        <v>894</v>
      </c>
      <c r="I55" s="2">
        <v>352358779</v>
      </c>
      <c r="J55" s="2" t="s">
        <v>23782</v>
      </c>
      <c r="K55" s="2" t="s">
        <v>3137</v>
      </c>
      <c r="L55" s="2" t="s">
        <v>7322</v>
      </c>
      <c r="M55" s="2">
        <v>326180</v>
      </c>
      <c r="N55" s="2">
        <v>2593</v>
      </c>
      <c r="O55" s="2" t="s">
        <v>2455</v>
      </c>
      <c r="P55" s="2">
        <v>2</v>
      </c>
      <c r="Q55" s="2" t="s">
        <v>14219</v>
      </c>
      <c r="R55" s="3" t="s">
        <v>18886</v>
      </c>
      <c r="S55" s="2">
        <v>899</v>
      </c>
      <c r="T55" s="2" t="s">
        <v>23647</v>
      </c>
      <c r="U55" s="2" t="s">
        <v>23694</v>
      </c>
      <c r="V55" s="2" t="s">
        <v>23759</v>
      </c>
      <c r="W55" s="2">
        <v>195000000</v>
      </c>
      <c r="X55" s="2">
        <v>2011</v>
      </c>
      <c r="Y55" s="2">
        <v>829</v>
      </c>
      <c r="Z55" s="2">
        <v>6.3</v>
      </c>
      <c r="AA55" s="2">
        <v>2.35</v>
      </c>
      <c r="AB55" s="2">
        <v>46000</v>
      </c>
    </row>
    <row r="56" spans="1:28" x14ac:dyDescent="0.3">
      <c r="A56" s="2" t="s">
        <v>28</v>
      </c>
      <c r="B56" s="2" t="s">
        <v>68</v>
      </c>
      <c r="C56" s="2">
        <v>470</v>
      </c>
      <c r="D56" s="2">
        <v>122</v>
      </c>
      <c r="E56" s="2">
        <v>14000</v>
      </c>
      <c r="F56" s="2">
        <v>1000</v>
      </c>
      <c r="G56" s="2" t="s">
        <v>2471</v>
      </c>
      <c r="H56" s="2">
        <v>11000</v>
      </c>
      <c r="I56" s="2">
        <v>317011114</v>
      </c>
      <c r="J56" s="2" t="s">
        <v>23775</v>
      </c>
      <c r="K56" s="2" t="s">
        <v>3056</v>
      </c>
      <c r="L56" s="2" t="s">
        <v>7323</v>
      </c>
      <c r="M56" s="2">
        <v>333847</v>
      </c>
      <c r="N56" s="2">
        <v>14959</v>
      </c>
      <c r="O56" s="2" t="s">
        <v>3064</v>
      </c>
      <c r="P56" s="2">
        <v>2</v>
      </c>
      <c r="Q56" s="2" t="s">
        <v>14220</v>
      </c>
      <c r="R56" s="3" t="s">
        <v>18887</v>
      </c>
      <c r="S56" s="2">
        <v>2054</v>
      </c>
      <c r="T56" s="2" t="s">
        <v>23647</v>
      </c>
      <c r="U56" s="2" t="s">
        <v>23694</v>
      </c>
      <c r="V56" s="2" t="s">
        <v>23759</v>
      </c>
      <c r="W56" s="2">
        <v>185000000</v>
      </c>
      <c r="X56" s="2">
        <v>2008</v>
      </c>
      <c r="Y56" s="2">
        <v>1000</v>
      </c>
      <c r="Z56" s="2">
        <v>6.2</v>
      </c>
      <c r="AA56" s="2">
        <v>2.35</v>
      </c>
      <c r="AB56" s="2">
        <v>5000</v>
      </c>
    </row>
    <row r="57" spans="1:28" x14ac:dyDescent="0.3">
      <c r="A57" s="2" t="s">
        <v>28</v>
      </c>
      <c r="B57" s="2" t="s">
        <v>69</v>
      </c>
      <c r="C57" s="2">
        <v>298</v>
      </c>
      <c r="D57" s="2">
        <v>93</v>
      </c>
      <c r="E57" s="2">
        <v>113</v>
      </c>
      <c r="F57" s="2">
        <v>113</v>
      </c>
      <c r="G57" s="2" t="s">
        <v>23804</v>
      </c>
      <c r="H57" s="2">
        <v>275</v>
      </c>
      <c r="I57" s="2">
        <v>123070338</v>
      </c>
      <c r="J57" s="2" t="s">
        <v>23798</v>
      </c>
      <c r="K57" s="2" t="s">
        <v>4991</v>
      </c>
      <c r="L57" s="2" t="s">
        <v>7324</v>
      </c>
      <c r="M57" s="2">
        <v>62836</v>
      </c>
      <c r="N57" s="2">
        <v>696</v>
      </c>
      <c r="O57" s="2" t="s">
        <v>69</v>
      </c>
      <c r="P57" s="2">
        <v>0</v>
      </c>
      <c r="Q57" s="2" t="s">
        <v>14221</v>
      </c>
      <c r="R57" s="3" t="s">
        <v>18888</v>
      </c>
      <c r="S57" s="2">
        <v>345</v>
      </c>
      <c r="T57" s="2" t="s">
        <v>23647</v>
      </c>
      <c r="U57" s="2" t="s">
        <v>23694</v>
      </c>
      <c r="V57" s="2" t="s">
        <v>23760</v>
      </c>
      <c r="X57" s="2">
        <v>2015</v>
      </c>
      <c r="Y57" s="2">
        <v>150</v>
      </c>
      <c r="Z57" s="2">
        <v>6.8</v>
      </c>
      <c r="AA57" s="2">
        <v>2.35</v>
      </c>
      <c r="AB57" s="2">
        <v>20000</v>
      </c>
    </row>
    <row r="58" spans="1:28" x14ac:dyDescent="0.3">
      <c r="A58" s="2" t="s">
        <v>28</v>
      </c>
      <c r="B58" s="2" t="s">
        <v>70</v>
      </c>
      <c r="C58" s="2">
        <v>488</v>
      </c>
      <c r="D58" s="2">
        <v>93</v>
      </c>
      <c r="E58" s="2">
        <v>56</v>
      </c>
      <c r="F58" s="2">
        <v>838</v>
      </c>
      <c r="G58" s="2" t="s">
        <v>2460</v>
      </c>
      <c r="H58" s="2">
        <v>2000</v>
      </c>
      <c r="I58" s="2">
        <v>237282182</v>
      </c>
      <c r="J58" s="2" t="s">
        <v>23798</v>
      </c>
      <c r="K58" s="2" t="s">
        <v>3134</v>
      </c>
      <c r="L58" s="2" t="s">
        <v>7325</v>
      </c>
      <c r="M58" s="2">
        <v>273556</v>
      </c>
      <c r="N58" s="2">
        <v>5005</v>
      </c>
      <c r="O58" s="2" t="s">
        <v>3882</v>
      </c>
      <c r="P58" s="2">
        <v>0</v>
      </c>
      <c r="Q58" s="2" t="s">
        <v>14222</v>
      </c>
      <c r="R58" s="3" t="s">
        <v>18889</v>
      </c>
      <c r="S58" s="2">
        <v>428</v>
      </c>
      <c r="T58" s="2" t="s">
        <v>23647</v>
      </c>
      <c r="U58" s="2" t="s">
        <v>23694</v>
      </c>
      <c r="V58" s="2" t="s">
        <v>23760</v>
      </c>
      <c r="W58" s="2">
        <v>185000000</v>
      </c>
      <c r="X58" s="2">
        <v>2012</v>
      </c>
      <c r="Y58" s="2">
        <v>1000</v>
      </c>
      <c r="Z58" s="2">
        <v>7.2</v>
      </c>
      <c r="AA58" s="2">
        <v>2.35</v>
      </c>
      <c r="AB58" s="2">
        <v>39000</v>
      </c>
    </row>
    <row r="59" spans="1:28" x14ac:dyDescent="0.3">
      <c r="A59" s="2" t="s">
        <v>28</v>
      </c>
      <c r="B59" s="2" t="s">
        <v>71</v>
      </c>
      <c r="C59" s="2">
        <v>322</v>
      </c>
      <c r="D59" s="2">
        <v>122</v>
      </c>
      <c r="E59" s="2">
        <v>681</v>
      </c>
      <c r="F59" s="2">
        <v>105</v>
      </c>
      <c r="G59" s="2" t="s">
        <v>2473</v>
      </c>
      <c r="H59" s="2">
        <v>998</v>
      </c>
      <c r="I59" s="2">
        <v>130468626</v>
      </c>
      <c r="J59" s="2" t="s">
        <v>23795</v>
      </c>
      <c r="K59" s="2" t="s">
        <v>6205</v>
      </c>
      <c r="L59" s="2" t="s">
        <v>7326</v>
      </c>
      <c r="M59" s="2">
        <v>53607</v>
      </c>
      <c r="N59" s="2">
        <v>1327</v>
      </c>
      <c r="O59" s="2" t="s">
        <v>12091</v>
      </c>
      <c r="P59" s="2">
        <v>4</v>
      </c>
      <c r="Q59" s="2" t="s">
        <v>14223</v>
      </c>
      <c r="R59" s="3" t="s">
        <v>18890</v>
      </c>
      <c r="S59" s="2">
        <v>432</v>
      </c>
      <c r="T59" s="2" t="s">
        <v>23647</v>
      </c>
      <c r="U59" s="2" t="s">
        <v>23694</v>
      </c>
      <c r="V59" s="2" t="s">
        <v>23759</v>
      </c>
      <c r="W59" s="2">
        <v>185000000</v>
      </c>
      <c r="X59" s="2">
        <v>2016</v>
      </c>
      <c r="Y59" s="2">
        <v>119</v>
      </c>
      <c r="Z59" s="2">
        <v>7.5</v>
      </c>
      <c r="AA59" s="2">
        <v>2.35</v>
      </c>
      <c r="AB59" s="2">
        <v>30000</v>
      </c>
    </row>
    <row r="60" spans="1:28" x14ac:dyDescent="0.3">
      <c r="A60" s="2" t="s">
        <v>28</v>
      </c>
      <c r="B60" s="2" t="s">
        <v>35</v>
      </c>
      <c r="C60" s="2">
        <v>421</v>
      </c>
      <c r="D60" s="2">
        <v>98</v>
      </c>
      <c r="E60" s="2">
        <v>475</v>
      </c>
      <c r="F60" s="2">
        <v>522</v>
      </c>
      <c r="G60" s="2" t="s">
        <v>2474</v>
      </c>
      <c r="H60" s="2">
        <v>1000</v>
      </c>
      <c r="I60" s="2">
        <v>223806889</v>
      </c>
      <c r="J60" s="2" t="s">
        <v>23805</v>
      </c>
      <c r="K60" s="2" t="s">
        <v>2460</v>
      </c>
      <c r="L60" s="2" t="s">
        <v>7327</v>
      </c>
      <c r="M60" s="2">
        <v>718837</v>
      </c>
      <c r="N60" s="2">
        <v>2975</v>
      </c>
      <c r="O60" s="2" t="s">
        <v>2020</v>
      </c>
      <c r="P60" s="2">
        <v>0</v>
      </c>
      <c r="Q60" s="2" t="s">
        <v>14224</v>
      </c>
      <c r="R60" s="3" t="s">
        <v>18891</v>
      </c>
      <c r="S60" s="2">
        <v>1043</v>
      </c>
      <c r="T60" s="2" t="s">
        <v>23647</v>
      </c>
      <c r="U60" s="2" t="s">
        <v>23694</v>
      </c>
      <c r="V60" s="2" t="s">
        <v>23761</v>
      </c>
      <c r="W60" s="2">
        <v>180000000</v>
      </c>
      <c r="X60" s="2">
        <v>2008</v>
      </c>
      <c r="Y60" s="2">
        <v>729</v>
      </c>
      <c r="Z60" s="2">
        <v>8.4</v>
      </c>
      <c r="AA60" s="2">
        <v>2.35</v>
      </c>
      <c r="AB60" s="2">
        <v>16000</v>
      </c>
    </row>
    <row r="61" spans="1:28" x14ac:dyDescent="0.3">
      <c r="A61" s="2" t="s">
        <v>28</v>
      </c>
      <c r="B61" s="2" t="s">
        <v>55</v>
      </c>
      <c r="C61" s="2">
        <v>162</v>
      </c>
      <c r="D61" s="2">
        <v>91</v>
      </c>
      <c r="E61" s="2">
        <v>420</v>
      </c>
      <c r="F61" s="2">
        <v>173</v>
      </c>
      <c r="G61" s="2" t="s">
        <v>2475</v>
      </c>
      <c r="H61" s="2">
        <v>268</v>
      </c>
      <c r="I61" s="2">
        <v>140080850</v>
      </c>
      <c r="J61" s="2" t="s">
        <v>23806</v>
      </c>
      <c r="K61" s="2" t="s">
        <v>3757</v>
      </c>
      <c r="L61" s="2" t="s">
        <v>7328</v>
      </c>
      <c r="M61" s="2">
        <v>121084</v>
      </c>
      <c r="N61" s="2">
        <v>1125</v>
      </c>
      <c r="O61" s="2" t="s">
        <v>3686</v>
      </c>
      <c r="P61" s="2">
        <v>2</v>
      </c>
      <c r="Q61" s="2" t="s">
        <v>14225</v>
      </c>
      <c r="R61" s="3" t="s">
        <v>18892</v>
      </c>
      <c r="S61" s="2">
        <v>221</v>
      </c>
      <c r="T61" s="2" t="s">
        <v>23647</v>
      </c>
      <c r="U61" s="2" t="s">
        <v>23694</v>
      </c>
      <c r="V61" s="2" t="s">
        <v>23759</v>
      </c>
      <c r="W61" s="2">
        <v>140000000</v>
      </c>
      <c r="X61" s="2">
        <v>2007</v>
      </c>
      <c r="Y61" s="2">
        <v>268</v>
      </c>
      <c r="Z61" s="2">
        <v>6.2</v>
      </c>
      <c r="AA61" s="2">
        <v>2.35</v>
      </c>
      <c r="AB61" s="2">
        <v>0</v>
      </c>
    </row>
    <row r="62" spans="1:28" x14ac:dyDescent="0.3">
      <c r="A62" s="2" t="s">
        <v>28</v>
      </c>
      <c r="B62" s="2" t="s">
        <v>72</v>
      </c>
      <c r="C62" s="2">
        <v>367</v>
      </c>
      <c r="D62" s="2">
        <v>158</v>
      </c>
      <c r="E62" s="2">
        <v>776</v>
      </c>
      <c r="F62" s="2">
        <v>310</v>
      </c>
      <c r="G62" s="2" t="s">
        <v>2476</v>
      </c>
      <c r="H62" s="2">
        <v>1000</v>
      </c>
      <c r="I62" s="2">
        <v>166112167</v>
      </c>
      <c r="J62" s="2" t="s">
        <v>23782</v>
      </c>
      <c r="K62" s="2" t="s">
        <v>2709</v>
      </c>
      <c r="L62" s="2" t="s">
        <v>7329</v>
      </c>
      <c r="M62" s="2">
        <v>283418</v>
      </c>
      <c r="N62" s="2">
        <v>2144</v>
      </c>
      <c r="O62" s="2" t="s">
        <v>12092</v>
      </c>
      <c r="P62" s="2">
        <v>0</v>
      </c>
      <c r="Q62" s="2" t="s">
        <v>14226</v>
      </c>
      <c r="R62" s="3" t="s">
        <v>18893</v>
      </c>
      <c r="S62" s="2">
        <v>1055</v>
      </c>
      <c r="T62" s="2" t="s">
        <v>23647</v>
      </c>
      <c r="U62" s="2" t="s">
        <v>23694</v>
      </c>
      <c r="V62" s="2" t="s">
        <v>23759</v>
      </c>
      <c r="W62" s="2">
        <v>200000000</v>
      </c>
      <c r="X62" s="2">
        <v>2009</v>
      </c>
      <c r="Y62" s="2">
        <v>468</v>
      </c>
      <c r="Z62" s="2">
        <v>5.8</v>
      </c>
      <c r="AA62" s="2">
        <v>2.35</v>
      </c>
      <c r="AB62" s="2">
        <v>13000</v>
      </c>
    </row>
    <row r="63" spans="1:28" x14ac:dyDescent="0.3">
      <c r="A63" s="2" t="s">
        <v>28</v>
      </c>
      <c r="B63" s="2" t="s">
        <v>73</v>
      </c>
      <c r="C63" s="2">
        <v>240</v>
      </c>
      <c r="D63" s="2">
        <v>96</v>
      </c>
      <c r="E63" s="2">
        <v>0</v>
      </c>
      <c r="F63" s="2">
        <v>10000</v>
      </c>
      <c r="G63" s="2" t="s">
        <v>2477</v>
      </c>
      <c r="H63" s="2">
        <v>18000</v>
      </c>
      <c r="I63" s="2">
        <v>137850096</v>
      </c>
      <c r="J63" s="2" t="s">
        <v>23807</v>
      </c>
      <c r="K63" s="2" t="s">
        <v>3045</v>
      </c>
      <c r="L63" s="2" t="s">
        <v>7330</v>
      </c>
      <c r="M63" s="2">
        <v>72809</v>
      </c>
      <c r="N63" s="2">
        <v>48878</v>
      </c>
      <c r="O63" s="2" t="s">
        <v>2539</v>
      </c>
      <c r="P63" s="2">
        <v>0</v>
      </c>
      <c r="Q63" s="2" t="s">
        <v>14227</v>
      </c>
      <c r="R63" s="3" t="s">
        <v>18894</v>
      </c>
      <c r="S63" s="2">
        <v>249</v>
      </c>
      <c r="T63" s="2" t="s">
        <v>23647</v>
      </c>
      <c r="U63" s="2" t="s">
        <v>23694</v>
      </c>
      <c r="V63" s="2" t="s">
        <v>23760</v>
      </c>
      <c r="W63" s="2">
        <v>200000000</v>
      </c>
      <c r="X63" s="2">
        <v>2009</v>
      </c>
      <c r="Y63" s="2">
        <v>14000</v>
      </c>
      <c r="Z63" s="2">
        <v>6.8</v>
      </c>
      <c r="AA63" s="2">
        <v>2.35</v>
      </c>
      <c r="AB63" s="2">
        <v>0</v>
      </c>
    </row>
    <row r="64" spans="1:28" x14ac:dyDescent="0.3">
      <c r="A64" s="2" t="s">
        <v>28</v>
      </c>
      <c r="B64" s="2" t="s">
        <v>74</v>
      </c>
      <c r="C64" s="2">
        <v>384</v>
      </c>
      <c r="D64" s="2">
        <v>127</v>
      </c>
      <c r="E64" s="2">
        <v>0</v>
      </c>
      <c r="F64" s="2">
        <v>13000</v>
      </c>
      <c r="G64" s="2" t="s">
        <v>2457</v>
      </c>
      <c r="H64" s="2">
        <v>17000</v>
      </c>
      <c r="I64" s="2">
        <v>47375327</v>
      </c>
      <c r="J64" s="2" t="s">
        <v>23782</v>
      </c>
      <c r="K64" s="2" t="s">
        <v>3626</v>
      </c>
      <c r="L64" s="2" t="s">
        <v>7331</v>
      </c>
      <c r="M64" s="2">
        <v>139593</v>
      </c>
      <c r="N64" s="2">
        <v>47334</v>
      </c>
      <c r="O64" s="2" t="s">
        <v>2878</v>
      </c>
      <c r="P64" s="2">
        <v>1</v>
      </c>
      <c r="Q64" s="2" t="s">
        <v>14228</v>
      </c>
      <c r="R64" s="3" t="s">
        <v>18895</v>
      </c>
      <c r="S64" s="2">
        <v>720</v>
      </c>
      <c r="T64" s="2" t="s">
        <v>23647</v>
      </c>
      <c r="U64" s="2" t="s">
        <v>23694</v>
      </c>
      <c r="V64" s="2" t="s">
        <v>23759</v>
      </c>
      <c r="W64" s="2">
        <v>176000000</v>
      </c>
      <c r="X64" s="2">
        <v>2015</v>
      </c>
      <c r="Y64" s="2">
        <v>15000</v>
      </c>
      <c r="Z64" s="2">
        <v>5.4</v>
      </c>
      <c r="AA64" s="2">
        <v>2.35</v>
      </c>
      <c r="AB64" s="2">
        <v>44000</v>
      </c>
    </row>
    <row r="65" spans="1:28" x14ac:dyDescent="0.3">
      <c r="A65" s="2" t="s">
        <v>28</v>
      </c>
      <c r="B65" s="2" t="s">
        <v>39</v>
      </c>
      <c r="C65" s="2">
        <v>248</v>
      </c>
      <c r="D65" s="2">
        <v>110</v>
      </c>
      <c r="E65" s="2">
        <v>282</v>
      </c>
      <c r="F65" s="2">
        <v>103</v>
      </c>
      <c r="G65" s="2" t="s">
        <v>2449</v>
      </c>
      <c r="H65" s="2">
        <v>11000</v>
      </c>
      <c r="I65" s="2">
        <v>124051759</v>
      </c>
      <c r="J65" s="2" t="s">
        <v>23793</v>
      </c>
      <c r="K65" s="2" t="s">
        <v>2645</v>
      </c>
      <c r="L65" s="2" t="s">
        <v>7332</v>
      </c>
      <c r="M65" s="2">
        <v>42372</v>
      </c>
      <c r="N65" s="2">
        <v>21175</v>
      </c>
      <c r="O65" s="2" t="s">
        <v>12093</v>
      </c>
      <c r="P65" s="2">
        <v>2</v>
      </c>
      <c r="Q65" s="2" t="s">
        <v>14229</v>
      </c>
      <c r="R65" s="3" t="s">
        <v>18896</v>
      </c>
      <c r="S65" s="2">
        <v>239</v>
      </c>
      <c r="T65" s="2" t="s">
        <v>23647</v>
      </c>
      <c r="U65" s="2" t="s">
        <v>23694</v>
      </c>
      <c r="V65" s="2" t="s">
        <v>23759</v>
      </c>
      <c r="W65" s="2">
        <v>180000000</v>
      </c>
      <c r="X65" s="2">
        <v>2016</v>
      </c>
      <c r="Y65" s="2">
        <v>10000</v>
      </c>
      <c r="Z65" s="2">
        <v>6.6</v>
      </c>
      <c r="AA65" s="2">
        <v>2.35</v>
      </c>
      <c r="AB65" s="2">
        <v>29000</v>
      </c>
    </row>
    <row r="66" spans="1:28" x14ac:dyDescent="0.3">
      <c r="A66" s="2" t="s">
        <v>28</v>
      </c>
      <c r="B66" s="2" t="s">
        <v>43</v>
      </c>
      <c r="C66" s="2">
        <v>284</v>
      </c>
      <c r="D66" s="2">
        <v>150</v>
      </c>
      <c r="E66" s="2">
        <v>80</v>
      </c>
      <c r="F66" s="2">
        <v>82</v>
      </c>
      <c r="G66" s="2" t="s">
        <v>2478</v>
      </c>
      <c r="H66" s="2">
        <v>1000</v>
      </c>
      <c r="I66" s="2">
        <v>291709845</v>
      </c>
      <c r="J66" s="2" t="s">
        <v>23792</v>
      </c>
      <c r="K66" s="2" t="s">
        <v>3064</v>
      </c>
      <c r="L66" s="2" t="s">
        <v>7333</v>
      </c>
      <c r="M66" s="2">
        <v>286506</v>
      </c>
      <c r="N66" s="2">
        <v>1317</v>
      </c>
      <c r="O66" s="2" t="s">
        <v>2518</v>
      </c>
      <c r="P66" s="2">
        <v>5</v>
      </c>
      <c r="Q66" s="2" t="s">
        <v>14230</v>
      </c>
      <c r="R66" s="3" t="s">
        <v>18897</v>
      </c>
      <c r="S66" s="2">
        <v>1463</v>
      </c>
      <c r="T66" s="2" t="s">
        <v>23647</v>
      </c>
      <c r="U66" s="2" t="s">
        <v>23694</v>
      </c>
      <c r="V66" s="2" t="s">
        <v>23760</v>
      </c>
      <c r="W66" s="2">
        <v>180000000</v>
      </c>
      <c r="X66" s="2">
        <v>2005</v>
      </c>
      <c r="Y66" s="2">
        <v>190</v>
      </c>
      <c r="Z66" s="2">
        <v>6.9</v>
      </c>
      <c r="AA66" s="2">
        <v>2.35</v>
      </c>
      <c r="AB66" s="2">
        <v>0</v>
      </c>
    </row>
    <row r="67" spans="1:28" x14ac:dyDescent="0.3">
      <c r="A67" s="2" t="s">
        <v>28</v>
      </c>
      <c r="B67" s="2" t="s">
        <v>41</v>
      </c>
      <c r="C67" s="2">
        <v>396</v>
      </c>
      <c r="D67" s="2">
        <v>144</v>
      </c>
      <c r="E67" s="2">
        <v>0</v>
      </c>
      <c r="F67" s="2">
        <v>1000</v>
      </c>
      <c r="G67" s="2" t="s">
        <v>2479</v>
      </c>
      <c r="H67" s="2">
        <v>34000</v>
      </c>
      <c r="I67" s="2">
        <v>154985087</v>
      </c>
      <c r="J67" s="2" t="s">
        <v>23782</v>
      </c>
      <c r="K67" s="2" t="s">
        <v>6203</v>
      </c>
      <c r="L67" s="2" t="s">
        <v>7334</v>
      </c>
      <c r="M67" s="2">
        <v>148379</v>
      </c>
      <c r="N67" s="2">
        <v>49684</v>
      </c>
      <c r="O67" s="2" t="s">
        <v>3363</v>
      </c>
      <c r="P67" s="2">
        <v>6</v>
      </c>
      <c r="Q67" s="2" t="s">
        <v>14231</v>
      </c>
      <c r="R67" s="3" t="s">
        <v>18898</v>
      </c>
      <c r="S67" s="2">
        <v>622</v>
      </c>
      <c r="T67" s="2" t="s">
        <v>23647</v>
      </c>
      <c r="U67" s="2" t="s">
        <v>23694</v>
      </c>
      <c r="V67" s="2" t="s">
        <v>23759</v>
      </c>
      <c r="W67" s="2">
        <v>178000000</v>
      </c>
      <c r="X67" s="2">
        <v>2016</v>
      </c>
      <c r="Y67" s="2">
        <v>13000</v>
      </c>
      <c r="Z67" s="2">
        <v>7.3</v>
      </c>
      <c r="AA67" s="2">
        <v>2.35</v>
      </c>
      <c r="AB67" s="2">
        <v>54000</v>
      </c>
    </row>
    <row r="68" spans="1:28" x14ac:dyDescent="0.3">
      <c r="A68" s="2" t="s">
        <v>28</v>
      </c>
      <c r="B68" s="2" t="s">
        <v>34</v>
      </c>
      <c r="C68" s="2">
        <v>645</v>
      </c>
      <c r="D68" s="2">
        <v>152</v>
      </c>
      <c r="E68" s="2">
        <v>22000</v>
      </c>
      <c r="F68" s="2">
        <v>11000</v>
      </c>
      <c r="G68" s="2" t="s">
        <v>2480</v>
      </c>
      <c r="H68" s="2">
        <v>23000</v>
      </c>
      <c r="I68" s="2">
        <v>533316061</v>
      </c>
      <c r="J68" s="2" t="s">
        <v>23808</v>
      </c>
      <c r="K68" s="2" t="s">
        <v>2429</v>
      </c>
      <c r="L68" s="2" t="s">
        <v>7335</v>
      </c>
      <c r="M68" s="2">
        <v>1676169</v>
      </c>
      <c r="N68" s="2">
        <v>57802</v>
      </c>
      <c r="O68" s="2" t="s">
        <v>2488</v>
      </c>
      <c r="P68" s="2">
        <v>0</v>
      </c>
      <c r="Q68" s="2" t="s">
        <v>14232</v>
      </c>
      <c r="R68" s="3" t="s">
        <v>18899</v>
      </c>
      <c r="S68" s="2">
        <v>4667</v>
      </c>
      <c r="T68" s="2" t="s">
        <v>23647</v>
      </c>
      <c r="U68" s="2" t="s">
        <v>23694</v>
      </c>
      <c r="V68" s="2" t="s">
        <v>23759</v>
      </c>
      <c r="W68" s="2">
        <v>185000000</v>
      </c>
      <c r="X68" s="2">
        <v>2008</v>
      </c>
      <c r="Y68" s="2">
        <v>13000</v>
      </c>
      <c r="Z68" s="2">
        <v>9</v>
      </c>
      <c r="AA68" s="2">
        <v>2.35</v>
      </c>
      <c r="AB68" s="2">
        <v>37000</v>
      </c>
    </row>
    <row r="69" spans="1:28" x14ac:dyDescent="0.3">
      <c r="A69" s="2" t="s">
        <v>28</v>
      </c>
      <c r="B69" s="2" t="s">
        <v>75</v>
      </c>
      <c r="C69" s="2">
        <v>408</v>
      </c>
      <c r="D69" s="2">
        <v>96</v>
      </c>
      <c r="E69" s="2">
        <v>0</v>
      </c>
      <c r="F69" s="2">
        <v>262</v>
      </c>
      <c r="G69" s="2" t="s">
        <v>2481</v>
      </c>
      <c r="H69" s="2">
        <v>1000</v>
      </c>
      <c r="I69" s="2">
        <v>292979556</v>
      </c>
      <c r="J69" s="2" t="s">
        <v>23809</v>
      </c>
      <c r="K69" s="2" t="s">
        <v>2460</v>
      </c>
      <c r="L69" s="2" t="s">
        <v>7336</v>
      </c>
      <c r="M69" s="2">
        <v>665575</v>
      </c>
      <c r="N69" s="2">
        <v>2635</v>
      </c>
      <c r="O69" s="2" t="s">
        <v>3878</v>
      </c>
      <c r="P69" s="2">
        <v>1</v>
      </c>
      <c r="Q69" s="2" t="s">
        <v>14233</v>
      </c>
      <c r="R69" s="3" t="s">
        <v>18900</v>
      </c>
      <c r="S69" s="2">
        <v>704</v>
      </c>
      <c r="T69" s="2" t="s">
        <v>23647</v>
      </c>
      <c r="U69" s="2" t="s">
        <v>23694</v>
      </c>
      <c r="V69" s="2" t="s">
        <v>23760</v>
      </c>
      <c r="W69" s="2">
        <v>175000000</v>
      </c>
      <c r="X69" s="2">
        <v>2009</v>
      </c>
      <c r="Y69" s="2">
        <v>848</v>
      </c>
      <c r="Z69" s="2">
        <v>8.3000000000000007</v>
      </c>
      <c r="AA69" s="2">
        <v>1.85</v>
      </c>
      <c r="AB69" s="2">
        <v>27000</v>
      </c>
    </row>
    <row r="70" spans="1:28" x14ac:dyDescent="0.3">
      <c r="A70" s="2" t="s">
        <v>28</v>
      </c>
      <c r="B70" s="2" t="s">
        <v>76</v>
      </c>
      <c r="C70" s="2">
        <v>219</v>
      </c>
      <c r="D70" s="2">
        <v>94</v>
      </c>
      <c r="E70" s="2">
        <v>11</v>
      </c>
      <c r="F70" s="2">
        <v>459</v>
      </c>
      <c r="G70" s="2" t="s">
        <v>2482</v>
      </c>
      <c r="H70" s="2">
        <v>1000</v>
      </c>
      <c r="I70" s="2">
        <v>198332128</v>
      </c>
      <c r="J70" s="2" t="s">
        <v>23810</v>
      </c>
      <c r="K70" s="2" t="s">
        <v>2911</v>
      </c>
      <c r="L70" s="2" t="s">
        <v>7337</v>
      </c>
      <c r="M70" s="2">
        <v>114553</v>
      </c>
      <c r="N70" s="2">
        <v>2579</v>
      </c>
      <c r="O70" s="2" t="s">
        <v>12094</v>
      </c>
      <c r="P70" s="2">
        <v>2</v>
      </c>
      <c r="Q70" s="2" t="s">
        <v>14234</v>
      </c>
      <c r="R70" s="3" t="s">
        <v>18901</v>
      </c>
      <c r="S70" s="2">
        <v>187</v>
      </c>
      <c r="T70" s="2" t="s">
        <v>23647</v>
      </c>
      <c r="U70" s="2" t="s">
        <v>23694</v>
      </c>
      <c r="V70" s="2" t="s">
        <v>23760</v>
      </c>
      <c r="W70" s="2">
        <v>175000000</v>
      </c>
      <c r="X70" s="2">
        <v>2009</v>
      </c>
      <c r="Y70" s="2">
        <v>973</v>
      </c>
      <c r="Z70" s="2">
        <v>6.5</v>
      </c>
      <c r="AA70" s="2">
        <v>2.35</v>
      </c>
      <c r="AB70" s="2">
        <v>0</v>
      </c>
    </row>
    <row r="71" spans="1:28" x14ac:dyDescent="0.3">
      <c r="A71" s="2" t="s">
        <v>28</v>
      </c>
      <c r="B71" s="2" t="s">
        <v>77</v>
      </c>
      <c r="C71" s="2">
        <v>486</v>
      </c>
      <c r="D71" s="2">
        <v>126</v>
      </c>
      <c r="E71" s="2">
        <v>4000</v>
      </c>
      <c r="F71" s="2">
        <v>4000</v>
      </c>
      <c r="G71" s="2" t="s">
        <v>2483</v>
      </c>
      <c r="H71" s="2">
        <v>21000</v>
      </c>
      <c r="I71" s="2">
        <v>318298180</v>
      </c>
      <c r="J71" s="2" t="s">
        <v>23782</v>
      </c>
      <c r="K71" s="2" t="s">
        <v>2433</v>
      </c>
      <c r="L71" s="2" t="s">
        <v>7338</v>
      </c>
      <c r="M71" s="2">
        <v>696338</v>
      </c>
      <c r="N71" s="2">
        <v>39252</v>
      </c>
      <c r="O71" s="2" t="s">
        <v>77</v>
      </c>
      <c r="P71" s="2">
        <v>3</v>
      </c>
      <c r="Q71" s="2" t="s">
        <v>14235</v>
      </c>
      <c r="R71" s="3" t="s">
        <v>18902</v>
      </c>
      <c r="S71" s="2">
        <v>1055</v>
      </c>
      <c r="T71" s="2" t="s">
        <v>23647</v>
      </c>
      <c r="U71" s="2" t="s">
        <v>23694</v>
      </c>
      <c r="V71" s="2" t="s">
        <v>23759</v>
      </c>
      <c r="W71" s="2">
        <v>140000000</v>
      </c>
      <c r="X71" s="2">
        <v>2008</v>
      </c>
      <c r="Y71" s="2">
        <v>12000</v>
      </c>
      <c r="Z71" s="2">
        <v>7.9</v>
      </c>
      <c r="AA71" s="2">
        <v>2.35</v>
      </c>
      <c r="AB71" s="2">
        <v>10000</v>
      </c>
    </row>
    <row r="72" spans="1:28" x14ac:dyDescent="0.3">
      <c r="A72" s="2" t="s">
        <v>28</v>
      </c>
      <c r="B72" s="2" t="s">
        <v>78</v>
      </c>
      <c r="C72" s="2">
        <v>682</v>
      </c>
      <c r="D72" s="2">
        <v>126</v>
      </c>
      <c r="E72" s="2">
        <v>17000</v>
      </c>
      <c r="F72" s="2">
        <v>1000</v>
      </c>
      <c r="G72" s="2" t="s">
        <v>2484</v>
      </c>
      <c r="H72" s="2">
        <v>17000</v>
      </c>
      <c r="I72" s="2">
        <v>73820094</v>
      </c>
      <c r="J72" s="2" t="s">
        <v>23811</v>
      </c>
      <c r="K72" s="2" t="s">
        <v>2535</v>
      </c>
      <c r="L72" s="2" t="s">
        <v>7339</v>
      </c>
      <c r="M72" s="2">
        <v>245333</v>
      </c>
      <c r="N72" s="2">
        <v>36017</v>
      </c>
      <c r="O72" s="2" t="s">
        <v>2471</v>
      </c>
      <c r="P72" s="2">
        <v>0</v>
      </c>
      <c r="Q72" s="2" t="s">
        <v>14236</v>
      </c>
      <c r="R72" s="3" t="s">
        <v>18903</v>
      </c>
      <c r="S72" s="2">
        <v>678</v>
      </c>
      <c r="T72" s="2" t="s">
        <v>23647</v>
      </c>
      <c r="U72" s="2" t="s">
        <v>23694</v>
      </c>
      <c r="V72" s="2" t="s">
        <v>23760</v>
      </c>
      <c r="W72" s="2">
        <v>170000000</v>
      </c>
      <c r="X72" s="2">
        <v>2011</v>
      </c>
      <c r="Y72" s="2">
        <v>16000</v>
      </c>
      <c r="Z72" s="2">
        <v>7.5</v>
      </c>
      <c r="AA72" s="2">
        <v>1.85</v>
      </c>
      <c r="AB72" s="2">
        <v>42000</v>
      </c>
    </row>
    <row r="73" spans="1:28" x14ac:dyDescent="0.3">
      <c r="A73" s="2" t="s">
        <v>28</v>
      </c>
      <c r="B73" s="2" t="s">
        <v>45</v>
      </c>
      <c r="C73" s="2">
        <v>85</v>
      </c>
      <c r="D73" s="2">
        <v>106</v>
      </c>
      <c r="E73" s="2">
        <v>188</v>
      </c>
      <c r="F73" s="2">
        <v>582</v>
      </c>
      <c r="G73" s="2" t="s">
        <v>2485</v>
      </c>
      <c r="H73" s="2">
        <v>10000</v>
      </c>
      <c r="I73" s="2">
        <v>113745408</v>
      </c>
      <c r="J73" s="2" t="s">
        <v>23812</v>
      </c>
      <c r="K73" s="2" t="s">
        <v>2952</v>
      </c>
      <c r="L73" s="2" t="s">
        <v>7340</v>
      </c>
      <c r="M73" s="2">
        <v>129601</v>
      </c>
      <c r="N73" s="2">
        <v>15870</v>
      </c>
      <c r="O73" s="2" t="s">
        <v>3270</v>
      </c>
      <c r="P73" s="2">
        <v>2</v>
      </c>
      <c r="Q73" s="2" t="s">
        <v>14237</v>
      </c>
      <c r="R73" s="3" t="s">
        <v>18904</v>
      </c>
      <c r="S73" s="2">
        <v>648</v>
      </c>
      <c r="T73" s="2" t="s">
        <v>23647</v>
      </c>
      <c r="U73" s="2" t="s">
        <v>23694</v>
      </c>
      <c r="V73" s="2" t="s">
        <v>23759</v>
      </c>
      <c r="W73" s="2">
        <v>170000000</v>
      </c>
      <c r="X73" s="2">
        <v>1999</v>
      </c>
      <c r="Y73" s="2">
        <v>4000</v>
      </c>
      <c r="Z73" s="2">
        <v>4.8</v>
      </c>
      <c r="AA73" s="2">
        <v>1.85</v>
      </c>
      <c r="AB73" s="2">
        <v>0</v>
      </c>
    </row>
    <row r="74" spans="1:28" x14ac:dyDescent="0.3">
      <c r="A74" s="2" t="s">
        <v>28</v>
      </c>
      <c r="B74" s="2" t="s">
        <v>79</v>
      </c>
      <c r="C74" s="2">
        <v>264</v>
      </c>
      <c r="D74" s="2">
        <v>112</v>
      </c>
      <c r="E74" s="2">
        <v>357</v>
      </c>
      <c r="F74" s="2">
        <v>595</v>
      </c>
      <c r="G74" s="2" t="s">
        <v>2486</v>
      </c>
      <c r="H74" s="2">
        <v>5000</v>
      </c>
      <c r="I74" s="2">
        <v>102176165</v>
      </c>
      <c r="J74" s="2" t="s">
        <v>23813</v>
      </c>
      <c r="K74" s="2" t="s">
        <v>3091</v>
      </c>
      <c r="L74" s="2" t="s">
        <v>7341</v>
      </c>
      <c r="M74" s="2">
        <v>117927</v>
      </c>
      <c r="N74" s="2">
        <v>9131</v>
      </c>
      <c r="O74" s="2" t="s">
        <v>4419</v>
      </c>
      <c r="P74" s="2">
        <v>2</v>
      </c>
      <c r="Q74" s="2" t="s">
        <v>14238</v>
      </c>
      <c r="R74" s="3" t="s">
        <v>18905</v>
      </c>
      <c r="S74" s="2">
        <v>501</v>
      </c>
      <c r="T74" s="2" t="s">
        <v>23647</v>
      </c>
      <c r="U74" s="2" t="s">
        <v>23694</v>
      </c>
      <c r="V74" s="2" t="s">
        <v>23759</v>
      </c>
      <c r="W74" s="2">
        <v>145000000</v>
      </c>
      <c r="X74" s="2">
        <v>2008</v>
      </c>
      <c r="Y74" s="2">
        <v>3000</v>
      </c>
      <c r="Z74" s="2">
        <v>5.2</v>
      </c>
      <c r="AA74" s="2">
        <v>2.35</v>
      </c>
      <c r="AB74" s="2">
        <v>0</v>
      </c>
    </row>
    <row r="75" spans="1:28" x14ac:dyDescent="0.3">
      <c r="A75" s="2" t="s">
        <v>28</v>
      </c>
      <c r="B75" s="2" t="s">
        <v>80</v>
      </c>
      <c r="C75" s="2">
        <v>418</v>
      </c>
      <c r="D75" s="2">
        <v>123</v>
      </c>
      <c r="E75" s="2">
        <v>452</v>
      </c>
      <c r="F75" s="2">
        <v>329</v>
      </c>
      <c r="G75" s="2" t="s">
        <v>2487</v>
      </c>
      <c r="H75" s="2">
        <v>10000</v>
      </c>
      <c r="I75" s="2">
        <v>161087183</v>
      </c>
      <c r="J75" s="2" t="s">
        <v>23814</v>
      </c>
      <c r="K75" s="2" t="s">
        <v>2952</v>
      </c>
      <c r="L75" s="2" t="s">
        <v>7342</v>
      </c>
      <c r="M75" s="2">
        <v>118992</v>
      </c>
      <c r="N75" s="2">
        <v>11287</v>
      </c>
      <c r="O75" s="2" t="s">
        <v>3331</v>
      </c>
      <c r="P75" s="2">
        <v>8</v>
      </c>
      <c r="Q75" s="2" t="s">
        <v>14239</v>
      </c>
      <c r="R75" s="3" t="s">
        <v>18906</v>
      </c>
      <c r="S75" s="2">
        <v>971</v>
      </c>
      <c r="T75" s="2" t="s">
        <v>23647</v>
      </c>
      <c r="U75" s="2" t="s">
        <v>23694</v>
      </c>
      <c r="V75" s="2" t="s">
        <v>23759</v>
      </c>
      <c r="W75" s="2">
        <v>175000000</v>
      </c>
      <c r="X75" s="2">
        <v>2016</v>
      </c>
      <c r="Y75" s="2">
        <v>336</v>
      </c>
      <c r="Z75" s="2">
        <v>6.9</v>
      </c>
      <c r="AA75" s="2">
        <v>2.35</v>
      </c>
      <c r="AB75" s="2">
        <v>80000</v>
      </c>
    </row>
    <row r="76" spans="1:28" x14ac:dyDescent="0.3">
      <c r="A76" s="2" t="s">
        <v>28</v>
      </c>
      <c r="B76" s="2" t="s">
        <v>81</v>
      </c>
      <c r="C76" s="2">
        <v>186</v>
      </c>
      <c r="D76" s="2">
        <v>96</v>
      </c>
      <c r="E76" s="2">
        <v>293</v>
      </c>
      <c r="F76" s="2">
        <v>7000</v>
      </c>
      <c r="G76" s="2" t="s">
        <v>2488</v>
      </c>
      <c r="H76" s="2">
        <v>87000</v>
      </c>
      <c r="I76" s="2">
        <v>100289690</v>
      </c>
      <c r="J76" s="2" t="s">
        <v>23815</v>
      </c>
      <c r="K76" s="2" t="s">
        <v>6206</v>
      </c>
      <c r="L76" s="2" t="s">
        <v>7343</v>
      </c>
      <c r="M76" s="2">
        <v>115099</v>
      </c>
      <c r="N76" s="2">
        <v>108016</v>
      </c>
      <c r="O76" s="2" t="s">
        <v>2743</v>
      </c>
      <c r="P76" s="2">
        <v>0</v>
      </c>
      <c r="Q76" s="2" t="s">
        <v>14240</v>
      </c>
      <c r="R76" s="3" t="s">
        <v>18907</v>
      </c>
      <c r="S76" s="2">
        <v>257</v>
      </c>
      <c r="T76" s="2" t="s">
        <v>23647</v>
      </c>
      <c r="U76" s="2" t="s">
        <v>23694</v>
      </c>
      <c r="V76" s="2" t="s">
        <v>23760</v>
      </c>
      <c r="W76" s="2">
        <v>175000000</v>
      </c>
      <c r="X76" s="2">
        <v>2007</v>
      </c>
      <c r="Y76" s="2">
        <v>11000</v>
      </c>
      <c r="Z76" s="2">
        <v>5.4</v>
      </c>
      <c r="AA76" s="2">
        <v>2.35</v>
      </c>
      <c r="AB76" s="2">
        <v>2000</v>
      </c>
    </row>
    <row r="77" spans="1:28" x14ac:dyDescent="0.3">
      <c r="A77" s="2" t="s">
        <v>28</v>
      </c>
      <c r="B77" s="2" t="s">
        <v>82</v>
      </c>
      <c r="C77" s="2">
        <v>585</v>
      </c>
      <c r="D77" s="2">
        <v>113</v>
      </c>
      <c r="E77" s="2">
        <v>218</v>
      </c>
      <c r="F77" s="2">
        <v>509</v>
      </c>
      <c r="G77" s="2" t="s">
        <v>2489</v>
      </c>
      <c r="H77" s="2">
        <v>10000</v>
      </c>
      <c r="I77" s="2">
        <v>100189501</v>
      </c>
      <c r="J77" s="2" t="s">
        <v>23782</v>
      </c>
      <c r="K77" s="2" t="s">
        <v>2541</v>
      </c>
      <c r="L77" s="2" t="s">
        <v>7344</v>
      </c>
      <c r="M77" s="2">
        <v>431620</v>
      </c>
      <c r="N77" s="2">
        <v>12652</v>
      </c>
      <c r="O77" s="2" t="s">
        <v>2679</v>
      </c>
      <c r="P77" s="2">
        <v>1</v>
      </c>
      <c r="Q77" s="2" t="s">
        <v>14241</v>
      </c>
      <c r="R77" s="3" t="s">
        <v>18908</v>
      </c>
      <c r="S77" s="2">
        <v>741</v>
      </c>
      <c r="T77" s="2" t="s">
        <v>23647</v>
      </c>
      <c r="U77" s="2" t="s">
        <v>23694</v>
      </c>
      <c r="V77" s="2" t="s">
        <v>23759</v>
      </c>
      <c r="W77" s="2">
        <v>178000000</v>
      </c>
      <c r="X77" s="2">
        <v>2014</v>
      </c>
      <c r="Y77" s="2">
        <v>854</v>
      </c>
      <c r="Z77" s="2">
        <v>7.9</v>
      </c>
      <c r="AA77" s="2">
        <v>2.35</v>
      </c>
      <c r="AB77" s="2">
        <v>77000</v>
      </c>
    </row>
    <row r="78" spans="1:28" x14ac:dyDescent="0.3">
      <c r="A78" s="2" t="s">
        <v>28</v>
      </c>
      <c r="B78" s="2" t="s">
        <v>83</v>
      </c>
      <c r="C78" s="2">
        <v>91</v>
      </c>
      <c r="D78" s="2">
        <v>176</v>
      </c>
      <c r="E78" s="2">
        <v>58</v>
      </c>
      <c r="F78" s="2">
        <v>60</v>
      </c>
      <c r="G78" s="2" t="s">
        <v>2490</v>
      </c>
      <c r="H78" s="2">
        <v>711</v>
      </c>
      <c r="I78" s="2">
        <v>88246220</v>
      </c>
      <c r="J78" s="2" t="s">
        <v>23795</v>
      </c>
      <c r="K78" s="2" t="s">
        <v>4201</v>
      </c>
      <c r="L78" s="2" t="s">
        <v>7345</v>
      </c>
      <c r="M78" s="2">
        <v>144337</v>
      </c>
      <c r="N78" s="2">
        <v>1004</v>
      </c>
      <c r="O78" s="2" t="s">
        <v>12095</v>
      </c>
      <c r="P78" s="2">
        <v>0</v>
      </c>
      <c r="Q78" s="2" t="s">
        <v>14242</v>
      </c>
      <c r="R78" s="3" t="s">
        <v>18909</v>
      </c>
      <c r="S78" s="2">
        <v>309</v>
      </c>
      <c r="T78" s="2" t="s">
        <v>23647</v>
      </c>
      <c r="U78" s="2" t="s">
        <v>23694</v>
      </c>
      <c r="V78" s="2" t="s">
        <v>23759</v>
      </c>
      <c r="W78" s="2">
        <v>175000000</v>
      </c>
      <c r="X78" s="2">
        <v>1995</v>
      </c>
      <c r="Y78" s="2">
        <v>60</v>
      </c>
      <c r="Z78" s="2">
        <v>6.1</v>
      </c>
      <c r="AA78" s="2">
        <v>1.85</v>
      </c>
      <c r="AB78" s="2">
        <v>0</v>
      </c>
    </row>
    <row r="79" spans="1:28" x14ac:dyDescent="0.3">
      <c r="A79" s="2" t="s">
        <v>28</v>
      </c>
      <c r="B79" s="2" t="s">
        <v>84</v>
      </c>
      <c r="C79" s="2">
        <v>250</v>
      </c>
      <c r="D79" s="2">
        <v>118</v>
      </c>
      <c r="E79" s="2">
        <v>208</v>
      </c>
      <c r="F79" s="2">
        <v>570</v>
      </c>
      <c r="G79" s="2" t="s">
        <v>2491</v>
      </c>
      <c r="H79" s="2">
        <v>23000</v>
      </c>
      <c r="I79" s="2">
        <v>150167630</v>
      </c>
      <c r="J79" s="2" t="s">
        <v>23795</v>
      </c>
      <c r="K79" s="2" t="s">
        <v>1610</v>
      </c>
      <c r="L79" s="2" t="s">
        <v>7346</v>
      </c>
      <c r="M79" s="2">
        <v>174578</v>
      </c>
      <c r="N79" s="2">
        <v>26683</v>
      </c>
      <c r="O79" s="2" t="s">
        <v>3739</v>
      </c>
      <c r="P79" s="2">
        <v>4</v>
      </c>
      <c r="Q79" s="2" t="s">
        <v>14243</v>
      </c>
      <c r="R79" s="3" t="s">
        <v>18910</v>
      </c>
      <c r="S79" s="2">
        <v>534</v>
      </c>
      <c r="T79" s="2" t="s">
        <v>23647</v>
      </c>
      <c r="U79" s="2" t="s">
        <v>23694</v>
      </c>
      <c r="V79" s="2" t="s">
        <v>23759</v>
      </c>
      <c r="W79" s="2">
        <v>175000000</v>
      </c>
      <c r="X79" s="2">
        <v>2009</v>
      </c>
      <c r="Y79" s="2">
        <v>2000</v>
      </c>
      <c r="Z79" s="2">
        <v>5.8</v>
      </c>
      <c r="AA79" s="2">
        <v>2.35</v>
      </c>
      <c r="AB79" s="2">
        <v>0</v>
      </c>
    </row>
    <row r="80" spans="1:28" x14ac:dyDescent="0.3">
      <c r="A80" s="2" t="s">
        <v>28</v>
      </c>
      <c r="B80" s="2" t="s">
        <v>75</v>
      </c>
      <c r="C80" s="2">
        <v>536</v>
      </c>
      <c r="D80" s="2">
        <v>95</v>
      </c>
      <c r="E80" s="2">
        <v>0</v>
      </c>
      <c r="F80" s="2">
        <v>384</v>
      </c>
      <c r="G80" s="2" t="s">
        <v>2492</v>
      </c>
      <c r="H80" s="2">
        <v>1000</v>
      </c>
      <c r="I80" s="2">
        <v>356454367</v>
      </c>
      <c r="J80" s="2" t="s">
        <v>23816</v>
      </c>
      <c r="K80" s="2" t="s">
        <v>2911</v>
      </c>
      <c r="L80" s="2" t="s">
        <v>7347</v>
      </c>
      <c r="M80" s="2">
        <v>345198</v>
      </c>
      <c r="N80" s="2">
        <v>2944</v>
      </c>
      <c r="O80" s="2" t="s">
        <v>12096</v>
      </c>
      <c r="P80" s="2">
        <v>1</v>
      </c>
      <c r="Q80" s="2" t="s">
        <v>14244</v>
      </c>
      <c r="R80" s="3" t="s">
        <v>18911</v>
      </c>
      <c r="S80" s="2">
        <v>773</v>
      </c>
      <c r="T80" s="2" t="s">
        <v>23647</v>
      </c>
      <c r="U80" s="2" t="s">
        <v>23694</v>
      </c>
      <c r="V80" s="2" t="s">
        <v>23760</v>
      </c>
      <c r="W80" s="2">
        <v>175000000</v>
      </c>
      <c r="X80" s="2">
        <v>2015</v>
      </c>
      <c r="Y80" s="2">
        <v>767</v>
      </c>
      <c r="Z80" s="2">
        <v>8.3000000000000007</v>
      </c>
      <c r="AA80" s="2">
        <v>1.85</v>
      </c>
      <c r="AB80" s="2">
        <v>118000</v>
      </c>
    </row>
    <row r="81" spans="1:28" x14ac:dyDescent="0.3">
      <c r="A81" s="2" t="s">
        <v>28</v>
      </c>
      <c r="B81" s="2" t="s">
        <v>77</v>
      </c>
      <c r="C81" s="2">
        <v>370</v>
      </c>
      <c r="D81" s="2">
        <v>106</v>
      </c>
      <c r="E81" s="2">
        <v>4000</v>
      </c>
      <c r="F81" s="2">
        <v>591</v>
      </c>
      <c r="G81" s="2" t="s">
        <v>2493</v>
      </c>
      <c r="H81" s="2">
        <v>19000</v>
      </c>
      <c r="I81" s="2">
        <v>362645141</v>
      </c>
      <c r="J81" s="2" t="s">
        <v>23817</v>
      </c>
      <c r="K81" s="2" t="s">
        <v>2448</v>
      </c>
      <c r="L81" s="2" t="s">
        <v>7348</v>
      </c>
      <c r="M81" s="2">
        <v>106072</v>
      </c>
      <c r="N81" s="2">
        <v>32921</v>
      </c>
      <c r="O81" s="2" t="s">
        <v>4253</v>
      </c>
      <c r="P81" s="2">
        <v>0</v>
      </c>
      <c r="Q81" s="2" t="s">
        <v>14245</v>
      </c>
      <c r="R81" s="3" t="s">
        <v>18912</v>
      </c>
      <c r="S81" s="2">
        <v>398</v>
      </c>
      <c r="T81" s="2" t="s">
        <v>23647</v>
      </c>
      <c r="U81" s="2" t="s">
        <v>23695</v>
      </c>
      <c r="V81" s="2" t="s">
        <v>23760</v>
      </c>
      <c r="W81" s="2">
        <v>175000000</v>
      </c>
      <c r="X81" s="2">
        <v>2016</v>
      </c>
      <c r="Y81" s="2">
        <v>13000</v>
      </c>
      <c r="Z81" s="2">
        <v>7.8</v>
      </c>
      <c r="AA81" s="2">
        <v>1.85</v>
      </c>
      <c r="AB81" s="2">
        <v>65000</v>
      </c>
    </row>
    <row r="82" spans="1:28" x14ac:dyDescent="0.3">
      <c r="A82" s="2" t="s">
        <v>28</v>
      </c>
      <c r="B82" s="2" t="s">
        <v>77</v>
      </c>
      <c r="C82" s="2">
        <v>453</v>
      </c>
      <c r="D82" s="2">
        <v>124</v>
      </c>
      <c r="E82" s="2">
        <v>4000</v>
      </c>
      <c r="F82" s="2">
        <v>4000</v>
      </c>
      <c r="G82" s="2" t="s">
        <v>2448</v>
      </c>
      <c r="H82" s="2">
        <v>21000</v>
      </c>
      <c r="I82" s="2">
        <v>312057433</v>
      </c>
      <c r="J82" s="2" t="s">
        <v>23782</v>
      </c>
      <c r="K82" s="2" t="s">
        <v>2433</v>
      </c>
      <c r="L82" s="2" t="s">
        <v>7349</v>
      </c>
      <c r="M82" s="2">
        <v>522371</v>
      </c>
      <c r="N82" s="2">
        <v>48638</v>
      </c>
      <c r="O82" s="2" t="s">
        <v>77</v>
      </c>
      <c r="P82" s="2">
        <v>4</v>
      </c>
      <c r="Q82" s="2" t="s">
        <v>14246</v>
      </c>
      <c r="R82" s="3" t="s">
        <v>18913</v>
      </c>
      <c r="S82" s="2">
        <v>723</v>
      </c>
      <c r="T82" s="2" t="s">
        <v>23647</v>
      </c>
      <c r="U82" s="2" t="s">
        <v>23694</v>
      </c>
      <c r="V82" s="2" t="s">
        <v>23759</v>
      </c>
      <c r="W82" s="2">
        <v>200000000</v>
      </c>
      <c r="X82" s="2">
        <v>2010</v>
      </c>
      <c r="Y82" s="2">
        <v>19000</v>
      </c>
      <c r="Z82" s="2">
        <v>7</v>
      </c>
      <c r="AA82" s="2">
        <v>2.35</v>
      </c>
      <c r="AB82" s="2">
        <v>18000</v>
      </c>
    </row>
    <row r="83" spans="1:28" x14ac:dyDescent="0.3">
      <c r="A83" s="2" t="s">
        <v>28</v>
      </c>
      <c r="B83" s="2" t="s">
        <v>85</v>
      </c>
      <c r="C83" s="2">
        <v>416</v>
      </c>
      <c r="D83" s="2">
        <v>132</v>
      </c>
      <c r="E83" s="2">
        <v>274</v>
      </c>
      <c r="F83" s="2">
        <v>11000</v>
      </c>
      <c r="G83" s="2" t="s">
        <v>2494</v>
      </c>
      <c r="H83" s="2">
        <v>26000</v>
      </c>
      <c r="I83" s="2">
        <v>155111815</v>
      </c>
      <c r="J83" s="2" t="s">
        <v>23818</v>
      </c>
      <c r="K83" s="2" t="s">
        <v>6196</v>
      </c>
      <c r="L83" s="2" t="s">
        <v>7350</v>
      </c>
      <c r="M83" s="2">
        <v>228554</v>
      </c>
      <c r="N83" s="2">
        <v>72881</v>
      </c>
      <c r="O83" s="2" t="s">
        <v>2440</v>
      </c>
      <c r="P83" s="2">
        <v>0</v>
      </c>
      <c r="Q83" s="2" t="s">
        <v>14247</v>
      </c>
      <c r="R83" s="3" t="s">
        <v>18914</v>
      </c>
      <c r="S83" s="2">
        <v>710</v>
      </c>
      <c r="T83" s="2" t="s">
        <v>23647</v>
      </c>
      <c r="U83" s="2" t="s">
        <v>23694</v>
      </c>
      <c r="V83" s="2" t="s">
        <v>23759</v>
      </c>
      <c r="W83" s="2">
        <v>170000000</v>
      </c>
      <c r="X83" s="2">
        <v>2012</v>
      </c>
      <c r="Y83" s="2">
        <v>17000</v>
      </c>
      <c r="Z83" s="2">
        <v>6.1</v>
      </c>
      <c r="AA83" s="2">
        <v>2.35</v>
      </c>
      <c r="AB83" s="2">
        <v>53000</v>
      </c>
    </row>
    <row r="84" spans="1:28" x14ac:dyDescent="0.3">
      <c r="A84" s="2" t="s">
        <v>28</v>
      </c>
      <c r="B84" s="2" t="s">
        <v>86</v>
      </c>
      <c r="C84" s="2">
        <v>401</v>
      </c>
      <c r="D84" s="2">
        <v>97</v>
      </c>
      <c r="E84" s="2">
        <v>171</v>
      </c>
      <c r="F84" s="2">
        <v>846</v>
      </c>
      <c r="G84" s="2" t="s">
        <v>2495</v>
      </c>
      <c r="H84" s="2">
        <v>11000</v>
      </c>
      <c r="I84" s="2">
        <v>241407328</v>
      </c>
      <c r="J84" s="2" t="s">
        <v>23819</v>
      </c>
      <c r="K84" s="2" t="s">
        <v>353</v>
      </c>
      <c r="L84" s="2" t="s">
        <v>7351</v>
      </c>
      <c r="M84" s="2">
        <v>252257</v>
      </c>
      <c r="N84" s="2">
        <v>15516</v>
      </c>
      <c r="O84" s="2" t="s">
        <v>6633</v>
      </c>
      <c r="P84" s="2">
        <v>2</v>
      </c>
      <c r="Q84" s="2" t="s">
        <v>14248</v>
      </c>
      <c r="R84" s="3" t="s">
        <v>18915</v>
      </c>
      <c r="S84" s="2">
        <v>634</v>
      </c>
      <c r="T84" s="2" t="s">
        <v>23647</v>
      </c>
      <c r="U84" s="2" t="s">
        <v>23694</v>
      </c>
      <c r="V84" s="2" t="s">
        <v>23760</v>
      </c>
      <c r="W84" s="2">
        <v>180000000</v>
      </c>
      <c r="X84" s="2">
        <v>2014</v>
      </c>
      <c r="Y84" s="2">
        <v>2000</v>
      </c>
      <c r="Z84" s="2">
        <v>7</v>
      </c>
      <c r="AA84" s="2">
        <v>2.35</v>
      </c>
      <c r="AB84" s="2">
        <v>89000</v>
      </c>
    </row>
    <row r="85" spans="1:28" x14ac:dyDescent="0.3">
      <c r="A85" s="2" t="s">
        <v>28</v>
      </c>
      <c r="B85" s="2" t="s">
        <v>87</v>
      </c>
      <c r="C85" s="2">
        <v>521</v>
      </c>
      <c r="D85" s="2">
        <v>130</v>
      </c>
      <c r="E85" s="2">
        <v>198</v>
      </c>
      <c r="F85" s="2">
        <v>884</v>
      </c>
      <c r="G85" s="2" t="s">
        <v>2450</v>
      </c>
      <c r="H85" s="2">
        <v>10000</v>
      </c>
      <c r="I85" s="2">
        <v>208543795</v>
      </c>
      <c r="J85" s="2" t="s">
        <v>23820</v>
      </c>
      <c r="K85" s="2" t="s">
        <v>2539</v>
      </c>
      <c r="L85" s="2" t="s">
        <v>7352</v>
      </c>
      <c r="M85" s="2">
        <v>317542</v>
      </c>
      <c r="N85" s="2">
        <v>14363</v>
      </c>
      <c r="O85" s="2" t="s">
        <v>12097</v>
      </c>
      <c r="P85" s="2">
        <v>0</v>
      </c>
      <c r="Q85" s="2" t="s">
        <v>14249</v>
      </c>
      <c r="R85" s="3" t="s">
        <v>18916</v>
      </c>
      <c r="S85" s="2">
        <v>620</v>
      </c>
      <c r="T85" s="2" t="s">
        <v>23647</v>
      </c>
      <c r="U85" s="2" t="s">
        <v>23694</v>
      </c>
      <c r="V85" s="2" t="s">
        <v>23759</v>
      </c>
      <c r="W85" s="2">
        <v>170000000</v>
      </c>
      <c r="X85" s="2">
        <v>2014</v>
      </c>
      <c r="Y85" s="2">
        <v>2000</v>
      </c>
      <c r="Z85" s="2">
        <v>7.6</v>
      </c>
      <c r="AA85" s="2">
        <v>1.85</v>
      </c>
      <c r="AB85" s="2">
        <v>45000</v>
      </c>
    </row>
    <row r="86" spans="1:28" x14ac:dyDescent="0.3">
      <c r="A86" s="2" t="s">
        <v>28</v>
      </c>
      <c r="B86" s="2" t="s">
        <v>88</v>
      </c>
      <c r="C86" s="2">
        <v>10</v>
      </c>
      <c r="D86" s="2">
        <v>109</v>
      </c>
      <c r="E86" s="2">
        <v>596</v>
      </c>
      <c r="F86" s="2">
        <v>283</v>
      </c>
      <c r="G86" s="2" t="s">
        <v>2496</v>
      </c>
      <c r="H86" s="2">
        <v>622</v>
      </c>
      <c r="J86" s="2" t="s">
        <v>23821</v>
      </c>
      <c r="K86" s="2" t="s">
        <v>6207</v>
      </c>
      <c r="L86" s="2" t="s">
        <v>7353</v>
      </c>
      <c r="M86" s="2">
        <v>2138</v>
      </c>
      <c r="N86" s="2">
        <v>1982</v>
      </c>
      <c r="O86" s="2" t="s">
        <v>4451</v>
      </c>
      <c r="P86" s="2">
        <v>3</v>
      </c>
      <c r="Q86" s="2" t="s">
        <v>14250</v>
      </c>
      <c r="R86" s="3" t="s">
        <v>18917</v>
      </c>
      <c r="S86" s="2">
        <v>15</v>
      </c>
      <c r="T86" s="2" t="s">
        <v>23647</v>
      </c>
      <c r="U86" s="2" t="s">
        <v>23699</v>
      </c>
      <c r="V86" s="2" t="s">
        <v>23762</v>
      </c>
      <c r="X86" s="2">
        <v>2015</v>
      </c>
      <c r="Y86" s="2">
        <v>525</v>
      </c>
      <c r="Z86" s="2">
        <v>4.5</v>
      </c>
      <c r="AB86" s="2">
        <v>677</v>
      </c>
    </row>
    <row r="87" spans="1:28" x14ac:dyDescent="0.3">
      <c r="A87" s="2" t="s">
        <v>28</v>
      </c>
      <c r="B87" s="2" t="s">
        <v>89</v>
      </c>
      <c r="C87" s="2">
        <v>218</v>
      </c>
      <c r="D87" s="2">
        <v>128</v>
      </c>
      <c r="E87" s="2">
        <v>47</v>
      </c>
      <c r="F87" s="2">
        <v>982</v>
      </c>
      <c r="G87" s="2" t="s">
        <v>2497</v>
      </c>
      <c r="H87" s="2">
        <v>18000</v>
      </c>
      <c r="I87" s="2">
        <v>38297305</v>
      </c>
      <c r="J87" s="2" t="s">
        <v>23818</v>
      </c>
      <c r="K87" s="2" t="s">
        <v>3774</v>
      </c>
      <c r="L87" s="2" t="s">
        <v>7354</v>
      </c>
      <c r="M87" s="2">
        <v>116994</v>
      </c>
      <c r="N87" s="2">
        <v>20965</v>
      </c>
      <c r="O87" s="2" t="s">
        <v>12098</v>
      </c>
      <c r="P87" s="2">
        <v>2</v>
      </c>
      <c r="Q87" s="2" t="s">
        <v>14251</v>
      </c>
      <c r="R87" s="3" t="s">
        <v>18918</v>
      </c>
      <c r="S87" s="2">
        <v>324</v>
      </c>
      <c r="T87" s="2" t="s">
        <v>23647</v>
      </c>
      <c r="U87" s="2" t="s">
        <v>23694</v>
      </c>
      <c r="V87" s="2" t="s">
        <v>23759</v>
      </c>
      <c r="W87" s="2">
        <v>175000000</v>
      </c>
      <c r="X87" s="2">
        <v>2013</v>
      </c>
      <c r="Y87" s="2">
        <v>1000</v>
      </c>
      <c r="Z87" s="2">
        <v>6.3</v>
      </c>
      <c r="AA87" s="2">
        <v>2.35</v>
      </c>
      <c r="AB87" s="2">
        <v>35000</v>
      </c>
    </row>
    <row r="88" spans="1:28" x14ac:dyDescent="0.3">
      <c r="A88" s="2" t="s">
        <v>28</v>
      </c>
      <c r="B88" s="2" t="s">
        <v>50</v>
      </c>
      <c r="C88" s="2">
        <v>576</v>
      </c>
      <c r="D88" s="2">
        <v>136</v>
      </c>
      <c r="E88" s="2">
        <v>94</v>
      </c>
      <c r="F88" s="2">
        <v>2000</v>
      </c>
      <c r="G88" s="2" t="s">
        <v>2498</v>
      </c>
      <c r="H88" s="2">
        <v>19000</v>
      </c>
      <c r="I88" s="2">
        <v>259746958</v>
      </c>
      <c r="J88" s="2" t="s">
        <v>23782</v>
      </c>
      <c r="K88" s="2" t="s">
        <v>2448</v>
      </c>
      <c r="L88" s="2" t="s">
        <v>7355</v>
      </c>
      <c r="M88" s="2">
        <v>496749</v>
      </c>
      <c r="N88" s="2">
        <v>36188</v>
      </c>
      <c r="O88" s="2" t="s">
        <v>2570</v>
      </c>
      <c r="P88" s="2">
        <v>1</v>
      </c>
      <c r="Q88" s="2" t="s">
        <v>14252</v>
      </c>
      <c r="R88" s="3" t="s">
        <v>18919</v>
      </c>
      <c r="S88" s="2">
        <v>742</v>
      </c>
      <c r="T88" s="2" t="s">
        <v>23647</v>
      </c>
      <c r="U88" s="2" t="s">
        <v>23694</v>
      </c>
      <c r="V88" s="2" t="s">
        <v>23759</v>
      </c>
      <c r="W88" s="2">
        <v>170000000</v>
      </c>
      <c r="X88" s="2">
        <v>2014</v>
      </c>
      <c r="Y88" s="2">
        <v>11000</v>
      </c>
      <c r="Z88" s="2">
        <v>7.8</v>
      </c>
      <c r="AA88" s="2">
        <v>2.35</v>
      </c>
      <c r="AB88" s="2">
        <v>55000</v>
      </c>
    </row>
    <row r="89" spans="1:28" x14ac:dyDescent="0.3">
      <c r="A89" s="2" t="s">
        <v>28</v>
      </c>
      <c r="B89" s="2" t="s">
        <v>90</v>
      </c>
      <c r="C89" s="2">
        <v>226</v>
      </c>
      <c r="D89" s="2">
        <v>93</v>
      </c>
      <c r="E89" s="2">
        <v>31</v>
      </c>
      <c r="F89" s="2">
        <v>213</v>
      </c>
      <c r="G89" s="2" t="s">
        <v>2499</v>
      </c>
      <c r="H89" s="2">
        <v>4000</v>
      </c>
      <c r="I89" s="2">
        <v>238371987</v>
      </c>
      <c r="J89" s="2" t="s">
        <v>23798</v>
      </c>
      <c r="K89" s="2" t="s">
        <v>2761</v>
      </c>
      <c r="L89" s="2" t="s">
        <v>7356</v>
      </c>
      <c r="M89" s="2">
        <v>138661</v>
      </c>
      <c r="N89" s="2">
        <v>4628</v>
      </c>
      <c r="O89" s="2" t="s">
        <v>12099</v>
      </c>
      <c r="P89" s="2">
        <v>2</v>
      </c>
      <c r="Q89" s="2" t="s">
        <v>14253</v>
      </c>
      <c r="R89" s="3" t="s">
        <v>18920</v>
      </c>
      <c r="S89" s="2">
        <v>173</v>
      </c>
      <c r="T89" s="2" t="s">
        <v>23647</v>
      </c>
      <c r="U89" s="2" t="s">
        <v>23694</v>
      </c>
      <c r="V89" s="2" t="s">
        <v>23760</v>
      </c>
      <c r="W89" s="2">
        <v>165000000</v>
      </c>
      <c r="X89" s="2">
        <v>2010</v>
      </c>
      <c r="Y89" s="2">
        <v>225</v>
      </c>
      <c r="Z89" s="2">
        <v>6.4</v>
      </c>
      <c r="AA89" s="2">
        <v>2.35</v>
      </c>
      <c r="AB89" s="2">
        <v>0</v>
      </c>
    </row>
    <row r="90" spans="1:28" x14ac:dyDescent="0.3">
      <c r="A90" s="2" t="s">
        <v>28</v>
      </c>
      <c r="B90" s="2" t="s">
        <v>91</v>
      </c>
      <c r="C90" s="2">
        <v>443</v>
      </c>
      <c r="D90" s="2">
        <v>130</v>
      </c>
      <c r="E90" s="2">
        <v>663</v>
      </c>
      <c r="F90" s="2">
        <v>604</v>
      </c>
      <c r="G90" s="2" t="s">
        <v>2500</v>
      </c>
      <c r="H90" s="2">
        <v>2000</v>
      </c>
      <c r="I90" s="2">
        <v>93417865</v>
      </c>
      <c r="J90" s="2" t="s">
        <v>23822</v>
      </c>
      <c r="K90" s="2" t="s">
        <v>2450</v>
      </c>
      <c r="L90" s="2" t="s">
        <v>7357</v>
      </c>
      <c r="M90" s="2">
        <v>128306</v>
      </c>
      <c r="N90" s="2">
        <v>5046</v>
      </c>
      <c r="O90" s="2" t="s">
        <v>12100</v>
      </c>
      <c r="P90" s="2">
        <v>2</v>
      </c>
      <c r="Q90" s="2" t="s">
        <v>14254</v>
      </c>
      <c r="R90" s="3" t="s">
        <v>18921</v>
      </c>
      <c r="S90" s="2">
        <v>497</v>
      </c>
      <c r="T90" s="2" t="s">
        <v>23647</v>
      </c>
      <c r="U90" s="2" t="s">
        <v>23694</v>
      </c>
      <c r="V90" s="2" t="s">
        <v>23760</v>
      </c>
      <c r="W90" s="2">
        <v>190000000</v>
      </c>
      <c r="X90" s="2">
        <v>2015</v>
      </c>
      <c r="Y90" s="2">
        <v>638</v>
      </c>
      <c r="Z90" s="2">
        <v>6.5</v>
      </c>
      <c r="AA90" s="2">
        <v>2.2000000000000002</v>
      </c>
      <c r="AB90" s="2">
        <v>37000</v>
      </c>
    </row>
    <row r="91" spans="1:28" x14ac:dyDescent="0.3">
      <c r="A91" s="2" t="s">
        <v>28</v>
      </c>
      <c r="B91" s="2" t="s">
        <v>92</v>
      </c>
      <c r="C91" s="2">
        <v>384</v>
      </c>
      <c r="D91" s="2">
        <v>102</v>
      </c>
      <c r="E91" s="2">
        <v>38</v>
      </c>
      <c r="F91" s="2">
        <v>562</v>
      </c>
      <c r="G91" s="2" t="s">
        <v>2501</v>
      </c>
      <c r="H91" s="2">
        <v>756</v>
      </c>
      <c r="I91" s="2">
        <v>222487711</v>
      </c>
      <c r="J91" s="2" t="s">
        <v>23823</v>
      </c>
      <c r="K91" s="2" t="s">
        <v>3300</v>
      </c>
      <c r="L91" s="2" t="s">
        <v>7358</v>
      </c>
      <c r="M91" s="2">
        <v>279093</v>
      </c>
      <c r="N91" s="2">
        <v>2963</v>
      </c>
      <c r="O91" s="2" t="s">
        <v>2868</v>
      </c>
      <c r="P91" s="2">
        <v>0</v>
      </c>
      <c r="Q91" s="2" t="s">
        <v>14255</v>
      </c>
      <c r="R91" s="3" t="s">
        <v>18922</v>
      </c>
      <c r="S91" s="2">
        <v>433</v>
      </c>
      <c r="T91" s="2" t="s">
        <v>23647</v>
      </c>
      <c r="U91" s="2" t="s">
        <v>23694</v>
      </c>
      <c r="V91" s="2" t="s">
        <v>23760</v>
      </c>
      <c r="W91" s="2">
        <v>165000000</v>
      </c>
      <c r="X91" s="2">
        <v>2014</v>
      </c>
      <c r="Y91" s="2">
        <v>719</v>
      </c>
      <c r="Z91" s="2">
        <v>7.9</v>
      </c>
      <c r="AA91" s="2">
        <v>2.39</v>
      </c>
      <c r="AB91" s="2">
        <v>41000</v>
      </c>
    </row>
    <row r="92" spans="1:28" x14ac:dyDescent="0.3">
      <c r="A92" s="2" t="s">
        <v>28</v>
      </c>
      <c r="B92" s="2" t="s">
        <v>93</v>
      </c>
      <c r="C92" s="2">
        <v>377</v>
      </c>
      <c r="D92" s="2">
        <v>101</v>
      </c>
      <c r="E92" s="2">
        <v>66</v>
      </c>
      <c r="F92" s="2">
        <v>833</v>
      </c>
      <c r="G92" s="2" t="s">
        <v>2502</v>
      </c>
      <c r="H92" s="2">
        <v>975</v>
      </c>
      <c r="I92" s="2">
        <v>189412677</v>
      </c>
      <c r="J92" s="2" t="s">
        <v>23824</v>
      </c>
      <c r="K92" s="2" t="s">
        <v>6208</v>
      </c>
      <c r="L92" s="2" t="s">
        <v>7359</v>
      </c>
      <c r="M92" s="2">
        <v>272534</v>
      </c>
      <c r="N92" s="2">
        <v>4451</v>
      </c>
      <c r="O92" s="2" t="s">
        <v>3852</v>
      </c>
      <c r="P92" s="2">
        <v>1</v>
      </c>
      <c r="Q92" s="2" t="s">
        <v>14256</v>
      </c>
      <c r="R92" s="3" t="s">
        <v>18923</v>
      </c>
      <c r="S92" s="2">
        <v>345</v>
      </c>
      <c r="T92" s="2" t="s">
        <v>23647</v>
      </c>
      <c r="U92" s="2" t="s">
        <v>23694</v>
      </c>
      <c r="V92" s="2" t="s">
        <v>23760</v>
      </c>
      <c r="W92" s="2">
        <v>165000000</v>
      </c>
      <c r="X92" s="2">
        <v>2012</v>
      </c>
      <c r="Y92" s="2">
        <v>931</v>
      </c>
      <c r="Z92" s="2">
        <v>7.8</v>
      </c>
      <c r="AA92" s="2">
        <v>2.35</v>
      </c>
      <c r="AB92" s="2">
        <v>40000</v>
      </c>
    </row>
    <row r="93" spans="1:28" x14ac:dyDescent="0.3">
      <c r="A93" s="2" t="s">
        <v>28</v>
      </c>
      <c r="B93" s="2" t="s">
        <v>73</v>
      </c>
      <c r="C93" s="2">
        <v>188</v>
      </c>
      <c r="D93" s="2">
        <v>100</v>
      </c>
      <c r="E93" s="2">
        <v>0</v>
      </c>
      <c r="F93" s="2">
        <v>267</v>
      </c>
      <c r="G93" s="2" t="s">
        <v>2503</v>
      </c>
      <c r="H93" s="2">
        <v>15000</v>
      </c>
      <c r="I93" s="2">
        <v>665426</v>
      </c>
      <c r="J93" s="2" t="s">
        <v>23825</v>
      </c>
      <c r="K93" s="2" t="s">
        <v>736</v>
      </c>
      <c r="L93" s="2" t="s">
        <v>7360</v>
      </c>
      <c r="M93" s="2">
        <v>120798</v>
      </c>
      <c r="N93" s="2">
        <v>16264</v>
      </c>
      <c r="O93" s="2" t="s">
        <v>12101</v>
      </c>
      <c r="P93" s="2">
        <v>0</v>
      </c>
      <c r="Q93" s="2" t="s">
        <v>14257</v>
      </c>
      <c r="R93" s="3" t="s">
        <v>18924</v>
      </c>
      <c r="S93" s="2">
        <v>444</v>
      </c>
      <c r="T93" s="2" t="s">
        <v>23647</v>
      </c>
      <c r="U93" s="2" t="s">
        <v>23694</v>
      </c>
      <c r="V93" s="2" t="s">
        <v>23761</v>
      </c>
      <c r="W93" s="2">
        <v>165000000</v>
      </c>
      <c r="X93" s="2">
        <v>2004</v>
      </c>
      <c r="Y93" s="2">
        <v>726</v>
      </c>
      <c r="Z93" s="2">
        <v>6.6</v>
      </c>
      <c r="AA93" s="2">
        <v>2.35</v>
      </c>
      <c r="AB93" s="2">
        <v>10000</v>
      </c>
    </row>
    <row r="94" spans="1:28" x14ac:dyDescent="0.3">
      <c r="A94" s="2" t="s">
        <v>28</v>
      </c>
      <c r="B94" s="2" t="s">
        <v>72</v>
      </c>
      <c r="C94" s="2">
        <v>286</v>
      </c>
      <c r="D94" s="2">
        <v>120</v>
      </c>
      <c r="E94" s="2">
        <v>776</v>
      </c>
      <c r="F94" s="2">
        <v>535</v>
      </c>
      <c r="G94" s="2" t="s">
        <v>2504</v>
      </c>
      <c r="H94" s="2">
        <v>890</v>
      </c>
      <c r="I94" s="2">
        <v>102315545</v>
      </c>
      <c r="J94" s="2" t="s">
        <v>23782</v>
      </c>
      <c r="K94" s="2" t="s">
        <v>2592</v>
      </c>
      <c r="L94" s="2" t="s">
        <v>7361</v>
      </c>
      <c r="M94" s="2">
        <v>58137</v>
      </c>
      <c r="N94" s="2">
        <v>3233</v>
      </c>
      <c r="O94" s="2" t="s">
        <v>12102</v>
      </c>
      <c r="P94" s="2">
        <v>0</v>
      </c>
      <c r="Q94" s="2" t="s">
        <v>14258</v>
      </c>
      <c r="R94" s="3" t="s">
        <v>18925</v>
      </c>
      <c r="S94" s="2">
        <v>520</v>
      </c>
      <c r="T94" s="2" t="s">
        <v>23647</v>
      </c>
      <c r="U94" s="2" t="s">
        <v>23694</v>
      </c>
      <c r="V94" s="2" t="s">
        <v>23759</v>
      </c>
      <c r="W94" s="2">
        <v>165000000</v>
      </c>
      <c r="X94" s="2">
        <v>2016</v>
      </c>
      <c r="Y94" s="2">
        <v>812</v>
      </c>
      <c r="Z94" s="2">
        <v>5.5</v>
      </c>
      <c r="AA94" s="2">
        <v>2.35</v>
      </c>
      <c r="AB94" s="2">
        <v>67000</v>
      </c>
    </row>
    <row r="95" spans="1:28" x14ac:dyDescent="0.3">
      <c r="A95" s="2" t="s">
        <v>28</v>
      </c>
      <c r="B95" s="2" t="s">
        <v>23826</v>
      </c>
      <c r="C95" s="2">
        <v>288</v>
      </c>
      <c r="D95" s="2">
        <v>98</v>
      </c>
      <c r="E95" s="2">
        <v>255</v>
      </c>
      <c r="F95" s="2">
        <v>759</v>
      </c>
      <c r="G95" s="2" t="s">
        <v>2505</v>
      </c>
      <c r="H95" s="2">
        <v>18000</v>
      </c>
      <c r="I95" s="2">
        <v>217387997</v>
      </c>
      <c r="J95" s="2" t="s">
        <v>23825</v>
      </c>
      <c r="K95" s="2" t="s">
        <v>2782</v>
      </c>
      <c r="L95" s="2" t="s">
        <v>7362</v>
      </c>
      <c r="M95" s="2">
        <v>485430</v>
      </c>
      <c r="N95" s="2">
        <v>20453</v>
      </c>
      <c r="O95" s="2" t="s">
        <v>6397</v>
      </c>
      <c r="P95" s="2">
        <v>0</v>
      </c>
      <c r="Q95" s="2" t="s">
        <v>14259</v>
      </c>
      <c r="R95" s="3" t="s">
        <v>18926</v>
      </c>
      <c r="S95" s="2">
        <v>492</v>
      </c>
      <c r="T95" s="2" t="s">
        <v>23647</v>
      </c>
      <c r="U95" s="2" t="s">
        <v>23694</v>
      </c>
      <c r="V95" s="2" t="s">
        <v>23760</v>
      </c>
      <c r="W95" s="2">
        <v>165000000</v>
      </c>
      <c r="X95" s="2">
        <v>2010</v>
      </c>
      <c r="Y95" s="2">
        <v>953</v>
      </c>
      <c r="Z95" s="2">
        <v>8.1999999999999993</v>
      </c>
      <c r="AA95" s="2">
        <v>2.35</v>
      </c>
      <c r="AB95" s="2">
        <v>33000</v>
      </c>
    </row>
    <row r="96" spans="1:28" x14ac:dyDescent="0.3">
      <c r="A96" s="2" t="s">
        <v>28</v>
      </c>
      <c r="B96" s="2" t="s">
        <v>95</v>
      </c>
      <c r="C96" s="2">
        <v>280</v>
      </c>
      <c r="D96" s="2">
        <v>109</v>
      </c>
      <c r="E96" s="2">
        <v>84</v>
      </c>
      <c r="F96" s="2">
        <v>191</v>
      </c>
      <c r="G96" s="2" t="s">
        <v>2506</v>
      </c>
      <c r="H96" s="2">
        <v>648</v>
      </c>
      <c r="I96" s="2">
        <v>150350192</v>
      </c>
      <c r="J96" s="2" t="s">
        <v>23827</v>
      </c>
      <c r="K96" s="2" t="s">
        <v>4763</v>
      </c>
      <c r="L96" s="2" t="s">
        <v>7363</v>
      </c>
      <c r="M96" s="2">
        <v>305340</v>
      </c>
      <c r="N96" s="2">
        <v>1769</v>
      </c>
      <c r="O96" s="2" t="s">
        <v>12103</v>
      </c>
      <c r="P96" s="2">
        <v>0</v>
      </c>
      <c r="Q96" s="2" t="s">
        <v>14260</v>
      </c>
      <c r="R96" s="3" t="s">
        <v>18927</v>
      </c>
      <c r="S96" s="2">
        <v>1676</v>
      </c>
      <c r="T96" s="2" t="s">
        <v>23647</v>
      </c>
      <c r="U96" s="2" t="s">
        <v>23694</v>
      </c>
      <c r="V96" s="2" t="s">
        <v>23762</v>
      </c>
      <c r="W96" s="2">
        <v>200000000</v>
      </c>
      <c r="X96" s="2">
        <v>2003</v>
      </c>
      <c r="Y96" s="2">
        <v>284</v>
      </c>
      <c r="Z96" s="2">
        <v>6.4</v>
      </c>
      <c r="AA96" s="2">
        <v>2.35</v>
      </c>
      <c r="AB96" s="2">
        <v>0</v>
      </c>
    </row>
    <row r="97" spans="1:28" x14ac:dyDescent="0.3">
      <c r="A97" s="2" t="s">
        <v>28</v>
      </c>
      <c r="B97" s="2" t="s">
        <v>96</v>
      </c>
      <c r="C97" s="2">
        <v>653</v>
      </c>
      <c r="D97" s="2">
        <v>121</v>
      </c>
      <c r="E97" s="2">
        <v>571</v>
      </c>
      <c r="F97" s="2">
        <v>3000</v>
      </c>
      <c r="G97" s="2" t="s">
        <v>2507</v>
      </c>
      <c r="H97" s="2">
        <v>14000</v>
      </c>
      <c r="I97" s="2">
        <v>333130696</v>
      </c>
      <c r="J97" s="2" t="s">
        <v>23782</v>
      </c>
      <c r="K97" s="2" t="s">
        <v>3308</v>
      </c>
      <c r="L97" s="2" t="s">
        <v>7364</v>
      </c>
      <c r="M97" s="2">
        <v>682155</v>
      </c>
      <c r="N97" s="2">
        <v>32438</v>
      </c>
      <c r="O97" s="2" t="s">
        <v>2554</v>
      </c>
      <c r="P97" s="2">
        <v>3</v>
      </c>
      <c r="Q97" s="2" t="s">
        <v>14261</v>
      </c>
      <c r="R97" s="3" t="s">
        <v>18928</v>
      </c>
      <c r="S97" s="2">
        <v>1097</v>
      </c>
      <c r="T97" s="2" t="s">
        <v>23647</v>
      </c>
      <c r="U97" s="2" t="s">
        <v>23694</v>
      </c>
      <c r="V97" s="2" t="s">
        <v>23759</v>
      </c>
      <c r="W97" s="2">
        <v>170000000</v>
      </c>
      <c r="X97" s="2">
        <v>2014</v>
      </c>
      <c r="Y97" s="2">
        <v>14000</v>
      </c>
      <c r="Z97" s="2">
        <v>8.1</v>
      </c>
      <c r="AA97" s="2">
        <v>2.35</v>
      </c>
      <c r="AB97" s="2">
        <v>96000</v>
      </c>
    </row>
    <row r="98" spans="1:28" x14ac:dyDescent="0.3">
      <c r="A98" s="2" t="s">
        <v>28</v>
      </c>
      <c r="B98" s="2" t="s">
        <v>34</v>
      </c>
      <c r="C98" s="2">
        <v>712</v>
      </c>
      <c r="D98" s="2">
        <v>169</v>
      </c>
      <c r="E98" s="2">
        <v>22000</v>
      </c>
      <c r="F98" s="2">
        <v>6000</v>
      </c>
      <c r="G98" s="2" t="s">
        <v>2508</v>
      </c>
      <c r="H98" s="2">
        <v>11000</v>
      </c>
      <c r="I98" s="2">
        <v>187991439</v>
      </c>
      <c r="J98" s="2" t="s">
        <v>23828</v>
      </c>
      <c r="K98" s="2" t="s">
        <v>6209</v>
      </c>
      <c r="L98" s="2" t="s">
        <v>7365</v>
      </c>
      <c r="M98" s="2">
        <v>928227</v>
      </c>
      <c r="N98" s="2">
        <v>31488</v>
      </c>
      <c r="O98" s="2" t="s">
        <v>6478</v>
      </c>
      <c r="P98" s="2">
        <v>1</v>
      </c>
      <c r="Q98" s="2" t="s">
        <v>14262</v>
      </c>
      <c r="R98" s="3" t="s">
        <v>18929</v>
      </c>
      <c r="S98" s="2">
        <v>2725</v>
      </c>
      <c r="T98" s="2" t="s">
        <v>23647</v>
      </c>
      <c r="U98" s="2" t="s">
        <v>23694</v>
      </c>
      <c r="V98" s="2" t="s">
        <v>23759</v>
      </c>
      <c r="W98" s="2">
        <v>165000000</v>
      </c>
      <c r="X98" s="2">
        <v>2014</v>
      </c>
      <c r="Y98" s="2">
        <v>11000</v>
      </c>
      <c r="Z98" s="2">
        <v>8.6</v>
      </c>
      <c r="AA98" s="2">
        <v>2.35</v>
      </c>
      <c r="AB98" s="2">
        <v>349000</v>
      </c>
    </row>
    <row r="99" spans="1:28" x14ac:dyDescent="0.3">
      <c r="A99" s="2" t="s">
        <v>28</v>
      </c>
      <c r="B99" s="2" t="s">
        <v>34</v>
      </c>
      <c r="C99" s="2">
        <v>642</v>
      </c>
      <c r="D99" s="2">
        <v>148</v>
      </c>
      <c r="E99" s="2">
        <v>22000</v>
      </c>
      <c r="F99" s="2">
        <v>23000</v>
      </c>
      <c r="G99" s="2" t="s">
        <v>2509</v>
      </c>
      <c r="H99" s="2">
        <v>29000</v>
      </c>
      <c r="I99" s="2">
        <v>292568851</v>
      </c>
      <c r="J99" s="2" t="s">
        <v>23795</v>
      </c>
      <c r="K99" s="2" t="s">
        <v>6199</v>
      </c>
      <c r="L99" s="2" t="s">
        <v>7366</v>
      </c>
      <c r="M99" s="2">
        <v>1468200</v>
      </c>
      <c r="N99" s="2">
        <v>81115</v>
      </c>
      <c r="O99" s="2" t="s">
        <v>1610</v>
      </c>
      <c r="P99" s="2">
        <v>0</v>
      </c>
      <c r="Q99" s="2" t="s">
        <v>14263</v>
      </c>
      <c r="R99" s="3" t="s">
        <v>18930</v>
      </c>
      <c r="S99" s="2">
        <v>2803</v>
      </c>
      <c r="T99" s="2" t="s">
        <v>23647</v>
      </c>
      <c r="U99" s="2" t="s">
        <v>23694</v>
      </c>
      <c r="V99" s="2" t="s">
        <v>23759</v>
      </c>
      <c r="W99" s="2">
        <v>160000000</v>
      </c>
      <c r="X99" s="2">
        <v>2010</v>
      </c>
      <c r="Y99" s="2">
        <v>27000</v>
      </c>
      <c r="Z99" s="2">
        <v>8.8000000000000007</v>
      </c>
      <c r="AA99" s="2">
        <v>2.35</v>
      </c>
      <c r="AB99" s="2">
        <v>175000</v>
      </c>
    </row>
    <row r="100" spans="1:28" x14ac:dyDescent="0.3">
      <c r="A100" s="2" t="s">
        <v>28</v>
      </c>
      <c r="B100" s="2" t="s">
        <v>97</v>
      </c>
      <c r="C100" s="2">
        <v>1</v>
      </c>
      <c r="D100" s="2">
        <v>120</v>
      </c>
      <c r="E100" s="2">
        <v>28</v>
      </c>
      <c r="F100" s="2">
        <v>12</v>
      </c>
      <c r="G100" s="2" t="s">
        <v>23829</v>
      </c>
      <c r="H100" s="2">
        <v>544</v>
      </c>
      <c r="J100" s="2" t="s">
        <v>23830</v>
      </c>
      <c r="K100" s="2" t="s">
        <v>6210</v>
      </c>
      <c r="L100" s="2" t="s">
        <v>7367</v>
      </c>
      <c r="M100" s="2">
        <v>374</v>
      </c>
      <c r="N100" s="2">
        <v>699</v>
      </c>
      <c r="O100" s="2" t="s">
        <v>12104</v>
      </c>
      <c r="P100" s="2">
        <v>0</v>
      </c>
      <c r="Q100" s="2" t="s">
        <v>14264</v>
      </c>
      <c r="R100" s="3" t="s">
        <v>18931</v>
      </c>
      <c r="S100" s="2">
        <v>13</v>
      </c>
      <c r="T100" s="2" t="s">
        <v>23648</v>
      </c>
      <c r="U100" s="2" t="s">
        <v>23700</v>
      </c>
      <c r="X100" s="2">
        <v>2016</v>
      </c>
      <c r="Y100" s="2">
        <v>106</v>
      </c>
      <c r="Z100" s="2">
        <v>8.1999999999999993</v>
      </c>
      <c r="AA100" s="2">
        <v>2.35</v>
      </c>
      <c r="AB100" s="2">
        <v>0</v>
      </c>
    </row>
    <row r="101" spans="1:28" x14ac:dyDescent="0.3">
      <c r="A101" s="2" t="s">
        <v>28</v>
      </c>
      <c r="B101" s="2" t="s">
        <v>46</v>
      </c>
      <c r="C101" s="2">
        <v>645</v>
      </c>
      <c r="D101" s="2">
        <v>182</v>
      </c>
      <c r="E101" s="2">
        <v>0</v>
      </c>
      <c r="F101" s="2">
        <v>773</v>
      </c>
      <c r="G101" s="2" t="s">
        <v>2442</v>
      </c>
      <c r="H101" s="2">
        <v>5000</v>
      </c>
      <c r="I101" s="2">
        <v>303001229</v>
      </c>
      <c r="J101" s="2" t="s">
        <v>23790</v>
      </c>
      <c r="K101" s="2" t="s">
        <v>6198</v>
      </c>
      <c r="L101" s="2" t="s">
        <v>7368</v>
      </c>
      <c r="M101" s="2">
        <v>637246</v>
      </c>
      <c r="N101" s="2">
        <v>9152</v>
      </c>
      <c r="O101" s="2" t="s">
        <v>6748</v>
      </c>
      <c r="Q101" s="2" t="s">
        <v>14265</v>
      </c>
      <c r="R101" s="3" t="s">
        <v>18932</v>
      </c>
      <c r="S101" s="2">
        <v>1367</v>
      </c>
      <c r="T101" s="2" t="s">
        <v>23647</v>
      </c>
      <c r="U101" s="2" t="s">
        <v>23694</v>
      </c>
      <c r="V101" s="2" t="s">
        <v>23759</v>
      </c>
      <c r="W101" s="2">
        <v>180000000</v>
      </c>
      <c r="X101" s="2">
        <v>2012</v>
      </c>
      <c r="Y101" s="2">
        <v>972</v>
      </c>
      <c r="Z101" s="2">
        <v>7.9</v>
      </c>
      <c r="AA101" s="2">
        <v>2.35</v>
      </c>
      <c r="AB101" s="2">
        <v>166000</v>
      </c>
    </row>
    <row r="102" spans="1:28" x14ac:dyDescent="0.3">
      <c r="A102" s="2" t="s">
        <v>28</v>
      </c>
      <c r="B102" s="2" t="s">
        <v>79</v>
      </c>
      <c r="C102" s="2">
        <v>187</v>
      </c>
      <c r="D102" s="2">
        <v>106</v>
      </c>
      <c r="E102" s="2">
        <v>357</v>
      </c>
      <c r="F102" s="2">
        <v>4000</v>
      </c>
      <c r="G102" s="2" t="s">
        <v>2507</v>
      </c>
      <c r="H102" s="2">
        <v>23000</v>
      </c>
      <c r="I102" s="2">
        <v>144512310</v>
      </c>
      <c r="J102" s="2" t="s">
        <v>23801</v>
      </c>
      <c r="K102" s="2" t="s">
        <v>2462</v>
      </c>
      <c r="L102" s="2" t="s">
        <v>7369</v>
      </c>
      <c r="M102" s="2">
        <v>272223</v>
      </c>
      <c r="N102" s="2">
        <v>45327</v>
      </c>
      <c r="O102" s="2" t="s">
        <v>3887</v>
      </c>
      <c r="P102" s="2">
        <v>2</v>
      </c>
      <c r="Q102" s="2" t="s">
        <v>14266</v>
      </c>
      <c r="R102" s="3" t="s">
        <v>18933</v>
      </c>
      <c r="S102" s="2">
        <v>988</v>
      </c>
      <c r="T102" s="2" t="s">
        <v>23647</v>
      </c>
      <c r="U102" s="2" t="s">
        <v>23694</v>
      </c>
      <c r="V102" s="2" t="s">
        <v>23759</v>
      </c>
      <c r="W102" s="2">
        <v>38000000</v>
      </c>
      <c r="X102" s="2">
        <v>2001</v>
      </c>
      <c r="Y102" s="2">
        <v>14000</v>
      </c>
      <c r="Z102" s="2">
        <v>6.7</v>
      </c>
      <c r="AA102" s="2">
        <v>2.35</v>
      </c>
      <c r="AB102" s="2">
        <v>14000</v>
      </c>
    </row>
    <row r="103" spans="1:28" x14ac:dyDescent="0.3">
      <c r="A103" s="2" t="s">
        <v>28</v>
      </c>
      <c r="B103" s="2" t="s">
        <v>98</v>
      </c>
      <c r="C103" s="2">
        <v>362</v>
      </c>
      <c r="D103" s="2">
        <v>166</v>
      </c>
      <c r="E103" s="2">
        <v>21000</v>
      </c>
      <c r="F103" s="2">
        <v>919</v>
      </c>
      <c r="G103" s="2" t="s">
        <v>2511</v>
      </c>
      <c r="H103" s="2">
        <v>11000</v>
      </c>
      <c r="I103" s="2">
        <v>127490802</v>
      </c>
      <c r="J103" s="2" t="s">
        <v>23831</v>
      </c>
      <c r="K103" s="2" t="s">
        <v>2463</v>
      </c>
      <c r="L103" s="2" t="s">
        <v>7370</v>
      </c>
      <c r="M103" s="2">
        <v>459346</v>
      </c>
      <c r="N103" s="2">
        <v>13333</v>
      </c>
      <c r="O103" s="2" t="s">
        <v>4386</v>
      </c>
      <c r="P103" s="2">
        <v>2</v>
      </c>
      <c r="Q103" s="2" t="s">
        <v>14267</v>
      </c>
      <c r="R103" s="3" t="s">
        <v>18934</v>
      </c>
      <c r="S103" s="2">
        <v>822</v>
      </c>
      <c r="T103" s="2" t="s">
        <v>23647</v>
      </c>
      <c r="U103" s="2" t="s">
        <v>23694</v>
      </c>
      <c r="V103" s="2" t="s">
        <v>23759</v>
      </c>
      <c r="W103" s="2">
        <v>150000000</v>
      </c>
      <c r="X103" s="2">
        <v>2008</v>
      </c>
      <c r="Y103" s="2">
        <v>1000</v>
      </c>
      <c r="Z103" s="2">
        <v>7.8</v>
      </c>
      <c r="AA103" s="2">
        <v>2.35</v>
      </c>
      <c r="AB103" s="2">
        <v>23000</v>
      </c>
    </row>
    <row r="104" spans="1:28" x14ac:dyDescent="0.3">
      <c r="A104" s="2" t="s">
        <v>28</v>
      </c>
      <c r="B104" s="2" t="s">
        <v>99</v>
      </c>
      <c r="C104" s="2">
        <v>500</v>
      </c>
      <c r="D104" s="2">
        <v>132</v>
      </c>
      <c r="E104" s="2">
        <v>905</v>
      </c>
      <c r="F104" s="2">
        <v>1000</v>
      </c>
      <c r="G104" s="2" t="s">
        <v>2479</v>
      </c>
      <c r="H104" s="2">
        <v>34000</v>
      </c>
      <c r="I104" s="2">
        <v>146405371</v>
      </c>
      <c r="J104" s="2" t="s">
        <v>23782</v>
      </c>
      <c r="K104" s="2" t="s">
        <v>6203</v>
      </c>
      <c r="L104" s="2" t="s">
        <v>7371</v>
      </c>
      <c r="M104" s="2">
        <v>518537</v>
      </c>
      <c r="N104" s="2">
        <v>50983</v>
      </c>
      <c r="O104" s="2" t="s">
        <v>2709</v>
      </c>
      <c r="P104" s="2">
        <v>3</v>
      </c>
      <c r="Q104" s="2" t="s">
        <v>14268</v>
      </c>
      <c r="R104" s="3" t="s">
        <v>18935</v>
      </c>
      <c r="S104" s="2">
        <v>698</v>
      </c>
      <c r="T104" s="2" t="s">
        <v>23647</v>
      </c>
      <c r="U104" s="2" t="s">
        <v>23694</v>
      </c>
      <c r="V104" s="2" t="s">
        <v>23759</v>
      </c>
      <c r="W104" s="2">
        <v>160000000</v>
      </c>
      <c r="X104" s="2">
        <v>2011</v>
      </c>
      <c r="Y104" s="2">
        <v>13000</v>
      </c>
      <c r="Z104" s="2">
        <v>7.8</v>
      </c>
      <c r="AA104" s="2">
        <v>2.35</v>
      </c>
      <c r="AB104" s="2">
        <v>54000</v>
      </c>
    </row>
    <row r="105" spans="1:28" x14ac:dyDescent="0.3">
      <c r="A105" s="2" t="s">
        <v>28</v>
      </c>
      <c r="B105" s="2" t="s">
        <v>100</v>
      </c>
      <c r="C105" s="2">
        <v>389</v>
      </c>
      <c r="D105" s="2">
        <v>137</v>
      </c>
      <c r="E105" s="2">
        <v>508</v>
      </c>
      <c r="F105" s="2">
        <v>14000</v>
      </c>
      <c r="G105" s="2" t="s">
        <v>2512</v>
      </c>
      <c r="H105" s="2">
        <v>34000</v>
      </c>
      <c r="I105" s="2">
        <v>281666058</v>
      </c>
      <c r="J105" s="2" t="s">
        <v>23832</v>
      </c>
      <c r="K105" s="2" t="s">
        <v>6203</v>
      </c>
      <c r="L105" s="2" t="s">
        <v>7372</v>
      </c>
      <c r="M105" s="2">
        <v>166137</v>
      </c>
      <c r="N105" s="2">
        <v>81385</v>
      </c>
      <c r="O105" s="2" t="s">
        <v>2571</v>
      </c>
      <c r="P105" s="2">
        <v>1</v>
      </c>
      <c r="Q105" s="2" t="s">
        <v>14269</v>
      </c>
      <c r="R105" s="3" t="s">
        <v>18936</v>
      </c>
      <c r="S105" s="2">
        <v>383</v>
      </c>
      <c r="T105" s="2" t="s">
        <v>23647</v>
      </c>
      <c r="U105" s="2" t="s">
        <v>23694</v>
      </c>
      <c r="V105" s="2" t="s">
        <v>23759</v>
      </c>
      <c r="W105" s="2">
        <v>160000000</v>
      </c>
      <c r="X105" s="2">
        <v>2015</v>
      </c>
      <c r="Y105" s="2">
        <v>22000</v>
      </c>
      <c r="Z105" s="2">
        <v>6.6</v>
      </c>
      <c r="AA105" s="2">
        <v>2.35</v>
      </c>
      <c r="AB105" s="2">
        <v>38000</v>
      </c>
    </row>
    <row r="106" spans="1:28" x14ac:dyDescent="0.3">
      <c r="A106" s="2" t="s">
        <v>28</v>
      </c>
      <c r="B106" s="2" t="s">
        <v>101</v>
      </c>
      <c r="C106" s="2">
        <v>235</v>
      </c>
      <c r="D106" s="2">
        <v>109</v>
      </c>
      <c r="E106" s="2">
        <v>226</v>
      </c>
      <c r="F106" s="2">
        <v>370</v>
      </c>
      <c r="G106" s="2" t="s">
        <v>2513</v>
      </c>
      <c r="H106" s="2">
        <v>12000</v>
      </c>
      <c r="I106" s="2">
        <v>63143812</v>
      </c>
      <c r="J106" s="2" t="s">
        <v>23788</v>
      </c>
      <c r="K106" s="2" t="s">
        <v>6211</v>
      </c>
      <c r="L106" s="2" t="s">
        <v>7373</v>
      </c>
      <c r="M106" s="2">
        <v>124185</v>
      </c>
      <c r="N106" s="2">
        <v>13388</v>
      </c>
      <c r="O106" s="2" t="s">
        <v>12105</v>
      </c>
      <c r="P106" s="2">
        <v>0</v>
      </c>
      <c r="Q106" s="2" t="s">
        <v>14270</v>
      </c>
      <c r="R106" s="3" t="s">
        <v>18937</v>
      </c>
      <c r="S106" s="2">
        <v>238</v>
      </c>
      <c r="T106" s="2" t="s">
        <v>23647</v>
      </c>
      <c r="U106" s="2" t="s">
        <v>23694</v>
      </c>
      <c r="V106" s="2" t="s">
        <v>23760</v>
      </c>
      <c r="W106" s="2">
        <v>150000000</v>
      </c>
      <c r="X106" s="2">
        <v>2010</v>
      </c>
      <c r="Y106" s="2">
        <v>418</v>
      </c>
      <c r="Z106" s="2">
        <v>6.1</v>
      </c>
      <c r="AA106" s="2">
        <v>2.35</v>
      </c>
      <c r="AB106" s="2">
        <v>11000</v>
      </c>
    </row>
    <row r="107" spans="1:28" x14ac:dyDescent="0.3">
      <c r="A107" s="2" t="s">
        <v>28</v>
      </c>
      <c r="B107" s="2" t="s">
        <v>102</v>
      </c>
      <c r="C107" s="2">
        <v>231</v>
      </c>
      <c r="D107" s="2">
        <v>98</v>
      </c>
      <c r="E107" s="2">
        <v>249</v>
      </c>
      <c r="F107" s="2">
        <v>702</v>
      </c>
      <c r="G107" s="2" t="s">
        <v>2514</v>
      </c>
      <c r="H107" s="2">
        <v>87000</v>
      </c>
      <c r="I107" s="2">
        <v>60655503</v>
      </c>
      <c r="J107" s="2" t="s">
        <v>23833</v>
      </c>
      <c r="K107" s="2" t="s">
        <v>6206</v>
      </c>
      <c r="L107" s="2" t="s">
        <v>7374</v>
      </c>
      <c r="M107" s="2">
        <v>82380</v>
      </c>
      <c r="N107" s="2">
        <v>92456</v>
      </c>
      <c r="O107" s="2" t="s">
        <v>2576</v>
      </c>
      <c r="P107" s="2">
        <v>0</v>
      </c>
      <c r="Q107" s="2" t="s">
        <v>14271</v>
      </c>
      <c r="R107" s="3" t="s">
        <v>18938</v>
      </c>
      <c r="S107" s="2">
        <v>629</v>
      </c>
      <c r="T107" s="2" t="s">
        <v>23647</v>
      </c>
      <c r="U107" s="2" t="s">
        <v>23694</v>
      </c>
      <c r="V107" s="2" t="s">
        <v>23759</v>
      </c>
      <c r="W107" s="2">
        <v>160000000</v>
      </c>
      <c r="X107" s="2">
        <v>2006</v>
      </c>
      <c r="Y107" s="2">
        <v>2000</v>
      </c>
      <c r="Z107" s="2">
        <v>5.6</v>
      </c>
      <c r="AA107" s="2">
        <v>2.35</v>
      </c>
      <c r="AB107" s="2">
        <v>0</v>
      </c>
    </row>
    <row r="108" spans="1:28" x14ac:dyDescent="0.3">
      <c r="A108" s="2" t="s">
        <v>28</v>
      </c>
      <c r="B108" s="2" t="s">
        <v>103</v>
      </c>
      <c r="C108" s="2">
        <v>218</v>
      </c>
      <c r="D108" s="2">
        <v>113</v>
      </c>
      <c r="E108" s="2">
        <v>33</v>
      </c>
      <c r="F108" s="2">
        <v>11000</v>
      </c>
      <c r="G108" s="2" t="s">
        <v>2452</v>
      </c>
      <c r="H108" s="2">
        <v>40000</v>
      </c>
      <c r="I108" s="2">
        <v>76846624</v>
      </c>
      <c r="J108" s="2" t="s">
        <v>23792</v>
      </c>
      <c r="K108" s="2" t="s">
        <v>6194</v>
      </c>
      <c r="L108" s="2" t="s">
        <v>7375</v>
      </c>
      <c r="M108" s="2">
        <v>21352</v>
      </c>
      <c r="N108" s="2">
        <v>80806</v>
      </c>
      <c r="O108" s="2" t="s">
        <v>2508</v>
      </c>
      <c r="P108" s="2">
        <v>1</v>
      </c>
      <c r="Q108" s="2" t="s">
        <v>14272</v>
      </c>
      <c r="R108" s="3" t="s">
        <v>18939</v>
      </c>
      <c r="S108" s="2">
        <v>131</v>
      </c>
      <c r="T108" s="2" t="s">
        <v>23647</v>
      </c>
      <c r="U108" s="2" t="s">
        <v>23694</v>
      </c>
      <c r="V108" s="2" t="s">
        <v>23760</v>
      </c>
      <c r="W108" s="2">
        <v>170000000</v>
      </c>
      <c r="X108" s="2">
        <v>2016</v>
      </c>
      <c r="Y108" s="2">
        <v>25000</v>
      </c>
      <c r="Z108" s="2">
        <v>6.4</v>
      </c>
      <c r="AA108" s="2">
        <v>1.85</v>
      </c>
      <c r="AB108" s="2">
        <v>30000</v>
      </c>
    </row>
    <row r="109" spans="1:28" x14ac:dyDescent="0.3">
      <c r="A109" s="2" t="s">
        <v>28</v>
      </c>
      <c r="B109" s="2" t="s">
        <v>104</v>
      </c>
      <c r="C109" s="2">
        <v>227</v>
      </c>
      <c r="D109" s="2">
        <v>93</v>
      </c>
      <c r="E109" s="2">
        <v>50</v>
      </c>
      <c r="F109" s="2">
        <v>692</v>
      </c>
      <c r="G109" s="2" t="s">
        <v>2515</v>
      </c>
      <c r="H109" s="2">
        <v>3000</v>
      </c>
      <c r="I109" s="2">
        <v>320706665</v>
      </c>
      <c r="J109" s="2" t="s">
        <v>23798</v>
      </c>
      <c r="K109" s="2" t="s">
        <v>3330</v>
      </c>
      <c r="L109" s="2" t="s">
        <v>7376</v>
      </c>
      <c r="M109" s="2">
        <v>211971</v>
      </c>
      <c r="N109" s="2">
        <v>4705</v>
      </c>
      <c r="O109" s="2" t="s">
        <v>3614</v>
      </c>
      <c r="P109" s="2">
        <v>2</v>
      </c>
      <c r="Q109" s="2" t="s">
        <v>14273</v>
      </c>
      <c r="R109" s="3" t="s">
        <v>18940</v>
      </c>
      <c r="S109" s="2">
        <v>326</v>
      </c>
      <c r="T109" s="2" t="s">
        <v>23647</v>
      </c>
      <c r="U109" s="2" t="s">
        <v>23694</v>
      </c>
      <c r="V109" s="2" t="s">
        <v>23760</v>
      </c>
      <c r="W109" s="2">
        <v>160000000</v>
      </c>
      <c r="X109" s="2">
        <v>2007</v>
      </c>
      <c r="Y109" s="2">
        <v>795</v>
      </c>
      <c r="Z109" s="2">
        <v>6.1</v>
      </c>
      <c r="AA109" s="2">
        <v>1.85</v>
      </c>
      <c r="AB109" s="2">
        <v>0</v>
      </c>
    </row>
    <row r="110" spans="1:28" x14ac:dyDescent="0.3">
      <c r="A110" s="2" t="s">
        <v>28</v>
      </c>
      <c r="B110" s="2" t="s">
        <v>105</v>
      </c>
      <c r="C110" s="2">
        <v>275</v>
      </c>
      <c r="D110" s="2">
        <v>123</v>
      </c>
      <c r="E110" s="2">
        <v>0</v>
      </c>
      <c r="F110" s="2">
        <v>648</v>
      </c>
      <c r="G110" s="2" t="s">
        <v>2516</v>
      </c>
      <c r="H110" s="2">
        <v>3000</v>
      </c>
      <c r="I110" s="2">
        <v>46978995</v>
      </c>
      <c r="J110" s="2" t="s">
        <v>23775</v>
      </c>
      <c r="K110" s="2" t="s">
        <v>2562</v>
      </c>
      <c r="L110" s="2" t="s">
        <v>7377</v>
      </c>
      <c r="M110" s="2">
        <v>111609</v>
      </c>
      <c r="N110" s="2">
        <v>5505</v>
      </c>
      <c r="O110" s="2" t="s">
        <v>12106</v>
      </c>
      <c r="P110" s="2">
        <v>0</v>
      </c>
      <c r="Q110" s="2" t="s">
        <v>14274</v>
      </c>
      <c r="R110" s="3" t="s">
        <v>18941</v>
      </c>
      <c r="S110" s="2">
        <v>781</v>
      </c>
      <c r="T110" s="2" t="s">
        <v>23647</v>
      </c>
      <c r="U110" s="2" t="s">
        <v>23694</v>
      </c>
      <c r="V110" s="2" t="s">
        <v>23759</v>
      </c>
      <c r="W110" s="2">
        <v>160000000</v>
      </c>
      <c r="X110" s="2">
        <v>2016</v>
      </c>
      <c r="Y110" s="2">
        <v>716</v>
      </c>
      <c r="Z110" s="2">
        <v>7.3</v>
      </c>
      <c r="AA110" s="2">
        <v>2.35</v>
      </c>
      <c r="AB110" s="2">
        <v>89000</v>
      </c>
    </row>
    <row r="111" spans="1:28" x14ac:dyDescent="0.3">
      <c r="A111" s="2" t="s">
        <v>28</v>
      </c>
      <c r="B111" s="2" t="s">
        <v>106</v>
      </c>
      <c r="C111" s="2">
        <v>474</v>
      </c>
      <c r="D111" s="2">
        <v>126</v>
      </c>
      <c r="E111" s="2">
        <v>230</v>
      </c>
      <c r="F111" s="2">
        <v>2000</v>
      </c>
      <c r="G111" s="2" t="s">
        <v>2517</v>
      </c>
      <c r="H111" s="2">
        <v>24000</v>
      </c>
      <c r="I111" s="2">
        <v>89732035</v>
      </c>
      <c r="J111" s="2" t="s">
        <v>23782</v>
      </c>
      <c r="K111" s="2" t="s">
        <v>6195</v>
      </c>
      <c r="L111" s="2" t="s">
        <v>7378</v>
      </c>
      <c r="M111" s="2">
        <v>188457</v>
      </c>
      <c r="N111" s="2">
        <v>38873</v>
      </c>
      <c r="O111" s="2" t="s">
        <v>4046</v>
      </c>
      <c r="P111" s="2">
        <v>2</v>
      </c>
      <c r="Q111" s="2" t="s">
        <v>14275</v>
      </c>
      <c r="R111" s="3" t="s">
        <v>18942</v>
      </c>
      <c r="S111" s="2">
        <v>867</v>
      </c>
      <c r="T111" s="2" t="s">
        <v>23647</v>
      </c>
      <c r="U111" s="2" t="s">
        <v>23694</v>
      </c>
      <c r="V111" s="2" t="s">
        <v>23759</v>
      </c>
      <c r="W111" s="2">
        <v>155000000</v>
      </c>
      <c r="X111" s="2">
        <v>2015</v>
      </c>
      <c r="Y111" s="2">
        <v>10000</v>
      </c>
      <c r="Z111" s="2">
        <v>6.6</v>
      </c>
      <c r="AA111" s="2">
        <v>2.35</v>
      </c>
      <c r="AB111" s="2">
        <v>82000</v>
      </c>
    </row>
    <row r="112" spans="1:28" x14ac:dyDescent="0.3">
      <c r="A112" s="2" t="s">
        <v>28</v>
      </c>
      <c r="B112" s="2" t="s">
        <v>107</v>
      </c>
      <c r="C112" s="2">
        <v>228</v>
      </c>
      <c r="D112" s="2">
        <v>113</v>
      </c>
      <c r="E112" s="2">
        <v>150</v>
      </c>
      <c r="F112" s="2">
        <v>59</v>
      </c>
      <c r="G112" s="2" t="s">
        <v>2518</v>
      </c>
      <c r="H112" s="2">
        <v>531</v>
      </c>
      <c r="I112" s="2">
        <v>104383624</v>
      </c>
      <c r="J112" s="2" t="s">
        <v>23792</v>
      </c>
      <c r="K112" s="2" t="s">
        <v>4156</v>
      </c>
      <c r="L112" s="2" t="s">
        <v>7379</v>
      </c>
      <c r="M112" s="2">
        <v>106446</v>
      </c>
      <c r="N112" s="2">
        <v>764</v>
      </c>
      <c r="O112" s="2" t="s">
        <v>12107</v>
      </c>
      <c r="P112" s="2">
        <v>4</v>
      </c>
      <c r="Q112" s="2" t="s">
        <v>14276</v>
      </c>
      <c r="R112" s="3" t="s">
        <v>18943</v>
      </c>
      <c r="S112" s="2">
        <v>227</v>
      </c>
      <c r="T112" s="2" t="s">
        <v>23647</v>
      </c>
      <c r="U112" s="2" t="s">
        <v>23694</v>
      </c>
      <c r="V112" s="2" t="s">
        <v>23760</v>
      </c>
      <c r="W112" s="2">
        <v>155000000</v>
      </c>
      <c r="X112" s="2">
        <v>2010</v>
      </c>
      <c r="Y112" s="2">
        <v>82</v>
      </c>
      <c r="Z112" s="2">
        <v>6.3</v>
      </c>
      <c r="AA112" s="2">
        <v>1.78</v>
      </c>
      <c r="AB112" s="2">
        <v>11000</v>
      </c>
    </row>
    <row r="113" spans="1:28" x14ac:dyDescent="0.3">
      <c r="A113" s="2" t="s">
        <v>29</v>
      </c>
      <c r="B113" s="2" t="s">
        <v>57</v>
      </c>
      <c r="C113" s="2">
        <v>191</v>
      </c>
      <c r="D113" s="2">
        <v>184</v>
      </c>
      <c r="E113" s="2">
        <v>0</v>
      </c>
      <c r="F113" s="2">
        <v>691</v>
      </c>
      <c r="G113" s="2" t="s">
        <v>2519</v>
      </c>
      <c r="H113" s="2">
        <v>3000</v>
      </c>
      <c r="I113" s="2">
        <v>198539855</v>
      </c>
      <c r="J113" s="2" t="s">
        <v>23834</v>
      </c>
      <c r="K113" s="2" t="s">
        <v>4187</v>
      </c>
      <c r="L113" s="2" t="s">
        <v>7380</v>
      </c>
      <c r="M113" s="2">
        <v>254111</v>
      </c>
      <c r="N113" s="2">
        <v>5401</v>
      </c>
      <c r="O113" s="2" t="s">
        <v>2712</v>
      </c>
      <c r="P113" s="2">
        <v>0</v>
      </c>
      <c r="Q113" s="2" t="s">
        <v>14277</v>
      </c>
      <c r="R113" s="3" t="s">
        <v>18944</v>
      </c>
      <c r="S113" s="2">
        <v>1999</v>
      </c>
      <c r="T113" s="2" t="s">
        <v>23647</v>
      </c>
      <c r="U113" s="2" t="s">
        <v>23694</v>
      </c>
      <c r="V113" s="2" t="s">
        <v>23759</v>
      </c>
      <c r="W113" s="2">
        <v>140000000</v>
      </c>
      <c r="X113" s="2">
        <v>2001</v>
      </c>
      <c r="Y113" s="2">
        <v>961</v>
      </c>
      <c r="Z113" s="2">
        <v>6.1</v>
      </c>
      <c r="AA113" s="2">
        <v>2.35</v>
      </c>
      <c r="AB113" s="2">
        <v>0</v>
      </c>
    </row>
    <row r="114" spans="1:28" x14ac:dyDescent="0.3">
      <c r="A114" s="2" t="s">
        <v>28</v>
      </c>
      <c r="B114" s="2" t="s">
        <v>57</v>
      </c>
      <c r="C114" s="2">
        <v>396</v>
      </c>
      <c r="D114" s="2">
        <v>144</v>
      </c>
      <c r="E114" s="2">
        <v>0</v>
      </c>
      <c r="F114" s="2">
        <v>581</v>
      </c>
      <c r="G114" s="2" t="s">
        <v>2520</v>
      </c>
      <c r="H114" s="2">
        <v>662</v>
      </c>
      <c r="I114" s="2">
        <v>318759914</v>
      </c>
      <c r="J114" s="2" t="s">
        <v>23782</v>
      </c>
      <c r="K114" s="2" t="s">
        <v>1039</v>
      </c>
      <c r="L114" s="2" t="s">
        <v>7381</v>
      </c>
      <c r="M114" s="2">
        <v>513158</v>
      </c>
      <c r="N114" s="2">
        <v>2333</v>
      </c>
      <c r="O114" s="2" t="s">
        <v>2455</v>
      </c>
      <c r="P114" s="2">
        <v>0</v>
      </c>
      <c r="Q114" s="2" t="s">
        <v>14278</v>
      </c>
      <c r="R114" s="3" t="s">
        <v>18945</v>
      </c>
      <c r="S114" s="2">
        <v>1782</v>
      </c>
      <c r="T114" s="2" t="s">
        <v>23647</v>
      </c>
      <c r="U114" s="2" t="s">
        <v>23694</v>
      </c>
      <c r="V114" s="2" t="s">
        <v>23759</v>
      </c>
      <c r="W114" s="2">
        <v>150000000</v>
      </c>
      <c r="X114" s="2">
        <v>2007</v>
      </c>
      <c r="Y114" s="2">
        <v>599</v>
      </c>
      <c r="Z114" s="2">
        <v>7.1</v>
      </c>
      <c r="AA114" s="2">
        <v>2.35</v>
      </c>
      <c r="AB114" s="2">
        <v>8000</v>
      </c>
    </row>
    <row r="115" spans="1:28" x14ac:dyDescent="0.3">
      <c r="A115" s="2" t="s">
        <v>28</v>
      </c>
      <c r="B115" s="2" t="s">
        <v>108</v>
      </c>
      <c r="C115" s="2">
        <v>248</v>
      </c>
      <c r="D115" s="2">
        <v>206</v>
      </c>
      <c r="E115" s="2">
        <v>0</v>
      </c>
      <c r="F115" s="2">
        <v>591</v>
      </c>
      <c r="G115" s="2" t="s">
        <v>353</v>
      </c>
      <c r="H115" s="2">
        <v>12000</v>
      </c>
      <c r="I115" s="2">
        <v>34293771</v>
      </c>
      <c r="J115" s="2" t="s">
        <v>23835</v>
      </c>
      <c r="K115" s="2" t="s">
        <v>2550</v>
      </c>
      <c r="L115" s="2" t="s">
        <v>7382</v>
      </c>
      <c r="M115" s="2">
        <v>138863</v>
      </c>
      <c r="N115" s="2">
        <v>24598</v>
      </c>
      <c r="O115" s="2" t="s">
        <v>3842</v>
      </c>
      <c r="P115" s="2">
        <v>3</v>
      </c>
      <c r="Q115" s="2" t="s">
        <v>14279</v>
      </c>
      <c r="R115" s="3" t="s">
        <v>18946</v>
      </c>
      <c r="S115" s="2">
        <v>1390</v>
      </c>
      <c r="T115" s="2" t="s">
        <v>23647</v>
      </c>
      <c r="U115" s="2" t="s">
        <v>23701</v>
      </c>
      <c r="V115" s="2" t="s">
        <v>23762</v>
      </c>
      <c r="W115" s="2">
        <v>155000000</v>
      </c>
      <c r="X115" s="2">
        <v>2004</v>
      </c>
      <c r="Y115" s="2">
        <v>11000</v>
      </c>
      <c r="Z115" s="2">
        <v>5.5</v>
      </c>
      <c r="AA115" s="2">
        <v>2.35</v>
      </c>
      <c r="AB115" s="2">
        <v>0</v>
      </c>
    </row>
    <row r="116" spans="1:28" x14ac:dyDescent="0.3">
      <c r="A116" s="2" t="s">
        <v>28</v>
      </c>
      <c r="B116" s="2" t="s">
        <v>39</v>
      </c>
      <c r="C116" s="2">
        <v>329</v>
      </c>
      <c r="D116" s="2">
        <v>138</v>
      </c>
      <c r="E116" s="2">
        <v>282</v>
      </c>
      <c r="F116" s="2">
        <v>687</v>
      </c>
      <c r="G116" s="2" t="s">
        <v>2434</v>
      </c>
      <c r="H116" s="2">
        <v>21000</v>
      </c>
      <c r="I116" s="2">
        <v>292000866</v>
      </c>
      <c r="J116" s="2" t="s">
        <v>23785</v>
      </c>
      <c r="K116" s="2" t="s">
        <v>6212</v>
      </c>
      <c r="L116" s="2" t="s">
        <v>7383</v>
      </c>
      <c r="M116" s="2">
        <v>355137</v>
      </c>
      <c r="N116" s="2">
        <v>33433</v>
      </c>
      <c r="O116" s="2" t="s">
        <v>2583</v>
      </c>
      <c r="P116" s="2">
        <v>3</v>
      </c>
      <c r="Q116" s="2" t="s">
        <v>14280</v>
      </c>
      <c r="R116" s="3" t="s">
        <v>18947</v>
      </c>
      <c r="S116" s="2">
        <v>1108</v>
      </c>
      <c r="T116" s="2" t="s">
        <v>23647</v>
      </c>
      <c r="U116" s="2" t="s">
        <v>23695</v>
      </c>
      <c r="V116" s="2" t="s">
        <v>23759</v>
      </c>
      <c r="W116" s="2">
        <v>150000000</v>
      </c>
      <c r="X116" s="2">
        <v>2007</v>
      </c>
      <c r="Y116" s="2">
        <v>11000</v>
      </c>
      <c r="Z116" s="2">
        <v>7.5</v>
      </c>
      <c r="AA116" s="2">
        <v>2.35</v>
      </c>
      <c r="AB116" s="2">
        <v>0</v>
      </c>
    </row>
    <row r="117" spans="1:28" x14ac:dyDescent="0.3">
      <c r="A117" s="2" t="s">
        <v>28</v>
      </c>
      <c r="B117" s="2" t="s">
        <v>66</v>
      </c>
      <c r="C117" s="2">
        <v>295</v>
      </c>
      <c r="D117" s="2">
        <v>157</v>
      </c>
      <c r="E117" s="2">
        <v>179</v>
      </c>
      <c r="F117" s="2">
        <v>10000</v>
      </c>
      <c r="G117" s="2" t="s">
        <v>2434</v>
      </c>
      <c r="H117" s="2">
        <v>21000</v>
      </c>
      <c r="I117" s="2">
        <v>289994397</v>
      </c>
      <c r="J117" s="2" t="s">
        <v>23785</v>
      </c>
      <c r="K117" s="2" t="s">
        <v>6212</v>
      </c>
      <c r="L117" s="2" t="s">
        <v>7384</v>
      </c>
      <c r="M117" s="2">
        <v>385670</v>
      </c>
      <c r="N117" s="2">
        <v>53413</v>
      </c>
      <c r="O117" s="2" t="s">
        <v>2635</v>
      </c>
      <c r="P117" s="2">
        <v>1</v>
      </c>
      <c r="Q117" s="2" t="s">
        <v>14281</v>
      </c>
      <c r="R117" s="3" t="s">
        <v>18948</v>
      </c>
      <c r="S117" s="2">
        <v>1896</v>
      </c>
      <c r="T117" s="2" t="s">
        <v>23647</v>
      </c>
      <c r="U117" s="2" t="s">
        <v>23695</v>
      </c>
      <c r="V117" s="2" t="s">
        <v>23759</v>
      </c>
      <c r="W117" s="2">
        <v>150000000</v>
      </c>
      <c r="X117" s="2">
        <v>2005</v>
      </c>
      <c r="Y117" s="2">
        <v>11000</v>
      </c>
      <c r="Z117" s="2">
        <v>7.6</v>
      </c>
      <c r="AA117" s="2">
        <v>2.35</v>
      </c>
      <c r="AB117" s="2">
        <v>0</v>
      </c>
    </row>
    <row r="118" spans="1:28" x14ac:dyDescent="0.3">
      <c r="A118" s="2" t="s">
        <v>28</v>
      </c>
      <c r="B118" s="2" t="s">
        <v>51</v>
      </c>
      <c r="C118" s="2">
        <v>318</v>
      </c>
      <c r="D118" s="2">
        <v>102</v>
      </c>
      <c r="E118" s="2">
        <v>532</v>
      </c>
      <c r="F118" s="2">
        <v>979</v>
      </c>
      <c r="G118" s="2" t="s">
        <v>2521</v>
      </c>
      <c r="H118" s="2">
        <v>10000</v>
      </c>
      <c r="I118" s="2">
        <v>227946274</v>
      </c>
      <c r="J118" s="2" t="s">
        <v>23836</v>
      </c>
      <c r="K118" s="2" t="s">
        <v>2952</v>
      </c>
      <c r="L118" s="2" t="s">
        <v>7385</v>
      </c>
      <c r="M118" s="2">
        <v>343648</v>
      </c>
      <c r="N118" s="2">
        <v>21584</v>
      </c>
      <c r="O118" s="2" t="s">
        <v>2588</v>
      </c>
      <c r="P118" s="2">
        <v>0</v>
      </c>
      <c r="Q118" s="2" t="s">
        <v>14282</v>
      </c>
      <c r="R118" s="3" t="s">
        <v>18949</v>
      </c>
      <c r="S118" s="2">
        <v>590</v>
      </c>
      <c r="T118" s="2" t="s">
        <v>23647</v>
      </c>
      <c r="U118" s="2" t="s">
        <v>23694</v>
      </c>
      <c r="V118" s="2" t="s">
        <v>23759</v>
      </c>
      <c r="W118" s="2">
        <v>150000000</v>
      </c>
      <c r="X118" s="2">
        <v>2008</v>
      </c>
      <c r="Y118" s="2">
        <v>9000</v>
      </c>
      <c r="Z118" s="2">
        <v>6.4</v>
      </c>
      <c r="AA118" s="2">
        <v>2.35</v>
      </c>
      <c r="AB118" s="2">
        <v>0</v>
      </c>
    </row>
    <row r="119" spans="1:28" x14ac:dyDescent="0.3">
      <c r="A119" s="2" t="s">
        <v>28</v>
      </c>
      <c r="B119" s="2" t="s">
        <v>100</v>
      </c>
      <c r="C119" s="2">
        <v>323</v>
      </c>
      <c r="D119" s="2">
        <v>104</v>
      </c>
      <c r="E119" s="2">
        <v>508</v>
      </c>
      <c r="F119" s="2">
        <v>558</v>
      </c>
      <c r="G119" s="2" t="s">
        <v>2522</v>
      </c>
      <c r="H119" s="2">
        <v>10000</v>
      </c>
      <c r="I119" s="2">
        <v>256386216</v>
      </c>
      <c r="J119" s="2" t="s">
        <v>23837</v>
      </c>
      <c r="K119" s="2" t="s">
        <v>2952</v>
      </c>
      <c r="L119" s="2" t="s">
        <v>7386</v>
      </c>
      <c r="M119" s="2">
        <v>530870</v>
      </c>
      <c r="N119" s="2">
        <v>13076</v>
      </c>
      <c r="O119" s="2" t="s">
        <v>12108</v>
      </c>
      <c r="P119" s="2">
        <v>0</v>
      </c>
      <c r="Q119" s="2" t="s">
        <v>14283</v>
      </c>
      <c r="R119" s="3" t="s">
        <v>18950</v>
      </c>
      <c r="S119" s="2">
        <v>1413</v>
      </c>
      <c r="T119" s="2" t="s">
        <v>23647</v>
      </c>
      <c r="U119" s="2" t="s">
        <v>23694</v>
      </c>
      <c r="V119" s="2" t="s">
        <v>23759</v>
      </c>
      <c r="W119" s="2">
        <v>150000000</v>
      </c>
      <c r="X119" s="2">
        <v>2007</v>
      </c>
      <c r="Y119" s="2">
        <v>1000</v>
      </c>
      <c r="Z119" s="2">
        <v>7.2</v>
      </c>
      <c r="AA119" s="2">
        <v>2.35</v>
      </c>
      <c r="AB119" s="2">
        <v>11000</v>
      </c>
    </row>
    <row r="120" spans="1:28" x14ac:dyDescent="0.3">
      <c r="A120" s="2" t="s">
        <v>28</v>
      </c>
      <c r="B120" s="2" t="s">
        <v>54</v>
      </c>
      <c r="C120" s="2">
        <v>276</v>
      </c>
      <c r="D120" s="2">
        <v>115</v>
      </c>
      <c r="E120" s="2">
        <v>13000</v>
      </c>
      <c r="F120" s="2">
        <v>588</v>
      </c>
      <c r="G120" s="2" t="s">
        <v>2484</v>
      </c>
      <c r="H120" s="2">
        <v>40000</v>
      </c>
      <c r="I120" s="2">
        <v>206456431</v>
      </c>
      <c r="J120" s="2" t="s">
        <v>23838</v>
      </c>
      <c r="K120" s="2" t="s">
        <v>6194</v>
      </c>
      <c r="L120" s="2" t="s">
        <v>7387</v>
      </c>
      <c r="M120" s="2">
        <v>320284</v>
      </c>
      <c r="N120" s="2">
        <v>57844</v>
      </c>
      <c r="O120" s="2" t="s">
        <v>2847</v>
      </c>
      <c r="P120" s="2">
        <v>3</v>
      </c>
      <c r="Q120" s="2" t="s">
        <v>14284</v>
      </c>
      <c r="R120" s="3" t="s">
        <v>18951</v>
      </c>
      <c r="S120" s="2">
        <v>1361</v>
      </c>
      <c r="T120" s="2" t="s">
        <v>23647</v>
      </c>
      <c r="U120" s="2" t="s">
        <v>23694</v>
      </c>
      <c r="V120" s="2" t="s">
        <v>23760</v>
      </c>
      <c r="W120" s="2">
        <v>150000000</v>
      </c>
      <c r="X120" s="2">
        <v>2005</v>
      </c>
      <c r="Y120" s="2">
        <v>16000</v>
      </c>
      <c r="Z120" s="2">
        <v>6.7</v>
      </c>
      <c r="AA120" s="2">
        <v>1.85</v>
      </c>
      <c r="AB120" s="2">
        <v>0</v>
      </c>
    </row>
    <row r="121" spans="1:28" x14ac:dyDescent="0.3">
      <c r="A121" s="2" t="s">
        <v>28</v>
      </c>
      <c r="B121" s="2" t="s">
        <v>91</v>
      </c>
      <c r="C121" s="2">
        <v>318</v>
      </c>
      <c r="D121" s="2">
        <v>111</v>
      </c>
      <c r="E121" s="2">
        <v>663</v>
      </c>
      <c r="F121" s="2">
        <v>954</v>
      </c>
      <c r="G121" s="2" t="s">
        <v>2460</v>
      </c>
      <c r="H121" s="2">
        <v>1000</v>
      </c>
      <c r="I121" s="2">
        <v>206435493</v>
      </c>
      <c r="J121" s="2" t="s">
        <v>23839</v>
      </c>
      <c r="K121" s="2" t="s">
        <v>2794</v>
      </c>
      <c r="L121" s="2" t="s">
        <v>7388</v>
      </c>
      <c r="M121" s="2">
        <v>473887</v>
      </c>
      <c r="N121" s="2">
        <v>4764</v>
      </c>
      <c r="O121" s="2" t="s">
        <v>3107</v>
      </c>
      <c r="P121" s="2">
        <v>0</v>
      </c>
      <c r="Q121" s="2" t="s">
        <v>14285</v>
      </c>
      <c r="R121" s="3" t="s">
        <v>18952</v>
      </c>
      <c r="S121" s="2">
        <v>626</v>
      </c>
      <c r="T121" s="2" t="s">
        <v>23647</v>
      </c>
      <c r="U121" s="2" t="s">
        <v>23694</v>
      </c>
      <c r="V121" s="2" t="s">
        <v>23761</v>
      </c>
      <c r="W121" s="2">
        <v>150000000</v>
      </c>
      <c r="X121" s="2">
        <v>2007</v>
      </c>
      <c r="Y121" s="2">
        <v>1000</v>
      </c>
      <c r="Z121" s="2">
        <v>8</v>
      </c>
      <c r="AA121" s="2">
        <v>2.35</v>
      </c>
      <c r="AB121" s="2">
        <v>10000</v>
      </c>
    </row>
    <row r="122" spans="1:28" x14ac:dyDescent="0.3">
      <c r="A122" s="2" t="s">
        <v>28</v>
      </c>
      <c r="B122" s="2" t="s">
        <v>34</v>
      </c>
      <c r="C122" s="2">
        <v>478</v>
      </c>
      <c r="D122" s="2">
        <v>128</v>
      </c>
      <c r="E122" s="2">
        <v>22000</v>
      </c>
      <c r="F122" s="2">
        <v>11000</v>
      </c>
      <c r="G122" s="2" t="s">
        <v>2523</v>
      </c>
      <c r="H122" s="2">
        <v>23000</v>
      </c>
      <c r="I122" s="2">
        <v>205343774</v>
      </c>
      <c r="J122" s="2" t="s">
        <v>23786</v>
      </c>
      <c r="K122" s="2" t="s">
        <v>2429</v>
      </c>
      <c r="L122" s="2" t="s">
        <v>7389</v>
      </c>
      <c r="M122" s="2">
        <v>980946</v>
      </c>
      <c r="N122" s="2">
        <v>59558</v>
      </c>
      <c r="O122" s="2" t="s">
        <v>2488</v>
      </c>
      <c r="P122" s="2">
        <v>0</v>
      </c>
      <c r="Q122" s="2" t="s">
        <v>14286</v>
      </c>
      <c r="R122" s="3" t="s">
        <v>18953</v>
      </c>
      <c r="S122" s="2">
        <v>2685</v>
      </c>
      <c r="T122" s="2" t="s">
        <v>23647</v>
      </c>
      <c r="U122" s="2" t="s">
        <v>23694</v>
      </c>
      <c r="V122" s="2" t="s">
        <v>23759</v>
      </c>
      <c r="W122" s="2">
        <v>150000000</v>
      </c>
      <c r="X122" s="2">
        <v>2005</v>
      </c>
      <c r="Y122" s="2">
        <v>14000</v>
      </c>
      <c r="Z122" s="2">
        <v>8.3000000000000007</v>
      </c>
      <c r="AA122" s="2">
        <v>2.35</v>
      </c>
      <c r="AB122" s="2">
        <v>15000</v>
      </c>
    </row>
    <row r="123" spans="1:28" x14ac:dyDescent="0.3">
      <c r="A123" s="2" t="s">
        <v>28</v>
      </c>
      <c r="B123" s="2" t="s">
        <v>109</v>
      </c>
      <c r="C123" s="2">
        <v>167</v>
      </c>
      <c r="D123" s="2">
        <v>89</v>
      </c>
      <c r="E123" s="2">
        <v>35</v>
      </c>
      <c r="F123" s="2">
        <v>436</v>
      </c>
      <c r="G123" s="2" t="s">
        <v>2524</v>
      </c>
      <c r="H123" s="2">
        <v>1000</v>
      </c>
      <c r="I123" s="2">
        <v>179982968</v>
      </c>
      <c r="J123" s="2" t="s">
        <v>23840</v>
      </c>
      <c r="K123" s="2" t="s">
        <v>2600</v>
      </c>
      <c r="L123" s="2" t="s">
        <v>7390</v>
      </c>
      <c r="M123" s="2">
        <v>146019</v>
      </c>
      <c r="N123" s="2">
        <v>3285</v>
      </c>
      <c r="O123" s="2" t="s">
        <v>6282</v>
      </c>
      <c r="P123" s="2">
        <v>0</v>
      </c>
      <c r="Q123" s="2" t="s">
        <v>14287</v>
      </c>
      <c r="R123" s="3" t="s">
        <v>18954</v>
      </c>
      <c r="S123" s="2">
        <v>119</v>
      </c>
      <c r="T123" s="2" t="s">
        <v>23647</v>
      </c>
      <c r="U123" s="2" t="s">
        <v>23694</v>
      </c>
      <c r="V123" s="2" t="s">
        <v>23760</v>
      </c>
      <c r="W123" s="2">
        <v>150000000</v>
      </c>
      <c r="X123" s="2">
        <v>2008</v>
      </c>
      <c r="Y123" s="2">
        <v>851</v>
      </c>
      <c r="Z123" s="2">
        <v>6.7</v>
      </c>
      <c r="AA123" s="2">
        <v>1.85</v>
      </c>
      <c r="AB123" s="2">
        <v>0</v>
      </c>
    </row>
    <row r="124" spans="1:28" x14ac:dyDescent="0.3">
      <c r="A124" s="2" t="s">
        <v>28</v>
      </c>
      <c r="B124" s="2" t="s">
        <v>110</v>
      </c>
      <c r="C124" s="2">
        <v>185</v>
      </c>
      <c r="D124" s="2">
        <v>105</v>
      </c>
      <c r="E124" s="2">
        <v>189</v>
      </c>
      <c r="F124" s="2">
        <v>1000</v>
      </c>
      <c r="G124" s="2" t="s">
        <v>2525</v>
      </c>
      <c r="H124" s="2">
        <v>49000</v>
      </c>
      <c r="I124" s="2">
        <v>177243721</v>
      </c>
      <c r="J124" s="2" t="s">
        <v>23838</v>
      </c>
      <c r="K124" s="2" t="s">
        <v>6213</v>
      </c>
      <c r="L124" s="2" t="s">
        <v>7391</v>
      </c>
      <c r="M124" s="2">
        <v>130272</v>
      </c>
      <c r="N124" s="2">
        <v>54039</v>
      </c>
      <c r="O124" s="2" t="s">
        <v>2628</v>
      </c>
      <c r="P124" s="2">
        <v>2</v>
      </c>
      <c r="Q124" s="2" t="s">
        <v>14288</v>
      </c>
      <c r="R124" s="3" t="s">
        <v>18955</v>
      </c>
      <c r="S124" s="2">
        <v>209</v>
      </c>
      <c r="T124" s="2" t="s">
        <v>23647</v>
      </c>
      <c r="U124" s="2" t="s">
        <v>23694</v>
      </c>
      <c r="V124" s="2" t="s">
        <v>23760</v>
      </c>
      <c r="W124" s="2">
        <v>150000000</v>
      </c>
      <c r="X124" s="2">
        <v>2009</v>
      </c>
      <c r="Y124" s="2">
        <v>3000</v>
      </c>
      <c r="Z124" s="2">
        <v>5.9</v>
      </c>
      <c r="AA124" s="2">
        <v>2.35</v>
      </c>
      <c r="AB124" s="2">
        <v>2000</v>
      </c>
    </row>
    <row r="125" spans="1:28" x14ac:dyDescent="0.3">
      <c r="A125" s="2" t="s">
        <v>28</v>
      </c>
      <c r="B125" s="2" t="s">
        <v>111</v>
      </c>
      <c r="C125" s="2">
        <v>350</v>
      </c>
      <c r="D125" s="2">
        <v>119</v>
      </c>
      <c r="E125" s="2">
        <v>151</v>
      </c>
      <c r="F125" s="2">
        <v>2000</v>
      </c>
      <c r="G125" s="2" t="s">
        <v>2526</v>
      </c>
      <c r="H125" s="2">
        <v>20000</v>
      </c>
      <c r="I125" s="2">
        <v>179883016</v>
      </c>
      <c r="J125" s="2" t="s">
        <v>23797</v>
      </c>
      <c r="K125" s="2" t="s">
        <v>2717</v>
      </c>
      <c r="L125" s="2" t="s">
        <v>7392</v>
      </c>
      <c r="M125" s="2">
        <v>361924</v>
      </c>
      <c r="N125" s="2">
        <v>40054</v>
      </c>
      <c r="O125" s="2" t="s">
        <v>12109</v>
      </c>
      <c r="P125" s="2">
        <v>0</v>
      </c>
      <c r="Q125" s="2" t="s">
        <v>14289</v>
      </c>
      <c r="R125" s="3" t="s">
        <v>18956</v>
      </c>
      <c r="S125" s="2">
        <v>641</v>
      </c>
      <c r="T125" s="2" t="s">
        <v>23647</v>
      </c>
      <c r="U125" s="2" t="s">
        <v>23694</v>
      </c>
      <c r="V125" s="2" t="s">
        <v>23759</v>
      </c>
      <c r="W125" s="2">
        <v>150000000</v>
      </c>
      <c r="X125" s="2">
        <v>2009</v>
      </c>
      <c r="Y125" s="2">
        <v>16000</v>
      </c>
      <c r="Z125" s="2">
        <v>6.7</v>
      </c>
      <c r="AA125" s="2">
        <v>2.35</v>
      </c>
      <c r="AB125" s="2">
        <v>0</v>
      </c>
    </row>
    <row r="126" spans="1:28" x14ac:dyDescent="0.3">
      <c r="A126" s="2" t="s">
        <v>28</v>
      </c>
      <c r="B126" s="2" t="s">
        <v>74</v>
      </c>
      <c r="C126" s="2">
        <v>245</v>
      </c>
      <c r="D126" s="2">
        <v>129</v>
      </c>
      <c r="E126" s="2">
        <v>0</v>
      </c>
      <c r="F126" s="2">
        <v>233</v>
      </c>
      <c r="G126" s="2" t="s">
        <v>2527</v>
      </c>
      <c r="H126" s="2">
        <v>309</v>
      </c>
      <c r="I126" s="2">
        <v>139259759</v>
      </c>
      <c r="J126" s="2" t="s">
        <v>23827</v>
      </c>
      <c r="K126" s="2" t="s">
        <v>6214</v>
      </c>
      <c r="L126" s="2" t="s">
        <v>7393</v>
      </c>
      <c r="M126" s="2">
        <v>364948</v>
      </c>
      <c r="N126" s="2">
        <v>1062</v>
      </c>
      <c r="O126" s="2" t="s">
        <v>2953</v>
      </c>
      <c r="P126" s="2">
        <v>0</v>
      </c>
      <c r="Q126" s="2" t="s">
        <v>14290</v>
      </c>
      <c r="R126" s="3" t="s">
        <v>18957</v>
      </c>
      <c r="S126" s="2">
        <v>2121</v>
      </c>
      <c r="T126" s="2" t="s">
        <v>23647</v>
      </c>
      <c r="U126" s="2" t="s">
        <v>23698</v>
      </c>
      <c r="V126" s="2" t="s">
        <v>23762</v>
      </c>
      <c r="W126" s="2">
        <v>150000000</v>
      </c>
      <c r="X126" s="2">
        <v>2003</v>
      </c>
      <c r="Y126" s="2">
        <v>269</v>
      </c>
      <c r="Z126" s="2">
        <v>6.7</v>
      </c>
      <c r="AA126" s="2">
        <v>2.35</v>
      </c>
      <c r="AB126" s="2">
        <v>0</v>
      </c>
    </row>
    <row r="127" spans="1:28" x14ac:dyDescent="0.3">
      <c r="A127" s="2" t="s">
        <v>28</v>
      </c>
      <c r="B127" s="2" t="s">
        <v>112</v>
      </c>
      <c r="C127" s="2">
        <v>406</v>
      </c>
      <c r="D127" s="2">
        <v>102</v>
      </c>
      <c r="E127" s="2">
        <v>69</v>
      </c>
      <c r="F127" s="2">
        <v>490</v>
      </c>
      <c r="G127" s="2" t="s">
        <v>12363</v>
      </c>
      <c r="H127" s="2">
        <v>1000</v>
      </c>
      <c r="I127" s="2">
        <v>400736600</v>
      </c>
      <c r="J127" s="2" t="s">
        <v>23841</v>
      </c>
      <c r="K127" s="2" t="s">
        <v>2674</v>
      </c>
      <c r="L127" s="2" t="s">
        <v>7394</v>
      </c>
      <c r="M127" s="2">
        <v>421658</v>
      </c>
      <c r="N127" s="2">
        <v>2582</v>
      </c>
      <c r="O127" s="2" t="s">
        <v>12110</v>
      </c>
      <c r="P127" s="2">
        <v>0</v>
      </c>
      <c r="Q127" s="2" t="s">
        <v>14291</v>
      </c>
      <c r="R127" s="3" t="s">
        <v>18958</v>
      </c>
      <c r="S127" s="2">
        <v>904</v>
      </c>
      <c r="T127" s="2" t="s">
        <v>23647</v>
      </c>
      <c r="U127" s="2" t="s">
        <v>23694</v>
      </c>
      <c r="V127" s="2" t="s">
        <v>23760</v>
      </c>
      <c r="W127" s="2">
        <v>150000000</v>
      </c>
      <c r="X127" s="2">
        <v>2013</v>
      </c>
      <c r="Y127" s="2">
        <v>523</v>
      </c>
      <c r="Z127" s="2">
        <v>7.6</v>
      </c>
      <c r="AA127" s="2">
        <v>2.2400000000000002</v>
      </c>
      <c r="AB127" s="2">
        <v>58000</v>
      </c>
    </row>
    <row r="128" spans="1:28" x14ac:dyDescent="0.3">
      <c r="A128" s="2" t="s">
        <v>28</v>
      </c>
      <c r="B128" s="2" t="s">
        <v>74</v>
      </c>
      <c r="C128" s="2">
        <v>275</v>
      </c>
      <c r="D128" s="2">
        <v>138</v>
      </c>
      <c r="E128" s="2">
        <v>0</v>
      </c>
      <c r="F128" s="2">
        <v>30</v>
      </c>
      <c r="G128" s="2" t="s">
        <v>2529</v>
      </c>
      <c r="H128" s="2">
        <v>234</v>
      </c>
      <c r="I128" s="2">
        <v>281492479</v>
      </c>
      <c r="J128" s="2" t="s">
        <v>23827</v>
      </c>
      <c r="K128" s="2" t="s">
        <v>6215</v>
      </c>
      <c r="L128" s="2" t="s">
        <v>7395</v>
      </c>
      <c r="M128" s="2">
        <v>421818</v>
      </c>
      <c r="N128" s="2">
        <v>534</v>
      </c>
      <c r="O128" s="2" t="s">
        <v>12111</v>
      </c>
      <c r="P128" s="2">
        <v>0</v>
      </c>
      <c r="Q128" s="2" t="s">
        <v>14292</v>
      </c>
      <c r="R128" s="3" t="s">
        <v>18959</v>
      </c>
      <c r="S128" s="2">
        <v>2789</v>
      </c>
      <c r="T128" s="2" t="s">
        <v>23647</v>
      </c>
      <c r="U128" s="2" t="s">
        <v>23694</v>
      </c>
      <c r="V128" s="2" t="s">
        <v>23762</v>
      </c>
      <c r="W128" s="2">
        <v>150000000</v>
      </c>
      <c r="X128" s="2">
        <v>2003</v>
      </c>
      <c r="Y128" s="2">
        <v>198</v>
      </c>
      <c r="Z128" s="2">
        <v>7.2</v>
      </c>
      <c r="AA128" s="2">
        <v>2.35</v>
      </c>
      <c r="AB128" s="2">
        <v>0</v>
      </c>
    </row>
    <row r="129" spans="1:28" x14ac:dyDescent="0.3">
      <c r="A129" s="2" t="s">
        <v>28</v>
      </c>
      <c r="B129" s="2" t="s">
        <v>106</v>
      </c>
      <c r="C129" s="2">
        <v>486</v>
      </c>
      <c r="D129" s="2">
        <v>112</v>
      </c>
      <c r="E129" s="2">
        <v>230</v>
      </c>
      <c r="F129" s="2">
        <v>12000</v>
      </c>
      <c r="G129" s="2" t="s">
        <v>2530</v>
      </c>
      <c r="H129" s="2">
        <v>26000</v>
      </c>
      <c r="I129" s="2">
        <v>206360018</v>
      </c>
      <c r="J129" s="2" t="s">
        <v>23775</v>
      </c>
      <c r="K129" s="2" t="s">
        <v>6196</v>
      </c>
      <c r="L129" s="2" t="s">
        <v>7396</v>
      </c>
      <c r="M129" s="2">
        <v>414070</v>
      </c>
      <c r="N129" s="2">
        <v>59803</v>
      </c>
      <c r="O129" s="2" t="s">
        <v>2550</v>
      </c>
      <c r="P129" s="2">
        <v>3</v>
      </c>
      <c r="Q129" s="2" t="s">
        <v>14293</v>
      </c>
      <c r="R129" s="3" t="s">
        <v>18960</v>
      </c>
      <c r="S129" s="2">
        <v>532</v>
      </c>
      <c r="T129" s="2" t="s">
        <v>23647</v>
      </c>
      <c r="U129" s="2" t="s">
        <v>23694</v>
      </c>
      <c r="V129" s="2" t="s">
        <v>23759</v>
      </c>
      <c r="W129" s="2">
        <v>170000000</v>
      </c>
      <c r="X129" s="2">
        <v>2013</v>
      </c>
      <c r="Y129" s="2">
        <v>20000</v>
      </c>
      <c r="Z129" s="2">
        <v>7.1</v>
      </c>
      <c r="AA129" s="2">
        <v>2.35</v>
      </c>
      <c r="AB129" s="2">
        <v>63000</v>
      </c>
    </row>
    <row r="130" spans="1:28" x14ac:dyDescent="0.3">
      <c r="A130" s="2" t="s">
        <v>28</v>
      </c>
      <c r="B130" s="2" t="s">
        <v>113</v>
      </c>
      <c r="C130" s="2">
        <v>739</v>
      </c>
      <c r="D130" s="2">
        <v>120</v>
      </c>
      <c r="E130" s="2">
        <v>750</v>
      </c>
      <c r="F130" s="2">
        <v>943</v>
      </c>
      <c r="G130" s="2" t="s">
        <v>2521</v>
      </c>
      <c r="H130" s="2">
        <v>27000</v>
      </c>
      <c r="I130" s="2">
        <v>153629485</v>
      </c>
      <c r="J130" s="2" t="s">
        <v>23795</v>
      </c>
      <c r="K130" s="2" t="s">
        <v>2509</v>
      </c>
      <c r="L130" s="2" t="s">
        <v>7397</v>
      </c>
      <c r="M130" s="2">
        <v>552503</v>
      </c>
      <c r="N130" s="2">
        <v>40025</v>
      </c>
      <c r="O130" s="2" t="s">
        <v>2580</v>
      </c>
      <c r="P130" s="2">
        <v>0</v>
      </c>
      <c r="Q130" s="2" t="s">
        <v>14294</v>
      </c>
      <c r="R130" s="3" t="s">
        <v>18961</v>
      </c>
      <c r="S130" s="2">
        <v>1588</v>
      </c>
      <c r="T130" s="2" t="s">
        <v>23647</v>
      </c>
      <c r="U130" s="2" t="s">
        <v>23698</v>
      </c>
      <c r="V130" s="2" t="s">
        <v>23762</v>
      </c>
      <c r="W130" s="2">
        <v>150000000</v>
      </c>
      <c r="X130" s="2">
        <v>2015</v>
      </c>
      <c r="Y130" s="2">
        <v>9000</v>
      </c>
      <c r="Z130" s="2">
        <v>8.1</v>
      </c>
      <c r="AA130" s="2">
        <v>2.35</v>
      </c>
      <c r="AB130" s="2">
        <v>191000</v>
      </c>
    </row>
    <row r="131" spans="1:28" x14ac:dyDescent="0.3">
      <c r="A131" s="2" t="s">
        <v>28</v>
      </c>
      <c r="B131" s="2" t="s">
        <v>114</v>
      </c>
      <c r="C131" s="2">
        <v>298</v>
      </c>
      <c r="D131" s="2">
        <v>146</v>
      </c>
      <c r="E131" s="2">
        <v>2000</v>
      </c>
      <c r="F131" s="2">
        <v>294</v>
      </c>
      <c r="G131" s="2" t="s">
        <v>2531</v>
      </c>
      <c r="H131" s="2">
        <v>15000</v>
      </c>
      <c r="I131" s="2">
        <v>133375846</v>
      </c>
      <c r="J131" s="2" t="s">
        <v>23842</v>
      </c>
      <c r="K131" s="2" t="s">
        <v>736</v>
      </c>
      <c r="L131" s="2" t="s">
        <v>7398</v>
      </c>
      <c r="M131" s="2">
        <v>207839</v>
      </c>
      <c r="N131" s="2">
        <v>16948</v>
      </c>
      <c r="O131" s="2" t="s">
        <v>3058</v>
      </c>
      <c r="P131" s="2">
        <v>2</v>
      </c>
      <c r="Q131" s="2" t="s">
        <v>14295</v>
      </c>
      <c r="R131" s="3" t="s">
        <v>18962</v>
      </c>
      <c r="S131" s="2">
        <v>435</v>
      </c>
      <c r="T131" s="2" t="s">
        <v>23647</v>
      </c>
      <c r="U131" s="2" t="s">
        <v>23694</v>
      </c>
      <c r="V131" s="2" t="s">
        <v>23759</v>
      </c>
      <c r="W131" s="2">
        <v>150000000</v>
      </c>
      <c r="X131" s="2">
        <v>2009</v>
      </c>
      <c r="Y131" s="2">
        <v>745</v>
      </c>
      <c r="Z131" s="2">
        <v>6.7</v>
      </c>
      <c r="AA131" s="2">
        <v>2.35</v>
      </c>
      <c r="AB131" s="2">
        <v>0</v>
      </c>
    </row>
    <row r="132" spans="1:28" x14ac:dyDescent="0.3">
      <c r="A132" s="2" t="s">
        <v>28</v>
      </c>
      <c r="B132" s="2" t="s">
        <v>115</v>
      </c>
      <c r="C132" s="2">
        <v>516</v>
      </c>
      <c r="D132" s="2">
        <v>115</v>
      </c>
      <c r="E132" s="2">
        <v>0</v>
      </c>
      <c r="F132" s="2">
        <v>12000</v>
      </c>
      <c r="G132" s="2" t="s">
        <v>2530</v>
      </c>
      <c r="H132" s="2">
        <v>26000</v>
      </c>
      <c r="I132" s="2">
        <v>181015141</v>
      </c>
      <c r="J132" s="2" t="s">
        <v>23775</v>
      </c>
      <c r="K132" s="2" t="s">
        <v>6196</v>
      </c>
      <c r="L132" s="2" t="s">
        <v>7399</v>
      </c>
      <c r="M132" s="2">
        <v>536314</v>
      </c>
      <c r="N132" s="2">
        <v>60059</v>
      </c>
      <c r="O132" s="2" t="s">
        <v>2550</v>
      </c>
      <c r="P132" s="2">
        <v>1</v>
      </c>
      <c r="Q132" s="2" t="s">
        <v>14296</v>
      </c>
      <c r="R132" s="3" t="s">
        <v>18963</v>
      </c>
      <c r="S132" s="2">
        <v>738</v>
      </c>
      <c r="T132" s="2" t="s">
        <v>23647</v>
      </c>
      <c r="U132" s="2" t="s">
        <v>23694</v>
      </c>
      <c r="V132" s="2" t="s">
        <v>23759</v>
      </c>
      <c r="W132" s="2">
        <v>150000000</v>
      </c>
      <c r="X132" s="2">
        <v>2011</v>
      </c>
      <c r="Y132" s="2">
        <v>20000</v>
      </c>
      <c r="Z132" s="2">
        <v>7</v>
      </c>
      <c r="AA132" s="2">
        <v>2.35</v>
      </c>
      <c r="AB132" s="2">
        <v>63000</v>
      </c>
    </row>
    <row r="133" spans="1:28" x14ac:dyDescent="0.3">
      <c r="A133" s="2" t="s">
        <v>28</v>
      </c>
      <c r="B133" s="2" t="s">
        <v>116</v>
      </c>
      <c r="C133" s="2">
        <v>225</v>
      </c>
      <c r="D133" s="2">
        <v>96</v>
      </c>
      <c r="E133" s="2">
        <v>59</v>
      </c>
      <c r="F133" s="2">
        <v>699</v>
      </c>
      <c r="G133" s="2" t="s">
        <v>2532</v>
      </c>
      <c r="H133" s="2">
        <v>17000</v>
      </c>
      <c r="I133" s="2">
        <v>114053579</v>
      </c>
      <c r="J133" s="2" t="s">
        <v>23843</v>
      </c>
      <c r="K133" s="2" t="s">
        <v>2535</v>
      </c>
      <c r="L133" s="2" t="s">
        <v>7400</v>
      </c>
      <c r="M133" s="2">
        <v>146766</v>
      </c>
      <c r="N133" s="2">
        <v>20007</v>
      </c>
      <c r="O133" s="2" t="s">
        <v>12112</v>
      </c>
      <c r="P133" s="2">
        <v>0</v>
      </c>
      <c r="Q133" s="2" t="s">
        <v>14297</v>
      </c>
      <c r="R133" s="3" t="s">
        <v>18964</v>
      </c>
      <c r="S133" s="2">
        <v>178</v>
      </c>
      <c r="T133" s="2" t="s">
        <v>23647</v>
      </c>
      <c r="U133" s="2" t="s">
        <v>23694</v>
      </c>
      <c r="V133" s="2" t="s">
        <v>23760</v>
      </c>
      <c r="W133" s="2">
        <v>150000000</v>
      </c>
      <c r="X133" s="2">
        <v>2008</v>
      </c>
      <c r="Y133" s="2">
        <v>759</v>
      </c>
      <c r="Z133" s="2">
        <v>6.9</v>
      </c>
      <c r="AA133" s="2">
        <v>1.85</v>
      </c>
      <c r="AB133" s="2">
        <v>0</v>
      </c>
    </row>
    <row r="134" spans="1:28" x14ac:dyDescent="0.3">
      <c r="A134" s="2" t="s">
        <v>28</v>
      </c>
      <c r="B134" s="2" t="s">
        <v>117</v>
      </c>
      <c r="C134" s="2">
        <v>145</v>
      </c>
      <c r="D134" s="2">
        <v>88</v>
      </c>
      <c r="E134" s="2">
        <v>12</v>
      </c>
      <c r="F134" s="2">
        <v>182</v>
      </c>
      <c r="G134" s="2" t="s">
        <v>2533</v>
      </c>
      <c r="H134" s="2">
        <v>730</v>
      </c>
      <c r="I134" s="2">
        <v>119420252</v>
      </c>
      <c r="J134" s="2" t="s">
        <v>23844</v>
      </c>
      <c r="K134" s="2" t="s">
        <v>3403</v>
      </c>
      <c r="L134" s="2" t="s">
        <v>7401</v>
      </c>
      <c r="M134" s="2">
        <v>33042</v>
      </c>
      <c r="N134" s="2">
        <v>2217</v>
      </c>
      <c r="O134" s="2" t="s">
        <v>12113</v>
      </c>
      <c r="P134" s="2">
        <v>0</v>
      </c>
      <c r="Q134" s="2" t="s">
        <v>14298</v>
      </c>
      <c r="R134" s="3" t="s">
        <v>18965</v>
      </c>
      <c r="S134" s="2">
        <v>90</v>
      </c>
      <c r="T134" s="2" t="s">
        <v>23647</v>
      </c>
      <c r="U134" s="2" t="s">
        <v>23694</v>
      </c>
      <c r="V134" s="2" t="s">
        <v>23760</v>
      </c>
      <c r="W134" s="2">
        <v>150000000</v>
      </c>
      <c r="X134" s="2">
        <v>2009</v>
      </c>
      <c r="Y134" s="2">
        <v>607</v>
      </c>
      <c r="Z134" s="2">
        <v>5.0999999999999996</v>
      </c>
      <c r="AA134" s="2">
        <v>2.35</v>
      </c>
      <c r="AB134" s="2">
        <v>0</v>
      </c>
    </row>
    <row r="135" spans="1:28" x14ac:dyDescent="0.3">
      <c r="A135" s="2" t="s">
        <v>28</v>
      </c>
      <c r="B135" s="2" t="s">
        <v>118</v>
      </c>
      <c r="C135" s="2">
        <v>310</v>
      </c>
      <c r="D135" s="2">
        <v>99</v>
      </c>
      <c r="E135" s="2">
        <v>473</v>
      </c>
      <c r="F135" s="2">
        <v>502</v>
      </c>
      <c r="G135" s="2" t="s">
        <v>2534</v>
      </c>
      <c r="H135" s="2">
        <v>14000</v>
      </c>
      <c r="I135" s="2">
        <v>83640426</v>
      </c>
      <c r="J135" s="2" t="s">
        <v>23775</v>
      </c>
      <c r="K135" s="2" t="s">
        <v>2523</v>
      </c>
      <c r="L135" s="2" t="s">
        <v>7402</v>
      </c>
      <c r="M135" s="2">
        <v>152826</v>
      </c>
      <c r="N135" s="2">
        <v>16184</v>
      </c>
      <c r="O135" s="2" t="s">
        <v>12114</v>
      </c>
      <c r="P135" s="2">
        <v>0</v>
      </c>
      <c r="Q135" s="2" t="s">
        <v>14299</v>
      </c>
      <c r="R135" s="3" t="s">
        <v>18966</v>
      </c>
      <c r="S135" s="2">
        <v>253</v>
      </c>
      <c r="T135" s="2" t="s">
        <v>23647</v>
      </c>
      <c r="U135" s="2" t="s">
        <v>23694</v>
      </c>
      <c r="V135" s="2" t="s">
        <v>23759</v>
      </c>
      <c r="W135" s="2">
        <v>150000000</v>
      </c>
      <c r="X135" s="2">
        <v>2012</v>
      </c>
      <c r="Y135" s="2">
        <v>897</v>
      </c>
      <c r="Z135" s="2">
        <v>5.8</v>
      </c>
      <c r="AA135" s="2">
        <v>1.85</v>
      </c>
      <c r="AB135" s="2">
        <v>19000</v>
      </c>
    </row>
    <row r="136" spans="1:28" x14ac:dyDescent="0.3">
      <c r="A136" s="2" t="s">
        <v>28</v>
      </c>
      <c r="B136" s="2" t="s">
        <v>54</v>
      </c>
      <c r="C136" s="2">
        <v>526</v>
      </c>
      <c r="D136" s="2">
        <v>113</v>
      </c>
      <c r="E136" s="2">
        <v>13000</v>
      </c>
      <c r="F136" s="2">
        <v>16000</v>
      </c>
      <c r="G136" s="2" t="s">
        <v>2535</v>
      </c>
      <c r="H136" s="2">
        <v>40000</v>
      </c>
      <c r="I136" s="2">
        <v>79711678</v>
      </c>
      <c r="J136" s="2" t="s">
        <v>23845</v>
      </c>
      <c r="K136" s="2" t="s">
        <v>6194</v>
      </c>
      <c r="L136" s="2" t="s">
        <v>7403</v>
      </c>
      <c r="M136" s="2">
        <v>199039</v>
      </c>
      <c r="N136" s="2">
        <v>80849</v>
      </c>
      <c r="O136" s="2" t="s">
        <v>2484</v>
      </c>
      <c r="P136" s="2">
        <v>7</v>
      </c>
      <c r="Q136" s="2" t="s">
        <v>14300</v>
      </c>
      <c r="R136" s="3" t="s">
        <v>18967</v>
      </c>
      <c r="S136" s="2">
        <v>479</v>
      </c>
      <c r="T136" s="2" t="s">
        <v>23647</v>
      </c>
      <c r="U136" s="2" t="s">
        <v>23694</v>
      </c>
      <c r="V136" s="2" t="s">
        <v>23759</v>
      </c>
      <c r="W136" s="2">
        <v>100000000</v>
      </c>
      <c r="X136" s="2">
        <v>2012</v>
      </c>
      <c r="Y136" s="2">
        <v>17000</v>
      </c>
      <c r="Z136" s="2">
        <v>6.2</v>
      </c>
      <c r="AA136" s="2">
        <v>1.85</v>
      </c>
      <c r="AB136" s="2">
        <v>82000</v>
      </c>
    </row>
    <row r="137" spans="1:28" x14ac:dyDescent="0.3">
      <c r="A137" s="2" t="s">
        <v>28</v>
      </c>
      <c r="B137" s="2" t="s">
        <v>23846</v>
      </c>
      <c r="C137" s="2">
        <v>465</v>
      </c>
      <c r="D137" s="2">
        <v>131</v>
      </c>
      <c r="E137" s="2">
        <v>188</v>
      </c>
      <c r="F137" s="2">
        <v>641</v>
      </c>
      <c r="G137" s="2" t="s">
        <v>2536</v>
      </c>
      <c r="H137" s="2">
        <v>10000</v>
      </c>
      <c r="I137" s="2">
        <v>195000874</v>
      </c>
      <c r="J137" s="2" t="s">
        <v>23776</v>
      </c>
      <c r="K137" s="2" t="s">
        <v>2541</v>
      </c>
      <c r="L137" s="2" t="s">
        <v>7404</v>
      </c>
      <c r="M137" s="2">
        <v>232187</v>
      </c>
      <c r="N137" s="2">
        <v>21840</v>
      </c>
      <c r="O137" s="2" t="s">
        <v>4136</v>
      </c>
      <c r="P137" s="2">
        <v>0</v>
      </c>
      <c r="Q137" s="2" t="s">
        <v>14301</v>
      </c>
      <c r="R137" s="3" t="s">
        <v>18968</v>
      </c>
      <c r="S137" s="2">
        <v>440</v>
      </c>
      <c r="T137" s="2" t="s">
        <v>23647</v>
      </c>
      <c r="U137" s="2" t="s">
        <v>23702</v>
      </c>
      <c r="V137" s="2" t="s">
        <v>23759</v>
      </c>
      <c r="W137" s="2">
        <v>150000000</v>
      </c>
      <c r="X137" s="2">
        <v>2015</v>
      </c>
      <c r="Y137" s="2">
        <v>10000</v>
      </c>
      <c r="Z137" s="2">
        <v>7.4</v>
      </c>
      <c r="AA137" s="2">
        <v>2.35</v>
      </c>
      <c r="AB137" s="2">
        <v>47000</v>
      </c>
    </row>
    <row r="138" spans="1:28" x14ac:dyDescent="0.3">
      <c r="A138" s="2" t="s">
        <v>28</v>
      </c>
      <c r="B138" s="2" t="s">
        <v>120</v>
      </c>
      <c r="C138" s="2">
        <v>357</v>
      </c>
      <c r="D138" s="2">
        <v>119</v>
      </c>
      <c r="E138" s="2">
        <v>394</v>
      </c>
      <c r="F138" s="2">
        <v>162</v>
      </c>
      <c r="G138" s="2" t="s">
        <v>2537</v>
      </c>
      <c r="H138" s="2">
        <v>12000</v>
      </c>
      <c r="I138" s="2">
        <v>61937495</v>
      </c>
      <c r="J138" s="2" t="s">
        <v>23847</v>
      </c>
      <c r="K138" s="2" t="s">
        <v>2550</v>
      </c>
      <c r="L138" s="2" t="s">
        <v>7405</v>
      </c>
      <c r="M138" s="2">
        <v>89442</v>
      </c>
      <c r="N138" s="2">
        <v>13071</v>
      </c>
      <c r="O138" s="2" t="s">
        <v>12115</v>
      </c>
      <c r="P138" s="2">
        <v>0</v>
      </c>
      <c r="Q138" s="2" t="s">
        <v>14302</v>
      </c>
      <c r="R138" s="3" t="s">
        <v>18969</v>
      </c>
      <c r="S138" s="2">
        <v>432</v>
      </c>
      <c r="T138" s="2" t="s">
        <v>23647</v>
      </c>
      <c r="U138" s="2" t="s">
        <v>23694</v>
      </c>
      <c r="V138" s="2" t="s">
        <v>23762</v>
      </c>
      <c r="W138" s="2">
        <v>150000000</v>
      </c>
      <c r="X138" s="2">
        <v>2010</v>
      </c>
      <c r="Y138" s="2">
        <v>490</v>
      </c>
      <c r="Z138" s="2">
        <v>5.8</v>
      </c>
      <c r="AA138" s="2">
        <v>1.85</v>
      </c>
      <c r="AB138" s="2">
        <v>0</v>
      </c>
    </row>
    <row r="139" spans="1:28" x14ac:dyDescent="0.3">
      <c r="A139" s="2" t="s">
        <v>28</v>
      </c>
      <c r="B139" s="2" t="s">
        <v>39</v>
      </c>
      <c r="C139" s="2">
        <v>248</v>
      </c>
      <c r="D139" s="2">
        <v>110</v>
      </c>
      <c r="E139" s="2">
        <v>282</v>
      </c>
      <c r="F139" s="2">
        <v>103</v>
      </c>
      <c r="G139" s="2" t="s">
        <v>2449</v>
      </c>
      <c r="H139" s="2">
        <v>11000</v>
      </c>
      <c r="I139" s="2">
        <v>124051759</v>
      </c>
      <c r="J139" s="2" t="s">
        <v>23793</v>
      </c>
      <c r="K139" s="2" t="s">
        <v>2645</v>
      </c>
      <c r="L139" s="2" t="s">
        <v>7332</v>
      </c>
      <c r="M139" s="2">
        <v>42372</v>
      </c>
      <c r="N139" s="2">
        <v>21175</v>
      </c>
      <c r="O139" s="2" t="s">
        <v>12093</v>
      </c>
      <c r="P139" s="2">
        <v>2</v>
      </c>
      <c r="Q139" s="2" t="s">
        <v>14229</v>
      </c>
      <c r="R139" s="3" t="s">
        <v>18896</v>
      </c>
      <c r="S139" s="2">
        <v>239</v>
      </c>
      <c r="T139" s="2" t="s">
        <v>23647</v>
      </c>
      <c r="U139" s="2" t="s">
        <v>23694</v>
      </c>
      <c r="V139" s="2" t="s">
        <v>23759</v>
      </c>
      <c r="W139" s="2">
        <v>180000000</v>
      </c>
      <c r="X139" s="2">
        <v>2016</v>
      </c>
      <c r="Y139" s="2">
        <v>10000</v>
      </c>
      <c r="Z139" s="2">
        <v>6.6</v>
      </c>
      <c r="AA139" s="2">
        <v>2.35</v>
      </c>
      <c r="AB139" s="2">
        <v>29000</v>
      </c>
    </row>
    <row r="140" spans="1:28" x14ac:dyDescent="0.3">
      <c r="A140" s="2" t="s">
        <v>28</v>
      </c>
      <c r="B140" s="2" t="s">
        <v>121</v>
      </c>
      <c r="C140" s="2">
        <v>194</v>
      </c>
      <c r="D140" s="2">
        <v>91</v>
      </c>
      <c r="E140" s="2">
        <v>58</v>
      </c>
      <c r="F140" s="2">
        <v>826</v>
      </c>
      <c r="G140" s="2" t="s">
        <v>2538</v>
      </c>
      <c r="H140" s="2">
        <v>2000</v>
      </c>
      <c r="I140" s="2">
        <v>126597121</v>
      </c>
      <c r="J140" s="2" t="s">
        <v>23809</v>
      </c>
      <c r="K140" s="2" t="s">
        <v>2668</v>
      </c>
      <c r="L140" s="2" t="s">
        <v>7406</v>
      </c>
      <c r="M140" s="2">
        <v>105902</v>
      </c>
      <c r="N140" s="2">
        <v>6576</v>
      </c>
      <c r="O140" s="2" t="s">
        <v>2686</v>
      </c>
      <c r="P140" s="2">
        <v>0</v>
      </c>
      <c r="Q140" s="2" t="s">
        <v>14303</v>
      </c>
      <c r="R140" s="3" t="s">
        <v>18970</v>
      </c>
      <c r="S140" s="2">
        <v>206</v>
      </c>
      <c r="T140" s="2" t="s">
        <v>23647</v>
      </c>
      <c r="U140" s="2" t="s">
        <v>23694</v>
      </c>
      <c r="V140" s="2" t="s">
        <v>23760</v>
      </c>
      <c r="W140" s="2">
        <v>150000000</v>
      </c>
      <c r="X140" s="2">
        <v>2007</v>
      </c>
      <c r="Y140" s="2">
        <v>852</v>
      </c>
      <c r="Z140" s="2">
        <v>6.2</v>
      </c>
      <c r="AA140" s="2">
        <v>1.85</v>
      </c>
      <c r="AB140" s="2">
        <v>0</v>
      </c>
    </row>
    <row r="141" spans="1:28" x14ac:dyDescent="0.3">
      <c r="A141" s="2" t="s">
        <v>28</v>
      </c>
      <c r="B141" s="2" t="s">
        <v>122</v>
      </c>
      <c r="C141" s="2">
        <v>284</v>
      </c>
      <c r="D141" s="2">
        <v>90</v>
      </c>
      <c r="E141" s="2">
        <v>90</v>
      </c>
      <c r="F141" s="2">
        <v>15</v>
      </c>
      <c r="G141" s="2" t="s">
        <v>2539</v>
      </c>
      <c r="H141" s="2">
        <v>11000</v>
      </c>
      <c r="I141" s="2">
        <v>165230261</v>
      </c>
      <c r="J141" s="2" t="s">
        <v>23840</v>
      </c>
      <c r="K141" s="2" t="s">
        <v>353</v>
      </c>
      <c r="L141" s="2" t="s">
        <v>7407</v>
      </c>
      <c r="M141" s="2">
        <v>182718</v>
      </c>
      <c r="N141" s="2">
        <v>21015</v>
      </c>
      <c r="O141" s="2" t="s">
        <v>12116</v>
      </c>
      <c r="P141" s="2">
        <v>0</v>
      </c>
      <c r="Q141" s="2" t="s">
        <v>14304</v>
      </c>
      <c r="R141" s="3" t="s">
        <v>18971</v>
      </c>
      <c r="S141" s="2">
        <v>209</v>
      </c>
      <c r="T141" s="2" t="s">
        <v>23647</v>
      </c>
      <c r="U141" s="2" t="s">
        <v>23694</v>
      </c>
      <c r="V141" s="2" t="s">
        <v>23760</v>
      </c>
      <c r="W141" s="2">
        <v>150000000</v>
      </c>
      <c r="X141" s="2">
        <v>2011</v>
      </c>
      <c r="Y141" s="2">
        <v>10000</v>
      </c>
      <c r="Z141" s="2">
        <v>7.3</v>
      </c>
      <c r="AA141" s="2">
        <v>2.35</v>
      </c>
      <c r="AB141" s="2">
        <v>20000</v>
      </c>
    </row>
    <row r="142" spans="1:28" x14ac:dyDescent="0.3">
      <c r="A142" s="2" t="s">
        <v>28</v>
      </c>
      <c r="B142" s="2" t="s">
        <v>123</v>
      </c>
      <c r="C142" s="2">
        <v>280</v>
      </c>
      <c r="D142" s="2">
        <v>103</v>
      </c>
      <c r="E142" s="2">
        <v>0</v>
      </c>
      <c r="F142" s="2">
        <v>346</v>
      </c>
      <c r="G142" s="2" t="s">
        <v>2540</v>
      </c>
      <c r="H142" s="2">
        <v>1000</v>
      </c>
      <c r="I142" s="2">
        <v>131564731</v>
      </c>
      <c r="J142" s="2" t="s">
        <v>23788</v>
      </c>
      <c r="K142" s="2" t="s">
        <v>6216</v>
      </c>
      <c r="L142" s="2" t="s">
        <v>7408</v>
      </c>
      <c r="M142" s="2">
        <v>118951</v>
      </c>
      <c r="N142" s="2">
        <v>2857</v>
      </c>
      <c r="O142" s="2" t="s">
        <v>2888</v>
      </c>
      <c r="P142" s="2">
        <v>0</v>
      </c>
      <c r="Q142" s="2" t="s">
        <v>14305</v>
      </c>
      <c r="R142" s="3" t="s">
        <v>18972</v>
      </c>
      <c r="S142" s="2">
        <v>1382</v>
      </c>
      <c r="T142" s="2" t="s">
        <v>23647</v>
      </c>
      <c r="U142" s="2" t="s">
        <v>23694</v>
      </c>
      <c r="V142" s="2" t="s">
        <v>23760</v>
      </c>
      <c r="W142" s="2">
        <v>150000000</v>
      </c>
      <c r="X142" s="2">
        <v>2010</v>
      </c>
      <c r="Y142" s="2">
        <v>756</v>
      </c>
      <c r="Z142" s="2">
        <v>4.2</v>
      </c>
      <c r="AA142" s="2">
        <v>2.35</v>
      </c>
      <c r="AB142" s="2">
        <v>18000</v>
      </c>
    </row>
    <row r="143" spans="1:28" x14ac:dyDescent="0.3">
      <c r="A143" s="2" t="s">
        <v>28</v>
      </c>
      <c r="B143" s="2" t="s">
        <v>64</v>
      </c>
      <c r="C143" s="2">
        <v>310</v>
      </c>
      <c r="D143" s="2">
        <v>124</v>
      </c>
      <c r="E143" s="2">
        <v>14000</v>
      </c>
      <c r="F143" s="2">
        <v>979</v>
      </c>
      <c r="G143" s="2" t="s">
        <v>2541</v>
      </c>
      <c r="H143" s="2">
        <v>22000</v>
      </c>
      <c r="I143" s="2">
        <v>133382309</v>
      </c>
      <c r="J143" s="2" t="s">
        <v>23776</v>
      </c>
      <c r="K143" s="2" t="s">
        <v>2512</v>
      </c>
      <c r="L143" s="2" t="s">
        <v>7409</v>
      </c>
      <c r="M143" s="2">
        <v>256695</v>
      </c>
      <c r="N143" s="2">
        <v>34817</v>
      </c>
      <c r="O143" s="2" t="s">
        <v>2588</v>
      </c>
      <c r="P143" s="2">
        <v>0</v>
      </c>
      <c r="Q143" s="2" t="s">
        <v>14306</v>
      </c>
      <c r="R143" s="3" t="s">
        <v>18973</v>
      </c>
      <c r="S143" s="2">
        <v>871</v>
      </c>
      <c r="T143" s="2" t="s">
        <v>23647</v>
      </c>
      <c r="U143" s="2" t="s">
        <v>23694</v>
      </c>
      <c r="V143" s="2" t="s">
        <v>23759</v>
      </c>
      <c r="W143" s="2">
        <v>150000000</v>
      </c>
      <c r="X143" s="2">
        <v>2006</v>
      </c>
      <c r="Y143" s="2">
        <v>10000</v>
      </c>
      <c r="Z143" s="2">
        <v>6.9</v>
      </c>
      <c r="AA143" s="2">
        <v>2.35</v>
      </c>
      <c r="AB143" s="2">
        <v>0</v>
      </c>
    </row>
    <row r="144" spans="1:28" x14ac:dyDescent="0.3">
      <c r="A144" s="2" t="s">
        <v>28</v>
      </c>
      <c r="B144" s="2" t="s">
        <v>72</v>
      </c>
      <c r="C144" s="2">
        <v>339</v>
      </c>
      <c r="D144" s="2">
        <v>131</v>
      </c>
      <c r="E144" s="2">
        <v>776</v>
      </c>
      <c r="F144" s="2">
        <v>256</v>
      </c>
      <c r="G144" s="2" t="s">
        <v>2542</v>
      </c>
      <c r="H144" s="2">
        <v>17000</v>
      </c>
      <c r="I144" s="2">
        <v>73103784</v>
      </c>
      <c r="J144" s="2" t="s">
        <v>23848</v>
      </c>
      <c r="K144" s="2" t="s">
        <v>3626</v>
      </c>
      <c r="L144" s="2" t="s">
        <v>7410</v>
      </c>
      <c r="M144" s="2">
        <v>164238</v>
      </c>
      <c r="N144" s="2">
        <v>18204</v>
      </c>
      <c r="O144" s="2" t="s">
        <v>12117</v>
      </c>
      <c r="P144" s="2">
        <v>2</v>
      </c>
      <c r="Q144" s="2" t="s">
        <v>14307</v>
      </c>
      <c r="R144" s="3" t="s">
        <v>18974</v>
      </c>
      <c r="S144" s="2">
        <v>434</v>
      </c>
      <c r="T144" s="2" t="s">
        <v>23647</v>
      </c>
      <c r="U144" s="2" t="s">
        <v>23694</v>
      </c>
      <c r="V144" s="2" t="s">
        <v>23759</v>
      </c>
      <c r="W144" s="2">
        <v>150000000</v>
      </c>
      <c r="X144" s="2">
        <v>2013</v>
      </c>
      <c r="Y144" s="2">
        <v>551</v>
      </c>
      <c r="Z144" s="2">
        <v>6.4</v>
      </c>
      <c r="AA144" s="2">
        <v>2.35</v>
      </c>
      <c r="AB144" s="2">
        <v>33000</v>
      </c>
    </row>
    <row r="145" spans="1:28" x14ac:dyDescent="0.3">
      <c r="A145" s="2" t="s">
        <v>28</v>
      </c>
      <c r="B145" s="2" t="s">
        <v>124</v>
      </c>
      <c r="C145" s="2">
        <v>132</v>
      </c>
      <c r="D145" s="2">
        <v>88</v>
      </c>
      <c r="E145" s="2">
        <v>25</v>
      </c>
      <c r="F145" s="2">
        <v>433</v>
      </c>
      <c r="G145" s="2" t="s">
        <v>2543</v>
      </c>
      <c r="H145" s="2">
        <v>921</v>
      </c>
      <c r="I145" s="2">
        <v>21379315</v>
      </c>
      <c r="J145" s="2" t="s">
        <v>23810</v>
      </c>
      <c r="K145" s="2" t="s">
        <v>6217</v>
      </c>
      <c r="L145" s="2" t="s">
        <v>7411</v>
      </c>
      <c r="M145" s="2">
        <v>17590</v>
      </c>
      <c r="N145" s="2">
        <v>2652</v>
      </c>
      <c r="O145" s="2" t="s">
        <v>6875</v>
      </c>
      <c r="P145" s="2">
        <v>0</v>
      </c>
      <c r="Q145" s="2" t="s">
        <v>14308</v>
      </c>
      <c r="R145" s="3" t="s">
        <v>18975</v>
      </c>
      <c r="S145" s="2">
        <v>112</v>
      </c>
      <c r="T145" s="2" t="s">
        <v>23647</v>
      </c>
      <c r="U145" s="2" t="s">
        <v>23694</v>
      </c>
      <c r="V145" s="2" t="s">
        <v>23760</v>
      </c>
      <c r="W145" s="2">
        <v>150000000</v>
      </c>
      <c r="X145" s="2">
        <v>2011</v>
      </c>
      <c r="Y145" s="2">
        <v>562</v>
      </c>
      <c r="Z145" s="2">
        <v>5.4</v>
      </c>
      <c r="AA145" s="2">
        <v>2.35</v>
      </c>
      <c r="AB145" s="2">
        <v>0</v>
      </c>
    </row>
    <row r="146" spans="1:28" x14ac:dyDescent="0.3">
      <c r="A146" s="2" t="s">
        <v>28</v>
      </c>
      <c r="B146" s="2" t="s">
        <v>125</v>
      </c>
      <c r="C146" s="2">
        <v>135</v>
      </c>
      <c r="D146" s="2">
        <v>85</v>
      </c>
      <c r="E146" s="2">
        <v>42</v>
      </c>
      <c r="F146" s="2">
        <v>586</v>
      </c>
      <c r="G146" s="2" t="s">
        <v>2447</v>
      </c>
      <c r="H146" s="2">
        <v>20000</v>
      </c>
      <c r="I146" s="2">
        <v>64459316</v>
      </c>
      <c r="J146" s="2" t="s">
        <v>23809</v>
      </c>
      <c r="K146" s="2" t="s">
        <v>2717</v>
      </c>
      <c r="L146" s="2" t="s">
        <v>7412</v>
      </c>
      <c r="M146" s="2">
        <v>85086</v>
      </c>
      <c r="N146" s="2">
        <v>35161</v>
      </c>
      <c r="O146" s="2" t="s">
        <v>3471</v>
      </c>
      <c r="P146" s="2">
        <v>0</v>
      </c>
      <c r="Q146" s="2" t="s">
        <v>14309</v>
      </c>
      <c r="R146" s="3" t="s">
        <v>18976</v>
      </c>
      <c r="S146" s="2">
        <v>122</v>
      </c>
      <c r="T146" s="2" t="s">
        <v>23647</v>
      </c>
      <c r="U146" s="2" t="s">
        <v>23695</v>
      </c>
      <c r="V146" s="2" t="s">
        <v>23760</v>
      </c>
      <c r="W146" s="2">
        <v>149000000</v>
      </c>
      <c r="X146" s="2">
        <v>2006</v>
      </c>
      <c r="Y146" s="2">
        <v>14000</v>
      </c>
      <c r="Z146" s="2">
        <v>6.7</v>
      </c>
      <c r="AA146" s="2">
        <v>1.85</v>
      </c>
      <c r="AB146" s="2">
        <v>0</v>
      </c>
    </row>
    <row r="147" spans="1:28" x14ac:dyDescent="0.3">
      <c r="A147" s="2" t="s">
        <v>28</v>
      </c>
      <c r="B147" s="2" t="s">
        <v>126</v>
      </c>
      <c r="C147" s="2">
        <v>256</v>
      </c>
      <c r="D147" s="2">
        <v>111</v>
      </c>
      <c r="E147" s="2">
        <v>456</v>
      </c>
      <c r="F147" s="2">
        <v>394</v>
      </c>
      <c r="G147" s="2" t="s">
        <v>2544</v>
      </c>
      <c r="H147" s="2">
        <v>20000</v>
      </c>
      <c r="I147" s="2">
        <v>34964818</v>
      </c>
      <c r="J147" s="2" t="s">
        <v>23792</v>
      </c>
      <c r="K147" s="2" t="s">
        <v>2717</v>
      </c>
      <c r="L147" s="2" t="s">
        <v>7413</v>
      </c>
      <c r="M147" s="2">
        <v>39956</v>
      </c>
      <c r="N147" s="2">
        <v>21393</v>
      </c>
      <c r="O147" s="2" t="s">
        <v>2873</v>
      </c>
      <c r="P147" s="2">
        <v>4</v>
      </c>
      <c r="Q147" s="2" t="s">
        <v>14310</v>
      </c>
      <c r="R147" s="3" t="s">
        <v>18977</v>
      </c>
      <c r="S147" s="2">
        <v>186</v>
      </c>
      <c r="T147" s="2" t="s">
        <v>23647</v>
      </c>
      <c r="U147" s="2" t="s">
        <v>23694</v>
      </c>
      <c r="V147" s="2" t="s">
        <v>23760</v>
      </c>
      <c r="W147" s="2">
        <v>150000000</v>
      </c>
      <c r="X147" s="2">
        <v>2015</v>
      </c>
      <c r="Y147" s="2">
        <v>548</v>
      </c>
      <c r="Z147" s="2">
        <v>5.8</v>
      </c>
      <c r="AA147" s="2">
        <v>2.35</v>
      </c>
      <c r="AB147" s="2">
        <v>24000</v>
      </c>
    </row>
    <row r="148" spans="1:28" x14ac:dyDescent="0.3">
      <c r="A148" s="2" t="s">
        <v>28</v>
      </c>
      <c r="B148" s="2" t="s">
        <v>127</v>
      </c>
      <c r="C148" s="2">
        <v>196</v>
      </c>
      <c r="D148" s="2">
        <v>92</v>
      </c>
      <c r="E148" s="2">
        <v>50</v>
      </c>
      <c r="F148" s="2">
        <v>517</v>
      </c>
      <c r="G148" s="2" t="s">
        <v>2545</v>
      </c>
      <c r="H148" s="2">
        <v>3000</v>
      </c>
      <c r="I148" s="2">
        <v>111505642</v>
      </c>
      <c r="J148" s="2" t="s">
        <v>23824</v>
      </c>
      <c r="K148" s="2" t="s">
        <v>3084</v>
      </c>
      <c r="L148" s="2" t="s">
        <v>7414</v>
      </c>
      <c r="M148" s="2">
        <v>47900</v>
      </c>
      <c r="N148" s="2">
        <v>5810</v>
      </c>
      <c r="O148" s="2" t="s">
        <v>12118</v>
      </c>
      <c r="P148" s="2">
        <v>2</v>
      </c>
      <c r="Q148" s="2" t="s">
        <v>14311</v>
      </c>
      <c r="R148" s="3" t="s">
        <v>18978</v>
      </c>
      <c r="S148" s="2">
        <v>130</v>
      </c>
      <c r="T148" s="2" t="s">
        <v>23647</v>
      </c>
      <c r="U148" s="2" t="s">
        <v>23694</v>
      </c>
      <c r="V148" s="2" t="s">
        <v>23760</v>
      </c>
      <c r="W148" s="2">
        <v>145000000</v>
      </c>
      <c r="X148" s="2">
        <v>2014</v>
      </c>
      <c r="Y148" s="2">
        <v>1000</v>
      </c>
      <c r="Z148" s="2">
        <v>6.9</v>
      </c>
      <c r="AA148" s="2">
        <v>1.85</v>
      </c>
      <c r="AB148" s="2">
        <v>11000</v>
      </c>
    </row>
    <row r="149" spans="1:28" x14ac:dyDescent="0.3">
      <c r="A149" s="2" t="s">
        <v>28</v>
      </c>
      <c r="B149" s="2" t="s">
        <v>102</v>
      </c>
      <c r="C149" s="2">
        <v>220</v>
      </c>
      <c r="D149" s="2">
        <v>196</v>
      </c>
      <c r="E149" s="2">
        <v>249</v>
      </c>
      <c r="F149" s="2">
        <v>844</v>
      </c>
      <c r="G149" s="2" t="s">
        <v>2427</v>
      </c>
      <c r="H149" s="2">
        <v>11000</v>
      </c>
      <c r="I149" s="2">
        <v>133228348</v>
      </c>
      <c r="J149" s="2" t="s">
        <v>5359</v>
      </c>
      <c r="K149" s="2" t="s">
        <v>2463</v>
      </c>
      <c r="L149" s="2" t="s">
        <v>7415</v>
      </c>
      <c r="M149" s="2">
        <v>381672</v>
      </c>
      <c r="N149" s="2">
        <v>17944</v>
      </c>
      <c r="O149" s="2" t="s">
        <v>3095</v>
      </c>
      <c r="P149" s="2">
        <v>2</v>
      </c>
      <c r="Q149" s="2" t="s">
        <v>14312</v>
      </c>
      <c r="R149" s="3" t="s">
        <v>18979</v>
      </c>
      <c r="S149" s="2">
        <v>1694</v>
      </c>
      <c r="T149" s="2" t="s">
        <v>23647</v>
      </c>
      <c r="U149" s="2" t="s">
        <v>23694</v>
      </c>
      <c r="V149" s="2" t="s">
        <v>23762</v>
      </c>
      <c r="W149" s="2">
        <v>175000000</v>
      </c>
      <c r="X149" s="2">
        <v>2004</v>
      </c>
      <c r="Y149" s="2">
        <v>5000</v>
      </c>
      <c r="Z149" s="2">
        <v>7.2</v>
      </c>
      <c r="AA149" s="2">
        <v>2.35</v>
      </c>
      <c r="AB149" s="2">
        <v>0</v>
      </c>
    </row>
    <row r="150" spans="1:28" x14ac:dyDescent="0.3">
      <c r="A150" s="2" t="s">
        <v>28</v>
      </c>
      <c r="B150" s="2" t="s">
        <v>109</v>
      </c>
      <c r="C150" s="2">
        <v>211</v>
      </c>
      <c r="D150" s="2">
        <v>93</v>
      </c>
      <c r="E150" s="2">
        <v>35</v>
      </c>
      <c r="F150" s="2">
        <v>436</v>
      </c>
      <c r="G150" s="2" t="s">
        <v>2546</v>
      </c>
      <c r="H150" s="2">
        <v>851</v>
      </c>
      <c r="I150" s="2">
        <v>216366733</v>
      </c>
      <c r="J150" s="2" t="s">
        <v>23809</v>
      </c>
      <c r="K150" s="2" t="s">
        <v>2524</v>
      </c>
      <c r="L150" s="2" t="s">
        <v>7416</v>
      </c>
      <c r="M150" s="2">
        <v>119213</v>
      </c>
      <c r="N150" s="2">
        <v>2444</v>
      </c>
      <c r="O150" s="2" t="s">
        <v>6282</v>
      </c>
      <c r="P150" s="2">
        <v>0</v>
      </c>
      <c r="Q150" s="2" t="s">
        <v>14313</v>
      </c>
      <c r="R150" s="3" t="s">
        <v>18980</v>
      </c>
      <c r="S150" s="2">
        <v>154</v>
      </c>
      <c r="T150" s="2" t="s">
        <v>23647</v>
      </c>
      <c r="U150" s="2" t="s">
        <v>23694</v>
      </c>
      <c r="V150" s="2" t="s">
        <v>23760</v>
      </c>
      <c r="W150" s="2">
        <v>145000000</v>
      </c>
      <c r="X150" s="2">
        <v>2012</v>
      </c>
      <c r="Y150" s="2">
        <v>770</v>
      </c>
      <c r="Z150" s="2">
        <v>6.9</v>
      </c>
      <c r="AA150" s="2">
        <v>1.85</v>
      </c>
      <c r="AB150" s="2">
        <v>17000</v>
      </c>
    </row>
    <row r="151" spans="1:28" x14ac:dyDescent="0.3">
      <c r="A151" s="2" t="s">
        <v>29</v>
      </c>
      <c r="B151" s="2" t="s">
        <v>128</v>
      </c>
      <c r="C151" s="2">
        <v>264</v>
      </c>
      <c r="D151" s="2">
        <v>133</v>
      </c>
      <c r="E151" s="2">
        <v>93</v>
      </c>
      <c r="F151" s="2">
        <v>746</v>
      </c>
      <c r="G151" s="2" t="s">
        <v>2547</v>
      </c>
      <c r="H151" s="2">
        <v>769</v>
      </c>
      <c r="I151" s="2">
        <v>160201106</v>
      </c>
      <c r="J151" s="2" t="s">
        <v>23776</v>
      </c>
      <c r="K151" s="2" t="s">
        <v>4210</v>
      </c>
      <c r="L151" s="2" t="s">
        <v>7417</v>
      </c>
      <c r="M151" s="2">
        <v>169914</v>
      </c>
      <c r="N151" s="2">
        <v>2538</v>
      </c>
      <c r="O151" s="2" t="s">
        <v>6365</v>
      </c>
      <c r="P151" s="2">
        <v>0</v>
      </c>
      <c r="Q151" s="2" t="s">
        <v>14314</v>
      </c>
      <c r="R151" s="3" t="s">
        <v>18981</v>
      </c>
      <c r="S151" s="2">
        <v>1185</v>
      </c>
      <c r="T151" s="2" t="s">
        <v>23647</v>
      </c>
      <c r="U151" s="2" t="s">
        <v>23695</v>
      </c>
      <c r="V151" s="2" t="s">
        <v>23759</v>
      </c>
      <c r="W151" s="2">
        <v>142000000</v>
      </c>
      <c r="X151" s="2">
        <v>2002</v>
      </c>
      <c r="Y151" s="2">
        <v>766</v>
      </c>
      <c r="Z151" s="2">
        <v>6.1</v>
      </c>
      <c r="AA151" s="2">
        <v>2.35</v>
      </c>
      <c r="AB151" s="2">
        <v>0</v>
      </c>
    </row>
    <row r="152" spans="1:28" x14ac:dyDescent="0.3">
      <c r="A152" s="2" t="s">
        <v>28</v>
      </c>
      <c r="B152" s="2" t="s">
        <v>129</v>
      </c>
      <c r="C152" s="2">
        <v>464</v>
      </c>
      <c r="D152" s="2">
        <v>116</v>
      </c>
      <c r="E152" s="2">
        <v>176</v>
      </c>
      <c r="F152" s="2">
        <v>322</v>
      </c>
      <c r="G152" s="2" t="s">
        <v>23849</v>
      </c>
      <c r="H152" s="2">
        <v>783</v>
      </c>
      <c r="I152" s="2">
        <v>118099659</v>
      </c>
      <c r="J152" s="2" t="s">
        <v>23850</v>
      </c>
      <c r="K152" s="2" t="s">
        <v>6218</v>
      </c>
      <c r="L152" s="2" t="s">
        <v>7418</v>
      </c>
      <c r="M152" s="2">
        <v>69757</v>
      </c>
      <c r="N152" s="2">
        <v>2097</v>
      </c>
      <c r="O152" s="2" t="s">
        <v>12119</v>
      </c>
      <c r="P152" s="2">
        <v>4</v>
      </c>
      <c r="Q152" s="2" t="s">
        <v>14315</v>
      </c>
      <c r="R152" s="3" t="s">
        <v>18982</v>
      </c>
      <c r="S152" s="2">
        <v>1211</v>
      </c>
      <c r="T152" s="2" t="s">
        <v>23647</v>
      </c>
      <c r="U152" s="2" t="s">
        <v>23694</v>
      </c>
      <c r="V152" s="2" t="s">
        <v>23759</v>
      </c>
      <c r="W152" s="2">
        <v>144000000</v>
      </c>
      <c r="X152" s="2">
        <v>2016</v>
      </c>
      <c r="Y152" s="2">
        <v>370</v>
      </c>
      <c r="Z152" s="2">
        <v>5.5</v>
      </c>
      <c r="AA152" s="2">
        <v>2.35</v>
      </c>
      <c r="AB152" s="2">
        <v>62000</v>
      </c>
    </row>
    <row r="153" spans="1:28" x14ac:dyDescent="0.3">
      <c r="A153" s="2" t="s">
        <v>28</v>
      </c>
      <c r="B153" s="2" t="s">
        <v>57</v>
      </c>
      <c r="C153" s="2">
        <v>167</v>
      </c>
      <c r="D153" s="2">
        <v>153</v>
      </c>
      <c r="E153" s="2">
        <v>0</v>
      </c>
      <c r="F153" s="2">
        <v>537</v>
      </c>
      <c r="G153" s="2" t="s">
        <v>2049</v>
      </c>
      <c r="H153" s="2">
        <v>13000</v>
      </c>
      <c r="I153" s="2">
        <v>201573391</v>
      </c>
      <c r="J153" s="2" t="s">
        <v>23795</v>
      </c>
      <c r="K153" s="2" t="s">
        <v>2671</v>
      </c>
      <c r="L153" s="2" t="s">
        <v>7419</v>
      </c>
      <c r="M153" s="2">
        <v>322395</v>
      </c>
      <c r="N153" s="2">
        <v>26029</v>
      </c>
      <c r="O153" s="2" t="s">
        <v>3176</v>
      </c>
      <c r="P153" s="2">
        <v>0</v>
      </c>
      <c r="Q153" s="2" t="s">
        <v>14316</v>
      </c>
      <c r="R153" s="3" t="s">
        <v>18983</v>
      </c>
      <c r="S153" s="2">
        <v>1171</v>
      </c>
      <c r="T153" s="2" t="s">
        <v>23647</v>
      </c>
      <c r="U153" s="2" t="s">
        <v>23694</v>
      </c>
      <c r="V153" s="2" t="s">
        <v>23759</v>
      </c>
      <c r="W153" s="2">
        <v>140000000</v>
      </c>
      <c r="X153" s="2">
        <v>1998</v>
      </c>
      <c r="Y153" s="2">
        <v>12000</v>
      </c>
      <c r="Z153" s="2">
        <v>6.6</v>
      </c>
      <c r="AA153" s="2">
        <v>2.35</v>
      </c>
      <c r="AB153" s="2">
        <v>11000</v>
      </c>
    </row>
    <row r="154" spans="1:28" x14ac:dyDescent="0.3">
      <c r="A154" s="2" t="s">
        <v>28</v>
      </c>
      <c r="B154" s="2" t="s">
        <v>45</v>
      </c>
      <c r="C154" s="2">
        <v>208</v>
      </c>
      <c r="D154" s="2">
        <v>88</v>
      </c>
      <c r="E154" s="2">
        <v>188</v>
      </c>
      <c r="F154" s="2">
        <v>826</v>
      </c>
      <c r="G154" s="2" t="s">
        <v>2549</v>
      </c>
      <c r="H154" s="2">
        <v>10000</v>
      </c>
      <c r="I154" s="2">
        <v>190418803</v>
      </c>
      <c r="J154" s="2" t="s">
        <v>23851</v>
      </c>
      <c r="K154" s="2" t="s">
        <v>2952</v>
      </c>
      <c r="L154" s="2" t="s">
        <v>7420</v>
      </c>
      <c r="M154" s="2">
        <v>270207</v>
      </c>
      <c r="N154" s="2">
        <v>14823</v>
      </c>
      <c r="O154" s="2" t="s">
        <v>2686</v>
      </c>
      <c r="P154" s="2">
        <v>2</v>
      </c>
      <c r="Q154" s="2" t="s">
        <v>14317</v>
      </c>
      <c r="R154" s="3" t="s">
        <v>18984</v>
      </c>
      <c r="S154" s="2">
        <v>606</v>
      </c>
      <c r="T154" s="2" t="s">
        <v>23647</v>
      </c>
      <c r="U154" s="2" t="s">
        <v>23694</v>
      </c>
      <c r="V154" s="2" t="s">
        <v>23759</v>
      </c>
      <c r="W154" s="2">
        <v>140000000</v>
      </c>
      <c r="X154" s="2">
        <v>2002</v>
      </c>
      <c r="Y154" s="2">
        <v>3000</v>
      </c>
      <c r="Z154" s="2">
        <v>6.1</v>
      </c>
      <c r="AA154" s="2">
        <v>1.85</v>
      </c>
      <c r="AB154" s="2">
        <v>2000</v>
      </c>
    </row>
    <row r="155" spans="1:28" x14ac:dyDescent="0.3">
      <c r="A155" s="2" t="s">
        <v>28</v>
      </c>
      <c r="B155" s="2" t="s">
        <v>73</v>
      </c>
      <c r="C155" s="2">
        <v>287</v>
      </c>
      <c r="D155" s="2">
        <v>115</v>
      </c>
      <c r="E155" s="2">
        <v>0</v>
      </c>
      <c r="F155" s="2">
        <v>964</v>
      </c>
      <c r="G155" s="2" t="s">
        <v>2550</v>
      </c>
      <c r="H155" s="2">
        <v>18000</v>
      </c>
      <c r="I155" s="2">
        <v>82161969</v>
      </c>
      <c r="J155" s="2" t="s">
        <v>23852</v>
      </c>
      <c r="K155" s="2" t="s">
        <v>3045</v>
      </c>
      <c r="L155" s="2" t="s">
        <v>7421</v>
      </c>
      <c r="M155" s="2">
        <v>142440</v>
      </c>
      <c r="N155" s="2">
        <v>31523</v>
      </c>
      <c r="O155" s="2" t="s">
        <v>12120</v>
      </c>
      <c r="P155" s="2">
        <v>1</v>
      </c>
      <c r="Q155" s="2" t="s">
        <v>14318</v>
      </c>
      <c r="R155" s="3" t="s">
        <v>18985</v>
      </c>
      <c r="S155" s="2">
        <v>505</v>
      </c>
      <c r="T155" s="2" t="s">
        <v>23647</v>
      </c>
      <c r="U155" s="2" t="s">
        <v>23694</v>
      </c>
      <c r="V155" s="2" t="s">
        <v>23759</v>
      </c>
      <c r="W155" s="2">
        <v>150000000</v>
      </c>
      <c r="X155" s="2">
        <v>2007</v>
      </c>
      <c r="Y155" s="2">
        <v>12000</v>
      </c>
      <c r="Z155" s="2">
        <v>6.3</v>
      </c>
      <c r="AA155" s="2">
        <v>2.35</v>
      </c>
      <c r="AB155" s="2">
        <v>3000</v>
      </c>
    </row>
    <row r="156" spans="1:28" x14ac:dyDescent="0.3">
      <c r="A156" s="2" t="s">
        <v>28</v>
      </c>
      <c r="B156" s="2" t="s">
        <v>130</v>
      </c>
      <c r="C156" s="2">
        <v>210</v>
      </c>
      <c r="D156" s="2">
        <v>95</v>
      </c>
      <c r="E156" s="2">
        <v>5</v>
      </c>
      <c r="F156" s="2">
        <v>967</v>
      </c>
      <c r="G156" s="2" t="s">
        <v>353</v>
      </c>
      <c r="H156" s="2">
        <v>24000</v>
      </c>
      <c r="I156" s="2">
        <v>143523463</v>
      </c>
      <c r="J156" s="2" t="s">
        <v>23840</v>
      </c>
      <c r="K156" s="2" t="s">
        <v>6195</v>
      </c>
      <c r="L156" s="2" t="s">
        <v>7422</v>
      </c>
      <c r="M156" s="2">
        <v>64322</v>
      </c>
      <c r="N156" s="2">
        <v>36095</v>
      </c>
      <c r="O156" s="2" t="s">
        <v>2569</v>
      </c>
      <c r="P156" s="2">
        <v>0</v>
      </c>
      <c r="Q156" s="2" t="s">
        <v>14319</v>
      </c>
      <c r="R156" s="3" t="s">
        <v>18986</v>
      </c>
      <c r="S156" s="2">
        <v>145</v>
      </c>
      <c r="T156" s="2" t="s">
        <v>23647</v>
      </c>
      <c r="U156" s="2" t="s">
        <v>23694</v>
      </c>
      <c r="V156" s="2" t="s">
        <v>23760</v>
      </c>
      <c r="W156" s="2">
        <v>145000000</v>
      </c>
      <c r="X156" s="2">
        <v>2016</v>
      </c>
      <c r="Y156" s="2">
        <v>11000</v>
      </c>
      <c r="Z156" s="2">
        <v>7.2</v>
      </c>
      <c r="AA156" s="2">
        <v>2.35</v>
      </c>
      <c r="AB156" s="2">
        <v>24000</v>
      </c>
    </row>
    <row r="157" spans="1:28" x14ac:dyDescent="0.3">
      <c r="A157" s="2" t="s">
        <v>28</v>
      </c>
      <c r="B157" s="2" t="s">
        <v>91</v>
      </c>
      <c r="C157" s="2">
        <v>432</v>
      </c>
      <c r="D157" s="2">
        <v>133</v>
      </c>
      <c r="E157" s="2">
        <v>663</v>
      </c>
      <c r="F157" s="2">
        <v>690</v>
      </c>
      <c r="G157" s="2" t="s">
        <v>2536</v>
      </c>
      <c r="H157" s="2">
        <v>10000</v>
      </c>
      <c r="I157" s="2">
        <v>209364921</v>
      </c>
      <c r="J157" s="2" t="s">
        <v>23776</v>
      </c>
      <c r="K157" s="2" t="s">
        <v>2541</v>
      </c>
      <c r="L157" s="2" t="s">
        <v>7423</v>
      </c>
      <c r="M157" s="2">
        <v>365104</v>
      </c>
      <c r="N157" s="2">
        <v>21768</v>
      </c>
      <c r="O157" s="2" t="s">
        <v>3893</v>
      </c>
      <c r="P157" s="2">
        <v>3</v>
      </c>
      <c r="Q157" s="2" t="s">
        <v>14320</v>
      </c>
      <c r="R157" s="3" t="s">
        <v>18987</v>
      </c>
      <c r="S157" s="2">
        <v>512</v>
      </c>
      <c r="T157" s="2" t="s">
        <v>23647</v>
      </c>
      <c r="U157" s="2" t="s">
        <v>23694</v>
      </c>
      <c r="V157" s="2" t="s">
        <v>23759</v>
      </c>
      <c r="W157" s="2">
        <v>145000000</v>
      </c>
      <c r="X157" s="2">
        <v>2011</v>
      </c>
      <c r="Y157" s="2">
        <v>10000</v>
      </c>
      <c r="Z157" s="2">
        <v>7.4</v>
      </c>
      <c r="AA157" s="2">
        <v>2.35</v>
      </c>
      <c r="AB157" s="2">
        <v>35000</v>
      </c>
    </row>
    <row r="158" spans="1:28" x14ac:dyDescent="0.3">
      <c r="A158" s="2" t="s">
        <v>28</v>
      </c>
      <c r="B158" s="2" t="s">
        <v>131</v>
      </c>
      <c r="C158" s="2">
        <v>256</v>
      </c>
      <c r="D158" s="2">
        <v>97</v>
      </c>
      <c r="E158" s="2">
        <v>52</v>
      </c>
      <c r="F158" s="2">
        <v>161</v>
      </c>
      <c r="G158" s="2" t="s">
        <v>23853</v>
      </c>
      <c r="H158" s="2">
        <v>20000</v>
      </c>
      <c r="I158" s="2">
        <v>103400692</v>
      </c>
      <c r="J158" s="2" t="s">
        <v>23825</v>
      </c>
      <c r="K158" s="2" t="s">
        <v>2717</v>
      </c>
      <c r="L158" s="2" t="s">
        <v>7424</v>
      </c>
      <c r="M158" s="2">
        <v>123553</v>
      </c>
      <c r="N158" s="2">
        <v>20645</v>
      </c>
      <c r="O158" s="2" t="s">
        <v>2792</v>
      </c>
      <c r="P158" s="2">
        <v>0</v>
      </c>
      <c r="Q158" s="2" t="s">
        <v>14321</v>
      </c>
      <c r="R158" s="3" t="s">
        <v>18988</v>
      </c>
      <c r="S158" s="2">
        <v>174</v>
      </c>
      <c r="T158" s="2" t="s">
        <v>23647</v>
      </c>
      <c r="U158" s="2" t="s">
        <v>23694</v>
      </c>
      <c r="V158" s="2" t="s">
        <v>23760</v>
      </c>
      <c r="W158" s="2">
        <v>145000000</v>
      </c>
      <c r="X158" s="2">
        <v>2012</v>
      </c>
      <c r="Y158" s="2">
        <v>315</v>
      </c>
      <c r="Z158" s="2">
        <v>7.3</v>
      </c>
      <c r="AA158" s="2">
        <v>1.85</v>
      </c>
      <c r="AB158" s="2">
        <v>25000</v>
      </c>
    </row>
    <row r="159" spans="1:28" x14ac:dyDescent="0.3">
      <c r="A159" s="2" t="s">
        <v>28</v>
      </c>
      <c r="B159" s="2" t="s">
        <v>132</v>
      </c>
      <c r="C159" s="2">
        <v>135</v>
      </c>
      <c r="D159" s="2">
        <v>90</v>
      </c>
      <c r="E159" s="2">
        <v>23</v>
      </c>
      <c r="F159" s="2">
        <v>233</v>
      </c>
      <c r="G159" s="2" t="s">
        <v>2552</v>
      </c>
      <c r="H159" s="2">
        <v>957</v>
      </c>
      <c r="I159" s="2">
        <v>110332737</v>
      </c>
      <c r="J159" s="2" t="s">
        <v>23854</v>
      </c>
      <c r="K159" s="2" t="s">
        <v>3028</v>
      </c>
      <c r="L159" s="2" t="s">
        <v>7425</v>
      </c>
      <c r="M159" s="2">
        <v>110788</v>
      </c>
      <c r="N159" s="2">
        <v>1997</v>
      </c>
      <c r="O159" s="2" t="s">
        <v>12121</v>
      </c>
      <c r="P159" s="2">
        <v>1</v>
      </c>
      <c r="Q159" s="2" t="s">
        <v>14322</v>
      </c>
      <c r="R159" s="3" t="s">
        <v>18989</v>
      </c>
      <c r="S159" s="2">
        <v>258</v>
      </c>
      <c r="T159" s="2" t="s">
        <v>23647</v>
      </c>
      <c r="U159" s="2" t="s">
        <v>23694</v>
      </c>
      <c r="V159" s="2" t="s">
        <v>23759</v>
      </c>
      <c r="W159" s="2">
        <v>100000000</v>
      </c>
      <c r="X159" s="2">
        <v>2005</v>
      </c>
      <c r="Y159" s="2">
        <v>550</v>
      </c>
      <c r="Z159" s="2">
        <v>6.1</v>
      </c>
      <c r="AA159" s="2">
        <v>2.35</v>
      </c>
      <c r="AB159" s="2">
        <v>2000</v>
      </c>
    </row>
    <row r="160" spans="1:28" x14ac:dyDescent="0.3">
      <c r="A160" s="2" t="s">
        <v>28</v>
      </c>
      <c r="B160" s="2" t="s">
        <v>133</v>
      </c>
      <c r="C160" s="2">
        <v>190</v>
      </c>
      <c r="D160" s="2">
        <v>154</v>
      </c>
      <c r="E160" s="2">
        <v>380</v>
      </c>
      <c r="F160" s="2">
        <v>445</v>
      </c>
      <c r="G160" s="2" t="s">
        <v>892</v>
      </c>
      <c r="H160" s="2">
        <v>10000</v>
      </c>
      <c r="I160" s="2">
        <v>111110575</v>
      </c>
      <c r="J160" s="2" t="s">
        <v>23855</v>
      </c>
      <c r="K160" s="2" t="s">
        <v>2541</v>
      </c>
      <c r="L160" s="2" t="s">
        <v>7426</v>
      </c>
      <c r="M160" s="2">
        <v>317166</v>
      </c>
      <c r="N160" s="2">
        <v>11945</v>
      </c>
      <c r="O160" s="2" t="s">
        <v>3352</v>
      </c>
      <c r="P160" s="2">
        <v>1</v>
      </c>
      <c r="Q160" s="2" t="s">
        <v>14323</v>
      </c>
      <c r="R160" s="3" t="s">
        <v>18990</v>
      </c>
      <c r="S160" s="2">
        <v>928</v>
      </c>
      <c r="T160" s="2" t="s">
        <v>23647</v>
      </c>
      <c r="U160" s="2" t="s">
        <v>23694</v>
      </c>
      <c r="V160" s="2" t="s">
        <v>23762</v>
      </c>
      <c r="W160" s="2">
        <v>140000000</v>
      </c>
      <c r="X160" s="2">
        <v>2003</v>
      </c>
      <c r="Y160" s="2">
        <v>956</v>
      </c>
      <c r="Z160" s="2">
        <v>7.7</v>
      </c>
      <c r="AA160" s="2">
        <v>2.35</v>
      </c>
      <c r="AB160" s="2">
        <v>0</v>
      </c>
    </row>
    <row r="161" spans="1:28" x14ac:dyDescent="0.3">
      <c r="A161" s="2" t="s">
        <v>28</v>
      </c>
      <c r="B161" s="2" t="s">
        <v>48</v>
      </c>
      <c r="C161" s="2">
        <v>314</v>
      </c>
      <c r="D161" s="2">
        <v>150</v>
      </c>
      <c r="E161" s="2">
        <v>0</v>
      </c>
      <c r="F161" s="2">
        <v>748</v>
      </c>
      <c r="G161" s="2" t="s">
        <v>2553</v>
      </c>
      <c r="H161" s="2">
        <v>23000</v>
      </c>
      <c r="I161" s="2">
        <v>65007045</v>
      </c>
      <c r="J161" s="2" t="s">
        <v>23856</v>
      </c>
      <c r="K161" s="2" t="s">
        <v>2429</v>
      </c>
      <c r="L161" s="2" t="s">
        <v>7427</v>
      </c>
      <c r="M161" s="2">
        <v>128682</v>
      </c>
      <c r="N161" s="2">
        <v>26490</v>
      </c>
      <c r="O161" s="2" t="s">
        <v>3042</v>
      </c>
      <c r="P161" s="2">
        <v>0</v>
      </c>
      <c r="Q161" s="2" t="s">
        <v>14324</v>
      </c>
      <c r="R161" s="3" t="s">
        <v>18991</v>
      </c>
      <c r="S161" s="2">
        <v>657</v>
      </c>
      <c r="T161" s="2" t="s">
        <v>23647</v>
      </c>
      <c r="U161" s="2" t="s">
        <v>23695</v>
      </c>
      <c r="V161" s="2" t="s">
        <v>23759</v>
      </c>
      <c r="W161" s="2">
        <v>140000000</v>
      </c>
      <c r="X161" s="2">
        <v>2014</v>
      </c>
      <c r="Y161" s="2">
        <v>893</v>
      </c>
      <c r="Z161" s="2">
        <v>6.1</v>
      </c>
      <c r="AA161" s="2">
        <v>2.35</v>
      </c>
      <c r="AB161" s="2">
        <v>51000</v>
      </c>
    </row>
    <row r="162" spans="1:28" x14ac:dyDescent="0.3">
      <c r="A162" s="2" t="s">
        <v>28</v>
      </c>
      <c r="B162" s="2" t="s">
        <v>64</v>
      </c>
      <c r="C162" s="2">
        <v>518</v>
      </c>
      <c r="D162" s="2">
        <v>127</v>
      </c>
      <c r="E162" s="2">
        <v>14000</v>
      </c>
      <c r="F162" s="2">
        <v>981</v>
      </c>
      <c r="G162" s="2" t="s">
        <v>881</v>
      </c>
      <c r="H162" s="2">
        <v>26000</v>
      </c>
      <c r="I162" s="2">
        <v>257704099</v>
      </c>
      <c r="J162" s="2" t="s">
        <v>23782</v>
      </c>
      <c r="K162" s="2" t="s">
        <v>6196</v>
      </c>
      <c r="L162" s="2" t="s">
        <v>7428</v>
      </c>
      <c r="M162" s="2">
        <v>504419</v>
      </c>
      <c r="N162" s="2">
        <v>39284</v>
      </c>
      <c r="O162" s="2" t="s">
        <v>2465</v>
      </c>
      <c r="P162" s="2">
        <v>0</v>
      </c>
      <c r="Q162" s="2" t="s">
        <v>14325</v>
      </c>
      <c r="R162" s="3" t="s">
        <v>18992</v>
      </c>
      <c r="S162" s="2">
        <v>1559</v>
      </c>
      <c r="T162" s="2" t="s">
        <v>23647</v>
      </c>
      <c r="U162" s="2" t="s">
        <v>23694</v>
      </c>
      <c r="V162" s="2" t="s">
        <v>23759</v>
      </c>
      <c r="W162" s="2">
        <v>150000000</v>
      </c>
      <c r="X162" s="2">
        <v>2009</v>
      </c>
      <c r="Y162" s="2">
        <v>12000</v>
      </c>
      <c r="Z162" s="2">
        <v>8</v>
      </c>
      <c r="AA162" s="2">
        <v>2.35</v>
      </c>
      <c r="AB162" s="2">
        <v>19000</v>
      </c>
    </row>
    <row r="163" spans="1:28" x14ac:dyDescent="0.3">
      <c r="A163" s="2" t="s">
        <v>28</v>
      </c>
      <c r="B163" s="2" t="s">
        <v>36</v>
      </c>
      <c r="C163" s="2">
        <v>291</v>
      </c>
      <c r="D163" s="2">
        <v>121</v>
      </c>
      <c r="E163" s="2">
        <v>0</v>
      </c>
      <c r="F163" s="2">
        <v>4000</v>
      </c>
      <c r="G163" s="2" t="s">
        <v>2431</v>
      </c>
      <c r="H163" s="2">
        <v>24000</v>
      </c>
      <c r="I163" s="2">
        <v>403706375</v>
      </c>
      <c r="J163" s="2" t="s">
        <v>23796</v>
      </c>
      <c r="K163" s="2" t="s">
        <v>6195</v>
      </c>
      <c r="L163" s="2" t="s">
        <v>7429</v>
      </c>
      <c r="M163" s="2">
        <v>544665</v>
      </c>
      <c r="N163" s="2">
        <v>40484</v>
      </c>
      <c r="O163" s="2" t="s">
        <v>2887</v>
      </c>
      <c r="P163" s="2">
        <v>0</v>
      </c>
      <c r="Q163" s="2" t="s">
        <v>14326</v>
      </c>
      <c r="R163" s="3" t="s">
        <v>18993</v>
      </c>
      <c r="S163" s="2">
        <v>2012</v>
      </c>
      <c r="T163" s="2" t="s">
        <v>23647</v>
      </c>
      <c r="U163" s="2" t="s">
        <v>23694</v>
      </c>
      <c r="V163" s="2" t="s">
        <v>23759</v>
      </c>
      <c r="W163" s="2">
        <v>139000000</v>
      </c>
      <c r="X163" s="2">
        <v>2002</v>
      </c>
      <c r="Y163" s="2">
        <v>11000</v>
      </c>
      <c r="Z163" s="2">
        <v>7.3</v>
      </c>
      <c r="AA163" s="2">
        <v>1.85</v>
      </c>
      <c r="AB163" s="2">
        <v>5000</v>
      </c>
    </row>
    <row r="164" spans="1:28" x14ac:dyDescent="0.3">
      <c r="A164" s="2" t="s">
        <v>28</v>
      </c>
      <c r="B164" s="2" t="s">
        <v>23826</v>
      </c>
      <c r="C164" s="2">
        <v>292</v>
      </c>
      <c r="D164" s="2">
        <v>102</v>
      </c>
      <c r="E164" s="2">
        <v>255</v>
      </c>
      <c r="F164" s="2">
        <v>953</v>
      </c>
      <c r="G164" s="2" t="s">
        <v>2554</v>
      </c>
      <c r="H164" s="2">
        <v>18000</v>
      </c>
      <c r="I164" s="2">
        <v>176997107</v>
      </c>
      <c r="J164" s="2" t="s">
        <v>23857</v>
      </c>
      <c r="K164" s="2" t="s">
        <v>2782</v>
      </c>
      <c r="L164" s="2" t="s">
        <v>7430</v>
      </c>
      <c r="M164" s="2">
        <v>221128</v>
      </c>
      <c r="N164" s="2">
        <v>23378</v>
      </c>
      <c r="O164" s="2" t="s">
        <v>2505</v>
      </c>
      <c r="P164" s="2">
        <v>5</v>
      </c>
      <c r="Q164" s="2" t="s">
        <v>14327</v>
      </c>
      <c r="R164" s="3" t="s">
        <v>18994</v>
      </c>
      <c r="S164" s="2">
        <v>343</v>
      </c>
      <c r="T164" s="2" t="s">
        <v>23647</v>
      </c>
      <c r="U164" s="2" t="s">
        <v>23694</v>
      </c>
      <c r="V164" s="2" t="s">
        <v>23760</v>
      </c>
      <c r="W164" s="2">
        <v>145000000</v>
      </c>
      <c r="X164" s="2">
        <v>2014</v>
      </c>
      <c r="Y164" s="2">
        <v>3000</v>
      </c>
      <c r="Z164" s="2">
        <v>7.9</v>
      </c>
      <c r="AA164" s="2">
        <v>2.35</v>
      </c>
      <c r="AB164" s="2">
        <v>46000</v>
      </c>
    </row>
    <row r="165" spans="1:28" x14ac:dyDescent="0.3">
      <c r="A165" s="2" t="s">
        <v>28</v>
      </c>
      <c r="B165" s="2" t="s">
        <v>134</v>
      </c>
      <c r="C165" s="2">
        <v>184</v>
      </c>
      <c r="D165" s="2">
        <v>126</v>
      </c>
      <c r="E165" s="2">
        <v>295</v>
      </c>
      <c r="F165" s="2">
        <v>284</v>
      </c>
      <c r="G165" s="2" t="s">
        <v>2555</v>
      </c>
      <c r="H165" s="2">
        <v>18000</v>
      </c>
      <c r="I165" s="2">
        <v>31141074</v>
      </c>
      <c r="J165" s="2" t="s">
        <v>23775</v>
      </c>
      <c r="K165" s="2" t="s">
        <v>2782</v>
      </c>
      <c r="L165" s="2" t="s">
        <v>7431</v>
      </c>
      <c r="M165" s="2">
        <v>51892</v>
      </c>
      <c r="N165" s="2">
        <v>19769</v>
      </c>
      <c r="O165" s="2" t="s">
        <v>2579</v>
      </c>
      <c r="P165" s="2">
        <v>4</v>
      </c>
      <c r="Q165" s="2" t="s">
        <v>14328</v>
      </c>
      <c r="R165" s="3" t="s">
        <v>18995</v>
      </c>
      <c r="S165" s="2">
        <v>273</v>
      </c>
      <c r="T165" s="2" t="s">
        <v>23647</v>
      </c>
      <c r="U165" s="2" t="s">
        <v>23694</v>
      </c>
      <c r="V165" s="2" t="s">
        <v>23759</v>
      </c>
      <c r="W165" s="2">
        <v>140000000</v>
      </c>
      <c r="X165" s="2">
        <v>2016</v>
      </c>
      <c r="Y165" s="2">
        <v>934</v>
      </c>
      <c r="Z165" s="2">
        <v>5.5</v>
      </c>
      <c r="AA165" s="2">
        <v>2.35</v>
      </c>
      <c r="AB165" s="2">
        <v>24000</v>
      </c>
    </row>
    <row r="166" spans="1:28" x14ac:dyDescent="0.3">
      <c r="A166" s="2" t="s">
        <v>28</v>
      </c>
      <c r="B166" s="2" t="s">
        <v>79</v>
      </c>
      <c r="C166" s="2">
        <v>145</v>
      </c>
      <c r="D166" s="2">
        <v>121</v>
      </c>
      <c r="E166" s="2">
        <v>357</v>
      </c>
      <c r="F166" s="2">
        <v>653</v>
      </c>
      <c r="G166" s="2" t="s">
        <v>2556</v>
      </c>
      <c r="H166" s="2">
        <v>820</v>
      </c>
      <c r="I166" s="2">
        <v>31704416</v>
      </c>
      <c r="J166" s="2" t="s">
        <v>23795</v>
      </c>
      <c r="K166" s="2" t="s">
        <v>2669</v>
      </c>
      <c r="L166" s="2" t="s">
        <v>7432</v>
      </c>
      <c r="M166" s="2">
        <v>45455</v>
      </c>
      <c r="N166" s="2">
        <v>2705</v>
      </c>
      <c r="O166" s="2" t="s">
        <v>2656</v>
      </c>
      <c r="P166" s="2">
        <v>0</v>
      </c>
      <c r="Q166" s="2" t="s">
        <v>14329</v>
      </c>
      <c r="R166" s="3" t="s">
        <v>18996</v>
      </c>
      <c r="S166" s="2">
        <v>388</v>
      </c>
      <c r="T166" s="2" t="s">
        <v>23647</v>
      </c>
      <c r="U166" s="2" t="s">
        <v>23694</v>
      </c>
      <c r="V166" s="2" t="s">
        <v>23759</v>
      </c>
      <c r="W166" s="2">
        <v>135000000</v>
      </c>
      <c r="X166" s="2">
        <v>2005</v>
      </c>
      <c r="Y166" s="2">
        <v>780</v>
      </c>
      <c r="Z166" s="2">
        <v>5</v>
      </c>
      <c r="AA166" s="2">
        <v>2.35</v>
      </c>
      <c r="AB166" s="2">
        <v>0</v>
      </c>
    </row>
    <row r="167" spans="1:28" x14ac:dyDescent="0.3">
      <c r="A167" s="2" t="s">
        <v>28</v>
      </c>
      <c r="B167" s="2" t="s">
        <v>40</v>
      </c>
      <c r="C167" s="2">
        <v>451</v>
      </c>
      <c r="D167" s="2">
        <v>215</v>
      </c>
      <c r="E167" s="2">
        <v>0</v>
      </c>
      <c r="F167" s="2">
        <v>413</v>
      </c>
      <c r="G167" s="2" t="s">
        <v>2557</v>
      </c>
      <c r="H167" s="2">
        <v>986</v>
      </c>
      <c r="I167" s="2">
        <v>107503316</v>
      </c>
      <c r="J167" s="2" t="s">
        <v>23858</v>
      </c>
      <c r="K167" s="2" t="s">
        <v>4387</v>
      </c>
      <c r="L167" s="2" t="s">
        <v>7433</v>
      </c>
      <c r="M167" s="2">
        <v>392474</v>
      </c>
      <c r="N167" s="2">
        <v>2530</v>
      </c>
      <c r="O167" s="2" t="s">
        <v>6702</v>
      </c>
      <c r="P167" s="2">
        <v>1</v>
      </c>
      <c r="Q167" s="2" t="s">
        <v>14330</v>
      </c>
      <c r="R167" s="3" t="s">
        <v>18997</v>
      </c>
      <c r="S167" s="2">
        <v>1229</v>
      </c>
      <c r="T167" s="2" t="s">
        <v>23647</v>
      </c>
      <c r="U167" s="2" t="s">
        <v>23694</v>
      </c>
      <c r="V167" s="2" t="s">
        <v>23762</v>
      </c>
      <c r="W167" s="2">
        <v>130000000</v>
      </c>
      <c r="X167" s="2">
        <v>2009</v>
      </c>
      <c r="Y167" s="2">
        <v>745</v>
      </c>
      <c r="Z167" s="2">
        <v>7.7</v>
      </c>
      <c r="AA167" s="2">
        <v>2.35</v>
      </c>
      <c r="AB167" s="2">
        <v>18000</v>
      </c>
    </row>
    <row r="168" spans="1:28" x14ac:dyDescent="0.3">
      <c r="A168" s="2" t="s">
        <v>28</v>
      </c>
      <c r="B168" s="2" t="s">
        <v>135</v>
      </c>
      <c r="C168" s="2">
        <v>141</v>
      </c>
      <c r="D168" s="2">
        <v>127</v>
      </c>
      <c r="E168" s="2">
        <v>503</v>
      </c>
      <c r="F168" s="2">
        <v>91</v>
      </c>
      <c r="G168" s="2" t="s">
        <v>2558</v>
      </c>
      <c r="H168" s="2">
        <v>5000</v>
      </c>
      <c r="I168" s="2">
        <v>129734803</v>
      </c>
      <c r="J168" s="2" t="s">
        <v>23801</v>
      </c>
      <c r="K168" s="2" t="s">
        <v>3091</v>
      </c>
      <c r="L168" s="2" t="s">
        <v>7434</v>
      </c>
      <c r="M168" s="2">
        <v>127497</v>
      </c>
      <c r="N168" s="2">
        <v>6171</v>
      </c>
      <c r="O168" s="2" t="s">
        <v>12122</v>
      </c>
      <c r="P168" s="2">
        <v>2</v>
      </c>
      <c r="Q168" s="2" t="s">
        <v>14331</v>
      </c>
      <c r="R168" s="3" t="s">
        <v>18998</v>
      </c>
      <c r="S168" s="2">
        <v>287</v>
      </c>
      <c r="T168" s="2" t="s">
        <v>23647</v>
      </c>
      <c r="U168" s="2" t="s">
        <v>23694</v>
      </c>
      <c r="V168" s="2" t="s">
        <v>23762</v>
      </c>
      <c r="W168" s="2">
        <v>140000000</v>
      </c>
      <c r="X168" s="2">
        <v>1998</v>
      </c>
      <c r="Y168" s="2">
        <v>808</v>
      </c>
      <c r="Z168" s="2">
        <v>6.6</v>
      </c>
      <c r="AA168" s="2">
        <v>2.35</v>
      </c>
      <c r="AB168" s="2">
        <v>0</v>
      </c>
    </row>
    <row r="169" spans="1:28" x14ac:dyDescent="0.3">
      <c r="A169" s="2" t="s">
        <v>28</v>
      </c>
      <c r="B169" s="2" t="s">
        <v>136</v>
      </c>
      <c r="C169" s="2">
        <v>267</v>
      </c>
      <c r="D169" s="2">
        <v>138</v>
      </c>
      <c r="E169" s="2">
        <v>0</v>
      </c>
      <c r="F169" s="2">
        <v>258</v>
      </c>
      <c r="G169" s="2" t="s">
        <v>2559</v>
      </c>
      <c r="H169" s="2">
        <v>820</v>
      </c>
      <c r="I169" s="2">
        <v>132122995</v>
      </c>
      <c r="J169" s="2" t="s">
        <v>23827</v>
      </c>
      <c r="K169" s="2" t="s">
        <v>3927</v>
      </c>
      <c r="L169" s="2" t="s">
        <v>7435</v>
      </c>
      <c r="M169" s="2">
        <v>212106</v>
      </c>
      <c r="N169" s="2">
        <v>1814</v>
      </c>
      <c r="O169" s="2" t="s">
        <v>3233</v>
      </c>
      <c r="P169" s="2">
        <v>0</v>
      </c>
      <c r="Q169" s="2" t="s">
        <v>14332</v>
      </c>
      <c r="R169" s="3" t="s">
        <v>18999</v>
      </c>
      <c r="S169" s="2">
        <v>1445</v>
      </c>
      <c r="T169" s="2" t="s">
        <v>23647</v>
      </c>
      <c r="U169" s="2" t="s">
        <v>23694</v>
      </c>
      <c r="V169" s="2" t="s">
        <v>23759</v>
      </c>
      <c r="W169" s="2">
        <v>137000000</v>
      </c>
      <c r="X169" s="2">
        <v>2003</v>
      </c>
      <c r="Y169" s="2">
        <v>300</v>
      </c>
      <c r="Z169" s="2">
        <v>5.7</v>
      </c>
      <c r="AA169" s="2">
        <v>1.85</v>
      </c>
      <c r="AB169" s="2">
        <v>0</v>
      </c>
    </row>
    <row r="170" spans="1:28" x14ac:dyDescent="0.3">
      <c r="A170" s="2" t="s">
        <v>28</v>
      </c>
      <c r="B170" s="2" t="s">
        <v>137</v>
      </c>
      <c r="C170" s="2">
        <v>351</v>
      </c>
      <c r="D170" s="2">
        <v>122</v>
      </c>
      <c r="E170" s="2">
        <v>209</v>
      </c>
      <c r="F170" s="2">
        <v>934</v>
      </c>
      <c r="G170" s="2" t="s">
        <v>2560</v>
      </c>
      <c r="H170" s="2">
        <v>17000</v>
      </c>
      <c r="I170" s="2">
        <v>122512052</v>
      </c>
      <c r="J170" s="2" t="s">
        <v>23795</v>
      </c>
      <c r="K170" s="2" t="s">
        <v>3626</v>
      </c>
      <c r="L170" s="2" t="s">
        <v>7436</v>
      </c>
      <c r="M170" s="2">
        <v>146352</v>
      </c>
      <c r="N170" s="2">
        <v>31958</v>
      </c>
      <c r="O170" s="2" t="s">
        <v>2555</v>
      </c>
      <c r="P170" s="2">
        <v>6</v>
      </c>
      <c r="Q170" s="2" t="s">
        <v>14333</v>
      </c>
      <c r="R170" s="3" t="s">
        <v>19000</v>
      </c>
      <c r="S170" s="2">
        <v>288</v>
      </c>
      <c r="T170" s="2" t="s">
        <v>23647</v>
      </c>
      <c r="U170" s="2" t="s">
        <v>23694</v>
      </c>
      <c r="V170" s="2" t="s">
        <v>23759</v>
      </c>
      <c r="W170" s="2">
        <v>130000000</v>
      </c>
      <c r="X170" s="2">
        <v>2013</v>
      </c>
      <c r="Y170" s="2">
        <v>12000</v>
      </c>
      <c r="Z170" s="2">
        <v>5.8</v>
      </c>
      <c r="AA170" s="2">
        <v>2.35</v>
      </c>
      <c r="AB170" s="2">
        <v>42000</v>
      </c>
    </row>
    <row r="171" spans="1:28" x14ac:dyDescent="0.3">
      <c r="A171" s="2" t="s">
        <v>28</v>
      </c>
      <c r="B171" s="2" t="s">
        <v>138</v>
      </c>
      <c r="C171" s="2">
        <v>163</v>
      </c>
      <c r="D171" s="2">
        <v>124</v>
      </c>
      <c r="E171" s="2">
        <v>42</v>
      </c>
      <c r="F171" s="2">
        <v>848</v>
      </c>
      <c r="G171" s="2" t="s">
        <v>2482</v>
      </c>
      <c r="H171" s="2">
        <v>11000</v>
      </c>
      <c r="I171" s="2">
        <v>68642452</v>
      </c>
      <c r="J171" s="2" t="s">
        <v>23859</v>
      </c>
      <c r="K171" s="2" t="s">
        <v>6209</v>
      </c>
      <c r="L171" s="2" t="s">
        <v>7437</v>
      </c>
      <c r="M171" s="2">
        <v>77673</v>
      </c>
      <c r="N171" s="2">
        <v>13073</v>
      </c>
      <c r="O171" s="2" t="s">
        <v>2481</v>
      </c>
      <c r="P171" s="2">
        <v>3</v>
      </c>
      <c r="Q171" s="2" t="s">
        <v>14334</v>
      </c>
      <c r="R171" s="3" t="s">
        <v>19001</v>
      </c>
      <c r="S171" s="2">
        <v>463</v>
      </c>
      <c r="T171" s="2" t="s">
        <v>23647</v>
      </c>
      <c r="U171" s="2" t="s">
        <v>23695</v>
      </c>
      <c r="V171" s="2" t="s">
        <v>23759</v>
      </c>
      <c r="W171" s="2">
        <v>130000000</v>
      </c>
      <c r="X171" s="2">
        <v>2005</v>
      </c>
      <c r="Y171" s="2">
        <v>973</v>
      </c>
      <c r="Z171" s="2">
        <v>6</v>
      </c>
      <c r="AA171" s="2">
        <v>2.35</v>
      </c>
      <c r="AB171" s="2">
        <v>0</v>
      </c>
    </row>
    <row r="172" spans="1:28" x14ac:dyDescent="0.3">
      <c r="A172" s="2" t="s">
        <v>28</v>
      </c>
      <c r="B172" s="2" t="s">
        <v>139</v>
      </c>
      <c r="C172" s="2">
        <v>166</v>
      </c>
      <c r="D172" s="2">
        <v>106</v>
      </c>
      <c r="E172" s="2">
        <v>6</v>
      </c>
      <c r="F172" s="2">
        <v>422</v>
      </c>
      <c r="G172" s="2" t="s">
        <v>2561</v>
      </c>
      <c r="H172" s="2">
        <v>12000</v>
      </c>
      <c r="I172" s="2">
        <v>32131830</v>
      </c>
      <c r="J172" s="2" t="s">
        <v>23860</v>
      </c>
      <c r="K172" s="2" t="s">
        <v>2049</v>
      </c>
      <c r="L172" s="2" t="s">
        <v>7438</v>
      </c>
      <c r="M172" s="2">
        <v>72259</v>
      </c>
      <c r="N172" s="2">
        <v>15015</v>
      </c>
      <c r="O172" s="2" t="s">
        <v>4458</v>
      </c>
      <c r="P172" s="2">
        <v>1</v>
      </c>
      <c r="Q172" s="2" t="s">
        <v>14335</v>
      </c>
      <c r="R172" s="3" t="s">
        <v>19002</v>
      </c>
      <c r="S172" s="2">
        <v>788</v>
      </c>
      <c r="T172" s="2" t="s">
        <v>23647</v>
      </c>
      <c r="U172" s="2" t="s">
        <v>23694</v>
      </c>
      <c r="V172" s="2" t="s">
        <v>23759</v>
      </c>
      <c r="W172" s="2">
        <v>137000000</v>
      </c>
      <c r="X172" s="2">
        <v>2001</v>
      </c>
      <c r="Y172" s="2">
        <v>2000</v>
      </c>
      <c r="Z172" s="2">
        <v>6.4</v>
      </c>
      <c r="AA172" s="2">
        <v>1.85</v>
      </c>
      <c r="AB172" s="2">
        <v>0</v>
      </c>
    </row>
    <row r="173" spans="1:28" x14ac:dyDescent="0.3">
      <c r="A173" s="2" t="s">
        <v>28</v>
      </c>
      <c r="B173" s="2" t="s">
        <v>120</v>
      </c>
      <c r="C173" s="2">
        <v>510</v>
      </c>
      <c r="D173" s="2">
        <v>124</v>
      </c>
      <c r="E173" s="2">
        <v>394</v>
      </c>
      <c r="F173" s="2">
        <v>2000</v>
      </c>
      <c r="G173" s="2" t="s">
        <v>2562</v>
      </c>
      <c r="H173" s="2">
        <v>11000</v>
      </c>
      <c r="I173" s="2">
        <v>176636816</v>
      </c>
      <c r="J173" s="2" t="s">
        <v>23782</v>
      </c>
      <c r="K173" s="2" t="s">
        <v>2498</v>
      </c>
      <c r="L173" s="2" t="s">
        <v>7439</v>
      </c>
      <c r="M173" s="2">
        <v>508818</v>
      </c>
      <c r="N173" s="2">
        <v>19761</v>
      </c>
      <c r="O173" s="2" t="s">
        <v>2570</v>
      </c>
      <c r="P173" s="2">
        <v>0</v>
      </c>
      <c r="Q173" s="2" t="s">
        <v>14336</v>
      </c>
      <c r="R173" s="3" t="s">
        <v>19003</v>
      </c>
      <c r="S173" s="2">
        <v>679</v>
      </c>
      <c r="T173" s="2" t="s">
        <v>23647</v>
      </c>
      <c r="U173" s="2" t="s">
        <v>23694</v>
      </c>
      <c r="V173" s="2" t="s">
        <v>23759</v>
      </c>
      <c r="W173" s="2">
        <v>140000000</v>
      </c>
      <c r="X173" s="2">
        <v>2011</v>
      </c>
      <c r="Y173" s="2">
        <v>3000</v>
      </c>
      <c r="Z173" s="2">
        <v>6.9</v>
      </c>
      <c r="AA173" s="2">
        <v>2.35</v>
      </c>
      <c r="AB173" s="2">
        <v>46000</v>
      </c>
    </row>
    <row r="174" spans="1:28" x14ac:dyDescent="0.3">
      <c r="A174" s="2" t="s">
        <v>28</v>
      </c>
      <c r="B174" s="2" t="s">
        <v>107</v>
      </c>
      <c r="C174" s="2">
        <v>197</v>
      </c>
      <c r="D174" s="2">
        <v>128</v>
      </c>
      <c r="E174" s="2">
        <v>150</v>
      </c>
      <c r="F174" s="2">
        <v>244</v>
      </c>
      <c r="G174" s="2" t="s">
        <v>2563</v>
      </c>
      <c r="H174" s="2">
        <v>766</v>
      </c>
      <c r="I174" s="2">
        <v>126930660</v>
      </c>
      <c r="J174" s="2" t="s">
        <v>23776</v>
      </c>
      <c r="K174" s="2" t="s">
        <v>2547</v>
      </c>
      <c r="L174" s="2" t="s">
        <v>7440</v>
      </c>
      <c r="M174" s="2">
        <v>157519</v>
      </c>
      <c r="N174" s="2">
        <v>2037</v>
      </c>
      <c r="O174" s="2" t="s">
        <v>3217</v>
      </c>
      <c r="P174" s="2">
        <v>2</v>
      </c>
      <c r="Q174" s="2" t="s">
        <v>14337</v>
      </c>
      <c r="R174" s="3" t="s">
        <v>19004</v>
      </c>
      <c r="S174" s="2">
        <v>683</v>
      </c>
      <c r="T174" s="2" t="s">
        <v>23647</v>
      </c>
      <c r="U174" s="2" t="s">
        <v>23695</v>
      </c>
      <c r="V174" s="2" t="s">
        <v>23759</v>
      </c>
      <c r="W174" s="2">
        <v>135000000</v>
      </c>
      <c r="X174" s="2">
        <v>1999</v>
      </c>
      <c r="Y174" s="2">
        <v>536</v>
      </c>
      <c r="Z174" s="2">
        <v>6.4</v>
      </c>
      <c r="AA174" s="2">
        <v>2.35</v>
      </c>
      <c r="AB174" s="2">
        <v>2000</v>
      </c>
    </row>
    <row r="175" spans="1:28" x14ac:dyDescent="0.3">
      <c r="A175" s="2" t="s">
        <v>28</v>
      </c>
      <c r="B175" s="2" t="s">
        <v>140</v>
      </c>
      <c r="C175" s="2">
        <v>244</v>
      </c>
      <c r="D175" s="2">
        <v>138</v>
      </c>
      <c r="E175" s="2">
        <v>608</v>
      </c>
      <c r="F175" s="2">
        <v>168</v>
      </c>
      <c r="G175" s="2" t="s">
        <v>2564</v>
      </c>
      <c r="H175" s="2">
        <v>613</v>
      </c>
      <c r="I175" s="2">
        <v>93926386</v>
      </c>
      <c r="J175" s="2" t="s">
        <v>23861</v>
      </c>
      <c r="K175" s="2" t="s">
        <v>3991</v>
      </c>
      <c r="L175" s="2" t="s">
        <v>7441</v>
      </c>
      <c r="M175" s="2">
        <v>168207</v>
      </c>
      <c r="N175" s="2">
        <v>1205</v>
      </c>
      <c r="O175" s="2" t="s">
        <v>12123</v>
      </c>
      <c r="P175" s="2">
        <v>1</v>
      </c>
      <c r="Q175" s="2" t="s">
        <v>14338</v>
      </c>
      <c r="R175" s="3" t="s">
        <v>19005</v>
      </c>
      <c r="S175" s="2">
        <v>684</v>
      </c>
      <c r="T175" s="2" t="s">
        <v>23647</v>
      </c>
      <c r="U175" s="2" t="s">
        <v>23694</v>
      </c>
      <c r="V175" s="2" t="s">
        <v>23759</v>
      </c>
      <c r="W175" s="2">
        <v>150000000</v>
      </c>
      <c r="X175" s="2">
        <v>2003</v>
      </c>
      <c r="Y175" s="2">
        <v>172</v>
      </c>
      <c r="Z175" s="2">
        <v>7.4</v>
      </c>
      <c r="AA175" s="2">
        <v>2.35</v>
      </c>
      <c r="AB175" s="2">
        <v>0</v>
      </c>
    </row>
    <row r="176" spans="1:28" x14ac:dyDescent="0.3">
      <c r="A176" s="2" t="s">
        <v>28</v>
      </c>
      <c r="B176" s="2" t="s">
        <v>141</v>
      </c>
      <c r="C176" s="2">
        <v>322</v>
      </c>
      <c r="D176" s="2">
        <v>115</v>
      </c>
      <c r="E176" s="2">
        <v>386</v>
      </c>
      <c r="F176" s="2">
        <v>12000</v>
      </c>
      <c r="G176" s="2" t="s">
        <v>2494</v>
      </c>
      <c r="H176" s="2">
        <v>21000</v>
      </c>
      <c r="I176" s="2">
        <v>292298923</v>
      </c>
      <c r="J176" s="2" t="s">
        <v>23862</v>
      </c>
      <c r="K176" s="2" t="s">
        <v>6212</v>
      </c>
      <c r="L176" s="2" t="s">
        <v>7442</v>
      </c>
      <c r="M176" s="2">
        <v>185394</v>
      </c>
      <c r="N176" s="2">
        <v>59177</v>
      </c>
      <c r="O176" s="2" t="s">
        <v>3029</v>
      </c>
      <c r="P176" s="2">
        <v>3</v>
      </c>
      <c r="Q176" s="2" t="s">
        <v>14339</v>
      </c>
      <c r="R176" s="3" t="s">
        <v>19006</v>
      </c>
      <c r="S176" s="2">
        <v>329</v>
      </c>
      <c r="T176" s="2" t="s">
        <v>23647</v>
      </c>
      <c r="U176" s="2" t="s">
        <v>23694</v>
      </c>
      <c r="V176" s="2" t="s">
        <v>23759</v>
      </c>
      <c r="W176" s="2">
        <v>120000000</v>
      </c>
      <c r="X176" s="2">
        <v>2012</v>
      </c>
      <c r="Y176" s="2">
        <v>17000</v>
      </c>
      <c r="Z176" s="2">
        <v>5.5</v>
      </c>
      <c r="AA176" s="2">
        <v>2.35</v>
      </c>
      <c r="AB176" s="2">
        <v>65000</v>
      </c>
    </row>
    <row r="177" spans="1:28" x14ac:dyDescent="0.3">
      <c r="A177" s="2" t="s">
        <v>28</v>
      </c>
      <c r="B177" s="2" t="s">
        <v>113</v>
      </c>
      <c r="C177" s="2">
        <v>156</v>
      </c>
      <c r="D177" s="2">
        <v>100</v>
      </c>
      <c r="E177" s="2">
        <v>750</v>
      </c>
      <c r="F177" s="2">
        <v>988</v>
      </c>
      <c r="G177" s="2" t="s">
        <v>2463</v>
      </c>
      <c r="H177" s="2">
        <v>49000</v>
      </c>
      <c r="I177" s="2">
        <v>63992328</v>
      </c>
      <c r="J177" s="2" t="s">
        <v>23863</v>
      </c>
      <c r="K177" s="2" t="s">
        <v>6213</v>
      </c>
      <c r="L177" s="2" t="s">
        <v>7443</v>
      </c>
      <c r="M177" s="2">
        <v>32399</v>
      </c>
      <c r="N177" s="2">
        <v>62644</v>
      </c>
      <c r="O177" s="2" t="s">
        <v>2807</v>
      </c>
      <c r="P177" s="2">
        <v>0</v>
      </c>
      <c r="Q177" s="2" t="s">
        <v>14340</v>
      </c>
      <c r="R177" s="3" t="s">
        <v>19007</v>
      </c>
      <c r="S177" s="2">
        <v>79</v>
      </c>
      <c r="T177" s="2" t="s">
        <v>23647</v>
      </c>
      <c r="U177" s="2" t="s">
        <v>23698</v>
      </c>
      <c r="V177" s="2" t="s">
        <v>23760</v>
      </c>
      <c r="W177" s="2">
        <v>135000000</v>
      </c>
      <c r="X177" s="2">
        <v>2011</v>
      </c>
      <c r="Y177" s="2">
        <v>11000</v>
      </c>
      <c r="Z177" s="2">
        <v>5.9</v>
      </c>
      <c r="AA177" s="2">
        <v>2.35</v>
      </c>
      <c r="AB177" s="2">
        <v>0</v>
      </c>
    </row>
    <row r="178" spans="1:28" x14ac:dyDescent="0.3">
      <c r="A178" s="2" t="s">
        <v>28</v>
      </c>
      <c r="B178" s="2" t="s">
        <v>142</v>
      </c>
      <c r="C178" s="2">
        <v>354</v>
      </c>
      <c r="D178" s="2">
        <v>135</v>
      </c>
      <c r="E178" s="2">
        <v>255</v>
      </c>
      <c r="F178" s="2">
        <v>882</v>
      </c>
      <c r="G178" s="2" t="s">
        <v>2565</v>
      </c>
      <c r="H178" s="2">
        <v>3000</v>
      </c>
      <c r="I178" s="2">
        <v>134518390</v>
      </c>
      <c r="J178" s="2" t="s">
        <v>23782</v>
      </c>
      <c r="K178" s="2" t="s">
        <v>3084</v>
      </c>
      <c r="L178" s="2" t="s">
        <v>7444</v>
      </c>
      <c r="M178" s="2">
        <v>326286</v>
      </c>
      <c r="N178" s="2">
        <v>5811</v>
      </c>
      <c r="O178" s="2" t="s">
        <v>2444</v>
      </c>
      <c r="P178" s="2">
        <v>0</v>
      </c>
      <c r="Q178" s="2" t="s">
        <v>14341</v>
      </c>
      <c r="R178" s="3" t="s">
        <v>19008</v>
      </c>
      <c r="S178" s="2">
        <v>643</v>
      </c>
      <c r="T178" s="2" t="s">
        <v>23647</v>
      </c>
      <c r="U178" s="2" t="s">
        <v>23694</v>
      </c>
      <c r="V178" s="2" t="s">
        <v>23759</v>
      </c>
      <c r="W178" s="2">
        <v>150000000</v>
      </c>
      <c r="X178" s="2">
        <v>2008</v>
      </c>
      <c r="Y178" s="2">
        <v>1000</v>
      </c>
      <c r="Z178" s="2">
        <v>6.8</v>
      </c>
      <c r="AA178" s="2">
        <v>2.35</v>
      </c>
      <c r="AB178" s="2">
        <v>0</v>
      </c>
    </row>
    <row r="179" spans="1:28" x14ac:dyDescent="0.3">
      <c r="A179" s="2" t="s">
        <v>28</v>
      </c>
      <c r="C179" s="2">
        <v>21</v>
      </c>
      <c r="D179" s="2">
        <v>60</v>
      </c>
      <c r="F179" s="2">
        <v>184</v>
      </c>
      <c r="G179" s="2" t="s">
        <v>23864</v>
      </c>
      <c r="H179" s="2">
        <v>982</v>
      </c>
      <c r="J179" s="2" t="s">
        <v>23865</v>
      </c>
      <c r="K179" s="2" t="s">
        <v>4050</v>
      </c>
      <c r="L179" s="2" t="s">
        <v>23866</v>
      </c>
      <c r="M179" s="2">
        <v>16769</v>
      </c>
      <c r="N179" s="2">
        <v>1687</v>
      </c>
      <c r="O179" s="2" t="s">
        <v>23867</v>
      </c>
      <c r="P179" s="2">
        <v>2</v>
      </c>
      <c r="Q179" s="2" t="s">
        <v>23868</v>
      </c>
      <c r="R179" s="3" t="s">
        <v>23869</v>
      </c>
      <c r="S179" s="2">
        <v>74</v>
      </c>
      <c r="T179" s="2" t="s">
        <v>23647</v>
      </c>
      <c r="U179" s="2" t="s">
        <v>23694</v>
      </c>
      <c r="V179" s="2" t="s">
        <v>23763</v>
      </c>
      <c r="W179" s="2">
        <v>1500000</v>
      </c>
      <c r="Y179" s="2">
        <v>321</v>
      </c>
      <c r="Z179" s="2">
        <v>7.5</v>
      </c>
      <c r="AA179" s="2">
        <v>1.33</v>
      </c>
      <c r="AB179" s="2">
        <v>0</v>
      </c>
    </row>
    <row r="180" spans="1:28" x14ac:dyDescent="0.3">
      <c r="A180" s="2" t="s">
        <v>28</v>
      </c>
      <c r="B180" s="2" t="s">
        <v>68</v>
      </c>
      <c r="C180" s="2">
        <v>252</v>
      </c>
      <c r="D180" s="2">
        <v>117</v>
      </c>
      <c r="E180" s="2">
        <v>14000</v>
      </c>
      <c r="F180" s="2">
        <v>358</v>
      </c>
      <c r="G180" s="2" t="s">
        <v>2566</v>
      </c>
      <c r="H180" s="2">
        <v>535</v>
      </c>
      <c r="I180" s="2">
        <v>52792307</v>
      </c>
      <c r="J180" s="2" t="s">
        <v>23792</v>
      </c>
      <c r="K180" s="2" t="s">
        <v>3209</v>
      </c>
      <c r="L180" s="2" t="s">
        <v>7445</v>
      </c>
      <c r="M180" s="2">
        <v>12572</v>
      </c>
      <c r="N180" s="2">
        <v>1950</v>
      </c>
      <c r="O180" s="2" t="s">
        <v>2597</v>
      </c>
      <c r="P180" s="2">
        <v>0</v>
      </c>
      <c r="Q180" s="2" t="s">
        <v>14342</v>
      </c>
      <c r="R180" s="3" t="s">
        <v>19009</v>
      </c>
      <c r="S180" s="2">
        <v>106</v>
      </c>
      <c r="T180" s="2" t="s">
        <v>23647</v>
      </c>
      <c r="U180" s="2" t="s">
        <v>23695</v>
      </c>
      <c r="V180" s="2" t="s">
        <v>23760</v>
      </c>
      <c r="W180" s="2">
        <v>140000000</v>
      </c>
      <c r="X180" s="2">
        <v>2016</v>
      </c>
      <c r="Y180" s="2">
        <v>400</v>
      </c>
      <c r="Z180" s="2">
        <v>6.8</v>
      </c>
      <c r="AA180" s="2">
        <v>2.35</v>
      </c>
      <c r="AB180" s="2">
        <v>27000</v>
      </c>
    </row>
    <row r="181" spans="1:28" x14ac:dyDescent="0.3">
      <c r="A181" s="2" t="s">
        <v>28</v>
      </c>
      <c r="B181" s="2" t="s">
        <v>143</v>
      </c>
      <c r="C181" s="2">
        <v>556</v>
      </c>
      <c r="D181" s="2">
        <v>156</v>
      </c>
      <c r="E181" s="2">
        <v>0</v>
      </c>
      <c r="F181" s="2">
        <v>733</v>
      </c>
      <c r="G181" s="2" t="s">
        <v>2509</v>
      </c>
      <c r="H181" s="2">
        <v>29000</v>
      </c>
      <c r="I181" s="2">
        <v>183635922</v>
      </c>
      <c r="J181" s="2" t="s">
        <v>23870</v>
      </c>
      <c r="K181" s="2" t="s">
        <v>6199</v>
      </c>
      <c r="L181" s="2" t="s">
        <v>7446</v>
      </c>
      <c r="M181" s="2">
        <v>406020</v>
      </c>
      <c r="N181" s="2">
        <v>57108</v>
      </c>
      <c r="O181" s="2" t="s">
        <v>4523</v>
      </c>
      <c r="P181" s="2">
        <v>0</v>
      </c>
      <c r="Q181" s="2" t="s">
        <v>14343</v>
      </c>
      <c r="R181" s="3" t="s">
        <v>19010</v>
      </c>
      <c r="S181" s="2">
        <v>1188</v>
      </c>
      <c r="T181" s="2" t="s">
        <v>23647</v>
      </c>
      <c r="U181" s="2" t="s">
        <v>23694</v>
      </c>
      <c r="V181" s="2" t="s">
        <v>23762</v>
      </c>
      <c r="W181" s="2">
        <v>135000000</v>
      </c>
      <c r="X181" s="2">
        <v>2015</v>
      </c>
      <c r="Y181" s="2">
        <v>27000</v>
      </c>
      <c r="Z181" s="2">
        <v>8.1</v>
      </c>
      <c r="AA181" s="2">
        <v>2.35</v>
      </c>
      <c r="AB181" s="2">
        <v>190000</v>
      </c>
    </row>
    <row r="182" spans="1:28" x14ac:dyDescent="0.3">
      <c r="A182" s="2" t="s">
        <v>28</v>
      </c>
      <c r="B182" s="2" t="s">
        <v>144</v>
      </c>
      <c r="C182" s="2">
        <v>166</v>
      </c>
      <c r="D182" s="2">
        <v>96</v>
      </c>
      <c r="E182" s="2">
        <v>13</v>
      </c>
      <c r="F182" s="2">
        <v>463</v>
      </c>
      <c r="G182" s="2" t="s">
        <v>2567</v>
      </c>
      <c r="H182" s="2">
        <v>16000</v>
      </c>
      <c r="I182" s="2">
        <v>83024900</v>
      </c>
      <c r="J182" s="2" t="s">
        <v>23799</v>
      </c>
      <c r="K182" s="2" t="s">
        <v>2526</v>
      </c>
      <c r="L182" s="2" t="s">
        <v>7447</v>
      </c>
      <c r="M182" s="2">
        <v>62424</v>
      </c>
      <c r="N182" s="2">
        <v>17416</v>
      </c>
      <c r="O182" s="2" t="s">
        <v>4824</v>
      </c>
      <c r="P182" s="2">
        <v>0</v>
      </c>
      <c r="Q182" s="2" t="s">
        <v>14344</v>
      </c>
      <c r="R182" s="3" t="s">
        <v>19011</v>
      </c>
      <c r="S182" s="2">
        <v>90</v>
      </c>
      <c r="T182" s="2" t="s">
        <v>23647</v>
      </c>
      <c r="U182" s="2" t="s">
        <v>23694</v>
      </c>
      <c r="V182" s="2" t="s">
        <v>23760</v>
      </c>
      <c r="W182" s="2">
        <v>135000000</v>
      </c>
      <c r="X182" s="2">
        <v>2013</v>
      </c>
      <c r="Y182" s="2">
        <v>881</v>
      </c>
      <c r="Z182" s="2">
        <v>6.5</v>
      </c>
      <c r="AA182" s="2">
        <v>2.35</v>
      </c>
      <c r="AB182" s="2">
        <v>13000</v>
      </c>
    </row>
    <row r="183" spans="1:28" x14ac:dyDescent="0.3">
      <c r="A183" s="2" t="s">
        <v>28</v>
      </c>
      <c r="B183" s="2" t="s">
        <v>32</v>
      </c>
      <c r="C183" s="2">
        <v>362</v>
      </c>
      <c r="D183" s="2">
        <v>107</v>
      </c>
      <c r="E183" s="2">
        <v>563</v>
      </c>
      <c r="F183" s="2">
        <v>939</v>
      </c>
      <c r="G183" s="2" t="s">
        <v>2471</v>
      </c>
      <c r="H183" s="2">
        <v>40000</v>
      </c>
      <c r="I183" s="2">
        <v>123207194</v>
      </c>
      <c r="J183" s="2" t="s">
        <v>23871</v>
      </c>
      <c r="K183" s="2" t="s">
        <v>6194</v>
      </c>
      <c r="L183" s="2" t="s">
        <v>7448</v>
      </c>
      <c r="M183" s="2">
        <v>183208</v>
      </c>
      <c r="N183" s="2">
        <v>43291</v>
      </c>
      <c r="O183" s="2" t="s">
        <v>2677</v>
      </c>
      <c r="P183" s="2">
        <v>0</v>
      </c>
      <c r="Q183" s="2" t="s">
        <v>14345</v>
      </c>
      <c r="R183" s="3" t="s">
        <v>19012</v>
      </c>
      <c r="S183" s="2">
        <v>337</v>
      </c>
      <c r="T183" s="2" t="s">
        <v>23647</v>
      </c>
      <c r="U183" s="2" t="s">
        <v>23694</v>
      </c>
      <c r="V183" s="2" t="s">
        <v>23760</v>
      </c>
      <c r="W183" s="2">
        <v>135000000</v>
      </c>
      <c r="X183" s="2">
        <v>2011</v>
      </c>
      <c r="Y183" s="2">
        <v>1000</v>
      </c>
      <c r="Z183" s="2">
        <v>7.2</v>
      </c>
      <c r="AA183" s="2">
        <v>2.35</v>
      </c>
      <c r="AB183" s="2">
        <v>26000</v>
      </c>
    </row>
    <row r="184" spans="1:28" x14ac:dyDescent="0.3">
      <c r="A184" s="2" t="s">
        <v>28</v>
      </c>
      <c r="B184" s="2" t="s">
        <v>109</v>
      </c>
      <c r="C184" s="2">
        <v>153</v>
      </c>
      <c r="D184" s="2">
        <v>92</v>
      </c>
      <c r="E184" s="2">
        <v>35</v>
      </c>
      <c r="F184" s="2">
        <v>179</v>
      </c>
      <c r="G184" s="2" t="s">
        <v>2568</v>
      </c>
      <c r="H184" s="2">
        <v>19000</v>
      </c>
      <c r="I184" s="2">
        <v>83348920</v>
      </c>
      <c r="J184" s="2" t="s">
        <v>23809</v>
      </c>
      <c r="K184" s="2" t="s">
        <v>2845</v>
      </c>
      <c r="L184" s="2" t="s">
        <v>7449</v>
      </c>
      <c r="M184" s="2">
        <v>60230</v>
      </c>
      <c r="N184" s="2">
        <v>19963</v>
      </c>
      <c r="O184" s="2" t="s">
        <v>12124</v>
      </c>
      <c r="P184" s="2">
        <v>0</v>
      </c>
      <c r="Q184" s="2" t="s">
        <v>14346</v>
      </c>
      <c r="R184" s="3" t="s">
        <v>19013</v>
      </c>
      <c r="S184" s="2">
        <v>118</v>
      </c>
      <c r="T184" s="2" t="s">
        <v>23647</v>
      </c>
      <c r="U184" s="2" t="s">
        <v>23694</v>
      </c>
      <c r="V184" s="2" t="s">
        <v>23760</v>
      </c>
      <c r="W184" s="2">
        <v>132000000</v>
      </c>
      <c r="X184" s="2">
        <v>2014</v>
      </c>
      <c r="Y184" s="2">
        <v>411</v>
      </c>
      <c r="Z184" s="2">
        <v>6.7</v>
      </c>
      <c r="AA184" s="2">
        <v>1.85</v>
      </c>
      <c r="AB184" s="2">
        <v>11000</v>
      </c>
    </row>
    <row r="185" spans="1:28" x14ac:dyDescent="0.3">
      <c r="A185" s="2" t="s">
        <v>28</v>
      </c>
      <c r="B185" s="2" t="s">
        <v>145</v>
      </c>
      <c r="C185" s="2">
        <v>329</v>
      </c>
      <c r="D185" s="2">
        <v>115</v>
      </c>
      <c r="E185" s="2">
        <v>521</v>
      </c>
      <c r="F185" s="2">
        <v>883</v>
      </c>
      <c r="G185" s="2" t="s">
        <v>2534</v>
      </c>
      <c r="H185" s="2">
        <v>13000</v>
      </c>
      <c r="I185" s="2">
        <v>227137090</v>
      </c>
      <c r="J185" s="2" t="s">
        <v>23872</v>
      </c>
      <c r="K185" s="2" t="s">
        <v>2693</v>
      </c>
      <c r="L185" s="2" t="s">
        <v>7450</v>
      </c>
      <c r="M185" s="2">
        <v>491077</v>
      </c>
      <c r="N185" s="2">
        <v>17369</v>
      </c>
      <c r="O185" s="2" t="s">
        <v>3037</v>
      </c>
      <c r="P185" s="2">
        <v>0</v>
      </c>
      <c r="Q185" s="2" t="s">
        <v>14347</v>
      </c>
      <c r="R185" s="3" t="s">
        <v>19014</v>
      </c>
      <c r="S185" s="2">
        <v>820</v>
      </c>
      <c r="T185" s="2" t="s">
        <v>23647</v>
      </c>
      <c r="U185" s="2" t="s">
        <v>23694</v>
      </c>
      <c r="V185" s="2" t="s">
        <v>23759</v>
      </c>
      <c r="W185" s="2">
        <v>110000000</v>
      </c>
      <c r="X185" s="2">
        <v>2007</v>
      </c>
      <c r="Y185" s="2">
        <v>897</v>
      </c>
      <c r="Z185" s="2">
        <v>8.1</v>
      </c>
      <c r="AA185" s="2">
        <v>2.35</v>
      </c>
      <c r="AB185" s="2">
        <v>0</v>
      </c>
    </row>
    <row r="186" spans="1:28" x14ac:dyDescent="0.3">
      <c r="A186" s="2" t="s">
        <v>28</v>
      </c>
      <c r="B186" s="2" t="s">
        <v>146</v>
      </c>
      <c r="C186" s="2">
        <v>266</v>
      </c>
      <c r="D186" s="2">
        <v>92</v>
      </c>
      <c r="E186" s="2">
        <v>54</v>
      </c>
      <c r="F186" s="2">
        <v>562</v>
      </c>
      <c r="G186" s="2" t="s">
        <v>2569</v>
      </c>
      <c r="H186" s="2">
        <v>11000</v>
      </c>
      <c r="I186" s="2">
        <v>215395021</v>
      </c>
      <c r="J186" s="2" t="s">
        <v>23840</v>
      </c>
      <c r="K186" s="2" t="s">
        <v>353</v>
      </c>
      <c r="L186" s="2" t="s">
        <v>7451</v>
      </c>
      <c r="M186" s="2">
        <v>307029</v>
      </c>
      <c r="N186" s="2">
        <v>12754</v>
      </c>
      <c r="O186" s="2" t="s">
        <v>2543</v>
      </c>
      <c r="P186" s="2">
        <v>0</v>
      </c>
      <c r="Q186" s="2" t="s">
        <v>14348</v>
      </c>
      <c r="R186" s="3" t="s">
        <v>19015</v>
      </c>
      <c r="S186" s="2">
        <v>360</v>
      </c>
      <c r="T186" s="2" t="s">
        <v>23647</v>
      </c>
      <c r="U186" s="2" t="s">
        <v>23694</v>
      </c>
      <c r="V186" s="2" t="s">
        <v>23760</v>
      </c>
      <c r="W186" s="2">
        <v>130000000</v>
      </c>
      <c r="X186" s="2">
        <v>2008</v>
      </c>
      <c r="Y186" s="2">
        <v>967</v>
      </c>
      <c r="Z186" s="2">
        <v>7.6</v>
      </c>
      <c r="AA186" s="2">
        <v>2.35</v>
      </c>
      <c r="AB186" s="2">
        <v>6000</v>
      </c>
    </row>
    <row r="187" spans="1:28" x14ac:dyDescent="0.3">
      <c r="A187" s="2" t="s">
        <v>28</v>
      </c>
      <c r="B187" s="2" t="s">
        <v>147</v>
      </c>
      <c r="C187" s="2">
        <v>517</v>
      </c>
      <c r="D187" s="2">
        <v>117</v>
      </c>
      <c r="E187" s="2">
        <v>235</v>
      </c>
      <c r="F187" s="2">
        <v>680</v>
      </c>
      <c r="G187" s="2" t="s">
        <v>2570</v>
      </c>
      <c r="H187" s="2">
        <v>2000</v>
      </c>
      <c r="I187" s="2">
        <v>180191634</v>
      </c>
      <c r="J187" s="2" t="s">
        <v>23814</v>
      </c>
      <c r="K187" s="2" t="s">
        <v>2450</v>
      </c>
      <c r="L187" s="2" t="s">
        <v>7452</v>
      </c>
      <c r="M187" s="2">
        <v>313866</v>
      </c>
      <c r="N187" s="2">
        <v>5730</v>
      </c>
      <c r="O187" s="2" t="s">
        <v>6547</v>
      </c>
      <c r="P187" s="2">
        <v>6</v>
      </c>
      <c r="Q187" s="2" t="s">
        <v>14349</v>
      </c>
      <c r="R187" s="3" t="s">
        <v>19016</v>
      </c>
      <c r="S187" s="2">
        <v>549</v>
      </c>
      <c r="T187" s="2" t="s">
        <v>23647</v>
      </c>
      <c r="U187" s="2" t="s">
        <v>23694</v>
      </c>
      <c r="V187" s="2" t="s">
        <v>23759</v>
      </c>
      <c r="W187" s="2">
        <v>130000000</v>
      </c>
      <c r="X187" s="2">
        <v>2015</v>
      </c>
      <c r="Y187" s="2">
        <v>2000</v>
      </c>
      <c r="Z187" s="2">
        <v>7.4</v>
      </c>
      <c r="AA187" s="2">
        <v>1.85</v>
      </c>
      <c r="AB187" s="2">
        <v>61000</v>
      </c>
    </row>
    <row r="188" spans="1:28" x14ac:dyDescent="0.3">
      <c r="A188" s="2" t="s">
        <v>28</v>
      </c>
      <c r="B188" s="2" t="s">
        <v>100</v>
      </c>
      <c r="C188" s="2">
        <v>502</v>
      </c>
      <c r="D188" s="2">
        <v>146</v>
      </c>
      <c r="E188" s="2">
        <v>508</v>
      </c>
      <c r="F188" s="2">
        <v>523</v>
      </c>
      <c r="G188" s="2" t="s">
        <v>2571</v>
      </c>
      <c r="H188" s="2">
        <v>34000</v>
      </c>
      <c r="I188" s="2">
        <v>424645577</v>
      </c>
      <c r="J188" s="2" t="s">
        <v>23873</v>
      </c>
      <c r="K188" s="2" t="s">
        <v>6203</v>
      </c>
      <c r="L188" s="2" t="s">
        <v>7453</v>
      </c>
      <c r="M188" s="2">
        <v>498397</v>
      </c>
      <c r="N188" s="2">
        <v>49355</v>
      </c>
      <c r="O188" s="2" t="s">
        <v>6405</v>
      </c>
      <c r="P188" s="2">
        <v>1</v>
      </c>
      <c r="Q188" s="2" t="s">
        <v>14350</v>
      </c>
      <c r="R188" s="3" t="s">
        <v>19017</v>
      </c>
      <c r="S188" s="2">
        <v>706</v>
      </c>
      <c r="T188" s="2" t="s">
        <v>23647</v>
      </c>
      <c r="U188" s="2" t="s">
        <v>23694</v>
      </c>
      <c r="V188" s="2" t="s">
        <v>23759</v>
      </c>
      <c r="W188" s="2">
        <v>130000000</v>
      </c>
      <c r="X188" s="2">
        <v>2013</v>
      </c>
      <c r="Y188" s="2">
        <v>14000</v>
      </c>
      <c r="Z188" s="2">
        <v>7.6</v>
      </c>
      <c r="AA188" s="2">
        <v>2.35</v>
      </c>
      <c r="AB188" s="2">
        <v>82000</v>
      </c>
    </row>
    <row r="189" spans="1:28" x14ac:dyDescent="0.3">
      <c r="A189" s="2" t="s">
        <v>28</v>
      </c>
      <c r="B189" s="2" t="s">
        <v>141</v>
      </c>
      <c r="C189" s="2">
        <v>322</v>
      </c>
      <c r="D189" s="2">
        <v>115</v>
      </c>
      <c r="E189" s="2">
        <v>386</v>
      </c>
      <c r="F189" s="2">
        <v>12000</v>
      </c>
      <c r="G189" s="2" t="s">
        <v>2494</v>
      </c>
      <c r="H189" s="2">
        <v>21000</v>
      </c>
      <c r="I189" s="2">
        <v>292298923</v>
      </c>
      <c r="J189" s="2" t="s">
        <v>23862</v>
      </c>
      <c r="K189" s="2" t="s">
        <v>6212</v>
      </c>
      <c r="L189" s="2" t="s">
        <v>7442</v>
      </c>
      <c r="M189" s="2">
        <v>185394</v>
      </c>
      <c r="N189" s="2">
        <v>59177</v>
      </c>
      <c r="O189" s="2" t="s">
        <v>3029</v>
      </c>
      <c r="P189" s="2">
        <v>3</v>
      </c>
      <c r="Q189" s="2" t="s">
        <v>14339</v>
      </c>
      <c r="R189" s="3" t="s">
        <v>19006</v>
      </c>
      <c r="S189" s="2">
        <v>329</v>
      </c>
      <c r="T189" s="2" t="s">
        <v>23647</v>
      </c>
      <c r="U189" s="2" t="s">
        <v>23694</v>
      </c>
      <c r="V189" s="2" t="s">
        <v>23759</v>
      </c>
      <c r="W189" s="2">
        <v>120000000</v>
      </c>
      <c r="X189" s="2">
        <v>2012</v>
      </c>
      <c r="Y189" s="2">
        <v>17000</v>
      </c>
      <c r="Z189" s="2">
        <v>5.5</v>
      </c>
      <c r="AA189" s="2">
        <v>2.35</v>
      </c>
      <c r="AB189" s="2">
        <v>65000</v>
      </c>
    </row>
    <row r="190" spans="1:28" x14ac:dyDescent="0.3">
      <c r="A190" s="2" t="s">
        <v>28</v>
      </c>
      <c r="B190" s="2" t="s">
        <v>148</v>
      </c>
      <c r="C190" s="2">
        <v>165</v>
      </c>
      <c r="D190" s="2">
        <v>94</v>
      </c>
      <c r="E190" s="2">
        <v>12</v>
      </c>
      <c r="F190" s="2">
        <v>183</v>
      </c>
      <c r="G190" s="2" t="s">
        <v>2572</v>
      </c>
      <c r="H190" s="2">
        <v>17000</v>
      </c>
      <c r="I190" s="2">
        <v>177343675</v>
      </c>
      <c r="J190" s="2" t="s">
        <v>23874</v>
      </c>
      <c r="K190" s="2" t="s">
        <v>6219</v>
      </c>
      <c r="L190" s="2" t="s">
        <v>7454</v>
      </c>
      <c r="M190" s="2">
        <v>70121</v>
      </c>
      <c r="N190" s="2">
        <v>17883</v>
      </c>
      <c r="O190" s="2" t="s">
        <v>12125</v>
      </c>
      <c r="P190" s="2">
        <v>0</v>
      </c>
      <c r="Q190" s="2" t="s">
        <v>14351</v>
      </c>
      <c r="R190" s="3" t="s">
        <v>19018</v>
      </c>
      <c r="S190" s="2">
        <v>214</v>
      </c>
      <c r="T190" s="2" t="s">
        <v>23647</v>
      </c>
      <c r="U190" s="2" t="s">
        <v>23694</v>
      </c>
      <c r="V190" s="2" t="s">
        <v>23760</v>
      </c>
      <c r="W190" s="2">
        <v>135000000</v>
      </c>
      <c r="X190" s="2">
        <v>2015</v>
      </c>
      <c r="Y190" s="2">
        <v>523</v>
      </c>
      <c r="Z190" s="2">
        <v>6.7</v>
      </c>
      <c r="AA190" s="2">
        <v>1.85</v>
      </c>
      <c r="AB190" s="2">
        <v>26000</v>
      </c>
    </row>
    <row r="191" spans="1:28" x14ac:dyDescent="0.3">
      <c r="A191" s="2" t="s">
        <v>28</v>
      </c>
      <c r="B191" s="2" t="s">
        <v>68</v>
      </c>
      <c r="C191" s="2">
        <v>401</v>
      </c>
      <c r="D191" s="2">
        <v>116</v>
      </c>
      <c r="E191" s="2">
        <v>14000</v>
      </c>
      <c r="F191" s="2">
        <v>807</v>
      </c>
      <c r="G191" s="2" t="s">
        <v>2573</v>
      </c>
      <c r="H191" s="2">
        <v>10000</v>
      </c>
      <c r="I191" s="2">
        <v>234277056</v>
      </c>
      <c r="J191" s="2" t="s">
        <v>23873</v>
      </c>
      <c r="K191" s="2" t="s">
        <v>2541</v>
      </c>
      <c r="L191" s="2" t="s">
        <v>7455</v>
      </c>
      <c r="M191" s="2">
        <v>334345</v>
      </c>
      <c r="N191" s="2">
        <v>12758</v>
      </c>
      <c r="O191" s="2" t="s">
        <v>3127</v>
      </c>
      <c r="P191" s="2">
        <v>0</v>
      </c>
      <c r="Q191" s="2" t="s">
        <v>14352</v>
      </c>
      <c r="R191" s="3" t="s">
        <v>19019</v>
      </c>
      <c r="S191" s="2">
        <v>2741</v>
      </c>
      <c r="T191" s="2" t="s">
        <v>23647</v>
      </c>
      <c r="U191" s="2" t="s">
        <v>23694</v>
      </c>
      <c r="V191" s="2" t="s">
        <v>23759</v>
      </c>
      <c r="W191" s="2">
        <v>132000000</v>
      </c>
      <c r="X191" s="2">
        <v>2005</v>
      </c>
      <c r="Y191" s="2">
        <v>1000</v>
      </c>
      <c r="Z191" s="2">
        <v>6.5</v>
      </c>
      <c r="AA191" s="2">
        <v>1.85</v>
      </c>
      <c r="AB191" s="2">
        <v>0</v>
      </c>
    </row>
    <row r="192" spans="1:28" x14ac:dyDescent="0.3">
      <c r="A192" s="2" t="s">
        <v>28</v>
      </c>
      <c r="B192" s="2" t="s">
        <v>57</v>
      </c>
      <c r="C192" s="2">
        <v>94</v>
      </c>
      <c r="D192" s="2">
        <v>147</v>
      </c>
      <c r="E192" s="2">
        <v>0</v>
      </c>
      <c r="F192" s="2">
        <v>877</v>
      </c>
      <c r="G192" s="2" t="s">
        <v>2574</v>
      </c>
      <c r="H192" s="2">
        <v>10000</v>
      </c>
      <c r="I192" s="2">
        <v>138396624</v>
      </c>
      <c r="J192" s="2" t="s">
        <v>23806</v>
      </c>
      <c r="K192" s="2" t="s">
        <v>2952</v>
      </c>
      <c r="L192" s="2" t="s">
        <v>7456</v>
      </c>
      <c r="M192" s="2">
        <v>178126</v>
      </c>
      <c r="N192" s="2">
        <v>12954</v>
      </c>
      <c r="O192" s="2" t="s">
        <v>3405</v>
      </c>
      <c r="P192" s="2">
        <v>1</v>
      </c>
      <c r="Q192" s="2" t="s">
        <v>14353</v>
      </c>
      <c r="R192" s="3" t="s">
        <v>19020</v>
      </c>
      <c r="S192" s="2">
        <v>511</v>
      </c>
      <c r="T192" s="2" t="s">
        <v>23647</v>
      </c>
      <c r="U192" s="2" t="s">
        <v>23694</v>
      </c>
      <c r="V192" s="2" t="s">
        <v>23762</v>
      </c>
      <c r="W192" s="2">
        <v>130000000</v>
      </c>
      <c r="X192" s="2">
        <v>2003</v>
      </c>
      <c r="Y192" s="2">
        <v>898</v>
      </c>
      <c r="Z192" s="2">
        <v>6.6</v>
      </c>
      <c r="AA192" s="2">
        <v>2.35</v>
      </c>
      <c r="AB192" s="2">
        <v>0</v>
      </c>
    </row>
    <row r="193" spans="1:28" x14ac:dyDescent="0.3">
      <c r="A193" s="2" t="s">
        <v>28</v>
      </c>
      <c r="B193" s="2" t="s">
        <v>104</v>
      </c>
      <c r="C193" s="2">
        <v>246</v>
      </c>
      <c r="D193" s="2">
        <v>90</v>
      </c>
      <c r="E193" s="2">
        <v>50</v>
      </c>
      <c r="F193" s="2">
        <v>397</v>
      </c>
      <c r="G193" s="2" t="s">
        <v>2575</v>
      </c>
      <c r="H193" s="2">
        <v>4000</v>
      </c>
      <c r="I193" s="2">
        <v>149234747</v>
      </c>
      <c r="J193" s="2" t="s">
        <v>23857</v>
      </c>
      <c r="K193" s="2" t="s">
        <v>2485</v>
      </c>
      <c r="L193" s="2" t="s">
        <v>7457</v>
      </c>
      <c r="M193" s="2">
        <v>114287</v>
      </c>
      <c r="N193" s="2">
        <v>5046</v>
      </c>
      <c r="O193" s="2" t="s">
        <v>3895</v>
      </c>
      <c r="P193" s="2">
        <v>0</v>
      </c>
      <c r="Q193" s="2" t="s">
        <v>14354</v>
      </c>
      <c r="R193" s="3" t="s">
        <v>19021</v>
      </c>
      <c r="S193" s="2">
        <v>137</v>
      </c>
      <c r="T193" s="2" t="s">
        <v>23647</v>
      </c>
      <c r="U193" s="2" t="s">
        <v>23694</v>
      </c>
      <c r="V193" s="2" t="s">
        <v>23760</v>
      </c>
      <c r="W193" s="2">
        <v>130000000</v>
      </c>
      <c r="X193" s="2">
        <v>2011</v>
      </c>
      <c r="Y193" s="2">
        <v>442</v>
      </c>
      <c r="Z193" s="2">
        <v>6.7</v>
      </c>
      <c r="AA193" s="2">
        <v>2.35</v>
      </c>
      <c r="AB193" s="2">
        <v>16000</v>
      </c>
    </row>
    <row r="194" spans="1:28" x14ac:dyDescent="0.3">
      <c r="A194" s="2" t="s">
        <v>28</v>
      </c>
      <c r="B194" s="2" t="s">
        <v>149</v>
      </c>
      <c r="C194" s="2">
        <v>330</v>
      </c>
      <c r="D194" s="2">
        <v>101</v>
      </c>
      <c r="E194" s="2">
        <v>176</v>
      </c>
      <c r="F194" s="2">
        <v>282</v>
      </c>
      <c r="G194" s="2" t="s">
        <v>2576</v>
      </c>
      <c r="H194" s="2">
        <v>11000</v>
      </c>
      <c r="I194" s="2">
        <v>118311368</v>
      </c>
      <c r="J194" s="2" t="s">
        <v>23875</v>
      </c>
      <c r="K194" s="2" t="s">
        <v>353</v>
      </c>
      <c r="L194" s="2" t="s">
        <v>7458</v>
      </c>
      <c r="M194" s="2">
        <v>245621</v>
      </c>
      <c r="N194" s="2">
        <v>12406</v>
      </c>
      <c r="O194" s="2" t="s">
        <v>12126</v>
      </c>
      <c r="P194" s="2">
        <v>1</v>
      </c>
      <c r="Q194" s="2" t="s">
        <v>14355</v>
      </c>
      <c r="R194" s="3" t="s">
        <v>19022</v>
      </c>
      <c r="S194" s="2">
        <v>514</v>
      </c>
      <c r="T194" s="2" t="s">
        <v>23647</v>
      </c>
      <c r="U194" s="2" t="s">
        <v>23694</v>
      </c>
      <c r="V194" s="2" t="s">
        <v>23759</v>
      </c>
      <c r="W194" s="2">
        <v>110000000</v>
      </c>
      <c r="X194" s="2">
        <v>2010</v>
      </c>
      <c r="Y194" s="2">
        <v>702</v>
      </c>
      <c r="Z194" s="2">
        <v>6.4</v>
      </c>
      <c r="AA194" s="2">
        <v>2.35</v>
      </c>
      <c r="AB194" s="2">
        <v>23000</v>
      </c>
    </row>
    <row r="195" spans="1:28" x14ac:dyDescent="0.3">
      <c r="A195" s="2" t="s">
        <v>28</v>
      </c>
      <c r="B195" s="2" t="s">
        <v>150</v>
      </c>
      <c r="C195" s="2">
        <v>434</v>
      </c>
      <c r="D195" s="2">
        <v>138</v>
      </c>
      <c r="E195" s="2">
        <v>0</v>
      </c>
      <c r="F195" s="2">
        <v>8000</v>
      </c>
      <c r="G195" s="2" t="s">
        <v>2577</v>
      </c>
      <c r="H195" s="2">
        <v>12000</v>
      </c>
      <c r="I195" s="2">
        <v>101160529</v>
      </c>
      <c r="J195" s="2" t="s">
        <v>23856</v>
      </c>
      <c r="K195" s="2" t="s">
        <v>2550</v>
      </c>
      <c r="L195" s="2" t="s">
        <v>7459</v>
      </c>
      <c r="M195" s="2">
        <v>200022</v>
      </c>
      <c r="N195" s="2">
        <v>32355</v>
      </c>
      <c r="O195" s="2" t="s">
        <v>2719</v>
      </c>
      <c r="P195" s="2">
        <v>2</v>
      </c>
      <c r="Q195" s="2" t="s">
        <v>14356</v>
      </c>
      <c r="R195" s="3" t="s">
        <v>19023</v>
      </c>
      <c r="S195" s="2">
        <v>1240</v>
      </c>
      <c r="T195" s="2" t="s">
        <v>23647</v>
      </c>
      <c r="U195" s="2" t="s">
        <v>23694</v>
      </c>
      <c r="V195" s="2" t="s">
        <v>23759</v>
      </c>
      <c r="W195" s="2">
        <v>125000000</v>
      </c>
      <c r="X195" s="2">
        <v>2014</v>
      </c>
      <c r="Y195" s="2">
        <v>9000</v>
      </c>
      <c r="Z195" s="2">
        <v>5.8</v>
      </c>
      <c r="AA195" s="2">
        <v>1.85</v>
      </c>
      <c r="AB195" s="2">
        <v>71000</v>
      </c>
    </row>
    <row r="196" spans="1:28" x14ac:dyDescent="0.3">
      <c r="A196" s="2" t="s">
        <v>28</v>
      </c>
      <c r="B196" s="2" t="s">
        <v>68</v>
      </c>
      <c r="C196" s="2">
        <v>440</v>
      </c>
      <c r="D196" s="2">
        <v>107</v>
      </c>
      <c r="E196" s="2">
        <v>14000</v>
      </c>
      <c r="F196" s="2">
        <v>845</v>
      </c>
      <c r="G196" s="2" t="s">
        <v>2578</v>
      </c>
      <c r="H196" s="2">
        <v>2000</v>
      </c>
      <c r="I196" s="2">
        <v>77564037</v>
      </c>
      <c r="J196" s="2" t="s">
        <v>23876</v>
      </c>
      <c r="K196" s="2" t="s">
        <v>2584</v>
      </c>
      <c r="L196" s="2" t="s">
        <v>7460</v>
      </c>
      <c r="M196" s="2">
        <v>177383</v>
      </c>
      <c r="N196" s="2">
        <v>4631</v>
      </c>
      <c r="O196" s="2" t="s">
        <v>2822</v>
      </c>
      <c r="P196" s="2">
        <v>1</v>
      </c>
      <c r="Q196" s="2" t="s">
        <v>14357</v>
      </c>
      <c r="R196" s="3" t="s">
        <v>19024</v>
      </c>
      <c r="S196" s="2">
        <v>447</v>
      </c>
      <c r="T196" s="2" t="s">
        <v>23647</v>
      </c>
      <c r="U196" s="2" t="s">
        <v>23694</v>
      </c>
      <c r="V196" s="2" t="s">
        <v>23760</v>
      </c>
      <c r="W196" s="2">
        <v>135000000</v>
      </c>
      <c r="X196" s="2">
        <v>2011</v>
      </c>
      <c r="Y196" s="2">
        <v>871</v>
      </c>
      <c r="Z196" s="2">
        <v>7.4</v>
      </c>
      <c r="AA196" s="2">
        <v>2.35</v>
      </c>
      <c r="AB196" s="2">
        <v>44000</v>
      </c>
    </row>
    <row r="197" spans="1:28" x14ac:dyDescent="0.3">
      <c r="A197" s="2" t="s">
        <v>28</v>
      </c>
      <c r="B197" s="2" t="s">
        <v>151</v>
      </c>
      <c r="C197" s="2">
        <v>274</v>
      </c>
      <c r="D197" s="2">
        <v>142</v>
      </c>
      <c r="E197" s="2">
        <v>0</v>
      </c>
      <c r="F197" s="2">
        <v>10000</v>
      </c>
      <c r="G197" s="2" t="s">
        <v>2539</v>
      </c>
      <c r="H197" s="2">
        <v>11000</v>
      </c>
      <c r="I197" s="2">
        <v>249358727</v>
      </c>
      <c r="J197" s="2" t="s">
        <v>23785</v>
      </c>
      <c r="K197" s="2" t="s">
        <v>2434</v>
      </c>
      <c r="L197" s="2" t="s">
        <v>7461</v>
      </c>
      <c r="M197" s="2">
        <v>382255</v>
      </c>
      <c r="N197" s="2">
        <v>33284</v>
      </c>
      <c r="O197" s="2" t="s">
        <v>2635</v>
      </c>
      <c r="P197" s="2">
        <v>3</v>
      </c>
      <c r="Q197" s="2" t="s">
        <v>14358</v>
      </c>
      <c r="R197" s="3" t="s">
        <v>19025</v>
      </c>
      <c r="S197" s="2">
        <v>1504</v>
      </c>
      <c r="T197" s="2" t="s">
        <v>23647</v>
      </c>
      <c r="U197" s="2" t="s">
        <v>23695</v>
      </c>
      <c r="V197" s="2" t="s">
        <v>23760</v>
      </c>
      <c r="W197" s="2">
        <v>130000000</v>
      </c>
      <c r="X197" s="2">
        <v>2004</v>
      </c>
      <c r="Y197" s="2">
        <v>10000</v>
      </c>
      <c r="Z197" s="2">
        <v>7.8</v>
      </c>
      <c r="AA197" s="2">
        <v>2.35</v>
      </c>
      <c r="AB197" s="2">
        <v>11000</v>
      </c>
    </row>
    <row r="198" spans="1:28" x14ac:dyDescent="0.3">
      <c r="A198" s="2" t="s">
        <v>28</v>
      </c>
      <c r="B198" s="2" t="s">
        <v>65</v>
      </c>
      <c r="C198" s="2">
        <v>245</v>
      </c>
      <c r="D198" s="2">
        <v>165</v>
      </c>
      <c r="E198" s="2">
        <v>1000</v>
      </c>
      <c r="F198" s="2">
        <v>165</v>
      </c>
      <c r="G198" s="2" t="s">
        <v>2579</v>
      </c>
      <c r="H198" s="2">
        <v>309</v>
      </c>
      <c r="I198" s="2">
        <v>49551662</v>
      </c>
      <c r="J198" s="2" t="s">
        <v>23877</v>
      </c>
      <c r="K198" s="2" t="s">
        <v>6214</v>
      </c>
      <c r="L198" s="2" t="s">
        <v>7462</v>
      </c>
      <c r="M198" s="2">
        <v>102338</v>
      </c>
      <c r="N198" s="2">
        <v>921</v>
      </c>
      <c r="O198" s="2" t="s">
        <v>12127</v>
      </c>
      <c r="P198" s="2">
        <v>0</v>
      </c>
      <c r="Q198" s="2" t="s">
        <v>14359</v>
      </c>
      <c r="R198" s="3" t="s">
        <v>19026</v>
      </c>
      <c r="S198" s="2">
        <v>450</v>
      </c>
      <c r="T198" s="2" t="s">
        <v>23647</v>
      </c>
      <c r="U198" s="2" t="s">
        <v>23698</v>
      </c>
      <c r="V198" s="2" t="s">
        <v>23759</v>
      </c>
      <c r="W198" s="2">
        <v>130000000</v>
      </c>
      <c r="X198" s="2">
        <v>2008</v>
      </c>
      <c r="Y198" s="2">
        <v>284</v>
      </c>
      <c r="Z198" s="2">
        <v>6.6</v>
      </c>
      <c r="AA198" s="2">
        <v>2.35</v>
      </c>
      <c r="AB198" s="2">
        <v>0</v>
      </c>
    </row>
    <row r="199" spans="1:28" x14ac:dyDescent="0.3">
      <c r="A199" s="2" t="s">
        <v>28</v>
      </c>
      <c r="B199" s="2" t="s">
        <v>123</v>
      </c>
      <c r="C199" s="2">
        <v>349</v>
      </c>
      <c r="D199" s="2">
        <v>100</v>
      </c>
      <c r="E199" s="2">
        <v>0</v>
      </c>
      <c r="F199" s="2">
        <v>894</v>
      </c>
      <c r="G199" s="2" t="s">
        <v>2580</v>
      </c>
      <c r="H199" s="2">
        <v>10000</v>
      </c>
      <c r="I199" s="2">
        <v>60522097</v>
      </c>
      <c r="J199" s="2" t="s">
        <v>23782</v>
      </c>
      <c r="K199" s="2" t="s">
        <v>2952</v>
      </c>
      <c r="L199" s="2" t="s">
        <v>7463</v>
      </c>
      <c r="M199" s="2">
        <v>158720</v>
      </c>
      <c r="N199" s="2">
        <v>14168</v>
      </c>
      <c r="O199" s="2" t="s">
        <v>3137</v>
      </c>
      <c r="P199" s="2">
        <v>0</v>
      </c>
      <c r="Q199" s="2" t="s">
        <v>14360</v>
      </c>
      <c r="R199" s="3" t="s">
        <v>19027</v>
      </c>
      <c r="S199" s="2">
        <v>744</v>
      </c>
      <c r="T199" s="2" t="s">
        <v>23647</v>
      </c>
      <c r="U199" s="2" t="s">
        <v>23694</v>
      </c>
      <c r="V199" s="2" t="s">
        <v>23759</v>
      </c>
      <c r="W199" s="2">
        <v>130000000</v>
      </c>
      <c r="X199" s="2">
        <v>2013</v>
      </c>
      <c r="Y199" s="2">
        <v>943</v>
      </c>
      <c r="Z199" s="2">
        <v>4.9000000000000004</v>
      </c>
      <c r="AA199" s="2">
        <v>2.35</v>
      </c>
      <c r="AB199" s="2">
        <v>37000</v>
      </c>
    </row>
    <row r="200" spans="1:28" x14ac:dyDescent="0.3">
      <c r="A200" s="2" t="s">
        <v>28</v>
      </c>
      <c r="B200" s="2" t="s">
        <v>152</v>
      </c>
      <c r="C200" s="2">
        <v>145</v>
      </c>
      <c r="D200" s="2">
        <v>82</v>
      </c>
      <c r="E200" s="2">
        <v>0</v>
      </c>
      <c r="F200" s="2">
        <v>388</v>
      </c>
      <c r="G200" s="2" t="s">
        <v>2581</v>
      </c>
      <c r="H200" s="2">
        <v>1000</v>
      </c>
      <c r="I200" s="2">
        <v>137748063</v>
      </c>
      <c r="J200" s="2" t="s">
        <v>23878</v>
      </c>
      <c r="K200" s="2" t="s">
        <v>3112</v>
      </c>
      <c r="L200" s="2" t="s">
        <v>7464</v>
      </c>
      <c r="M200" s="2">
        <v>38438</v>
      </c>
      <c r="N200" s="2">
        <v>2945</v>
      </c>
      <c r="O200" s="2" t="s">
        <v>12128</v>
      </c>
      <c r="P200" s="2">
        <v>1</v>
      </c>
      <c r="Q200" s="2" t="s">
        <v>14361</v>
      </c>
      <c r="R200" s="3" t="s">
        <v>19028</v>
      </c>
      <c r="S200" s="2">
        <v>241</v>
      </c>
      <c r="T200" s="2" t="s">
        <v>23647</v>
      </c>
      <c r="U200" s="2" t="s">
        <v>23694</v>
      </c>
      <c r="V200" s="2" t="s">
        <v>23760</v>
      </c>
      <c r="W200" s="2">
        <v>127500000</v>
      </c>
      <c r="X200" s="2">
        <v>2000</v>
      </c>
      <c r="Y200" s="2">
        <v>558</v>
      </c>
      <c r="Z200" s="2">
        <v>6.5</v>
      </c>
      <c r="AA200" s="2">
        <v>1.85</v>
      </c>
      <c r="AB200" s="2">
        <v>0</v>
      </c>
    </row>
    <row r="201" spans="1:28" x14ac:dyDescent="0.3">
      <c r="A201" s="2" t="s">
        <v>28</v>
      </c>
      <c r="B201" s="2" t="s">
        <v>153</v>
      </c>
      <c r="C201" s="2">
        <v>1</v>
      </c>
      <c r="E201" s="2">
        <v>0</v>
      </c>
      <c r="F201" s="2">
        <v>159</v>
      </c>
      <c r="G201" s="2" t="s">
        <v>2582</v>
      </c>
      <c r="H201" s="2">
        <v>10000</v>
      </c>
      <c r="J201" s="2" t="s">
        <v>23879</v>
      </c>
      <c r="K201" s="2" t="s">
        <v>2635</v>
      </c>
      <c r="L201" s="2" t="s">
        <v>7465</v>
      </c>
      <c r="M201" s="2">
        <v>381</v>
      </c>
      <c r="N201" s="2">
        <v>11036</v>
      </c>
      <c r="O201" s="2" t="s">
        <v>12129</v>
      </c>
      <c r="P201" s="2">
        <v>1</v>
      </c>
      <c r="R201" s="3" t="s">
        <v>19029</v>
      </c>
      <c r="S201" s="2">
        <v>2</v>
      </c>
      <c r="T201" s="2" t="s">
        <v>23647</v>
      </c>
      <c r="U201" s="2" t="s">
        <v>23695</v>
      </c>
      <c r="X201" s="2">
        <v>2011</v>
      </c>
      <c r="Y201" s="2">
        <v>570</v>
      </c>
      <c r="Z201" s="2">
        <v>7.5</v>
      </c>
      <c r="AB201" s="2">
        <v>40</v>
      </c>
    </row>
    <row r="202" spans="1:28" x14ac:dyDescent="0.3">
      <c r="A202" s="2" t="s">
        <v>28</v>
      </c>
      <c r="B202" s="2" t="s">
        <v>110</v>
      </c>
      <c r="C202" s="2">
        <v>154</v>
      </c>
      <c r="D202" s="2">
        <v>98</v>
      </c>
      <c r="E202" s="2">
        <v>189</v>
      </c>
      <c r="F202" s="2">
        <v>1000</v>
      </c>
      <c r="G202" s="2" t="s">
        <v>2525</v>
      </c>
      <c r="H202" s="2">
        <v>49000</v>
      </c>
      <c r="I202" s="2">
        <v>113733726</v>
      </c>
      <c r="J202" s="2" t="s">
        <v>23838</v>
      </c>
      <c r="K202" s="2" t="s">
        <v>6213</v>
      </c>
      <c r="L202" s="2" t="s">
        <v>7466</v>
      </c>
      <c r="M202" s="2">
        <v>67223</v>
      </c>
      <c r="N202" s="2">
        <v>53587</v>
      </c>
      <c r="O202" s="2" t="s">
        <v>2628</v>
      </c>
      <c r="P202" s="2">
        <v>7</v>
      </c>
      <c r="Q202" s="2" t="s">
        <v>14362</v>
      </c>
      <c r="R202" s="3" t="s">
        <v>19030</v>
      </c>
      <c r="S202" s="2">
        <v>126</v>
      </c>
      <c r="T202" s="2" t="s">
        <v>23647</v>
      </c>
      <c r="U202" s="2" t="s">
        <v>23694</v>
      </c>
      <c r="V202" s="2" t="s">
        <v>23760</v>
      </c>
      <c r="W202" s="2">
        <v>127000000</v>
      </c>
      <c r="X202" s="2">
        <v>2014</v>
      </c>
      <c r="Y202" s="2">
        <v>3000</v>
      </c>
      <c r="Z202" s="2">
        <v>6.2</v>
      </c>
      <c r="AA202" s="2">
        <v>1.85</v>
      </c>
      <c r="AB202" s="2">
        <v>11000</v>
      </c>
    </row>
    <row r="203" spans="1:28" x14ac:dyDescent="0.3">
      <c r="A203" s="2" t="s">
        <v>28</v>
      </c>
      <c r="B203" s="2" t="s">
        <v>23880</v>
      </c>
      <c r="C203" s="2">
        <v>233</v>
      </c>
      <c r="D203" s="2">
        <v>95</v>
      </c>
      <c r="E203" s="2">
        <v>96</v>
      </c>
      <c r="F203" s="2">
        <v>8000</v>
      </c>
      <c r="G203" s="2" t="s">
        <v>2463</v>
      </c>
      <c r="H203" s="2">
        <v>24000</v>
      </c>
      <c r="I203" s="2">
        <v>148337537</v>
      </c>
      <c r="J203" s="2" t="s">
        <v>23881</v>
      </c>
      <c r="K203" s="2" t="s">
        <v>6195</v>
      </c>
      <c r="L203" s="2" t="s">
        <v>7467</v>
      </c>
      <c r="M203" s="2">
        <v>172754</v>
      </c>
      <c r="N203" s="2">
        <v>46120</v>
      </c>
      <c r="O203" s="2" t="s">
        <v>2643</v>
      </c>
      <c r="P203" s="2">
        <v>3</v>
      </c>
      <c r="Q203" s="2" t="s">
        <v>14363</v>
      </c>
      <c r="R203" s="3" t="s">
        <v>19031</v>
      </c>
      <c r="S203" s="2">
        <v>187</v>
      </c>
      <c r="T203" s="2" t="s">
        <v>23647</v>
      </c>
      <c r="U203" s="2" t="s">
        <v>23694</v>
      </c>
      <c r="V203" s="2" t="s">
        <v>23760</v>
      </c>
      <c r="W203" s="2">
        <v>130000000</v>
      </c>
      <c r="X203" s="2">
        <v>2010</v>
      </c>
      <c r="Y203" s="2">
        <v>11000</v>
      </c>
      <c r="Z203" s="2">
        <v>7.3</v>
      </c>
      <c r="AA203" s="2">
        <v>2.35</v>
      </c>
      <c r="AB203" s="2">
        <v>13000</v>
      </c>
    </row>
    <row r="204" spans="1:28" x14ac:dyDescent="0.3">
      <c r="A204" s="2" t="s">
        <v>28</v>
      </c>
      <c r="B204" s="2" t="s">
        <v>155</v>
      </c>
      <c r="C204" s="2">
        <v>258</v>
      </c>
      <c r="D204" s="2">
        <v>159</v>
      </c>
      <c r="E204" s="2">
        <v>0</v>
      </c>
      <c r="F204" s="2">
        <v>645</v>
      </c>
      <c r="G204" s="2" t="s">
        <v>2583</v>
      </c>
      <c r="H204" s="2">
        <v>11000</v>
      </c>
      <c r="I204" s="2">
        <v>317557891</v>
      </c>
      <c r="J204" s="2" t="s">
        <v>23792</v>
      </c>
      <c r="K204" s="2" t="s">
        <v>2434</v>
      </c>
      <c r="L204" s="2" t="s">
        <v>7468</v>
      </c>
      <c r="M204" s="2">
        <v>444683</v>
      </c>
      <c r="N204" s="2">
        <v>13191</v>
      </c>
      <c r="O204" s="2" t="s">
        <v>3316</v>
      </c>
      <c r="P204" s="2">
        <v>4</v>
      </c>
      <c r="Q204" s="2" t="s">
        <v>14364</v>
      </c>
      <c r="R204" s="3" t="s">
        <v>19032</v>
      </c>
      <c r="S204" s="2">
        <v>1571</v>
      </c>
      <c r="T204" s="2" t="s">
        <v>23647</v>
      </c>
      <c r="U204" s="2" t="s">
        <v>23695</v>
      </c>
      <c r="V204" s="2" t="s">
        <v>23760</v>
      </c>
      <c r="W204" s="2">
        <v>125000000</v>
      </c>
      <c r="X204" s="2">
        <v>2001</v>
      </c>
      <c r="Y204" s="2">
        <v>687</v>
      </c>
      <c r="Z204" s="2">
        <v>7.5</v>
      </c>
      <c r="AA204" s="2">
        <v>2.35</v>
      </c>
      <c r="AB204" s="2">
        <v>16000</v>
      </c>
    </row>
    <row r="205" spans="1:28" x14ac:dyDescent="0.3">
      <c r="A205" s="2" t="s">
        <v>28</v>
      </c>
      <c r="B205" s="2" t="s">
        <v>156</v>
      </c>
      <c r="C205" s="2">
        <v>208</v>
      </c>
      <c r="D205" s="2">
        <v>96</v>
      </c>
      <c r="E205" s="2">
        <v>124</v>
      </c>
      <c r="F205" s="2">
        <v>1000</v>
      </c>
      <c r="G205" s="2" t="s">
        <v>2483</v>
      </c>
      <c r="H205" s="2">
        <v>16000</v>
      </c>
      <c r="I205" s="2">
        <v>33592415</v>
      </c>
      <c r="J205" s="2" t="s">
        <v>23882</v>
      </c>
      <c r="K205" s="2" t="s">
        <v>2526</v>
      </c>
      <c r="L205" s="2" t="s">
        <v>7469</v>
      </c>
      <c r="M205" s="2">
        <v>91640</v>
      </c>
      <c r="N205" s="2">
        <v>31549</v>
      </c>
      <c r="O205" s="2" t="s">
        <v>2870</v>
      </c>
      <c r="P205" s="2">
        <v>2</v>
      </c>
      <c r="Q205" s="2" t="s">
        <v>14365</v>
      </c>
      <c r="R205" s="3" t="s">
        <v>19033</v>
      </c>
      <c r="S205" s="2">
        <v>210</v>
      </c>
      <c r="T205" s="2" t="s">
        <v>23647</v>
      </c>
      <c r="U205" s="2" t="s">
        <v>23694</v>
      </c>
      <c r="V205" s="2" t="s">
        <v>23759</v>
      </c>
      <c r="W205" s="2">
        <v>130000000</v>
      </c>
      <c r="X205" s="2">
        <v>2013</v>
      </c>
      <c r="Y205" s="2">
        <v>12000</v>
      </c>
      <c r="Z205" s="2">
        <v>5.6</v>
      </c>
      <c r="AA205" s="2">
        <v>2.35</v>
      </c>
      <c r="AB205" s="2">
        <v>20000</v>
      </c>
    </row>
    <row r="206" spans="1:28" x14ac:dyDescent="0.3">
      <c r="A206" s="2" t="s">
        <v>28</v>
      </c>
      <c r="B206" s="2" t="s">
        <v>97</v>
      </c>
      <c r="C206" s="2">
        <v>1</v>
      </c>
      <c r="D206" s="2">
        <v>120</v>
      </c>
      <c r="E206" s="2">
        <v>28</v>
      </c>
      <c r="F206" s="2">
        <v>12</v>
      </c>
      <c r="G206" s="2" t="s">
        <v>23829</v>
      </c>
      <c r="H206" s="2">
        <v>544</v>
      </c>
      <c r="J206" s="2" t="s">
        <v>23830</v>
      </c>
      <c r="K206" s="2" t="s">
        <v>6210</v>
      </c>
      <c r="L206" s="2" t="s">
        <v>7367</v>
      </c>
      <c r="M206" s="2">
        <v>374</v>
      </c>
      <c r="N206" s="2">
        <v>699</v>
      </c>
      <c r="O206" s="2" t="s">
        <v>12104</v>
      </c>
      <c r="P206" s="2">
        <v>0</v>
      </c>
      <c r="Q206" s="2" t="s">
        <v>14264</v>
      </c>
      <c r="R206" s="3" t="s">
        <v>18931</v>
      </c>
      <c r="S206" s="2">
        <v>13</v>
      </c>
      <c r="T206" s="2" t="s">
        <v>23648</v>
      </c>
      <c r="U206" s="2" t="s">
        <v>23700</v>
      </c>
      <c r="X206" s="2">
        <v>2016</v>
      </c>
      <c r="Y206" s="2">
        <v>106</v>
      </c>
      <c r="Z206" s="2">
        <v>8.1999999999999993</v>
      </c>
      <c r="AA206" s="2">
        <v>2.35</v>
      </c>
      <c r="AB206" s="2">
        <v>0</v>
      </c>
    </row>
    <row r="207" spans="1:28" x14ac:dyDescent="0.3">
      <c r="A207" s="2" t="s">
        <v>28</v>
      </c>
      <c r="B207" s="2" t="s">
        <v>32</v>
      </c>
      <c r="C207" s="2">
        <v>271</v>
      </c>
      <c r="D207" s="2">
        <v>143</v>
      </c>
      <c r="E207" s="2">
        <v>563</v>
      </c>
      <c r="F207" s="2">
        <v>1000</v>
      </c>
      <c r="G207" s="2" t="s">
        <v>2427</v>
      </c>
      <c r="H207" s="2">
        <v>40000</v>
      </c>
      <c r="I207" s="2">
        <v>305388685</v>
      </c>
      <c r="J207" s="2" t="s">
        <v>23775</v>
      </c>
      <c r="K207" s="2" t="s">
        <v>6194</v>
      </c>
      <c r="L207" s="2" t="s">
        <v>7470</v>
      </c>
      <c r="M207" s="2">
        <v>809474</v>
      </c>
      <c r="N207" s="2">
        <v>48184</v>
      </c>
      <c r="O207" s="2" t="s">
        <v>3687</v>
      </c>
      <c r="P207" s="2">
        <v>3</v>
      </c>
      <c r="Q207" s="2" t="s">
        <v>14366</v>
      </c>
      <c r="R207" s="3" t="s">
        <v>19034</v>
      </c>
      <c r="S207" s="2">
        <v>2113</v>
      </c>
      <c r="T207" s="2" t="s">
        <v>23647</v>
      </c>
      <c r="U207" s="2" t="s">
        <v>23694</v>
      </c>
      <c r="V207" s="2" t="s">
        <v>23759</v>
      </c>
      <c r="W207" s="2">
        <v>140000000</v>
      </c>
      <c r="X207" s="2">
        <v>2003</v>
      </c>
      <c r="Y207" s="2">
        <v>5000</v>
      </c>
      <c r="Z207" s="2">
        <v>8.1</v>
      </c>
      <c r="AA207" s="2">
        <v>2.35</v>
      </c>
      <c r="AB207" s="2">
        <v>10000</v>
      </c>
    </row>
    <row r="208" spans="1:28" x14ac:dyDescent="0.3">
      <c r="A208" s="2" t="s">
        <v>28</v>
      </c>
      <c r="B208" s="2" t="s">
        <v>153</v>
      </c>
      <c r="C208" s="2">
        <v>4</v>
      </c>
      <c r="E208" s="2">
        <v>0</v>
      </c>
      <c r="F208" s="2">
        <v>1000</v>
      </c>
      <c r="G208" s="2" t="s">
        <v>2584</v>
      </c>
      <c r="H208" s="2">
        <v>10000</v>
      </c>
      <c r="J208" s="2" t="s">
        <v>5385</v>
      </c>
      <c r="K208" s="2" t="s">
        <v>2635</v>
      </c>
      <c r="L208" s="2" t="s">
        <v>7471</v>
      </c>
      <c r="M208" s="2">
        <v>252</v>
      </c>
      <c r="N208" s="2">
        <v>14719</v>
      </c>
      <c r="O208" s="2" t="s">
        <v>12130</v>
      </c>
      <c r="P208" s="2">
        <v>1</v>
      </c>
      <c r="R208" s="3" t="s">
        <v>19035</v>
      </c>
      <c r="S208" s="2">
        <v>2</v>
      </c>
      <c r="T208" s="2" t="s">
        <v>23647</v>
      </c>
      <c r="U208" s="2" t="s">
        <v>23695</v>
      </c>
      <c r="X208" s="2">
        <v>2010</v>
      </c>
      <c r="Y208" s="2">
        <v>2000</v>
      </c>
      <c r="Z208" s="2">
        <v>6.4</v>
      </c>
      <c r="AB208" s="2">
        <v>25</v>
      </c>
    </row>
    <row r="209" spans="1:28" x14ac:dyDescent="0.3">
      <c r="A209" s="2" t="s">
        <v>28</v>
      </c>
      <c r="B209" s="2" t="s">
        <v>100</v>
      </c>
      <c r="C209" s="2">
        <v>403</v>
      </c>
      <c r="D209" s="2">
        <v>123</v>
      </c>
      <c r="E209" s="2">
        <v>508</v>
      </c>
      <c r="F209" s="2">
        <v>14000</v>
      </c>
      <c r="G209" s="2" t="s">
        <v>2512</v>
      </c>
      <c r="H209" s="2">
        <v>34000</v>
      </c>
      <c r="I209" s="2">
        <v>337103873</v>
      </c>
      <c r="J209" s="2" t="s">
        <v>23873</v>
      </c>
      <c r="K209" s="2" t="s">
        <v>6203</v>
      </c>
      <c r="L209" s="2" t="s">
        <v>7472</v>
      </c>
      <c r="M209" s="2">
        <v>305008</v>
      </c>
      <c r="N209" s="2">
        <v>81385</v>
      </c>
      <c r="O209" s="2" t="s">
        <v>2571</v>
      </c>
      <c r="P209" s="2">
        <v>1</v>
      </c>
      <c r="Q209" s="2" t="s">
        <v>14367</v>
      </c>
      <c r="R209" s="3" t="s">
        <v>19036</v>
      </c>
      <c r="S209" s="2">
        <v>591</v>
      </c>
      <c r="T209" s="2" t="s">
        <v>23647</v>
      </c>
      <c r="U209" s="2" t="s">
        <v>23694</v>
      </c>
      <c r="V209" s="2" t="s">
        <v>23759</v>
      </c>
      <c r="W209" s="2">
        <v>125000000</v>
      </c>
      <c r="X209" s="2">
        <v>2014</v>
      </c>
      <c r="Y209" s="2">
        <v>22000</v>
      </c>
      <c r="Z209" s="2">
        <v>6.7</v>
      </c>
      <c r="AA209" s="2">
        <v>2.35</v>
      </c>
      <c r="AB209" s="2">
        <v>52000</v>
      </c>
    </row>
    <row r="210" spans="1:28" x14ac:dyDescent="0.3">
      <c r="A210" s="2" t="s">
        <v>28</v>
      </c>
      <c r="B210" s="2" t="s">
        <v>114</v>
      </c>
      <c r="C210" s="2">
        <v>294</v>
      </c>
      <c r="D210" s="2">
        <v>174</v>
      </c>
      <c r="E210" s="2">
        <v>2000</v>
      </c>
      <c r="F210" s="2">
        <v>362</v>
      </c>
      <c r="G210" s="2" t="s">
        <v>2585</v>
      </c>
      <c r="H210" s="2">
        <v>15000</v>
      </c>
      <c r="I210" s="2">
        <v>217536138</v>
      </c>
      <c r="J210" s="2" t="s">
        <v>23842</v>
      </c>
      <c r="K210" s="2" t="s">
        <v>736</v>
      </c>
      <c r="L210" s="2" t="s">
        <v>7473</v>
      </c>
      <c r="M210" s="2">
        <v>314253</v>
      </c>
      <c r="N210" s="2">
        <v>16008</v>
      </c>
      <c r="O210" s="2" t="s">
        <v>3142</v>
      </c>
      <c r="P210" s="2">
        <v>2</v>
      </c>
      <c r="Q210" s="2" t="s">
        <v>14368</v>
      </c>
      <c r="R210" s="3" t="s">
        <v>19037</v>
      </c>
      <c r="S210" s="2">
        <v>1966</v>
      </c>
      <c r="T210" s="2" t="s">
        <v>23647</v>
      </c>
      <c r="U210" s="2" t="s">
        <v>23694</v>
      </c>
      <c r="V210" s="2" t="s">
        <v>23759</v>
      </c>
      <c r="W210" s="2">
        <v>125000000</v>
      </c>
      <c r="X210" s="2">
        <v>2006</v>
      </c>
      <c r="Y210" s="2">
        <v>574</v>
      </c>
      <c r="Z210" s="2">
        <v>6.6</v>
      </c>
      <c r="AA210" s="2">
        <v>2.35</v>
      </c>
      <c r="AB210" s="2">
        <v>0</v>
      </c>
    </row>
    <row r="211" spans="1:28" x14ac:dyDescent="0.3">
      <c r="A211" s="2" t="s">
        <v>28</v>
      </c>
      <c r="B211" s="2" t="s">
        <v>157</v>
      </c>
      <c r="C211" s="2">
        <v>159</v>
      </c>
      <c r="D211" s="2">
        <v>101</v>
      </c>
      <c r="E211" s="2">
        <v>107</v>
      </c>
      <c r="F211" s="2">
        <v>56</v>
      </c>
      <c r="G211" s="2" t="s">
        <v>2586</v>
      </c>
      <c r="H211" s="2">
        <v>688</v>
      </c>
      <c r="I211" s="2">
        <v>131536019</v>
      </c>
      <c r="J211" s="2" t="s">
        <v>23883</v>
      </c>
      <c r="K211" s="2" t="s">
        <v>6220</v>
      </c>
      <c r="L211" s="2" t="s">
        <v>7474</v>
      </c>
      <c r="M211" s="2">
        <v>58498</v>
      </c>
      <c r="N211" s="2">
        <v>1031</v>
      </c>
      <c r="O211" s="2" t="s">
        <v>12131</v>
      </c>
      <c r="P211" s="2">
        <v>0</v>
      </c>
      <c r="Q211" s="2" t="s">
        <v>14369</v>
      </c>
      <c r="R211" s="3" t="s">
        <v>19038</v>
      </c>
      <c r="S211" s="2">
        <v>99</v>
      </c>
      <c r="T211" s="2" t="s">
        <v>23647</v>
      </c>
      <c r="U211" s="2" t="s">
        <v>23694</v>
      </c>
      <c r="V211" s="2" t="s">
        <v>23761</v>
      </c>
      <c r="W211" s="2">
        <v>103000000</v>
      </c>
      <c r="X211" s="2">
        <v>2014</v>
      </c>
      <c r="Y211" s="2">
        <v>237</v>
      </c>
      <c r="Z211" s="2">
        <v>6.4</v>
      </c>
      <c r="AA211" s="2">
        <v>2.35</v>
      </c>
      <c r="AB211" s="2">
        <v>0</v>
      </c>
    </row>
    <row r="212" spans="1:28" x14ac:dyDescent="0.3">
      <c r="A212" s="2" t="s">
        <v>28</v>
      </c>
      <c r="B212" s="2" t="s">
        <v>41</v>
      </c>
      <c r="C212" s="2">
        <v>289</v>
      </c>
      <c r="D212" s="2">
        <v>134</v>
      </c>
      <c r="E212" s="2">
        <v>0</v>
      </c>
      <c r="F212" s="2">
        <v>346</v>
      </c>
      <c r="G212" s="2" t="s">
        <v>2587</v>
      </c>
      <c r="H212" s="2">
        <v>20000</v>
      </c>
      <c r="I212" s="2">
        <v>214948780</v>
      </c>
      <c r="J212" s="2" t="s">
        <v>23797</v>
      </c>
      <c r="K212" s="2" t="s">
        <v>2717</v>
      </c>
      <c r="L212" s="2" t="s">
        <v>7475</v>
      </c>
      <c r="M212" s="2">
        <v>405973</v>
      </c>
      <c r="N212" s="2">
        <v>20952</v>
      </c>
      <c r="O212" s="2" t="s">
        <v>5211</v>
      </c>
      <c r="P212" s="2">
        <v>4</v>
      </c>
      <c r="Q212" s="2" t="s">
        <v>14370</v>
      </c>
      <c r="R212" s="3" t="s">
        <v>19039</v>
      </c>
      <c r="S212" s="2">
        <v>1055</v>
      </c>
      <c r="T212" s="2" t="s">
        <v>23647</v>
      </c>
      <c r="U212" s="2" t="s">
        <v>23697</v>
      </c>
      <c r="V212" s="2" t="s">
        <v>23759</v>
      </c>
      <c r="W212" s="2">
        <v>110000000</v>
      </c>
      <c r="X212" s="2">
        <v>2003</v>
      </c>
      <c r="Y212" s="2">
        <v>505</v>
      </c>
      <c r="Z212" s="2">
        <v>7.5</v>
      </c>
      <c r="AA212" s="2">
        <v>2.35</v>
      </c>
      <c r="AB212" s="2">
        <v>0</v>
      </c>
    </row>
    <row r="213" spans="1:28" x14ac:dyDescent="0.3">
      <c r="A213" s="2" t="s">
        <v>28</v>
      </c>
      <c r="B213" s="2" t="s">
        <v>71</v>
      </c>
      <c r="C213" s="2">
        <v>342</v>
      </c>
      <c r="D213" s="2">
        <v>132</v>
      </c>
      <c r="E213" s="2">
        <v>681</v>
      </c>
      <c r="F213" s="2">
        <v>12000</v>
      </c>
      <c r="G213" s="2" t="s">
        <v>2507</v>
      </c>
      <c r="H213" s="2">
        <v>23000</v>
      </c>
      <c r="I213" s="2">
        <v>209805005</v>
      </c>
      <c r="J213" s="2" t="s">
        <v>23801</v>
      </c>
      <c r="K213" s="2" t="s">
        <v>2462</v>
      </c>
      <c r="L213" s="2" t="s">
        <v>7476</v>
      </c>
      <c r="M213" s="2">
        <v>284792</v>
      </c>
      <c r="N213" s="2">
        <v>55345</v>
      </c>
      <c r="O213" s="2" t="s">
        <v>2560</v>
      </c>
      <c r="P213" s="2">
        <v>3</v>
      </c>
      <c r="Q213" s="2" t="s">
        <v>14371</v>
      </c>
      <c r="R213" s="3" t="s">
        <v>19040</v>
      </c>
      <c r="S213" s="2">
        <v>366</v>
      </c>
      <c r="T213" s="2" t="s">
        <v>23647</v>
      </c>
      <c r="U213" s="2" t="s">
        <v>23694</v>
      </c>
      <c r="V213" s="2" t="s">
        <v>23759</v>
      </c>
      <c r="W213" s="2">
        <v>125000000</v>
      </c>
      <c r="X213" s="2">
        <v>2011</v>
      </c>
      <c r="Y213" s="2">
        <v>14000</v>
      </c>
      <c r="Z213" s="2">
        <v>7.3</v>
      </c>
      <c r="AA213" s="2">
        <v>2.35</v>
      </c>
      <c r="AB213" s="2">
        <v>54000</v>
      </c>
    </row>
    <row r="214" spans="1:28" x14ac:dyDescent="0.3">
      <c r="A214" s="2" t="s">
        <v>28</v>
      </c>
      <c r="B214" s="2" t="s">
        <v>158</v>
      </c>
      <c r="C214" s="2">
        <v>382</v>
      </c>
      <c r="D214" s="2">
        <v>129</v>
      </c>
      <c r="E214" s="2">
        <v>0</v>
      </c>
      <c r="F214" s="2">
        <v>154</v>
      </c>
      <c r="G214" s="2" t="s">
        <v>2588</v>
      </c>
      <c r="H214" s="2">
        <v>21000</v>
      </c>
      <c r="I214" s="2">
        <v>186830669</v>
      </c>
      <c r="J214" s="2" t="s">
        <v>23884</v>
      </c>
      <c r="K214" s="2" t="s">
        <v>2433</v>
      </c>
      <c r="L214" s="2" t="s">
        <v>7477</v>
      </c>
      <c r="M214" s="2">
        <v>338635</v>
      </c>
      <c r="N214" s="2">
        <v>22403</v>
      </c>
      <c r="O214" s="2" t="s">
        <v>3619</v>
      </c>
      <c r="P214" s="2">
        <v>2</v>
      </c>
      <c r="Q214" s="2" t="s">
        <v>14372</v>
      </c>
      <c r="R214" s="3" t="s">
        <v>19041</v>
      </c>
      <c r="S214" s="2">
        <v>412</v>
      </c>
      <c r="T214" s="2" t="s">
        <v>23647</v>
      </c>
      <c r="U214" s="2" t="s">
        <v>23694</v>
      </c>
      <c r="V214" s="2" t="s">
        <v>23759</v>
      </c>
      <c r="W214" s="2">
        <v>125000000</v>
      </c>
      <c r="X214" s="2">
        <v>2011</v>
      </c>
      <c r="Y214" s="2">
        <v>979</v>
      </c>
      <c r="Z214" s="2">
        <v>7.5</v>
      </c>
      <c r="AA214" s="2">
        <v>2.35</v>
      </c>
      <c r="AB214" s="2">
        <v>39000</v>
      </c>
    </row>
    <row r="215" spans="1:28" x14ac:dyDescent="0.3">
      <c r="A215" s="2" t="s">
        <v>28</v>
      </c>
      <c r="B215" s="2" t="s">
        <v>142</v>
      </c>
      <c r="C215" s="2">
        <v>344</v>
      </c>
      <c r="D215" s="2">
        <v>106</v>
      </c>
      <c r="E215" s="2">
        <v>255</v>
      </c>
      <c r="F215" s="2">
        <v>850</v>
      </c>
      <c r="G215" s="2" t="s">
        <v>2511</v>
      </c>
      <c r="H215" s="2">
        <v>14000</v>
      </c>
      <c r="I215" s="2">
        <v>163192114</v>
      </c>
      <c r="J215" s="2" t="s">
        <v>23775</v>
      </c>
      <c r="K215" s="2" t="s">
        <v>2523</v>
      </c>
      <c r="L215" s="2" t="s">
        <v>7478</v>
      </c>
      <c r="M215" s="2">
        <v>229679</v>
      </c>
      <c r="N215" s="2">
        <v>18003</v>
      </c>
      <c r="O215" s="2" t="s">
        <v>2602</v>
      </c>
      <c r="P215" s="2">
        <v>0</v>
      </c>
      <c r="Q215" s="2" t="s">
        <v>14373</v>
      </c>
      <c r="R215" s="3" t="s">
        <v>19042</v>
      </c>
      <c r="S215" s="2">
        <v>637</v>
      </c>
      <c r="T215" s="2" t="s">
        <v>23647</v>
      </c>
      <c r="U215" s="2" t="s">
        <v>23694</v>
      </c>
      <c r="V215" s="2" t="s">
        <v>23759</v>
      </c>
      <c r="W215" s="2">
        <v>125000000</v>
      </c>
      <c r="X215" s="2">
        <v>2010</v>
      </c>
      <c r="Y215" s="2">
        <v>1000</v>
      </c>
      <c r="Z215" s="2">
        <v>5.8</v>
      </c>
      <c r="AA215" s="2">
        <v>2.35</v>
      </c>
      <c r="AB215" s="2">
        <v>15000</v>
      </c>
    </row>
    <row r="216" spans="1:28" x14ac:dyDescent="0.3">
      <c r="A216" s="2" t="s">
        <v>28</v>
      </c>
      <c r="B216" s="2" t="s">
        <v>159</v>
      </c>
      <c r="C216" s="2">
        <v>196</v>
      </c>
      <c r="D216" s="2">
        <v>113</v>
      </c>
      <c r="E216" s="2">
        <v>719</v>
      </c>
      <c r="F216" s="2">
        <v>217</v>
      </c>
      <c r="G216" s="2" t="s">
        <v>2589</v>
      </c>
      <c r="H216" s="2">
        <v>605</v>
      </c>
      <c r="I216" s="2">
        <v>119412921</v>
      </c>
      <c r="J216" s="2" t="s">
        <v>23827</v>
      </c>
      <c r="K216" s="2" t="s">
        <v>3014</v>
      </c>
      <c r="L216" s="2" t="s">
        <v>7479</v>
      </c>
      <c r="M216" s="2">
        <v>240241</v>
      </c>
      <c r="N216" s="2">
        <v>1441</v>
      </c>
      <c r="O216" s="2" t="s">
        <v>6691</v>
      </c>
      <c r="P216" s="2">
        <v>0</v>
      </c>
      <c r="Q216" s="2" t="s">
        <v>14374</v>
      </c>
      <c r="R216" s="3" t="s">
        <v>19043</v>
      </c>
      <c r="S216" s="2">
        <v>391</v>
      </c>
      <c r="T216" s="2" t="s">
        <v>23647</v>
      </c>
      <c r="U216" s="2" t="s">
        <v>23694</v>
      </c>
      <c r="V216" s="2" t="s">
        <v>23762</v>
      </c>
      <c r="W216" s="2">
        <v>65000000</v>
      </c>
      <c r="X216" s="2">
        <v>1990</v>
      </c>
      <c r="Y216" s="2">
        <v>308</v>
      </c>
      <c r="Z216" s="2">
        <v>7.5</v>
      </c>
      <c r="AA216" s="2">
        <v>1.85</v>
      </c>
      <c r="AB216" s="2">
        <v>0</v>
      </c>
    </row>
    <row r="217" spans="1:28" x14ac:dyDescent="0.3">
      <c r="A217" s="2" t="s">
        <v>28</v>
      </c>
      <c r="B217" s="2" t="s">
        <v>23885</v>
      </c>
      <c r="C217" s="2">
        <v>85</v>
      </c>
      <c r="D217" s="2">
        <v>102</v>
      </c>
      <c r="E217" s="2">
        <v>323</v>
      </c>
      <c r="F217" s="2">
        <v>241</v>
      </c>
      <c r="G217" s="2" t="s">
        <v>2590</v>
      </c>
      <c r="H217" s="2">
        <v>845</v>
      </c>
      <c r="I217" s="2">
        <v>32694788</v>
      </c>
      <c r="J217" s="2" t="s">
        <v>23886</v>
      </c>
      <c r="K217" s="2" t="s">
        <v>2822</v>
      </c>
      <c r="L217" s="2" t="s">
        <v>7480</v>
      </c>
      <c r="M217" s="2">
        <v>101411</v>
      </c>
      <c r="N217" s="2">
        <v>1815</v>
      </c>
      <c r="O217" s="2" t="s">
        <v>6556</v>
      </c>
      <c r="P217" s="2">
        <v>1</v>
      </c>
      <c r="Q217" s="2" t="s">
        <v>14375</v>
      </c>
      <c r="R217" s="3" t="s">
        <v>19044</v>
      </c>
      <c r="S217" s="2">
        <v>546</v>
      </c>
      <c r="T217" s="2" t="s">
        <v>23647</v>
      </c>
      <c r="U217" s="2" t="s">
        <v>23694</v>
      </c>
      <c r="V217" s="2" t="s">
        <v>23762</v>
      </c>
      <c r="W217" s="2">
        <v>85000000</v>
      </c>
      <c r="X217" s="2">
        <v>1999</v>
      </c>
      <c r="Y217" s="2">
        <v>372</v>
      </c>
      <c r="Z217" s="2">
        <v>6.6</v>
      </c>
      <c r="AA217" s="2">
        <v>2.35</v>
      </c>
      <c r="AB217" s="2">
        <v>0</v>
      </c>
    </row>
    <row r="218" spans="1:28" x14ac:dyDescent="0.3">
      <c r="A218" s="2" t="s">
        <v>28</v>
      </c>
      <c r="B218" s="2" t="s">
        <v>161</v>
      </c>
      <c r="C218" s="2">
        <v>436</v>
      </c>
      <c r="D218" s="2">
        <v>135</v>
      </c>
      <c r="E218" s="2">
        <v>209</v>
      </c>
      <c r="F218" s="2">
        <v>602</v>
      </c>
      <c r="G218" s="2" t="s">
        <v>2591</v>
      </c>
      <c r="H218" s="2">
        <v>10000</v>
      </c>
      <c r="I218" s="2">
        <v>113165635</v>
      </c>
      <c r="J218" s="2" t="s">
        <v>23776</v>
      </c>
      <c r="K218" s="2" t="s">
        <v>2536</v>
      </c>
      <c r="L218" s="2" t="s">
        <v>7481</v>
      </c>
      <c r="M218" s="2">
        <v>229823</v>
      </c>
      <c r="N218" s="2">
        <v>12175</v>
      </c>
      <c r="O218" s="2" t="s">
        <v>4701</v>
      </c>
      <c r="P218" s="2">
        <v>0</v>
      </c>
      <c r="Q218" s="2" t="s">
        <v>14376</v>
      </c>
      <c r="R218" s="3" t="s">
        <v>19045</v>
      </c>
      <c r="S218" s="2">
        <v>504</v>
      </c>
      <c r="T218" s="2" t="s">
        <v>23647</v>
      </c>
      <c r="U218" s="2" t="s">
        <v>23694</v>
      </c>
      <c r="V218" s="2" t="s">
        <v>23759</v>
      </c>
      <c r="W218" s="2">
        <v>125000000</v>
      </c>
      <c r="X218" s="2">
        <v>2012</v>
      </c>
      <c r="Y218" s="2">
        <v>826</v>
      </c>
      <c r="Z218" s="2">
        <v>6.7</v>
      </c>
      <c r="AA218" s="2">
        <v>2.35</v>
      </c>
      <c r="AB218" s="2">
        <v>31000</v>
      </c>
    </row>
    <row r="219" spans="1:28" x14ac:dyDescent="0.3">
      <c r="A219" s="2" t="s">
        <v>28</v>
      </c>
      <c r="B219" s="2" t="s">
        <v>162</v>
      </c>
      <c r="C219" s="2">
        <v>183</v>
      </c>
      <c r="D219" s="2">
        <v>125</v>
      </c>
      <c r="E219" s="2">
        <v>541</v>
      </c>
      <c r="F219" s="2">
        <v>409</v>
      </c>
      <c r="G219" s="2" t="s">
        <v>2592</v>
      </c>
      <c r="H219" s="2">
        <v>920</v>
      </c>
      <c r="I219" s="2">
        <v>107285004</v>
      </c>
      <c r="J219" s="2" t="s">
        <v>5389</v>
      </c>
      <c r="K219" s="2" t="s">
        <v>3406</v>
      </c>
      <c r="L219" s="2" t="s">
        <v>7482</v>
      </c>
      <c r="M219" s="2">
        <v>189855</v>
      </c>
      <c r="N219" s="2">
        <v>2699</v>
      </c>
      <c r="O219" s="2" t="s">
        <v>12132</v>
      </c>
      <c r="P219" s="2">
        <v>3</v>
      </c>
      <c r="Q219" s="2" t="s">
        <v>14377</v>
      </c>
      <c r="R219" s="3" t="s">
        <v>19046</v>
      </c>
      <c r="S219" s="2">
        <v>1018</v>
      </c>
      <c r="T219" s="2" t="s">
        <v>23647</v>
      </c>
      <c r="U219" s="2" t="s">
        <v>23694</v>
      </c>
      <c r="V219" s="2" t="s">
        <v>23759</v>
      </c>
      <c r="W219" s="2">
        <v>125000000</v>
      </c>
      <c r="X219" s="2">
        <v>1997</v>
      </c>
      <c r="Y219" s="2">
        <v>890</v>
      </c>
      <c r="Z219" s="2">
        <v>3.7</v>
      </c>
      <c r="AA219" s="2">
        <v>1.85</v>
      </c>
      <c r="AB219" s="2">
        <v>0</v>
      </c>
    </row>
    <row r="220" spans="1:28" x14ac:dyDescent="0.3">
      <c r="A220" s="2" t="s">
        <v>28</v>
      </c>
      <c r="B220" s="2" t="s">
        <v>114</v>
      </c>
      <c r="C220" s="2">
        <v>175</v>
      </c>
      <c r="D220" s="2">
        <v>110</v>
      </c>
      <c r="E220" s="2">
        <v>2000</v>
      </c>
      <c r="F220" s="2">
        <v>636</v>
      </c>
      <c r="G220" s="2" t="s">
        <v>2593</v>
      </c>
      <c r="H220" s="2">
        <v>1000</v>
      </c>
      <c r="I220" s="2">
        <v>260031035</v>
      </c>
      <c r="J220" s="2" t="s">
        <v>23815</v>
      </c>
      <c r="K220" s="2" t="s">
        <v>2848</v>
      </c>
      <c r="L220" s="2" t="s">
        <v>7483</v>
      </c>
      <c r="M220" s="2">
        <v>141414</v>
      </c>
      <c r="N220" s="2">
        <v>4146</v>
      </c>
      <c r="O220" s="2" t="s">
        <v>3862</v>
      </c>
      <c r="P220" s="2">
        <v>0</v>
      </c>
      <c r="Q220" s="2" t="s">
        <v>14378</v>
      </c>
      <c r="R220" s="3" t="s">
        <v>19047</v>
      </c>
      <c r="S220" s="2">
        <v>482</v>
      </c>
      <c r="T220" s="2" t="s">
        <v>23647</v>
      </c>
      <c r="U220" s="2" t="s">
        <v>23694</v>
      </c>
      <c r="V220" s="2" t="s">
        <v>23760</v>
      </c>
      <c r="W220" s="2">
        <v>123000000</v>
      </c>
      <c r="X220" s="2">
        <v>2000</v>
      </c>
      <c r="Y220" s="2">
        <v>722</v>
      </c>
      <c r="Z220" s="2">
        <v>6</v>
      </c>
      <c r="AA220" s="2">
        <v>1.85</v>
      </c>
      <c r="AB220" s="2">
        <v>0</v>
      </c>
    </row>
    <row r="221" spans="1:28" x14ac:dyDescent="0.3">
      <c r="A221" s="2" t="s">
        <v>28</v>
      </c>
      <c r="B221" s="2" t="s">
        <v>72</v>
      </c>
      <c r="C221" s="2">
        <v>239</v>
      </c>
      <c r="D221" s="2">
        <v>124</v>
      </c>
      <c r="E221" s="2">
        <v>776</v>
      </c>
      <c r="F221" s="2">
        <v>812</v>
      </c>
      <c r="G221" s="2" t="s">
        <v>2491</v>
      </c>
      <c r="H221" s="2">
        <v>15000</v>
      </c>
      <c r="I221" s="2">
        <v>186739919</v>
      </c>
      <c r="J221" s="2" t="s">
        <v>23795</v>
      </c>
      <c r="K221" s="2" t="s">
        <v>2741</v>
      </c>
      <c r="L221" s="2" t="s">
        <v>7484</v>
      </c>
      <c r="M221" s="2">
        <v>333248</v>
      </c>
      <c r="N221" s="2">
        <v>20553</v>
      </c>
      <c r="O221" s="2" t="s">
        <v>2504</v>
      </c>
      <c r="P221" s="2">
        <v>0</v>
      </c>
      <c r="Q221" s="2" t="s">
        <v>14379</v>
      </c>
      <c r="R221" s="3" t="s">
        <v>19048</v>
      </c>
      <c r="S221" s="2">
        <v>1159</v>
      </c>
      <c r="T221" s="2" t="s">
        <v>23647</v>
      </c>
      <c r="U221" s="2" t="s">
        <v>23694</v>
      </c>
      <c r="V221" s="2" t="s">
        <v>23759</v>
      </c>
      <c r="W221" s="2">
        <v>125000000</v>
      </c>
      <c r="X221" s="2">
        <v>2004</v>
      </c>
      <c r="Y221" s="2">
        <v>2000</v>
      </c>
      <c r="Z221" s="2">
        <v>6.4</v>
      </c>
      <c r="AA221" s="2">
        <v>2.35</v>
      </c>
      <c r="AB221" s="2">
        <v>19000</v>
      </c>
    </row>
    <row r="222" spans="1:28" x14ac:dyDescent="0.3">
      <c r="A222" s="2" t="s">
        <v>28</v>
      </c>
      <c r="B222" s="2" t="s">
        <v>163</v>
      </c>
      <c r="C222" s="2">
        <v>237</v>
      </c>
      <c r="D222" s="2">
        <v>123</v>
      </c>
      <c r="E222" s="2">
        <v>610</v>
      </c>
      <c r="F222" s="2">
        <v>653</v>
      </c>
      <c r="G222" s="2" t="s">
        <v>2594</v>
      </c>
      <c r="H222" s="2">
        <v>10000</v>
      </c>
      <c r="I222" s="2">
        <v>215397307</v>
      </c>
      <c r="J222" s="2" t="s">
        <v>23776</v>
      </c>
      <c r="K222" s="2" t="s">
        <v>2541</v>
      </c>
      <c r="L222" s="2" t="s">
        <v>7485</v>
      </c>
      <c r="M222" s="2">
        <v>242188</v>
      </c>
      <c r="N222" s="2">
        <v>11930</v>
      </c>
      <c r="O222" s="2" t="s">
        <v>2656</v>
      </c>
      <c r="P222" s="2">
        <v>0</v>
      </c>
      <c r="Q222" s="2" t="s">
        <v>14380</v>
      </c>
      <c r="R222" s="3" t="s">
        <v>19049</v>
      </c>
      <c r="S222" s="2">
        <v>1426</v>
      </c>
      <c r="T222" s="2" t="s">
        <v>23647</v>
      </c>
      <c r="U222" s="2" t="s">
        <v>23694</v>
      </c>
      <c r="V222" s="2" t="s">
        <v>23759</v>
      </c>
      <c r="W222" s="2">
        <v>125000000</v>
      </c>
      <c r="X222" s="2">
        <v>2000</v>
      </c>
      <c r="Y222" s="2">
        <v>794</v>
      </c>
      <c r="Z222" s="2">
        <v>6.1</v>
      </c>
      <c r="AA222" s="2">
        <v>2.35</v>
      </c>
      <c r="AB222" s="2">
        <v>0</v>
      </c>
    </row>
    <row r="223" spans="1:28" x14ac:dyDescent="0.3">
      <c r="A223" s="2" t="s">
        <v>28</v>
      </c>
      <c r="B223" s="2" t="s">
        <v>102</v>
      </c>
      <c r="C223" s="2">
        <v>231</v>
      </c>
      <c r="D223" s="2">
        <v>130</v>
      </c>
      <c r="E223" s="2">
        <v>249</v>
      </c>
      <c r="F223" s="2">
        <v>461</v>
      </c>
      <c r="G223" s="2" t="s">
        <v>2595</v>
      </c>
      <c r="H223" s="2">
        <v>784</v>
      </c>
      <c r="I223" s="2">
        <v>182618434</v>
      </c>
      <c r="J223" s="2" t="s">
        <v>23833</v>
      </c>
      <c r="K223" s="2" t="s">
        <v>3704</v>
      </c>
      <c r="L223" s="2" t="s">
        <v>7486</v>
      </c>
      <c r="M223" s="2">
        <v>133076</v>
      </c>
      <c r="N223" s="2">
        <v>2684</v>
      </c>
      <c r="O223" s="2" t="s">
        <v>3146</v>
      </c>
      <c r="P223" s="2">
        <v>0</v>
      </c>
      <c r="Q223" s="2" t="s">
        <v>14381</v>
      </c>
      <c r="R223" s="3" t="s">
        <v>19050</v>
      </c>
      <c r="S223" s="2">
        <v>779</v>
      </c>
      <c r="T223" s="2" t="s">
        <v>23647</v>
      </c>
      <c r="U223" s="2" t="s">
        <v>23694</v>
      </c>
      <c r="V223" s="2" t="s">
        <v>23759</v>
      </c>
      <c r="W223" s="2">
        <v>140000000</v>
      </c>
      <c r="X223" s="2">
        <v>2000</v>
      </c>
      <c r="Y223" s="2">
        <v>638</v>
      </c>
      <c r="Z223" s="2">
        <v>6.4</v>
      </c>
      <c r="AA223" s="2">
        <v>2.35</v>
      </c>
      <c r="AB223" s="2">
        <v>0</v>
      </c>
    </row>
    <row r="224" spans="1:28" x14ac:dyDescent="0.3">
      <c r="A224" s="2" t="s">
        <v>28</v>
      </c>
      <c r="B224" s="2" t="s">
        <v>164</v>
      </c>
      <c r="C224" s="2">
        <v>262</v>
      </c>
      <c r="D224" s="2">
        <v>92</v>
      </c>
      <c r="E224" s="2">
        <v>167</v>
      </c>
      <c r="F224" s="2">
        <v>702</v>
      </c>
      <c r="G224" s="2" t="s">
        <v>2596</v>
      </c>
      <c r="H224" s="2">
        <v>11000</v>
      </c>
      <c r="I224" s="2">
        <v>131920333</v>
      </c>
      <c r="J224" s="2" t="s">
        <v>23795</v>
      </c>
      <c r="K224" s="2" t="s">
        <v>2498</v>
      </c>
      <c r="L224" s="2" t="s">
        <v>7487</v>
      </c>
      <c r="M224" s="2">
        <v>213275</v>
      </c>
      <c r="N224" s="2">
        <v>15302</v>
      </c>
      <c r="O224" s="2" t="s">
        <v>2576</v>
      </c>
      <c r="P224" s="2">
        <v>3</v>
      </c>
      <c r="Q224" s="2" t="s">
        <v>14382</v>
      </c>
      <c r="R224" s="3" t="s">
        <v>19051</v>
      </c>
      <c r="S224" s="2">
        <v>436</v>
      </c>
      <c r="T224" s="2" t="s">
        <v>23647</v>
      </c>
      <c r="U224" s="2" t="s">
        <v>23694</v>
      </c>
      <c r="V224" s="2" t="s">
        <v>23760</v>
      </c>
      <c r="W224" s="2">
        <v>130000000</v>
      </c>
      <c r="X224" s="2">
        <v>2007</v>
      </c>
      <c r="Y224" s="2">
        <v>2000</v>
      </c>
      <c r="Z224" s="2">
        <v>5.6</v>
      </c>
      <c r="AA224" s="2">
        <v>2.35</v>
      </c>
      <c r="AB224" s="2">
        <v>0</v>
      </c>
    </row>
    <row r="225" spans="1:28" x14ac:dyDescent="0.3">
      <c r="A225" s="2" t="s">
        <v>28</v>
      </c>
      <c r="B225" s="2" t="s">
        <v>136</v>
      </c>
      <c r="C225" s="2">
        <v>552</v>
      </c>
      <c r="D225" s="2">
        <v>127</v>
      </c>
      <c r="E225" s="2">
        <v>0</v>
      </c>
      <c r="F225" s="2">
        <v>341</v>
      </c>
      <c r="G225" s="2" t="s">
        <v>2597</v>
      </c>
      <c r="H225" s="2">
        <v>774</v>
      </c>
      <c r="I225" s="2">
        <v>124976634</v>
      </c>
      <c r="J225" s="2" t="s">
        <v>23887</v>
      </c>
      <c r="K225" s="2" t="s">
        <v>3585</v>
      </c>
      <c r="L225" s="2" t="s">
        <v>7488</v>
      </c>
      <c r="M225" s="2">
        <v>440084</v>
      </c>
      <c r="N225" s="2">
        <v>2121</v>
      </c>
      <c r="O225" s="2" t="s">
        <v>12133</v>
      </c>
      <c r="P225" s="2">
        <v>0</v>
      </c>
      <c r="Q225" s="2" t="s">
        <v>14383</v>
      </c>
      <c r="R225" s="3" t="s">
        <v>19052</v>
      </c>
      <c r="S225" s="2">
        <v>755</v>
      </c>
      <c r="T225" s="2" t="s">
        <v>23647</v>
      </c>
      <c r="U225" s="2" t="s">
        <v>23694</v>
      </c>
      <c r="V225" s="2" t="s">
        <v>23760</v>
      </c>
      <c r="W225" s="2">
        <v>120000000</v>
      </c>
      <c r="X225" s="2">
        <v>2012</v>
      </c>
      <c r="Y225" s="2">
        <v>358</v>
      </c>
      <c r="Z225" s="2">
        <v>8</v>
      </c>
      <c r="AA225" s="2">
        <v>1.85</v>
      </c>
      <c r="AB225" s="2">
        <v>122000</v>
      </c>
    </row>
    <row r="226" spans="1:28" x14ac:dyDescent="0.3">
      <c r="A226" s="2" t="s">
        <v>28</v>
      </c>
      <c r="B226" s="2" t="s">
        <v>165</v>
      </c>
      <c r="C226" s="2">
        <v>276</v>
      </c>
      <c r="D226" s="2">
        <v>123</v>
      </c>
      <c r="E226" s="2">
        <v>160</v>
      </c>
      <c r="F226" s="2">
        <v>402</v>
      </c>
      <c r="G226" s="2" t="s">
        <v>2598</v>
      </c>
      <c r="H226" s="2">
        <v>12000</v>
      </c>
      <c r="I226" s="2">
        <v>115802596</v>
      </c>
      <c r="J226" s="2" t="s">
        <v>23888</v>
      </c>
      <c r="K226" s="2" t="s">
        <v>6211</v>
      </c>
      <c r="L226" s="2" t="s">
        <v>7489</v>
      </c>
      <c r="M226" s="2">
        <v>182661</v>
      </c>
      <c r="N226" s="2">
        <v>14017</v>
      </c>
      <c r="O226" s="2" t="s">
        <v>6654</v>
      </c>
      <c r="P226" s="2">
        <v>1</v>
      </c>
      <c r="Q226" s="2" t="s">
        <v>14384</v>
      </c>
      <c r="R226" s="3" t="s">
        <v>19053</v>
      </c>
      <c r="S226" s="2">
        <v>681</v>
      </c>
      <c r="T226" s="2" t="s">
        <v>23647</v>
      </c>
      <c r="U226" s="2" t="s">
        <v>23694</v>
      </c>
      <c r="V226" s="2" t="s">
        <v>23759</v>
      </c>
      <c r="W226" s="2">
        <v>110000000</v>
      </c>
      <c r="X226" s="2">
        <v>2007</v>
      </c>
      <c r="Y226" s="2">
        <v>701</v>
      </c>
      <c r="Z226" s="2">
        <v>5.2</v>
      </c>
      <c r="AA226" s="2">
        <v>2.35</v>
      </c>
      <c r="AB226" s="2">
        <v>0</v>
      </c>
    </row>
    <row r="227" spans="1:28" x14ac:dyDescent="0.3">
      <c r="A227" s="2" t="s">
        <v>28</v>
      </c>
      <c r="B227" s="2" t="s">
        <v>145</v>
      </c>
      <c r="C227" s="2">
        <v>267</v>
      </c>
      <c r="D227" s="2">
        <v>123</v>
      </c>
      <c r="E227" s="2">
        <v>521</v>
      </c>
      <c r="F227" s="2">
        <v>265</v>
      </c>
      <c r="G227" s="2" t="s">
        <v>2599</v>
      </c>
      <c r="H227" s="2">
        <v>13000</v>
      </c>
      <c r="I227" s="2">
        <v>108521835</v>
      </c>
      <c r="J227" s="2" t="s">
        <v>23777</v>
      </c>
      <c r="K227" s="2" t="s">
        <v>2693</v>
      </c>
      <c r="L227" s="2" t="s">
        <v>7490</v>
      </c>
      <c r="M227" s="2">
        <v>40123</v>
      </c>
      <c r="N227" s="2">
        <v>13752</v>
      </c>
      <c r="O227" s="2" t="s">
        <v>4736</v>
      </c>
      <c r="P227" s="2">
        <v>0</v>
      </c>
      <c r="Q227" s="2" t="s">
        <v>14385</v>
      </c>
      <c r="R227" s="3" t="s">
        <v>19054</v>
      </c>
      <c r="S227" s="2">
        <v>297</v>
      </c>
      <c r="T227" s="2" t="s">
        <v>23647</v>
      </c>
      <c r="U227" s="2" t="s">
        <v>23695</v>
      </c>
      <c r="V227" s="2" t="s">
        <v>23759</v>
      </c>
      <c r="W227" s="2">
        <v>120000000</v>
      </c>
      <c r="X227" s="2">
        <v>2016</v>
      </c>
      <c r="Y227" s="2">
        <v>365</v>
      </c>
      <c r="Z227" s="2">
        <v>7.1</v>
      </c>
      <c r="AA227" s="2">
        <v>2.35</v>
      </c>
      <c r="AB227" s="2">
        <v>31000</v>
      </c>
    </row>
    <row r="228" spans="1:28" x14ac:dyDescent="0.3">
      <c r="A228" s="2" t="s">
        <v>28</v>
      </c>
      <c r="B228" s="2" t="s">
        <v>23800</v>
      </c>
      <c r="C228" s="2">
        <v>102</v>
      </c>
      <c r="D228" s="2">
        <v>107</v>
      </c>
      <c r="E228" s="2">
        <v>368</v>
      </c>
      <c r="F228" s="2">
        <v>1000</v>
      </c>
      <c r="G228" s="2" t="s">
        <v>2600</v>
      </c>
      <c r="H228" s="2">
        <v>2000</v>
      </c>
      <c r="I228" s="2">
        <v>100685880</v>
      </c>
      <c r="J228" s="2" t="s">
        <v>23889</v>
      </c>
      <c r="K228" s="2" t="s">
        <v>3057</v>
      </c>
      <c r="L228" s="2" t="s">
        <v>7491</v>
      </c>
      <c r="M228" s="2">
        <v>100821</v>
      </c>
      <c r="N228" s="2">
        <v>4046</v>
      </c>
      <c r="O228" s="2" t="s">
        <v>4293</v>
      </c>
      <c r="P228" s="2">
        <v>0</v>
      </c>
      <c r="Q228" s="2" t="s">
        <v>14386</v>
      </c>
      <c r="R228" s="3" t="s">
        <v>19055</v>
      </c>
      <c r="S228" s="2">
        <v>554</v>
      </c>
      <c r="T228" s="2" t="s">
        <v>23647</v>
      </c>
      <c r="U228" s="2" t="s">
        <v>23694</v>
      </c>
      <c r="V228" s="2" t="s">
        <v>23759</v>
      </c>
      <c r="W228" s="2">
        <v>120000000</v>
      </c>
      <c r="X228" s="2">
        <v>2003</v>
      </c>
      <c r="Y228" s="2">
        <v>1000</v>
      </c>
      <c r="Z228" s="2">
        <v>4.8</v>
      </c>
      <c r="AA228" s="2">
        <v>2.35</v>
      </c>
      <c r="AB228" s="2">
        <v>0</v>
      </c>
    </row>
    <row r="229" spans="1:28" x14ac:dyDescent="0.3">
      <c r="A229" s="2" t="s">
        <v>28</v>
      </c>
      <c r="B229" s="2" t="s">
        <v>48</v>
      </c>
      <c r="C229" s="2">
        <v>775</v>
      </c>
      <c r="D229" s="2">
        <v>124</v>
      </c>
      <c r="E229" s="2">
        <v>0</v>
      </c>
      <c r="F229" s="2">
        <v>641</v>
      </c>
      <c r="G229" s="2" t="s">
        <v>2521</v>
      </c>
      <c r="H229" s="2">
        <v>13000</v>
      </c>
      <c r="I229" s="2">
        <v>126464904</v>
      </c>
      <c r="J229" s="2" t="s">
        <v>23890</v>
      </c>
      <c r="K229" s="2" t="s">
        <v>2479</v>
      </c>
      <c r="L229" s="2" t="s">
        <v>7492</v>
      </c>
      <c r="M229" s="2">
        <v>456260</v>
      </c>
      <c r="N229" s="2">
        <v>24098</v>
      </c>
      <c r="O229" s="2" t="s">
        <v>4136</v>
      </c>
      <c r="P229" s="2">
        <v>0</v>
      </c>
      <c r="Q229" s="2" t="s">
        <v>14387</v>
      </c>
      <c r="R229" s="3" t="s">
        <v>19056</v>
      </c>
      <c r="S229" s="2">
        <v>2326</v>
      </c>
      <c r="T229" s="2" t="s">
        <v>23647</v>
      </c>
      <c r="U229" s="2" t="s">
        <v>23694</v>
      </c>
      <c r="V229" s="2" t="s">
        <v>23762</v>
      </c>
      <c r="W229" s="2">
        <v>130000000</v>
      </c>
      <c r="X229" s="2">
        <v>2012</v>
      </c>
      <c r="Y229" s="2">
        <v>9000</v>
      </c>
      <c r="Z229" s="2">
        <v>7</v>
      </c>
      <c r="AA229" s="2">
        <v>2.35</v>
      </c>
      <c r="AB229" s="2">
        <v>97000</v>
      </c>
    </row>
    <row r="230" spans="1:28" x14ac:dyDescent="0.3">
      <c r="A230" s="2" t="s">
        <v>28</v>
      </c>
      <c r="B230" s="2" t="s">
        <v>127</v>
      </c>
      <c r="C230" s="2">
        <v>71</v>
      </c>
      <c r="D230" s="2">
        <v>77</v>
      </c>
      <c r="E230" s="2">
        <v>50</v>
      </c>
      <c r="F230" s="2">
        <v>537</v>
      </c>
      <c r="G230" s="2" t="s">
        <v>2601</v>
      </c>
      <c r="H230" s="2">
        <v>886</v>
      </c>
      <c r="I230" s="2">
        <v>64736114</v>
      </c>
      <c r="J230" s="2" t="s">
        <v>23798</v>
      </c>
      <c r="K230" s="2" t="s">
        <v>2630</v>
      </c>
      <c r="L230" s="2" t="s">
        <v>7493</v>
      </c>
      <c r="M230" s="2">
        <v>36471</v>
      </c>
      <c r="N230" s="2">
        <v>2682</v>
      </c>
      <c r="O230" s="2" t="s">
        <v>3875</v>
      </c>
      <c r="P230" s="2">
        <v>0</v>
      </c>
      <c r="Q230" s="2" t="s">
        <v>14388</v>
      </c>
      <c r="R230" s="3" t="s">
        <v>19057</v>
      </c>
      <c r="S230" s="2">
        <v>69</v>
      </c>
      <c r="T230" s="2" t="s">
        <v>23647</v>
      </c>
      <c r="U230" s="2" t="s">
        <v>23694</v>
      </c>
      <c r="V230" s="2" t="s">
        <v>23760</v>
      </c>
      <c r="W230" s="2">
        <v>120000000</v>
      </c>
      <c r="X230" s="2">
        <v>2002</v>
      </c>
      <c r="Y230" s="2">
        <v>799</v>
      </c>
      <c r="Z230" s="2">
        <v>5.4</v>
      </c>
      <c r="AA230" s="2">
        <v>1.85</v>
      </c>
      <c r="AB230" s="2">
        <v>459</v>
      </c>
    </row>
    <row r="231" spans="1:28" x14ac:dyDescent="0.3">
      <c r="A231" s="2" t="s">
        <v>28</v>
      </c>
      <c r="B231" s="2" t="s">
        <v>166</v>
      </c>
      <c r="C231" s="2">
        <v>476</v>
      </c>
      <c r="D231" s="2">
        <v>109</v>
      </c>
      <c r="E231" s="2">
        <v>662</v>
      </c>
      <c r="F231" s="2">
        <v>1000</v>
      </c>
      <c r="G231" s="2" t="s">
        <v>2495</v>
      </c>
      <c r="H231" s="2">
        <v>13000</v>
      </c>
      <c r="I231" s="2">
        <v>93050117</v>
      </c>
      <c r="J231" s="2" t="s">
        <v>23891</v>
      </c>
      <c r="K231" s="2" t="s">
        <v>2693</v>
      </c>
      <c r="L231" s="2" t="s">
        <v>7494</v>
      </c>
      <c r="M231" s="2">
        <v>338087</v>
      </c>
      <c r="N231" s="2">
        <v>17689</v>
      </c>
      <c r="O231" s="2" t="s">
        <v>2522</v>
      </c>
      <c r="P231" s="2">
        <v>0</v>
      </c>
      <c r="Q231" s="2" t="s">
        <v>14389</v>
      </c>
      <c r="R231" s="3" t="s">
        <v>19058</v>
      </c>
      <c r="S231" s="2">
        <v>814</v>
      </c>
      <c r="T231" s="2" t="s">
        <v>23647</v>
      </c>
      <c r="U231" s="2" t="s">
        <v>23694</v>
      </c>
      <c r="V231" s="2" t="s">
        <v>23762</v>
      </c>
      <c r="W231" s="2">
        <v>115000000</v>
      </c>
      <c r="X231" s="2">
        <v>2013</v>
      </c>
      <c r="Y231" s="2">
        <v>2000</v>
      </c>
      <c r="Z231" s="2">
        <v>6.6</v>
      </c>
      <c r="AA231" s="2">
        <v>2.35</v>
      </c>
      <c r="AB231" s="2">
        <v>61000</v>
      </c>
    </row>
    <row r="232" spans="1:28" x14ac:dyDescent="0.3">
      <c r="A232" s="2" t="s">
        <v>28</v>
      </c>
      <c r="B232" s="2" t="s">
        <v>167</v>
      </c>
      <c r="C232" s="2">
        <v>207</v>
      </c>
      <c r="D232" s="2">
        <v>134</v>
      </c>
      <c r="E232" s="2">
        <v>123</v>
      </c>
      <c r="F232" s="2">
        <v>567</v>
      </c>
      <c r="G232" s="2" t="s">
        <v>2602</v>
      </c>
      <c r="H232" s="2">
        <v>14000</v>
      </c>
      <c r="I232" s="2">
        <v>57637485</v>
      </c>
      <c r="J232" s="2" t="s">
        <v>23795</v>
      </c>
      <c r="K232" s="2" t="s">
        <v>2507</v>
      </c>
      <c r="L232" s="2" t="s">
        <v>7495</v>
      </c>
      <c r="M232" s="2">
        <v>183909</v>
      </c>
      <c r="N232" s="2">
        <v>17159</v>
      </c>
      <c r="O232" s="2" t="s">
        <v>12134</v>
      </c>
      <c r="P232" s="2">
        <v>0</v>
      </c>
      <c r="Q232" s="2" t="s">
        <v>14390</v>
      </c>
      <c r="R232" s="3" t="s">
        <v>19059</v>
      </c>
      <c r="S232" s="2">
        <v>666</v>
      </c>
      <c r="T232" s="2" t="s">
        <v>23647</v>
      </c>
      <c r="U232" s="2" t="s">
        <v>23694</v>
      </c>
      <c r="V232" s="2" t="s">
        <v>23759</v>
      </c>
      <c r="W232" s="2">
        <v>105000000</v>
      </c>
      <c r="X232" s="2">
        <v>2004</v>
      </c>
      <c r="Y232" s="2">
        <v>850</v>
      </c>
      <c r="Z232" s="2">
        <v>6.7</v>
      </c>
      <c r="AA232" s="2">
        <v>2.35</v>
      </c>
      <c r="AB232" s="2">
        <v>0</v>
      </c>
    </row>
    <row r="233" spans="1:28" x14ac:dyDescent="0.3">
      <c r="A233" s="2" t="s">
        <v>28</v>
      </c>
      <c r="B233" s="2" t="s">
        <v>168</v>
      </c>
      <c r="C233" s="2">
        <v>492</v>
      </c>
      <c r="D233" s="2">
        <v>117</v>
      </c>
      <c r="E233" s="2">
        <v>294</v>
      </c>
      <c r="F233" s="2">
        <v>1000</v>
      </c>
      <c r="G233" s="2" t="s">
        <v>2603</v>
      </c>
      <c r="H233" s="2">
        <v>10000</v>
      </c>
      <c r="I233" s="2">
        <v>58607007</v>
      </c>
      <c r="J233" s="2" t="s">
        <v>23892</v>
      </c>
      <c r="K233" s="2" t="s">
        <v>2539</v>
      </c>
      <c r="L233" s="2" t="s">
        <v>7496</v>
      </c>
      <c r="M233" s="2">
        <v>182899</v>
      </c>
      <c r="N233" s="2">
        <v>14161</v>
      </c>
      <c r="O233" s="2" t="s">
        <v>3912</v>
      </c>
      <c r="P233" s="2">
        <v>0</v>
      </c>
      <c r="Q233" s="2" t="s">
        <v>14391</v>
      </c>
      <c r="R233" s="3" t="s">
        <v>19060</v>
      </c>
      <c r="S233" s="2">
        <v>630</v>
      </c>
      <c r="T233" s="2" t="s">
        <v>23647</v>
      </c>
      <c r="U233" s="2" t="s">
        <v>23694</v>
      </c>
      <c r="V233" s="2" t="s">
        <v>23759</v>
      </c>
      <c r="W233" s="2">
        <v>100000000</v>
      </c>
      <c r="X233" s="2">
        <v>2014</v>
      </c>
      <c r="Y233" s="2">
        <v>2000</v>
      </c>
      <c r="Z233" s="2">
        <v>6.2</v>
      </c>
      <c r="AA233" s="2">
        <v>2.35</v>
      </c>
      <c r="AB233" s="2">
        <v>60000</v>
      </c>
    </row>
    <row r="234" spans="1:28" x14ac:dyDescent="0.3">
      <c r="A234" s="2" t="s">
        <v>28</v>
      </c>
      <c r="B234" s="2" t="s">
        <v>74</v>
      </c>
      <c r="C234" s="2">
        <v>284</v>
      </c>
      <c r="D234" s="2">
        <v>135</v>
      </c>
      <c r="E234" s="2">
        <v>0</v>
      </c>
      <c r="F234" s="2">
        <v>87</v>
      </c>
      <c r="G234" s="2" t="s">
        <v>2604</v>
      </c>
      <c r="H234" s="2">
        <v>690</v>
      </c>
      <c r="I234" s="2">
        <v>43929341</v>
      </c>
      <c r="J234" s="2" t="s">
        <v>23893</v>
      </c>
      <c r="K234" s="2" t="s">
        <v>3229</v>
      </c>
      <c r="L234" s="2" t="s">
        <v>7497</v>
      </c>
      <c r="M234" s="2">
        <v>57873</v>
      </c>
      <c r="N234" s="2">
        <v>902</v>
      </c>
      <c r="O234" s="2" t="s">
        <v>12135</v>
      </c>
      <c r="P234" s="2">
        <v>0</v>
      </c>
      <c r="Q234" s="2" t="s">
        <v>14392</v>
      </c>
      <c r="R234" s="3" t="s">
        <v>19061</v>
      </c>
      <c r="S234" s="2">
        <v>414</v>
      </c>
      <c r="T234" s="2" t="s">
        <v>23647</v>
      </c>
      <c r="U234" s="2" t="s">
        <v>23694</v>
      </c>
      <c r="V234" s="2" t="s">
        <v>23760</v>
      </c>
      <c r="W234" s="2">
        <v>120000000</v>
      </c>
      <c r="X234" s="2">
        <v>2008</v>
      </c>
      <c r="Y234" s="2">
        <v>107</v>
      </c>
      <c r="Z234" s="2">
        <v>6.1</v>
      </c>
      <c r="AA234" s="2">
        <v>2.35</v>
      </c>
      <c r="AB234" s="2">
        <v>0</v>
      </c>
    </row>
    <row r="235" spans="1:28" x14ac:dyDescent="0.3">
      <c r="A235" s="2" t="s">
        <v>28</v>
      </c>
      <c r="B235" s="2" t="s">
        <v>169</v>
      </c>
      <c r="C235" s="2">
        <v>168</v>
      </c>
      <c r="D235" s="2">
        <v>121</v>
      </c>
      <c r="E235" s="2">
        <v>274</v>
      </c>
      <c r="F235" s="2">
        <v>157</v>
      </c>
      <c r="G235" s="2" t="s">
        <v>2605</v>
      </c>
      <c r="H235" s="2">
        <v>273</v>
      </c>
      <c r="I235" s="2">
        <v>30212620</v>
      </c>
      <c r="J235" s="2" t="s">
        <v>23894</v>
      </c>
      <c r="K235" s="2" t="s">
        <v>6221</v>
      </c>
      <c r="L235" s="2" t="s">
        <v>7498</v>
      </c>
      <c r="M235" s="2">
        <v>35066</v>
      </c>
      <c r="N235" s="2">
        <v>993</v>
      </c>
      <c r="O235" s="2" t="s">
        <v>12136</v>
      </c>
      <c r="P235" s="2">
        <v>4</v>
      </c>
      <c r="Q235" s="2" t="s">
        <v>14393</v>
      </c>
      <c r="R235" s="3" t="s">
        <v>19062</v>
      </c>
      <c r="S235" s="2">
        <v>196</v>
      </c>
      <c r="T235" s="2" t="s">
        <v>23647</v>
      </c>
      <c r="U235" s="2" t="s">
        <v>23694</v>
      </c>
      <c r="V235" s="2" t="s">
        <v>23759</v>
      </c>
      <c r="W235" s="2">
        <v>120000000</v>
      </c>
      <c r="X235" s="2">
        <v>2010</v>
      </c>
      <c r="Y235" s="2">
        <v>216</v>
      </c>
      <c r="Z235" s="2">
        <v>5.3</v>
      </c>
      <c r="AA235" s="2">
        <v>1.85</v>
      </c>
      <c r="AB235" s="2">
        <v>0</v>
      </c>
    </row>
    <row r="236" spans="1:28" x14ac:dyDescent="0.3">
      <c r="A236" s="2" t="s">
        <v>28</v>
      </c>
      <c r="B236" s="2" t="s">
        <v>170</v>
      </c>
      <c r="C236" s="2">
        <v>283</v>
      </c>
      <c r="D236" s="2">
        <v>117</v>
      </c>
      <c r="E236" s="2">
        <v>446</v>
      </c>
      <c r="F236" s="2">
        <v>877</v>
      </c>
      <c r="G236" s="2" t="s">
        <v>2606</v>
      </c>
      <c r="H236" s="2">
        <v>10000</v>
      </c>
      <c r="I236" s="2">
        <v>76418654</v>
      </c>
      <c r="J236" s="2" t="s">
        <v>23895</v>
      </c>
      <c r="K236" s="2" t="s">
        <v>2541</v>
      </c>
      <c r="L236" s="2" t="s">
        <v>7499</v>
      </c>
      <c r="M236" s="2">
        <v>148280</v>
      </c>
      <c r="N236" s="2">
        <v>12731</v>
      </c>
      <c r="O236" s="2" t="s">
        <v>3405</v>
      </c>
      <c r="P236" s="2">
        <v>0</v>
      </c>
      <c r="Q236" s="2" t="s">
        <v>14394</v>
      </c>
      <c r="R236" s="3" t="s">
        <v>19063</v>
      </c>
      <c r="S236" s="2">
        <v>348</v>
      </c>
      <c r="T236" s="2" t="s">
        <v>23647</v>
      </c>
      <c r="U236" s="2" t="s">
        <v>23694</v>
      </c>
      <c r="V236" s="2" t="s">
        <v>23759</v>
      </c>
      <c r="W236" s="2">
        <v>117000000</v>
      </c>
      <c r="X236" s="2">
        <v>2010</v>
      </c>
      <c r="Y236" s="2">
        <v>973</v>
      </c>
      <c r="Z236" s="2">
        <v>6.3</v>
      </c>
      <c r="AA236" s="2">
        <v>2.35</v>
      </c>
      <c r="AB236" s="2">
        <v>11000</v>
      </c>
    </row>
    <row r="237" spans="1:28" x14ac:dyDescent="0.3">
      <c r="A237" s="2" t="s">
        <v>28</v>
      </c>
      <c r="B237" s="2" t="s">
        <v>58</v>
      </c>
      <c r="C237" s="2">
        <v>539</v>
      </c>
      <c r="D237" s="2">
        <v>124</v>
      </c>
      <c r="E237" s="2">
        <v>364</v>
      </c>
      <c r="F237" s="2">
        <v>1000</v>
      </c>
      <c r="G237" s="2" t="s">
        <v>2541</v>
      </c>
      <c r="H237" s="2">
        <v>11000</v>
      </c>
      <c r="I237" s="2">
        <v>89021735</v>
      </c>
      <c r="J237" s="2" t="s">
        <v>23896</v>
      </c>
      <c r="K237" s="2" t="s">
        <v>2488</v>
      </c>
      <c r="L237" s="2" t="s">
        <v>7500</v>
      </c>
      <c r="M237" s="2">
        <v>387436</v>
      </c>
      <c r="N237" s="2">
        <v>22004</v>
      </c>
      <c r="O237" s="2" t="s">
        <v>12137</v>
      </c>
      <c r="P237" s="2">
        <v>0</v>
      </c>
      <c r="Q237" s="2" t="s">
        <v>14395</v>
      </c>
      <c r="R237" s="3" t="s">
        <v>19064</v>
      </c>
      <c r="S237" s="2">
        <v>892</v>
      </c>
      <c r="T237" s="2" t="s">
        <v>23647</v>
      </c>
      <c r="U237" s="2" t="s">
        <v>23694</v>
      </c>
      <c r="V237" s="2" t="s">
        <v>23759</v>
      </c>
      <c r="W237" s="2">
        <v>120000000</v>
      </c>
      <c r="X237" s="2">
        <v>2013</v>
      </c>
      <c r="Y237" s="2">
        <v>10000</v>
      </c>
      <c r="Z237" s="2">
        <v>7</v>
      </c>
      <c r="AA237" s="2">
        <v>2.35</v>
      </c>
      <c r="AB237" s="2">
        <v>71000</v>
      </c>
    </row>
    <row r="238" spans="1:28" x14ac:dyDescent="0.3">
      <c r="A238" s="2" t="s">
        <v>28</v>
      </c>
      <c r="B238" s="2" t="s">
        <v>171</v>
      </c>
      <c r="C238" s="2">
        <v>359</v>
      </c>
      <c r="D238" s="2">
        <v>140</v>
      </c>
      <c r="E238" s="2">
        <v>0</v>
      </c>
      <c r="F238" s="2">
        <v>4000</v>
      </c>
      <c r="G238" s="2" t="s">
        <v>2484</v>
      </c>
      <c r="H238" s="2">
        <v>20000</v>
      </c>
      <c r="I238" s="2">
        <v>380262555</v>
      </c>
      <c r="J238" s="2" t="s">
        <v>23774</v>
      </c>
      <c r="K238" s="2" t="s">
        <v>2530</v>
      </c>
      <c r="L238" s="2" t="s">
        <v>7501</v>
      </c>
      <c r="M238" s="2">
        <v>520104</v>
      </c>
      <c r="N238" s="2">
        <v>44042</v>
      </c>
      <c r="O238" s="2" t="s">
        <v>2739</v>
      </c>
      <c r="P238" s="2">
        <v>4</v>
      </c>
      <c r="Q238" s="2" t="s">
        <v>14396</v>
      </c>
      <c r="R238" s="3" t="s">
        <v>19065</v>
      </c>
      <c r="S238" s="2">
        <v>3286</v>
      </c>
      <c r="T238" s="2" t="s">
        <v>23647</v>
      </c>
      <c r="U238" s="2" t="s">
        <v>23694</v>
      </c>
      <c r="V238" s="2" t="s">
        <v>23759</v>
      </c>
      <c r="W238" s="2">
        <v>113000000</v>
      </c>
      <c r="X238" s="2">
        <v>2005</v>
      </c>
      <c r="Y238" s="2">
        <v>16000</v>
      </c>
      <c r="Z238" s="2">
        <v>7.6</v>
      </c>
      <c r="AA238" s="2">
        <v>2.35</v>
      </c>
      <c r="AB238" s="2">
        <v>10000</v>
      </c>
    </row>
    <row r="239" spans="1:28" x14ac:dyDescent="0.3">
      <c r="A239" s="2" t="s">
        <v>28</v>
      </c>
      <c r="B239" s="2" t="s">
        <v>171</v>
      </c>
      <c r="C239" s="2">
        <v>284</v>
      </c>
      <c r="D239" s="2">
        <v>142</v>
      </c>
      <c r="E239" s="2">
        <v>0</v>
      </c>
      <c r="F239" s="2">
        <v>4000</v>
      </c>
      <c r="G239" s="2" t="s">
        <v>2484</v>
      </c>
      <c r="H239" s="2">
        <v>20000</v>
      </c>
      <c r="I239" s="2">
        <v>310675583</v>
      </c>
      <c r="J239" s="2" t="s">
        <v>23774</v>
      </c>
      <c r="K239" s="2" t="s">
        <v>2530</v>
      </c>
      <c r="L239" s="2" t="s">
        <v>7502</v>
      </c>
      <c r="M239" s="2">
        <v>464310</v>
      </c>
      <c r="N239" s="2">
        <v>42990</v>
      </c>
      <c r="O239" s="2" t="s">
        <v>2739</v>
      </c>
      <c r="P239" s="2">
        <v>3</v>
      </c>
      <c r="Q239" s="2" t="s">
        <v>14397</v>
      </c>
      <c r="R239" s="3" t="s">
        <v>19066</v>
      </c>
      <c r="S239" s="2">
        <v>3516</v>
      </c>
      <c r="T239" s="2" t="s">
        <v>23647</v>
      </c>
      <c r="U239" s="2" t="s">
        <v>23694</v>
      </c>
      <c r="V239" s="2" t="s">
        <v>23760</v>
      </c>
      <c r="W239" s="2">
        <v>115000000</v>
      </c>
      <c r="X239" s="2">
        <v>2002</v>
      </c>
      <c r="Y239" s="2">
        <v>16000</v>
      </c>
      <c r="Z239" s="2">
        <v>6.7</v>
      </c>
      <c r="AA239" s="2">
        <v>1.78</v>
      </c>
      <c r="AB239" s="2">
        <v>0</v>
      </c>
    </row>
    <row r="240" spans="1:28" x14ac:dyDescent="0.3">
      <c r="A240" s="2" t="s">
        <v>28</v>
      </c>
      <c r="B240" s="2" t="s">
        <v>75</v>
      </c>
      <c r="C240" s="2">
        <v>250</v>
      </c>
      <c r="D240" s="2">
        <v>92</v>
      </c>
      <c r="E240" s="2">
        <v>0</v>
      </c>
      <c r="F240" s="2">
        <v>773</v>
      </c>
      <c r="G240" s="2" t="s">
        <v>2460</v>
      </c>
      <c r="H240" s="2">
        <v>12000</v>
      </c>
      <c r="I240" s="2">
        <v>289907418</v>
      </c>
      <c r="J240" s="2" t="s">
        <v>23798</v>
      </c>
      <c r="K240" s="2" t="s">
        <v>2049</v>
      </c>
      <c r="L240" s="2" t="s">
        <v>7503</v>
      </c>
      <c r="M240" s="2">
        <v>585659</v>
      </c>
      <c r="N240" s="2">
        <v>15013</v>
      </c>
      <c r="O240" s="2" t="s">
        <v>2644</v>
      </c>
      <c r="P240" s="2">
        <v>0</v>
      </c>
      <c r="Q240" s="2" t="s">
        <v>14398</v>
      </c>
      <c r="R240" s="3" t="s">
        <v>19067</v>
      </c>
      <c r="S240" s="2">
        <v>593</v>
      </c>
      <c r="T240" s="2" t="s">
        <v>23647</v>
      </c>
      <c r="U240" s="2" t="s">
        <v>23694</v>
      </c>
      <c r="V240" s="2" t="s">
        <v>23761</v>
      </c>
      <c r="W240" s="2">
        <v>115000000</v>
      </c>
      <c r="X240" s="2">
        <v>2001</v>
      </c>
      <c r="Y240" s="2">
        <v>1000</v>
      </c>
      <c r="Z240" s="2">
        <v>8.1</v>
      </c>
      <c r="AA240" s="2">
        <v>1.85</v>
      </c>
      <c r="AB240" s="2">
        <v>0</v>
      </c>
    </row>
    <row r="241" spans="1:28" x14ac:dyDescent="0.3">
      <c r="A241" s="2" t="s">
        <v>28</v>
      </c>
      <c r="B241" s="2" t="s">
        <v>170</v>
      </c>
      <c r="C241" s="2">
        <v>440</v>
      </c>
      <c r="D241" s="2">
        <v>138</v>
      </c>
      <c r="E241" s="2">
        <v>446</v>
      </c>
      <c r="F241" s="2">
        <v>929</v>
      </c>
      <c r="G241" s="2" t="s">
        <v>2607</v>
      </c>
      <c r="H241" s="2">
        <v>20000</v>
      </c>
      <c r="I241" s="2">
        <v>132550960</v>
      </c>
      <c r="J241" s="2" t="s">
        <v>23795</v>
      </c>
      <c r="K241" s="2" t="s">
        <v>2717</v>
      </c>
      <c r="L241" s="2" t="s">
        <v>7504</v>
      </c>
      <c r="M241" s="2">
        <v>328067</v>
      </c>
      <c r="N241" s="2">
        <v>23755</v>
      </c>
      <c r="O241" s="2" t="s">
        <v>12138</v>
      </c>
      <c r="P241" s="2">
        <v>1</v>
      </c>
      <c r="Q241" s="2" t="s">
        <v>14399</v>
      </c>
      <c r="R241" s="3" t="s">
        <v>19068</v>
      </c>
      <c r="S241" s="2">
        <v>533</v>
      </c>
      <c r="T241" s="2" t="s">
        <v>23647</v>
      </c>
      <c r="U241" s="2" t="s">
        <v>23694</v>
      </c>
      <c r="V241" s="2" t="s">
        <v>23759</v>
      </c>
      <c r="W241" s="2">
        <v>120000000</v>
      </c>
      <c r="X241" s="2">
        <v>2013</v>
      </c>
      <c r="Y241" s="2">
        <v>992</v>
      </c>
      <c r="Z241" s="2">
        <v>6.7</v>
      </c>
      <c r="AA241" s="2">
        <v>2.35</v>
      </c>
      <c r="AB241" s="2">
        <v>68000</v>
      </c>
    </row>
    <row r="242" spans="1:28" x14ac:dyDescent="0.3">
      <c r="A242" s="2" t="s">
        <v>28</v>
      </c>
      <c r="B242" s="2" t="s">
        <v>171</v>
      </c>
      <c r="C242" s="2">
        <v>320</v>
      </c>
      <c r="D242" s="2">
        <v>136</v>
      </c>
      <c r="E242" s="2">
        <v>0</v>
      </c>
      <c r="F242" s="2">
        <v>1000</v>
      </c>
      <c r="G242" s="2" t="s">
        <v>2523</v>
      </c>
      <c r="H242" s="2">
        <v>20000</v>
      </c>
      <c r="I242" s="2">
        <v>474544677</v>
      </c>
      <c r="J242" s="2" t="s">
        <v>23774</v>
      </c>
      <c r="K242" s="2" t="s">
        <v>2530</v>
      </c>
      <c r="L242" s="2" t="s">
        <v>7505</v>
      </c>
      <c r="M242" s="2">
        <v>534658</v>
      </c>
      <c r="N242" s="2">
        <v>37723</v>
      </c>
      <c r="O242" s="2" t="s">
        <v>6532</v>
      </c>
      <c r="P242" s="2">
        <v>1</v>
      </c>
      <c r="Q242" s="2" t="s">
        <v>14400</v>
      </c>
      <c r="R242" s="3" t="s">
        <v>19069</v>
      </c>
      <c r="S242" s="2">
        <v>3597</v>
      </c>
      <c r="T242" s="2" t="s">
        <v>23647</v>
      </c>
      <c r="U242" s="2" t="s">
        <v>23694</v>
      </c>
      <c r="V242" s="2" t="s">
        <v>23760</v>
      </c>
      <c r="W242" s="2">
        <v>115000000</v>
      </c>
      <c r="X242" s="2">
        <v>1999</v>
      </c>
      <c r="Y242" s="2">
        <v>14000</v>
      </c>
      <c r="Z242" s="2">
        <v>6.5</v>
      </c>
      <c r="AA242" s="2">
        <v>2.35</v>
      </c>
      <c r="AB242" s="2">
        <v>13000</v>
      </c>
    </row>
    <row r="243" spans="1:28" x14ac:dyDescent="0.3">
      <c r="A243" s="2" t="s">
        <v>28</v>
      </c>
      <c r="B243" s="2" t="s">
        <v>172</v>
      </c>
      <c r="C243" s="2">
        <v>257</v>
      </c>
      <c r="D243" s="2">
        <v>98</v>
      </c>
      <c r="E243" s="2">
        <v>16</v>
      </c>
      <c r="F243" s="2">
        <v>12000</v>
      </c>
      <c r="G243" s="2" t="s">
        <v>2608</v>
      </c>
      <c r="H243" s="2">
        <v>16000</v>
      </c>
      <c r="I243" s="2">
        <v>187165546</v>
      </c>
      <c r="J243" s="2" t="s">
        <v>23798</v>
      </c>
      <c r="K243" s="2" t="s">
        <v>2526</v>
      </c>
      <c r="L243" s="2" t="s">
        <v>7506</v>
      </c>
      <c r="M243" s="2">
        <v>150618</v>
      </c>
      <c r="N243" s="2">
        <v>43286</v>
      </c>
      <c r="O243" s="2" t="s">
        <v>6211</v>
      </c>
      <c r="P243" s="2">
        <v>3</v>
      </c>
      <c r="Q243" s="2" t="s">
        <v>14401</v>
      </c>
      <c r="R243" s="3" t="s">
        <v>19070</v>
      </c>
      <c r="S243" s="2">
        <v>195</v>
      </c>
      <c r="T243" s="2" t="s">
        <v>23647</v>
      </c>
      <c r="U243" s="2" t="s">
        <v>23694</v>
      </c>
      <c r="V243" s="2" t="s">
        <v>23760</v>
      </c>
      <c r="W243" s="2">
        <v>135000000</v>
      </c>
      <c r="X243" s="2">
        <v>2013</v>
      </c>
      <c r="Y243" s="2">
        <v>15000</v>
      </c>
      <c r="Z243" s="2">
        <v>7.3</v>
      </c>
      <c r="AA243" s="2">
        <v>2.35</v>
      </c>
      <c r="AB243" s="2">
        <v>28000</v>
      </c>
    </row>
    <row r="244" spans="1:28" x14ac:dyDescent="0.3">
      <c r="A244" s="2" t="s">
        <v>28</v>
      </c>
      <c r="B244" s="2" t="s">
        <v>173</v>
      </c>
      <c r="C244" s="2">
        <v>33</v>
      </c>
      <c r="D244" s="2">
        <v>116</v>
      </c>
      <c r="E244" s="2">
        <v>0</v>
      </c>
      <c r="F244" s="2">
        <v>141</v>
      </c>
      <c r="G244" s="2" t="s">
        <v>2609</v>
      </c>
      <c r="H244" s="2">
        <v>936</v>
      </c>
      <c r="J244" s="2" t="s">
        <v>23838</v>
      </c>
      <c r="K244" s="2" t="s">
        <v>6222</v>
      </c>
      <c r="L244" s="2" t="s">
        <v>7507</v>
      </c>
      <c r="M244" s="2">
        <v>20567</v>
      </c>
      <c r="N244" s="2">
        <v>1609</v>
      </c>
      <c r="O244" s="2" t="s">
        <v>12139</v>
      </c>
      <c r="P244" s="2">
        <v>1</v>
      </c>
      <c r="Q244" s="2" t="s">
        <v>14402</v>
      </c>
      <c r="R244" s="3" t="s">
        <v>19071</v>
      </c>
      <c r="S244" s="2">
        <v>36</v>
      </c>
      <c r="T244" s="2" t="s">
        <v>23649</v>
      </c>
      <c r="U244" s="2" t="s">
        <v>23703</v>
      </c>
      <c r="W244" s="2">
        <v>78000000</v>
      </c>
      <c r="X244" s="2">
        <v>2008</v>
      </c>
      <c r="Y244" s="2">
        <v>276</v>
      </c>
      <c r="Z244" s="2">
        <v>5.0999999999999996</v>
      </c>
      <c r="AA244" s="2">
        <v>2.35</v>
      </c>
      <c r="AB244" s="2">
        <v>291</v>
      </c>
    </row>
    <row r="245" spans="1:28" x14ac:dyDescent="0.3">
      <c r="A245" s="2" t="s">
        <v>28</v>
      </c>
      <c r="B245" s="2" t="s">
        <v>163</v>
      </c>
      <c r="C245" s="2">
        <v>152</v>
      </c>
      <c r="D245" s="2">
        <v>153</v>
      </c>
      <c r="E245" s="2">
        <v>610</v>
      </c>
      <c r="F245" s="2">
        <v>617</v>
      </c>
      <c r="G245" s="2" t="s">
        <v>2610</v>
      </c>
      <c r="H245" s="2">
        <v>12000</v>
      </c>
      <c r="I245" s="2">
        <v>40911830</v>
      </c>
      <c r="J245" s="2" t="s">
        <v>23897</v>
      </c>
      <c r="K245" s="2" t="s">
        <v>6211</v>
      </c>
      <c r="L245" s="2" t="s">
        <v>7508</v>
      </c>
      <c r="M245" s="2">
        <v>55994</v>
      </c>
      <c r="N245" s="2">
        <v>15046</v>
      </c>
      <c r="O245" s="2" t="s">
        <v>2919</v>
      </c>
      <c r="P245" s="2">
        <v>0</v>
      </c>
      <c r="Q245" s="2" t="s">
        <v>14403</v>
      </c>
      <c r="R245" s="3" t="s">
        <v>19072</v>
      </c>
      <c r="S245" s="2">
        <v>454</v>
      </c>
      <c r="T245" s="2" t="s">
        <v>23647</v>
      </c>
      <c r="U245" s="2" t="s">
        <v>23694</v>
      </c>
      <c r="V245" s="2" t="s">
        <v>23762</v>
      </c>
      <c r="W245" s="2">
        <v>115000000</v>
      </c>
      <c r="X245" s="2">
        <v>2002</v>
      </c>
      <c r="Y245" s="2">
        <v>836</v>
      </c>
      <c r="Z245" s="2">
        <v>6</v>
      </c>
      <c r="AA245" s="2">
        <v>2.35</v>
      </c>
      <c r="AB245" s="2">
        <v>0</v>
      </c>
    </row>
    <row r="246" spans="1:28" x14ac:dyDescent="0.3">
      <c r="A246" s="2" t="s">
        <v>28</v>
      </c>
      <c r="B246" s="2" t="s">
        <v>174</v>
      </c>
      <c r="C246" s="2">
        <v>231</v>
      </c>
      <c r="D246" s="2">
        <v>120</v>
      </c>
      <c r="E246" s="2">
        <v>19</v>
      </c>
      <c r="F246" s="2">
        <v>9000</v>
      </c>
      <c r="G246" s="2" t="s">
        <v>2440</v>
      </c>
      <c r="H246" s="2">
        <v>26000</v>
      </c>
      <c r="I246" s="2">
        <v>47952020</v>
      </c>
      <c r="J246" s="2" t="s">
        <v>23818</v>
      </c>
      <c r="K246" s="2" t="s">
        <v>6196</v>
      </c>
      <c r="L246" s="2" t="s">
        <v>7509</v>
      </c>
      <c r="M246" s="2">
        <v>37750</v>
      </c>
      <c r="N246" s="2">
        <v>46719</v>
      </c>
      <c r="O246" s="2" t="s">
        <v>2521</v>
      </c>
      <c r="P246" s="2">
        <v>2</v>
      </c>
      <c r="Q246" s="2" t="s">
        <v>14404</v>
      </c>
      <c r="R246" s="3" t="s">
        <v>19073</v>
      </c>
      <c r="S246" s="2">
        <v>134</v>
      </c>
      <c r="T246" s="2" t="s">
        <v>23647</v>
      </c>
      <c r="U246" s="2" t="s">
        <v>23694</v>
      </c>
      <c r="V246" s="2" t="s">
        <v>23759</v>
      </c>
      <c r="W246" s="2">
        <v>115000000</v>
      </c>
      <c r="X246" s="2">
        <v>2016</v>
      </c>
      <c r="Y246" s="2">
        <v>11000</v>
      </c>
      <c r="Z246" s="2">
        <v>6.1</v>
      </c>
      <c r="AA246" s="2">
        <v>2.35</v>
      </c>
      <c r="AB246" s="2">
        <v>16000</v>
      </c>
    </row>
    <row r="247" spans="1:28" x14ac:dyDescent="0.3">
      <c r="A247" s="2" t="s">
        <v>28</v>
      </c>
      <c r="B247" s="2" t="s">
        <v>118</v>
      </c>
      <c r="C247" s="2">
        <v>348</v>
      </c>
      <c r="D247" s="2">
        <v>101</v>
      </c>
      <c r="E247" s="2">
        <v>473</v>
      </c>
      <c r="F247" s="2">
        <v>429</v>
      </c>
      <c r="G247" s="2" t="s">
        <v>2611</v>
      </c>
      <c r="H247" s="2">
        <v>833</v>
      </c>
      <c r="I247" s="2">
        <v>190871240</v>
      </c>
      <c r="J247" s="2" t="s">
        <v>23814</v>
      </c>
      <c r="K247" s="2" t="s">
        <v>2613</v>
      </c>
      <c r="L247" s="2" t="s">
        <v>7510</v>
      </c>
      <c r="M247" s="2">
        <v>167085</v>
      </c>
      <c r="N247" s="2">
        <v>2690</v>
      </c>
      <c r="O247" s="2" t="s">
        <v>12140</v>
      </c>
      <c r="P247" s="2">
        <v>0</v>
      </c>
      <c r="Q247" s="2" t="s">
        <v>14405</v>
      </c>
      <c r="R247" s="3" t="s">
        <v>19074</v>
      </c>
      <c r="S247" s="2">
        <v>491</v>
      </c>
      <c r="T247" s="2" t="s">
        <v>23647</v>
      </c>
      <c r="U247" s="2" t="s">
        <v>23694</v>
      </c>
      <c r="V247" s="2" t="s">
        <v>23759</v>
      </c>
      <c r="W247" s="2">
        <v>125000000</v>
      </c>
      <c r="X247" s="2">
        <v>2014</v>
      </c>
      <c r="Y247" s="2">
        <v>809</v>
      </c>
      <c r="Z247" s="2">
        <v>5.9</v>
      </c>
      <c r="AA247" s="2">
        <v>2.35</v>
      </c>
      <c r="AB247" s="2">
        <v>62000</v>
      </c>
    </row>
    <row r="248" spans="1:28" x14ac:dyDescent="0.3">
      <c r="A248" s="2" t="s">
        <v>28</v>
      </c>
      <c r="B248" s="2" t="s">
        <v>151</v>
      </c>
      <c r="C248" s="2">
        <v>738</v>
      </c>
      <c r="D248" s="2">
        <v>91</v>
      </c>
      <c r="E248" s="2">
        <v>0</v>
      </c>
      <c r="F248" s="2">
        <v>13</v>
      </c>
      <c r="G248" s="2" t="s">
        <v>2612</v>
      </c>
      <c r="H248" s="2">
        <v>39</v>
      </c>
      <c r="I248" s="2">
        <v>274084951</v>
      </c>
      <c r="J248" s="2" t="s">
        <v>23898</v>
      </c>
      <c r="K248" s="2" t="s">
        <v>6223</v>
      </c>
      <c r="L248" s="2" t="s">
        <v>7511</v>
      </c>
      <c r="M248" s="2">
        <v>582917</v>
      </c>
      <c r="N248" s="2">
        <v>87</v>
      </c>
      <c r="O248" s="2" t="s">
        <v>12141</v>
      </c>
      <c r="P248" s="2">
        <v>0</v>
      </c>
      <c r="Q248" s="2" t="s">
        <v>14406</v>
      </c>
      <c r="R248" s="3" t="s">
        <v>19075</v>
      </c>
      <c r="S248" s="2">
        <v>1885</v>
      </c>
      <c r="T248" s="2" t="s">
        <v>23647</v>
      </c>
      <c r="U248" s="2" t="s">
        <v>23695</v>
      </c>
      <c r="V248" s="2" t="s">
        <v>23759</v>
      </c>
      <c r="W248" s="2">
        <v>100000000</v>
      </c>
      <c r="X248" s="2">
        <v>2013</v>
      </c>
      <c r="Y248" s="2">
        <v>23</v>
      </c>
      <c r="Z248" s="2">
        <v>7.8</v>
      </c>
      <c r="AA248" s="2">
        <v>2.35</v>
      </c>
      <c r="AB248" s="2">
        <v>147000</v>
      </c>
    </row>
    <row r="249" spans="1:28" x14ac:dyDescent="0.3">
      <c r="A249" s="2" t="s">
        <v>28</v>
      </c>
      <c r="B249" s="2" t="s">
        <v>175</v>
      </c>
      <c r="C249" s="2">
        <v>93</v>
      </c>
      <c r="D249" s="2">
        <v>108</v>
      </c>
      <c r="E249" s="2">
        <v>79</v>
      </c>
      <c r="F249" s="2">
        <v>268</v>
      </c>
      <c r="G249" s="2" t="s">
        <v>885</v>
      </c>
      <c r="H249" s="2">
        <v>650</v>
      </c>
      <c r="I249" s="2">
        <v>67155742</v>
      </c>
      <c r="J249" s="2" t="s">
        <v>23776</v>
      </c>
      <c r="K249" s="2" t="s">
        <v>6224</v>
      </c>
      <c r="L249" s="2" t="s">
        <v>7512</v>
      </c>
      <c r="M249" s="2">
        <v>62271</v>
      </c>
      <c r="N249" s="2">
        <v>1569</v>
      </c>
      <c r="O249" s="2" t="s">
        <v>3757</v>
      </c>
      <c r="P249" s="2">
        <v>1</v>
      </c>
      <c r="Q249" s="2" t="s">
        <v>14407</v>
      </c>
      <c r="R249" s="3" t="s">
        <v>19076</v>
      </c>
      <c r="S249" s="2">
        <v>277</v>
      </c>
      <c r="T249" s="2" t="s">
        <v>23647</v>
      </c>
      <c r="U249" s="2" t="s">
        <v>23694</v>
      </c>
      <c r="V249" s="2" t="s">
        <v>23759</v>
      </c>
      <c r="W249" s="2">
        <v>116000000</v>
      </c>
      <c r="X249" s="2">
        <v>1997</v>
      </c>
      <c r="Y249" s="2">
        <v>293</v>
      </c>
      <c r="Z249" s="2">
        <v>5.8</v>
      </c>
      <c r="AA249" s="2">
        <v>2.35</v>
      </c>
      <c r="AB249" s="2">
        <v>0</v>
      </c>
    </row>
    <row r="250" spans="1:28" x14ac:dyDescent="0.3">
      <c r="A250" s="2" t="s">
        <v>28</v>
      </c>
      <c r="B250" s="2" t="s">
        <v>176</v>
      </c>
      <c r="C250" s="2">
        <v>181</v>
      </c>
      <c r="D250" s="2">
        <v>112</v>
      </c>
      <c r="E250" s="2">
        <v>13</v>
      </c>
      <c r="F250" s="2">
        <v>799</v>
      </c>
      <c r="G250" s="2" t="s">
        <v>2613</v>
      </c>
      <c r="H250" s="2">
        <v>5000</v>
      </c>
      <c r="I250" s="2">
        <v>81638674</v>
      </c>
      <c r="J250" s="2" t="s">
        <v>23814</v>
      </c>
      <c r="K250" s="2" t="s">
        <v>6225</v>
      </c>
      <c r="L250" s="2" t="s">
        <v>7513</v>
      </c>
      <c r="M250" s="2">
        <v>17533</v>
      </c>
      <c r="N250" s="2">
        <v>8306</v>
      </c>
      <c r="O250" s="2" t="s">
        <v>2601</v>
      </c>
      <c r="Q250" s="2" t="s">
        <v>14408</v>
      </c>
      <c r="R250" s="3" t="s">
        <v>19077</v>
      </c>
      <c r="S250" s="2">
        <v>115</v>
      </c>
      <c r="T250" s="2" t="s">
        <v>23647</v>
      </c>
      <c r="U250" s="2" t="s">
        <v>23694</v>
      </c>
      <c r="V250" s="2" t="s">
        <v>23759</v>
      </c>
      <c r="W250" s="2">
        <v>135000000</v>
      </c>
      <c r="X250" s="2">
        <v>2016</v>
      </c>
      <c r="Y250" s="2">
        <v>833</v>
      </c>
      <c r="Z250" s="2">
        <v>6.3</v>
      </c>
      <c r="AA250" s="2">
        <v>2.35</v>
      </c>
      <c r="AB250" s="2">
        <v>12000</v>
      </c>
    </row>
    <row r="251" spans="1:28" x14ac:dyDescent="0.3">
      <c r="A251" s="2" t="s">
        <v>28</v>
      </c>
      <c r="B251" s="2" t="s">
        <v>177</v>
      </c>
      <c r="C251" s="2">
        <v>369</v>
      </c>
      <c r="D251" s="2">
        <v>100</v>
      </c>
      <c r="E251" s="2">
        <v>128</v>
      </c>
      <c r="F251" s="2">
        <v>78</v>
      </c>
      <c r="G251" s="2" t="s">
        <v>2614</v>
      </c>
      <c r="H251" s="2">
        <v>596</v>
      </c>
      <c r="I251" s="2">
        <v>56114221</v>
      </c>
      <c r="J251" s="2" t="s">
        <v>23782</v>
      </c>
      <c r="K251" s="2" t="s">
        <v>1311</v>
      </c>
      <c r="L251" s="2" t="s">
        <v>7514</v>
      </c>
      <c r="M251" s="2">
        <v>110486</v>
      </c>
      <c r="N251" s="2">
        <v>1261</v>
      </c>
      <c r="O251" s="2" t="s">
        <v>1840</v>
      </c>
      <c r="P251" s="2">
        <v>3</v>
      </c>
      <c r="Q251" s="2" t="s">
        <v>14409</v>
      </c>
      <c r="R251" s="3" t="s">
        <v>19078</v>
      </c>
      <c r="S251" s="2">
        <v>695</v>
      </c>
      <c r="T251" s="2" t="s">
        <v>23647</v>
      </c>
      <c r="U251" s="2" t="s">
        <v>23694</v>
      </c>
      <c r="V251" s="2" t="s">
        <v>23759</v>
      </c>
      <c r="W251" s="2">
        <v>120000000</v>
      </c>
      <c r="X251" s="2">
        <v>2015</v>
      </c>
      <c r="Y251" s="2">
        <v>360</v>
      </c>
      <c r="Z251" s="2">
        <v>4.3</v>
      </c>
      <c r="AA251" s="2">
        <v>2.35</v>
      </c>
      <c r="AB251" s="2">
        <v>41000</v>
      </c>
    </row>
    <row r="252" spans="1:28" x14ac:dyDescent="0.3">
      <c r="A252" s="2" t="s">
        <v>28</v>
      </c>
      <c r="B252" s="2" t="s">
        <v>110</v>
      </c>
      <c r="C252" s="2">
        <v>179</v>
      </c>
      <c r="D252" s="2">
        <v>108</v>
      </c>
      <c r="E252" s="2">
        <v>189</v>
      </c>
      <c r="F252" s="2">
        <v>1000</v>
      </c>
      <c r="G252" s="2" t="s">
        <v>2525</v>
      </c>
      <c r="H252" s="2">
        <v>49000</v>
      </c>
      <c r="I252" s="2">
        <v>250863268</v>
      </c>
      <c r="J252" s="2" t="s">
        <v>23899</v>
      </c>
      <c r="K252" s="2" t="s">
        <v>6213</v>
      </c>
      <c r="L252" s="2" t="s">
        <v>7515</v>
      </c>
      <c r="M252" s="2">
        <v>234480</v>
      </c>
      <c r="N252" s="2">
        <v>55486</v>
      </c>
      <c r="O252" s="2" t="s">
        <v>2628</v>
      </c>
      <c r="P252" s="2">
        <v>2</v>
      </c>
      <c r="Q252" s="2" t="s">
        <v>14410</v>
      </c>
      <c r="R252" s="3" t="s">
        <v>19079</v>
      </c>
      <c r="S252" s="2">
        <v>444</v>
      </c>
      <c r="T252" s="2" t="s">
        <v>23647</v>
      </c>
      <c r="U252" s="2" t="s">
        <v>23694</v>
      </c>
      <c r="V252" s="2" t="s">
        <v>23760</v>
      </c>
      <c r="W252" s="2">
        <v>110000000</v>
      </c>
      <c r="X252" s="2">
        <v>2006</v>
      </c>
      <c r="Y252" s="2">
        <v>3000</v>
      </c>
      <c r="Z252" s="2">
        <v>6.4</v>
      </c>
      <c r="AA252" s="2">
        <v>1.85</v>
      </c>
      <c r="AB252" s="2">
        <v>3000</v>
      </c>
    </row>
    <row r="253" spans="1:28" x14ac:dyDescent="0.3">
      <c r="A253" s="2" t="s">
        <v>28</v>
      </c>
      <c r="B253" s="2" t="s">
        <v>178</v>
      </c>
      <c r="C253" s="2">
        <v>358</v>
      </c>
      <c r="D253" s="2">
        <v>114</v>
      </c>
      <c r="E253" s="2">
        <v>62</v>
      </c>
      <c r="F253" s="2">
        <v>884</v>
      </c>
      <c r="G253" s="2" t="s">
        <v>2596</v>
      </c>
      <c r="H253" s="2">
        <v>12000</v>
      </c>
      <c r="I253" s="2">
        <v>155181732</v>
      </c>
      <c r="J253" s="2" t="s">
        <v>23833</v>
      </c>
      <c r="K253" s="2" t="s">
        <v>2560</v>
      </c>
      <c r="L253" s="2" t="s">
        <v>7516</v>
      </c>
      <c r="M253" s="2">
        <v>147497</v>
      </c>
      <c r="N253" s="2">
        <v>16718</v>
      </c>
      <c r="O253" s="2" t="s">
        <v>3958</v>
      </c>
      <c r="P253" s="2">
        <v>0</v>
      </c>
      <c r="Q253" s="2" t="s">
        <v>14411</v>
      </c>
      <c r="R253" s="3" t="s">
        <v>19080</v>
      </c>
      <c r="S253" s="2">
        <v>499</v>
      </c>
      <c r="T253" s="2" t="s">
        <v>23647</v>
      </c>
      <c r="U253" s="2" t="s">
        <v>23694</v>
      </c>
      <c r="V253" s="2" t="s">
        <v>23759</v>
      </c>
      <c r="W253" s="2">
        <v>110000000</v>
      </c>
      <c r="X253" s="2">
        <v>2015</v>
      </c>
      <c r="Y253" s="2">
        <v>2000</v>
      </c>
      <c r="Z253" s="2">
        <v>6.1</v>
      </c>
      <c r="AA253" s="2">
        <v>2.35</v>
      </c>
      <c r="AB253" s="2">
        <v>52000</v>
      </c>
    </row>
    <row r="254" spans="1:28" x14ac:dyDescent="0.3">
      <c r="A254" s="2" t="s">
        <v>28</v>
      </c>
      <c r="B254" s="2" t="s">
        <v>179</v>
      </c>
      <c r="C254" s="2">
        <v>160</v>
      </c>
      <c r="D254" s="2">
        <v>119</v>
      </c>
      <c r="E254" s="2">
        <v>55</v>
      </c>
      <c r="F254" s="2">
        <v>387</v>
      </c>
      <c r="G254" s="2" t="s">
        <v>2547</v>
      </c>
      <c r="H254" s="2">
        <v>811</v>
      </c>
      <c r="I254" s="2">
        <v>125332007</v>
      </c>
      <c r="J254" s="2" t="s">
        <v>23776</v>
      </c>
      <c r="K254" s="2" t="s">
        <v>2746</v>
      </c>
      <c r="L254" s="2" t="s">
        <v>7517</v>
      </c>
      <c r="M254" s="2">
        <v>149680</v>
      </c>
      <c r="N254" s="2">
        <v>2958</v>
      </c>
      <c r="O254" s="2" t="s">
        <v>2917</v>
      </c>
      <c r="P254" s="2">
        <v>3</v>
      </c>
      <c r="Q254" s="2" t="s">
        <v>14412</v>
      </c>
      <c r="R254" s="3" t="s">
        <v>19081</v>
      </c>
      <c r="S254" s="2">
        <v>328</v>
      </c>
      <c r="T254" s="2" t="s">
        <v>23647</v>
      </c>
      <c r="U254" s="2" t="s">
        <v>23695</v>
      </c>
      <c r="V254" s="2" t="s">
        <v>23759</v>
      </c>
      <c r="W254" s="2">
        <v>110000000</v>
      </c>
      <c r="X254" s="2">
        <v>1997</v>
      </c>
      <c r="Y254" s="2">
        <v>766</v>
      </c>
      <c r="Z254" s="2">
        <v>6.5</v>
      </c>
      <c r="AA254" s="2">
        <v>2.35</v>
      </c>
      <c r="AB254" s="2">
        <v>0</v>
      </c>
    </row>
    <row r="255" spans="1:28" x14ac:dyDescent="0.3">
      <c r="A255" s="2" t="s">
        <v>28</v>
      </c>
      <c r="B255" s="2" t="s">
        <v>72</v>
      </c>
      <c r="C255" s="2">
        <v>192</v>
      </c>
      <c r="D255" s="2">
        <v>142</v>
      </c>
      <c r="E255" s="2">
        <v>776</v>
      </c>
      <c r="F255" s="2">
        <v>1000</v>
      </c>
      <c r="G255" s="2" t="s">
        <v>2615</v>
      </c>
      <c r="H255" s="2">
        <v>13000</v>
      </c>
      <c r="I255" s="2">
        <v>113330342</v>
      </c>
      <c r="J255" s="2" t="s">
        <v>23855</v>
      </c>
      <c r="K255" s="2" t="s">
        <v>2480</v>
      </c>
      <c r="L255" s="2" t="s">
        <v>7518</v>
      </c>
      <c r="M255" s="2">
        <v>207613</v>
      </c>
      <c r="N255" s="2">
        <v>19454</v>
      </c>
      <c r="O255" s="2" t="s">
        <v>2620</v>
      </c>
      <c r="P255" s="2">
        <v>1</v>
      </c>
      <c r="Q255" s="2" t="s">
        <v>14413</v>
      </c>
      <c r="R255" s="3" t="s">
        <v>19082</v>
      </c>
      <c r="S255" s="2">
        <v>1144</v>
      </c>
      <c r="T255" s="2" t="s">
        <v>23647</v>
      </c>
      <c r="U255" s="2" t="s">
        <v>23694</v>
      </c>
      <c r="V255" s="2" t="s">
        <v>23762</v>
      </c>
      <c r="W255" s="2">
        <v>110000000</v>
      </c>
      <c r="X255" s="2">
        <v>2000</v>
      </c>
      <c r="Y255" s="2">
        <v>2000</v>
      </c>
      <c r="Z255" s="2">
        <v>7.1</v>
      </c>
      <c r="AA255" s="2">
        <v>2.35</v>
      </c>
      <c r="AB255" s="2">
        <v>4000</v>
      </c>
    </row>
    <row r="256" spans="1:28" x14ac:dyDescent="0.3">
      <c r="A256" s="2" t="s">
        <v>28</v>
      </c>
      <c r="B256" s="2" t="s">
        <v>180</v>
      </c>
      <c r="C256" s="2">
        <v>198</v>
      </c>
      <c r="D256" s="2">
        <v>125</v>
      </c>
      <c r="E256" s="2">
        <v>0</v>
      </c>
      <c r="F256" s="2">
        <v>350</v>
      </c>
      <c r="G256" s="2" t="s">
        <v>2616</v>
      </c>
      <c r="H256" s="2">
        <v>11000</v>
      </c>
      <c r="I256" s="2">
        <v>125531634</v>
      </c>
      <c r="J256" s="2" t="s">
        <v>23900</v>
      </c>
      <c r="K256" s="2" t="s">
        <v>2463</v>
      </c>
      <c r="L256" s="2" t="s">
        <v>7519</v>
      </c>
      <c r="M256" s="2">
        <v>284852</v>
      </c>
      <c r="N256" s="2">
        <v>19359</v>
      </c>
      <c r="O256" s="2" t="s">
        <v>12142</v>
      </c>
      <c r="P256" s="2">
        <v>0</v>
      </c>
      <c r="Q256" s="2" t="s">
        <v>14414</v>
      </c>
      <c r="R256" s="3" t="s">
        <v>19083</v>
      </c>
      <c r="S256" s="2">
        <v>627</v>
      </c>
      <c r="T256" s="2" t="s">
        <v>23647</v>
      </c>
      <c r="U256" s="2" t="s">
        <v>23694</v>
      </c>
      <c r="V256" s="2" t="s">
        <v>23759</v>
      </c>
      <c r="W256" s="2">
        <v>110000000</v>
      </c>
      <c r="X256" s="2">
        <v>2004</v>
      </c>
      <c r="Y256" s="2">
        <v>8000</v>
      </c>
      <c r="Z256" s="2">
        <v>6.4</v>
      </c>
      <c r="AA256" s="2">
        <v>2.35</v>
      </c>
      <c r="AB256" s="2">
        <v>0</v>
      </c>
    </row>
    <row r="257" spans="1:28" x14ac:dyDescent="0.3">
      <c r="A257" s="2" t="s">
        <v>28</v>
      </c>
      <c r="B257" s="2" t="s">
        <v>82</v>
      </c>
      <c r="C257" s="2">
        <v>233</v>
      </c>
      <c r="D257" s="2">
        <v>126</v>
      </c>
      <c r="E257" s="2">
        <v>218</v>
      </c>
      <c r="F257" s="2">
        <v>322</v>
      </c>
      <c r="G257" s="2" t="s">
        <v>353</v>
      </c>
      <c r="H257" s="2">
        <v>11000</v>
      </c>
      <c r="I257" s="2">
        <v>186336103</v>
      </c>
      <c r="J257" s="2" t="s">
        <v>23901</v>
      </c>
      <c r="K257" s="2" t="s">
        <v>2463</v>
      </c>
      <c r="L257" s="2" t="s">
        <v>7520</v>
      </c>
      <c r="M257" s="2">
        <v>348861</v>
      </c>
      <c r="N257" s="2">
        <v>22722</v>
      </c>
      <c r="O257" s="2" t="s">
        <v>12143</v>
      </c>
      <c r="P257" s="2">
        <v>2</v>
      </c>
      <c r="Q257" s="2" t="s">
        <v>14415</v>
      </c>
      <c r="R257" s="3" t="s">
        <v>19084</v>
      </c>
      <c r="S257" s="2">
        <v>798</v>
      </c>
      <c r="T257" s="2" t="s">
        <v>23647</v>
      </c>
      <c r="U257" s="2" t="s">
        <v>23694</v>
      </c>
      <c r="V257" s="2" t="s">
        <v>23759</v>
      </c>
      <c r="W257" s="2">
        <v>120000000</v>
      </c>
      <c r="X257" s="2">
        <v>2005</v>
      </c>
      <c r="Y257" s="2">
        <v>11000</v>
      </c>
      <c r="Z257" s="2">
        <v>6.5</v>
      </c>
      <c r="AA257" s="2">
        <v>2.35</v>
      </c>
      <c r="AB257" s="2">
        <v>0</v>
      </c>
    </row>
    <row r="258" spans="1:28" x14ac:dyDescent="0.3">
      <c r="A258" s="2" t="s">
        <v>28</v>
      </c>
      <c r="B258" s="2" t="s">
        <v>156</v>
      </c>
      <c r="C258" s="2">
        <v>263</v>
      </c>
      <c r="D258" s="2">
        <v>119</v>
      </c>
      <c r="E258" s="2">
        <v>124</v>
      </c>
      <c r="F258" s="2">
        <v>1000</v>
      </c>
      <c r="G258" s="2" t="s">
        <v>2617</v>
      </c>
      <c r="H258" s="2">
        <v>14000</v>
      </c>
      <c r="I258" s="2">
        <v>129995817</v>
      </c>
      <c r="J258" s="2" t="s">
        <v>23873</v>
      </c>
      <c r="K258" s="2" t="s">
        <v>2447</v>
      </c>
      <c r="L258" s="2" t="s">
        <v>7521</v>
      </c>
      <c r="M258" s="2">
        <v>154621</v>
      </c>
      <c r="N258" s="2">
        <v>22622</v>
      </c>
      <c r="O258" s="2" t="s">
        <v>3258</v>
      </c>
      <c r="P258" s="2">
        <v>0</v>
      </c>
      <c r="Q258" s="2" t="s">
        <v>14416</v>
      </c>
      <c r="R258" s="3" t="s">
        <v>19085</v>
      </c>
      <c r="S258" s="2">
        <v>258</v>
      </c>
      <c r="T258" s="2" t="s">
        <v>23647</v>
      </c>
      <c r="U258" s="2" t="s">
        <v>23694</v>
      </c>
      <c r="V258" s="2" t="s">
        <v>23759</v>
      </c>
      <c r="W258" s="2">
        <v>110000000</v>
      </c>
      <c r="X258" s="2">
        <v>2015</v>
      </c>
      <c r="Y258" s="2">
        <v>5000</v>
      </c>
      <c r="Z258" s="2">
        <v>6.3</v>
      </c>
      <c r="AA258" s="2">
        <v>2.35</v>
      </c>
      <c r="AB258" s="2">
        <v>27000</v>
      </c>
    </row>
    <row r="259" spans="1:28" x14ac:dyDescent="0.3">
      <c r="A259" s="2" t="s">
        <v>29</v>
      </c>
      <c r="B259" s="2" t="s">
        <v>78</v>
      </c>
      <c r="C259" s="2">
        <v>267</v>
      </c>
      <c r="D259" s="2">
        <v>170</v>
      </c>
      <c r="E259" s="2">
        <v>17000</v>
      </c>
      <c r="F259" s="2">
        <v>827</v>
      </c>
      <c r="G259" s="2" t="s">
        <v>2618</v>
      </c>
      <c r="H259" s="2">
        <v>29000</v>
      </c>
      <c r="I259" s="2">
        <v>102608827</v>
      </c>
      <c r="J259" s="2" t="s">
        <v>23902</v>
      </c>
      <c r="K259" s="2" t="s">
        <v>6199</v>
      </c>
      <c r="L259" s="2" t="s">
        <v>7522</v>
      </c>
      <c r="M259" s="2">
        <v>264318</v>
      </c>
      <c r="N259" s="2">
        <v>34582</v>
      </c>
      <c r="O259" s="2" t="s">
        <v>2989</v>
      </c>
      <c r="P259" s="2">
        <v>0</v>
      </c>
      <c r="Q259" s="2" t="s">
        <v>14417</v>
      </c>
      <c r="R259" s="3" t="s">
        <v>19086</v>
      </c>
      <c r="S259" s="2">
        <v>799</v>
      </c>
      <c r="T259" s="2" t="s">
        <v>23647</v>
      </c>
      <c r="U259" s="2" t="s">
        <v>23694</v>
      </c>
      <c r="V259" s="2" t="s">
        <v>23759</v>
      </c>
      <c r="W259" s="2">
        <v>110000000</v>
      </c>
      <c r="X259" s="2">
        <v>2004</v>
      </c>
      <c r="Y259" s="2">
        <v>3000</v>
      </c>
      <c r="Z259" s="2">
        <v>7.5</v>
      </c>
      <c r="AA259" s="2">
        <v>2.35</v>
      </c>
      <c r="AB259" s="2">
        <v>0</v>
      </c>
    </row>
    <row r="260" spans="1:28" x14ac:dyDescent="0.3">
      <c r="A260" s="2" t="s">
        <v>28</v>
      </c>
      <c r="B260" s="2" t="s">
        <v>76</v>
      </c>
      <c r="C260" s="2">
        <v>184</v>
      </c>
      <c r="D260" s="2">
        <v>85</v>
      </c>
      <c r="E260" s="2">
        <v>11</v>
      </c>
      <c r="F260" s="2">
        <v>116</v>
      </c>
      <c r="G260" s="2" t="s">
        <v>2619</v>
      </c>
      <c r="H260" s="2">
        <v>480</v>
      </c>
      <c r="I260" s="2">
        <v>42776259</v>
      </c>
      <c r="J260" s="2" t="s">
        <v>23838</v>
      </c>
      <c r="K260" s="2" t="s">
        <v>4814</v>
      </c>
      <c r="L260" s="2" t="s">
        <v>7523</v>
      </c>
      <c r="M260" s="2">
        <v>53160</v>
      </c>
      <c r="N260" s="2">
        <v>1173</v>
      </c>
      <c r="O260" s="2" t="s">
        <v>12144</v>
      </c>
      <c r="P260" s="2">
        <v>1</v>
      </c>
      <c r="Q260" s="2" t="s">
        <v>14418</v>
      </c>
      <c r="R260" s="3" t="s">
        <v>19087</v>
      </c>
      <c r="S260" s="2">
        <v>121</v>
      </c>
      <c r="T260" s="2" t="s">
        <v>23647</v>
      </c>
      <c r="U260" s="2" t="s">
        <v>23694</v>
      </c>
      <c r="V260" s="2" t="s">
        <v>23760</v>
      </c>
      <c r="W260" s="2">
        <v>112000000</v>
      </c>
      <c r="X260" s="2">
        <v>2010</v>
      </c>
      <c r="Y260" s="2">
        <v>392</v>
      </c>
      <c r="Z260" s="2">
        <v>4.9000000000000004</v>
      </c>
      <c r="AA260" s="2">
        <v>2.35</v>
      </c>
      <c r="AB260" s="2">
        <v>0</v>
      </c>
    </row>
    <row r="261" spans="1:28" x14ac:dyDescent="0.3">
      <c r="A261" s="2" t="s">
        <v>28</v>
      </c>
      <c r="B261" s="2" t="s">
        <v>181</v>
      </c>
      <c r="C261" s="2">
        <v>447</v>
      </c>
      <c r="D261" s="2">
        <v>119</v>
      </c>
      <c r="E261" s="2">
        <v>1000</v>
      </c>
      <c r="F261" s="2">
        <v>741</v>
      </c>
      <c r="G261" s="2" t="s">
        <v>2620</v>
      </c>
      <c r="H261" s="2">
        <v>11000</v>
      </c>
      <c r="I261" s="2">
        <v>98780042</v>
      </c>
      <c r="J261" s="2" t="s">
        <v>23903</v>
      </c>
      <c r="K261" s="2" t="s">
        <v>2645</v>
      </c>
      <c r="L261" s="2" t="s">
        <v>7524</v>
      </c>
      <c r="M261" s="2">
        <v>136019</v>
      </c>
      <c r="N261" s="2">
        <v>13391</v>
      </c>
      <c r="O261" s="2" t="s">
        <v>12145</v>
      </c>
      <c r="P261" s="2">
        <v>0</v>
      </c>
      <c r="Q261" s="2" t="s">
        <v>14419</v>
      </c>
      <c r="R261" s="3" t="s">
        <v>19088</v>
      </c>
      <c r="S261" s="2">
        <v>443</v>
      </c>
      <c r="T261" s="2" t="s">
        <v>23647</v>
      </c>
      <c r="U261" s="2" t="s">
        <v>23694</v>
      </c>
      <c r="V261" s="2" t="s">
        <v>23759</v>
      </c>
      <c r="W261" s="2">
        <v>120000000</v>
      </c>
      <c r="X261" s="2">
        <v>2011</v>
      </c>
      <c r="Y261" s="2">
        <v>1000</v>
      </c>
      <c r="Z261" s="2">
        <v>5.8</v>
      </c>
      <c r="AA261" s="2">
        <v>2.35</v>
      </c>
      <c r="AB261" s="2">
        <v>14000</v>
      </c>
    </row>
    <row r="262" spans="1:28" x14ac:dyDescent="0.3">
      <c r="A262" s="2" t="s">
        <v>28</v>
      </c>
      <c r="C262" s="2">
        <v>29</v>
      </c>
      <c r="D262" s="2">
        <v>60</v>
      </c>
      <c r="F262" s="2">
        <v>432</v>
      </c>
      <c r="G262" s="2" t="s">
        <v>23904</v>
      </c>
      <c r="H262" s="2">
        <v>669</v>
      </c>
      <c r="J262" s="2" t="s">
        <v>23905</v>
      </c>
      <c r="K262" s="2" t="s">
        <v>6551</v>
      </c>
      <c r="L262" s="2" t="s">
        <v>23906</v>
      </c>
      <c r="M262" s="2">
        <v>25402</v>
      </c>
      <c r="N262" s="2">
        <v>1655</v>
      </c>
      <c r="O262" s="2" t="s">
        <v>23907</v>
      </c>
      <c r="P262" s="2">
        <v>4</v>
      </c>
      <c r="Q262" s="2" t="s">
        <v>23908</v>
      </c>
      <c r="R262" s="3" t="s">
        <v>23909</v>
      </c>
      <c r="S262" s="2">
        <v>97</v>
      </c>
      <c r="T262" s="2" t="s">
        <v>23647</v>
      </c>
      <c r="U262" s="2" t="s">
        <v>23694</v>
      </c>
      <c r="V262" s="2" t="s">
        <v>23773</v>
      </c>
      <c r="Y262" s="2">
        <v>554</v>
      </c>
      <c r="Z262" s="2">
        <v>7.6</v>
      </c>
      <c r="AA262" s="2">
        <v>4</v>
      </c>
      <c r="AB262" s="2">
        <v>0</v>
      </c>
    </row>
    <row r="263" spans="1:28" x14ac:dyDescent="0.3">
      <c r="A263" s="2" t="s">
        <v>28</v>
      </c>
      <c r="B263" s="2" t="s">
        <v>182</v>
      </c>
      <c r="C263" s="2">
        <v>366</v>
      </c>
      <c r="D263" s="2">
        <v>102</v>
      </c>
      <c r="E263" s="2">
        <v>263</v>
      </c>
      <c r="F263" s="2">
        <v>1000</v>
      </c>
      <c r="G263" s="2" t="s">
        <v>2621</v>
      </c>
      <c r="H263" s="2">
        <v>6000</v>
      </c>
      <c r="I263" s="2">
        <v>106369117</v>
      </c>
      <c r="J263" s="2" t="s">
        <v>23910</v>
      </c>
      <c r="K263" s="2" t="s">
        <v>2445</v>
      </c>
      <c r="L263" s="2" t="s">
        <v>7525</v>
      </c>
      <c r="M263" s="2">
        <v>225273</v>
      </c>
      <c r="N263" s="2">
        <v>10583</v>
      </c>
      <c r="O263" s="2" t="s">
        <v>2565</v>
      </c>
      <c r="P263" s="2">
        <v>0</v>
      </c>
      <c r="Q263" s="2" t="s">
        <v>14420</v>
      </c>
      <c r="R263" s="3" t="s">
        <v>19089</v>
      </c>
      <c r="S263" s="2">
        <v>523</v>
      </c>
      <c r="T263" s="2" t="s">
        <v>23647</v>
      </c>
      <c r="U263" s="2" t="s">
        <v>23694</v>
      </c>
      <c r="V263" s="2" t="s">
        <v>23762</v>
      </c>
      <c r="W263" s="2">
        <v>110000000</v>
      </c>
      <c r="X263" s="2">
        <v>2014</v>
      </c>
      <c r="Y263" s="2">
        <v>1000</v>
      </c>
      <c r="Z263" s="2">
        <v>6.2</v>
      </c>
      <c r="AA263" s="2">
        <v>2.35</v>
      </c>
      <c r="AB263" s="2">
        <v>71000</v>
      </c>
    </row>
    <row r="264" spans="1:28" x14ac:dyDescent="0.3">
      <c r="A264" s="2" t="s">
        <v>28</v>
      </c>
      <c r="B264" s="2" t="s">
        <v>183</v>
      </c>
      <c r="C264" s="2">
        <v>172</v>
      </c>
      <c r="D264" s="2">
        <v>103</v>
      </c>
      <c r="E264" s="2">
        <v>67</v>
      </c>
      <c r="F264" s="2">
        <v>111</v>
      </c>
      <c r="G264" s="2" t="s">
        <v>2622</v>
      </c>
      <c r="H264" s="2">
        <v>383</v>
      </c>
      <c r="I264" s="2">
        <v>142614158</v>
      </c>
      <c r="J264" s="2" t="s">
        <v>23798</v>
      </c>
      <c r="K264" s="2" t="s">
        <v>6226</v>
      </c>
      <c r="L264" s="2" t="s">
        <v>7526</v>
      </c>
      <c r="M264" s="2">
        <v>66593</v>
      </c>
      <c r="N264" s="2">
        <v>692</v>
      </c>
      <c r="O264" s="2" t="s">
        <v>12146</v>
      </c>
      <c r="P264" s="2">
        <v>3</v>
      </c>
      <c r="Q264" s="2" t="s">
        <v>14421</v>
      </c>
      <c r="R264" s="3" t="s">
        <v>19090</v>
      </c>
      <c r="S264" s="2">
        <v>153</v>
      </c>
      <c r="T264" s="2" t="s">
        <v>23647</v>
      </c>
      <c r="U264" s="2" t="s">
        <v>23694</v>
      </c>
      <c r="V264" s="2" t="s">
        <v>23760</v>
      </c>
      <c r="W264" s="2">
        <v>110000000</v>
      </c>
      <c r="X264" s="2">
        <v>2011</v>
      </c>
      <c r="Y264" s="2">
        <v>113</v>
      </c>
      <c r="Z264" s="2">
        <v>5.5</v>
      </c>
      <c r="AA264" s="2">
        <v>1.78</v>
      </c>
      <c r="AB264" s="2">
        <v>31000</v>
      </c>
    </row>
    <row r="265" spans="1:28" x14ac:dyDescent="0.3">
      <c r="A265" s="2" t="s">
        <v>28</v>
      </c>
      <c r="B265" s="2" t="s">
        <v>184</v>
      </c>
      <c r="C265" s="2">
        <v>104</v>
      </c>
      <c r="D265" s="2">
        <v>76</v>
      </c>
      <c r="E265" s="2">
        <v>6</v>
      </c>
      <c r="F265" s="2">
        <v>421</v>
      </c>
      <c r="G265" s="2" t="s">
        <v>2623</v>
      </c>
      <c r="H265" s="2">
        <v>12000</v>
      </c>
      <c r="I265" s="2">
        <v>50026353</v>
      </c>
      <c r="J265" s="2" t="s">
        <v>23911</v>
      </c>
      <c r="K265" s="2" t="s">
        <v>2049</v>
      </c>
      <c r="L265" s="2" t="s">
        <v>7527</v>
      </c>
      <c r="M265" s="2">
        <v>13581</v>
      </c>
      <c r="N265" s="2">
        <v>13607</v>
      </c>
      <c r="O265" s="2" t="s">
        <v>12147</v>
      </c>
      <c r="P265" s="2">
        <v>0</v>
      </c>
      <c r="Q265" s="2" t="s">
        <v>14422</v>
      </c>
      <c r="R265" s="3" t="s">
        <v>19091</v>
      </c>
      <c r="S265" s="2">
        <v>88</v>
      </c>
      <c r="T265" s="2" t="s">
        <v>23647</v>
      </c>
      <c r="U265" s="2" t="s">
        <v>23694</v>
      </c>
      <c r="V265" s="2" t="s">
        <v>23760</v>
      </c>
      <c r="W265" s="2">
        <v>110000000</v>
      </c>
      <c r="X265" s="2">
        <v>2004</v>
      </c>
      <c r="Y265" s="2">
        <v>513</v>
      </c>
      <c r="Z265" s="2">
        <v>5.4</v>
      </c>
      <c r="AA265" s="2">
        <v>1.78</v>
      </c>
      <c r="AB265" s="2">
        <v>304</v>
      </c>
    </row>
    <row r="266" spans="1:28" x14ac:dyDescent="0.3">
      <c r="A266" s="2" t="s">
        <v>28</v>
      </c>
      <c r="B266" s="2" t="s">
        <v>156</v>
      </c>
      <c r="C266" s="2">
        <v>181</v>
      </c>
      <c r="D266" s="2">
        <v>120</v>
      </c>
      <c r="E266" s="2">
        <v>124</v>
      </c>
      <c r="F266" s="2">
        <v>943</v>
      </c>
      <c r="G266" s="2" t="s">
        <v>2617</v>
      </c>
      <c r="H266" s="2">
        <v>6000</v>
      </c>
      <c r="I266" s="2">
        <v>66002193</v>
      </c>
      <c r="J266" s="2" t="s">
        <v>23912</v>
      </c>
      <c r="K266" s="2" t="s">
        <v>3079</v>
      </c>
      <c r="L266" s="2" t="s">
        <v>7528</v>
      </c>
      <c r="M266" s="2">
        <v>44296</v>
      </c>
      <c r="N266" s="2">
        <v>12452</v>
      </c>
      <c r="O266" s="2" t="s">
        <v>2580</v>
      </c>
      <c r="P266" s="2">
        <v>3</v>
      </c>
      <c r="Q266" s="2" t="s">
        <v>14423</v>
      </c>
      <c r="R266" s="3" t="s">
        <v>19092</v>
      </c>
      <c r="S266" s="2">
        <v>144</v>
      </c>
      <c r="T266" s="2" t="s">
        <v>23647</v>
      </c>
      <c r="U266" s="2" t="s">
        <v>23694</v>
      </c>
      <c r="V266" s="2" t="s">
        <v>23759</v>
      </c>
      <c r="W266" s="2">
        <v>110000000</v>
      </c>
      <c r="X266" s="2">
        <v>2016</v>
      </c>
      <c r="Y266" s="2">
        <v>5000</v>
      </c>
      <c r="Z266" s="2">
        <v>5.8</v>
      </c>
      <c r="AA266" s="2">
        <v>2.35</v>
      </c>
      <c r="AB266" s="2">
        <v>12000</v>
      </c>
    </row>
    <row r="267" spans="1:28" x14ac:dyDescent="0.3">
      <c r="A267" s="2" t="s">
        <v>28</v>
      </c>
      <c r="B267" s="2" t="s">
        <v>110</v>
      </c>
      <c r="C267" s="2">
        <v>327</v>
      </c>
      <c r="D267" s="2">
        <v>127</v>
      </c>
      <c r="E267" s="2">
        <v>189</v>
      </c>
      <c r="F267" s="2">
        <v>544</v>
      </c>
      <c r="G267" s="2" t="s">
        <v>2624</v>
      </c>
      <c r="H267" s="2">
        <v>20000</v>
      </c>
      <c r="I267" s="2">
        <v>85463309</v>
      </c>
      <c r="J267" s="2" t="s">
        <v>23913</v>
      </c>
      <c r="K267" s="2" t="s">
        <v>2717</v>
      </c>
      <c r="L267" s="2" t="s">
        <v>7529</v>
      </c>
      <c r="M267" s="2">
        <v>254841</v>
      </c>
      <c r="N267" s="2">
        <v>22254</v>
      </c>
      <c r="O267" s="2" t="s">
        <v>12148</v>
      </c>
      <c r="P267" s="2">
        <v>1</v>
      </c>
      <c r="Q267" s="2" t="s">
        <v>14424</v>
      </c>
      <c r="R267" s="3" t="s">
        <v>19093</v>
      </c>
      <c r="S267" s="2">
        <v>426</v>
      </c>
      <c r="T267" s="2" t="s">
        <v>23647</v>
      </c>
      <c r="U267" s="2" t="s">
        <v>23694</v>
      </c>
      <c r="V267" s="2" t="s">
        <v>23759</v>
      </c>
      <c r="W267" s="2">
        <v>110000000</v>
      </c>
      <c r="X267" s="2">
        <v>2011</v>
      </c>
      <c r="Y267" s="2">
        <v>929</v>
      </c>
      <c r="Z267" s="2">
        <v>7.1</v>
      </c>
      <c r="AA267" s="2">
        <v>2.35</v>
      </c>
      <c r="AB267" s="2">
        <v>36000</v>
      </c>
    </row>
    <row r="268" spans="1:28" x14ac:dyDescent="0.3">
      <c r="A268" s="2" t="s">
        <v>28</v>
      </c>
      <c r="B268" s="2" t="s">
        <v>183</v>
      </c>
      <c r="C268" s="2">
        <v>125</v>
      </c>
      <c r="D268" s="2">
        <v>105</v>
      </c>
      <c r="E268" s="2">
        <v>67</v>
      </c>
      <c r="F268" s="2">
        <v>40</v>
      </c>
      <c r="G268" s="2" t="s">
        <v>2625</v>
      </c>
      <c r="H268" s="2">
        <v>681</v>
      </c>
      <c r="I268" s="2">
        <v>71017784</v>
      </c>
      <c r="J268" s="2" t="s">
        <v>23798</v>
      </c>
      <c r="K268" s="2" t="s">
        <v>4028</v>
      </c>
      <c r="L268" s="2" t="s">
        <v>7530</v>
      </c>
      <c r="M268" s="2">
        <v>27257</v>
      </c>
      <c r="N268" s="2">
        <v>914</v>
      </c>
      <c r="O268" s="2" t="s">
        <v>12149</v>
      </c>
      <c r="P268" s="2">
        <v>3</v>
      </c>
      <c r="Q268" s="2" t="s">
        <v>14425</v>
      </c>
      <c r="R268" s="3" t="s">
        <v>19094</v>
      </c>
      <c r="S268" s="2">
        <v>59</v>
      </c>
      <c r="T268" s="2" t="s">
        <v>23647</v>
      </c>
      <c r="U268" s="2" t="s">
        <v>23694</v>
      </c>
      <c r="V268" s="2" t="s">
        <v>23760</v>
      </c>
      <c r="W268" s="2">
        <v>105000000</v>
      </c>
      <c r="X268" s="2">
        <v>2013</v>
      </c>
      <c r="Y268" s="2">
        <v>71</v>
      </c>
      <c r="Z268" s="2">
        <v>5.4</v>
      </c>
      <c r="AA268" s="2">
        <v>1.85</v>
      </c>
      <c r="AB268" s="2">
        <v>0</v>
      </c>
    </row>
    <row r="269" spans="1:28" x14ac:dyDescent="0.3">
      <c r="A269" s="2" t="s">
        <v>28</v>
      </c>
      <c r="B269" s="2" t="s">
        <v>23914</v>
      </c>
      <c r="C269" s="2">
        <v>79</v>
      </c>
      <c r="D269" s="2">
        <v>121</v>
      </c>
      <c r="E269" s="2">
        <v>101</v>
      </c>
      <c r="F269" s="2">
        <v>202</v>
      </c>
      <c r="G269" s="2" t="s">
        <v>2459</v>
      </c>
      <c r="H269" s="2">
        <v>673</v>
      </c>
      <c r="I269" s="2">
        <v>48068396</v>
      </c>
      <c r="J269" s="2" t="s">
        <v>23915</v>
      </c>
      <c r="K269" s="2" t="s">
        <v>3605</v>
      </c>
      <c r="L269" s="2" t="s">
        <v>7531</v>
      </c>
      <c r="M269" s="2">
        <v>60573</v>
      </c>
      <c r="N269" s="2">
        <v>2027</v>
      </c>
      <c r="O269" s="2" t="s">
        <v>3407</v>
      </c>
      <c r="P269" s="2">
        <v>0</v>
      </c>
      <c r="Q269" s="2" t="s">
        <v>14426</v>
      </c>
      <c r="R269" s="3" t="s">
        <v>19095</v>
      </c>
      <c r="S269" s="2">
        <v>248</v>
      </c>
      <c r="T269" s="2" t="s">
        <v>23647</v>
      </c>
      <c r="U269" s="2" t="s">
        <v>23694</v>
      </c>
      <c r="V269" s="2" t="s">
        <v>23759</v>
      </c>
      <c r="W269" s="2">
        <v>160000000</v>
      </c>
      <c r="X269" s="2">
        <v>1997</v>
      </c>
      <c r="Y269" s="2">
        <v>368</v>
      </c>
      <c r="Z269" s="2">
        <v>3.7</v>
      </c>
      <c r="AA269" s="2">
        <v>2.35</v>
      </c>
      <c r="AB269" s="2">
        <v>894</v>
      </c>
    </row>
    <row r="270" spans="1:28" x14ac:dyDescent="0.3">
      <c r="A270" s="2" t="s">
        <v>28</v>
      </c>
      <c r="B270" s="2" t="s">
        <v>111</v>
      </c>
      <c r="C270" s="2">
        <v>326</v>
      </c>
      <c r="D270" s="2">
        <v>114</v>
      </c>
      <c r="E270" s="2">
        <v>151</v>
      </c>
      <c r="F270" s="2">
        <v>430</v>
      </c>
      <c r="G270" s="2" t="s">
        <v>2626</v>
      </c>
      <c r="H270" s="2">
        <v>11000</v>
      </c>
      <c r="I270" s="2">
        <v>61656849</v>
      </c>
      <c r="J270" s="2" t="s">
        <v>23827</v>
      </c>
      <c r="K270" s="2" t="s">
        <v>3056</v>
      </c>
      <c r="L270" s="2" t="s">
        <v>7532</v>
      </c>
      <c r="M270" s="2">
        <v>184561</v>
      </c>
      <c r="N270" s="2">
        <v>12908</v>
      </c>
      <c r="O270" s="2" t="s">
        <v>12150</v>
      </c>
      <c r="P270" s="2">
        <v>4</v>
      </c>
      <c r="Q270" s="2" t="s">
        <v>14427</v>
      </c>
      <c r="R270" s="3" t="s">
        <v>19096</v>
      </c>
      <c r="S270" s="2">
        <v>554</v>
      </c>
      <c r="T270" s="2" t="s">
        <v>23647</v>
      </c>
      <c r="U270" s="2" t="s">
        <v>23694</v>
      </c>
      <c r="V270" s="2" t="s">
        <v>23759</v>
      </c>
      <c r="W270" s="2">
        <v>110000000</v>
      </c>
      <c r="X270" s="2">
        <v>2013</v>
      </c>
      <c r="Y270" s="2">
        <v>635</v>
      </c>
      <c r="Z270" s="2">
        <v>6.7</v>
      </c>
      <c r="AA270" s="2">
        <v>2.35</v>
      </c>
      <c r="AB270" s="2">
        <v>123000</v>
      </c>
    </row>
    <row r="271" spans="1:28" x14ac:dyDescent="0.3">
      <c r="A271" s="2" t="s">
        <v>28</v>
      </c>
      <c r="B271" s="2" t="s">
        <v>186</v>
      </c>
      <c r="C271" s="2">
        <v>354</v>
      </c>
      <c r="D271" s="2">
        <v>129</v>
      </c>
      <c r="E271" s="2">
        <v>235</v>
      </c>
      <c r="F271" s="2">
        <v>297</v>
      </c>
      <c r="G271" s="2" t="s">
        <v>2627</v>
      </c>
      <c r="H271" s="2">
        <v>13000</v>
      </c>
      <c r="I271" s="2">
        <v>134520804</v>
      </c>
      <c r="J271" s="2" t="s">
        <v>23776</v>
      </c>
      <c r="K271" s="2" t="s">
        <v>2671</v>
      </c>
      <c r="L271" s="2" t="s">
        <v>7533</v>
      </c>
      <c r="M271" s="2">
        <v>336235</v>
      </c>
      <c r="N271" s="2">
        <v>13961</v>
      </c>
      <c r="O271" s="2" t="s">
        <v>3970</v>
      </c>
      <c r="P271" s="2">
        <v>1</v>
      </c>
      <c r="Q271" s="2" t="s">
        <v>14428</v>
      </c>
      <c r="R271" s="3" t="s">
        <v>19097</v>
      </c>
      <c r="S271" s="2">
        <v>782</v>
      </c>
      <c r="T271" s="2" t="s">
        <v>23647</v>
      </c>
      <c r="U271" s="2" t="s">
        <v>23694</v>
      </c>
      <c r="V271" s="2" t="s">
        <v>23759</v>
      </c>
      <c r="W271" s="2">
        <v>110000000</v>
      </c>
      <c r="X271" s="2">
        <v>2007</v>
      </c>
      <c r="Y271" s="2">
        <v>300</v>
      </c>
      <c r="Z271" s="2">
        <v>7.2</v>
      </c>
      <c r="AA271" s="2">
        <v>2.35</v>
      </c>
      <c r="AB271" s="2">
        <v>0</v>
      </c>
    </row>
    <row r="272" spans="1:28" x14ac:dyDescent="0.3">
      <c r="A272" s="2" t="s">
        <v>28</v>
      </c>
      <c r="B272" s="2" t="s">
        <v>46</v>
      </c>
      <c r="C272" s="2">
        <v>297</v>
      </c>
      <c r="D272" s="2">
        <v>171</v>
      </c>
      <c r="E272" s="2">
        <v>0</v>
      </c>
      <c r="F272" s="2">
        <v>857</v>
      </c>
      <c r="G272" s="2" t="s">
        <v>2427</v>
      </c>
      <c r="H272" s="2">
        <v>16000</v>
      </c>
      <c r="I272" s="2">
        <v>313837577</v>
      </c>
      <c r="J272" s="2" t="s">
        <v>23818</v>
      </c>
      <c r="K272" s="2" t="s">
        <v>2484</v>
      </c>
      <c r="L272" s="2" t="s">
        <v>7534</v>
      </c>
      <c r="M272" s="2">
        <v>1238746</v>
      </c>
      <c r="N272" s="2">
        <v>22342</v>
      </c>
      <c r="O272" s="2" t="s">
        <v>2678</v>
      </c>
      <c r="P272" s="2">
        <v>2</v>
      </c>
      <c r="Q272" s="2" t="s">
        <v>14429</v>
      </c>
      <c r="R272" s="3" t="s">
        <v>19098</v>
      </c>
      <c r="S272" s="2">
        <v>5060</v>
      </c>
      <c r="T272" s="2" t="s">
        <v>23647</v>
      </c>
      <c r="U272" s="2" t="s">
        <v>23696</v>
      </c>
      <c r="V272" s="2" t="s">
        <v>23759</v>
      </c>
      <c r="W272" s="2">
        <v>93000000</v>
      </c>
      <c r="X272" s="2">
        <v>2001</v>
      </c>
      <c r="Y272" s="2">
        <v>5000</v>
      </c>
      <c r="Z272" s="2">
        <v>8.8000000000000007</v>
      </c>
      <c r="AA272" s="2">
        <v>2.35</v>
      </c>
      <c r="AB272" s="2">
        <v>21000</v>
      </c>
    </row>
    <row r="273" spans="1:28" x14ac:dyDescent="0.3">
      <c r="A273" s="2" t="s">
        <v>28</v>
      </c>
      <c r="B273" s="2" t="s">
        <v>187</v>
      </c>
      <c r="C273" s="2">
        <v>188</v>
      </c>
      <c r="D273" s="2">
        <v>120</v>
      </c>
      <c r="E273" s="2">
        <v>153</v>
      </c>
      <c r="F273" s="2">
        <v>447</v>
      </c>
      <c r="G273" s="2" t="s">
        <v>2628</v>
      </c>
      <c r="H273" s="2">
        <v>1000</v>
      </c>
      <c r="I273" s="2">
        <v>24004159</v>
      </c>
      <c r="J273" s="2" t="s">
        <v>23916</v>
      </c>
      <c r="K273" s="2" t="s">
        <v>3064</v>
      </c>
      <c r="L273" s="2" t="s">
        <v>7535</v>
      </c>
      <c r="M273" s="2">
        <v>68720</v>
      </c>
      <c r="N273" s="2">
        <v>3175</v>
      </c>
      <c r="O273" s="2" t="s">
        <v>4425</v>
      </c>
      <c r="P273" s="2">
        <v>0</v>
      </c>
      <c r="Q273" s="2" t="s">
        <v>14430</v>
      </c>
      <c r="R273" s="3" t="s">
        <v>19099</v>
      </c>
      <c r="S273" s="2">
        <v>191</v>
      </c>
      <c r="T273" s="2" t="s">
        <v>23647</v>
      </c>
      <c r="U273" s="2" t="s">
        <v>23694</v>
      </c>
      <c r="V273" s="2" t="s">
        <v>23760</v>
      </c>
      <c r="W273" s="2">
        <v>110000000</v>
      </c>
      <c r="X273" s="2">
        <v>2004</v>
      </c>
      <c r="Y273" s="2">
        <v>1000</v>
      </c>
      <c r="Z273" s="2">
        <v>5.8</v>
      </c>
      <c r="AA273" s="2">
        <v>2.35</v>
      </c>
      <c r="AB273" s="2">
        <v>0</v>
      </c>
    </row>
    <row r="274" spans="1:28" x14ac:dyDescent="0.3">
      <c r="A274" s="2" t="s">
        <v>29</v>
      </c>
      <c r="B274" s="2" t="s">
        <v>188</v>
      </c>
      <c r="C274" s="2">
        <v>174</v>
      </c>
      <c r="D274" s="2">
        <v>165</v>
      </c>
      <c r="E274" s="2">
        <v>0</v>
      </c>
      <c r="F274" s="2">
        <v>780</v>
      </c>
      <c r="G274" s="2" t="s">
        <v>2524</v>
      </c>
      <c r="H274" s="2">
        <v>10000</v>
      </c>
      <c r="I274" s="2">
        <v>58183966</v>
      </c>
      <c r="J274" s="2" t="s">
        <v>23917</v>
      </c>
      <c r="K274" s="2" t="s">
        <v>2952</v>
      </c>
      <c r="L274" s="2" t="s">
        <v>7536</v>
      </c>
      <c r="M274" s="2">
        <v>79186</v>
      </c>
      <c r="N274" s="2">
        <v>14196</v>
      </c>
      <c r="O274" s="2" t="s">
        <v>2556</v>
      </c>
      <c r="P274" s="2">
        <v>1</v>
      </c>
      <c r="Q274" s="2" t="s">
        <v>14431</v>
      </c>
      <c r="R274" s="3" t="s">
        <v>19100</v>
      </c>
      <c r="S274" s="2">
        <v>386</v>
      </c>
      <c r="T274" s="2" t="s">
        <v>23647</v>
      </c>
      <c r="U274" s="2" t="s">
        <v>23694</v>
      </c>
      <c r="V274" s="2" t="s">
        <v>23762</v>
      </c>
      <c r="W274" s="2">
        <v>107000000</v>
      </c>
      <c r="X274" s="2">
        <v>2001</v>
      </c>
      <c r="Y274" s="2">
        <v>851</v>
      </c>
      <c r="Z274" s="2">
        <v>6.8</v>
      </c>
      <c r="AA274" s="2">
        <v>2.35</v>
      </c>
      <c r="AB274" s="2">
        <v>0</v>
      </c>
    </row>
    <row r="275" spans="1:28" x14ac:dyDescent="0.3">
      <c r="A275" s="2" t="s">
        <v>28</v>
      </c>
      <c r="B275" s="2" t="s">
        <v>189</v>
      </c>
      <c r="C275" s="2">
        <v>109</v>
      </c>
      <c r="D275" s="2">
        <v>82</v>
      </c>
      <c r="E275" s="2">
        <v>34</v>
      </c>
      <c r="F275" s="2">
        <v>434</v>
      </c>
      <c r="G275" s="2" t="s">
        <v>2629</v>
      </c>
      <c r="H275" s="2">
        <v>760</v>
      </c>
      <c r="I275" s="2">
        <v>100446895</v>
      </c>
      <c r="J275" s="2" t="s">
        <v>23838</v>
      </c>
      <c r="K275" s="2" t="s">
        <v>2738</v>
      </c>
      <c r="L275" s="2" t="s">
        <v>7537</v>
      </c>
      <c r="M275" s="2">
        <v>36033</v>
      </c>
      <c r="N275" s="2">
        <v>2762</v>
      </c>
      <c r="O275" s="2" t="s">
        <v>12151</v>
      </c>
      <c r="P275" s="2">
        <v>1</v>
      </c>
      <c r="Q275" s="2" t="s">
        <v>14432</v>
      </c>
      <c r="R275" s="3" t="s">
        <v>19101</v>
      </c>
      <c r="S275" s="2">
        <v>456</v>
      </c>
      <c r="T275" s="2" t="s">
        <v>23647</v>
      </c>
      <c r="U275" s="2" t="s">
        <v>23694</v>
      </c>
      <c r="V275" s="2" t="s">
        <v>23760</v>
      </c>
      <c r="W275" s="2">
        <v>109000000</v>
      </c>
      <c r="X275" s="2">
        <v>2003</v>
      </c>
      <c r="Y275" s="2">
        <v>743</v>
      </c>
      <c r="Z275" s="2">
        <v>3.8</v>
      </c>
      <c r="AA275" s="2">
        <v>1.85</v>
      </c>
      <c r="AB275" s="2">
        <v>946</v>
      </c>
    </row>
    <row r="276" spans="1:28" x14ac:dyDescent="0.3">
      <c r="A276" s="2" t="s">
        <v>28</v>
      </c>
      <c r="B276" s="2" t="s">
        <v>134</v>
      </c>
      <c r="C276" s="2">
        <v>225</v>
      </c>
      <c r="D276" s="2">
        <v>115</v>
      </c>
      <c r="E276" s="2">
        <v>295</v>
      </c>
      <c r="F276" s="2">
        <v>466</v>
      </c>
      <c r="G276" s="2" t="s">
        <v>2465</v>
      </c>
      <c r="H276" s="2">
        <v>10000</v>
      </c>
      <c r="I276" s="2">
        <v>144795350</v>
      </c>
      <c r="J276" s="2" t="s">
        <v>23918</v>
      </c>
      <c r="K276" s="2" t="s">
        <v>2952</v>
      </c>
      <c r="L276" s="2" t="s">
        <v>7538</v>
      </c>
      <c r="M276" s="2">
        <v>387632</v>
      </c>
      <c r="N276" s="2">
        <v>12068</v>
      </c>
      <c r="O276" s="2" t="s">
        <v>12152</v>
      </c>
      <c r="P276" s="2">
        <v>1</v>
      </c>
      <c r="Q276" s="2" t="s">
        <v>14433</v>
      </c>
      <c r="R276" s="3" t="s">
        <v>19102</v>
      </c>
      <c r="S276" s="2">
        <v>789</v>
      </c>
      <c r="T276" s="2" t="s">
        <v>23647</v>
      </c>
      <c r="U276" s="2" t="s">
        <v>23694</v>
      </c>
      <c r="V276" s="2" t="s">
        <v>23759</v>
      </c>
      <c r="W276" s="2">
        <v>120000000</v>
      </c>
      <c r="X276" s="2">
        <v>2004</v>
      </c>
      <c r="Y276" s="2">
        <v>981</v>
      </c>
      <c r="Z276" s="2">
        <v>7.1</v>
      </c>
      <c r="AA276" s="2">
        <v>2.35</v>
      </c>
      <c r="AB276" s="2">
        <v>0</v>
      </c>
    </row>
    <row r="277" spans="1:28" x14ac:dyDescent="0.3">
      <c r="A277" s="2" t="s">
        <v>28</v>
      </c>
      <c r="B277" s="2" t="s">
        <v>48</v>
      </c>
      <c r="C277" s="2">
        <v>239</v>
      </c>
      <c r="D277" s="2">
        <v>194</v>
      </c>
      <c r="E277" s="2">
        <v>0</v>
      </c>
      <c r="F277" s="2">
        <v>195</v>
      </c>
      <c r="G277" s="2" t="s">
        <v>2427</v>
      </c>
      <c r="H277" s="2">
        <v>14000</v>
      </c>
      <c r="I277" s="2">
        <v>47396698</v>
      </c>
      <c r="J277" s="2" t="s">
        <v>23861</v>
      </c>
      <c r="K277" s="2" t="s">
        <v>2523</v>
      </c>
      <c r="L277" s="2" t="s">
        <v>7539</v>
      </c>
      <c r="M277" s="2">
        <v>217373</v>
      </c>
      <c r="N277" s="2">
        <v>19600</v>
      </c>
      <c r="O277" s="2" t="s">
        <v>12153</v>
      </c>
      <c r="P277" s="2">
        <v>1</v>
      </c>
      <c r="Q277" s="2" t="s">
        <v>14434</v>
      </c>
      <c r="R277" s="3" t="s">
        <v>19103</v>
      </c>
      <c r="S277" s="2">
        <v>942</v>
      </c>
      <c r="T277" s="2" t="s">
        <v>23647</v>
      </c>
      <c r="U277" s="2" t="s">
        <v>23694</v>
      </c>
      <c r="V277" s="2" t="s">
        <v>23762</v>
      </c>
      <c r="W277" s="2">
        <v>130000000</v>
      </c>
      <c r="X277" s="2">
        <v>2005</v>
      </c>
      <c r="Y277" s="2">
        <v>5000</v>
      </c>
      <c r="Z277" s="2">
        <v>7.2</v>
      </c>
      <c r="AA277" s="2">
        <v>2.35</v>
      </c>
      <c r="AB277" s="2">
        <v>0</v>
      </c>
    </row>
    <row r="278" spans="1:28" x14ac:dyDescent="0.3">
      <c r="A278" s="2" t="s">
        <v>28</v>
      </c>
      <c r="B278" s="2" t="s">
        <v>127</v>
      </c>
      <c r="C278" s="2">
        <v>101</v>
      </c>
      <c r="D278" s="2">
        <v>84</v>
      </c>
      <c r="E278" s="2">
        <v>50</v>
      </c>
      <c r="F278" s="2">
        <v>692</v>
      </c>
      <c r="G278" s="2" t="s">
        <v>2630</v>
      </c>
      <c r="H278" s="2">
        <v>979</v>
      </c>
      <c r="I278" s="2">
        <v>140015224</v>
      </c>
      <c r="J278" s="2" t="s">
        <v>23838</v>
      </c>
      <c r="K278" s="2" t="s">
        <v>3086</v>
      </c>
      <c r="L278" s="2" t="s">
        <v>7540</v>
      </c>
      <c r="M278" s="2">
        <v>94172</v>
      </c>
      <c r="N278" s="2">
        <v>3382</v>
      </c>
      <c r="O278" s="2" t="s">
        <v>2826</v>
      </c>
      <c r="P278" s="2">
        <v>0</v>
      </c>
      <c r="Q278" s="2" t="s">
        <v>14435</v>
      </c>
      <c r="R278" s="3" t="s">
        <v>19104</v>
      </c>
      <c r="S278" s="2">
        <v>179</v>
      </c>
      <c r="T278" s="2" t="s">
        <v>23647</v>
      </c>
      <c r="U278" s="2" t="s">
        <v>23701</v>
      </c>
      <c r="V278" s="2" t="s">
        <v>23760</v>
      </c>
      <c r="W278" s="2">
        <v>133000000</v>
      </c>
      <c r="X278" s="2">
        <v>1999</v>
      </c>
      <c r="Y278" s="2">
        <v>886</v>
      </c>
      <c r="Z278" s="2">
        <v>5.9</v>
      </c>
      <c r="AA278" s="2">
        <v>1.85</v>
      </c>
      <c r="AB278" s="2">
        <v>0</v>
      </c>
    </row>
    <row r="279" spans="1:28" x14ac:dyDescent="0.3">
      <c r="A279" s="2" t="s">
        <v>28</v>
      </c>
      <c r="B279" s="2" t="s">
        <v>190</v>
      </c>
      <c r="C279" s="2">
        <v>228</v>
      </c>
      <c r="D279" s="2">
        <v>97</v>
      </c>
      <c r="E279" s="2">
        <v>63</v>
      </c>
      <c r="F279" s="2">
        <v>525</v>
      </c>
      <c r="G279" s="2" t="s">
        <v>2631</v>
      </c>
      <c r="H279" s="2">
        <v>852</v>
      </c>
      <c r="I279" s="2">
        <v>104374107</v>
      </c>
      <c r="J279" s="2" t="s">
        <v>23919</v>
      </c>
      <c r="K279" s="2" t="s">
        <v>2538</v>
      </c>
      <c r="L279" s="2" t="s">
        <v>7541</v>
      </c>
      <c r="M279" s="2">
        <v>89351</v>
      </c>
      <c r="N279" s="2">
        <v>2480</v>
      </c>
      <c r="O279" s="2" t="s">
        <v>6616</v>
      </c>
      <c r="P279" s="2">
        <v>0</v>
      </c>
      <c r="Q279" s="2" t="s">
        <v>14436</v>
      </c>
      <c r="R279" s="3" t="s">
        <v>19105</v>
      </c>
      <c r="S279" s="2">
        <v>214</v>
      </c>
      <c r="T279" s="2" t="s">
        <v>23647</v>
      </c>
      <c r="U279" s="2" t="s">
        <v>23694</v>
      </c>
      <c r="V279" s="2" t="s">
        <v>23761</v>
      </c>
      <c r="W279" s="2">
        <v>105000000</v>
      </c>
      <c r="X279" s="2">
        <v>2009</v>
      </c>
      <c r="Y279" s="2">
        <v>578</v>
      </c>
      <c r="Z279" s="2">
        <v>7.1</v>
      </c>
      <c r="AA279" s="2">
        <v>1.85</v>
      </c>
      <c r="AB279" s="2">
        <v>5000</v>
      </c>
    </row>
    <row r="280" spans="1:28" x14ac:dyDescent="0.3">
      <c r="A280" s="2" t="s">
        <v>28</v>
      </c>
      <c r="B280" s="2" t="s">
        <v>48</v>
      </c>
      <c r="C280" s="2">
        <v>568</v>
      </c>
      <c r="D280" s="2">
        <v>151</v>
      </c>
      <c r="E280" s="2">
        <v>0</v>
      </c>
      <c r="F280" s="2">
        <v>372</v>
      </c>
      <c r="G280" s="2" t="s">
        <v>2632</v>
      </c>
      <c r="H280" s="2">
        <v>13000</v>
      </c>
      <c r="I280" s="2">
        <v>228430993</v>
      </c>
      <c r="J280" s="2" t="s">
        <v>23828</v>
      </c>
      <c r="K280" s="2" t="s">
        <v>2693</v>
      </c>
      <c r="L280" s="2" t="s">
        <v>7542</v>
      </c>
      <c r="M280" s="2">
        <v>472488</v>
      </c>
      <c r="N280" s="2">
        <v>14831</v>
      </c>
      <c r="O280" s="2" t="s">
        <v>3261</v>
      </c>
      <c r="P280" s="2">
        <v>1</v>
      </c>
      <c r="Q280" s="2" t="s">
        <v>14437</v>
      </c>
      <c r="R280" s="3" t="s">
        <v>19106</v>
      </c>
      <c r="S280" s="2">
        <v>1023</v>
      </c>
      <c r="T280" s="2" t="s">
        <v>23647</v>
      </c>
      <c r="U280" s="2" t="s">
        <v>23694</v>
      </c>
      <c r="V280" s="2" t="s">
        <v>23759</v>
      </c>
      <c r="W280" s="2">
        <v>108000000</v>
      </c>
      <c r="X280" s="2">
        <v>2015</v>
      </c>
      <c r="Y280" s="2">
        <v>801</v>
      </c>
      <c r="Z280" s="2">
        <v>8.1</v>
      </c>
      <c r="AA280" s="2">
        <v>2.35</v>
      </c>
      <c r="AB280" s="2">
        <v>153000</v>
      </c>
    </row>
    <row r="281" spans="1:28" x14ac:dyDescent="0.3">
      <c r="B281" s="2" t="s">
        <v>23920</v>
      </c>
      <c r="D281" s="2">
        <v>22</v>
      </c>
      <c r="E281" s="2">
        <v>0</v>
      </c>
      <c r="H281" s="2">
        <v>5</v>
      </c>
      <c r="J281" s="2" t="s">
        <v>5447</v>
      </c>
      <c r="K281" s="2" t="s">
        <v>23921</v>
      </c>
      <c r="L281" s="2" t="s">
        <v>23922</v>
      </c>
      <c r="M281" s="2">
        <v>6</v>
      </c>
      <c r="N281" s="2">
        <v>5</v>
      </c>
      <c r="P281" s="2">
        <v>0</v>
      </c>
      <c r="R281" s="3" t="s">
        <v>23923</v>
      </c>
      <c r="Z281" s="2">
        <v>7.2</v>
      </c>
      <c r="AB281" s="2">
        <v>0</v>
      </c>
    </row>
    <row r="282" spans="1:28" x14ac:dyDescent="0.3">
      <c r="A282" s="2" t="s">
        <v>28</v>
      </c>
      <c r="B282" s="2" t="s">
        <v>57</v>
      </c>
      <c r="C282" s="2">
        <v>257</v>
      </c>
      <c r="D282" s="2">
        <v>136</v>
      </c>
      <c r="E282" s="2">
        <v>0</v>
      </c>
      <c r="F282" s="2">
        <v>3000</v>
      </c>
      <c r="G282" s="2" t="s">
        <v>2049</v>
      </c>
      <c r="H282" s="2">
        <v>19000</v>
      </c>
      <c r="I282" s="2">
        <v>35799026</v>
      </c>
      <c r="J282" s="2" t="s">
        <v>23924</v>
      </c>
      <c r="K282" s="2" t="s">
        <v>2448</v>
      </c>
      <c r="L282" s="2" t="s">
        <v>7543</v>
      </c>
      <c r="M282" s="2">
        <v>263329</v>
      </c>
      <c r="N282" s="2">
        <v>34839</v>
      </c>
      <c r="O282" s="2" t="s">
        <v>2554</v>
      </c>
      <c r="P282" s="2">
        <v>1</v>
      </c>
      <c r="Q282" s="2" t="s">
        <v>14438</v>
      </c>
      <c r="R282" s="3" t="s">
        <v>19107</v>
      </c>
      <c r="S282" s="2">
        <v>899</v>
      </c>
      <c r="T282" s="2" t="s">
        <v>23647</v>
      </c>
      <c r="U282" s="2" t="s">
        <v>23694</v>
      </c>
      <c r="V282" s="2" t="s">
        <v>23759</v>
      </c>
      <c r="W282" s="2">
        <v>126000000</v>
      </c>
      <c r="X282" s="2">
        <v>2005</v>
      </c>
      <c r="Y282" s="2">
        <v>12000</v>
      </c>
      <c r="Z282" s="2">
        <v>6.9</v>
      </c>
      <c r="AA282" s="2">
        <v>2.35</v>
      </c>
      <c r="AB282" s="2">
        <v>0</v>
      </c>
    </row>
    <row r="283" spans="1:28" x14ac:dyDescent="0.3">
      <c r="A283" s="2" t="s">
        <v>28</v>
      </c>
      <c r="B283" s="2" t="s">
        <v>191</v>
      </c>
      <c r="C283" s="2">
        <v>62</v>
      </c>
      <c r="D283" s="2">
        <v>104</v>
      </c>
      <c r="E283" s="2">
        <v>23</v>
      </c>
      <c r="F283" s="2">
        <v>591</v>
      </c>
      <c r="G283" s="2" t="s">
        <v>514</v>
      </c>
      <c r="H283" s="2">
        <v>752</v>
      </c>
      <c r="I283" s="2">
        <v>6712451</v>
      </c>
      <c r="J283" s="2" t="s">
        <v>23925</v>
      </c>
      <c r="K283" s="2" t="s">
        <v>6227</v>
      </c>
      <c r="L283" s="2" t="s">
        <v>7544</v>
      </c>
      <c r="M283" s="2">
        <v>4102</v>
      </c>
      <c r="N283" s="2">
        <v>3133</v>
      </c>
      <c r="O283" s="2" t="s">
        <v>4253</v>
      </c>
      <c r="P283" s="2">
        <v>0</v>
      </c>
      <c r="Q283" s="2" t="s">
        <v>14439</v>
      </c>
      <c r="R283" s="3" t="s">
        <v>19108</v>
      </c>
      <c r="S283" s="2">
        <v>89</v>
      </c>
      <c r="T283" s="2" t="s">
        <v>23647</v>
      </c>
      <c r="U283" s="2" t="s">
        <v>23704</v>
      </c>
      <c r="V283" s="2" t="s">
        <v>23762</v>
      </c>
      <c r="W283" s="2">
        <v>90000000</v>
      </c>
      <c r="X283" s="2">
        <v>2001</v>
      </c>
      <c r="Y283" s="2">
        <v>631</v>
      </c>
      <c r="Z283" s="2">
        <v>4.4000000000000004</v>
      </c>
      <c r="AA283" s="2">
        <v>1.85</v>
      </c>
      <c r="AB283" s="2">
        <v>53</v>
      </c>
    </row>
    <row r="284" spans="1:28" x14ac:dyDescent="0.3">
      <c r="A284" s="2" t="s">
        <v>28</v>
      </c>
      <c r="B284" s="2" t="s">
        <v>192</v>
      </c>
      <c r="C284" s="2">
        <v>175</v>
      </c>
      <c r="D284" s="2">
        <v>127</v>
      </c>
      <c r="E284" s="2">
        <v>57</v>
      </c>
      <c r="F284" s="2">
        <v>3000</v>
      </c>
      <c r="G284" s="2" t="s">
        <v>353</v>
      </c>
      <c r="H284" s="2">
        <v>12000</v>
      </c>
      <c r="I284" s="2">
        <v>101643008</v>
      </c>
      <c r="J284" s="2" t="s">
        <v>23801</v>
      </c>
      <c r="K284" s="2" t="s">
        <v>6211</v>
      </c>
      <c r="L284" s="2" t="s">
        <v>7545</v>
      </c>
      <c r="M284" s="2">
        <v>218341</v>
      </c>
      <c r="N284" s="2">
        <v>29069</v>
      </c>
      <c r="O284" s="2" t="s">
        <v>1638</v>
      </c>
      <c r="P284" s="2">
        <v>1</v>
      </c>
      <c r="Q284" s="2" t="s">
        <v>14440</v>
      </c>
      <c r="R284" s="3" t="s">
        <v>19109</v>
      </c>
      <c r="S284" s="2">
        <v>498</v>
      </c>
      <c r="T284" s="2" t="s">
        <v>23647</v>
      </c>
      <c r="U284" s="2" t="s">
        <v>23694</v>
      </c>
      <c r="V284" s="2" t="s">
        <v>23759</v>
      </c>
      <c r="W284" s="2">
        <v>90000000</v>
      </c>
      <c r="X284" s="2">
        <v>2000</v>
      </c>
      <c r="Y284" s="2">
        <v>11000</v>
      </c>
      <c r="Z284" s="2">
        <v>6.5</v>
      </c>
      <c r="AA284" s="2">
        <v>2.35</v>
      </c>
      <c r="AB284" s="2">
        <v>0</v>
      </c>
    </row>
    <row r="285" spans="1:28" x14ac:dyDescent="0.3">
      <c r="A285" s="2" t="s">
        <v>28</v>
      </c>
      <c r="B285" s="2" t="s">
        <v>48</v>
      </c>
      <c r="C285" s="2">
        <v>265</v>
      </c>
      <c r="D285" s="2">
        <v>171</v>
      </c>
      <c r="E285" s="2">
        <v>0</v>
      </c>
      <c r="F285" s="2">
        <v>695</v>
      </c>
      <c r="G285" s="2" t="s">
        <v>2633</v>
      </c>
      <c r="H285" s="2">
        <v>3000</v>
      </c>
      <c r="I285" s="2">
        <v>187670866</v>
      </c>
      <c r="J285" s="2" t="s">
        <v>23926</v>
      </c>
      <c r="K285" s="2" t="s">
        <v>2554</v>
      </c>
      <c r="L285" s="2" t="s">
        <v>7546</v>
      </c>
      <c r="M285" s="2">
        <v>982637</v>
      </c>
      <c r="N285" s="2">
        <v>6521</v>
      </c>
      <c r="O285" s="2" t="s">
        <v>6379</v>
      </c>
      <c r="P285" s="2">
        <v>0</v>
      </c>
      <c r="Q285" s="2" t="s">
        <v>14441</v>
      </c>
      <c r="R285" s="3" t="s">
        <v>19110</v>
      </c>
      <c r="S285" s="2">
        <v>2368</v>
      </c>
      <c r="T285" s="2" t="s">
        <v>23647</v>
      </c>
      <c r="U285" s="2" t="s">
        <v>23694</v>
      </c>
      <c r="V285" s="2" t="s">
        <v>23762</v>
      </c>
      <c r="W285" s="2">
        <v>103000000</v>
      </c>
      <c r="X285" s="2">
        <v>2000</v>
      </c>
      <c r="Y285" s="2">
        <v>933</v>
      </c>
      <c r="Z285" s="2">
        <v>8.5</v>
      </c>
      <c r="AA285" s="2">
        <v>2.35</v>
      </c>
      <c r="AB285" s="2">
        <v>21000</v>
      </c>
    </row>
    <row r="286" spans="1:28" x14ac:dyDescent="0.3">
      <c r="A286" s="2" t="s">
        <v>28</v>
      </c>
      <c r="B286" s="2" t="s">
        <v>68</v>
      </c>
      <c r="C286" s="2">
        <v>252</v>
      </c>
      <c r="D286" s="2">
        <v>145</v>
      </c>
      <c r="E286" s="2">
        <v>14000</v>
      </c>
      <c r="F286" s="2">
        <v>533</v>
      </c>
      <c r="G286" s="2" t="s">
        <v>2634</v>
      </c>
      <c r="H286" s="2">
        <v>10000</v>
      </c>
      <c r="I286" s="2">
        <v>132014112</v>
      </c>
      <c r="J286" s="2" t="s">
        <v>23918</v>
      </c>
      <c r="K286" s="2" t="s">
        <v>2541</v>
      </c>
      <c r="L286" s="2" t="s">
        <v>7547</v>
      </c>
      <c r="M286" s="2">
        <v>399651</v>
      </c>
      <c r="N286" s="2">
        <v>12546</v>
      </c>
      <c r="O286" s="2" t="s">
        <v>4168</v>
      </c>
      <c r="P286" s="2">
        <v>0</v>
      </c>
      <c r="Q286" s="2" t="s">
        <v>14442</v>
      </c>
      <c r="R286" s="3" t="s">
        <v>19111</v>
      </c>
      <c r="S286" s="2">
        <v>1331</v>
      </c>
      <c r="T286" s="2" t="s">
        <v>23647</v>
      </c>
      <c r="U286" s="2" t="s">
        <v>23694</v>
      </c>
      <c r="V286" s="2" t="s">
        <v>23759</v>
      </c>
      <c r="W286" s="2">
        <v>102000000</v>
      </c>
      <c r="X286" s="2">
        <v>2002</v>
      </c>
      <c r="Y286" s="2">
        <v>798</v>
      </c>
      <c r="Z286" s="2">
        <v>7.7</v>
      </c>
      <c r="AA286" s="2">
        <v>2.35</v>
      </c>
      <c r="AB286" s="2">
        <v>0</v>
      </c>
    </row>
    <row r="287" spans="1:28" x14ac:dyDescent="0.3">
      <c r="A287" s="2" t="s">
        <v>28</v>
      </c>
      <c r="B287" s="2" t="s">
        <v>155</v>
      </c>
      <c r="C287" s="2">
        <v>232</v>
      </c>
      <c r="D287" s="2">
        <v>174</v>
      </c>
      <c r="E287" s="2">
        <v>0</v>
      </c>
      <c r="F287" s="2">
        <v>9000</v>
      </c>
      <c r="G287" s="2" t="s">
        <v>2635</v>
      </c>
      <c r="H287" s="2">
        <v>11000</v>
      </c>
      <c r="I287" s="2">
        <v>261970615</v>
      </c>
      <c r="J287" s="2" t="s">
        <v>23785</v>
      </c>
      <c r="K287" s="2" t="s">
        <v>2434</v>
      </c>
      <c r="L287" s="2" t="s">
        <v>7548</v>
      </c>
      <c r="M287" s="2">
        <v>387616</v>
      </c>
      <c r="N287" s="2">
        <v>35672</v>
      </c>
      <c r="O287" s="2" t="s">
        <v>2577</v>
      </c>
      <c r="P287" s="2">
        <v>1</v>
      </c>
      <c r="Q287" s="2" t="s">
        <v>14443</v>
      </c>
      <c r="R287" s="3" t="s">
        <v>19112</v>
      </c>
      <c r="S287" s="2">
        <v>858</v>
      </c>
      <c r="T287" s="2" t="s">
        <v>23647</v>
      </c>
      <c r="U287" s="2" t="s">
        <v>23695</v>
      </c>
      <c r="V287" s="2" t="s">
        <v>23760</v>
      </c>
      <c r="W287" s="2">
        <v>100000000</v>
      </c>
      <c r="X287" s="2">
        <v>2002</v>
      </c>
      <c r="Y287" s="2">
        <v>10000</v>
      </c>
      <c r="Z287" s="2">
        <v>7.4</v>
      </c>
      <c r="AA287" s="2">
        <v>2.35</v>
      </c>
      <c r="AB287" s="2">
        <v>0</v>
      </c>
    </row>
    <row r="288" spans="1:28" x14ac:dyDescent="0.3">
      <c r="A288" s="2" t="s">
        <v>29</v>
      </c>
      <c r="B288" s="2" t="s">
        <v>60</v>
      </c>
      <c r="C288" s="2">
        <v>400</v>
      </c>
      <c r="D288" s="2">
        <v>144</v>
      </c>
      <c r="E288" s="2">
        <v>258</v>
      </c>
      <c r="F288" s="2">
        <v>834</v>
      </c>
      <c r="G288" s="2" t="s">
        <v>2636</v>
      </c>
      <c r="H288" s="2">
        <v>6000</v>
      </c>
      <c r="I288" s="2">
        <v>167007184</v>
      </c>
      <c r="J288" s="2" t="s">
        <v>23776</v>
      </c>
      <c r="K288" s="2" t="s">
        <v>2445</v>
      </c>
      <c r="L288" s="2" t="s">
        <v>7549</v>
      </c>
      <c r="M288" s="2">
        <v>470483</v>
      </c>
      <c r="N288" s="2">
        <v>9125</v>
      </c>
      <c r="O288" s="2" t="s">
        <v>2839</v>
      </c>
      <c r="P288" s="2">
        <v>1</v>
      </c>
      <c r="Q288" s="2" t="s">
        <v>14444</v>
      </c>
      <c r="R288" s="3" t="s">
        <v>19113</v>
      </c>
      <c r="S288" s="2">
        <v>2301</v>
      </c>
      <c r="T288" s="2" t="s">
        <v>23647</v>
      </c>
      <c r="U288" s="2" t="s">
        <v>23695</v>
      </c>
      <c r="V288" s="2" t="s">
        <v>23759</v>
      </c>
      <c r="W288" s="2">
        <v>150000000</v>
      </c>
      <c r="X288" s="2">
        <v>2006</v>
      </c>
      <c r="Y288" s="2">
        <v>1000</v>
      </c>
      <c r="Z288" s="2">
        <v>8</v>
      </c>
      <c r="AA288" s="2">
        <v>2.35</v>
      </c>
      <c r="AB288" s="2">
        <v>0</v>
      </c>
    </row>
    <row r="289" spans="1:28" x14ac:dyDescent="0.3">
      <c r="A289" s="2" t="s">
        <v>28</v>
      </c>
      <c r="B289" s="2" t="s">
        <v>54</v>
      </c>
      <c r="C289" s="2">
        <v>230</v>
      </c>
      <c r="D289" s="2">
        <v>119</v>
      </c>
      <c r="E289" s="2">
        <v>13000</v>
      </c>
      <c r="F289" s="2">
        <v>567</v>
      </c>
      <c r="G289" s="2" t="s">
        <v>2637</v>
      </c>
      <c r="H289" s="2">
        <v>1000</v>
      </c>
      <c r="I289" s="2">
        <v>180011740</v>
      </c>
      <c r="J289" s="2" t="s">
        <v>23795</v>
      </c>
      <c r="K289" s="2" t="s">
        <v>2497</v>
      </c>
      <c r="L289" s="2" t="s">
        <v>7550</v>
      </c>
      <c r="M289" s="2">
        <v>177725</v>
      </c>
      <c r="N289" s="2">
        <v>2776</v>
      </c>
      <c r="O289" s="2" t="s">
        <v>6424</v>
      </c>
      <c r="P289" s="2">
        <v>0</v>
      </c>
      <c r="Q289" s="2" t="s">
        <v>14445</v>
      </c>
      <c r="R289" s="3" t="s">
        <v>19114</v>
      </c>
      <c r="S289" s="2">
        <v>1368</v>
      </c>
      <c r="T289" s="2" t="s">
        <v>23647</v>
      </c>
      <c r="U289" s="2" t="s">
        <v>23694</v>
      </c>
      <c r="V289" s="2" t="s">
        <v>23759</v>
      </c>
      <c r="W289" s="2">
        <v>100000000</v>
      </c>
      <c r="X289" s="2">
        <v>2001</v>
      </c>
      <c r="Y289" s="2">
        <v>658</v>
      </c>
      <c r="Z289" s="2">
        <v>5.7</v>
      </c>
      <c r="AA289" s="2">
        <v>2.35</v>
      </c>
      <c r="AB289" s="2">
        <v>0</v>
      </c>
    </row>
    <row r="290" spans="1:28" x14ac:dyDescent="0.3">
      <c r="A290" s="2" t="s">
        <v>28</v>
      </c>
      <c r="B290" s="2" t="s">
        <v>31</v>
      </c>
      <c r="C290" s="2">
        <v>210</v>
      </c>
      <c r="D290" s="2">
        <v>153</v>
      </c>
      <c r="E290" s="2">
        <v>0</v>
      </c>
      <c r="F290" s="2">
        <v>539</v>
      </c>
      <c r="G290" s="2" t="s">
        <v>2638</v>
      </c>
      <c r="H290" s="2">
        <v>780</v>
      </c>
      <c r="I290" s="2">
        <v>204843350</v>
      </c>
      <c r="J290" s="2" t="s">
        <v>23827</v>
      </c>
      <c r="K290" s="2" t="s">
        <v>2556</v>
      </c>
      <c r="L290" s="2" t="s">
        <v>7551</v>
      </c>
      <c r="M290" s="2">
        <v>744891</v>
      </c>
      <c r="N290" s="2">
        <v>2829</v>
      </c>
      <c r="O290" s="2" t="s">
        <v>3962</v>
      </c>
      <c r="P290" s="2">
        <v>0</v>
      </c>
      <c r="Q290" s="2" t="s">
        <v>14446</v>
      </c>
      <c r="R290" s="3" t="s">
        <v>19115</v>
      </c>
      <c r="S290" s="2">
        <v>983</v>
      </c>
      <c r="T290" s="2" t="s">
        <v>23647</v>
      </c>
      <c r="U290" s="2" t="s">
        <v>23694</v>
      </c>
      <c r="V290" s="2" t="s">
        <v>23762</v>
      </c>
      <c r="W290" s="2">
        <v>102000000</v>
      </c>
      <c r="X290" s="2">
        <v>1991</v>
      </c>
      <c r="Y290" s="2">
        <v>604</v>
      </c>
      <c r="Z290" s="2">
        <v>8.5</v>
      </c>
      <c r="AA290" s="2">
        <v>2.35</v>
      </c>
      <c r="AB290" s="2">
        <v>13000</v>
      </c>
    </row>
    <row r="291" spans="1:28" x14ac:dyDescent="0.3">
      <c r="A291" s="2" t="s">
        <v>28</v>
      </c>
      <c r="B291" s="2" t="s">
        <v>188</v>
      </c>
      <c r="C291" s="2">
        <v>357</v>
      </c>
      <c r="D291" s="2">
        <v>140</v>
      </c>
      <c r="E291" s="2">
        <v>0</v>
      </c>
      <c r="F291" s="2">
        <v>1000</v>
      </c>
      <c r="G291" s="2" t="s">
        <v>2429</v>
      </c>
      <c r="H291" s="2">
        <v>40000</v>
      </c>
      <c r="I291" s="2">
        <v>97030725</v>
      </c>
      <c r="J291" s="2" t="s">
        <v>23927</v>
      </c>
      <c r="K291" s="2" t="s">
        <v>6194</v>
      </c>
      <c r="L291" s="2" t="s">
        <v>7552</v>
      </c>
      <c r="M291" s="2">
        <v>230931</v>
      </c>
      <c r="N291" s="2">
        <v>64599</v>
      </c>
      <c r="O291" s="2" t="s">
        <v>2963</v>
      </c>
      <c r="P291" s="2">
        <v>1</v>
      </c>
      <c r="Q291" s="2" t="s">
        <v>14447</v>
      </c>
      <c r="R291" s="3" t="s">
        <v>19116</v>
      </c>
      <c r="S291" s="2">
        <v>585</v>
      </c>
      <c r="T291" s="2" t="s">
        <v>23647</v>
      </c>
      <c r="U291" s="2" t="s">
        <v>23694</v>
      </c>
      <c r="V291" s="2" t="s">
        <v>23762</v>
      </c>
      <c r="W291" s="2">
        <v>100000000</v>
      </c>
      <c r="X291" s="2">
        <v>2009</v>
      </c>
      <c r="Y291" s="2">
        <v>23000</v>
      </c>
      <c r="Z291" s="2">
        <v>7</v>
      </c>
      <c r="AA291" s="2">
        <v>2.35</v>
      </c>
      <c r="AB291" s="2">
        <v>0</v>
      </c>
    </row>
    <row r="292" spans="1:28" x14ac:dyDescent="0.3">
      <c r="A292" s="2" t="s">
        <v>28</v>
      </c>
      <c r="B292" s="2" t="s">
        <v>48</v>
      </c>
      <c r="C292" s="2">
        <v>300</v>
      </c>
      <c r="D292" s="2">
        <v>176</v>
      </c>
      <c r="E292" s="2">
        <v>0</v>
      </c>
      <c r="F292" s="2">
        <v>561</v>
      </c>
      <c r="G292" s="2" t="s">
        <v>2639</v>
      </c>
      <c r="H292" s="2">
        <v>18000</v>
      </c>
      <c r="I292" s="2">
        <v>130127620</v>
      </c>
      <c r="J292" s="2" t="s">
        <v>23928</v>
      </c>
      <c r="K292" s="2" t="s">
        <v>1126</v>
      </c>
      <c r="L292" s="2" t="s">
        <v>7553</v>
      </c>
      <c r="M292" s="2">
        <v>324671</v>
      </c>
      <c r="N292" s="2">
        <v>20354</v>
      </c>
      <c r="O292" s="2" t="s">
        <v>12154</v>
      </c>
      <c r="P292" s="2">
        <v>0</v>
      </c>
      <c r="Q292" s="2" t="s">
        <v>14448</v>
      </c>
      <c r="R292" s="3" t="s">
        <v>19117</v>
      </c>
      <c r="S292" s="2">
        <v>458</v>
      </c>
      <c r="T292" s="2" t="s">
        <v>23647</v>
      </c>
      <c r="U292" s="2" t="s">
        <v>23694</v>
      </c>
      <c r="V292" s="2" t="s">
        <v>23762</v>
      </c>
      <c r="W292" s="2">
        <v>100000000</v>
      </c>
      <c r="X292" s="2">
        <v>2007</v>
      </c>
      <c r="Y292" s="2">
        <v>782</v>
      </c>
      <c r="Z292" s="2">
        <v>7.8</v>
      </c>
      <c r="AA292" s="2">
        <v>1.85</v>
      </c>
      <c r="AB292" s="2">
        <v>0</v>
      </c>
    </row>
    <row r="293" spans="1:28" x14ac:dyDescent="0.3">
      <c r="A293" s="2" t="s">
        <v>28</v>
      </c>
      <c r="B293" s="2" t="s">
        <v>31</v>
      </c>
      <c r="C293" s="2">
        <v>94</v>
      </c>
      <c r="D293" s="2">
        <v>141</v>
      </c>
      <c r="E293" s="2">
        <v>0</v>
      </c>
      <c r="F293" s="2">
        <v>618</v>
      </c>
      <c r="G293" s="2" t="s">
        <v>2640</v>
      </c>
      <c r="H293" s="2">
        <v>2000</v>
      </c>
      <c r="I293" s="2">
        <v>146282411</v>
      </c>
      <c r="J293" s="2" t="s">
        <v>23929</v>
      </c>
      <c r="K293" s="2" t="s">
        <v>3831</v>
      </c>
      <c r="L293" s="2" t="s">
        <v>7554</v>
      </c>
      <c r="M293" s="2">
        <v>190439</v>
      </c>
      <c r="N293" s="2">
        <v>4528</v>
      </c>
      <c r="O293" s="2" t="s">
        <v>3588</v>
      </c>
      <c r="P293" s="2">
        <v>0</v>
      </c>
      <c r="Q293" s="2" t="s">
        <v>14449</v>
      </c>
      <c r="R293" s="3" t="s">
        <v>19118</v>
      </c>
      <c r="S293" s="2">
        <v>351</v>
      </c>
      <c r="T293" s="2" t="s">
        <v>23647</v>
      </c>
      <c r="U293" s="2" t="s">
        <v>23694</v>
      </c>
      <c r="V293" s="2" t="s">
        <v>23762</v>
      </c>
      <c r="W293" s="2">
        <v>115000000</v>
      </c>
      <c r="X293" s="2">
        <v>1994</v>
      </c>
      <c r="Y293" s="2">
        <v>1000</v>
      </c>
      <c r="Z293" s="2">
        <v>7.2</v>
      </c>
      <c r="AA293" s="2">
        <v>2.35</v>
      </c>
      <c r="AB293" s="2">
        <v>0</v>
      </c>
    </row>
    <row r="294" spans="1:28" x14ac:dyDescent="0.3">
      <c r="A294" s="2" t="s">
        <v>28</v>
      </c>
      <c r="B294" s="2" t="s">
        <v>193</v>
      </c>
      <c r="C294" s="2">
        <v>267</v>
      </c>
      <c r="D294" s="2">
        <v>106</v>
      </c>
      <c r="E294" s="2">
        <v>12000</v>
      </c>
      <c r="F294" s="2">
        <v>385</v>
      </c>
      <c r="G294" s="2" t="s">
        <v>2641</v>
      </c>
      <c r="H294" s="2">
        <v>18000</v>
      </c>
      <c r="I294" s="2">
        <v>65452312</v>
      </c>
      <c r="J294" s="2" t="s">
        <v>23801</v>
      </c>
      <c r="K294" s="2" t="s">
        <v>1126</v>
      </c>
      <c r="L294" s="2" t="s">
        <v>7555</v>
      </c>
      <c r="M294" s="2">
        <v>149998</v>
      </c>
      <c r="N294" s="2">
        <v>19906</v>
      </c>
      <c r="O294" s="2" t="s">
        <v>12155</v>
      </c>
      <c r="P294" s="2">
        <v>1</v>
      </c>
      <c r="Q294" s="2" t="s">
        <v>14450</v>
      </c>
      <c r="R294" s="3" t="s">
        <v>19119</v>
      </c>
      <c r="S294" s="2">
        <v>285</v>
      </c>
      <c r="T294" s="2" t="s">
        <v>23647</v>
      </c>
      <c r="U294" s="2" t="s">
        <v>23694</v>
      </c>
      <c r="V294" s="2" t="s">
        <v>23762</v>
      </c>
      <c r="W294" s="2">
        <v>100000000</v>
      </c>
      <c r="X294" s="2">
        <v>2009</v>
      </c>
      <c r="Y294" s="2">
        <v>464</v>
      </c>
      <c r="Z294" s="2">
        <v>6.4</v>
      </c>
      <c r="AA294" s="2">
        <v>2.35</v>
      </c>
      <c r="AB294" s="2">
        <v>0</v>
      </c>
    </row>
    <row r="295" spans="1:28" x14ac:dyDescent="0.3">
      <c r="A295" s="2" t="s">
        <v>28</v>
      </c>
      <c r="B295" s="2" t="s">
        <v>194</v>
      </c>
      <c r="C295" s="2">
        <v>180</v>
      </c>
      <c r="D295" s="2">
        <v>98</v>
      </c>
      <c r="E295" s="2">
        <v>80</v>
      </c>
      <c r="F295" s="2">
        <v>708</v>
      </c>
      <c r="G295" s="2" t="s">
        <v>2642</v>
      </c>
      <c r="H295" s="2">
        <v>22000</v>
      </c>
      <c r="I295" s="2">
        <v>148383780</v>
      </c>
      <c r="J295" s="2" t="s">
        <v>23925</v>
      </c>
      <c r="K295" s="2" t="s">
        <v>2854</v>
      </c>
      <c r="L295" s="2" t="s">
        <v>7556</v>
      </c>
      <c r="M295" s="2">
        <v>85531</v>
      </c>
      <c r="N295" s="2">
        <v>24082</v>
      </c>
      <c r="O295" s="2" t="s">
        <v>2966</v>
      </c>
      <c r="P295" s="2">
        <v>10</v>
      </c>
      <c r="Q295" s="2" t="s">
        <v>14451</v>
      </c>
      <c r="R295" s="3" t="s">
        <v>19120</v>
      </c>
      <c r="S295" s="2">
        <v>152</v>
      </c>
      <c r="T295" s="2" t="s">
        <v>23647</v>
      </c>
      <c r="U295" s="2" t="s">
        <v>23694</v>
      </c>
      <c r="V295" s="2" t="s">
        <v>23759</v>
      </c>
      <c r="W295" s="2">
        <v>100000000</v>
      </c>
      <c r="X295" s="2">
        <v>2010</v>
      </c>
      <c r="Y295" s="2">
        <v>713</v>
      </c>
      <c r="Z295" s="2">
        <v>5.5</v>
      </c>
      <c r="AA295" s="2">
        <v>1.85</v>
      </c>
      <c r="AB295" s="2">
        <v>0</v>
      </c>
    </row>
    <row r="296" spans="1:28" x14ac:dyDescent="0.3">
      <c r="A296" s="2" t="s">
        <v>28</v>
      </c>
      <c r="B296" s="2" t="s">
        <v>23930</v>
      </c>
      <c r="C296" s="2">
        <v>265</v>
      </c>
      <c r="D296" s="2">
        <v>116</v>
      </c>
      <c r="E296" s="2">
        <v>285</v>
      </c>
      <c r="F296" s="2">
        <v>107</v>
      </c>
      <c r="G296" s="2" t="s">
        <v>2643</v>
      </c>
      <c r="H296" s="2">
        <v>12000</v>
      </c>
      <c r="I296" s="2">
        <v>119219978</v>
      </c>
      <c r="J296" s="2" t="s">
        <v>23931</v>
      </c>
      <c r="K296" s="2" t="s">
        <v>2560</v>
      </c>
      <c r="L296" s="2" t="s">
        <v>7557</v>
      </c>
      <c r="M296" s="2">
        <v>189806</v>
      </c>
      <c r="N296" s="2">
        <v>20233</v>
      </c>
      <c r="O296" s="2" t="s">
        <v>12156</v>
      </c>
      <c r="P296" s="2">
        <v>2</v>
      </c>
      <c r="Q296" s="2" t="s">
        <v>14452</v>
      </c>
      <c r="R296" s="3" t="s">
        <v>19121</v>
      </c>
      <c r="S296" s="2">
        <v>316</v>
      </c>
      <c r="T296" s="2" t="s">
        <v>23647</v>
      </c>
      <c r="U296" s="2" t="s">
        <v>23694</v>
      </c>
      <c r="V296" s="2" t="s">
        <v>23759</v>
      </c>
      <c r="W296" s="2">
        <v>100000000</v>
      </c>
      <c r="X296" s="2">
        <v>2010</v>
      </c>
      <c r="Y296" s="2">
        <v>8000</v>
      </c>
      <c r="Z296" s="2">
        <v>6.7</v>
      </c>
      <c r="AA296" s="2">
        <v>2.35</v>
      </c>
      <c r="AB296" s="2">
        <v>16000</v>
      </c>
    </row>
    <row r="297" spans="1:28" x14ac:dyDescent="0.3">
      <c r="A297" s="2" t="s">
        <v>28</v>
      </c>
      <c r="B297" s="2" t="s">
        <v>196</v>
      </c>
      <c r="C297" s="2">
        <v>81</v>
      </c>
      <c r="D297" s="2">
        <v>115</v>
      </c>
      <c r="E297" s="2">
        <v>55</v>
      </c>
      <c r="F297" s="2">
        <v>383</v>
      </c>
      <c r="G297" s="2" t="s">
        <v>2644</v>
      </c>
      <c r="H297" s="2">
        <v>1000</v>
      </c>
      <c r="I297" s="2">
        <v>101228120</v>
      </c>
      <c r="J297" s="2" t="s">
        <v>23932</v>
      </c>
      <c r="K297" s="2" t="s">
        <v>3025</v>
      </c>
      <c r="L297" s="2" t="s">
        <v>7558</v>
      </c>
      <c r="M297" s="2">
        <v>84424</v>
      </c>
      <c r="N297" s="2">
        <v>3454</v>
      </c>
      <c r="O297" s="2" t="s">
        <v>12157</v>
      </c>
      <c r="P297" s="2">
        <v>1</v>
      </c>
      <c r="Q297" s="2" t="s">
        <v>14453</v>
      </c>
      <c r="R297" s="3" t="s">
        <v>19122</v>
      </c>
      <c r="S297" s="2">
        <v>131</v>
      </c>
      <c r="T297" s="2" t="s">
        <v>23647</v>
      </c>
      <c r="U297" s="2" t="s">
        <v>23694</v>
      </c>
      <c r="V297" s="2" t="s">
        <v>23762</v>
      </c>
      <c r="W297" s="2">
        <v>100000000</v>
      </c>
      <c r="X297" s="2">
        <v>1996</v>
      </c>
      <c r="Y297" s="2">
        <v>773</v>
      </c>
      <c r="Z297" s="2">
        <v>6.1</v>
      </c>
      <c r="AA297" s="2">
        <v>2.35</v>
      </c>
      <c r="AB297" s="2">
        <v>0</v>
      </c>
    </row>
    <row r="298" spans="1:28" x14ac:dyDescent="0.3">
      <c r="A298" s="2" t="s">
        <v>28</v>
      </c>
      <c r="B298" s="2" t="s">
        <v>197</v>
      </c>
      <c r="C298" s="2">
        <v>765</v>
      </c>
      <c r="D298" s="2">
        <v>165</v>
      </c>
      <c r="E298" s="2">
        <v>16000</v>
      </c>
      <c r="F298" s="2">
        <v>265</v>
      </c>
      <c r="G298" s="2" t="s">
        <v>2645</v>
      </c>
      <c r="H298" s="2">
        <v>29000</v>
      </c>
      <c r="I298" s="2">
        <v>162804648</v>
      </c>
      <c r="J298" s="2" t="s">
        <v>23933</v>
      </c>
      <c r="K298" s="2" t="s">
        <v>6199</v>
      </c>
      <c r="L298" s="2" t="s">
        <v>7559</v>
      </c>
      <c r="M298" s="2">
        <v>955174</v>
      </c>
      <c r="N298" s="2">
        <v>40978</v>
      </c>
      <c r="O298" s="2" t="s">
        <v>4736</v>
      </c>
      <c r="P298" s="2">
        <v>1</v>
      </c>
      <c r="Q298" s="2" t="s">
        <v>14454</v>
      </c>
      <c r="R298" s="3" t="s">
        <v>19123</v>
      </c>
      <c r="S298" s="2">
        <v>1193</v>
      </c>
      <c r="T298" s="2" t="s">
        <v>23647</v>
      </c>
      <c r="U298" s="2" t="s">
        <v>23694</v>
      </c>
      <c r="V298" s="2" t="s">
        <v>23762</v>
      </c>
      <c r="W298" s="2">
        <v>100000000</v>
      </c>
      <c r="X298" s="2">
        <v>2012</v>
      </c>
      <c r="Y298" s="2">
        <v>11000</v>
      </c>
      <c r="Z298" s="2">
        <v>8.5</v>
      </c>
      <c r="AA298" s="2">
        <v>2.35</v>
      </c>
      <c r="AB298" s="2">
        <v>199000</v>
      </c>
    </row>
    <row r="299" spans="1:28" x14ac:dyDescent="0.3">
      <c r="A299" s="2" t="s">
        <v>28</v>
      </c>
      <c r="B299" s="2" t="s">
        <v>198</v>
      </c>
      <c r="C299" s="2">
        <v>80</v>
      </c>
      <c r="D299" s="2">
        <v>91</v>
      </c>
      <c r="E299" s="2">
        <v>21</v>
      </c>
      <c r="F299" s="2">
        <v>542</v>
      </c>
      <c r="G299" s="2" t="s">
        <v>1843</v>
      </c>
      <c r="H299" s="2">
        <v>2000</v>
      </c>
      <c r="I299" s="2">
        <v>100117603</v>
      </c>
      <c r="J299" s="2" t="s">
        <v>23934</v>
      </c>
      <c r="K299" s="2" t="s">
        <v>3057</v>
      </c>
      <c r="L299" s="2" t="s">
        <v>7560</v>
      </c>
      <c r="M299" s="2">
        <v>102933</v>
      </c>
      <c r="N299" s="2">
        <v>4842</v>
      </c>
      <c r="O299" s="2" t="s">
        <v>3414</v>
      </c>
      <c r="P299" s="2">
        <v>0</v>
      </c>
      <c r="Q299" s="2" t="s">
        <v>14455</v>
      </c>
      <c r="R299" s="3" t="s">
        <v>19124</v>
      </c>
      <c r="S299" s="2">
        <v>230</v>
      </c>
      <c r="T299" s="2" t="s">
        <v>23647</v>
      </c>
      <c r="U299" s="2" t="s">
        <v>23694</v>
      </c>
      <c r="V299" s="2" t="s">
        <v>23761</v>
      </c>
      <c r="W299" s="2">
        <v>100000000</v>
      </c>
      <c r="X299" s="2">
        <v>1996</v>
      </c>
      <c r="Y299" s="2">
        <v>700</v>
      </c>
      <c r="Z299" s="2">
        <v>6.9</v>
      </c>
      <c r="AA299" s="2">
        <v>1.78</v>
      </c>
      <c r="AB299" s="2">
        <v>0</v>
      </c>
    </row>
    <row r="300" spans="1:28" x14ac:dyDescent="0.3">
      <c r="A300" s="2" t="s">
        <v>28</v>
      </c>
      <c r="B300" s="2" t="s">
        <v>199</v>
      </c>
      <c r="C300" s="2">
        <v>141</v>
      </c>
      <c r="D300" s="2">
        <v>78</v>
      </c>
      <c r="E300" s="2">
        <v>10</v>
      </c>
      <c r="F300" s="2">
        <v>253</v>
      </c>
      <c r="G300" s="2" t="s">
        <v>2646</v>
      </c>
      <c r="H300" s="2">
        <v>558</v>
      </c>
      <c r="I300" s="2">
        <v>89296573</v>
      </c>
      <c r="J300" s="2" t="s">
        <v>23798</v>
      </c>
      <c r="K300" s="2" t="s">
        <v>3172</v>
      </c>
      <c r="L300" s="2" t="s">
        <v>7561</v>
      </c>
      <c r="M300" s="2">
        <v>128285</v>
      </c>
      <c r="N300" s="2">
        <v>2039</v>
      </c>
      <c r="O300" s="2" t="s">
        <v>3717</v>
      </c>
      <c r="P300" s="2">
        <v>1</v>
      </c>
      <c r="Q300" s="2" t="s">
        <v>14456</v>
      </c>
      <c r="R300" s="3" t="s">
        <v>19125</v>
      </c>
      <c r="S300" s="2">
        <v>297</v>
      </c>
      <c r="T300" s="2" t="s">
        <v>23647</v>
      </c>
      <c r="U300" s="2" t="s">
        <v>23694</v>
      </c>
      <c r="V300" s="2" t="s">
        <v>23761</v>
      </c>
      <c r="W300" s="2">
        <v>100000000</v>
      </c>
      <c r="X300" s="2">
        <v>2000</v>
      </c>
      <c r="Y300" s="2">
        <v>452</v>
      </c>
      <c r="Z300" s="2">
        <v>7.3</v>
      </c>
      <c r="AA300" s="2">
        <v>1.66</v>
      </c>
      <c r="AB300" s="2">
        <v>0</v>
      </c>
    </row>
    <row r="301" spans="1:28" x14ac:dyDescent="0.3">
      <c r="A301" s="2" t="s">
        <v>28</v>
      </c>
      <c r="B301" s="2" t="s">
        <v>200</v>
      </c>
      <c r="C301" s="2">
        <v>383</v>
      </c>
      <c r="D301" s="2">
        <v>103</v>
      </c>
      <c r="E301" s="2">
        <v>165</v>
      </c>
      <c r="F301" s="2">
        <v>13000</v>
      </c>
      <c r="G301" s="2" t="s">
        <v>262</v>
      </c>
      <c r="H301" s="2">
        <v>26000</v>
      </c>
      <c r="I301" s="2">
        <v>85017401</v>
      </c>
      <c r="J301" s="2" t="s">
        <v>23776</v>
      </c>
      <c r="K301" s="2" t="s">
        <v>6202</v>
      </c>
      <c r="L301" s="2" t="s">
        <v>7562</v>
      </c>
      <c r="M301" s="2">
        <v>246803</v>
      </c>
      <c r="N301" s="2">
        <v>57881</v>
      </c>
      <c r="O301" s="2" t="s">
        <v>2671</v>
      </c>
      <c r="P301" s="2">
        <v>3</v>
      </c>
      <c r="Q301" s="2" t="s">
        <v>14457</v>
      </c>
      <c r="R301" s="3" t="s">
        <v>19126</v>
      </c>
      <c r="S301" s="2">
        <v>474</v>
      </c>
      <c r="T301" s="2" t="s">
        <v>23647</v>
      </c>
      <c r="U301" s="2" t="s">
        <v>23694</v>
      </c>
      <c r="V301" s="2" t="s">
        <v>23762</v>
      </c>
      <c r="W301" s="2">
        <v>92000000</v>
      </c>
      <c r="X301" s="2">
        <v>2012</v>
      </c>
      <c r="Y301" s="2">
        <v>13000</v>
      </c>
      <c r="Z301" s="2">
        <v>6.7</v>
      </c>
      <c r="AA301" s="2">
        <v>2.35</v>
      </c>
      <c r="AB301" s="2">
        <v>108000</v>
      </c>
    </row>
    <row r="302" spans="1:28" x14ac:dyDescent="0.3">
      <c r="A302" s="2" t="s">
        <v>28</v>
      </c>
      <c r="B302" s="2" t="s">
        <v>101</v>
      </c>
      <c r="C302" s="2">
        <v>193</v>
      </c>
      <c r="D302" s="2">
        <v>131</v>
      </c>
      <c r="E302" s="2">
        <v>226</v>
      </c>
      <c r="F302" s="2">
        <v>341</v>
      </c>
      <c r="G302" s="2" t="s">
        <v>2647</v>
      </c>
      <c r="H302" s="2">
        <v>12000</v>
      </c>
      <c r="I302" s="2">
        <v>173005002</v>
      </c>
      <c r="J302" s="2" t="s">
        <v>23935</v>
      </c>
      <c r="K302" s="2" t="s">
        <v>6211</v>
      </c>
      <c r="L302" s="2" t="s">
        <v>7563</v>
      </c>
      <c r="M302" s="2">
        <v>255447</v>
      </c>
      <c r="N302" s="2">
        <v>13679</v>
      </c>
      <c r="O302" s="2" t="s">
        <v>3834</v>
      </c>
      <c r="P302" s="2">
        <v>0</v>
      </c>
      <c r="Q302" s="2" t="s">
        <v>14458</v>
      </c>
      <c r="R302" s="3" t="s">
        <v>19127</v>
      </c>
      <c r="S302" s="2">
        <v>692</v>
      </c>
      <c r="T302" s="2" t="s">
        <v>23647</v>
      </c>
      <c r="U302" s="2" t="s">
        <v>23694</v>
      </c>
      <c r="V302" s="2" t="s">
        <v>23760</v>
      </c>
      <c r="W302" s="2">
        <v>100000000</v>
      </c>
      <c r="X302" s="2">
        <v>2004</v>
      </c>
      <c r="Y302" s="2">
        <v>625</v>
      </c>
      <c r="Z302" s="2">
        <v>6.9</v>
      </c>
      <c r="AA302" s="2">
        <v>2.35</v>
      </c>
      <c r="AB302" s="2">
        <v>0</v>
      </c>
    </row>
    <row r="303" spans="1:28" x14ac:dyDescent="0.3">
      <c r="A303" s="2" t="s">
        <v>29</v>
      </c>
      <c r="B303" s="2" t="s">
        <v>201</v>
      </c>
      <c r="C303" s="2">
        <v>170</v>
      </c>
      <c r="D303" s="2">
        <v>104</v>
      </c>
      <c r="E303" s="2">
        <v>14</v>
      </c>
      <c r="F303" s="2">
        <v>203</v>
      </c>
      <c r="G303" s="2" t="s">
        <v>2648</v>
      </c>
      <c r="H303" s="2">
        <v>3000</v>
      </c>
      <c r="I303" s="2">
        <v>75030163</v>
      </c>
      <c r="J303" s="2" t="s">
        <v>23788</v>
      </c>
      <c r="K303" s="2" t="s">
        <v>2554</v>
      </c>
      <c r="L303" s="2" t="s">
        <v>7564</v>
      </c>
      <c r="M303" s="2">
        <v>108076</v>
      </c>
      <c r="N303" s="2">
        <v>4487</v>
      </c>
      <c r="O303" s="2" t="s">
        <v>4462</v>
      </c>
      <c r="P303" s="2">
        <v>0</v>
      </c>
      <c r="Q303" s="2" t="s">
        <v>14459</v>
      </c>
      <c r="R303" s="3" t="s">
        <v>19128</v>
      </c>
      <c r="S303" s="2">
        <v>1690</v>
      </c>
      <c r="T303" s="2" t="s">
        <v>23647</v>
      </c>
      <c r="U303" s="2" t="s">
        <v>23694</v>
      </c>
      <c r="V303" s="2" t="s">
        <v>23760</v>
      </c>
      <c r="W303" s="2">
        <v>100000000</v>
      </c>
      <c r="X303" s="2">
        <v>2006</v>
      </c>
      <c r="Y303" s="2">
        <v>762</v>
      </c>
      <c r="Z303" s="2">
        <v>5.0999999999999996</v>
      </c>
      <c r="AA303" s="2">
        <v>2.35</v>
      </c>
      <c r="AB303" s="2">
        <v>0</v>
      </c>
    </row>
    <row r="304" spans="1:28" x14ac:dyDescent="0.3">
      <c r="A304" s="2" t="s">
        <v>28</v>
      </c>
      <c r="B304" s="2" t="s">
        <v>202</v>
      </c>
      <c r="C304" s="2">
        <v>333</v>
      </c>
      <c r="D304" s="2">
        <v>101</v>
      </c>
      <c r="E304" s="2">
        <v>0</v>
      </c>
      <c r="F304" s="2">
        <v>279</v>
      </c>
      <c r="G304" s="2" t="s">
        <v>2649</v>
      </c>
      <c r="H304" s="2">
        <v>925</v>
      </c>
      <c r="I304" s="2">
        <v>77222184</v>
      </c>
      <c r="J304" s="2" t="s">
        <v>23817</v>
      </c>
      <c r="K304" s="2" t="s">
        <v>2905</v>
      </c>
      <c r="L304" s="2" t="s">
        <v>7565</v>
      </c>
      <c r="M304" s="2">
        <v>87677</v>
      </c>
      <c r="N304" s="2">
        <v>1738</v>
      </c>
      <c r="O304" s="2" t="s">
        <v>12158</v>
      </c>
      <c r="P304" s="2">
        <v>0</v>
      </c>
      <c r="Q304" s="2" t="s">
        <v>14460</v>
      </c>
      <c r="R304" s="3" t="s">
        <v>19129</v>
      </c>
      <c r="S304" s="2">
        <v>388</v>
      </c>
      <c r="T304" s="2" t="s">
        <v>23647</v>
      </c>
      <c r="U304" s="2" t="s">
        <v>23701</v>
      </c>
      <c r="V304" s="2" t="s">
        <v>23760</v>
      </c>
      <c r="W304" s="2">
        <v>100000000</v>
      </c>
      <c r="X304" s="2">
        <v>2009</v>
      </c>
      <c r="Y304" s="2">
        <v>468</v>
      </c>
      <c r="Z304" s="2">
        <v>6.8</v>
      </c>
      <c r="AA304" s="2">
        <v>2.35</v>
      </c>
      <c r="AB304" s="2">
        <v>11000</v>
      </c>
    </row>
    <row r="305" spans="1:28" x14ac:dyDescent="0.3">
      <c r="A305" s="2" t="s">
        <v>28</v>
      </c>
      <c r="B305" s="2" t="s">
        <v>126</v>
      </c>
      <c r="C305" s="2">
        <v>256</v>
      </c>
      <c r="D305" s="2">
        <v>111</v>
      </c>
      <c r="E305" s="2">
        <v>456</v>
      </c>
      <c r="F305" s="2">
        <v>394</v>
      </c>
      <c r="G305" s="2" t="s">
        <v>2544</v>
      </c>
      <c r="H305" s="2">
        <v>20000</v>
      </c>
      <c r="I305" s="2">
        <v>34964818</v>
      </c>
      <c r="J305" s="2" t="s">
        <v>23792</v>
      </c>
      <c r="K305" s="2" t="s">
        <v>2717</v>
      </c>
      <c r="L305" s="2" t="s">
        <v>7413</v>
      </c>
      <c r="M305" s="2">
        <v>39956</v>
      </c>
      <c r="N305" s="2">
        <v>21393</v>
      </c>
      <c r="O305" s="2" t="s">
        <v>2873</v>
      </c>
      <c r="P305" s="2">
        <v>4</v>
      </c>
      <c r="Q305" s="2" t="s">
        <v>14310</v>
      </c>
      <c r="R305" s="3" t="s">
        <v>18977</v>
      </c>
      <c r="S305" s="2">
        <v>186</v>
      </c>
      <c r="T305" s="2" t="s">
        <v>23647</v>
      </c>
      <c r="U305" s="2" t="s">
        <v>23694</v>
      </c>
      <c r="V305" s="2" t="s">
        <v>23760</v>
      </c>
      <c r="W305" s="2">
        <v>150000000</v>
      </c>
      <c r="X305" s="2">
        <v>2015</v>
      </c>
      <c r="Y305" s="2">
        <v>548</v>
      </c>
      <c r="Z305" s="2">
        <v>5.8</v>
      </c>
      <c r="AA305" s="2">
        <v>2.35</v>
      </c>
      <c r="AB305" s="2">
        <v>24000</v>
      </c>
    </row>
    <row r="306" spans="1:28" x14ac:dyDescent="0.3">
      <c r="A306" s="2" t="s">
        <v>28</v>
      </c>
      <c r="B306" s="2" t="s">
        <v>203</v>
      </c>
      <c r="C306" s="2">
        <v>203</v>
      </c>
      <c r="D306" s="2">
        <v>102</v>
      </c>
      <c r="E306" s="2">
        <v>77</v>
      </c>
      <c r="F306" s="2">
        <v>120</v>
      </c>
      <c r="G306" s="2" t="s">
        <v>2650</v>
      </c>
      <c r="H306" s="2">
        <v>14000</v>
      </c>
      <c r="I306" s="2">
        <v>107515297</v>
      </c>
      <c r="J306" s="2" t="s">
        <v>23825</v>
      </c>
      <c r="K306" s="2" t="s">
        <v>2571</v>
      </c>
      <c r="L306" s="2" t="s">
        <v>7566</v>
      </c>
      <c r="M306" s="2">
        <v>85833</v>
      </c>
      <c r="N306" s="2">
        <v>14552</v>
      </c>
      <c r="O306" s="2" t="s">
        <v>12159</v>
      </c>
      <c r="P306" s="2">
        <v>2</v>
      </c>
      <c r="Q306" s="2" t="s">
        <v>14461</v>
      </c>
      <c r="R306" s="3" t="s">
        <v>19130</v>
      </c>
      <c r="S306" s="2">
        <v>113</v>
      </c>
      <c r="T306" s="2" t="s">
        <v>23647</v>
      </c>
      <c r="U306" s="2" t="s">
        <v>23694</v>
      </c>
      <c r="V306" s="2" t="s">
        <v>23760</v>
      </c>
      <c r="W306" s="2">
        <v>100000000</v>
      </c>
      <c r="X306" s="2">
        <v>2013</v>
      </c>
      <c r="Y306" s="2">
        <v>151</v>
      </c>
      <c r="Z306" s="2">
        <v>6.7</v>
      </c>
      <c r="AA306" s="2">
        <v>2.35</v>
      </c>
      <c r="AB306" s="2">
        <v>17000</v>
      </c>
    </row>
    <row r="307" spans="1:28" x14ac:dyDescent="0.3">
      <c r="A307" s="2" t="s">
        <v>28</v>
      </c>
      <c r="B307" s="2" t="s">
        <v>23936</v>
      </c>
      <c r="C307" s="2">
        <v>321</v>
      </c>
      <c r="D307" s="2">
        <v>103</v>
      </c>
      <c r="E307" s="2">
        <v>207</v>
      </c>
      <c r="F307" s="2">
        <v>3000</v>
      </c>
      <c r="G307" s="2" t="s">
        <v>353</v>
      </c>
      <c r="H307" s="2">
        <v>40000</v>
      </c>
      <c r="I307" s="2">
        <v>67631157</v>
      </c>
      <c r="J307" s="2" t="s">
        <v>23937</v>
      </c>
      <c r="K307" s="2" t="s">
        <v>6194</v>
      </c>
      <c r="L307" s="2" t="s">
        <v>7567</v>
      </c>
      <c r="M307" s="2">
        <v>176598</v>
      </c>
      <c r="N307" s="2">
        <v>55175</v>
      </c>
      <c r="O307" s="2" t="s">
        <v>2658</v>
      </c>
      <c r="P307" s="2">
        <v>0</v>
      </c>
      <c r="Q307" s="2" t="s">
        <v>14462</v>
      </c>
      <c r="R307" s="3" t="s">
        <v>19131</v>
      </c>
      <c r="S307" s="2">
        <v>374</v>
      </c>
      <c r="T307" s="2" t="s">
        <v>23647</v>
      </c>
      <c r="U307" s="2" t="s">
        <v>23694</v>
      </c>
      <c r="V307" s="2" t="s">
        <v>23759</v>
      </c>
      <c r="W307" s="2">
        <v>100000000</v>
      </c>
      <c r="X307" s="2">
        <v>2010</v>
      </c>
      <c r="Y307" s="2">
        <v>11000</v>
      </c>
      <c r="Z307" s="2">
        <v>6</v>
      </c>
      <c r="AA307" s="2">
        <v>2.35</v>
      </c>
      <c r="AB307" s="2">
        <v>25000</v>
      </c>
    </row>
    <row r="308" spans="1:28" x14ac:dyDescent="0.3">
      <c r="A308" s="2" t="s">
        <v>28</v>
      </c>
      <c r="B308" s="2" t="s">
        <v>205</v>
      </c>
      <c r="C308" s="2">
        <v>174</v>
      </c>
      <c r="D308" s="2">
        <v>121</v>
      </c>
      <c r="E308" s="2">
        <v>0</v>
      </c>
      <c r="F308" s="2">
        <v>595</v>
      </c>
      <c r="G308" s="2" t="s">
        <v>2651</v>
      </c>
      <c r="H308" s="2">
        <v>1000</v>
      </c>
      <c r="I308" s="2">
        <v>66862068</v>
      </c>
      <c r="J308" s="2" t="s">
        <v>23938</v>
      </c>
      <c r="K308" s="2" t="s">
        <v>6193</v>
      </c>
      <c r="L308" s="2" t="s">
        <v>7568</v>
      </c>
      <c r="M308" s="2">
        <v>89509</v>
      </c>
      <c r="N308" s="2">
        <v>3903</v>
      </c>
      <c r="O308" s="2" t="s">
        <v>3610</v>
      </c>
      <c r="P308" s="2">
        <v>0</v>
      </c>
      <c r="Q308" s="2" t="s">
        <v>14463</v>
      </c>
      <c r="R308" s="3" t="s">
        <v>19132</v>
      </c>
      <c r="S308" s="2">
        <v>524</v>
      </c>
      <c r="T308" s="2" t="s">
        <v>23647</v>
      </c>
      <c r="U308" s="2" t="s">
        <v>23694</v>
      </c>
      <c r="V308" s="2" t="s">
        <v>23762</v>
      </c>
      <c r="W308" s="2">
        <v>83000000</v>
      </c>
      <c r="X308" s="2">
        <v>1999</v>
      </c>
      <c r="Y308" s="2">
        <v>1000</v>
      </c>
      <c r="Z308" s="2">
        <v>5.7</v>
      </c>
      <c r="AA308" s="2">
        <v>2.35</v>
      </c>
      <c r="AB308" s="2">
        <v>2000</v>
      </c>
    </row>
    <row r="309" spans="1:28" x14ac:dyDescent="0.3">
      <c r="A309" s="2" t="s">
        <v>28</v>
      </c>
      <c r="B309" s="2" t="s">
        <v>133</v>
      </c>
      <c r="C309" s="2">
        <v>166</v>
      </c>
      <c r="D309" s="2">
        <v>143</v>
      </c>
      <c r="E309" s="2">
        <v>380</v>
      </c>
      <c r="F309" s="2">
        <v>452</v>
      </c>
      <c r="G309" s="2" t="s">
        <v>2554</v>
      </c>
      <c r="H309" s="2">
        <v>29000</v>
      </c>
      <c r="I309" s="2">
        <v>57366262</v>
      </c>
      <c r="J309" s="2" t="s">
        <v>23939</v>
      </c>
      <c r="K309" s="2" t="s">
        <v>6199</v>
      </c>
      <c r="L309" s="2" t="s">
        <v>7569</v>
      </c>
      <c r="M309" s="2">
        <v>400292</v>
      </c>
      <c r="N309" s="2">
        <v>33160</v>
      </c>
      <c r="O309" s="2" t="s">
        <v>3273</v>
      </c>
      <c r="P309" s="2">
        <v>0</v>
      </c>
      <c r="Q309" s="2" t="s">
        <v>14464</v>
      </c>
      <c r="R309" s="3" t="s">
        <v>19133</v>
      </c>
      <c r="S309" s="2">
        <v>657</v>
      </c>
      <c r="T309" s="2" t="s">
        <v>23647</v>
      </c>
      <c r="U309" s="2" t="s">
        <v>23701</v>
      </c>
      <c r="V309" s="2" t="s">
        <v>23762</v>
      </c>
      <c r="W309" s="2">
        <v>100000000</v>
      </c>
      <c r="X309" s="2">
        <v>2006</v>
      </c>
      <c r="Y309" s="2">
        <v>3000</v>
      </c>
      <c r="Z309" s="2">
        <v>8</v>
      </c>
      <c r="AA309" s="2">
        <v>2.35</v>
      </c>
      <c r="AB309" s="2">
        <v>14000</v>
      </c>
    </row>
    <row r="310" spans="1:28" x14ac:dyDescent="0.3">
      <c r="A310" s="2" t="s">
        <v>28</v>
      </c>
      <c r="B310" s="2" t="s">
        <v>78</v>
      </c>
      <c r="C310" s="2">
        <v>606</v>
      </c>
      <c r="D310" s="2">
        <v>240</v>
      </c>
      <c r="E310" s="2">
        <v>17000</v>
      </c>
      <c r="F310" s="2">
        <v>4000</v>
      </c>
      <c r="G310" s="2" t="s">
        <v>6209</v>
      </c>
      <c r="H310" s="2">
        <v>29000</v>
      </c>
      <c r="I310" s="2">
        <v>116866727</v>
      </c>
      <c r="J310" s="2" t="s">
        <v>23940</v>
      </c>
      <c r="K310" s="2" t="s">
        <v>6199</v>
      </c>
      <c r="L310" s="2" t="s">
        <v>7570</v>
      </c>
      <c r="M310" s="2">
        <v>780588</v>
      </c>
      <c r="N310" s="2">
        <v>46057</v>
      </c>
      <c r="O310" s="2" t="s">
        <v>77</v>
      </c>
      <c r="P310" s="2">
        <v>3</v>
      </c>
      <c r="Q310" s="2" t="s">
        <v>14465</v>
      </c>
      <c r="R310" s="3" t="s">
        <v>19134</v>
      </c>
      <c r="S310" s="2">
        <v>1138</v>
      </c>
      <c r="T310" s="2" t="s">
        <v>23647</v>
      </c>
      <c r="U310" s="2" t="s">
        <v>23694</v>
      </c>
      <c r="V310" s="2" t="s">
        <v>23762</v>
      </c>
      <c r="W310" s="2">
        <v>100000000</v>
      </c>
      <c r="X310" s="2">
        <v>2013</v>
      </c>
      <c r="Y310" s="2">
        <v>11000</v>
      </c>
      <c r="Z310" s="2">
        <v>8.1999999999999993</v>
      </c>
      <c r="AA310" s="2">
        <v>2.35</v>
      </c>
      <c r="AB310" s="2">
        <v>138000</v>
      </c>
    </row>
    <row r="311" spans="1:28" x14ac:dyDescent="0.3">
      <c r="A311" s="2" t="s">
        <v>28</v>
      </c>
      <c r="B311" s="2" t="s">
        <v>162</v>
      </c>
      <c r="C311" s="2">
        <v>144</v>
      </c>
      <c r="D311" s="2">
        <v>121</v>
      </c>
      <c r="E311" s="2">
        <v>541</v>
      </c>
      <c r="F311" s="2">
        <v>680</v>
      </c>
      <c r="G311" s="2" t="s">
        <v>2653</v>
      </c>
      <c r="H311" s="2">
        <v>920</v>
      </c>
      <c r="I311" s="2">
        <v>184031112</v>
      </c>
      <c r="J311" s="2" t="s">
        <v>23775</v>
      </c>
      <c r="K311" s="2" t="s">
        <v>3406</v>
      </c>
      <c r="L311" s="2" t="s">
        <v>7571</v>
      </c>
      <c r="M311" s="2">
        <v>190786</v>
      </c>
      <c r="N311" s="2">
        <v>2880</v>
      </c>
      <c r="O311" s="2" t="s">
        <v>2936</v>
      </c>
      <c r="P311" s="2">
        <v>4</v>
      </c>
      <c r="Q311" s="2" t="s">
        <v>14466</v>
      </c>
      <c r="R311" s="3" t="s">
        <v>19135</v>
      </c>
      <c r="S311" s="2">
        <v>539</v>
      </c>
      <c r="T311" s="2" t="s">
        <v>23647</v>
      </c>
      <c r="U311" s="2" t="s">
        <v>23694</v>
      </c>
      <c r="V311" s="2" t="s">
        <v>23759</v>
      </c>
      <c r="W311" s="2">
        <v>100000000</v>
      </c>
      <c r="X311" s="2">
        <v>1995</v>
      </c>
      <c r="Y311" s="2">
        <v>710</v>
      </c>
      <c r="Z311" s="2">
        <v>5.4</v>
      </c>
      <c r="AA311" s="2">
        <v>1.85</v>
      </c>
      <c r="AB311" s="2">
        <v>0</v>
      </c>
    </row>
    <row r="312" spans="1:28" x14ac:dyDescent="0.3">
      <c r="A312" s="2" t="s">
        <v>28</v>
      </c>
      <c r="B312" s="2" t="s">
        <v>159</v>
      </c>
      <c r="C312" s="2">
        <v>192</v>
      </c>
      <c r="D312" s="2">
        <v>129</v>
      </c>
      <c r="E312" s="2">
        <v>719</v>
      </c>
      <c r="F312" s="2">
        <v>423</v>
      </c>
      <c r="G312" s="2" t="s">
        <v>2654</v>
      </c>
      <c r="H312" s="2">
        <v>660</v>
      </c>
      <c r="I312" s="2">
        <v>54700065</v>
      </c>
      <c r="J312" s="2" t="s">
        <v>23941</v>
      </c>
      <c r="K312" s="2" t="s">
        <v>2722</v>
      </c>
      <c r="L312" s="2" t="s">
        <v>7572</v>
      </c>
      <c r="M312" s="2">
        <v>221521</v>
      </c>
      <c r="N312" s="2">
        <v>2031</v>
      </c>
      <c r="O312" s="2" t="s">
        <v>6591</v>
      </c>
      <c r="P312" s="2">
        <v>0</v>
      </c>
      <c r="Q312" s="2" t="s">
        <v>14467</v>
      </c>
      <c r="R312" s="3" t="s">
        <v>19136</v>
      </c>
      <c r="S312" s="2">
        <v>1049</v>
      </c>
      <c r="T312" s="2" t="s">
        <v>23647</v>
      </c>
      <c r="U312" s="2" t="s">
        <v>23694</v>
      </c>
      <c r="V312" s="2" t="s">
        <v>23762</v>
      </c>
      <c r="W312" s="2">
        <v>105000000</v>
      </c>
      <c r="X312" s="2">
        <v>1997</v>
      </c>
      <c r="Y312" s="2">
        <v>475</v>
      </c>
      <c r="Z312" s="2">
        <v>7.2</v>
      </c>
      <c r="AA312" s="2">
        <v>1.85</v>
      </c>
      <c r="AB312" s="2">
        <v>0</v>
      </c>
    </row>
    <row r="313" spans="1:28" x14ac:dyDescent="0.3">
      <c r="A313" s="2" t="s">
        <v>28</v>
      </c>
      <c r="B313" s="2" t="s">
        <v>206</v>
      </c>
      <c r="C313" s="2">
        <v>511</v>
      </c>
      <c r="D313" s="2">
        <v>172</v>
      </c>
      <c r="E313" s="2">
        <v>670</v>
      </c>
      <c r="F313" s="2">
        <v>1000</v>
      </c>
      <c r="G313" s="2" t="s">
        <v>2655</v>
      </c>
      <c r="H313" s="2">
        <v>15000</v>
      </c>
      <c r="I313" s="2">
        <v>27098580</v>
      </c>
      <c r="J313" s="2" t="s">
        <v>23942</v>
      </c>
      <c r="K313" s="2" t="s">
        <v>736</v>
      </c>
      <c r="L313" s="2" t="s">
        <v>7573</v>
      </c>
      <c r="M313" s="2">
        <v>284825</v>
      </c>
      <c r="N313" s="2">
        <v>22686</v>
      </c>
      <c r="O313" s="2" t="s">
        <v>3064</v>
      </c>
      <c r="P313" s="2">
        <v>5</v>
      </c>
      <c r="Q313" s="2" t="s">
        <v>14468</v>
      </c>
      <c r="R313" s="3" t="s">
        <v>19137</v>
      </c>
      <c r="S313" s="2">
        <v>828</v>
      </c>
      <c r="T313" s="2" t="s">
        <v>23647</v>
      </c>
      <c r="U313" s="2" t="s">
        <v>23701</v>
      </c>
      <c r="V313" s="2" t="s">
        <v>23762</v>
      </c>
      <c r="W313" s="2">
        <v>102000000</v>
      </c>
      <c r="X313" s="2">
        <v>2012</v>
      </c>
      <c r="Y313" s="2">
        <v>5000</v>
      </c>
      <c r="Z313" s="2">
        <v>7.5</v>
      </c>
      <c r="AA313" s="2">
        <v>2.35</v>
      </c>
      <c r="AB313" s="2">
        <v>124000</v>
      </c>
    </row>
    <row r="314" spans="1:28" x14ac:dyDescent="0.3">
      <c r="A314" s="2" t="s">
        <v>28</v>
      </c>
      <c r="B314" s="2" t="s">
        <v>40</v>
      </c>
      <c r="C314" s="2">
        <v>188</v>
      </c>
      <c r="D314" s="2">
        <v>101</v>
      </c>
      <c r="E314" s="2">
        <v>0</v>
      </c>
      <c r="F314" s="2">
        <v>577</v>
      </c>
      <c r="G314" s="2" t="s">
        <v>2656</v>
      </c>
      <c r="H314" s="2">
        <v>2000</v>
      </c>
      <c r="I314" s="2">
        <v>55673333</v>
      </c>
      <c r="J314" s="2" t="s">
        <v>23943</v>
      </c>
      <c r="K314" s="2" t="s">
        <v>2603</v>
      </c>
      <c r="L314" s="2" t="s">
        <v>7574</v>
      </c>
      <c r="M314" s="2">
        <v>65785</v>
      </c>
      <c r="N314" s="2">
        <v>4286</v>
      </c>
      <c r="O314" s="2" t="s">
        <v>12160</v>
      </c>
      <c r="P314" s="2">
        <v>1</v>
      </c>
      <c r="Q314" s="2" t="s">
        <v>14469</v>
      </c>
      <c r="R314" s="3" t="s">
        <v>19138</v>
      </c>
      <c r="S314" s="2">
        <v>160</v>
      </c>
      <c r="T314" s="2" t="s">
        <v>23647</v>
      </c>
      <c r="U314" s="2" t="s">
        <v>23694</v>
      </c>
      <c r="V314" s="2" t="s">
        <v>23760</v>
      </c>
      <c r="W314" s="2">
        <v>80000000</v>
      </c>
      <c r="X314" s="2">
        <v>2010</v>
      </c>
      <c r="Y314" s="2">
        <v>653</v>
      </c>
      <c r="Z314" s="2">
        <v>7</v>
      </c>
      <c r="AA314" s="2">
        <v>2.35</v>
      </c>
      <c r="AB314" s="2">
        <v>16000</v>
      </c>
    </row>
    <row r="315" spans="1:28" x14ac:dyDescent="0.3">
      <c r="A315" s="2" t="s">
        <v>28</v>
      </c>
      <c r="B315" s="2" t="s">
        <v>207</v>
      </c>
      <c r="C315" s="2">
        <v>212</v>
      </c>
      <c r="D315" s="2">
        <v>87</v>
      </c>
      <c r="E315" s="2">
        <v>26</v>
      </c>
      <c r="F315" s="2">
        <v>566</v>
      </c>
      <c r="G315" s="2" t="s">
        <v>2657</v>
      </c>
      <c r="H315" s="2">
        <v>827</v>
      </c>
      <c r="I315" s="2">
        <v>40198710</v>
      </c>
      <c r="J315" s="2" t="s">
        <v>23944</v>
      </c>
      <c r="K315" s="2" t="s">
        <v>2989</v>
      </c>
      <c r="L315" s="2" t="s">
        <v>7575</v>
      </c>
      <c r="M315" s="2">
        <v>87451</v>
      </c>
      <c r="N315" s="2">
        <v>3144</v>
      </c>
      <c r="O315" s="2" t="s">
        <v>3827</v>
      </c>
      <c r="P315" s="2">
        <v>0</v>
      </c>
      <c r="Q315" s="2" t="s">
        <v>14470</v>
      </c>
      <c r="R315" s="3" t="s">
        <v>19139</v>
      </c>
      <c r="S315" s="2">
        <v>660</v>
      </c>
      <c r="T315" s="2" t="s">
        <v>23647</v>
      </c>
      <c r="U315" s="2" t="s">
        <v>23694</v>
      </c>
      <c r="V315" s="2" t="s">
        <v>23759</v>
      </c>
      <c r="W315" s="2">
        <v>100000000</v>
      </c>
      <c r="X315" s="2">
        <v>2004</v>
      </c>
      <c r="Y315" s="2">
        <v>825</v>
      </c>
      <c r="Z315" s="2">
        <v>3.3</v>
      </c>
      <c r="AA315" s="2">
        <v>2.35</v>
      </c>
      <c r="AB315" s="2">
        <v>0</v>
      </c>
    </row>
    <row r="316" spans="1:28" x14ac:dyDescent="0.3">
      <c r="A316" s="2" t="s">
        <v>28</v>
      </c>
      <c r="B316" s="2" t="s">
        <v>55</v>
      </c>
      <c r="C316" s="2">
        <v>245</v>
      </c>
      <c r="D316" s="2">
        <v>101</v>
      </c>
      <c r="E316" s="2">
        <v>420</v>
      </c>
      <c r="F316" s="2">
        <v>467</v>
      </c>
      <c r="G316" s="2" t="s">
        <v>2658</v>
      </c>
      <c r="H316" s="2">
        <v>12000</v>
      </c>
      <c r="I316" s="2">
        <v>72660029</v>
      </c>
      <c r="J316" s="2" t="s">
        <v>23786</v>
      </c>
      <c r="K316" s="2" t="s">
        <v>2560</v>
      </c>
      <c r="L316" s="2" t="s">
        <v>7576</v>
      </c>
      <c r="M316" s="2">
        <v>115687</v>
      </c>
      <c r="N316" s="2">
        <v>16235</v>
      </c>
      <c r="O316" s="2" t="s">
        <v>4950</v>
      </c>
      <c r="P316" s="2">
        <v>0</v>
      </c>
      <c r="Q316" s="2" t="s">
        <v>14471</v>
      </c>
      <c r="R316" s="3" t="s">
        <v>19140</v>
      </c>
      <c r="S316" s="2">
        <v>269</v>
      </c>
      <c r="T316" s="2" t="s">
        <v>23647</v>
      </c>
      <c r="U316" s="2" t="s">
        <v>23694</v>
      </c>
      <c r="V316" s="2" t="s">
        <v>23759</v>
      </c>
      <c r="W316" s="2">
        <v>100000000</v>
      </c>
      <c r="X316" s="2">
        <v>2014</v>
      </c>
      <c r="Y316" s="2">
        <v>3000</v>
      </c>
      <c r="Z316" s="2">
        <v>6</v>
      </c>
      <c r="AA316" s="2">
        <v>2.35</v>
      </c>
      <c r="AB316" s="2">
        <v>21000</v>
      </c>
    </row>
    <row r="317" spans="1:28" x14ac:dyDescent="0.3">
      <c r="A317" s="2" t="s">
        <v>28</v>
      </c>
      <c r="B317" s="2" t="s">
        <v>190</v>
      </c>
      <c r="C317" s="2">
        <v>127</v>
      </c>
      <c r="D317" s="2">
        <v>95</v>
      </c>
      <c r="E317" s="2">
        <v>63</v>
      </c>
      <c r="F317" s="2">
        <v>720</v>
      </c>
      <c r="G317" s="2" t="s">
        <v>2546</v>
      </c>
      <c r="H317" s="2">
        <v>23000</v>
      </c>
      <c r="I317" s="2">
        <v>38120554</v>
      </c>
      <c r="J317" s="2" t="s">
        <v>23805</v>
      </c>
      <c r="K317" s="2" t="s">
        <v>1610</v>
      </c>
      <c r="L317" s="2" t="s">
        <v>7577</v>
      </c>
      <c r="M317" s="2">
        <v>71527</v>
      </c>
      <c r="N317" s="2">
        <v>26940</v>
      </c>
      <c r="O317" s="2" t="s">
        <v>2938</v>
      </c>
      <c r="P317" s="2">
        <v>0</v>
      </c>
      <c r="Q317" s="2" t="s">
        <v>14472</v>
      </c>
      <c r="R317" s="3" t="s">
        <v>19141</v>
      </c>
      <c r="S317" s="2">
        <v>217</v>
      </c>
      <c r="T317" s="2" t="s">
        <v>23647</v>
      </c>
      <c r="U317" s="2" t="s">
        <v>23694</v>
      </c>
      <c r="V317" s="2" t="s">
        <v>23760</v>
      </c>
      <c r="W317" s="2">
        <v>140000000</v>
      </c>
      <c r="X317" s="2">
        <v>2002</v>
      </c>
      <c r="Y317" s="2">
        <v>770</v>
      </c>
      <c r="Z317" s="2">
        <v>7.1</v>
      </c>
      <c r="AA317" s="2">
        <v>1.5</v>
      </c>
      <c r="AB317" s="2">
        <v>0</v>
      </c>
    </row>
    <row r="318" spans="1:28" x14ac:dyDescent="0.3">
      <c r="A318" s="2" t="s">
        <v>28</v>
      </c>
      <c r="B318" s="2" t="s">
        <v>208</v>
      </c>
      <c r="C318" s="2">
        <v>167</v>
      </c>
      <c r="D318" s="2">
        <v>102</v>
      </c>
      <c r="E318" s="2">
        <v>52</v>
      </c>
      <c r="F318" s="2">
        <v>526</v>
      </c>
      <c r="G318" s="2" t="s">
        <v>2659</v>
      </c>
      <c r="H318" s="2">
        <v>8000</v>
      </c>
      <c r="I318" s="2">
        <v>49392095</v>
      </c>
      <c r="J318" s="2" t="s">
        <v>23945</v>
      </c>
      <c r="K318" s="2" t="s">
        <v>2643</v>
      </c>
      <c r="L318" s="2" t="s">
        <v>7578</v>
      </c>
      <c r="M318" s="2">
        <v>52029</v>
      </c>
      <c r="N318" s="2">
        <v>10552</v>
      </c>
      <c r="O318" s="2" t="s">
        <v>12161</v>
      </c>
      <c r="P318" s="2">
        <v>1</v>
      </c>
      <c r="Q318" s="2" t="s">
        <v>14473</v>
      </c>
      <c r="R318" s="3" t="s">
        <v>19142</v>
      </c>
      <c r="S318" s="2">
        <v>224</v>
      </c>
      <c r="T318" s="2" t="s">
        <v>23647</v>
      </c>
      <c r="U318" s="2" t="s">
        <v>23694</v>
      </c>
      <c r="V318" s="2" t="s">
        <v>23759</v>
      </c>
      <c r="W318" s="2">
        <v>100000000</v>
      </c>
      <c r="X318" s="2">
        <v>2009</v>
      </c>
      <c r="Y318" s="2">
        <v>735</v>
      </c>
      <c r="Z318" s="2">
        <v>5.4</v>
      </c>
      <c r="AA318" s="2">
        <v>1.85</v>
      </c>
      <c r="AB318" s="2">
        <v>0</v>
      </c>
    </row>
    <row r="319" spans="1:28" x14ac:dyDescent="0.3">
      <c r="A319" s="2" t="s">
        <v>28</v>
      </c>
      <c r="B319" s="2" t="s">
        <v>209</v>
      </c>
      <c r="C319" s="2">
        <v>320</v>
      </c>
      <c r="D319" s="2">
        <v>131</v>
      </c>
      <c r="E319" s="2">
        <v>385</v>
      </c>
      <c r="F319" s="2">
        <v>11000</v>
      </c>
      <c r="G319" s="2" t="s">
        <v>262</v>
      </c>
      <c r="H319" s="2">
        <v>26000</v>
      </c>
      <c r="I319" s="2">
        <v>39292022</v>
      </c>
      <c r="J319" s="2" t="s">
        <v>23776</v>
      </c>
      <c r="K319" s="2" t="s">
        <v>6202</v>
      </c>
      <c r="L319" s="2" t="s">
        <v>7579</v>
      </c>
      <c r="M319" s="2">
        <v>127258</v>
      </c>
      <c r="N319" s="2">
        <v>52610</v>
      </c>
      <c r="O319" s="2" t="s">
        <v>3056</v>
      </c>
      <c r="P319" s="2">
        <v>15</v>
      </c>
      <c r="Q319" s="2" t="s">
        <v>14474</v>
      </c>
      <c r="R319" s="3" t="s">
        <v>19143</v>
      </c>
      <c r="S319" s="2">
        <v>351</v>
      </c>
      <c r="T319" s="2" t="s">
        <v>23647</v>
      </c>
      <c r="U319" s="2" t="s">
        <v>23694</v>
      </c>
      <c r="V319" s="2" t="s">
        <v>23759</v>
      </c>
      <c r="W319" s="2">
        <v>90000000</v>
      </c>
      <c r="X319" s="2">
        <v>2014</v>
      </c>
      <c r="Y319" s="2">
        <v>13000</v>
      </c>
      <c r="Z319" s="2">
        <v>6.1</v>
      </c>
      <c r="AA319" s="2">
        <v>2.35</v>
      </c>
      <c r="AB319" s="2">
        <v>56000</v>
      </c>
    </row>
    <row r="320" spans="1:28" x14ac:dyDescent="0.3">
      <c r="A320" s="2" t="s">
        <v>28</v>
      </c>
      <c r="B320" s="2" t="s">
        <v>210</v>
      </c>
      <c r="C320" s="2">
        <v>163</v>
      </c>
      <c r="D320" s="2">
        <v>114</v>
      </c>
      <c r="E320" s="2">
        <v>19</v>
      </c>
      <c r="F320" s="2">
        <v>848</v>
      </c>
      <c r="G320" s="2" t="s">
        <v>2534</v>
      </c>
      <c r="H320" s="2">
        <v>1000</v>
      </c>
      <c r="I320" s="2">
        <v>28772222</v>
      </c>
      <c r="J320" s="2" t="s">
        <v>23946</v>
      </c>
      <c r="K320" s="2" t="s">
        <v>2471</v>
      </c>
      <c r="L320" s="2" t="s">
        <v>7580</v>
      </c>
      <c r="M320" s="2">
        <v>33953</v>
      </c>
      <c r="N320" s="2">
        <v>3962</v>
      </c>
      <c r="O320" s="2" t="s">
        <v>2481</v>
      </c>
      <c r="P320" s="2">
        <v>1</v>
      </c>
      <c r="Q320" s="2" t="s">
        <v>14475</v>
      </c>
      <c r="R320" s="3" t="s">
        <v>19144</v>
      </c>
      <c r="S320" s="2">
        <v>163</v>
      </c>
      <c r="T320" s="2" t="s">
        <v>23647</v>
      </c>
      <c r="U320" s="2" t="s">
        <v>23694</v>
      </c>
      <c r="V320" s="2" t="s">
        <v>23759</v>
      </c>
      <c r="W320" s="2">
        <v>105000000</v>
      </c>
      <c r="X320" s="2">
        <v>2015</v>
      </c>
      <c r="Y320" s="2">
        <v>897</v>
      </c>
      <c r="Z320" s="2">
        <v>5.3</v>
      </c>
      <c r="AA320" s="2">
        <v>2.35</v>
      </c>
      <c r="AB320" s="2">
        <v>37000</v>
      </c>
    </row>
    <row r="321" spans="1:28" x14ac:dyDescent="0.3">
      <c r="A321" s="2" t="s">
        <v>28</v>
      </c>
      <c r="B321" s="2" t="s">
        <v>211</v>
      </c>
      <c r="C321" s="2">
        <v>78</v>
      </c>
      <c r="D321" s="2">
        <v>94</v>
      </c>
      <c r="E321" s="2">
        <v>6</v>
      </c>
      <c r="F321" s="2">
        <v>227</v>
      </c>
      <c r="G321" s="2" t="s">
        <v>2660</v>
      </c>
      <c r="H321" s="2">
        <v>490</v>
      </c>
      <c r="I321" s="2">
        <v>17010646</v>
      </c>
      <c r="J321" s="2" t="s">
        <v>23815</v>
      </c>
      <c r="K321" s="2" t="s">
        <v>3099</v>
      </c>
      <c r="L321" s="2" t="s">
        <v>7581</v>
      </c>
      <c r="M321" s="2">
        <v>40751</v>
      </c>
      <c r="N321" s="2">
        <v>1195</v>
      </c>
      <c r="O321" s="2" t="s">
        <v>12162</v>
      </c>
      <c r="P321" s="2">
        <v>0</v>
      </c>
      <c r="Q321" s="2" t="s">
        <v>14476</v>
      </c>
      <c r="R321" s="3" t="s">
        <v>19145</v>
      </c>
      <c r="S321" s="2">
        <v>239</v>
      </c>
      <c r="T321" s="2" t="s">
        <v>23647</v>
      </c>
      <c r="U321" s="2" t="s">
        <v>23694</v>
      </c>
      <c r="V321" s="2" t="s">
        <v>23760</v>
      </c>
      <c r="W321" s="2">
        <v>84000000</v>
      </c>
      <c r="X321" s="2">
        <v>2005</v>
      </c>
      <c r="Y321" s="2">
        <v>294</v>
      </c>
      <c r="Z321" s="2">
        <v>2.2000000000000002</v>
      </c>
      <c r="AA321" s="2">
        <v>1.85</v>
      </c>
      <c r="AB321" s="2">
        <v>881</v>
      </c>
    </row>
    <row r="322" spans="1:28" x14ac:dyDescent="0.3">
      <c r="A322" s="2" t="s">
        <v>28</v>
      </c>
      <c r="B322" s="2" t="s">
        <v>114</v>
      </c>
      <c r="C322" s="2">
        <v>289</v>
      </c>
      <c r="D322" s="2">
        <v>122</v>
      </c>
      <c r="E322" s="2">
        <v>2000</v>
      </c>
      <c r="F322" s="2">
        <v>571</v>
      </c>
      <c r="G322" s="2" t="s">
        <v>2661</v>
      </c>
      <c r="H322" s="2">
        <v>26000</v>
      </c>
      <c r="I322" s="2">
        <v>24985612</v>
      </c>
      <c r="J322" s="2" t="s">
        <v>23947</v>
      </c>
      <c r="K322" s="2" t="s">
        <v>6196</v>
      </c>
      <c r="L322" s="2" t="s">
        <v>7582</v>
      </c>
      <c r="M322" s="2">
        <v>71782</v>
      </c>
      <c r="N322" s="2">
        <v>28328</v>
      </c>
      <c r="O322" s="2" t="s">
        <v>12163</v>
      </c>
      <c r="P322" s="2">
        <v>0</v>
      </c>
      <c r="Q322" s="2" t="s">
        <v>14477</v>
      </c>
      <c r="R322" s="3" t="s">
        <v>19146</v>
      </c>
      <c r="S322" s="2">
        <v>161</v>
      </c>
      <c r="T322" s="2" t="s">
        <v>23647</v>
      </c>
      <c r="U322" s="2" t="s">
        <v>23694</v>
      </c>
      <c r="V322" s="2" t="s">
        <v>23759</v>
      </c>
      <c r="W322" s="2">
        <v>100000000</v>
      </c>
      <c r="X322" s="2">
        <v>2015</v>
      </c>
      <c r="Y322" s="2">
        <v>911</v>
      </c>
      <c r="Z322" s="2">
        <v>7</v>
      </c>
      <c r="AA322" s="2">
        <v>1.85</v>
      </c>
      <c r="AB322" s="2">
        <v>27000</v>
      </c>
    </row>
    <row r="323" spans="1:28" x14ac:dyDescent="0.3">
      <c r="A323" s="2" t="s">
        <v>28</v>
      </c>
      <c r="B323" s="2" t="s">
        <v>212</v>
      </c>
      <c r="C323" s="2">
        <v>66</v>
      </c>
      <c r="D323" s="2">
        <v>95</v>
      </c>
      <c r="E323" s="2">
        <v>31</v>
      </c>
      <c r="F323" s="2">
        <v>683</v>
      </c>
      <c r="G323" s="2" t="s">
        <v>2662</v>
      </c>
      <c r="H323" s="2">
        <v>3000</v>
      </c>
      <c r="I323" s="2">
        <v>4411102</v>
      </c>
      <c r="J323" s="2" t="s">
        <v>23948</v>
      </c>
      <c r="K323" s="2" t="s">
        <v>2549</v>
      </c>
      <c r="L323" s="2" t="s">
        <v>7583</v>
      </c>
      <c r="M323" s="2">
        <v>20295</v>
      </c>
      <c r="N323" s="2">
        <v>6161</v>
      </c>
      <c r="O323" s="2" t="s">
        <v>3235</v>
      </c>
      <c r="P323" s="2">
        <v>1</v>
      </c>
      <c r="Q323" s="2" t="s">
        <v>14478</v>
      </c>
      <c r="R323" s="3" t="s">
        <v>19147</v>
      </c>
      <c r="S323" s="2">
        <v>164</v>
      </c>
      <c r="T323" s="2" t="s">
        <v>23647</v>
      </c>
      <c r="U323" s="2" t="s">
        <v>23694</v>
      </c>
      <c r="V323" s="2" t="s">
        <v>23759</v>
      </c>
      <c r="W323" s="2">
        <v>100000000</v>
      </c>
      <c r="X323" s="2">
        <v>2002</v>
      </c>
      <c r="Y323" s="2">
        <v>695</v>
      </c>
      <c r="Z323" s="2">
        <v>3.8</v>
      </c>
      <c r="AA323" s="2">
        <v>1.85</v>
      </c>
      <c r="AB323" s="2">
        <v>416</v>
      </c>
    </row>
    <row r="324" spans="1:28" x14ac:dyDescent="0.3">
      <c r="A324" s="2" t="s">
        <v>28</v>
      </c>
      <c r="B324" s="2" t="s">
        <v>145</v>
      </c>
      <c r="C324" s="2">
        <v>266</v>
      </c>
      <c r="D324" s="2">
        <v>115</v>
      </c>
      <c r="E324" s="2">
        <v>521</v>
      </c>
      <c r="F324" s="2">
        <v>95</v>
      </c>
      <c r="G324" s="2" t="s">
        <v>2663</v>
      </c>
      <c r="H324" s="2">
        <v>13000</v>
      </c>
      <c r="I324" s="2">
        <v>35024475</v>
      </c>
      <c r="J324" s="2" t="s">
        <v>23949</v>
      </c>
      <c r="K324" s="2" t="s">
        <v>2693</v>
      </c>
      <c r="L324" s="2" t="s">
        <v>7584</v>
      </c>
      <c r="M324" s="2">
        <v>110364</v>
      </c>
      <c r="N324" s="2">
        <v>13761</v>
      </c>
      <c r="O324" s="2" t="s">
        <v>12164</v>
      </c>
      <c r="P324" s="2">
        <v>1</v>
      </c>
      <c r="Q324" s="2" t="s">
        <v>14479</v>
      </c>
      <c r="R324" s="3" t="s">
        <v>19148</v>
      </c>
      <c r="S324" s="2">
        <v>261</v>
      </c>
      <c r="T324" s="2" t="s">
        <v>23647</v>
      </c>
      <c r="U324" s="2" t="s">
        <v>23703</v>
      </c>
      <c r="V324" s="2" t="s">
        <v>23762</v>
      </c>
      <c r="W324" s="2">
        <v>100000000</v>
      </c>
      <c r="X324" s="2">
        <v>2010</v>
      </c>
      <c r="Y324" s="2">
        <v>537</v>
      </c>
      <c r="Z324" s="2">
        <v>6.9</v>
      </c>
      <c r="AA324" s="2">
        <v>2.35</v>
      </c>
      <c r="AB324" s="2">
        <v>0</v>
      </c>
    </row>
    <row r="325" spans="1:28" x14ac:dyDescent="0.3">
      <c r="A325" s="2" t="s">
        <v>28</v>
      </c>
      <c r="B325" s="2" t="s">
        <v>213</v>
      </c>
      <c r="C325" s="2">
        <v>208</v>
      </c>
      <c r="D325" s="2">
        <v>88</v>
      </c>
      <c r="E325" s="2">
        <v>20</v>
      </c>
      <c r="F325" s="2">
        <v>36</v>
      </c>
      <c r="G325" s="2" t="s">
        <v>2664</v>
      </c>
      <c r="H325" s="2">
        <v>144</v>
      </c>
      <c r="I325" s="2">
        <v>130174897</v>
      </c>
      <c r="J325" s="2" t="s">
        <v>23809</v>
      </c>
      <c r="K325" s="2" t="s">
        <v>6228</v>
      </c>
      <c r="L325" s="2" t="s">
        <v>7585</v>
      </c>
      <c r="M325" s="2">
        <v>27918</v>
      </c>
      <c r="N325" s="2">
        <v>309</v>
      </c>
      <c r="O325" s="2" t="s">
        <v>2353</v>
      </c>
      <c r="P325" s="2">
        <v>0</v>
      </c>
      <c r="Q325" s="2" t="s">
        <v>14480</v>
      </c>
      <c r="R325" s="3" t="s">
        <v>19149</v>
      </c>
      <c r="S325" s="2">
        <v>155</v>
      </c>
      <c r="T325" s="2" t="s">
        <v>23647</v>
      </c>
      <c r="U325" s="2" t="s">
        <v>23694</v>
      </c>
      <c r="V325" s="2" t="s">
        <v>23761</v>
      </c>
      <c r="W325" s="2">
        <v>99000000</v>
      </c>
      <c r="X325" s="2">
        <v>2015</v>
      </c>
      <c r="Y325" s="2">
        <v>42</v>
      </c>
      <c r="Z325" s="2">
        <v>7.2</v>
      </c>
      <c r="AA325" s="2">
        <v>1.85</v>
      </c>
      <c r="AB325" s="2">
        <v>33000</v>
      </c>
    </row>
    <row r="326" spans="1:28" x14ac:dyDescent="0.3">
      <c r="A326" s="2" t="s">
        <v>28</v>
      </c>
      <c r="B326" s="2" t="s">
        <v>214</v>
      </c>
      <c r="C326" s="2">
        <v>97</v>
      </c>
      <c r="D326" s="2">
        <v>110</v>
      </c>
      <c r="E326" s="2">
        <v>342</v>
      </c>
      <c r="F326" s="2">
        <v>393</v>
      </c>
      <c r="G326" s="2" t="s">
        <v>2665</v>
      </c>
      <c r="H326" s="2">
        <v>623</v>
      </c>
      <c r="I326" s="2">
        <v>10200000</v>
      </c>
      <c r="J326" s="2" t="s">
        <v>23950</v>
      </c>
      <c r="K326" s="2" t="s">
        <v>3116</v>
      </c>
      <c r="L326" s="2" t="s">
        <v>7586</v>
      </c>
      <c r="M326" s="2">
        <v>18697</v>
      </c>
      <c r="N326" s="2">
        <v>1722</v>
      </c>
      <c r="O326" s="2" t="s">
        <v>3960</v>
      </c>
      <c r="P326" s="2">
        <v>0</v>
      </c>
      <c r="Q326" s="2" t="s">
        <v>14481</v>
      </c>
      <c r="R326" s="3" t="s">
        <v>19150</v>
      </c>
      <c r="S326" s="2">
        <v>263</v>
      </c>
      <c r="T326" s="2" t="s">
        <v>23647</v>
      </c>
      <c r="U326" s="2" t="s">
        <v>23694</v>
      </c>
      <c r="V326" s="2" t="s">
        <v>23760</v>
      </c>
      <c r="W326" s="2">
        <v>10000000</v>
      </c>
      <c r="X326" s="2">
        <v>1997</v>
      </c>
      <c r="Y326" s="2">
        <v>508</v>
      </c>
      <c r="Z326" s="2">
        <v>7.3</v>
      </c>
      <c r="AA326" s="2">
        <v>1.85</v>
      </c>
      <c r="AB326" s="2">
        <v>578</v>
      </c>
    </row>
    <row r="327" spans="1:28" x14ac:dyDescent="0.3">
      <c r="A327" s="2" t="s">
        <v>28</v>
      </c>
      <c r="B327" s="2" t="s">
        <v>84</v>
      </c>
      <c r="C327" s="2">
        <v>202</v>
      </c>
      <c r="D327" s="2">
        <v>130</v>
      </c>
      <c r="E327" s="2">
        <v>208</v>
      </c>
      <c r="F327" s="2">
        <v>591</v>
      </c>
      <c r="G327" s="2" t="s">
        <v>2486</v>
      </c>
      <c r="H327" s="2">
        <v>12000</v>
      </c>
      <c r="I327" s="2">
        <v>202007640</v>
      </c>
      <c r="J327" s="2" t="s">
        <v>23951</v>
      </c>
      <c r="K327" s="2" t="s">
        <v>2560</v>
      </c>
      <c r="L327" s="2" t="s">
        <v>7587</v>
      </c>
      <c r="M327" s="2">
        <v>248045</v>
      </c>
      <c r="N327" s="2">
        <v>15972</v>
      </c>
      <c r="O327" s="2" t="s">
        <v>12165</v>
      </c>
      <c r="P327" s="2">
        <v>5</v>
      </c>
      <c r="Q327" s="2" t="s">
        <v>14482</v>
      </c>
      <c r="R327" s="3" t="s">
        <v>19151</v>
      </c>
      <c r="S327" s="2">
        <v>890</v>
      </c>
      <c r="T327" s="2" t="s">
        <v>23647</v>
      </c>
      <c r="U327" s="2" t="s">
        <v>23694</v>
      </c>
      <c r="V327" s="2" t="s">
        <v>23759</v>
      </c>
      <c r="W327" s="2">
        <v>98000000</v>
      </c>
      <c r="X327" s="2">
        <v>2001</v>
      </c>
      <c r="Y327" s="2">
        <v>3000</v>
      </c>
      <c r="Z327" s="2">
        <v>6.3</v>
      </c>
      <c r="AA327" s="2">
        <v>2.35</v>
      </c>
      <c r="AB327" s="2">
        <v>0</v>
      </c>
    </row>
    <row r="328" spans="1:28" x14ac:dyDescent="0.3">
      <c r="A328" s="2" t="s">
        <v>28</v>
      </c>
      <c r="B328" s="2" t="s">
        <v>78</v>
      </c>
      <c r="C328" s="2">
        <v>233</v>
      </c>
      <c r="D328" s="2">
        <v>216</v>
      </c>
      <c r="E328" s="2">
        <v>17000</v>
      </c>
      <c r="F328" s="2">
        <v>1000</v>
      </c>
      <c r="G328" s="2" t="s">
        <v>2523</v>
      </c>
      <c r="H328" s="2">
        <v>29000</v>
      </c>
      <c r="I328" s="2">
        <v>77679638</v>
      </c>
      <c r="J328" s="2" t="s">
        <v>23952</v>
      </c>
      <c r="K328" s="2" t="s">
        <v>6199</v>
      </c>
      <c r="L328" s="2" t="s">
        <v>7588</v>
      </c>
      <c r="M328" s="2">
        <v>314033</v>
      </c>
      <c r="N328" s="2">
        <v>47657</v>
      </c>
      <c r="O328" s="2" t="s">
        <v>3064</v>
      </c>
      <c r="P328" s="2">
        <v>3</v>
      </c>
      <c r="Q328" s="2" t="s">
        <v>14483</v>
      </c>
      <c r="R328" s="3" t="s">
        <v>19152</v>
      </c>
      <c r="S328" s="2">
        <v>1166</v>
      </c>
      <c r="T328" s="2" t="s">
        <v>23647</v>
      </c>
      <c r="U328" s="2" t="s">
        <v>23694</v>
      </c>
      <c r="V328" s="2" t="s">
        <v>23762</v>
      </c>
      <c r="W328" s="2">
        <v>100000000</v>
      </c>
      <c r="X328" s="2">
        <v>2002</v>
      </c>
      <c r="Y328" s="2">
        <v>14000</v>
      </c>
      <c r="Z328" s="2">
        <v>7.5</v>
      </c>
      <c r="AA328" s="2">
        <v>2.35</v>
      </c>
      <c r="AB328" s="2">
        <v>0</v>
      </c>
    </row>
    <row r="329" spans="1:28" x14ac:dyDescent="0.3">
      <c r="A329" s="2" t="s">
        <v>28</v>
      </c>
      <c r="B329" s="2" t="s">
        <v>215</v>
      </c>
      <c r="C329" s="2">
        <v>136</v>
      </c>
      <c r="D329" s="2">
        <v>146</v>
      </c>
      <c r="E329" s="2">
        <v>611</v>
      </c>
      <c r="F329" s="2">
        <v>28</v>
      </c>
      <c r="G329" s="2" t="s">
        <v>2666</v>
      </c>
      <c r="H329" s="2">
        <v>23000</v>
      </c>
      <c r="I329" s="2">
        <v>9213</v>
      </c>
      <c r="J329" s="2" t="s">
        <v>23953</v>
      </c>
      <c r="K329" s="2" t="s">
        <v>2429</v>
      </c>
      <c r="L329" s="2" t="s">
        <v>7589</v>
      </c>
      <c r="M329" s="2">
        <v>38690</v>
      </c>
      <c r="N329" s="2">
        <v>23240</v>
      </c>
      <c r="O329" s="2" t="s">
        <v>12166</v>
      </c>
      <c r="P329" s="2">
        <v>2</v>
      </c>
      <c r="Q329" s="2" t="s">
        <v>14484</v>
      </c>
      <c r="R329" s="3" t="s">
        <v>19153</v>
      </c>
      <c r="S329" s="2">
        <v>130</v>
      </c>
      <c r="T329" s="2" t="s">
        <v>23650</v>
      </c>
      <c r="U329" s="2" t="s">
        <v>23702</v>
      </c>
      <c r="V329" s="2" t="s">
        <v>23762</v>
      </c>
      <c r="W329" s="2">
        <v>94000000</v>
      </c>
      <c r="X329" s="2">
        <v>2011</v>
      </c>
      <c r="Y329" s="2">
        <v>196</v>
      </c>
      <c r="Z329" s="2">
        <v>7.6</v>
      </c>
      <c r="AA329" s="2">
        <v>2.35</v>
      </c>
      <c r="AB329" s="2">
        <v>13000</v>
      </c>
    </row>
    <row r="330" spans="1:28" x14ac:dyDescent="0.3">
      <c r="A330" s="2" t="s">
        <v>28</v>
      </c>
      <c r="B330" s="2" t="s">
        <v>216</v>
      </c>
      <c r="C330" s="2">
        <v>154</v>
      </c>
      <c r="D330" s="2">
        <v>85</v>
      </c>
      <c r="E330" s="2">
        <v>9</v>
      </c>
      <c r="F330" s="2">
        <v>970</v>
      </c>
      <c r="G330" s="2" t="s">
        <v>2667</v>
      </c>
      <c r="H330" s="2">
        <v>12000</v>
      </c>
      <c r="I330" s="2">
        <v>58867694</v>
      </c>
      <c r="J330" s="2" t="s">
        <v>23954</v>
      </c>
      <c r="K330" s="2" t="s">
        <v>2483</v>
      </c>
      <c r="L330" s="2" t="s">
        <v>7590</v>
      </c>
      <c r="M330" s="2">
        <v>54077</v>
      </c>
      <c r="N330" s="2">
        <v>25590</v>
      </c>
      <c r="O330" s="2" t="s">
        <v>2814</v>
      </c>
      <c r="P330" s="2">
        <v>0</v>
      </c>
      <c r="Q330" s="2" t="s">
        <v>14485</v>
      </c>
      <c r="R330" s="3" t="s">
        <v>19154</v>
      </c>
      <c r="S330" s="2">
        <v>112</v>
      </c>
      <c r="T330" s="2" t="s">
        <v>23647</v>
      </c>
      <c r="U330" s="2" t="s">
        <v>23694</v>
      </c>
      <c r="V330" s="2" t="s">
        <v>23760</v>
      </c>
      <c r="W330" s="2">
        <v>100000000</v>
      </c>
      <c r="X330" s="2">
        <v>2007</v>
      </c>
      <c r="Y330" s="2">
        <v>11000</v>
      </c>
      <c r="Z330" s="2">
        <v>6.8</v>
      </c>
      <c r="AA330" s="2">
        <v>1.85</v>
      </c>
      <c r="AB330" s="2">
        <v>0</v>
      </c>
    </row>
    <row r="331" spans="1:28" x14ac:dyDescent="0.3">
      <c r="A331" s="2" t="s">
        <v>28</v>
      </c>
      <c r="B331" s="2" t="s">
        <v>217</v>
      </c>
      <c r="C331" s="2">
        <v>169</v>
      </c>
      <c r="D331" s="2">
        <v>93</v>
      </c>
      <c r="E331" s="2">
        <v>0</v>
      </c>
      <c r="F331" s="2">
        <v>465</v>
      </c>
      <c r="G331" s="2" t="s">
        <v>2668</v>
      </c>
      <c r="H331" s="2">
        <v>11000</v>
      </c>
      <c r="I331" s="2">
        <v>59475623</v>
      </c>
      <c r="J331" s="2" t="s">
        <v>23955</v>
      </c>
      <c r="K331" s="2" t="s">
        <v>2773</v>
      </c>
      <c r="L331" s="2" t="s">
        <v>7591</v>
      </c>
      <c r="M331" s="2">
        <v>49739</v>
      </c>
      <c r="N331" s="2">
        <v>13748</v>
      </c>
      <c r="O331" s="2" t="s">
        <v>12167</v>
      </c>
      <c r="P331" s="2">
        <v>1</v>
      </c>
      <c r="Q331" s="2" t="s">
        <v>14486</v>
      </c>
      <c r="R331" s="3" t="s">
        <v>19155</v>
      </c>
      <c r="S331" s="2">
        <v>407</v>
      </c>
      <c r="T331" s="2" t="s">
        <v>23647</v>
      </c>
      <c r="U331" s="2" t="s">
        <v>23694</v>
      </c>
      <c r="V331" s="2" t="s">
        <v>23759</v>
      </c>
      <c r="W331" s="2">
        <v>90000000</v>
      </c>
      <c r="X331" s="2">
        <v>2004</v>
      </c>
      <c r="Y331" s="2">
        <v>2000</v>
      </c>
      <c r="Z331" s="2">
        <v>5.2</v>
      </c>
      <c r="AA331" s="2">
        <v>1.85</v>
      </c>
      <c r="AB331" s="2">
        <v>0</v>
      </c>
    </row>
    <row r="332" spans="1:28" x14ac:dyDescent="0.3">
      <c r="A332" s="2" t="s">
        <v>28</v>
      </c>
      <c r="B332" s="2" t="s">
        <v>48</v>
      </c>
      <c r="C332" s="2">
        <v>200</v>
      </c>
      <c r="D332" s="2">
        <v>152</v>
      </c>
      <c r="E332" s="2">
        <v>0</v>
      </c>
      <c r="F332" s="2">
        <v>557</v>
      </c>
      <c r="G332" s="2" t="s">
        <v>2669</v>
      </c>
      <c r="H332" s="2">
        <v>2000</v>
      </c>
      <c r="I332" s="2">
        <v>108638745</v>
      </c>
      <c r="J332" s="2" t="s">
        <v>23956</v>
      </c>
      <c r="K332" s="2" t="s">
        <v>2596</v>
      </c>
      <c r="L332" s="2" t="s">
        <v>7592</v>
      </c>
      <c r="M332" s="2">
        <v>292022</v>
      </c>
      <c r="N332" s="2">
        <v>4270</v>
      </c>
      <c r="O332" s="2" t="s">
        <v>2466</v>
      </c>
      <c r="P332" s="2">
        <v>0</v>
      </c>
      <c r="Q332" s="2" t="s">
        <v>14487</v>
      </c>
      <c r="R332" s="3" t="s">
        <v>19156</v>
      </c>
      <c r="S332" s="2">
        <v>1103</v>
      </c>
      <c r="T332" s="2" t="s">
        <v>23647</v>
      </c>
      <c r="U332" s="2" t="s">
        <v>23694</v>
      </c>
      <c r="V332" s="2" t="s">
        <v>23762</v>
      </c>
      <c r="W332" s="2">
        <v>92000000</v>
      </c>
      <c r="X332" s="2">
        <v>2001</v>
      </c>
      <c r="Y332" s="2">
        <v>820</v>
      </c>
      <c r="Z332" s="2">
        <v>7.7</v>
      </c>
      <c r="AA332" s="2">
        <v>2.35</v>
      </c>
      <c r="AB332" s="2">
        <v>10000</v>
      </c>
    </row>
    <row r="333" spans="1:28" x14ac:dyDescent="0.3">
      <c r="A333" s="2" t="s">
        <v>28</v>
      </c>
      <c r="B333" s="2" t="s">
        <v>218</v>
      </c>
      <c r="C333" s="2">
        <v>255</v>
      </c>
      <c r="D333" s="2">
        <v>85</v>
      </c>
      <c r="E333" s="2">
        <v>116</v>
      </c>
      <c r="F333" s="2">
        <v>329</v>
      </c>
      <c r="G333" s="2" t="s">
        <v>2670</v>
      </c>
      <c r="H333" s="2">
        <v>8000</v>
      </c>
      <c r="I333" s="2">
        <v>86897182</v>
      </c>
      <c r="J333" s="2" t="s">
        <v>5447</v>
      </c>
      <c r="K333" s="2" t="s">
        <v>2643</v>
      </c>
      <c r="L333" s="2" t="s">
        <v>7593</v>
      </c>
      <c r="M333" s="2">
        <v>106790</v>
      </c>
      <c r="N333" s="2">
        <v>9271</v>
      </c>
      <c r="O333" s="2" t="s">
        <v>12168</v>
      </c>
      <c r="P333" s="2">
        <v>0</v>
      </c>
      <c r="Q333" s="2" t="s">
        <v>14488</v>
      </c>
      <c r="R333" s="3" t="s">
        <v>19157</v>
      </c>
      <c r="S333" s="2">
        <v>177</v>
      </c>
      <c r="T333" s="2" t="s">
        <v>23647</v>
      </c>
      <c r="U333" s="2" t="s">
        <v>23694</v>
      </c>
      <c r="V333" s="2" t="s">
        <v>23762</v>
      </c>
      <c r="W333" s="2">
        <v>95000000</v>
      </c>
      <c r="X333" s="2">
        <v>2012</v>
      </c>
      <c r="Y333" s="2">
        <v>331</v>
      </c>
      <c r="Z333" s="2">
        <v>6.2</v>
      </c>
      <c r="AA333" s="2">
        <v>1.85</v>
      </c>
      <c r="AB333" s="2">
        <v>18000</v>
      </c>
    </row>
    <row r="334" spans="1:28" x14ac:dyDescent="0.3">
      <c r="A334" s="2" t="s">
        <v>28</v>
      </c>
      <c r="B334" s="2" t="s">
        <v>219</v>
      </c>
      <c r="C334" s="2">
        <v>173</v>
      </c>
      <c r="D334" s="2">
        <v>126</v>
      </c>
      <c r="E334" s="2">
        <v>0</v>
      </c>
      <c r="F334" s="2">
        <v>10000</v>
      </c>
      <c r="G334" s="2" t="s">
        <v>2671</v>
      </c>
      <c r="H334" s="2">
        <v>14000</v>
      </c>
      <c r="I334" s="2">
        <v>63540020</v>
      </c>
      <c r="J334" s="2" t="s">
        <v>23782</v>
      </c>
      <c r="K334" s="2" t="s">
        <v>3604</v>
      </c>
      <c r="L334" s="2" t="s">
        <v>7594</v>
      </c>
      <c r="M334" s="2">
        <v>343274</v>
      </c>
      <c r="N334" s="2">
        <v>39319</v>
      </c>
      <c r="O334" s="2" t="s">
        <v>2539</v>
      </c>
      <c r="P334" s="2">
        <v>2</v>
      </c>
      <c r="Q334" s="2" t="s">
        <v>14489</v>
      </c>
      <c r="R334" s="3" t="s">
        <v>19158</v>
      </c>
      <c r="S334" s="2">
        <v>742</v>
      </c>
      <c r="T334" s="2" t="s">
        <v>23647</v>
      </c>
      <c r="U334" s="2" t="s">
        <v>23703</v>
      </c>
      <c r="V334" s="2" t="s">
        <v>23759</v>
      </c>
      <c r="W334" s="2">
        <v>93000000</v>
      </c>
      <c r="X334" s="2">
        <v>1997</v>
      </c>
      <c r="Y334" s="2">
        <v>13000</v>
      </c>
      <c r="Z334" s="2">
        <v>7.7</v>
      </c>
      <c r="AA334" s="2">
        <v>2.35</v>
      </c>
      <c r="AB334" s="2">
        <v>18000</v>
      </c>
    </row>
    <row r="335" spans="1:28" x14ac:dyDescent="0.3">
      <c r="A335" s="2" t="s">
        <v>28</v>
      </c>
      <c r="B335" s="2" t="s">
        <v>220</v>
      </c>
      <c r="C335" s="2">
        <v>221</v>
      </c>
      <c r="D335" s="2">
        <v>146</v>
      </c>
      <c r="E335" s="2">
        <v>127</v>
      </c>
      <c r="F335" s="2">
        <v>722</v>
      </c>
      <c r="G335" s="2" t="s">
        <v>2672</v>
      </c>
      <c r="H335" s="2">
        <v>962</v>
      </c>
      <c r="I335" s="2">
        <v>95328937</v>
      </c>
      <c r="J335" s="2" t="s">
        <v>23894</v>
      </c>
      <c r="K335" s="2" t="s">
        <v>3460</v>
      </c>
      <c r="L335" s="2" t="s">
        <v>7595</v>
      </c>
      <c r="M335" s="2">
        <v>59581</v>
      </c>
      <c r="N335" s="2">
        <v>4555</v>
      </c>
      <c r="O335" s="2" t="s">
        <v>2923</v>
      </c>
      <c r="P335" s="2">
        <v>4</v>
      </c>
      <c r="Q335" s="2" t="s">
        <v>14490</v>
      </c>
      <c r="R335" s="3" t="s">
        <v>19159</v>
      </c>
      <c r="S335" s="2">
        <v>293</v>
      </c>
      <c r="T335" s="2" t="s">
        <v>23647</v>
      </c>
      <c r="U335" s="2" t="s">
        <v>23694</v>
      </c>
      <c r="V335" s="2" t="s">
        <v>23762</v>
      </c>
      <c r="W335" s="2">
        <v>100000000</v>
      </c>
      <c r="X335" s="2">
        <v>2010</v>
      </c>
      <c r="Y335" s="2">
        <v>740</v>
      </c>
      <c r="Z335" s="2">
        <v>4.3</v>
      </c>
      <c r="AA335" s="2">
        <v>1.85</v>
      </c>
      <c r="AB335" s="2">
        <v>0</v>
      </c>
    </row>
    <row r="336" spans="1:28" x14ac:dyDescent="0.3">
      <c r="A336" s="2" t="s">
        <v>28</v>
      </c>
      <c r="B336" s="2" t="s">
        <v>221</v>
      </c>
      <c r="C336" s="2">
        <v>82</v>
      </c>
      <c r="D336" s="2">
        <v>89</v>
      </c>
      <c r="E336" s="2">
        <v>10</v>
      </c>
      <c r="F336" s="2">
        <v>442</v>
      </c>
      <c r="G336" s="2" t="s">
        <v>2673</v>
      </c>
      <c r="H336" s="2">
        <v>2000</v>
      </c>
      <c r="I336" s="2">
        <v>50802661</v>
      </c>
      <c r="J336" s="2" t="s">
        <v>23957</v>
      </c>
      <c r="K336" s="2" t="s">
        <v>2984</v>
      </c>
      <c r="L336" s="2" t="s">
        <v>7596</v>
      </c>
      <c r="M336" s="2">
        <v>58300</v>
      </c>
      <c r="N336" s="2">
        <v>3372</v>
      </c>
      <c r="O336" s="2" t="s">
        <v>3177</v>
      </c>
      <c r="P336" s="2">
        <v>1</v>
      </c>
      <c r="Q336" s="2" t="s">
        <v>14491</v>
      </c>
      <c r="R336" s="3" t="s">
        <v>19160</v>
      </c>
      <c r="S336" s="2">
        <v>139</v>
      </c>
      <c r="T336" s="2" t="s">
        <v>23647</v>
      </c>
      <c r="U336" s="2" t="s">
        <v>23694</v>
      </c>
      <c r="V336" s="2" t="s">
        <v>23760</v>
      </c>
      <c r="W336" s="2">
        <v>95000000</v>
      </c>
      <c r="X336" s="2">
        <v>2000</v>
      </c>
      <c r="Y336" s="2">
        <v>919</v>
      </c>
      <c r="Z336" s="2">
        <v>6.9</v>
      </c>
      <c r="AA336" s="2">
        <v>1.85</v>
      </c>
      <c r="AB336" s="2">
        <v>0</v>
      </c>
    </row>
    <row r="337" spans="1:28" x14ac:dyDescent="0.3">
      <c r="A337" s="2" t="s">
        <v>28</v>
      </c>
      <c r="B337" s="2" t="s">
        <v>213</v>
      </c>
      <c r="C337" s="2">
        <v>233</v>
      </c>
      <c r="D337" s="2">
        <v>88</v>
      </c>
      <c r="E337" s="2">
        <v>20</v>
      </c>
      <c r="F337" s="2">
        <v>916</v>
      </c>
      <c r="G337" s="2" t="s">
        <v>2674</v>
      </c>
      <c r="H337" s="2">
        <v>22000</v>
      </c>
      <c r="I337" s="2">
        <v>161317423</v>
      </c>
      <c r="J337" s="2" t="s">
        <v>23809</v>
      </c>
      <c r="K337" s="2" t="s">
        <v>2464</v>
      </c>
      <c r="L337" s="2" t="s">
        <v>7597</v>
      </c>
      <c r="M337" s="2">
        <v>145321</v>
      </c>
      <c r="N337" s="2">
        <v>25354</v>
      </c>
      <c r="O337" s="2" t="s">
        <v>12169</v>
      </c>
      <c r="P337" s="2">
        <v>0</v>
      </c>
      <c r="Q337" s="2" t="s">
        <v>14492</v>
      </c>
      <c r="R337" s="3" t="s">
        <v>19161</v>
      </c>
      <c r="S337" s="2">
        <v>139</v>
      </c>
      <c r="T337" s="2" t="s">
        <v>23647</v>
      </c>
      <c r="U337" s="2" t="s">
        <v>23694</v>
      </c>
      <c r="V337" s="2" t="s">
        <v>23760</v>
      </c>
      <c r="W337" s="2">
        <v>95000000</v>
      </c>
      <c r="X337" s="2">
        <v>2012</v>
      </c>
      <c r="Y337" s="2">
        <v>1000</v>
      </c>
      <c r="Z337" s="2">
        <v>6.6</v>
      </c>
      <c r="AA337" s="2">
        <v>2.35</v>
      </c>
      <c r="AB337" s="2">
        <v>14000</v>
      </c>
    </row>
    <row r="338" spans="1:28" x14ac:dyDescent="0.3">
      <c r="A338" s="2" t="s">
        <v>28</v>
      </c>
      <c r="B338" s="2" t="s">
        <v>115</v>
      </c>
      <c r="C338" s="2">
        <v>343</v>
      </c>
      <c r="D338" s="2">
        <v>105</v>
      </c>
      <c r="E338" s="2">
        <v>0</v>
      </c>
      <c r="F338" s="2">
        <v>502</v>
      </c>
      <c r="G338" s="2" t="s">
        <v>2675</v>
      </c>
      <c r="H338" s="2">
        <v>2000</v>
      </c>
      <c r="I338" s="2">
        <v>201148159</v>
      </c>
      <c r="J338" s="2" t="s">
        <v>23958</v>
      </c>
      <c r="K338" s="2" t="s">
        <v>2570</v>
      </c>
      <c r="L338" s="2" t="s">
        <v>7598</v>
      </c>
      <c r="M338" s="2">
        <v>103737</v>
      </c>
      <c r="N338" s="2">
        <v>4671</v>
      </c>
      <c r="O338" s="2" t="s">
        <v>12114</v>
      </c>
      <c r="P338" s="2">
        <v>1</v>
      </c>
      <c r="Q338" s="2" t="s">
        <v>14493</v>
      </c>
      <c r="R338" s="3" t="s">
        <v>19162</v>
      </c>
      <c r="S338" s="2">
        <v>322</v>
      </c>
      <c r="T338" s="2" t="s">
        <v>23647</v>
      </c>
      <c r="U338" s="2" t="s">
        <v>23694</v>
      </c>
      <c r="V338" s="2" t="s">
        <v>23760</v>
      </c>
      <c r="W338" s="2">
        <v>95000000</v>
      </c>
      <c r="X338" s="2">
        <v>2015</v>
      </c>
      <c r="Y338" s="2">
        <v>520</v>
      </c>
      <c r="Z338" s="2">
        <v>7</v>
      </c>
      <c r="AA338" s="2">
        <v>2.35</v>
      </c>
      <c r="AB338" s="2">
        <v>56000</v>
      </c>
    </row>
    <row r="339" spans="1:28" x14ac:dyDescent="0.3">
      <c r="A339" s="2" t="s">
        <v>28</v>
      </c>
      <c r="B339" s="2" t="s">
        <v>46</v>
      </c>
      <c r="C339" s="2">
        <v>308</v>
      </c>
      <c r="D339" s="2">
        <v>135</v>
      </c>
      <c r="E339" s="2">
        <v>0</v>
      </c>
      <c r="F339" s="2">
        <v>310</v>
      </c>
      <c r="G339" s="2" t="s">
        <v>23959</v>
      </c>
      <c r="H339" s="2">
        <v>873</v>
      </c>
      <c r="I339" s="2">
        <v>43982842</v>
      </c>
      <c r="J339" s="2" t="s">
        <v>23960</v>
      </c>
      <c r="K339" s="2" t="s">
        <v>6229</v>
      </c>
      <c r="L339" s="2" t="s">
        <v>7599</v>
      </c>
      <c r="M339" s="2">
        <v>125109</v>
      </c>
      <c r="N339" s="2">
        <v>2370</v>
      </c>
      <c r="O339" s="2" t="s">
        <v>12092</v>
      </c>
      <c r="P339" s="2">
        <v>1</v>
      </c>
      <c r="Q339" s="2" t="s">
        <v>14494</v>
      </c>
      <c r="R339" s="3" t="s">
        <v>19163</v>
      </c>
      <c r="S339" s="2">
        <v>593</v>
      </c>
      <c r="T339" s="2" t="s">
        <v>23647</v>
      </c>
      <c r="U339" s="2" t="s">
        <v>23694</v>
      </c>
      <c r="V339" s="2" t="s">
        <v>23759</v>
      </c>
      <c r="W339" s="2">
        <v>65000000</v>
      </c>
      <c r="X339" s="2">
        <v>2009</v>
      </c>
      <c r="Y339" s="2">
        <v>560</v>
      </c>
      <c r="Z339" s="2">
        <v>6.7</v>
      </c>
      <c r="AA339" s="2">
        <v>2.35</v>
      </c>
      <c r="AB339" s="2">
        <v>16000</v>
      </c>
    </row>
    <row r="340" spans="1:28" x14ac:dyDescent="0.3">
      <c r="A340" s="2" t="s">
        <v>28</v>
      </c>
      <c r="B340" s="2" t="s">
        <v>35</v>
      </c>
      <c r="C340" s="2">
        <v>301</v>
      </c>
      <c r="D340" s="2">
        <v>100</v>
      </c>
      <c r="E340" s="2">
        <v>475</v>
      </c>
      <c r="F340" s="2">
        <v>799</v>
      </c>
      <c r="G340" s="2" t="s">
        <v>2677</v>
      </c>
      <c r="H340" s="2">
        <v>1000</v>
      </c>
      <c r="I340" s="2">
        <v>380838870</v>
      </c>
      <c r="J340" s="2" t="s">
        <v>23809</v>
      </c>
      <c r="K340" s="2" t="s">
        <v>6230</v>
      </c>
      <c r="L340" s="2" t="s">
        <v>7600</v>
      </c>
      <c r="M340" s="2">
        <v>692482</v>
      </c>
      <c r="N340" s="2">
        <v>5641</v>
      </c>
      <c r="O340" s="2" t="s">
        <v>2601</v>
      </c>
      <c r="P340" s="2">
        <v>0</v>
      </c>
      <c r="Q340" s="2" t="s">
        <v>14495</v>
      </c>
      <c r="R340" s="3" t="s">
        <v>19164</v>
      </c>
      <c r="S340" s="2">
        <v>866</v>
      </c>
      <c r="T340" s="2" t="s">
        <v>23647</v>
      </c>
      <c r="U340" s="2" t="s">
        <v>23694</v>
      </c>
      <c r="V340" s="2" t="s">
        <v>23761</v>
      </c>
      <c r="W340" s="2">
        <v>94000000</v>
      </c>
      <c r="X340" s="2">
        <v>2003</v>
      </c>
      <c r="Y340" s="2">
        <v>939</v>
      </c>
      <c r="Z340" s="2">
        <v>8.1999999999999993</v>
      </c>
      <c r="AA340" s="2">
        <v>1.85</v>
      </c>
      <c r="AB340" s="2">
        <v>11000</v>
      </c>
    </row>
    <row r="341" spans="1:28" x14ac:dyDescent="0.3">
      <c r="A341" s="2" t="s">
        <v>28</v>
      </c>
      <c r="B341" s="2" t="s">
        <v>46</v>
      </c>
      <c r="C341" s="2">
        <v>328</v>
      </c>
      <c r="D341" s="2">
        <v>192</v>
      </c>
      <c r="E341" s="2">
        <v>0</v>
      </c>
      <c r="F341" s="2">
        <v>416</v>
      </c>
      <c r="G341" s="2" t="s">
        <v>2678</v>
      </c>
      <c r="H341" s="2">
        <v>5000</v>
      </c>
      <c r="I341" s="2">
        <v>377019252</v>
      </c>
      <c r="J341" s="2" t="s">
        <v>23818</v>
      </c>
      <c r="K341" s="2" t="s">
        <v>2427</v>
      </c>
      <c r="L341" s="2" t="s">
        <v>7601</v>
      </c>
      <c r="M341" s="2">
        <v>1215718</v>
      </c>
      <c r="N341" s="2">
        <v>6434</v>
      </c>
      <c r="O341" s="2" t="s">
        <v>3003</v>
      </c>
      <c r="P341" s="2">
        <v>2</v>
      </c>
      <c r="Q341" s="2" t="s">
        <v>14496</v>
      </c>
      <c r="R341" s="3" t="s">
        <v>19165</v>
      </c>
      <c r="S341" s="2">
        <v>3189</v>
      </c>
      <c r="T341" s="2" t="s">
        <v>23647</v>
      </c>
      <c r="U341" s="2" t="s">
        <v>23694</v>
      </c>
      <c r="V341" s="2" t="s">
        <v>23759</v>
      </c>
      <c r="W341" s="2">
        <v>94000000</v>
      </c>
      <c r="X341" s="2">
        <v>2003</v>
      </c>
      <c r="Y341" s="2">
        <v>857</v>
      </c>
      <c r="Z341" s="2">
        <v>8.9</v>
      </c>
      <c r="AA341" s="2">
        <v>2.35</v>
      </c>
      <c r="AB341" s="2">
        <v>16000</v>
      </c>
    </row>
    <row r="342" spans="1:28" x14ac:dyDescent="0.3">
      <c r="A342" s="2" t="s">
        <v>28</v>
      </c>
      <c r="B342" s="2" t="s">
        <v>46</v>
      </c>
      <c r="C342" s="2">
        <v>294</v>
      </c>
      <c r="D342" s="2">
        <v>172</v>
      </c>
      <c r="E342" s="2">
        <v>0</v>
      </c>
      <c r="F342" s="2">
        <v>857</v>
      </c>
      <c r="G342" s="2" t="s">
        <v>2427</v>
      </c>
      <c r="H342" s="2">
        <v>16000</v>
      </c>
      <c r="I342" s="2">
        <v>340478898</v>
      </c>
      <c r="J342" s="2" t="s">
        <v>23818</v>
      </c>
      <c r="K342" s="2" t="s">
        <v>2484</v>
      </c>
      <c r="L342" s="2" t="s">
        <v>7602</v>
      </c>
      <c r="M342" s="2">
        <v>1100446</v>
      </c>
      <c r="N342" s="2">
        <v>23052</v>
      </c>
      <c r="O342" s="2" t="s">
        <v>2678</v>
      </c>
      <c r="P342" s="2">
        <v>1</v>
      </c>
      <c r="Q342" s="2" t="s">
        <v>14497</v>
      </c>
      <c r="R342" s="3" t="s">
        <v>19166</v>
      </c>
      <c r="S342" s="2">
        <v>2417</v>
      </c>
      <c r="T342" s="2" t="s">
        <v>23647</v>
      </c>
      <c r="U342" s="2" t="s">
        <v>23694</v>
      </c>
      <c r="V342" s="2" t="s">
        <v>23759</v>
      </c>
      <c r="W342" s="2">
        <v>94000000</v>
      </c>
      <c r="X342" s="2">
        <v>2002</v>
      </c>
      <c r="Y342" s="2">
        <v>5000</v>
      </c>
      <c r="Z342" s="2">
        <v>8.6999999999999993</v>
      </c>
      <c r="AA342" s="2">
        <v>2.35</v>
      </c>
      <c r="AB342" s="2">
        <v>10000</v>
      </c>
    </row>
    <row r="343" spans="1:28" x14ac:dyDescent="0.3">
      <c r="A343" s="2" t="s">
        <v>28</v>
      </c>
      <c r="B343" s="2" t="s">
        <v>222</v>
      </c>
      <c r="C343" s="2">
        <v>175</v>
      </c>
      <c r="D343" s="2">
        <v>102</v>
      </c>
      <c r="E343" s="2">
        <v>44</v>
      </c>
      <c r="F343" s="2">
        <v>766</v>
      </c>
      <c r="G343" s="2" t="s">
        <v>2554</v>
      </c>
      <c r="H343" s="2">
        <v>12000</v>
      </c>
      <c r="I343" s="2">
        <v>17176900</v>
      </c>
      <c r="J343" s="2" t="s">
        <v>23775</v>
      </c>
      <c r="K343" s="2" t="s">
        <v>2483</v>
      </c>
      <c r="L343" s="2" t="s">
        <v>7603</v>
      </c>
      <c r="M343" s="2">
        <v>54501</v>
      </c>
      <c r="N343" s="2">
        <v>17098</v>
      </c>
      <c r="O343" s="2" t="s">
        <v>3152</v>
      </c>
      <c r="P343" s="2">
        <v>4</v>
      </c>
      <c r="Q343" s="2" t="s">
        <v>14498</v>
      </c>
      <c r="R343" s="3" t="s">
        <v>19167</v>
      </c>
      <c r="S343" s="2">
        <v>154</v>
      </c>
      <c r="T343" s="2" t="s">
        <v>23647</v>
      </c>
      <c r="U343" s="2" t="s">
        <v>23694</v>
      </c>
      <c r="V343" s="2" t="s">
        <v>23759</v>
      </c>
      <c r="W343" s="2">
        <v>95000000</v>
      </c>
      <c r="X343" s="2">
        <v>2014</v>
      </c>
      <c r="Y343" s="2">
        <v>3000</v>
      </c>
      <c r="Z343" s="2">
        <v>5.5</v>
      </c>
      <c r="AA343" s="2">
        <v>2.35</v>
      </c>
      <c r="AB343" s="2">
        <v>16000</v>
      </c>
    </row>
    <row r="344" spans="1:28" x14ac:dyDescent="0.3">
      <c r="A344" s="2" t="s">
        <v>28</v>
      </c>
      <c r="B344" s="2" t="s">
        <v>200</v>
      </c>
      <c r="C344" s="2">
        <v>199</v>
      </c>
      <c r="D344" s="2">
        <v>100</v>
      </c>
      <c r="E344" s="2">
        <v>165</v>
      </c>
      <c r="F344" s="2">
        <v>240</v>
      </c>
      <c r="G344" s="2" t="s">
        <v>2679</v>
      </c>
      <c r="H344" s="2">
        <v>11000</v>
      </c>
      <c r="I344" s="2">
        <v>131144183</v>
      </c>
      <c r="J344" s="2" t="s">
        <v>23951</v>
      </c>
      <c r="K344" s="2" t="s">
        <v>353</v>
      </c>
      <c r="L344" s="2" t="s">
        <v>7604</v>
      </c>
      <c r="M344" s="2">
        <v>157016</v>
      </c>
      <c r="N344" s="2">
        <v>12150</v>
      </c>
      <c r="O344" s="2" t="s">
        <v>12170</v>
      </c>
      <c r="P344" s="2">
        <v>1</v>
      </c>
      <c r="Q344" s="2" t="s">
        <v>14499</v>
      </c>
      <c r="R344" s="3" t="s">
        <v>19168</v>
      </c>
      <c r="S344" s="2">
        <v>824</v>
      </c>
      <c r="T344" s="2" t="s">
        <v>23647</v>
      </c>
      <c r="U344" s="2" t="s">
        <v>23694</v>
      </c>
      <c r="V344" s="2" t="s">
        <v>23759</v>
      </c>
      <c r="W344" s="2">
        <v>115000000</v>
      </c>
      <c r="X344" s="2">
        <v>2001</v>
      </c>
      <c r="Y344" s="2">
        <v>509</v>
      </c>
      <c r="Z344" s="2">
        <v>5.7</v>
      </c>
      <c r="AA344" s="2">
        <v>2.35</v>
      </c>
      <c r="AB344" s="2">
        <v>0</v>
      </c>
    </row>
    <row r="345" spans="1:28" x14ac:dyDescent="0.3">
      <c r="A345" s="2" t="s">
        <v>28</v>
      </c>
      <c r="B345" s="2" t="s">
        <v>223</v>
      </c>
      <c r="C345" s="2">
        <v>355</v>
      </c>
      <c r="D345" s="2">
        <v>119</v>
      </c>
      <c r="E345" s="2">
        <v>0</v>
      </c>
      <c r="F345" s="2">
        <v>968</v>
      </c>
      <c r="G345" s="2" t="s">
        <v>2488</v>
      </c>
      <c r="H345" s="2">
        <v>40000</v>
      </c>
      <c r="I345" s="2">
        <v>23014504</v>
      </c>
      <c r="J345" s="2" t="s">
        <v>23961</v>
      </c>
      <c r="K345" s="2" t="s">
        <v>6194</v>
      </c>
      <c r="L345" s="2" t="s">
        <v>7605</v>
      </c>
      <c r="M345" s="2">
        <v>172707</v>
      </c>
      <c r="N345" s="2">
        <v>54031</v>
      </c>
      <c r="O345" s="2" t="s">
        <v>2469</v>
      </c>
      <c r="P345" s="2">
        <v>1</v>
      </c>
      <c r="Q345" s="2" t="s">
        <v>14500</v>
      </c>
      <c r="R345" s="3" t="s">
        <v>19169</v>
      </c>
      <c r="S345" s="2">
        <v>462</v>
      </c>
      <c r="T345" s="2" t="s">
        <v>23647</v>
      </c>
      <c r="U345" s="2" t="s">
        <v>23695</v>
      </c>
      <c r="V345" s="2" t="s">
        <v>23759</v>
      </c>
      <c r="W345" s="2">
        <v>100000000</v>
      </c>
      <c r="X345" s="2">
        <v>2014</v>
      </c>
      <c r="Y345" s="2">
        <v>11000</v>
      </c>
      <c r="Z345" s="2">
        <v>6.3</v>
      </c>
      <c r="AA345" s="2">
        <v>2.35</v>
      </c>
      <c r="AB345" s="2">
        <v>37000</v>
      </c>
    </row>
    <row r="346" spans="1:28" x14ac:dyDescent="0.3">
      <c r="A346" s="2" t="s">
        <v>28</v>
      </c>
      <c r="B346" s="2" t="s">
        <v>120</v>
      </c>
      <c r="C346" s="2">
        <v>198</v>
      </c>
      <c r="D346" s="2">
        <v>92</v>
      </c>
      <c r="E346" s="2">
        <v>394</v>
      </c>
      <c r="F346" s="2">
        <v>527</v>
      </c>
      <c r="G346" s="2" t="s">
        <v>2680</v>
      </c>
      <c r="H346" s="2">
        <v>693</v>
      </c>
      <c r="I346" s="2">
        <v>181166115</v>
      </c>
      <c r="J346" s="2" t="s">
        <v>23795</v>
      </c>
      <c r="K346" s="2" t="s">
        <v>3544</v>
      </c>
      <c r="L346" s="2" t="s">
        <v>7606</v>
      </c>
      <c r="M346" s="2">
        <v>219501</v>
      </c>
      <c r="N346" s="2">
        <v>2574</v>
      </c>
      <c r="O346" s="2" t="s">
        <v>4066</v>
      </c>
      <c r="P346" s="2">
        <v>0</v>
      </c>
      <c r="Q346" s="2" t="s">
        <v>14501</v>
      </c>
      <c r="R346" s="3" t="s">
        <v>19170</v>
      </c>
      <c r="S346" s="2">
        <v>1236</v>
      </c>
      <c r="T346" s="2" t="s">
        <v>23647</v>
      </c>
      <c r="U346" s="2" t="s">
        <v>23694</v>
      </c>
      <c r="V346" s="2" t="s">
        <v>23759</v>
      </c>
      <c r="W346" s="2">
        <v>93000000</v>
      </c>
      <c r="X346" s="2">
        <v>2001</v>
      </c>
      <c r="Y346" s="2">
        <v>595</v>
      </c>
      <c r="Z346" s="2">
        <v>5.9</v>
      </c>
      <c r="AA346" s="2">
        <v>1.85</v>
      </c>
      <c r="AB346" s="2">
        <v>0</v>
      </c>
    </row>
    <row r="347" spans="1:28" x14ac:dyDescent="0.3">
      <c r="A347" s="2" t="s">
        <v>28</v>
      </c>
      <c r="B347" s="2" t="s">
        <v>224</v>
      </c>
      <c r="C347" s="2">
        <v>529</v>
      </c>
      <c r="D347" s="2">
        <v>105</v>
      </c>
      <c r="E347" s="2">
        <v>81</v>
      </c>
      <c r="F347" s="2">
        <v>779</v>
      </c>
      <c r="G347" s="2" t="s">
        <v>2681</v>
      </c>
      <c r="H347" s="2">
        <v>11000</v>
      </c>
      <c r="I347" s="2">
        <v>176740650</v>
      </c>
      <c r="J347" s="2" t="s">
        <v>23891</v>
      </c>
      <c r="K347" s="2" t="s">
        <v>2431</v>
      </c>
      <c r="L347" s="2" t="s">
        <v>7607</v>
      </c>
      <c r="M347" s="2">
        <v>403836</v>
      </c>
      <c r="N347" s="2">
        <v>13118</v>
      </c>
      <c r="O347" s="2" t="s">
        <v>2454</v>
      </c>
      <c r="P347" s="2">
        <v>0</v>
      </c>
      <c r="Q347" s="2" t="s">
        <v>14502</v>
      </c>
      <c r="R347" s="3" t="s">
        <v>19171</v>
      </c>
      <c r="S347" s="2">
        <v>646</v>
      </c>
      <c r="T347" s="2" t="s">
        <v>23647</v>
      </c>
      <c r="U347" s="2" t="s">
        <v>23694</v>
      </c>
      <c r="V347" s="2" t="s">
        <v>23759</v>
      </c>
      <c r="W347" s="2">
        <v>93000000</v>
      </c>
      <c r="X347" s="2">
        <v>2011</v>
      </c>
      <c r="Y347" s="2">
        <v>1000</v>
      </c>
      <c r="Z347" s="2">
        <v>7.6</v>
      </c>
      <c r="AA347" s="2">
        <v>2.35</v>
      </c>
      <c r="AB347" s="2">
        <v>47000</v>
      </c>
    </row>
    <row r="348" spans="1:28" x14ac:dyDescent="0.3">
      <c r="A348" s="2" t="s">
        <v>28</v>
      </c>
      <c r="B348" s="2" t="s">
        <v>225</v>
      </c>
      <c r="C348" s="2">
        <v>198</v>
      </c>
      <c r="D348" s="2">
        <v>107</v>
      </c>
      <c r="E348" s="2">
        <v>70</v>
      </c>
      <c r="F348" s="2">
        <v>330</v>
      </c>
      <c r="G348" s="2" t="s">
        <v>2682</v>
      </c>
      <c r="H348" s="2">
        <v>770</v>
      </c>
      <c r="I348" s="2">
        <v>71148699</v>
      </c>
      <c r="J348" s="2" t="s">
        <v>23792</v>
      </c>
      <c r="K348" s="2" t="s">
        <v>2546</v>
      </c>
      <c r="L348" s="2" t="s">
        <v>7608</v>
      </c>
      <c r="M348" s="2">
        <v>68935</v>
      </c>
      <c r="N348" s="2">
        <v>1614</v>
      </c>
      <c r="O348" s="2" t="s">
        <v>3993</v>
      </c>
      <c r="P348" s="2">
        <v>0</v>
      </c>
      <c r="Q348" s="2" t="s">
        <v>14503</v>
      </c>
      <c r="R348" s="3" t="s">
        <v>19172</v>
      </c>
      <c r="S348" s="2">
        <v>125</v>
      </c>
      <c r="T348" s="2" t="s">
        <v>23647</v>
      </c>
      <c r="U348" s="2" t="s">
        <v>23694</v>
      </c>
      <c r="V348" s="2" t="s">
        <v>23760</v>
      </c>
      <c r="W348" s="2">
        <v>90000000</v>
      </c>
      <c r="X348" s="2">
        <v>2008</v>
      </c>
      <c r="Y348" s="2">
        <v>419</v>
      </c>
      <c r="Z348" s="2">
        <v>6.6</v>
      </c>
      <c r="AA348" s="2">
        <v>2.35</v>
      </c>
      <c r="AB348" s="2">
        <v>0</v>
      </c>
    </row>
    <row r="349" spans="1:28" x14ac:dyDescent="0.3">
      <c r="A349" s="2" t="s">
        <v>28</v>
      </c>
      <c r="B349" s="2" t="s">
        <v>226</v>
      </c>
      <c r="C349" s="2">
        <v>412</v>
      </c>
      <c r="D349" s="2">
        <v>101</v>
      </c>
      <c r="E349" s="2">
        <v>212</v>
      </c>
      <c r="F349" s="2">
        <v>476</v>
      </c>
      <c r="G349" s="2" t="s">
        <v>2683</v>
      </c>
      <c r="H349" s="2">
        <v>13000</v>
      </c>
      <c r="I349" s="2">
        <v>67344392</v>
      </c>
      <c r="J349" s="2" t="s">
        <v>23777</v>
      </c>
      <c r="K349" s="2" t="s">
        <v>2671</v>
      </c>
      <c r="L349" s="2" t="s">
        <v>7609</v>
      </c>
      <c r="M349" s="2">
        <v>165618</v>
      </c>
      <c r="N349" s="2">
        <v>15481</v>
      </c>
      <c r="O349" s="2" t="s">
        <v>4686</v>
      </c>
      <c r="P349" s="2">
        <v>2</v>
      </c>
      <c r="Q349" s="2" t="s">
        <v>14504</v>
      </c>
      <c r="R349" s="3" t="s">
        <v>19173</v>
      </c>
      <c r="S349" s="2">
        <v>503</v>
      </c>
      <c r="T349" s="2" t="s">
        <v>23647</v>
      </c>
      <c r="U349" s="2" t="s">
        <v>23694</v>
      </c>
      <c r="V349" s="2" t="s">
        <v>23762</v>
      </c>
      <c r="W349" s="2">
        <v>92000000</v>
      </c>
      <c r="X349" s="2">
        <v>2013</v>
      </c>
      <c r="Y349" s="2">
        <v>787</v>
      </c>
      <c r="Z349" s="2">
        <v>5.3</v>
      </c>
      <c r="AA349" s="2">
        <v>1.85</v>
      </c>
      <c r="AB349" s="2">
        <v>66000</v>
      </c>
    </row>
    <row r="350" spans="1:28" x14ac:dyDescent="0.3">
      <c r="A350" s="2" t="s">
        <v>28</v>
      </c>
      <c r="B350" s="2" t="s">
        <v>227</v>
      </c>
      <c r="C350" s="2">
        <v>106</v>
      </c>
      <c r="D350" s="2">
        <v>137</v>
      </c>
      <c r="E350" s="2">
        <v>102</v>
      </c>
      <c r="F350" s="2">
        <v>877</v>
      </c>
      <c r="G350" s="2" t="s">
        <v>2606</v>
      </c>
      <c r="H350" s="2">
        <v>2000</v>
      </c>
      <c r="I350" s="2">
        <v>22406362</v>
      </c>
      <c r="J350" s="2" t="s">
        <v>23962</v>
      </c>
      <c r="K350" s="2" t="s">
        <v>2491</v>
      </c>
      <c r="L350" s="2" t="s">
        <v>7610</v>
      </c>
      <c r="M350" s="2">
        <v>16832</v>
      </c>
      <c r="N350" s="2">
        <v>5780</v>
      </c>
      <c r="O350" s="2" t="s">
        <v>3405</v>
      </c>
      <c r="P350" s="2">
        <v>0</v>
      </c>
      <c r="Q350" s="2" t="s">
        <v>14505</v>
      </c>
      <c r="R350" s="3" t="s">
        <v>19174</v>
      </c>
      <c r="S350" s="2">
        <v>267</v>
      </c>
      <c r="T350" s="2" t="s">
        <v>23647</v>
      </c>
      <c r="U350" s="2" t="s">
        <v>23694</v>
      </c>
      <c r="V350" s="2" t="s">
        <v>23759</v>
      </c>
      <c r="W350" s="2">
        <v>107000000</v>
      </c>
      <c r="X350" s="2">
        <v>2004</v>
      </c>
      <c r="Y350" s="2">
        <v>973</v>
      </c>
      <c r="Z350" s="2">
        <v>6</v>
      </c>
      <c r="AA350" s="2">
        <v>2.35</v>
      </c>
      <c r="AB350" s="2">
        <v>701</v>
      </c>
    </row>
    <row r="351" spans="1:28" x14ac:dyDescent="0.3">
      <c r="A351" s="2" t="s">
        <v>28</v>
      </c>
      <c r="B351" s="2" t="s">
        <v>91</v>
      </c>
      <c r="C351" s="2">
        <v>283</v>
      </c>
      <c r="D351" s="2">
        <v>115</v>
      </c>
      <c r="E351" s="2">
        <v>663</v>
      </c>
      <c r="F351" s="2">
        <v>55</v>
      </c>
      <c r="G351" s="2" t="s">
        <v>2684</v>
      </c>
      <c r="H351" s="2">
        <v>1000</v>
      </c>
      <c r="I351" s="2">
        <v>261437578</v>
      </c>
      <c r="J351" s="2" t="s">
        <v>23963</v>
      </c>
      <c r="K351" s="2" t="s">
        <v>3166</v>
      </c>
      <c r="L351" s="2" t="s">
        <v>7611</v>
      </c>
      <c r="M351" s="2">
        <v>479166</v>
      </c>
      <c r="N351" s="2">
        <v>1901</v>
      </c>
      <c r="O351" s="2" t="s">
        <v>12171</v>
      </c>
      <c r="P351" s="2">
        <v>0</v>
      </c>
      <c r="Q351" s="2" t="s">
        <v>14506</v>
      </c>
      <c r="R351" s="3" t="s">
        <v>19175</v>
      </c>
      <c r="S351" s="2">
        <v>815</v>
      </c>
      <c r="T351" s="2" t="s">
        <v>23647</v>
      </c>
      <c r="U351" s="2" t="s">
        <v>23694</v>
      </c>
      <c r="V351" s="2" t="s">
        <v>23760</v>
      </c>
      <c r="W351" s="2">
        <v>92000000</v>
      </c>
      <c r="X351" s="2">
        <v>2004</v>
      </c>
      <c r="Y351" s="2">
        <v>723</v>
      </c>
      <c r="Z351" s="2">
        <v>8</v>
      </c>
      <c r="AA351" s="2">
        <v>2.35</v>
      </c>
      <c r="AB351" s="2">
        <v>0</v>
      </c>
    </row>
    <row r="352" spans="1:28" x14ac:dyDescent="0.3">
      <c r="A352" s="2" t="s">
        <v>28</v>
      </c>
      <c r="B352" s="2" t="s">
        <v>228</v>
      </c>
      <c r="C352" s="2">
        <v>61</v>
      </c>
      <c r="D352" s="2">
        <v>124</v>
      </c>
      <c r="E352" s="2">
        <v>212</v>
      </c>
      <c r="F352" s="2">
        <v>810</v>
      </c>
      <c r="G352" s="2" t="s">
        <v>2685</v>
      </c>
      <c r="H352" s="2">
        <v>1000</v>
      </c>
      <c r="I352" s="2">
        <v>11000000</v>
      </c>
      <c r="J352" s="2" t="s">
        <v>23916</v>
      </c>
      <c r="K352" s="2" t="s">
        <v>3111</v>
      </c>
      <c r="L352" s="2" t="s">
        <v>7612</v>
      </c>
      <c r="M352" s="2">
        <v>21102</v>
      </c>
      <c r="N352" s="2">
        <v>3611</v>
      </c>
      <c r="O352" s="2" t="s">
        <v>12172</v>
      </c>
      <c r="P352" s="2">
        <v>3</v>
      </c>
      <c r="Q352" s="2" t="s">
        <v>14507</v>
      </c>
      <c r="R352" s="3" t="s">
        <v>19176</v>
      </c>
      <c r="S352" s="2">
        <v>169</v>
      </c>
      <c r="T352" s="2" t="s">
        <v>23647</v>
      </c>
      <c r="U352" s="2" t="s">
        <v>23694</v>
      </c>
      <c r="V352" s="2" t="s">
        <v>23759</v>
      </c>
      <c r="W352" s="2">
        <v>98000000</v>
      </c>
      <c r="X352" s="2">
        <v>1995</v>
      </c>
      <c r="Y352" s="2">
        <v>903</v>
      </c>
      <c r="Z352" s="2">
        <v>5.6</v>
      </c>
      <c r="AA352" s="2">
        <v>2.35</v>
      </c>
      <c r="AB352" s="2">
        <v>1000</v>
      </c>
    </row>
    <row r="353" spans="1:28" x14ac:dyDescent="0.3">
      <c r="A353" s="2" t="s">
        <v>28</v>
      </c>
      <c r="B353" s="2" t="s">
        <v>155</v>
      </c>
      <c r="C353" s="2">
        <v>217</v>
      </c>
      <c r="D353" s="2">
        <v>118</v>
      </c>
      <c r="E353" s="2">
        <v>0</v>
      </c>
      <c r="F353" s="2">
        <v>1000</v>
      </c>
      <c r="G353" s="2" t="s">
        <v>2549</v>
      </c>
      <c r="H353" s="2">
        <v>8000</v>
      </c>
      <c r="I353" s="2">
        <v>88761720</v>
      </c>
      <c r="J353" s="2" t="s">
        <v>23792</v>
      </c>
      <c r="K353" s="2" t="s">
        <v>2719</v>
      </c>
      <c r="L353" s="2" t="s">
        <v>7613</v>
      </c>
      <c r="M353" s="2">
        <v>141179</v>
      </c>
      <c r="N353" s="2">
        <v>14024</v>
      </c>
      <c r="O353" s="2" t="s">
        <v>2628</v>
      </c>
      <c r="P353" s="2">
        <v>0</v>
      </c>
      <c r="Q353" s="2" t="s">
        <v>14508</v>
      </c>
      <c r="R353" s="3" t="s">
        <v>19177</v>
      </c>
      <c r="S353" s="2">
        <v>419</v>
      </c>
      <c r="T353" s="2" t="s">
        <v>23647</v>
      </c>
      <c r="U353" s="2" t="s">
        <v>23695</v>
      </c>
      <c r="V353" s="2" t="s">
        <v>23760</v>
      </c>
      <c r="W353" s="2">
        <v>95000000</v>
      </c>
      <c r="X353" s="2">
        <v>2010</v>
      </c>
      <c r="Y353" s="2">
        <v>3000</v>
      </c>
      <c r="Z353" s="2">
        <v>5.9</v>
      </c>
      <c r="AA353" s="2">
        <v>2.35</v>
      </c>
      <c r="AB353" s="2">
        <v>9000</v>
      </c>
    </row>
    <row r="354" spans="1:28" x14ac:dyDescent="0.3">
      <c r="A354" s="2" t="s">
        <v>28</v>
      </c>
      <c r="B354" s="2" t="s">
        <v>45</v>
      </c>
      <c r="C354" s="2">
        <v>175</v>
      </c>
      <c r="D354" s="2">
        <v>98</v>
      </c>
      <c r="E354" s="2">
        <v>188</v>
      </c>
      <c r="F354" s="2">
        <v>602</v>
      </c>
      <c r="G354" s="2" t="s">
        <v>2686</v>
      </c>
      <c r="H354" s="2">
        <v>10000</v>
      </c>
      <c r="I354" s="2">
        <v>250147615</v>
      </c>
      <c r="J354" s="2" t="s">
        <v>23964</v>
      </c>
      <c r="K354" s="2" t="s">
        <v>2952</v>
      </c>
      <c r="L354" s="2" t="s">
        <v>7614</v>
      </c>
      <c r="M354" s="2">
        <v>403014</v>
      </c>
      <c r="N354" s="2">
        <v>12998</v>
      </c>
      <c r="O354" s="2" t="s">
        <v>3088</v>
      </c>
      <c r="P354" s="2">
        <v>0</v>
      </c>
      <c r="Q354" s="2" t="s">
        <v>14509</v>
      </c>
      <c r="R354" s="3" t="s">
        <v>19178</v>
      </c>
      <c r="S354" s="2">
        <v>289</v>
      </c>
      <c r="T354" s="2" t="s">
        <v>23647</v>
      </c>
      <c r="U354" s="2" t="s">
        <v>23694</v>
      </c>
      <c r="V354" s="2" t="s">
        <v>23759</v>
      </c>
      <c r="W354" s="2">
        <v>90000000</v>
      </c>
      <c r="X354" s="2">
        <v>1997</v>
      </c>
      <c r="Y354" s="2">
        <v>826</v>
      </c>
      <c r="Z354" s="2">
        <v>7.3</v>
      </c>
      <c r="AA354" s="2">
        <v>1.85</v>
      </c>
      <c r="AB354" s="2">
        <v>0</v>
      </c>
    </row>
    <row r="355" spans="1:28" x14ac:dyDescent="0.3">
      <c r="A355" s="2" t="s">
        <v>28</v>
      </c>
      <c r="B355" s="2" t="s">
        <v>59</v>
      </c>
      <c r="C355" s="2">
        <v>191</v>
      </c>
      <c r="D355" s="2">
        <v>82</v>
      </c>
      <c r="E355" s="2">
        <v>487</v>
      </c>
      <c r="F355" s="2">
        <v>967</v>
      </c>
      <c r="G355" s="2" t="s">
        <v>2460</v>
      </c>
      <c r="H355" s="2">
        <v>15000</v>
      </c>
      <c r="I355" s="2">
        <v>245823397</v>
      </c>
      <c r="J355" s="2" t="s">
        <v>23798</v>
      </c>
      <c r="K355" s="2" t="s">
        <v>736</v>
      </c>
      <c r="L355" s="2" t="s">
        <v>7615</v>
      </c>
      <c r="M355" s="2">
        <v>385871</v>
      </c>
      <c r="N355" s="2">
        <v>21275</v>
      </c>
      <c r="O355" s="2" t="s">
        <v>2569</v>
      </c>
      <c r="P355" s="2">
        <v>2</v>
      </c>
      <c r="Q355" s="2" t="s">
        <v>14510</v>
      </c>
      <c r="R355" s="3" t="s">
        <v>19179</v>
      </c>
      <c r="S355" s="2">
        <v>515</v>
      </c>
      <c r="T355" s="2" t="s">
        <v>23647</v>
      </c>
      <c r="U355" s="2" t="s">
        <v>23694</v>
      </c>
      <c r="V355" s="2" t="s">
        <v>23761</v>
      </c>
      <c r="W355" s="2">
        <v>90000000</v>
      </c>
      <c r="X355" s="2">
        <v>1999</v>
      </c>
      <c r="Y355" s="2">
        <v>1000</v>
      </c>
      <c r="Z355" s="2">
        <v>7.9</v>
      </c>
      <c r="AA355" s="2">
        <v>1.85</v>
      </c>
      <c r="AB355" s="2">
        <v>0</v>
      </c>
    </row>
    <row r="356" spans="1:28" x14ac:dyDescent="0.3">
      <c r="A356" s="2" t="s">
        <v>28</v>
      </c>
      <c r="B356" s="2" t="s">
        <v>193</v>
      </c>
      <c r="C356" s="2">
        <v>316</v>
      </c>
      <c r="D356" s="2">
        <v>98</v>
      </c>
      <c r="E356" s="2">
        <v>12000</v>
      </c>
      <c r="F356" s="2">
        <v>1000</v>
      </c>
      <c r="G356" s="2" t="s">
        <v>2549</v>
      </c>
      <c r="H356" s="2">
        <v>18000</v>
      </c>
      <c r="I356" s="2">
        <v>81557479</v>
      </c>
      <c r="J356" s="2" t="s">
        <v>23777</v>
      </c>
      <c r="K356" s="2" t="s">
        <v>1126</v>
      </c>
      <c r="L356" s="2" t="s">
        <v>7616</v>
      </c>
      <c r="M356" s="2">
        <v>149947</v>
      </c>
      <c r="N356" s="2">
        <v>25780</v>
      </c>
      <c r="O356" s="2" t="s">
        <v>3426</v>
      </c>
      <c r="P356" s="2">
        <v>1</v>
      </c>
      <c r="Q356" s="2" t="s">
        <v>14511</v>
      </c>
      <c r="R356" s="3" t="s">
        <v>19180</v>
      </c>
      <c r="S356" s="2">
        <v>326</v>
      </c>
      <c r="T356" s="2" t="s">
        <v>23647</v>
      </c>
      <c r="U356" s="2" t="s">
        <v>23694</v>
      </c>
      <c r="V356" s="2" t="s">
        <v>23759</v>
      </c>
      <c r="W356" s="2">
        <v>100000000</v>
      </c>
      <c r="X356" s="2">
        <v>2010</v>
      </c>
      <c r="Y356" s="2">
        <v>3000</v>
      </c>
      <c r="Z356" s="2">
        <v>6.8</v>
      </c>
      <c r="AA356" s="2">
        <v>2.35</v>
      </c>
      <c r="AB356" s="2">
        <v>18000</v>
      </c>
    </row>
    <row r="357" spans="1:28" x14ac:dyDescent="0.3">
      <c r="A357" s="2" t="s">
        <v>28</v>
      </c>
      <c r="B357" s="2" t="s">
        <v>55</v>
      </c>
      <c r="C357" s="2">
        <v>127</v>
      </c>
      <c r="D357" s="2">
        <v>90</v>
      </c>
      <c r="E357" s="2">
        <v>420</v>
      </c>
      <c r="F357" s="2">
        <v>141</v>
      </c>
      <c r="G357" s="2" t="s">
        <v>2687</v>
      </c>
      <c r="H357" s="2">
        <v>191</v>
      </c>
      <c r="I357" s="2">
        <v>226138454</v>
      </c>
      <c r="J357" s="2" t="s">
        <v>23806</v>
      </c>
      <c r="K357" s="2" t="s">
        <v>6231</v>
      </c>
      <c r="L357" s="2" t="s">
        <v>7617</v>
      </c>
      <c r="M357" s="2">
        <v>160440</v>
      </c>
      <c r="N357" s="2">
        <v>664</v>
      </c>
      <c r="O357" s="2" t="s">
        <v>12173</v>
      </c>
      <c r="P357" s="2">
        <v>2</v>
      </c>
      <c r="Q357" s="2" t="s">
        <v>14512</v>
      </c>
      <c r="R357" s="3" t="s">
        <v>19181</v>
      </c>
      <c r="S357" s="2">
        <v>394</v>
      </c>
      <c r="T357" s="2" t="s">
        <v>23647</v>
      </c>
      <c r="U357" s="2" t="s">
        <v>23694</v>
      </c>
      <c r="V357" s="2" t="s">
        <v>23759</v>
      </c>
      <c r="W357" s="2">
        <v>90000000</v>
      </c>
      <c r="X357" s="2">
        <v>2001</v>
      </c>
      <c r="Y357" s="2">
        <v>165</v>
      </c>
      <c r="Z357" s="2">
        <v>6.6</v>
      </c>
      <c r="AA357" s="2">
        <v>2.35</v>
      </c>
      <c r="AB357" s="2">
        <v>0</v>
      </c>
    </row>
    <row r="358" spans="1:28" x14ac:dyDescent="0.3">
      <c r="A358" s="2" t="s">
        <v>28</v>
      </c>
      <c r="B358" s="2" t="s">
        <v>73</v>
      </c>
      <c r="C358" s="2">
        <v>185</v>
      </c>
      <c r="D358" s="2">
        <v>130</v>
      </c>
      <c r="E358" s="2">
        <v>0</v>
      </c>
      <c r="F358" s="2">
        <v>568</v>
      </c>
      <c r="G358" s="2" t="s">
        <v>2688</v>
      </c>
      <c r="H358" s="2">
        <v>11000</v>
      </c>
      <c r="I358" s="2">
        <v>155370362</v>
      </c>
      <c r="J358" s="2" t="s">
        <v>23965</v>
      </c>
      <c r="K358" s="2" t="s">
        <v>3056</v>
      </c>
      <c r="L358" s="2" t="s">
        <v>7618</v>
      </c>
      <c r="M358" s="2">
        <v>98403</v>
      </c>
      <c r="N358" s="2">
        <v>12890</v>
      </c>
      <c r="O358" s="2" t="s">
        <v>3031</v>
      </c>
      <c r="P358" s="2">
        <v>0</v>
      </c>
      <c r="Q358" s="2" t="s">
        <v>14513</v>
      </c>
      <c r="R358" s="3" t="s">
        <v>19182</v>
      </c>
      <c r="S358" s="2">
        <v>683</v>
      </c>
      <c r="T358" s="2" t="s">
        <v>23647</v>
      </c>
      <c r="U358" s="2" t="s">
        <v>23694</v>
      </c>
      <c r="V358" s="2" t="s">
        <v>23759</v>
      </c>
      <c r="W358" s="2">
        <v>100000000</v>
      </c>
      <c r="X358" s="2">
        <v>2000</v>
      </c>
      <c r="Y358" s="2">
        <v>627</v>
      </c>
      <c r="Z358" s="2">
        <v>6.6</v>
      </c>
      <c r="AA358" s="2">
        <v>2.35</v>
      </c>
      <c r="AB358" s="2">
        <v>0</v>
      </c>
    </row>
    <row r="359" spans="1:28" x14ac:dyDescent="0.3">
      <c r="A359" s="2" t="s">
        <v>28</v>
      </c>
      <c r="B359" s="2" t="s">
        <v>229</v>
      </c>
      <c r="C359" s="2">
        <v>191</v>
      </c>
      <c r="D359" s="2">
        <v>90</v>
      </c>
      <c r="E359" s="2">
        <v>97</v>
      </c>
      <c r="F359" s="2">
        <v>56</v>
      </c>
      <c r="G359" s="2" t="s">
        <v>12161</v>
      </c>
      <c r="H359" s="2">
        <v>622</v>
      </c>
      <c r="I359" s="2">
        <v>124870275</v>
      </c>
      <c r="J359" s="2" t="s">
        <v>23966</v>
      </c>
      <c r="K359" s="2" t="s">
        <v>3943</v>
      </c>
      <c r="L359" s="2" t="s">
        <v>7619</v>
      </c>
      <c r="M359" s="2">
        <v>152601</v>
      </c>
      <c r="N359" s="2">
        <v>1227</v>
      </c>
      <c r="O359" s="2" t="s">
        <v>12174</v>
      </c>
      <c r="P359" s="2">
        <v>1</v>
      </c>
      <c r="Q359" s="2" t="s">
        <v>14514</v>
      </c>
      <c r="R359" s="3" t="s">
        <v>19183</v>
      </c>
      <c r="S359" s="2">
        <v>156</v>
      </c>
      <c r="T359" s="2" t="s">
        <v>23647</v>
      </c>
      <c r="U359" s="2" t="s">
        <v>23694</v>
      </c>
      <c r="V359" s="2" t="s">
        <v>23760</v>
      </c>
      <c r="W359" s="2">
        <v>100000000</v>
      </c>
      <c r="X359" s="2">
        <v>2009</v>
      </c>
      <c r="Y359" s="2">
        <v>526</v>
      </c>
      <c r="Z359" s="2">
        <v>7</v>
      </c>
      <c r="AA359" s="2">
        <v>2.35</v>
      </c>
      <c r="AB359" s="2">
        <v>0</v>
      </c>
    </row>
    <row r="360" spans="1:28" x14ac:dyDescent="0.3">
      <c r="A360" s="2" t="s">
        <v>28</v>
      </c>
      <c r="B360" s="2" t="s">
        <v>157</v>
      </c>
      <c r="C360" s="2">
        <v>188</v>
      </c>
      <c r="D360" s="2">
        <v>94</v>
      </c>
      <c r="E360" s="2">
        <v>107</v>
      </c>
      <c r="F360" s="2">
        <v>117</v>
      </c>
      <c r="G360" s="2" t="s">
        <v>2690</v>
      </c>
      <c r="H360" s="2">
        <v>835</v>
      </c>
      <c r="I360" s="2">
        <v>196573705</v>
      </c>
      <c r="J360" s="2" t="s">
        <v>23840</v>
      </c>
      <c r="K360" s="2" t="s">
        <v>3213</v>
      </c>
      <c r="L360" s="2" t="s">
        <v>7620</v>
      </c>
      <c r="M360" s="2">
        <v>166791</v>
      </c>
      <c r="N360" s="2">
        <v>1258</v>
      </c>
      <c r="O360" s="2" t="s">
        <v>12175</v>
      </c>
      <c r="P360" s="2">
        <v>0</v>
      </c>
      <c r="Q360" s="2" t="s">
        <v>14515</v>
      </c>
      <c r="R360" s="3" t="s">
        <v>19184</v>
      </c>
      <c r="S360" s="2">
        <v>132</v>
      </c>
      <c r="T360" s="2" t="s">
        <v>23647</v>
      </c>
      <c r="U360" s="2" t="s">
        <v>23694</v>
      </c>
      <c r="V360" s="2" t="s">
        <v>23760</v>
      </c>
      <c r="W360" s="2">
        <v>90000000</v>
      </c>
      <c r="X360" s="2">
        <v>2009</v>
      </c>
      <c r="Y360" s="2">
        <v>256</v>
      </c>
      <c r="Z360" s="2">
        <v>7</v>
      </c>
      <c r="AA360" s="2">
        <v>1.85</v>
      </c>
      <c r="AB360" s="2">
        <v>0</v>
      </c>
    </row>
    <row r="361" spans="1:28" x14ac:dyDescent="0.3">
      <c r="A361" s="2" t="s">
        <v>28</v>
      </c>
      <c r="B361" s="2" t="s">
        <v>230</v>
      </c>
      <c r="C361" s="2">
        <v>362</v>
      </c>
      <c r="D361" s="2">
        <v>114</v>
      </c>
      <c r="E361" s="2">
        <v>0</v>
      </c>
      <c r="F361" s="2">
        <v>423</v>
      </c>
      <c r="G361" s="2" t="s">
        <v>2691</v>
      </c>
      <c r="H361" s="2">
        <v>3000</v>
      </c>
      <c r="I361" s="2">
        <v>58229120</v>
      </c>
      <c r="J361" s="2" t="s">
        <v>23967</v>
      </c>
      <c r="K361" s="2" t="s">
        <v>2618</v>
      </c>
      <c r="L361" s="2" t="s">
        <v>7621</v>
      </c>
      <c r="M361" s="2">
        <v>236421</v>
      </c>
      <c r="N361" s="2">
        <v>5095</v>
      </c>
      <c r="O361" s="2" t="s">
        <v>12176</v>
      </c>
      <c r="P361" s="2">
        <v>1</v>
      </c>
      <c r="Q361" s="2" t="s">
        <v>14516</v>
      </c>
      <c r="R361" s="3" t="s">
        <v>19185</v>
      </c>
      <c r="S361" s="2">
        <v>515</v>
      </c>
      <c r="T361" s="2" t="s">
        <v>23647</v>
      </c>
      <c r="U361" s="2" t="s">
        <v>23694</v>
      </c>
      <c r="V361" s="2" t="s">
        <v>23760</v>
      </c>
      <c r="W361" s="2">
        <v>90000000</v>
      </c>
      <c r="X361" s="2">
        <v>2013</v>
      </c>
      <c r="Y361" s="2">
        <v>806</v>
      </c>
      <c r="Z361" s="2">
        <v>7.3</v>
      </c>
      <c r="AA361" s="2">
        <v>2.35</v>
      </c>
      <c r="AB361" s="2">
        <v>70000</v>
      </c>
    </row>
    <row r="362" spans="1:28" x14ac:dyDescent="0.3">
      <c r="A362" s="2" t="s">
        <v>28</v>
      </c>
      <c r="B362" s="2" t="s">
        <v>23800</v>
      </c>
      <c r="C362" s="2">
        <v>181</v>
      </c>
      <c r="D362" s="2">
        <v>94</v>
      </c>
      <c r="E362" s="2">
        <v>368</v>
      </c>
      <c r="F362" s="2">
        <v>466</v>
      </c>
      <c r="G362" s="2" t="s">
        <v>6255</v>
      </c>
      <c r="H362" s="2">
        <v>13000</v>
      </c>
      <c r="I362" s="2">
        <v>125305545</v>
      </c>
      <c r="J362" s="2" t="s">
        <v>23968</v>
      </c>
      <c r="K362" s="2" t="s">
        <v>2493</v>
      </c>
      <c r="L362" s="2" t="s">
        <v>7622</v>
      </c>
      <c r="M362" s="2">
        <v>145350</v>
      </c>
      <c r="N362" s="2">
        <v>15419</v>
      </c>
      <c r="O362" s="2" t="s">
        <v>12177</v>
      </c>
      <c r="P362" s="2">
        <v>0</v>
      </c>
      <c r="Q362" s="2" t="s">
        <v>14517</v>
      </c>
      <c r="R362" s="3" t="s">
        <v>19186</v>
      </c>
      <c r="S362" s="2">
        <v>643</v>
      </c>
      <c r="T362" s="2" t="s">
        <v>23647</v>
      </c>
      <c r="U362" s="2" t="s">
        <v>23694</v>
      </c>
      <c r="V362" s="2" t="s">
        <v>23759</v>
      </c>
      <c r="W362" s="2">
        <v>92000000</v>
      </c>
      <c r="X362" s="2">
        <v>2000</v>
      </c>
      <c r="Y362" s="2">
        <v>1000</v>
      </c>
      <c r="Z362" s="2">
        <v>5.5</v>
      </c>
      <c r="AA362" s="2">
        <v>2.35</v>
      </c>
      <c r="AB362" s="2">
        <v>0</v>
      </c>
    </row>
    <row r="363" spans="1:28" x14ac:dyDescent="0.3">
      <c r="A363" s="2" t="s">
        <v>28</v>
      </c>
      <c r="B363" s="2" t="s">
        <v>78</v>
      </c>
      <c r="C363" s="2">
        <v>352</v>
      </c>
      <c r="D363" s="2">
        <v>151</v>
      </c>
      <c r="E363" s="2">
        <v>17000</v>
      </c>
      <c r="F363" s="2">
        <v>1000</v>
      </c>
      <c r="G363" s="2" t="s">
        <v>2693</v>
      </c>
      <c r="H363" s="2">
        <v>29000</v>
      </c>
      <c r="I363" s="2">
        <v>132373442</v>
      </c>
      <c r="J363" s="2" t="s">
        <v>23969</v>
      </c>
      <c r="K363" s="2" t="s">
        <v>6199</v>
      </c>
      <c r="L363" s="2" t="s">
        <v>7623</v>
      </c>
      <c r="M363" s="2">
        <v>873649</v>
      </c>
      <c r="N363" s="2">
        <v>45648</v>
      </c>
      <c r="O363" s="2" t="s">
        <v>2471</v>
      </c>
      <c r="P363" s="2">
        <v>0</v>
      </c>
      <c r="Q363" s="2" t="s">
        <v>14518</v>
      </c>
      <c r="R363" s="3" t="s">
        <v>19187</v>
      </c>
      <c r="S363" s="2">
        <v>2054</v>
      </c>
      <c r="T363" s="2" t="s">
        <v>23647</v>
      </c>
      <c r="U363" s="2" t="s">
        <v>23694</v>
      </c>
      <c r="V363" s="2" t="s">
        <v>23762</v>
      </c>
      <c r="W363" s="2">
        <v>90000000</v>
      </c>
      <c r="X363" s="2">
        <v>2006</v>
      </c>
      <c r="Y363" s="2">
        <v>13000</v>
      </c>
      <c r="Z363" s="2">
        <v>8.5</v>
      </c>
      <c r="AA363" s="2">
        <v>2.35</v>
      </c>
      <c r="AB363" s="2">
        <v>29000</v>
      </c>
    </row>
    <row r="364" spans="1:28" x14ac:dyDescent="0.3">
      <c r="A364" s="2" t="s">
        <v>28</v>
      </c>
      <c r="B364" s="2" t="s">
        <v>231</v>
      </c>
      <c r="C364" s="2">
        <v>143</v>
      </c>
      <c r="D364" s="2">
        <v>88</v>
      </c>
      <c r="E364" s="2">
        <v>7</v>
      </c>
      <c r="F364" s="2">
        <v>484</v>
      </c>
      <c r="G364" s="2" t="s">
        <v>2694</v>
      </c>
      <c r="H364" s="2">
        <v>2000</v>
      </c>
      <c r="I364" s="2">
        <v>120618403</v>
      </c>
      <c r="J364" s="2" t="s">
        <v>23970</v>
      </c>
      <c r="K364" s="2" t="s">
        <v>2561</v>
      </c>
      <c r="L364" s="2" t="s">
        <v>7624</v>
      </c>
      <c r="M364" s="2">
        <v>171792</v>
      </c>
      <c r="N364" s="2">
        <v>4478</v>
      </c>
      <c r="O364" s="2" t="s">
        <v>12178</v>
      </c>
      <c r="P364" s="2">
        <v>0</v>
      </c>
      <c r="Q364" s="2" t="s">
        <v>14519</v>
      </c>
      <c r="R364" s="3" t="s">
        <v>19188</v>
      </c>
      <c r="S364" s="2">
        <v>222</v>
      </c>
      <c r="T364" s="2" t="s">
        <v>23647</v>
      </c>
      <c r="U364" s="2" t="s">
        <v>23694</v>
      </c>
      <c r="V364" s="2" t="s">
        <v>23761</v>
      </c>
      <c r="W364" s="2">
        <v>90000000</v>
      </c>
      <c r="X364" s="2">
        <v>1998</v>
      </c>
      <c r="Y364" s="2">
        <v>500</v>
      </c>
      <c r="Z364" s="2">
        <v>7.5</v>
      </c>
      <c r="AA364" s="2">
        <v>1.66</v>
      </c>
      <c r="AB364" s="2">
        <v>12000</v>
      </c>
    </row>
    <row r="365" spans="1:28" x14ac:dyDescent="0.3">
      <c r="A365" s="2" t="s">
        <v>28</v>
      </c>
      <c r="B365" s="2" t="s">
        <v>230</v>
      </c>
      <c r="C365" s="2">
        <v>308</v>
      </c>
      <c r="D365" s="2">
        <v>121</v>
      </c>
      <c r="E365" s="2">
        <v>0</v>
      </c>
      <c r="F365" s="2">
        <v>918</v>
      </c>
      <c r="G365" s="2" t="s">
        <v>2628</v>
      </c>
      <c r="H365" s="2">
        <v>21000</v>
      </c>
      <c r="I365" s="2">
        <v>110416702</v>
      </c>
      <c r="J365" s="2" t="s">
        <v>23971</v>
      </c>
      <c r="K365" s="2" t="s">
        <v>2433</v>
      </c>
      <c r="L365" s="2" t="s">
        <v>7625</v>
      </c>
      <c r="M365" s="2">
        <v>307539</v>
      </c>
      <c r="N365" s="2">
        <v>23484</v>
      </c>
      <c r="O365" s="2" t="s">
        <v>4171</v>
      </c>
      <c r="P365" s="2">
        <v>3</v>
      </c>
      <c r="Q365" s="2" t="s">
        <v>14520</v>
      </c>
      <c r="R365" s="3" t="s">
        <v>19189</v>
      </c>
      <c r="S365" s="2">
        <v>577</v>
      </c>
      <c r="T365" s="2" t="s">
        <v>23647</v>
      </c>
      <c r="U365" s="2" t="s">
        <v>23694</v>
      </c>
      <c r="V365" s="2" t="s">
        <v>23762</v>
      </c>
      <c r="W365" s="2">
        <v>92000000</v>
      </c>
      <c r="X365" s="2">
        <v>2008</v>
      </c>
      <c r="Y365" s="2">
        <v>1000</v>
      </c>
      <c r="Z365" s="2">
        <v>7</v>
      </c>
      <c r="AA365" s="2">
        <v>2.35</v>
      </c>
      <c r="AB365" s="2">
        <v>0</v>
      </c>
    </row>
    <row r="366" spans="1:28" x14ac:dyDescent="0.3">
      <c r="A366" s="2" t="s">
        <v>28</v>
      </c>
      <c r="B366" s="2" t="s">
        <v>98</v>
      </c>
      <c r="C366" s="2">
        <v>517</v>
      </c>
      <c r="D366" s="2">
        <v>158</v>
      </c>
      <c r="E366" s="2">
        <v>21000</v>
      </c>
      <c r="F366" s="2">
        <v>585</v>
      </c>
      <c r="G366" s="2" t="s">
        <v>2695</v>
      </c>
      <c r="H366" s="2">
        <v>18000</v>
      </c>
      <c r="I366" s="2">
        <v>102515793</v>
      </c>
      <c r="J366" s="2" t="s">
        <v>23972</v>
      </c>
      <c r="K366" s="2" t="s">
        <v>3045</v>
      </c>
      <c r="L366" s="2" t="s">
        <v>7626</v>
      </c>
      <c r="M366" s="2">
        <v>330152</v>
      </c>
      <c r="N366" s="2">
        <v>20388</v>
      </c>
      <c r="O366" s="2" t="s">
        <v>2956</v>
      </c>
      <c r="P366" s="2">
        <v>1</v>
      </c>
      <c r="Q366" s="2" t="s">
        <v>14521</v>
      </c>
      <c r="R366" s="3" t="s">
        <v>19190</v>
      </c>
      <c r="S366" s="2">
        <v>632</v>
      </c>
      <c r="T366" s="2" t="s">
        <v>23647</v>
      </c>
      <c r="U366" s="2" t="s">
        <v>23694</v>
      </c>
      <c r="V366" s="2" t="s">
        <v>23762</v>
      </c>
      <c r="W366" s="2">
        <v>90000000</v>
      </c>
      <c r="X366" s="2">
        <v>2011</v>
      </c>
      <c r="Y366" s="2">
        <v>1000</v>
      </c>
      <c r="Z366" s="2">
        <v>7.8</v>
      </c>
      <c r="AA366" s="2">
        <v>2.35</v>
      </c>
      <c r="AB366" s="2">
        <v>54000</v>
      </c>
    </row>
    <row r="367" spans="1:28" x14ac:dyDescent="0.3">
      <c r="A367" s="2" t="s">
        <v>28</v>
      </c>
      <c r="B367" s="2" t="s">
        <v>23885</v>
      </c>
      <c r="C367" s="2">
        <v>148</v>
      </c>
      <c r="D367" s="2">
        <v>128</v>
      </c>
      <c r="E367" s="2">
        <v>323</v>
      </c>
      <c r="F367" s="2">
        <v>489</v>
      </c>
      <c r="G367" s="2" t="s">
        <v>2696</v>
      </c>
      <c r="H367" s="2">
        <v>13000</v>
      </c>
      <c r="I367" s="2">
        <v>100012500</v>
      </c>
      <c r="J367" s="2" t="s">
        <v>23776</v>
      </c>
      <c r="K367" s="2" t="s">
        <v>2671</v>
      </c>
      <c r="L367" s="2" t="s">
        <v>7627</v>
      </c>
      <c r="M367" s="2">
        <v>299258</v>
      </c>
      <c r="N367" s="2">
        <v>14274</v>
      </c>
      <c r="O367" s="2" t="s">
        <v>3498</v>
      </c>
      <c r="P367" s="2">
        <v>1</v>
      </c>
      <c r="Q367" s="2" t="s">
        <v>14522</v>
      </c>
      <c r="R367" s="3" t="s">
        <v>19191</v>
      </c>
      <c r="S367" s="2">
        <v>346</v>
      </c>
      <c r="T367" s="2" t="s">
        <v>23647</v>
      </c>
      <c r="U367" s="2" t="s">
        <v>23694</v>
      </c>
      <c r="V367" s="2" t="s">
        <v>23762</v>
      </c>
      <c r="W367" s="2">
        <v>90000000</v>
      </c>
      <c r="X367" s="2">
        <v>1995</v>
      </c>
      <c r="Y367" s="2">
        <v>559</v>
      </c>
      <c r="Z367" s="2">
        <v>7.6</v>
      </c>
      <c r="AA367" s="2">
        <v>2.35</v>
      </c>
      <c r="AB367" s="2">
        <v>0</v>
      </c>
    </row>
    <row r="368" spans="1:28" x14ac:dyDescent="0.3">
      <c r="A368" s="2" t="s">
        <v>28</v>
      </c>
      <c r="B368" s="2" t="s">
        <v>158</v>
      </c>
      <c r="C368" s="2">
        <v>415</v>
      </c>
      <c r="D368" s="2">
        <v>128</v>
      </c>
      <c r="E368" s="2">
        <v>0</v>
      </c>
      <c r="F368" s="2">
        <v>727</v>
      </c>
      <c r="G368" s="2" t="s">
        <v>2588</v>
      </c>
      <c r="H368" s="2">
        <v>21000</v>
      </c>
      <c r="I368" s="2">
        <v>209019489</v>
      </c>
      <c r="J368" s="2" t="s">
        <v>23884</v>
      </c>
      <c r="K368" s="2" t="s">
        <v>2433</v>
      </c>
      <c r="L368" s="2" t="s">
        <v>7628</v>
      </c>
      <c r="M368" s="2">
        <v>477300</v>
      </c>
      <c r="N368" s="2">
        <v>23996</v>
      </c>
      <c r="O368" s="2" t="s">
        <v>3524</v>
      </c>
      <c r="P368" s="2">
        <v>3</v>
      </c>
      <c r="Q368" s="2" t="s">
        <v>14523</v>
      </c>
      <c r="R368" s="3" t="s">
        <v>19192</v>
      </c>
      <c r="S368" s="2">
        <v>621</v>
      </c>
      <c r="T368" s="2" t="s">
        <v>23647</v>
      </c>
      <c r="U368" s="2" t="s">
        <v>23694</v>
      </c>
      <c r="V368" s="2" t="s">
        <v>23759</v>
      </c>
      <c r="W368" s="2">
        <v>90000000</v>
      </c>
      <c r="X368" s="2">
        <v>2009</v>
      </c>
      <c r="Y368" s="2">
        <v>979</v>
      </c>
      <c r="Z368" s="2">
        <v>7.6</v>
      </c>
      <c r="AA368" s="2">
        <v>1.85</v>
      </c>
      <c r="AB368" s="2">
        <v>20000</v>
      </c>
    </row>
    <row r="369" spans="1:28" x14ac:dyDescent="0.3">
      <c r="A369" s="2" t="s">
        <v>28</v>
      </c>
      <c r="B369" s="2" t="s">
        <v>232</v>
      </c>
      <c r="C369" s="2">
        <v>1</v>
      </c>
      <c r="D369" s="2">
        <v>141</v>
      </c>
      <c r="E369" s="2">
        <v>335</v>
      </c>
      <c r="F369" s="2">
        <v>635</v>
      </c>
      <c r="G369" s="2" t="s">
        <v>2531</v>
      </c>
      <c r="H369" s="2">
        <v>11000</v>
      </c>
      <c r="J369" s="2" t="s">
        <v>23973</v>
      </c>
      <c r="K369" s="2" t="s">
        <v>2488</v>
      </c>
      <c r="L369" s="2" t="s">
        <v>7629</v>
      </c>
      <c r="M369" s="2">
        <v>57</v>
      </c>
      <c r="N369" s="2">
        <v>13379</v>
      </c>
      <c r="O369" s="2" t="s">
        <v>2626</v>
      </c>
      <c r="P369" s="2">
        <v>2</v>
      </c>
      <c r="R369" s="3" t="s">
        <v>19193</v>
      </c>
      <c r="S369" s="2">
        <v>1</v>
      </c>
      <c r="T369" s="2" t="s">
        <v>23647</v>
      </c>
      <c r="U369" s="2" t="s">
        <v>23694</v>
      </c>
      <c r="V369" s="2" t="s">
        <v>23759</v>
      </c>
      <c r="X369" s="2">
        <v>2016</v>
      </c>
      <c r="Y369" s="2">
        <v>745</v>
      </c>
      <c r="Z369" s="2">
        <v>6.1</v>
      </c>
      <c r="AA369" s="2">
        <v>2.35</v>
      </c>
      <c r="AB369" s="2">
        <v>0</v>
      </c>
    </row>
    <row r="370" spans="1:28" x14ac:dyDescent="0.3">
      <c r="A370" s="2" t="s">
        <v>28</v>
      </c>
      <c r="B370" s="2" t="s">
        <v>198</v>
      </c>
      <c r="C370" s="2">
        <v>146</v>
      </c>
      <c r="D370" s="2">
        <v>95</v>
      </c>
      <c r="E370" s="2">
        <v>21</v>
      </c>
      <c r="F370" s="2">
        <v>503</v>
      </c>
      <c r="G370" s="2" t="s">
        <v>2697</v>
      </c>
      <c r="H370" s="2">
        <v>12000</v>
      </c>
      <c r="I370" s="2">
        <v>84037039</v>
      </c>
      <c r="J370" s="2" t="s">
        <v>23974</v>
      </c>
      <c r="K370" s="2" t="s">
        <v>881</v>
      </c>
      <c r="L370" s="2" t="s">
        <v>7630</v>
      </c>
      <c r="M370" s="2">
        <v>72591</v>
      </c>
      <c r="N370" s="2">
        <v>15237</v>
      </c>
      <c r="O370" s="2" t="s">
        <v>3496</v>
      </c>
      <c r="P370" s="2">
        <v>0</v>
      </c>
      <c r="Q370" s="2" t="s">
        <v>14524</v>
      </c>
      <c r="R370" s="3" t="s">
        <v>19194</v>
      </c>
      <c r="S370" s="2">
        <v>289</v>
      </c>
      <c r="T370" s="2" t="s">
        <v>23647</v>
      </c>
      <c r="U370" s="2" t="s">
        <v>23694</v>
      </c>
      <c r="V370" s="2" t="s">
        <v>23760</v>
      </c>
      <c r="W370" s="2">
        <v>120000000</v>
      </c>
      <c r="X370" s="2">
        <v>2001</v>
      </c>
      <c r="Y370" s="2">
        <v>802</v>
      </c>
      <c r="Z370" s="2">
        <v>6.8</v>
      </c>
      <c r="AA370" s="2">
        <v>2.35</v>
      </c>
      <c r="AB370" s="2">
        <v>0</v>
      </c>
    </row>
    <row r="371" spans="1:28" x14ac:dyDescent="0.3">
      <c r="A371" s="2" t="s">
        <v>28</v>
      </c>
      <c r="B371" s="2" t="s">
        <v>233</v>
      </c>
      <c r="C371" s="2">
        <v>70</v>
      </c>
      <c r="D371" s="2">
        <v>92</v>
      </c>
      <c r="E371" s="2">
        <v>12</v>
      </c>
      <c r="F371" s="2">
        <v>1000</v>
      </c>
      <c r="G371" s="2" t="s">
        <v>2698</v>
      </c>
      <c r="H371" s="2">
        <v>35000</v>
      </c>
      <c r="I371" s="2">
        <v>85884815</v>
      </c>
      <c r="J371" s="2" t="s">
        <v>23975</v>
      </c>
      <c r="K371" s="2" t="s">
        <v>6232</v>
      </c>
      <c r="L371" s="2" t="s">
        <v>7631</v>
      </c>
      <c r="M371" s="2">
        <v>9418</v>
      </c>
      <c r="N371" s="2">
        <v>38450</v>
      </c>
      <c r="O371" s="2" t="s">
        <v>6290</v>
      </c>
      <c r="P371" s="2">
        <v>0</v>
      </c>
      <c r="Q371" s="2" t="s">
        <v>14525</v>
      </c>
      <c r="R371" s="3" t="s">
        <v>19195</v>
      </c>
      <c r="S371" s="2">
        <v>53</v>
      </c>
      <c r="T371" s="2" t="s">
        <v>23647</v>
      </c>
      <c r="U371" s="2" t="s">
        <v>23694</v>
      </c>
      <c r="V371" s="2" t="s">
        <v>23760</v>
      </c>
      <c r="W371" s="2">
        <v>90000000</v>
      </c>
      <c r="X371" s="2">
        <v>2015</v>
      </c>
      <c r="Y371" s="2">
        <v>1000</v>
      </c>
      <c r="Z371" s="2">
        <v>5</v>
      </c>
      <c r="AA371" s="2">
        <v>1.85</v>
      </c>
      <c r="AB371" s="2">
        <v>0</v>
      </c>
    </row>
    <row r="372" spans="1:28" x14ac:dyDescent="0.3">
      <c r="A372" s="2" t="s">
        <v>28</v>
      </c>
      <c r="B372" s="2" t="s">
        <v>41</v>
      </c>
      <c r="C372" s="2">
        <v>269</v>
      </c>
      <c r="D372" s="2">
        <v>121</v>
      </c>
      <c r="E372" s="2">
        <v>0</v>
      </c>
      <c r="F372" s="2">
        <v>919</v>
      </c>
      <c r="G372" s="2" t="s">
        <v>2620</v>
      </c>
      <c r="H372" s="2">
        <v>10000</v>
      </c>
      <c r="I372" s="2">
        <v>83077470</v>
      </c>
      <c r="J372" s="2" t="s">
        <v>23976</v>
      </c>
      <c r="K372" s="2" t="s">
        <v>2541</v>
      </c>
      <c r="L372" s="2" t="s">
        <v>7632</v>
      </c>
      <c r="M372" s="2">
        <v>183247</v>
      </c>
      <c r="N372" s="2">
        <v>14165</v>
      </c>
      <c r="O372" s="2" t="s">
        <v>2446</v>
      </c>
      <c r="P372" s="2">
        <v>0</v>
      </c>
      <c r="Q372" s="2" t="s">
        <v>14526</v>
      </c>
      <c r="R372" s="3" t="s">
        <v>19196</v>
      </c>
      <c r="S372" s="2">
        <v>440</v>
      </c>
      <c r="T372" s="2" t="s">
        <v>23647</v>
      </c>
      <c r="U372" s="2" t="s">
        <v>23694</v>
      </c>
      <c r="V372" s="2" t="s">
        <v>23759</v>
      </c>
      <c r="W372" s="2">
        <v>75000000</v>
      </c>
      <c r="X372" s="2">
        <v>2008</v>
      </c>
      <c r="Y372" s="2">
        <v>1000</v>
      </c>
      <c r="Z372" s="2">
        <v>7.1</v>
      </c>
      <c r="AA372" s="2">
        <v>1.85</v>
      </c>
      <c r="AB372" s="2">
        <v>0</v>
      </c>
    </row>
    <row r="373" spans="1:28" x14ac:dyDescent="0.3">
      <c r="A373" s="2" t="s">
        <v>28</v>
      </c>
      <c r="B373" s="2" t="s">
        <v>234</v>
      </c>
      <c r="C373" s="2">
        <v>198</v>
      </c>
      <c r="D373" s="2">
        <v>113</v>
      </c>
      <c r="E373" s="2">
        <v>221</v>
      </c>
      <c r="F373" s="2">
        <v>503</v>
      </c>
      <c r="G373" s="2" t="s">
        <v>2699</v>
      </c>
      <c r="H373" s="2">
        <v>11000</v>
      </c>
      <c r="I373" s="2">
        <v>100018837</v>
      </c>
      <c r="J373" s="2" t="s">
        <v>23971</v>
      </c>
      <c r="K373" s="2" t="s">
        <v>2700</v>
      </c>
      <c r="L373" s="2" t="s">
        <v>7633</v>
      </c>
      <c r="M373" s="2">
        <v>156348</v>
      </c>
      <c r="N373" s="2">
        <v>13446</v>
      </c>
      <c r="O373" s="2" t="s">
        <v>4152</v>
      </c>
      <c r="P373" s="2">
        <v>0</v>
      </c>
      <c r="Q373" s="2" t="s">
        <v>14527</v>
      </c>
      <c r="R373" s="3" t="s">
        <v>19197</v>
      </c>
      <c r="S373" s="2">
        <v>380</v>
      </c>
      <c r="T373" s="2" t="s">
        <v>23647</v>
      </c>
      <c r="U373" s="2" t="s">
        <v>23694</v>
      </c>
      <c r="V373" s="2" t="s">
        <v>23759</v>
      </c>
      <c r="W373" s="2">
        <v>90000000</v>
      </c>
      <c r="X373" s="2">
        <v>2008</v>
      </c>
      <c r="Y373" s="2">
        <v>600</v>
      </c>
      <c r="Z373" s="2">
        <v>5.5</v>
      </c>
      <c r="AA373" s="2">
        <v>1.85</v>
      </c>
      <c r="AB373" s="2">
        <v>0</v>
      </c>
    </row>
    <row r="374" spans="1:28" x14ac:dyDescent="0.3">
      <c r="A374" s="2" t="s">
        <v>28</v>
      </c>
      <c r="B374" s="2" t="s">
        <v>155</v>
      </c>
      <c r="C374" s="2">
        <v>253</v>
      </c>
      <c r="D374" s="2">
        <v>106</v>
      </c>
      <c r="E374" s="2">
        <v>0</v>
      </c>
      <c r="F374" s="2">
        <v>1000</v>
      </c>
      <c r="G374" s="2" t="s">
        <v>2700</v>
      </c>
      <c r="H374" s="2">
        <v>22000</v>
      </c>
      <c r="I374" s="2">
        <v>78747585</v>
      </c>
      <c r="J374" s="2" t="s">
        <v>23977</v>
      </c>
      <c r="K374" s="2" t="s">
        <v>2464</v>
      </c>
      <c r="L374" s="2" t="s">
        <v>7634</v>
      </c>
      <c r="M374" s="2">
        <v>89770</v>
      </c>
      <c r="N374" s="2">
        <v>35367</v>
      </c>
      <c r="O374" s="2" t="s">
        <v>2674</v>
      </c>
      <c r="P374" s="2">
        <v>0</v>
      </c>
      <c r="Q374" s="2" t="s">
        <v>14528</v>
      </c>
      <c r="R374" s="3" t="s">
        <v>19198</v>
      </c>
      <c r="S374" s="2">
        <v>342</v>
      </c>
      <c r="T374" s="2" t="s">
        <v>23647</v>
      </c>
      <c r="U374" s="2" t="s">
        <v>23694</v>
      </c>
      <c r="V374" s="2" t="s">
        <v>23759</v>
      </c>
      <c r="W374" s="2">
        <v>88000000</v>
      </c>
      <c r="X374" s="2">
        <v>2015</v>
      </c>
      <c r="Y374" s="2">
        <v>11000</v>
      </c>
      <c r="Z374" s="2">
        <v>5.6</v>
      </c>
      <c r="AA374" s="2">
        <v>2.35</v>
      </c>
      <c r="AB374" s="2">
        <v>39000</v>
      </c>
    </row>
    <row r="375" spans="1:28" x14ac:dyDescent="0.3">
      <c r="A375" s="2" t="s">
        <v>28</v>
      </c>
      <c r="B375" s="2" t="s">
        <v>68</v>
      </c>
      <c r="C375" s="2">
        <v>281</v>
      </c>
      <c r="D375" s="2">
        <v>146</v>
      </c>
      <c r="E375" s="2">
        <v>14000</v>
      </c>
      <c r="F375" s="2">
        <v>681</v>
      </c>
      <c r="G375" s="2" t="s">
        <v>2444</v>
      </c>
      <c r="H375" s="2">
        <v>3000</v>
      </c>
      <c r="I375" s="2">
        <v>78616689</v>
      </c>
      <c r="J375" s="2" t="s">
        <v>23828</v>
      </c>
      <c r="K375" s="2" t="s">
        <v>3187</v>
      </c>
      <c r="L375" s="2" t="s">
        <v>7635</v>
      </c>
      <c r="M375" s="2">
        <v>238747</v>
      </c>
      <c r="N375" s="2">
        <v>6217</v>
      </c>
      <c r="O375" s="2" t="s">
        <v>3458</v>
      </c>
      <c r="P375" s="2">
        <v>0</v>
      </c>
      <c r="Q375" s="2" t="s">
        <v>14529</v>
      </c>
      <c r="R375" s="3" t="s">
        <v>19199</v>
      </c>
      <c r="S375" s="2">
        <v>2153</v>
      </c>
      <c r="T375" s="2" t="s">
        <v>23647</v>
      </c>
      <c r="U375" s="2" t="s">
        <v>23694</v>
      </c>
      <c r="V375" s="2" t="s">
        <v>23759</v>
      </c>
      <c r="W375" s="2">
        <v>100000000</v>
      </c>
      <c r="X375" s="2">
        <v>2001</v>
      </c>
      <c r="Y375" s="2">
        <v>882</v>
      </c>
      <c r="Z375" s="2">
        <v>7.1</v>
      </c>
      <c r="AA375" s="2">
        <v>1.85</v>
      </c>
      <c r="AB375" s="2">
        <v>11000</v>
      </c>
    </row>
    <row r="376" spans="1:28" x14ac:dyDescent="0.3">
      <c r="A376" s="2" t="s">
        <v>28</v>
      </c>
      <c r="B376" s="2" t="s">
        <v>127</v>
      </c>
      <c r="C376" s="2">
        <v>122</v>
      </c>
      <c r="D376" s="2">
        <v>88</v>
      </c>
      <c r="E376" s="2">
        <v>50</v>
      </c>
      <c r="F376" s="2">
        <v>441</v>
      </c>
      <c r="G376" s="2" t="s">
        <v>2701</v>
      </c>
      <c r="H376" s="2">
        <v>691</v>
      </c>
      <c r="I376" s="2">
        <v>75817994</v>
      </c>
      <c r="J376" s="2" t="s">
        <v>23978</v>
      </c>
      <c r="K376" s="2" t="s">
        <v>3340</v>
      </c>
      <c r="L376" s="2" t="s">
        <v>7636</v>
      </c>
      <c r="M376" s="2">
        <v>32049</v>
      </c>
      <c r="N376" s="2">
        <v>2622</v>
      </c>
      <c r="O376" s="2" t="s">
        <v>3740</v>
      </c>
      <c r="P376" s="2">
        <v>0</v>
      </c>
      <c r="Q376" s="2" t="s">
        <v>14530</v>
      </c>
      <c r="R376" s="3" t="s">
        <v>19200</v>
      </c>
      <c r="S376" s="2">
        <v>179</v>
      </c>
      <c r="T376" s="2" t="s">
        <v>23647</v>
      </c>
      <c r="U376" s="2" t="s">
        <v>23694</v>
      </c>
      <c r="V376" s="2" t="s">
        <v>23760</v>
      </c>
      <c r="W376" s="2">
        <v>90000000</v>
      </c>
      <c r="X376" s="2">
        <v>2003</v>
      </c>
      <c r="Y376" s="2">
        <v>569</v>
      </c>
      <c r="Z376" s="2">
        <v>4.9000000000000004</v>
      </c>
      <c r="AA376" s="2">
        <v>2.35</v>
      </c>
      <c r="AB376" s="2">
        <v>988</v>
      </c>
    </row>
    <row r="377" spans="1:28" x14ac:dyDescent="0.3">
      <c r="A377" s="2" t="s">
        <v>28</v>
      </c>
      <c r="B377" s="2" t="s">
        <v>73</v>
      </c>
      <c r="C377" s="2">
        <v>159</v>
      </c>
      <c r="D377" s="2">
        <v>150</v>
      </c>
      <c r="E377" s="2">
        <v>0</v>
      </c>
      <c r="F377" s="2">
        <v>135</v>
      </c>
      <c r="G377" s="2" t="s">
        <v>2702</v>
      </c>
      <c r="H377" s="2">
        <v>11000</v>
      </c>
      <c r="I377" s="2">
        <v>100853835</v>
      </c>
      <c r="J377" s="2" t="s">
        <v>23979</v>
      </c>
      <c r="K377" s="2" t="s">
        <v>6209</v>
      </c>
      <c r="L377" s="2" t="s">
        <v>7637</v>
      </c>
      <c r="M377" s="2">
        <v>200556</v>
      </c>
      <c r="N377" s="2">
        <v>12289</v>
      </c>
      <c r="O377" s="2" t="s">
        <v>5034</v>
      </c>
      <c r="P377" s="2">
        <v>2</v>
      </c>
      <c r="Q377" s="2" t="s">
        <v>14531</v>
      </c>
      <c r="R377" s="3" t="s">
        <v>19201</v>
      </c>
      <c r="S377" s="2">
        <v>611</v>
      </c>
      <c r="T377" s="2" t="s">
        <v>23647</v>
      </c>
      <c r="U377" s="2" t="s">
        <v>23694</v>
      </c>
      <c r="V377" s="2" t="s">
        <v>23760</v>
      </c>
      <c r="W377" s="2">
        <v>90000000</v>
      </c>
      <c r="X377" s="2">
        <v>1997</v>
      </c>
      <c r="Y377" s="2">
        <v>1000</v>
      </c>
      <c r="Z377" s="2">
        <v>7.4</v>
      </c>
      <c r="AA377" s="2">
        <v>2.35</v>
      </c>
      <c r="AB377" s="2">
        <v>15000</v>
      </c>
    </row>
    <row r="378" spans="1:28" x14ac:dyDescent="0.3">
      <c r="A378" s="2" t="s">
        <v>28</v>
      </c>
      <c r="B378" s="2" t="s">
        <v>159</v>
      </c>
      <c r="C378" s="2">
        <v>180</v>
      </c>
      <c r="D378" s="2">
        <v>119</v>
      </c>
      <c r="E378" s="2">
        <v>719</v>
      </c>
      <c r="F378" s="2">
        <v>423</v>
      </c>
      <c r="G378" s="2" t="s">
        <v>2703</v>
      </c>
      <c r="H378" s="2">
        <v>833</v>
      </c>
      <c r="I378" s="2">
        <v>73209340</v>
      </c>
      <c r="J378" s="2" t="s">
        <v>23980</v>
      </c>
      <c r="K378" s="2" t="s">
        <v>4524</v>
      </c>
      <c r="L378" s="2" t="s">
        <v>7638</v>
      </c>
      <c r="M378" s="2">
        <v>101834</v>
      </c>
      <c r="N378" s="2">
        <v>2356</v>
      </c>
      <c r="O378" s="2" t="s">
        <v>12176</v>
      </c>
      <c r="P378" s="2">
        <v>0</v>
      </c>
      <c r="Q378" s="2" t="s">
        <v>14532</v>
      </c>
      <c r="R378" s="3" t="s">
        <v>19202</v>
      </c>
      <c r="S378" s="2">
        <v>628</v>
      </c>
      <c r="T378" s="2" t="s">
        <v>23647</v>
      </c>
      <c r="U378" s="2" t="s">
        <v>23694</v>
      </c>
      <c r="V378" s="2" t="s">
        <v>23762</v>
      </c>
      <c r="W378" s="2">
        <v>95000000</v>
      </c>
      <c r="X378" s="2">
        <v>2000</v>
      </c>
      <c r="Y378" s="2">
        <v>624</v>
      </c>
      <c r="Z378" s="2">
        <v>5.7</v>
      </c>
      <c r="AA378" s="2">
        <v>1.85</v>
      </c>
      <c r="AB378" s="2">
        <v>0</v>
      </c>
    </row>
    <row r="379" spans="1:28" x14ac:dyDescent="0.3">
      <c r="A379" s="2" t="s">
        <v>28</v>
      </c>
      <c r="B379" s="2" t="s">
        <v>235</v>
      </c>
      <c r="C379" s="2">
        <v>227</v>
      </c>
      <c r="D379" s="2">
        <v>128</v>
      </c>
      <c r="E379" s="2">
        <v>521</v>
      </c>
      <c r="F379" s="2">
        <v>249</v>
      </c>
      <c r="G379" s="2" t="s">
        <v>2704</v>
      </c>
      <c r="H379" s="2">
        <v>591</v>
      </c>
      <c r="I379" s="2">
        <v>72515360</v>
      </c>
      <c r="J379" s="2" t="s">
        <v>23981</v>
      </c>
      <c r="K379" s="2" t="s">
        <v>4083</v>
      </c>
      <c r="L379" s="2" t="s">
        <v>7639</v>
      </c>
      <c r="M379" s="2">
        <v>86152</v>
      </c>
      <c r="N379" s="2">
        <v>2100</v>
      </c>
      <c r="O379" s="2" t="s">
        <v>12179</v>
      </c>
      <c r="P379" s="2">
        <v>1</v>
      </c>
      <c r="Q379" s="2" t="s">
        <v>14533</v>
      </c>
      <c r="R379" s="3" t="s">
        <v>19203</v>
      </c>
      <c r="S379" s="2">
        <v>411</v>
      </c>
      <c r="T379" s="2" t="s">
        <v>23651</v>
      </c>
      <c r="U379" s="2" t="s">
        <v>23695</v>
      </c>
      <c r="V379" s="2" t="s">
        <v>23759</v>
      </c>
      <c r="W379" s="2">
        <v>80000000</v>
      </c>
      <c r="X379" s="2">
        <v>2005</v>
      </c>
      <c r="Y379" s="2">
        <v>249</v>
      </c>
      <c r="Z379" s="2">
        <v>6.4</v>
      </c>
      <c r="AA379" s="2">
        <v>2.35</v>
      </c>
      <c r="AB379" s="2">
        <v>0</v>
      </c>
    </row>
    <row r="380" spans="1:28" x14ac:dyDescent="0.3">
      <c r="A380" s="2" t="s">
        <v>28</v>
      </c>
      <c r="B380" s="2" t="s">
        <v>236</v>
      </c>
      <c r="C380" s="2">
        <v>183</v>
      </c>
      <c r="D380" s="2">
        <v>106</v>
      </c>
      <c r="E380" s="2">
        <v>87</v>
      </c>
      <c r="F380" s="2">
        <v>918</v>
      </c>
      <c r="G380" s="2" t="s">
        <v>2705</v>
      </c>
      <c r="H380" s="2">
        <v>8000</v>
      </c>
      <c r="I380" s="2">
        <v>68558662</v>
      </c>
      <c r="J380" s="2" t="s">
        <v>23792</v>
      </c>
      <c r="K380" s="2" t="s">
        <v>2719</v>
      </c>
      <c r="L380" s="2" t="s">
        <v>7640</v>
      </c>
      <c r="M380" s="2">
        <v>86627</v>
      </c>
      <c r="N380" s="2">
        <v>10882</v>
      </c>
      <c r="O380" s="2" t="s">
        <v>4171</v>
      </c>
      <c r="P380" s="2">
        <v>0</v>
      </c>
      <c r="Q380" s="2" t="s">
        <v>14534</v>
      </c>
      <c r="R380" s="3" t="s">
        <v>19204</v>
      </c>
      <c r="S380" s="2">
        <v>204</v>
      </c>
      <c r="T380" s="2" t="s">
        <v>23647</v>
      </c>
      <c r="U380" s="2" t="s">
        <v>23694</v>
      </c>
      <c r="V380" s="2" t="s">
        <v>23760</v>
      </c>
      <c r="W380" s="2">
        <v>90000000</v>
      </c>
      <c r="X380" s="2">
        <v>2013</v>
      </c>
      <c r="Y380" s="2">
        <v>956</v>
      </c>
      <c r="Z380" s="2">
        <v>5.9</v>
      </c>
      <c r="AA380" s="2">
        <v>2.35</v>
      </c>
      <c r="AB380" s="2">
        <v>28000</v>
      </c>
    </row>
    <row r="381" spans="1:28" x14ac:dyDescent="0.3">
      <c r="A381" s="2" t="s">
        <v>28</v>
      </c>
      <c r="B381" s="2" t="s">
        <v>23914</v>
      </c>
      <c r="C381" s="2">
        <v>157</v>
      </c>
      <c r="D381" s="2">
        <v>117</v>
      </c>
      <c r="E381" s="2">
        <v>101</v>
      </c>
      <c r="F381" s="2">
        <v>3000</v>
      </c>
      <c r="G381" s="2" t="s">
        <v>353</v>
      </c>
      <c r="H381" s="2">
        <v>18000</v>
      </c>
      <c r="I381" s="2">
        <v>65653758</v>
      </c>
      <c r="J381" s="2" t="s">
        <v>23775</v>
      </c>
      <c r="K381" s="2" t="s">
        <v>2782</v>
      </c>
      <c r="L381" s="2" t="s">
        <v>7641</v>
      </c>
      <c r="M381" s="2">
        <v>102747</v>
      </c>
      <c r="N381" s="2">
        <v>33154</v>
      </c>
      <c r="O381" s="2" t="s">
        <v>2554</v>
      </c>
      <c r="P381" s="2">
        <v>1</v>
      </c>
      <c r="Q381" s="2" t="s">
        <v>14535</v>
      </c>
      <c r="R381" s="3" t="s">
        <v>19205</v>
      </c>
      <c r="S381" s="2">
        <v>316</v>
      </c>
      <c r="T381" s="2" t="s">
        <v>23647</v>
      </c>
      <c r="U381" s="2" t="s">
        <v>23694</v>
      </c>
      <c r="V381" s="2" t="s">
        <v>23759</v>
      </c>
      <c r="W381" s="2">
        <v>95000000</v>
      </c>
      <c r="X381" s="2">
        <v>2003</v>
      </c>
      <c r="Y381" s="2">
        <v>11000</v>
      </c>
      <c r="Z381" s="2">
        <v>5.5</v>
      </c>
      <c r="AA381" s="2">
        <v>2.35</v>
      </c>
      <c r="AB381" s="2">
        <v>0</v>
      </c>
    </row>
    <row r="382" spans="1:28" x14ac:dyDescent="0.3">
      <c r="A382" s="2" t="s">
        <v>28</v>
      </c>
      <c r="B382" s="2" t="s">
        <v>137</v>
      </c>
      <c r="C382" s="2">
        <v>196</v>
      </c>
      <c r="D382" s="2">
        <v>129</v>
      </c>
      <c r="E382" s="2">
        <v>209</v>
      </c>
      <c r="F382" s="2">
        <v>886</v>
      </c>
      <c r="G382" s="2" t="s">
        <v>2488</v>
      </c>
      <c r="H382" s="2">
        <v>11000</v>
      </c>
      <c r="I382" s="2">
        <v>64685359</v>
      </c>
      <c r="J382" s="2" t="s">
        <v>23982</v>
      </c>
      <c r="K382" s="2" t="s">
        <v>2434</v>
      </c>
      <c r="L382" s="2" t="s">
        <v>7642</v>
      </c>
      <c r="M382" s="2">
        <v>40862</v>
      </c>
      <c r="N382" s="2">
        <v>23031</v>
      </c>
      <c r="O382" s="2" t="s">
        <v>3065</v>
      </c>
      <c r="P382" s="2">
        <v>6</v>
      </c>
      <c r="Q382" s="2" t="s">
        <v>14536</v>
      </c>
      <c r="R382" s="3" t="s">
        <v>19206</v>
      </c>
      <c r="S382" s="2">
        <v>139</v>
      </c>
      <c r="T382" s="2" t="s">
        <v>23647</v>
      </c>
      <c r="U382" s="2" t="s">
        <v>23694</v>
      </c>
      <c r="V382" s="2" t="s">
        <v>23759</v>
      </c>
      <c r="W382" s="2">
        <v>90000000</v>
      </c>
      <c r="X382" s="2">
        <v>2016</v>
      </c>
      <c r="Y382" s="2">
        <v>11000</v>
      </c>
      <c r="Z382" s="2">
        <v>6.9</v>
      </c>
      <c r="AA382" s="2">
        <v>2.35</v>
      </c>
      <c r="AB382" s="2">
        <v>15000</v>
      </c>
    </row>
    <row r="383" spans="1:28" x14ac:dyDescent="0.3">
      <c r="A383" s="2" t="s">
        <v>28</v>
      </c>
      <c r="B383" s="2" t="s">
        <v>149</v>
      </c>
      <c r="C383" s="2">
        <v>64</v>
      </c>
      <c r="D383" s="2">
        <v>116</v>
      </c>
      <c r="E383" s="2">
        <v>176</v>
      </c>
      <c r="F383" s="2">
        <v>84</v>
      </c>
      <c r="G383" s="2" t="s">
        <v>2706</v>
      </c>
      <c r="H383" s="2">
        <v>192</v>
      </c>
      <c r="I383" s="2">
        <v>61355436</v>
      </c>
      <c r="J383" s="2" t="s">
        <v>23924</v>
      </c>
      <c r="K383" s="2" t="s">
        <v>2896</v>
      </c>
      <c r="L383" s="2" t="s">
        <v>7643</v>
      </c>
      <c r="M383" s="2">
        <v>52136</v>
      </c>
      <c r="N383" s="2">
        <v>475</v>
      </c>
      <c r="O383" s="2" t="s">
        <v>12180</v>
      </c>
      <c r="P383" s="2">
        <v>0</v>
      </c>
      <c r="Q383" s="2" t="s">
        <v>14537</v>
      </c>
      <c r="R383" s="3" t="s">
        <v>19207</v>
      </c>
      <c r="S383" s="2">
        <v>184</v>
      </c>
      <c r="T383" s="2" t="s">
        <v>23647</v>
      </c>
      <c r="U383" s="2" t="s">
        <v>23694</v>
      </c>
      <c r="V383" s="2" t="s">
        <v>23759</v>
      </c>
      <c r="W383" s="2">
        <v>68000000</v>
      </c>
      <c r="X383" s="2">
        <v>1997</v>
      </c>
      <c r="Y383" s="2">
        <v>117</v>
      </c>
      <c r="Z383" s="2">
        <v>6.2</v>
      </c>
      <c r="AA383" s="2">
        <v>2.35</v>
      </c>
      <c r="AB383" s="2">
        <v>0</v>
      </c>
    </row>
    <row r="384" spans="1:28" x14ac:dyDescent="0.3">
      <c r="A384" s="2" t="s">
        <v>28</v>
      </c>
      <c r="B384" s="2" t="s">
        <v>193</v>
      </c>
      <c r="C384" s="2">
        <v>142</v>
      </c>
      <c r="D384" s="2">
        <v>114</v>
      </c>
      <c r="E384" s="2">
        <v>12000</v>
      </c>
      <c r="F384" s="2">
        <v>307</v>
      </c>
      <c r="G384" s="2" t="s">
        <v>2707</v>
      </c>
      <c r="H384" s="2">
        <v>11000</v>
      </c>
      <c r="I384" s="2">
        <v>26871</v>
      </c>
      <c r="J384" s="2" t="s">
        <v>23801</v>
      </c>
      <c r="K384" s="2" t="s">
        <v>2463</v>
      </c>
      <c r="L384" s="2" t="s">
        <v>7644</v>
      </c>
      <c r="M384" s="2">
        <v>121259</v>
      </c>
      <c r="N384" s="2">
        <v>12499</v>
      </c>
      <c r="O384" s="2" t="s">
        <v>12181</v>
      </c>
      <c r="P384" s="2">
        <v>2</v>
      </c>
      <c r="Q384" s="2" t="s">
        <v>14538</v>
      </c>
      <c r="R384" s="3" t="s">
        <v>19208</v>
      </c>
      <c r="S384" s="2">
        <v>361</v>
      </c>
      <c r="T384" s="2" t="s">
        <v>23647</v>
      </c>
      <c r="U384" s="2" t="s">
        <v>23701</v>
      </c>
      <c r="V384" s="2" t="s">
        <v>23762</v>
      </c>
      <c r="W384" s="2">
        <v>92000000</v>
      </c>
      <c r="X384" s="2">
        <v>2001</v>
      </c>
      <c r="Y384" s="2">
        <v>577</v>
      </c>
      <c r="Z384" s="2">
        <v>7</v>
      </c>
      <c r="AA384" s="2">
        <v>2.35</v>
      </c>
      <c r="AB384" s="2">
        <v>0</v>
      </c>
    </row>
    <row r="385" spans="1:28" x14ac:dyDescent="0.3">
      <c r="A385" s="2" t="s">
        <v>28</v>
      </c>
      <c r="B385" s="2" t="s">
        <v>237</v>
      </c>
      <c r="C385" s="2">
        <v>181</v>
      </c>
      <c r="D385" s="2">
        <v>114</v>
      </c>
      <c r="E385" s="2">
        <v>0</v>
      </c>
      <c r="F385" s="2">
        <v>281</v>
      </c>
      <c r="G385" s="2" t="s">
        <v>2633</v>
      </c>
      <c r="H385" s="2">
        <v>3000</v>
      </c>
      <c r="I385" s="2">
        <v>60874615</v>
      </c>
      <c r="J385" s="2" t="s">
        <v>23873</v>
      </c>
      <c r="K385" s="2" t="s">
        <v>2770</v>
      </c>
      <c r="L385" s="2" t="s">
        <v>7645</v>
      </c>
      <c r="M385" s="2">
        <v>60467</v>
      </c>
      <c r="N385" s="2">
        <v>4902</v>
      </c>
      <c r="O385" s="2" t="s">
        <v>12182</v>
      </c>
      <c r="P385" s="2">
        <v>0</v>
      </c>
      <c r="Q385" s="2" t="s">
        <v>14539</v>
      </c>
      <c r="R385" s="3" t="s">
        <v>19209</v>
      </c>
      <c r="S385" s="2">
        <v>949</v>
      </c>
      <c r="T385" s="2" t="s">
        <v>23647</v>
      </c>
      <c r="U385" s="2" t="s">
        <v>23694</v>
      </c>
      <c r="V385" s="2" t="s">
        <v>23760</v>
      </c>
      <c r="W385" s="2">
        <v>90000000</v>
      </c>
      <c r="X385" s="2">
        <v>2000</v>
      </c>
      <c r="Y385" s="2">
        <v>933</v>
      </c>
      <c r="Z385" s="2">
        <v>5.6</v>
      </c>
      <c r="AA385" s="2">
        <v>2.35</v>
      </c>
      <c r="AB385" s="2">
        <v>0</v>
      </c>
    </row>
    <row r="386" spans="1:28" x14ac:dyDescent="0.3">
      <c r="A386" s="2" t="s">
        <v>28</v>
      </c>
      <c r="B386" s="2" t="s">
        <v>157</v>
      </c>
      <c r="C386" s="2">
        <v>240</v>
      </c>
      <c r="D386" s="2">
        <v>96</v>
      </c>
      <c r="E386" s="2">
        <v>107</v>
      </c>
      <c r="F386" s="2">
        <v>350</v>
      </c>
      <c r="G386" s="2" t="s">
        <v>2708</v>
      </c>
      <c r="H386" s="2">
        <v>11000</v>
      </c>
      <c r="I386" s="2">
        <v>143618384</v>
      </c>
      <c r="J386" s="2" t="s">
        <v>23883</v>
      </c>
      <c r="K386" s="2" t="s">
        <v>2508</v>
      </c>
      <c r="L386" s="2" t="s">
        <v>7646</v>
      </c>
      <c r="M386" s="2">
        <v>165333</v>
      </c>
      <c r="N386" s="2">
        <v>12071</v>
      </c>
      <c r="O386" s="3" t="s">
        <v>12183</v>
      </c>
      <c r="P386" s="2">
        <v>0</v>
      </c>
      <c r="Q386" s="2" t="s">
        <v>14540</v>
      </c>
      <c r="R386" s="3" t="s">
        <v>19210</v>
      </c>
      <c r="S386" s="2">
        <v>186</v>
      </c>
      <c r="T386" s="2" t="s">
        <v>23647</v>
      </c>
      <c r="U386" s="2" t="s">
        <v>23694</v>
      </c>
      <c r="V386" s="2" t="s">
        <v>23761</v>
      </c>
      <c r="W386" s="2">
        <v>90000000</v>
      </c>
      <c r="X386" s="2">
        <v>2011</v>
      </c>
      <c r="Y386" s="2">
        <v>560</v>
      </c>
      <c r="Z386" s="2">
        <v>7</v>
      </c>
      <c r="AA386" s="2">
        <v>2.35</v>
      </c>
      <c r="AB386" s="2">
        <v>19000</v>
      </c>
    </row>
    <row r="387" spans="1:28" x14ac:dyDescent="0.3">
      <c r="A387" s="2" t="s">
        <v>28</v>
      </c>
      <c r="B387" s="2" t="s">
        <v>155</v>
      </c>
      <c r="C387" s="2">
        <v>93</v>
      </c>
      <c r="D387" s="2">
        <v>132</v>
      </c>
      <c r="E387" s="2">
        <v>0</v>
      </c>
      <c r="F387" s="2">
        <v>957</v>
      </c>
      <c r="G387" s="2" t="s">
        <v>2709</v>
      </c>
      <c r="H387" s="2">
        <v>49000</v>
      </c>
      <c r="I387" s="2">
        <v>58220776</v>
      </c>
      <c r="J387" s="2" t="s">
        <v>23983</v>
      </c>
      <c r="K387" s="2" t="s">
        <v>6213</v>
      </c>
      <c r="L387" s="2" t="s">
        <v>7647</v>
      </c>
      <c r="M387" s="2">
        <v>87785</v>
      </c>
      <c r="N387" s="2">
        <v>55254</v>
      </c>
      <c r="O387" s="2" t="s">
        <v>3028</v>
      </c>
      <c r="P387" s="2">
        <v>0</v>
      </c>
      <c r="Q387" s="2" t="s">
        <v>14541</v>
      </c>
      <c r="R387" s="3" t="s">
        <v>19211</v>
      </c>
      <c r="S387" s="2">
        <v>362</v>
      </c>
      <c r="T387" s="2" t="s">
        <v>23647</v>
      </c>
      <c r="U387" s="2" t="s">
        <v>23694</v>
      </c>
      <c r="V387" s="2" t="s">
        <v>23760</v>
      </c>
      <c r="W387" s="2">
        <v>100000000</v>
      </c>
      <c r="X387" s="2">
        <v>1999</v>
      </c>
      <c r="Y387" s="2">
        <v>1000</v>
      </c>
      <c r="Z387" s="2">
        <v>6.8</v>
      </c>
      <c r="AA387" s="2">
        <v>1.85</v>
      </c>
      <c r="AB387" s="2">
        <v>0</v>
      </c>
    </row>
    <row r="388" spans="1:28" x14ac:dyDescent="0.3">
      <c r="A388" s="2" t="s">
        <v>28</v>
      </c>
      <c r="B388" s="2" t="s">
        <v>238</v>
      </c>
      <c r="C388" s="2">
        <v>84</v>
      </c>
      <c r="D388" s="2">
        <v>104</v>
      </c>
      <c r="E388" s="2">
        <v>81</v>
      </c>
      <c r="F388" s="2">
        <v>612</v>
      </c>
      <c r="G388" s="2" t="s">
        <v>2710</v>
      </c>
      <c r="H388" s="2">
        <v>3000</v>
      </c>
      <c r="I388" s="2">
        <v>47474112</v>
      </c>
      <c r="J388" s="2" t="s">
        <v>23891</v>
      </c>
      <c r="K388" s="2" t="s">
        <v>2770</v>
      </c>
      <c r="L388" s="2" t="s">
        <v>7648</v>
      </c>
      <c r="M388" s="2">
        <v>58227</v>
      </c>
      <c r="N388" s="2">
        <v>5062</v>
      </c>
      <c r="O388" s="2" t="s">
        <v>3764</v>
      </c>
      <c r="P388" s="2">
        <v>0</v>
      </c>
      <c r="Q388" s="2" t="s">
        <v>14542</v>
      </c>
      <c r="R388" s="3" t="s">
        <v>19212</v>
      </c>
      <c r="S388" s="2">
        <v>181</v>
      </c>
      <c r="T388" s="2" t="s">
        <v>23647</v>
      </c>
      <c r="U388" s="2" t="s">
        <v>23694</v>
      </c>
      <c r="V388" s="2" t="s">
        <v>23759</v>
      </c>
      <c r="W388" s="2">
        <v>90000000</v>
      </c>
      <c r="X388" s="2">
        <v>1997</v>
      </c>
      <c r="Y388" s="2">
        <v>643</v>
      </c>
      <c r="Z388" s="2">
        <v>5.4</v>
      </c>
      <c r="AA388" s="2">
        <v>1.85</v>
      </c>
      <c r="AB388" s="2">
        <v>2000</v>
      </c>
    </row>
    <row r="389" spans="1:28" x14ac:dyDescent="0.3">
      <c r="A389" s="2" t="s">
        <v>28</v>
      </c>
      <c r="B389" s="2" t="s">
        <v>239</v>
      </c>
      <c r="C389" s="2">
        <v>66</v>
      </c>
      <c r="D389" s="2">
        <v>111</v>
      </c>
      <c r="E389" s="2">
        <v>79</v>
      </c>
      <c r="F389" s="2">
        <v>2000</v>
      </c>
      <c r="G389" s="2" t="s">
        <v>2463</v>
      </c>
      <c r="H389" s="2">
        <v>11000</v>
      </c>
      <c r="I389" s="2">
        <v>42877165</v>
      </c>
      <c r="J389" s="2" t="s">
        <v>23808</v>
      </c>
      <c r="K389" s="2" t="s">
        <v>3056</v>
      </c>
      <c r="L389" s="2" t="s">
        <v>7649</v>
      </c>
      <c r="M389" s="2">
        <v>45602</v>
      </c>
      <c r="N389" s="2">
        <v>26088</v>
      </c>
      <c r="O389" s="2" t="s">
        <v>6270</v>
      </c>
      <c r="P389" s="2">
        <v>0</v>
      </c>
      <c r="Q389" s="2" t="s">
        <v>14543</v>
      </c>
      <c r="R389" s="3" t="s">
        <v>19213</v>
      </c>
      <c r="S389" s="2">
        <v>114</v>
      </c>
      <c r="T389" s="2" t="s">
        <v>23647</v>
      </c>
      <c r="U389" s="2" t="s">
        <v>23694</v>
      </c>
      <c r="V389" s="2" t="s">
        <v>23762</v>
      </c>
      <c r="W389" s="2">
        <v>86000000</v>
      </c>
      <c r="X389" s="2">
        <v>1997</v>
      </c>
      <c r="Y389" s="2">
        <v>11000</v>
      </c>
      <c r="Z389" s="2">
        <v>6.1</v>
      </c>
      <c r="AA389" s="2">
        <v>2.35</v>
      </c>
      <c r="AB389" s="2">
        <v>979</v>
      </c>
    </row>
    <row r="390" spans="1:28" x14ac:dyDescent="0.3">
      <c r="A390" s="2" t="s">
        <v>28</v>
      </c>
      <c r="B390" s="2" t="s">
        <v>240</v>
      </c>
      <c r="C390" s="2">
        <v>136</v>
      </c>
      <c r="D390" s="2">
        <v>138</v>
      </c>
      <c r="E390" s="2">
        <v>0</v>
      </c>
      <c r="F390" s="2">
        <v>123</v>
      </c>
      <c r="G390" s="2" t="s">
        <v>2711</v>
      </c>
      <c r="H390" s="2">
        <v>14000</v>
      </c>
      <c r="I390" s="2">
        <v>35168677</v>
      </c>
      <c r="J390" s="2" t="s">
        <v>23976</v>
      </c>
      <c r="K390" s="2" t="s">
        <v>2523</v>
      </c>
      <c r="L390" s="2" t="s">
        <v>7650</v>
      </c>
      <c r="M390" s="2">
        <v>49311</v>
      </c>
      <c r="N390" s="2">
        <v>15149</v>
      </c>
      <c r="O390" s="2" t="s">
        <v>12184</v>
      </c>
      <c r="P390" s="2">
        <v>1</v>
      </c>
      <c r="Q390" s="2" t="s">
        <v>14544</v>
      </c>
      <c r="R390" s="3" t="s">
        <v>19214</v>
      </c>
      <c r="S390" s="2">
        <v>278</v>
      </c>
      <c r="T390" s="2" t="s">
        <v>23647</v>
      </c>
      <c r="U390" s="2" t="s">
        <v>23695</v>
      </c>
      <c r="V390" s="2" t="s">
        <v>23759</v>
      </c>
      <c r="W390" s="2">
        <v>100000000</v>
      </c>
      <c r="X390" s="2">
        <v>2002</v>
      </c>
      <c r="Y390" s="2">
        <v>602</v>
      </c>
      <c r="Z390" s="2">
        <v>6.7</v>
      </c>
      <c r="AA390" s="2">
        <v>2.35</v>
      </c>
      <c r="AB390" s="2">
        <v>0</v>
      </c>
    </row>
    <row r="391" spans="1:28" x14ac:dyDescent="0.3">
      <c r="A391" s="2" t="s">
        <v>28</v>
      </c>
      <c r="B391" s="2" t="s">
        <v>177</v>
      </c>
      <c r="C391" s="2">
        <v>369</v>
      </c>
      <c r="D391" s="2">
        <v>100</v>
      </c>
      <c r="E391" s="2">
        <v>128</v>
      </c>
      <c r="F391" s="2">
        <v>78</v>
      </c>
      <c r="G391" s="2" t="s">
        <v>2614</v>
      </c>
      <c r="H391" s="2">
        <v>596</v>
      </c>
      <c r="I391" s="2">
        <v>56114221</v>
      </c>
      <c r="J391" s="2" t="s">
        <v>23782</v>
      </c>
      <c r="K391" s="2" t="s">
        <v>1311</v>
      </c>
      <c r="L391" s="2" t="s">
        <v>7514</v>
      </c>
      <c r="M391" s="2">
        <v>110486</v>
      </c>
      <c r="N391" s="2">
        <v>1261</v>
      </c>
      <c r="O391" s="2" t="s">
        <v>1840</v>
      </c>
      <c r="P391" s="2">
        <v>3</v>
      </c>
      <c r="Q391" s="2" t="s">
        <v>14409</v>
      </c>
      <c r="R391" s="3" t="s">
        <v>19078</v>
      </c>
      <c r="S391" s="2">
        <v>695</v>
      </c>
      <c r="T391" s="2" t="s">
        <v>23647</v>
      </c>
      <c r="U391" s="2" t="s">
        <v>23694</v>
      </c>
      <c r="V391" s="2" t="s">
        <v>23759</v>
      </c>
      <c r="W391" s="2">
        <v>120000000</v>
      </c>
      <c r="X391" s="2">
        <v>2015</v>
      </c>
      <c r="Y391" s="2">
        <v>360</v>
      </c>
      <c r="Z391" s="2">
        <v>4.3</v>
      </c>
      <c r="AA391" s="2">
        <v>2.35</v>
      </c>
      <c r="AB391" s="2">
        <v>41000</v>
      </c>
    </row>
    <row r="392" spans="1:28" x14ac:dyDescent="0.3">
      <c r="A392" s="2" t="s">
        <v>28</v>
      </c>
      <c r="B392" s="2" t="s">
        <v>241</v>
      </c>
      <c r="C392" s="2">
        <v>166</v>
      </c>
      <c r="D392" s="2">
        <v>129</v>
      </c>
      <c r="E392" s="2">
        <v>468</v>
      </c>
      <c r="F392" s="2">
        <v>183</v>
      </c>
      <c r="G392" s="2" t="s">
        <v>2712</v>
      </c>
      <c r="H392" s="2">
        <v>919</v>
      </c>
      <c r="I392" s="2">
        <v>37567440</v>
      </c>
      <c r="J392" s="2" t="s">
        <v>23790</v>
      </c>
      <c r="K392" s="2" t="s">
        <v>4165</v>
      </c>
      <c r="L392" s="2" t="s">
        <v>7651</v>
      </c>
      <c r="M392" s="2">
        <v>113065</v>
      </c>
      <c r="N392" s="2">
        <v>2024</v>
      </c>
      <c r="O392" s="2" t="s">
        <v>12185</v>
      </c>
      <c r="P392" s="2">
        <v>0</v>
      </c>
      <c r="Q392" s="2" t="s">
        <v>14545</v>
      </c>
      <c r="R392" s="3" t="s">
        <v>19215</v>
      </c>
      <c r="S392" s="2">
        <v>337</v>
      </c>
      <c r="T392" s="2" t="s">
        <v>23647</v>
      </c>
      <c r="U392" s="2" t="s">
        <v>23694</v>
      </c>
      <c r="V392" s="2" t="s">
        <v>23762</v>
      </c>
      <c r="W392" s="2">
        <v>20000000</v>
      </c>
      <c r="X392" s="2">
        <v>1982</v>
      </c>
      <c r="Y392" s="2">
        <v>691</v>
      </c>
      <c r="Z392" s="2">
        <v>6.9</v>
      </c>
      <c r="AA392" s="2">
        <v>2.35</v>
      </c>
      <c r="AB392" s="2">
        <v>0</v>
      </c>
    </row>
    <row r="393" spans="1:28" x14ac:dyDescent="0.3">
      <c r="A393" s="2" t="s">
        <v>28</v>
      </c>
      <c r="B393" s="2" t="s">
        <v>114</v>
      </c>
      <c r="C393" s="2">
        <v>201</v>
      </c>
      <c r="D393" s="2">
        <v>144</v>
      </c>
      <c r="E393" s="2">
        <v>2000</v>
      </c>
      <c r="F393" s="2">
        <v>537</v>
      </c>
      <c r="G393" s="2" t="s">
        <v>6432</v>
      </c>
      <c r="H393" s="2">
        <v>680</v>
      </c>
      <c r="I393" s="2">
        <v>61644321</v>
      </c>
      <c r="J393" s="2" t="s">
        <v>23917</v>
      </c>
      <c r="K393" s="2" t="s">
        <v>4446</v>
      </c>
      <c r="L393" s="2" t="s">
        <v>7652</v>
      </c>
      <c r="M393" s="2">
        <v>148238</v>
      </c>
      <c r="N393" s="2">
        <v>2523</v>
      </c>
      <c r="O393" s="2" t="s">
        <v>12186</v>
      </c>
      <c r="P393" s="2">
        <v>0</v>
      </c>
      <c r="Q393" s="2" t="s">
        <v>14546</v>
      </c>
      <c r="R393" s="3" t="s">
        <v>19216</v>
      </c>
      <c r="S393" s="2">
        <v>529</v>
      </c>
      <c r="T393" s="2" t="s">
        <v>23647</v>
      </c>
      <c r="U393" s="2" t="s">
        <v>23694</v>
      </c>
      <c r="V393" s="2" t="s">
        <v>23759</v>
      </c>
      <c r="W393" s="2">
        <v>88000000</v>
      </c>
      <c r="X393" s="2">
        <v>2005</v>
      </c>
      <c r="Y393" s="2">
        <v>655</v>
      </c>
      <c r="Z393" s="2">
        <v>8</v>
      </c>
      <c r="AA393" s="2">
        <v>2.35</v>
      </c>
      <c r="AB393" s="2">
        <v>0</v>
      </c>
    </row>
    <row r="394" spans="1:28" x14ac:dyDescent="0.3">
      <c r="A394" s="2" t="s">
        <v>28</v>
      </c>
      <c r="B394" s="2" t="s">
        <v>242</v>
      </c>
      <c r="C394" s="2">
        <v>47</v>
      </c>
      <c r="D394" s="2">
        <v>110</v>
      </c>
      <c r="E394" s="2">
        <v>96</v>
      </c>
      <c r="F394" s="2">
        <v>554</v>
      </c>
      <c r="G394" s="2" t="s">
        <v>2630</v>
      </c>
      <c r="H394" s="2">
        <v>887</v>
      </c>
      <c r="I394" s="2">
        <v>190562</v>
      </c>
      <c r="J394" s="2" t="s">
        <v>23984</v>
      </c>
      <c r="K394" s="2" t="s">
        <v>3252</v>
      </c>
      <c r="L394" s="2" t="s">
        <v>7653</v>
      </c>
      <c r="M394" s="2">
        <v>2508</v>
      </c>
      <c r="N394" s="2">
        <v>2728</v>
      </c>
      <c r="O394" s="2" t="s">
        <v>1543</v>
      </c>
      <c r="P394" s="2">
        <v>0</v>
      </c>
      <c r="Q394" s="2" t="s">
        <v>14547</v>
      </c>
      <c r="R394" s="3" t="s">
        <v>19217</v>
      </c>
      <c r="S394" s="2">
        <v>24</v>
      </c>
      <c r="T394" s="2" t="s">
        <v>23647</v>
      </c>
      <c r="U394" s="2" t="s">
        <v>23695</v>
      </c>
      <c r="V394" s="2" t="s">
        <v>23760</v>
      </c>
      <c r="W394" s="2">
        <v>90000000</v>
      </c>
      <c r="X394" s="2">
        <v>2010</v>
      </c>
      <c r="Y394" s="2">
        <v>886</v>
      </c>
      <c r="Z394" s="2">
        <v>4.4000000000000004</v>
      </c>
      <c r="AA394" s="2">
        <v>2.35</v>
      </c>
      <c r="AB394" s="2">
        <v>788</v>
      </c>
    </row>
    <row r="395" spans="1:28" x14ac:dyDescent="0.3">
      <c r="A395" s="2" t="s">
        <v>29</v>
      </c>
      <c r="B395" s="2" t="s">
        <v>243</v>
      </c>
      <c r="C395" s="2">
        <v>175</v>
      </c>
      <c r="D395" s="2">
        <v>140</v>
      </c>
      <c r="E395" s="2">
        <v>378</v>
      </c>
      <c r="F395" s="2">
        <v>599</v>
      </c>
      <c r="G395" s="2" t="s">
        <v>2714</v>
      </c>
      <c r="H395" s="2">
        <v>12000</v>
      </c>
      <c r="I395" s="2">
        <v>120147445</v>
      </c>
      <c r="J395" s="2" t="s">
        <v>23985</v>
      </c>
      <c r="K395" s="2" t="s">
        <v>2483</v>
      </c>
      <c r="L395" s="2" t="s">
        <v>7654</v>
      </c>
      <c r="M395" s="2">
        <v>57661</v>
      </c>
      <c r="N395" s="2">
        <v>13808</v>
      </c>
      <c r="O395" s="2" t="s">
        <v>2520</v>
      </c>
      <c r="P395" s="2">
        <v>0</v>
      </c>
      <c r="Q395" s="2" t="s">
        <v>14548</v>
      </c>
      <c r="R395" s="3" t="s">
        <v>19218</v>
      </c>
      <c r="S395" s="2">
        <v>455</v>
      </c>
      <c r="T395" s="2" t="s">
        <v>23647</v>
      </c>
      <c r="U395" s="2" t="s">
        <v>23694</v>
      </c>
      <c r="V395" s="2" t="s">
        <v>23759</v>
      </c>
      <c r="W395" s="2">
        <v>87000000</v>
      </c>
      <c r="X395" s="2">
        <v>2003</v>
      </c>
      <c r="Y395" s="2">
        <v>947</v>
      </c>
      <c r="Z395" s="2">
        <v>7.3</v>
      </c>
      <c r="AA395" s="2">
        <v>2.35</v>
      </c>
      <c r="AB395" s="2">
        <v>0</v>
      </c>
    </row>
    <row r="396" spans="1:28" x14ac:dyDescent="0.3">
      <c r="A396" s="2" t="s">
        <v>28</v>
      </c>
      <c r="B396" s="2" t="s">
        <v>23914</v>
      </c>
      <c r="C396" s="2">
        <v>114</v>
      </c>
      <c r="D396" s="2">
        <v>113</v>
      </c>
      <c r="E396" s="2">
        <v>101</v>
      </c>
      <c r="F396" s="2">
        <v>848</v>
      </c>
      <c r="G396" s="2" t="s">
        <v>2715</v>
      </c>
      <c r="H396" s="2">
        <v>22000</v>
      </c>
      <c r="I396" s="2">
        <v>241688385</v>
      </c>
      <c r="J396" s="2" t="s">
        <v>23833</v>
      </c>
      <c r="K396" s="2" t="s">
        <v>2512</v>
      </c>
      <c r="L396" s="2" t="s">
        <v>7655</v>
      </c>
      <c r="M396" s="2">
        <v>144053</v>
      </c>
      <c r="N396" s="2">
        <v>26239</v>
      </c>
      <c r="O396" s="2" t="s">
        <v>4264</v>
      </c>
      <c r="P396" s="2">
        <v>0</v>
      </c>
      <c r="Q396" s="2" t="s">
        <v>14549</v>
      </c>
      <c r="R396" s="3" t="s">
        <v>19219</v>
      </c>
      <c r="S396" s="2">
        <v>395</v>
      </c>
      <c r="T396" s="2" t="s">
        <v>23647</v>
      </c>
      <c r="U396" s="2" t="s">
        <v>23694</v>
      </c>
      <c r="V396" s="2" t="s">
        <v>23759</v>
      </c>
      <c r="W396" s="2">
        <v>92000000</v>
      </c>
      <c r="X396" s="2">
        <v>1996</v>
      </c>
      <c r="Y396" s="2">
        <v>946</v>
      </c>
      <c r="Z396" s="2">
        <v>6.3</v>
      </c>
      <c r="AA396" s="2">
        <v>2.35</v>
      </c>
      <c r="AB396" s="2">
        <v>0</v>
      </c>
    </row>
    <row r="397" spans="1:28" x14ac:dyDescent="0.3">
      <c r="A397" s="2" t="s">
        <v>28</v>
      </c>
      <c r="B397" s="2" t="s">
        <v>79</v>
      </c>
      <c r="C397" s="2">
        <v>187</v>
      </c>
      <c r="D397" s="2">
        <v>106</v>
      </c>
      <c r="E397" s="2">
        <v>357</v>
      </c>
      <c r="F397" s="2">
        <v>4000</v>
      </c>
      <c r="G397" s="2" t="s">
        <v>2507</v>
      </c>
      <c r="H397" s="2">
        <v>23000</v>
      </c>
      <c r="I397" s="2">
        <v>144512310</v>
      </c>
      <c r="J397" s="2" t="s">
        <v>23801</v>
      </c>
      <c r="K397" s="2" t="s">
        <v>2462</v>
      </c>
      <c r="L397" s="2" t="s">
        <v>7369</v>
      </c>
      <c r="M397" s="2">
        <v>272223</v>
      </c>
      <c r="N397" s="2">
        <v>45327</v>
      </c>
      <c r="O397" s="2" t="s">
        <v>3887</v>
      </c>
      <c r="P397" s="2">
        <v>2</v>
      </c>
      <c r="Q397" s="2" t="s">
        <v>14266</v>
      </c>
      <c r="R397" s="3" t="s">
        <v>18933</v>
      </c>
      <c r="S397" s="2">
        <v>988</v>
      </c>
      <c r="T397" s="2" t="s">
        <v>23647</v>
      </c>
      <c r="U397" s="2" t="s">
        <v>23694</v>
      </c>
      <c r="V397" s="2" t="s">
        <v>23759</v>
      </c>
      <c r="W397" s="2">
        <v>38000000</v>
      </c>
      <c r="X397" s="2">
        <v>2001</v>
      </c>
      <c r="Y397" s="2">
        <v>14000</v>
      </c>
      <c r="Z397" s="2">
        <v>6.7</v>
      </c>
      <c r="AA397" s="2">
        <v>2.35</v>
      </c>
      <c r="AB397" s="2">
        <v>14000</v>
      </c>
    </row>
    <row r="398" spans="1:28" x14ac:dyDescent="0.3">
      <c r="A398" s="2" t="s">
        <v>28</v>
      </c>
      <c r="B398" s="2" t="s">
        <v>73</v>
      </c>
      <c r="C398" s="2">
        <v>221</v>
      </c>
      <c r="D398" s="2">
        <v>143</v>
      </c>
      <c r="E398" s="2">
        <v>0</v>
      </c>
      <c r="F398" s="2">
        <v>272</v>
      </c>
      <c r="G398" s="2" t="s">
        <v>2716</v>
      </c>
      <c r="H398" s="2">
        <v>15000</v>
      </c>
      <c r="I398" s="2">
        <v>233630478</v>
      </c>
      <c r="J398" s="2" t="s">
        <v>23986</v>
      </c>
      <c r="K398" s="2" t="s">
        <v>736</v>
      </c>
      <c r="L398" s="2" t="s">
        <v>7656</v>
      </c>
      <c r="M398" s="2">
        <v>394317</v>
      </c>
      <c r="N398" s="2">
        <v>15838</v>
      </c>
      <c r="O398" s="2" t="s">
        <v>4727</v>
      </c>
      <c r="P398" s="2">
        <v>1</v>
      </c>
      <c r="Q398" s="2" t="s">
        <v>14550</v>
      </c>
      <c r="R398" s="3" t="s">
        <v>19220</v>
      </c>
      <c r="S398" s="2">
        <v>1051</v>
      </c>
      <c r="T398" s="2" t="s">
        <v>23647</v>
      </c>
      <c r="U398" s="2" t="s">
        <v>23694</v>
      </c>
      <c r="V398" s="2" t="s">
        <v>23759</v>
      </c>
      <c r="W398" s="2">
        <v>90000000</v>
      </c>
      <c r="X398" s="2">
        <v>2000</v>
      </c>
      <c r="Y398" s="2">
        <v>410</v>
      </c>
      <c r="Z398" s="2">
        <v>7.7</v>
      </c>
      <c r="AA398" s="2">
        <v>1.85</v>
      </c>
      <c r="AB398" s="2">
        <v>23000</v>
      </c>
    </row>
    <row r="399" spans="1:28" x14ac:dyDescent="0.3">
      <c r="A399" s="2" t="s">
        <v>28</v>
      </c>
      <c r="B399" s="2" t="s">
        <v>113</v>
      </c>
      <c r="C399" s="2">
        <v>206</v>
      </c>
      <c r="D399" s="2">
        <v>108</v>
      </c>
      <c r="E399" s="2">
        <v>750</v>
      </c>
      <c r="F399" s="2">
        <v>971</v>
      </c>
      <c r="G399" s="2" t="s">
        <v>2717</v>
      </c>
      <c r="H399" s="2">
        <v>49000</v>
      </c>
      <c r="I399" s="2">
        <v>197992827</v>
      </c>
      <c r="J399" s="2" t="s">
        <v>23987</v>
      </c>
      <c r="K399" s="2" t="s">
        <v>6213</v>
      </c>
      <c r="L399" s="2" t="s">
        <v>7657</v>
      </c>
      <c r="M399" s="2">
        <v>132501</v>
      </c>
      <c r="N399" s="2">
        <v>70996</v>
      </c>
      <c r="O399" s="2" t="s">
        <v>2784</v>
      </c>
      <c r="P399" s="2">
        <v>0</v>
      </c>
      <c r="Q399" s="2" t="s">
        <v>14551</v>
      </c>
      <c r="R399" s="3" t="s">
        <v>19221</v>
      </c>
      <c r="S399" s="2">
        <v>548</v>
      </c>
      <c r="T399" s="2" t="s">
        <v>23647</v>
      </c>
      <c r="U399" s="2" t="s">
        <v>23694</v>
      </c>
      <c r="V399" s="2" t="s">
        <v>23760</v>
      </c>
      <c r="W399" s="2">
        <v>100000000</v>
      </c>
      <c r="X399" s="2">
        <v>2006</v>
      </c>
      <c r="Y399" s="2">
        <v>20000</v>
      </c>
      <c r="Z399" s="2">
        <v>6.5</v>
      </c>
      <c r="AA399" s="2">
        <v>2.35</v>
      </c>
      <c r="AB399" s="2">
        <v>0</v>
      </c>
    </row>
    <row r="400" spans="1:28" x14ac:dyDescent="0.3">
      <c r="A400" s="2" t="s">
        <v>28</v>
      </c>
      <c r="B400" s="2" t="s">
        <v>145</v>
      </c>
      <c r="C400" s="2">
        <v>239</v>
      </c>
      <c r="D400" s="2">
        <v>108</v>
      </c>
      <c r="E400" s="2">
        <v>521</v>
      </c>
      <c r="F400" s="2">
        <v>129</v>
      </c>
      <c r="G400" s="2" t="s">
        <v>2718</v>
      </c>
      <c r="H400" s="2">
        <v>13000</v>
      </c>
      <c r="I400" s="2">
        <v>176049130</v>
      </c>
      <c r="J400" s="2" t="s">
        <v>23872</v>
      </c>
      <c r="K400" s="2" t="s">
        <v>2693</v>
      </c>
      <c r="L400" s="2" t="s">
        <v>7658</v>
      </c>
      <c r="M400" s="2">
        <v>348232</v>
      </c>
      <c r="N400" s="2">
        <v>14161</v>
      </c>
      <c r="O400" s="2" t="s">
        <v>6805</v>
      </c>
      <c r="P400" s="2">
        <v>1</v>
      </c>
      <c r="Q400" s="2" t="s">
        <v>14552</v>
      </c>
      <c r="R400" s="3" t="s">
        <v>19222</v>
      </c>
      <c r="S400" s="2">
        <v>806</v>
      </c>
      <c r="T400" s="2" t="s">
        <v>23647</v>
      </c>
      <c r="U400" s="2" t="s">
        <v>23694</v>
      </c>
      <c r="V400" s="2" t="s">
        <v>23759</v>
      </c>
      <c r="W400" s="2">
        <v>75000000</v>
      </c>
      <c r="X400" s="2">
        <v>2004</v>
      </c>
      <c r="Y400" s="2">
        <v>805</v>
      </c>
      <c r="Z400" s="2">
        <v>7.8</v>
      </c>
      <c r="AA400" s="2">
        <v>2.35</v>
      </c>
      <c r="AB400" s="2">
        <v>0</v>
      </c>
    </row>
    <row r="401" spans="1:28" x14ac:dyDescent="0.3">
      <c r="A401" s="2" t="s">
        <v>28</v>
      </c>
      <c r="B401" s="2" t="s">
        <v>102</v>
      </c>
      <c r="C401" s="2">
        <v>142</v>
      </c>
      <c r="D401" s="2">
        <v>124</v>
      </c>
      <c r="E401" s="2">
        <v>249</v>
      </c>
      <c r="F401" s="2">
        <v>936</v>
      </c>
      <c r="G401" s="2" t="s">
        <v>2539</v>
      </c>
      <c r="H401" s="2">
        <v>11000</v>
      </c>
      <c r="I401" s="2">
        <v>172620724</v>
      </c>
      <c r="J401" s="2" t="s">
        <v>23833</v>
      </c>
      <c r="K401" s="2" t="s">
        <v>3056</v>
      </c>
      <c r="L401" s="2" t="s">
        <v>7659</v>
      </c>
      <c r="M401" s="2">
        <v>146134</v>
      </c>
      <c r="N401" s="2">
        <v>23603</v>
      </c>
      <c r="O401" s="2" t="s">
        <v>3224</v>
      </c>
      <c r="P401" s="2">
        <v>1</v>
      </c>
      <c r="Q401" s="2" t="s">
        <v>14553</v>
      </c>
      <c r="R401" s="3" t="s">
        <v>19223</v>
      </c>
      <c r="S401" s="2">
        <v>393</v>
      </c>
      <c r="T401" s="2" t="s">
        <v>23647</v>
      </c>
      <c r="U401" s="2" t="s">
        <v>23694</v>
      </c>
      <c r="V401" s="2" t="s">
        <v>23762</v>
      </c>
      <c r="W401" s="2">
        <v>85000000</v>
      </c>
      <c r="X401" s="2">
        <v>1997</v>
      </c>
      <c r="Y401" s="2">
        <v>10000</v>
      </c>
      <c r="Z401" s="2">
        <v>6.4</v>
      </c>
      <c r="AA401" s="2">
        <v>2.35</v>
      </c>
      <c r="AB401" s="2">
        <v>0</v>
      </c>
    </row>
    <row r="402" spans="1:28" x14ac:dyDescent="0.3">
      <c r="A402" s="2" t="s">
        <v>28</v>
      </c>
      <c r="B402" s="2" t="s">
        <v>180</v>
      </c>
      <c r="C402" s="2">
        <v>186</v>
      </c>
      <c r="D402" s="2">
        <v>116</v>
      </c>
      <c r="E402" s="2">
        <v>0</v>
      </c>
      <c r="F402" s="2">
        <v>471</v>
      </c>
      <c r="G402" s="2" t="s">
        <v>2600</v>
      </c>
      <c r="H402" s="2">
        <v>11000</v>
      </c>
      <c r="I402" s="2">
        <v>183405771</v>
      </c>
      <c r="J402" s="2" t="s">
        <v>23900</v>
      </c>
      <c r="K402" s="2" t="s">
        <v>2463</v>
      </c>
      <c r="L402" s="2" t="s">
        <v>7660</v>
      </c>
      <c r="M402" s="2">
        <v>402645</v>
      </c>
      <c r="N402" s="2">
        <v>13028</v>
      </c>
      <c r="O402" s="2" t="s">
        <v>4021</v>
      </c>
      <c r="P402" s="2">
        <v>4</v>
      </c>
      <c r="Q402" s="2" t="s">
        <v>14554</v>
      </c>
      <c r="R402" s="3" t="s">
        <v>19224</v>
      </c>
      <c r="S402" s="2">
        <v>845</v>
      </c>
      <c r="T402" s="2" t="s">
        <v>23647</v>
      </c>
      <c r="U402" s="2" t="s">
        <v>23694</v>
      </c>
      <c r="V402" s="2" t="s">
        <v>23759</v>
      </c>
      <c r="W402" s="2">
        <v>85000000</v>
      </c>
      <c r="X402" s="2">
        <v>2001</v>
      </c>
      <c r="Y402" s="2">
        <v>1000</v>
      </c>
      <c r="Z402" s="2">
        <v>7.8</v>
      </c>
      <c r="AA402" s="2">
        <v>2.35</v>
      </c>
      <c r="AB402" s="2">
        <v>0</v>
      </c>
    </row>
    <row r="403" spans="1:28" x14ac:dyDescent="0.3">
      <c r="A403" s="2" t="s">
        <v>28</v>
      </c>
      <c r="B403" s="2" t="s">
        <v>244</v>
      </c>
      <c r="C403" s="2">
        <v>228</v>
      </c>
      <c r="D403" s="2">
        <v>110</v>
      </c>
      <c r="E403" s="2">
        <v>545</v>
      </c>
      <c r="F403" s="2">
        <v>5000</v>
      </c>
      <c r="G403" s="2" t="s">
        <v>2719</v>
      </c>
      <c r="H403" s="2">
        <v>14000</v>
      </c>
      <c r="I403" s="2">
        <v>20315324</v>
      </c>
      <c r="J403" s="2" t="s">
        <v>23783</v>
      </c>
      <c r="K403" s="2" t="s">
        <v>3604</v>
      </c>
      <c r="L403" s="2" t="s">
        <v>7661</v>
      </c>
      <c r="M403" s="2">
        <v>88542</v>
      </c>
      <c r="N403" s="2">
        <v>27694</v>
      </c>
      <c r="O403" s="2" t="s">
        <v>2427</v>
      </c>
      <c r="P403" s="2">
        <v>8</v>
      </c>
      <c r="Q403" s="2" t="s">
        <v>14555</v>
      </c>
      <c r="R403" s="3" t="s">
        <v>19225</v>
      </c>
      <c r="S403" s="2">
        <v>254</v>
      </c>
      <c r="T403" s="2" t="s">
        <v>23647</v>
      </c>
      <c r="U403" s="2" t="s">
        <v>23701</v>
      </c>
      <c r="V403" s="2" t="s">
        <v>23759</v>
      </c>
      <c r="W403" s="2">
        <v>75000000</v>
      </c>
      <c r="X403" s="2">
        <v>2011</v>
      </c>
      <c r="Y403" s="2">
        <v>8000</v>
      </c>
      <c r="Z403" s="2">
        <v>5.8</v>
      </c>
      <c r="AA403" s="2">
        <v>2.35</v>
      </c>
      <c r="AB403" s="2">
        <v>19000</v>
      </c>
    </row>
    <row r="404" spans="1:28" x14ac:dyDescent="0.3">
      <c r="A404" s="2" t="s">
        <v>28</v>
      </c>
      <c r="B404" s="2" t="s">
        <v>245</v>
      </c>
      <c r="C404" s="2">
        <v>256</v>
      </c>
      <c r="D404" s="2">
        <v>91</v>
      </c>
      <c r="E404" s="2">
        <v>266</v>
      </c>
      <c r="F404" s="2">
        <v>11000</v>
      </c>
      <c r="G404" s="2" t="s">
        <v>2700</v>
      </c>
      <c r="H404" s="2">
        <v>12000</v>
      </c>
      <c r="I404" s="2">
        <v>148313048</v>
      </c>
      <c r="J404" s="2" t="s">
        <v>23839</v>
      </c>
      <c r="K404" s="2" t="s">
        <v>2049</v>
      </c>
      <c r="L404" s="2" t="s">
        <v>7662</v>
      </c>
      <c r="M404" s="2">
        <v>164148</v>
      </c>
      <c r="N404" s="2">
        <v>37142</v>
      </c>
      <c r="O404" s="2" t="s">
        <v>2773</v>
      </c>
      <c r="P404" s="2">
        <v>2</v>
      </c>
      <c r="Q404" s="2" t="s">
        <v>14556</v>
      </c>
      <c r="R404" s="3" t="s">
        <v>19226</v>
      </c>
      <c r="S404" s="2">
        <v>168</v>
      </c>
      <c r="T404" s="2" t="s">
        <v>23647</v>
      </c>
      <c r="U404" s="2" t="s">
        <v>23694</v>
      </c>
      <c r="V404" s="2" t="s">
        <v>23760</v>
      </c>
      <c r="W404" s="2">
        <v>85000000</v>
      </c>
      <c r="X404" s="2">
        <v>2012</v>
      </c>
      <c r="Y404" s="2">
        <v>11000</v>
      </c>
      <c r="Z404" s="2">
        <v>7.1</v>
      </c>
      <c r="AA404" s="2">
        <v>1.85</v>
      </c>
      <c r="AB404" s="2">
        <v>28000</v>
      </c>
    </row>
    <row r="405" spans="1:28" x14ac:dyDescent="0.3">
      <c r="A405" s="2" t="s">
        <v>28</v>
      </c>
      <c r="B405" s="2" t="s">
        <v>246</v>
      </c>
      <c r="C405" s="2">
        <v>222</v>
      </c>
      <c r="D405" s="2">
        <v>107</v>
      </c>
      <c r="E405" s="2">
        <v>36</v>
      </c>
      <c r="F405" s="2">
        <v>118</v>
      </c>
      <c r="G405" s="2" t="s">
        <v>2720</v>
      </c>
      <c r="H405" s="2">
        <v>283</v>
      </c>
      <c r="I405" s="2">
        <v>127706877</v>
      </c>
      <c r="J405" s="2" t="s">
        <v>23988</v>
      </c>
      <c r="K405" s="2" t="s">
        <v>6233</v>
      </c>
      <c r="L405" s="2" t="s">
        <v>7663</v>
      </c>
      <c r="M405" s="2">
        <v>142496</v>
      </c>
      <c r="N405" s="2">
        <v>662</v>
      </c>
      <c r="O405" s="2" t="s">
        <v>12187</v>
      </c>
      <c r="P405" s="2">
        <v>2</v>
      </c>
      <c r="Q405" s="2" t="s">
        <v>14557</v>
      </c>
      <c r="R405" s="3" t="s">
        <v>19227</v>
      </c>
      <c r="S405" s="2">
        <v>399</v>
      </c>
      <c r="T405" s="2" t="s">
        <v>23647</v>
      </c>
      <c r="U405" s="2" t="s">
        <v>23694</v>
      </c>
      <c r="V405" s="2" t="s">
        <v>23760</v>
      </c>
      <c r="W405" s="2">
        <v>85000000</v>
      </c>
      <c r="X405" s="2">
        <v>2007</v>
      </c>
      <c r="Y405" s="2">
        <v>142</v>
      </c>
      <c r="Z405" s="2">
        <v>7.1</v>
      </c>
      <c r="AA405" s="2">
        <v>2.35</v>
      </c>
      <c r="AB405" s="2">
        <v>0</v>
      </c>
    </row>
    <row r="406" spans="1:28" x14ac:dyDescent="0.3">
      <c r="A406" s="2" t="s">
        <v>28</v>
      </c>
      <c r="C406" s="2">
        <v>103</v>
      </c>
      <c r="D406" s="2">
        <v>44</v>
      </c>
      <c r="F406" s="2">
        <v>148</v>
      </c>
      <c r="G406" s="2" t="s">
        <v>23989</v>
      </c>
      <c r="H406" s="2">
        <v>544</v>
      </c>
      <c r="J406" s="2" t="s">
        <v>23990</v>
      </c>
      <c r="K406" s="2" t="s">
        <v>4109</v>
      </c>
      <c r="L406" s="2" t="s">
        <v>23991</v>
      </c>
      <c r="M406" s="2">
        <v>159910</v>
      </c>
      <c r="N406" s="2">
        <v>996</v>
      </c>
      <c r="O406" s="2" t="s">
        <v>23992</v>
      </c>
      <c r="P406" s="2">
        <v>1</v>
      </c>
      <c r="Q406" s="2" t="s">
        <v>23993</v>
      </c>
      <c r="R406" s="3" t="s">
        <v>23994</v>
      </c>
      <c r="S406" s="2">
        <v>270</v>
      </c>
      <c r="T406" s="2" t="s">
        <v>23647</v>
      </c>
      <c r="U406" s="2" t="s">
        <v>23694</v>
      </c>
      <c r="V406" s="2" t="s">
        <v>23763</v>
      </c>
      <c r="Y406" s="2">
        <v>183</v>
      </c>
      <c r="Z406" s="2">
        <v>8.6</v>
      </c>
      <c r="AA406" s="2">
        <v>1.78</v>
      </c>
      <c r="AB406" s="2">
        <v>59000</v>
      </c>
    </row>
    <row r="407" spans="1:28" x14ac:dyDescent="0.3">
      <c r="A407" s="2" t="s">
        <v>28</v>
      </c>
      <c r="B407" s="2" t="s">
        <v>247</v>
      </c>
      <c r="C407" s="2">
        <v>298</v>
      </c>
      <c r="D407" s="2">
        <v>115</v>
      </c>
      <c r="E407" s="2">
        <v>79</v>
      </c>
      <c r="F407" s="2">
        <v>820</v>
      </c>
      <c r="G407" s="2" t="s">
        <v>2526</v>
      </c>
      <c r="H407" s="2">
        <v>18000</v>
      </c>
      <c r="I407" s="2">
        <v>126149655</v>
      </c>
      <c r="J407" s="2" t="s">
        <v>23875</v>
      </c>
      <c r="K407" s="2" t="s">
        <v>1126</v>
      </c>
      <c r="L407" s="2" t="s">
        <v>7664</v>
      </c>
      <c r="M407" s="2">
        <v>166693</v>
      </c>
      <c r="N407" s="2">
        <v>36237</v>
      </c>
      <c r="O407" s="2" t="s">
        <v>2669</v>
      </c>
      <c r="P407" s="2">
        <v>1</v>
      </c>
      <c r="Q407" s="2" t="s">
        <v>14558</v>
      </c>
      <c r="R407" s="3" t="s">
        <v>19228</v>
      </c>
      <c r="S407" s="2">
        <v>276</v>
      </c>
      <c r="T407" s="2" t="s">
        <v>23647</v>
      </c>
      <c r="U407" s="2" t="s">
        <v>23694</v>
      </c>
      <c r="V407" s="2" t="s">
        <v>23762</v>
      </c>
      <c r="W407" s="2">
        <v>85000000</v>
      </c>
      <c r="X407" s="2">
        <v>2012</v>
      </c>
      <c r="Y407" s="2">
        <v>16000</v>
      </c>
      <c r="Z407" s="2">
        <v>6.8</v>
      </c>
      <c r="AA407" s="2">
        <v>2.35</v>
      </c>
      <c r="AB407" s="2">
        <v>19000</v>
      </c>
    </row>
    <row r="408" spans="1:28" x14ac:dyDescent="0.3">
      <c r="A408" s="2" t="s">
        <v>28</v>
      </c>
      <c r="B408" s="2" t="s">
        <v>246</v>
      </c>
      <c r="C408" s="2">
        <v>84</v>
      </c>
      <c r="D408" s="2">
        <v>100</v>
      </c>
      <c r="E408" s="2">
        <v>36</v>
      </c>
      <c r="F408" s="2">
        <v>439</v>
      </c>
      <c r="G408" s="2" t="s">
        <v>2515</v>
      </c>
      <c r="H408" s="2">
        <v>2000</v>
      </c>
      <c r="I408" s="2">
        <v>66941559</v>
      </c>
      <c r="J408" s="2" t="s">
        <v>23995</v>
      </c>
      <c r="K408" s="2" t="s">
        <v>2596</v>
      </c>
      <c r="L408" s="2" t="s">
        <v>7665</v>
      </c>
      <c r="M408" s="2">
        <v>26413</v>
      </c>
      <c r="N408" s="2">
        <v>4182</v>
      </c>
      <c r="O408" s="2" t="s">
        <v>3683</v>
      </c>
      <c r="P408" s="2">
        <v>1</v>
      </c>
      <c r="Q408" s="2" t="s">
        <v>14559</v>
      </c>
      <c r="R408" s="3" t="s">
        <v>19229</v>
      </c>
      <c r="S408" s="2">
        <v>77</v>
      </c>
      <c r="T408" s="2" t="s">
        <v>23647</v>
      </c>
      <c r="U408" s="2" t="s">
        <v>23694</v>
      </c>
      <c r="V408" s="2" t="s">
        <v>23761</v>
      </c>
      <c r="W408" s="2">
        <v>85000000</v>
      </c>
      <c r="X408" s="2">
        <v>2000</v>
      </c>
      <c r="Y408" s="2">
        <v>795</v>
      </c>
      <c r="Z408" s="2">
        <v>4.8</v>
      </c>
      <c r="AA408" s="2">
        <v>1.85</v>
      </c>
      <c r="AB408" s="2">
        <v>372</v>
      </c>
    </row>
    <row r="409" spans="1:28" x14ac:dyDescent="0.3">
      <c r="A409" s="2" t="s">
        <v>28</v>
      </c>
      <c r="B409" s="2" t="s">
        <v>55</v>
      </c>
      <c r="C409" s="2">
        <v>236</v>
      </c>
      <c r="D409" s="2">
        <v>104</v>
      </c>
      <c r="E409" s="2">
        <v>420</v>
      </c>
      <c r="F409" s="2">
        <v>535</v>
      </c>
      <c r="G409" s="2" t="s">
        <v>2721</v>
      </c>
      <c r="H409" s="2">
        <v>2000</v>
      </c>
      <c r="I409" s="2">
        <v>78009155</v>
      </c>
      <c r="J409" s="2" t="s">
        <v>23931</v>
      </c>
      <c r="K409" s="2" t="s">
        <v>2668</v>
      </c>
      <c r="L409" s="2" t="s">
        <v>7666</v>
      </c>
      <c r="M409" s="2">
        <v>110073</v>
      </c>
      <c r="N409" s="2">
        <v>3768</v>
      </c>
      <c r="O409" s="2" t="s">
        <v>12102</v>
      </c>
      <c r="P409" s="2">
        <v>5</v>
      </c>
      <c r="Q409" s="2" t="s">
        <v>14560</v>
      </c>
      <c r="R409" s="3" t="s">
        <v>19230</v>
      </c>
      <c r="S409" s="2">
        <v>194</v>
      </c>
      <c r="T409" s="2" t="s">
        <v>23647</v>
      </c>
      <c r="U409" s="2" t="s">
        <v>23694</v>
      </c>
      <c r="V409" s="2" t="s">
        <v>23759</v>
      </c>
      <c r="W409" s="2">
        <v>75000000</v>
      </c>
      <c r="X409" s="2">
        <v>2011</v>
      </c>
      <c r="Y409" s="2">
        <v>906</v>
      </c>
      <c r="Z409" s="2">
        <v>6.2</v>
      </c>
      <c r="AA409" s="2">
        <v>2.35</v>
      </c>
      <c r="AB409" s="2">
        <v>0</v>
      </c>
    </row>
    <row r="410" spans="1:28" x14ac:dyDescent="0.3">
      <c r="A410" s="2" t="s">
        <v>28</v>
      </c>
      <c r="B410" s="2" t="s">
        <v>248</v>
      </c>
      <c r="C410" s="2">
        <v>157</v>
      </c>
      <c r="D410" s="2">
        <v>138</v>
      </c>
      <c r="E410" s="2">
        <v>278</v>
      </c>
      <c r="F410" s="2">
        <v>213</v>
      </c>
      <c r="G410" s="2" t="s">
        <v>2658</v>
      </c>
      <c r="H410" s="2">
        <v>14000</v>
      </c>
      <c r="I410" s="2">
        <v>63224849</v>
      </c>
      <c r="J410" s="2" t="s">
        <v>23925</v>
      </c>
      <c r="K410" s="2" t="s">
        <v>2447</v>
      </c>
      <c r="L410" s="2" t="s">
        <v>7667</v>
      </c>
      <c r="M410" s="2">
        <v>182757</v>
      </c>
      <c r="N410" s="2">
        <v>17423</v>
      </c>
      <c r="O410" s="2" t="s">
        <v>12188</v>
      </c>
      <c r="P410" s="2">
        <v>3</v>
      </c>
      <c r="Q410" s="2" t="s">
        <v>14561</v>
      </c>
      <c r="R410" s="3" t="s">
        <v>19231</v>
      </c>
      <c r="S410" s="2">
        <v>483</v>
      </c>
      <c r="T410" s="2" t="s">
        <v>23647</v>
      </c>
      <c r="U410" s="2" t="s">
        <v>23694</v>
      </c>
      <c r="V410" s="2" t="s">
        <v>23759</v>
      </c>
      <c r="W410" s="2">
        <v>85000000</v>
      </c>
      <c r="X410" s="2">
        <v>2006</v>
      </c>
      <c r="Y410" s="2">
        <v>3000</v>
      </c>
      <c r="Z410" s="2">
        <v>6.9</v>
      </c>
      <c r="AA410" s="2">
        <v>1.85</v>
      </c>
      <c r="AB410" s="2">
        <v>19000</v>
      </c>
    </row>
    <row r="411" spans="1:28" x14ac:dyDescent="0.3">
      <c r="A411" s="2" t="s">
        <v>28</v>
      </c>
      <c r="B411" s="2" t="s">
        <v>193</v>
      </c>
      <c r="C411" s="2">
        <v>81</v>
      </c>
      <c r="D411" s="2">
        <v>140</v>
      </c>
      <c r="E411" s="2">
        <v>12000</v>
      </c>
      <c r="F411" s="2">
        <v>619</v>
      </c>
      <c r="G411" s="2" t="s">
        <v>2722</v>
      </c>
      <c r="H411" s="2">
        <v>10000</v>
      </c>
      <c r="I411" s="2">
        <v>111544445</v>
      </c>
      <c r="J411" s="2" t="s">
        <v>23865</v>
      </c>
      <c r="K411" s="2" t="s">
        <v>2952</v>
      </c>
      <c r="L411" s="2" t="s">
        <v>7668</v>
      </c>
      <c r="M411" s="2">
        <v>188116</v>
      </c>
      <c r="N411" s="2">
        <v>11951</v>
      </c>
      <c r="O411" s="2" t="s">
        <v>12189</v>
      </c>
      <c r="P411" s="2">
        <v>4</v>
      </c>
      <c r="Q411" s="2" t="s">
        <v>14562</v>
      </c>
      <c r="R411" s="3" t="s">
        <v>19232</v>
      </c>
      <c r="S411" s="2">
        <v>415</v>
      </c>
      <c r="T411" s="2" t="s">
        <v>23647</v>
      </c>
      <c r="U411" s="2" t="s">
        <v>23694</v>
      </c>
      <c r="V411" s="2" t="s">
        <v>23762</v>
      </c>
      <c r="W411" s="2">
        <v>90000000</v>
      </c>
      <c r="X411" s="2">
        <v>1998</v>
      </c>
      <c r="Y411" s="2">
        <v>660</v>
      </c>
      <c r="Z411" s="2">
        <v>7.3</v>
      </c>
      <c r="AA411" s="2">
        <v>2.35</v>
      </c>
      <c r="AB411" s="2">
        <v>0</v>
      </c>
    </row>
    <row r="412" spans="1:28" x14ac:dyDescent="0.3">
      <c r="A412" s="2" t="s">
        <v>28</v>
      </c>
      <c r="B412" s="2" t="s">
        <v>248</v>
      </c>
      <c r="C412" s="2">
        <v>187</v>
      </c>
      <c r="D412" s="2">
        <v>120</v>
      </c>
      <c r="E412" s="2">
        <v>278</v>
      </c>
      <c r="F412" s="2">
        <v>963</v>
      </c>
      <c r="G412" s="2" t="s">
        <v>2723</v>
      </c>
      <c r="H412" s="2">
        <v>11000</v>
      </c>
      <c r="I412" s="2">
        <v>112703470</v>
      </c>
      <c r="J412" s="2" t="s">
        <v>23894</v>
      </c>
      <c r="K412" s="2" t="s">
        <v>2996</v>
      </c>
      <c r="L412" s="2" t="s">
        <v>7669</v>
      </c>
      <c r="M412" s="2">
        <v>69860</v>
      </c>
      <c r="N412" s="2">
        <v>15226</v>
      </c>
      <c r="O412" s="2" t="s">
        <v>3518</v>
      </c>
      <c r="P412" s="2">
        <v>2</v>
      </c>
      <c r="Q412" s="2" t="s">
        <v>14563</v>
      </c>
      <c r="R412" s="3" t="s">
        <v>19233</v>
      </c>
      <c r="S412" s="2">
        <v>214</v>
      </c>
      <c r="T412" s="2" t="s">
        <v>23647</v>
      </c>
      <c r="U412" s="2" t="s">
        <v>23694</v>
      </c>
      <c r="V412" s="2" t="s">
        <v>23762</v>
      </c>
      <c r="W412" s="2">
        <v>85000000</v>
      </c>
      <c r="X412" s="2">
        <v>2009</v>
      </c>
      <c r="Y412" s="2">
        <v>2000</v>
      </c>
      <c r="Z412" s="2">
        <v>6.6</v>
      </c>
      <c r="AA412" s="2">
        <v>1.85</v>
      </c>
      <c r="AB412" s="2">
        <v>0</v>
      </c>
    </row>
    <row r="413" spans="1:28" x14ac:dyDescent="0.3">
      <c r="A413" s="2" t="s">
        <v>28</v>
      </c>
      <c r="B413" s="2" t="s">
        <v>180</v>
      </c>
      <c r="C413" s="2">
        <v>238</v>
      </c>
      <c r="D413" s="2">
        <v>122</v>
      </c>
      <c r="E413" s="2">
        <v>0</v>
      </c>
      <c r="F413" s="2">
        <v>11000</v>
      </c>
      <c r="G413" s="2" t="s">
        <v>2693</v>
      </c>
      <c r="H413" s="2">
        <v>14000</v>
      </c>
      <c r="I413" s="2">
        <v>117144465</v>
      </c>
      <c r="J413" s="2" t="s">
        <v>23900</v>
      </c>
      <c r="K413" s="2" t="s">
        <v>2951</v>
      </c>
      <c r="L413" s="2" t="s">
        <v>7670</v>
      </c>
      <c r="M413" s="2">
        <v>256928</v>
      </c>
      <c r="N413" s="2">
        <v>43499</v>
      </c>
      <c r="O413" s="2" t="s">
        <v>2463</v>
      </c>
      <c r="P413" s="2">
        <v>3</v>
      </c>
      <c r="Q413" s="2" t="s">
        <v>14564</v>
      </c>
      <c r="R413" s="3" t="s">
        <v>19234</v>
      </c>
      <c r="S413" s="2">
        <v>288</v>
      </c>
      <c r="T413" s="2" t="s">
        <v>23647</v>
      </c>
      <c r="U413" s="2" t="s">
        <v>23694</v>
      </c>
      <c r="V413" s="2" t="s">
        <v>23759</v>
      </c>
      <c r="W413" s="2">
        <v>85000000</v>
      </c>
      <c r="X413" s="2">
        <v>2007</v>
      </c>
      <c r="Y413" s="2">
        <v>13000</v>
      </c>
      <c r="Z413" s="2">
        <v>6.9</v>
      </c>
      <c r="AA413" s="2">
        <v>2.35</v>
      </c>
      <c r="AB413" s="2">
        <v>0</v>
      </c>
    </row>
    <row r="414" spans="1:28" x14ac:dyDescent="0.3">
      <c r="A414" s="2" t="s">
        <v>28</v>
      </c>
      <c r="B414" s="2" t="s">
        <v>249</v>
      </c>
      <c r="C414" s="2">
        <v>107</v>
      </c>
      <c r="D414" s="2">
        <v>83</v>
      </c>
      <c r="E414" s="2">
        <v>28</v>
      </c>
      <c r="F414" s="2">
        <v>624</v>
      </c>
      <c r="G414" s="2" t="s">
        <v>2724</v>
      </c>
      <c r="H414" s="2">
        <v>4000</v>
      </c>
      <c r="I414" s="2">
        <v>84303558</v>
      </c>
      <c r="J414" s="2" t="s">
        <v>23809</v>
      </c>
      <c r="K414" s="2" t="s">
        <v>77</v>
      </c>
      <c r="L414" s="2" t="s">
        <v>7671</v>
      </c>
      <c r="M414" s="2">
        <v>65270</v>
      </c>
      <c r="N414" s="2">
        <v>6081</v>
      </c>
      <c r="O414" s="2" t="s">
        <v>3629</v>
      </c>
      <c r="P414" s="2">
        <v>1</v>
      </c>
      <c r="Q414" s="2" t="s">
        <v>14565</v>
      </c>
      <c r="R414" s="3" t="s">
        <v>19235</v>
      </c>
      <c r="S414" s="2">
        <v>100</v>
      </c>
      <c r="T414" s="2" t="s">
        <v>23647</v>
      </c>
      <c r="U414" s="2" t="s">
        <v>23694</v>
      </c>
      <c r="V414" s="2" t="s">
        <v>23760</v>
      </c>
      <c r="W414" s="2">
        <v>85000000</v>
      </c>
      <c r="X414" s="2">
        <v>2006</v>
      </c>
      <c r="Y414" s="2">
        <v>650</v>
      </c>
      <c r="Z414" s="2">
        <v>6.2</v>
      </c>
      <c r="AA414" s="2">
        <v>1.85</v>
      </c>
      <c r="AB414" s="2">
        <v>863</v>
      </c>
    </row>
    <row r="415" spans="1:28" x14ac:dyDescent="0.3">
      <c r="A415" s="2" t="s">
        <v>28</v>
      </c>
      <c r="B415" s="2" t="s">
        <v>250</v>
      </c>
      <c r="C415" s="2">
        <v>459</v>
      </c>
      <c r="D415" s="2">
        <v>139</v>
      </c>
      <c r="E415" s="2">
        <v>168</v>
      </c>
      <c r="F415" s="2">
        <v>1000</v>
      </c>
      <c r="G415" s="2" t="s">
        <v>2617</v>
      </c>
      <c r="H415" s="2">
        <v>14000</v>
      </c>
      <c r="I415" s="2">
        <v>150832203</v>
      </c>
      <c r="J415" s="2" t="s">
        <v>23890</v>
      </c>
      <c r="K415" s="2" t="s">
        <v>2447</v>
      </c>
      <c r="L415" s="2" t="s">
        <v>7672</v>
      </c>
      <c r="M415" s="2">
        <v>341058</v>
      </c>
      <c r="N415" s="2">
        <v>22226</v>
      </c>
      <c r="O415" s="2" t="s">
        <v>3258</v>
      </c>
      <c r="P415" s="2">
        <v>2</v>
      </c>
      <c r="Q415" s="2" t="s">
        <v>14566</v>
      </c>
      <c r="R415" s="3" t="s">
        <v>19236</v>
      </c>
      <c r="S415" s="2">
        <v>713</v>
      </c>
      <c r="T415" s="2" t="s">
        <v>23647</v>
      </c>
      <c r="U415" s="2" t="s">
        <v>23694</v>
      </c>
      <c r="V415" s="2" t="s">
        <v>23759</v>
      </c>
      <c r="W415" s="2">
        <v>85000000</v>
      </c>
      <c r="X415" s="2">
        <v>2014</v>
      </c>
      <c r="Y415" s="2">
        <v>5000</v>
      </c>
      <c r="Z415" s="2">
        <v>6.7</v>
      </c>
      <c r="AA415" s="2">
        <v>2.35</v>
      </c>
      <c r="AB415" s="2">
        <v>49000</v>
      </c>
    </row>
    <row r="416" spans="1:28" x14ac:dyDescent="0.3">
      <c r="A416" s="2" t="s">
        <v>28</v>
      </c>
      <c r="B416" s="2" t="s">
        <v>251</v>
      </c>
      <c r="C416" s="2">
        <v>187</v>
      </c>
      <c r="D416" s="2">
        <v>131</v>
      </c>
      <c r="E416" s="2">
        <v>218</v>
      </c>
      <c r="F416" s="2">
        <v>29</v>
      </c>
      <c r="G416" s="2" t="s">
        <v>2725</v>
      </c>
      <c r="H416" s="2">
        <v>5000</v>
      </c>
      <c r="I416" s="2">
        <v>51396781</v>
      </c>
      <c r="J416" s="2" t="s">
        <v>23956</v>
      </c>
      <c r="K416" s="2" t="s">
        <v>3103</v>
      </c>
      <c r="L416" s="2" t="s">
        <v>7673</v>
      </c>
      <c r="M416" s="2">
        <v>188887</v>
      </c>
      <c r="N416" s="2">
        <v>5103</v>
      </c>
      <c r="O416" s="2" t="s">
        <v>4593</v>
      </c>
      <c r="P416" s="2">
        <v>1</v>
      </c>
      <c r="Q416" s="2" t="s">
        <v>14567</v>
      </c>
      <c r="R416" s="3" t="s">
        <v>19237</v>
      </c>
      <c r="S416" s="2">
        <v>662</v>
      </c>
      <c r="T416" s="2" t="s">
        <v>23647</v>
      </c>
      <c r="U416" s="2" t="s">
        <v>23694</v>
      </c>
      <c r="V416" s="2" t="s">
        <v>23762</v>
      </c>
      <c r="W416" s="2">
        <v>68000000</v>
      </c>
      <c r="X416" s="2">
        <v>2001</v>
      </c>
      <c r="Y416" s="2">
        <v>35</v>
      </c>
      <c r="Z416" s="2">
        <v>7.6</v>
      </c>
      <c r="AA416" s="2">
        <v>2.35</v>
      </c>
      <c r="AB416" s="2">
        <v>0</v>
      </c>
    </row>
    <row r="417" spans="1:28" x14ac:dyDescent="0.3">
      <c r="A417" s="2" t="s">
        <v>28</v>
      </c>
      <c r="B417" s="2" t="s">
        <v>51</v>
      </c>
      <c r="C417" s="2">
        <v>151</v>
      </c>
      <c r="D417" s="2">
        <v>104</v>
      </c>
      <c r="E417" s="2">
        <v>532</v>
      </c>
      <c r="F417" s="2">
        <v>557</v>
      </c>
      <c r="G417" s="2" t="s">
        <v>2549</v>
      </c>
      <c r="H417" s="2">
        <v>12000</v>
      </c>
      <c r="I417" s="2">
        <v>47592825</v>
      </c>
      <c r="J417" s="2" t="s">
        <v>23859</v>
      </c>
      <c r="K417" s="2" t="s">
        <v>2560</v>
      </c>
      <c r="L417" s="2" t="s">
        <v>7674</v>
      </c>
      <c r="M417" s="2">
        <v>82731</v>
      </c>
      <c r="N417" s="2">
        <v>16930</v>
      </c>
      <c r="O417" s="2" t="s">
        <v>2466</v>
      </c>
      <c r="P417" s="2">
        <v>1</v>
      </c>
      <c r="Q417" s="2" t="s">
        <v>14568</v>
      </c>
      <c r="R417" s="3" t="s">
        <v>19238</v>
      </c>
      <c r="S417" s="2">
        <v>255</v>
      </c>
      <c r="T417" s="2" t="s">
        <v>23647</v>
      </c>
      <c r="U417" s="2" t="s">
        <v>23694</v>
      </c>
      <c r="V417" s="2" t="s">
        <v>23759</v>
      </c>
      <c r="W417" s="2">
        <v>85000000</v>
      </c>
      <c r="X417" s="2">
        <v>2003</v>
      </c>
      <c r="Y417" s="2">
        <v>3000</v>
      </c>
      <c r="Z417" s="2">
        <v>6.7</v>
      </c>
      <c r="AA417" s="2">
        <v>2.35</v>
      </c>
      <c r="AB417" s="2">
        <v>0</v>
      </c>
    </row>
    <row r="418" spans="1:28" x14ac:dyDescent="0.3">
      <c r="A418" s="2" t="s">
        <v>28</v>
      </c>
      <c r="B418" s="2" t="s">
        <v>23885</v>
      </c>
      <c r="C418" s="2">
        <v>80</v>
      </c>
      <c r="D418" s="2">
        <v>130</v>
      </c>
      <c r="E418" s="2">
        <v>323</v>
      </c>
      <c r="F418" s="2">
        <v>330</v>
      </c>
      <c r="G418" s="2" t="s">
        <v>2726</v>
      </c>
      <c r="H418" s="2">
        <v>670</v>
      </c>
      <c r="I418" s="2">
        <v>50016394</v>
      </c>
      <c r="J418" s="2" t="s">
        <v>23996</v>
      </c>
      <c r="K418" s="2" t="s">
        <v>3577</v>
      </c>
      <c r="L418" s="2" t="s">
        <v>7675</v>
      </c>
      <c r="M418" s="2">
        <v>106528</v>
      </c>
      <c r="N418" s="2">
        <v>2407</v>
      </c>
      <c r="O418" s="2" t="s">
        <v>3993</v>
      </c>
      <c r="P418" s="2">
        <v>1</v>
      </c>
      <c r="Q418" s="2" t="s">
        <v>14569</v>
      </c>
      <c r="R418" s="3" t="s">
        <v>19239</v>
      </c>
      <c r="S418" s="2">
        <v>257</v>
      </c>
      <c r="T418" s="2" t="s">
        <v>23647</v>
      </c>
      <c r="U418" s="2" t="s">
        <v>23694</v>
      </c>
      <c r="V418" s="2" t="s">
        <v>23759</v>
      </c>
      <c r="W418" s="2">
        <v>70000000</v>
      </c>
      <c r="X418" s="2">
        <v>1993</v>
      </c>
      <c r="Y418" s="2">
        <v>442</v>
      </c>
      <c r="Z418" s="2">
        <v>6.2</v>
      </c>
      <c r="AA418" s="2">
        <v>2.35</v>
      </c>
      <c r="AB418" s="2">
        <v>0</v>
      </c>
    </row>
    <row r="419" spans="1:28" x14ac:dyDescent="0.3">
      <c r="A419" s="2" t="s">
        <v>28</v>
      </c>
      <c r="B419" s="2" t="s">
        <v>44</v>
      </c>
      <c r="C419" s="2">
        <v>229</v>
      </c>
      <c r="D419" s="2">
        <v>145</v>
      </c>
      <c r="E419" s="2">
        <v>252</v>
      </c>
      <c r="F419" s="2">
        <v>210</v>
      </c>
      <c r="G419" s="2" t="s">
        <v>2712</v>
      </c>
      <c r="H419" s="2">
        <v>879</v>
      </c>
      <c r="I419" s="2">
        <v>57010853</v>
      </c>
      <c r="J419" s="2" t="s">
        <v>23794</v>
      </c>
      <c r="K419" s="2" t="s">
        <v>6234</v>
      </c>
      <c r="L419" s="2" t="s">
        <v>7676</v>
      </c>
      <c r="M419" s="2">
        <v>119286</v>
      </c>
      <c r="N419" s="2">
        <v>2380</v>
      </c>
      <c r="O419" s="2" t="s">
        <v>12190</v>
      </c>
      <c r="P419" s="2">
        <v>1</v>
      </c>
      <c r="Q419" s="2" t="s">
        <v>14570</v>
      </c>
      <c r="R419" s="3" t="s">
        <v>19240</v>
      </c>
      <c r="S419" s="2">
        <v>548</v>
      </c>
      <c r="T419" s="2" t="s">
        <v>23647</v>
      </c>
      <c r="U419" s="2" t="s">
        <v>23694</v>
      </c>
      <c r="V419" s="2" t="s">
        <v>23759</v>
      </c>
      <c r="W419" s="2">
        <v>85000000</v>
      </c>
      <c r="X419" s="2">
        <v>2005</v>
      </c>
      <c r="Y419" s="2">
        <v>691</v>
      </c>
      <c r="Z419" s="2">
        <v>7.3</v>
      </c>
      <c r="AA419" s="2">
        <v>2.35</v>
      </c>
      <c r="AB419" s="2">
        <v>0</v>
      </c>
    </row>
    <row r="420" spans="1:28" x14ac:dyDescent="0.3">
      <c r="A420" s="2" t="s">
        <v>28</v>
      </c>
      <c r="B420" s="2" t="s">
        <v>71</v>
      </c>
      <c r="C420" s="2">
        <v>158</v>
      </c>
      <c r="D420" s="2">
        <v>104</v>
      </c>
      <c r="E420" s="2">
        <v>681</v>
      </c>
      <c r="F420" s="2">
        <v>159</v>
      </c>
      <c r="G420" s="2" t="s">
        <v>2727</v>
      </c>
      <c r="H420" s="2">
        <v>584</v>
      </c>
      <c r="I420" s="2">
        <v>62494975</v>
      </c>
      <c r="J420" s="2" t="s">
        <v>23801</v>
      </c>
      <c r="K420" s="2" t="s">
        <v>6235</v>
      </c>
      <c r="L420" s="2" t="s">
        <v>7677</v>
      </c>
      <c r="M420" s="2">
        <v>179500</v>
      </c>
      <c r="N420" s="2">
        <v>1235</v>
      </c>
      <c r="O420" s="2" t="s">
        <v>12191</v>
      </c>
      <c r="P420" s="2">
        <v>5</v>
      </c>
      <c r="Q420" s="2" t="s">
        <v>14571</v>
      </c>
      <c r="R420" s="3" t="s">
        <v>19241</v>
      </c>
      <c r="S420" s="2">
        <v>378</v>
      </c>
      <c r="T420" s="2" t="s">
        <v>23647</v>
      </c>
      <c r="U420" s="2" t="s">
        <v>23694</v>
      </c>
      <c r="V420" s="2" t="s">
        <v>23759</v>
      </c>
      <c r="W420" s="2">
        <v>85000000</v>
      </c>
      <c r="X420" s="2">
        <v>2006</v>
      </c>
      <c r="Y420" s="2">
        <v>227</v>
      </c>
      <c r="Z420" s="2">
        <v>6</v>
      </c>
      <c r="AA420" s="2">
        <v>2.35</v>
      </c>
      <c r="AB420" s="2">
        <v>0</v>
      </c>
    </row>
    <row r="421" spans="1:28" x14ac:dyDescent="0.3">
      <c r="A421" s="2" t="s">
        <v>28</v>
      </c>
      <c r="B421" s="2" t="s">
        <v>252</v>
      </c>
      <c r="C421" s="2">
        <v>190</v>
      </c>
      <c r="D421" s="2">
        <v>97</v>
      </c>
      <c r="E421" s="2">
        <v>6</v>
      </c>
      <c r="F421" s="2">
        <v>561</v>
      </c>
      <c r="G421" s="2" t="s">
        <v>2728</v>
      </c>
      <c r="H421" s="2">
        <v>1000</v>
      </c>
      <c r="I421" s="2">
        <v>46440491</v>
      </c>
      <c r="J421" s="2" t="s">
        <v>23798</v>
      </c>
      <c r="K421" s="2" t="s">
        <v>3064</v>
      </c>
      <c r="L421" s="2" t="s">
        <v>7678</v>
      </c>
      <c r="M421" s="2">
        <v>35446</v>
      </c>
      <c r="N421" s="2">
        <v>2707</v>
      </c>
      <c r="O421" s="2" t="s">
        <v>4063</v>
      </c>
      <c r="P421" s="2">
        <v>1</v>
      </c>
      <c r="Q421" s="2" t="s">
        <v>14572</v>
      </c>
      <c r="R421" s="3" t="s">
        <v>19242</v>
      </c>
      <c r="S421" s="2">
        <v>78</v>
      </c>
      <c r="T421" s="2" t="s">
        <v>23647</v>
      </c>
      <c r="U421" s="2" t="s">
        <v>23695</v>
      </c>
      <c r="V421" s="2" t="s">
        <v>23760</v>
      </c>
      <c r="W421" s="2">
        <v>100000000</v>
      </c>
      <c r="X421" s="2">
        <v>2011</v>
      </c>
      <c r="Y421" s="2">
        <v>579</v>
      </c>
      <c r="Z421" s="2">
        <v>7.1</v>
      </c>
      <c r="AA421" s="2">
        <v>1.85</v>
      </c>
      <c r="AB421" s="2">
        <v>0</v>
      </c>
    </row>
    <row r="422" spans="1:28" x14ac:dyDescent="0.3">
      <c r="A422" s="2" t="s">
        <v>28</v>
      </c>
      <c r="B422" s="2" t="s">
        <v>253</v>
      </c>
      <c r="C422" s="2">
        <v>98</v>
      </c>
      <c r="D422" s="2">
        <v>178</v>
      </c>
      <c r="E422" s="2">
        <v>102</v>
      </c>
      <c r="F422" s="2">
        <v>551</v>
      </c>
      <c r="G422" s="2" t="s">
        <v>2463</v>
      </c>
      <c r="H422" s="2">
        <v>12000</v>
      </c>
      <c r="I422" s="2">
        <v>44606335</v>
      </c>
      <c r="J422" s="2" t="s">
        <v>23831</v>
      </c>
      <c r="K422" s="2" t="s">
        <v>2550</v>
      </c>
      <c r="L422" s="2" t="s">
        <v>7679</v>
      </c>
      <c r="M422" s="2">
        <v>169023</v>
      </c>
      <c r="N422" s="2">
        <v>23950</v>
      </c>
      <c r="O422" s="2" t="s">
        <v>2542</v>
      </c>
      <c r="P422" s="2">
        <v>0</v>
      </c>
      <c r="Q422" s="2" t="s">
        <v>14573</v>
      </c>
      <c r="R422" s="3" t="s">
        <v>19243</v>
      </c>
      <c r="S422" s="2">
        <v>703</v>
      </c>
      <c r="T422" s="2" t="s">
        <v>23647</v>
      </c>
      <c r="U422" s="2" t="s">
        <v>23694</v>
      </c>
      <c r="V422" s="2" t="s">
        <v>23759</v>
      </c>
      <c r="W422" s="2">
        <v>90000000</v>
      </c>
      <c r="X422" s="2">
        <v>1998</v>
      </c>
      <c r="Y422" s="2">
        <v>11000</v>
      </c>
      <c r="Z422" s="2">
        <v>7.1</v>
      </c>
      <c r="AA422" s="2">
        <v>1.85</v>
      </c>
      <c r="AB422" s="2">
        <v>10000</v>
      </c>
    </row>
    <row r="423" spans="1:28" x14ac:dyDescent="0.3">
      <c r="A423" s="2" t="s">
        <v>28</v>
      </c>
      <c r="B423" s="2" t="s">
        <v>254</v>
      </c>
      <c r="C423" s="2">
        <v>135</v>
      </c>
      <c r="D423" s="2">
        <v>108</v>
      </c>
      <c r="E423" s="2">
        <v>99</v>
      </c>
      <c r="F423" s="2">
        <v>172</v>
      </c>
      <c r="G423" s="2" t="s">
        <v>2729</v>
      </c>
      <c r="H423" s="2">
        <v>672</v>
      </c>
      <c r="I423" s="2">
        <v>40048332</v>
      </c>
      <c r="J423" s="2" t="s">
        <v>23848</v>
      </c>
      <c r="K423" s="2" t="s">
        <v>6236</v>
      </c>
      <c r="L423" s="2" t="s">
        <v>7680</v>
      </c>
      <c r="M423" s="2">
        <v>61417</v>
      </c>
      <c r="N423" s="2">
        <v>1460</v>
      </c>
      <c r="O423" s="2" t="s">
        <v>12192</v>
      </c>
      <c r="P423" s="2">
        <v>1</v>
      </c>
      <c r="Q423" s="2" t="s">
        <v>14574</v>
      </c>
      <c r="R423" s="3" t="s">
        <v>19244</v>
      </c>
      <c r="S423" s="2">
        <v>339</v>
      </c>
      <c r="T423" s="2" t="s">
        <v>23647</v>
      </c>
      <c r="U423" s="2" t="s">
        <v>23694</v>
      </c>
      <c r="V423" s="2" t="s">
        <v>23762</v>
      </c>
      <c r="W423" s="2">
        <v>85000000</v>
      </c>
      <c r="X423" s="2">
        <v>2002</v>
      </c>
      <c r="Y423" s="2">
        <v>174</v>
      </c>
      <c r="Z423" s="2">
        <v>5.5</v>
      </c>
      <c r="AA423" s="2">
        <v>1.85</v>
      </c>
      <c r="AB423" s="2">
        <v>941</v>
      </c>
    </row>
    <row r="424" spans="1:28" x14ac:dyDescent="0.3">
      <c r="A424" s="2" t="s">
        <v>28</v>
      </c>
      <c r="B424" s="2" t="s">
        <v>255</v>
      </c>
      <c r="C424" s="2">
        <v>84</v>
      </c>
      <c r="D424" s="2">
        <v>123</v>
      </c>
      <c r="E424" s="2">
        <v>189</v>
      </c>
      <c r="F424" s="2">
        <v>87</v>
      </c>
      <c r="G424" s="2" t="s">
        <v>2730</v>
      </c>
      <c r="H424" s="2">
        <v>813</v>
      </c>
      <c r="J424" s="2" t="s">
        <v>23997</v>
      </c>
      <c r="K424" s="2" t="s">
        <v>6237</v>
      </c>
      <c r="L424" s="2" t="s">
        <v>7681</v>
      </c>
      <c r="M424" s="2">
        <v>19228</v>
      </c>
      <c r="N424" s="2">
        <v>1476</v>
      </c>
      <c r="O424" s="2" t="s">
        <v>12193</v>
      </c>
      <c r="P424" s="2">
        <v>0</v>
      </c>
      <c r="Q424" s="2" t="s">
        <v>14575</v>
      </c>
      <c r="R424" s="3" t="s">
        <v>19245</v>
      </c>
      <c r="S424" s="2">
        <v>146</v>
      </c>
      <c r="T424" s="2" t="s">
        <v>23647</v>
      </c>
      <c r="U424" s="2" t="s">
        <v>23694</v>
      </c>
      <c r="V424" s="2" t="s">
        <v>23762</v>
      </c>
      <c r="X424" s="2">
        <v>1979</v>
      </c>
      <c r="Y424" s="2">
        <v>388</v>
      </c>
      <c r="Z424" s="2">
        <v>7.8</v>
      </c>
      <c r="AA424" s="2">
        <v>1.85</v>
      </c>
      <c r="AB424" s="2">
        <v>0</v>
      </c>
    </row>
    <row r="425" spans="1:28" x14ac:dyDescent="0.3">
      <c r="A425" s="2" t="s">
        <v>28</v>
      </c>
      <c r="B425" s="2" t="s">
        <v>256</v>
      </c>
      <c r="C425" s="2">
        <v>382</v>
      </c>
      <c r="D425" s="2">
        <v>106</v>
      </c>
      <c r="E425" s="2">
        <v>763</v>
      </c>
      <c r="F425" s="2">
        <v>809</v>
      </c>
      <c r="G425" s="2" t="s">
        <v>2630</v>
      </c>
      <c r="H425" s="2">
        <v>8000</v>
      </c>
      <c r="I425" s="2">
        <v>64933670</v>
      </c>
      <c r="J425" s="2" t="s">
        <v>23998</v>
      </c>
      <c r="K425" s="2" t="s">
        <v>2616</v>
      </c>
      <c r="L425" s="2" t="s">
        <v>7682</v>
      </c>
      <c r="M425" s="2">
        <v>70838</v>
      </c>
      <c r="N425" s="2">
        <v>11454</v>
      </c>
      <c r="O425" s="2" t="s">
        <v>2611</v>
      </c>
      <c r="P425" s="2">
        <v>1</v>
      </c>
      <c r="Q425" s="2" t="s">
        <v>14576</v>
      </c>
      <c r="R425" s="3" t="s">
        <v>19246</v>
      </c>
      <c r="S425" s="2">
        <v>208</v>
      </c>
      <c r="T425" s="2" t="s">
        <v>23647</v>
      </c>
      <c r="U425" s="2" t="s">
        <v>23694</v>
      </c>
      <c r="V425" s="2" t="s">
        <v>23760</v>
      </c>
      <c r="W425" s="2">
        <v>85000000</v>
      </c>
      <c r="X425" s="2">
        <v>2012</v>
      </c>
      <c r="Y425" s="2">
        <v>886</v>
      </c>
      <c r="Z425" s="2">
        <v>5.6</v>
      </c>
      <c r="AA425" s="2">
        <v>1.85</v>
      </c>
      <c r="AB425" s="2">
        <v>18000</v>
      </c>
    </row>
    <row r="426" spans="1:28" x14ac:dyDescent="0.3">
      <c r="A426" s="2" t="s">
        <v>28</v>
      </c>
      <c r="B426" s="2" t="s">
        <v>257</v>
      </c>
      <c r="C426" s="2">
        <v>393</v>
      </c>
      <c r="D426" s="2">
        <v>112</v>
      </c>
      <c r="E426" s="2">
        <v>1000</v>
      </c>
      <c r="F426" s="2">
        <v>719</v>
      </c>
      <c r="G426" s="2" t="s">
        <v>2731</v>
      </c>
      <c r="H426" s="2">
        <v>10000</v>
      </c>
      <c r="I426" s="2">
        <v>31494270</v>
      </c>
      <c r="J426" s="2" t="s">
        <v>23999</v>
      </c>
      <c r="K426" s="2" t="s">
        <v>3418</v>
      </c>
      <c r="L426" s="2" t="s">
        <v>7683</v>
      </c>
      <c r="M426" s="2">
        <v>273921</v>
      </c>
      <c r="N426" s="2">
        <v>12687</v>
      </c>
      <c r="O426" s="2" t="s">
        <v>12194</v>
      </c>
      <c r="P426" s="2">
        <v>0</v>
      </c>
      <c r="Q426" s="2" t="s">
        <v>14577</v>
      </c>
      <c r="R426" s="3" t="s">
        <v>19247</v>
      </c>
      <c r="S426" s="2">
        <v>522</v>
      </c>
      <c r="T426" s="2" t="s">
        <v>23647</v>
      </c>
      <c r="U426" s="2" t="s">
        <v>23694</v>
      </c>
      <c r="V426" s="2" t="s">
        <v>23759</v>
      </c>
      <c r="W426" s="2">
        <v>60000000</v>
      </c>
      <c r="X426" s="2">
        <v>2010</v>
      </c>
      <c r="Y426" s="2">
        <v>1000</v>
      </c>
      <c r="Z426" s="2">
        <v>7.5</v>
      </c>
      <c r="AA426" s="2">
        <v>1.85</v>
      </c>
      <c r="AB426" s="2">
        <v>36000</v>
      </c>
    </row>
    <row r="427" spans="1:28" x14ac:dyDescent="0.3">
      <c r="A427" s="2" t="s">
        <v>28</v>
      </c>
      <c r="B427" s="2" t="s">
        <v>258</v>
      </c>
      <c r="C427" s="2">
        <v>149</v>
      </c>
      <c r="D427" s="2">
        <v>135</v>
      </c>
      <c r="E427" s="2">
        <v>36</v>
      </c>
      <c r="F427" s="2">
        <v>106</v>
      </c>
      <c r="G427" s="2" t="s">
        <v>2732</v>
      </c>
      <c r="H427" s="2">
        <v>894</v>
      </c>
      <c r="I427" s="2">
        <v>31111260</v>
      </c>
      <c r="J427" s="2" t="s">
        <v>23795</v>
      </c>
      <c r="K427" s="2" t="s">
        <v>3137</v>
      </c>
      <c r="L427" s="2" t="s">
        <v>7684</v>
      </c>
      <c r="M427" s="2">
        <v>77029</v>
      </c>
      <c r="N427" s="2">
        <v>1439</v>
      </c>
      <c r="O427" s="2" t="s">
        <v>12195</v>
      </c>
      <c r="P427" s="2">
        <v>0</v>
      </c>
      <c r="Q427" s="2" t="s">
        <v>14578</v>
      </c>
      <c r="R427" s="3" t="s">
        <v>19248</v>
      </c>
      <c r="S427" s="2">
        <v>466</v>
      </c>
      <c r="T427" s="2" t="s">
        <v>23647</v>
      </c>
      <c r="U427" s="2" t="s">
        <v>23694</v>
      </c>
      <c r="V427" s="2" t="s">
        <v>23759</v>
      </c>
      <c r="W427" s="2">
        <v>60000000</v>
      </c>
      <c r="X427" s="2">
        <v>2003</v>
      </c>
      <c r="Y427" s="2">
        <v>345</v>
      </c>
      <c r="Z427" s="2">
        <v>5.4</v>
      </c>
      <c r="AA427" s="2">
        <v>2.35</v>
      </c>
      <c r="AB427" s="2">
        <v>0</v>
      </c>
    </row>
    <row r="428" spans="1:28" x14ac:dyDescent="0.3">
      <c r="A428" s="2" t="s">
        <v>28</v>
      </c>
      <c r="B428" s="2" t="s">
        <v>259</v>
      </c>
      <c r="C428" s="2">
        <v>94</v>
      </c>
      <c r="D428" s="2">
        <v>109</v>
      </c>
      <c r="E428" s="2">
        <v>88</v>
      </c>
      <c r="F428" s="2">
        <v>571</v>
      </c>
      <c r="G428" s="2" t="s">
        <v>2733</v>
      </c>
      <c r="H428" s="2">
        <v>611</v>
      </c>
      <c r="I428" s="2">
        <v>123307945</v>
      </c>
      <c r="J428" s="2" t="s">
        <v>24000</v>
      </c>
      <c r="K428" s="2" t="s">
        <v>3158</v>
      </c>
      <c r="L428" s="2" t="s">
        <v>7685</v>
      </c>
      <c r="M428" s="2">
        <v>39391</v>
      </c>
      <c r="N428" s="2">
        <v>2818</v>
      </c>
      <c r="O428" s="2" t="s">
        <v>3982</v>
      </c>
      <c r="P428" s="2">
        <v>1</v>
      </c>
      <c r="Q428" s="2" t="s">
        <v>14579</v>
      </c>
      <c r="R428" s="3" t="s">
        <v>19249</v>
      </c>
      <c r="S428" s="2">
        <v>171</v>
      </c>
      <c r="T428" s="2" t="s">
        <v>23647</v>
      </c>
      <c r="U428" s="2" t="s">
        <v>23694</v>
      </c>
      <c r="V428" s="2" t="s">
        <v>23759</v>
      </c>
      <c r="W428" s="2">
        <v>65000000</v>
      </c>
      <c r="X428" s="2">
        <v>2000</v>
      </c>
      <c r="Y428" s="2">
        <v>592</v>
      </c>
      <c r="Z428" s="2">
        <v>4.3</v>
      </c>
      <c r="AA428" s="2">
        <v>1.85</v>
      </c>
      <c r="AB428" s="2">
        <v>374</v>
      </c>
    </row>
    <row r="429" spans="1:28" x14ac:dyDescent="0.3">
      <c r="A429" s="2" t="s">
        <v>28</v>
      </c>
      <c r="B429" s="2" t="s">
        <v>183</v>
      </c>
      <c r="C429" s="2">
        <v>138</v>
      </c>
      <c r="D429" s="2">
        <v>86</v>
      </c>
      <c r="E429" s="2">
        <v>67</v>
      </c>
      <c r="F429" s="2">
        <v>271</v>
      </c>
      <c r="G429" s="2" t="s">
        <v>2734</v>
      </c>
      <c r="H429" s="2">
        <v>4000</v>
      </c>
      <c r="I429" s="2">
        <v>153288182</v>
      </c>
      <c r="J429" s="2" t="s">
        <v>24001</v>
      </c>
      <c r="K429" s="2" t="s">
        <v>3328</v>
      </c>
      <c r="L429" s="2" t="s">
        <v>7686</v>
      </c>
      <c r="M429" s="2">
        <v>71424</v>
      </c>
      <c r="N429" s="2">
        <v>6355</v>
      </c>
      <c r="O429" s="2" t="s">
        <v>12196</v>
      </c>
      <c r="P429" s="2">
        <v>3</v>
      </c>
      <c r="Q429" s="2" t="s">
        <v>14580</v>
      </c>
      <c r="R429" s="3" t="s">
        <v>19250</v>
      </c>
      <c r="S429" s="2">
        <v>521</v>
      </c>
      <c r="T429" s="2" t="s">
        <v>23647</v>
      </c>
      <c r="U429" s="2" t="s">
        <v>23694</v>
      </c>
      <c r="V429" s="2" t="s">
        <v>23760</v>
      </c>
      <c r="W429" s="2">
        <v>84000000</v>
      </c>
      <c r="X429" s="2">
        <v>2002</v>
      </c>
      <c r="Y429" s="2">
        <v>2000</v>
      </c>
      <c r="Z429" s="2">
        <v>4.9000000000000004</v>
      </c>
      <c r="AA429" s="2">
        <v>1.85</v>
      </c>
      <c r="AB429" s="2">
        <v>0</v>
      </c>
    </row>
    <row r="430" spans="1:28" x14ac:dyDescent="0.3">
      <c r="A430" s="2" t="s">
        <v>28</v>
      </c>
      <c r="B430" s="2" t="s">
        <v>260</v>
      </c>
      <c r="C430" s="2">
        <v>432</v>
      </c>
      <c r="D430" s="2">
        <v>95</v>
      </c>
      <c r="E430" s="2">
        <v>38</v>
      </c>
      <c r="F430" s="2">
        <v>20</v>
      </c>
      <c r="G430" s="2" t="s">
        <v>2735</v>
      </c>
      <c r="H430" s="2">
        <v>409</v>
      </c>
      <c r="I430" s="2">
        <v>13401683</v>
      </c>
      <c r="J430" s="2" t="s">
        <v>23827</v>
      </c>
      <c r="K430" s="2" t="s">
        <v>6238</v>
      </c>
      <c r="L430" s="2" t="s">
        <v>7687</v>
      </c>
      <c r="M430" s="2">
        <v>203458</v>
      </c>
      <c r="N430" s="2">
        <v>578</v>
      </c>
      <c r="O430" s="2" t="s">
        <v>12197</v>
      </c>
      <c r="P430" s="2">
        <v>0</v>
      </c>
      <c r="Q430" s="2" t="s">
        <v>14581</v>
      </c>
      <c r="R430" s="3" t="s">
        <v>19251</v>
      </c>
      <c r="S430" s="2">
        <v>588</v>
      </c>
      <c r="T430" s="2" t="s">
        <v>23647</v>
      </c>
      <c r="U430" s="2" t="s">
        <v>23695</v>
      </c>
      <c r="V430" s="2" t="s">
        <v>23762</v>
      </c>
      <c r="W430" s="2">
        <v>35000000</v>
      </c>
      <c r="X430" s="2">
        <v>2012</v>
      </c>
      <c r="Y430" s="2">
        <v>107</v>
      </c>
      <c r="Z430" s="2">
        <v>7.1</v>
      </c>
      <c r="AA430" s="2">
        <v>2.35</v>
      </c>
      <c r="AB430" s="2">
        <v>46000</v>
      </c>
    </row>
    <row r="431" spans="1:28" x14ac:dyDescent="0.3">
      <c r="A431" s="2" t="s">
        <v>28</v>
      </c>
      <c r="B431" s="2" t="s">
        <v>187</v>
      </c>
      <c r="C431" s="2">
        <v>173</v>
      </c>
      <c r="D431" s="2">
        <v>107</v>
      </c>
      <c r="E431" s="2">
        <v>153</v>
      </c>
      <c r="F431" s="2">
        <v>233</v>
      </c>
      <c r="G431" s="2" t="s">
        <v>2736</v>
      </c>
      <c r="H431" s="2">
        <v>11000</v>
      </c>
      <c r="I431" s="2">
        <v>137340146</v>
      </c>
      <c r="J431" s="2" t="s">
        <v>24002</v>
      </c>
      <c r="K431" s="2" t="s">
        <v>2700</v>
      </c>
      <c r="L431" s="2" t="s">
        <v>7688</v>
      </c>
      <c r="M431" s="2">
        <v>246492</v>
      </c>
      <c r="N431" s="2">
        <v>12700</v>
      </c>
      <c r="O431" s="2" t="s">
        <v>3999</v>
      </c>
      <c r="P431" s="2">
        <v>1</v>
      </c>
      <c r="Q431" s="2" t="s">
        <v>14582</v>
      </c>
      <c r="R431" s="3" t="s">
        <v>19252</v>
      </c>
      <c r="S431" s="2">
        <v>685</v>
      </c>
      <c r="T431" s="2" t="s">
        <v>23647</v>
      </c>
      <c r="U431" s="2" t="s">
        <v>23694</v>
      </c>
      <c r="V431" s="2" t="s">
        <v>23759</v>
      </c>
      <c r="W431" s="2">
        <v>70000000</v>
      </c>
      <c r="X431" s="2">
        <v>2006</v>
      </c>
      <c r="Y431" s="2">
        <v>1000</v>
      </c>
      <c r="Z431" s="2">
        <v>6.4</v>
      </c>
      <c r="AA431" s="2">
        <v>1.85</v>
      </c>
      <c r="AB431" s="2">
        <v>7000</v>
      </c>
    </row>
    <row r="432" spans="1:28" x14ac:dyDescent="0.3">
      <c r="A432" s="2" t="s">
        <v>28</v>
      </c>
      <c r="B432" s="2" t="s">
        <v>261</v>
      </c>
      <c r="C432" s="2">
        <v>127</v>
      </c>
      <c r="D432" s="2">
        <v>130</v>
      </c>
      <c r="E432" s="2">
        <v>0</v>
      </c>
      <c r="F432" s="2">
        <v>602</v>
      </c>
      <c r="G432" s="2" t="s">
        <v>2737</v>
      </c>
      <c r="H432" s="2">
        <v>875</v>
      </c>
      <c r="J432" s="2" t="s">
        <v>23845</v>
      </c>
      <c r="K432" s="2" t="s">
        <v>3689</v>
      </c>
      <c r="L432" s="2" t="s">
        <v>7689</v>
      </c>
      <c r="M432" s="2">
        <v>29932</v>
      </c>
      <c r="N432" s="2">
        <v>2662</v>
      </c>
      <c r="O432" s="2" t="s">
        <v>4257</v>
      </c>
      <c r="P432" s="2">
        <v>0</v>
      </c>
      <c r="Q432" s="2" t="s">
        <v>14583</v>
      </c>
      <c r="R432" s="3" t="s">
        <v>19253</v>
      </c>
      <c r="S432" s="2">
        <v>211</v>
      </c>
      <c r="T432" s="2" t="s">
        <v>23647</v>
      </c>
      <c r="U432" s="2" t="s">
        <v>23694</v>
      </c>
      <c r="V432" s="2" t="s">
        <v>23762</v>
      </c>
      <c r="W432" s="2">
        <v>8000000</v>
      </c>
      <c r="X432" s="2">
        <v>1982</v>
      </c>
      <c r="Y432" s="2">
        <v>826</v>
      </c>
      <c r="Z432" s="2">
        <v>6.9</v>
      </c>
      <c r="AA432" s="2">
        <v>1.85</v>
      </c>
      <c r="AB432" s="2">
        <v>0</v>
      </c>
    </row>
    <row r="433" spans="1:28" x14ac:dyDescent="0.3">
      <c r="A433" s="2" t="s">
        <v>28</v>
      </c>
      <c r="B433" s="2" t="s">
        <v>178</v>
      </c>
      <c r="C433" s="2">
        <v>91</v>
      </c>
      <c r="D433" s="2">
        <v>82</v>
      </c>
      <c r="E433" s="2">
        <v>62</v>
      </c>
      <c r="F433" s="2">
        <v>615</v>
      </c>
      <c r="G433" s="2" t="s">
        <v>2738</v>
      </c>
      <c r="H433" s="2">
        <v>975</v>
      </c>
      <c r="I433" s="2">
        <v>43575716</v>
      </c>
      <c r="J433" s="2" t="s">
        <v>24003</v>
      </c>
      <c r="K433" s="2" t="s">
        <v>6208</v>
      </c>
      <c r="L433" s="2" t="s">
        <v>7690</v>
      </c>
      <c r="M433" s="2">
        <v>10233</v>
      </c>
      <c r="N433" s="2">
        <v>3326</v>
      </c>
      <c r="O433" s="2" t="s">
        <v>12198</v>
      </c>
      <c r="P433" s="2">
        <v>0</v>
      </c>
      <c r="Q433" s="2" t="s">
        <v>14584</v>
      </c>
      <c r="R433" s="3" t="s">
        <v>19254</v>
      </c>
      <c r="S433" s="2">
        <v>63</v>
      </c>
      <c r="T433" s="2" t="s">
        <v>23647</v>
      </c>
      <c r="U433" s="2" t="s">
        <v>23694</v>
      </c>
      <c r="V433" s="2" t="s">
        <v>23760</v>
      </c>
      <c r="W433" s="2">
        <v>85000000</v>
      </c>
      <c r="X433" s="2">
        <v>2010</v>
      </c>
      <c r="Y433" s="2">
        <v>760</v>
      </c>
      <c r="Z433" s="2">
        <v>4.3</v>
      </c>
      <c r="AA433" s="2">
        <v>1.85</v>
      </c>
      <c r="AB433" s="2">
        <v>0</v>
      </c>
    </row>
    <row r="434" spans="1:28" x14ac:dyDescent="0.3">
      <c r="A434" s="2" t="s">
        <v>28</v>
      </c>
      <c r="B434" s="2" t="s">
        <v>82</v>
      </c>
      <c r="C434" s="2">
        <v>238</v>
      </c>
      <c r="D434" s="2">
        <v>88</v>
      </c>
      <c r="E434" s="2">
        <v>218</v>
      </c>
      <c r="F434" s="2">
        <v>521</v>
      </c>
      <c r="G434" s="2" t="s">
        <v>2739</v>
      </c>
      <c r="H434" s="2">
        <v>17000</v>
      </c>
      <c r="I434" s="2">
        <v>80170146</v>
      </c>
      <c r="J434" s="2" t="s">
        <v>23795</v>
      </c>
      <c r="K434" s="2" t="s">
        <v>2494</v>
      </c>
      <c r="L434" s="2" t="s">
        <v>7691</v>
      </c>
      <c r="M434" s="2">
        <v>243053</v>
      </c>
      <c r="N434" s="2">
        <v>21863</v>
      </c>
      <c r="O434" s="2" t="s">
        <v>12199</v>
      </c>
      <c r="P434" s="2">
        <v>0</v>
      </c>
      <c r="Q434" s="2" t="s">
        <v>14585</v>
      </c>
      <c r="R434" s="3" t="s">
        <v>19255</v>
      </c>
      <c r="S434" s="2">
        <v>488</v>
      </c>
      <c r="T434" s="2" t="s">
        <v>23647</v>
      </c>
      <c r="U434" s="2" t="s">
        <v>23694</v>
      </c>
      <c r="V434" s="2" t="s">
        <v>23759</v>
      </c>
      <c r="W434" s="2">
        <v>85000000</v>
      </c>
      <c r="X434" s="2">
        <v>2008</v>
      </c>
      <c r="Y434" s="2">
        <v>4000</v>
      </c>
      <c r="Z434" s="2">
        <v>6.1</v>
      </c>
      <c r="AA434" s="2">
        <v>2.35</v>
      </c>
      <c r="AB434" s="2">
        <v>0</v>
      </c>
    </row>
    <row r="435" spans="1:28" x14ac:dyDescent="0.3">
      <c r="A435" s="2" t="s">
        <v>28</v>
      </c>
      <c r="B435" s="2" t="s">
        <v>23803</v>
      </c>
      <c r="C435" s="2">
        <v>345</v>
      </c>
      <c r="D435" s="2">
        <v>120</v>
      </c>
      <c r="E435" s="2">
        <v>0</v>
      </c>
      <c r="F435" s="2">
        <v>160</v>
      </c>
      <c r="G435" s="2" t="s">
        <v>2740</v>
      </c>
      <c r="H435" s="2">
        <v>3000</v>
      </c>
      <c r="I435" s="2">
        <v>75754670</v>
      </c>
      <c r="J435" s="2" t="s">
        <v>24004</v>
      </c>
      <c r="K435" s="2" t="s">
        <v>6239</v>
      </c>
      <c r="L435" s="2" t="s">
        <v>7692</v>
      </c>
      <c r="M435" s="2">
        <v>208422</v>
      </c>
      <c r="N435" s="2">
        <v>3632</v>
      </c>
      <c r="O435" s="2" t="s">
        <v>12200</v>
      </c>
      <c r="P435" s="2">
        <v>0</v>
      </c>
      <c r="Q435" s="2" t="s">
        <v>14586</v>
      </c>
      <c r="R435" s="3" t="s">
        <v>19256</v>
      </c>
      <c r="S435" s="2">
        <v>342</v>
      </c>
      <c r="T435" s="2" t="s">
        <v>23647</v>
      </c>
      <c r="U435" s="2" t="s">
        <v>23694</v>
      </c>
      <c r="V435" s="2" t="s">
        <v>23759</v>
      </c>
      <c r="W435" s="2">
        <v>85000000</v>
      </c>
      <c r="X435" s="2">
        <v>2008</v>
      </c>
      <c r="Y435" s="2">
        <v>169</v>
      </c>
      <c r="Z435" s="2">
        <v>7</v>
      </c>
      <c r="AA435" s="2">
        <v>1.85</v>
      </c>
      <c r="AB435" s="2">
        <v>3000</v>
      </c>
    </row>
    <row r="436" spans="1:28" x14ac:dyDescent="0.3">
      <c r="A436" s="2" t="s">
        <v>28</v>
      </c>
      <c r="B436" s="2" t="s">
        <v>98</v>
      </c>
      <c r="C436" s="2">
        <v>377</v>
      </c>
      <c r="D436" s="2">
        <v>162</v>
      </c>
      <c r="E436" s="2">
        <v>21000</v>
      </c>
      <c r="F436" s="2">
        <v>495</v>
      </c>
      <c r="G436" s="2" t="s">
        <v>2741</v>
      </c>
      <c r="H436" s="2">
        <v>21000</v>
      </c>
      <c r="I436" s="2">
        <v>33048353</v>
      </c>
      <c r="J436" s="2" t="s">
        <v>24005</v>
      </c>
      <c r="K436" s="2" t="s">
        <v>2433</v>
      </c>
      <c r="L436" s="2" t="s">
        <v>7693</v>
      </c>
      <c r="M436" s="2">
        <v>301279</v>
      </c>
      <c r="N436" s="2">
        <v>36928</v>
      </c>
      <c r="O436" s="2" t="s">
        <v>4831</v>
      </c>
      <c r="P436" s="2">
        <v>0</v>
      </c>
      <c r="Q436" s="2" t="s">
        <v>14587</v>
      </c>
      <c r="R436" s="3" t="s">
        <v>19257</v>
      </c>
      <c r="S436" s="2">
        <v>589</v>
      </c>
      <c r="T436" s="2" t="s">
        <v>23647</v>
      </c>
      <c r="U436" s="2" t="s">
        <v>23694</v>
      </c>
      <c r="V436" s="2" t="s">
        <v>23762</v>
      </c>
      <c r="W436" s="2">
        <v>65000000</v>
      </c>
      <c r="X436" s="2">
        <v>2007</v>
      </c>
      <c r="Y436" s="2">
        <v>15000</v>
      </c>
      <c r="Z436" s="2">
        <v>7.7</v>
      </c>
      <c r="AA436" s="2">
        <v>2.35</v>
      </c>
      <c r="AB436" s="2">
        <v>12000</v>
      </c>
    </row>
    <row r="437" spans="1:28" x14ac:dyDescent="0.3">
      <c r="A437" s="2" t="s">
        <v>28</v>
      </c>
      <c r="B437" s="2" t="s">
        <v>179</v>
      </c>
      <c r="C437" s="2">
        <v>170</v>
      </c>
      <c r="D437" s="2">
        <v>123</v>
      </c>
      <c r="E437" s="2">
        <v>55</v>
      </c>
      <c r="F437" s="2">
        <v>956</v>
      </c>
      <c r="G437" s="2" t="s">
        <v>2742</v>
      </c>
      <c r="H437" s="2">
        <v>3000</v>
      </c>
      <c r="I437" s="2">
        <v>34543701</v>
      </c>
      <c r="J437" s="2" t="s">
        <v>23918</v>
      </c>
      <c r="K437" s="2" t="s">
        <v>1638</v>
      </c>
      <c r="L437" s="2" t="s">
        <v>7694</v>
      </c>
      <c r="M437" s="2">
        <v>100001</v>
      </c>
      <c r="N437" s="2">
        <v>5839</v>
      </c>
      <c r="O437" s="2" t="s">
        <v>892</v>
      </c>
      <c r="P437" s="2">
        <v>1</v>
      </c>
      <c r="Q437" s="2" t="s">
        <v>14588</v>
      </c>
      <c r="R437" s="3" t="s">
        <v>19258</v>
      </c>
      <c r="S437" s="2">
        <v>289</v>
      </c>
      <c r="T437" s="2" t="s">
        <v>23647</v>
      </c>
      <c r="U437" s="2" t="s">
        <v>23694</v>
      </c>
      <c r="V437" s="2" t="s">
        <v>23759</v>
      </c>
      <c r="W437" s="2">
        <v>82000000</v>
      </c>
      <c r="X437" s="2">
        <v>2000</v>
      </c>
      <c r="Y437" s="2">
        <v>975</v>
      </c>
      <c r="Z437" s="2">
        <v>5.9</v>
      </c>
      <c r="AA437" s="2">
        <v>2.35</v>
      </c>
      <c r="AB437" s="2">
        <v>0</v>
      </c>
    </row>
    <row r="438" spans="1:28" x14ac:dyDescent="0.3">
      <c r="A438" s="2" t="s">
        <v>28</v>
      </c>
      <c r="B438" s="2" t="s">
        <v>81</v>
      </c>
      <c r="C438" s="2">
        <v>191</v>
      </c>
      <c r="D438" s="2">
        <v>101</v>
      </c>
      <c r="E438" s="2">
        <v>293</v>
      </c>
      <c r="F438" s="2">
        <v>1000</v>
      </c>
      <c r="G438" s="2" t="s">
        <v>2743</v>
      </c>
      <c r="H438" s="2">
        <v>11000</v>
      </c>
      <c r="I438" s="2">
        <v>242589580</v>
      </c>
      <c r="J438" s="2" t="s">
        <v>24006</v>
      </c>
      <c r="K438" s="2" t="s">
        <v>2488</v>
      </c>
      <c r="L438" s="2" t="s">
        <v>7695</v>
      </c>
      <c r="M438" s="2">
        <v>296904</v>
      </c>
      <c r="N438" s="2">
        <v>21276</v>
      </c>
      <c r="O438" s="2" t="s">
        <v>2573</v>
      </c>
      <c r="P438" s="2">
        <v>1</v>
      </c>
      <c r="Q438" s="2" t="s">
        <v>14589</v>
      </c>
      <c r="R438" s="3" t="s">
        <v>19259</v>
      </c>
      <c r="S438" s="2">
        <v>604</v>
      </c>
      <c r="T438" s="2" t="s">
        <v>23647</v>
      </c>
      <c r="U438" s="2" t="s">
        <v>23694</v>
      </c>
      <c r="V438" s="2" t="s">
        <v>23759</v>
      </c>
      <c r="W438" s="2">
        <v>81000000</v>
      </c>
      <c r="X438" s="2">
        <v>2003</v>
      </c>
      <c r="Y438" s="2">
        <v>7000</v>
      </c>
      <c r="Z438" s="2">
        <v>6.7</v>
      </c>
      <c r="AA438" s="2">
        <v>1.85</v>
      </c>
      <c r="AB438" s="2">
        <v>0</v>
      </c>
    </row>
    <row r="439" spans="1:28" x14ac:dyDescent="0.3">
      <c r="A439" s="2" t="s">
        <v>28</v>
      </c>
      <c r="B439" s="2" t="s">
        <v>262</v>
      </c>
      <c r="C439" s="2">
        <v>424</v>
      </c>
      <c r="D439" s="2">
        <v>113</v>
      </c>
      <c r="E439" s="2">
        <v>13000</v>
      </c>
      <c r="F439" s="2">
        <v>5000</v>
      </c>
      <c r="G439" s="2" t="s">
        <v>262</v>
      </c>
      <c r="H439" s="2">
        <v>26000</v>
      </c>
      <c r="I439" s="2">
        <v>102981571</v>
      </c>
      <c r="J439" s="2" t="s">
        <v>23776</v>
      </c>
      <c r="K439" s="2" t="s">
        <v>6202</v>
      </c>
      <c r="L439" s="2" t="s">
        <v>7696</v>
      </c>
      <c r="M439" s="2">
        <v>270226</v>
      </c>
      <c r="N439" s="2">
        <v>46355</v>
      </c>
      <c r="O439" s="2" t="s">
        <v>3091</v>
      </c>
      <c r="P439" s="2">
        <v>9</v>
      </c>
      <c r="Q439" s="2" t="s">
        <v>14590</v>
      </c>
      <c r="R439" s="3" t="s">
        <v>19260</v>
      </c>
      <c r="S439" s="2">
        <v>741</v>
      </c>
      <c r="T439" s="2" t="s">
        <v>23647</v>
      </c>
      <c r="U439" s="2" t="s">
        <v>23694</v>
      </c>
      <c r="V439" s="2" t="s">
        <v>23762</v>
      </c>
      <c r="W439" s="2">
        <v>80000000</v>
      </c>
      <c r="X439" s="2">
        <v>2010</v>
      </c>
      <c r="Y439" s="2">
        <v>13000</v>
      </c>
      <c r="Z439" s="2">
        <v>6.5</v>
      </c>
      <c r="AA439" s="2">
        <v>2.35</v>
      </c>
      <c r="AB439" s="2">
        <v>57000</v>
      </c>
    </row>
    <row r="440" spans="1:28" x14ac:dyDescent="0.3">
      <c r="A440" s="2" t="s">
        <v>28</v>
      </c>
      <c r="B440" s="2" t="s">
        <v>237</v>
      </c>
      <c r="C440" s="2">
        <v>154</v>
      </c>
      <c r="D440" s="2">
        <v>110</v>
      </c>
      <c r="E440" s="2">
        <v>0</v>
      </c>
      <c r="F440" s="2">
        <v>898</v>
      </c>
      <c r="G440" s="2" t="s">
        <v>2744</v>
      </c>
      <c r="H440" s="2">
        <v>10000</v>
      </c>
      <c r="I440" s="2">
        <v>180965237</v>
      </c>
      <c r="J440" s="2" t="s">
        <v>23776</v>
      </c>
      <c r="K440" s="2" t="s">
        <v>2541</v>
      </c>
      <c r="L440" s="2" t="s">
        <v>7697</v>
      </c>
      <c r="M440" s="2">
        <v>300542</v>
      </c>
      <c r="N440" s="2">
        <v>12760</v>
      </c>
      <c r="O440" s="2" t="s">
        <v>3401</v>
      </c>
      <c r="P440" s="2">
        <v>0</v>
      </c>
      <c r="Q440" s="2" t="s">
        <v>14591</v>
      </c>
      <c r="R440" s="3" t="s">
        <v>19261</v>
      </c>
      <c r="S440" s="2">
        <v>378</v>
      </c>
      <c r="T440" s="2" t="s">
        <v>23647</v>
      </c>
      <c r="U440" s="2" t="s">
        <v>23694</v>
      </c>
      <c r="V440" s="2" t="s">
        <v>23759</v>
      </c>
      <c r="W440" s="2">
        <v>80000000</v>
      </c>
      <c r="X440" s="2">
        <v>1996</v>
      </c>
      <c r="Y440" s="2">
        <v>1000</v>
      </c>
      <c r="Z440" s="2">
        <v>7.1</v>
      </c>
      <c r="AA440" s="2">
        <v>2.35</v>
      </c>
      <c r="AB440" s="2">
        <v>0</v>
      </c>
    </row>
    <row r="441" spans="1:28" x14ac:dyDescent="0.3">
      <c r="A441" s="2" t="s">
        <v>28</v>
      </c>
      <c r="B441" s="2" t="s">
        <v>243</v>
      </c>
      <c r="C441" s="2">
        <v>673</v>
      </c>
      <c r="D441" s="2">
        <v>142</v>
      </c>
      <c r="E441" s="2">
        <v>378</v>
      </c>
      <c r="F441" s="2">
        <v>575</v>
      </c>
      <c r="G441" s="2" t="s">
        <v>2571</v>
      </c>
      <c r="H441" s="2">
        <v>34000</v>
      </c>
      <c r="I441" s="2">
        <v>407999255</v>
      </c>
      <c r="J441" s="2" t="s">
        <v>23898</v>
      </c>
      <c r="K441" s="2" t="s">
        <v>6203</v>
      </c>
      <c r="L441" s="2" t="s">
        <v>7698</v>
      </c>
      <c r="M441" s="2">
        <v>701607</v>
      </c>
      <c r="N441" s="2">
        <v>49942</v>
      </c>
      <c r="O441" s="2" t="s">
        <v>12201</v>
      </c>
      <c r="P441" s="2">
        <v>0</v>
      </c>
      <c r="Q441" s="2" t="s">
        <v>14592</v>
      </c>
      <c r="R441" s="3" t="s">
        <v>19262</v>
      </c>
      <c r="S441" s="2">
        <v>1959</v>
      </c>
      <c r="T441" s="2" t="s">
        <v>23647</v>
      </c>
      <c r="U441" s="2" t="s">
        <v>23694</v>
      </c>
      <c r="V441" s="2" t="s">
        <v>23759</v>
      </c>
      <c r="W441" s="2">
        <v>78000000</v>
      </c>
      <c r="X441" s="2">
        <v>2012</v>
      </c>
      <c r="Y441" s="2">
        <v>14000</v>
      </c>
      <c r="Z441" s="2">
        <v>7.3</v>
      </c>
      <c r="AA441" s="2">
        <v>2.35</v>
      </c>
      <c r="AB441" s="2">
        <v>140000</v>
      </c>
    </row>
    <row r="442" spans="1:28" x14ac:dyDescent="0.3">
      <c r="A442" s="2" t="s">
        <v>28</v>
      </c>
      <c r="B442" s="2" t="s">
        <v>263</v>
      </c>
      <c r="C442" s="2">
        <v>383</v>
      </c>
      <c r="D442" s="2">
        <v>102</v>
      </c>
      <c r="E442" s="2">
        <v>480</v>
      </c>
      <c r="F442" s="2">
        <v>461</v>
      </c>
      <c r="G442" s="2" t="s">
        <v>2745</v>
      </c>
      <c r="H442" s="2">
        <v>14000</v>
      </c>
      <c r="I442" s="2">
        <v>254455986</v>
      </c>
      <c r="J442" s="2" t="s">
        <v>5447</v>
      </c>
      <c r="K442" s="2" t="s">
        <v>3308</v>
      </c>
      <c r="L442" s="2" t="s">
        <v>7699</v>
      </c>
      <c r="M442" s="2">
        <v>375879</v>
      </c>
      <c r="N442" s="2">
        <v>16143</v>
      </c>
      <c r="O442" s="2" t="s">
        <v>6366</v>
      </c>
      <c r="P442" s="2">
        <v>0</v>
      </c>
      <c r="Q442" s="2" t="s">
        <v>14593</v>
      </c>
      <c r="R442" s="3" t="s">
        <v>19263</v>
      </c>
      <c r="S442" s="2">
        <v>402</v>
      </c>
      <c r="T442" s="2" t="s">
        <v>23647</v>
      </c>
      <c r="U442" s="2" t="s">
        <v>23694</v>
      </c>
      <c r="V442" s="2" t="s">
        <v>23762</v>
      </c>
      <c r="W442" s="2">
        <v>80000000</v>
      </c>
      <c r="X442" s="2">
        <v>2011</v>
      </c>
      <c r="Y442" s="2">
        <v>670</v>
      </c>
      <c r="Z442" s="2">
        <v>6.5</v>
      </c>
      <c r="AA442" s="2">
        <v>2.35</v>
      </c>
      <c r="AB442" s="2">
        <v>56000</v>
      </c>
    </row>
    <row r="443" spans="1:28" x14ac:dyDescent="0.3">
      <c r="A443" s="2" t="s">
        <v>28</v>
      </c>
      <c r="B443" s="2" t="s">
        <v>54</v>
      </c>
      <c r="C443" s="2">
        <v>153</v>
      </c>
      <c r="D443" s="2">
        <v>126</v>
      </c>
      <c r="E443" s="2">
        <v>13000</v>
      </c>
      <c r="F443" s="2">
        <v>390</v>
      </c>
      <c r="G443" s="2" t="s">
        <v>2746</v>
      </c>
      <c r="H443" s="2">
        <v>920</v>
      </c>
      <c r="I443" s="2">
        <v>162831698</v>
      </c>
      <c r="J443" s="2" t="s">
        <v>5389</v>
      </c>
      <c r="K443" s="2" t="s">
        <v>3406</v>
      </c>
      <c r="L443" s="2" t="s">
        <v>7700</v>
      </c>
      <c r="M443" s="2">
        <v>215255</v>
      </c>
      <c r="N443" s="2">
        <v>2899</v>
      </c>
      <c r="O443" s="2" t="s">
        <v>12202</v>
      </c>
      <c r="P443" s="2">
        <v>0</v>
      </c>
      <c r="Q443" s="2" t="s">
        <v>14594</v>
      </c>
      <c r="R443" s="3" t="s">
        <v>19264</v>
      </c>
      <c r="S443" s="2">
        <v>610</v>
      </c>
      <c r="T443" s="2" t="s">
        <v>23647</v>
      </c>
      <c r="U443" s="2" t="s">
        <v>23694</v>
      </c>
      <c r="V443" s="2" t="s">
        <v>23759</v>
      </c>
      <c r="W443" s="2">
        <v>80000000</v>
      </c>
      <c r="X443" s="2">
        <v>1992</v>
      </c>
      <c r="Y443" s="2">
        <v>811</v>
      </c>
      <c r="Z443" s="2">
        <v>7</v>
      </c>
      <c r="AA443" s="2">
        <v>1.85</v>
      </c>
      <c r="AB443" s="2">
        <v>0</v>
      </c>
    </row>
    <row r="444" spans="1:28" x14ac:dyDescent="0.3">
      <c r="A444" s="2" t="s">
        <v>28</v>
      </c>
      <c r="B444" s="2" t="s">
        <v>148</v>
      </c>
      <c r="C444" s="2">
        <v>166</v>
      </c>
      <c r="D444" s="2">
        <v>83</v>
      </c>
      <c r="E444" s="2">
        <v>12</v>
      </c>
      <c r="F444" s="2">
        <v>925</v>
      </c>
      <c r="G444" s="2" t="s">
        <v>2743</v>
      </c>
      <c r="H444" s="2">
        <v>13000</v>
      </c>
      <c r="I444" s="2">
        <v>155019340</v>
      </c>
      <c r="J444" s="2" t="s">
        <v>23809</v>
      </c>
      <c r="K444" s="2" t="s">
        <v>2671</v>
      </c>
      <c r="L444" s="2" t="s">
        <v>7701</v>
      </c>
      <c r="M444" s="2">
        <v>127345</v>
      </c>
      <c r="N444" s="2">
        <v>22813</v>
      </c>
      <c r="O444" s="2" t="s">
        <v>2905</v>
      </c>
      <c r="P444" s="2">
        <v>1</v>
      </c>
      <c r="Q444" s="2" t="s">
        <v>14595</v>
      </c>
      <c r="R444" s="3" t="s">
        <v>19265</v>
      </c>
      <c r="S444" s="2">
        <v>250</v>
      </c>
      <c r="T444" s="2" t="s">
        <v>23647</v>
      </c>
      <c r="U444" s="2" t="s">
        <v>23694</v>
      </c>
      <c r="V444" s="2" t="s">
        <v>23760</v>
      </c>
      <c r="W444" s="2">
        <v>80000000</v>
      </c>
      <c r="X444" s="2">
        <v>2006</v>
      </c>
      <c r="Y444" s="2">
        <v>7000</v>
      </c>
      <c r="Z444" s="2">
        <v>6.8</v>
      </c>
      <c r="AA444" s="2">
        <v>1.85</v>
      </c>
      <c r="AB444" s="2">
        <v>0</v>
      </c>
    </row>
    <row r="445" spans="1:28" x14ac:dyDescent="0.3">
      <c r="A445" s="2" t="s">
        <v>28</v>
      </c>
      <c r="B445" s="2" t="s">
        <v>23826</v>
      </c>
      <c r="C445" s="2">
        <v>180</v>
      </c>
      <c r="D445" s="2">
        <v>85</v>
      </c>
      <c r="E445" s="2">
        <v>255</v>
      </c>
      <c r="F445" s="2">
        <v>443</v>
      </c>
      <c r="G445" s="2" t="s">
        <v>2747</v>
      </c>
      <c r="H445" s="2">
        <v>1000</v>
      </c>
      <c r="I445" s="2">
        <v>145771527</v>
      </c>
      <c r="J445" s="2" t="s">
        <v>24007</v>
      </c>
      <c r="K445" s="2" t="s">
        <v>2640</v>
      </c>
      <c r="L445" s="2" t="s">
        <v>7702</v>
      </c>
      <c r="M445" s="2">
        <v>117212</v>
      </c>
      <c r="N445" s="2">
        <v>3112</v>
      </c>
      <c r="O445" s="2" t="s">
        <v>12203</v>
      </c>
      <c r="P445" s="2">
        <v>0</v>
      </c>
      <c r="Q445" s="2" t="s">
        <v>14596</v>
      </c>
      <c r="R445" s="3" t="s">
        <v>19266</v>
      </c>
      <c r="S445" s="2">
        <v>367</v>
      </c>
      <c r="T445" s="2" t="s">
        <v>23647</v>
      </c>
      <c r="U445" s="2" t="s">
        <v>23694</v>
      </c>
      <c r="V445" s="2" t="s">
        <v>23760</v>
      </c>
      <c r="W445" s="2">
        <v>80000000</v>
      </c>
      <c r="X445" s="2">
        <v>2002</v>
      </c>
      <c r="Y445" s="2">
        <v>533</v>
      </c>
      <c r="Z445" s="2">
        <v>7.2</v>
      </c>
      <c r="AA445" s="2">
        <v>1.66</v>
      </c>
      <c r="AB445" s="2">
        <v>0</v>
      </c>
    </row>
    <row r="446" spans="1:28" x14ac:dyDescent="0.3">
      <c r="A446" s="2" t="s">
        <v>28</v>
      </c>
      <c r="B446" s="2" t="s">
        <v>264</v>
      </c>
      <c r="C446" s="2">
        <v>120</v>
      </c>
      <c r="D446" s="2">
        <v>97</v>
      </c>
      <c r="E446" s="2">
        <v>56</v>
      </c>
      <c r="F446" s="2">
        <v>852</v>
      </c>
      <c r="G446" s="2" t="s">
        <v>2616</v>
      </c>
      <c r="H446" s="2">
        <v>12000</v>
      </c>
      <c r="I446" s="2">
        <v>82506325</v>
      </c>
      <c r="J446" s="2" t="s">
        <v>23815</v>
      </c>
      <c r="K446" s="2" t="s">
        <v>2049</v>
      </c>
      <c r="L446" s="2" t="s">
        <v>7703</v>
      </c>
      <c r="M446" s="2">
        <v>27838</v>
      </c>
      <c r="N446" s="2">
        <v>23907</v>
      </c>
      <c r="O446" s="2" t="s">
        <v>2538</v>
      </c>
      <c r="P446" s="2">
        <v>0</v>
      </c>
      <c r="Q446" s="2" t="s">
        <v>14597</v>
      </c>
      <c r="R446" s="3" t="s">
        <v>19267</v>
      </c>
      <c r="S446" s="2">
        <v>102</v>
      </c>
      <c r="T446" s="2" t="s">
        <v>23647</v>
      </c>
      <c r="U446" s="2" t="s">
        <v>23694</v>
      </c>
      <c r="V446" s="2" t="s">
        <v>23761</v>
      </c>
      <c r="X446" s="2">
        <v>2006</v>
      </c>
      <c r="Y446" s="2">
        <v>8000</v>
      </c>
      <c r="Z446" s="2">
        <v>6.4</v>
      </c>
      <c r="AA446" s="2">
        <v>1.85</v>
      </c>
      <c r="AB446" s="2">
        <v>0</v>
      </c>
    </row>
    <row r="447" spans="1:28" x14ac:dyDescent="0.3">
      <c r="A447" s="2" t="s">
        <v>28</v>
      </c>
      <c r="B447" s="2" t="s">
        <v>265</v>
      </c>
      <c r="C447" s="2">
        <v>125</v>
      </c>
      <c r="D447" s="2">
        <v>120</v>
      </c>
      <c r="E447" s="2">
        <v>75</v>
      </c>
      <c r="F447" s="2">
        <v>3000</v>
      </c>
      <c r="G447" s="2" t="s">
        <v>77</v>
      </c>
      <c r="H447" s="2">
        <v>11000</v>
      </c>
      <c r="I447" s="2">
        <v>140459099</v>
      </c>
      <c r="J447" s="2" t="s">
        <v>24008</v>
      </c>
      <c r="K447" s="2" t="s">
        <v>2488</v>
      </c>
      <c r="L447" s="2" t="s">
        <v>7704</v>
      </c>
      <c r="M447" s="2">
        <v>135601</v>
      </c>
      <c r="N447" s="2">
        <v>22750</v>
      </c>
      <c r="O447" s="2" t="s">
        <v>1638</v>
      </c>
      <c r="P447" s="2">
        <v>0</v>
      </c>
      <c r="Q447" s="2" t="s">
        <v>14598</v>
      </c>
      <c r="R447" s="3" t="s">
        <v>19268</v>
      </c>
      <c r="S447" s="2">
        <v>493</v>
      </c>
      <c r="T447" s="2" t="s">
        <v>23647</v>
      </c>
      <c r="U447" s="2" t="s">
        <v>23694</v>
      </c>
      <c r="V447" s="2" t="s">
        <v>23759</v>
      </c>
      <c r="W447" s="2">
        <v>75000000</v>
      </c>
      <c r="X447" s="2">
        <v>1998</v>
      </c>
      <c r="Y447" s="2">
        <v>4000</v>
      </c>
      <c r="Z447" s="2">
        <v>6.1</v>
      </c>
      <c r="AA447" s="2">
        <v>2.35</v>
      </c>
      <c r="AB447" s="2">
        <v>0</v>
      </c>
    </row>
    <row r="448" spans="1:28" x14ac:dyDescent="0.3">
      <c r="A448" s="2" t="s">
        <v>28</v>
      </c>
      <c r="B448" s="2" t="s">
        <v>132</v>
      </c>
      <c r="C448" s="2">
        <v>234</v>
      </c>
      <c r="D448" s="2">
        <v>116</v>
      </c>
      <c r="E448" s="2">
        <v>23</v>
      </c>
      <c r="F448" s="2">
        <v>110</v>
      </c>
      <c r="G448" s="2" t="s">
        <v>2550</v>
      </c>
      <c r="H448" s="2">
        <v>13000</v>
      </c>
      <c r="I448" s="2">
        <v>53215979</v>
      </c>
      <c r="J448" s="2" t="s">
        <v>23806</v>
      </c>
      <c r="K448" s="2" t="s">
        <v>2671</v>
      </c>
      <c r="L448" s="2" t="s">
        <v>7705</v>
      </c>
      <c r="M448" s="2">
        <v>125036</v>
      </c>
      <c r="N448" s="2">
        <v>25220</v>
      </c>
      <c r="O448" s="2" t="s">
        <v>12204</v>
      </c>
      <c r="P448" s="2">
        <v>7</v>
      </c>
      <c r="Q448" s="2" t="s">
        <v>14599</v>
      </c>
      <c r="R448" s="3" t="s">
        <v>19269</v>
      </c>
      <c r="S448" s="2">
        <v>205</v>
      </c>
      <c r="T448" s="2" t="s">
        <v>23647</v>
      </c>
      <c r="U448" s="2" t="s">
        <v>23694</v>
      </c>
      <c r="V448" s="2" t="s">
        <v>23759</v>
      </c>
      <c r="W448" s="2">
        <v>84000000</v>
      </c>
      <c r="X448" s="2">
        <v>2013</v>
      </c>
      <c r="Y448" s="2">
        <v>12000</v>
      </c>
      <c r="Z448" s="2">
        <v>6.7</v>
      </c>
      <c r="AA448" s="2">
        <v>2.35</v>
      </c>
      <c r="AB448" s="2">
        <v>22000</v>
      </c>
    </row>
    <row r="449" spans="1:28" x14ac:dyDescent="0.3">
      <c r="A449" s="2" t="s">
        <v>28</v>
      </c>
      <c r="B449" s="2" t="s">
        <v>259</v>
      </c>
      <c r="C449" s="2">
        <v>134</v>
      </c>
      <c r="D449" s="2">
        <v>113</v>
      </c>
      <c r="E449" s="2">
        <v>88</v>
      </c>
      <c r="F449" s="2">
        <v>421</v>
      </c>
      <c r="G449" s="2" t="s">
        <v>2748</v>
      </c>
      <c r="H449" s="2">
        <v>11000</v>
      </c>
      <c r="I449" s="2">
        <v>158115031</v>
      </c>
      <c r="J449" s="2" t="s">
        <v>24009</v>
      </c>
      <c r="K449" s="2" t="s">
        <v>2700</v>
      </c>
      <c r="L449" s="2" t="s">
        <v>7706</v>
      </c>
      <c r="M449" s="2">
        <v>130070</v>
      </c>
      <c r="N449" s="2">
        <v>13693</v>
      </c>
      <c r="O449" s="2" t="s">
        <v>12205</v>
      </c>
      <c r="P449" s="2">
        <v>11</v>
      </c>
      <c r="Q449" s="2" t="s">
        <v>14600</v>
      </c>
      <c r="R449" s="3" t="s">
        <v>19270</v>
      </c>
      <c r="S449" s="2">
        <v>316</v>
      </c>
      <c r="T449" s="2" t="s">
        <v>23647</v>
      </c>
      <c r="U449" s="2" t="s">
        <v>23694</v>
      </c>
      <c r="V449" s="2" t="s">
        <v>23759</v>
      </c>
      <c r="W449" s="2">
        <v>82000000</v>
      </c>
      <c r="X449" s="2">
        <v>2005</v>
      </c>
      <c r="Y449" s="2">
        <v>437</v>
      </c>
      <c r="Z449" s="2">
        <v>6.4</v>
      </c>
      <c r="AA449" s="2">
        <v>2.35</v>
      </c>
      <c r="AB449" s="2">
        <v>0</v>
      </c>
    </row>
    <row r="450" spans="1:28" x14ac:dyDescent="0.3">
      <c r="A450" s="2" t="s">
        <v>28</v>
      </c>
      <c r="B450" s="2" t="s">
        <v>90</v>
      </c>
      <c r="C450" s="2">
        <v>91</v>
      </c>
      <c r="D450" s="2">
        <v>87</v>
      </c>
      <c r="E450" s="2">
        <v>31</v>
      </c>
      <c r="F450" s="2">
        <v>733</v>
      </c>
      <c r="G450" s="2" t="s">
        <v>6290</v>
      </c>
      <c r="H450" s="2">
        <v>1000</v>
      </c>
      <c r="I450" s="2">
        <v>133103929</v>
      </c>
      <c r="J450" s="2" t="s">
        <v>23975</v>
      </c>
      <c r="K450" s="2" t="s">
        <v>2911</v>
      </c>
      <c r="L450" s="2" t="s">
        <v>7707</v>
      </c>
      <c r="M450" s="2">
        <v>22838</v>
      </c>
      <c r="N450" s="2">
        <v>4073</v>
      </c>
      <c r="O450" s="2" t="s">
        <v>6957</v>
      </c>
      <c r="P450" s="2">
        <v>0</v>
      </c>
      <c r="Q450" s="2" t="s">
        <v>14601</v>
      </c>
      <c r="R450" s="3" t="s">
        <v>19271</v>
      </c>
      <c r="S450" s="2">
        <v>56</v>
      </c>
      <c r="T450" s="2" t="s">
        <v>23647</v>
      </c>
      <c r="U450" s="2" t="s">
        <v>23694</v>
      </c>
      <c r="V450" s="2" t="s">
        <v>23761</v>
      </c>
      <c r="W450" s="2">
        <v>75000000</v>
      </c>
      <c r="X450" s="2">
        <v>2011</v>
      </c>
      <c r="Y450" s="2">
        <v>1000</v>
      </c>
      <c r="Z450" s="2">
        <v>4.4000000000000004</v>
      </c>
      <c r="AA450" s="2">
        <v>1.85</v>
      </c>
      <c r="AB450" s="2">
        <v>0</v>
      </c>
    </row>
    <row r="451" spans="1:28" x14ac:dyDescent="0.3">
      <c r="A451" s="2" t="s">
        <v>28</v>
      </c>
      <c r="B451" s="2" t="s">
        <v>234</v>
      </c>
      <c r="C451" s="2">
        <v>139</v>
      </c>
      <c r="D451" s="2">
        <v>101</v>
      </c>
      <c r="E451" s="2">
        <v>221</v>
      </c>
      <c r="F451" s="2">
        <v>11000</v>
      </c>
      <c r="G451" s="2" t="s">
        <v>2700</v>
      </c>
      <c r="H451" s="2">
        <v>12000</v>
      </c>
      <c r="I451" s="2">
        <v>133668525</v>
      </c>
      <c r="J451" s="2" t="s">
        <v>5447</v>
      </c>
      <c r="K451" s="2" t="s">
        <v>2049</v>
      </c>
      <c r="L451" s="2" t="s">
        <v>7708</v>
      </c>
      <c r="M451" s="2">
        <v>107817</v>
      </c>
      <c r="N451" s="2">
        <v>39269</v>
      </c>
      <c r="O451" s="2" t="s">
        <v>2773</v>
      </c>
      <c r="P451" s="2">
        <v>4</v>
      </c>
      <c r="Q451" s="2" t="s">
        <v>14602</v>
      </c>
      <c r="R451" s="3" t="s">
        <v>19272</v>
      </c>
      <c r="S451" s="2">
        <v>255</v>
      </c>
      <c r="T451" s="2" t="s">
        <v>23647</v>
      </c>
      <c r="U451" s="2" t="s">
        <v>23694</v>
      </c>
      <c r="V451" s="2" t="s">
        <v>23759</v>
      </c>
      <c r="W451" s="2">
        <v>80000000</v>
      </c>
      <c r="X451" s="2">
        <v>2013</v>
      </c>
      <c r="Y451" s="2">
        <v>11000</v>
      </c>
      <c r="Z451" s="2">
        <v>5.4</v>
      </c>
      <c r="AA451" s="2">
        <v>1.85</v>
      </c>
      <c r="AB451" s="2">
        <v>14000</v>
      </c>
    </row>
    <row r="452" spans="1:28" x14ac:dyDescent="0.3">
      <c r="A452" s="2" t="s">
        <v>28</v>
      </c>
      <c r="B452" s="2" t="s">
        <v>259</v>
      </c>
      <c r="C452" s="2">
        <v>265</v>
      </c>
      <c r="D452" s="2">
        <v>110</v>
      </c>
      <c r="E452" s="2">
        <v>88</v>
      </c>
      <c r="F452" s="2">
        <v>11000</v>
      </c>
      <c r="G452" s="2" t="s">
        <v>2560</v>
      </c>
      <c r="H452" s="2">
        <v>13000</v>
      </c>
      <c r="I452" s="2">
        <v>130313314</v>
      </c>
      <c r="J452" s="2" t="s">
        <v>23916</v>
      </c>
      <c r="K452" s="2" t="s">
        <v>2493</v>
      </c>
      <c r="L452" s="2" t="s">
        <v>7709</v>
      </c>
      <c r="M452" s="2">
        <v>168172</v>
      </c>
      <c r="N452" s="2">
        <v>44798</v>
      </c>
      <c r="O452" s="2" t="s">
        <v>2508</v>
      </c>
      <c r="P452" s="2">
        <v>1</v>
      </c>
      <c r="Q452" s="2" t="s">
        <v>14603</v>
      </c>
      <c r="R452" s="3" t="s">
        <v>19273</v>
      </c>
      <c r="S452" s="2">
        <v>380</v>
      </c>
      <c r="T452" s="2" t="s">
        <v>23647</v>
      </c>
      <c r="U452" s="2" t="s">
        <v>23694</v>
      </c>
      <c r="V452" s="2" t="s">
        <v>23759</v>
      </c>
      <c r="W452" s="2">
        <v>80000000</v>
      </c>
      <c r="X452" s="2">
        <v>2008</v>
      </c>
      <c r="Y452" s="2">
        <v>12000</v>
      </c>
      <c r="Z452" s="2">
        <v>6.5</v>
      </c>
      <c r="AA452" s="2">
        <v>1.85</v>
      </c>
      <c r="AB452" s="2">
        <v>0</v>
      </c>
    </row>
    <row r="453" spans="1:28" x14ac:dyDescent="0.3">
      <c r="A453" s="2" t="s">
        <v>28</v>
      </c>
      <c r="B453" s="2" t="s">
        <v>248</v>
      </c>
      <c r="C453" s="2">
        <v>145</v>
      </c>
      <c r="D453" s="2">
        <v>128</v>
      </c>
      <c r="E453" s="2">
        <v>278</v>
      </c>
      <c r="F453" s="2">
        <v>343</v>
      </c>
      <c r="G453" s="2" t="s">
        <v>77</v>
      </c>
      <c r="H453" s="2">
        <v>18000</v>
      </c>
      <c r="I453" s="2">
        <v>124590960</v>
      </c>
      <c r="J453" s="2" t="s">
        <v>23894</v>
      </c>
      <c r="K453" s="2" t="s">
        <v>3774</v>
      </c>
      <c r="L453" s="2" t="s">
        <v>7710</v>
      </c>
      <c r="M453" s="2">
        <v>91092</v>
      </c>
      <c r="N453" s="2">
        <v>22679</v>
      </c>
      <c r="O453" s="2" t="s">
        <v>734</v>
      </c>
      <c r="P453" s="2">
        <v>1</v>
      </c>
      <c r="Q453" s="2" t="s">
        <v>14604</v>
      </c>
      <c r="R453" s="3" t="s">
        <v>19274</v>
      </c>
      <c r="S453" s="2">
        <v>402</v>
      </c>
      <c r="T453" s="2" t="s">
        <v>23647</v>
      </c>
      <c r="U453" s="2" t="s">
        <v>23694</v>
      </c>
      <c r="V453" s="2" t="s">
        <v>23759</v>
      </c>
      <c r="W453" s="2">
        <v>80000000</v>
      </c>
      <c r="X453" s="2">
        <v>2003</v>
      </c>
      <c r="Y453" s="2">
        <v>4000</v>
      </c>
      <c r="Z453" s="2">
        <v>6.7</v>
      </c>
      <c r="AA453" s="2">
        <v>1.85</v>
      </c>
      <c r="AB453" s="2">
        <v>0</v>
      </c>
    </row>
    <row r="454" spans="1:28" x14ac:dyDescent="0.3">
      <c r="A454" s="2" t="s">
        <v>28</v>
      </c>
      <c r="B454" s="2" t="s">
        <v>78</v>
      </c>
      <c r="C454" s="2">
        <v>490</v>
      </c>
      <c r="D454" s="2">
        <v>138</v>
      </c>
      <c r="E454" s="2">
        <v>17000</v>
      </c>
      <c r="F454" s="2">
        <v>163</v>
      </c>
      <c r="G454" s="2" t="s">
        <v>2750</v>
      </c>
      <c r="H454" s="2">
        <v>29000</v>
      </c>
      <c r="I454" s="2">
        <v>127968405</v>
      </c>
      <c r="J454" s="2" t="s">
        <v>23842</v>
      </c>
      <c r="K454" s="2" t="s">
        <v>6199</v>
      </c>
      <c r="L454" s="2" t="s">
        <v>7711</v>
      </c>
      <c r="M454" s="2">
        <v>786092</v>
      </c>
      <c r="N454" s="2">
        <v>29585</v>
      </c>
      <c r="O454" s="2" t="s">
        <v>12206</v>
      </c>
      <c r="P454" s="2">
        <v>0</v>
      </c>
      <c r="Q454" s="2" t="s">
        <v>14605</v>
      </c>
      <c r="R454" s="3" t="s">
        <v>19275</v>
      </c>
      <c r="S454" s="2">
        <v>964</v>
      </c>
      <c r="T454" s="2" t="s">
        <v>23647</v>
      </c>
      <c r="U454" s="2" t="s">
        <v>23694</v>
      </c>
      <c r="V454" s="2" t="s">
        <v>23762</v>
      </c>
      <c r="W454" s="2">
        <v>80000000</v>
      </c>
      <c r="X454" s="2">
        <v>2010</v>
      </c>
      <c r="Y454" s="2">
        <v>223</v>
      </c>
      <c r="Z454" s="2">
        <v>8.1</v>
      </c>
      <c r="AA454" s="2">
        <v>2.35</v>
      </c>
      <c r="AB454" s="2">
        <v>53000</v>
      </c>
    </row>
    <row r="455" spans="1:28" x14ac:dyDescent="0.3">
      <c r="A455" s="2" t="s">
        <v>28</v>
      </c>
      <c r="B455" s="2" t="s">
        <v>266</v>
      </c>
      <c r="C455" s="2">
        <v>141</v>
      </c>
      <c r="D455" s="2">
        <v>88</v>
      </c>
      <c r="E455" s="2">
        <v>91</v>
      </c>
      <c r="F455" s="2">
        <v>982</v>
      </c>
      <c r="G455" s="2" t="s">
        <v>1638</v>
      </c>
      <c r="H455" s="2">
        <v>4000</v>
      </c>
      <c r="I455" s="2">
        <v>120136047</v>
      </c>
      <c r="J455" s="2" t="s">
        <v>23894</v>
      </c>
      <c r="K455" s="2" t="s">
        <v>77</v>
      </c>
      <c r="L455" s="2" t="s">
        <v>7712</v>
      </c>
      <c r="M455" s="2">
        <v>48500</v>
      </c>
      <c r="N455" s="2">
        <v>9913</v>
      </c>
      <c r="O455" s="2" t="s">
        <v>3932</v>
      </c>
      <c r="P455" s="2">
        <v>2</v>
      </c>
      <c r="Q455" s="2" t="s">
        <v>14606</v>
      </c>
      <c r="R455" s="3" t="s">
        <v>19276</v>
      </c>
      <c r="S455" s="2">
        <v>124</v>
      </c>
      <c r="T455" s="2" t="s">
        <v>23647</v>
      </c>
      <c r="U455" s="2" t="s">
        <v>23701</v>
      </c>
      <c r="V455" s="2" t="s">
        <v>23759</v>
      </c>
      <c r="W455" s="2">
        <v>80000000</v>
      </c>
      <c r="X455" s="2">
        <v>2008</v>
      </c>
      <c r="Y455" s="2">
        <v>3000</v>
      </c>
      <c r="Z455" s="2">
        <v>5.6</v>
      </c>
      <c r="AA455" s="2">
        <v>1.85</v>
      </c>
      <c r="AB455" s="2">
        <v>0</v>
      </c>
    </row>
    <row r="456" spans="1:28" x14ac:dyDescent="0.3">
      <c r="A456" s="2" t="s">
        <v>28</v>
      </c>
      <c r="B456" s="2" t="s">
        <v>203</v>
      </c>
      <c r="C456" s="2">
        <v>163</v>
      </c>
      <c r="D456" s="2">
        <v>91</v>
      </c>
      <c r="E456" s="2">
        <v>77</v>
      </c>
      <c r="F456" s="2">
        <v>208</v>
      </c>
      <c r="G456" s="2" t="s">
        <v>2751</v>
      </c>
      <c r="H456" s="2">
        <v>1000</v>
      </c>
      <c r="I456" s="2">
        <v>128200012</v>
      </c>
      <c r="J456" s="2" t="s">
        <v>23824</v>
      </c>
      <c r="K456" s="2" t="s">
        <v>3064</v>
      </c>
      <c r="L456" s="2" t="s">
        <v>7713</v>
      </c>
      <c r="M456" s="2">
        <v>103022</v>
      </c>
      <c r="N456" s="2">
        <v>1804</v>
      </c>
      <c r="O456" s="2" t="s">
        <v>12207</v>
      </c>
      <c r="P456" s="2">
        <v>1</v>
      </c>
      <c r="Q456" s="2" t="s">
        <v>14607</v>
      </c>
      <c r="R456" s="3" t="s">
        <v>19277</v>
      </c>
      <c r="S456" s="2">
        <v>269</v>
      </c>
      <c r="T456" s="2" t="s">
        <v>23647</v>
      </c>
      <c r="U456" s="2" t="s">
        <v>23694</v>
      </c>
      <c r="V456" s="2" t="s">
        <v>23760</v>
      </c>
      <c r="W456" s="2">
        <v>75000000</v>
      </c>
      <c r="X456" s="2">
        <v>2005</v>
      </c>
      <c r="Y456" s="2">
        <v>311</v>
      </c>
      <c r="Z456" s="2">
        <v>6.3</v>
      </c>
      <c r="AA456" s="2">
        <v>1.85</v>
      </c>
      <c r="AB456" s="2">
        <v>0</v>
      </c>
    </row>
    <row r="457" spans="1:28" x14ac:dyDescent="0.3">
      <c r="A457" s="2" t="s">
        <v>28</v>
      </c>
      <c r="B457" s="2" t="s">
        <v>163</v>
      </c>
      <c r="C457" s="2">
        <v>155</v>
      </c>
      <c r="D457" s="2">
        <v>138</v>
      </c>
      <c r="E457" s="2">
        <v>610</v>
      </c>
      <c r="F457" s="2">
        <v>805</v>
      </c>
      <c r="G457" s="2" t="s">
        <v>6193</v>
      </c>
      <c r="H457" s="2">
        <v>12000</v>
      </c>
      <c r="I457" s="2">
        <v>112225777</v>
      </c>
      <c r="J457" s="2" t="s">
        <v>23892</v>
      </c>
      <c r="K457" s="2" t="s">
        <v>6211</v>
      </c>
      <c r="L457" s="2" t="s">
        <v>7714</v>
      </c>
      <c r="M457" s="2">
        <v>283967</v>
      </c>
      <c r="N457" s="2">
        <v>17087</v>
      </c>
      <c r="O457" s="2" t="s">
        <v>2718</v>
      </c>
      <c r="P457" s="2">
        <v>0</v>
      </c>
      <c r="Q457" s="2" t="s">
        <v>14608</v>
      </c>
      <c r="R457" s="3" t="s">
        <v>19278</v>
      </c>
      <c r="S457" s="2">
        <v>535</v>
      </c>
      <c r="T457" s="2" t="s">
        <v>23647</v>
      </c>
      <c r="U457" s="2" t="s">
        <v>23694</v>
      </c>
      <c r="V457" s="2" t="s">
        <v>23762</v>
      </c>
      <c r="W457" s="2">
        <v>80000000</v>
      </c>
      <c r="X457" s="2">
        <v>1997</v>
      </c>
      <c r="Y457" s="2">
        <v>1000</v>
      </c>
      <c r="Z457" s="2">
        <v>7.3</v>
      </c>
      <c r="AA457" s="2">
        <v>2.35</v>
      </c>
      <c r="AB457" s="2">
        <v>11000</v>
      </c>
    </row>
    <row r="458" spans="1:28" x14ac:dyDescent="0.3">
      <c r="A458" s="2" t="s">
        <v>28</v>
      </c>
      <c r="B458" s="2" t="s">
        <v>267</v>
      </c>
      <c r="C458" s="2">
        <v>144</v>
      </c>
      <c r="D458" s="2">
        <v>99</v>
      </c>
      <c r="E458" s="2">
        <v>163</v>
      </c>
      <c r="F458" s="2">
        <v>495</v>
      </c>
      <c r="G458" s="2" t="s">
        <v>2753</v>
      </c>
      <c r="H458" s="2">
        <v>11000</v>
      </c>
      <c r="I458" s="2">
        <v>109993847</v>
      </c>
      <c r="J458" s="2" t="s">
        <v>24010</v>
      </c>
      <c r="K458" s="2" t="s">
        <v>2700</v>
      </c>
      <c r="L458" s="2" t="s">
        <v>7715</v>
      </c>
      <c r="M458" s="2">
        <v>72326</v>
      </c>
      <c r="N458" s="2">
        <v>12831</v>
      </c>
      <c r="O458" s="2" t="s">
        <v>12208</v>
      </c>
      <c r="P458" s="2">
        <v>0</v>
      </c>
      <c r="Q458" s="2" t="s">
        <v>14609</v>
      </c>
      <c r="R458" s="3" t="s">
        <v>19279</v>
      </c>
      <c r="S458" s="2">
        <v>116</v>
      </c>
      <c r="T458" s="2" t="s">
        <v>23647</v>
      </c>
      <c r="U458" s="2" t="s">
        <v>23694</v>
      </c>
      <c r="V458" s="2" t="s">
        <v>23760</v>
      </c>
      <c r="W458" s="2">
        <v>80000000</v>
      </c>
      <c r="X458" s="2">
        <v>2008</v>
      </c>
      <c r="Y458" s="2">
        <v>869</v>
      </c>
      <c r="Z458" s="2">
        <v>6.1</v>
      </c>
      <c r="AA458" s="2">
        <v>2.35</v>
      </c>
      <c r="AB458" s="2">
        <v>0</v>
      </c>
    </row>
    <row r="459" spans="1:28" x14ac:dyDescent="0.3">
      <c r="A459" s="2" t="s">
        <v>28</v>
      </c>
      <c r="B459" s="2" t="s">
        <v>33</v>
      </c>
      <c r="C459" s="2">
        <v>226</v>
      </c>
      <c r="D459" s="2">
        <v>117</v>
      </c>
      <c r="E459" s="2">
        <v>0</v>
      </c>
      <c r="F459" s="2">
        <v>818</v>
      </c>
      <c r="G459" s="2" t="s">
        <v>2754</v>
      </c>
      <c r="H459" s="2">
        <v>15000</v>
      </c>
      <c r="I459" s="2">
        <v>104054514</v>
      </c>
      <c r="J459" s="2" t="s">
        <v>23969</v>
      </c>
      <c r="K459" s="2" t="s">
        <v>736</v>
      </c>
      <c r="L459" s="2" t="s">
        <v>7716</v>
      </c>
      <c r="M459" s="2">
        <v>200359</v>
      </c>
      <c r="N459" s="2">
        <v>16828</v>
      </c>
      <c r="O459" s="2" t="s">
        <v>3039</v>
      </c>
      <c r="P459" s="2">
        <v>0</v>
      </c>
      <c r="Q459" s="2" t="s">
        <v>14610</v>
      </c>
      <c r="R459" s="3" t="s">
        <v>19280</v>
      </c>
      <c r="S459" s="2">
        <v>1009</v>
      </c>
      <c r="T459" s="2" t="s">
        <v>23647</v>
      </c>
      <c r="U459" s="2" t="s">
        <v>23694</v>
      </c>
      <c r="V459" s="2" t="s">
        <v>23762</v>
      </c>
      <c r="W459" s="2">
        <v>80000000</v>
      </c>
      <c r="X459" s="2">
        <v>2002</v>
      </c>
      <c r="Y459" s="2">
        <v>1000</v>
      </c>
      <c r="Z459" s="2">
        <v>7.7</v>
      </c>
      <c r="AA459" s="2">
        <v>2.35</v>
      </c>
      <c r="AB459" s="2">
        <v>0</v>
      </c>
    </row>
    <row r="460" spans="1:28" x14ac:dyDescent="0.3">
      <c r="A460" s="2" t="s">
        <v>28</v>
      </c>
      <c r="B460" s="2" t="s">
        <v>234</v>
      </c>
      <c r="C460" s="2">
        <v>204</v>
      </c>
      <c r="D460" s="2">
        <v>117</v>
      </c>
      <c r="E460" s="2">
        <v>221</v>
      </c>
      <c r="F460" s="2">
        <v>503</v>
      </c>
      <c r="G460" s="2" t="s">
        <v>2755</v>
      </c>
      <c r="H460" s="2">
        <v>11000</v>
      </c>
      <c r="I460" s="2">
        <v>103028109</v>
      </c>
      <c r="J460" s="2" t="s">
        <v>23925</v>
      </c>
      <c r="K460" s="2" t="s">
        <v>2700</v>
      </c>
      <c r="L460" s="2" t="s">
        <v>7717</v>
      </c>
      <c r="M460" s="2">
        <v>172878</v>
      </c>
      <c r="N460" s="2">
        <v>16325</v>
      </c>
      <c r="O460" s="2" t="s">
        <v>4152</v>
      </c>
      <c r="P460" s="2">
        <v>1</v>
      </c>
      <c r="Q460" s="2" t="s">
        <v>14611</v>
      </c>
      <c r="R460" s="3" t="s">
        <v>19281</v>
      </c>
      <c r="S460" s="2">
        <v>203</v>
      </c>
      <c r="T460" s="2" t="s">
        <v>23647</v>
      </c>
      <c r="U460" s="2" t="s">
        <v>23694</v>
      </c>
      <c r="V460" s="2" t="s">
        <v>23759</v>
      </c>
      <c r="W460" s="2">
        <v>80000000</v>
      </c>
      <c r="X460" s="2">
        <v>2011</v>
      </c>
      <c r="Y460" s="2">
        <v>3000</v>
      </c>
      <c r="Z460" s="2">
        <v>6.4</v>
      </c>
      <c r="AA460" s="2">
        <v>1.85</v>
      </c>
      <c r="AB460" s="2">
        <v>19000</v>
      </c>
    </row>
    <row r="461" spans="1:28" x14ac:dyDescent="0.3">
      <c r="C461" s="2">
        <v>95</v>
      </c>
      <c r="D461" s="2">
        <v>54</v>
      </c>
      <c r="F461" s="2">
        <v>0</v>
      </c>
      <c r="G461" s="2" t="s">
        <v>24011</v>
      </c>
      <c r="H461" s="2">
        <v>577</v>
      </c>
      <c r="J461" s="2" t="s">
        <v>24012</v>
      </c>
      <c r="K461" s="2" t="s">
        <v>4739</v>
      </c>
      <c r="L461" s="2" t="s">
        <v>24013</v>
      </c>
      <c r="M461" s="2">
        <v>213483</v>
      </c>
      <c r="N461" s="2">
        <v>581</v>
      </c>
      <c r="O461" s="2" t="s">
        <v>24014</v>
      </c>
      <c r="P461" s="2">
        <v>0</v>
      </c>
      <c r="Q461" s="2" t="s">
        <v>24015</v>
      </c>
      <c r="R461" s="3" t="s">
        <v>24016</v>
      </c>
      <c r="S461" s="2">
        <v>394</v>
      </c>
      <c r="T461" s="2" t="s">
        <v>23647</v>
      </c>
      <c r="U461" s="2" t="s">
        <v>23694</v>
      </c>
      <c r="V461" s="2" t="s">
        <v>24017</v>
      </c>
      <c r="Y461" s="2">
        <v>4</v>
      </c>
      <c r="Z461" s="2">
        <v>8.8000000000000007</v>
      </c>
      <c r="AA461" s="2">
        <v>16</v>
      </c>
      <c r="AB461" s="2">
        <v>55000</v>
      </c>
    </row>
    <row r="462" spans="1:28" x14ac:dyDescent="0.3">
      <c r="A462" s="2" t="s">
        <v>28</v>
      </c>
      <c r="B462" s="2" t="s">
        <v>200</v>
      </c>
      <c r="C462" s="2">
        <v>139</v>
      </c>
      <c r="D462" s="2">
        <v>123</v>
      </c>
      <c r="E462" s="2">
        <v>165</v>
      </c>
      <c r="F462" s="2">
        <v>744</v>
      </c>
      <c r="G462" s="2" t="s">
        <v>2756</v>
      </c>
      <c r="H462" s="2">
        <v>12000</v>
      </c>
      <c r="I462" s="2">
        <v>101087161</v>
      </c>
      <c r="J462" s="2" t="s">
        <v>23801</v>
      </c>
      <c r="K462" s="2" t="s">
        <v>2049</v>
      </c>
      <c r="L462" s="2" t="s">
        <v>7718</v>
      </c>
      <c r="M462" s="2">
        <v>225282</v>
      </c>
      <c r="N462" s="2">
        <v>15362</v>
      </c>
      <c r="O462" s="2" t="s">
        <v>3303</v>
      </c>
      <c r="P462" s="2">
        <v>6</v>
      </c>
      <c r="Q462" s="2" t="s">
        <v>14612</v>
      </c>
      <c r="R462" s="3" t="s">
        <v>19282</v>
      </c>
      <c r="S462" s="2">
        <v>339</v>
      </c>
      <c r="T462" s="2" t="s">
        <v>23647</v>
      </c>
      <c r="U462" s="2" t="s">
        <v>23694</v>
      </c>
      <c r="V462" s="2" t="s">
        <v>23762</v>
      </c>
      <c r="W462" s="2">
        <v>75000000</v>
      </c>
      <c r="X462" s="2">
        <v>1997</v>
      </c>
      <c r="Y462" s="2">
        <v>878</v>
      </c>
      <c r="Z462" s="2">
        <v>6.8</v>
      </c>
      <c r="AA462" s="2">
        <v>2.35</v>
      </c>
      <c r="AB462" s="2">
        <v>0</v>
      </c>
    </row>
    <row r="463" spans="1:28" x14ac:dyDescent="0.3">
      <c r="A463" s="2" t="s">
        <v>28</v>
      </c>
      <c r="B463" s="2" t="s">
        <v>268</v>
      </c>
      <c r="C463" s="2">
        <v>215</v>
      </c>
      <c r="D463" s="2">
        <v>118</v>
      </c>
      <c r="E463" s="2">
        <v>154</v>
      </c>
      <c r="F463" s="2">
        <v>915</v>
      </c>
      <c r="G463" s="2" t="s">
        <v>2757</v>
      </c>
      <c r="H463" s="2">
        <v>3000</v>
      </c>
      <c r="I463" s="2">
        <v>101111837</v>
      </c>
      <c r="J463" s="2" t="s">
        <v>23872</v>
      </c>
      <c r="K463" s="2" t="s">
        <v>2549</v>
      </c>
      <c r="L463" s="2" t="s">
        <v>7719</v>
      </c>
      <c r="M463" s="2">
        <v>150764</v>
      </c>
      <c r="N463" s="2">
        <v>5637</v>
      </c>
      <c r="O463" s="2" t="s">
        <v>3346</v>
      </c>
      <c r="P463" s="2">
        <v>3</v>
      </c>
      <c r="Q463" s="2" t="s">
        <v>14613</v>
      </c>
      <c r="R463" s="3" t="s">
        <v>19283</v>
      </c>
      <c r="S463" s="2">
        <v>318</v>
      </c>
      <c r="T463" s="2" t="s">
        <v>23647</v>
      </c>
      <c r="U463" s="2" t="s">
        <v>23694</v>
      </c>
      <c r="V463" s="2" t="s">
        <v>23759</v>
      </c>
      <c r="W463" s="2">
        <v>80000000</v>
      </c>
      <c r="X463" s="2">
        <v>2008</v>
      </c>
      <c r="Y463" s="2">
        <v>982</v>
      </c>
      <c r="Z463" s="2">
        <v>6.6</v>
      </c>
      <c r="AA463" s="2">
        <v>2.35</v>
      </c>
      <c r="AB463" s="2">
        <v>0</v>
      </c>
    </row>
    <row r="464" spans="1:28" x14ac:dyDescent="0.3">
      <c r="A464" s="2" t="s">
        <v>28</v>
      </c>
      <c r="B464" s="2" t="s">
        <v>269</v>
      </c>
      <c r="C464" s="2">
        <v>198</v>
      </c>
      <c r="D464" s="2">
        <v>154</v>
      </c>
      <c r="E464" s="2">
        <v>333</v>
      </c>
      <c r="F464" s="2">
        <v>16000</v>
      </c>
      <c r="G464" s="2" t="s">
        <v>2530</v>
      </c>
      <c r="H464" s="2">
        <v>22000</v>
      </c>
      <c r="I464" s="2">
        <v>95632614</v>
      </c>
      <c r="J464" s="2" t="s">
        <v>24018</v>
      </c>
      <c r="K464" s="2" t="s">
        <v>2512</v>
      </c>
      <c r="L464" s="2" t="s">
        <v>7720</v>
      </c>
      <c r="M464" s="2">
        <v>118483</v>
      </c>
      <c r="N464" s="2">
        <v>61110</v>
      </c>
      <c r="O464" s="2" t="s">
        <v>6204</v>
      </c>
      <c r="P464" s="2">
        <v>3</v>
      </c>
      <c r="Q464" s="2" t="s">
        <v>14614</v>
      </c>
      <c r="R464" s="3" t="s">
        <v>19284</v>
      </c>
      <c r="S464" s="2">
        <v>674</v>
      </c>
      <c r="T464" s="2" t="s">
        <v>23647</v>
      </c>
      <c r="U464" s="2" t="s">
        <v>23694</v>
      </c>
      <c r="V464" s="2" t="s">
        <v>23762</v>
      </c>
      <c r="W464" s="2">
        <v>79000000</v>
      </c>
      <c r="X464" s="2">
        <v>2003</v>
      </c>
      <c r="Y464" s="2">
        <v>20000</v>
      </c>
      <c r="Z464" s="2">
        <v>7.2</v>
      </c>
      <c r="AA464" s="2">
        <v>2.35</v>
      </c>
      <c r="AB464" s="2">
        <v>0</v>
      </c>
    </row>
    <row r="465" spans="1:28" x14ac:dyDescent="0.3">
      <c r="A465" s="2" t="s">
        <v>28</v>
      </c>
      <c r="B465" s="2" t="s">
        <v>270</v>
      </c>
      <c r="C465" s="2">
        <v>325</v>
      </c>
      <c r="D465" s="2">
        <v>118</v>
      </c>
      <c r="E465" s="2">
        <v>117</v>
      </c>
      <c r="F465" s="2">
        <v>10000</v>
      </c>
      <c r="G465" s="2" t="s">
        <v>2457</v>
      </c>
      <c r="H465" s="2">
        <v>18000</v>
      </c>
      <c r="I465" s="2">
        <v>94822707</v>
      </c>
      <c r="J465" s="2" t="s">
        <v>23833</v>
      </c>
      <c r="K465" s="2" t="s">
        <v>1126</v>
      </c>
      <c r="L465" s="2" t="s">
        <v>7721</v>
      </c>
      <c r="M465" s="2">
        <v>227072</v>
      </c>
      <c r="N465" s="2">
        <v>44797</v>
      </c>
      <c r="O465" s="2" t="s">
        <v>2539</v>
      </c>
      <c r="P465" s="2">
        <v>0</v>
      </c>
      <c r="Q465" s="2" t="s">
        <v>14615</v>
      </c>
      <c r="R465" s="3" t="s">
        <v>19285</v>
      </c>
      <c r="S465" s="2">
        <v>560</v>
      </c>
      <c r="T465" s="2" t="s">
        <v>23647</v>
      </c>
      <c r="U465" s="2" t="s">
        <v>23694</v>
      </c>
      <c r="V465" s="2" t="s">
        <v>23762</v>
      </c>
      <c r="W465" s="2">
        <v>80000000</v>
      </c>
      <c r="X465" s="2">
        <v>2010</v>
      </c>
      <c r="Y465" s="2">
        <v>15000</v>
      </c>
      <c r="Z465" s="2">
        <v>6.9</v>
      </c>
      <c r="AA465" s="2">
        <v>2.35</v>
      </c>
      <c r="AB465" s="2">
        <v>20000</v>
      </c>
    </row>
    <row r="466" spans="1:28" x14ac:dyDescent="0.3">
      <c r="A466" s="2" t="s">
        <v>28</v>
      </c>
      <c r="B466" s="2" t="s">
        <v>271</v>
      </c>
      <c r="C466" s="2">
        <v>53</v>
      </c>
      <c r="D466" s="2">
        <v>90</v>
      </c>
      <c r="E466" s="2">
        <v>10</v>
      </c>
      <c r="F466" s="2">
        <v>159</v>
      </c>
      <c r="G466" s="2" t="s">
        <v>2758</v>
      </c>
      <c r="H466" s="2">
        <v>49000</v>
      </c>
      <c r="I466" s="2">
        <v>92969824</v>
      </c>
      <c r="J466" s="2" t="s">
        <v>24019</v>
      </c>
      <c r="K466" s="2" t="s">
        <v>6213</v>
      </c>
      <c r="L466" s="2" t="s">
        <v>7722</v>
      </c>
      <c r="M466" s="2">
        <v>63625</v>
      </c>
      <c r="N466" s="2">
        <v>50005</v>
      </c>
      <c r="O466" s="2" t="s">
        <v>12209</v>
      </c>
      <c r="P466" s="2">
        <v>1</v>
      </c>
      <c r="Q466" s="2" t="s">
        <v>14616</v>
      </c>
      <c r="R466" s="3" t="s">
        <v>19286</v>
      </c>
      <c r="S466" s="2">
        <v>64</v>
      </c>
      <c r="T466" s="2" t="s">
        <v>23647</v>
      </c>
      <c r="U466" s="2" t="s">
        <v>23694</v>
      </c>
      <c r="V466" s="2" t="s">
        <v>23760</v>
      </c>
      <c r="W466" s="2">
        <v>80000000</v>
      </c>
      <c r="X466" s="2">
        <v>1997</v>
      </c>
      <c r="Y466" s="2">
        <v>570</v>
      </c>
      <c r="Z466" s="2">
        <v>5.2</v>
      </c>
      <c r="AA466" s="2">
        <v>1.85</v>
      </c>
      <c r="AB466" s="2">
        <v>0</v>
      </c>
    </row>
    <row r="467" spans="1:28" x14ac:dyDescent="0.3">
      <c r="A467" s="2" t="s">
        <v>28</v>
      </c>
      <c r="B467" s="2" t="s">
        <v>23914</v>
      </c>
      <c r="C467" s="2">
        <v>167</v>
      </c>
      <c r="D467" s="2">
        <v>113</v>
      </c>
      <c r="E467" s="2">
        <v>101</v>
      </c>
      <c r="F467" s="2">
        <v>913</v>
      </c>
      <c r="G467" s="2" t="s">
        <v>2759</v>
      </c>
      <c r="H467" s="2">
        <v>14000</v>
      </c>
      <c r="I467" s="2">
        <v>91188905</v>
      </c>
      <c r="J467" s="2" t="s">
        <v>24020</v>
      </c>
      <c r="K467" s="2" t="s">
        <v>2523</v>
      </c>
      <c r="L467" s="2" t="s">
        <v>7723</v>
      </c>
      <c r="M467" s="2">
        <v>58184</v>
      </c>
      <c r="N467" s="2">
        <v>17786</v>
      </c>
      <c r="O467" s="2" t="s">
        <v>3309</v>
      </c>
      <c r="P467" s="2">
        <v>0</v>
      </c>
      <c r="Q467" s="2" t="s">
        <v>14617</v>
      </c>
      <c r="R467" s="3" t="s">
        <v>19287</v>
      </c>
      <c r="S467" s="2">
        <v>805</v>
      </c>
      <c r="T467" s="2" t="s">
        <v>23647</v>
      </c>
      <c r="U467" s="2" t="s">
        <v>23694</v>
      </c>
      <c r="V467" s="2" t="s">
        <v>23759</v>
      </c>
      <c r="W467" s="2">
        <v>80000000</v>
      </c>
      <c r="X467" s="2">
        <v>1999</v>
      </c>
      <c r="Y467" s="2">
        <v>960</v>
      </c>
      <c r="Z467" s="2">
        <v>4.9000000000000004</v>
      </c>
      <c r="AA467" s="2">
        <v>2.35</v>
      </c>
      <c r="AB467" s="2">
        <v>0</v>
      </c>
    </row>
    <row r="468" spans="1:28" x14ac:dyDescent="0.3">
      <c r="A468" s="2" t="s">
        <v>28</v>
      </c>
      <c r="B468" s="2" t="s">
        <v>272</v>
      </c>
      <c r="C468" s="2">
        <v>46</v>
      </c>
      <c r="D468" s="2">
        <v>88</v>
      </c>
      <c r="E468" s="2">
        <v>30</v>
      </c>
      <c r="F468" s="2">
        <v>366</v>
      </c>
      <c r="G468" s="2" t="s">
        <v>2569</v>
      </c>
      <c r="H468" s="2">
        <v>13000</v>
      </c>
      <c r="I468" s="2">
        <v>90443603</v>
      </c>
      <c r="J468" s="2" t="s">
        <v>24021</v>
      </c>
      <c r="K468" s="2" t="s">
        <v>2493</v>
      </c>
      <c r="L468" s="2" t="s">
        <v>7724</v>
      </c>
      <c r="M468" s="2">
        <v>112167</v>
      </c>
      <c r="N468" s="2">
        <v>15001</v>
      </c>
      <c r="O468" s="2" t="s">
        <v>4339</v>
      </c>
      <c r="P468" s="2">
        <v>1</v>
      </c>
      <c r="Q468" s="2" t="s">
        <v>14618</v>
      </c>
      <c r="R468" s="3" t="s">
        <v>19288</v>
      </c>
      <c r="S468" s="2">
        <v>123</v>
      </c>
      <c r="T468" s="2" t="s">
        <v>23647</v>
      </c>
      <c r="U468" s="2" t="s">
        <v>23694</v>
      </c>
      <c r="V468" s="2" t="s">
        <v>23760</v>
      </c>
      <c r="W468" s="2">
        <v>80000000</v>
      </c>
      <c r="X468" s="2">
        <v>1996</v>
      </c>
      <c r="Y468" s="2">
        <v>967</v>
      </c>
      <c r="Z468" s="2">
        <v>6.3</v>
      </c>
      <c r="AA468" s="2">
        <v>1.77</v>
      </c>
      <c r="AB468" s="2">
        <v>0</v>
      </c>
    </row>
    <row r="469" spans="1:28" x14ac:dyDescent="0.3">
      <c r="A469" s="2" t="s">
        <v>28</v>
      </c>
      <c r="B469" s="2" t="s">
        <v>110</v>
      </c>
      <c r="C469" s="2">
        <v>147</v>
      </c>
      <c r="D469" s="2">
        <v>93</v>
      </c>
      <c r="E469" s="2">
        <v>189</v>
      </c>
      <c r="F469" s="2">
        <v>38</v>
      </c>
      <c r="G469" s="2" t="s">
        <v>2760</v>
      </c>
      <c r="H469" s="2">
        <v>1000</v>
      </c>
      <c r="I469" s="2">
        <v>82226474</v>
      </c>
      <c r="J469" s="2" t="s">
        <v>24022</v>
      </c>
      <c r="K469" s="2" t="s">
        <v>2925</v>
      </c>
      <c r="L469" s="2" t="s">
        <v>7725</v>
      </c>
      <c r="M469" s="2">
        <v>65499</v>
      </c>
      <c r="N469" s="2">
        <v>1267</v>
      </c>
      <c r="O469" s="2" t="s">
        <v>12210</v>
      </c>
      <c r="P469" s="2">
        <v>0</v>
      </c>
      <c r="Q469" s="2" t="s">
        <v>14619</v>
      </c>
      <c r="R469" s="3" t="s">
        <v>19289</v>
      </c>
      <c r="S469" s="2">
        <v>424</v>
      </c>
      <c r="T469" s="2" t="s">
        <v>23647</v>
      </c>
      <c r="U469" s="2" t="s">
        <v>23694</v>
      </c>
      <c r="V469" s="2" t="s">
        <v>23760</v>
      </c>
      <c r="W469" s="2">
        <v>65000000</v>
      </c>
      <c r="X469" s="2">
        <v>2006</v>
      </c>
      <c r="Y469" s="2">
        <v>177</v>
      </c>
      <c r="Z469" s="2">
        <v>5.6</v>
      </c>
      <c r="AA469" s="2">
        <v>1.85</v>
      </c>
      <c r="AB469" s="2">
        <v>0</v>
      </c>
    </row>
    <row r="470" spans="1:28" x14ac:dyDescent="0.3">
      <c r="A470" s="2" t="s">
        <v>28</v>
      </c>
      <c r="B470" s="2" t="s">
        <v>273</v>
      </c>
      <c r="C470" s="2">
        <v>276</v>
      </c>
      <c r="D470" s="2">
        <v>104</v>
      </c>
      <c r="E470" s="2">
        <v>301</v>
      </c>
      <c r="F470" s="2">
        <v>71</v>
      </c>
      <c r="G470" s="2" t="s">
        <v>2761</v>
      </c>
      <c r="H470" s="2">
        <v>18000</v>
      </c>
      <c r="I470" s="2">
        <v>79363785</v>
      </c>
      <c r="J470" s="2" t="s">
        <v>24023</v>
      </c>
      <c r="K470" s="2" t="s">
        <v>3774</v>
      </c>
      <c r="L470" s="2" t="s">
        <v>7726</v>
      </c>
      <c r="M470" s="2">
        <v>139423</v>
      </c>
      <c r="N470" s="2">
        <v>22194</v>
      </c>
      <c r="O470" s="2" t="s">
        <v>12211</v>
      </c>
      <c r="P470" s="2">
        <v>0</v>
      </c>
      <c r="Q470" s="2" t="s">
        <v>14620</v>
      </c>
      <c r="R470" s="3" t="s">
        <v>19290</v>
      </c>
      <c r="S470" s="2">
        <v>698</v>
      </c>
      <c r="T470" s="2" t="s">
        <v>23647</v>
      </c>
      <c r="U470" s="2" t="s">
        <v>23694</v>
      </c>
      <c r="V470" s="2" t="s">
        <v>23759</v>
      </c>
      <c r="W470" s="2">
        <v>80000000</v>
      </c>
      <c r="X470" s="2">
        <v>2008</v>
      </c>
      <c r="Y470" s="2">
        <v>4000</v>
      </c>
      <c r="Z470" s="2">
        <v>5.5</v>
      </c>
      <c r="AA470" s="2">
        <v>2.35</v>
      </c>
      <c r="AB470" s="2">
        <v>0</v>
      </c>
    </row>
    <row r="471" spans="1:28" x14ac:dyDescent="0.3">
      <c r="A471" s="2" t="s">
        <v>28</v>
      </c>
      <c r="B471" s="2" t="s">
        <v>135</v>
      </c>
      <c r="C471" s="2">
        <v>80</v>
      </c>
      <c r="D471" s="2">
        <v>135</v>
      </c>
      <c r="E471" s="2">
        <v>503</v>
      </c>
      <c r="F471" s="2">
        <v>67</v>
      </c>
      <c r="G471" s="2" t="s">
        <v>24024</v>
      </c>
      <c r="H471" s="2">
        <v>8000</v>
      </c>
      <c r="I471" s="2">
        <v>76081498</v>
      </c>
      <c r="J471" s="2" t="s">
        <v>24025</v>
      </c>
      <c r="K471" s="2" t="s">
        <v>2616</v>
      </c>
      <c r="L471" s="2" t="s">
        <v>7727</v>
      </c>
      <c r="M471" s="2">
        <v>76099</v>
      </c>
      <c r="N471" s="2">
        <v>8355</v>
      </c>
      <c r="O471" s="2" t="s">
        <v>12212</v>
      </c>
      <c r="P471" s="2">
        <v>1</v>
      </c>
      <c r="Q471" s="2" t="s">
        <v>14621</v>
      </c>
      <c r="R471" s="3" t="s">
        <v>19291</v>
      </c>
      <c r="S471" s="2">
        <v>162</v>
      </c>
      <c r="T471" s="2" t="s">
        <v>23647</v>
      </c>
      <c r="U471" s="2" t="s">
        <v>23694</v>
      </c>
      <c r="V471" s="2" t="s">
        <v>23762</v>
      </c>
      <c r="W471" s="2">
        <v>75000000</v>
      </c>
      <c r="X471" s="2">
        <v>1997</v>
      </c>
      <c r="Y471" s="2">
        <v>137</v>
      </c>
      <c r="Z471" s="2">
        <v>6.7</v>
      </c>
      <c r="AA471" s="2">
        <v>2.35</v>
      </c>
      <c r="AB471" s="2">
        <v>0</v>
      </c>
    </row>
    <row r="472" spans="1:28" x14ac:dyDescent="0.3">
      <c r="A472" s="2" t="s">
        <v>28</v>
      </c>
      <c r="B472" s="2" t="s">
        <v>80</v>
      </c>
      <c r="C472" s="2">
        <v>406</v>
      </c>
      <c r="D472" s="2">
        <v>134</v>
      </c>
      <c r="E472" s="2">
        <v>452</v>
      </c>
      <c r="F472" s="2">
        <v>697</v>
      </c>
      <c r="G472" s="2" t="s">
        <v>2719</v>
      </c>
      <c r="H472" s="2">
        <v>11000</v>
      </c>
      <c r="I472" s="2">
        <v>85707116</v>
      </c>
      <c r="J472" s="2" t="s">
        <v>23897</v>
      </c>
      <c r="K472" s="2" t="s">
        <v>2463</v>
      </c>
      <c r="L472" s="2" t="s">
        <v>7728</v>
      </c>
      <c r="M472" s="2">
        <v>303185</v>
      </c>
      <c r="N472" s="2">
        <v>20411</v>
      </c>
      <c r="O472" s="2" t="s">
        <v>2842</v>
      </c>
      <c r="P472" s="2">
        <v>4</v>
      </c>
      <c r="Q472" s="2" t="s">
        <v>14622</v>
      </c>
      <c r="R472" s="3" t="s">
        <v>19292</v>
      </c>
      <c r="S472" s="2">
        <v>701</v>
      </c>
      <c r="T472" s="2" t="s">
        <v>23647</v>
      </c>
      <c r="U472" s="2" t="s">
        <v>23694</v>
      </c>
      <c r="V472" s="2" t="s">
        <v>23762</v>
      </c>
      <c r="W472" s="2">
        <v>68000000</v>
      </c>
      <c r="X472" s="2">
        <v>2014</v>
      </c>
      <c r="Y472" s="2">
        <v>8000</v>
      </c>
      <c r="Z472" s="2">
        <v>7.6</v>
      </c>
      <c r="AA472" s="2">
        <v>2.35</v>
      </c>
      <c r="AB472" s="2">
        <v>82000</v>
      </c>
    </row>
    <row r="473" spans="1:28" x14ac:dyDescent="0.3">
      <c r="A473" s="2" t="s">
        <v>28</v>
      </c>
      <c r="B473" s="2" t="s">
        <v>274</v>
      </c>
      <c r="C473" s="2">
        <v>97</v>
      </c>
      <c r="D473" s="2">
        <v>98</v>
      </c>
      <c r="E473" s="2">
        <v>425</v>
      </c>
      <c r="F473" s="2">
        <v>397</v>
      </c>
      <c r="G473" s="2" t="s">
        <v>2710</v>
      </c>
      <c r="H473" s="2">
        <v>11000</v>
      </c>
      <c r="I473" s="2">
        <v>74329966</v>
      </c>
      <c r="J473" s="2" t="s">
        <v>24026</v>
      </c>
      <c r="K473" s="2" t="s">
        <v>3056</v>
      </c>
      <c r="L473" s="2" t="s">
        <v>7729</v>
      </c>
      <c r="M473" s="2">
        <v>60910</v>
      </c>
      <c r="N473" s="2">
        <v>12729</v>
      </c>
      <c r="O473" s="2" t="s">
        <v>3895</v>
      </c>
      <c r="P473" s="2">
        <v>2</v>
      </c>
      <c r="Q473" s="2" t="s">
        <v>14623</v>
      </c>
      <c r="R473" s="3" t="s">
        <v>19293</v>
      </c>
      <c r="S473" s="2">
        <v>164</v>
      </c>
      <c r="T473" s="2" t="s">
        <v>23647</v>
      </c>
      <c r="U473" s="2" t="s">
        <v>23694</v>
      </c>
      <c r="V473" s="2" t="s">
        <v>23759</v>
      </c>
      <c r="W473" s="2">
        <v>70000000</v>
      </c>
      <c r="X473" s="2">
        <v>1998</v>
      </c>
      <c r="Y473" s="2">
        <v>643</v>
      </c>
      <c r="Z473" s="2">
        <v>5.7</v>
      </c>
      <c r="AA473" s="2">
        <v>2.35</v>
      </c>
      <c r="AB473" s="2">
        <v>0</v>
      </c>
    </row>
    <row r="474" spans="1:28" x14ac:dyDescent="0.3">
      <c r="A474" s="2" t="s">
        <v>28</v>
      </c>
      <c r="B474" s="2" t="s">
        <v>275</v>
      </c>
      <c r="C474" s="2">
        <v>143</v>
      </c>
      <c r="D474" s="2">
        <v>80</v>
      </c>
      <c r="E474" s="2">
        <v>40</v>
      </c>
      <c r="F474" s="2">
        <v>375</v>
      </c>
      <c r="G474" s="2" t="s">
        <v>2763</v>
      </c>
      <c r="H474" s="2">
        <v>3000</v>
      </c>
      <c r="I474" s="2">
        <v>100169068</v>
      </c>
      <c r="J474" s="2" t="s">
        <v>23809</v>
      </c>
      <c r="K474" s="2" t="s">
        <v>3330</v>
      </c>
      <c r="L474" s="2" t="s">
        <v>7730</v>
      </c>
      <c r="M474" s="2">
        <v>16385</v>
      </c>
      <c r="N474" s="2">
        <v>4394</v>
      </c>
      <c r="O474" s="2" t="s">
        <v>12213</v>
      </c>
      <c r="P474" s="2">
        <v>0</v>
      </c>
      <c r="Q474" s="2" t="s">
        <v>14624</v>
      </c>
      <c r="R474" s="3" t="s">
        <v>19294</v>
      </c>
      <c r="S474" s="2">
        <v>100</v>
      </c>
      <c r="T474" s="2" t="s">
        <v>23647</v>
      </c>
      <c r="U474" s="2" t="s">
        <v>23694</v>
      </c>
      <c r="V474" s="2" t="s">
        <v>23760</v>
      </c>
      <c r="W474" s="2">
        <v>80000000</v>
      </c>
      <c r="X474" s="2">
        <v>2010</v>
      </c>
      <c r="Y474" s="2">
        <v>642</v>
      </c>
      <c r="Z474" s="2">
        <v>4.5999999999999996</v>
      </c>
      <c r="AA474" s="2">
        <v>1.85</v>
      </c>
      <c r="AB474" s="2">
        <v>0</v>
      </c>
    </row>
    <row r="475" spans="1:28" x14ac:dyDescent="0.3">
      <c r="A475" s="2" t="s">
        <v>28</v>
      </c>
      <c r="B475" s="2" t="s">
        <v>276</v>
      </c>
      <c r="C475" s="2">
        <v>106</v>
      </c>
      <c r="D475" s="2">
        <v>83</v>
      </c>
      <c r="E475" s="2">
        <v>21</v>
      </c>
      <c r="F475" s="2">
        <v>495</v>
      </c>
      <c r="G475" s="2" t="s">
        <v>2764</v>
      </c>
      <c r="H475" s="2">
        <v>13000</v>
      </c>
      <c r="I475" s="2">
        <v>73215310</v>
      </c>
      <c r="J475" s="2" t="s">
        <v>24027</v>
      </c>
      <c r="K475" s="2" t="s">
        <v>2693</v>
      </c>
      <c r="L475" s="2" t="s">
        <v>7731</v>
      </c>
      <c r="M475" s="2">
        <v>44143</v>
      </c>
      <c r="N475" s="2">
        <v>14261</v>
      </c>
      <c r="O475" s="2" t="s">
        <v>12214</v>
      </c>
      <c r="P475" s="2">
        <v>0</v>
      </c>
      <c r="Q475" s="2" t="s">
        <v>14625</v>
      </c>
      <c r="R475" s="3" t="s">
        <v>19295</v>
      </c>
      <c r="S475" s="2">
        <v>216</v>
      </c>
      <c r="T475" s="2" t="s">
        <v>23647</v>
      </c>
      <c r="U475" s="2" t="s">
        <v>23694</v>
      </c>
      <c r="V475" s="2" t="s">
        <v>23761</v>
      </c>
      <c r="W475" s="2">
        <v>80000000</v>
      </c>
      <c r="X475" s="2">
        <v>2002</v>
      </c>
      <c r="Y475" s="2">
        <v>503</v>
      </c>
      <c r="Z475" s="2">
        <v>7</v>
      </c>
      <c r="AA475" s="2">
        <v>2.35</v>
      </c>
      <c r="AB475" s="2">
        <v>4000</v>
      </c>
    </row>
    <row r="476" spans="1:28" x14ac:dyDescent="0.3">
      <c r="A476" s="2" t="s">
        <v>28</v>
      </c>
      <c r="B476" s="2" t="s">
        <v>187</v>
      </c>
      <c r="C476" s="2">
        <v>178</v>
      </c>
      <c r="D476" s="2">
        <v>102</v>
      </c>
      <c r="E476" s="2">
        <v>153</v>
      </c>
      <c r="F476" s="2">
        <v>269</v>
      </c>
      <c r="G476" s="2" t="s">
        <v>2765</v>
      </c>
      <c r="H476" s="2">
        <v>3000</v>
      </c>
      <c r="I476" s="2">
        <v>80360866</v>
      </c>
      <c r="J476" s="2" t="s">
        <v>24028</v>
      </c>
      <c r="K476" s="2" t="s">
        <v>2549</v>
      </c>
      <c r="L476" s="2" t="s">
        <v>7732</v>
      </c>
      <c r="M476" s="2">
        <v>44662</v>
      </c>
      <c r="N476" s="2">
        <v>5392</v>
      </c>
      <c r="O476" s="2" t="s">
        <v>4173</v>
      </c>
      <c r="P476" s="2">
        <v>1</v>
      </c>
      <c r="Q476" s="2" t="s">
        <v>14626</v>
      </c>
      <c r="R476" s="3" t="s">
        <v>19296</v>
      </c>
      <c r="S476" s="2">
        <v>127</v>
      </c>
      <c r="T476" s="2" t="s">
        <v>23647</v>
      </c>
      <c r="U476" s="2" t="s">
        <v>23694</v>
      </c>
      <c r="V476" s="2" t="s">
        <v>23760</v>
      </c>
      <c r="W476" s="2">
        <v>80000000</v>
      </c>
      <c r="X476" s="2">
        <v>2011</v>
      </c>
      <c r="Y476" s="2">
        <v>1000</v>
      </c>
      <c r="Z476" s="2">
        <v>5.2</v>
      </c>
      <c r="AA476" s="2">
        <v>2.35</v>
      </c>
      <c r="AB476" s="2">
        <v>0</v>
      </c>
    </row>
    <row r="477" spans="1:28" x14ac:dyDescent="0.3">
      <c r="A477" s="2" t="s">
        <v>28</v>
      </c>
      <c r="B477" s="2" t="s">
        <v>277</v>
      </c>
      <c r="C477" s="2">
        <v>102</v>
      </c>
      <c r="D477" s="2">
        <v>130</v>
      </c>
      <c r="E477" s="2">
        <v>81</v>
      </c>
      <c r="F477" s="2">
        <v>427</v>
      </c>
      <c r="G477" s="2" t="s">
        <v>2444</v>
      </c>
      <c r="H477" s="2">
        <v>10000</v>
      </c>
      <c r="I477" s="2">
        <v>69102910</v>
      </c>
      <c r="J477" s="2" t="s">
        <v>24029</v>
      </c>
      <c r="K477" s="2" t="s">
        <v>2539</v>
      </c>
      <c r="L477" s="2" t="s">
        <v>7733</v>
      </c>
      <c r="M477" s="2">
        <v>58402</v>
      </c>
      <c r="N477" s="2">
        <v>12186</v>
      </c>
      <c r="O477" s="2" t="s">
        <v>5172</v>
      </c>
      <c r="P477" s="2">
        <v>0</v>
      </c>
      <c r="Q477" s="2" t="s">
        <v>14627</v>
      </c>
      <c r="R477" s="3" t="s">
        <v>19297</v>
      </c>
      <c r="S477" s="2">
        <v>370</v>
      </c>
      <c r="T477" s="2" t="s">
        <v>23647</v>
      </c>
      <c r="U477" s="2" t="s">
        <v>23694</v>
      </c>
      <c r="V477" s="2" t="s">
        <v>23759</v>
      </c>
      <c r="W477" s="2">
        <v>80000000</v>
      </c>
      <c r="X477" s="2">
        <v>1998</v>
      </c>
      <c r="Y477" s="2">
        <v>882</v>
      </c>
      <c r="Z477" s="2">
        <v>5.0999999999999996</v>
      </c>
      <c r="AA477" s="2">
        <v>2.35</v>
      </c>
      <c r="AB477" s="2">
        <v>0</v>
      </c>
    </row>
    <row r="478" spans="1:28" x14ac:dyDescent="0.3">
      <c r="A478" s="2" t="s">
        <v>28</v>
      </c>
      <c r="B478" s="2" t="s">
        <v>278</v>
      </c>
      <c r="C478" s="2">
        <v>209</v>
      </c>
      <c r="D478" s="2">
        <v>129</v>
      </c>
      <c r="E478" s="2">
        <v>438</v>
      </c>
      <c r="F478" s="2">
        <v>502</v>
      </c>
      <c r="G478" s="2" t="s">
        <v>2766</v>
      </c>
      <c r="H478" s="2">
        <v>18000</v>
      </c>
      <c r="I478" s="2">
        <v>65948711</v>
      </c>
      <c r="J478" s="2" t="s">
        <v>23979</v>
      </c>
      <c r="K478" s="2" t="s">
        <v>1126</v>
      </c>
      <c r="L478" s="2" t="s">
        <v>7734</v>
      </c>
      <c r="M478" s="2">
        <v>86422</v>
      </c>
      <c r="N478" s="2">
        <v>20056</v>
      </c>
      <c r="O478" s="2" t="s">
        <v>12215</v>
      </c>
      <c r="P478" s="2">
        <v>1</v>
      </c>
      <c r="Q478" s="2" t="s">
        <v>14628</v>
      </c>
      <c r="R478" s="3" t="s">
        <v>19298</v>
      </c>
      <c r="S478" s="2">
        <v>363</v>
      </c>
      <c r="T478" s="2" t="s">
        <v>23647</v>
      </c>
      <c r="U478" s="2" t="s">
        <v>23694</v>
      </c>
      <c r="V478" s="2" t="s">
        <v>23762</v>
      </c>
      <c r="W478" s="2">
        <v>80000000</v>
      </c>
      <c r="X478" s="2">
        <v>2004</v>
      </c>
      <c r="Y478" s="2">
        <v>1000</v>
      </c>
      <c r="Z478" s="2">
        <v>6.6</v>
      </c>
      <c r="AA478" s="2">
        <v>1.85</v>
      </c>
      <c r="AB478" s="2">
        <v>0</v>
      </c>
    </row>
    <row r="479" spans="1:28" x14ac:dyDescent="0.3">
      <c r="A479" s="2" t="s">
        <v>28</v>
      </c>
      <c r="B479" s="2" t="s">
        <v>279</v>
      </c>
      <c r="C479" s="2">
        <v>19</v>
      </c>
      <c r="D479" s="2">
        <v>117</v>
      </c>
      <c r="E479" s="2">
        <v>69</v>
      </c>
      <c r="F479" s="2">
        <v>87</v>
      </c>
      <c r="G479" s="2" t="s">
        <v>2707</v>
      </c>
      <c r="H479" s="2">
        <v>898</v>
      </c>
      <c r="I479" s="2">
        <v>821997</v>
      </c>
      <c r="J479" s="2" t="s">
        <v>23794</v>
      </c>
      <c r="K479" s="2" t="s">
        <v>3401</v>
      </c>
      <c r="L479" s="2" t="s">
        <v>7735</v>
      </c>
      <c r="M479" s="2">
        <v>666</v>
      </c>
      <c r="N479" s="2">
        <v>1753</v>
      </c>
      <c r="O479" s="2" t="s">
        <v>12216</v>
      </c>
      <c r="P479" s="2">
        <v>0</v>
      </c>
      <c r="Q479" s="2" t="s">
        <v>14629</v>
      </c>
      <c r="R479" s="3" t="s">
        <v>19299</v>
      </c>
      <c r="S479" s="2">
        <v>40</v>
      </c>
      <c r="T479" s="2" t="s">
        <v>23647</v>
      </c>
      <c r="U479" s="2" t="s">
        <v>23694</v>
      </c>
      <c r="V479" s="2" t="s">
        <v>23759</v>
      </c>
      <c r="X479" s="2">
        <v>1997</v>
      </c>
      <c r="Y479" s="2">
        <v>577</v>
      </c>
      <c r="Z479" s="2">
        <v>7</v>
      </c>
      <c r="AA479" s="2">
        <v>1.85</v>
      </c>
      <c r="AB479" s="2">
        <v>91</v>
      </c>
    </row>
    <row r="480" spans="1:28" x14ac:dyDescent="0.3">
      <c r="A480" s="2" t="s">
        <v>28</v>
      </c>
      <c r="B480" s="2" t="s">
        <v>245</v>
      </c>
      <c r="C480" s="2">
        <v>152</v>
      </c>
      <c r="D480" s="2">
        <v>89</v>
      </c>
      <c r="E480" s="2">
        <v>266</v>
      </c>
      <c r="F480" s="2">
        <v>859</v>
      </c>
      <c r="G480" s="2" t="s">
        <v>2700</v>
      </c>
      <c r="H480" s="2">
        <v>12000</v>
      </c>
      <c r="I480" s="2">
        <v>169692572</v>
      </c>
      <c r="J480" s="2" t="s">
        <v>23839</v>
      </c>
      <c r="K480" s="2" t="s">
        <v>2049</v>
      </c>
      <c r="L480" s="2" t="s">
        <v>7736</v>
      </c>
      <c r="M480" s="2">
        <v>56501</v>
      </c>
      <c r="N480" s="2">
        <v>26839</v>
      </c>
      <c r="O480" s="2" t="s">
        <v>6780</v>
      </c>
      <c r="P480" s="2">
        <v>0</v>
      </c>
      <c r="Q480" s="2" t="s">
        <v>14630</v>
      </c>
      <c r="R480" s="3" t="s">
        <v>19300</v>
      </c>
      <c r="S480" s="2">
        <v>97</v>
      </c>
      <c r="T480" s="2" t="s">
        <v>23647</v>
      </c>
      <c r="U480" s="2" t="s">
        <v>23694</v>
      </c>
      <c r="V480" s="2" t="s">
        <v>23760</v>
      </c>
      <c r="W480" s="2">
        <v>80000000</v>
      </c>
      <c r="X480" s="2">
        <v>2015</v>
      </c>
      <c r="Y480" s="2">
        <v>11000</v>
      </c>
      <c r="Z480" s="2">
        <v>6.7</v>
      </c>
      <c r="AA480" s="2">
        <v>1.85</v>
      </c>
      <c r="AB480" s="2">
        <v>16000</v>
      </c>
    </row>
    <row r="481" spans="1:28" x14ac:dyDescent="0.3">
      <c r="A481" s="2" t="s">
        <v>29</v>
      </c>
      <c r="C481" s="2">
        <v>31</v>
      </c>
      <c r="D481" s="2">
        <v>25</v>
      </c>
      <c r="F481" s="2">
        <v>474</v>
      </c>
      <c r="G481" s="2" t="s">
        <v>6904</v>
      </c>
      <c r="H481" s="2">
        <v>1000</v>
      </c>
      <c r="J481" s="2" t="s">
        <v>23815</v>
      </c>
      <c r="K481" s="2" t="s">
        <v>24030</v>
      </c>
      <c r="L481" s="2" t="s">
        <v>24031</v>
      </c>
      <c r="M481" s="2">
        <v>11427</v>
      </c>
      <c r="N481" s="2">
        <v>2614</v>
      </c>
      <c r="O481" s="2" t="s">
        <v>24032</v>
      </c>
      <c r="P481" s="2">
        <v>1</v>
      </c>
      <c r="Q481" s="2" t="s">
        <v>24033</v>
      </c>
      <c r="R481" s="3" t="s">
        <v>24034</v>
      </c>
      <c r="S481" s="2">
        <v>71</v>
      </c>
      <c r="T481" s="2" t="s">
        <v>23647</v>
      </c>
      <c r="U481" s="2" t="s">
        <v>23694</v>
      </c>
      <c r="V481" s="2" t="s">
        <v>23772</v>
      </c>
      <c r="Y481" s="2">
        <v>960</v>
      </c>
      <c r="Z481" s="2">
        <v>7.6</v>
      </c>
      <c r="AA481" s="2">
        <v>4</v>
      </c>
      <c r="AB481" s="2">
        <v>0</v>
      </c>
    </row>
    <row r="482" spans="1:28" x14ac:dyDescent="0.3">
      <c r="A482" s="2" t="s">
        <v>28</v>
      </c>
      <c r="B482" s="2" t="s">
        <v>280</v>
      </c>
      <c r="C482" s="2">
        <v>129</v>
      </c>
      <c r="D482" s="2">
        <v>74</v>
      </c>
      <c r="E482" s="2">
        <v>11</v>
      </c>
      <c r="F482" s="2">
        <v>62</v>
      </c>
      <c r="G482" s="2" t="s">
        <v>2767</v>
      </c>
      <c r="H482" s="2">
        <v>340</v>
      </c>
      <c r="I482" s="2">
        <v>60507228</v>
      </c>
      <c r="J482" s="2" t="s">
        <v>24035</v>
      </c>
      <c r="K482" s="2" t="s">
        <v>6240</v>
      </c>
      <c r="L482" s="2" t="s">
        <v>7737</v>
      </c>
      <c r="M482" s="2">
        <v>27543</v>
      </c>
      <c r="N482" s="2">
        <v>814</v>
      </c>
      <c r="O482" s="2" t="s">
        <v>12217</v>
      </c>
      <c r="P482" s="2">
        <v>0</v>
      </c>
      <c r="Q482" s="2" t="s">
        <v>14631</v>
      </c>
      <c r="R482" s="3" t="s">
        <v>19301</v>
      </c>
      <c r="S482" s="2">
        <v>186</v>
      </c>
      <c r="T482" s="2" t="s">
        <v>23647</v>
      </c>
      <c r="U482" s="2" t="s">
        <v>23694</v>
      </c>
      <c r="V482" s="2" t="s">
        <v>23761</v>
      </c>
      <c r="W482" s="2">
        <v>80000000</v>
      </c>
      <c r="X482" s="2">
        <v>1999</v>
      </c>
      <c r="Y482" s="2">
        <v>243</v>
      </c>
      <c r="Z482" s="2">
        <v>7.3</v>
      </c>
      <c r="AA482" s="2">
        <v>1.78</v>
      </c>
      <c r="AB482" s="2">
        <v>607</v>
      </c>
    </row>
    <row r="483" spans="1:28" x14ac:dyDescent="0.3">
      <c r="A483" s="2" t="s">
        <v>28</v>
      </c>
      <c r="B483" s="2" t="s">
        <v>124</v>
      </c>
      <c r="C483" s="2">
        <v>124</v>
      </c>
      <c r="D483" s="2">
        <v>96</v>
      </c>
      <c r="E483" s="2">
        <v>25</v>
      </c>
      <c r="F483" s="2">
        <v>102</v>
      </c>
      <c r="G483" s="2" t="s">
        <v>2768</v>
      </c>
      <c r="H483" s="2">
        <v>891</v>
      </c>
      <c r="I483" s="2">
        <v>56684819</v>
      </c>
      <c r="J483" s="2" t="s">
        <v>23782</v>
      </c>
      <c r="K483" s="2" t="s">
        <v>2973</v>
      </c>
      <c r="L483" s="2" t="s">
        <v>7738</v>
      </c>
      <c r="M483" s="2">
        <v>103787</v>
      </c>
      <c r="N483" s="2">
        <v>1919</v>
      </c>
      <c r="O483" s="2" t="s">
        <v>12218</v>
      </c>
      <c r="P483" s="2">
        <v>0</v>
      </c>
      <c r="Q483" s="2" t="s">
        <v>14632</v>
      </c>
      <c r="R483" s="3" t="s">
        <v>19302</v>
      </c>
      <c r="S483" s="2">
        <v>615</v>
      </c>
      <c r="T483" s="2" t="s">
        <v>23647</v>
      </c>
      <c r="U483" s="2" t="s">
        <v>23694</v>
      </c>
      <c r="V483" s="2" t="s">
        <v>23759</v>
      </c>
      <c r="W483" s="2">
        <v>80000000</v>
      </c>
      <c r="X483" s="2">
        <v>2002</v>
      </c>
      <c r="Y483" s="2">
        <v>639</v>
      </c>
      <c r="Z483" s="2">
        <v>5.9</v>
      </c>
      <c r="AA483" s="2">
        <v>2.35</v>
      </c>
      <c r="AB483" s="2">
        <v>3000</v>
      </c>
    </row>
    <row r="484" spans="1:28" x14ac:dyDescent="0.3">
      <c r="A484" s="2" t="s">
        <v>28</v>
      </c>
      <c r="B484" s="2" t="s">
        <v>212</v>
      </c>
      <c r="C484" s="2">
        <v>35</v>
      </c>
      <c r="D484" s="2">
        <v>114</v>
      </c>
      <c r="E484" s="2">
        <v>31</v>
      </c>
      <c r="F484" s="2">
        <v>372</v>
      </c>
      <c r="G484" s="2" t="s">
        <v>2769</v>
      </c>
      <c r="H484" s="2">
        <v>9000</v>
      </c>
      <c r="I484" s="2">
        <v>50628009</v>
      </c>
      <c r="J484" s="2" t="s">
        <v>24036</v>
      </c>
      <c r="K484" s="2" t="s">
        <v>2521</v>
      </c>
      <c r="L484" s="2" t="s">
        <v>7739</v>
      </c>
      <c r="M484" s="2">
        <v>22955</v>
      </c>
      <c r="N484" s="2">
        <v>10731</v>
      </c>
      <c r="O484" s="2" t="s">
        <v>6382</v>
      </c>
      <c r="P484" s="2">
        <v>0</v>
      </c>
      <c r="Q484" s="2" t="s">
        <v>14633</v>
      </c>
      <c r="R484" s="3" t="s">
        <v>19303</v>
      </c>
      <c r="S484" s="2">
        <v>88</v>
      </c>
      <c r="T484" s="2" t="s">
        <v>23647</v>
      </c>
      <c r="U484" s="2" t="s">
        <v>23694</v>
      </c>
      <c r="V484" s="2" t="s">
        <v>23760</v>
      </c>
      <c r="W484" s="2">
        <v>90000000</v>
      </c>
      <c r="X484" s="2">
        <v>1998</v>
      </c>
      <c r="Y484" s="2">
        <v>496</v>
      </c>
      <c r="Z484" s="2">
        <v>5.6</v>
      </c>
      <c r="AA484" s="2">
        <v>1.85</v>
      </c>
      <c r="AB484" s="2">
        <v>0</v>
      </c>
    </row>
    <row r="485" spans="1:28" x14ac:dyDescent="0.3">
      <c r="A485" s="2" t="s">
        <v>28</v>
      </c>
      <c r="B485" s="2" t="s">
        <v>192</v>
      </c>
      <c r="C485" s="2">
        <v>166</v>
      </c>
      <c r="D485" s="2">
        <v>99</v>
      </c>
      <c r="E485" s="2">
        <v>57</v>
      </c>
      <c r="F485" s="2">
        <v>820</v>
      </c>
      <c r="G485" s="2" t="s">
        <v>2770</v>
      </c>
      <c r="H485" s="2">
        <v>20000</v>
      </c>
      <c r="I485" s="2">
        <v>69772969</v>
      </c>
      <c r="J485" s="2" t="s">
        <v>23801</v>
      </c>
      <c r="K485" s="2" t="s">
        <v>2717</v>
      </c>
      <c r="L485" s="2" t="s">
        <v>7740</v>
      </c>
      <c r="M485" s="2">
        <v>155532</v>
      </c>
      <c r="N485" s="2">
        <v>25942</v>
      </c>
      <c r="O485" s="2" t="s">
        <v>2669</v>
      </c>
      <c r="P485" s="2">
        <v>4</v>
      </c>
      <c r="Q485" s="2" t="s">
        <v>14634</v>
      </c>
      <c r="R485" s="3" t="s">
        <v>19304</v>
      </c>
      <c r="S485" s="2">
        <v>543</v>
      </c>
      <c r="T485" s="2" t="s">
        <v>23647</v>
      </c>
      <c r="U485" s="2" t="s">
        <v>23694</v>
      </c>
      <c r="V485" s="2" t="s">
        <v>23762</v>
      </c>
      <c r="W485" s="2">
        <v>80000000</v>
      </c>
      <c r="X485" s="2">
        <v>2001</v>
      </c>
      <c r="Y485" s="2">
        <v>3000</v>
      </c>
      <c r="Z485" s="2">
        <v>6.5</v>
      </c>
      <c r="AA485" s="2">
        <v>2.35</v>
      </c>
      <c r="AB485" s="2">
        <v>0</v>
      </c>
    </row>
    <row r="486" spans="1:28" x14ac:dyDescent="0.3">
      <c r="A486" s="2" t="s">
        <v>28</v>
      </c>
      <c r="B486" s="2" t="s">
        <v>60</v>
      </c>
      <c r="C486" s="2">
        <v>137</v>
      </c>
      <c r="D486" s="2">
        <v>129</v>
      </c>
      <c r="E486" s="2">
        <v>258</v>
      </c>
      <c r="F486" s="2">
        <v>163</v>
      </c>
      <c r="G486" s="2" t="s">
        <v>2771</v>
      </c>
      <c r="H486" s="2">
        <v>2000</v>
      </c>
      <c r="I486" s="2">
        <v>45356386</v>
      </c>
      <c r="J486" s="2" t="s">
        <v>23787</v>
      </c>
      <c r="K486" s="2" t="s">
        <v>6241</v>
      </c>
      <c r="L486" s="2" t="s">
        <v>7741</v>
      </c>
      <c r="M486" s="2">
        <v>71574</v>
      </c>
      <c r="N486" s="2">
        <v>2864</v>
      </c>
      <c r="O486" s="2" t="s">
        <v>12219</v>
      </c>
      <c r="P486" s="2">
        <v>1</v>
      </c>
      <c r="Q486" s="2" t="s">
        <v>14635</v>
      </c>
      <c r="R486" s="3" t="s">
        <v>19305</v>
      </c>
      <c r="S486" s="2">
        <v>244</v>
      </c>
      <c r="T486" s="2" t="s">
        <v>23652</v>
      </c>
      <c r="U486" s="2" t="s">
        <v>23694</v>
      </c>
      <c r="V486" s="2" t="s">
        <v>23760</v>
      </c>
      <c r="W486" s="2">
        <v>75000000</v>
      </c>
      <c r="X486" s="2">
        <v>2005</v>
      </c>
      <c r="Y486" s="2">
        <v>277</v>
      </c>
      <c r="Z486" s="2">
        <v>5.9</v>
      </c>
      <c r="AA486" s="2">
        <v>2.35</v>
      </c>
      <c r="AB486" s="2">
        <v>951</v>
      </c>
    </row>
    <row r="487" spans="1:28" x14ac:dyDescent="0.3">
      <c r="A487" s="2" t="s">
        <v>28</v>
      </c>
      <c r="B487" s="2" t="s">
        <v>281</v>
      </c>
      <c r="C487" s="2">
        <v>121</v>
      </c>
      <c r="D487" s="2">
        <v>113</v>
      </c>
      <c r="E487" s="2">
        <v>25</v>
      </c>
      <c r="F487" s="2">
        <v>129</v>
      </c>
      <c r="G487" s="2" t="s">
        <v>2772</v>
      </c>
      <c r="H487" s="2">
        <v>49000</v>
      </c>
      <c r="I487" s="2">
        <v>55350897</v>
      </c>
      <c r="J487" s="2" t="s">
        <v>23831</v>
      </c>
      <c r="K487" s="2" t="s">
        <v>6213</v>
      </c>
      <c r="L487" s="2" t="s">
        <v>7742</v>
      </c>
      <c r="M487" s="2">
        <v>83560</v>
      </c>
      <c r="N487" s="2">
        <v>49631</v>
      </c>
      <c r="O487" s="2" t="s">
        <v>12220</v>
      </c>
      <c r="P487" s="2">
        <v>1</v>
      </c>
      <c r="Q487" s="2" t="s">
        <v>14636</v>
      </c>
      <c r="R487" s="3" t="s">
        <v>19306</v>
      </c>
      <c r="S487" s="2">
        <v>619</v>
      </c>
      <c r="T487" s="2" t="s">
        <v>23647</v>
      </c>
      <c r="U487" s="2" t="s">
        <v>23694</v>
      </c>
      <c r="V487" s="2" t="s">
        <v>23759</v>
      </c>
      <c r="W487" s="2">
        <v>85000000</v>
      </c>
      <c r="X487" s="2">
        <v>1998</v>
      </c>
      <c r="Y487" s="2">
        <v>448</v>
      </c>
      <c r="Z487" s="2">
        <v>7</v>
      </c>
      <c r="AA487" s="2">
        <v>2.35</v>
      </c>
      <c r="AB487" s="2">
        <v>32000</v>
      </c>
    </row>
    <row r="488" spans="1:28" x14ac:dyDescent="0.3">
      <c r="A488" s="2" t="s">
        <v>28</v>
      </c>
      <c r="B488" s="2" t="s">
        <v>282</v>
      </c>
      <c r="C488" s="2">
        <v>87</v>
      </c>
      <c r="D488" s="2">
        <v>90</v>
      </c>
      <c r="E488" s="2">
        <v>65</v>
      </c>
      <c r="F488" s="2">
        <v>658</v>
      </c>
      <c r="G488" s="2" t="s">
        <v>2773</v>
      </c>
      <c r="H488" s="2">
        <v>11000</v>
      </c>
      <c r="I488" s="2">
        <v>39442871</v>
      </c>
      <c r="J488" s="2" t="s">
        <v>24037</v>
      </c>
      <c r="K488" s="2" t="s">
        <v>2700</v>
      </c>
      <c r="L488" s="2" t="s">
        <v>7743</v>
      </c>
      <c r="M488" s="2">
        <v>80639</v>
      </c>
      <c r="N488" s="2">
        <v>25190</v>
      </c>
      <c r="O488" s="2" t="s">
        <v>6631</v>
      </c>
      <c r="P488" s="2">
        <v>0</v>
      </c>
      <c r="Q488" s="2" t="s">
        <v>14637</v>
      </c>
      <c r="R488" s="3" t="s">
        <v>19307</v>
      </c>
      <c r="S488" s="2">
        <v>237</v>
      </c>
      <c r="T488" s="2" t="s">
        <v>23647</v>
      </c>
      <c r="U488" s="2" t="s">
        <v>23694</v>
      </c>
      <c r="V488" s="2" t="s">
        <v>23759</v>
      </c>
      <c r="W488" s="2">
        <v>80000000</v>
      </c>
      <c r="X488" s="2">
        <v>2000</v>
      </c>
      <c r="Y488" s="2">
        <v>11000</v>
      </c>
      <c r="Z488" s="2">
        <v>5.3</v>
      </c>
      <c r="AA488" s="2">
        <v>1.85</v>
      </c>
      <c r="AB488" s="2">
        <v>0</v>
      </c>
    </row>
    <row r="489" spans="1:28" x14ac:dyDescent="0.3">
      <c r="A489" s="2" t="s">
        <v>28</v>
      </c>
      <c r="B489" s="2" t="s">
        <v>283</v>
      </c>
      <c r="C489" s="2">
        <v>233</v>
      </c>
      <c r="D489" s="2">
        <v>118</v>
      </c>
      <c r="E489" s="2">
        <v>0</v>
      </c>
      <c r="F489" s="2">
        <v>871</v>
      </c>
      <c r="G489" s="2" t="s">
        <v>2480</v>
      </c>
      <c r="H489" s="2">
        <v>13000</v>
      </c>
      <c r="I489" s="2">
        <v>37899638</v>
      </c>
      <c r="J489" s="2" t="s">
        <v>24038</v>
      </c>
      <c r="K489" s="2" t="s">
        <v>2693</v>
      </c>
      <c r="L489" s="2" t="s">
        <v>7744</v>
      </c>
      <c r="M489" s="2">
        <v>98472</v>
      </c>
      <c r="N489" s="2">
        <v>27114</v>
      </c>
      <c r="O489" s="2" t="s">
        <v>2578</v>
      </c>
      <c r="P489" s="2">
        <v>2</v>
      </c>
      <c r="Q489" s="2" t="s">
        <v>14638</v>
      </c>
      <c r="R489" s="3" t="s">
        <v>19308</v>
      </c>
      <c r="S489" s="2">
        <v>492</v>
      </c>
      <c r="T489" s="2" t="s">
        <v>23647</v>
      </c>
      <c r="U489" s="2" t="s">
        <v>23694</v>
      </c>
      <c r="V489" s="2" t="s">
        <v>23759</v>
      </c>
      <c r="W489" s="2">
        <v>88000000</v>
      </c>
      <c r="X489" s="2">
        <v>2005</v>
      </c>
      <c r="Y489" s="2">
        <v>13000</v>
      </c>
      <c r="Z489" s="2">
        <v>5.9</v>
      </c>
      <c r="AA489" s="2">
        <v>1.85</v>
      </c>
      <c r="AB489" s="2">
        <v>0</v>
      </c>
    </row>
    <row r="490" spans="1:28" x14ac:dyDescent="0.3">
      <c r="A490" s="2" t="s">
        <v>28</v>
      </c>
      <c r="B490" s="2" t="s">
        <v>54</v>
      </c>
      <c r="C490" s="2">
        <v>132</v>
      </c>
      <c r="D490" s="2">
        <v>106</v>
      </c>
      <c r="E490" s="2">
        <v>13000</v>
      </c>
      <c r="F490" s="2">
        <v>733</v>
      </c>
      <c r="G490" s="2" t="s">
        <v>2546</v>
      </c>
      <c r="H490" s="2">
        <v>20000</v>
      </c>
      <c r="I490" s="2">
        <v>37754208</v>
      </c>
      <c r="J490" s="2" t="s">
        <v>23948</v>
      </c>
      <c r="K490" s="2" t="s">
        <v>2530</v>
      </c>
      <c r="L490" s="2" t="s">
        <v>7745</v>
      </c>
      <c r="M490" s="2">
        <v>172217</v>
      </c>
      <c r="N490" s="2">
        <v>22590</v>
      </c>
      <c r="O490" s="2" t="s">
        <v>4523</v>
      </c>
      <c r="P490" s="2">
        <v>3</v>
      </c>
      <c r="Q490" s="2" t="s">
        <v>14639</v>
      </c>
      <c r="R490" s="3" t="s">
        <v>19309</v>
      </c>
      <c r="S490" s="2">
        <v>405</v>
      </c>
      <c r="T490" s="2" t="s">
        <v>23647</v>
      </c>
      <c r="U490" s="2" t="s">
        <v>23694</v>
      </c>
      <c r="V490" s="2" t="s">
        <v>23759</v>
      </c>
      <c r="W490" s="2">
        <v>70000000</v>
      </c>
      <c r="X490" s="2">
        <v>1996</v>
      </c>
      <c r="Y490" s="2">
        <v>770</v>
      </c>
      <c r="Z490" s="2">
        <v>6.3</v>
      </c>
      <c r="AA490" s="2">
        <v>2.35</v>
      </c>
      <c r="AB490" s="2">
        <v>0</v>
      </c>
    </row>
    <row r="491" spans="1:28" x14ac:dyDescent="0.3">
      <c r="A491" s="2" t="s">
        <v>28</v>
      </c>
      <c r="B491" s="2" t="s">
        <v>284</v>
      </c>
      <c r="C491" s="2">
        <v>63</v>
      </c>
      <c r="D491" s="2">
        <v>81</v>
      </c>
      <c r="E491" s="2">
        <v>92</v>
      </c>
      <c r="F491" s="2">
        <v>8</v>
      </c>
      <c r="G491" s="2" t="s">
        <v>2774</v>
      </c>
      <c r="H491" s="2">
        <v>23</v>
      </c>
      <c r="J491" s="2" t="s">
        <v>24039</v>
      </c>
      <c r="K491" s="2" t="s">
        <v>6242</v>
      </c>
      <c r="L491" s="2" t="s">
        <v>7746</v>
      </c>
      <c r="M491" s="2">
        <v>979</v>
      </c>
      <c r="N491" s="2">
        <v>54</v>
      </c>
      <c r="O491" s="2" t="s">
        <v>12221</v>
      </c>
      <c r="P491" s="2">
        <v>0</v>
      </c>
      <c r="Q491" s="2" t="s">
        <v>14640</v>
      </c>
      <c r="R491" s="3" t="s">
        <v>19310</v>
      </c>
      <c r="S491" s="2">
        <v>3</v>
      </c>
      <c r="T491" s="2" t="s">
        <v>23649</v>
      </c>
      <c r="U491" s="2" t="s">
        <v>23703</v>
      </c>
      <c r="X491" s="2">
        <v>2015</v>
      </c>
      <c r="Y491" s="2">
        <v>21</v>
      </c>
      <c r="Z491" s="2">
        <v>6.4</v>
      </c>
      <c r="AA491" s="2">
        <v>2.35</v>
      </c>
      <c r="AB491" s="2">
        <v>257</v>
      </c>
    </row>
    <row r="492" spans="1:28" x14ac:dyDescent="0.3">
      <c r="A492" s="2" t="s">
        <v>28</v>
      </c>
      <c r="B492" s="2" t="s">
        <v>128</v>
      </c>
      <c r="C492" s="2">
        <v>95</v>
      </c>
      <c r="D492" s="2">
        <v>117</v>
      </c>
      <c r="E492" s="2">
        <v>93</v>
      </c>
      <c r="F492" s="2">
        <v>904</v>
      </c>
      <c r="G492" s="2" t="s">
        <v>2775</v>
      </c>
      <c r="H492" s="2">
        <v>12000</v>
      </c>
      <c r="I492" s="2">
        <v>27779888</v>
      </c>
      <c r="J492" s="2" t="s">
        <v>23833</v>
      </c>
      <c r="K492" s="2" t="s">
        <v>2550</v>
      </c>
      <c r="L492" s="2" t="s">
        <v>7747</v>
      </c>
      <c r="M492" s="2">
        <v>55913</v>
      </c>
      <c r="N492" s="2">
        <v>14831</v>
      </c>
      <c r="O492" s="2" t="s">
        <v>12222</v>
      </c>
      <c r="P492" s="2">
        <v>2</v>
      </c>
      <c r="Q492" s="2" t="s">
        <v>14641</v>
      </c>
      <c r="R492" s="3" t="s">
        <v>19311</v>
      </c>
      <c r="S492" s="2">
        <v>182</v>
      </c>
      <c r="T492" s="2" t="s">
        <v>23647</v>
      </c>
      <c r="U492" s="2" t="s">
        <v>23694</v>
      </c>
      <c r="V492" s="2" t="s">
        <v>23762</v>
      </c>
      <c r="X492" s="2">
        <v>1997</v>
      </c>
      <c r="Y492" s="2">
        <v>1000</v>
      </c>
      <c r="Z492" s="2">
        <v>6.9</v>
      </c>
      <c r="AA492" s="2">
        <v>2.35</v>
      </c>
      <c r="AB492" s="2">
        <v>0</v>
      </c>
    </row>
    <row r="493" spans="1:28" x14ac:dyDescent="0.3">
      <c r="A493" s="2" t="s">
        <v>28</v>
      </c>
      <c r="B493" s="2" t="s">
        <v>95</v>
      </c>
      <c r="C493" s="2">
        <v>258</v>
      </c>
      <c r="D493" s="2">
        <v>89</v>
      </c>
      <c r="E493" s="2">
        <v>84</v>
      </c>
      <c r="F493" s="2">
        <v>1000</v>
      </c>
      <c r="G493" s="2" t="s">
        <v>2776</v>
      </c>
      <c r="H493" s="2">
        <v>13000</v>
      </c>
      <c r="I493" s="2">
        <v>38542418</v>
      </c>
      <c r="J493" s="2" t="s">
        <v>24040</v>
      </c>
      <c r="K493" s="2" t="s">
        <v>2671</v>
      </c>
      <c r="L493" s="2" t="s">
        <v>7748</v>
      </c>
      <c r="M493" s="2">
        <v>151424</v>
      </c>
      <c r="N493" s="2">
        <v>18132</v>
      </c>
      <c r="O493" s="2" t="s">
        <v>2894</v>
      </c>
      <c r="P493" s="2">
        <v>5</v>
      </c>
      <c r="Q493" s="2" t="s">
        <v>14642</v>
      </c>
      <c r="R493" s="3" t="s">
        <v>19312</v>
      </c>
      <c r="S493" s="2">
        <v>252</v>
      </c>
      <c r="T493" s="2" t="s">
        <v>23647</v>
      </c>
      <c r="U493" s="2" t="s">
        <v>23694</v>
      </c>
      <c r="V493" s="2" t="s">
        <v>23759</v>
      </c>
      <c r="W493" s="2">
        <v>80000000</v>
      </c>
      <c r="X493" s="2">
        <v>2009</v>
      </c>
      <c r="Y493" s="2">
        <v>1000</v>
      </c>
      <c r="Z493" s="2">
        <v>6.3</v>
      </c>
      <c r="AA493" s="2">
        <v>2.35</v>
      </c>
      <c r="AB493" s="2">
        <v>0</v>
      </c>
    </row>
    <row r="494" spans="1:28" x14ac:dyDescent="0.3">
      <c r="A494" s="2" t="s">
        <v>28</v>
      </c>
      <c r="B494" s="2" t="s">
        <v>175</v>
      </c>
      <c r="C494" s="2">
        <v>162</v>
      </c>
      <c r="D494" s="2">
        <v>145</v>
      </c>
      <c r="E494" s="2">
        <v>79</v>
      </c>
      <c r="F494" s="2">
        <v>183</v>
      </c>
      <c r="G494" s="2" t="s">
        <v>2777</v>
      </c>
      <c r="H494" s="2">
        <v>981</v>
      </c>
      <c r="I494" s="2">
        <v>34566746</v>
      </c>
      <c r="J494" s="2" t="s">
        <v>24041</v>
      </c>
      <c r="K494" s="2" t="s">
        <v>2465</v>
      </c>
      <c r="L494" s="2" t="s">
        <v>7749</v>
      </c>
      <c r="M494" s="2">
        <v>45231</v>
      </c>
      <c r="N494" s="2">
        <v>1825</v>
      </c>
      <c r="O494" s="2" t="s">
        <v>12223</v>
      </c>
      <c r="P494" s="2">
        <v>1</v>
      </c>
      <c r="Q494" s="2" t="s">
        <v>14643</v>
      </c>
      <c r="R494" s="3" t="s">
        <v>19313</v>
      </c>
      <c r="S494" s="2">
        <v>315</v>
      </c>
      <c r="T494" s="2" t="s">
        <v>23647</v>
      </c>
      <c r="U494" s="2" t="s">
        <v>23694</v>
      </c>
      <c r="V494" s="2" t="s">
        <v>23759</v>
      </c>
      <c r="W494" s="2">
        <v>80000000</v>
      </c>
      <c r="X494" s="2">
        <v>2000</v>
      </c>
      <c r="Y494" s="2">
        <v>274</v>
      </c>
      <c r="Z494" s="2">
        <v>7.3</v>
      </c>
      <c r="AA494" s="2">
        <v>1.85</v>
      </c>
      <c r="AB494" s="2">
        <v>0</v>
      </c>
    </row>
    <row r="495" spans="1:28" x14ac:dyDescent="0.3">
      <c r="A495" s="2" t="s">
        <v>28</v>
      </c>
      <c r="B495" s="2" t="s">
        <v>79</v>
      </c>
      <c r="C495" s="2">
        <v>61</v>
      </c>
      <c r="D495" s="2">
        <v>114</v>
      </c>
      <c r="E495" s="2">
        <v>357</v>
      </c>
      <c r="F495" s="2">
        <v>366</v>
      </c>
      <c r="G495" s="2" t="s">
        <v>2778</v>
      </c>
      <c r="H495" s="2">
        <v>13000</v>
      </c>
      <c r="I495" s="2">
        <v>32885565</v>
      </c>
      <c r="J495" s="2" t="s">
        <v>23833</v>
      </c>
      <c r="K495" s="2" t="s">
        <v>262</v>
      </c>
      <c r="L495" s="2" t="s">
        <v>7750</v>
      </c>
      <c r="M495" s="2">
        <v>53132</v>
      </c>
      <c r="N495" s="2">
        <v>25126</v>
      </c>
      <c r="O495" s="2" t="s">
        <v>12224</v>
      </c>
      <c r="P495" s="2">
        <v>0</v>
      </c>
      <c r="Q495" s="2" t="s">
        <v>14644</v>
      </c>
      <c r="R495" s="3" t="s">
        <v>19314</v>
      </c>
      <c r="S495" s="2">
        <v>101</v>
      </c>
      <c r="T495" s="2" t="s">
        <v>23647</v>
      </c>
      <c r="U495" s="2" t="s">
        <v>23694</v>
      </c>
      <c r="V495" s="2" t="s">
        <v>23759</v>
      </c>
      <c r="W495" s="2">
        <v>80000000</v>
      </c>
      <c r="X495" s="2">
        <v>1996</v>
      </c>
      <c r="Y495" s="2">
        <v>10000</v>
      </c>
      <c r="Z495" s="2">
        <v>5.8</v>
      </c>
      <c r="AA495" s="2">
        <v>1.85</v>
      </c>
      <c r="AB495" s="2">
        <v>0</v>
      </c>
    </row>
    <row r="496" spans="1:28" x14ac:dyDescent="0.3">
      <c r="A496" s="2" t="s">
        <v>28</v>
      </c>
      <c r="B496" s="2" t="s">
        <v>285</v>
      </c>
      <c r="C496" s="2">
        <v>113</v>
      </c>
      <c r="D496" s="2">
        <v>87</v>
      </c>
      <c r="E496" s="2">
        <v>43</v>
      </c>
      <c r="F496" s="2">
        <v>210</v>
      </c>
      <c r="G496" s="2" t="s">
        <v>2779</v>
      </c>
      <c r="H496" s="2">
        <v>882</v>
      </c>
      <c r="I496" s="2">
        <v>36073232</v>
      </c>
      <c r="J496" s="2" t="s">
        <v>24042</v>
      </c>
      <c r="K496" s="2" t="s">
        <v>3093</v>
      </c>
      <c r="L496" s="2" t="s">
        <v>7751</v>
      </c>
      <c r="M496" s="2">
        <v>8913</v>
      </c>
      <c r="N496" s="2">
        <v>1971</v>
      </c>
      <c r="O496" s="2" t="s">
        <v>12225</v>
      </c>
      <c r="P496" s="2">
        <v>0</v>
      </c>
      <c r="Q496" s="2" t="s">
        <v>14645</v>
      </c>
      <c r="R496" s="3" t="s">
        <v>19315</v>
      </c>
      <c r="S496" s="2">
        <v>66</v>
      </c>
      <c r="T496" s="2" t="s">
        <v>23647</v>
      </c>
      <c r="U496" s="2" t="s">
        <v>23694</v>
      </c>
      <c r="V496" s="2" t="s">
        <v>23760</v>
      </c>
      <c r="W496" s="2">
        <v>80000000</v>
      </c>
      <c r="X496" s="2">
        <v>2013</v>
      </c>
      <c r="Y496" s="2">
        <v>396</v>
      </c>
      <c r="Z496" s="2">
        <v>5.2</v>
      </c>
      <c r="AA496" s="2">
        <v>2.35</v>
      </c>
      <c r="AB496" s="2">
        <v>0</v>
      </c>
    </row>
    <row r="497" spans="1:28" x14ac:dyDescent="0.3">
      <c r="A497" s="2" t="s">
        <v>28</v>
      </c>
      <c r="B497" s="2" t="s">
        <v>286</v>
      </c>
      <c r="C497" s="2">
        <v>174</v>
      </c>
      <c r="D497" s="2">
        <v>119</v>
      </c>
      <c r="E497" s="2">
        <v>64</v>
      </c>
      <c r="F497" s="2">
        <v>41</v>
      </c>
      <c r="G497" s="2" t="s">
        <v>2706</v>
      </c>
      <c r="H497" s="2">
        <v>743</v>
      </c>
      <c r="I497" s="2">
        <v>21471685</v>
      </c>
      <c r="J497" s="2" t="s">
        <v>23782</v>
      </c>
      <c r="K497" s="2" t="s">
        <v>6243</v>
      </c>
      <c r="L497" s="2" t="s">
        <v>7752</v>
      </c>
      <c r="M497" s="2">
        <v>65464</v>
      </c>
      <c r="N497" s="2">
        <v>971</v>
      </c>
      <c r="O497" s="2" t="s">
        <v>12226</v>
      </c>
      <c r="P497" s="2">
        <v>0</v>
      </c>
      <c r="Q497" s="2" t="s">
        <v>14646</v>
      </c>
      <c r="R497" s="3" t="s">
        <v>19316</v>
      </c>
      <c r="S497" s="2">
        <v>1308</v>
      </c>
      <c r="T497" s="2" t="s">
        <v>23647</v>
      </c>
      <c r="U497" s="2" t="s">
        <v>23694</v>
      </c>
      <c r="V497" s="2" t="s">
        <v>23759</v>
      </c>
      <c r="W497" s="2">
        <v>44000000</v>
      </c>
      <c r="X497" s="2">
        <v>2000</v>
      </c>
      <c r="Y497" s="2">
        <v>117</v>
      </c>
      <c r="Z497" s="2">
        <v>2.4</v>
      </c>
      <c r="AA497" s="2">
        <v>2.35</v>
      </c>
      <c r="AB497" s="2">
        <v>0</v>
      </c>
    </row>
    <row r="498" spans="1:28" x14ac:dyDescent="0.3">
      <c r="A498" s="2" t="s">
        <v>28</v>
      </c>
      <c r="B498" s="2" t="s">
        <v>287</v>
      </c>
      <c r="C498" s="2">
        <v>101</v>
      </c>
      <c r="D498" s="2">
        <v>91</v>
      </c>
      <c r="E498" s="2">
        <v>287</v>
      </c>
      <c r="F498" s="2">
        <v>695</v>
      </c>
      <c r="G498" s="2" t="s">
        <v>2780</v>
      </c>
      <c r="H498" s="2">
        <v>3000</v>
      </c>
      <c r="I498" s="2">
        <v>20950820</v>
      </c>
      <c r="J498" s="2" t="s">
        <v>23874</v>
      </c>
      <c r="K498" s="2" t="s">
        <v>2486</v>
      </c>
      <c r="L498" s="2" t="s">
        <v>7753</v>
      </c>
      <c r="M498" s="2">
        <v>24183</v>
      </c>
      <c r="N498" s="2">
        <v>5593</v>
      </c>
      <c r="O498" s="2" t="s">
        <v>6436</v>
      </c>
      <c r="P498" s="2">
        <v>4</v>
      </c>
      <c r="Q498" s="2" t="s">
        <v>14647</v>
      </c>
      <c r="R498" s="3" t="s">
        <v>19317</v>
      </c>
      <c r="S498" s="2">
        <v>160</v>
      </c>
      <c r="T498" s="2" t="s">
        <v>23647</v>
      </c>
      <c r="U498" s="2" t="s">
        <v>23701</v>
      </c>
      <c r="V498" s="2" t="s">
        <v>23760</v>
      </c>
      <c r="W498" s="2">
        <v>80000000</v>
      </c>
      <c r="X498" s="2">
        <v>2003</v>
      </c>
      <c r="Y498" s="2">
        <v>739</v>
      </c>
      <c r="Z498" s="2">
        <v>5.7</v>
      </c>
      <c r="AA498" s="2">
        <v>2.35</v>
      </c>
      <c r="AB498" s="2">
        <v>665</v>
      </c>
    </row>
    <row r="499" spans="1:28" x14ac:dyDescent="0.3">
      <c r="A499" s="2" t="s">
        <v>29</v>
      </c>
      <c r="B499" s="2" t="s">
        <v>44</v>
      </c>
      <c r="C499" s="2">
        <v>205</v>
      </c>
      <c r="D499" s="2">
        <v>118</v>
      </c>
      <c r="E499" s="2">
        <v>252</v>
      </c>
      <c r="F499" s="2">
        <v>30</v>
      </c>
      <c r="G499" s="2" t="s">
        <v>2781</v>
      </c>
      <c r="H499" s="2">
        <v>529</v>
      </c>
      <c r="I499" s="2">
        <v>19673424</v>
      </c>
      <c r="J499" s="2" t="s">
        <v>24043</v>
      </c>
      <c r="K499" s="2" t="s">
        <v>6244</v>
      </c>
      <c r="L499" s="2" t="s">
        <v>7754</v>
      </c>
      <c r="M499" s="2">
        <v>37446</v>
      </c>
      <c r="N499" s="2">
        <v>619</v>
      </c>
      <c r="O499" s="2" t="s">
        <v>1071</v>
      </c>
      <c r="P499" s="2">
        <v>4</v>
      </c>
      <c r="Q499" s="2" t="s">
        <v>14648</v>
      </c>
      <c r="R499" s="3" t="s">
        <v>19318</v>
      </c>
      <c r="S499" s="2">
        <v>232</v>
      </c>
      <c r="T499" s="2" t="s">
        <v>23647</v>
      </c>
      <c r="U499" s="2" t="s">
        <v>23694</v>
      </c>
      <c r="V499" s="2" t="s">
        <v>23759</v>
      </c>
      <c r="W499" s="2">
        <v>80000000</v>
      </c>
      <c r="X499" s="2">
        <v>2009</v>
      </c>
      <c r="Y499" s="2">
        <v>48</v>
      </c>
      <c r="Z499" s="2">
        <v>5.8</v>
      </c>
      <c r="AA499" s="2">
        <v>2.35</v>
      </c>
      <c r="AB499" s="2">
        <v>0</v>
      </c>
    </row>
    <row r="500" spans="1:28" x14ac:dyDescent="0.3">
      <c r="A500" s="2" t="s">
        <v>28</v>
      </c>
      <c r="B500" s="2" t="s">
        <v>135</v>
      </c>
      <c r="C500" s="2">
        <v>123</v>
      </c>
      <c r="D500" s="2">
        <v>116</v>
      </c>
      <c r="E500" s="2">
        <v>503</v>
      </c>
      <c r="F500" s="2">
        <v>982</v>
      </c>
      <c r="G500" s="2" t="s">
        <v>2782</v>
      </c>
      <c r="H500" s="2">
        <v>23000</v>
      </c>
      <c r="I500" s="2">
        <v>19480739</v>
      </c>
      <c r="J500" s="2" t="s">
        <v>23782</v>
      </c>
      <c r="K500" s="2" t="s">
        <v>2462</v>
      </c>
      <c r="L500" s="2" t="s">
        <v>7755</v>
      </c>
      <c r="M500" s="2">
        <v>53057</v>
      </c>
      <c r="N500" s="2">
        <v>43887</v>
      </c>
      <c r="O500" s="2" t="s">
        <v>2757</v>
      </c>
      <c r="P500" s="2">
        <v>0</v>
      </c>
      <c r="Q500" s="2" t="s">
        <v>14649</v>
      </c>
      <c r="R500" s="3" t="s">
        <v>19319</v>
      </c>
      <c r="S500" s="2">
        <v>457</v>
      </c>
      <c r="T500" s="2" t="s">
        <v>23647</v>
      </c>
      <c r="U500" s="2" t="s">
        <v>23694</v>
      </c>
      <c r="V500" s="2" t="s">
        <v>23759</v>
      </c>
      <c r="W500" s="2">
        <v>80000000</v>
      </c>
      <c r="X500" s="2">
        <v>2003</v>
      </c>
      <c r="Y500" s="2">
        <v>18000</v>
      </c>
      <c r="Z500" s="2">
        <v>5.6</v>
      </c>
      <c r="AA500" s="2">
        <v>2.35</v>
      </c>
      <c r="AB500" s="2">
        <v>0</v>
      </c>
    </row>
    <row r="501" spans="1:28" x14ac:dyDescent="0.3">
      <c r="A501" s="2" t="s">
        <v>28</v>
      </c>
      <c r="B501" s="2" t="s">
        <v>288</v>
      </c>
      <c r="C501" s="2">
        <v>79</v>
      </c>
      <c r="D501" s="2">
        <v>177</v>
      </c>
      <c r="E501" s="2">
        <v>0</v>
      </c>
      <c r="F501" s="2">
        <v>582</v>
      </c>
      <c r="G501" s="2" t="s">
        <v>2783</v>
      </c>
      <c r="H501" s="2">
        <v>766</v>
      </c>
      <c r="I501" s="2">
        <v>17593391</v>
      </c>
      <c r="J501" s="2" t="s">
        <v>23820</v>
      </c>
      <c r="K501" s="2" t="s">
        <v>3152</v>
      </c>
      <c r="L501" s="2" t="s">
        <v>7756</v>
      </c>
      <c r="M501" s="2">
        <v>56403</v>
      </c>
      <c r="N501" s="2">
        <v>4346</v>
      </c>
      <c r="O501" s="2" t="s">
        <v>4613</v>
      </c>
      <c r="P501" s="2">
        <v>1</v>
      </c>
      <c r="Q501" s="2" t="s">
        <v>14650</v>
      </c>
      <c r="R501" s="3" t="s">
        <v>19320</v>
      </c>
      <c r="S501" s="2">
        <v>376</v>
      </c>
      <c r="T501" s="2" t="s">
        <v>23647</v>
      </c>
      <c r="U501" s="2" t="s">
        <v>23694</v>
      </c>
      <c r="V501" s="2" t="s">
        <v>23762</v>
      </c>
      <c r="W501" s="2">
        <v>80000000</v>
      </c>
      <c r="X501" s="2">
        <v>1997</v>
      </c>
      <c r="Y501" s="2">
        <v>674</v>
      </c>
      <c r="Z501" s="2">
        <v>6</v>
      </c>
      <c r="AA501" s="2">
        <v>2.35</v>
      </c>
      <c r="AB501" s="2">
        <v>0</v>
      </c>
    </row>
    <row r="502" spans="1:28" x14ac:dyDescent="0.3">
      <c r="A502" s="2" t="s">
        <v>28</v>
      </c>
      <c r="B502" s="2" t="s">
        <v>113</v>
      </c>
      <c r="C502" s="2">
        <v>61</v>
      </c>
      <c r="D502" s="2">
        <v>97</v>
      </c>
      <c r="E502" s="2">
        <v>750</v>
      </c>
      <c r="F502" s="2">
        <v>231</v>
      </c>
      <c r="G502" s="2" t="s">
        <v>2784</v>
      </c>
      <c r="H502" s="2">
        <v>1000</v>
      </c>
      <c r="I502" s="2">
        <v>18318000</v>
      </c>
      <c r="J502" s="2" t="s">
        <v>23998</v>
      </c>
      <c r="K502" s="2" t="s">
        <v>2009</v>
      </c>
      <c r="L502" s="2" t="s">
        <v>7757</v>
      </c>
      <c r="M502" s="2">
        <v>24868</v>
      </c>
      <c r="N502" s="2">
        <v>2521</v>
      </c>
      <c r="O502" s="2" t="s">
        <v>12227</v>
      </c>
      <c r="P502" s="2">
        <v>0</v>
      </c>
      <c r="Q502" s="2" t="s">
        <v>14651</v>
      </c>
      <c r="R502" s="3" t="s">
        <v>19321</v>
      </c>
      <c r="S502" s="2">
        <v>216</v>
      </c>
      <c r="T502" s="2" t="s">
        <v>23647</v>
      </c>
      <c r="U502" s="2" t="s">
        <v>23698</v>
      </c>
      <c r="V502" s="2" t="s">
        <v>23761</v>
      </c>
      <c r="W502" s="2">
        <v>80000000</v>
      </c>
      <c r="X502" s="2">
        <v>1998</v>
      </c>
      <c r="Y502" s="2">
        <v>971</v>
      </c>
      <c r="Z502" s="2">
        <v>5.8</v>
      </c>
      <c r="AA502" s="2">
        <v>1.85</v>
      </c>
      <c r="AB502" s="2">
        <v>964</v>
      </c>
    </row>
    <row r="503" spans="1:28" x14ac:dyDescent="0.3">
      <c r="A503" s="2" t="s">
        <v>28</v>
      </c>
      <c r="B503" s="2" t="s">
        <v>138</v>
      </c>
      <c r="C503" s="2">
        <v>202</v>
      </c>
      <c r="D503" s="2">
        <v>106</v>
      </c>
      <c r="E503" s="2">
        <v>42</v>
      </c>
      <c r="F503" s="2">
        <v>612</v>
      </c>
      <c r="G503" s="2" t="s">
        <v>2785</v>
      </c>
      <c r="H503" s="2">
        <v>14000</v>
      </c>
      <c r="I503" s="2">
        <v>27356090</v>
      </c>
      <c r="J503" s="2" t="s">
        <v>23775</v>
      </c>
      <c r="K503" s="2" t="s">
        <v>2507</v>
      </c>
      <c r="L503" s="2" t="s">
        <v>7758</v>
      </c>
      <c r="M503" s="2">
        <v>58752</v>
      </c>
      <c r="N503" s="2">
        <v>16922</v>
      </c>
      <c r="O503" s="2" t="s">
        <v>12228</v>
      </c>
      <c r="P503" s="2">
        <v>0</v>
      </c>
      <c r="Q503" s="2" t="s">
        <v>14652</v>
      </c>
      <c r="R503" s="3" t="s">
        <v>19322</v>
      </c>
      <c r="S503" s="2">
        <v>117</v>
      </c>
      <c r="T503" s="2" t="s">
        <v>23647</v>
      </c>
      <c r="U503" s="2" t="s">
        <v>23694</v>
      </c>
      <c r="V503" s="2" t="s">
        <v>23759</v>
      </c>
      <c r="W503" s="2">
        <v>90000000</v>
      </c>
      <c r="X503" s="2">
        <v>2015</v>
      </c>
      <c r="Y503" s="2">
        <v>788</v>
      </c>
      <c r="Z503" s="2">
        <v>6</v>
      </c>
      <c r="AA503" s="2">
        <v>2.35</v>
      </c>
      <c r="AB503" s="2">
        <v>21000</v>
      </c>
    </row>
    <row r="504" spans="1:28" x14ac:dyDescent="0.3">
      <c r="A504" s="2" t="s">
        <v>28</v>
      </c>
      <c r="B504" s="2" t="s">
        <v>289</v>
      </c>
      <c r="C504" s="2">
        <v>145</v>
      </c>
      <c r="D504" s="2">
        <v>106</v>
      </c>
      <c r="E504" s="2">
        <v>14</v>
      </c>
      <c r="F504" s="2">
        <v>0</v>
      </c>
      <c r="G504" s="2" t="s">
        <v>2786</v>
      </c>
      <c r="H504" s="2">
        <v>2</v>
      </c>
      <c r="I504" s="2">
        <v>17473245</v>
      </c>
      <c r="J504" s="2" t="s">
        <v>24040</v>
      </c>
      <c r="K504" s="2" t="s">
        <v>6245</v>
      </c>
      <c r="L504" s="2" t="s">
        <v>7759</v>
      </c>
      <c r="M504" s="2">
        <v>47612</v>
      </c>
      <c r="N504" s="2">
        <v>2</v>
      </c>
      <c r="O504" s="2" t="s">
        <v>12229</v>
      </c>
      <c r="P504" s="2">
        <v>1</v>
      </c>
      <c r="Q504" s="2" t="s">
        <v>14653</v>
      </c>
      <c r="R504" s="3" t="s">
        <v>19323</v>
      </c>
      <c r="S504" s="2">
        <v>348</v>
      </c>
      <c r="T504" s="2" t="s">
        <v>23647</v>
      </c>
      <c r="U504" s="2" t="s">
        <v>23694</v>
      </c>
      <c r="V504" s="2" t="s">
        <v>23759</v>
      </c>
      <c r="W504" s="2">
        <v>70000000</v>
      </c>
      <c r="X504" s="2">
        <v>2000</v>
      </c>
      <c r="Y504" s="2">
        <v>0</v>
      </c>
      <c r="Z504" s="2">
        <v>5.7</v>
      </c>
      <c r="AA504" s="2">
        <v>2.35</v>
      </c>
      <c r="AB504" s="2">
        <v>995</v>
      </c>
    </row>
    <row r="505" spans="1:28" x14ac:dyDescent="0.3">
      <c r="A505" s="2" t="s">
        <v>28</v>
      </c>
      <c r="B505" s="2" t="s">
        <v>219</v>
      </c>
      <c r="C505" s="2">
        <v>101</v>
      </c>
      <c r="D505" s="2">
        <v>94</v>
      </c>
      <c r="E505" s="2">
        <v>0</v>
      </c>
      <c r="F505" s="2">
        <v>14</v>
      </c>
      <c r="G505" s="2" t="s">
        <v>7089</v>
      </c>
      <c r="H505" s="2">
        <v>563</v>
      </c>
      <c r="I505" s="2">
        <v>15131330</v>
      </c>
      <c r="J505" s="2" t="s">
        <v>23825</v>
      </c>
      <c r="K505" s="2" t="s">
        <v>3761</v>
      </c>
      <c r="L505" s="2" t="s">
        <v>7760</v>
      </c>
      <c r="M505" s="2">
        <v>25843</v>
      </c>
      <c r="N505" s="2">
        <v>683</v>
      </c>
      <c r="O505" s="2" t="s">
        <v>12230</v>
      </c>
      <c r="P505" s="2">
        <v>0</v>
      </c>
      <c r="Q505" s="2" t="s">
        <v>14654</v>
      </c>
      <c r="R505" s="3" t="s">
        <v>19324</v>
      </c>
      <c r="S505" s="2">
        <v>64</v>
      </c>
      <c r="T505" s="2" t="s">
        <v>23647</v>
      </c>
      <c r="U505" s="2" t="s">
        <v>23703</v>
      </c>
      <c r="V505" s="2" t="s">
        <v>23760</v>
      </c>
      <c r="W505" s="2">
        <v>86000000</v>
      </c>
      <c r="X505" s="2">
        <v>2006</v>
      </c>
      <c r="Y505" s="2">
        <v>80</v>
      </c>
      <c r="Z505" s="2">
        <v>6</v>
      </c>
      <c r="AA505" s="2">
        <v>2.35</v>
      </c>
      <c r="AB505" s="2">
        <v>941</v>
      </c>
    </row>
    <row r="506" spans="1:28" x14ac:dyDescent="0.3">
      <c r="A506" s="2" t="s">
        <v>28</v>
      </c>
      <c r="B506" s="2" t="s">
        <v>290</v>
      </c>
      <c r="C506" s="2">
        <v>113</v>
      </c>
      <c r="D506" s="2">
        <v>104</v>
      </c>
      <c r="E506" s="2">
        <v>63</v>
      </c>
      <c r="F506" s="2">
        <v>7</v>
      </c>
      <c r="G506" s="2" t="s">
        <v>290</v>
      </c>
      <c r="H506" s="2">
        <v>67</v>
      </c>
      <c r="I506" s="2">
        <v>19406406</v>
      </c>
      <c r="J506" s="2" t="s">
        <v>24044</v>
      </c>
      <c r="K506" s="2" t="s">
        <v>6246</v>
      </c>
      <c r="L506" s="2" t="s">
        <v>7761</v>
      </c>
      <c r="M506" s="2">
        <v>7630</v>
      </c>
      <c r="N506" s="2">
        <v>152</v>
      </c>
      <c r="O506" s="2" t="s">
        <v>12231</v>
      </c>
      <c r="P506" s="2">
        <v>0</v>
      </c>
      <c r="Q506" s="2" t="s">
        <v>14655</v>
      </c>
      <c r="R506" s="3" t="s">
        <v>19325</v>
      </c>
      <c r="S506" s="2">
        <v>42</v>
      </c>
      <c r="T506" s="2" t="s">
        <v>23649</v>
      </c>
      <c r="U506" s="2" t="s">
        <v>23703</v>
      </c>
      <c r="V506" s="2" t="s">
        <v>23761</v>
      </c>
      <c r="W506" s="2">
        <v>40000000</v>
      </c>
      <c r="X506" s="2">
        <v>2009</v>
      </c>
      <c r="Y506" s="2">
        <v>63</v>
      </c>
      <c r="Z506" s="2">
        <v>7.8</v>
      </c>
      <c r="AA506" s="2">
        <v>2.35</v>
      </c>
      <c r="AB506" s="2">
        <v>0</v>
      </c>
    </row>
    <row r="507" spans="1:28" x14ac:dyDescent="0.3">
      <c r="A507" s="2" t="s">
        <v>28</v>
      </c>
      <c r="B507" s="2" t="s">
        <v>205</v>
      </c>
      <c r="C507" s="2">
        <v>113</v>
      </c>
      <c r="D507" s="2">
        <v>102</v>
      </c>
      <c r="E507" s="2">
        <v>0</v>
      </c>
      <c r="F507" s="2">
        <v>212</v>
      </c>
      <c r="G507" s="2" t="s">
        <v>12181</v>
      </c>
      <c r="H507" s="2">
        <v>1000</v>
      </c>
      <c r="I507" s="2">
        <v>1891821</v>
      </c>
      <c r="J507" s="2" t="s">
        <v>23802</v>
      </c>
      <c r="K507" s="2" t="s">
        <v>2681</v>
      </c>
      <c r="L507" s="2" t="s">
        <v>7762</v>
      </c>
      <c r="M507" s="2">
        <v>16474</v>
      </c>
      <c r="N507" s="2">
        <v>1890</v>
      </c>
      <c r="O507" s="2" t="s">
        <v>12232</v>
      </c>
      <c r="P507" s="2">
        <v>0</v>
      </c>
      <c r="Q507" s="2" t="s">
        <v>14656</v>
      </c>
      <c r="R507" s="3" t="s">
        <v>19326</v>
      </c>
      <c r="S507" s="2">
        <v>301</v>
      </c>
      <c r="T507" s="2" t="s">
        <v>23647</v>
      </c>
      <c r="U507" s="2" t="s">
        <v>23695</v>
      </c>
      <c r="V507" s="2" t="s">
        <v>23759</v>
      </c>
      <c r="W507" s="2">
        <v>52000000</v>
      </c>
      <c r="X507" s="2">
        <v>2005</v>
      </c>
      <c r="Y507" s="2">
        <v>307</v>
      </c>
      <c r="Z507" s="2">
        <v>4.2</v>
      </c>
      <c r="AA507" s="2">
        <v>2.35</v>
      </c>
      <c r="AB507" s="2">
        <v>785</v>
      </c>
    </row>
    <row r="508" spans="1:28" x14ac:dyDescent="0.3">
      <c r="A508" s="2" t="s">
        <v>28</v>
      </c>
      <c r="B508" s="2" t="s">
        <v>244</v>
      </c>
      <c r="C508" s="2">
        <v>272</v>
      </c>
      <c r="D508" s="2">
        <v>105</v>
      </c>
      <c r="E508" s="2">
        <v>545</v>
      </c>
      <c r="F508" s="2">
        <v>74</v>
      </c>
      <c r="G508" s="2" t="s">
        <v>2789</v>
      </c>
      <c r="H508" s="2">
        <v>795</v>
      </c>
      <c r="I508" s="2">
        <v>23219748</v>
      </c>
      <c r="J508" s="2" t="s">
        <v>24045</v>
      </c>
      <c r="K508" s="2" t="s">
        <v>6247</v>
      </c>
      <c r="L508" s="2" t="s">
        <v>7763</v>
      </c>
      <c r="M508" s="2">
        <v>84508</v>
      </c>
      <c r="N508" s="2">
        <v>1099</v>
      </c>
      <c r="O508" s="2" t="s">
        <v>12233</v>
      </c>
      <c r="P508" s="2">
        <v>0</v>
      </c>
      <c r="Q508" s="2" t="s">
        <v>14657</v>
      </c>
      <c r="R508" s="3" t="s">
        <v>19327</v>
      </c>
      <c r="S508" s="2">
        <v>308</v>
      </c>
      <c r="T508" s="2" t="s">
        <v>23647</v>
      </c>
      <c r="U508" s="2" t="s">
        <v>23697</v>
      </c>
      <c r="V508" s="2" t="s">
        <v>23759</v>
      </c>
      <c r="W508" s="2">
        <v>80000000</v>
      </c>
      <c r="X508" s="2">
        <v>2014</v>
      </c>
      <c r="Y508" s="2">
        <v>172</v>
      </c>
      <c r="Z508" s="2">
        <v>5.6</v>
      </c>
      <c r="AA508" s="2">
        <v>2.35</v>
      </c>
      <c r="AB508" s="2">
        <v>20000</v>
      </c>
    </row>
    <row r="509" spans="1:28" x14ac:dyDescent="0.3">
      <c r="A509" s="2" t="s">
        <v>28</v>
      </c>
      <c r="B509" s="2" t="s">
        <v>291</v>
      </c>
      <c r="C509" s="2">
        <v>3</v>
      </c>
      <c r="D509" s="2">
        <v>89</v>
      </c>
      <c r="E509" s="2">
        <v>0</v>
      </c>
      <c r="F509" s="2">
        <v>20</v>
      </c>
      <c r="G509" s="2" t="s">
        <v>2790</v>
      </c>
      <c r="H509" s="2">
        <v>163</v>
      </c>
      <c r="J509" s="2" t="s">
        <v>24046</v>
      </c>
      <c r="K509" s="2" t="s">
        <v>6248</v>
      </c>
      <c r="L509" s="2" t="s">
        <v>7764</v>
      </c>
      <c r="M509" s="2">
        <v>230</v>
      </c>
      <c r="N509" s="2">
        <v>370</v>
      </c>
      <c r="O509" s="2" t="s">
        <v>12234</v>
      </c>
      <c r="P509" s="2">
        <v>0</v>
      </c>
      <c r="R509" s="3" t="s">
        <v>19328</v>
      </c>
      <c r="S509" s="2">
        <v>1</v>
      </c>
      <c r="T509" s="2" t="s">
        <v>23652</v>
      </c>
      <c r="U509" s="2" t="s">
        <v>23705</v>
      </c>
      <c r="V509" s="2" t="s">
        <v>23760</v>
      </c>
      <c r="W509" s="2">
        <v>8000000</v>
      </c>
      <c r="X509" s="2">
        <v>2015</v>
      </c>
      <c r="Y509" s="2">
        <v>94</v>
      </c>
      <c r="Z509" s="2">
        <v>4.4000000000000004</v>
      </c>
      <c r="AB509" s="2">
        <v>138</v>
      </c>
    </row>
    <row r="510" spans="1:28" x14ac:dyDescent="0.3">
      <c r="A510" s="2" t="s">
        <v>28</v>
      </c>
      <c r="B510" s="2" t="s">
        <v>114</v>
      </c>
      <c r="C510" s="2">
        <v>205</v>
      </c>
      <c r="D510" s="2">
        <v>135</v>
      </c>
      <c r="E510" s="2">
        <v>2000</v>
      </c>
      <c r="F510" s="2">
        <v>535</v>
      </c>
      <c r="G510" s="2" t="s">
        <v>2791</v>
      </c>
      <c r="H510" s="2">
        <v>1000</v>
      </c>
      <c r="I510" s="2">
        <v>170708996</v>
      </c>
      <c r="J510" s="2" t="s">
        <v>23902</v>
      </c>
      <c r="K510" s="2" t="s">
        <v>2009</v>
      </c>
      <c r="L510" s="2" t="s">
        <v>7765</v>
      </c>
      <c r="M510" s="2">
        <v>610568</v>
      </c>
      <c r="N510" s="2">
        <v>2827</v>
      </c>
      <c r="O510" s="2" t="s">
        <v>12102</v>
      </c>
      <c r="P510" s="2">
        <v>0</v>
      </c>
      <c r="Q510" s="2" t="s">
        <v>14658</v>
      </c>
      <c r="R510" s="3" t="s">
        <v>19329</v>
      </c>
      <c r="S510" s="2">
        <v>1171</v>
      </c>
      <c r="T510" s="2" t="s">
        <v>23647</v>
      </c>
      <c r="U510" s="2" t="s">
        <v>23694</v>
      </c>
      <c r="V510" s="2" t="s">
        <v>23759</v>
      </c>
      <c r="W510" s="2">
        <v>58000000</v>
      </c>
      <c r="X510" s="2">
        <v>2001</v>
      </c>
      <c r="Y510" s="2">
        <v>592</v>
      </c>
      <c r="Z510" s="2">
        <v>8.1999999999999993</v>
      </c>
      <c r="AA510" s="2">
        <v>1.85</v>
      </c>
      <c r="AB510" s="2">
        <v>29000</v>
      </c>
    </row>
    <row r="511" spans="1:28" x14ac:dyDescent="0.3">
      <c r="A511" s="2" t="s">
        <v>28</v>
      </c>
      <c r="B511" s="2" t="s">
        <v>249</v>
      </c>
      <c r="C511" s="2">
        <v>186</v>
      </c>
      <c r="D511" s="2">
        <v>73</v>
      </c>
      <c r="E511" s="2">
        <v>28</v>
      </c>
      <c r="F511" s="2">
        <v>847</v>
      </c>
      <c r="G511" s="2" t="s">
        <v>2630</v>
      </c>
      <c r="H511" s="2">
        <v>2000</v>
      </c>
      <c r="I511" s="2">
        <v>422783777</v>
      </c>
      <c r="J511" s="2" t="s">
        <v>24047</v>
      </c>
      <c r="K511" s="2" t="s">
        <v>2668</v>
      </c>
      <c r="L511" s="2" t="s">
        <v>7766</v>
      </c>
      <c r="M511" s="2">
        <v>644348</v>
      </c>
      <c r="N511" s="2">
        <v>6458</v>
      </c>
      <c r="O511" s="2" t="s">
        <v>12235</v>
      </c>
      <c r="P511" s="2">
        <v>0</v>
      </c>
      <c r="Q511" s="2" t="s">
        <v>14659</v>
      </c>
      <c r="R511" s="3" t="s">
        <v>19330</v>
      </c>
      <c r="S511" s="2">
        <v>656</v>
      </c>
      <c r="T511" s="2" t="s">
        <v>23647</v>
      </c>
      <c r="U511" s="2" t="s">
        <v>23694</v>
      </c>
      <c r="V511" s="2" t="s">
        <v>23761</v>
      </c>
      <c r="W511" s="2">
        <v>45000000</v>
      </c>
      <c r="X511" s="2">
        <v>1994</v>
      </c>
      <c r="Y511" s="2">
        <v>886</v>
      </c>
      <c r="Z511" s="2">
        <v>8.5</v>
      </c>
      <c r="AA511" s="2">
        <v>1.66</v>
      </c>
      <c r="AB511" s="2">
        <v>17000</v>
      </c>
    </row>
    <row r="512" spans="1:28" x14ac:dyDescent="0.3">
      <c r="A512" s="2" t="s">
        <v>28</v>
      </c>
      <c r="B512" s="2" t="s">
        <v>178</v>
      </c>
      <c r="C512" s="2">
        <v>178</v>
      </c>
      <c r="D512" s="2">
        <v>94</v>
      </c>
      <c r="E512" s="2">
        <v>62</v>
      </c>
      <c r="F512" s="2">
        <v>722</v>
      </c>
      <c r="G512" s="2" t="s">
        <v>2560</v>
      </c>
      <c r="H512" s="2">
        <v>14000</v>
      </c>
      <c r="I512" s="2">
        <v>103812241</v>
      </c>
      <c r="J512" s="2" t="s">
        <v>23789</v>
      </c>
      <c r="K512" s="2" t="s">
        <v>2571</v>
      </c>
      <c r="L512" s="2" t="s">
        <v>7767</v>
      </c>
      <c r="M512" s="2">
        <v>67296</v>
      </c>
      <c r="N512" s="2">
        <v>27842</v>
      </c>
      <c r="O512" s="2" t="s">
        <v>2923</v>
      </c>
      <c r="P512" s="2">
        <v>3</v>
      </c>
      <c r="Q512" s="2" t="s">
        <v>14660</v>
      </c>
      <c r="R512" s="3" t="s">
        <v>19331</v>
      </c>
      <c r="S512" s="2">
        <v>133</v>
      </c>
      <c r="T512" s="2" t="s">
        <v>23647</v>
      </c>
      <c r="U512" s="2" t="s">
        <v>23694</v>
      </c>
      <c r="V512" s="2" t="s">
        <v>23760</v>
      </c>
      <c r="W512" s="2">
        <v>79000000</v>
      </c>
      <c r="X512" s="2">
        <v>2012</v>
      </c>
      <c r="Y512" s="2">
        <v>12000</v>
      </c>
      <c r="Z512" s="2">
        <v>5.8</v>
      </c>
      <c r="AA512" s="2">
        <v>1.85</v>
      </c>
      <c r="AB512" s="2">
        <v>0</v>
      </c>
    </row>
    <row r="513" spans="1:28" x14ac:dyDescent="0.3">
      <c r="A513" s="2" t="s">
        <v>28</v>
      </c>
      <c r="B513" s="2" t="s">
        <v>292</v>
      </c>
      <c r="C513" s="2">
        <v>169</v>
      </c>
      <c r="D513" s="2">
        <v>95</v>
      </c>
      <c r="E513" s="2">
        <v>18</v>
      </c>
      <c r="F513" s="2">
        <v>18</v>
      </c>
      <c r="G513" s="2" t="s">
        <v>2792</v>
      </c>
      <c r="H513" s="2">
        <v>622</v>
      </c>
      <c r="I513" s="2">
        <v>119793567</v>
      </c>
      <c r="J513" s="2" t="s">
        <v>24048</v>
      </c>
      <c r="K513" s="2" t="s">
        <v>3943</v>
      </c>
      <c r="L513" s="2" t="s">
        <v>7768</v>
      </c>
      <c r="M513" s="2">
        <v>64387</v>
      </c>
      <c r="N513" s="2">
        <v>848</v>
      </c>
      <c r="O513" s="2" t="s">
        <v>12236</v>
      </c>
      <c r="P513" s="2">
        <v>0</v>
      </c>
      <c r="Q513" s="2" t="s">
        <v>14661</v>
      </c>
      <c r="R513" s="3" t="s">
        <v>19332</v>
      </c>
      <c r="S513" s="2">
        <v>85</v>
      </c>
      <c r="T513" s="2" t="s">
        <v>23647</v>
      </c>
      <c r="U513" s="2" t="s">
        <v>23694</v>
      </c>
      <c r="V513" s="2" t="s">
        <v>23760</v>
      </c>
      <c r="W513" s="2">
        <v>78000000</v>
      </c>
      <c r="X513" s="2">
        <v>2013</v>
      </c>
      <c r="Y513" s="2">
        <v>161</v>
      </c>
      <c r="Z513" s="2">
        <v>6.5</v>
      </c>
      <c r="AA513" s="2">
        <v>2.35</v>
      </c>
      <c r="AB513" s="2">
        <v>15000</v>
      </c>
    </row>
    <row r="514" spans="1:28" x14ac:dyDescent="0.3">
      <c r="A514" s="2" t="s">
        <v>28</v>
      </c>
      <c r="B514" s="2" t="s">
        <v>55</v>
      </c>
      <c r="C514" s="2">
        <v>210</v>
      </c>
      <c r="D514" s="2">
        <v>124</v>
      </c>
      <c r="E514" s="2">
        <v>420</v>
      </c>
      <c r="F514" s="2">
        <v>876</v>
      </c>
      <c r="G514" s="2" t="s">
        <v>2550</v>
      </c>
      <c r="H514" s="2">
        <v>22000</v>
      </c>
      <c r="I514" s="2">
        <v>92930005</v>
      </c>
      <c r="J514" s="2" t="s">
        <v>23969</v>
      </c>
      <c r="K514" s="2" t="s">
        <v>2512</v>
      </c>
      <c r="L514" s="2" t="s">
        <v>7769</v>
      </c>
      <c r="M514" s="2">
        <v>204063</v>
      </c>
      <c r="N514" s="2">
        <v>35867</v>
      </c>
      <c r="O514" s="2" t="s">
        <v>3606</v>
      </c>
      <c r="P514" s="2">
        <v>0</v>
      </c>
      <c r="Q514" s="2" t="s">
        <v>14662</v>
      </c>
      <c r="R514" s="3" t="s">
        <v>19333</v>
      </c>
      <c r="S514" s="2">
        <v>764</v>
      </c>
      <c r="T514" s="2" t="s">
        <v>23647</v>
      </c>
      <c r="U514" s="2" t="s">
        <v>23701</v>
      </c>
      <c r="V514" s="2" t="s">
        <v>23762</v>
      </c>
      <c r="W514" s="2">
        <v>78000000</v>
      </c>
      <c r="X514" s="2">
        <v>2002</v>
      </c>
      <c r="Y514" s="2">
        <v>12000</v>
      </c>
      <c r="Z514" s="2">
        <v>7.2</v>
      </c>
      <c r="AA514" s="2">
        <v>2.35</v>
      </c>
      <c r="AB514" s="2">
        <v>0</v>
      </c>
    </row>
    <row r="515" spans="1:28" x14ac:dyDescent="0.3">
      <c r="A515" s="2" t="s">
        <v>28</v>
      </c>
      <c r="B515" s="2" t="s">
        <v>120</v>
      </c>
      <c r="C515" s="2">
        <v>140</v>
      </c>
      <c r="D515" s="2">
        <v>136</v>
      </c>
      <c r="E515" s="2">
        <v>394</v>
      </c>
      <c r="F515" s="2">
        <v>1000</v>
      </c>
      <c r="G515" s="2" t="s">
        <v>2778</v>
      </c>
      <c r="H515" s="2">
        <v>24000</v>
      </c>
      <c r="I515" s="2">
        <v>67286731</v>
      </c>
      <c r="J515" s="2" t="s">
        <v>23787</v>
      </c>
      <c r="K515" s="2" t="s">
        <v>6195</v>
      </c>
      <c r="L515" s="2" t="s">
        <v>7770</v>
      </c>
      <c r="M515" s="2">
        <v>67856</v>
      </c>
      <c r="N515" s="2">
        <v>36925</v>
      </c>
      <c r="O515" s="2" t="s">
        <v>2565</v>
      </c>
      <c r="P515" s="2">
        <v>1</v>
      </c>
      <c r="Q515" s="2" t="s">
        <v>14663</v>
      </c>
      <c r="R515" s="3" t="s">
        <v>19334</v>
      </c>
      <c r="S515" s="2">
        <v>345</v>
      </c>
      <c r="T515" s="2" t="s">
        <v>23647</v>
      </c>
      <c r="U515" s="2" t="s">
        <v>23694</v>
      </c>
      <c r="V515" s="2" t="s">
        <v>23759</v>
      </c>
      <c r="W515" s="2">
        <v>100000000</v>
      </c>
      <c r="X515" s="2">
        <v>2004</v>
      </c>
      <c r="Y515" s="2">
        <v>10000</v>
      </c>
      <c r="Z515" s="2">
        <v>6.7</v>
      </c>
      <c r="AA515" s="2">
        <v>2.35</v>
      </c>
      <c r="AB515" s="2">
        <v>0</v>
      </c>
    </row>
    <row r="516" spans="1:28" x14ac:dyDescent="0.3">
      <c r="A516" s="2" t="s">
        <v>28</v>
      </c>
      <c r="B516" s="2" t="s">
        <v>234</v>
      </c>
      <c r="C516" s="2">
        <v>156</v>
      </c>
      <c r="D516" s="2">
        <v>91</v>
      </c>
      <c r="E516" s="2">
        <v>221</v>
      </c>
      <c r="F516" s="2">
        <v>553</v>
      </c>
      <c r="G516" s="2" t="s">
        <v>2700</v>
      </c>
      <c r="H516" s="2">
        <v>14000</v>
      </c>
      <c r="I516" s="2">
        <v>74158157</v>
      </c>
      <c r="J516" s="2" t="s">
        <v>5447</v>
      </c>
      <c r="K516" s="2" t="s">
        <v>2951</v>
      </c>
      <c r="L516" s="2" t="s">
        <v>7771</v>
      </c>
      <c r="M516" s="2">
        <v>60370</v>
      </c>
      <c r="N516" s="2">
        <v>27405</v>
      </c>
      <c r="O516" s="2" t="s">
        <v>6378</v>
      </c>
      <c r="P516" s="2">
        <v>2</v>
      </c>
      <c r="Q516" s="2" t="s">
        <v>14664</v>
      </c>
      <c r="R516" s="3" t="s">
        <v>19335</v>
      </c>
      <c r="S516" s="2">
        <v>264</v>
      </c>
      <c r="T516" s="2" t="s">
        <v>23647</v>
      </c>
      <c r="U516" s="2" t="s">
        <v>23694</v>
      </c>
      <c r="V516" s="2" t="s">
        <v>23760</v>
      </c>
      <c r="W516" s="2">
        <v>79000000</v>
      </c>
      <c r="X516" s="2">
        <v>2011</v>
      </c>
      <c r="Y516" s="2">
        <v>11000</v>
      </c>
      <c r="Z516" s="2">
        <v>3.4</v>
      </c>
      <c r="AA516" s="2">
        <v>1.85</v>
      </c>
      <c r="AB516" s="2">
        <v>0</v>
      </c>
    </row>
    <row r="517" spans="1:28" x14ac:dyDescent="0.3">
      <c r="A517" s="2" t="s">
        <v>28</v>
      </c>
      <c r="B517" s="2" t="s">
        <v>293</v>
      </c>
      <c r="C517" s="2">
        <v>150</v>
      </c>
      <c r="D517" s="2">
        <v>107</v>
      </c>
      <c r="E517" s="2">
        <v>309</v>
      </c>
      <c r="F517" s="2">
        <v>771</v>
      </c>
      <c r="G517" s="2" t="s">
        <v>2683</v>
      </c>
      <c r="H517" s="2">
        <v>23000</v>
      </c>
      <c r="I517" s="2">
        <v>127083765</v>
      </c>
      <c r="J517" s="2" t="s">
        <v>23801</v>
      </c>
      <c r="K517" s="2" t="s">
        <v>2462</v>
      </c>
      <c r="L517" s="2" t="s">
        <v>7772</v>
      </c>
      <c r="M517" s="2">
        <v>191912</v>
      </c>
      <c r="N517" s="2">
        <v>25296</v>
      </c>
      <c r="O517" s="2" t="s">
        <v>12237</v>
      </c>
      <c r="P517" s="2">
        <v>5</v>
      </c>
      <c r="Q517" s="2" t="s">
        <v>14665</v>
      </c>
      <c r="R517" s="3" t="s">
        <v>19336</v>
      </c>
      <c r="S517" s="2">
        <v>370</v>
      </c>
      <c r="T517" s="2" t="s">
        <v>23647</v>
      </c>
      <c r="U517" s="2" t="s">
        <v>23694</v>
      </c>
      <c r="V517" s="2" t="s">
        <v>23759</v>
      </c>
      <c r="W517" s="2">
        <v>76000000</v>
      </c>
      <c r="X517" s="2">
        <v>2003</v>
      </c>
      <c r="Y517" s="2">
        <v>787</v>
      </c>
      <c r="Z517" s="2">
        <v>5.9</v>
      </c>
      <c r="AA517" s="2">
        <v>2.35</v>
      </c>
      <c r="AB517" s="2">
        <v>0</v>
      </c>
    </row>
    <row r="518" spans="1:28" x14ac:dyDescent="0.3">
      <c r="A518" s="2" t="s">
        <v>28</v>
      </c>
      <c r="B518" s="2" t="s">
        <v>146</v>
      </c>
      <c r="C518" s="2">
        <v>119</v>
      </c>
      <c r="D518" s="2">
        <v>108</v>
      </c>
      <c r="E518" s="2">
        <v>54</v>
      </c>
      <c r="F518" s="2">
        <v>6000</v>
      </c>
      <c r="G518" s="2" t="s">
        <v>2431</v>
      </c>
      <c r="H518" s="2">
        <v>12000</v>
      </c>
      <c r="I518" s="2">
        <v>1339152</v>
      </c>
      <c r="J518" s="2" t="s">
        <v>24049</v>
      </c>
      <c r="K518" s="2" t="s">
        <v>2483</v>
      </c>
      <c r="L518" s="2" t="s">
        <v>7773</v>
      </c>
      <c r="M518" s="2">
        <v>28276</v>
      </c>
      <c r="N518" s="2">
        <v>30230</v>
      </c>
      <c r="O518" s="2" t="s">
        <v>6478</v>
      </c>
      <c r="P518" s="2">
        <v>1</v>
      </c>
      <c r="Q518" s="2" t="s">
        <v>14666</v>
      </c>
      <c r="R518" s="3" t="s">
        <v>19337</v>
      </c>
      <c r="S518" s="2">
        <v>64</v>
      </c>
      <c r="T518" s="2" t="s">
        <v>23647</v>
      </c>
      <c r="U518" s="2" t="s">
        <v>23703</v>
      </c>
      <c r="V518" s="2" t="s">
        <v>23760</v>
      </c>
      <c r="W518" s="2">
        <v>81200000</v>
      </c>
      <c r="X518" s="2">
        <v>2015</v>
      </c>
      <c r="Y518" s="2">
        <v>11000</v>
      </c>
      <c r="Z518" s="2">
        <v>7.8</v>
      </c>
      <c r="AA518" s="2">
        <v>2.35</v>
      </c>
      <c r="AB518" s="2">
        <v>31000</v>
      </c>
    </row>
    <row r="519" spans="1:28" x14ac:dyDescent="0.3">
      <c r="A519" s="2" t="s">
        <v>28</v>
      </c>
      <c r="B519" s="2" t="s">
        <v>294</v>
      </c>
      <c r="C519" s="2">
        <v>232</v>
      </c>
      <c r="D519" s="2">
        <v>99</v>
      </c>
      <c r="E519" s="2">
        <v>101</v>
      </c>
      <c r="F519" s="2">
        <v>327</v>
      </c>
      <c r="G519" s="2" t="s">
        <v>2793</v>
      </c>
      <c r="H519" s="2">
        <v>1000</v>
      </c>
      <c r="I519" s="2">
        <v>15071514</v>
      </c>
      <c r="J519" s="2" t="s">
        <v>24050</v>
      </c>
      <c r="K519" s="2" t="s">
        <v>2925</v>
      </c>
      <c r="L519" s="2" t="s">
        <v>7774</v>
      </c>
      <c r="M519" s="2">
        <v>65037</v>
      </c>
      <c r="N519" s="2">
        <v>2323</v>
      </c>
      <c r="O519" s="2" t="s">
        <v>3677</v>
      </c>
      <c r="P519" s="2">
        <v>2</v>
      </c>
      <c r="Q519" s="2" t="s">
        <v>14667</v>
      </c>
      <c r="R519" s="3" t="s">
        <v>19338</v>
      </c>
      <c r="S519" s="2">
        <v>273</v>
      </c>
      <c r="T519" s="2" t="s">
        <v>23647</v>
      </c>
      <c r="U519" s="2" t="s">
        <v>23694</v>
      </c>
      <c r="V519" s="2" t="s">
        <v>23759</v>
      </c>
      <c r="W519" s="2">
        <v>80000000</v>
      </c>
      <c r="X519" s="2">
        <v>2007</v>
      </c>
      <c r="Y519" s="2">
        <v>422</v>
      </c>
      <c r="Z519" s="2">
        <v>5.9</v>
      </c>
      <c r="AA519" s="2">
        <v>1.85</v>
      </c>
      <c r="AB519" s="2">
        <v>0</v>
      </c>
    </row>
    <row r="520" spans="1:28" x14ac:dyDescent="0.3">
      <c r="A520" s="2" t="s">
        <v>28</v>
      </c>
      <c r="B520" s="2" t="s">
        <v>24051</v>
      </c>
      <c r="C520" s="2">
        <v>49</v>
      </c>
      <c r="D520" s="2">
        <v>92</v>
      </c>
      <c r="E520" s="2">
        <v>5</v>
      </c>
      <c r="F520" s="2">
        <v>924</v>
      </c>
      <c r="G520" s="2" t="s">
        <v>2794</v>
      </c>
      <c r="H520" s="2">
        <v>22000</v>
      </c>
      <c r="I520" s="2">
        <v>26000610</v>
      </c>
      <c r="J520" s="2" t="s">
        <v>23798</v>
      </c>
      <c r="K520" s="2" t="s">
        <v>2854</v>
      </c>
      <c r="L520" s="2" t="s">
        <v>7775</v>
      </c>
      <c r="M520" s="2">
        <v>16611</v>
      </c>
      <c r="N520" s="2">
        <v>28050</v>
      </c>
      <c r="O520" s="2" t="s">
        <v>6313</v>
      </c>
      <c r="P520" s="2">
        <v>0</v>
      </c>
      <c r="Q520" s="2" t="s">
        <v>14668</v>
      </c>
      <c r="R520" s="3" t="s">
        <v>19339</v>
      </c>
      <c r="S520" s="2">
        <v>197</v>
      </c>
      <c r="T520" s="2" t="s">
        <v>23647</v>
      </c>
      <c r="U520" s="2" t="s">
        <v>23694</v>
      </c>
      <c r="V520" s="2" t="s">
        <v>23760</v>
      </c>
      <c r="W520" s="2">
        <v>76000000</v>
      </c>
      <c r="X520" s="2">
        <v>2000</v>
      </c>
      <c r="Y520" s="2">
        <v>1000</v>
      </c>
      <c r="Z520" s="2">
        <v>4.0999999999999996</v>
      </c>
      <c r="AA520" s="2">
        <v>1.85</v>
      </c>
      <c r="AB520" s="2">
        <v>413</v>
      </c>
    </row>
    <row r="521" spans="1:28" x14ac:dyDescent="0.3">
      <c r="A521" s="2" t="s">
        <v>28</v>
      </c>
      <c r="B521" s="2" t="s">
        <v>296</v>
      </c>
      <c r="C521" s="2">
        <v>165</v>
      </c>
      <c r="D521" s="2">
        <v>87</v>
      </c>
      <c r="E521" s="2">
        <v>11</v>
      </c>
      <c r="F521" s="2">
        <v>745</v>
      </c>
      <c r="G521" s="2" t="s">
        <v>2795</v>
      </c>
      <c r="H521" s="2">
        <v>1000</v>
      </c>
      <c r="I521" s="2">
        <v>323505540</v>
      </c>
      <c r="J521" s="2" t="s">
        <v>24052</v>
      </c>
      <c r="K521" s="2" t="s">
        <v>2628</v>
      </c>
      <c r="L521" s="2" t="s">
        <v>7776</v>
      </c>
      <c r="M521" s="2">
        <v>24407</v>
      </c>
      <c r="N521" s="2">
        <v>4782</v>
      </c>
      <c r="O521" s="2" t="s">
        <v>1152</v>
      </c>
      <c r="P521" s="2">
        <v>0</v>
      </c>
      <c r="Q521" s="2" t="s">
        <v>14669</v>
      </c>
      <c r="R521" s="3" t="s">
        <v>19340</v>
      </c>
      <c r="S521" s="2">
        <v>155</v>
      </c>
      <c r="T521" s="2" t="s">
        <v>23647</v>
      </c>
      <c r="U521" s="2" t="s">
        <v>23700</v>
      </c>
      <c r="V521" s="2" t="s">
        <v>23760</v>
      </c>
      <c r="W521" s="2">
        <v>75000000</v>
      </c>
      <c r="X521" s="2">
        <v>2016</v>
      </c>
      <c r="Y521" s="2">
        <v>904</v>
      </c>
      <c r="Z521" s="2">
        <v>6.8</v>
      </c>
      <c r="AA521" s="2">
        <v>1.85</v>
      </c>
      <c r="AB521" s="2">
        <v>36000</v>
      </c>
    </row>
    <row r="522" spans="1:28" x14ac:dyDescent="0.3">
      <c r="A522" s="2" t="s">
        <v>29</v>
      </c>
      <c r="B522" s="2" t="s">
        <v>297</v>
      </c>
      <c r="C522" s="2">
        <v>202</v>
      </c>
      <c r="D522" s="2">
        <v>110</v>
      </c>
      <c r="E522" s="2">
        <v>45</v>
      </c>
      <c r="F522" s="2">
        <v>845</v>
      </c>
      <c r="G522" s="2" t="s">
        <v>2796</v>
      </c>
      <c r="H522" s="2">
        <v>1000</v>
      </c>
      <c r="I522" s="2">
        <v>66462600</v>
      </c>
      <c r="J522" s="2" t="s">
        <v>23774</v>
      </c>
      <c r="K522" s="2" t="s">
        <v>2511</v>
      </c>
      <c r="L522" s="2" t="s">
        <v>7777</v>
      </c>
      <c r="M522" s="2">
        <v>141533</v>
      </c>
      <c r="N522" s="2">
        <v>4714</v>
      </c>
      <c r="O522" s="2" t="s">
        <v>2822</v>
      </c>
      <c r="P522" s="2">
        <v>3</v>
      </c>
      <c r="Q522" s="2" t="s">
        <v>14670</v>
      </c>
      <c r="R522" s="3" t="s">
        <v>19341</v>
      </c>
      <c r="S522" s="2">
        <v>786</v>
      </c>
      <c r="T522" s="2" t="s">
        <v>23647</v>
      </c>
      <c r="U522" s="2" t="s">
        <v>23694</v>
      </c>
      <c r="V522" s="2" t="s">
        <v>23759</v>
      </c>
      <c r="W522" s="2">
        <v>78000000</v>
      </c>
      <c r="X522" s="2">
        <v>2003</v>
      </c>
      <c r="Y522" s="2">
        <v>872</v>
      </c>
      <c r="Z522" s="2">
        <v>5.8</v>
      </c>
      <c r="AA522" s="2">
        <v>2.35</v>
      </c>
      <c r="AB522" s="2">
        <v>0</v>
      </c>
    </row>
    <row r="523" spans="1:28" x14ac:dyDescent="0.3">
      <c r="A523" s="2" t="s">
        <v>28</v>
      </c>
      <c r="B523" s="2" t="s">
        <v>298</v>
      </c>
      <c r="C523" s="2">
        <v>306</v>
      </c>
      <c r="D523" s="2">
        <v>98</v>
      </c>
      <c r="E523" s="2">
        <v>275</v>
      </c>
      <c r="F523" s="2">
        <v>1000</v>
      </c>
      <c r="G523" s="2" t="s">
        <v>2797</v>
      </c>
      <c r="H523" s="2">
        <v>7000</v>
      </c>
      <c r="I523" s="2">
        <v>368049635</v>
      </c>
      <c r="J523" s="2" t="s">
        <v>23966</v>
      </c>
      <c r="K523" s="2" t="s">
        <v>2743</v>
      </c>
      <c r="L523" s="2" t="s">
        <v>7778</v>
      </c>
      <c r="M523" s="2">
        <v>286877</v>
      </c>
      <c r="N523" s="2">
        <v>11905</v>
      </c>
      <c r="O523" s="2" t="s">
        <v>2628</v>
      </c>
      <c r="P523" s="2">
        <v>0</v>
      </c>
      <c r="Q523" s="2" t="s">
        <v>14671</v>
      </c>
      <c r="R523" s="3" t="s">
        <v>19342</v>
      </c>
      <c r="S523" s="2">
        <v>284</v>
      </c>
      <c r="T523" s="2" t="s">
        <v>23647</v>
      </c>
      <c r="U523" s="2" t="s">
        <v>23694</v>
      </c>
      <c r="V523" s="2" t="s">
        <v>23760</v>
      </c>
      <c r="W523" s="2">
        <v>76000000</v>
      </c>
      <c r="X523" s="2">
        <v>2013</v>
      </c>
      <c r="Y523" s="2">
        <v>2000</v>
      </c>
      <c r="Z523" s="2">
        <v>7.5</v>
      </c>
      <c r="AA523" s="2">
        <v>1.85</v>
      </c>
      <c r="AB523" s="2">
        <v>56000</v>
      </c>
    </row>
    <row r="524" spans="1:28" x14ac:dyDescent="0.3">
      <c r="A524" s="2" t="s">
        <v>28</v>
      </c>
      <c r="B524" s="2" t="s">
        <v>72</v>
      </c>
      <c r="C524" s="2">
        <v>185</v>
      </c>
      <c r="D524" s="2">
        <v>154</v>
      </c>
      <c r="E524" s="2">
        <v>776</v>
      </c>
      <c r="F524" s="2">
        <v>933</v>
      </c>
      <c r="G524" s="2" t="s">
        <v>2615</v>
      </c>
      <c r="H524" s="2">
        <v>10000</v>
      </c>
      <c r="I524" s="2">
        <v>306124059</v>
      </c>
      <c r="J524" s="2" t="s">
        <v>23782</v>
      </c>
      <c r="K524" s="2" t="s">
        <v>2952</v>
      </c>
      <c r="L524" s="2" t="s">
        <v>7779</v>
      </c>
      <c r="M524" s="2">
        <v>430055</v>
      </c>
      <c r="N524" s="2">
        <v>16785</v>
      </c>
      <c r="O524" s="2" t="s">
        <v>6513</v>
      </c>
      <c r="P524" s="2">
        <v>0</v>
      </c>
      <c r="Q524" s="2" t="s">
        <v>14672</v>
      </c>
      <c r="R524" s="3" t="s">
        <v>19343</v>
      </c>
      <c r="S524" s="2">
        <v>856</v>
      </c>
      <c r="T524" s="2" t="s">
        <v>23647</v>
      </c>
      <c r="U524" s="2" t="s">
        <v>23694</v>
      </c>
      <c r="V524" s="2" t="s">
        <v>23759</v>
      </c>
      <c r="W524" s="2">
        <v>75000000</v>
      </c>
      <c r="X524" s="2">
        <v>1996</v>
      </c>
      <c r="Y524" s="2">
        <v>2000</v>
      </c>
      <c r="Z524" s="2">
        <v>6.9</v>
      </c>
      <c r="AA524" s="2">
        <v>2.35</v>
      </c>
      <c r="AB524" s="2">
        <v>16000</v>
      </c>
    </row>
    <row r="525" spans="1:28" x14ac:dyDescent="0.3">
      <c r="A525" s="2" t="s">
        <v>28</v>
      </c>
      <c r="B525" s="2" t="s">
        <v>68</v>
      </c>
      <c r="C525" s="2">
        <v>177</v>
      </c>
      <c r="D525" s="2">
        <v>129</v>
      </c>
      <c r="E525" s="2">
        <v>14000</v>
      </c>
      <c r="F525" s="2">
        <v>227</v>
      </c>
      <c r="G525" s="2" t="s">
        <v>2798</v>
      </c>
      <c r="H525" s="2">
        <v>610</v>
      </c>
      <c r="I525" s="2">
        <v>229074524</v>
      </c>
      <c r="J525" s="2" t="s">
        <v>23782</v>
      </c>
      <c r="K525" s="2" t="s">
        <v>2904</v>
      </c>
      <c r="L525" s="2" t="s">
        <v>7780</v>
      </c>
      <c r="M525" s="2">
        <v>278362</v>
      </c>
      <c r="N525" s="2">
        <v>1635</v>
      </c>
      <c r="O525" s="2" t="s">
        <v>12238</v>
      </c>
      <c r="P525" s="2">
        <v>0</v>
      </c>
      <c r="Q525" s="2" t="s">
        <v>14673</v>
      </c>
      <c r="R525" s="3" t="s">
        <v>19344</v>
      </c>
      <c r="S525" s="2">
        <v>552</v>
      </c>
      <c r="T525" s="2" t="s">
        <v>23647</v>
      </c>
      <c r="U525" s="2" t="s">
        <v>23694</v>
      </c>
      <c r="V525" s="2" t="s">
        <v>23759</v>
      </c>
      <c r="W525" s="2">
        <v>73000000</v>
      </c>
      <c r="X525" s="2">
        <v>1997</v>
      </c>
      <c r="Y525" s="2">
        <v>506</v>
      </c>
      <c r="Z525" s="2">
        <v>6.5</v>
      </c>
      <c r="AA525" s="2">
        <v>1.85</v>
      </c>
      <c r="AB525" s="2">
        <v>0</v>
      </c>
    </row>
    <row r="526" spans="1:28" x14ac:dyDescent="0.3">
      <c r="A526" s="2" t="s">
        <v>28</v>
      </c>
      <c r="B526" s="2" t="s">
        <v>109</v>
      </c>
      <c r="C526" s="2">
        <v>181</v>
      </c>
      <c r="D526" s="2">
        <v>86</v>
      </c>
      <c r="E526" s="2">
        <v>35</v>
      </c>
      <c r="F526" s="2">
        <v>179</v>
      </c>
      <c r="G526" s="2" t="s">
        <v>6282</v>
      </c>
      <c r="H526" s="2">
        <v>851</v>
      </c>
      <c r="I526" s="2">
        <v>193136719</v>
      </c>
      <c r="J526" s="2" t="s">
        <v>23809</v>
      </c>
      <c r="K526" s="2" t="s">
        <v>2524</v>
      </c>
      <c r="L526" s="2" t="s">
        <v>7781</v>
      </c>
      <c r="M526" s="2">
        <v>266636</v>
      </c>
      <c r="N526" s="2">
        <v>1777</v>
      </c>
      <c r="O526" s="2" t="s">
        <v>12124</v>
      </c>
      <c r="P526" s="2">
        <v>0</v>
      </c>
      <c r="Q526" s="2" t="s">
        <v>14674</v>
      </c>
      <c r="R526" s="3" t="s">
        <v>19345</v>
      </c>
      <c r="S526" s="2">
        <v>385</v>
      </c>
      <c r="T526" s="2" t="s">
        <v>23647</v>
      </c>
      <c r="U526" s="2" t="s">
        <v>23694</v>
      </c>
      <c r="V526" s="2" t="s">
        <v>23760</v>
      </c>
      <c r="W526" s="2">
        <v>75000000</v>
      </c>
      <c r="X526" s="2">
        <v>2005</v>
      </c>
      <c r="Y526" s="2">
        <v>436</v>
      </c>
      <c r="Z526" s="2">
        <v>6.9</v>
      </c>
      <c r="AA526" s="2">
        <v>1.85</v>
      </c>
      <c r="AB526" s="2">
        <v>0</v>
      </c>
    </row>
    <row r="527" spans="1:28" x14ac:dyDescent="0.3">
      <c r="A527" s="2" t="s">
        <v>28</v>
      </c>
      <c r="B527" s="2" t="s">
        <v>151</v>
      </c>
      <c r="C527" s="2">
        <v>372</v>
      </c>
      <c r="D527" s="2">
        <v>109</v>
      </c>
      <c r="E527" s="2">
        <v>0</v>
      </c>
      <c r="F527" s="2">
        <v>18</v>
      </c>
      <c r="G527" s="2" t="s">
        <v>2800</v>
      </c>
      <c r="H527" s="2">
        <v>16000</v>
      </c>
      <c r="I527" s="2">
        <v>35286428</v>
      </c>
      <c r="J527" s="2" t="s">
        <v>24023</v>
      </c>
      <c r="K527" s="2" t="s">
        <v>6204</v>
      </c>
      <c r="L527" s="2" t="s">
        <v>7782</v>
      </c>
      <c r="M527" s="2">
        <v>361767</v>
      </c>
      <c r="N527" s="2">
        <v>16479</v>
      </c>
      <c r="O527" s="2" t="s">
        <v>12239</v>
      </c>
      <c r="P527" s="2">
        <v>0</v>
      </c>
      <c r="Q527" s="2" t="s">
        <v>14675</v>
      </c>
      <c r="R527" s="3" t="s">
        <v>19346</v>
      </c>
      <c r="S527" s="2">
        <v>1206</v>
      </c>
      <c r="T527" s="2" t="s">
        <v>23647</v>
      </c>
      <c r="U527" s="2" t="s">
        <v>23694</v>
      </c>
      <c r="V527" s="2" t="s">
        <v>23762</v>
      </c>
      <c r="W527" s="2">
        <v>76000000</v>
      </c>
      <c r="X527" s="2">
        <v>2006</v>
      </c>
      <c r="Y527" s="2">
        <v>430</v>
      </c>
      <c r="Z527" s="2">
        <v>7.9</v>
      </c>
      <c r="AA527" s="2">
        <v>1.85</v>
      </c>
      <c r="AB527" s="2">
        <v>17000</v>
      </c>
    </row>
    <row r="528" spans="1:28" x14ac:dyDescent="0.3">
      <c r="A528" s="2" t="s">
        <v>28</v>
      </c>
      <c r="B528" s="2" t="s">
        <v>41</v>
      </c>
      <c r="C528" s="2">
        <v>290</v>
      </c>
      <c r="D528" s="2">
        <v>104</v>
      </c>
      <c r="E528" s="2">
        <v>0</v>
      </c>
      <c r="F528" s="2">
        <v>505</v>
      </c>
      <c r="G528" s="2" t="s">
        <v>2801</v>
      </c>
      <c r="H528" s="2">
        <v>20000</v>
      </c>
      <c r="I528" s="2">
        <v>157299717</v>
      </c>
      <c r="J528" s="2" t="s">
        <v>23782</v>
      </c>
      <c r="K528" s="2" t="s">
        <v>2717</v>
      </c>
      <c r="L528" s="2" t="s">
        <v>7783</v>
      </c>
      <c r="M528" s="2">
        <v>452928</v>
      </c>
      <c r="N528" s="2">
        <v>21397</v>
      </c>
      <c r="O528" s="2" t="s">
        <v>2587</v>
      </c>
      <c r="P528" s="2">
        <v>0</v>
      </c>
      <c r="Q528" s="2" t="s">
        <v>14676</v>
      </c>
      <c r="R528" s="3" t="s">
        <v>19347</v>
      </c>
      <c r="S528" s="2">
        <v>1401</v>
      </c>
      <c r="T528" s="2" t="s">
        <v>23647</v>
      </c>
      <c r="U528" s="2" t="s">
        <v>23694</v>
      </c>
      <c r="V528" s="2" t="s">
        <v>23759</v>
      </c>
      <c r="W528" s="2">
        <v>75000000</v>
      </c>
      <c r="X528" s="2">
        <v>2000</v>
      </c>
      <c r="Y528" s="2">
        <v>764</v>
      </c>
      <c r="Z528" s="2">
        <v>7.4</v>
      </c>
      <c r="AA528" s="2">
        <v>2.35</v>
      </c>
      <c r="AB528" s="2">
        <v>0</v>
      </c>
    </row>
    <row r="529" spans="1:28" x14ac:dyDescent="0.3">
      <c r="A529" s="2" t="s">
        <v>28</v>
      </c>
      <c r="B529" s="2" t="s">
        <v>232</v>
      </c>
      <c r="C529" s="2">
        <v>316</v>
      </c>
      <c r="D529" s="2">
        <v>110</v>
      </c>
      <c r="E529" s="2">
        <v>335</v>
      </c>
      <c r="F529" s="2">
        <v>988</v>
      </c>
      <c r="G529" s="2" t="s">
        <v>2488</v>
      </c>
      <c r="H529" s="2">
        <v>11000</v>
      </c>
      <c r="I529" s="2">
        <v>134568845</v>
      </c>
      <c r="J529" s="2" t="s">
        <v>24053</v>
      </c>
      <c r="K529" s="2" t="s">
        <v>353</v>
      </c>
      <c r="L529" s="2" t="s">
        <v>7784</v>
      </c>
      <c r="M529" s="2">
        <v>299852</v>
      </c>
      <c r="N529" s="2">
        <v>25763</v>
      </c>
      <c r="O529" s="2" t="s">
        <v>2807</v>
      </c>
      <c r="P529" s="2">
        <v>0</v>
      </c>
      <c r="Q529" s="2" t="s">
        <v>14677</v>
      </c>
      <c r="R529" s="3" t="s">
        <v>19348</v>
      </c>
      <c r="S529" s="2">
        <v>713</v>
      </c>
      <c r="T529" s="2" t="s">
        <v>23647</v>
      </c>
      <c r="U529" s="2" t="s">
        <v>23694</v>
      </c>
      <c r="V529" s="2" t="s">
        <v>23762</v>
      </c>
      <c r="W529" s="2">
        <v>75000000</v>
      </c>
      <c r="X529" s="2">
        <v>2008</v>
      </c>
      <c r="Y529" s="2">
        <v>11000</v>
      </c>
      <c r="Z529" s="2">
        <v>6.7</v>
      </c>
      <c r="AA529" s="2">
        <v>2.35</v>
      </c>
      <c r="AB529" s="2">
        <v>0</v>
      </c>
    </row>
    <row r="530" spans="1:28" x14ac:dyDescent="0.3">
      <c r="A530" s="2" t="s">
        <v>28</v>
      </c>
      <c r="B530" s="2" t="s">
        <v>57</v>
      </c>
      <c r="C530" s="2">
        <v>122</v>
      </c>
      <c r="D530" s="2">
        <v>136</v>
      </c>
      <c r="E530" s="2">
        <v>0</v>
      </c>
      <c r="F530" s="2">
        <v>904</v>
      </c>
      <c r="G530" s="2" t="s">
        <v>2802</v>
      </c>
      <c r="H530" s="2">
        <v>12000</v>
      </c>
      <c r="I530" s="2">
        <v>134006721</v>
      </c>
      <c r="J530" s="2" t="s">
        <v>23776</v>
      </c>
      <c r="K530" s="2" t="s">
        <v>6211</v>
      </c>
      <c r="L530" s="2" t="s">
        <v>7785</v>
      </c>
      <c r="M530" s="2">
        <v>259492</v>
      </c>
      <c r="N530" s="2">
        <v>15999</v>
      </c>
      <c r="O530" s="2" t="s">
        <v>2910</v>
      </c>
      <c r="P530" s="2">
        <v>1</v>
      </c>
      <c r="Q530" s="2" t="s">
        <v>14678</v>
      </c>
      <c r="R530" s="3" t="s">
        <v>19349</v>
      </c>
      <c r="S530" s="2">
        <v>415</v>
      </c>
      <c r="T530" s="2" t="s">
        <v>23647</v>
      </c>
      <c r="U530" s="2" t="s">
        <v>23694</v>
      </c>
      <c r="V530" s="2" t="s">
        <v>23762</v>
      </c>
      <c r="W530" s="2">
        <v>75000000</v>
      </c>
      <c r="X530" s="2">
        <v>1996</v>
      </c>
      <c r="Y530" s="2">
        <v>2000</v>
      </c>
      <c r="Z530" s="2">
        <v>7.4</v>
      </c>
      <c r="AA530" s="2">
        <v>2.35</v>
      </c>
      <c r="AB530" s="2">
        <v>51000</v>
      </c>
    </row>
    <row r="531" spans="1:28" x14ac:dyDescent="0.3">
      <c r="A531" s="2" t="s">
        <v>28</v>
      </c>
      <c r="B531" s="2" t="s">
        <v>157</v>
      </c>
      <c r="C531" s="2">
        <v>164</v>
      </c>
      <c r="D531" s="2">
        <v>115</v>
      </c>
      <c r="E531" s="2">
        <v>107</v>
      </c>
      <c r="F531" s="2">
        <v>241</v>
      </c>
      <c r="G531" s="2" t="s">
        <v>2803</v>
      </c>
      <c r="H531" s="2">
        <v>835</v>
      </c>
      <c r="I531" s="2">
        <v>195329763</v>
      </c>
      <c r="J531" s="2" t="s">
        <v>23857</v>
      </c>
      <c r="K531" s="2" t="s">
        <v>3213</v>
      </c>
      <c r="L531" s="2" t="s">
        <v>7786</v>
      </c>
      <c r="M531" s="2">
        <v>194249</v>
      </c>
      <c r="N531" s="2">
        <v>1815</v>
      </c>
      <c r="O531" s="2" t="s">
        <v>12240</v>
      </c>
      <c r="P531" s="2">
        <v>0</v>
      </c>
      <c r="Q531" s="2" t="s">
        <v>14679</v>
      </c>
      <c r="R531" s="3" t="s">
        <v>19350</v>
      </c>
      <c r="S531" s="2">
        <v>253</v>
      </c>
      <c r="T531" s="2" t="s">
        <v>23647</v>
      </c>
      <c r="U531" s="2" t="s">
        <v>23694</v>
      </c>
      <c r="V531" s="2" t="s">
        <v>23760</v>
      </c>
      <c r="W531" s="2">
        <v>80000000</v>
      </c>
      <c r="X531" s="2">
        <v>2006</v>
      </c>
      <c r="Y531" s="2">
        <v>590</v>
      </c>
      <c r="Z531" s="2">
        <v>6.9</v>
      </c>
      <c r="AA531" s="2">
        <v>1.85</v>
      </c>
      <c r="AB531" s="2">
        <v>0</v>
      </c>
    </row>
    <row r="532" spans="1:28" x14ac:dyDescent="0.3">
      <c r="A532" s="2" t="s">
        <v>28</v>
      </c>
      <c r="B532" s="2" t="s">
        <v>259</v>
      </c>
      <c r="C532" s="2">
        <v>147</v>
      </c>
      <c r="D532" s="2">
        <v>99</v>
      </c>
      <c r="E532" s="2">
        <v>88</v>
      </c>
      <c r="F532" s="2">
        <v>328</v>
      </c>
      <c r="G532" s="2" t="s">
        <v>2804</v>
      </c>
      <c r="H532" s="2">
        <v>11000</v>
      </c>
      <c r="I532" s="2">
        <v>120776832</v>
      </c>
      <c r="J532" s="2" t="s">
        <v>23925</v>
      </c>
      <c r="K532" s="2" t="s">
        <v>2700</v>
      </c>
      <c r="L532" s="2" t="s">
        <v>7787</v>
      </c>
      <c r="M532" s="2">
        <v>266103</v>
      </c>
      <c r="N532" s="2">
        <v>12952</v>
      </c>
      <c r="O532" s="2" t="s">
        <v>12241</v>
      </c>
      <c r="P532" s="2">
        <v>2</v>
      </c>
      <c r="Q532" s="2" t="s">
        <v>14680</v>
      </c>
      <c r="R532" s="3" t="s">
        <v>19351</v>
      </c>
      <c r="S532" s="2">
        <v>456</v>
      </c>
      <c r="T532" s="2" t="s">
        <v>23647</v>
      </c>
      <c r="U532" s="2" t="s">
        <v>23694</v>
      </c>
      <c r="V532" s="2" t="s">
        <v>23759</v>
      </c>
      <c r="W532" s="2">
        <v>75000000</v>
      </c>
      <c r="X532" s="2">
        <v>2004</v>
      </c>
      <c r="Y532" s="2">
        <v>427</v>
      </c>
      <c r="Z532" s="2">
        <v>6.8</v>
      </c>
      <c r="AA532" s="2">
        <v>2.35</v>
      </c>
      <c r="AB532" s="2">
        <v>11000</v>
      </c>
    </row>
    <row r="533" spans="1:28" x14ac:dyDescent="0.3">
      <c r="A533" s="2" t="s">
        <v>28</v>
      </c>
      <c r="B533" s="2" t="s">
        <v>267</v>
      </c>
      <c r="C533" s="2">
        <v>219</v>
      </c>
      <c r="D533" s="2">
        <v>117</v>
      </c>
      <c r="E533" s="2">
        <v>163</v>
      </c>
      <c r="F533" s="2">
        <v>260</v>
      </c>
      <c r="G533" s="2" t="s">
        <v>2805</v>
      </c>
      <c r="H533" s="2">
        <v>719</v>
      </c>
      <c r="I533" s="2">
        <v>118823091</v>
      </c>
      <c r="J533" s="2" t="s">
        <v>24054</v>
      </c>
      <c r="K533" s="2" t="s">
        <v>3492</v>
      </c>
      <c r="L533" s="2" t="s">
        <v>7788</v>
      </c>
      <c r="M533" s="2">
        <v>98693</v>
      </c>
      <c r="N533" s="2">
        <v>1673</v>
      </c>
      <c r="O533" s="2" t="s">
        <v>12242</v>
      </c>
      <c r="P533" s="2">
        <v>9</v>
      </c>
      <c r="Q533" s="2" t="s">
        <v>14681</v>
      </c>
      <c r="R533" s="3" t="s">
        <v>19352</v>
      </c>
      <c r="S533" s="2">
        <v>401</v>
      </c>
      <c r="T533" s="2" t="s">
        <v>23647</v>
      </c>
      <c r="U533" s="2" t="s">
        <v>23694</v>
      </c>
      <c r="V533" s="2" t="s">
        <v>23760</v>
      </c>
      <c r="W533" s="2">
        <v>75000000</v>
      </c>
      <c r="X533" s="2">
        <v>2007</v>
      </c>
      <c r="Y533" s="2">
        <v>339</v>
      </c>
      <c r="Z533" s="2">
        <v>6.7</v>
      </c>
      <c r="AA533" s="2">
        <v>2.35</v>
      </c>
      <c r="AB533" s="2">
        <v>0</v>
      </c>
    </row>
    <row r="534" spans="1:28" x14ac:dyDescent="0.3">
      <c r="A534" s="2" t="s">
        <v>28</v>
      </c>
      <c r="B534" s="2" t="s">
        <v>228</v>
      </c>
      <c r="C534" s="2">
        <v>167</v>
      </c>
      <c r="D534" s="2">
        <v>125</v>
      </c>
      <c r="E534" s="2">
        <v>212</v>
      </c>
      <c r="F534" s="2">
        <v>394</v>
      </c>
      <c r="G534" s="2" t="s">
        <v>2806</v>
      </c>
      <c r="H534" s="2">
        <v>613</v>
      </c>
      <c r="I534" s="2">
        <v>41814863</v>
      </c>
      <c r="J534" s="2" t="s">
        <v>24055</v>
      </c>
      <c r="K534" s="2" t="s">
        <v>3991</v>
      </c>
      <c r="L534" s="2" t="s">
        <v>7789</v>
      </c>
      <c r="M534" s="2">
        <v>28635</v>
      </c>
      <c r="N534" s="2">
        <v>1970</v>
      </c>
      <c r="O534" s="2" t="s">
        <v>6268</v>
      </c>
      <c r="P534" s="2">
        <v>0</v>
      </c>
      <c r="Q534" s="2" t="s">
        <v>14682</v>
      </c>
      <c r="R534" s="3" t="s">
        <v>19353</v>
      </c>
      <c r="S534" s="2">
        <v>308</v>
      </c>
      <c r="T534" s="2" t="s">
        <v>23647</v>
      </c>
      <c r="U534" s="2" t="s">
        <v>23694</v>
      </c>
      <c r="V534" s="2" t="s">
        <v>23762</v>
      </c>
      <c r="W534" s="2">
        <v>50000000</v>
      </c>
      <c r="X534" s="2">
        <v>2004</v>
      </c>
      <c r="Y534" s="2">
        <v>422</v>
      </c>
      <c r="Z534" s="2">
        <v>5.0999999999999996</v>
      </c>
      <c r="AA534" s="2">
        <v>2</v>
      </c>
      <c r="AB534" s="2">
        <v>893</v>
      </c>
    </row>
    <row r="535" spans="1:28" x14ac:dyDescent="0.3">
      <c r="A535" s="2" t="s">
        <v>28</v>
      </c>
      <c r="B535" s="2" t="s">
        <v>299</v>
      </c>
      <c r="C535" s="2">
        <v>70</v>
      </c>
      <c r="D535" s="2">
        <v>110</v>
      </c>
      <c r="E535" s="2">
        <v>16</v>
      </c>
      <c r="F535" s="2">
        <v>692</v>
      </c>
      <c r="G535" s="2" t="s">
        <v>2653</v>
      </c>
      <c r="H535" s="2">
        <v>2000</v>
      </c>
      <c r="I535" s="2">
        <v>97360069</v>
      </c>
      <c r="J535" s="2" t="s">
        <v>24056</v>
      </c>
      <c r="K535" s="2" t="s">
        <v>2668</v>
      </c>
      <c r="L535" s="2" t="s">
        <v>7790</v>
      </c>
      <c r="M535" s="2">
        <v>36491</v>
      </c>
      <c r="N535" s="2">
        <v>5320</v>
      </c>
      <c r="O535" s="2" t="s">
        <v>3614</v>
      </c>
      <c r="P535" s="2">
        <v>0</v>
      </c>
      <c r="Q535" s="2" t="s">
        <v>14683</v>
      </c>
      <c r="R535" s="3" t="s">
        <v>19354</v>
      </c>
      <c r="S535" s="2">
        <v>231</v>
      </c>
      <c r="T535" s="2" t="s">
        <v>23647</v>
      </c>
      <c r="U535" s="2" t="s">
        <v>23694</v>
      </c>
      <c r="V535" s="2" t="s">
        <v>23760</v>
      </c>
      <c r="W535" s="2">
        <v>75000000</v>
      </c>
      <c r="X535" s="2">
        <v>1999</v>
      </c>
      <c r="Y535" s="2">
        <v>710</v>
      </c>
      <c r="Z535" s="2">
        <v>4.0999999999999996</v>
      </c>
      <c r="AA535" s="2">
        <v>1.85</v>
      </c>
      <c r="AB535" s="2">
        <v>509</v>
      </c>
    </row>
    <row r="536" spans="1:28" x14ac:dyDescent="0.3">
      <c r="A536" s="2" t="s">
        <v>28</v>
      </c>
      <c r="B536" s="2" t="s">
        <v>142</v>
      </c>
      <c r="C536" s="2">
        <v>384</v>
      </c>
      <c r="D536" s="2">
        <v>125</v>
      </c>
      <c r="E536" s="2">
        <v>255</v>
      </c>
      <c r="F536" s="2">
        <v>963</v>
      </c>
      <c r="G536" s="2" t="s">
        <v>2807</v>
      </c>
      <c r="H536" s="2">
        <v>11000</v>
      </c>
      <c r="I536" s="2">
        <v>117698894</v>
      </c>
      <c r="J536" s="2" t="s">
        <v>23981</v>
      </c>
      <c r="K536" s="2" t="s">
        <v>2488</v>
      </c>
      <c r="L536" s="2" t="s">
        <v>7791</v>
      </c>
      <c r="M536" s="2">
        <v>447979</v>
      </c>
      <c r="N536" s="2">
        <v>13312</v>
      </c>
      <c r="O536" s="2" t="s">
        <v>3010</v>
      </c>
      <c r="P536" s="2">
        <v>6</v>
      </c>
      <c r="Q536" s="2" t="s">
        <v>14684</v>
      </c>
      <c r="R536" s="3" t="s">
        <v>19355</v>
      </c>
      <c r="S536" s="2">
        <v>629</v>
      </c>
      <c r="T536" s="2" t="s">
        <v>23647</v>
      </c>
      <c r="U536" s="2" t="s">
        <v>23694</v>
      </c>
      <c r="V536" s="2" t="s">
        <v>23759</v>
      </c>
      <c r="W536" s="2">
        <v>75000000</v>
      </c>
      <c r="X536" s="2">
        <v>2013</v>
      </c>
      <c r="Y536" s="2">
        <v>988</v>
      </c>
      <c r="Z536" s="2">
        <v>7.3</v>
      </c>
      <c r="AA536" s="2">
        <v>2.35</v>
      </c>
      <c r="AB536" s="2">
        <v>105000</v>
      </c>
    </row>
    <row r="537" spans="1:28" x14ac:dyDescent="0.3">
      <c r="A537" s="2" t="s">
        <v>28</v>
      </c>
      <c r="B537" s="2" t="s">
        <v>234</v>
      </c>
      <c r="C537" s="2">
        <v>179</v>
      </c>
      <c r="D537" s="2">
        <v>102</v>
      </c>
      <c r="E537" s="2">
        <v>221</v>
      </c>
      <c r="F537" s="2">
        <v>4000</v>
      </c>
      <c r="G537" s="2" t="s">
        <v>2700</v>
      </c>
      <c r="H537" s="2">
        <v>12000</v>
      </c>
      <c r="I537" s="2">
        <v>162001186</v>
      </c>
      <c r="J537" s="2" t="s">
        <v>5447</v>
      </c>
      <c r="K537" s="2" t="s">
        <v>2049</v>
      </c>
      <c r="L537" s="2" t="s">
        <v>7792</v>
      </c>
      <c r="M537" s="2">
        <v>181443</v>
      </c>
      <c r="N537" s="2">
        <v>28497</v>
      </c>
      <c r="O537" s="2" t="s">
        <v>2485</v>
      </c>
      <c r="P537" s="2">
        <v>4</v>
      </c>
      <c r="Q537" s="2" t="s">
        <v>14685</v>
      </c>
      <c r="R537" s="3" t="s">
        <v>19356</v>
      </c>
      <c r="S537" s="2">
        <v>311</v>
      </c>
      <c r="T537" s="2" t="s">
        <v>23647</v>
      </c>
      <c r="U537" s="2" t="s">
        <v>23694</v>
      </c>
      <c r="V537" s="2" t="s">
        <v>23759</v>
      </c>
      <c r="W537" s="2">
        <v>80000000</v>
      </c>
      <c r="X537" s="2">
        <v>2010</v>
      </c>
      <c r="Y537" s="2">
        <v>11000</v>
      </c>
      <c r="Z537" s="2">
        <v>6</v>
      </c>
      <c r="AA537" s="2">
        <v>1.85</v>
      </c>
      <c r="AB537" s="2">
        <v>12000</v>
      </c>
    </row>
    <row r="538" spans="1:28" x14ac:dyDescent="0.3">
      <c r="A538" s="2" t="s">
        <v>28</v>
      </c>
      <c r="B538" s="2" t="s">
        <v>68</v>
      </c>
      <c r="C538" s="2">
        <v>151</v>
      </c>
      <c r="D538" s="2">
        <v>128</v>
      </c>
      <c r="E538" s="2">
        <v>14000</v>
      </c>
      <c r="F538" s="2">
        <v>232</v>
      </c>
      <c r="G538" s="2" t="s">
        <v>12152</v>
      </c>
      <c r="H538" s="2">
        <v>15000</v>
      </c>
      <c r="I538" s="2">
        <v>77032279</v>
      </c>
      <c r="J538" s="2" t="s">
        <v>24006</v>
      </c>
      <c r="K538" s="2" t="s">
        <v>736</v>
      </c>
      <c r="L538" s="2" t="s">
        <v>7793</v>
      </c>
      <c r="M538" s="2">
        <v>303864</v>
      </c>
      <c r="N538" s="2">
        <v>16199</v>
      </c>
      <c r="O538" s="2" t="s">
        <v>12243</v>
      </c>
      <c r="P538" s="2">
        <v>0</v>
      </c>
      <c r="Q538" s="2" t="s">
        <v>14686</v>
      </c>
      <c r="R538" s="3" t="s">
        <v>19357</v>
      </c>
      <c r="S538" s="2">
        <v>596</v>
      </c>
      <c r="T538" s="2" t="s">
        <v>23647</v>
      </c>
      <c r="U538" s="2" t="s">
        <v>23694</v>
      </c>
      <c r="V538" s="2" t="s">
        <v>23759</v>
      </c>
      <c r="W538" s="2">
        <v>60000000</v>
      </c>
      <c r="X538" s="2">
        <v>2004</v>
      </c>
      <c r="Y538" s="2">
        <v>466</v>
      </c>
      <c r="Z538" s="2">
        <v>7.3</v>
      </c>
      <c r="AA538" s="2">
        <v>1.85</v>
      </c>
      <c r="AB538" s="2">
        <v>16000</v>
      </c>
    </row>
    <row r="539" spans="1:28" x14ac:dyDescent="0.3">
      <c r="A539" s="2" t="s">
        <v>28</v>
      </c>
      <c r="C539" s="2">
        <v>12</v>
      </c>
      <c r="D539" s="2">
        <v>43</v>
      </c>
      <c r="F539" s="2">
        <v>218</v>
      </c>
      <c r="G539" s="2" t="s">
        <v>24057</v>
      </c>
      <c r="H539" s="2">
        <v>1000</v>
      </c>
      <c r="J539" s="2" t="s">
        <v>23847</v>
      </c>
      <c r="K539" s="2" t="s">
        <v>2775</v>
      </c>
      <c r="L539" s="2" t="s">
        <v>24058</v>
      </c>
      <c r="M539" s="2">
        <v>36919</v>
      </c>
      <c r="N539" s="2">
        <v>1990</v>
      </c>
      <c r="O539" s="2" t="s">
        <v>24059</v>
      </c>
      <c r="P539" s="2">
        <v>1</v>
      </c>
      <c r="Q539" s="2" t="s">
        <v>24060</v>
      </c>
      <c r="R539" s="3" t="s">
        <v>24061</v>
      </c>
      <c r="S539" s="2">
        <v>94</v>
      </c>
      <c r="T539" s="2" t="s">
        <v>23647</v>
      </c>
      <c r="U539" s="2" t="s">
        <v>23694</v>
      </c>
      <c r="V539" s="2" t="s">
        <v>23763</v>
      </c>
      <c r="Y539" s="2">
        <v>560</v>
      </c>
      <c r="Z539" s="2">
        <v>7.5</v>
      </c>
      <c r="AA539" s="2">
        <v>16</v>
      </c>
      <c r="AB539" s="2">
        <v>10000</v>
      </c>
    </row>
    <row r="540" spans="1:28" x14ac:dyDescent="0.3">
      <c r="A540" s="2" t="s">
        <v>28</v>
      </c>
      <c r="B540" s="2" t="s">
        <v>236</v>
      </c>
      <c r="C540" s="2">
        <v>107</v>
      </c>
      <c r="D540" s="2">
        <v>100</v>
      </c>
      <c r="E540" s="2">
        <v>87</v>
      </c>
      <c r="F540" s="2">
        <v>446</v>
      </c>
      <c r="G540" s="2" t="s">
        <v>2809</v>
      </c>
      <c r="H540" s="2">
        <v>3000</v>
      </c>
      <c r="I540" s="2">
        <v>73023275</v>
      </c>
      <c r="J540" s="2" t="s">
        <v>24062</v>
      </c>
      <c r="K540" s="2" t="s">
        <v>2770</v>
      </c>
      <c r="L540" s="2" t="s">
        <v>7794</v>
      </c>
      <c r="M540" s="2">
        <v>16271</v>
      </c>
      <c r="N540" s="2">
        <v>5174</v>
      </c>
      <c r="O540" s="2" t="s">
        <v>12244</v>
      </c>
      <c r="P540" s="2">
        <v>4</v>
      </c>
      <c r="Q540" s="2" t="s">
        <v>14687</v>
      </c>
      <c r="R540" s="3" t="s">
        <v>19358</v>
      </c>
      <c r="S540" s="2">
        <v>57</v>
      </c>
      <c r="T540" s="2" t="s">
        <v>23647</v>
      </c>
      <c r="U540" s="2" t="s">
        <v>23694</v>
      </c>
      <c r="V540" s="2" t="s">
        <v>23760</v>
      </c>
      <c r="W540" s="2">
        <v>35000000</v>
      </c>
      <c r="X540" s="2">
        <v>2009</v>
      </c>
      <c r="Y540" s="2">
        <v>576</v>
      </c>
      <c r="Z540" s="2">
        <v>5.4</v>
      </c>
      <c r="AA540" s="2">
        <v>1.85</v>
      </c>
      <c r="AB540" s="2">
        <v>1000</v>
      </c>
    </row>
    <row r="541" spans="1:28" x14ac:dyDescent="0.3">
      <c r="A541" s="2" t="s">
        <v>28</v>
      </c>
      <c r="B541" s="2" t="s">
        <v>60</v>
      </c>
      <c r="C541" s="2">
        <v>134</v>
      </c>
      <c r="D541" s="2">
        <v>124</v>
      </c>
      <c r="E541" s="2">
        <v>258</v>
      </c>
      <c r="F541" s="2">
        <v>748</v>
      </c>
      <c r="G541" s="2" t="s">
        <v>2591</v>
      </c>
      <c r="H541" s="2">
        <v>867</v>
      </c>
      <c r="I541" s="2">
        <v>68473360</v>
      </c>
      <c r="J541" s="2" t="s">
        <v>23833</v>
      </c>
      <c r="K541" s="2" t="s">
        <v>3789</v>
      </c>
      <c r="L541" s="2" t="s">
        <v>7795</v>
      </c>
      <c r="M541" s="2">
        <v>49536</v>
      </c>
      <c r="N541" s="2">
        <v>3424</v>
      </c>
      <c r="O541" s="2" t="s">
        <v>3042</v>
      </c>
      <c r="P541" s="2">
        <v>0</v>
      </c>
      <c r="Q541" s="2" t="s">
        <v>14688</v>
      </c>
      <c r="R541" s="3" t="s">
        <v>19359</v>
      </c>
      <c r="S541" s="2">
        <v>379</v>
      </c>
      <c r="T541" s="2" t="s">
        <v>23647</v>
      </c>
      <c r="U541" s="2" t="s">
        <v>23694</v>
      </c>
      <c r="V541" s="2" t="s">
        <v>23759</v>
      </c>
      <c r="W541" s="2">
        <v>75000000</v>
      </c>
      <c r="X541" s="2">
        <v>2000</v>
      </c>
      <c r="Y541" s="2">
        <v>826</v>
      </c>
      <c r="Z541" s="2">
        <v>5.9</v>
      </c>
      <c r="AA541" s="2">
        <v>1.85</v>
      </c>
      <c r="AB541" s="2">
        <v>0</v>
      </c>
    </row>
    <row r="542" spans="1:28" x14ac:dyDescent="0.3">
      <c r="A542" s="2" t="s">
        <v>28</v>
      </c>
      <c r="B542" s="2" t="s">
        <v>300</v>
      </c>
      <c r="C542" s="2">
        <v>269</v>
      </c>
      <c r="D542" s="2">
        <v>102</v>
      </c>
      <c r="E542" s="2">
        <v>0</v>
      </c>
      <c r="F542" s="2">
        <v>15000</v>
      </c>
      <c r="G542" s="2" t="s">
        <v>736</v>
      </c>
      <c r="H542" s="2">
        <v>22000</v>
      </c>
      <c r="I542" s="2">
        <v>66636385</v>
      </c>
      <c r="J542" s="2" t="s">
        <v>24063</v>
      </c>
      <c r="K542" s="2" t="s">
        <v>2512</v>
      </c>
      <c r="L542" s="2" t="s">
        <v>7796</v>
      </c>
      <c r="M542" s="2">
        <v>88451</v>
      </c>
      <c r="N542" s="2">
        <v>60646</v>
      </c>
      <c r="O542" s="2" t="s">
        <v>12245</v>
      </c>
      <c r="P542" s="2">
        <v>1</v>
      </c>
      <c r="Q542" s="2" t="s">
        <v>14689</v>
      </c>
      <c r="R542" s="3" t="s">
        <v>19360</v>
      </c>
      <c r="S542" s="2">
        <v>289</v>
      </c>
      <c r="T542" s="2" t="s">
        <v>23647</v>
      </c>
      <c r="U542" s="2" t="s">
        <v>23694</v>
      </c>
      <c r="V542" s="2" t="s">
        <v>23762</v>
      </c>
      <c r="W542" s="2">
        <v>75000000</v>
      </c>
      <c r="X542" s="2">
        <v>2007</v>
      </c>
      <c r="Y542" s="2">
        <v>15000</v>
      </c>
      <c r="Z542" s="2">
        <v>7.1</v>
      </c>
      <c r="AA542" s="2">
        <v>1.85</v>
      </c>
      <c r="AB542" s="2">
        <v>0</v>
      </c>
    </row>
    <row r="543" spans="1:28" x14ac:dyDescent="0.3">
      <c r="A543" s="2" t="s">
        <v>28</v>
      </c>
      <c r="B543" s="2" t="s">
        <v>221</v>
      </c>
      <c r="C543" s="2">
        <v>143</v>
      </c>
      <c r="D543" s="2">
        <v>90</v>
      </c>
      <c r="E543" s="2">
        <v>10</v>
      </c>
      <c r="F543" s="2">
        <v>11000</v>
      </c>
      <c r="G543" s="2" t="s">
        <v>78</v>
      </c>
      <c r="H543" s="2">
        <v>22000</v>
      </c>
      <c r="I543" s="2">
        <v>160762022</v>
      </c>
      <c r="J543" s="2" t="s">
        <v>23809</v>
      </c>
      <c r="K543" s="2" t="s">
        <v>2854</v>
      </c>
      <c r="L543" s="2" t="s">
        <v>7797</v>
      </c>
      <c r="M543" s="2">
        <v>132415</v>
      </c>
      <c r="N543" s="2">
        <v>63165</v>
      </c>
      <c r="O543" s="2" t="s">
        <v>353</v>
      </c>
      <c r="P543" s="2">
        <v>0</v>
      </c>
      <c r="Q543" s="2" t="s">
        <v>14690</v>
      </c>
      <c r="R543" s="3" t="s">
        <v>19361</v>
      </c>
      <c r="S543" s="2">
        <v>288</v>
      </c>
      <c r="T543" s="2" t="s">
        <v>23647</v>
      </c>
      <c r="U543" s="2" t="s">
        <v>23694</v>
      </c>
      <c r="V543" s="2" t="s">
        <v>23760</v>
      </c>
      <c r="W543" s="2">
        <v>75000000</v>
      </c>
      <c r="X543" s="2">
        <v>2004</v>
      </c>
      <c r="Y543" s="2">
        <v>17000</v>
      </c>
      <c r="Z543" s="2">
        <v>6</v>
      </c>
      <c r="AA543" s="2">
        <v>1.85</v>
      </c>
      <c r="AB543" s="2">
        <v>0</v>
      </c>
    </row>
    <row r="544" spans="1:28" x14ac:dyDescent="0.3">
      <c r="A544" s="2" t="s">
        <v>28</v>
      </c>
      <c r="B544" s="2" t="s">
        <v>141</v>
      </c>
      <c r="C544" s="2">
        <v>241</v>
      </c>
      <c r="D544" s="2">
        <v>130</v>
      </c>
      <c r="E544" s="2">
        <v>386</v>
      </c>
      <c r="F544" s="2">
        <v>525</v>
      </c>
      <c r="G544" s="2" t="s">
        <v>2810</v>
      </c>
      <c r="H544" s="2">
        <v>912</v>
      </c>
      <c r="I544" s="2">
        <v>103338338</v>
      </c>
      <c r="J544" s="2" t="s">
        <v>24064</v>
      </c>
      <c r="K544" s="2" t="s">
        <v>3635</v>
      </c>
      <c r="L544" s="2" t="s">
        <v>7798</v>
      </c>
      <c r="M544" s="2">
        <v>55901</v>
      </c>
      <c r="N544" s="2">
        <v>2856</v>
      </c>
      <c r="O544" s="2" t="s">
        <v>6616</v>
      </c>
      <c r="P544" s="2">
        <v>0</v>
      </c>
      <c r="Q544" s="2" t="s">
        <v>14691</v>
      </c>
      <c r="R544" s="3" t="s">
        <v>19362</v>
      </c>
      <c r="S544" s="2">
        <v>503</v>
      </c>
      <c r="T544" s="2" t="s">
        <v>23647</v>
      </c>
      <c r="U544" s="2" t="s">
        <v>23694</v>
      </c>
      <c r="V544" s="2" t="s">
        <v>23759</v>
      </c>
      <c r="W544" s="2">
        <v>70000000</v>
      </c>
      <c r="X544" s="2">
        <v>2006</v>
      </c>
      <c r="Y544" s="2">
        <v>549</v>
      </c>
      <c r="Z544" s="2">
        <v>6.5</v>
      </c>
      <c r="AA544" s="2">
        <v>2.35</v>
      </c>
      <c r="AB544" s="2">
        <v>0</v>
      </c>
    </row>
    <row r="545" spans="1:28" x14ac:dyDescent="0.3">
      <c r="A545" s="2" t="s">
        <v>28</v>
      </c>
      <c r="C545" s="2">
        <v>12</v>
      </c>
      <c r="D545" s="2">
        <v>45</v>
      </c>
      <c r="F545" s="2">
        <v>0</v>
      </c>
      <c r="G545" s="2" t="s">
        <v>24065</v>
      </c>
      <c r="H545" s="2">
        <v>374</v>
      </c>
      <c r="J545" s="2" t="s">
        <v>24066</v>
      </c>
      <c r="K545" s="2" t="s">
        <v>3745</v>
      </c>
      <c r="L545" s="2" t="s">
        <v>24067</v>
      </c>
      <c r="M545" s="2">
        <v>29450</v>
      </c>
      <c r="N545" s="2">
        <v>504</v>
      </c>
      <c r="O545" s="2" t="s">
        <v>24068</v>
      </c>
      <c r="P545" s="2">
        <v>1</v>
      </c>
      <c r="Q545" s="2" t="s">
        <v>24069</v>
      </c>
      <c r="R545" s="3" t="s">
        <v>24070</v>
      </c>
      <c r="S545" s="2">
        <v>67</v>
      </c>
      <c r="T545" s="2" t="s">
        <v>23647</v>
      </c>
      <c r="U545" s="2" t="s">
        <v>23694</v>
      </c>
      <c r="Y545" s="2">
        <v>130</v>
      </c>
      <c r="Z545" s="2">
        <v>8.3000000000000007</v>
      </c>
      <c r="AB545" s="2">
        <v>0</v>
      </c>
    </row>
    <row r="546" spans="1:28" x14ac:dyDescent="0.3">
      <c r="A546" s="2" t="s">
        <v>28</v>
      </c>
      <c r="B546" s="2" t="s">
        <v>301</v>
      </c>
      <c r="C546" s="2">
        <v>161</v>
      </c>
      <c r="D546" s="2">
        <v>118</v>
      </c>
      <c r="E546" s="2">
        <v>473</v>
      </c>
      <c r="F546" s="2">
        <v>680</v>
      </c>
      <c r="G546" s="2" t="s">
        <v>2811</v>
      </c>
      <c r="H546" s="2">
        <v>12000</v>
      </c>
      <c r="I546" s="2">
        <v>55808744</v>
      </c>
      <c r="J546" s="2" t="s">
        <v>24071</v>
      </c>
      <c r="K546" s="2" t="s">
        <v>2560</v>
      </c>
      <c r="L546" s="2" t="s">
        <v>7799</v>
      </c>
      <c r="M546" s="2">
        <v>59435</v>
      </c>
      <c r="N546" s="2">
        <v>15889</v>
      </c>
      <c r="O546" s="2" t="s">
        <v>2936</v>
      </c>
      <c r="P546" s="2">
        <v>4</v>
      </c>
      <c r="Q546" s="2" t="s">
        <v>14692</v>
      </c>
      <c r="R546" s="3" t="s">
        <v>19363</v>
      </c>
      <c r="S546" s="2">
        <v>323</v>
      </c>
      <c r="T546" s="2" t="s">
        <v>23647</v>
      </c>
      <c r="U546" s="2" t="s">
        <v>23694</v>
      </c>
      <c r="V546" s="2" t="s">
        <v>23759</v>
      </c>
      <c r="W546" s="2">
        <v>53000000</v>
      </c>
      <c r="X546" s="2">
        <v>2005</v>
      </c>
      <c r="Y546" s="2">
        <v>1000</v>
      </c>
      <c r="Z546" s="2">
        <v>5.7</v>
      </c>
      <c r="AA546" s="2">
        <v>2.4</v>
      </c>
      <c r="AB546" s="2">
        <v>0</v>
      </c>
    </row>
    <row r="547" spans="1:28" x14ac:dyDescent="0.3">
      <c r="A547" s="2" t="s">
        <v>28</v>
      </c>
      <c r="B547" s="2" t="s">
        <v>68</v>
      </c>
      <c r="C547" s="2">
        <v>298</v>
      </c>
      <c r="D547" s="2">
        <v>163</v>
      </c>
      <c r="E547" s="2">
        <v>14000</v>
      </c>
      <c r="F547" s="2">
        <v>412</v>
      </c>
      <c r="G547" s="2" t="s">
        <v>2812</v>
      </c>
      <c r="H547" s="2">
        <v>745</v>
      </c>
      <c r="I547" s="2">
        <v>47379090</v>
      </c>
      <c r="J547" s="2" t="s">
        <v>24041</v>
      </c>
      <c r="K547" s="2" t="s">
        <v>2531</v>
      </c>
      <c r="L547" s="2" t="s">
        <v>7800</v>
      </c>
      <c r="M547" s="2">
        <v>176936</v>
      </c>
      <c r="N547" s="2">
        <v>2529</v>
      </c>
      <c r="O547" s="2" t="s">
        <v>2045</v>
      </c>
      <c r="P547" s="2">
        <v>0</v>
      </c>
      <c r="Q547" s="2" t="s">
        <v>14693</v>
      </c>
      <c r="R547" s="3" t="s">
        <v>19364</v>
      </c>
      <c r="S547" s="2">
        <v>824</v>
      </c>
      <c r="T547" s="2" t="s">
        <v>23647</v>
      </c>
      <c r="U547" s="2" t="s">
        <v>23703</v>
      </c>
      <c r="V547" s="2" t="s">
        <v>23762</v>
      </c>
      <c r="W547" s="2">
        <v>70000000</v>
      </c>
      <c r="X547" s="2">
        <v>2005</v>
      </c>
      <c r="Y547" s="2">
        <v>486</v>
      </c>
      <c r="Z547" s="2">
        <v>7.6</v>
      </c>
      <c r="AA547" s="2">
        <v>2.35</v>
      </c>
      <c r="AB547" s="2">
        <v>0</v>
      </c>
    </row>
    <row r="548" spans="1:28" x14ac:dyDescent="0.3">
      <c r="A548" s="2" t="s">
        <v>28</v>
      </c>
      <c r="B548" s="2" t="s">
        <v>302</v>
      </c>
      <c r="C548" s="2">
        <v>89</v>
      </c>
      <c r="D548" s="2">
        <v>142</v>
      </c>
      <c r="E548" s="2">
        <v>845</v>
      </c>
      <c r="F548" s="2">
        <v>787</v>
      </c>
      <c r="G548" s="2" t="s">
        <v>2702</v>
      </c>
      <c r="H548" s="2">
        <v>13000</v>
      </c>
      <c r="I548" s="2">
        <v>43426961</v>
      </c>
      <c r="J548" s="2" t="s">
        <v>23949</v>
      </c>
      <c r="K548" s="2" t="s">
        <v>2671</v>
      </c>
      <c r="L548" s="2" t="s">
        <v>7801</v>
      </c>
      <c r="M548" s="2">
        <v>93494</v>
      </c>
      <c r="N548" s="2">
        <v>16580</v>
      </c>
      <c r="O548" s="2" t="s">
        <v>2683</v>
      </c>
      <c r="P548" s="2">
        <v>1</v>
      </c>
      <c r="Q548" s="2" t="s">
        <v>14694</v>
      </c>
      <c r="R548" s="3" t="s">
        <v>19365</v>
      </c>
      <c r="S548" s="2">
        <v>394</v>
      </c>
      <c r="T548" s="2" t="s">
        <v>23647</v>
      </c>
      <c r="U548" s="2" t="s">
        <v>23694</v>
      </c>
      <c r="V548" s="2" t="s">
        <v>23762</v>
      </c>
      <c r="W548" s="2">
        <v>70000000</v>
      </c>
      <c r="X548" s="2">
        <v>2003</v>
      </c>
      <c r="Y548" s="2">
        <v>1000</v>
      </c>
      <c r="Z548" s="2">
        <v>6.6</v>
      </c>
      <c r="AA548" s="2">
        <v>2.35</v>
      </c>
      <c r="AB548" s="2">
        <v>0</v>
      </c>
    </row>
    <row r="549" spans="1:28" x14ac:dyDescent="0.3">
      <c r="A549" s="2" t="s">
        <v>28</v>
      </c>
      <c r="B549" s="2" t="s">
        <v>303</v>
      </c>
      <c r="C549" s="2">
        <v>140</v>
      </c>
      <c r="D549" s="2">
        <v>100</v>
      </c>
      <c r="E549" s="2">
        <v>126</v>
      </c>
      <c r="F549" s="2">
        <v>925</v>
      </c>
      <c r="G549" s="2" t="s">
        <v>2573</v>
      </c>
      <c r="H549" s="2">
        <v>19000</v>
      </c>
      <c r="I549" s="2">
        <v>47000485</v>
      </c>
      <c r="J549" s="2" t="s">
        <v>24072</v>
      </c>
      <c r="K549" s="2" t="s">
        <v>3737</v>
      </c>
      <c r="L549" s="2" t="s">
        <v>7802</v>
      </c>
      <c r="M549" s="2">
        <v>72867</v>
      </c>
      <c r="N549" s="2">
        <v>25206</v>
      </c>
      <c r="O549" s="2" t="s">
        <v>2905</v>
      </c>
      <c r="P549" s="2">
        <v>2</v>
      </c>
      <c r="Q549" s="2" t="s">
        <v>14695</v>
      </c>
      <c r="R549" s="3" t="s">
        <v>19366</v>
      </c>
      <c r="S549" s="2">
        <v>120</v>
      </c>
      <c r="T549" s="2" t="s">
        <v>23647</v>
      </c>
      <c r="U549" s="2" t="s">
        <v>23694</v>
      </c>
      <c r="V549" s="2" t="s">
        <v>23759</v>
      </c>
      <c r="W549" s="2">
        <v>75000000</v>
      </c>
      <c r="X549" s="2">
        <v>2010</v>
      </c>
      <c r="Y549" s="2">
        <v>1000</v>
      </c>
      <c r="Z549" s="2">
        <v>5.4</v>
      </c>
      <c r="AA549" s="2">
        <v>2.35</v>
      </c>
      <c r="AB549" s="2">
        <v>0</v>
      </c>
    </row>
    <row r="550" spans="1:28" x14ac:dyDescent="0.3">
      <c r="A550" s="2" t="s">
        <v>28</v>
      </c>
      <c r="B550" s="2" t="s">
        <v>158</v>
      </c>
      <c r="C550" s="2">
        <v>362</v>
      </c>
      <c r="D550" s="2">
        <v>116</v>
      </c>
      <c r="E550" s="2">
        <v>0</v>
      </c>
      <c r="F550" s="2">
        <v>104</v>
      </c>
      <c r="G550" s="2" t="s">
        <v>2467</v>
      </c>
      <c r="H550" s="2">
        <v>15000</v>
      </c>
      <c r="I550" s="2">
        <v>45434443</v>
      </c>
      <c r="J550" s="2" t="s">
        <v>23916</v>
      </c>
      <c r="K550" s="2" t="s">
        <v>6197</v>
      </c>
      <c r="L550" s="2" t="s">
        <v>7803</v>
      </c>
      <c r="M550" s="2">
        <v>175960</v>
      </c>
      <c r="N550" s="2">
        <v>15735</v>
      </c>
      <c r="O550" s="2" t="s">
        <v>12246</v>
      </c>
      <c r="P550" s="2">
        <v>2</v>
      </c>
      <c r="Q550" s="2" t="s">
        <v>14696</v>
      </c>
      <c r="R550" s="3" t="s">
        <v>19367</v>
      </c>
      <c r="S550" s="2">
        <v>360</v>
      </c>
      <c r="T550" s="2" t="s">
        <v>23647</v>
      </c>
      <c r="U550" s="2" t="s">
        <v>23694</v>
      </c>
      <c r="V550" s="2" t="s">
        <v>23759</v>
      </c>
      <c r="W550" s="2">
        <v>75000000</v>
      </c>
      <c r="X550" s="2">
        <v>2015</v>
      </c>
      <c r="Y550" s="2">
        <v>509</v>
      </c>
      <c r="Z550" s="2">
        <v>7.3</v>
      </c>
      <c r="AA550" s="2">
        <v>2.35</v>
      </c>
      <c r="AB550" s="2">
        <v>43000</v>
      </c>
    </row>
    <row r="551" spans="1:28" x14ac:dyDescent="0.3">
      <c r="A551" s="2" t="s">
        <v>28</v>
      </c>
      <c r="B551" s="2" t="s">
        <v>169</v>
      </c>
      <c r="C551" s="2">
        <v>124</v>
      </c>
      <c r="D551" s="2">
        <v>131</v>
      </c>
      <c r="E551" s="2">
        <v>274</v>
      </c>
      <c r="F551" s="2">
        <v>138</v>
      </c>
      <c r="G551" s="2" t="s">
        <v>2813</v>
      </c>
      <c r="H551" s="2">
        <v>11000</v>
      </c>
      <c r="I551" s="2">
        <v>42044321</v>
      </c>
      <c r="J551" s="2" t="s">
        <v>23894</v>
      </c>
      <c r="K551" s="2" t="s">
        <v>2700</v>
      </c>
      <c r="L551" s="2" t="s">
        <v>7804</v>
      </c>
      <c r="M551" s="2">
        <v>65668</v>
      </c>
      <c r="N551" s="2">
        <v>12522</v>
      </c>
      <c r="O551" s="2" t="s">
        <v>12247</v>
      </c>
      <c r="P551" s="2">
        <v>2</v>
      </c>
      <c r="Q551" s="2" t="s">
        <v>14697</v>
      </c>
      <c r="R551" s="3" t="s">
        <v>19368</v>
      </c>
      <c r="S551" s="2">
        <v>342</v>
      </c>
      <c r="T551" s="2" t="s">
        <v>23647</v>
      </c>
      <c r="U551" s="2" t="s">
        <v>23694</v>
      </c>
      <c r="V551" s="2" t="s">
        <v>23759</v>
      </c>
      <c r="W551" s="2">
        <v>80000000</v>
      </c>
      <c r="X551" s="2">
        <v>2004</v>
      </c>
      <c r="Y551" s="2">
        <v>964</v>
      </c>
      <c r="Z551" s="2">
        <v>6.5</v>
      </c>
      <c r="AA551" s="2">
        <v>1.85</v>
      </c>
      <c r="AB551" s="2">
        <v>0</v>
      </c>
    </row>
    <row r="552" spans="1:28" x14ac:dyDescent="0.3">
      <c r="A552" s="2" t="s">
        <v>28</v>
      </c>
      <c r="B552" s="2" t="s">
        <v>304</v>
      </c>
      <c r="C552" s="2">
        <v>190</v>
      </c>
      <c r="D552" s="2">
        <v>91</v>
      </c>
      <c r="E552" s="2">
        <v>27</v>
      </c>
      <c r="F552" s="2">
        <v>925</v>
      </c>
      <c r="G552" s="2" t="s">
        <v>2814</v>
      </c>
      <c r="H552" s="2">
        <v>12000</v>
      </c>
      <c r="I552" s="2">
        <v>73661010</v>
      </c>
      <c r="J552" s="2" t="s">
        <v>24073</v>
      </c>
      <c r="K552" s="2" t="s">
        <v>2049</v>
      </c>
      <c r="L552" s="2" t="s">
        <v>7805</v>
      </c>
      <c r="M552" s="2">
        <v>71137</v>
      </c>
      <c r="N552" s="2">
        <v>17299</v>
      </c>
      <c r="O552" s="2" t="s">
        <v>2905</v>
      </c>
      <c r="P552" s="2">
        <v>0</v>
      </c>
      <c r="Q552" s="2" t="s">
        <v>14698</v>
      </c>
      <c r="R552" s="3" t="s">
        <v>19369</v>
      </c>
      <c r="S552" s="2">
        <v>229</v>
      </c>
      <c r="T552" s="2" t="s">
        <v>23647</v>
      </c>
      <c r="U552" s="2" t="s">
        <v>23694</v>
      </c>
      <c r="V552" s="2" t="s">
        <v>23760</v>
      </c>
      <c r="W552" s="2">
        <v>75000000</v>
      </c>
      <c r="X552" s="2">
        <v>2006</v>
      </c>
      <c r="Y552" s="2">
        <v>970</v>
      </c>
      <c r="Z552" s="2">
        <v>6.6</v>
      </c>
      <c r="AA552" s="2">
        <v>2.35</v>
      </c>
      <c r="AB552" s="2">
        <v>0</v>
      </c>
    </row>
    <row r="553" spans="1:28" x14ac:dyDescent="0.3">
      <c r="A553" s="2" t="s">
        <v>28</v>
      </c>
      <c r="B553" s="2" t="s">
        <v>305</v>
      </c>
      <c r="C553" s="2">
        <v>132</v>
      </c>
      <c r="D553" s="2">
        <v>123</v>
      </c>
      <c r="E553" s="2">
        <v>272</v>
      </c>
      <c r="F553" s="2">
        <v>193</v>
      </c>
      <c r="G553" s="2" t="s">
        <v>2815</v>
      </c>
      <c r="H553" s="2">
        <v>13000</v>
      </c>
      <c r="I553" s="2">
        <v>41523271</v>
      </c>
      <c r="J553" s="2" t="s">
        <v>24074</v>
      </c>
      <c r="K553" s="2" t="s">
        <v>2671</v>
      </c>
      <c r="L553" s="2" t="s">
        <v>7806</v>
      </c>
      <c r="M553" s="2">
        <v>57038</v>
      </c>
      <c r="N553" s="2">
        <v>13934</v>
      </c>
      <c r="O553" s="2" t="s">
        <v>12248</v>
      </c>
      <c r="P553" s="2">
        <v>2</v>
      </c>
      <c r="Q553" s="2" t="s">
        <v>14699</v>
      </c>
      <c r="R553" s="3" t="s">
        <v>19370</v>
      </c>
      <c r="S553" s="2">
        <v>261</v>
      </c>
      <c r="T553" s="2" t="s">
        <v>23647</v>
      </c>
      <c r="U553" s="2" t="s">
        <v>23694</v>
      </c>
      <c r="V553" s="2" t="s">
        <v>23759</v>
      </c>
      <c r="W553" s="2">
        <v>80000000</v>
      </c>
      <c r="X553" s="2">
        <v>2001</v>
      </c>
      <c r="Y553" s="2">
        <v>450</v>
      </c>
      <c r="Z553" s="2">
        <v>6.6</v>
      </c>
      <c r="AA553" s="2">
        <v>2.35</v>
      </c>
      <c r="AB553" s="2">
        <v>0</v>
      </c>
    </row>
    <row r="554" spans="1:28" x14ac:dyDescent="0.3">
      <c r="A554" s="2" t="s">
        <v>28</v>
      </c>
      <c r="B554" s="2" t="s">
        <v>306</v>
      </c>
      <c r="C554" s="2">
        <v>53</v>
      </c>
      <c r="D554" s="2">
        <v>134</v>
      </c>
      <c r="E554" s="2">
        <v>109</v>
      </c>
      <c r="F554" s="2">
        <v>249</v>
      </c>
      <c r="G554" s="2" t="s">
        <v>2816</v>
      </c>
      <c r="H554" s="2">
        <v>919</v>
      </c>
      <c r="I554" s="2">
        <v>37600435</v>
      </c>
      <c r="J554" s="2" t="s">
        <v>24075</v>
      </c>
      <c r="K554" s="2" t="s">
        <v>4386</v>
      </c>
      <c r="L554" s="2" t="s">
        <v>7807</v>
      </c>
      <c r="M554" s="2">
        <v>55350</v>
      </c>
      <c r="N554" s="2">
        <v>1695</v>
      </c>
      <c r="O554" s="2" t="s">
        <v>3593</v>
      </c>
      <c r="P554" s="2">
        <v>3</v>
      </c>
      <c r="Q554" s="2" t="s">
        <v>14700</v>
      </c>
      <c r="R554" s="3" t="s">
        <v>19371</v>
      </c>
      <c r="S554" s="2">
        <v>180</v>
      </c>
      <c r="T554" s="2" t="s">
        <v>23647</v>
      </c>
      <c r="U554" s="2" t="s">
        <v>23694</v>
      </c>
      <c r="V554" s="2" t="s">
        <v>23759</v>
      </c>
      <c r="W554" s="2">
        <v>55000000</v>
      </c>
      <c r="X554" s="2">
        <v>1995</v>
      </c>
      <c r="Y554" s="2">
        <v>303</v>
      </c>
      <c r="Z554" s="2">
        <v>5.9</v>
      </c>
      <c r="AA554" s="2">
        <v>1.85</v>
      </c>
      <c r="AB554" s="2">
        <v>0</v>
      </c>
    </row>
    <row r="555" spans="1:28" x14ac:dyDescent="0.3">
      <c r="A555" s="2" t="s">
        <v>28</v>
      </c>
      <c r="B555" s="2" t="s">
        <v>307</v>
      </c>
      <c r="C555" s="2">
        <v>91</v>
      </c>
      <c r="D555" s="2">
        <v>148</v>
      </c>
      <c r="E555" s="2">
        <v>72</v>
      </c>
      <c r="F555" s="2">
        <v>99</v>
      </c>
      <c r="G555" s="2" t="s">
        <v>2817</v>
      </c>
      <c r="H555" s="2">
        <v>582</v>
      </c>
      <c r="I555" s="2">
        <v>39251128</v>
      </c>
      <c r="J555" s="2" t="s">
        <v>24076</v>
      </c>
      <c r="K555" s="2" t="s">
        <v>3270</v>
      </c>
      <c r="L555" s="2" t="s">
        <v>7808</v>
      </c>
      <c r="M555" s="2">
        <v>31080</v>
      </c>
      <c r="N555" s="2">
        <v>804</v>
      </c>
      <c r="O555" s="2" t="s">
        <v>12249</v>
      </c>
      <c r="P555" s="2">
        <v>2</v>
      </c>
      <c r="Q555" s="2" t="s">
        <v>14701</v>
      </c>
      <c r="R555" s="3" t="s">
        <v>19372</v>
      </c>
      <c r="S555" s="2">
        <v>217</v>
      </c>
      <c r="T555" s="2" t="s">
        <v>23647</v>
      </c>
      <c r="U555" s="2" t="s">
        <v>23694</v>
      </c>
      <c r="V555" s="2" t="s">
        <v>23759</v>
      </c>
      <c r="W555" s="2">
        <v>75000000</v>
      </c>
      <c r="X555" s="2">
        <v>1999</v>
      </c>
      <c r="Y555" s="2">
        <v>103</v>
      </c>
      <c r="Z555" s="2">
        <v>6.7</v>
      </c>
      <c r="AA555" s="2">
        <v>2.35</v>
      </c>
      <c r="AB555" s="2">
        <v>0</v>
      </c>
    </row>
    <row r="556" spans="1:28" x14ac:dyDescent="0.3">
      <c r="A556" s="2" t="s">
        <v>28</v>
      </c>
      <c r="B556" s="2" t="s">
        <v>256</v>
      </c>
      <c r="C556" s="2">
        <v>284</v>
      </c>
      <c r="D556" s="2">
        <v>110</v>
      </c>
      <c r="E556" s="2">
        <v>763</v>
      </c>
      <c r="F556" s="2">
        <v>222</v>
      </c>
      <c r="G556" s="2" t="s">
        <v>2818</v>
      </c>
      <c r="H556" s="2">
        <v>15000</v>
      </c>
      <c r="I556" s="2">
        <v>83503161</v>
      </c>
      <c r="J556" s="2" t="s">
        <v>24077</v>
      </c>
      <c r="K556" s="2" t="s">
        <v>6197</v>
      </c>
      <c r="L556" s="2" t="s">
        <v>7809</v>
      </c>
      <c r="M556" s="2">
        <v>138190</v>
      </c>
      <c r="N556" s="2">
        <v>16691</v>
      </c>
      <c r="O556" s="2" t="s">
        <v>12250</v>
      </c>
      <c r="P556" s="2">
        <v>1</v>
      </c>
      <c r="Q556" s="2" t="s">
        <v>14702</v>
      </c>
      <c r="R556" s="3" t="s">
        <v>19373</v>
      </c>
      <c r="S556" s="2">
        <v>405</v>
      </c>
      <c r="T556" s="2" t="s">
        <v>23647</v>
      </c>
      <c r="U556" s="2" t="s">
        <v>23694</v>
      </c>
      <c r="V556" s="2" t="s">
        <v>23762</v>
      </c>
      <c r="W556" s="2">
        <v>75000000</v>
      </c>
      <c r="X556" s="2">
        <v>2011</v>
      </c>
      <c r="Y556" s="2">
        <v>1000</v>
      </c>
      <c r="Z556" s="2">
        <v>6.1</v>
      </c>
      <c r="AA556" s="2">
        <v>1.85</v>
      </c>
      <c r="AB556" s="2">
        <v>30000</v>
      </c>
    </row>
    <row r="557" spans="1:28" x14ac:dyDescent="0.3">
      <c r="A557" s="2" t="s">
        <v>28</v>
      </c>
      <c r="B557" s="2" t="s">
        <v>308</v>
      </c>
      <c r="C557" s="2">
        <v>152</v>
      </c>
      <c r="D557" s="2">
        <v>113</v>
      </c>
      <c r="E557" s="2">
        <v>17</v>
      </c>
      <c r="F557" s="2">
        <v>759</v>
      </c>
      <c r="G557" s="2" t="s">
        <v>2671</v>
      </c>
      <c r="H557" s="2">
        <v>87000</v>
      </c>
      <c r="I557" s="2">
        <v>34636443</v>
      </c>
      <c r="J557" s="2" t="s">
        <v>23865</v>
      </c>
      <c r="K557" s="2" t="s">
        <v>6206</v>
      </c>
      <c r="L557" s="2" t="s">
        <v>7810</v>
      </c>
      <c r="M557" s="2">
        <v>93790</v>
      </c>
      <c r="N557" s="2">
        <v>103354</v>
      </c>
      <c r="O557" s="2" t="s">
        <v>12251</v>
      </c>
      <c r="P557" s="2">
        <v>0</v>
      </c>
      <c r="Q557" s="2" t="s">
        <v>14703</v>
      </c>
      <c r="R557" s="3" t="s">
        <v>19374</v>
      </c>
      <c r="S557" s="2">
        <v>288</v>
      </c>
      <c r="T557" s="2" t="s">
        <v>23647</v>
      </c>
      <c r="U557" s="2" t="s">
        <v>23694</v>
      </c>
      <c r="V557" s="2" t="s">
        <v>23762</v>
      </c>
      <c r="W557" s="2">
        <v>52000000</v>
      </c>
      <c r="X557" s="2">
        <v>2005</v>
      </c>
      <c r="Y557" s="2">
        <v>13000</v>
      </c>
      <c r="Z557" s="2">
        <v>6.6</v>
      </c>
      <c r="AA557" s="2">
        <v>2.35</v>
      </c>
      <c r="AB557" s="2">
        <v>0</v>
      </c>
    </row>
    <row r="558" spans="1:28" x14ac:dyDescent="0.3">
      <c r="A558" s="2" t="s">
        <v>28</v>
      </c>
      <c r="B558" s="2" t="s">
        <v>309</v>
      </c>
      <c r="C558" s="2">
        <v>131</v>
      </c>
      <c r="D558" s="2">
        <v>94</v>
      </c>
      <c r="E558" s="2">
        <v>383</v>
      </c>
      <c r="F558" s="2">
        <v>886</v>
      </c>
      <c r="G558" s="2" t="s">
        <v>2794</v>
      </c>
      <c r="H558" s="2">
        <v>13000</v>
      </c>
      <c r="I558" s="2">
        <v>22751979</v>
      </c>
      <c r="J558" s="2" t="s">
        <v>24078</v>
      </c>
      <c r="K558" s="2" t="s">
        <v>2693</v>
      </c>
      <c r="L558" s="2" t="s">
        <v>7811</v>
      </c>
      <c r="M558" s="2">
        <v>52244</v>
      </c>
      <c r="N558" s="2">
        <v>15857</v>
      </c>
      <c r="O558" s="2" t="s">
        <v>2630</v>
      </c>
      <c r="P558" s="2">
        <v>0</v>
      </c>
      <c r="Q558" s="2" t="s">
        <v>14704</v>
      </c>
      <c r="R558" s="3" t="s">
        <v>19375</v>
      </c>
      <c r="S558" s="2">
        <v>377</v>
      </c>
      <c r="T558" s="2" t="s">
        <v>23647</v>
      </c>
      <c r="U558" s="2" t="s">
        <v>23694</v>
      </c>
      <c r="V558" s="2" t="s">
        <v>23760</v>
      </c>
      <c r="W558" s="2">
        <v>75000000</v>
      </c>
      <c r="X558" s="2">
        <v>2000</v>
      </c>
      <c r="Y558" s="2">
        <v>1000</v>
      </c>
      <c r="Z558" s="2">
        <v>6.6</v>
      </c>
      <c r="AA558" s="2">
        <v>2.35</v>
      </c>
      <c r="AB558" s="2">
        <v>0</v>
      </c>
    </row>
    <row r="559" spans="1:28" x14ac:dyDescent="0.3">
      <c r="A559" s="2" t="s">
        <v>28</v>
      </c>
      <c r="B559" s="2" t="s">
        <v>310</v>
      </c>
      <c r="C559" s="2">
        <v>132</v>
      </c>
      <c r="D559" s="2">
        <v>116</v>
      </c>
      <c r="E559" s="2">
        <v>41</v>
      </c>
      <c r="F559" s="2">
        <v>541</v>
      </c>
      <c r="G559" s="2" t="s">
        <v>2465</v>
      </c>
      <c r="H559" s="2">
        <v>11000</v>
      </c>
      <c r="I559" s="2">
        <v>30013346</v>
      </c>
      <c r="J559" s="2" t="s">
        <v>23806</v>
      </c>
      <c r="K559" s="2" t="s">
        <v>3056</v>
      </c>
      <c r="L559" s="2" t="s">
        <v>7812</v>
      </c>
      <c r="M559" s="2">
        <v>31293</v>
      </c>
      <c r="N559" s="2">
        <v>14028</v>
      </c>
      <c r="O559" s="2" t="s">
        <v>3347</v>
      </c>
      <c r="P559" s="2">
        <v>2</v>
      </c>
      <c r="Q559" s="2" t="s">
        <v>14705</v>
      </c>
      <c r="R559" s="3" t="s">
        <v>19376</v>
      </c>
      <c r="S559" s="2">
        <v>254</v>
      </c>
      <c r="T559" s="2" t="s">
        <v>23647</v>
      </c>
      <c r="U559" s="2" t="s">
        <v>23694</v>
      </c>
      <c r="V559" s="2" t="s">
        <v>23759</v>
      </c>
      <c r="W559" s="2">
        <v>75000000</v>
      </c>
      <c r="X559" s="2">
        <v>2003</v>
      </c>
      <c r="Y559" s="2">
        <v>982</v>
      </c>
      <c r="Z559" s="2">
        <v>5.3</v>
      </c>
      <c r="AA559" s="2">
        <v>2.35</v>
      </c>
      <c r="AB559" s="2">
        <v>648</v>
      </c>
    </row>
    <row r="560" spans="1:28" x14ac:dyDescent="0.3">
      <c r="A560" s="2" t="s">
        <v>28</v>
      </c>
      <c r="B560" s="2" t="s">
        <v>244</v>
      </c>
      <c r="C560" s="2">
        <v>67</v>
      </c>
      <c r="D560" s="2">
        <v>99</v>
      </c>
      <c r="E560" s="2">
        <v>545</v>
      </c>
      <c r="F560" s="2">
        <v>533</v>
      </c>
      <c r="G560" s="2" t="s">
        <v>2819</v>
      </c>
      <c r="H560" s="2">
        <v>933</v>
      </c>
      <c r="I560" s="2">
        <v>14567883</v>
      </c>
      <c r="J560" s="2" t="s">
        <v>24079</v>
      </c>
      <c r="K560" s="2" t="s">
        <v>2633</v>
      </c>
      <c r="L560" s="2" t="s">
        <v>7813</v>
      </c>
      <c r="M560" s="2">
        <v>44248</v>
      </c>
      <c r="N560" s="2">
        <v>2542</v>
      </c>
      <c r="O560" s="2" t="s">
        <v>2747</v>
      </c>
      <c r="P560" s="2">
        <v>1</v>
      </c>
      <c r="Q560" s="2" t="s">
        <v>14706</v>
      </c>
      <c r="R560" s="3" t="s">
        <v>19377</v>
      </c>
      <c r="S560" s="2">
        <v>373</v>
      </c>
      <c r="T560" s="2" t="s">
        <v>23647</v>
      </c>
      <c r="U560" s="2" t="s">
        <v>23695</v>
      </c>
      <c r="V560" s="2" t="s">
        <v>23762</v>
      </c>
      <c r="W560" s="2">
        <v>75000000</v>
      </c>
      <c r="X560" s="2">
        <v>1998</v>
      </c>
      <c r="Y560" s="2">
        <v>722</v>
      </c>
      <c r="Z560" s="2">
        <v>6</v>
      </c>
      <c r="AA560" s="2">
        <v>2.35</v>
      </c>
      <c r="AB560" s="2">
        <v>0</v>
      </c>
    </row>
    <row r="561" spans="1:28" x14ac:dyDescent="0.3">
      <c r="A561" s="2" t="s">
        <v>28</v>
      </c>
      <c r="B561" s="2" t="s">
        <v>311</v>
      </c>
      <c r="C561" s="2">
        <v>130</v>
      </c>
      <c r="D561" s="2">
        <v>84</v>
      </c>
      <c r="E561" s="2">
        <v>10</v>
      </c>
      <c r="F561" s="2">
        <v>394</v>
      </c>
      <c r="G561" s="2" t="s">
        <v>2820</v>
      </c>
      <c r="H561" s="2">
        <v>3000</v>
      </c>
      <c r="I561" s="2">
        <v>90820</v>
      </c>
      <c r="J561" s="2" t="s">
        <v>24080</v>
      </c>
      <c r="K561" s="2" t="s">
        <v>2438</v>
      </c>
      <c r="L561" s="2" t="s">
        <v>7814</v>
      </c>
      <c r="M561" s="2">
        <v>35510</v>
      </c>
      <c r="N561" s="2">
        <v>4368</v>
      </c>
      <c r="O561" s="2" t="s">
        <v>4578</v>
      </c>
      <c r="P561" s="2">
        <v>0</v>
      </c>
      <c r="Q561" s="2" t="s">
        <v>14707</v>
      </c>
      <c r="R561" s="3" t="s">
        <v>19378</v>
      </c>
      <c r="S561" s="2">
        <v>119</v>
      </c>
      <c r="T561" s="2" t="s">
        <v>23647</v>
      </c>
      <c r="U561" s="2" t="s">
        <v>23694</v>
      </c>
      <c r="V561" s="2" t="s">
        <v>23759</v>
      </c>
      <c r="X561" s="2">
        <v>2009</v>
      </c>
      <c r="Y561" s="2">
        <v>552</v>
      </c>
      <c r="Z561" s="2">
        <v>6</v>
      </c>
      <c r="AA561" s="2">
        <v>2.35</v>
      </c>
      <c r="AB561" s="2">
        <v>0</v>
      </c>
    </row>
    <row r="562" spans="1:28" x14ac:dyDescent="0.3">
      <c r="A562" s="2" t="s">
        <v>28</v>
      </c>
      <c r="B562" s="2" t="s">
        <v>312</v>
      </c>
      <c r="C562" s="2">
        <v>74</v>
      </c>
      <c r="D562" s="2">
        <v>93</v>
      </c>
      <c r="E562" s="2">
        <v>253</v>
      </c>
      <c r="F562" s="2">
        <v>637</v>
      </c>
      <c r="G562" s="2" t="s">
        <v>2821</v>
      </c>
      <c r="H562" s="2">
        <v>3000</v>
      </c>
      <c r="I562" s="2">
        <v>5409517</v>
      </c>
      <c r="J562" s="2" t="s">
        <v>24081</v>
      </c>
      <c r="K562" s="2" t="s">
        <v>2486</v>
      </c>
      <c r="L562" s="2" t="s">
        <v>7815</v>
      </c>
      <c r="M562" s="2">
        <v>14280</v>
      </c>
      <c r="N562" s="2">
        <v>5580</v>
      </c>
      <c r="O562" s="2" t="s">
        <v>3618</v>
      </c>
      <c r="P562" s="2">
        <v>0</v>
      </c>
      <c r="Q562" s="2" t="s">
        <v>14708</v>
      </c>
      <c r="R562" s="3" t="s">
        <v>19379</v>
      </c>
      <c r="S562" s="2">
        <v>171</v>
      </c>
      <c r="T562" s="2" t="s">
        <v>23647</v>
      </c>
      <c r="U562" s="2" t="s">
        <v>23694</v>
      </c>
      <c r="V562" s="2" t="s">
        <v>23759</v>
      </c>
      <c r="W562" s="2">
        <v>75000000</v>
      </c>
      <c r="X562" s="2">
        <v>2001</v>
      </c>
      <c r="Y562" s="2">
        <v>889</v>
      </c>
      <c r="Z562" s="2">
        <v>4.7</v>
      </c>
      <c r="AA562" s="2">
        <v>1.85</v>
      </c>
      <c r="AB562" s="2">
        <v>683</v>
      </c>
    </row>
    <row r="563" spans="1:28" x14ac:dyDescent="0.3">
      <c r="A563" s="2" t="s">
        <v>28</v>
      </c>
      <c r="B563" s="2" t="s">
        <v>226</v>
      </c>
      <c r="C563" s="2">
        <v>114</v>
      </c>
      <c r="D563" s="2">
        <v>113</v>
      </c>
      <c r="E563" s="2">
        <v>212</v>
      </c>
      <c r="F563" s="2">
        <v>568</v>
      </c>
      <c r="G563" s="2" t="s">
        <v>2822</v>
      </c>
      <c r="H563" s="2">
        <v>2000</v>
      </c>
      <c r="I563" s="2">
        <v>21009180</v>
      </c>
      <c r="J563" s="2" t="s">
        <v>23833</v>
      </c>
      <c r="K563" s="2" t="s">
        <v>2491</v>
      </c>
      <c r="L563" s="2" t="s">
        <v>7816</v>
      </c>
      <c r="M563" s="2">
        <v>45815</v>
      </c>
      <c r="N563" s="2">
        <v>4397</v>
      </c>
      <c r="O563" s="2" t="s">
        <v>3031</v>
      </c>
      <c r="P563" s="2">
        <v>4</v>
      </c>
      <c r="Q563" s="2" t="s">
        <v>14709</v>
      </c>
      <c r="R563" s="3" t="s">
        <v>19380</v>
      </c>
      <c r="S563" s="2">
        <v>222</v>
      </c>
      <c r="T563" s="2" t="s">
        <v>23647</v>
      </c>
      <c r="U563" s="2" t="s">
        <v>23694</v>
      </c>
      <c r="V563" s="2" t="s">
        <v>23759</v>
      </c>
      <c r="W563" s="2">
        <v>45000000</v>
      </c>
      <c r="X563" s="2">
        <v>2004</v>
      </c>
      <c r="Y563" s="2">
        <v>845</v>
      </c>
      <c r="Z563" s="2">
        <v>6.1</v>
      </c>
      <c r="AA563" s="2">
        <v>2.35</v>
      </c>
      <c r="AB563" s="2">
        <v>1000</v>
      </c>
    </row>
    <row r="564" spans="1:28" x14ac:dyDescent="0.3">
      <c r="A564" s="2" t="s">
        <v>28</v>
      </c>
      <c r="B564" s="2" t="s">
        <v>123</v>
      </c>
      <c r="C564" s="2">
        <v>294</v>
      </c>
      <c r="D564" s="2">
        <v>106</v>
      </c>
      <c r="E564" s="2">
        <v>0</v>
      </c>
      <c r="F564" s="2">
        <v>963</v>
      </c>
      <c r="G564" s="2" t="s">
        <v>2671</v>
      </c>
      <c r="H564" s="2">
        <v>18000</v>
      </c>
      <c r="I564" s="2">
        <v>94999143</v>
      </c>
      <c r="J564" s="2" t="s">
        <v>23979</v>
      </c>
      <c r="K564" s="2" t="s">
        <v>3045</v>
      </c>
      <c r="L564" s="2" t="s">
        <v>7817</v>
      </c>
      <c r="M564" s="2">
        <v>245152</v>
      </c>
      <c r="N564" s="2">
        <v>33645</v>
      </c>
      <c r="O564" s="2" t="s">
        <v>3010</v>
      </c>
      <c r="P564" s="2">
        <v>0</v>
      </c>
      <c r="Q564" s="2" t="s">
        <v>14710</v>
      </c>
      <c r="R564" s="3" t="s">
        <v>19381</v>
      </c>
      <c r="S564" s="2">
        <v>1344</v>
      </c>
      <c r="T564" s="2" t="s">
        <v>23647</v>
      </c>
      <c r="U564" s="2" t="s">
        <v>23694</v>
      </c>
      <c r="V564" s="2" t="s">
        <v>23759</v>
      </c>
      <c r="W564" s="2">
        <v>75000000</v>
      </c>
      <c r="X564" s="2">
        <v>2000</v>
      </c>
      <c r="Y564" s="2">
        <v>13000</v>
      </c>
      <c r="Z564" s="2">
        <v>7.2</v>
      </c>
      <c r="AA564" s="2">
        <v>2.35</v>
      </c>
      <c r="AB564" s="2">
        <v>0</v>
      </c>
    </row>
    <row r="565" spans="1:28" x14ac:dyDescent="0.3">
      <c r="A565" s="2" t="s">
        <v>28</v>
      </c>
      <c r="B565" s="2" t="s">
        <v>313</v>
      </c>
      <c r="C565" s="2">
        <v>308</v>
      </c>
      <c r="D565" s="2">
        <v>91</v>
      </c>
      <c r="E565" s="2">
        <v>22</v>
      </c>
      <c r="F565" s="2">
        <v>1000</v>
      </c>
      <c r="G565" s="2" t="s">
        <v>2761</v>
      </c>
      <c r="H565" s="2">
        <v>7000</v>
      </c>
      <c r="I565" s="2">
        <v>336029560</v>
      </c>
      <c r="J565" s="2" t="s">
        <v>23881</v>
      </c>
      <c r="K565" s="2" t="s">
        <v>2743</v>
      </c>
      <c r="L565" s="2" t="s">
        <v>7818</v>
      </c>
      <c r="M565" s="2">
        <v>142403</v>
      </c>
      <c r="N565" s="2">
        <v>13616</v>
      </c>
      <c r="O565" s="2" t="s">
        <v>2628</v>
      </c>
      <c r="P565" s="2">
        <v>0</v>
      </c>
      <c r="Q565" s="2" t="s">
        <v>14711</v>
      </c>
      <c r="R565" s="3" t="s">
        <v>19382</v>
      </c>
      <c r="S565" s="2">
        <v>275</v>
      </c>
      <c r="T565" s="2" t="s">
        <v>23647</v>
      </c>
      <c r="U565" s="2" t="s">
        <v>23694</v>
      </c>
      <c r="V565" s="2" t="s">
        <v>23760</v>
      </c>
      <c r="W565" s="2">
        <v>74000000</v>
      </c>
      <c r="X565" s="2">
        <v>2015</v>
      </c>
      <c r="Y565" s="2">
        <v>4000</v>
      </c>
      <c r="Z565" s="2">
        <v>6.4</v>
      </c>
      <c r="AA565" s="2">
        <v>1.85</v>
      </c>
      <c r="AB565" s="2">
        <v>70000</v>
      </c>
    </row>
    <row r="566" spans="1:28" x14ac:dyDescent="0.3">
      <c r="A566" s="2" t="s">
        <v>28</v>
      </c>
      <c r="B566" s="2" t="s">
        <v>40</v>
      </c>
      <c r="C566" s="2">
        <v>435</v>
      </c>
      <c r="D566" s="2">
        <v>128</v>
      </c>
      <c r="E566" s="2">
        <v>0</v>
      </c>
      <c r="F566" s="2">
        <v>826</v>
      </c>
      <c r="G566" s="2" t="s">
        <v>2603</v>
      </c>
      <c r="H566" s="2">
        <v>4000</v>
      </c>
      <c r="I566" s="2">
        <v>36381716</v>
      </c>
      <c r="J566" s="2" t="s">
        <v>23879</v>
      </c>
      <c r="K566" s="2" t="s">
        <v>2761</v>
      </c>
      <c r="L566" s="2" t="s">
        <v>7819</v>
      </c>
      <c r="M566" s="2">
        <v>197584</v>
      </c>
      <c r="N566" s="2">
        <v>7067</v>
      </c>
      <c r="O566" s="2" t="s">
        <v>2591</v>
      </c>
      <c r="P566" s="2">
        <v>4</v>
      </c>
      <c r="Q566" s="2" t="s">
        <v>14712</v>
      </c>
      <c r="R566" s="3" t="s">
        <v>19383</v>
      </c>
      <c r="S566" s="2">
        <v>918</v>
      </c>
      <c r="T566" s="2" t="s">
        <v>23647</v>
      </c>
      <c r="U566" s="2" t="s">
        <v>23694</v>
      </c>
      <c r="V566" s="2" t="s">
        <v>23759</v>
      </c>
      <c r="W566" s="2">
        <v>82000000</v>
      </c>
      <c r="X566" s="2">
        <v>2011</v>
      </c>
      <c r="Y566" s="2">
        <v>2000</v>
      </c>
      <c r="Z566" s="2">
        <v>6.1</v>
      </c>
      <c r="AA566" s="2">
        <v>2.35</v>
      </c>
      <c r="AB566" s="2">
        <v>42000</v>
      </c>
    </row>
    <row r="567" spans="1:28" x14ac:dyDescent="0.3">
      <c r="A567" s="2" t="s">
        <v>28</v>
      </c>
      <c r="B567" s="2" t="s">
        <v>237</v>
      </c>
      <c r="C567" s="2">
        <v>117</v>
      </c>
      <c r="D567" s="2">
        <v>98</v>
      </c>
      <c r="E567" s="2">
        <v>0</v>
      </c>
      <c r="F567" s="2">
        <v>697</v>
      </c>
      <c r="G567" s="2" t="s">
        <v>2823</v>
      </c>
      <c r="H567" s="2">
        <v>12000</v>
      </c>
      <c r="I567" s="2">
        <v>55585389</v>
      </c>
      <c r="J567" s="2" t="s">
        <v>23981</v>
      </c>
      <c r="K567" s="2" t="s">
        <v>6211</v>
      </c>
      <c r="L567" s="2" t="s">
        <v>7820</v>
      </c>
      <c r="M567" s="2">
        <v>64121</v>
      </c>
      <c r="N567" s="2">
        <v>15269</v>
      </c>
      <c r="O567" s="2" t="s">
        <v>3478</v>
      </c>
      <c r="P567" s="2">
        <v>1</v>
      </c>
      <c r="Q567" s="2" t="s">
        <v>14713</v>
      </c>
      <c r="R567" s="3" t="s">
        <v>19384</v>
      </c>
      <c r="S567" s="2">
        <v>241</v>
      </c>
      <c r="T567" s="2" t="s">
        <v>23647</v>
      </c>
      <c r="U567" s="2" t="s">
        <v>23694</v>
      </c>
      <c r="V567" s="2" t="s">
        <v>23762</v>
      </c>
      <c r="W567" s="2">
        <v>69000000</v>
      </c>
      <c r="X567" s="2">
        <v>1998</v>
      </c>
      <c r="Y567" s="2">
        <v>854</v>
      </c>
      <c r="Z567" s="2">
        <v>5.9</v>
      </c>
      <c r="AA567" s="2">
        <v>2.35</v>
      </c>
      <c r="AB567" s="2">
        <v>880</v>
      </c>
    </row>
    <row r="568" spans="1:28" x14ac:dyDescent="0.3">
      <c r="A568" s="2" t="s">
        <v>28</v>
      </c>
      <c r="B568" s="2" t="s">
        <v>305</v>
      </c>
      <c r="C568" s="2">
        <v>108</v>
      </c>
      <c r="D568" s="2">
        <v>134</v>
      </c>
      <c r="E568" s="2">
        <v>272</v>
      </c>
      <c r="F568" s="2">
        <v>215</v>
      </c>
      <c r="G568" s="2" t="s">
        <v>2824</v>
      </c>
      <c r="H568" s="2">
        <v>548</v>
      </c>
      <c r="I568" s="2">
        <v>36976367</v>
      </c>
      <c r="J568" s="2" t="s">
        <v>23979</v>
      </c>
      <c r="K568" s="2" t="s">
        <v>3779</v>
      </c>
      <c r="L568" s="2" t="s">
        <v>7821</v>
      </c>
      <c r="M568" s="2">
        <v>81611</v>
      </c>
      <c r="N568" s="2">
        <v>1044</v>
      </c>
      <c r="O568" s="2" t="s">
        <v>12252</v>
      </c>
      <c r="P568" s="2">
        <v>3</v>
      </c>
      <c r="Q568" s="2" t="s">
        <v>14714</v>
      </c>
      <c r="R568" s="3" t="s">
        <v>19385</v>
      </c>
      <c r="S568" s="2">
        <v>274</v>
      </c>
      <c r="T568" s="2" t="s">
        <v>23647</v>
      </c>
      <c r="U568" s="2" t="s">
        <v>23694</v>
      </c>
      <c r="V568" s="2" t="s">
        <v>23759</v>
      </c>
      <c r="W568" s="2">
        <v>75000000</v>
      </c>
      <c r="X568" s="2">
        <v>1998</v>
      </c>
      <c r="Y568" s="2">
        <v>270</v>
      </c>
      <c r="Z568" s="2">
        <v>6</v>
      </c>
      <c r="AA568" s="2">
        <v>2.35</v>
      </c>
      <c r="AB568" s="2">
        <v>0</v>
      </c>
    </row>
    <row r="569" spans="1:28" x14ac:dyDescent="0.3">
      <c r="A569" s="2" t="s">
        <v>28</v>
      </c>
      <c r="B569" s="2" t="s">
        <v>314</v>
      </c>
      <c r="C569" s="2">
        <v>141</v>
      </c>
      <c r="D569" s="2">
        <v>97</v>
      </c>
      <c r="E569" s="2">
        <v>6</v>
      </c>
      <c r="F569" s="2">
        <v>415</v>
      </c>
      <c r="G569" s="2" t="s">
        <v>2674</v>
      </c>
      <c r="H569" s="2">
        <v>22000</v>
      </c>
      <c r="I569" s="2">
        <v>107225164</v>
      </c>
      <c r="J569" s="2" t="s">
        <v>24082</v>
      </c>
      <c r="K569" s="2" t="s">
        <v>2464</v>
      </c>
      <c r="L569" s="2" t="s">
        <v>7822</v>
      </c>
      <c r="M569" s="2">
        <v>27130</v>
      </c>
      <c r="N569" s="2">
        <v>24350</v>
      </c>
      <c r="O569" s="2" t="s">
        <v>12253</v>
      </c>
      <c r="P569" s="2">
        <v>0</v>
      </c>
      <c r="Q569" s="2" t="s">
        <v>14715</v>
      </c>
      <c r="R569" s="3" t="s">
        <v>19386</v>
      </c>
      <c r="S569" s="2">
        <v>126</v>
      </c>
      <c r="T569" s="2" t="s">
        <v>23647</v>
      </c>
      <c r="U569" s="2" t="s">
        <v>23694</v>
      </c>
      <c r="V569" s="2" t="s">
        <v>23760</v>
      </c>
      <c r="W569" s="2">
        <v>73000000</v>
      </c>
      <c r="X569" s="2">
        <v>2016</v>
      </c>
      <c r="Y569" s="2">
        <v>1000</v>
      </c>
      <c r="Z569" s="2">
        <v>6.3</v>
      </c>
      <c r="AA569" s="2">
        <v>1.85</v>
      </c>
      <c r="AB569" s="2">
        <v>14000</v>
      </c>
    </row>
    <row r="570" spans="1:28" x14ac:dyDescent="0.3">
      <c r="A570" s="2" t="s">
        <v>28</v>
      </c>
      <c r="B570" s="2" t="s">
        <v>307</v>
      </c>
      <c r="C570" s="2">
        <v>176</v>
      </c>
      <c r="D570" s="2">
        <v>112</v>
      </c>
      <c r="E570" s="2">
        <v>72</v>
      </c>
      <c r="F570" s="2">
        <v>715</v>
      </c>
      <c r="G570" s="2" t="s">
        <v>2471</v>
      </c>
      <c r="H570" s="2">
        <v>11000</v>
      </c>
      <c r="I570" s="2">
        <v>70224196</v>
      </c>
      <c r="J570" s="2" t="s">
        <v>24083</v>
      </c>
      <c r="K570" s="2" t="s">
        <v>6209</v>
      </c>
      <c r="L570" s="2" t="s">
        <v>7823</v>
      </c>
      <c r="M570" s="2">
        <v>59352</v>
      </c>
      <c r="N570" s="2">
        <v>13827</v>
      </c>
      <c r="O570" s="2" t="s">
        <v>4161</v>
      </c>
      <c r="P570" s="2">
        <v>0</v>
      </c>
      <c r="Q570" s="2" t="s">
        <v>14716</v>
      </c>
      <c r="R570" s="3" t="s">
        <v>19387</v>
      </c>
      <c r="S570" s="2">
        <v>138</v>
      </c>
      <c r="T570" s="2" t="s">
        <v>23647</v>
      </c>
      <c r="U570" s="2" t="s">
        <v>23694</v>
      </c>
      <c r="V570" s="2" t="s">
        <v>23759</v>
      </c>
      <c r="W570" s="2">
        <v>70000000</v>
      </c>
      <c r="X570" s="2">
        <v>2008</v>
      </c>
      <c r="Y570" s="2">
        <v>1000</v>
      </c>
      <c r="Z570" s="2">
        <v>5.6</v>
      </c>
      <c r="AA570" s="2">
        <v>2.35</v>
      </c>
      <c r="AB570" s="2">
        <v>0</v>
      </c>
    </row>
    <row r="571" spans="1:28" x14ac:dyDescent="0.3">
      <c r="A571" s="2" t="s">
        <v>28</v>
      </c>
      <c r="B571" s="2" t="s">
        <v>315</v>
      </c>
      <c r="C571" s="2">
        <v>230</v>
      </c>
      <c r="D571" s="2">
        <v>153</v>
      </c>
      <c r="E571" s="2">
        <v>0</v>
      </c>
      <c r="F571" s="2">
        <v>130</v>
      </c>
      <c r="G571" s="2" t="s">
        <v>12154</v>
      </c>
      <c r="H571" s="2">
        <v>11000</v>
      </c>
      <c r="I571" s="2">
        <v>51814190</v>
      </c>
      <c r="J571" s="2" t="s">
        <v>24006</v>
      </c>
      <c r="K571" s="2" t="s">
        <v>2700</v>
      </c>
      <c r="L571" s="2" t="s">
        <v>7824</v>
      </c>
      <c r="M571" s="2">
        <v>100837</v>
      </c>
      <c r="N571" s="2">
        <v>11852</v>
      </c>
      <c r="O571" s="2" t="s">
        <v>3332</v>
      </c>
      <c r="P571" s="2">
        <v>1</v>
      </c>
      <c r="Q571" s="2" t="s">
        <v>14717</v>
      </c>
      <c r="R571" s="3" t="s">
        <v>19388</v>
      </c>
      <c r="S571" s="2">
        <v>301</v>
      </c>
      <c r="T571" s="2" t="s">
        <v>23647</v>
      </c>
      <c r="U571" s="2" t="s">
        <v>23694</v>
      </c>
      <c r="V571" s="2" t="s">
        <v>23762</v>
      </c>
      <c r="W571" s="2">
        <v>75000000</v>
      </c>
      <c r="X571" s="2">
        <v>2009</v>
      </c>
      <c r="Y571" s="2">
        <v>561</v>
      </c>
      <c r="Z571" s="2">
        <v>6.4</v>
      </c>
      <c r="AA571" s="2">
        <v>1.85</v>
      </c>
      <c r="AB571" s="2">
        <v>0</v>
      </c>
    </row>
    <row r="572" spans="1:28" x14ac:dyDescent="0.3">
      <c r="A572" s="2" t="s">
        <v>28</v>
      </c>
      <c r="B572" s="2" t="s">
        <v>51</v>
      </c>
      <c r="C572" s="2">
        <v>234</v>
      </c>
      <c r="D572" s="2">
        <v>110</v>
      </c>
      <c r="E572" s="2">
        <v>532</v>
      </c>
      <c r="F572" s="2">
        <v>461</v>
      </c>
      <c r="G572" s="2" t="s">
        <v>2825</v>
      </c>
      <c r="H572" s="2">
        <v>3000</v>
      </c>
      <c r="I572" s="2">
        <v>47456450</v>
      </c>
      <c r="J572" s="2" t="s">
        <v>23848</v>
      </c>
      <c r="K572" s="2" t="s">
        <v>4187</v>
      </c>
      <c r="L572" s="2" t="s">
        <v>7825</v>
      </c>
      <c r="M572" s="2">
        <v>101386</v>
      </c>
      <c r="N572" s="2">
        <v>5187</v>
      </c>
      <c r="O572" s="2" t="s">
        <v>12254</v>
      </c>
      <c r="P572" s="2">
        <v>1</v>
      </c>
      <c r="Q572" s="2" t="s">
        <v>14718</v>
      </c>
      <c r="R572" s="3" t="s">
        <v>19389</v>
      </c>
      <c r="S572" s="2">
        <v>289</v>
      </c>
      <c r="T572" s="2" t="s">
        <v>23647</v>
      </c>
      <c r="U572" s="2" t="s">
        <v>23694</v>
      </c>
      <c r="V572" s="2" t="s">
        <v>23762</v>
      </c>
      <c r="W572" s="2">
        <v>70000000</v>
      </c>
      <c r="X572" s="2">
        <v>2007</v>
      </c>
      <c r="Y572" s="2">
        <v>638</v>
      </c>
      <c r="Z572" s="2">
        <v>7.1</v>
      </c>
      <c r="AA572" s="2">
        <v>2.35</v>
      </c>
      <c r="AB572" s="2">
        <v>0</v>
      </c>
    </row>
    <row r="573" spans="1:28" x14ac:dyDescent="0.3">
      <c r="A573" s="2" t="s">
        <v>28</v>
      </c>
      <c r="B573" s="2" t="s">
        <v>23930</v>
      </c>
      <c r="C573" s="2">
        <v>164</v>
      </c>
      <c r="D573" s="2">
        <v>122</v>
      </c>
      <c r="E573" s="2">
        <v>285</v>
      </c>
      <c r="F573" s="2">
        <v>989</v>
      </c>
      <c r="G573" s="2" t="s">
        <v>2765</v>
      </c>
      <c r="H573" s="2">
        <v>8000</v>
      </c>
      <c r="I573" s="2">
        <v>148213377</v>
      </c>
      <c r="J573" s="2" t="s">
        <v>24084</v>
      </c>
      <c r="K573" s="2" t="s">
        <v>2643</v>
      </c>
      <c r="L573" s="2" t="s">
        <v>7826</v>
      </c>
      <c r="M573" s="2">
        <v>130776</v>
      </c>
      <c r="N573" s="2">
        <v>12410</v>
      </c>
      <c r="O573" s="2" t="s">
        <v>3043</v>
      </c>
      <c r="P573" s="2">
        <v>5</v>
      </c>
      <c r="Q573" s="2" t="s">
        <v>14719</v>
      </c>
      <c r="R573" s="3" t="s">
        <v>19390</v>
      </c>
      <c r="S573" s="2">
        <v>437</v>
      </c>
      <c r="T573" s="2" t="s">
        <v>23647</v>
      </c>
      <c r="U573" s="2" t="s">
        <v>23694</v>
      </c>
      <c r="V573" s="2" t="s">
        <v>23759</v>
      </c>
      <c r="W573" s="2">
        <v>73000000</v>
      </c>
      <c r="X573" s="2">
        <v>2006</v>
      </c>
      <c r="Y573" s="2">
        <v>1000</v>
      </c>
      <c r="Z573" s="2">
        <v>6.6</v>
      </c>
      <c r="AA573" s="2">
        <v>2.35</v>
      </c>
      <c r="AB573" s="2">
        <v>0</v>
      </c>
    </row>
    <row r="574" spans="1:28" x14ac:dyDescent="0.3">
      <c r="A574" s="2" t="s">
        <v>28</v>
      </c>
      <c r="B574" s="2" t="s">
        <v>316</v>
      </c>
      <c r="C574" s="2">
        <v>91</v>
      </c>
      <c r="D574" s="2">
        <v>87</v>
      </c>
      <c r="E574" s="2">
        <v>41</v>
      </c>
      <c r="F574" s="2">
        <v>574</v>
      </c>
      <c r="G574" s="2" t="s">
        <v>2826</v>
      </c>
      <c r="H574" s="2">
        <v>1000</v>
      </c>
      <c r="I574" s="2">
        <v>112950721</v>
      </c>
      <c r="J574" s="2" t="s">
        <v>23815</v>
      </c>
      <c r="K574" s="2" t="s">
        <v>2831</v>
      </c>
      <c r="L574" s="2" t="s">
        <v>7827</v>
      </c>
      <c r="M574" s="2">
        <v>33884</v>
      </c>
      <c r="N574" s="2">
        <v>3287</v>
      </c>
      <c r="O574" s="2" t="s">
        <v>3189</v>
      </c>
      <c r="P574" s="2">
        <v>0</v>
      </c>
      <c r="Q574" s="2" t="s">
        <v>14720</v>
      </c>
      <c r="R574" s="3" t="s">
        <v>19391</v>
      </c>
      <c r="S574" s="2">
        <v>79</v>
      </c>
      <c r="T574" s="2" t="s">
        <v>23647</v>
      </c>
      <c r="U574" s="2" t="s">
        <v>23694</v>
      </c>
      <c r="V574" s="2" t="s">
        <v>23760</v>
      </c>
      <c r="W574" s="2">
        <v>72000000</v>
      </c>
      <c r="X574" s="2">
        <v>2001</v>
      </c>
      <c r="Y574" s="2">
        <v>692</v>
      </c>
      <c r="Z574" s="2">
        <v>4.5999999999999996</v>
      </c>
      <c r="AA574" s="2">
        <v>2.35</v>
      </c>
      <c r="AB574" s="2">
        <v>266</v>
      </c>
    </row>
    <row r="575" spans="1:28" x14ac:dyDescent="0.3">
      <c r="A575" s="2" t="s">
        <v>28</v>
      </c>
      <c r="B575" s="2" t="s">
        <v>317</v>
      </c>
      <c r="C575" s="2">
        <v>132</v>
      </c>
      <c r="D575" s="2">
        <v>178</v>
      </c>
      <c r="E575" s="2">
        <v>0</v>
      </c>
      <c r="F575" s="2">
        <v>403</v>
      </c>
      <c r="G575" s="2" t="s">
        <v>24085</v>
      </c>
      <c r="H575" s="2">
        <v>906</v>
      </c>
      <c r="I575" s="2">
        <v>75600000</v>
      </c>
      <c r="J575" s="2" t="s">
        <v>24086</v>
      </c>
      <c r="K575" s="2" t="s">
        <v>6249</v>
      </c>
      <c r="L575" s="2" t="s">
        <v>7828</v>
      </c>
      <c r="M575" s="2">
        <v>736638</v>
      </c>
      <c r="N575" s="2">
        <v>1976</v>
      </c>
      <c r="O575" s="2" t="s">
        <v>12255</v>
      </c>
      <c r="P575" s="2">
        <v>1</v>
      </c>
      <c r="Q575" s="2" t="s">
        <v>14721</v>
      </c>
      <c r="R575" s="3" t="s">
        <v>19392</v>
      </c>
      <c r="S575" s="2">
        <v>1065</v>
      </c>
      <c r="T575" s="2" t="s">
        <v>23647</v>
      </c>
      <c r="U575" s="2" t="s">
        <v>23694</v>
      </c>
      <c r="V575" s="2" t="s">
        <v>23762</v>
      </c>
      <c r="W575" s="2">
        <v>72000000</v>
      </c>
      <c r="X575" s="2">
        <v>1995</v>
      </c>
      <c r="Y575" s="2">
        <v>466</v>
      </c>
      <c r="Z575" s="2">
        <v>8.4</v>
      </c>
      <c r="AA575" s="2">
        <v>2.35</v>
      </c>
      <c r="AB575" s="2">
        <v>17000</v>
      </c>
    </row>
    <row r="576" spans="1:28" x14ac:dyDescent="0.3">
      <c r="A576" s="2" t="s">
        <v>28</v>
      </c>
      <c r="B576" s="2" t="s">
        <v>33</v>
      </c>
      <c r="C576" s="2">
        <v>262</v>
      </c>
      <c r="D576" s="2">
        <v>125</v>
      </c>
      <c r="E576" s="2">
        <v>0</v>
      </c>
      <c r="F576" s="2">
        <v>210</v>
      </c>
      <c r="G576" s="2" t="s">
        <v>2828</v>
      </c>
      <c r="H576" s="2">
        <v>15000</v>
      </c>
      <c r="I576" s="2">
        <v>62647540</v>
      </c>
      <c r="J576" s="2" t="s">
        <v>23897</v>
      </c>
      <c r="K576" s="2" t="s">
        <v>2741</v>
      </c>
      <c r="L576" s="2" t="s">
        <v>7829</v>
      </c>
      <c r="M576" s="2">
        <v>143525</v>
      </c>
      <c r="N576" s="2">
        <v>15850</v>
      </c>
      <c r="O576" s="2" t="s">
        <v>12256</v>
      </c>
      <c r="P576" s="2">
        <v>0</v>
      </c>
      <c r="Q576" s="2" t="s">
        <v>14722</v>
      </c>
      <c r="R576" s="3" t="s">
        <v>19393</v>
      </c>
      <c r="S576" s="2">
        <v>657</v>
      </c>
      <c r="T576" s="2" t="s">
        <v>23647</v>
      </c>
      <c r="U576" s="2" t="s">
        <v>23701</v>
      </c>
      <c r="V576" s="2" t="s">
        <v>23762</v>
      </c>
      <c r="W576" s="2">
        <v>70000000</v>
      </c>
      <c r="X576" s="2">
        <v>2005</v>
      </c>
      <c r="Y576" s="2">
        <v>383</v>
      </c>
      <c r="Z576" s="2">
        <v>7.1</v>
      </c>
      <c r="AA576" s="2">
        <v>2.35</v>
      </c>
      <c r="AB576" s="2">
        <v>0</v>
      </c>
    </row>
    <row r="577" spans="1:28" x14ac:dyDescent="0.3">
      <c r="A577" s="2" t="s">
        <v>28</v>
      </c>
      <c r="B577" s="2" t="s">
        <v>318</v>
      </c>
      <c r="C577" s="2">
        <v>299</v>
      </c>
      <c r="D577" s="2">
        <v>87</v>
      </c>
      <c r="E577" s="2">
        <v>30</v>
      </c>
      <c r="F577" s="2">
        <v>433</v>
      </c>
      <c r="G577" s="2" t="s">
        <v>2829</v>
      </c>
      <c r="H577" s="2">
        <v>745</v>
      </c>
      <c r="I577" s="2">
        <v>183132370</v>
      </c>
      <c r="J577" s="2" t="s">
        <v>24087</v>
      </c>
      <c r="K577" s="2" t="s">
        <v>1152</v>
      </c>
      <c r="L577" s="2" t="s">
        <v>7830</v>
      </c>
      <c r="M577" s="2">
        <v>259083</v>
      </c>
      <c r="N577" s="2">
        <v>3086</v>
      </c>
      <c r="O577" s="2" t="s">
        <v>12257</v>
      </c>
      <c r="P577" s="2">
        <v>0</v>
      </c>
      <c r="Q577" s="2" t="s">
        <v>14723</v>
      </c>
      <c r="R577" s="3" t="s">
        <v>19394</v>
      </c>
      <c r="S577" s="2">
        <v>763</v>
      </c>
      <c r="T577" s="2" t="s">
        <v>23647</v>
      </c>
      <c r="U577" s="2" t="s">
        <v>23694</v>
      </c>
      <c r="V577" s="2" t="s">
        <v>23759</v>
      </c>
      <c r="W577" s="2">
        <v>75000000</v>
      </c>
      <c r="X577" s="2">
        <v>2007</v>
      </c>
      <c r="Y577" s="2">
        <v>440</v>
      </c>
      <c r="Z577" s="2">
        <v>7.4</v>
      </c>
      <c r="AA577" s="2">
        <v>2.35</v>
      </c>
      <c r="AB577" s="2">
        <v>0</v>
      </c>
    </row>
    <row r="578" spans="1:28" x14ac:dyDescent="0.3">
      <c r="A578" s="2" t="s">
        <v>28</v>
      </c>
      <c r="B578" s="2" t="s">
        <v>319</v>
      </c>
      <c r="C578" s="2">
        <v>128</v>
      </c>
      <c r="D578" s="2">
        <v>152</v>
      </c>
      <c r="E578" s="2">
        <v>0</v>
      </c>
      <c r="F578" s="2">
        <v>745</v>
      </c>
      <c r="G578" s="2" t="s">
        <v>2737</v>
      </c>
      <c r="H578" s="2">
        <v>940</v>
      </c>
      <c r="I578" s="2">
        <v>27796042</v>
      </c>
      <c r="J578" s="2" t="s">
        <v>23794</v>
      </c>
      <c r="K578" s="2" t="s">
        <v>3250</v>
      </c>
      <c r="L578" s="2" t="s">
        <v>7831</v>
      </c>
      <c r="M578" s="2">
        <v>45031</v>
      </c>
      <c r="N578" s="2">
        <v>4310</v>
      </c>
      <c r="O578" s="2" t="s">
        <v>12258</v>
      </c>
      <c r="P578" s="2">
        <v>1</v>
      </c>
      <c r="Q578" s="2" t="s">
        <v>14724</v>
      </c>
      <c r="R578" s="3" t="s">
        <v>19395</v>
      </c>
      <c r="S578" s="2">
        <v>376</v>
      </c>
      <c r="T578" s="2" t="s">
        <v>23647</v>
      </c>
      <c r="U578" s="2" t="s">
        <v>23694</v>
      </c>
      <c r="V578" s="2" t="s">
        <v>23760</v>
      </c>
      <c r="W578" s="2">
        <v>72000000</v>
      </c>
      <c r="X578" s="2">
        <v>2001</v>
      </c>
      <c r="Y578" s="2">
        <v>826</v>
      </c>
      <c r="Z578" s="2">
        <v>6.9</v>
      </c>
      <c r="AA578" s="2">
        <v>1.85</v>
      </c>
      <c r="AB578" s="2">
        <v>0</v>
      </c>
    </row>
    <row r="579" spans="1:28" x14ac:dyDescent="0.3">
      <c r="A579" s="2" t="s">
        <v>28</v>
      </c>
      <c r="B579" s="2" t="s">
        <v>228</v>
      </c>
      <c r="C579" s="2">
        <v>109</v>
      </c>
      <c r="D579" s="2">
        <v>116</v>
      </c>
      <c r="E579" s="2">
        <v>212</v>
      </c>
      <c r="F579" s="2">
        <v>462</v>
      </c>
      <c r="G579" s="2" t="s">
        <v>2637</v>
      </c>
      <c r="H579" s="2">
        <v>13000</v>
      </c>
      <c r="I579" s="2">
        <v>32616869</v>
      </c>
      <c r="J579" s="2" t="s">
        <v>24088</v>
      </c>
      <c r="K579" s="2" t="s">
        <v>262</v>
      </c>
      <c r="L579" s="2" t="s">
        <v>7832</v>
      </c>
      <c r="M579" s="2">
        <v>34435</v>
      </c>
      <c r="N579" s="2">
        <v>14780</v>
      </c>
      <c r="O579" s="2" t="s">
        <v>12259</v>
      </c>
      <c r="P579" s="2">
        <v>0</v>
      </c>
      <c r="Q579" s="2" t="s">
        <v>14725</v>
      </c>
      <c r="R579" s="3" t="s">
        <v>19396</v>
      </c>
      <c r="S579" s="2">
        <v>346</v>
      </c>
      <c r="T579" s="2" t="s">
        <v>23647</v>
      </c>
      <c r="U579" s="2" t="s">
        <v>23694</v>
      </c>
      <c r="V579" s="2" t="s">
        <v>23759</v>
      </c>
      <c r="W579" s="2">
        <v>72000000</v>
      </c>
      <c r="X579" s="2">
        <v>2001</v>
      </c>
      <c r="Y579" s="2">
        <v>658</v>
      </c>
      <c r="Z579" s="2">
        <v>4.5</v>
      </c>
      <c r="AA579" s="2">
        <v>2.35</v>
      </c>
      <c r="AB579" s="2">
        <v>886</v>
      </c>
    </row>
    <row r="580" spans="1:28" x14ac:dyDescent="0.3">
      <c r="A580" s="2" t="s">
        <v>28</v>
      </c>
      <c r="B580" s="2" t="s">
        <v>251</v>
      </c>
      <c r="C580" s="2">
        <v>88</v>
      </c>
      <c r="D580" s="2">
        <v>109</v>
      </c>
      <c r="E580" s="2">
        <v>218</v>
      </c>
      <c r="F580" s="2">
        <v>8</v>
      </c>
      <c r="G580" s="2" t="s">
        <v>2830</v>
      </c>
      <c r="H580" s="2">
        <v>21</v>
      </c>
      <c r="I580" s="2">
        <v>18947630</v>
      </c>
      <c r="J580" s="2" t="s">
        <v>24089</v>
      </c>
      <c r="K580" s="2" t="s">
        <v>6250</v>
      </c>
      <c r="L580" s="2" t="s">
        <v>7833</v>
      </c>
      <c r="M580" s="2">
        <v>11798</v>
      </c>
      <c r="N580" s="2">
        <v>55</v>
      </c>
      <c r="O580" s="2" t="s">
        <v>12260</v>
      </c>
      <c r="P580" s="2">
        <v>0</v>
      </c>
      <c r="Q580" s="2" t="s">
        <v>14726</v>
      </c>
      <c r="R580" s="3" t="s">
        <v>19397</v>
      </c>
      <c r="S580" s="2">
        <v>124</v>
      </c>
      <c r="T580" s="2" t="s">
        <v>23647</v>
      </c>
      <c r="U580" s="2" t="s">
        <v>23703</v>
      </c>
      <c r="V580" s="2" t="s">
        <v>23760</v>
      </c>
      <c r="W580" s="2">
        <v>59660000</v>
      </c>
      <c r="X580" s="2">
        <v>2004</v>
      </c>
      <c r="Y580" s="2">
        <v>17</v>
      </c>
      <c r="Z580" s="2">
        <v>7.1</v>
      </c>
      <c r="AA580" s="2">
        <v>2.35</v>
      </c>
      <c r="AB580" s="2">
        <v>2000</v>
      </c>
    </row>
    <row r="581" spans="1:28" x14ac:dyDescent="0.3">
      <c r="A581" s="2" t="s">
        <v>28</v>
      </c>
      <c r="B581" s="2" t="s">
        <v>123</v>
      </c>
      <c r="C581" s="2">
        <v>261</v>
      </c>
      <c r="D581" s="2">
        <v>108</v>
      </c>
      <c r="E581" s="2">
        <v>0</v>
      </c>
      <c r="F581" s="2">
        <v>882</v>
      </c>
      <c r="G581" s="2" t="s">
        <v>2450</v>
      </c>
      <c r="H581" s="2">
        <v>3000</v>
      </c>
      <c r="I581" s="2">
        <v>114195633</v>
      </c>
      <c r="J581" s="2" t="s">
        <v>24090</v>
      </c>
      <c r="K581" s="2" t="s">
        <v>2461</v>
      </c>
      <c r="L581" s="2" t="s">
        <v>7834</v>
      </c>
      <c r="M581" s="2">
        <v>193770</v>
      </c>
      <c r="N581" s="2">
        <v>7273</v>
      </c>
      <c r="O581" s="2" t="s">
        <v>2444</v>
      </c>
      <c r="P581" s="2">
        <v>0</v>
      </c>
      <c r="Q581" s="2" t="s">
        <v>14727</v>
      </c>
      <c r="R581" s="3" t="s">
        <v>19398</v>
      </c>
      <c r="S581" s="2">
        <v>2003</v>
      </c>
      <c r="T581" s="2" t="s">
        <v>23647</v>
      </c>
      <c r="U581" s="2" t="s">
        <v>23694</v>
      </c>
      <c r="V581" s="2" t="s">
        <v>23759</v>
      </c>
      <c r="W581" s="2">
        <v>60000000</v>
      </c>
      <c r="X581" s="2">
        <v>2004</v>
      </c>
      <c r="Y581" s="2">
        <v>2000</v>
      </c>
      <c r="Z581" s="2">
        <v>6.5</v>
      </c>
      <c r="AA581" s="2">
        <v>1.85</v>
      </c>
      <c r="AB581" s="2">
        <v>0</v>
      </c>
    </row>
    <row r="582" spans="1:28" x14ac:dyDescent="0.3">
      <c r="A582" s="2" t="s">
        <v>28</v>
      </c>
      <c r="B582" s="2" t="s">
        <v>320</v>
      </c>
      <c r="C582" s="2">
        <v>73</v>
      </c>
      <c r="D582" s="2">
        <v>85</v>
      </c>
      <c r="E582" s="2">
        <v>84</v>
      </c>
      <c r="F582" s="2">
        <v>595</v>
      </c>
      <c r="G582" s="2" t="s">
        <v>2831</v>
      </c>
      <c r="H582" s="2">
        <v>1000</v>
      </c>
      <c r="I582" s="2">
        <v>144156464</v>
      </c>
      <c r="J582" s="2" t="s">
        <v>23815</v>
      </c>
      <c r="K582" s="2" t="s">
        <v>2709</v>
      </c>
      <c r="L582" s="2" t="s">
        <v>7835</v>
      </c>
      <c r="M582" s="2">
        <v>74343</v>
      </c>
      <c r="N582" s="2">
        <v>4166</v>
      </c>
      <c r="O582" s="2" t="s">
        <v>3238</v>
      </c>
      <c r="P582" s="2">
        <v>0</v>
      </c>
      <c r="Q582" s="2" t="s">
        <v>14728</v>
      </c>
      <c r="R582" s="3" t="s">
        <v>19399</v>
      </c>
      <c r="S582" s="2">
        <v>98</v>
      </c>
      <c r="T582" s="2" t="s">
        <v>23647</v>
      </c>
      <c r="U582" s="2" t="s">
        <v>23694</v>
      </c>
      <c r="V582" s="2" t="s">
        <v>23759</v>
      </c>
      <c r="W582" s="2">
        <v>71500000</v>
      </c>
      <c r="X582" s="2">
        <v>1998</v>
      </c>
      <c r="Y582" s="2">
        <v>1000</v>
      </c>
      <c r="Z582" s="2">
        <v>5.3</v>
      </c>
      <c r="AA582" s="2">
        <v>1.85</v>
      </c>
      <c r="AB582" s="2">
        <v>694</v>
      </c>
    </row>
    <row r="583" spans="1:28" x14ac:dyDescent="0.3">
      <c r="A583" s="2" t="s">
        <v>28</v>
      </c>
      <c r="B583" s="2" t="s">
        <v>123</v>
      </c>
      <c r="C583" s="2">
        <v>208</v>
      </c>
      <c r="D583" s="2">
        <v>106</v>
      </c>
      <c r="E583" s="2">
        <v>0</v>
      </c>
      <c r="F583" s="2">
        <v>242</v>
      </c>
      <c r="G583" s="2" t="s">
        <v>2832</v>
      </c>
      <c r="H583" s="2">
        <v>710</v>
      </c>
      <c r="I583" s="2">
        <v>227965690</v>
      </c>
      <c r="J583" s="2" t="s">
        <v>24023</v>
      </c>
      <c r="K583" s="2" t="s">
        <v>4249</v>
      </c>
      <c r="L583" s="2" t="s">
        <v>7836</v>
      </c>
      <c r="M583" s="2">
        <v>271592</v>
      </c>
      <c r="N583" s="2">
        <v>1675</v>
      </c>
      <c r="O583" s="2" t="s">
        <v>3701</v>
      </c>
      <c r="P583" s="2">
        <v>0</v>
      </c>
      <c r="Q583" s="2" t="s">
        <v>14729</v>
      </c>
      <c r="R583" s="3" t="s">
        <v>19400</v>
      </c>
      <c r="S583" s="2">
        <v>2335</v>
      </c>
      <c r="T583" s="2" t="s">
        <v>23647</v>
      </c>
      <c r="U583" s="2" t="s">
        <v>23694</v>
      </c>
      <c r="V583" s="2" t="s">
        <v>23759</v>
      </c>
      <c r="W583" s="2">
        <v>72000000</v>
      </c>
      <c r="X583" s="2">
        <v>2002</v>
      </c>
      <c r="Y583" s="2">
        <v>529</v>
      </c>
      <c r="Z583" s="2">
        <v>6.7</v>
      </c>
      <c r="AA583" s="2">
        <v>1.85</v>
      </c>
      <c r="AB583" s="2">
        <v>0</v>
      </c>
    </row>
    <row r="584" spans="1:28" x14ac:dyDescent="0.3">
      <c r="A584" s="2" t="s">
        <v>28</v>
      </c>
      <c r="B584" s="2" t="s">
        <v>43</v>
      </c>
      <c r="C584" s="2">
        <v>205</v>
      </c>
      <c r="D584" s="2">
        <v>93</v>
      </c>
      <c r="E584" s="2">
        <v>80</v>
      </c>
      <c r="F584" s="2">
        <v>48</v>
      </c>
      <c r="G584" s="2" t="s">
        <v>2833</v>
      </c>
      <c r="H584" s="2">
        <v>692</v>
      </c>
      <c r="I584" s="2">
        <v>436471036</v>
      </c>
      <c r="J584" s="2" t="s">
        <v>24091</v>
      </c>
      <c r="K584" s="2" t="s">
        <v>3614</v>
      </c>
      <c r="L584" s="2" t="s">
        <v>7837</v>
      </c>
      <c r="M584" s="2">
        <v>314630</v>
      </c>
      <c r="N584" s="2">
        <v>1148</v>
      </c>
      <c r="O584" s="2" t="s">
        <v>12261</v>
      </c>
      <c r="P584" s="2">
        <v>1</v>
      </c>
      <c r="Q584" s="2" t="s">
        <v>14730</v>
      </c>
      <c r="R584" s="3" t="s">
        <v>19401</v>
      </c>
      <c r="S584" s="2">
        <v>483</v>
      </c>
      <c r="T584" s="2" t="s">
        <v>23647</v>
      </c>
      <c r="U584" s="2" t="s">
        <v>23694</v>
      </c>
      <c r="V584" s="2" t="s">
        <v>23760</v>
      </c>
      <c r="W584" s="2">
        <v>150000000</v>
      </c>
      <c r="X584" s="2">
        <v>2004</v>
      </c>
      <c r="Y584" s="2">
        <v>309</v>
      </c>
      <c r="Z584" s="2">
        <v>7.2</v>
      </c>
      <c r="AA584" s="2">
        <v>1.85</v>
      </c>
      <c r="AB584" s="2">
        <v>0</v>
      </c>
    </row>
    <row r="585" spans="1:28" x14ac:dyDescent="0.3">
      <c r="A585" s="2" t="s">
        <v>28</v>
      </c>
      <c r="B585" s="2" t="s">
        <v>59</v>
      </c>
      <c r="C585" s="2">
        <v>256</v>
      </c>
      <c r="D585" s="2">
        <v>117</v>
      </c>
      <c r="E585" s="2">
        <v>487</v>
      </c>
      <c r="F585" s="2">
        <v>769</v>
      </c>
      <c r="G585" s="2" t="s">
        <v>2834</v>
      </c>
      <c r="H585" s="2">
        <v>1000</v>
      </c>
      <c r="I585" s="2">
        <v>244052771</v>
      </c>
      <c r="J585" s="2" t="s">
        <v>23799</v>
      </c>
      <c r="K585" s="2" t="s">
        <v>2460</v>
      </c>
      <c r="L585" s="2" t="s">
        <v>7838</v>
      </c>
      <c r="M585" s="2">
        <v>263853</v>
      </c>
      <c r="N585" s="2">
        <v>4905</v>
      </c>
      <c r="O585" s="2" t="s">
        <v>3109</v>
      </c>
      <c r="P585" s="2">
        <v>0</v>
      </c>
      <c r="Q585" s="2" t="s">
        <v>14731</v>
      </c>
      <c r="R585" s="3" t="s">
        <v>19402</v>
      </c>
      <c r="S585" s="2">
        <v>584</v>
      </c>
      <c r="T585" s="2" t="s">
        <v>23647</v>
      </c>
      <c r="U585" s="2" t="s">
        <v>23694</v>
      </c>
      <c r="V585" s="2" t="s">
        <v>23761</v>
      </c>
      <c r="W585" s="2">
        <v>120000000</v>
      </c>
      <c r="X585" s="2">
        <v>2006</v>
      </c>
      <c r="Y585" s="2">
        <v>843</v>
      </c>
      <c r="Z585" s="2">
        <v>7.2</v>
      </c>
      <c r="AA585" s="2">
        <v>2.35</v>
      </c>
      <c r="AB585" s="2">
        <v>0</v>
      </c>
    </row>
    <row r="586" spans="1:28" x14ac:dyDescent="0.3">
      <c r="A586" s="2" t="s">
        <v>28</v>
      </c>
      <c r="B586" s="2" t="s">
        <v>321</v>
      </c>
      <c r="C586" s="2">
        <v>103</v>
      </c>
      <c r="D586" s="2">
        <v>116</v>
      </c>
      <c r="E586" s="2">
        <v>0</v>
      </c>
      <c r="F586" s="2">
        <v>995</v>
      </c>
      <c r="G586" s="2" t="s">
        <v>2438</v>
      </c>
      <c r="H586" s="2">
        <v>8000</v>
      </c>
      <c r="I586" s="2">
        <v>152149590</v>
      </c>
      <c r="J586" s="2" t="s">
        <v>23925</v>
      </c>
      <c r="K586" s="2" t="s">
        <v>2616</v>
      </c>
      <c r="L586" s="2" t="s">
        <v>7839</v>
      </c>
      <c r="M586" s="2">
        <v>74274</v>
      </c>
      <c r="N586" s="2">
        <v>12790</v>
      </c>
      <c r="O586" s="2" t="s">
        <v>3055</v>
      </c>
      <c r="P586" s="2">
        <v>2</v>
      </c>
      <c r="Q586" s="2" t="s">
        <v>14732</v>
      </c>
      <c r="R586" s="3" t="s">
        <v>19403</v>
      </c>
      <c r="S586" s="2">
        <v>255</v>
      </c>
      <c r="T586" s="2" t="s">
        <v>23647</v>
      </c>
      <c r="U586" s="2" t="s">
        <v>23694</v>
      </c>
      <c r="V586" s="2" t="s">
        <v>23760</v>
      </c>
      <c r="W586" s="2">
        <v>70000000</v>
      </c>
      <c r="X586" s="2">
        <v>1999</v>
      </c>
      <c r="Y586" s="2">
        <v>3000</v>
      </c>
      <c r="Z586" s="2">
        <v>5.5</v>
      </c>
      <c r="AA586" s="2">
        <v>2.35</v>
      </c>
      <c r="AB586" s="2">
        <v>0</v>
      </c>
    </row>
    <row r="587" spans="1:28" x14ac:dyDescent="0.3">
      <c r="A587" s="2" t="s">
        <v>28</v>
      </c>
      <c r="B587" s="2" t="s">
        <v>79</v>
      </c>
      <c r="C587" s="2">
        <v>191</v>
      </c>
      <c r="D587" s="2">
        <v>132</v>
      </c>
      <c r="E587" s="2">
        <v>357</v>
      </c>
      <c r="F587" s="2">
        <v>212</v>
      </c>
      <c r="G587" s="2" t="s">
        <v>2835</v>
      </c>
      <c r="H587" s="2">
        <v>14000</v>
      </c>
      <c r="I587" s="2">
        <v>141204016</v>
      </c>
      <c r="J587" s="2" t="s">
        <v>23776</v>
      </c>
      <c r="K587" s="2" t="s">
        <v>2507</v>
      </c>
      <c r="L587" s="2" t="s">
        <v>7840</v>
      </c>
      <c r="M587" s="2">
        <v>142569</v>
      </c>
      <c r="N587" s="2">
        <v>14790</v>
      </c>
      <c r="O587" s="2" t="s">
        <v>12262</v>
      </c>
      <c r="P587" s="2">
        <v>0</v>
      </c>
      <c r="Q587" s="2" t="s">
        <v>14733</v>
      </c>
      <c r="R587" s="3" t="s">
        <v>19404</v>
      </c>
      <c r="S587" s="2">
        <v>737</v>
      </c>
      <c r="T587" s="2" t="s">
        <v>23647</v>
      </c>
      <c r="U587" s="2" t="s">
        <v>23694</v>
      </c>
      <c r="V587" s="2" t="s">
        <v>23759</v>
      </c>
      <c r="W587" s="2">
        <v>70000000</v>
      </c>
      <c r="X587" s="2">
        <v>2002</v>
      </c>
      <c r="Y587" s="2">
        <v>223</v>
      </c>
      <c r="Z587" s="2">
        <v>5.8</v>
      </c>
      <c r="AA587" s="2">
        <v>2.35</v>
      </c>
      <c r="AB587" s="2">
        <v>10000</v>
      </c>
    </row>
    <row r="588" spans="1:28" x14ac:dyDescent="0.3">
      <c r="A588" s="2" t="s">
        <v>28</v>
      </c>
      <c r="B588" s="2" t="s">
        <v>322</v>
      </c>
      <c r="C588" s="2">
        <v>147</v>
      </c>
      <c r="D588" s="2">
        <v>92</v>
      </c>
      <c r="E588" s="2">
        <v>5</v>
      </c>
      <c r="F588" s="2">
        <v>726</v>
      </c>
      <c r="G588" s="2" t="s">
        <v>2836</v>
      </c>
      <c r="H588" s="2">
        <v>870</v>
      </c>
      <c r="I588" s="2">
        <v>162495848</v>
      </c>
      <c r="J588" s="2" t="s">
        <v>23798</v>
      </c>
      <c r="K588" s="2" t="s">
        <v>6251</v>
      </c>
      <c r="L588" s="2" t="s">
        <v>7841</v>
      </c>
      <c r="M588" s="2">
        <v>34359</v>
      </c>
      <c r="N588" s="2">
        <v>5217</v>
      </c>
      <c r="O588" s="2" t="s">
        <v>2503</v>
      </c>
      <c r="P588" s="2">
        <v>0</v>
      </c>
      <c r="Q588" s="2" t="s">
        <v>14734</v>
      </c>
      <c r="R588" s="3" t="s">
        <v>19405</v>
      </c>
      <c r="S588" s="2">
        <v>133</v>
      </c>
      <c r="T588" s="2" t="s">
        <v>23647</v>
      </c>
      <c r="U588" s="2" t="s">
        <v>23694</v>
      </c>
      <c r="V588" s="2" t="s">
        <v>23760</v>
      </c>
      <c r="W588" s="2">
        <v>74000000</v>
      </c>
      <c r="X588" s="2">
        <v>2015</v>
      </c>
      <c r="Y588" s="2">
        <v>861</v>
      </c>
      <c r="Z588" s="2">
        <v>6</v>
      </c>
      <c r="AA588" s="2">
        <v>1.85</v>
      </c>
      <c r="AB588" s="2">
        <v>16000</v>
      </c>
    </row>
    <row r="589" spans="1:28" x14ac:dyDescent="0.3">
      <c r="A589" s="2" t="s">
        <v>28</v>
      </c>
      <c r="B589" s="2" t="s">
        <v>114</v>
      </c>
      <c r="C589" s="2">
        <v>79</v>
      </c>
      <c r="D589" s="2">
        <v>139</v>
      </c>
      <c r="E589" s="2">
        <v>2000</v>
      </c>
      <c r="F589" s="2">
        <v>808</v>
      </c>
      <c r="G589" s="2" t="s">
        <v>2481</v>
      </c>
      <c r="H589" s="2">
        <v>960</v>
      </c>
      <c r="I589" s="2">
        <v>136448821</v>
      </c>
      <c r="J589" s="2" t="s">
        <v>23900</v>
      </c>
      <c r="K589" s="2" t="s">
        <v>2759</v>
      </c>
      <c r="L589" s="2" t="s">
        <v>7842</v>
      </c>
      <c r="M589" s="2">
        <v>98989</v>
      </c>
      <c r="N589" s="2">
        <v>3667</v>
      </c>
      <c r="O589" s="2" t="s">
        <v>2558</v>
      </c>
      <c r="P589" s="2">
        <v>1</v>
      </c>
      <c r="Q589" s="2" t="s">
        <v>14735</v>
      </c>
      <c r="R589" s="3" t="s">
        <v>19406</v>
      </c>
      <c r="S589" s="2">
        <v>158</v>
      </c>
      <c r="T589" s="2" t="s">
        <v>23647</v>
      </c>
      <c r="U589" s="2" t="s">
        <v>23694</v>
      </c>
      <c r="V589" s="2" t="s">
        <v>23762</v>
      </c>
      <c r="W589" s="2">
        <v>80000000</v>
      </c>
      <c r="X589" s="2">
        <v>1996</v>
      </c>
      <c r="Y589" s="2">
        <v>848</v>
      </c>
      <c r="Z589" s="2">
        <v>6.6</v>
      </c>
      <c r="AA589" s="2">
        <v>1.85</v>
      </c>
      <c r="AB589" s="2">
        <v>1000</v>
      </c>
    </row>
    <row r="590" spans="1:28" x14ac:dyDescent="0.3">
      <c r="A590" s="2" t="s">
        <v>28</v>
      </c>
      <c r="B590" s="2" t="s">
        <v>197</v>
      </c>
      <c r="C590" s="2">
        <v>486</v>
      </c>
      <c r="D590" s="2">
        <v>153</v>
      </c>
      <c r="E590" s="2">
        <v>16000</v>
      </c>
      <c r="F590" s="2">
        <v>11000</v>
      </c>
      <c r="G590" s="2" t="s">
        <v>2463</v>
      </c>
      <c r="H590" s="2">
        <v>13000</v>
      </c>
      <c r="I590" s="2">
        <v>120523073</v>
      </c>
      <c r="J590" s="2" t="s">
        <v>24092</v>
      </c>
      <c r="K590" s="2" t="s">
        <v>2479</v>
      </c>
      <c r="L590" s="2" t="s">
        <v>7843</v>
      </c>
      <c r="M590" s="2">
        <v>885175</v>
      </c>
      <c r="N590" s="2">
        <v>36741</v>
      </c>
      <c r="O590" s="2" t="s">
        <v>2645</v>
      </c>
      <c r="P590" s="2">
        <v>1</v>
      </c>
      <c r="Q590" s="2" t="s">
        <v>14736</v>
      </c>
      <c r="R590" s="3" t="s">
        <v>19407</v>
      </c>
      <c r="S590" s="2">
        <v>1527</v>
      </c>
      <c r="T590" s="2" t="s">
        <v>23647</v>
      </c>
      <c r="U590" s="2" t="s">
        <v>23694</v>
      </c>
      <c r="V590" s="2" t="s">
        <v>23762</v>
      </c>
      <c r="W590" s="2">
        <v>75000000</v>
      </c>
      <c r="X590" s="2">
        <v>2009</v>
      </c>
      <c r="Y590" s="2">
        <v>11000</v>
      </c>
      <c r="Z590" s="2">
        <v>8.3000000000000007</v>
      </c>
      <c r="AA590" s="2">
        <v>2.35</v>
      </c>
      <c r="AB590" s="2">
        <v>42000</v>
      </c>
    </row>
    <row r="591" spans="1:28" x14ac:dyDescent="0.3">
      <c r="A591" s="2" t="s">
        <v>28</v>
      </c>
      <c r="B591" s="2" t="s">
        <v>68</v>
      </c>
      <c r="C591" s="2">
        <v>75</v>
      </c>
      <c r="D591" s="2">
        <v>142</v>
      </c>
      <c r="E591" s="2">
        <v>14000</v>
      </c>
      <c r="F591" s="2">
        <v>5000</v>
      </c>
      <c r="G591" s="2" t="s">
        <v>2616</v>
      </c>
      <c r="H591" s="2">
        <v>49000</v>
      </c>
      <c r="I591" s="2">
        <v>119654900</v>
      </c>
      <c r="J591" s="2" t="s">
        <v>23838</v>
      </c>
      <c r="K591" s="2" t="s">
        <v>6213</v>
      </c>
      <c r="L591" s="2" t="s">
        <v>7844</v>
      </c>
      <c r="M591" s="2">
        <v>182802</v>
      </c>
      <c r="N591" s="2">
        <v>64259</v>
      </c>
      <c r="O591" s="2" t="s">
        <v>3103</v>
      </c>
      <c r="P591" s="2">
        <v>1</v>
      </c>
      <c r="Q591" s="2" t="s">
        <v>14737</v>
      </c>
      <c r="R591" s="3" t="s">
        <v>19408</v>
      </c>
      <c r="S591" s="2">
        <v>363</v>
      </c>
      <c r="T591" s="2" t="s">
        <v>23647</v>
      </c>
      <c r="U591" s="2" t="s">
        <v>23694</v>
      </c>
      <c r="V591" s="2" t="s">
        <v>23760</v>
      </c>
      <c r="W591" s="2">
        <v>70000000</v>
      </c>
      <c r="X591" s="2">
        <v>1991</v>
      </c>
      <c r="Y591" s="2">
        <v>8000</v>
      </c>
      <c r="Z591" s="2">
        <v>6.7</v>
      </c>
      <c r="AA591" s="2">
        <v>2.35</v>
      </c>
      <c r="AB591" s="2">
        <v>13000</v>
      </c>
    </row>
    <row r="592" spans="1:28" x14ac:dyDescent="0.3">
      <c r="A592" s="2" t="s">
        <v>28</v>
      </c>
      <c r="B592" s="2" t="s">
        <v>55</v>
      </c>
      <c r="C592" s="2">
        <v>245</v>
      </c>
      <c r="D592" s="2">
        <v>101</v>
      </c>
      <c r="E592" s="2">
        <v>420</v>
      </c>
      <c r="F592" s="2">
        <v>467</v>
      </c>
      <c r="G592" s="2" t="s">
        <v>2658</v>
      </c>
      <c r="H592" s="2">
        <v>12000</v>
      </c>
      <c r="I592" s="2">
        <v>72660029</v>
      </c>
      <c r="J592" s="2" t="s">
        <v>23786</v>
      </c>
      <c r="K592" s="2" t="s">
        <v>2560</v>
      </c>
      <c r="L592" s="2" t="s">
        <v>7576</v>
      </c>
      <c r="M592" s="2">
        <v>115687</v>
      </c>
      <c r="N592" s="2">
        <v>16235</v>
      </c>
      <c r="O592" s="2" t="s">
        <v>4950</v>
      </c>
      <c r="P592" s="2">
        <v>0</v>
      </c>
      <c r="Q592" s="2" t="s">
        <v>14471</v>
      </c>
      <c r="R592" s="3" t="s">
        <v>19140</v>
      </c>
      <c r="S592" s="2">
        <v>269</v>
      </c>
      <c r="T592" s="2" t="s">
        <v>23647</v>
      </c>
      <c r="U592" s="2" t="s">
        <v>23694</v>
      </c>
      <c r="V592" s="2" t="s">
        <v>23759</v>
      </c>
      <c r="W592" s="2">
        <v>100000000</v>
      </c>
      <c r="X592" s="2">
        <v>2014</v>
      </c>
      <c r="Y592" s="2">
        <v>3000</v>
      </c>
      <c r="Z592" s="2">
        <v>6</v>
      </c>
      <c r="AA592" s="2">
        <v>2.35</v>
      </c>
      <c r="AB592" s="2">
        <v>21000</v>
      </c>
    </row>
    <row r="593" spans="1:28" x14ac:dyDescent="0.3">
      <c r="A593" s="2" t="s">
        <v>28</v>
      </c>
      <c r="B593" s="2" t="s">
        <v>228</v>
      </c>
      <c r="C593" s="2">
        <v>142</v>
      </c>
      <c r="D593" s="2">
        <v>124</v>
      </c>
      <c r="E593" s="2">
        <v>212</v>
      </c>
      <c r="F593" s="2">
        <v>576</v>
      </c>
      <c r="G593" s="2" t="s">
        <v>2837</v>
      </c>
      <c r="H593" s="2">
        <v>13000</v>
      </c>
      <c r="I593" s="2">
        <v>117541000</v>
      </c>
      <c r="J593" s="2" t="s">
        <v>23777</v>
      </c>
      <c r="K593" s="2" t="s">
        <v>2671</v>
      </c>
      <c r="L593" s="2" t="s">
        <v>7845</v>
      </c>
      <c r="M593" s="2">
        <v>269858</v>
      </c>
      <c r="N593" s="2">
        <v>16595</v>
      </c>
      <c r="O593" s="2" t="s">
        <v>12263</v>
      </c>
      <c r="P593" s="2">
        <v>0</v>
      </c>
      <c r="Q593" s="2" t="s">
        <v>14738</v>
      </c>
      <c r="R593" s="3" t="s">
        <v>19409</v>
      </c>
      <c r="S593" s="2">
        <v>316</v>
      </c>
      <c r="T593" s="2" t="s">
        <v>23647</v>
      </c>
      <c r="U593" s="2" t="s">
        <v>23694</v>
      </c>
      <c r="V593" s="2" t="s">
        <v>23762</v>
      </c>
      <c r="W593" s="2">
        <v>70000000</v>
      </c>
      <c r="X593" s="2">
        <v>1990</v>
      </c>
      <c r="Y593" s="2">
        <v>982</v>
      </c>
      <c r="Z593" s="2">
        <v>7.1</v>
      </c>
      <c r="AA593" s="2">
        <v>2.35</v>
      </c>
      <c r="AB593" s="2">
        <v>0</v>
      </c>
    </row>
    <row r="594" spans="1:28" x14ac:dyDescent="0.3">
      <c r="A594" s="2" t="s">
        <v>28</v>
      </c>
      <c r="B594" s="2" t="s">
        <v>323</v>
      </c>
      <c r="C594" s="2">
        <v>144</v>
      </c>
      <c r="D594" s="2">
        <v>117</v>
      </c>
      <c r="E594" s="2">
        <v>69</v>
      </c>
      <c r="F594" s="2">
        <v>1000</v>
      </c>
      <c r="G594" s="2" t="s">
        <v>2838</v>
      </c>
      <c r="H594" s="2">
        <v>10000</v>
      </c>
      <c r="I594" s="2">
        <v>116643346</v>
      </c>
      <c r="J594" s="2" t="s">
        <v>24093</v>
      </c>
      <c r="K594" s="2" t="s">
        <v>2536</v>
      </c>
      <c r="L594" s="2" t="s">
        <v>7846</v>
      </c>
      <c r="M594" s="2">
        <v>119807</v>
      </c>
      <c r="N594" s="2">
        <v>14486</v>
      </c>
      <c r="O594" s="2" t="s">
        <v>6255</v>
      </c>
      <c r="P594" s="2">
        <v>1</v>
      </c>
      <c r="Q594" s="2" t="s">
        <v>14739</v>
      </c>
      <c r="R594" s="3" t="s">
        <v>19410</v>
      </c>
      <c r="S594" s="2">
        <v>340</v>
      </c>
      <c r="T594" s="2" t="s">
        <v>23647</v>
      </c>
      <c r="U594" s="2" t="s">
        <v>23694</v>
      </c>
      <c r="V594" s="2" t="s">
        <v>23759</v>
      </c>
      <c r="W594" s="2">
        <v>80000000</v>
      </c>
      <c r="X594" s="2">
        <v>2003</v>
      </c>
      <c r="Y594" s="2">
        <v>1000</v>
      </c>
      <c r="Z594" s="2">
        <v>6</v>
      </c>
      <c r="AA594" s="2">
        <v>2.35</v>
      </c>
      <c r="AB594" s="2">
        <v>0</v>
      </c>
    </row>
    <row r="595" spans="1:28" x14ac:dyDescent="0.3">
      <c r="A595" s="2" t="s">
        <v>28</v>
      </c>
      <c r="C595" s="2">
        <v>39</v>
      </c>
      <c r="D595" s="2">
        <v>45</v>
      </c>
      <c r="F595" s="2">
        <v>160</v>
      </c>
      <c r="G595" s="2" t="s">
        <v>5003</v>
      </c>
      <c r="H595" s="2">
        <v>898</v>
      </c>
      <c r="J595" s="2" t="s">
        <v>24094</v>
      </c>
      <c r="K595" s="2" t="s">
        <v>3294</v>
      </c>
      <c r="L595" s="2" t="s">
        <v>24095</v>
      </c>
      <c r="M595" s="2">
        <v>49049</v>
      </c>
      <c r="N595" s="2">
        <v>1430</v>
      </c>
      <c r="O595" s="2" t="s">
        <v>24096</v>
      </c>
      <c r="P595" s="2">
        <v>0</v>
      </c>
      <c r="Q595" s="2" t="s">
        <v>24097</v>
      </c>
      <c r="R595" s="3" t="s">
        <v>24098</v>
      </c>
      <c r="S595" s="2">
        <v>110</v>
      </c>
      <c r="T595" s="2" t="s">
        <v>23647</v>
      </c>
      <c r="U595" s="2" t="s">
        <v>23694</v>
      </c>
      <c r="V595" s="2" t="s">
        <v>23763</v>
      </c>
      <c r="Y595" s="2">
        <v>372</v>
      </c>
      <c r="Z595" s="2">
        <v>7.5</v>
      </c>
      <c r="AA595" s="2">
        <v>16</v>
      </c>
      <c r="AB595" s="2">
        <v>14000</v>
      </c>
    </row>
    <row r="596" spans="1:28" x14ac:dyDescent="0.3">
      <c r="A596" s="2" t="s">
        <v>28</v>
      </c>
      <c r="B596" s="2" t="s">
        <v>324</v>
      </c>
      <c r="C596" s="2">
        <v>153</v>
      </c>
      <c r="D596" s="2">
        <v>141</v>
      </c>
      <c r="E596" s="2">
        <v>488</v>
      </c>
      <c r="F596" s="2">
        <v>509</v>
      </c>
      <c r="G596" s="2" t="s">
        <v>2839</v>
      </c>
      <c r="H596" s="2">
        <v>10000</v>
      </c>
      <c r="I596" s="2">
        <v>100614858</v>
      </c>
      <c r="J596" s="2" t="s">
        <v>24099</v>
      </c>
      <c r="K596" s="2" t="s">
        <v>2541</v>
      </c>
      <c r="L596" s="2" t="s">
        <v>7847</v>
      </c>
      <c r="M596" s="2">
        <v>206776</v>
      </c>
      <c r="N596" s="2">
        <v>11458</v>
      </c>
      <c r="O596" s="2" t="s">
        <v>2679</v>
      </c>
      <c r="P596" s="2">
        <v>1</v>
      </c>
      <c r="Q596" s="2" t="s">
        <v>14740</v>
      </c>
      <c r="R596" s="3" t="s">
        <v>19411</v>
      </c>
      <c r="S596" s="2">
        <v>1248</v>
      </c>
      <c r="T596" s="2" t="s">
        <v>23647</v>
      </c>
      <c r="U596" s="2" t="s">
        <v>23694</v>
      </c>
      <c r="V596" s="2" t="s">
        <v>23762</v>
      </c>
      <c r="W596" s="2">
        <v>68000000</v>
      </c>
      <c r="X596" s="2">
        <v>2001</v>
      </c>
      <c r="Y596" s="2">
        <v>834</v>
      </c>
      <c r="Z596" s="2">
        <v>6.9</v>
      </c>
      <c r="AA596" s="2">
        <v>1.85</v>
      </c>
      <c r="AB596" s="2">
        <v>0</v>
      </c>
    </row>
    <row r="597" spans="1:28" x14ac:dyDescent="0.3">
      <c r="A597" s="2" t="s">
        <v>28</v>
      </c>
      <c r="B597" s="2" t="s">
        <v>123</v>
      </c>
      <c r="C597" s="2">
        <v>284</v>
      </c>
      <c r="D597" s="2">
        <v>110</v>
      </c>
      <c r="E597" s="2">
        <v>0</v>
      </c>
      <c r="F597" s="2">
        <v>559</v>
      </c>
      <c r="G597" s="2" t="s">
        <v>2840</v>
      </c>
      <c r="H597" s="2">
        <v>3000</v>
      </c>
      <c r="I597" s="2">
        <v>42272747</v>
      </c>
      <c r="J597" s="2" t="s">
        <v>24100</v>
      </c>
      <c r="K597" s="2" t="s">
        <v>2461</v>
      </c>
      <c r="L597" s="2" t="s">
        <v>7848</v>
      </c>
      <c r="M597" s="2">
        <v>78635</v>
      </c>
      <c r="N597" s="2">
        <v>5609</v>
      </c>
      <c r="O597" s="2" t="s">
        <v>3269</v>
      </c>
      <c r="P597" s="2">
        <v>1</v>
      </c>
      <c r="Q597" s="2" t="s">
        <v>14741</v>
      </c>
      <c r="R597" s="3" t="s">
        <v>19412</v>
      </c>
      <c r="S597" s="2">
        <v>1040</v>
      </c>
      <c r="T597" s="2" t="s">
        <v>23647</v>
      </c>
      <c r="U597" s="2" t="s">
        <v>23694</v>
      </c>
      <c r="V597" s="2" t="s">
        <v>23759</v>
      </c>
      <c r="W597" s="2">
        <v>70000000</v>
      </c>
      <c r="X597" s="2">
        <v>2006</v>
      </c>
      <c r="Y597" s="2">
        <v>579</v>
      </c>
      <c r="Z597" s="2">
        <v>5.6</v>
      </c>
      <c r="AA597" s="2">
        <v>1.85</v>
      </c>
      <c r="AB597" s="2">
        <v>0</v>
      </c>
    </row>
    <row r="598" spans="1:28" x14ac:dyDescent="0.3">
      <c r="A598" s="2" t="s">
        <v>28</v>
      </c>
      <c r="B598" s="2" t="s">
        <v>244</v>
      </c>
      <c r="C598" s="2">
        <v>247</v>
      </c>
      <c r="D598" s="2">
        <v>109</v>
      </c>
      <c r="E598" s="2">
        <v>545</v>
      </c>
      <c r="F598" s="2">
        <v>727</v>
      </c>
      <c r="G598" s="2" t="s">
        <v>2547</v>
      </c>
      <c r="H598" s="2">
        <v>886</v>
      </c>
      <c r="I598" s="2">
        <v>80281096</v>
      </c>
      <c r="J598" s="2" t="s">
        <v>23980</v>
      </c>
      <c r="K598" s="2" t="s">
        <v>3065</v>
      </c>
      <c r="L598" s="2" t="s">
        <v>7849</v>
      </c>
      <c r="M598" s="2">
        <v>143628</v>
      </c>
      <c r="N598" s="2">
        <v>3222</v>
      </c>
      <c r="O598" s="2" t="s">
        <v>6522</v>
      </c>
      <c r="P598" s="2">
        <v>0</v>
      </c>
      <c r="Q598" s="2" t="s">
        <v>14742</v>
      </c>
      <c r="R598" s="3" t="s">
        <v>19413</v>
      </c>
      <c r="S598" s="2">
        <v>1283</v>
      </c>
      <c r="T598" s="2" t="s">
        <v>23647</v>
      </c>
      <c r="U598" s="2" t="s">
        <v>23694</v>
      </c>
      <c r="V598" s="2" t="s">
        <v>23759</v>
      </c>
      <c r="W598" s="2">
        <v>60000000</v>
      </c>
      <c r="X598" s="2">
        <v>2004</v>
      </c>
      <c r="Y598" s="2">
        <v>766</v>
      </c>
      <c r="Z598" s="2">
        <v>5.6</v>
      </c>
      <c r="AA598" s="2">
        <v>2.35</v>
      </c>
      <c r="AB598" s="2">
        <v>0</v>
      </c>
    </row>
    <row r="599" spans="1:28" x14ac:dyDescent="0.3">
      <c r="A599" s="2" t="s">
        <v>28</v>
      </c>
      <c r="B599" s="2" t="s">
        <v>320</v>
      </c>
      <c r="C599" s="2">
        <v>107</v>
      </c>
      <c r="D599" s="2">
        <v>88</v>
      </c>
      <c r="E599" s="2">
        <v>84</v>
      </c>
      <c r="F599" s="2">
        <v>1000</v>
      </c>
      <c r="G599" s="2" t="s">
        <v>2841</v>
      </c>
      <c r="H599" s="2">
        <v>1000</v>
      </c>
      <c r="I599" s="2">
        <v>219613391</v>
      </c>
      <c r="J599" s="2" t="s">
        <v>24101</v>
      </c>
      <c r="K599" s="2" t="s">
        <v>2911</v>
      </c>
      <c r="L599" s="2" t="s">
        <v>7850</v>
      </c>
      <c r="M599" s="2">
        <v>31649</v>
      </c>
      <c r="N599" s="2">
        <v>5227</v>
      </c>
      <c r="O599" s="2" t="s">
        <v>6290</v>
      </c>
      <c r="P599" s="2">
        <v>0</v>
      </c>
      <c r="Q599" s="2" t="s">
        <v>14743</v>
      </c>
      <c r="R599" s="3" t="s">
        <v>19414</v>
      </c>
      <c r="S599" s="2">
        <v>98</v>
      </c>
      <c r="T599" s="2" t="s">
        <v>23647</v>
      </c>
      <c r="U599" s="2" t="s">
        <v>23694</v>
      </c>
      <c r="V599" s="2" t="s">
        <v>23760</v>
      </c>
      <c r="W599" s="2">
        <v>75000000</v>
      </c>
      <c r="X599" s="2">
        <v>2009</v>
      </c>
      <c r="Y599" s="2">
        <v>1000</v>
      </c>
      <c r="Z599" s="2">
        <v>4.5</v>
      </c>
      <c r="AA599" s="2">
        <v>1.85</v>
      </c>
      <c r="AB599" s="2">
        <v>2000</v>
      </c>
    </row>
    <row r="600" spans="1:28" x14ac:dyDescent="0.3">
      <c r="A600" s="2" t="s">
        <v>28</v>
      </c>
      <c r="B600" s="2" t="s">
        <v>325</v>
      </c>
      <c r="C600" s="2">
        <v>141</v>
      </c>
      <c r="D600" s="2">
        <v>124</v>
      </c>
      <c r="E600" s="2">
        <v>130</v>
      </c>
      <c r="F600" s="2">
        <v>841</v>
      </c>
      <c r="G600" s="2" t="s">
        <v>2606</v>
      </c>
      <c r="H600" s="2">
        <v>4000</v>
      </c>
      <c r="I600" s="2">
        <v>78120196</v>
      </c>
      <c r="J600" s="2" t="s">
        <v>23855</v>
      </c>
      <c r="K600" s="2" t="s">
        <v>2761</v>
      </c>
      <c r="L600" s="2" t="s">
        <v>7851</v>
      </c>
      <c r="M600" s="2">
        <v>103241</v>
      </c>
      <c r="N600" s="2">
        <v>6181</v>
      </c>
      <c r="O600" s="2" t="s">
        <v>2855</v>
      </c>
      <c r="P600" s="2">
        <v>0</v>
      </c>
      <c r="Q600" s="2" t="s">
        <v>14744</v>
      </c>
      <c r="R600" s="3" t="s">
        <v>19415</v>
      </c>
      <c r="S600" s="2">
        <v>742</v>
      </c>
      <c r="T600" s="2" t="s">
        <v>23647</v>
      </c>
      <c r="U600" s="2" t="s">
        <v>23694</v>
      </c>
      <c r="V600" s="2" t="s">
        <v>23762</v>
      </c>
      <c r="W600" s="2">
        <v>75000000</v>
      </c>
      <c r="X600" s="2">
        <v>2002</v>
      </c>
      <c r="Y600" s="2">
        <v>973</v>
      </c>
      <c r="Z600" s="2">
        <v>7.1</v>
      </c>
      <c r="AA600" s="2">
        <v>2.35</v>
      </c>
      <c r="AB600" s="2">
        <v>5000</v>
      </c>
    </row>
    <row r="601" spans="1:28" x14ac:dyDescent="0.3">
      <c r="A601" s="2" t="s">
        <v>28</v>
      </c>
      <c r="B601" s="2" t="s">
        <v>302</v>
      </c>
      <c r="C601" s="2">
        <v>358</v>
      </c>
      <c r="D601" s="2">
        <v>119</v>
      </c>
      <c r="E601" s="2">
        <v>845</v>
      </c>
      <c r="F601" s="2">
        <v>992</v>
      </c>
      <c r="G601" s="2" t="s">
        <v>2488</v>
      </c>
      <c r="H601" s="2">
        <v>18000</v>
      </c>
      <c r="I601" s="2">
        <v>98895417</v>
      </c>
      <c r="J601" s="2" t="s">
        <v>23777</v>
      </c>
      <c r="K601" s="2" t="s">
        <v>2782</v>
      </c>
      <c r="L601" s="2" t="s">
        <v>7852</v>
      </c>
      <c r="M601" s="2">
        <v>203154</v>
      </c>
      <c r="N601" s="2">
        <v>31782</v>
      </c>
      <c r="O601" s="2" t="s">
        <v>2930</v>
      </c>
      <c r="P601" s="2">
        <v>3</v>
      </c>
      <c r="Q601" s="2" t="s">
        <v>14745</v>
      </c>
      <c r="R601" s="3" t="s">
        <v>19416</v>
      </c>
      <c r="S601" s="2">
        <v>698</v>
      </c>
      <c r="T601" s="2" t="s">
        <v>23647</v>
      </c>
      <c r="U601" s="2" t="s">
        <v>23694</v>
      </c>
      <c r="V601" s="2" t="s">
        <v>23762</v>
      </c>
      <c r="W601" s="2">
        <v>70000000</v>
      </c>
      <c r="X601" s="2">
        <v>2013</v>
      </c>
      <c r="Y601" s="2">
        <v>11000</v>
      </c>
      <c r="Z601" s="2">
        <v>6.5</v>
      </c>
      <c r="AA601" s="2">
        <v>2.35</v>
      </c>
      <c r="AB601" s="2">
        <v>45000</v>
      </c>
    </row>
    <row r="602" spans="1:28" x14ac:dyDescent="0.3">
      <c r="A602" s="2" t="s">
        <v>28</v>
      </c>
      <c r="B602" s="2" t="s">
        <v>326</v>
      </c>
      <c r="C602" s="2">
        <v>160</v>
      </c>
      <c r="D602" s="2">
        <v>103</v>
      </c>
      <c r="E602" s="2">
        <v>906</v>
      </c>
      <c r="F602" s="2">
        <v>748</v>
      </c>
      <c r="G602" s="2" t="s">
        <v>326</v>
      </c>
      <c r="H602" s="2">
        <v>1000</v>
      </c>
      <c r="I602" s="2">
        <v>70117571</v>
      </c>
      <c r="J602" s="2" t="s">
        <v>23795</v>
      </c>
      <c r="K602" s="2" t="s">
        <v>6252</v>
      </c>
      <c r="L602" s="2" t="s">
        <v>7853</v>
      </c>
      <c r="M602" s="2">
        <v>56741</v>
      </c>
      <c r="N602" s="2">
        <v>6207</v>
      </c>
      <c r="O602" s="2" t="s">
        <v>12264</v>
      </c>
      <c r="P602" s="2">
        <v>0</v>
      </c>
      <c r="Q602" s="2" t="s">
        <v>14746</v>
      </c>
      <c r="R602" s="3" t="s">
        <v>19417</v>
      </c>
      <c r="S602" s="2">
        <v>515</v>
      </c>
      <c r="T602" s="2" t="s">
        <v>23647</v>
      </c>
      <c r="U602" s="2" t="s">
        <v>23694</v>
      </c>
      <c r="V602" s="2" t="s">
        <v>23760</v>
      </c>
      <c r="W602" s="2">
        <v>58000000</v>
      </c>
      <c r="X602" s="2">
        <v>1998</v>
      </c>
      <c r="Y602" s="2">
        <v>906</v>
      </c>
      <c r="Z602" s="2">
        <v>6.4</v>
      </c>
      <c r="AA602" s="2">
        <v>2.35</v>
      </c>
      <c r="AB602" s="2">
        <v>1000</v>
      </c>
    </row>
    <row r="603" spans="1:28" x14ac:dyDescent="0.3">
      <c r="A603" s="2" t="s">
        <v>28</v>
      </c>
      <c r="B603" s="2" t="s">
        <v>118</v>
      </c>
      <c r="C603" s="2">
        <v>355</v>
      </c>
      <c r="D603" s="2">
        <v>116</v>
      </c>
      <c r="E603" s="2">
        <v>473</v>
      </c>
      <c r="F603" s="2">
        <v>464</v>
      </c>
      <c r="G603" s="2" t="s">
        <v>2842</v>
      </c>
      <c r="H603" s="2">
        <v>833</v>
      </c>
      <c r="I603" s="2">
        <v>83552429</v>
      </c>
      <c r="J603" s="2" t="s">
        <v>23827</v>
      </c>
      <c r="K603" s="2" t="s">
        <v>2613</v>
      </c>
      <c r="L603" s="2" t="s">
        <v>7854</v>
      </c>
      <c r="M603" s="2">
        <v>154955</v>
      </c>
      <c r="N603" s="2">
        <v>4001</v>
      </c>
      <c r="O603" s="2" t="s">
        <v>2641</v>
      </c>
      <c r="P603" s="2">
        <v>0</v>
      </c>
      <c r="Q603" s="2" t="s">
        <v>14747</v>
      </c>
      <c r="R603" s="3" t="s">
        <v>19418</v>
      </c>
      <c r="S603" s="2">
        <v>800</v>
      </c>
      <c r="T603" s="2" t="s">
        <v>23647</v>
      </c>
      <c r="U603" s="2" t="s">
        <v>23694</v>
      </c>
      <c r="V603" s="2" t="s">
        <v>23759</v>
      </c>
      <c r="W603" s="2">
        <v>70000000</v>
      </c>
      <c r="X603" s="2">
        <v>2011</v>
      </c>
      <c r="Y603" s="2">
        <v>697</v>
      </c>
      <c r="Z603" s="2">
        <v>5.8</v>
      </c>
      <c r="AA603" s="2">
        <v>2.35</v>
      </c>
      <c r="AB603" s="2">
        <v>25000</v>
      </c>
    </row>
    <row r="604" spans="1:28" x14ac:dyDescent="0.3">
      <c r="A604" s="2" t="s">
        <v>28</v>
      </c>
      <c r="B604" s="2" t="s">
        <v>54</v>
      </c>
      <c r="C604" s="2">
        <v>235</v>
      </c>
      <c r="D604" s="2">
        <v>125</v>
      </c>
      <c r="E604" s="2">
        <v>13000</v>
      </c>
      <c r="F604" s="2">
        <v>883</v>
      </c>
      <c r="G604" s="2" t="s">
        <v>2843</v>
      </c>
      <c r="H604" s="2">
        <v>12000</v>
      </c>
      <c r="I604" s="2">
        <v>66257002</v>
      </c>
      <c r="J604" s="2" t="s">
        <v>23887</v>
      </c>
      <c r="K604" s="2" t="s">
        <v>2049</v>
      </c>
      <c r="L604" s="2" t="s">
        <v>7855</v>
      </c>
      <c r="M604" s="2">
        <v>350698</v>
      </c>
      <c r="N604" s="2">
        <v>16138</v>
      </c>
      <c r="O604" s="2" t="s">
        <v>3037</v>
      </c>
      <c r="P604" s="2">
        <v>0</v>
      </c>
      <c r="Q604" s="2" t="s">
        <v>14748</v>
      </c>
      <c r="R604" s="3" t="s">
        <v>19419</v>
      </c>
      <c r="S604" s="2">
        <v>816</v>
      </c>
      <c r="T604" s="2" t="s">
        <v>23647</v>
      </c>
      <c r="U604" s="2" t="s">
        <v>23694</v>
      </c>
      <c r="V604" s="2" t="s">
        <v>23759</v>
      </c>
      <c r="W604" s="2">
        <v>70000000</v>
      </c>
      <c r="X604" s="2">
        <v>2003</v>
      </c>
      <c r="Y604" s="2">
        <v>1000</v>
      </c>
      <c r="Z604" s="2">
        <v>8</v>
      </c>
      <c r="AA604" s="2">
        <v>1.37</v>
      </c>
      <c r="AB604" s="2">
        <v>26000</v>
      </c>
    </row>
    <row r="605" spans="1:28" x14ac:dyDescent="0.3">
      <c r="A605" s="2" t="s">
        <v>28</v>
      </c>
      <c r="B605" s="2" t="s">
        <v>300</v>
      </c>
      <c r="C605" s="2">
        <v>59</v>
      </c>
      <c r="D605" s="2">
        <v>125</v>
      </c>
      <c r="E605" s="2">
        <v>0</v>
      </c>
      <c r="F605" s="2">
        <v>184</v>
      </c>
      <c r="G605" s="2" t="s">
        <v>2844</v>
      </c>
      <c r="H605" s="2">
        <v>443</v>
      </c>
      <c r="I605" s="2">
        <v>65012000</v>
      </c>
      <c r="J605" s="2" t="s">
        <v>24102</v>
      </c>
      <c r="K605" s="2" t="s">
        <v>3647</v>
      </c>
      <c r="L605" s="2" t="s">
        <v>7856</v>
      </c>
      <c r="M605" s="2">
        <v>43559</v>
      </c>
      <c r="N605" s="2">
        <v>1439</v>
      </c>
      <c r="O605" s="2" t="s">
        <v>4946</v>
      </c>
      <c r="P605" s="2">
        <v>1</v>
      </c>
      <c r="Q605" s="2" t="s">
        <v>14749</v>
      </c>
      <c r="R605" s="3" t="s">
        <v>19420</v>
      </c>
      <c r="S605" s="2">
        <v>137</v>
      </c>
      <c r="T605" s="2" t="s">
        <v>23647</v>
      </c>
      <c r="U605" s="2" t="s">
        <v>23694</v>
      </c>
      <c r="V605" s="2" t="s">
        <v>23762</v>
      </c>
      <c r="W605" s="2">
        <v>70000000</v>
      </c>
      <c r="X605" s="2">
        <v>1994</v>
      </c>
      <c r="Y605" s="2">
        <v>277</v>
      </c>
      <c r="Z605" s="2">
        <v>6.2</v>
      </c>
      <c r="AA605" s="2">
        <v>1.85</v>
      </c>
      <c r="AB605" s="2">
        <v>0</v>
      </c>
    </row>
    <row r="606" spans="1:28" x14ac:dyDescent="0.3">
      <c r="A606" s="2" t="s">
        <v>29</v>
      </c>
      <c r="B606" s="2" t="s">
        <v>68</v>
      </c>
      <c r="C606" s="2">
        <v>388</v>
      </c>
      <c r="D606" s="2">
        <v>146</v>
      </c>
      <c r="E606" s="2">
        <v>14000</v>
      </c>
      <c r="F606" s="2">
        <v>979</v>
      </c>
      <c r="G606" s="2" t="s">
        <v>2845</v>
      </c>
      <c r="H606" s="2">
        <v>25000</v>
      </c>
      <c r="I606" s="2">
        <v>79883359</v>
      </c>
      <c r="J606" s="2" t="s">
        <v>24103</v>
      </c>
      <c r="K606" s="2" t="s">
        <v>6253</v>
      </c>
      <c r="L606" s="2" t="s">
        <v>7857</v>
      </c>
      <c r="M606" s="2">
        <v>116159</v>
      </c>
      <c r="N606" s="2">
        <v>46726</v>
      </c>
      <c r="O606" s="2" t="s">
        <v>2588</v>
      </c>
      <c r="P606" s="2">
        <v>1</v>
      </c>
      <c r="Q606" s="2" t="s">
        <v>14750</v>
      </c>
      <c r="R606" s="3" t="s">
        <v>19421</v>
      </c>
      <c r="S606" s="2">
        <v>488</v>
      </c>
      <c r="T606" s="2" t="s">
        <v>23647</v>
      </c>
      <c r="U606" s="2" t="s">
        <v>23694</v>
      </c>
      <c r="V606" s="2" t="s">
        <v>23759</v>
      </c>
      <c r="W606" s="2">
        <v>66000000</v>
      </c>
      <c r="X606" s="2">
        <v>2011</v>
      </c>
      <c r="Y606" s="2">
        <v>19000</v>
      </c>
      <c r="Z606" s="2">
        <v>7.2</v>
      </c>
      <c r="AA606" s="2">
        <v>2.35</v>
      </c>
      <c r="AB606" s="2">
        <v>28000</v>
      </c>
    </row>
    <row r="607" spans="1:28" x14ac:dyDescent="0.3">
      <c r="A607" s="2" t="s">
        <v>28</v>
      </c>
      <c r="B607" s="2" t="s">
        <v>327</v>
      </c>
      <c r="C607" s="2">
        <v>371</v>
      </c>
      <c r="D607" s="2">
        <v>118</v>
      </c>
      <c r="E607" s="2">
        <v>0</v>
      </c>
      <c r="F607" s="2">
        <v>559</v>
      </c>
      <c r="G607" s="2" t="s">
        <v>2693</v>
      </c>
      <c r="H607" s="2">
        <v>13000</v>
      </c>
      <c r="I607" s="2">
        <v>78031620</v>
      </c>
      <c r="J607" s="2" t="s">
        <v>24103</v>
      </c>
      <c r="K607" s="2" t="s">
        <v>2493</v>
      </c>
      <c r="L607" s="2" t="s">
        <v>7858</v>
      </c>
      <c r="M607" s="2">
        <v>102248</v>
      </c>
      <c r="N607" s="2">
        <v>27674</v>
      </c>
      <c r="O607" s="2" t="s">
        <v>3269</v>
      </c>
      <c r="P607" s="2">
        <v>7</v>
      </c>
      <c r="Q607" s="2" t="s">
        <v>14751</v>
      </c>
      <c r="R607" s="3" t="s">
        <v>19422</v>
      </c>
      <c r="S607" s="2">
        <v>403</v>
      </c>
      <c r="T607" s="2" t="s">
        <v>23647</v>
      </c>
      <c r="U607" s="2" t="s">
        <v>23694</v>
      </c>
      <c r="V607" s="2" t="s">
        <v>23759</v>
      </c>
      <c r="W607" s="2">
        <v>70000000</v>
      </c>
      <c r="X607" s="2">
        <v>2014</v>
      </c>
      <c r="Y607" s="2">
        <v>13000</v>
      </c>
      <c r="Z607" s="2">
        <v>6.1</v>
      </c>
      <c r="AA607" s="2">
        <v>2.35</v>
      </c>
      <c r="AB607" s="2">
        <v>34000</v>
      </c>
    </row>
    <row r="608" spans="1:28" x14ac:dyDescent="0.3">
      <c r="A608" s="2" t="s">
        <v>28</v>
      </c>
      <c r="B608" s="2" t="s">
        <v>31</v>
      </c>
      <c r="C608" s="2">
        <v>82</v>
      </c>
      <c r="D608" s="2">
        <v>171</v>
      </c>
      <c r="E608" s="2">
        <v>0</v>
      </c>
      <c r="F608" s="2">
        <v>638</v>
      </c>
      <c r="G608" s="2" t="s">
        <v>800</v>
      </c>
      <c r="H608" s="2">
        <v>2000</v>
      </c>
      <c r="I608" s="2">
        <v>54222000</v>
      </c>
      <c r="J608" s="2" t="s">
        <v>23898</v>
      </c>
      <c r="K608" s="2" t="s">
        <v>2802</v>
      </c>
      <c r="L608" s="2" t="s">
        <v>7859</v>
      </c>
      <c r="M608" s="2">
        <v>131217</v>
      </c>
      <c r="N608" s="2">
        <v>4074</v>
      </c>
      <c r="O608" s="2" t="s">
        <v>2595</v>
      </c>
      <c r="P608" s="2">
        <v>0</v>
      </c>
      <c r="Q608" s="2" t="s">
        <v>14752</v>
      </c>
      <c r="R608" s="3" t="s">
        <v>19423</v>
      </c>
      <c r="S608" s="2">
        <v>380</v>
      </c>
      <c r="T608" s="2" t="s">
        <v>23647</v>
      </c>
      <c r="U608" s="2" t="s">
        <v>23694</v>
      </c>
      <c r="V608" s="2" t="s">
        <v>23759</v>
      </c>
      <c r="W608" s="2">
        <v>69500000</v>
      </c>
      <c r="X608" s="2">
        <v>1989</v>
      </c>
      <c r="Y608" s="2">
        <v>650</v>
      </c>
      <c r="Z608" s="2">
        <v>7.6</v>
      </c>
      <c r="AA608" s="2">
        <v>2.35</v>
      </c>
      <c r="AB608" s="2">
        <v>0</v>
      </c>
    </row>
    <row r="609" spans="1:28" x14ac:dyDescent="0.3">
      <c r="A609" s="2" t="s">
        <v>28</v>
      </c>
      <c r="B609" s="2" t="s">
        <v>108</v>
      </c>
      <c r="C609" s="2">
        <v>297</v>
      </c>
      <c r="D609" s="2">
        <v>136</v>
      </c>
      <c r="E609" s="2">
        <v>0</v>
      </c>
      <c r="F609" s="2">
        <v>17</v>
      </c>
      <c r="G609" s="2" t="s">
        <v>2791</v>
      </c>
      <c r="H609" s="2">
        <v>903</v>
      </c>
      <c r="I609" s="2">
        <v>52474616</v>
      </c>
      <c r="J609" s="2" t="s">
        <v>5558</v>
      </c>
      <c r="K609" s="2" t="s">
        <v>2685</v>
      </c>
      <c r="L609" s="2" t="s">
        <v>7860</v>
      </c>
      <c r="M609" s="2">
        <v>84118</v>
      </c>
      <c r="N609" s="2">
        <v>1579</v>
      </c>
      <c r="O609" s="2" t="s">
        <v>12265</v>
      </c>
      <c r="P609" s="2">
        <v>2</v>
      </c>
      <c r="Q609" s="2" t="s">
        <v>14753</v>
      </c>
      <c r="R609" s="3" t="s">
        <v>19424</v>
      </c>
      <c r="S609" s="2">
        <v>245</v>
      </c>
      <c r="T609" s="2" t="s">
        <v>23647</v>
      </c>
      <c r="U609" s="2" t="s">
        <v>23694</v>
      </c>
      <c r="V609" s="2" t="s">
        <v>23759</v>
      </c>
      <c r="W609" s="2">
        <v>70000000</v>
      </c>
      <c r="X609" s="2">
        <v>2010</v>
      </c>
      <c r="Y609" s="2">
        <v>592</v>
      </c>
      <c r="Z609" s="2">
        <v>6.3</v>
      </c>
      <c r="AA609" s="2">
        <v>2.35</v>
      </c>
      <c r="AB609" s="2">
        <v>13000</v>
      </c>
    </row>
    <row r="610" spans="1:28" x14ac:dyDescent="0.3">
      <c r="A610" s="2" t="s">
        <v>28</v>
      </c>
      <c r="B610" s="2" t="s">
        <v>328</v>
      </c>
      <c r="C610" s="2">
        <v>261</v>
      </c>
      <c r="D610" s="2">
        <v>92</v>
      </c>
      <c r="E610" s="2">
        <v>28</v>
      </c>
      <c r="F610" s="2">
        <v>423</v>
      </c>
      <c r="G610" s="2" t="s">
        <v>2846</v>
      </c>
      <c r="H610" s="2">
        <v>3000</v>
      </c>
      <c r="I610" s="2">
        <v>55942830</v>
      </c>
      <c r="J610" s="2" t="s">
        <v>24104</v>
      </c>
      <c r="K610" s="2" t="s">
        <v>2562</v>
      </c>
      <c r="L610" s="2" t="s">
        <v>7861</v>
      </c>
      <c r="M610" s="2">
        <v>138582</v>
      </c>
      <c r="N610" s="2">
        <v>5178</v>
      </c>
      <c r="O610" s="2" t="s">
        <v>12266</v>
      </c>
      <c r="P610" s="2">
        <v>1</v>
      </c>
      <c r="Q610" s="2" t="s">
        <v>14754</v>
      </c>
      <c r="R610" s="3" t="s">
        <v>19425</v>
      </c>
      <c r="S610" s="2">
        <v>423</v>
      </c>
      <c r="T610" s="2" t="s">
        <v>23647</v>
      </c>
      <c r="U610" s="2" t="s">
        <v>23694</v>
      </c>
      <c r="V610" s="2" t="s">
        <v>23759</v>
      </c>
      <c r="W610" s="2">
        <v>70000000</v>
      </c>
      <c r="X610" s="2">
        <v>2014</v>
      </c>
      <c r="Y610" s="2">
        <v>692</v>
      </c>
      <c r="Z610" s="2">
        <v>6.3</v>
      </c>
      <c r="AA610" s="2">
        <v>2.35</v>
      </c>
      <c r="AB610" s="2">
        <v>37000</v>
      </c>
    </row>
    <row r="611" spans="1:28" x14ac:dyDescent="0.3">
      <c r="A611" s="2" t="s">
        <v>28</v>
      </c>
      <c r="B611" s="2" t="s">
        <v>133</v>
      </c>
      <c r="C611" s="2">
        <v>120</v>
      </c>
      <c r="D611" s="2">
        <v>116</v>
      </c>
      <c r="E611" s="2">
        <v>380</v>
      </c>
      <c r="F611" s="2">
        <v>774</v>
      </c>
      <c r="G611" s="2" t="s">
        <v>2671</v>
      </c>
      <c r="H611" s="2">
        <v>18000</v>
      </c>
      <c r="I611" s="2">
        <v>40932372</v>
      </c>
      <c r="J611" s="2" t="s">
        <v>23777</v>
      </c>
      <c r="K611" s="2" t="s">
        <v>1126</v>
      </c>
      <c r="L611" s="2" t="s">
        <v>7862</v>
      </c>
      <c r="M611" s="2">
        <v>58023</v>
      </c>
      <c r="N611" s="2">
        <v>32563</v>
      </c>
      <c r="O611" s="2" t="s">
        <v>3377</v>
      </c>
      <c r="P611" s="2">
        <v>0</v>
      </c>
      <c r="Q611" s="2" t="s">
        <v>14755</v>
      </c>
      <c r="R611" s="3" t="s">
        <v>19426</v>
      </c>
      <c r="S611" s="2">
        <v>281</v>
      </c>
      <c r="T611" s="2" t="s">
        <v>23647</v>
      </c>
      <c r="U611" s="2" t="s">
        <v>23694</v>
      </c>
      <c r="V611" s="2" t="s">
        <v>23762</v>
      </c>
      <c r="W611" s="2">
        <v>70000000</v>
      </c>
      <c r="X611" s="2">
        <v>1998</v>
      </c>
      <c r="Y611" s="2">
        <v>13000</v>
      </c>
      <c r="Z611" s="2">
        <v>6.3</v>
      </c>
      <c r="AA611" s="2">
        <v>2.35</v>
      </c>
      <c r="AB611" s="2">
        <v>0</v>
      </c>
    </row>
    <row r="612" spans="1:28" x14ac:dyDescent="0.3">
      <c r="A612" s="2" t="s">
        <v>28</v>
      </c>
      <c r="B612" s="2" t="s">
        <v>99</v>
      </c>
      <c r="C612" s="2">
        <v>228</v>
      </c>
      <c r="D612" s="2">
        <v>127</v>
      </c>
      <c r="E612" s="2">
        <v>905</v>
      </c>
      <c r="F612" s="2">
        <v>271</v>
      </c>
      <c r="G612" s="2" t="s">
        <v>2847</v>
      </c>
      <c r="H612" s="2">
        <v>15000</v>
      </c>
      <c r="I612" s="2">
        <v>38345403</v>
      </c>
      <c r="J612" s="2" t="s">
        <v>24105</v>
      </c>
      <c r="K612" s="2" t="s">
        <v>6197</v>
      </c>
      <c r="L612" s="2" t="s">
        <v>7863</v>
      </c>
      <c r="M612" s="2">
        <v>212085</v>
      </c>
      <c r="N612" s="2">
        <v>16034</v>
      </c>
      <c r="O612" s="2" t="s">
        <v>12267</v>
      </c>
      <c r="P612" s="2">
        <v>8</v>
      </c>
      <c r="Q612" s="2" t="s">
        <v>14756</v>
      </c>
      <c r="R612" s="3" t="s">
        <v>19427</v>
      </c>
      <c r="S612" s="2">
        <v>492</v>
      </c>
      <c r="T612" s="2" t="s">
        <v>23647</v>
      </c>
      <c r="U612" s="2" t="s">
        <v>23695</v>
      </c>
      <c r="V612" s="2" t="s">
        <v>23759</v>
      </c>
      <c r="W612" s="2">
        <v>70000000</v>
      </c>
      <c r="X612" s="2">
        <v>2007</v>
      </c>
      <c r="Y612" s="2">
        <v>588</v>
      </c>
      <c r="Z612" s="2">
        <v>7.7</v>
      </c>
      <c r="AA612" s="2">
        <v>2.35</v>
      </c>
      <c r="AB612" s="2">
        <v>15000</v>
      </c>
    </row>
    <row r="613" spans="1:28" x14ac:dyDescent="0.3">
      <c r="A613" s="2" t="s">
        <v>28</v>
      </c>
      <c r="B613" s="2" t="s">
        <v>251</v>
      </c>
      <c r="C613" s="2">
        <v>76</v>
      </c>
      <c r="D613" s="2">
        <v>136</v>
      </c>
      <c r="E613" s="2">
        <v>218</v>
      </c>
      <c r="F613" s="2">
        <v>400</v>
      </c>
      <c r="G613" s="2" t="s">
        <v>2712</v>
      </c>
      <c r="H613" s="2">
        <v>11000</v>
      </c>
      <c r="I613" s="2">
        <v>37901509</v>
      </c>
      <c r="J613" s="2" t="s">
        <v>24106</v>
      </c>
      <c r="K613" s="2" t="s">
        <v>2463</v>
      </c>
      <c r="L613" s="2" t="s">
        <v>7864</v>
      </c>
      <c r="M613" s="2">
        <v>96385</v>
      </c>
      <c r="N613" s="2">
        <v>12226</v>
      </c>
      <c r="O613" s="2" t="s">
        <v>6449</v>
      </c>
      <c r="P613" s="2">
        <v>1</v>
      </c>
      <c r="Q613" s="2" t="s">
        <v>14757</v>
      </c>
      <c r="R613" s="3" t="s">
        <v>19428</v>
      </c>
      <c r="S613" s="2">
        <v>119</v>
      </c>
      <c r="T613" s="2" t="s">
        <v>23647</v>
      </c>
      <c r="U613" s="2" t="s">
        <v>23694</v>
      </c>
      <c r="V613" s="2" t="s">
        <v>23759</v>
      </c>
      <c r="W613" s="2">
        <v>70000000</v>
      </c>
      <c r="X613" s="2">
        <v>1997</v>
      </c>
      <c r="Y613" s="2">
        <v>691</v>
      </c>
      <c r="Z613" s="2">
        <v>7</v>
      </c>
      <c r="AA613" s="2">
        <v>2.35</v>
      </c>
      <c r="AB613" s="2">
        <v>0</v>
      </c>
    </row>
    <row r="614" spans="1:28" x14ac:dyDescent="0.3">
      <c r="A614" s="2" t="s">
        <v>28</v>
      </c>
      <c r="B614" s="2" t="s">
        <v>114</v>
      </c>
      <c r="C614" s="2">
        <v>185</v>
      </c>
      <c r="D614" s="2">
        <v>111</v>
      </c>
      <c r="E614" s="2">
        <v>2000</v>
      </c>
      <c r="F614" s="2">
        <v>244</v>
      </c>
      <c r="G614" s="2" t="s">
        <v>2848</v>
      </c>
      <c r="H614" s="2">
        <v>17000</v>
      </c>
      <c r="I614" s="2">
        <v>48430355</v>
      </c>
      <c r="J614" s="2" t="s">
        <v>24006</v>
      </c>
      <c r="K614" s="2" t="s">
        <v>3626</v>
      </c>
      <c r="L614" s="2" t="s">
        <v>7865</v>
      </c>
      <c r="M614" s="2">
        <v>43709</v>
      </c>
      <c r="N614" s="2">
        <v>18510</v>
      </c>
      <c r="O614" s="2" t="s">
        <v>6745</v>
      </c>
      <c r="P614" s="2">
        <v>2</v>
      </c>
      <c r="Q614" s="2" t="s">
        <v>14758</v>
      </c>
      <c r="R614" s="3" t="s">
        <v>19429</v>
      </c>
      <c r="S614" s="2">
        <v>141</v>
      </c>
      <c r="T614" s="2" t="s">
        <v>23647</v>
      </c>
      <c r="U614" s="2" t="s">
        <v>23694</v>
      </c>
      <c r="V614" s="2" t="s">
        <v>23759</v>
      </c>
      <c r="W614" s="2">
        <v>70000000</v>
      </c>
      <c r="X614" s="2">
        <v>2011</v>
      </c>
      <c r="Y614" s="2">
        <v>1000</v>
      </c>
      <c r="Z614" s="2">
        <v>5.3</v>
      </c>
      <c r="AA614" s="2">
        <v>2.35</v>
      </c>
      <c r="AB614" s="2">
        <v>0</v>
      </c>
    </row>
    <row r="615" spans="1:28" x14ac:dyDescent="0.3">
      <c r="A615" s="2" t="s">
        <v>28</v>
      </c>
      <c r="B615" s="2" t="s">
        <v>162</v>
      </c>
      <c r="C615" s="2">
        <v>128</v>
      </c>
      <c r="D615" s="2">
        <v>116</v>
      </c>
      <c r="E615" s="2">
        <v>541</v>
      </c>
      <c r="F615" s="2">
        <v>384</v>
      </c>
      <c r="G615" s="2" t="s">
        <v>2849</v>
      </c>
      <c r="H615" s="2">
        <v>12000</v>
      </c>
      <c r="I615" s="2">
        <v>30157016</v>
      </c>
      <c r="J615" s="2" t="s">
        <v>23859</v>
      </c>
      <c r="K615" s="2" t="s">
        <v>2550</v>
      </c>
      <c r="L615" s="2" t="s">
        <v>7866</v>
      </c>
      <c r="M615" s="2">
        <v>39659</v>
      </c>
      <c r="N615" s="2">
        <v>12993</v>
      </c>
      <c r="O615" s="2" t="s">
        <v>12268</v>
      </c>
      <c r="P615" s="2">
        <v>2</v>
      </c>
      <c r="Q615" s="2" t="s">
        <v>14759</v>
      </c>
      <c r="R615" s="3" t="s">
        <v>19430</v>
      </c>
      <c r="S615" s="2">
        <v>189</v>
      </c>
      <c r="T615" s="2" t="s">
        <v>23647</v>
      </c>
      <c r="U615" s="2" t="s">
        <v>23694</v>
      </c>
      <c r="V615" s="2" t="s">
        <v>23759</v>
      </c>
      <c r="W615" s="2">
        <v>70000000</v>
      </c>
      <c r="X615" s="2">
        <v>2002</v>
      </c>
      <c r="Y615" s="2">
        <v>405</v>
      </c>
      <c r="Z615" s="2">
        <v>5.6</v>
      </c>
      <c r="AA615" s="2">
        <v>2.35</v>
      </c>
      <c r="AB615" s="2">
        <v>792</v>
      </c>
    </row>
    <row r="616" spans="1:28" x14ac:dyDescent="0.3">
      <c r="A616" s="2" t="s">
        <v>28</v>
      </c>
      <c r="B616" s="2" t="s">
        <v>329</v>
      </c>
      <c r="C616" s="2">
        <v>237</v>
      </c>
      <c r="D616" s="2">
        <v>113</v>
      </c>
      <c r="E616" s="2">
        <v>43</v>
      </c>
      <c r="F616" s="2">
        <v>452</v>
      </c>
      <c r="G616" s="2" t="s">
        <v>2850</v>
      </c>
      <c r="H616" s="2">
        <v>12000</v>
      </c>
      <c r="I616" s="2">
        <v>28031250</v>
      </c>
      <c r="J616" s="2" t="s">
        <v>24107</v>
      </c>
      <c r="K616" s="2" t="s">
        <v>2560</v>
      </c>
      <c r="L616" s="2" t="s">
        <v>7867</v>
      </c>
      <c r="M616" s="2">
        <v>88146</v>
      </c>
      <c r="N616" s="2">
        <v>13517</v>
      </c>
      <c r="O616" s="2" t="s">
        <v>844</v>
      </c>
      <c r="P616" s="2">
        <v>0</v>
      </c>
      <c r="Q616" s="2" t="s">
        <v>14760</v>
      </c>
      <c r="R616" s="3" t="s">
        <v>19431</v>
      </c>
      <c r="S616" s="2">
        <v>814</v>
      </c>
      <c r="T616" s="2" t="s">
        <v>23647</v>
      </c>
      <c r="U616" s="2" t="s">
        <v>23695</v>
      </c>
      <c r="V616" s="2" t="s">
        <v>23762</v>
      </c>
      <c r="W616" s="2">
        <v>60000000</v>
      </c>
      <c r="X616" s="2">
        <v>2005</v>
      </c>
      <c r="Y616" s="2">
        <v>585</v>
      </c>
      <c r="Z616" s="2">
        <v>5.2</v>
      </c>
      <c r="AA616" s="2">
        <v>2.35</v>
      </c>
      <c r="AB616" s="2">
        <v>0</v>
      </c>
    </row>
    <row r="617" spans="1:28" x14ac:dyDescent="0.3">
      <c r="A617" s="2" t="s">
        <v>28</v>
      </c>
      <c r="B617" s="2" t="s">
        <v>320</v>
      </c>
      <c r="C617" s="2">
        <v>105</v>
      </c>
      <c r="D617" s="2">
        <v>97</v>
      </c>
      <c r="E617" s="2">
        <v>84</v>
      </c>
      <c r="F617" s="2">
        <v>150</v>
      </c>
      <c r="G617" s="2" t="s">
        <v>2851</v>
      </c>
      <c r="H617" s="2">
        <v>989</v>
      </c>
      <c r="I617" s="2">
        <v>33105600</v>
      </c>
      <c r="J617" s="2" t="s">
        <v>23859</v>
      </c>
      <c r="K617" s="2" t="s">
        <v>3043</v>
      </c>
      <c r="L617" s="2" t="s">
        <v>7868</v>
      </c>
      <c r="M617" s="2">
        <v>41663</v>
      </c>
      <c r="N617" s="2">
        <v>1576</v>
      </c>
      <c r="O617" s="2" t="s">
        <v>744</v>
      </c>
      <c r="P617" s="2">
        <v>1</v>
      </c>
      <c r="Q617" s="2" t="s">
        <v>14761</v>
      </c>
      <c r="R617" s="3" t="s">
        <v>19432</v>
      </c>
      <c r="S617" s="2">
        <v>141</v>
      </c>
      <c r="T617" s="2" t="s">
        <v>23647</v>
      </c>
      <c r="U617" s="2" t="s">
        <v>23694</v>
      </c>
      <c r="V617" s="2" t="s">
        <v>23759</v>
      </c>
      <c r="W617" s="2">
        <v>70000000</v>
      </c>
      <c r="X617" s="2">
        <v>2002</v>
      </c>
      <c r="Y617" s="2">
        <v>229</v>
      </c>
      <c r="Z617" s="2">
        <v>5.4</v>
      </c>
      <c r="AA617" s="2">
        <v>1.37</v>
      </c>
      <c r="AB617" s="2">
        <v>531</v>
      </c>
    </row>
    <row r="618" spans="1:28" x14ac:dyDescent="0.3">
      <c r="A618" s="2" t="s">
        <v>28</v>
      </c>
      <c r="B618" s="2" t="s">
        <v>330</v>
      </c>
      <c r="C618" s="2">
        <v>242</v>
      </c>
      <c r="D618" s="2">
        <v>88</v>
      </c>
      <c r="E618" s="2">
        <v>24</v>
      </c>
      <c r="F618" s="2">
        <v>324</v>
      </c>
      <c r="G618" s="2" t="s">
        <v>2852</v>
      </c>
      <c r="H618" s="2">
        <v>5000</v>
      </c>
      <c r="I618" s="2">
        <v>62321039</v>
      </c>
      <c r="J618" s="2" t="s">
        <v>24108</v>
      </c>
      <c r="K618" s="2" t="s">
        <v>2617</v>
      </c>
      <c r="L618" s="2" t="s">
        <v>7869</v>
      </c>
      <c r="M618" s="2">
        <v>117096</v>
      </c>
      <c r="N618" s="2">
        <v>5861</v>
      </c>
      <c r="O618" s="2" t="s">
        <v>2856</v>
      </c>
      <c r="P618" s="2">
        <v>1</v>
      </c>
      <c r="Q618" s="2" t="s">
        <v>14762</v>
      </c>
      <c r="R618" s="3" t="s">
        <v>19433</v>
      </c>
      <c r="S618" s="2">
        <v>271</v>
      </c>
      <c r="T618" s="2" t="s">
        <v>23647</v>
      </c>
      <c r="U618" s="2" t="s">
        <v>23694</v>
      </c>
      <c r="V618" s="2" t="s">
        <v>23762</v>
      </c>
      <c r="W618" s="2">
        <v>70000000</v>
      </c>
      <c r="X618" s="2">
        <v>2012</v>
      </c>
      <c r="Y618" s="2">
        <v>327</v>
      </c>
      <c r="Z618" s="2">
        <v>6.4</v>
      </c>
      <c r="AA618" s="2">
        <v>2.35</v>
      </c>
      <c r="AB618" s="2">
        <v>24000</v>
      </c>
    </row>
    <row r="619" spans="1:28" x14ac:dyDescent="0.3">
      <c r="A619" s="2" t="s">
        <v>28</v>
      </c>
      <c r="B619" s="2" t="s">
        <v>267</v>
      </c>
      <c r="C619" s="2">
        <v>360</v>
      </c>
      <c r="D619" s="2">
        <v>136</v>
      </c>
      <c r="E619" s="2">
        <v>163</v>
      </c>
      <c r="F619" s="2">
        <v>66</v>
      </c>
      <c r="G619" s="2" t="s">
        <v>2853</v>
      </c>
      <c r="H619" s="2">
        <v>394</v>
      </c>
      <c r="I619" s="2">
        <v>38509342</v>
      </c>
      <c r="J619" s="2" t="s">
        <v>24109</v>
      </c>
      <c r="K619" s="2" t="s">
        <v>6254</v>
      </c>
      <c r="L619" s="2" t="s">
        <v>7870</v>
      </c>
      <c r="M619" s="2">
        <v>61995</v>
      </c>
      <c r="N619" s="2">
        <v>712</v>
      </c>
      <c r="O619" s="2" t="s">
        <v>12269</v>
      </c>
      <c r="P619" s="2">
        <v>7</v>
      </c>
      <c r="Q619" s="2" t="s">
        <v>14763</v>
      </c>
      <c r="R619" s="3" t="s">
        <v>19434</v>
      </c>
      <c r="S619" s="2">
        <v>356</v>
      </c>
      <c r="T619" s="2" t="s">
        <v>23647</v>
      </c>
      <c r="U619" s="2" t="s">
        <v>23694</v>
      </c>
      <c r="V619" s="2" t="s">
        <v>23759</v>
      </c>
      <c r="W619" s="2">
        <v>75000000</v>
      </c>
      <c r="X619" s="2">
        <v>2012</v>
      </c>
      <c r="Y619" s="2">
        <v>217</v>
      </c>
      <c r="Z619" s="2">
        <v>5.9</v>
      </c>
      <c r="AA619" s="2">
        <v>2.35</v>
      </c>
      <c r="AB619" s="2">
        <v>33000</v>
      </c>
    </row>
    <row r="620" spans="1:28" x14ac:dyDescent="0.3">
      <c r="A620" s="2" t="s">
        <v>28</v>
      </c>
      <c r="B620" s="2" t="s">
        <v>331</v>
      </c>
      <c r="C620" s="2">
        <v>112</v>
      </c>
      <c r="D620" s="2">
        <v>125</v>
      </c>
      <c r="E620" s="2">
        <v>40</v>
      </c>
      <c r="F620" s="2">
        <v>407</v>
      </c>
      <c r="G620" s="2" t="s">
        <v>2683</v>
      </c>
      <c r="H620" s="2">
        <v>13000</v>
      </c>
      <c r="I620" s="2">
        <v>19076815</v>
      </c>
      <c r="J620" s="2" t="s">
        <v>24103</v>
      </c>
      <c r="K620" s="2" t="s">
        <v>2671</v>
      </c>
      <c r="L620" s="2" t="s">
        <v>7871</v>
      </c>
      <c r="M620" s="2">
        <v>43651</v>
      </c>
      <c r="N620" s="2">
        <v>15916</v>
      </c>
      <c r="O620" s="2" t="s">
        <v>4461</v>
      </c>
      <c r="P620" s="2">
        <v>0</v>
      </c>
      <c r="Q620" s="2" t="s">
        <v>14764</v>
      </c>
      <c r="R620" s="3" t="s">
        <v>19435</v>
      </c>
      <c r="S620" s="2">
        <v>196</v>
      </c>
      <c r="T620" s="2" t="s">
        <v>23647</v>
      </c>
      <c r="U620" s="2" t="s">
        <v>23694</v>
      </c>
      <c r="V620" s="2" t="s">
        <v>23762</v>
      </c>
      <c r="W620" s="2">
        <v>60000000</v>
      </c>
      <c r="X620" s="2">
        <v>2002</v>
      </c>
      <c r="Y620" s="2">
        <v>787</v>
      </c>
      <c r="Z620" s="2">
        <v>6.3</v>
      </c>
      <c r="AA620" s="2">
        <v>2.35</v>
      </c>
      <c r="AB620" s="2">
        <v>997</v>
      </c>
    </row>
    <row r="621" spans="1:28" x14ac:dyDescent="0.3">
      <c r="A621" s="2" t="s">
        <v>28</v>
      </c>
      <c r="B621" s="2" t="s">
        <v>24110</v>
      </c>
      <c r="C621" s="2">
        <v>189</v>
      </c>
      <c r="D621" s="2">
        <v>116</v>
      </c>
      <c r="E621" s="2">
        <v>5</v>
      </c>
      <c r="F621" s="2">
        <v>748</v>
      </c>
      <c r="G621" s="2" t="s">
        <v>2854</v>
      </c>
      <c r="H621" s="2">
        <v>26000</v>
      </c>
      <c r="I621" s="2">
        <v>25093607</v>
      </c>
      <c r="J621" s="2" t="s">
        <v>23801</v>
      </c>
      <c r="K621" s="2" t="s">
        <v>6202</v>
      </c>
      <c r="L621" s="2" t="s">
        <v>7872</v>
      </c>
      <c r="M621" s="2">
        <v>105556</v>
      </c>
      <c r="N621" s="2">
        <v>49608</v>
      </c>
      <c r="O621" s="2" t="s">
        <v>3042</v>
      </c>
      <c r="P621" s="2">
        <v>2</v>
      </c>
      <c r="Q621" s="2" t="s">
        <v>14765</v>
      </c>
      <c r="R621" s="3" t="s">
        <v>19436</v>
      </c>
      <c r="S621" s="2">
        <v>157</v>
      </c>
      <c r="T621" s="2" t="s">
        <v>23647</v>
      </c>
      <c r="U621" s="2" t="s">
        <v>23695</v>
      </c>
      <c r="V621" s="2" t="s">
        <v>23762</v>
      </c>
      <c r="W621" s="2">
        <v>35000000</v>
      </c>
      <c r="X621" s="2">
        <v>2011</v>
      </c>
      <c r="Y621" s="2">
        <v>22000</v>
      </c>
      <c r="Z621" s="2">
        <v>6.5</v>
      </c>
      <c r="AA621" s="2">
        <v>2.35</v>
      </c>
      <c r="AB621" s="2">
        <v>17000</v>
      </c>
    </row>
    <row r="622" spans="1:28" x14ac:dyDescent="0.3">
      <c r="A622" s="2" t="s">
        <v>28</v>
      </c>
      <c r="B622" s="2" t="s">
        <v>23885</v>
      </c>
      <c r="C622" s="2">
        <v>151</v>
      </c>
      <c r="D622" s="2">
        <v>98</v>
      </c>
      <c r="E622" s="2">
        <v>323</v>
      </c>
      <c r="F622" s="2">
        <v>390</v>
      </c>
      <c r="G622" s="2" t="s">
        <v>2855</v>
      </c>
      <c r="H622" s="2">
        <v>1000</v>
      </c>
      <c r="I622" s="2">
        <v>18990542</v>
      </c>
      <c r="J622" s="2" t="s">
        <v>24111</v>
      </c>
      <c r="K622" s="2" t="s">
        <v>6255</v>
      </c>
      <c r="L622" s="2" t="s">
        <v>7873</v>
      </c>
      <c r="M622" s="2">
        <v>22264</v>
      </c>
      <c r="N622" s="2">
        <v>2763</v>
      </c>
      <c r="O622" s="2" t="s">
        <v>12202</v>
      </c>
      <c r="P622" s="2">
        <v>3</v>
      </c>
      <c r="Q622" s="2" t="s">
        <v>14766</v>
      </c>
      <c r="R622" s="3" t="s">
        <v>19437</v>
      </c>
      <c r="S622" s="2">
        <v>289</v>
      </c>
      <c r="T622" s="2" t="s">
        <v>23647</v>
      </c>
      <c r="U622" s="2" t="s">
        <v>23694</v>
      </c>
      <c r="V622" s="2" t="s">
        <v>23762</v>
      </c>
      <c r="W622" s="2">
        <v>70000000</v>
      </c>
      <c r="X622" s="2">
        <v>2002</v>
      </c>
      <c r="Y622" s="2">
        <v>841</v>
      </c>
      <c r="Z622" s="2">
        <v>3</v>
      </c>
      <c r="AA622" s="2">
        <v>2.35</v>
      </c>
      <c r="AB622" s="2">
        <v>584</v>
      </c>
    </row>
    <row r="623" spans="1:28" x14ac:dyDescent="0.3">
      <c r="A623" s="2" t="s">
        <v>28</v>
      </c>
      <c r="B623" s="2" t="s">
        <v>333</v>
      </c>
      <c r="C623" s="2">
        <v>92</v>
      </c>
      <c r="D623" s="2">
        <v>91</v>
      </c>
      <c r="E623" s="2">
        <v>8</v>
      </c>
      <c r="F623" s="2">
        <v>298</v>
      </c>
      <c r="G623" s="2" t="s">
        <v>2856</v>
      </c>
      <c r="H623" s="2">
        <v>349</v>
      </c>
      <c r="I623" s="2">
        <v>14294842</v>
      </c>
      <c r="J623" s="2" t="s">
        <v>23892</v>
      </c>
      <c r="K623" s="2" t="s">
        <v>3178</v>
      </c>
      <c r="L623" s="2" t="s">
        <v>7874</v>
      </c>
      <c r="M623" s="2">
        <v>16761</v>
      </c>
      <c r="N623" s="2">
        <v>1846</v>
      </c>
      <c r="O623" s="2" t="s">
        <v>3369</v>
      </c>
      <c r="P623" s="2">
        <v>1</v>
      </c>
      <c r="Q623" s="2" t="s">
        <v>14767</v>
      </c>
      <c r="R623" s="3" t="s">
        <v>19438</v>
      </c>
      <c r="S623" s="2">
        <v>277</v>
      </c>
      <c r="T623" s="2" t="s">
        <v>23647</v>
      </c>
      <c r="U623" s="2" t="s">
        <v>23694</v>
      </c>
      <c r="V623" s="2" t="s">
        <v>23762</v>
      </c>
      <c r="W623" s="2">
        <v>70000000</v>
      </c>
      <c r="X623" s="2">
        <v>2002</v>
      </c>
      <c r="Y623" s="2">
        <v>324</v>
      </c>
      <c r="Z623" s="2">
        <v>3.6</v>
      </c>
      <c r="AA623" s="2">
        <v>2.35</v>
      </c>
      <c r="AB623" s="2">
        <v>391</v>
      </c>
    </row>
    <row r="624" spans="1:28" x14ac:dyDescent="0.3">
      <c r="A624" s="2" t="s">
        <v>28</v>
      </c>
      <c r="B624" s="2" t="s">
        <v>334</v>
      </c>
      <c r="C624" s="2">
        <v>79</v>
      </c>
      <c r="D624" s="2">
        <v>97</v>
      </c>
      <c r="E624" s="2">
        <v>13</v>
      </c>
      <c r="F624" s="2">
        <v>695</v>
      </c>
      <c r="G624" s="2" t="s">
        <v>2857</v>
      </c>
      <c r="H624" s="2">
        <v>11000</v>
      </c>
      <c r="I624" s="2">
        <v>19819494</v>
      </c>
      <c r="J624" s="2" t="s">
        <v>23808</v>
      </c>
      <c r="K624" s="2" t="s">
        <v>2488</v>
      </c>
      <c r="L624" s="2" t="s">
        <v>7875</v>
      </c>
      <c r="M624" s="2">
        <v>26893</v>
      </c>
      <c r="N624" s="2">
        <v>13628</v>
      </c>
      <c r="O624" s="2" t="s">
        <v>2662</v>
      </c>
      <c r="P624" s="2">
        <v>0</v>
      </c>
      <c r="Q624" s="2" t="s">
        <v>14768</v>
      </c>
      <c r="R624" s="3" t="s">
        <v>19439</v>
      </c>
      <c r="S624" s="2">
        <v>126</v>
      </c>
      <c r="T624" s="2" t="s">
        <v>23647</v>
      </c>
      <c r="U624" s="2" t="s">
        <v>23694</v>
      </c>
      <c r="V624" s="2" t="s">
        <v>23762</v>
      </c>
      <c r="W624" s="2">
        <v>70000000</v>
      </c>
      <c r="X624" s="2">
        <v>1998</v>
      </c>
      <c r="Y624" s="2">
        <v>893</v>
      </c>
      <c r="Z624" s="2">
        <v>5.8</v>
      </c>
      <c r="AA624" s="2">
        <v>2.35</v>
      </c>
      <c r="AB624" s="2">
        <v>815</v>
      </c>
    </row>
    <row r="625" spans="1:28" x14ac:dyDescent="0.3">
      <c r="A625" s="2" t="s">
        <v>28</v>
      </c>
      <c r="B625" s="2" t="s">
        <v>335</v>
      </c>
      <c r="C625" s="2">
        <v>81</v>
      </c>
      <c r="D625" s="2">
        <v>95</v>
      </c>
      <c r="E625" s="2">
        <v>101</v>
      </c>
      <c r="F625" s="2">
        <v>443</v>
      </c>
      <c r="G625" s="2" t="s">
        <v>2858</v>
      </c>
      <c r="H625" s="2">
        <v>2000</v>
      </c>
      <c r="I625" s="2">
        <v>13596911</v>
      </c>
      <c r="J625" s="2" t="s">
        <v>24112</v>
      </c>
      <c r="K625" s="2" t="s">
        <v>114</v>
      </c>
      <c r="L625" s="2" t="s">
        <v>7876</v>
      </c>
      <c r="M625" s="2">
        <v>25572</v>
      </c>
      <c r="N625" s="2">
        <v>3734</v>
      </c>
      <c r="O625" s="2" t="s">
        <v>3647</v>
      </c>
      <c r="P625" s="2">
        <v>0</v>
      </c>
      <c r="Q625" s="2" t="s">
        <v>14769</v>
      </c>
      <c r="R625" s="3" t="s">
        <v>19440</v>
      </c>
      <c r="S625" s="2">
        <v>123</v>
      </c>
      <c r="T625" s="2" t="s">
        <v>23647</v>
      </c>
      <c r="U625" s="2" t="s">
        <v>23694</v>
      </c>
      <c r="V625" s="2" t="s">
        <v>23760</v>
      </c>
      <c r="W625" s="2">
        <v>70000000</v>
      </c>
      <c r="X625" s="2">
        <v>2001</v>
      </c>
      <c r="Y625" s="2">
        <v>509</v>
      </c>
      <c r="Z625" s="2">
        <v>6.2</v>
      </c>
      <c r="AA625" s="2">
        <v>2.35</v>
      </c>
      <c r="AB625" s="2">
        <v>2000</v>
      </c>
    </row>
    <row r="626" spans="1:28" x14ac:dyDescent="0.3">
      <c r="A626" s="2" t="s">
        <v>28</v>
      </c>
      <c r="B626" s="2" t="s">
        <v>184</v>
      </c>
      <c r="C626" s="2">
        <v>51</v>
      </c>
      <c r="D626" s="2">
        <v>88</v>
      </c>
      <c r="E626" s="2">
        <v>6</v>
      </c>
      <c r="F626" s="2">
        <v>854</v>
      </c>
      <c r="G626" s="2" t="s">
        <v>2709</v>
      </c>
      <c r="H626" s="2">
        <v>2000</v>
      </c>
      <c r="I626" s="2">
        <v>8460990</v>
      </c>
      <c r="J626" s="2" t="s">
        <v>24113</v>
      </c>
      <c r="K626" s="2" t="s">
        <v>6256</v>
      </c>
      <c r="L626" s="2" t="s">
        <v>7877</v>
      </c>
      <c r="M626" s="2">
        <v>5116</v>
      </c>
      <c r="N626" s="2">
        <v>6946</v>
      </c>
      <c r="O626" s="2" t="s">
        <v>3445</v>
      </c>
      <c r="P626" s="2">
        <v>1</v>
      </c>
      <c r="Q626" s="2" t="s">
        <v>14770</v>
      </c>
      <c r="R626" s="3" t="s">
        <v>19441</v>
      </c>
      <c r="S626" s="2">
        <v>54</v>
      </c>
      <c r="T626" s="2" t="s">
        <v>23647</v>
      </c>
      <c r="U626" s="2" t="s">
        <v>23694</v>
      </c>
      <c r="V626" s="2" t="s">
        <v>23760</v>
      </c>
      <c r="W626" s="2">
        <v>70000000</v>
      </c>
      <c r="X626" s="2">
        <v>2013</v>
      </c>
      <c r="Y626" s="2">
        <v>1000</v>
      </c>
      <c r="Z626" s="2">
        <v>5.6</v>
      </c>
      <c r="AB626" s="2">
        <v>5000</v>
      </c>
    </row>
    <row r="627" spans="1:28" x14ac:dyDescent="0.3">
      <c r="A627" s="2" t="s">
        <v>28</v>
      </c>
      <c r="B627" s="2" t="s">
        <v>188</v>
      </c>
      <c r="C627" s="2">
        <v>261</v>
      </c>
      <c r="D627" s="2">
        <v>133</v>
      </c>
      <c r="E627" s="2">
        <v>0</v>
      </c>
      <c r="F627" s="2">
        <v>301</v>
      </c>
      <c r="G627" s="2" t="s">
        <v>2859</v>
      </c>
      <c r="H627" s="2">
        <v>26000</v>
      </c>
      <c r="I627" s="2">
        <v>7097125</v>
      </c>
      <c r="J627" s="2" t="s">
        <v>23865</v>
      </c>
      <c r="K627" s="2" t="s">
        <v>6196</v>
      </c>
      <c r="L627" s="2" t="s">
        <v>7878</v>
      </c>
      <c r="M627" s="2">
        <v>38983</v>
      </c>
      <c r="N627" s="2">
        <v>28129</v>
      </c>
      <c r="O627" s="2" t="s">
        <v>2942</v>
      </c>
      <c r="P627" s="2">
        <v>1</v>
      </c>
      <c r="Q627" s="2" t="s">
        <v>14771</v>
      </c>
      <c r="R627" s="3" t="s">
        <v>19442</v>
      </c>
      <c r="S627" s="2">
        <v>207</v>
      </c>
      <c r="T627" s="2" t="s">
        <v>23647</v>
      </c>
      <c r="U627" s="2" t="s">
        <v>23694</v>
      </c>
      <c r="V627" s="2" t="s">
        <v>23762</v>
      </c>
      <c r="W627" s="2">
        <v>70000000</v>
      </c>
      <c r="X627" s="2">
        <v>2015</v>
      </c>
      <c r="Y627" s="2">
        <v>326</v>
      </c>
      <c r="Z627" s="2">
        <v>5.4</v>
      </c>
      <c r="AA627" s="2">
        <v>2.35</v>
      </c>
      <c r="AB627" s="2">
        <v>11000</v>
      </c>
    </row>
    <row r="628" spans="1:28" x14ac:dyDescent="0.3">
      <c r="A628" s="2" t="s">
        <v>28</v>
      </c>
      <c r="B628" s="2" t="s">
        <v>336</v>
      </c>
      <c r="C628" s="2">
        <v>197</v>
      </c>
      <c r="D628" s="2">
        <v>106</v>
      </c>
      <c r="E628" s="2">
        <v>14</v>
      </c>
      <c r="F628" s="2">
        <v>582</v>
      </c>
      <c r="G628" s="2" t="s">
        <v>2860</v>
      </c>
      <c r="H628" s="2">
        <v>11000</v>
      </c>
      <c r="I628" s="2">
        <v>37760080</v>
      </c>
      <c r="J628" s="2" t="s">
        <v>23912</v>
      </c>
      <c r="K628" s="2" t="s">
        <v>353</v>
      </c>
      <c r="L628" s="2" t="s">
        <v>7879</v>
      </c>
      <c r="M628" s="2">
        <v>72868</v>
      </c>
      <c r="N628" s="2">
        <v>12871</v>
      </c>
      <c r="O628" s="2" t="s">
        <v>3270</v>
      </c>
      <c r="P628" s="2">
        <v>2</v>
      </c>
      <c r="Q628" s="2" t="s">
        <v>14772</v>
      </c>
      <c r="R628" s="3" t="s">
        <v>19443</v>
      </c>
      <c r="S628" s="2">
        <v>618</v>
      </c>
      <c r="T628" s="2" t="s">
        <v>23647</v>
      </c>
      <c r="U628" s="2" t="s">
        <v>23694</v>
      </c>
      <c r="V628" s="2" t="s">
        <v>23760</v>
      </c>
      <c r="W628" s="2">
        <v>70000000</v>
      </c>
      <c r="X628" s="2">
        <v>2004</v>
      </c>
      <c r="Y628" s="2">
        <v>1000</v>
      </c>
      <c r="Z628" s="2">
        <v>6.1</v>
      </c>
      <c r="AA628" s="2">
        <v>1.85</v>
      </c>
      <c r="AB628" s="2">
        <v>0</v>
      </c>
    </row>
    <row r="629" spans="1:28" x14ac:dyDescent="0.3">
      <c r="A629" s="2" t="s">
        <v>28</v>
      </c>
      <c r="B629" s="2" t="s">
        <v>337</v>
      </c>
      <c r="C629" s="2">
        <v>159</v>
      </c>
      <c r="D629" s="2">
        <v>116</v>
      </c>
      <c r="E629" s="2">
        <v>105</v>
      </c>
      <c r="F629" s="2">
        <v>246</v>
      </c>
      <c r="G629" s="2" t="s">
        <v>2861</v>
      </c>
      <c r="H629" s="2">
        <v>844</v>
      </c>
      <c r="I629" s="2">
        <v>5851188</v>
      </c>
      <c r="J629" s="2" t="s">
        <v>23981</v>
      </c>
      <c r="K629" s="2" t="s">
        <v>3145</v>
      </c>
      <c r="L629" s="2" t="s">
        <v>7880</v>
      </c>
      <c r="M629" s="2">
        <v>31124</v>
      </c>
      <c r="N629" s="2">
        <v>1899</v>
      </c>
      <c r="O629" s="2" t="s">
        <v>4807</v>
      </c>
      <c r="P629" s="2">
        <v>1</v>
      </c>
      <c r="Q629" s="2" t="s">
        <v>14773</v>
      </c>
      <c r="R629" s="3" t="s">
        <v>19444</v>
      </c>
      <c r="S629" s="2">
        <v>313</v>
      </c>
      <c r="T629" s="2" t="s">
        <v>23647</v>
      </c>
      <c r="U629" s="2" t="s">
        <v>23695</v>
      </c>
      <c r="V629" s="2" t="s">
        <v>23762</v>
      </c>
      <c r="W629" s="2">
        <v>70000000</v>
      </c>
      <c r="X629" s="2">
        <v>2006</v>
      </c>
      <c r="Y629" s="2">
        <v>729</v>
      </c>
      <c r="Z629" s="2">
        <v>4.2</v>
      </c>
      <c r="AA629" s="2">
        <v>2.35</v>
      </c>
      <c r="AB629" s="2">
        <v>764</v>
      </c>
    </row>
    <row r="630" spans="1:28" x14ac:dyDescent="0.3">
      <c r="A630" s="2" t="s">
        <v>28</v>
      </c>
      <c r="B630" s="2" t="s">
        <v>338</v>
      </c>
      <c r="C630" s="2">
        <v>286</v>
      </c>
      <c r="D630" s="2">
        <v>115</v>
      </c>
      <c r="E630" s="2">
        <v>101</v>
      </c>
      <c r="F630" s="2">
        <v>585</v>
      </c>
      <c r="G630" s="2" t="s">
        <v>2862</v>
      </c>
      <c r="H630" s="2">
        <v>13000</v>
      </c>
      <c r="I630" s="2">
        <v>25121291</v>
      </c>
      <c r="J630" s="2" t="s">
        <v>24114</v>
      </c>
      <c r="K630" s="2" t="s">
        <v>262</v>
      </c>
      <c r="L630" s="2" t="s">
        <v>7881</v>
      </c>
      <c r="M630" s="2">
        <v>177653</v>
      </c>
      <c r="N630" s="2">
        <v>15708</v>
      </c>
      <c r="O630" s="2" t="s">
        <v>4633</v>
      </c>
      <c r="P630" s="2">
        <v>1</v>
      </c>
      <c r="Q630" s="2" t="s">
        <v>14774</v>
      </c>
      <c r="R630" s="3" t="s">
        <v>19445</v>
      </c>
      <c r="S630" s="2">
        <v>279</v>
      </c>
      <c r="T630" s="2" t="s">
        <v>23647</v>
      </c>
      <c r="U630" s="2" t="s">
        <v>23694</v>
      </c>
      <c r="V630" s="2" t="s">
        <v>23762</v>
      </c>
      <c r="W630" s="2">
        <v>50000000</v>
      </c>
      <c r="X630" s="2">
        <v>2013</v>
      </c>
      <c r="Y630" s="2">
        <v>1000</v>
      </c>
      <c r="Z630" s="2">
        <v>6.7</v>
      </c>
      <c r="AA630" s="2">
        <v>2.35</v>
      </c>
      <c r="AB630" s="2">
        <v>34000</v>
      </c>
    </row>
    <row r="631" spans="1:28" x14ac:dyDescent="0.3">
      <c r="A631" s="2" t="s">
        <v>28</v>
      </c>
      <c r="B631" s="2" t="s">
        <v>228</v>
      </c>
      <c r="C631" s="2">
        <v>156</v>
      </c>
      <c r="D631" s="2">
        <v>99</v>
      </c>
      <c r="E631" s="2">
        <v>212</v>
      </c>
      <c r="F631" s="2">
        <v>182</v>
      </c>
      <c r="G631" s="2" t="s">
        <v>2863</v>
      </c>
      <c r="H631" s="2">
        <v>576</v>
      </c>
      <c r="I631" s="2">
        <v>18821279</v>
      </c>
      <c r="J631" s="2" t="s">
        <v>23775</v>
      </c>
      <c r="K631" s="2" t="s">
        <v>6257</v>
      </c>
      <c r="L631" s="2" t="s">
        <v>7882</v>
      </c>
      <c r="M631" s="2">
        <v>44891</v>
      </c>
      <c r="N631" s="2">
        <v>1520</v>
      </c>
      <c r="O631" s="2" t="s">
        <v>12270</v>
      </c>
      <c r="P631" s="2">
        <v>0</v>
      </c>
      <c r="Q631" s="2" t="s">
        <v>14775</v>
      </c>
      <c r="R631" s="3" t="s">
        <v>19446</v>
      </c>
      <c r="S631" s="2">
        <v>202</v>
      </c>
      <c r="T631" s="2" t="s">
        <v>23647</v>
      </c>
      <c r="U631" s="2" t="s">
        <v>23694</v>
      </c>
      <c r="V631" s="2" t="s">
        <v>23759</v>
      </c>
      <c r="W631" s="2">
        <v>70000000</v>
      </c>
      <c r="X631" s="2">
        <v>2014</v>
      </c>
      <c r="Y631" s="2">
        <v>358</v>
      </c>
      <c r="Z631" s="2">
        <v>4.2</v>
      </c>
      <c r="AA631" s="2">
        <v>2.35</v>
      </c>
      <c r="AB631" s="2">
        <v>12000</v>
      </c>
    </row>
    <row r="632" spans="1:28" x14ac:dyDescent="0.3">
      <c r="A632" s="2" t="s">
        <v>28</v>
      </c>
      <c r="B632" s="2" t="s">
        <v>339</v>
      </c>
      <c r="C632" s="2">
        <v>176</v>
      </c>
      <c r="D632" s="2">
        <v>124</v>
      </c>
      <c r="E632" s="2">
        <v>31</v>
      </c>
      <c r="F632" s="2">
        <v>497</v>
      </c>
      <c r="G632" s="2" t="s">
        <v>6432</v>
      </c>
      <c r="H632" s="2">
        <v>11000</v>
      </c>
      <c r="I632" s="2">
        <v>118471320</v>
      </c>
      <c r="J632" s="2" t="s">
        <v>23848</v>
      </c>
      <c r="K632" s="2" t="s">
        <v>2488</v>
      </c>
      <c r="L632" s="2" t="s">
        <v>7883</v>
      </c>
      <c r="M632" s="2">
        <v>86504</v>
      </c>
      <c r="N632" s="2">
        <v>12556</v>
      </c>
      <c r="O632" s="2" t="s">
        <v>4178</v>
      </c>
      <c r="P632" s="2">
        <v>0</v>
      </c>
      <c r="Q632" s="2" t="s">
        <v>14776</v>
      </c>
      <c r="R632" s="3" t="s">
        <v>19447</v>
      </c>
      <c r="S632" s="2">
        <v>568</v>
      </c>
      <c r="T632" s="2" t="s">
        <v>23647</v>
      </c>
      <c r="U632" s="2" t="s">
        <v>23694</v>
      </c>
      <c r="V632" s="2" t="s">
        <v>23759</v>
      </c>
      <c r="W632" s="2">
        <v>68000000</v>
      </c>
      <c r="X632" s="2">
        <v>2002</v>
      </c>
      <c r="Y632" s="2">
        <v>655</v>
      </c>
      <c r="Z632" s="2">
        <v>6.4</v>
      </c>
      <c r="AA632" s="2">
        <v>2.35</v>
      </c>
      <c r="AB632" s="2">
        <v>0</v>
      </c>
    </row>
    <row r="633" spans="1:28" x14ac:dyDescent="0.3">
      <c r="A633" s="2" t="s">
        <v>28</v>
      </c>
      <c r="B633" s="2" t="s">
        <v>340</v>
      </c>
      <c r="C633" s="2">
        <v>293</v>
      </c>
      <c r="D633" s="2">
        <v>124</v>
      </c>
      <c r="E633" s="2">
        <v>171</v>
      </c>
      <c r="F633" s="2">
        <v>10000</v>
      </c>
      <c r="G633" s="2" t="s">
        <v>2494</v>
      </c>
      <c r="H633" s="2">
        <v>21000</v>
      </c>
      <c r="I633" s="2">
        <v>300523113</v>
      </c>
      <c r="J633" s="2" t="s">
        <v>23862</v>
      </c>
      <c r="K633" s="2" t="s">
        <v>6212</v>
      </c>
      <c r="L633" s="2" t="s">
        <v>7884</v>
      </c>
      <c r="M633" s="2">
        <v>184637</v>
      </c>
      <c r="N633" s="2">
        <v>52547</v>
      </c>
      <c r="O633" s="2" t="s">
        <v>3418</v>
      </c>
      <c r="P633" s="2">
        <v>3</v>
      </c>
      <c r="Q633" s="2" t="s">
        <v>14777</v>
      </c>
      <c r="R633" s="3" t="s">
        <v>19448</v>
      </c>
      <c r="S633" s="2">
        <v>498</v>
      </c>
      <c r="T633" s="2" t="s">
        <v>23647</v>
      </c>
      <c r="U633" s="2" t="s">
        <v>23694</v>
      </c>
      <c r="V633" s="2" t="s">
        <v>23759</v>
      </c>
      <c r="W633" s="2">
        <v>68000000</v>
      </c>
      <c r="X633" s="2">
        <v>2010</v>
      </c>
      <c r="Y633" s="2">
        <v>17000</v>
      </c>
      <c r="Z633" s="2">
        <v>4.9000000000000004</v>
      </c>
      <c r="AA633" s="2">
        <v>2.35</v>
      </c>
      <c r="AB633" s="2">
        <v>29000</v>
      </c>
    </row>
    <row r="634" spans="1:28" x14ac:dyDescent="0.3">
      <c r="A634" s="2" t="s">
        <v>28</v>
      </c>
      <c r="B634" s="2" t="s">
        <v>217</v>
      </c>
      <c r="C634" s="2">
        <v>141</v>
      </c>
      <c r="D634" s="2">
        <v>124</v>
      </c>
      <c r="E634" s="2">
        <v>0</v>
      </c>
      <c r="F634" s="2">
        <v>580</v>
      </c>
      <c r="G634" s="2" t="s">
        <v>2436</v>
      </c>
      <c r="H634" s="2">
        <v>22000</v>
      </c>
      <c r="I634" s="2">
        <v>71069884</v>
      </c>
      <c r="J634" s="2" t="s">
        <v>23969</v>
      </c>
      <c r="K634" s="2" t="s">
        <v>2854</v>
      </c>
      <c r="L634" s="2" t="s">
        <v>7885</v>
      </c>
      <c r="M634" s="2">
        <v>101899</v>
      </c>
      <c r="N634" s="2">
        <v>32871</v>
      </c>
      <c r="O634" s="2" t="s">
        <v>4530</v>
      </c>
      <c r="P634" s="2">
        <v>0</v>
      </c>
      <c r="Q634" s="2" t="s">
        <v>14778</v>
      </c>
      <c r="R634" s="3" t="s">
        <v>19449</v>
      </c>
      <c r="S634" s="2">
        <v>445</v>
      </c>
      <c r="T634" s="2" t="s">
        <v>23647</v>
      </c>
      <c r="U634" s="2" t="s">
        <v>23694</v>
      </c>
      <c r="V634" s="2" t="s">
        <v>23762</v>
      </c>
      <c r="W634" s="2">
        <v>68000000</v>
      </c>
      <c r="X634" s="2">
        <v>2001</v>
      </c>
      <c r="Y634" s="2">
        <v>10000</v>
      </c>
      <c r="Z634" s="2">
        <v>6.8</v>
      </c>
      <c r="AA634" s="2">
        <v>2.35</v>
      </c>
      <c r="AB634" s="2">
        <v>0</v>
      </c>
    </row>
    <row r="635" spans="1:28" x14ac:dyDescent="0.3">
      <c r="A635" s="2" t="s">
        <v>28</v>
      </c>
      <c r="B635" s="2" t="s">
        <v>298</v>
      </c>
      <c r="C635" s="2">
        <v>304</v>
      </c>
      <c r="D635" s="2">
        <v>87</v>
      </c>
      <c r="E635" s="2">
        <v>275</v>
      </c>
      <c r="F635" s="2">
        <v>975</v>
      </c>
      <c r="G635" s="2" t="s">
        <v>2797</v>
      </c>
      <c r="H635" s="2">
        <v>7000</v>
      </c>
      <c r="I635" s="2">
        <v>251501645</v>
      </c>
      <c r="J635" s="2" t="s">
        <v>24052</v>
      </c>
      <c r="K635" s="2" t="s">
        <v>2743</v>
      </c>
      <c r="L635" s="2" t="s">
        <v>7886</v>
      </c>
      <c r="M635" s="2">
        <v>385943</v>
      </c>
      <c r="N635" s="2">
        <v>11608</v>
      </c>
      <c r="O635" s="2" t="s">
        <v>6208</v>
      </c>
      <c r="P635" s="2">
        <v>0</v>
      </c>
      <c r="Q635" s="2" t="s">
        <v>14779</v>
      </c>
      <c r="R635" s="3" t="s">
        <v>19450</v>
      </c>
      <c r="S635" s="2">
        <v>296</v>
      </c>
      <c r="T635" s="2" t="s">
        <v>23647</v>
      </c>
      <c r="U635" s="2" t="s">
        <v>23694</v>
      </c>
      <c r="V635" s="2" t="s">
        <v>23760</v>
      </c>
      <c r="W635" s="2">
        <v>69000000</v>
      </c>
      <c r="X635" s="2">
        <v>2010</v>
      </c>
      <c r="Y635" s="2">
        <v>2000</v>
      </c>
      <c r="Z635" s="2">
        <v>7.7</v>
      </c>
      <c r="AA635" s="2">
        <v>1.85</v>
      </c>
      <c r="AB635" s="2">
        <v>31000</v>
      </c>
    </row>
    <row r="636" spans="1:28" x14ac:dyDescent="0.3">
      <c r="A636" s="2" t="s">
        <v>28</v>
      </c>
      <c r="B636" s="2" t="s">
        <v>341</v>
      </c>
      <c r="C636" s="2">
        <v>40</v>
      </c>
      <c r="D636" s="2">
        <v>105</v>
      </c>
      <c r="E636" s="2">
        <v>29</v>
      </c>
      <c r="F636" s="2">
        <v>97</v>
      </c>
      <c r="G636" s="2" t="s">
        <v>2864</v>
      </c>
      <c r="H636" s="2">
        <v>584</v>
      </c>
      <c r="I636" s="2">
        <v>35324232</v>
      </c>
      <c r="J636" s="2" t="s">
        <v>24115</v>
      </c>
      <c r="K636" s="2" t="s">
        <v>3280</v>
      </c>
      <c r="L636" s="2" t="s">
        <v>7887</v>
      </c>
      <c r="M636" s="2">
        <v>32224</v>
      </c>
      <c r="N636" s="2">
        <v>1132</v>
      </c>
      <c r="O636" s="2" t="s">
        <v>12271</v>
      </c>
      <c r="P636" s="2">
        <v>1</v>
      </c>
      <c r="Q636" s="2" t="s">
        <v>14780</v>
      </c>
      <c r="R636" s="3" t="s">
        <v>19451</v>
      </c>
      <c r="S636" s="2">
        <v>62</v>
      </c>
      <c r="T636" s="2" t="s">
        <v>23647</v>
      </c>
      <c r="U636" s="2" t="s">
        <v>23694</v>
      </c>
      <c r="V636" s="2" t="s">
        <v>23762</v>
      </c>
      <c r="W636" s="2">
        <v>68000000</v>
      </c>
      <c r="X636" s="2">
        <v>1995</v>
      </c>
      <c r="Y636" s="2">
        <v>220</v>
      </c>
      <c r="Z636" s="2">
        <v>5.6</v>
      </c>
      <c r="AA636" s="2">
        <v>2.35</v>
      </c>
      <c r="AB636" s="2">
        <v>617</v>
      </c>
    </row>
    <row r="637" spans="1:28" x14ac:dyDescent="0.3">
      <c r="A637" s="2" t="s">
        <v>28</v>
      </c>
      <c r="B637" s="2" t="s">
        <v>6239</v>
      </c>
      <c r="C637" s="2">
        <v>280</v>
      </c>
      <c r="D637" s="2">
        <v>125</v>
      </c>
      <c r="E637" s="2">
        <v>3000</v>
      </c>
      <c r="F637" s="2">
        <v>3000</v>
      </c>
      <c r="G637" s="2" t="s">
        <v>2488</v>
      </c>
      <c r="H637" s="2">
        <v>14000</v>
      </c>
      <c r="I637" s="2">
        <v>81257500</v>
      </c>
      <c r="J637" s="2" t="s">
        <v>5447</v>
      </c>
      <c r="K637" s="2" t="s">
        <v>2523</v>
      </c>
      <c r="L637" s="2" t="s">
        <v>7888</v>
      </c>
      <c r="M637" s="2">
        <v>117739</v>
      </c>
      <c r="N637" s="2">
        <v>30010</v>
      </c>
      <c r="O637" s="2" t="s">
        <v>6239</v>
      </c>
      <c r="P637" s="2">
        <v>0</v>
      </c>
      <c r="Q637" s="2" t="s">
        <v>14781</v>
      </c>
      <c r="R637" s="3" t="s">
        <v>19452</v>
      </c>
      <c r="S637" s="2">
        <v>229</v>
      </c>
      <c r="T637" s="2" t="s">
        <v>23647</v>
      </c>
      <c r="U637" s="2" t="s">
        <v>23694</v>
      </c>
      <c r="V637" s="2" t="s">
        <v>23762</v>
      </c>
      <c r="W637" s="2">
        <v>68000000</v>
      </c>
      <c r="X637" s="2">
        <v>2015</v>
      </c>
      <c r="Y637" s="2">
        <v>11000</v>
      </c>
      <c r="Z637" s="2">
        <v>6.4</v>
      </c>
      <c r="AA637" s="2">
        <v>2.35</v>
      </c>
      <c r="AB637" s="2">
        <v>30000</v>
      </c>
    </row>
    <row r="638" spans="1:28" x14ac:dyDescent="0.3">
      <c r="A638" s="2" t="s">
        <v>28</v>
      </c>
      <c r="B638" s="2" t="s">
        <v>343</v>
      </c>
      <c r="C638" s="2">
        <v>180</v>
      </c>
      <c r="D638" s="2">
        <v>141</v>
      </c>
      <c r="E638" s="2">
        <v>448</v>
      </c>
      <c r="F638" s="2">
        <v>334</v>
      </c>
      <c r="G638" s="2" t="s">
        <v>2865</v>
      </c>
      <c r="H638" s="2">
        <v>614</v>
      </c>
      <c r="I638" s="2">
        <v>617840</v>
      </c>
      <c r="J638" s="2" t="s">
        <v>24116</v>
      </c>
      <c r="K638" s="2" t="s">
        <v>6258</v>
      </c>
      <c r="L638" s="2" t="s">
        <v>7889</v>
      </c>
      <c r="M638" s="2">
        <v>52496</v>
      </c>
      <c r="N638" s="2">
        <v>1829</v>
      </c>
      <c r="O638" s="2" t="s">
        <v>2932</v>
      </c>
      <c r="P638" s="2">
        <v>2</v>
      </c>
      <c r="Q638" s="2" t="s">
        <v>14782</v>
      </c>
      <c r="R638" s="3" t="s">
        <v>19453</v>
      </c>
      <c r="S638" s="2">
        <v>172</v>
      </c>
      <c r="T638" s="2" t="s">
        <v>23647</v>
      </c>
      <c r="U638" s="2" t="s">
        <v>23706</v>
      </c>
      <c r="V638" s="2" t="s">
        <v>23762</v>
      </c>
      <c r="W638" s="2">
        <v>70000000</v>
      </c>
      <c r="X638" s="2">
        <v>2009</v>
      </c>
      <c r="Y638" s="2">
        <v>451</v>
      </c>
      <c r="Z638" s="2">
        <v>7.2</v>
      </c>
      <c r="AA638" s="2">
        <v>2.35</v>
      </c>
      <c r="AB638" s="2">
        <v>29000</v>
      </c>
    </row>
    <row r="639" spans="1:28" x14ac:dyDescent="0.3">
      <c r="A639" s="2" t="s">
        <v>28</v>
      </c>
      <c r="B639" s="2" t="s">
        <v>344</v>
      </c>
      <c r="C639" s="2">
        <v>125</v>
      </c>
      <c r="D639" s="2">
        <v>121</v>
      </c>
      <c r="E639" s="2">
        <v>18</v>
      </c>
      <c r="F639" s="2">
        <v>776</v>
      </c>
      <c r="G639" s="2" t="s">
        <v>2866</v>
      </c>
      <c r="H639" s="2">
        <v>1000</v>
      </c>
      <c r="I639" s="2">
        <v>29655590</v>
      </c>
      <c r="J639" s="2" t="s">
        <v>23850</v>
      </c>
      <c r="K639" s="2" t="s">
        <v>2794</v>
      </c>
      <c r="L639" s="2" t="s">
        <v>7890</v>
      </c>
      <c r="M639" s="2">
        <v>53970</v>
      </c>
      <c r="N639" s="2">
        <v>3986</v>
      </c>
      <c r="O639" s="2" t="s">
        <v>3456</v>
      </c>
      <c r="P639" s="2">
        <v>4</v>
      </c>
      <c r="Q639" s="2" t="s">
        <v>14783</v>
      </c>
      <c r="R639" s="3" t="s">
        <v>19454</v>
      </c>
      <c r="S639" s="2">
        <v>435</v>
      </c>
      <c r="T639" s="2" t="s">
        <v>23647</v>
      </c>
      <c r="U639" s="2" t="s">
        <v>23694</v>
      </c>
      <c r="V639" s="2" t="s">
        <v>23759</v>
      </c>
      <c r="W639" s="2">
        <v>65000000</v>
      </c>
      <c r="X639" s="2">
        <v>1999</v>
      </c>
      <c r="Y639" s="2">
        <v>855</v>
      </c>
      <c r="Z639" s="2">
        <v>6</v>
      </c>
      <c r="AA639" s="2">
        <v>1.85</v>
      </c>
      <c r="AB639" s="2">
        <v>0</v>
      </c>
    </row>
    <row r="640" spans="1:28" x14ac:dyDescent="0.3">
      <c r="A640" s="2" t="s">
        <v>28</v>
      </c>
      <c r="B640" s="2" t="s">
        <v>335</v>
      </c>
      <c r="C640" s="2">
        <v>237</v>
      </c>
      <c r="D640" s="2">
        <v>111</v>
      </c>
      <c r="E640" s="2">
        <v>101</v>
      </c>
      <c r="F640" s="2">
        <v>681</v>
      </c>
      <c r="G640" s="2" t="s">
        <v>2867</v>
      </c>
      <c r="H640" s="2">
        <v>966</v>
      </c>
      <c r="I640" s="2">
        <v>45045037</v>
      </c>
      <c r="J640" s="2" t="s">
        <v>23925</v>
      </c>
      <c r="K640" s="2" t="s">
        <v>6259</v>
      </c>
      <c r="L640" s="2" t="s">
        <v>7891</v>
      </c>
      <c r="M640" s="2">
        <v>103230</v>
      </c>
      <c r="N640" s="2">
        <v>3393</v>
      </c>
      <c r="O640" s="2" t="s">
        <v>12272</v>
      </c>
      <c r="P640" s="2">
        <v>3</v>
      </c>
      <c r="Q640" s="2" t="s">
        <v>14784</v>
      </c>
      <c r="R640" s="3" t="s">
        <v>19455</v>
      </c>
      <c r="S640" s="2">
        <v>143</v>
      </c>
      <c r="T640" s="2" t="s">
        <v>23647</v>
      </c>
      <c r="U640" s="2" t="s">
        <v>23694</v>
      </c>
      <c r="V640" s="2" t="s">
        <v>23762</v>
      </c>
      <c r="W640" s="2">
        <v>36000000</v>
      </c>
      <c r="X640" s="2">
        <v>2011</v>
      </c>
      <c r="Y640" s="2">
        <v>919</v>
      </c>
      <c r="Z640" s="2">
        <v>5.9</v>
      </c>
      <c r="AA640" s="2">
        <v>2.35</v>
      </c>
      <c r="AB640" s="2">
        <v>10000</v>
      </c>
    </row>
    <row r="641" spans="1:28" x14ac:dyDescent="0.3">
      <c r="A641" s="2" t="s">
        <v>28</v>
      </c>
      <c r="B641" s="2" t="s">
        <v>188</v>
      </c>
      <c r="C641" s="2">
        <v>209</v>
      </c>
      <c r="D641" s="2">
        <v>157</v>
      </c>
      <c r="E641" s="2">
        <v>0</v>
      </c>
      <c r="F641" s="2">
        <v>680</v>
      </c>
      <c r="G641" s="2" t="s">
        <v>2686</v>
      </c>
      <c r="H641" s="2">
        <v>14000</v>
      </c>
      <c r="I641" s="2">
        <v>28965197</v>
      </c>
      <c r="J641" s="2" t="s">
        <v>24117</v>
      </c>
      <c r="K641" s="2" t="s">
        <v>2951</v>
      </c>
      <c r="L641" s="2" t="s">
        <v>7892</v>
      </c>
      <c r="M641" s="2">
        <v>133526</v>
      </c>
      <c r="N641" s="2">
        <v>18216</v>
      </c>
      <c r="O641" s="2" t="s">
        <v>2936</v>
      </c>
      <c r="P641" s="2">
        <v>1</v>
      </c>
      <c r="Q641" s="2" t="s">
        <v>14785</v>
      </c>
      <c r="R641" s="3" t="s">
        <v>19456</v>
      </c>
      <c r="S641" s="2">
        <v>521</v>
      </c>
      <c r="T641" s="2" t="s">
        <v>23647</v>
      </c>
      <c r="U641" s="2" t="s">
        <v>23694</v>
      </c>
      <c r="V641" s="2" t="s">
        <v>23762</v>
      </c>
      <c r="W641" s="2">
        <v>68000000</v>
      </c>
      <c r="X641" s="2">
        <v>1999</v>
      </c>
      <c r="Y641" s="2">
        <v>826</v>
      </c>
      <c r="Z641" s="2">
        <v>7.9</v>
      </c>
      <c r="AA641" s="2">
        <v>2.35</v>
      </c>
      <c r="AB641" s="2">
        <v>0</v>
      </c>
    </row>
    <row r="642" spans="1:28" x14ac:dyDescent="0.3">
      <c r="A642" s="2" t="s">
        <v>28</v>
      </c>
      <c r="B642" s="2" t="s">
        <v>345</v>
      </c>
      <c r="C642" s="2">
        <v>178</v>
      </c>
      <c r="D642" s="2">
        <v>117</v>
      </c>
      <c r="E642" s="2">
        <v>44</v>
      </c>
      <c r="F642" s="2">
        <v>531</v>
      </c>
      <c r="G642" s="2" t="s">
        <v>2868</v>
      </c>
      <c r="H642" s="2">
        <v>788</v>
      </c>
      <c r="I642" s="2">
        <v>27550735</v>
      </c>
      <c r="J642" s="2" t="s">
        <v>24118</v>
      </c>
      <c r="K642" s="2" t="s">
        <v>3957</v>
      </c>
      <c r="L642" s="2" t="s">
        <v>7893</v>
      </c>
      <c r="M642" s="2">
        <v>27481</v>
      </c>
      <c r="N642" s="2">
        <v>3524</v>
      </c>
      <c r="O642" s="2" t="s">
        <v>12273</v>
      </c>
      <c r="P642" s="2">
        <v>0</v>
      </c>
      <c r="Q642" s="2" t="s">
        <v>14786</v>
      </c>
      <c r="R642" s="3" t="s">
        <v>19457</v>
      </c>
      <c r="S642" s="2">
        <v>113</v>
      </c>
      <c r="T642" s="2" t="s">
        <v>23647</v>
      </c>
      <c r="U642" s="2" t="s">
        <v>23694</v>
      </c>
      <c r="V642" s="2" t="s">
        <v>23759</v>
      </c>
      <c r="X642" s="2">
        <v>2016</v>
      </c>
      <c r="Y642" s="2">
        <v>562</v>
      </c>
      <c r="Z642" s="2">
        <v>6.8</v>
      </c>
      <c r="AA642" s="2">
        <v>2.35</v>
      </c>
      <c r="AB642" s="2">
        <v>12000</v>
      </c>
    </row>
    <row r="643" spans="1:28" x14ac:dyDescent="0.3">
      <c r="A643" s="2" t="s">
        <v>28</v>
      </c>
      <c r="B643" s="2" t="s">
        <v>48</v>
      </c>
      <c r="C643" s="2">
        <v>238</v>
      </c>
      <c r="D643" s="2">
        <v>128</v>
      </c>
      <c r="E643" s="2">
        <v>0</v>
      </c>
      <c r="F643" s="2">
        <v>135</v>
      </c>
      <c r="G643" s="2" t="s">
        <v>12956</v>
      </c>
      <c r="H643" s="2">
        <v>29000</v>
      </c>
      <c r="I643" s="2">
        <v>39380442</v>
      </c>
      <c r="J643" s="2" t="s">
        <v>23848</v>
      </c>
      <c r="K643" s="2" t="s">
        <v>6199</v>
      </c>
      <c r="L643" s="2" t="s">
        <v>7894</v>
      </c>
      <c r="M643" s="2">
        <v>174248</v>
      </c>
      <c r="N643" s="2">
        <v>29824</v>
      </c>
      <c r="O643" s="2" t="s">
        <v>12274</v>
      </c>
      <c r="P643" s="2">
        <v>1</v>
      </c>
      <c r="Q643" s="2" t="s">
        <v>14787</v>
      </c>
      <c r="R643" s="3" t="s">
        <v>19458</v>
      </c>
      <c r="S643" s="2">
        <v>263</v>
      </c>
      <c r="T643" s="2" t="s">
        <v>23647</v>
      </c>
      <c r="U643" s="2" t="s">
        <v>23694</v>
      </c>
      <c r="V643" s="2" t="s">
        <v>23762</v>
      </c>
      <c r="W643" s="2">
        <v>70000000</v>
      </c>
      <c r="X643" s="2">
        <v>2008</v>
      </c>
      <c r="Y643" s="2">
        <v>149</v>
      </c>
      <c r="Z643" s="2">
        <v>7.1</v>
      </c>
      <c r="AA643" s="2">
        <v>2.35</v>
      </c>
      <c r="AB643" s="2">
        <v>0</v>
      </c>
    </row>
    <row r="644" spans="1:28" x14ac:dyDescent="0.3">
      <c r="A644" s="2" t="s">
        <v>28</v>
      </c>
      <c r="B644" s="2" t="s">
        <v>218</v>
      </c>
      <c r="C644" s="2">
        <v>190</v>
      </c>
      <c r="D644" s="2">
        <v>114</v>
      </c>
      <c r="E644" s="2">
        <v>116</v>
      </c>
      <c r="F644" s="2">
        <v>982</v>
      </c>
      <c r="G644" s="2" t="s">
        <v>2870</v>
      </c>
      <c r="H644" s="2">
        <v>7000</v>
      </c>
      <c r="I644" s="2">
        <v>72980108</v>
      </c>
      <c r="J644" s="2" t="s">
        <v>5447</v>
      </c>
      <c r="K644" s="2" t="s">
        <v>2743</v>
      </c>
      <c r="L644" s="2" t="s">
        <v>7895</v>
      </c>
      <c r="M644" s="2">
        <v>80338</v>
      </c>
      <c r="N644" s="2">
        <v>10419</v>
      </c>
      <c r="O644" s="2" t="s">
        <v>2465</v>
      </c>
      <c r="P644" s="2">
        <v>2</v>
      </c>
      <c r="Q644" s="2" t="s">
        <v>14788</v>
      </c>
      <c r="R644" s="3" t="s">
        <v>19459</v>
      </c>
      <c r="S644" s="2">
        <v>264</v>
      </c>
      <c r="T644" s="2" t="s">
        <v>23647</v>
      </c>
      <c r="U644" s="2" t="s">
        <v>23694</v>
      </c>
      <c r="V644" s="2" t="s">
        <v>23759</v>
      </c>
      <c r="X644" s="2">
        <v>2010</v>
      </c>
      <c r="Y644" s="2">
        <v>1000</v>
      </c>
      <c r="Z644" s="2">
        <v>5.9</v>
      </c>
      <c r="AA644" s="2">
        <v>1.85</v>
      </c>
      <c r="AB644" s="2">
        <v>0</v>
      </c>
    </row>
    <row r="645" spans="1:28" x14ac:dyDescent="0.3">
      <c r="A645" s="2" t="s">
        <v>28</v>
      </c>
      <c r="B645" s="2" t="s">
        <v>232</v>
      </c>
      <c r="C645" s="2">
        <v>393</v>
      </c>
      <c r="D645" s="2">
        <v>105</v>
      </c>
      <c r="E645" s="2">
        <v>335</v>
      </c>
      <c r="F645" s="2">
        <v>911</v>
      </c>
      <c r="G645" s="2" t="s">
        <v>2562</v>
      </c>
      <c r="H645" s="2">
        <v>3000</v>
      </c>
      <c r="I645" s="2">
        <v>37516013</v>
      </c>
      <c r="J645" s="2" t="s">
        <v>24108</v>
      </c>
      <c r="K645" s="2" t="s">
        <v>2658</v>
      </c>
      <c r="L645" s="2" t="s">
        <v>7896</v>
      </c>
      <c r="M645" s="2">
        <v>128629</v>
      </c>
      <c r="N645" s="2">
        <v>8281</v>
      </c>
      <c r="O645" s="2" t="s">
        <v>2661</v>
      </c>
      <c r="P645" s="2">
        <v>0</v>
      </c>
      <c r="Q645" s="2" t="s">
        <v>14789</v>
      </c>
      <c r="R645" s="3" t="s">
        <v>19460</v>
      </c>
      <c r="S645" s="2">
        <v>348</v>
      </c>
      <c r="T645" s="2" t="s">
        <v>23647</v>
      </c>
      <c r="U645" s="2" t="s">
        <v>23694</v>
      </c>
      <c r="V645" s="2" t="s">
        <v>23762</v>
      </c>
      <c r="W645" s="2">
        <v>69000000</v>
      </c>
      <c r="X645" s="2">
        <v>2012</v>
      </c>
      <c r="Y645" s="2">
        <v>3000</v>
      </c>
      <c r="Z645" s="2">
        <v>5.9</v>
      </c>
      <c r="AA645" s="2">
        <v>2.35</v>
      </c>
      <c r="AB645" s="2">
        <v>98000</v>
      </c>
    </row>
    <row r="646" spans="1:28" x14ac:dyDescent="0.3">
      <c r="A646" s="2" t="s">
        <v>28</v>
      </c>
      <c r="B646" s="2" t="s">
        <v>258</v>
      </c>
      <c r="C646" s="2">
        <v>138</v>
      </c>
      <c r="D646" s="2">
        <v>113</v>
      </c>
      <c r="E646" s="2">
        <v>36</v>
      </c>
      <c r="F646" s="2">
        <v>232</v>
      </c>
      <c r="G646" s="2" t="s">
        <v>6316</v>
      </c>
      <c r="H646" s="2">
        <v>537</v>
      </c>
      <c r="I646" s="2">
        <v>87704396</v>
      </c>
      <c r="J646" s="2" t="s">
        <v>23915</v>
      </c>
      <c r="K646" s="2" t="s">
        <v>3176</v>
      </c>
      <c r="L646" s="2" t="s">
        <v>7897</v>
      </c>
      <c r="M646" s="2">
        <v>88132</v>
      </c>
      <c r="N646" s="2">
        <v>1302</v>
      </c>
      <c r="O646" s="2" t="s">
        <v>4560</v>
      </c>
      <c r="P646" s="2">
        <v>1</v>
      </c>
      <c r="Q646" s="2" t="s">
        <v>14790</v>
      </c>
      <c r="R646" s="3" t="s">
        <v>19461</v>
      </c>
      <c r="S646" s="2">
        <v>274</v>
      </c>
      <c r="T646" s="2" t="s">
        <v>23647</v>
      </c>
      <c r="U646" s="2" t="s">
        <v>23694</v>
      </c>
      <c r="V646" s="2" t="s">
        <v>23759</v>
      </c>
      <c r="W646" s="2">
        <v>66000000</v>
      </c>
      <c r="X646" s="2">
        <v>1999</v>
      </c>
      <c r="Y646" s="2">
        <v>427</v>
      </c>
      <c r="Z646" s="2">
        <v>6.2</v>
      </c>
      <c r="AA646" s="2">
        <v>2.35</v>
      </c>
      <c r="AB646" s="2">
        <v>0</v>
      </c>
    </row>
    <row r="647" spans="1:28" x14ac:dyDescent="0.3">
      <c r="A647" s="2" t="s">
        <v>28</v>
      </c>
      <c r="C647" s="2">
        <v>4</v>
      </c>
      <c r="D647" s="2">
        <v>30</v>
      </c>
      <c r="F647" s="2">
        <v>359</v>
      </c>
      <c r="G647" s="2" t="s">
        <v>12522</v>
      </c>
      <c r="H647" s="2">
        <v>995</v>
      </c>
      <c r="J647" s="2" t="s">
        <v>5447</v>
      </c>
      <c r="K647" s="2" t="s">
        <v>3055</v>
      </c>
      <c r="L647" s="2" t="s">
        <v>24119</v>
      </c>
      <c r="M647" s="2">
        <v>15114</v>
      </c>
      <c r="N647" s="2">
        <v>2465</v>
      </c>
      <c r="O647" s="2" t="s">
        <v>3400</v>
      </c>
      <c r="P647" s="2">
        <v>1</v>
      </c>
      <c r="Q647" s="2" t="s">
        <v>24120</v>
      </c>
      <c r="R647" s="3" t="s">
        <v>24121</v>
      </c>
      <c r="S647" s="2">
        <v>87</v>
      </c>
      <c r="T647" s="2" t="s">
        <v>23647</v>
      </c>
      <c r="U647" s="2" t="s">
        <v>23694</v>
      </c>
      <c r="V647" s="2" t="s">
        <v>23773</v>
      </c>
      <c r="Y647" s="2">
        <v>363</v>
      </c>
      <c r="Z647" s="2">
        <v>7.4</v>
      </c>
      <c r="AA647" s="2">
        <v>16</v>
      </c>
      <c r="AB647" s="2">
        <v>0</v>
      </c>
    </row>
    <row r="648" spans="1:28" x14ac:dyDescent="0.3">
      <c r="A648" s="2" t="s">
        <v>28</v>
      </c>
      <c r="B648" s="2" t="s">
        <v>346</v>
      </c>
      <c r="C648" s="2">
        <v>142</v>
      </c>
      <c r="D648" s="2">
        <v>121</v>
      </c>
      <c r="E648" s="2">
        <v>38</v>
      </c>
      <c r="F648" s="2">
        <v>745</v>
      </c>
      <c r="G648" s="2" t="s">
        <v>2872</v>
      </c>
      <c r="H648" s="2">
        <v>940</v>
      </c>
      <c r="I648" s="2">
        <v>83892374</v>
      </c>
      <c r="J648" s="2" t="s">
        <v>23979</v>
      </c>
      <c r="K648" s="2" t="s">
        <v>3250</v>
      </c>
      <c r="L648" s="2" t="s">
        <v>7898</v>
      </c>
      <c r="M648" s="2">
        <v>85720</v>
      </c>
      <c r="N648" s="2">
        <v>4230</v>
      </c>
      <c r="O648" s="2" t="s">
        <v>12258</v>
      </c>
      <c r="P648" s="2">
        <v>0</v>
      </c>
      <c r="Q648" s="2" t="s">
        <v>14791</v>
      </c>
      <c r="R648" s="3" t="s">
        <v>19462</v>
      </c>
      <c r="S648" s="2">
        <v>297</v>
      </c>
      <c r="T648" s="2" t="s">
        <v>23647</v>
      </c>
      <c r="U648" s="2" t="s">
        <v>23694</v>
      </c>
      <c r="V648" s="2" t="s">
        <v>23759</v>
      </c>
      <c r="W648" s="2">
        <v>66000000</v>
      </c>
      <c r="X648" s="2">
        <v>1998</v>
      </c>
      <c r="Y648" s="2">
        <v>826</v>
      </c>
      <c r="Z648" s="2">
        <v>7</v>
      </c>
      <c r="AA648" s="2">
        <v>2.35</v>
      </c>
      <c r="AB648" s="2">
        <v>0</v>
      </c>
    </row>
    <row r="649" spans="1:28" x14ac:dyDescent="0.3">
      <c r="A649" s="2" t="s">
        <v>28</v>
      </c>
      <c r="B649" s="2" t="s">
        <v>347</v>
      </c>
      <c r="C649" s="2">
        <v>90</v>
      </c>
      <c r="D649" s="2">
        <v>102</v>
      </c>
      <c r="E649" s="2">
        <v>4</v>
      </c>
      <c r="F649" s="2">
        <v>112</v>
      </c>
      <c r="G649" s="2" t="s">
        <v>2873</v>
      </c>
      <c r="H649" s="2">
        <v>14000</v>
      </c>
      <c r="I649" s="2">
        <v>5932060</v>
      </c>
      <c r="J649" s="2" t="s">
        <v>24122</v>
      </c>
      <c r="K649" s="2" t="s">
        <v>2477</v>
      </c>
      <c r="L649" s="2" t="s">
        <v>7899</v>
      </c>
      <c r="M649" s="2">
        <v>29285</v>
      </c>
      <c r="N649" s="2">
        <v>14625</v>
      </c>
      <c r="O649" s="2" t="s">
        <v>12275</v>
      </c>
      <c r="P649" s="2">
        <v>0</v>
      </c>
      <c r="Q649" s="2" t="s">
        <v>14792</v>
      </c>
      <c r="R649" s="3" t="s">
        <v>19463</v>
      </c>
      <c r="S649" s="2">
        <v>174</v>
      </c>
      <c r="T649" s="2" t="s">
        <v>23647</v>
      </c>
      <c r="U649" s="2" t="s">
        <v>23695</v>
      </c>
      <c r="V649" s="2" t="s">
        <v>23759</v>
      </c>
      <c r="W649" s="2">
        <v>35000000</v>
      </c>
      <c r="X649" s="2">
        <v>2007</v>
      </c>
      <c r="Y649" s="2">
        <v>394</v>
      </c>
      <c r="Z649" s="2">
        <v>5.4</v>
      </c>
      <c r="AA649" s="2">
        <v>2.35</v>
      </c>
      <c r="AB649" s="2">
        <v>0</v>
      </c>
    </row>
    <row r="650" spans="1:28" x14ac:dyDescent="0.3">
      <c r="A650" s="2" t="s">
        <v>28</v>
      </c>
      <c r="B650" s="2" t="s">
        <v>68</v>
      </c>
      <c r="C650" s="2">
        <v>219</v>
      </c>
      <c r="D650" s="2">
        <v>169</v>
      </c>
      <c r="E650" s="2">
        <v>14000</v>
      </c>
      <c r="F650" s="2">
        <v>13000</v>
      </c>
      <c r="G650" s="2" t="s">
        <v>2507</v>
      </c>
      <c r="H650" s="2">
        <v>15000</v>
      </c>
      <c r="I650" s="2">
        <v>216119491</v>
      </c>
      <c r="J650" s="2" t="s">
        <v>23897</v>
      </c>
      <c r="K650" s="2" t="s">
        <v>736</v>
      </c>
      <c r="L650" s="2" t="s">
        <v>7900</v>
      </c>
      <c r="M650" s="2">
        <v>881236</v>
      </c>
      <c r="N650" s="2">
        <v>44998</v>
      </c>
      <c r="O650" s="2" t="s">
        <v>2693</v>
      </c>
      <c r="P650" s="2">
        <v>2</v>
      </c>
      <c r="Q650" s="2" t="s">
        <v>14793</v>
      </c>
      <c r="R650" s="3" t="s">
        <v>19464</v>
      </c>
      <c r="S650" s="2">
        <v>2277</v>
      </c>
      <c r="T650" s="2" t="s">
        <v>23647</v>
      </c>
      <c r="U650" s="2" t="s">
        <v>23694</v>
      </c>
      <c r="V650" s="2" t="s">
        <v>23762</v>
      </c>
      <c r="W650" s="2">
        <v>70000000</v>
      </c>
      <c r="X650" s="2">
        <v>1998</v>
      </c>
      <c r="Y650" s="2">
        <v>14000</v>
      </c>
      <c r="Z650" s="2">
        <v>8.6</v>
      </c>
      <c r="AA650" s="2">
        <v>1.85</v>
      </c>
      <c r="AB650" s="2">
        <v>22000</v>
      </c>
    </row>
    <row r="651" spans="1:28" x14ac:dyDescent="0.3">
      <c r="A651" s="2" t="s">
        <v>28</v>
      </c>
      <c r="B651" s="2" t="s">
        <v>348</v>
      </c>
      <c r="C651" s="2">
        <v>327</v>
      </c>
      <c r="D651" s="2">
        <v>132</v>
      </c>
      <c r="E651" s="2">
        <v>76</v>
      </c>
      <c r="F651" s="2">
        <v>464</v>
      </c>
      <c r="G651" s="2" t="s">
        <v>2562</v>
      </c>
      <c r="H651" s="2">
        <v>3000</v>
      </c>
      <c r="I651" s="2">
        <v>43568507</v>
      </c>
      <c r="J651" s="2" t="s">
        <v>23808</v>
      </c>
      <c r="K651" s="2" t="s">
        <v>2525</v>
      </c>
      <c r="L651" s="2" t="s">
        <v>7901</v>
      </c>
      <c r="M651" s="2">
        <v>136954</v>
      </c>
      <c r="N651" s="2">
        <v>7081</v>
      </c>
      <c r="O651" s="2" t="s">
        <v>2641</v>
      </c>
      <c r="P651" s="2">
        <v>1</v>
      </c>
      <c r="Q651" s="2" t="s">
        <v>14794</v>
      </c>
      <c r="R651" s="3" t="s">
        <v>19465</v>
      </c>
      <c r="S651" s="2">
        <v>346</v>
      </c>
      <c r="T651" s="2" t="s">
        <v>23647</v>
      </c>
      <c r="U651" s="2" t="s">
        <v>23694</v>
      </c>
      <c r="V651" s="2" t="s">
        <v>23759</v>
      </c>
      <c r="W651" s="2">
        <v>66000000</v>
      </c>
      <c r="X651" s="2">
        <v>2014</v>
      </c>
      <c r="Y651" s="2">
        <v>3000</v>
      </c>
      <c r="Z651" s="2">
        <v>6.5</v>
      </c>
      <c r="AA651" s="2">
        <v>2.35</v>
      </c>
      <c r="AB651" s="2">
        <v>32000</v>
      </c>
    </row>
    <row r="652" spans="1:28" x14ac:dyDescent="0.3">
      <c r="A652" s="2" t="s">
        <v>28</v>
      </c>
      <c r="B652" s="2" t="s">
        <v>248</v>
      </c>
      <c r="C652" s="2">
        <v>149</v>
      </c>
      <c r="D652" s="2">
        <v>127</v>
      </c>
      <c r="E652" s="2">
        <v>278</v>
      </c>
      <c r="F652" s="2">
        <v>912</v>
      </c>
      <c r="G652" s="2" t="s">
        <v>2874</v>
      </c>
      <c r="H652" s="2">
        <v>2000</v>
      </c>
      <c r="I652" s="2">
        <v>182805123</v>
      </c>
      <c r="J652" s="2" t="s">
        <v>24123</v>
      </c>
      <c r="K652" s="2" t="s">
        <v>2450</v>
      </c>
      <c r="L652" s="2" t="s">
        <v>7902</v>
      </c>
      <c r="M652" s="2">
        <v>158864</v>
      </c>
      <c r="N652" s="2">
        <v>5838</v>
      </c>
      <c r="O652" s="2" t="s">
        <v>3635</v>
      </c>
      <c r="P652" s="2">
        <v>1</v>
      </c>
      <c r="Q652" s="2" t="s">
        <v>14795</v>
      </c>
      <c r="R652" s="3" t="s">
        <v>19466</v>
      </c>
      <c r="S652" s="2">
        <v>395</v>
      </c>
      <c r="T652" s="2" t="s">
        <v>23647</v>
      </c>
      <c r="U652" s="2" t="s">
        <v>23694</v>
      </c>
      <c r="V652" s="2" t="s">
        <v>23759</v>
      </c>
      <c r="W652" s="2">
        <v>70000000</v>
      </c>
      <c r="X652" s="2">
        <v>2000</v>
      </c>
      <c r="Y652" s="2">
        <v>955</v>
      </c>
      <c r="Z652" s="2">
        <v>6.4</v>
      </c>
      <c r="AA652" s="2">
        <v>1.37</v>
      </c>
      <c r="AB652" s="2">
        <v>0</v>
      </c>
    </row>
    <row r="653" spans="1:28" x14ac:dyDescent="0.3">
      <c r="A653" s="2" t="s">
        <v>28</v>
      </c>
      <c r="B653" s="2" t="s">
        <v>203</v>
      </c>
      <c r="C653" s="2">
        <v>193</v>
      </c>
      <c r="D653" s="2">
        <v>103</v>
      </c>
      <c r="E653" s="2">
        <v>77</v>
      </c>
      <c r="F653" s="2">
        <v>835</v>
      </c>
      <c r="G653" s="2" t="s">
        <v>2677</v>
      </c>
      <c r="H653" s="2">
        <v>1000</v>
      </c>
      <c r="I653" s="2">
        <v>176387405</v>
      </c>
      <c r="J653" s="2" t="s">
        <v>23809</v>
      </c>
      <c r="K653" s="2" t="s">
        <v>2695</v>
      </c>
      <c r="L653" s="2" t="s">
        <v>7903</v>
      </c>
      <c r="M653" s="2">
        <v>328159</v>
      </c>
      <c r="N653" s="2">
        <v>5437</v>
      </c>
      <c r="O653" s="2" t="s">
        <v>3213</v>
      </c>
      <c r="P653" s="2">
        <v>0</v>
      </c>
      <c r="Q653" s="2" t="s">
        <v>14796</v>
      </c>
      <c r="R653" s="3" t="s">
        <v>19467</v>
      </c>
      <c r="S653" s="2">
        <v>467</v>
      </c>
      <c r="T653" s="2" t="s">
        <v>23647</v>
      </c>
      <c r="U653" s="2" t="s">
        <v>23694</v>
      </c>
      <c r="V653" s="2" t="s">
        <v>23760</v>
      </c>
      <c r="W653" s="2">
        <v>59000000</v>
      </c>
      <c r="X653" s="2">
        <v>2002</v>
      </c>
      <c r="Y653" s="2">
        <v>939</v>
      </c>
      <c r="Z653" s="2">
        <v>7.6</v>
      </c>
      <c r="AA653" s="2">
        <v>1.85</v>
      </c>
      <c r="AB653" s="2">
        <v>3000</v>
      </c>
    </row>
    <row r="654" spans="1:28" x14ac:dyDescent="0.3">
      <c r="A654" s="2" t="s">
        <v>28</v>
      </c>
      <c r="B654" s="2" t="s">
        <v>349</v>
      </c>
      <c r="C654" s="2">
        <v>175</v>
      </c>
      <c r="D654" s="2">
        <v>136</v>
      </c>
      <c r="E654" s="2">
        <v>759</v>
      </c>
      <c r="F654" s="2">
        <v>354</v>
      </c>
      <c r="G654" s="2" t="s">
        <v>2520</v>
      </c>
      <c r="H654" s="2">
        <v>11000</v>
      </c>
      <c r="I654" s="2">
        <v>33685268</v>
      </c>
      <c r="J654" s="2" t="s">
        <v>24080</v>
      </c>
      <c r="K654" s="2" t="s">
        <v>2488</v>
      </c>
      <c r="L654" s="2" t="s">
        <v>7904</v>
      </c>
      <c r="M654" s="2">
        <v>75573</v>
      </c>
      <c r="N654" s="2">
        <v>12194</v>
      </c>
      <c r="O654" s="2" t="s">
        <v>12276</v>
      </c>
      <c r="P654" s="2">
        <v>1</v>
      </c>
      <c r="Q654" s="2" t="s">
        <v>14797</v>
      </c>
      <c r="R654" s="3" t="s">
        <v>19468</v>
      </c>
      <c r="S654" s="2">
        <v>662</v>
      </c>
      <c r="T654" s="2" t="s">
        <v>23647</v>
      </c>
      <c r="U654" s="2" t="s">
        <v>23694</v>
      </c>
      <c r="V654" s="2" t="s">
        <v>23762</v>
      </c>
      <c r="W654" s="2">
        <v>68000000</v>
      </c>
      <c r="X654" s="2">
        <v>2003</v>
      </c>
      <c r="Y654" s="2">
        <v>599</v>
      </c>
      <c r="Z654" s="2">
        <v>5.5</v>
      </c>
      <c r="AA654" s="2">
        <v>2.35</v>
      </c>
      <c r="AB654" s="2">
        <v>4000</v>
      </c>
    </row>
    <row r="655" spans="1:28" x14ac:dyDescent="0.3">
      <c r="A655" s="2" t="s">
        <v>28</v>
      </c>
      <c r="B655" s="2" t="s">
        <v>68</v>
      </c>
      <c r="C655" s="2">
        <v>538</v>
      </c>
      <c r="D655" s="2">
        <v>150</v>
      </c>
      <c r="E655" s="2">
        <v>14000</v>
      </c>
      <c r="F655" s="2">
        <v>655</v>
      </c>
      <c r="G655" s="2" t="s">
        <v>2737</v>
      </c>
      <c r="H655" s="2">
        <v>23000</v>
      </c>
      <c r="I655" s="2">
        <v>182204440</v>
      </c>
      <c r="J655" s="2" t="s">
        <v>24086</v>
      </c>
      <c r="K655" s="2" t="s">
        <v>1610</v>
      </c>
      <c r="L655" s="2" t="s">
        <v>7905</v>
      </c>
      <c r="M655" s="2">
        <v>197412</v>
      </c>
      <c r="N655" s="2">
        <v>25517</v>
      </c>
      <c r="O655" s="2" t="s">
        <v>6432</v>
      </c>
      <c r="P655" s="2">
        <v>0</v>
      </c>
      <c r="Q655" s="2" t="s">
        <v>14798</v>
      </c>
      <c r="R655" s="3" t="s">
        <v>19469</v>
      </c>
      <c r="S655" s="2">
        <v>720</v>
      </c>
      <c r="T655" s="2" t="s">
        <v>23647</v>
      </c>
      <c r="U655" s="2" t="s">
        <v>23694</v>
      </c>
      <c r="V655" s="2" t="s">
        <v>23759</v>
      </c>
      <c r="W655" s="2">
        <v>65000000</v>
      </c>
      <c r="X655" s="2">
        <v>2012</v>
      </c>
      <c r="Y655" s="2">
        <v>826</v>
      </c>
      <c r="Z655" s="2">
        <v>7.4</v>
      </c>
      <c r="AA655" s="2">
        <v>2.35</v>
      </c>
      <c r="AB655" s="2">
        <v>71000</v>
      </c>
    </row>
    <row r="656" spans="1:28" x14ac:dyDescent="0.3">
      <c r="A656" s="2" t="s">
        <v>28</v>
      </c>
      <c r="B656" s="2" t="s">
        <v>74</v>
      </c>
      <c r="C656" s="2">
        <v>313</v>
      </c>
      <c r="D656" s="2">
        <v>136</v>
      </c>
      <c r="E656" s="2">
        <v>0</v>
      </c>
      <c r="F656" s="2">
        <v>99</v>
      </c>
      <c r="G656" s="2" t="s">
        <v>2875</v>
      </c>
      <c r="H656" s="2">
        <v>18000</v>
      </c>
      <c r="I656" s="2">
        <v>171383253</v>
      </c>
      <c r="J656" s="2" t="s">
        <v>23827</v>
      </c>
      <c r="K656" s="2" t="s">
        <v>3774</v>
      </c>
      <c r="L656" s="2" t="s">
        <v>7906</v>
      </c>
      <c r="M656" s="2">
        <v>1217752</v>
      </c>
      <c r="N656" s="2">
        <v>18563</v>
      </c>
      <c r="O656" s="2" t="s">
        <v>5145</v>
      </c>
      <c r="P656" s="2">
        <v>3</v>
      </c>
      <c r="Q656" s="2" t="s">
        <v>14799</v>
      </c>
      <c r="R656" s="3" t="s">
        <v>19470</v>
      </c>
      <c r="S656" s="2">
        <v>3646</v>
      </c>
      <c r="T656" s="2" t="s">
        <v>23647</v>
      </c>
      <c r="U656" s="2" t="s">
        <v>23694</v>
      </c>
      <c r="V656" s="2" t="s">
        <v>23762</v>
      </c>
      <c r="W656" s="2">
        <v>63000000</v>
      </c>
      <c r="X656" s="2">
        <v>1999</v>
      </c>
      <c r="Y656" s="2">
        <v>145</v>
      </c>
      <c r="Z656" s="2">
        <v>8.6999999999999993</v>
      </c>
      <c r="AA656" s="2">
        <v>2.35</v>
      </c>
      <c r="AB656" s="2">
        <v>25000</v>
      </c>
    </row>
    <row r="657" spans="1:28" x14ac:dyDescent="0.3">
      <c r="A657" s="2" t="s">
        <v>28</v>
      </c>
      <c r="B657" s="2" t="s">
        <v>114</v>
      </c>
      <c r="C657" s="2">
        <v>159</v>
      </c>
      <c r="D657" s="2">
        <v>140</v>
      </c>
      <c r="E657" s="2">
        <v>2000</v>
      </c>
      <c r="F657" s="2">
        <v>552</v>
      </c>
      <c r="G657" s="2" t="s">
        <v>2876</v>
      </c>
      <c r="H657" s="2">
        <v>15000</v>
      </c>
      <c r="I657" s="2">
        <v>172071312</v>
      </c>
      <c r="J657" s="2" t="s">
        <v>23973</v>
      </c>
      <c r="K657" s="2" t="s">
        <v>736</v>
      </c>
      <c r="L657" s="2" t="s">
        <v>7907</v>
      </c>
      <c r="M657" s="2">
        <v>208817</v>
      </c>
      <c r="N657" s="2">
        <v>17171</v>
      </c>
      <c r="O657" s="2" t="s">
        <v>2933</v>
      </c>
      <c r="P657" s="2">
        <v>0</v>
      </c>
      <c r="Q657" s="2" t="s">
        <v>14800</v>
      </c>
      <c r="R657" s="3" t="s">
        <v>19471</v>
      </c>
      <c r="S657" s="2">
        <v>296</v>
      </c>
      <c r="T657" s="2" t="s">
        <v>23647</v>
      </c>
      <c r="U657" s="2" t="s">
        <v>23694</v>
      </c>
      <c r="V657" s="2" t="s">
        <v>23760</v>
      </c>
      <c r="W657" s="2">
        <v>62000000</v>
      </c>
      <c r="X657" s="2">
        <v>1995</v>
      </c>
      <c r="Y657" s="2">
        <v>968</v>
      </c>
      <c r="Z657" s="2">
        <v>7.6</v>
      </c>
      <c r="AA657" s="2">
        <v>2.35</v>
      </c>
      <c r="AB657" s="2">
        <v>5000</v>
      </c>
    </row>
    <row r="658" spans="1:28" x14ac:dyDescent="0.3">
      <c r="A658" s="2" t="s">
        <v>28</v>
      </c>
      <c r="B658" s="2" t="s">
        <v>159</v>
      </c>
      <c r="C658" s="2">
        <v>196</v>
      </c>
      <c r="D658" s="2">
        <v>113</v>
      </c>
      <c r="E658" s="2">
        <v>719</v>
      </c>
      <c r="F658" s="2">
        <v>217</v>
      </c>
      <c r="G658" s="2" t="s">
        <v>2589</v>
      </c>
      <c r="H658" s="2">
        <v>605</v>
      </c>
      <c r="I658" s="2">
        <v>119412921</v>
      </c>
      <c r="J658" s="2" t="s">
        <v>23827</v>
      </c>
      <c r="K658" s="2" t="s">
        <v>3014</v>
      </c>
      <c r="L658" s="2" t="s">
        <v>7479</v>
      </c>
      <c r="M658" s="2">
        <v>240241</v>
      </c>
      <c r="N658" s="2">
        <v>1441</v>
      </c>
      <c r="O658" s="2" t="s">
        <v>6691</v>
      </c>
      <c r="P658" s="2">
        <v>0</v>
      </c>
      <c r="Q658" s="2" t="s">
        <v>14374</v>
      </c>
      <c r="R658" s="3" t="s">
        <v>19043</v>
      </c>
      <c r="S658" s="2">
        <v>391</v>
      </c>
      <c r="T658" s="2" t="s">
        <v>23647</v>
      </c>
      <c r="U658" s="2" t="s">
        <v>23694</v>
      </c>
      <c r="V658" s="2" t="s">
        <v>23762</v>
      </c>
      <c r="W658" s="2">
        <v>65000000</v>
      </c>
      <c r="X658" s="2">
        <v>1990</v>
      </c>
      <c r="Y658" s="2">
        <v>308</v>
      </c>
      <c r="Z658" s="2">
        <v>7.5</v>
      </c>
      <c r="AA658" s="2">
        <v>1.85</v>
      </c>
      <c r="AB658" s="2">
        <v>0</v>
      </c>
    </row>
    <row r="659" spans="1:28" x14ac:dyDescent="0.3">
      <c r="A659" s="2" t="s">
        <v>28</v>
      </c>
      <c r="B659" s="2" t="s">
        <v>350</v>
      </c>
      <c r="C659" s="2">
        <v>80</v>
      </c>
      <c r="D659" s="2">
        <v>104</v>
      </c>
      <c r="E659" s="2">
        <v>54</v>
      </c>
      <c r="F659" s="2">
        <v>775</v>
      </c>
      <c r="G659" s="2" t="s">
        <v>2877</v>
      </c>
      <c r="H659" s="2">
        <v>901</v>
      </c>
      <c r="I659" s="2">
        <v>139225854</v>
      </c>
      <c r="J659" s="2" t="s">
        <v>23815</v>
      </c>
      <c r="K659" s="2" t="s">
        <v>3699</v>
      </c>
      <c r="L659" s="2" t="s">
        <v>7908</v>
      </c>
      <c r="M659" s="2">
        <v>34561</v>
      </c>
      <c r="N659" s="2">
        <v>5265</v>
      </c>
      <c r="O659" s="2" t="s">
        <v>3674</v>
      </c>
      <c r="P659" s="2">
        <v>0</v>
      </c>
      <c r="Q659" s="2" t="s">
        <v>14801</v>
      </c>
      <c r="R659" s="3" t="s">
        <v>19472</v>
      </c>
      <c r="S659" s="2">
        <v>116</v>
      </c>
      <c r="T659" s="2" t="s">
        <v>23647</v>
      </c>
      <c r="U659" s="2" t="s">
        <v>23694</v>
      </c>
      <c r="V659" s="2" t="s">
        <v>23761</v>
      </c>
      <c r="W659" s="2">
        <v>60000000</v>
      </c>
      <c r="X659" s="2">
        <v>2002</v>
      </c>
      <c r="Y659" s="2">
        <v>857</v>
      </c>
      <c r="Z659" s="2">
        <v>5.5</v>
      </c>
      <c r="AA659" s="2">
        <v>1.85</v>
      </c>
      <c r="AB659" s="2">
        <v>1000</v>
      </c>
    </row>
    <row r="660" spans="1:28" x14ac:dyDescent="0.3">
      <c r="A660" s="2" t="s">
        <v>28</v>
      </c>
      <c r="B660" s="2" t="s">
        <v>351</v>
      </c>
      <c r="C660" s="2">
        <v>488</v>
      </c>
      <c r="D660" s="2">
        <v>158</v>
      </c>
      <c r="E660" s="2">
        <v>0</v>
      </c>
      <c r="F660" s="2">
        <v>11000</v>
      </c>
      <c r="G660" s="2" t="s">
        <v>2878</v>
      </c>
      <c r="H660" s="2">
        <v>20000</v>
      </c>
      <c r="I660" s="2">
        <v>148775460</v>
      </c>
      <c r="J660" s="2" t="s">
        <v>24043</v>
      </c>
      <c r="K660" s="2" t="s">
        <v>2717</v>
      </c>
      <c r="L660" s="2" t="s">
        <v>7909</v>
      </c>
      <c r="M660" s="2">
        <v>243834</v>
      </c>
      <c r="N660" s="2">
        <v>46204</v>
      </c>
      <c r="O660" s="2" t="s">
        <v>2508</v>
      </c>
      <c r="P660" s="2">
        <v>1</v>
      </c>
      <c r="Q660" s="2" t="s">
        <v>14802</v>
      </c>
      <c r="R660" s="3" t="s">
        <v>19473</v>
      </c>
      <c r="S660" s="2">
        <v>845</v>
      </c>
      <c r="T660" s="2" t="s">
        <v>23647</v>
      </c>
      <c r="U660" s="2" t="s">
        <v>23694</v>
      </c>
      <c r="V660" s="2" t="s">
        <v>23759</v>
      </c>
      <c r="W660" s="2">
        <v>61000000</v>
      </c>
      <c r="X660" s="2">
        <v>2012</v>
      </c>
      <c r="Y660" s="2">
        <v>13000</v>
      </c>
      <c r="Z660" s="2">
        <v>7.6</v>
      </c>
      <c r="AA660" s="2">
        <v>1.85</v>
      </c>
      <c r="AB660" s="2">
        <v>144000</v>
      </c>
    </row>
    <row r="661" spans="1:28" x14ac:dyDescent="0.3">
      <c r="A661" s="2" t="s">
        <v>28</v>
      </c>
      <c r="B661" s="2" t="s">
        <v>352</v>
      </c>
      <c r="C661" s="2">
        <v>153</v>
      </c>
      <c r="D661" s="2">
        <v>119</v>
      </c>
      <c r="E661" s="2">
        <v>0</v>
      </c>
      <c r="F661" s="2">
        <v>744</v>
      </c>
      <c r="G661" s="2" t="s">
        <v>2879</v>
      </c>
      <c r="H661" s="2">
        <v>15000</v>
      </c>
      <c r="I661" s="2">
        <v>115731542</v>
      </c>
      <c r="J661" s="2" t="s">
        <v>23894</v>
      </c>
      <c r="K661" s="2" t="s">
        <v>736</v>
      </c>
      <c r="L661" s="2" t="s">
        <v>7910</v>
      </c>
      <c r="M661" s="2">
        <v>151812</v>
      </c>
      <c r="N661" s="2">
        <v>17768</v>
      </c>
      <c r="O661" s="2" t="s">
        <v>3303</v>
      </c>
      <c r="P661" s="2">
        <v>2</v>
      </c>
      <c r="Q661" s="2" t="s">
        <v>14803</v>
      </c>
      <c r="R661" s="3" t="s">
        <v>19474</v>
      </c>
      <c r="S661" s="2">
        <v>556</v>
      </c>
      <c r="T661" s="2" t="s">
        <v>23647</v>
      </c>
      <c r="U661" s="2" t="s">
        <v>23694</v>
      </c>
      <c r="V661" s="2" t="s">
        <v>23760</v>
      </c>
      <c r="W661" s="2">
        <v>65000000</v>
      </c>
      <c r="X661" s="2">
        <v>1998</v>
      </c>
      <c r="Y661" s="2">
        <v>793</v>
      </c>
      <c r="Z661" s="2">
        <v>6.5</v>
      </c>
      <c r="AA661" s="2">
        <v>1.85</v>
      </c>
      <c r="AB661" s="2">
        <v>0</v>
      </c>
    </row>
    <row r="662" spans="1:28" x14ac:dyDescent="0.3">
      <c r="A662" s="2" t="s">
        <v>28</v>
      </c>
      <c r="B662" s="2" t="s">
        <v>23930</v>
      </c>
      <c r="C662" s="2">
        <v>173</v>
      </c>
      <c r="D662" s="2">
        <v>106</v>
      </c>
      <c r="E662" s="2">
        <v>285</v>
      </c>
      <c r="F662" s="2">
        <v>105</v>
      </c>
      <c r="G662" s="2" t="s">
        <v>2618</v>
      </c>
      <c r="H662" s="2">
        <v>8000</v>
      </c>
      <c r="I662" s="2">
        <v>100468793</v>
      </c>
      <c r="J662" s="2" t="s">
        <v>5447</v>
      </c>
      <c r="K662" s="2" t="s">
        <v>2643</v>
      </c>
      <c r="L662" s="2" t="s">
        <v>7911</v>
      </c>
      <c r="M662" s="2">
        <v>212499</v>
      </c>
      <c r="N662" s="2">
        <v>11264</v>
      </c>
      <c r="O662" s="2" t="s">
        <v>12277</v>
      </c>
      <c r="P662" s="2">
        <v>2</v>
      </c>
      <c r="Q662" s="2" t="s">
        <v>14804</v>
      </c>
      <c r="R662" s="3" t="s">
        <v>19475</v>
      </c>
      <c r="S662" s="2">
        <v>277</v>
      </c>
      <c r="T662" s="2" t="s">
        <v>23647</v>
      </c>
      <c r="U662" s="2" t="s">
        <v>23694</v>
      </c>
      <c r="V662" s="2" t="s">
        <v>23762</v>
      </c>
      <c r="W662" s="2">
        <v>65000000</v>
      </c>
      <c r="X662" s="2">
        <v>2008</v>
      </c>
      <c r="Y662" s="2">
        <v>3000</v>
      </c>
      <c r="Z662" s="2">
        <v>6.9</v>
      </c>
      <c r="AA662" s="2">
        <v>2.35</v>
      </c>
      <c r="AB662" s="2">
        <v>0</v>
      </c>
    </row>
    <row r="663" spans="1:28" x14ac:dyDescent="0.3">
      <c r="A663" s="2" t="s">
        <v>28</v>
      </c>
      <c r="B663" s="2" t="s">
        <v>60</v>
      </c>
      <c r="C663" s="2">
        <v>156</v>
      </c>
      <c r="D663" s="2">
        <v>136</v>
      </c>
      <c r="E663" s="2">
        <v>258</v>
      </c>
      <c r="F663" s="2">
        <v>94</v>
      </c>
      <c r="G663" s="2" t="s">
        <v>2880</v>
      </c>
      <c r="H663" s="2">
        <v>12000</v>
      </c>
      <c r="I663" s="2">
        <v>93771072</v>
      </c>
      <c r="J663" s="2" t="s">
        <v>24124</v>
      </c>
      <c r="K663" s="2" t="s">
        <v>2550</v>
      </c>
      <c r="L663" s="2" t="s">
        <v>7912</v>
      </c>
      <c r="M663" s="2">
        <v>135404</v>
      </c>
      <c r="N663" s="2">
        <v>12396</v>
      </c>
      <c r="O663" s="2" t="s">
        <v>12278</v>
      </c>
      <c r="P663" s="2">
        <v>0</v>
      </c>
      <c r="Q663" s="2" t="s">
        <v>14805</v>
      </c>
      <c r="R663" s="3" t="s">
        <v>19476</v>
      </c>
      <c r="S663" s="2">
        <v>318</v>
      </c>
      <c r="T663" s="2" t="s">
        <v>23647</v>
      </c>
      <c r="U663" s="2" t="s">
        <v>23694</v>
      </c>
      <c r="V663" s="2" t="s">
        <v>23759</v>
      </c>
      <c r="W663" s="2">
        <v>65000000</v>
      </c>
      <c r="X663" s="2">
        <v>1998</v>
      </c>
      <c r="Y663" s="2">
        <v>174</v>
      </c>
      <c r="Z663" s="2">
        <v>6.7</v>
      </c>
      <c r="AA663" s="2">
        <v>2.35</v>
      </c>
      <c r="AB663" s="2">
        <v>0</v>
      </c>
    </row>
    <row r="664" spans="1:28" x14ac:dyDescent="0.3">
      <c r="A664" s="2" t="s">
        <v>28</v>
      </c>
      <c r="B664" s="2" t="s">
        <v>263</v>
      </c>
      <c r="C664" s="2">
        <v>307</v>
      </c>
      <c r="D664" s="2">
        <v>95</v>
      </c>
      <c r="E664" s="2">
        <v>480</v>
      </c>
      <c r="F664" s="2">
        <v>490</v>
      </c>
      <c r="G664" s="2" t="s">
        <v>12154</v>
      </c>
      <c r="H664" s="2">
        <v>21000</v>
      </c>
      <c r="I664" s="2">
        <v>100448498</v>
      </c>
      <c r="J664" s="2" t="s">
        <v>24006</v>
      </c>
      <c r="K664" s="2" t="s">
        <v>2433</v>
      </c>
      <c r="L664" s="2" t="s">
        <v>7913</v>
      </c>
      <c r="M664" s="2">
        <v>272789</v>
      </c>
      <c r="N664" s="2">
        <v>23018</v>
      </c>
      <c r="O664" s="2" t="s">
        <v>2218</v>
      </c>
      <c r="P664" s="2">
        <v>3</v>
      </c>
      <c r="Q664" s="2" t="s">
        <v>14806</v>
      </c>
      <c r="R664" s="3" t="s">
        <v>19477</v>
      </c>
      <c r="S664" s="2">
        <v>285</v>
      </c>
      <c r="T664" s="2" t="s">
        <v>23647</v>
      </c>
      <c r="U664" s="2" t="s">
        <v>23694</v>
      </c>
      <c r="V664" s="2" t="s">
        <v>23762</v>
      </c>
      <c r="W664" s="2">
        <v>65000000</v>
      </c>
      <c r="X664" s="2">
        <v>2010</v>
      </c>
      <c r="Y664" s="2">
        <v>561</v>
      </c>
      <c r="Z664" s="2">
        <v>6.6</v>
      </c>
      <c r="AA664" s="2">
        <v>2.35</v>
      </c>
      <c r="AB664" s="2">
        <v>25000</v>
      </c>
    </row>
    <row r="665" spans="1:28" x14ac:dyDescent="0.3">
      <c r="A665" s="2" t="s">
        <v>28</v>
      </c>
      <c r="B665" s="2" t="s">
        <v>353</v>
      </c>
      <c r="C665" s="2">
        <v>322</v>
      </c>
      <c r="D665" s="2">
        <v>137</v>
      </c>
      <c r="E665" s="2">
        <v>11000</v>
      </c>
      <c r="F665" s="2">
        <v>465</v>
      </c>
      <c r="G665" s="2" t="s">
        <v>2881</v>
      </c>
      <c r="H665" s="2">
        <v>769</v>
      </c>
      <c r="I665" s="2">
        <v>115603980</v>
      </c>
      <c r="J665" s="2" t="s">
        <v>24125</v>
      </c>
      <c r="K665" s="2" t="s">
        <v>3781</v>
      </c>
      <c r="L665" s="2" t="s">
        <v>7914</v>
      </c>
      <c r="M665" s="2">
        <v>103589</v>
      </c>
      <c r="N665" s="2">
        <v>2938</v>
      </c>
      <c r="O665" s="2" t="s">
        <v>4061</v>
      </c>
      <c r="P665" s="2">
        <v>0</v>
      </c>
      <c r="Q665" s="2" t="s">
        <v>14807</v>
      </c>
      <c r="R665" s="3" t="s">
        <v>19478</v>
      </c>
      <c r="S665" s="2">
        <v>351</v>
      </c>
      <c r="T665" s="2" t="s">
        <v>23647</v>
      </c>
      <c r="U665" s="2" t="s">
        <v>23694</v>
      </c>
      <c r="V665" s="2" t="s">
        <v>23759</v>
      </c>
      <c r="W665" s="2">
        <v>65000000</v>
      </c>
      <c r="X665" s="2">
        <v>2014</v>
      </c>
      <c r="Y665" s="2">
        <v>698</v>
      </c>
      <c r="Z665" s="2">
        <v>7.2</v>
      </c>
      <c r="AA665" s="2">
        <v>2.35</v>
      </c>
      <c r="AB665" s="2">
        <v>35000</v>
      </c>
    </row>
    <row r="666" spans="1:28" x14ac:dyDescent="0.3">
      <c r="A666" s="2" t="s">
        <v>29</v>
      </c>
      <c r="B666" s="2" t="s">
        <v>354</v>
      </c>
      <c r="C666" s="2">
        <v>169</v>
      </c>
      <c r="D666" s="2">
        <v>130</v>
      </c>
      <c r="E666" s="2">
        <v>16000</v>
      </c>
      <c r="F666" s="2">
        <v>416</v>
      </c>
      <c r="G666" s="2" t="s">
        <v>2882</v>
      </c>
      <c r="H666" s="2">
        <v>16000</v>
      </c>
      <c r="I666" s="2">
        <v>90454043</v>
      </c>
      <c r="J666" s="2" t="s">
        <v>23776</v>
      </c>
      <c r="K666" s="2" t="s">
        <v>354</v>
      </c>
      <c r="L666" s="2" t="s">
        <v>7915</v>
      </c>
      <c r="M666" s="2">
        <v>60165</v>
      </c>
      <c r="N666" s="2">
        <v>17771</v>
      </c>
      <c r="O666" s="2" t="s">
        <v>12279</v>
      </c>
      <c r="P666" s="2">
        <v>1</v>
      </c>
      <c r="Q666" s="2" t="s">
        <v>14808</v>
      </c>
      <c r="R666" s="3" t="s">
        <v>19479</v>
      </c>
      <c r="S666" s="2">
        <v>326</v>
      </c>
      <c r="T666" s="2" t="s">
        <v>23647</v>
      </c>
      <c r="U666" s="2" t="s">
        <v>23694</v>
      </c>
      <c r="V666" s="2" t="s">
        <v>23759</v>
      </c>
      <c r="W666" s="2">
        <v>65000000</v>
      </c>
      <c r="X666" s="2">
        <v>2000</v>
      </c>
      <c r="Y666" s="2">
        <v>495</v>
      </c>
      <c r="Z666" s="2">
        <v>6.4</v>
      </c>
      <c r="AA666" s="2">
        <v>2.35</v>
      </c>
      <c r="AB666" s="2">
        <v>0</v>
      </c>
    </row>
    <row r="667" spans="1:28" x14ac:dyDescent="0.3">
      <c r="A667" s="2" t="s">
        <v>28</v>
      </c>
      <c r="B667" s="2" t="s">
        <v>228</v>
      </c>
      <c r="C667" s="2">
        <v>74</v>
      </c>
      <c r="D667" s="2">
        <v>124</v>
      </c>
      <c r="E667" s="2">
        <v>212</v>
      </c>
      <c r="F667" s="2">
        <v>369</v>
      </c>
      <c r="G667" s="2" t="s">
        <v>2883</v>
      </c>
      <c r="H667" s="2">
        <v>13000</v>
      </c>
      <c r="I667" s="2">
        <v>84049211</v>
      </c>
      <c r="J667" s="2" t="s">
        <v>23776</v>
      </c>
      <c r="K667" s="2" t="s">
        <v>262</v>
      </c>
      <c r="L667" s="2" t="s">
        <v>7916</v>
      </c>
      <c r="M667" s="2">
        <v>96096</v>
      </c>
      <c r="N667" s="2">
        <v>15229</v>
      </c>
      <c r="O667" s="2" t="s">
        <v>12280</v>
      </c>
      <c r="P667" s="2">
        <v>1</v>
      </c>
      <c r="Q667" s="2" t="s">
        <v>14809</v>
      </c>
      <c r="R667" s="3" t="s">
        <v>19480</v>
      </c>
      <c r="S667" s="2">
        <v>172</v>
      </c>
      <c r="T667" s="2" t="s">
        <v>23647</v>
      </c>
      <c r="U667" s="2" t="s">
        <v>23694</v>
      </c>
      <c r="V667" s="2" t="s">
        <v>23762</v>
      </c>
      <c r="W667" s="2">
        <v>70000000</v>
      </c>
      <c r="X667" s="2">
        <v>1993</v>
      </c>
      <c r="Y667" s="2">
        <v>730</v>
      </c>
      <c r="Z667" s="2">
        <v>6.4</v>
      </c>
      <c r="AA667" s="2">
        <v>2.35</v>
      </c>
      <c r="AB667" s="2">
        <v>0</v>
      </c>
    </row>
    <row r="668" spans="1:28" x14ac:dyDescent="0.3">
      <c r="A668" s="2" t="s">
        <v>28</v>
      </c>
      <c r="B668" s="2" t="s">
        <v>163</v>
      </c>
      <c r="C668" s="2">
        <v>72</v>
      </c>
      <c r="D668" s="2">
        <v>108</v>
      </c>
      <c r="E668" s="2">
        <v>610</v>
      </c>
      <c r="F668" s="2">
        <v>461</v>
      </c>
      <c r="G668" s="2" t="s">
        <v>2884</v>
      </c>
      <c r="H668" s="2">
        <v>848</v>
      </c>
      <c r="I668" s="2">
        <v>70450000</v>
      </c>
      <c r="J668" s="2" t="s">
        <v>23801</v>
      </c>
      <c r="K668" s="2" t="s">
        <v>2481</v>
      </c>
      <c r="L668" s="2" t="s">
        <v>7917</v>
      </c>
      <c r="M668" s="2">
        <v>77390</v>
      </c>
      <c r="N668" s="2">
        <v>2913</v>
      </c>
      <c r="O668" s="2" t="s">
        <v>3146</v>
      </c>
      <c r="P668" s="2">
        <v>2</v>
      </c>
      <c r="Q668" s="2" t="s">
        <v>14810</v>
      </c>
      <c r="R668" s="3" t="s">
        <v>19481</v>
      </c>
      <c r="S668" s="2">
        <v>189</v>
      </c>
      <c r="T668" s="2" t="s">
        <v>23647</v>
      </c>
      <c r="U668" s="2" t="s">
        <v>23694</v>
      </c>
      <c r="V668" s="2" t="s">
        <v>23762</v>
      </c>
      <c r="W668" s="2">
        <v>50000000</v>
      </c>
      <c r="X668" s="2">
        <v>1996</v>
      </c>
      <c r="Y668" s="2">
        <v>517</v>
      </c>
      <c r="Z668" s="2">
        <v>6</v>
      </c>
      <c r="AA668" s="2">
        <v>2.35</v>
      </c>
      <c r="AB668" s="2">
        <v>0</v>
      </c>
    </row>
    <row r="669" spans="1:28" x14ac:dyDescent="0.3">
      <c r="A669" s="2" t="s">
        <v>28</v>
      </c>
      <c r="B669" s="2" t="s">
        <v>101</v>
      </c>
      <c r="C669" s="2">
        <v>86</v>
      </c>
      <c r="D669" s="2">
        <v>104</v>
      </c>
      <c r="E669" s="2">
        <v>226</v>
      </c>
      <c r="F669" s="2">
        <v>577</v>
      </c>
      <c r="G669" s="2" t="s">
        <v>2885</v>
      </c>
      <c r="H669" s="2">
        <v>13000</v>
      </c>
      <c r="I669" s="2">
        <v>69688384</v>
      </c>
      <c r="J669" s="2" t="s">
        <v>23815</v>
      </c>
      <c r="K669" s="2" t="s">
        <v>2671</v>
      </c>
      <c r="L669" s="2" t="s">
        <v>7918</v>
      </c>
      <c r="M669" s="2">
        <v>34473</v>
      </c>
      <c r="N669" s="2">
        <v>16452</v>
      </c>
      <c r="O669" s="2" t="s">
        <v>6269</v>
      </c>
      <c r="P669" s="2">
        <v>1</v>
      </c>
      <c r="Q669" s="2" t="s">
        <v>14811</v>
      </c>
      <c r="R669" s="3" t="s">
        <v>19482</v>
      </c>
      <c r="S669" s="2">
        <v>139</v>
      </c>
      <c r="T669" s="2" t="s">
        <v>23647</v>
      </c>
      <c r="U669" s="2" t="s">
        <v>23694</v>
      </c>
      <c r="V669" s="2" t="s">
        <v>23760</v>
      </c>
      <c r="W669" s="2">
        <v>60000000</v>
      </c>
      <c r="X669" s="2">
        <v>2000</v>
      </c>
      <c r="Y669" s="2">
        <v>718</v>
      </c>
      <c r="Z669" s="2">
        <v>6.1</v>
      </c>
      <c r="AA669" s="2">
        <v>1.85</v>
      </c>
      <c r="AB669" s="2">
        <v>0</v>
      </c>
    </row>
    <row r="670" spans="1:28" x14ac:dyDescent="0.3">
      <c r="A670" s="2" t="s">
        <v>28</v>
      </c>
      <c r="B670" s="2" t="s">
        <v>108</v>
      </c>
      <c r="C670" s="2">
        <v>242</v>
      </c>
      <c r="D670" s="2">
        <v>129</v>
      </c>
      <c r="E670" s="2">
        <v>0</v>
      </c>
      <c r="F670" s="2">
        <v>625</v>
      </c>
      <c r="G670" s="2" t="s">
        <v>2886</v>
      </c>
      <c r="H670" s="2">
        <v>12000</v>
      </c>
      <c r="I670" s="2">
        <v>70236496</v>
      </c>
      <c r="J670" s="2" t="s">
        <v>24041</v>
      </c>
      <c r="K670" s="2" t="s">
        <v>6211</v>
      </c>
      <c r="L670" s="2" t="s">
        <v>7919</v>
      </c>
      <c r="M670" s="2">
        <v>67395</v>
      </c>
      <c r="N670" s="2">
        <v>14421</v>
      </c>
      <c r="O670" s="2" t="s">
        <v>2647</v>
      </c>
      <c r="P670" s="2">
        <v>0</v>
      </c>
      <c r="Q670" s="2" t="s">
        <v>14812</v>
      </c>
      <c r="R670" s="3" t="s">
        <v>19483</v>
      </c>
      <c r="S670" s="2">
        <v>564</v>
      </c>
      <c r="T670" s="2" t="s">
        <v>23647</v>
      </c>
      <c r="U670" s="2" t="s">
        <v>23694</v>
      </c>
      <c r="V670" s="2" t="s">
        <v>23759</v>
      </c>
      <c r="W670" s="2">
        <v>63000000</v>
      </c>
      <c r="X670" s="2">
        <v>2006</v>
      </c>
      <c r="Y670" s="2">
        <v>1000</v>
      </c>
      <c r="Z670" s="2">
        <v>6</v>
      </c>
      <c r="AA670" s="2">
        <v>1.85</v>
      </c>
      <c r="AB670" s="2">
        <v>0</v>
      </c>
    </row>
    <row r="671" spans="1:28" x14ac:dyDescent="0.3">
      <c r="A671" s="2" t="s">
        <v>28</v>
      </c>
      <c r="B671" s="2" t="s">
        <v>66</v>
      </c>
      <c r="C671" s="2">
        <v>141</v>
      </c>
      <c r="D671" s="2">
        <v>117</v>
      </c>
      <c r="E671" s="2">
        <v>179</v>
      </c>
      <c r="F671" s="2">
        <v>403</v>
      </c>
      <c r="G671" s="2" t="s">
        <v>2887</v>
      </c>
      <c r="H671" s="2">
        <v>8000</v>
      </c>
      <c r="I671" s="2">
        <v>63695760</v>
      </c>
      <c r="J671" s="2" t="s">
        <v>5558</v>
      </c>
      <c r="K671" s="2" t="s">
        <v>2616</v>
      </c>
      <c r="L671" s="2" t="s">
        <v>7920</v>
      </c>
      <c r="M671" s="2">
        <v>61490</v>
      </c>
      <c r="N671" s="2">
        <v>12850</v>
      </c>
      <c r="O671" s="2" t="s">
        <v>3900</v>
      </c>
      <c r="P671" s="2">
        <v>1</v>
      </c>
      <c r="Q671" s="2" t="s">
        <v>14813</v>
      </c>
      <c r="R671" s="3" t="s">
        <v>19484</v>
      </c>
      <c r="S671" s="2">
        <v>264</v>
      </c>
      <c r="T671" s="2" t="s">
        <v>23647</v>
      </c>
      <c r="U671" s="2" t="s">
        <v>23694</v>
      </c>
      <c r="V671" s="2" t="s">
        <v>23759</v>
      </c>
      <c r="W671" s="2">
        <v>65000000</v>
      </c>
      <c r="X671" s="2">
        <v>2003</v>
      </c>
      <c r="Y671" s="2">
        <v>4000</v>
      </c>
      <c r="Z671" s="2">
        <v>6.4</v>
      </c>
      <c r="AA671" s="2">
        <v>1.85</v>
      </c>
      <c r="AB671" s="2">
        <v>0</v>
      </c>
    </row>
    <row r="672" spans="1:28" x14ac:dyDescent="0.3">
      <c r="A672" s="2" t="s">
        <v>28</v>
      </c>
      <c r="B672" s="2" t="s">
        <v>355</v>
      </c>
      <c r="C672" s="2">
        <v>313</v>
      </c>
      <c r="D672" s="2">
        <v>99</v>
      </c>
      <c r="E672" s="2">
        <v>119</v>
      </c>
      <c r="F672" s="2">
        <v>174</v>
      </c>
      <c r="G672" s="2" t="s">
        <v>2888</v>
      </c>
      <c r="H672" s="2">
        <v>600</v>
      </c>
      <c r="I672" s="2">
        <v>59617068</v>
      </c>
      <c r="J672" s="2" t="s">
        <v>23925</v>
      </c>
      <c r="K672" s="2" t="s">
        <v>2699</v>
      </c>
      <c r="L672" s="2" t="s">
        <v>7921</v>
      </c>
      <c r="M672" s="2">
        <v>213863</v>
      </c>
      <c r="N672" s="2">
        <v>1375</v>
      </c>
      <c r="O672" s="2" t="s">
        <v>12281</v>
      </c>
      <c r="P672" s="2">
        <v>0</v>
      </c>
      <c r="Q672" s="2" t="s">
        <v>14814</v>
      </c>
      <c r="R672" s="3" t="s">
        <v>19485</v>
      </c>
      <c r="S672" s="2">
        <v>310</v>
      </c>
      <c r="T672" s="2" t="s">
        <v>23647</v>
      </c>
      <c r="U672" s="2" t="s">
        <v>23694</v>
      </c>
      <c r="V672" s="2" t="s">
        <v>23762</v>
      </c>
      <c r="W672" s="2">
        <v>65000000</v>
      </c>
      <c r="X672" s="2">
        <v>2012</v>
      </c>
      <c r="Y672" s="2">
        <v>346</v>
      </c>
      <c r="Z672" s="2">
        <v>6.4</v>
      </c>
      <c r="AA672" s="2">
        <v>2.35</v>
      </c>
      <c r="AB672" s="2">
        <v>59000</v>
      </c>
    </row>
    <row r="673" spans="1:28" x14ac:dyDescent="0.3">
      <c r="A673" s="2" t="s">
        <v>28</v>
      </c>
      <c r="B673" s="2" t="s">
        <v>356</v>
      </c>
      <c r="C673" s="2">
        <v>280</v>
      </c>
      <c r="D673" s="2">
        <v>159</v>
      </c>
      <c r="E673" s="2">
        <v>0</v>
      </c>
      <c r="F673" s="2">
        <v>521</v>
      </c>
      <c r="G673" s="2" t="s">
        <v>2889</v>
      </c>
      <c r="H673" s="2">
        <v>10000</v>
      </c>
      <c r="I673" s="2">
        <v>55637680</v>
      </c>
      <c r="J673" s="2" t="s">
        <v>23950</v>
      </c>
      <c r="K673" s="2" t="s">
        <v>2541</v>
      </c>
      <c r="L673" s="2" t="s">
        <v>7922</v>
      </c>
      <c r="M673" s="2">
        <v>227071</v>
      </c>
      <c r="N673" s="2">
        <v>11424</v>
      </c>
      <c r="O673" s="2" t="s">
        <v>235</v>
      </c>
      <c r="P673" s="2">
        <v>1</v>
      </c>
      <c r="Q673" s="2" t="s">
        <v>14815</v>
      </c>
      <c r="R673" s="3" t="s">
        <v>19486</v>
      </c>
      <c r="S673" s="2">
        <v>1500</v>
      </c>
      <c r="T673" s="2" t="s">
        <v>23647</v>
      </c>
      <c r="U673" s="2" t="s">
        <v>23695</v>
      </c>
      <c r="V673" s="2" t="s">
        <v>23762</v>
      </c>
      <c r="W673" s="2">
        <v>65000000</v>
      </c>
      <c r="X673" s="2">
        <v>1999</v>
      </c>
      <c r="Y673" s="2">
        <v>580</v>
      </c>
      <c r="Z673" s="2">
        <v>7.3</v>
      </c>
      <c r="AA673" s="2">
        <v>1.66</v>
      </c>
      <c r="AB673" s="2">
        <v>10000</v>
      </c>
    </row>
    <row r="674" spans="1:28" x14ac:dyDescent="0.3">
      <c r="A674" s="2" t="s">
        <v>28</v>
      </c>
      <c r="B674" s="2" t="s">
        <v>357</v>
      </c>
      <c r="C674" s="2">
        <v>176</v>
      </c>
      <c r="D674" s="2">
        <v>118</v>
      </c>
      <c r="E674" s="2">
        <v>87</v>
      </c>
      <c r="F674" s="2">
        <v>929</v>
      </c>
      <c r="G674" s="2" t="s">
        <v>2766</v>
      </c>
      <c r="H674" s="2">
        <v>2000</v>
      </c>
      <c r="I674" s="2">
        <v>85911262</v>
      </c>
      <c r="J674" s="2" t="s">
        <v>24126</v>
      </c>
      <c r="K674" s="2" t="s">
        <v>6260</v>
      </c>
      <c r="L674" s="2" t="s">
        <v>7923</v>
      </c>
      <c r="M674" s="2">
        <v>24735</v>
      </c>
      <c r="N674" s="2">
        <v>4796</v>
      </c>
      <c r="O674" s="2" t="s">
        <v>3144</v>
      </c>
      <c r="P674" s="2">
        <v>6</v>
      </c>
      <c r="Q674" s="2" t="s">
        <v>14816</v>
      </c>
      <c r="R674" s="3" t="s">
        <v>19487</v>
      </c>
      <c r="S674" s="2">
        <v>213</v>
      </c>
      <c r="T674" s="2" t="s">
        <v>23647</v>
      </c>
      <c r="U674" s="2" t="s">
        <v>23694</v>
      </c>
      <c r="V674" s="2" t="s">
        <v>23760</v>
      </c>
      <c r="W674" s="2">
        <v>65000000</v>
      </c>
      <c r="X674" s="2">
        <v>2014</v>
      </c>
      <c r="Y674" s="2">
        <v>1000</v>
      </c>
      <c r="Z674" s="2">
        <v>5.2</v>
      </c>
      <c r="AA674" s="2">
        <v>2.39</v>
      </c>
      <c r="AB674" s="2">
        <v>16000</v>
      </c>
    </row>
    <row r="675" spans="1:28" x14ac:dyDescent="0.3">
      <c r="A675" s="2" t="s">
        <v>28</v>
      </c>
      <c r="B675" s="2" t="s">
        <v>358</v>
      </c>
      <c r="C675" s="2">
        <v>279</v>
      </c>
      <c r="D675" s="2">
        <v>105</v>
      </c>
      <c r="E675" s="2">
        <v>43</v>
      </c>
      <c r="F675" s="2">
        <v>523</v>
      </c>
      <c r="G675" s="2" t="s">
        <v>2691</v>
      </c>
      <c r="H675" s="2">
        <v>10000</v>
      </c>
      <c r="I675" s="2">
        <v>53846915</v>
      </c>
      <c r="J675" s="2" t="s">
        <v>24074</v>
      </c>
      <c r="K675" s="2" t="s">
        <v>2952</v>
      </c>
      <c r="L675" s="2" t="s">
        <v>7924</v>
      </c>
      <c r="M675" s="2">
        <v>149337</v>
      </c>
      <c r="N675" s="2">
        <v>11943</v>
      </c>
      <c r="O675" s="2" t="s">
        <v>6421</v>
      </c>
      <c r="P675" s="2">
        <v>0</v>
      </c>
      <c r="Q675" s="2" t="s">
        <v>14817</v>
      </c>
      <c r="R675" s="3" t="s">
        <v>19488</v>
      </c>
      <c r="S675" s="2">
        <v>221</v>
      </c>
      <c r="T675" s="2" t="s">
        <v>23647</v>
      </c>
      <c r="U675" s="2" t="s">
        <v>23694</v>
      </c>
      <c r="V675" s="2" t="s">
        <v>23762</v>
      </c>
      <c r="W675" s="2">
        <v>50100000</v>
      </c>
      <c r="X675" s="2">
        <v>2015</v>
      </c>
      <c r="Y675" s="2">
        <v>806</v>
      </c>
      <c r="Z675" s="2">
        <v>6.6</v>
      </c>
      <c r="AA675" s="2">
        <v>1.85</v>
      </c>
      <c r="AB675" s="2">
        <v>23000</v>
      </c>
    </row>
    <row r="676" spans="1:28" x14ac:dyDescent="0.3">
      <c r="A676" s="2" t="s">
        <v>28</v>
      </c>
      <c r="B676" s="2" t="s">
        <v>23800</v>
      </c>
      <c r="C676" s="2">
        <v>241</v>
      </c>
      <c r="D676" s="2">
        <v>103</v>
      </c>
      <c r="E676" s="2">
        <v>368</v>
      </c>
      <c r="F676" s="2">
        <v>520</v>
      </c>
      <c r="G676" s="2" t="s">
        <v>2890</v>
      </c>
      <c r="H676" s="2">
        <v>27000</v>
      </c>
      <c r="I676" s="2">
        <v>54758461</v>
      </c>
      <c r="J676" s="2" t="s">
        <v>23895</v>
      </c>
      <c r="K676" s="2" t="s">
        <v>2509</v>
      </c>
      <c r="L676" s="2" t="s">
        <v>7925</v>
      </c>
      <c r="M676" s="2">
        <v>147641</v>
      </c>
      <c r="N676" s="2">
        <v>29808</v>
      </c>
      <c r="O676" s="2" t="s">
        <v>6774</v>
      </c>
      <c r="P676" s="2">
        <v>3</v>
      </c>
      <c r="Q676" s="2" t="s">
        <v>14818</v>
      </c>
      <c r="R676" s="3" t="s">
        <v>19489</v>
      </c>
      <c r="S676" s="2">
        <v>238</v>
      </c>
      <c r="T676" s="2" t="s">
        <v>23647</v>
      </c>
      <c r="U676" s="2" t="s">
        <v>23694</v>
      </c>
      <c r="V676" s="2" t="s">
        <v>23759</v>
      </c>
      <c r="W676" s="2">
        <v>65000000</v>
      </c>
      <c r="X676" s="2">
        <v>2012</v>
      </c>
      <c r="Y676" s="2">
        <v>1000</v>
      </c>
      <c r="Z676" s="2">
        <v>6.3</v>
      </c>
      <c r="AA676" s="2">
        <v>2.35</v>
      </c>
      <c r="AB676" s="2">
        <v>18000</v>
      </c>
    </row>
    <row r="677" spans="1:28" x14ac:dyDescent="0.3">
      <c r="A677" s="2" t="s">
        <v>28</v>
      </c>
      <c r="B677" s="2" t="s">
        <v>359</v>
      </c>
      <c r="C677" s="2">
        <v>185</v>
      </c>
      <c r="D677" s="2">
        <v>122</v>
      </c>
      <c r="E677" s="2">
        <v>687</v>
      </c>
      <c r="F677" s="2">
        <v>957</v>
      </c>
      <c r="G677" s="2" t="s">
        <v>2891</v>
      </c>
      <c r="H677" s="2">
        <v>16000</v>
      </c>
      <c r="I677" s="2">
        <v>52397389</v>
      </c>
      <c r="J677" s="2" t="s">
        <v>24127</v>
      </c>
      <c r="K677" s="2" t="s">
        <v>2526</v>
      </c>
      <c r="L677" s="2" t="s">
        <v>7926</v>
      </c>
      <c r="M677" s="2">
        <v>132954</v>
      </c>
      <c r="N677" s="2">
        <v>19764</v>
      </c>
      <c r="O677" s="2" t="s">
        <v>3028</v>
      </c>
      <c r="P677" s="2">
        <v>0</v>
      </c>
      <c r="Q677" s="2" t="s">
        <v>14819</v>
      </c>
      <c r="R677" s="3" t="s">
        <v>19490</v>
      </c>
      <c r="S677" s="2">
        <v>514</v>
      </c>
      <c r="T677" s="2" t="s">
        <v>23647</v>
      </c>
      <c r="U677" s="2" t="s">
        <v>23694</v>
      </c>
      <c r="V677" s="2" t="s">
        <v>23762</v>
      </c>
      <c r="W677" s="2">
        <v>65000000</v>
      </c>
      <c r="X677" s="2">
        <v>2004</v>
      </c>
      <c r="Y677" s="2">
        <v>1000</v>
      </c>
      <c r="Z677" s="2">
        <v>5.9</v>
      </c>
      <c r="AA677" s="2">
        <v>2.35</v>
      </c>
      <c r="AB677" s="2">
        <v>0</v>
      </c>
    </row>
    <row r="678" spans="1:28" x14ac:dyDescent="0.3">
      <c r="A678" s="2" t="s">
        <v>28</v>
      </c>
      <c r="B678" s="2" t="s">
        <v>241</v>
      </c>
      <c r="C678" s="2">
        <v>97</v>
      </c>
      <c r="D678" s="2">
        <v>114</v>
      </c>
      <c r="E678" s="2">
        <v>468</v>
      </c>
      <c r="F678" s="2">
        <v>919</v>
      </c>
      <c r="G678" s="2" t="s">
        <v>2892</v>
      </c>
      <c r="H678" s="2">
        <v>1000</v>
      </c>
      <c r="J678" s="2" t="s">
        <v>23897</v>
      </c>
      <c r="K678" s="2" t="s">
        <v>3814</v>
      </c>
      <c r="L678" s="2" t="s">
        <v>7927</v>
      </c>
      <c r="M678" s="2">
        <v>41776</v>
      </c>
      <c r="N678" s="2">
        <v>3860</v>
      </c>
      <c r="O678" s="2" t="s">
        <v>4165</v>
      </c>
      <c r="P678" s="2">
        <v>0</v>
      </c>
      <c r="Q678" s="2" t="s">
        <v>14820</v>
      </c>
      <c r="R678" s="3" t="s">
        <v>19491</v>
      </c>
      <c r="S678" s="2">
        <v>383</v>
      </c>
      <c r="T678" s="2" t="s">
        <v>23647</v>
      </c>
      <c r="U678" s="2" t="s">
        <v>23694</v>
      </c>
      <c r="V678" s="2" t="s">
        <v>23759</v>
      </c>
      <c r="W678" s="2">
        <v>16900000</v>
      </c>
      <c r="X678" s="2">
        <v>1984</v>
      </c>
      <c r="Y678" s="2">
        <v>1000</v>
      </c>
      <c r="Z678" s="2">
        <v>6.4</v>
      </c>
      <c r="AA678" s="2">
        <v>1.85</v>
      </c>
      <c r="AB678" s="2">
        <v>0</v>
      </c>
    </row>
    <row r="679" spans="1:28" x14ac:dyDescent="0.3">
      <c r="A679" s="2" t="s">
        <v>28</v>
      </c>
      <c r="B679" s="2" t="s">
        <v>300</v>
      </c>
      <c r="C679" s="2">
        <v>117</v>
      </c>
      <c r="D679" s="2">
        <v>143</v>
      </c>
      <c r="E679" s="2">
        <v>0</v>
      </c>
      <c r="F679" s="2">
        <v>210</v>
      </c>
      <c r="G679" s="2" t="s">
        <v>2893</v>
      </c>
      <c r="H679" s="2">
        <v>509</v>
      </c>
      <c r="I679" s="2">
        <v>38966057</v>
      </c>
      <c r="J679" s="2" t="s">
        <v>24006</v>
      </c>
      <c r="K679" s="2" t="s">
        <v>3007</v>
      </c>
      <c r="L679" s="2" t="s">
        <v>7928</v>
      </c>
      <c r="M679" s="2">
        <v>23940</v>
      </c>
      <c r="N679" s="2">
        <v>1409</v>
      </c>
      <c r="O679" s="2" t="s">
        <v>3285</v>
      </c>
      <c r="P679" s="2">
        <v>0</v>
      </c>
      <c r="Q679" s="2" t="s">
        <v>14821</v>
      </c>
      <c r="R679" s="3" t="s">
        <v>19492</v>
      </c>
      <c r="S679" s="2">
        <v>157</v>
      </c>
      <c r="T679" s="2" t="s">
        <v>23647</v>
      </c>
      <c r="U679" s="2" t="s">
        <v>23703</v>
      </c>
      <c r="V679" s="2" t="s">
        <v>23762</v>
      </c>
      <c r="W679" s="2">
        <v>65000000</v>
      </c>
      <c r="X679" s="2">
        <v>1998</v>
      </c>
      <c r="Y679" s="2">
        <v>317</v>
      </c>
      <c r="Z679" s="2">
        <v>6.7</v>
      </c>
      <c r="AA679" s="2">
        <v>2.35</v>
      </c>
      <c r="AB679" s="2">
        <v>688</v>
      </c>
    </row>
    <row r="680" spans="1:28" x14ac:dyDescent="0.3">
      <c r="A680" s="2" t="s">
        <v>28</v>
      </c>
      <c r="B680" s="2" t="s">
        <v>244</v>
      </c>
      <c r="C680" s="2">
        <v>239</v>
      </c>
      <c r="D680" s="2">
        <v>96</v>
      </c>
      <c r="E680" s="2">
        <v>545</v>
      </c>
      <c r="F680" s="2">
        <v>974</v>
      </c>
      <c r="G680" s="2" t="s">
        <v>2894</v>
      </c>
      <c r="H680" s="2">
        <v>14000</v>
      </c>
      <c r="I680" s="2">
        <v>42345531</v>
      </c>
      <c r="J680" s="2" t="s">
        <v>23980</v>
      </c>
      <c r="K680" s="2" t="s">
        <v>3604</v>
      </c>
      <c r="L680" s="2" t="s">
        <v>7929</v>
      </c>
      <c r="M680" s="2">
        <v>104831</v>
      </c>
      <c r="N680" s="2">
        <v>17913</v>
      </c>
      <c r="O680" s="2" t="s">
        <v>6200</v>
      </c>
      <c r="P680" s="2">
        <v>0</v>
      </c>
      <c r="Q680" s="2" t="s">
        <v>14822</v>
      </c>
      <c r="R680" s="3" t="s">
        <v>19493</v>
      </c>
      <c r="S680" s="2">
        <v>423</v>
      </c>
      <c r="T680" s="2" t="s">
        <v>23647</v>
      </c>
      <c r="U680" s="2" t="s">
        <v>23701</v>
      </c>
      <c r="V680" s="2" t="s">
        <v>23762</v>
      </c>
      <c r="W680" s="2">
        <v>65000000</v>
      </c>
      <c r="X680" s="2">
        <v>2012</v>
      </c>
      <c r="Y680" s="2">
        <v>1000</v>
      </c>
      <c r="Z680" s="2">
        <v>5.4</v>
      </c>
      <c r="AA680" s="2">
        <v>2.35</v>
      </c>
      <c r="AB680" s="2">
        <v>32000</v>
      </c>
    </row>
    <row r="681" spans="1:28" x14ac:dyDescent="0.3">
      <c r="A681" s="2" t="s">
        <v>28</v>
      </c>
      <c r="B681" s="2" t="s">
        <v>244</v>
      </c>
      <c r="C681" s="2">
        <v>230</v>
      </c>
      <c r="D681" s="2">
        <v>111</v>
      </c>
      <c r="E681" s="2">
        <v>545</v>
      </c>
      <c r="F681" s="2">
        <v>805</v>
      </c>
      <c r="G681" s="2" t="s">
        <v>2796</v>
      </c>
      <c r="H681" s="2">
        <v>26000</v>
      </c>
      <c r="I681" s="2">
        <v>36064910</v>
      </c>
      <c r="J681" s="2" t="s">
        <v>24040</v>
      </c>
      <c r="K681" s="2" t="s">
        <v>6202</v>
      </c>
      <c r="L681" s="2" t="s">
        <v>7930</v>
      </c>
      <c r="M681" s="2">
        <v>166610</v>
      </c>
      <c r="N681" s="2">
        <v>28643</v>
      </c>
      <c r="O681" s="2" t="s">
        <v>2718</v>
      </c>
      <c r="P681" s="2">
        <v>4</v>
      </c>
      <c r="Q681" s="2" t="s">
        <v>14823</v>
      </c>
      <c r="R681" s="3" t="s">
        <v>19494</v>
      </c>
      <c r="S681" s="2">
        <v>211</v>
      </c>
      <c r="T681" s="2" t="s">
        <v>23647</v>
      </c>
      <c r="U681" s="2" t="s">
        <v>23694</v>
      </c>
      <c r="V681" s="2" t="s">
        <v>23762</v>
      </c>
      <c r="W681" s="2">
        <v>45000000</v>
      </c>
      <c r="X681" s="2">
        <v>2008</v>
      </c>
      <c r="Y681" s="2">
        <v>872</v>
      </c>
      <c r="Z681" s="2">
        <v>6.4</v>
      </c>
      <c r="AA681" s="2">
        <v>2.35</v>
      </c>
      <c r="AB681" s="2">
        <v>0</v>
      </c>
    </row>
    <row r="682" spans="1:28" x14ac:dyDescent="0.3">
      <c r="A682" s="2" t="s">
        <v>28</v>
      </c>
      <c r="B682" s="2" t="s">
        <v>228</v>
      </c>
      <c r="C682" s="2">
        <v>94</v>
      </c>
      <c r="D682" s="2">
        <v>121</v>
      </c>
      <c r="E682" s="2">
        <v>212</v>
      </c>
      <c r="F682" s="2">
        <v>263</v>
      </c>
      <c r="G682" s="2" t="s">
        <v>2895</v>
      </c>
      <c r="H682" s="2">
        <v>394</v>
      </c>
      <c r="I682" s="2">
        <v>33328051</v>
      </c>
      <c r="J682" s="2" t="s">
        <v>23865</v>
      </c>
      <c r="K682" s="2" t="s">
        <v>6261</v>
      </c>
      <c r="L682" s="2" t="s">
        <v>7931</v>
      </c>
      <c r="M682" s="2">
        <v>60508</v>
      </c>
      <c r="N682" s="2">
        <v>1531</v>
      </c>
      <c r="O682" s="2" t="s">
        <v>12282</v>
      </c>
      <c r="P682" s="2">
        <v>2</v>
      </c>
      <c r="Q682" s="2" t="s">
        <v>14824</v>
      </c>
      <c r="R682" s="3" t="s">
        <v>19495</v>
      </c>
      <c r="S682" s="2">
        <v>285</v>
      </c>
      <c r="T682" s="2" t="s">
        <v>23647</v>
      </c>
      <c r="U682" s="2" t="s">
        <v>23694</v>
      </c>
      <c r="V682" s="2" t="s">
        <v>23762</v>
      </c>
      <c r="W682" s="2">
        <v>65000000</v>
      </c>
      <c r="X682" s="2">
        <v>1996</v>
      </c>
      <c r="Y682" s="2">
        <v>380</v>
      </c>
      <c r="Z682" s="2">
        <v>6.7</v>
      </c>
      <c r="AA682" s="2">
        <v>2.35</v>
      </c>
      <c r="AB682" s="2">
        <v>4000</v>
      </c>
    </row>
    <row r="683" spans="1:28" x14ac:dyDescent="0.3">
      <c r="A683" s="2" t="s">
        <v>28</v>
      </c>
      <c r="B683" s="2" t="s">
        <v>360</v>
      </c>
      <c r="C683" s="2">
        <v>134</v>
      </c>
      <c r="D683" s="2">
        <v>135</v>
      </c>
      <c r="E683" s="2">
        <v>138</v>
      </c>
      <c r="F683" s="2">
        <v>184</v>
      </c>
      <c r="G683" s="2" t="s">
        <v>2896</v>
      </c>
      <c r="H683" s="2">
        <v>324</v>
      </c>
      <c r="I683" s="2">
        <v>32598931</v>
      </c>
      <c r="J683" s="2" t="s">
        <v>23848</v>
      </c>
      <c r="K683" s="2" t="s">
        <v>3967</v>
      </c>
      <c r="L683" s="2" t="s">
        <v>7932</v>
      </c>
      <c r="M683" s="2">
        <v>49300</v>
      </c>
      <c r="N683" s="2">
        <v>1013</v>
      </c>
      <c r="O683" s="2" t="s">
        <v>12283</v>
      </c>
      <c r="P683" s="2">
        <v>1</v>
      </c>
      <c r="Q683" s="2" t="s">
        <v>14825</v>
      </c>
      <c r="R683" s="3" t="s">
        <v>19496</v>
      </c>
      <c r="S683" s="2">
        <v>265</v>
      </c>
      <c r="T683" s="2" t="s">
        <v>23647</v>
      </c>
      <c r="U683" s="2" t="s">
        <v>23694</v>
      </c>
      <c r="V683" s="2" t="s">
        <v>23762</v>
      </c>
      <c r="W683" s="2">
        <v>65000000</v>
      </c>
      <c r="X683" s="2">
        <v>2000</v>
      </c>
      <c r="Y683" s="2">
        <v>192</v>
      </c>
      <c r="Z683" s="2">
        <v>6.2</v>
      </c>
      <c r="AA683" s="2">
        <v>2.35</v>
      </c>
      <c r="AB683" s="2">
        <v>892</v>
      </c>
    </row>
    <row r="684" spans="1:28" x14ac:dyDescent="0.3">
      <c r="A684" s="2" t="s">
        <v>28</v>
      </c>
      <c r="B684" s="2" t="s">
        <v>77</v>
      </c>
      <c r="C684" s="2">
        <v>136</v>
      </c>
      <c r="D684" s="2">
        <v>101</v>
      </c>
      <c r="E684" s="2">
        <v>4000</v>
      </c>
      <c r="F684" s="2">
        <v>539</v>
      </c>
      <c r="G684" s="2" t="s">
        <v>2571</v>
      </c>
      <c r="H684" s="2">
        <v>17000</v>
      </c>
      <c r="I684" s="2">
        <v>28045540</v>
      </c>
      <c r="J684" s="2" t="s">
        <v>23789</v>
      </c>
      <c r="K684" s="2" t="s">
        <v>2494</v>
      </c>
      <c r="L684" s="2" t="s">
        <v>7933</v>
      </c>
      <c r="M684" s="2">
        <v>67707</v>
      </c>
      <c r="N684" s="2">
        <v>32232</v>
      </c>
      <c r="O684" s="2" t="s">
        <v>12284</v>
      </c>
      <c r="P684" s="2">
        <v>0</v>
      </c>
      <c r="Q684" s="2" t="s">
        <v>14826</v>
      </c>
      <c r="R684" s="3" t="s">
        <v>19497</v>
      </c>
      <c r="S684" s="2">
        <v>202</v>
      </c>
      <c r="T684" s="2" t="s">
        <v>23647</v>
      </c>
      <c r="U684" s="2" t="s">
        <v>23694</v>
      </c>
      <c r="V684" s="2" t="s">
        <v>23760</v>
      </c>
      <c r="W684" s="2">
        <v>65000000</v>
      </c>
      <c r="X684" s="2">
        <v>2005</v>
      </c>
      <c r="Y684" s="2">
        <v>14000</v>
      </c>
      <c r="Z684" s="2">
        <v>6.1</v>
      </c>
      <c r="AA684" s="2">
        <v>1.85</v>
      </c>
      <c r="AB684" s="2">
        <v>0</v>
      </c>
    </row>
    <row r="685" spans="1:28" x14ac:dyDescent="0.3">
      <c r="A685" s="2" t="s">
        <v>28</v>
      </c>
      <c r="B685" s="2" t="s">
        <v>98</v>
      </c>
      <c r="C685" s="2">
        <v>315</v>
      </c>
      <c r="D685" s="2">
        <v>151</v>
      </c>
      <c r="E685" s="2">
        <v>21000</v>
      </c>
      <c r="F685" s="2">
        <v>637</v>
      </c>
      <c r="G685" s="2" t="s">
        <v>2897</v>
      </c>
      <c r="H685" s="2">
        <v>11000</v>
      </c>
      <c r="I685" s="2">
        <v>37023395</v>
      </c>
      <c r="J685" s="2" t="s">
        <v>5558</v>
      </c>
      <c r="K685" s="2" t="s">
        <v>2463</v>
      </c>
      <c r="L685" s="2" t="s">
        <v>7934</v>
      </c>
      <c r="M685" s="2">
        <v>1347461</v>
      </c>
      <c r="N685" s="2">
        <v>13209</v>
      </c>
      <c r="O685" s="2" t="s">
        <v>12285</v>
      </c>
      <c r="P685" s="2">
        <v>2</v>
      </c>
      <c r="Q685" s="2" t="s">
        <v>14827</v>
      </c>
      <c r="R685" s="3" t="s">
        <v>19498</v>
      </c>
      <c r="S685" s="2">
        <v>2968</v>
      </c>
      <c r="T685" s="2" t="s">
        <v>23647</v>
      </c>
      <c r="U685" s="2" t="s">
        <v>23694</v>
      </c>
      <c r="V685" s="2" t="s">
        <v>23762</v>
      </c>
      <c r="W685" s="2">
        <v>63000000</v>
      </c>
      <c r="X685" s="2">
        <v>1999</v>
      </c>
      <c r="Y685" s="2">
        <v>783</v>
      </c>
      <c r="Z685" s="2">
        <v>8.8000000000000007</v>
      </c>
      <c r="AA685" s="2">
        <v>2.35</v>
      </c>
      <c r="AB685" s="2">
        <v>48000</v>
      </c>
    </row>
    <row r="686" spans="1:28" x14ac:dyDescent="0.3">
      <c r="A686" s="2" t="s">
        <v>28</v>
      </c>
      <c r="B686" s="2" t="s">
        <v>23800</v>
      </c>
      <c r="C686" s="2">
        <v>96</v>
      </c>
      <c r="D686" s="2">
        <v>131</v>
      </c>
      <c r="E686" s="2">
        <v>368</v>
      </c>
      <c r="F686" s="2">
        <v>383</v>
      </c>
      <c r="G686" s="2" t="s">
        <v>2898</v>
      </c>
      <c r="H686" s="2">
        <v>11000</v>
      </c>
      <c r="I686" s="2">
        <v>43532294</v>
      </c>
      <c r="J686" s="2" t="s">
        <v>24128</v>
      </c>
      <c r="K686" s="2" t="s">
        <v>6209</v>
      </c>
      <c r="L686" s="2" t="s">
        <v>7935</v>
      </c>
      <c r="M686" s="2">
        <v>46951</v>
      </c>
      <c r="N686" s="2">
        <v>12088</v>
      </c>
      <c r="O686" s="2" t="s">
        <v>2828</v>
      </c>
      <c r="P686" s="2">
        <v>0</v>
      </c>
      <c r="Q686" s="2" t="s">
        <v>14828</v>
      </c>
      <c r="R686" s="3" t="s">
        <v>19499</v>
      </c>
      <c r="S686" s="2">
        <v>175</v>
      </c>
      <c r="T686" s="2" t="s">
        <v>23647</v>
      </c>
      <c r="U686" s="2" t="s">
        <v>23694</v>
      </c>
      <c r="V686" s="2" t="s">
        <v>23760</v>
      </c>
      <c r="W686" s="2">
        <v>65000000</v>
      </c>
      <c r="X686" s="2">
        <v>2006</v>
      </c>
      <c r="Y686" s="2">
        <v>529</v>
      </c>
      <c r="Z686" s="2">
        <v>7.1</v>
      </c>
      <c r="AA686" s="2">
        <v>2.35</v>
      </c>
      <c r="AB686" s="2">
        <v>0</v>
      </c>
    </row>
    <row r="687" spans="1:28" x14ac:dyDescent="0.3">
      <c r="A687" s="2" t="s">
        <v>28</v>
      </c>
      <c r="C687" s="2">
        <v>14</v>
      </c>
      <c r="D687" s="2">
        <v>60</v>
      </c>
      <c r="F687" s="2">
        <v>575</v>
      </c>
      <c r="G687" s="2" t="s">
        <v>6748</v>
      </c>
      <c r="H687" s="2">
        <v>1000</v>
      </c>
      <c r="J687" s="2" t="s">
        <v>24066</v>
      </c>
      <c r="K687" s="2" t="s">
        <v>2511</v>
      </c>
      <c r="L687" s="2" t="s">
        <v>24129</v>
      </c>
      <c r="M687" s="2">
        <v>8739</v>
      </c>
      <c r="N687" s="2">
        <v>3537</v>
      </c>
      <c r="O687" s="2" t="s">
        <v>3102</v>
      </c>
      <c r="P687" s="2">
        <v>0</v>
      </c>
      <c r="Q687" s="2" t="s">
        <v>24130</v>
      </c>
      <c r="R687" s="3" t="s">
        <v>24131</v>
      </c>
      <c r="S687" s="2">
        <v>28</v>
      </c>
      <c r="T687" s="2" t="s">
        <v>23647</v>
      </c>
      <c r="U687" s="2" t="s">
        <v>23695</v>
      </c>
      <c r="Y687" s="2">
        <v>773</v>
      </c>
      <c r="Z687" s="2">
        <v>8.1</v>
      </c>
      <c r="AB687" s="2">
        <v>0</v>
      </c>
    </row>
    <row r="688" spans="1:28" x14ac:dyDescent="0.3">
      <c r="A688" s="2" t="s">
        <v>28</v>
      </c>
      <c r="B688" s="2" t="s">
        <v>361</v>
      </c>
      <c r="C688" s="2">
        <v>60</v>
      </c>
      <c r="D688" s="2">
        <v>100</v>
      </c>
      <c r="E688" s="2">
        <v>36</v>
      </c>
      <c r="F688" s="2">
        <v>554</v>
      </c>
      <c r="G688" s="2" t="s">
        <v>2644</v>
      </c>
      <c r="H688" s="2">
        <v>13000</v>
      </c>
      <c r="I688" s="2">
        <v>17218080</v>
      </c>
      <c r="J688" s="2" t="s">
        <v>23916</v>
      </c>
      <c r="K688" s="2" t="s">
        <v>2671</v>
      </c>
      <c r="L688" s="2" t="s">
        <v>7936</v>
      </c>
      <c r="M688" s="2">
        <v>43376</v>
      </c>
      <c r="N688" s="2">
        <v>15944</v>
      </c>
      <c r="O688" s="2" t="s">
        <v>1543</v>
      </c>
      <c r="P688" s="2">
        <v>0</v>
      </c>
      <c r="Q688" s="2" t="s">
        <v>14829</v>
      </c>
      <c r="R688" s="3" t="s">
        <v>19500</v>
      </c>
      <c r="S688" s="2">
        <v>249</v>
      </c>
      <c r="T688" s="2" t="s">
        <v>23647</v>
      </c>
      <c r="U688" s="2" t="s">
        <v>23694</v>
      </c>
      <c r="V688" s="2" t="s">
        <v>23762</v>
      </c>
      <c r="W688" s="2">
        <v>70000000</v>
      </c>
      <c r="X688" s="2">
        <v>1991</v>
      </c>
      <c r="Y688" s="2">
        <v>773</v>
      </c>
      <c r="Z688" s="2">
        <v>5.7</v>
      </c>
      <c r="AA688" s="2">
        <v>1.85</v>
      </c>
      <c r="AB688" s="2">
        <v>0</v>
      </c>
    </row>
    <row r="689" spans="1:28" x14ac:dyDescent="0.3">
      <c r="A689" s="2" t="s">
        <v>28</v>
      </c>
      <c r="B689" s="2" t="s">
        <v>352</v>
      </c>
      <c r="C689" s="2">
        <v>60</v>
      </c>
      <c r="D689" s="2">
        <v>105</v>
      </c>
      <c r="E689" s="2">
        <v>0</v>
      </c>
      <c r="F689" s="2">
        <v>506</v>
      </c>
      <c r="G689" s="2" t="s">
        <v>970</v>
      </c>
      <c r="H689" s="2">
        <v>975</v>
      </c>
      <c r="I689" s="2">
        <v>10014234</v>
      </c>
      <c r="J689" s="2" t="s">
        <v>23854</v>
      </c>
      <c r="K689" s="2" t="s">
        <v>2742</v>
      </c>
      <c r="L689" s="2" t="s">
        <v>7937</v>
      </c>
      <c r="M689" s="2">
        <v>8560</v>
      </c>
      <c r="N689" s="2">
        <v>3580</v>
      </c>
      <c r="O689" s="2" t="s">
        <v>2798</v>
      </c>
      <c r="P689" s="2">
        <v>1</v>
      </c>
      <c r="Q689" s="2" t="s">
        <v>14830</v>
      </c>
      <c r="R689" s="3" t="s">
        <v>19501</v>
      </c>
      <c r="S689" s="2">
        <v>69</v>
      </c>
      <c r="T689" s="2" t="s">
        <v>23647</v>
      </c>
      <c r="U689" s="2" t="s">
        <v>23703</v>
      </c>
      <c r="V689" s="2" t="s">
        <v>23762</v>
      </c>
      <c r="W689" s="2">
        <v>65000000</v>
      </c>
      <c r="X689" s="2">
        <v>2000</v>
      </c>
      <c r="Y689" s="2">
        <v>909</v>
      </c>
      <c r="Z689" s="2">
        <v>5</v>
      </c>
      <c r="AA689" s="2">
        <v>1.85</v>
      </c>
      <c r="AB689" s="2">
        <v>177</v>
      </c>
    </row>
    <row r="690" spans="1:28" x14ac:dyDescent="0.3">
      <c r="A690" s="2" t="s">
        <v>28</v>
      </c>
      <c r="B690" s="2" t="s">
        <v>362</v>
      </c>
      <c r="C690" s="2">
        <v>308</v>
      </c>
      <c r="D690" s="2">
        <v>92</v>
      </c>
      <c r="E690" s="2">
        <v>72</v>
      </c>
      <c r="F690" s="2">
        <v>568</v>
      </c>
      <c r="G690" s="2" t="s">
        <v>2899</v>
      </c>
      <c r="H690" s="2">
        <v>623</v>
      </c>
      <c r="I690" s="2">
        <v>19059018</v>
      </c>
      <c r="J690" s="2" t="s">
        <v>24132</v>
      </c>
      <c r="K690" s="2" t="s">
        <v>6262</v>
      </c>
      <c r="L690" s="2" t="s">
        <v>7938</v>
      </c>
      <c r="M690" s="2">
        <v>65709</v>
      </c>
      <c r="N690" s="2">
        <v>3165</v>
      </c>
      <c r="O690" s="2" t="s">
        <v>3031</v>
      </c>
      <c r="P690" s="2">
        <v>0</v>
      </c>
      <c r="Q690" s="2" t="s">
        <v>14831</v>
      </c>
      <c r="R690" s="3" t="s">
        <v>19502</v>
      </c>
      <c r="S690" s="2">
        <v>194</v>
      </c>
      <c r="T690" s="2" t="s">
        <v>23647</v>
      </c>
      <c r="U690" s="2" t="s">
        <v>23698</v>
      </c>
      <c r="V690" s="2" t="s">
        <v>23759</v>
      </c>
      <c r="W690" s="2">
        <v>65000000</v>
      </c>
      <c r="X690" s="2">
        <v>2014</v>
      </c>
      <c r="Y690" s="2">
        <v>593</v>
      </c>
      <c r="Z690" s="2">
        <v>5.0999999999999996</v>
      </c>
      <c r="AA690" s="2">
        <v>2.35</v>
      </c>
      <c r="AB690" s="2">
        <v>15000</v>
      </c>
    </row>
    <row r="691" spans="1:28" x14ac:dyDescent="0.3">
      <c r="A691" s="2" t="s">
        <v>28</v>
      </c>
      <c r="B691" s="2" t="s">
        <v>363</v>
      </c>
      <c r="C691" s="2">
        <v>127</v>
      </c>
      <c r="D691" s="2">
        <v>130</v>
      </c>
      <c r="E691" s="2">
        <v>2000</v>
      </c>
      <c r="F691" s="2">
        <v>25</v>
      </c>
      <c r="G691" s="2" t="s">
        <v>2900</v>
      </c>
      <c r="H691" s="2">
        <v>268</v>
      </c>
      <c r="I691" s="2">
        <v>1987287</v>
      </c>
      <c r="J691" s="2" t="s">
        <v>23952</v>
      </c>
      <c r="K691" s="2" t="s">
        <v>6263</v>
      </c>
      <c r="L691" s="2" t="s">
        <v>7939</v>
      </c>
      <c r="M691" s="2">
        <v>25474</v>
      </c>
      <c r="N691" s="2">
        <v>450</v>
      </c>
      <c r="O691" s="2" t="s">
        <v>12286</v>
      </c>
      <c r="P691" s="2">
        <v>0</v>
      </c>
      <c r="Q691" s="2" t="s">
        <v>14832</v>
      </c>
      <c r="R691" s="3" t="s">
        <v>19503</v>
      </c>
      <c r="S691" s="2">
        <v>138</v>
      </c>
      <c r="T691" s="2" t="s">
        <v>23647</v>
      </c>
      <c r="U691" s="2" t="s">
        <v>23695</v>
      </c>
      <c r="V691" s="2" t="s">
        <v>23759</v>
      </c>
      <c r="W691" s="2">
        <v>50000000</v>
      </c>
      <c r="X691" s="2">
        <v>2005</v>
      </c>
      <c r="Y691" s="2">
        <v>85</v>
      </c>
      <c r="Z691" s="2">
        <v>6.9</v>
      </c>
      <c r="AA691" s="2">
        <v>2.35</v>
      </c>
      <c r="AB691" s="2">
        <v>0</v>
      </c>
    </row>
    <row r="692" spans="1:28" x14ac:dyDescent="0.3">
      <c r="A692" s="2" t="s">
        <v>28</v>
      </c>
      <c r="B692" s="2" t="s">
        <v>346</v>
      </c>
      <c r="C692" s="2">
        <v>196</v>
      </c>
      <c r="D692" s="2">
        <v>100</v>
      </c>
      <c r="E692" s="2">
        <v>38</v>
      </c>
      <c r="F692" s="2">
        <v>1000</v>
      </c>
      <c r="G692" s="2" t="s">
        <v>2497</v>
      </c>
      <c r="H692" s="2">
        <v>3000</v>
      </c>
      <c r="I692" s="2">
        <v>24407944</v>
      </c>
      <c r="J692" s="2" t="s">
        <v>24053</v>
      </c>
      <c r="K692" s="2" t="s">
        <v>4187</v>
      </c>
      <c r="L692" s="2" t="s">
        <v>7940</v>
      </c>
      <c r="M692" s="2">
        <v>71202</v>
      </c>
      <c r="N692" s="2">
        <v>7048</v>
      </c>
      <c r="O692" s="2" t="s">
        <v>2695</v>
      </c>
      <c r="P692" s="2">
        <v>0</v>
      </c>
      <c r="Q692" s="2" t="s">
        <v>14833</v>
      </c>
      <c r="R692" s="3" t="s">
        <v>19504</v>
      </c>
      <c r="S692" s="2">
        <v>380</v>
      </c>
      <c r="T692" s="2" t="s">
        <v>23647</v>
      </c>
      <c r="U692" s="2" t="s">
        <v>23697</v>
      </c>
      <c r="V692" s="2" t="s">
        <v>23759</v>
      </c>
      <c r="W692" s="2">
        <v>43000000</v>
      </c>
      <c r="X692" s="2">
        <v>2005</v>
      </c>
      <c r="Y692" s="2">
        <v>1000</v>
      </c>
      <c r="Z692" s="2">
        <v>4.8</v>
      </c>
      <c r="AA692" s="2">
        <v>2.35</v>
      </c>
      <c r="AB692" s="2">
        <v>0</v>
      </c>
    </row>
    <row r="693" spans="1:28" x14ac:dyDescent="0.3">
      <c r="A693" s="2" t="s">
        <v>29</v>
      </c>
      <c r="B693" s="2" t="s">
        <v>364</v>
      </c>
      <c r="C693" s="2">
        <v>339</v>
      </c>
      <c r="D693" s="2">
        <v>102</v>
      </c>
      <c r="E693" s="2">
        <v>436</v>
      </c>
      <c r="F693" s="2">
        <v>6000</v>
      </c>
      <c r="G693" s="2" t="s">
        <v>2671</v>
      </c>
      <c r="H693" s="2">
        <v>23000</v>
      </c>
      <c r="I693" s="2">
        <v>13750556</v>
      </c>
      <c r="J693" s="2" t="s">
        <v>23801</v>
      </c>
      <c r="K693" s="2" t="s">
        <v>1610</v>
      </c>
      <c r="L693" s="2" t="s">
        <v>7941</v>
      </c>
      <c r="M693" s="2">
        <v>111102</v>
      </c>
      <c r="N693" s="2">
        <v>49433</v>
      </c>
      <c r="O693" s="2" t="s">
        <v>2445</v>
      </c>
      <c r="P693" s="2">
        <v>3</v>
      </c>
      <c r="Q693" s="2" t="s">
        <v>14834</v>
      </c>
      <c r="R693" s="3" t="s">
        <v>19505</v>
      </c>
      <c r="S693" s="2">
        <v>239</v>
      </c>
      <c r="T693" s="2" t="s">
        <v>23647</v>
      </c>
      <c r="U693" s="2" t="s">
        <v>23694</v>
      </c>
      <c r="V693" s="2" t="s">
        <v>23762</v>
      </c>
      <c r="W693" s="2">
        <v>65000000</v>
      </c>
      <c r="X693" s="2">
        <v>2014</v>
      </c>
      <c r="Y693" s="2">
        <v>13000</v>
      </c>
      <c r="Z693" s="2">
        <v>6.5</v>
      </c>
      <c r="AA693" s="2">
        <v>1.85</v>
      </c>
      <c r="AB693" s="2">
        <v>32000</v>
      </c>
    </row>
    <row r="694" spans="1:28" x14ac:dyDescent="0.3">
      <c r="A694" s="2" t="s">
        <v>28</v>
      </c>
      <c r="B694" s="2" t="s">
        <v>235</v>
      </c>
      <c r="C694" s="2">
        <v>96</v>
      </c>
      <c r="D694" s="2">
        <v>133</v>
      </c>
      <c r="E694" s="2">
        <v>521</v>
      </c>
      <c r="F694" s="2">
        <v>970</v>
      </c>
      <c r="G694" s="2" t="s">
        <v>2744</v>
      </c>
      <c r="H694" s="2">
        <v>11000</v>
      </c>
      <c r="I694" s="2">
        <v>31054924</v>
      </c>
      <c r="J694" s="2" t="s">
        <v>24133</v>
      </c>
      <c r="K694" s="2" t="s">
        <v>3056</v>
      </c>
      <c r="L694" s="2" t="s">
        <v>7942</v>
      </c>
      <c r="M694" s="2">
        <v>17025</v>
      </c>
      <c r="N694" s="2">
        <v>16710</v>
      </c>
      <c r="O694" s="2" t="s">
        <v>3266</v>
      </c>
      <c r="P694" s="2">
        <v>1</v>
      </c>
      <c r="Q694" s="2" t="s">
        <v>14835</v>
      </c>
      <c r="R694" s="3" t="s">
        <v>19506</v>
      </c>
      <c r="S694" s="2">
        <v>290</v>
      </c>
      <c r="T694" s="2" t="s">
        <v>23647</v>
      </c>
      <c r="U694" s="2" t="s">
        <v>23694</v>
      </c>
      <c r="V694" s="2" t="s">
        <v>23762</v>
      </c>
      <c r="W694" s="2">
        <v>64000000</v>
      </c>
      <c r="X694" s="2">
        <v>1999</v>
      </c>
      <c r="Y694" s="2">
        <v>1000</v>
      </c>
      <c r="Z694" s="2">
        <v>5.0999999999999996</v>
      </c>
      <c r="AA694" s="2">
        <v>1.85</v>
      </c>
      <c r="AB694" s="2">
        <v>295</v>
      </c>
    </row>
    <row r="695" spans="1:28" x14ac:dyDescent="0.3">
      <c r="A695" s="2" t="s">
        <v>28</v>
      </c>
      <c r="B695" s="2" t="s">
        <v>365</v>
      </c>
      <c r="C695" s="2">
        <v>361</v>
      </c>
      <c r="D695" s="2">
        <v>121</v>
      </c>
      <c r="E695" s="2">
        <v>175</v>
      </c>
      <c r="F695" s="2">
        <v>221</v>
      </c>
      <c r="G695" s="2" t="s">
        <v>2901</v>
      </c>
      <c r="H695" s="2">
        <v>963</v>
      </c>
      <c r="I695" s="2">
        <v>43247140</v>
      </c>
      <c r="J695" s="2" t="s">
        <v>24134</v>
      </c>
      <c r="K695" s="2" t="s">
        <v>3010</v>
      </c>
      <c r="L695" s="2" t="s">
        <v>7943</v>
      </c>
      <c r="M695" s="2">
        <v>134625</v>
      </c>
      <c r="N695" s="2">
        <v>2131</v>
      </c>
      <c r="O695" s="2" t="s">
        <v>12287</v>
      </c>
      <c r="P695" s="2">
        <v>0</v>
      </c>
      <c r="Q695" s="2" t="s">
        <v>14836</v>
      </c>
      <c r="R695" s="3" t="s">
        <v>19507</v>
      </c>
      <c r="S695" s="2">
        <v>265</v>
      </c>
      <c r="T695" s="2" t="s">
        <v>23647</v>
      </c>
      <c r="U695" s="2" t="s">
        <v>23695</v>
      </c>
      <c r="V695" s="2" t="s">
        <v>23759</v>
      </c>
      <c r="W695" s="2">
        <v>55000000</v>
      </c>
      <c r="X695" s="2">
        <v>2015</v>
      </c>
      <c r="Y695" s="2">
        <v>580</v>
      </c>
      <c r="Z695" s="2">
        <v>7.1</v>
      </c>
      <c r="AA695" s="2">
        <v>2.35</v>
      </c>
      <c r="AB695" s="2">
        <v>40000</v>
      </c>
    </row>
    <row r="696" spans="1:28" x14ac:dyDescent="0.3">
      <c r="A696" s="2" t="s">
        <v>28</v>
      </c>
      <c r="B696" s="2" t="s">
        <v>206</v>
      </c>
      <c r="C696" s="2">
        <v>226</v>
      </c>
      <c r="D696" s="2">
        <v>147</v>
      </c>
      <c r="E696" s="2">
        <v>670</v>
      </c>
      <c r="F696" s="2">
        <v>16</v>
      </c>
      <c r="G696" s="2" t="s">
        <v>2902</v>
      </c>
      <c r="H696" s="2">
        <v>177</v>
      </c>
      <c r="I696" s="2">
        <v>2208939</v>
      </c>
      <c r="J696" s="2" t="s">
        <v>24135</v>
      </c>
      <c r="K696" s="2" t="s">
        <v>6264</v>
      </c>
      <c r="L696" s="2" t="s">
        <v>7944</v>
      </c>
      <c r="M696" s="2">
        <v>190490</v>
      </c>
      <c r="N696" s="2">
        <v>253</v>
      </c>
      <c r="O696" s="2" t="s">
        <v>12288</v>
      </c>
      <c r="P696" s="2">
        <v>0</v>
      </c>
      <c r="Q696" s="2" t="s">
        <v>14837</v>
      </c>
      <c r="R696" s="3" t="s">
        <v>19508</v>
      </c>
      <c r="S696" s="2">
        <v>482</v>
      </c>
      <c r="T696" s="2" t="s">
        <v>23647</v>
      </c>
      <c r="U696" s="2" t="s">
        <v>23701</v>
      </c>
      <c r="V696" s="2" t="s">
        <v>23762</v>
      </c>
      <c r="W696" s="2">
        <v>50000000</v>
      </c>
      <c r="X696" s="2">
        <v>2006</v>
      </c>
      <c r="Y696" s="2">
        <v>27</v>
      </c>
      <c r="Z696" s="2">
        <v>7.5</v>
      </c>
      <c r="AA696" s="2">
        <v>2.35</v>
      </c>
      <c r="AB696" s="2">
        <v>26000</v>
      </c>
    </row>
    <row r="697" spans="1:28" x14ac:dyDescent="0.3">
      <c r="A697" s="2" t="s">
        <v>28</v>
      </c>
      <c r="B697" s="2" t="s">
        <v>218</v>
      </c>
      <c r="C697" s="2">
        <v>194</v>
      </c>
      <c r="D697" s="2">
        <v>94</v>
      </c>
      <c r="E697" s="2">
        <v>116</v>
      </c>
      <c r="F697" s="2">
        <v>481</v>
      </c>
      <c r="G697" s="2" t="s">
        <v>2903</v>
      </c>
      <c r="H697" s="2">
        <v>645</v>
      </c>
      <c r="I697" s="2">
        <v>213079163</v>
      </c>
      <c r="J697" s="2" t="s">
        <v>23931</v>
      </c>
      <c r="K697" s="2" t="s">
        <v>3316</v>
      </c>
      <c r="L697" s="2" t="s">
        <v>7945</v>
      </c>
      <c r="M697" s="2">
        <v>162909</v>
      </c>
      <c r="N697" s="2">
        <v>2725</v>
      </c>
      <c r="O697" s="2" t="s">
        <v>3652</v>
      </c>
      <c r="P697" s="2">
        <v>2</v>
      </c>
      <c r="Q697" s="2" t="s">
        <v>14838</v>
      </c>
      <c r="R697" s="3" t="s">
        <v>19509</v>
      </c>
      <c r="S697" s="2">
        <v>795</v>
      </c>
      <c r="T697" s="2" t="s">
        <v>23647</v>
      </c>
      <c r="U697" s="2" t="s">
        <v>23694</v>
      </c>
      <c r="V697" s="2" t="s">
        <v>23759</v>
      </c>
      <c r="W697" s="2">
        <v>63000000</v>
      </c>
      <c r="X697" s="2">
        <v>2002</v>
      </c>
      <c r="Y697" s="2">
        <v>522</v>
      </c>
      <c r="Z697" s="2">
        <v>6.2</v>
      </c>
      <c r="AA697" s="2">
        <v>2.35</v>
      </c>
      <c r="AB697" s="2">
        <v>0</v>
      </c>
    </row>
    <row r="698" spans="1:28" x14ac:dyDescent="0.3">
      <c r="A698" s="2" t="s">
        <v>28</v>
      </c>
      <c r="B698" s="2" t="s">
        <v>125</v>
      </c>
      <c r="C698" s="2">
        <v>138</v>
      </c>
      <c r="D698" s="2">
        <v>94</v>
      </c>
      <c r="E698" s="2">
        <v>42</v>
      </c>
      <c r="F698" s="2">
        <v>668</v>
      </c>
      <c r="G698" s="2" t="s">
        <v>2521</v>
      </c>
      <c r="H698" s="2">
        <v>12000</v>
      </c>
      <c r="I698" s="2">
        <v>19548064</v>
      </c>
      <c r="J698" s="2" t="s">
        <v>23881</v>
      </c>
      <c r="K698" s="2" t="s">
        <v>6211</v>
      </c>
      <c r="L698" s="2" t="s">
        <v>7946</v>
      </c>
      <c r="M698" s="2">
        <v>25681</v>
      </c>
      <c r="N698" s="2">
        <v>23365</v>
      </c>
      <c r="O698" s="2" t="s">
        <v>2940</v>
      </c>
      <c r="P698" s="2">
        <v>1</v>
      </c>
      <c r="Q698" s="2" t="s">
        <v>14839</v>
      </c>
      <c r="R698" s="3" t="s">
        <v>19510</v>
      </c>
      <c r="S698" s="2">
        <v>77</v>
      </c>
      <c r="T698" s="2" t="s">
        <v>23647</v>
      </c>
      <c r="U698" s="2" t="s">
        <v>23707</v>
      </c>
      <c r="V698" s="2" t="s">
        <v>23760</v>
      </c>
      <c r="W698" s="2">
        <v>65000000</v>
      </c>
      <c r="X698" s="2">
        <v>2009</v>
      </c>
      <c r="Y698" s="2">
        <v>9000</v>
      </c>
      <c r="Z698" s="2">
        <v>6.3</v>
      </c>
      <c r="AA698" s="2">
        <v>2.35</v>
      </c>
      <c r="AB698" s="2">
        <v>0</v>
      </c>
    </row>
    <row r="699" spans="1:28" x14ac:dyDescent="0.3">
      <c r="A699" s="2" t="s">
        <v>28</v>
      </c>
      <c r="B699" s="2" t="s">
        <v>68</v>
      </c>
      <c r="C699" s="2">
        <v>308</v>
      </c>
      <c r="D699" s="2">
        <v>127</v>
      </c>
      <c r="E699" s="2">
        <v>14000</v>
      </c>
      <c r="F699" s="2">
        <v>191</v>
      </c>
      <c r="G699" s="2" t="s">
        <v>2904</v>
      </c>
      <c r="H699" s="2">
        <v>967</v>
      </c>
      <c r="I699" s="2">
        <v>356784000</v>
      </c>
      <c r="J699" s="2" t="s">
        <v>23873</v>
      </c>
      <c r="K699" s="2" t="s">
        <v>2569</v>
      </c>
      <c r="L699" s="2" t="s">
        <v>7947</v>
      </c>
      <c r="M699" s="2">
        <v>613473</v>
      </c>
      <c r="N699" s="2">
        <v>2129</v>
      </c>
      <c r="O699" s="2" t="s">
        <v>12289</v>
      </c>
      <c r="P699" s="2">
        <v>0</v>
      </c>
      <c r="Q699" s="2" t="s">
        <v>14840</v>
      </c>
      <c r="R699" s="3" t="s">
        <v>19511</v>
      </c>
      <c r="S699" s="2">
        <v>895</v>
      </c>
      <c r="T699" s="2" t="s">
        <v>23647</v>
      </c>
      <c r="U699" s="2" t="s">
        <v>23694</v>
      </c>
      <c r="V699" s="2" t="s">
        <v>23759</v>
      </c>
      <c r="W699" s="2">
        <v>63000000</v>
      </c>
      <c r="X699" s="2">
        <v>1993</v>
      </c>
      <c r="Y699" s="2">
        <v>610</v>
      </c>
      <c r="Z699" s="2">
        <v>8.1</v>
      </c>
      <c r="AA699" s="2">
        <v>1.85</v>
      </c>
      <c r="AB699" s="2">
        <v>19000</v>
      </c>
    </row>
    <row r="700" spans="1:28" x14ac:dyDescent="0.3">
      <c r="A700" s="2" t="s">
        <v>28</v>
      </c>
      <c r="B700" s="2" t="s">
        <v>349</v>
      </c>
      <c r="C700" s="2">
        <v>40</v>
      </c>
      <c r="D700" s="2">
        <v>212</v>
      </c>
      <c r="E700" s="2">
        <v>759</v>
      </c>
      <c r="F700" s="2">
        <v>812</v>
      </c>
      <c r="G700" s="2" t="s">
        <v>2905</v>
      </c>
      <c r="H700" s="2">
        <v>2000</v>
      </c>
      <c r="I700" s="2">
        <v>25052000</v>
      </c>
      <c r="J700" s="2" t="s">
        <v>24136</v>
      </c>
      <c r="K700" s="2" t="s">
        <v>2491</v>
      </c>
      <c r="L700" s="2" t="s">
        <v>7948</v>
      </c>
      <c r="M700" s="2">
        <v>35314</v>
      </c>
      <c r="N700" s="2">
        <v>5708</v>
      </c>
      <c r="O700" s="2" t="s">
        <v>4038</v>
      </c>
      <c r="P700" s="2">
        <v>0</v>
      </c>
      <c r="Q700" s="2" t="s">
        <v>14841</v>
      </c>
      <c r="R700" s="3" t="s">
        <v>19512</v>
      </c>
      <c r="S700" s="2">
        <v>145</v>
      </c>
      <c r="T700" s="2" t="s">
        <v>23647</v>
      </c>
      <c r="U700" s="2" t="s">
        <v>23694</v>
      </c>
      <c r="V700" s="2" t="s">
        <v>23759</v>
      </c>
      <c r="W700" s="2">
        <v>63000000</v>
      </c>
      <c r="X700" s="2">
        <v>1994</v>
      </c>
      <c r="Y700" s="2">
        <v>925</v>
      </c>
      <c r="Z700" s="2">
        <v>6.6</v>
      </c>
      <c r="AA700" s="2">
        <v>2.35</v>
      </c>
      <c r="AB700" s="2">
        <v>0</v>
      </c>
    </row>
    <row r="701" spans="1:28" x14ac:dyDescent="0.3">
      <c r="A701" s="2" t="s">
        <v>28</v>
      </c>
      <c r="B701" s="2" t="s">
        <v>149</v>
      </c>
      <c r="C701" s="2">
        <v>42</v>
      </c>
      <c r="D701" s="2">
        <v>141</v>
      </c>
      <c r="E701" s="2">
        <v>176</v>
      </c>
      <c r="F701" s="2">
        <v>672</v>
      </c>
      <c r="G701" s="2" t="s">
        <v>2906</v>
      </c>
      <c r="H701" s="2">
        <v>11000</v>
      </c>
      <c r="I701" s="2">
        <v>122012710</v>
      </c>
      <c r="J701" s="2" t="s">
        <v>23808</v>
      </c>
      <c r="K701" s="2" t="s">
        <v>3056</v>
      </c>
      <c r="L701" s="2" t="s">
        <v>7949</v>
      </c>
      <c r="M701" s="2">
        <v>69663</v>
      </c>
      <c r="N701" s="2">
        <v>14178</v>
      </c>
      <c r="O701" s="2" t="s">
        <v>6236</v>
      </c>
      <c r="P701" s="2">
        <v>1</v>
      </c>
      <c r="Q701" s="2" t="s">
        <v>14842</v>
      </c>
      <c r="R701" s="3" t="s">
        <v>19513</v>
      </c>
      <c r="S701" s="2">
        <v>133</v>
      </c>
      <c r="T701" s="2" t="s">
        <v>23647</v>
      </c>
      <c r="U701" s="2" t="s">
        <v>23694</v>
      </c>
      <c r="V701" s="2" t="s">
        <v>23759</v>
      </c>
      <c r="W701" s="2">
        <v>62000000</v>
      </c>
      <c r="X701" s="2">
        <v>1994</v>
      </c>
      <c r="Y701" s="2">
        <v>913</v>
      </c>
      <c r="Z701" s="2">
        <v>6.9</v>
      </c>
      <c r="AA701" s="2">
        <v>2.35</v>
      </c>
      <c r="AB701" s="2">
        <v>0</v>
      </c>
    </row>
    <row r="702" spans="1:28" x14ac:dyDescent="0.3">
      <c r="A702" s="2" t="s">
        <v>28</v>
      </c>
      <c r="B702" s="2" t="s">
        <v>366</v>
      </c>
      <c r="C702" s="2">
        <v>68</v>
      </c>
      <c r="D702" s="2">
        <v>103</v>
      </c>
      <c r="E702" s="2">
        <v>10</v>
      </c>
      <c r="F702" s="2">
        <v>7</v>
      </c>
      <c r="G702" s="2" t="s">
        <v>2907</v>
      </c>
      <c r="H702" s="2">
        <v>21</v>
      </c>
      <c r="I702" s="2">
        <v>72413</v>
      </c>
      <c r="J702" s="2" t="s">
        <v>23791</v>
      </c>
      <c r="K702" s="2" t="s">
        <v>6265</v>
      </c>
      <c r="L702" s="2" t="s">
        <v>7950</v>
      </c>
      <c r="M702" s="2">
        <v>11584</v>
      </c>
      <c r="N702" s="2">
        <v>58</v>
      </c>
      <c r="O702" s="2" t="s">
        <v>12290</v>
      </c>
      <c r="P702" s="2">
        <v>3</v>
      </c>
      <c r="Q702" s="2" t="s">
        <v>14843</v>
      </c>
      <c r="R702" s="3" t="s">
        <v>19514</v>
      </c>
      <c r="S702" s="2">
        <v>86</v>
      </c>
      <c r="T702" s="2" t="s">
        <v>23650</v>
      </c>
      <c r="U702" s="2" t="s">
        <v>23702</v>
      </c>
      <c r="V702" s="2" t="s">
        <v>23762</v>
      </c>
      <c r="W702" s="2">
        <v>65000000</v>
      </c>
      <c r="X702" s="2">
        <v>2015</v>
      </c>
      <c r="Y702" s="2">
        <v>18</v>
      </c>
      <c r="Z702" s="2">
        <v>6.1</v>
      </c>
      <c r="AA702" s="2">
        <v>2.35</v>
      </c>
      <c r="AB702" s="2">
        <v>0</v>
      </c>
    </row>
    <row r="703" spans="1:28" x14ac:dyDescent="0.3">
      <c r="A703" s="2" t="s">
        <v>28</v>
      </c>
      <c r="B703" s="2" t="s">
        <v>367</v>
      </c>
      <c r="C703" s="2">
        <v>78</v>
      </c>
      <c r="D703" s="2">
        <v>98</v>
      </c>
      <c r="E703" s="2">
        <v>322</v>
      </c>
      <c r="F703" s="2">
        <v>723</v>
      </c>
      <c r="G703" s="2" t="s">
        <v>2908</v>
      </c>
      <c r="H703" s="2">
        <v>979</v>
      </c>
      <c r="I703" s="2">
        <v>58255287</v>
      </c>
      <c r="J703" s="2" t="s">
        <v>23854</v>
      </c>
      <c r="K703" s="2" t="s">
        <v>3086</v>
      </c>
      <c r="L703" s="2" t="s">
        <v>7951</v>
      </c>
      <c r="M703" s="2">
        <v>39471</v>
      </c>
      <c r="N703" s="2">
        <v>6334</v>
      </c>
      <c r="O703" s="2" t="s">
        <v>4127</v>
      </c>
      <c r="P703" s="2">
        <v>1</v>
      </c>
      <c r="Q703" s="2" t="s">
        <v>14844</v>
      </c>
      <c r="R703" s="3" t="s">
        <v>19515</v>
      </c>
      <c r="S703" s="2">
        <v>187</v>
      </c>
      <c r="T703" s="2" t="s">
        <v>23647</v>
      </c>
      <c r="U703" s="2" t="s">
        <v>23694</v>
      </c>
      <c r="V703" s="2" t="s">
        <v>23759</v>
      </c>
      <c r="W703" s="2">
        <v>64000000</v>
      </c>
      <c r="X703" s="2">
        <v>2006</v>
      </c>
      <c r="Y703" s="2">
        <v>862</v>
      </c>
      <c r="Z703" s="2">
        <v>4.3</v>
      </c>
      <c r="AA703" s="2">
        <v>1.85</v>
      </c>
      <c r="AB703" s="2">
        <v>0</v>
      </c>
    </row>
    <row r="704" spans="1:28" x14ac:dyDescent="0.3">
      <c r="A704" s="2" t="s">
        <v>28</v>
      </c>
      <c r="B704" s="2" t="s">
        <v>95</v>
      </c>
      <c r="C704" s="2">
        <v>178</v>
      </c>
      <c r="D704" s="2">
        <v>116</v>
      </c>
      <c r="E704" s="2">
        <v>84</v>
      </c>
      <c r="F704" s="2">
        <v>563</v>
      </c>
      <c r="G704" s="2" t="s">
        <v>2446</v>
      </c>
      <c r="H704" s="2">
        <v>11000</v>
      </c>
      <c r="I704" s="2">
        <v>77086030</v>
      </c>
      <c r="J704" s="2" t="s">
        <v>24137</v>
      </c>
      <c r="K704" s="2" t="s">
        <v>6209</v>
      </c>
      <c r="L704" s="2" t="s">
        <v>7952</v>
      </c>
      <c r="M704" s="2">
        <v>65297</v>
      </c>
      <c r="N704" s="2">
        <v>14931</v>
      </c>
      <c r="O704" s="2" t="s">
        <v>3210</v>
      </c>
      <c r="P704" s="2">
        <v>0</v>
      </c>
      <c r="Q704" s="2" t="s">
        <v>14845</v>
      </c>
      <c r="R704" s="3" t="s">
        <v>19516</v>
      </c>
      <c r="S704" s="2">
        <v>602</v>
      </c>
      <c r="T704" s="2" t="s">
        <v>23647</v>
      </c>
      <c r="U704" s="2" t="s">
        <v>23703</v>
      </c>
      <c r="V704" s="2" t="s">
        <v>23759</v>
      </c>
      <c r="W704" s="2">
        <v>62000000</v>
      </c>
      <c r="X704" s="2">
        <v>2000</v>
      </c>
      <c r="Y704" s="2">
        <v>919</v>
      </c>
      <c r="Z704" s="2">
        <v>6.6</v>
      </c>
      <c r="AA704" s="2">
        <v>2.35</v>
      </c>
      <c r="AB704" s="2">
        <v>0</v>
      </c>
    </row>
    <row r="705" spans="1:28" x14ac:dyDescent="0.3">
      <c r="A705" s="2" t="s">
        <v>28</v>
      </c>
      <c r="B705" s="2" t="s">
        <v>368</v>
      </c>
      <c r="C705" s="2">
        <v>75</v>
      </c>
      <c r="D705" s="2">
        <v>114</v>
      </c>
      <c r="E705" s="2">
        <v>0</v>
      </c>
      <c r="F705" s="2">
        <v>452</v>
      </c>
      <c r="G705" s="2" t="s">
        <v>2884</v>
      </c>
      <c r="H705" s="2">
        <v>524</v>
      </c>
      <c r="I705" s="2">
        <v>65000000</v>
      </c>
      <c r="J705" s="2" t="s">
        <v>23894</v>
      </c>
      <c r="K705" s="2" t="s">
        <v>6266</v>
      </c>
      <c r="L705" s="2" t="s">
        <v>7953</v>
      </c>
      <c r="M705" s="2">
        <v>43027</v>
      </c>
      <c r="N705" s="2">
        <v>2668</v>
      </c>
      <c r="O705" s="2" t="s">
        <v>2646</v>
      </c>
      <c r="P705" s="2">
        <v>0</v>
      </c>
      <c r="Q705" s="2" t="s">
        <v>14846</v>
      </c>
      <c r="R705" s="3" t="s">
        <v>19517</v>
      </c>
      <c r="S705" s="2">
        <v>214</v>
      </c>
      <c r="T705" s="2" t="s">
        <v>23647</v>
      </c>
      <c r="U705" s="2" t="s">
        <v>23694</v>
      </c>
      <c r="V705" s="2" t="s">
        <v>23759</v>
      </c>
      <c r="W705" s="2">
        <v>62000000</v>
      </c>
      <c r="X705" s="2">
        <v>1995</v>
      </c>
      <c r="Y705" s="2">
        <v>517</v>
      </c>
      <c r="Z705" s="2">
        <v>6.8</v>
      </c>
      <c r="AA705" s="2">
        <v>2.35</v>
      </c>
      <c r="AB705" s="2">
        <v>0</v>
      </c>
    </row>
    <row r="706" spans="1:28" x14ac:dyDescent="0.3">
      <c r="A706" s="2" t="s">
        <v>28</v>
      </c>
      <c r="B706" s="2" t="s">
        <v>369</v>
      </c>
      <c r="C706" s="2">
        <v>150</v>
      </c>
      <c r="D706" s="2">
        <v>87</v>
      </c>
      <c r="E706" s="2">
        <v>12</v>
      </c>
      <c r="F706" s="2">
        <v>645</v>
      </c>
      <c r="G706" s="2" t="s">
        <v>2909</v>
      </c>
      <c r="H706" s="2">
        <v>3000</v>
      </c>
      <c r="I706" s="2">
        <v>32178777</v>
      </c>
      <c r="J706" s="2" t="s">
        <v>24138</v>
      </c>
      <c r="K706" s="2" t="s">
        <v>3330</v>
      </c>
      <c r="L706" s="2" t="s">
        <v>7954</v>
      </c>
      <c r="M706" s="2">
        <v>43300</v>
      </c>
      <c r="N706" s="2">
        <v>6658</v>
      </c>
      <c r="O706" s="2" t="s">
        <v>3316</v>
      </c>
      <c r="P706" s="2">
        <v>6</v>
      </c>
      <c r="Q706" s="2" t="s">
        <v>14847</v>
      </c>
      <c r="R706" s="3" t="s">
        <v>19518</v>
      </c>
      <c r="S706" s="2">
        <v>250</v>
      </c>
      <c r="T706" s="2" t="s">
        <v>23647</v>
      </c>
      <c r="U706" s="2" t="s">
        <v>23694</v>
      </c>
      <c r="V706" s="2" t="s">
        <v>23759</v>
      </c>
      <c r="W706" s="2">
        <v>62000000</v>
      </c>
      <c r="X706" s="2">
        <v>2008</v>
      </c>
      <c r="Y706" s="2">
        <v>966</v>
      </c>
      <c r="Z706" s="2">
        <v>3.8</v>
      </c>
      <c r="AA706" s="2">
        <v>2.35</v>
      </c>
      <c r="AB706" s="2">
        <v>0</v>
      </c>
    </row>
    <row r="707" spans="1:28" x14ac:dyDescent="0.3">
      <c r="A707" s="2" t="s">
        <v>28</v>
      </c>
      <c r="B707" s="2" t="s">
        <v>370</v>
      </c>
      <c r="C707" s="2">
        <v>113</v>
      </c>
      <c r="D707" s="2">
        <v>125</v>
      </c>
      <c r="E707" s="2">
        <v>11</v>
      </c>
      <c r="F707" s="2">
        <v>867</v>
      </c>
      <c r="G707" s="2" t="s">
        <v>2910</v>
      </c>
      <c r="H707" s="2">
        <v>11000</v>
      </c>
      <c r="I707" s="2">
        <v>15738632</v>
      </c>
      <c r="J707" s="2" t="s">
        <v>23806</v>
      </c>
      <c r="K707" s="2" t="s">
        <v>2773</v>
      </c>
      <c r="L707" s="2" t="s">
        <v>7955</v>
      </c>
      <c r="M707" s="2">
        <v>38076</v>
      </c>
      <c r="N707" s="2">
        <v>14536</v>
      </c>
      <c r="O707" s="2" t="s">
        <v>12291</v>
      </c>
      <c r="P707" s="2">
        <v>2</v>
      </c>
      <c r="Q707" s="2" t="s">
        <v>14848</v>
      </c>
      <c r="R707" s="3" t="s">
        <v>19519</v>
      </c>
      <c r="S707" s="2">
        <v>399</v>
      </c>
      <c r="T707" s="2" t="s">
        <v>23647</v>
      </c>
      <c r="U707" s="2" t="s">
        <v>23694</v>
      </c>
      <c r="V707" s="2" t="s">
        <v>23762</v>
      </c>
      <c r="W707" s="2">
        <v>42000000</v>
      </c>
      <c r="X707" s="2">
        <v>2001</v>
      </c>
      <c r="Y707" s="2">
        <v>904</v>
      </c>
      <c r="Z707" s="2">
        <v>5.9</v>
      </c>
      <c r="AA707" s="2">
        <v>2.35</v>
      </c>
      <c r="AB707" s="2">
        <v>0</v>
      </c>
    </row>
    <row r="708" spans="1:28" x14ac:dyDescent="0.3">
      <c r="A708" s="2" t="s">
        <v>28</v>
      </c>
      <c r="B708" s="2" t="s">
        <v>197</v>
      </c>
      <c r="C708" s="2">
        <v>596</v>
      </c>
      <c r="D708" s="2">
        <v>187</v>
      </c>
      <c r="E708" s="2">
        <v>16000</v>
      </c>
      <c r="F708" s="2">
        <v>1000</v>
      </c>
      <c r="G708" s="2" t="s">
        <v>2754</v>
      </c>
      <c r="H708" s="2">
        <v>46000</v>
      </c>
      <c r="I708" s="2">
        <v>54116191</v>
      </c>
      <c r="J708" s="2" t="s">
        <v>24139</v>
      </c>
      <c r="K708" s="2" t="s">
        <v>6267</v>
      </c>
      <c r="L708" s="2" t="s">
        <v>7956</v>
      </c>
      <c r="M708" s="2">
        <v>272839</v>
      </c>
      <c r="N708" s="2">
        <v>49912</v>
      </c>
      <c r="O708" s="2" t="s">
        <v>12137</v>
      </c>
      <c r="P708" s="2">
        <v>1</v>
      </c>
      <c r="Q708" s="2" t="s">
        <v>14849</v>
      </c>
      <c r="R708" s="3" t="s">
        <v>19520</v>
      </c>
      <c r="S708" s="2">
        <v>1018</v>
      </c>
      <c r="T708" s="2" t="s">
        <v>23647</v>
      </c>
      <c r="U708" s="2" t="s">
        <v>23694</v>
      </c>
      <c r="V708" s="2" t="s">
        <v>23762</v>
      </c>
      <c r="W708" s="2">
        <v>44000000</v>
      </c>
      <c r="X708" s="2">
        <v>2015</v>
      </c>
      <c r="Y708" s="2">
        <v>1000</v>
      </c>
      <c r="Z708" s="2">
        <v>7.9</v>
      </c>
      <c r="AA708" s="2">
        <v>2.76</v>
      </c>
      <c r="AB708" s="2">
        <v>114000</v>
      </c>
    </row>
    <row r="709" spans="1:28" x14ac:dyDescent="0.3">
      <c r="A709" s="2" t="s">
        <v>28</v>
      </c>
      <c r="B709" s="2" t="s">
        <v>371</v>
      </c>
      <c r="C709" s="2">
        <v>191</v>
      </c>
      <c r="D709" s="2">
        <v>93</v>
      </c>
      <c r="E709" s="2">
        <v>8</v>
      </c>
      <c r="F709" s="2">
        <v>970</v>
      </c>
      <c r="G709" s="2" t="s">
        <v>2911</v>
      </c>
      <c r="H709" s="2">
        <v>8000</v>
      </c>
      <c r="I709" s="2">
        <v>118153533</v>
      </c>
      <c r="J709" s="2" t="s">
        <v>24140</v>
      </c>
      <c r="K709" s="2" t="s">
        <v>2643</v>
      </c>
      <c r="L709" s="2" t="s">
        <v>7957</v>
      </c>
      <c r="M709" s="2">
        <v>129995</v>
      </c>
      <c r="N709" s="2">
        <v>13232</v>
      </c>
      <c r="O709" s="2" t="s">
        <v>2814</v>
      </c>
      <c r="P709" s="2">
        <v>2</v>
      </c>
      <c r="Q709" s="2" t="s">
        <v>14850</v>
      </c>
      <c r="R709" s="3" t="s">
        <v>19521</v>
      </c>
      <c r="S709" s="2">
        <v>246</v>
      </c>
      <c r="T709" s="2" t="s">
        <v>23647</v>
      </c>
      <c r="U709" s="2" t="s">
        <v>23694</v>
      </c>
      <c r="V709" s="2" t="s">
        <v>23759</v>
      </c>
      <c r="W709" s="2">
        <v>61000000</v>
      </c>
      <c r="X709" s="2">
        <v>2007</v>
      </c>
      <c r="Y709" s="2">
        <v>1000</v>
      </c>
      <c r="Z709" s="2">
        <v>6.3</v>
      </c>
      <c r="AA709" s="2">
        <v>1.85</v>
      </c>
      <c r="AB709" s="2">
        <v>0</v>
      </c>
    </row>
    <row r="710" spans="1:28" x14ac:dyDescent="0.3">
      <c r="A710" s="2" t="s">
        <v>28</v>
      </c>
      <c r="B710" s="2" t="s">
        <v>372</v>
      </c>
      <c r="C710" s="2">
        <v>156</v>
      </c>
      <c r="D710" s="2">
        <v>95</v>
      </c>
      <c r="E710" s="2">
        <v>25</v>
      </c>
      <c r="F710" s="2">
        <v>439</v>
      </c>
      <c r="G710" s="2" t="s">
        <v>2912</v>
      </c>
      <c r="H710" s="2">
        <v>989</v>
      </c>
      <c r="I710" s="2">
        <v>108012170</v>
      </c>
      <c r="J710" s="2" t="s">
        <v>23798</v>
      </c>
      <c r="K710" s="2" t="s">
        <v>3043</v>
      </c>
      <c r="L710" s="2" t="s">
        <v>7958</v>
      </c>
      <c r="M710" s="2">
        <v>24089</v>
      </c>
      <c r="N710" s="2">
        <v>2558</v>
      </c>
      <c r="O710" s="2" t="s">
        <v>12292</v>
      </c>
      <c r="P710" s="2">
        <v>0</v>
      </c>
      <c r="Q710" s="2" t="s">
        <v>14851</v>
      </c>
      <c r="R710" s="3" t="s">
        <v>19522</v>
      </c>
      <c r="S710" s="2">
        <v>82</v>
      </c>
      <c r="T710" s="2" t="s">
        <v>23647</v>
      </c>
      <c r="U710" s="2" t="s">
        <v>23694</v>
      </c>
      <c r="V710" s="2" t="s">
        <v>23760</v>
      </c>
      <c r="W710" s="2">
        <v>63000000</v>
      </c>
      <c r="X710" s="2">
        <v>2011</v>
      </c>
      <c r="Y710" s="2">
        <v>664</v>
      </c>
      <c r="Z710" s="2">
        <v>5.5</v>
      </c>
      <c r="AA710" s="2">
        <v>1.85</v>
      </c>
      <c r="AB710" s="2">
        <v>0</v>
      </c>
    </row>
    <row r="711" spans="1:28" x14ac:dyDescent="0.3">
      <c r="A711" s="2" t="s">
        <v>28</v>
      </c>
      <c r="B711" s="2" t="s">
        <v>40</v>
      </c>
      <c r="C711" s="2">
        <v>460</v>
      </c>
      <c r="D711" s="2">
        <v>117</v>
      </c>
      <c r="E711" s="2">
        <v>0</v>
      </c>
      <c r="F711" s="2">
        <v>447</v>
      </c>
      <c r="G711" s="2" t="s">
        <v>2479</v>
      </c>
      <c r="H711" s="2">
        <v>18000</v>
      </c>
      <c r="I711" s="2">
        <v>210592590</v>
      </c>
      <c r="J711" s="2" t="s">
        <v>23910</v>
      </c>
      <c r="K711" s="2" t="s">
        <v>2782</v>
      </c>
      <c r="L711" s="2" t="s">
        <v>7959</v>
      </c>
      <c r="M711" s="2">
        <v>607235</v>
      </c>
      <c r="N711" s="2">
        <v>32360</v>
      </c>
      <c r="O711" s="2" t="s">
        <v>3754</v>
      </c>
      <c r="P711" s="2">
        <v>0</v>
      </c>
      <c r="Q711" s="2" t="s">
        <v>14852</v>
      </c>
      <c r="R711" s="3" t="s">
        <v>19523</v>
      </c>
      <c r="S711" s="2">
        <v>2073</v>
      </c>
      <c r="T711" s="2" t="s">
        <v>23647</v>
      </c>
      <c r="U711" s="2" t="s">
        <v>23694</v>
      </c>
      <c r="V711" s="2" t="s">
        <v>23762</v>
      </c>
      <c r="W711" s="2">
        <v>65000000</v>
      </c>
      <c r="X711" s="2">
        <v>2006</v>
      </c>
      <c r="Y711" s="2">
        <v>13000</v>
      </c>
      <c r="Z711" s="2">
        <v>7.7</v>
      </c>
      <c r="AA711" s="2">
        <v>2.35</v>
      </c>
      <c r="AB711" s="2">
        <v>13000</v>
      </c>
    </row>
    <row r="712" spans="1:28" x14ac:dyDescent="0.3">
      <c r="A712" s="2" t="s">
        <v>28</v>
      </c>
      <c r="B712" s="2" t="s">
        <v>218</v>
      </c>
      <c r="C712" s="2">
        <v>141</v>
      </c>
      <c r="D712" s="2">
        <v>106</v>
      </c>
      <c r="E712" s="2">
        <v>116</v>
      </c>
      <c r="F712" s="2">
        <v>708</v>
      </c>
      <c r="G712" s="2" t="s">
        <v>2642</v>
      </c>
      <c r="H712" s="2">
        <v>22000</v>
      </c>
      <c r="I712" s="2">
        <v>279167575</v>
      </c>
      <c r="J712" s="2" t="s">
        <v>23925</v>
      </c>
      <c r="K712" s="2" t="s">
        <v>2854</v>
      </c>
      <c r="L712" s="2" t="s">
        <v>7960</v>
      </c>
      <c r="M712" s="2">
        <v>211296</v>
      </c>
      <c r="N712" s="2">
        <v>24938</v>
      </c>
      <c r="O712" s="2" t="s">
        <v>2966</v>
      </c>
      <c r="P712" s="2">
        <v>6</v>
      </c>
      <c r="Q712" s="2" t="s">
        <v>14853</v>
      </c>
      <c r="R712" s="3" t="s">
        <v>19524</v>
      </c>
      <c r="S712" s="2">
        <v>428</v>
      </c>
      <c r="T712" s="2" t="s">
        <v>23647</v>
      </c>
      <c r="U712" s="2" t="s">
        <v>23694</v>
      </c>
      <c r="V712" s="2" t="s">
        <v>23759</v>
      </c>
      <c r="W712" s="2">
        <v>80000000</v>
      </c>
      <c r="X712" s="2">
        <v>2004</v>
      </c>
      <c r="Y712" s="2">
        <v>713</v>
      </c>
      <c r="Z712" s="2">
        <v>6.3</v>
      </c>
      <c r="AA712" s="2">
        <v>1.85</v>
      </c>
      <c r="AB712" s="2">
        <v>0</v>
      </c>
    </row>
    <row r="713" spans="1:28" x14ac:dyDescent="0.3">
      <c r="A713" s="2" t="s">
        <v>28</v>
      </c>
      <c r="B713" s="2" t="s">
        <v>373</v>
      </c>
      <c r="C713" s="2">
        <v>180</v>
      </c>
      <c r="D713" s="2">
        <v>115</v>
      </c>
      <c r="E713" s="2">
        <v>64</v>
      </c>
      <c r="F713" s="2">
        <v>664</v>
      </c>
      <c r="G713" s="2" t="s">
        <v>2913</v>
      </c>
      <c r="H713" s="2">
        <v>2000</v>
      </c>
      <c r="I713" s="2">
        <v>143151473</v>
      </c>
      <c r="J713" s="2" t="s">
        <v>24141</v>
      </c>
      <c r="K713" s="2" t="s">
        <v>4643</v>
      </c>
      <c r="L713" s="2" t="s">
        <v>7961</v>
      </c>
      <c r="M713" s="2">
        <v>116681</v>
      </c>
      <c r="N713" s="2">
        <v>4811</v>
      </c>
      <c r="O713" s="2" t="s">
        <v>12293</v>
      </c>
      <c r="P713" s="2">
        <v>0</v>
      </c>
      <c r="Q713" s="2" t="s">
        <v>14854</v>
      </c>
      <c r="R713" s="3" t="s">
        <v>19525</v>
      </c>
      <c r="S713" s="2">
        <v>320</v>
      </c>
      <c r="T713" s="2" t="s">
        <v>23647</v>
      </c>
      <c r="U713" s="2" t="s">
        <v>23694</v>
      </c>
      <c r="V713" s="2" t="s">
        <v>23760</v>
      </c>
      <c r="W713" s="2">
        <v>60000000</v>
      </c>
      <c r="X713" s="2">
        <v>2008</v>
      </c>
      <c r="Y713" s="2">
        <v>899</v>
      </c>
      <c r="Z713" s="2">
        <v>7.1</v>
      </c>
      <c r="AA713" s="2">
        <v>2.35</v>
      </c>
      <c r="AB713" s="2">
        <v>11000</v>
      </c>
    </row>
    <row r="714" spans="1:28" x14ac:dyDescent="0.3">
      <c r="A714" s="2" t="s">
        <v>28</v>
      </c>
      <c r="B714" s="2" t="s">
        <v>319</v>
      </c>
      <c r="C714" s="2">
        <v>186</v>
      </c>
      <c r="D714" s="2">
        <v>189</v>
      </c>
      <c r="E714" s="2">
        <v>0</v>
      </c>
      <c r="F714" s="2">
        <v>693</v>
      </c>
      <c r="G714" s="2" t="s">
        <v>12258</v>
      </c>
      <c r="H714" s="2">
        <v>15000</v>
      </c>
      <c r="I714" s="2">
        <v>136801374</v>
      </c>
      <c r="J714" s="2" t="s">
        <v>24142</v>
      </c>
      <c r="K714" s="2" t="s">
        <v>736</v>
      </c>
      <c r="L714" s="2" t="s">
        <v>7962</v>
      </c>
      <c r="M714" s="2">
        <v>782610</v>
      </c>
      <c r="N714" s="2">
        <v>17716</v>
      </c>
      <c r="O714" s="2" t="s">
        <v>3544</v>
      </c>
      <c r="P714" s="2">
        <v>0</v>
      </c>
      <c r="Q714" s="2" t="s">
        <v>14855</v>
      </c>
      <c r="R714" s="3" t="s">
        <v>19526</v>
      </c>
      <c r="S714" s="2">
        <v>1377</v>
      </c>
      <c r="T714" s="2" t="s">
        <v>23647</v>
      </c>
      <c r="U714" s="2" t="s">
        <v>23694</v>
      </c>
      <c r="V714" s="2" t="s">
        <v>23762</v>
      </c>
      <c r="W714" s="2">
        <v>60000000</v>
      </c>
      <c r="X714" s="2">
        <v>1999</v>
      </c>
      <c r="Y714" s="2">
        <v>745</v>
      </c>
      <c r="Z714" s="2">
        <v>8.5</v>
      </c>
      <c r="AA714" s="2">
        <v>1.85</v>
      </c>
      <c r="AB714" s="2">
        <v>30000</v>
      </c>
    </row>
    <row r="715" spans="1:28" x14ac:dyDescent="0.3">
      <c r="A715" s="2" t="s">
        <v>28</v>
      </c>
      <c r="B715" s="2" t="s">
        <v>233</v>
      </c>
      <c r="C715" s="2">
        <v>177</v>
      </c>
      <c r="D715" s="2">
        <v>100</v>
      </c>
      <c r="E715" s="2">
        <v>12</v>
      </c>
      <c r="F715" s="2">
        <v>311</v>
      </c>
      <c r="G715" s="2" t="s">
        <v>2915</v>
      </c>
      <c r="H715" s="2">
        <v>419</v>
      </c>
      <c r="I715" s="2">
        <v>168213584</v>
      </c>
      <c r="J715" s="2" t="s">
        <v>23916</v>
      </c>
      <c r="K715" s="2" t="s">
        <v>3700</v>
      </c>
      <c r="L715" s="2" t="s">
        <v>7963</v>
      </c>
      <c r="M715" s="2">
        <v>99989</v>
      </c>
      <c r="N715" s="2">
        <v>1412</v>
      </c>
      <c r="O715" s="2" t="s">
        <v>12294</v>
      </c>
      <c r="P715" s="2">
        <v>3</v>
      </c>
      <c r="Q715" s="2" t="s">
        <v>14856</v>
      </c>
      <c r="R715" s="3" t="s">
        <v>19527</v>
      </c>
      <c r="S715" s="2">
        <v>255</v>
      </c>
      <c r="T715" s="2" t="s">
        <v>23647</v>
      </c>
      <c r="U715" s="2" t="s">
        <v>23694</v>
      </c>
      <c r="V715" s="2" t="s">
        <v>23759</v>
      </c>
      <c r="X715" s="2">
        <v>2007</v>
      </c>
      <c r="Y715" s="2">
        <v>330</v>
      </c>
      <c r="Z715" s="2">
        <v>5.9</v>
      </c>
      <c r="AA715" s="2">
        <v>2.35</v>
      </c>
      <c r="AB715" s="2">
        <v>0</v>
      </c>
    </row>
    <row r="716" spans="1:28" x14ac:dyDescent="0.3">
      <c r="A716" s="2" t="s">
        <v>28</v>
      </c>
      <c r="B716" s="2" t="s">
        <v>199</v>
      </c>
      <c r="C716" s="2">
        <v>161</v>
      </c>
      <c r="D716" s="2">
        <v>81</v>
      </c>
      <c r="E716" s="2">
        <v>10</v>
      </c>
      <c r="F716" s="2">
        <v>397</v>
      </c>
      <c r="G716" s="2" t="s">
        <v>2474</v>
      </c>
      <c r="H716" s="2">
        <v>925</v>
      </c>
      <c r="I716" s="2">
        <v>135381507</v>
      </c>
      <c r="J716" s="2" t="s">
        <v>23824</v>
      </c>
      <c r="K716" s="2" t="s">
        <v>2905</v>
      </c>
      <c r="L716" s="2" t="s">
        <v>7964</v>
      </c>
      <c r="M716" s="2">
        <v>63912</v>
      </c>
      <c r="N716" s="2">
        <v>2252</v>
      </c>
      <c r="O716" s="2" t="s">
        <v>3895</v>
      </c>
      <c r="P716" s="2">
        <v>0</v>
      </c>
      <c r="Q716" s="2" t="s">
        <v>14857</v>
      </c>
      <c r="R716" s="3" t="s">
        <v>19528</v>
      </c>
      <c r="S716" s="2">
        <v>251</v>
      </c>
      <c r="T716" s="2" t="s">
        <v>23647</v>
      </c>
      <c r="U716" s="2" t="s">
        <v>23694</v>
      </c>
      <c r="V716" s="2" t="s">
        <v>23761</v>
      </c>
      <c r="W716" s="2">
        <v>150000000</v>
      </c>
      <c r="X716" s="2">
        <v>2005</v>
      </c>
      <c r="Y716" s="2">
        <v>729</v>
      </c>
      <c r="Z716" s="2">
        <v>5.8</v>
      </c>
      <c r="AA716" s="2">
        <v>1.85</v>
      </c>
      <c r="AB716" s="2">
        <v>912</v>
      </c>
    </row>
    <row r="717" spans="1:28" x14ac:dyDescent="0.3">
      <c r="A717" s="2" t="s">
        <v>28</v>
      </c>
      <c r="B717" s="2" t="s">
        <v>98</v>
      </c>
      <c r="C717" s="2">
        <v>568</v>
      </c>
      <c r="D717" s="2">
        <v>149</v>
      </c>
      <c r="E717" s="2">
        <v>21000</v>
      </c>
      <c r="F717" s="2">
        <v>625</v>
      </c>
      <c r="G717" s="2" t="s">
        <v>2504</v>
      </c>
      <c r="H717" s="2">
        <v>835</v>
      </c>
      <c r="I717" s="2">
        <v>167735396</v>
      </c>
      <c r="J717" s="2" t="s">
        <v>23972</v>
      </c>
      <c r="K717" s="2" t="s">
        <v>4485</v>
      </c>
      <c r="L717" s="2" t="s">
        <v>7965</v>
      </c>
      <c r="M717" s="2">
        <v>569841</v>
      </c>
      <c r="N717" s="2">
        <v>4348</v>
      </c>
      <c r="O717" s="2" t="s">
        <v>4791</v>
      </c>
      <c r="P717" s="2">
        <v>0</v>
      </c>
      <c r="Q717" s="2" t="s">
        <v>14858</v>
      </c>
      <c r="R717" s="3" t="s">
        <v>19529</v>
      </c>
      <c r="S717" s="2">
        <v>1127</v>
      </c>
      <c r="T717" s="2" t="s">
        <v>23647</v>
      </c>
      <c r="U717" s="2" t="s">
        <v>23694</v>
      </c>
      <c r="V717" s="2" t="s">
        <v>23762</v>
      </c>
      <c r="W717" s="2">
        <v>61000000</v>
      </c>
      <c r="X717" s="2">
        <v>2014</v>
      </c>
      <c r="Y717" s="2">
        <v>812</v>
      </c>
      <c r="Z717" s="2">
        <v>8.1</v>
      </c>
      <c r="AA717" s="2">
        <v>2.35</v>
      </c>
      <c r="AB717" s="2">
        <v>146000</v>
      </c>
    </row>
    <row r="718" spans="1:28" x14ac:dyDescent="0.3">
      <c r="A718" s="2" t="s">
        <v>28</v>
      </c>
      <c r="B718" s="2" t="s">
        <v>82</v>
      </c>
      <c r="C718" s="2">
        <v>249</v>
      </c>
      <c r="D718" s="2">
        <v>119</v>
      </c>
      <c r="E718" s="2">
        <v>218</v>
      </c>
      <c r="F718" s="2">
        <v>73</v>
      </c>
      <c r="G718" s="2" t="s">
        <v>2916</v>
      </c>
      <c r="H718" s="2">
        <v>13000</v>
      </c>
      <c r="I718" s="2">
        <v>121468960</v>
      </c>
      <c r="J718" s="2" t="s">
        <v>23872</v>
      </c>
      <c r="K718" s="2" t="s">
        <v>2693</v>
      </c>
      <c r="L718" s="2" t="s">
        <v>7966</v>
      </c>
      <c r="M718" s="2">
        <v>407601</v>
      </c>
      <c r="N718" s="2">
        <v>13249</v>
      </c>
      <c r="O718" s="2" t="s">
        <v>12295</v>
      </c>
      <c r="P718" s="2">
        <v>1</v>
      </c>
      <c r="Q718" s="2" t="s">
        <v>14859</v>
      </c>
      <c r="R718" s="3" t="s">
        <v>19530</v>
      </c>
      <c r="S718" s="2">
        <v>849</v>
      </c>
      <c r="T718" s="2" t="s">
        <v>23647</v>
      </c>
      <c r="U718" s="2" t="s">
        <v>23694</v>
      </c>
      <c r="V718" s="2" t="s">
        <v>23759</v>
      </c>
      <c r="W718" s="2">
        <v>60000000</v>
      </c>
      <c r="X718" s="2">
        <v>2002</v>
      </c>
      <c r="Y718" s="2">
        <v>147</v>
      </c>
      <c r="Z718" s="2">
        <v>7.9</v>
      </c>
      <c r="AA718" s="2">
        <v>2.35</v>
      </c>
      <c r="AB718" s="2">
        <v>0</v>
      </c>
    </row>
    <row r="719" spans="1:28" x14ac:dyDescent="0.3">
      <c r="A719" s="2" t="s">
        <v>28</v>
      </c>
      <c r="B719" s="2" t="s">
        <v>60</v>
      </c>
      <c r="C719" s="2">
        <v>137</v>
      </c>
      <c r="D719" s="2">
        <v>130</v>
      </c>
      <c r="E719" s="2">
        <v>258</v>
      </c>
      <c r="F719" s="2">
        <v>345</v>
      </c>
      <c r="G719" s="2" t="s">
        <v>2917</v>
      </c>
      <c r="H719" s="2">
        <v>394</v>
      </c>
      <c r="I719" s="2">
        <v>106635996</v>
      </c>
      <c r="J719" s="2" t="s">
        <v>23776</v>
      </c>
      <c r="K719" s="2" t="s">
        <v>6268</v>
      </c>
      <c r="L719" s="2" t="s">
        <v>7967</v>
      </c>
      <c r="M719" s="2">
        <v>199025</v>
      </c>
      <c r="N719" s="2">
        <v>1784</v>
      </c>
      <c r="O719" s="2" t="s">
        <v>2732</v>
      </c>
      <c r="P719" s="2">
        <v>2</v>
      </c>
      <c r="Q719" s="2" t="s">
        <v>14860</v>
      </c>
      <c r="R719" s="3" t="s">
        <v>19531</v>
      </c>
      <c r="S719" s="2">
        <v>416</v>
      </c>
      <c r="T719" s="2" t="s">
        <v>23647</v>
      </c>
      <c r="U719" s="2" t="s">
        <v>23695</v>
      </c>
      <c r="V719" s="2" t="s">
        <v>23759</v>
      </c>
      <c r="W719" s="2">
        <v>58000000</v>
      </c>
      <c r="X719" s="2">
        <v>1995</v>
      </c>
      <c r="Y719" s="2">
        <v>387</v>
      </c>
      <c r="Z719" s="2">
        <v>7.2</v>
      </c>
      <c r="AA719" s="2">
        <v>2.35</v>
      </c>
      <c r="AB719" s="2">
        <v>0</v>
      </c>
    </row>
    <row r="720" spans="1:28" x14ac:dyDescent="0.3">
      <c r="A720" s="2" t="s">
        <v>28</v>
      </c>
      <c r="B720" s="2" t="s">
        <v>200</v>
      </c>
      <c r="C720" s="2">
        <v>113</v>
      </c>
      <c r="D720" s="2">
        <v>116</v>
      </c>
      <c r="E720" s="2">
        <v>165</v>
      </c>
      <c r="F720" s="2">
        <v>475</v>
      </c>
      <c r="G720" s="2" t="s">
        <v>2918</v>
      </c>
      <c r="H720" s="2">
        <v>577</v>
      </c>
      <c r="I720" s="2">
        <v>102678089</v>
      </c>
      <c r="J720" s="2" t="s">
        <v>23950</v>
      </c>
      <c r="K720" s="2" t="s">
        <v>6269</v>
      </c>
      <c r="L720" s="2" t="s">
        <v>7968</v>
      </c>
      <c r="M720" s="2">
        <v>42705</v>
      </c>
      <c r="N720" s="2">
        <v>2321</v>
      </c>
      <c r="O720" s="2" t="s">
        <v>12296</v>
      </c>
      <c r="P720" s="2">
        <v>0</v>
      </c>
      <c r="Q720" s="2" t="s">
        <v>14861</v>
      </c>
      <c r="R720" s="3" t="s">
        <v>19532</v>
      </c>
      <c r="S720" s="2">
        <v>274</v>
      </c>
      <c r="T720" s="2" t="s">
        <v>23647</v>
      </c>
      <c r="U720" s="2" t="s">
        <v>23694</v>
      </c>
      <c r="V720" s="2" t="s">
        <v>23762</v>
      </c>
      <c r="W720" s="2">
        <v>95000000</v>
      </c>
      <c r="X720" s="2">
        <v>1999</v>
      </c>
      <c r="Y720" s="2">
        <v>501</v>
      </c>
      <c r="Z720" s="2">
        <v>6.3</v>
      </c>
      <c r="AA720" s="2">
        <v>2.35</v>
      </c>
      <c r="AB720" s="2">
        <v>885</v>
      </c>
    </row>
    <row r="721" spans="1:28" x14ac:dyDescent="0.3">
      <c r="A721" s="2" t="s">
        <v>28</v>
      </c>
      <c r="B721" s="2" t="s">
        <v>140</v>
      </c>
      <c r="C721" s="2">
        <v>213</v>
      </c>
      <c r="D721" s="2">
        <v>103</v>
      </c>
      <c r="E721" s="2">
        <v>608</v>
      </c>
      <c r="F721" s="2">
        <v>576</v>
      </c>
      <c r="G721" s="2" t="s">
        <v>2919</v>
      </c>
      <c r="H721" s="2">
        <v>2000</v>
      </c>
      <c r="I721" s="2">
        <v>125603360</v>
      </c>
      <c r="J721" s="2" t="s">
        <v>23983</v>
      </c>
      <c r="K721" s="2" t="s">
        <v>6270</v>
      </c>
      <c r="L721" s="2" t="s">
        <v>7969</v>
      </c>
      <c r="M721" s="2">
        <v>667983</v>
      </c>
      <c r="N721" s="2">
        <v>3698</v>
      </c>
      <c r="O721" s="2" t="s">
        <v>12297</v>
      </c>
      <c r="P721" s="2">
        <v>1</v>
      </c>
      <c r="Q721" s="2" t="s">
        <v>14862</v>
      </c>
      <c r="R721" s="3" t="s">
        <v>19533</v>
      </c>
      <c r="S721" s="2">
        <v>877</v>
      </c>
      <c r="T721" s="2" t="s">
        <v>23647</v>
      </c>
      <c r="U721" s="2" t="s">
        <v>23694</v>
      </c>
      <c r="V721" s="2" t="s">
        <v>23760</v>
      </c>
      <c r="W721" s="2">
        <v>60000000</v>
      </c>
      <c r="X721" s="2">
        <v>1998</v>
      </c>
      <c r="Y721" s="2">
        <v>617</v>
      </c>
      <c r="Z721" s="2">
        <v>8.1</v>
      </c>
      <c r="AA721" s="2">
        <v>1.85</v>
      </c>
      <c r="AB721" s="2">
        <v>18000</v>
      </c>
    </row>
    <row r="722" spans="1:28" x14ac:dyDescent="0.3">
      <c r="A722" s="2" t="s">
        <v>28</v>
      </c>
      <c r="B722" s="2" t="s">
        <v>374</v>
      </c>
      <c r="C722" s="2">
        <v>120</v>
      </c>
      <c r="D722" s="2">
        <v>99</v>
      </c>
      <c r="E722" s="2">
        <v>59</v>
      </c>
      <c r="F722" s="2">
        <v>145</v>
      </c>
      <c r="G722" s="2" t="s">
        <v>2920</v>
      </c>
      <c r="H722" s="2">
        <v>770</v>
      </c>
      <c r="I722" s="2">
        <v>101217900</v>
      </c>
      <c r="J722" s="2" t="s">
        <v>24143</v>
      </c>
      <c r="K722" s="2" t="s">
        <v>2546</v>
      </c>
      <c r="L722" s="2" t="s">
        <v>7970</v>
      </c>
      <c r="M722" s="2">
        <v>91093</v>
      </c>
      <c r="N722" s="2">
        <v>1195</v>
      </c>
      <c r="O722" s="2" t="s">
        <v>12298</v>
      </c>
      <c r="P722" s="2">
        <v>2</v>
      </c>
      <c r="Q722" s="2" t="s">
        <v>14863</v>
      </c>
      <c r="R722" s="3" t="s">
        <v>19534</v>
      </c>
      <c r="S722" s="2">
        <v>353</v>
      </c>
      <c r="T722" s="2" t="s">
        <v>23647</v>
      </c>
      <c r="U722" s="2" t="s">
        <v>23694</v>
      </c>
      <c r="V722" s="2" t="s">
        <v>23760</v>
      </c>
      <c r="W722" s="2">
        <v>70000000</v>
      </c>
      <c r="X722" s="2">
        <v>1998</v>
      </c>
      <c r="Y722" s="2">
        <v>263</v>
      </c>
      <c r="Z722" s="2">
        <v>7</v>
      </c>
      <c r="AA722" s="2">
        <v>1.85</v>
      </c>
      <c r="AB722" s="2">
        <v>0</v>
      </c>
    </row>
    <row r="723" spans="1:28" x14ac:dyDescent="0.3">
      <c r="A723" s="2" t="s">
        <v>28</v>
      </c>
      <c r="B723" s="2" t="s">
        <v>316</v>
      </c>
      <c r="C723" s="2">
        <v>81</v>
      </c>
      <c r="D723" s="2">
        <v>92</v>
      </c>
      <c r="E723" s="2">
        <v>41</v>
      </c>
      <c r="F723" s="2">
        <v>522</v>
      </c>
      <c r="G723" s="2" t="s">
        <v>2874</v>
      </c>
      <c r="H723" s="2">
        <v>1000</v>
      </c>
      <c r="I723" s="2">
        <v>104148781</v>
      </c>
      <c r="J723" s="2" t="s">
        <v>24062</v>
      </c>
      <c r="K723" s="2" t="s">
        <v>3075</v>
      </c>
      <c r="L723" s="2" t="s">
        <v>7971</v>
      </c>
      <c r="M723" s="2">
        <v>49486</v>
      </c>
      <c r="N723" s="2">
        <v>4050</v>
      </c>
      <c r="O723" s="2" t="s">
        <v>2020</v>
      </c>
      <c r="P723" s="2">
        <v>1</v>
      </c>
      <c r="Q723" s="2" t="s">
        <v>14864</v>
      </c>
      <c r="R723" s="3" t="s">
        <v>19535</v>
      </c>
      <c r="S723" s="2">
        <v>116</v>
      </c>
      <c r="T723" s="2" t="s">
        <v>23647</v>
      </c>
      <c r="U723" s="2" t="s">
        <v>23694</v>
      </c>
      <c r="V723" s="2" t="s">
        <v>23760</v>
      </c>
      <c r="W723" s="2">
        <v>60000000</v>
      </c>
      <c r="X723" s="2">
        <v>2003</v>
      </c>
      <c r="Y723" s="2">
        <v>955</v>
      </c>
      <c r="Z723" s="2">
        <v>5.5</v>
      </c>
      <c r="AA723" s="2">
        <v>1.85</v>
      </c>
      <c r="AB723" s="2">
        <v>886</v>
      </c>
    </row>
    <row r="724" spans="1:28" x14ac:dyDescent="0.3">
      <c r="A724" s="2" t="s">
        <v>28</v>
      </c>
      <c r="B724" s="2" t="s">
        <v>365</v>
      </c>
      <c r="C724" s="2">
        <v>265</v>
      </c>
      <c r="D724" s="2">
        <v>109</v>
      </c>
      <c r="E724" s="2">
        <v>175</v>
      </c>
      <c r="F724" s="2">
        <v>459</v>
      </c>
      <c r="G724" s="2" t="s">
        <v>2921</v>
      </c>
      <c r="H724" s="2">
        <v>18000</v>
      </c>
      <c r="I724" s="2">
        <v>75573300</v>
      </c>
      <c r="J724" s="2" t="s">
        <v>24115</v>
      </c>
      <c r="K724" s="2" t="s">
        <v>1126</v>
      </c>
      <c r="L724" s="2" t="s">
        <v>7972</v>
      </c>
      <c r="M724" s="2">
        <v>156898</v>
      </c>
      <c r="N724" s="2">
        <v>20148</v>
      </c>
      <c r="O724" s="2" t="s">
        <v>3429</v>
      </c>
      <c r="P724" s="2">
        <v>1</v>
      </c>
      <c r="Q724" s="2" t="s">
        <v>14865</v>
      </c>
      <c r="R724" s="3" t="s">
        <v>19536</v>
      </c>
      <c r="S724" s="2">
        <v>172</v>
      </c>
      <c r="T724" s="2" t="s">
        <v>23647</v>
      </c>
      <c r="U724" s="2" t="s">
        <v>23694</v>
      </c>
      <c r="V724" s="2" t="s">
        <v>23762</v>
      </c>
      <c r="W724" s="2">
        <v>61000000</v>
      </c>
      <c r="X724" s="2">
        <v>2013</v>
      </c>
      <c r="Y724" s="2">
        <v>497</v>
      </c>
      <c r="Z724" s="2">
        <v>6.7</v>
      </c>
      <c r="AA724" s="2">
        <v>2.35</v>
      </c>
      <c r="AB724" s="2">
        <v>22000</v>
      </c>
    </row>
    <row r="725" spans="1:28" x14ac:dyDescent="0.3">
      <c r="A725" s="2" t="s">
        <v>28</v>
      </c>
      <c r="B725" s="2" t="s">
        <v>211</v>
      </c>
      <c r="C725" s="2">
        <v>105</v>
      </c>
      <c r="D725" s="2">
        <v>87</v>
      </c>
      <c r="E725" s="2">
        <v>6</v>
      </c>
      <c r="F725" s="2">
        <v>405</v>
      </c>
      <c r="G725" s="2" t="s">
        <v>2912</v>
      </c>
      <c r="H725" s="2">
        <v>3000</v>
      </c>
      <c r="I725" s="2">
        <v>93375151</v>
      </c>
      <c r="J725" s="2" t="s">
        <v>24003</v>
      </c>
      <c r="K725" s="2" t="s">
        <v>6271</v>
      </c>
      <c r="L725" s="2" t="s">
        <v>7973</v>
      </c>
      <c r="M725" s="2">
        <v>46031</v>
      </c>
      <c r="N725" s="2">
        <v>4171</v>
      </c>
      <c r="O725" s="2" t="s">
        <v>6345</v>
      </c>
      <c r="P725" s="2">
        <v>0</v>
      </c>
      <c r="Q725" s="2" t="s">
        <v>14866</v>
      </c>
      <c r="R725" s="3" t="s">
        <v>19537</v>
      </c>
      <c r="S725" s="2">
        <v>235</v>
      </c>
      <c r="T725" s="2" t="s">
        <v>23647</v>
      </c>
      <c r="U725" s="2" t="s">
        <v>23694</v>
      </c>
      <c r="V725" s="2" t="s">
        <v>23760</v>
      </c>
      <c r="W725" s="2">
        <v>60000000</v>
      </c>
      <c r="X725" s="2">
        <v>2001</v>
      </c>
      <c r="Y725" s="2">
        <v>664</v>
      </c>
      <c r="Z725" s="2">
        <v>5.2</v>
      </c>
      <c r="AA725" s="2">
        <v>1.85</v>
      </c>
      <c r="AB725" s="2">
        <v>0</v>
      </c>
    </row>
    <row r="726" spans="1:28" x14ac:dyDescent="0.3">
      <c r="A726" s="2" t="s">
        <v>28</v>
      </c>
      <c r="B726" s="2" t="s">
        <v>301</v>
      </c>
      <c r="C726" s="2">
        <v>155</v>
      </c>
      <c r="D726" s="2">
        <v>111</v>
      </c>
      <c r="E726" s="2">
        <v>473</v>
      </c>
      <c r="F726" s="2">
        <v>82</v>
      </c>
      <c r="G726" s="2" t="s">
        <v>2521</v>
      </c>
      <c r="H726" s="2">
        <v>26000</v>
      </c>
      <c r="I726" s="2">
        <v>106126012</v>
      </c>
      <c r="J726" s="2" t="s">
        <v>23801</v>
      </c>
      <c r="K726" s="2" t="s">
        <v>6202</v>
      </c>
      <c r="L726" s="2" t="s">
        <v>7974</v>
      </c>
      <c r="M726" s="2">
        <v>285623</v>
      </c>
      <c r="N726" s="2">
        <v>35084</v>
      </c>
      <c r="O726" s="2" t="s">
        <v>12299</v>
      </c>
      <c r="P726" s="2">
        <v>6</v>
      </c>
      <c r="Q726" s="2" t="s">
        <v>14867</v>
      </c>
      <c r="R726" s="3" t="s">
        <v>19538</v>
      </c>
      <c r="S726" s="2">
        <v>497</v>
      </c>
      <c r="T726" s="2" t="s">
        <v>23647</v>
      </c>
      <c r="U726" s="2" t="s">
        <v>23694</v>
      </c>
      <c r="V726" s="2" t="s">
        <v>23759</v>
      </c>
      <c r="W726" s="2">
        <v>60000000</v>
      </c>
      <c r="X726" s="2">
        <v>2003</v>
      </c>
      <c r="Y726" s="2">
        <v>9000</v>
      </c>
      <c r="Z726" s="2">
        <v>7</v>
      </c>
      <c r="AA726" s="2">
        <v>2.35</v>
      </c>
      <c r="AB726" s="2">
        <v>0</v>
      </c>
    </row>
    <row r="727" spans="1:28" x14ac:dyDescent="0.3">
      <c r="A727" s="2" t="s">
        <v>28</v>
      </c>
      <c r="B727" s="2" t="s">
        <v>375</v>
      </c>
      <c r="C727" s="2">
        <v>118</v>
      </c>
      <c r="D727" s="2">
        <v>101</v>
      </c>
      <c r="E727" s="2">
        <v>30</v>
      </c>
      <c r="F727" s="2">
        <v>268</v>
      </c>
      <c r="G727" s="2" t="s">
        <v>2922</v>
      </c>
      <c r="H727" s="2">
        <v>1000</v>
      </c>
      <c r="I727" s="2">
        <v>93307796</v>
      </c>
      <c r="J727" s="2" t="s">
        <v>23925</v>
      </c>
      <c r="K727" s="2" t="s">
        <v>2766</v>
      </c>
      <c r="L727" s="2" t="s">
        <v>7975</v>
      </c>
      <c r="M727" s="2">
        <v>85673</v>
      </c>
      <c r="N727" s="2">
        <v>2636</v>
      </c>
      <c r="O727" s="2" t="s">
        <v>2475</v>
      </c>
      <c r="P727" s="2">
        <v>2</v>
      </c>
      <c r="Q727" s="2" t="s">
        <v>14868</v>
      </c>
      <c r="R727" s="3" t="s">
        <v>19539</v>
      </c>
      <c r="S727" s="2">
        <v>269</v>
      </c>
      <c r="T727" s="2" t="s">
        <v>23647</v>
      </c>
      <c r="U727" s="2" t="s">
        <v>23694</v>
      </c>
      <c r="V727" s="2" t="s">
        <v>23759</v>
      </c>
      <c r="W727" s="2">
        <v>60000000</v>
      </c>
      <c r="X727" s="2">
        <v>2002</v>
      </c>
      <c r="Y727" s="2">
        <v>976</v>
      </c>
      <c r="Z727" s="2">
        <v>6.1</v>
      </c>
      <c r="AA727" s="2">
        <v>1.85</v>
      </c>
      <c r="AB727" s="2">
        <v>0</v>
      </c>
    </row>
    <row r="728" spans="1:28" x14ac:dyDescent="0.3">
      <c r="A728" s="2" t="s">
        <v>28</v>
      </c>
      <c r="B728" s="2" t="s">
        <v>109</v>
      </c>
      <c r="C728" s="2">
        <v>131</v>
      </c>
      <c r="D728" s="2">
        <v>83</v>
      </c>
      <c r="E728" s="2">
        <v>35</v>
      </c>
      <c r="F728" s="2">
        <v>754</v>
      </c>
      <c r="G728" s="2" t="s">
        <v>724</v>
      </c>
      <c r="H728" s="2">
        <v>13000</v>
      </c>
      <c r="I728" s="2">
        <v>90646554</v>
      </c>
      <c r="J728" s="2" t="s">
        <v>23809</v>
      </c>
      <c r="K728" s="2" t="s">
        <v>262</v>
      </c>
      <c r="L728" s="2" t="s">
        <v>7976</v>
      </c>
      <c r="M728" s="2">
        <v>124641</v>
      </c>
      <c r="N728" s="2">
        <v>25788</v>
      </c>
      <c r="O728" s="2" t="s">
        <v>3263</v>
      </c>
      <c r="P728" s="2">
        <v>0</v>
      </c>
      <c r="Q728" s="2" t="s">
        <v>14869</v>
      </c>
      <c r="R728" s="3" t="s">
        <v>19540</v>
      </c>
      <c r="S728" s="2">
        <v>289</v>
      </c>
      <c r="T728" s="2" t="s">
        <v>23647</v>
      </c>
      <c r="U728" s="2" t="s">
        <v>23694</v>
      </c>
      <c r="V728" s="2" t="s">
        <v>23760</v>
      </c>
      <c r="W728" s="2">
        <v>105000000</v>
      </c>
      <c r="X728" s="2">
        <v>1998</v>
      </c>
      <c r="Y728" s="2">
        <v>11000</v>
      </c>
      <c r="Z728" s="2">
        <v>6.6</v>
      </c>
      <c r="AA728" s="2">
        <v>1.85</v>
      </c>
      <c r="AB728" s="2">
        <v>0</v>
      </c>
    </row>
    <row r="729" spans="1:28" x14ac:dyDescent="0.3">
      <c r="A729" s="2" t="s">
        <v>28</v>
      </c>
      <c r="B729" s="2" t="s">
        <v>376</v>
      </c>
      <c r="C729" s="2">
        <v>166</v>
      </c>
      <c r="D729" s="2">
        <v>113</v>
      </c>
      <c r="E729" s="2">
        <v>0</v>
      </c>
      <c r="F729" s="2">
        <v>721</v>
      </c>
      <c r="G729" s="2" t="s">
        <v>2923</v>
      </c>
      <c r="H729" s="2">
        <v>4000</v>
      </c>
      <c r="I729" s="2">
        <v>109176215</v>
      </c>
      <c r="J729" s="2" t="s">
        <v>5447</v>
      </c>
      <c r="K729" s="2" t="s">
        <v>77</v>
      </c>
      <c r="L729" s="2" t="s">
        <v>7977</v>
      </c>
      <c r="M729" s="2">
        <v>83506</v>
      </c>
      <c r="N729" s="2">
        <v>8172</v>
      </c>
      <c r="O729" s="2" t="s">
        <v>3919</v>
      </c>
      <c r="P729" s="2">
        <v>6</v>
      </c>
      <c r="Q729" s="2" t="s">
        <v>14870</v>
      </c>
      <c r="R729" s="3" t="s">
        <v>19541</v>
      </c>
      <c r="S729" s="2">
        <v>144</v>
      </c>
      <c r="T729" s="2" t="s">
        <v>23647</v>
      </c>
      <c r="U729" s="2" t="s">
        <v>23694</v>
      </c>
      <c r="V729" s="2" t="s">
        <v>23759</v>
      </c>
      <c r="W729" s="2">
        <v>60000000</v>
      </c>
      <c r="X729" s="2">
        <v>2009</v>
      </c>
      <c r="Y729" s="2">
        <v>722</v>
      </c>
      <c r="Z729" s="2">
        <v>5.5</v>
      </c>
      <c r="AA729" s="2">
        <v>1.85</v>
      </c>
      <c r="AB729" s="2">
        <v>0</v>
      </c>
    </row>
    <row r="730" spans="1:28" x14ac:dyDescent="0.3">
      <c r="A730" s="2" t="s">
        <v>28</v>
      </c>
      <c r="B730" s="2" t="s">
        <v>193</v>
      </c>
      <c r="C730" s="2">
        <v>60</v>
      </c>
      <c r="D730" s="2">
        <v>107</v>
      </c>
      <c r="E730" s="2">
        <v>12000</v>
      </c>
      <c r="F730" s="2">
        <v>695</v>
      </c>
      <c r="G730" s="2" t="s">
        <v>1638</v>
      </c>
      <c r="H730" s="2">
        <v>10000</v>
      </c>
      <c r="I730" s="2">
        <v>82670733</v>
      </c>
      <c r="J730" s="2" t="s">
        <v>24088</v>
      </c>
      <c r="K730" s="2" t="s">
        <v>2541</v>
      </c>
      <c r="L730" s="2" t="s">
        <v>7978</v>
      </c>
      <c r="M730" s="2">
        <v>60476</v>
      </c>
      <c r="N730" s="2">
        <v>14006</v>
      </c>
      <c r="O730" s="2" t="s">
        <v>2662</v>
      </c>
      <c r="P730" s="2">
        <v>0</v>
      </c>
      <c r="Q730" s="2" t="s">
        <v>14871</v>
      </c>
      <c r="R730" s="3" t="s">
        <v>19542</v>
      </c>
      <c r="S730" s="2">
        <v>97</v>
      </c>
      <c r="T730" s="2" t="s">
        <v>23647</v>
      </c>
      <c r="U730" s="2" t="s">
        <v>23694</v>
      </c>
      <c r="V730" s="2" t="s">
        <v>23759</v>
      </c>
      <c r="W730" s="2">
        <v>60000000</v>
      </c>
      <c r="X730" s="2">
        <v>1990</v>
      </c>
      <c r="Y730" s="2">
        <v>3000</v>
      </c>
      <c r="Z730" s="2">
        <v>5.9</v>
      </c>
      <c r="AA730" s="2">
        <v>2.35</v>
      </c>
      <c r="AB730" s="2">
        <v>0</v>
      </c>
    </row>
    <row r="731" spans="1:28" x14ac:dyDescent="0.3">
      <c r="A731" s="2" t="s">
        <v>28</v>
      </c>
      <c r="B731" s="2" t="s">
        <v>267</v>
      </c>
      <c r="C731" s="2">
        <v>77</v>
      </c>
      <c r="D731" s="2">
        <v>94</v>
      </c>
      <c r="E731" s="2">
        <v>163</v>
      </c>
      <c r="F731" s="2">
        <v>2000</v>
      </c>
      <c r="G731" s="2" t="s">
        <v>2924</v>
      </c>
      <c r="H731" s="2">
        <v>12000</v>
      </c>
      <c r="I731" s="2">
        <v>82569532</v>
      </c>
      <c r="J731" s="2" t="s">
        <v>23995</v>
      </c>
      <c r="K731" s="2" t="s">
        <v>3029</v>
      </c>
      <c r="L731" s="2" t="s">
        <v>7979</v>
      </c>
      <c r="M731" s="2">
        <v>42737</v>
      </c>
      <c r="N731" s="2">
        <v>20348</v>
      </c>
      <c r="O731" s="2" t="s">
        <v>3194</v>
      </c>
      <c r="P731" s="2">
        <v>6</v>
      </c>
      <c r="Q731" s="2" t="s">
        <v>14872</v>
      </c>
      <c r="R731" s="3" t="s">
        <v>19543</v>
      </c>
      <c r="S731" s="2">
        <v>128</v>
      </c>
      <c r="T731" s="2" t="s">
        <v>23647</v>
      </c>
      <c r="U731" s="2" t="s">
        <v>23694</v>
      </c>
      <c r="V731" s="2" t="s">
        <v>23760</v>
      </c>
      <c r="W731" s="2">
        <v>60000000</v>
      </c>
      <c r="X731" s="2">
        <v>2005</v>
      </c>
      <c r="Y731" s="2">
        <v>3000</v>
      </c>
      <c r="Z731" s="2">
        <v>5.4</v>
      </c>
      <c r="AA731" s="2">
        <v>2.35</v>
      </c>
      <c r="AB731" s="2">
        <v>781</v>
      </c>
    </row>
    <row r="732" spans="1:28" x14ac:dyDescent="0.3">
      <c r="A732" s="2" t="s">
        <v>28</v>
      </c>
      <c r="B732" s="2" t="s">
        <v>377</v>
      </c>
      <c r="C732" s="2">
        <v>249</v>
      </c>
      <c r="D732" s="2">
        <v>132</v>
      </c>
      <c r="E732" s="2">
        <v>47</v>
      </c>
      <c r="F732" s="2">
        <v>240</v>
      </c>
      <c r="G732" s="2" t="s">
        <v>2759</v>
      </c>
      <c r="H732" s="2">
        <v>988</v>
      </c>
      <c r="I732" s="2">
        <v>81687587</v>
      </c>
      <c r="J732" s="2" t="s">
        <v>24040</v>
      </c>
      <c r="K732" s="2" t="s">
        <v>6272</v>
      </c>
      <c r="L732" s="2" t="s">
        <v>7980</v>
      </c>
      <c r="M732" s="2">
        <v>138246</v>
      </c>
      <c r="N732" s="2">
        <v>2517</v>
      </c>
      <c r="O732" s="2" t="s">
        <v>12300</v>
      </c>
      <c r="P732" s="2">
        <v>0</v>
      </c>
      <c r="Q732" s="2" t="s">
        <v>14873</v>
      </c>
      <c r="R732" s="3" t="s">
        <v>19544</v>
      </c>
      <c r="S732" s="2">
        <v>360</v>
      </c>
      <c r="T732" s="2" t="s">
        <v>23647</v>
      </c>
      <c r="U732" s="2" t="s">
        <v>23694</v>
      </c>
      <c r="V732" s="2" t="s">
        <v>23759</v>
      </c>
      <c r="W732" s="2">
        <v>61000000</v>
      </c>
      <c r="X732" s="2">
        <v>2015</v>
      </c>
      <c r="Y732" s="2">
        <v>960</v>
      </c>
      <c r="Z732" s="2">
        <v>6.4</v>
      </c>
      <c r="AA732" s="2">
        <v>2.35</v>
      </c>
      <c r="AB732" s="2">
        <v>24000</v>
      </c>
    </row>
    <row r="733" spans="1:28" x14ac:dyDescent="0.3">
      <c r="A733" s="2" t="s">
        <v>28</v>
      </c>
      <c r="B733" s="2" t="s">
        <v>378</v>
      </c>
      <c r="C733" s="2">
        <v>213</v>
      </c>
      <c r="D733" s="2">
        <v>140</v>
      </c>
      <c r="E733" s="2">
        <v>708</v>
      </c>
      <c r="F733" s="2">
        <v>745</v>
      </c>
      <c r="G733" s="2" t="s">
        <v>2616</v>
      </c>
      <c r="H733" s="2">
        <v>11000</v>
      </c>
      <c r="I733" s="2">
        <v>80574010</v>
      </c>
      <c r="J733" s="2" t="s">
        <v>23794</v>
      </c>
      <c r="K733" s="2" t="s">
        <v>2431</v>
      </c>
      <c r="L733" s="2" t="s">
        <v>7981</v>
      </c>
      <c r="M733" s="2">
        <v>63493</v>
      </c>
      <c r="N733" s="2">
        <v>20440</v>
      </c>
      <c r="O733" s="2" t="s">
        <v>2557</v>
      </c>
      <c r="P733" s="2">
        <v>1</v>
      </c>
      <c r="Q733" s="2" t="s">
        <v>14874</v>
      </c>
      <c r="R733" s="3" t="s">
        <v>19545</v>
      </c>
      <c r="S733" s="2">
        <v>302</v>
      </c>
      <c r="T733" s="2" t="s">
        <v>23647</v>
      </c>
      <c r="U733" s="2" t="s">
        <v>23694</v>
      </c>
      <c r="V733" s="2" t="s">
        <v>23759</v>
      </c>
      <c r="W733" s="2">
        <v>60000000</v>
      </c>
      <c r="X733" s="2">
        <v>2010</v>
      </c>
      <c r="Y733" s="2">
        <v>8000</v>
      </c>
      <c r="Z733" s="2">
        <v>5.7</v>
      </c>
      <c r="AA733" s="2">
        <v>1.85</v>
      </c>
      <c r="AB733" s="2">
        <v>26000</v>
      </c>
    </row>
    <row r="734" spans="1:28" x14ac:dyDescent="0.3">
      <c r="A734" s="2" t="s">
        <v>28</v>
      </c>
      <c r="B734" s="2" t="s">
        <v>55</v>
      </c>
      <c r="C734" s="2">
        <v>121</v>
      </c>
      <c r="D734" s="2">
        <v>125</v>
      </c>
      <c r="E734" s="2">
        <v>420</v>
      </c>
      <c r="F734" s="2">
        <v>627</v>
      </c>
      <c r="G734" s="2" t="s">
        <v>2770</v>
      </c>
      <c r="H734" s="2">
        <v>12000</v>
      </c>
      <c r="I734" s="2">
        <v>75764085</v>
      </c>
      <c r="J734" s="2" t="s">
        <v>24002</v>
      </c>
      <c r="K734" s="2" t="s">
        <v>6211</v>
      </c>
      <c r="L734" s="2" t="s">
        <v>7982</v>
      </c>
      <c r="M734" s="2">
        <v>85844</v>
      </c>
      <c r="N734" s="2">
        <v>16646</v>
      </c>
      <c r="O734" s="2" t="s">
        <v>2688</v>
      </c>
      <c r="P734" s="2">
        <v>1</v>
      </c>
      <c r="Q734" s="2" t="s">
        <v>14875</v>
      </c>
      <c r="R734" s="3" t="s">
        <v>19546</v>
      </c>
      <c r="S734" s="2">
        <v>322</v>
      </c>
      <c r="T734" s="2" t="s">
        <v>23647</v>
      </c>
      <c r="U734" s="2" t="s">
        <v>23694</v>
      </c>
      <c r="V734" s="2" t="s">
        <v>23759</v>
      </c>
      <c r="W734" s="2">
        <v>60000000</v>
      </c>
      <c r="X734" s="2">
        <v>2000</v>
      </c>
      <c r="Y734" s="2">
        <v>3000</v>
      </c>
      <c r="Z734" s="2">
        <v>6.7</v>
      </c>
      <c r="AA734" s="2">
        <v>2.35</v>
      </c>
      <c r="AB734" s="2">
        <v>0</v>
      </c>
    </row>
    <row r="735" spans="1:28" x14ac:dyDescent="0.3">
      <c r="A735" s="2" t="s">
        <v>28</v>
      </c>
      <c r="B735" s="2" t="s">
        <v>156</v>
      </c>
      <c r="C735" s="2">
        <v>315</v>
      </c>
      <c r="D735" s="2">
        <v>111</v>
      </c>
      <c r="E735" s="2">
        <v>124</v>
      </c>
      <c r="F735" s="2">
        <v>357</v>
      </c>
      <c r="G735" s="2" t="s">
        <v>2488</v>
      </c>
      <c r="H735" s="2">
        <v>13000</v>
      </c>
      <c r="I735" s="2">
        <v>90356857</v>
      </c>
      <c r="J735" s="2" t="s">
        <v>23806</v>
      </c>
      <c r="K735" s="2" t="s">
        <v>2671</v>
      </c>
      <c r="L735" s="2" t="s">
        <v>7983</v>
      </c>
      <c r="M735" s="2">
        <v>238916</v>
      </c>
      <c r="N735" s="2">
        <v>24928</v>
      </c>
      <c r="O735" s="2" t="s">
        <v>12301</v>
      </c>
      <c r="P735" s="2">
        <v>4</v>
      </c>
      <c r="Q735" s="2" t="s">
        <v>14876</v>
      </c>
      <c r="R735" s="3" t="s">
        <v>19547</v>
      </c>
      <c r="S735" s="2">
        <v>328</v>
      </c>
      <c r="T735" s="2" t="s">
        <v>23647</v>
      </c>
      <c r="U735" s="2" t="s">
        <v>23694</v>
      </c>
      <c r="V735" s="2" t="s">
        <v>23759</v>
      </c>
      <c r="W735" s="2">
        <v>58000000</v>
      </c>
      <c r="X735" s="2">
        <v>2010</v>
      </c>
      <c r="Y735" s="2">
        <v>11000</v>
      </c>
      <c r="Z735" s="2">
        <v>7.1</v>
      </c>
      <c r="AA735" s="2">
        <v>2.35</v>
      </c>
      <c r="AB735" s="2">
        <v>32000</v>
      </c>
    </row>
    <row r="736" spans="1:28" x14ac:dyDescent="0.3">
      <c r="A736" s="2" t="s">
        <v>28</v>
      </c>
      <c r="B736" s="2" t="s">
        <v>108</v>
      </c>
      <c r="C736" s="2">
        <v>171</v>
      </c>
      <c r="D736" s="2">
        <v>156</v>
      </c>
      <c r="E736" s="2">
        <v>0</v>
      </c>
      <c r="F736" s="2">
        <v>1000</v>
      </c>
      <c r="G736" s="2" t="s">
        <v>2491</v>
      </c>
      <c r="H736" s="2">
        <v>14000</v>
      </c>
      <c r="I736" s="2">
        <v>75530832</v>
      </c>
      <c r="J736" s="2" t="s">
        <v>24128</v>
      </c>
      <c r="K736" s="2" t="s">
        <v>2951</v>
      </c>
      <c r="L736" s="2" t="s">
        <v>7984</v>
      </c>
      <c r="M736" s="2">
        <v>97047</v>
      </c>
      <c r="N736" s="2">
        <v>20761</v>
      </c>
      <c r="O736" s="2" t="s">
        <v>6255</v>
      </c>
      <c r="P736" s="2">
        <v>5</v>
      </c>
      <c r="Q736" s="2" t="s">
        <v>14877</v>
      </c>
      <c r="R736" s="3" t="s">
        <v>19548</v>
      </c>
      <c r="S736" s="2">
        <v>452</v>
      </c>
      <c r="T736" s="2" t="s">
        <v>23647</v>
      </c>
      <c r="U736" s="2" t="s">
        <v>23694</v>
      </c>
      <c r="V736" s="2" t="s">
        <v>23762</v>
      </c>
      <c r="W736" s="2">
        <v>55000000</v>
      </c>
      <c r="X736" s="2">
        <v>1999</v>
      </c>
      <c r="Y736" s="2">
        <v>2000</v>
      </c>
      <c r="Z736" s="2">
        <v>6.8</v>
      </c>
      <c r="AA736" s="2">
        <v>2.35</v>
      </c>
      <c r="AB736" s="2">
        <v>0</v>
      </c>
    </row>
    <row r="737" spans="1:28" x14ac:dyDescent="0.3">
      <c r="A737" s="2" t="s">
        <v>28</v>
      </c>
      <c r="B737" s="2" t="s">
        <v>379</v>
      </c>
      <c r="C737" s="2">
        <v>96</v>
      </c>
      <c r="D737" s="2">
        <v>170</v>
      </c>
      <c r="E737" s="2">
        <v>0</v>
      </c>
      <c r="F737" s="2">
        <v>380</v>
      </c>
      <c r="G737" s="2" t="s">
        <v>2744</v>
      </c>
      <c r="H737" s="2">
        <v>19000</v>
      </c>
      <c r="I737" s="2">
        <v>75370763</v>
      </c>
      <c r="J737" s="2" t="s">
        <v>24144</v>
      </c>
      <c r="K737" s="2" t="s">
        <v>2448</v>
      </c>
      <c r="L737" s="2" t="s">
        <v>7985</v>
      </c>
      <c r="M737" s="2">
        <v>32353</v>
      </c>
      <c r="N737" s="2">
        <v>20683</v>
      </c>
      <c r="O737" s="2" t="s">
        <v>12302</v>
      </c>
      <c r="P737" s="2">
        <v>0</v>
      </c>
      <c r="Q737" s="2" t="s">
        <v>14878</v>
      </c>
      <c r="R737" s="3" t="s">
        <v>19549</v>
      </c>
      <c r="S737" s="2">
        <v>263</v>
      </c>
      <c r="T737" s="2" t="s">
        <v>23647</v>
      </c>
      <c r="U737" s="2" t="s">
        <v>23694</v>
      </c>
      <c r="V737" s="2" t="s">
        <v>23759</v>
      </c>
      <c r="W737" s="2">
        <v>60000000</v>
      </c>
      <c r="X737" s="2">
        <v>1998</v>
      </c>
      <c r="Y737" s="2">
        <v>1000</v>
      </c>
      <c r="Z737" s="2">
        <v>6.5</v>
      </c>
      <c r="AA737" s="2">
        <v>1.85</v>
      </c>
      <c r="AB737" s="2">
        <v>0</v>
      </c>
    </row>
    <row r="738" spans="1:28" x14ac:dyDescent="0.3">
      <c r="A738" s="2" t="s">
        <v>28</v>
      </c>
      <c r="B738" s="2" t="s">
        <v>188</v>
      </c>
      <c r="C738" s="2">
        <v>299</v>
      </c>
      <c r="D738" s="2">
        <v>120</v>
      </c>
      <c r="E738" s="2">
        <v>0</v>
      </c>
      <c r="F738" s="2">
        <v>680</v>
      </c>
      <c r="G738" s="2" t="s">
        <v>2524</v>
      </c>
      <c r="H738" s="2">
        <v>10000</v>
      </c>
      <c r="I738" s="2">
        <v>100003492</v>
      </c>
      <c r="J738" s="2" t="s">
        <v>23969</v>
      </c>
      <c r="K738" s="2" t="s">
        <v>2541</v>
      </c>
      <c r="L738" s="2" t="s">
        <v>7986</v>
      </c>
      <c r="M738" s="2">
        <v>293662</v>
      </c>
      <c r="N738" s="2">
        <v>13581</v>
      </c>
      <c r="O738" s="2" t="s">
        <v>2936</v>
      </c>
      <c r="P738" s="2">
        <v>0</v>
      </c>
      <c r="Q738" s="2" t="s">
        <v>14879</v>
      </c>
      <c r="R738" s="3" t="s">
        <v>19550</v>
      </c>
      <c r="S738" s="2">
        <v>836</v>
      </c>
      <c r="T738" s="2" t="s">
        <v>23647</v>
      </c>
      <c r="U738" s="2" t="s">
        <v>23694</v>
      </c>
      <c r="V738" s="2" t="s">
        <v>23762</v>
      </c>
      <c r="W738" s="2">
        <v>65000000</v>
      </c>
      <c r="X738" s="2">
        <v>2004</v>
      </c>
      <c r="Y738" s="2">
        <v>851</v>
      </c>
      <c r="Z738" s="2">
        <v>7.6</v>
      </c>
      <c r="AA738" s="2">
        <v>2.35</v>
      </c>
      <c r="AB738" s="2">
        <v>0</v>
      </c>
    </row>
    <row r="739" spans="1:28" x14ac:dyDescent="0.3">
      <c r="A739" s="2" t="s">
        <v>28</v>
      </c>
      <c r="B739" s="2" t="s">
        <v>196</v>
      </c>
      <c r="C739" s="2">
        <v>167</v>
      </c>
      <c r="D739" s="2">
        <v>100</v>
      </c>
      <c r="E739" s="2">
        <v>55</v>
      </c>
      <c r="F739" s="2">
        <v>416</v>
      </c>
      <c r="G739" s="2" t="s">
        <v>2925</v>
      </c>
      <c r="H739" s="2">
        <v>12000</v>
      </c>
      <c r="I739" s="2">
        <v>90341670</v>
      </c>
      <c r="J739" s="2" t="s">
        <v>23951</v>
      </c>
      <c r="K739" s="2" t="s">
        <v>2560</v>
      </c>
      <c r="L739" s="2" t="s">
        <v>7987</v>
      </c>
      <c r="M739" s="2">
        <v>102129</v>
      </c>
      <c r="N739" s="2">
        <v>14611</v>
      </c>
      <c r="O739" s="2" t="s">
        <v>3003</v>
      </c>
      <c r="P739" s="2">
        <v>4</v>
      </c>
      <c r="Q739" s="2" t="s">
        <v>14880</v>
      </c>
      <c r="R739" s="3" t="s">
        <v>19551</v>
      </c>
      <c r="S739" s="2">
        <v>432</v>
      </c>
      <c r="T739" s="2" t="s">
        <v>23647</v>
      </c>
      <c r="U739" s="2" t="s">
        <v>23694</v>
      </c>
      <c r="V739" s="2" t="s">
        <v>23759</v>
      </c>
      <c r="W739" s="2">
        <v>60000000</v>
      </c>
      <c r="X739" s="2">
        <v>2002</v>
      </c>
      <c r="Y739" s="2">
        <v>1000</v>
      </c>
      <c r="Z739" s="2">
        <v>5.5</v>
      </c>
      <c r="AA739" s="2">
        <v>2.35</v>
      </c>
      <c r="AB739" s="2">
        <v>0</v>
      </c>
    </row>
    <row r="740" spans="1:28" x14ac:dyDescent="0.3">
      <c r="A740" s="2" t="s">
        <v>28</v>
      </c>
      <c r="B740" s="2" t="s">
        <v>380</v>
      </c>
      <c r="C740" s="2">
        <v>125</v>
      </c>
      <c r="D740" s="2">
        <v>115</v>
      </c>
      <c r="E740" s="2">
        <v>13</v>
      </c>
      <c r="F740" s="2">
        <v>579</v>
      </c>
      <c r="G740" s="2" t="s">
        <v>2886</v>
      </c>
      <c r="H740" s="2">
        <v>2000</v>
      </c>
      <c r="I740" s="2">
        <v>74540762</v>
      </c>
      <c r="J740" s="2" t="s">
        <v>23848</v>
      </c>
      <c r="K740" s="2" t="s">
        <v>3089</v>
      </c>
      <c r="L740" s="2" t="s">
        <v>7988</v>
      </c>
      <c r="M740" s="2">
        <v>48753</v>
      </c>
      <c r="N740" s="2">
        <v>4496</v>
      </c>
      <c r="O740" s="2" t="s">
        <v>6684</v>
      </c>
      <c r="P740" s="2">
        <v>2</v>
      </c>
      <c r="Q740" s="2" t="s">
        <v>14881</v>
      </c>
      <c r="R740" s="3" t="s">
        <v>19552</v>
      </c>
      <c r="S740" s="2">
        <v>323</v>
      </c>
      <c r="T740" s="2" t="s">
        <v>23647</v>
      </c>
      <c r="U740" s="2" t="s">
        <v>23694</v>
      </c>
      <c r="V740" s="2" t="s">
        <v>23759</v>
      </c>
      <c r="W740" s="2">
        <v>55000000</v>
      </c>
      <c r="X740" s="2">
        <v>2004</v>
      </c>
      <c r="Y740" s="2">
        <v>1000</v>
      </c>
      <c r="Z740" s="2">
        <v>6.5</v>
      </c>
      <c r="AA740" s="2">
        <v>1.85</v>
      </c>
      <c r="AB740" s="2">
        <v>0</v>
      </c>
    </row>
    <row r="741" spans="1:28" x14ac:dyDescent="0.3">
      <c r="A741" s="2" t="s">
        <v>28</v>
      </c>
      <c r="B741" s="2" t="s">
        <v>23846</v>
      </c>
      <c r="C741" s="2">
        <v>387</v>
      </c>
      <c r="D741" s="2">
        <v>130</v>
      </c>
      <c r="E741" s="2">
        <v>188</v>
      </c>
      <c r="F741" s="2">
        <v>1000</v>
      </c>
      <c r="G741" s="2" t="s">
        <v>1638</v>
      </c>
      <c r="H741" s="2">
        <v>10000</v>
      </c>
      <c r="I741" s="2">
        <v>80033643</v>
      </c>
      <c r="J741" s="2" t="s">
        <v>23875</v>
      </c>
      <c r="K741" s="2" t="s">
        <v>2541</v>
      </c>
      <c r="L741" s="2" t="s">
        <v>7989</v>
      </c>
      <c r="M741" s="2">
        <v>226570</v>
      </c>
      <c r="N741" s="2">
        <v>16385</v>
      </c>
      <c r="O741" s="2" t="s">
        <v>2681</v>
      </c>
      <c r="P741" s="2">
        <v>2</v>
      </c>
      <c r="Q741" s="2" t="s">
        <v>14882</v>
      </c>
      <c r="R741" s="3" t="s">
        <v>19553</v>
      </c>
      <c r="S741" s="2">
        <v>448</v>
      </c>
      <c r="T741" s="2" t="s">
        <v>23647</v>
      </c>
      <c r="U741" s="2" t="s">
        <v>23694</v>
      </c>
      <c r="V741" s="2" t="s">
        <v>23759</v>
      </c>
      <c r="W741" s="2">
        <v>60000000</v>
      </c>
      <c r="X741" s="2">
        <v>2012</v>
      </c>
      <c r="Y741" s="2">
        <v>3000</v>
      </c>
      <c r="Z741" s="2">
        <v>7</v>
      </c>
      <c r="AA741" s="2">
        <v>2.35</v>
      </c>
      <c r="AB741" s="2">
        <v>38000</v>
      </c>
    </row>
    <row r="742" spans="1:28" x14ac:dyDescent="0.3">
      <c r="A742" s="2" t="s">
        <v>28</v>
      </c>
      <c r="B742" s="2" t="s">
        <v>228</v>
      </c>
      <c r="C742" s="2">
        <v>199</v>
      </c>
      <c r="D742" s="2">
        <v>105</v>
      </c>
      <c r="E742" s="2">
        <v>212</v>
      </c>
      <c r="F742" s="2">
        <v>811</v>
      </c>
      <c r="G742" s="2" t="s">
        <v>2742</v>
      </c>
      <c r="H742" s="2">
        <v>1000</v>
      </c>
      <c r="I742" s="2">
        <v>73648142</v>
      </c>
      <c r="J742" s="2" t="s">
        <v>24040</v>
      </c>
      <c r="K742" s="2" t="s">
        <v>6255</v>
      </c>
      <c r="L742" s="2" t="s">
        <v>7990</v>
      </c>
      <c r="M742" s="2">
        <v>99043</v>
      </c>
      <c r="N742" s="2">
        <v>3697</v>
      </c>
      <c r="O742" s="2" t="s">
        <v>3732</v>
      </c>
      <c r="P742" s="2">
        <v>1</v>
      </c>
      <c r="Q742" s="2" t="s">
        <v>14883</v>
      </c>
      <c r="R742" s="3" t="s">
        <v>19554</v>
      </c>
      <c r="S742" s="2">
        <v>643</v>
      </c>
      <c r="T742" s="2" t="s">
        <v>23647</v>
      </c>
      <c r="U742" s="2" t="s">
        <v>23694</v>
      </c>
      <c r="V742" s="2" t="s">
        <v>23762</v>
      </c>
      <c r="W742" s="2">
        <v>60000000</v>
      </c>
      <c r="X742" s="2">
        <v>1999</v>
      </c>
      <c r="Y742" s="2">
        <v>975</v>
      </c>
      <c r="Z742" s="2">
        <v>5.8</v>
      </c>
      <c r="AA742" s="2">
        <v>2.35</v>
      </c>
      <c r="AB742" s="2">
        <v>0</v>
      </c>
    </row>
    <row r="743" spans="1:28" x14ac:dyDescent="0.3">
      <c r="A743" s="2" t="s">
        <v>28</v>
      </c>
      <c r="B743" s="2" t="s">
        <v>381</v>
      </c>
      <c r="C743" s="2">
        <v>136</v>
      </c>
      <c r="D743" s="2">
        <v>111</v>
      </c>
      <c r="E743" s="2">
        <v>197</v>
      </c>
      <c r="F743" s="2">
        <v>6</v>
      </c>
      <c r="G743" s="2" t="s">
        <v>2926</v>
      </c>
      <c r="H743" s="2">
        <v>433</v>
      </c>
      <c r="I743" s="2">
        <v>71844424</v>
      </c>
      <c r="J743" s="2" t="s">
        <v>24145</v>
      </c>
      <c r="K743" s="2" t="s">
        <v>6273</v>
      </c>
      <c r="L743" s="2" t="s">
        <v>7991</v>
      </c>
      <c r="M743" s="2">
        <v>33158</v>
      </c>
      <c r="N743" s="2">
        <v>679</v>
      </c>
      <c r="O743" s="2" t="s">
        <v>12303</v>
      </c>
      <c r="P743" s="2">
        <v>0</v>
      </c>
      <c r="Q743" s="2" t="s">
        <v>14884</v>
      </c>
      <c r="R743" s="3" t="s">
        <v>19555</v>
      </c>
      <c r="S743" s="2">
        <v>223</v>
      </c>
      <c r="T743" s="2" t="s">
        <v>23647</v>
      </c>
      <c r="U743" s="2" t="s">
        <v>23694</v>
      </c>
      <c r="V743" s="2" t="s">
        <v>23760</v>
      </c>
      <c r="W743" s="2">
        <v>60000000</v>
      </c>
      <c r="X743" s="2">
        <v>2009</v>
      </c>
      <c r="Y743" s="2">
        <v>208</v>
      </c>
      <c r="Z743" s="2">
        <v>7.3</v>
      </c>
      <c r="AA743" s="2">
        <v>1.78</v>
      </c>
      <c r="AB743" s="2">
        <v>0</v>
      </c>
    </row>
    <row r="744" spans="1:28" x14ac:dyDescent="0.3">
      <c r="A744" s="2" t="s">
        <v>28</v>
      </c>
      <c r="B744" s="2" t="s">
        <v>180</v>
      </c>
      <c r="C744" s="2">
        <v>436</v>
      </c>
      <c r="D744" s="2">
        <v>106</v>
      </c>
      <c r="E744" s="2">
        <v>0</v>
      </c>
      <c r="F744" s="2">
        <v>175</v>
      </c>
      <c r="G744" s="2" t="s">
        <v>2927</v>
      </c>
      <c r="H744" s="2">
        <v>13000</v>
      </c>
      <c r="I744" s="2">
        <v>75638743</v>
      </c>
      <c r="J744" s="2" t="s">
        <v>24146</v>
      </c>
      <c r="K744" s="2" t="s">
        <v>2693</v>
      </c>
      <c r="L744" s="2" t="s">
        <v>7992</v>
      </c>
      <c r="M744" s="2">
        <v>180479</v>
      </c>
      <c r="N744" s="2">
        <v>13634</v>
      </c>
      <c r="O744" s="2" t="s">
        <v>12304</v>
      </c>
      <c r="P744" s="2">
        <v>4</v>
      </c>
      <c r="Q744" s="2" t="s">
        <v>14885</v>
      </c>
      <c r="R744" s="3" t="s">
        <v>19556</v>
      </c>
      <c r="S744" s="2">
        <v>411</v>
      </c>
      <c r="T744" s="2" t="s">
        <v>23647</v>
      </c>
      <c r="U744" s="2" t="s">
        <v>23694</v>
      </c>
      <c r="V744" s="2" t="s">
        <v>23759</v>
      </c>
      <c r="W744" s="2">
        <v>60000000</v>
      </c>
      <c r="X744" s="2">
        <v>2011</v>
      </c>
      <c r="Y744" s="2">
        <v>240</v>
      </c>
      <c r="Z744" s="2">
        <v>6.6</v>
      </c>
      <c r="AA744" s="2">
        <v>1.85</v>
      </c>
      <c r="AB744" s="2">
        <v>42000</v>
      </c>
    </row>
    <row r="745" spans="1:28" x14ac:dyDescent="0.3">
      <c r="A745" s="2" t="s">
        <v>28</v>
      </c>
      <c r="B745" s="2" t="s">
        <v>24147</v>
      </c>
      <c r="C745" s="2">
        <v>73</v>
      </c>
      <c r="D745" s="2">
        <v>89</v>
      </c>
      <c r="E745" s="2">
        <v>18</v>
      </c>
      <c r="F745" s="2">
        <v>226</v>
      </c>
      <c r="G745" s="2" t="s">
        <v>2928</v>
      </c>
      <c r="H745" s="2">
        <v>658</v>
      </c>
      <c r="I745" s="2">
        <v>66734992</v>
      </c>
      <c r="J745" s="2" t="s">
        <v>23889</v>
      </c>
      <c r="K745" s="2" t="s">
        <v>2637</v>
      </c>
      <c r="L745" s="2" t="s">
        <v>7993</v>
      </c>
      <c r="M745" s="2">
        <v>23476</v>
      </c>
      <c r="N745" s="2">
        <v>1233</v>
      </c>
      <c r="O745" s="2" t="s">
        <v>12305</v>
      </c>
      <c r="P745" s="2">
        <v>0</v>
      </c>
      <c r="Q745" s="2" t="s">
        <v>14886</v>
      </c>
      <c r="R745" s="3" t="s">
        <v>19557</v>
      </c>
      <c r="S745" s="2">
        <v>181</v>
      </c>
      <c r="T745" s="2" t="s">
        <v>23647</v>
      </c>
      <c r="U745" s="2" t="s">
        <v>23694</v>
      </c>
      <c r="V745" s="2" t="s">
        <v>23760</v>
      </c>
      <c r="W745" s="2">
        <v>60000000</v>
      </c>
      <c r="X745" s="2">
        <v>2003</v>
      </c>
      <c r="Y745" s="2">
        <v>257</v>
      </c>
      <c r="Z745" s="2">
        <v>4.4000000000000004</v>
      </c>
      <c r="AA745" s="2">
        <v>2.35</v>
      </c>
      <c r="AB745" s="2">
        <v>858</v>
      </c>
    </row>
    <row r="746" spans="1:28" x14ac:dyDescent="0.3">
      <c r="A746" s="2" t="s">
        <v>29</v>
      </c>
      <c r="B746" s="2" t="s">
        <v>312</v>
      </c>
      <c r="C746" s="2">
        <v>310</v>
      </c>
      <c r="D746" s="2">
        <v>100</v>
      </c>
      <c r="E746" s="2">
        <v>253</v>
      </c>
      <c r="F746" s="2">
        <v>57</v>
      </c>
      <c r="G746" s="2" t="s">
        <v>2929</v>
      </c>
      <c r="H746" s="2">
        <v>309</v>
      </c>
      <c r="I746" s="2">
        <v>75280058</v>
      </c>
      <c r="J746" s="2" t="s">
        <v>24148</v>
      </c>
      <c r="K746" s="2" t="s">
        <v>2833</v>
      </c>
      <c r="L746" s="2" t="s">
        <v>7994</v>
      </c>
      <c r="M746" s="2">
        <v>143121</v>
      </c>
      <c r="N746" s="2">
        <v>647</v>
      </c>
      <c r="O746" s="2" t="s">
        <v>12306</v>
      </c>
      <c r="P746" s="2">
        <v>1</v>
      </c>
      <c r="Q746" s="2" t="s">
        <v>14887</v>
      </c>
      <c r="R746" s="3" t="s">
        <v>19558</v>
      </c>
      <c r="S746" s="2">
        <v>279</v>
      </c>
      <c r="T746" s="2" t="s">
        <v>23647</v>
      </c>
      <c r="U746" s="2" t="s">
        <v>23694</v>
      </c>
      <c r="V746" s="2" t="s">
        <v>23760</v>
      </c>
      <c r="W746" s="2">
        <v>60000000</v>
      </c>
      <c r="X746" s="2">
        <v>2009</v>
      </c>
      <c r="Y746" s="2">
        <v>229</v>
      </c>
      <c r="Z746" s="2">
        <v>7.7</v>
      </c>
      <c r="AA746" s="2">
        <v>1.85</v>
      </c>
      <c r="AB746" s="2">
        <v>10000</v>
      </c>
    </row>
    <row r="747" spans="1:28" x14ac:dyDescent="0.3">
      <c r="A747" s="2" t="s">
        <v>28</v>
      </c>
      <c r="B747" s="2" t="s">
        <v>123</v>
      </c>
      <c r="C747" s="2">
        <v>323</v>
      </c>
      <c r="D747" s="2">
        <v>91</v>
      </c>
      <c r="E747" s="2">
        <v>0</v>
      </c>
      <c r="F747" s="2">
        <v>751</v>
      </c>
      <c r="G747" s="2" t="s">
        <v>2715</v>
      </c>
      <c r="H747" s="2">
        <v>11000</v>
      </c>
      <c r="I747" s="2">
        <v>64505912</v>
      </c>
      <c r="J747" s="2" t="s">
        <v>24050</v>
      </c>
      <c r="K747" s="2" t="s">
        <v>2667</v>
      </c>
      <c r="L747" s="2" t="s">
        <v>7995</v>
      </c>
      <c r="M747" s="2">
        <v>163130</v>
      </c>
      <c r="N747" s="2">
        <v>13654</v>
      </c>
      <c r="O747" s="2" t="s">
        <v>12307</v>
      </c>
      <c r="P747" s="2">
        <v>0</v>
      </c>
      <c r="Q747" s="2" t="s">
        <v>14888</v>
      </c>
      <c r="R747" s="3" t="s">
        <v>19559</v>
      </c>
      <c r="S747" s="2">
        <v>1264</v>
      </c>
      <c r="T747" s="2" t="s">
        <v>23647</v>
      </c>
      <c r="U747" s="2" t="s">
        <v>23694</v>
      </c>
      <c r="V747" s="2" t="s">
        <v>23762</v>
      </c>
      <c r="W747" s="2">
        <v>48000000</v>
      </c>
      <c r="X747" s="2">
        <v>2008</v>
      </c>
      <c r="Y747" s="2">
        <v>946</v>
      </c>
      <c r="Z747" s="2">
        <v>5</v>
      </c>
      <c r="AA747" s="2">
        <v>1.85</v>
      </c>
      <c r="AB747" s="2">
        <v>6000</v>
      </c>
    </row>
    <row r="748" spans="1:28" x14ac:dyDescent="0.3">
      <c r="A748" s="2" t="s">
        <v>28</v>
      </c>
      <c r="B748" s="2" t="s">
        <v>193</v>
      </c>
      <c r="C748" s="2">
        <v>171</v>
      </c>
      <c r="D748" s="2">
        <v>146</v>
      </c>
      <c r="E748" s="2">
        <v>12000</v>
      </c>
      <c r="F748" s="2">
        <v>451</v>
      </c>
      <c r="G748" s="2" t="s">
        <v>2930</v>
      </c>
      <c r="H748" s="2">
        <v>18000</v>
      </c>
      <c r="I748" s="2">
        <v>77862546</v>
      </c>
      <c r="J748" s="2" t="s">
        <v>23808</v>
      </c>
      <c r="K748" s="2" t="s">
        <v>1126</v>
      </c>
      <c r="L748" s="2" t="s">
        <v>7996</v>
      </c>
      <c r="M748" s="2">
        <v>266310</v>
      </c>
      <c r="N748" s="2">
        <v>20454</v>
      </c>
      <c r="O748" s="2" t="s">
        <v>4141</v>
      </c>
      <c r="P748" s="2">
        <v>2</v>
      </c>
      <c r="Q748" s="2" t="s">
        <v>14889</v>
      </c>
      <c r="R748" s="3" t="s">
        <v>19560</v>
      </c>
      <c r="S748" s="2">
        <v>690</v>
      </c>
      <c r="T748" s="2" t="s">
        <v>23647</v>
      </c>
      <c r="U748" s="2" t="s">
        <v>23694</v>
      </c>
      <c r="V748" s="2" t="s">
        <v>23762</v>
      </c>
      <c r="W748" s="2">
        <v>70000000</v>
      </c>
      <c r="X748" s="2">
        <v>2004</v>
      </c>
      <c r="Y748" s="2">
        <v>992</v>
      </c>
      <c r="Z748" s="2">
        <v>7.7</v>
      </c>
      <c r="AA748" s="2">
        <v>2.35</v>
      </c>
      <c r="AB748" s="2">
        <v>14000</v>
      </c>
    </row>
    <row r="749" spans="1:28" x14ac:dyDescent="0.3">
      <c r="A749" s="2" t="s">
        <v>28</v>
      </c>
      <c r="B749" s="2" t="s">
        <v>383</v>
      </c>
      <c r="C749" s="2">
        <v>76</v>
      </c>
      <c r="D749" s="2">
        <v>98</v>
      </c>
      <c r="E749" s="2">
        <v>48</v>
      </c>
      <c r="F749" s="2">
        <v>722</v>
      </c>
      <c r="G749" s="2" t="s">
        <v>2426</v>
      </c>
      <c r="H749" s="2">
        <v>21000</v>
      </c>
      <c r="I749" s="2">
        <v>61112916</v>
      </c>
      <c r="J749" s="2" t="s">
        <v>23815</v>
      </c>
      <c r="K749" s="2" t="s">
        <v>2433</v>
      </c>
      <c r="L749" s="2" t="s">
        <v>7997</v>
      </c>
      <c r="M749" s="2">
        <v>14888</v>
      </c>
      <c r="N749" s="2">
        <v>24664</v>
      </c>
      <c r="O749" s="2" t="s">
        <v>2923</v>
      </c>
      <c r="P749" s="2">
        <v>0</v>
      </c>
      <c r="Q749" s="2" t="s">
        <v>14890</v>
      </c>
      <c r="R749" s="3" t="s">
        <v>19561</v>
      </c>
      <c r="S749" s="2">
        <v>83</v>
      </c>
      <c r="T749" s="2" t="s">
        <v>23647</v>
      </c>
      <c r="U749" s="2" t="s">
        <v>23694</v>
      </c>
      <c r="V749" s="2" t="s">
        <v>23760</v>
      </c>
      <c r="W749" s="2">
        <v>50000000</v>
      </c>
      <c r="X749" s="2">
        <v>2006</v>
      </c>
      <c r="Y749" s="2">
        <v>936</v>
      </c>
      <c r="Z749" s="2">
        <v>4.4000000000000004</v>
      </c>
      <c r="AA749" s="2">
        <v>2.35</v>
      </c>
      <c r="AB749" s="2">
        <v>747</v>
      </c>
    </row>
    <row r="750" spans="1:28" x14ac:dyDescent="0.3">
      <c r="A750" s="2" t="s">
        <v>28</v>
      </c>
      <c r="B750" s="2" t="s">
        <v>263</v>
      </c>
      <c r="C750" s="2">
        <v>173</v>
      </c>
      <c r="D750" s="2">
        <v>101</v>
      </c>
      <c r="E750" s="2">
        <v>480</v>
      </c>
      <c r="F750" s="2">
        <v>767</v>
      </c>
      <c r="G750" s="2" t="s">
        <v>2753</v>
      </c>
      <c r="H750" s="2">
        <v>881</v>
      </c>
      <c r="I750" s="2">
        <v>88200225</v>
      </c>
      <c r="J750" s="2" t="s">
        <v>23854</v>
      </c>
      <c r="K750" s="2" t="s">
        <v>2567</v>
      </c>
      <c r="L750" s="2" t="s">
        <v>7998</v>
      </c>
      <c r="M750" s="2">
        <v>120795</v>
      </c>
      <c r="N750" s="2">
        <v>3943</v>
      </c>
      <c r="O750" s="2" t="s">
        <v>12308</v>
      </c>
      <c r="P750" s="2">
        <v>5</v>
      </c>
      <c r="Q750" s="2" t="s">
        <v>14891</v>
      </c>
      <c r="R750" s="3" t="s">
        <v>19562</v>
      </c>
      <c r="S750" s="2">
        <v>308</v>
      </c>
      <c r="T750" s="2" t="s">
        <v>23647</v>
      </c>
      <c r="U750" s="2" t="s">
        <v>23694</v>
      </c>
      <c r="V750" s="2" t="s">
        <v>23759</v>
      </c>
      <c r="W750" s="2">
        <v>60000000</v>
      </c>
      <c r="X750" s="2">
        <v>2004</v>
      </c>
      <c r="Y750" s="2">
        <v>869</v>
      </c>
      <c r="Z750" s="2">
        <v>6.1</v>
      </c>
      <c r="AA750" s="2">
        <v>2.35</v>
      </c>
      <c r="AB750" s="2">
        <v>0</v>
      </c>
    </row>
    <row r="751" spans="1:28" x14ac:dyDescent="0.3">
      <c r="A751" s="2" t="s">
        <v>28</v>
      </c>
      <c r="B751" s="2" t="s">
        <v>384</v>
      </c>
      <c r="C751" s="2">
        <v>81</v>
      </c>
      <c r="D751" s="2">
        <v>94</v>
      </c>
      <c r="E751" s="2">
        <v>32</v>
      </c>
      <c r="F751" s="2">
        <v>626</v>
      </c>
      <c r="G751" s="2" t="s">
        <v>2931</v>
      </c>
      <c r="H751" s="2">
        <v>854</v>
      </c>
      <c r="I751" s="2">
        <v>60573641</v>
      </c>
      <c r="J751" s="2" t="s">
        <v>24062</v>
      </c>
      <c r="K751" s="2" t="s">
        <v>3445</v>
      </c>
      <c r="L751" s="2" t="s">
        <v>7999</v>
      </c>
      <c r="M751" s="2">
        <v>68406</v>
      </c>
      <c r="N751" s="2">
        <v>4530</v>
      </c>
      <c r="O751" s="2" t="s">
        <v>3909</v>
      </c>
      <c r="P751" s="2">
        <v>1</v>
      </c>
      <c r="Q751" s="2" t="s">
        <v>14892</v>
      </c>
      <c r="R751" s="3" t="s">
        <v>19563</v>
      </c>
      <c r="S751" s="2">
        <v>162</v>
      </c>
      <c r="T751" s="2" t="s">
        <v>23647</v>
      </c>
      <c r="U751" s="2" t="s">
        <v>23694</v>
      </c>
      <c r="V751" s="2" t="s">
        <v>23760</v>
      </c>
      <c r="W751" s="2">
        <v>60000000</v>
      </c>
      <c r="X751" s="2">
        <v>1996</v>
      </c>
      <c r="Y751" s="2">
        <v>628</v>
      </c>
      <c r="Z751" s="2">
        <v>5.4</v>
      </c>
      <c r="AA751" s="2">
        <v>1.85</v>
      </c>
      <c r="AB751" s="2">
        <v>0</v>
      </c>
    </row>
    <row r="752" spans="1:28" x14ac:dyDescent="0.3">
      <c r="A752" s="2" t="s">
        <v>28</v>
      </c>
      <c r="B752" s="2" t="s">
        <v>23803</v>
      </c>
      <c r="C752" s="2">
        <v>242</v>
      </c>
      <c r="D752" s="2">
        <v>132</v>
      </c>
      <c r="E752" s="2">
        <v>0</v>
      </c>
      <c r="F752" s="2">
        <v>160</v>
      </c>
      <c r="G752" s="2" t="s">
        <v>2932</v>
      </c>
      <c r="H752" s="2">
        <v>366</v>
      </c>
      <c r="I752" s="2">
        <v>59035104</v>
      </c>
      <c r="J752" s="2" t="s">
        <v>24149</v>
      </c>
      <c r="K752" s="2" t="s">
        <v>6274</v>
      </c>
      <c r="L752" s="2" t="s">
        <v>8000</v>
      </c>
      <c r="M752" s="2">
        <v>244566</v>
      </c>
      <c r="N752" s="2">
        <v>1112</v>
      </c>
      <c r="O752" s="2" t="s">
        <v>12200</v>
      </c>
      <c r="P752" s="2">
        <v>1</v>
      </c>
      <c r="Q752" s="2" t="s">
        <v>14893</v>
      </c>
      <c r="R752" s="3" t="s">
        <v>19564</v>
      </c>
      <c r="S752" s="2">
        <v>597</v>
      </c>
      <c r="T752" s="2" t="s">
        <v>23647</v>
      </c>
      <c r="U752" s="2" t="s">
        <v>23694</v>
      </c>
      <c r="V752" s="2" t="s">
        <v>23759</v>
      </c>
      <c r="W752" s="2">
        <v>66000000</v>
      </c>
      <c r="X752" s="2">
        <v>2004</v>
      </c>
      <c r="Y752" s="2">
        <v>334</v>
      </c>
      <c r="Z752" s="2">
        <v>6.8</v>
      </c>
      <c r="AA752" s="2">
        <v>1.85</v>
      </c>
      <c r="AB752" s="2">
        <v>0</v>
      </c>
    </row>
    <row r="753" spans="1:28" x14ac:dyDescent="0.3">
      <c r="A753" s="2" t="s">
        <v>28</v>
      </c>
      <c r="B753" s="2" t="s">
        <v>385</v>
      </c>
      <c r="C753" s="2">
        <v>110</v>
      </c>
      <c r="D753" s="2">
        <v>115</v>
      </c>
      <c r="E753" s="2">
        <v>234</v>
      </c>
      <c r="F753" s="2">
        <v>521</v>
      </c>
      <c r="G753" s="2" t="s">
        <v>2933</v>
      </c>
      <c r="H753" s="2">
        <v>3000</v>
      </c>
      <c r="I753" s="2">
        <v>56702901</v>
      </c>
      <c r="J753" s="2" t="s">
        <v>5558</v>
      </c>
      <c r="K753" s="2" t="s">
        <v>1638</v>
      </c>
      <c r="L753" s="2" t="s">
        <v>8001</v>
      </c>
      <c r="M753" s="2">
        <v>23302</v>
      </c>
      <c r="N753" s="2">
        <v>4713</v>
      </c>
      <c r="O753" s="2" t="s">
        <v>235</v>
      </c>
      <c r="P753" s="2">
        <v>1</v>
      </c>
      <c r="Q753" s="2" t="s">
        <v>14894</v>
      </c>
      <c r="R753" s="3" t="s">
        <v>19565</v>
      </c>
      <c r="S753" s="2">
        <v>181</v>
      </c>
      <c r="T753" s="2" t="s">
        <v>23647</v>
      </c>
      <c r="U753" s="2" t="s">
        <v>23694</v>
      </c>
      <c r="V753" s="2" t="s">
        <v>23759</v>
      </c>
      <c r="W753" s="2">
        <v>60000000</v>
      </c>
      <c r="X753" s="2">
        <v>1998</v>
      </c>
      <c r="Y753" s="2">
        <v>552</v>
      </c>
      <c r="Z753" s="2">
        <v>6.5</v>
      </c>
      <c r="AA753" s="2">
        <v>2.35</v>
      </c>
      <c r="AB753" s="2">
        <v>1000</v>
      </c>
    </row>
    <row r="754" spans="1:28" x14ac:dyDescent="0.3">
      <c r="A754" s="2" t="s">
        <v>28</v>
      </c>
      <c r="B754" s="2" t="s">
        <v>386</v>
      </c>
      <c r="C754" s="2">
        <v>328</v>
      </c>
      <c r="D754" s="2">
        <v>92</v>
      </c>
      <c r="E754" s="2">
        <v>28</v>
      </c>
      <c r="F754" s="2">
        <v>586</v>
      </c>
      <c r="G754" s="2" t="s">
        <v>12097</v>
      </c>
      <c r="H754" s="2">
        <v>10000</v>
      </c>
      <c r="I754" s="2">
        <v>55994557</v>
      </c>
      <c r="J754" s="2" t="s">
        <v>23798</v>
      </c>
      <c r="K754" s="2" t="s">
        <v>3418</v>
      </c>
      <c r="L754" s="2" t="s">
        <v>8002</v>
      </c>
      <c r="M754" s="2">
        <v>72287</v>
      </c>
      <c r="N754" s="2">
        <v>13597</v>
      </c>
      <c r="O754" s="2" t="s">
        <v>12309</v>
      </c>
      <c r="P754" s="2">
        <v>0</v>
      </c>
      <c r="Q754" s="2" t="s">
        <v>14895</v>
      </c>
      <c r="R754" s="3" t="s">
        <v>19566</v>
      </c>
      <c r="S754" s="2">
        <v>176</v>
      </c>
      <c r="T754" s="2" t="s">
        <v>23647</v>
      </c>
      <c r="U754" s="2" t="s">
        <v>23694</v>
      </c>
      <c r="V754" s="2" t="s">
        <v>23760</v>
      </c>
      <c r="W754" s="2">
        <v>60000000</v>
      </c>
      <c r="X754" s="2">
        <v>2012</v>
      </c>
      <c r="Y754" s="2">
        <v>884</v>
      </c>
      <c r="Z754" s="2">
        <v>7</v>
      </c>
      <c r="AA754" s="2">
        <v>2.35</v>
      </c>
      <c r="AB754" s="2">
        <v>12000</v>
      </c>
    </row>
    <row r="755" spans="1:28" x14ac:dyDescent="0.3">
      <c r="A755" s="2" t="s">
        <v>28</v>
      </c>
      <c r="B755" s="2" t="s">
        <v>337</v>
      </c>
      <c r="C755" s="2">
        <v>83</v>
      </c>
      <c r="D755" s="2">
        <v>124</v>
      </c>
      <c r="E755" s="2">
        <v>105</v>
      </c>
      <c r="F755" s="2">
        <v>460</v>
      </c>
      <c r="G755" s="2" t="s">
        <v>2671</v>
      </c>
      <c r="H755" s="2">
        <v>24000</v>
      </c>
      <c r="I755" s="2">
        <v>54910560</v>
      </c>
      <c r="J755" s="2" t="s">
        <v>24093</v>
      </c>
      <c r="K755" s="2" t="s">
        <v>6195</v>
      </c>
      <c r="L755" s="2" t="s">
        <v>8003</v>
      </c>
      <c r="M755" s="2">
        <v>88225</v>
      </c>
      <c r="N755" s="2">
        <v>38227</v>
      </c>
      <c r="O755" s="2" t="s">
        <v>3011</v>
      </c>
      <c r="P755" s="2">
        <v>0</v>
      </c>
      <c r="Q755" s="2" t="s">
        <v>14896</v>
      </c>
      <c r="R755" s="3" t="s">
        <v>19567</v>
      </c>
      <c r="S755" s="2">
        <v>227</v>
      </c>
      <c r="T755" s="2" t="s">
        <v>23647</v>
      </c>
      <c r="U755" s="2" t="s">
        <v>23694</v>
      </c>
      <c r="V755" s="2" t="s">
        <v>23762</v>
      </c>
      <c r="W755" s="2">
        <v>60000000</v>
      </c>
      <c r="X755" s="2">
        <v>1997</v>
      </c>
      <c r="Y755" s="2">
        <v>13000</v>
      </c>
      <c r="Z755" s="2">
        <v>6.3</v>
      </c>
      <c r="AA755" s="2">
        <v>2.35</v>
      </c>
      <c r="AB755" s="2">
        <v>0</v>
      </c>
    </row>
    <row r="756" spans="1:28" x14ac:dyDescent="0.3">
      <c r="A756" s="2" t="s">
        <v>28</v>
      </c>
      <c r="B756" s="2" t="s">
        <v>163</v>
      </c>
      <c r="C756" s="2">
        <v>196</v>
      </c>
      <c r="D756" s="2">
        <v>119</v>
      </c>
      <c r="E756" s="2">
        <v>610</v>
      </c>
      <c r="F756" s="2">
        <v>716</v>
      </c>
      <c r="G756" s="2" t="s">
        <v>2556</v>
      </c>
      <c r="H756" s="2">
        <v>834</v>
      </c>
      <c r="I756" s="2">
        <v>53789313</v>
      </c>
      <c r="J756" s="2" t="s">
        <v>23918</v>
      </c>
      <c r="K756" s="2" t="s">
        <v>2839</v>
      </c>
      <c r="L756" s="2" t="s">
        <v>8004</v>
      </c>
      <c r="M756" s="2">
        <v>89816</v>
      </c>
      <c r="N756" s="2">
        <v>3637</v>
      </c>
      <c r="O756" s="2" t="s">
        <v>2516</v>
      </c>
      <c r="P756" s="2">
        <v>0</v>
      </c>
      <c r="Q756" s="2" t="s">
        <v>14897</v>
      </c>
      <c r="R756" s="3" t="s">
        <v>19568</v>
      </c>
      <c r="S756" s="2">
        <v>347</v>
      </c>
      <c r="T756" s="2" t="s">
        <v>23647</v>
      </c>
      <c r="U756" s="2" t="s">
        <v>23694</v>
      </c>
      <c r="V756" s="2" t="s">
        <v>23759</v>
      </c>
      <c r="W756" s="2">
        <v>60000000</v>
      </c>
      <c r="X756" s="2">
        <v>2003</v>
      </c>
      <c r="Y756" s="2">
        <v>780</v>
      </c>
      <c r="Z756" s="2">
        <v>6.3</v>
      </c>
      <c r="AA756" s="2">
        <v>2.35</v>
      </c>
      <c r="AB756" s="2">
        <v>0</v>
      </c>
    </row>
    <row r="757" spans="1:28" x14ac:dyDescent="0.3">
      <c r="A757" s="2" t="s">
        <v>28</v>
      </c>
      <c r="B757" s="2" t="s">
        <v>387</v>
      </c>
      <c r="C757" s="2">
        <v>34</v>
      </c>
      <c r="D757" s="2">
        <v>124</v>
      </c>
      <c r="E757" s="2">
        <v>50</v>
      </c>
      <c r="F757" s="2">
        <v>672</v>
      </c>
      <c r="G757" s="2" t="s">
        <v>2935</v>
      </c>
      <c r="H757" s="2">
        <v>1000</v>
      </c>
      <c r="I757" s="2">
        <v>51045801</v>
      </c>
      <c r="J757" s="2" t="s">
        <v>23794</v>
      </c>
      <c r="K757" s="2" t="s">
        <v>3022</v>
      </c>
      <c r="L757" s="2" t="s">
        <v>8005</v>
      </c>
      <c r="M757" s="2">
        <v>11370</v>
      </c>
      <c r="N757" s="2">
        <v>3653</v>
      </c>
      <c r="O757" s="2" t="s">
        <v>6236</v>
      </c>
      <c r="P757" s="2">
        <v>2</v>
      </c>
      <c r="Q757" s="2" t="s">
        <v>14898</v>
      </c>
      <c r="R757" s="3" t="s">
        <v>19569</v>
      </c>
      <c r="S757" s="2">
        <v>54</v>
      </c>
      <c r="T757" s="2" t="s">
        <v>23647</v>
      </c>
      <c r="U757" s="2" t="s">
        <v>23694</v>
      </c>
      <c r="V757" s="2" t="s">
        <v>23759</v>
      </c>
      <c r="W757" s="2">
        <v>60000000</v>
      </c>
      <c r="X757" s="2">
        <v>1996</v>
      </c>
      <c r="Y757" s="2">
        <v>944</v>
      </c>
      <c r="Z757" s="2">
        <v>6.1</v>
      </c>
      <c r="AA757" s="2">
        <v>1.85</v>
      </c>
      <c r="AB757" s="2">
        <v>829</v>
      </c>
    </row>
    <row r="758" spans="1:28" x14ac:dyDescent="0.3">
      <c r="A758" s="2" t="s">
        <v>28</v>
      </c>
      <c r="B758" s="2" t="s">
        <v>388</v>
      </c>
      <c r="C758" s="2">
        <v>118</v>
      </c>
      <c r="D758" s="2">
        <v>93</v>
      </c>
      <c r="E758" s="2">
        <v>18</v>
      </c>
      <c r="F758" s="2">
        <v>903</v>
      </c>
      <c r="G758" s="2" t="s">
        <v>2668</v>
      </c>
      <c r="H758" s="2">
        <v>9000</v>
      </c>
      <c r="I758" s="2">
        <v>50818750</v>
      </c>
      <c r="J758" s="2" t="s">
        <v>23798</v>
      </c>
      <c r="K758" s="2" t="s">
        <v>2577</v>
      </c>
      <c r="L758" s="2" t="s">
        <v>8006</v>
      </c>
      <c r="M758" s="2">
        <v>31209</v>
      </c>
      <c r="N758" s="2">
        <v>13403</v>
      </c>
      <c r="O758" s="2" t="s">
        <v>2685</v>
      </c>
      <c r="P758" s="2">
        <v>0</v>
      </c>
      <c r="Q758" s="2" t="s">
        <v>14899</v>
      </c>
      <c r="R758" s="3" t="s">
        <v>19570</v>
      </c>
      <c r="S758" s="2">
        <v>106</v>
      </c>
      <c r="T758" s="2" t="s">
        <v>23647</v>
      </c>
      <c r="U758" s="2" t="s">
        <v>23695</v>
      </c>
      <c r="V758" s="2" t="s">
        <v>23761</v>
      </c>
      <c r="W758" s="2">
        <v>60000000</v>
      </c>
      <c r="X758" s="2">
        <v>2008</v>
      </c>
      <c r="Y758" s="2">
        <v>2000</v>
      </c>
      <c r="Z758" s="2">
        <v>6.1</v>
      </c>
      <c r="AA758" s="2">
        <v>2.35</v>
      </c>
      <c r="AB758" s="2">
        <v>0</v>
      </c>
    </row>
    <row r="759" spans="1:28" x14ac:dyDescent="0.3">
      <c r="A759" s="2" t="s">
        <v>28</v>
      </c>
      <c r="C759" s="2">
        <v>8</v>
      </c>
      <c r="D759" s="2">
        <v>22</v>
      </c>
      <c r="F759" s="2">
        <v>402</v>
      </c>
      <c r="G759" s="2" t="s">
        <v>6349</v>
      </c>
      <c r="H759" s="2">
        <v>732</v>
      </c>
      <c r="J759" s="2" t="s">
        <v>23925</v>
      </c>
      <c r="K759" s="2" t="s">
        <v>6412</v>
      </c>
      <c r="L759" s="2" t="s">
        <v>24150</v>
      </c>
      <c r="M759" s="2">
        <v>26404</v>
      </c>
      <c r="N759" s="2">
        <v>2064</v>
      </c>
      <c r="O759" s="2" t="s">
        <v>3540</v>
      </c>
      <c r="P759" s="2">
        <v>3</v>
      </c>
      <c r="Q759" s="2" t="s">
        <v>24151</v>
      </c>
      <c r="R759" s="3" t="s">
        <v>24152</v>
      </c>
      <c r="S759" s="2">
        <v>41</v>
      </c>
      <c r="T759" s="2" t="s">
        <v>23647</v>
      </c>
      <c r="U759" s="2" t="s">
        <v>23694</v>
      </c>
      <c r="V759" s="2" t="s">
        <v>23773</v>
      </c>
      <c r="Y759" s="2">
        <v>607</v>
      </c>
      <c r="Z759" s="2">
        <v>7.3</v>
      </c>
      <c r="AA759" s="2">
        <v>1.78</v>
      </c>
      <c r="AB759" s="2">
        <v>0</v>
      </c>
    </row>
    <row r="760" spans="1:28" x14ac:dyDescent="0.3">
      <c r="A760" s="2" t="s">
        <v>28</v>
      </c>
      <c r="B760" s="2" t="s">
        <v>389</v>
      </c>
      <c r="C760" s="2">
        <v>81</v>
      </c>
      <c r="D760" s="2">
        <v>98</v>
      </c>
      <c r="E760" s="2">
        <v>11</v>
      </c>
      <c r="F760" s="2">
        <v>107</v>
      </c>
      <c r="G760" s="2" t="s">
        <v>2936</v>
      </c>
      <c r="H760" s="2">
        <v>966</v>
      </c>
      <c r="I760" s="2">
        <v>50189179</v>
      </c>
      <c r="J760" s="2" t="s">
        <v>23948</v>
      </c>
      <c r="K760" s="2" t="s">
        <v>2909</v>
      </c>
      <c r="L760" s="2" t="s">
        <v>8007</v>
      </c>
      <c r="M760" s="2">
        <v>61966</v>
      </c>
      <c r="N760" s="2">
        <v>2018</v>
      </c>
      <c r="O760" s="2" t="s">
        <v>12310</v>
      </c>
      <c r="P760" s="2">
        <v>2</v>
      </c>
      <c r="Q760" s="2" t="s">
        <v>14900</v>
      </c>
      <c r="R760" s="3" t="s">
        <v>19571</v>
      </c>
      <c r="S760" s="2">
        <v>207</v>
      </c>
      <c r="T760" s="2" t="s">
        <v>23647</v>
      </c>
      <c r="U760" s="2" t="s">
        <v>23694</v>
      </c>
      <c r="V760" s="2" t="s">
        <v>23759</v>
      </c>
      <c r="W760" s="2">
        <v>60000000</v>
      </c>
      <c r="X760" s="2">
        <v>2002</v>
      </c>
      <c r="Y760" s="2">
        <v>680</v>
      </c>
      <c r="Z760" s="2">
        <v>5.3</v>
      </c>
      <c r="AA760" s="2">
        <v>1.85</v>
      </c>
      <c r="AB760" s="2">
        <v>797</v>
      </c>
    </row>
    <row r="761" spans="1:28" x14ac:dyDescent="0.3">
      <c r="A761" s="2" t="s">
        <v>28</v>
      </c>
      <c r="B761" s="2" t="s">
        <v>390</v>
      </c>
      <c r="C761" s="2">
        <v>47</v>
      </c>
      <c r="D761" s="2">
        <v>92</v>
      </c>
      <c r="E761" s="2">
        <v>14</v>
      </c>
      <c r="F761" s="2">
        <v>488</v>
      </c>
      <c r="G761" s="2" t="s">
        <v>2937</v>
      </c>
      <c r="H761" s="2">
        <v>789</v>
      </c>
      <c r="I761" s="2">
        <v>50024083</v>
      </c>
      <c r="J761" s="2" t="s">
        <v>23777</v>
      </c>
      <c r="K761" s="2" t="s">
        <v>6275</v>
      </c>
      <c r="L761" s="2" t="s">
        <v>8008</v>
      </c>
      <c r="M761" s="2">
        <v>35918</v>
      </c>
      <c r="N761" s="2">
        <v>2318</v>
      </c>
      <c r="O761" s="2" t="s">
        <v>7122</v>
      </c>
      <c r="P761" s="2">
        <v>1</v>
      </c>
      <c r="Q761" s="2" t="s">
        <v>14901</v>
      </c>
      <c r="R761" s="3" t="s">
        <v>19572</v>
      </c>
      <c r="S761" s="2">
        <v>126</v>
      </c>
      <c r="T761" s="2" t="s">
        <v>23647</v>
      </c>
      <c r="U761" s="2" t="s">
        <v>23694</v>
      </c>
      <c r="V761" s="2" t="s">
        <v>23762</v>
      </c>
      <c r="W761" s="2">
        <v>60000000</v>
      </c>
      <c r="X761" s="2">
        <v>1995</v>
      </c>
      <c r="Y761" s="2">
        <v>520</v>
      </c>
      <c r="Z761" s="2">
        <v>5.4</v>
      </c>
      <c r="AA761" s="2">
        <v>1.85</v>
      </c>
      <c r="AB761" s="2">
        <v>1000</v>
      </c>
    </row>
    <row r="762" spans="1:28" x14ac:dyDescent="0.3">
      <c r="A762" s="2" t="s">
        <v>28</v>
      </c>
      <c r="B762" s="2" t="s">
        <v>115</v>
      </c>
      <c r="C762" s="2">
        <v>313</v>
      </c>
      <c r="D762" s="2">
        <v>105</v>
      </c>
      <c r="E762" s="2">
        <v>0</v>
      </c>
      <c r="F762" s="2">
        <v>288</v>
      </c>
      <c r="G762" s="2" t="s">
        <v>2873</v>
      </c>
      <c r="H762" s="2">
        <v>539</v>
      </c>
      <c r="I762" s="2">
        <v>50549107</v>
      </c>
      <c r="J762" s="2" t="s">
        <v>23848</v>
      </c>
      <c r="K762" s="2" t="s">
        <v>3801</v>
      </c>
      <c r="L762" s="2" t="s">
        <v>8009</v>
      </c>
      <c r="M762" s="2">
        <v>99035</v>
      </c>
      <c r="N762" s="2">
        <v>1411</v>
      </c>
      <c r="O762" s="2" t="s">
        <v>12311</v>
      </c>
      <c r="P762" s="2">
        <v>3</v>
      </c>
      <c r="Q762" s="2" t="s">
        <v>14902</v>
      </c>
      <c r="R762" s="3" t="s">
        <v>19573</v>
      </c>
      <c r="S762" s="2">
        <v>289</v>
      </c>
      <c r="T762" s="2" t="s">
        <v>23647</v>
      </c>
      <c r="U762" s="2" t="s">
        <v>23694</v>
      </c>
      <c r="V762" s="2" t="s">
        <v>23759</v>
      </c>
      <c r="W762" s="2">
        <v>60000000</v>
      </c>
      <c r="X762" s="2">
        <v>2014</v>
      </c>
      <c r="Y762" s="2">
        <v>394</v>
      </c>
      <c r="Z762" s="2">
        <v>6.2</v>
      </c>
      <c r="AA762" s="2">
        <v>2.35</v>
      </c>
      <c r="AB762" s="2">
        <v>17000</v>
      </c>
    </row>
    <row r="763" spans="1:28" x14ac:dyDescent="0.3">
      <c r="A763" s="2" t="s">
        <v>28</v>
      </c>
      <c r="B763" s="2" t="s">
        <v>391</v>
      </c>
      <c r="C763" s="2">
        <v>315</v>
      </c>
      <c r="D763" s="2">
        <v>124</v>
      </c>
      <c r="E763" s="2">
        <v>737</v>
      </c>
      <c r="F763" s="2">
        <v>14000</v>
      </c>
      <c r="G763" s="2" t="s">
        <v>2854</v>
      </c>
      <c r="H763" s="2">
        <v>34000</v>
      </c>
      <c r="I763" s="2">
        <v>56443482</v>
      </c>
      <c r="J763" s="2" t="s">
        <v>24153</v>
      </c>
      <c r="K763" s="2" t="s">
        <v>6203</v>
      </c>
      <c r="L763" s="2" t="s">
        <v>8010</v>
      </c>
      <c r="M763" s="2">
        <v>75329</v>
      </c>
      <c r="N763" s="2">
        <v>75793</v>
      </c>
      <c r="O763" s="2" t="s">
        <v>3308</v>
      </c>
      <c r="P763" s="2">
        <v>3</v>
      </c>
      <c r="Q763" s="2" t="s">
        <v>14903</v>
      </c>
      <c r="R763" s="3" t="s">
        <v>19574</v>
      </c>
      <c r="S763" s="2">
        <v>256</v>
      </c>
      <c r="T763" s="2" t="s">
        <v>23647</v>
      </c>
      <c r="U763" s="2" t="s">
        <v>23694</v>
      </c>
      <c r="V763" s="2" t="s">
        <v>23759</v>
      </c>
      <c r="W763" s="2">
        <v>60000000</v>
      </c>
      <c r="X763" s="2">
        <v>2015</v>
      </c>
      <c r="Y763" s="2">
        <v>22000</v>
      </c>
      <c r="Z763" s="2">
        <v>6.6</v>
      </c>
      <c r="AA763" s="2">
        <v>1.85</v>
      </c>
      <c r="AB763" s="2">
        <v>24000</v>
      </c>
    </row>
    <row r="764" spans="1:28" x14ac:dyDescent="0.3">
      <c r="A764" s="2" t="s">
        <v>28</v>
      </c>
      <c r="B764" s="2" t="s">
        <v>392</v>
      </c>
      <c r="C764" s="2">
        <v>225</v>
      </c>
      <c r="D764" s="2">
        <v>99</v>
      </c>
      <c r="E764" s="2">
        <v>24</v>
      </c>
      <c r="F764" s="2">
        <v>864</v>
      </c>
      <c r="G764" s="2" t="s">
        <v>2930</v>
      </c>
      <c r="H764" s="2">
        <v>18000</v>
      </c>
      <c r="I764" s="2">
        <v>62401264</v>
      </c>
      <c r="J764" s="2" t="s">
        <v>23808</v>
      </c>
      <c r="K764" s="2" t="s">
        <v>2782</v>
      </c>
      <c r="L764" s="2" t="s">
        <v>8011</v>
      </c>
      <c r="M764" s="2">
        <v>69484</v>
      </c>
      <c r="N764" s="2">
        <v>20276</v>
      </c>
      <c r="O764" s="2" t="s">
        <v>12312</v>
      </c>
      <c r="P764" s="2">
        <v>3</v>
      </c>
      <c r="Q764" s="2" t="s">
        <v>14904</v>
      </c>
      <c r="R764" s="3" t="s">
        <v>19575</v>
      </c>
      <c r="S764" s="2">
        <v>323</v>
      </c>
      <c r="T764" s="2" t="s">
        <v>23647</v>
      </c>
      <c r="U764" s="2" t="s">
        <v>23695</v>
      </c>
      <c r="V764" s="2" t="s">
        <v>23762</v>
      </c>
      <c r="W764" s="2">
        <v>60000000</v>
      </c>
      <c r="X764" s="2">
        <v>2016</v>
      </c>
      <c r="Y764" s="2">
        <v>992</v>
      </c>
      <c r="Z764" s="2">
        <v>5.9</v>
      </c>
      <c r="AA764" s="2">
        <v>2.35</v>
      </c>
      <c r="AB764" s="2">
        <v>28000</v>
      </c>
    </row>
    <row r="765" spans="1:28" x14ac:dyDescent="0.3">
      <c r="A765" s="2" t="s">
        <v>28</v>
      </c>
      <c r="B765" s="2" t="s">
        <v>393</v>
      </c>
      <c r="C765" s="2">
        <v>223</v>
      </c>
      <c r="D765" s="2">
        <v>116</v>
      </c>
      <c r="E765" s="2">
        <v>0</v>
      </c>
      <c r="F765" s="2">
        <v>672</v>
      </c>
      <c r="G765" s="2" t="s">
        <v>2938</v>
      </c>
      <c r="H765" s="2">
        <v>1000</v>
      </c>
      <c r="I765" s="2">
        <v>47748610</v>
      </c>
      <c r="J765" s="2" t="s">
        <v>24154</v>
      </c>
      <c r="K765" s="2" t="s">
        <v>6276</v>
      </c>
      <c r="L765" s="2" t="s">
        <v>8012</v>
      </c>
      <c r="M765" s="2">
        <v>170179</v>
      </c>
      <c r="N765" s="2">
        <v>3090</v>
      </c>
      <c r="O765" s="2" t="s">
        <v>6236</v>
      </c>
      <c r="P765" s="2">
        <v>0</v>
      </c>
      <c r="Q765" s="2" t="s">
        <v>14905</v>
      </c>
      <c r="R765" s="3" t="s">
        <v>19576</v>
      </c>
      <c r="S765" s="2">
        <v>656</v>
      </c>
      <c r="T765" s="2" t="s">
        <v>23647</v>
      </c>
      <c r="U765" s="2" t="s">
        <v>23694</v>
      </c>
      <c r="V765" s="2" t="s">
        <v>23762</v>
      </c>
      <c r="W765" s="2">
        <v>75000000</v>
      </c>
      <c r="X765" s="2">
        <v>1997</v>
      </c>
      <c r="Y765" s="2">
        <v>720</v>
      </c>
      <c r="Z765" s="2">
        <v>6.3</v>
      </c>
      <c r="AA765" s="2">
        <v>2.35</v>
      </c>
      <c r="AB765" s="2">
        <v>0</v>
      </c>
    </row>
    <row r="766" spans="1:28" x14ac:dyDescent="0.3">
      <c r="A766" s="2" t="s">
        <v>28</v>
      </c>
      <c r="B766" s="2" t="s">
        <v>302</v>
      </c>
      <c r="C766" s="2">
        <v>198</v>
      </c>
      <c r="D766" s="2">
        <v>124</v>
      </c>
      <c r="E766" s="2">
        <v>845</v>
      </c>
      <c r="F766" s="2">
        <v>295</v>
      </c>
      <c r="G766" s="2" t="s">
        <v>2939</v>
      </c>
      <c r="H766" s="2">
        <v>650</v>
      </c>
      <c r="I766" s="2">
        <v>46975183</v>
      </c>
      <c r="J766" s="2" t="s">
        <v>23865</v>
      </c>
      <c r="K766" s="2" t="s">
        <v>4335</v>
      </c>
      <c r="L766" s="2" t="s">
        <v>8013</v>
      </c>
      <c r="M766" s="2">
        <v>256213</v>
      </c>
      <c r="N766" s="2">
        <v>1640</v>
      </c>
      <c r="O766" s="2" t="s">
        <v>12313</v>
      </c>
      <c r="P766" s="2">
        <v>0</v>
      </c>
      <c r="Q766" s="2" t="s">
        <v>14906</v>
      </c>
      <c r="R766" s="3" t="s">
        <v>19577</v>
      </c>
      <c r="S766" s="2">
        <v>338</v>
      </c>
      <c r="T766" s="2" t="s">
        <v>23647</v>
      </c>
      <c r="U766" s="2" t="s">
        <v>23694</v>
      </c>
      <c r="V766" s="2" t="s">
        <v>23762</v>
      </c>
      <c r="W766" s="2">
        <v>61000000</v>
      </c>
      <c r="X766" s="2">
        <v>2007</v>
      </c>
      <c r="Y766" s="2">
        <v>467</v>
      </c>
      <c r="Z766" s="2">
        <v>7.2</v>
      </c>
      <c r="AA766" s="2">
        <v>2.35</v>
      </c>
      <c r="AB766" s="2">
        <v>0</v>
      </c>
    </row>
    <row r="767" spans="1:28" x14ac:dyDescent="0.3">
      <c r="A767" s="2" t="s">
        <v>28</v>
      </c>
      <c r="B767" s="2" t="s">
        <v>394</v>
      </c>
      <c r="C767" s="2">
        <v>219</v>
      </c>
      <c r="D767" s="2">
        <v>96</v>
      </c>
      <c r="E767" s="2">
        <v>7</v>
      </c>
      <c r="F767" s="2">
        <v>642</v>
      </c>
      <c r="G767" s="2" t="s">
        <v>2940</v>
      </c>
      <c r="H767" s="2">
        <v>874</v>
      </c>
      <c r="I767" s="2">
        <v>50807639</v>
      </c>
      <c r="J767" s="2" t="s">
        <v>23798</v>
      </c>
      <c r="K767" s="2" t="s">
        <v>6277</v>
      </c>
      <c r="L767" s="2" t="s">
        <v>8014</v>
      </c>
      <c r="M767" s="2">
        <v>40883</v>
      </c>
      <c r="N767" s="2">
        <v>3151</v>
      </c>
      <c r="O767" s="2" t="s">
        <v>3299</v>
      </c>
      <c r="P767" s="2">
        <v>3</v>
      </c>
      <c r="Q767" s="2" t="s">
        <v>14907</v>
      </c>
      <c r="R767" s="3" t="s">
        <v>19578</v>
      </c>
      <c r="S767" s="2">
        <v>122</v>
      </c>
      <c r="T767" s="2" t="s">
        <v>23647</v>
      </c>
      <c r="U767" s="2" t="s">
        <v>23694</v>
      </c>
      <c r="V767" s="2" t="s">
        <v>23760</v>
      </c>
      <c r="W767" s="2">
        <v>60000000</v>
      </c>
      <c r="X767" s="2">
        <v>2014</v>
      </c>
      <c r="Y767" s="2">
        <v>668</v>
      </c>
      <c r="Z767" s="2">
        <v>6.8</v>
      </c>
      <c r="AA767" s="2">
        <v>1.85</v>
      </c>
      <c r="AB767" s="2">
        <v>11000</v>
      </c>
    </row>
    <row r="768" spans="1:28" x14ac:dyDescent="0.3">
      <c r="A768" s="2" t="s">
        <v>28</v>
      </c>
      <c r="B768" s="2" t="s">
        <v>395</v>
      </c>
      <c r="C768" s="2">
        <v>92</v>
      </c>
      <c r="D768" s="2">
        <v>104</v>
      </c>
      <c r="E768" s="2">
        <v>165</v>
      </c>
      <c r="F768" s="2">
        <v>944</v>
      </c>
      <c r="G768" s="2" t="s">
        <v>2941</v>
      </c>
      <c r="H768" s="2">
        <v>1000</v>
      </c>
      <c r="I768" s="2">
        <v>46611204</v>
      </c>
      <c r="J768" s="2" t="s">
        <v>24002</v>
      </c>
      <c r="K768" s="2" t="s">
        <v>2695</v>
      </c>
      <c r="L768" s="2" t="s">
        <v>8015</v>
      </c>
      <c r="M768" s="2">
        <v>55749</v>
      </c>
      <c r="N768" s="2">
        <v>4294</v>
      </c>
      <c r="O768" s="2" t="s">
        <v>2935</v>
      </c>
      <c r="P768" s="2">
        <v>1</v>
      </c>
      <c r="Q768" s="2" t="s">
        <v>14908</v>
      </c>
      <c r="R768" s="3" t="s">
        <v>19579</v>
      </c>
      <c r="S768" s="2">
        <v>257</v>
      </c>
      <c r="T768" s="2" t="s">
        <v>23647</v>
      </c>
      <c r="U768" s="2" t="s">
        <v>23694</v>
      </c>
      <c r="V768" s="2" t="s">
        <v>23759</v>
      </c>
      <c r="W768" s="2">
        <v>48000000</v>
      </c>
      <c r="X768" s="2">
        <v>1998</v>
      </c>
      <c r="Y768" s="2">
        <v>967</v>
      </c>
      <c r="Z768" s="2">
        <v>6.1</v>
      </c>
      <c r="AA768" s="2">
        <v>2.35</v>
      </c>
      <c r="AB768" s="2">
        <v>0</v>
      </c>
    </row>
    <row r="769" spans="1:28" x14ac:dyDescent="0.3">
      <c r="A769" s="2" t="s">
        <v>28</v>
      </c>
      <c r="B769" s="2" t="s">
        <v>229</v>
      </c>
      <c r="C769" s="2">
        <v>435</v>
      </c>
      <c r="D769" s="2">
        <v>100</v>
      </c>
      <c r="E769" s="2">
        <v>97</v>
      </c>
      <c r="F769" s="2">
        <v>2000</v>
      </c>
      <c r="G769" s="2" t="s">
        <v>2643</v>
      </c>
      <c r="H769" s="2">
        <v>11000</v>
      </c>
      <c r="I769" s="2">
        <v>257756197</v>
      </c>
      <c r="J769" s="2" t="s">
        <v>23857</v>
      </c>
      <c r="K769" s="2" t="s">
        <v>2488</v>
      </c>
      <c r="L769" s="2" t="s">
        <v>8016</v>
      </c>
      <c r="M769" s="2">
        <v>246698</v>
      </c>
      <c r="N769" s="2">
        <v>22128</v>
      </c>
      <c r="O769" s="2" t="s">
        <v>3199</v>
      </c>
      <c r="P769" s="2">
        <v>0</v>
      </c>
      <c r="Q769" s="2" t="s">
        <v>14909</v>
      </c>
      <c r="R769" s="3" t="s">
        <v>19580</v>
      </c>
      <c r="S769" s="2">
        <v>471</v>
      </c>
      <c r="T769" s="2" t="s">
        <v>23647</v>
      </c>
      <c r="U769" s="2" t="s">
        <v>23698</v>
      </c>
      <c r="V769" s="2" t="s">
        <v>23760</v>
      </c>
      <c r="W769" s="2">
        <v>60000000</v>
      </c>
      <c r="X769" s="2">
        <v>2014</v>
      </c>
      <c r="Y769" s="2">
        <v>8000</v>
      </c>
      <c r="Z769" s="2">
        <v>7.8</v>
      </c>
      <c r="AA769" s="2">
        <v>2.35</v>
      </c>
      <c r="AB769" s="2">
        <v>64000</v>
      </c>
    </row>
    <row r="770" spans="1:28" x14ac:dyDescent="0.3">
      <c r="A770" s="2" t="s">
        <v>28</v>
      </c>
      <c r="B770" s="2" t="s">
        <v>396</v>
      </c>
      <c r="C770" s="2">
        <v>111</v>
      </c>
      <c r="D770" s="2">
        <v>115</v>
      </c>
      <c r="E770" s="2">
        <v>11</v>
      </c>
      <c r="F770" s="2">
        <v>642</v>
      </c>
      <c r="G770" s="2" t="s">
        <v>2532</v>
      </c>
      <c r="H770" s="2">
        <v>1000</v>
      </c>
      <c r="I770" s="2">
        <v>48472213</v>
      </c>
      <c r="J770" s="2" t="s">
        <v>23931</v>
      </c>
      <c r="K770" s="2" t="s">
        <v>6278</v>
      </c>
      <c r="L770" s="2" t="s">
        <v>8017</v>
      </c>
      <c r="M770" s="2">
        <v>51252</v>
      </c>
      <c r="N770" s="2">
        <v>4305</v>
      </c>
      <c r="O770" s="2" t="s">
        <v>3150</v>
      </c>
      <c r="P770" s="2">
        <v>2</v>
      </c>
      <c r="Q770" s="2" t="s">
        <v>14910</v>
      </c>
      <c r="R770" s="3" t="s">
        <v>19581</v>
      </c>
      <c r="S770" s="2">
        <v>156</v>
      </c>
      <c r="T770" s="2" t="s">
        <v>23647</v>
      </c>
      <c r="U770" s="2" t="s">
        <v>23694</v>
      </c>
      <c r="V770" s="2" t="s">
        <v>23759</v>
      </c>
      <c r="W770" s="2">
        <v>45000000</v>
      </c>
      <c r="X770" s="2">
        <v>2005</v>
      </c>
      <c r="Y770" s="2">
        <v>759</v>
      </c>
      <c r="Z770" s="2">
        <v>5</v>
      </c>
      <c r="AA770" s="2">
        <v>2.35</v>
      </c>
      <c r="AB770" s="2">
        <v>621</v>
      </c>
    </row>
    <row r="771" spans="1:28" x14ac:dyDescent="0.3">
      <c r="A771" s="2" t="s">
        <v>28</v>
      </c>
      <c r="B771" s="2" t="s">
        <v>346</v>
      </c>
      <c r="C771" s="2">
        <v>138</v>
      </c>
      <c r="D771" s="2">
        <v>101</v>
      </c>
      <c r="E771" s="2">
        <v>38</v>
      </c>
      <c r="F771" s="2">
        <v>11000</v>
      </c>
      <c r="G771" s="2" t="s">
        <v>2782</v>
      </c>
      <c r="H771" s="2">
        <v>23000</v>
      </c>
      <c r="I771" s="2">
        <v>43060566</v>
      </c>
      <c r="J771" s="2" t="s">
        <v>23797</v>
      </c>
      <c r="K771" s="2" t="s">
        <v>2429</v>
      </c>
      <c r="L771" s="2" t="s">
        <v>8018</v>
      </c>
      <c r="M771" s="2">
        <v>107859</v>
      </c>
      <c r="N771" s="2">
        <v>53024</v>
      </c>
      <c r="O771" s="2" t="s">
        <v>6209</v>
      </c>
      <c r="P771" s="2">
        <v>0</v>
      </c>
      <c r="Q771" s="2" t="s">
        <v>14911</v>
      </c>
      <c r="R771" s="3" t="s">
        <v>19582</v>
      </c>
      <c r="S771" s="2">
        <v>569</v>
      </c>
      <c r="T771" s="2" t="s">
        <v>23647</v>
      </c>
      <c r="U771" s="2" t="s">
        <v>23694</v>
      </c>
      <c r="V771" s="2" t="s">
        <v>23759</v>
      </c>
      <c r="W771" s="2">
        <v>60000000</v>
      </c>
      <c r="X771" s="2">
        <v>2002</v>
      </c>
      <c r="Y771" s="2">
        <v>18000</v>
      </c>
      <c r="Z771" s="2">
        <v>6.2</v>
      </c>
      <c r="AA771" s="2">
        <v>2.35</v>
      </c>
      <c r="AB771" s="2">
        <v>0</v>
      </c>
    </row>
    <row r="772" spans="1:28" x14ac:dyDescent="0.3">
      <c r="A772" s="2" t="s">
        <v>28</v>
      </c>
      <c r="B772" s="2" t="s">
        <v>397</v>
      </c>
      <c r="C772" s="2">
        <v>415</v>
      </c>
      <c r="D772" s="2">
        <v>113</v>
      </c>
      <c r="E772" s="2">
        <v>181</v>
      </c>
      <c r="F772" s="2">
        <v>300</v>
      </c>
      <c r="G772" s="2" t="s">
        <v>2942</v>
      </c>
      <c r="H772" s="2">
        <v>33000</v>
      </c>
      <c r="I772" s="2">
        <v>45996718</v>
      </c>
      <c r="J772" s="2" t="s">
        <v>23808</v>
      </c>
      <c r="K772" s="2" t="s">
        <v>6279</v>
      </c>
      <c r="L772" s="2" t="s">
        <v>8019</v>
      </c>
      <c r="M772" s="2">
        <v>173530</v>
      </c>
      <c r="N772" s="2">
        <v>34738</v>
      </c>
      <c r="O772" s="2" t="s">
        <v>12314</v>
      </c>
      <c r="P772" s="2">
        <v>3</v>
      </c>
      <c r="Q772" s="2" t="s">
        <v>14912</v>
      </c>
      <c r="R772" s="3" t="s">
        <v>19583</v>
      </c>
      <c r="S772" s="2">
        <v>264</v>
      </c>
      <c r="T772" s="2" t="s">
        <v>23647</v>
      </c>
      <c r="U772" s="2" t="s">
        <v>23694</v>
      </c>
      <c r="V772" s="2" t="s">
        <v>23762</v>
      </c>
      <c r="W772" s="2">
        <v>60000000</v>
      </c>
      <c r="X772" s="2">
        <v>2013</v>
      </c>
      <c r="Y772" s="2">
        <v>301</v>
      </c>
      <c r="Z772" s="2">
        <v>6.7</v>
      </c>
      <c r="AA772" s="2">
        <v>2.35</v>
      </c>
      <c r="AB772" s="2">
        <v>40000</v>
      </c>
    </row>
    <row r="773" spans="1:28" x14ac:dyDescent="0.3">
      <c r="A773" s="2" t="s">
        <v>28</v>
      </c>
      <c r="B773" s="2" t="s">
        <v>398</v>
      </c>
      <c r="C773" s="2">
        <v>170</v>
      </c>
      <c r="D773" s="2">
        <v>100</v>
      </c>
      <c r="E773" s="2">
        <v>11000</v>
      </c>
      <c r="F773" s="2">
        <v>485</v>
      </c>
      <c r="G773" s="2" t="s">
        <v>2709</v>
      </c>
      <c r="H773" s="2">
        <v>10000</v>
      </c>
      <c r="I773" s="2">
        <v>43337279</v>
      </c>
      <c r="J773" s="2" t="s">
        <v>24155</v>
      </c>
      <c r="K773" s="2" t="s">
        <v>2458</v>
      </c>
      <c r="L773" s="2" t="s">
        <v>8020</v>
      </c>
      <c r="M773" s="2">
        <v>76770</v>
      </c>
      <c r="N773" s="2">
        <v>12258</v>
      </c>
      <c r="O773" s="2" t="s">
        <v>3312</v>
      </c>
      <c r="P773" s="2">
        <v>2</v>
      </c>
      <c r="Q773" s="2" t="s">
        <v>14913</v>
      </c>
      <c r="R773" s="3" t="s">
        <v>19584</v>
      </c>
      <c r="S773" s="2">
        <v>203</v>
      </c>
      <c r="T773" s="2" t="s">
        <v>23647</v>
      </c>
      <c r="U773" s="2" t="s">
        <v>23694</v>
      </c>
      <c r="V773" s="2" t="s">
        <v>23759</v>
      </c>
      <c r="W773" s="2">
        <v>60000000</v>
      </c>
      <c r="X773" s="2">
        <v>2009</v>
      </c>
      <c r="Y773" s="2">
        <v>1000</v>
      </c>
      <c r="Z773" s="2">
        <v>4.9000000000000004</v>
      </c>
      <c r="AA773" s="2">
        <v>1.85</v>
      </c>
      <c r="AB773" s="2">
        <v>0</v>
      </c>
    </row>
    <row r="774" spans="1:28" x14ac:dyDescent="0.3">
      <c r="A774" s="2" t="s">
        <v>28</v>
      </c>
      <c r="B774" s="2" t="s">
        <v>354</v>
      </c>
      <c r="C774" s="2">
        <v>306</v>
      </c>
      <c r="D774" s="2">
        <v>134</v>
      </c>
      <c r="E774" s="2">
        <v>16000</v>
      </c>
      <c r="F774" s="2">
        <v>204</v>
      </c>
      <c r="G774" s="2" t="s">
        <v>2488</v>
      </c>
      <c r="H774" s="2">
        <v>13000</v>
      </c>
      <c r="I774" s="2">
        <v>37479778</v>
      </c>
      <c r="J774" s="2" t="s">
        <v>24156</v>
      </c>
      <c r="K774" s="2" t="s">
        <v>2693</v>
      </c>
      <c r="L774" s="2" t="s">
        <v>8021</v>
      </c>
      <c r="M774" s="2">
        <v>124222</v>
      </c>
      <c r="N774" s="2">
        <v>24458</v>
      </c>
      <c r="O774" s="2" t="s">
        <v>12315</v>
      </c>
      <c r="P774" s="2">
        <v>1</v>
      </c>
      <c r="Q774" s="2" t="s">
        <v>14914</v>
      </c>
      <c r="R774" s="3" t="s">
        <v>19585</v>
      </c>
      <c r="S774" s="2">
        <v>259</v>
      </c>
      <c r="T774" s="2" t="s">
        <v>23647</v>
      </c>
      <c r="U774" s="2" t="s">
        <v>23694</v>
      </c>
      <c r="V774" s="2" t="s">
        <v>23759</v>
      </c>
      <c r="W774" s="2">
        <v>60000000</v>
      </c>
      <c r="X774" s="2">
        <v>2009</v>
      </c>
      <c r="Y774" s="2">
        <v>11000</v>
      </c>
      <c r="Z774" s="2">
        <v>7.4</v>
      </c>
      <c r="AA774" s="2">
        <v>2.35</v>
      </c>
      <c r="AB774" s="2">
        <v>23000</v>
      </c>
    </row>
    <row r="775" spans="1:28" x14ac:dyDescent="0.3">
      <c r="A775" s="2" t="s">
        <v>28</v>
      </c>
      <c r="B775" s="2" t="s">
        <v>399</v>
      </c>
      <c r="C775" s="2">
        <v>252</v>
      </c>
      <c r="D775" s="2">
        <v>127</v>
      </c>
      <c r="E775" s="2">
        <v>162</v>
      </c>
      <c r="F775" s="2">
        <v>379</v>
      </c>
      <c r="G775" s="2" t="s">
        <v>2943</v>
      </c>
      <c r="H775" s="2">
        <v>18000</v>
      </c>
      <c r="I775" s="2">
        <v>36965395</v>
      </c>
      <c r="J775" s="2" t="s">
        <v>23972</v>
      </c>
      <c r="K775" s="2" t="s">
        <v>3045</v>
      </c>
      <c r="L775" s="2" t="s">
        <v>8022</v>
      </c>
      <c r="M775" s="2">
        <v>113295</v>
      </c>
      <c r="N775" s="2">
        <v>19776</v>
      </c>
      <c r="O775" s="2" t="s">
        <v>4733</v>
      </c>
      <c r="P775" s="2">
        <v>3</v>
      </c>
      <c r="Q775" s="2" t="s">
        <v>14915</v>
      </c>
      <c r="R775" s="3" t="s">
        <v>19586</v>
      </c>
      <c r="S775" s="2">
        <v>235</v>
      </c>
      <c r="T775" s="2" t="s">
        <v>23647</v>
      </c>
      <c r="U775" s="2" t="s">
        <v>23694</v>
      </c>
      <c r="V775" s="2" t="s">
        <v>23759</v>
      </c>
      <c r="X775" s="2">
        <v>2009</v>
      </c>
      <c r="Y775" s="2">
        <v>748</v>
      </c>
      <c r="Z775" s="2">
        <v>7.1</v>
      </c>
      <c r="AA775" s="2">
        <v>2.35</v>
      </c>
      <c r="AB775" s="2">
        <v>0</v>
      </c>
    </row>
    <row r="776" spans="1:28" x14ac:dyDescent="0.3">
      <c r="A776" s="2" t="s">
        <v>28</v>
      </c>
      <c r="B776" s="2" t="s">
        <v>161</v>
      </c>
      <c r="C776" s="2">
        <v>211</v>
      </c>
      <c r="D776" s="2">
        <v>125</v>
      </c>
      <c r="E776" s="2">
        <v>209</v>
      </c>
      <c r="F776" s="2">
        <v>896</v>
      </c>
      <c r="G776" s="2" t="s">
        <v>2620</v>
      </c>
      <c r="H776" s="2">
        <v>8000</v>
      </c>
      <c r="I776" s="2">
        <v>40559930</v>
      </c>
      <c r="J776" s="2" t="s">
        <v>24157</v>
      </c>
      <c r="K776" s="2" t="s">
        <v>2616</v>
      </c>
      <c r="L776" s="2" t="s">
        <v>8023</v>
      </c>
      <c r="M776" s="2">
        <v>41727</v>
      </c>
      <c r="N776" s="2">
        <v>10623</v>
      </c>
      <c r="O776" s="2" t="s">
        <v>3191</v>
      </c>
      <c r="P776" s="2">
        <v>0</v>
      </c>
      <c r="Q776" s="2" t="s">
        <v>14916</v>
      </c>
      <c r="R776" s="3" t="s">
        <v>19587</v>
      </c>
      <c r="S776" s="2">
        <v>184</v>
      </c>
      <c r="T776" s="2" t="s">
        <v>23647</v>
      </c>
      <c r="U776" s="2" t="s">
        <v>23694</v>
      </c>
      <c r="V776" s="2" t="s">
        <v>23759</v>
      </c>
      <c r="W776" s="2">
        <v>60000000</v>
      </c>
      <c r="X776" s="2">
        <v>2009</v>
      </c>
      <c r="Y776" s="2">
        <v>1000</v>
      </c>
      <c r="Z776" s="2">
        <v>6.2</v>
      </c>
      <c r="AA776" s="2">
        <v>2.35</v>
      </c>
      <c r="AB776" s="2">
        <v>0</v>
      </c>
    </row>
    <row r="777" spans="1:28" x14ac:dyDescent="0.3">
      <c r="A777" s="2" t="s">
        <v>28</v>
      </c>
      <c r="B777" s="2" t="s">
        <v>400</v>
      </c>
      <c r="C777" s="2">
        <v>49</v>
      </c>
      <c r="D777" s="2">
        <v>94</v>
      </c>
      <c r="E777" s="2">
        <v>80</v>
      </c>
      <c r="F777" s="2">
        <v>230</v>
      </c>
      <c r="G777" s="2" t="s">
        <v>2944</v>
      </c>
      <c r="H777" s="2">
        <v>1000</v>
      </c>
      <c r="I777" s="2">
        <v>36830057</v>
      </c>
      <c r="J777" s="2" t="s">
        <v>24019</v>
      </c>
      <c r="K777" s="2" t="s">
        <v>6280</v>
      </c>
      <c r="L777" s="2" t="s">
        <v>8024</v>
      </c>
      <c r="M777" s="2">
        <v>10883</v>
      </c>
      <c r="N777" s="2">
        <v>2151</v>
      </c>
      <c r="O777" s="2" t="s">
        <v>4079</v>
      </c>
      <c r="P777" s="2">
        <v>2</v>
      </c>
      <c r="Q777" s="2" t="s">
        <v>14917</v>
      </c>
      <c r="R777" s="3" t="s">
        <v>19588</v>
      </c>
      <c r="S777" s="2">
        <v>73</v>
      </c>
      <c r="T777" s="2" t="s">
        <v>23647</v>
      </c>
      <c r="U777" s="2" t="s">
        <v>23694</v>
      </c>
      <c r="V777" s="2" t="s">
        <v>23760</v>
      </c>
      <c r="W777" s="2">
        <v>65000000</v>
      </c>
      <c r="X777" s="2">
        <v>1999</v>
      </c>
      <c r="Y777" s="2">
        <v>417</v>
      </c>
      <c r="Z777" s="2">
        <v>4.9000000000000004</v>
      </c>
      <c r="AA777" s="2">
        <v>1.85</v>
      </c>
      <c r="AB777" s="2">
        <v>448</v>
      </c>
    </row>
    <row r="778" spans="1:28" x14ac:dyDescent="0.3">
      <c r="A778" s="2" t="s">
        <v>28</v>
      </c>
      <c r="B778" s="2" t="s">
        <v>323</v>
      </c>
      <c r="C778" s="2">
        <v>161</v>
      </c>
      <c r="D778" s="2">
        <v>107</v>
      </c>
      <c r="E778" s="2">
        <v>69</v>
      </c>
      <c r="F778" s="2">
        <v>206</v>
      </c>
      <c r="G778" s="2" t="s">
        <v>2945</v>
      </c>
      <c r="H778" s="2">
        <v>310</v>
      </c>
      <c r="I778" s="2">
        <v>36279230</v>
      </c>
      <c r="J778" s="2" t="s">
        <v>23801</v>
      </c>
      <c r="K778" s="2" t="s">
        <v>6281</v>
      </c>
      <c r="L778" s="2" t="s">
        <v>8025</v>
      </c>
      <c r="M778" s="2">
        <v>42144</v>
      </c>
      <c r="N778" s="2">
        <v>1352</v>
      </c>
      <c r="O778" s="2" t="s">
        <v>3365</v>
      </c>
      <c r="P778" s="2">
        <v>0</v>
      </c>
      <c r="Q778" s="2" t="s">
        <v>14918</v>
      </c>
      <c r="R778" s="3" t="s">
        <v>19589</v>
      </c>
      <c r="S778" s="2">
        <v>213</v>
      </c>
      <c r="T778" s="2" t="s">
        <v>23647</v>
      </c>
      <c r="U778" s="2" t="s">
        <v>23694</v>
      </c>
      <c r="V778" s="2" t="s">
        <v>23759</v>
      </c>
      <c r="W778" s="2">
        <v>60000000</v>
      </c>
      <c r="X778" s="2">
        <v>2006</v>
      </c>
      <c r="Y778" s="2">
        <v>219</v>
      </c>
      <c r="Z778" s="2">
        <v>6.1</v>
      </c>
      <c r="AA778" s="2">
        <v>2.35</v>
      </c>
      <c r="AB778" s="2">
        <v>690</v>
      </c>
    </row>
    <row r="779" spans="1:28" x14ac:dyDescent="0.3">
      <c r="A779" s="2" t="s">
        <v>28</v>
      </c>
      <c r="B779" s="2" t="s">
        <v>401</v>
      </c>
      <c r="C779" s="2">
        <v>156</v>
      </c>
      <c r="D779" s="2">
        <v>91</v>
      </c>
      <c r="E779" s="2">
        <v>2</v>
      </c>
      <c r="F779" s="2">
        <v>480</v>
      </c>
      <c r="G779" s="2" t="s">
        <v>2539</v>
      </c>
      <c r="H779" s="2">
        <v>12000</v>
      </c>
      <c r="I779" s="2">
        <v>42194060</v>
      </c>
      <c r="J779" s="2" t="s">
        <v>23824</v>
      </c>
      <c r="K779" s="2" t="s">
        <v>2560</v>
      </c>
      <c r="L779" s="2" t="s">
        <v>8026</v>
      </c>
      <c r="M779" s="2">
        <v>41259</v>
      </c>
      <c r="N779" s="2">
        <v>22668</v>
      </c>
      <c r="O779" s="2" t="s">
        <v>4814</v>
      </c>
      <c r="P779" s="2">
        <v>1</v>
      </c>
      <c r="Q779" s="2" t="s">
        <v>14919</v>
      </c>
      <c r="R779" s="3" t="s">
        <v>19590</v>
      </c>
      <c r="S779" s="2">
        <v>72</v>
      </c>
      <c r="T779" s="2" t="s">
        <v>23647</v>
      </c>
      <c r="U779" s="2" t="s">
        <v>23706</v>
      </c>
      <c r="V779" s="2" t="s">
        <v>23760</v>
      </c>
      <c r="W779" s="2">
        <v>70000000</v>
      </c>
      <c r="X779" s="2">
        <v>2009</v>
      </c>
      <c r="Y779" s="2">
        <v>10000</v>
      </c>
      <c r="Z779" s="2">
        <v>6.1</v>
      </c>
      <c r="AA779" s="2">
        <v>2.35</v>
      </c>
      <c r="AB779" s="2">
        <v>0</v>
      </c>
    </row>
    <row r="780" spans="1:28" x14ac:dyDescent="0.3">
      <c r="A780" s="2" t="s">
        <v>28</v>
      </c>
      <c r="B780" s="2" t="s">
        <v>402</v>
      </c>
      <c r="C780" s="2">
        <v>172</v>
      </c>
      <c r="D780" s="2">
        <v>116</v>
      </c>
      <c r="E780" s="2">
        <v>53</v>
      </c>
      <c r="F780" s="2">
        <v>906</v>
      </c>
      <c r="G780" s="2" t="s">
        <v>6252</v>
      </c>
      <c r="H780" s="2">
        <v>27000</v>
      </c>
      <c r="I780" s="2">
        <v>43119879</v>
      </c>
      <c r="J780" s="2" t="s">
        <v>23795</v>
      </c>
      <c r="K780" s="2" t="s">
        <v>2509</v>
      </c>
      <c r="L780" s="2" t="s">
        <v>8027</v>
      </c>
      <c r="M780" s="2">
        <v>58450</v>
      </c>
      <c r="N780" s="2">
        <v>31224</v>
      </c>
      <c r="O780" s="2" t="s">
        <v>326</v>
      </c>
      <c r="P780" s="2">
        <v>0</v>
      </c>
      <c r="Q780" s="2" t="s">
        <v>14920</v>
      </c>
      <c r="R780" s="3" t="s">
        <v>19591</v>
      </c>
      <c r="S780" s="2">
        <v>842</v>
      </c>
      <c r="T780" s="2" t="s">
        <v>23647</v>
      </c>
      <c r="U780" s="2" t="s">
        <v>23694</v>
      </c>
      <c r="V780" s="2" t="s">
        <v>23759</v>
      </c>
      <c r="W780" s="2">
        <v>60000000</v>
      </c>
      <c r="X780" s="2">
        <v>2002</v>
      </c>
      <c r="Y780" s="2">
        <v>1000</v>
      </c>
      <c r="Z780" s="2">
        <v>6.4</v>
      </c>
      <c r="AA780" s="2">
        <v>2.35</v>
      </c>
      <c r="AB780" s="2">
        <v>0</v>
      </c>
    </row>
    <row r="781" spans="1:28" x14ac:dyDescent="0.3">
      <c r="A781" s="2" t="s">
        <v>28</v>
      </c>
      <c r="B781" s="2" t="s">
        <v>403</v>
      </c>
      <c r="C781" s="2">
        <v>161</v>
      </c>
      <c r="D781" s="2">
        <v>100</v>
      </c>
      <c r="E781" s="2">
        <v>0</v>
      </c>
      <c r="F781" s="2">
        <v>210</v>
      </c>
      <c r="G781" s="2" t="s">
        <v>2947</v>
      </c>
      <c r="H781" s="2">
        <v>436</v>
      </c>
      <c r="I781" s="2">
        <v>35096190</v>
      </c>
      <c r="J781" s="2" t="s">
        <v>24158</v>
      </c>
      <c r="K781" s="2" t="s">
        <v>6282</v>
      </c>
      <c r="L781" s="2" t="s">
        <v>8028</v>
      </c>
      <c r="M781" s="2">
        <v>76560</v>
      </c>
      <c r="N781" s="2">
        <v>1395</v>
      </c>
      <c r="O781" s="2" t="s">
        <v>12316</v>
      </c>
      <c r="P781" s="2">
        <v>1</v>
      </c>
      <c r="Q781" s="2" t="s">
        <v>14921</v>
      </c>
      <c r="R781" s="3" t="s">
        <v>19592</v>
      </c>
      <c r="S781" s="2">
        <v>322</v>
      </c>
      <c r="T781" s="2" t="s">
        <v>23647</v>
      </c>
      <c r="U781" s="2" t="s">
        <v>23694</v>
      </c>
      <c r="V781" s="2" t="s">
        <v>23759</v>
      </c>
      <c r="W781" s="2">
        <v>60000000</v>
      </c>
      <c r="X781" s="2">
        <v>2003</v>
      </c>
      <c r="Y781" s="2">
        <v>399</v>
      </c>
      <c r="Z781" s="2">
        <v>6.3</v>
      </c>
      <c r="AA781" s="2">
        <v>1.85</v>
      </c>
      <c r="AB781" s="2">
        <v>0</v>
      </c>
    </row>
    <row r="782" spans="1:28" x14ac:dyDescent="0.3">
      <c r="A782" s="2" t="s">
        <v>28</v>
      </c>
      <c r="B782" s="2" t="s">
        <v>404</v>
      </c>
      <c r="C782" s="2">
        <v>239</v>
      </c>
      <c r="D782" s="2">
        <v>111</v>
      </c>
      <c r="E782" s="2">
        <v>39</v>
      </c>
      <c r="F782" s="2">
        <v>461</v>
      </c>
      <c r="G782" s="2" t="s">
        <v>2948</v>
      </c>
      <c r="H782" s="2">
        <v>16000</v>
      </c>
      <c r="I782" s="2">
        <v>35754555</v>
      </c>
      <c r="J782" s="2" t="s">
        <v>24128</v>
      </c>
      <c r="K782" s="2" t="s">
        <v>354</v>
      </c>
      <c r="L782" s="2" t="s">
        <v>8029</v>
      </c>
      <c r="M782" s="2">
        <v>47954</v>
      </c>
      <c r="N782" s="2">
        <v>17871</v>
      </c>
      <c r="O782" s="2" t="s">
        <v>3146</v>
      </c>
      <c r="P782" s="2">
        <v>0</v>
      </c>
      <c r="Q782" s="2" t="s">
        <v>14922</v>
      </c>
      <c r="R782" s="3" t="s">
        <v>19593</v>
      </c>
      <c r="S782" s="2">
        <v>150</v>
      </c>
      <c r="T782" s="2" t="s">
        <v>23647</v>
      </c>
      <c r="U782" s="2" t="s">
        <v>23694</v>
      </c>
      <c r="V782" s="2" t="s">
        <v>23759</v>
      </c>
      <c r="X782" s="2">
        <v>2012</v>
      </c>
      <c r="Y782" s="2">
        <v>897</v>
      </c>
      <c r="Z782" s="2">
        <v>6.8</v>
      </c>
      <c r="AA782" s="2">
        <v>2.35</v>
      </c>
      <c r="AB782" s="2">
        <v>11000</v>
      </c>
    </row>
    <row r="783" spans="1:28" x14ac:dyDescent="0.3">
      <c r="A783" s="2" t="s">
        <v>28</v>
      </c>
      <c r="B783" s="2" t="s">
        <v>60</v>
      </c>
      <c r="C783" s="2">
        <v>258</v>
      </c>
      <c r="D783" s="2">
        <v>117</v>
      </c>
      <c r="E783" s="2">
        <v>258</v>
      </c>
      <c r="F783" s="2">
        <v>896</v>
      </c>
      <c r="G783" s="2" t="s">
        <v>2471</v>
      </c>
      <c r="H783" s="2">
        <v>2000</v>
      </c>
      <c r="I783" s="2">
        <v>43290977</v>
      </c>
      <c r="J783" s="2" t="s">
        <v>23972</v>
      </c>
      <c r="K783" s="2" t="s">
        <v>6283</v>
      </c>
      <c r="L783" s="2" t="s">
        <v>8030</v>
      </c>
      <c r="M783" s="2">
        <v>75201</v>
      </c>
      <c r="N783" s="2">
        <v>7053</v>
      </c>
      <c r="O783" s="2" t="s">
        <v>3191</v>
      </c>
      <c r="P783" s="2">
        <v>1</v>
      </c>
      <c r="Q783" s="2" t="s">
        <v>14923</v>
      </c>
      <c r="R783" s="3" t="s">
        <v>19594</v>
      </c>
      <c r="S783" s="2">
        <v>256</v>
      </c>
      <c r="T783" s="2" t="s">
        <v>23647</v>
      </c>
      <c r="U783" s="2" t="s">
        <v>23695</v>
      </c>
      <c r="V783" s="2" t="s">
        <v>23762</v>
      </c>
      <c r="W783" s="2">
        <v>80000000</v>
      </c>
      <c r="X783" s="2">
        <v>2010</v>
      </c>
      <c r="Y783" s="2">
        <v>1000</v>
      </c>
      <c r="Z783" s="2">
        <v>6.6</v>
      </c>
      <c r="AA783" s="2">
        <v>2.35</v>
      </c>
      <c r="AB783" s="2">
        <v>0</v>
      </c>
    </row>
    <row r="784" spans="1:28" x14ac:dyDescent="0.3">
      <c r="A784" s="2" t="s">
        <v>28</v>
      </c>
      <c r="B784" s="2" t="s">
        <v>205</v>
      </c>
      <c r="C784" s="2">
        <v>95</v>
      </c>
      <c r="D784" s="2">
        <v>110</v>
      </c>
      <c r="E784" s="2">
        <v>0</v>
      </c>
      <c r="F784" s="2">
        <v>308</v>
      </c>
      <c r="G784" s="2" t="s">
        <v>2949</v>
      </c>
      <c r="H784" s="2">
        <v>510</v>
      </c>
      <c r="I784" s="2">
        <v>33927476</v>
      </c>
      <c r="J784" s="2" t="s">
        <v>24159</v>
      </c>
      <c r="K784" s="2" t="s">
        <v>6284</v>
      </c>
      <c r="L784" s="2" t="s">
        <v>8031</v>
      </c>
      <c r="M784" s="2">
        <v>19176</v>
      </c>
      <c r="N784" s="2">
        <v>1976</v>
      </c>
      <c r="O784" s="2" t="s">
        <v>12317</v>
      </c>
      <c r="P784" s="2">
        <v>0</v>
      </c>
      <c r="Q784" s="2" t="s">
        <v>14924</v>
      </c>
      <c r="R784" s="3" t="s">
        <v>19595</v>
      </c>
      <c r="S784" s="2">
        <v>165</v>
      </c>
      <c r="T784" s="2" t="s">
        <v>23647</v>
      </c>
      <c r="U784" s="2" t="s">
        <v>23695</v>
      </c>
      <c r="V784" s="2" t="s">
        <v>23762</v>
      </c>
      <c r="W784" s="2">
        <v>40000000</v>
      </c>
      <c r="X784" s="2">
        <v>1997</v>
      </c>
      <c r="Y784" s="2">
        <v>344</v>
      </c>
      <c r="Z784" s="2">
        <v>5.7</v>
      </c>
      <c r="AA784" s="2">
        <v>2.35</v>
      </c>
      <c r="AB784" s="2">
        <v>956</v>
      </c>
    </row>
    <row r="785" spans="1:28" x14ac:dyDescent="0.3">
      <c r="A785" s="2" t="s">
        <v>28</v>
      </c>
      <c r="B785" s="2" t="s">
        <v>398</v>
      </c>
      <c r="C785" s="2">
        <v>105</v>
      </c>
      <c r="D785" s="2">
        <v>96</v>
      </c>
      <c r="E785" s="2">
        <v>11000</v>
      </c>
      <c r="F785" s="2">
        <v>236</v>
      </c>
      <c r="G785" s="2" t="s">
        <v>2950</v>
      </c>
      <c r="H785" s="2">
        <v>22000</v>
      </c>
      <c r="I785" s="2">
        <v>32122249</v>
      </c>
      <c r="J785" s="2" t="s">
        <v>23854</v>
      </c>
      <c r="K785" s="2" t="s">
        <v>2854</v>
      </c>
      <c r="L785" s="2" t="s">
        <v>8032</v>
      </c>
      <c r="M785" s="2">
        <v>69319</v>
      </c>
      <c r="N785" s="2">
        <v>22889</v>
      </c>
      <c r="O785" s="2" t="s">
        <v>12318</v>
      </c>
      <c r="P785" s="2">
        <v>1</v>
      </c>
      <c r="Q785" s="2" t="s">
        <v>14925</v>
      </c>
      <c r="R785" s="3" t="s">
        <v>19596</v>
      </c>
      <c r="S785" s="2">
        <v>138</v>
      </c>
      <c r="T785" s="2" t="s">
        <v>23647</v>
      </c>
      <c r="U785" s="2" t="s">
        <v>23694</v>
      </c>
      <c r="V785" s="2" t="s">
        <v>23762</v>
      </c>
      <c r="W785" s="2">
        <v>60000000</v>
      </c>
      <c r="X785" s="2">
        <v>2002</v>
      </c>
      <c r="Y785" s="2">
        <v>394</v>
      </c>
      <c r="Z785" s="2">
        <v>5.9</v>
      </c>
      <c r="AA785" s="2">
        <v>1.85</v>
      </c>
      <c r="AB785" s="2">
        <v>846</v>
      </c>
    </row>
    <row r="786" spans="1:28" x14ac:dyDescent="0.3">
      <c r="A786" s="2" t="s">
        <v>28</v>
      </c>
      <c r="B786" s="2" t="s">
        <v>387</v>
      </c>
      <c r="C786" s="2">
        <v>198</v>
      </c>
      <c r="D786" s="2">
        <v>101</v>
      </c>
      <c r="E786" s="2">
        <v>50</v>
      </c>
      <c r="F786" s="2">
        <v>1000</v>
      </c>
      <c r="G786" s="2" t="s">
        <v>2951</v>
      </c>
      <c r="H786" s="2">
        <v>22000</v>
      </c>
      <c r="I786" s="2">
        <v>40076438</v>
      </c>
      <c r="J786" s="2" t="s">
        <v>23865</v>
      </c>
      <c r="K786" s="2" t="s">
        <v>2854</v>
      </c>
      <c r="L786" s="2" t="s">
        <v>8033</v>
      </c>
      <c r="M786" s="2">
        <v>73368</v>
      </c>
      <c r="N786" s="2">
        <v>38809</v>
      </c>
      <c r="O786" s="2" t="s">
        <v>2862</v>
      </c>
      <c r="P786" s="2">
        <v>2</v>
      </c>
      <c r="Q786" s="2" t="s">
        <v>14926</v>
      </c>
      <c r="R786" s="3" t="s">
        <v>19597</v>
      </c>
      <c r="S786" s="2">
        <v>248</v>
      </c>
      <c r="T786" s="2" t="s">
        <v>23647</v>
      </c>
      <c r="U786" s="2" t="s">
        <v>23694</v>
      </c>
      <c r="V786" s="2" t="s">
        <v>23762</v>
      </c>
      <c r="W786" s="2">
        <v>60000000</v>
      </c>
      <c r="X786" s="2">
        <v>2008</v>
      </c>
      <c r="Y786" s="2">
        <v>14000</v>
      </c>
      <c r="Z786" s="2">
        <v>6</v>
      </c>
      <c r="AA786" s="2">
        <v>2.35</v>
      </c>
      <c r="AB786" s="2">
        <v>0</v>
      </c>
    </row>
    <row r="787" spans="1:28" x14ac:dyDescent="0.3">
      <c r="A787" s="2" t="s">
        <v>28</v>
      </c>
      <c r="B787" s="2" t="s">
        <v>405</v>
      </c>
      <c r="C787" s="2">
        <v>79</v>
      </c>
      <c r="D787" s="2">
        <v>111</v>
      </c>
      <c r="E787" s="2">
        <v>17</v>
      </c>
      <c r="F787" s="2">
        <v>652</v>
      </c>
      <c r="G787" s="2" t="s">
        <v>2876</v>
      </c>
      <c r="H787" s="2">
        <v>13000</v>
      </c>
      <c r="I787" s="2">
        <v>32940507</v>
      </c>
      <c r="J787" s="2" t="s">
        <v>23808</v>
      </c>
      <c r="K787" s="2" t="s">
        <v>2671</v>
      </c>
      <c r="L787" s="2" t="s">
        <v>8034</v>
      </c>
      <c r="M787" s="2">
        <v>54314</v>
      </c>
      <c r="N787" s="2">
        <v>16536</v>
      </c>
      <c r="O787" s="2" t="s">
        <v>12319</v>
      </c>
      <c r="P787" s="2">
        <v>1</v>
      </c>
      <c r="Q787" s="2" t="s">
        <v>14927</v>
      </c>
      <c r="R787" s="3" t="s">
        <v>19598</v>
      </c>
      <c r="S787" s="2">
        <v>127</v>
      </c>
      <c r="T787" s="2" t="s">
        <v>23647</v>
      </c>
      <c r="U787" s="2" t="s">
        <v>23694</v>
      </c>
      <c r="V787" s="2" t="s">
        <v>23762</v>
      </c>
      <c r="W787" s="2">
        <v>60000000</v>
      </c>
      <c r="X787" s="2">
        <v>1998</v>
      </c>
      <c r="Y787" s="2">
        <v>968</v>
      </c>
      <c r="Z787" s="2">
        <v>6.1</v>
      </c>
      <c r="AA787" s="2">
        <v>2.35</v>
      </c>
      <c r="AB787" s="2">
        <v>0</v>
      </c>
    </row>
    <row r="788" spans="1:28" x14ac:dyDescent="0.3">
      <c r="A788" s="2" t="s">
        <v>28</v>
      </c>
      <c r="B788" s="2" t="s">
        <v>126</v>
      </c>
      <c r="C788" s="2">
        <v>210</v>
      </c>
      <c r="D788" s="2">
        <v>117</v>
      </c>
      <c r="E788" s="2">
        <v>456</v>
      </c>
      <c r="F788" s="2">
        <v>569</v>
      </c>
      <c r="G788" s="2" t="s">
        <v>2677</v>
      </c>
      <c r="H788" s="2">
        <v>21000</v>
      </c>
      <c r="I788" s="2">
        <v>31670931</v>
      </c>
      <c r="J788" s="2" t="s">
        <v>24160</v>
      </c>
      <c r="K788" s="2" t="s">
        <v>2433</v>
      </c>
      <c r="L788" s="2" t="s">
        <v>8035</v>
      </c>
      <c r="M788" s="2">
        <v>44099</v>
      </c>
      <c r="N788" s="2">
        <v>23745</v>
      </c>
      <c r="O788" s="2" t="s">
        <v>2701</v>
      </c>
      <c r="P788" s="2">
        <v>0</v>
      </c>
      <c r="Q788" s="2" t="s">
        <v>14928</v>
      </c>
      <c r="R788" s="3" t="s">
        <v>19599</v>
      </c>
      <c r="S788" s="2">
        <v>143</v>
      </c>
      <c r="T788" s="2" t="s">
        <v>23647</v>
      </c>
      <c r="U788" s="2" t="s">
        <v>23695</v>
      </c>
      <c r="V788" s="2" t="s">
        <v>23759</v>
      </c>
      <c r="W788" s="2">
        <v>60000000</v>
      </c>
      <c r="X788" s="2">
        <v>2009</v>
      </c>
      <c r="Y788" s="2">
        <v>939</v>
      </c>
      <c r="Z788" s="2">
        <v>6.7</v>
      </c>
      <c r="AA788" s="2">
        <v>2.35</v>
      </c>
      <c r="AB788" s="2">
        <v>0</v>
      </c>
    </row>
    <row r="789" spans="1:28" x14ac:dyDescent="0.3">
      <c r="A789" s="2" t="s">
        <v>28</v>
      </c>
      <c r="B789" s="2" t="s">
        <v>379</v>
      </c>
      <c r="C789" s="2">
        <v>125</v>
      </c>
      <c r="D789" s="2">
        <v>126</v>
      </c>
      <c r="E789" s="2">
        <v>0</v>
      </c>
      <c r="F789" s="2">
        <v>9000</v>
      </c>
      <c r="G789" s="2" t="s">
        <v>2952</v>
      </c>
      <c r="H789" s="2">
        <v>13000</v>
      </c>
      <c r="I789" s="2">
        <v>30695227</v>
      </c>
      <c r="J789" s="2" t="s">
        <v>24161</v>
      </c>
      <c r="K789" s="2" t="s">
        <v>2693</v>
      </c>
      <c r="L789" s="2" t="s">
        <v>8036</v>
      </c>
      <c r="M789" s="2">
        <v>45296</v>
      </c>
      <c r="N789" s="2">
        <v>34774</v>
      </c>
      <c r="O789" s="2" t="s">
        <v>2521</v>
      </c>
      <c r="P789" s="2">
        <v>3</v>
      </c>
      <c r="Q789" s="2" t="s">
        <v>14929</v>
      </c>
      <c r="R789" s="3" t="s">
        <v>19600</v>
      </c>
      <c r="S789" s="2">
        <v>267</v>
      </c>
      <c r="T789" s="2" t="s">
        <v>23647</v>
      </c>
      <c r="U789" s="2" t="s">
        <v>23694</v>
      </c>
      <c r="V789" s="2" t="s">
        <v>23759</v>
      </c>
      <c r="W789" s="2">
        <v>60000000</v>
      </c>
      <c r="X789" s="2">
        <v>2000</v>
      </c>
      <c r="Y789" s="2">
        <v>10000</v>
      </c>
      <c r="Z789" s="2">
        <v>6.7</v>
      </c>
      <c r="AA789" s="2">
        <v>1.85</v>
      </c>
      <c r="AB789" s="2">
        <v>0</v>
      </c>
    </row>
    <row r="790" spans="1:28" x14ac:dyDescent="0.3">
      <c r="A790" s="2" t="s">
        <v>28</v>
      </c>
      <c r="B790" s="2" t="s">
        <v>324</v>
      </c>
      <c r="C790" s="2">
        <v>149</v>
      </c>
      <c r="D790" s="2">
        <v>152</v>
      </c>
      <c r="E790" s="2">
        <v>488</v>
      </c>
      <c r="F790" s="2">
        <v>947</v>
      </c>
      <c r="G790" s="2" t="s">
        <v>2667</v>
      </c>
      <c r="H790" s="2">
        <v>22000</v>
      </c>
      <c r="I790" s="2">
        <v>32522352</v>
      </c>
      <c r="J790" s="2" t="s">
        <v>24162</v>
      </c>
      <c r="K790" s="2" t="s">
        <v>2512</v>
      </c>
      <c r="L790" s="2" t="s">
        <v>8037</v>
      </c>
      <c r="M790" s="2">
        <v>207287</v>
      </c>
      <c r="N790" s="2">
        <v>36897</v>
      </c>
      <c r="O790" s="2" t="s">
        <v>2714</v>
      </c>
      <c r="P790" s="2">
        <v>1</v>
      </c>
      <c r="Q790" s="2" t="s">
        <v>14930</v>
      </c>
      <c r="R790" s="3" t="s">
        <v>19601</v>
      </c>
      <c r="S790" s="2">
        <v>822</v>
      </c>
      <c r="T790" s="2" t="s">
        <v>23647</v>
      </c>
      <c r="U790" s="2" t="s">
        <v>23694</v>
      </c>
      <c r="V790" s="2" t="s">
        <v>23762</v>
      </c>
      <c r="W790" s="2">
        <v>60000000</v>
      </c>
      <c r="X790" s="2">
        <v>2000</v>
      </c>
      <c r="Y790" s="2">
        <v>11000</v>
      </c>
      <c r="Z790" s="2">
        <v>7.9</v>
      </c>
      <c r="AA790" s="2">
        <v>1.85</v>
      </c>
      <c r="AB790" s="2">
        <v>15000</v>
      </c>
    </row>
    <row r="791" spans="1:28" x14ac:dyDescent="0.3">
      <c r="A791" s="2" t="s">
        <v>28</v>
      </c>
      <c r="B791" s="2" t="s">
        <v>372</v>
      </c>
      <c r="C791" s="2">
        <v>77</v>
      </c>
      <c r="D791" s="2">
        <v>86</v>
      </c>
      <c r="E791" s="2">
        <v>25</v>
      </c>
      <c r="F791" s="2">
        <v>265</v>
      </c>
      <c r="G791" s="2" t="s">
        <v>2925</v>
      </c>
      <c r="H791" s="2">
        <v>13000</v>
      </c>
      <c r="I791" s="2">
        <v>28424210</v>
      </c>
      <c r="J791" s="2" t="s">
        <v>23839</v>
      </c>
      <c r="K791" s="2" t="s">
        <v>2493</v>
      </c>
      <c r="L791" s="2" t="s">
        <v>8038</v>
      </c>
      <c r="M791" s="2">
        <v>27517</v>
      </c>
      <c r="N791" s="2">
        <v>14918</v>
      </c>
      <c r="O791" s="2" t="s">
        <v>782</v>
      </c>
      <c r="P791" s="2">
        <v>0</v>
      </c>
      <c r="Q791" s="2" t="s">
        <v>14931</v>
      </c>
      <c r="R791" s="3" t="s">
        <v>19602</v>
      </c>
      <c r="S791" s="2">
        <v>74</v>
      </c>
      <c r="T791" s="2" t="s">
        <v>23647</v>
      </c>
      <c r="U791" s="2" t="s">
        <v>23695</v>
      </c>
      <c r="V791" s="2" t="s">
        <v>23760</v>
      </c>
      <c r="X791" s="2">
        <v>2006</v>
      </c>
      <c r="Y791" s="2">
        <v>1000</v>
      </c>
      <c r="Z791" s="2">
        <v>5</v>
      </c>
      <c r="AA791" s="2">
        <v>1.85</v>
      </c>
      <c r="AB791" s="2">
        <v>470</v>
      </c>
    </row>
    <row r="792" spans="1:28" x14ac:dyDescent="0.3">
      <c r="A792" s="2" t="s">
        <v>28</v>
      </c>
      <c r="B792" s="2" t="s">
        <v>128</v>
      </c>
      <c r="C792" s="2">
        <v>77</v>
      </c>
      <c r="D792" s="2">
        <v>101</v>
      </c>
      <c r="E792" s="2">
        <v>93</v>
      </c>
      <c r="F792" s="2">
        <v>218</v>
      </c>
      <c r="G792" s="2" t="s">
        <v>2953</v>
      </c>
      <c r="H792" s="2">
        <v>287</v>
      </c>
      <c r="I792" s="2">
        <v>26082914</v>
      </c>
      <c r="J792" s="2" t="s">
        <v>24093</v>
      </c>
      <c r="K792" s="2" t="s">
        <v>6285</v>
      </c>
      <c r="L792" s="2" t="s">
        <v>8039</v>
      </c>
      <c r="M792" s="2">
        <v>51349</v>
      </c>
      <c r="N792" s="2">
        <v>993</v>
      </c>
      <c r="O792" s="2" t="s">
        <v>12320</v>
      </c>
      <c r="P792" s="2">
        <v>2</v>
      </c>
      <c r="Q792" s="2" t="s">
        <v>14932</v>
      </c>
      <c r="R792" s="3" t="s">
        <v>19603</v>
      </c>
      <c r="S792" s="2">
        <v>213</v>
      </c>
      <c r="T792" s="2" t="s">
        <v>23647</v>
      </c>
      <c r="U792" s="2" t="s">
        <v>23694</v>
      </c>
      <c r="V792" s="2" t="s">
        <v>23759</v>
      </c>
      <c r="W792" s="2">
        <v>87000000</v>
      </c>
      <c r="X792" s="2">
        <v>2005</v>
      </c>
      <c r="Y792" s="2">
        <v>233</v>
      </c>
      <c r="Z792" s="2">
        <v>4.3</v>
      </c>
      <c r="AA792" s="2">
        <v>2.35</v>
      </c>
      <c r="AB792" s="2">
        <v>0</v>
      </c>
    </row>
    <row r="793" spans="1:28" x14ac:dyDescent="0.3">
      <c r="A793" s="2" t="s">
        <v>28</v>
      </c>
      <c r="B793" s="2" t="s">
        <v>406</v>
      </c>
      <c r="C793" s="2">
        <v>225</v>
      </c>
      <c r="D793" s="2">
        <v>87</v>
      </c>
      <c r="E793" s="2">
        <v>124</v>
      </c>
      <c r="F793" s="2">
        <v>77</v>
      </c>
      <c r="G793" s="2" t="s">
        <v>2954</v>
      </c>
      <c r="H793" s="2">
        <v>865</v>
      </c>
      <c r="I793" s="2">
        <v>29136626</v>
      </c>
      <c r="J793" s="2" t="s">
        <v>24163</v>
      </c>
      <c r="K793" s="2" t="s">
        <v>6286</v>
      </c>
      <c r="L793" s="2" t="s">
        <v>8040</v>
      </c>
      <c r="M793" s="2">
        <v>97089</v>
      </c>
      <c r="N793" s="2">
        <v>1417</v>
      </c>
      <c r="O793" s="2" t="s">
        <v>12321</v>
      </c>
      <c r="P793" s="2">
        <v>0</v>
      </c>
      <c r="Q793" s="2" t="s">
        <v>14933</v>
      </c>
      <c r="R793" s="3" t="s">
        <v>19604</v>
      </c>
      <c r="S793" s="2">
        <v>233</v>
      </c>
      <c r="T793" s="2" t="s">
        <v>23647</v>
      </c>
      <c r="U793" s="2" t="s">
        <v>23694</v>
      </c>
      <c r="V793" s="2" t="s">
        <v>23759</v>
      </c>
      <c r="W793" s="2">
        <v>60000000</v>
      </c>
      <c r="X793" s="2">
        <v>2011</v>
      </c>
      <c r="Y793" s="2">
        <v>441</v>
      </c>
      <c r="Z793" s="2">
        <v>5.7</v>
      </c>
      <c r="AA793" s="2">
        <v>2.35</v>
      </c>
      <c r="AB793" s="2">
        <v>20000</v>
      </c>
    </row>
    <row r="794" spans="1:28" x14ac:dyDescent="0.3">
      <c r="A794" s="2" t="s">
        <v>28</v>
      </c>
      <c r="B794" s="2" t="s">
        <v>407</v>
      </c>
      <c r="C794" s="2">
        <v>98</v>
      </c>
      <c r="D794" s="2">
        <v>85</v>
      </c>
      <c r="E794" s="2">
        <v>0</v>
      </c>
      <c r="F794" s="2">
        <v>82</v>
      </c>
      <c r="G794" s="2" t="s">
        <v>2955</v>
      </c>
      <c r="H794" s="2">
        <v>11000</v>
      </c>
      <c r="I794" s="2">
        <v>26288320</v>
      </c>
      <c r="J794" s="2" t="s">
        <v>24164</v>
      </c>
      <c r="K794" s="2" t="s">
        <v>2463</v>
      </c>
      <c r="L794" s="2" t="s">
        <v>8041</v>
      </c>
      <c r="M794" s="2">
        <v>36144</v>
      </c>
      <c r="N794" s="2">
        <v>11301</v>
      </c>
      <c r="O794" s="2" t="s">
        <v>12322</v>
      </c>
      <c r="P794" s="2">
        <v>0</v>
      </c>
      <c r="Q794" s="2" t="s">
        <v>14934</v>
      </c>
      <c r="R794" s="3" t="s">
        <v>19605</v>
      </c>
      <c r="S794" s="2">
        <v>91</v>
      </c>
      <c r="T794" s="2" t="s">
        <v>23647</v>
      </c>
      <c r="U794" s="2" t="s">
        <v>23694</v>
      </c>
      <c r="V794" s="2" t="s">
        <v>23760</v>
      </c>
      <c r="W794" s="2">
        <v>60000000</v>
      </c>
      <c r="X794" s="2">
        <v>2003</v>
      </c>
      <c r="Y794" s="2">
        <v>102</v>
      </c>
      <c r="Z794" s="2">
        <v>6.7</v>
      </c>
      <c r="AA794" s="2">
        <v>1.66</v>
      </c>
      <c r="AB794" s="2">
        <v>880</v>
      </c>
    </row>
    <row r="795" spans="1:28" x14ac:dyDescent="0.3">
      <c r="A795" s="2" t="s">
        <v>28</v>
      </c>
      <c r="B795" s="2" t="s">
        <v>244</v>
      </c>
      <c r="C795" s="2">
        <v>172</v>
      </c>
      <c r="D795" s="2">
        <v>130</v>
      </c>
      <c r="E795" s="2">
        <v>545</v>
      </c>
      <c r="F795" s="2">
        <v>552</v>
      </c>
      <c r="G795" s="2" t="s">
        <v>2956</v>
      </c>
      <c r="H795" s="2">
        <v>722</v>
      </c>
      <c r="I795" s="2">
        <v>26616590</v>
      </c>
      <c r="J795" s="2" t="s">
        <v>24165</v>
      </c>
      <c r="K795" s="2" t="s">
        <v>2819</v>
      </c>
      <c r="L795" s="2" t="s">
        <v>8042</v>
      </c>
      <c r="M795" s="2">
        <v>120416</v>
      </c>
      <c r="N795" s="2">
        <v>2525</v>
      </c>
      <c r="O795" s="2" t="s">
        <v>2933</v>
      </c>
      <c r="P795" s="2">
        <v>0</v>
      </c>
      <c r="Q795" s="2" t="s">
        <v>14935</v>
      </c>
      <c r="R795" s="3" t="s">
        <v>19606</v>
      </c>
      <c r="S795" s="2">
        <v>857</v>
      </c>
      <c r="T795" s="2" t="s">
        <v>23647</v>
      </c>
      <c r="U795" s="2" t="s">
        <v>23695</v>
      </c>
      <c r="V795" s="2" t="s">
        <v>23762</v>
      </c>
      <c r="W795" s="2">
        <v>60000000</v>
      </c>
      <c r="X795" s="2">
        <v>1997</v>
      </c>
      <c r="Y795" s="2">
        <v>585</v>
      </c>
      <c r="Z795" s="2">
        <v>6.7</v>
      </c>
      <c r="AA795" s="2">
        <v>2.35</v>
      </c>
      <c r="AB795" s="2">
        <v>10000</v>
      </c>
    </row>
    <row r="796" spans="1:28" x14ac:dyDescent="0.3">
      <c r="A796" s="2" t="s">
        <v>28</v>
      </c>
      <c r="B796" s="2" t="s">
        <v>38</v>
      </c>
      <c r="C796" s="2">
        <v>703</v>
      </c>
      <c r="D796" s="2">
        <v>173</v>
      </c>
      <c r="E796" s="2">
        <v>0</v>
      </c>
      <c r="F796" s="2">
        <v>19000</v>
      </c>
      <c r="G796" s="2" t="s">
        <v>2433</v>
      </c>
      <c r="H796" s="2">
        <v>26000</v>
      </c>
      <c r="I796" s="2">
        <v>623279547</v>
      </c>
      <c r="J796" s="2" t="s">
        <v>23782</v>
      </c>
      <c r="K796" s="2" t="s">
        <v>6196</v>
      </c>
      <c r="L796" s="2" t="s">
        <v>7286</v>
      </c>
      <c r="M796" s="2">
        <v>995415</v>
      </c>
      <c r="N796" s="2">
        <v>87697</v>
      </c>
      <c r="O796" s="2" t="s">
        <v>2448</v>
      </c>
      <c r="P796" s="2">
        <v>3</v>
      </c>
      <c r="Q796" s="2" t="s">
        <v>14183</v>
      </c>
      <c r="R796" s="3" t="s">
        <v>18850</v>
      </c>
      <c r="S796" s="2">
        <v>1722</v>
      </c>
      <c r="T796" s="2" t="s">
        <v>23647</v>
      </c>
      <c r="U796" s="2" t="s">
        <v>23694</v>
      </c>
      <c r="V796" s="2" t="s">
        <v>23759</v>
      </c>
      <c r="W796" s="2">
        <v>220000000</v>
      </c>
      <c r="X796" s="2">
        <v>2012</v>
      </c>
      <c r="Y796" s="2">
        <v>21000</v>
      </c>
      <c r="Z796" s="2">
        <v>8.1</v>
      </c>
      <c r="AA796" s="2">
        <v>1.85</v>
      </c>
      <c r="AB796" s="2">
        <v>123000</v>
      </c>
    </row>
    <row r="797" spans="1:28" x14ac:dyDescent="0.3">
      <c r="A797" s="2" t="s">
        <v>28</v>
      </c>
      <c r="B797" s="2" t="s">
        <v>81</v>
      </c>
      <c r="C797" s="2">
        <v>117</v>
      </c>
      <c r="D797" s="2">
        <v>104</v>
      </c>
      <c r="E797" s="2">
        <v>293</v>
      </c>
      <c r="F797" s="2">
        <v>256</v>
      </c>
      <c r="G797" s="2" t="s">
        <v>2957</v>
      </c>
      <c r="H797" s="2">
        <v>780</v>
      </c>
      <c r="I797" s="2">
        <v>30063805</v>
      </c>
      <c r="J797" s="2" t="s">
        <v>24166</v>
      </c>
      <c r="K797" s="2" t="s">
        <v>2556</v>
      </c>
      <c r="L797" s="2" t="s">
        <v>8043</v>
      </c>
      <c r="M797" s="2">
        <v>31788</v>
      </c>
      <c r="N797" s="2">
        <v>2109</v>
      </c>
      <c r="O797" s="2" t="s">
        <v>12117</v>
      </c>
      <c r="P797" s="2">
        <v>0</v>
      </c>
      <c r="Q797" s="2" t="s">
        <v>14936</v>
      </c>
      <c r="R797" s="3" t="s">
        <v>19607</v>
      </c>
      <c r="S797" s="2">
        <v>243</v>
      </c>
      <c r="T797" s="2" t="s">
        <v>23647</v>
      </c>
      <c r="U797" s="2" t="s">
        <v>23694</v>
      </c>
      <c r="V797" s="2" t="s">
        <v>23759</v>
      </c>
      <c r="W797" s="2">
        <v>60000000</v>
      </c>
      <c r="X797" s="2">
        <v>2002</v>
      </c>
      <c r="Y797" s="2">
        <v>265</v>
      </c>
      <c r="Z797" s="2">
        <v>6.1</v>
      </c>
      <c r="AA797" s="2">
        <v>2.35</v>
      </c>
      <c r="AB797" s="2">
        <v>0</v>
      </c>
    </row>
    <row r="798" spans="1:28" x14ac:dyDescent="0.3">
      <c r="A798" s="2" t="s">
        <v>28</v>
      </c>
      <c r="B798" s="2" t="s">
        <v>237</v>
      </c>
      <c r="C798" s="2">
        <v>240</v>
      </c>
      <c r="D798" s="2">
        <v>121</v>
      </c>
      <c r="E798" s="2">
        <v>0</v>
      </c>
      <c r="F798" s="2">
        <v>854</v>
      </c>
      <c r="G798" s="2" t="s">
        <v>2958</v>
      </c>
      <c r="H798" s="2">
        <v>19000</v>
      </c>
      <c r="I798" s="2">
        <v>22518325</v>
      </c>
      <c r="J798" s="2" t="s">
        <v>23972</v>
      </c>
      <c r="K798" s="2" t="s">
        <v>2448</v>
      </c>
      <c r="L798" s="2" t="s">
        <v>8044</v>
      </c>
      <c r="M798" s="2">
        <v>63363</v>
      </c>
      <c r="N798" s="2">
        <v>22833</v>
      </c>
      <c r="O798" s="2" t="s">
        <v>2823</v>
      </c>
      <c r="P798" s="2">
        <v>0</v>
      </c>
      <c r="Q798" s="2" t="s">
        <v>14937</v>
      </c>
      <c r="R798" s="3" t="s">
        <v>19608</v>
      </c>
      <c r="S798" s="2">
        <v>644</v>
      </c>
      <c r="T798" s="2" t="s">
        <v>23647</v>
      </c>
      <c r="U798" s="2" t="s">
        <v>23701</v>
      </c>
      <c r="V798" s="2" t="s">
        <v>23762</v>
      </c>
      <c r="W798" s="2">
        <v>50000000</v>
      </c>
      <c r="X798" s="2">
        <v>2006</v>
      </c>
      <c r="Y798" s="2">
        <v>972</v>
      </c>
      <c r="Z798" s="2">
        <v>5.6</v>
      </c>
      <c r="AA798" s="2">
        <v>2.35</v>
      </c>
      <c r="AB798" s="2">
        <v>0</v>
      </c>
    </row>
    <row r="799" spans="1:28" x14ac:dyDescent="0.3">
      <c r="A799" s="2" t="s">
        <v>29</v>
      </c>
      <c r="B799" s="2" t="s">
        <v>408</v>
      </c>
      <c r="C799" s="2">
        <v>123</v>
      </c>
      <c r="D799" s="2">
        <v>140</v>
      </c>
      <c r="E799" s="2">
        <v>23</v>
      </c>
      <c r="F799" s="2">
        <v>579</v>
      </c>
      <c r="G799" s="2" t="s">
        <v>2454</v>
      </c>
      <c r="H799" s="2">
        <v>11000</v>
      </c>
      <c r="I799" s="2">
        <v>13082288</v>
      </c>
      <c r="J799" s="2" t="s">
        <v>24167</v>
      </c>
      <c r="K799" s="2" t="s">
        <v>2431</v>
      </c>
      <c r="L799" s="2" t="s">
        <v>8045</v>
      </c>
      <c r="M799" s="2">
        <v>35565</v>
      </c>
      <c r="N799" s="2">
        <v>12634</v>
      </c>
      <c r="O799" s="2" t="s">
        <v>3016</v>
      </c>
      <c r="P799" s="2">
        <v>1</v>
      </c>
      <c r="Q799" s="2" t="s">
        <v>14938</v>
      </c>
      <c r="R799" s="3" t="s">
        <v>19609</v>
      </c>
      <c r="S799" s="2">
        <v>247</v>
      </c>
      <c r="T799" s="2" t="s">
        <v>23647</v>
      </c>
      <c r="U799" s="2" t="s">
        <v>23695</v>
      </c>
      <c r="V799" s="2" t="s">
        <v>23759</v>
      </c>
      <c r="W799" s="2">
        <v>60000000</v>
      </c>
      <c r="X799" s="2">
        <v>2006</v>
      </c>
      <c r="Y799" s="2">
        <v>779</v>
      </c>
      <c r="Z799" s="2">
        <v>6.6</v>
      </c>
      <c r="AA799" s="2">
        <v>2.35</v>
      </c>
      <c r="AB799" s="2">
        <v>2000</v>
      </c>
    </row>
    <row r="800" spans="1:28" x14ac:dyDescent="0.3">
      <c r="A800" s="2" t="s">
        <v>28</v>
      </c>
      <c r="B800" s="2" t="s">
        <v>409</v>
      </c>
      <c r="C800" s="2">
        <v>110</v>
      </c>
      <c r="D800" s="2">
        <v>131</v>
      </c>
      <c r="E800" s="2">
        <v>37</v>
      </c>
      <c r="F800" s="2">
        <v>507</v>
      </c>
      <c r="G800" s="2" t="s">
        <v>2481</v>
      </c>
      <c r="H800" s="2">
        <v>968</v>
      </c>
      <c r="I800" s="2">
        <v>18208078</v>
      </c>
      <c r="J800" s="2" t="s">
        <v>23848</v>
      </c>
      <c r="K800" s="2" t="s">
        <v>2469</v>
      </c>
      <c r="L800" s="2" t="s">
        <v>8046</v>
      </c>
      <c r="M800" s="2">
        <v>57100</v>
      </c>
      <c r="N800" s="2">
        <v>3012</v>
      </c>
      <c r="O800" s="2" t="s">
        <v>2991</v>
      </c>
      <c r="P800" s="2">
        <v>3</v>
      </c>
      <c r="Q800" s="2" t="s">
        <v>14939</v>
      </c>
      <c r="R800" s="3" t="s">
        <v>19610</v>
      </c>
      <c r="S800" s="2">
        <v>281</v>
      </c>
      <c r="T800" s="2" t="s">
        <v>23647</v>
      </c>
      <c r="U800" s="2" t="s">
        <v>23694</v>
      </c>
      <c r="V800" s="2" t="s">
        <v>23762</v>
      </c>
      <c r="W800" s="2">
        <v>60000000</v>
      </c>
      <c r="X800" s="2">
        <v>2001</v>
      </c>
      <c r="Y800" s="2">
        <v>848</v>
      </c>
      <c r="Z800" s="2">
        <v>6.9</v>
      </c>
      <c r="AA800" s="2">
        <v>2.35</v>
      </c>
      <c r="AB800" s="2">
        <v>0</v>
      </c>
    </row>
    <row r="801" spans="1:28" x14ac:dyDescent="0.3">
      <c r="A801" s="2" t="s">
        <v>28</v>
      </c>
      <c r="B801" s="2" t="s">
        <v>410</v>
      </c>
      <c r="C801" s="2">
        <v>100</v>
      </c>
      <c r="D801" s="2">
        <v>91</v>
      </c>
      <c r="E801" s="2">
        <v>394</v>
      </c>
      <c r="F801" s="2">
        <v>68</v>
      </c>
      <c r="G801" s="2" t="s">
        <v>2959</v>
      </c>
      <c r="H801" s="2">
        <v>889</v>
      </c>
      <c r="I801" s="2">
        <v>14218868</v>
      </c>
      <c r="J801" s="2" t="s">
        <v>24165</v>
      </c>
      <c r="K801" s="2" t="s">
        <v>3428</v>
      </c>
      <c r="L801" s="2" t="s">
        <v>8047</v>
      </c>
      <c r="M801" s="2">
        <v>14596</v>
      </c>
      <c r="N801" s="2">
        <v>1262</v>
      </c>
      <c r="O801" s="2" t="s">
        <v>12323</v>
      </c>
      <c r="P801" s="2">
        <v>0</v>
      </c>
      <c r="Q801" s="2" t="s">
        <v>14940</v>
      </c>
      <c r="R801" s="3" t="s">
        <v>19611</v>
      </c>
      <c r="S801" s="2">
        <v>282</v>
      </c>
      <c r="T801" s="2" t="s">
        <v>23647</v>
      </c>
      <c r="U801" s="2" t="s">
        <v>23694</v>
      </c>
      <c r="V801" s="2" t="s">
        <v>23759</v>
      </c>
      <c r="W801" s="2">
        <v>65000000</v>
      </c>
      <c r="X801" s="2">
        <v>2000</v>
      </c>
      <c r="Y801" s="2">
        <v>290</v>
      </c>
      <c r="Z801" s="2">
        <v>4.8</v>
      </c>
      <c r="AA801" s="2">
        <v>2.35</v>
      </c>
      <c r="AB801" s="2">
        <v>589</v>
      </c>
    </row>
    <row r="802" spans="1:28" x14ac:dyDescent="0.3">
      <c r="A802" s="2" t="s">
        <v>28</v>
      </c>
      <c r="B802" s="2" t="s">
        <v>411</v>
      </c>
      <c r="C802" s="2">
        <v>189</v>
      </c>
      <c r="D802" s="2">
        <v>118</v>
      </c>
      <c r="E802" s="2">
        <v>167</v>
      </c>
      <c r="F802" s="2">
        <v>778</v>
      </c>
      <c r="G802" s="2" t="s">
        <v>2444</v>
      </c>
      <c r="H802" s="2">
        <v>20000</v>
      </c>
      <c r="I802" s="2">
        <v>22451</v>
      </c>
      <c r="J802" s="2" t="s">
        <v>24168</v>
      </c>
      <c r="K802" s="2" t="s">
        <v>6287</v>
      </c>
      <c r="L802" s="2" t="s">
        <v>8048</v>
      </c>
      <c r="M802" s="2">
        <v>41288</v>
      </c>
      <c r="N802" s="2">
        <v>22447</v>
      </c>
      <c r="O802" s="2" t="s">
        <v>4489</v>
      </c>
      <c r="P802" s="2">
        <v>0</v>
      </c>
      <c r="Q802" s="2" t="s">
        <v>14941</v>
      </c>
      <c r="R802" s="3" t="s">
        <v>19612</v>
      </c>
      <c r="S802" s="2">
        <v>126</v>
      </c>
      <c r="T802" s="2" t="s">
        <v>23647</v>
      </c>
      <c r="U802" s="2" t="s">
        <v>23694</v>
      </c>
      <c r="V802" s="2" t="s">
        <v>23759</v>
      </c>
      <c r="W802" s="2">
        <v>60000000</v>
      </c>
      <c r="X802" s="2">
        <v>2014</v>
      </c>
      <c r="Y802" s="2">
        <v>882</v>
      </c>
      <c r="Z802" s="2">
        <v>6.2</v>
      </c>
      <c r="AA802" s="2">
        <v>2.35</v>
      </c>
      <c r="AB802" s="2">
        <v>17000</v>
      </c>
    </row>
    <row r="803" spans="1:28" x14ac:dyDescent="0.3">
      <c r="A803" s="2" t="s">
        <v>28</v>
      </c>
      <c r="B803" s="2" t="s">
        <v>412</v>
      </c>
      <c r="C803" s="2">
        <v>212</v>
      </c>
      <c r="D803" s="2">
        <v>130</v>
      </c>
      <c r="E803" s="2">
        <v>91</v>
      </c>
      <c r="F803" s="2">
        <v>1000</v>
      </c>
      <c r="G803" s="2" t="s">
        <v>2960</v>
      </c>
      <c r="H803" s="2">
        <v>5000</v>
      </c>
      <c r="I803" s="2">
        <v>31165421</v>
      </c>
      <c r="J803" s="2" t="s">
        <v>24169</v>
      </c>
      <c r="K803" s="2" t="s">
        <v>6198</v>
      </c>
      <c r="L803" s="2" t="s">
        <v>8049</v>
      </c>
      <c r="M803" s="2">
        <v>107028</v>
      </c>
      <c r="N803" s="2">
        <v>10247</v>
      </c>
      <c r="O803" s="2" t="s">
        <v>6193</v>
      </c>
      <c r="P803" s="2">
        <v>3</v>
      </c>
      <c r="Q803" s="2" t="s">
        <v>14942</v>
      </c>
      <c r="R803" s="3" t="s">
        <v>19613</v>
      </c>
      <c r="S803" s="2">
        <v>457</v>
      </c>
      <c r="T803" s="2" t="s">
        <v>23647</v>
      </c>
      <c r="U803" s="2" t="s">
        <v>23694</v>
      </c>
      <c r="V803" s="2" t="s">
        <v>23759</v>
      </c>
      <c r="W803" s="2">
        <v>60000000</v>
      </c>
      <c r="X803" s="2">
        <v>2013</v>
      </c>
      <c r="Y803" s="2">
        <v>2000</v>
      </c>
      <c r="Z803" s="2">
        <v>6</v>
      </c>
      <c r="AA803" s="2">
        <v>2.35</v>
      </c>
      <c r="AB803" s="2">
        <v>44000</v>
      </c>
    </row>
    <row r="804" spans="1:28" x14ac:dyDescent="0.3">
      <c r="A804" s="2" t="s">
        <v>28</v>
      </c>
      <c r="B804" s="2" t="s">
        <v>383</v>
      </c>
      <c r="C804" s="2">
        <v>127</v>
      </c>
      <c r="D804" s="2">
        <v>90</v>
      </c>
      <c r="E804" s="2">
        <v>48</v>
      </c>
      <c r="F804" s="2">
        <v>196</v>
      </c>
      <c r="G804" s="2" t="s">
        <v>2961</v>
      </c>
      <c r="H804" s="2">
        <v>973</v>
      </c>
      <c r="I804" s="2">
        <v>11802056</v>
      </c>
      <c r="J804" s="2" t="s">
        <v>24170</v>
      </c>
      <c r="K804" s="2" t="s">
        <v>2606</v>
      </c>
      <c r="L804" s="2" t="s">
        <v>8050</v>
      </c>
      <c r="M804" s="2">
        <v>31640</v>
      </c>
      <c r="N804" s="2">
        <v>1865</v>
      </c>
      <c r="O804" s="2" t="s">
        <v>12324</v>
      </c>
      <c r="P804" s="2">
        <v>1</v>
      </c>
      <c r="Q804" s="2" t="s">
        <v>14943</v>
      </c>
      <c r="R804" s="3" t="s">
        <v>19614</v>
      </c>
      <c r="S804" s="2">
        <v>109</v>
      </c>
      <c r="T804" s="2" t="s">
        <v>23647</v>
      </c>
      <c r="U804" s="2" t="s">
        <v>23694</v>
      </c>
      <c r="V804" s="2" t="s">
        <v>23760</v>
      </c>
      <c r="W804" s="2">
        <v>60000000</v>
      </c>
      <c r="X804" s="2">
        <v>2008</v>
      </c>
      <c r="Y804" s="2">
        <v>400</v>
      </c>
      <c r="Z804" s="2">
        <v>4.9000000000000004</v>
      </c>
      <c r="AA804" s="2">
        <v>1.85</v>
      </c>
      <c r="AB804" s="2">
        <v>791</v>
      </c>
    </row>
    <row r="805" spans="1:28" x14ac:dyDescent="0.3">
      <c r="A805" s="2" t="s">
        <v>28</v>
      </c>
      <c r="B805" s="2" t="s">
        <v>413</v>
      </c>
      <c r="C805" s="2">
        <v>196</v>
      </c>
      <c r="D805" s="2">
        <v>103</v>
      </c>
      <c r="E805" s="2">
        <v>179</v>
      </c>
      <c r="F805" s="2">
        <v>87</v>
      </c>
      <c r="G805" s="2" t="s">
        <v>2962</v>
      </c>
      <c r="H805" s="2">
        <v>794</v>
      </c>
      <c r="I805" s="2">
        <v>25472967</v>
      </c>
      <c r="J805" s="2" t="s">
        <v>24171</v>
      </c>
      <c r="K805" s="2" t="s">
        <v>2594</v>
      </c>
      <c r="L805" s="2" t="s">
        <v>8051</v>
      </c>
      <c r="M805" s="2">
        <v>44966</v>
      </c>
      <c r="N805" s="2">
        <v>1467</v>
      </c>
      <c r="O805" s="2" t="s">
        <v>3755</v>
      </c>
      <c r="P805" s="2">
        <v>2</v>
      </c>
      <c r="Q805" s="2" t="s">
        <v>14944</v>
      </c>
      <c r="R805" s="3" t="s">
        <v>19615</v>
      </c>
      <c r="S805" s="2">
        <v>411</v>
      </c>
      <c r="T805" s="2" t="s">
        <v>23647</v>
      </c>
      <c r="U805" s="2" t="s">
        <v>23694</v>
      </c>
      <c r="V805" s="2" t="s">
        <v>23759</v>
      </c>
      <c r="W805" s="2">
        <v>30000000</v>
      </c>
      <c r="X805" s="2">
        <v>2005</v>
      </c>
      <c r="Y805" s="2">
        <v>329</v>
      </c>
      <c r="Z805" s="2">
        <v>5.6</v>
      </c>
      <c r="AA805" s="2">
        <v>2.35</v>
      </c>
      <c r="AB805" s="2">
        <v>0</v>
      </c>
    </row>
    <row r="806" spans="1:28" x14ac:dyDescent="0.3">
      <c r="A806" s="2" t="s">
        <v>28</v>
      </c>
      <c r="B806" s="2" t="s">
        <v>114</v>
      </c>
      <c r="C806" s="2">
        <v>115</v>
      </c>
      <c r="D806" s="2">
        <v>122</v>
      </c>
      <c r="E806" s="2">
        <v>2000</v>
      </c>
      <c r="F806" s="2">
        <v>1000</v>
      </c>
      <c r="G806" s="2" t="s">
        <v>2009</v>
      </c>
      <c r="H806" s="2">
        <v>11000</v>
      </c>
      <c r="I806" s="2">
        <v>22362500</v>
      </c>
      <c r="J806" s="2" t="s">
        <v>24006</v>
      </c>
      <c r="K806" s="2" t="s">
        <v>6209</v>
      </c>
      <c r="L806" s="2" t="s">
        <v>8052</v>
      </c>
      <c r="M806" s="2">
        <v>35599</v>
      </c>
      <c r="N806" s="2">
        <v>15275</v>
      </c>
      <c r="O806" s="2" t="s">
        <v>2848</v>
      </c>
      <c r="P806" s="2">
        <v>0</v>
      </c>
      <c r="Q806" s="2" t="s">
        <v>14945</v>
      </c>
      <c r="R806" s="3" t="s">
        <v>19616</v>
      </c>
      <c r="S806" s="2">
        <v>195</v>
      </c>
      <c r="T806" s="2" t="s">
        <v>23647</v>
      </c>
      <c r="U806" s="2" t="s">
        <v>23694</v>
      </c>
      <c r="V806" s="2" t="s">
        <v>23759</v>
      </c>
      <c r="W806" s="2">
        <v>55000000</v>
      </c>
      <c r="X806" s="2">
        <v>1999</v>
      </c>
      <c r="Y806" s="2">
        <v>1000</v>
      </c>
      <c r="Z806" s="2">
        <v>6.1</v>
      </c>
      <c r="AA806" s="2">
        <v>1.85</v>
      </c>
      <c r="AB806" s="2">
        <v>641</v>
      </c>
    </row>
    <row r="807" spans="1:28" x14ac:dyDescent="0.3">
      <c r="A807" s="2" t="s">
        <v>28</v>
      </c>
      <c r="B807" s="2" t="s">
        <v>414</v>
      </c>
      <c r="C807" s="2">
        <v>161</v>
      </c>
      <c r="D807" s="2">
        <v>106</v>
      </c>
      <c r="E807" s="2">
        <v>34</v>
      </c>
      <c r="F807" s="2">
        <v>466</v>
      </c>
      <c r="G807" s="2" t="s">
        <v>2963</v>
      </c>
      <c r="H807" s="2">
        <v>3000</v>
      </c>
      <c r="I807" s="2">
        <v>17281832</v>
      </c>
      <c r="J807" s="2" t="s">
        <v>23792</v>
      </c>
      <c r="K807" s="2" t="s">
        <v>2486</v>
      </c>
      <c r="L807" s="2" t="s">
        <v>8053</v>
      </c>
      <c r="M807" s="2">
        <v>60232</v>
      </c>
      <c r="N807" s="2">
        <v>5329</v>
      </c>
      <c r="O807" s="2" t="s">
        <v>12325</v>
      </c>
      <c r="P807" s="2">
        <v>3</v>
      </c>
      <c r="Q807" s="2" t="s">
        <v>14946</v>
      </c>
      <c r="R807" s="3" t="s">
        <v>19617</v>
      </c>
      <c r="S807" s="2">
        <v>110</v>
      </c>
      <c r="T807" s="2" t="s">
        <v>23647</v>
      </c>
      <c r="U807" s="2" t="s">
        <v>23701</v>
      </c>
      <c r="V807" s="2" t="s">
        <v>23760</v>
      </c>
      <c r="W807" s="2">
        <v>60000000</v>
      </c>
      <c r="X807" s="2">
        <v>2008</v>
      </c>
      <c r="Y807" s="2">
        <v>1000</v>
      </c>
      <c r="Z807" s="2">
        <v>6.1</v>
      </c>
      <c r="AA807" s="2">
        <v>2.35</v>
      </c>
      <c r="AB807" s="2">
        <v>0</v>
      </c>
    </row>
    <row r="808" spans="1:28" x14ac:dyDescent="0.3">
      <c r="A808" s="2" t="s">
        <v>28</v>
      </c>
      <c r="B808" s="2" t="s">
        <v>364</v>
      </c>
      <c r="C808" s="2">
        <v>223</v>
      </c>
      <c r="D808" s="2">
        <v>103</v>
      </c>
      <c r="E808" s="2">
        <v>436</v>
      </c>
      <c r="F808" s="2">
        <v>437</v>
      </c>
      <c r="G808" s="2" t="s">
        <v>2519</v>
      </c>
      <c r="H808" s="2">
        <v>19000</v>
      </c>
      <c r="I808" s="2">
        <v>19781879</v>
      </c>
      <c r="J808" s="2" t="s">
        <v>24053</v>
      </c>
      <c r="K808" s="2" t="s">
        <v>2448</v>
      </c>
      <c r="L808" s="2" t="s">
        <v>8054</v>
      </c>
      <c r="M808" s="2">
        <v>53864</v>
      </c>
      <c r="N808" s="2">
        <v>20881</v>
      </c>
      <c r="O808" s="2" t="s">
        <v>4441</v>
      </c>
      <c r="P808" s="2">
        <v>1</v>
      </c>
      <c r="Q808" s="2" t="s">
        <v>14947</v>
      </c>
      <c r="R808" s="3" t="s">
        <v>19618</v>
      </c>
      <c r="S808" s="2">
        <v>290</v>
      </c>
      <c r="T808" s="2" t="s">
        <v>23647</v>
      </c>
      <c r="U808" s="2" t="s">
        <v>23694</v>
      </c>
      <c r="V808" s="2" t="s">
        <v>23759</v>
      </c>
      <c r="W808" s="2">
        <v>60000000</v>
      </c>
      <c r="X808" s="2">
        <v>2008</v>
      </c>
      <c r="Y808" s="2">
        <v>961</v>
      </c>
      <c r="Z808" s="2">
        <v>4.8</v>
      </c>
      <c r="AA808" s="2">
        <v>2.35</v>
      </c>
      <c r="AB808" s="2">
        <v>2000</v>
      </c>
    </row>
    <row r="809" spans="1:28" x14ac:dyDescent="0.3">
      <c r="A809" s="2" t="s">
        <v>28</v>
      </c>
      <c r="B809" s="2" t="s">
        <v>415</v>
      </c>
      <c r="C809" s="2">
        <v>181</v>
      </c>
      <c r="D809" s="2">
        <v>107</v>
      </c>
      <c r="E809" s="2">
        <v>192</v>
      </c>
      <c r="F809" s="2">
        <v>280</v>
      </c>
      <c r="G809" s="2" t="s">
        <v>2964</v>
      </c>
      <c r="H809" s="2">
        <v>40000</v>
      </c>
      <c r="I809" s="2">
        <v>7605668</v>
      </c>
      <c r="J809" s="2" t="s">
        <v>24172</v>
      </c>
      <c r="K809" s="2" t="s">
        <v>6194</v>
      </c>
      <c r="L809" s="2" t="s">
        <v>8055</v>
      </c>
      <c r="M809" s="2">
        <v>47320</v>
      </c>
      <c r="N809" s="2">
        <v>42683</v>
      </c>
      <c r="O809" s="2" t="s">
        <v>6995</v>
      </c>
      <c r="P809" s="2">
        <v>2</v>
      </c>
      <c r="Q809" s="2" t="s">
        <v>14948</v>
      </c>
      <c r="R809" s="3" t="s">
        <v>19619</v>
      </c>
      <c r="S809" s="2">
        <v>188</v>
      </c>
      <c r="T809" s="2" t="s">
        <v>23647</v>
      </c>
      <c r="U809" s="2" t="s">
        <v>23695</v>
      </c>
      <c r="V809" s="2" t="s">
        <v>23762</v>
      </c>
      <c r="W809" s="2">
        <v>60000000</v>
      </c>
      <c r="X809" s="2">
        <v>2015</v>
      </c>
      <c r="Y809" s="2">
        <v>2000</v>
      </c>
      <c r="Z809" s="2">
        <v>5.5</v>
      </c>
      <c r="AA809" s="2">
        <v>2.35</v>
      </c>
      <c r="AB809" s="2">
        <v>12000</v>
      </c>
    </row>
    <row r="810" spans="1:28" x14ac:dyDescent="0.3">
      <c r="A810" s="2" t="s">
        <v>28</v>
      </c>
      <c r="B810" s="2" t="s">
        <v>416</v>
      </c>
      <c r="C810" s="2">
        <v>140</v>
      </c>
      <c r="D810" s="2">
        <v>156</v>
      </c>
      <c r="E810" s="2">
        <v>892</v>
      </c>
      <c r="F810" s="2">
        <v>102</v>
      </c>
      <c r="G810" s="2" t="s">
        <v>2965</v>
      </c>
      <c r="H810" s="2">
        <v>26000</v>
      </c>
      <c r="I810" s="2">
        <v>4535117</v>
      </c>
      <c r="J810" s="2" t="s">
        <v>23951</v>
      </c>
      <c r="K810" s="2" t="s">
        <v>6202</v>
      </c>
      <c r="L810" s="2" t="s">
        <v>8056</v>
      </c>
      <c r="M810" s="2">
        <v>38398</v>
      </c>
      <c r="N810" s="2">
        <v>26564</v>
      </c>
      <c r="O810" s="2" t="s">
        <v>12326</v>
      </c>
      <c r="P810" s="2">
        <v>3</v>
      </c>
      <c r="Q810" s="2" t="s">
        <v>14949</v>
      </c>
      <c r="R810" s="3" t="s">
        <v>19620</v>
      </c>
      <c r="S810" s="2">
        <v>368</v>
      </c>
      <c r="T810" s="2" t="s">
        <v>23647</v>
      </c>
      <c r="U810" s="2" t="s">
        <v>23701</v>
      </c>
      <c r="V810" s="2" t="s">
        <v>23759</v>
      </c>
      <c r="W810" s="2">
        <v>60000000</v>
      </c>
      <c r="X810" s="2">
        <v>2007</v>
      </c>
      <c r="Y810" s="2">
        <v>368</v>
      </c>
      <c r="Z810" s="2">
        <v>3.8</v>
      </c>
      <c r="AA810" s="2">
        <v>2.35</v>
      </c>
      <c r="AB810" s="2">
        <v>0</v>
      </c>
    </row>
    <row r="811" spans="1:28" x14ac:dyDescent="0.3">
      <c r="A811" s="2" t="s">
        <v>28</v>
      </c>
      <c r="B811" s="2" t="s">
        <v>60</v>
      </c>
      <c r="C811" s="2">
        <v>54</v>
      </c>
      <c r="D811" s="2">
        <v>127</v>
      </c>
      <c r="E811" s="2">
        <v>258</v>
      </c>
      <c r="F811" s="2">
        <v>617</v>
      </c>
      <c r="G811" s="2" t="s">
        <v>2966</v>
      </c>
      <c r="H811" s="2">
        <v>11000</v>
      </c>
      <c r="I811" s="2">
        <v>4426297</v>
      </c>
      <c r="J811" s="2" t="s">
        <v>23877</v>
      </c>
      <c r="K811" s="2" t="s">
        <v>353</v>
      </c>
      <c r="L811" s="2" t="s">
        <v>8057</v>
      </c>
      <c r="M811" s="2">
        <v>22570</v>
      </c>
      <c r="N811" s="2">
        <v>12947</v>
      </c>
      <c r="O811" s="2" t="s">
        <v>2919</v>
      </c>
      <c r="P811" s="2">
        <v>2</v>
      </c>
      <c r="Q811" s="2" t="s">
        <v>14950</v>
      </c>
      <c r="R811" s="3" t="s">
        <v>19621</v>
      </c>
      <c r="S811" s="2">
        <v>156</v>
      </c>
      <c r="T811" s="2" t="s">
        <v>23647</v>
      </c>
      <c r="U811" s="2" t="s">
        <v>23694</v>
      </c>
      <c r="V811" s="2" t="s">
        <v>23762</v>
      </c>
      <c r="W811" s="2">
        <v>35000000</v>
      </c>
      <c r="X811" s="2">
        <v>2003</v>
      </c>
      <c r="Y811" s="2">
        <v>708</v>
      </c>
      <c r="Z811" s="2">
        <v>6.5</v>
      </c>
      <c r="AA811" s="2">
        <v>2.35</v>
      </c>
      <c r="AB811" s="2">
        <v>0</v>
      </c>
    </row>
    <row r="812" spans="1:28" x14ac:dyDescent="0.3">
      <c r="A812" s="2" t="s">
        <v>28</v>
      </c>
      <c r="B812" s="2" t="s">
        <v>417</v>
      </c>
      <c r="C812" s="2">
        <v>14</v>
      </c>
      <c r="D812" s="2">
        <v>119</v>
      </c>
      <c r="E812" s="2">
        <v>3</v>
      </c>
      <c r="F812" s="2">
        <v>22</v>
      </c>
      <c r="G812" s="2" t="s">
        <v>2967</v>
      </c>
      <c r="H812" s="2">
        <v>879</v>
      </c>
      <c r="J812" s="2" t="s">
        <v>23775</v>
      </c>
      <c r="K812" s="2" t="s">
        <v>6234</v>
      </c>
      <c r="L812" s="2" t="s">
        <v>8058</v>
      </c>
      <c r="M812" s="2">
        <v>1212</v>
      </c>
      <c r="N812" s="2">
        <v>1026</v>
      </c>
      <c r="O812" s="2" t="s">
        <v>12327</v>
      </c>
      <c r="P812" s="2">
        <v>1</v>
      </c>
      <c r="Q812" s="2" t="s">
        <v>14951</v>
      </c>
      <c r="R812" s="3" t="s">
        <v>19622</v>
      </c>
      <c r="S812" s="2">
        <v>9</v>
      </c>
      <c r="T812" s="2" t="s">
        <v>23647</v>
      </c>
      <c r="U812" s="2" t="s">
        <v>23702</v>
      </c>
      <c r="W812" s="2">
        <v>68005000</v>
      </c>
      <c r="X812" s="2">
        <v>2016</v>
      </c>
      <c r="Y812" s="2">
        <v>107</v>
      </c>
      <c r="Z812" s="2">
        <v>6</v>
      </c>
      <c r="AA812" s="2">
        <v>2.35</v>
      </c>
      <c r="AB812" s="2">
        <v>426</v>
      </c>
    </row>
    <row r="813" spans="1:28" x14ac:dyDescent="0.3">
      <c r="A813" s="2" t="s">
        <v>29</v>
      </c>
      <c r="B813" s="2" t="s">
        <v>418</v>
      </c>
      <c r="C813" s="2">
        <v>81</v>
      </c>
      <c r="D813" s="2">
        <v>132</v>
      </c>
      <c r="E813" s="2">
        <v>131</v>
      </c>
      <c r="F813" s="2">
        <v>242</v>
      </c>
      <c r="G813" s="2" t="s">
        <v>2968</v>
      </c>
      <c r="H813" s="2">
        <v>11000</v>
      </c>
      <c r="I813" s="2">
        <v>10166502</v>
      </c>
      <c r="J813" s="2" t="s">
        <v>23897</v>
      </c>
      <c r="K813" s="2" t="s">
        <v>2431</v>
      </c>
      <c r="L813" s="2" t="s">
        <v>8059</v>
      </c>
      <c r="M813" s="2">
        <v>18209</v>
      </c>
      <c r="N813" s="2">
        <v>12133</v>
      </c>
      <c r="O813" s="2" t="s">
        <v>12328</v>
      </c>
      <c r="P813" s="2">
        <v>0</v>
      </c>
      <c r="Q813" s="2" t="s">
        <v>14952</v>
      </c>
      <c r="R813" s="3" t="s">
        <v>19623</v>
      </c>
      <c r="S813" s="2">
        <v>183</v>
      </c>
      <c r="T813" s="2" t="s">
        <v>23653</v>
      </c>
      <c r="U813" s="2" t="s">
        <v>23694</v>
      </c>
      <c r="V813" s="2" t="s">
        <v>23762</v>
      </c>
      <c r="W813" s="2">
        <v>80000000</v>
      </c>
      <c r="X813" s="2">
        <v>2005</v>
      </c>
      <c r="Y813" s="2">
        <v>298</v>
      </c>
      <c r="Z813" s="2">
        <v>6.7</v>
      </c>
      <c r="AA813" s="2">
        <v>2.35</v>
      </c>
      <c r="AB813" s="2">
        <v>0</v>
      </c>
    </row>
    <row r="814" spans="1:28" x14ac:dyDescent="0.3">
      <c r="A814" s="2" t="s">
        <v>28</v>
      </c>
      <c r="B814" s="2" t="s">
        <v>419</v>
      </c>
      <c r="C814" s="2">
        <v>579</v>
      </c>
      <c r="D814" s="2">
        <v>108</v>
      </c>
      <c r="E814" s="2">
        <v>84</v>
      </c>
      <c r="F814" s="2">
        <v>361</v>
      </c>
      <c r="G814" s="2" t="s">
        <v>2969</v>
      </c>
      <c r="H814" s="2">
        <v>16000</v>
      </c>
      <c r="I814" s="2">
        <v>363024263</v>
      </c>
      <c r="J814" s="2" t="s">
        <v>24173</v>
      </c>
      <c r="K814" s="2" t="s">
        <v>2526</v>
      </c>
      <c r="L814" s="2" t="s">
        <v>8060</v>
      </c>
      <c r="M814" s="2">
        <v>479047</v>
      </c>
      <c r="N814" s="2">
        <v>18239</v>
      </c>
      <c r="O814" s="2" t="s">
        <v>12329</v>
      </c>
      <c r="P814" s="2">
        <v>0</v>
      </c>
      <c r="Q814" s="2" t="s">
        <v>14953</v>
      </c>
      <c r="R814" s="3" t="s">
        <v>19624</v>
      </c>
      <c r="S814" s="2">
        <v>1058</v>
      </c>
      <c r="T814" s="2" t="s">
        <v>23647</v>
      </c>
      <c r="U814" s="2" t="s">
        <v>23694</v>
      </c>
      <c r="V814" s="2" t="s">
        <v>23762</v>
      </c>
      <c r="W814" s="2">
        <v>58000000</v>
      </c>
      <c r="X814" s="2">
        <v>2016</v>
      </c>
      <c r="Y814" s="2">
        <v>805</v>
      </c>
      <c r="Z814" s="2">
        <v>8.1</v>
      </c>
      <c r="AA814" s="2">
        <v>2.35</v>
      </c>
      <c r="AB814" s="2">
        <v>117000</v>
      </c>
    </row>
    <row r="815" spans="1:28" x14ac:dyDescent="0.3">
      <c r="A815" s="2" t="s">
        <v>28</v>
      </c>
      <c r="B815" s="2" t="s">
        <v>420</v>
      </c>
      <c r="C815" s="2">
        <v>56</v>
      </c>
      <c r="D815" s="2">
        <v>114</v>
      </c>
      <c r="E815" s="2">
        <v>65</v>
      </c>
      <c r="F815" s="2">
        <v>440</v>
      </c>
      <c r="G815" s="2" t="s">
        <v>2970</v>
      </c>
      <c r="H815" s="2">
        <v>743</v>
      </c>
      <c r="I815" s="2">
        <v>12065985</v>
      </c>
      <c r="J815" s="2" t="s">
        <v>24006</v>
      </c>
      <c r="K815" s="2" t="s">
        <v>2629</v>
      </c>
      <c r="L815" s="2" t="s">
        <v>8061</v>
      </c>
      <c r="M815" s="2">
        <v>16260</v>
      </c>
      <c r="N815" s="2">
        <v>2367</v>
      </c>
      <c r="O815" s="2" t="s">
        <v>12330</v>
      </c>
      <c r="P815" s="2">
        <v>1</v>
      </c>
      <c r="Q815" s="2" t="s">
        <v>14954</v>
      </c>
      <c r="R815" s="3" t="s">
        <v>19625</v>
      </c>
      <c r="S815" s="2">
        <v>88</v>
      </c>
      <c r="T815" s="2" t="s">
        <v>23647</v>
      </c>
      <c r="U815" s="2" t="s">
        <v>23694</v>
      </c>
      <c r="V815" s="2" t="s">
        <v>23760</v>
      </c>
      <c r="W815" s="2">
        <v>60000000</v>
      </c>
      <c r="X815" s="2">
        <v>1998</v>
      </c>
      <c r="Y815" s="2">
        <v>730</v>
      </c>
      <c r="Z815" s="2">
        <v>4.9000000000000004</v>
      </c>
      <c r="AA815" s="2">
        <v>2.35</v>
      </c>
      <c r="AB815" s="2">
        <v>296</v>
      </c>
    </row>
    <row r="816" spans="1:28" x14ac:dyDescent="0.3">
      <c r="A816" s="2" t="s">
        <v>28</v>
      </c>
      <c r="B816" s="2" t="s">
        <v>354</v>
      </c>
      <c r="C816" s="2">
        <v>490</v>
      </c>
      <c r="D816" s="2">
        <v>133</v>
      </c>
      <c r="E816" s="2">
        <v>16000</v>
      </c>
      <c r="F816" s="2">
        <v>318</v>
      </c>
      <c r="G816" s="2" t="s">
        <v>2971</v>
      </c>
      <c r="H816" s="2">
        <v>14000</v>
      </c>
      <c r="I816" s="2">
        <v>350123553</v>
      </c>
      <c r="J816" s="2" t="s">
        <v>24174</v>
      </c>
      <c r="K816" s="2" t="s">
        <v>3308</v>
      </c>
      <c r="L816" s="2" t="s">
        <v>8062</v>
      </c>
      <c r="M816" s="2">
        <v>325264</v>
      </c>
      <c r="N816" s="2">
        <v>16277</v>
      </c>
      <c r="O816" s="2" t="s">
        <v>12331</v>
      </c>
      <c r="P816" s="2">
        <v>0</v>
      </c>
      <c r="Q816" s="2" t="s">
        <v>14955</v>
      </c>
      <c r="R816" s="3" t="s">
        <v>19626</v>
      </c>
      <c r="S816" s="2">
        <v>916</v>
      </c>
      <c r="T816" s="2" t="s">
        <v>23647</v>
      </c>
      <c r="U816" s="2" t="s">
        <v>23694</v>
      </c>
      <c r="V816" s="2" t="s">
        <v>23762</v>
      </c>
      <c r="W816" s="2">
        <v>58800000</v>
      </c>
      <c r="X816" s="2">
        <v>2014</v>
      </c>
      <c r="Y816" s="2">
        <v>962</v>
      </c>
      <c r="Z816" s="2">
        <v>7.3</v>
      </c>
      <c r="AA816" s="2">
        <v>2.35</v>
      </c>
      <c r="AB816" s="2">
        <v>112000</v>
      </c>
    </row>
    <row r="817" spans="1:28" x14ac:dyDescent="0.3">
      <c r="A817" s="2" t="s">
        <v>28</v>
      </c>
      <c r="B817" s="2" t="s">
        <v>76</v>
      </c>
      <c r="C817" s="2">
        <v>218</v>
      </c>
      <c r="D817" s="2">
        <v>103</v>
      </c>
      <c r="E817" s="2">
        <v>11</v>
      </c>
      <c r="F817" s="2">
        <v>543</v>
      </c>
      <c r="G817" s="2" t="s">
        <v>2972</v>
      </c>
      <c r="H817" s="2">
        <v>2000</v>
      </c>
      <c r="I817" s="2">
        <v>80021740</v>
      </c>
      <c r="J817" s="2" t="s">
        <v>24175</v>
      </c>
      <c r="K817" s="2" t="s">
        <v>3221</v>
      </c>
      <c r="L817" s="2" t="s">
        <v>8063</v>
      </c>
      <c r="M817" s="2">
        <v>47968</v>
      </c>
      <c r="N817" s="2">
        <v>5497</v>
      </c>
      <c r="O817" s="2" t="s">
        <v>3284</v>
      </c>
      <c r="P817" s="2">
        <v>4</v>
      </c>
      <c r="Q817" s="2" t="s">
        <v>14956</v>
      </c>
      <c r="R817" s="3" t="s">
        <v>19627</v>
      </c>
      <c r="S817" s="2">
        <v>154</v>
      </c>
      <c r="T817" s="2" t="s">
        <v>23647</v>
      </c>
      <c r="U817" s="2" t="s">
        <v>23694</v>
      </c>
      <c r="V817" s="2" t="s">
        <v>23760</v>
      </c>
      <c r="W817" s="2">
        <v>58000000</v>
      </c>
      <c r="X817" s="2">
        <v>2015</v>
      </c>
      <c r="Y817" s="2">
        <v>1000</v>
      </c>
      <c r="Z817" s="2">
        <v>6.4</v>
      </c>
      <c r="AA817" s="2">
        <v>2.35</v>
      </c>
      <c r="AB817" s="2">
        <v>35000</v>
      </c>
    </row>
    <row r="818" spans="1:28" x14ac:dyDescent="0.3">
      <c r="A818" s="2" t="s">
        <v>28</v>
      </c>
      <c r="C818" s="2">
        <v>20</v>
      </c>
      <c r="D818" s="2">
        <v>22</v>
      </c>
      <c r="F818" s="2">
        <v>271</v>
      </c>
      <c r="G818" s="2" t="s">
        <v>24176</v>
      </c>
      <c r="H818" s="2">
        <v>870</v>
      </c>
      <c r="J818" s="2" t="s">
        <v>23815</v>
      </c>
      <c r="K818" s="2" t="s">
        <v>24177</v>
      </c>
      <c r="L818" s="2" t="s">
        <v>24178</v>
      </c>
      <c r="M818" s="2">
        <v>24420</v>
      </c>
      <c r="N818" s="2">
        <v>2433</v>
      </c>
      <c r="O818" s="2" t="s">
        <v>24179</v>
      </c>
      <c r="P818" s="2">
        <v>1</v>
      </c>
      <c r="Q818" s="2" t="s">
        <v>24180</v>
      </c>
      <c r="R818" s="3" t="s">
        <v>24181</v>
      </c>
      <c r="S818" s="2">
        <v>94</v>
      </c>
      <c r="T818" s="2" t="s">
        <v>23647</v>
      </c>
      <c r="U818" s="2" t="s">
        <v>23694</v>
      </c>
      <c r="V818" s="2" t="s">
        <v>23772</v>
      </c>
      <c r="W818" s="2">
        <v>3000000</v>
      </c>
      <c r="Y818" s="2">
        <v>558</v>
      </c>
      <c r="Z818" s="2">
        <v>6.6</v>
      </c>
      <c r="AA818" s="2">
        <v>1.33</v>
      </c>
      <c r="AB818" s="2">
        <v>990</v>
      </c>
    </row>
    <row r="819" spans="1:28" x14ac:dyDescent="0.3">
      <c r="A819" s="2" t="s">
        <v>28</v>
      </c>
      <c r="B819" s="2" t="s">
        <v>225</v>
      </c>
      <c r="C819" s="2">
        <v>142</v>
      </c>
      <c r="D819" s="2">
        <v>95</v>
      </c>
      <c r="E819" s="2">
        <v>70</v>
      </c>
      <c r="F819" s="2">
        <v>512</v>
      </c>
      <c r="G819" s="2" t="s">
        <v>2839</v>
      </c>
      <c r="H819" s="2">
        <v>970</v>
      </c>
      <c r="I819" s="2">
        <v>48291624</v>
      </c>
      <c r="J819" s="2" t="s">
        <v>24123</v>
      </c>
      <c r="K819" s="2" t="s">
        <v>2814</v>
      </c>
      <c r="L819" s="2" t="s">
        <v>8064</v>
      </c>
      <c r="M819" s="2">
        <v>82819</v>
      </c>
      <c r="N819" s="2">
        <v>2876</v>
      </c>
      <c r="O819" s="2" t="s">
        <v>6460</v>
      </c>
      <c r="P819" s="2">
        <v>1</v>
      </c>
      <c r="Q819" s="2" t="s">
        <v>14957</v>
      </c>
      <c r="R819" s="3" t="s">
        <v>19628</v>
      </c>
      <c r="S819" s="2">
        <v>263</v>
      </c>
      <c r="T819" s="2" t="s">
        <v>23647</v>
      </c>
      <c r="U819" s="2" t="s">
        <v>23694</v>
      </c>
      <c r="V819" s="2" t="s">
        <v>23759</v>
      </c>
      <c r="W819" s="2">
        <v>58000000</v>
      </c>
      <c r="X819" s="2">
        <v>2005</v>
      </c>
      <c r="Y819" s="2">
        <v>834</v>
      </c>
      <c r="Z819" s="2">
        <v>6.7</v>
      </c>
      <c r="AA819" s="2">
        <v>1.85</v>
      </c>
      <c r="AB819" s="2">
        <v>0</v>
      </c>
    </row>
    <row r="820" spans="1:28" x14ac:dyDescent="0.3">
      <c r="A820" s="2" t="s">
        <v>28</v>
      </c>
      <c r="B820" s="2" t="s">
        <v>384</v>
      </c>
      <c r="C820" s="2">
        <v>57</v>
      </c>
      <c r="D820" s="2">
        <v>90</v>
      </c>
      <c r="E820" s="2">
        <v>32</v>
      </c>
      <c r="F820" s="2">
        <v>809</v>
      </c>
      <c r="G820" s="2" t="s">
        <v>2973</v>
      </c>
      <c r="H820" s="2">
        <v>1000</v>
      </c>
      <c r="I820" s="2">
        <v>35231365</v>
      </c>
      <c r="J820" s="2" t="s">
        <v>24182</v>
      </c>
      <c r="K820" s="2" t="s">
        <v>6288</v>
      </c>
      <c r="L820" s="2" t="s">
        <v>8065</v>
      </c>
      <c r="M820" s="2">
        <v>15517</v>
      </c>
      <c r="N820" s="2">
        <v>6299</v>
      </c>
      <c r="O820" s="2" t="s">
        <v>2611</v>
      </c>
      <c r="P820" s="2">
        <v>0</v>
      </c>
      <c r="Q820" s="2" t="s">
        <v>14958</v>
      </c>
      <c r="R820" s="3" t="s">
        <v>19629</v>
      </c>
      <c r="S820" s="2">
        <v>85</v>
      </c>
      <c r="T820" s="2" t="s">
        <v>23647</v>
      </c>
      <c r="U820" s="2" t="s">
        <v>23694</v>
      </c>
      <c r="V820" s="2" t="s">
        <v>23760</v>
      </c>
      <c r="W820" s="2">
        <v>60000000</v>
      </c>
      <c r="X820" s="2">
        <v>2000</v>
      </c>
      <c r="Y820" s="2">
        <v>891</v>
      </c>
      <c r="Z820" s="2">
        <v>3.6</v>
      </c>
      <c r="AA820" s="2">
        <v>1.85</v>
      </c>
      <c r="AB820" s="2">
        <v>500</v>
      </c>
    </row>
    <row r="821" spans="1:28" x14ac:dyDescent="0.3">
      <c r="A821" s="2" t="s">
        <v>28</v>
      </c>
      <c r="B821" s="2" t="s">
        <v>24183</v>
      </c>
      <c r="C821" s="2">
        <v>84</v>
      </c>
      <c r="D821" s="2">
        <v>87</v>
      </c>
      <c r="E821" s="2">
        <v>10</v>
      </c>
      <c r="F821" s="2">
        <v>349</v>
      </c>
      <c r="G821" s="2" t="s">
        <v>2974</v>
      </c>
      <c r="H821" s="2">
        <v>13000</v>
      </c>
      <c r="I821" s="2">
        <v>53715611</v>
      </c>
      <c r="J821" s="2" t="s">
        <v>24184</v>
      </c>
      <c r="K821" s="2" t="s">
        <v>262</v>
      </c>
      <c r="L821" s="2" t="s">
        <v>8066</v>
      </c>
      <c r="M821" s="2">
        <v>92106</v>
      </c>
      <c r="N821" s="2">
        <v>14574</v>
      </c>
      <c r="O821" s="2" t="s">
        <v>12332</v>
      </c>
      <c r="P821" s="2">
        <v>1</v>
      </c>
      <c r="Q821" s="2" t="s">
        <v>14959</v>
      </c>
      <c r="R821" s="3" t="s">
        <v>19630</v>
      </c>
      <c r="S821" s="2">
        <v>171</v>
      </c>
      <c r="T821" s="2" t="s">
        <v>23647</v>
      </c>
      <c r="U821" s="2" t="s">
        <v>23694</v>
      </c>
      <c r="V821" s="2" t="s">
        <v>23762</v>
      </c>
      <c r="W821" s="2">
        <v>63000000</v>
      </c>
      <c r="X821" s="2">
        <v>1988</v>
      </c>
      <c r="Y821" s="2">
        <v>1000</v>
      </c>
      <c r="Z821" s="2">
        <v>5.7</v>
      </c>
      <c r="AA821" s="2">
        <v>2.35</v>
      </c>
      <c r="AB821" s="2">
        <v>2000</v>
      </c>
    </row>
    <row r="822" spans="1:28" x14ac:dyDescent="0.3">
      <c r="A822" s="2" t="s">
        <v>28</v>
      </c>
      <c r="B822" s="2" t="s">
        <v>327</v>
      </c>
      <c r="C822" s="2">
        <v>186</v>
      </c>
      <c r="D822" s="2">
        <v>114</v>
      </c>
      <c r="E822" s="2">
        <v>0</v>
      </c>
      <c r="F822" s="2">
        <v>110</v>
      </c>
      <c r="G822" s="2" t="s">
        <v>2397</v>
      </c>
      <c r="H822" s="2">
        <v>142</v>
      </c>
      <c r="I822" s="2">
        <v>31199215</v>
      </c>
      <c r="J822" s="2" t="s">
        <v>24185</v>
      </c>
      <c r="K822" s="2" t="s">
        <v>6289</v>
      </c>
      <c r="L822" s="2" t="s">
        <v>8067</v>
      </c>
      <c r="M822" s="2">
        <v>27664</v>
      </c>
      <c r="N822" s="2">
        <v>589</v>
      </c>
      <c r="O822" s="2" t="s">
        <v>12333</v>
      </c>
      <c r="P822" s="2">
        <v>8</v>
      </c>
      <c r="Q822" s="2" t="s">
        <v>14960</v>
      </c>
      <c r="R822" s="3" t="s">
        <v>19631</v>
      </c>
      <c r="S822" s="2">
        <v>120</v>
      </c>
      <c r="T822" s="2" t="s">
        <v>23647</v>
      </c>
      <c r="U822" s="2" t="s">
        <v>23694</v>
      </c>
      <c r="V822" s="2" t="s">
        <v>23759</v>
      </c>
      <c r="W822" s="2">
        <v>58000000</v>
      </c>
      <c r="X822" s="2">
        <v>2008</v>
      </c>
      <c r="Y822" s="2">
        <v>117</v>
      </c>
      <c r="Z822" s="2">
        <v>6</v>
      </c>
      <c r="AA822" s="2">
        <v>1.85</v>
      </c>
      <c r="AB822" s="2">
        <v>472</v>
      </c>
    </row>
    <row r="823" spans="1:28" x14ac:dyDescent="0.3">
      <c r="A823" s="2" t="s">
        <v>28</v>
      </c>
      <c r="B823" s="2" t="s">
        <v>187</v>
      </c>
      <c r="C823" s="2">
        <v>53</v>
      </c>
      <c r="D823" s="2">
        <v>119</v>
      </c>
      <c r="E823" s="2">
        <v>153</v>
      </c>
      <c r="F823" s="2">
        <v>11000</v>
      </c>
      <c r="G823" s="2" t="s">
        <v>2700</v>
      </c>
      <c r="H823" s="2">
        <v>12000</v>
      </c>
      <c r="J823" s="2" t="s">
        <v>24186</v>
      </c>
      <c r="K823" s="2" t="s">
        <v>3029</v>
      </c>
      <c r="L823" s="2" t="s">
        <v>8068</v>
      </c>
      <c r="M823" s="2">
        <v>27019</v>
      </c>
      <c r="N823" s="2">
        <v>36167</v>
      </c>
      <c r="O823" s="2" t="s">
        <v>2773</v>
      </c>
      <c r="P823" s="2">
        <v>4</v>
      </c>
      <c r="Q823" s="2" t="s">
        <v>14961</v>
      </c>
      <c r="R823" s="3" t="s">
        <v>19632</v>
      </c>
      <c r="S823" s="2">
        <v>143</v>
      </c>
      <c r="T823" s="2" t="s">
        <v>23647</v>
      </c>
      <c r="U823" s="2" t="s">
        <v>23694</v>
      </c>
      <c r="V823" s="2" t="s">
        <v>23763</v>
      </c>
      <c r="X823" s="2">
        <v>2015</v>
      </c>
      <c r="Y823" s="2">
        <v>11000</v>
      </c>
      <c r="Z823" s="2">
        <v>4.9000000000000004</v>
      </c>
      <c r="AA823" s="2">
        <v>2.35</v>
      </c>
      <c r="AB823" s="2">
        <v>0</v>
      </c>
    </row>
    <row r="824" spans="1:28" x14ac:dyDescent="0.3">
      <c r="A824" s="2" t="s">
        <v>28</v>
      </c>
      <c r="B824" s="2" t="s">
        <v>375</v>
      </c>
      <c r="C824" s="2">
        <v>133</v>
      </c>
      <c r="D824" s="2">
        <v>103</v>
      </c>
      <c r="E824" s="2">
        <v>30</v>
      </c>
      <c r="F824" s="2">
        <v>727</v>
      </c>
      <c r="G824" s="2" t="s">
        <v>2975</v>
      </c>
      <c r="H824" s="2">
        <v>963</v>
      </c>
      <c r="I824" s="2">
        <v>29580087</v>
      </c>
      <c r="J824" s="2" t="s">
        <v>23894</v>
      </c>
      <c r="K824" s="2" t="s">
        <v>3010</v>
      </c>
      <c r="L824" s="2" t="s">
        <v>8069</v>
      </c>
      <c r="M824" s="2">
        <v>29523</v>
      </c>
      <c r="N824" s="2">
        <v>3150</v>
      </c>
      <c r="O824" s="2" t="s">
        <v>12334</v>
      </c>
      <c r="P824" s="2">
        <v>2</v>
      </c>
      <c r="Q824" s="2" t="s">
        <v>14962</v>
      </c>
      <c r="R824" s="3" t="s">
        <v>19633</v>
      </c>
      <c r="S824" s="2">
        <v>121</v>
      </c>
      <c r="T824" s="2" t="s">
        <v>23647</v>
      </c>
      <c r="U824" s="2" t="s">
        <v>23694</v>
      </c>
      <c r="V824" s="2" t="s">
        <v>23759</v>
      </c>
      <c r="W824" s="2">
        <v>58000000</v>
      </c>
      <c r="X824" s="2">
        <v>2009</v>
      </c>
      <c r="Y824" s="2">
        <v>935</v>
      </c>
      <c r="Z824" s="2">
        <v>4.7</v>
      </c>
      <c r="AA824" s="2">
        <v>2.35</v>
      </c>
      <c r="AB824" s="2">
        <v>0</v>
      </c>
    </row>
    <row r="825" spans="1:28" x14ac:dyDescent="0.3">
      <c r="A825" s="2" t="s">
        <v>28</v>
      </c>
      <c r="B825" s="2" t="s">
        <v>110</v>
      </c>
      <c r="C825" s="2">
        <v>246</v>
      </c>
      <c r="D825" s="2">
        <v>125</v>
      </c>
      <c r="E825" s="2">
        <v>189</v>
      </c>
      <c r="F825" s="2">
        <v>839</v>
      </c>
      <c r="G825" s="2" t="s">
        <v>2976</v>
      </c>
      <c r="H825" s="2">
        <v>1000</v>
      </c>
      <c r="I825" s="2">
        <v>44665963</v>
      </c>
      <c r="J825" s="2" t="s">
        <v>5447</v>
      </c>
      <c r="K825" s="2" t="s">
        <v>2674</v>
      </c>
      <c r="L825" s="2" t="s">
        <v>8070</v>
      </c>
      <c r="M825" s="2">
        <v>159931</v>
      </c>
      <c r="N825" s="2">
        <v>5081</v>
      </c>
      <c r="O825" s="2" t="s">
        <v>3314</v>
      </c>
      <c r="P825" s="2">
        <v>2</v>
      </c>
      <c r="Q825" s="2" t="s">
        <v>14963</v>
      </c>
      <c r="R825" s="3" t="s">
        <v>19634</v>
      </c>
      <c r="S825" s="2">
        <v>281</v>
      </c>
      <c r="T825" s="2" t="s">
        <v>23647</v>
      </c>
      <c r="U825" s="2" t="s">
        <v>23694</v>
      </c>
      <c r="V825" s="2" t="s">
        <v>23759</v>
      </c>
      <c r="W825" s="2">
        <v>58000000</v>
      </c>
      <c r="X825" s="2">
        <v>2013</v>
      </c>
      <c r="Y825" s="2">
        <v>847</v>
      </c>
      <c r="Z825" s="2">
        <v>6.3</v>
      </c>
      <c r="AA825" s="2">
        <v>2.35</v>
      </c>
      <c r="AB825" s="2">
        <v>22000</v>
      </c>
    </row>
    <row r="826" spans="1:28" x14ac:dyDescent="0.3">
      <c r="A826" s="2" t="s">
        <v>28</v>
      </c>
      <c r="B826" s="2" t="s">
        <v>244</v>
      </c>
      <c r="C826" s="2">
        <v>253</v>
      </c>
      <c r="D826" s="2">
        <v>97</v>
      </c>
      <c r="E826" s="2">
        <v>545</v>
      </c>
      <c r="F826" s="2">
        <v>529</v>
      </c>
      <c r="G826" s="2" t="s">
        <v>2894</v>
      </c>
      <c r="H826" s="2">
        <v>14000</v>
      </c>
      <c r="I826" s="2">
        <v>60128566</v>
      </c>
      <c r="J826" s="2" t="s">
        <v>24107</v>
      </c>
      <c r="K826" s="2" t="s">
        <v>3604</v>
      </c>
      <c r="L826" s="2" t="s">
        <v>8071</v>
      </c>
      <c r="M826" s="2">
        <v>131447</v>
      </c>
      <c r="N826" s="2">
        <v>16098</v>
      </c>
      <c r="O826" s="2" t="s">
        <v>3808</v>
      </c>
      <c r="P826" s="2">
        <v>1</v>
      </c>
      <c r="Q826" s="2" t="s">
        <v>14964</v>
      </c>
      <c r="R826" s="3" t="s">
        <v>19635</v>
      </c>
      <c r="S826" s="2">
        <v>410</v>
      </c>
      <c r="T826" s="2" t="s">
        <v>23647</v>
      </c>
      <c r="U826" s="2" t="s">
        <v>23701</v>
      </c>
      <c r="V826" s="2" t="s">
        <v>23762</v>
      </c>
      <c r="W826" s="2">
        <v>60000000</v>
      </c>
      <c r="X826" s="2">
        <v>2010</v>
      </c>
      <c r="Y826" s="2">
        <v>1000</v>
      </c>
      <c r="Z826" s="2">
        <v>5.9</v>
      </c>
      <c r="AA826" s="2">
        <v>2.35</v>
      </c>
      <c r="AB826" s="2">
        <v>19000</v>
      </c>
    </row>
    <row r="827" spans="1:28" x14ac:dyDescent="0.3">
      <c r="A827" s="2" t="s">
        <v>28</v>
      </c>
      <c r="B827" s="2" t="s">
        <v>422</v>
      </c>
      <c r="C827" s="2">
        <v>144</v>
      </c>
      <c r="D827" s="2">
        <v>125</v>
      </c>
      <c r="E827" s="2">
        <v>143</v>
      </c>
      <c r="F827" s="2">
        <v>519</v>
      </c>
      <c r="G827" s="2" t="s">
        <v>2363</v>
      </c>
      <c r="H827" s="2">
        <v>1000</v>
      </c>
      <c r="I827" s="2">
        <v>49875589</v>
      </c>
      <c r="J827" s="2" t="s">
        <v>23861</v>
      </c>
      <c r="K827" s="2" t="s">
        <v>2681</v>
      </c>
      <c r="L827" s="2" t="s">
        <v>8072</v>
      </c>
      <c r="M827" s="2">
        <v>28807</v>
      </c>
      <c r="N827" s="2">
        <v>4416</v>
      </c>
      <c r="O827" s="2" t="s">
        <v>5045</v>
      </c>
      <c r="P827" s="2">
        <v>0</v>
      </c>
      <c r="Q827" s="2" t="s">
        <v>14965</v>
      </c>
      <c r="R827" s="3" t="s">
        <v>19636</v>
      </c>
      <c r="S827" s="2">
        <v>273</v>
      </c>
      <c r="T827" s="2" t="s">
        <v>23647</v>
      </c>
      <c r="U827" s="2" t="s">
        <v>23694</v>
      </c>
      <c r="V827" s="2" t="s">
        <v>23759</v>
      </c>
      <c r="W827" s="2">
        <v>58000000</v>
      </c>
      <c r="X827" s="2">
        <v>2012</v>
      </c>
      <c r="Y827" s="2">
        <v>664</v>
      </c>
      <c r="Z827" s="2">
        <v>5.9</v>
      </c>
      <c r="AA827" s="2">
        <v>2.35</v>
      </c>
      <c r="AB827" s="2">
        <v>0</v>
      </c>
    </row>
    <row r="828" spans="1:28" x14ac:dyDescent="0.3">
      <c r="A828" s="2" t="s">
        <v>28</v>
      </c>
      <c r="C828" s="2">
        <v>46</v>
      </c>
      <c r="D828" s="2">
        <v>30</v>
      </c>
      <c r="F828" s="2">
        <v>479</v>
      </c>
      <c r="G828" s="2" t="s">
        <v>2923</v>
      </c>
      <c r="H828" s="2">
        <v>962</v>
      </c>
      <c r="J828" s="2" t="s">
        <v>23925</v>
      </c>
      <c r="K828" s="2" t="s">
        <v>3460</v>
      </c>
      <c r="L828" s="2" t="s">
        <v>24187</v>
      </c>
      <c r="M828" s="2">
        <v>80025</v>
      </c>
      <c r="N828" s="2">
        <v>2558</v>
      </c>
      <c r="O828" s="2" t="s">
        <v>12391</v>
      </c>
      <c r="P828" s="2">
        <v>0</v>
      </c>
      <c r="Q828" s="2" t="s">
        <v>24188</v>
      </c>
      <c r="R828" s="3" t="s">
        <v>24189</v>
      </c>
      <c r="S828" s="2">
        <v>238</v>
      </c>
      <c r="T828" s="2" t="s">
        <v>23647</v>
      </c>
      <c r="U828" s="2" t="s">
        <v>23694</v>
      </c>
      <c r="V828" s="2" t="s">
        <v>24017</v>
      </c>
      <c r="Y828" s="2">
        <v>722</v>
      </c>
      <c r="Z828" s="2">
        <v>7</v>
      </c>
      <c r="AA828" s="2">
        <v>1.33</v>
      </c>
      <c r="AB828" s="2">
        <v>0</v>
      </c>
    </row>
    <row r="829" spans="1:28" x14ac:dyDescent="0.3">
      <c r="A829" s="2" t="s">
        <v>28</v>
      </c>
      <c r="B829" s="2" t="s">
        <v>360</v>
      </c>
      <c r="C829" s="2">
        <v>117</v>
      </c>
      <c r="D829" s="2">
        <v>136</v>
      </c>
      <c r="E829" s="2">
        <v>138</v>
      </c>
      <c r="F829" s="2">
        <v>9000</v>
      </c>
      <c r="G829" s="2" t="s">
        <v>2951</v>
      </c>
      <c r="H829" s="2">
        <v>18000</v>
      </c>
      <c r="I829" s="2">
        <v>60984028</v>
      </c>
      <c r="J829" s="2" t="s">
        <v>23950</v>
      </c>
      <c r="K829" s="2" t="s">
        <v>3774</v>
      </c>
      <c r="L829" s="2" t="s">
        <v>8073</v>
      </c>
      <c r="M829" s="2">
        <v>259519</v>
      </c>
      <c r="N829" s="2">
        <v>45271</v>
      </c>
      <c r="O829" s="2" t="s">
        <v>2521</v>
      </c>
      <c r="P829" s="2">
        <v>2</v>
      </c>
      <c r="Q829" s="2" t="s">
        <v>14966</v>
      </c>
      <c r="R829" s="3" t="s">
        <v>19637</v>
      </c>
      <c r="S829" s="2">
        <v>431</v>
      </c>
      <c r="T829" s="2" t="s">
        <v>23647</v>
      </c>
      <c r="U829" s="2" t="s">
        <v>23694</v>
      </c>
      <c r="V829" s="2" t="s">
        <v>23762</v>
      </c>
      <c r="W829" s="2">
        <v>57000000</v>
      </c>
      <c r="X829" s="2">
        <v>1997</v>
      </c>
      <c r="Y829" s="2">
        <v>14000</v>
      </c>
      <c r="Z829" s="2">
        <v>7.5</v>
      </c>
      <c r="AA829" s="2">
        <v>2.35</v>
      </c>
      <c r="AB829" s="2">
        <v>11000</v>
      </c>
    </row>
    <row r="830" spans="1:28" x14ac:dyDescent="0.3">
      <c r="A830" s="2" t="s">
        <v>28</v>
      </c>
      <c r="B830" s="2" t="s">
        <v>423</v>
      </c>
      <c r="C830" s="2">
        <v>157</v>
      </c>
      <c r="D830" s="2">
        <v>116</v>
      </c>
      <c r="E830" s="2">
        <v>51</v>
      </c>
      <c r="F830" s="2">
        <v>622</v>
      </c>
      <c r="G830" s="2" t="s">
        <v>2977</v>
      </c>
      <c r="H830" s="2">
        <v>11000</v>
      </c>
      <c r="I830" s="2">
        <v>36931089</v>
      </c>
      <c r="J830" s="2" t="s">
        <v>5447</v>
      </c>
      <c r="K830" s="2" t="s">
        <v>2700</v>
      </c>
      <c r="L830" s="2" t="s">
        <v>8074</v>
      </c>
      <c r="M830" s="2">
        <v>70681</v>
      </c>
      <c r="N830" s="2">
        <v>16484</v>
      </c>
      <c r="O830" s="2" t="s">
        <v>3943</v>
      </c>
      <c r="P830" s="2">
        <v>2</v>
      </c>
      <c r="Q830" s="2" t="s">
        <v>14967</v>
      </c>
      <c r="R830" s="3" t="s">
        <v>19638</v>
      </c>
      <c r="S830" s="2">
        <v>198</v>
      </c>
      <c r="T830" s="2" t="s">
        <v>23647</v>
      </c>
      <c r="U830" s="2" t="s">
        <v>23694</v>
      </c>
      <c r="V830" s="2" t="s">
        <v>23762</v>
      </c>
      <c r="W830" s="2">
        <v>70000000</v>
      </c>
      <c r="X830" s="2">
        <v>2012</v>
      </c>
      <c r="Y830" s="2">
        <v>3000</v>
      </c>
      <c r="Z830" s="2">
        <v>5.6</v>
      </c>
      <c r="AA830" s="2">
        <v>2.35</v>
      </c>
      <c r="AB830" s="2">
        <v>12000</v>
      </c>
    </row>
    <row r="831" spans="1:28" x14ac:dyDescent="0.3">
      <c r="A831" s="2" t="s">
        <v>28</v>
      </c>
      <c r="B831" s="2" t="s">
        <v>79</v>
      </c>
      <c r="C831" s="2">
        <v>60</v>
      </c>
      <c r="D831" s="2">
        <v>103</v>
      </c>
      <c r="E831" s="2">
        <v>357</v>
      </c>
      <c r="F831" s="2">
        <v>40</v>
      </c>
      <c r="G831" s="2" t="s">
        <v>2978</v>
      </c>
      <c r="H831" s="2">
        <v>2000</v>
      </c>
      <c r="I831" s="2">
        <v>51317350</v>
      </c>
      <c r="J831" s="2" t="s">
        <v>23775</v>
      </c>
      <c r="K831" s="2" t="s">
        <v>2491</v>
      </c>
      <c r="L831" s="2" t="s">
        <v>8075</v>
      </c>
      <c r="M831" s="2">
        <v>78343</v>
      </c>
      <c r="N831" s="2">
        <v>2710</v>
      </c>
      <c r="O831" s="2" t="s">
        <v>12335</v>
      </c>
      <c r="P831" s="2">
        <v>0</v>
      </c>
      <c r="Q831" s="2" t="s">
        <v>14968</v>
      </c>
      <c r="R831" s="3" t="s">
        <v>19639</v>
      </c>
      <c r="S831" s="2">
        <v>139</v>
      </c>
      <c r="T831" s="2" t="s">
        <v>23647</v>
      </c>
      <c r="U831" s="2" t="s">
        <v>23694</v>
      </c>
      <c r="V831" s="2" t="s">
        <v>23759</v>
      </c>
      <c r="W831" s="2">
        <v>57000000</v>
      </c>
      <c r="X831" s="2">
        <v>1996</v>
      </c>
      <c r="Y831" s="2">
        <v>663</v>
      </c>
      <c r="Z831" s="2">
        <v>6.4</v>
      </c>
      <c r="AA831" s="2">
        <v>2.35</v>
      </c>
      <c r="AB831" s="2">
        <v>0</v>
      </c>
    </row>
    <row r="832" spans="1:28" x14ac:dyDescent="0.3">
      <c r="A832" s="2" t="s">
        <v>28</v>
      </c>
      <c r="B832" s="2" t="s">
        <v>55</v>
      </c>
      <c r="C832" s="2">
        <v>117</v>
      </c>
      <c r="D832" s="2">
        <v>97</v>
      </c>
      <c r="E832" s="2">
        <v>420</v>
      </c>
      <c r="F832" s="2">
        <v>455</v>
      </c>
      <c r="G832" s="2" t="s">
        <v>2770</v>
      </c>
      <c r="H832" s="2">
        <v>4000</v>
      </c>
      <c r="I832" s="2">
        <v>28328132</v>
      </c>
      <c r="J832" s="2" t="s">
        <v>24190</v>
      </c>
      <c r="K832" s="2" t="s">
        <v>2485</v>
      </c>
      <c r="L832" s="2" t="s">
        <v>8076</v>
      </c>
      <c r="M832" s="2">
        <v>38298</v>
      </c>
      <c r="N832" s="2">
        <v>9814</v>
      </c>
      <c r="O832" s="2" t="s">
        <v>3070</v>
      </c>
      <c r="P832" s="2">
        <v>2</v>
      </c>
      <c r="Q832" s="2" t="s">
        <v>14969</v>
      </c>
      <c r="R832" s="3" t="s">
        <v>19640</v>
      </c>
      <c r="S832" s="2">
        <v>147</v>
      </c>
      <c r="T832" s="2" t="s">
        <v>23647</v>
      </c>
      <c r="U832" s="2" t="s">
        <v>23694</v>
      </c>
      <c r="V832" s="2" t="s">
        <v>23759</v>
      </c>
      <c r="W832" s="2">
        <v>58000000</v>
      </c>
      <c r="X832" s="2">
        <v>2004</v>
      </c>
      <c r="Y832" s="2">
        <v>3000</v>
      </c>
      <c r="Z832" s="2">
        <v>6.3</v>
      </c>
      <c r="AA832" s="2">
        <v>2.35</v>
      </c>
      <c r="AB832" s="2">
        <v>782</v>
      </c>
    </row>
    <row r="833" spans="1:28" x14ac:dyDescent="0.3">
      <c r="A833" s="2" t="s">
        <v>28</v>
      </c>
      <c r="B833" s="2" t="s">
        <v>424</v>
      </c>
      <c r="C833" s="2">
        <v>287</v>
      </c>
      <c r="D833" s="2">
        <v>96</v>
      </c>
      <c r="E833" s="2">
        <v>83</v>
      </c>
      <c r="F833" s="2">
        <v>1000</v>
      </c>
      <c r="G833" s="2" t="s">
        <v>2979</v>
      </c>
      <c r="H833" s="2">
        <v>12000</v>
      </c>
      <c r="I833" s="2">
        <v>51774002</v>
      </c>
      <c r="J833" s="2" t="s">
        <v>23888</v>
      </c>
      <c r="K833" s="2" t="s">
        <v>6211</v>
      </c>
      <c r="L833" s="2" t="s">
        <v>8077</v>
      </c>
      <c r="M833" s="2">
        <v>87745</v>
      </c>
      <c r="N833" s="2">
        <v>16121</v>
      </c>
      <c r="O833" s="2" t="s">
        <v>6428</v>
      </c>
      <c r="P833" s="2">
        <v>1</v>
      </c>
      <c r="Q833" s="2" t="s">
        <v>14970</v>
      </c>
      <c r="R833" s="3" t="s">
        <v>19641</v>
      </c>
      <c r="S833" s="2">
        <v>331</v>
      </c>
      <c r="T833" s="2" t="s">
        <v>23647</v>
      </c>
      <c r="U833" s="2" t="s">
        <v>23694</v>
      </c>
      <c r="V833" s="2" t="s">
        <v>23759</v>
      </c>
      <c r="W833" s="2">
        <v>57000000</v>
      </c>
      <c r="X833" s="2">
        <v>2011</v>
      </c>
      <c r="Y833" s="2">
        <v>1000</v>
      </c>
      <c r="Z833" s="2">
        <v>4.3</v>
      </c>
      <c r="AA833" s="2">
        <v>2.35</v>
      </c>
      <c r="AB833" s="2">
        <v>18000</v>
      </c>
    </row>
    <row r="834" spans="1:28" x14ac:dyDescent="0.3">
      <c r="A834" s="2" t="s">
        <v>28</v>
      </c>
      <c r="B834" s="2" t="s">
        <v>425</v>
      </c>
      <c r="C834" s="2">
        <v>96</v>
      </c>
      <c r="D834" s="2">
        <v>131</v>
      </c>
      <c r="E834" s="2">
        <v>108</v>
      </c>
      <c r="F834" s="2">
        <v>58</v>
      </c>
      <c r="G834" s="2" t="s">
        <v>2980</v>
      </c>
      <c r="H834" s="2">
        <v>23000</v>
      </c>
      <c r="I834" s="2">
        <v>25528495</v>
      </c>
      <c r="J834" s="2" t="s">
        <v>24191</v>
      </c>
      <c r="K834" s="2" t="s">
        <v>2429</v>
      </c>
      <c r="L834" s="2" t="s">
        <v>8078</v>
      </c>
      <c r="M834" s="2">
        <v>28099</v>
      </c>
      <c r="N834" s="2">
        <v>23325</v>
      </c>
      <c r="O834" s="2" t="s">
        <v>12336</v>
      </c>
      <c r="P834" s="2">
        <v>2</v>
      </c>
      <c r="Q834" s="2" t="s">
        <v>14971</v>
      </c>
      <c r="R834" s="3" t="s">
        <v>19642</v>
      </c>
      <c r="S834" s="2">
        <v>220</v>
      </c>
      <c r="T834" s="2" t="s">
        <v>23647</v>
      </c>
      <c r="U834" s="2" t="s">
        <v>23695</v>
      </c>
      <c r="V834" s="2" t="s">
        <v>23762</v>
      </c>
      <c r="W834" s="2">
        <v>57000000</v>
      </c>
      <c r="X834" s="2">
        <v>2001</v>
      </c>
      <c r="Y834" s="2">
        <v>243</v>
      </c>
      <c r="Z834" s="2">
        <v>5.9</v>
      </c>
      <c r="AA834" s="2">
        <v>2.35</v>
      </c>
      <c r="AB834" s="2">
        <v>0</v>
      </c>
    </row>
    <row r="835" spans="1:28" x14ac:dyDescent="0.3">
      <c r="A835" s="2" t="s">
        <v>28</v>
      </c>
      <c r="C835" s="2">
        <v>26</v>
      </c>
      <c r="D835" s="2">
        <v>22</v>
      </c>
      <c r="F835" s="2">
        <v>676</v>
      </c>
      <c r="G835" s="2" t="s">
        <v>6998</v>
      </c>
      <c r="H835" s="2">
        <v>883</v>
      </c>
      <c r="J835" s="2" t="s">
        <v>23925</v>
      </c>
      <c r="K835" s="2" t="s">
        <v>3702</v>
      </c>
      <c r="L835" s="2" t="s">
        <v>24192</v>
      </c>
      <c r="M835" s="2">
        <v>26992</v>
      </c>
      <c r="N835" s="2">
        <v>4115</v>
      </c>
      <c r="O835" s="2" t="s">
        <v>6909</v>
      </c>
      <c r="P835" s="2">
        <v>1</v>
      </c>
      <c r="Q835" s="2" t="s">
        <v>24193</v>
      </c>
      <c r="R835" s="3" t="s">
        <v>24194</v>
      </c>
      <c r="S835" s="2">
        <v>54</v>
      </c>
      <c r="T835" s="2" t="s">
        <v>23647</v>
      </c>
      <c r="U835" s="2" t="s">
        <v>23694</v>
      </c>
      <c r="Y835" s="2">
        <v>701</v>
      </c>
      <c r="Z835" s="2">
        <v>6.7</v>
      </c>
      <c r="AA835" s="2">
        <v>16</v>
      </c>
      <c r="AB835" s="2">
        <v>0</v>
      </c>
    </row>
    <row r="836" spans="1:28" x14ac:dyDescent="0.3">
      <c r="A836" s="2" t="s">
        <v>28</v>
      </c>
      <c r="B836" s="2" t="s">
        <v>267</v>
      </c>
      <c r="C836" s="2">
        <v>125</v>
      </c>
      <c r="D836" s="2">
        <v>95</v>
      </c>
      <c r="E836" s="2">
        <v>163</v>
      </c>
      <c r="F836" s="2">
        <v>650</v>
      </c>
      <c r="G836" s="2" t="s">
        <v>2601</v>
      </c>
      <c r="H836" s="2">
        <v>14000</v>
      </c>
      <c r="I836" s="2">
        <v>113006880</v>
      </c>
      <c r="J836" s="2" t="s">
        <v>24195</v>
      </c>
      <c r="K836" s="2" t="s">
        <v>2507</v>
      </c>
      <c r="L836" s="2" t="s">
        <v>8079</v>
      </c>
      <c r="M836" s="2">
        <v>66308</v>
      </c>
      <c r="N836" s="2">
        <v>16884</v>
      </c>
      <c r="O836" s="2" t="s">
        <v>4335</v>
      </c>
      <c r="P836" s="2">
        <v>0</v>
      </c>
      <c r="Q836" s="2" t="s">
        <v>14972</v>
      </c>
      <c r="R836" s="3" t="s">
        <v>19643</v>
      </c>
      <c r="S836" s="2">
        <v>225</v>
      </c>
      <c r="T836" s="2" t="s">
        <v>23647</v>
      </c>
      <c r="U836" s="2" t="s">
        <v>23697</v>
      </c>
      <c r="V836" s="2" t="s">
        <v>23760</v>
      </c>
      <c r="W836" s="2">
        <v>56000000</v>
      </c>
      <c r="X836" s="2">
        <v>2005</v>
      </c>
      <c r="Y836" s="2">
        <v>799</v>
      </c>
      <c r="Z836" s="2">
        <v>5.5</v>
      </c>
      <c r="AA836" s="2">
        <v>2.35</v>
      </c>
      <c r="AB836" s="2">
        <v>0</v>
      </c>
    </row>
    <row r="837" spans="1:28" x14ac:dyDescent="0.3">
      <c r="A837" s="2" t="s">
        <v>28</v>
      </c>
      <c r="B837" s="2" t="s">
        <v>426</v>
      </c>
      <c r="C837" s="2">
        <v>117</v>
      </c>
      <c r="D837" s="2">
        <v>86</v>
      </c>
      <c r="E837" s="2">
        <v>10</v>
      </c>
      <c r="F837" s="2">
        <v>348</v>
      </c>
      <c r="G837" s="2" t="s">
        <v>2981</v>
      </c>
      <c r="H837" s="2">
        <v>12000</v>
      </c>
      <c r="I837" s="2">
        <v>45860039</v>
      </c>
      <c r="J837" s="2" t="s">
        <v>24196</v>
      </c>
      <c r="K837" s="2" t="s">
        <v>2560</v>
      </c>
      <c r="L837" s="2" t="s">
        <v>8080</v>
      </c>
      <c r="M837" s="2">
        <v>53118</v>
      </c>
      <c r="N837" s="2">
        <v>14146</v>
      </c>
      <c r="O837" s="2" t="s">
        <v>12337</v>
      </c>
      <c r="P837" s="2">
        <v>1</v>
      </c>
      <c r="Q837" s="2" t="s">
        <v>14973</v>
      </c>
      <c r="R837" s="3" t="s">
        <v>19644</v>
      </c>
      <c r="S837" s="2">
        <v>221</v>
      </c>
      <c r="T837" s="2" t="s">
        <v>23647</v>
      </c>
      <c r="U837" s="2" t="s">
        <v>23694</v>
      </c>
      <c r="V837" s="2" t="s">
        <v>23759</v>
      </c>
      <c r="W837" s="2">
        <v>56000000</v>
      </c>
      <c r="X837" s="2">
        <v>2004</v>
      </c>
      <c r="Y837" s="2">
        <v>795</v>
      </c>
      <c r="Z837" s="2">
        <v>6.2</v>
      </c>
      <c r="AA837" s="2">
        <v>2.35</v>
      </c>
      <c r="AB837" s="2">
        <v>0</v>
      </c>
    </row>
    <row r="838" spans="1:28" x14ac:dyDescent="0.3">
      <c r="A838" s="2" t="s">
        <v>29</v>
      </c>
      <c r="B838" s="2" t="s">
        <v>73</v>
      </c>
      <c r="C838" s="2">
        <v>149</v>
      </c>
      <c r="D838" s="2">
        <v>142</v>
      </c>
      <c r="E838" s="2">
        <v>0</v>
      </c>
      <c r="F838" s="2">
        <v>194</v>
      </c>
      <c r="G838" s="2" t="s">
        <v>2982</v>
      </c>
      <c r="H838" s="2">
        <v>15000</v>
      </c>
      <c r="I838" s="2">
        <v>329691196</v>
      </c>
      <c r="J838" s="2" t="s">
        <v>24006</v>
      </c>
      <c r="K838" s="2" t="s">
        <v>736</v>
      </c>
      <c r="L838" s="2" t="s">
        <v>8081</v>
      </c>
      <c r="M838" s="2">
        <v>1251222</v>
      </c>
      <c r="N838" s="2">
        <v>15700</v>
      </c>
      <c r="O838" s="2" t="s">
        <v>12338</v>
      </c>
      <c r="P838" s="2">
        <v>0</v>
      </c>
      <c r="Q838" s="2" t="s">
        <v>14974</v>
      </c>
      <c r="R838" s="3" t="s">
        <v>19645</v>
      </c>
      <c r="S838" s="2">
        <v>1398</v>
      </c>
      <c r="T838" s="2" t="s">
        <v>23647</v>
      </c>
      <c r="U838" s="2" t="s">
        <v>23694</v>
      </c>
      <c r="V838" s="2" t="s">
        <v>23759</v>
      </c>
      <c r="W838" s="2">
        <v>55000000</v>
      </c>
      <c r="X838" s="2">
        <v>1994</v>
      </c>
      <c r="Y838" s="2">
        <v>294</v>
      </c>
      <c r="Z838" s="2">
        <v>8.8000000000000007</v>
      </c>
      <c r="AA838" s="2">
        <v>2.35</v>
      </c>
      <c r="AB838" s="2">
        <v>59000</v>
      </c>
    </row>
    <row r="839" spans="1:28" x14ac:dyDescent="0.3">
      <c r="A839" s="2" t="s">
        <v>28</v>
      </c>
      <c r="B839" s="2" t="s">
        <v>372</v>
      </c>
      <c r="C839" s="2">
        <v>131</v>
      </c>
      <c r="D839" s="2">
        <v>92</v>
      </c>
      <c r="E839" s="2">
        <v>25</v>
      </c>
      <c r="F839" s="2">
        <v>639</v>
      </c>
      <c r="G839" s="2" t="s">
        <v>2983</v>
      </c>
      <c r="H839" s="2">
        <v>1000</v>
      </c>
      <c r="I839" s="2">
        <v>217326336</v>
      </c>
      <c r="J839" s="2" t="s">
        <v>24101</v>
      </c>
      <c r="K839" s="2" t="s">
        <v>6290</v>
      </c>
      <c r="L839" s="2" t="s">
        <v>8082</v>
      </c>
      <c r="M839" s="2">
        <v>57276</v>
      </c>
      <c r="N839" s="2">
        <v>2847</v>
      </c>
      <c r="O839" s="2" t="s">
        <v>12339</v>
      </c>
      <c r="P839" s="2">
        <v>0</v>
      </c>
      <c r="Q839" s="2" t="s">
        <v>14975</v>
      </c>
      <c r="R839" s="3" t="s">
        <v>19646</v>
      </c>
      <c r="S839" s="2">
        <v>146</v>
      </c>
      <c r="T839" s="2" t="s">
        <v>23647</v>
      </c>
      <c r="U839" s="2" t="s">
        <v>23694</v>
      </c>
      <c r="V839" s="2" t="s">
        <v>23760</v>
      </c>
      <c r="W839" s="2">
        <v>60000000</v>
      </c>
      <c r="X839" s="2">
        <v>2007</v>
      </c>
      <c r="Y839" s="2">
        <v>718</v>
      </c>
      <c r="Z839" s="2">
        <v>5.2</v>
      </c>
      <c r="AA839" s="2">
        <v>1.85</v>
      </c>
      <c r="AB839" s="2">
        <v>0</v>
      </c>
    </row>
    <row r="840" spans="1:28" x14ac:dyDescent="0.3">
      <c r="A840" s="2" t="s">
        <v>28</v>
      </c>
      <c r="B840" s="2" t="s">
        <v>218</v>
      </c>
      <c r="C840" s="2">
        <v>150</v>
      </c>
      <c r="D840" s="2">
        <v>108</v>
      </c>
      <c r="E840" s="2">
        <v>116</v>
      </c>
      <c r="F840" s="2">
        <v>708</v>
      </c>
      <c r="G840" s="2" t="s">
        <v>2642</v>
      </c>
      <c r="H840" s="2">
        <v>22000</v>
      </c>
      <c r="I840" s="2">
        <v>166225040</v>
      </c>
      <c r="J840" s="2" t="s">
        <v>5447</v>
      </c>
      <c r="K840" s="2" t="s">
        <v>2854</v>
      </c>
      <c r="L840" s="2" t="s">
        <v>8083</v>
      </c>
      <c r="M840" s="2">
        <v>260442</v>
      </c>
      <c r="N840" s="2">
        <v>24286</v>
      </c>
      <c r="O840" s="2" t="s">
        <v>2966</v>
      </c>
      <c r="P840" s="2">
        <v>2</v>
      </c>
      <c r="Q840" s="2" t="s">
        <v>14976</v>
      </c>
      <c r="R840" s="3" t="s">
        <v>19647</v>
      </c>
      <c r="S840" s="2">
        <v>507</v>
      </c>
      <c r="T840" s="2" t="s">
        <v>23647</v>
      </c>
      <c r="U840" s="2" t="s">
        <v>23694</v>
      </c>
      <c r="V840" s="2" t="s">
        <v>23759</v>
      </c>
      <c r="W840" s="2">
        <v>55000000</v>
      </c>
      <c r="X840" s="2">
        <v>2000</v>
      </c>
      <c r="Y840" s="2">
        <v>713</v>
      </c>
      <c r="Z840" s="2">
        <v>7</v>
      </c>
      <c r="AA840" s="2">
        <v>1.85</v>
      </c>
      <c r="AB840" s="2">
        <v>0</v>
      </c>
    </row>
    <row r="841" spans="1:28" x14ac:dyDescent="0.3">
      <c r="A841" s="2" t="s">
        <v>28</v>
      </c>
      <c r="B841" s="2" t="s">
        <v>427</v>
      </c>
      <c r="C841" s="2">
        <v>92</v>
      </c>
      <c r="D841" s="2">
        <v>84</v>
      </c>
      <c r="E841" s="2">
        <v>12</v>
      </c>
      <c r="F841" s="2">
        <v>752</v>
      </c>
      <c r="G841" s="2" t="s">
        <v>2984</v>
      </c>
      <c r="H841" s="2">
        <v>23000</v>
      </c>
      <c r="I841" s="2">
        <v>141600000</v>
      </c>
      <c r="J841" s="2" t="s">
        <v>24197</v>
      </c>
      <c r="K841" s="2" t="s">
        <v>2429</v>
      </c>
      <c r="L841" s="2" t="s">
        <v>8084</v>
      </c>
      <c r="M841" s="2">
        <v>119675</v>
      </c>
      <c r="N841" s="2">
        <v>26754</v>
      </c>
      <c r="O841" s="2" t="s">
        <v>4780</v>
      </c>
      <c r="P841" s="2">
        <v>1</v>
      </c>
      <c r="Q841" s="2" t="s">
        <v>14977</v>
      </c>
      <c r="R841" s="3" t="s">
        <v>19648</v>
      </c>
      <c r="S841" s="2">
        <v>216</v>
      </c>
      <c r="T841" s="2" t="s">
        <v>23647</v>
      </c>
      <c r="U841" s="2" t="s">
        <v>23694</v>
      </c>
      <c r="V841" s="2" t="s">
        <v>23761</v>
      </c>
      <c r="W841" s="2">
        <v>55000000</v>
      </c>
      <c r="X841" s="2">
        <v>1995</v>
      </c>
      <c r="Y841" s="2">
        <v>2000</v>
      </c>
      <c r="Z841" s="2">
        <v>6.6</v>
      </c>
      <c r="AA841" s="2">
        <v>1.78</v>
      </c>
      <c r="AB841" s="2">
        <v>0</v>
      </c>
    </row>
    <row r="842" spans="1:28" x14ac:dyDescent="0.3">
      <c r="A842" s="2" t="s">
        <v>28</v>
      </c>
      <c r="B842" s="2" t="s">
        <v>135</v>
      </c>
      <c r="C842" s="2">
        <v>169</v>
      </c>
      <c r="D842" s="2">
        <v>188</v>
      </c>
      <c r="E842" s="2">
        <v>503</v>
      </c>
      <c r="F842" s="2">
        <v>467</v>
      </c>
      <c r="G842" s="2" t="s">
        <v>2985</v>
      </c>
      <c r="H842" s="2">
        <v>10000</v>
      </c>
      <c r="I842" s="2">
        <v>134218018</v>
      </c>
      <c r="J842" s="2" t="s">
        <v>24198</v>
      </c>
      <c r="K842" s="2" t="s">
        <v>2436</v>
      </c>
      <c r="L842" s="2" t="s">
        <v>8085</v>
      </c>
      <c r="M842" s="2">
        <v>126357</v>
      </c>
      <c r="N842" s="2">
        <v>12940</v>
      </c>
      <c r="O842" s="2" t="s">
        <v>2939</v>
      </c>
      <c r="P842" s="2">
        <v>0</v>
      </c>
      <c r="Q842" s="2" t="s">
        <v>14978</v>
      </c>
      <c r="R842" s="3" t="s">
        <v>19649</v>
      </c>
      <c r="S842" s="2">
        <v>497</v>
      </c>
      <c r="T842" s="2" t="s">
        <v>23647</v>
      </c>
      <c r="U842" s="2" t="s">
        <v>23694</v>
      </c>
      <c r="V842" s="2" t="s">
        <v>23760</v>
      </c>
      <c r="W842" s="2">
        <v>55000000</v>
      </c>
      <c r="X842" s="2">
        <v>1978</v>
      </c>
      <c r="Y842" s="2">
        <v>593</v>
      </c>
      <c r="Z842" s="2">
        <v>7.3</v>
      </c>
      <c r="AA842" s="2">
        <v>2.35</v>
      </c>
      <c r="AB842" s="2">
        <v>0</v>
      </c>
    </row>
    <row r="843" spans="1:28" x14ac:dyDescent="0.3">
      <c r="A843" s="2" t="s">
        <v>28</v>
      </c>
      <c r="B843" s="2" t="s">
        <v>81</v>
      </c>
      <c r="C843" s="2">
        <v>57</v>
      </c>
      <c r="D843" s="2">
        <v>95</v>
      </c>
      <c r="E843" s="2">
        <v>293</v>
      </c>
      <c r="F843" s="2">
        <v>744</v>
      </c>
      <c r="G843" s="2" t="s">
        <v>2644</v>
      </c>
      <c r="H843" s="2">
        <v>851</v>
      </c>
      <c r="I843" s="2">
        <v>128769345</v>
      </c>
      <c r="J843" s="2" t="s">
        <v>24000</v>
      </c>
      <c r="K843" s="2" t="s">
        <v>2524</v>
      </c>
      <c r="L843" s="2" t="s">
        <v>8086</v>
      </c>
      <c r="M843" s="2">
        <v>86556</v>
      </c>
      <c r="N843" s="2">
        <v>3155</v>
      </c>
      <c r="O843" s="2" t="s">
        <v>3303</v>
      </c>
      <c r="P843" s="2">
        <v>1</v>
      </c>
      <c r="Q843" s="2" t="s">
        <v>14979</v>
      </c>
      <c r="R843" s="3" t="s">
        <v>19650</v>
      </c>
      <c r="S843" s="2">
        <v>99</v>
      </c>
      <c r="T843" s="2" t="s">
        <v>23647</v>
      </c>
      <c r="U843" s="2" t="s">
        <v>23694</v>
      </c>
      <c r="V843" s="2" t="s">
        <v>23759</v>
      </c>
      <c r="W843" s="2">
        <v>54000000</v>
      </c>
      <c r="X843" s="2">
        <v>1996</v>
      </c>
      <c r="Y843" s="2">
        <v>773</v>
      </c>
      <c r="Z843" s="2">
        <v>5.6</v>
      </c>
      <c r="AA843" s="2">
        <v>1.85</v>
      </c>
      <c r="AB843" s="2">
        <v>960</v>
      </c>
    </row>
    <row r="844" spans="1:28" x14ac:dyDescent="0.3">
      <c r="A844" s="2" t="s">
        <v>28</v>
      </c>
      <c r="B844" s="2" t="s">
        <v>307</v>
      </c>
      <c r="C844" s="2">
        <v>171</v>
      </c>
      <c r="D844" s="2">
        <v>118</v>
      </c>
      <c r="E844" s="2">
        <v>72</v>
      </c>
      <c r="F844" s="2">
        <v>681</v>
      </c>
      <c r="G844" s="2" t="s">
        <v>2742</v>
      </c>
      <c r="H844" s="2">
        <v>10000</v>
      </c>
      <c r="I844" s="2">
        <v>177575142</v>
      </c>
      <c r="J844" s="2" t="s">
        <v>23925</v>
      </c>
      <c r="K844" s="2" t="s">
        <v>2952</v>
      </c>
      <c r="L844" s="2" t="s">
        <v>8087</v>
      </c>
      <c r="M844" s="2">
        <v>244840</v>
      </c>
      <c r="N844" s="2">
        <v>13426</v>
      </c>
      <c r="O844" s="2" t="s">
        <v>3458</v>
      </c>
      <c r="P844" s="2">
        <v>1</v>
      </c>
      <c r="Q844" s="2" t="s">
        <v>14980</v>
      </c>
      <c r="R844" s="3" t="s">
        <v>19651</v>
      </c>
      <c r="S844" s="2">
        <v>372</v>
      </c>
      <c r="T844" s="2" t="s">
        <v>23647</v>
      </c>
      <c r="U844" s="2" t="s">
        <v>23694</v>
      </c>
      <c r="V844" s="2" t="s">
        <v>23759</v>
      </c>
      <c r="W844" s="2">
        <v>70000000</v>
      </c>
      <c r="X844" s="2">
        <v>2005</v>
      </c>
      <c r="Y844" s="2">
        <v>975</v>
      </c>
      <c r="Z844" s="2">
        <v>6.6</v>
      </c>
      <c r="AA844" s="2">
        <v>2.35</v>
      </c>
      <c r="AB844" s="2">
        <v>0</v>
      </c>
    </row>
    <row r="845" spans="1:28" x14ac:dyDescent="0.3">
      <c r="A845" s="2" t="s">
        <v>28</v>
      </c>
      <c r="B845" s="2" t="s">
        <v>428</v>
      </c>
      <c r="C845" s="2">
        <v>53</v>
      </c>
      <c r="D845" s="2">
        <v>92</v>
      </c>
      <c r="E845" s="2">
        <v>39</v>
      </c>
      <c r="F845" s="2">
        <v>458</v>
      </c>
      <c r="G845" s="2" t="s">
        <v>2868</v>
      </c>
      <c r="H845" s="2">
        <v>3000</v>
      </c>
      <c r="I845" s="2">
        <v>105263257</v>
      </c>
      <c r="J845" s="2" t="s">
        <v>24199</v>
      </c>
      <c r="K845" s="2" t="s">
        <v>2486</v>
      </c>
      <c r="L845" s="2" t="s">
        <v>8088</v>
      </c>
      <c r="M845" s="2">
        <v>56168</v>
      </c>
      <c r="N845" s="2">
        <v>4518</v>
      </c>
      <c r="O845" s="2" t="s">
        <v>12340</v>
      </c>
      <c r="P845" s="2">
        <v>0</v>
      </c>
      <c r="Q845" s="2" t="s">
        <v>14981</v>
      </c>
      <c r="R845" s="3" t="s">
        <v>19652</v>
      </c>
      <c r="S845" s="2">
        <v>103</v>
      </c>
      <c r="T845" s="2" t="s">
        <v>23647</v>
      </c>
      <c r="U845" s="2" t="s">
        <v>23694</v>
      </c>
      <c r="V845" s="2" t="s">
        <v>23760</v>
      </c>
      <c r="W845" s="2">
        <v>55000000</v>
      </c>
      <c r="X845" s="2">
        <v>1997</v>
      </c>
      <c r="Y845" s="2">
        <v>562</v>
      </c>
      <c r="Z845" s="2">
        <v>5.4</v>
      </c>
      <c r="AA845" s="2">
        <v>1.85</v>
      </c>
      <c r="AB845" s="2">
        <v>5000</v>
      </c>
    </row>
    <row r="846" spans="1:28" x14ac:dyDescent="0.3">
      <c r="A846" s="2" t="s">
        <v>28</v>
      </c>
      <c r="B846" s="2" t="s">
        <v>429</v>
      </c>
      <c r="C846" s="2">
        <v>153</v>
      </c>
      <c r="D846" s="2">
        <v>74</v>
      </c>
      <c r="E846" s="2">
        <v>58</v>
      </c>
      <c r="F846" s="2">
        <v>729</v>
      </c>
      <c r="G846" s="2" t="s">
        <v>2986</v>
      </c>
      <c r="H846" s="2">
        <v>3000</v>
      </c>
      <c r="I846" s="2">
        <v>104354205</v>
      </c>
      <c r="J846" s="2" t="s">
        <v>23925</v>
      </c>
      <c r="K846" s="2" t="s">
        <v>3898</v>
      </c>
      <c r="L846" s="2" t="s">
        <v>8089</v>
      </c>
      <c r="M846" s="2">
        <v>162331</v>
      </c>
      <c r="N846" s="2">
        <v>5713</v>
      </c>
      <c r="O846" s="2" t="s">
        <v>2474</v>
      </c>
      <c r="P846" s="2">
        <v>3</v>
      </c>
      <c r="Q846" s="2" t="s">
        <v>14982</v>
      </c>
      <c r="R846" s="3" t="s">
        <v>19653</v>
      </c>
      <c r="S846" s="2">
        <v>332</v>
      </c>
      <c r="T846" s="2" t="s">
        <v>23647</v>
      </c>
      <c r="U846" s="2" t="s">
        <v>23694</v>
      </c>
      <c r="V846" s="2" t="s">
        <v>23762</v>
      </c>
      <c r="W846" s="2">
        <v>55000000</v>
      </c>
      <c r="X846" s="2">
        <v>2003</v>
      </c>
      <c r="Y846" s="2">
        <v>864</v>
      </c>
      <c r="Z846" s="2">
        <v>6.3</v>
      </c>
      <c r="AA846" s="2">
        <v>2.35</v>
      </c>
      <c r="AB846" s="2">
        <v>0</v>
      </c>
    </row>
    <row r="847" spans="1:28" x14ac:dyDescent="0.3">
      <c r="A847" s="2" t="s">
        <v>28</v>
      </c>
      <c r="B847" s="2" t="s">
        <v>145</v>
      </c>
      <c r="C847" s="2">
        <v>491</v>
      </c>
      <c r="D847" s="2">
        <v>134</v>
      </c>
      <c r="E847" s="2">
        <v>521</v>
      </c>
      <c r="F847" s="2">
        <v>186</v>
      </c>
      <c r="G847" s="2" t="s">
        <v>2987</v>
      </c>
      <c r="H847" s="2">
        <v>15000</v>
      </c>
      <c r="I847" s="2">
        <v>107100855</v>
      </c>
      <c r="J847" s="2" t="s">
        <v>24117</v>
      </c>
      <c r="K847" s="2" t="s">
        <v>736</v>
      </c>
      <c r="L847" s="2" t="s">
        <v>8090</v>
      </c>
      <c r="M847" s="2">
        <v>323353</v>
      </c>
      <c r="N847" s="2">
        <v>16281</v>
      </c>
      <c r="O847" s="2" t="s">
        <v>12341</v>
      </c>
      <c r="P847" s="2">
        <v>0</v>
      </c>
      <c r="Q847" s="2" t="s">
        <v>14983</v>
      </c>
      <c r="R847" s="3" t="s">
        <v>19654</v>
      </c>
      <c r="S847" s="2">
        <v>527</v>
      </c>
      <c r="T847" s="2" t="s">
        <v>23647</v>
      </c>
      <c r="U847" s="2" t="s">
        <v>23694</v>
      </c>
      <c r="V847" s="2" t="s">
        <v>23759</v>
      </c>
      <c r="W847" s="2">
        <v>55000000</v>
      </c>
      <c r="X847" s="2">
        <v>2013</v>
      </c>
      <c r="Y847" s="2">
        <v>535</v>
      </c>
      <c r="Z847" s="2">
        <v>7.9</v>
      </c>
      <c r="AA847" s="2">
        <v>2.35</v>
      </c>
      <c r="AB847" s="2">
        <v>65000</v>
      </c>
    </row>
    <row r="848" spans="1:28" x14ac:dyDescent="0.3">
      <c r="A848" s="2" t="s">
        <v>28</v>
      </c>
      <c r="B848" s="2" t="s">
        <v>110</v>
      </c>
      <c r="C848" s="2">
        <v>247</v>
      </c>
      <c r="D848" s="2">
        <v>101</v>
      </c>
      <c r="E848" s="2">
        <v>189</v>
      </c>
      <c r="F848" s="2">
        <v>7000</v>
      </c>
      <c r="G848" s="2" t="s">
        <v>2431</v>
      </c>
      <c r="H848" s="2">
        <v>15000</v>
      </c>
      <c r="I848" s="2">
        <v>98711404</v>
      </c>
      <c r="J848" s="2" t="s">
        <v>24157</v>
      </c>
      <c r="K848" s="2" t="s">
        <v>2457</v>
      </c>
      <c r="L848" s="2" t="s">
        <v>8091</v>
      </c>
      <c r="M848" s="2">
        <v>127571</v>
      </c>
      <c r="N848" s="2">
        <v>39822</v>
      </c>
      <c r="O848" s="2" t="s">
        <v>2743</v>
      </c>
      <c r="P848" s="2">
        <v>2</v>
      </c>
      <c r="Q848" s="2" t="s">
        <v>14984</v>
      </c>
      <c r="R848" s="3" t="s">
        <v>19655</v>
      </c>
      <c r="S848" s="2">
        <v>207</v>
      </c>
      <c r="T848" s="2" t="s">
        <v>23647</v>
      </c>
      <c r="U848" s="2" t="s">
        <v>23694</v>
      </c>
      <c r="V848" s="2" t="s">
        <v>23759</v>
      </c>
      <c r="W848" s="2">
        <v>55000000</v>
      </c>
      <c r="X848" s="2">
        <v>2010</v>
      </c>
      <c r="Y848" s="2">
        <v>11000</v>
      </c>
      <c r="Z848" s="2">
        <v>6.3</v>
      </c>
      <c r="AA848" s="2">
        <v>2.35</v>
      </c>
      <c r="AB848" s="2">
        <v>0</v>
      </c>
    </row>
    <row r="849" spans="1:28" x14ac:dyDescent="0.3">
      <c r="A849" s="2" t="s">
        <v>28</v>
      </c>
      <c r="B849" s="2" t="s">
        <v>208</v>
      </c>
      <c r="C849" s="2">
        <v>26</v>
      </c>
      <c r="D849" s="2">
        <v>100</v>
      </c>
      <c r="E849" s="2">
        <v>52</v>
      </c>
      <c r="F849" s="2">
        <v>394</v>
      </c>
      <c r="G849" s="2" t="s">
        <v>2988</v>
      </c>
      <c r="H849" s="2">
        <v>795</v>
      </c>
      <c r="I849" s="2">
        <v>100328194</v>
      </c>
      <c r="J849" s="2" t="s">
        <v>23815</v>
      </c>
      <c r="K849" s="2" t="s">
        <v>2515</v>
      </c>
      <c r="L849" s="2" t="s">
        <v>8092</v>
      </c>
      <c r="M849" s="2">
        <v>85903</v>
      </c>
      <c r="N849" s="2">
        <v>2638</v>
      </c>
      <c r="O849" s="2" t="s">
        <v>2950</v>
      </c>
      <c r="P849" s="2">
        <v>0</v>
      </c>
      <c r="Q849" s="2" t="s">
        <v>14985</v>
      </c>
      <c r="R849" s="3" t="s">
        <v>19656</v>
      </c>
      <c r="S849" s="2">
        <v>92</v>
      </c>
      <c r="T849" s="2" t="s">
        <v>23647</v>
      </c>
      <c r="U849" s="2" t="s">
        <v>23694</v>
      </c>
      <c r="V849" s="2" t="s">
        <v>23760</v>
      </c>
      <c r="W849" s="2">
        <v>50000000</v>
      </c>
      <c r="X849" s="2">
        <v>1995</v>
      </c>
      <c r="Y849" s="2">
        <v>419</v>
      </c>
      <c r="Z849" s="2">
        <v>6</v>
      </c>
      <c r="AA849" s="2">
        <v>1.85</v>
      </c>
      <c r="AB849" s="2">
        <v>0</v>
      </c>
    </row>
    <row r="850" spans="1:28" x14ac:dyDescent="0.3">
      <c r="A850" s="2" t="s">
        <v>28</v>
      </c>
      <c r="B850" s="2" t="s">
        <v>302</v>
      </c>
      <c r="C850" s="2">
        <v>292</v>
      </c>
      <c r="D850" s="2">
        <v>132</v>
      </c>
      <c r="E850" s="2">
        <v>845</v>
      </c>
      <c r="F850" s="2">
        <v>683</v>
      </c>
      <c r="G850" s="2" t="s">
        <v>2535</v>
      </c>
      <c r="H850" s="2">
        <v>18000</v>
      </c>
      <c r="I850" s="2">
        <v>101530738</v>
      </c>
      <c r="J850" s="2" t="s">
        <v>23801</v>
      </c>
      <c r="K850" s="2" t="s">
        <v>1126</v>
      </c>
      <c r="L850" s="2" t="s">
        <v>8093</v>
      </c>
      <c r="M850" s="2">
        <v>229574</v>
      </c>
      <c r="N850" s="2">
        <v>37605</v>
      </c>
      <c r="O850" s="2" t="s">
        <v>6346</v>
      </c>
      <c r="P850" s="2">
        <v>0</v>
      </c>
      <c r="Q850" s="2" t="s">
        <v>14986</v>
      </c>
      <c r="R850" s="3" t="s">
        <v>19657</v>
      </c>
      <c r="S850" s="2">
        <v>436</v>
      </c>
      <c r="T850" s="2" t="s">
        <v>23647</v>
      </c>
      <c r="U850" s="2" t="s">
        <v>23694</v>
      </c>
      <c r="V850" s="2" t="s">
        <v>23762</v>
      </c>
      <c r="W850" s="2">
        <v>55000000</v>
      </c>
      <c r="X850" s="2">
        <v>2014</v>
      </c>
      <c r="Y850" s="2">
        <v>17000</v>
      </c>
      <c r="Z850" s="2">
        <v>7.2</v>
      </c>
      <c r="AA850" s="2">
        <v>2.35</v>
      </c>
      <c r="AB850" s="2">
        <v>56000</v>
      </c>
    </row>
    <row r="851" spans="1:28" x14ac:dyDescent="0.3">
      <c r="A851" s="2" t="s">
        <v>28</v>
      </c>
      <c r="B851" s="2" t="s">
        <v>430</v>
      </c>
      <c r="C851" s="2">
        <v>114</v>
      </c>
      <c r="D851" s="2">
        <v>105</v>
      </c>
      <c r="E851" s="2">
        <v>61</v>
      </c>
      <c r="F851" s="2">
        <v>708</v>
      </c>
      <c r="G851" s="2" t="s">
        <v>2989</v>
      </c>
      <c r="H851" s="2">
        <v>5000</v>
      </c>
      <c r="I851" s="2">
        <v>93815117</v>
      </c>
      <c r="J851" s="2" t="s">
        <v>23894</v>
      </c>
      <c r="K851" s="2" t="s">
        <v>3103</v>
      </c>
      <c r="L851" s="2" t="s">
        <v>8094</v>
      </c>
      <c r="M851" s="2">
        <v>68417</v>
      </c>
      <c r="N851" s="2">
        <v>7184</v>
      </c>
      <c r="O851" s="2" t="s">
        <v>3902</v>
      </c>
      <c r="P851" s="2">
        <v>2</v>
      </c>
      <c r="Q851" s="2" t="s">
        <v>14987</v>
      </c>
      <c r="R851" s="3" t="s">
        <v>19658</v>
      </c>
      <c r="S851" s="2">
        <v>242</v>
      </c>
      <c r="T851" s="2" t="s">
        <v>23647</v>
      </c>
      <c r="U851" s="2" t="s">
        <v>23694</v>
      </c>
      <c r="V851" s="2" t="s">
        <v>23759</v>
      </c>
      <c r="W851" s="2">
        <v>55000000</v>
      </c>
      <c r="X851" s="2">
        <v>2002</v>
      </c>
      <c r="Y851" s="2">
        <v>827</v>
      </c>
      <c r="Z851" s="2">
        <v>5.0999999999999996</v>
      </c>
      <c r="AA851" s="2">
        <v>2.35</v>
      </c>
      <c r="AB851" s="2">
        <v>0</v>
      </c>
    </row>
    <row r="852" spans="1:28" x14ac:dyDescent="0.3">
      <c r="A852" s="2" t="s">
        <v>28</v>
      </c>
      <c r="B852" s="2" t="s">
        <v>193</v>
      </c>
      <c r="C852" s="2">
        <v>82</v>
      </c>
      <c r="D852" s="2">
        <v>123</v>
      </c>
      <c r="E852" s="2">
        <v>12000</v>
      </c>
      <c r="F852" s="2">
        <v>665</v>
      </c>
      <c r="G852" s="2" t="s">
        <v>2778</v>
      </c>
      <c r="H852" s="2">
        <v>18000</v>
      </c>
      <c r="I852" s="2">
        <v>91400000</v>
      </c>
      <c r="J852" s="2" t="s">
        <v>23949</v>
      </c>
      <c r="K852" s="2" t="s">
        <v>1126</v>
      </c>
      <c r="L852" s="2" t="s">
        <v>8095</v>
      </c>
      <c r="M852" s="2">
        <v>81026</v>
      </c>
      <c r="N852" s="2">
        <v>30132</v>
      </c>
      <c r="O852" s="2" t="s">
        <v>4583</v>
      </c>
      <c r="P852" s="2">
        <v>0</v>
      </c>
      <c r="Q852" s="2" t="s">
        <v>14988</v>
      </c>
      <c r="R852" s="3" t="s">
        <v>19659</v>
      </c>
      <c r="S852" s="2">
        <v>194</v>
      </c>
      <c r="T852" s="2" t="s">
        <v>23647</v>
      </c>
      <c r="U852" s="2" t="s">
        <v>23694</v>
      </c>
      <c r="V852" s="2" t="s">
        <v>23762</v>
      </c>
      <c r="W852" s="2">
        <v>53000000</v>
      </c>
      <c r="X852" s="2">
        <v>1995</v>
      </c>
      <c r="Y852" s="2">
        <v>10000</v>
      </c>
      <c r="Z852" s="2">
        <v>7.3</v>
      </c>
      <c r="AA852" s="2">
        <v>2.35</v>
      </c>
      <c r="AB852" s="2">
        <v>0</v>
      </c>
    </row>
    <row r="853" spans="1:28" x14ac:dyDescent="0.3">
      <c r="A853" s="2" t="s">
        <v>28</v>
      </c>
      <c r="B853" s="2" t="s">
        <v>431</v>
      </c>
      <c r="C853" s="2">
        <v>201</v>
      </c>
      <c r="D853" s="2">
        <v>117</v>
      </c>
      <c r="E853" s="2">
        <v>125</v>
      </c>
      <c r="F853" s="2">
        <v>168</v>
      </c>
      <c r="G853" s="2" t="s">
        <v>2990</v>
      </c>
      <c r="H853" s="2">
        <v>10000</v>
      </c>
      <c r="I853" s="2">
        <v>162586036</v>
      </c>
      <c r="J853" s="2" t="s">
        <v>23902</v>
      </c>
      <c r="K853" s="2" t="s">
        <v>2952</v>
      </c>
      <c r="L853" s="2" t="s">
        <v>8096</v>
      </c>
      <c r="M853" s="2">
        <v>338383</v>
      </c>
      <c r="N853" s="2">
        <v>11036</v>
      </c>
      <c r="O853" s="2" t="s">
        <v>12342</v>
      </c>
      <c r="P853" s="2">
        <v>0</v>
      </c>
      <c r="Q853" s="2" t="s">
        <v>14989</v>
      </c>
      <c r="R853" s="3" t="s">
        <v>19660</v>
      </c>
      <c r="S853" s="2">
        <v>611</v>
      </c>
      <c r="T853" s="2" t="s">
        <v>23647</v>
      </c>
      <c r="U853" s="2" t="s">
        <v>23694</v>
      </c>
      <c r="V853" s="2" t="s">
        <v>23759</v>
      </c>
      <c r="W853" s="2">
        <v>55000000</v>
      </c>
      <c r="X853" s="2">
        <v>2006</v>
      </c>
      <c r="Y853" s="2">
        <v>617</v>
      </c>
      <c r="Z853" s="2">
        <v>8</v>
      </c>
      <c r="AA853" s="2">
        <v>2.35</v>
      </c>
      <c r="AB853" s="2">
        <v>32000</v>
      </c>
    </row>
    <row r="854" spans="1:28" x14ac:dyDescent="0.3">
      <c r="A854" s="2" t="s">
        <v>28</v>
      </c>
      <c r="B854" s="2" t="s">
        <v>156</v>
      </c>
      <c r="C854" s="2">
        <v>231</v>
      </c>
      <c r="D854" s="2">
        <v>98</v>
      </c>
      <c r="E854" s="2">
        <v>124</v>
      </c>
      <c r="F854" s="2">
        <v>354</v>
      </c>
      <c r="G854" s="2" t="s">
        <v>2991</v>
      </c>
      <c r="H854" s="2">
        <v>931</v>
      </c>
      <c r="I854" s="2">
        <v>89706988</v>
      </c>
      <c r="J854" s="2" t="s">
        <v>23950</v>
      </c>
      <c r="K854" s="2" t="s">
        <v>4072</v>
      </c>
      <c r="L854" s="2" t="s">
        <v>8097</v>
      </c>
      <c r="M854" s="2">
        <v>126746</v>
      </c>
      <c r="N854" s="2">
        <v>2287</v>
      </c>
      <c r="O854" s="2" t="s">
        <v>7111</v>
      </c>
      <c r="P854" s="2">
        <v>1</v>
      </c>
      <c r="Q854" s="2" t="s">
        <v>14990</v>
      </c>
      <c r="R854" s="3" t="s">
        <v>19661</v>
      </c>
      <c r="S854" s="2">
        <v>600</v>
      </c>
      <c r="T854" s="2" t="s">
        <v>23647</v>
      </c>
      <c r="U854" s="2" t="s">
        <v>23694</v>
      </c>
      <c r="V854" s="2" t="s">
        <v>23759</v>
      </c>
      <c r="W854" s="2">
        <v>55000000</v>
      </c>
      <c r="X854" s="2">
        <v>2005</v>
      </c>
      <c r="Y854" s="2">
        <v>507</v>
      </c>
      <c r="Z854" s="2">
        <v>6.2</v>
      </c>
      <c r="AA854" s="2">
        <v>2.35</v>
      </c>
      <c r="AB854" s="2">
        <v>0</v>
      </c>
    </row>
    <row r="855" spans="1:28" x14ac:dyDescent="0.3">
      <c r="A855" s="2" t="s">
        <v>28</v>
      </c>
      <c r="B855" s="2" t="s">
        <v>305</v>
      </c>
      <c r="C855" s="2">
        <v>55</v>
      </c>
      <c r="D855" s="2">
        <v>128</v>
      </c>
      <c r="E855" s="2">
        <v>272</v>
      </c>
      <c r="F855" s="2">
        <v>383</v>
      </c>
      <c r="G855" s="2" t="s">
        <v>2992</v>
      </c>
      <c r="H855" s="2">
        <v>2000</v>
      </c>
      <c r="I855" s="2">
        <v>83000000</v>
      </c>
      <c r="J855" s="2" t="s">
        <v>24146</v>
      </c>
      <c r="K855" s="2" t="s">
        <v>3057</v>
      </c>
      <c r="L855" s="2" t="s">
        <v>8098</v>
      </c>
      <c r="M855" s="2">
        <v>36587</v>
      </c>
      <c r="N855" s="2">
        <v>3888</v>
      </c>
      <c r="O855" s="2" t="s">
        <v>12157</v>
      </c>
      <c r="P855" s="2">
        <v>0</v>
      </c>
      <c r="Q855" s="2" t="s">
        <v>14991</v>
      </c>
      <c r="R855" s="3" t="s">
        <v>19662</v>
      </c>
      <c r="S855" s="2">
        <v>95</v>
      </c>
      <c r="T855" s="2" t="s">
        <v>23647</v>
      </c>
      <c r="U855" s="2" t="s">
        <v>23694</v>
      </c>
      <c r="V855" s="2" t="s">
        <v>23762</v>
      </c>
      <c r="W855" s="2">
        <v>55000000</v>
      </c>
      <c r="X855" s="2">
        <v>1994</v>
      </c>
      <c r="Y855" s="2">
        <v>812</v>
      </c>
      <c r="Z855" s="2">
        <v>6</v>
      </c>
      <c r="AA855" s="2">
        <v>2.35</v>
      </c>
      <c r="AB855" s="2">
        <v>0</v>
      </c>
    </row>
    <row r="856" spans="1:28" x14ac:dyDescent="0.3">
      <c r="A856" s="2" t="s">
        <v>28</v>
      </c>
      <c r="B856" s="2" t="s">
        <v>208</v>
      </c>
      <c r="C856" s="2">
        <v>110</v>
      </c>
      <c r="D856" s="2">
        <v>114</v>
      </c>
      <c r="E856" s="2">
        <v>52</v>
      </c>
      <c r="F856" s="2">
        <v>539</v>
      </c>
      <c r="G856" s="2" t="s">
        <v>2576</v>
      </c>
      <c r="H856" s="2">
        <v>12000</v>
      </c>
      <c r="I856" s="2">
        <v>78745923</v>
      </c>
      <c r="J856" s="2" t="s">
        <v>23831</v>
      </c>
      <c r="K856" s="2" t="s">
        <v>6211</v>
      </c>
      <c r="L856" s="2" t="s">
        <v>8099</v>
      </c>
      <c r="M856" s="2">
        <v>94407</v>
      </c>
      <c r="N856" s="2">
        <v>13905</v>
      </c>
      <c r="O856" s="2" t="s">
        <v>3801</v>
      </c>
      <c r="P856" s="2">
        <v>1</v>
      </c>
      <c r="Q856" s="2" t="s">
        <v>14992</v>
      </c>
      <c r="R856" s="3" t="s">
        <v>19663</v>
      </c>
      <c r="S856" s="2">
        <v>322</v>
      </c>
      <c r="T856" s="2" t="s">
        <v>23647</v>
      </c>
      <c r="U856" s="2" t="s">
        <v>23701</v>
      </c>
      <c r="V856" s="2" t="s">
        <v>23759</v>
      </c>
      <c r="W856" s="2">
        <v>55000000</v>
      </c>
      <c r="X856" s="2">
        <v>1998</v>
      </c>
      <c r="Y856" s="2">
        <v>702</v>
      </c>
      <c r="Z856" s="2">
        <v>6.7</v>
      </c>
      <c r="AA856" s="2">
        <v>2.35</v>
      </c>
      <c r="AB856" s="2">
        <v>0</v>
      </c>
    </row>
    <row r="857" spans="1:28" x14ac:dyDescent="0.3">
      <c r="A857" s="2" t="s">
        <v>29</v>
      </c>
      <c r="B857" s="2" t="s">
        <v>197</v>
      </c>
      <c r="C857" s="2">
        <v>354</v>
      </c>
      <c r="D857" s="2">
        <v>111</v>
      </c>
      <c r="E857" s="2">
        <v>16000</v>
      </c>
      <c r="F857" s="2">
        <v>640</v>
      </c>
      <c r="G857" s="2" t="s">
        <v>2592</v>
      </c>
      <c r="H857" s="2">
        <v>926</v>
      </c>
      <c r="I857" s="2">
        <v>70098138</v>
      </c>
      <c r="J857" s="2" t="s">
        <v>5389</v>
      </c>
      <c r="K857" s="2" t="s">
        <v>3246</v>
      </c>
      <c r="L857" s="2" t="s">
        <v>8100</v>
      </c>
      <c r="M857" s="2">
        <v>735784</v>
      </c>
      <c r="N857" s="2">
        <v>3983</v>
      </c>
      <c r="O857" s="2" t="s">
        <v>12343</v>
      </c>
      <c r="P857" s="2">
        <v>0</v>
      </c>
      <c r="Q857" s="2" t="s">
        <v>14993</v>
      </c>
      <c r="R857" s="3" t="s">
        <v>19664</v>
      </c>
      <c r="S857" s="2">
        <v>2105</v>
      </c>
      <c r="T857" s="2" t="s">
        <v>23647</v>
      </c>
      <c r="U857" s="2" t="s">
        <v>23694</v>
      </c>
      <c r="V857" s="2" t="s">
        <v>23762</v>
      </c>
      <c r="W857" s="2">
        <v>30000000</v>
      </c>
      <c r="X857" s="2">
        <v>2003</v>
      </c>
      <c r="Y857" s="2">
        <v>890</v>
      </c>
      <c r="Z857" s="2">
        <v>8.1</v>
      </c>
      <c r="AA857" s="2">
        <v>2.35</v>
      </c>
      <c r="AB857" s="2">
        <v>13000</v>
      </c>
    </row>
    <row r="858" spans="1:28" x14ac:dyDescent="0.3">
      <c r="A858" s="2" t="s">
        <v>28</v>
      </c>
      <c r="B858" s="2" t="s">
        <v>217</v>
      </c>
      <c r="C858" s="2">
        <v>140</v>
      </c>
      <c r="D858" s="2">
        <v>85</v>
      </c>
      <c r="E858" s="2">
        <v>0</v>
      </c>
      <c r="F858" s="2">
        <v>490</v>
      </c>
      <c r="G858" s="2" t="s">
        <v>2993</v>
      </c>
      <c r="H858" s="2">
        <v>21000</v>
      </c>
      <c r="I858" s="2">
        <v>66365290</v>
      </c>
      <c r="J858" s="2" t="s">
        <v>5447</v>
      </c>
      <c r="K858" s="2" t="s">
        <v>2433</v>
      </c>
      <c r="L858" s="2" t="s">
        <v>8101</v>
      </c>
      <c r="M858" s="2">
        <v>56874</v>
      </c>
      <c r="N858" s="2">
        <v>22458</v>
      </c>
      <c r="O858" s="2" t="s">
        <v>3099</v>
      </c>
      <c r="P858" s="2">
        <v>2</v>
      </c>
      <c r="Q858" s="2" t="s">
        <v>14994</v>
      </c>
      <c r="R858" s="3" t="s">
        <v>19665</v>
      </c>
      <c r="S858" s="2">
        <v>358</v>
      </c>
      <c r="T858" s="2" t="s">
        <v>23647</v>
      </c>
      <c r="U858" s="2" t="s">
        <v>23694</v>
      </c>
      <c r="V858" s="2" t="s">
        <v>23759</v>
      </c>
      <c r="W858" s="2">
        <v>55000000</v>
      </c>
      <c r="X858" s="2">
        <v>1999</v>
      </c>
      <c r="Y858" s="2">
        <v>860</v>
      </c>
      <c r="Z858" s="2">
        <v>6.4</v>
      </c>
      <c r="AA858" s="2">
        <v>1.37</v>
      </c>
      <c r="AB858" s="2">
        <v>0</v>
      </c>
    </row>
    <row r="859" spans="1:28" x14ac:dyDescent="0.3">
      <c r="A859" s="2" t="s">
        <v>28</v>
      </c>
      <c r="C859" s="2">
        <v>77</v>
      </c>
      <c r="D859" s="2">
        <v>44</v>
      </c>
      <c r="F859" s="2">
        <v>72</v>
      </c>
      <c r="G859" s="2" t="s">
        <v>24200</v>
      </c>
      <c r="H859" s="2">
        <v>847</v>
      </c>
      <c r="J859" s="2" t="s">
        <v>23820</v>
      </c>
      <c r="K859" s="2" t="s">
        <v>4368</v>
      </c>
      <c r="L859" s="2" t="s">
        <v>24201</v>
      </c>
      <c r="M859" s="2">
        <v>63982</v>
      </c>
      <c r="N859" s="2">
        <v>1359</v>
      </c>
      <c r="O859" s="2" t="s">
        <v>24202</v>
      </c>
      <c r="P859" s="2">
        <v>4</v>
      </c>
      <c r="Q859" s="2" t="s">
        <v>24203</v>
      </c>
      <c r="R859" s="3" t="s">
        <v>24204</v>
      </c>
      <c r="S859" s="2">
        <v>181</v>
      </c>
      <c r="T859" s="2" t="s">
        <v>23647</v>
      </c>
      <c r="U859" s="2" t="s">
        <v>23694</v>
      </c>
      <c r="V859" s="2" t="s">
        <v>23763</v>
      </c>
      <c r="W859" s="2">
        <v>1400000</v>
      </c>
      <c r="Y859" s="2">
        <v>440</v>
      </c>
      <c r="Z859" s="2">
        <v>8.4</v>
      </c>
      <c r="AA859" s="2">
        <v>1.33</v>
      </c>
      <c r="AB859" s="2">
        <v>0</v>
      </c>
    </row>
    <row r="860" spans="1:28" x14ac:dyDescent="0.3">
      <c r="A860" s="2" t="s">
        <v>29</v>
      </c>
      <c r="B860" s="2" t="s">
        <v>197</v>
      </c>
      <c r="C860" s="2">
        <v>304</v>
      </c>
      <c r="D860" s="2">
        <v>137</v>
      </c>
      <c r="E860" s="2">
        <v>16000</v>
      </c>
      <c r="F860" s="2">
        <v>348</v>
      </c>
      <c r="G860" s="2" t="s">
        <v>2994</v>
      </c>
      <c r="H860" s="2">
        <v>890</v>
      </c>
      <c r="I860" s="2">
        <v>66207920</v>
      </c>
      <c r="J860" s="2" t="s">
        <v>23808</v>
      </c>
      <c r="K860" s="2" t="s">
        <v>2592</v>
      </c>
      <c r="L860" s="2" t="s">
        <v>8102</v>
      </c>
      <c r="M860" s="2">
        <v>512749</v>
      </c>
      <c r="N860" s="2">
        <v>1959</v>
      </c>
      <c r="O860" s="2" t="s">
        <v>12337</v>
      </c>
      <c r="P860" s="2">
        <v>0</v>
      </c>
      <c r="Q860" s="2" t="s">
        <v>14995</v>
      </c>
      <c r="R860" s="3" t="s">
        <v>19666</v>
      </c>
      <c r="S860" s="2">
        <v>935</v>
      </c>
      <c r="T860" s="2" t="s">
        <v>23647</v>
      </c>
      <c r="U860" s="2" t="s">
        <v>23694</v>
      </c>
      <c r="V860" s="2" t="s">
        <v>23762</v>
      </c>
      <c r="W860" s="2">
        <v>30000000</v>
      </c>
      <c r="X860" s="2">
        <v>2004</v>
      </c>
      <c r="Y860" s="2">
        <v>387</v>
      </c>
      <c r="Z860" s="2">
        <v>8</v>
      </c>
      <c r="AA860" s="2">
        <v>2.35</v>
      </c>
      <c r="AB860" s="2">
        <v>0</v>
      </c>
    </row>
    <row r="861" spans="1:28" x14ac:dyDescent="0.3">
      <c r="A861" s="2" t="s">
        <v>28</v>
      </c>
      <c r="B861" s="2" t="s">
        <v>242</v>
      </c>
      <c r="C861" s="2">
        <v>45</v>
      </c>
      <c r="D861" s="2">
        <v>97</v>
      </c>
      <c r="E861" s="2">
        <v>96</v>
      </c>
      <c r="F861" s="2">
        <v>403</v>
      </c>
      <c r="G861" s="2" t="s">
        <v>2995</v>
      </c>
      <c r="H861" s="2">
        <v>13000</v>
      </c>
      <c r="I861" s="2">
        <v>63408614</v>
      </c>
      <c r="J861" s="2" t="s">
        <v>23806</v>
      </c>
      <c r="K861" s="2" t="s">
        <v>262</v>
      </c>
      <c r="L861" s="2" t="s">
        <v>8103</v>
      </c>
      <c r="M861" s="2">
        <v>75365</v>
      </c>
      <c r="N861" s="2">
        <v>14432</v>
      </c>
      <c r="O861" s="2" t="s">
        <v>12344</v>
      </c>
      <c r="P861" s="2">
        <v>1</v>
      </c>
      <c r="Q861" s="2" t="s">
        <v>14996</v>
      </c>
      <c r="R861" s="3" t="s">
        <v>19667</v>
      </c>
      <c r="S861" s="2">
        <v>149</v>
      </c>
      <c r="T861" s="2" t="s">
        <v>23647</v>
      </c>
      <c r="U861" s="2" t="s">
        <v>23694</v>
      </c>
      <c r="V861" s="2" t="s">
        <v>23762</v>
      </c>
      <c r="W861" s="2">
        <v>55000000</v>
      </c>
      <c r="X861" s="2">
        <v>1989</v>
      </c>
      <c r="Y861" s="2">
        <v>549</v>
      </c>
      <c r="Z861" s="2">
        <v>6.3</v>
      </c>
      <c r="AA861" s="2">
        <v>2.35</v>
      </c>
      <c r="AB861" s="2">
        <v>0</v>
      </c>
    </row>
    <row r="862" spans="1:28" x14ac:dyDescent="0.3">
      <c r="A862" s="2" t="s">
        <v>28</v>
      </c>
      <c r="B862" s="2" t="s">
        <v>73</v>
      </c>
      <c r="C862" s="2">
        <v>49</v>
      </c>
      <c r="D862" s="2">
        <v>104</v>
      </c>
      <c r="E862" s="2">
        <v>0</v>
      </c>
      <c r="F862" s="2">
        <v>812</v>
      </c>
      <c r="G862" s="2" t="s">
        <v>2996</v>
      </c>
      <c r="H862" s="2">
        <v>13000</v>
      </c>
      <c r="I862" s="2">
        <v>58422650</v>
      </c>
      <c r="J862" s="2" t="s">
        <v>23845</v>
      </c>
      <c r="K862" s="2" t="s">
        <v>2671</v>
      </c>
      <c r="L862" s="2" t="s">
        <v>8104</v>
      </c>
      <c r="M862" s="2">
        <v>78974</v>
      </c>
      <c r="N862" s="2">
        <v>25599</v>
      </c>
      <c r="O862" s="2" t="s">
        <v>4038</v>
      </c>
      <c r="P862" s="2">
        <v>3</v>
      </c>
      <c r="Q862" s="2" t="s">
        <v>14997</v>
      </c>
      <c r="R862" s="3" t="s">
        <v>19668</v>
      </c>
      <c r="S862" s="2">
        <v>173</v>
      </c>
      <c r="T862" s="2" t="s">
        <v>23647</v>
      </c>
      <c r="U862" s="2" t="s">
        <v>23694</v>
      </c>
      <c r="V862" s="2" t="s">
        <v>23759</v>
      </c>
      <c r="W862" s="2">
        <v>55000000</v>
      </c>
      <c r="X862" s="2">
        <v>1992</v>
      </c>
      <c r="Y862" s="2">
        <v>11000</v>
      </c>
      <c r="Z862" s="2">
        <v>6.4</v>
      </c>
      <c r="AA862" s="2">
        <v>1.85</v>
      </c>
      <c r="AB862" s="2">
        <v>8000</v>
      </c>
    </row>
    <row r="863" spans="1:28" x14ac:dyDescent="0.3">
      <c r="A863" s="2" t="s">
        <v>28</v>
      </c>
      <c r="B863" s="2" t="s">
        <v>432</v>
      </c>
      <c r="C863" s="2">
        <v>146</v>
      </c>
      <c r="D863" s="2">
        <v>110</v>
      </c>
      <c r="E863" s="2">
        <v>9</v>
      </c>
      <c r="F863" s="2">
        <v>95</v>
      </c>
      <c r="G863" s="2" t="s">
        <v>1409</v>
      </c>
      <c r="H863" s="2">
        <v>485</v>
      </c>
      <c r="I863" s="2">
        <v>56932305</v>
      </c>
      <c r="J863" s="2" t="s">
        <v>24205</v>
      </c>
      <c r="K863" s="2" t="s">
        <v>3312</v>
      </c>
      <c r="L863" s="2" t="s">
        <v>8105</v>
      </c>
      <c r="M863" s="2">
        <v>96690</v>
      </c>
      <c r="N863" s="2">
        <v>939</v>
      </c>
      <c r="O863" s="2" t="s">
        <v>12345</v>
      </c>
      <c r="P863" s="2">
        <v>2</v>
      </c>
      <c r="Q863" s="2" t="s">
        <v>14998</v>
      </c>
      <c r="R863" s="3" t="s">
        <v>19669</v>
      </c>
      <c r="S863" s="2">
        <v>293</v>
      </c>
      <c r="T863" s="2" t="s">
        <v>23647</v>
      </c>
      <c r="U863" s="2" t="s">
        <v>23694</v>
      </c>
      <c r="V863" s="2" t="s">
        <v>23759</v>
      </c>
      <c r="W863" s="2">
        <v>55000000</v>
      </c>
      <c r="X863" s="2">
        <v>2000</v>
      </c>
      <c r="Y863" s="2">
        <v>110</v>
      </c>
      <c r="Z863" s="2">
        <v>6.6</v>
      </c>
      <c r="AA863" s="2">
        <v>2.35</v>
      </c>
      <c r="AB863" s="2">
        <v>0</v>
      </c>
    </row>
    <row r="864" spans="1:28" x14ac:dyDescent="0.3">
      <c r="A864" s="2" t="s">
        <v>28</v>
      </c>
      <c r="B864" s="2" t="s">
        <v>402</v>
      </c>
      <c r="C864" s="2">
        <v>60</v>
      </c>
      <c r="D864" s="2">
        <v>133</v>
      </c>
      <c r="E864" s="2">
        <v>53</v>
      </c>
      <c r="F864" s="2">
        <v>263</v>
      </c>
      <c r="G864" s="2" t="s">
        <v>2556</v>
      </c>
      <c r="H864" s="2">
        <v>1000</v>
      </c>
      <c r="I864" s="2">
        <v>68750000</v>
      </c>
      <c r="J864" s="2" t="s">
        <v>23776</v>
      </c>
      <c r="K864" s="2" t="s">
        <v>2709</v>
      </c>
      <c r="L864" s="2" t="s">
        <v>8106</v>
      </c>
      <c r="M864" s="2">
        <v>40858</v>
      </c>
      <c r="N864" s="2">
        <v>2916</v>
      </c>
      <c r="O864" s="2" t="s">
        <v>3354</v>
      </c>
      <c r="P864" s="2">
        <v>0</v>
      </c>
      <c r="Q864" s="2" t="s">
        <v>14999</v>
      </c>
      <c r="R864" s="3" t="s">
        <v>19670</v>
      </c>
      <c r="S864" s="2">
        <v>144</v>
      </c>
      <c r="T864" s="2" t="s">
        <v>23647</v>
      </c>
      <c r="U864" s="2" t="s">
        <v>23694</v>
      </c>
      <c r="V864" s="2" t="s">
        <v>23762</v>
      </c>
      <c r="W864" s="2">
        <v>55000000</v>
      </c>
      <c r="X864" s="2">
        <v>1996</v>
      </c>
      <c r="Y864" s="2">
        <v>780</v>
      </c>
      <c r="Z864" s="2">
        <v>6.4</v>
      </c>
      <c r="AA864" s="2">
        <v>2.35</v>
      </c>
      <c r="AB864" s="2">
        <v>0</v>
      </c>
    </row>
    <row r="865" spans="1:28" x14ac:dyDescent="0.3">
      <c r="A865" s="2" t="s">
        <v>28</v>
      </c>
      <c r="B865" s="2" t="s">
        <v>225</v>
      </c>
      <c r="C865" s="2">
        <v>189</v>
      </c>
      <c r="D865" s="2">
        <v>94</v>
      </c>
      <c r="E865" s="2">
        <v>70</v>
      </c>
      <c r="F865" s="2">
        <v>497</v>
      </c>
      <c r="G865" s="2" t="s">
        <v>2997</v>
      </c>
      <c r="H865" s="2">
        <v>1000</v>
      </c>
      <c r="I865" s="2">
        <v>68218041</v>
      </c>
      <c r="J865" s="2" t="s">
        <v>23815</v>
      </c>
      <c r="K865" s="2" t="s">
        <v>3486</v>
      </c>
      <c r="L865" s="2" t="s">
        <v>8107</v>
      </c>
      <c r="M865" s="2">
        <v>67191</v>
      </c>
      <c r="N865" s="2">
        <v>2820</v>
      </c>
      <c r="O865" s="2" t="s">
        <v>4178</v>
      </c>
      <c r="P865" s="2">
        <v>1</v>
      </c>
      <c r="Q865" s="2" t="s">
        <v>15000</v>
      </c>
      <c r="R865" s="3" t="s">
        <v>19671</v>
      </c>
      <c r="S865" s="2">
        <v>108</v>
      </c>
      <c r="T865" s="2" t="s">
        <v>23647</v>
      </c>
      <c r="U865" s="2" t="s">
        <v>23694</v>
      </c>
      <c r="V865" s="2" t="s">
        <v>23760</v>
      </c>
      <c r="W865" s="2">
        <v>55000000</v>
      </c>
      <c r="X865" s="2">
        <v>2011</v>
      </c>
      <c r="Y865" s="2">
        <v>549</v>
      </c>
      <c r="Z865" s="2">
        <v>6</v>
      </c>
      <c r="AA865" s="2">
        <v>1.85</v>
      </c>
      <c r="AB865" s="2">
        <v>14000</v>
      </c>
    </row>
    <row r="866" spans="1:28" x14ac:dyDescent="0.3">
      <c r="A866" s="2" t="s">
        <v>28</v>
      </c>
      <c r="B866" s="2" t="s">
        <v>127</v>
      </c>
      <c r="C866" s="2">
        <v>206</v>
      </c>
      <c r="D866" s="2">
        <v>104</v>
      </c>
      <c r="E866" s="2">
        <v>50</v>
      </c>
      <c r="F866" s="2">
        <v>947</v>
      </c>
      <c r="G866" s="2" t="s">
        <v>6588</v>
      </c>
      <c r="H866" s="2">
        <v>5000</v>
      </c>
      <c r="I866" s="2">
        <v>25040293</v>
      </c>
      <c r="J866" s="2" t="s">
        <v>23775</v>
      </c>
      <c r="K866" s="2" t="s">
        <v>3091</v>
      </c>
      <c r="L866" s="2" t="s">
        <v>8108</v>
      </c>
      <c r="M866" s="2">
        <v>88049</v>
      </c>
      <c r="N866" s="2">
        <v>7247</v>
      </c>
      <c r="O866" s="2" t="s">
        <v>2714</v>
      </c>
      <c r="P866" s="2">
        <v>0</v>
      </c>
      <c r="Q866" s="2" t="s">
        <v>15001</v>
      </c>
      <c r="R866" s="3" t="s">
        <v>19672</v>
      </c>
      <c r="S866" s="2">
        <v>279</v>
      </c>
      <c r="T866" s="2" t="s">
        <v>23647</v>
      </c>
      <c r="U866" s="2" t="s">
        <v>23694</v>
      </c>
      <c r="V866" s="2" t="s">
        <v>23759</v>
      </c>
      <c r="W866" s="2">
        <v>55000000</v>
      </c>
      <c r="X866" s="2">
        <v>2008</v>
      </c>
      <c r="Y866" s="2">
        <v>962</v>
      </c>
      <c r="Z866" s="2">
        <v>6.6</v>
      </c>
      <c r="AA866" s="2">
        <v>2.35</v>
      </c>
      <c r="AB866" s="2">
        <v>0</v>
      </c>
    </row>
    <row r="867" spans="1:28" x14ac:dyDescent="0.3">
      <c r="A867" s="2" t="s">
        <v>28</v>
      </c>
      <c r="B867" s="2" t="s">
        <v>433</v>
      </c>
      <c r="C867" s="2">
        <v>118</v>
      </c>
      <c r="D867" s="2">
        <v>91</v>
      </c>
      <c r="E867" s="2">
        <v>39</v>
      </c>
      <c r="F867" s="2">
        <v>562</v>
      </c>
      <c r="G867" s="2" t="s">
        <v>2999</v>
      </c>
      <c r="H867" s="2">
        <v>1000</v>
      </c>
      <c r="I867" s="2">
        <v>55747724</v>
      </c>
      <c r="J867" s="2" t="s">
        <v>23809</v>
      </c>
      <c r="K867" s="2" t="s">
        <v>2911</v>
      </c>
      <c r="L867" s="2" t="s">
        <v>8109</v>
      </c>
      <c r="M867" s="2">
        <v>18042</v>
      </c>
      <c r="N867" s="2">
        <v>3104</v>
      </c>
      <c r="O867" s="2" t="s">
        <v>2543</v>
      </c>
      <c r="P867" s="2">
        <v>1</v>
      </c>
      <c r="Q867" s="2" t="s">
        <v>15002</v>
      </c>
      <c r="R867" s="3" t="s">
        <v>19673</v>
      </c>
      <c r="S867" s="2">
        <v>73</v>
      </c>
      <c r="T867" s="2" t="s">
        <v>23647</v>
      </c>
      <c r="U867" s="2" t="s">
        <v>23694</v>
      </c>
      <c r="V867" s="2" t="s">
        <v>23760</v>
      </c>
      <c r="W867" s="2">
        <v>55000000</v>
      </c>
      <c r="X867" s="2">
        <v>2013</v>
      </c>
      <c r="Y867" s="2">
        <v>591</v>
      </c>
      <c r="Z867" s="2">
        <v>5.9</v>
      </c>
      <c r="AA867" s="2">
        <v>1.85</v>
      </c>
      <c r="AB867" s="2">
        <v>0</v>
      </c>
    </row>
    <row r="868" spans="1:28" x14ac:dyDescent="0.3">
      <c r="A868" s="2" t="s">
        <v>28</v>
      </c>
      <c r="B868" s="2" t="s">
        <v>98</v>
      </c>
      <c r="C868" s="2">
        <v>210</v>
      </c>
      <c r="D868" s="2">
        <v>145</v>
      </c>
      <c r="E868" s="2">
        <v>21000</v>
      </c>
      <c r="F868" s="2">
        <v>243</v>
      </c>
      <c r="G868" s="2" t="s">
        <v>24206</v>
      </c>
      <c r="H868" s="2">
        <v>534</v>
      </c>
      <c r="I868" s="2">
        <v>55473600</v>
      </c>
      <c r="J868" s="2" t="s">
        <v>24154</v>
      </c>
      <c r="K868" s="2" t="s">
        <v>619</v>
      </c>
      <c r="L868" s="2" t="s">
        <v>8110</v>
      </c>
      <c r="M868" s="2">
        <v>207686</v>
      </c>
      <c r="N868" s="2">
        <v>1543</v>
      </c>
      <c r="O868" s="2" t="s">
        <v>12346</v>
      </c>
      <c r="P868" s="2">
        <v>0</v>
      </c>
      <c r="Q868" s="2" t="s">
        <v>15003</v>
      </c>
      <c r="R868" s="3" t="s">
        <v>19674</v>
      </c>
      <c r="S868" s="2">
        <v>776</v>
      </c>
      <c r="T868" s="2" t="s">
        <v>23647</v>
      </c>
      <c r="U868" s="2" t="s">
        <v>23694</v>
      </c>
      <c r="V868" s="2" t="s">
        <v>23762</v>
      </c>
      <c r="W868" s="2">
        <v>50000000</v>
      </c>
      <c r="X868" s="2">
        <v>1992</v>
      </c>
      <c r="Y868" s="2">
        <v>273</v>
      </c>
      <c r="Z868" s="2">
        <v>6.4</v>
      </c>
      <c r="AA868" s="2">
        <v>2.35</v>
      </c>
      <c r="AB868" s="2">
        <v>0</v>
      </c>
    </row>
    <row r="869" spans="1:28" x14ac:dyDescent="0.3">
      <c r="A869" s="2" t="s">
        <v>28</v>
      </c>
      <c r="B869" s="2" t="s">
        <v>434</v>
      </c>
      <c r="C869" s="2">
        <v>76</v>
      </c>
      <c r="D869" s="2">
        <v>135</v>
      </c>
      <c r="E869" s="2">
        <v>317</v>
      </c>
      <c r="F869" s="2">
        <v>34</v>
      </c>
      <c r="G869" s="2" t="s">
        <v>3001</v>
      </c>
      <c r="H869" s="2">
        <v>57</v>
      </c>
      <c r="I869" s="2">
        <v>49994804</v>
      </c>
      <c r="J869" s="2" t="s">
        <v>24207</v>
      </c>
      <c r="K869" s="2" t="s">
        <v>6291</v>
      </c>
      <c r="L869" s="2" t="s">
        <v>8111</v>
      </c>
      <c r="M869" s="2">
        <v>29205</v>
      </c>
      <c r="N869" s="2">
        <v>164</v>
      </c>
      <c r="O869" s="2" t="s">
        <v>12347</v>
      </c>
      <c r="P869" s="2">
        <v>1</v>
      </c>
      <c r="Q869" s="2" t="s">
        <v>15004</v>
      </c>
      <c r="R869" s="3" t="s">
        <v>19675</v>
      </c>
      <c r="S869" s="2">
        <v>194</v>
      </c>
      <c r="T869" s="2" t="s">
        <v>23647</v>
      </c>
      <c r="U869" s="2" t="s">
        <v>23694</v>
      </c>
      <c r="V869" s="2" t="s">
        <v>23760</v>
      </c>
      <c r="W869" s="2">
        <v>55000000</v>
      </c>
      <c r="X869" s="2">
        <v>1996</v>
      </c>
      <c r="Y869" s="2">
        <v>40</v>
      </c>
      <c r="Z869" s="2">
        <v>6.3</v>
      </c>
      <c r="AA869" s="2">
        <v>2.35</v>
      </c>
      <c r="AB869" s="2">
        <v>0</v>
      </c>
    </row>
    <row r="870" spans="1:28" x14ac:dyDescent="0.3">
      <c r="A870" s="2" t="s">
        <v>28</v>
      </c>
      <c r="B870" s="2" t="s">
        <v>435</v>
      </c>
      <c r="C870" s="2">
        <v>149</v>
      </c>
      <c r="D870" s="2">
        <v>122</v>
      </c>
      <c r="E870" s="2">
        <v>287</v>
      </c>
      <c r="F870" s="2">
        <v>135</v>
      </c>
      <c r="G870" s="2" t="s">
        <v>6270</v>
      </c>
      <c r="H870" s="2">
        <v>22000</v>
      </c>
      <c r="I870" s="2">
        <v>41609593</v>
      </c>
      <c r="J870" s="2" t="s">
        <v>24093</v>
      </c>
      <c r="K870" s="2" t="s">
        <v>2854</v>
      </c>
      <c r="L870" s="2" t="s">
        <v>8112</v>
      </c>
      <c r="M870" s="2">
        <v>145422</v>
      </c>
      <c r="N870" s="2">
        <v>24270</v>
      </c>
      <c r="O870" s="2" t="s">
        <v>4493</v>
      </c>
      <c r="P870" s="2">
        <v>2</v>
      </c>
      <c r="Q870" s="2" t="s">
        <v>15005</v>
      </c>
      <c r="R870" s="3" t="s">
        <v>19676</v>
      </c>
      <c r="S870" s="2">
        <v>572</v>
      </c>
      <c r="T870" s="2" t="s">
        <v>23647</v>
      </c>
      <c r="U870" s="2" t="s">
        <v>23695</v>
      </c>
      <c r="V870" s="2" t="s">
        <v>23762</v>
      </c>
      <c r="W870" s="2">
        <v>55000000</v>
      </c>
      <c r="X870" s="2">
        <v>1998</v>
      </c>
      <c r="Y870" s="2">
        <v>2000</v>
      </c>
      <c r="Z870" s="2">
        <v>7.3</v>
      </c>
      <c r="AA870" s="2">
        <v>2.35</v>
      </c>
      <c r="AB870" s="2">
        <v>0</v>
      </c>
    </row>
    <row r="871" spans="1:28" x14ac:dyDescent="0.3">
      <c r="A871" s="2" t="s">
        <v>28</v>
      </c>
      <c r="B871" s="2" t="s">
        <v>277</v>
      </c>
      <c r="C871" s="2">
        <v>62</v>
      </c>
      <c r="D871" s="2">
        <v>110</v>
      </c>
      <c r="E871" s="2">
        <v>81</v>
      </c>
      <c r="F871" s="2">
        <v>163</v>
      </c>
      <c r="G871" s="2" t="s">
        <v>3003</v>
      </c>
      <c r="H871" s="2">
        <v>1000</v>
      </c>
      <c r="I871" s="2">
        <v>38553833</v>
      </c>
      <c r="J871" s="2" t="s">
        <v>24208</v>
      </c>
      <c r="K871" s="2" t="s">
        <v>2620</v>
      </c>
      <c r="L871" s="2" t="s">
        <v>8113</v>
      </c>
      <c r="M871" s="2">
        <v>46239</v>
      </c>
      <c r="N871" s="2">
        <v>1752</v>
      </c>
      <c r="O871" s="2" t="s">
        <v>4321</v>
      </c>
      <c r="P871" s="2">
        <v>0</v>
      </c>
      <c r="Q871" s="2" t="s">
        <v>15006</v>
      </c>
      <c r="R871" s="3" t="s">
        <v>19677</v>
      </c>
      <c r="S871" s="2">
        <v>155</v>
      </c>
      <c r="T871" s="2" t="s">
        <v>23647</v>
      </c>
      <c r="U871" s="2" t="s">
        <v>23694</v>
      </c>
      <c r="V871" s="2" t="s">
        <v>23762</v>
      </c>
      <c r="W871" s="2">
        <v>55000000</v>
      </c>
      <c r="X871" s="2">
        <v>1996</v>
      </c>
      <c r="Y871" s="2">
        <v>416</v>
      </c>
      <c r="Z871" s="2">
        <v>6.8</v>
      </c>
      <c r="AA871" s="2">
        <v>2.35</v>
      </c>
      <c r="AB871" s="2">
        <v>0</v>
      </c>
    </row>
    <row r="872" spans="1:28" x14ac:dyDescent="0.3">
      <c r="A872" s="2" t="s">
        <v>28</v>
      </c>
      <c r="B872" s="2" t="s">
        <v>436</v>
      </c>
      <c r="C872" s="2">
        <v>224</v>
      </c>
      <c r="D872" s="2">
        <v>95</v>
      </c>
      <c r="E872" s="2">
        <v>17</v>
      </c>
      <c r="F872" s="2">
        <v>594</v>
      </c>
      <c r="G872" s="2" t="s">
        <v>3004</v>
      </c>
      <c r="H872" s="2">
        <v>838</v>
      </c>
      <c r="I872" s="2">
        <v>76137505</v>
      </c>
      <c r="J872" s="2" t="s">
        <v>23839</v>
      </c>
      <c r="K872" s="2" t="s">
        <v>3882</v>
      </c>
      <c r="L872" s="2" t="s">
        <v>8114</v>
      </c>
      <c r="M872" s="2">
        <v>49207</v>
      </c>
      <c r="N872" s="2">
        <v>3697</v>
      </c>
      <c r="O872" s="2" t="s">
        <v>3792</v>
      </c>
      <c r="P872" s="2">
        <v>0</v>
      </c>
      <c r="Q872" s="2" t="s">
        <v>15007</v>
      </c>
      <c r="R872" s="3" t="s">
        <v>19678</v>
      </c>
      <c r="S872" s="2">
        <v>174</v>
      </c>
      <c r="T872" s="2" t="s">
        <v>23647</v>
      </c>
      <c r="U872" s="2" t="s">
        <v>23695</v>
      </c>
      <c r="V872" s="2" t="s">
        <v>23760</v>
      </c>
      <c r="W872" s="2">
        <v>55000000</v>
      </c>
      <c r="X872" s="2">
        <v>2014</v>
      </c>
      <c r="Y872" s="2">
        <v>722</v>
      </c>
      <c r="Z872" s="2">
        <v>7.2</v>
      </c>
      <c r="AA872" s="2">
        <v>2.35</v>
      </c>
      <c r="AB872" s="2">
        <v>30000</v>
      </c>
    </row>
    <row r="873" spans="1:28" x14ac:dyDescent="0.3">
      <c r="A873" s="2" t="s">
        <v>28</v>
      </c>
      <c r="B873" s="2" t="s">
        <v>437</v>
      </c>
      <c r="C873" s="2">
        <v>265</v>
      </c>
      <c r="D873" s="2">
        <v>102</v>
      </c>
      <c r="E873" s="2">
        <v>82</v>
      </c>
      <c r="F873" s="2">
        <v>537</v>
      </c>
      <c r="G873" s="2" t="s">
        <v>3005</v>
      </c>
      <c r="H873" s="2">
        <v>622</v>
      </c>
      <c r="I873" s="2">
        <v>34350553</v>
      </c>
      <c r="J873" s="2" t="s">
        <v>23948</v>
      </c>
      <c r="K873" s="2" t="s">
        <v>3943</v>
      </c>
      <c r="L873" s="2" t="s">
        <v>8115</v>
      </c>
      <c r="M873" s="2">
        <v>104066</v>
      </c>
      <c r="N873" s="2">
        <v>2488</v>
      </c>
      <c r="O873" s="2" t="s">
        <v>12186</v>
      </c>
      <c r="P873" s="2">
        <v>4</v>
      </c>
      <c r="Q873" s="2" t="s">
        <v>15008</v>
      </c>
      <c r="R873" s="3" t="s">
        <v>19679</v>
      </c>
      <c r="S873" s="2">
        <v>207</v>
      </c>
      <c r="T873" s="2" t="s">
        <v>23647</v>
      </c>
      <c r="U873" s="2" t="s">
        <v>23694</v>
      </c>
      <c r="V873" s="2" t="s">
        <v>23762</v>
      </c>
      <c r="W873" s="2">
        <v>68000000</v>
      </c>
      <c r="X873" s="2">
        <v>2012</v>
      </c>
      <c r="Y873" s="2">
        <v>591</v>
      </c>
      <c r="Z873" s="2">
        <v>5.7</v>
      </c>
      <c r="AA873" s="2">
        <v>2.35</v>
      </c>
      <c r="AB873" s="2">
        <v>15000</v>
      </c>
    </row>
    <row r="874" spans="1:28" x14ac:dyDescent="0.3">
      <c r="A874" s="2" t="s">
        <v>28</v>
      </c>
      <c r="B874" s="2" t="s">
        <v>438</v>
      </c>
      <c r="C874" s="2">
        <v>135</v>
      </c>
      <c r="D874" s="2">
        <v>94</v>
      </c>
      <c r="E874" s="2">
        <v>607</v>
      </c>
      <c r="F874" s="2">
        <v>215</v>
      </c>
      <c r="G874" s="2" t="s">
        <v>3006</v>
      </c>
      <c r="H874" s="2">
        <v>933</v>
      </c>
      <c r="I874" s="2">
        <v>34238611</v>
      </c>
      <c r="J874" s="2" t="s">
        <v>23808</v>
      </c>
      <c r="K874" s="2" t="s">
        <v>2633</v>
      </c>
      <c r="L874" s="2" t="s">
        <v>8116</v>
      </c>
      <c r="M874" s="2">
        <v>35830</v>
      </c>
      <c r="N874" s="2">
        <v>2248</v>
      </c>
      <c r="O874" s="2" t="s">
        <v>12348</v>
      </c>
      <c r="P874" s="2">
        <v>1</v>
      </c>
      <c r="Q874" s="2" t="s">
        <v>15009</v>
      </c>
      <c r="R874" s="3" t="s">
        <v>19680</v>
      </c>
      <c r="S874" s="2">
        <v>321</v>
      </c>
      <c r="T874" s="2" t="s">
        <v>23647</v>
      </c>
      <c r="U874" s="2" t="s">
        <v>23694</v>
      </c>
      <c r="V874" s="2" t="s">
        <v>23762</v>
      </c>
      <c r="W874" s="2">
        <v>55000000</v>
      </c>
      <c r="X874" s="2">
        <v>2003</v>
      </c>
      <c r="Y874" s="2">
        <v>518</v>
      </c>
      <c r="Z874" s="2">
        <v>6</v>
      </c>
      <c r="AA874" s="2">
        <v>1.85</v>
      </c>
      <c r="AB874" s="2">
        <v>0</v>
      </c>
    </row>
    <row r="875" spans="1:28" x14ac:dyDescent="0.3">
      <c r="A875" s="2" t="s">
        <v>28</v>
      </c>
      <c r="B875" s="2" t="s">
        <v>101</v>
      </c>
      <c r="C875" s="2">
        <v>100</v>
      </c>
      <c r="D875" s="2">
        <v>126</v>
      </c>
      <c r="E875" s="2">
        <v>226</v>
      </c>
      <c r="F875" s="2">
        <v>241</v>
      </c>
      <c r="G875" s="2" t="s">
        <v>3007</v>
      </c>
      <c r="H875" s="2">
        <v>12000</v>
      </c>
      <c r="I875" s="2">
        <v>34098563</v>
      </c>
      <c r="J875" s="2" t="s">
        <v>24146</v>
      </c>
      <c r="K875" s="2" t="s">
        <v>2550</v>
      </c>
      <c r="L875" s="2" t="s">
        <v>8117</v>
      </c>
      <c r="M875" s="2">
        <v>27191</v>
      </c>
      <c r="N875" s="2">
        <v>13406</v>
      </c>
      <c r="O875" s="2" t="s">
        <v>12349</v>
      </c>
      <c r="P875" s="2">
        <v>1</v>
      </c>
      <c r="Q875" s="2" t="s">
        <v>15010</v>
      </c>
      <c r="R875" s="3" t="s">
        <v>19681</v>
      </c>
      <c r="S875" s="2">
        <v>232</v>
      </c>
      <c r="T875" s="2" t="s">
        <v>23647</v>
      </c>
      <c r="U875" s="2" t="s">
        <v>23694</v>
      </c>
      <c r="V875" s="2" t="s">
        <v>23762</v>
      </c>
      <c r="W875" s="2">
        <v>55000000</v>
      </c>
      <c r="X875" s="2">
        <v>1999</v>
      </c>
      <c r="Y875" s="2">
        <v>509</v>
      </c>
      <c r="Z875" s="2">
        <v>6.5</v>
      </c>
      <c r="AA875" s="2">
        <v>2.35</v>
      </c>
      <c r="AB875" s="2">
        <v>0</v>
      </c>
    </row>
    <row r="876" spans="1:28" x14ac:dyDescent="0.3">
      <c r="A876" s="2" t="s">
        <v>28</v>
      </c>
      <c r="B876" s="2" t="s">
        <v>335</v>
      </c>
      <c r="C876" s="2">
        <v>123</v>
      </c>
      <c r="D876" s="2">
        <v>118</v>
      </c>
      <c r="E876" s="2">
        <v>101</v>
      </c>
      <c r="F876" s="2">
        <v>327</v>
      </c>
      <c r="G876" s="2" t="s">
        <v>3008</v>
      </c>
      <c r="H876" s="2">
        <v>13000</v>
      </c>
      <c r="I876" s="2">
        <v>33828318</v>
      </c>
      <c r="J876" s="2" t="s">
        <v>5447</v>
      </c>
      <c r="K876" s="2" t="s">
        <v>2693</v>
      </c>
      <c r="L876" s="2" t="s">
        <v>8118</v>
      </c>
      <c r="M876" s="2">
        <v>44453</v>
      </c>
      <c r="N876" s="2">
        <v>14036</v>
      </c>
      <c r="O876" s="2" t="s">
        <v>5082</v>
      </c>
      <c r="P876" s="2">
        <v>2</v>
      </c>
      <c r="Q876" s="2" t="s">
        <v>15011</v>
      </c>
      <c r="R876" s="3" t="s">
        <v>19682</v>
      </c>
      <c r="S876" s="2">
        <v>154</v>
      </c>
      <c r="T876" s="2" t="s">
        <v>23647</v>
      </c>
      <c r="U876" s="2" t="s">
        <v>23694</v>
      </c>
      <c r="V876" s="2" t="s">
        <v>23759</v>
      </c>
      <c r="W876" s="2">
        <v>55000000</v>
      </c>
      <c r="X876" s="2">
        <v>2003</v>
      </c>
      <c r="Y876" s="2">
        <v>390</v>
      </c>
      <c r="Z876" s="2">
        <v>5.8</v>
      </c>
      <c r="AA876" s="2">
        <v>2.35</v>
      </c>
      <c r="AB876" s="2">
        <v>0</v>
      </c>
    </row>
    <row r="877" spans="1:28" x14ac:dyDescent="0.3">
      <c r="A877" s="2" t="s">
        <v>28</v>
      </c>
      <c r="B877" s="2" t="s">
        <v>439</v>
      </c>
      <c r="C877" s="2">
        <v>164</v>
      </c>
      <c r="D877" s="2">
        <v>99</v>
      </c>
      <c r="E877" s="2">
        <v>3</v>
      </c>
      <c r="F877" s="2">
        <v>490</v>
      </c>
      <c r="G877" s="2" t="s">
        <v>3007</v>
      </c>
      <c r="H877" s="2">
        <v>8000</v>
      </c>
      <c r="I877" s="2">
        <v>33472850</v>
      </c>
      <c r="J877" s="2" t="s">
        <v>24140</v>
      </c>
      <c r="K877" s="2" t="s">
        <v>2643</v>
      </c>
      <c r="L877" s="2" t="s">
        <v>8119</v>
      </c>
      <c r="M877" s="2">
        <v>67005</v>
      </c>
      <c r="N877" s="2">
        <v>10026</v>
      </c>
      <c r="O877" s="2" t="s">
        <v>2218</v>
      </c>
      <c r="P877" s="2">
        <v>3</v>
      </c>
      <c r="Q877" s="2" t="s">
        <v>15012</v>
      </c>
      <c r="R877" s="3" t="s">
        <v>19683</v>
      </c>
      <c r="S877" s="2">
        <v>119</v>
      </c>
      <c r="T877" s="2" t="s">
        <v>23647</v>
      </c>
      <c r="U877" s="2" t="s">
        <v>23694</v>
      </c>
      <c r="V877" s="2" t="s">
        <v>23762</v>
      </c>
      <c r="W877" s="2">
        <v>55000000</v>
      </c>
      <c r="X877" s="2">
        <v>2008</v>
      </c>
      <c r="Y877" s="2">
        <v>509</v>
      </c>
      <c r="Z877" s="2">
        <v>5.8</v>
      </c>
      <c r="AA877" s="2">
        <v>2.35</v>
      </c>
      <c r="AB877" s="2">
        <v>0</v>
      </c>
    </row>
    <row r="878" spans="1:28" x14ac:dyDescent="0.3">
      <c r="A878" s="2" t="s">
        <v>28</v>
      </c>
      <c r="B878" s="2" t="s">
        <v>440</v>
      </c>
      <c r="C878" s="2">
        <v>238</v>
      </c>
      <c r="D878" s="2">
        <v>88</v>
      </c>
      <c r="E878" s="2">
        <v>91</v>
      </c>
      <c r="F878" s="2">
        <v>591</v>
      </c>
      <c r="G878" s="2" t="s">
        <v>3009</v>
      </c>
      <c r="H878" s="2">
        <v>4000</v>
      </c>
      <c r="I878" s="2">
        <v>31051126</v>
      </c>
      <c r="J878" s="2" t="s">
        <v>23809</v>
      </c>
      <c r="K878" s="2" t="s">
        <v>2485</v>
      </c>
      <c r="L878" s="2" t="s">
        <v>8120</v>
      </c>
      <c r="M878" s="2">
        <v>36877</v>
      </c>
      <c r="N878" s="2">
        <v>6254</v>
      </c>
      <c r="O878" s="2" t="s">
        <v>3842</v>
      </c>
      <c r="P878" s="2">
        <v>0</v>
      </c>
      <c r="Q878" s="2" t="s">
        <v>15013</v>
      </c>
      <c r="R878" s="3" t="s">
        <v>19684</v>
      </c>
      <c r="S878" s="2">
        <v>101</v>
      </c>
      <c r="T878" s="2" t="s">
        <v>23647</v>
      </c>
      <c r="U878" s="2" t="s">
        <v>23695</v>
      </c>
      <c r="V878" s="2" t="s">
        <v>23760</v>
      </c>
      <c r="W878" s="2">
        <v>55000000</v>
      </c>
      <c r="X878" s="2">
        <v>2012</v>
      </c>
      <c r="Y878" s="2">
        <v>796</v>
      </c>
      <c r="Z878" s="2">
        <v>6.7</v>
      </c>
      <c r="AA878" s="2">
        <v>2.35</v>
      </c>
      <c r="AB878" s="2">
        <v>0</v>
      </c>
    </row>
    <row r="879" spans="1:28" x14ac:dyDescent="0.3">
      <c r="A879" s="2" t="s">
        <v>28</v>
      </c>
      <c r="B879" s="2" t="s">
        <v>354</v>
      </c>
      <c r="C879" s="2">
        <v>264</v>
      </c>
      <c r="D879" s="2">
        <v>141</v>
      </c>
      <c r="E879" s="2">
        <v>16000</v>
      </c>
      <c r="F879" s="2">
        <v>539</v>
      </c>
      <c r="G879" s="2" t="s">
        <v>3010</v>
      </c>
      <c r="H879" s="2">
        <v>11000</v>
      </c>
      <c r="I879" s="2">
        <v>35707327</v>
      </c>
      <c r="J879" s="2" t="s">
        <v>23972</v>
      </c>
      <c r="K879" s="2" t="s">
        <v>353</v>
      </c>
      <c r="L879" s="2" t="s">
        <v>8121</v>
      </c>
      <c r="M879" s="2">
        <v>199056</v>
      </c>
      <c r="N879" s="2">
        <v>12840</v>
      </c>
      <c r="O879" s="2" t="s">
        <v>3801</v>
      </c>
      <c r="P879" s="2">
        <v>0</v>
      </c>
      <c r="Q879" s="2" t="s">
        <v>15014</v>
      </c>
      <c r="R879" s="3" t="s">
        <v>19685</v>
      </c>
      <c r="S879" s="2">
        <v>387</v>
      </c>
      <c r="T879" s="2" t="s">
        <v>23647</v>
      </c>
      <c r="U879" s="2" t="s">
        <v>23694</v>
      </c>
      <c r="V879" s="2" t="s">
        <v>23762</v>
      </c>
      <c r="W879" s="2">
        <v>55000000</v>
      </c>
      <c r="X879" s="2">
        <v>2008</v>
      </c>
      <c r="Y879" s="2">
        <v>963</v>
      </c>
      <c r="Z879" s="2">
        <v>7.8</v>
      </c>
      <c r="AA879" s="2">
        <v>2.35</v>
      </c>
      <c r="AB879" s="2">
        <v>14000</v>
      </c>
    </row>
    <row r="880" spans="1:28" x14ac:dyDescent="0.3">
      <c r="A880" s="2" t="s">
        <v>28</v>
      </c>
      <c r="B880" s="2" t="s">
        <v>254</v>
      </c>
      <c r="C880" s="2">
        <v>47</v>
      </c>
      <c r="D880" s="2">
        <v>107</v>
      </c>
      <c r="E880" s="2">
        <v>99</v>
      </c>
      <c r="F880" s="2">
        <v>581</v>
      </c>
      <c r="G880" s="2" t="s">
        <v>2488</v>
      </c>
      <c r="H880" s="2">
        <v>18000</v>
      </c>
      <c r="I880" s="2">
        <v>20550712</v>
      </c>
      <c r="J880" s="2" t="s">
        <v>23891</v>
      </c>
      <c r="K880" s="2" t="s">
        <v>3774</v>
      </c>
      <c r="L880" s="2" t="s">
        <v>8122</v>
      </c>
      <c r="M880" s="2">
        <v>40346</v>
      </c>
      <c r="N880" s="2">
        <v>31014</v>
      </c>
      <c r="O880" s="2" t="s">
        <v>2455</v>
      </c>
      <c r="P880" s="2">
        <v>1</v>
      </c>
      <c r="Q880" s="2" t="s">
        <v>15015</v>
      </c>
      <c r="R880" s="3" t="s">
        <v>19686</v>
      </c>
      <c r="S880" s="2">
        <v>95</v>
      </c>
      <c r="T880" s="2" t="s">
        <v>23647</v>
      </c>
      <c r="U880" s="2" t="s">
        <v>23694</v>
      </c>
      <c r="V880" s="2" t="s">
        <v>23759</v>
      </c>
      <c r="W880" s="2">
        <v>50000000</v>
      </c>
      <c r="X880" s="2">
        <v>1996</v>
      </c>
      <c r="Y880" s="2">
        <v>11000</v>
      </c>
      <c r="Z880" s="2">
        <v>5.6</v>
      </c>
      <c r="AA880" s="2">
        <v>1.85</v>
      </c>
      <c r="AB880" s="2">
        <v>1000</v>
      </c>
    </row>
    <row r="881" spans="1:28" x14ac:dyDescent="0.3">
      <c r="A881" s="2" t="s">
        <v>28</v>
      </c>
      <c r="B881" s="2" t="s">
        <v>193</v>
      </c>
      <c r="C881" s="2">
        <v>50</v>
      </c>
      <c r="D881" s="2">
        <v>116</v>
      </c>
      <c r="E881" s="2">
        <v>12000</v>
      </c>
      <c r="F881" s="2">
        <v>552</v>
      </c>
      <c r="G881" s="2" t="s">
        <v>2990</v>
      </c>
      <c r="H881" s="2">
        <v>22000</v>
      </c>
      <c r="I881" s="2">
        <v>18573791</v>
      </c>
      <c r="J881" s="2" t="s">
        <v>24209</v>
      </c>
      <c r="K881" s="2" t="s">
        <v>2854</v>
      </c>
      <c r="L881" s="2" t="s">
        <v>8123</v>
      </c>
      <c r="M881" s="2">
        <v>38533</v>
      </c>
      <c r="N881" s="2">
        <v>24618</v>
      </c>
      <c r="O881" s="2" t="s">
        <v>3659</v>
      </c>
      <c r="P881" s="2">
        <v>3</v>
      </c>
      <c r="Q881" s="2" t="s">
        <v>15016</v>
      </c>
      <c r="R881" s="3" t="s">
        <v>19687</v>
      </c>
      <c r="S881" s="2">
        <v>89</v>
      </c>
      <c r="T881" s="2" t="s">
        <v>23647</v>
      </c>
      <c r="U881" s="2" t="s">
        <v>23694</v>
      </c>
      <c r="V881" s="2" t="s">
        <v>23762</v>
      </c>
      <c r="W881" s="2">
        <v>55000000</v>
      </c>
      <c r="X881" s="2">
        <v>1996</v>
      </c>
      <c r="Y881" s="2">
        <v>617</v>
      </c>
      <c r="Z881" s="2">
        <v>5.8</v>
      </c>
      <c r="AA881" s="2">
        <v>2.35</v>
      </c>
      <c r="AB881" s="2">
        <v>0</v>
      </c>
    </row>
    <row r="882" spans="1:28" x14ac:dyDescent="0.3">
      <c r="A882" s="2" t="s">
        <v>29</v>
      </c>
      <c r="B882" s="2" t="s">
        <v>162</v>
      </c>
      <c r="C882" s="2">
        <v>153</v>
      </c>
      <c r="D882" s="2">
        <v>143</v>
      </c>
      <c r="E882" s="2">
        <v>541</v>
      </c>
      <c r="F882" s="2">
        <v>530</v>
      </c>
      <c r="G882" s="2" t="s">
        <v>2857</v>
      </c>
      <c r="H882" s="2">
        <v>18000</v>
      </c>
      <c r="I882" s="2">
        <v>51225796</v>
      </c>
      <c r="J882" s="2" t="s">
        <v>24210</v>
      </c>
      <c r="K882" s="2" t="s">
        <v>2782</v>
      </c>
      <c r="L882" s="2" t="s">
        <v>8124</v>
      </c>
      <c r="M882" s="2">
        <v>96654</v>
      </c>
      <c r="N882" s="2">
        <v>20660</v>
      </c>
      <c r="O882" s="2" t="s">
        <v>3170</v>
      </c>
      <c r="P882" s="2">
        <v>0</v>
      </c>
      <c r="Q882" s="2" t="s">
        <v>15017</v>
      </c>
      <c r="R882" s="3" t="s">
        <v>19688</v>
      </c>
      <c r="S882" s="2">
        <v>2047</v>
      </c>
      <c r="T882" s="2" t="s">
        <v>23647</v>
      </c>
      <c r="U882" s="2" t="s">
        <v>23695</v>
      </c>
      <c r="V882" s="2" t="s">
        <v>23759</v>
      </c>
      <c r="W882" s="2">
        <v>70000000</v>
      </c>
      <c r="X882" s="2">
        <v>2004</v>
      </c>
      <c r="Y882" s="2">
        <v>893</v>
      </c>
      <c r="Z882" s="2">
        <v>7.4</v>
      </c>
      <c r="AA882" s="2">
        <v>2.35</v>
      </c>
      <c r="AB882" s="2">
        <v>0</v>
      </c>
    </row>
    <row r="883" spans="1:28" x14ac:dyDescent="0.3">
      <c r="A883" s="2" t="s">
        <v>28</v>
      </c>
      <c r="B883" s="2" t="s">
        <v>441</v>
      </c>
      <c r="C883" s="2">
        <v>202</v>
      </c>
      <c r="D883" s="2">
        <v>114</v>
      </c>
      <c r="E883" s="2">
        <v>159</v>
      </c>
      <c r="F883" s="2">
        <v>877</v>
      </c>
      <c r="G883" s="2" t="s">
        <v>2603</v>
      </c>
      <c r="H883" s="2">
        <v>13000</v>
      </c>
      <c r="I883" s="2">
        <v>16264475</v>
      </c>
      <c r="J883" s="2" t="s">
        <v>24086</v>
      </c>
      <c r="K883" s="2" t="s">
        <v>2878</v>
      </c>
      <c r="L883" s="2" t="s">
        <v>8125</v>
      </c>
      <c r="M883" s="2">
        <v>54787</v>
      </c>
      <c r="N883" s="2">
        <v>16899</v>
      </c>
      <c r="O883" s="2" t="s">
        <v>3405</v>
      </c>
      <c r="P883" s="2">
        <v>1</v>
      </c>
      <c r="Q883" s="2" t="s">
        <v>15018</v>
      </c>
      <c r="R883" s="3" t="s">
        <v>19689</v>
      </c>
      <c r="S883" s="2">
        <v>216</v>
      </c>
      <c r="T883" s="2" t="s">
        <v>23647</v>
      </c>
      <c r="U883" s="2" t="s">
        <v>23695</v>
      </c>
      <c r="V883" s="2" t="s">
        <v>23759</v>
      </c>
      <c r="W883" s="2">
        <v>55000000</v>
      </c>
      <c r="X883" s="2">
        <v>2007</v>
      </c>
      <c r="Y883" s="2">
        <v>2000</v>
      </c>
      <c r="Z883" s="2">
        <v>6.9</v>
      </c>
      <c r="AA883" s="2">
        <v>1.85</v>
      </c>
      <c r="AB883" s="2">
        <v>0</v>
      </c>
    </row>
    <row r="884" spans="1:28" x14ac:dyDescent="0.3">
      <c r="A884" s="2" t="s">
        <v>28</v>
      </c>
      <c r="B884" s="2" t="s">
        <v>442</v>
      </c>
      <c r="C884" s="2">
        <v>178</v>
      </c>
      <c r="D884" s="2">
        <v>93</v>
      </c>
      <c r="E884" s="2">
        <v>45</v>
      </c>
      <c r="F884" s="2">
        <v>352</v>
      </c>
      <c r="G884" s="2" t="s">
        <v>3011</v>
      </c>
      <c r="H884" s="2">
        <v>9000</v>
      </c>
      <c r="I884" s="2">
        <v>25857987</v>
      </c>
      <c r="J884" s="2" t="s">
        <v>23827</v>
      </c>
      <c r="K884" s="2" t="s">
        <v>2521</v>
      </c>
      <c r="L884" s="2" t="s">
        <v>8126</v>
      </c>
      <c r="M884" s="2">
        <v>110614</v>
      </c>
      <c r="N884" s="2">
        <v>10185</v>
      </c>
      <c r="O884" s="2" t="s">
        <v>12350</v>
      </c>
      <c r="P884" s="2">
        <v>0</v>
      </c>
      <c r="Q884" s="2" t="s">
        <v>15019</v>
      </c>
      <c r="R884" s="3" t="s">
        <v>19690</v>
      </c>
      <c r="S884" s="2">
        <v>532</v>
      </c>
      <c r="T884" s="2" t="s">
        <v>23647</v>
      </c>
      <c r="U884" s="2" t="s">
        <v>23694</v>
      </c>
      <c r="V884" s="2" t="s">
        <v>23759</v>
      </c>
      <c r="W884" s="2">
        <v>62000000</v>
      </c>
      <c r="X884" s="2">
        <v>2005</v>
      </c>
      <c r="Y884" s="2">
        <v>460</v>
      </c>
      <c r="Z884" s="2">
        <v>5.5</v>
      </c>
      <c r="AA884" s="2">
        <v>2.35</v>
      </c>
      <c r="AB884" s="2">
        <v>0</v>
      </c>
    </row>
    <row r="885" spans="1:28" x14ac:dyDescent="0.3">
      <c r="A885" s="2" t="s">
        <v>28</v>
      </c>
      <c r="B885" s="2" t="s">
        <v>443</v>
      </c>
      <c r="C885" s="2">
        <v>84</v>
      </c>
      <c r="D885" s="2">
        <v>280</v>
      </c>
      <c r="E885" s="2">
        <v>33</v>
      </c>
      <c r="F885" s="2">
        <v>67</v>
      </c>
      <c r="G885" s="2" t="s">
        <v>3012</v>
      </c>
      <c r="H885" s="2">
        <v>789</v>
      </c>
      <c r="I885" s="2">
        <v>12870569</v>
      </c>
      <c r="J885" s="2" t="s">
        <v>23956</v>
      </c>
      <c r="K885" s="2" t="s">
        <v>6292</v>
      </c>
      <c r="L885" s="2" t="s">
        <v>8127</v>
      </c>
      <c r="M885" s="2">
        <v>13215</v>
      </c>
      <c r="N885" s="2">
        <v>1671</v>
      </c>
      <c r="O885" s="2" t="s">
        <v>12351</v>
      </c>
      <c r="P885" s="2">
        <v>0</v>
      </c>
      <c r="Q885" s="2" t="s">
        <v>15020</v>
      </c>
      <c r="R885" s="3" t="s">
        <v>19691</v>
      </c>
      <c r="S885" s="2">
        <v>497</v>
      </c>
      <c r="T885" s="2" t="s">
        <v>23647</v>
      </c>
      <c r="U885" s="2" t="s">
        <v>23694</v>
      </c>
      <c r="V885" s="2" t="s">
        <v>23759</v>
      </c>
      <c r="W885" s="2">
        <v>56000000</v>
      </c>
      <c r="X885" s="2">
        <v>2003</v>
      </c>
      <c r="Y885" s="2">
        <v>640</v>
      </c>
      <c r="Z885" s="2">
        <v>6.3</v>
      </c>
      <c r="AA885" s="2">
        <v>2.35</v>
      </c>
      <c r="AB885" s="2">
        <v>953</v>
      </c>
    </row>
    <row r="886" spans="1:28" x14ac:dyDescent="0.3">
      <c r="A886" s="2" t="s">
        <v>28</v>
      </c>
      <c r="B886" s="2" t="s">
        <v>444</v>
      </c>
      <c r="C886" s="2">
        <v>44</v>
      </c>
      <c r="D886" s="2">
        <v>100</v>
      </c>
      <c r="E886" s="2">
        <v>0</v>
      </c>
      <c r="F886" s="2">
        <v>745</v>
      </c>
      <c r="G886" s="2" t="s">
        <v>3013</v>
      </c>
      <c r="H886" s="2">
        <v>995</v>
      </c>
      <c r="I886" s="2">
        <v>11466088</v>
      </c>
      <c r="J886" s="2" t="s">
        <v>23777</v>
      </c>
      <c r="K886" s="2" t="s">
        <v>3055</v>
      </c>
      <c r="L886" s="2" t="s">
        <v>8128</v>
      </c>
      <c r="M886" s="2">
        <v>8983</v>
      </c>
      <c r="N886" s="2">
        <v>3952</v>
      </c>
      <c r="O886" s="2" t="s">
        <v>12258</v>
      </c>
      <c r="P886" s="2">
        <v>0</v>
      </c>
      <c r="Q886" s="2" t="s">
        <v>15021</v>
      </c>
      <c r="R886" s="3" t="s">
        <v>19692</v>
      </c>
      <c r="S886" s="2">
        <v>84</v>
      </c>
      <c r="T886" s="2" t="s">
        <v>23647</v>
      </c>
      <c r="U886" s="2" t="s">
        <v>23694</v>
      </c>
      <c r="V886" s="2" t="s">
        <v>23762</v>
      </c>
      <c r="W886" s="2">
        <v>71000000</v>
      </c>
      <c r="X886" s="2">
        <v>1997</v>
      </c>
      <c r="Y886" s="2">
        <v>879</v>
      </c>
      <c r="Z886" s="2">
        <v>4.7</v>
      </c>
      <c r="AA886" s="2">
        <v>2.35</v>
      </c>
      <c r="AB886" s="2">
        <v>316</v>
      </c>
    </row>
    <row r="887" spans="1:28" x14ac:dyDescent="0.3">
      <c r="A887" s="2" t="s">
        <v>28</v>
      </c>
      <c r="B887" s="2" t="s">
        <v>445</v>
      </c>
      <c r="C887" s="2">
        <v>93</v>
      </c>
      <c r="D887" s="2">
        <v>107</v>
      </c>
      <c r="E887" s="2">
        <v>11</v>
      </c>
      <c r="F887" s="2">
        <v>506</v>
      </c>
      <c r="G887" s="2" t="s">
        <v>3014</v>
      </c>
      <c r="H887" s="2">
        <v>939</v>
      </c>
      <c r="I887" s="2">
        <v>16088610</v>
      </c>
      <c r="J887" s="2" t="s">
        <v>24211</v>
      </c>
      <c r="K887" s="2" t="s">
        <v>2677</v>
      </c>
      <c r="L887" s="2" t="s">
        <v>8129</v>
      </c>
      <c r="M887" s="2">
        <v>10417</v>
      </c>
      <c r="N887" s="2">
        <v>3742</v>
      </c>
      <c r="O887" s="2" t="s">
        <v>2798</v>
      </c>
      <c r="P887" s="2">
        <v>2</v>
      </c>
      <c r="Q887" s="2" t="s">
        <v>15022</v>
      </c>
      <c r="R887" s="3" t="s">
        <v>19693</v>
      </c>
      <c r="S887" s="2">
        <v>39</v>
      </c>
      <c r="T887" s="2" t="s">
        <v>23647</v>
      </c>
      <c r="U887" s="2" t="s">
        <v>23694</v>
      </c>
      <c r="V887" s="2" t="s">
        <v>23760</v>
      </c>
      <c r="W887" s="2">
        <v>55000000</v>
      </c>
      <c r="X887" s="2">
        <v>2009</v>
      </c>
      <c r="Y887" s="2">
        <v>605</v>
      </c>
      <c r="Z887" s="2">
        <v>5.6</v>
      </c>
      <c r="AA887" s="2">
        <v>2.35</v>
      </c>
      <c r="AB887" s="2">
        <v>610</v>
      </c>
    </row>
    <row r="888" spans="1:28" x14ac:dyDescent="0.3">
      <c r="A888" s="2" t="s">
        <v>28</v>
      </c>
      <c r="B888" s="2" t="s">
        <v>103</v>
      </c>
      <c r="C888" s="2">
        <v>277</v>
      </c>
      <c r="D888" s="2">
        <v>119</v>
      </c>
      <c r="E888" s="2">
        <v>33</v>
      </c>
      <c r="F888" s="2">
        <v>518</v>
      </c>
      <c r="G888" s="2" t="s">
        <v>3015</v>
      </c>
      <c r="H888" s="2">
        <v>3000</v>
      </c>
      <c r="I888" s="2">
        <v>51178893</v>
      </c>
      <c r="J888" s="2" t="s">
        <v>24212</v>
      </c>
      <c r="K888" s="2" t="s">
        <v>3084</v>
      </c>
      <c r="L888" s="2" t="s">
        <v>8130</v>
      </c>
      <c r="M888" s="2">
        <v>24285</v>
      </c>
      <c r="N888" s="2">
        <v>6089</v>
      </c>
      <c r="O888" s="2" t="s">
        <v>12352</v>
      </c>
      <c r="P888" s="2">
        <v>4</v>
      </c>
      <c r="Q888" s="2" t="s">
        <v>15023</v>
      </c>
      <c r="R888" s="3" t="s">
        <v>19694</v>
      </c>
      <c r="S888" s="2">
        <v>110</v>
      </c>
      <c r="T888" s="2" t="s">
        <v>23647</v>
      </c>
      <c r="U888" s="2" t="s">
        <v>23694</v>
      </c>
      <c r="V888" s="2" t="s">
        <v>23760</v>
      </c>
      <c r="W888" s="2">
        <v>50000000</v>
      </c>
      <c r="X888" s="2">
        <v>2014</v>
      </c>
      <c r="Y888" s="2">
        <v>2000</v>
      </c>
      <c r="Z888" s="2">
        <v>6.4</v>
      </c>
      <c r="AA888" s="2">
        <v>1.85</v>
      </c>
      <c r="AB888" s="2">
        <v>10000</v>
      </c>
    </row>
    <row r="889" spans="1:28" x14ac:dyDescent="0.3">
      <c r="A889" s="2" t="s">
        <v>28</v>
      </c>
      <c r="B889" s="2" t="s">
        <v>326</v>
      </c>
      <c r="C889" s="2">
        <v>76</v>
      </c>
      <c r="D889" s="2">
        <v>95</v>
      </c>
      <c r="E889" s="2">
        <v>906</v>
      </c>
      <c r="F889" s="2">
        <v>287</v>
      </c>
      <c r="G889" s="2" t="s">
        <v>3016</v>
      </c>
      <c r="H889" s="2">
        <v>956</v>
      </c>
      <c r="I889" s="2">
        <v>6768055</v>
      </c>
      <c r="J889" s="2" t="s">
        <v>24056</v>
      </c>
      <c r="K889" s="2" t="s">
        <v>2456</v>
      </c>
      <c r="L889" s="2" t="s">
        <v>8131</v>
      </c>
      <c r="M889" s="2">
        <v>11148</v>
      </c>
      <c r="N889" s="2">
        <v>2260</v>
      </c>
      <c r="O889" s="2" t="s">
        <v>3877</v>
      </c>
      <c r="P889" s="2">
        <v>0</v>
      </c>
      <c r="Q889" s="2" t="s">
        <v>15024</v>
      </c>
      <c r="R889" s="3" t="s">
        <v>19695</v>
      </c>
      <c r="S889" s="2">
        <v>229</v>
      </c>
      <c r="T889" s="2" t="s">
        <v>23647</v>
      </c>
      <c r="U889" s="2" t="s">
        <v>23695</v>
      </c>
      <c r="V889" s="2" t="s">
        <v>23760</v>
      </c>
      <c r="W889" s="2">
        <v>57000000</v>
      </c>
      <c r="X889" s="2">
        <v>2004</v>
      </c>
      <c r="Y889" s="2">
        <v>579</v>
      </c>
      <c r="Z889" s="2">
        <v>4.2</v>
      </c>
      <c r="AA889" s="2">
        <v>1.85</v>
      </c>
      <c r="AB889" s="2">
        <v>437</v>
      </c>
    </row>
    <row r="890" spans="1:28" x14ac:dyDescent="0.3">
      <c r="A890" s="2" t="s">
        <v>28</v>
      </c>
      <c r="B890" s="2" t="s">
        <v>446</v>
      </c>
      <c r="C890" s="2">
        <v>197</v>
      </c>
      <c r="D890" s="2">
        <v>119</v>
      </c>
      <c r="E890" s="2">
        <v>59</v>
      </c>
      <c r="F890" s="2">
        <v>676</v>
      </c>
      <c r="G890" s="2" t="s">
        <v>3017</v>
      </c>
      <c r="H890" s="2">
        <v>2000</v>
      </c>
      <c r="I890" s="2">
        <v>39440655</v>
      </c>
      <c r="J890" s="2" t="s">
        <v>24213</v>
      </c>
      <c r="K890" s="2" t="s">
        <v>4643</v>
      </c>
      <c r="L890" s="2" t="s">
        <v>8132</v>
      </c>
      <c r="M890" s="2">
        <v>61680</v>
      </c>
      <c r="N890" s="2">
        <v>4315</v>
      </c>
      <c r="O890" s="2" t="s">
        <v>12353</v>
      </c>
      <c r="P890" s="2">
        <v>1</v>
      </c>
      <c r="Q890" s="2" t="s">
        <v>15025</v>
      </c>
      <c r="R890" s="3" t="s">
        <v>19696</v>
      </c>
      <c r="S890" s="2">
        <v>222</v>
      </c>
      <c r="T890" s="2" t="s">
        <v>23647</v>
      </c>
      <c r="U890" s="2" t="s">
        <v>23694</v>
      </c>
      <c r="V890" s="2" t="s">
        <v>23759</v>
      </c>
      <c r="W890" s="2">
        <v>55000000</v>
      </c>
      <c r="X890" s="2">
        <v>2010</v>
      </c>
      <c r="Y890" s="2">
        <v>828</v>
      </c>
      <c r="Z890" s="2">
        <v>6.4</v>
      </c>
      <c r="AA890" s="2">
        <v>2.35</v>
      </c>
      <c r="AB890" s="2">
        <v>19000</v>
      </c>
    </row>
    <row r="891" spans="1:28" x14ac:dyDescent="0.3">
      <c r="A891" s="2" t="s">
        <v>28</v>
      </c>
      <c r="B891" s="2" t="s">
        <v>393</v>
      </c>
      <c r="C891" s="2">
        <v>186</v>
      </c>
      <c r="D891" s="2">
        <v>133</v>
      </c>
      <c r="E891" s="2">
        <v>0</v>
      </c>
      <c r="F891" s="2">
        <v>46</v>
      </c>
      <c r="G891" s="2" t="s">
        <v>3018</v>
      </c>
      <c r="H891" s="2">
        <v>226</v>
      </c>
      <c r="I891" s="2">
        <v>6167817</v>
      </c>
      <c r="J891" s="2" t="s">
        <v>24214</v>
      </c>
      <c r="K891" s="2" t="s">
        <v>6293</v>
      </c>
      <c r="L891" s="2" t="s">
        <v>8133</v>
      </c>
      <c r="M891" s="2">
        <v>62607</v>
      </c>
      <c r="N891" s="2">
        <v>405</v>
      </c>
      <c r="O891" s="2" t="s">
        <v>4443</v>
      </c>
      <c r="P891" s="2">
        <v>1</v>
      </c>
      <c r="Q891" s="2" t="s">
        <v>15026</v>
      </c>
      <c r="R891" s="3" t="s">
        <v>19697</v>
      </c>
      <c r="S891" s="2">
        <v>239</v>
      </c>
      <c r="T891" s="2" t="s">
        <v>23649</v>
      </c>
      <c r="U891" s="2" t="s">
        <v>23703</v>
      </c>
      <c r="V891" s="2" t="s">
        <v>23762</v>
      </c>
      <c r="W891" s="2">
        <v>47000000</v>
      </c>
      <c r="X891" s="2">
        <v>2004</v>
      </c>
      <c r="Y891" s="2">
        <v>52</v>
      </c>
      <c r="Z891" s="2">
        <v>7.7</v>
      </c>
      <c r="AA891" s="2">
        <v>2.35</v>
      </c>
      <c r="AB891" s="2">
        <v>0</v>
      </c>
    </row>
    <row r="892" spans="1:28" x14ac:dyDescent="0.3">
      <c r="A892" s="2" t="s">
        <v>29</v>
      </c>
      <c r="B892" s="2" t="s">
        <v>356</v>
      </c>
      <c r="C892" s="2">
        <v>103</v>
      </c>
      <c r="D892" s="2">
        <v>152</v>
      </c>
      <c r="E892" s="2">
        <v>0</v>
      </c>
      <c r="F892" s="2">
        <v>177</v>
      </c>
      <c r="G892" s="2" t="s">
        <v>3019</v>
      </c>
      <c r="H892" s="2">
        <v>617</v>
      </c>
      <c r="J892" s="2" t="s">
        <v>24215</v>
      </c>
      <c r="K892" s="2" t="s">
        <v>3884</v>
      </c>
      <c r="L892" s="2" t="s">
        <v>8134</v>
      </c>
      <c r="M892" s="2">
        <v>67822</v>
      </c>
      <c r="N892" s="2">
        <v>1403</v>
      </c>
      <c r="O892" s="2" t="s">
        <v>4328</v>
      </c>
      <c r="P892" s="2">
        <v>0</v>
      </c>
      <c r="Q892" s="2" t="s">
        <v>15027</v>
      </c>
      <c r="R892" s="3" t="s">
        <v>19698</v>
      </c>
      <c r="S892" s="2">
        <v>207</v>
      </c>
      <c r="T892" s="2" t="s">
        <v>23647</v>
      </c>
      <c r="U892" s="2" t="s">
        <v>23695</v>
      </c>
      <c r="V892" s="2" t="s">
        <v>23764</v>
      </c>
      <c r="W892" s="2">
        <v>2000000</v>
      </c>
      <c r="X892" s="2">
        <v>1962</v>
      </c>
      <c r="Y892" s="2">
        <v>367</v>
      </c>
      <c r="Z892" s="2">
        <v>7.7</v>
      </c>
      <c r="AA892" s="2">
        <v>1.66</v>
      </c>
      <c r="AB892" s="2">
        <v>0</v>
      </c>
    </row>
    <row r="893" spans="1:28" x14ac:dyDescent="0.3">
      <c r="A893" s="2" t="s">
        <v>28</v>
      </c>
      <c r="B893" s="2" t="s">
        <v>447</v>
      </c>
      <c r="C893" s="2">
        <v>66</v>
      </c>
      <c r="D893" s="2">
        <v>96</v>
      </c>
      <c r="E893" s="2">
        <v>13</v>
      </c>
      <c r="F893" s="2">
        <v>534</v>
      </c>
      <c r="G893" s="2" t="s">
        <v>3020</v>
      </c>
      <c r="H893" s="2">
        <v>13000</v>
      </c>
      <c r="J893" s="2" t="s">
        <v>24216</v>
      </c>
      <c r="K893" s="2" t="s">
        <v>262</v>
      </c>
      <c r="L893" s="2" t="s">
        <v>8135</v>
      </c>
      <c r="M893" s="2">
        <v>19706</v>
      </c>
      <c r="N893" s="2">
        <v>15803</v>
      </c>
      <c r="O893" s="2" t="s">
        <v>619</v>
      </c>
      <c r="P893" s="2">
        <v>1</v>
      </c>
      <c r="Q893" s="2" t="s">
        <v>15028</v>
      </c>
      <c r="R893" s="3" t="s">
        <v>19699</v>
      </c>
      <c r="S893" s="2">
        <v>142</v>
      </c>
      <c r="T893" s="2" t="s">
        <v>23647</v>
      </c>
      <c r="U893" s="2" t="s">
        <v>23694</v>
      </c>
      <c r="V893" s="2" t="s">
        <v>23762</v>
      </c>
      <c r="W893" s="2">
        <v>55000000</v>
      </c>
      <c r="X893" s="2">
        <v>2002</v>
      </c>
      <c r="Y893" s="2">
        <v>854</v>
      </c>
      <c r="Z893" s="2">
        <v>5.3</v>
      </c>
      <c r="AA893" s="2">
        <v>2.35</v>
      </c>
      <c r="AB893" s="2">
        <v>448</v>
      </c>
    </row>
    <row r="894" spans="1:28" x14ac:dyDescent="0.3">
      <c r="A894" s="2" t="s">
        <v>28</v>
      </c>
      <c r="B894" s="2" t="s">
        <v>23803</v>
      </c>
      <c r="C894" s="2">
        <v>224</v>
      </c>
      <c r="D894" s="2">
        <v>117</v>
      </c>
      <c r="E894" s="2">
        <v>0</v>
      </c>
      <c r="F894" s="2">
        <v>845</v>
      </c>
      <c r="G894" s="2" t="s">
        <v>2446</v>
      </c>
      <c r="H894" s="2">
        <v>12000</v>
      </c>
      <c r="I894" s="2">
        <v>81645152</v>
      </c>
      <c r="J894" s="2" t="s">
        <v>23980</v>
      </c>
      <c r="K894" s="2" t="s">
        <v>3409</v>
      </c>
      <c r="L894" s="2" t="s">
        <v>8136</v>
      </c>
      <c r="M894" s="2">
        <v>158267</v>
      </c>
      <c r="N894" s="2">
        <v>15371</v>
      </c>
      <c r="O894" s="2" t="s">
        <v>2822</v>
      </c>
      <c r="P894" s="2">
        <v>1</v>
      </c>
      <c r="Q894" s="2" t="s">
        <v>15029</v>
      </c>
      <c r="R894" s="3" t="s">
        <v>19700</v>
      </c>
      <c r="S894" s="2">
        <v>559</v>
      </c>
      <c r="T894" s="2" t="s">
        <v>23647</v>
      </c>
      <c r="U894" s="2" t="s">
        <v>23694</v>
      </c>
      <c r="V894" s="2" t="s">
        <v>23762</v>
      </c>
      <c r="W894" s="2">
        <v>54000000</v>
      </c>
      <c r="X894" s="2">
        <v>2002</v>
      </c>
      <c r="Y894" s="2">
        <v>919</v>
      </c>
      <c r="Z894" s="2">
        <v>6.7</v>
      </c>
      <c r="AA894" s="2">
        <v>1.85</v>
      </c>
      <c r="AB894" s="2">
        <v>0</v>
      </c>
    </row>
    <row r="895" spans="1:28" x14ac:dyDescent="0.3">
      <c r="A895" s="2" t="s">
        <v>28</v>
      </c>
      <c r="B895" s="2" t="s">
        <v>431</v>
      </c>
      <c r="C895" s="2">
        <v>202</v>
      </c>
      <c r="D895" s="2">
        <v>123</v>
      </c>
      <c r="E895" s="2">
        <v>125</v>
      </c>
      <c r="F895" s="2">
        <v>835</v>
      </c>
      <c r="G895" s="2" t="s">
        <v>2549</v>
      </c>
      <c r="H895" s="2">
        <v>10000</v>
      </c>
      <c r="I895" s="2">
        <v>69951824</v>
      </c>
      <c r="J895" s="2" t="s">
        <v>23794</v>
      </c>
      <c r="K895" s="2" t="s">
        <v>2952</v>
      </c>
      <c r="L895" s="2" t="s">
        <v>8137</v>
      </c>
      <c r="M895" s="2">
        <v>232710</v>
      </c>
      <c r="N895" s="2">
        <v>14727</v>
      </c>
      <c r="O895" s="2" t="s">
        <v>6661</v>
      </c>
      <c r="P895" s="2">
        <v>1</v>
      </c>
      <c r="Q895" s="2" t="s">
        <v>15030</v>
      </c>
      <c r="R895" s="3" t="s">
        <v>19701</v>
      </c>
      <c r="S895" s="2">
        <v>599</v>
      </c>
      <c r="T895" s="2" t="s">
        <v>23647</v>
      </c>
      <c r="U895" s="2" t="s">
        <v>23694</v>
      </c>
      <c r="V895" s="2" t="s">
        <v>23759</v>
      </c>
      <c r="W895" s="2">
        <v>55000000</v>
      </c>
      <c r="X895" s="2">
        <v>2008</v>
      </c>
      <c r="Y895" s="2">
        <v>3000</v>
      </c>
      <c r="Z895" s="2">
        <v>7.7</v>
      </c>
      <c r="AA895" s="2">
        <v>2.35</v>
      </c>
      <c r="AB895" s="2">
        <v>26000</v>
      </c>
    </row>
    <row r="896" spans="1:28" x14ac:dyDescent="0.3">
      <c r="A896" s="2" t="s">
        <v>28</v>
      </c>
      <c r="B896" s="2" t="s">
        <v>410</v>
      </c>
      <c r="C896" s="2">
        <v>279</v>
      </c>
      <c r="D896" s="2">
        <v>92</v>
      </c>
      <c r="E896" s="2">
        <v>394</v>
      </c>
      <c r="F896" s="2">
        <v>565</v>
      </c>
      <c r="G896" s="2" t="s">
        <v>3021</v>
      </c>
      <c r="H896" s="2">
        <v>13000</v>
      </c>
      <c r="I896" s="2">
        <v>9483821</v>
      </c>
      <c r="J896" s="2" t="s">
        <v>23777</v>
      </c>
      <c r="K896" s="2" t="s">
        <v>262</v>
      </c>
      <c r="L896" s="2" t="s">
        <v>8138</v>
      </c>
      <c r="M896" s="2">
        <v>39247</v>
      </c>
      <c r="N896" s="2">
        <v>25418</v>
      </c>
      <c r="O896" s="2" t="s">
        <v>6483</v>
      </c>
      <c r="P896" s="2">
        <v>3</v>
      </c>
      <c r="Q896" s="2" t="s">
        <v>15031</v>
      </c>
      <c r="R896" s="3" t="s">
        <v>19702</v>
      </c>
      <c r="S896" s="2">
        <v>131</v>
      </c>
      <c r="T896" s="2" t="s">
        <v>23647</v>
      </c>
      <c r="U896" s="2" t="s">
        <v>23694</v>
      </c>
      <c r="V896" s="2" t="s">
        <v>23762</v>
      </c>
      <c r="W896" s="2">
        <v>55000000</v>
      </c>
      <c r="X896" s="2">
        <v>2012</v>
      </c>
      <c r="Y896" s="2">
        <v>11000</v>
      </c>
      <c r="Z896" s="2">
        <v>5.7</v>
      </c>
      <c r="AA896" s="2">
        <v>1.85</v>
      </c>
      <c r="AB896" s="2">
        <v>10000</v>
      </c>
    </row>
    <row r="897" spans="1:28" x14ac:dyDescent="0.3">
      <c r="A897" s="2" t="s">
        <v>28</v>
      </c>
      <c r="B897" s="2" t="s">
        <v>448</v>
      </c>
      <c r="C897" s="2">
        <v>110</v>
      </c>
      <c r="D897" s="2">
        <v>170</v>
      </c>
      <c r="E897" s="2">
        <v>0</v>
      </c>
      <c r="F897" s="2">
        <v>889</v>
      </c>
      <c r="G897" s="2" t="s">
        <v>3022</v>
      </c>
      <c r="H897" s="2">
        <v>14000</v>
      </c>
      <c r="I897" s="2">
        <v>66676062</v>
      </c>
      <c r="J897" s="2" t="s">
        <v>23952</v>
      </c>
      <c r="K897" s="2" t="s">
        <v>2951</v>
      </c>
      <c r="L897" s="2" t="s">
        <v>8139</v>
      </c>
      <c r="M897" s="2">
        <v>267980</v>
      </c>
      <c r="N897" s="2">
        <v>16949</v>
      </c>
      <c r="O897" s="2" t="s">
        <v>2821</v>
      </c>
      <c r="P897" s="2">
        <v>1</v>
      </c>
      <c r="Q897" s="2" t="s">
        <v>15032</v>
      </c>
      <c r="R897" s="3" t="s">
        <v>19703</v>
      </c>
      <c r="S897" s="2">
        <v>545</v>
      </c>
      <c r="T897" s="2" t="s">
        <v>23647</v>
      </c>
      <c r="U897" s="2" t="s">
        <v>23694</v>
      </c>
      <c r="V897" s="2" t="s">
        <v>23762</v>
      </c>
      <c r="W897" s="2">
        <v>54000000</v>
      </c>
      <c r="X897" s="2">
        <v>1990</v>
      </c>
      <c r="Y897" s="2">
        <v>1000</v>
      </c>
      <c r="Z897" s="2">
        <v>7.6</v>
      </c>
      <c r="AA897" s="2">
        <v>1.85</v>
      </c>
      <c r="AB897" s="2">
        <v>0</v>
      </c>
    </row>
    <row r="898" spans="1:28" x14ac:dyDescent="0.3">
      <c r="A898" s="2" t="s">
        <v>28</v>
      </c>
      <c r="B898" s="2" t="s">
        <v>324</v>
      </c>
      <c r="C898" s="2">
        <v>190</v>
      </c>
      <c r="D898" s="2">
        <v>123</v>
      </c>
      <c r="E898" s="2">
        <v>488</v>
      </c>
      <c r="F898" s="2">
        <v>2000</v>
      </c>
      <c r="G898" s="2" t="s">
        <v>2887</v>
      </c>
      <c r="H898" s="2">
        <v>5000</v>
      </c>
      <c r="I898" s="2">
        <v>26838389</v>
      </c>
      <c r="J898" s="2" t="s">
        <v>23894</v>
      </c>
      <c r="K898" s="2" t="s">
        <v>2427</v>
      </c>
      <c r="L898" s="2" t="s">
        <v>8140</v>
      </c>
      <c r="M898" s="2">
        <v>58658</v>
      </c>
      <c r="N898" s="2">
        <v>12700</v>
      </c>
      <c r="O898" s="2" t="s">
        <v>2450</v>
      </c>
      <c r="P898" s="2">
        <v>0</v>
      </c>
      <c r="Q898" s="2" t="s">
        <v>15033</v>
      </c>
      <c r="R898" s="3" t="s">
        <v>19704</v>
      </c>
      <c r="S898" s="2">
        <v>495</v>
      </c>
      <c r="T898" s="2" t="s">
        <v>23647</v>
      </c>
      <c r="U898" s="2" t="s">
        <v>23694</v>
      </c>
      <c r="V898" s="2" t="s">
        <v>23759</v>
      </c>
      <c r="W898" s="2">
        <v>57000000</v>
      </c>
      <c r="X898" s="2">
        <v>2005</v>
      </c>
      <c r="Y898" s="2">
        <v>4000</v>
      </c>
      <c r="Z898" s="2">
        <v>6.4</v>
      </c>
      <c r="AA898" s="2">
        <v>1.85</v>
      </c>
      <c r="AB898" s="2">
        <v>0</v>
      </c>
    </row>
    <row r="899" spans="1:28" x14ac:dyDescent="0.3">
      <c r="A899" s="2" t="s">
        <v>28</v>
      </c>
      <c r="B899" s="2" t="s">
        <v>50</v>
      </c>
      <c r="C899" s="2">
        <v>136</v>
      </c>
      <c r="D899" s="2">
        <v>110</v>
      </c>
      <c r="E899" s="2">
        <v>94</v>
      </c>
      <c r="F899" s="2">
        <v>240</v>
      </c>
      <c r="G899" s="2" t="s">
        <v>3023</v>
      </c>
      <c r="H899" s="2">
        <v>277</v>
      </c>
      <c r="I899" s="2">
        <v>75604320</v>
      </c>
      <c r="J899" s="2" t="s">
        <v>23925</v>
      </c>
      <c r="K899" s="2" t="s">
        <v>6294</v>
      </c>
      <c r="L899" s="2" t="s">
        <v>8141</v>
      </c>
      <c r="M899" s="2">
        <v>68417</v>
      </c>
      <c r="N899" s="2">
        <v>847</v>
      </c>
      <c r="O899" s="2" t="s">
        <v>3894</v>
      </c>
      <c r="P899" s="2">
        <v>1</v>
      </c>
      <c r="Q899" s="2" t="s">
        <v>15034</v>
      </c>
      <c r="R899" s="3" t="s">
        <v>19705</v>
      </c>
      <c r="S899" s="2">
        <v>195</v>
      </c>
      <c r="T899" s="2" t="s">
        <v>23647</v>
      </c>
      <c r="U899" s="2" t="s">
        <v>23694</v>
      </c>
      <c r="V899" s="2" t="s">
        <v>23759</v>
      </c>
      <c r="W899" s="2">
        <v>54000000</v>
      </c>
      <c r="X899" s="2">
        <v>2006</v>
      </c>
      <c r="Y899" s="2">
        <v>245</v>
      </c>
      <c r="Z899" s="2">
        <v>5.6</v>
      </c>
      <c r="AA899" s="2">
        <v>1.85</v>
      </c>
      <c r="AB899" s="2">
        <v>0</v>
      </c>
    </row>
    <row r="900" spans="1:28" x14ac:dyDescent="0.3">
      <c r="A900" s="2" t="s">
        <v>28</v>
      </c>
      <c r="B900" s="2" t="s">
        <v>449</v>
      </c>
      <c r="C900" s="2">
        <v>121</v>
      </c>
      <c r="D900" s="2">
        <v>116</v>
      </c>
      <c r="E900" s="2">
        <v>44</v>
      </c>
      <c r="F900" s="2">
        <v>420</v>
      </c>
      <c r="G900" s="2" t="s">
        <v>2939</v>
      </c>
      <c r="H900" s="2">
        <v>593</v>
      </c>
      <c r="I900" s="2">
        <v>108200000</v>
      </c>
      <c r="J900" s="2" t="s">
        <v>23821</v>
      </c>
      <c r="K900" s="2" t="s">
        <v>2985</v>
      </c>
      <c r="L900" s="2" t="s">
        <v>8142</v>
      </c>
      <c r="M900" s="2">
        <v>76331</v>
      </c>
      <c r="N900" s="2">
        <v>2908</v>
      </c>
      <c r="O900" s="2" t="s">
        <v>12354</v>
      </c>
      <c r="P900" s="2">
        <v>4</v>
      </c>
      <c r="Q900" s="2" t="s">
        <v>15035</v>
      </c>
      <c r="R900" s="3" t="s">
        <v>19706</v>
      </c>
      <c r="S900" s="2">
        <v>269</v>
      </c>
      <c r="T900" s="2" t="s">
        <v>23647</v>
      </c>
      <c r="U900" s="2" t="s">
        <v>23694</v>
      </c>
      <c r="V900" s="2" t="s">
        <v>23760</v>
      </c>
      <c r="W900" s="2">
        <v>54000000</v>
      </c>
      <c r="X900" s="2">
        <v>1980</v>
      </c>
      <c r="Y900" s="2">
        <v>467</v>
      </c>
      <c r="Z900" s="2">
        <v>6.8</v>
      </c>
      <c r="AA900" s="2">
        <v>2.35</v>
      </c>
      <c r="AB900" s="2">
        <v>0</v>
      </c>
    </row>
    <row r="901" spans="1:28" x14ac:dyDescent="0.3">
      <c r="A901" s="2" t="s">
        <v>28</v>
      </c>
      <c r="B901" s="2" t="s">
        <v>253</v>
      </c>
      <c r="C901" s="2">
        <v>131</v>
      </c>
      <c r="D901" s="2">
        <v>121</v>
      </c>
      <c r="E901" s="2">
        <v>102</v>
      </c>
      <c r="F901" s="2">
        <v>43</v>
      </c>
      <c r="G901" s="2" t="s">
        <v>3024</v>
      </c>
      <c r="H901" s="2">
        <v>117</v>
      </c>
      <c r="I901" s="2">
        <v>5660084</v>
      </c>
      <c r="J901" s="2" t="s">
        <v>24158</v>
      </c>
      <c r="K901" s="2" t="s">
        <v>6295</v>
      </c>
      <c r="L901" s="2" t="s">
        <v>8143</v>
      </c>
      <c r="M901" s="2">
        <v>41620</v>
      </c>
      <c r="N901" s="2">
        <v>286</v>
      </c>
      <c r="O901" s="2" t="s">
        <v>12355</v>
      </c>
      <c r="P901" s="2">
        <v>0</v>
      </c>
      <c r="Q901" s="2" t="s">
        <v>15036</v>
      </c>
      <c r="R901" s="3" t="s">
        <v>19707</v>
      </c>
      <c r="S901" s="2">
        <v>418</v>
      </c>
      <c r="T901" s="2" t="s">
        <v>23647</v>
      </c>
      <c r="U901" s="2" t="s">
        <v>23694</v>
      </c>
      <c r="V901" s="2" t="s">
        <v>23762</v>
      </c>
      <c r="W901" s="2">
        <v>54000000</v>
      </c>
      <c r="X901" s="2">
        <v>2003</v>
      </c>
      <c r="Y901" s="2">
        <v>62</v>
      </c>
      <c r="Z901" s="2">
        <v>2.4</v>
      </c>
      <c r="AA901" s="2">
        <v>2.35</v>
      </c>
      <c r="AB901" s="2">
        <v>2000</v>
      </c>
    </row>
    <row r="902" spans="1:28" x14ac:dyDescent="0.3">
      <c r="A902" s="2" t="s">
        <v>29</v>
      </c>
      <c r="B902" s="2" t="s">
        <v>385</v>
      </c>
      <c r="C902" s="2">
        <v>127</v>
      </c>
      <c r="D902" s="2">
        <v>128</v>
      </c>
      <c r="E902" s="2">
        <v>234</v>
      </c>
      <c r="F902" s="2">
        <v>581</v>
      </c>
      <c r="G902" s="2" t="s">
        <v>2550</v>
      </c>
      <c r="H902" s="2">
        <v>14000</v>
      </c>
      <c r="I902" s="2">
        <v>7221458</v>
      </c>
      <c r="J902" s="2" t="s">
        <v>24146</v>
      </c>
      <c r="K902" s="2" t="s">
        <v>2447</v>
      </c>
      <c r="L902" s="2" t="s">
        <v>8144</v>
      </c>
      <c r="M902" s="2">
        <v>20740</v>
      </c>
      <c r="N902" s="2">
        <v>27614</v>
      </c>
      <c r="O902" s="2" t="s">
        <v>2455</v>
      </c>
      <c r="P902" s="2">
        <v>0</v>
      </c>
      <c r="Q902" s="2" t="s">
        <v>15037</v>
      </c>
      <c r="R902" s="3" t="s">
        <v>19708</v>
      </c>
      <c r="S902" s="2">
        <v>178</v>
      </c>
      <c r="T902" s="2" t="s">
        <v>23647</v>
      </c>
      <c r="U902" s="2" t="s">
        <v>23701</v>
      </c>
      <c r="V902" s="2" t="s">
        <v>23759</v>
      </c>
      <c r="W902" s="2">
        <v>55000000</v>
      </c>
      <c r="X902" s="2">
        <v>2006</v>
      </c>
      <c r="Y902" s="2">
        <v>12000</v>
      </c>
      <c r="Z902" s="2">
        <v>6.2</v>
      </c>
      <c r="AA902" s="2">
        <v>1.85</v>
      </c>
      <c r="AB902" s="2">
        <v>0</v>
      </c>
    </row>
    <row r="903" spans="1:28" x14ac:dyDescent="0.3">
      <c r="A903" s="2" t="s">
        <v>28</v>
      </c>
      <c r="B903" s="2" t="s">
        <v>293</v>
      </c>
      <c r="C903" s="2">
        <v>160</v>
      </c>
      <c r="D903" s="2">
        <v>99</v>
      </c>
      <c r="E903" s="2">
        <v>309</v>
      </c>
      <c r="F903" s="2">
        <v>577</v>
      </c>
      <c r="G903" s="2" t="s">
        <v>3025</v>
      </c>
      <c r="H903" s="2">
        <v>23000</v>
      </c>
      <c r="I903" s="2">
        <v>70327868</v>
      </c>
      <c r="J903" s="2" t="s">
        <v>23801</v>
      </c>
      <c r="K903" s="2" t="s">
        <v>2429</v>
      </c>
      <c r="L903" s="2" t="s">
        <v>8145</v>
      </c>
      <c r="M903" s="2">
        <v>58416</v>
      </c>
      <c r="N903" s="2">
        <v>26527</v>
      </c>
      <c r="O903" s="2" t="s">
        <v>6269</v>
      </c>
      <c r="P903" s="2">
        <v>0</v>
      </c>
      <c r="Q903" s="2" t="s">
        <v>15038</v>
      </c>
      <c r="R903" s="3" t="s">
        <v>19709</v>
      </c>
      <c r="S903" s="2">
        <v>301</v>
      </c>
      <c r="T903" s="2" t="s">
        <v>23647</v>
      </c>
      <c r="U903" s="2" t="s">
        <v>23701</v>
      </c>
      <c r="V903" s="2" t="s">
        <v>23762</v>
      </c>
      <c r="W903" s="2">
        <v>46000000</v>
      </c>
      <c r="X903" s="2">
        <v>2000</v>
      </c>
      <c r="Y903" s="2">
        <v>1000</v>
      </c>
      <c r="Z903" s="2">
        <v>5.9</v>
      </c>
      <c r="AA903" s="2">
        <v>2.35</v>
      </c>
      <c r="AB903" s="2">
        <v>0</v>
      </c>
    </row>
    <row r="904" spans="1:28" x14ac:dyDescent="0.3">
      <c r="A904" s="2" t="s">
        <v>28</v>
      </c>
      <c r="B904" s="2" t="s">
        <v>309</v>
      </c>
      <c r="C904" s="2">
        <v>78</v>
      </c>
      <c r="D904" s="2">
        <v>94</v>
      </c>
      <c r="E904" s="2">
        <v>383</v>
      </c>
      <c r="F904" s="2">
        <v>753</v>
      </c>
      <c r="G904" s="2" t="s">
        <v>2453</v>
      </c>
      <c r="H904" s="2">
        <v>4000</v>
      </c>
      <c r="I904" s="2">
        <v>58297830</v>
      </c>
      <c r="J904" s="2" t="s">
        <v>24217</v>
      </c>
      <c r="K904" s="2" t="s">
        <v>2887</v>
      </c>
      <c r="L904" s="2" t="s">
        <v>8146</v>
      </c>
      <c r="M904" s="2">
        <v>86347</v>
      </c>
      <c r="N904" s="2">
        <v>6017</v>
      </c>
      <c r="O904" s="2" t="s">
        <v>6652</v>
      </c>
      <c r="P904" s="2">
        <v>1</v>
      </c>
      <c r="Q904" s="2" t="s">
        <v>15039</v>
      </c>
      <c r="R904" s="3" t="s">
        <v>19710</v>
      </c>
      <c r="S904" s="2">
        <v>191</v>
      </c>
      <c r="T904" s="2" t="s">
        <v>23647</v>
      </c>
      <c r="U904" s="2" t="s">
        <v>23694</v>
      </c>
      <c r="V904" s="2" t="s">
        <v>23761</v>
      </c>
      <c r="W904" s="2">
        <v>50000000</v>
      </c>
      <c r="X904" s="2">
        <v>1997</v>
      </c>
      <c r="Y904" s="2">
        <v>808</v>
      </c>
      <c r="Z904" s="2">
        <v>7.1</v>
      </c>
      <c r="AA904" s="2">
        <v>2.35</v>
      </c>
      <c r="AB904" s="2">
        <v>0</v>
      </c>
    </row>
    <row r="905" spans="1:28" x14ac:dyDescent="0.3">
      <c r="A905" s="2" t="s">
        <v>29</v>
      </c>
      <c r="B905" s="2" t="s">
        <v>65</v>
      </c>
      <c r="C905" s="2">
        <v>209</v>
      </c>
      <c r="D905" s="2">
        <v>127</v>
      </c>
      <c r="E905" s="2">
        <v>1000</v>
      </c>
      <c r="F905" s="2">
        <v>653</v>
      </c>
      <c r="G905" s="2" t="s">
        <v>3026</v>
      </c>
      <c r="H905" s="2">
        <v>1000</v>
      </c>
      <c r="I905" s="2">
        <v>57386369</v>
      </c>
      <c r="J905" s="2" t="s">
        <v>24043</v>
      </c>
      <c r="K905" s="2" t="s">
        <v>3064</v>
      </c>
      <c r="L905" s="2" t="s">
        <v>8147</v>
      </c>
      <c r="M905" s="2">
        <v>224013</v>
      </c>
      <c r="N905" s="2">
        <v>2601</v>
      </c>
      <c r="O905" s="2" t="s">
        <v>2656</v>
      </c>
      <c r="P905" s="2">
        <v>1</v>
      </c>
      <c r="Q905" s="2" t="s">
        <v>15040</v>
      </c>
      <c r="R905" s="3" t="s">
        <v>19711</v>
      </c>
      <c r="S905" s="2">
        <v>2319</v>
      </c>
      <c r="T905" s="2" t="s">
        <v>23647</v>
      </c>
      <c r="U905" s="2" t="s">
        <v>23694</v>
      </c>
      <c r="V905" s="2" t="s">
        <v>23759</v>
      </c>
      <c r="W905" s="2">
        <v>52500000</v>
      </c>
      <c r="X905" s="2">
        <v>2001</v>
      </c>
      <c r="Y905" s="2">
        <v>691</v>
      </c>
      <c r="Z905" s="2">
        <v>7.6</v>
      </c>
      <c r="AA905" s="2">
        <v>2.35</v>
      </c>
      <c r="AB905" s="2">
        <v>10000</v>
      </c>
    </row>
    <row r="906" spans="1:28" x14ac:dyDescent="0.3">
      <c r="A906" s="2" t="s">
        <v>28</v>
      </c>
      <c r="B906" s="2" t="s">
        <v>405</v>
      </c>
      <c r="C906" s="2">
        <v>98</v>
      </c>
      <c r="D906" s="2">
        <v>89</v>
      </c>
      <c r="E906" s="2">
        <v>17</v>
      </c>
      <c r="F906" s="2">
        <v>303</v>
      </c>
      <c r="G906" s="2" t="s">
        <v>2966</v>
      </c>
      <c r="H906" s="2">
        <v>12000</v>
      </c>
      <c r="I906" s="2">
        <v>45207112</v>
      </c>
      <c r="J906" s="2" t="s">
        <v>23981</v>
      </c>
      <c r="K906" s="2" t="s">
        <v>2049</v>
      </c>
      <c r="L906" s="2" t="s">
        <v>8148</v>
      </c>
      <c r="M906" s="2">
        <v>21283</v>
      </c>
      <c r="N906" s="2">
        <v>13390</v>
      </c>
      <c r="O906" s="2" t="s">
        <v>12356</v>
      </c>
      <c r="P906" s="2">
        <v>1</v>
      </c>
      <c r="Q906" s="2" t="s">
        <v>15041</v>
      </c>
      <c r="R906" s="3" t="s">
        <v>19712</v>
      </c>
      <c r="S906" s="2">
        <v>190</v>
      </c>
      <c r="T906" s="2" t="s">
        <v>23647</v>
      </c>
      <c r="U906" s="2" t="s">
        <v>23694</v>
      </c>
      <c r="V906" s="2" t="s">
        <v>23759</v>
      </c>
      <c r="W906" s="2">
        <v>53000000</v>
      </c>
      <c r="X906" s="2">
        <v>2001</v>
      </c>
      <c r="Y906" s="2">
        <v>708</v>
      </c>
      <c r="Z906" s="2">
        <v>5.5</v>
      </c>
      <c r="AA906" s="2">
        <v>2.35</v>
      </c>
      <c r="AB906" s="2">
        <v>361</v>
      </c>
    </row>
    <row r="907" spans="1:28" x14ac:dyDescent="0.3">
      <c r="A907" s="2" t="s">
        <v>28</v>
      </c>
      <c r="B907" s="2" t="s">
        <v>450</v>
      </c>
      <c r="C907" s="2">
        <v>391</v>
      </c>
      <c r="D907" s="2">
        <v>123</v>
      </c>
      <c r="E907" s="2">
        <v>108</v>
      </c>
      <c r="F907" s="2">
        <v>3000</v>
      </c>
      <c r="G907" s="2" t="s">
        <v>2845</v>
      </c>
      <c r="H907" s="2">
        <v>40000</v>
      </c>
      <c r="I907" s="2">
        <v>62563543</v>
      </c>
      <c r="J907" s="2" t="s">
        <v>23928</v>
      </c>
      <c r="K907" s="2" t="s">
        <v>6194</v>
      </c>
      <c r="L907" s="2" t="s">
        <v>8149</v>
      </c>
      <c r="M907" s="2">
        <v>115216</v>
      </c>
      <c r="N907" s="2">
        <v>63769</v>
      </c>
      <c r="O907" s="2" t="s">
        <v>2618</v>
      </c>
      <c r="P907" s="2">
        <v>7</v>
      </c>
      <c r="Q907" s="2" t="s">
        <v>15042</v>
      </c>
      <c r="R907" s="3" t="s">
        <v>19713</v>
      </c>
      <c r="S907" s="2">
        <v>289</v>
      </c>
      <c r="T907" s="2" t="s">
        <v>23647</v>
      </c>
      <c r="U907" s="2" t="s">
        <v>23694</v>
      </c>
      <c r="V907" s="2" t="s">
        <v>23762</v>
      </c>
      <c r="W907" s="2">
        <v>53000000</v>
      </c>
      <c r="X907" s="2">
        <v>2015</v>
      </c>
      <c r="Y907" s="2">
        <v>19000</v>
      </c>
      <c r="Z907" s="2">
        <v>7</v>
      </c>
      <c r="AA907" s="2">
        <v>2.35</v>
      </c>
      <c r="AB907" s="2">
        <v>44000</v>
      </c>
    </row>
    <row r="908" spans="1:28" x14ac:dyDescent="0.3">
      <c r="A908" s="2" t="s">
        <v>28</v>
      </c>
      <c r="B908" s="2" t="s">
        <v>354</v>
      </c>
      <c r="C908" s="2">
        <v>279</v>
      </c>
      <c r="D908" s="2">
        <v>135</v>
      </c>
      <c r="E908" s="2">
        <v>16000</v>
      </c>
      <c r="F908" s="2">
        <v>310</v>
      </c>
      <c r="G908" s="2" t="s">
        <v>2500</v>
      </c>
      <c r="H908" s="2">
        <v>23000</v>
      </c>
      <c r="I908" s="2">
        <v>33574332</v>
      </c>
      <c r="J908" s="2" t="s">
        <v>23956</v>
      </c>
      <c r="K908" s="2" t="s">
        <v>2462</v>
      </c>
      <c r="L908" s="2" t="s">
        <v>8150</v>
      </c>
      <c r="M908" s="2">
        <v>101221</v>
      </c>
      <c r="N908" s="2">
        <v>24468</v>
      </c>
      <c r="O908" s="2" t="s">
        <v>12092</v>
      </c>
      <c r="P908" s="2">
        <v>0</v>
      </c>
      <c r="Q908" s="2" t="s">
        <v>15043</v>
      </c>
      <c r="R908" s="3" t="s">
        <v>19714</v>
      </c>
      <c r="S908" s="2">
        <v>415</v>
      </c>
      <c r="T908" s="2" t="s">
        <v>23647</v>
      </c>
      <c r="U908" s="2" t="s">
        <v>23694</v>
      </c>
      <c r="V908" s="2" t="s">
        <v>23762</v>
      </c>
      <c r="W908" s="2">
        <v>90000000</v>
      </c>
      <c r="X908" s="2">
        <v>2006</v>
      </c>
      <c r="Y908" s="2">
        <v>638</v>
      </c>
      <c r="Z908" s="2">
        <v>7.1</v>
      </c>
      <c r="AA908" s="2">
        <v>2.35</v>
      </c>
      <c r="AB908" s="2">
        <v>0</v>
      </c>
    </row>
    <row r="909" spans="1:28" x14ac:dyDescent="0.3">
      <c r="A909" s="2" t="s">
        <v>28</v>
      </c>
      <c r="B909" s="2" t="s">
        <v>301</v>
      </c>
      <c r="C909" s="2">
        <v>216</v>
      </c>
      <c r="D909" s="2">
        <v>118</v>
      </c>
      <c r="E909" s="2">
        <v>473</v>
      </c>
      <c r="F909" s="2">
        <v>963</v>
      </c>
      <c r="G909" s="2" t="s">
        <v>2765</v>
      </c>
      <c r="H909" s="2">
        <v>18000</v>
      </c>
      <c r="I909" s="2">
        <v>73343413</v>
      </c>
      <c r="J909" s="2" t="s">
        <v>23969</v>
      </c>
      <c r="K909" s="2" t="s">
        <v>2782</v>
      </c>
      <c r="L909" s="2" t="s">
        <v>8151</v>
      </c>
      <c r="M909" s="2">
        <v>217480</v>
      </c>
      <c r="N909" s="2">
        <v>22517</v>
      </c>
      <c r="O909" s="2" t="s">
        <v>3010</v>
      </c>
      <c r="P909" s="2">
        <v>0</v>
      </c>
      <c r="Q909" s="2" t="s">
        <v>15044</v>
      </c>
      <c r="R909" s="3" t="s">
        <v>19715</v>
      </c>
      <c r="S909" s="2">
        <v>429</v>
      </c>
      <c r="T909" s="2" t="s">
        <v>23647</v>
      </c>
      <c r="U909" s="2" t="s">
        <v>23694</v>
      </c>
      <c r="V909" s="2" t="s">
        <v>23762</v>
      </c>
      <c r="W909" s="2">
        <v>50000000</v>
      </c>
      <c r="X909" s="2">
        <v>2009</v>
      </c>
      <c r="Y909" s="2">
        <v>1000</v>
      </c>
      <c r="Z909" s="2">
        <v>7.4</v>
      </c>
      <c r="AA909" s="2">
        <v>2.35</v>
      </c>
      <c r="AB909" s="2">
        <v>21000</v>
      </c>
    </row>
    <row r="910" spans="1:28" x14ac:dyDescent="0.3">
      <c r="A910" s="2" t="s">
        <v>28</v>
      </c>
      <c r="B910" s="2" t="s">
        <v>451</v>
      </c>
      <c r="C910" s="2">
        <v>250</v>
      </c>
      <c r="D910" s="2">
        <v>189</v>
      </c>
      <c r="E910" s="2">
        <v>0</v>
      </c>
      <c r="F910" s="2">
        <v>1000</v>
      </c>
      <c r="G910" s="2" t="s">
        <v>2549</v>
      </c>
      <c r="H910" s="2">
        <v>16000</v>
      </c>
      <c r="I910" s="2">
        <v>25031037</v>
      </c>
      <c r="J910" s="2" t="s">
        <v>24218</v>
      </c>
      <c r="K910" s="2" t="s">
        <v>197</v>
      </c>
      <c r="L910" s="2" t="s">
        <v>8152</v>
      </c>
      <c r="M910" s="2">
        <v>155496</v>
      </c>
      <c r="N910" s="2">
        <v>22186</v>
      </c>
      <c r="O910" s="2" t="s">
        <v>12137</v>
      </c>
      <c r="P910" s="2">
        <v>0</v>
      </c>
      <c r="Q910" s="2" t="s">
        <v>15045</v>
      </c>
      <c r="R910" s="3" t="s">
        <v>19716</v>
      </c>
      <c r="S910" s="2">
        <v>532</v>
      </c>
      <c r="T910" s="2" t="s">
        <v>23647</v>
      </c>
      <c r="U910" s="2" t="s">
        <v>23694</v>
      </c>
      <c r="V910" s="2" t="s">
        <v>23762</v>
      </c>
      <c r="W910" s="2">
        <v>53000000</v>
      </c>
      <c r="X910" s="2">
        <v>2007</v>
      </c>
      <c r="Y910" s="2">
        <v>3000</v>
      </c>
      <c r="Z910" s="2">
        <v>7.6</v>
      </c>
      <c r="AA910" s="2">
        <v>2.35</v>
      </c>
      <c r="AB910" s="2">
        <v>0</v>
      </c>
    </row>
    <row r="911" spans="1:28" x14ac:dyDescent="0.3">
      <c r="A911" s="2" t="s">
        <v>28</v>
      </c>
      <c r="B911" s="2" t="s">
        <v>278</v>
      </c>
      <c r="C911" s="2">
        <v>78</v>
      </c>
      <c r="D911" s="2">
        <v>172</v>
      </c>
      <c r="E911" s="2">
        <v>438</v>
      </c>
      <c r="F911" s="2">
        <v>466</v>
      </c>
      <c r="G911" s="2" t="s">
        <v>3027</v>
      </c>
      <c r="H911" s="2">
        <v>852</v>
      </c>
      <c r="I911" s="2">
        <v>22843047</v>
      </c>
      <c r="J911" s="2" t="s">
        <v>24219</v>
      </c>
      <c r="K911" s="2" t="s">
        <v>2538</v>
      </c>
      <c r="L911" s="2" t="s">
        <v>8153</v>
      </c>
      <c r="M911" s="2">
        <v>6082</v>
      </c>
      <c r="N911" s="2">
        <v>2397</v>
      </c>
      <c r="O911" s="2" t="s">
        <v>4567</v>
      </c>
      <c r="P911" s="2">
        <v>1</v>
      </c>
      <c r="Q911" s="2" t="s">
        <v>15046</v>
      </c>
      <c r="R911" s="3" t="s">
        <v>19717</v>
      </c>
      <c r="S911" s="2">
        <v>207</v>
      </c>
      <c r="T911" s="2" t="s">
        <v>23647</v>
      </c>
      <c r="U911" s="2" t="s">
        <v>23694</v>
      </c>
      <c r="V911" s="2" t="s">
        <v>23762</v>
      </c>
      <c r="W911" s="2">
        <v>55000000</v>
      </c>
      <c r="X911" s="2">
        <v>1998</v>
      </c>
      <c r="Y911" s="2">
        <v>637</v>
      </c>
      <c r="Z911" s="2">
        <v>5.9</v>
      </c>
      <c r="AA911" s="2">
        <v>1.85</v>
      </c>
      <c r="AB911" s="2">
        <v>853</v>
      </c>
    </row>
    <row r="912" spans="1:28" x14ac:dyDescent="0.3">
      <c r="A912" s="2" t="s">
        <v>28</v>
      </c>
      <c r="B912" s="2" t="s">
        <v>452</v>
      </c>
      <c r="C912" s="2">
        <v>106</v>
      </c>
      <c r="D912" s="2">
        <v>124</v>
      </c>
      <c r="E912" s="2">
        <v>161</v>
      </c>
      <c r="F912" s="2">
        <v>681</v>
      </c>
      <c r="G912" s="2" t="s">
        <v>1638</v>
      </c>
      <c r="H912" s="2">
        <v>21000</v>
      </c>
      <c r="I912" s="2">
        <v>5755286</v>
      </c>
      <c r="J912" s="2" t="s">
        <v>24220</v>
      </c>
      <c r="K912" s="2" t="s">
        <v>2433</v>
      </c>
      <c r="L912" s="2" t="s">
        <v>8154</v>
      </c>
      <c r="M912" s="2">
        <v>18310</v>
      </c>
      <c r="N912" s="2">
        <v>26334</v>
      </c>
      <c r="O912" s="2" t="s">
        <v>12357</v>
      </c>
      <c r="P912" s="2">
        <v>1</v>
      </c>
      <c r="Q912" s="2" t="s">
        <v>15047</v>
      </c>
      <c r="R912" s="3" t="s">
        <v>19718</v>
      </c>
      <c r="S912" s="2">
        <v>63</v>
      </c>
      <c r="T912" s="2" t="s">
        <v>23647</v>
      </c>
      <c r="U912" s="2" t="s">
        <v>23694</v>
      </c>
      <c r="V912" s="2" t="s">
        <v>23759</v>
      </c>
      <c r="W912" s="2">
        <v>55000000</v>
      </c>
      <c r="X912" s="2">
        <v>2007</v>
      </c>
      <c r="Y912" s="2">
        <v>3000</v>
      </c>
      <c r="Z912" s="2">
        <v>5.9</v>
      </c>
      <c r="AA912" s="2">
        <v>2.35</v>
      </c>
      <c r="AB912" s="2">
        <v>672</v>
      </c>
    </row>
    <row r="913" spans="1:28" x14ac:dyDescent="0.3">
      <c r="A913" s="2" t="s">
        <v>28</v>
      </c>
      <c r="B913" s="2" t="s">
        <v>68</v>
      </c>
      <c r="C913" s="2">
        <v>194</v>
      </c>
      <c r="D913" s="2">
        <v>141</v>
      </c>
      <c r="E913" s="2">
        <v>14000</v>
      </c>
      <c r="F913" s="2">
        <v>3000</v>
      </c>
      <c r="G913" s="2" t="s">
        <v>736</v>
      </c>
      <c r="H913" s="2">
        <v>29000</v>
      </c>
      <c r="I913" s="2">
        <v>164435221</v>
      </c>
      <c r="J913" s="2" t="s">
        <v>23928</v>
      </c>
      <c r="K913" s="2" t="s">
        <v>6199</v>
      </c>
      <c r="L913" s="2" t="s">
        <v>8155</v>
      </c>
      <c r="M913" s="2">
        <v>525801</v>
      </c>
      <c r="N913" s="2">
        <v>48153</v>
      </c>
      <c r="O913" s="2" t="s">
        <v>4187</v>
      </c>
      <c r="P913" s="2">
        <v>0</v>
      </c>
      <c r="Q913" s="2" t="s">
        <v>15048</v>
      </c>
      <c r="R913" s="3" t="s">
        <v>19719</v>
      </c>
      <c r="S913" s="2">
        <v>667</v>
      </c>
      <c r="T913" s="2" t="s">
        <v>23647</v>
      </c>
      <c r="U913" s="2" t="s">
        <v>23694</v>
      </c>
      <c r="V913" s="2" t="s">
        <v>23759</v>
      </c>
      <c r="W913" s="2">
        <v>52000000</v>
      </c>
      <c r="X913" s="2">
        <v>2002</v>
      </c>
      <c r="Y913" s="2">
        <v>15000</v>
      </c>
      <c r="Z913" s="2">
        <v>8</v>
      </c>
      <c r="AA913" s="2">
        <v>1.85</v>
      </c>
      <c r="AB913" s="2">
        <v>15000</v>
      </c>
    </row>
    <row r="914" spans="1:28" x14ac:dyDescent="0.3">
      <c r="A914" s="2" t="s">
        <v>28</v>
      </c>
      <c r="B914" s="2" t="s">
        <v>240</v>
      </c>
      <c r="C914" s="2">
        <v>558</v>
      </c>
      <c r="D914" s="2">
        <v>157</v>
      </c>
      <c r="E914" s="2">
        <v>0</v>
      </c>
      <c r="F914" s="2">
        <v>304</v>
      </c>
      <c r="G914" s="2" t="s">
        <v>2775</v>
      </c>
      <c r="H914" s="2">
        <v>1000</v>
      </c>
      <c r="I914" s="2">
        <v>95720716</v>
      </c>
      <c r="J914" s="2" t="s">
        <v>24041</v>
      </c>
      <c r="K914" s="2" t="s">
        <v>3912</v>
      </c>
      <c r="L914" s="2" t="s">
        <v>8156</v>
      </c>
      <c r="M914" s="2">
        <v>216032</v>
      </c>
      <c r="N914" s="2">
        <v>2759</v>
      </c>
      <c r="O914" s="2" t="s">
        <v>12358</v>
      </c>
      <c r="P914" s="2">
        <v>0</v>
      </c>
      <c r="Q914" s="2" t="s">
        <v>15049</v>
      </c>
      <c r="R914" s="3" t="s">
        <v>19720</v>
      </c>
      <c r="S914" s="2">
        <v>640</v>
      </c>
      <c r="T914" s="2" t="s">
        <v>23647</v>
      </c>
      <c r="U914" s="2" t="s">
        <v>23694</v>
      </c>
      <c r="V914" s="2" t="s">
        <v>23762</v>
      </c>
      <c r="W914" s="2">
        <v>40000000</v>
      </c>
      <c r="X914" s="2">
        <v>2012</v>
      </c>
      <c r="Y914" s="2">
        <v>1000</v>
      </c>
      <c r="Z914" s="2">
        <v>7.4</v>
      </c>
      <c r="AA914" s="2">
        <v>1.85</v>
      </c>
      <c r="AB914" s="2">
        <v>39000</v>
      </c>
    </row>
    <row r="915" spans="1:28" x14ac:dyDescent="0.3">
      <c r="A915" s="2" t="s">
        <v>28</v>
      </c>
      <c r="B915" s="2" t="s">
        <v>147</v>
      </c>
      <c r="C915" s="2">
        <v>183</v>
      </c>
      <c r="D915" s="2">
        <v>106</v>
      </c>
      <c r="E915" s="2">
        <v>235</v>
      </c>
      <c r="F915" s="2">
        <v>931</v>
      </c>
      <c r="G915" s="2" t="s">
        <v>3028</v>
      </c>
      <c r="H915" s="2">
        <v>4000</v>
      </c>
      <c r="I915" s="2">
        <v>118683135</v>
      </c>
      <c r="J915" s="2" t="s">
        <v>23894</v>
      </c>
      <c r="K915" s="2" t="s">
        <v>77</v>
      </c>
      <c r="L915" s="2" t="s">
        <v>8157</v>
      </c>
      <c r="M915" s="2">
        <v>102167</v>
      </c>
      <c r="N915" s="2">
        <v>8315</v>
      </c>
      <c r="O915" s="2" t="s">
        <v>6878</v>
      </c>
      <c r="P915" s="2">
        <v>1</v>
      </c>
      <c r="Q915" s="2" t="s">
        <v>15050</v>
      </c>
      <c r="R915" s="3" t="s">
        <v>19721</v>
      </c>
      <c r="S915" s="2">
        <v>483</v>
      </c>
      <c r="T915" s="2" t="s">
        <v>23647</v>
      </c>
      <c r="U915" s="2" t="s">
        <v>23694</v>
      </c>
      <c r="V915" s="2" t="s">
        <v>23759</v>
      </c>
      <c r="W915" s="2">
        <v>52000000</v>
      </c>
      <c r="X915" s="2">
        <v>2006</v>
      </c>
      <c r="Y915" s="2">
        <v>957</v>
      </c>
      <c r="Z915" s="2">
        <v>5.8</v>
      </c>
      <c r="AA915" s="2">
        <v>1.85</v>
      </c>
      <c r="AB915" s="2">
        <v>0</v>
      </c>
    </row>
    <row r="916" spans="1:28" x14ac:dyDescent="0.3">
      <c r="A916" s="2" t="s">
        <v>28</v>
      </c>
      <c r="B916" s="2" t="s">
        <v>453</v>
      </c>
      <c r="C916" s="2">
        <v>238</v>
      </c>
      <c r="D916" s="2">
        <v>108</v>
      </c>
      <c r="E916" s="2">
        <v>58</v>
      </c>
      <c r="F916" s="2">
        <v>838</v>
      </c>
      <c r="G916" s="2" t="s">
        <v>2996</v>
      </c>
      <c r="H916" s="2">
        <v>14000</v>
      </c>
      <c r="I916" s="2">
        <v>143704210</v>
      </c>
      <c r="J916" s="2" t="s">
        <v>24221</v>
      </c>
      <c r="K916" s="2" t="s">
        <v>2477</v>
      </c>
      <c r="L916" s="2" t="s">
        <v>8158</v>
      </c>
      <c r="M916" s="2">
        <v>145974</v>
      </c>
      <c r="N916" s="2">
        <v>26002</v>
      </c>
      <c r="O916" s="2" t="s">
        <v>3882</v>
      </c>
      <c r="P916" s="2">
        <v>1</v>
      </c>
      <c r="Q916" s="2" t="s">
        <v>15051</v>
      </c>
      <c r="R916" s="3" t="s">
        <v>19722</v>
      </c>
      <c r="S916" s="2">
        <v>611</v>
      </c>
      <c r="T916" s="2" t="s">
        <v>23647</v>
      </c>
      <c r="U916" s="2" t="s">
        <v>23694</v>
      </c>
      <c r="V916" s="2" t="s">
        <v>23759</v>
      </c>
      <c r="W916" s="2">
        <v>52000000</v>
      </c>
      <c r="X916" s="2">
        <v>2008</v>
      </c>
      <c r="Y916" s="2">
        <v>11000</v>
      </c>
      <c r="Z916" s="2">
        <v>6.3</v>
      </c>
      <c r="AA916" s="2">
        <v>2.35</v>
      </c>
      <c r="AB916" s="2">
        <v>10000</v>
      </c>
    </row>
    <row r="917" spans="1:28" x14ac:dyDescent="0.3">
      <c r="A917" s="2" t="s">
        <v>28</v>
      </c>
      <c r="B917" s="2" t="s">
        <v>321</v>
      </c>
      <c r="C917" s="2">
        <v>186</v>
      </c>
      <c r="D917" s="2">
        <v>125</v>
      </c>
      <c r="E917" s="2">
        <v>0</v>
      </c>
      <c r="F917" s="2">
        <v>11000</v>
      </c>
      <c r="G917" s="2" t="s">
        <v>3029</v>
      </c>
      <c r="H917" s="2">
        <v>14000</v>
      </c>
      <c r="I917" s="2">
        <v>110476776</v>
      </c>
      <c r="J917" s="2" t="s">
        <v>23925</v>
      </c>
      <c r="K917" s="2" t="s">
        <v>3308</v>
      </c>
      <c r="L917" s="2" t="s">
        <v>8159</v>
      </c>
      <c r="M917" s="2">
        <v>95437</v>
      </c>
      <c r="N917" s="2">
        <v>45696</v>
      </c>
      <c r="O917" s="2" t="s">
        <v>2508</v>
      </c>
      <c r="P917" s="2">
        <v>12</v>
      </c>
      <c r="Q917" s="2" t="s">
        <v>15052</v>
      </c>
      <c r="R917" s="3" t="s">
        <v>19723</v>
      </c>
      <c r="S917" s="2">
        <v>211</v>
      </c>
      <c r="T917" s="2" t="s">
        <v>23647</v>
      </c>
      <c r="U917" s="2" t="s">
        <v>23694</v>
      </c>
      <c r="V917" s="2" t="s">
        <v>23759</v>
      </c>
      <c r="W917" s="2">
        <v>52000000</v>
      </c>
      <c r="X917" s="2">
        <v>2010</v>
      </c>
      <c r="Y917" s="2">
        <v>12000</v>
      </c>
      <c r="Z917" s="2">
        <v>5.7</v>
      </c>
      <c r="AA917" s="2">
        <v>1.85</v>
      </c>
      <c r="AB917" s="2">
        <v>9000</v>
      </c>
    </row>
    <row r="918" spans="1:28" x14ac:dyDescent="0.3">
      <c r="A918" s="2" t="s">
        <v>28</v>
      </c>
      <c r="B918" s="2" t="s">
        <v>454</v>
      </c>
      <c r="C918" s="2">
        <v>144</v>
      </c>
      <c r="D918" s="2">
        <v>107</v>
      </c>
      <c r="E918" s="2">
        <v>422</v>
      </c>
      <c r="F918" s="2">
        <v>379</v>
      </c>
      <c r="G918" s="2" t="s">
        <v>3030</v>
      </c>
      <c r="H918" s="2">
        <v>631</v>
      </c>
      <c r="I918" s="2">
        <v>80270227</v>
      </c>
      <c r="J918" s="2" t="s">
        <v>23916</v>
      </c>
      <c r="K918" s="2" t="s">
        <v>6296</v>
      </c>
      <c r="L918" s="2" t="s">
        <v>8160</v>
      </c>
      <c r="M918" s="2">
        <v>66382</v>
      </c>
      <c r="N918" s="2">
        <v>2297</v>
      </c>
      <c r="O918" s="2" t="s">
        <v>4733</v>
      </c>
      <c r="P918" s="2">
        <v>5</v>
      </c>
      <c r="Q918" s="2" t="s">
        <v>15053</v>
      </c>
      <c r="R918" s="3" t="s">
        <v>19724</v>
      </c>
      <c r="S918" s="2">
        <v>612</v>
      </c>
      <c r="T918" s="2" t="s">
        <v>23647</v>
      </c>
      <c r="U918" s="2" t="s">
        <v>23694</v>
      </c>
      <c r="V918" s="2" t="s">
        <v>23759</v>
      </c>
      <c r="W918" s="2">
        <v>50000000</v>
      </c>
      <c r="X918" s="2">
        <v>2005</v>
      </c>
      <c r="Y918" s="2">
        <v>534</v>
      </c>
      <c r="Z918" s="2">
        <v>5.0999999999999996</v>
      </c>
      <c r="AA918" s="2">
        <v>2.35</v>
      </c>
      <c r="AB918" s="2">
        <v>0</v>
      </c>
    </row>
    <row r="919" spans="1:28" x14ac:dyDescent="0.3">
      <c r="A919" s="2" t="s">
        <v>28</v>
      </c>
      <c r="B919" s="2" t="s">
        <v>455</v>
      </c>
      <c r="C919" s="2">
        <v>156</v>
      </c>
      <c r="D919" s="2">
        <v>215</v>
      </c>
      <c r="E919" s="2">
        <v>0</v>
      </c>
      <c r="F919" s="2">
        <v>463</v>
      </c>
      <c r="G919" s="2" t="s">
        <v>3031</v>
      </c>
      <c r="H919" s="2">
        <v>648</v>
      </c>
      <c r="I919" s="2">
        <v>36385763</v>
      </c>
      <c r="J919" s="2" t="s">
        <v>24103</v>
      </c>
      <c r="K919" s="2" t="s">
        <v>4763</v>
      </c>
      <c r="L919" s="2" t="s">
        <v>8161</v>
      </c>
      <c r="M919" s="2">
        <v>138941</v>
      </c>
      <c r="N919" s="2">
        <v>1937</v>
      </c>
      <c r="O919" s="2" t="s">
        <v>3665</v>
      </c>
      <c r="P919" s="2">
        <v>0</v>
      </c>
      <c r="Q919" s="2" t="s">
        <v>15054</v>
      </c>
      <c r="R919" s="3" t="s">
        <v>19725</v>
      </c>
      <c r="S919" s="2">
        <v>1448</v>
      </c>
      <c r="T919" s="2" t="s">
        <v>23647</v>
      </c>
      <c r="U919" s="2" t="s">
        <v>23694</v>
      </c>
      <c r="V919" s="2" t="s">
        <v>23762</v>
      </c>
      <c r="W919" s="2">
        <v>52000000</v>
      </c>
      <c r="X919" s="2">
        <v>1998</v>
      </c>
      <c r="Y919" s="2">
        <v>568</v>
      </c>
      <c r="Z919" s="2">
        <v>7.6</v>
      </c>
      <c r="AA919" s="2">
        <v>2.35</v>
      </c>
      <c r="AB919" s="2">
        <v>0</v>
      </c>
    </row>
    <row r="920" spans="1:28" x14ac:dyDescent="0.3">
      <c r="A920" s="2" t="s">
        <v>28</v>
      </c>
      <c r="B920" s="2" t="s">
        <v>456</v>
      </c>
      <c r="C920" s="2">
        <v>215</v>
      </c>
      <c r="D920" s="2">
        <v>118</v>
      </c>
      <c r="E920" s="2">
        <v>71</v>
      </c>
      <c r="F920" s="2">
        <v>634</v>
      </c>
      <c r="G920" s="2" t="s">
        <v>2458</v>
      </c>
      <c r="H920" s="2">
        <v>16000</v>
      </c>
      <c r="I920" s="2">
        <v>37035845</v>
      </c>
      <c r="J920" s="2" t="s">
        <v>24037</v>
      </c>
      <c r="K920" s="2" t="s">
        <v>2526</v>
      </c>
      <c r="L920" s="2" t="s">
        <v>8162</v>
      </c>
      <c r="M920" s="2">
        <v>136680</v>
      </c>
      <c r="N920" s="2">
        <v>28045</v>
      </c>
      <c r="O920" s="2" t="s">
        <v>6947</v>
      </c>
      <c r="P920" s="2">
        <v>2</v>
      </c>
      <c r="Q920" s="2" t="s">
        <v>15055</v>
      </c>
      <c r="R920" s="3" t="s">
        <v>19726</v>
      </c>
      <c r="S920" s="2">
        <v>149</v>
      </c>
      <c r="T920" s="2" t="s">
        <v>23647</v>
      </c>
      <c r="U920" s="2" t="s">
        <v>23694</v>
      </c>
      <c r="V920" s="2" t="s">
        <v>23762</v>
      </c>
      <c r="W920" s="2">
        <v>52000000</v>
      </c>
      <c r="X920" s="2">
        <v>2011</v>
      </c>
      <c r="Y920" s="2">
        <v>10000</v>
      </c>
      <c r="Z920" s="2">
        <v>6.4</v>
      </c>
      <c r="AA920" s="2">
        <v>2.35</v>
      </c>
      <c r="AB920" s="2">
        <v>13000</v>
      </c>
    </row>
    <row r="921" spans="1:28" x14ac:dyDescent="0.3">
      <c r="A921" s="2" t="s">
        <v>28</v>
      </c>
      <c r="B921" s="2" t="s">
        <v>457</v>
      </c>
      <c r="C921" s="2">
        <v>140</v>
      </c>
      <c r="D921" s="2">
        <v>118</v>
      </c>
      <c r="E921" s="2">
        <v>869</v>
      </c>
      <c r="F921" s="2">
        <v>21</v>
      </c>
      <c r="G921" s="2" t="s">
        <v>3032</v>
      </c>
      <c r="H921" s="2">
        <v>134</v>
      </c>
      <c r="I921" s="2">
        <v>34580635</v>
      </c>
      <c r="J921" s="2" t="s">
        <v>24153</v>
      </c>
      <c r="K921" s="2" t="s">
        <v>6297</v>
      </c>
      <c r="L921" s="2" t="s">
        <v>8163</v>
      </c>
      <c r="M921" s="2">
        <v>100743</v>
      </c>
      <c r="N921" s="2">
        <v>209</v>
      </c>
      <c r="O921" s="2" t="s">
        <v>12359</v>
      </c>
      <c r="P921" s="2">
        <v>1</v>
      </c>
      <c r="Q921" s="2" t="s">
        <v>15056</v>
      </c>
      <c r="R921" s="3" t="s">
        <v>19727</v>
      </c>
      <c r="S921" s="2">
        <v>549</v>
      </c>
      <c r="T921" s="2" t="s">
        <v>23647</v>
      </c>
      <c r="U921" s="2" t="s">
        <v>23695</v>
      </c>
      <c r="V921" s="2" t="s">
        <v>23762</v>
      </c>
      <c r="W921" s="2">
        <v>52000000</v>
      </c>
      <c r="X921" s="2">
        <v>1999</v>
      </c>
      <c r="Y921" s="2">
        <v>27</v>
      </c>
      <c r="Z921" s="2">
        <v>7.4</v>
      </c>
      <c r="AA921" s="2">
        <v>2.35</v>
      </c>
      <c r="AB921" s="2">
        <v>0</v>
      </c>
    </row>
    <row r="922" spans="1:28" x14ac:dyDescent="0.3">
      <c r="A922" s="2" t="s">
        <v>28</v>
      </c>
      <c r="B922" s="2" t="s">
        <v>78</v>
      </c>
      <c r="C922" s="2">
        <v>133</v>
      </c>
      <c r="D922" s="2">
        <v>178</v>
      </c>
      <c r="E922" s="2">
        <v>17000</v>
      </c>
      <c r="F922" s="2">
        <v>574</v>
      </c>
      <c r="G922" s="2" t="s">
        <v>3033</v>
      </c>
      <c r="H922" s="2">
        <v>22000</v>
      </c>
      <c r="I922" s="2">
        <v>42438300</v>
      </c>
      <c r="J922" s="2" t="s">
        <v>23928</v>
      </c>
      <c r="K922" s="2" t="s">
        <v>2854</v>
      </c>
      <c r="L922" s="2" t="s">
        <v>8164</v>
      </c>
      <c r="M922" s="2">
        <v>333542</v>
      </c>
      <c r="N922" s="2">
        <v>24183</v>
      </c>
      <c r="O922" s="2" t="s">
        <v>3189</v>
      </c>
      <c r="P922" s="2">
        <v>2</v>
      </c>
      <c r="Q922" s="2" t="s">
        <v>15057</v>
      </c>
      <c r="R922" s="3" t="s">
        <v>19728</v>
      </c>
      <c r="S922" s="2">
        <v>533</v>
      </c>
      <c r="T922" s="2" t="s">
        <v>23647</v>
      </c>
      <c r="U922" s="2" t="s">
        <v>23694</v>
      </c>
      <c r="V922" s="2" t="s">
        <v>23762</v>
      </c>
      <c r="W922" s="2">
        <v>52000000</v>
      </c>
      <c r="X922" s="2">
        <v>1995</v>
      </c>
      <c r="Y922" s="2">
        <v>721</v>
      </c>
      <c r="Z922" s="2">
        <v>8.1999999999999993</v>
      </c>
      <c r="AA922" s="2">
        <v>2.35</v>
      </c>
      <c r="AB922" s="2">
        <v>11000</v>
      </c>
    </row>
    <row r="923" spans="1:28" x14ac:dyDescent="0.3">
      <c r="A923" s="2" t="s">
        <v>28</v>
      </c>
      <c r="B923" s="2" t="s">
        <v>458</v>
      </c>
      <c r="C923" s="2">
        <v>203</v>
      </c>
      <c r="D923" s="2">
        <v>92</v>
      </c>
      <c r="E923" s="2">
        <v>180</v>
      </c>
      <c r="F923" s="2">
        <v>75</v>
      </c>
      <c r="G923" s="2" t="s">
        <v>3034</v>
      </c>
      <c r="H923" s="2">
        <v>211</v>
      </c>
      <c r="I923" s="2">
        <v>23324666</v>
      </c>
      <c r="J923" s="2" t="s">
        <v>23777</v>
      </c>
      <c r="K923" s="2" t="s">
        <v>6298</v>
      </c>
      <c r="L923" s="2" t="s">
        <v>8165</v>
      </c>
      <c r="M923" s="2">
        <v>97775</v>
      </c>
      <c r="N923" s="2">
        <v>488</v>
      </c>
      <c r="O923" s="2" t="s">
        <v>12360</v>
      </c>
      <c r="P923" s="2">
        <v>1</v>
      </c>
      <c r="Q923" s="2" t="s">
        <v>15058</v>
      </c>
      <c r="R923" s="3" t="s">
        <v>19729</v>
      </c>
      <c r="S923" s="2">
        <v>211</v>
      </c>
      <c r="T923" s="2" t="s">
        <v>23647</v>
      </c>
      <c r="U923" s="2" t="s">
        <v>23703</v>
      </c>
      <c r="V923" s="2" t="s">
        <v>23762</v>
      </c>
      <c r="W923" s="2">
        <v>52000000</v>
      </c>
      <c r="X923" s="2">
        <v>2010</v>
      </c>
      <c r="Y923" s="2">
        <v>135</v>
      </c>
      <c r="Z923" s="2">
        <v>6.5</v>
      </c>
      <c r="AA923" s="2">
        <v>2.35</v>
      </c>
      <c r="AB923" s="2">
        <v>0</v>
      </c>
    </row>
    <row r="924" spans="1:28" x14ac:dyDescent="0.3">
      <c r="A924" s="2" t="s">
        <v>28</v>
      </c>
      <c r="B924" s="2" t="s">
        <v>459</v>
      </c>
      <c r="C924" s="2">
        <v>127</v>
      </c>
      <c r="D924" s="2">
        <v>104</v>
      </c>
      <c r="E924" s="2">
        <v>13</v>
      </c>
      <c r="F924" s="2">
        <v>343</v>
      </c>
      <c r="G924" s="2" t="s">
        <v>2712</v>
      </c>
      <c r="H924" s="2">
        <v>961</v>
      </c>
      <c r="I924" s="2">
        <v>23020488</v>
      </c>
      <c r="J924" s="2" t="s">
        <v>23882</v>
      </c>
      <c r="K924" s="2" t="s">
        <v>2519</v>
      </c>
      <c r="L924" s="2" t="s">
        <v>8166</v>
      </c>
      <c r="M924" s="2">
        <v>42324</v>
      </c>
      <c r="N924" s="2">
        <v>2422</v>
      </c>
      <c r="O924" s="2" t="s">
        <v>12361</v>
      </c>
      <c r="P924" s="2">
        <v>3</v>
      </c>
      <c r="Q924" s="2" t="s">
        <v>15059</v>
      </c>
      <c r="R924" s="3" t="s">
        <v>19730</v>
      </c>
      <c r="S924" s="2">
        <v>180</v>
      </c>
      <c r="T924" s="2" t="s">
        <v>23647</v>
      </c>
      <c r="U924" s="2" t="s">
        <v>23694</v>
      </c>
      <c r="V924" s="2" t="s">
        <v>23759</v>
      </c>
      <c r="W924" s="2">
        <v>52000000</v>
      </c>
      <c r="X924" s="2">
        <v>2003</v>
      </c>
      <c r="Y924" s="2">
        <v>691</v>
      </c>
      <c r="Z924" s="2">
        <v>5.5</v>
      </c>
      <c r="AA924" s="2">
        <v>2.35</v>
      </c>
      <c r="AB924" s="2">
        <v>846</v>
      </c>
    </row>
    <row r="925" spans="1:28" x14ac:dyDescent="0.3">
      <c r="A925" s="2" t="s">
        <v>28</v>
      </c>
      <c r="B925" s="2" t="s">
        <v>335</v>
      </c>
      <c r="C925" s="2">
        <v>155</v>
      </c>
      <c r="D925" s="2">
        <v>116</v>
      </c>
      <c r="E925" s="2">
        <v>101</v>
      </c>
      <c r="F925" s="2">
        <v>79</v>
      </c>
      <c r="G925" s="2" t="s">
        <v>3035</v>
      </c>
      <c r="H925" s="2">
        <v>889</v>
      </c>
      <c r="I925" s="2">
        <v>90567722</v>
      </c>
      <c r="J925" s="2" t="s">
        <v>5447</v>
      </c>
      <c r="K925" s="2" t="s">
        <v>3428</v>
      </c>
      <c r="L925" s="2" t="s">
        <v>8167</v>
      </c>
      <c r="M925" s="2">
        <v>185878</v>
      </c>
      <c r="N925" s="2">
        <v>1711</v>
      </c>
      <c r="O925" s="2" t="s">
        <v>12362</v>
      </c>
      <c r="P925" s="2">
        <v>1</v>
      </c>
      <c r="Q925" s="2" t="s">
        <v>15060</v>
      </c>
      <c r="R925" s="3" t="s">
        <v>19731</v>
      </c>
      <c r="S925" s="2">
        <v>481</v>
      </c>
      <c r="T925" s="2" t="s">
        <v>23647</v>
      </c>
      <c r="U925" s="2" t="s">
        <v>23694</v>
      </c>
      <c r="V925" s="2" t="s">
        <v>23762</v>
      </c>
      <c r="W925" s="2">
        <v>51000000</v>
      </c>
      <c r="X925" s="2">
        <v>2000</v>
      </c>
      <c r="Y925" s="2">
        <v>624</v>
      </c>
      <c r="Z925" s="2">
        <v>6.5</v>
      </c>
      <c r="AA925" s="2">
        <v>1.85</v>
      </c>
      <c r="AB925" s="2">
        <v>0</v>
      </c>
    </row>
    <row r="926" spans="1:28" x14ac:dyDescent="0.3">
      <c r="A926" s="2" t="s">
        <v>28</v>
      </c>
      <c r="B926" s="2" t="s">
        <v>460</v>
      </c>
      <c r="C926" s="2">
        <v>98</v>
      </c>
      <c r="D926" s="2">
        <v>90</v>
      </c>
      <c r="E926" s="2">
        <v>176</v>
      </c>
      <c r="F926" s="2">
        <v>523</v>
      </c>
      <c r="G926" s="2" t="s">
        <v>2708</v>
      </c>
      <c r="H926" s="2">
        <v>677</v>
      </c>
      <c r="I926" s="2">
        <v>72601713</v>
      </c>
      <c r="J926" s="2" t="s">
        <v>24052</v>
      </c>
      <c r="K926" s="2" t="s">
        <v>3565</v>
      </c>
      <c r="L926" s="2" t="s">
        <v>8168</v>
      </c>
      <c r="M926" s="2">
        <v>21396</v>
      </c>
      <c r="N926" s="2">
        <v>2055</v>
      </c>
      <c r="O926" s="2" t="s">
        <v>12363</v>
      </c>
      <c r="P926" s="2">
        <v>1</v>
      </c>
      <c r="Q926" s="2" t="s">
        <v>15061</v>
      </c>
      <c r="R926" s="3" t="s">
        <v>19732</v>
      </c>
      <c r="S926" s="2">
        <v>155</v>
      </c>
      <c r="T926" s="2" t="s">
        <v>23647</v>
      </c>
      <c r="U926" s="2" t="s">
        <v>23701</v>
      </c>
      <c r="V926" s="2" t="s">
        <v>23760</v>
      </c>
      <c r="W926" s="2">
        <v>51000000</v>
      </c>
      <c r="X926" s="2">
        <v>2006</v>
      </c>
      <c r="Y926" s="2">
        <v>560</v>
      </c>
      <c r="Z926" s="2">
        <v>5.6</v>
      </c>
      <c r="AA926" s="2">
        <v>1.85</v>
      </c>
      <c r="AB926" s="2">
        <v>605</v>
      </c>
    </row>
    <row r="927" spans="1:28" x14ac:dyDescent="0.3">
      <c r="A927" s="2" t="s">
        <v>28</v>
      </c>
      <c r="B927" s="2" t="s">
        <v>461</v>
      </c>
      <c r="C927" s="2">
        <v>71</v>
      </c>
      <c r="D927" s="2">
        <v>93</v>
      </c>
      <c r="E927" s="2">
        <v>14</v>
      </c>
      <c r="F927" s="2">
        <v>728</v>
      </c>
      <c r="G927" s="2" t="s">
        <v>3036</v>
      </c>
      <c r="H927" s="2">
        <v>2000</v>
      </c>
      <c r="I927" s="2">
        <v>35092918</v>
      </c>
      <c r="J927" s="2" t="s">
        <v>24062</v>
      </c>
      <c r="K927" s="2" t="s">
        <v>2668</v>
      </c>
      <c r="L927" s="2" t="s">
        <v>8169</v>
      </c>
      <c r="M927" s="2">
        <v>15740</v>
      </c>
      <c r="N927" s="2">
        <v>5468</v>
      </c>
      <c r="O927" s="2" t="s">
        <v>4880</v>
      </c>
      <c r="P927" s="2">
        <v>0</v>
      </c>
      <c r="Q927" s="2" t="s">
        <v>15062</v>
      </c>
      <c r="R927" s="3" t="s">
        <v>19733</v>
      </c>
      <c r="S927" s="2">
        <v>110</v>
      </c>
      <c r="T927" s="2" t="s">
        <v>23647</v>
      </c>
      <c r="U927" s="2" t="s">
        <v>23694</v>
      </c>
      <c r="V927" s="2" t="s">
        <v>23760</v>
      </c>
      <c r="X927" s="2">
        <v>2006</v>
      </c>
      <c r="Y927" s="2">
        <v>1000</v>
      </c>
      <c r="Z927" s="2">
        <v>4.9000000000000004</v>
      </c>
      <c r="AA927" s="2">
        <v>1.85</v>
      </c>
      <c r="AB927" s="2">
        <v>1000</v>
      </c>
    </row>
    <row r="928" spans="1:28" x14ac:dyDescent="0.3">
      <c r="A928" s="2" t="s">
        <v>28</v>
      </c>
      <c r="B928" s="2" t="s">
        <v>49</v>
      </c>
      <c r="C928" s="2">
        <v>299</v>
      </c>
      <c r="D928" s="2">
        <v>130</v>
      </c>
      <c r="E928" s="2">
        <v>129</v>
      </c>
      <c r="F928" s="2">
        <v>12000</v>
      </c>
      <c r="G928" s="2" t="s">
        <v>2494</v>
      </c>
      <c r="H928" s="2">
        <v>21000</v>
      </c>
      <c r="I928" s="2">
        <v>296623634</v>
      </c>
      <c r="J928" s="2" t="s">
        <v>23862</v>
      </c>
      <c r="K928" s="2" t="s">
        <v>6212</v>
      </c>
      <c r="L928" s="2" t="s">
        <v>8170</v>
      </c>
      <c r="M928" s="2">
        <v>220758</v>
      </c>
      <c r="N928" s="2">
        <v>64040</v>
      </c>
      <c r="O928" s="2" t="s">
        <v>3029</v>
      </c>
      <c r="P928" s="2">
        <v>2</v>
      </c>
      <c r="Q928" s="2" t="s">
        <v>15063</v>
      </c>
      <c r="R928" s="3" t="s">
        <v>19734</v>
      </c>
      <c r="S928" s="2">
        <v>919</v>
      </c>
      <c r="T928" s="2" t="s">
        <v>23647</v>
      </c>
      <c r="U928" s="2" t="s">
        <v>23694</v>
      </c>
      <c r="V928" s="2" t="s">
        <v>23759</v>
      </c>
      <c r="W928" s="2">
        <v>50000000</v>
      </c>
      <c r="X928" s="2">
        <v>2009</v>
      </c>
      <c r="Y928" s="2">
        <v>17000</v>
      </c>
      <c r="Z928" s="2">
        <v>4.5999999999999996</v>
      </c>
      <c r="AA928" s="2">
        <v>2.35</v>
      </c>
      <c r="AB928" s="2">
        <v>13000</v>
      </c>
    </row>
    <row r="929" spans="1:28" x14ac:dyDescent="0.3">
      <c r="A929" s="2" t="s">
        <v>28</v>
      </c>
      <c r="B929" s="2" t="s">
        <v>43</v>
      </c>
      <c r="C929" s="2">
        <v>212</v>
      </c>
      <c r="D929" s="2">
        <v>90</v>
      </c>
      <c r="E929" s="2">
        <v>80</v>
      </c>
      <c r="F929" s="2">
        <v>21</v>
      </c>
      <c r="G929" s="2" t="s">
        <v>104</v>
      </c>
      <c r="H929" s="2">
        <v>145</v>
      </c>
      <c r="I929" s="2">
        <v>267652016</v>
      </c>
      <c r="J929" s="2" t="s">
        <v>23798</v>
      </c>
      <c r="K929" s="2" t="s">
        <v>6299</v>
      </c>
      <c r="L929" s="2" t="s">
        <v>8171</v>
      </c>
      <c r="M929" s="2">
        <v>467113</v>
      </c>
      <c r="N929" s="2">
        <v>275</v>
      </c>
      <c r="O929" s="2" t="s">
        <v>12364</v>
      </c>
      <c r="P929" s="2">
        <v>1</v>
      </c>
      <c r="Q929" s="2" t="s">
        <v>15064</v>
      </c>
      <c r="R929" s="3" t="s">
        <v>19735</v>
      </c>
      <c r="S929" s="2">
        <v>945</v>
      </c>
      <c r="T929" s="2" t="s">
        <v>23647</v>
      </c>
      <c r="U929" s="2" t="s">
        <v>23694</v>
      </c>
      <c r="V929" s="2" t="s">
        <v>23760</v>
      </c>
      <c r="W929" s="2">
        <v>60000000</v>
      </c>
      <c r="X929" s="2">
        <v>2001</v>
      </c>
      <c r="Y929" s="2">
        <v>50</v>
      </c>
      <c r="Z929" s="2">
        <v>7.9</v>
      </c>
      <c r="AA929" s="2">
        <v>1.85</v>
      </c>
      <c r="AB929" s="2">
        <v>0</v>
      </c>
    </row>
    <row r="930" spans="1:28" x14ac:dyDescent="0.3">
      <c r="A930" s="2" t="s">
        <v>28</v>
      </c>
      <c r="B930" s="2" t="s">
        <v>462</v>
      </c>
      <c r="C930" s="2">
        <v>413</v>
      </c>
      <c r="D930" s="2">
        <v>106</v>
      </c>
      <c r="E930" s="2">
        <v>53</v>
      </c>
      <c r="F930" s="2">
        <v>593</v>
      </c>
      <c r="G930" s="2" t="s">
        <v>3010</v>
      </c>
      <c r="H930" s="2">
        <v>13000</v>
      </c>
      <c r="I930" s="2">
        <v>62453315</v>
      </c>
      <c r="J930" s="2" t="s">
        <v>24222</v>
      </c>
      <c r="K930" s="2" t="s">
        <v>2693</v>
      </c>
      <c r="L930" s="2" t="s">
        <v>8172</v>
      </c>
      <c r="M930" s="2">
        <v>200035</v>
      </c>
      <c r="N930" s="2">
        <v>14607</v>
      </c>
      <c r="O930" s="2" t="s">
        <v>1386</v>
      </c>
      <c r="P930" s="2">
        <v>2</v>
      </c>
      <c r="Q930" s="2" t="s">
        <v>15065</v>
      </c>
      <c r="R930" s="3" t="s">
        <v>19736</v>
      </c>
      <c r="S930" s="2">
        <v>407</v>
      </c>
      <c r="T930" s="2" t="s">
        <v>23647</v>
      </c>
      <c r="U930" s="2" t="s">
        <v>23694</v>
      </c>
      <c r="V930" s="2" t="s">
        <v>23759</v>
      </c>
      <c r="W930" s="2">
        <v>50200000</v>
      </c>
      <c r="X930" s="2">
        <v>2011</v>
      </c>
      <c r="Y930" s="2">
        <v>963</v>
      </c>
      <c r="Z930" s="2">
        <v>7.1</v>
      </c>
      <c r="AA930" s="2">
        <v>1.85</v>
      </c>
      <c r="AB930" s="2">
        <v>36000</v>
      </c>
    </row>
    <row r="931" spans="1:28" x14ac:dyDescent="0.3">
      <c r="A931" s="2" t="s">
        <v>28</v>
      </c>
      <c r="B931" s="2" t="s">
        <v>83</v>
      </c>
      <c r="C931" s="2">
        <v>67</v>
      </c>
      <c r="D931" s="2">
        <v>155</v>
      </c>
      <c r="E931" s="2">
        <v>58</v>
      </c>
      <c r="F931" s="2">
        <v>720</v>
      </c>
      <c r="G931" s="2" t="s">
        <v>2488</v>
      </c>
      <c r="H931" s="2">
        <v>25000</v>
      </c>
      <c r="I931" s="2">
        <v>165500000</v>
      </c>
      <c r="J931" s="2" t="s">
        <v>23793</v>
      </c>
      <c r="K931" s="2" t="s">
        <v>2452</v>
      </c>
      <c r="L931" s="2" t="s">
        <v>8173</v>
      </c>
      <c r="M931" s="2">
        <v>145257</v>
      </c>
      <c r="N931" s="2">
        <v>38518</v>
      </c>
      <c r="O931" s="2" t="s">
        <v>2938</v>
      </c>
      <c r="P931" s="2">
        <v>0</v>
      </c>
      <c r="Q931" s="2" t="s">
        <v>15066</v>
      </c>
      <c r="R931" s="3" t="s">
        <v>19737</v>
      </c>
      <c r="S931" s="2">
        <v>322</v>
      </c>
      <c r="T931" s="2" t="s">
        <v>23647</v>
      </c>
      <c r="U931" s="2" t="s">
        <v>23694</v>
      </c>
      <c r="V931" s="2" t="s">
        <v>23759</v>
      </c>
      <c r="W931" s="2">
        <v>48000000</v>
      </c>
      <c r="X931" s="2">
        <v>1991</v>
      </c>
      <c r="Y931" s="2">
        <v>11000</v>
      </c>
      <c r="Z931" s="2">
        <v>6.9</v>
      </c>
      <c r="AA931" s="2">
        <v>1.85</v>
      </c>
      <c r="AB931" s="2">
        <v>0</v>
      </c>
    </row>
    <row r="932" spans="1:28" x14ac:dyDescent="0.3">
      <c r="A932" s="2" t="s">
        <v>28</v>
      </c>
      <c r="B932" s="2" t="s">
        <v>324</v>
      </c>
      <c r="C932" s="2">
        <v>109</v>
      </c>
      <c r="D932" s="2">
        <v>139</v>
      </c>
      <c r="E932" s="2">
        <v>488</v>
      </c>
      <c r="F932" s="2">
        <v>597</v>
      </c>
      <c r="G932" s="2" t="s">
        <v>2629</v>
      </c>
      <c r="H932" s="2">
        <v>10000</v>
      </c>
      <c r="I932" s="2">
        <v>153620822</v>
      </c>
      <c r="J932" s="2" t="s">
        <v>24185</v>
      </c>
      <c r="K932" s="2" t="s">
        <v>2541</v>
      </c>
      <c r="L932" s="2" t="s">
        <v>8174</v>
      </c>
      <c r="M932" s="2">
        <v>189923</v>
      </c>
      <c r="N932" s="2">
        <v>12182</v>
      </c>
      <c r="O932" s="2" t="s">
        <v>883</v>
      </c>
      <c r="P932" s="2">
        <v>0</v>
      </c>
      <c r="Q932" s="2" t="s">
        <v>15067</v>
      </c>
      <c r="R932" s="3" t="s">
        <v>19738</v>
      </c>
      <c r="S932" s="2">
        <v>318</v>
      </c>
      <c r="T932" s="2" t="s">
        <v>23647</v>
      </c>
      <c r="U932" s="2" t="s">
        <v>23694</v>
      </c>
      <c r="V932" s="2" t="s">
        <v>23762</v>
      </c>
      <c r="W932" s="2">
        <v>50000000</v>
      </c>
      <c r="X932" s="2">
        <v>1996</v>
      </c>
      <c r="Y932" s="2">
        <v>743</v>
      </c>
      <c r="Z932" s="2">
        <v>7.3</v>
      </c>
      <c r="AA932" s="2">
        <v>1.85</v>
      </c>
      <c r="AB932" s="2">
        <v>0</v>
      </c>
    </row>
    <row r="933" spans="1:28" x14ac:dyDescent="0.3">
      <c r="A933" s="2" t="s">
        <v>28</v>
      </c>
      <c r="B933" s="2" t="s">
        <v>6239</v>
      </c>
      <c r="C933" s="2">
        <v>457</v>
      </c>
      <c r="D933" s="2">
        <v>112</v>
      </c>
      <c r="E933" s="2">
        <v>3000</v>
      </c>
      <c r="F933" s="2">
        <v>1000</v>
      </c>
      <c r="G933" s="2" t="s">
        <v>6239</v>
      </c>
      <c r="H933" s="2">
        <v>15000</v>
      </c>
      <c r="I933" s="2">
        <v>218628680</v>
      </c>
      <c r="J933" s="2" t="s">
        <v>24037</v>
      </c>
      <c r="K933" s="2" t="s">
        <v>2457</v>
      </c>
      <c r="L933" s="2" t="s">
        <v>8175</v>
      </c>
      <c r="M933" s="2">
        <v>471644</v>
      </c>
      <c r="N933" s="2">
        <v>21773</v>
      </c>
      <c r="O933" s="2" t="s">
        <v>2702</v>
      </c>
      <c r="P933" s="2">
        <v>1</v>
      </c>
      <c r="Q933" s="2" t="s">
        <v>15068</v>
      </c>
      <c r="R933" s="3" t="s">
        <v>19739</v>
      </c>
      <c r="S933" s="2">
        <v>623</v>
      </c>
      <c r="T933" s="2" t="s">
        <v>23647</v>
      </c>
      <c r="U933" s="2" t="s">
        <v>23694</v>
      </c>
      <c r="V933" s="2" t="s">
        <v>23762</v>
      </c>
      <c r="W933" s="2">
        <v>50000000</v>
      </c>
      <c r="X933" s="2">
        <v>2012</v>
      </c>
      <c r="Y933" s="2">
        <v>3000</v>
      </c>
      <c r="Z933" s="2">
        <v>7</v>
      </c>
      <c r="AA933" s="2">
        <v>1.85</v>
      </c>
      <c r="AB933" s="2">
        <v>74000</v>
      </c>
    </row>
    <row r="934" spans="1:28" x14ac:dyDescent="0.3">
      <c r="A934" s="2" t="s">
        <v>28</v>
      </c>
      <c r="B934" s="2" t="s">
        <v>169</v>
      </c>
      <c r="C934" s="2">
        <v>156</v>
      </c>
      <c r="D934" s="2">
        <v>139</v>
      </c>
      <c r="E934" s="2">
        <v>274</v>
      </c>
      <c r="F934" s="2">
        <v>285</v>
      </c>
      <c r="G934" s="2" t="s">
        <v>2829</v>
      </c>
      <c r="H934" s="2">
        <v>625</v>
      </c>
      <c r="I934" s="2">
        <v>147637474</v>
      </c>
      <c r="J934" s="2" t="s">
        <v>23894</v>
      </c>
      <c r="K934" s="2" t="s">
        <v>4669</v>
      </c>
      <c r="L934" s="2" t="s">
        <v>8176</v>
      </c>
      <c r="M934" s="2">
        <v>224671</v>
      </c>
      <c r="N934" s="2">
        <v>1474</v>
      </c>
      <c r="O934" s="2" t="s">
        <v>3283</v>
      </c>
      <c r="P934" s="2">
        <v>0</v>
      </c>
      <c r="Q934" s="2" t="s">
        <v>15069</v>
      </c>
      <c r="R934" s="3" t="s">
        <v>19740</v>
      </c>
      <c r="S934" s="2">
        <v>470</v>
      </c>
      <c r="T934" s="2" t="s">
        <v>23647</v>
      </c>
      <c r="U934" s="2" t="s">
        <v>23694</v>
      </c>
      <c r="V934" s="2" t="s">
        <v>23759</v>
      </c>
      <c r="W934" s="2">
        <v>50000000</v>
      </c>
      <c r="X934" s="2">
        <v>1997</v>
      </c>
      <c r="Y934" s="2">
        <v>440</v>
      </c>
      <c r="Z934" s="2">
        <v>7.7</v>
      </c>
      <c r="AA934" s="2">
        <v>1.85</v>
      </c>
      <c r="AB934" s="2">
        <v>11000</v>
      </c>
    </row>
    <row r="935" spans="1:28" x14ac:dyDescent="0.3">
      <c r="A935" s="2" t="s">
        <v>28</v>
      </c>
      <c r="B935" s="2" t="s">
        <v>81</v>
      </c>
      <c r="C935" s="2">
        <v>55</v>
      </c>
      <c r="D935" s="2">
        <v>115</v>
      </c>
      <c r="E935" s="2">
        <v>293</v>
      </c>
      <c r="F935" s="2">
        <v>878</v>
      </c>
      <c r="G935" s="2" t="s">
        <v>2512</v>
      </c>
      <c r="H935" s="2">
        <v>49000</v>
      </c>
      <c r="I935" s="2">
        <v>135014968</v>
      </c>
      <c r="J935" s="2" t="s">
        <v>24223</v>
      </c>
      <c r="K935" s="2" t="s">
        <v>6213</v>
      </c>
      <c r="L935" s="2" t="s">
        <v>8177</v>
      </c>
      <c r="M935" s="2">
        <v>80580</v>
      </c>
      <c r="N935" s="2">
        <v>74382</v>
      </c>
      <c r="O935" s="2" t="s">
        <v>2756</v>
      </c>
      <c r="P935" s="2">
        <v>1</v>
      </c>
      <c r="Q935" s="2" t="s">
        <v>15070</v>
      </c>
      <c r="R935" s="3" t="s">
        <v>19741</v>
      </c>
      <c r="S935" s="2">
        <v>375</v>
      </c>
      <c r="T935" s="2" t="s">
        <v>23647</v>
      </c>
      <c r="U935" s="2" t="s">
        <v>23694</v>
      </c>
      <c r="V935" s="2" t="s">
        <v>23759</v>
      </c>
      <c r="W935" s="2">
        <v>50000000</v>
      </c>
      <c r="X935" s="2">
        <v>1998</v>
      </c>
      <c r="Y935" s="2">
        <v>22000</v>
      </c>
      <c r="Z935" s="2">
        <v>6.7</v>
      </c>
      <c r="AA935" s="2">
        <v>2.35</v>
      </c>
      <c r="AB935" s="2">
        <v>0</v>
      </c>
    </row>
    <row r="936" spans="1:28" x14ac:dyDescent="0.3">
      <c r="A936" s="2" t="s">
        <v>28</v>
      </c>
      <c r="B936" s="2" t="s">
        <v>23930</v>
      </c>
      <c r="C936" s="2">
        <v>272</v>
      </c>
      <c r="D936" s="2">
        <v>143</v>
      </c>
      <c r="E936" s="2">
        <v>285</v>
      </c>
      <c r="F936" s="2">
        <v>7000</v>
      </c>
      <c r="G936" s="2" t="s">
        <v>2643</v>
      </c>
      <c r="H936" s="2">
        <v>11000</v>
      </c>
      <c r="I936" s="2">
        <v>2175312</v>
      </c>
      <c r="J936" s="2" t="s">
        <v>5447</v>
      </c>
      <c r="K936" s="2" t="s">
        <v>3056</v>
      </c>
      <c r="L936" s="2" t="s">
        <v>8178</v>
      </c>
      <c r="M936" s="2">
        <v>131227</v>
      </c>
      <c r="N936" s="2">
        <v>28176</v>
      </c>
      <c r="O936" s="2" t="s">
        <v>2743</v>
      </c>
      <c r="P936" s="2">
        <v>2</v>
      </c>
      <c r="Q936" s="2" t="s">
        <v>15071</v>
      </c>
      <c r="R936" s="3" t="s">
        <v>19742</v>
      </c>
      <c r="S936" s="2">
        <v>346</v>
      </c>
      <c r="T936" s="2" t="s">
        <v>23647</v>
      </c>
      <c r="U936" s="2" t="s">
        <v>23694</v>
      </c>
      <c r="V936" s="2" t="s">
        <v>23759</v>
      </c>
      <c r="W936" s="2">
        <v>50000000</v>
      </c>
      <c r="X936" s="2">
        <v>2013</v>
      </c>
      <c r="Y936" s="2">
        <v>8000</v>
      </c>
      <c r="Z936" s="2">
        <v>6.3</v>
      </c>
      <c r="AA936" s="2">
        <v>2.35</v>
      </c>
      <c r="AB936" s="2">
        <v>41000</v>
      </c>
    </row>
    <row r="937" spans="1:28" x14ac:dyDescent="0.3">
      <c r="A937" s="2" t="s">
        <v>28</v>
      </c>
      <c r="B937" s="2" t="s">
        <v>282</v>
      </c>
      <c r="C937" s="2">
        <v>117</v>
      </c>
      <c r="D937" s="2">
        <v>96</v>
      </c>
      <c r="E937" s="2">
        <v>65</v>
      </c>
      <c r="F937" s="2">
        <v>828</v>
      </c>
      <c r="G937" s="2" t="s">
        <v>2700</v>
      </c>
      <c r="H937" s="2">
        <v>12000</v>
      </c>
      <c r="I937" s="2">
        <v>126203320</v>
      </c>
      <c r="J937" s="2" t="s">
        <v>23925</v>
      </c>
      <c r="K937" s="2" t="s">
        <v>2049</v>
      </c>
      <c r="L937" s="2" t="s">
        <v>8179</v>
      </c>
      <c r="M937" s="2">
        <v>110432</v>
      </c>
      <c r="N937" s="2">
        <v>26826</v>
      </c>
      <c r="O937" s="2" t="s">
        <v>3017</v>
      </c>
      <c r="P937" s="2">
        <v>1</v>
      </c>
      <c r="Q937" s="2" t="s">
        <v>15072</v>
      </c>
      <c r="R937" s="3" t="s">
        <v>19743</v>
      </c>
      <c r="S937" s="2">
        <v>309</v>
      </c>
      <c r="T937" s="2" t="s">
        <v>23647</v>
      </c>
      <c r="U937" s="2" t="s">
        <v>23694</v>
      </c>
      <c r="V937" s="2" t="s">
        <v>23759</v>
      </c>
      <c r="W937" s="2">
        <v>50000000</v>
      </c>
      <c r="X937" s="2">
        <v>2002</v>
      </c>
      <c r="Y937" s="2">
        <v>11000</v>
      </c>
      <c r="Z937" s="2">
        <v>5.8</v>
      </c>
      <c r="AA937" s="2">
        <v>1.85</v>
      </c>
      <c r="AB937" s="2">
        <v>0</v>
      </c>
    </row>
    <row r="938" spans="1:28" x14ac:dyDescent="0.3">
      <c r="A938" s="2" t="s">
        <v>28</v>
      </c>
      <c r="B938" s="2" t="s">
        <v>64</v>
      </c>
      <c r="C938" s="2">
        <v>539</v>
      </c>
      <c r="D938" s="2">
        <v>112</v>
      </c>
      <c r="E938" s="2">
        <v>14000</v>
      </c>
      <c r="F938" s="2">
        <v>417</v>
      </c>
      <c r="G938" s="2" t="s">
        <v>23959</v>
      </c>
      <c r="H938" s="2">
        <v>1000</v>
      </c>
      <c r="I938" s="2">
        <v>126975169</v>
      </c>
      <c r="J938" s="2" t="s">
        <v>24224</v>
      </c>
      <c r="K938" s="2" t="s">
        <v>6300</v>
      </c>
      <c r="L938" s="2" t="s">
        <v>8180</v>
      </c>
      <c r="M938" s="2">
        <v>287822</v>
      </c>
      <c r="N938" s="2">
        <v>3388</v>
      </c>
      <c r="O938" s="2" t="s">
        <v>12365</v>
      </c>
      <c r="P938" s="2">
        <v>0</v>
      </c>
      <c r="Q938" s="2" t="s">
        <v>15073</v>
      </c>
      <c r="R938" s="3" t="s">
        <v>19744</v>
      </c>
      <c r="S938" s="2">
        <v>849</v>
      </c>
      <c r="T938" s="2" t="s">
        <v>23647</v>
      </c>
      <c r="U938" s="2" t="s">
        <v>23694</v>
      </c>
      <c r="V938" s="2" t="s">
        <v>23759</v>
      </c>
      <c r="W938" s="2">
        <v>50000000</v>
      </c>
      <c r="X938" s="2">
        <v>2011</v>
      </c>
      <c r="Y938" s="2">
        <v>560</v>
      </c>
      <c r="Z938" s="2">
        <v>7.1</v>
      </c>
      <c r="AA938" s="2">
        <v>2.35</v>
      </c>
      <c r="AB938" s="2">
        <v>37000</v>
      </c>
    </row>
    <row r="939" spans="1:28" x14ac:dyDescent="0.3">
      <c r="A939" s="2" t="s">
        <v>28</v>
      </c>
      <c r="B939" s="2" t="s">
        <v>180</v>
      </c>
      <c r="C939" s="2">
        <v>169</v>
      </c>
      <c r="D939" s="2">
        <v>131</v>
      </c>
      <c r="E939" s="2">
        <v>0</v>
      </c>
      <c r="F939" s="2">
        <v>658</v>
      </c>
      <c r="G939" s="2" t="s">
        <v>3037</v>
      </c>
      <c r="H939" s="2">
        <v>8000</v>
      </c>
      <c r="I939" s="2">
        <v>125548685</v>
      </c>
      <c r="J939" s="2" t="s">
        <v>23902</v>
      </c>
      <c r="K939" s="2" t="s">
        <v>2616</v>
      </c>
      <c r="L939" s="2" t="s">
        <v>8181</v>
      </c>
      <c r="M939" s="2">
        <v>135246</v>
      </c>
      <c r="N939" s="2">
        <v>10003</v>
      </c>
      <c r="O939" s="2" t="s">
        <v>3923</v>
      </c>
      <c r="P939" s="2">
        <v>0</v>
      </c>
      <c r="Q939" s="2" t="s">
        <v>15074</v>
      </c>
      <c r="R939" s="3" t="s">
        <v>19745</v>
      </c>
      <c r="S939" s="2">
        <v>498</v>
      </c>
      <c r="T939" s="2" t="s">
        <v>23647</v>
      </c>
      <c r="U939" s="2" t="s">
        <v>23694</v>
      </c>
      <c r="V939" s="2" t="s">
        <v>23762</v>
      </c>
      <c r="W939" s="2">
        <v>52000000</v>
      </c>
      <c r="X939" s="2">
        <v>2000</v>
      </c>
      <c r="Y939" s="2">
        <v>883</v>
      </c>
      <c r="Z939" s="2">
        <v>7.3</v>
      </c>
      <c r="AA939" s="2">
        <v>1.85</v>
      </c>
      <c r="AB939" s="2">
        <v>0</v>
      </c>
    </row>
    <row r="940" spans="1:28" x14ac:dyDescent="0.3">
      <c r="A940" s="2" t="s">
        <v>28</v>
      </c>
      <c r="B940" s="2" t="s">
        <v>400</v>
      </c>
      <c r="C940" s="2">
        <v>140</v>
      </c>
      <c r="D940" s="2">
        <v>116</v>
      </c>
      <c r="E940" s="2">
        <v>80</v>
      </c>
      <c r="F940" s="2">
        <v>651</v>
      </c>
      <c r="G940" s="2" t="s">
        <v>2009</v>
      </c>
      <c r="H940" s="2">
        <v>11000</v>
      </c>
      <c r="I940" s="2">
        <v>105807520</v>
      </c>
      <c r="J940" s="2" t="s">
        <v>23925</v>
      </c>
      <c r="K940" s="2" t="s">
        <v>6209</v>
      </c>
      <c r="L940" s="2" t="s">
        <v>8182</v>
      </c>
      <c r="M940" s="2">
        <v>156717</v>
      </c>
      <c r="N940" s="2">
        <v>14087</v>
      </c>
      <c r="O940" s="2" t="s">
        <v>3048</v>
      </c>
      <c r="P940" s="2">
        <v>2</v>
      </c>
      <c r="Q940" s="2" t="s">
        <v>15075</v>
      </c>
      <c r="R940" s="3" t="s">
        <v>19746</v>
      </c>
      <c r="S940" s="2">
        <v>357</v>
      </c>
      <c r="T940" s="2" t="s">
        <v>23647</v>
      </c>
      <c r="U940" s="2" t="s">
        <v>23694</v>
      </c>
      <c r="V940" s="2" t="s">
        <v>23759</v>
      </c>
      <c r="W940" s="2">
        <v>50000000</v>
      </c>
      <c r="X940" s="2">
        <v>2003</v>
      </c>
      <c r="Y940" s="2">
        <v>1000</v>
      </c>
      <c r="Z940" s="2">
        <v>6.4</v>
      </c>
      <c r="AA940" s="2">
        <v>1.85</v>
      </c>
      <c r="AB940" s="2">
        <v>0</v>
      </c>
    </row>
    <row r="941" spans="1:28" x14ac:dyDescent="0.3">
      <c r="A941" s="2" t="s">
        <v>28</v>
      </c>
      <c r="B941" s="2" t="s">
        <v>229</v>
      </c>
      <c r="C941" s="2">
        <v>330</v>
      </c>
      <c r="D941" s="2">
        <v>112</v>
      </c>
      <c r="E941" s="2">
        <v>97</v>
      </c>
      <c r="F941" s="2">
        <v>584</v>
      </c>
      <c r="G941" s="2" t="s">
        <v>3038</v>
      </c>
      <c r="H941" s="2">
        <v>17000</v>
      </c>
      <c r="I941" s="2">
        <v>191616238</v>
      </c>
      <c r="J941" s="2" t="s">
        <v>23931</v>
      </c>
      <c r="K941" s="2" t="s">
        <v>3626</v>
      </c>
      <c r="L941" s="2" t="s">
        <v>8183</v>
      </c>
      <c r="M941" s="2">
        <v>258186</v>
      </c>
      <c r="N941" s="2">
        <v>19428</v>
      </c>
      <c r="O941" s="2" t="s">
        <v>6235</v>
      </c>
      <c r="P941" s="2">
        <v>2</v>
      </c>
      <c r="Q941" s="2" t="s">
        <v>15076</v>
      </c>
      <c r="R941" s="3" t="s">
        <v>19747</v>
      </c>
      <c r="S941" s="2">
        <v>322</v>
      </c>
      <c r="T941" s="2" t="s">
        <v>23647</v>
      </c>
      <c r="U941" s="2" t="s">
        <v>23694</v>
      </c>
      <c r="V941" s="2" t="s">
        <v>23762</v>
      </c>
      <c r="W941" s="2">
        <v>50000000</v>
      </c>
      <c r="X941" s="2">
        <v>2014</v>
      </c>
      <c r="Y941" s="2">
        <v>920</v>
      </c>
      <c r="Z941" s="2">
        <v>7.1</v>
      </c>
      <c r="AA941" s="2">
        <v>2.35</v>
      </c>
      <c r="AB941" s="2">
        <v>24000</v>
      </c>
    </row>
    <row r="942" spans="1:28" x14ac:dyDescent="0.3">
      <c r="A942" s="2" t="s">
        <v>28</v>
      </c>
      <c r="B942" s="2" t="s">
        <v>463</v>
      </c>
      <c r="C942" s="2">
        <v>120</v>
      </c>
      <c r="D942" s="2">
        <v>123</v>
      </c>
      <c r="E942" s="2">
        <v>277</v>
      </c>
      <c r="F942" s="2">
        <v>4000</v>
      </c>
      <c r="G942" s="2" t="s">
        <v>2541</v>
      </c>
      <c r="H942" s="2">
        <v>11000</v>
      </c>
      <c r="I942" s="2">
        <v>105264608</v>
      </c>
      <c r="J942" s="2" t="s">
        <v>24225</v>
      </c>
      <c r="K942" s="2" t="s">
        <v>2463</v>
      </c>
      <c r="L942" s="2" t="s">
        <v>8184</v>
      </c>
      <c r="M942" s="2">
        <v>239752</v>
      </c>
      <c r="N942" s="2">
        <v>25697</v>
      </c>
      <c r="O942" s="2" t="s">
        <v>2887</v>
      </c>
      <c r="P942" s="2">
        <v>0</v>
      </c>
      <c r="Q942" s="2" t="s">
        <v>15077</v>
      </c>
      <c r="R942" s="3" t="s">
        <v>19748</v>
      </c>
      <c r="S942" s="2">
        <v>406</v>
      </c>
      <c r="T942" s="2" t="s">
        <v>23647</v>
      </c>
      <c r="U942" s="2" t="s">
        <v>23694</v>
      </c>
      <c r="V942" s="2" t="s">
        <v>23762</v>
      </c>
      <c r="W942" s="2">
        <v>60000000</v>
      </c>
      <c r="X942" s="2">
        <v>1994</v>
      </c>
      <c r="Y942" s="2">
        <v>10000</v>
      </c>
      <c r="Z942" s="2">
        <v>7.6</v>
      </c>
      <c r="AA942" s="2">
        <v>1.85</v>
      </c>
      <c r="AB942" s="2">
        <v>11000</v>
      </c>
    </row>
    <row r="943" spans="1:28" x14ac:dyDescent="0.3">
      <c r="A943" s="2" t="s">
        <v>28</v>
      </c>
      <c r="B943" s="2" t="s">
        <v>147</v>
      </c>
      <c r="C943" s="2">
        <v>190</v>
      </c>
      <c r="D943" s="2">
        <v>104</v>
      </c>
      <c r="E943" s="2">
        <v>235</v>
      </c>
      <c r="F943" s="2">
        <v>1000</v>
      </c>
      <c r="G943" s="2" t="s">
        <v>2667</v>
      </c>
      <c r="H943" s="2">
        <v>14000</v>
      </c>
      <c r="I943" s="2">
        <v>97680195</v>
      </c>
      <c r="J943" s="2" t="s">
        <v>23925</v>
      </c>
      <c r="K943" s="2" t="s">
        <v>3308</v>
      </c>
      <c r="L943" s="2" t="s">
        <v>8185</v>
      </c>
      <c r="M943" s="2">
        <v>271691</v>
      </c>
      <c r="N943" s="2">
        <v>29505</v>
      </c>
      <c r="O943" s="2" t="s">
        <v>3508</v>
      </c>
      <c r="P943" s="2">
        <v>1</v>
      </c>
      <c r="Q943" s="2" t="s">
        <v>15078</v>
      </c>
      <c r="R943" s="3" t="s">
        <v>19749</v>
      </c>
      <c r="S943" s="2">
        <v>243</v>
      </c>
      <c r="T943" s="2" t="s">
        <v>23647</v>
      </c>
      <c r="U943" s="2" t="s">
        <v>23694</v>
      </c>
      <c r="V943" s="2" t="s">
        <v>23759</v>
      </c>
      <c r="W943" s="2">
        <v>70000000</v>
      </c>
      <c r="X943" s="2">
        <v>2008</v>
      </c>
      <c r="Y943" s="2">
        <v>11000</v>
      </c>
      <c r="Z943" s="2">
        <v>6.8</v>
      </c>
      <c r="AA943" s="2">
        <v>2.35</v>
      </c>
      <c r="AB943" s="2">
        <v>0</v>
      </c>
    </row>
    <row r="944" spans="1:28" x14ac:dyDescent="0.3">
      <c r="A944" s="2" t="s">
        <v>28</v>
      </c>
      <c r="B944" s="2" t="s">
        <v>464</v>
      </c>
      <c r="C944" s="2">
        <v>177</v>
      </c>
      <c r="D944" s="2">
        <v>107</v>
      </c>
      <c r="E944" s="2">
        <v>43</v>
      </c>
      <c r="F944" s="2">
        <v>569</v>
      </c>
      <c r="G944" s="2" t="s">
        <v>2446</v>
      </c>
      <c r="H944" s="2">
        <v>12000</v>
      </c>
      <c r="I944" s="2">
        <v>126088877</v>
      </c>
      <c r="J944" s="2" t="s">
        <v>23931</v>
      </c>
      <c r="K944" s="2" t="s">
        <v>2560</v>
      </c>
      <c r="L944" s="2" t="s">
        <v>8186</v>
      </c>
      <c r="M944" s="2">
        <v>33354</v>
      </c>
      <c r="N944" s="2">
        <v>14569</v>
      </c>
      <c r="O944" s="2" t="s">
        <v>4091</v>
      </c>
      <c r="P944" s="2">
        <v>2</v>
      </c>
      <c r="Q944" s="2" t="s">
        <v>15079</v>
      </c>
      <c r="R944" s="3" t="s">
        <v>19750</v>
      </c>
      <c r="S944" s="2">
        <v>110</v>
      </c>
      <c r="T944" s="2" t="s">
        <v>23647</v>
      </c>
      <c r="U944" s="2" t="s">
        <v>23694</v>
      </c>
      <c r="V944" s="2" t="s">
        <v>23759</v>
      </c>
      <c r="W944" s="2">
        <v>50000000</v>
      </c>
      <c r="X944" s="2">
        <v>2016</v>
      </c>
      <c r="Y944" s="2">
        <v>919</v>
      </c>
      <c r="Z944" s="2">
        <v>6.6</v>
      </c>
      <c r="AA944" s="2">
        <v>2.35</v>
      </c>
      <c r="AB944" s="2">
        <v>10000</v>
      </c>
    </row>
    <row r="945" spans="1:28" x14ac:dyDescent="0.3">
      <c r="A945" s="2" t="s">
        <v>28</v>
      </c>
      <c r="B945" s="2" t="s">
        <v>155</v>
      </c>
      <c r="C945" s="2">
        <v>65</v>
      </c>
      <c r="D945" s="2">
        <v>124</v>
      </c>
      <c r="E945" s="2">
        <v>0</v>
      </c>
      <c r="F945" s="2">
        <v>701</v>
      </c>
      <c r="G945" s="2" t="s">
        <v>3039</v>
      </c>
      <c r="H945" s="2">
        <v>8000</v>
      </c>
      <c r="I945" s="2">
        <v>91030827</v>
      </c>
      <c r="J945" s="2" t="s">
        <v>24006</v>
      </c>
      <c r="K945" s="2" t="s">
        <v>2616</v>
      </c>
      <c r="L945" s="2" t="s">
        <v>8187</v>
      </c>
      <c r="M945" s="2">
        <v>46482</v>
      </c>
      <c r="N945" s="2">
        <v>9988</v>
      </c>
      <c r="O945" s="2" t="s">
        <v>12366</v>
      </c>
      <c r="P945" s="2">
        <v>2</v>
      </c>
      <c r="Q945" s="2" t="s">
        <v>15080</v>
      </c>
      <c r="R945" s="3" t="s">
        <v>19751</v>
      </c>
      <c r="S945" s="2">
        <v>252</v>
      </c>
      <c r="T945" s="2" t="s">
        <v>23647</v>
      </c>
      <c r="U945" s="2" t="s">
        <v>23694</v>
      </c>
      <c r="V945" s="2" t="s">
        <v>23759</v>
      </c>
      <c r="W945" s="2">
        <v>50000000</v>
      </c>
      <c r="X945" s="2">
        <v>1998</v>
      </c>
      <c r="Y945" s="2">
        <v>818</v>
      </c>
      <c r="Z945" s="2">
        <v>6.7</v>
      </c>
      <c r="AA945" s="2">
        <v>2.35</v>
      </c>
      <c r="AB945" s="2">
        <v>0</v>
      </c>
    </row>
    <row r="946" spans="1:28" x14ac:dyDescent="0.3">
      <c r="A946" s="2" t="s">
        <v>28</v>
      </c>
      <c r="B946" s="2" t="s">
        <v>423</v>
      </c>
      <c r="C946" s="2">
        <v>145</v>
      </c>
      <c r="D946" s="2">
        <v>96</v>
      </c>
      <c r="E946" s="2">
        <v>51</v>
      </c>
      <c r="F946" s="2">
        <v>322</v>
      </c>
      <c r="G946" s="2" t="s">
        <v>2734</v>
      </c>
      <c r="H946" s="2">
        <v>8000</v>
      </c>
      <c r="I946" s="2">
        <v>150315155</v>
      </c>
      <c r="J946" s="2" t="s">
        <v>24062</v>
      </c>
      <c r="K946" s="2" t="s">
        <v>2643</v>
      </c>
      <c r="L946" s="2" t="s">
        <v>8188</v>
      </c>
      <c r="M946" s="2">
        <v>54010</v>
      </c>
      <c r="N946" s="2">
        <v>10886</v>
      </c>
      <c r="O946" s="2" t="s">
        <v>12367</v>
      </c>
      <c r="P946" s="2">
        <v>2</v>
      </c>
      <c r="Q946" s="2" t="s">
        <v>15081</v>
      </c>
      <c r="R946" s="3" t="s">
        <v>19752</v>
      </c>
      <c r="S946" s="2">
        <v>130</v>
      </c>
      <c r="T946" s="2" t="s">
        <v>23647</v>
      </c>
      <c r="U946" s="2" t="s">
        <v>23694</v>
      </c>
      <c r="V946" s="2" t="s">
        <v>23759</v>
      </c>
      <c r="W946" s="2">
        <v>50000000</v>
      </c>
      <c r="X946" s="2">
        <v>2015</v>
      </c>
      <c r="Y946" s="2">
        <v>2000</v>
      </c>
      <c r="Z946" s="2">
        <v>6.1</v>
      </c>
      <c r="AA946" s="2">
        <v>1.85</v>
      </c>
      <c r="AB946" s="2">
        <v>13000</v>
      </c>
    </row>
    <row r="947" spans="1:28" x14ac:dyDescent="0.3">
      <c r="A947" s="2" t="s">
        <v>28</v>
      </c>
      <c r="B947" s="2" t="s">
        <v>44</v>
      </c>
      <c r="C947" s="2">
        <v>321</v>
      </c>
      <c r="D947" s="2">
        <v>125</v>
      </c>
      <c r="E947" s="2">
        <v>252</v>
      </c>
      <c r="F947" s="2">
        <v>10000</v>
      </c>
      <c r="G947" s="2" t="s">
        <v>2996</v>
      </c>
      <c r="H947" s="2">
        <v>40000</v>
      </c>
      <c r="I947" s="2">
        <v>127997349</v>
      </c>
      <c r="J947" s="2" t="s">
        <v>24226</v>
      </c>
      <c r="K947" s="2" t="s">
        <v>6194</v>
      </c>
      <c r="L947" s="2" t="s">
        <v>8189</v>
      </c>
      <c r="M947" s="2">
        <v>101178</v>
      </c>
      <c r="N947" s="2">
        <v>62837</v>
      </c>
      <c r="O947" s="2" t="s">
        <v>3418</v>
      </c>
      <c r="P947" s="2">
        <v>1</v>
      </c>
      <c r="Q947" s="2" t="s">
        <v>15082</v>
      </c>
      <c r="R947" s="3" t="s">
        <v>19753</v>
      </c>
      <c r="S947" s="2">
        <v>779</v>
      </c>
      <c r="T947" s="2" t="s">
        <v>23647</v>
      </c>
      <c r="U947" s="2" t="s">
        <v>23694</v>
      </c>
      <c r="V947" s="2" t="s">
        <v>23760</v>
      </c>
      <c r="W947" s="2">
        <v>50000000</v>
      </c>
      <c r="X947" s="2">
        <v>2014</v>
      </c>
      <c r="Y947" s="2">
        <v>11000</v>
      </c>
      <c r="Z947" s="2">
        <v>6</v>
      </c>
      <c r="AA947" s="2">
        <v>2.39</v>
      </c>
      <c r="AB947" s="2">
        <v>90000</v>
      </c>
    </row>
    <row r="948" spans="1:28" x14ac:dyDescent="0.3">
      <c r="A948" s="2" t="s">
        <v>28</v>
      </c>
      <c r="B948" s="2" t="s">
        <v>465</v>
      </c>
      <c r="C948" s="2">
        <v>230</v>
      </c>
      <c r="D948" s="2">
        <v>129</v>
      </c>
      <c r="E948" s="2">
        <v>0</v>
      </c>
      <c r="F948" s="2">
        <v>277</v>
      </c>
      <c r="G948" s="2" t="s">
        <v>3040</v>
      </c>
      <c r="H948" s="2">
        <v>18000</v>
      </c>
      <c r="I948" s="2">
        <v>88504640</v>
      </c>
      <c r="J948" s="2" t="s">
        <v>23972</v>
      </c>
      <c r="K948" s="2" t="s">
        <v>1126</v>
      </c>
      <c r="L948" s="2" t="s">
        <v>8190</v>
      </c>
      <c r="M948" s="2">
        <v>273108</v>
      </c>
      <c r="N948" s="2">
        <v>19148</v>
      </c>
      <c r="O948" s="2" t="s">
        <v>2844</v>
      </c>
      <c r="P948" s="2">
        <v>2</v>
      </c>
      <c r="Q948" s="2" t="s">
        <v>15083</v>
      </c>
      <c r="R948" s="3" t="s">
        <v>19754</v>
      </c>
      <c r="S948" s="2">
        <v>646</v>
      </c>
      <c r="T948" s="2" t="s">
        <v>23647</v>
      </c>
      <c r="U948" s="2" t="s">
        <v>23694</v>
      </c>
      <c r="V948" s="2" t="s">
        <v>23762</v>
      </c>
      <c r="W948" s="2">
        <v>45000000</v>
      </c>
      <c r="X948" s="2">
        <v>2006</v>
      </c>
      <c r="Y948" s="2">
        <v>412</v>
      </c>
      <c r="Z948" s="2">
        <v>7.6</v>
      </c>
      <c r="AA948" s="2">
        <v>2.35</v>
      </c>
      <c r="AB948" s="2">
        <v>0</v>
      </c>
    </row>
    <row r="949" spans="1:28" x14ac:dyDescent="0.3">
      <c r="A949" s="2" t="s">
        <v>28</v>
      </c>
      <c r="B949" s="2" t="s">
        <v>466</v>
      </c>
      <c r="C949" s="2">
        <v>143</v>
      </c>
      <c r="D949" s="2">
        <v>90</v>
      </c>
      <c r="E949" s="2">
        <v>241</v>
      </c>
      <c r="F949" s="2">
        <v>416</v>
      </c>
      <c r="G949" s="2" t="s">
        <v>3041</v>
      </c>
      <c r="H949" s="2">
        <v>1000</v>
      </c>
      <c r="I949" s="2">
        <v>81517441</v>
      </c>
      <c r="J949" s="2" t="s">
        <v>23808</v>
      </c>
      <c r="K949" s="2" t="s">
        <v>1655</v>
      </c>
      <c r="L949" s="2" t="s">
        <v>8191</v>
      </c>
      <c r="M949" s="2">
        <v>111368</v>
      </c>
      <c r="N949" s="2">
        <v>3148</v>
      </c>
      <c r="O949" s="2" t="s">
        <v>12279</v>
      </c>
      <c r="P949" s="2">
        <v>1</v>
      </c>
      <c r="Q949" s="2" t="s">
        <v>15084</v>
      </c>
      <c r="R949" s="3" t="s">
        <v>19755</v>
      </c>
      <c r="S949" s="2">
        <v>394</v>
      </c>
      <c r="T949" s="2" t="s">
        <v>23647</v>
      </c>
      <c r="U949" s="2" t="s">
        <v>23694</v>
      </c>
      <c r="V949" s="2" t="s">
        <v>23762</v>
      </c>
      <c r="W949" s="2">
        <v>50000000</v>
      </c>
      <c r="X949" s="2">
        <v>1999</v>
      </c>
      <c r="Y949" s="2">
        <v>495</v>
      </c>
      <c r="Z949" s="2">
        <v>7.1</v>
      </c>
      <c r="AA949" s="2">
        <v>2.35</v>
      </c>
      <c r="AB949" s="2">
        <v>0</v>
      </c>
    </row>
    <row r="950" spans="1:28" x14ac:dyDescent="0.3">
      <c r="A950" s="2" t="s">
        <v>28</v>
      </c>
      <c r="B950" s="2" t="s">
        <v>467</v>
      </c>
      <c r="C950" s="2">
        <v>55</v>
      </c>
      <c r="D950" s="2">
        <v>109</v>
      </c>
      <c r="E950" s="2">
        <v>155</v>
      </c>
      <c r="F950" s="2">
        <v>293</v>
      </c>
      <c r="G950" s="2" t="s">
        <v>2917</v>
      </c>
      <c r="H950" s="2">
        <v>426</v>
      </c>
      <c r="I950" s="2">
        <v>81022333</v>
      </c>
      <c r="J950" s="2" t="s">
        <v>23896</v>
      </c>
      <c r="K950" s="2" t="s">
        <v>3219</v>
      </c>
      <c r="L950" s="2" t="s">
        <v>8192</v>
      </c>
      <c r="M950" s="2">
        <v>34471</v>
      </c>
      <c r="N950" s="2">
        <v>1761</v>
      </c>
      <c r="O950" s="2" t="s">
        <v>885</v>
      </c>
      <c r="P950" s="2">
        <v>0</v>
      </c>
      <c r="Q950" s="2" t="s">
        <v>15085</v>
      </c>
      <c r="R950" s="3" t="s">
        <v>19756</v>
      </c>
      <c r="S950" s="2">
        <v>147</v>
      </c>
      <c r="T950" s="2" t="s">
        <v>23647</v>
      </c>
      <c r="U950" s="2" t="s">
        <v>23694</v>
      </c>
      <c r="V950" s="2" t="s">
        <v>23759</v>
      </c>
      <c r="W950" s="2">
        <v>50000000</v>
      </c>
      <c r="X950" s="2">
        <v>1995</v>
      </c>
      <c r="Y950" s="2">
        <v>387</v>
      </c>
      <c r="Z950" s="2">
        <v>5</v>
      </c>
      <c r="AA950" s="2">
        <v>1.85</v>
      </c>
      <c r="AB950" s="2">
        <v>0</v>
      </c>
    </row>
    <row r="951" spans="1:28" x14ac:dyDescent="0.3">
      <c r="A951" s="2" t="s">
        <v>28</v>
      </c>
      <c r="B951" s="2" t="s">
        <v>324</v>
      </c>
      <c r="C951" s="2">
        <v>257</v>
      </c>
      <c r="D951" s="2">
        <v>124</v>
      </c>
      <c r="E951" s="2">
        <v>488</v>
      </c>
      <c r="F951" s="2">
        <v>1000</v>
      </c>
      <c r="G951" s="2" t="s">
        <v>2693</v>
      </c>
      <c r="H951" s="2">
        <v>19000</v>
      </c>
      <c r="I951" s="2">
        <v>75621915</v>
      </c>
      <c r="J951" s="2" t="s">
        <v>24141</v>
      </c>
      <c r="K951" s="2" t="s">
        <v>2448</v>
      </c>
      <c r="L951" s="2" t="s">
        <v>8193</v>
      </c>
      <c r="M951" s="2">
        <v>111003</v>
      </c>
      <c r="N951" s="2">
        <v>36873</v>
      </c>
      <c r="O951" s="2" t="s">
        <v>2870</v>
      </c>
      <c r="P951" s="2">
        <v>3</v>
      </c>
      <c r="Q951" s="2" t="s">
        <v>15086</v>
      </c>
      <c r="R951" s="3" t="s">
        <v>19757</v>
      </c>
      <c r="S951" s="2">
        <v>199</v>
      </c>
      <c r="T951" s="2" t="s">
        <v>23647</v>
      </c>
      <c r="U951" s="2" t="s">
        <v>23694</v>
      </c>
      <c r="V951" s="2" t="s">
        <v>23760</v>
      </c>
      <c r="X951" s="2">
        <v>2011</v>
      </c>
      <c r="Y951" s="2">
        <v>13000</v>
      </c>
      <c r="Z951" s="2">
        <v>7.1</v>
      </c>
      <c r="AA951" s="2">
        <v>1.85</v>
      </c>
      <c r="AB951" s="2">
        <v>22000</v>
      </c>
    </row>
    <row r="952" spans="1:28" x14ac:dyDescent="0.3">
      <c r="A952" s="2" t="s">
        <v>28</v>
      </c>
      <c r="B952" s="2" t="s">
        <v>134</v>
      </c>
      <c r="C952" s="2">
        <v>279</v>
      </c>
      <c r="D952" s="2">
        <v>121</v>
      </c>
      <c r="E952" s="2">
        <v>295</v>
      </c>
      <c r="F952" s="2">
        <v>329</v>
      </c>
      <c r="G952" s="2" t="s">
        <v>3042</v>
      </c>
      <c r="H952" s="2">
        <v>12000</v>
      </c>
      <c r="I952" s="2">
        <v>79948113</v>
      </c>
      <c r="J952" s="2" t="s">
        <v>23979</v>
      </c>
      <c r="K952" s="2" t="s">
        <v>6211</v>
      </c>
      <c r="L952" s="2" t="s">
        <v>8194</v>
      </c>
      <c r="M952" s="2">
        <v>186879</v>
      </c>
      <c r="N952" s="2">
        <v>13421</v>
      </c>
      <c r="O952" s="2" t="s">
        <v>3073</v>
      </c>
      <c r="P952" s="2">
        <v>0</v>
      </c>
      <c r="Q952" s="2" t="s">
        <v>15087</v>
      </c>
      <c r="R952" s="3" t="s">
        <v>19758</v>
      </c>
      <c r="S952" s="2">
        <v>791</v>
      </c>
      <c r="T952" s="2" t="s">
        <v>23647</v>
      </c>
      <c r="U952" s="2" t="s">
        <v>23694</v>
      </c>
      <c r="V952" s="2" t="s">
        <v>23759</v>
      </c>
      <c r="W952" s="2">
        <v>50000000</v>
      </c>
      <c r="X952" s="2">
        <v>2009</v>
      </c>
      <c r="Y952" s="2">
        <v>748</v>
      </c>
      <c r="Z952" s="2">
        <v>6.2</v>
      </c>
      <c r="AA952" s="2">
        <v>2.35</v>
      </c>
      <c r="AB952" s="2">
        <v>0</v>
      </c>
    </row>
    <row r="953" spans="1:28" x14ac:dyDescent="0.3">
      <c r="A953" s="2" t="s">
        <v>28</v>
      </c>
      <c r="B953" s="2" t="s">
        <v>432</v>
      </c>
      <c r="C953" s="2">
        <v>143</v>
      </c>
      <c r="D953" s="2">
        <v>95</v>
      </c>
      <c r="E953" s="2">
        <v>9</v>
      </c>
      <c r="F953" s="2">
        <v>11000</v>
      </c>
      <c r="G953" s="2" t="s">
        <v>6209</v>
      </c>
      <c r="H953" s="2">
        <v>14000</v>
      </c>
      <c r="I953" s="2">
        <v>88658172</v>
      </c>
      <c r="J953" s="2" t="s">
        <v>23925</v>
      </c>
      <c r="K953" s="2" t="s">
        <v>3308</v>
      </c>
      <c r="L953" s="2" t="s">
        <v>8195</v>
      </c>
      <c r="M953" s="2">
        <v>58412</v>
      </c>
      <c r="N953" s="2">
        <v>37967</v>
      </c>
      <c r="O953" s="2" t="s">
        <v>2667</v>
      </c>
      <c r="P953" s="2">
        <v>2</v>
      </c>
      <c r="Q953" s="2" t="s">
        <v>15088</v>
      </c>
      <c r="R953" s="3" t="s">
        <v>19759</v>
      </c>
      <c r="S953" s="2">
        <v>242</v>
      </c>
      <c r="T953" s="2" t="s">
        <v>23647</v>
      </c>
      <c r="U953" s="2" t="s">
        <v>23694</v>
      </c>
      <c r="V953" s="2" t="s">
        <v>23759</v>
      </c>
      <c r="W953" s="2">
        <v>50000000</v>
      </c>
      <c r="X953" s="2">
        <v>2006</v>
      </c>
      <c r="Y953" s="2">
        <v>11000</v>
      </c>
      <c r="Z953" s="2">
        <v>5.6</v>
      </c>
      <c r="AA953" s="2">
        <v>2.35</v>
      </c>
      <c r="AB953" s="2">
        <v>2000</v>
      </c>
    </row>
    <row r="954" spans="1:28" x14ac:dyDescent="0.3">
      <c r="A954" s="2" t="s">
        <v>28</v>
      </c>
      <c r="B954" s="2" t="s">
        <v>468</v>
      </c>
      <c r="C954" s="2">
        <v>196</v>
      </c>
      <c r="D954" s="2">
        <v>128</v>
      </c>
      <c r="E954" s="2">
        <v>62</v>
      </c>
      <c r="F954" s="2">
        <v>874</v>
      </c>
      <c r="G954" s="2" t="s">
        <v>3043</v>
      </c>
      <c r="H954" s="2">
        <v>6000</v>
      </c>
      <c r="I954" s="2">
        <v>75888270</v>
      </c>
      <c r="J954" s="2" t="s">
        <v>24227</v>
      </c>
      <c r="K954" s="2" t="s">
        <v>3079</v>
      </c>
      <c r="L954" s="2" t="s">
        <v>8196</v>
      </c>
      <c r="M954" s="2">
        <v>71153</v>
      </c>
      <c r="N954" s="2">
        <v>10163</v>
      </c>
      <c r="O954" s="2" t="s">
        <v>3350</v>
      </c>
      <c r="P954" s="2">
        <v>0</v>
      </c>
      <c r="Q954" s="2" t="s">
        <v>15089</v>
      </c>
      <c r="R954" s="3" t="s">
        <v>19760</v>
      </c>
      <c r="S954" s="2">
        <v>560</v>
      </c>
      <c r="T954" s="2" t="s">
        <v>23647</v>
      </c>
      <c r="U954" s="2" t="s">
        <v>23694</v>
      </c>
      <c r="V954" s="2" t="s">
        <v>23759</v>
      </c>
      <c r="X954" s="2">
        <v>2005</v>
      </c>
      <c r="Y954" s="2">
        <v>989</v>
      </c>
      <c r="Z954" s="2">
        <v>5.4</v>
      </c>
      <c r="AA954" s="2">
        <v>1.85</v>
      </c>
      <c r="AB954" s="2">
        <v>0</v>
      </c>
    </row>
    <row r="955" spans="1:28" x14ac:dyDescent="0.3">
      <c r="A955" s="2" t="s">
        <v>28</v>
      </c>
      <c r="B955" s="2" t="s">
        <v>358</v>
      </c>
      <c r="C955" s="2">
        <v>310</v>
      </c>
      <c r="D955" s="2">
        <v>118</v>
      </c>
      <c r="E955" s="2">
        <v>43</v>
      </c>
      <c r="F955" s="2">
        <v>7000</v>
      </c>
      <c r="G955" s="2" t="s">
        <v>2608</v>
      </c>
      <c r="H955" s="2">
        <v>33000</v>
      </c>
      <c r="I955" s="2">
        <v>84244877</v>
      </c>
      <c r="J955" s="2" t="s">
        <v>23894</v>
      </c>
      <c r="K955" s="2" t="s">
        <v>6279</v>
      </c>
      <c r="L955" s="2" t="s">
        <v>8197</v>
      </c>
      <c r="M955" s="2">
        <v>375456</v>
      </c>
      <c r="N955" s="2">
        <v>57426</v>
      </c>
      <c r="O955" s="2" t="s">
        <v>2743</v>
      </c>
      <c r="P955" s="2">
        <v>7</v>
      </c>
      <c r="Q955" s="2" t="s">
        <v>15090</v>
      </c>
      <c r="R955" s="3" t="s">
        <v>19761</v>
      </c>
      <c r="S955" s="2">
        <v>292</v>
      </c>
      <c r="T955" s="2" t="s">
        <v>23647</v>
      </c>
      <c r="U955" s="2" t="s">
        <v>23694</v>
      </c>
      <c r="V955" s="2" t="s">
        <v>23759</v>
      </c>
      <c r="W955" s="2">
        <v>50000000</v>
      </c>
      <c r="X955" s="2">
        <v>2011</v>
      </c>
      <c r="Y955" s="2">
        <v>15000</v>
      </c>
      <c r="Z955" s="2">
        <v>7.4</v>
      </c>
      <c r="AA955" s="2">
        <v>2.39</v>
      </c>
      <c r="AB955" s="2">
        <v>44000</v>
      </c>
    </row>
    <row r="956" spans="1:28" x14ac:dyDescent="0.3">
      <c r="A956" s="2" t="s">
        <v>28</v>
      </c>
      <c r="B956" s="2" t="s">
        <v>469</v>
      </c>
      <c r="C956" s="2">
        <v>116</v>
      </c>
      <c r="D956" s="2">
        <v>80</v>
      </c>
      <c r="E956" s="2">
        <v>12</v>
      </c>
      <c r="F956" s="2">
        <v>58</v>
      </c>
      <c r="G956" s="2" t="s">
        <v>3044</v>
      </c>
      <c r="H956" s="2">
        <v>13000</v>
      </c>
      <c r="I956" s="2">
        <v>75367693</v>
      </c>
      <c r="J956" s="2" t="s">
        <v>23839</v>
      </c>
      <c r="K956" s="2" t="s">
        <v>2493</v>
      </c>
      <c r="L956" s="2" t="s">
        <v>8198</v>
      </c>
      <c r="M956" s="2">
        <v>58961</v>
      </c>
      <c r="N956" s="2">
        <v>13430</v>
      </c>
      <c r="O956" s="2" t="s">
        <v>12368</v>
      </c>
      <c r="P956" s="2">
        <v>0</v>
      </c>
      <c r="Q956" s="2" t="s">
        <v>15091</v>
      </c>
      <c r="R956" s="3" t="s">
        <v>19762</v>
      </c>
      <c r="S956" s="2">
        <v>232</v>
      </c>
      <c r="T956" s="2" t="s">
        <v>23647</v>
      </c>
      <c r="U956" s="2" t="s">
        <v>23694</v>
      </c>
      <c r="V956" s="2" t="s">
        <v>23760</v>
      </c>
      <c r="W956" s="2">
        <v>35000000</v>
      </c>
      <c r="X956" s="2">
        <v>2004</v>
      </c>
      <c r="Y956" s="2">
        <v>258</v>
      </c>
      <c r="Z956" s="2">
        <v>5</v>
      </c>
      <c r="AA956" s="2">
        <v>1.85</v>
      </c>
      <c r="AB956" s="2">
        <v>795</v>
      </c>
    </row>
    <row r="957" spans="1:28" x14ac:dyDescent="0.3">
      <c r="A957" s="2" t="s">
        <v>28</v>
      </c>
      <c r="B957" s="2" t="s">
        <v>470</v>
      </c>
      <c r="C957" s="2">
        <v>105</v>
      </c>
      <c r="D957" s="2">
        <v>99</v>
      </c>
      <c r="E957" s="2">
        <v>148</v>
      </c>
      <c r="F957" s="2">
        <v>660</v>
      </c>
      <c r="G957" s="2" t="s">
        <v>2834</v>
      </c>
      <c r="H957" s="2">
        <v>2000</v>
      </c>
      <c r="I957" s="2">
        <v>73701902</v>
      </c>
      <c r="J957" s="2" t="s">
        <v>24062</v>
      </c>
      <c r="K957" s="2" t="s">
        <v>3831</v>
      </c>
      <c r="L957" s="2" t="s">
        <v>8199</v>
      </c>
      <c r="M957" s="2">
        <v>27548</v>
      </c>
      <c r="N957" s="2">
        <v>6729</v>
      </c>
      <c r="O957" s="2" t="s">
        <v>2722</v>
      </c>
      <c r="P957" s="2">
        <v>1</v>
      </c>
      <c r="Q957" s="2" t="s">
        <v>15092</v>
      </c>
      <c r="R957" s="3" t="s">
        <v>19763</v>
      </c>
      <c r="S957" s="2">
        <v>209</v>
      </c>
      <c r="T957" s="2" t="s">
        <v>23647</v>
      </c>
      <c r="U957" s="2" t="s">
        <v>23694</v>
      </c>
      <c r="V957" s="2" t="s">
        <v>23760</v>
      </c>
      <c r="W957" s="2">
        <v>60000000</v>
      </c>
      <c r="X957" s="2">
        <v>2004</v>
      </c>
      <c r="Y957" s="2">
        <v>843</v>
      </c>
      <c r="Z957" s="2">
        <v>5.2</v>
      </c>
      <c r="AA957" s="2">
        <v>2.35</v>
      </c>
      <c r="AB957" s="2">
        <v>0</v>
      </c>
    </row>
    <row r="958" spans="1:28" x14ac:dyDescent="0.3">
      <c r="A958" s="2" t="s">
        <v>28</v>
      </c>
      <c r="B958" s="2" t="s">
        <v>471</v>
      </c>
      <c r="C958" s="2">
        <v>419</v>
      </c>
      <c r="D958" s="2">
        <v>133</v>
      </c>
      <c r="E958" s="2">
        <v>152</v>
      </c>
      <c r="F958" s="2">
        <v>11000</v>
      </c>
      <c r="G958" s="2" t="s">
        <v>3045</v>
      </c>
      <c r="H958" s="2">
        <v>22000</v>
      </c>
      <c r="I958" s="2">
        <v>75605492</v>
      </c>
      <c r="J958" s="2" t="s">
        <v>23917</v>
      </c>
      <c r="K958" s="2" t="s">
        <v>2512</v>
      </c>
      <c r="L958" s="2" t="s">
        <v>8200</v>
      </c>
      <c r="M958" s="2">
        <v>283563</v>
      </c>
      <c r="N958" s="2">
        <v>53094</v>
      </c>
      <c r="O958" s="2" t="s">
        <v>2463</v>
      </c>
      <c r="P958" s="2">
        <v>1</v>
      </c>
      <c r="Q958" s="2" t="s">
        <v>15093</v>
      </c>
      <c r="R958" s="3" t="s">
        <v>19764</v>
      </c>
      <c r="S958" s="2">
        <v>312</v>
      </c>
      <c r="T958" s="2" t="s">
        <v>23647</v>
      </c>
      <c r="U958" s="2" t="s">
        <v>23694</v>
      </c>
      <c r="V958" s="2" t="s">
        <v>23759</v>
      </c>
      <c r="W958" s="2">
        <v>50000000</v>
      </c>
      <c r="X958" s="2">
        <v>2011</v>
      </c>
      <c r="Y958" s="2">
        <v>18000</v>
      </c>
      <c r="Z958" s="2">
        <v>7.6</v>
      </c>
      <c r="AA958" s="2">
        <v>1.85</v>
      </c>
      <c r="AB958" s="2">
        <v>27000</v>
      </c>
    </row>
    <row r="959" spans="1:28" x14ac:dyDescent="0.3">
      <c r="A959" s="2" t="s">
        <v>28</v>
      </c>
      <c r="B959" s="2" t="s">
        <v>102</v>
      </c>
      <c r="C959" s="2">
        <v>64</v>
      </c>
      <c r="D959" s="2">
        <v>127</v>
      </c>
      <c r="E959" s="2">
        <v>249</v>
      </c>
      <c r="F959" s="2">
        <v>808</v>
      </c>
      <c r="G959" s="2" t="s">
        <v>2488</v>
      </c>
      <c r="H959" s="2">
        <v>18000</v>
      </c>
      <c r="I959" s="2">
        <v>67823573</v>
      </c>
      <c r="J959" s="2" t="s">
        <v>23848</v>
      </c>
      <c r="K959" s="2" t="s">
        <v>889</v>
      </c>
      <c r="L959" s="2" t="s">
        <v>8201</v>
      </c>
      <c r="M959" s="2">
        <v>91176</v>
      </c>
      <c r="N959" s="2">
        <v>30383</v>
      </c>
      <c r="O959" s="2" t="s">
        <v>2558</v>
      </c>
      <c r="P959" s="2">
        <v>3</v>
      </c>
      <c r="Q959" s="2" t="s">
        <v>15094</v>
      </c>
      <c r="R959" s="3" t="s">
        <v>19765</v>
      </c>
      <c r="S959" s="2">
        <v>130</v>
      </c>
      <c r="T959" s="2" t="s">
        <v>23647</v>
      </c>
      <c r="U959" s="2" t="s">
        <v>23694</v>
      </c>
      <c r="V959" s="2" t="s">
        <v>23762</v>
      </c>
      <c r="W959" s="2">
        <v>50000000</v>
      </c>
      <c r="X959" s="2">
        <v>1995</v>
      </c>
      <c r="Y959" s="2">
        <v>11000</v>
      </c>
      <c r="Z959" s="2">
        <v>6.6</v>
      </c>
      <c r="AA959" s="2">
        <v>1.85</v>
      </c>
      <c r="AB959" s="2">
        <v>0</v>
      </c>
    </row>
    <row r="960" spans="1:28" x14ac:dyDescent="0.3">
      <c r="A960" s="2" t="s">
        <v>28</v>
      </c>
      <c r="B960" s="2" t="s">
        <v>472</v>
      </c>
      <c r="C960" s="2">
        <v>359</v>
      </c>
      <c r="D960" s="2">
        <v>106</v>
      </c>
      <c r="E960" s="2">
        <v>174</v>
      </c>
      <c r="F960" s="2">
        <v>660</v>
      </c>
      <c r="G960" s="2" t="s">
        <v>2363</v>
      </c>
      <c r="H960" s="2">
        <v>14000</v>
      </c>
      <c r="I960" s="2">
        <v>91439400</v>
      </c>
      <c r="J960" s="2" t="s">
        <v>23872</v>
      </c>
      <c r="K960" s="2" t="s">
        <v>2523</v>
      </c>
      <c r="L960" s="2" t="s">
        <v>8202</v>
      </c>
      <c r="M960" s="2">
        <v>200647</v>
      </c>
      <c r="N960" s="2">
        <v>16967</v>
      </c>
      <c r="O960" s="2" t="s">
        <v>6302</v>
      </c>
      <c r="P960" s="2">
        <v>0</v>
      </c>
      <c r="Q960" s="2" t="s">
        <v>15095</v>
      </c>
      <c r="R960" s="3" t="s">
        <v>19766</v>
      </c>
      <c r="S960" s="2">
        <v>384</v>
      </c>
      <c r="T960" s="2" t="s">
        <v>23647</v>
      </c>
      <c r="U960" s="2" t="s">
        <v>23695</v>
      </c>
      <c r="V960" s="2" t="s">
        <v>23759</v>
      </c>
      <c r="W960" s="2">
        <v>50000000</v>
      </c>
      <c r="X960" s="2">
        <v>2014</v>
      </c>
      <c r="Y960" s="2">
        <v>664</v>
      </c>
      <c r="Z960" s="2">
        <v>7</v>
      </c>
      <c r="AA960" s="2">
        <v>2.35</v>
      </c>
      <c r="AB960" s="2">
        <v>24000</v>
      </c>
    </row>
    <row r="961" spans="1:28" x14ac:dyDescent="0.3">
      <c r="A961" s="2" t="s">
        <v>28</v>
      </c>
      <c r="B961" s="2" t="s">
        <v>473</v>
      </c>
      <c r="C961" s="2">
        <v>166</v>
      </c>
      <c r="D961" s="2">
        <v>98</v>
      </c>
      <c r="E961" s="2">
        <v>99</v>
      </c>
      <c r="F961" s="2">
        <v>433</v>
      </c>
      <c r="G961" s="2" t="s">
        <v>3046</v>
      </c>
      <c r="H961" s="2">
        <v>12000</v>
      </c>
      <c r="I961" s="2">
        <v>67128202</v>
      </c>
      <c r="J961" s="2" t="s">
        <v>24228</v>
      </c>
      <c r="K961" s="2" t="s">
        <v>2560</v>
      </c>
      <c r="L961" s="2" t="s">
        <v>8203</v>
      </c>
      <c r="M961" s="2">
        <v>43328</v>
      </c>
      <c r="N961" s="2">
        <v>14007</v>
      </c>
      <c r="O961" s="2" t="s">
        <v>6875</v>
      </c>
      <c r="P961" s="2">
        <v>3</v>
      </c>
      <c r="Q961" s="2" t="s">
        <v>15096</v>
      </c>
      <c r="R961" s="3" t="s">
        <v>19767</v>
      </c>
      <c r="S961" s="2">
        <v>110</v>
      </c>
      <c r="T961" s="2" t="s">
        <v>23647</v>
      </c>
      <c r="U961" s="2" t="s">
        <v>23694</v>
      </c>
      <c r="V961" s="2" t="s">
        <v>23760</v>
      </c>
      <c r="W961" s="2">
        <v>65000000</v>
      </c>
      <c r="X961" s="2">
        <v>2009</v>
      </c>
      <c r="Y961" s="2">
        <v>536</v>
      </c>
      <c r="Z961" s="2">
        <v>5.7</v>
      </c>
      <c r="AA961" s="2">
        <v>2.35</v>
      </c>
      <c r="AB961" s="2">
        <v>0</v>
      </c>
    </row>
    <row r="962" spans="1:28" x14ac:dyDescent="0.3">
      <c r="A962" s="2" t="s">
        <v>28</v>
      </c>
      <c r="B962" s="2" t="s">
        <v>24229</v>
      </c>
      <c r="C962" s="2">
        <v>525</v>
      </c>
      <c r="D962" s="2">
        <v>132</v>
      </c>
      <c r="E962" s="2">
        <v>160</v>
      </c>
      <c r="F962" s="2">
        <v>443</v>
      </c>
      <c r="G962" s="2" t="s">
        <v>2588</v>
      </c>
      <c r="H962" s="2">
        <v>20000</v>
      </c>
      <c r="I962" s="2">
        <v>70496802</v>
      </c>
      <c r="J962" s="2" t="s">
        <v>23848</v>
      </c>
      <c r="K962" s="2" t="s">
        <v>2530</v>
      </c>
      <c r="L962" s="2" t="s">
        <v>8204</v>
      </c>
      <c r="M962" s="2">
        <v>791783</v>
      </c>
      <c r="N962" s="2">
        <v>22417</v>
      </c>
      <c r="O962" s="2" t="s">
        <v>4639</v>
      </c>
      <c r="P962" s="2">
        <v>1</v>
      </c>
      <c r="Q962" s="2" t="s">
        <v>15097</v>
      </c>
      <c r="R962" s="3" t="s">
        <v>19768</v>
      </c>
      <c r="S962" s="2">
        <v>2042</v>
      </c>
      <c r="T962" s="2" t="s">
        <v>23647</v>
      </c>
      <c r="U962" s="2" t="s">
        <v>23694</v>
      </c>
      <c r="V962" s="2" t="s">
        <v>23762</v>
      </c>
      <c r="W962" s="2">
        <v>54000000</v>
      </c>
      <c r="X962" s="2">
        <v>2005</v>
      </c>
      <c r="Y962" s="2">
        <v>979</v>
      </c>
      <c r="Z962" s="2">
        <v>8.1999999999999993</v>
      </c>
      <c r="AA962" s="2">
        <v>2.35</v>
      </c>
      <c r="AB962" s="2">
        <v>48000</v>
      </c>
    </row>
    <row r="963" spans="1:28" x14ac:dyDescent="0.3">
      <c r="A963" s="2" t="s">
        <v>28</v>
      </c>
      <c r="B963" s="2" t="s">
        <v>456</v>
      </c>
      <c r="C963" s="2">
        <v>165</v>
      </c>
      <c r="D963" s="2">
        <v>114</v>
      </c>
      <c r="E963" s="2">
        <v>71</v>
      </c>
      <c r="F963" s="2">
        <v>55</v>
      </c>
      <c r="G963" s="2" t="s">
        <v>3047</v>
      </c>
      <c r="H963" s="2">
        <v>154</v>
      </c>
      <c r="I963" s="2">
        <v>60470220</v>
      </c>
      <c r="J963" s="2" t="s">
        <v>23916</v>
      </c>
      <c r="K963" s="2" t="s">
        <v>6301</v>
      </c>
      <c r="L963" s="2" t="s">
        <v>8205</v>
      </c>
      <c r="M963" s="2">
        <v>81444</v>
      </c>
      <c r="N963" s="2">
        <v>428</v>
      </c>
      <c r="O963" s="2" t="s">
        <v>12369</v>
      </c>
      <c r="P963" s="2">
        <v>2</v>
      </c>
      <c r="Q963" s="2" t="s">
        <v>15098</v>
      </c>
      <c r="R963" s="3" t="s">
        <v>19769</v>
      </c>
      <c r="S963" s="2">
        <v>192</v>
      </c>
      <c r="T963" s="2" t="s">
        <v>23647</v>
      </c>
      <c r="U963" s="2" t="s">
        <v>23694</v>
      </c>
      <c r="V963" s="2" t="s">
        <v>23759</v>
      </c>
      <c r="W963" s="2">
        <v>50000000</v>
      </c>
      <c r="X963" s="2">
        <v>2003</v>
      </c>
      <c r="Y963" s="2">
        <v>131</v>
      </c>
      <c r="Z963" s="2">
        <v>6.2</v>
      </c>
      <c r="AA963" s="2">
        <v>2.35</v>
      </c>
      <c r="AB963" s="2">
        <v>955</v>
      </c>
    </row>
    <row r="964" spans="1:28" x14ac:dyDescent="0.3">
      <c r="A964" s="2" t="s">
        <v>28</v>
      </c>
      <c r="C964" s="2">
        <v>2</v>
      </c>
      <c r="D964" s="2">
        <v>45</v>
      </c>
      <c r="F964" s="2">
        <v>132</v>
      </c>
      <c r="G964" s="2" t="s">
        <v>24230</v>
      </c>
      <c r="H964" s="2">
        <v>416</v>
      </c>
      <c r="J964" s="2" t="s">
        <v>23952</v>
      </c>
      <c r="K964" s="2" t="s">
        <v>3003</v>
      </c>
      <c r="L964" s="2" t="s">
        <v>24231</v>
      </c>
      <c r="M964" s="2">
        <v>1824</v>
      </c>
      <c r="N964" s="2">
        <v>1816</v>
      </c>
      <c r="O964" s="2" t="s">
        <v>24232</v>
      </c>
      <c r="P964" s="2">
        <v>2</v>
      </c>
      <c r="R964" s="3" t="s">
        <v>24233</v>
      </c>
      <c r="S964" s="2">
        <v>9</v>
      </c>
      <c r="T964" s="2" t="s">
        <v>23647</v>
      </c>
      <c r="U964" s="2" t="s">
        <v>23695</v>
      </c>
      <c r="Y964" s="2">
        <v>171</v>
      </c>
      <c r="Z964" s="2">
        <v>7.9</v>
      </c>
      <c r="AB964" s="2">
        <v>0</v>
      </c>
    </row>
    <row r="965" spans="1:28" x14ac:dyDescent="0.3">
      <c r="A965" s="2" t="s">
        <v>28</v>
      </c>
      <c r="B965" s="2" t="s">
        <v>475</v>
      </c>
      <c r="C965" s="2">
        <v>87</v>
      </c>
      <c r="D965" s="2">
        <v>78</v>
      </c>
      <c r="E965" s="2">
        <v>5</v>
      </c>
      <c r="F965" s="2">
        <v>1000</v>
      </c>
      <c r="G965" s="2" t="s">
        <v>2984</v>
      </c>
      <c r="H965" s="2">
        <v>8000</v>
      </c>
      <c r="I965" s="2">
        <v>58336565</v>
      </c>
      <c r="J965" s="2" t="s">
        <v>23809</v>
      </c>
      <c r="K965" s="2" t="s">
        <v>2643</v>
      </c>
      <c r="L965" s="2" t="s">
        <v>8206</v>
      </c>
      <c r="M965" s="2">
        <v>12845</v>
      </c>
      <c r="N965" s="2">
        <v>11124</v>
      </c>
      <c r="O965" s="2" t="s">
        <v>6230</v>
      </c>
      <c r="P965" s="2">
        <v>0</v>
      </c>
      <c r="Q965" s="2" t="s">
        <v>15099</v>
      </c>
      <c r="R965" s="3" t="s">
        <v>19770</v>
      </c>
      <c r="S965" s="2">
        <v>118</v>
      </c>
      <c r="T965" s="2" t="s">
        <v>23647</v>
      </c>
      <c r="U965" s="2" t="s">
        <v>23694</v>
      </c>
      <c r="V965" s="2" t="s">
        <v>23761</v>
      </c>
      <c r="W965" s="2">
        <v>50000000</v>
      </c>
      <c r="X965" s="2">
        <v>2006</v>
      </c>
      <c r="Y965" s="2">
        <v>2000</v>
      </c>
      <c r="Z965" s="2">
        <v>6.6</v>
      </c>
      <c r="AA965" s="2">
        <v>1.85</v>
      </c>
      <c r="AB965" s="2">
        <v>624</v>
      </c>
    </row>
    <row r="966" spans="1:28" x14ac:dyDescent="0.3">
      <c r="A966" s="2" t="s">
        <v>28</v>
      </c>
      <c r="B966" s="2" t="s">
        <v>476</v>
      </c>
      <c r="C966" s="2">
        <v>117</v>
      </c>
      <c r="D966" s="2">
        <v>101</v>
      </c>
      <c r="E966" s="2">
        <v>23</v>
      </c>
      <c r="F966" s="2">
        <v>541</v>
      </c>
      <c r="G966" s="2" t="s">
        <v>3048</v>
      </c>
      <c r="H966" s="2">
        <v>660</v>
      </c>
      <c r="I966" s="2">
        <v>66002004</v>
      </c>
      <c r="J966" s="2" t="s">
        <v>24234</v>
      </c>
      <c r="K966" s="2" t="s">
        <v>6302</v>
      </c>
      <c r="L966" s="2" t="s">
        <v>8207</v>
      </c>
      <c r="M966" s="2">
        <v>36431</v>
      </c>
      <c r="N966" s="2">
        <v>2177</v>
      </c>
      <c r="O966" s="2" t="s">
        <v>4870</v>
      </c>
      <c r="P966" s="2">
        <v>1</v>
      </c>
      <c r="Q966" s="2" t="s">
        <v>15100</v>
      </c>
      <c r="R966" s="3" t="s">
        <v>19771</v>
      </c>
      <c r="S966" s="2">
        <v>168</v>
      </c>
      <c r="T966" s="2" t="s">
        <v>23647</v>
      </c>
      <c r="U966" s="2" t="s">
        <v>23694</v>
      </c>
      <c r="V966" s="2" t="s">
        <v>23761</v>
      </c>
      <c r="W966" s="2">
        <v>50000000</v>
      </c>
      <c r="X966" s="2">
        <v>2005</v>
      </c>
      <c r="Y966" s="2">
        <v>651</v>
      </c>
      <c r="Z966" s="2">
        <v>4.7</v>
      </c>
      <c r="AA966" s="2">
        <v>1.85</v>
      </c>
      <c r="AB966" s="2">
        <v>1000</v>
      </c>
    </row>
    <row r="967" spans="1:28" x14ac:dyDescent="0.3">
      <c r="A967" s="2" t="s">
        <v>28</v>
      </c>
      <c r="B967" s="2" t="s">
        <v>477</v>
      </c>
      <c r="C967" s="2">
        <v>113</v>
      </c>
      <c r="D967" s="2">
        <v>113</v>
      </c>
      <c r="E967" s="2">
        <v>39</v>
      </c>
      <c r="F967" s="2">
        <v>477</v>
      </c>
      <c r="G967" s="2" t="s">
        <v>3049</v>
      </c>
      <c r="H967" s="2">
        <v>1000</v>
      </c>
      <c r="I967" s="2">
        <v>54997476</v>
      </c>
      <c r="J967" s="2" t="s">
        <v>23972</v>
      </c>
      <c r="K967" s="2" t="s">
        <v>2709</v>
      </c>
      <c r="L967" s="2" t="s">
        <v>8208</v>
      </c>
      <c r="M967" s="2">
        <v>40362</v>
      </c>
      <c r="N967" s="2">
        <v>3341</v>
      </c>
      <c r="O967" s="2" t="s">
        <v>12370</v>
      </c>
      <c r="P967" s="2">
        <v>0</v>
      </c>
      <c r="Q967" s="2" t="s">
        <v>15101</v>
      </c>
      <c r="R967" s="3" t="s">
        <v>19772</v>
      </c>
      <c r="S967" s="2">
        <v>248</v>
      </c>
      <c r="T967" s="2" t="s">
        <v>23647</v>
      </c>
      <c r="U967" s="2" t="s">
        <v>23694</v>
      </c>
      <c r="V967" s="2" t="s">
        <v>23762</v>
      </c>
      <c r="W967" s="2">
        <v>50000000</v>
      </c>
      <c r="X967" s="2">
        <v>2001</v>
      </c>
      <c r="Y967" s="2">
        <v>912</v>
      </c>
      <c r="Z967" s="2">
        <v>6.3</v>
      </c>
      <c r="AA967" s="2">
        <v>2.35</v>
      </c>
      <c r="AB967" s="2">
        <v>970</v>
      </c>
    </row>
    <row r="968" spans="1:28" x14ac:dyDescent="0.3">
      <c r="A968" s="2" t="s">
        <v>28</v>
      </c>
      <c r="B968" s="2" t="s">
        <v>478</v>
      </c>
      <c r="C968" s="2">
        <v>349</v>
      </c>
      <c r="D968" s="2">
        <v>98</v>
      </c>
      <c r="E968" s="2">
        <v>75</v>
      </c>
      <c r="F968" s="2">
        <v>467</v>
      </c>
      <c r="G968" s="2" t="s">
        <v>3050</v>
      </c>
      <c r="H968" s="2">
        <v>10000</v>
      </c>
      <c r="I968" s="2">
        <v>55682070</v>
      </c>
      <c r="J968" s="2" t="s">
        <v>24108</v>
      </c>
      <c r="K968" s="2" t="s">
        <v>2536</v>
      </c>
      <c r="L968" s="2" t="s">
        <v>8209</v>
      </c>
      <c r="M968" s="2">
        <v>159868</v>
      </c>
      <c r="N968" s="2">
        <v>11946</v>
      </c>
      <c r="O968" s="2" t="s">
        <v>4950</v>
      </c>
      <c r="P968" s="2">
        <v>2</v>
      </c>
      <c r="Q968" s="2" t="s">
        <v>15102</v>
      </c>
      <c r="R968" s="3" t="s">
        <v>19773</v>
      </c>
      <c r="S968" s="2">
        <v>304</v>
      </c>
      <c r="T968" s="2" t="s">
        <v>23647</v>
      </c>
      <c r="U968" s="2" t="s">
        <v>23701</v>
      </c>
      <c r="V968" s="2" t="s">
        <v>23762</v>
      </c>
      <c r="W968" s="2">
        <v>50000000</v>
      </c>
      <c r="X968" s="2">
        <v>2013</v>
      </c>
      <c r="Y968" s="2">
        <v>520</v>
      </c>
      <c r="Z968" s="2">
        <v>6.1</v>
      </c>
      <c r="AA968" s="2">
        <v>2.35</v>
      </c>
      <c r="AB968" s="2">
        <v>45000</v>
      </c>
    </row>
    <row r="969" spans="1:28" x14ac:dyDescent="0.3">
      <c r="A969" s="2" t="s">
        <v>28</v>
      </c>
      <c r="B969" s="2" t="s">
        <v>479</v>
      </c>
      <c r="C969" s="2">
        <v>152</v>
      </c>
      <c r="D969" s="2">
        <v>124</v>
      </c>
      <c r="E969" s="2">
        <v>213</v>
      </c>
      <c r="F969" s="2">
        <v>372</v>
      </c>
      <c r="G969" s="2" t="s">
        <v>3051</v>
      </c>
      <c r="H969" s="2">
        <v>838</v>
      </c>
      <c r="I969" s="2">
        <v>52752475</v>
      </c>
      <c r="J969" s="2" t="s">
        <v>24146</v>
      </c>
      <c r="K969" s="2" t="s">
        <v>6303</v>
      </c>
      <c r="L969" s="2" t="s">
        <v>8210</v>
      </c>
      <c r="M969" s="2">
        <v>63067</v>
      </c>
      <c r="N969" s="2">
        <v>2583</v>
      </c>
      <c r="O969" s="2" t="s">
        <v>12371</v>
      </c>
      <c r="P969" s="2">
        <v>0</v>
      </c>
      <c r="Q969" s="2" t="s">
        <v>15103</v>
      </c>
      <c r="R969" s="3" t="s">
        <v>19774</v>
      </c>
      <c r="S969" s="2">
        <v>533</v>
      </c>
      <c r="T969" s="2" t="s">
        <v>23647</v>
      </c>
      <c r="U969" s="2" t="s">
        <v>23694</v>
      </c>
      <c r="V969" s="2" t="s">
        <v>23762</v>
      </c>
      <c r="W969" s="2">
        <v>50000000</v>
      </c>
      <c r="X969" s="2">
        <v>2002</v>
      </c>
      <c r="Y969" s="2">
        <v>593</v>
      </c>
      <c r="Z969" s="2">
        <v>6.7</v>
      </c>
      <c r="AA969" s="2">
        <v>1.85</v>
      </c>
      <c r="AB969" s="2">
        <v>0</v>
      </c>
    </row>
    <row r="970" spans="1:28" x14ac:dyDescent="0.3">
      <c r="A970" s="2" t="s">
        <v>28</v>
      </c>
      <c r="B970" s="2" t="s">
        <v>268</v>
      </c>
      <c r="C970" s="2">
        <v>288</v>
      </c>
      <c r="D970" s="2">
        <v>109</v>
      </c>
      <c r="E970" s="2">
        <v>154</v>
      </c>
      <c r="F970" s="2">
        <v>144</v>
      </c>
      <c r="G970" s="2" t="s">
        <v>3052</v>
      </c>
      <c r="H970" s="2">
        <v>15000</v>
      </c>
      <c r="I970" s="2">
        <v>55092830</v>
      </c>
      <c r="J970" s="2" t="s">
        <v>23795</v>
      </c>
      <c r="K970" s="2" t="s">
        <v>4331</v>
      </c>
      <c r="L970" s="2" t="s">
        <v>8211</v>
      </c>
      <c r="M970" s="2">
        <v>195043</v>
      </c>
      <c r="N970" s="2">
        <v>15608</v>
      </c>
      <c r="O970" s="2" t="s">
        <v>12372</v>
      </c>
      <c r="P970" s="2">
        <v>1</v>
      </c>
      <c r="Q970" s="2" t="s">
        <v>15104</v>
      </c>
      <c r="R970" s="3" t="s">
        <v>19775</v>
      </c>
      <c r="S970" s="2">
        <v>329</v>
      </c>
      <c r="T970" s="2" t="s">
        <v>23647</v>
      </c>
      <c r="U970" s="2" t="s">
        <v>23694</v>
      </c>
      <c r="V970" s="2" t="s">
        <v>23759</v>
      </c>
      <c r="W970" s="2">
        <v>60000000</v>
      </c>
      <c r="X970" s="2">
        <v>2011</v>
      </c>
      <c r="Y970" s="2">
        <v>348</v>
      </c>
      <c r="Z970" s="2">
        <v>6.1</v>
      </c>
      <c r="AA970" s="2">
        <v>1.85</v>
      </c>
      <c r="AB970" s="2">
        <v>27000</v>
      </c>
    </row>
    <row r="971" spans="1:28" x14ac:dyDescent="0.3">
      <c r="A971" s="2" t="s">
        <v>28</v>
      </c>
      <c r="B971" s="2" t="s">
        <v>480</v>
      </c>
      <c r="C971" s="2">
        <v>358</v>
      </c>
      <c r="D971" s="2">
        <v>128</v>
      </c>
      <c r="E971" s="2">
        <v>79</v>
      </c>
      <c r="F971" s="2">
        <v>414</v>
      </c>
      <c r="G971" s="2" t="s">
        <v>3053</v>
      </c>
      <c r="H971" s="2">
        <v>13000</v>
      </c>
      <c r="I971" s="2">
        <v>50815288</v>
      </c>
      <c r="J971" s="2" t="s">
        <v>24146</v>
      </c>
      <c r="K971" s="2" t="s">
        <v>2693</v>
      </c>
      <c r="L971" s="2" t="s">
        <v>8212</v>
      </c>
      <c r="M971" s="2">
        <v>109188</v>
      </c>
      <c r="N971" s="2">
        <v>14747</v>
      </c>
      <c r="O971" s="2" t="s">
        <v>6834</v>
      </c>
      <c r="P971" s="2">
        <v>0</v>
      </c>
      <c r="Q971" s="2" t="s">
        <v>15105</v>
      </c>
      <c r="R971" s="3" t="s">
        <v>19776</v>
      </c>
      <c r="S971" s="2">
        <v>625</v>
      </c>
      <c r="T971" s="2" t="s">
        <v>23647</v>
      </c>
      <c r="U971" s="2" t="s">
        <v>23694</v>
      </c>
      <c r="V971" s="2" t="s">
        <v>23762</v>
      </c>
      <c r="W971" s="2">
        <v>50000000</v>
      </c>
      <c r="X971" s="2">
        <v>2005</v>
      </c>
      <c r="Y971" s="2">
        <v>903</v>
      </c>
      <c r="Z971" s="2">
        <v>7</v>
      </c>
      <c r="AA971" s="2">
        <v>2.35</v>
      </c>
      <c r="AB971" s="2">
        <v>0</v>
      </c>
    </row>
    <row r="972" spans="1:28" x14ac:dyDescent="0.3">
      <c r="A972" s="2" t="s">
        <v>28</v>
      </c>
      <c r="B972" s="2" t="s">
        <v>57</v>
      </c>
      <c r="C972" s="2">
        <v>204</v>
      </c>
      <c r="D972" s="2">
        <v>144</v>
      </c>
      <c r="E972" s="2">
        <v>0</v>
      </c>
      <c r="F972" s="2">
        <v>681</v>
      </c>
      <c r="G972" s="2" t="s">
        <v>3054</v>
      </c>
      <c r="H972" s="2">
        <v>769</v>
      </c>
      <c r="I972" s="2">
        <v>52822418</v>
      </c>
      <c r="J972" s="2" t="s">
        <v>23949</v>
      </c>
      <c r="K972" s="2" t="s">
        <v>4210</v>
      </c>
      <c r="L972" s="2" t="s">
        <v>8213</v>
      </c>
      <c r="M972" s="2">
        <v>47764</v>
      </c>
      <c r="N972" s="2">
        <v>3580</v>
      </c>
      <c r="O972" s="2" t="s">
        <v>3450</v>
      </c>
      <c r="P972" s="2">
        <v>0</v>
      </c>
      <c r="Q972" s="2" t="s">
        <v>15106</v>
      </c>
      <c r="R972" s="3" t="s">
        <v>19777</v>
      </c>
      <c r="S972" s="2">
        <v>219</v>
      </c>
      <c r="T972" s="2" t="s">
        <v>23647</v>
      </c>
      <c r="U972" s="2" t="s">
        <v>23694</v>
      </c>
      <c r="V972" s="2" t="s">
        <v>23762</v>
      </c>
      <c r="W972" s="2">
        <v>50000000</v>
      </c>
      <c r="X972" s="2">
        <v>2016</v>
      </c>
      <c r="Y972" s="2">
        <v>726</v>
      </c>
      <c r="Z972" s="2">
        <v>7.4</v>
      </c>
      <c r="AA972" s="2">
        <v>2.35</v>
      </c>
      <c r="AB972" s="2">
        <v>44000</v>
      </c>
    </row>
    <row r="973" spans="1:28" x14ac:dyDescent="0.3">
      <c r="A973" s="2" t="s">
        <v>28</v>
      </c>
      <c r="B973" s="2" t="s">
        <v>481</v>
      </c>
      <c r="C973" s="2">
        <v>156</v>
      </c>
      <c r="D973" s="2">
        <v>95</v>
      </c>
      <c r="E973" s="2">
        <v>34</v>
      </c>
      <c r="F973" s="2">
        <v>679</v>
      </c>
      <c r="G973" s="2" t="s">
        <v>3055</v>
      </c>
      <c r="H973" s="2">
        <v>17000</v>
      </c>
      <c r="I973" s="2">
        <v>50150619</v>
      </c>
      <c r="J973" s="2" t="s">
        <v>24091</v>
      </c>
      <c r="K973" s="2" t="s">
        <v>3626</v>
      </c>
      <c r="L973" s="2" t="s">
        <v>8214</v>
      </c>
      <c r="M973" s="2">
        <v>45580</v>
      </c>
      <c r="N973" s="2">
        <v>19513</v>
      </c>
      <c r="O973" s="2" t="s">
        <v>6388</v>
      </c>
      <c r="P973" s="2">
        <v>1</v>
      </c>
      <c r="Q973" s="2" t="s">
        <v>15107</v>
      </c>
      <c r="R973" s="3" t="s">
        <v>19778</v>
      </c>
      <c r="S973" s="2">
        <v>102</v>
      </c>
      <c r="T973" s="2" t="s">
        <v>23647</v>
      </c>
      <c r="U973" s="2" t="s">
        <v>23694</v>
      </c>
      <c r="V973" s="2" t="s">
        <v>23760</v>
      </c>
      <c r="W973" s="2">
        <v>50000000</v>
      </c>
      <c r="X973" s="2">
        <v>2014</v>
      </c>
      <c r="Y973" s="2">
        <v>995</v>
      </c>
      <c r="Z973" s="2">
        <v>7.3</v>
      </c>
      <c r="AA973" s="2">
        <v>2.35</v>
      </c>
      <c r="AB973" s="2">
        <v>18000</v>
      </c>
    </row>
    <row r="974" spans="1:28" x14ac:dyDescent="0.3">
      <c r="A974" s="2" t="s">
        <v>28</v>
      </c>
      <c r="B974" s="2" t="s">
        <v>482</v>
      </c>
      <c r="C974" s="2">
        <v>171</v>
      </c>
      <c r="D974" s="2">
        <v>105</v>
      </c>
      <c r="E974" s="2">
        <v>12</v>
      </c>
      <c r="F974" s="2">
        <v>935</v>
      </c>
      <c r="G974" s="2" t="s">
        <v>3056</v>
      </c>
      <c r="H974" s="2">
        <v>87000</v>
      </c>
      <c r="I974" s="2">
        <v>48745150</v>
      </c>
      <c r="J974" s="2" t="s">
        <v>23900</v>
      </c>
      <c r="K974" s="2" t="s">
        <v>6206</v>
      </c>
      <c r="L974" s="2" t="s">
        <v>8215</v>
      </c>
      <c r="M974" s="2">
        <v>50170</v>
      </c>
      <c r="N974" s="2">
        <v>101383</v>
      </c>
      <c r="O974" s="2" t="s">
        <v>3200</v>
      </c>
      <c r="P974" s="2">
        <v>1</v>
      </c>
      <c r="Q974" s="2" t="s">
        <v>15108</v>
      </c>
      <c r="R974" s="3" t="s">
        <v>19779</v>
      </c>
      <c r="S974" s="2">
        <v>306</v>
      </c>
      <c r="T974" s="2" t="s">
        <v>23647</v>
      </c>
      <c r="U974" s="2" t="s">
        <v>23694</v>
      </c>
      <c r="V974" s="2" t="s">
        <v>23759</v>
      </c>
      <c r="W974" s="2">
        <v>50000000</v>
      </c>
      <c r="X974" s="2">
        <v>2006</v>
      </c>
      <c r="Y974" s="2">
        <v>11000</v>
      </c>
      <c r="Z974" s="2">
        <v>5.8</v>
      </c>
      <c r="AA974" s="2">
        <v>2.35</v>
      </c>
      <c r="AB974" s="2">
        <v>773</v>
      </c>
    </row>
    <row r="975" spans="1:28" x14ac:dyDescent="0.3">
      <c r="A975" s="2" t="s">
        <v>28</v>
      </c>
      <c r="B975" s="2" t="s">
        <v>354</v>
      </c>
      <c r="C975" s="2">
        <v>76</v>
      </c>
      <c r="D975" s="2">
        <v>121</v>
      </c>
      <c r="E975" s="2">
        <v>16000</v>
      </c>
      <c r="F975" s="2">
        <v>826</v>
      </c>
      <c r="G975" s="2" t="s">
        <v>2651</v>
      </c>
      <c r="H975" s="2">
        <v>16000</v>
      </c>
      <c r="I975" s="2">
        <v>50007168</v>
      </c>
      <c r="J975" s="2" t="s">
        <v>23808</v>
      </c>
      <c r="K975" s="2" t="s">
        <v>354</v>
      </c>
      <c r="L975" s="2" t="s">
        <v>8216</v>
      </c>
      <c r="M975" s="2">
        <v>39529</v>
      </c>
      <c r="N975" s="2">
        <v>19139</v>
      </c>
      <c r="O975" s="2" t="s">
        <v>2591</v>
      </c>
      <c r="P975" s="2">
        <v>0</v>
      </c>
      <c r="Q975" s="2" t="s">
        <v>15109</v>
      </c>
      <c r="R975" s="3" t="s">
        <v>19780</v>
      </c>
      <c r="S975" s="2">
        <v>142</v>
      </c>
      <c r="T975" s="2" t="s">
        <v>23647</v>
      </c>
      <c r="U975" s="2" t="s">
        <v>23694</v>
      </c>
      <c r="V975" s="2" t="s">
        <v>23762</v>
      </c>
      <c r="W975" s="2">
        <v>50000000</v>
      </c>
      <c r="X975" s="2">
        <v>1997</v>
      </c>
      <c r="Y975" s="2">
        <v>1000</v>
      </c>
      <c r="Z975" s="2">
        <v>6.7</v>
      </c>
      <c r="AA975" s="2">
        <v>2.35</v>
      </c>
      <c r="AB975" s="2">
        <v>1000</v>
      </c>
    </row>
    <row r="976" spans="1:28" x14ac:dyDescent="0.3">
      <c r="A976" s="2" t="s">
        <v>28</v>
      </c>
      <c r="B976" s="2" t="s">
        <v>48</v>
      </c>
      <c r="C976" s="2">
        <v>97</v>
      </c>
      <c r="D976" s="2">
        <v>125</v>
      </c>
      <c r="E976" s="2">
        <v>0</v>
      </c>
      <c r="F976" s="2">
        <v>957</v>
      </c>
      <c r="G976" s="2" t="s">
        <v>3057</v>
      </c>
      <c r="H976" s="2">
        <v>10000</v>
      </c>
      <c r="I976" s="2">
        <v>48154732</v>
      </c>
      <c r="J976" s="2" t="s">
        <v>23897</v>
      </c>
      <c r="K976" s="2" t="s">
        <v>2778</v>
      </c>
      <c r="L976" s="2" t="s">
        <v>8217</v>
      </c>
      <c r="M976" s="2">
        <v>60326</v>
      </c>
      <c r="N976" s="2">
        <v>15569</v>
      </c>
      <c r="O976" s="2" t="s">
        <v>3028</v>
      </c>
      <c r="P976" s="2">
        <v>1</v>
      </c>
      <c r="Q976" s="2" t="s">
        <v>15110</v>
      </c>
      <c r="R976" s="3" t="s">
        <v>19781</v>
      </c>
      <c r="S976" s="2">
        <v>142</v>
      </c>
      <c r="T976" s="2" t="s">
        <v>23647</v>
      </c>
      <c r="U976" s="2" t="s">
        <v>23694</v>
      </c>
      <c r="V976" s="2" t="s">
        <v>23762</v>
      </c>
      <c r="W976" s="2">
        <v>50000000</v>
      </c>
      <c r="X976" s="2">
        <v>1997</v>
      </c>
      <c r="Y976" s="2">
        <v>2000</v>
      </c>
      <c r="Z976" s="2">
        <v>5.8</v>
      </c>
      <c r="AA976" s="2">
        <v>2.35</v>
      </c>
      <c r="AB976" s="2">
        <v>2000</v>
      </c>
    </row>
    <row r="977" spans="1:28" x14ac:dyDescent="0.3">
      <c r="A977" s="2" t="s">
        <v>28</v>
      </c>
      <c r="B977" s="2" t="s">
        <v>98</v>
      </c>
      <c r="C977" s="2">
        <v>157</v>
      </c>
      <c r="D977" s="2">
        <v>129</v>
      </c>
      <c r="E977" s="2">
        <v>21000</v>
      </c>
      <c r="F977" s="2">
        <v>283</v>
      </c>
      <c r="G977" s="2" t="s">
        <v>3058</v>
      </c>
      <c r="H977" s="2">
        <v>495</v>
      </c>
      <c r="I977" s="2">
        <v>48265581</v>
      </c>
      <c r="J977" s="2" t="s">
        <v>23950</v>
      </c>
      <c r="K977" s="2" t="s">
        <v>3041</v>
      </c>
      <c r="L977" s="2" t="s">
        <v>8218</v>
      </c>
      <c r="M977" s="2">
        <v>261069</v>
      </c>
      <c r="N977" s="2">
        <v>1397</v>
      </c>
      <c r="O977" s="2" t="s">
        <v>12373</v>
      </c>
      <c r="P977" s="2">
        <v>1</v>
      </c>
      <c r="Q977" s="2" t="s">
        <v>15111</v>
      </c>
      <c r="R977" s="3" t="s">
        <v>19782</v>
      </c>
      <c r="S977" s="2">
        <v>506</v>
      </c>
      <c r="T977" s="2" t="s">
        <v>23647</v>
      </c>
      <c r="U977" s="2" t="s">
        <v>23694</v>
      </c>
      <c r="V977" s="2" t="s">
        <v>23762</v>
      </c>
      <c r="W977" s="2">
        <v>50000000</v>
      </c>
      <c r="X977" s="2">
        <v>1997</v>
      </c>
      <c r="Y977" s="2">
        <v>294</v>
      </c>
      <c r="Z977" s="2">
        <v>7.8</v>
      </c>
      <c r="AA977" s="2">
        <v>2.35</v>
      </c>
      <c r="AB977" s="2">
        <v>25000</v>
      </c>
    </row>
    <row r="978" spans="1:28" x14ac:dyDescent="0.3">
      <c r="A978" s="2" t="s">
        <v>28</v>
      </c>
      <c r="B978" s="2" t="s">
        <v>483</v>
      </c>
      <c r="C978" s="2">
        <v>267</v>
      </c>
      <c r="D978" s="2">
        <v>132</v>
      </c>
      <c r="E978" s="2">
        <v>50</v>
      </c>
      <c r="F978" s="2">
        <v>368</v>
      </c>
      <c r="G978" s="2" t="s">
        <v>3041</v>
      </c>
      <c r="H978" s="2">
        <v>992</v>
      </c>
      <c r="I978" s="2">
        <v>46982632</v>
      </c>
      <c r="J978" s="2" t="s">
        <v>24235</v>
      </c>
      <c r="K978" s="2" t="s">
        <v>2930</v>
      </c>
      <c r="L978" s="2" t="s">
        <v>8219</v>
      </c>
      <c r="M978" s="2">
        <v>172792</v>
      </c>
      <c r="N978" s="2">
        <v>1933</v>
      </c>
      <c r="O978" s="2" t="s">
        <v>6758</v>
      </c>
      <c r="P978" s="2">
        <v>0</v>
      </c>
      <c r="Q978" s="2" t="s">
        <v>15112</v>
      </c>
      <c r="R978" s="3" t="s">
        <v>19783</v>
      </c>
      <c r="S978" s="2">
        <v>1740</v>
      </c>
      <c r="T978" s="2" t="s">
        <v>23647</v>
      </c>
      <c r="U978" s="2" t="s">
        <v>23697</v>
      </c>
      <c r="V978" s="2" t="s">
        <v>23762</v>
      </c>
      <c r="W978" s="2">
        <v>50000000</v>
      </c>
      <c r="X978" s="2">
        <v>2006</v>
      </c>
      <c r="Y978" s="2">
        <v>495</v>
      </c>
      <c r="Z978" s="2">
        <v>6.6</v>
      </c>
      <c r="AA978" s="2">
        <v>2.35</v>
      </c>
      <c r="AB978" s="2">
        <v>0</v>
      </c>
    </row>
    <row r="979" spans="1:28" x14ac:dyDescent="0.3">
      <c r="A979" s="2" t="s">
        <v>28</v>
      </c>
      <c r="B979" s="2" t="s">
        <v>484</v>
      </c>
      <c r="C979" s="2">
        <v>118</v>
      </c>
      <c r="D979" s="2">
        <v>118</v>
      </c>
      <c r="E979" s="2">
        <v>41</v>
      </c>
      <c r="F979" s="2">
        <v>585</v>
      </c>
      <c r="G979" s="2" t="s">
        <v>77</v>
      </c>
      <c r="H979" s="2">
        <v>18000</v>
      </c>
      <c r="I979" s="2">
        <v>44737059</v>
      </c>
      <c r="J979" s="2" t="s">
        <v>24140</v>
      </c>
      <c r="K979" s="2" t="s">
        <v>3774</v>
      </c>
      <c r="L979" s="2" t="s">
        <v>8220</v>
      </c>
      <c r="M979" s="2">
        <v>48322</v>
      </c>
      <c r="N979" s="2">
        <v>24024</v>
      </c>
      <c r="O979" s="2" t="s">
        <v>3952</v>
      </c>
      <c r="P979" s="2">
        <v>1</v>
      </c>
      <c r="Q979" s="2" t="s">
        <v>15113</v>
      </c>
      <c r="R979" s="3" t="s">
        <v>19784</v>
      </c>
      <c r="S979" s="2">
        <v>261</v>
      </c>
      <c r="T979" s="2" t="s">
        <v>23647</v>
      </c>
      <c r="U979" s="2" t="s">
        <v>23694</v>
      </c>
      <c r="V979" s="2" t="s">
        <v>23759</v>
      </c>
      <c r="W979" s="2">
        <v>50000000</v>
      </c>
      <c r="X979" s="2">
        <v>2000</v>
      </c>
      <c r="Y979" s="2">
        <v>4000</v>
      </c>
      <c r="Z979" s="2">
        <v>6.5</v>
      </c>
      <c r="AA979" s="2">
        <v>1.85</v>
      </c>
      <c r="AB979" s="2">
        <v>0</v>
      </c>
    </row>
    <row r="980" spans="1:28" x14ac:dyDescent="0.3">
      <c r="A980" s="2" t="s">
        <v>28</v>
      </c>
      <c r="B980" s="2" t="s">
        <v>485</v>
      </c>
      <c r="C980" s="2">
        <v>291</v>
      </c>
      <c r="D980" s="2">
        <v>113</v>
      </c>
      <c r="E980" s="2">
        <v>22</v>
      </c>
      <c r="F980" s="2">
        <v>1000</v>
      </c>
      <c r="G980" s="2" t="s">
        <v>3059</v>
      </c>
      <c r="H980" s="2">
        <v>3000</v>
      </c>
      <c r="I980" s="2">
        <v>56724080</v>
      </c>
      <c r="J980" s="2" t="s">
        <v>5447</v>
      </c>
      <c r="K980" s="2" t="s">
        <v>3898</v>
      </c>
      <c r="L980" s="2" t="s">
        <v>8221</v>
      </c>
      <c r="M980" s="2">
        <v>172112</v>
      </c>
      <c r="N980" s="2">
        <v>8398</v>
      </c>
      <c r="O980" s="2" t="s">
        <v>2891</v>
      </c>
      <c r="P980" s="2">
        <v>7</v>
      </c>
      <c r="Q980" s="2" t="s">
        <v>15114</v>
      </c>
      <c r="R980" s="3" t="s">
        <v>19785</v>
      </c>
      <c r="S980" s="2">
        <v>181</v>
      </c>
      <c r="T980" s="2" t="s">
        <v>23647</v>
      </c>
      <c r="U980" s="2" t="s">
        <v>23694</v>
      </c>
      <c r="V980" s="2" t="s">
        <v>23762</v>
      </c>
      <c r="W980" s="2">
        <v>50000000</v>
      </c>
      <c r="X980" s="2">
        <v>2012</v>
      </c>
      <c r="Y980" s="2">
        <v>1000</v>
      </c>
      <c r="Z980" s="2">
        <v>6.7</v>
      </c>
      <c r="AA980" s="2">
        <v>1.85</v>
      </c>
      <c r="AB980" s="2">
        <v>39000</v>
      </c>
    </row>
    <row r="981" spans="1:28" x14ac:dyDescent="0.3">
      <c r="A981" s="2" t="s">
        <v>28</v>
      </c>
      <c r="B981" s="2" t="s">
        <v>301</v>
      </c>
      <c r="C981" s="2">
        <v>68</v>
      </c>
      <c r="D981" s="2">
        <v>140</v>
      </c>
      <c r="E981" s="2">
        <v>473</v>
      </c>
      <c r="F981" s="2">
        <v>294</v>
      </c>
      <c r="G981" s="2" t="s">
        <v>3060</v>
      </c>
      <c r="H981" s="2">
        <v>18000</v>
      </c>
      <c r="I981" s="2">
        <v>44484065</v>
      </c>
      <c r="J981" s="2" t="s">
        <v>23865</v>
      </c>
      <c r="K981" s="2" t="s">
        <v>889</v>
      </c>
      <c r="L981" s="2" t="s">
        <v>8222</v>
      </c>
      <c r="M981" s="2">
        <v>107227</v>
      </c>
      <c r="N981" s="2">
        <v>20152</v>
      </c>
      <c r="O981" s="2" t="s">
        <v>2982</v>
      </c>
      <c r="P981" s="2">
        <v>2</v>
      </c>
      <c r="Q981" s="2" t="s">
        <v>15115</v>
      </c>
      <c r="R981" s="3" t="s">
        <v>19786</v>
      </c>
      <c r="S981" s="2">
        <v>279</v>
      </c>
      <c r="T981" s="2" t="s">
        <v>23647</v>
      </c>
      <c r="U981" s="2" t="s">
        <v>23701</v>
      </c>
      <c r="V981" s="2" t="s">
        <v>23762</v>
      </c>
      <c r="W981" s="2">
        <v>50000000</v>
      </c>
      <c r="X981" s="2">
        <v>1998</v>
      </c>
      <c r="Y981" s="2">
        <v>822</v>
      </c>
      <c r="Z981" s="2">
        <v>7.3</v>
      </c>
      <c r="AA981" s="2">
        <v>2.35</v>
      </c>
      <c r="AB981" s="2">
        <v>3000</v>
      </c>
    </row>
    <row r="982" spans="1:28" x14ac:dyDescent="0.3">
      <c r="A982" s="2" t="s">
        <v>28</v>
      </c>
      <c r="B982" s="2" t="s">
        <v>486</v>
      </c>
      <c r="C982" s="2">
        <v>228</v>
      </c>
      <c r="D982" s="2">
        <v>89</v>
      </c>
      <c r="E982" s="2">
        <v>77</v>
      </c>
      <c r="F982" s="2">
        <v>159</v>
      </c>
      <c r="G982" s="2" t="s">
        <v>3061</v>
      </c>
      <c r="H982" s="2">
        <v>490</v>
      </c>
      <c r="I982" s="2">
        <v>47553512</v>
      </c>
      <c r="J982" s="2" t="s">
        <v>23777</v>
      </c>
      <c r="K982" s="2" t="s">
        <v>2218</v>
      </c>
      <c r="L982" s="2" t="s">
        <v>8223</v>
      </c>
      <c r="M982" s="2">
        <v>54101</v>
      </c>
      <c r="N982" s="2">
        <v>1367</v>
      </c>
      <c r="O982" s="2" t="s">
        <v>12374</v>
      </c>
      <c r="P982" s="2">
        <v>0</v>
      </c>
      <c r="Q982" s="2" t="s">
        <v>15116</v>
      </c>
      <c r="R982" s="3" t="s">
        <v>19787</v>
      </c>
      <c r="S982" s="2">
        <v>210</v>
      </c>
      <c r="T982" s="2" t="s">
        <v>23647</v>
      </c>
      <c r="U982" s="2" t="s">
        <v>23694</v>
      </c>
      <c r="V982" s="2" t="s">
        <v>23759</v>
      </c>
      <c r="W982" s="2">
        <v>50000000</v>
      </c>
      <c r="X982" s="2">
        <v>2014</v>
      </c>
      <c r="Y982" s="2">
        <v>298</v>
      </c>
      <c r="Z982" s="2">
        <v>5.8</v>
      </c>
      <c r="AA982" s="2">
        <v>1.85</v>
      </c>
      <c r="AB982" s="2">
        <v>15000</v>
      </c>
    </row>
    <row r="983" spans="1:28" x14ac:dyDescent="0.3">
      <c r="A983" s="2" t="s">
        <v>28</v>
      </c>
      <c r="B983" s="2" t="s">
        <v>487</v>
      </c>
      <c r="C983" s="2">
        <v>36</v>
      </c>
      <c r="D983" s="2">
        <v>104</v>
      </c>
      <c r="E983" s="2">
        <v>644</v>
      </c>
      <c r="F983" s="2">
        <v>174</v>
      </c>
      <c r="G983" s="2" t="s">
        <v>3062</v>
      </c>
      <c r="H983" s="2">
        <v>437</v>
      </c>
      <c r="I983" s="2">
        <v>42610000</v>
      </c>
      <c r="J983" s="2" t="s">
        <v>23806</v>
      </c>
      <c r="K983" s="2" t="s">
        <v>4441</v>
      </c>
      <c r="L983" s="2" t="s">
        <v>8224</v>
      </c>
      <c r="M983" s="2">
        <v>60293</v>
      </c>
      <c r="N983" s="2">
        <v>1093</v>
      </c>
      <c r="O983" s="2" t="s">
        <v>12375</v>
      </c>
      <c r="P983" s="2">
        <v>1</v>
      </c>
      <c r="Q983" s="2" t="s">
        <v>15117</v>
      </c>
      <c r="R983" s="3" t="s">
        <v>19788</v>
      </c>
      <c r="S983" s="2">
        <v>114</v>
      </c>
      <c r="T983" s="2" t="s">
        <v>23647</v>
      </c>
      <c r="U983" s="2" t="s">
        <v>23694</v>
      </c>
      <c r="V983" s="2" t="s">
        <v>23762</v>
      </c>
      <c r="W983" s="2">
        <v>55000000</v>
      </c>
      <c r="X983" s="2">
        <v>1994</v>
      </c>
      <c r="Y983" s="2">
        <v>289</v>
      </c>
      <c r="Z983" s="2">
        <v>5.5</v>
      </c>
      <c r="AA983" s="2">
        <v>1.85</v>
      </c>
      <c r="AB983" s="2">
        <v>669</v>
      </c>
    </row>
    <row r="984" spans="1:28" x14ac:dyDescent="0.3">
      <c r="A984" s="2" t="s">
        <v>28</v>
      </c>
      <c r="B984" s="2" t="s">
        <v>287</v>
      </c>
      <c r="C984" s="2">
        <v>105</v>
      </c>
      <c r="D984" s="2">
        <v>106</v>
      </c>
      <c r="E984" s="2">
        <v>287</v>
      </c>
      <c r="F984" s="2">
        <v>767</v>
      </c>
      <c r="G984" s="2" t="s">
        <v>3063</v>
      </c>
      <c r="H984" s="2">
        <v>16000</v>
      </c>
      <c r="I984" s="2">
        <v>41482207</v>
      </c>
      <c r="J984" s="2" t="s">
        <v>23845</v>
      </c>
      <c r="K984" s="2" t="s">
        <v>2484</v>
      </c>
      <c r="L984" s="2" t="s">
        <v>8225</v>
      </c>
      <c r="M984" s="2">
        <v>68428</v>
      </c>
      <c r="N984" s="2">
        <v>19610</v>
      </c>
      <c r="O984" s="2" t="s">
        <v>3609</v>
      </c>
      <c r="P984" s="2">
        <v>0</v>
      </c>
      <c r="Q984" s="2" t="s">
        <v>15118</v>
      </c>
      <c r="R984" s="3" t="s">
        <v>19789</v>
      </c>
      <c r="S984" s="2">
        <v>148</v>
      </c>
      <c r="T984" s="2" t="s">
        <v>23647</v>
      </c>
      <c r="U984" s="2" t="s">
        <v>23694</v>
      </c>
      <c r="V984" s="2" t="s">
        <v>23759</v>
      </c>
      <c r="W984" s="2">
        <v>50000000</v>
      </c>
      <c r="X984" s="2">
        <v>1990</v>
      </c>
      <c r="Y984" s="2">
        <v>823</v>
      </c>
      <c r="Z984" s="2">
        <v>6.3</v>
      </c>
      <c r="AA984" s="2">
        <v>1.85</v>
      </c>
      <c r="AB984" s="2">
        <v>0</v>
      </c>
    </row>
    <row r="985" spans="1:28" x14ac:dyDescent="0.3">
      <c r="A985" s="2" t="s">
        <v>28</v>
      </c>
      <c r="B985" s="2" t="s">
        <v>456</v>
      </c>
      <c r="C985" s="2">
        <v>276</v>
      </c>
      <c r="D985" s="2">
        <v>141</v>
      </c>
      <c r="E985" s="2">
        <v>71</v>
      </c>
      <c r="F985" s="2">
        <v>3000</v>
      </c>
      <c r="G985" s="2" t="s">
        <v>1638</v>
      </c>
      <c r="H985" s="2">
        <v>21000</v>
      </c>
      <c r="I985" s="2">
        <v>47105085</v>
      </c>
      <c r="J985" s="2" t="s">
        <v>23952</v>
      </c>
      <c r="K985" s="2" t="s">
        <v>2433</v>
      </c>
      <c r="L985" s="2" t="s">
        <v>8226</v>
      </c>
      <c r="M985" s="2">
        <v>136973</v>
      </c>
      <c r="N985" s="2">
        <v>30183</v>
      </c>
      <c r="O985" s="2" t="s">
        <v>2977</v>
      </c>
      <c r="P985" s="2">
        <v>1</v>
      </c>
      <c r="Q985" s="2" t="s">
        <v>15119</v>
      </c>
      <c r="R985" s="3" t="s">
        <v>19790</v>
      </c>
      <c r="S985" s="2">
        <v>275</v>
      </c>
      <c r="T985" s="2" t="s">
        <v>23647</v>
      </c>
      <c r="U985" s="2" t="s">
        <v>23694</v>
      </c>
      <c r="V985" s="2" t="s">
        <v>23762</v>
      </c>
      <c r="W985" s="2">
        <v>50000000</v>
      </c>
      <c r="X985" s="2">
        <v>2014</v>
      </c>
      <c r="Y985" s="2">
        <v>3000</v>
      </c>
      <c r="Z985" s="2">
        <v>7.4</v>
      </c>
      <c r="AA985" s="2">
        <v>2.35</v>
      </c>
      <c r="AB985" s="2">
        <v>47000</v>
      </c>
    </row>
    <row r="986" spans="1:28" x14ac:dyDescent="0.3">
      <c r="A986" s="2" t="s">
        <v>28</v>
      </c>
      <c r="B986" s="2" t="s">
        <v>265</v>
      </c>
      <c r="C986" s="2">
        <v>93</v>
      </c>
      <c r="D986" s="2">
        <v>124</v>
      </c>
      <c r="E986" s="2">
        <v>75</v>
      </c>
      <c r="F986" s="2">
        <v>258</v>
      </c>
      <c r="G986" s="2" t="s">
        <v>24206</v>
      </c>
      <c r="H986" s="2">
        <v>294</v>
      </c>
      <c r="I986" s="2">
        <v>41256277</v>
      </c>
      <c r="J986" s="2" t="s">
        <v>23777</v>
      </c>
      <c r="K986" s="2" t="s">
        <v>3058</v>
      </c>
      <c r="L986" s="2" t="s">
        <v>8227</v>
      </c>
      <c r="M986" s="2">
        <v>46451</v>
      </c>
      <c r="N986" s="2">
        <v>1289</v>
      </c>
      <c r="O986" s="2" t="s">
        <v>12376</v>
      </c>
      <c r="P986" s="2">
        <v>2</v>
      </c>
      <c r="Q986" s="2" t="s">
        <v>15120</v>
      </c>
      <c r="R986" s="3" t="s">
        <v>19791</v>
      </c>
      <c r="S986" s="2">
        <v>156</v>
      </c>
      <c r="T986" s="2" t="s">
        <v>23647</v>
      </c>
      <c r="U986" s="2" t="s">
        <v>23694</v>
      </c>
      <c r="V986" s="2" t="s">
        <v>23762</v>
      </c>
      <c r="W986" s="2">
        <v>50000000</v>
      </c>
      <c r="X986" s="2">
        <v>1997</v>
      </c>
      <c r="Y986" s="2">
        <v>273</v>
      </c>
      <c r="Z986" s="2">
        <v>5.9</v>
      </c>
      <c r="AA986" s="2">
        <v>2.35</v>
      </c>
      <c r="AB986" s="2">
        <v>0</v>
      </c>
    </row>
    <row r="987" spans="1:28" x14ac:dyDescent="0.3">
      <c r="A987" s="2" t="s">
        <v>28</v>
      </c>
      <c r="B987" s="2" t="s">
        <v>488</v>
      </c>
      <c r="C987" s="2">
        <v>191</v>
      </c>
      <c r="D987" s="2">
        <v>98</v>
      </c>
      <c r="E987" s="2">
        <v>38</v>
      </c>
      <c r="F987" s="2">
        <v>706</v>
      </c>
      <c r="G987" s="2" t="s">
        <v>2446</v>
      </c>
      <c r="H987" s="2">
        <v>14000</v>
      </c>
      <c r="I987" s="2">
        <v>50740078</v>
      </c>
      <c r="J987" s="2" t="s">
        <v>23980</v>
      </c>
      <c r="K987" s="2" t="s">
        <v>3604</v>
      </c>
      <c r="L987" s="2" t="s">
        <v>8228</v>
      </c>
      <c r="M987" s="2">
        <v>151580</v>
      </c>
      <c r="N987" s="2">
        <v>16791</v>
      </c>
      <c r="O987" s="2" t="s">
        <v>3136</v>
      </c>
      <c r="P987" s="2">
        <v>1</v>
      </c>
      <c r="Q987" s="2" t="s">
        <v>15121</v>
      </c>
      <c r="R987" s="3" t="s">
        <v>19792</v>
      </c>
      <c r="S987" s="2">
        <v>672</v>
      </c>
      <c r="T987" s="2" t="s">
        <v>23647</v>
      </c>
      <c r="U987" s="2" t="s">
        <v>23701</v>
      </c>
      <c r="V987" s="2" t="s">
        <v>23762</v>
      </c>
      <c r="W987" s="2">
        <v>45000000</v>
      </c>
      <c r="X987" s="2">
        <v>2004</v>
      </c>
      <c r="Y987" s="2">
        <v>919</v>
      </c>
      <c r="Z987" s="2">
        <v>6.2</v>
      </c>
      <c r="AA987" s="2">
        <v>2.35</v>
      </c>
      <c r="AB987" s="2">
        <v>0</v>
      </c>
    </row>
    <row r="988" spans="1:28" x14ac:dyDescent="0.3">
      <c r="A988" s="2" t="s">
        <v>28</v>
      </c>
      <c r="B988" s="2" t="s">
        <v>489</v>
      </c>
      <c r="C988" s="2">
        <v>143</v>
      </c>
      <c r="D988" s="2">
        <v>108</v>
      </c>
      <c r="E988" s="2">
        <v>17</v>
      </c>
      <c r="F988" s="2">
        <v>186</v>
      </c>
      <c r="G988" s="2" t="s">
        <v>3064</v>
      </c>
      <c r="H988" s="2">
        <v>14000</v>
      </c>
      <c r="I988" s="2">
        <v>40203020</v>
      </c>
      <c r="J988" s="2" t="s">
        <v>23894</v>
      </c>
      <c r="K988" s="2" t="s">
        <v>2477</v>
      </c>
      <c r="L988" s="2" t="s">
        <v>8229</v>
      </c>
      <c r="M988" s="2">
        <v>74315</v>
      </c>
      <c r="N988" s="2">
        <v>15634</v>
      </c>
      <c r="O988" s="2" t="s">
        <v>4172</v>
      </c>
      <c r="P988" s="2">
        <v>1</v>
      </c>
      <c r="Q988" s="2" t="s">
        <v>15122</v>
      </c>
      <c r="R988" s="3" t="s">
        <v>19793</v>
      </c>
      <c r="S988" s="2">
        <v>259</v>
      </c>
      <c r="T988" s="2" t="s">
        <v>23647</v>
      </c>
      <c r="U988" s="2" t="s">
        <v>23695</v>
      </c>
      <c r="V988" s="2" t="s">
        <v>23762</v>
      </c>
      <c r="W988" s="2">
        <v>40000000</v>
      </c>
      <c r="X988" s="2">
        <v>2004</v>
      </c>
      <c r="Y988" s="2">
        <v>1000</v>
      </c>
      <c r="Z988" s="2">
        <v>5.9</v>
      </c>
      <c r="AA988" s="2">
        <v>2.35</v>
      </c>
      <c r="AB988" s="2">
        <v>0</v>
      </c>
    </row>
    <row r="989" spans="1:28" x14ac:dyDescent="0.3">
      <c r="A989" s="2" t="s">
        <v>28</v>
      </c>
      <c r="B989" s="2" t="s">
        <v>490</v>
      </c>
      <c r="C989" s="2">
        <v>124</v>
      </c>
      <c r="D989" s="2">
        <v>114</v>
      </c>
      <c r="E989" s="2">
        <v>73</v>
      </c>
      <c r="F989" s="2">
        <v>323</v>
      </c>
      <c r="G989" s="2" t="s">
        <v>3065</v>
      </c>
      <c r="H989" s="2">
        <v>18000</v>
      </c>
      <c r="I989" s="2">
        <v>40905277</v>
      </c>
      <c r="J989" s="2" t="s">
        <v>24236</v>
      </c>
      <c r="K989" s="2" t="s">
        <v>1126</v>
      </c>
      <c r="L989" s="2" t="s">
        <v>8230</v>
      </c>
      <c r="M989" s="2">
        <v>45895</v>
      </c>
      <c r="N989" s="2">
        <v>19739</v>
      </c>
      <c r="O989" s="2" t="s">
        <v>4429</v>
      </c>
      <c r="P989" s="2">
        <v>3</v>
      </c>
      <c r="Q989" s="2" t="s">
        <v>15123</v>
      </c>
      <c r="R989" s="3" t="s">
        <v>19794</v>
      </c>
      <c r="S989" s="2">
        <v>157</v>
      </c>
      <c r="T989" s="2" t="s">
        <v>23647</v>
      </c>
      <c r="U989" s="2" t="s">
        <v>23694</v>
      </c>
      <c r="V989" s="2" t="s">
        <v>23762</v>
      </c>
      <c r="W989" s="2">
        <v>50000000</v>
      </c>
      <c r="X989" s="2">
        <v>2003</v>
      </c>
      <c r="Y989" s="2">
        <v>886</v>
      </c>
      <c r="Z989" s="2">
        <v>6.5</v>
      </c>
      <c r="AA989" s="2">
        <v>2.35</v>
      </c>
      <c r="AB989" s="2">
        <v>1000</v>
      </c>
    </row>
    <row r="990" spans="1:28" x14ac:dyDescent="0.3">
      <c r="A990" s="2" t="s">
        <v>28</v>
      </c>
      <c r="B990" s="2" t="s">
        <v>491</v>
      </c>
      <c r="C990" s="2">
        <v>47</v>
      </c>
      <c r="D990" s="2">
        <v>101</v>
      </c>
      <c r="E990" s="2">
        <v>0</v>
      </c>
      <c r="F990" s="2">
        <v>158</v>
      </c>
      <c r="G990" s="2" t="s">
        <v>587</v>
      </c>
      <c r="H990" s="2">
        <v>854</v>
      </c>
      <c r="I990" s="2">
        <v>38590500</v>
      </c>
      <c r="J990" s="2" t="s">
        <v>23776</v>
      </c>
      <c r="K990" s="2" t="s">
        <v>2823</v>
      </c>
      <c r="L990" s="2" t="s">
        <v>8231</v>
      </c>
      <c r="M990" s="2">
        <v>17997</v>
      </c>
      <c r="N990" s="2">
        <v>1860</v>
      </c>
      <c r="O990" s="2" t="s">
        <v>12377</v>
      </c>
      <c r="P990" s="2">
        <v>1</v>
      </c>
      <c r="Q990" s="2" t="s">
        <v>15124</v>
      </c>
      <c r="R990" s="3" t="s">
        <v>19795</v>
      </c>
      <c r="S990" s="2">
        <v>140</v>
      </c>
      <c r="T990" s="2" t="s">
        <v>23647</v>
      </c>
      <c r="U990" s="2" t="s">
        <v>23694</v>
      </c>
      <c r="V990" s="2" t="s">
        <v>23762</v>
      </c>
      <c r="W990" s="2">
        <v>50000000</v>
      </c>
      <c r="X990" s="2">
        <v>1994</v>
      </c>
      <c r="Y990" s="2">
        <v>643</v>
      </c>
      <c r="Z990" s="2">
        <v>4.4000000000000004</v>
      </c>
      <c r="AA990" s="2">
        <v>2.35</v>
      </c>
      <c r="AB990" s="2">
        <v>812</v>
      </c>
    </row>
    <row r="991" spans="1:28" x14ac:dyDescent="0.3">
      <c r="A991" s="2" t="s">
        <v>28</v>
      </c>
      <c r="B991" s="2" t="s">
        <v>451</v>
      </c>
      <c r="C991" s="2">
        <v>66</v>
      </c>
      <c r="D991" s="2">
        <v>93</v>
      </c>
      <c r="E991" s="2">
        <v>0</v>
      </c>
      <c r="F991" s="2">
        <v>717</v>
      </c>
      <c r="G991" s="2" t="s">
        <v>2923</v>
      </c>
      <c r="H991" s="2">
        <v>12000</v>
      </c>
      <c r="I991" s="2">
        <v>39177541</v>
      </c>
      <c r="J991" s="2" t="s">
        <v>23788</v>
      </c>
      <c r="K991" s="2" t="s">
        <v>3029</v>
      </c>
      <c r="L991" s="2" t="s">
        <v>8232</v>
      </c>
      <c r="M991" s="2">
        <v>20310</v>
      </c>
      <c r="N991" s="2">
        <v>14899</v>
      </c>
      <c r="O991" s="2" t="s">
        <v>12378</v>
      </c>
      <c r="P991" s="2">
        <v>1</v>
      </c>
      <c r="Q991" s="2" t="s">
        <v>15125</v>
      </c>
      <c r="R991" s="3" t="s">
        <v>19796</v>
      </c>
      <c r="S991" s="2">
        <v>177</v>
      </c>
      <c r="T991" s="2" t="s">
        <v>23647</v>
      </c>
      <c r="U991" s="2" t="s">
        <v>23694</v>
      </c>
      <c r="V991" s="2" t="s">
        <v>23760</v>
      </c>
      <c r="W991" s="2">
        <v>50000000</v>
      </c>
      <c r="X991" s="2">
        <v>2005</v>
      </c>
      <c r="Y991" s="2">
        <v>722</v>
      </c>
      <c r="Z991" s="2">
        <v>3.5</v>
      </c>
      <c r="AA991" s="2">
        <v>1.85</v>
      </c>
      <c r="AB991" s="2">
        <v>0</v>
      </c>
    </row>
    <row r="992" spans="1:28" x14ac:dyDescent="0.3">
      <c r="A992" s="2" t="s">
        <v>28</v>
      </c>
      <c r="B992" s="2" t="s">
        <v>492</v>
      </c>
      <c r="C992" s="2">
        <v>118</v>
      </c>
      <c r="D992" s="2">
        <v>119</v>
      </c>
      <c r="E992" s="2">
        <v>0</v>
      </c>
      <c r="F992" s="2">
        <v>39</v>
      </c>
      <c r="G992" s="2" t="s">
        <v>3066</v>
      </c>
      <c r="H992" s="2">
        <v>29000</v>
      </c>
      <c r="I992" s="2">
        <v>39778599</v>
      </c>
      <c r="J992" s="2" t="s">
        <v>23939</v>
      </c>
      <c r="K992" s="2" t="s">
        <v>6199</v>
      </c>
      <c r="L992" s="2" t="s">
        <v>8233</v>
      </c>
      <c r="M992" s="2">
        <v>176169</v>
      </c>
      <c r="N992" s="2">
        <v>29461</v>
      </c>
      <c r="O992" s="2" t="s">
        <v>12379</v>
      </c>
      <c r="P992" s="2">
        <v>0</v>
      </c>
      <c r="Q992" s="2" t="s">
        <v>15126</v>
      </c>
      <c r="R992" s="3" t="s">
        <v>19797</v>
      </c>
      <c r="S992" s="2">
        <v>548</v>
      </c>
      <c r="T992" s="2" t="s">
        <v>23647</v>
      </c>
      <c r="U992" s="2" t="s">
        <v>23694</v>
      </c>
      <c r="V992" s="2" t="s">
        <v>23762</v>
      </c>
      <c r="W992" s="2">
        <v>50000000</v>
      </c>
      <c r="X992" s="2">
        <v>2000</v>
      </c>
      <c r="Y992" s="2">
        <v>414</v>
      </c>
      <c r="Z992" s="2">
        <v>6.6</v>
      </c>
      <c r="AA992" s="2">
        <v>2.35</v>
      </c>
      <c r="AB992" s="2">
        <v>0</v>
      </c>
    </row>
    <row r="993" spans="1:28" x14ac:dyDescent="0.3">
      <c r="A993" s="2" t="s">
        <v>28</v>
      </c>
      <c r="B993" s="2" t="s">
        <v>321</v>
      </c>
      <c r="C993" s="2">
        <v>93</v>
      </c>
      <c r="D993" s="2">
        <v>119</v>
      </c>
      <c r="E993" s="2">
        <v>0</v>
      </c>
      <c r="F993" s="2">
        <v>434</v>
      </c>
      <c r="G993" s="2" t="s">
        <v>2665</v>
      </c>
      <c r="H993" s="2">
        <v>627</v>
      </c>
      <c r="I993" s="2">
        <v>37486138</v>
      </c>
      <c r="J993" s="2" t="s">
        <v>23894</v>
      </c>
      <c r="K993" s="2" t="s">
        <v>2688</v>
      </c>
      <c r="L993" s="2" t="s">
        <v>8234</v>
      </c>
      <c r="M993" s="2">
        <v>30890</v>
      </c>
      <c r="N993" s="2">
        <v>2052</v>
      </c>
      <c r="O993" s="2" t="s">
        <v>12151</v>
      </c>
      <c r="P993" s="2">
        <v>1</v>
      </c>
      <c r="Q993" s="2" t="s">
        <v>15127</v>
      </c>
      <c r="R993" s="3" t="s">
        <v>19798</v>
      </c>
      <c r="S993" s="2">
        <v>106</v>
      </c>
      <c r="T993" s="2" t="s">
        <v>23647</v>
      </c>
      <c r="U993" s="2" t="s">
        <v>23694</v>
      </c>
      <c r="V993" s="2" t="s">
        <v>23759</v>
      </c>
      <c r="W993" s="2">
        <v>50000000</v>
      </c>
      <c r="X993" s="2">
        <v>2004</v>
      </c>
      <c r="Y993" s="2">
        <v>508</v>
      </c>
      <c r="Z993" s="2">
        <v>6</v>
      </c>
      <c r="AA993" s="2">
        <v>1.85</v>
      </c>
      <c r="AB993" s="2">
        <v>718</v>
      </c>
    </row>
    <row r="994" spans="1:28" x14ac:dyDescent="0.3">
      <c r="A994" s="2" t="s">
        <v>28</v>
      </c>
      <c r="B994" s="2" t="s">
        <v>24229</v>
      </c>
      <c r="C994" s="2">
        <v>235</v>
      </c>
      <c r="D994" s="2">
        <v>99</v>
      </c>
      <c r="E994" s="2">
        <v>160</v>
      </c>
      <c r="F994" s="2">
        <v>72</v>
      </c>
      <c r="G994" s="2" t="s">
        <v>3067</v>
      </c>
      <c r="H994" s="2">
        <v>330</v>
      </c>
      <c r="I994" s="2">
        <v>38105077</v>
      </c>
      <c r="J994" s="2" t="s">
        <v>23801</v>
      </c>
      <c r="K994" s="2" t="s">
        <v>6304</v>
      </c>
      <c r="L994" s="2" t="s">
        <v>8235</v>
      </c>
      <c r="M994" s="2">
        <v>58349</v>
      </c>
      <c r="N994" s="2">
        <v>701</v>
      </c>
      <c r="O994" s="2" t="s">
        <v>12380</v>
      </c>
      <c r="P994" s="2">
        <v>0</v>
      </c>
      <c r="Q994" s="2" t="s">
        <v>15128</v>
      </c>
      <c r="R994" s="3" t="s">
        <v>19799</v>
      </c>
      <c r="S994" s="2">
        <v>194</v>
      </c>
      <c r="T994" s="2" t="s">
        <v>23647</v>
      </c>
      <c r="U994" s="2" t="s">
        <v>23694</v>
      </c>
      <c r="V994" s="2" t="s">
        <v>23762</v>
      </c>
      <c r="W994" s="2">
        <v>40000000</v>
      </c>
      <c r="X994" s="2">
        <v>2009</v>
      </c>
      <c r="Y994" s="2">
        <v>119</v>
      </c>
      <c r="Z994" s="2">
        <v>6.4</v>
      </c>
      <c r="AA994" s="2">
        <v>2.35</v>
      </c>
      <c r="AB994" s="2">
        <v>0</v>
      </c>
    </row>
    <row r="995" spans="1:28" x14ac:dyDescent="0.3">
      <c r="A995" s="2" t="s">
        <v>28</v>
      </c>
      <c r="B995" s="2" t="s">
        <v>36</v>
      </c>
      <c r="C995" s="2">
        <v>113</v>
      </c>
      <c r="D995" s="2">
        <v>137</v>
      </c>
      <c r="E995" s="2">
        <v>0</v>
      </c>
      <c r="F995" s="2">
        <v>432</v>
      </c>
      <c r="G995" s="2" t="s">
        <v>2629</v>
      </c>
      <c r="H995" s="2">
        <v>24000</v>
      </c>
      <c r="I995" s="2">
        <v>35168395</v>
      </c>
      <c r="J995" s="2" t="s">
        <v>24220</v>
      </c>
      <c r="K995" s="2" t="s">
        <v>6195</v>
      </c>
      <c r="L995" s="2" t="s">
        <v>8236</v>
      </c>
      <c r="M995" s="2">
        <v>26034</v>
      </c>
      <c r="N995" s="2">
        <v>25469</v>
      </c>
      <c r="O995" s="2" t="s">
        <v>12381</v>
      </c>
      <c r="P995" s="2">
        <v>0</v>
      </c>
      <c r="Q995" s="2" t="s">
        <v>15129</v>
      </c>
      <c r="R995" s="3" t="s">
        <v>19800</v>
      </c>
      <c r="S995" s="2">
        <v>226</v>
      </c>
      <c r="T995" s="2" t="s">
        <v>23647</v>
      </c>
      <c r="U995" s="2" t="s">
        <v>23694</v>
      </c>
      <c r="V995" s="2" t="s">
        <v>23759</v>
      </c>
      <c r="W995" s="2">
        <v>50000000</v>
      </c>
      <c r="X995" s="2">
        <v>1999</v>
      </c>
      <c r="Y995" s="2">
        <v>743</v>
      </c>
      <c r="Z995" s="2">
        <v>6.5</v>
      </c>
      <c r="AA995" s="2">
        <v>2.35</v>
      </c>
      <c r="AB995" s="2">
        <v>0</v>
      </c>
    </row>
    <row r="996" spans="1:28" x14ac:dyDescent="0.3">
      <c r="A996" s="2" t="s">
        <v>28</v>
      </c>
      <c r="C996" s="2">
        <v>14</v>
      </c>
      <c r="D996" s="2">
        <v>105</v>
      </c>
      <c r="F996" s="2">
        <v>5</v>
      </c>
      <c r="G996" s="2" t="s">
        <v>24237</v>
      </c>
      <c r="H996" s="2">
        <v>325</v>
      </c>
      <c r="J996" s="2" t="s">
        <v>24066</v>
      </c>
      <c r="K996" s="2" t="s">
        <v>24238</v>
      </c>
      <c r="L996" s="2" t="s">
        <v>24239</v>
      </c>
      <c r="M996" s="2">
        <v>4438</v>
      </c>
      <c r="N996" s="2">
        <v>344</v>
      </c>
      <c r="O996" s="2" t="s">
        <v>24240</v>
      </c>
      <c r="P996" s="2">
        <v>1</v>
      </c>
      <c r="Q996" s="2" t="s">
        <v>24241</v>
      </c>
      <c r="R996" s="3" t="s">
        <v>24242</v>
      </c>
      <c r="S996" s="2">
        <v>33</v>
      </c>
      <c r="T996" s="2" t="s">
        <v>23647</v>
      </c>
      <c r="U996" s="2" t="s">
        <v>23695</v>
      </c>
      <c r="Y996" s="2">
        <v>7</v>
      </c>
      <c r="Z996" s="2">
        <v>7.8</v>
      </c>
      <c r="AA996" s="2">
        <v>1.33</v>
      </c>
      <c r="AB996" s="2">
        <v>361</v>
      </c>
    </row>
    <row r="997" spans="1:28" x14ac:dyDescent="0.3">
      <c r="A997" s="2" t="s">
        <v>28</v>
      </c>
      <c r="B997" s="2" t="s">
        <v>493</v>
      </c>
      <c r="C997" s="2">
        <v>51</v>
      </c>
      <c r="D997" s="2">
        <v>117</v>
      </c>
      <c r="E997" s="2">
        <v>31</v>
      </c>
      <c r="F997" s="2">
        <v>210</v>
      </c>
      <c r="G997" s="2" t="s">
        <v>3068</v>
      </c>
      <c r="H997" s="2">
        <v>2000</v>
      </c>
      <c r="I997" s="2">
        <v>32800000</v>
      </c>
      <c r="J997" s="2" t="s">
        <v>24243</v>
      </c>
      <c r="K997" s="2" t="s">
        <v>3057</v>
      </c>
      <c r="L997" s="2" t="s">
        <v>8237</v>
      </c>
      <c r="M997" s="2">
        <v>34896</v>
      </c>
      <c r="N997" s="2">
        <v>3016</v>
      </c>
      <c r="O997" s="2" t="s">
        <v>3285</v>
      </c>
      <c r="P997" s="2">
        <v>1</v>
      </c>
      <c r="Q997" s="2" t="s">
        <v>15130</v>
      </c>
      <c r="R997" s="3" t="s">
        <v>19801</v>
      </c>
      <c r="S997" s="2">
        <v>118</v>
      </c>
      <c r="T997" s="2" t="s">
        <v>23647</v>
      </c>
      <c r="U997" s="2" t="s">
        <v>23694</v>
      </c>
      <c r="V997" s="2" t="s">
        <v>23762</v>
      </c>
      <c r="W997" s="2">
        <v>40000000</v>
      </c>
      <c r="X997" s="2">
        <v>1996</v>
      </c>
      <c r="Y997" s="2">
        <v>472</v>
      </c>
      <c r="Z997" s="2">
        <v>4.3</v>
      </c>
      <c r="AA997" s="2">
        <v>1.85</v>
      </c>
      <c r="AB997" s="2">
        <v>877</v>
      </c>
    </row>
    <row r="998" spans="1:28" x14ac:dyDescent="0.3">
      <c r="A998" s="2" t="s">
        <v>28</v>
      </c>
      <c r="B998" s="2" t="s">
        <v>432</v>
      </c>
      <c r="C998" s="2">
        <v>98</v>
      </c>
      <c r="D998" s="2">
        <v>87</v>
      </c>
      <c r="E998" s="2">
        <v>9</v>
      </c>
      <c r="F998" s="2">
        <v>1000</v>
      </c>
      <c r="G998" s="2" t="s">
        <v>2450</v>
      </c>
      <c r="H998" s="2">
        <v>15000</v>
      </c>
      <c r="I998" s="2">
        <v>33643461</v>
      </c>
      <c r="J998" s="2" t="s">
        <v>24062</v>
      </c>
      <c r="K998" s="2" t="s">
        <v>2608</v>
      </c>
      <c r="L998" s="2" t="s">
        <v>8238</v>
      </c>
      <c r="M998" s="2">
        <v>11257</v>
      </c>
      <c r="N998" s="2">
        <v>20061</v>
      </c>
      <c r="O998" s="2" t="s">
        <v>2628</v>
      </c>
      <c r="P998" s="2">
        <v>0</v>
      </c>
      <c r="Q998" s="2" t="s">
        <v>15131</v>
      </c>
      <c r="R998" s="3" t="s">
        <v>19802</v>
      </c>
      <c r="S998" s="2">
        <v>65</v>
      </c>
      <c r="T998" s="2" t="s">
        <v>23647</v>
      </c>
      <c r="U998" s="2" t="s">
        <v>23694</v>
      </c>
      <c r="V998" s="2" t="s">
        <v>23760</v>
      </c>
      <c r="W998" s="2">
        <v>50000000</v>
      </c>
      <c r="X998" s="2">
        <v>2010</v>
      </c>
      <c r="Y998" s="2">
        <v>2000</v>
      </c>
      <c r="Z998" s="2">
        <v>4.2</v>
      </c>
      <c r="AA998" s="2">
        <v>2.35</v>
      </c>
      <c r="AB998" s="2">
        <v>0</v>
      </c>
    </row>
    <row r="999" spans="1:28" x14ac:dyDescent="0.3">
      <c r="A999" s="2" t="s">
        <v>28</v>
      </c>
      <c r="B999" s="2" t="s">
        <v>354</v>
      </c>
      <c r="C999" s="2">
        <v>315</v>
      </c>
      <c r="D999" s="2">
        <v>129</v>
      </c>
      <c r="E999" s="2">
        <v>16000</v>
      </c>
      <c r="F999" s="2">
        <v>447</v>
      </c>
      <c r="G999" s="2" t="s">
        <v>3069</v>
      </c>
      <c r="H999" s="2">
        <v>13000</v>
      </c>
      <c r="I999" s="2">
        <v>32741596</v>
      </c>
      <c r="J999" s="2" t="s">
        <v>24244</v>
      </c>
      <c r="K999" s="2" t="s">
        <v>2693</v>
      </c>
      <c r="L999" s="2" t="s">
        <v>8239</v>
      </c>
      <c r="M999" s="2">
        <v>80140</v>
      </c>
      <c r="N999" s="2">
        <v>14344</v>
      </c>
      <c r="O999" s="2" t="s">
        <v>4425</v>
      </c>
      <c r="P999" s="2">
        <v>0</v>
      </c>
      <c r="Q999" s="2" t="s">
        <v>15132</v>
      </c>
      <c r="R999" s="3" t="s">
        <v>19803</v>
      </c>
      <c r="S999" s="2">
        <v>323</v>
      </c>
      <c r="T999" s="2" t="s">
        <v>23647</v>
      </c>
      <c r="U999" s="2" t="s">
        <v>23694</v>
      </c>
      <c r="V999" s="2" t="s">
        <v>23759</v>
      </c>
      <c r="W999" s="2">
        <v>50000000</v>
      </c>
      <c r="X999" s="2">
        <v>2010</v>
      </c>
      <c r="Y999" s="2">
        <v>563</v>
      </c>
      <c r="Z999" s="2">
        <v>6.5</v>
      </c>
      <c r="AA999" s="2">
        <v>2.35</v>
      </c>
      <c r="AB999" s="2">
        <v>16000</v>
      </c>
    </row>
    <row r="1000" spans="1:28" x14ac:dyDescent="0.3">
      <c r="A1000" s="2" t="s">
        <v>28</v>
      </c>
      <c r="B1000" s="2" t="s">
        <v>494</v>
      </c>
      <c r="C1000" s="2">
        <v>136</v>
      </c>
      <c r="D1000" s="2">
        <v>115</v>
      </c>
      <c r="E1000" s="2">
        <v>58</v>
      </c>
      <c r="F1000" s="2">
        <v>401</v>
      </c>
      <c r="G1000" s="2" t="s">
        <v>3070</v>
      </c>
      <c r="H1000" s="2">
        <v>33000</v>
      </c>
      <c r="I1000" s="2">
        <v>31874869</v>
      </c>
      <c r="J1000" s="2" t="s">
        <v>23981</v>
      </c>
      <c r="K1000" s="2" t="s">
        <v>6279</v>
      </c>
      <c r="L1000" s="2" t="s">
        <v>8240</v>
      </c>
      <c r="M1000" s="2">
        <v>43574</v>
      </c>
      <c r="N1000" s="2">
        <v>34606</v>
      </c>
      <c r="O1000" s="2" t="s">
        <v>3965</v>
      </c>
      <c r="P1000" s="2">
        <v>0</v>
      </c>
      <c r="Q1000" s="2" t="s">
        <v>15133</v>
      </c>
      <c r="R1000" s="3" t="s">
        <v>19804</v>
      </c>
      <c r="S1000" s="2">
        <v>302</v>
      </c>
      <c r="T1000" s="2" t="s">
        <v>23647</v>
      </c>
      <c r="U1000" s="2" t="s">
        <v>23694</v>
      </c>
      <c r="V1000" s="2" t="s">
        <v>23762</v>
      </c>
      <c r="W1000" s="2">
        <v>50000000</v>
      </c>
      <c r="X1000" s="2">
        <v>2002</v>
      </c>
      <c r="Y1000" s="2">
        <v>455</v>
      </c>
      <c r="Z1000" s="2">
        <v>6.1</v>
      </c>
      <c r="AA1000" s="2">
        <v>1.85</v>
      </c>
      <c r="AB1000" s="2">
        <v>0</v>
      </c>
    </row>
    <row r="1001" spans="1:28" x14ac:dyDescent="0.3">
      <c r="A1001" s="2" t="s">
        <v>29</v>
      </c>
      <c r="B1001" s="2" t="s">
        <v>135</v>
      </c>
      <c r="C1001" s="2">
        <v>61</v>
      </c>
      <c r="D1001" s="2">
        <v>132</v>
      </c>
      <c r="E1001" s="2">
        <v>503</v>
      </c>
      <c r="F1001" s="2">
        <v>282</v>
      </c>
      <c r="G1001" s="2" t="s">
        <v>262</v>
      </c>
      <c r="H1001" s="2">
        <v>45000</v>
      </c>
      <c r="I1001" s="2">
        <v>30306268</v>
      </c>
      <c r="J1001" s="2" t="s">
        <v>23801</v>
      </c>
      <c r="K1001" s="2" t="s">
        <v>6305</v>
      </c>
      <c r="L1001" s="2" t="s">
        <v>8241</v>
      </c>
      <c r="M1001" s="2">
        <v>62981</v>
      </c>
      <c r="N1001" s="2">
        <v>58528</v>
      </c>
      <c r="O1001" s="2" t="s">
        <v>12382</v>
      </c>
      <c r="P1001" s="2">
        <v>0</v>
      </c>
      <c r="Q1001" s="2" t="s">
        <v>15134</v>
      </c>
      <c r="R1001" s="3" t="s">
        <v>19805</v>
      </c>
      <c r="S1001" s="2">
        <v>84</v>
      </c>
      <c r="T1001" s="2" t="s">
        <v>23647</v>
      </c>
      <c r="U1001" s="2" t="s">
        <v>23703</v>
      </c>
      <c r="V1001" s="2" t="s">
        <v>23762</v>
      </c>
      <c r="W1001" s="2">
        <v>50000000</v>
      </c>
      <c r="X1001" s="2">
        <v>1995</v>
      </c>
      <c r="Y1001" s="2">
        <v>13000</v>
      </c>
      <c r="Z1001" s="2">
        <v>6.3</v>
      </c>
      <c r="AA1001" s="2">
        <v>1.85</v>
      </c>
      <c r="AB1001" s="2">
        <v>0</v>
      </c>
    </row>
    <row r="1002" spans="1:28" x14ac:dyDescent="0.3">
      <c r="A1002" s="2" t="s">
        <v>28</v>
      </c>
      <c r="B1002" s="2" t="s">
        <v>495</v>
      </c>
      <c r="C1002" s="2">
        <v>209</v>
      </c>
      <c r="D1002" s="2">
        <v>131</v>
      </c>
      <c r="E1002" s="2">
        <v>73</v>
      </c>
      <c r="F1002" s="2">
        <v>163</v>
      </c>
      <c r="G1002" s="2" t="s">
        <v>3071</v>
      </c>
      <c r="H1002" s="2">
        <v>879</v>
      </c>
      <c r="I1002" s="2">
        <v>27667947</v>
      </c>
      <c r="J1002" s="2" t="s">
        <v>23969</v>
      </c>
      <c r="K1002" s="2" t="s">
        <v>6234</v>
      </c>
      <c r="L1002" s="2" t="s">
        <v>8242</v>
      </c>
      <c r="M1002" s="2">
        <v>86374</v>
      </c>
      <c r="N1002" s="2">
        <v>1344</v>
      </c>
      <c r="O1002" s="2" t="s">
        <v>12383</v>
      </c>
      <c r="P1002" s="2">
        <v>0</v>
      </c>
      <c r="Q1002" s="2" t="s">
        <v>15135</v>
      </c>
      <c r="R1002" s="3" t="s">
        <v>19806</v>
      </c>
      <c r="S1002" s="2">
        <v>392</v>
      </c>
      <c r="T1002" s="2" t="s">
        <v>23647</v>
      </c>
      <c r="U1002" s="2" t="s">
        <v>23695</v>
      </c>
      <c r="V1002" s="2" t="s">
        <v>23762</v>
      </c>
      <c r="W1002" s="2">
        <v>50000000</v>
      </c>
      <c r="X1002" s="2">
        <v>2007</v>
      </c>
      <c r="Y1002" s="2">
        <v>184</v>
      </c>
      <c r="Z1002" s="2">
        <v>6.2</v>
      </c>
      <c r="AA1002" s="2">
        <v>2.35</v>
      </c>
      <c r="AB1002" s="2">
        <v>3000</v>
      </c>
    </row>
    <row r="1003" spans="1:28" x14ac:dyDescent="0.3">
      <c r="A1003" s="2" t="s">
        <v>28</v>
      </c>
      <c r="B1003" s="2" t="s">
        <v>368</v>
      </c>
      <c r="C1003" s="2">
        <v>99</v>
      </c>
      <c r="D1003" s="2">
        <v>95</v>
      </c>
      <c r="E1003" s="2">
        <v>0</v>
      </c>
      <c r="F1003" s="2">
        <v>323</v>
      </c>
      <c r="G1003" s="2" t="s">
        <v>3072</v>
      </c>
      <c r="H1003" s="2">
        <v>13000</v>
      </c>
      <c r="I1003" s="2">
        <v>27067160</v>
      </c>
      <c r="J1003" s="2" t="s">
        <v>23894</v>
      </c>
      <c r="K1003" s="2" t="s">
        <v>2671</v>
      </c>
      <c r="L1003" s="2" t="s">
        <v>8243</v>
      </c>
      <c r="M1003" s="2">
        <v>18404</v>
      </c>
      <c r="N1003" s="2">
        <v>14706</v>
      </c>
      <c r="O1003" s="2" t="s">
        <v>12384</v>
      </c>
      <c r="P1003" s="2">
        <v>1</v>
      </c>
      <c r="Q1003" s="2" t="s">
        <v>15136</v>
      </c>
      <c r="R1003" s="3" t="s">
        <v>19807</v>
      </c>
      <c r="S1003" s="2">
        <v>150</v>
      </c>
      <c r="T1003" s="2" t="s">
        <v>23647</v>
      </c>
      <c r="U1003" s="2" t="s">
        <v>23694</v>
      </c>
      <c r="V1003" s="2" t="s">
        <v>23762</v>
      </c>
      <c r="W1003" s="2">
        <v>50000000</v>
      </c>
      <c r="X1003" s="2">
        <v>1999</v>
      </c>
      <c r="Y1003" s="2">
        <v>559</v>
      </c>
      <c r="Z1003" s="2">
        <v>5.9</v>
      </c>
      <c r="AA1003" s="2">
        <v>1.85</v>
      </c>
      <c r="AB1003" s="2">
        <v>0</v>
      </c>
    </row>
    <row r="1004" spans="1:28" x14ac:dyDescent="0.3">
      <c r="A1004" s="2" t="s">
        <v>28</v>
      </c>
      <c r="B1004" s="2" t="s">
        <v>496</v>
      </c>
      <c r="C1004" s="2">
        <v>298</v>
      </c>
      <c r="D1004" s="2">
        <v>125</v>
      </c>
      <c r="E1004" s="2">
        <v>487</v>
      </c>
      <c r="F1004" s="2">
        <v>201</v>
      </c>
      <c r="G1004" s="2" t="s">
        <v>3073</v>
      </c>
      <c r="H1004" s="2">
        <v>430</v>
      </c>
      <c r="I1004" s="2">
        <v>26616999</v>
      </c>
      <c r="J1004" s="2" t="s">
        <v>23924</v>
      </c>
      <c r="K1004" s="2" t="s">
        <v>4565</v>
      </c>
      <c r="L1004" s="2" t="s">
        <v>8244</v>
      </c>
      <c r="M1004" s="2">
        <v>92461</v>
      </c>
      <c r="N1004" s="2">
        <v>1300</v>
      </c>
      <c r="O1004" s="2" t="s">
        <v>12385</v>
      </c>
      <c r="P1004" s="2">
        <v>3</v>
      </c>
      <c r="Q1004" s="2" t="s">
        <v>15137</v>
      </c>
      <c r="R1004" s="3" t="s">
        <v>19808</v>
      </c>
      <c r="S1004" s="2">
        <v>347</v>
      </c>
      <c r="T1004" s="2" t="s">
        <v>23647</v>
      </c>
      <c r="U1004" s="2" t="s">
        <v>23694</v>
      </c>
      <c r="V1004" s="2" t="s">
        <v>23759</v>
      </c>
      <c r="W1004" s="2">
        <v>40000000</v>
      </c>
      <c r="X1004" s="2">
        <v>2013</v>
      </c>
      <c r="Y1004" s="2">
        <v>329</v>
      </c>
      <c r="Z1004" s="2">
        <v>5.9</v>
      </c>
      <c r="AA1004" s="2">
        <v>2.35</v>
      </c>
      <c r="AB1004" s="2">
        <v>43000</v>
      </c>
    </row>
    <row r="1005" spans="1:28" x14ac:dyDescent="0.3">
      <c r="A1005" s="2" t="s">
        <v>28</v>
      </c>
      <c r="B1005" s="2" t="s">
        <v>23885</v>
      </c>
      <c r="C1005" s="2">
        <v>131</v>
      </c>
      <c r="D1005" s="2">
        <v>98</v>
      </c>
      <c r="E1005" s="2">
        <v>323</v>
      </c>
      <c r="F1005" s="2">
        <v>511</v>
      </c>
      <c r="G1005" s="2" t="s">
        <v>3074</v>
      </c>
      <c r="H1005" s="2">
        <v>933</v>
      </c>
      <c r="I1005" s="2">
        <v>26536120</v>
      </c>
      <c r="J1005" s="2" t="s">
        <v>23865</v>
      </c>
      <c r="K1005" s="2" t="s">
        <v>2633</v>
      </c>
      <c r="L1005" s="2" t="s">
        <v>8245</v>
      </c>
      <c r="M1005" s="2">
        <v>49926</v>
      </c>
      <c r="N1005" s="2">
        <v>3357</v>
      </c>
      <c r="O1005" s="2" t="s">
        <v>3929</v>
      </c>
      <c r="P1005" s="2">
        <v>0</v>
      </c>
      <c r="Q1005" s="2" t="s">
        <v>15138</v>
      </c>
      <c r="R1005" s="3" t="s">
        <v>19809</v>
      </c>
      <c r="S1005" s="2">
        <v>286</v>
      </c>
      <c r="T1005" s="2" t="s">
        <v>23647</v>
      </c>
      <c r="U1005" s="2" t="s">
        <v>23701</v>
      </c>
      <c r="V1005" s="2" t="s">
        <v>23762</v>
      </c>
      <c r="W1005" s="2">
        <v>50000000</v>
      </c>
      <c r="X1005" s="2">
        <v>2003</v>
      </c>
      <c r="Y1005" s="2">
        <v>631</v>
      </c>
      <c r="Z1005" s="2">
        <v>6.5</v>
      </c>
      <c r="AA1005" s="2">
        <v>2.35</v>
      </c>
      <c r="AB1005" s="2">
        <v>0</v>
      </c>
    </row>
    <row r="1006" spans="1:28" x14ac:dyDescent="0.3">
      <c r="A1006" s="2" t="s">
        <v>28</v>
      </c>
      <c r="B1006" s="2" t="s">
        <v>354</v>
      </c>
      <c r="C1006" s="2">
        <v>146</v>
      </c>
      <c r="D1006" s="2">
        <v>110</v>
      </c>
      <c r="E1006" s="2">
        <v>16000</v>
      </c>
      <c r="F1006" s="2">
        <v>581</v>
      </c>
      <c r="G1006" s="2" t="s">
        <v>3075</v>
      </c>
      <c r="H1006" s="2">
        <v>16000</v>
      </c>
      <c r="I1006" s="2">
        <v>26199517</v>
      </c>
      <c r="J1006" s="2" t="s">
        <v>23865</v>
      </c>
      <c r="K1006" s="2" t="s">
        <v>354</v>
      </c>
      <c r="L1006" s="2" t="s">
        <v>8246</v>
      </c>
      <c r="M1006" s="2">
        <v>34356</v>
      </c>
      <c r="N1006" s="2">
        <v>18635</v>
      </c>
      <c r="O1006" s="2" t="s">
        <v>12386</v>
      </c>
      <c r="P1006" s="2">
        <v>1</v>
      </c>
      <c r="Q1006" s="2" t="s">
        <v>15139</v>
      </c>
      <c r="R1006" s="3" t="s">
        <v>19810</v>
      </c>
      <c r="S1006" s="2">
        <v>260</v>
      </c>
      <c r="T1006" s="2" t="s">
        <v>23647</v>
      </c>
      <c r="U1006" s="2" t="s">
        <v>23694</v>
      </c>
      <c r="V1006" s="2" t="s">
        <v>23762</v>
      </c>
      <c r="W1006" s="2">
        <v>50000000</v>
      </c>
      <c r="X1006" s="2">
        <v>2002</v>
      </c>
      <c r="Y1006" s="2">
        <v>1000</v>
      </c>
      <c r="Z1006" s="2">
        <v>6.4</v>
      </c>
      <c r="AA1006" s="2">
        <v>2.35</v>
      </c>
      <c r="AB1006" s="2">
        <v>705</v>
      </c>
    </row>
    <row r="1007" spans="1:28" x14ac:dyDescent="0.3">
      <c r="A1007" s="2" t="s">
        <v>28</v>
      </c>
      <c r="B1007" s="2" t="s">
        <v>206</v>
      </c>
      <c r="C1007" s="2">
        <v>245</v>
      </c>
      <c r="D1007" s="2">
        <v>118</v>
      </c>
      <c r="E1007" s="2">
        <v>670</v>
      </c>
      <c r="F1007" s="2">
        <v>294</v>
      </c>
      <c r="G1007" s="2" t="s">
        <v>2815</v>
      </c>
      <c r="H1007" s="2">
        <v>6000</v>
      </c>
      <c r="I1007" s="2">
        <v>25450527</v>
      </c>
      <c r="J1007" s="2" t="s">
        <v>23865</v>
      </c>
      <c r="K1007" s="2" t="s">
        <v>3079</v>
      </c>
      <c r="L1007" s="2" t="s">
        <v>8247</v>
      </c>
      <c r="M1007" s="2">
        <v>80196</v>
      </c>
      <c r="N1007" s="2">
        <v>7654</v>
      </c>
      <c r="O1007" s="2" t="s">
        <v>3058</v>
      </c>
      <c r="P1007" s="2">
        <v>0</v>
      </c>
      <c r="Q1007" s="2" t="s">
        <v>15140</v>
      </c>
      <c r="R1007" s="3" t="s">
        <v>19811</v>
      </c>
      <c r="S1007" s="2">
        <v>190</v>
      </c>
      <c r="T1007" s="2" t="s">
        <v>23647</v>
      </c>
      <c r="U1007" s="2" t="s">
        <v>23694</v>
      </c>
      <c r="V1007" s="2" t="s">
        <v>23762</v>
      </c>
      <c r="W1007" s="2">
        <v>50000000</v>
      </c>
      <c r="X1007" s="2">
        <v>2009</v>
      </c>
      <c r="Y1007" s="2">
        <v>450</v>
      </c>
      <c r="Z1007" s="2">
        <v>6.5</v>
      </c>
      <c r="AA1007" s="2">
        <v>2.35</v>
      </c>
      <c r="AB1007" s="2">
        <v>0</v>
      </c>
    </row>
    <row r="1008" spans="1:28" x14ac:dyDescent="0.3">
      <c r="A1008" s="2" t="s">
        <v>28</v>
      </c>
      <c r="B1008" s="2" t="s">
        <v>497</v>
      </c>
      <c r="C1008" s="2">
        <v>104</v>
      </c>
      <c r="D1008" s="2">
        <v>101</v>
      </c>
      <c r="E1008" s="2">
        <v>0</v>
      </c>
      <c r="F1008" s="2">
        <v>764</v>
      </c>
      <c r="G1008" s="2" t="s">
        <v>3076</v>
      </c>
      <c r="H1008" s="2">
        <v>12000</v>
      </c>
      <c r="I1008" s="2">
        <v>25407250</v>
      </c>
      <c r="J1008" s="2" t="s">
        <v>23795</v>
      </c>
      <c r="K1008" s="2" t="s">
        <v>2049</v>
      </c>
      <c r="L1008" s="2" t="s">
        <v>8248</v>
      </c>
      <c r="M1008" s="2">
        <v>54021</v>
      </c>
      <c r="N1008" s="2">
        <v>15935</v>
      </c>
      <c r="O1008" s="2" t="s">
        <v>12387</v>
      </c>
      <c r="P1008" s="2">
        <v>0</v>
      </c>
      <c r="Q1008" s="2" t="s">
        <v>15141</v>
      </c>
      <c r="R1008" s="3" t="s">
        <v>19812</v>
      </c>
      <c r="S1008" s="2">
        <v>227</v>
      </c>
      <c r="T1008" s="2" t="s">
        <v>23647</v>
      </c>
      <c r="U1008" s="2" t="s">
        <v>23694</v>
      </c>
      <c r="V1008" s="2" t="s">
        <v>23762</v>
      </c>
      <c r="W1008" s="2">
        <v>50000000</v>
      </c>
      <c r="X1008" s="2">
        <v>1996</v>
      </c>
      <c r="Y1008" s="2">
        <v>898</v>
      </c>
      <c r="Z1008" s="2">
        <v>5.7</v>
      </c>
      <c r="AA1008" s="2">
        <v>2.35</v>
      </c>
      <c r="AB1008" s="2">
        <v>0</v>
      </c>
    </row>
    <row r="1009" spans="1:28" x14ac:dyDescent="0.3">
      <c r="A1009" s="2" t="s">
        <v>28</v>
      </c>
      <c r="C1009" s="2">
        <v>4</v>
      </c>
      <c r="D1009" s="2">
        <v>60</v>
      </c>
      <c r="F1009" s="2">
        <v>398</v>
      </c>
      <c r="G1009" s="2" t="s">
        <v>5274</v>
      </c>
      <c r="H1009" s="2">
        <v>629</v>
      </c>
      <c r="J1009" s="2" t="s">
        <v>23950</v>
      </c>
      <c r="K1009" s="2" t="s">
        <v>24245</v>
      </c>
      <c r="L1009" s="2" t="s">
        <v>24246</v>
      </c>
      <c r="M1009" s="2">
        <v>7945</v>
      </c>
      <c r="N1009" s="2">
        <v>2758</v>
      </c>
      <c r="O1009" s="2" t="s">
        <v>24247</v>
      </c>
      <c r="P1009" s="2">
        <v>2</v>
      </c>
      <c r="R1009" s="3" t="s">
        <v>24248</v>
      </c>
      <c r="S1009" s="2">
        <v>22</v>
      </c>
      <c r="T1009" s="2" t="s">
        <v>23647</v>
      </c>
      <c r="U1009" s="2" t="s">
        <v>23694</v>
      </c>
      <c r="Y1009" s="2">
        <v>512</v>
      </c>
      <c r="Z1009" s="2">
        <v>7.5</v>
      </c>
      <c r="AA1009" s="2">
        <v>16</v>
      </c>
      <c r="AB1009" s="2">
        <v>915</v>
      </c>
    </row>
    <row r="1010" spans="1:28" x14ac:dyDescent="0.3">
      <c r="A1010" s="2" t="s">
        <v>28</v>
      </c>
      <c r="B1010" s="2" t="s">
        <v>91</v>
      </c>
      <c r="C1010" s="2">
        <v>162</v>
      </c>
      <c r="D1010" s="2">
        <v>90</v>
      </c>
      <c r="E1010" s="2">
        <v>663</v>
      </c>
      <c r="F1010" s="2">
        <v>521</v>
      </c>
      <c r="G1010" s="2" t="s">
        <v>3074</v>
      </c>
      <c r="H1010" s="2">
        <v>14000</v>
      </c>
      <c r="I1010" s="2">
        <v>23159305</v>
      </c>
      <c r="J1010" s="2" t="s">
        <v>23823</v>
      </c>
      <c r="K1010" s="2" t="s">
        <v>2507</v>
      </c>
      <c r="L1010" s="2" t="s">
        <v>8249</v>
      </c>
      <c r="M1010" s="2">
        <v>128455</v>
      </c>
      <c r="N1010" s="2">
        <v>16358</v>
      </c>
      <c r="O1010" s="2" t="s">
        <v>4422</v>
      </c>
      <c r="P1010" s="2">
        <v>1</v>
      </c>
      <c r="Q1010" s="2" t="s">
        <v>15142</v>
      </c>
      <c r="R1010" s="3" t="s">
        <v>19813</v>
      </c>
      <c r="S1010" s="2">
        <v>514</v>
      </c>
      <c r="T1010" s="2" t="s">
        <v>23647</v>
      </c>
      <c r="U1010" s="2" t="s">
        <v>23694</v>
      </c>
      <c r="V1010" s="2" t="s">
        <v>23760</v>
      </c>
      <c r="W1010" s="2">
        <v>70000000</v>
      </c>
      <c r="X1010" s="2">
        <v>1999</v>
      </c>
      <c r="Y1010" s="2">
        <v>631</v>
      </c>
      <c r="Z1010" s="2">
        <v>8</v>
      </c>
      <c r="AA1010" s="2">
        <v>2.35</v>
      </c>
      <c r="AB1010" s="2">
        <v>0</v>
      </c>
    </row>
    <row r="1011" spans="1:28" x14ac:dyDescent="0.3">
      <c r="A1011" s="2" t="s">
        <v>28</v>
      </c>
      <c r="B1011" s="2" t="s">
        <v>498</v>
      </c>
      <c r="C1011" s="2">
        <v>259</v>
      </c>
      <c r="D1011" s="2">
        <v>119</v>
      </c>
      <c r="E1011" s="2">
        <v>0</v>
      </c>
      <c r="F1011" s="2">
        <v>639</v>
      </c>
      <c r="G1011" s="2" t="s">
        <v>3075</v>
      </c>
      <c r="H1011" s="2">
        <v>13000</v>
      </c>
      <c r="I1011" s="2">
        <v>24006726</v>
      </c>
      <c r="J1011" s="2" t="s">
        <v>24249</v>
      </c>
      <c r="K1011" s="2" t="s">
        <v>2493</v>
      </c>
      <c r="L1011" s="2" t="s">
        <v>8250</v>
      </c>
      <c r="M1011" s="2">
        <v>139535</v>
      </c>
      <c r="N1011" s="2">
        <v>15757</v>
      </c>
      <c r="O1011" s="2" t="s">
        <v>12339</v>
      </c>
      <c r="P1011" s="2">
        <v>8</v>
      </c>
      <c r="Q1011" s="2" t="s">
        <v>15143</v>
      </c>
      <c r="R1011" s="3" t="s">
        <v>19814</v>
      </c>
      <c r="S1011" s="2">
        <v>632</v>
      </c>
      <c r="T1011" s="2" t="s">
        <v>23647</v>
      </c>
      <c r="U1011" s="2" t="s">
        <v>23694</v>
      </c>
      <c r="V1011" s="2" t="s">
        <v>23762</v>
      </c>
      <c r="W1011" s="2">
        <v>50000000</v>
      </c>
      <c r="X1011" s="2">
        <v>2004</v>
      </c>
      <c r="Y1011" s="2">
        <v>1000</v>
      </c>
      <c r="Z1011" s="2">
        <v>7.3</v>
      </c>
      <c r="AA1011" s="2">
        <v>2.35</v>
      </c>
      <c r="AB1011" s="2">
        <v>0</v>
      </c>
    </row>
    <row r="1012" spans="1:28" x14ac:dyDescent="0.3">
      <c r="A1012" s="2" t="s">
        <v>28</v>
      </c>
      <c r="B1012" s="2" t="s">
        <v>243</v>
      </c>
      <c r="C1012" s="2">
        <v>79</v>
      </c>
      <c r="D1012" s="2">
        <v>139</v>
      </c>
      <c r="E1012" s="2">
        <v>378</v>
      </c>
      <c r="F1012" s="2">
        <v>303</v>
      </c>
      <c r="G1012" s="2" t="s">
        <v>3077</v>
      </c>
      <c r="H1012" s="2">
        <v>11000</v>
      </c>
      <c r="I1012" s="2">
        <v>20389967</v>
      </c>
      <c r="J1012" s="2" t="s">
        <v>24250</v>
      </c>
      <c r="K1012" s="2" t="s">
        <v>6209</v>
      </c>
      <c r="L1012" s="2" t="s">
        <v>8251</v>
      </c>
      <c r="M1012" s="2">
        <v>3077</v>
      </c>
      <c r="N1012" s="2">
        <v>12786</v>
      </c>
      <c r="O1012" s="2" t="s">
        <v>12388</v>
      </c>
      <c r="P1012" s="2">
        <v>1</v>
      </c>
      <c r="Q1012" s="2" t="s">
        <v>15144</v>
      </c>
      <c r="R1012" s="3" t="s">
        <v>19815</v>
      </c>
      <c r="S1012" s="2">
        <v>47</v>
      </c>
      <c r="T1012" s="2" t="s">
        <v>23647</v>
      </c>
      <c r="U1012" s="2" t="s">
        <v>23694</v>
      </c>
      <c r="V1012" s="2" t="s">
        <v>23762</v>
      </c>
      <c r="W1012" s="2">
        <v>50000000</v>
      </c>
      <c r="X1012" s="2">
        <v>2016</v>
      </c>
      <c r="Y1012" s="2">
        <v>552</v>
      </c>
      <c r="Z1012" s="2">
        <v>6.7</v>
      </c>
      <c r="AA1012" s="2">
        <v>1.85</v>
      </c>
      <c r="AB1012" s="2">
        <v>10000</v>
      </c>
    </row>
    <row r="1013" spans="1:28" x14ac:dyDescent="0.3">
      <c r="A1013" s="2" t="s">
        <v>28</v>
      </c>
      <c r="B1013" s="2" t="s">
        <v>434</v>
      </c>
      <c r="C1013" s="2">
        <v>141</v>
      </c>
      <c r="D1013" s="2">
        <v>130</v>
      </c>
      <c r="E1013" s="2">
        <v>317</v>
      </c>
      <c r="F1013" s="2">
        <v>256</v>
      </c>
      <c r="G1013" s="2" t="s">
        <v>2447</v>
      </c>
      <c r="H1013" s="2">
        <v>18000</v>
      </c>
      <c r="I1013" s="2">
        <v>19593740</v>
      </c>
      <c r="J1013" s="2" t="s">
        <v>23969</v>
      </c>
      <c r="K1013" s="2" t="s">
        <v>889</v>
      </c>
      <c r="L1013" s="2" t="s">
        <v>8252</v>
      </c>
      <c r="M1013" s="2">
        <v>88270</v>
      </c>
      <c r="N1013" s="2">
        <v>32637</v>
      </c>
      <c r="O1013" s="2" t="s">
        <v>12117</v>
      </c>
      <c r="P1013" s="2">
        <v>0</v>
      </c>
      <c r="Q1013" s="2" t="s">
        <v>15145</v>
      </c>
      <c r="R1013" s="3" t="s">
        <v>19816</v>
      </c>
      <c r="S1013" s="2">
        <v>420</v>
      </c>
      <c r="T1013" s="2" t="s">
        <v>23647</v>
      </c>
      <c r="U1013" s="2" t="s">
        <v>23694</v>
      </c>
      <c r="V1013" s="2" t="s">
        <v>23762</v>
      </c>
      <c r="W1013" s="2">
        <v>50000000</v>
      </c>
      <c r="X1013" s="2">
        <v>2003</v>
      </c>
      <c r="Y1013" s="2">
        <v>14000</v>
      </c>
      <c r="Z1013" s="2">
        <v>7.5</v>
      </c>
      <c r="AA1013" s="2">
        <v>2.35</v>
      </c>
      <c r="AB1013" s="2">
        <v>0</v>
      </c>
    </row>
    <row r="1014" spans="1:28" x14ac:dyDescent="0.3">
      <c r="A1014" s="2" t="s">
        <v>28</v>
      </c>
      <c r="B1014" s="2" t="s">
        <v>420</v>
      </c>
      <c r="C1014" s="2">
        <v>59</v>
      </c>
      <c r="D1014" s="2">
        <v>100</v>
      </c>
      <c r="E1014" s="2">
        <v>65</v>
      </c>
      <c r="F1014" s="2">
        <v>730</v>
      </c>
      <c r="G1014" s="2" t="s">
        <v>3078</v>
      </c>
      <c r="H1014" s="2">
        <v>1000</v>
      </c>
      <c r="I1014" s="2">
        <v>19118247</v>
      </c>
      <c r="J1014" s="2" t="s">
        <v>23971</v>
      </c>
      <c r="K1014" s="2" t="s">
        <v>2811</v>
      </c>
      <c r="L1014" s="2" t="s">
        <v>8253</v>
      </c>
      <c r="M1014" s="2">
        <v>19829</v>
      </c>
      <c r="N1014" s="2">
        <v>6171</v>
      </c>
      <c r="O1014" s="2" t="s">
        <v>3403</v>
      </c>
      <c r="P1014" s="2">
        <v>5</v>
      </c>
      <c r="Q1014" s="2" t="s">
        <v>15146</v>
      </c>
      <c r="R1014" s="3" t="s">
        <v>19817</v>
      </c>
      <c r="S1014" s="2">
        <v>94</v>
      </c>
      <c r="T1014" s="2" t="s">
        <v>23647</v>
      </c>
      <c r="U1014" s="2" t="s">
        <v>23694</v>
      </c>
      <c r="V1014" s="2" t="s">
        <v>23759</v>
      </c>
      <c r="W1014" s="2">
        <v>40000000</v>
      </c>
      <c r="X1014" s="2">
        <v>2005</v>
      </c>
      <c r="Y1014" s="2">
        <v>923</v>
      </c>
      <c r="Z1014" s="2">
        <v>5.4</v>
      </c>
      <c r="AA1014" s="2">
        <v>2.35</v>
      </c>
      <c r="AB1014" s="2">
        <v>779</v>
      </c>
    </row>
    <row r="1015" spans="1:28" x14ac:dyDescent="0.3">
      <c r="A1015" s="2" t="s">
        <v>28</v>
      </c>
      <c r="B1015" s="2" t="s">
        <v>472</v>
      </c>
      <c r="C1015" s="2">
        <v>236</v>
      </c>
      <c r="D1015" s="2">
        <v>114</v>
      </c>
      <c r="E1015" s="2">
        <v>174</v>
      </c>
      <c r="F1015" s="2">
        <v>655</v>
      </c>
      <c r="G1015" s="2" t="s">
        <v>2807</v>
      </c>
      <c r="H1015" s="2">
        <v>14000</v>
      </c>
      <c r="I1015" s="2">
        <v>26442251</v>
      </c>
      <c r="J1015" s="2" t="s">
        <v>23808</v>
      </c>
      <c r="K1015" s="2" t="s">
        <v>2523</v>
      </c>
      <c r="L1015" s="2" t="s">
        <v>8254</v>
      </c>
      <c r="M1015" s="2">
        <v>76010</v>
      </c>
      <c r="N1015" s="2">
        <v>16992</v>
      </c>
      <c r="O1015" s="2" t="s">
        <v>6432</v>
      </c>
      <c r="P1015" s="2">
        <v>2</v>
      </c>
      <c r="Q1015" s="2" t="s">
        <v>15147</v>
      </c>
      <c r="R1015" s="3" t="s">
        <v>19818</v>
      </c>
      <c r="S1015" s="2">
        <v>205</v>
      </c>
      <c r="T1015" s="2" t="s">
        <v>23647</v>
      </c>
      <c r="U1015" s="2" t="s">
        <v>23694</v>
      </c>
      <c r="V1015" s="2" t="s">
        <v>23762</v>
      </c>
      <c r="W1015" s="2">
        <v>50000000</v>
      </c>
      <c r="X1015" s="2">
        <v>2015</v>
      </c>
      <c r="Y1015" s="2">
        <v>988</v>
      </c>
      <c r="Z1015" s="2">
        <v>6.6</v>
      </c>
      <c r="AA1015" s="2">
        <v>2.35</v>
      </c>
      <c r="AB1015" s="2">
        <v>15000</v>
      </c>
    </row>
    <row r="1016" spans="1:28" x14ac:dyDescent="0.3">
      <c r="A1016" s="2" t="s">
        <v>28</v>
      </c>
      <c r="B1016" s="2" t="s">
        <v>499</v>
      </c>
      <c r="C1016" s="2">
        <v>356</v>
      </c>
      <c r="D1016" s="2">
        <v>96</v>
      </c>
      <c r="E1016" s="2">
        <v>0</v>
      </c>
      <c r="F1016" s="2">
        <v>509</v>
      </c>
      <c r="G1016" s="2" t="s">
        <v>3079</v>
      </c>
      <c r="H1016" s="2">
        <v>10000</v>
      </c>
      <c r="I1016" s="2">
        <v>17114882</v>
      </c>
      <c r="J1016" s="2" t="s">
        <v>23981</v>
      </c>
      <c r="K1016" s="2" t="s">
        <v>2778</v>
      </c>
      <c r="L1016" s="2" t="s">
        <v>8255</v>
      </c>
      <c r="M1016" s="2">
        <v>189249</v>
      </c>
      <c r="N1016" s="2">
        <v>17211</v>
      </c>
      <c r="O1016" s="2" t="s">
        <v>12389</v>
      </c>
      <c r="P1016" s="2">
        <v>1</v>
      </c>
      <c r="Q1016" s="2" t="s">
        <v>15148</v>
      </c>
      <c r="R1016" s="3" t="s">
        <v>19819</v>
      </c>
      <c r="S1016" s="2">
        <v>398</v>
      </c>
      <c r="T1016" s="2" t="s">
        <v>23647</v>
      </c>
      <c r="U1016" s="2" t="s">
        <v>23694</v>
      </c>
      <c r="V1016" s="2" t="s">
        <v>23762</v>
      </c>
      <c r="W1016" s="2">
        <v>25000000</v>
      </c>
      <c r="X1016" s="2">
        <v>2007</v>
      </c>
      <c r="Y1016" s="2">
        <v>6000</v>
      </c>
      <c r="Z1016" s="2">
        <v>7.7</v>
      </c>
      <c r="AA1016" s="2">
        <v>1.85</v>
      </c>
      <c r="AB1016" s="2">
        <v>0</v>
      </c>
    </row>
    <row r="1017" spans="1:28" x14ac:dyDescent="0.3">
      <c r="A1017" s="2" t="s">
        <v>28</v>
      </c>
      <c r="B1017" s="2" t="s">
        <v>500</v>
      </c>
      <c r="C1017" s="2">
        <v>120</v>
      </c>
      <c r="D1017" s="2">
        <v>110</v>
      </c>
      <c r="E1017" s="2">
        <v>134</v>
      </c>
      <c r="F1017" s="2">
        <v>795</v>
      </c>
      <c r="G1017" s="2" t="s">
        <v>3080</v>
      </c>
      <c r="H1017" s="2">
        <v>23000</v>
      </c>
      <c r="I1017" s="2">
        <v>18472363</v>
      </c>
      <c r="J1017" s="2" t="s">
        <v>24093</v>
      </c>
      <c r="K1017" s="2" t="s">
        <v>2462</v>
      </c>
      <c r="L1017" s="2" t="s">
        <v>8256</v>
      </c>
      <c r="M1017" s="2">
        <v>63599</v>
      </c>
      <c r="N1017" s="2">
        <v>25049</v>
      </c>
      <c r="O1017" s="2" t="s">
        <v>2981</v>
      </c>
      <c r="P1017" s="2">
        <v>3</v>
      </c>
      <c r="Q1017" s="2" t="s">
        <v>15149</v>
      </c>
      <c r="R1017" s="3" t="s">
        <v>19820</v>
      </c>
      <c r="S1017" s="2">
        <v>208</v>
      </c>
      <c r="T1017" s="2" t="s">
        <v>23647</v>
      </c>
      <c r="U1017" s="2" t="s">
        <v>23694</v>
      </c>
      <c r="V1017" s="2" t="s">
        <v>23759</v>
      </c>
      <c r="W1017" s="2">
        <v>50000000</v>
      </c>
      <c r="X1017" s="2">
        <v>2005</v>
      </c>
      <c r="Y1017" s="2">
        <v>1000</v>
      </c>
      <c r="Z1017" s="2">
        <v>5.8</v>
      </c>
      <c r="AA1017" s="2">
        <v>2.35</v>
      </c>
      <c r="AB1017" s="2">
        <v>0</v>
      </c>
    </row>
    <row r="1018" spans="1:28" x14ac:dyDescent="0.3">
      <c r="A1018" s="2" t="s">
        <v>28</v>
      </c>
      <c r="B1018" s="2" t="s">
        <v>219</v>
      </c>
      <c r="C1018" s="2">
        <v>111</v>
      </c>
      <c r="D1018" s="2">
        <v>158</v>
      </c>
      <c r="E1018" s="2">
        <v>0</v>
      </c>
      <c r="F1018" s="2">
        <v>15</v>
      </c>
      <c r="G1018" s="2" t="s">
        <v>3081</v>
      </c>
      <c r="H1018" s="2">
        <v>51</v>
      </c>
      <c r="I1018" s="2">
        <v>14131298</v>
      </c>
      <c r="J1018" s="2" t="s">
        <v>24106</v>
      </c>
      <c r="K1018" s="2" t="s">
        <v>6306</v>
      </c>
      <c r="L1018" s="2" t="s">
        <v>8257</v>
      </c>
      <c r="M1018" s="2">
        <v>55889</v>
      </c>
      <c r="N1018" s="2">
        <v>144</v>
      </c>
      <c r="O1018" s="2" t="s">
        <v>12390</v>
      </c>
      <c r="P1018" s="2">
        <v>0</v>
      </c>
      <c r="Q1018" s="2" t="s">
        <v>15150</v>
      </c>
      <c r="R1018" s="3" t="s">
        <v>19821</v>
      </c>
      <c r="S1018" s="2">
        <v>390</v>
      </c>
      <c r="T1018" s="2" t="s">
        <v>23647</v>
      </c>
      <c r="U1018" s="2" t="s">
        <v>23703</v>
      </c>
      <c r="V1018" s="2" t="s">
        <v>23762</v>
      </c>
      <c r="W1018" s="2">
        <v>390000000</v>
      </c>
      <c r="X1018" s="2">
        <v>1999</v>
      </c>
      <c r="Y1018" s="2">
        <v>40</v>
      </c>
      <c r="Z1018" s="2">
        <v>6.4</v>
      </c>
      <c r="AA1018" s="2">
        <v>2.35</v>
      </c>
      <c r="AB1018" s="2">
        <v>0</v>
      </c>
    </row>
    <row r="1019" spans="1:28" x14ac:dyDescent="0.3">
      <c r="A1019" s="2" t="s">
        <v>28</v>
      </c>
      <c r="B1019" s="2" t="s">
        <v>501</v>
      </c>
      <c r="C1019" s="2">
        <v>208</v>
      </c>
      <c r="D1019" s="2">
        <v>102</v>
      </c>
      <c r="E1019" s="2">
        <v>234</v>
      </c>
      <c r="F1019" s="2">
        <v>11000</v>
      </c>
      <c r="G1019" s="2" t="s">
        <v>2667</v>
      </c>
      <c r="H1019" s="2">
        <v>20000</v>
      </c>
      <c r="I1019" s="2">
        <v>21557240</v>
      </c>
      <c r="J1019" s="2" t="s">
        <v>24251</v>
      </c>
      <c r="K1019" s="2" t="s">
        <v>2530</v>
      </c>
      <c r="L1019" s="2" t="s">
        <v>8258</v>
      </c>
      <c r="M1019" s="2">
        <v>85237</v>
      </c>
      <c r="N1019" s="2">
        <v>45202</v>
      </c>
      <c r="O1019" s="2" t="s">
        <v>2431</v>
      </c>
      <c r="P1019" s="2">
        <v>3</v>
      </c>
      <c r="Q1019" s="2" t="s">
        <v>15151</v>
      </c>
      <c r="R1019" s="3" t="s">
        <v>19822</v>
      </c>
      <c r="S1019" s="2">
        <v>274</v>
      </c>
      <c r="T1019" s="2" t="s">
        <v>23647</v>
      </c>
      <c r="U1019" s="2" t="s">
        <v>23694</v>
      </c>
      <c r="V1019" s="2" t="s">
        <v>23762</v>
      </c>
      <c r="W1019" s="2">
        <v>49900000</v>
      </c>
      <c r="X1019" s="2">
        <v>2011</v>
      </c>
      <c r="Y1019" s="2">
        <v>11000</v>
      </c>
      <c r="Z1019" s="2">
        <v>5.6</v>
      </c>
      <c r="AA1019" s="2">
        <v>2.35</v>
      </c>
      <c r="AB1019" s="2">
        <v>18000</v>
      </c>
    </row>
    <row r="1020" spans="1:28" x14ac:dyDescent="0.3">
      <c r="A1020" s="2" t="s">
        <v>28</v>
      </c>
      <c r="B1020" s="2" t="s">
        <v>502</v>
      </c>
      <c r="C1020" s="2">
        <v>174</v>
      </c>
      <c r="D1020" s="2">
        <v>84</v>
      </c>
      <c r="E1020" s="2">
        <v>260</v>
      </c>
      <c r="F1020" s="2">
        <v>692</v>
      </c>
      <c r="G1020" s="2" t="s">
        <v>3082</v>
      </c>
      <c r="H1020" s="2">
        <v>6000</v>
      </c>
      <c r="I1020" s="2">
        <v>21283440</v>
      </c>
      <c r="J1020" s="2" t="s">
        <v>23950</v>
      </c>
      <c r="K1020" s="2" t="s">
        <v>3079</v>
      </c>
      <c r="L1020" s="2" t="s">
        <v>8259</v>
      </c>
      <c r="M1020" s="2">
        <v>46239</v>
      </c>
      <c r="N1020" s="2">
        <v>8018</v>
      </c>
      <c r="O1020" s="2" t="s">
        <v>2846</v>
      </c>
      <c r="P1020" s="2">
        <v>0</v>
      </c>
      <c r="Q1020" s="2" t="s">
        <v>15152</v>
      </c>
      <c r="R1020" s="3" t="s">
        <v>19823</v>
      </c>
      <c r="S1020" s="2">
        <v>137</v>
      </c>
      <c r="T1020" s="2" t="s">
        <v>23647</v>
      </c>
      <c r="U1020" s="2" t="s">
        <v>23694</v>
      </c>
      <c r="V1020" s="2" t="s">
        <v>23759</v>
      </c>
      <c r="W1020" s="2">
        <v>55000000</v>
      </c>
      <c r="X1020" s="2">
        <v>2011</v>
      </c>
      <c r="Y1020" s="2">
        <v>694</v>
      </c>
      <c r="Z1020" s="2">
        <v>6</v>
      </c>
      <c r="AA1020" s="2">
        <v>2.35</v>
      </c>
      <c r="AB1020" s="2">
        <v>0</v>
      </c>
    </row>
    <row r="1021" spans="1:28" x14ac:dyDescent="0.3">
      <c r="A1021" s="2" t="s">
        <v>28</v>
      </c>
      <c r="B1021" s="2" t="s">
        <v>503</v>
      </c>
      <c r="C1021" s="2">
        <v>59</v>
      </c>
      <c r="D1021" s="2">
        <v>115</v>
      </c>
      <c r="E1021" s="2">
        <v>333</v>
      </c>
      <c r="F1021" s="2">
        <v>317</v>
      </c>
      <c r="G1021" s="2" t="s">
        <v>2642</v>
      </c>
      <c r="H1021" s="2">
        <v>972</v>
      </c>
      <c r="I1021" s="2">
        <v>10556196</v>
      </c>
      <c r="J1021" s="2" t="s">
        <v>23969</v>
      </c>
      <c r="K1021" s="2" t="s">
        <v>2958</v>
      </c>
      <c r="L1021" s="2" t="s">
        <v>8260</v>
      </c>
      <c r="M1021" s="2">
        <v>16562</v>
      </c>
      <c r="N1021" s="2">
        <v>2606</v>
      </c>
      <c r="O1021" s="2" t="s">
        <v>4687</v>
      </c>
      <c r="P1021" s="2">
        <v>2</v>
      </c>
      <c r="Q1021" s="2" t="s">
        <v>15153</v>
      </c>
      <c r="R1021" s="3" t="s">
        <v>19824</v>
      </c>
      <c r="S1021" s="2">
        <v>73</v>
      </c>
      <c r="T1021" s="2" t="s">
        <v>23647</v>
      </c>
      <c r="U1021" s="2" t="s">
        <v>23694</v>
      </c>
      <c r="V1021" s="2" t="s">
        <v>23759</v>
      </c>
      <c r="W1021" s="2">
        <v>50000000</v>
      </c>
      <c r="X1021" s="2">
        <v>1997</v>
      </c>
      <c r="Y1021" s="2">
        <v>713</v>
      </c>
      <c r="Z1021" s="2">
        <v>6.2</v>
      </c>
      <c r="AA1021" s="2">
        <v>2.35</v>
      </c>
      <c r="AB1021" s="2">
        <v>697</v>
      </c>
    </row>
    <row r="1022" spans="1:28" x14ac:dyDescent="0.3">
      <c r="A1022" s="2" t="s">
        <v>28</v>
      </c>
      <c r="B1022" s="2" t="s">
        <v>504</v>
      </c>
      <c r="C1022" s="2">
        <v>22</v>
      </c>
      <c r="D1022" s="2">
        <v>99</v>
      </c>
      <c r="E1022" s="2">
        <v>32</v>
      </c>
      <c r="F1022" s="2">
        <v>479</v>
      </c>
      <c r="G1022" s="2" t="s">
        <v>3083</v>
      </c>
      <c r="H1022" s="2">
        <v>1000</v>
      </c>
      <c r="I1022" s="2">
        <v>16671505</v>
      </c>
      <c r="J1022" s="2" t="s">
        <v>24252</v>
      </c>
      <c r="K1022" s="2" t="s">
        <v>3022</v>
      </c>
      <c r="L1022" s="2" t="s">
        <v>8261</v>
      </c>
      <c r="M1022" s="2">
        <v>33186</v>
      </c>
      <c r="N1022" s="2">
        <v>2949</v>
      </c>
      <c r="O1022" s="2" t="s">
        <v>12391</v>
      </c>
      <c r="P1022" s="2">
        <v>1</v>
      </c>
      <c r="Q1022" s="2" t="s">
        <v>15154</v>
      </c>
      <c r="R1022" s="3" t="s">
        <v>19825</v>
      </c>
      <c r="S1022" s="2">
        <v>78</v>
      </c>
      <c r="T1022" s="2" t="s">
        <v>23647</v>
      </c>
      <c r="U1022" s="2" t="s">
        <v>23694</v>
      </c>
      <c r="V1022" s="2" t="s">
        <v>23760</v>
      </c>
      <c r="W1022" s="2">
        <v>50000000</v>
      </c>
      <c r="X1022" s="2">
        <v>1994</v>
      </c>
      <c r="Y1022" s="2">
        <v>619</v>
      </c>
      <c r="Z1022" s="2">
        <v>5.9</v>
      </c>
      <c r="AA1022" s="2">
        <v>1.85</v>
      </c>
      <c r="AB1022" s="2">
        <v>0</v>
      </c>
    </row>
    <row r="1023" spans="1:28" x14ac:dyDescent="0.3">
      <c r="A1023" s="2" t="s">
        <v>28</v>
      </c>
      <c r="B1023" s="2" t="s">
        <v>88</v>
      </c>
      <c r="C1023" s="2">
        <v>34</v>
      </c>
      <c r="D1023" s="2">
        <v>135</v>
      </c>
      <c r="E1023" s="2">
        <v>596</v>
      </c>
      <c r="F1023" s="2">
        <v>2000</v>
      </c>
      <c r="G1023" s="2" t="s">
        <v>1638</v>
      </c>
      <c r="H1023" s="2">
        <v>10000</v>
      </c>
      <c r="I1023" s="2">
        <v>10400000</v>
      </c>
      <c r="J1023" s="2" t="s">
        <v>23794</v>
      </c>
      <c r="K1023" s="2" t="s">
        <v>2539</v>
      </c>
      <c r="L1023" s="2" t="s">
        <v>8262</v>
      </c>
      <c r="M1023" s="2">
        <v>12037</v>
      </c>
      <c r="N1023" s="2">
        <v>15820</v>
      </c>
      <c r="O1023" s="2" t="s">
        <v>3057</v>
      </c>
      <c r="P1023" s="2">
        <v>1</v>
      </c>
      <c r="Q1023" s="2" t="s">
        <v>15155</v>
      </c>
      <c r="R1023" s="3" t="s">
        <v>19826</v>
      </c>
      <c r="S1023" s="2">
        <v>90</v>
      </c>
      <c r="T1023" s="2" t="s">
        <v>23647</v>
      </c>
      <c r="U1023" s="2" t="s">
        <v>23694</v>
      </c>
      <c r="V1023" s="2" t="s">
        <v>23762</v>
      </c>
      <c r="W1023" s="2">
        <v>50000000</v>
      </c>
      <c r="X1023" s="2">
        <v>1995</v>
      </c>
      <c r="Y1023" s="2">
        <v>3000</v>
      </c>
      <c r="Z1023" s="2">
        <v>5.0999999999999996</v>
      </c>
      <c r="AA1023" s="2">
        <v>2.35</v>
      </c>
      <c r="AB1023" s="2">
        <v>943</v>
      </c>
    </row>
    <row r="1024" spans="1:28" x14ac:dyDescent="0.3">
      <c r="A1024" s="2" t="s">
        <v>28</v>
      </c>
      <c r="B1024" s="2" t="s">
        <v>82</v>
      </c>
      <c r="C1024" s="2">
        <v>214</v>
      </c>
      <c r="D1024" s="2">
        <v>108</v>
      </c>
      <c r="E1024" s="2">
        <v>218</v>
      </c>
      <c r="F1024" s="2">
        <v>405</v>
      </c>
      <c r="G1024" s="2" t="s">
        <v>3084</v>
      </c>
      <c r="H1024" s="2">
        <v>6000</v>
      </c>
      <c r="I1024" s="2">
        <v>9528092</v>
      </c>
      <c r="J1024" s="2" t="s">
        <v>24117</v>
      </c>
      <c r="K1024" s="2" t="s">
        <v>3079</v>
      </c>
      <c r="L1024" s="2" t="s">
        <v>8263</v>
      </c>
      <c r="M1024" s="2">
        <v>38513</v>
      </c>
      <c r="N1024" s="2">
        <v>10191</v>
      </c>
      <c r="O1024" s="2" t="s">
        <v>2849</v>
      </c>
      <c r="P1024" s="2">
        <v>2</v>
      </c>
      <c r="Q1024" s="2" t="s">
        <v>15156</v>
      </c>
      <c r="R1024" s="3" t="s">
        <v>19827</v>
      </c>
      <c r="S1024" s="2">
        <v>127</v>
      </c>
      <c r="T1024" s="2" t="s">
        <v>23647</v>
      </c>
      <c r="U1024" s="2" t="s">
        <v>23694</v>
      </c>
      <c r="V1024" s="2" t="s">
        <v>23759</v>
      </c>
      <c r="W1024" s="2">
        <v>22000000</v>
      </c>
      <c r="X1024" s="2">
        <v>2010</v>
      </c>
      <c r="Y1024" s="2">
        <v>3000</v>
      </c>
      <c r="Z1024" s="2">
        <v>6.8</v>
      </c>
      <c r="AA1024" s="2">
        <v>2.35</v>
      </c>
      <c r="AB1024" s="2">
        <v>9000</v>
      </c>
    </row>
    <row r="1025" spans="1:28" x14ac:dyDescent="0.3">
      <c r="A1025" s="2" t="s">
        <v>28</v>
      </c>
      <c r="C1025" s="2">
        <v>28</v>
      </c>
      <c r="D1025" s="2">
        <v>43</v>
      </c>
      <c r="F1025" s="2">
        <v>600</v>
      </c>
      <c r="G1025" s="2" t="s">
        <v>2822</v>
      </c>
      <c r="H1025" s="2">
        <v>3000</v>
      </c>
      <c r="J1025" s="2" t="s">
        <v>24079</v>
      </c>
      <c r="K1025" s="2" t="s">
        <v>4295</v>
      </c>
      <c r="L1025" s="2" t="s">
        <v>24253</v>
      </c>
      <c r="M1025" s="2">
        <v>33535</v>
      </c>
      <c r="N1025" s="2">
        <v>5381</v>
      </c>
      <c r="O1025" s="2" t="s">
        <v>13246</v>
      </c>
      <c r="P1025" s="2">
        <v>3</v>
      </c>
      <c r="Q1025" s="2" t="s">
        <v>24254</v>
      </c>
      <c r="R1025" s="3" t="s">
        <v>24255</v>
      </c>
      <c r="S1025" s="2">
        <v>149</v>
      </c>
      <c r="T1025" s="2" t="s">
        <v>23647</v>
      </c>
      <c r="U1025" s="2" t="s">
        <v>23694</v>
      </c>
      <c r="V1025" s="2" t="s">
        <v>24017</v>
      </c>
      <c r="Y1025" s="2">
        <v>845</v>
      </c>
      <c r="Z1025" s="2">
        <v>7</v>
      </c>
      <c r="AA1025" s="2">
        <v>1.78</v>
      </c>
      <c r="AB1025" s="2">
        <v>0</v>
      </c>
    </row>
    <row r="1026" spans="1:28" x14ac:dyDescent="0.3">
      <c r="A1026" s="2" t="s">
        <v>28</v>
      </c>
      <c r="B1026" s="2" t="s">
        <v>193</v>
      </c>
      <c r="C1026" s="2">
        <v>186</v>
      </c>
      <c r="D1026" s="2">
        <v>127</v>
      </c>
      <c r="E1026" s="2">
        <v>12000</v>
      </c>
      <c r="F1026" s="2">
        <v>897</v>
      </c>
      <c r="G1026" s="2" t="s">
        <v>3085</v>
      </c>
      <c r="H1026" s="2">
        <v>984</v>
      </c>
      <c r="I1026" s="2">
        <v>10137232</v>
      </c>
      <c r="J1026" s="2" t="s">
        <v>24256</v>
      </c>
      <c r="K1026" s="2" t="s">
        <v>6307</v>
      </c>
      <c r="L1026" s="2" t="s">
        <v>8264</v>
      </c>
      <c r="M1026" s="2">
        <v>58015</v>
      </c>
      <c r="N1026" s="2">
        <v>5702</v>
      </c>
      <c r="O1026" s="2" t="s">
        <v>2534</v>
      </c>
      <c r="P1026" s="2">
        <v>0</v>
      </c>
      <c r="Q1026" s="2" t="s">
        <v>15157</v>
      </c>
      <c r="R1026" s="3" t="s">
        <v>19828</v>
      </c>
      <c r="S1026" s="2">
        <v>374</v>
      </c>
      <c r="T1026" s="2" t="s">
        <v>23647</v>
      </c>
      <c r="U1026" s="2" t="s">
        <v>23703</v>
      </c>
      <c r="V1026" s="2" t="s">
        <v>23762</v>
      </c>
      <c r="W1026" s="2">
        <v>50000000</v>
      </c>
      <c r="X1026" s="2">
        <v>2005</v>
      </c>
      <c r="Y1026" s="2">
        <v>940</v>
      </c>
      <c r="Z1026" s="2">
        <v>6</v>
      </c>
      <c r="AA1026" s="2">
        <v>2.35</v>
      </c>
      <c r="AB1026" s="2">
        <v>0</v>
      </c>
    </row>
    <row r="1027" spans="1:28" x14ac:dyDescent="0.3">
      <c r="A1027" s="2" t="s">
        <v>28</v>
      </c>
      <c r="B1027" s="2" t="s">
        <v>438</v>
      </c>
      <c r="C1027" s="2">
        <v>50</v>
      </c>
      <c r="D1027" s="2">
        <v>107</v>
      </c>
      <c r="E1027" s="2">
        <v>607</v>
      </c>
      <c r="F1027" s="2">
        <v>602</v>
      </c>
      <c r="G1027" s="2" t="s">
        <v>3086</v>
      </c>
      <c r="H1027" s="2">
        <v>2000</v>
      </c>
      <c r="I1027" s="2">
        <v>9795017</v>
      </c>
      <c r="J1027" s="2" t="s">
        <v>23969</v>
      </c>
      <c r="K1027" s="2" t="s">
        <v>2802</v>
      </c>
      <c r="L1027" s="2" t="s">
        <v>8265</v>
      </c>
      <c r="M1027" s="2">
        <v>9227</v>
      </c>
      <c r="N1027" s="2">
        <v>5461</v>
      </c>
      <c r="O1027" s="2" t="s">
        <v>3088</v>
      </c>
      <c r="P1027" s="2">
        <v>0</v>
      </c>
      <c r="Q1027" s="2" t="s">
        <v>15158</v>
      </c>
      <c r="R1027" s="3" t="s">
        <v>19829</v>
      </c>
      <c r="S1027" s="2">
        <v>70</v>
      </c>
      <c r="T1027" s="2" t="s">
        <v>23647</v>
      </c>
      <c r="U1027" s="2" t="s">
        <v>23694</v>
      </c>
      <c r="V1027" s="2" t="s">
        <v>23762</v>
      </c>
      <c r="W1027" s="2">
        <v>50000000</v>
      </c>
      <c r="X1027" s="2">
        <v>1995</v>
      </c>
      <c r="Y1027" s="2">
        <v>979</v>
      </c>
      <c r="Z1027" s="2">
        <v>5.0999999999999996</v>
      </c>
      <c r="AA1027" s="2">
        <v>1.85</v>
      </c>
      <c r="AB1027" s="2">
        <v>422</v>
      </c>
    </row>
    <row r="1028" spans="1:28" x14ac:dyDescent="0.3">
      <c r="A1028" s="2" t="s">
        <v>28</v>
      </c>
      <c r="B1028" s="2" t="s">
        <v>424</v>
      </c>
      <c r="C1028" s="2">
        <v>180</v>
      </c>
      <c r="D1028" s="2">
        <v>95</v>
      </c>
      <c r="E1028" s="2">
        <v>83</v>
      </c>
      <c r="F1028" s="2">
        <v>1000</v>
      </c>
      <c r="G1028" s="2" t="s">
        <v>2719</v>
      </c>
      <c r="H1028" s="2">
        <v>18000</v>
      </c>
      <c r="I1028" s="2">
        <v>20488579</v>
      </c>
      <c r="J1028" s="2" t="s">
        <v>24040</v>
      </c>
      <c r="K1028" s="2" t="s">
        <v>2782</v>
      </c>
      <c r="L1028" s="2" t="s">
        <v>8266</v>
      </c>
      <c r="M1028" s="2">
        <v>113483</v>
      </c>
      <c r="N1028" s="2">
        <v>29926</v>
      </c>
      <c r="O1028" s="2" t="s">
        <v>2843</v>
      </c>
      <c r="P1028" s="2">
        <v>1</v>
      </c>
      <c r="Q1028" s="2" t="s">
        <v>15159</v>
      </c>
      <c r="R1028" s="3" t="s">
        <v>19830</v>
      </c>
      <c r="S1028" s="2">
        <v>245</v>
      </c>
      <c r="T1028" s="2" t="s">
        <v>23647</v>
      </c>
      <c r="U1028" s="2" t="s">
        <v>23694</v>
      </c>
      <c r="V1028" s="2" t="s">
        <v>23762</v>
      </c>
      <c r="W1028" s="2">
        <v>50000000</v>
      </c>
      <c r="X1028" s="2">
        <v>2009</v>
      </c>
      <c r="Y1028" s="2">
        <v>8000</v>
      </c>
      <c r="Z1028" s="2">
        <v>5.8</v>
      </c>
      <c r="AA1028" s="2">
        <v>1.85</v>
      </c>
      <c r="AB1028" s="2">
        <v>0</v>
      </c>
    </row>
    <row r="1029" spans="1:28" x14ac:dyDescent="0.3">
      <c r="A1029" s="2" t="s">
        <v>28</v>
      </c>
      <c r="B1029" s="2" t="s">
        <v>24257</v>
      </c>
      <c r="C1029" s="2">
        <v>231</v>
      </c>
      <c r="D1029" s="2">
        <v>124</v>
      </c>
      <c r="E1029" s="2">
        <v>98</v>
      </c>
      <c r="F1029" s="2">
        <v>592</v>
      </c>
      <c r="G1029" s="2" t="s">
        <v>3087</v>
      </c>
      <c r="H1029" s="2">
        <v>1000</v>
      </c>
      <c r="I1029" s="2">
        <v>19445217</v>
      </c>
      <c r="J1029" s="2" t="s">
        <v>23831</v>
      </c>
      <c r="K1029" s="2" t="s">
        <v>4094</v>
      </c>
      <c r="L1029" s="2" t="s">
        <v>8267</v>
      </c>
      <c r="M1029" s="2">
        <v>67796</v>
      </c>
      <c r="N1029" s="2">
        <v>3580</v>
      </c>
      <c r="O1029" s="2" t="s">
        <v>3649</v>
      </c>
      <c r="P1029" s="2">
        <v>7</v>
      </c>
      <c r="Q1029" s="2" t="s">
        <v>15160</v>
      </c>
      <c r="R1029" s="3" t="s">
        <v>19831</v>
      </c>
      <c r="S1029" s="2">
        <v>258</v>
      </c>
      <c r="T1029" s="2" t="s">
        <v>23647</v>
      </c>
      <c r="U1029" s="2" t="s">
        <v>23694</v>
      </c>
      <c r="V1029" s="2" t="s">
        <v>23759</v>
      </c>
      <c r="W1029" s="2">
        <v>60000000</v>
      </c>
      <c r="X1029" s="2">
        <v>2013</v>
      </c>
      <c r="Y1029" s="2">
        <v>852</v>
      </c>
      <c r="Z1029" s="2">
        <v>6.2</v>
      </c>
      <c r="AA1029" s="2">
        <v>2.35</v>
      </c>
      <c r="AB1029" s="2">
        <v>14000</v>
      </c>
    </row>
    <row r="1030" spans="1:28" x14ac:dyDescent="0.3">
      <c r="A1030" s="2" t="s">
        <v>28</v>
      </c>
      <c r="B1030" s="2" t="s">
        <v>24258</v>
      </c>
      <c r="C1030" s="2">
        <v>105</v>
      </c>
      <c r="D1030" s="2">
        <v>109</v>
      </c>
      <c r="E1030" s="2">
        <v>0</v>
      </c>
      <c r="F1030" s="2">
        <v>809</v>
      </c>
      <c r="G1030" s="2" t="s">
        <v>2746</v>
      </c>
      <c r="H1030" s="2">
        <v>49000</v>
      </c>
      <c r="I1030" s="2">
        <v>8355815</v>
      </c>
      <c r="J1030" s="2" t="s">
        <v>24243</v>
      </c>
      <c r="K1030" s="2" t="s">
        <v>6213</v>
      </c>
      <c r="L1030" s="2" t="s">
        <v>8268</v>
      </c>
      <c r="M1030" s="2">
        <v>34730</v>
      </c>
      <c r="N1030" s="2">
        <v>52885</v>
      </c>
      <c r="O1030" s="2" t="s">
        <v>2611</v>
      </c>
      <c r="P1030" s="2">
        <v>2</v>
      </c>
      <c r="Q1030" s="2" t="s">
        <v>15161</v>
      </c>
      <c r="R1030" s="3" t="s">
        <v>19832</v>
      </c>
      <c r="S1030" s="2">
        <v>341</v>
      </c>
      <c r="T1030" s="2" t="s">
        <v>23647</v>
      </c>
      <c r="U1030" s="2" t="s">
        <v>23695</v>
      </c>
      <c r="V1030" s="2" t="s">
        <v>23762</v>
      </c>
      <c r="W1030" s="2">
        <v>55000000</v>
      </c>
      <c r="X1030" s="2">
        <v>2002</v>
      </c>
      <c r="Y1030" s="2">
        <v>811</v>
      </c>
      <c r="Z1030" s="2">
        <v>6.4</v>
      </c>
      <c r="AA1030" s="2">
        <v>1.85</v>
      </c>
      <c r="AB1030" s="2">
        <v>0</v>
      </c>
    </row>
    <row r="1031" spans="1:28" x14ac:dyDescent="0.3">
      <c r="A1031" s="2" t="s">
        <v>28</v>
      </c>
      <c r="B1031" s="2" t="s">
        <v>230</v>
      </c>
      <c r="C1031" s="2">
        <v>226</v>
      </c>
      <c r="D1031" s="2">
        <v>102</v>
      </c>
      <c r="E1031" s="2">
        <v>0</v>
      </c>
      <c r="F1031" s="2">
        <v>1000</v>
      </c>
      <c r="G1031" s="2" t="s">
        <v>2643</v>
      </c>
      <c r="H1031" s="2">
        <v>14000</v>
      </c>
      <c r="I1031" s="2">
        <v>28837115</v>
      </c>
      <c r="J1031" s="2" t="s">
        <v>5447</v>
      </c>
      <c r="K1031" s="2" t="s">
        <v>3604</v>
      </c>
      <c r="L1031" s="2" t="s">
        <v>8269</v>
      </c>
      <c r="M1031" s="2">
        <v>34964</v>
      </c>
      <c r="N1031" s="2">
        <v>24107</v>
      </c>
      <c r="O1031" s="2" t="s">
        <v>4293</v>
      </c>
      <c r="P1031" s="2">
        <v>4</v>
      </c>
      <c r="Q1031" s="2" t="s">
        <v>15162</v>
      </c>
      <c r="R1031" s="3" t="s">
        <v>19833</v>
      </c>
      <c r="S1031" s="2">
        <v>150</v>
      </c>
      <c r="T1031" s="2" t="s">
        <v>23647</v>
      </c>
      <c r="U1031" s="2" t="s">
        <v>23694</v>
      </c>
      <c r="V1031" s="2" t="s">
        <v>23759</v>
      </c>
      <c r="W1031" s="2">
        <v>50000000</v>
      </c>
      <c r="X1031" s="2">
        <v>2016</v>
      </c>
      <c r="Y1031" s="2">
        <v>8000</v>
      </c>
      <c r="Z1031" s="2">
        <v>4.8</v>
      </c>
      <c r="AA1031" s="2">
        <v>2.35</v>
      </c>
      <c r="AB1031" s="2">
        <v>28000</v>
      </c>
    </row>
    <row r="1032" spans="1:28" x14ac:dyDescent="0.3">
      <c r="A1032" s="2" t="s">
        <v>28</v>
      </c>
      <c r="B1032" s="2" t="s">
        <v>507</v>
      </c>
      <c r="C1032" s="2">
        <v>75</v>
      </c>
      <c r="D1032" s="2">
        <v>88</v>
      </c>
      <c r="E1032" s="2">
        <v>5</v>
      </c>
      <c r="F1032" s="2">
        <v>338</v>
      </c>
      <c r="G1032" s="2" t="s">
        <v>1494</v>
      </c>
      <c r="H1032" s="2">
        <v>11000</v>
      </c>
      <c r="I1032" s="2">
        <v>6471394</v>
      </c>
      <c r="J1032" s="2" t="s">
        <v>23854</v>
      </c>
      <c r="K1032" s="2" t="s">
        <v>2488</v>
      </c>
      <c r="L1032" s="2" t="s">
        <v>8270</v>
      </c>
      <c r="M1032" s="2">
        <v>15880</v>
      </c>
      <c r="N1032" s="2">
        <v>11972</v>
      </c>
      <c r="O1032" s="2" t="s">
        <v>12392</v>
      </c>
      <c r="P1032" s="2">
        <v>5</v>
      </c>
      <c r="Q1032" s="2" t="s">
        <v>15163</v>
      </c>
      <c r="R1032" s="3" t="s">
        <v>19834</v>
      </c>
      <c r="S1032" s="2">
        <v>93</v>
      </c>
      <c r="T1032" s="2" t="s">
        <v>23647</v>
      </c>
      <c r="U1032" s="2" t="s">
        <v>23694</v>
      </c>
      <c r="V1032" s="2" t="s">
        <v>23759</v>
      </c>
      <c r="W1032" s="2">
        <v>50000000</v>
      </c>
      <c r="X1032" s="2">
        <v>2004</v>
      </c>
      <c r="Y1032" s="2">
        <v>387</v>
      </c>
      <c r="Z1032" s="2">
        <v>4.9000000000000004</v>
      </c>
      <c r="AA1032" s="2">
        <v>2.35</v>
      </c>
      <c r="AB1032" s="2">
        <v>288</v>
      </c>
    </row>
    <row r="1033" spans="1:28" x14ac:dyDescent="0.3">
      <c r="A1033" s="2" t="s">
        <v>28</v>
      </c>
      <c r="B1033" s="2" t="s">
        <v>300</v>
      </c>
      <c r="C1033" s="2">
        <v>82</v>
      </c>
      <c r="D1033" s="2">
        <v>87</v>
      </c>
      <c r="E1033" s="2">
        <v>0</v>
      </c>
      <c r="F1033" s="2">
        <v>591</v>
      </c>
      <c r="G1033" s="2" t="s">
        <v>3088</v>
      </c>
      <c r="H1033" s="2">
        <v>2000</v>
      </c>
      <c r="I1033" s="2">
        <v>6291602</v>
      </c>
      <c r="J1033" s="2" t="s">
        <v>24259</v>
      </c>
      <c r="K1033" s="2" t="s">
        <v>2450</v>
      </c>
      <c r="L1033" s="2" t="s">
        <v>8271</v>
      </c>
      <c r="M1033" s="2">
        <v>8070</v>
      </c>
      <c r="N1033" s="2">
        <v>3954</v>
      </c>
      <c r="O1033" s="2" t="s">
        <v>4253</v>
      </c>
      <c r="P1033" s="2">
        <v>0</v>
      </c>
      <c r="Q1033" s="2" t="s">
        <v>15164</v>
      </c>
      <c r="R1033" s="3" t="s">
        <v>19835</v>
      </c>
      <c r="S1033" s="2">
        <v>91</v>
      </c>
      <c r="T1033" s="2" t="s">
        <v>23647</v>
      </c>
      <c r="U1033" s="2" t="s">
        <v>23694</v>
      </c>
      <c r="V1033" s="2" t="s">
        <v>23762</v>
      </c>
      <c r="W1033" s="2">
        <v>50000000</v>
      </c>
      <c r="X1033" s="2">
        <v>2000</v>
      </c>
      <c r="Y1033" s="2">
        <v>602</v>
      </c>
      <c r="Z1033" s="2">
        <v>5.6</v>
      </c>
      <c r="AA1033" s="2">
        <v>1.85</v>
      </c>
      <c r="AB1033" s="2">
        <v>255</v>
      </c>
    </row>
    <row r="1034" spans="1:28" x14ac:dyDescent="0.3">
      <c r="A1034" s="2" t="s">
        <v>28</v>
      </c>
      <c r="B1034" s="2" t="s">
        <v>508</v>
      </c>
      <c r="C1034" s="2">
        <v>296</v>
      </c>
      <c r="D1034" s="2">
        <v>104</v>
      </c>
      <c r="E1034" s="2">
        <v>71</v>
      </c>
      <c r="F1034" s="2">
        <v>982</v>
      </c>
      <c r="G1034" s="2" t="s">
        <v>3089</v>
      </c>
      <c r="H1034" s="2">
        <v>12000</v>
      </c>
      <c r="I1034" s="2">
        <v>10706786</v>
      </c>
      <c r="J1034" s="2" t="s">
        <v>23888</v>
      </c>
      <c r="K1034" s="2" t="s">
        <v>6211</v>
      </c>
      <c r="L1034" s="2" t="s">
        <v>8272</v>
      </c>
      <c r="M1034" s="2">
        <v>81800</v>
      </c>
      <c r="N1034" s="2">
        <v>16481</v>
      </c>
      <c r="O1034" s="2" t="s">
        <v>3932</v>
      </c>
      <c r="P1034" s="2">
        <v>1</v>
      </c>
      <c r="Q1034" s="2" t="s">
        <v>15165</v>
      </c>
      <c r="R1034" s="3" t="s">
        <v>19836</v>
      </c>
      <c r="S1034" s="2">
        <v>211</v>
      </c>
      <c r="T1034" s="2" t="s">
        <v>23647</v>
      </c>
      <c r="U1034" s="2" t="s">
        <v>23694</v>
      </c>
      <c r="V1034" s="2" t="s">
        <v>23762</v>
      </c>
      <c r="W1034" s="2">
        <v>50000000</v>
      </c>
      <c r="X1034" s="2">
        <v>2011</v>
      </c>
      <c r="Y1034" s="2">
        <v>2000</v>
      </c>
      <c r="Z1034" s="2">
        <v>5.5</v>
      </c>
      <c r="AA1034" s="2">
        <v>1.85</v>
      </c>
      <c r="AB1034" s="2">
        <v>15000</v>
      </c>
    </row>
    <row r="1035" spans="1:28" x14ac:dyDescent="0.3">
      <c r="A1035" s="2" t="s">
        <v>28</v>
      </c>
      <c r="B1035" s="2" t="s">
        <v>329</v>
      </c>
      <c r="C1035" s="2">
        <v>103</v>
      </c>
      <c r="D1035" s="2">
        <v>96</v>
      </c>
      <c r="E1035" s="2">
        <v>43</v>
      </c>
      <c r="F1035" s="2">
        <v>77</v>
      </c>
      <c r="G1035" s="2" t="s">
        <v>3090</v>
      </c>
      <c r="H1035" s="2">
        <v>841</v>
      </c>
      <c r="I1035" s="2">
        <v>8742261</v>
      </c>
      <c r="J1035" s="2" t="s">
        <v>23865</v>
      </c>
      <c r="K1035" s="2" t="s">
        <v>2855</v>
      </c>
      <c r="L1035" s="2" t="s">
        <v>8273</v>
      </c>
      <c r="M1035" s="2">
        <v>19824</v>
      </c>
      <c r="N1035" s="2">
        <v>1385</v>
      </c>
      <c r="O1035" s="2" t="s">
        <v>12393</v>
      </c>
      <c r="P1035" s="2">
        <v>2</v>
      </c>
      <c r="Q1035" s="2" t="s">
        <v>15166</v>
      </c>
      <c r="R1035" s="3" t="s">
        <v>19837</v>
      </c>
      <c r="S1035" s="2">
        <v>179</v>
      </c>
      <c r="T1035" s="2" t="s">
        <v>23647</v>
      </c>
      <c r="U1035" s="2" t="s">
        <v>23697</v>
      </c>
      <c r="V1035" s="2" t="s">
        <v>23759</v>
      </c>
      <c r="W1035" s="2">
        <v>18000000</v>
      </c>
      <c r="X1035" s="2">
        <v>2009</v>
      </c>
      <c r="Y1035" s="2">
        <v>342</v>
      </c>
      <c r="Z1035" s="2">
        <v>3.7</v>
      </c>
      <c r="AA1035" s="2">
        <v>2.35</v>
      </c>
      <c r="AB1035" s="2">
        <v>0</v>
      </c>
    </row>
    <row r="1036" spans="1:28" x14ac:dyDescent="0.3">
      <c r="A1036" s="2" t="s">
        <v>28</v>
      </c>
      <c r="B1036" s="2" t="s">
        <v>509</v>
      </c>
      <c r="C1036" s="2">
        <v>98</v>
      </c>
      <c r="D1036" s="2">
        <v>85</v>
      </c>
      <c r="E1036" s="2">
        <v>70</v>
      </c>
      <c r="F1036" s="2">
        <v>848</v>
      </c>
      <c r="G1036" s="2" t="s">
        <v>3091</v>
      </c>
      <c r="H1036" s="2">
        <v>26000</v>
      </c>
      <c r="I1036" s="2">
        <v>43905746</v>
      </c>
      <c r="J1036" s="2" t="s">
        <v>24040</v>
      </c>
      <c r="K1036" s="2" t="s">
        <v>6202</v>
      </c>
      <c r="L1036" s="2" t="s">
        <v>8274</v>
      </c>
      <c r="M1036" s="2">
        <v>77684</v>
      </c>
      <c r="N1036" s="2">
        <v>32831</v>
      </c>
      <c r="O1036" s="2" t="s">
        <v>2481</v>
      </c>
      <c r="P1036" s="2">
        <v>1</v>
      </c>
      <c r="Q1036" s="2" t="s">
        <v>15167</v>
      </c>
      <c r="R1036" s="3" t="s">
        <v>19838</v>
      </c>
      <c r="S1036" s="2">
        <v>294</v>
      </c>
      <c r="T1036" s="2" t="s">
        <v>23647</v>
      </c>
      <c r="U1036" s="2" t="s">
        <v>23694</v>
      </c>
      <c r="V1036" s="2" t="s">
        <v>23759</v>
      </c>
      <c r="W1036" s="2">
        <v>49000000</v>
      </c>
      <c r="X1036" s="2">
        <v>2001</v>
      </c>
      <c r="Y1036" s="2">
        <v>5000</v>
      </c>
      <c r="Z1036" s="2">
        <v>5.9</v>
      </c>
      <c r="AA1036" s="2">
        <v>2.35</v>
      </c>
      <c r="AB1036" s="2">
        <v>0</v>
      </c>
    </row>
    <row r="1037" spans="1:28" x14ac:dyDescent="0.3">
      <c r="A1037" s="2" t="s">
        <v>28</v>
      </c>
      <c r="C1037" s="2">
        <v>30</v>
      </c>
      <c r="D1037" s="2">
        <v>64</v>
      </c>
      <c r="F1037" s="2">
        <v>184</v>
      </c>
      <c r="G1037" s="2" t="s">
        <v>12273</v>
      </c>
      <c r="H1037" s="2">
        <v>1000</v>
      </c>
      <c r="J1037" s="2" t="s">
        <v>24260</v>
      </c>
      <c r="K1037" s="2" t="s">
        <v>2636</v>
      </c>
      <c r="L1037" s="2" t="s">
        <v>24261</v>
      </c>
      <c r="M1037" s="2">
        <v>50391</v>
      </c>
      <c r="N1037" s="2">
        <v>1863</v>
      </c>
      <c r="O1037" s="2" t="s">
        <v>3071</v>
      </c>
      <c r="P1037" s="2">
        <v>8</v>
      </c>
      <c r="Q1037" s="2" t="s">
        <v>24262</v>
      </c>
      <c r="R1037" s="3" t="s">
        <v>24263</v>
      </c>
      <c r="S1037" s="2">
        <v>148</v>
      </c>
      <c r="T1037" s="2" t="s">
        <v>23647</v>
      </c>
      <c r="U1037" s="2" t="s">
        <v>23694</v>
      </c>
      <c r="V1037" s="2" t="s">
        <v>24017</v>
      </c>
      <c r="Y1037" s="2">
        <v>531</v>
      </c>
      <c r="Z1037" s="2">
        <v>8.5</v>
      </c>
      <c r="AA1037" s="2">
        <v>16</v>
      </c>
      <c r="AB1037" s="2">
        <v>31000</v>
      </c>
    </row>
    <row r="1038" spans="1:28" x14ac:dyDescent="0.3">
      <c r="A1038" s="2" t="s">
        <v>28</v>
      </c>
      <c r="B1038" s="2" t="s">
        <v>228</v>
      </c>
      <c r="C1038" s="2">
        <v>48</v>
      </c>
      <c r="D1038" s="2">
        <v>104</v>
      </c>
      <c r="E1038" s="2">
        <v>212</v>
      </c>
      <c r="F1038" s="2">
        <v>380</v>
      </c>
      <c r="G1038" s="2" t="s">
        <v>3092</v>
      </c>
      <c r="H1038" s="2">
        <v>879</v>
      </c>
      <c r="I1038" s="2">
        <v>21413502</v>
      </c>
      <c r="J1038" s="2" t="s">
        <v>24264</v>
      </c>
      <c r="K1038" s="2" t="s">
        <v>3013</v>
      </c>
      <c r="L1038" s="2" t="s">
        <v>8275</v>
      </c>
      <c r="M1038" s="2">
        <v>14429</v>
      </c>
      <c r="N1038" s="2">
        <v>2795</v>
      </c>
      <c r="O1038" s="2" t="s">
        <v>4842</v>
      </c>
      <c r="P1038" s="2">
        <v>5</v>
      </c>
      <c r="Q1038" s="2" t="s">
        <v>15168</v>
      </c>
      <c r="R1038" s="3" t="s">
        <v>19839</v>
      </c>
      <c r="S1038" s="2">
        <v>113</v>
      </c>
      <c r="T1038" s="2" t="s">
        <v>23647</v>
      </c>
      <c r="U1038" s="2" t="s">
        <v>23694</v>
      </c>
      <c r="V1038" s="2" t="s">
        <v>23762</v>
      </c>
      <c r="W1038" s="2">
        <v>40000000</v>
      </c>
      <c r="X1038" s="2">
        <v>1990</v>
      </c>
      <c r="Y1038" s="2">
        <v>560</v>
      </c>
      <c r="Z1038" s="2">
        <v>6.3</v>
      </c>
      <c r="AA1038" s="2">
        <v>2.35</v>
      </c>
      <c r="AB1038" s="2">
        <v>2000</v>
      </c>
    </row>
    <row r="1039" spans="1:28" x14ac:dyDescent="0.3">
      <c r="A1039" s="2" t="s">
        <v>28</v>
      </c>
      <c r="B1039" s="2" t="s">
        <v>510</v>
      </c>
      <c r="C1039" s="2">
        <v>195</v>
      </c>
      <c r="D1039" s="2">
        <v>135</v>
      </c>
      <c r="E1039" s="2">
        <v>628</v>
      </c>
      <c r="F1039" s="2">
        <v>830</v>
      </c>
      <c r="G1039" s="2" t="s">
        <v>3093</v>
      </c>
      <c r="H1039" s="2">
        <v>22000</v>
      </c>
      <c r="I1039" s="2">
        <v>7994115</v>
      </c>
      <c r="J1039" s="2" t="s">
        <v>24265</v>
      </c>
      <c r="K1039" s="2" t="s">
        <v>2512</v>
      </c>
      <c r="L1039" s="2" t="s">
        <v>8276</v>
      </c>
      <c r="M1039" s="2">
        <v>90932</v>
      </c>
      <c r="N1039" s="2">
        <v>24316</v>
      </c>
      <c r="O1039" s="2" t="s">
        <v>12394</v>
      </c>
      <c r="P1039" s="2">
        <v>2</v>
      </c>
      <c r="Q1039" s="2" t="s">
        <v>15169</v>
      </c>
      <c r="R1039" s="3" t="s">
        <v>19840</v>
      </c>
      <c r="S1039" s="2">
        <v>209</v>
      </c>
      <c r="T1039" s="2" t="s">
        <v>23647</v>
      </c>
      <c r="U1039" s="2" t="s">
        <v>23695</v>
      </c>
      <c r="V1039" s="2" t="s">
        <v>23762</v>
      </c>
      <c r="X1039" s="2">
        <v>2009</v>
      </c>
      <c r="Y1039" s="2">
        <v>882</v>
      </c>
      <c r="Z1039" s="2">
        <v>7.4</v>
      </c>
      <c r="AA1039" s="2">
        <v>2.35</v>
      </c>
      <c r="AB1039" s="2">
        <v>21000</v>
      </c>
    </row>
    <row r="1040" spans="1:28" x14ac:dyDescent="0.3">
      <c r="A1040" s="2" t="s">
        <v>28</v>
      </c>
      <c r="B1040" s="2" t="s">
        <v>180</v>
      </c>
      <c r="C1040" s="2">
        <v>223</v>
      </c>
      <c r="D1040" s="2">
        <v>190</v>
      </c>
      <c r="E1040" s="2">
        <v>0</v>
      </c>
      <c r="F1040" s="2">
        <v>215</v>
      </c>
      <c r="G1040" s="2" t="s">
        <v>3094</v>
      </c>
      <c r="H1040" s="2">
        <v>599</v>
      </c>
      <c r="I1040" s="2">
        <v>124107476</v>
      </c>
      <c r="J1040" s="2" t="s">
        <v>23969</v>
      </c>
      <c r="K1040" s="2" t="s">
        <v>2520</v>
      </c>
      <c r="L1040" s="2" t="s">
        <v>8277</v>
      </c>
      <c r="M1040" s="2">
        <v>170684</v>
      </c>
      <c r="N1040" s="2">
        <v>1418</v>
      </c>
      <c r="O1040" s="2" t="s">
        <v>12395</v>
      </c>
      <c r="P1040" s="2">
        <v>0</v>
      </c>
      <c r="Q1040" s="2" t="s">
        <v>15170</v>
      </c>
      <c r="R1040" s="3" t="s">
        <v>19841</v>
      </c>
      <c r="S1040" s="2">
        <v>867</v>
      </c>
      <c r="T1040" s="2" t="s">
        <v>23647</v>
      </c>
      <c r="U1040" s="2" t="s">
        <v>23694</v>
      </c>
      <c r="V1040" s="2" t="s">
        <v>23762</v>
      </c>
      <c r="W1040" s="2">
        <v>48000000</v>
      </c>
      <c r="X1040" s="2">
        <v>2000</v>
      </c>
      <c r="Y1040" s="2">
        <v>399</v>
      </c>
      <c r="Z1040" s="2">
        <v>7.6</v>
      </c>
      <c r="AA1040" s="2">
        <v>1.85</v>
      </c>
      <c r="AB1040" s="2">
        <v>0</v>
      </c>
    </row>
    <row r="1041" spans="1:28" x14ac:dyDescent="0.3">
      <c r="A1041" s="2" t="s">
        <v>28</v>
      </c>
      <c r="B1041" s="2" t="s">
        <v>68</v>
      </c>
      <c r="C1041" s="2">
        <v>149</v>
      </c>
      <c r="D1041" s="2">
        <v>127</v>
      </c>
      <c r="E1041" s="2">
        <v>14000</v>
      </c>
      <c r="F1041" s="2">
        <v>440</v>
      </c>
      <c r="G1041" s="2" t="s">
        <v>3095</v>
      </c>
      <c r="H1041" s="2">
        <v>11000</v>
      </c>
      <c r="I1041" s="2">
        <v>197171806</v>
      </c>
      <c r="J1041" s="2" t="s">
        <v>23775</v>
      </c>
      <c r="K1041" s="2" t="s">
        <v>3056</v>
      </c>
      <c r="L1041" s="2" t="s">
        <v>8278</v>
      </c>
      <c r="M1041" s="2">
        <v>515306</v>
      </c>
      <c r="N1041" s="2">
        <v>12884</v>
      </c>
      <c r="O1041" s="2" t="s">
        <v>3430</v>
      </c>
      <c r="P1041" s="2">
        <v>5</v>
      </c>
      <c r="Q1041" s="2" t="s">
        <v>15171</v>
      </c>
      <c r="R1041" s="3" t="s">
        <v>19842</v>
      </c>
      <c r="S1041" s="2">
        <v>477</v>
      </c>
      <c r="T1041" s="2" t="s">
        <v>23647</v>
      </c>
      <c r="U1041" s="2" t="s">
        <v>23694</v>
      </c>
      <c r="V1041" s="2" t="s">
        <v>23759</v>
      </c>
      <c r="W1041" s="2">
        <v>48000000</v>
      </c>
      <c r="X1041" s="2">
        <v>1989</v>
      </c>
      <c r="Y1041" s="2">
        <v>844</v>
      </c>
      <c r="Z1041" s="2">
        <v>8.3000000000000007</v>
      </c>
      <c r="AA1041" s="2">
        <v>2.35</v>
      </c>
      <c r="AB1041" s="2">
        <v>0</v>
      </c>
    </row>
    <row r="1042" spans="1:28" x14ac:dyDescent="0.3">
      <c r="A1042" s="2" t="s">
        <v>28</v>
      </c>
      <c r="B1042" s="2" t="s">
        <v>126</v>
      </c>
      <c r="C1042" s="2">
        <v>324</v>
      </c>
      <c r="D1042" s="2">
        <v>129</v>
      </c>
      <c r="E1042" s="2">
        <v>456</v>
      </c>
      <c r="F1042" s="2">
        <v>0</v>
      </c>
      <c r="G1042" s="2" t="s">
        <v>3096</v>
      </c>
      <c r="H1042" s="2">
        <v>2000</v>
      </c>
      <c r="I1042" s="2">
        <v>12802907</v>
      </c>
      <c r="J1042" s="2" t="s">
        <v>23794</v>
      </c>
      <c r="K1042" s="2" t="s">
        <v>3134</v>
      </c>
      <c r="L1042" s="2" t="s">
        <v>8279</v>
      </c>
      <c r="M1042" s="2">
        <v>70886</v>
      </c>
      <c r="N1042" s="2">
        <v>2035</v>
      </c>
      <c r="O1042" s="2" t="s">
        <v>12396</v>
      </c>
      <c r="P1042" s="2">
        <v>1</v>
      </c>
      <c r="Q1042" s="2" t="s">
        <v>15172</v>
      </c>
      <c r="R1042" s="3" t="s">
        <v>19843</v>
      </c>
      <c r="S1042" s="2">
        <v>226</v>
      </c>
      <c r="T1042" s="2" t="s">
        <v>23647</v>
      </c>
      <c r="U1042" s="2" t="s">
        <v>23695</v>
      </c>
      <c r="V1042" s="2" t="s">
        <v>23762</v>
      </c>
      <c r="X1042" s="2">
        <v>2012</v>
      </c>
      <c r="Y1042" s="2">
        <v>35</v>
      </c>
      <c r="Z1042" s="2">
        <v>6.6</v>
      </c>
      <c r="AA1042" s="2">
        <v>2.35</v>
      </c>
      <c r="AB1042" s="2">
        <v>36000</v>
      </c>
    </row>
    <row r="1043" spans="1:28" x14ac:dyDescent="0.3">
      <c r="A1043" s="2" t="s">
        <v>28</v>
      </c>
      <c r="B1043" s="2" t="s">
        <v>166</v>
      </c>
      <c r="C1043" s="2">
        <v>371</v>
      </c>
      <c r="D1043" s="2">
        <v>120</v>
      </c>
      <c r="E1043" s="2">
        <v>662</v>
      </c>
      <c r="F1043" s="2">
        <v>502</v>
      </c>
      <c r="G1043" s="2" t="s">
        <v>2495</v>
      </c>
      <c r="H1043" s="2">
        <v>20000</v>
      </c>
      <c r="I1043" s="2">
        <v>31569268</v>
      </c>
      <c r="J1043" s="2" t="s">
        <v>24266</v>
      </c>
      <c r="K1043" s="2" t="s">
        <v>2717</v>
      </c>
      <c r="L1043" s="2" t="s">
        <v>8280</v>
      </c>
      <c r="M1043" s="2">
        <v>172965</v>
      </c>
      <c r="N1043" s="2">
        <v>23051</v>
      </c>
      <c r="O1043" s="2" t="s">
        <v>12215</v>
      </c>
      <c r="P1043" s="2">
        <v>0</v>
      </c>
      <c r="Q1043" s="2" t="s">
        <v>15173</v>
      </c>
      <c r="R1043" s="3" t="s">
        <v>19844</v>
      </c>
      <c r="S1043" s="2">
        <v>627</v>
      </c>
      <c r="T1043" s="2" t="s">
        <v>23647</v>
      </c>
      <c r="U1043" s="2" t="s">
        <v>23694</v>
      </c>
      <c r="V1043" s="2" t="s">
        <v>23762</v>
      </c>
      <c r="W1043" s="2">
        <v>49000000</v>
      </c>
      <c r="X1043" s="2">
        <v>2015</v>
      </c>
      <c r="Y1043" s="2">
        <v>2000</v>
      </c>
      <c r="Z1043" s="2">
        <v>6.9</v>
      </c>
      <c r="AA1043" s="2">
        <v>2.35</v>
      </c>
      <c r="AB1043" s="2">
        <v>67000</v>
      </c>
    </row>
    <row r="1044" spans="1:28" x14ac:dyDescent="0.3">
      <c r="A1044" s="2" t="s">
        <v>28</v>
      </c>
      <c r="B1044" s="2" t="s">
        <v>149</v>
      </c>
      <c r="C1044" s="2">
        <v>75</v>
      </c>
      <c r="D1044" s="2">
        <v>118</v>
      </c>
      <c r="E1044" s="2">
        <v>176</v>
      </c>
      <c r="F1044" s="2">
        <v>308</v>
      </c>
      <c r="G1044" s="2" t="s">
        <v>353</v>
      </c>
      <c r="H1044" s="2">
        <v>18000</v>
      </c>
      <c r="I1044" s="2">
        <v>66488090</v>
      </c>
      <c r="J1044" s="2" t="s">
        <v>23972</v>
      </c>
      <c r="K1044" s="2" t="s">
        <v>1126</v>
      </c>
      <c r="L1044" s="2" t="s">
        <v>8281</v>
      </c>
      <c r="M1044" s="2">
        <v>120202</v>
      </c>
      <c r="N1044" s="2">
        <v>29748</v>
      </c>
      <c r="O1044" s="2" t="s">
        <v>12397</v>
      </c>
      <c r="P1044" s="2">
        <v>2</v>
      </c>
      <c r="Q1044" s="2" t="s">
        <v>15174</v>
      </c>
      <c r="R1044" s="3" t="s">
        <v>19845</v>
      </c>
      <c r="S1044" s="2">
        <v>397</v>
      </c>
      <c r="T1044" s="2" t="s">
        <v>23647</v>
      </c>
      <c r="U1044" s="2" t="s">
        <v>23694</v>
      </c>
      <c r="V1044" s="2" t="s">
        <v>23762</v>
      </c>
      <c r="W1044" s="2">
        <v>48000000</v>
      </c>
      <c r="X1044" s="2">
        <v>1999</v>
      </c>
      <c r="Y1044" s="2">
        <v>11000</v>
      </c>
      <c r="Z1044" s="2">
        <v>6.7</v>
      </c>
      <c r="AA1044" s="2">
        <v>2.35</v>
      </c>
      <c r="AB1044" s="2">
        <v>0</v>
      </c>
    </row>
    <row r="1045" spans="1:28" x14ac:dyDescent="0.3">
      <c r="A1045" s="2" t="s">
        <v>28</v>
      </c>
      <c r="B1045" s="2" t="s">
        <v>98</v>
      </c>
      <c r="C1045" s="2">
        <v>233</v>
      </c>
      <c r="D1045" s="2">
        <v>112</v>
      </c>
      <c r="E1045" s="2">
        <v>21000</v>
      </c>
      <c r="F1045" s="2">
        <v>237</v>
      </c>
      <c r="G1045" s="2" t="s">
        <v>3097</v>
      </c>
      <c r="H1045" s="2">
        <v>17000</v>
      </c>
      <c r="I1045" s="2">
        <v>95308367</v>
      </c>
      <c r="J1045" s="2" t="s">
        <v>23969</v>
      </c>
      <c r="K1045" s="2" t="s">
        <v>2494</v>
      </c>
      <c r="L1045" s="2" t="s">
        <v>8282</v>
      </c>
      <c r="M1045" s="2">
        <v>206104</v>
      </c>
      <c r="N1045" s="2">
        <v>18141</v>
      </c>
      <c r="O1045" s="2" t="s">
        <v>12398</v>
      </c>
      <c r="P1045" s="2">
        <v>0</v>
      </c>
      <c r="Q1045" s="2" t="s">
        <v>15175</v>
      </c>
      <c r="R1045" s="3" t="s">
        <v>19846</v>
      </c>
      <c r="S1045" s="2">
        <v>850</v>
      </c>
      <c r="T1045" s="2" t="s">
        <v>23647</v>
      </c>
      <c r="U1045" s="2" t="s">
        <v>23694</v>
      </c>
      <c r="V1045" s="2" t="s">
        <v>23762</v>
      </c>
      <c r="W1045" s="2">
        <v>48000000</v>
      </c>
      <c r="X1045" s="2">
        <v>2002</v>
      </c>
      <c r="Y1045" s="2">
        <v>324</v>
      </c>
      <c r="Z1045" s="2">
        <v>6.8</v>
      </c>
      <c r="AA1045" s="2">
        <v>2.35</v>
      </c>
      <c r="AB1045" s="2">
        <v>0</v>
      </c>
    </row>
    <row r="1046" spans="1:28" x14ac:dyDescent="0.3">
      <c r="A1046" s="2" t="s">
        <v>28</v>
      </c>
      <c r="B1046" s="2" t="s">
        <v>511</v>
      </c>
      <c r="C1046" s="2">
        <v>32</v>
      </c>
      <c r="D1046" s="2">
        <v>89</v>
      </c>
      <c r="E1046" s="2">
        <v>42</v>
      </c>
      <c r="F1046" s="2">
        <v>235</v>
      </c>
      <c r="G1046" s="2" t="s">
        <v>3098</v>
      </c>
      <c r="H1046" s="2">
        <v>598</v>
      </c>
      <c r="J1046" s="2" t="s">
        <v>24267</v>
      </c>
      <c r="K1046" s="2" t="s">
        <v>6308</v>
      </c>
      <c r="L1046" s="2" t="s">
        <v>8283</v>
      </c>
      <c r="M1046" s="2">
        <v>1263</v>
      </c>
      <c r="N1046" s="2">
        <v>2353</v>
      </c>
      <c r="O1046" s="2" t="s">
        <v>12399</v>
      </c>
      <c r="P1046" s="2">
        <v>0</v>
      </c>
      <c r="Q1046" s="2" t="s">
        <v>15176</v>
      </c>
      <c r="R1046" s="3" t="s">
        <v>19847</v>
      </c>
      <c r="S1046" s="2">
        <v>32</v>
      </c>
      <c r="T1046" s="2" t="s">
        <v>23647</v>
      </c>
      <c r="U1046" s="2" t="s">
        <v>23694</v>
      </c>
      <c r="W1046" s="2">
        <v>1500000</v>
      </c>
      <c r="X1046" s="2">
        <v>2006</v>
      </c>
      <c r="Y1046" s="2">
        <v>555</v>
      </c>
      <c r="Z1046" s="2">
        <v>4.5999999999999996</v>
      </c>
      <c r="AA1046" s="2">
        <v>1.78</v>
      </c>
      <c r="AB1046" s="2">
        <v>352</v>
      </c>
    </row>
    <row r="1047" spans="1:28" x14ac:dyDescent="0.3">
      <c r="A1047" s="2" t="s">
        <v>28</v>
      </c>
      <c r="B1047" s="2" t="s">
        <v>391</v>
      </c>
      <c r="C1047" s="2">
        <v>150</v>
      </c>
      <c r="D1047" s="2">
        <v>114</v>
      </c>
      <c r="E1047" s="2">
        <v>737</v>
      </c>
      <c r="F1047" s="2">
        <v>393</v>
      </c>
      <c r="G1047" s="2" t="s">
        <v>3099</v>
      </c>
      <c r="H1047" s="2">
        <v>2000</v>
      </c>
      <c r="I1047" s="2">
        <v>60652036</v>
      </c>
      <c r="J1047" s="2" t="s">
        <v>24268</v>
      </c>
      <c r="K1047" s="2" t="s">
        <v>2450</v>
      </c>
      <c r="L1047" s="2" t="s">
        <v>8284</v>
      </c>
      <c r="M1047" s="2">
        <v>137854</v>
      </c>
      <c r="N1047" s="2">
        <v>3743</v>
      </c>
      <c r="O1047" s="2" t="s">
        <v>12400</v>
      </c>
      <c r="P1047" s="2">
        <v>1</v>
      </c>
      <c r="Q1047" s="2" t="s">
        <v>15177</v>
      </c>
      <c r="R1047" s="3" t="s">
        <v>19848</v>
      </c>
      <c r="S1047" s="2">
        <v>560</v>
      </c>
      <c r="T1047" s="2" t="s">
        <v>23647</v>
      </c>
      <c r="U1047" s="2" t="s">
        <v>23694</v>
      </c>
      <c r="V1047" s="2" t="s">
        <v>23762</v>
      </c>
      <c r="W1047" s="2">
        <v>48000000</v>
      </c>
      <c r="X1047" s="2">
        <v>1999</v>
      </c>
      <c r="Y1047" s="2">
        <v>490</v>
      </c>
      <c r="Z1047" s="2">
        <v>7.1</v>
      </c>
      <c r="AA1047" s="2">
        <v>2.35</v>
      </c>
      <c r="AB1047" s="2">
        <v>3000</v>
      </c>
    </row>
    <row r="1048" spans="1:28" x14ac:dyDescent="0.3">
      <c r="A1048" s="2" t="s">
        <v>28</v>
      </c>
      <c r="B1048" s="2" t="s">
        <v>247</v>
      </c>
      <c r="C1048" s="2">
        <v>172</v>
      </c>
      <c r="D1048" s="2">
        <v>137</v>
      </c>
      <c r="E1048" s="2">
        <v>79</v>
      </c>
      <c r="F1048" s="2">
        <v>194</v>
      </c>
      <c r="G1048" s="2" t="s">
        <v>3100</v>
      </c>
      <c r="H1048" s="2">
        <v>27000</v>
      </c>
      <c r="I1048" s="2">
        <v>1206135</v>
      </c>
      <c r="J1048" s="2" t="s">
        <v>23969</v>
      </c>
      <c r="K1048" s="2" t="s">
        <v>2509</v>
      </c>
      <c r="L1048" s="2" t="s">
        <v>8285</v>
      </c>
      <c r="M1048" s="2">
        <v>40568</v>
      </c>
      <c r="N1048" s="2">
        <v>27666</v>
      </c>
      <c r="O1048" s="2" t="s">
        <v>12401</v>
      </c>
      <c r="P1048" s="2">
        <v>3</v>
      </c>
      <c r="Q1048" s="2" t="s">
        <v>15178</v>
      </c>
      <c r="R1048" s="3" t="s">
        <v>19849</v>
      </c>
      <c r="S1048" s="2">
        <v>185</v>
      </c>
      <c r="T1048" s="2" t="s">
        <v>23647</v>
      </c>
      <c r="U1048" s="2" t="s">
        <v>23708</v>
      </c>
      <c r="V1048" s="2" t="s">
        <v>23762</v>
      </c>
      <c r="W1048" s="2">
        <v>50000000</v>
      </c>
      <c r="X1048" s="2">
        <v>2015</v>
      </c>
      <c r="Y1048" s="2">
        <v>254</v>
      </c>
      <c r="Z1048" s="2">
        <v>6.4</v>
      </c>
      <c r="AA1048" s="2">
        <v>2.35</v>
      </c>
      <c r="AB1048" s="2">
        <v>18000</v>
      </c>
    </row>
    <row r="1049" spans="1:28" x14ac:dyDescent="0.3">
      <c r="A1049" s="2" t="s">
        <v>28</v>
      </c>
      <c r="B1049" s="2" t="s">
        <v>306</v>
      </c>
      <c r="C1049" s="2">
        <v>103</v>
      </c>
      <c r="D1049" s="2">
        <v>112</v>
      </c>
      <c r="E1049" s="2">
        <v>109</v>
      </c>
      <c r="F1049" s="2">
        <v>261</v>
      </c>
      <c r="G1049" s="2" t="s">
        <v>3101</v>
      </c>
      <c r="H1049" s="2">
        <v>779</v>
      </c>
      <c r="I1049" s="2">
        <v>56607223</v>
      </c>
      <c r="J1049" s="2" t="s">
        <v>24155</v>
      </c>
      <c r="K1049" s="2" t="s">
        <v>6309</v>
      </c>
      <c r="L1049" s="2" t="s">
        <v>8286</v>
      </c>
      <c r="M1049" s="2">
        <v>93367</v>
      </c>
      <c r="N1049" s="2">
        <v>1823</v>
      </c>
      <c r="O1049" s="2" t="s">
        <v>4299</v>
      </c>
      <c r="P1049" s="2">
        <v>8</v>
      </c>
      <c r="Q1049" s="2" t="s">
        <v>15179</v>
      </c>
      <c r="R1049" s="3" t="s">
        <v>19850</v>
      </c>
      <c r="S1049" s="2">
        <v>497</v>
      </c>
      <c r="T1049" s="2" t="s">
        <v>23647</v>
      </c>
      <c r="U1049" s="2" t="s">
        <v>23697</v>
      </c>
      <c r="V1049" s="2" t="s">
        <v>23759</v>
      </c>
      <c r="W1049" s="2">
        <v>48000000</v>
      </c>
      <c r="X1049" s="2">
        <v>2001</v>
      </c>
      <c r="Y1049" s="2">
        <v>629</v>
      </c>
      <c r="Z1049" s="2">
        <v>6.4</v>
      </c>
      <c r="AA1049" s="2">
        <v>2.35</v>
      </c>
      <c r="AB1049" s="2">
        <v>0</v>
      </c>
    </row>
    <row r="1050" spans="1:28" x14ac:dyDescent="0.3">
      <c r="A1050" s="2" t="s">
        <v>28</v>
      </c>
      <c r="B1050" s="2" t="s">
        <v>414</v>
      </c>
      <c r="C1050" s="2">
        <v>140</v>
      </c>
      <c r="D1050" s="2">
        <v>120</v>
      </c>
      <c r="E1050" s="2">
        <v>34</v>
      </c>
      <c r="F1050" s="2">
        <v>1000</v>
      </c>
      <c r="G1050" s="2" t="s">
        <v>2483</v>
      </c>
      <c r="H1050" s="2">
        <v>18000</v>
      </c>
      <c r="I1050" s="2">
        <v>50173190</v>
      </c>
      <c r="J1050" s="2" t="s">
        <v>24269</v>
      </c>
      <c r="K1050" s="2" t="s">
        <v>889</v>
      </c>
      <c r="L1050" s="2" t="s">
        <v>8287</v>
      </c>
      <c r="M1050" s="2">
        <v>148490</v>
      </c>
      <c r="N1050" s="2">
        <v>33615</v>
      </c>
      <c r="O1050" s="2" t="s">
        <v>3112</v>
      </c>
      <c r="P1050" s="2">
        <v>1</v>
      </c>
      <c r="Q1050" s="2" t="s">
        <v>15180</v>
      </c>
      <c r="R1050" s="3" t="s">
        <v>19851</v>
      </c>
      <c r="S1050" s="2">
        <v>537</v>
      </c>
      <c r="T1050" s="2" t="s">
        <v>23647</v>
      </c>
      <c r="U1050" s="2" t="s">
        <v>23694</v>
      </c>
      <c r="V1050" s="2" t="s">
        <v>23759</v>
      </c>
      <c r="W1050" s="2">
        <v>48000000</v>
      </c>
      <c r="X1050" s="2">
        <v>2001</v>
      </c>
      <c r="Y1050" s="2">
        <v>12000</v>
      </c>
      <c r="Z1050" s="2">
        <v>7.4</v>
      </c>
      <c r="AA1050" s="2">
        <v>2.35</v>
      </c>
      <c r="AB1050" s="2">
        <v>0</v>
      </c>
    </row>
    <row r="1051" spans="1:28" x14ac:dyDescent="0.3">
      <c r="A1051" s="2" t="s">
        <v>28</v>
      </c>
      <c r="B1051" s="2" t="s">
        <v>170</v>
      </c>
      <c r="C1051" s="2">
        <v>125</v>
      </c>
      <c r="D1051" s="2">
        <v>123</v>
      </c>
      <c r="E1051" s="2">
        <v>446</v>
      </c>
      <c r="F1051" s="2">
        <v>821</v>
      </c>
      <c r="G1051" s="2" t="s">
        <v>2891</v>
      </c>
      <c r="H1051" s="2">
        <v>20000</v>
      </c>
      <c r="I1051" s="2">
        <v>47095453</v>
      </c>
      <c r="J1051" s="2" t="s">
        <v>24123</v>
      </c>
      <c r="K1051" s="2" t="s">
        <v>2717</v>
      </c>
      <c r="L1051" s="2" t="s">
        <v>8288</v>
      </c>
      <c r="M1051" s="2">
        <v>64595</v>
      </c>
      <c r="N1051" s="2">
        <v>22209</v>
      </c>
      <c r="O1051" s="2" t="s">
        <v>3442</v>
      </c>
      <c r="P1051" s="2">
        <v>1</v>
      </c>
      <c r="Q1051" s="2" t="s">
        <v>15181</v>
      </c>
      <c r="R1051" s="3" t="s">
        <v>19852</v>
      </c>
      <c r="S1051" s="2">
        <v>316</v>
      </c>
      <c r="T1051" s="2" t="s">
        <v>23647</v>
      </c>
      <c r="U1051" s="2" t="s">
        <v>23694</v>
      </c>
      <c r="V1051" s="2" t="s">
        <v>23759</v>
      </c>
      <c r="W1051" s="2">
        <v>48000000</v>
      </c>
      <c r="X1051" s="2">
        <v>2001</v>
      </c>
      <c r="Y1051" s="2">
        <v>1000</v>
      </c>
      <c r="Z1051" s="2">
        <v>6.4</v>
      </c>
      <c r="AA1051" s="2">
        <v>1.85</v>
      </c>
      <c r="AB1051" s="2">
        <v>0</v>
      </c>
    </row>
    <row r="1052" spans="1:28" x14ac:dyDescent="0.3">
      <c r="A1052" s="2" t="s">
        <v>28</v>
      </c>
      <c r="B1052" s="2" t="s">
        <v>398</v>
      </c>
      <c r="C1052" s="2">
        <v>125</v>
      </c>
      <c r="D1052" s="2">
        <v>93</v>
      </c>
      <c r="E1052" s="2">
        <v>11000</v>
      </c>
      <c r="F1052" s="2">
        <v>484</v>
      </c>
      <c r="G1052" s="2" t="s">
        <v>3102</v>
      </c>
      <c r="H1052" s="2">
        <v>3000</v>
      </c>
      <c r="I1052" s="2">
        <v>37879996</v>
      </c>
      <c r="J1052" s="2" t="s">
        <v>24123</v>
      </c>
      <c r="K1052" s="2" t="s">
        <v>2486</v>
      </c>
      <c r="L1052" s="2" t="s">
        <v>8289</v>
      </c>
      <c r="M1052" s="2">
        <v>81888</v>
      </c>
      <c r="N1052" s="2">
        <v>5390</v>
      </c>
      <c r="O1052" s="2" t="s">
        <v>3147</v>
      </c>
      <c r="P1052" s="2">
        <v>2</v>
      </c>
      <c r="Q1052" s="2" t="s">
        <v>15182</v>
      </c>
      <c r="R1052" s="3" t="s">
        <v>19853</v>
      </c>
      <c r="S1052" s="2">
        <v>254</v>
      </c>
      <c r="T1052" s="2" t="s">
        <v>23647</v>
      </c>
      <c r="U1052" s="2" t="s">
        <v>23694</v>
      </c>
      <c r="V1052" s="2" t="s">
        <v>23759</v>
      </c>
      <c r="W1052" s="2">
        <v>48000000</v>
      </c>
      <c r="X1052" s="2">
        <v>2000</v>
      </c>
      <c r="Y1052" s="2">
        <v>575</v>
      </c>
      <c r="Z1052" s="2">
        <v>6</v>
      </c>
      <c r="AA1052" s="2">
        <v>2.35</v>
      </c>
      <c r="AB1052" s="2">
        <v>0</v>
      </c>
    </row>
    <row r="1053" spans="1:28" x14ac:dyDescent="0.3">
      <c r="A1053" s="2" t="s">
        <v>28</v>
      </c>
      <c r="B1053" s="2" t="s">
        <v>448</v>
      </c>
      <c r="C1053" s="2">
        <v>36</v>
      </c>
      <c r="D1053" s="2">
        <v>123</v>
      </c>
      <c r="E1053" s="2">
        <v>0</v>
      </c>
      <c r="F1053" s="2">
        <v>886</v>
      </c>
      <c r="G1053" s="2" t="s">
        <v>3103</v>
      </c>
      <c r="H1053" s="2">
        <v>12000</v>
      </c>
      <c r="I1053" s="2">
        <v>25900000</v>
      </c>
      <c r="J1053" s="2" t="s">
        <v>24270</v>
      </c>
      <c r="K1053" s="2" t="s">
        <v>6211</v>
      </c>
      <c r="L1053" s="2" t="s">
        <v>8290</v>
      </c>
      <c r="M1053" s="2">
        <v>12771</v>
      </c>
      <c r="N1053" s="2">
        <v>18793</v>
      </c>
      <c r="O1053" s="2" t="s">
        <v>4107</v>
      </c>
      <c r="P1053" s="2">
        <v>1</v>
      </c>
      <c r="Q1053" s="2" t="s">
        <v>15183</v>
      </c>
      <c r="R1053" s="3" t="s">
        <v>19854</v>
      </c>
      <c r="S1053" s="2">
        <v>84</v>
      </c>
      <c r="T1053" s="2" t="s">
        <v>23647</v>
      </c>
      <c r="U1053" s="2" t="s">
        <v>23694</v>
      </c>
      <c r="V1053" s="2" t="s">
        <v>23762</v>
      </c>
      <c r="W1053" s="2">
        <v>58000000</v>
      </c>
      <c r="X1053" s="2">
        <v>1984</v>
      </c>
      <c r="Y1053" s="2">
        <v>5000</v>
      </c>
      <c r="Z1053" s="2">
        <v>6.5</v>
      </c>
      <c r="AA1053" s="2">
        <v>1.85</v>
      </c>
      <c r="AB1053" s="2">
        <v>828</v>
      </c>
    </row>
    <row r="1054" spans="1:28" x14ac:dyDescent="0.3">
      <c r="A1054" s="2" t="s">
        <v>28</v>
      </c>
      <c r="B1054" s="2" t="s">
        <v>170</v>
      </c>
      <c r="C1054" s="2">
        <v>295</v>
      </c>
      <c r="D1054" s="2">
        <v>122</v>
      </c>
      <c r="E1054" s="2">
        <v>446</v>
      </c>
      <c r="F1054" s="2">
        <v>600</v>
      </c>
      <c r="G1054" s="2" t="s">
        <v>2719</v>
      </c>
      <c r="H1054" s="2">
        <v>23000</v>
      </c>
      <c r="I1054" s="2">
        <v>53574088</v>
      </c>
      <c r="J1054" s="2" t="s">
        <v>24271</v>
      </c>
      <c r="K1054" s="2" t="s">
        <v>2429</v>
      </c>
      <c r="L1054" s="2" t="s">
        <v>8291</v>
      </c>
      <c r="M1054" s="2">
        <v>237872</v>
      </c>
      <c r="N1054" s="2">
        <v>33548</v>
      </c>
      <c r="O1054" s="2" t="s">
        <v>6560</v>
      </c>
      <c r="P1054" s="2">
        <v>1</v>
      </c>
      <c r="Q1054" s="2" t="s">
        <v>15184</v>
      </c>
      <c r="R1054" s="3" t="s">
        <v>19855</v>
      </c>
      <c r="S1054" s="2">
        <v>560</v>
      </c>
      <c r="T1054" s="2" t="s">
        <v>23647</v>
      </c>
      <c r="U1054" s="2" t="s">
        <v>23694</v>
      </c>
      <c r="V1054" s="2" t="s">
        <v>23762</v>
      </c>
      <c r="W1054" s="2">
        <v>55000000</v>
      </c>
      <c r="X1054" s="2">
        <v>2007</v>
      </c>
      <c r="Y1054" s="2">
        <v>8000</v>
      </c>
      <c r="Z1054" s="2">
        <v>7.8</v>
      </c>
      <c r="AA1054" s="2">
        <v>2.35</v>
      </c>
      <c r="AB1054" s="2">
        <v>0</v>
      </c>
    </row>
    <row r="1055" spans="1:28" x14ac:dyDescent="0.3">
      <c r="A1055" s="2" t="s">
        <v>28</v>
      </c>
      <c r="B1055" s="2" t="s">
        <v>512</v>
      </c>
      <c r="C1055" s="2">
        <v>222</v>
      </c>
      <c r="D1055" s="2">
        <v>115</v>
      </c>
      <c r="E1055" s="2">
        <v>118</v>
      </c>
      <c r="F1055" s="2">
        <v>482</v>
      </c>
      <c r="G1055" s="2" t="s">
        <v>2594</v>
      </c>
      <c r="H1055" s="2">
        <v>14000</v>
      </c>
      <c r="I1055" s="2">
        <v>89253340</v>
      </c>
      <c r="J1055" s="2" t="s">
        <v>23777</v>
      </c>
      <c r="K1055" s="2" t="s">
        <v>2523</v>
      </c>
      <c r="L1055" s="2" t="s">
        <v>8292</v>
      </c>
      <c r="M1055" s="2">
        <v>133436</v>
      </c>
      <c r="N1055" s="2">
        <v>16967</v>
      </c>
      <c r="O1055" s="2" t="s">
        <v>5256</v>
      </c>
      <c r="P1055" s="2">
        <v>0</v>
      </c>
      <c r="Q1055" s="2" t="s">
        <v>15185</v>
      </c>
      <c r="R1055" s="3" t="s">
        <v>19856</v>
      </c>
      <c r="S1055" s="2">
        <v>323</v>
      </c>
      <c r="T1055" s="2" t="s">
        <v>23647</v>
      </c>
      <c r="U1055" s="2" t="s">
        <v>23703</v>
      </c>
      <c r="V1055" s="2" t="s">
        <v>23759</v>
      </c>
      <c r="W1055" s="2">
        <v>48000000</v>
      </c>
      <c r="X1055" s="2">
        <v>2014</v>
      </c>
      <c r="Y1055" s="2">
        <v>794</v>
      </c>
      <c r="Z1055" s="2">
        <v>6</v>
      </c>
      <c r="AA1055" s="2">
        <v>2.35</v>
      </c>
      <c r="AB1055" s="2">
        <v>38000</v>
      </c>
    </row>
    <row r="1056" spans="1:28" x14ac:dyDescent="0.3">
      <c r="A1056" s="2" t="s">
        <v>28</v>
      </c>
      <c r="B1056" s="2" t="s">
        <v>180</v>
      </c>
      <c r="C1056" s="2">
        <v>158</v>
      </c>
      <c r="D1056" s="2">
        <v>123</v>
      </c>
      <c r="E1056" s="2">
        <v>0</v>
      </c>
      <c r="F1056" s="2">
        <v>23</v>
      </c>
      <c r="G1056" s="2" t="s">
        <v>1152</v>
      </c>
      <c r="H1056" s="2">
        <v>3000</v>
      </c>
      <c r="I1056" s="2">
        <v>37339525</v>
      </c>
      <c r="J1056" s="2" t="s">
        <v>24236</v>
      </c>
      <c r="K1056" s="2" t="s">
        <v>2770</v>
      </c>
      <c r="L1056" s="2" t="s">
        <v>8293</v>
      </c>
      <c r="M1056" s="2">
        <v>71708</v>
      </c>
      <c r="N1056" s="2">
        <v>3768</v>
      </c>
      <c r="O1056" s="2" t="s">
        <v>12402</v>
      </c>
      <c r="P1056" s="2">
        <v>1</v>
      </c>
      <c r="Q1056" s="2" t="s">
        <v>15186</v>
      </c>
      <c r="R1056" s="3" t="s">
        <v>19857</v>
      </c>
      <c r="S1056" s="2">
        <v>307</v>
      </c>
      <c r="T1056" s="2" t="s">
        <v>23647</v>
      </c>
      <c r="U1056" s="2" t="s">
        <v>23694</v>
      </c>
      <c r="V1056" s="2" t="s">
        <v>23762</v>
      </c>
      <c r="W1056" s="2">
        <v>48000000</v>
      </c>
      <c r="X1056" s="2">
        <v>1998</v>
      </c>
      <c r="Y1056" s="2">
        <v>745</v>
      </c>
      <c r="Z1056" s="2">
        <v>7</v>
      </c>
      <c r="AA1056" s="2">
        <v>1.85</v>
      </c>
      <c r="AB1056" s="2">
        <v>0</v>
      </c>
    </row>
    <row r="1057" spans="1:28" x14ac:dyDescent="0.3">
      <c r="A1057" s="2" t="s">
        <v>28</v>
      </c>
      <c r="B1057" s="2" t="s">
        <v>230</v>
      </c>
      <c r="C1057" s="2">
        <v>72</v>
      </c>
      <c r="D1057" s="2">
        <v>96</v>
      </c>
      <c r="E1057" s="2">
        <v>0</v>
      </c>
      <c r="F1057" s="2">
        <v>302</v>
      </c>
      <c r="G1057" s="2" t="s">
        <v>2794</v>
      </c>
      <c r="H1057" s="2">
        <v>2000</v>
      </c>
      <c r="I1057" s="2">
        <v>60154431</v>
      </c>
      <c r="J1057" s="2" t="s">
        <v>24272</v>
      </c>
      <c r="K1057" s="2" t="s">
        <v>2668</v>
      </c>
      <c r="L1057" s="2" t="s">
        <v>8294</v>
      </c>
      <c r="M1057" s="2">
        <v>122347</v>
      </c>
      <c r="N1057" s="2">
        <v>3718</v>
      </c>
      <c r="O1057" s="2" t="s">
        <v>6495</v>
      </c>
      <c r="P1057" s="2">
        <v>1</v>
      </c>
      <c r="Q1057" s="2" t="s">
        <v>15187</v>
      </c>
      <c r="R1057" s="3" t="s">
        <v>19858</v>
      </c>
      <c r="S1057" s="2">
        <v>345</v>
      </c>
      <c r="T1057" s="2" t="s">
        <v>23647</v>
      </c>
      <c r="U1057" s="2" t="s">
        <v>23694</v>
      </c>
      <c r="V1057" s="2" t="s">
        <v>23759</v>
      </c>
      <c r="W1057" s="2">
        <v>47000000</v>
      </c>
      <c r="X1057" s="2">
        <v>1996</v>
      </c>
      <c r="Y1057" s="2">
        <v>1000</v>
      </c>
      <c r="Z1057" s="2">
        <v>6</v>
      </c>
      <c r="AA1057" s="2">
        <v>2.35</v>
      </c>
      <c r="AB1057" s="2">
        <v>0</v>
      </c>
    </row>
    <row r="1058" spans="1:28" x14ac:dyDescent="0.3">
      <c r="A1058" s="2" t="s">
        <v>28</v>
      </c>
      <c r="B1058" s="2" t="s">
        <v>513</v>
      </c>
      <c r="C1058" s="2">
        <v>34</v>
      </c>
      <c r="D1058" s="2">
        <v>110</v>
      </c>
      <c r="E1058" s="2">
        <v>375</v>
      </c>
      <c r="F1058" s="2">
        <v>59</v>
      </c>
      <c r="G1058" s="2" t="s">
        <v>3104</v>
      </c>
      <c r="H1058" s="2">
        <v>113</v>
      </c>
      <c r="I1058" s="2">
        <v>528972</v>
      </c>
      <c r="J1058" s="2" t="s">
        <v>24273</v>
      </c>
      <c r="K1058" s="2" t="s">
        <v>6310</v>
      </c>
      <c r="L1058" s="2" t="s">
        <v>8295</v>
      </c>
      <c r="M1058" s="2">
        <v>5639</v>
      </c>
      <c r="N1058" s="2">
        <v>371</v>
      </c>
      <c r="O1058" s="2" t="s">
        <v>12403</v>
      </c>
      <c r="P1058" s="2">
        <v>0</v>
      </c>
      <c r="Q1058" s="2" t="s">
        <v>15188</v>
      </c>
      <c r="R1058" s="3" t="s">
        <v>19859</v>
      </c>
      <c r="S1058" s="2">
        <v>55</v>
      </c>
      <c r="T1058" s="2" t="s">
        <v>23654</v>
      </c>
      <c r="U1058" s="2" t="s">
        <v>23709</v>
      </c>
      <c r="V1058" s="2" t="s">
        <v>23765</v>
      </c>
      <c r="X1058" s="2">
        <v>1998</v>
      </c>
      <c r="Y1058" s="2">
        <v>102</v>
      </c>
      <c r="Z1058" s="2">
        <v>7.8</v>
      </c>
      <c r="AB1058" s="2">
        <v>522</v>
      </c>
    </row>
    <row r="1059" spans="1:28" x14ac:dyDescent="0.3">
      <c r="A1059" s="2" t="s">
        <v>28</v>
      </c>
      <c r="B1059" s="2" t="s">
        <v>514</v>
      </c>
      <c r="C1059" s="2">
        <v>72</v>
      </c>
      <c r="D1059" s="2">
        <v>105</v>
      </c>
      <c r="E1059" s="2">
        <v>631</v>
      </c>
      <c r="F1059" s="2">
        <v>327</v>
      </c>
      <c r="G1059" s="2" t="s">
        <v>514</v>
      </c>
      <c r="H1059" s="2">
        <v>678</v>
      </c>
      <c r="I1059" s="2">
        <v>103738726</v>
      </c>
      <c r="J1059" s="2" t="s">
        <v>24274</v>
      </c>
      <c r="K1059" s="2" t="s">
        <v>6311</v>
      </c>
      <c r="L1059" s="2" t="s">
        <v>8296</v>
      </c>
      <c r="M1059" s="2">
        <v>47819</v>
      </c>
      <c r="N1059" s="2">
        <v>2096</v>
      </c>
      <c r="O1059" s="2" t="s">
        <v>5082</v>
      </c>
      <c r="P1059" s="2">
        <v>1</v>
      </c>
      <c r="Q1059" s="2" t="s">
        <v>15189</v>
      </c>
      <c r="R1059" s="3" t="s">
        <v>19860</v>
      </c>
      <c r="S1059" s="2">
        <v>164</v>
      </c>
      <c r="T1059" s="2" t="s">
        <v>23647</v>
      </c>
      <c r="U1059" s="2" t="s">
        <v>23694</v>
      </c>
      <c r="V1059" s="2" t="s">
        <v>23760</v>
      </c>
      <c r="W1059" s="2">
        <v>100000000</v>
      </c>
      <c r="X1059" s="2">
        <v>1990</v>
      </c>
      <c r="Y1059" s="2">
        <v>631</v>
      </c>
      <c r="Z1059" s="2">
        <v>6.1</v>
      </c>
      <c r="AA1059" s="2">
        <v>1.85</v>
      </c>
      <c r="AB1059" s="2">
        <v>2000</v>
      </c>
    </row>
    <row r="1060" spans="1:28" x14ac:dyDescent="0.3">
      <c r="A1060" s="2" t="s">
        <v>28</v>
      </c>
      <c r="B1060" s="2" t="s">
        <v>23885</v>
      </c>
      <c r="C1060" s="2">
        <v>152</v>
      </c>
      <c r="D1060" s="2">
        <v>113</v>
      </c>
      <c r="E1060" s="2">
        <v>323</v>
      </c>
      <c r="F1060" s="2">
        <v>835</v>
      </c>
      <c r="G1060" s="2" t="s">
        <v>3105</v>
      </c>
      <c r="H1060" s="2">
        <v>1000</v>
      </c>
      <c r="I1060" s="2">
        <v>69304264</v>
      </c>
      <c r="J1060" s="2" t="s">
        <v>24275</v>
      </c>
      <c r="K1060" s="2" t="s">
        <v>2651</v>
      </c>
      <c r="L1060" s="2" t="s">
        <v>8297</v>
      </c>
      <c r="M1060" s="2">
        <v>73068</v>
      </c>
      <c r="N1060" s="2">
        <v>4660</v>
      </c>
      <c r="O1060" s="2" t="s">
        <v>3213</v>
      </c>
      <c r="P1060" s="2">
        <v>0</v>
      </c>
      <c r="Q1060" s="2" t="s">
        <v>15190</v>
      </c>
      <c r="R1060" s="3" t="s">
        <v>19861</v>
      </c>
      <c r="S1060" s="2">
        <v>419</v>
      </c>
      <c r="T1060" s="2" t="s">
        <v>23647</v>
      </c>
      <c r="U1060" s="2" t="s">
        <v>23694</v>
      </c>
      <c r="V1060" s="2" t="s">
        <v>23762</v>
      </c>
      <c r="W1060" s="2">
        <v>48000000</v>
      </c>
      <c r="X1060" s="2">
        <v>1999</v>
      </c>
      <c r="Y1060" s="2">
        <v>977</v>
      </c>
      <c r="Z1060" s="2">
        <v>6.8</v>
      </c>
      <c r="AA1060" s="2">
        <v>2.35</v>
      </c>
      <c r="AB1060" s="2">
        <v>0</v>
      </c>
    </row>
    <row r="1061" spans="1:28" x14ac:dyDescent="0.3">
      <c r="A1061" s="2" t="s">
        <v>28</v>
      </c>
      <c r="B1061" s="2" t="s">
        <v>515</v>
      </c>
      <c r="C1061" s="2">
        <v>89</v>
      </c>
      <c r="D1061" s="2">
        <v>132</v>
      </c>
      <c r="E1061" s="2">
        <v>545</v>
      </c>
      <c r="F1061" s="2">
        <v>807</v>
      </c>
      <c r="G1061" s="2" t="s">
        <v>3106</v>
      </c>
      <c r="H1061" s="2">
        <v>919</v>
      </c>
      <c r="I1061" s="2">
        <v>29781453</v>
      </c>
      <c r="J1061" s="2" t="s">
        <v>24153</v>
      </c>
      <c r="K1061" s="2" t="s">
        <v>2673</v>
      </c>
      <c r="L1061" s="2" t="s">
        <v>8298</v>
      </c>
      <c r="M1061" s="2">
        <v>22447</v>
      </c>
      <c r="N1061" s="2">
        <v>4796</v>
      </c>
      <c r="O1061" s="2" t="s">
        <v>12404</v>
      </c>
      <c r="P1061" s="2">
        <v>1</v>
      </c>
      <c r="Q1061" s="2" t="s">
        <v>15191</v>
      </c>
      <c r="R1061" s="3" t="s">
        <v>19862</v>
      </c>
      <c r="S1061" s="2">
        <v>210</v>
      </c>
      <c r="T1061" s="2" t="s">
        <v>23647</v>
      </c>
      <c r="U1061" s="2" t="s">
        <v>23694</v>
      </c>
      <c r="V1061" s="2" t="s">
        <v>23759</v>
      </c>
      <c r="W1061" s="2">
        <v>48000000</v>
      </c>
      <c r="X1061" s="2">
        <v>2001</v>
      </c>
      <c r="Y1061" s="2">
        <v>811</v>
      </c>
      <c r="Z1061" s="2">
        <v>6.4</v>
      </c>
      <c r="AA1061" s="2">
        <v>1.85</v>
      </c>
      <c r="AB1061" s="2">
        <v>0</v>
      </c>
    </row>
    <row r="1062" spans="1:28" x14ac:dyDescent="0.3">
      <c r="A1062" s="2" t="s">
        <v>28</v>
      </c>
      <c r="B1062" s="2" t="s">
        <v>516</v>
      </c>
      <c r="C1062" s="2">
        <v>145</v>
      </c>
      <c r="D1062" s="2">
        <v>93</v>
      </c>
      <c r="E1062" s="2">
        <v>270</v>
      </c>
      <c r="F1062" s="2">
        <v>535</v>
      </c>
      <c r="G1062" s="2" t="s">
        <v>3107</v>
      </c>
      <c r="H1062" s="2">
        <v>13000</v>
      </c>
      <c r="J1062" s="2" t="s">
        <v>23856</v>
      </c>
      <c r="K1062" s="2" t="s">
        <v>262</v>
      </c>
      <c r="L1062" s="2" t="s">
        <v>8299</v>
      </c>
      <c r="M1062" s="2">
        <v>172489</v>
      </c>
      <c r="N1062" s="2">
        <v>15192</v>
      </c>
      <c r="O1062" s="2" t="s">
        <v>2987</v>
      </c>
      <c r="P1062" s="2">
        <v>1</v>
      </c>
      <c r="Q1062" s="2" t="s">
        <v>15192</v>
      </c>
      <c r="R1062" s="3" t="s">
        <v>19863</v>
      </c>
      <c r="S1062" s="2">
        <v>376</v>
      </c>
      <c r="T1062" s="2" t="s">
        <v>23647</v>
      </c>
      <c r="U1062" s="2" t="s">
        <v>23694</v>
      </c>
      <c r="V1062" s="2" t="s">
        <v>23762</v>
      </c>
      <c r="W1062" s="2">
        <v>14000000</v>
      </c>
      <c r="X1062" s="2">
        <v>1982</v>
      </c>
      <c r="Y1062" s="2">
        <v>954</v>
      </c>
      <c r="Z1062" s="2">
        <v>7.7</v>
      </c>
      <c r="AA1062" s="2">
        <v>2.35</v>
      </c>
      <c r="AB1062" s="2">
        <v>0</v>
      </c>
    </row>
    <row r="1063" spans="1:28" x14ac:dyDescent="0.3">
      <c r="A1063" s="2" t="s">
        <v>29</v>
      </c>
      <c r="B1063" s="2" t="s">
        <v>517</v>
      </c>
      <c r="C1063" s="2">
        <v>144</v>
      </c>
      <c r="D1063" s="2">
        <v>115</v>
      </c>
      <c r="E1063" s="2">
        <v>0</v>
      </c>
      <c r="F1063" s="2">
        <v>12</v>
      </c>
      <c r="G1063" s="2" t="s">
        <v>3108</v>
      </c>
      <c r="H1063" s="2">
        <v>29</v>
      </c>
      <c r="J1063" s="2" t="s">
        <v>24269</v>
      </c>
      <c r="K1063" s="2" t="s">
        <v>6312</v>
      </c>
      <c r="L1063" s="2" t="s">
        <v>8300</v>
      </c>
      <c r="M1063" s="2">
        <v>54057</v>
      </c>
      <c r="N1063" s="2">
        <v>95</v>
      </c>
      <c r="O1063" s="2" t="s">
        <v>12405</v>
      </c>
      <c r="P1063" s="2">
        <v>0</v>
      </c>
      <c r="Q1063" s="2" t="s">
        <v>15193</v>
      </c>
      <c r="R1063" s="3" t="s">
        <v>19864</v>
      </c>
      <c r="S1063" s="2">
        <v>236</v>
      </c>
      <c r="T1063" s="2" t="s">
        <v>23655</v>
      </c>
      <c r="U1063" s="2" t="s">
        <v>23710</v>
      </c>
      <c r="V1063" s="2" t="s">
        <v>23760</v>
      </c>
      <c r="W1063" s="2">
        <v>1000000</v>
      </c>
      <c r="X1063" s="2">
        <v>1972</v>
      </c>
      <c r="Y1063" s="2">
        <v>29</v>
      </c>
      <c r="Z1063" s="2">
        <v>8.1</v>
      </c>
      <c r="AA1063" s="2">
        <v>2.35</v>
      </c>
      <c r="AB1063" s="2">
        <v>0</v>
      </c>
    </row>
    <row r="1064" spans="1:28" x14ac:dyDescent="0.3">
      <c r="A1064" s="2" t="s">
        <v>28</v>
      </c>
      <c r="B1064" s="2" t="s">
        <v>518</v>
      </c>
      <c r="C1064" s="2">
        <v>93</v>
      </c>
      <c r="D1064" s="2">
        <v>75</v>
      </c>
      <c r="E1064" s="2">
        <v>0</v>
      </c>
      <c r="F1064" s="2">
        <v>677</v>
      </c>
      <c r="G1064" s="2" t="s">
        <v>3109</v>
      </c>
      <c r="H1064" s="2">
        <v>4000</v>
      </c>
      <c r="I1064" s="2">
        <v>15519841</v>
      </c>
      <c r="J1064" s="2" t="s">
        <v>23798</v>
      </c>
      <c r="K1064" s="2" t="s">
        <v>3328</v>
      </c>
      <c r="L1064" s="2" t="s">
        <v>8301</v>
      </c>
      <c r="M1064" s="2">
        <v>8693</v>
      </c>
      <c r="N1064" s="2">
        <v>6863</v>
      </c>
      <c r="O1064" s="2" t="s">
        <v>3565</v>
      </c>
      <c r="P1064" s="2">
        <v>3</v>
      </c>
      <c r="Q1064" s="2" t="s">
        <v>15194</v>
      </c>
      <c r="R1064" s="3" t="s">
        <v>19865</v>
      </c>
      <c r="S1064" s="2">
        <v>71</v>
      </c>
      <c r="T1064" s="2" t="s">
        <v>23647</v>
      </c>
      <c r="U1064" s="2" t="s">
        <v>23694</v>
      </c>
      <c r="V1064" s="2" t="s">
        <v>23760</v>
      </c>
      <c r="W1064" s="2">
        <v>47000000</v>
      </c>
      <c r="X1064" s="2">
        <v>2006</v>
      </c>
      <c r="Y1064" s="2">
        <v>769</v>
      </c>
      <c r="Z1064" s="2">
        <v>4.5</v>
      </c>
      <c r="AA1064" s="2">
        <v>1.85</v>
      </c>
      <c r="AB1064" s="2">
        <v>261</v>
      </c>
    </row>
    <row r="1065" spans="1:28" x14ac:dyDescent="0.3">
      <c r="A1065" s="2" t="s">
        <v>28</v>
      </c>
      <c r="B1065" s="2" t="s">
        <v>519</v>
      </c>
      <c r="C1065" s="2">
        <v>46</v>
      </c>
      <c r="D1065" s="2">
        <v>108</v>
      </c>
      <c r="E1065" s="2">
        <v>350</v>
      </c>
      <c r="F1065" s="2">
        <v>77</v>
      </c>
      <c r="G1065" s="2" t="s">
        <v>3110</v>
      </c>
      <c r="H1065" s="2">
        <v>8000</v>
      </c>
      <c r="I1065" s="2">
        <v>5600000</v>
      </c>
      <c r="J1065" s="2" t="s">
        <v>24102</v>
      </c>
      <c r="K1065" s="2" t="s">
        <v>2616</v>
      </c>
      <c r="L1065" s="2" t="s">
        <v>8302</v>
      </c>
      <c r="M1065" s="2">
        <v>11913</v>
      </c>
      <c r="N1065" s="2">
        <v>8349</v>
      </c>
      <c r="O1065" s="2" t="s">
        <v>12406</v>
      </c>
      <c r="P1065" s="2">
        <v>1</v>
      </c>
      <c r="Q1065" s="2" t="s">
        <v>15195</v>
      </c>
      <c r="R1065" s="3" t="s">
        <v>19866</v>
      </c>
      <c r="S1065" s="2">
        <v>97</v>
      </c>
      <c r="T1065" s="2" t="s">
        <v>23647</v>
      </c>
      <c r="U1065" s="2" t="s">
        <v>23694</v>
      </c>
      <c r="V1065" s="2" t="s">
        <v>23762</v>
      </c>
      <c r="W1065" s="2">
        <v>47000000</v>
      </c>
      <c r="X1065" s="2">
        <v>1996</v>
      </c>
      <c r="Y1065" s="2">
        <v>115</v>
      </c>
      <c r="Z1065" s="2">
        <v>5.8</v>
      </c>
      <c r="AA1065" s="2">
        <v>1.85</v>
      </c>
      <c r="AB1065" s="2">
        <v>616</v>
      </c>
    </row>
    <row r="1066" spans="1:28" x14ac:dyDescent="0.3">
      <c r="A1066" s="2" t="s">
        <v>28</v>
      </c>
      <c r="B1066" s="2" t="s">
        <v>520</v>
      </c>
      <c r="C1066" s="2">
        <v>84</v>
      </c>
      <c r="D1066" s="2">
        <v>105</v>
      </c>
      <c r="E1066" s="2">
        <v>29</v>
      </c>
      <c r="F1066" s="2">
        <v>692</v>
      </c>
      <c r="G1066" s="2" t="s">
        <v>3111</v>
      </c>
      <c r="H1066" s="2">
        <v>8000</v>
      </c>
      <c r="I1066" s="2">
        <v>126805112</v>
      </c>
      <c r="J1066" s="2" t="s">
        <v>23925</v>
      </c>
      <c r="K1066" s="2" t="s">
        <v>2616</v>
      </c>
      <c r="L1066" s="2" t="s">
        <v>8303</v>
      </c>
      <c r="M1066" s="2">
        <v>98199</v>
      </c>
      <c r="N1066" s="2">
        <v>12344</v>
      </c>
      <c r="O1066" s="2" t="s">
        <v>3614</v>
      </c>
      <c r="P1066" s="2">
        <v>1</v>
      </c>
      <c r="Q1066" s="2" t="s">
        <v>15196</v>
      </c>
      <c r="R1066" s="3" t="s">
        <v>19867</v>
      </c>
      <c r="S1066" s="2">
        <v>169</v>
      </c>
      <c r="T1066" s="2" t="s">
        <v>23647</v>
      </c>
      <c r="U1066" s="2" t="s">
        <v>23694</v>
      </c>
      <c r="V1066" s="2" t="s">
        <v>23759</v>
      </c>
      <c r="W1066" s="2">
        <v>46000000</v>
      </c>
      <c r="X1066" s="2">
        <v>1997</v>
      </c>
      <c r="Y1066" s="2">
        <v>1000</v>
      </c>
      <c r="Z1066" s="2">
        <v>6.3</v>
      </c>
      <c r="AA1066" s="2">
        <v>2.35</v>
      </c>
      <c r="AB1066" s="2">
        <v>0</v>
      </c>
    </row>
    <row r="1067" spans="1:28" x14ac:dyDescent="0.3">
      <c r="A1067" s="2" t="s">
        <v>28</v>
      </c>
      <c r="B1067" s="2" t="s">
        <v>470</v>
      </c>
      <c r="C1067" s="2">
        <v>142</v>
      </c>
      <c r="D1067" s="2">
        <v>102</v>
      </c>
      <c r="E1067" s="2">
        <v>148</v>
      </c>
      <c r="F1067" s="2">
        <v>135</v>
      </c>
      <c r="G1067" s="2" t="s">
        <v>2482</v>
      </c>
      <c r="H1067" s="2">
        <v>8000</v>
      </c>
      <c r="I1067" s="2">
        <v>93607673</v>
      </c>
      <c r="J1067" s="2" t="s">
        <v>23925</v>
      </c>
      <c r="K1067" s="2" t="s">
        <v>2616</v>
      </c>
      <c r="L1067" s="2" t="s">
        <v>8304</v>
      </c>
      <c r="M1067" s="2">
        <v>47573</v>
      </c>
      <c r="N1067" s="2">
        <v>9176</v>
      </c>
      <c r="O1067" s="2" t="s">
        <v>5034</v>
      </c>
      <c r="P1067" s="2">
        <v>4</v>
      </c>
      <c r="Q1067" s="2" t="s">
        <v>15197</v>
      </c>
      <c r="R1067" s="3" t="s">
        <v>19868</v>
      </c>
      <c r="S1067" s="2">
        <v>343</v>
      </c>
      <c r="T1067" s="2" t="s">
        <v>23647</v>
      </c>
      <c r="U1067" s="2" t="s">
        <v>23694</v>
      </c>
      <c r="V1067" s="2" t="s">
        <v>23759</v>
      </c>
      <c r="W1067" s="2">
        <v>48000000</v>
      </c>
      <c r="X1067" s="2">
        <v>2001</v>
      </c>
      <c r="Y1067" s="2">
        <v>973</v>
      </c>
      <c r="Z1067" s="2">
        <v>5.7</v>
      </c>
      <c r="AA1067" s="2">
        <v>2.35</v>
      </c>
      <c r="AB1067" s="2">
        <v>881</v>
      </c>
    </row>
    <row r="1068" spans="1:28" x14ac:dyDescent="0.3">
      <c r="A1068" s="2" t="s">
        <v>28</v>
      </c>
      <c r="B1068" s="2" t="s">
        <v>34</v>
      </c>
      <c r="C1068" s="2">
        <v>185</v>
      </c>
      <c r="D1068" s="2">
        <v>118</v>
      </c>
      <c r="E1068" s="2">
        <v>22000</v>
      </c>
      <c r="F1068" s="2">
        <v>319</v>
      </c>
      <c r="G1068" s="2" t="s">
        <v>3007</v>
      </c>
      <c r="H1068" s="2">
        <v>14000</v>
      </c>
      <c r="I1068" s="2">
        <v>67263182</v>
      </c>
      <c r="J1068" s="2" t="s">
        <v>23950</v>
      </c>
      <c r="K1068" s="2" t="s">
        <v>2951</v>
      </c>
      <c r="L1068" s="2" t="s">
        <v>8305</v>
      </c>
      <c r="M1068" s="2">
        <v>218771</v>
      </c>
      <c r="N1068" s="2">
        <v>15658</v>
      </c>
      <c r="O1068" s="2" t="s">
        <v>4247</v>
      </c>
      <c r="P1068" s="2">
        <v>0</v>
      </c>
      <c r="Q1068" s="2" t="s">
        <v>15198</v>
      </c>
      <c r="R1068" s="3" t="s">
        <v>19869</v>
      </c>
      <c r="S1068" s="2">
        <v>651</v>
      </c>
      <c r="T1068" s="2" t="s">
        <v>23647</v>
      </c>
      <c r="U1068" s="2" t="s">
        <v>23694</v>
      </c>
      <c r="V1068" s="2" t="s">
        <v>23762</v>
      </c>
      <c r="W1068" s="2">
        <v>46000000</v>
      </c>
      <c r="X1068" s="2">
        <v>2002</v>
      </c>
      <c r="Y1068" s="2">
        <v>509</v>
      </c>
      <c r="Z1068" s="2">
        <v>7.2</v>
      </c>
      <c r="AA1068" s="2">
        <v>2.35</v>
      </c>
      <c r="AB1068" s="2">
        <v>0</v>
      </c>
    </row>
    <row r="1069" spans="1:28" x14ac:dyDescent="0.3">
      <c r="A1069" s="2" t="s">
        <v>28</v>
      </c>
      <c r="B1069" s="2" t="s">
        <v>326</v>
      </c>
      <c r="C1069" s="2">
        <v>143</v>
      </c>
      <c r="D1069" s="2">
        <v>111</v>
      </c>
      <c r="E1069" s="2">
        <v>906</v>
      </c>
      <c r="F1069" s="2">
        <v>906</v>
      </c>
      <c r="G1069" s="2" t="s">
        <v>3112</v>
      </c>
      <c r="H1069" s="2">
        <v>1000</v>
      </c>
      <c r="I1069" s="2">
        <v>92001027</v>
      </c>
      <c r="J1069" s="2" t="s">
        <v>24276</v>
      </c>
      <c r="K1069" s="2" t="s">
        <v>6252</v>
      </c>
      <c r="L1069" s="2" t="s">
        <v>8306</v>
      </c>
      <c r="M1069" s="2">
        <v>97838</v>
      </c>
      <c r="N1069" s="2">
        <v>6315</v>
      </c>
      <c r="O1069" s="2" t="s">
        <v>326</v>
      </c>
      <c r="P1069" s="2">
        <v>2</v>
      </c>
      <c r="Q1069" s="2" t="s">
        <v>15199</v>
      </c>
      <c r="R1069" s="3" t="s">
        <v>19870</v>
      </c>
      <c r="S1069" s="2">
        <v>286</v>
      </c>
      <c r="T1069" s="2" t="s">
        <v>23647</v>
      </c>
      <c r="U1069" s="2" t="s">
        <v>23694</v>
      </c>
      <c r="V1069" s="2" t="s">
        <v>23759</v>
      </c>
      <c r="W1069" s="2">
        <v>45000000</v>
      </c>
      <c r="X1069" s="2">
        <v>1996</v>
      </c>
      <c r="Y1069" s="2">
        <v>1000</v>
      </c>
      <c r="Z1069" s="2">
        <v>7.6</v>
      </c>
      <c r="AA1069" s="2">
        <v>2.35</v>
      </c>
      <c r="AB1069" s="2">
        <v>3000</v>
      </c>
    </row>
    <row r="1070" spans="1:28" x14ac:dyDescent="0.3">
      <c r="A1070" s="2" t="s">
        <v>28</v>
      </c>
      <c r="B1070" s="2" t="s">
        <v>433</v>
      </c>
      <c r="C1070" s="2">
        <v>178</v>
      </c>
      <c r="D1070" s="2">
        <v>81</v>
      </c>
      <c r="E1070" s="2">
        <v>39</v>
      </c>
      <c r="F1070" s="2">
        <v>364</v>
      </c>
      <c r="G1070" s="2" t="s">
        <v>3113</v>
      </c>
      <c r="H1070" s="2">
        <v>13000</v>
      </c>
      <c r="I1070" s="2">
        <v>10539414</v>
      </c>
      <c r="J1070" s="2" t="s">
        <v>24277</v>
      </c>
      <c r="K1070" s="2" t="s">
        <v>2479</v>
      </c>
      <c r="L1070" s="2" t="s">
        <v>8307</v>
      </c>
      <c r="M1070" s="2">
        <v>45729</v>
      </c>
      <c r="N1070" s="2">
        <v>14619</v>
      </c>
      <c r="O1070" s="2" t="s">
        <v>12407</v>
      </c>
      <c r="P1070" s="2">
        <v>1</v>
      </c>
      <c r="Q1070" s="2" t="s">
        <v>15200</v>
      </c>
      <c r="R1070" s="3" t="s">
        <v>19871</v>
      </c>
      <c r="S1070" s="2">
        <v>176</v>
      </c>
      <c r="T1070" s="2" t="s">
        <v>23647</v>
      </c>
      <c r="U1070" s="2" t="s">
        <v>23694</v>
      </c>
      <c r="V1070" s="2" t="s">
        <v>23759</v>
      </c>
      <c r="W1070" s="2">
        <v>47000000</v>
      </c>
      <c r="X1070" s="2">
        <v>2010</v>
      </c>
      <c r="Y1070" s="2">
        <v>541</v>
      </c>
      <c r="Z1070" s="2">
        <v>4.7</v>
      </c>
      <c r="AA1070" s="2">
        <v>2.35</v>
      </c>
      <c r="AB1070" s="2">
        <v>0</v>
      </c>
    </row>
    <row r="1071" spans="1:28" x14ac:dyDescent="0.3">
      <c r="A1071" s="2" t="s">
        <v>28</v>
      </c>
      <c r="B1071" s="2" t="s">
        <v>133</v>
      </c>
      <c r="C1071" s="2">
        <v>65</v>
      </c>
      <c r="D1071" s="2">
        <v>116</v>
      </c>
      <c r="E1071" s="2">
        <v>380</v>
      </c>
      <c r="F1071" s="2">
        <v>826</v>
      </c>
      <c r="G1071" s="2" t="s">
        <v>2693</v>
      </c>
      <c r="H1071" s="2">
        <v>18000</v>
      </c>
      <c r="I1071" s="2">
        <v>58918501</v>
      </c>
      <c r="J1071" s="2" t="s">
        <v>24278</v>
      </c>
      <c r="K1071" s="2" t="s">
        <v>1126</v>
      </c>
      <c r="L1071" s="2" t="s">
        <v>8308</v>
      </c>
      <c r="M1071" s="2">
        <v>40126</v>
      </c>
      <c r="N1071" s="2">
        <v>33233</v>
      </c>
      <c r="O1071" s="2" t="s">
        <v>2591</v>
      </c>
      <c r="P1071" s="2">
        <v>1</v>
      </c>
      <c r="Q1071" s="2" t="s">
        <v>15201</v>
      </c>
      <c r="R1071" s="3" t="s">
        <v>19872</v>
      </c>
      <c r="S1071" s="2">
        <v>107</v>
      </c>
      <c r="T1071" s="2" t="s">
        <v>23647</v>
      </c>
      <c r="U1071" s="2" t="s">
        <v>23694</v>
      </c>
      <c r="V1071" s="2" t="s">
        <v>23762</v>
      </c>
      <c r="W1071" s="2">
        <v>46000000</v>
      </c>
      <c r="X1071" s="2">
        <v>1996</v>
      </c>
      <c r="Y1071" s="2">
        <v>13000</v>
      </c>
      <c r="Z1071" s="2">
        <v>6.6</v>
      </c>
      <c r="AA1071" s="2">
        <v>1.85</v>
      </c>
      <c r="AB1071" s="2">
        <v>975</v>
      </c>
    </row>
    <row r="1072" spans="1:28" x14ac:dyDescent="0.3">
      <c r="A1072" s="2" t="s">
        <v>28</v>
      </c>
      <c r="B1072" s="2" t="s">
        <v>81</v>
      </c>
      <c r="C1072" s="2">
        <v>73</v>
      </c>
      <c r="D1072" s="2">
        <v>86</v>
      </c>
      <c r="E1072" s="2">
        <v>293</v>
      </c>
      <c r="F1072" s="2">
        <v>255</v>
      </c>
      <c r="G1072" s="2" t="s">
        <v>3114</v>
      </c>
      <c r="H1072" s="2">
        <v>509</v>
      </c>
      <c r="I1072" s="2">
        <v>181395380</v>
      </c>
      <c r="J1072" s="2" t="s">
        <v>24123</v>
      </c>
      <c r="K1072" s="2" t="s">
        <v>3007</v>
      </c>
      <c r="L1072" s="2" t="s">
        <v>8309</v>
      </c>
      <c r="M1072" s="2">
        <v>220392</v>
      </c>
      <c r="N1072" s="2">
        <v>2070</v>
      </c>
      <c r="O1072" s="2" t="s">
        <v>4056</v>
      </c>
      <c r="P1072" s="2">
        <v>1</v>
      </c>
      <c r="Q1072" s="2" t="s">
        <v>15202</v>
      </c>
      <c r="R1072" s="3" t="s">
        <v>19873</v>
      </c>
      <c r="S1072" s="2">
        <v>243</v>
      </c>
      <c r="T1072" s="2" t="s">
        <v>23647</v>
      </c>
      <c r="U1072" s="2" t="s">
        <v>23694</v>
      </c>
      <c r="V1072" s="2" t="s">
        <v>23759</v>
      </c>
      <c r="W1072" s="2">
        <v>45000000</v>
      </c>
      <c r="X1072" s="2">
        <v>1997</v>
      </c>
      <c r="Y1072" s="2">
        <v>418</v>
      </c>
      <c r="Z1072" s="2">
        <v>6.8</v>
      </c>
      <c r="AA1072" s="2">
        <v>1.85</v>
      </c>
      <c r="AB1072" s="2">
        <v>0</v>
      </c>
    </row>
    <row r="1073" spans="1:28" x14ac:dyDescent="0.3">
      <c r="A1073" s="2" t="s">
        <v>28</v>
      </c>
      <c r="B1073" s="2" t="s">
        <v>521</v>
      </c>
      <c r="C1073" s="2">
        <v>72</v>
      </c>
      <c r="D1073" s="2">
        <v>127</v>
      </c>
      <c r="E1073" s="2">
        <v>65</v>
      </c>
      <c r="F1073" s="2">
        <v>345</v>
      </c>
      <c r="G1073" s="2" t="s">
        <v>3115</v>
      </c>
      <c r="H1073" s="2">
        <v>788</v>
      </c>
      <c r="I1073" s="2">
        <v>14946229</v>
      </c>
      <c r="J1073" s="2" t="s">
        <v>24279</v>
      </c>
      <c r="K1073" s="2" t="s">
        <v>2785</v>
      </c>
      <c r="L1073" s="2" t="s">
        <v>8310</v>
      </c>
      <c r="M1073" s="2">
        <v>2581</v>
      </c>
      <c r="N1073" s="2">
        <v>2104</v>
      </c>
      <c r="O1073" s="2" t="s">
        <v>3404</v>
      </c>
      <c r="P1073" s="2">
        <v>1</v>
      </c>
      <c r="R1073" s="3" t="s">
        <v>19874</v>
      </c>
      <c r="S1073" s="2">
        <v>29</v>
      </c>
      <c r="T1073" s="2" t="s">
        <v>23647</v>
      </c>
      <c r="U1073" s="2" t="s">
        <v>23695</v>
      </c>
      <c r="V1073" s="2" t="s">
        <v>23762</v>
      </c>
      <c r="W1073" s="2">
        <v>25000000</v>
      </c>
      <c r="X1073" s="2">
        <v>2016</v>
      </c>
      <c r="Y1073" s="2">
        <v>423</v>
      </c>
      <c r="Z1073" s="2">
        <v>7.3</v>
      </c>
      <c r="AA1073" s="2">
        <v>2.35</v>
      </c>
      <c r="AB1073" s="2">
        <v>0</v>
      </c>
    </row>
    <row r="1074" spans="1:28" x14ac:dyDescent="0.3">
      <c r="A1074" s="2" t="s">
        <v>28</v>
      </c>
      <c r="B1074" s="2" t="s">
        <v>522</v>
      </c>
      <c r="C1074" s="2">
        <v>10</v>
      </c>
      <c r="D1074" s="2">
        <v>140</v>
      </c>
      <c r="E1074" s="2">
        <v>92</v>
      </c>
      <c r="F1074" s="2">
        <v>522</v>
      </c>
      <c r="G1074" s="2" t="s">
        <v>3116</v>
      </c>
      <c r="H1074" s="2">
        <v>1000</v>
      </c>
      <c r="J1074" s="2" t="s">
        <v>23956</v>
      </c>
      <c r="K1074" s="2" t="s">
        <v>2860</v>
      </c>
      <c r="L1074" s="2" t="s">
        <v>8311</v>
      </c>
      <c r="M1074" s="2">
        <v>491</v>
      </c>
      <c r="N1074" s="2">
        <v>2704</v>
      </c>
      <c r="O1074" s="2" t="s">
        <v>4508</v>
      </c>
      <c r="P1074" s="2">
        <v>1</v>
      </c>
      <c r="Q1074" s="2" t="s">
        <v>15203</v>
      </c>
      <c r="R1074" s="3" t="s">
        <v>19875</v>
      </c>
      <c r="S1074" s="2">
        <v>16</v>
      </c>
      <c r="T1074" s="2" t="s">
        <v>23647</v>
      </c>
      <c r="U1074" s="2" t="s">
        <v>23711</v>
      </c>
      <c r="V1074" s="2" t="s">
        <v>23760</v>
      </c>
      <c r="W1074" s="2">
        <v>48000000</v>
      </c>
      <c r="X1074" s="2">
        <v>1981</v>
      </c>
      <c r="Y1074" s="2">
        <v>623</v>
      </c>
      <c r="Z1074" s="2">
        <v>2.7</v>
      </c>
      <c r="AA1074" s="2">
        <v>2.35</v>
      </c>
      <c r="AB1074" s="2">
        <v>115</v>
      </c>
    </row>
    <row r="1075" spans="1:28" x14ac:dyDescent="0.3">
      <c r="A1075" s="2" t="s">
        <v>28</v>
      </c>
      <c r="B1075" s="2" t="s">
        <v>384</v>
      </c>
      <c r="C1075" s="2">
        <v>35</v>
      </c>
      <c r="D1075" s="2">
        <v>91</v>
      </c>
      <c r="E1075" s="2">
        <v>32</v>
      </c>
      <c r="F1075" s="2">
        <v>628</v>
      </c>
      <c r="G1075" s="2" t="s">
        <v>2912</v>
      </c>
      <c r="H1075" s="2">
        <v>924</v>
      </c>
      <c r="I1075" s="2">
        <v>130512915</v>
      </c>
      <c r="J1075" s="2" t="s">
        <v>23815</v>
      </c>
      <c r="K1075" s="2" t="s">
        <v>6313</v>
      </c>
      <c r="L1075" s="2" t="s">
        <v>8312</v>
      </c>
      <c r="M1075" s="2">
        <v>60884</v>
      </c>
      <c r="N1075" s="2">
        <v>3244</v>
      </c>
      <c r="O1075" s="2" t="s">
        <v>2931</v>
      </c>
      <c r="P1075" s="2">
        <v>2</v>
      </c>
      <c r="Q1075" s="2" t="s">
        <v>15204</v>
      </c>
      <c r="R1075" s="3" t="s">
        <v>19876</v>
      </c>
      <c r="S1075" s="2">
        <v>85</v>
      </c>
      <c r="T1075" s="2" t="s">
        <v>23647</v>
      </c>
      <c r="U1075" s="2" t="s">
        <v>23694</v>
      </c>
      <c r="V1075" s="2" t="s">
        <v>23760</v>
      </c>
      <c r="W1075" s="2">
        <v>45000000</v>
      </c>
      <c r="X1075" s="2">
        <v>1994</v>
      </c>
      <c r="Y1075" s="2">
        <v>664</v>
      </c>
      <c r="Z1075" s="2">
        <v>4.8</v>
      </c>
      <c r="AA1075" s="2">
        <v>1.33</v>
      </c>
      <c r="AB1075" s="2">
        <v>0</v>
      </c>
    </row>
    <row r="1076" spans="1:28" x14ac:dyDescent="0.3">
      <c r="A1076" s="2" t="s">
        <v>28</v>
      </c>
      <c r="B1076" s="2" t="s">
        <v>512</v>
      </c>
      <c r="C1076" s="2">
        <v>358</v>
      </c>
      <c r="D1076" s="2">
        <v>98</v>
      </c>
      <c r="E1076" s="2">
        <v>118</v>
      </c>
      <c r="F1076" s="2">
        <v>558</v>
      </c>
      <c r="G1076" s="2" t="s">
        <v>3117</v>
      </c>
      <c r="H1076" s="2">
        <v>14000</v>
      </c>
      <c r="I1076" s="2">
        <v>139852971</v>
      </c>
      <c r="J1076" s="2" t="s">
        <v>23801</v>
      </c>
      <c r="K1076" s="2" t="s">
        <v>2523</v>
      </c>
      <c r="L1076" s="2" t="s">
        <v>8313</v>
      </c>
      <c r="M1076" s="2">
        <v>238671</v>
      </c>
      <c r="N1076" s="2">
        <v>16410</v>
      </c>
      <c r="O1076" s="2" t="s">
        <v>2581</v>
      </c>
      <c r="P1076" s="2">
        <v>0</v>
      </c>
      <c r="Q1076" s="2" t="s">
        <v>15205</v>
      </c>
      <c r="R1076" s="3" t="s">
        <v>19877</v>
      </c>
      <c r="S1076" s="2">
        <v>461</v>
      </c>
      <c r="T1076" s="2" t="s">
        <v>23647</v>
      </c>
      <c r="U1076" s="2" t="s">
        <v>23703</v>
      </c>
      <c r="V1076" s="2" t="s">
        <v>23759</v>
      </c>
      <c r="W1076" s="2">
        <v>45000000</v>
      </c>
      <c r="X1076" s="2">
        <v>2012</v>
      </c>
      <c r="Y1076" s="2">
        <v>935</v>
      </c>
      <c r="Z1076" s="2">
        <v>6.3</v>
      </c>
      <c r="AA1076" s="2">
        <v>2.35</v>
      </c>
      <c r="AB1076" s="2">
        <v>63000</v>
      </c>
    </row>
    <row r="1077" spans="1:28" x14ac:dyDescent="0.3">
      <c r="A1077" s="2" t="s">
        <v>28</v>
      </c>
      <c r="B1077" s="2" t="s">
        <v>523</v>
      </c>
      <c r="C1077" s="2">
        <v>151</v>
      </c>
      <c r="D1077" s="2">
        <v>84</v>
      </c>
      <c r="E1077" s="2">
        <v>119</v>
      </c>
      <c r="F1077" s="2">
        <v>750</v>
      </c>
      <c r="G1077" s="2" t="s">
        <v>3118</v>
      </c>
      <c r="H1077" s="2">
        <v>807</v>
      </c>
      <c r="I1077" s="2">
        <v>110000082</v>
      </c>
      <c r="J1077" s="2" t="s">
        <v>5447</v>
      </c>
      <c r="K1077" s="2" t="s">
        <v>3645</v>
      </c>
      <c r="L1077" s="2" t="s">
        <v>8314</v>
      </c>
      <c r="M1077" s="2">
        <v>111526</v>
      </c>
      <c r="N1077" s="2">
        <v>3629</v>
      </c>
      <c r="O1077" s="2" t="s">
        <v>12408</v>
      </c>
      <c r="P1077" s="2">
        <v>7</v>
      </c>
      <c r="Q1077" s="2" t="s">
        <v>15206</v>
      </c>
      <c r="R1077" s="3" t="s">
        <v>19878</v>
      </c>
      <c r="S1077" s="2">
        <v>347</v>
      </c>
      <c r="T1077" s="2" t="s">
        <v>23647</v>
      </c>
      <c r="U1077" s="2" t="s">
        <v>23694</v>
      </c>
      <c r="V1077" s="2" t="s">
        <v>23759</v>
      </c>
      <c r="W1077" s="2">
        <v>48000000</v>
      </c>
      <c r="X1077" s="2">
        <v>2003</v>
      </c>
      <c r="Y1077" s="2">
        <v>780</v>
      </c>
      <c r="Z1077" s="2">
        <v>5.5</v>
      </c>
      <c r="AA1077" s="2">
        <v>1.85</v>
      </c>
      <c r="AB1077" s="2">
        <v>0</v>
      </c>
    </row>
    <row r="1078" spans="1:28" x14ac:dyDescent="0.3">
      <c r="A1078" s="2" t="s">
        <v>28</v>
      </c>
      <c r="B1078" s="2" t="s">
        <v>400</v>
      </c>
      <c r="C1078" s="2">
        <v>140</v>
      </c>
      <c r="D1078" s="2">
        <v>109</v>
      </c>
      <c r="E1078" s="2">
        <v>80</v>
      </c>
      <c r="F1078" s="2">
        <v>213</v>
      </c>
      <c r="G1078" s="2" t="s">
        <v>3119</v>
      </c>
      <c r="H1078" s="2">
        <v>545</v>
      </c>
      <c r="I1078" s="2">
        <v>106807667</v>
      </c>
      <c r="J1078" s="2" t="s">
        <v>24280</v>
      </c>
      <c r="K1078" s="2" t="s">
        <v>6314</v>
      </c>
      <c r="L1078" s="2" t="s">
        <v>8315</v>
      </c>
      <c r="M1078" s="2">
        <v>137377</v>
      </c>
      <c r="N1078" s="2">
        <v>1574</v>
      </c>
      <c r="O1078" s="2" t="s">
        <v>5277</v>
      </c>
      <c r="P1078" s="2">
        <v>1</v>
      </c>
      <c r="Q1078" s="2" t="s">
        <v>15207</v>
      </c>
      <c r="R1078" s="3" t="s">
        <v>19879</v>
      </c>
      <c r="S1078" s="2">
        <v>370</v>
      </c>
      <c r="T1078" s="2" t="s">
        <v>23647</v>
      </c>
      <c r="U1078" s="2" t="s">
        <v>23694</v>
      </c>
      <c r="V1078" s="2" t="s">
        <v>23759</v>
      </c>
      <c r="W1078" s="2">
        <v>45000000</v>
      </c>
      <c r="X1078" s="2">
        <v>2000</v>
      </c>
      <c r="Y1078" s="2">
        <v>337</v>
      </c>
      <c r="Z1078" s="2">
        <v>6.2</v>
      </c>
      <c r="AA1078" s="2">
        <v>1.85</v>
      </c>
      <c r="AB1078" s="2">
        <v>0</v>
      </c>
    </row>
    <row r="1079" spans="1:28" x14ac:dyDescent="0.3">
      <c r="A1079" s="2" t="s">
        <v>28</v>
      </c>
      <c r="B1079" s="2" t="s">
        <v>275</v>
      </c>
      <c r="C1079" s="2">
        <v>201</v>
      </c>
      <c r="D1079" s="2">
        <v>93</v>
      </c>
      <c r="E1079" s="2">
        <v>40</v>
      </c>
      <c r="F1079" s="2">
        <v>311</v>
      </c>
      <c r="G1079" s="2" t="s">
        <v>2486</v>
      </c>
      <c r="H1079" s="2">
        <v>14000</v>
      </c>
      <c r="I1079" s="2">
        <v>101702060</v>
      </c>
      <c r="J1079" s="2" t="s">
        <v>24281</v>
      </c>
      <c r="K1079" s="2" t="s">
        <v>2571</v>
      </c>
      <c r="L1079" s="2" t="s">
        <v>8316</v>
      </c>
      <c r="M1079" s="2">
        <v>85323</v>
      </c>
      <c r="N1079" s="2">
        <v>17925</v>
      </c>
      <c r="O1079" s="2" t="s">
        <v>12409</v>
      </c>
      <c r="P1079" s="2">
        <v>0</v>
      </c>
      <c r="Q1079" s="2" t="s">
        <v>15208</v>
      </c>
      <c r="R1079" s="3" t="s">
        <v>19880</v>
      </c>
      <c r="S1079" s="2">
        <v>212</v>
      </c>
      <c r="T1079" s="2" t="s">
        <v>23647</v>
      </c>
      <c r="U1079" s="2" t="s">
        <v>23694</v>
      </c>
      <c r="V1079" s="2" t="s">
        <v>23760</v>
      </c>
      <c r="W1079" s="2">
        <v>45000000</v>
      </c>
      <c r="X1079" s="2">
        <v>2008</v>
      </c>
      <c r="Y1079" s="2">
        <v>3000</v>
      </c>
      <c r="Z1079" s="2">
        <v>5.8</v>
      </c>
      <c r="AA1079" s="2">
        <v>1.85</v>
      </c>
      <c r="AB1079" s="2">
        <v>0</v>
      </c>
    </row>
    <row r="1080" spans="1:28" x14ac:dyDescent="0.3">
      <c r="A1080" s="2" t="s">
        <v>28</v>
      </c>
      <c r="B1080" s="2" t="s">
        <v>321</v>
      </c>
      <c r="C1080" s="2">
        <v>77</v>
      </c>
      <c r="D1080" s="2">
        <v>113</v>
      </c>
      <c r="E1080" s="2">
        <v>0</v>
      </c>
      <c r="F1080" s="2">
        <v>995</v>
      </c>
      <c r="G1080" s="2" t="s">
        <v>2831</v>
      </c>
      <c r="H1080" s="2">
        <v>11000</v>
      </c>
      <c r="I1080" s="2">
        <v>95149435</v>
      </c>
      <c r="J1080" s="2" t="s">
        <v>24028</v>
      </c>
      <c r="K1080" s="2" t="s">
        <v>2508</v>
      </c>
      <c r="L1080" s="2" t="s">
        <v>8317</v>
      </c>
      <c r="M1080" s="2">
        <v>53687</v>
      </c>
      <c r="N1080" s="2">
        <v>15362</v>
      </c>
      <c r="O1080" s="2" t="s">
        <v>3055</v>
      </c>
      <c r="P1080" s="2">
        <v>2</v>
      </c>
      <c r="Q1080" s="2" t="s">
        <v>15209</v>
      </c>
      <c r="R1080" s="3" t="s">
        <v>19881</v>
      </c>
      <c r="S1080" s="2">
        <v>152</v>
      </c>
      <c r="T1080" s="2" t="s">
        <v>23647</v>
      </c>
      <c r="U1080" s="2" t="s">
        <v>23694</v>
      </c>
      <c r="V1080" s="2" t="s">
        <v>23761</v>
      </c>
      <c r="W1080" s="2">
        <v>40000000</v>
      </c>
      <c r="X1080" s="2">
        <v>2004</v>
      </c>
      <c r="Y1080" s="2">
        <v>1000</v>
      </c>
      <c r="Z1080" s="2">
        <v>5.7</v>
      </c>
      <c r="AA1080" s="2">
        <v>1.85</v>
      </c>
      <c r="AB1080" s="2">
        <v>1000</v>
      </c>
    </row>
    <row r="1081" spans="1:28" x14ac:dyDescent="0.3">
      <c r="A1081" s="2" t="s">
        <v>28</v>
      </c>
      <c r="B1081" s="2" t="s">
        <v>239</v>
      </c>
      <c r="C1081" s="2">
        <v>43</v>
      </c>
      <c r="D1081" s="2">
        <v>141</v>
      </c>
      <c r="E1081" s="2">
        <v>79</v>
      </c>
      <c r="F1081" s="2">
        <v>956</v>
      </c>
      <c r="G1081" s="2" t="s">
        <v>2616</v>
      </c>
      <c r="H1081" s="2">
        <v>18000</v>
      </c>
      <c r="I1081" s="2">
        <v>100768056</v>
      </c>
      <c r="J1081" s="2" t="s">
        <v>23972</v>
      </c>
      <c r="K1081" s="2" t="s">
        <v>1126</v>
      </c>
      <c r="L1081" s="2" t="s">
        <v>8318</v>
      </c>
      <c r="M1081" s="2">
        <v>59569</v>
      </c>
      <c r="N1081" s="2">
        <v>30063</v>
      </c>
      <c r="O1081" s="2" t="s">
        <v>892</v>
      </c>
      <c r="P1081" s="2">
        <v>0</v>
      </c>
      <c r="Q1081" s="2" t="s">
        <v>15210</v>
      </c>
      <c r="R1081" s="3" t="s">
        <v>19882</v>
      </c>
      <c r="S1081" s="2">
        <v>89</v>
      </c>
      <c r="T1081" s="2" t="s">
        <v>23647</v>
      </c>
      <c r="U1081" s="2" t="s">
        <v>23694</v>
      </c>
      <c r="V1081" s="2" t="s">
        <v>23759</v>
      </c>
      <c r="W1081" s="2">
        <v>45000000</v>
      </c>
      <c r="X1081" s="2">
        <v>1993</v>
      </c>
      <c r="Y1081" s="2">
        <v>8000</v>
      </c>
      <c r="Z1081" s="2">
        <v>6.5</v>
      </c>
      <c r="AA1081" s="2">
        <v>2.35</v>
      </c>
      <c r="AB1081" s="2">
        <v>0</v>
      </c>
    </row>
    <row r="1082" spans="1:28" x14ac:dyDescent="0.3">
      <c r="A1082" s="2" t="s">
        <v>28</v>
      </c>
      <c r="B1082" s="2" t="s">
        <v>162</v>
      </c>
      <c r="C1082" s="2">
        <v>39</v>
      </c>
      <c r="D1082" s="2">
        <v>119</v>
      </c>
      <c r="E1082" s="2">
        <v>541</v>
      </c>
      <c r="F1082" s="2">
        <v>551</v>
      </c>
      <c r="G1082" s="2" t="s">
        <v>12160</v>
      </c>
      <c r="H1082" s="2">
        <v>821</v>
      </c>
      <c r="I1082" s="2">
        <v>92115211</v>
      </c>
      <c r="J1082" s="2" t="s">
        <v>23972</v>
      </c>
      <c r="K1082" s="2" t="s">
        <v>3442</v>
      </c>
      <c r="L1082" s="2" t="s">
        <v>8319</v>
      </c>
      <c r="M1082" s="2">
        <v>45798</v>
      </c>
      <c r="N1082" s="2">
        <v>4043</v>
      </c>
      <c r="O1082" s="2" t="s">
        <v>3847</v>
      </c>
      <c r="P1082" s="2">
        <v>3</v>
      </c>
      <c r="Q1082" s="2" t="s">
        <v>15211</v>
      </c>
      <c r="R1082" s="3" t="s">
        <v>19883</v>
      </c>
      <c r="S1082" s="2">
        <v>94</v>
      </c>
      <c r="T1082" s="2" t="s">
        <v>23647</v>
      </c>
      <c r="U1082" s="2" t="s">
        <v>23694</v>
      </c>
      <c r="V1082" s="2" t="s">
        <v>23759</v>
      </c>
      <c r="W1082" s="2">
        <v>45000000</v>
      </c>
      <c r="X1082" s="2">
        <v>1994</v>
      </c>
      <c r="Y1082" s="2">
        <v>577</v>
      </c>
      <c r="Z1082" s="2">
        <v>6.7</v>
      </c>
      <c r="AA1082" s="2">
        <v>2.35</v>
      </c>
      <c r="AB1082" s="2">
        <v>1000</v>
      </c>
    </row>
    <row r="1083" spans="1:28" x14ac:dyDescent="0.3">
      <c r="A1083" s="2" t="s">
        <v>28</v>
      </c>
      <c r="B1083" s="2" t="s">
        <v>368</v>
      </c>
      <c r="C1083" s="2">
        <v>207</v>
      </c>
      <c r="D1083" s="2">
        <v>97</v>
      </c>
      <c r="E1083" s="2">
        <v>0</v>
      </c>
      <c r="F1083" s="2">
        <v>760</v>
      </c>
      <c r="G1083" s="2" t="s">
        <v>3121</v>
      </c>
      <c r="H1083" s="2">
        <v>11000</v>
      </c>
      <c r="I1083" s="2">
        <v>93452056</v>
      </c>
      <c r="J1083" s="2" t="s">
        <v>24249</v>
      </c>
      <c r="K1083" s="2" t="s">
        <v>2488</v>
      </c>
      <c r="L1083" s="2" t="s">
        <v>8320</v>
      </c>
      <c r="M1083" s="2">
        <v>184795</v>
      </c>
      <c r="N1083" s="2">
        <v>14868</v>
      </c>
      <c r="O1083" s="2" t="s">
        <v>2738</v>
      </c>
      <c r="P1083" s="2">
        <v>1</v>
      </c>
      <c r="Q1083" s="2" t="s">
        <v>15212</v>
      </c>
      <c r="R1083" s="3" t="s">
        <v>19884</v>
      </c>
      <c r="S1083" s="2">
        <v>310</v>
      </c>
      <c r="T1083" s="2" t="s">
        <v>23647</v>
      </c>
      <c r="U1083" s="2" t="s">
        <v>23694</v>
      </c>
      <c r="V1083" s="2" t="s">
        <v>23759</v>
      </c>
      <c r="W1083" s="2">
        <v>45000000</v>
      </c>
      <c r="X1083" s="2">
        <v>2007</v>
      </c>
      <c r="Y1083" s="2">
        <v>2000</v>
      </c>
      <c r="Z1083" s="2">
        <v>7.4</v>
      </c>
      <c r="AA1083" s="2">
        <v>1.85</v>
      </c>
      <c r="AB1083" s="2">
        <v>22000</v>
      </c>
    </row>
    <row r="1084" spans="1:28" x14ac:dyDescent="0.3">
      <c r="A1084" s="2" t="s">
        <v>28</v>
      </c>
      <c r="B1084" s="2" t="s">
        <v>149</v>
      </c>
      <c r="C1084" s="2">
        <v>47</v>
      </c>
      <c r="D1084" s="2">
        <v>117</v>
      </c>
      <c r="E1084" s="2">
        <v>176</v>
      </c>
      <c r="F1084" s="2">
        <v>308</v>
      </c>
      <c r="G1084" s="2" t="s">
        <v>3122</v>
      </c>
      <c r="H1084" s="2">
        <v>11000</v>
      </c>
      <c r="I1084" s="2">
        <v>83287363</v>
      </c>
      <c r="J1084" s="2" t="s">
        <v>23777</v>
      </c>
      <c r="K1084" s="2" t="s">
        <v>3056</v>
      </c>
      <c r="L1084" s="2" t="s">
        <v>8321</v>
      </c>
      <c r="M1084" s="2">
        <v>81442</v>
      </c>
      <c r="N1084" s="2">
        <v>12757</v>
      </c>
      <c r="O1084" s="2" t="s">
        <v>3946</v>
      </c>
      <c r="P1084" s="2">
        <v>1</v>
      </c>
      <c r="Q1084" s="2" t="s">
        <v>15213</v>
      </c>
      <c r="R1084" s="3" t="s">
        <v>19885</v>
      </c>
      <c r="S1084" s="2">
        <v>137</v>
      </c>
      <c r="T1084" s="2" t="s">
        <v>23647</v>
      </c>
      <c r="U1084" s="2" t="s">
        <v>23694</v>
      </c>
      <c r="V1084" s="2" t="s">
        <v>23762</v>
      </c>
      <c r="W1084" s="2">
        <v>45000000</v>
      </c>
      <c r="X1084" s="2">
        <v>1992</v>
      </c>
      <c r="Y1084" s="2">
        <v>530</v>
      </c>
      <c r="Z1084" s="2">
        <v>6.9</v>
      </c>
      <c r="AA1084" s="2">
        <v>2.35</v>
      </c>
      <c r="AB1084" s="2">
        <v>0</v>
      </c>
    </row>
    <row r="1085" spans="1:28" x14ac:dyDescent="0.3">
      <c r="A1085" s="2" t="s">
        <v>28</v>
      </c>
      <c r="B1085" s="2" t="s">
        <v>303</v>
      </c>
      <c r="C1085" s="2">
        <v>132</v>
      </c>
      <c r="D1085" s="2">
        <v>101</v>
      </c>
      <c r="E1085" s="2">
        <v>126</v>
      </c>
      <c r="F1085" s="2">
        <v>586</v>
      </c>
      <c r="G1085" s="2" t="s">
        <v>3123</v>
      </c>
      <c r="H1085" s="2">
        <v>3000</v>
      </c>
      <c r="I1085" s="2">
        <v>82931301</v>
      </c>
      <c r="J1085" s="2" t="s">
        <v>23925</v>
      </c>
      <c r="K1085" s="2" t="s">
        <v>2618</v>
      </c>
      <c r="L1085" s="2" t="s">
        <v>8322</v>
      </c>
      <c r="M1085" s="2">
        <v>43358</v>
      </c>
      <c r="N1085" s="2">
        <v>6292</v>
      </c>
      <c r="O1085" s="2" t="s">
        <v>12309</v>
      </c>
      <c r="P1085" s="2">
        <v>0</v>
      </c>
      <c r="Q1085" s="2" t="s">
        <v>15214</v>
      </c>
      <c r="R1085" s="3" t="s">
        <v>19886</v>
      </c>
      <c r="S1085" s="2">
        <v>228</v>
      </c>
      <c r="T1085" s="2" t="s">
        <v>23647</v>
      </c>
      <c r="U1085" s="2" t="s">
        <v>23701</v>
      </c>
      <c r="V1085" s="2" t="s">
        <v>23759</v>
      </c>
      <c r="W1085" s="2">
        <v>60000000</v>
      </c>
      <c r="X1085" s="2">
        <v>2005</v>
      </c>
      <c r="Y1085" s="2">
        <v>949</v>
      </c>
      <c r="Z1085" s="2">
        <v>5.5</v>
      </c>
      <c r="AA1085" s="2">
        <v>2.35</v>
      </c>
      <c r="AB1085" s="2">
        <v>0</v>
      </c>
    </row>
    <row r="1086" spans="1:28" x14ac:dyDescent="0.3">
      <c r="A1086" s="2" t="s">
        <v>28</v>
      </c>
      <c r="B1086" s="2" t="s">
        <v>524</v>
      </c>
      <c r="C1086" s="2">
        <v>454</v>
      </c>
      <c r="D1086" s="2">
        <v>153</v>
      </c>
      <c r="E1086" s="2">
        <v>777</v>
      </c>
      <c r="F1086" s="2">
        <v>1000</v>
      </c>
      <c r="G1086" s="2" t="s">
        <v>2741</v>
      </c>
      <c r="H1086" s="2">
        <v>20000</v>
      </c>
      <c r="I1086" s="2">
        <v>60962878</v>
      </c>
      <c r="J1086" s="2" t="s">
        <v>23972</v>
      </c>
      <c r="K1086" s="2" t="s">
        <v>2717</v>
      </c>
      <c r="L1086" s="2" t="s">
        <v>8323</v>
      </c>
      <c r="M1086" s="2">
        <v>383591</v>
      </c>
      <c r="N1086" s="2">
        <v>37321</v>
      </c>
      <c r="O1086" s="2" t="s">
        <v>2972</v>
      </c>
      <c r="P1086" s="2">
        <v>2</v>
      </c>
      <c r="Q1086" s="2" t="s">
        <v>15215</v>
      </c>
      <c r="R1086" s="3" t="s">
        <v>19887</v>
      </c>
      <c r="S1086" s="2">
        <v>620</v>
      </c>
      <c r="T1086" s="2" t="s">
        <v>23647</v>
      </c>
      <c r="U1086" s="2" t="s">
        <v>23694</v>
      </c>
      <c r="V1086" s="2" t="s">
        <v>23762</v>
      </c>
      <c r="W1086" s="2">
        <v>46000000</v>
      </c>
      <c r="X1086" s="2">
        <v>2013</v>
      </c>
      <c r="Y1086" s="2">
        <v>15000</v>
      </c>
      <c r="Z1086" s="2">
        <v>8.1</v>
      </c>
      <c r="AA1086" s="2">
        <v>1.85</v>
      </c>
      <c r="AB1086" s="2">
        <v>86000</v>
      </c>
    </row>
    <row r="1087" spans="1:28" x14ac:dyDescent="0.3">
      <c r="A1087" s="2" t="s">
        <v>28</v>
      </c>
      <c r="B1087" s="2" t="s">
        <v>302</v>
      </c>
      <c r="C1087" s="2">
        <v>109</v>
      </c>
      <c r="D1087" s="2">
        <v>122</v>
      </c>
      <c r="E1087" s="2">
        <v>845</v>
      </c>
      <c r="F1087" s="2">
        <v>854</v>
      </c>
      <c r="G1087" s="2" t="s">
        <v>2567</v>
      </c>
      <c r="H1087" s="2">
        <v>18000</v>
      </c>
      <c r="I1087" s="2">
        <v>76261036</v>
      </c>
      <c r="J1087" s="2" t="s">
        <v>23969</v>
      </c>
      <c r="K1087" s="2" t="s">
        <v>1126</v>
      </c>
      <c r="L1087" s="2" t="s">
        <v>8324</v>
      </c>
      <c r="M1087" s="2">
        <v>305929</v>
      </c>
      <c r="N1087" s="2">
        <v>22370</v>
      </c>
      <c r="O1087" s="2" t="s">
        <v>3020</v>
      </c>
      <c r="P1087" s="2">
        <v>2</v>
      </c>
      <c r="Q1087" s="2" t="s">
        <v>15216</v>
      </c>
      <c r="R1087" s="3" t="s">
        <v>19888</v>
      </c>
      <c r="S1087" s="2">
        <v>633</v>
      </c>
      <c r="T1087" s="2" t="s">
        <v>23647</v>
      </c>
      <c r="U1087" s="2" t="s">
        <v>23694</v>
      </c>
      <c r="V1087" s="2" t="s">
        <v>23762</v>
      </c>
      <c r="W1087" s="2">
        <v>45000000</v>
      </c>
      <c r="X1087" s="2">
        <v>2001</v>
      </c>
      <c r="Y1087" s="2">
        <v>881</v>
      </c>
      <c r="Z1087" s="2">
        <v>7.7</v>
      </c>
      <c r="AA1087" s="2">
        <v>2.35</v>
      </c>
      <c r="AB1087" s="2">
        <v>0</v>
      </c>
    </row>
    <row r="1088" spans="1:28" x14ac:dyDescent="0.3">
      <c r="A1088" s="2" t="s">
        <v>28</v>
      </c>
      <c r="B1088" s="2" t="s">
        <v>132</v>
      </c>
      <c r="C1088" s="2">
        <v>213</v>
      </c>
      <c r="D1088" s="2">
        <v>102</v>
      </c>
      <c r="E1088" s="2">
        <v>23</v>
      </c>
      <c r="F1088" s="2">
        <v>436</v>
      </c>
      <c r="G1088" s="2" t="s">
        <v>3124</v>
      </c>
      <c r="H1088" s="2">
        <v>25000</v>
      </c>
      <c r="I1088" s="2">
        <v>71423726</v>
      </c>
      <c r="J1088" s="2" t="s">
        <v>23945</v>
      </c>
      <c r="K1088" s="2" t="s">
        <v>2452</v>
      </c>
      <c r="L1088" s="2" t="s">
        <v>8325</v>
      </c>
      <c r="M1088" s="2">
        <v>123558</v>
      </c>
      <c r="N1088" s="2">
        <v>26998</v>
      </c>
      <c r="O1088" s="2" t="s">
        <v>12410</v>
      </c>
      <c r="P1088" s="2">
        <v>3</v>
      </c>
      <c r="Q1088" s="2" t="s">
        <v>15217</v>
      </c>
      <c r="R1088" s="3" t="s">
        <v>19889</v>
      </c>
      <c r="S1088" s="2">
        <v>609</v>
      </c>
      <c r="T1088" s="2" t="s">
        <v>23647</v>
      </c>
      <c r="U1088" s="2" t="s">
        <v>23694</v>
      </c>
      <c r="V1088" s="2" t="s">
        <v>23760</v>
      </c>
      <c r="W1088" s="2">
        <v>45000000</v>
      </c>
      <c r="X1088" s="2">
        <v>1999</v>
      </c>
      <c r="Y1088" s="2">
        <v>724</v>
      </c>
      <c r="Z1088" s="2">
        <v>7.3</v>
      </c>
      <c r="AA1088" s="2">
        <v>2.35</v>
      </c>
      <c r="AB1088" s="2">
        <v>19000</v>
      </c>
    </row>
    <row r="1089" spans="1:28" x14ac:dyDescent="0.3">
      <c r="A1089" s="2" t="s">
        <v>28</v>
      </c>
      <c r="B1089" s="2" t="s">
        <v>367</v>
      </c>
      <c r="C1089" s="2">
        <v>127</v>
      </c>
      <c r="D1089" s="2">
        <v>83</v>
      </c>
      <c r="E1089" s="2">
        <v>322</v>
      </c>
      <c r="F1089" s="2">
        <v>179</v>
      </c>
      <c r="G1089" s="2" t="s">
        <v>2793</v>
      </c>
      <c r="H1089" s="2">
        <v>1000</v>
      </c>
      <c r="I1089" s="2">
        <v>71277420</v>
      </c>
      <c r="J1089" s="2" t="s">
        <v>5447</v>
      </c>
      <c r="K1089" s="2" t="s">
        <v>2891</v>
      </c>
      <c r="L1089" s="2" t="s">
        <v>8326</v>
      </c>
      <c r="M1089" s="2">
        <v>119590</v>
      </c>
      <c r="N1089" s="2">
        <v>1645</v>
      </c>
      <c r="O1089" s="2" t="s">
        <v>12124</v>
      </c>
      <c r="P1089" s="2">
        <v>7</v>
      </c>
      <c r="Q1089" s="2" t="s">
        <v>15218</v>
      </c>
      <c r="R1089" s="3" t="s">
        <v>19890</v>
      </c>
      <c r="S1089" s="2">
        <v>548</v>
      </c>
      <c r="T1089" s="2" t="s">
        <v>23647</v>
      </c>
      <c r="U1089" s="2" t="s">
        <v>23694</v>
      </c>
      <c r="V1089" s="2" t="s">
        <v>23762</v>
      </c>
      <c r="W1089" s="2">
        <v>45000000</v>
      </c>
      <c r="X1089" s="2">
        <v>2001</v>
      </c>
      <c r="Y1089" s="2">
        <v>422</v>
      </c>
      <c r="Z1089" s="2">
        <v>5.2</v>
      </c>
      <c r="AA1089" s="2">
        <v>1.85</v>
      </c>
      <c r="AB1089" s="2">
        <v>0</v>
      </c>
    </row>
    <row r="1090" spans="1:28" x14ac:dyDescent="0.3">
      <c r="A1090" s="2" t="s">
        <v>28</v>
      </c>
      <c r="B1090" s="2" t="s">
        <v>103</v>
      </c>
      <c r="C1090" s="2">
        <v>398</v>
      </c>
      <c r="D1090" s="2">
        <v>103</v>
      </c>
      <c r="E1090" s="2">
        <v>33</v>
      </c>
      <c r="F1090" s="2">
        <v>84</v>
      </c>
      <c r="G1090" s="2" t="s">
        <v>3125</v>
      </c>
      <c r="H1090" s="2">
        <v>970</v>
      </c>
      <c r="I1090" s="2">
        <v>88625922</v>
      </c>
      <c r="J1090" s="2" t="s">
        <v>24282</v>
      </c>
      <c r="K1090" s="2" t="s">
        <v>3266</v>
      </c>
      <c r="L1090" s="2" t="s">
        <v>8327</v>
      </c>
      <c r="M1090" s="2">
        <v>75176</v>
      </c>
      <c r="N1090" s="2">
        <v>1336</v>
      </c>
      <c r="O1090" s="2" t="s">
        <v>12411</v>
      </c>
      <c r="P1090" s="2">
        <v>3</v>
      </c>
      <c r="Q1090" s="2" t="s">
        <v>15219</v>
      </c>
      <c r="R1090" s="3" t="s">
        <v>19891</v>
      </c>
      <c r="S1090" s="2">
        <v>252</v>
      </c>
      <c r="T1090" s="2" t="s">
        <v>23647</v>
      </c>
      <c r="U1090" s="2" t="s">
        <v>23694</v>
      </c>
      <c r="V1090" s="2" t="s">
        <v>23760</v>
      </c>
      <c r="W1090" s="2">
        <v>45000000</v>
      </c>
      <c r="X1090" s="2">
        <v>2011</v>
      </c>
      <c r="Y1090" s="2">
        <v>91</v>
      </c>
      <c r="Z1090" s="2">
        <v>7.1</v>
      </c>
      <c r="AA1090" s="2">
        <v>1.85</v>
      </c>
      <c r="AB1090" s="2">
        <v>26000</v>
      </c>
    </row>
    <row r="1091" spans="1:28" x14ac:dyDescent="0.3">
      <c r="A1091" s="2" t="s">
        <v>28</v>
      </c>
      <c r="B1091" s="2" t="s">
        <v>297</v>
      </c>
      <c r="C1091" s="2">
        <v>184</v>
      </c>
      <c r="D1091" s="2">
        <v>110</v>
      </c>
      <c r="E1091" s="2">
        <v>45</v>
      </c>
      <c r="F1091" s="2">
        <v>595</v>
      </c>
      <c r="G1091" s="2" t="s">
        <v>3126</v>
      </c>
      <c r="H1091" s="2">
        <v>886</v>
      </c>
      <c r="I1091" s="2">
        <v>70001065</v>
      </c>
      <c r="J1091" s="2" t="s">
        <v>24283</v>
      </c>
      <c r="K1091" s="2" t="s">
        <v>3065</v>
      </c>
      <c r="L1091" s="2" t="s">
        <v>8328</v>
      </c>
      <c r="M1091" s="2">
        <v>191437</v>
      </c>
      <c r="N1091" s="2">
        <v>3174</v>
      </c>
      <c r="O1091" s="2" t="s">
        <v>3610</v>
      </c>
      <c r="P1091" s="2">
        <v>1</v>
      </c>
      <c r="Q1091" s="2" t="s">
        <v>15220</v>
      </c>
      <c r="R1091" s="3" t="s">
        <v>19892</v>
      </c>
      <c r="S1091" s="2">
        <v>582</v>
      </c>
      <c r="T1091" s="2" t="s">
        <v>23647</v>
      </c>
      <c r="U1091" s="2" t="s">
        <v>23694</v>
      </c>
      <c r="V1091" s="2" t="s">
        <v>23762</v>
      </c>
      <c r="W1091" s="2">
        <v>45000000</v>
      </c>
      <c r="X1091" s="2">
        <v>1998</v>
      </c>
      <c r="Y1091" s="2">
        <v>650</v>
      </c>
      <c r="Z1091" s="2">
        <v>7.1</v>
      </c>
      <c r="AA1091" s="2">
        <v>2.35</v>
      </c>
      <c r="AB1091" s="2">
        <v>0</v>
      </c>
    </row>
    <row r="1092" spans="1:28" x14ac:dyDescent="0.3">
      <c r="A1092" s="2" t="s">
        <v>28</v>
      </c>
      <c r="B1092" s="2" t="s">
        <v>525</v>
      </c>
      <c r="C1092" s="2">
        <v>127</v>
      </c>
      <c r="D1092" s="2">
        <v>136</v>
      </c>
      <c r="E1092" s="2">
        <v>49</v>
      </c>
      <c r="F1092" s="2">
        <v>730</v>
      </c>
      <c r="G1092" s="2" t="s">
        <v>3127</v>
      </c>
      <c r="H1092" s="2">
        <v>17000</v>
      </c>
      <c r="I1092" s="2">
        <v>67253092</v>
      </c>
      <c r="J1092" s="2" t="s">
        <v>24128</v>
      </c>
      <c r="K1092" s="2" t="s">
        <v>3626</v>
      </c>
      <c r="L1092" s="2" t="s">
        <v>8329</v>
      </c>
      <c r="M1092" s="2">
        <v>92702</v>
      </c>
      <c r="N1092" s="2">
        <v>20299</v>
      </c>
      <c r="O1092" s="2" t="s">
        <v>6373</v>
      </c>
      <c r="P1092" s="2">
        <v>0</v>
      </c>
      <c r="Q1092" s="2" t="s">
        <v>15221</v>
      </c>
      <c r="R1092" s="3" t="s">
        <v>19893</v>
      </c>
      <c r="S1092" s="2">
        <v>209</v>
      </c>
      <c r="T1092" s="2" t="s">
        <v>23647</v>
      </c>
      <c r="U1092" s="2" t="s">
        <v>23694</v>
      </c>
      <c r="V1092" s="2" t="s">
        <v>23759</v>
      </c>
      <c r="W1092" s="2">
        <v>30000000</v>
      </c>
      <c r="X1092" s="2">
        <v>2005</v>
      </c>
      <c r="Y1092" s="2">
        <v>807</v>
      </c>
      <c r="Z1092" s="2">
        <v>7.2</v>
      </c>
      <c r="AA1092" s="2">
        <v>2.35</v>
      </c>
      <c r="AB1092" s="2">
        <v>0</v>
      </c>
    </row>
    <row r="1093" spans="1:28" x14ac:dyDescent="0.3">
      <c r="A1093" s="2" t="s">
        <v>28</v>
      </c>
      <c r="B1093" s="2" t="s">
        <v>526</v>
      </c>
      <c r="C1093" s="2">
        <v>167</v>
      </c>
      <c r="D1093" s="2">
        <v>91</v>
      </c>
      <c r="E1093" s="2">
        <v>50</v>
      </c>
      <c r="F1093" s="2">
        <v>67</v>
      </c>
      <c r="G1093" s="2" t="s">
        <v>3128</v>
      </c>
      <c r="H1093" s="2">
        <v>521</v>
      </c>
      <c r="I1093" s="2">
        <v>66790248</v>
      </c>
      <c r="J1093" s="2" t="s">
        <v>24146</v>
      </c>
      <c r="K1093" s="2" t="s">
        <v>235</v>
      </c>
      <c r="L1093" s="2" t="s">
        <v>8330</v>
      </c>
      <c r="M1093" s="2">
        <v>57281</v>
      </c>
      <c r="N1093" s="2">
        <v>758</v>
      </c>
      <c r="O1093" s="2" t="s">
        <v>5042</v>
      </c>
      <c r="P1093" s="2">
        <v>0</v>
      </c>
      <c r="Q1093" s="2" t="s">
        <v>15222</v>
      </c>
      <c r="R1093" s="3" t="s">
        <v>19894</v>
      </c>
      <c r="S1093" s="2">
        <v>350</v>
      </c>
      <c r="T1093" s="2" t="s">
        <v>23647</v>
      </c>
      <c r="U1093" s="2" t="s">
        <v>23694</v>
      </c>
      <c r="V1093" s="2" t="s">
        <v>23762</v>
      </c>
      <c r="W1093" s="2">
        <v>45000000</v>
      </c>
      <c r="X1093" s="2">
        <v>2002</v>
      </c>
      <c r="Y1093" s="2">
        <v>108</v>
      </c>
      <c r="Z1093" s="2">
        <v>6.5</v>
      </c>
      <c r="AA1093" s="2">
        <v>2.35</v>
      </c>
      <c r="AB1093" s="2">
        <v>0</v>
      </c>
    </row>
    <row r="1094" spans="1:28" x14ac:dyDescent="0.3">
      <c r="A1094" s="2" t="s">
        <v>28</v>
      </c>
      <c r="B1094" s="2" t="s">
        <v>527</v>
      </c>
      <c r="C1094" s="2">
        <v>119</v>
      </c>
      <c r="D1094" s="2">
        <v>89</v>
      </c>
      <c r="E1094" s="2">
        <v>49</v>
      </c>
      <c r="F1094" s="2">
        <v>514</v>
      </c>
      <c r="G1094" s="2" t="s">
        <v>3129</v>
      </c>
      <c r="H1094" s="2">
        <v>2000</v>
      </c>
      <c r="I1094" s="2">
        <v>65557989</v>
      </c>
      <c r="J1094" s="2" t="s">
        <v>24284</v>
      </c>
      <c r="K1094" s="2" t="s">
        <v>2984</v>
      </c>
      <c r="L1094" s="2" t="s">
        <v>8331</v>
      </c>
      <c r="M1094" s="2">
        <v>73539</v>
      </c>
      <c r="N1094" s="2">
        <v>3717</v>
      </c>
      <c r="O1094" s="2" t="s">
        <v>4416</v>
      </c>
      <c r="P1094" s="2">
        <v>0</v>
      </c>
      <c r="Q1094" s="2" t="s">
        <v>15223</v>
      </c>
      <c r="R1094" s="3" t="s">
        <v>19895</v>
      </c>
      <c r="S1094" s="2">
        <v>271</v>
      </c>
      <c r="T1094" s="2" t="s">
        <v>23647</v>
      </c>
      <c r="U1094" s="2" t="s">
        <v>23694</v>
      </c>
      <c r="V1094" s="2" t="s">
        <v>23759</v>
      </c>
      <c r="W1094" s="2">
        <v>45000000</v>
      </c>
      <c r="X1094" s="2">
        <v>1997</v>
      </c>
      <c r="Y1094" s="2">
        <v>902</v>
      </c>
      <c r="Z1094" s="2">
        <v>4.5999999999999996</v>
      </c>
      <c r="AA1094" s="2">
        <v>2.35</v>
      </c>
      <c r="AB1094" s="2">
        <v>0</v>
      </c>
    </row>
    <row r="1095" spans="1:28" x14ac:dyDescent="0.3">
      <c r="A1095" s="2" t="s">
        <v>28</v>
      </c>
      <c r="B1095" s="2" t="s">
        <v>24147</v>
      </c>
      <c r="C1095" s="2">
        <v>155</v>
      </c>
      <c r="D1095" s="2">
        <v>107</v>
      </c>
      <c r="E1095" s="2">
        <v>18</v>
      </c>
      <c r="F1095" s="2">
        <v>560</v>
      </c>
      <c r="G1095" s="2" t="s">
        <v>3130</v>
      </c>
      <c r="H1095" s="2">
        <v>811</v>
      </c>
      <c r="I1095" s="2">
        <v>60786269</v>
      </c>
      <c r="J1095" s="2" t="s">
        <v>24285</v>
      </c>
      <c r="K1095" s="2" t="s">
        <v>3106</v>
      </c>
      <c r="L1095" s="2" t="s">
        <v>8332</v>
      </c>
      <c r="M1095" s="2">
        <v>90539</v>
      </c>
      <c r="N1095" s="2">
        <v>3106</v>
      </c>
      <c r="O1095" s="2" t="s">
        <v>12412</v>
      </c>
      <c r="P1095" s="2">
        <v>5</v>
      </c>
      <c r="Q1095" s="2" t="s">
        <v>15224</v>
      </c>
      <c r="R1095" s="3" t="s">
        <v>19896</v>
      </c>
      <c r="S1095" s="2">
        <v>379</v>
      </c>
      <c r="T1095" s="2" t="s">
        <v>23647</v>
      </c>
      <c r="U1095" s="2" t="s">
        <v>23694</v>
      </c>
      <c r="V1095" s="2" t="s">
        <v>23759</v>
      </c>
      <c r="W1095" s="2">
        <v>45000000</v>
      </c>
      <c r="X1095" s="2">
        <v>2000</v>
      </c>
      <c r="Y1095" s="2">
        <v>625</v>
      </c>
      <c r="Z1095" s="2">
        <v>5.6</v>
      </c>
      <c r="AA1095" s="2">
        <v>2.35</v>
      </c>
      <c r="AB1095" s="2">
        <v>0</v>
      </c>
    </row>
    <row r="1096" spans="1:28" x14ac:dyDescent="0.3">
      <c r="A1096" s="2" t="s">
        <v>28</v>
      </c>
      <c r="B1096" s="2" t="s">
        <v>510</v>
      </c>
      <c r="C1096" s="2">
        <v>218</v>
      </c>
      <c r="D1096" s="2">
        <v>129</v>
      </c>
      <c r="E1096" s="2">
        <v>628</v>
      </c>
      <c r="F1096" s="2">
        <v>548</v>
      </c>
      <c r="G1096" s="2" t="s">
        <v>2523</v>
      </c>
      <c r="H1096" s="2">
        <v>14000</v>
      </c>
      <c r="I1096" s="2">
        <v>59365105</v>
      </c>
      <c r="J1096" s="2" t="s">
        <v>23894</v>
      </c>
      <c r="K1096" s="2" t="s">
        <v>2477</v>
      </c>
      <c r="L1096" s="2" t="s">
        <v>8333</v>
      </c>
      <c r="M1096" s="2">
        <v>318634</v>
      </c>
      <c r="N1096" s="2">
        <v>28886</v>
      </c>
      <c r="O1096" s="2" t="s">
        <v>12413</v>
      </c>
      <c r="P1096" s="2">
        <v>9</v>
      </c>
      <c r="Q1096" s="2" t="s">
        <v>15225</v>
      </c>
      <c r="R1096" s="3" t="s">
        <v>19897</v>
      </c>
      <c r="S1096" s="2">
        <v>1004</v>
      </c>
      <c r="T1096" s="2" t="s">
        <v>23647</v>
      </c>
      <c r="U1096" s="2" t="s">
        <v>23695</v>
      </c>
      <c r="V1096" s="2" t="s">
        <v>23762</v>
      </c>
      <c r="W1096" s="2">
        <v>45000000</v>
      </c>
      <c r="X1096" s="2">
        <v>2003</v>
      </c>
      <c r="Y1096" s="2">
        <v>14000</v>
      </c>
      <c r="Z1096" s="2">
        <v>7.7</v>
      </c>
      <c r="AA1096" s="2">
        <v>2.35</v>
      </c>
      <c r="AB1096" s="2">
        <v>52000</v>
      </c>
    </row>
    <row r="1097" spans="1:28" x14ac:dyDescent="0.3">
      <c r="A1097" s="2" t="s">
        <v>28</v>
      </c>
      <c r="B1097" s="2" t="s">
        <v>59</v>
      </c>
      <c r="C1097" s="2">
        <v>117</v>
      </c>
      <c r="D1097" s="2">
        <v>95</v>
      </c>
      <c r="E1097" s="2">
        <v>487</v>
      </c>
      <c r="F1097" s="2">
        <v>1000</v>
      </c>
      <c r="G1097" s="2" t="s">
        <v>3131</v>
      </c>
      <c r="H1097" s="2">
        <v>18000</v>
      </c>
      <c r="I1097" s="2">
        <v>162792677</v>
      </c>
      <c r="J1097" s="2" t="s">
        <v>23798</v>
      </c>
      <c r="K1097" s="2" t="s">
        <v>889</v>
      </c>
      <c r="L1097" s="2" t="s">
        <v>8334</v>
      </c>
      <c r="M1097" s="2">
        <v>211226</v>
      </c>
      <c r="N1097" s="2">
        <v>24205</v>
      </c>
      <c r="O1097" s="2" t="s">
        <v>2460</v>
      </c>
      <c r="P1097" s="2">
        <v>0</v>
      </c>
      <c r="Q1097" s="2" t="s">
        <v>15226</v>
      </c>
      <c r="R1097" s="3" t="s">
        <v>19898</v>
      </c>
      <c r="S1097" s="2">
        <v>317</v>
      </c>
      <c r="T1097" s="2" t="s">
        <v>23647</v>
      </c>
      <c r="U1097" s="2" t="s">
        <v>23694</v>
      </c>
      <c r="V1097" s="2" t="s">
        <v>23761</v>
      </c>
      <c r="W1097" s="2">
        <v>120000000</v>
      </c>
      <c r="X1097" s="2">
        <v>1998</v>
      </c>
      <c r="Y1097" s="2">
        <v>1000</v>
      </c>
      <c r="Z1097" s="2">
        <v>7.2</v>
      </c>
      <c r="AA1097" s="2">
        <v>2.35</v>
      </c>
      <c r="AB1097" s="2">
        <v>0</v>
      </c>
    </row>
    <row r="1098" spans="1:28" x14ac:dyDescent="0.3">
      <c r="A1098" s="2" t="s">
        <v>28</v>
      </c>
      <c r="B1098" s="2" t="s">
        <v>270</v>
      </c>
      <c r="C1098" s="2">
        <v>208</v>
      </c>
      <c r="D1098" s="2">
        <v>122</v>
      </c>
      <c r="E1098" s="2">
        <v>117</v>
      </c>
      <c r="F1098" s="2">
        <v>140</v>
      </c>
      <c r="G1098" s="2" t="s">
        <v>2511</v>
      </c>
      <c r="H1098" s="2">
        <v>40000</v>
      </c>
      <c r="I1098" s="2">
        <v>31598308</v>
      </c>
      <c r="J1098" s="2" t="s">
        <v>24055</v>
      </c>
      <c r="K1098" s="2" t="s">
        <v>6194</v>
      </c>
      <c r="L1098" s="2" t="s">
        <v>8335</v>
      </c>
      <c r="M1098" s="2">
        <v>124765</v>
      </c>
      <c r="N1098" s="2">
        <v>41636</v>
      </c>
      <c r="O1098" s="2" t="s">
        <v>12414</v>
      </c>
      <c r="P1098" s="2">
        <v>1</v>
      </c>
      <c r="Q1098" s="2" t="s">
        <v>15227</v>
      </c>
      <c r="R1098" s="3" t="s">
        <v>19899</v>
      </c>
      <c r="S1098" s="2">
        <v>541</v>
      </c>
      <c r="T1098" s="2" t="s">
        <v>23647</v>
      </c>
      <c r="U1098" s="2" t="s">
        <v>23694</v>
      </c>
      <c r="V1098" s="2" t="s">
        <v>23762</v>
      </c>
      <c r="W1098" s="2">
        <v>35000000</v>
      </c>
      <c r="X1098" s="2">
        <v>2001</v>
      </c>
      <c r="Y1098" s="2">
        <v>1000</v>
      </c>
      <c r="Z1098" s="2">
        <v>6.8</v>
      </c>
      <c r="AA1098" s="2">
        <v>2.35</v>
      </c>
      <c r="AB1098" s="2">
        <v>0</v>
      </c>
    </row>
    <row r="1099" spans="1:28" x14ac:dyDescent="0.3">
      <c r="A1099" s="2" t="s">
        <v>28</v>
      </c>
      <c r="B1099" s="2" t="s">
        <v>527</v>
      </c>
      <c r="C1099" s="2">
        <v>38</v>
      </c>
      <c r="D1099" s="2">
        <v>110</v>
      </c>
      <c r="E1099" s="2">
        <v>49</v>
      </c>
      <c r="F1099" s="2">
        <v>20</v>
      </c>
      <c r="G1099" s="2" t="s">
        <v>3132</v>
      </c>
      <c r="H1099" s="2">
        <v>13000</v>
      </c>
      <c r="I1099" s="2">
        <v>57362581</v>
      </c>
      <c r="J1099" s="2" t="s">
        <v>24286</v>
      </c>
      <c r="K1099" s="2" t="s">
        <v>262</v>
      </c>
      <c r="L1099" s="2" t="s">
        <v>8336</v>
      </c>
      <c r="M1099" s="2">
        <v>50148</v>
      </c>
      <c r="N1099" s="2">
        <v>13331</v>
      </c>
      <c r="O1099" s="2" t="s">
        <v>12415</v>
      </c>
      <c r="P1099" s="2">
        <v>2</v>
      </c>
      <c r="Q1099" s="2" t="s">
        <v>15228</v>
      </c>
      <c r="R1099" s="3" t="s">
        <v>19900</v>
      </c>
      <c r="S1099" s="2">
        <v>116</v>
      </c>
      <c r="T1099" s="2" t="s">
        <v>23647</v>
      </c>
      <c r="U1099" s="2" t="s">
        <v>23712</v>
      </c>
      <c r="V1099" s="2" t="s">
        <v>23762</v>
      </c>
      <c r="W1099" s="2">
        <v>45000000</v>
      </c>
      <c r="X1099" s="2">
        <v>1994</v>
      </c>
      <c r="Y1099" s="2">
        <v>279</v>
      </c>
      <c r="Z1099" s="2">
        <v>5.4</v>
      </c>
      <c r="AA1099" s="2">
        <v>1.85</v>
      </c>
      <c r="AB1099" s="2">
        <v>0</v>
      </c>
    </row>
    <row r="1100" spans="1:28" x14ac:dyDescent="0.3">
      <c r="A1100" s="2" t="s">
        <v>28</v>
      </c>
      <c r="B1100" s="2" t="s">
        <v>310</v>
      </c>
      <c r="C1100" s="2">
        <v>48</v>
      </c>
      <c r="D1100" s="2">
        <v>135</v>
      </c>
      <c r="E1100" s="2">
        <v>41</v>
      </c>
      <c r="F1100" s="2">
        <v>808</v>
      </c>
      <c r="G1100" s="2" t="s">
        <v>2834</v>
      </c>
      <c r="H1100" s="2">
        <v>982</v>
      </c>
      <c r="I1100" s="2">
        <v>53854588</v>
      </c>
      <c r="J1100" s="2" t="s">
        <v>24185</v>
      </c>
      <c r="K1100" s="2" t="s">
        <v>4050</v>
      </c>
      <c r="L1100" s="2" t="s">
        <v>8337</v>
      </c>
      <c r="M1100" s="2">
        <v>37911</v>
      </c>
      <c r="N1100" s="2">
        <v>3648</v>
      </c>
      <c r="O1100" s="2" t="s">
        <v>2558</v>
      </c>
      <c r="P1100" s="2">
        <v>0</v>
      </c>
      <c r="Q1100" s="2" t="s">
        <v>15229</v>
      </c>
      <c r="R1100" s="3" t="s">
        <v>19901</v>
      </c>
      <c r="S1100" s="2">
        <v>73</v>
      </c>
      <c r="T1100" s="2" t="s">
        <v>23647</v>
      </c>
      <c r="U1100" s="2" t="s">
        <v>23694</v>
      </c>
      <c r="V1100" s="2" t="s">
        <v>23762</v>
      </c>
      <c r="W1100" s="2">
        <v>45000000</v>
      </c>
      <c r="X1100" s="2">
        <v>1996</v>
      </c>
      <c r="Y1100" s="2">
        <v>843</v>
      </c>
      <c r="Z1100" s="2">
        <v>6.3</v>
      </c>
      <c r="AA1100" s="2">
        <v>2.35</v>
      </c>
      <c r="AB1100" s="2">
        <v>1000</v>
      </c>
    </row>
    <row r="1101" spans="1:28" x14ac:dyDescent="0.3">
      <c r="A1101" s="2" t="s">
        <v>28</v>
      </c>
      <c r="B1101" s="2" t="s">
        <v>528</v>
      </c>
      <c r="C1101" s="2">
        <v>8</v>
      </c>
      <c r="D1101" s="2">
        <v>111</v>
      </c>
      <c r="E1101" s="2">
        <v>5</v>
      </c>
      <c r="F1101" s="2">
        <v>559</v>
      </c>
      <c r="G1101" s="2" t="s">
        <v>3133</v>
      </c>
      <c r="H1101" s="2">
        <v>6000</v>
      </c>
      <c r="J1101" s="2" t="s">
        <v>24062</v>
      </c>
      <c r="K1101" s="2" t="s">
        <v>6315</v>
      </c>
      <c r="L1101" s="2" t="s">
        <v>8338</v>
      </c>
      <c r="M1101" s="2">
        <v>5888</v>
      </c>
      <c r="N1101" s="2">
        <v>7493</v>
      </c>
      <c r="O1101" s="2" t="s">
        <v>3072</v>
      </c>
      <c r="P1101" s="2">
        <v>0</v>
      </c>
      <c r="Q1101" s="2" t="s">
        <v>15230</v>
      </c>
      <c r="R1101" s="3" t="s">
        <v>19902</v>
      </c>
      <c r="S1101" s="2">
        <v>61</v>
      </c>
      <c r="T1101" s="2" t="s">
        <v>23647</v>
      </c>
      <c r="U1101" s="2" t="s">
        <v>23694</v>
      </c>
      <c r="V1101" s="2" t="s">
        <v>23765</v>
      </c>
      <c r="W1101" s="2">
        <v>2500000</v>
      </c>
      <c r="X1101" s="2">
        <v>1968</v>
      </c>
      <c r="Y1101" s="2">
        <v>584</v>
      </c>
      <c r="Z1101" s="2">
        <v>7.2</v>
      </c>
      <c r="AA1101" s="2">
        <v>1.85</v>
      </c>
      <c r="AB1101" s="2">
        <v>0</v>
      </c>
    </row>
    <row r="1102" spans="1:28" x14ac:dyDescent="0.3">
      <c r="A1102" s="2" t="s">
        <v>28</v>
      </c>
      <c r="B1102" s="2" t="s">
        <v>429</v>
      </c>
      <c r="C1102" s="2">
        <v>94</v>
      </c>
      <c r="D1102" s="2">
        <v>95</v>
      </c>
      <c r="E1102" s="2">
        <v>58</v>
      </c>
      <c r="F1102" s="2">
        <v>3000</v>
      </c>
      <c r="G1102" s="2" t="s">
        <v>2643</v>
      </c>
      <c r="H1102" s="2">
        <v>14000</v>
      </c>
      <c r="I1102" s="2">
        <v>52580895</v>
      </c>
      <c r="J1102" s="2" t="s">
        <v>24287</v>
      </c>
      <c r="K1102" s="2" t="s">
        <v>2571</v>
      </c>
      <c r="L1102" s="2" t="s">
        <v>8339</v>
      </c>
      <c r="M1102" s="2">
        <v>30255</v>
      </c>
      <c r="N1102" s="2">
        <v>27351</v>
      </c>
      <c r="O1102" s="2" t="s">
        <v>1638</v>
      </c>
      <c r="P1102" s="2">
        <v>1</v>
      </c>
      <c r="Q1102" s="2" t="s">
        <v>15231</v>
      </c>
      <c r="R1102" s="3" t="s">
        <v>19903</v>
      </c>
      <c r="S1102" s="2">
        <v>118</v>
      </c>
      <c r="T1102" s="2" t="s">
        <v>23647</v>
      </c>
      <c r="U1102" s="2" t="s">
        <v>23694</v>
      </c>
      <c r="V1102" s="2" t="s">
        <v>23760</v>
      </c>
      <c r="W1102" s="2">
        <v>45000000</v>
      </c>
      <c r="X1102" s="2">
        <v>2005</v>
      </c>
      <c r="Y1102" s="2">
        <v>8000</v>
      </c>
      <c r="Z1102" s="2">
        <v>5.6</v>
      </c>
      <c r="AA1102" s="2">
        <v>2.35</v>
      </c>
      <c r="AB1102" s="2">
        <v>743</v>
      </c>
    </row>
    <row r="1103" spans="1:28" x14ac:dyDescent="0.3">
      <c r="A1103" s="2" t="s">
        <v>28</v>
      </c>
      <c r="B1103" s="2" t="s">
        <v>529</v>
      </c>
      <c r="C1103" s="2">
        <v>276</v>
      </c>
      <c r="D1103" s="2">
        <v>109</v>
      </c>
      <c r="E1103" s="2">
        <v>37</v>
      </c>
      <c r="F1103" s="2">
        <v>651</v>
      </c>
      <c r="G1103" s="2" t="s">
        <v>3134</v>
      </c>
      <c r="H1103" s="2">
        <v>11000</v>
      </c>
      <c r="I1103" s="2">
        <v>51019112</v>
      </c>
      <c r="J1103" s="2" t="s">
        <v>23945</v>
      </c>
      <c r="K1103" s="2" t="s">
        <v>2667</v>
      </c>
      <c r="L1103" s="2" t="s">
        <v>8340</v>
      </c>
      <c r="M1103" s="2">
        <v>155745</v>
      </c>
      <c r="N1103" s="2">
        <v>14073</v>
      </c>
      <c r="O1103" s="2" t="s">
        <v>3048</v>
      </c>
      <c r="P1103" s="2">
        <v>0</v>
      </c>
      <c r="Q1103" s="2" t="s">
        <v>15232</v>
      </c>
      <c r="R1103" s="3" t="s">
        <v>19904</v>
      </c>
      <c r="S1103" s="2">
        <v>1053</v>
      </c>
      <c r="T1103" s="2" t="s">
        <v>23647</v>
      </c>
      <c r="U1103" s="2" t="s">
        <v>23694</v>
      </c>
      <c r="V1103" s="2" t="s">
        <v>23760</v>
      </c>
      <c r="W1103" s="2">
        <v>50000000</v>
      </c>
      <c r="X1103" s="2">
        <v>2005</v>
      </c>
      <c r="Y1103" s="2">
        <v>2000</v>
      </c>
      <c r="Z1103" s="2">
        <v>6.8</v>
      </c>
      <c r="AA1103" s="2">
        <v>2.35</v>
      </c>
      <c r="AB1103" s="2">
        <v>10000</v>
      </c>
    </row>
    <row r="1104" spans="1:28" x14ac:dyDescent="0.3">
      <c r="A1104" s="2" t="s">
        <v>28</v>
      </c>
      <c r="B1104" s="2" t="s">
        <v>530</v>
      </c>
      <c r="C1104" s="2">
        <v>59</v>
      </c>
      <c r="D1104" s="2">
        <v>93</v>
      </c>
      <c r="E1104" s="2">
        <v>38</v>
      </c>
      <c r="F1104" s="2">
        <v>631</v>
      </c>
      <c r="G1104" s="2" t="s">
        <v>3135</v>
      </c>
      <c r="H1104" s="2">
        <v>1000</v>
      </c>
      <c r="I1104" s="2">
        <v>48114556</v>
      </c>
      <c r="J1104" s="2" t="s">
        <v>24010</v>
      </c>
      <c r="K1104" s="2" t="s">
        <v>3059</v>
      </c>
      <c r="L1104" s="2" t="s">
        <v>8341</v>
      </c>
      <c r="M1104" s="2">
        <v>9380</v>
      </c>
      <c r="N1104" s="2">
        <v>4604</v>
      </c>
      <c r="O1104" s="2" t="s">
        <v>6296</v>
      </c>
      <c r="P1104" s="2">
        <v>1</v>
      </c>
      <c r="Q1104" s="2" t="s">
        <v>15233</v>
      </c>
      <c r="R1104" s="3" t="s">
        <v>19905</v>
      </c>
      <c r="S1104" s="2">
        <v>91</v>
      </c>
      <c r="T1104" s="2" t="s">
        <v>23647</v>
      </c>
      <c r="U1104" s="2" t="s">
        <v>23694</v>
      </c>
      <c r="V1104" s="2" t="s">
        <v>23760</v>
      </c>
      <c r="W1104" s="2">
        <v>26000000</v>
      </c>
      <c r="X1104" s="2">
        <v>2004</v>
      </c>
      <c r="Y1104" s="2">
        <v>641</v>
      </c>
      <c r="Z1104" s="2">
        <v>4.3</v>
      </c>
      <c r="AA1104" s="2">
        <v>2.35</v>
      </c>
      <c r="AB1104" s="2">
        <v>531</v>
      </c>
    </row>
    <row r="1105" spans="1:28" x14ac:dyDescent="0.3">
      <c r="A1105" s="2" t="s">
        <v>28</v>
      </c>
      <c r="B1105" s="2" t="s">
        <v>531</v>
      </c>
      <c r="C1105" s="2">
        <v>216</v>
      </c>
      <c r="D1105" s="2">
        <v>94</v>
      </c>
      <c r="E1105" s="2">
        <v>85</v>
      </c>
      <c r="F1105" s="2">
        <v>443</v>
      </c>
      <c r="G1105" s="2" t="s">
        <v>3136</v>
      </c>
      <c r="H1105" s="2">
        <v>14000</v>
      </c>
      <c r="I1105" s="2">
        <v>50648679</v>
      </c>
      <c r="J1105" s="2" t="s">
        <v>23980</v>
      </c>
      <c r="K1105" s="2" t="s">
        <v>3604</v>
      </c>
      <c r="L1105" s="2" t="s">
        <v>8342</v>
      </c>
      <c r="M1105" s="2">
        <v>149549</v>
      </c>
      <c r="N1105" s="2">
        <v>16225</v>
      </c>
      <c r="O1105" s="2" t="s">
        <v>12416</v>
      </c>
      <c r="P1105" s="2">
        <v>1</v>
      </c>
      <c r="Q1105" s="2" t="s">
        <v>15234</v>
      </c>
      <c r="R1105" s="3" t="s">
        <v>19906</v>
      </c>
      <c r="S1105" s="2">
        <v>348</v>
      </c>
      <c r="T1105" s="2" t="s">
        <v>23647</v>
      </c>
      <c r="U1105" s="2" t="s">
        <v>23703</v>
      </c>
      <c r="V1105" s="2" t="s">
        <v>23762</v>
      </c>
      <c r="W1105" s="2">
        <v>45000000</v>
      </c>
      <c r="X1105" s="2">
        <v>2007</v>
      </c>
      <c r="Y1105" s="2">
        <v>706</v>
      </c>
      <c r="Z1105" s="2">
        <v>6.3</v>
      </c>
      <c r="AA1105" s="2">
        <v>2.35</v>
      </c>
      <c r="AB1105" s="2">
        <v>0</v>
      </c>
    </row>
    <row r="1106" spans="1:28" x14ac:dyDescent="0.3">
      <c r="A1106" s="2" t="s">
        <v>28</v>
      </c>
      <c r="B1106" s="2" t="s">
        <v>187</v>
      </c>
      <c r="C1106" s="2">
        <v>173</v>
      </c>
      <c r="D1106" s="2">
        <v>117</v>
      </c>
      <c r="E1106" s="2">
        <v>153</v>
      </c>
      <c r="F1106" s="2">
        <v>734</v>
      </c>
      <c r="G1106" s="2" t="s">
        <v>2700</v>
      </c>
      <c r="H1106" s="2">
        <v>35000</v>
      </c>
      <c r="I1106" s="2">
        <v>46280507</v>
      </c>
      <c r="J1106" s="2" t="s">
        <v>23925</v>
      </c>
      <c r="K1106" s="2" t="s">
        <v>6232</v>
      </c>
      <c r="L1106" s="2" t="s">
        <v>8343</v>
      </c>
      <c r="M1106" s="2">
        <v>87165</v>
      </c>
      <c r="N1106" s="2">
        <v>49743</v>
      </c>
      <c r="O1106" s="2" t="s">
        <v>6329</v>
      </c>
      <c r="P1106" s="2">
        <v>0</v>
      </c>
      <c r="Q1106" s="2" t="s">
        <v>15235</v>
      </c>
      <c r="R1106" s="3" t="s">
        <v>19907</v>
      </c>
      <c r="S1106" s="2">
        <v>184</v>
      </c>
      <c r="T1106" s="2" t="s">
        <v>23647</v>
      </c>
      <c r="U1106" s="2" t="s">
        <v>23694</v>
      </c>
      <c r="V1106" s="2" t="s">
        <v>23759</v>
      </c>
      <c r="W1106" s="2">
        <v>40000000</v>
      </c>
      <c r="X1106" s="2">
        <v>2014</v>
      </c>
      <c r="Y1106" s="2">
        <v>11000</v>
      </c>
      <c r="Z1106" s="2">
        <v>6.5</v>
      </c>
      <c r="AA1106" s="2">
        <v>1.85</v>
      </c>
      <c r="AB1106" s="2">
        <v>12000</v>
      </c>
    </row>
    <row r="1107" spans="1:28" x14ac:dyDescent="0.3">
      <c r="A1107" s="2" t="s">
        <v>28</v>
      </c>
      <c r="B1107" s="2" t="s">
        <v>430</v>
      </c>
      <c r="C1107" s="2">
        <v>99</v>
      </c>
      <c r="D1107" s="2">
        <v>112</v>
      </c>
      <c r="E1107" s="2">
        <v>61</v>
      </c>
      <c r="F1107" s="2">
        <v>501</v>
      </c>
      <c r="G1107" s="2" t="s">
        <v>2922</v>
      </c>
      <c r="H1107" s="2">
        <v>1000</v>
      </c>
      <c r="I1107" s="2">
        <v>38360195</v>
      </c>
      <c r="J1107" s="2" t="s">
        <v>24249</v>
      </c>
      <c r="K1107" s="2" t="s">
        <v>6255</v>
      </c>
      <c r="L1107" s="2" t="s">
        <v>8344</v>
      </c>
      <c r="M1107" s="2">
        <v>21215</v>
      </c>
      <c r="N1107" s="2">
        <v>3757</v>
      </c>
      <c r="O1107" s="2" t="s">
        <v>2918</v>
      </c>
      <c r="P1107" s="2">
        <v>1</v>
      </c>
      <c r="Q1107" s="2" t="s">
        <v>15236</v>
      </c>
      <c r="R1107" s="3" t="s">
        <v>19908</v>
      </c>
      <c r="S1107" s="2">
        <v>116</v>
      </c>
      <c r="T1107" s="2" t="s">
        <v>23647</v>
      </c>
      <c r="U1107" s="2" t="s">
        <v>23694</v>
      </c>
      <c r="V1107" s="2" t="s">
        <v>23759</v>
      </c>
      <c r="W1107" s="2">
        <v>45000000</v>
      </c>
      <c r="X1107" s="2">
        <v>2006</v>
      </c>
      <c r="Y1107" s="2">
        <v>976</v>
      </c>
      <c r="Z1107" s="2">
        <v>6.4</v>
      </c>
      <c r="AA1107" s="2">
        <v>2.35</v>
      </c>
      <c r="AB1107" s="2">
        <v>0</v>
      </c>
    </row>
    <row r="1108" spans="1:28" x14ac:dyDescent="0.3">
      <c r="A1108" s="2" t="s">
        <v>28</v>
      </c>
      <c r="B1108" s="2" t="s">
        <v>452</v>
      </c>
      <c r="C1108" s="2">
        <v>42</v>
      </c>
      <c r="D1108" s="2">
        <v>111</v>
      </c>
      <c r="E1108" s="2">
        <v>161</v>
      </c>
      <c r="F1108" s="2">
        <v>132</v>
      </c>
      <c r="G1108" s="2" t="s">
        <v>3137</v>
      </c>
      <c r="H1108" s="2">
        <v>11000</v>
      </c>
      <c r="I1108" s="2">
        <v>46815748</v>
      </c>
      <c r="J1108" s="2" t="s">
        <v>24093</v>
      </c>
      <c r="K1108" s="2" t="s">
        <v>2996</v>
      </c>
      <c r="L1108" s="2" t="s">
        <v>8345</v>
      </c>
      <c r="M1108" s="2">
        <v>32544</v>
      </c>
      <c r="N1108" s="2">
        <v>12161</v>
      </c>
      <c r="O1108" s="2" t="s">
        <v>12417</v>
      </c>
      <c r="P1108" s="2">
        <v>1</v>
      </c>
      <c r="Q1108" s="2" t="s">
        <v>15237</v>
      </c>
      <c r="R1108" s="3" t="s">
        <v>19909</v>
      </c>
      <c r="S1108" s="2">
        <v>69</v>
      </c>
      <c r="T1108" s="2" t="s">
        <v>23647</v>
      </c>
      <c r="U1108" s="2" t="s">
        <v>23694</v>
      </c>
      <c r="V1108" s="2" t="s">
        <v>23759</v>
      </c>
      <c r="W1108" s="2">
        <v>45000000</v>
      </c>
      <c r="X1108" s="2">
        <v>1994</v>
      </c>
      <c r="Y1108" s="2">
        <v>894</v>
      </c>
      <c r="Z1108" s="2">
        <v>6.3</v>
      </c>
      <c r="AA1108" s="2">
        <v>2.35</v>
      </c>
      <c r="AB1108" s="2">
        <v>0</v>
      </c>
    </row>
    <row r="1109" spans="1:28" x14ac:dyDescent="0.3">
      <c r="A1109" s="2" t="s">
        <v>28</v>
      </c>
      <c r="B1109" s="2" t="s">
        <v>217</v>
      </c>
      <c r="C1109" s="2">
        <v>25</v>
      </c>
      <c r="D1109" s="2">
        <v>96</v>
      </c>
      <c r="E1109" s="2">
        <v>0</v>
      </c>
      <c r="F1109" s="2">
        <v>563</v>
      </c>
      <c r="G1109" s="2" t="s">
        <v>3138</v>
      </c>
      <c r="H1109" s="2">
        <v>1000</v>
      </c>
      <c r="I1109" s="2">
        <v>35617599</v>
      </c>
      <c r="J1109" s="2" t="s">
        <v>24288</v>
      </c>
      <c r="K1109" s="2" t="s">
        <v>2628</v>
      </c>
      <c r="L1109" s="2" t="s">
        <v>8346</v>
      </c>
      <c r="M1109" s="2">
        <v>20688</v>
      </c>
      <c r="N1109" s="2">
        <v>2965</v>
      </c>
      <c r="O1109" s="2" t="s">
        <v>3210</v>
      </c>
      <c r="P1109" s="2">
        <v>1</v>
      </c>
      <c r="Q1109" s="2" t="s">
        <v>15238</v>
      </c>
      <c r="R1109" s="3" t="s">
        <v>19910</v>
      </c>
      <c r="S1109" s="2">
        <v>47</v>
      </c>
      <c r="T1109" s="2" t="s">
        <v>23647</v>
      </c>
      <c r="U1109" s="2" t="s">
        <v>23694</v>
      </c>
      <c r="V1109" s="2" t="s">
        <v>23760</v>
      </c>
      <c r="W1109" s="2">
        <v>45000000</v>
      </c>
      <c r="X1109" s="2">
        <v>1995</v>
      </c>
      <c r="Y1109" s="2">
        <v>845</v>
      </c>
      <c r="Z1109" s="2">
        <v>5.9</v>
      </c>
      <c r="AA1109" s="2">
        <v>1.85</v>
      </c>
      <c r="AB1109" s="2">
        <v>0</v>
      </c>
    </row>
    <row r="1110" spans="1:28" x14ac:dyDescent="0.3">
      <c r="A1110" s="2" t="s">
        <v>29</v>
      </c>
      <c r="B1110" s="2" t="s">
        <v>108</v>
      </c>
      <c r="C1110" s="2">
        <v>339</v>
      </c>
      <c r="D1110" s="2">
        <v>141</v>
      </c>
      <c r="E1110" s="2">
        <v>0</v>
      </c>
      <c r="F1110" s="2">
        <v>404</v>
      </c>
      <c r="G1110" s="2" t="s">
        <v>3139</v>
      </c>
      <c r="H1110" s="2">
        <v>749</v>
      </c>
      <c r="I1110" s="2">
        <v>47307550</v>
      </c>
      <c r="J1110" s="2" t="s">
        <v>23969</v>
      </c>
      <c r="K1110" s="2" t="s">
        <v>3772</v>
      </c>
      <c r="L1110" s="2" t="s">
        <v>8347</v>
      </c>
      <c r="M1110" s="2">
        <v>104301</v>
      </c>
      <c r="N1110" s="2">
        <v>1948</v>
      </c>
      <c r="O1110" s="2" t="s">
        <v>4937</v>
      </c>
      <c r="P1110" s="2">
        <v>4</v>
      </c>
      <c r="Q1110" s="2" t="s">
        <v>15239</v>
      </c>
      <c r="R1110" s="3" t="s">
        <v>19911</v>
      </c>
      <c r="S1110" s="2">
        <v>269</v>
      </c>
      <c r="T1110" s="2" t="s">
        <v>23647</v>
      </c>
      <c r="U1110" s="2" t="s">
        <v>23694</v>
      </c>
      <c r="V1110" s="2" t="s">
        <v>23762</v>
      </c>
      <c r="W1110" s="2">
        <v>45000000</v>
      </c>
      <c r="X1110" s="2">
        <v>2012</v>
      </c>
      <c r="Y1110" s="2">
        <v>463</v>
      </c>
      <c r="Z1110" s="2">
        <v>6.5</v>
      </c>
      <c r="AA1110" s="2">
        <v>2.35</v>
      </c>
      <c r="AB1110" s="2">
        <v>28000</v>
      </c>
    </row>
    <row r="1111" spans="1:28" x14ac:dyDescent="0.3">
      <c r="A1111" s="2" t="s">
        <v>28</v>
      </c>
      <c r="B1111" s="2" t="s">
        <v>532</v>
      </c>
      <c r="C1111" s="2">
        <v>127</v>
      </c>
      <c r="D1111" s="2">
        <v>94</v>
      </c>
      <c r="E1111" s="2">
        <v>160</v>
      </c>
      <c r="F1111" s="2">
        <v>167</v>
      </c>
      <c r="G1111" s="2" t="s">
        <v>3140</v>
      </c>
      <c r="H1111" s="2">
        <v>550</v>
      </c>
      <c r="I1111" s="2">
        <v>32003620</v>
      </c>
      <c r="J1111" s="2" t="s">
        <v>23801</v>
      </c>
      <c r="K1111" s="2" t="s">
        <v>2552</v>
      </c>
      <c r="L1111" s="2" t="s">
        <v>8348</v>
      </c>
      <c r="M1111" s="2">
        <v>79141</v>
      </c>
      <c r="N1111" s="2">
        <v>1102</v>
      </c>
      <c r="O1111" s="2" t="s">
        <v>12418</v>
      </c>
      <c r="P1111" s="2">
        <v>1</v>
      </c>
      <c r="Q1111" s="2" t="s">
        <v>15240</v>
      </c>
      <c r="R1111" s="3" t="s">
        <v>19912</v>
      </c>
      <c r="S1111" s="2">
        <v>355</v>
      </c>
      <c r="T1111" s="2" t="s">
        <v>23647</v>
      </c>
      <c r="U1111" s="2" t="s">
        <v>23694</v>
      </c>
      <c r="V1111" s="2" t="s">
        <v>23759</v>
      </c>
      <c r="W1111" s="2">
        <v>25000000</v>
      </c>
      <c r="X1111" s="2">
        <v>2004</v>
      </c>
      <c r="Y1111" s="2">
        <v>216</v>
      </c>
      <c r="Z1111" s="2">
        <v>6.5</v>
      </c>
      <c r="AA1111" s="2">
        <v>2.35</v>
      </c>
      <c r="AB1111" s="2">
        <v>2000</v>
      </c>
    </row>
    <row r="1112" spans="1:28" x14ac:dyDescent="0.3">
      <c r="A1112" s="2" t="s">
        <v>28</v>
      </c>
      <c r="B1112" s="2" t="s">
        <v>533</v>
      </c>
      <c r="C1112" s="2">
        <v>122</v>
      </c>
      <c r="D1112" s="2">
        <v>87</v>
      </c>
      <c r="E1112" s="2">
        <v>29</v>
      </c>
      <c r="F1112" s="2">
        <v>252</v>
      </c>
      <c r="G1112" s="2" t="s">
        <v>3141</v>
      </c>
      <c r="H1112" s="2">
        <v>427</v>
      </c>
      <c r="I1112" s="2">
        <v>27972410</v>
      </c>
      <c r="J1112" s="2" t="s">
        <v>23916</v>
      </c>
      <c r="K1112" s="2" t="s">
        <v>6316</v>
      </c>
      <c r="L1112" s="2" t="s">
        <v>8349</v>
      </c>
      <c r="M1112" s="2">
        <v>114692</v>
      </c>
      <c r="N1112" s="2">
        <v>1461</v>
      </c>
      <c r="O1112" s="2" t="s">
        <v>12419</v>
      </c>
      <c r="P1112" s="2">
        <v>1</v>
      </c>
      <c r="Q1112" s="2" t="s">
        <v>15241</v>
      </c>
      <c r="R1112" s="3" t="s">
        <v>19913</v>
      </c>
      <c r="S1112" s="2">
        <v>285</v>
      </c>
      <c r="T1112" s="2" t="s">
        <v>23647</v>
      </c>
      <c r="U1112" s="2" t="s">
        <v>23695</v>
      </c>
      <c r="V1112" s="2" t="s">
        <v>23760</v>
      </c>
      <c r="W1112" s="2">
        <v>35000000</v>
      </c>
      <c r="X1112" s="2">
        <v>2003</v>
      </c>
      <c r="Y1112" s="2">
        <v>304</v>
      </c>
      <c r="Z1112" s="2">
        <v>6.1</v>
      </c>
      <c r="AA1112" s="2">
        <v>1.85</v>
      </c>
      <c r="AB1112" s="2">
        <v>2000</v>
      </c>
    </row>
    <row r="1113" spans="1:28" x14ac:dyDescent="0.3">
      <c r="A1113" s="2" t="s">
        <v>28</v>
      </c>
      <c r="B1113" s="2" t="s">
        <v>534</v>
      </c>
      <c r="C1113" s="2">
        <v>105</v>
      </c>
      <c r="D1113" s="2">
        <v>88</v>
      </c>
      <c r="E1113" s="2">
        <v>8</v>
      </c>
      <c r="F1113" s="2">
        <v>8000</v>
      </c>
      <c r="G1113" s="2" t="s">
        <v>2996</v>
      </c>
      <c r="H1113" s="2">
        <v>12000</v>
      </c>
      <c r="I1113" s="2">
        <v>28133159</v>
      </c>
      <c r="J1113" s="2" t="s">
        <v>23798</v>
      </c>
      <c r="K1113" s="2" t="s">
        <v>6211</v>
      </c>
      <c r="L1113" s="2" t="s">
        <v>8350</v>
      </c>
      <c r="M1113" s="2">
        <v>30055</v>
      </c>
      <c r="N1113" s="2">
        <v>33822</v>
      </c>
      <c r="O1113" s="2" t="s">
        <v>2616</v>
      </c>
      <c r="P1113" s="2">
        <v>1</v>
      </c>
      <c r="Q1113" s="2" t="s">
        <v>15242</v>
      </c>
      <c r="R1113" s="3" t="s">
        <v>19914</v>
      </c>
      <c r="S1113" s="2">
        <v>70</v>
      </c>
      <c r="T1113" s="2" t="s">
        <v>23647</v>
      </c>
      <c r="U1113" s="2" t="s">
        <v>23694</v>
      </c>
      <c r="V1113" s="2" t="s">
        <v>23760</v>
      </c>
      <c r="W1113" s="2">
        <v>50000000</v>
      </c>
      <c r="X1113" s="2">
        <v>2006</v>
      </c>
      <c r="Y1113" s="2">
        <v>11000</v>
      </c>
      <c r="Z1113" s="2">
        <v>5.9</v>
      </c>
      <c r="AA1113" s="2">
        <v>1.85</v>
      </c>
      <c r="AB1113" s="2">
        <v>593</v>
      </c>
    </row>
    <row r="1114" spans="1:28" x14ac:dyDescent="0.3">
      <c r="A1114" s="2" t="s">
        <v>28</v>
      </c>
      <c r="B1114" s="2" t="s">
        <v>535</v>
      </c>
      <c r="C1114" s="2">
        <v>144</v>
      </c>
      <c r="D1114" s="2">
        <v>177</v>
      </c>
      <c r="E1114" s="2">
        <v>0</v>
      </c>
      <c r="F1114" s="2">
        <v>202</v>
      </c>
      <c r="G1114" s="2" t="s">
        <v>3142</v>
      </c>
      <c r="H1114" s="2">
        <v>913</v>
      </c>
      <c r="I1114" s="2">
        <v>27400000</v>
      </c>
      <c r="J1114" s="2" t="s">
        <v>23782</v>
      </c>
      <c r="K1114" s="2" t="s">
        <v>3309</v>
      </c>
      <c r="L1114" s="2" t="s">
        <v>8351</v>
      </c>
      <c r="M1114" s="2">
        <v>97087</v>
      </c>
      <c r="N1114" s="2">
        <v>2449</v>
      </c>
      <c r="O1114" s="2" t="s">
        <v>3926</v>
      </c>
      <c r="P1114" s="2">
        <v>3</v>
      </c>
      <c r="Q1114" s="2" t="s">
        <v>15243</v>
      </c>
      <c r="R1114" s="3" t="s">
        <v>19915</v>
      </c>
      <c r="S1114" s="2">
        <v>569</v>
      </c>
      <c r="T1114" s="2" t="s">
        <v>23647</v>
      </c>
      <c r="U1114" s="2" t="s">
        <v>23694</v>
      </c>
      <c r="V1114" s="2" t="s">
        <v>23759</v>
      </c>
      <c r="W1114" s="2">
        <v>40000000</v>
      </c>
      <c r="X1114" s="2">
        <v>1984</v>
      </c>
      <c r="Y1114" s="2">
        <v>362</v>
      </c>
      <c r="Z1114" s="2">
        <v>6.6</v>
      </c>
      <c r="AA1114" s="2">
        <v>2.35</v>
      </c>
      <c r="AB1114" s="2">
        <v>11000</v>
      </c>
    </row>
    <row r="1115" spans="1:28" x14ac:dyDescent="0.3">
      <c r="A1115" s="2" t="s">
        <v>28</v>
      </c>
      <c r="B1115" s="2" t="s">
        <v>536</v>
      </c>
      <c r="C1115" s="2">
        <v>156</v>
      </c>
      <c r="D1115" s="2">
        <v>133</v>
      </c>
      <c r="E1115" s="2">
        <v>278</v>
      </c>
      <c r="F1115" s="2">
        <v>107</v>
      </c>
      <c r="G1115" s="2" t="s">
        <v>3143</v>
      </c>
      <c r="H1115" s="2">
        <v>5000</v>
      </c>
      <c r="I1115" s="2">
        <v>24343673</v>
      </c>
      <c r="J1115" s="2" t="s">
        <v>24289</v>
      </c>
      <c r="K1115" s="2" t="s">
        <v>2655</v>
      </c>
      <c r="L1115" s="2" t="s">
        <v>8352</v>
      </c>
      <c r="M1115" s="2">
        <v>91860</v>
      </c>
      <c r="N1115" s="2">
        <v>5405</v>
      </c>
      <c r="O1115" s="2" t="s">
        <v>6328</v>
      </c>
      <c r="P1115" s="2">
        <v>0</v>
      </c>
      <c r="Q1115" s="2" t="s">
        <v>15244</v>
      </c>
      <c r="R1115" s="3" t="s">
        <v>19916</v>
      </c>
      <c r="S1115" s="2">
        <v>524</v>
      </c>
      <c r="T1115" s="2" t="s">
        <v>23647</v>
      </c>
      <c r="U1115" s="2" t="s">
        <v>23694</v>
      </c>
      <c r="V1115" s="2" t="s">
        <v>23759</v>
      </c>
      <c r="W1115" s="2">
        <v>45000000</v>
      </c>
      <c r="X1115" s="2">
        <v>2007</v>
      </c>
      <c r="Y1115" s="2">
        <v>117</v>
      </c>
      <c r="Z1115" s="2">
        <v>7.4</v>
      </c>
      <c r="AA1115" s="2">
        <v>2.35</v>
      </c>
      <c r="AB1115" s="2">
        <v>14000</v>
      </c>
    </row>
    <row r="1116" spans="1:28" x14ac:dyDescent="0.3">
      <c r="A1116" s="2" t="s">
        <v>28</v>
      </c>
      <c r="B1116" s="2" t="s">
        <v>33</v>
      </c>
      <c r="C1116" s="2">
        <v>323</v>
      </c>
      <c r="D1116" s="2">
        <v>119</v>
      </c>
      <c r="E1116" s="2">
        <v>0</v>
      </c>
      <c r="F1116" s="2">
        <v>10000</v>
      </c>
      <c r="G1116" s="2" t="s">
        <v>2447</v>
      </c>
      <c r="H1116" s="2">
        <v>29000</v>
      </c>
      <c r="I1116" s="2">
        <v>22877808</v>
      </c>
      <c r="J1116" s="2" t="s">
        <v>23794</v>
      </c>
      <c r="K1116" s="2" t="s">
        <v>6199</v>
      </c>
      <c r="L1116" s="2" t="s">
        <v>8353</v>
      </c>
      <c r="M1116" s="2">
        <v>152591</v>
      </c>
      <c r="N1116" s="2">
        <v>53895</v>
      </c>
      <c r="O1116" s="2" t="s">
        <v>12420</v>
      </c>
      <c r="P1116" s="2">
        <v>0</v>
      </c>
      <c r="Q1116" s="2" t="s">
        <v>15245</v>
      </c>
      <c r="R1116" s="3" t="s">
        <v>19917</v>
      </c>
      <c r="S1116" s="2">
        <v>414</v>
      </c>
      <c r="T1116" s="2" t="s">
        <v>23647</v>
      </c>
      <c r="U1116" s="2" t="s">
        <v>23694</v>
      </c>
      <c r="V1116" s="2" t="s">
        <v>23762</v>
      </c>
      <c r="W1116" s="2">
        <v>35000000</v>
      </c>
      <c r="X1116" s="2">
        <v>2008</v>
      </c>
      <c r="Y1116" s="2">
        <v>14000</v>
      </c>
      <c r="Z1116" s="2">
        <v>7.3</v>
      </c>
      <c r="AA1116" s="2">
        <v>2.35</v>
      </c>
      <c r="AB1116" s="2">
        <v>0</v>
      </c>
    </row>
    <row r="1117" spans="1:28" x14ac:dyDescent="0.3">
      <c r="A1117" s="2" t="s">
        <v>28</v>
      </c>
      <c r="B1117" s="2" t="s">
        <v>135</v>
      </c>
      <c r="C1117" s="2">
        <v>199</v>
      </c>
      <c r="D1117" s="2">
        <v>102</v>
      </c>
      <c r="E1117" s="2">
        <v>503</v>
      </c>
      <c r="F1117" s="2">
        <v>795</v>
      </c>
      <c r="G1117" s="2" t="s">
        <v>3144</v>
      </c>
      <c r="H1117" s="2">
        <v>13000</v>
      </c>
      <c r="I1117" s="2">
        <v>36883539</v>
      </c>
      <c r="J1117" s="2" t="s">
        <v>23808</v>
      </c>
      <c r="K1117" s="2" t="s">
        <v>2671</v>
      </c>
      <c r="L1117" s="2" t="s">
        <v>8354</v>
      </c>
      <c r="M1117" s="2">
        <v>112769</v>
      </c>
      <c r="N1117" s="2">
        <v>15053</v>
      </c>
      <c r="O1117" s="2" t="s">
        <v>6247</v>
      </c>
      <c r="P1117" s="2">
        <v>2</v>
      </c>
      <c r="Q1117" s="2" t="s">
        <v>15246</v>
      </c>
      <c r="R1117" s="3" t="s">
        <v>19918</v>
      </c>
      <c r="S1117" s="2">
        <v>305</v>
      </c>
      <c r="T1117" s="2" t="s">
        <v>23647</v>
      </c>
      <c r="U1117" s="2" t="s">
        <v>23701</v>
      </c>
      <c r="V1117" s="2" t="s">
        <v>23759</v>
      </c>
      <c r="W1117" s="2">
        <v>52000000</v>
      </c>
      <c r="X1117" s="2">
        <v>2006</v>
      </c>
      <c r="Y1117" s="2">
        <v>929</v>
      </c>
      <c r="Z1117" s="2">
        <v>6.6</v>
      </c>
      <c r="AA1117" s="2">
        <v>2.35</v>
      </c>
      <c r="AB1117" s="2">
        <v>0</v>
      </c>
    </row>
    <row r="1118" spans="1:28" x14ac:dyDescent="0.3">
      <c r="A1118" s="2" t="s">
        <v>28</v>
      </c>
      <c r="B1118" s="2" t="s">
        <v>537</v>
      </c>
      <c r="C1118" s="2">
        <v>164</v>
      </c>
      <c r="D1118" s="2">
        <v>101</v>
      </c>
      <c r="E1118" s="2">
        <v>326</v>
      </c>
      <c r="F1118" s="2">
        <v>510</v>
      </c>
      <c r="G1118" s="2" t="s">
        <v>3145</v>
      </c>
      <c r="H1118" s="2">
        <v>14000</v>
      </c>
      <c r="I1118" s="2">
        <v>22531698</v>
      </c>
      <c r="J1118" s="2" t="s">
        <v>23795</v>
      </c>
      <c r="K1118" s="2" t="s">
        <v>2507</v>
      </c>
      <c r="L1118" s="2" t="s">
        <v>8355</v>
      </c>
      <c r="M1118" s="2">
        <v>81523</v>
      </c>
      <c r="N1118" s="2">
        <v>15990</v>
      </c>
      <c r="O1118" s="2" t="s">
        <v>6579</v>
      </c>
      <c r="P1118" s="2">
        <v>0</v>
      </c>
      <c r="Q1118" s="2" t="s">
        <v>15247</v>
      </c>
      <c r="R1118" s="3" t="s">
        <v>19919</v>
      </c>
      <c r="S1118" s="2">
        <v>214</v>
      </c>
      <c r="T1118" s="2" t="s">
        <v>23647</v>
      </c>
      <c r="U1118" s="2" t="s">
        <v>23703</v>
      </c>
      <c r="V1118" s="2" t="s">
        <v>23759</v>
      </c>
      <c r="W1118" s="2">
        <v>70000000</v>
      </c>
      <c r="X1118" s="2">
        <v>2008</v>
      </c>
      <c r="Y1118" s="2">
        <v>844</v>
      </c>
      <c r="Z1118" s="2">
        <v>5.6</v>
      </c>
      <c r="AA1118" s="2">
        <v>2.35</v>
      </c>
      <c r="AB1118" s="2">
        <v>0</v>
      </c>
    </row>
    <row r="1119" spans="1:28" x14ac:dyDescent="0.3">
      <c r="A1119" s="2" t="s">
        <v>28</v>
      </c>
      <c r="B1119" s="2" t="s">
        <v>538</v>
      </c>
      <c r="C1119" s="2">
        <v>39</v>
      </c>
      <c r="D1119" s="2">
        <v>91</v>
      </c>
      <c r="E1119" s="2">
        <v>29</v>
      </c>
      <c r="F1119" s="2">
        <v>322</v>
      </c>
      <c r="G1119" s="2" t="s">
        <v>3146</v>
      </c>
      <c r="H1119" s="2">
        <v>2000</v>
      </c>
      <c r="I1119" s="2">
        <v>20400913</v>
      </c>
      <c r="J1119" s="2" t="s">
        <v>24115</v>
      </c>
      <c r="K1119" s="2" t="s">
        <v>6317</v>
      </c>
      <c r="L1119" s="2" t="s">
        <v>8356</v>
      </c>
      <c r="M1119" s="2">
        <v>15455</v>
      </c>
      <c r="N1119" s="2">
        <v>3855</v>
      </c>
      <c r="O1119" s="2" t="s">
        <v>367</v>
      </c>
      <c r="P1119" s="2">
        <v>1</v>
      </c>
      <c r="Q1119" s="2" t="s">
        <v>15248</v>
      </c>
      <c r="R1119" s="3" t="s">
        <v>19920</v>
      </c>
      <c r="S1119" s="2">
        <v>80</v>
      </c>
      <c r="T1119" s="2" t="s">
        <v>23647</v>
      </c>
      <c r="U1119" s="2" t="s">
        <v>23694</v>
      </c>
      <c r="V1119" s="2" t="s">
        <v>23762</v>
      </c>
      <c r="W1119" s="2">
        <v>45000000</v>
      </c>
      <c r="X1119" s="2">
        <v>1996</v>
      </c>
      <c r="Y1119" s="2">
        <v>461</v>
      </c>
      <c r="Z1119" s="2">
        <v>5.3</v>
      </c>
      <c r="AA1119" s="2">
        <v>1.85</v>
      </c>
      <c r="AB1119" s="2">
        <v>451</v>
      </c>
    </row>
    <row r="1120" spans="1:28" x14ac:dyDescent="0.3">
      <c r="A1120" s="2" t="s">
        <v>28</v>
      </c>
      <c r="B1120" s="2" t="s">
        <v>398</v>
      </c>
      <c r="C1120" s="2">
        <v>43</v>
      </c>
      <c r="D1120" s="2">
        <v>117</v>
      </c>
      <c r="E1120" s="2">
        <v>11000</v>
      </c>
      <c r="F1120" s="2">
        <v>451</v>
      </c>
      <c r="G1120" s="2" t="s">
        <v>3147</v>
      </c>
      <c r="H1120" s="2">
        <v>905</v>
      </c>
      <c r="I1120" s="2">
        <v>20101861</v>
      </c>
      <c r="J1120" s="2" t="s">
        <v>24000</v>
      </c>
      <c r="K1120" s="2" t="s">
        <v>6318</v>
      </c>
      <c r="L1120" s="2" t="s">
        <v>8357</v>
      </c>
      <c r="M1120" s="2">
        <v>24757</v>
      </c>
      <c r="N1120" s="2">
        <v>2348</v>
      </c>
      <c r="O1120" s="2" t="s">
        <v>12421</v>
      </c>
      <c r="P1120" s="2">
        <v>0</v>
      </c>
      <c r="Q1120" s="2" t="s">
        <v>15249</v>
      </c>
      <c r="R1120" s="3" t="s">
        <v>19921</v>
      </c>
      <c r="S1120" s="2">
        <v>81</v>
      </c>
      <c r="T1120" s="2" t="s">
        <v>23647</v>
      </c>
      <c r="U1120" s="2" t="s">
        <v>23694</v>
      </c>
      <c r="V1120" s="2" t="s">
        <v>23759</v>
      </c>
      <c r="W1120" s="2">
        <v>45000000</v>
      </c>
      <c r="X1120" s="2">
        <v>1996</v>
      </c>
      <c r="Y1120" s="2">
        <v>484</v>
      </c>
      <c r="Z1120" s="2">
        <v>6</v>
      </c>
      <c r="AA1120" s="2">
        <v>2.35</v>
      </c>
      <c r="AB1120" s="2">
        <v>0</v>
      </c>
    </row>
    <row r="1121" spans="1:28" x14ac:dyDescent="0.3">
      <c r="A1121" s="2" t="s">
        <v>28</v>
      </c>
      <c r="B1121" s="2" t="s">
        <v>539</v>
      </c>
      <c r="C1121" s="2">
        <v>82</v>
      </c>
      <c r="D1121" s="2">
        <v>86</v>
      </c>
      <c r="E1121" s="2">
        <v>13</v>
      </c>
      <c r="F1121" s="2">
        <v>553</v>
      </c>
      <c r="G1121" s="2" t="s">
        <v>3148</v>
      </c>
      <c r="H1121" s="2">
        <v>1000</v>
      </c>
      <c r="I1121" s="2">
        <v>25200412</v>
      </c>
      <c r="J1121" s="2" t="s">
        <v>24290</v>
      </c>
      <c r="K1121" s="2" t="s">
        <v>6319</v>
      </c>
      <c r="L1121" s="2" t="s">
        <v>8358</v>
      </c>
      <c r="M1121" s="2">
        <v>16580</v>
      </c>
      <c r="N1121" s="2">
        <v>3423</v>
      </c>
      <c r="O1121" s="2" t="s">
        <v>6378</v>
      </c>
      <c r="P1121" s="2">
        <v>3</v>
      </c>
      <c r="Q1121" s="2" t="s">
        <v>15250</v>
      </c>
      <c r="R1121" s="3" t="s">
        <v>19922</v>
      </c>
      <c r="S1121" s="2">
        <v>55</v>
      </c>
      <c r="T1121" s="2" t="s">
        <v>23647</v>
      </c>
      <c r="U1121" s="2" t="s">
        <v>23694</v>
      </c>
      <c r="V1121" s="2" t="s">
        <v>23760</v>
      </c>
      <c r="W1121" s="2">
        <v>45000000</v>
      </c>
      <c r="X1121" s="2">
        <v>2009</v>
      </c>
      <c r="Y1121" s="2">
        <v>701</v>
      </c>
      <c r="Z1121" s="2">
        <v>5.4</v>
      </c>
      <c r="AA1121" s="2">
        <v>1.85</v>
      </c>
      <c r="AB1121" s="2">
        <v>916</v>
      </c>
    </row>
    <row r="1122" spans="1:28" x14ac:dyDescent="0.3">
      <c r="A1122" s="2" t="s">
        <v>28</v>
      </c>
      <c r="B1122" s="2" t="s">
        <v>540</v>
      </c>
      <c r="C1122" s="2">
        <v>150</v>
      </c>
      <c r="D1122" s="2">
        <v>124</v>
      </c>
      <c r="E1122" s="2">
        <v>0</v>
      </c>
      <c r="F1122" s="2">
        <v>19</v>
      </c>
      <c r="G1122" s="2" t="s">
        <v>3149</v>
      </c>
      <c r="H1122" s="2">
        <v>723</v>
      </c>
      <c r="I1122" s="2">
        <v>19719930</v>
      </c>
      <c r="J1122" s="2" t="s">
        <v>23972</v>
      </c>
      <c r="K1122" s="2" t="s">
        <v>3455</v>
      </c>
      <c r="L1122" s="2" t="s">
        <v>8359</v>
      </c>
      <c r="M1122" s="2">
        <v>42621</v>
      </c>
      <c r="N1122" s="2">
        <v>793</v>
      </c>
      <c r="O1122" s="2" t="s">
        <v>12422</v>
      </c>
      <c r="P1122" s="2">
        <v>0</v>
      </c>
      <c r="Q1122" s="2" t="s">
        <v>15251</v>
      </c>
      <c r="R1122" s="3" t="s">
        <v>19923</v>
      </c>
      <c r="S1122" s="2">
        <v>531</v>
      </c>
      <c r="T1122" s="2" t="s">
        <v>23647</v>
      </c>
      <c r="U1122" s="2" t="s">
        <v>23694</v>
      </c>
      <c r="V1122" s="2" t="s">
        <v>23762</v>
      </c>
      <c r="W1122" s="2">
        <v>45000000</v>
      </c>
      <c r="X1122" s="2">
        <v>2001</v>
      </c>
      <c r="Y1122" s="2">
        <v>44</v>
      </c>
      <c r="Z1122" s="2">
        <v>6.8</v>
      </c>
      <c r="AA1122" s="2">
        <v>2.35</v>
      </c>
      <c r="AB1122" s="2">
        <v>0</v>
      </c>
    </row>
    <row r="1123" spans="1:28" x14ac:dyDescent="0.3">
      <c r="A1123" s="2" t="s">
        <v>28</v>
      </c>
      <c r="B1123" s="2" t="s">
        <v>541</v>
      </c>
      <c r="C1123" s="2">
        <v>168</v>
      </c>
      <c r="D1123" s="2">
        <v>134</v>
      </c>
      <c r="E1123" s="2">
        <v>38</v>
      </c>
      <c r="F1123" s="2">
        <v>2000</v>
      </c>
      <c r="G1123" s="2" t="s">
        <v>2643</v>
      </c>
      <c r="H1123" s="2">
        <v>11000</v>
      </c>
      <c r="I1123" s="2">
        <v>19377727</v>
      </c>
      <c r="J1123" s="2" t="s">
        <v>24291</v>
      </c>
      <c r="K1123" s="2" t="s">
        <v>2773</v>
      </c>
      <c r="L1123" s="2" t="s">
        <v>8360</v>
      </c>
      <c r="M1123" s="2">
        <v>35140</v>
      </c>
      <c r="N1123" s="2">
        <v>24351</v>
      </c>
      <c r="O1123" s="2" t="s">
        <v>2668</v>
      </c>
      <c r="P1123" s="2">
        <v>3</v>
      </c>
      <c r="Q1123" s="2" t="s">
        <v>15252</v>
      </c>
      <c r="R1123" s="3" t="s">
        <v>19924</v>
      </c>
      <c r="S1123" s="2">
        <v>409</v>
      </c>
      <c r="T1123" s="2" t="s">
        <v>23647</v>
      </c>
      <c r="U1123" s="2" t="s">
        <v>23694</v>
      </c>
      <c r="V1123" s="2" t="s">
        <v>23759</v>
      </c>
      <c r="W1123" s="2">
        <v>45000000</v>
      </c>
      <c r="X1123" s="2">
        <v>2005</v>
      </c>
      <c r="Y1123" s="2">
        <v>8000</v>
      </c>
      <c r="Z1123" s="2">
        <v>6.4</v>
      </c>
      <c r="AA1123" s="2">
        <v>2.35</v>
      </c>
      <c r="AB1123" s="2">
        <v>0</v>
      </c>
    </row>
    <row r="1124" spans="1:28" x14ac:dyDescent="0.3">
      <c r="A1124" s="2" t="s">
        <v>28</v>
      </c>
      <c r="B1124" s="2" t="s">
        <v>260</v>
      </c>
      <c r="C1124" s="2">
        <v>432</v>
      </c>
      <c r="D1124" s="2">
        <v>95</v>
      </c>
      <c r="E1124" s="2">
        <v>38</v>
      </c>
      <c r="F1124" s="2">
        <v>20</v>
      </c>
      <c r="G1124" s="2" t="s">
        <v>2735</v>
      </c>
      <c r="H1124" s="2">
        <v>409</v>
      </c>
      <c r="I1124" s="2">
        <v>13401683</v>
      </c>
      <c r="J1124" s="2" t="s">
        <v>23827</v>
      </c>
      <c r="K1124" s="2" t="s">
        <v>6238</v>
      </c>
      <c r="L1124" s="2" t="s">
        <v>7687</v>
      </c>
      <c r="M1124" s="2">
        <v>203461</v>
      </c>
      <c r="N1124" s="2">
        <v>578</v>
      </c>
      <c r="O1124" s="2" t="s">
        <v>12197</v>
      </c>
      <c r="P1124" s="2">
        <v>0</v>
      </c>
      <c r="Q1124" s="2" t="s">
        <v>14581</v>
      </c>
      <c r="R1124" s="3" t="s">
        <v>19251</v>
      </c>
      <c r="S1124" s="2">
        <v>588</v>
      </c>
      <c r="T1124" s="2" t="s">
        <v>23647</v>
      </c>
      <c r="U1124" s="2" t="s">
        <v>23695</v>
      </c>
      <c r="V1124" s="2" t="s">
        <v>23762</v>
      </c>
      <c r="W1124" s="2">
        <v>35000000</v>
      </c>
      <c r="X1124" s="2">
        <v>2012</v>
      </c>
      <c r="Y1124" s="2">
        <v>107</v>
      </c>
      <c r="Z1124" s="2">
        <v>7.1</v>
      </c>
      <c r="AA1124" s="2">
        <v>2.35</v>
      </c>
      <c r="AB1124" s="2">
        <v>46000</v>
      </c>
    </row>
    <row r="1125" spans="1:28" x14ac:dyDescent="0.3">
      <c r="A1125" s="2" t="s">
        <v>28</v>
      </c>
      <c r="B1125" s="2" t="s">
        <v>542</v>
      </c>
      <c r="C1125" s="2">
        <v>60</v>
      </c>
      <c r="D1125" s="2">
        <v>100</v>
      </c>
      <c r="E1125" s="2">
        <v>23</v>
      </c>
      <c r="F1125" s="2">
        <v>579</v>
      </c>
      <c r="G1125" s="2" t="s">
        <v>3150</v>
      </c>
      <c r="H1125" s="2">
        <v>1000</v>
      </c>
      <c r="I1125" s="2">
        <v>17300889</v>
      </c>
      <c r="J1125" s="2" t="s">
        <v>23996</v>
      </c>
      <c r="K1125" s="2" t="s">
        <v>2497</v>
      </c>
      <c r="L1125" s="2" t="s">
        <v>8361</v>
      </c>
      <c r="M1125" s="2">
        <v>27648</v>
      </c>
      <c r="N1125" s="2">
        <v>3855</v>
      </c>
      <c r="O1125" s="2" t="s">
        <v>6868</v>
      </c>
      <c r="P1125" s="2">
        <v>0</v>
      </c>
      <c r="Q1125" s="2" t="s">
        <v>15253</v>
      </c>
      <c r="R1125" s="3" t="s">
        <v>19925</v>
      </c>
      <c r="S1125" s="2">
        <v>148</v>
      </c>
      <c r="T1125" s="2" t="s">
        <v>23647</v>
      </c>
      <c r="U1125" s="2" t="s">
        <v>23698</v>
      </c>
      <c r="V1125" s="2" t="s">
        <v>23760</v>
      </c>
      <c r="W1125" s="2">
        <v>45000000</v>
      </c>
      <c r="X1125" s="2">
        <v>1996</v>
      </c>
      <c r="Y1125" s="2">
        <v>642</v>
      </c>
      <c r="Z1125" s="2">
        <v>4.9000000000000004</v>
      </c>
      <c r="AA1125" s="2">
        <v>2.35</v>
      </c>
      <c r="AB1125" s="2">
        <v>0</v>
      </c>
    </row>
    <row r="1126" spans="1:28" x14ac:dyDescent="0.3">
      <c r="A1126" s="2" t="s">
        <v>28</v>
      </c>
      <c r="B1126" s="2" t="s">
        <v>543</v>
      </c>
      <c r="C1126" s="2">
        <v>85</v>
      </c>
      <c r="D1126" s="2">
        <v>220</v>
      </c>
      <c r="E1126" s="2">
        <v>0</v>
      </c>
      <c r="F1126" s="2">
        <v>820</v>
      </c>
      <c r="G1126" s="2" t="s">
        <v>3151</v>
      </c>
      <c r="H1126" s="2">
        <v>13000</v>
      </c>
      <c r="I1126" s="2">
        <v>15527125</v>
      </c>
      <c r="J1126" s="2" t="s">
        <v>24144</v>
      </c>
      <c r="K1126" s="2" t="s">
        <v>2693</v>
      </c>
      <c r="L1126" s="2" t="s">
        <v>8362</v>
      </c>
      <c r="M1126" s="2">
        <v>11388</v>
      </c>
      <c r="N1126" s="2">
        <v>15006</v>
      </c>
      <c r="O1126" s="2" t="s">
        <v>2669</v>
      </c>
      <c r="P1126" s="2">
        <v>2</v>
      </c>
      <c r="Q1126" s="2" t="s">
        <v>15254</v>
      </c>
      <c r="R1126" s="3" t="s">
        <v>19926</v>
      </c>
      <c r="S1126" s="2">
        <v>183</v>
      </c>
      <c r="T1126" s="2" t="s">
        <v>23647</v>
      </c>
      <c r="U1126" s="2" t="s">
        <v>23694</v>
      </c>
      <c r="V1126" s="2" t="s">
        <v>23759</v>
      </c>
      <c r="W1126" s="2">
        <v>57000000</v>
      </c>
      <c r="X1126" s="2">
        <v>2000</v>
      </c>
      <c r="Y1126" s="2">
        <v>861</v>
      </c>
      <c r="Z1126" s="2">
        <v>5.8</v>
      </c>
      <c r="AA1126" s="2">
        <v>2.35</v>
      </c>
      <c r="AB1126" s="2">
        <v>652</v>
      </c>
    </row>
    <row r="1127" spans="1:28" x14ac:dyDescent="0.3">
      <c r="A1127" s="2" t="s">
        <v>29</v>
      </c>
      <c r="B1127" s="2" t="s">
        <v>108</v>
      </c>
      <c r="C1127" s="2">
        <v>83</v>
      </c>
      <c r="D1127" s="2">
        <v>212</v>
      </c>
      <c r="E1127" s="2">
        <v>0</v>
      </c>
      <c r="F1127" s="2">
        <v>805</v>
      </c>
      <c r="G1127" s="2" t="s">
        <v>3103</v>
      </c>
      <c r="H1127" s="2">
        <v>12000</v>
      </c>
      <c r="I1127" s="2">
        <v>13560960</v>
      </c>
      <c r="J1127" s="2" t="s">
        <v>24292</v>
      </c>
      <c r="K1127" s="2" t="s">
        <v>2550</v>
      </c>
      <c r="L1127" s="2" t="s">
        <v>8363</v>
      </c>
      <c r="M1127" s="2">
        <v>23996</v>
      </c>
      <c r="N1127" s="2">
        <v>21130</v>
      </c>
      <c r="O1127" s="2" t="s">
        <v>2718</v>
      </c>
      <c r="P1127" s="2">
        <v>0</v>
      </c>
      <c r="Q1127" s="2" t="s">
        <v>15255</v>
      </c>
      <c r="R1127" s="3" t="s">
        <v>19927</v>
      </c>
      <c r="S1127" s="2">
        <v>161</v>
      </c>
      <c r="T1127" s="2" t="s">
        <v>23647</v>
      </c>
      <c r="U1127" s="2" t="s">
        <v>23694</v>
      </c>
      <c r="V1127" s="2" t="s">
        <v>23762</v>
      </c>
      <c r="W1127" s="2">
        <v>50000000</v>
      </c>
      <c r="X1127" s="2">
        <v>1995</v>
      </c>
      <c r="Y1127" s="2">
        <v>5000</v>
      </c>
      <c r="Z1127" s="2">
        <v>7.1</v>
      </c>
      <c r="AA1127" s="2">
        <v>2.35</v>
      </c>
      <c r="AB1127" s="2">
        <v>915</v>
      </c>
    </row>
    <row r="1128" spans="1:28" x14ac:dyDescent="0.3">
      <c r="A1128" s="2" t="s">
        <v>28</v>
      </c>
      <c r="B1128" s="2" t="s">
        <v>363</v>
      </c>
      <c r="C1128" s="2">
        <v>343</v>
      </c>
      <c r="D1128" s="2">
        <v>128</v>
      </c>
      <c r="E1128" s="2">
        <v>2000</v>
      </c>
      <c r="F1128" s="2">
        <v>501</v>
      </c>
      <c r="G1128" s="2" t="s">
        <v>3152</v>
      </c>
      <c r="H1128" s="2">
        <v>854</v>
      </c>
      <c r="I1128" s="2">
        <v>15523168</v>
      </c>
      <c r="J1128" s="2" t="s">
        <v>23842</v>
      </c>
      <c r="K1128" s="2" t="s">
        <v>3445</v>
      </c>
      <c r="L1128" s="2" t="s">
        <v>8364</v>
      </c>
      <c r="M1128" s="2">
        <v>132423</v>
      </c>
      <c r="N1128" s="2">
        <v>2507</v>
      </c>
      <c r="O1128" s="2" t="s">
        <v>2918</v>
      </c>
      <c r="P1128" s="2">
        <v>2</v>
      </c>
      <c r="Q1128" s="2" t="s">
        <v>15256</v>
      </c>
      <c r="R1128" s="3" t="s">
        <v>19928</v>
      </c>
      <c r="S1128" s="2">
        <v>349</v>
      </c>
      <c r="T1128" s="2" t="s">
        <v>23647</v>
      </c>
      <c r="U1128" s="2" t="s">
        <v>23703</v>
      </c>
      <c r="V1128" s="2" t="s">
        <v>23759</v>
      </c>
      <c r="W1128" s="2">
        <v>45000000</v>
      </c>
      <c r="X1128" s="2">
        <v>2010</v>
      </c>
      <c r="Y1128" s="2">
        <v>766</v>
      </c>
      <c r="Z1128" s="2">
        <v>7.2</v>
      </c>
      <c r="AA1128" s="2">
        <v>2.35</v>
      </c>
      <c r="AB1128" s="2">
        <v>15000</v>
      </c>
    </row>
    <row r="1129" spans="1:28" x14ac:dyDescent="0.3">
      <c r="A1129" s="2" t="s">
        <v>28</v>
      </c>
      <c r="B1129" s="2" t="s">
        <v>84</v>
      </c>
      <c r="C1129" s="2">
        <v>106</v>
      </c>
      <c r="D1129" s="2">
        <v>106</v>
      </c>
      <c r="E1129" s="2">
        <v>208</v>
      </c>
      <c r="F1129" s="2">
        <v>855</v>
      </c>
      <c r="G1129" s="2" t="s">
        <v>2511</v>
      </c>
      <c r="H1129" s="2">
        <v>3000</v>
      </c>
      <c r="I1129" s="2">
        <v>11146409</v>
      </c>
      <c r="J1129" s="2" t="s">
        <v>24107</v>
      </c>
      <c r="K1129" s="2" t="s">
        <v>2554</v>
      </c>
      <c r="L1129" s="2" t="s">
        <v>8365</v>
      </c>
      <c r="M1129" s="2">
        <v>26551</v>
      </c>
      <c r="N1129" s="2">
        <v>6558</v>
      </c>
      <c r="O1129" s="2" t="s">
        <v>2866</v>
      </c>
      <c r="P1129" s="2">
        <v>0</v>
      </c>
      <c r="Q1129" s="2" t="s">
        <v>15257</v>
      </c>
      <c r="R1129" s="3" t="s">
        <v>19929</v>
      </c>
      <c r="S1129" s="2">
        <v>273</v>
      </c>
      <c r="T1129" s="2" t="s">
        <v>23647</v>
      </c>
      <c r="U1129" s="2" t="s">
        <v>23694</v>
      </c>
      <c r="V1129" s="2" t="s">
        <v>23762</v>
      </c>
      <c r="W1129" s="2">
        <v>45000000</v>
      </c>
      <c r="X1129" s="2">
        <v>1998</v>
      </c>
      <c r="Y1129" s="2">
        <v>1000</v>
      </c>
      <c r="Z1129" s="2">
        <v>6</v>
      </c>
      <c r="AA1129" s="2">
        <v>2.35</v>
      </c>
      <c r="AB1129" s="2">
        <v>0</v>
      </c>
    </row>
    <row r="1130" spans="1:28" x14ac:dyDescent="0.3">
      <c r="A1130" s="2" t="s">
        <v>28</v>
      </c>
      <c r="B1130" s="2" t="s">
        <v>465</v>
      </c>
      <c r="C1130" s="2">
        <v>158</v>
      </c>
      <c r="D1130" s="2">
        <v>160</v>
      </c>
      <c r="E1130" s="2">
        <v>0</v>
      </c>
      <c r="F1130" s="2">
        <v>826</v>
      </c>
      <c r="G1130" s="2" t="s">
        <v>3153</v>
      </c>
      <c r="H1130" s="2">
        <v>23000</v>
      </c>
      <c r="I1130" s="2">
        <v>7916887</v>
      </c>
      <c r="J1130" s="2" t="s">
        <v>24293</v>
      </c>
      <c r="K1130" s="2" t="s">
        <v>1610</v>
      </c>
      <c r="L1130" s="2" t="s">
        <v>8366</v>
      </c>
      <c r="M1130" s="2">
        <v>15697</v>
      </c>
      <c r="N1130" s="2">
        <v>26982</v>
      </c>
      <c r="O1130" s="2" t="s">
        <v>3630</v>
      </c>
      <c r="P1130" s="2">
        <v>0</v>
      </c>
      <c r="Q1130" s="2" t="s">
        <v>15258</v>
      </c>
      <c r="R1130" s="3" t="s">
        <v>19930</v>
      </c>
      <c r="S1130" s="2">
        <v>182</v>
      </c>
      <c r="T1130" s="2" t="s">
        <v>23647</v>
      </c>
      <c r="U1130" s="2" t="s">
        <v>23694</v>
      </c>
      <c r="V1130" s="2" t="s">
        <v>23762</v>
      </c>
      <c r="W1130" s="2">
        <v>45000000</v>
      </c>
      <c r="X1130" s="2">
        <v>2008</v>
      </c>
      <c r="Y1130" s="2">
        <v>1000</v>
      </c>
      <c r="Z1130" s="2">
        <v>6</v>
      </c>
      <c r="AA1130" s="2">
        <v>2.35</v>
      </c>
      <c r="AB1130" s="2">
        <v>0</v>
      </c>
    </row>
    <row r="1131" spans="1:28" x14ac:dyDescent="0.3">
      <c r="A1131" s="2" t="s">
        <v>28</v>
      </c>
      <c r="B1131" s="2" t="s">
        <v>215</v>
      </c>
      <c r="C1131" s="2">
        <v>189</v>
      </c>
      <c r="D1131" s="2">
        <v>114</v>
      </c>
      <c r="E1131" s="2">
        <v>611</v>
      </c>
      <c r="F1131" s="2">
        <v>10</v>
      </c>
      <c r="G1131" s="2" t="s">
        <v>3154</v>
      </c>
      <c r="H1131" s="2">
        <v>879</v>
      </c>
      <c r="I1131" s="2">
        <v>6565495</v>
      </c>
      <c r="J1131" s="2" t="s">
        <v>23794</v>
      </c>
      <c r="K1131" s="2" t="s">
        <v>6234</v>
      </c>
      <c r="L1131" s="2" t="s">
        <v>8367</v>
      </c>
      <c r="M1131" s="2">
        <v>36455</v>
      </c>
      <c r="N1131" s="2">
        <v>949</v>
      </c>
      <c r="O1131" s="2" t="s">
        <v>12423</v>
      </c>
      <c r="P1131" s="2">
        <v>2</v>
      </c>
      <c r="Q1131" s="2" t="s">
        <v>15259</v>
      </c>
      <c r="R1131" s="3" t="s">
        <v>19931</v>
      </c>
      <c r="S1131" s="2">
        <v>229</v>
      </c>
      <c r="T1131" s="2" t="s">
        <v>23650</v>
      </c>
      <c r="U1131" s="2" t="s">
        <v>23702</v>
      </c>
      <c r="V1131" s="2" t="s">
        <v>23762</v>
      </c>
      <c r="W1131" s="2">
        <v>45000000</v>
      </c>
      <c r="X1131" s="2">
        <v>2006</v>
      </c>
      <c r="Y1131" s="2">
        <v>52</v>
      </c>
      <c r="Z1131" s="2">
        <v>7</v>
      </c>
      <c r="AA1131" s="2">
        <v>2.35</v>
      </c>
      <c r="AB1131" s="2">
        <v>0</v>
      </c>
    </row>
    <row r="1132" spans="1:28" x14ac:dyDescent="0.3">
      <c r="A1132" s="2" t="s">
        <v>28</v>
      </c>
      <c r="B1132" s="2" t="s">
        <v>544</v>
      </c>
      <c r="C1132" s="2">
        <v>125</v>
      </c>
      <c r="D1132" s="2">
        <v>99</v>
      </c>
      <c r="E1132" s="2">
        <v>15</v>
      </c>
      <c r="F1132" s="2">
        <v>61</v>
      </c>
      <c r="G1132" s="2" t="s">
        <v>3155</v>
      </c>
      <c r="H1132" s="2">
        <v>12000</v>
      </c>
      <c r="I1132" s="2">
        <v>15279680</v>
      </c>
      <c r="J1132" s="2" t="s">
        <v>23801</v>
      </c>
      <c r="K1132" s="2" t="s">
        <v>6211</v>
      </c>
      <c r="L1132" s="2" t="s">
        <v>8368</v>
      </c>
      <c r="M1132" s="2">
        <v>48245</v>
      </c>
      <c r="N1132" s="2">
        <v>12166</v>
      </c>
      <c r="O1132" s="2" t="s">
        <v>12424</v>
      </c>
      <c r="P1132" s="2">
        <v>1</v>
      </c>
      <c r="Q1132" s="2" t="s">
        <v>15260</v>
      </c>
      <c r="R1132" s="3" t="s">
        <v>19932</v>
      </c>
      <c r="S1132" s="2">
        <v>154</v>
      </c>
      <c r="T1132" s="2" t="s">
        <v>23647</v>
      </c>
      <c r="U1132" s="2" t="s">
        <v>23694</v>
      </c>
      <c r="V1132" s="2" t="s">
        <v>23762</v>
      </c>
      <c r="W1132" s="2">
        <v>40000000</v>
      </c>
      <c r="X1132" s="2">
        <v>2008</v>
      </c>
      <c r="Y1132" s="2">
        <v>68</v>
      </c>
      <c r="Z1132" s="2">
        <v>5.4</v>
      </c>
      <c r="AA1132" s="2">
        <v>1.85</v>
      </c>
      <c r="AB1132" s="2">
        <v>0</v>
      </c>
    </row>
    <row r="1133" spans="1:28" x14ac:dyDescent="0.3">
      <c r="A1133" s="2" t="s">
        <v>28</v>
      </c>
      <c r="B1133" s="2" t="s">
        <v>45</v>
      </c>
      <c r="C1133" s="2">
        <v>87</v>
      </c>
      <c r="D1133" s="2">
        <v>74</v>
      </c>
      <c r="E1133" s="2">
        <v>188</v>
      </c>
      <c r="F1133" s="2">
        <v>865</v>
      </c>
      <c r="G1133" s="2" t="s">
        <v>2794</v>
      </c>
      <c r="H1133" s="2">
        <v>11000</v>
      </c>
      <c r="I1133" s="2">
        <v>7262288</v>
      </c>
      <c r="J1133" s="2" t="s">
        <v>24294</v>
      </c>
      <c r="K1133" s="2" t="s">
        <v>2667</v>
      </c>
      <c r="L1133" s="2" t="s">
        <v>8369</v>
      </c>
      <c r="M1133" s="2">
        <v>17307</v>
      </c>
      <c r="N1133" s="2">
        <v>13917</v>
      </c>
      <c r="O1133" s="2" t="s">
        <v>4344</v>
      </c>
      <c r="P1133" s="2">
        <v>2</v>
      </c>
      <c r="Q1133" s="2" t="s">
        <v>15261</v>
      </c>
      <c r="R1133" s="3" t="s">
        <v>19933</v>
      </c>
      <c r="S1133" s="2">
        <v>186</v>
      </c>
      <c r="T1133" s="2" t="s">
        <v>23647</v>
      </c>
      <c r="U1133" s="2" t="s">
        <v>23694</v>
      </c>
      <c r="V1133" s="2" t="s">
        <v>23759</v>
      </c>
      <c r="W1133" s="2">
        <v>40000000</v>
      </c>
      <c r="X1133" s="2">
        <v>2002</v>
      </c>
      <c r="Y1133" s="2">
        <v>1000</v>
      </c>
      <c r="Z1133" s="2">
        <v>6.5</v>
      </c>
      <c r="AA1133" s="2">
        <v>1.85</v>
      </c>
      <c r="AB1133" s="2">
        <v>892</v>
      </c>
    </row>
    <row r="1134" spans="1:28" x14ac:dyDescent="0.3">
      <c r="A1134" s="2" t="s">
        <v>28</v>
      </c>
      <c r="B1134" s="2" t="s">
        <v>66</v>
      </c>
      <c r="C1134" s="2">
        <v>115</v>
      </c>
      <c r="D1134" s="2">
        <v>139</v>
      </c>
      <c r="E1134" s="2">
        <v>179</v>
      </c>
      <c r="F1134" s="2">
        <v>50</v>
      </c>
      <c r="G1134" s="2" t="s">
        <v>3156</v>
      </c>
      <c r="H1134" s="2">
        <v>267</v>
      </c>
      <c r="I1134" s="2">
        <v>4584886</v>
      </c>
      <c r="J1134" s="2" t="s">
        <v>23794</v>
      </c>
      <c r="K1134" s="2" t="s">
        <v>6320</v>
      </c>
      <c r="L1134" s="2" t="s">
        <v>8370</v>
      </c>
      <c r="M1134" s="2">
        <v>19114</v>
      </c>
      <c r="N1134" s="2">
        <v>538</v>
      </c>
      <c r="O1134" s="2" t="s">
        <v>12425</v>
      </c>
      <c r="P1134" s="2">
        <v>0</v>
      </c>
      <c r="Q1134" s="2" t="s">
        <v>15262</v>
      </c>
      <c r="R1134" s="3" t="s">
        <v>19934</v>
      </c>
      <c r="S1134" s="2">
        <v>115</v>
      </c>
      <c r="T1134" s="2" t="s">
        <v>23647</v>
      </c>
      <c r="U1134" s="2" t="s">
        <v>23694</v>
      </c>
      <c r="V1134" s="2" t="s">
        <v>23762</v>
      </c>
      <c r="W1134" s="2">
        <v>45000000</v>
      </c>
      <c r="X1134" s="2">
        <v>2007</v>
      </c>
      <c r="Y1134" s="2">
        <v>202</v>
      </c>
      <c r="Z1134" s="2">
        <v>6.4</v>
      </c>
      <c r="AA1134" s="2">
        <v>2.35</v>
      </c>
      <c r="AB1134" s="2">
        <v>0</v>
      </c>
    </row>
    <row r="1135" spans="1:28" x14ac:dyDescent="0.3">
      <c r="A1135" s="2" t="s">
        <v>28</v>
      </c>
      <c r="C1135" s="2">
        <v>23</v>
      </c>
      <c r="D1135" s="2">
        <v>52</v>
      </c>
      <c r="F1135" s="2">
        <v>114</v>
      </c>
      <c r="G1135" s="2" t="s">
        <v>24295</v>
      </c>
      <c r="H1135" s="2">
        <v>164</v>
      </c>
      <c r="J1135" s="2" t="s">
        <v>24296</v>
      </c>
      <c r="K1135" s="2" t="s">
        <v>13722</v>
      </c>
      <c r="L1135" s="2" t="s">
        <v>24297</v>
      </c>
      <c r="M1135" s="2">
        <v>15762</v>
      </c>
      <c r="N1135" s="2">
        <v>654</v>
      </c>
      <c r="O1135" s="2" t="s">
        <v>24298</v>
      </c>
      <c r="P1135" s="2">
        <v>9</v>
      </c>
      <c r="Q1135" s="2" t="s">
        <v>24299</v>
      </c>
      <c r="R1135" s="3" t="s">
        <v>24300</v>
      </c>
      <c r="S1135" s="2">
        <v>47</v>
      </c>
      <c r="T1135" s="2" t="s">
        <v>23649</v>
      </c>
      <c r="U1135" s="2" t="s">
        <v>23703</v>
      </c>
      <c r="V1135" s="2" t="s">
        <v>24017</v>
      </c>
      <c r="Y1135" s="2">
        <v>116</v>
      </c>
      <c r="Z1135" s="2">
        <v>8.3000000000000007</v>
      </c>
      <c r="AA1135" s="2">
        <v>16</v>
      </c>
      <c r="AB1135" s="2">
        <v>17000</v>
      </c>
    </row>
    <row r="1136" spans="1:28" x14ac:dyDescent="0.3">
      <c r="A1136" s="2" t="s">
        <v>28</v>
      </c>
      <c r="B1136" s="2" t="s">
        <v>545</v>
      </c>
      <c r="C1136" s="2">
        <v>24</v>
      </c>
      <c r="D1136" s="2">
        <v>103</v>
      </c>
      <c r="E1136" s="2">
        <v>170</v>
      </c>
      <c r="F1136" s="2">
        <v>269</v>
      </c>
      <c r="G1136" s="2" t="s">
        <v>3116</v>
      </c>
      <c r="H1136" s="2">
        <v>849</v>
      </c>
      <c r="I1136" s="2">
        <v>2154540</v>
      </c>
      <c r="J1136" s="2" t="s">
        <v>23777</v>
      </c>
      <c r="K1136" s="2" t="s">
        <v>3163</v>
      </c>
      <c r="L1136" s="2" t="s">
        <v>8371</v>
      </c>
      <c r="M1136" s="2">
        <v>3803</v>
      </c>
      <c r="N1136" s="2">
        <v>2457</v>
      </c>
      <c r="O1136" s="2" t="s">
        <v>4173</v>
      </c>
      <c r="P1136" s="2">
        <v>2</v>
      </c>
      <c r="Q1136" s="2" t="s">
        <v>15263</v>
      </c>
      <c r="R1136" s="3" t="s">
        <v>19935</v>
      </c>
      <c r="S1136" s="2">
        <v>41</v>
      </c>
      <c r="T1136" s="2" t="s">
        <v>23647</v>
      </c>
      <c r="U1136" s="2" t="s">
        <v>23694</v>
      </c>
      <c r="V1136" s="2" t="s">
        <v>23762</v>
      </c>
      <c r="W1136" s="2">
        <v>45000000</v>
      </c>
      <c r="X1136" s="2">
        <v>1997</v>
      </c>
      <c r="Y1136" s="2">
        <v>623</v>
      </c>
      <c r="Z1136" s="2">
        <v>4.9000000000000004</v>
      </c>
      <c r="AA1136" s="2">
        <v>2.35</v>
      </c>
      <c r="AB1136" s="2">
        <v>68</v>
      </c>
    </row>
    <row r="1137" spans="1:28" x14ac:dyDescent="0.3">
      <c r="A1137" s="2" t="s">
        <v>28</v>
      </c>
      <c r="B1137" s="2" t="s">
        <v>546</v>
      </c>
      <c r="C1137" s="2">
        <v>152</v>
      </c>
      <c r="D1137" s="2">
        <v>101</v>
      </c>
      <c r="E1137" s="2">
        <v>32</v>
      </c>
      <c r="F1137" s="2">
        <v>104</v>
      </c>
      <c r="G1137" s="2" t="s">
        <v>12697</v>
      </c>
      <c r="H1137" s="2">
        <v>219</v>
      </c>
      <c r="I1137" s="2">
        <v>8129455</v>
      </c>
      <c r="J1137" s="2" t="s">
        <v>23889</v>
      </c>
      <c r="K1137" s="2" t="s">
        <v>6321</v>
      </c>
      <c r="L1137" s="2" t="s">
        <v>8372</v>
      </c>
      <c r="M1137" s="2">
        <v>89568</v>
      </c>
      <c r="N1137" s="2">
        <v>661</v>
      </c>
      <c r="O1137" s="2" t="s">
        <v>12426</v>
      </c>
      <c r="P1137" s="2">
        <v>1</v>
      </c>
      <c r="Q1137" s="2" t="s">
        <v>15264</v>
      </c>
      <c r="R1137" s="3" t="s">
        <v>19936</v>
      </c>
      <c r="S1137" s="2">
        <v>142</v>
      </c>
      <c r="T1137" s="2" t="s">
        <v>23647</v>
      </c>
      <c r="U1137" s="2" t="s">
        <v>23694</v>
      </c>
      <c r="V1137" s="2" t="s">
        <v>23760</v>
      </c>
      <c r="W1137" s="2">
        <v>45000000</v>
      </c>
      <c r="X1137" s="2">
        <v>2011</v>
      </c>
      <c r="Y1137" s="2">
        <v>141</v>
      </c>
      <c r="Z1137" s="2">
        <v>6.3</v>
      </c>
      <c r="AA1137" s="2">
        <v>2.35</v>
      </c>
      <c r="AB1137" s="2">
        <v>17000</v>
      </c>
    </row>
    <row r="1138" spans="1:28" x14ac:dyDescent="0.3">
      <c r="A1138" s="2" t="s">
        <v>28</v>
      </c>
      <c r="B1138" s="2" t="s">
        <v>547</v>
      </c>
      <c r="C1138" s="2">
        <v>12</v>
      </c>
      <c r="D1138" s="2">
        <v>91</v>
      </c>
      <c r="E1138" s="2">
        <v>11</v>
      </c>
      <c r="F1138" s="2">
        <v>500</v>
      </c>
      <c r="G1138" s="2" t="s">
        <v>3158</v>
      </c>
      <c r="H1138" s="2">
        <v>719</v>
      </c>
      <c r="J1138" s="2" t="s">
        <v>24301</v>
      </c>
      <c r="K1138" s="2" t="s">
        <v>3492</v>
      </c>
      <c r="L1138" s="2" t="s">
        <v>8373</v>
      </c>
      <c r="M1138" s="2">
        <v>4377</v>
      </c>
      <c r="N1138" s="2">
        <v>3090</v>
      </c>
      <c r="O1138" s="2" t="s">
        <v>2694</v>
      </c>
      <c r="P1138" s="2">
        <v>0</v>
      </c>
      <c r="Q1138" s="2" t="s">
        <v>15265</v>
      </c>
      <c r="R1138" s="3" t="s">
        <v>19937</v>
      </c>
      <c r="S1138" s="2">
        <v>66</v>
      </c>
      <c r="T1138" s="2" t="s">
        <v>23647</v>
      </c>
      <c r="U1138" s="2" t="s">
        <v>23694</v>
      </c>
      <c r="V1138" s="2" t="s">
        <v>23760</v>
      </c>
      <c r="W1138" s="2">
        <v>65000000</v>
      </c>
      <c r="X1138" s="2">
        <v>2012</v>
      </c>
      <c r="Y1138" s="2">
        <v>611</v>
      </c>
      <c r="Z1138" s="2">
        <v>1.7</v>
      </c>
      <c r="AB1138" s="2">
        <v>0</v>
      </c>
    </row>
    <row r="1139" spans="1:28" x14ac:dyDescent="0.3">
      <c r="A1139" s="2" t="s">
        <v>28</v>
      </c>
      <c r="B1139" s="2" t="s">
        <v>548</v>
      </c>
      <c r="C1139" s="2">
        <v>656</v>
      </c>
      <c r="D1139" s="2">
        <v>130</v>
      </c>
      <c r="E1139" s="2">
        <v>0</v>
      </c>
      <c r="F1139" s="2">
        <v>650</v>
      </c>
      <c r="G1139" s="2" t="s">
        <v>6302</v>
      </c>
      <c r="H1139" s="2">
        <v>1000</v>
      </c>
      <c r="I1139" s="2">
        <v>136019448</v>
      </c>
      <c r="J1139" s="2" t="s">
        <v>24302</v>
      </c>
      <c r="K1139" s="2" t="s">
        <v>6322</v>
      </c>
      <c r="L1139" s="2" t="s">
        <v>8374</v>
      </c>
      <c r="M1139" s="2">
        <v>452465</v>
      </c>
      <c r="N1139" s="2">
        <v>3133</v>
      </c>
      <c r="O1139" s="2" t="s">
        <v>4335</v>
      </c>
      <c r="P1139" s="2">
        <v>1</v>
      </c>
      <c r="Q1139" s="2" t="s">
        <v>15266</v>
      </c>
      <c r="R1139" s="3" t="s">
        <v>19938</v>
      </c>
      <c r="S1139" s="2">
        <v>695</v>
      </c>
      <c r="T1139" s="2" t="s">
        <v>23647</v>
      </c>
      <c r="U1139" s="2" t="s">
        <v>23694</v>
      </c>
      <c r="V1139" s="2" t="s">
        <v>23762</v>
      </c>
      <c r="W1139" s="2">
        <v>44500000</v>
      </c>
      <c r="X1139" s="2">
        <v>2012</v>
      </c>
      <c r="Y1139" s="2">
        <v>660</v>
      </c>
      <c r="Z1139" s="2">
        <v>7.7</v>
      </c>
      <c r="AA1139" s="2">
        <v>2.35</v>
      </c>
      <c r="AB1139" s="2">
        <v>89000</v>
      </c>
    </row>
    <row r="1140" spans="1:28" x14ac:dyDescent="0.3">
      <c r="A1140" s="2" t="s">
        <v>28</v>
      </c>
      <c r="B1140" s="2" t="s">
        <v>254</v>
      </c>
      <c r="C1140" s="2">
        <v>119</v>
      </c>
      <c r="D1140" s="2">
        <v>130</v>
      </c>
      <c r="E1140" s="2">
        <v>99</v>
      </c>
      <c r="F1140" s="2">
        <v>812</v>
      </c>
      <c r="G1140" s="2" t="s">
        <v>3160</v>
      </c>
      <c r="H1140" s="2">
        <v>11000</v>
      </c>
      <c r="I1140" s="2">
        <v>183875760</v>
      </c>
      <c r="J1140" s="2" t="s">
        <v>24303</v>
      </c>
      <c r="K1140" s="2" t="s">
        <v>3056</v>
      </c>
      <c r="L1140" s="2" t="s">
        <v>8375</v>
      </c>
      <c r="M1140" s="2">
        <v>213668</v>
      </c>
      <c r="N1140" s="2">
        <v>13357</v>
      </c>
      <c r="O1140" s="2" t="s">
        <v>2504</v>
      </c>
      <c r="P1140" s="2">
        <v>1</v>
      </c>
      <c r="Q1140" s="2" t="s">
        <v>15267</v>
      </c>
      <c r="R1140" s="3" t="s">
        <v>19939</v>
      </c>
      <c r="S1140" s="2">
        <v>270</v>
      </c>
      <c r="T1140" s="2" t="s">
        <v>23647</v>
      </c>
      <c r="U1140" s="2" t="s">
        <v>23694</v>
      </c>
      <c r="V1140" s="2" t="s">
        <v>23759</v>
      </c>
      <c r="W1140" s="2">
        <v>44000000</v>
      </c>
      <c r="X1140" s="2">
        <v>1993</v>
      </c>
      <c r="Y1140" s="2">
        <v>1000</v>
      </c>
      <c r="Z1140" s="2">
        <v>7.8</v>
      </c>
      <c r="AA1140" s="2">
        <v>1.85</v>
      </c>
      <c r="AB1140" s="2">
        <v>0</v>
      </c>
    </row>
    <row r="1141" spans="1:28" x14ac:dyDescent="0.3">
      <c r="A1141" s="2" t="s">
        <v>28</v>
      </c>
      <c r="B1141" s="2" t="s">
        <v>307</v>
      </c>
      <c r="C1141" s="2">
        <v>161</v>
      </c>
      <c r="D1141" s="2">
        <v>110</v>
      </c>
      <c r="E1141" s="2">
        <v>72</v>
      </c>
      <c r="F1141" s="2">
        <v>789</v>
      </c>
      <c r="G1141" s="2" t="s">
        <v>2766</v>
      </c>
      <c r="H1141" s="2">
        <v>18000</v>
      </c>
      <c r="I1141" s="2">
        <v>67061228</v>
      </c>
      <c r="J1141" s="2" t="s">
        <v>23895</v>
      </c>
      <c r="K1141" s="2" t="s">
        <v>2782</v>
      </c>
      <c r="L1141" s="2" t="s">
        <v>8376</v>
      </c>
      <c r="M1141" s="2">
        <v>96565</v>
      </c>
      <c r="N1141" s="2">
        <v>21554</v>
      </c>
      <c r="O1141" s="2" t="s">
        <v>6275</v>
      </c>
      <c r="P1141" s="2">
        <v>1</v>
      </c>
      <c r="Q1141" s="2" t="s">
        <v>15268</v>
      </c>
      <c r="R1141" s="3" t="s">
        <v>19940</v>
      </c>
      <c r="S1141" s="2">
        <v>135</v>
      </c>
      <c r="T1141" s="2" t="s">
        <v>23647</v>
      </c>
      <c r="U1141" s="2" t="s">
        <v>23694</v>
      </c>
      <c r="V1141" s="2" t="s">
        <v>23759</v>
      </c>
      <c r="W1141" s="2">
        <v>40000000</v>
      </c>
      <c r="X1141" s="2">
        <v>2010</v>
      </c>
      <c r="Y1141" s="2">
        <v>1000</v>
      </c>
      <c r="Z1141" s="2">
        <v>5.5</v>
      </c>
      <c r="AA1141" s="2">
        <v>2.35</v>
      </c>
      <c r="AB1141" s="2">
        <v>0</v>
      </c>
    </row>
    <row r="1142" spans="1:28" x14ac:dyDescent="0.3">
      <c r="A1142" s="2" t="s">
        <v>29</v>
      </c>
      <c r="B1142" s="2" t="s">
        <v>305</v>
      </c>
      <c r="C1142" s="2">
        <v>73</v>
      </c>
      <c r="D1142" s="2">
        <v>147</v>
      </c>
      <c r="E1142" s="2">
        <v>272</v>
      </c>
      <c r="F1142" s="2">
        <v>893</v>
      </c>
      <c r="G1142" s="2" t="s">
        <v>2463</v>
      </c>
      <c r="H1142" s="2">
        <v>22000</v>
      </c>
      <c r="I1142" s="2">
        <v>53300852</v>
      </c>
      <c r="J1142" s="2" t="s">
        <v>23969</v>
      </c>
      <c r="K1142" s="2" t="s">
        <v>2854</v>
      </c>
      <c r="L1142" s="2" t="s">
        <v>8377</v>
      </c>
      <c r="M1142" s="2">
        <v>154487</v>
      </c>
      <c r="N1142" s="2">
        <v>37076</v>
      </c>
      <c r="O1142" s="2" t="s">
        <v>2857</v>
      </c>
      <c r="P1142" s="2">
        <v>3</v>
      </c>
      <c r="Q1142" s="2" t="s">
        <v>15269</v>
      </c>
      <c r="R1142" s="3" t="s">
        <v>19941</v>
      </c>
      <c r="S1142" s="2">
        <v>259</v>
      </c>
      <c r="T1142" s="2" t="s">
        <v>23647</v>
      </c>
      <c r="U1142" s="2" t="s">
        <v>23694</v>
      </c>
      <c r="V1142" s="2" t="s">
        <v>23762</v>
      </c>
      <c r="W1142" s="2">
        <v>44000000</v>
      </c>
      <c r="X1142" s="2">
        <v>1996</v>
      </c>
      <c r="Y1142" s="2">
        <v>11000</v>
      </c>
      <c r="Z1142" s="2">
        <v>7.5</v>
      </c>
      <c r="AA1142" s="2">
        <v>2.35</v>
      </c>
      <c r="AB1142" s="2">
        <v>0</v>
      </c>
    </row>
    <row r="1143" spans="1:28" x14ac:dyDescent="0.3">
      <c r="A1143" s="2" t="s">
        <v>28</v>
      </c>
      <c r="B1143" s="2" t="s">
        <v>545</v>
      </c>
      <c r="C1143" s="2">
        <v>96</v>
      </c>
      <c r="D1143" s="2">
        <v>96</v>
      </c>
      <c r="E1143" s="2">
        <v>170</v>
      </c>
      <c r="F1143" s="2">
        <v>668</v>
      </c>
      <c r="G1143" s="2" t="s">
        <v>3161</v>
      </c>
      <c r="H1143" s="2">
        <v>13000</v>
      </c>
      <c r="I1143" s="2">
        <v>150415432</v>
      </c>
      <c r="J1143" s="2" t="s">
        <v>24184</v>
      </c>
      <c r="K1143" s="2" t="s">
        <v>262</v>
      </c>
      <c r="L1143" s="2" t="s">
        <v>8378</v>
      </c>
      <c r="M1143" s="2">
        <v>117606</v>
      </c>
      <c r="N1143" s="2">
        <v>15662</v>
      </c>
      <c r="O1143" s="2" t="s">
        <v>6330</v>
      </c>
      <c r="P1143" s="2">
        <v>0</v>
      </c>
      <c r="Q1143" s="2" t="s">
        <v>15270</v>
      </c>
      <c r="R1143" s="3" t="s">
        <v>19942</v>
      </c>
      <c r="S1143" s="2">
        <v>217</v>
      </c>
      <c r="T1143" s="2" t="s">
        <v>23647</v>
      </c>
      <c r="U1143" s="2" t="s">
        <v>23694</v>
      </c>
      <c r="V1143" s="2" t="s">
        <v>23762</v>
      </c>
      <c r="W1143" s="2">
        <v>44000000</v>
      </c>
      <c r="X1143" s="2">
        <v>1985</v>
      </c>
      <c r="Y1143" s="2">
        <v>738</v>
      </c>
      <c r="Z1143" s="2">
        <v>6.4</v>
      </c>
      <c r="AA1143" s="2">
        <v>2.35</v>
      </c>
      <c r="AB1143" s="2">
        <v>0</v>
      </c>
    </row>
    <row r="1144" spans="1:28" x14ac:dyDescent="0.3">
      <c r="A1144" s="2" t="s">
        <v>28</v>
      </c>
      <c r="B1144" s="2" t="s">
        <v>549</v>
      </c>
      <c r="C1144" s="2">
        <v>28</v>
      </c>
      <c r="D1144" s="2">
        <v>118</v>
      </c>
      <c r="E1144" s="2">
        <v>13</v>
      </c>
      <c r="F1144" s="2">
        <v>643</v>
      </c>
      <c r="G1144" s="2" t="s">
        <v>3057</v>
      </c>
      <c r="H1144" s="2">
        <v>23000</v>
      </c>
      <c r="I1144" s="2">
        <v>44834712</v>
      </c>
      <c r="J1144" s="2" t="s">
        <v>24146</v>
      </c>
      <c r="K1144" s="2" t="s">
        <v>1610</v>
      </c>
      <c r="L1144" s="2" t="s">
        <v>8379</v>
      </c>
      <c r="M1144" s="2">
        <v>13995</v>
      </c>
      <c r="N1144" s="2">
        <v>26907</v>
      </c>
      <c r="O1144" s="2" t="s">
        <v>2710</v>
      </c>
      <c r="P1144" s="2">
        <v>1</v>
      </c>
      <c r="Q1144" s="2" t="s">
        <v>15271</v>
      </c>
      <c r="R1144" s="3" t="s">
        <v>19943</v>
      </c>
      <c r="S1144" s="2">
        <v>62</v>
      </c>
      <c r="T1144" s="2" t="s">
        <v>23647</v>
      </c>
      <c r="U1144" s="2" t="s">
        <v>23694</v>
      </c>
      <c r="V1144" s="2" t="s">
        <v>23762</v>
      </c>
      <c r="W1144" s="2">
        <v>44000000</v>
      </c>
      <c r="X1144" s="2">
        <v>1996</v>
      </c>
      <c r="Y1144" s="2">
        <v>2000</v>
      </c>
      <c r="Z1144" s="2">
        <v>5.6</v>
      </c>
      <c r="AA1144" s="2">
        <v>2.35</v>
      </c>
      <c r="AB1144" s="2">
        <v>353</v>
      </c>
    </row>
    <row r="1145" spans="1:28" x14ac:dyDescent="0.3">
      <c r="A1145" s="2" t="s">
        <v>28</v>
      </c>
      <c r="B1145" s="2" t="s">
        <v>550</v>
      </c>
      <c r="C1145" s="2">
        <v>105</v>
      </c>
      <c r="D1145" s="2">
        <v>88</v>
      </c>
      <c r="E1145" s="2">
        <v>3</v>
      </c>
      <c r="F1145" s="2">
        <v>40</v>
      </c>
      <c r="G1145" s="2" t="s">
        <v>3162</v>
      </c>
      <c r="H1145" s="2">
        <v>1000</v>
      </c>
      <c r="I1145" s="2">
        <v>84300000</v>
      </c>
      <c r="J1145" s="2" t="s">
        <v>24304</v>
      </c>
      <c r="K1145" s="2" t="s">
        <v>6323</v>
      </c>
      <c r="L1145" s="2" t="s">
        <v>8380</v>
      </c>
      <c r="M1145" s="2">
        <v>90360</v>
      </c>
      <c r="N1145" s="2">
        <v>1178</v>
      </c>
      <c r="O1145" s="2" t="s">
        <v>12427</v>
      </c>
      <c r="P1145" s="2">
        <v>0</v>
      </c>
      <c r="Q1145" s="2" t="s">
        <v>15272</v>
      </c>
      <c r="R1145" s="3" t="s">
        <v>19944</v>
      </c>
      <c r="S1145" s="2">
        <v>147</v>
      </c>
      <c r="T1145" s="2" t="s">
        <v>23647</v>
      </c>
      <c r="U1145" s="2" t="s">
        <v>23694</v>
      </c>
      <c r="V1145" s="2" t="s">
        <v>23766</v>
      </c>
      <c r="W1145" s="2">
        <v>2600000</v>
      </c>
      <c r="X1145" s="2">
        <v>1940</v>
      </c>
      <c r="Y1145" s="2">
        <v>48</v>
      </c>
      <c r="Z1145" s="2">
        <v>7.5</v>
      </c>
      <c r="AA1145" s="2">
        <v>1.37</v>
      </c>
      <c r="AB1145" s="2">
        <v>0</v>
      </c>
    </row>
    <row r="1146" spans="1:28" x14ac:dyDescent="0.3">
      <c r="A1146" s="2" t="s">
        <v>28</v>
      </c>
      <c r="B1146" s="2" t="s">
        <v>551</v>
      </c>
      <c r="C1146" s="2">
        <v>102</v>
      </c>
      <c r="D1146" s="2">
        <v>325</v>
      </c>
      <c r="E1146" s="2">
        <v>517</v>
      </c>
      <c r="F1146" s="2">
        <v>678</v>
      </c>
      <c r="G1146" s="2" t="s">
        <v>3163</v>
      </c>
      <c r="H1146" s="2">
        <v>12000</v>
      </c>
      <c r="I1146" s="2">
        <v>1500000</v>
      </c>
      <c r="J1146" s="2" t="s">
        <v>24305</v>
      </c>
      <c r="K1146" s="2" t="s">
        <v>2483</v>
      </c>
      <c r="L1146" s="2" t="s">
        <v>8381</v>
      </c>
      <c r="M1146" s="2">
        <v>9830</v>
      </c>
      <c r="N1146" s="2">
        <v>14255</v>
      </c>
      <c r="O1146" s="2" t="s">
        <v>3480</v>
      </c>
      <c r="P1146" s="2">
        <v>0</v>
      </c>
      <c r="Q1146" s="2" t="s">
        <v>15273</v>
      </c>
      <c r="R1146" s="3" t="s">
        <v>19945</v>
      </c>
      <c r="S1146" s="2">
        <v>189</v>
      </c>
      <c r="T1146" s="2" t="s">
        <v>23647</v>
      </c>
      <c r="U1146" s="2" t="s">
        <v>23694</v>
      </c>
      <c r="V1146" s="2" t="s">
        <v>23762</v>
      </c>
      <c r="W1146" s="2">
        <v>44000000</v>
      </c>
      <c r="X1146" s="2">
        <v>1980</v>
      </c>
      <c r="Y1146" s="2">
        <v>849</v>
      </c>
      <c r="Z1146" s="2">
        <v>6.8</v>
      </c>
      <c r="AA1146" s="2">
        <v>2.35</v>
      </c>
      <c r="AB1146" s="2">
        <v>1000</v>
      </c>
    </row>
    <row r="1147" spans="1:28" x14ac:dyDescent="0.3">
      <c r="A1147" s="2" t="s">
        <v>28</v>
      </c>
      <c r="B1147" s="2" t="s">
        <v>186</v>
      </c>
      <c r="C1147" s="2">
        <v>206</v>
      </c>
      <c r="D1147" s="2">
        <v>102</v>
      </c>
      <c r="E1147" s="2">
        <v>235</v>
      </c>
      <c r="F1147" s="2">
        <v>520</v>
      </c>
      <c r="G1147" s="2" t="s">
        <v>2822</v>
      </c>
      <c r="H1147" s="2">
        <v>956</v>
      </c>
      <c r="I1147" s="2">
        <v>62318875</v>
      </c>
      <c r="J1147" s="2" t="s">
        <v>23797</v>
      </c>
      <c r="K1147" s="2" t="s">
        <v>2456</v>
      </c>
      <c r="L1147" s="2" t="s">
        <v>8382</v>
      </c>
      <c r="M1147" s="2">
        <v>156225</v>
      </c>
      <c r="N1147" s="2">
        <v>2998</v>
      </c>
      <c r="O1147" s="2" t="s">
        <v>2675</v>
      </c>
      <c r="P1147" s="2">
        <v>1</v>
      </c>
      <c r="Q1147" s="2" t="s">
        <v>15274</v>
      </c>
      <c r="R1147" s="3" t="s">
        <v>19946</v>
      </c>
      <c r="S1147" s="2">
        <v>502</v>
      </c>
      <c r="T1147" s="2" t="s">
        <v>23647</v>
      </c>
      <c r="U1147" s="2" t="s">
        <v>23694</v>
      </c>
      <c r="V1147" s="2" t="s">
        <v>23762</v>
      </c>
      <c r="W1147" s="2">
        <v>50000000</v>
      </c>
      <c r="X1147" s="2">
        <v>2006</v>
      </c>
      <c r="Y1147" s="2">
        <v>845</v>
      </c>
      <c r="Z1147" s="2">
        <v>6.8</v>
      </c>
      <c r="AA1147" s="2">
        <v>2.35</v>
      </c>
      <c r="AB1147" s="2">
        <v>0</v>
      </c>
    </row>
    <row r="1148" spans="1:28" x14ac:dyDescent="0.3">
      <c r="A1148" s="2" t="s">
        <v>28</v>
      </c>
      <c r="B1148" s="2" t="s">
        <v>24306</v>
      </c>
      <c r="C1148" s="2">
        <v>159</v>
      </c>
      <c r="D1148" s="2">
        <v>110</v>
      </c>
      <c r="E1148" s="2">
        <v>118</v>
      </c>
      <c r="F1148" s="2">
        <v>287</v>
      </c>
      <c r="G1148" s="2" t="s">
        <v>2979</v>
      </c>
      <c r="H1148" s="2">
        <v>11000</v>
      </c>
      <c r="I1148" s="2">
        <v>5773519</v>
      </c>
      <c r="J1148" s="2" t="s">
        <v>24080</v>
      </c>
      <c r="K1148" s="2" t="s">
        <v>2434</v>
      </c>
      <c r="L1148" s="2" t="s">
        <v>8383</v>
      </c>
      <c r="M1148" s="2">
        <v>28618</v>
      </c>
      <c r="N1148" s="2">
        <v>12876</v>
      </c>
      <c r="O1148" s="2" t="s">
        <v>6375</v>
      </c>
      <c r="P1148" s="2">
        <v>2</v>
      </c>
      <c r="Q1148" s="2" t="s">
        <v>15275</v>
      </c>
      <c r="R1148" s="3" t="s">
        <v>19947</v>
      </c>
      <c r="S1148" s="2">
        <v>91</v>
      </c>
      <c r="T1148" s="2" t="s">
        <v>23647</v>
      </c>
      <c r="U1148" s="2" t="s">
        <v>23694</v>
      </c>
      <c r="V1148" s="2" t="s">
        <v>23759</v>
      </c>
      <c r="W1148" s="2">
        <v>40000000</v>
      </c>
      <c r="X1148" s="2">
        <v>2015</v>
      </c>
      <c r="Y1148" s="2">
        <v>1000</v>
      </c>
      <c r="Z1148" s="2">
        <v>6</v>
      </c>
      <c r="AA1148" s="2">
        <v>2.35</v>
      </c>
      <c r="AB1148" s="2">
        <v>11000</v>
      </c>
    </row>
    <row r="1149" spans="1:28" x14ac:dyDescent="0.3">
      <c r="A1149" s="2" t="s">
        <v>28</v>
      </c>
      <c r="B1149" s="2" t="s">
        <v>553</v>
      </c>
      <c r="C1149" s="2">
        <v>137</v>
      </c>
      <c r="D1149" s="2">
        <v>136</v>
      </c>
      <c r="E1149" s="2">
        <v>835</v>
      </c>
      <c r="F1149" s="2">
        <v>225</v>
      </c>
      <c r="G1149" s="2" t="s">
        <v>3164</v>
      </c>
      <c r="H1149" s="2">
        <v>670</v>
      </c>
      <c r="I1149" s="2">
        <v>51768623</v>
      </c>
      <c r="J1149" s="2" t="s">
        <v>5558</v>
      </c>
      <c r="K1149" s="2" t="s">
        <v>3577</v>
      </c>
      <c r="L1149" s="2" t="s">
        <v>8384</v>
      </c>
      <c r="M1149" s="2">
        <v>73006</v>
      </c>
      <c r="N1149" s="2">
        <v>1801</v>
      </c>
      <c r="O1149" s="2" t="s">
        <v>4705</v>
      </c>
      <c r="P1149" s="2">
        <v>1</v>
      </c>
      <c r="Q1149" s="2" t="s">
        <v>15276</v>
      </c>
      <c r="R1149" s="3" t="s">
        <v>19948</v>
      </c>
      <c r="S1149" s="2">
        <v>297</v>
      </c>
      <c r="T1149" s="2" t="s">
        <v>23647</v>
      </c>
      <c r="U1149" s="2" t="s">
        <v>23694</v>
      </c>
      <c r="V1149" s="2" t="s">
        <v>23759</v>
      </c>
      <c r="W1149" s="2">
        <v>43000000</v>
      </c>
      <c r="X1149" s="2">
        <v>2000</v>
      </c>
      <c r="Y1149" s="2">
        <v>370</v>
      </c>
      <c r="Z1149" s="2">
        <v>7.3</v>
      </c>
      <c r="AA1149" s="2">
        <v>2.35</v>
      </c>
      <c r="AB1149" s="2">
        <v>0</v>
      </c>
    </row>
    <row r="1150" spans="1:28" x14ac:dyDescent="0.3">
      <c r="A1150" s="2" t="s">
        <v>28</v>
      </c>
      <c r="B1150" s="2" t="s">
        <v>320</v>
      </c>
      <c r="C1150" s="2">
        <v>116</v>
      </c>
      <c r="D1150" s="2">
        <v>103</v>
      </c>
      <c r="E1150" s="2">
        <v>84</v>
      </c>
      <c r="F1150" s="2">
        <v>664</v>
      </c>
      <c r="G1150" s="2" t="s">
        <v>2778</v>
      </c>
      <c r="H1150" s="2">
        <v>12000</v>
      </c>
      <c r="I1150" s="2">
        <v>37035515</v>
      </c>
      <c r="J1150" s="2" t="s">
        <v>24006</v>
      </c>
      <c r="K1150" s="2" t="s">
        <v>2049</v>
      </c>
      <c r="L1150" s="2" t="s">
        <v>8385</v>
      </c>
      <c r="M1150" s="2">
        <v>34597</v>
      </c>
      <c r="N1150" s="2">
        <v>23864</v>
      </c>
      <c r="O1150" s="2" t="s">
        <v>2912</v>
      </c>
      <c r="P1150" s="2">
        <v>1</v>
      </c>
      <c r="Q1150" s="2" t="s">
        <v>15277</v>
      </c>
      <c r="R1150" s="3" t="s">
        <v>19949</v>
      </c>
      <c r="S1150" s="2">
        <v>194</v>
      </c>
      <c r="T1150" s="2" t="s">
        <v>23647</v>
      </c>
      <c r="U1150" s="2" t="s">
        <v>23694</v>
      </c>
      <c r="V1150" s="2" t="s">
        <v>23759</v>
      </c>
      <c r="W1150" s="2">
        <v>43000000</v>
      </c>
      <c r="X1150" s="2">
        <v>2000</v>
      </c>
      <c r="Y1150" s="2">
        <v>10000</v>
      </c>
      <c r="Z1150" s="2">
        <v>6</v>
      </c>
      <c r="AA1150" s="2">
        <v>1.37</v>
      </c>
      <c r="AB1150" s="2">
        <v>0</v>
      </c>
    </row>
    <row r="1151" spans="1:28" x14ac:dyDescent="0.3">
      <c r="A1151" s="2" t="s">
        <v>28</v>
      </c>
      <c r="B1151" s="2" t="s">
        <v>142</v>
      </c>
      <c r="C1151" s="2">
        <v>177</v>
      </c>
      <c r="D1151" s="2">
        <v>103</v>
      </c>
      <c r="E1151" s="2">
        <v>255</v>
      </c>
      <c r="F1151" s="2">
        <v>5000</v>
      </c>
      <c r="G1151" s="2" t="s">
        <v>3091</v>
      </c>
      <c r="H1151" s="2">
        <v>11000</v>
      </c>
      <c r="I1151" s="2">
        <v>24520892</v>
      </c>
      <c r="J1151" s="2" t="s">
        <v>23808</v>
      </c>
      <c r="K1151" s="2" t="s">
        <v>2488</v>
      </c>
      <c r="L1151" s="2" t="s">
        <v>8386</v>
      </c>
      <c r="M1151" s="2">
        <v>85198</v>
      </c>
      <c r="N1151" s="2">
        <v>22383</v>
      </c>
      <c r="O1151" s="2" t="s">
        <v>3103</v>
      </c>
      <c r="P1151" s="2">
        <v>1</v>
      </c>
      <c r="Q1151" s="2" t="s">
        <v>15278</v>
      </c>
      <c r="R1151" s="3" t="s">
        <v>19950</v>
      </c>
      <c r="S1151" s="2">
        <v>303</v>
      </c>
      <c r="T1151" s="2" t="s">
        <v>23647</v>
      </c>
      <c r="U1151" s="2" t="s">
        <v>23703</v>
      </c>
      <c r="V1151" s="2" t="s">
        <v>23762</v>
      </c>
      <c r="W1151" s="2">
        <v>45000000</v>
      </c>
      <c r="X1151" s="2">
        <v>2005</v>
      </c>
      <c r="Y1151" s="2">
        <v>5000</v>
      </c>
      <c r="Z1151" s="2">
        <v>7</v>
      </c>
      <c r="AA1151" s="2">
        <v>2.35</v>
      </c>
      <c r="AB1151" s="2">
        <v>0</v>
      </c>
    </row>
    <row r="1152" spans="1:28" x14ac:dyDescent="0.3">
      <c r="A1152" s="2" t="s">
        <v>28</v>
      </c>
      <c r="B1152" s="2" t="s">
        <v>554</v>
      </c>
      <c r="C1152" s="2">
        <v>99</v>
      </c>
      <c r="D1152" s="2">
        <v>90</v>
      </c>
      <c r="E1152" s="2">
        <v>16</v>
      </c>
      <c r="F1152" s="2">
        <v>16</v>
      </c>
      <c r="G1152" s="2" t="s">
        <v>3165</v>
      </c>
      <c r="H1152" s="2">
        <v>44</v>
      </c>
      <c r="I1152" s="2">
        <v>24430272</v>
      </c>
      <c r="J1152" s="2" t="s">
        <v>23925</v>
      </c>
      <c r="K1152" s="2" t="s">
        <v>6324</v>
      </c>
      <c r="L1152" s="2" t="s">
        <v>8387</v>
      </c>
      <c r="M1152" s="2">
        <v>46158</v>
      </c>
      <c r="N1152" s="2">
        <v>132</v>
      </c>
      <c r="O1152" s="2" t="s">
        <v>12428</v>
      </c>
      <c r="P1152" s="2">
        <v>3</v>
      </c>
      <c r="Q1152" s="2" t="s">
        <v>15279</v>
      </c>
      <c r="R1152" s="3" t="s">
        <v>19951</v>
      </c>
      <c r="S1152" s="2">
        <v>403</v>
      </c>
      <c r="T1152" s="2" t="s">
        <v>23647</v>
      </c>
      <c r="U1152" s="2" t="s">
        <v>23694</v>
      </c>
      <c r="V1152" s="2" t="s">
        <v>23762</v>
      </c>
      <c r="W1152" s="2">
        <v>43000000</v>
      </c>
      <c r="X1152" s="2">
        <v>2002</v>
      </c>
      <c r="Y1152" s="2">
        <v>28</v>
      </c>
      <c r="Z1152" s="2">
        <v>5.0999999999999996</v>
      </c>
      <c r="AA1152" s="2">
        <v>1.85</v>
      </c>
      <c r="AB1152" s="2">
        <v>0</v>
      </c>
    </row>
    <row r="1153" spans="1:28" x14ac:dyDescent="0.3">
      <c r="A1153" s="2" t="s">
        <v>28</v>
      </c>
      <c r="B1153" s="2" t="s">
        <v>235</v>
      </c>
      <c r="C1153" s="2">
        <v>56</v>
      </c>
      <c r="D1153" s="2">
        <v>154</v>
      </c>
      <c r="E1153" s="2">
        <v>521</v>
      </c>
      <c r="F1153" s="2">
        <v>957</v>
      </c>
      <c r="G1153" s="2" t="s">
        <v>3166</v>
      </c>
      <c r="H1153" s="2">
        <v>10000</v>
      </c>
      <c r="I1153" s="2">
        <v>158348400</v>
      </c>
      <c r="J1153" s="2" t="s">
        <v>23950</v>
      </c>
      <c r="K1153" s="2" t="s">
        <v>2541</v>
      </c>
      <c r="L1153" s="2" t="s">
        <v>8388</v>
      </c>
      <c r="M1153" s="2">
        <v>88844</v>
      </c>
      <c r="N1153" s="2">
        <v>14244</v>
      </c>
      <c r="O1153" s="2" t="s">
        <v>3323</v>
      </c>
      <c r="P1153" s="2">
        <v>0</v>
      </c>
      <c r="Q1153" s="2" t="s">
        <v>15280</v>
      </c>
      <c r="R1153" s="3" t="s">
        <v>19952</v>
      </c>
      <c r="S1153" s="2">
        <v>142</v>
      </c>
      <c r="T1153" s="2" t="s">
        <v>23647</v>
      </c>
      <c r="U1153" s="2" t="s">
        <v>23694</v>
      </c>
      <c r="V1153" s="2" t="s">
        <v>23762</v>
      </c>
      <c r="W1153" s="2">
        <v>42000000</v>
      </c>
      <c r="X1153" s="2">
        <v>1993</v>
      </c>
      <c r="Y1153" s="2">
        <v>1000</v>
      </c>
      <c r="Z1153" s="2">
        <v>6.8</v>
      </c>
      <c r="AA1153" s="2">
        <v>1.85</v>
      </c>
      <c r="AB1153" s="2">
        <v>0</v>
      </c>
    </row>
    <row r="1154" spans="1:28" x14ac:dyDescent="0.3">
      <c r="A1154" s="2" t="s">
        <v>28</v>
      </c>
      <c r="B1154" s="2" t="s">
        <v>555</v>
      </c>
      <c r="C1154" s="2">
        <v>117</v>
      </c>
      <c r="D1154" s="2">
        <v>99</v>
      </c>
      <c r="E1154" s="2">
        <v>23</v>
      </c>
      <c r="F1154" s="2">
        <v>135</v>
      </c>
      <c r="G1154" s="2" t="s">
        <v>3167</v>
      </c>
      <c r="H1154" s="2">
        <v>405</v>
      </c>
      <c r="I1154" s="2">
        <v>31136950</v>
      </c>
      <c r="J1154" s="2" t="s">
        <v>23831</v>
      </c>
      <c r="K1154" s="2" t="s">
        <v>6325</v>
      </c>
      <c r="L1154" s="2" t="s">
        <v>8389</v>
      </c>
      <c r="M1154" s="2">
        <v>47364</v>
      </c>
      <c r="N1154" s="2">
        <v>1066</v>
      </c>
      <c r="O1154" s="2" t="s">
        <v>12429</v>
      </c>
      <c r="P1154" s="2">
        <v>1</v>
      </c>
      <c r="Q1154" s="2" t="s">
        <v>15281</v>
      </c>
      <c r="R1154" s="3" t="s">
        <v>19953</v>
      </c>
      <c r="S1154" s="2">
        <v>75</v>
      </c>
      <c r="T1154" s="2" t="s">
        <v>23647</v>
      </c>
      <c r="U1154" s="2" t="s">
        <v>23694</v>
      </c>
      <c r="V1154" s="2" t="s">
        <v>23759</v>
      </c>
      <c r="W1154" s="2">
        <v>44000000</v>
      </c>
      <c r="X1154" s="2">
        <v>2010</v>
      </c>
      <c r="Y1154" s="2">
        <v>268</v>
      </c>
      <c r="Z1154" s="2">
        <v>6.5</v>
      </c>
      <c r="AA1154" s="2">
        <v>2.35</v>
      </c>
      <c r="AB1154" s="2">
        <v>0</v>
      </c>
    </row>
    <row r="1155" spans="1:28" x14ac:dyDescent="0.3">
      <c r="A1155" s="2" t="s">
        <v>28</v>
      </c>
      <c r="B1155" s="2" t="s">
        <v>200</v>
      </c>
      <c r="C1155" s="2">
        <v>252</v>
      </c>
      <c r="D1155" s="2">
        <v>93</v>
      </c>
      <c r="E1155" s="2">
        <v>165</v>
      </c>
      <c r="F1155" s="2">
        <v>350</v>
      </c>
      <c r="G1155" s="2" t="s">
        <v>892</v>
      </c>
      <c r="H1155" s="2">
        <v>26000</v>
      </c>
      <c r="I1155" s="2">
        <v>29113588</v>
      </c>
      <c r="J1155" s="2" t="s">
        <v>23801</v>
      </c>
      <c r="K1155" s="2" t="s">
        <v>6202</v>
      </c>
      <c r="L1155" s="2" t="s">
        <v>8390</v>
      </c>
      <c r="M1155" s="2">
        <v>117999</v>
      </c>
      <c r="N1155" s="2">
        <v>27834</v>
      </c>
      <c r="O1155" s="2" t="s">
        <v>12142</v>
      </c>
      <c r="P1155" s="2">
        <v>0</v>
      </c>
      <c r="Q1155" s="2" t="s">
        <v>15282</v>
      </c>
      <c r="R1155" s="3" t="s">
        <v>19954</v>
      </c>
      <c r="S1155" s="2">
        <v>181</v>
      </c>
      <c r="T1155" s="2" t="s">
        <v>23647</v>
      </c>
      <c r="U1155" s="2" t="s">
        <v>23694</v>
      </c>
      <c r="V1155" s="2" t="s">
        <v>23762</v>
      </c>
      <c r="W1155" s="2">
        <v>40000000</v>
      </c>
      <c r="X1155" s="2">
        <v>2011</v>
      </c>
      <c r="Y1155" s="2">
        <v>956</v>
      </c>
      <c r="Z1155" s="2">
        <v>6.6</v>
      </c>
      <c r="AA1155" s="2">
        <v>2.35</v>
      </c>
      <c r="AB1155" s="2">
        <v>16000</v>
      </c>
    </row>
    <row r="1156" spans="1:28" x14ac:dyDescent="0.3">
      <c r="A1156" s="2" t="s">
        <v>28</v>
      </c>
      <c r="B1156" s="2" t="s">
        <v>229</v>
      </c>
      <c r="C1156" s="2">
        <v>375</v>
      </c>
      <c r="D1156" s="2">
        <v>109</v>
      </c>
      <c r="E1156" s="2">
        <v>97</v>
      </c>
      <c r="F1156" s="2">
        <v>839</v>
      </c>
      <c r="G1156" s="2" t="s">
        <v>3168</v>
      </c>
      <c r="H1156" s="2">
        <v>17000</v>
      </c>
      <c r="I1156" s="2">
        <v>138447667</v>
      </c>
      <c r="J1156" s="2" t="s">
        <v>23931</v>
      </c>
      <c r="K1156" s="2" t="s">
        <v>3626</v>
      </c>
      <c r="L1156" s="2" t="s">
        <v>8391</v>
      </c>
      <c r="M1156" s="2">
        <v>408302</v>
      </c>
      <c r="N1156" s="2">
        <v>19968</v>
      </c>
      <c r="O1156" s="2" t="s">
        <v>3314</v>
      </c>
      <c r="P1156" s="2">
        <v>2</v>
      </c>
      <c r="Q1156" s="2" t="s">
        <v>15283</v>
      </c>
      <c r="R1156" s="3" t="s">
        <v>19955</v>
      </c>
      <c r="S1156" s="2">
        <v>345</v>
      </c>
      <c r="T1156" s="2" t="s">
        <v>23647</v>
      </c>
      <c r="U1156" s="2" t="s">
        <v>23694</v>
      </c>
      <c r="V1156" s="2" t="s">
        <v>23762</v>
      </c>
      <c r="W1156" s="2">
        <v>42000000</v>
      </c>
      <c r="X1156" s="2">
        <v>2012</v>
      </c>
      <c r="Y1156" s="2">
        <v>971</v>
      </c>
      <c r="Z1156" s="2">
        <v>7.2</v>
      </c>
      <c r="AA1156" s="2">
        <v>2.35</v>
      </c>
      <c r="AB1156" s="2">
        <v>39000</v>
      </c>
    </row>
    <row r="1157" spans="1:28" x14ac:dyDescent="0.3">
      <c r="A1157" s="2" t="s">
        <v>28</v>
      </c>
      <c r="B1157" s="2" t="s">
        <v>526</v>
      </c>
      <c r="C1157" s="2">
        <v>150</v>
      </c>
      <c r="D1157" s="2">
        <v>124</v>
      </c>
      <c r="E1157" s="2">
        <v>50</v>
      </c>
      <c r="F1157" s="2">
        <v>427</v>
      </c>
      <c r="G1157" s="2" t="s">
        <v>3169</v>
      </c>
      <c r="H1157" s="2">
        <v>8000</v>
      </c>
      <c r="I1157" s="2">
        <v>116006080</v>
      </c>
      <c r="J1157" s="2" t="s">
        <v>23894</v>
      </c>
      <c r="K1157" s="2" t="s">
        <v>2616</v>
      </c>
      <c r="L1157" s="2" t="s">
        <v>8392</v>
      </c>
      <c r="M1157" s="2">
        <v>203269</v>
      </c>
      <c r="N1157" s="2">
        <v>9255</v>
      </c>
      <c r="O1157" s="2" t="s">
        <v>4474</v>
      </c>
      <c r="P1157" s="2">
        <v>1</v>
      </c>
      <c r="Q1157" s="2" t="s">
        <v>15284</v>
      </c>
      <c r="R1157" s="3" t="s">
        <v>19956</v>
      </c>
      <c r="S1157" s="2">
        <v>602</v>
      </c>
      <c r="T1157" s="2" t="s">
        <v>23647</v>
      </c>
      <c r="U1157" s="2" t="s">
        <v>23695</v>
      </c>
      <c r="V1157" s="2" t="s">
        <v>23759</v>
      </c>
      <c r="W1157" s="2">
        <v>42000000</v>
      </c>
      <c r="X1157" s="2">
        <v>1999</v>
      </c>
      <c r="Y1157" s="2">
        <v>437</v>
      </c>
      <c r="Z1157" s="2">
        <v>7</v>
      </c>
      <c r="AA1157" s="2">
        <v>2.35</v>
      </c>
      <c r="AB1157" s="2">
        <v>11000</v>
      </c>
    </row>
    <row r="1158" spans="1:28" x14ac:dyDescent="0.3">
      <c r="A1158" s="2" t="s">
        <v>28</v>
      </c>
      <c r="B1158" s="2" t="s">
        <v>440</v>
      </c>
      <c r="C1158" s="2">
        <v>187</v>
      </c>
      <c r="D1158" s="2">
        <v>84</v>
      </c>
      <c r="E1158" s="2">
        <v>91</v>
      </c>
      <c r="F1158" s="2">
        <v>206</v>
      </c>
      <c r="G1158" s="2" t="s">
        <v>3170</v>
      </c>
      <c r="H1158" s="2">
        <v>579</v>
      </c>
      <c r="I1158" s="2">
        <v>106793915</v>
      </c>
      <c r="J1158" s="2" t="s">
        <v>23843</v>
      </c>
      <c r="K1158" s="2" t="s">
        <v>2728</v>
      </c>
      <c r="L1158" s="2" t="s">
        <v>8393</v>
      </c>
      <c r="M1158" s="2">
        <v>140499</v>
      </c>
      <c r="N1158" s="2">
        <v>1817</v>
      </c>
      <c r="O1158" s="2" t="s">
        <v>12430</v>
      </c>
      <c r="P1158" s="2">
        <v>0</v>
      </c>
      <c r="Q1158" s="2" t="s">
        <v>15285</v>
      </c>
      <c r="R1158" s="3" t="s">
        <v>19957</v>
      </c>
      <c r="S1158" s="2">
        <v>358</v>
      </c>
      <c r="T1158" s="2" t="s">
        <v>23647</v>
      </c>
      <c r="U1158" s="2" t="s">
        <v>23695</v>
      </c>
      <c r="V1158" s="2" t="s">
        <v>23761</v>
      </c>
      <c r="W1158" s="2">
        <v>45000000</v>
      </c>
      <c r="X1158" s="2">
        <v>2000</v>
      </c>
      <c r="Y1158" s="2">
        <v>530</v>
      </c>
      <c r="Z1158" s="2">
        <v>7</v>
      </c>
      <c r="AA1158" s="2">
        <v>1.85</v>
      </c>
      <c r="AB1158" s="2">
        <v>0</v>
      </c>
    </row>
    <row r="1159" spans="1:28" x14ac:dyDescent="0.3">
      <c r="A1159" s="2" t="s">
        <v>28</v>
      </c>
      <c r="B1159" s="2" t="s">
        <v>556</v>
      </c>
      <c r="C1159" s="2">
        <v>108</v>
      </c>
      <c r="D1159" s="2">
        <v>90</v>
      </c>
      <c r="E1159" s="2">
        <v>29</v>
      </c>
      <c r="F1159" s="2">
        <v>650</v>
      </c>
      <c r="G1159" s="2" t="s">
        <v>3171</v>
      </c>
      <c r="H1159" s="2">
        <v>22000</v>
      </c>
      <c r="I1159" s="2">
        <v>87856565</v>
      </c>
      <c r="J1159" s="2" t="s">
        <v>23925</v>
      </c>
      <c r="K1159" s="2" t="s">
        <v>2512</v>
      </c>
      <c r="L1159" s="2" t="s">
        <v>8394</v>
      </c>
      <c r="M1159" s="2">
        <v>106909</v>
      </c>
      <c r="N1159" s="2">
        <v>24534</v>
      </c>
      <c r="O1159" s="2" t="s">
        <v>2724</v>
      </c>
      <c r="P1159" s="2">
        <v>1</v>
      </c>
      <c r="Q1159" s="2" t="s">
        <v>15286</v>
      </c>
      <c r="R1159" s="3" t="s">
        <v>19958</v>
      </c>
      <c r="S1159" s="2">
        <v>268</v>
      </c>
      <c r="T1159" s="2" t="s">
        <v>23647</v>
      </c>
      <c r="U1159" s="2" t="s">
        <v>23694</v>
      </c>
      <c r="V1159" s="2" t="s">
        <v>23759</v>
      </c>
      <c r="W1159" s="2">
        <v>42000000</v>
      </c>
      <c r="X1159" s="2">
        <v>2004</v>
      </c>
      <c r="Y1159" s="2">
        <v>923</v>
      </c>
      <c r="Z1159" s="2">
        <v>5.9</v>
      </c>
      <c r="AA1159" s="2">
        <v>1.85</v>
      </c>
      <c r="AB1159" s="2">
        <v>0</v>
      </c>
    </row>
    <row r="1160" spans="1:28" x14ac:dyDescent="0.3">
      <c r="A1160" s="2" t="s">
        <v>28</v>
      </c>
      <c r="B1160" s="2" t="s">
        <v>557</v>
      </c>
      <c r="C1160" s="2">
        <v>21</v>
      </c>
      <c r="D1160" s="2">
        <v>117</v>
      </c>
      <c r="E1160" s="2">
        <v>71</v>
      </c>
      <c r="F1160" s="2">
        <v>547</v>
      </c>
      <c r="G1160" s="2" t="s">
        <v>3172</v>
      </c>
      <c r="H1160" s="2">
        <v>723</v>
      </c>
      <c r="I1160" s="2">
        <v>70100000</v>
      </c>
      <c r="J1160" s="2" t="s">
        <v>23894</v>
      </c>
      <c r="K1160" s="2" t="s">
        <v>4127</v>
      </c>
      <c r="L1160" s="2" t="s">
        <v>8395</v>
      </c>
      <c r="M1160" s="2">
        <v>20183</v>
      </c>
      <c r="N1160" s="2">
        <v>3841</v>
      </c>
      <c r="O1160" s="2" t="s">
        <v>4333</v>
      </c>
      <c r="P1160" s="2">
        <v>1</v>
      </c>
      <c r="Q1160" s="2" t="s">
        <v>15287</v>
      </c>
      <c r="R1160" s="3" t="s">
        <v>19959</v>
      </c>
      <c r="S1160" s="2">
        <v>41</v>
      </c>
      <c r="T1160" s="2" t="s">
        <v>23647</v>
      </c>
      <c r="U1160" s="2" t="s">
        <v>23694</v>
      </c>
      <c r="V1160" s="2" t="s">
        <v>23762</v>
      </c>
      <c r="W1160" s="2">
        <v>40000000</v>
      </c>
      <c r="X1160" s="2">
        <v>1992</v>
      </c>
      <c r="Y1160" s="2">
        <v>558</v>
      </c>
      <c r="Z1160" s="2">
        <v>5.4</v>
      </c>
      <c r="AA1160" s="2">
        <v>1.85</v>
      </c>
      <c r="AB1160" s="2">
        <v>0</v>
      </c>
    </row>
    <row r="1161" spans="1:28" x14ac:dyDescent="0.3">
      <c r="A1161" s="2" t="s">
        <v>28</v>
      </c>
      <c r="B1161" s="2" t="s">
        <v>129</v>
      </c>
      <c r="C1161" s="2">
        <v>270</v>
      </c>
      <c r="D1161" s="2">
        <v>123</v>
      </c>
      <c r="E1161" s="2">
        <v>176</v>
      </c>
      <c r="F1161" s="2">
        <v>749</v>
      </c>
      <c r="G1161" s="2" t="s">
        <v>3173</v>
      </c>
      <c r="H1161" s="2">
        <v>975</v>
      </c>
      <c r="I1161" s="2">
        <v>159578352</v>
      </c>
      <c r="J1161" s="2" t="s">
        <v>23931</v>
      </c>
      <c r="K1161" s="2" t="s">
        <v>2742</v>
      </c>
      <c r="L1161" s="2" t="s">
        <v>8396</v>
      </c>
      <c r="M1161" s="2">
        <v>133177</v>
      </c>
      <c r="N1161" s="2">
        <v>4825</v>
      </c>
      <c r="O1161" s="2" t="s">
        <v>3772</v>
      </c>
      <c r="P1161" s="2">
        <v>7</v>
      </c>
      <c r="Q1161" s="2" t="s">
        <v>15288</v>
      </c>
      <c r="R1161" s="3" t="s">
        <v>19960</v>
      </c>
      <c r="S1161" s="2">
        <v>380</v>
      </c>
      <c r="T1161" s="2" t="s">
        <v>23647</v>
      </c>
      <c r="U1161" s="2" t="s">
        <v>23694</v>
      </c>
      <c r="V1161" s="2" t="s">
        <v>23762</v>
      </c>
      <c r="W1161" s="2">
        <v>43000000</v>
      </c>
      <c r="X1161" s="2">
        <v>2013</v>
      </c>
      <c r="Y1161" s="2">
        <v>815</v>
      </c>
      <c r="Z1161" s="2">
        <v>6.6</v>
      </c>
      <c r="AA1161" s="2">
        <v>2.35</v>
      </c>
      <c r="AB1161" s="2">
        <v>24000</v>
      </c>
    </row>
    <row r="1162" spans="1:28" x14ac:dyDescent="0.3">
      <c r="A1162" s="2" t="s">
        <v>28</v>
      </c>
      <c r="B1162" s="2" t="s">
        <v>558</v>
      </c>
      <c r="C1162" s="2">
        <v>72</v>
      </c>
      <c r="D1162" s="2">
        <v>251</v>
      </c>
      <c r="E1162" s="2">
        <v>311</v>
      </c>
      <c r="F1162" s="2">
        <v>595</v>
      </c>
      <c r="G1162" s="2" t="s">
        <v>3174</v>
      </c>
      <c r="H1162" s="2">
        <v>940</v>
      </c>
      <c r="I1162" s="2">
        <v>57750000</v>
      </c>
      <c r="J1162" s="2" t="s">
        <v>24307</v>
      </c>
      <c r="K1162" s="2" t="s">
        <v>3250</v>
      </c>
      <c r="L1162" s="2" t="s">
        <v>8397</v>
      </c>
      <c r="M1162" s="2">
        <v>21554</v>
      </c>
      <c r="N1162" s="2">
        <v>2957</v>
      </c>
      <c r="O1162" s="2" t="s">
        <v>6853</v>
      </c>
      <c r="P1162" s="2">
        <v>2</v>
      </c>
      <c r="Q1162" s="2" t="s">
        <v>15289</v>
      </c>
      <c r="R1162" s="3" t="s">
        <v>19961</v>
      </c>
      <c r="S1162" s="2">
        <v>192</v>
      </c>
      <c r="T1162" s="2" t="s">
        <v>23647</v>
      </c>
      <c r="U1162" s="2" t="s">
        <v>23695</v>
      </c>
      <c r="V1162" s="2" t="s">
        <v>23766</v>
      </c>
      <c r="W1162" s="2">
        <v>31115000</v>
      </c>
      <c r="X1162" s="2">
        <v>1963</v>
      </c>
      <c r="Y1162" s="2">
        <v>726</v>
      </c>
      <c r="Z1162" s="2">
        <v>7</v>
      </c>
      <c r="AA1162" s="2">
        <v>2.2000000000000002</v>
      </c>
      <c r="AB1162" s="2">
        <v>0</v>
      </c>
    </row>
    <row r="1163" spans="1:28" x14ac:dyDescent="0.3">
      <c r="A1163" s="2" t="s">
        <v>28</v>
      </c>
      <c r="B1163" s="2" t="s">
        <v>187</v>
      </c>
      <c r="C1163" s="2">
        <v>154</v>
      </c>
      <c r="D1163" s="2">
        <v>105</v>
      </c>
      <c r="E1163" s="2">
        <v>153</v>
      </c>
      <c r="F1163" s="2">
        <v>491</v>
      </c>
      <c r="G1163" s="2" t="s">
        <v>3175</v>
      </c>
      <c r="H1163" s="2">
        <v>4000</v>
      </c>
      <c r="I1163" s="2">
        <v>45290318</v>
      </c>
      <c r="J1163" s="2" t="s">
        <v>24084</v>
      </c>
      <c r="K1163" s="2" t="s">
        <v>2485</v>
      </c>
      <c r="L1163" s="2" t="s">
        <v>8398</v>
      </c>
      <c r="M1163" s="2">
        <v>74169</v>
      </c>
      <c r="N1163" s="2">
        <v>6727</v>
      </c>
      <c r="O1163" s="2" t="s">
        <v>12431</v>
      </c>
      <c r="P1163" s="2">
        <v>2</v>
      </c>
      <c r="Q1163" s="2" t="s">
        <v>15290</v>
      </c>
      <c r="R1163" s="3" t="s">
        <v>19962</v>
      </c>
      <c r="S1163" s="2">
        <v>112</v>
      </c>
      <c r="T1163" s="2" t="s">
        <v>23647</v>
      </c>
      <c r="U1163" s="2" t="s">
        <v>23694</v>
      </c>
      <c r="V1163" s="2" t="s">
        <v>23760</v>
      </c>
      <c r="W1163" s="2">
        <v>42000000</v>
      </c>
      <c r="X1163" s="2">
        <v>2012</v>
      </c>
      <c r="Y1163" s="2">
        <v>828</v>
      </c>
      <c r="Z1163" s="2">
        <v>6.5</v>
      </c>
      <c r="AA1163" s="2">
        <v>1.85</v>
      </c>
      <c r="AB1163" s="2">
        <v>17000</v>
      </c>
    </row>
    <row r="1164" spans="1:28" x14ac:dyDescent="0.3">
      <c r="A1164" s="2" t="s">
        <v>28</v>
      </c>
      <c r="B1164" s="2" t="s">
        <v>490</v>
      </c>
      <c r="C1164" s="2">
        <v>114</v>
      </c>
      <c r="D1164" s="2">
        <v>115</v>
      </c>
      <c r="E1164" s="2">
        <v>73</v>
      </c>
      <c r="F1164" s="2">
        <v>505</v>
      </c>
      <c r="G1164" s="2" t="s">
        <v>2618</v>
      </c>
      <c r="H1164" s="2">
        <v>11000</v>
      </c>
      <c r="I1164" s="2">
        <v>41543207</v>
      </c>
      <c r="J1164" s="2" t="s">
        <v>23972</v>
      </c>
      <c r="K1164" s="2" t="s">
        <v>2488</v>
      </c>
      <c r="L1164" s="2" t="s">
        <v>8399</v>
      </c>
      <c r="M1164" s="2">
        <v>30077</v>
      </c>
      <c r="N1164" s="2">
        <v>15571</v>
      </c>
      <c r="O1164" s="2" t="s">
        <v>2587</v>
      </c>
      <c r="P1164" s="2">
        <v>1</v>
      </c>
      <c r="Q1164" s="2" t="s">
        <v>15291</v>
      </c>
      <c r="R1164" s="3" t="s">
        <v>19963</v>
      </c>
      <c r="S1164" s="2">
        <v>175</v>
      </c>
      <c r="T1164" s="2" t="s">
        <v>23647</v>
      </c>
      <c r="U1164" s="2" t="s">
        <v>23694</v>
      </c>
      <c r="V1164" s="2" t="s">
        <v>23759</v>
      </c>
      <c r="W1164" s="2">
        <v>42000000</v>
      </c>
      <c r="X1164" s="2">
        <v>2002</v>
      </c>
      <c r="Y1164" s="2">
        <v>3000</v>
      </c>
      <c r="Z1164" s="2">
        <v>6.3</v>
      </c>
      <c r="AA1164" s="2">
        <v>2.35</v>
      </c>
      <c r="AB1164" s="2">
        <v>893</v>
      </c>
    </row>
    <row r="1165" spans="1:28" x14ac:dyDescent="0.3">
      <c r="A1165" s="2" t="s">
        <v>28</v>
      </c>
      <c r="B1165" s="2" t="s">
        <v>559</v>
      </c>
      <c r="C1165" s="2">
        <v>27</v>
      </c>
      <c r="D1165" s="2">
        <v>122</v>
      </c>
      <c r="E1165" s="2">
        <v>0</v>
      </c>
      <c r="F1165" s="2">
        <v>292</v>
      </c>
      <c r="G1165" s="2" t="s">
        <v>2791</v>
      </c>
      <c r="H1165" s="2">
        <v>12000</v>
      </c>
      <c r="I1165" s="2">
        <v>41252428</v>
      </c>
      <c r="J1165" s="2" t="s">
        <v>23894</v>
      </c>
      <c r="K1165" s="2" t="s">
        <v>2483</v>
      </c>
      <c r="L1165" s="2" t="s">
        <v>8400</v>
      </c>
      <c r="M1165" s="2">
        <v>11453</v>
      </c>
      <c r="N1165" s="2">
        <v>13716</v>
      </c>
      <c r="O1165" s="2" t="s">
        <v>3452</v>
      </c>
      <c r="P1165" s="2">
        <v>0</v>
      </c>
      <c r="Q1165" s="2" t="s">
        <v>15292</v>
      </c>
      <c r="R1165" s="3" t="s">
        <v>19964</v>
      </c>
      <c r="S1165" s="2">
        <v>71</v>
      </c>
      <c r="T1165" s="2" t="s">
        <v>23647</v>
      </c>
      <c r="U1165" s="2" t="s">
        <v>23694</v>
      </c>
      <c r="V1165" s="2" t="s">
        <v>23759</v>
      </c>
      <c r="W1165" s="2">
        <v>42000000</v>
      </c>
      <c r="X1165" s="2">
        <v>1996</v>
      </c>
      <c r="Y1165" s="2">
        <v>592</v>
      </c>
      <c r="Z1165" s="2">
        <v>6.5</v>
      </c>
      <c r="AA1165" s="2">
        <v>1.85</v>
      </c>
      <c r="AB1165" s="2">
        <v>0</v>
      </c>
    </row>
    <row r="1166" spans="1:28" x14ac:dyDescent="0.3">
      <c r="A1166" s="2" t="s">
        <v>28</v>
      </c>
      <c r="B1166" s="2" t="s">
        <v>560</v>
      </c>
      <c r="C1166" s="2">
        <v>166</v>
      </c>
      <c r="D1166" s="2">
        <v>119</v>
      </c>
      <c r="E1166" s="2">
        <v>89</v>
      </c>
      <c r="F1166" s="2">
        <v>395</v>
      </c>
      <c r="G1166" s="2" t="s">
        <v>3176</v>
      </c>
      <c r="H1166" s="2">
        <v>650</v>
      </c>
      <c r="I1166" s="2">
        <v>35228696</v>
      </c>
      <c r="J1166" s="2" t="s">
        <v>24308</v>
      </c>
      <c r="K1166" s="2" t="s">
        <v>2724</v>
      </c>
      <c r="L1166" s="2" t="s">
        <v>8401</v>
      </c>
      <c r="M1166" s="2">
        <v>63677</v>
      </c>
      <c r="N1166" s="2">
        <v>1651</v>
      </c>
      <c r="O1166" s="2" t="s">
        <v>12432</v>
      </c>
      <c r="P1166" s="2">
        <v>0</v>
      </c>
      <c r="Q1166" s="2" t="s">
        <v>15293</v>
      </c>
      <c r="R1166" s="3" t="s">
        <v>19965</v>
      </c>
      <c r="S1166" s="2">
        <v>460</v>
      </c>
      <c r="T1166" s="2" t="s">
        <v>23647</v>
      </c>
      <c r="U1166" s="2" t="s">
        <v>23694</v>
      </c>
      <c r="V1166" s="2" t="s">
        <v>23759</v>
      </c>
      <c r="W1166" s="2">
        <v>32000000</v>
      </c>
      <c r="X1166" s="2">
        <v>2002</v>
      </c>
      <c r="Y1166" s="2">
        <v>537</v>
      </c>
      <c r="Z1166" s="2">
        <v>6.5</v>
      </c>
      <c r="AA1166" s="2">
        <v>2.35</v>
      </c>
      <c r="AB1166" s="2">
        <v>0</v>
      </c>
    </row>
    <row r="1167" spans="1:28" x14ac:dyDescent="0.3">
      <c r="A1167" s="2" t="s">
        <v>28</v>
      </c>
      <c r="B1167" s="2" t="s">
        <v>355</v>
      </c>
      <c r="C1167" s="2">
        <v>288</v>
      </c>
      <c r="D1167" s="2">
        <v>81</v>
      </c>
      <c r="E1167" s="2">
        <v>119</v>
      </c>
      <c r="F1167" s="2">
        <v>412</v>
      </c>
      <c r="G1167" s="2" t="s">
        <v>3177</v>
      </c>
      <c r="H1167" s="2">
        <v>468</v>
      </c>
      <c r="I1167" s="2">
        <v>59992760</v>
      </c>
      <c r="J1167" s="2" t="s">
        <v>5447</v>
      </c>
      <c r="K1167" s="2" t="s">
        <v>6326</v>
      </c>
      <c r="L1167" s="2" t="s">
        <v>8402</v>
      </c>
      <c r="M1167" s="2">
        <v>119622</v>
      </c>
      <c r="N1167" s="2">
        <v>2134</v>
      </c>
      <c r="O1167" s="2" t="s">
        <v>12433</v>
      </c>
      <c r="P1167" s="2">
        <v>1</v>
      </c>
      <c r="Q1167" s="2" t="s">
        <v>15294</v>
      </c>
      <c r="R1167" s="3" t="s">
        <v>19966</v>
      </c>
      <c r="S1167" s="2">
        <v>396</v>
      </c>
      <c r="T1167" s="2" t="s">
        <v>23647</v>
      </c>
      <c r="U1167" s="2" t="s">
        <v>23694</v>
      </c>
      <c r="V1167" s="2" t="s">
        <v>23762</v>
      </c>
      <c r="W1167" s="2">
        <v>42000000</v>
      </c>
      <c r="X1167" s="2">
        <v>2009</v>
      </c>
      <c r="Y1167" s="2">
        <v>442</v>
      </c>
      <c r="Z1167" s="2">
        <v>5.8</v>
      </c>
      <c r="AA1167" s="2">
        <v>1.85</v>
      </c>
      <c r="AB1167" s="2">
        <v>0</v>
      </c>
    </row>
    <row r="1168" spans="1:28" x14ac:dyDescent="0.3">
      <c r="A1168" s="2" t="s">
        <v>28</v>
      </c>
      <c r="B1168" s="2" t="s">
        <v>561</v>
      </c>
      <c r="C1168" s="2">
        <v>117</v>
      </c>
      <c r="D1168" s="2">
        <v>133</v>
      </c>
      <c r="E1168" s="2">
        <v>46</v>
      </c>
      <c r="F1168" s="2">
        <v>275</v>
      </c>
      <c r="G1168" s="2" t="s">
        <v>3178</v>
      </c>
      <c r="H1168" s="2">
        <v>683</v>
      </c>
      <c r="I1168" s="2">
        <v>34667015</v>
      </c>
      <c r="J1168" s="2" t="s">
        <v>23776</v>
      </c>
      <c r="K1168" s="2" t="s">
        <v>3348</v>
      </c>
      <c r="L1168" s="2" t="s">
        <v>8403</v>
      </c>
      <c r="M1168" s="2">
        <v>74009</v>
      </c>
      <c r="N1168" s="2">
        <v>2371</v>
      </c>
      <c r="O1168" s="2" t="s">
        <v>4134</v>
      </c>
      <c r="P1168" s="2">
        <v>0</v>
      </c>
      <c r="Q1168" s="2" t="s">
        <v>15295</v>
      </c>
      <c r="R1168" s="3" t="s">
        <v>19967</v>
      </c>
      <c r="S1168" s="2">
        <v>317</v>
      </c>
      <c r="T1168" s="2" t="s">
        <v>23647</v>
      </c>
      <c r="U1168" s="2" t="s">
        <v>23695</v>
      </c>
      <c r="V1168" s="2" t="s">
        <v>23759</v>
      </c>
      <c r="W1168" s="2">
        <v>32000000</v>
      </c>
      <c r="X1168" s="2">
        <v>1989</v>
      </c>
      <c r="Y1168" s="2">
        <v>349</v>
      </c>
      <c r="Z1168" s="2">
        <v>6.6</v>
      </c>
      <c r="AA1168" s="2">
        <v>2.35</v>
      </c>
      <c r="AB1168" s="2">
        <v>0</v>
      </c>
    </row>
    <row r="1169" spans="1:28" x14ac:dyDescent="0.3">
      <c r="A1169" s="2" t="s">
        <v>28</v>
      </c>
      <c r="B1169" s="2" t="s">
        <v>562</v>
      </c>
      <c r="C1169" s="2">
        <v>291</v>
      </c>
      <c r="D1169" s="2">
        <v>100</v>
      </c>
      <c r="E1169" s="2">
        <v>308</v>
      </c>
      <c r="F1169" s="2">
        <v>913</v>
      </c>
      <c r="G1169" s="2" t="s">
        <v>3089</v>
      </c>
      <c r="H1169" s="2">
        <v>10000</v>
      </c>
      <c r="I1169" s="2">
        <v>37652565</v>
      </c>
      <c r="J1169" s="2" t="s">
        <v>24020</v>
      </c>
      <c r="K1169" s="2" t="s">
        <v>2539</v>
      </c>
      <c r="L1169" s="2" t="s">
        <v>8404</v>
      </c>
      <c r="M1169" s="2">
        <v>91151</v>
      </c>
      <c r="N1169" s="2">
        <v>15369</v>
      </c>
      <c r="O1169" s="2" t="s">
        <v>3309</v>
      </c>
      <c r="P1169" s="2">
        <v>2</v>
      </c>
      <c r="Q1169" s="2" t="s">
        <v>15296</v>
      </c>
      <c r="R1169" s="3" t="s">
        <v>19968</v>
      </c>
      <c r="S1169" s="2">
        <v>283</v>
      </c>
      <c r="T1169" s="2" t="s">
        <v>23647</v>
      </c>
      <c r="U1169" s="2" t="s">
        <v>23694</v>
      </c>
      <c r="V1169" s="2" t="s">
        <v>23759</v>
      </c>
      <c r="W1169" s="2">
        <v>42000000</v>
      </c>
      <c r="X1169" s="2">
        <v>2011</v>
      </c>
      <c r="Y1169" s="2">
        <v>2000</v>
      </c>
      <c r="Z1169" s="2">
        <v>5.4</v>
      </c>
      <c r="AA1169" s="2">
        <v>2.35</v>
      </c>
      <c r="AB1169" s="2">
        <v>20000</v>
      </c>
    </row>
    <row r="1170" spans="1:28" x14ac:dyDescent="0.3">
      <c r="A1170" s="2" t="s">
        <v>28</v>
      </c>
      <c r="B1170" s="2" t="s">
        <v>563</v>
      </c>
      <c r="C1170" s="2">
        <v>151</v>
      </c>
      <c r="D1170" s="2">
        <v>120</v>
      </c>
      <c r="E1170" s="2">
        <v>17</v>
      </c>
      <c r="F1170" s="2">
        <v>808</v>
      </c>
      <c r="G1170" s="2" t="s">
        <v>2521</v>
      </c>
      <c r="H1170" s="2">
        <v>22000</v>
      </c>
      <c r="I1170" s="2">
        <v>24375436</v>
      </c>
      <c r="J1170" s="2" t="s">
        <v>23808</v>
      </c>
      <c r="K1170" s="2" t="s">
        <v>2854</v>
      </c>
      <c r="L1170" s="2" t="s">
        <v>8405</v>
      </c>
      <c r="M1170" s="2">
        <v>42547</v>
      </c>
      <c r="N1170" s="2">
        <v>33585</v>
      </c>
      <c r="O1170" s="2" t="s">
        <v>2453</v>
      </c>
      <c r="P1170" s="2">
        <v>1</v>
      </c>
      <c r="Q1170" s="2" t="s">
        <v>15297</v>
      </c>
      <c r="R1170" s="3" t="s">
        <v>19969</v>
      </c>
      <c r="S1170" s="2">
        <v>265</v>
      </c>
      <c r="T1170" s="2" t="s">
        <v>23647</v>
      </c>
      <c r="U1170" s="2" t="s">
        <v>23694</v>
      </c>
      <c r="V1170" s="2" t="s">
        <v>23762</v>
      </c>
      <c r="W1170" s="2">
        <v>42000000</v>
      </c>
      <c r="X1170" s="2">
        <v>2001</v>
      </c>
      <c r="Y1170" s="2">
        <v>9000</v>
      </c>
      <c r="Z1170" s="2">
        <v>6.1</v>
      </c>
      <c r="AA1170" s="2">
        <v>2.35</v>
      </c>
      <c r="AB1170" s="2">
        <v>748</v>
      </c>
    </row>
    <row r="1171" spans="1:28" x14ac:dyDescent="0.3">
      <c r="A1171" s="2" t="s">
        <v>28</v>
      </c>
      <c r="B1171" s="2" t="s">
        <v>564</v>
      </c>
      <c r="C1171" s="2">
        <v>36</v>
      </c>
      <c r="D1171" s="2">
        <v>104</v>
      </c>
      <c r="E1171" s="2">
        <v>5</v>
      </c>
      <c r="F1171" s="2">
        <v>687</v>
      </c>
      <c r="G1171" s="2" t="s">
        <v>3179</v>
      </c>
      <c r="H1171" s="2">
        <v>5000</v>
      </c>
      <c r="I1171" s="2">
        <v>20915465</v>
      </c>
      <c r="J1171" s="2" t="s">
        <v>24290</v>
      </c>
      <c r="K1171" s="2" t="s">
        <v>3103</v>
      </c>
      <c r="L1171" s="2" t="s">
        <v>8406</v>
      </c>
      <c r="M1171" s="2">
        <v>38203</v>
      </c>
      <c r="N1171" s="2">
        <v>7723</v>
      </c>
      <c r="O1171" s="2" t="s">
        <v>2583</v>
      </c>
      <c r="P1171" s="2">
        <v>0</v>
      </c>
      <c r="Q1171" s="2" t="s">
        <v>15298</v>
      </c>
      <c r="R1171" s="3" t="s">
        <v>19970</v>
      </c>
      <c r="S1171" s="2">
        <v>290</v>
      </c>
      <c r="T1171" s="2" t="s">
        <v>23647</v>
      </c>
      <c r="U1171" s="2" t="s">
        <v>23695</v>
      </c>
      <c r="V1171" s="2" t="s">
        <v>23760</v>
      </c>
      <c r="W1171" s="2">
        <v>42000000</v>
      </c>
      <c r="X1171" s="2">
        <v>1993</v>
      </c>
      <c r="Y1171" s="2">
        <v>922</v>
      </c>
      <c r="Z1171" s="2">
        <v>4</v>
      </c>
      <c r="AA1171" s="2">
        <v>1.85</v>
      </c>
      <c r="AB1171" s="2">
        <v>0</v>
      </c>
    </row>
    <row r="1172" spans="1:28" x14ac:dyDescent="0.3">
      <c r="A1172" s="2" t="s">
        <v>28</v>
      </c>
      <c r="B1172" s="2" t="s">
        <v>496</v>
      </c>
      <c r="C1172" s="2">
        <v>168</v>
      </c>
      <c r="D1172" s="2">
        <v>122</v>
      </c>
      <c r="E1172" s="2">
        <v>487</v>
      </c>
      <c r="F1172" s="2">
        <v>16</v>
      </c>
      <c r="G1172" s="2" t="s">
        <v>3180</v>
      </c>
      <c r="H1172" s="2">
        <v>12000</v>
      </c>
      <c r="I1172" s="2">
        <v>24127895</v>
      </c>
      <c r="J1172" s="2" t="s">
        <v>23969</v>
      </c>
      <c r="K1172" s="2" t="s">
        <v>6211</v>
      </c>
      <c r="L1172" s="2" t="s">
        <v>8407</v>
      </c>
      <c r="M1172" s="2">
        <v>248123</v>
      </c>
      <c r="N1172" s="2">
        <v>12076</v>
      </c>
      <c r="O1172" s="2" t="s">
        <v>12434</v>
      </c>
      <c r="P1172" s="2">
        <v>2</v>
      </c>
      <c r="Q1172" s="2" t="s">
        <v>15299</v>
      </c>
      <c r="R1172" s="3" t="s">
        <v>19971</v>
      </c>
      <c r="S1172" s="2">
        <v>437</v>
      </c>
      <c r="T1172" s="2" t="s">
        <v>23647</v>
      </c>
      <c r="U1172" s="2" t="s">
        <v>23694</v>
      </c>
      <c r="V1172" s="2" t="s">
        <v>23762</v>
      </c>
      <c r="W1172" s="2">
        <v>50000000</v>
      </c>
      <c r="X1172" s="2">
        <v>2005</v>
      </c>
      <c r="Y1172" s="2">
        <v>43</v>
      </c>
      <c r="Z1172" s="2">
        <v>7.6</v>
      </c>
      <c r="AA1172" s="2">
        <v>2.35</v>
      </c>
      <c r="AB1172" s="2">
        <v>10000</v>
      </c>
    </row>
    <row r="1173" spans="1:28" x14ac:dyDescent="0.3">
      <c r="A1173" s="2" t="s">
        <v>29</v>
      </c>
      <c r="B1173" s="2" t="s">
        <v>215</v>
      </c>
      <c r="C1173" s="2">
        <v>283</v>
      </c>
      <c r="D1173" s="2">
        <v>80</v>
      </c>
      <c r="E1173" s="2">
        <v>611</v>
      </c>
      <c r="F1173" s="2">
        <v>576</v>
      </c>
      <c r="G1173" s="2" t="s">
        <v>3181</v>
      </c>
      <c r="H1173" s="2">
        <v>5000</v>
      </c>
      <c r="I1173" s="2">
        <v>84961</v>
      </c>
      <c r="J1173" s="2" t="s">
        <v>23886</v>
      </c>
      <c r="K1173" s="2" t="s">
        <v>3091</v>
      </c>
      <c r="L1173" s="2" t="s">
        <v>8408</v>
      </c>
      <c r="M1173" s="2">
        <v>149414</v>
      </c>
      <c r="N1173" s="2">
        <v>6229</v>
      </c>
      <c r="O1173" s="2" t="s">
        <v>7258</v>
      </c>
      <c r="P1173" s="2">
        <v>4</v>
      </c>
      <c r="Q1173" s="2" t="s">
        <v>15300</v>
      </c>
      <c r="R1173" s="3" t="s">
        <v>19972</v>
      </c>
      <c r="S1173" s="2">
        <v>841</v>
      </c>
      <c r="T1173" s="2" t="s">
        <v>23650</v>
      </c>
      <c r="U1173" s="2" t="s">
        <v>23702</v>
      </c>
      <c r="V1173" s="2" t="s">
        <v>23759</v>
      </c>
      <c r="W1173" s="2">
        <v>31000000</v>
      </c>
      <c r="X1173" s="2">
        <v>2002</v>
      </c>
      <c r="Y1173" s="2">
        <v>643</v>
      </c>
      <c r="Z1173" s="2">
        <v>7.9</v>
      </c>
      <c r="AA1173" s="2">
        <v>2.35</v>
      </c>
      <c r="AB1173" s="2">
        <v>0</v>
      </c>
    </row>
    <row r="1174" spans="1:28" x14ac:dyDescent="0.3">
      <c r="A1174" s="2" t="s">
        <v>28</v>
      </c>
      <c r="B1174" s="2" t="s">
        <v>565</v>
      </c>
      <c r="C1174" s="2">
        <v>127</v>
      </c>
      <c r="D1174" s="2">
        <v>91</v>
      </c>
      <c r="E1174" s="2">
        <v>30</v>
      </c>
      <c r="F1174" s="2">
        <v>497</v>
      </c>
      <c r="G1174" s="2" t="s">
        <v>3182</v>
      </c>
      <c r="H1174" s="2">
        <v>922</v>
      </c>
      <c r="I1174" s="2">
        <v>26404753</v>
      </c>
      <c r="J1174" s="2" t="s">
        <v>23901</v>
      </c>
      <c r="K1174" s="2" t="s">
        <v>3179</v>
      </c>
      <c r="L1174" s="2" t="s">
        <v>8409</v>
      </c>
      <c r="M1174" s="2">
        <v>34203</v>
      </c>
      <c r="N1174" s="2">
        <v>3301</v>
      </c>
      <c r="O1174" s="2" t="s">
        <v>2921</v>
      </c>
      <c r="P1174" s="2">
        <v>1</v>
      </c>
      <c r="Q1174" s="2" t="s">
        <v>15301</v>
      </c>
      <c r="R1174" s="3" t="s">
        <v>19973</v>
      </c>
      <c r="S1174" s="2">
        <v>169</v>
      </c>
      <c r="T1174" s="2" t="s">
        <v>23647</v>
      </c>
      <c r="U1174" s="2" t="s">
        <v>23694</v>
      </c>
      <c r="V1174" s="2" t="s">
        <v>23759</v>
      </c>
      <c r="W1174" s="2">
        <v>40000000</v>
      </c>
      <c r="X1174" s="2">
        <v>2012</v>
      </c>
      <c r="Y1174" s="2">
        <v>786</v>
      </c>
      <c r="Z1174" s="2">
        <v>5.3</v>
      </c>
      <c r="AA1174" s="2">
        <v>2.35</v>
      </c>
      <c r="AB1174" s="2">
        <v>19000</v>
      </c>
    </row>
    <row r="1175" spans="1:28" x14ac:dyDescent="0.3">
      <c r="A1175" s="2" t="s">
        <v>28</v>
      </c>
      <c r="B1175" s="2" t="s">
        <v>566</v>
      </c>
      <c r="C1175" s="2">
        <v>293</v>
      </c>
      <c r="D1175" s="2">
        <v>112</v>
      </c>
      <c r="E1175" s="2">
        <v>133</v>
      </c>
      <c r="F1175" s="2">
        <v>365</v>
      </c>
      <c r="G1175" s="2" t="s">
        <v>3183</v>
      </c>
      <c r="H1175" s="2">
        <v>11000</v>
      </c>
      <c r="I1175" s="2">
        <v>6105175</v>
      </c>
      <c r="J1175" s="2" t="s">
        <v>5447</v>
      </c>
      <c r="K1175" s="2" t="s">
        <v>2431</v>
      </c>
      <c r="L1175" s="2" t="s">
        <v>8410</v>
      </c>
      <c r="M1175" s="2">
        <v>247020</v>
      </c>
      <c r="N1175" s="2">
        <v>12239</v>
      </c>
      <c r="O1175" s="2" t="s">
        <v>12435</v>
      </c>
      <c r="P1175" s="2">
        <v>4</v>
      </c>
      <c r="Q1175" s="2" t="s">
        <v>15302</v>
      </c>
      <c r="R1175" s="3" t="s">
        <v>19974</v>
      </c>
      <c r="S1175" s="2">
        <v>835</v>
      </c>
      <c r="T1175" s="2" t="s">
        <v>23647</v>
      </c>
      <c r="U1175" s="2" t="s">
        <v>23694</v>
      </c>
      <c r="V1175" s="2" t="s">
        <v>23762</v>
      </c>
      <c r="W1175" s="2">
        <v>44000000</v>
      </c>
      <c r="X1175" s="2">
        <v>2014</v>
      </c>
      <c r="Y1175" s="2">
        <v>392</v>
      </c>
      <c r="Z1175" s="2">
        <v>6.6</v>
      </c>
      <c r="AA1175" s="2">
        <v>2.35</v>
      </c>
      <c r="AB1175" s="2">
        <v>50000</v>
      </c>
    </row>
    <row r="1176" spans="1:28" x14ac:dyDescent="0.3">
      <c r="A1176" s="2" t="s">
        <v>28</v>
      </c>
      <c r="B1176" s="2" t="s">
        <v>567</v>
      </c>
      <c r="C1176" s="2">
        <v>95</v>
      </c>
      <c r="D1176" s="2">
        <v>100</v>
      </c>
      <c r="E1176" s="2">
        <v>19</v>
      </c>
      <c r="F1176" s="2">
        <v>433</v>
      </c>
      <c r="G1176" s="2" t="s">
        <v>6402</v>
      </c>
      <c r="H1176" s="2">
        <v>624</v>
      </c>
      <c r="I1176" s="2">
        <v>5664251</v>
      </c>
      <c r="J1176" s="2" t="s">
        <v>24309</v>
      </c>
      <c r="K1176" s="2" t="s">
        <v>3035</v>
      </c>
      <c r="L1176" s="2" t="s">
        <v>8411</v>
      </c>
      <c r="M1176" s="2">
        <v>22309</v>
      </c>
      <c r="N1176" s="2">
        <v>2056</v>
      </c>
      <c r="O1176" s="2" t="s">
        <v>3413</v>
      </c>
      <c r="P1176" s="2">
        <v>1</v>
      </c>
      <c r="Q1176" s="2" t="s">
        <v>15303</v>
      </c>
      <c r="R1176" s="3" t="s">
        <v>19975</v>
      </c>
      <c r="S1176" s="2">
        <v>102</v>
      </c>
      <c r="T1176" s="2" t="s">
        <v>23647</v>
      </c>
      <c r="U1176" s="2" t="s">
        <v>23696</v>
      </c>
      <c r="V1176" s="2" t="s">
        <v>23762</v>
      </c>
      <c r="W1176" s="2">
        <v>45000000</v>
      </c>
      <c r="X1176" s="2">
        <v>2010</v>
      </c>
      <c r="Y1176" s="2">
        <v>489</v>
      </c>
      <c r="Z1176" s="2">
        <v>6.3</v>
      </c>
      <c r="AA1176" s="2">
        <v>2.35</v>
      </c>
      <c r="AB1176" s="2">
        <v>0</v>
      </c>
    </row>
    <row r="1177" spans="1:28" x14ac:dyDescent="0.3">
      <c r="A1177" s="2" t="s">
        <v>29</v>
      </c>
      <c r="C1177" s="2">
        <v>4</v>
      </c>
      <c r="D1177" s="2">
        <v>30</v>
      </c>
      <c r="F1177" s="2">
        <v>253</v>
      </c>
      <c r="G1177" s="2" t="s">
        <v>7070</v>
      </c>
      <c r="H1177" s="2">
        <v>870</v>
      </c>
      <c r="J1177" s="2" t="s">
        <v>24310</v>
      </c>
      <c r="K1177" s="2" t="s">
        <v>6251</v>
      </c>
      <c r="L1177" s="2" t="s">
        <v>24311</v>
      </c>
      <c r="M1177" s="2">
        <v>1558</v>
      </c>
      <c r="N1177" s="2">
        <v>1610</v>
      </c>
      <c r="O1177" s="2" t="s">
        <v>24312</v>
      </c>
      <c r="P1177" s="2">
        <v>1</v>
      </c>
      <c r="Q1177" s="2" t="s">
        <v>24313</v>
      </c>
      <c r="R1177" s="3" t="s">
        <v>24314</v>
      </c>
      <c r="S1177" s="2">
        <v>18</v>
      </c>
      <c r="T1177" s="2" t="s">
        <v>23647</v>
      </c>
      <c r="U1177" s="2" t="s">
        <v>23694</v>
      </c>
      <c r="V1177" s="2" t="s">
        <v>23772</v>
      </c>
      <c r="Y1177" s="2">
        <v>284</v>
      </c>
      <c r="Z1177" s="2">
        <v>7.5</v>
      </c>
      <c r="AA1177" s="2">
        <v>4</v>
      </c>
      <c r="AB1177" s="2">
        <v>455</v>
      </c>
    </row>
    <row r="1178" spans="1:28" x14ac:dyDescent="0.3">
      <c r="A1178" s="2" t="s">
        <v>28</v>
      </c>
      <c r="B1178" s="2" t="s">
        <v>393</v>
      </c>
      <c r="C1178" s="2">
        <v>213</v>
      </c>
      <c r="D1178" s="2">
        <v>105</v>
      </c>
      <c r="E1178" s="2">
        <v>0</v>
      </c>
      <c r="F1178" s="2">
        <v>52</v>
      </c>
      <c r="G1178" s="2" t="s">
        <v>1102</v>
      </c>
      <c r="H1178" s="2">
        <v>1000</v>
      </c>
      <c r="I1178" s="2">
        <v>1260917</v>
      </c>
      <c r="J1178" s="2" t="s">
        <v>23931</v>
      </c>
      <c r="K1178" s="2" t="s">
        <v>3763</v>
      </c>
      <c r="L1178" s="2" t="s">
        <v>8412</v>
      </c>
      <c r="M1178" s="2">
        <v>24657</v>
      </c>
      <c r="N1178" s="2">
        <v>1342</v>
      </c>
      <c r="O1178" s="2" t="s">
        <v>3018</v>
      </c>
      <c r="P1178" s="2">
        <v>4</v>
      </c>
      <c r="Q1178" s="2" t="s">
        <v>15304</v>
      </c>
      <c r="R1178" s="3" t="s">
        <v>19976</v>
      </c>
      <c r="S1178" s="2">
        <v>71</v>
      </c>
      <c r="T1178" s="2" t="s">
        <v>23649</v>
      </c>
      <c r="U1178" s="2" t="s">
        <v>23703</v>
      </c>
      <c r="V1178" s="2" t="s">
        <v>23762</v>
      </c>
      <c r="W1178" s="2">
        <v>27000000</v>
      </c>
      <c r="X1178" s="2">
        <v>2009</v>
      </c>
      <c r="Y1178" s="2">
        <v>172</v>
      </c>
      <c r="Z1178" s="2">
        <v>7.2</v>
      </c>
      <c r="AA1178" s="2">
        <v>2.35</v>
      </c>
      <c r="AB1178" s="2">
        <v>0</v>
      </c>
    </row>
    <row r="1179" spans="1:28" x14ac:dyDescent="0.3">
      <c r="A1179" s="2" t="s">
        <v>28</v>
      </c>
      <c r="B1179" s="2" t="s">
        <v>452</v>
      </c>
      <c r="C1179" s="2">
        <v>119</v>
      </c>
      <c r="D1179" s="2">
        <v>110</v>
      </c>
      <c r="E1179" s="2">
        <v>161</v>
      </c>
      <c r="F1179" s="2">
        <v>196</v>
      </c>
      <c r="G1179" s="2" t="s">
        <v>2513</v>
      </c>
      <c r="H1179" s="2">
        <v>1000</v>
      </c>
      <c r="I1179" s="2">
        <v>116724075</v>
      </c>
      <c r="J1179" s="2" t="s">
        <v>24315</v>
      </c>
      <c r="K1179" s="2" t="s">
        <v>3258</v>
      </c>
      <c r="L1179" s="2" t="s">
        <v>8413</v>
      </c>
      <c r="M1179" s="2">
        <v>187181</v>
      </c>
      <c r="N1179" s="2">
        <v>1954</v>
      </c>
      <c r="O1179" s="2" t="s">
        <v>12436</v>
      </c>
      <c r="P1179" s="2">
        <v>0</v>
      </c>
      <c r="Q1179" s="2" t="s">
        <v>15305</v>
      </c>
      <c r="R1179" s="3" t="s">
        <v>19977</v>
      </c>
      <c r="S1179" s="2">
        <v>564</v>
      </c>
      <c r="T1179" s="2" t="s">
        <v>23647</v>
      </c>
      <c r="U1179" s="2" t="s">
        <v>23694</v>
      </c>
      <c r="V1179" s="2" t="s">
        <v>23762</v>
      </c>
      <c r="W1179" s="2">
        <v>41000000</v>
      </c>
      <c r="X1179" s="2">
        <v>2002</v>
      </c>
      <c r="Y1179" s="2">
        <v>418</v>
      </c>
      <c r="Z1179" s="2">
        <v>7</v>
      </c>
      <c r="AA1179" s="2">
        <v>2.35</v>
      </c>
      <c r="AB1179" s="2">
        <v>0</v>
      </c>
    </row>
    <row r="1180" spans="1:28" x14ac:dyDescent="0.3">
      <c r="A1180" s="2" t="s">
        <v>28</v>
      </c>
      <c r="B1180" s="2" t="s">
        <v>568</v>
      </c>
      <c r="C1180" s="2">
        <v>9</v>
      </c>
      <c r="D1180" s="2">
        <v>101</v>
      </c>
      <c r="E1180" s="2">
        <v>326</v>
      </c>
      <c r="F1180" s="2">
        <v>6</v>
      </c>
      <c r="G1180" s="2" t="s">
        <v>3185</v>
      </c>
      <c r="H1180" s="2">
        <v>326</v>
      </c>
      <c r="J1180" s="2" t="s">
        <v>23809</v>
      </c>
      <c r="K1180" s="2" t="s">
        <v>568</v>
      </c>
      <c r="L1180" s="2" t="s">
        <v>8414</v>
      </c>
      <c r="M1180" s="2">
        <v>590</v>
      </c>
      <c r="N1180" s="2">
        <v>488</v>
      </c>
      <c r="O1180" s="2" t="s">
        <v>12437</v>
      </c>
      <c r="P1180" s="2">
        <v>0</v>
      </c>
      <c r="Q1180" s="2" t="s">
        <v>15306</v>
      </c>
      <c r="R1180" s="3" t="s">
        <v>19978</v>
      </c>
      <c r="S1180" s="2">
        <v>5</v>
      </c>
      <c r="T1180" s="2" t="s">
        <v>23649</v>
      </c>
      <c r="U1180" s="2" t="s">
        <v>23703</v>
      </c>
      <c r="X1180" s="2">
        <v>2015</v>
      </c>
      <c r="Y1180" s="2">
        <v>152</v>
      </c>
      <c r="Z1180" s="2">
        <v>4.9000000000000004</v>
      </c>
      <c r="AB1180" s="2">
        <v>161</v>
      </c>
    </row>
    <row r="1181" spans="1:28" x14ac:dyDescent="0.3">
      <c r="A1181" s="2" t="s">
        <v>28</v>
      </c>
      <c r="B1181" s="2" t="s">
        <v>466</v>
      </c>
      <c r="C1181" s="2">
        <v>167</v>
      </c>
      <c r="D1181" s="2">
        <v>144</v>
      </c>
      <c r="E1181" s="2">
        <v>241</v>
      </c>
      <c r="F1181" s="2">
        <v>996</v>
      </c>
      <c r="G1181" s="2" t="s">
        <v>2658</v>
      </c>
      <c r="H1181" s="2">
        <v>13000</v>
      </c>
      <c r="I1181" s="2">
        <v>56083966</v>
      </c>
      <c r="J1181" s="2" t="s">
        <v>23783</v>
      </c>
      <c r="K1181" s="2" t="s">
        <v>2480</v>
      </c>
      <c r="L1181" s="2" t="s">
        <v>8415</v>
      </c>
      <c r="M1181" s="2">
        <v>137003</v>
      </c>
      <c r="N1181" s="2">
        <v>18761</v>
      </c>
      <c r="O1181" s="2" t="s">
        <v>6555</v>
      </c>
      <c r="P1181" s="2">
        <v>1</v>
      </c>
      <c r="Q1181" s="2" t="s">
        <v>15307</v>
      </c>
      <c r="R1181" s="3" t="s">
        <v>19979</v>
      </c>
      <c r="S1181" s="2">
        <v>658</v>
      </c>
      <c r="T1181" s="2" t="s">
        <v>23647</v>
      </c>
      <c r="U1181" s="2" t="s">
        <v>23694</v>
      </c>
      <c r="V1181" s="2" t="s">
        <v>23759</v>
      </c>
      <c r="W1181" s="2">
        <v>65000000</v>
      </c>
      <c r="X1181" s="2">
        <v>2001</v>
      </c>
      <c r="Y1181" s="2">
        <v>3000</v>
      </c>
      <c r="Z1181" s="2">
        <v>6.9</v>
      </c>
      <c r="AA1181" s="2">
        <v>2.35</v>
      </c>
      <c r="AB1181" s="2">
        <v>0</v>
      </c>
    </row>
    <row r="1182" spans="1:28" x14ac:dyDescent="0.3">
      <c r="A1182" s="2" t="s">
        <v>28</v>
      </c>
      <c r="B1182" s="2" t="s">
        <v>569</v>
      </c>
      <c r="C1182" s="2">
        <v>98</v>
      </c>
      <c r="D1182" s="2">
        <v>108</v>
      </c>
      <c r="E1182" s="2">
        <v>4</v>
      </c>
      <c r="F1182" s="2">
        <v>96</v>
      </c>
      <c r="G1182" s="2" t="s">
        <v>3186</v>
      </c>
      <c r="H1182" s="2">
        <v>687</v>
      </c>
      <c r="I1182" s="2">
        <v>22108977</v>
      </c>
      <c r="J1182" s="2" t="s">
        <v>23882</v>
      </c>
      <c r="K1182" s="2" t="s">
        <v>6327</v>
      </c>
      <c r="L1182" s="2" t="s">
        <v>8416</v>
      </c>
      <c r="M1182" s="2">
        <v>29861</v>
      </c>
      <c r="N1182" s="2">
        <v>1134</v>
      </c>
      <c r="O1182" s="2" t="s">
        <v>4548</v>
      </c>
      <c r="P1182" s="2">
        <v>1</v>
      </c>
      <c r="Q1182" s="2" t="s">
        <v>15308</v>
      </c>
      <c r="R1182" s="3" t="s">
        <v>19980</v>
      </c>
      <c r="S1182" s="2">
        <v>132</v>
      </c>
      <c r="T1182" s="2" t="s">
        <v>23647</v>
      </c>
      <c r="U1182" s="2" t="s">
        <v>23707</v>
      </c>
      <c r="V1182" s="2" t="s">
        <v>23759</v>
      </c>
      <c r="W1182" s="2">
        <v>41000000</v>
      </c>
      <c r="X1182" s="2">
        <v>2003</v>
      </c>
      <c r="Y1182" s="2">
        <v>312</v>
      </c>
      <c r="Z1182" s="2">
        <v>5.2</v>
      </c>
      <c r="AA1182" s="2">
        <v>2.35</v>
      </c>
      <c r="AB1182" s="2">
        <v>505</v>
      </c>
    </row>
    <row r="1183" spans="1:28" x14ac:dyDescent="0.3">
      <c r="A1183" s="2" t="s">
        <v>28</v>
      </c>
      <c r="B1183" s="2" t="s">
        <v>123</v>
      </c>
      <c r="C1183" s="2">
        <v>234</v>
      </c>
      <c r="D1183" s="2">
        <v>107</v>
      </c>
      <c r="E1183" s="2">
        <v>0</v>
      </c>
      <c r="F1183" s="2">
        <v>766</v>
      </c>
      <c r="G1183" s="2" t="s">
        <v>3187</v>
      </c>
      <c r="H1183" s="2">
        <v>13000</v>
      </c>
      <c r="I1183" s="2">
        <v>293501675</v>
      </c>
      <c r="J1183" s="2" t="s">
        <v>23950</v>
      </c>
      <c r="K1183" s="2" t="s">
        <v>2671</v>
      </c>
      <c r="L1183" s="2" t="s">
        <v>8417</v>
      </c>
      <c r="M1183" s="2">
        <v>704766</v>
      </c>
      <c r="N1183" s="2">
        <v>17540</v>
      </c>
      <c r="O1183" s="2" t="s">
        <v>3152</v>
      </c>
      <c r="P1183" s="2">
        <v>0</v>
      </c>
      <c r="Q1183" s="2" t="s">
        <v>15309</v>
      </c>
      <c r="R1183" s="3" t="s">
        <v>19981</v>
      </c>
      <c r="S1183" s="2">
        <v>2073</v>
      </c>
      <c r="T1183" s="2" t="s">
        <v>23647</v>
      </c>
      <c r="U1183" s="2" t="s">
        <v>23694</v>
      </c>
      <c r="V1183" s="2" t="s">
        <v>23759</v>
      </c>
      <c r="W1183" s="2">
        <v>40000000</v>
      </c>
      <c r="X1183" s="2">
        <v>1999</v>
      </c>
      <c r="Y1183" s="2">
        <v>3000</v>
      </c>
      <c r="Z1183" s="2">
        <v>8.1</v>
      </c>
      <c r="AA1183" s="2">
        <v>1.85</v>
      </c>
      <c r="AB1183" s="2">
        <v>14000</v>
      </c>
    </row>
    <row r="1184" spans="1:28" x14ac:dyDescent="0.3">
      <c r="A1184" s="2" t="s">
        <v>28</v>
      </c>
      <c r="B1184" s="2" t="s">
        <v>570</v>
      </c>
      <c r="C1184" s="2">
        <v>258</v>
      </c>
      <c r="D1184" s="2">
        <v>102</v>
      </c>
      <c r="E1184" s="2">
        <v>20</v>
      </c>
      <c r="F1184" s="2">
        <v>54</v>
      </c>
      <c r="G1184" s="2" t="s">
        <v>3188</v>
      </c>
      <c r="H1184" s="2">
        <v>107</v>
      </c>
      <c r="I1184" s="2">
        <v>18600911</v>
      </c>
      <c r="J1184" s="2" t="s">
        <v>23801</v>
      </c>
      <c r="K1184" s="2" t="s">
        <v>6328</v>
      </c>
      <c r="L1184" s="2" t="s">
        <v>8418</v>
      </c>
      <c r="M1184" s="2">
        <v>125198</v>
      </c>
      <c r="N1184" s="2">
        <v>362</v>
      </c>
      <c r="O1184" s="2" t="s">
        <v>12438</v>
      </c>
      <c r="P1184" s="2">
        <v>6</v>
      </c>
      <c r="Q1184" s="2" t="s">
        <v>15310</v>
      </c>
      <c r="R1184" s="3" t="s">
        <v>19982</v>
      </c>
      <c r="S1184" s="2">
        <v>153</v>
      </c>
      <c r="T1184" s="2" t="s">
        <v>23647</v>
      </c>
      <c r="U1184" s="2" t="s">
        <v>23694</v>
      </c>
      <c r="V1184" s="2" t="s">
        <v>23759</v>
      </c>
      <c r="W1184" s="2">
        <v>42000000</v>
      </c>
      <c r="X1184" s="2">
        <v>2012</v>
      </c>
      <c r="Y1184" s="2">
        <v>81</v>
      </c>
      <c r="Z1184" s="2">
        <v>6.6</v>
      </c>
      <c r="AA1184" s="2">
        <v>2.35</v>
      </c>
      <c r="AB1184" s="2">
        <v>11000</v>
      </c>
    </row>
    <row r="1185" spans="1:28" x14ac:dyDescent="0.3">
      <c r="A1185" s="2" t="s">
        <v>28</v>
      </c>
      <c r="B1185" s="2" t="s">
        <v>373</v>
      </c>
      <c r="C1185" s="2">
        <v>108</v>
      </c>
      <c r="D1185" s="2">
        <v>100</v>
      </c>
      <c r="E1185" s="2">
        <v>64</v>
      </c>
      <c r="F1185" s="2">
        <v>296</v>
      </c>
      <c r="G1185" s="2" t="s">
        <v>3189</v>
      </c>
      <c r="H1185" s="2">
        <v>734</v>
      </c>
      <c r="I1185" s="2">
        <v>7204138</v>
      </c>
      <c r="J1185" s="2" t="s">
        <v>5447</v>
      </c>
      <c r="K1185" s="2" t="s">
        <v>6329</v>
      </c>
      <c r="L1185" s="2" t="s">
        <v>8419</v>
      </c>
      <c r="M1185" s="2">
        <v>34809</v>
      </c>
      <c r="N1185" s="2">
        <v>2085</v>
      </c>
      <c r="O1185" s="2" t="s">
        <v>12439</v>
      </c>
      <c r="P1185" s="2">
        <v>0</v>
      </c>
      <c r="Q1185" s="2" t="s">
        <v>15311</v>
      </c>
      <c r="R1185" s="3" t="s">
        <v>19983</v>
      </c>
      <c r="S1185" s="2">
        <v>125</v>
      </c>
      <c r="T1185" s="2" t="s">
        <v>23647</v>
      </c>
      <c r="U1185" s="2" t="s">
        <v>23694</v>
      </c>
      <c r="V1185" s="2" t="s">
        <v>23760</v>
      </c>
      <c r="W1185" s="2">
        <v>41000000</v>
      </c>
      <c r="X1185" s="2">
        <v>2011</v>
      </c>
      <c r="Y1185" s="2">
        <v>574</v>
      </c>
      <c r="Z1185" s="2">
        <v>6.2</v>
      </c>
      <c r="AA1185" s="2">
        <v>2.35</v>
      </c>
      <c r="AB1185" s="2">
        <v>11000</v>
      </c>
    </row>
    <row r="1186" spans="1:28" x14ac:dyDescent="0.3">
      <c r="A1186" s="2" t="s">
        <v>28</v>
      </c>
      <c r="B1186" s="2" t="s">
        <v>571</v>
      </c>
      <c r="C1186" s="2">
        <v>81</v>
      </c>
      <c r="D1186" s="2">
        <v>126</v>
      </c>
      <c r="E1186" s="2">
        <v>80</v>
      </c>
      <c r="F1186" s="2">
        <v>225</v>
      </c>
      <c r="G1186" s="2" t="s">
        <v>3190</v>
      </c>
      <c r="H1186" s="2">
        <v>668</v>
      </c>
      <c r="I1186" s="2">
        <v>90800000</v>
      </c>
      <c r="J1186" s="2" t="s">
        <v>24316</v>
      </c>
      <c r="K1186" s="2" t="s">
        <v>6330</v>
      </c>
      <c r="L1186" s="2" t="s">
        <v>8420</v>
      </c>
      <c r="M1186" s="2">
        <v>126907</v>
      </c>
      <c r="N1186" s="2">
        <v>2004</v>
      </c>
      <c r="O1186" s="2" t="s">
        <v>12440</v>
      </c>
      <c r="P1186" s="2">
        <v>0</v>
      </c>
      <c r="Q1186" s="2" t="s">
        <v>15312</v>
      </c>
      <c r="R1186" s="3" t="s">
        <v>19984</v>
      </c>
      <c r="S1186" s="2">
        <v>235</v>
      </c>
      <c r="T1186" s="2" t="s">
        <v>23647</v>
      </c>
      <c r="U1186" s="2" t="s">
        <v>23694</v>
      </c>
      <c r="V1186" s="2" t="s">
        <v>23760</v>
      </c>
      <c r="W1186" s="2">
        <v>8000000</v>
      </c>
      <c r="X1186" s="2">
        <v>1984</v>
      </c>
      <c r="Y1186" s="2">
        <v>641</v>
      </c>
      <c r="Z1186" s="2">
        <v>7.2</v>
      </c>
      <c r="AA1186" s="2">
        <v>1.85</v>
      </c>
      <c r="AB1186" s="2">
        <v>0</v>
      </c>
    </row>
    <row r="1187" spans="1:28" x14ac:dyDescent="0.3">
      <c r="A1187" s="2" t="s">
        <v>28</v>
      </c>
      <c r="B1187" s="2" t="s">
        <v>391</v>
      </c>
      <c r="C1187" s="2">
        <v>538</v>
      </c>
      <c r="D1187" s="2">
        <v>138</v>
      </c>
      <c r="E1187" s="2">
        <v>737</v>
      </c>
      <c r="F1187" s="2">
        <v>14000</v>
      </c>
      <c r="G1187" s="2" t="s">
        <v>2429</v>
      </c>
      <c r="H1187" s="2">
        <v>34000</v>
      </c>
      <c r="I1187" s="2">
        <v>150117807</v>
      </c>
      <c r="J1187" s="2" t="s">
        <v>23952</v>
      </c>
      <c r="K1187" s="2" t="s">
        <v>6203</v>
      </c>
      <c r="L1187" s="2" t="s">
        <v>8421</v>
      </c>
      <c r="M1187" s="2">
        <v>358416</v>
      </c>
      <c r="N1187" s="2">
        <v>83012</v>
      </c>
      <c r="O1187" s="2" t="s">
        <v>3308</v>
      </c>
      <c r="P1187" s="2">
        <v>5</v>
      </c>
      <c r="Q1187" s="2" t="s">
        <v>15313</v>
      </c>
      <c r="R1187" s="3" t="s">
        <v>19985</v>
      </c>
      <c r="S1187" s="2">
        <v>751</v>
      </c>
      <c r="T1187" s="2" t="s">
        <v>23647</v>
      </c>
      <c r="U1187" s="2" t="s">
        <v>23694</v>
      </c>
      <c r="V1187" s="2" t="s">
        <v>23762</v>
      </c>
      <c r="W1187" s="2">
        <v>40000000</v>
      </c>
      <c r="X1187" s="2">
        <v>2013</v>
      </c>
      <c r="Y1187" s="2">
        <v>23000</v>
      </c>
      <c r="Z1187" s="2">
        <v>7.3</v>
      </c>
      <c r="AA1187" s="2">
        <v>2.35</v>
      </c>
      <c r="AB1187" s="2">
        <v>63000</v>
      </c>
    </row>
    <row r="1188" spans="1:28" x14ac:dyDescent="0.3">
      <c r="A1188" s="2" t="s">
        <v>28</v>
      </c>
      <c r="B1188" s="2" t="s">
        <v>572</v>
      </c>
      <c r="C1188" s="2">
        <v>224</v>
      </c>
      <c r="D1188" s="2">
        <v>108</v>
      </c>
      <c r="E1188" s="2">
        <v>98</v>
      </c>
      <c r="F1188" s="2">
        <v>723</v>
      </c>
      <c r="G1188" s="2" t="s">
        <v>3191</v>
      </c>
      <c r="H1188" s="2">
        <v>16000</v>
      </c>
      <c r="I1188" s="2">
        <v>163947053</v>
      </c>
      <c r="J1188" s="2" t="s">
        <v>23894</v>
      </c>
      <c r="K1188" s="2" t="s">
        <v>2526</v>
      </c>
      <c r="L1188" s="2" t="s">
        <v>8422</v>
      </c>
      <c r="M1188" s="2">
        <v>227824</v>
      </c>
      <c r="N1188" s="2">
        <v>18656</v>
      </c>
      <c r="O1188" s="2" t="s">
        <v>2684</v>
      </c>
      <c r="P1188" s="2">
        <v>1</v>
      </c>
      <c r="Q1188" s="2" t="s">
        <v>15314</v>
      </c>
      <c r="R1188" s="3" t="s">
        <v>19986</v>
      </c>
      <c r="S1188" s="2">
        <v>273</v>
      </c>
      <c r="T1188" s="2" t="s">
        <v>23647</v>
      </c>
      <c r="U1188" s="2" t="s">
        <v>23694</v>
      </c>
      <c r="V1188" s="2" t="s">
        <v>23759</v>
      </c>
      <c r="W1188" s="2">
        <v>40000000</v>
      </c>
      <c r="X1188" s="2">
        <v>2009</v>
      </c>
      <c r="Y1188" s="2">
        <v>896</v>
      </c>
      <c r="Z1188" s="2">
        <v>6.7</v>
      </c>
      <c r="AA1188" s="2">
        <v>2.35</v>
      </c>
      <c r="AB1188" s="2">
        <v>10000</v>
      </c>
    </row>
    <row r="1189" spans="1:28" x14ac:dyDescent="0.3">
      <c r="A1189" s="2" t="s">
        <v>28</v>
      </c>
      <c r="B1189" s="2" t="s">
        <v>573</v>
      </c>
      <c r="C1189" s="2">
        <v>129</v>
      </c>
      <c r="D1189" s="2">
        <v>105</v>
      </c>
      <c r="E1189" s="2">
        <v>78</v>
      </c>
      <c r="F1189" s="2">
        <v>298</v>
      </c>
      <c r="G1189" s="2" t="s">
        <v>3192</v>
      </c>
      <c r="H1189" s="2">
        <v>984</v>
      </c>
      <c r="I1189" s="2">
        <v>116735231</v>
      </c>
      <c r="J1189" s="2" t="s">
        <v>23981</v>
      </c>
      <c r="K1189" s="2" t="s">
        <v>2465</v>
      </c>
      <c r="L1189" s="2" t="s">
        <v>8423</v>
      </c>
      <c r="M1189" s="2">
        <v>56646</v>
      </c>
      <c r="N1189" s="2">
        <v>2129</v>
      </c>
      <c r="O1189" s="2" t="s">
        <v>2025</v>
      </c>
      <c r="P1189" s="2">
        <v>0</v>
      </c>
      <c r="Q1189" s="2" t="s">
        <v>15315</v>
      </c>
      <c r="R1189" s="3" t="s">
        <v>19987</v>
      </c>
      <c r="S1189" s="2">
        <v>336</v>
      </c>
      <c r="T1189" s="2" t="s">
        <v>23647</v>
      </c>
      <c r="U1189" s="2" t="s">
        <v>23694</v>
      </c>
      <c r="V1189" s="2" t="s">
        <v>23762</v>
      </c>
      <c r="W1189" s="2">
        <v>70000000</v>
      </c>
      <c r="X1189" s="2">
        <v>1999</v>
      </c>
      <c r="Y1189" s="2">
        <v>489</v>
      </c>
      <c r="Z1189" s="2">
        <v>6.4</v>
      </c>
      <c r="AA1189" s="2">
        <v>2.35</v>
      </c>
      <c r="AB1189" s="2">
        <v>0</v>
      </c>
    </row>
    <row r="1190" spans="1:28" x14ac:dyDescent="0.3">
      <c r="A1190" s="2" t="s">
        <v>28</v>
      </c>
      <c r="B1190" s="2" t="s">
        <v>73</v>
      </c>
      <c r="C1190" s="2">
        <v>125</v>
      </c>
      <c r="D1190" s="2">
        <v>108</v>
      </c>
      <c r="E1190" s="2">
        <v>0</v>
      </c>
      <c r="F1190" s="2">
        <v>690</v>
      </c>
      <c r="G1190" s="2" t="s">
        <v>3193</v>
      </c>
      <c r="H1190" s="2">
        <v>1000</v>
      </c>
      <c r="I1190" s="2">
        <v>118500000</v>
      </c>
      <c r="J1190" s="2" t="s">
        <v>23945</v>
      </c>
      <c r="K1190" s="2" t="s">
        <v>3814</v>
      </c>
      <c r="L1190" s="2" t="s">
        <v>8424</v>
      </c>
      <c r="M1190" s="2">
        <v>340085</v>
      </c>
      <c r="N1190" s="2">
        <v>3660</v>
      </c>
      <c r="O1190" s="2" t="s">
        <v>3797</v>
      </c>
      <c r="P1190" s="2">
        <v>0</v>
      </c>
      <c r="Q1190" s="2" t="s">
        <v>15316</v>
      </c>
      <c r="R1190" s="3" t="s">
        <v>19988</v>
      </c>
      <c r="S1190" s="2">
        <v>327</v>
      </c>
      <c r="T1190" s="2" t="s">
        <v>23647</v>
      </c>
      <c r="U1190" s="2" t="s">
        <v>23694</v>
      </c>
      <c r="V1190" s="2" t="s">
        <v>23760</v>
      </c>
      <c r="W1190" s="2">
        <v>40000000</v>
      </c>
      <c r="X1190" s="2">
        <v>1989</v>
      </c>
      <c r="Y1190" s="2">
        <v>869</v>
      </c>
      <c r="Z1190" s="2">
        <v>7.8</v>
      </c>
      <c r="AA1190" s="2">
        <v>1.85</v>
      </c>
      <c r="AB1190" s="2">
        <v>12000</v>
      </c>
    </row>
    <row r="1191" spans="1:28" x14ac:dyDescent="0.3">
      <c r="A1191" s="2" t="s">
        <v>28</v>
      </c>
      <c r="B1191" s="2" t="s">
        <v>219</v>
      </c>
      <c r="C1191" s="2">
        <v>433</v>
      </c>
      <c r="D1191" s="2">
        <v>89</v>
      </c>
      <c r="E1191" s="2">
        <v>0</v>
      </c>
      <c r="F1191" s="2">
        <v>903</v>
      </c>
      <c r="G1191" s="2" t="s">
        <v>2488</v>
      </c>
      <c r="H1191" s="2">
        <v>19000</v>
      </c>
      <c r="I1191" s="2">
        <v>126546825</v>
      </c>
      <c r="J1191" s="2" t="s">
        <v>24040</v>
      </c>
      <c r="K1191" s="2" t="s">
        <v>2448</v>
      </c>
      <c r="L1191" s="2" t="s">
        <v>8425</v>
      </c>
      <c r="M1191" s="2">
        <v>327367</v>
      </c>
      <c r="N1191" s="2">
        <v>32325</v>
      </c>
      <c r="O1191" s="2" t="s">
        <v>3053</v>
      </c>
      <c r="P1191" s="2">
        <v>0</v>
      </c>
      <c r="Q1191" s="2" t="s">
        <v>15317</v>
      </c>
      <c r="R1191" s="3" t="s">
        <v>19989</v>
      </c>
      <c r="S1191" s="2">
        <v>918</v>
      </c>
      <c r="T1191" s="2" t="s">
        <v>23647</v>
      </c>
      <c r="U1191" s="2" t="s">
        <v>23703</v>
      </c>
      <c r="V1191" s="2" t="s">
        <v>23762</v>
      </c>
      <c r="W1191" s="2">
        <v>40000000</v>
      </c>
      <c r="X1191" s="2">
        <v>2014</v>
      </c>
      <c r="Y1191" s="2">
        <v>11000</v>
      </c>
      <c r="Z1191" s="2">
        <v>6.4</v>
      </c>
      <c r="AA1191" s="2">
        <v>2.35</v>
      </c>
      <c r="AB1191" s="2">
        <v>83000</v>
      </c>
    </row>
    <row r="1192" spans="1:28" x14ac:dyDescent="0.3">
      <c r="A1192" s="2" t="s">
        <v>28</v>
      </c>
      <c r="B1192" s="2" t="s">
        <v>574</v>
      </c>
      <c r="C1192" s="2">
        <v>362</v>
      </c>
      <c r="D1192" s="2">
        <v>129</v>
      </c>
      <c r="E1192" s="2">
        <v>456</v>
      </c>
      <c r="F1192" s="2">
        <v>716</v>
      </c>
      <c r="G1192" s="2" t="s">
        <v>3117</v>
      </c>
      <c r="H1192" s="2">
        <v>1000</v>
      </c>
      <c r="I1192" s="2">
        <v>166147885</v>
      </c>
      <c r="J1192" s="2" t="s">
        <v>23794</v>
      </c>
      <c r="K1192" s="2" t="s">
        <v>3912</v>
      </c>
      <c r="L1192" s="2" t="s">
        <v>8426</v>
      </c>
      <c r="M1192" s="2">
        <v>220020</v>
      </c>
      <c r="N1192" s="2">
        <v>4585</v>
      </c>
      <c r="O1192" s="2" t="s">
        <v>2516</v>
      </c>
      <c r="P1192" s="2">
        <v>0</v>
      </c>
      <c r="Q1192" s="2" t="s">
        <v>15318</v>
      </c>
      <c r="R1192" s="3" t="s">
        <v>19990</v>
      </c>
      <c r="S1192" s="2">
        <v>1360</v>
      </c>
      <c r="T1192" s="2" t="s">
        <v>23647</v>
      </c>
      <c r="U1192" s="2" t="s">
        <v>23694</v>
      </c>
      <c r="V1192" s="2" t="s">
        <v>23762</v>
      </c>
      <c r="W1192" s="2">
        <v>40000000</v>
      </c>
      <c r="X1192" s="2">
        <v>2015</v>
      </c>
      <c r="Y1192" s="2">
        <v>935</v>
      </c>
      <c r="Z1192" s="2">
        <v>4.0999999999999996</v>
      </c>
      <c r="AA1192" s="2">
        <v>2.35</v>
      </c>
      <c r="AB1192" s="2">
        <v>101000</v>
      </c>
    </row>
    <row r="1193" spans="1:28" x14ac:dyDescent="0.3">
      <c r="A1193" s="2" t="s">
        <v>28</v>
      </c>
      <c r="B1193" s="2" t="s">
        <v>451</v>
      </c>
      <c r="C1193" s="2">
        <v>93</v>
      </c>
      <c r="D1193" s="2">
        <v>84</v>
      </c>
      <c r="E1193" s="2">
        <v>0</v>
      </c>
      <c r="F1193" s="2">
        <v>2000</v>
      </c>
      <c r="G1193" s="2" t="s">
        <v>2485</v>
      </c>
      <c r="H1193" s="2">
        <v>13000</v>
      </c>
      <c r="I1193" s="2">
        <v>111760631</v>
      </c>
      <c r="J1193" s="2" t="s">
        <v>24056</v>
      </c>
      <c r="K1193" s="2" t="s">
        <v>262</v>
      </c>
      <c r="L1193" s="2" t="s">
        <v>8427</v>
      </c>
      <c r="M1193" s="2">
        <v>40227</v>
      </c>
      <c r="N1193" s="2">
        <v>22935</v>
      </c>
      <c r="O1193" s="2" t="s">
        <v>6317</v>
      </c>
      <c r="P1193" s="2">
        <v>3</v>
      </c>
      <c r="Q1193" s="2" t="s">
        <v>15319</v>
      </c>
      <c r="R1193" s="3" t="s">
        <v>19991</v>
      </c>
      <c r="S1193" s="2">
        <v>188</v>
      </c>
      <c r="T1193" s="2" t="s">
        <v>23647</v>
      </c>
      <c r="U1193" s="2" t="s">
        <v>23694</v>
      </c>
      <c r="V1193" s="2" t="s">
        <v>23760</v>
      </c>
      <c r="W1193" s="2">
        <v>38000000</v>
      </c>
      <c r="X1193" s="2">
        <v>2003</v>
      </c>
      <c r="Y1193" s="2">
        <v>4000</v>
      </c>
      <c r="Z1193" s="2">
        <v>4.0999999999999996</v>
      </c>
      <c r="AA1193" s="2">
        <v>1.85</v>
      </c>
      <c r="AB1193" s="2">
        <v>681</v>
      </c>
    </row>
    <row r="1194" spans="1:28" x14ac:dyDescent="0.3">
      <c r="A1194" s="2" t="s">
        <v>28</v>
      </c>
      <c r="B1194" s="2" t="s">
        <v>162</v>
      </c>
      <c r="C1194" s="2">
        <v>71</v>
      </c>
      <c r="D1194" s="2">
        <v>149</v>
      </c>
      <c r="E1194" s="2">
        <v>541</v>
      </c>
      <c r="F1194" s="2">
        <v>1000</v>
      </c>
      <c r="G1194" s="2" t="s">
        <v>6209</v>
      </c>
      <c r="H1194" s="2">
        <v>18000</v>
      </c>
      <c r="I1194" s="2">
        <v>108706165</v>
      </c>
      <c r="J1194" s="2" t="s">
        <v>23969</v>
      </c>
      <c r="K1194" s="2" t="s">
        <v>889</v>
      </c>
      <c r="L1194" s="2" t="s">
        <v>8428</v>
      </c>
      <c r="M1194" s="2">
        <v>99558</v>
      </c>
      <c r="N1194" s="2">
        <v>31349</v>
      </c>
      <c r="O1194" s="2" t="s">
        <v>2709</v>
      </c>
      <c r="P1194" s="2">
        <v>3</v>
      </c>
      <c r="Q1194" s="2" t="s">
        <v>15320</v>
      </c>
      <c r="R1194" s="3" t="s">
        <v>19992</v>
      </c>
      <c r="S1194" s="2">
        <v>236</v>
      </c>
      <c r="T1194" s="2" t="s">
        <v>23647</v>
      </c>
      <c r="U1194" s="2" t="s">
        <v>23694</v>
      </c>
      <c r="V1194" s="2" t="s">
        <v>23762</v>
      </c>
      <c r="W1194" s="2">
        <v>40000000</v>
      </c>
      <c r="X1194" s="2">
        <v>1996</v>
      </c>
      <c r="Y1194" s="2">
        <v>11000</v>
      </c>
      <c r="Z1194" s="2">
        <v>7.4</v>
      </c>
      <c r="AA1194" s="2">
        <v>2.35</v>
      </c>
      <c r="AB1194" s="2">
        <v>0</v>
      </c>
    </row>
    <row r="1195" spans="1:28" x14ac:dyDescent="0.3">
      <c r="A1195" s="2" t="s">
        <v>28</v>
      </c>
      <c r="B1195" s="2" t="s">
        <v>110</v>
      </c>
      <c r="C1195" s="2">
        <v>104</v>
      </c>
      <c r="D1195" s="2">
        <v>94</v>
      </c>
      <c r="E1195" s="2">
        <v>189</v>
      </c>
      <c r="F1195" s="2">
        <v>597</v>
      </c>
      <c r="G1195" s="2" t="s">
        <v>3194</v>
      </c>
      <c r="H1195" s="2">
        <v>3000</v>
      </c>
      <c r="I1195" s="2">
        <v>138614544</v>
      </c>
      <c r="J1195" s="2" t="s">
        <v>24062</v>
      </c>
      <c r="K1195" s="2" t="s">
        <v>2924</v>
      </c>
      <c r="L1195" s="2" t="s">
        <v>8429</v>
      </c>
      <c r="M1195" s="2">
        <v>75152</v>
      </c>
      <c r="N1195" s="2">
        <v>7014</v>
      </c>
      <c r="O1195" s="2" t="s">
        <v>883</v>
      </c>
      <c r="P1195" s="2">
        <v>15</v>
      </c>
      <c r="Q1195" s="2" t="s">
        <v>15321</v>
      </c>
      <c r="R1195" s="3" t="s">
        <v>19993</v>
      </c>
      <c r="S1195" s="2">
        <v>288</v>
      </c>
      <c r="T1195" s="2" t="s">
        <v>23647</v>
      </c>
      <c r="U1195" s="2" t="s">
        <v>23694</v>
      </c>
      <c r="V1195" s="2" t="s">
        <v>23760</v>
      </c>
      <c r="W1195" s="2">
        <v>40000000</v>
      </c>
      <c r="X1195" s="2">
        <v>2003</v>
      </c>
      <c r="Y1195" s="2">
        <v>2000</v>
      </c>
      <c r="Z1195" s="2">
        <v>5.8</v>
      </c>
      <c r="AA1195" s="2">
        <v>1.85</v>
      </c>
      <c r="AB1195" s="2">
        <v>0</v>
      </c>
    </row>
    <row r="1196" spans="1:28" x14ac:dyDescent="0.3">
      <c r="A1196" s="2" t="s">
        <v>28</v>
      </c>
      <c r="B1196" s="2" t="s">
        <v>51</v>
      </c>
      <c r="C1196" s="2">
        <v>319</v>
      </c>
      <c r="D1196" s="2">
        <v>121</v>
      </c>
      <c r="E1196" s="2">
        <v>532</v>
      </c>
      <c r="F1196" s="2">
        <v>127</v>
      </c>
      <c r="G1196" s="2" t="s">
        <v>3195</v>
      </c>
      <c r="H1196" s="2">
        <v>480</v>
      </c>
      <c r="I1196" s="2">
        <v>125069696</v>
      </c>
      <c r="J1196" s="2" t="s">
        <v>24317</v>
      </c>
      <c r="K1196" s="2" t="s">
        <v>6331</v>
      </c>
      <c r="L1196" s="2" t="s">
        <v>8430</v>
      </c>
      <c r="M1196" s="2">
        <v>203963</v>
      </c>
      <c r="N1196" s="2">
        <v>1261</v>
      </c>
      <c r="O1196" s="2" t="s">
        <v>12441</v>
      </c>
      <c r="P1196" s="2">
        <v>0</v>
      </c>
      <c r="Q1196" s="2" t="s">
        <v>15322</v>
      </c>
      <c r="R1196" s="3" t="s">
        <v>19994</v>
      </c>
      <c r="S1196" s="2">
        <v>420</v>
      </c>
      <c r="T1196" s="2" t="s">
        <v>23647</v>
      </c>
      <c r="U1196" s="2" t="s">
        <v>23694</v>
      </c>
      <c r="V1196" s="2" t="s">
        <v>23762</v>
      </c>
      <c r="W1196" s="2">
        <v>40000000</v>
      </c>
      <c r="X1196" s="2">
        <v>2013</v>
      </c>
      <c r="Y1196" s="2">
        <v>449</v>
      </c>
      <c r="Z1196" s="2">
        <v>7.6</v>
      </c>
      <c r="AA1196" s="2">
        <v>2.35</v>
      </c>
      <c r="AB1196" s="2">
        <v>58000</v>
      </c>
    </row>
    <row r="1197" spans="1:28" x14ac:dyDescent="0.3">
      <c r="A1197" s="2" t="s">
        <v>29</v>
      </c>
      <c r="B1197" s="2" t="s">
        <v>515</v>
      </c>
      <c r="C1197" s="2">
        <v>41</v>
      </c>
      <c r="D1197" s="2">
        <v>128</v>
      </c>
      <c r="E1197" s="2">
        <v>545</v>
      </c>
      <c r="F1197" s="2">
        <v>251</v>
      </c>
      <c r="G1197" s="2" t="s">
        <v>2145</v>
      </c>
      <c r="H1197" s="2">
        <v>15000</v>
      </c>
      <c r="I1197" s="2">
        <v>107458785</v>
      </c>
      <c r="J1197" s="2" t="s">
        <v>24318</v>
      </c>
      <c r="K1197" s="2" t="s">
        <v>736</v>
      </c>
      <c r="L1197" s="2" t="s">
        <v>8431</v>
      </c>
      <c r="M1197" s="2">
        <v>71754</v>
      </c>
      <c r="N1197" s="2">
        <v>16751</v>
      </c>
      <c r="O1197" s="2" t="s">
        <v>12442</v>
      </c>
      <c r="P1197" s="2">
        <v>3</v>
      </c>
      <c r="Q1197" s="2" t="s">
        <v>15323</v>
      </c>
      <c r="R1197" s="3" t="s">
        <v>19995</v>
      </c>
      <c r="S1197" s="2">
        <v>166</v>
      </c>
      <c r="T1197" s="2" t="s">
        <v>23647</v>
      </c>
      <c r="U1197" s="2" t="s">
        <v>23694</v>
      </c>
      <c r="V1197" s="2" t="s">
        <v>23760</v>
      </c>
      <c r="W1197" s="2">
        <v>40000000</v>
      </c>
      <c r="X1197" s="2">
        <v>1992</v>
      </c>
      <c r="Y1197" s="2">
        <v>923</v>
      </c>
      <c r="Z1197" s="2">
        <v>7.2</v>
      </c>
      <c r="AA1197" s="2">
        <v>2.35</v>
      </c>
      <c r="AB1197" s="2">
        <v>0</v>
      </c>
    </row>
    <row r="1198" spans="1:28" x14ac:dyDescent="0.3">
      <c r="A1198" s="2" t="s">
        <v>28</v>
      </c>
      <c r="B1198" s="2" t="s">
        <v>63</v>
      </c>
      <c r="C1198" s="2">
        <v>300</v>
      </c>
      <c r="D1198" s="2">
        <v>134</v>
      </c>
      <c r="E1198" s="2">
        <v>0</v>
      </c>
      <c r="F1198" s="2">
        <v>336</v>
      </c>
      <c r="G1198" s="2" t="s">
        <v>3102</v>
      </c>
      <c r="H1198" s="2">
        <v>1000</v>
      </c>
      <c r="I1198" s="2">
        <v>102310175</v>
      </c>
      <c r="J1198" s="2" t="s">
        <v>24055</v>
      </c>
      <c r="K1198" s="2" t="s">
        <v>6332</v>
      </c>
      <c r="L1198" s="2" t="s">
        <v>8432</v>
      </c>
      <c r="M1198" s="2">
        <v>64989</v>
      </c>
      <c r="N1198" s="2">
        <v>2676</v>
      </c>
      <c r="O1198" s="2" t="s">
        <v>2487</v>
      </c>
      <c r="P1198" s="2">
        <v>0</v>
      </c>
      <c r="Q1198" s="2" t="s">
        <v>15324</v>
      </c>
      <c r="R1198" s="3" t="s">
        <v>19996</v>
      </c>
      <c r="S1198" s="2">
        <v>279</v>
      </c>
      <c r="T1198" s="2" t="s">
        <v>23647</v>
      </c>
      <c r="U1198" s="2" t="s">
        <v>23694</v>
      </c>
      <c r="V1198" s="2" t="s">
        <v>23762</v>
      </c>
      <c r="W1198" s="2">
        <v>40000000</v>
      </c>
      <c r="X1198" s="2">
        <v>2016</v>
      </c>
      <c r="Y1198" s="2">
        <v>575</v>
      </c>
      <c r="Z1198" s="2">
        <v>7.8</v>
      </c>
      <c r="AA1198" s="2">
        <v>2.35</v>
      </c>
      <c r="AB1198" s="2">
        <v>40000</v>
      </c>
    </row>
    <row r="1199" spans="1:28" x14ac:dyDescent="0.3">
      <c r="A1199" s="2" t="s">
        <v>28</v>
      </c>
      <c r="B1199" s="2" t="s">
        <v>98</v>
      </c>
      <c r="C1199" s="2">
        <v>556</v>
      </c>
      <c r="D1199" s="2">
        <v>120</v>
      </c>
      <c r="E1199" s="2">
        <v>21000</v>
      </c>
      <c r="F1199" s="2">
        <v>81</v>
      </c>
      <c r="G1199" s="2" t="s">
        <v>3196</v>
      </c>
      <c r="H1199" s="2">
        <v>10000</v>
      </c>
      <c r="I1199" s="2">
        <v>96917897</v>
      </c>
      <c r="J1199" s="2" t="s">
        <v>23902</v>
      </c>
      <c r="K1199" s="2" t="s">
        <v>2443</v>
      </c>
      <c r="L1199" s="2" t="s">
        <v>8433</v>
      </c>
      <c r="M1199" s="2">
        <v>479453</v>
      </c>
      <c r="N1199" s="2">
        <v>10555</v>
      </c>
      <c r="O1199" s="2" t="s">
        <v>12443</v>
      </c>
      <c r="P1199" s="2">
        <v>0</v>
      </c>
      <c r="Q1199" s="2" t="s">
        <v>15325</v>
      </c>
      <c r="R1199" s="3" t="s">
        <v>19997</v>
      </c>
      <c r="S1199" s="2">
        <v>696</v>
      </c>
      <c r="T1199" s="2" t="s">
        <v>23647</v>
      </c>
      <c r="U1199" s="2" t="s">
        <v>23694</v>
      </c>
      <c r="V1199" s="2" t="s">
        <v>23759</v>
      </c>
      <c r="W1199" s="2">
        <v>40000000</v>
      </c>
      <c r="X1199" s="2">
        <v>2010</v>
      </c>
      <c r="Y1199" s="2">
        <v>349</v>
      </c>
      <c r="Z1199" s="2">
        <v>7.7</v>
      </c>
      <c r="AA1199" s="2">
        <v>2.35</v>
      </c>
      <c r="AB1199" s="2">
        <v>74000</v>
      </c>
    </row>
    <row r="1200" spans="1:28" x14ac:dyDescent="0.3">
      <c r="A1200" s="2" t="s">
        <v>28</v>
      </c>
      <c r="B1200" s="2" t="s">
        <v>575</v>
      </c>
      <c r="C1200" s="2">
        <v>161</v>
      </c>
      <c r="D1200" s="2">
        <v>129</v>
      </c>
      <c r="E1200" s="2">
        <v>42</v>
      </c>
      <c r="F1200" s="2">
        <v>49</v>
      </c>
      <c r="G1200" s="2" t="s">
        <v>3197</v>
      </c>
      <c r="H1200" s="2">
        <v>97</v>
      </c>
      <c r="I1200" s="2">
        <v>93952276</v>
      </c>
      <c r="J1200" s="2" t="s">
        <v>23894</v>
      </c>
      <c r="K1200" s="2" t="s">
        <v>6333</v>
      </c>
      <c r="L1200" s="2" t="s">
        <v>8434</v>
      </c>
      <c r="M1200" s="2">
        <v>132048</v>
      </c>
      <c r="N1200" s="2">
        <v>318</v>
      </c>
      <c r="O1200" s="2" t="s">
        <v>12444</v>
      </c>
      <c r="P1200" s="2">
        <v>7</v>
      </c>
      <c r="Q1200" s="2" t="s">
        <v>15326</v>
      </c>
      <c r="R1200" s="3" t="s">
        <v>19998</v>
      </c>
      <c r="S1200" s="2">
        <v>203</v>
      </c>
      <c r="T1200" s="2" t="s">
        <v>23647</v>
      </c>
      <c r="U1200" s="2" t="s">
        <v>23694</v>
      </c>
      <c r="V1200" s="2" t="s">
        <v>23759</v>
      </c>
      <c r="W1200" s="2">
        <v>40000000</v>
      </c>
      <c r="X1200" s="2">
        <v>2009</v>
      </c>
      <c r="Y1200" s="2">
        <v>50</v>
      </c>
      <c r="Z1200" s="2">
        <v>6.4</v>
      </c>
      <c r="AA1200" s="2">
        <v>2.35</v>
      </c>
      <c r="AB1200" s="2">
        <v>12000</v>
      </c>
    </row>
    <row r="1201" spans="1:28" x14ac:dyDescent="0.3">
      <c r="A1201" s="2" t="s">
        <v>28</v>
      </c>
      <c r="B1201" s="2" t="s">
        <v>523</v>
      </c>
      <c r="C1201" s="2">
        <v>151</v>
      </c>
      <c r="D1201" s="2">
        <v>89</v>
      </c>
      <c r="E1201" s="2">
        <v>119</v>
      </c>
      <c r="F1201" s="2">
        <v>807</v>
      </c>
      <c r="G1201" s="2" t="s">
        <v>2753</v>
      </c>
      <c r="H1201" s="2">
        <v>2000</v>
      </c>
      <c r="I1201" s="2">
        <v>90703745</v>
      </c>
      <c r="J1201" s="2" t="s">
        <v>5447</v>
      </c>
      <c r="K1201" s="2" t="s">
        <v>6334</v>
      </c>
      <c r="L1201" s="2" t="s">
        <v>8435</v>
      </c>
      <c r="M1201" s="2">
        <v>93748</v>
      </c>
      <c r="N1201" s="2">
        <v>5855</v>
      </c>
      <c r="O1201" s="2" t="s">
        <v>3645</v>
      </c>
      <c r="P1201" s="2">
        <v>8</v>
      </c>
      <c r="Q1201" s="2" t="s">
        <v>15327</v>
      </c>
      <c r="R1201" s="3" t="s">
        <v>19999</v>
      </c>
      <c r="S1201" s="2">
        <v>410</v>
      </c>
      <c r="T1201" s="2" t="s">
        <v>23647</v>
      </c>
      <c r="U1201" s="2" t="s">
        <v>23694</v>
      </c>
      <c r="V1201" s="2" t="s">
        <v>23759</v>
      </c>
      <c r="W1201" s="2">
        <v>45000000</v>
      </c>
      <c r="X1201" s="2">
        <v>2006</v>
      </c>
      <c r="Y1201" s="2">
        <v>869</v>
      </c>
      <c r="Z1201" s="2">
        <v>5.0999999999999996</v>
      </c>
      <c r="AA1201" s="2">
        <v>1.85</v>
      </c>
      <c r="AB1201" s="2">
        <v>1000</v>
      </c>
    </row>
    <row r="1202" spans="1:28" x14ac:dyDescent="0.3">
      <c r="A1202" s="2" t="s">
        <v>28</v>
      </c>
      <c r="B1202" s="2" t="s">
        <v>576</v>
      </c>
      <c r="C1202" s="2">
        <v>212</v>
      </c>
      <c r="D1202" s="2">
        <v>116</v>
      </c>
      <c r="E1202" s="2">
        <v>0</v>
      </c>
      <c r="F1202" s="2">
        <v>71</v>
      </c>
      <c r="G1202" s="2" t="s">
        <v>3198</v>
      </c>
      <c r="H1202" s="2">
        <v>287</v>
      </c>
      <c r="I1202" s="2">
        <v>89138076</v>
      </c>
      <c r="J1202" s="2" t="s">
        <v>24227</v>
      </c>
      <c r="K1202" s="2" t="s">
        <v>6335</v>
      </c>
      <c r="L1202" s="2" t="s">
        <v>8436</v>
      </c>
      <c r="M1202" s="2">
        <v>98535</v>
      </c>
      <c r="N1202" s="2">
        <v>600</v>
      </c>
      <c r="O1202" s="2" t="s">
        <v>2625</v>
      </c>
      <c r="P1202" s="2">
        <v>4</v>
      </c>
      <c r="Q1202" s="2" t="s">
        <v>15328</v>
      </c>
      <c r="R1202" s="3" t="s">
        <v>20000</v>
      </c>
      <c r="S1202" s="2">
        <v>734</v>
      </c>
      <c r="T1202" s="2" t="s">
        <v>23647</v>
      </c>
      <c r="U1202" s="2" t="s">
        <v>23694</v>
      </c>
      <c r="V1202" s="2" t="s">
        <v>23762</v>
      </c>
      <c r="W1202" s="2">
        <v>40000000</v>
      </c>
      <c r="X1202" s="2">
        <v>2000</v>
      </c>
      <c r="Y1202" s="2">
        <v>157</v>
      </c>
      <c r="Z1202" s="2">
        <v>5.5</v>
      </c>
      <c r="AA1202" s="2">
        <v>2.35</v>
      </c>
      <c r="AB1202" s="2">
        <v>0</v>
      </c>
    </row>
    <row r="1203" spans="1:28" x14ac:dyDescent="0.3">
      <c r="A1203" s="2" t="s">
        <v>28</v>
      </c>
      <c r="B1203" s="2" t="s">
        <v>73</v>
      </c>
      <c r="C1203" s="2">
        <v>111</v>
      </c>
      <c r="D1203" s="2">
        <v>118</v>
      </c>
      <c r="E1203" s="2">
        <v>0</v>
      </c>
      <c r="F1203" s="2">
        <v>690</v>
      </c>
      <c r="G1203" s="2" t="s">
        <v>3193</v>
      </c>
      <c r="H1203" s="2">
        <v>1000</v>
      </c>
      <c r="I1203" s="2">
        <v>87666629</v>
      </c>
      <c r="J1203" s="2" t="s">
        <v>24319</v>
      </c>
      <c r="K1203" s="2" t="s">
        <v>3814</v>
      </c>
      <c r="L1203" s="2" t="s">
        <v>8437</v>
      </c>
      <c r="M1203" s="2">
        <v>283480</v>
      </c>
      <c r="N1203" s="2">
        <v>3986</v>
      </c>
      <c r="O1203" s="2" t="s">
        <v>3797</v>
      </c>
      <c r="P1203" s="2">
        <v>0</v>
      </c>
      <c r="Q1203" s="2" t="s">
        <v>15329</v>
      </c>
      <c r="R1203" s="3" t="s">
        <v>20001</v>
      </c>
      <c r="S1203" s="2">
        <v>263</v>
      </c>
      <c r="T1203" s="2" t="s">
        <v>23647</v>
      </c>
      <c r="U1203" s="2" t="s">
        <v>23694</v>
      </c>
      <c r="V1203" s="2" t="s">
        <v>23760</v>
      </c>
      <c r="W1203" s="2">
        <v>40000000</v>
      </c>
      <c r="X1203" s="2">
        <v>1990</v>
      </c>
      <c r="Y1203" s="2">
        <v>869</v>
      </c>
      <c r="Z1203" s="2">
        <v>7.4</v>
      </c>
      <c r="AA1203" s="2">
        <v>1.37</v>
      </c>
      <c r="AB1203" s="2">
        <v>0</v>
      </c>
    </row>
    <row r="1204" spans="1:28" x14ac:dyDescent="0.3">
      <c r="A1204" s="2" t="s">
        <v>28</v>
      </c>
      <c r="B1204" s="2" t="s">
        <v>577</v>
      </c>
      <c r="C1204" s="2">
        <v>173</v>
      </c>
      <c r="D1204" s="2">
        <v>107</v>
      </c>
      <c r="E1204" s="2">
        <v>164</v>
      </c>
      <c r="F1204" s="2">
        <v>723</v>
      </c>
      <c r="G1204" s="2" t="s">
        <v>3199</v>
      </c>
      <c r="H1204" s="2">
        <v>8000</v>
      </c>
      <c r="I1204" s="2">
        <v>90353764</v>
      </c>
      <c r="J1204" s="2" t="s">
        <v>23854</v>
      </c>
      <c r="K1204" s="2" t="s">
        <v>2643</v>
      </c>
      <c r="L1204" s="2" t="s">
        <v>8438</v>
      </c>
      <c r="M1204" s="2">
        <v>85629</v>
      </c>
      <c r="N1204" s="2">
        <v>12556</v>
      </c>
      <c r="O1204" s="2" t="s">
        <v>2684</v>
      </c>
      <c r="P1204" s="2">
        <v>2</v>
      </c>
      <c r="Q1204" s="2" t="s">
        <v>15330</v>
      </c>
      <c r="R1204" s="3" t="s">
        <v>20002</v>
      </c>
      <c r="S1204" s="2">
        <v>144</v>
      </c>
      <c r="T1204" s="2" t="s">
        <v>23647</v>
      </c>
      <c r="U1204" s="2" t="s">
        <v>23694</v>
      </c>
      <c r="V1204" s="2" t="s">
        <v>23762</v>
      </c>
      <c r="W1204" s="2">
        <v>40000000</v>
      </c>
      <c r="X1204" s="2">
        <v>2015</v>
      </c>
      <c r="Y1204" s="2">
        <v>2000</v>
      </c>
      <c r="Z1204" s="2">
        <v>6</v>
      </c>
      <c r="AA1204" s="2">
        <v>1.85</v>
      </c>
      <c r="AB1204" s="2">
        <v>14000</v>
      </c>
    </row>
    <row r="1205" spans="1:28" x14ac:dyDescent="0.3">
      <c r="A1205" s="2" t="s">
        <v>28</v>
      </c>
      <c r="B1205" s="2" t="s">
        <v>448</v>
      </c>
      <c r="C1205" s="2">
        <v>181</v>
      </c>
      <c r="D1205" s="2">
        <v>155</v>
      </c>
      <c r="E1205" s="2">
        <v>0</v>
      </c>
      <c r="F1205" s="2">
        <v>10000</v>
      </c>
      <c r="G1205" s="2" t="s">
        <v>2550</v>
      </c>
      <c r="H1205" s="2">
        <v>18000</v>
      </c>
      <c r="I1205" s="2">
        <v>82522790</v>
      </c>
      <c r="J1205" s="2" t="s">
        <v>24320</v>
      </c>
      <c r="K1205" s="2" t="s">
        <v>3774</v>
      </c>
      <c r="L1205" s="2" t="s">
        <v>8439</v>
      </c>
      <c r="M1205" s="2">
        <v>143835</v>
      </c>
      <c r="N1205" s="2">
        <v>42220</v>
      </c>
      <c r="O1205" s="2" t="s">
        <v>2539</v>
      </c>
      <c r="P1205" s="2">
        <v>0</v>
      </c>
      <c r="Q1205" s="2" t="s">
        <v>15331</v>
      </c>
      <c r="R1205" s="3" t="s">
        <v>20003</v>
      </c>
      <c r="S1205" s="2">
        <v>654</v>
      </c>
      <c r="T1205" s="2" t="s">
        <v>23647</v>
      </c>
      <c r="U1205" s="2" t="s">
        <v>23694</v>
      </c>
      <c r="V1205" s="2" t="s">
        <v>23762</v>
      </c>
      <c r="W1205" s="2">
        <v>40000000</v>
      </c>
      <c r="X1205" s="2">
        <v>1992</v>
      </c>
      <c r="Y1205" s="2">
        <v>12000</v>
      </c>
      <c r="Z1205" s="2">
        <v>7.5</v>
      </c>
      <c r="AA1205" s="2">
        <v>1.85</v>
      </c>
      <c r="AB1205" s="2">
        <v>14000</v>
      </c>
    </row>
    <row r="1206" spans="1:28" x14ac:dyDescent="0.3">
      <c r="A1206" s="2" t="s">
        <v>28</v>
      </c>
      <c r="B1206" s="2" t="s">
        <v>352</v>
      </c>
      <c r="C1206" s="2">
        <v>252</v>
      </c>
      <c r="D1206" s="2">
        <v>123</v>
      </c>
      <c r="E1206" s="2">
        <v>0</v>
      </c>
      <c r="F1206" s="2">
        <v>923</v>
      </c>
      <c r="G1206" s="2" t="s">
        <v>3200</v>
      </c>
      <c r="H1206" s="2">
        <v>11000</v>
      </c>
      <c r="I1206" s="2">
        <v>94125426</v>
      </c>
      <c r="J1206" s="2" t="s">
        <v>24321</v>
      </c>
      <c r="K1206" s="2" t="s">
        <v>2996</v>
      </c>
      <c r="L1206" s="2" t="s">
        <v>8440</v>
      </c>
      <c r="M1206" s="2">
        <v>79264</v>
      </c>
      <c r="N1206" s="2">
        <v>13321</v>
      </c>
      <c r="O1206" s="2" t="s">
        <v>3078</v>
      </c>
      <c r="P1206" s="2">
        <v>2</v>
      </c>
      <c r="Q1206" s="2" t="s">
        <v>15332</v>
      </c>
      <c r="R1206" s="3" t="s">
        <v>20004</v>
      </c>
      <c r="S1206" s="2">
        <v>277</v>
      </c>
      <c r="T1206" s="2" t="s">
        <v>23647</v>
      </c>
      <c r="U1206" s="2" t="s">
        <v>23694</v>
      </c>
      <c r="V1206" s="2" t="s">
        <v>23759</v>
      </c>
      <c r="W1206" s="2">
        <v>40000000</v>
      </c>
      <c r="X1206" s="2">
        <v>2009</v>
      </c>
      <c r="Y1206" s="2">
        <v>935</v>
      </c>
      <c r="Z1206" s="2">
        <v>7</v>
      </c>
      <c r="AA1206" s="2">
        <v>1.85</v>
      </c>
      <c r="AB1206" s="2">
        <v>13000</v>
      </c>
    </row>
    <row r="1207" spans="1:28" x14ac:dyDescent="0.3">
      <c r="A1207" s="2" t="s">
        <v>28</v>
      </c>
      <c r="B1207" s="2" t="s">
        <v>466</v>
      </c>
      <c r="C1207" s="2">
        <v>216</v>
      </c>
      <c r="D1207" s="2">
        <v>128</v>
      </c>
      <c r="E1207" s="2">
        <v>241</v>
      </c>
      <c r="F1207" s="2">
        <v>898</v>
      </c>
      <c r="G1207" s="2" t="s">
        <v>2438</v>
      </c>
      <c r="H1207" s="2">
        <v>11000</v>
      </c>
      <c r="I1207" s="2">
        <v>95001343</v>
      </c>
      <c r="J1207" s="2" t="s">
        <v>23917</v>
      </c>
      <c r="K1207" s="2" t="s">
        <v>3056</v>
      </c>
      <c r="L1207" s="2" t="s">
        <v>8441</v>
      </c>
      <c r="M1207" s="2">
        <v>66511</v>
      </c>
      <c r="N1207" s="2">
        <v>16911</v>
      </c>
      <c r="O1207" s="2" t="s">
        <v>3294</v>
      </c>
      <c r="P1207" s="2">
        <v>0</v>
      </c>
      <c r="Q1207" s="2" t="s">
        <v>15333</v>
      </c>
      <c r="R1207" s="3" t="s">
        <v>20005</v>
      </c>
      <c r="S1207" s="2">
        <v>200</v>
      </c>
      <c r="T1207" s="2" t="s">
        <v>23647</v>
      </c>
      <c r="U1207" s="2" t="s">
        <v>23694</v>
      </c>
      <c r="V1207" s="2" t="s">
        <v>23759</v>
      </c>
      <c r="W1207" s="2">
        <v>40000000</v>
      </c>
      <c r="X1207" s="2">
        <v>2013</v>
      </c>
      <c r="Y1207" s="2">
        <v>3000</v>
      </c>
      <c r="Z1207" s="2">
        <v>7.5</v>
      </c>
      <c r="AA1207" s="2">
        <v>2.35</v>
      </c>
      <c r="AB1207" s="2">
        <v>28000</v>
      </c>
    </row>
    <row r="1208" spans="1:28" x14ac:dyDescent="0.3">
      <c r="A1208" s="2" t="s">
        <v>28</v>
      </c>
      <c r="B1208" s="2" t="s">
        <v>269</v>
      </c>
      <c r="C1208" s="2">
        <v>203</v>
      </c>
      <c r="D1208" s="2">
        <v>139</v>
      </c>
      <c r="E1208" s="2">
        <v>333</v>
      </c>
      <c r="F1208" s="2">
        <v>1000</v>
      </c>
      <c r="G1208" s="2" t="s">
        <v>2693</v>
      </c>
      <c r="H1208" s="2">
        <v>22000</v>
      </c>
      <c r="I1208" s="2">
        <v>81292135</v>
      </c>
      <c r="J1208" s="2" t="s">
        <v>23969</v>
      </c>
      <c r="K1208" s="2" t="s">
        <v>2512</v>
      </c>
      <c r="L1208" s="2" t="s">
        <v>8442</v>
      </c>
      <c r="M1208" s="2">
        <v>137891</v>
      </c>
      <c r="N1208" s="2">
        <v>36810</v>
      </c>
      <c r="O1208" s="2" t="s">
        <v>3687</v>
      </c>
      <c r="P1208" s="2">
        <v>1</v>
      </c>
      <c r="Q1208" s="2" t="s">
        <v>15334</v>
      </c>
      <c r="R1208" s="3" t="s">
        <v>20006</v>
      </c>
      <c r="S1208" s="2">
        <v>696</v>
      </c>
      <c r="T1208" s="2" t="s">
        <v>23647</v>
      </c>
      <c r="U1208" s="2" t="s">
        <v>23694</v>
      </c>
      <c r="V1208" s="2" t="s">
        <v>23762</v>
      </c>
      <c r="W1208" s="2">
        <v>40000000</v>
      </c>
      <c r="X1208" s="2">
        <v>1999</v>
      </c>
      <c r="Y1208" s="2">
        <v>13000</v>
      </c>
      <c r="Z1208" s="2">
        <v>7.3</v>
      </c>
      <c r="AA1208" s="2">
        <v>1.85</v>
      </c>
      <c r="AB1208" s="2">
        <v>0</v>
      </c>
    </row>
    <row r="1209" spans="1:28" x14ac:dyDescent="0.3">
      <c r="A1209" s="2" t="s">
        <v>28</v>
      </c>
      <c r="B1209" s="2" t="s">
        <v>335</v>
      </c>
      <c r="C1209" s="2">
        <v>218</v>
      </c>
      <c r="D1209" s="2">
        <v>109</v>
      </c>
      <c r="E1209" s="2">
        <v>101</v>
      </c>
      <c r="F1209" s="2">
        <v>839</v>
      </c>
      <c r="G1209" s="2" t="s">
        <v>2913</v>
      </c>
      <c r="H1209" s="2">
        <v>13000</v>
      </c>
      <c r="I1209" s="2">
        <v>86208010</v>
      </c>
      <c r="J1209" s="2" t="s">
        <v>5447</v>
      </c>
      <c r="K1209" s="2" t="s">
        <v>2493</v>
      </c>
      <c r="L1209" s="2" t="s">
        <v>8443</v>
      </c>
      <c r="M1209" s="2">
        <v>97045</v>
      </c>
      <c r="N1209" s="2">
        <v>16179</v>
      </c>
      <c r="O1209" s="2" t="s">
        <v>3314</v>
      </c>
      <c r="P1209" s="2">
        <v>1</v>
      </c>
      <c r="Q1209" s="2" t="s">
        <v>15335</v>
      </c>
      <c r="R1209" s="3" t="s">
        <v>20007</v>
      </c>
      <c r="S1209" s="2">
        <v>285</v>
      </c>
      <c r="T1209" s="2" t="s">
        <v>23647</v>
      </c>
      <c r="U1209" s="2" t="s">
        <v>23694</v>
      </c>
      <c r="V1209" s="2" t="s">
        <v>23759</v>
      </c>
      <c r="W1209" s="2">
        <v>35000000</v>
      </c>
      <c r="X1209" s="2">
        <v>2014</v>
      </c>
      <c r="Y1209" s="2">
        <v>899</v>
      </c>
      <c r="Z1209" s="2">
        <v>5.7</v>
      </c>
      <c r="AA1209" s="2">
        <v>1.85</v>
      </c>
      <c r="AB1209" s="2">
        <v>55000</v>
      </c>
    </row>
    <row r="1210" spans="1:28" x14ac:dyDescent="0.3">
      <c r="A1210" s="2" t="s">
        <v>28</v>
      </c>
      <c r="B1210" s="2" t="s">
        <v>467</v>
      </c>
      <c r="C1210" s="2">
        <v>118</v>
      </c>
      <c r="D1210" s="2">
        <v>120</v>
      </c>
      <c r="E1210" s="2">
        <v>155</v>
      </c>
      <c r="F1210" s="2">
        <v>249</v>
      </c>
      <c r="G1210" s="2" t="s">
        <v>2465</v>
      </c>
      <c r="H1210" s="2">
        <v>23000</v>
      </c>
      <c r="I1210" s="2">
        <v>81593527</v>
      </c>
      <c r="J1210" s="2" t="s">
        <v>24089</v>
      </c>
      <c r="K1210" s="2" t="s">
        <v>2462</v>
      </c>
      <c r="L1210" s="2" t="s">
        <v>8444</v>
      </c>
      <c r="M1210" s="2">
        <v>48806</v>
      </c>
      <c r="N1210" s="2">
        <v>24300</v>
      </c>
      <c r="O1210" s="2" t="s">
        <v>3976</v>
      </c>
      <c r="P1210" s="2">
        <v>1</v>
      </c>
      <c r="Q1210" s="2" t="s">
        <v>15336</v>
      </c>
      <c r="R1210" s="3" t="s">
        <v>20008</v>
      </c>
      <c r="S1210" s="2">
        <v>263</v>
      </c>
      <c r="T1210" s="2" t="s">
        <v>23647</v>
      </c>
      <c r="U1210" s="2" t="s">
        <v>23694</v>
      </c>
      <c r="V1210" s="2" t="s">
        <v>23760</v>
      </c>
      <c r="W1210" s="2">
        <v>40000000</v>
      </c>
      <c r="X1210" s="2">
        <v>2006</v>
      </c>
      <c r="Y1210" s="2">
        <v>984</v>
      </c>
      <c r="Z1210" s="2">
        <v>7.3</v>
      </c>
      <c r="AA1210" s="2">
        <v>2.35</v>
      </c>
      <c r="AB1210" s="2">
        <v>11000</v>
      </c>
    </row>
    <row r="1211" spans="1:28" x14ac:dyDescent="0.3">
      <c r="A1211" s="2" t="s">
        <v>28</v>
      </c>
      <c r="B1211" s="2" t="s">
        <v>248</v>
      </c>
      <c r="C1211" s="2">
        <v>241</v>
      </c>
      <c r="D1211" s="2">
        <v>121</v>
      </c>
      <c r="E1211" s="2">
        <v>278</v>
      </c>
      <c r="F1211" s="2">
        <v>808</v>
      </c>
      <c r="G1211" s="2" t="s">
        <v>2508</v>
      </c>
      <c r="H1211" s="2">
        <v>22000</v>
      </c>
      <c r="I1211" s="2">
        <v>75274748</v>
      </c>
      <c r="J1211" s="2" t="s">
        <v>24006</v>
      </c>
      <c r="K1211" s="2" t="s">
        <v>2854</v>
      </c>
      <c r="L1211" s="2" t="s">
        <v>8445</v>
      </c>
      <c r="M1211" s="2">
        <v>130661</v>
      </c>
      <c r="N1211" s="2">
        <v>36010</v>
      </c>
      <c r="O1211" s="2" t="s">
        <v>2558</v>
      </c>
      <c r="P1211" s="2">
        <v>2</v>
      </c>
      <c r="Q1211" s="2" t="s">
        <v>15337</v>
      </c>
      <c r="R1211" s="3" t="s">
        <v>20009</v>
      </c>
      <c r="S1211" s="2">
        <v>304</v>
      </c>
      <c r="T1211" s="2" t="s">
        <v>23647</v>
      </c>
      <c r="U1211" s="2" t="s">
        <v>23694</v>
      </c>
      <c r="V1211" s="2" t="s">
        <v>23759</v>
      </c>
      <c r="W1211" s="2">
        <v>35000000</v>
      </c>
      <c r="X1211" s="2">
        <v>2015</v>
      </c>
      <c r="Y1211" s="2">
        <v>11000</v>
      </c>
      <c r="Z1211" s="2">
        <v>7.2</v>
      </c>
      <c r="AA1211" s="2">
        <v>1.85</v>
      </c>
      <c r="AB1211" s="2">
        <v>54000</v>
      </c>
    </row>
    <row r="1212" spans="1:28" x14ac:dyDescent="0.3">
      <c r="A1212" s="2" t="s">
        <v>28</v>
      </c>
      <c r="B1212" s="2" t="s">
        <v>164</v>
      </c>
      <c r="C1212" s="2">
        <v>119</v>
      </c>
      <c r="D1212" s="2">
        <v>102</v>
      </c>
      <c r="E1212" s="2">
        <v>167</v>
      </c>
      <c r="F1212" s="2">
        <v>655</v>
      </c>
      <c r="G1212" s="2" t="s">
        <v>3201</v>
      </c>
      <c r="H1212" s="2">
        <v>2000</v>
      </c>
      <c r="I1212" s="2">
        <v>90835030</v>
      </c>
      <c r="J1212" s="2" t="s">
        <v>23971</v>
      </c>
      <c r="K1212" s="2" t="s">
        <v>2964</v>
      </c>
      <c r="L1212" s="2" t="s">
        <v>8446</v>
      </c>
      <c r="M1212" s="2">
        <v>28621</v>
      </c>
      <c r="N1212" s="2">
        <v>5178</v>
      </c>
      <c r="O1212" s="2" t="s">
        <v>6432</v>
      </c>
      <c r="P1212" s="2">
        <v>0</v>
      </c>
      <c r="Q1212" s="2" t="s">
        <v>15338</v>
      </c>
      <c r="R1212" s="3" t="s">
        <v>20010</v>
      </c>
      <c r="S1212" s="2">
        <v>58</v>
      </c>
      <c r="T1212" s="2" t="s">
        <v>23647</v>
      </c>
      <c r="U1212" s="2" t="s">
        <v>23694</v>
      </c>
      <c r="V1212" s="2" t="s">
        <v>23759</v>
      </c>
      <c r="W1212" s="2">
        <v>40000000</v>
      </c>
      <c r="X1212" s="2">
        <v>2016</v>
      </c>
      <c r="Y1212" s="2">
        <v>874</v>
      </c>
      <c r="Z1212" s="2">
        <v>5.9</v>
      </c>
      <c r="AA1212" s="2">
        <v>2.35</v>
      </c>
      <c r="AB1212" s="2">
        <v>0</v>
      </c>
    </row>
    <row r="1213" spans="1:28" x14ac:dyDescent="0.3">
      <c r="A1213" s="2" t="s">
        <v>28</v>
      </c>
      <c r="B1213" s="2" t="s">
        <v>188</v>
      </c>
      <c r="C1213" s="2">
        <v>89</v>
      </c>
      <c r="D1213" s="2">
        <v>117</v>
      </c>
      <c r="E1213" s="2">
        <v>0</v>
      </c>
      <c r="F1213" s="2">
        <v>322</v>
      </c>
      <c r="G1213" s="2" t="s">
        <v>3202</v>
      </c>
      <c r="H1213" s="2">
        <v>855</v>
      </c>
      <c r="I1213" s="2">
        <v>72455275</v>
      </c>
      <c r="J1213" s="2" t="s">
        <v>24322</v>
      </c>
      <c r="K1213" s="2" t="s">
        <v>2866</v>
      </c>
      <c r="L1213" s="2" t="s">
        <v>8447</v>
      </c>
      <c r="M1213" s="2">
        <v>113068</v>
      </c>
      <c r="N1213" s="2">
        <v>2144</v>
      </c>
      <c r="O1213" s="2" t="s">
        <v>4051</v>
      </c>
      <c r="P1213" s="2">
        <v>1</v>
      </c>
      <c r="Q1213" s="2" t="s">
        <v>15339</v>
      </c>
      <c r="R1213" s="3" t="s">
        <v>20011</v>
      </c>
      <c r="S1213" s="2">
        <v>382</v>
      </c>
      <c r="T1213" s="2" t="s">
        <v>23647</v>
      </c>
      <c r="U1213" s="2" t="s">
        <v>23694</v>
      </c>
      <c r="V1213" s="2" t="s">
        <v>23762</v>
      </c>
      <c r="W1213" s="2">
        <v>40000000</v>
      </c>
      <c r="X1213" s="2">
        <v>1992</v>
      </c>
      <c r="Y1213" s="2">
        <v>363</v>
      </c>
      <c r="Z1213" s="2">
        <v>7.8</v>
      </c>
      <c r="AA1213" s="2">
        <v>2.35</v>
      </c>
      <c r="AB1213" s="2">
        <v>0</v>
      </c>
    </row>
    <row r="1214" spans="1:28" x14ac:dyDescent="0.3">
      <c r="A1214" s="2" t="s">
        <v>28</v>
      </c>
      <c r="B1214" s="2" t="s">
        <v>360</v>
      </c>
      <c r="C1214" s="2">
        <v>209</v>
      </c>
      <c r="D1214" s="2">
        <v>178</v>
      </c>
      <c r="E1214" s="2">
        <v>138</v>
      </c>
      <c r="F1214" s="2">
        <v>748</v>
      </c>
      <c r="G1214" s="2" t="s">
        <v>3203</v>
      </c>
      <c r="H1214" s="2">
        <v>904</v>
      </c>
      <c r="I1214" s="2">
        <v>75305995</v>
      </c>
      <c r="J1214" s="2" t="s">
        <v>24160</v>
      </c>
      <c r="K1214" s="2" t="s">
        <v>2910</v>
      </c>
      <c r="L1214" s="2" t="s">
        <v>8448</v>
      </c>
      <c r="M1214" s="2">
        <v>110394</v>
      </c>
      <c r="N1214" s="2">
        <v>5074</v>
      </c>
      <c r="O1214" s="2" t="s">
        <v>2943</v>
      </c>
      <c r="P1214" s="2">
        <v>0</v>
      </c>
      <c r="Q1214" s="2" t="s">
        <v>15340</v>
      </c>
      <c r="R1214" s="3" t="s">
        <v>20012</v>
      </c>
      <c r="S1214" s="2">
        <v>433</v>
      </c>
      <c r="T1214" s="2" t="s">
        <v>23647</v>
      </c>
      <c r="U1214" s="2" t="s">
        <v>23694</v>
      </c>
      <c r="V1214" s="2" t="s">
        <v>23759</v>
      </c>
      <c r="W1214" s="2">
        <v>40000000</v>
      </c>
      <c r="X1214" s="2">
        <v>2004</v>
      </c>
      <c r="Y1214" s="2">
        <v>876</v>
      </c>
      <c r="Z1214" s="2">
        <v>7.7</v>
      </c>
      <c r="AA1214" s="2">
        <v>1.85</v>
      </c>
      <c r="AB1214" s="2">
        <v>0</v>
      </c>
    </row>
    <row r="1215" spans="1:28" x14ac:dyDescent="0.3">
      <c r="A1215" s="2" t="s">
        <v>29</v>
      </c>
      <c r="B1215" s="2" t="s">
        <v>364</v>
      </c>
      <c r="C1215" s="2">
        <v>374</v>
      </c>
      <c r="D1215" s="2">
        <v>147</v>
      </c>
      <c r="E1215" s="2">
        <v>436</v>
      </c>
      <c r="F1215" s="2">
        <v>175</v>
      </c>
      <c r="G1215" s="2" t="s">
        <v>3204</v>
      </c>
      <c r="H1215" s="2">
        <v>3000</v>
      </c>
      <c r="I1215" s="2">
        <v>74098862</v>
      </c>
      <c r="J1215" s="2" t="s">
        <v>23900</v>
      </c>
      <c r="K1215" s="2" t="s">
        <v>2549</v>
      </c>
      <c r="L1215" s="2" t="s">
        <v>8449</v>
      </c>
      <c r="M1215" s="2">
        <v>656640</v>
      </c>
      <c r="N1215" s="2">
        <v>3924</v>
      </c>
      <c r="O1215" s="2" t="s">
        <v>12445</v>
      </c>
      <c r="P1215" s="2">
        <v>1</v>
      </c>
      <c r="Q1215" s="2" t="s">
        <v>15341</v>
      </c>
      <c r="R1215" s="3" t="s">
        <v>20013</v>
      </c>
      <c r="S1215" s="2">
        <v>1732</v>
      </c>
      <c r="T1215" s="2" t="s">
        <v>23647</v>
      </c>
      <c r="U1215" s="2" t="s">
        <v>23694</v>
      </c>
      <c r="V1215" s="2" t="s">
        <v>23762</v>
      </c>
      <c r="W1215" s="2">
        <v>40000000</v>
      </c>
      <c r="X1215" s="2">
        <v>2005</v>
      </c>
      <c r="Y1215" s="2">
        <v>472</v>
      </c>
      <c r="Z1215" s="2">
        <v>8.1</v>
      </c>
      <c r="AA1215" s="2">
        <v>1.85</v>
      </c>
      <c r="AB1215" s="2">
        <v>13000</v>
      </c>
    </row>
    <row r="1216" spans="1:28" x14ac:dyDescent="0.3">
      <c r="A1216" s="2" t="s">
        <v>28</v>
      </c>
      <c r="B1216" s="2" t="s">
        <v>260</v>
      </c>
      <c r="C1216" s="2">
        <v>235</v>
      </c>
      <c r="D1216" s="2">
        <v>90</v>
      </c>
      <c r="E1216" s="2">
        <v>38</v>
      </c>
      <c r="F1216" s="2">
        <v>882</v>
      </c>
      <c r="G1216" s="2" t="s">
        <v>2534</v>
      </c>
      <c r="H1216" s="2">
        <v>2000</v>
      </c>
      <c r="I1216" s="2">
        <v>72266306</v>
      </c>
      <c r="J1216" s="2" t="s">
        <v>23972</v>
      </c>
      <c r="K1216" s="2" t="s">
        <v>2491</v>
      </c>
      <c r="L1216" s="2" t="s">
        <v>8450</v>
      </c>
      <c r="M1216" s="2">
        <v>127528</v>
      </c>
      <c r="N1216" s="2">
        <v>6775</v>
      </c>
      <c r="O1216" s="2" t="s">
        <v>2444</v>
      </c>
      <c r="P1216" s="2">
        <v>4</v>
      </c>
      <c r="Q1216" s="2" t="s">
        <v>15342</v>
      </c>
      <c r="R1216" s="3" t="s">
        <v>20014</v>
      </c>
      <c r="S1216" s="2">
        <v>422</v>
      </c>
      <c r="T1216" s="2" t="s">
        <v>23647</v>
      </c>
      <c r="U1216" s="2" t="s">
        <v>23694</v>
      </c>
      <c r="V1216" s="2" t="s">
        <v>23759</v>
      </c>
      <c r="W1216" s="2">
        <v>40000000</v>
      </c>
      <c r="X1216" s="2">
        <v>2008</v>
      </c>
      <c r="Y1216" s="2">
        <v>897</v>
      </c>
      <c r="Z1216" s="2">
        <v>6.6</v>
      </c>
      <c r="AA1216" s="2">
        <v>2.35</v>
      </c>
      <c r="AB1216" s="2">
        <v>0</v>
      </c>
    </row>
    <row r="1217" spans="1:28" x14ac:dyDescent="0.3">
      <c r="A1217" s="2" t="s">
        <v>28</v>
      </c>
      <c r="B1217" s="2" t="s">
        <v>556</v>
      </c>
      <c r="C1217" s="2">
        <v>215</v>
      </c>
      <c r="D1217" s="2">
        <v>105</v>
      </c>
      <c r="E1217" s="2">
        <v>29</v>
      </c>
      <c r="F1217" s="2">
        <v>257</v>
      </c>
      <c r="G1217" s="2" t="s">
        <v>77</v>
      </c>
      <c r="H1217" s="2">
        <v>24000</v>
      </c>
      <c r="I1217" s="2">
        <v>71347010</v>
      </c>
      <c r="J1217" s="2" t="s">
        <v>23925</v>
      </c>
      <c r="K1217" s="2" t="s">
        <v>6195</v>
      </c>
      <c r="L1217" s="2" t="s">
        <v>8451</v>
      </c>
      <c r="M1217" s="2">
        <v>166194</v>
      </c>
      <c r="N1217" s="2">
        <v>28928</v>
      </c>
      <c r="O1217" s="2" t="s">
        <v>12446</v>
      </c>
      <c r="P1217" s="2">
        <v>2</v>
      </c>
      <c r="Q1217" s="2" t="s">
        <v>15343</v>
      </c>
      <c r="R1217" s="3" t="s">
        <v>20015</v>
      </c>
      <c r="S1217" s="2">
        <v>215</v>
      </c>
      <c r="T1217" s="2" t="s">
        <v>23647</v>
      </c>
      <c r="U1217" s="2" t="s">
        <v>23694</v>
      </c>
      <c r="V1217" s="2" t="s">
        <v>23762</v>
      </c>
      <c r="W1217" s="2">
        <v>40000000</v>
      </c>
      <c r="X1217" s="2">
        <v>2009</v>
      </c>
      <c r="Y1217" s="2">
        <v>4000</v>
      </c>
      <c r="Z1217" s="2">
        <v>7.1</v>
      </c>
      <c r="AA1217" s="2">
        <v>1.85</v>
      </c>
      <c r="AB1217" s="2">
        <v>0</v>
      </c>
    </row>
    <row r="1218" spans="1:28" x14ac:dyDescent="0.3">
      <c r="A1218" s="2" t="s">
        <v>28</v>
      </c>
      <c r="B1218" s="2" t="s">
        <v>335</v>
      </c>
      <c r="C1218" s="2">
        <v>109</v>
      </c>
      <c r="D1218" s="2">
        <v>114</v>
      </c>
      <c r="E1218" s="2">
        <v>101</v>
      </c>
      <c r="F1218" s="2">
        <v>398</v>
      </c>
      <c r="G1218" s="2" t="s">
        <v>6432</v>
      </c>
      <c r="H1218" s="2">
        <v>700</v>
      </c>
      <c r="I1218" s="2">
        <v>70836296</v>
      </c>
      <c r="J1218" s="2" t="s">
        <v>24002</v>
      </c>
      <c r="K1218" s="2" t="s">
        <v>1843</v>
      </c>
      <c r="L1218" s="2" t="s">
        <v>8452</v>
      </c>
      <c r="M1218" s="2">
        <v>109445</v>
      </c>
      <c r="N1218" s="2">
        <v>2842</v>
      </c>
      <c r="O1218" s="2" t="s">
        <v>3964</v>
      </c>
      <c r="P1218" s="2">
        <v>2</v>
      </c>
      <c r="Q1218" s="2" t="s">
        <v>15344</v>
      </c>
      <c r="R1218" s="3" t="s">
        <v>20016</v>
      </c>
      <c r="S1218" s="2">
        <v>426</v>
      </c>
      <c r="T1218" s="2" t="s">
        <v>23647</v>
      </c>
      <c r="U1218" s="2" t="s">
        <v>23694</v>
      </c>
      <c r="V1218" s="2" t="s">
        <v>23759</v>
      </c>
      <c r="W1218" s="2">
        <v>40000000</v>
      </c>
      <c r="X1218" s="2">
        <v>2001</v>
      </c>
      <c r="Y1218" s="2">
        <v>655</v>
      </c>
      <c r="Z1218" s="2">
        <v>5.9</v>
      </c>
      <c r="AA1218" s="2">
        <v>1.85</v>
      </c>
      <c r="AB1218" s="2">
        <v>0</v>
      </c>
    </row>
    <row r="1219" spans="1:28" x14ac:dyDescent="0.3">
      <c r="A1219" s="2" t="s">
        <v>29</v>
      </c>
      <c r="B1219" s="2" t="s">
        <v>108</v>
      </c>
      <c r="C1219" s="2">
        <v>125</v>
      </c>
      <c r="D1219" s="2">
        <v>206</v>
      </c>
      <c r="E1219" s="2">
        <v>0</v>
      </c>
      <c r="F1219" s="2">
        <v>4</v>
      </c>
      <c r="G1219" s="2" t="s">
        <v>3205</v>
      </c>
      <c r="H1219" s="2">
        <v>433</v>
      </c>
      <c r="I1219" s="2">
        <v>70405498</v>
      </c>
      <c r="J1219" s="2" t="s">
        <v>24041</v>
      </c>
      <c r="K1219" s="2" t="s">
        <v>5064</v>
      </c>
      <c r="L1219" s="2" t="s">
        <v>8453</v>
      </c>
      <c r="M1219" s="2">
        <v>113472</v>
      </c>
      <c r="N1219" s="2">
        <v>698</v>
      </c>
      <c r="O1219" s="2" t="s">
        <v>12447</v>
      </c>
      <c r="P1219" s="2">
        <v>1</v>
      </c>
      <c r="Q1219" s="2" t="s">
        <v>15345</v>
      </c>
      <c r="R1219" s="3" t="s">
        <v>20017</v>
      </c>
      <c r="S1219" s="2">
        <v>442</v>
      </c>
      <c r="T1219" s="2" t="s">
        <v>23647</v>
      </c>
      <c r="U1219" s="2" t="s">
        <v>23703</v>
      </c>
      <c r="V1219" s="2" t="s">
        <v>23762</v>
      </c>
      <c r="W1219" s="2">
        <v>40000000</v>
      </c>
      <c r="X1219" s="2">
        <v>1991</v>
      </c>
      <c r="Y1219" s="2">
        <v>256</v>
      </c>
      <c r="Z1219" s="2">
        <v>8</v>
      </c>
      <c r="AA1219" s="2">
        <v>2.35</v>
      </c>
      <c r="AB1219" s="2">
        <v>0</v>
      </c>
    </row>
    <row r="1220" spans="1:28" x14ac:dyDescent="0.3">
      <c r="A1220" s="2" t="s">
        <v>28</v>
      </c>
      <c r="B1220" s="2" t="s">
        <v>461</v>
      </c>
      <c r="C1220" s="2">
        <v>65</v>
      </c>
      <c r="D1220" s="2">
        <v>99</v>
      </c>
      <c r="E1220" s="2">
        <v>14</v>
      </c>
      <c r="F1220" s="2">
        <v>633</v>
      </c>
      <c r="G1220" s="2" t="s">
        <v>3206</v>
      </c>
      <c r="H1220" s="2">
        <v>17000</v>
      </c>
      <c r="I1220" s="2">
        <v>70163652</v>
      </c>
      <c r="J1220" s="2" t="s">
        <v>23854</v>
      </c>
      <c r="K1220" s="2" t="s">
        <v>2535</v>
      </c>
      <c r="L1220" s="2" t="s">
        <v>8454</v>
      </c>
      <c r="M1220" s="2">
        <v>31968</v>
      </c>
      <c r="N1220" s="2">
        <v>19334</v>
      </c>
      <c r="O1220" s="2" t="s">
        <v>12448</v>
      </c>
      <c r="P1220" s="2">
        <v>0</v>
      </c>
      <c r="Q1220" s="2" t="s">
        <v>15346</v>
      </c>
      <c r="R1220" s="3" t="s">
        <v>20018</v>
      </c>
      <c r="S1220" s="2">
        <v>82</v>
      </c>
      <c r="T1220" s="2" t="s">
        <v>23647</v>
      </c>
      <c r="U1220" s="2" t="s">
        <v>23694</v>
      </c>
      <c r="V1220" s="2" t="s">
        <v>23759</v>
      </c>
      <c r="W1220" s="2">
        <v>40000000</v>
      </c>
      <c r="X1220" s="2">
        <v>2006</v>
      </c>
      <c r="Y1220" s="2">
        <v>826</v>
      </c>
      <c r="Z1220" s="2">
        <v>4.5999999999999996</v>
      </c>
      <c r="AA1220" s="2">
        <v>1.85</v>
      </c>
      <c r="AB1220" s="2">
        <v>663</v>
      </c>
    </row>
    <row r="1221" spans="1:28" x14ac:dyDescent="0.3">
      <c r="A1221" s="2" t="s">
        <v>28</v>
      </c>
      <c r="B1221" s="2" t="s">
        <v>32</v>
      </c>
      <c r="C1221" s="2">
        <v>125</v>
      </c>
      <c r="D1221" s="2">
        <v>123</v>
      </c>
      <c r="E1221" s="2">
        <v>563</v>
      </c>
      <c r="F1221" s="2">
        <v>8000</v>
      </c>
      <c r="G1221" s="2" t="s">
        <v>2463</v>
      </c>
      <c r="H1221" s="2">
        <v>24000</v>
      </c>
      <c r="I1221" s="2">
        <v>66808615</v>
      </c>
      <c r="J1221" s="2" t="s">
        <v>24323</v>
      </c>
      <c r="K1221" s="2" t="s">
        <v>6195</v>
      </c>
      <c r="L1221" s="2" t="s">
        <v>8455</v>
      </c>
      <c r="M1221" s="2">
        <v>87351</v>
      </c>
      <c r="N1221" s="2">
        <v>43917</v>
      </c>
      <c r="O1221" s="2" t="s">
        <v>2616</v>
      </c>
      <c r="P1221" s="2">
        <v>0</v>
      </c>
      <c r="Q1221" s="2" t="s">
        <v>15347</v>
      </c>
      <c r="R1221" s="3" t="s">
        <v>20019</v>
      </c>
      <c r="S1221" s="2">
        <v>344</v>
      </c>
      <c r="T1221" s="2" t="s">
        <v>23647</v>
      </c>
      <c r="U1221" s="2" t="s">
        <v>23694</v>
      </c>
      <c r="V1221" s="2" t="s">
        <v>23762</v>
      </c>
      <c r="W1221" s="2">
        <v>34000000</v>
      </c>
      <c r="X1221" s="2">
        <v>2001</v>
      </c>
      <c r="Y1221" s="2">
        <v>11000</v>
      </c>
      <c r="Z1221" s="2">
        <v>6.1</v>
      </c>
      <c r="AA1221" s="2">
        <v>2.35</v>
      </c>
      <c r="AB1221" s="2">
        <v>2000</v>
      </c>
    </row>
    <row r="1222" spans="1:28" x14ac:dyDescent="0.3">
      <c r="A1222" s="2" t="s">
        <v>28</v>
      </c>
      <c r="B1222" s="2" t="s">
        <v>353</v>
      </c>
      <c r="C1222" s="2">
        <v>322</v>
      </c>
      <c r="D1222" s="2">
        <v>137</v>
      </c>
      <c r="E1222" s="2">
        <v>11000</v>
      </c>
      <c r="F1222" s="2">
        <v>465</v>
      </c>
      <c r="G1222" s="2" t="s">
        <v>2881</v>
      </c>
      <c r="H1222" s="2">
        <v>769</v>
      </c>
      <c r="I1222" s="2">
        <v>115603980</v>
      </c>
      <c r="J1222" s="2" t="s">
        <v>24125</v>
      </c>
      <c r="K1222" s="2" t="s">
        <v>3781</v>
      </c>
      <c r="L1222" s="2" t="s">
        <v>7914</v>
      </c>
      <c r="M1222" s="2">
        <v>103589</v>
      </c>
      <c r="N1222" s="2">
        <v>2938</v>
      </c>
      <c r="O1222" s="2" t="s">
        <v>4061</v>
      </c>
      <c r="P1222" s="2">
        <v>0</v>
      </c>
      <c r="Q1222" s="2" t="s">
        <v>14807</v>
      </c>
      <c r="R1222" s="3" t="s">
        <v>19478</v>
      </c>
      <c r="S1222" s="2">
        <v>351</v>
      </c>
      <c r="T1222" s="2" t="s">
        <v>23647</v>
      </c>
      <c r="U1222" s="2" t="s">
        <v>23694</v>
      </c>
      <c r="V1222" s="2" t="s">
        <v>23759</v>
      </c>
      <c r="W1222" s="2">
        <v>65000000</v>
      </c>
      <c r="X1222" s="2">
        <v>2014</v>
      </c>
      <c r="Y1222" s="2">
        <v>698</v>
      </c>
      <c r="Z1222" s="2">
        <v>7.2</v>
      </c>
      <c r="AA1222" s="2">
        <v>2.35</v>
      </c>
      <c r="AB1222" s="2">
        <v>35000</v>
      </c>
    </row>
    <row r="1223" spans="1:28" x14ac:dyDescent="0.3">
      <c r="A1223" s="2" t="s">
        <v>28</v>
      </c>
      <c r="B1223" s="2" t="s">
        <v>555</v>
      </c>
      <c r="C1223" s="2">
        <v>191</v>
      </c>
      <c r="D1223" s="2">
        <v>102</v>
      </c>
      <c r="E1223" s="2">
        <v>23</v>
      </c>
      <c r="F1223" s="2">
        <v>651</v>
      </c>
      <c r="G1223" s="2" t="s">
        <v>2723</v>
      </c>
      <c r="H1223" s="2">
        <v>2000</v>
      </c>
      <c r="I1223" s="2">
        <v>64149837</v>
      </c>
      <c r="J1223" s="2" t="s">
        <v>24324</v>
      </c>
      <c r="K1223" s="2" t="s">
        <v>3466</v>
      </c>
      <c r="L1223" s="2" t="s">
        <v>8456</v>
      </c>
      <c r="M1223" s="2">
        <v>146899</v>
      </c>
      <c r="N1223" s="2">
        <v>7009</v>
      </c>
      <c r="O1223" s="2" t="s">
        <v>3048</v>
      </c>
      <c r="P1223" s="2">
        <v>1</v>
      </c>
      <c r="Q1223" s="2" t="s">
        <v>15348</v>
      </c>
      <c r="R1223" s="3" t="s">
        <v>20020</v>
      </c>
      <c r="S1223" s="2">
        <v>185</v>
      </c>
      <c r="T1223" s="2" t="s">
        <v>23647</v>
      </c>
      <c r="U1223" s="2" t="s">
        <v>23694</v>
      </c>
      <c r="V1223" s="2" t="s">
        <v>23759</v>
      </c>
      <c r="W1223" s="2">
        <v>20000000</v>
      </c>
      <c r="X1223" s="2">
        <v>2009</v>
      </c>
      <c r="Y1223" s="2">
        <v>2000</v>
      </c>
      <c r="Z1223" s="2">
        <v>6.4</v>
      </c>
      <c r="AA1223" s="2">
        <v>2.35</v>
      </c>
      <c r="AB1223" s="2">
        <v>0</v>
      </c>
    </row>
    <row r="1224" spans="1:28" x14ac:dyDescent="0.3">
      <c r="A1224" s="2" t="s">
        <v>28</v>
      </c>
      <c r="B1224" s="2" t="s">
        <v>578</v>
      </c>
      <c r="C1224" s="2">
        <v>191</v>
      </c>
      <c r="D1224" s="2">
        <v>109</v>
      </c>
      <c r="E1224" s="2">
        <v>415</v>
      </c>
      <c r="F1224" s="2">
        <v>119</v>
      </c>
      <c r="G1224" s="2" t="s">
        <v>3207</v>
      </c>
      <c r="H1224" s="2">
        <v>982</v>
      </c>
      <c r="I1224" s="2">
        <v>83906114</v>
      </c>
      <c r="J1224" s="2" t="s">
        <v>23925</v>
      </c>
      <c r="K1224" s="2" t="s">
        <v>4050</v>
      </c>
      <c r="L1224" s="2" t="s">
        <v>8457</v>
      </c>
      <c r="M1224" s="2">
        <v>104481</v>
      </c>
      <c r="N1224" s="2">
        <v>2357</v>
      </c>
      <c r="O1224" s="2" t="s">
        <v>12449</v>
      </c>
      <c r="P1224" s="2">
        <v>2</v>
      </c>
      <c r="Q1224" s="2" t="s">
        <v>15349</v>
      </c>
      <c r="R1224" s="3" t="s">
        <v>20021</v>
      </c>
      <c r="S1224" s="2">
        <v>189</v>
      </c>
      <c r="T1224" s="2" t="s">
        <v>23647</v>
      </c>
      <c r="U1224" s="2" t="s">
        <v>23694</v>
      </c>
      <c r="V1224" s="2" t="s">
        <v>23759</v>
      </c>
      <c r="W1224" s="2">
        <v>40000000</v>
      </c>
      <c r="X1224" s="2">
        <v>2014</v>
      </c>
      <c r="Y1224" s="2">
        <v>971</v>
      </c>
      <c r="Z1224" s="2">
        <v>6</v>
      </c>
      <c r="AA1224" s="2">
        <v>2.35</v>
      </c>
      <c r="AB1224" s="2">
        <v>16000</v>
      </c>
    </row>
    <row r="1225" spans="1:28" x14ac:dyDescent="0.3">
      <c r="A1225" s="2" t="s">
        <v>28</v>
      </c>
      <c r="B1225" s="2" t="s">
        <v>532</v>
      </c>
      <c r="C1225" s="2">
        <v>221</v>
      </c>
      <c r="D1225" s="2">
        <v>82</v>
      </c>
      <c r="E1225" s="2">
        <v>160</v>
      </c>
      <c r="F1225" s="2">
        <v>748</v>
      </c>
      <c r="G1225" s="2" t="s">
        <v>3208</v>
      </c>
      <c r="H1225" s="2">
        <v>164000</v>
      </c>
      <c r="I1225" s="2">
        <v>66466372</v>
      </c>
      <c r="J1225" s="2" t="s">
        <v>5714</v>
      </c>
      <c r="K1225" s="2" t="s">
        <v>6336</v>
      </c>
      <c r="L1225" s="2" t="s">
        <v>8458</v>
      </c>
      <c r="M1225" s="2">
        <v>75345</v>
      </c>
      <c r="N1225" s="2">
        <v>303717</v>
      </c>
      <c r="O1225" s="2" t="s">
        <v>12450</v>
      </c>
      <c r="P1225" s="2">
        <v>0</v>
      </c>
      <c r="Q1225" s="2" t="s">
        <v>15350</v>
      </c>
      <c r="R1225" s="3" t="s">
        <v>20022</v>
      </c>
      <c r="S1225" s="2">
        <v>290</v>
      </c>
      <c r="T1225" s="2" t="s">
        <v>23647</v>
      </c>
      <c r="U1225" s="2" t="s">
        <v>23694</v>
      </c>
      <c r="V1225" s="2" t="s">
        <v>23762</v>
      </c>
      <c r="W1225" s="2">
        <v>40000000</v>
      </c>
      <c r="X1225" s="2">
        <v>2009</v>
      </c>
      <c r="Y1225" s="2">
        <v>137000</v>
      </c>
      <c r="Z1225" s="2">
        <v>5.2</v>
      </c>
      <c r="AA1225" s="2">
        <v>2.35</v>
      </c>
      <c r="AB1225" s="2">
        <v>0</v>
      </c>
    </row>
    <row r="1226" spans="1:28" x14ac:dyDescent="0.3">
      <c r="A1226" s="2" t="s">
        <v>28</v>
      </c>
      <c r="B1226" s="2" t="s">
        <v>68</v>
      </c>
      <c r="C1226" s="2">
        <v>459</v>
      </c>
      <c r="D1226" s="2">
        <v>142</v>
      </c>
      <c r="E1226" s="2">
        <v>14000</v>
      </c>
      <c r="F1226" s="2">
        <v>423</v>
      </c>
      <c r="G1226" s="2" t="s">
        <v>3209</v>
      </c>
      <c r="H1226" s="2">
        <v>15000</v>
      </c>
      <c r="I1226" s="2">
        <v>72306065</v>
      </c>
      <c r="J1226" s="2" t="s">
        <v>24041</v>
      </c>
      <c r="K1226" s="2" t="s">
        <v>736</v>
      </c>
      <c r="L1226" s="2" t="s">
        <v>8459</v>
      </c>
      <c r="M1226" s="2">
        <v>178118</v>
      </c>
      <c r="N1226" s="2">
        <v>16944</v>
      </c>
      <c r="O1226" s="2" t="s">
        <v>3115</v>
      </c>
      <c r="P1226" s="2">
        <v>0</v>
      </c>
      <c r="Q1226" s="2" t="s">
        <v>15351</v>
      </c>
      <c r="R1226" s="3" t="s">
        <v>20023</v>
      </c>
      <c r="S1226" s="2">
        <v>355</v>
      </c>
      <c r="T1226" s="2" t="s">
        <v>23647</v>
      </c>
      <c r="U1226" s="2" t="s">
        <v>23694</v>
      </c>
      <c r="V1226" s="2" t="s">
        <v>23759</v>
      </c>
      <c r="W1226" s="2">
        <v>40000000</v>
      </c>
      <c r="X1226" s="2">
        <v>2015</v>
      </c>
      <c r="Y1226" s="2">
        <v>535</v>
      </c>
      <c r="Z1226" s="2">
        <v>7.6</v>
      </c>
      <c r="AA1226" s="2">
        <v>2.35</v>
      </c>
      <c r="AB1226" s="2">
        <v>55000</v>
      </c>
    </row>
    <row r="1227" spans="1:28" x14ac:dyDescent="0.3">
      <c r="A1227" s="2" t="s">
        <v>28</v>
      </c>
      <c r="B1227" s="2" t="s">
        <v>226</v>
      </c>
      <c r="C1227" s="2">
        <v>131</v>
      </c>
      <c r="D1227" s="2">
        <v>106</v>
      </c>
      <c r="E1227" s="2">
        <v>212</v>
      </c>
      <c r="F1227" s="2">
        <v>389</v>
      </c>
      <c r="G1227" s="2" t="s">
        <v>3210</v>
      </c>
      <c r="H1227" s="2">
        <v>578</v>
      </c>
      <c r="I1227" s="2">
        <v>59068786</v>
      </c>
      <c r="J1227" s="2" t="s">
        <v>23949</v>
      </c>
      <c r="K1227" s="2" t="s">
        <v>6337</v>
      </c>
      <c r="L1227" s="2" t="s">
        <v>8460</v>
      </c>
      <c r="M1227" s="2">
        <v>86902</v>
      </c>
      <c r="N1227" s="2">
        <v>2544</v>
      </c>
      <c r="O1227" s="2" t="s">
        <v>12451</v>
      </c>
      <c r="P1227" s="2">
        <v>2</v>
      </c>
      <c r="Q1227" s="2" t="s">
        <v>15352</v>
      </c>
      <c r="R1227" s="3" t="s">
        <v>20024</v>
      </c>
      <c r="S1227" s="2">
        <v>411</v>
      </c>
      <c r="T1227" s="2" t="s">
        <v>23647</v>
      </c>
      <c r="U1227" s="2" t="s">
        <v>23694</v>
      </c>
      <c r="V1227" s="2" t="s">
        <v>23759</v>
      </c>
      <c r="W1227" s="2">
        <v>40000000</v>
      </c>
      <c r="X1227" s="2">
        <v>2001</v>
      </c>
      <c r="Y1227" s="2">
        <v>563</v>
      </c>
      <c r="Z1227" s="2">
        <v>6.4</v>
      </c>
      <c r="AA1227" s="2">
        <v>2.35</v>
      </c>
      <c r="AB1227" s="2">
        <v>0</v>
      </c>
    </row>
    <row r="1228" spans="1:28" x14ac:dyDescent="0.3">
      <c r="A1228" s="2" t="s">
        <v>28</v>
      </c>
      <c r="B1228" s="2" t="s">
        <v>579</v>
      </c>
      <c r="C1228" s="2">
        <v>222</v>
      </c>
      <c r="D1228" s="2">
        <v>114</v>
      </c>
      <c r="E1228" s="2">
        <v>89</v>
      </c>
      <c r="F1228" s="2">
        <v>177</v>
      </c>
      <c r="G1228" s="2" t="s">
        <v>3211</v>
      </c>
      <c r="H1228" s="2">
        <v>836</v>
      </c>
      <c r="I1228" s="2">
        <v>60923325</v>
      </c>
      <c r="J1228" s="2" t="s">
        <v>24325</v>
      </c>
      <c r="K1228" s="2" t="s">
        <v>6338</v>
      </c>
      <c r="L1228" s="2" t="s">
        <v>8461</v>
      </c>
      <c r="M1228" s="2">
        <v>147317</v>
      </c>
      <c r="N1228" s="2">
        <v>2091</v>
      </c>
      <c r="O1228" s="2" t="s">
        <v>12452</v>
      </c>
      <c r="P1228" s="2">
        <v>2</v>
      </c>
      <c r="Q1228" s="2" t="s">
        <v>15353</v>
      </c>
      <c r="R1228" s="3" t="s">
        <v>20025</v>
      </c>
      <c r="S1228" s="2">
        <v>197</v>
      </c>
      <c r="T1228" s="2" t="s">
        <v>23647</v>
      </c>
      <c r="U1228" s="2" t="s">
        <v>23694</v>
      </c>
      <c r="V1228" s="2" t="s">
        <v>23762</v>
      </c>
      <c r="X1228" s="2">
        <v>2010</v>
      </c>
      <c r="Y1228" s="2">
        <v>719</v>
      </c>
      <c r="Z1228" s="2">
        <v>6.4</v>
      </c>
      <c r="AA1228" s="2">
        <v>1.85</v>
      </c>
      <c r="AB1228" s="2">
        <v>12000</v>
      </c>
    </row>
    <row r="1229" spans="1:28" x14ac:dyDescent="0.3">
      <c r="A1229" s="2" t="s">
        <v>28</v>
      </c>
      <c r="B1229" s="2" t="s">
        <v>191</v>
      </c>
      <c r="C1229" s="2">
        <v>118</v>
      </c>
      <c r="D1229" s="2">
        <v>106</v>
      </c>
      <c r="E1229" s="2">
        <v>23</v>
      </c>
      <c r="F1229" s="2">
        <v>418</v>
      </c>
      <c r="G1229" s="2" t="s">
        <v>3212</v>
      </c>
      <c r="H1229" s="2">
        <v>1000</v>
      </c>
      <c r="I1229" s="2">
        <v>57887882</v>
      </c>
      <c r="J1229" s="2" t="s">
        <v>23894</v>
      </c>
      <c r="K1229" s="2" t="s">
        <v>2573</v>
      </c>
      <c r="L1229" s="2" t="s">
        <v>8462</v>
      </c>
      <c r="M1229" s="2">
        <v>35508</v>
      </c>
      <c r="N1229" s="2">
        <v>2325</v>
      </c>
      <c r="O1229" s="2" t="s">
        <v>2513</v>
      </c>
      <c r="P1229" s="2">
        <v>2</v>
      </c>
      <c r="Q1229" s="2" t="s">
        <v>15354</v>
      </c>
      <c r="R1229" s="3" t="s">
        <v>20026</v>
      </c>
      <c r="S1229" s="2">
        <v>211</v>
      </c>
      <c r="T1229" s="2" t="s">
        <v>23647</v>
      </c>
      <c r="U1229" s="2" t="s">
        <v>23694</v>
      </c>
      <c r="V1229" s="2" t="s">
        <v>23759</v>
      </c>
      <c r="W1229" s="2">
        <v>50000000</v>
      </c>
      <c r="X1229" s="2">
        <v>2004</v>
      </c>
      <c r="Y1229" s="2">
        <v>593</v>
      </c>
      <c r="Z1229" s="2">
        <v>6.1</v>
      </c>
      <c r="AA1229" s="2">
        <v>1.85</v>
      </c>
      <c r="AB1229" s="2">
        <v>0</v>
      </c>
    </row>
    <row r="1230" spans="1:28" x14ac:dyDescent="0.3">
      <c r="A1230" s="2" t="s">
        <v>28</v>
      </c>
      <c r="B1230" s="2" t="s">
        <v>287</v>
      </c>
      <c r="C1230" s="2">
        <v>100</v>
      </c>
      <c r="D1230" s="2">
        <v>108</v>
      </c>
      <c r="E1230" s="2">
        <v>287</v>
      </c>
      <c r="F1230" s="2">
        <v>823</v>
      </c>
      <c r="G1230" s="2" t="s">
        <v>3213</v>
      </c>
      <c r="H1230" s="2">
        <v>4000</v>
      </c>
      <c r="I1230" s="2">
        <v>53955614</v>
      </c>
      <c r="J1230" s="2" t="s">
        <v>24056</v>
      </c>
      <c r="K1230" s="2" t="s">
        <v>2887</v>
      </c>
      <c r="L1230" s="2" t="s">
        <v>8463</v>
      </c>
      <c r="M1230" s="2">
        <v>77415</v>
      </c>
      <c r="N1230" s="2">
        <v>8610</v>
      </c>
      <c r="O1230" s="2" t="s">
        <v>3063</v>
      </c>
      <c r="P1230" s="2">
        <v>0</v>
      </c>
      <c r="Q1230" s="2" t="s">
        <v>15355</v>
      </c>
      <c r="R1230" s="3" t="s">
        <v>20027</v>
      </c>
      <c r="S1230" s="2">
        <v>139</v>
      </c>
      <c r="T1230" s="2" t="s">
        <v>23647</v>
      </c>
      <c r="U1230" s="2" t="s">
        <v>23694</v>
      </c>
      <c r="V1230" s="2" t="s">
        <v>23759</v>
      </c>
      <c r="W1230" s="2">
        <v>40000000</v>
      </c>
      <c r="X1230" s="2">
        <v>1998</v>
      </c>
      <c r="Y1230" s="2">
        <v>835</v>
      </c>
      <c r="Z1230" s="2">
        <v>6.1</v>
      </c>
      <c r="AA1230" s="2">
        <v>2.35</v>
      </c>
      <c r="AB1230" s="2">
        <v>0</v>
      </c>
    </row>
    <row r="1231" spans="1:28" x14ac:dyDescent="0.3">
      <c r="A1231" s="2" t="s">
        <v>28</v>
      </c>
      <c r="B1231" s="2" t="s">
        <v>580</v>
      </c>
      <c r="C1231" s="2">
        <v>70</v>
      </c>
      <c r="D1231" s="2">
        <v>98</v>
      </c>
      <c r="E1231" s="2">
        <v>20</v>
      </c>
      <c r="F1231" s="2">
        <v>968</v>
      </c>
      <c r="G1231" s="2" t="s">
        <v>2984</v>
      </c>
      <c r="H1231" s="2">
        <v>2000</v>
      </c>
      <c r="I1231" s="2">
        <v>54967359</v>
      </c>
      <c r="J1231" s="2" t="s">
        <v>24283</v>
      </c>
      <c r="K1231" s="2" t="s">
        <v>1851</v>
      </c>
      <c r="L1231" s="2" t="s">
        <v>8464</v>
      </c>
      <c r="M1231" s="2">
        <v>52805</v>
      </c>
      <c r="N1231" s="2">
        <v>7039</v>
      </c>
      <c r="O1231" s="2" t="s">
        <v>2876</v>
      </c>
      <c r="P1231" s="2">
        <v>0</v>
      </c>
      <c r="Q1231" s="2" t="s">
        <v>15356</v>
      </c>
      <c r="R1231" s="3" t="s">
        <v>20028</v>
      </c>
      <c r="S1231" s="2">
        <v>209</v>
      </c>
      <c r="T1231" s="2" t="s">
        <v>23647</v>
      </c>
      <c r="U1231" s="2" t="s">
        <v>23694</v>
      </c>
      <c r="V1231" s="2" t="s">
        <v>23762</v>
      </c>
      <c r="W1231" s="2">
        <v>40000000</v>
      </c>
      <c r="X1231" s="2">
        <v>1997</v>
      </c>
      <c r="Y1231" s="2">
        <v>2000</v>
      </c>
      <c r="Z1231" s="2">
        <v>5.2</v>
      </c>
      <c r="AA1231" s="2">
        <v>1.85</v>
      </c>
      <c r="AB1231" s="2">
        <v>0</v>
      </c>
    </row>
    <row r="1232" spans="1:28" x14ac:dyDescent="0.3">
      <c r="A1232" s="2" t="s">
        <v>28</v>
      </c>
      <c r="B1232" s="2" t="s">
        <v>83</v>
      </c>
      <c r="C1232" s="2">
        <v>138</v>
      </c>
      <c r="D1232" s="2">
        <v>131</v>
      </c>
      <c r="E1232" s="2">
        <v>58</v>
      </c>
      <c r="F1232" s="2">
        <v>720</v>
      </c>
      <c r="G1232" s="2" t="s">
        <v>3080</v>
      </c>
      <c r="H1232" s="2">
        <v>15000</v>
      </c>
      <c r="I1232" s="2">
        <v>54228104</v>
      </c>
      <c r="J1232" s="2" t="s">
        <v>24326</v>
      </c>
      <c r="K1232" s="2" t="s">
        <v>6197</v>
      </c>
      <c r="L1232" s="2" t="s">
        <v>8465</v>
      </c>
      <c r="M1232" s="2">
        <v>104991</v>
      </c>
      <c r="N1232" s="2">
        <v>17152</v>
      </c>
      <c r="O1232" s="2" t="s">
        <v>2938</v>
      </c>
      <c r="P1232" s="2">
        <v>1</v>
      </c>
      <c r="Q1232" s="2" t="s">
        <v>15357</v>
      </c>
      <c r="R1232" s="3" t="s">
        <v>20029</v>
      </c>
      <c r="S1232" s="2">
        <v>544</v>
      </c>
      <c r="T1232" s="2" t="s">
        <v>23647</v>
      </c>
      <c r="U1232" s="2" t="s">
        <v>23695</v>
      </c>
      <c r="V1232" s="2" t="s">
        <v>23759</v>
      </c>
      <c r="W1232" s="2">
        <v>35000000</v>
      </c>
      <c r="X1232" s="2">
        <v>2002</v>
      </c>
      <c r="Y1232" s="2">
        <v>1000</v>
      </c>
      <c r="Z1232" s="2">
        <v>7.7</v>
      </c>
      <c r="AA1232" s="2">
        <v>1.85</v>
      </c>
      <c r="AB1232" s="2">
        <v>0</v>
      </c>
    </row>
    <row r="1233" spans="1:28" x14ac:dyDescent="0.3">
      <c r="A1233" s="2" t="s">
        <v>28</v>
      </c>
      <c r="B1233" s="2" t="s">
        <v>521</v>
      </c>
      <c r="C1233" s="2">
        <v>274</v>
      </c>
      <c r="D1233" s="2">
        <v>118</v>
      </c>
      <c r="E1233" s="2">
        <v>65</v>
      </c>
      <c r="F1233" s="2">
        <v>638</v>
      </c>
      <c r="G1233" s="2" t="s">
        <v>3214</v>
      </c>
      <c r="H1233" s="2">
        <v>11000</v>
      </c>
      <c r="I1233" s="2">
        <v>57981889</v>
      </c>
      <c r="J1233" s="2" t="s">
        <v>23969</v>
      </c>
      <c r="K1233" s="2" t="s">
        <v>6209</v>
      </c>
      <c r="L1233" s="2" t="s">
        <v>8466</v>
      </c>
      <c r="M1233" s="2">
        <v>173848</v>
      </c>
      <c r="N1233" s="2">
        <v>13943</v>
      </c>
      <c r="O1233" s="2" t="s">
        <v>2825</v>
      </c>
      <c r="P1233" s="2">
        <v>1</v>
      </c>
      <c r="Q1233" s="2" t="s">
        <v>15358</v>
      </c>
      <c r="R1233" s="3" t="s">
        <v>20030</v>
      </c>
      <c r="S1233" s="2">
        <v>203</v>
      </c>
      <c r="T1233" s="2" t="s">
        <v>23647</v>
      </c>
      <c r="U1233" s="2" t="s">
        <v>23694</v>
      </c>
      <c r="V1233" s="2" t="s">
        <v>23762</v>
      </c>
      <c r="W1233" s="2">
        <v>40000000</v>
      </c>
      <c r="X1233" s="2">
        <v>2011</v>
      </c>
      <c r="Y1233" s="2">
        <v>980</v>
      </c>
      <c r="Z1233" s="2">
        <v>7.3</v>
      </c>
      <c r="AA1233" s="2">
        <v>2.35</v>
      </c>
      <c r="AB1233" s="2">
        <v>25000</v>
      </c>
    </row>
    <row r="1234" spans="1:28" x14ac:dyDescent="0.3">
      <c r="A1234" s="2" t="s">
        <v>28</v>
      </c>
      <c r="B1234" s="2" t="s">
        <v>472</v>
      </c>
      <c r="C1234" s="2">
        <v>349</v>
      </c>
      <c r="D1234" s="2">
        <v>113</v>
      </c>
      <c r="E1234" s="2">
        <v>174</v>
      </c>
      <c r="F1234" s="2">
        <v>767</v>
      </c>
      <c r="G1234" s="2" t="s">
        <v>2685</v>
      </c>
      <c r="H1234" s="2">
        <v>14000</v>
      </c>
      <c r="I1234" s="2">
        <v>61094903</v>
      </c>
      <c r="J1234" s="2" t="s">
        <v>23872</v>
      </c>
      <c r="K1234" s="2" t="s">
        <v>2523</v>
      </c>
      <c r="L1234" s="2" t="s">
        <v>8467</v>
      </c>
      <c r="M1234" s="2">
        <v>210542</v>
      </c>
      <c r="N1234" s="2">
        <v>17152</v>
      </c>
      <c r="O1234" s="2" t="s">
        <v>3472</v>
      </c>
      <c r="P1234" s="2">
        <v>3</v>
      </c>
      <c r="Q1234" s="2" t="s">
        <v>15359</v>
      </c>
      <c r="R1234" s="3" t="s">
        <v>20031</v>
      </c>
      <c r="S1234" s="2">
        <v>332</v>
      </c>
      <c r="T1234" s="2" t="s">
        <v>23647</v>
      </c>
      <c r="U1234" s="2" t="s">
        <v>23695</v>
      </c>
      <c r="V1234" s="2" t="s">
        <v>23759</v>
      </c>
      <c r="W1234" s="2">
        <v>30000000</v>
      </c>
      <c r="X1234" s="2">
        <v>2011</v>
      </c>
      <c r="Y1234" s="2">
        <v>903</v>
      </c>
      <c r="Z1234" s="2">
        <v>6.9</v>
      </c>
      <c r="AA1234" s="2">
        <v>2.35</v>
      </c>
      <c r="AB1234" s="2">
        <v>29000</v>
      </c>
    </row>
    <row r="1235" spans="1:28" x14ac:dyDescent="0.3">
      <c r="A1235" s="2" t="s">
        <v>28</v>
      </c>
      <c r="B1235" s="2" t="s">
        <v>34</v>
      </c>
      <c r="C1235" s="2">
        <v>341</v>
      </c>
      <c r="D1235" s="2">
        <v>130</v>
      </c>
      <c r="E1235" s="2">
        <v>22000</v>
      </c>
      <c r="F1235" s="2">
        <v>19000</v>
      </c>
      <c r="G1235" s="2" t="s">
        <v>2717</v>
      </c>
      <c r="H1235" s="2">
        <v>23000</v>
      </c>
      <c r="I1235" s="2">
        <v>53082743</v>
      </c>
      <c r="J1235" s="2" t="s">
        <v>23979</v>
      </c>
      <c r="K1235" s="2" t="s">
        <v>2429</v>
      </c>
      <c r="L1235" s="2" t="s">
        <v>8468</v>
      </c>
      <c r="M1235" s="2">
        <v>844052</v>
      </c>
      <c r="N1235" s="2">
        <v>63986</v>
      </c>
      <c r="O1235" s="2" t="s">
        <v>2448</v>
      </c>
      <c r="P1235" s="2">
        <v>1</v>
      </c>
      <c r="Q1235" s="2" t="s">
        <v>15360</v>
      </c>
      <c r="R1235" s="3" t="s">
        <v>20032</v>
      </c>
      <c r="S1235" s="2">
        <v>1100</v>
      </c>
      <c r="T1235" s="2" t="s">
        <v>23647</v>
      </c>
      <c r="U1235" s="2" t="s">
        <v>23694</v>
      </c>
      <c r="V1235" s="2" t="s">
        <v>23759</v>
      </c>
      <c r="W1235" s="2">
        <v>40000000</v>
      </c>
      <c r="X1235" s="2">
        <v>2006</v>
      </c>
      <c r="Y1235" s="2">
        <v>20000</v>
      </c>
      <c r="Z1235" s="2">
        <v>8.5</v>
      </c>
      <c r="AA1235" s="2">
        <v>2.35</v>
      </c>
      <c r="AB1235" s="2">
        <v>49000</v>
      </c>
    </row>
    <row r="1236" spans="1:28" x14ac:dyDescent="0.3">
      <c r="A1236" s="2" t="s">
        <v>28</v>
      </c>
      <c r="B1236" s="2" t="s">
        <v>423</v>
      </c>
      <c r="C1236" s="2">
        <v>196</v>
      </c>
      <c r="D1236" s="2">
        <v>116</v>
      </c>
      <c r="E1236" s="2">
        <v>51</v>
      </c>
      <c r="F1236" s="2">
        <v>465</v>
      </c>
      <c r="G1236" s="2" t="s">
        <v>2645</v>
      </c>
      <c r="H1236" s="2">
        <v>18000</v>
      </c>
      <c r="I1236" s="2">
        <v>54414716</v>
      </c>
      <c r="J1236" s="2" t="s">
        <v>23854</v>
      </c>
      <c r="K1236" s="2" t="s">
        <v>889</v>
      </c>
      <c r="L1236" s="2" t="s">
        <v>8469</v>
      </c>
      <c r="M1236" s="2">
        <v>114294</v>
      </c>
      <c r="N1236" s="2">
        <v>30571</v>
      </c>
      <c r="O1236" s="2" t="s">
        <v>3318</v>
      </c>
      <c r="P1236" s="2">
        <v>7</v>
      </c>
      <c r="Q1236" s="2" t="s">
        <v>15361</v>
      </c>
      <c r="R1236" s="3" t="s">
        <v>20033</v>
      </c>
      <c r="S1236" s="2">
        <v>187</v>
      </c>
      <c r="T1236" s="2" t="s">
        <v>23647</v>
      </c>
      <c r="U1236" s="2" t="s">
        <v>23694</v>
      </c>
      <c r="V1236" s="2" t="s">
        <v>23762</v>
      </c>
      <c r="W1236" s="2">
        <v>42000000</v>
      </c>
      <c r="X1236" s="2">
        <v>2014</v>
      </c>
      <c r="Y1236" s="2">
        <v>11000</v>
      </c>
      <c r="Z1236" s="2">
        <v>6.3</v>
      </c>
      <c r="AA1236" s="2">
        <v>2.35</v>
      </c>
      <c r="AB1236" s="2">
        <v>12000</v>
      </c>
    </row>
    <row r="1237" spans="1:28" x14ac:dyDescent="0.3">
      <c r="A1237" s="2" t="s">
        <v>28</v>
      </c>
      <c r="B1237" s="2" t="s">
        <v>581</v>
      </c>
      <c r="C1237" s="2">
        <v>83</v>
      </c>
      <c r="D1237" s="2">
        <v>89</v>
      </c>
      <c r="E1237" s="2">
        <v>7</v>
      </c>
      <c r="F1237" s="2">
        <v>91</v>
      </c>
      <c r="G1237" s="2" t="s">
        <v>3215</v>
      </c>
      <c r="H1237" s="2">
        <v>3000</v>
      </c>
      <c r="I1237" s="2">
        <v>57011847</v>
      </c>
      <c r="J1237" s="2" t="s">
        <v>23824</v>
      </c>
      <c r="K1237" s="2" t="s">
        <v>2486</v>
      </c>
      <c r="L1237" s="2" t="s">
        <v>8470</v>
      </c>
      <c r="M1237" s="2">
        <v>20615</v>
      </c>
      <c r="N1237" s="2">
        <v>3361</v>
      </c>
      <c r="O1237" s="2" t="s">
        <v>12453</v>
      </c>
      <c r="P1237" s="2">
        <v>2</v>
      </c>
      <c r="Q1237" s="2" t="s">
        <v>15362</v>
      </c>
      <c r="R1237" s="3" t="s">
        <v>20034</v>
      </c>
      <c r="S1237" s="2">
        <v>44</v>
      </c>
      <c r="T1237" s="2" t="s">
        <v>23647</v>
      </c>
      <c r="U1237" s="2" t="s">
        <v>23694</v>
      </c>
      <c r="V1237" s="2" t="s">
        <v>23760</v>
      </c>
      <c r="W1237" s="2">
        <v>40000000</v>
      </c>
      <c r="X1237" s="2">
        <v>2013</v>
      </c>
      <c r="Y1237" s="2">
        <v>190</v>
      </c>
      <c r="Z1237" s="2">
        <v>5.9</v>
      </c>
      <c r="AA1237" s="2">
        <v>2.35</v>
      </c>
      <c r="AB1237" s="2">
        <v>0</v>
      </c>
    </row>
    <row r="1238" spans="1:28" x14ac:dyDescent="0.3">
      <c r="A1238" s="2" t="s">
        <v>28</v>
      </c>
      <c r="B1238" s="2" t="s">
        <v>317</v>
      </c>
      <c r="C1238" s="2">
        <v>283</v>
      </c>
      <c r="D1238" s="2">
        <v>139</v>
      </c>
      <c r="E1238" s="2">
        <v>0</v>
      </c>
      <c r="F1238" s="2">
        <v>19</v>
      </c>
      <c r="G1238" s="2" t="s">
        <v>3216</v>
      </c>
      <c r="H1238" s="2">
        <v>708</v>
      </c>
      <c r="I1238" s="2">
        <v>50859889</v>
      </c>
      <c r="J1238" s="2" t="s">
        <v>23833</v>
      </c>
      <c r="K1238" s="2" t="s">
        <v>6339</v>
      </c>
      <c r="L1238" s="2" t="s">
        <v>8471</v>
      </c>
      <c r="M1238" s="2">
        <v>236000</v>
      </c>
      <c r="N1238" s="2">
        <v>848</v>
      </c>
      <c r="O1238" s="2" t="s">
        <v>12454</v>
      </c>
      <c r="P1238" s="2">
        <v>0</v>
      </c>
      <c r="Q1238" s="2" t="s">
        <v>15363</v>
      </c>
      <c r="R1238" s="3" t="s">
        <v>20035</v>
      </c>
      <c r="S1238" s="2">
        <v>1043</v>
      </c>
      <c r="T1238" s="2" t="s">
        <v>23656</v>
      </c>
      <c r="U1238" s="2" t="s">
        <v>23694</v>
      </c>
      <c r="V1238" s="2" t="s">
        <v>23762</v>
      </c>
      <c r="W1238" s="2">
        <v>40000000</v>
      </c>
      <c r="X1238" s="2">
        <v>2006</v>
      </c>
      <c r="Y1238" s="2">
        <v>78</v>
      </c>
      <c r="Z1238" s="2">
        <v>7.8</v>
      </c>
      <c r="AA1238" s="2">
        <v>1.85</v>
      </c>
      <c r="AB1238" s="2">
        <v>14000</v>
      </c>
    </row>
    <row r="1239" spans="1:28" x14ac:dyDescent="0.3">
      <c r="A1239" s="2" t="s">
        <v>28</v>
      </c>
      <c r="B1239" s="2" t="s">
        <v>561</v>
      </c>
      <c r="C1239" s="2">
        <v>105</v>
      </c>
      <c r="D1239" s="2">
        <v>130</v>
      </c>
      <c r="E1239" s="2">
        <v>46</v>
      </c>
      <c r="F1239" s="2">
        <v>162</v>
      </c>
      <c r="G1239" s="2" t="s">
        <v>3217</v>
      </c>
      <c r="H1239" s="2">
        <v>387</v>
      </c>
      <c r="I1239" s="2">
        <v>51185897</v>
      </c>
      <c r="J1239" s="2" t="s">
        <v>23776</v>
      </c>
      <c r="K1239" s="2" t="s">
        <v>2917</v>
      </c>
      <c r="L1239" s="2" t="s">
        <v>8472</v>
      </c>
      <c r="M1239" s="2">
        <v>69457</v>
      </c>
      <c r="N1239" s="2">
        <v>1233</v>
      </c>
      <c r="O1239" s="2" t="s">
        <v>12115</v>
      </c>
      <c r="P1239" s="2">
        <v>1</v>
      </c>
      <c r="Q1239" s="2" t="s">
        <v>15364</v>
      </c>
      <c r="R1239" s="3" t="s">
        <v>20036</v>
      </c>
      <c r="S1239" s="2">
        <v>271</v>
      </c>
      <c r="T1239" s="2" t="s">
        <v>23647</v>
      </c>
      <c r="U1239" s="2" t="s">
        <v>23695</v>
      </c>
      <c r="V1239" s="2" t="s">
        <v>23760</v>
      </c>
      <c r="W1239" s="2">
        <v>30000000</v>
      </c>
      <c r="X1239" s="2">
        <v>1987</v>
      </c>
      <c r="Y1239" s="2">
        <v>244</v>
      </c>
      <c r="Z1239" s="2">
        <v>6.7</v>
      </c>
      <c r="AA1239" s="2">
        <v>2.35</v>
      </c>
      <c r="AB1239" s="2">
        <v>0</v>
      </c>
    </row>
    <row r="1240" spans="1:28" x14ac:dyDescent="0.3">
      <c r="A1240" s="2" t="s">
        <v>28</v>
      </c>
      <c r="B1240" s="2" t="s">
        <v>582</v>
      </c>
      <c r="C1240" s="2">
        <v>351</v>
      </c>
      <c r="D1240" s="2">
        <v>107</v>
      </c>
      <c r="E1240" s="2">
        <v>190</v>
      </c>
      <c r="F1240" s="2">
        <v>520</v>
      </c>
      <c r="G1240" s="2" t="s">
        <v>2522</v>
      </c>
      <c r="H1240" s="2">
        <v>2000</v>
      </c>
      <c r="I1240" s="2">
        <v>52000688</v>
      </c>
      <c r="J1240" s="2" t="s">
        <v>23795</v>
      </c>
      <c r="K1240" s="2" t="s">
        <v>6340</v>
      </c>
      <c r="L1240" s="2" t="s">
        <v>8473</v>
      </c>
      <c r="M1240" s="2">
        <v>171418</v>
      </c>
      <c r="N1240" s="2">
        <v>4243</v>
      </c>
      <c r="O1240" s="2" t="s">
        <v>3050</v>
      </c>
      <c r="P1240" s="2">
        <v>0</v>
      </c>
      <c r="Q1240" s="2" t="s">
        <v>15365</v>
      </c>
      <c r="R1240" s="3" t="s">
        <v>20037</v>
      </c>
      <c r="S1240" s="2">
        <v>619</v>
      </c>
      <c r="T1240" s="2" t="s">
        <v>23647</v>
      </c>
      <c r="U1240" s="2" t="s">
        <v>23694</v>
      </c>
      <c r="V1240" s="2" t="s">
        <v>23762</v>
      </c>
      <c r="W1240" s="2">
        <v>40000000</v>
      </c>
      <c r="X1240" s="2">
        <v>2010</v>
      </c>
      <c r="Y1240" s="2">
        <v>1000</v>
      </c>
      <c r="Z1240" s="2">
        <v>6.4</v>
      </c>
      <c r="AA1240" s="2">
        <v>2.35</v>
      </c>
      <c r="AB1240" s="2">
        <v>17000</v>
      </c>
    </row>
    <row r="1241" spans="1:28" x14ac:dyDescent="0.3">
      <c r="A1241" s="2" t="s">
        <v>28</v>
      </c>
      <c r="B1241" s="2" t="s">
        <v>274</v>
      </c>
      <c r="C1241" s="2">
        <v>16</v>
      </c>
      <c r="D1241" s="2">
        <v>116</v>
      </c>
      <c r="E1241" s="2">
        <v>425</v>
      </c>
      <c r="F1241" s="2">
        <v>204</v>
      </c>
      <c r="G1241" s="2" t="s">
        <v>3218</v>
      </c>
      <c r="H1241" s="2">
        <v>954</v>
      </c>
      <c r="I1241" s="2">
        <v>49851591</v>
      </c>
      <c r="J1241" s="2" t="s">
        <v>24158</v>
      </c>
      <c r="K1241" s="2" t="s">
        <v>3107</v>
      </c>
      <c r="L1241" s="2" t="s">
        <v>8474</v>
      </c>
      <c r="M1241" s="2">
        <v>7900</v>
      </c>
      <c r="N1241" s="2">
        <v>2179</v>
      </c>
      <c r="O1241" s="2" t="s">
        <v>6818</v>
      </c>
      <c r="P1241" s="2">
        <v>3</v>
      </c>
      <c r="Q1241" s="2" t="s">
        <v>15366</v>
      </c>
      <c r="R1241" s="3" t="s">
        <v>20038</v>
      </c>
      <c r="S1241" s="2">
        <v>34</v>
      </c>
      <c r="T1241" s="2" t="s">
        <v>23647</v>
      </c>
      <c r="U1241" s="2" t="s">
        <v>23694</v>
      </c>
      <c r="V1241" s="2" t="s">
        <v>23760</v>
      </c>
      <c r="W1241" s="2">
        <v>40000000</v>
      </c>
      <c r="X1241" s="2">
        <v>1986</v>
      </c>
      <c r="Y1241" s="2">
        <v>568</v>
      </c>
      <c r="Z1241" s="2">
        <v>5.9</v>
      </c>
      <c r="AA1241" s="2">
        <v>2.35</v>
      </c>
      <c r="AB1241" s="2">
        <v>263</v>
      </c>
    </row>
    <row r="1242" spans="1:28" x14ac:dyDescent="0.3">
      <c r="A1242" s="2" t="s">
        <v>28</v>
      </c>
      <c r="B1242" s="2" t="s">
        <v>415</v>
      </c>
      <c r="C1242" s="2">
        <v>195</v>
      </c>
      <c r="D1242" s="2">
        <v>96</v>
      </c>
      <c r="E1242" s="2">
        <v>192</v>
      </c>
      <c r="F1242" s="2">
        <v>501</v>
      </c>
      <c r="G1242" s="2" t="s">
        <v>619</v>
      </c>
      <c r="H1242" s="2">
        <v>40000</v>
      </c>
      <c r="I1242" s="2">
        <v>47781388</v>
      </c>
      <c r="J1242" s="2" t="s">
        <v>23842</v>
      </c>
      <c r="K1242" s="2" t="s">
        <v>6194</v>
      </c>
      <c r="L1242" s="2" t="s">
        <v>8475</v>
      </c>
      <c r="M1242" s="2">
        <v>147504</v>
      </c>
      <c r="N1242" s="2">
        <v>41293</v>
      </c>
      <c r="O1242" s="2" t="s">
        <v>2918</v>
      </c>
      <c r="P1242" s="2">
        <v>1</v>
      </c>
      <c r="Q1242" s="2" t="s">
        <v>15367</v>
      </c>
      <c r="R1242" s="3" t="s">
        <v>20039</v>
      </c>
      <c r="S1242" s="2">
        <v>531</v>
      </c>
      <c r="T1242" s="2" t="s">
        <v>23647</v>
      </c>
      <c r="U1242" s="2" t="s">
        <v>23694</v>
      </c>
      <c r="V1242" s="2" t="s">
        <v>23759</v>
      </c>
      <c r="W1242" s="2">
        <v>40000000</v>
      </c>
      <c r="X1242" s="2">
        <v>2004</v>
      </c>
      <c r="Y1242" s="2">
        <v>534</v>
      </c>
      <c r="Z1242" s="2">
        <v>6.6</v>
      </c>
      <c r="AA1242" s="2">
        <v>2.35</v>
      </c>
      <c r="AB1242" s="2">
        <v>0</v>
      </c>
    </row>
    <row r="1243" spans="1:28" x14ac:dyDescent="0.3">
      <c r="A1243" s="2" t="s">
        <v>28</v>
      </c>
      <c r="B1243" s="2" t="s">
        <v>583</v>
      </c>
      <c r="C1243" s="2">
        <v>175</v>
      </c>
      <c r="D1243" s="2">
        <v>99</v>
      </c>
      <c r="E1243" s="2">
        <v>18</v>
      </c>
      <c r="F1243" s="2">
        <v>211</v>
      </c>
      <c r="G1243" s="2" t="s">
        <v>3219</v>
      </c>
      <c r="H1243" s="2">
        <v>18000</v>
      </c>
      <c r="I1243" s="2">
        <v>52320979</v>
      </c>
      <c r="J1243" s="2" t="s">
        <v>23831</v>
      </c>
      <c r="K1243" s="2" t="s">
        <v>3774</v>
      </c>
      <c r="L1243" s="2" t="s">
        <v>8476</v>
      </c>
      <c r="M1243" s="2">
        <v>114321</v>
      </c>
      <c r="N1243" s="2">
        <v>18693</v>
      </c>
      <c r="O1243" s="2" t="s">
        <v>12455</v>
      </c>
      <c r="P1243" s="2">
        <v>0</v>
      </c>
      <c r="Q1243" s="2" t="s">
        <v>15368</v>
      </c>
      <c r="R1243" s="3" t="s">
        <v>20040</v>
      </c>
      <c r="S1243" s="2">
        <v>548</v>
      </c>
      <c r="T1243" s="2" t="s">
        <v>23647</v>
      </c>
      <c r="U1243" s="2" t="s">
        <v>23694</v>
      </c>
      <c r="V1243" s="2" t="s">
        <v>23760</v>
      </c>
      <c r="W1243" s="2">
        <v>40000000</v>
      </c>
      <c r="X1243" s="2">
        <v>2006</v>
      </c>
      <c r="Y1243" s="2">
        <v>426</v>
      </c>
      <c r="Z1243" s="2">
        <v>6.8</v>
      </c>
      <c r="AA1243" s="2">
        <v>2.35</v>
      </c>
      <c r="AB1243" s="2">
        <v>0</v>
      </c>
    </row>
    <row r="1244" spans="1:28" x14ac:dyDescent="0.3">
      <c r="A1244" s="2" t="s">
        <v>29</v>
      </c>
      <c r="B1244" s="2" t="s">
        <v>414</v>
      </c>
      <c r="C1244" s="2">
        <v>193</v>
      </c>
      <c r="D1244" s="2">
        <v>104</v>
      </c>
      <c r="E1244" s="2">
        <v>34</v>
      </c>
      <c r="F1244" s="2">
        <v>280</v>
      </c>
      <c r="G1244" s="2" t="s">
        <v>3220</v>
      </c>
      <c r="H1244" s="2">
        <v>545</v>
      </c>
      <c r="I1244" s="2">
        <v>47806295</v>
      </c>
      <c r="J1244" s="2" t="s">
        <v>24055</v>
      </c>
      <c r="K1244" s="2" t="s">
        <v>4137</v>
      </c>
      <c r="L1244" s="2" t="s">
        <v>8477</v>
      </c>
      <c r="M1244" s="2">
        <v>87447</v>
      </c>
      <c r="N1244" s="2">
        <v>1274</v>
      </c>
      <c r="O1244" s="2" t="s">
        <v>12456</v>
      </c>
      <c r="P1244" s="2">
        <v>0</v>
      </c>
      <c r="Q1244" s="2" t="s">
        <v>15369</v>
      </c>
      <c r="R1244" s="3" t="s">
        <v>20041</v>
      </c>
      <c r="S1244" s="2">
        <v>371</v>
      </c>
      <c r="T1244" s="2" t="s">
        <v>23647</v>
      </c>
      <c r="U1244" s="2" t="s">
        <v>23694</v>
      </c>
      <c r="V1244" s="2" t="s">
        <v>23759</v>
      </c>
      <c r="W1244" s="2">
        <v>43000000</v>
      </c>
      <c r="X1244" s="2">
        <v>2005</v>
      </c>
      <c r="Y1244" s="2">
        <v>351</v>
      </c>
      <c r="Z1244" s="2">
        <v>6.5</v>
      </c>
      <c r="AA1244" s="2">
        <v>2.35</v>
      </c>
      <c r="AB1244" s="2">
        <v>0</v>
      </c>
    </row>
    <row r="1245" spans="1:28" x14ac:dyDescent="0.3">
      <c r="A1245" s="2" t="s">
        <v>28</v>
      </c>
      <c r="B1245" s="2" t="s">
        <v>584</v>
      </c>
      <c r="C1245" s="2">
        <v>169</v>
      </c>
      <c r="D1245" s="2">
        <v>105</v>
      </c>
      <c r="E1245" s="2">
        <v>54</v>
      </c>
      <c r="F1245" s="2">
        <v>988</v>
      </c>
      <c r="G1245" s="2" t="s">
        <v>3221</v>
      </c>
      <c r="H1245" s="2">
        <v>3000</v>
      </c>
      <c r="I1245" s="2">
        <v>51853450</v>
      </c>
      <c r="J1245" s="2" t="s">
        <v>24211</v>
      </c>
      <c r="K1245" s="2" t="s">
        <v>4187</v>
      </c>
      <c r="L1245" s="2" t="s">
        <v>8478</v>
      </c>
      <c r="M1245" s="2">
        <v>37398</v>
      </c>
      <c r="N1245" s="2">
        <v>9069</v>
      </c>
      <c r="O1245" s="2" t="s">
        <v>2807</v>
      </c>
      <c r="P1245" s="2">
        <v>0</v>
      </c>
      <c r="Q1245" s="2" t="s">
        <v>15370</v>
      </c>
      <c r="R1245" s="3" t="s">
        <v>20042</v>
      </c>
      <c r="S1245" s="2">
        <v>110</v>
      </c>
      <c r="T1245" s="2" t="s">
        <v>23647</v>
      </c>
      <c r="U1245" s="2" t="s">
        <v>23694</v>
      </c>
      <c r="V1245" s="2" t="s">
        <v>23760</v>
      </c>
      <c r="W1245" s="2">
        <v>25000000</v>
      </c>
      <c r="X1245" s="2">
        <v>2012</v>
      </c>
      <c r="Y1245" s="2">
        <v>2000</v>
      </c>
      <c r="Z1245" s="2">
        <v>6.6</v>
      </c>
      <c r="AA1245" s="2">
        <v>1.85</v>
      </c>
      <c r="AB1245" s="2">
        <v>11000</v>
      </c>
    </row>
    <row r="1246" spans="1:28" x14ac:dyDescent="0.3">
      <c r="A1246" s="2" t="s">
        <v>28</v>
      </c>
      <c r="B1246" s="2" t="s">
        <v>585</v>
      </c>
      <c r="C1246" s="2">
        <v>128</v>
      </c>
      <c r="D1246" s="2">
        <v>101</v>
      </c>
      <c r="E1246" s="2">
        <v>10</v>
      </c>
      <c r="F1246" s="2">
        <v>681</v>
      </c>
      <c r="G1246" s="2" t="s">
        <v>3222</v>
      </c>
      <c r="H1246" s="2">
        <v>1000</v>
      </c>
      <c r="I1246" s="2">
        <v>46012734</v>
      </c>
      <c r="J1246" s="2" t="s">
        <v>23925</v>
      </c>
      <c r="K1246" s="2" t="s">
        <v>3653</v>
      </c>
      <c r="L1246" s="2" t="s">
        <v>8479</v>
      </c>
      <c r="M1246" s="2">
        <v>54421</v>
      </c>
      <c r="N1246" s="2">
        <v>4298</v>
      </c>
      <c r="O1246" s="2" t="s">
        <v>3458</v>
      </c>
      <c r="P1246" s="2">
        <v>2</v>
      </c>
      <c r="Q1246" s="2" t="s">
        <v>15371</v>
      </c>
      <c r="R1246" s="3" t="s">
        <v>20043</v>
      </c>
      <c r="S1246" s="2">
        <v>101</v>
      </c>
      <c r="T1246" s="2" t="s">
        <v>23647</v>
      </c>
      <c r="U1246" s="2" t="s">
        <v>23694</v>
      </c>
      <c r="V1246" s="2" t="s">
        <v>23759</v>
      </c>
      <c r="W1246" s="2">
        <v>40000000</v>
      </c>
      <c r="X1246" s="2">
        <v>2008</v>
      </c>
      <c r="Y1246" s="2">
        <v>689</v>
      </c>
      <c r="Z1246" s="2">
        <v>5.8</v>
      </c>
      <c r="AA1246" s="2">
        <v>2.35</v>
      </c>
      <c r="AB1246" s="2">
        <v>3000</v>
      </c>
    </row>
    <row r="1247" spans="1:28" x14ac:dyDescent="0.3">
      <c r="A1247" s="2" t="s">
        <v>28</v>
      </c>
      <c r="B1247" s="2" t="s">
        <v>354</v>
      </c>
      <c r="C1247" s="2">
        <v>249</v>
      </c>
      <c r="D1247" s="2">
        <v>134</v>
      </c>
      <c r="E1247" s="2">
        <v>16000</v>
      </c>
      <c r="F1247" s="2">
        <v>235</v>
      </c>
      <c r="G1247" s="2" t="s">
        <v>3223</v>
      </c>
      <c r="H1247" s="2">
        <v>880</v>
      </c>
      <c r="I1247" s="2">
        <v>47034272</v>
      </c>
      <c r="J1247" s="2" t="s">
        <v>24327</v>
      </c>
      <c r="K1247" s="2" t="s">
        <v>6341</v>
      </c>
      <c r="L1247" s="2" t="s">
        <v>8480</v>
      </c>
      <c r="M1247" s="2">
        <v>25465</v>
      </c>
      <c r="N1247" s="2">
        <v>2281</v>
      </c>
      <c r="O1247" s="2" t="s">
        <v>12457</v>
      </c>
      <c r="P1247" s="2">
        <v>1</v>
      </c>
      <c r="Q1247" s="2" t="s">
        <v>15372</v>
      </c>
      <c r="R1247" s="3" t="s">
        <v>20044</v>
      </c>
      <c r="S1247" s="2">
        <v>190</v>
      </c>
      <c r="T1247" s="2" t="s">
        <v>23647</v>
      </c>
      <c r="U1247" s="2" t="s">
        <v>23694</v>
      </c>
      <c r="V1247" s="2" t="s">
        <v>23762</v>
      </c>
      <c r="W1247" s="2">
        <v>40000000</v>
      </c>
      <c r="X1247" s="2">
        <v>2014</v>
      </c>
      <c r="Y1247" s="2">
        <v>413</v>
      </c>
      <c r="Z1247" s="2">
        <v>6.9</v>
      </c>
      <c r="AA1247" s="2">
        <v>2.35</v>
      </c>
      <c r="AB1247" s="2">
        <v>16000</v>
      </c>
    </row>
    <row r="1248" spans="1:28" x14ac:dyDescent="0.3">
      <c r="A1248" s="2" t="s">
        <v>28</v>
      </c>
      <c r="B1248" s="2" t="s">
        <v>448</v>
      </c>
      <c r="C1248" s="2">
        <v>91</v>
      </c>
      <c r="D1248" s="2">
        <v>135</v>
      </c>
      <c r="E1248" s="2">
        <v>0</v>
      </c>
      <c r="F1248" s="2">
        <v>913</v>
      </c>
      <c r="G1248" s="2" t="s">
        <v>3224</v>
      </c>
      <c r="H1248" s="2">
        <v>13000</v>
      </c>
      <c r="I1248" s="2">
        <v>45856732</v>
      </c>
      <c r="J1248" s="2" t="s">
        <v>23969</v>
      </c>
      <c r="K1248" s="2" t="s">
        <v>2693</v>
      </c>
      <c r="L1248" s="2" t="s">
        <v>8481</v>
      </c>
      <c r="M1248" s="2">
        <v>46221</v>
      </c>
      <c r="N1248" s="2">
        <v>16762</v>
      </c>
      <c r="O1248" s="2" t="s">
        <v>3309</v>
      </c>
      <c r="P1248" s="2">
        <v>1</v>
      </c>
      <c r="Q1248" s="2" t="s">
        <v>15373</v>
      </c>
      <c r="R1248" s="3" t="s">
        <v>20045</v>
      </c>
      <c r="S1248" s="2">
        <v>141</v>
      </c>
      <c r="T1248" s="2" t="s">
        <v>23647</v>
      </c>
      <c r="U1248" s="2" t="s">
        <v>23694</v>
      </c>
      <c r="V1248" s="2" t="s">
        <v>23759</v>
      </c>
      <c r="W1248" s="2">
        <v>40000000</v>
      </c>
      <c r="X1248" s="2">
        <v>1997</v>
      </c>
      <c r="Y1248" s="2">
        <v>936</v>
      </c>
      <c r="Z1248" s="2">
        <v>7.1</v>
      </c>
      <c r="AA1248" s="2">
        <v>2.35</v>
      </c>
      <c r="AB1248" s="2">
        <v>0</v>
      </c>
    </row>
    <row r="1249" spans="1:28" x14ac:dyDescent="0.3">
      <c r="A1249" s="2" t="s">
        <v>28</v>
      </c>
      <c r="B1249" s="2" t="s">
        <v>537</v>
      </c>
      <c r="C1249" s="2">
        <v>207</v>
      </c>
      <c r="D1249" s="2">
        <v>98</v>
      </c>
      <c r="E1249" s="2">
        <v>326</v>
      </c>
      <c r="F1249" s="2">
        <v>416</v>
      </c>
      <c r="G1249" s="2" t="s">
        <v>619</v>
      </c>
      <c r="H1249" s="2">
        <v>21000</v>
      </c>
      <c r="I1249" s="2">
        <v>59588068</v>
      </c>
      <c r="J1249" s="2" t="s">
        <v>24055</v>
      </c>
      <c r="K1249" s="2" t="s">
        <v>2433</v>
      </c>
      <c r="L1249" s="2" t="s">
        <v>8482</v>
      </c>
      <c r="M1249" s="2">
        <v>89557</v>
      </c>
      <c r="N1249" s="2">
        <v>22318</v>
      </c>
      <c r="O1249" s="2" t="s">
        <v>3003</v>
      </c>
      <c r="P1249" s="2">
        <v>1</v>
      </c>
      <c r="Q1249" s="2" t="s">
        <v>15374</v>
      </c>
      <c r="R1249" s="3" t="s">
        <v>20046</v>
      </c>
      <c r="S1249" s="2">
        <v>376</v>
      </c>
      <c r="T1249" s="2" t="s">
        <v>23647</v>
      </c>
      <c r="U1249" s="2" t="s">
        <v>23694</v>
      </c>
      <c r="V1249" s="2" t="s">
        <v>23762</v>
      </c>
      <c r="W1249" s="2">
        <v>40000000</v>
      </c>
      <c r="X1249" s="2">
        <v>2003</v>
      </c>
      <c r="Y1249" s="2">
        <v>534</v>
      </c>
      <c r="Z1249" s="2">
        <v>5.8</v>
      </c>
      <c r="AA1249" s="2">
        <v>1.85</v>
      </c>
      <c r="AB1249" s="2">
        <v>0</v>
      </c>
    </row>
    <row r="1250" spans="1:28" x14ac:dyDescent="0.3">
      <c r="A1250" s="2" t="s">
        <v>28</v>
      </c>
      <c r="B1250" s="2" t="s">
        <v>68</v>
      </c>
      <c r="C1250" s="2">
        <v>77</v>
      </c>
      <c r="D1250" s="2">
        <v>155</v>
      </c>
      <c r="E1250" s="2">
        <v>14000</v>
      </c>
      <c r="F1250" s="2">
        <v>11000</v>
      </c>
      <c r="G1250" s="2" t="s">
        <v>2488</v>
      </c>
      <c r="H1250" s="2">
        <v>12000</v>
      </c>
      <c r="I1250" s="2">
        <v>44175394</v>
      </c>
      <c r="J1250" s="2" t="s">
        <v>24328</v>
      </c>
      <c r="K1250" s="2" t="s">
        <v>2550</v>
      </c>
      <c r="L1250" s="2" t="s">
        <v>8483</v>
      </c>
      <c r="M1250" s="2">
        <v>56509</v>
      </c>
      <c r="N1250" s="2">
        <v>37570</v>
      </c>
      <c r="O1250" s="2" t="s">
        <v>6209</v>
      </c>
      <c r="P1250" s="2">
        <v>2</v>
      </c>
      <c r="Q1250" s="2" t="s">
        <v>15375</v>
      </c>
      <c r="R1250" s="3" t="s">
        <v>20047</v>
      </c>
      <c r="S1250" s="2">
        <v>227</v>
      </c>
      <c r="T1250" s="2" t="s">
        <v>23647</v>
      </c>
      <c r="U1250" s="2" t="s">
        <v>23694</v>
      </c>
      <c r="V1250" s="2" t="s">
        <v>23762</v>
      </c>
      <c r="W1250" s="2">
        <v>36000000</v>
      </c>
      <c r="X1250" s="2">
        <v>1997</v>
      </c>
      <c r="Y1250" s="2">
        <v>11000</v>
      </c>
      <c r="Z1250" s="2">
        <v>7.2</v>
      </c>
      <c r="AA1250" s="2">
        <v>1.85</v>
      </c>
      <c r="AB1250" s="2">
        <v>0</v>
      </c>
    </row>
    <row r="1251" spans="1:28" x14ac:dyDescent="0.3">
      <c r="A1251" s="2" t="s">
        <v>28</v>
      </c>
      <c r="B1251" s="2" t="s">
        <v>23885</v>
      </c>
      <c r="C1251" s="2">
        <v>25</v>
      </c>
      <c r="D1251" s="2">
        <v>106</v>
      </c>
      <c r="E1251" s="2">
        <v>323</v>
      </c>
      <c r="F1251" s="2">
        <v>0</v>
      </c>
      <c r="G1251" s="2" t="s">
        <v>3225</v>
      </c>
      <c r="H1251" s="2">
        <v>472</v>
      </c>
      <c r="I1251" s="2">
        <v>45500797</v>
      </c>
      <c r="J1251" s="2" t="s">
        <v>23986</v>
      </c>
      <c r="K1251" s="2" t="s">
        <v>6342</v>
      </c>
      <c r="L1251" s="2" t="s">
        <v>8484</v>
      </c>
      <c r="M1251" s="2">
        <v>17443</v>
      </c>
      <c r="N1251" s="2">
        <v>519</v>
      </c>
      <c r="O1251" s="2" t="s">
        <v>12458</v>
      </c>
      <c r="P1251" s="2">
        <v>2</v>
      </c>
      <c r="Q1251" s="2" t="s">
        <v>15376</v>
      </c>
      <c r="R1251" s="3" t="s">
        <v>20048</v>
      </c>
      <c r="S1251" s="2">
        <v>56</v>
      </c>
      <c r="T1251" s="2" t="s">
        <v>23647</v>
      </c>
      <c r="U1251" s="2" t="s">
        <v>23694</v>
      </c>
      <c r="V1251" s="2" t="s">
        <v>23759</v>
      </c>
      <c r="W1251" s="2">
        <v>40000000</v>
      </c>
      <c r="X1251" s="2">
        <v>1992</v>
      </c>
      <c r="Y1251" s="2">
        <v>47</v>
      </c>
      <c r="Z1251" s="2">
        <v>6</v>
      </c>
      <c r="AA1251" s="2">
        <v>2.35</v>
      </c>
      <c r="AB1251" s="2">
        <v>694</v>
      </c>
    </row>
    <row r="1252" spans="1:28" x14ac:dyDescent="0.3">
      <c r="A1252" s="2" t="s">
        <v>28</v>
      </c>
      <c r="B1252" s="2" t="s">
        <v>586</v>
      </c>
      <c r="C1252" s="2">
        <v>211</v>
      </c>
      <c r="D1252" s="2">
        <v>102</v>
      </c>
      <c r="E1252" s="2">
        <v>25</v>
      </c>
      <c r="F1252" s="2">
        <v>473</v>
      </c>
      <c r="G1252" s="2" t="s">
        <v>3226</v>
      </c>
      <c r="H1252" s="2">
        <v>1000</v>
      </c>
      <c r="I1252" s="2">
        <v>41797066</v>
      </c>
      <c r="J1252" s="2" t="s">
        <v>23980</v>
      </c>
      <c r="K1252" s="2" t="s">
        <v>3228</v>
      </c>
      <c r="L1252" s="2" t="s">
        <v>8485</v>
      </c>
      <c r="M1252" s="2">
        <v>92789</v>
      </c>
      <c r="N1252" s="2">
        <v>4324</v>
      </c>
      <c r="O1252" s="2" t="s">
        <v>6400</v>
      </c>
      <c r="P1252" s="2">
        <v>0</v>
      </c>
      <c r="Q1252" s="2" t="s">
        <v>15377</v>
      </c>
      <c r="R1252" s="3" t="s">
        <v>20049</v>
      </c>
      <c r="S1252" s="2">
        <v>998</v>
      </c>
      <c r="T1252" s="2" t="s">
        <v>23647</v>
      </c>
      <c r="U1252" s="2" t="s">
        <v>23694</v>
      </c>
      <c r="V1252" s="2" t="s">
        <v>23762</v>
      </c>
      <c r="W1252" s="2">
        <v>40000000</v>
      </c>
      <c r="X1252" s="2">
        <v>2007</v>
      </c>
      <c r="Y1252" s="2">
        <v>741</v>
      </c>
      <c r="Z1252" s="2">
        <v>4.7</v>
      </c>
      <c r="AA1252" s="2">
        <v>2.35</v>
      </c>
      <c r="AB1252" s="2">
        <v>0</v>
      </c>
    </row>
    <row r="1253" spans="1:28" x14ac:dyDescent="0.3">
      <c r="A1253" s="2" t="s">
        <v>28</v>
      </c>
      <c r="B1253" s="2" t="s">
        <v>400</v>
      </c>
      <c r="C1253" s="2">
        <v>19</v>
      </c>
      <c r="D1253" s="2">
        <v>95</v>
      </c>
      <c r="E1253" s="2">
        <v>80</v>
      </c>
      <c r="F1253" s="2">
        <v>287</v>
      </c>
      <c r="G1253" s="2" t="s">
        <v>3227</v>
      </c>
      <c r="H1253" s="2">
        <v>3000</v>
      </c>
      <c r="I1253" s="2">
        <v>38087756</v>
      </c>
      <c r="J1253" s="2" t="s">
        <v>24062</v>
      </c>
      <c r="K1253" s="2" t="s">
        <v>6343</v>
      </c>
      <c r="L1253" s="2" t="s">
        <v>8486</v>
      </c>
      <c r="M1253" s="2">
        <v>49612</v>
      </c>
      <c r="N1253" s="2">
        <v>4634</v>
      </c>
      <c r="O1253" s="2" t="s">
        <v>12459</v>
      </c>
      <c r="P1253" s="2">
        <v>1</v>
      </c>
      <c r="Q1253" s="2" t="s">
        <v>15378</v>
      </c>
      <c r="R1253" s="3" t="s">
        <v>20050</v>
      </c>
      <c r="S1253" s="2">
        <v>39</v>
      </c>
      <c r="T1253" s="2" t="s">
        <v>23647</v>
      </c>
      <c r="U1253" s="2" t="s">
        <v>23694</v>
      </c>
      <c r="V1253" s="2" t="s">
        <v>23760</v>
      </c>
      <c r="W1253" s="2">
        <v>40000000</v>
      </c>
      <c r="X1253" s="2">
        <v>1994</v>
      </c>
      <c r="Y1253" s="2">
        <v>450</v>
      </c>
      <c r="Z1253" s="2">
        <v>5.2</v>
      </c>
      <c r="AA1253" s="2">
        <v>1.85</v>
      </c>
      <c r="AB1253" s="2">
        <v>0</v>
      </c>
    </row>
    <row r="1254" spans="1:28" x14ac:dyDescent="0.3">
      <c r="A1254" s="2" t="s">
        <v>28</v>
      </c>
      <c r="B1254" s="2" t="s">
        <v>587</v>
      </c>
      <c r="C1254" s="2">
        <v>101</v>
      </c>
      <c r="D1254" s="2">
        <v>103</v>
      </c>
      <c r="E1254" s="2">
        <v>643</v>
      </c>
      <c r="F1254" s="2">
        <v>586</v>
      </c>
      <c r="G1254" s="2" t="s">
        <v>3228</v>
      </c>
      <c r="H1254" s="2">
        <v>24000</v>
      </c>
      <c r="I1254" s="2">
        <v>37752931</v>
      </c>
      <c r="J1254" s="2" t="s">
        <v>23794</v>
      </c>
      <c r="K1254" s="2" t="s">
        <v>6195</v>
      </c>
      <c r="L1254" s="2" t="s">
        <v>8487</v>
      </c>
      <c r="M1254" s="2">
        <v>20201</v>
      </c>
      <c r="N1254" s="2">
        <v>26938</v>
      </c>
      <c r="O1254" s="2" t="s">
        <v>12309</v>
      </c>
      <c r="P1254" s="2">
        <v>2</v>
      </c>
      <c r="Q1254" s="2" t="s">
        <v>15379</v>
      </c>
      <c r="R1254" s="3" t="s">
        <v>20051</v>
      </c>
      <c r="S1254" s="2">
        <v>180</v>
      </c>
      <c r="T1254" s="2" t="s">
        <v>23647</v>
      </c>
      <c r="U1254" s="2" t="s">
        <v>23694</v>
      </c>
      <c r="V1254" s="2" t="s">
        <v>23759</v>
      </c>
      <c r="W1254" s="2">
        <v>40000000</v>
      </c>
      <c r="X1254" s="2">
        <v>2000</v>
      </c>
      <c r="Y1254" s="2">
        <v>1000</v>
      </c>
      <c r="Z1254" s="2">
        <v>5.5</v>
      </c>
      <c r="AA1254" s="2">
        <v>1.85</v>
      </c>
      <c r="AB1254" s="2">
        <v>0</v>
      </c>
    </row>
    <row r="1255" spans="1:28" x14ac:dyDescent="0.3">
      <c r="A1255" s="2" t="s">
        <v>28</v>
      </c>
      <c r="B1255" s="2" t="s">
        <v>375</v>
      </c>
      <c r="C1255" s="2">
        <v>175</v>
      </c>
      <c r="D1255" s="2">
        <v>95</v>
      </c>
      <c r="E1255" s="2">
        <v>30</v>
      </c>
      <c r="F1255" s="2">
        <v>664</v>
      </c>
      <c r="G1255" s="2" t="s">
        <v>3229</v>
      </c>
      <c r="H1255" s="2">
        <v>799</v>
      </c>
      <c r="I1255" s="2">
        <v>50562555</v>
      </c>
      <c r="J1255" s="2" t="s">
        <v>24329</v>
      </c>
      <c r="K1255" s="2" t="s">
        <v>2601</v>
      </c>
      <c r="L1255" s="2" t="s">
        <v>8488</v>
      </c>
      <c r="M1255" s="2">
        <v>81334</v>
      </c>
      <c r="N1255" s="2">
        <v>2787</v>
      </c>
      <c r="O1255" s="2" t="s">
        <v>12293</v>
      </c>
      <c r="P1255" s="2">
        <v>4</v>
      </c>
      <c r="Q1255" s="2" t="s">
        <v>15380</v>
      </c>
      <c r="R1255" s="3" t="s">
        <v>20052</v>
      </c>
      <c r="S1255" s="2">
        <v>291</v>
      </c>
      <c r="T1255" s="2" t="s">
        <v>23647</v>
      </c>
      <c r="U1255" s="2" t="s">
        <v>23694</v>
      </c>
      <c r="V1255" s="2" t="s">
        <v>23759</v>
      </c>
      <c r="X1255" s="2">
        <v>2007</v>
      </c>
      <c r="Y1255" s="2">
        <v>690</v>
      </c>
      <c r="Z1255" s="2">
        <v>6.5</v>
      </c>
      <c r="AA1255" s="2">
        <v>1.85</v>
      </c>
      <c r="AB1255" s="2">
        <v>0</v>
      </c>
    </row>
    <row r="1256" spans="1:28" x14ac:dyDescent="0.3">
      <c r="A1256" s="2" t="s">
        <v>28</v>
      </c>
      <c r="B1256" s="2" t="s">
        <v>588</v>
      </c>
      <c r="C1256" s="2">
        <v>342</v>
      </c>
      <c r="D1256" s="2">
        <v>109</v>
      </c>
      <c r="E1256" s="2">
        <v>99</v>
      </c>
      <c r="F1256" s="2">
        <v>57</v>
      </c>
      <c r="G1256" s="2" t="s">
        <v>3230</v>
      </c>
      <c r="H1256" s="2">
        <v>176</v>
      </c>
      <c r="I1256" s="2">
        <v>37371385</v>
      </c>
      <c r="J1256" s="2" t="s">
        <v>23945</v>
      </c>
      <c r="K1256" s="2" t="s">
        <v>6344</v>
      </c>
      <c r="L1256" s="2" t="s">
        <v>8489</v>
      </c>
      <c r="M1256" s="2">
        <v>192462</v>
      </c>
      <c r="N1256" s="2">
        <v>390</v>
      </c>
      <c r="O1256" s="2" t="s">
        <v>12460</v>
      </c>
      <c r="P1256" s="2">
        <v>0</v>
      </c>
      <c r="Q1256" s="2" t="s">
        <v>15381</v>
      </c>
      <c r="R1256" s="3" t="s">
        <v>20053</v>
      </c>
      <c r="S1256" s="2">
        <v>334</v>
      </c>
      <c r="T1256" s="2" t="s">
        <v>23647</v>
      </c>
      <c r="U1256" s="2" t="s">
        <v>23694</v>
      </c>
      <c r="V1256" s="2" t="s">
        <v>23762</v>
      </c>
      <c r="W1256" s="2">
        <v>40000000</v>
      </c>
      <c r="X1256" s="2">
        <v>2011</v>
      </c>
      <c r="Y1256" s="2">
        <v>61</v>
      </c>
      <c r="Z1256" s="2">
        <v>7</v>
      </c>
      <c r="AA1256" s="2">
        <v>2.35</v>
      </c>
      <c r="AB1256" s="2">
        <v>42000</v>
      </c>
    </row>
    <row r="1257" spans="1:28" x14ac:dyDescent="0.3">
      <c r="A1257" s="2" t="s">
        <v>28</v>
      </c>
      <c r="B1257" s="2" t="s">
        <v>572</v>
      </c>
      <c r="C1257" s="2">
        <v>147</v>
      </c>
      <c r="D1257" s="2">
        <v>95</v>
      </c>
      <c r="E1257" s="2">
        <v>98</v>
      </c>
      <c r="F1257" s="2">
        <v>78</v>
      </c>
      <c r="G1257" s="2" t="s">
        <v>3231</v>
      </c>
      <c r="H1257" s="2">
        <v>405</v>
      </c>
      <c r="I1257" s="2">
        <v>37101011</v>
      </c>
      <c r="J1257" s="2" t="s">
        <v>24006</v>
      </c>
      <c r="K1257" s="2" t="s">
        <v>6345</v>
      </c>
      <c r="L1257" s="2" t="s">
        <v>8490</v>
      </c>
      <c r="M1257" s="2">
        <v>30394</v>
      </c>
      <c r="N1257" s="2">
        <v>1070</v>
      </c>
      <c r="O1257" s="2" t="s">
        <v>12461</v>
      </c>
      <c r="P1257" s="2">
        <v>1</v>
      </c>
      <c r="Q1257" s="2" t="s">
        <v>15382</v>
      </c>
      <c r="R1257" s="3" t="s">
        <v>20054</v>
      </c>
      <c r="S1257" s="2">
        <v>103</v>
      </c>
      <c r="T1257" s="2" t="s">
        <v>23647</v>
      </c>
      <c r="U1257" s="2" t="s">
        <v>23694</v>
      </c>
      <c r="V1257" s="2" t="s">
        <v>23759</v>
      </c>
      <c r="W1257" s="2">
        <v>40000000</v>
      </c>
      <c r="X1257" s="2">
        <v>2012</v>
      </c>
      <c r="Y1257" s="2">
        <v>358</v>
      </c>
      <c r="Z1257" s="2">
        <v>5.8</v>
      </c>
      <c r="AA1257" s="2">
        <v>2.35</v>
      </c>
      <c r="AB1257" s="2">
        <v>0</v>
      </c>
    </row>
    <row r="1258" spans="1:28" x14ac:dyDescent="0.3">
      <c r="A1258" s="2" t="s">
        <v>28</v>
      </c>
      <c r="B1258" s="2" t="s">
        <v>576</v>
      </c>
      <c r="C1258" s="2">
        <v>420</v>
      </c>
      <c r="D1258" s="2">
        <v>111</v>
      </c>
      <c r="E1258" s="2">
        <v>0</v>
      </c>
      <c r="F1258" s="2">
        <v>687</v>
      </c>
      <c r="G1258" s="2" t="s">
        <v>3232</v>
      </c>
      <c r="H1258" s="2">
        <v>2000</v>
      </c>
      <c r="I1258" s="2">
        <v>38176892</v>
      </c>
      <c r="J1258" s="2" t="s">
        <v>24227</v>
      </c>
      <c r="K1258" s="2" t="s">
        <v>3199</v>
      </c>
      <c r="L1258" s="2" t="s">
        <v>8491</v>
      </c>
      <c r="M1258" s="2">
        <v>104119</v>
      </c>
      <c r="N1258" s="2">
        <v>4486</v>
      </c>
      <c r="O1258" s="2" t="s">
        <v>12462</v>
      </c>
      <c r="P1258" s="2">
        <v>0</v>
      </c>
      <c r="Q1258" s="2" t="s">
        <v>15383</v>
      </c>
      <c r="R1258" s="3" t="s">
        <v>20055</v>
      </c>
      <c r="S1258" s="2">
        <v>518</v>
      </c>
      <c r="T1258" s="2" t="s">
        <v>23647</v>
      </c>
      <c r="U1258" s="2" t="s">
        <v>23694</v>
      </c>
      <c r="V1258" s="2" t="s">
        <v>23762</v>
      </c>
      <c r="W1258" s="2">
        <v>40000000</v>
      </c>
      <c r="X1258" s="2">
        <v>2011</v>
      </c>
      <c r="Y1258" s="2">
        <v>741</v>
      </c>
      <c r="Z1258" s="2">
        <v>6.2</v>
      </c>
      <c r="AA1258" s="2">
        <v>2.35</v>
      </c>
      <c r="AB1258" s="2">
        <v>26000</v>
      </c>
    </row>
    <row r="1259" spans="1:28" x14ac:dyDescent="0.3">
      <c r="A1259" s="2" t="s">
        <v>28</v>
      </c>
      <c r="B1259" s="2" t="s">
        <v>162</v>
      </c>
      <c r="C1259" s="2">
        <v>138</v>
      </c>
      <c r="D1259" s="2">
        <v>123</v>
      </c>
      <c r="E1259" s="2">
        <v>541</v>
      </c>
      <c r="F1259" s="2">
        <v>173</v>
      </c>
      <c r="G1259" s="2" t="s">
        <v>2500</v>
      </c>
      <c r="H1259" s="2">
        <v>12000</v>
      </c>
      <c r="I1259" s="2">
        <v>36283504</v>
      </c>
      <c r="J1259" s="2" t="s">
        <v>23842</v>
      </c>
      <c r="K1259" s="2" t="s">
        <v>6211</v>
      </c>
      <c r="L1259" s="2" t="s">
        <v>8492</v>
      </c>
      <c r="M1259" s="2">
        <v>104564</v>
      </c>
      <c r="N1259" s="2">
        <v>12970</v>
      </c>
      <c r="O1259" s="2" t="s">
        <v>12463</v>
      </c>
      <c r="P1259" s="2">
        <v>1</v>
      </c>
      <c r="Q1259" s="2" t="s">
        <v>15384</v>
      </c>
      <c r="R1259" s="3" t="s">
        <v>20056</v>
      </c>
      <c r="S1259" s="2">
        <v>587</v>
      </c>
      <c r="T1259" s="2" t="s">
        <v>23647</v>
      </c>
      <c r="U1259" s="2" t="s">
        <v>23701</v>
      </c>
      <c r="V1259" s="2" t="s">
        <v>23762</v>
      </c>
      <c r="W1259" s="2">
        <v>40000000</v>
      </c>
      <c r="X1259" s="2">
        <v>1999</v>
      </c>
      <c r="Y1259" s="2">
        <v>638</v>
      </c>
      <c r="Z1259" s="2">
        <v>6.5</v>
      </c>
      <c r="AA1259" s="2">
        <v>2.35</v>
      </c>
      <c r="AB1259" s="2">
        <v>0</v>
      </c>
    </row>
    <row r="1260" spans="1:28" x14ac:dyDescent="0.3">
      <c r="A1260" s="2" t="s">
        <v>28</v>
      </c>
      <c r="B1260" s="2" t="s">
        <v>108</v>
      </c>
      <c r="C1260" s="2">
        <v>82</v>
      </c>
      <c r="D1260" s="2">
        <v>140</v>
      </c>
      <c r="E1260" s="2">
        <v>0</v>
      </c>
      <c r="F1260" s="2">
        <v>552</v>
      </c>
      <c r="G1260" s="2" t="s">
        <v>2809</v>
      </c>
      <c r="H1260" s="2">
        <v>720</v>
      </c>
      <c r="I1260" s="2">
        <v>35183792</v>
      </c>
      <c r="J1260" s="2" t="s">
        <v>24327</v>
      </c>
      <c r="K1260" s="2" t="s">
        <v>2938</v>
      </c>
      <c r="L1260" s="2" t="s">
        <v>8493</v>
      </c>
      <c r="M1260" s="2">
        <v>68159</v>
      </c>
      <c r="N1260" s="2">
        <v>3044</v>
      </c>
      <c r="O1260" s="2" t="s">
        <v>2933</v>
      </c>
      <c r="P1260" s="2">
        <v>1</v>
      </c>
      <c r="Q1260" s="2" t="s">
        <v>15385</v>
      </c>
      <c r="R1260" s="3" t="s">
        <v>20057</v>
      </c>
      <c r="S1260" s="2">
        <v>209</v>
      </c>
      <c r="T1260" s="2" t="s">
        <v>23647</v>
      </c>
      <c r="U1260" s="2" t="s">
        <v>23694</v>
      </c>
      <c r="V1260" s="2" t="s">
        <v>23762</v>
      </c>
      <c r="W1260" s="2">
        <v>38000000</v>
      </c>
      <c r="X1260" s="2">
        <v>1991</v>
      </c>
      <c r="Y1260" s="2">
        <v>576</v>
      </c>
      <c r="Z1260" s="2">
        <v>7.2</v>
      </c>
      <c r="AA1260" s="2">
        <v>2.35</v>
      </c>
      <c r="AB1260" s="2">
        <v>0</v>
      </c>
    </row>
    <row r="1261" spans="1:28" x14ac:dyDescent="0.3">
      <c r="A1261" s="2" t="s">
        <v>28</v>
      </c>
      <c r="B1261" s="2" t="s">
        <v>589</v>
      </c>
      <c r="C1261" s="2">
        <v>201</v>
      </c>
      <c r="D1261" s="2">
        <v>94</v>
      </c>
      <c r="E1261" s="2">
        <v>52</v>
      </c>
      <c r="F1261" s="2">
        <v>214</v>
      </c>
      <c r="G1261" s="2" t="s">
        <v>3183</v>
      </c>
      <c r="H1261" s="2">
        <v>683</v>
      </c>
      <c r="I1261" s="2">
        <v>38543473</v>
      </c>
      <c r="J1261" s="2" t="s">
        <v>5447</v>
      </c>
      <c r="K1261" s="2" t="s">
        <v>6346</v>
      </c>
      <c r="L1261" s="2" t="s">
        <v>8494</v>
      </c>
      <c r="M1261" s="2">
        <v>84382</v>
      </c>
      <c r="N1261" s="2">
        <v>1488</v>
      </c>
      <c r="O1261" s="2" t="s">
        <v>1635</v>
      </c>
      <c r="P1261" s="2">
        <v>2</v>
      </c>
      <c r="Q1261" s="2" t="s">
        <v>15386</v>
      </c>
      <c r="R1261" s="3" t="s">
        <v>20058</v>
      </c>
      <c r="S1261" s="2">
        <v>158</v>
      </c>
      <c r="T1261" s="2" t="s">
        <v>23647</v>
      </c>
      <c r="U1261" s="2" t="s">
        <v>23694</v>
      </c>
      <c r="V1261" s="2" t="s">
        <v>23762</v>
      </c>
      <c r="W1261" s="2">
        <v>40000000</v>
      </c>
      <c r="X1261" s="2">
        <v>2014</v>
      </c>
      <c r="Y1261" s="2">
        <v>392</v>
      </c>
      <c r="Z1261" s="2">
        <v>5.0999999999999996</v>
      </c>
      <c r="AA1261" s="2">
        <v>1.85</v>
      </c>
      <c r="AB1261" s="2">
        <v>0</v>
      </c>
    </row>
    <row r="1262" spans="1:28" x14ac:dyDescent="0.3">
      <c r="A1262" s="2" t="s">
        <v>28</v>
      </c>
      <c r="B1262" s="2" t="s">
        <v>590</v>
      </c>
      <c r="C1262" s="2">
        <v>82</v>
      </c>
      <c r="D1262" s="2">
        <v>94</v>
      </c>
      <c r="E1262" s="2">
        <v>0</v>
      </c>
      <c r="F1262" s="2">
        <v>235</v>
      </c>
      <c r="G1262" s="2" t="s">
        <v>3233</v>
      </c>
      <c r="H1262" s="2">
        <v>374</v>
      </c>
      <c r="I1262" s="2">
        <v>36037909</v>
      </c>
      <c r="J1262" s="2" t="s">
        <v>24006</v>
      </c>
      <c r="K1262" s="2" t="s">
        <v>3745</v>
      </c>
      <c r="L1262" s="2" t="s">
        <v>8495</v>
      </c>
      <c r="M1262" s="2">
        <v>10132</v>
      </c>
      <c r="N1262" s="2">
        <v>1238</v>
      </c>
      <c r="O1262" s="2" t="s">
        <v>12464</v>
      </c>
      <c r="P1262" s="2">
        <v>3</v>
      </c>
      <c r="Q1262" s="2" t="s">
        <v>15387</v>
      </c>
      <c r="R1262" s="3" t="s">
        <v>20059</v>
      </c>
      <c r="S1262" s="2">
        <v>130</v>
      </c>
      <c r="T1262" s="2" t="s">
        <v>23647</v>
      </c>
      <c r="U1262" s="2" t="s">
        <v>23701</v>
      </c>
      <c r="V1262" s="2" t="s">
        <v>23759</v>
      </c>
      <c r="W1262" s="2">
        <v>60000000</v>
      </c>
      <c r="X1262" s="2">
        <v>2000</v>
      </c>
      <c r="Y1262" s="2">
        <v>258</v>
      </c>
      <c r="Z1262" s="2">
        <v>4.7</v>
      </c>
      <c r="AA1262" s="2">
        <v>1.85</v>
      </c>
      <c r="AB1262" s="2">
        <v>390</v>
      </c>
    </row>
    <row r="1263" spans="1:28" x14ac:dyDescent="0.3">
      <c r="A1263" s="2" t="s">
        <v>28</v>
      </c>
      <c r="B1263" s="2" t="s">
        <v>486</v>
      </c>
      <c r="C1263" s="2">
        <v>277</v>
      </c>
      <c r="D1263" s="2">
        <v>92</v>
      </c>
      <c r="E1263" s="2">
        <v>77</v>
      </c>
      <c r="F1263" s="2">
        <v>495</v>
      </c>
      <c r="G1263" s="2" t="s">
        <v>24330</v>
      </c>
      <c r="H1263" s="2">
        <v>703</v>
      </c>
      <c r="I1263" s="2">
        <v>42575718</v>
      </c>
      <c r="J1263" s="2" t="s">
        <v>5714</v>
      </c>
      <c r="K1263" s="2" t="s">
        <v>6347</v>
      </c>
      <c r="L1263" s="2" t="s">
        <v>8496</v>
      </c>
      <c r="M1263" s="2">
        <v>83788</v>
      </c>
      <c r="N1263" s="2">
        <v>3074</v>
      </c>
      <c r="O1263" s="2" t="s">
        <v>2882</v>
      </c>
      <c r="P1263" s="2">
        <v>0</v>
      </c>
      <c r="Q1263" s="2" t="s">
        <v>15388</v>
      </c>
      <c r="R1263" s="3" t="s">
        <v>20060</v>
      </c>
      <c r="S1263" s="2">
        <v>227</v>
      </c>
      <c r="T1263" s="2" t="s">
        <v>23647</v>
      </c>
      <c r="U1263" s="2" t="s">
        <v>23694</v>
      </c>
      <c r="V1263" s="2" t="s">
        <v>23762</v>
      </c>
      <c r="W1263" s="2">
        <v>40000000</v>
      </c>
      <c r="X1263" s="2">
        <v>2011</v>
      </c>
      <c r="Y1263" s="2">
        <v>682</v>
      </c>
      <c r="Z1263" s="2">
        <v>5.9</v>
      </c>
      <c r="AA1263" s="2">
        <v>2.35</v>
      </c>
      <c r="AB1263" s="2">
        <v>20000</v>
      </c>
    </row>
    <row r="1264" spans="1:28" x14ac:dyDescent="0.3">
      <c r="A1264" s="2" t="s">
        <v>28</v>
      </c>
      <c r="B1264" s="2" t="s">
        <v>591</v>
      </c>
      <c r="C1264" s="2">
        <v>90</v>
      </c>
      <c r="D1264" s="2">
        <v>102</v>
      </c>
      <c r="E1264" s="2">
        <v>6</v>
      </c>
      <c r="F1264" s="2">
        <v>584</v>
      </c>
      <c r="G1264" s="2" t="s">
        <v>3235</v>
      </c>
      <c r="H1264" s="2">
        <v>711</v>
      </c>
      <c r="I1264" s="2">
        <v>33864342</v>
      </c>
      <c r="J1264" s="2" t="s">
        <v>24158</v>
      </c>
      <c r="K1264" s="2" t="s">
        <v>4201</v>
      </c>
      <c r="L1264" s="2" t="s">
        <v>8497</v>
      </c>
      <c r="M1264" s="2">
        <v>29968</v>
      </c>
      <c r="N1264" s="2">
        <v>2913</v>
      </c>
      <c r="O1264" s="2" t="s">
        <v>3280</v>
      </c>
      <c r="P1264" s="2">
        <v>1</v>
      </c>
      <c r="Q1264" s="2" t="s">
        <v>15389</v>
      </c>
      <c r="R1264" s="3" t="s">
        <v>20061</v>
      </c>
      <c r="S1264" s="2">
        <v>117</v>
      </c>
      <c r="T1264" s="2" t="s">
        <v>23647</v>
      </c>
      <c r="U1264" s="2" t="s">
        <v>23695</v>
      </c>
      <c r="V1264" s="2" t="s">
        <v>23759</v>
      </c>
      <c r="W1264" s="2">
        <v>40000000</v>
      </c>
      <c r="X1264" s="2">
        <v>1999</v>
      </c>
      <c r="Y1264" s="2">
        <v>683</v>
      </c>
      <c r="Z1264" s="2">
        <v>5.8</v>
      </c>
      <c r="AA1264" s="2">
        <v>1.85</v>
      </c>
      <c r="AB1264" s="2">
        <v>445</v>
      </c>
    </row>
    <row r="1265" spans="1:28" x14ac:dyDescent="0.3">
      <c r="A1265" s="2" t="s">
        <v>28</v>
      </c>
      <c r="B1265" s="2" t="s">
        <v>265</v>
      </c>
      <c r="C1265" s="2">
        <v>157</v>
      </c>
      <c r="D1265" s="2">
        <v>123</v>
      </c>
      <c r="E1265" s="2">
        <v>75</v>
      </c>
      <c r="F1265" s="2">
        <v>754</v>
      </c>
      <c r="G1265" s="2" t="s">
        <v>3187</v>
      </c>
      <c r="H1265" s="2">
        <v>18000</v>
      </c>
      <c r="I1265" s="2">
        <v>33508922</v>
      </c>
      <c r="J1265" s="2" t="s">
        <v>5558</v>
      </c>
      <c r="K1265" s="2" t="s">
        <v>889</v>
      </c>
      <c r="L1265" s="2" t="s">
        <v>8498</v>
      </c>
      <c r="M1265" s="2">
        <v>95860</v>
      </c>
      <c r="N1265" s="2">
        <v>23920</v>
      </c>
      <c r="O1265" s="2" t="s">
        <v>4695</v>
      </c>
      <c r="P1265" s="2">
        <v>2</v>
      </c>
      <c r="Q1265" s="2" t="s">
        <v>15390</v>
      </c>
      <c r="R1265" s="3" t="s">
        <v>20062</v>
      </c>
      <c r="S1265" s="2">
        <v>660</v>
      </c>
      <c r="T1265" s="2" t="s">
        <v>23647</v>
      </c>
      <c r="U1265" s="2" t="s">
        <v>23694</v>
      </c>
      <c r="V1265" s="2" t="s">
        <v>23759</v>
      </c>
      <c r="W1265" s="2">
        <v>40000000</v>
      </c>
      <c r="X1265" s="2">
        <v>2000</v>
      </c>
      <c r="Y1265" s="2">
        <v>3000</v>
      </c>
      <c r="Z1265" s="2">
        <v>7.2</v>
      </c>
      <c r="AA1265" s="2">
        <v>1.85</v>
      </c>
      <c r="AB1265" s="2">
        <v>16000</v>
      </c>
    </row>
    <row r="1266" spans="1:28" x14ac:dyDescent="0.3">
      <c r="A1266" s="2" t="s">
        <v>28</v>
      </c>
      <c r="B1266" s="2" t="s">
        <v>335</v>
      </c>
      <c r="C1266" s="2">
        <v>124</v>
      </c>
      <c r="D1266" s="2">
        <v>104</v>
      </c>
      <c r="E1266" s="2">
        <v>101</v>
      </c>
      <c r="F1266" s="2">
        <v>223</v>
      </c>
      <c r="G1266" s="2" t="s">
        <v>24331</v>
      </c>
      <c r="H1266" s="2">
        <v>787</v>
      </c>
      <c r="I1266" s="2">
        <v>42071069</v>
      </c>
      <c r="J1266" s="2" t="s">
        <v>24185</v>
      </c>
      <c r="K1266" s="2" t="s">
        <v>3953</v>
      </c>
      <c r="L1266" s="2" t="s">
        <v>8499</v>
      </c>
      <c r="M1266" s="2">
        <v>36223</v>
      </c>
      <c r="N1266" s="2">
        <v>1827</v>
      </c>
      <c r="O1266" s="2" t="s">
        <v>12465</v>
      </c>
      <c r="P1266" s="2">
        <v>1</v>
      </c>
      <c r="Q1266" s="2" t="s">
        <v>15391</v>
      </c>
      <c r="R1266" s="3" t="s">
        <v>20063</v>
      </c>
      <c r="S1266" s="2">
        <v>208</v>
      </c>
      <c r="T1266" s="2" t="s">
        <v>23647</v>
      </c>
      <c r="U1266" s="2" t="s">
        <v>23694</v>
      </c>
      <c r="V1266" s="2" t="s">
        <v>23759</v>
      </c>
      <c r="W1266" s="2">
        <v>30000000</v>
      </c>
      <c r="X1266" s="2">
        <v>2005</v>
      </c>
      <c r="Y1266" s="2">
        <v>299</v>
      </c>
      <c r="Z1266" s="2">
        <v>6.2</v>
      </c>
      <c r="AA1266" s="2">
        <v>2.35</v>
      </c>
      <c r="AB1266" s="2">
        <v>0</v>
      </c>
    </row>
    <row r="1267" spans="1:28" x14ac:dyDescent="0.3">
      <c r="A1267" s="2" t="s">
        <v>28</v>
      </c>
      <c r="C1267" s="2">
        <v>3</v>
      </c>
      <c r="D1267" s="2">
        <v>30</v>
      </c>
      <c r="F1267" s="2">
        <v>12</v>
      </c>
      <c r="G1267" s="2" t="s">
        <v>24332</v>
      </c>
      <c r="H1267" s="2">
        <v>51</v>
      </c>
      <c r="J1267" s="2" t="s">
        <v>24052</v>
      </c>
      <c r="K1267" s="2" t="s">
        <v>24333</v>
      </c>
      <c r="L1267" s="2" t="s">
        <v>24334</v>
      </c>
      <c r="M1267" s="2">
        <v>8495</v>
      </c>
      <c r="N1267" s="2">
        <v>108</v>
      </c>
      <c r="O1267" s="2" t="s">
        <v>24335</v>
      </c>
      <c r="P1267" s="2">
        <v>0</v>
      </c>
      <c r="Q1267" s="2" t="s">
        <v>24336</v>
      </c>
      <c r="R1267" s="3" t="s">
        <v>24337</v>
      </c>
      <c r="S1267" s="2">
        <v>43</v>
      </c>
      <c r="T1267" s="2" t="s">
        <v>23647</v>
      </c>
      <c r="U1267" s="2" t="s">
        <v>23697</v>
      </c>
      <c r="V1267" s="2" t="s">
        <v>24338</v>
      </c>
      <c r="Y1267" s="2">
        <v>21</v>
      </c>
      <c r="Z1267" s="2">
        <v>7.4</v>
      </c>
      <c r="AA1267" s="2">
        <v>1.33</v>
      </c>
      <c r="AB1267" s="2">
        <v>301</v>
      </c>
    </row>
    <row r="1268" spans="1:28" x14ac:dyDescent="0.3">
      <c r="A1268" s="2" t="s">
        <v>28</v>
      </c>
      <c r="B1268" s="2" t="s">
        <v>282</v>
      </c>
      <c r="C1268" s="2">
        <v>146</v>
      </c>
      <c r="D1268" s="2">
        <v>102</v>
      </c>
      <c r="E1268" s="2">
        <v>65</v>
      </c>
      <c r="F1268" s="2">
        <v>490</v>
      </c>
      <c r="G1268" s="2" t="s">
        <v>3237</v>
      </c>
      <c r="H1268" s="2">
        <v>1000</v>
      </c>
      <c r="I1268" s="2">
        <v>32853640</v>
      </c>
      <c r="J1268" s="2" t="s">
        <v>24006</v>
      </c>
      <c r="K1268" s="2" t="s">
        <v>2573</v>
      </c>
      <c r="L1268" s="2" t="s">
        <v>8500</v>
      </c>
      <c r="M1268" s="2">
        <v>50199</v>
      </c>
      <c r="N1268" s="2">
        <v>3239</v>
      </c>
      <c r="O1268" s="2" t="s">
        <v>2218</v>
      </c>
      <c r="P1268" s="2">
        <v>1</v>
      </c>
      <c r="Q1268" s="2" t="s">
        <v>15392</v>
      </c>
      <c r="R1268" s="3" t="s">
        <v>20064</v>
      </c>
      <c r="S1268" s="2">
        <v>101</v>
      </c>
      <c r="T1268" s="2" t="s">
        <v>23647</v>
      </c>
      <c r="U1268" s="2" t="s">
        <v>23694</v>
      </c>
      <c r="V1268" s="2" t="s">
        <v>23759</v>
      </c>
      <c r="W1268" s="2">
        <v>40000000</v>
      </c>
      <c r="X1268" s="2">
        <v>2008</v>
      </c>
      <c r="Y1268" s="2">
        <v>613</v>
      </c>
      <c r="Z1268" s="2">
        <v>5.7</v>
      </c>
      <c r="AA1268" s="2">
        <v>2.35</v>
      </c>
      <c r="AB1268" s="2">
        <v>702</v>
      </c>
    </row>
    <row r="1269" spans="1:28" x14ac:dyDescent="0.3">
      <c r="A1269" s="2" t="s">
        <v>28</v>
      </c>
      <c r="B1269" s="2" t="s">
        <v>6239</v>
      </c>
      <c r="C1269" s="2">
        <v>303</v>
      </c>
      <c r="D1269" s="2">
        <v>136</v>
      </c>
      <c r="E1269" s="2">
        <v>3000</v>
      </c>
      <c r="F1269" s="2">
        <v>3000</v>
      </c>
      <c r="G1269" s="2" t="s">
        <v>2521</v>
      </c>
      <c r="H1269" s="2">
        <v>14000</v>
      </c>
      <c r="I1269" s="2">
        <v>42615685</v>
      </c>
      <c r="J1269" s="2" t="s">
        <v>24186</v>
      </c>
      <c r="K1269" s="2" t="s">
        <v>2523</v>
      </c>
      <c r="L1269" s="2" t="s">
        <v>8501</v>
      </c>
      <c r="M1269" s="2">
        <v>136093</v>
      </c>
      <c r="N1269" s="2">
        <v>28927</v>
      </c>
      <c r="O1269" s="2" t="s">
        <v>6239</v>
      </c>
      <c r="P1269" s="2">
        <v>3</v>
      </c>
      <c r="Q1269" s="2" t="s">
        <v>15393</v>
      </c>
      <c r="R1269" s="3" t="s">
        <v>20065</v>
      </c>
      <c r="S1269" s="2">
        <v>416</v>
      </c>
      <c r="T1269" s="2" t="s">
        <v>23647</v>
      </c>
      <c r="U1269" s="2" t="s">
        <v>23694</v>
      </c>
      <c r="V1269" s="2" t="s">
        <v>23762</v>
      </c>
      <c r="W1269" s="2">
        <v>40000000</v>
      </c>
      <c r="X1269" s="2">
        <v>2014</v>
      </c>
      <c r="Y1269" s="2">
        <v>9000</v>
      </c>
      <c r="Z1269" s="2">
        <v>6.1</v>
      </c>
      <c r="AA1269" s="2">
        <v>2.35</v>
      </c>
      <c r="AB1269" s="2">
        <v>24000</v>
      </c>
    </row>
    <row r="1270" spans="1:28" x14ac:dyDescent="0.3">
      <c r="A1270" s="2" t="s">
        <v>28</v>
      </c>
      <c r="B1270" s="2" t="s">
        <v>531</v>
      </c>
      <c r="C1270" s="2">
        <v>70</v>
      </c>
      <c r="D1270" s="2">
        <v>93</v>
      </c>
      <c r="E1270" s="2">
        <v>85</v>
      </c>
      <c r="F1270" s="2">
        <v>510</v>
      </c>
      <c r="G1270" s="2" t="s">
        <v>3238</v>
      </c>
      <c r="H1270" s="2">
        <v>924</v>
      </c>
      <c r="I1270" s="2">
        <v>32055248</v>
      </c>
      <c r="J1270" s="2" t="s">
        <v>24339</v>
      </c>
      <c r="K1270" s="2" t="s">
        <v>6313</v>
      </c>
      <c r="L1270" s="2" t="s">
        <v>8502</v>
      </c>
      <c r="M1270" s="2">
        <v>18723</v>
      </c>
      <c r="N1270" s="2">
        <v>2711</v>
      </c>
      <c r="O1270" s="2" t="s">
        <v>6284</v>
      </c>
      <c r="P1270" s="2">
        <v>0</v>
      </c>
      <c r="Q1270" s="2" t="s">
        <v>15394</v>
      </c>
      <c r="R1270" s="3" t="s">
        <v>20066</v>
      </c>
      <c r="S1270" s="2">
        <v>146</v>
      </c>
      <c r="T1270" s="2" t="s">
        <v>23647</v>
      </c>
      <c r="U1270" s="2" t="s">
        <v>23694</v>
      </c>
      <c r="V1270" s="2" t="s">
        <v>23759</v>
      </c>
      <c r="W1270" s="2">
        <v>25000000</v>
      </c>
      <c r="X1270" s="2">
        <v>1994</v>
      </c>
      <c r="Y1270" s="2">
        <v>595</v>
      </c>
      <c r="Z1270" s="2">
        <v>6</v>
      </c>
      <c r="AA1270" s="2">
        <v>1.85</v>
      </c>
      <c r="AB1270" s="2">
        <v>0</v>
      </c>
    </row>
    <row r="1271" spans="1:28" x14ac:dyDescent="0.3">
      <c r="A1271" s="2" t="s">
        <v>28</v>
      </c>
      <c r="B1271" s="2" t="s">
        <v>592</v>
      </c>
      <c r="C1271" s="2">
        <v>283</v>
      </c>
      <c r="D1271" s="2">
        <v>129</v>
      </c>
      <c r="E1271" s="2">
        <v>335</v>
      </c>
      <c r="F1271" s="2">
        <v>64</v>
      </c>
      <c r="G1271" s="2" t="s">
        <v>3239</v>
      </c>
      <c r="H1271" s="2">
        <v>15000</v>
      </c>
      <c r="I1271" s="2">
        <v>31836745</v>
      </c>
      <c r="J1271" s="2" t="s">
        <v>24340</v>
      </c>
      <c r="K1271" s="2" t="s">
        <v>736</v>
      </c>
      <c r="L1271" s="2" t="s">
        <v>8503</v>
      </c>
      <c r="M1271" s="2">
        <v>81298</v>
      </c>
      <c r="N1271" s="2">
        <v>15595</v>
      </c>
      <c r="O1271" s="2" t="s">
        <v>12466</v>
      </c>
      <c r="P1271" s="2">
        <v>1</v>
      </c>
      <c r="Q1271" s="2" t="s">
        <v>15395</v>
      </c>
      <c r="R1271" s="3" t="s">
        <v>20067</v>
      </c>
      <c r="S1271" s="2">
        <v>341</v>
      </c>
      <c r="T1271" s="2" t="s">
        <v>23647</v>
      </c>
      <c r="U1271" s="2" t="s">
        <v>23694</v>
      </c>
      <c r="V1271" s="2" t="s">
        <v>23759</v>
      </c>
      <c r="W1271" s="2">
        <v>40000000</v>
      </c>
      <c r="X1271" s="2">
        <v>2011</v>
      </c>
      <c r="Y1271" s="2">
        <v>467</v>
      </c>
      <c r="Z1271" s="2">
        <v>6.9</v>
      </c>
      <c r="AA1271" s="2">
        <v>2.35</v>
      </c>
      <c r="AB1271" s="2">
        <v>39000</v>
      </c>
    </row>
    <row r="1272" spans="1:28" x14ac:dyDescent="0.3">
      <c r="A1272" s="2" t="s">
        <v>28</v>
      </c>
      <c r="B1272" s="2" t="s">
        <v>526</v>
      </c>
      <c r="C1272" s="2">
        <v>212</v>
      </c>
      <c r="D1272" s="2">
        <v>107</v>
      </c>
      <c r="E1272" s="2">
        <v>50</v>
      </c>
      <c r="F1272" s="2">
        <v>58</v>
      </c>
      <c r="G1272" s="2" t="s">
        <v>3240</v>
      </c>
      <c r="H1272" s="2">
        <v>293</v>
      </c>
      <c r="I1272" s="2">
        <v>30993544</v>
      </c>
      <c r="J1272" s="2" t="s">
        <v>23894</v>
      </c>
      <c r="K1272" s="2" t="s">
        <v>6348</v>
      </c>
      <c r="L1272" s="2" t="s">
        <v>8504</v>
      </c>
      <c r="M1272" s="2">
        <v>58871</v>
      </c>
      <c r="N1272" s="2">
        <v>621</v>
      </c>
      <c r="O1272" s="2" t="s">
        <v>12467</v>
      </c>
      <c r="P1272" s="2">
        <v>0</v>
      </c>
      <c r="Q1272" s="2" t="s">
        <v>15396</v>
      </c>
      <c r="R1272" s="3" t="s">
        <v>20068</v>
      </c>
      <c r="S1272" s="2">
        <v>156</v>
      </c>
      <c r="T1272" s="2" t="s">
        <v>23647</v>
      </c>
      <c r="U1272" s="2" t="s">
        <v>23694</v>
      </c>
      <c r="V1272" s="2" t="s">
        <v>23759</v>
      </c>
      <c r="W1272" s="2">
        <v>40000000</v>
      </c>
      <c r="X1272" s="2">
        <v>2010</v>
      </c>
      <c r="Y1272" s="2">
        <v>117</v>
      </c>
      <c r="Z1272" s="2">
        <v>6.5</v>
      </c>
      <c r="AA1272" s="2">
        <v>2.35</v>
      </c>
      <c r="AB1272" s="2">
        <v>0</v>
      </c>
    </row>
    <row r="1273" spans="1:28" x14ac:dyDescent="0.3">
      <c r="A1273" s="2" t="s">
        <v>28</v>
      </c>
      <c r="B1273" s="2" t="s">
        <v>502</v>
      </c>
      <c r="C1273" s="2">
        <v>98</v>
      </c>
      <c r="D1273" s="2">
        <v>117</v>
      </c>
      <c r="E1273" s="2">
        <v>260</v>
      </c>
      <c r="F1273" s="2">
        <v>441</v>
      </c>
      <c r="G1273" s="2" t="s">
        <v>1655</v>
      </c>
      <c r="H1273" s="2">
        <v>1000</v>
      </c>
      <c r="I1273" s="2">
        <v>30981850</v>
      </c>
      <c r="J1273" s="2" t="s">
        <v>24341</v>
      </c>
      <c r="K1273" s="2" t="s">
        <v>2862</v>
      </c>
      <c r="L1273" s="2" t="s">
        <v>8505</v>
      </c>
      <c r="M1273" s="2">
        <v>35834</v>
      </c>
      <c r="N1273" s="2">
        <v>3969</v>
      </c>
      <c r="O1273" s="2" t="s">
        <v>3740</v>
      </c>
      <c r="P1273" s="2">
        <v>0</v>
      </c>
      <c r="Q1273" s="2" t="s">
        <v>15397</v>
      </c>
      <c r="R1273" s="3" t="s">
        <v>20069</v>
      </c>
      <c r="S1273" s="2">
        <v>284</v>
      </c>
      <c r="T1273" s="2" t="s">
        <v>23647</v>
      </c>
      <c r="U1273" s="2" t="s">
        <v>23694</v>
      </c>
      <c r="V1273" s="2" t="s">
        <v>23762</v>
      </c>
      <c r="W1273" s="2">
        <v>40000000</v>
      </c>
      <c r="X1273" s="2">
        <v>2005</v>
      </c>
      <c r="Y1273" s="2">
        <v>1000</v>
      </c>
      <c r="Z1273" s="2">
        <v>5</v>
      </c>
      <c r="AA1273" s="2">
        <v>2.35</v>
      </c>
      <c r="AB1273" s="2">
        <v>0</v>
      </c>
    </row>
    <row r="1274" spans="1:28" x14ac:dyDescent="0.3">
      <c r="A1274" s="2" t="s">
        <v>28</v>
      </c>
      <c r="B1274" s="2" t="s">
        <v>593</v>
      </c>
      <c r="C1274" s="2">
        <v>110</v>
      </c>
      <c r="D1274" s="2">
        <v>116</v>
      </c>
      <c r="E1274" s="2">
        <v>18</v>
      </c>
      <c r="F1274" s="2">
        <v>249</v>
      </c>
      <c r="G1274" s="2" t="s">
        <v>2497</v>
      </c>
      <c r="H1274" s="2">
        <v>2000</v>
      </c>
      <c r="I1274" s="2">
        <v>30199105</v>
      </c>
      <c r="J1274" s="2" t="s">
        <v>24093</v>
      </c>
      <c r="K1274" s="2" t="s">
        <v>2802</v>
      </c>
      <c r="L1274" s="2" t="s">
        <v>8506</v>
      </c>
      <c r="M1274" s="2">
        <v>25346</v>
      </c>
      <c r="N1274" s="2">
        <v>3753</v>
      </c>
      <c r="O1274" s="2" t="s">
        <v>5160</v>
      </c>
      <c r="P1274" s="2">
        <v>0</v>
      </c>
      <c r="Q1274" s="2" t="s">
        <v>15398</v>
      </c>
      <c r="R1274" s="3" t="s">
        <v>20070</v>
      </c>
      <c r="S1274" s="2">
        <v>167</v>
      </c>
      <c r="T1274" s="2" t="s">
        <v>23647</v>
      </c>
      <c r="U1274" s="2" t="s">
        <v>23694</v>
      </c>
      <c r="V1274" s="2" t="s">
        <v>23762</v>
      </c>
      <c r="W1274" s="2">
        <v>40000000</v>
      </c>
      <c r="X1274" s="2">
        <v>2000</v>
      </c>
      <c r="Y1274" s="2">
        <v>1000</v>
      </c>
      <c r="Z1274" s="2">
        <v>5.7</v>
      </c>
      <c r="AA1274" s="2">
        <v>2.35</v>
      </c>
      <c r="AB1274" s="2">
        <v>470</v>
      </c>
    </row>
    <row r="1275" spans="1:28" x14ac:dyDescent="0.3">
      <c r="A1275" s="2" t="s">
        <v>28</v>
      </c>
      <c r="B1275" s="2" t="s">
        <v>155</v>
      </c>
      <c r="C1275" s="2">
        <v>146</v>
      </c>
      <c r="D1275" s="2">
        <v>135</v>
      </c>
      <c r="E1275" s="2">
        <v>0</v>
      </c>
      <c r="F1275" s="2">
        <v>715</v>
      </c>
      <c r="G1275" s="2" t="s">
        <v>3241</v>
      </c>
      <c r="H1275" s="2">
        <v>3000</v>
      </c>
      <c r="I1275" s="2">
        <v>29077547</v>
      </c>
      <c r="J1275" s="2" t="s">
        <v>24043</v>
      </c>
      <c r="K1275" s="2" t="s">
        <v>2549</v>
      </c>
      <c r="L1275" s="2" t="s">
        <v>8507</v>
      </c>
      <c r="M1275" s="2">
        <v>41685</v>
      </c>
      <c r="N1275" s="2">
        <v>5917</v>
      </c>
      <c r="O1275" s="2" t="s">
        <v>12468</v>
      </c>
      <c r="P1275" s="2">
        <v>1</v>
      </c>
      <c r="Q1275" s="2" t="s">
        <v>15399</v>
      </c>
      <c r="R1275" s="3" t="s">
        <v>20071</v>
      </c>
      <c r="S1275" s="2">
        <v>754</v>
      </c>
      <c r="T1275" s="2" t="s">
        <v>23647</v>
      </c>
      <c r="U1275" s="2" t="s">
        <v>23694</v>
      </c>
      <c r="V1275" s="2" t="s">
        <v>23759</v>
      </c>
      <c r="W1275" s="2">
        <v>40000000</v>
      </c>
      <c r="X1275" s="2">
        <v>2005</v>
      </c>
      <c r="Y1275" s="2">
        <v>1000</v>
      </c>
      <c r="Z1275" s="2">
        <v>7</v>
      </c>
      <c r="AA1275" s="2">
        <v>2.35</v>
      </c>
      <c r="AB1275" s="2">
        <v>3000</v>
      </c>
    </row>
    <row r="1276" spans="1:28" x14ac:dyDescent="0.3">
      <c r="A1276" s="2" t="s">
        <v>28</v>
      </c>
      <c r="B1276" s="2" t="s">
        <v>196</v>
      </c>
      <c r="C1276" s="2">
        <v>100</v>
      </c>
      <c r="D1276" s="2">
        <v>107</v>
      </c>
      <c r="E1276" s="2">
        <v>55</v>
      </c>
      <c r="F1276" s="2">
        <v>294</v>
      </c>
      <c r="G1276" s="2" t="s">
        <v>3242</v>
      </c>
      <c r="H1276" s="2">
        <v>3000</v>
      </c>
      <c r="I1276" s="2">
        <v>29374178</v>
      </c>
      <c r="J1276" s="2" t="s">
        <v>24342</v>
      </c>
      <c r="K1276" s="2" t="s">
        <v>2658</v>
      </c>
      <c r="L1276" s="2" t="s">
        <v>8508</v>
      </c>
      <c r="M1276" s="2">
        <v>12093</v>
      </c>
      <c r="N1276" s="2">
        <v>4565</v>
      </c>
      <c r="O1276" s="2" t="s">
        <v>12469</v>
      </c>
      <c r="P1276" s="2">
        <v>0</v>
      </c>
      <c r="Q1276" s="2" t="s">
        <v>15400</v>
      </c>
      <c r="R1276" s="3" t="s">
        <v>20072</v>
      </c>
      <c r="S1276" s="2">
        <v>188</v>
      </c>
      <c r="T1276" s="2" t="s">
        <v>23647</v>
      </c>
      <c r="U1276" s="2" t="s">
        <v>23694</v>
      </c>
      <c r="V1276" s="2" t="s">
        <v>23762</v>
      </c>
      <c r="W1276" s="2">
        <v>40000000</v>
      </c>
      <c r="X1276" s="2">
        <v>2000</v>
      </c>
      <c r="Y1276" s="2">
        <v>941</v>
      </c>
      <c r="Z1276" s="2">
        <v>5.0999999999999996</v>
      </c>
      <c r="AA1276" s="2">
        <v>2.35</v>
      </c>
      <c r="AB1276" s="2">
        <v>394</v>
      </c>
    </row>
    <row r="1277" spans="1:28" x14ac:dyDescent="0.3">
      <c r="A1277" s="2" t="s">
        <v>28</v>
      </c>
      <c r="B1277" s="2" t="s">
        <v>428</v>
      </c>
      <c r="C1277" s="2">
        <v>62</v>
      </c>
      <c r="D1277" s="2">
        <v>90</v>
      </c>
      <c r="E1277" s="2">
        <v>39</v>
      </c>
      <c r="F1277" s="2">
        <v>210</v>
      </c>
      <c r="G1277" s="2" t="s">
        <v>3243</v>
      </c>
      <c r="H1277" s="2">
        <v>607</v>
      </c>
      <c r="I1277" s="2">
        <v>28535768</v>
      </c>
      <c r="J1277" s="2" t="s">
        <v>5447</v>
      </c>
      <c r="K1277" s="2" t="s">
        <v>6349</v>
      </c>
      <c r="L1277" s="2" t="s">
        <v>8509</v>
      </c>
      <c r="M1277" s="2">
        <v>10446</v>
      </c>
      <c r="N1277" s="2">
        <v>1335</v>
      </c>
      <c r="O1277" s="2" t="s">
        <v>12470</v>
      </c>
      <c r="P1277" s="2">
        <v>2</v>
      </c>
      <c r="Q1277" s="2" t="s">
        <v>15401</v>
      </c>
      <c r="R1277" s="3" t="s">
        <v>20073</v>
      </c>
      <c r="S1277" s="2">
        <v>105</v>
      </c>
      <c r="T1277" s="2" t="s">
        <v>23647</v>
      </c>
      <c r="U1277" s="2" t="s">
        <v>23694</v>
      </c>
      <c r="V1277" s="2" t="s">
        <v>23759</v>
      </c>
      <c r="W1277" s="2">
        <v>40000000</v>
      </c>
      <c r="X1277" s="2">
        <v>1999</v>
      </c>
      <c r="Y1277" s="2">
        <v>322</v>
      </c>
      <c r="Z1277" s="2">
        <v>5.3</v>
      </c>
      <c r="AA1277" s="2">
        <v>1.85</v>
      </c>
      <c r="AB1277" s="2">
        <v>279</v>
      </c>
    </row>
    <row r="1278" spans="1:28" x14ac:dyDescent="0.3">
      <c r="A1278" s="2" t="s">
        <v>28</v>
      </c>
      <c r="B1278" s="2" t="s">
        <v>435</v>
      </c>
      <c r="C1278" s="2">
        <v>70</v>
      </c>
      <c r="D1278" s="2">
        <v>99</v>
      </c>
      <c r="E1278" s="2">
        <v>287</v>
      </c>
      <c r="F1278" s="2">
        <v>44</v>
      </c>
      <c r="G1278" s="2" t="s">
        <v>2459</v>
      </c>
      <c r="H1278" s="2">
        <v>10000</v>
      </c>
      <c r="I1278" s="2">
        <v>27663982</v>
      </c>
      <c r="J1278" s="2" t="s">
        <v>24165</v>
      </c>
      <c r="K1278" s="2" t="s">
        <v>2436</v>
      </c>
      <c r="L1278" s="2" t="s">
        <v>8510</v>
      </c>
      <c r="M1278" s="2">
        <v>26051</v>
      </c>
      <c r="N1278" s="2">
        <v>10469</v>
      </c>
      <c r="O1278" s="2" t="s">
        <v>12471</v>
      </c>
      <c r="P1278" s="2">
        <v>2</v>
      </c>
      <c r="Q1278" s="2" t="s">
        <v>15402</v>
      </c>
      <c r="R1278" s="3" t="s">
        <v>20074</v>
      </c>
      <c r="S1278" s="2">
        <v>164</v>
      </c>
      <c r="T1278" s="2" t="s">
        <v>23647</v>
      </c>
      <c r="U1278" s="2" t="s">
        <v>23694</v>
      </c>
      <c r="V1278" s="2" t="s">
        <v>23759</v>
      </c>
      <c r="W1278" s="2">
        <v>40000000</v>
      </c>
      <c r="X1278" s="2">
        <v>1996</v>
      </c>
      <c r="Y1278" s="2">
        <v>368</v>
      </c>
      <c r="Z1278" s="2">
        <v>4.4000000000000004</v>
      </c>
      <c r="AA1278" s="2">
        <v>2.35</v>
      </c>
      <c r="AB1278" s="2">
        <v>0</v>
      </c>
    </row>
    <row r="1279" spans="1:28" x14ac:dyDescent="0.3">
      <c r="A1279" s="2" t="s">
        <v>28</v>
      </c>
      <c r="B1279" s="2" t="s">
        <v>205</v>
      </c>
      <c r="C1279" s="2">
        <v>107</v>
      </c>
      <c r="D1279" s="2">
        <v>104</v>
      </c>
      <c r="E1279" s="2">
        <v>0</v>
      </c>
      <c r="F1279" s="2">
        <v>327</v>
      </c>
      <c r="G1279" s="2" t="s">
        <v>3244</v>
      </c>
      <c r="H1279" s="2">
        <v>964</v>
      </c>
      <c r="I1279" s="2">
        <v>27053815</v>
      </c>
      <c r="J1279" s="2" t="s">
        <v>23783</v>
      </c>
      <c r="K1279" s="2" t="s">
        <v>6350</v>
      </c>
      <c r="L1279" s="2" t="s">
        <v>8511</v>
      </c>
      <c r="M1279" s="2">
        <v>12856</v>
      </c>
      <c r="N1279" s="2">
        <v>2888</v>
      </c>
      <c r="O1279" s="2" t="s">
        <v>2852</v>
      </c>
      <c r="P1279" s="2">
        <v>0</v>
      </c>
      <c r="Q1279" s="2" t="s">
        <v>15403</v>
      </c>
      <c r="R1279" s="3" t="s">
        <v>20075</v>
      </c>
      <c r="S1279" s="2">
        <v>291</v>
      </c>
      <c r="T1279" s="2" t="s">
        <v>23647</v>
      </c>
      <c r="U1279" s="2" t="s">
        <v>23701</v>
      </c>
      <c r="V1279" s="2" t="s">
        <v>23759</v>
      </c>
      <c r="W1279" s="2">
        <v>40000000</v>
      </c>
      <c r="X1279" s="2">
        <v>2001</v>
      </c>
      <c r="Y1279" s="2">
        <v>931</v>
      </c>
      <c r="Z1279" s="2">
        <v>4.7</v>
      </c>
      <c r="AA1279" s="2">
        <v>2.35</v>
      </c>
      <c r="AB1279" s="2">
        <v>299</v>
      </c>
    </row>
    <row r="1280" spans="1:28" x14ac:dyDescent="0.3">
      <c r="A1280" s="2" t="s">
        <v>28</v>
      </c>
      <c r="B1280" s="2" t="s">
        <v>594</v>
      </c>
      <c r="C1280" s="2">
        <v>169</v>
      </c>
      <c r="D1280" s="2">
        <v>115</v>
      </c>
      <c r="E1280" s="2">
        <v>56</v>
      </c>
      <c r="F1280" s="2">
        <v>19000</v>
      </c>
      <c r="G1280" s="2" t="s">
        <v>2448</v>
      </c>
      <c r="H1280" s="2">
        <v>20000</v>
      </c>
      <c r="I1280" s="2">
        <v>26814957</v>
      </c>
      <c r="J1280" s="2" t="s">
        <v>24307</v>
      </c>
      <c r="K1280" s="2" t="s">
        <v>2530</v>
      </c>
      <c r="L1280" s="2" t="s">
        <v>8512</v>
      </c>
      <c r="M1280" s="2">
        <v>84357</v>
      </c>
      <c r="N1280" s="2">
        <v>77823</v>
      </c>
      <c r="O1280" s="2" t="s">
        <v>2845</v>
      </c>
      <c r="P1280" s="2">
        <v>3</v>
      </c>
      <c r="Q1280" s="2" t="s">
        <v>15404</v>
      </c>
      <c r="R1280" s="3" t="s">
        <v>20076</v>
      </c>
      <c r="S1280" s="2">
        <v>252</v>
      </c>
      <c r="T1280" s="2" t="s">
        <v>23647</v>
      </c>
      <c r="U1280" s="2" t="s">
        <v>23695</v>
      </c>
      <c r="V1280" s="2" t="s">
        <v>23759</v>
      </c>
      <c r="W1280" s="2">
        <v>35000000</v>
      </c>
      <c r="X1280" s="2">
        <v>2008</v>
      </c>
      <c r="Y1280" s="2">
        <v>19000</v>
      </c>
      <c r="Z1280" s="2">
        <v>6.7</v>
      </c>
      <c r="AA1280" s="2">
        <v>1.85</v>
      </c>
      <c r="AB1280" s="2">
        <v>0</v>
      </c>
    </row>
    <row r="1281" spans="1:28" x14ac:dyDescent="0.3">
      <c r="A1281" s="2" t="s">
        <v>28</v>
      </c>
      <c r="B1281" s="2" t="s">
        <v>595</v>
      </c>
      <c r="C1281" s="2">
        <v>94</v>
      </c>
      <c r="D1281" s="2">
        <v>119</v>
      </c>
      <c r="E1281" s="2">
        <v>7</v>
      </c>
      <c r="F1281" s="2">
        <v>903</v>
      </c>
      <c r="G1281" s="2" t="s">
        <v>2521</v>
      </c>
      <c r="H1281" s="2">
        <v>18000</v>
      </c>
      <c r="I1281" s="2">
        <v>25178165</v>
      </c>
      <c r="J1281" s="2" t="s">
        <v>23794</v>
      </c>
      <c r="K1281" s="2" t="s">
        <v>3774</v>
      </c>
      <c r="L1281" s="2" t="s">
        <v>8513</v>
      </c>
      <c r="M1281" s="2">
        <v>70292</v>
      </c>
      <c r="N1281" s="2">
        <v>29484</v>
      </c>
      <c r="O1281" s="2" t="s">
        <v>2685</v>
      </c>
      <c r="P1281" s="2">
        <v>1</v>
      </c>
      <c r="Q1281" s="2" t="s">
        <v>15405</v>
      </c>
      <c r="R1281" s="3" t="s">
        <v>20077</v>
      </c>
      <c r="S1281" s="2">
        <v>274</v>
      </c>
      <c r="T1281" s="2" t="s">
        <v>23647</v>
      </c>
      <c r="U1281" s="2" t="s">
        <v>23694</v>
      </c>
      <c r="V1281" s="2" t="s">
        <v>23759</v>
      </c>
      <c r="W1281" s="2">
        <v>40000000</v>
      </c>
      <c r="X1281" s="2">
        <v>2001</v>
      </c>
      <c r="Y1281" s="2">
        <v>9000</v>
      </c>
      <c r="Z1281" s="2">
        <v>6.7</v>
      </c>
      <c r="AA1281" s="2">
        <v>1.85</v>
      </c>
      <c r="AB1281" s="2">
        <v>8000</v>
      </c>
    </row>
    <row r="1282" spans="1:28" x14ac:dyDescent="0.3">
      <c r="A1282" s="2" t="s">
        <v>28</v>
      </c>
      <c r="B1282" s="2" t="s">
        <v>277</v>
      </c>
      <c r="C1282" s="2">
        <v>190</v>
      </c>
      <c r="D1282" s="2">
        <v>99</v>
      </c>
      <c r="E1282" s="2">
        <v>81</v>
      </c>
      <c r="F1282" s="2">
        <v>135</v>
      </c>
      <c r="G1282" s="2" t="s">
        <v>3245</v>
      </c>
      <c r="H1282" s="2">
        <v>327</v>
      </c>
      <c r="I1282" s="2">
        <v>25117498</v>
      </c>
      <c r="J1282" s="2" t="s">
        <v>24267</v>
      </c>
      <c r="K1282" s="2" t="s">
        <v>2852</v>
      </c>
      <c r="L1282" s="2" t="s">
        <v>8514</v>
      </c>
      <c r="M1282" s="2">
        <v>37412</v>
      </c>
      <c r="N1282" s="2">
        <v>960</v>
      </c>
      <c r="O1282" s="2" t="s">
        <v>12472</v>
      </c>
      <c r="P1282" s="2">
        <v>0</v>
      </c>
      <c r="Q1282" s="2" t="s">
        <v>15406</v>
      </c>
      <c r="R1282" s="3" t="s">
        <v>20078</v>
      </c>
      <c r="S1282" s="2">
        <v>178</v>
      </c>
      <c r="T1282" s="2" t="s">
        <v>23647</v>
      </c>
      <c r="U1282" s="2" t="s">
        <v>23694</v>
      </c>
      <c r="V1282" s="2" t="s">
        <v>23762</v>
      </c>
      <c r="W1282" s="2">
        <v>40000000</v>
      </c>
      <c r="X1282" s="2">
        <v>2007</v>
      </c>
      <c r="Y1282" s="2">
        <v>253</v>
      </c>
      <c r="Z1282" s="2">
        <v>5.7</v>
      </c>
      <c r="AA1282" s="2">
        <v>2.35</v>
      </c>
      <c r="AB1282" s="2">
        <v>0</v>
      </c>
    </row>
    <row r="1283" spans="1:28" x14ac:dyDescent="0.3">
      <c r="A1283" s="2" t="s">
        <v>28</v>
      </c>
      <c r="B1283" s="2" t="s">
        <v>78</v>
      </c>
      <c r="C1283" s="2">
        <v>112</v>
      </c>
      <c r="D1283" s="2">
        <v>112</v>
      </c>
      <c r="E1283" s="2">
        <v>17000</v>
      </c>
      <c r="F1283" s="2">
        <v>354</v>
      </c>
      <c r="G1283" s="2" t="s">
        <v>3246</v>
      </c>
      <c r="H1283" s="2">
        <v>22000</v>
      </c>
      <c r="I1283" s="2">
        <v>32645</v>
      </c>
      <c r="J1283" s="2" t="s">
        <v>24236</v>
      </c>
      <c r="K1283" s="2" t="s">
        <v>2854</v>
      </c>
      <c r="L1283" s="2" t="s">
        <v>8515</v>
      </c>
      <c r="M1283" s="2">
        <v>67797</v>
      </c>
      <c r="N1283" s="2">
        <v>23737</v>
      </c>
      <c r="O1283" s="2" t="s">
        <v>4767</v>
      </c>
      <c r="P1283" s="2">
        <v>0</v>
      </c>
      <c r="Q1283" s="2" t="s">
        <v>15407</v>
      </c>
      <c r="R1283" s="3" t="s">
        <v>20079</v>
      </c>
      <c r="S1283" s="2">
        <v>223</v>
      </c>
      <c r="T1283" s="2" t="s">
        <v>23647</v>
      </c>
      <c r="U1283" s="2" t="s">
        <v>23694</v>
      </c>
      <c r="V1283" s="2" t="s">
        <v>23762</v>
      </c>
      <c r="W1283" s="2">
        <v>500000</v>
      </c>
      <c r="X1283" s="2">
        <v>1973</v>
      </c>
      <c r="Y1283" s="2">
        <v>926</v>
      </c>
      <c r="Z1283" s="2">
        <v>7.4</v>
      </c>
      <c r="AA1283" s="2">
        <v>1.85</v>
      </c>
      <c r="AB1283" s="2">
        <v>0</v>
      </c>
    </row>
    <row r="1284" spans="1:28" x14ac:dyDescent="0.3">
      <c r="A1284" s="2" t="s">
        <v>28</v>
      </c>
      <c r="B1284" s="2" t="s">
        <v>515</v>
      </c>
      <c r="C1284" s="2">
        <v>12</v>
      </c>
      <c r="D1284" s="2">
        <v>128</v>
      </c>
      <c r="E1284" s="2">
        <v>545</v>
      </c>
      <c r="F1284" s="2">
        <v>353</v>
      </c>
      <c r="G1284" s="2" t="s">
        <v>3247</v>
      </c>
      <c r="H1284" s="2">
        <v>783</v>
      </c>
      <c r="I1284" s="2">
        <v>24332324</v>
      </c>
      <c r="J1284" s="2" t="s">
        <v>24006</v>
      </c>
      <c r="K1284" s="2" t="s">
        <v>6218</v>
      </c>
      <c r="L1284" s="2" t="s">
        <v>8516</v>
      </c>
      <c r="M1284" s="2">
        <v>13830</v>
      </c>
      <c r="N1284" s="2">
        <v>3126</v>
      </c>
      <c r="O1284" s="2" t="s">
        <v>12473</v>
      </c>
      <c r="P1284" s="2">
        <v>1</v>
      </c>
      <c r="Q1284" s="2" t="s">
        <v>15408</v>
      </c>
      <c r="R1284" s="3" t="s">
        <v>20080</v>
      </c>
      <c r="S1284" s="2">
        <v>61</v>
      </c>
      <c r="T1284" s="2" t="s">
        <v>23647</v>
      </c>
      <c r="U1284" s="2" t="s">
        <v>23694</v>
      </c>
      <c r="V1284" s="2" t="s">
        <v>23759</v>
      </c>
      <c r="W1284" s="2">
        <v>40000000</v>
      </c>
      <c r="X1284" s="2">
        <v>1994</v>
      </c>
      <c r="Y1284" s="2">
        <v>754</v>
      </c>
      <c r="Z1284" s="2">
        <v>6.1</v>
      </c>
      <c r="AA1284" s="2">
        <v>1.85</v>
      </c>
      <c r="AB1284" s="2">
        <v>680</v>
      </c>
    </row>
    <row r="1285" spans="1:28" x14ac:dyDescent="0.3">
      <c r="A1285" s="2" t="s">
        <v>28</v>
      </c>
      <c r="B1285" s="2" t="s">
        <v>512</v>
      </c>
      <c r="C1285" s="2">
        <v>201</v>
      </c>
      <c r="D1285" s="2">
        <v>112</v>
      </c>
      <c r="E1285" s="2">
        <v>118</v>
      </c>
      <c r="F1285" s="2">
        <v>674</v>
      </c>
      <c r="G1285" s="2" t="s">
        <v>3248</v>
      </c>
      <c r="H1285" s="2">
        <v>877</v>
      </c>
      <c r="I1285" s="2">
        <v>36665854</v>
      </c>
      <c r="J1285" s="2" t="s">
        <v>23808</v>
      </c>
      <c r="K1285" s="2" t="s">
        <v>3405</v>
      </c>
      <c r="L1285" s="2" t="s">
        <v>8517</v>
      </c>
      <c r="M1285" s="2">
        <v>76498</v>
      </c>
      <c r="N1285" s="2">
        <v>3432</v>
      </c>
      <c r="O1285" s="2" t="s">
        <v>3368</v>
      </c>
      <c r="P1285" s="2">
        <v>0</v>
      </c>
      <c r="Q1285" s="2" t="s">
        <v>15409</v>
      </c>
      <c r="R1285" s="3" t="s">
        <v>20081</v>
      </c>
      <c r="S1285" s="2">
        <v>203</v>
      </c>
      <c r="T1285" s="2" t="s">
        <v>23647</v>
      </c>
      <c r="U1285" s="2" t="s">
        <v>23703</v>
      </c>
      <c r="V1285" s="2" t="s">
        <v>23759</v>
      </c>
      <c r="W1285" s="2">
        <v>40000000</v>
      </c>
      <c r="X1285" s="2">
        <v>2011</v>
      </c>
      <c r="Y1285" s="2">
        <v>738</v>
      </c>
      <c r="Z1285" s="2">
        <v>6.4</v>
      </c>
      <c r="AA1285" s="2">
        <v>2.35</v>
      </c>
      <c r="AB1285" s="2">
        <v>15000</v>
      </c>
    </row>
    <row r="1286" spans="1:28" x14ac:dyDescent="0.3">
      <c r="A1286" s="2" t="s">
        <v>28</v>
      </c>
      <c r="B1286" s="2" t="s">
        <v>596</v>
      </c>
      <c r="C1286" s="2">
        <v>34</v>
      </c>
      <c r="D1286" s="2">
        <v>86</v>
      </c>
      <c r="E1286" s="2">
        <v>7</v>
      </c>
      <c r="F1286" s="2">
        <v>795</v>
      </c>
      <c r="G1286" s="2" t="s">
        <v>3249</v>
      </c>
      <c r="H1286" s="2">
        <v>10000</v>
      </c>
      <c r="I1286" s="2">
        <v>22717758</v>
      </c>
      <c r="J1286" s="2" t="s">
        <v>24343</v>
      </c>
      <c r="K1286" s="2" t="s">
        <v>2539</v>
      </c>
      <c r="L1286" s="2" t="s">
        <v>8518</v>
      </c>
      <c r="M1286" s="2">
        <v>11156</v>
      </c>
      <c r="N1286" s="2">
        <v>14275</v>
      </c>
      <c r="O1286" s="2" t="s">
        <v>2515</v>
      </c>
      <c r="P1286" s="2">
        <v>0</v>
      </c>
      <c r="Q1286" s="2" t="s">
        <v>15410</v>
      </c>
      <c r="R1286" s="3" t="s">
        <v>20082</v>
      </c>
      <c r="S1286" s="2">
        <v>67</v>
      </c>
      <c r="T1286" s="2" t="s">
        <v>23647</v>
      </c>
      <c r="U1286" s="2" t="s">
        <v>23694</v>
      </c>
      <c r="V1286" s="2" t="s">
        <v>23761</v>
      </c>
      <c r="W1286" s="2">
        <v>40000000</v>
      </c>
      <c r="X1286" s="2">
        <v>1998</v>
      </c>
      <c r="Y1286" s="2">
        <v>908</v>
      </c>
      <c r="Z1286" s="2">
        <v>6.2</v>
      </c>
      <c r="AA1286" s="2">
        <v>1.85</v>
      </c>
      <c r="AB1286" s="2">
        <v>0</v>
      </c>
    </row>
    <row r="1287" spans="1:28" x14ac:dyDescent="0.3">
      <c r="A1287" s="2" t="s">
        <v>28</v>
      </c>
      <c r="B1287" s="2" t="s">
        <v>337</v>
      </c>
      <c r="C1287" s="2">
        <v>104</v>
      </c>
      <c r="D1287" s="2">
        <v>108</v>
      </c>
      <c r="E1287" s="2">
        <v>105</v>
      </c>
      <c r="F1287" s="2">
        <v>616</v>
      </c>
      <c r="G1287" s="2" t="s">
        <v>2431</v>
      </c>
      <c r="H1287" s="2">
        <v>22000</v>
      </c>
      <c r="I1287" s="2">
        <v>22433915</v>
      </c>
      <c r="J1287" s="2" t="s">
        <v>23972</v>
      </c>
      <c r="K1287" s="2" t="s">
        <v>2854</v>
      </c>
      <c r="L1287" s="2" t="s">
        <v>8519</v>
      </c>
      <c r="M1287" s="2">
        <v>21319</v>
      </c>
      <c r="N1287" s="2">
        <v>34377</v>
      </c>
      <c r="O1287" s="2" t="s">
        <v>4252</v>
      </c>
      <c r="P1287" s="2">
        <v>1</v>
      </c>
      <c r="Q1287" s="2" t="s">
        <v>15411</v>
      </c>
      <c r="R1287" s="3" t="s">
        <v>20083</v>
      </c>
      <c r="S1287" s="2">
        <v>166</v>
      </c>
      <c r="T1287" s="2" t="s">
        <v>23647</v>
      </c>
      <c r="U1287" s="2" t="s">
        <v>23694</v>
      </c>
      <c r="V1287" s="2" t="s">
        <v>23762</v>
      </c>
      <c r="W1287" s="2">
        <v>60000000</v>
      </c>
      <c r="X1287" s="2">
        <v>2002</v>
      </c>
      <c r="Y1287" s="2">
        <v>11000</v>
      </c>
      <c r="Z1287" s="2">
        <v>6.2</v>
      </c>
      <c r="AA1287" s="2">
        <v>2.35</v>
      </c>
      <c r="AB1287" s="2">
        <v>416</v>
      </c>
    </row>
    <row r="1288" spans="1:28" x14ac:dyDescent="0.3">
      <c r="A1288" s="2" t="s">
        <v>29</v>
      </c>
      <c r="B1288" s="2" t="s">
        <v>597</v>
      </c>
      <c r="C1288" s="2">
        <v>55</v>
      </c>
      <c r="D1288" s="2">
        <v>128</v>
      </c>
      <c r="E1288" s="2">
        <v>34</v>
      </c>
      <c r="F1288" s="2">
        <v>685</v>
      </c>
      <c r="G1288" s="2" t="s">
        <v>2630</v>
      </c>
      <c r="H1288" s="2">
        <v>978</v>
      </c>
      <c r="I1288" s="2">
        <v>22326247</v>
      </c>
      <c r="J1288" s="2" t="s">
        <v>23794</v>
      </c>
      <c r="K1288" s="2" t="s">
        <v>6351</v>
      </c>
      <c r="L1288" s="2" t="s">
        <v>8520</v>
      </c>
      <c r="M1288" s="2">
        <v>11232</v>
      </c>
      <c r="N1288" s="2">
        <v>3821</v>
      </c>
      <c r="O1288" s="2" t="s">
        <v>12474</v>
      </c>
      <c r="P1288" s="2">
        <v>1</v>
      </c>
      <c r="Q1288" s="2" t="s">
        <v>15412</v>
      </c>
      <c r="R1288" s="3" t="s">
        <v>20084</v>
      </c>
      <c r="S1288" s="2">
        <v>106</v>
      </c>
      <c r="T1288" s="2" t="s">
        <v>23647</v>
      </c>
      <c r="U1288" s="2" t="s">
        <v>23694</v>
      </c>
      <c r="V1288" s="2" t="s">
        <v>23759</v>
      </c>
      <c r="W1288" s="2">
        <v>60000000</v>
      </c>
      <c r="X1288" s="2">
        <v>1999</v>
      </c>
      <c r="Y1288" s="2">
        <v>886</v>
      </c>
      <c r="Z1288" s="2">
        <v>5.9</v>
      </c>
      <c r="AA1288" s="2">
        <v>1.85</v>
      </c>
      <c r="AB1288" s="2">
        <v>0</v>
      </c>
    </row>
    <row r="1289" spans="1:28" x14ac:dyDescent="0.3">
      <c r="A1289" s="2" t="s">
        <v>28</v>
      </c>
      <c r="B1289" s="2" t="s">
        <v>598</v>
      </c>
      <c r="C1289" s="2">
        <v>86</v>
      </c>
      <c r="D1289" s="2">
        <v>84</v>
      </c>
      <c r="E1289" s="2">
        <v>33</v>
      </c>
      <c r="F1289" s="2">
        <v>1000</v>
      </c>
      <c r="G1289" s="2" t="s">
        <v>2886</v>
      </c>
      <c r="H1289" s="2">
        <v>1000</v>
      </c>
      <c r="I1289" s="2">
        <v>21176322</v>
      </c>
      <c r="J1289" s="2" t="s">
        <v>23931</v>
      </c>
      <c r="K1289" s="2" t="s">
        <v>4936</v>
      </c>
      <c r="L1289" s="2" t="s">
        <v>8521</v>
      </c>
      <c r="M1289" s="2">
        <v>23747</v>
      </c>
      <c r="N1289" s="2">
        <v>5039</v>
      </c>
      <c r="O1289" s="2" t="s">
        <v>2811</v>
      </c>
      <c r="P1289" s="2">
        <v>0</v>
      </c>
      <c r="Q1289" s="2" t="s">
        <v>15413</v>
      </c>
      <c r="R1289" s="3" t="s">
        <v>20085</v>
      </c>
      <c r="S1289" s="2">
        <v>207</v>
      </c>
      <c r="T1289" s="2" t="s">
        <v>23647</v>
      </c>
      <c r="U1289" s="2" t="s">
        <v>23694</v>
      </c>
      <c r="V1289" s="2" t="s">
        <v>23759</v>
      </c>
      <c r="W1289" s="2">
        <v>40000000</v>
      </c>
      <c r="X1289" s="2">
        <v>2004</v>
      </c>
      <c r="Y1289" s="2">
        <v>1000</v>
      </c>
      <c r="Z1289" s="2">
        <v>4</v>
      </c>
      <c r="AA1289" s="2">
        <v>2.35</v>
      </c>
      <c r="AB1289" s="2">
        <v>0</v>
      </c>
    </row>
    <row r="1290" spans="1:28" x14ac:dyDescent="0.3">
      <c r="A1290" s="2" t="s">
        <v>28</v>
      </c>
      <c r="B1290" s="2" t="s">
        <v>405</v>
      </c>
      <c r="C1290" s="2">
        <v>50</v>
      </c>
      <c r="D1290" s="2">
        <v>111</v>
      </c>
      <c r="E1290" s="2">
        <v>17</v>
      </c>
      <c r="F1290" s="2">
        <v>889</v>
      </c>
      <c r="G1290" s="2" t="s">
        <v>3250</v>
      </c>
      <c r="H1290" s="2">
        <v>14000</v>
      </c>
      <c r="I1290" s="2">
        <v>20300000</v>
      </c>
      <c r="J1290" s="2" t="s">
        <v>24146</v>
      </c>
      <c r="K1290" s="2" t="s">
        <v>2951</v>
      </c>
      <c r="L1290" s="2" t="s">
        <v>8522</v>
      </c>
      <c r="M1290" s="2">
        <v>16741</v>
      </c>
      <c r="N1290" s="2">
        <v>17877</v>
      </c>
      <c r="O1290" s="2" t="s">
        <v>2821</v>
      </c>
      <c r="P1290" s="2">
        <v>2</v>
      </c>
      <c r="Q1290" s="2" t="s">
        <v>15414</v>
      </c>
      <c r="R1290" s="3" t="s">
        <v>20086</v>
      </c>
      <c r="S1290" s="2">
        <v>60</v>
      </c>
      <c r="T1290" s="2" t="s">
        <v>23647</v>
      </c>
      <c r="U1290" s="2" t="s">
        <v>23694</v>
      </c>
      <c r="V1290" s="2" t="s">
        <v>23762</v>
      </c>
      <c r="W1290" s="2">
        <v>40000000</v>
      </c>
      <c r="X1290" s="2">
        <v>1996</v>
      </c>
      <c r="Y1290" s="2">
        <v>940</v>
      </c>
      <c r="Z1290" s="2">
        <v>6.2</v>
      </c>
      <c r="AA1290" s="2">
        <v>1.85</v>
      </c>
      <c r="AB1290" s="2">
        <v>309</v>
      </c>
    </row>
    <row r="1291" spans="1:28" x14ac:dyDescent="0.3">
      <c r="A1291" s="2" t="s">
        <v>28</v>
      </c>
      <c r="B1291" s="2" t="s">
        <v>159</v>
      </c>
      <c r="C1291" s="2">
        <v>181</v>
      </c>
      <c r="D1291" s="2">
        <v>131</v>
      </c>
      <c r="E1291" s="2">
        <v>719</v>
      </c>
      <c r="F1291" s="2">
        <v>683</v>
      </c>
      <c r="G1291" s="2" t="s">
        <v>3251</v>
      </c>
      <c r="H1291" s="2">
        <v>16000</v>
      </c>
      <c r="I1291" s="2">
        <v>20302961</v>
      </c>
      <c r="J1291" s="2" t="s">
        <v>5558</v>
      </c>
      <c r="K1291" s="2" t="s">
        <v>6352</v>
      </c>
      <c r="L1291" s="2" t="s">
        <v>8523</v>
      </c>
      <c r="M1291" s="2">
        <v>49874</v>
      </c>
      <c r="N1291" s="2">
        <v>18913</v>
      </c>
      <c r="O1291" s="2" t="s">
        <v>3348</v>
      </c>
      <c r="P1291" s="2">
        <v>0</v>
      </c>
      <c r="Q1291" s="2" t="s">
        <v>15415</v>
      </c>
      <c r="R1291" s="3" t="s">
        <v>20087</v>
      </c>
      <c r="S1291" s="2">
        <v>450</v>
      </c>
      <c r="T1291" s="2" t="s">
        <v>23647</v>
      </c>
      <c r="U1291" s="2" t="s">
        <v>23703</v>
      </c>
      <c r="V1291" s="2" t="s">
        <v>23767</v>
      </c>
      <c r="W1291" s="2">
        <v>45000000</v>
      </c>
      <c r="X1291" s="2">
        <v>1995</v>
      </c>
      <c r="Y1291" s="2">
        <v>893</v>
      </c>
      <c r="Z1291" s="2">
        <v>4.5999999999999996</v>
      </c>
      <c r="AA1291" s="2">
        <v>2.35</v>
      </c>
      <c r="AB1291" s="2">
        <v>0</v>
      </c>
    </row>
    <row r="1292" spans="1:28" x14ac:dyDescent="0.3">
      <c r="A1292" s="2" t="s">
        <v>28</v>
      </c>
      <c r="B1292" s="2" t="s">
        <v>599</v>
      </c>
      <c r="C1292" s="2">
        <v>260</v>
      </c>
      <c r="D1292" s="2">
        <v>123</v>
      </c>
      <c r="E1292" s="2">
        <v>0</v>
      </c>
      <c r="F1292" s="2">
        <v>826</v>
      </c>
      <c r="G1292" s="2" t="s">
        <v>3252</v>
      </c>
      <c r="H1292" s="2">
        <v>4000</v>
      </c>
      <c r="I1292" s="2">
        <v>15962471</v>
      </c>
      <c r="J1292" s="2" t="s">
        <v>24307</v>
      </c>
      <c r="K1292" s="2" t="s">
        <v>2887</v>
      </c>
      <c r="L1292" s="2" t="s">
        <v>8524</v>
      </c>
      <c r="M1292" s="2">
        <v>79892</v>
      </c>
      <c r="N1292" s="2">
        <v>7243</v>
      </c>
      <c r="O1292" s="2" t="s">
        <v>2686</v>
      </c>
      <c r="P1292" s="2">
        <v>1</v>
      </c>
      <c r="Q1292" s="2" t="s">
        <v>15416</v>
      </c>
      <c r="R1292" s="3" t="s">
        <v>20088</v>
      </c>
      <c r="S1292" s="2">
        <v>619</v>
      </c>
      <c r="T1292" s="2" t="s">
        <v>23647</v>
      </c>
      <c r="U1292" s="2" t="s">
        <v>23694</v>
      </c>
      <c r="V1292" s="2" t="s">
        <v>23759</v>
      </c>
      <c r="W1292" s="2">
        <v>40000000</v>
      </c>
      <c r="X1292" s="2">
        <v>2006</v>
      </c>
      <c r="Y1292" s="2">
        <v>887</v>
      </c>
      <c r="Z1292" s="2">
        <v>6.4</v>
      </c>
      <c r="AA1292" s="2">
        <v>1.85</v>
      </c>
      <c r="AB1292" s="2">
        <v>0</v>
      </c>
    </row>
    <row r="1293" spans="1:28" x14ac:dyDescent="0.3">
      <c r="A1293" s="2" t="s">
        <v>28</v>
      </c>
      <c r="B1293" s="2" t="s">
        <v>494</v>
      </c>
      <c r="C1293" s="2">
        <v>40</v>
      </c>
      <c r="D1293" s="2">
        <v>101</v>
      </c>
      <c r="E1293" s="2">
        <v>58</v>
      </c>
      <c r="F1293" s="2">
        <v>497</v>
      </c>
      <c r="G1293" s="2" t="s">
        <v>2742</v>
      </c>
      <c r="H1293" s="2">
        <v>12000</v>
      </c>
      <c r="I1293" s="2">
        <v>14942422</v>
      </c>
      <c r="J1293" s="2" t="s">
        <v>23801</v>
      </c>
      <c r="K1293" s="2" t="s">
        <v>6211</v>
      </c>
      <c r="L1293" s="2" t="s">
        <v>8525</v>
      </c>
      <c r="M1293" s="2">
        <v>14226</v>
      </c>
      <c r="N1293" s="2">
        <v>14008</v>
      </c>
      <c r="O1293" s="2" t="s">
        <v>4178</v>
      </c>
      <c r="P1293" s="2">
        <v>3</v>
      </c>
      <c r="Q1293" s="2" t="s">
        <v>15417</v>
      </c>
      <c r="R1293" s="3" t="s">
        <v>20089</v>
      </c>
      <c r="S1293" s="2">
        <v>60</v>
      </c>
      <c r="T1293" s="2" t="s">
        <v>23647</v>
      </c>
      <c r="U1293" s="2" t="s">
        <v>23694</v>
      </c>
      <c r="V1293" s="2" t="s">
        <v>23762</v>
      </c>
      <c r="W1293" s="2">
        <v>40000000</v>
      </c>
      <c r="X1293" s="2">
        <v>1995</v>
      </c>
      <c r="Y1293" s="2">
        <v>975</v>
      </c>
      <c r="Z1293" s="2">
        <v>5.9</v>
      </c>
      <c r="AA1293" s="2">
        <v>1.85</v>
      </c>
      <c r="AB1293" s="2">
        <v>555</v>
      </c>
    </row>
    <row r="1294" spans="1:28" x14ac:dyDescent="0.3">
      <c r="A1294" s="2" t="s">
        <v>28</v>
      </c>
      <c r="B1294" s="2" t="s">
        <v>600</v>
      </c>
      <c r="C1294" s="2">
        <v>102</v>
      </c>
      <c r="D1294" s="2">
        <v>102</v>
      </c>
      <c r="E1294" s="2">
        <v>19</v>
      </c>
      <c r="F1294" s="2">
        <v>351</v>
      </c>
      <c r="G1294" s="2" t="s">
        <v>3170</v>
      </c>
      <c r="H1294" s="2">
        <v>13000</v>
      </c>
      <c r="I1294" s="2">
        <v>14967182</v>
      </c>
      <c r="J1294" s="2" t="s">
        <v>23808</v>
      </c>
      <c r="K1294" s="2" t="s">
        <v>262</v>
      </c>
      <c r="L1294" s="2" t="s">
        <v>8526</v>
      </c>
      <c r="M1294" s="2">
        <v>27305</v>
      </c>
      <c r="N1294" s="2">
        <v>14463</v>
      </c>
      <c r="O1294" s="2" t="s">
        <v>12475</v>
      </c>
      <c r="P1294" s="2">
        <v>1</v>
      </c>
      <c r="Q1294" s="2" t="s">
        <v>15418</v>
      </c>
      <c r="R1294" s="3" t="s">
        <v>20090</v>
      </c>
      <c r="S1294" s="2">
        <v>284</v>
      </c>
      <c r="T1294" s="2" t="s">
        <v>23647</v>
      </c>
      <c r="U1294" s="2" t="s">
        <v>23694</v>
      </c>
      <c r="V1294" s="2" t="s">
        <v>23762</v>
      </c>
      <c r="W1294" s="2">
        <v>40000000</v>
      </c>
      <c r="X1294" s="2">
        <v>2000</v>
      </c>
      <c r="Y1294" s="2">
        <v>530</v>
      </c>
      <c r="Z1294" s="2">
        <v>5.0999999999999996</v>
      </c>
      <c r="AA1294" s="2">
        <v>2.35</v>
      </c>
      <c r="AB1294" s="2">
        <v>604</v>
      </c>
    </row>
    <row r="1295" spans="1:28" x14ac:dyDescent="0.3">
      <c r="A1295" s="2" t="s">
        <v>28</v>
      </c>
      <c r="B1295" s="2" t="s">
        <v>601</v>
      </c>
      <c r="C1295" s="2">
        <v>371</v>
      </c>
      <c r="D1295" s="2">
        <v>114</v>
      </c>
      <c r="E1295" s="2">
        <v>171</v>
      </c>
      <c r="F1295" s="2">
        <v>284</v>
      </c>
      <c r="G1295" s="2" t="s">
        <v>3253</v>
      </c>
      <c r="H1295" s="2">
        <v>6000</v>
      </c>
      <c r="I1295" s="2">
        <v>18996755</v>
      </c>
      <c r="J1295" s="2" t="s">
        <v>24146</v>
      </c>
      <c r="K1295" s="2" t="s">
        <v>3079</v>
      </c>
      <c r="L1295" s="2" t="s">
        <v>8527</v>
      </c>
      <c r="M1295" s="2">
        <v>145270</v>
      </c>
      <c r="N1295" s="2">
        <v>7099</v>
      </c>
      <c r="O1295" s="2" t="s">
        <v>12476</v>
      </c>
      <c r="P1295" s="2">
        <v>0</v>
      </c>
      <c r="Q1295" s="2" t="s">
        <v>15419</v>
      </c>
      <c r="R1295" s="3" t="s">
        <v>20091</v>
      </c>
      <c r="S1295" s="2">
        <v>322</v>
      </c>
      <c r="T1295" s="2" t="s">
        <v>23647</v>
      </c>
      <c r="U1295" s="2" t="s">
        <v>23706</v>
      </c>
      <c r="V1295" s="2" t="s">
        <v>23759</v>
      </c>
      <c r="W1295" s="2">
        <v>45000000</v>
      </c>
      <c r="X1295" s="2">
        <v>2012</v>
      </c>
      <c r="Y1295" s="2">
        <v>382</v>
      </c>
      <c r="Z1295" s="2">
        <v>7.6</v>
      </c>
      <c r="AA1295" s="2">
        <v>2.35</v>
      </c>
      <c r="AB1295" s="2">
        <v>54000</v>
      </c>
    </row>
    <row r="1296" spans="1:28" x14ac:dyDescent="0.3">
      <c r="A1296" s="2" t="s">
        <v>28</v>
      </c>
      <c r="B1296" s="2" t="s">
        <v>602</v>
      </c>
      <c r="C1296" s="2">
        <v>49</v>
      </c>
      <c r="D1296" s="2">
        <v>107</v>
      </c>
      <c r="E1296" s="2">
        <v>124</v>
      </c>
      <c r="F1296" s="2">
        <v>572</v>
      </c>
      <c r="G1296" s="2" t="s">
        <v>514</v>
      </c>
      <c r="H1296" s="2">
        <v>636</v>
      </c>
      <c r="I1296" s="2">
        <v>14375181</v>
      </c>
      <c r="J1296" s="2" t="s">
        <v>24344</v>
      </c>
      <c r="K1296" s="2" t="s">
        <v>3928</v>
      </c>
      <c r="L1296" s="2" t="s">
        <v>8528</v>
      </c>
      <c r="M1296" s="2">
        <v>8692</v>
      </c>
      <c r="N1296" s="2">
        <v>3374</v>
      </c>
      <c r="O1296" s="2" t="s">
        <v>4803</v>
      </c>
      <c r="P1296" s="2">
        <v>2</v>
      </c>
      <c r="Q1296" s="2" t="s">
        <v>15420</v>
      </c>
      <c r="R1296" s="3" t="s">
        <v>20092</v>
      </c>
      <c r="S1296" s="2">
        <v>126</v>
      </c>
      <c r="T1296" s="2" t="s">
        <v>23647</v>
      </c>
      <c r="U1296" s="2" t="s">
        <v>23694</v>
      </c>
      <c r="V1296" s="2" t="s">
        <v>23759</v>
      </c>
      <c r="W1296" s="2">
        <v>51000000</v>
      </c>
      <c r="X1296" s="2">
        <v>1987</v>
      </c>
      <c r="Y1296" s="2">
        <v>631</v>
      </c>
      <c r="Z1296" s="2">
        <v>4.2</v>
      </c>
      <c r="AA1296" s="2">
        <v>1.85</v>
      </c>
      <c r="AB1296" s="2">
        <v>754</v>
      </c>
    </row>
    <row r="1297" spans="1:28" x14ac:dyDescent="0.3">
      <c r="A1297" s="2" t="s">
        <v>28</v>
      </c>
      <c r="B1297" s="2" t="s">
        <v>498</v>
      </c>
      <c r="C1297" s="2">
        <v>335</v>
      </c>
      <c r="D1297" s="2">
        <v>87</v>
      </c>
      <c r="E1297" s="2">
        <v>0</v>
      </c>
      <c r="F1297" s="2">
        <v>563</v>
      </c>
      <c r="G1297" s="2" t="s">
        <v>2996</v>
      </c>
      <c r="H1297" s="2">
        <v>13000</v>
      </c>
      <c r="I1297" s="2">
        <v>20999103</v>
      </c>
      <c r="J1297" s="2" t="s">
        <v>24345</v>
      </c>
      <c r="K1297" s="2" t="s">
        <v>2493</v>
      </c>
      <c r="L1297" s="2" t="s">
        <v>8529</v>
      </c>
      <c r="M1297" s="2">
        <v>139114</v>
      </c>
      <c r="N1297" s="2">
        <v>24770</v>
      </c>
      <c r="O1297" s="2" t="s">
        <v>12477</v>
      </c>
      <c r="P1297" s="2">
        <v>0</v>
      </c>
      <c r="Q1297" s="2" t="s">
        <v>15421</v>
      </c>
      <c r="R1297" s="3" t="s">
        <v>20093</v>
      </c>
      <c r="S1297" s="2">
        <v>245</v>
      </c>
      <c r="T1297" s="2" t="s">
        <v>23647</v>
      </c>
      <c r="U1297" s="2" t="s">
        <v>23694</v>
      </c>
      <c r="V1297" s="2" t="s">
        <v>23760</v>
      </c>
      <c r="W1297" s="2">
        <v>40000000</v>
      </c>
      <c r="X1297" s="2">
        <v>2009</v>
      </c>
      <c r="Y1297" s="2">
        <v>11000</v>
      </c>
      <c r="Z1297" s="2">
        <v>7.8</v>
      </c>
      <c r="AA1297" s="2">
        <v>1.85</v>
      </c>
      <c r="AB1297" s="2">
        <v>15000</v>
      </c>
    </row>
    <row r="1298" spans="1:28" x14ac:dyDescent="0.3">
      <c r="A1298" s="2" t="s">
        <v>28</v>
      </c>
      <c r="B1298" s="2" t="s">
        <v>420</v>
      </c>
      <c r="C1298" s="2">
        <v>86</v>
      </c>
      <c r="D1298" s="2">
        <v>103</v>
      </c>
      <c r="E1298" s="2">
        <v>65</v>
      </c>
      <c r="F1298" s="2">
        <v>311</v>
      </c>
      <c r="G1298" s="2" t="s">
        <v>2935</v>
      </c>
      <c r="H1298" s="2">
        <v>11000</v>
      </c>
      <c r="I1298" s="2">
        <v>14448589</v>
      </c>
      <c r="J1298" s="2" t="s">
        <v>23925</v>
      </c>
      <c r="K1298" s="2" t="s">
        <v>353</v>
      </c>
      <c r="L1298" s="2" t="s">
        <v>8530</v>
      </c>
      <c r="M1298" s="2">
        <v>19364</v>
      </c>
      <c r="N1298" s="2">
        <v>12566</v>
      </c>
      <c r="O1298" s="2" t="s">
        <v>3741</v>
      </c>
      <c r="P1298" s="2">
        <v>2</v>
      </c>
      <c r="Q1298" s="2" t="s">
        <v>15422</v>
      </c>
      <c r="R1298" s="3" t="s">
        <v>20094</v>
      </c>
      <c r="S1298" s="2">
        <v>128</v>
      </c>
      <c r="T1298" s="2" t="s">
        <v>23647</v>
      </c>
      <c r="U1298" s="2" t="s">
        <v>23694</v>
      </c>
      <c r="V1298" s="2" t="s">
        <v>23759</v>
      </c>
      <c r="W1298" s="2">
        <v>40000000</v>
      </c>
      <c r="X1298" s="2">
        <v>2002</v>
      </c>
      <c r="Y1298" s="2">
        <v>944</v>
      </c>
      <c r="Z1298" s="2">
        <v>5.8</v>
      </c>
      <c r="AA1298" s="2">
        <v>2.35</v>
      </c>
      <c r="AB1298" s="2">
        <v>835</v>
      </c>
    </row>
    <row r="1299" spans="1:28" x14ac:dyDescent="0.3">
      <c r="A1299" s="2" t="s">
        <v>28</v>
      </c>
      <c r="B1299" s="2" t="s">
        <v>497</v>
      </c>
      <c r="C1299" s="2">
        <v>40</v>
      </c>
      <c r="D1299" s="2">
        <v>99</v>
      </c>
      <c r="E1299" s="2">
        <v>0</v>
      </c>
      <c r="F1299" s="2">
        <v>402</v>
      </c>
      <c r="G1299" s="2" t="s">
        <v>6631</v>
      </c>
      <c r="H1299" s="2">
        <v>782</v>
      </c>
      <c r="I1299" s="2">
        <v>14358033</v>
      </c>
      <c r="J1299" s="2" t="s">
        <v>24346</v>
      </c>
      <c r="K1299" s="2" t="s">
        <v>6353</v>
      </c>
      <c r="L1299" s="2" t="s">
        <v>8531</v>
      </c>
      <c r="M1299" s="2">
        <v>17365</v>
      </c>
      <c r="N1299" s="2">
        <v>2125</v>
      </c>
      <c r="O1299" s="2" t="s">
        <v>12478</v>
      </c>
      <c r="P1299" s="2">
        <v>2</v>
      </c>
      <c r="Q1299" s="2" t="s">
        <v>15423</v>
      </c>
      <c r="R1299" s="3" t="s">
        <v>20095</v>
      </c>
      <c r="S1299" s="2">
        <v>66</v>
      </c>
      <c r="T1299" s="2" t="s">
        <v>23647</v>
      </c>
      <c r="U1299" s="2" t="s">
        <v>23694</v>
      </c>
      <c r="V1299" s="2" t="s">
        <v>23759</v>
      </c>
      <c r="W1299" s="2">
        <v>40000000</v>
      </c>
      <c r="X1299" s="2">
        <v>1992</v>
      </c>
      <c r="Y1299" s="2">
        <v>658</v>
      </c>
      <c r="Z1299" s="2">
        <v>5.9</v>
      </c>
      <c r="AA1299" s="2">
        <v>2.35</v>
      </c>
      <c r="AB1299" s="2">
        <v>630</v>
      </c>
    </row>
    <row r="1300" spans="1:28" x14ac:dyDescent="0.3">
      <c r="A1300" s="2" t="s">
        <v>29</v>
      </c>
      <c r="B1300" s="2" t="s">
        <v>393</v>
      </c>
      <c r="C1300" s="2">
        <v>242</v>
      </c>
      <c r="D1300" s="2">
        <v>122</v>
      </c>
      <c r="E1300" s="2">
        <v>0</v>
      </c>
      <c r="F1300" s="2">
        <v>54</v>
      </c>
      <c r="G1300" s="2" t="s">
        <v>568</v>
      </c>
      <c r="H1300" s="2">
        <v>326</v>
      </c>
      <c r="I1300" s="2">
        <v>33201661</v>
      </c>
      <c r="J1300" s="2" t="s">
        <v>23925</v>
      </c>
      <c r="K1300" s="2" t="s">
        <v>537</v>
      </c>
      <c r="L1300" s="2" t="s">
        <v>8532</v>
      </c>
      <c r="M1300" s="2">
        <v>534262</v>
      </c>
      <c r="N1300" s="2">
        <v>809</v>
      </c>
      <c r="O1300" s="2" t="s">
        <v>4359</v>
      </c>
      <c r="P1300" s="2">
        <v>0</v>
      </c>
      <c r="Q1300" s="2" t="s">
        <v>15424</v>
      </c>
      <c r="R1300" s="3" t="s">
        <v>20096</v>
      </c>
      <c r="S1300" s="2">
        <v>1314</v>
      </c>
      <c r="T1300" s="2" t="s">
        <v>23649</v>
      </c>
      <c r="U1300" s="2" t="s">
        <v>23703</v>
      </c>
      <c r="V1300" s="2" t="s">
        <v>23762</v>
      </c>
      <c r="W1300" s="2">
        <v>77000000</v>
      </c>
      <c r="X1300" s="2">
        <v>2001</v>
      </c>
      <c r="Y1300" s="2">
        <v>326</v>
      </c>
      <c r="Z1300" s="2">
        <v>8.4</v>
      </c>
      <c r="AA1300" s="2">
        <v>2.35</v>
      </c>
      <c r="AB1300" s="2">
        <v>39000</v>
      </c>
    </row>
    <row r="1301" spans="1:28" x14ac:dyDescent="0.3">
      <c r="A1301" s="2" t="s">
        <v>28</v>
      </c>
      <c r="B1301" s="2" t="s">
        <v>603</v>
      </c>
      <c r="C1301" s="2">
        <v>70</v>
      </c>
      <c r="D1301" s="2">
        <v>91</v>
      </c>
      <c r="E1301" s="2">
        <v>29</v>
      </c>
      <c r="F1301" s="2">
        <v>762</v>
      </c>
      <c r="G1301" s="2" t="s">
        <v>1230</v>
      </c>
      <c r="H1301" s="2">
        <v>976</v>
      </c>
      <c r="I1301" s="2">
        <v>14018364</v>
      </c>
      <c r="J1301" s="2" t="s">
        <v>24347</v>
      </c>
      <c r="K1301" s="2" t="s">
        <v>3864</v>
      </c>
      <c r="L1301" s="2" t="s">
        <v>8533</v>
      </c>
      <c r="M1301" s="2">
        <v>17722</v>
      </c>
      <c r="N1301" s="2">
        <v>3974</v>
      </c>
      <c r="O1301" s="2" t="s">
        <v>3329</v>
      </c>
      <c r="P1301" s="2">
        <v>1</v>
      </c>
      <c r="Q1301" s="2" t="s">
        <v>15425</v>
      </c>
      <c r="R1301" s="3" t="s">
        <v>20097</v>
      </c>
      <c r="S1301" s="2">
        <v>111</v>
      </c>
      <c r="T1301" s="2" t="s">
        <v>23647</v>
      </c>
      <c r="U1301" s="2" t="s">
        <v>23694</v>
      </c>
      <c r="V1301" s="2" t="s">
        <v>23760</v>
      </c>
      <c r="W1301" s="2">
        <v>30000000</v>
      </c>
      <c r="X1301" s="2">
        <v>2004</v>
      </c>
      <c r="Y1301" s="2">
        <v>799</v>
      </c>
      <c r="Z1301" s="2">
        <v>4.8</v>
      </c>
      <c r="AA1301" s="2">
        <v>1.85</v>
      </c>
      <c r="AB1301" s="2">
        <v>849</v>
      </c>
    </row>
    <row r="1302" spans="1:28" x14ac:dyDescent="0.3">
      <c r="A1302" s="2" t="s">
        <v>28</v>
      </c>
      <c r="B1302" s="2" t="s">
        <v>604</v>
      </c>
      <c r="C1302" s="2">
        <v>135</v>
      </c>
      <c r="D1302" s="2">
        <v>103</v>
      </c>
      <c r="E1302" s="2">
        <v>14</v>
      </c>
      <c r="F1302" s="2">
        <v>624</v>
      </c>
      <c r="G1302" s="2" t="s">
        <v>3206</v>
      </c>
      <c r="H1302" s="2">
        <v>865</v>
      </c>
      <c r="I1302" s="2">
        <v>13395939</v>
      </c>
      <c r="J1302" s="2" t="s">
        <v>23894</v>
      </c>
      <c r="K1302" s="2" t="s">
        <v>4344</v>
      </c>
      <c r="L1302" s="2" t="s">
        <v>8534</v>
      </c>
      <c r="M1302" s="2">
        <v>43442</v>
      </c>
      <c r="N1302" s="2">
        <v>3639</v>
      </c>
      <c r="O1302" s="2" t="s">
        <v>3629</v>
      </c>
      <c r="P1302" s="2">
        <v>4</v>
      </c>
      <c r="Q1302" s="2" t="s">
        <v>15426</v>
      </c>
      <c r="R1302" s="3" t="s">
        <v>20098</v>
      </c>
      <c r="S1302" s="2">
        <v>146</v>
      </c>
      <c r="T1302" s="2" t="s">
        <v>23647</v>
      </c>
      <c r="U1302" s="2" t="s">
        <v>23695</v>
      </c>
      <c r="V1302" s="2" t="s">
        <v>23762</v>
      </c>
      <c r="W1302" s="2">
        <v>60000000</v>
      </c>
      <c r="X1302" s="2">
        <v>2004</v>
      </c>
      <c r="Y1302" s="2">
        <v>826</v>
      </c>
      <c r="Z1302" s="2">
        <v>6.2</v>
      </c>
      <c r="AA1302" s="2">
        <v>1.85</v>
      </c>
      <c r="AB1302" s="2">
        <v>0</v>
      </c>
    </row>
    <row r="1303" spans="1:28" x14ac:dyDescent="0.3">
      <c r="A1303" s="2" t="s">
        <v>28</v>
      </c>
      <c r="B1303" s="2" t="s">
        <v>575</v>
      </c>
      <c r="C1303" s="2">
        <v>125</v>
      </c>
      <c r="D1303" s="2">
        <v>107</v>
      </c>
      <c r="E1303" s="2">
        <v>42</v>
      </c>
      <c r="F1303" s="2">
        <v>171</v>
      </c>
      <c r="G1303" s="2" t="s">
        <v>1311</v>
      </c>
      <c r="H1303" s="2">
        <v>875</v>
      </c>
      <c r="I1303" s="2">
        <v>20113965</v>
      </c>
      <c r="J1303" s="2" t="s">
        <v>24321</v>
      </c>
      <c r="K1303" s="2" t="s">
        <v>3689</v>
      </c>
      <c r="L1303" s="2" t="s">
        <v>8535</v>
      </c>
      <c r="M1303" s="2">
        <v>15231</v>
      </c>
      <c r="N1303" s="2">
        <v>1702</v>
      </c>
      <c r="O1303" s="2" t="s">
        <v>5122</v>
      </c>
      <c r="P1303" s="2">
        <v>3</v>
      </c>
      <c r="Q1303" s="2" t="s">
        <v>15427</v>
      </c>
      <c r="R1303" s="3" t="s">
        <v>20099</v>
      </c>
      <c r="S1303" s="2">
        <v>66</v>
      </c>
      <c r="T1303" s="2" t="s">
        <v>23647</v>
      </c>
      <c r="U1303" s="2" t="s">
        <v>23694</v>
      </c>
      <c r="V1303" s="2" t="s">
        <v>23760</v>
      </c>
      <c r="W1303" s="2">
        <v>40000000</v>
      </c>
      <c r="X1303" s="2">
        <v>2012</v>
      </c>
      <c r="Y1303" s="2">
        <v>596</v>
      </c>
      <c r="Z1303" s="2">
        <v>6.5</v>
      </c>
      <c r="AA1303" s="2">
        <v>2.35</v>
      </c>
      <c r="AB1303" s="2">
        <v>0</v>
      </c>
    </row>
    <row r="1304" spans="1:28" x14ac:dyDescent="0.3">
      <c r="A1304" s="2" t="s">
        <v>28</v>
      </c>
      <c r="B1304" s="2" t="s">
        <v>605</v>
      </c>
      <c r="C1304" s="2">
        <v>54</v>
      </c>
      <c r="D1304" s="2">
        <v>106</v>
      </c>
      <c r="E1304" s="2">
        <v>22</v>
      </c>
      <c r="F1304" s="2">
        <v>613</v>
      </c>
      <c r="G1304" s="2" t="s">
        <v>3150</v>
      </c>
      <c r="H1304" s="2">
        <v>2000</v>
      </c>
      <c r="I1304" s="2">
        <v>13376506</v>
      </c>
      <c r="J1304" s="2" t="s">
        <v>5558</v>
      </c>
      <c r="K1304" s="2" t="s">
        <v>6317</v>
      </c>
      <c r="L1304" s="2" t="s">
        <v>8536</v>
      </c>
      <c r="M1304" s="2">
        <v>10413</v>
      </c>
      <c r="N1304" s="2">
        <v>4327</v>
      </c>
      <c r="O1304" s="2" t="s">
        <v>12479</v>
      </c>
      <c r="P1304" s="2">
        <v>1</v>
      </c>
      <c r="Q1304" s="2" t="s">
        <v>15428</v>
      </c>
      <c r="R1304" s="3" t="s">
        <v>20100</v>
      </c>
      <c r="S1304" s="2">
        <v>111</v>
      </c>
      <c r="T1304" s="2" t="s">
        <v>23647</v>
      </c>
      <c r="U1304" s="2" t="s">
        <v>23694</v>
      </c>
      <c r="V1304" s="2" t="s">
        <v>23759</v>
      </c>
      <c r="W1304" s="2">
        <v>40000000</v>
      </c>
      <c r="X1304" s="2">
        <v>1999</v>
      </c>
      <c r="Y1304" s="2">
        <v>642</v>
      </c>
      <c r="Z1304" s="2">
        <v>6.3</v>
      </c>
      <c r="AA1304" s="2">
        <v>1.85</v>
      </c>
      <c r="AB1304" s="2">
        <v>579</v>
      </c>
    </row>
    <row r="1305" spans="1:28" x14ac:dyDescent="0.3">
      <c r="A1305" s="2" t="s">
        <v>28</v>
      </c>
      <c r="B1305" s="2" t="s">
        <v>606</v>
      </c>
      <c r="C1305" s="2">
        <v>104</v>
      </c>
      <c r="D1305" s="2">
        <v>101</v>
      </c>
      <c r="E1305" s="2">
        <v>37</v>
      </c>
      <c r="F1305" s="2">
        <v>595</v>
      </c>
      <c r="G1305" s="2" t="s">
        <v>3255</v>
      </c>
      <c r="H1305" s="2">
        <v>2000</v>
      </c>
      <c r="I1305" s="2">
        <v>13208023</v>
      </c>
      <c r="J1305" s="2" t="s">
        <v>24348</v>
      </c>
      <c r="K1305" s="2" t="s">
        <v>6270</v>
      </c>
      <c r="L1305" s="2" t="s">
        <v>8537</v>
      </c>
      <c r="M1305" s="2">
        <v>17309</v>
      </c>
      <c r="N1305" s="2">
        <v>4262</v>
      </c>
      <c r="O1305" s="2" t="s">
        <v>3610</v>
      </c>
      <c r="P1305" s="2">
        <v>1</v>
      </c>
      <c r="Q1305" s="2" t="s">
        <v>15429</v>
      </c>
      <c r="R1305" s="3" t="s">
        <v>20101</v>
      </c>
      <c r="S1305" s="2">
        <v>388</v>
      </c>
      <c r="T1305" s="2" t="s">
        <v>23647</v>
      </c>
      <c r="U1305" s="2" t="s">
        <v>23695</v>
      </c>
      <c r="V1305" s="2" t="s">
        <v>23762</v>
      </c>
      <c r="W1305" s="2">
        <v>42000000</v>
      </c>
      <c r="X1305" s="2">
        <v>2002</v>
      </c>
      <c r="Y1305" s="2">
        <v>886</v>
      </c>
      <c r="Z1305" s="2">
        <v>3.3</v>
      </c>
      <c r="AA1305" s="2">
        <v>2.35</v>
      </c>
      <c r="AB1305" s="2">
        <v>612</v>
      </c>
    </row>
    <row r="1306" spans="1:28" x14ac:dyDescent="0.3">
      <c r="A1306" s="2" t="s">
        <v>28</v>
      </c>
      <c r="B1306" s="2" t="s">
        <v>194</v>
      </c>
      <c r="C1306" s="2">
        <v>157</v>
      </c>
      <c r="D1306" s="2">
        <v>109</v>
      </c>
      <c r="E1306" s="2">
        <v>80</v>
      </c>
      <c r="F1306" s="2">
        <v>835</v>
      </c>
      <c r="G1306" s="2" t="s">
        <v>2485</v>
      </c>
      <c r="H1306" s="2">
        <v>14000</v>
      </c>
      <c r="I1306" s="2">
        <v>13838130</v>
      </c>
      <c r="J1306" s="2" t="s">
        <v>23951</v>
      </c>
      <c r="K1306" s="2" t="s">
        <v>2571</v>
      </c>
      <c r="L1306" s="2" t="s">
        <v>8538</v>
      </c>
      <c r="M1306" s="2">
        <v>35990</v>
      </c>
      <c r="N1306" s="2">
        <v>20503</v>
      </c>
      <c r="O1306" s="2" t="s">
        <v>4485</v>
      </c>
      <c r="P1306" s="2">
        <v>3</v>
      </c>
      <c r="Q1306" s="2" t="s">
        <v>15430</v>
      </c>
      <c r="R1306" s="3" t="s">
        <v>20102</v>
      </c>
      <c r="S1306" s="2">
        <v>157</v>
      </c>
      <c r="T1306" s="2" t="s">
        <v>23647</v>
      </c>
      <c r="U1306" s="2" t="s">
        <v>23694</v>
      </c>
      <c r="V1306" s="2" t="s">
        <v>23759</v>
      </c>
      <c r="W1306" s="2">
        <v>40000000</v>
      </c>
      <c r="X1306" s="2">
        <v>2009</v>
      </c>
      <c r="Y1306" s="2">
        <v>4000</v>
      </c>
      <c r="Z1306" s="2">
        <v>5.9</v>
      </c>
      <c r="AA1306" s="2">
        <v>2.35</v>
      </c>
      <c r="AB1306" s="2">
        <v>0</v>
      </c>
    </row>
    <row r="1307" spans="1:28" x14ac:dyDescent="0.3">
      <c r="A1307" s="2" t="s">
        <v>28</v>
      </c>
      <c r="B1307" s="2" t="s">
        <v>24306</v>
      </c>
      <c r="C1307" s="2">
        <v>159</v>
      </c>
      <c r="D1307" s="2">
        <v>110</v>
      </c>
      <c r="E1307" s="2">
        <v>118</v>
      </c>
      <c r="F1307" s="2">
        <v>287</v>
      </c>
      <c r="G1307" s="2" t="s">
        <v>2979</v>
      </c>
      <c r="H1307" s="2">
        <v>11000</v>
      </c>
      <c r="I1307" s="2">
        <v>5773519</v>
      </c>
      <c r="J1307" s="2" t="s">
        <v>24080</v>
      </c>
      <c r="K1307" s="2" t="s">
        <v>2434</v>
      </c>
      <c r="L1307" s="2" t="s">
        <v>8383</v>
      </c>
      <c r="M1307" s="2">
        <v>28618</v>
      </c>
      <c r="N1307" s="2">
        <v>12876</v>
      </c>
      <c r="O1307" s="2" t="s">
        <v>6375</v>
      </c>
      <c r="P1307" s="2">
        <v>2</v>
      </c>
      <c r="Q1307" s="2" t="s">
        <v>15275</v>
      </c>
      <c r="R1307" s="3" t="s">
        <v>19947</v>
      </c>
      <c r="S1307" s="2">
        <v>91</v>
      </c>
      <c r="T1307" s="2" t="s">
        <v>23647</v>
      </c>
      <c r="U1307" s="2" t="s">
        <v>23694</v>
      </c>
      <c r="V1307" s="2" t="s">
        <v>23759</v>
      </c>
      <c r="W1307" s="2">
        <v>40000000</v>
      </c>
      <c r="X1307" s="2">
        <v>2015</v>
      </c>
      <c r="Y1307" s="2">
        <v>1000</v>
      </c>
      <c r="Z1307" s="2">
        <v>6</v>
      </c>
      <c r="AA1307" s="2">
        <v>2.35</v>
      </c>
      <c r="AB1307" s="2">
        <v>11000</v>
      </c>
    </row>
    <row r="1308" spans="1:28" x14ac:dyDescent="0.3">
      <c r="A1308" s="2" t="s">
        <v>28</v>
      </c>
      <c r="B1308" s="2" t="s">
        <v>24258</v>
      </c>
      <c r="C1308" s="2">
        <v>78</v>
      </c>
      <c r="D1308" s="2">
        <v>89</v>
      </c>
      <c r="E1308" s="2">
        <v>0</v>
      </c>
      <c r="F1308" s="2">
        <v>500</v>
      </c>
      <c r="G1308" s="2" t="s">
        <v>2688</v>
      </c>
      <c r="H1308" s="2">
        <v>1000</v>
      </c>
      <c r="I1308" s="2">
        <v>9652000</v>
      </c>
      <c r="J1308" s="2" t="s">
        <v>5447</v>
      </c>
      <c r="K1308" s="2" t="s">
        <v>4293</v>
      </c>
      <c r="L1308" s="2" t="s">
        <v>8539</v>
      </c>
      <c r="M1308" s="2">
        <v>46205</v>
      </c>
      <c r="N1308" s="2">
        <v>3096</v>
      </c>
      <c r="O1308" s="2" t="s">
        <v>2694</v>
      </c>
      <c r="P1308" s="2">
        <v>0</v>
      </c>
      <c r="Q1308" s="2" t="s">
        <v>15431</v>
      </c>
      <c r="R1308" s="3" t="s">
        <v>20103</v>
      </c>
      <c r="S1308" s="2">
        <v>147</v>
      </c>
      <c r="T1308" s="2" t="s">
        <v>23647</v>
      </c>
      <c r="U1308" s="2" t="s">
        <v>23694</v>
      </c>
      <c r="V1308" s="2" t="s">
        <v>23759</v>
      </c>
      <c r="W1308" s="2">
        <v>40000000</v>
      </c>
      <c r="X1308" s="2">
        <v>2003</v>
      </c>
      <c r="Y1308" s="2">
        <v>627</v>
      </c>
      <c r="Z1308" s="2">
        <v>5.8</v>
      </c>
      <c r="AA1308" s="2">
        <v>1.85</v>
      </c>
      <c r="AB1308" s="2">
        <v>0</v>
      </c>
    </row>
    <row r="1309" spans="1:28" x14ac:dyDescent="0.3">
      <c r="A1309" s="2" t="s">
        <v>28</v>
      </c>
      <c r="B1309" s="2" t="s">
        <v>607</v>
      </c>
      <c r="C1309" s="2">
        <v>88</v>
      </c>
      <c r="D1309" s="2">
        <v>100</v>
      </c>
      <c r="E1309" s="2">
        <v>92</v>
      </c>
      <c r="F1309" s="2">
        <v>706</v>
      </c>
      <c r="G1309" s="2" t="s">
        <v>2738</v>
      </c>
      <c r="H1309" s="2">
        <v>1000</v>
      </c>
      <c r="I1309" s="2">
        <v>12081447</v>
      </c>
      <c r="J1309" s="2" t="s">
        <v>24265</v>
      </c>
      <c r="K1309" s="2" t="s">
        <v>2600</v>
      </c>
      <c r="L1309" s="2" t="s">
        <v>8540</v>
      </c>
      <c r="M1309" s="2">
        <v>7794</v>
      </c>
      <c r="N1309" s="2">
        <v>4103</v>
      </c>
      <c r="O1309" s="2" t="s">
        <v>3136</v>
      </c>
      <c r="P1309" s="2">
        <v>2</v>
      </c>
      <c r="Q1309" s="2" t="s">
        <v>15432</v>
      </c>
      <c r="R1309" s="3" t="s">
        <v>20104</v>
      </c>
      <c r="S1309" s="2">
        <v>25</v>
      </c>
      <c r="T1309" s="2" t="s">
        <v>23647</v>
      </c>
      <c r="U1309" s="2" t="s">
        <v>23694</v>
      </c>
      <c r="V1309" s="2" t="s">
        <v>23762</v>
      </c>
      <c r="X1309" s="2">
        <v>2008</v>
      </c>
      <c r="Y1309" s="2">
        <v>760</v>
      </c>
      <c r="Z1309" s="2">
        <v>6.5</v>
      </c>
      <c r="AA1309" s="2">
        <v>2.35</v>
      </c>
      <c r="AB1309" s="2">
        <v>866</v>
      </c>
    </row>
    <row r="1310" spans="1:28" x14ac:dyDescent="0.3">
      <c r="A1310" s="2" t="s">
        <v>28</v>
      </c>
      <c r="B1310" s="2" t="s">
        <v>608</v>
      </c>
      <c r="C1310" s="2">
        <v>32</v>
      </c>
      <c r="D1310" s="2">
        <v>119</v>
      </c>
      <c r="E1310" s="2">
        <v>5</v>
      </c>
      <c r="F1310" s="2">
        <v>249</v>
      </c>
      <c r="G1310" s="2" t="s">
        <v>3256</v>
      </c>
      <c r="H1310" s="2">
        <v>521</v>
      </c>
      <c r="I1310" s="2">
        <v>7000000</v>
      </c>
      <c r="J1310" s="2" t="s">
        <v>23833</v>
      </c>
      <c r="K1310" s="2" t="s">
        <v>4422</v>
      </c>
      <c r="L1310" s="2" t="s">
        <v>8541</v>
      </c>
      <c r="M1310" s="2">
        <v>2933</v>
      </c>
      <c r="N1310" s="2">
        <v>1883</v>
      </c>
      <c r="O1310" s="2" t="s">
        <v>5160</v>
      </c>
      <c r="P1310" s="2">
        <v>0</v>
      </c>
      <c r="Q1310" s="2" t="s">
        <v>15433</v>
      </c>
      <c r="R1310" s="3" t="s">
        <v>20105</v>
      </c>
      <c r="S1310" s="2">
        <v>70</v>
      </c>
      <c r="T1310" s="2" t="s">
        <v>23647</v>
      </c>
      <c r="U1310" s="2" t="s">
        <v>23695</v>
      </c>
      <c r="V1310" s="2" t="s">
        <v>23760</v>
      </c>
      <c r="W1310" s="2">
        <v>36000000</v>
      </c>
      <c r="X1310" s="2">
        <v>1980</v>
      </c>
      <c r="Y1310" s="2">
        <v>372</v>
      </c>
      <c r="Z1310" s="2">
        <v>4.7</v>
      </c>
      <c r="AA1310" s="2">
        <v>2.35</v>
      </c>
      <c r="AB1310" s="2">
        <v>328</v>
      </c>
    </row>
    <row r="1311" spans="1:28" x14ac:dyDescent="0.3">
      <c r="A1311" s="2" t="s">
        <v>28</v>
      </c>
      <c r="B1311" s="2" t="s">
        <v>609</v>
      </c>
      <c r="C1311" s="2">
        <v>75</v>
      </c>
      <c r="D1311" s="2">
        <v>83</v>
      </c>
      <c r="E1311" s="2">
        <v>7</v>
      </c>
      <c r="F1311" s="2">
        <v>485</v>
      </c>
      <c r="G1311" s="2" t="s">
        <v>6269</v>
      </c>
      <c r="H1311" s="2">
        <v>2000</v>
      </c>
      <c r="I1311" s="2">
        <v>10431220</v>
      </c>
      <c r="J1311" s="2" t="s">
        <v>23827</v>
      </c>
      <c r="K1311" s="2" t="s">
        <v>1851</v>
      </c>
      <c r="L1311" s="2" t="s">
        <v>8542</v>
      </c>
      <c r="M1311" s="2">
        <v>24216</v>
      </c>
      <c r="N1311" s="2">
        <v>4024</v>
      </c>
      <c r="O1311" s="2" t="s">
        <v>3312</v>
      </c>
      <c r="P1311" s="2">
        <v>0</v>
      </c>
      <c r="Q1311" s="2" t="s">
        <v>15434</v>
      </c>
      <c r="R1311" s="3" t="s">
        <v>20106</v>
      </c>
      <c r="S1311" s="2">
        <v>162</v>
      </c>
      <c r="T1311" s="2" t="s">
        <v>23647</v>
      </c>
      <c r="U1311" s="2" t="s">
        <v>23694</v>
      </c>
      <c r="V1311" s="2" t="s">
        <v>23762</v>
      </c>
      <c r="W1311" s="2">
        <v>24000000</v>
      </c>
      <c r="X1311" s="2">
        <v>1999</v>
      </c>
      <c r="Y1311" s="2">
        <v>577</v>
      </c>
      <c r="Z1311" s="2">
        <v>4.0999999999999996</v>
      </c>
      <c r="AA1311" s="2">
        <v>1.85</v>
      </c>
      <c r="AB1311" s="2">
        <v>401</v>
      </c>
    </row>
    <row r="1312" spans="1:28" x14ac:dyDescent="0.3">
      <c r="A1312" s="2" t="s">
        <v>28</v>
      </c>
      <c r="B1312" s="2" t="s">
        <v>610</v>
      </c>
      <c r="C1312" s="2">
        <v>219</v>
      </c>
      <c r="D1312" s="2">
        <v>108</v>
      </c>
      <c r="E1312" s="2">
        <v>22</v>
      </c>
      <c r="F1312" s="2">
        <v>61</v>
      </c>
      <c r="G1312" s="2" t="s">
        <v>2491</v>
      </c>
      <c r="H1312" s="2">
        <v>12000</v>
      </c>
      <c r="I1312" s="2">
        <v>10326062</v>
      </c>
      <c r="J1312" s="2" t="s">
        <v>24349</v>
      </c>
      <c r="K1312" s="2" t="s">
        <v>3409</v>
      </c>
      <c r="L1312" s="2" t="s">
        <v>8543</v>
      </c>
      <c r="M1312" s="2">
        <v>121432</v>
      </c>
      <c r="N1312" s="2">
        <v>14127</v>
      </c>
      <c r="O1312" s="2" t="s">
        <v>5257</v>
      </c>
      <c r="P1312" s="2">
        <v>0</v>
      </c>
      <c r="Q1312" s="2" t="s">
        <v>15435</v>
      </c>
      <c r="R1312" s="3" t="s">
        <v>20107</v>
      </c>
      <c r="S1312" s="2">
        <v>310</v>
      </c>
      <c r="T1312" s="2" t="s">
        <v>23647</v>
      </c>
      <c r="U1312" s="2" t="s">
        <v>23701</v>
      </c>
      <c r="V1312" s="2" t="s">
        <v>23762</v>
      </c>
      <c r="W1312" s="2">
        <v>33000000</v>
      </c>
      <c r="X1312" s="2">
        <v>2009</v>
      </c>
      <c r="Y1312" s="2">
        <v>2000</v>
      </c>
      <c r="Z1312" s="2">
        <v>6.8</v>
      </c>
      <c r="AA1312" s="2">
        <v>2.35</v>
      </c>
      <c r="AB1312" s="2">
        <v>10000</v>
      </c>
    </row>
    <row r="1313" spans="1:28" x14ac:dyDescent="0.3">
      <c r="A1313" s="2" t="s">
        <v>28</v>
      </c>
      <c r="B1313" s="2" t="s">
        <v>477</v>
      </c>
      <c r="C1313" s="2">
        <v>83</v>
      </c>
      <c r="D1313" s="2">
        <v>102</v>
      </c>
      <c r="E1313" s="2">
        <v>39</v>
      </c>
      <c r="F1313" s="2">
        <v>259</v>
      </c>
      <c r="G1313" s="2" t="s">
        <v>3258</v>
      </c>
      <c r="H1313" s="2">
        <v>1000</v>
      </c>
      <c r="I1313" s="2">
        <v>6114237</v>
      </c>
      <c r="J1313" s="2" t="s">
        <v>23979</v>
      </c>
      <c r="K1313" s="2" t="s">
        <v>6276</v>
      </c>
      <c r="L1313" s="2" t="s">
        <v>8544</v>
      </c>
      <c r="M1313" s="2">
        <v>19986</v>
      </c>
      <c r="N1313" s="2">
        <v>2664</v>
      </c>
      <c r="O1313" s="2" t="s">
        <v>4355</v>
      </c>
      <c r="P1313" s="2">
        <v>4</v>
      </c>
      <c r="Q1313" s="2" t="s">
        <v>15436</v>
      </c>
      <c r="R1313" s="3" t="s">
        <v>20108</v>
      </c>
      <c r="S1313" s="2">
        <v>207</v>
      </c>
      <c r="T1313" s="2" t="s">
        <v>23647</v>
      </c>
      <c r="U1313" s="2" t="s">
        <v>23694</v>
      </c>
      <c r="V1313" s="2" t="s">
        <v>23762</v>
      </c>
      <c r="W1313" s="2">
        <v>40000000</v>
      </c>
      <c r="X1313" s="2">
        <v>2001</v>
      </c>
      <c r="Y1313" s="2">
        <v>1000</v>
      </c>
      <c r="Z1313" s="2">
        <v>6.2</v>
      </c>
      <c r="AA1313" s="2">
        <v>1.85</v>
      </c>
      <c r="AB1313" s="2">
        <v>892</v>
      </c>
    </row>
    <row r="1314" spans="1:28" x14ac:dyDescent="0.3">
      <c r="A1314" s="2" t="s">
        <v>28</v>
      </c>
      <c r="B1314" s="2" t="s">
        <v>593</v>
      </c>
      <c r="C1314" s="2">
        <v>53</v>
      </c>
      <c r="D1314" s="2">
        <v>93</v>
      </c>
      <c r="E1314" s="2">
        <v>18</v>
      </c>
      <c r="F1314" s="2">
        <v>443</v>
      </c>
      <c r="G1314" s="2" t="s">
        <v>3259</v>
      </c>
      <c r="H1314" s="2">
        <v>3000</v>
      </c>
      <c r="I1314" s="2">
        <v>4835968</v>
      </c>
      <c r="J1314" s="2" t="s">
        <v>23776</v>
      </c>
      <c r="K1314" s="2" t="s">
        <v>2658</v>
      </c>
      <c r="L1314" s="2" t="s">
        <v>8545</v>
      </c>
      <c r="M1314" s="2">
        <v>4821</v>
      </c>
      <c r="N1314" s="2">
        <v>4123</v>
      </c>
      <c r="O1314" s="2" t="s">
        <v>4639</v>
      </c>
      <c r="P1314" s="2">
        <v>0</v>
      </c>
      <c r="Q1314" s="2" t="s">
        <v>15437</v>
      </c>
      <c r="R1314" s="3" t="s">
        <v>20109</v>
      </c>
      <c r="S1314" s="2">
        <v>82</v>
      </c>
      <c r="T1314" s="2" t="s">
        <v>23647</v>
      </c>
      <c r="U1314" s="2" t="s">
        <v>23695</v>
      </c>
      <c r="V1314" s="2" t="s">
        <v>23759</v>
      </c>
      <c r="W1314" s="2">
        <v>40000000</v>
      </c>
      <c r="X1314" s="2">
        <v>2002</v>
      </c>
      <c r="Y1314" s="2">
        <v>545</v>
      </c>
      <c r="Z1314" s="2">
        <v>4.5</v>
      </c>
      <c r="AA1314" s="2">
        <v>2.35</v>
      </c>
      <c r="AB1314" s="2">
        <v>158</v>
      </c>
    </row>
    <row r="1315" spans="1:28" x14ac:dyDescent="0.3">
      <c r="A1315" s="2" t="s">
        <v>28</v>
      </c>
      <c r="B1315" s="2" t="s">
        <v>611</v>
      </c>
      <c r="C1315" s="2">
        <v>61</v>
      </c>
      <c r="D1315" s="2">
        <v>84</v>
      </c>
      <c r="E1315" s="2">
        <v>8</v>
      </c>
      <c r="F1315" s="2">
        <v>219</v>
      </c>
      <c r="G1315" s="2" t="s">
        <v>3260</v>
      </c>
      <c r="H1315" s="2">
        <v>545</v>
      </c>
      <c r="I1315" s="2">
        <v>4777007</v>
      </c>
      <c r="J1315" s="2" t="s">
        <v>24350</v>
      </c>
      <c r="K1315" s="2" t="s">
        <v>3259</v>
      </c>
      <c r="L1315" s="2" t="s">
        <v>8546</v>
      </c>
      <c r="M1315" s="2">
        <v>15130</v>
      </c>
      <c r="N1315" s="2">
        <v>1149</v>
      </c>
      <c r="O1315" s="2" t="s">
        <v>3695</v>
      </c>
      <c r="P1315" s="2">
        <v>3</v>
      </c>
      <c r="Q1315" s="2" t="s">
        <v>15438</v>
      </c>
      <c r="R1315" s="3" t="s">
        <v>20110</v>
      </c>
      <c r="S1315" s="2">
        <v>98</v>
      </c>
      <c r="T1315" s="2" t="s">
        <v>23647</v>
      </c>
      <c r="U1315" s="2" t="s">
        <v>23703</v>
      </c>
      <c r="V1315" s="2" t="s">
        <v>23759</v>
      </c>
      <c r="W1315" s="2">
        <v>40000000</v>
      </c>
      <c r="X1315" s="2">
        <v>2001</v>
      </c>
      <c r="Y1315" s="2">
        <v>248</v>
      </c>
      <c r="Z1315" s="2">
        <v>5.8</v>
      </c>
      <c r="AA1315" s="2">
        <v>2.35</v>
      </c>
      <c r="AB1315" s="2">
        <v>565</v>
      </c>
    </row>
    <row r="1316" spans="1:28" x14ac:dyDescent="0.3">
      <c r="A1316" s="2" t="s">
        <v>28</v>
      </c>
      <c r="B1316" s="2" t="s">
        <v>492</v>
      </c>
      <c r="C1316" s="2">
        <v>308</v>
      </c>
      <c r="D1316" s="2">
        <v>107</v>
      </c>
      <c r="E1316" s="2">
        <v>0</v>
      </c>
      <c r="F1316" s="2">
        <v>167</v>
      </c>
      <c r="G1316" s="2" t="s">
        <v>3261</v>
      </c>
      <c r="H1316" s="2">
        <v>11000</v>
      </c>
      <c r="I1316" s="2">
        <v>3675072</v>
      </c>
      <c r="J1316" s="2" t="s">
        <v>23873</v>
      </c>
      <c r="K1316" s="2" t="s">
        <v>2498</v>
      </c>
      <c r="L1316" s="2" t="s">
        <v>8547</v>
      </c>
      <c r="M1316" s="2">
        <v>190132</v>
      </c>
      <c r="N1316" s="2">
        <v>11623</v>
      </c>
      <c r="O1316" s="2" t="s">
        <v>12480</v>
      </c>
      <c r="P1316" s="2">
        <v>0</v>
      </c>
      <c r="Q1316" s="2" t="s">
        <v>15439</v>
      </c>
      <c r="R1316" s="3" t="s">
        <v>20111</v>
      </c>
      <c r="S1316" s="2">
        <v>801</v>
      </c>
      <c r="T1316" s="2" t="s">
        <v>23647</v>
      </c>
      <c r="U1316" s="2" t="s">
        <v>23695</v>
      </c>
      <c r="V1316" s="2" t="s">
        <v>23762</v>
      </c>
      <c r="W1316" s="2">
        <v>26000000</v>
      </c>
      <c r="X1316" s="2">
        <v>2007</v>
      </c>
      <c r="Y1316" s="2">
        <v>372</v>
      </c>
      <c r="Z1316" s="2">
        <v>7.3</v>
      </c>
      <c r="AA1316" s="2">
        <v>2.35</v>
      </c>
      <c r="AB1316" s="2">
        <v>15000</v>
      </c>
    </row>
    <row r="1317" spans="1:28" x14ac:dyDescent="0.3">
      <c r="A1317" s="2" t="s">
        <v>28</v>
      </c>
      <c r="B1317" s="2" t="s">
        <v>383</v>
      </c>
      <c r="C1317" s="2">
        <v>70</v>
      </c>
      <c r="D1317" s="2">
        <v>91</v>
      </c>
      <c r="E1317" s="2">
        <v>48</v>
      </c>
      <c r="F1317" s="2">
        <v>39</v>
      </c>
      <c r="G1317" s="2" t="s">
        <v>3262</v>
      </c>
      <c r="H1317" s="2">
        <v>61</v>
      </c>
      <c r="I1317" s="2">
        <v>18438149</v>
      </c>
      <c r="J1317" s="2" t="s">
        <v>24006</v>
      </c>
      <c r="K1317" s="2" t="s">
        <v>702</v>
      </c>
      <c r="L1317" s="2" t="s">
        <v>8548</v>
      </c>
      <c r="M1317" s="2">
        <v>30842</v>
      </c>
      <c r="N1317" s="2">
        <v>222</v>
      </c>
      <c r="O1317" s="2" t="s">
        <v>12481</v>
      </c>
      <c r="P1317" s="2">
        <v>8</v>
      </c>
      <c r="Q1317" s="2" t="s">
        <v>15440</v>
      </c>
      <c r="R1317" s="3" t="s">
        <v>20112</v>
      </c>
      <c r="S1317" s="2">
        <v>93</v>
      </c>
      <c r="T1317" s="2" t="s">
        <v>23647</v>
      </c>
      <c r="U1317" s="2" t="s">
        <v>23694</v>
      </c>
      <c r="V1317" s="2" t="s">
        <v>23759</v>
      </c>
      <c r="W1317" s="2">
        <v>40000000</v>
      </c>
      <c r="X1317" s="2">
        <v>2012</v>
      </c>
      <c r="Y1317" s="2">
        <v>46</v>
      </c>
      <c r="Z1317" s="2">
        <v>5.9</v>
      </c>
      <c r="AA1317" s="2">
        <v>2.35</v>
      </c>
      <c r="AB1317" s="2">
        <v>0</v>
      </c>
    </row>
    <row r="1318" spans="1:28" x14ac:dyDescent="0.3">
      <c r="A1318" s="2" t="s">
        <v>28</v>
      </c>
      <c r="B1318" s="2" t="s">
        <v>612</v>
      </c>
      <c r="C1318" s="2">
        <v>41</v>
      </c>
      <c r="D1318" s="2">
        <v>94</v>
      </c>
      <c r="E1318" s="2">
        <v>0</v>
      </c>
      <c r="F1318" s="2">
        <v>379</v>
      </c>
      <c r="G1318" s="2" t="s">
        <v>3263</v>
      </c>
      <c r="H1318" s="2">
        <v>795</v>
      </c>
      <c r="I1318" s="2">
        <v>511920</v>
      </c>
      <c r="J1318" s="2" t="s">
        <v>24351</v>
      </c>
      <c r="K1318" s="2" t="s">
        <v>2515</v>
      </c>
      <c r="L1318" s="2" t="s">
        <v>8549</v>
      </c>
      <c r="M1318" s="2">
        <v>2458</v>
      </c>
      <c r="N1318" s="2">
        <v>2449</v>
      </c>
      <c r="O1318" s="2" t="s">
        <v>12482</v>
      </c>
      <c r="P1318" s="2">
        <v>1</v>
      </c>
      <c r="Q1318" s="2" t="s">
        <v>15441</v>
      </c>
      <c r="R1318" s="3" t="s">
        <v>20113</v>
      </c>
      <c r="S1318" s="2">
        <v>26</v>
      </c>
      <c r="T1318" s="2" t="s">
        <v>23647</v>
      </c>
      <c r="U1318" s="2" t="s">
        <v>23694</v>
      </c>
      <c r="V1318" s="2" t="s">
        <v>23760</v>
      </c>
      <c r="W1318" s="2">
        <v>40000000</v>
      </c>
      <c r="X1318" s="2">
        <v>2008</v>
      </c>
      <c r="Y1318" s="2">
        <v>754</v>
      </c>
      <c r="Z1318" s="2">
        <v>4.4000000000000004</v>
      </c>
      <c r="AA1318" s="2">
        <v>1.85</v>
      </c>
      <c r="AB1318" s="2">
        <v>211</v>
      </c>
    </row>
    <row r="1319" spans="1:28" x14ac:dyDescent="0.3">
      <c r="A1319" s="2" t="s">
        <v>28</v>
      </c>
      <c r="B1319" s="2" t="s">
        <v>458</v>
      </c>
      <c r="C1319" s="2">
        <v>224</v>
      </c>
      <c r="D1319" s="2">
        <v>115</v>
      </c>
      <c r="E1319" s="2">
        <v>180</v>
      </c>
      <c r="F1319" s="2">
        <v>87</v>
      </c>
      <c r="G1319" s="2" t="s">
        <v>3209</v>
      </c>
      <c r="H1319" s="2">
        <v>1000</v>
      </c>
      <c r="I1319" s="2">
        <v>10640645</v>
      </c>
      <c r="J1319" s="2" t="s">
        <v>23865</v>
      </c>
      <c r="K1319" s="2" t="s">
        <v>2471</v>
      </c>
      <c r="L1319" s="2" t="s">
        <v>8550</v>
      </c>
      <c r="M1319" s="2">
        <v>28429</v>
      </c>
      <c r="N1319" s="2">
        <v>1686</v>
      </c>
      <c r="O1319" s="2" t="s">
        <v>12483</v>
      </c>
      <c r="P1319" s="2">
        <v>0</v>
      </c>
      <c r="Q1319" s="2" t="s">
        <v>15442</v>
      </c>
      <c r="R1319" s="3" t="s">
        <v>20114</v>
      </c>
      <c r="S1319" s="2">
        <v>110</v>
      </c>
      <c r="T1319" s="2" t="s">
        <v>23647</v>
      </c>
      <c r="U1319" s="2" t="s">
        <v>23694</v>
      </c>
      <c r="V1319" s="2" t="s">
        <v>23762</v>
      </c>
      <c r="W1319" s="2">
        <v>40000000</v>
      </c>
      <c r="X1319" s="2">
        <v>2015</v>
      </c>
      <c r="Y1319" s="2">
        <v>535</v>
      </c>
      <c r="Z1319" s="2">
        <v>5.8</v>
      </c>
      <c r="AA1319" s="2">
        <v>2.35</v>
      </c>
      <c r="AB1319" s="2">
        <v>0</v>
      </c>
    </row>
    <row r="1320" spans="1:28" x14ac:dyDescent="0.3">
      <c r="A1320" s="2" t="s">
        <v>28</v>
      </c>
      <c r="B1320" s="2" t="s">
        <v>613</v>
      </c>
      <c r="C1320" s="2">
        <v>66</v>
      </c>
      <c r="D1320" s="2">
        <v>93</v>
      </c>
      <c r="E1320" s="2">
        <v>13</v>
      </c>
      <c r="F1320" s="2">
        <v>173</v>
      </c>
      <c r="G1320" s="2" t="s">
        <v>3011</v>
      </c>
      <c r="H1320" s="2">
        <v>15000</v>
      </c>
      <c r="I1320" s="2">
        <v>652526</v>
      </c>
      <c r="J1320" s="2" t="s">
        <v>24352</v>
      </c>
      <c r="K1320" s="2" t="s">
        <v>4331</v>
      </c>
      <c r="L1320" s="2" t="s">
        <v>8551</v>
      </c>
      <c r="M1320" s="2">
        <v>20201</v>
      </c>
      <c r="N1320" s="2">
        <v>15638</v>
      </c>
      <c r="O1320" s="2" t="s">
        <v>12484</v>
      </c>
      <c r="P1320" s="2">
        <v>3</v>
      </c>
      <c r="Q1320" s="2" t="s">
        <v>15443</v>
      </c>
      <c r="R1320" s="3" t="s">
        <v>20115</v>
      </c>
      <c r="S1320" s="2">
        <v>187</v>
      </c>
      <c r="T1320" s="2" t="s">
        <v>23647</v>
      </c>
      <c r="U1320" s="2" t="s">
        <v>23701</v>
      </c>
      <c r="V1320" s="2" t="s">
        <v>23760</v>
      </c>
      <c r="W1320" s="2">
        <v>40000000</v>
      </c>
      <c r="X1320" s="2">
        <v>2006</v>
      </c>
      <c r="Y1320" s="2">
        <v>460</v>
      </c>
      <c r="Z1320" s="2">
        <v>5.0999999999999996</v>
      </c>
      <c r="AA1320" s="2">
        <v>2.35</v>
      </c>
      <c r="AB1320" s="2">
        <v>823</v>
      </c>
    </row>
    <row r="1321" spans="1:28" x14ac:dyDescent="0.3">
      <c r="A1321" s="2" t="s">
        <v>28</v>
      </c>
      <c r="B1321" s="2" t="s">
        <v>268</v>
      </c>
      <c r="C1321" s="2">
        <v>253</v>
      </c>
      <c r="D1321" s="2">
        <v>105</v>
      </c>
      <c r="E1321" s="2">
        <v>154</v>
      </c>
      <c r="F1321" s="2">
        <v>502</v>
      </c>
      <c r="G1321" s="2" t="s">
        <v>3264</v>
      </c>
      <c r="H1321" s="2">
        <v>884</v>
      </c>
      <c r="I1321" s="2">
        <v>80050171</v>
      </c>
      <c r="J1321" s="2" t="s">
        <v>23950</v>
      </c>
      <c r="K1321" s="2" t="s">
        <v>3720</v>
      </c>
      <c r="L1321" s="2" t="s">
        <v>8552</v>
      </c>
      <c r="M1321" s="2">
        <v>186982</v>
      </c>
      <c r="N1321" s="2">
        <v>2288</v>
      </c>
      <c r="O1321" s="2" t="s">
        <v>12215</v>
      </c>
      <c r="P1321" s="2">
        <v>0</v>
      </c>
      <c r="Q1321" s="2" t="s">
        <v>15444</v>
      </c>
      <c r="R1321" s="3" t="s">
        <v>20116</v>
      </c>
      <c r="S1321" s="2">
        <v>491</v>
      </c>
      <c r="T1321" s="2" t="s">
        <v>23647</v>
      </c>
      <c r="U1321" s="2" t="s">
        <v>23694</v>
      </c>
      <c r="V1321" s="2" t="s">
        <v>23759</v>
      </c>
      <c r="W1321" s="2">
        <v>20000000</v>
      </c>
      <c r="X1321" s="2">
        <v>2007</v>
      </c>
      <c r="Y1321" s="2">
        <v>617</v>
      </c>
      <c r="Z1321" s="2">
        <v>6.9</v>
      </c>
      <c r="AA1321" s="2">
        <v>1.85</v>
      </c>
      <c r="AB1321" s="2">
        <v>0</v>
      </c>
    </row>
    <row r="1322" spans="1:28" x14ac:dyDescent="0.3">
      <c r="A1322" s="2" t="s">
        <v>28</v>
      </c>
      <c r="B1322" s="2" t="s">
        <v>414</v>
      </c>
      <c r="C1322" s="2">
        <v>79</v>
      </c>
      <c r="D1322" s="2">
        <v>107</v>
      </c>
      <c r="E1322" s="2">
        <v>34</v>
      </c>
      <c r="F1322" s="2">
        <v>472</v>
      </c>
      <c r="G1322" s="2" t="s">
        <v>3179</v>
      </c>
      <c r="H1322" s="2">
        <v>11000</v>
      </c>
      <c r="I1322" s="2">
        <v>7564000</v>
      </c>
      <c r="J1322" s="2" t="s">
        <v>24243</v>
      </c>
      <c r="K1322" s="2" t="s">
        <v>353</v>
      </c>
      <c r="L1322" s="2" t="s">
        <v>8553</v>
      </c>
      <c r="M1322" s="2">
        <v>54650</v>
      </c>
      <c r="N1322" s="2">
        <v>13821</v>
      </c>
      <c r="O1322" s="2" t="s">
        <v>6342</v>
      </c>
      <c r="P1322" s="2">
        <v>1</v>
      </c>
      <c r="Q1322" s="2" t="s">
        <v>15445</v>
      </c>
      <c r="R1322" s="3" t="s">
        <v>20117</v>
      </c>
      <c r="S1322" s="2">
        <v>223</v>
      </c>
      <c r="T1322" s="2" t="s">
        <v>23647</v>
      </c>
      <c r="U1322" s="2" t="s">
        <v>23694</v>
      </c>
      <c r="V1322" s="2" t="s">
        <v>23759</v>
      </c>
      <c r="W1322" s="2">
        <v>20000000</v>
      </c>
      <c r="X1322" s="2">
        <v>1995</v>
      </c>
      <c r="Y1322" s="2">
        <v>922</v>
      </c>
      <c r="Z1322" s="2">
        <v>6.2</v>
      </c>
      <c r="AA1322" s="2">
        <v>2.35</v>
      </c>
      <c r="AB1322" s="2">
        <v>12000</v>
      </c>
    </row>
    <row r="1323" spans="1:28" x14ac:dyDescent="0.3">
      <c r="A1323" s="2" t="s">
        <v>28</v>
      </c>
      <c r="B1323" s="2" t="s">
        <v>614</v>
      </c>
      <c r="C1323" s="2">
        <v>94</v>
      </c>
      <c r="D1323" s="2">
        <v>101</v>
      </c>
      <c r="E1323" s="2">
        <v>47</v>
      </c>
      <c r="F1323" s="2">
        <v>2</v>
      </c>
      <c r="G1323" s="2" t="s">
        <v>3265</v>
      </c>
      <c r="H1323" s="2">
        <v>499</v>
      </c>
      <c r="I1323" s="2">
        <v>876671</v>
      </c>
      <c r="J1323" s="2" t="s">
        <v>24353</v>
      </c>
      <c r="K1323" s="2" t="s">
        <v>3622</v>
      </c>
      <c r="L1323" s="2" t="s">
        <v>8554</v>
      </c>
      <c r="M1323" s="2">
        <v>22010</v>
      </c>
      <c r="N1323" s="2">
        <v>504</v>
      </c>
      <c r="O1323" s="2" t="s">
        <v>12485</v>
      </c>
      <c r="P1323" s="2">
        <v>2</v>
      </c>
      <c r="Q1323" s="2" t="s">
        <v>15446</v>
      </c>
      <c r="R1323" s="3" t="s">
        <v>20118</v>
      </c>
      <c r="S1323" s="2">
        <v>90</v>
      </c>
      <c r="T1323" s="2" t="s">
        <v>23647</v>
      </c>
      <c r="U1323" s="2" t="s">
        <v>23694</v>
      </c>
      <c r="V1323" s="2" t="s">
        <v>23762</v>
      </c>
      <c r="W1323" s="2">
        <v>25000000</v>
      </c>
      <c r="X1323" s="2">
        <v>2007</v>
      </c>
      <c r="Y1323" s="2">
        <v>3</v>
      </c>
      <c r="Z1323" s="2">
        <v>6.9</v>
      </c>
      <c r="AA1323" s="2">
        <v>2.35</v>
      </c>
      <c r="AB1323" s="2">
        <v>0</v>
      </c>
    </row>
    <row r="1324" spans="1:28" x14ac:dyDescent="0.3">
      <c r="A1324" s="2" t="s">
        <v>29</v>
      </c>
      <c r="B1324" s="2" t="s">
        <v>403</v>
      </c>
      <c r="C1324" s="2">
        <v>77</v>
      </c>
      <c r="D1324" s="2">
        <v>111</v>
      </c>
      <c r="E1324" s="2">
        <v>0</v>
      </c>
      <c r="F1324" s="2">
        <v>385</v>
      </c>
      <c r="G1324" s="2" t="s">
        <v>3266</v>
      </c>
      <c r="H1324" s="2">
        <v>1000</v>
      </c>
      <c r="I1324" s="2">
        <v>2869369</v>
      </c>
      <c r="J1324" s="2" t="s">
        <v>24037</v>
      </c>
      <c r="K1324" s="2" t="s">
        <v>2754</v>
      </c>
      <c r="L1324" s="2" t="s">
        <v>8555</v>
      </c>
      <c r="M1324" s="2">
        <v>65474</v>
      </c>
      <c r="N1324" s="2">
        <v>2612</v>
      </c>
      <c r="O1324" s="2" t="s">
        <v>6843</v>
      </c>
      <c r="P1324" s="2">
        <v>2</v>
      </c>
      <c r="Q1324" s="2" t="s">
        <v>15447</v>
      </c>
      <c r="R1324" s="3" t="s">
        <v>20119</v>
      </c>
      <c r="S1324" s="2">
        <v>211</v>
      </c>
      <c r="T1324" s="2" t="s">
        <v>23647</v>
      </c>
      <c r="U1324" s="2" t="s">
        <v>23695</v>
      </c>
      <c r="V1324" s="2" t="s">
        <v>23760</v>
      </c>
      <c r="W1324" s="2">
        <v>30000000</v>
      </c>
      <c r="X1324" s="2">
        <v>1994</v>
      </c>
      <c r="Y1324" s="2">
        <v>970</v>
      </c>
      <c r="Z1324" s="2">
        <v>7.3</v>
      </c>
      <c r="AA1324" s="2">
        <v>1.85</v>
      </c>
      <c r="AB1324" s="2">
        <v>0</v>
      </c>
    </row>
    <row r="1325" spans="1:28" x14ac:dyDescent="0.3">
      <c r="A1325" s="2" t="s">
        <v>28</v>
      </c>
      <c r="B1325" s="2" t="s">
        <v>615</v>
      </c>
      <c r="C1325" s="2">
        <v>106</v>
      </c>
      <c r="D1325" s="2">
        <v>113</v>
      </c>
      <c r="E1325" s="2">
        <v>31</v>
      </c>
      <c r="F1325" s="2">
        <v>483</v>
      </c>
      <c r="G1325" s="2" t="s">
        <v>3267</v>
      </c>
      <c r="H1325" s="2">
        <v>5000</v>
      </c>
      <c r="I1325" s="2">
        <v>128978</v>
      </c>
      <c r="J1325" s="2" t="s">
        <v>23834</v>
      </c>
      <c r="K1325" s="2" t="s">
        <v>3091</v>
      </c>
      <c r="L1325" s="2" t="s">
        <v>8556</v>
      </c>
      <c r="M1325" s="2">
        <v>22897</v>
      </c>
      <c r="N1325" s="2">
        <v>6267</v>
      </c>
      <c r="O1325" s="2" t="s">
        <v>4082</v>
      </c>
      <c r="P1325" s="2">
        <v>2</v>
      </c>
      <c r="Q1325" s="2" t="s">
        <v>15448</v>
      </c>
      <c r="R1325" s="3" t="s">
        <v>20120</v>
      </c>
      <c r="S1325" s="2">
        <v>61</v>
      </c>
      <c r="T1325" s="2" t="s">
        <v>23650</v>
      </c>
      <c r="U1325" s="2" t="s">
        <v>23707</v>
      </c>
      <c r="V1325" s="2" t="s">
        <v>23762</v>
      </c>
      <c r="W1325" s="2">
        <v>40000000</v>
      </c>
      <c r="X1325" s="2">
        <v>2007</v>
      </c>
      <c r="Y1325" s="2">
        <v>755</v>
      </c>
      <c r="Z1325" s="2">
        <v>7.1</v>
      </c>
      <c r="AA1325" s="2">
        <v>2.35</v>
      </c>
      <c r="AB1325" s="2">
        <v>0</v>
      </c>
    </row>
    <row r="1326" spans="1:28" x14ac:dyDescent="0.3">
      <c r="A1326" s="2" t="s">
        <v>28</v>
      </c>
      <c r="B1326" s="2" t="s">
        <v>222</v>
      </c>
      <c r="C1326" s="2">
        <v>30</v>
      </c>
      <c r="D1326" s="2">
        <v>112</v>
      </c>
      <c r="E1326" s="2">
        <v>44</v>
      </c>
      <c r="F1326" s="2">
        <v>533</v>
      </c>
      <c r="G1326" s="2" t="s">
        <v>3268</v>
      </c>
      <c r="H1326" s="2">
        <v>1000</v>
      </c>
      <c r="I1326" s="2">
        <v>77231</v>
      </c>
      <c r="J1326" s="2" t="s">
        <v>23956</v>
      </c>
      <c r="K1326" s="2" t="s">
        <v>2886</v>
      </c>
      <c r="L1326" s="2" t="s">
        <v>8557</v>
      </c>
      <c r="M1326" s="2">
        <v>3322</v>
      </c>
      <c r="N1326" s="2">
        <v>2115</v>
      </c>
      <c r="O1326" s="2" t="s">
        <v>2747</v>
      </c>
      <c r="P1326" s="2">
        <v>0</v>
      </c>
      <c r="Q1326" s="2" t="s">
        <v>15449</v>
      </c>
      <c r="R1326" s="3" t="s">
        <v>20121</v>
      </c>
      <c r="S1326" s="2">
        <v>32</v>
      </c>
      <c r="T1326" s="2" t="s">
        <v>23657</v>
      </c>
      <c r="U1326" s="2" t="s">
        <v>23703</v>
      </c>
      <c r="V1326" s="2" t="s">
        <v>23762</v>
      </c>
      <c r="W1326" s="2">
        <v>25000000</v>
      </c>
      <c r="X1326" s="2">
        <v>2005</v>
      </c>
      <c r="Y1326" s="2">
        <v>580</v>
      </c>
      <c r="Z1326" s="2">
        <v>6</v>
      </c>
      <c r="AA1326" s="2">
        <v>2.35</v>
      </c>
      <c r="AB1326" s="2">
        <v>265</v>
      </c>
    </row>
    <row r="1327" spans="1:28" x14ac:dyDescent="0.3">
      <c r="A1327" s="2" t="s">
        <v>28</v>
      </c>
      <c r="B1327" s="2" t="s">
        <v>24354</v>
      </c>
      <c r="C1327" s="2">
        <v>488</v>
      </c>
      <c r="D1327" s="2">
        <v>126</v>
      </c>
      <c r="E1327" s="2">
        <v>584</v>
      </c>
      <c r="F1327" s="2">
        <v>398</v>
      </c>
      <c r="G1327" s="2" t="s">
        <v>2466</v>
      </c>
      <c r="H1327" s="2">
        <v>11000</v>
      </c>
      <c r="I1327" s="2">
        <v>4563029</v>
      </c>
      <c r="J1327" s="2" t="s">
        <v>23891</v>
      </c>
      <c r="K1327" s="2" t="s">
        <v>2498</v>
      </c>
      <c r="L1327" s="2" t="s">
        <v>8558</v>
      </c>
      <c r="M1327" s="2">
        <v>181472</v>
      </c>
      <c r="N1327" s="2">
        <v>12286</v>
      </c>
      <c r="O1327" s="2" t="s">
        <v>6669</v>
      </c>
      <c r="P1327" s="2">
        <v>5</v>
      </c>
      <c r="Q1327" s="2" t="s">
        <v>15450</v>
      </c>
      <c r="R1327" s="3" t="s">
        <v>20122</v>
      </c>
      <c r="S1327" s="2">
        <v>514</v>
      </c>
      <c r="T1327" s="2" t="s">
        <v>23647</v>
      </c>
      <c r="U1327" s="2" t="s">
        <v>23711</v>
      </c>
      <c r="V1327" s="2" t="s">
        <v>23762</v>
      </c>
      <c r="W1327" s="2">
        <v>39200000</v>
      </c>
      <c r="X1327" s="2">
        <v>2013</v>
      </c>
      <c r="Y1327" s="2">
        <v>557</v>
      </c>
      <c r="Z1327" s="2">
        <v>7</v>
      </c>
      <c r="AA1327" s="2">
        <v>1.85</v>
      </c>
      <c r="AB1327" s="2">
        <v>58000</v>
      </c>
    </row>
    <row r="1328" spans="1:28" x14ac:dyDescent="0.3">
      <c r="A1328" s="2" t="s">
        <v>28</v>
      </c>
      <c r="B1328" s="2" t="s">
        <v>221</v>
      </c>
      <c r="C1328" s="2">
        <v>63</v>
      </c>
      <c r="D1328" s="2">
        <v>90</v>
      </c>
      <c r="E1328" s="2">
        <v>10</v>
      </c>
      <c r="F1328" s="2">
        <v>541</v>
      </c>
      <c r="G1328" s="2" t="s">
        <v>3269</v>
      </c>
      <c r="H1328" s="2">
        <v>1000</v>
      </c>
      <c r="J1328" s="2" t="s">
        <v>24355</v>
      </c>
      <c r="K1328" s="2" t="s">
        <v>2009</v>
      </c>
      <c r="L1328" s="2" t="s">
        <v>8559</v>
      </c>
      <c r="M1328" s="2">
        <v>15790</v>
      </c>
      <c r="N1328" s="2">
        <v>3243</v>
      </c>
      <c r="O1328" s="2" t="s">
        <v>3370</v>
      </c>
      <c r="P1328" s="2">
        <v>0</v>
      </c>
      <c r="Q1328" s="2" t="s">
        <v>15451</v>
      </c>
      <c r="R1328" s="3" t="s">
        <v>20123</v>
      </c>
      <c r="S1328" s="2">
        <v>40</v>
      </c>
      <c r="T1328" s="2" t="s">
        <v>23649</v>
      </c>
      <c r="U1328" s="2" t="s">
        <v>23703</v>
      </c>
      <c r="V1328" s="2" t="s">
        <v>23760</v>
      </c>
      <c r="W1328" s="2">
        <v>25000000</v>
      </c>
      <c r="X1328" s="2">
        <v>2011</v>
      </c>
      <c r="Y1328" s="2">
        <v>559</v>
      </c>
      <c r="Z1328" s="2">
        <v>6.8</v>
      </c>
      <c r="AA1328" s="2">
        <v>1.85</v>
      </c>
      <c r="AB1328" s="2">
        <v>0</v>
      </c>
    </row>
    <row r="1329" spans="1:28" x14ac:dyDescent="0.3">
      <c r="A1329" s="2" t="s">
        <v>28</v>
      </c>
      <c r="B1329" s="2" t="s">
        <v>617</v>
      </c>
      <c r="C1329" s="2">
        <v>42</v>
      </c>
      <c r="D1329" s="2">
        <v>93</v>
      </c>
      <c r="E1329" s="2">
        <v>23</v>
      </c>
      <c r="F1329" s="2">
        <v>596</v>
      </c>
      <c r="G1329" s="2" t="s">
        <v>3137</v>
      </c>
      <c r="H1329" s="2">
        <v>2000</v>
      </c>
      <c r="I1329" s="2">
        <v>463730</v>
      </c>
      <c r="J1329" s="2" t="s">
        <v>5447</v>
      </c>
      <c r="K1329" s="2" t="s">
        <v>2668</v>
      </c>
      <c r="L1329" s="2" t="s">
        <v>8560</v>
      </c>
      <c r="M1329" s="2">
        <v>3789</v>
      </c>
      <c r="N1329" s="2">
        <v>5240</v>
      </c>
      <c r="O1329" s="2" t="s">
        <v>1311</v>
      </c>
      <c r="P1329" s="2">
        <v>10</v>
      </c>
      <c r="Q1329" s="2" t="s">
        <v>15452</v>
      </c>
      <c r="R1329" s="3" t="s">
        <v>20124</v>
      </c>
      <c r="S1329" s="2">
        <v>39</v>
      </c>
      <c r="T1329" s="2" t="s">
        <v>23647</v>
      </c>
      <c r="U1329" s="2" t="s">
        <v>23694</v>
      </c>
      <c r="V1329" s="2" t="s">
        <v>23762</v>
      </c>
      <c r="X1329" s="2">
        <v>2004</v>
      </c>
      <c r="Y1329" s="2">
        <v>894</v>
      </c>
      <c r="Z1329" s="2">
        <v>5.7</v>
      </c>
      <c r="AA1329" s="2">
        <v>1.85</v>
      </c>
      <c r="AB1329" s="2">
        <v>89</v>
      </c>
    </row>
    <row r="1330" spans="1:28" x14ac:dyDescent="0.3">
      <c r="A1330" s="2" t="s">
        <v>28</v>
      </c>
      <c r="B1330" s="2" t="s">
        <v>134</v>
      </c>
      <c r="C1330" s="2">
        <v>118</v>
      </c>
      <c r="D1330" s="2">
        <v>98</v>
      </c>
      <c r="E1330" s="2">
        <v>295</v>
      </c>
      <c r="F1330" s="2">
        <v>380</v>
      </c>
      <c r="G1330" s="2" t="s">
        <v>3270</v>
      </c>
      <c r="H1330" s="2">
        <v>720</v>
      </c>
      <c r="I1330" s="2">
        <v>50693162</v>
      </c>
      <c r="J1330" s="2" t="s">
        <v>24356</v>
      </c>
      <c r="K1330" s="2" t="s">
        <v>2938</v>
      </c>
      <c r="L1330" s="2" t="s">
        <v>8561</v>
      </c>
      <c r="M1330" s="2">
        <v>136580</v>
      </c>
      <c r="N1330" s="2">
        <v>2630</v>
      </c>
      <c r="O1330" s="2" t="s">
        <v>4842</v>
      </c>
      <c r="P1330" s="2">
        <v>0</v>
      </c>
      <c r="Q1330" s="2" t="s">
        <v>15453</v>
      </c>
      <c r="R1330" s="3" t="s">
        <v>20125</v>
      </c>
      <c r="S1330" s="2">
        <v>545</v>
      </c>
      <c r="T1330" s="2" t="s">
        <v>23647</v>
      </c>
      <c r="U1330" s="2" t="s">
        <v>23694</v>
      </c>
      <c r="V1330" s="2" t="s">
        <v>23762</v>
      </c>
      <c r="W1330" s="2">
        <v>23000000</v>
      </c>
      <c r="X1330" s="2">
        <v>1994</v>
      </c>
      <c r="Y1330" s="2">
        <v>581</v>
      </c>
      <c r="Z1330" s="2">
        <v>7.6</v>
      </c>
      <c r="AA1330" s="2">
        <v>1.85</v>
      </c>
      <c r="AB1330" s="2">
        <v>15000</v>
      </c>
    </row>
    <row r="1331" spans="1:28" x14ac:dyDescent="0.3">
      <c r="A1331" s="2" t="s">
        <v>28</v>
      </c>
      <c r="B1331" s="2" t="s">
        <v>618</v>
      </c>
      <c r="C1331" s="2">
        <v>44</v>
      </c>
      <c r="D1331" s="2">
        <v>159</v>
      </c>
      <c r="E1331" s="2">
        <v>50</v>
      </c>
      <c r="F1331" s="2">
        <v>72</v>
      </c>
      <c r="G1331" s="2" t="s">
        <v>3271</v>
      </c>
      <c r="H1331" s="2">
        <v>218</v>
      </c>
      <c r="I1331" s="2">
        <v>6498000</v>
      </c>
      <c r="J1331" s="2" t="s">
        <v>24357</v>
      </c>
      <c r="K1331" s="2" t="s">
        <v>6354</v>
      </c>
      <c r="L1331" s="2" t="s">
        <v>8562</v>
      </c>
      <c r="M1331" s="2">
        <v>62756</v>
      </c>
      <c r="N1331" s="2">
        <v>554</v>
      </c>
      <c r="O1331" s="2" t="s">
        <v>12486</v>
      </c>
      <c r="P1331" s="2">
        <v>1</v>
      </c>
      <c r="Q1331" s="2" t="s">
        <v>15454</v>
      </c>
      <c r="R1331" s="3" t="s">
        <v>20126</v>
      </c>
      <c r="S1331" s="2">
        <v>410</v>
      </c>
      <c r="T1331" s="2" t="s">
        <v>23658</v>
      </c>
      <c r="U1331" s="2" t="s">
        <v>23709</v>
      </c>
      <c r="W1331" s="2">
        <v>18026148</v>
      </c>
      <c r="X1331" s="2">
        <v>2015</v>
      </c>
      <c r="Y1331" s="2">
        <v>133</v>
      </c>
      <c r="Z1331" s="2">
        <v>8.4</v>
      </c>
      <c r="AA1331" s="2">
        <v>1.85</v>
      </c>
      <c r="AB1331" s="2">
        <v>21000</v>
      </c>
    </row>
    <row r="1332" spans="1:28" x14ac:dyDescent="0.3">
      <c r="A1332" s="2" t="s">
        <v>28</v>
      </c>
      <c r="B1332" s="2" t="s">
        <v>156</v>
      </c>
      <c r="C1332" s="2">
        <v>214</v>
      </c>
      <c r="D1332" s="2">
        <v>107</v>
      </c>
      <c r="E1332" s="2">
        <v>124</v>
      </c>
      <c r="F1332" s="2">
        <v>100</v>
      </c>
      <c r="G1332" s="2" t="s">
        <v>3272</v>
      </c>
      <c r="H1332" s="2">
        <v>152</v>
      </c>
      <c r="I1332" s="2">
        <v>63411478</v>
      </c>
      <c r="J1332" s="2" t="s">
        <v>24358</v>
      </c>
      <c r="K1332" s="2" t="s">
        <v>6355</v>
      </c>
      <c r="L1332" s="2" t="s">
        <v>8563</v>
      </c>
      <c r="M1332" s="2">
        <v>114925</v>
      </c>
      <c r="N1332" s="2">
        <v>568</v>
      </c>
      <c r="O1332" s="2" t="s">
        <v>5125</v>
      </c>
      <c r="P1332" s="2">
        <v>1</v>
      </c>
      <c r="Q1332" s="2" t="s">
        <v>15455</v>
      </c>
      <c r="R1332" s="3" t="s">
        <v>20127</v>
      </c>
      <c r="S1332" s="2">
        <v>234</v>
      </c>
      <c r="T1332" s="2" t="s">
        <v>23647</v>
      </c>
      <c r="U1332" s="2" t="s">
        <v>23694</v>
      </c>
      <c r="V1332" s="2" t="s">
        <v>23759</v>
      </c>
      <c r="W1332" s="2">
        <v>39000000</v>
      </c>
      <c r="X1332" s="2">
        <v>2009</v>
      </c>
      <c r="Y1332" s="2">
        <v>142</v>
      </c>
      <c r="Z1332" s="2">
        <v>7.1</v>
      </c>
      <c r="AA1332" s="2">
        <v>2.35</v>
      </c>
      <c r="AB1332" s="2">
        <v>13000</v>
      </c>
    </row>
    <row r="1333" spans="1:28" x14ac:dyDescent="0.3">
      <c r="A1333" s="2" t="s">
        <v>28</v>
      </c>
      <c r="B1333" s="2" t="s">
        <v>361</v>
      </c>
      <c r="C1333" s="2">
        <v>110</v>
      </c>
      <c r="D1333" s="2">
        <v>102</v>
      </c>
      <c r="E1333" s="2">
        <v>36</v>
      </c>
      <c r="F1333" s="2">
        <v>433</v>
      </c>
      <c r="G1333" s="2" t="s">
        <v>3273</v>
      </c>
      <c r="H1333" s="2">
        <v>747</v>
      </c>
      <c r="I1333" s="2">
        <v>42640890</v>
      </c>
      <c r="J1333" s="2" t="s">
        <v>23925</v>
      </c>
      <c r="K1333" s="2" t="s">
        <v>6356</v>
      </c>
      <c r="L1333" s="2" t="s">
        <v>8564</v>
      </c>
      <c r="M1333" s="2">
        <v>32412</v>
      </c>
      <c r="N1333" s="2">
        <v>1930</v>
      </c>
      <c r="O1333" s="2" t="s">
        <v>6875</v>
      </c>
      <c r="P1333" s="2">
        <v>1</v>
      </c>
      <c r="Q1333" s="2" t="s">
        <v>15456</v>
      </c>
      <c r="R1333" s="3" t="s">
        <v>20128</v>
      </c>
      <c r="S1333" s="2">
        <v>184</v>
      </c>
      <c r="T1333" s="2" t="s">
        <v>23647</v>
      </c>
      <c r="U1333" s="2" t="s">
        <v>23694</v>
      </c>
      <c r="V1333" s="2" t="s">
        <v>23759</v>
      </c>
      <c r="X1333" s="2">
        <v>2007</v>
      </c>
      <c r="Y1333" s="2">
        <v>452</v>
      </c>
      <c r="Z1333" s="2">
        <v>5.6</v>
      </c>
      <c r="AA1333" s="2">
        <v>1.85</v>
      </c>
      <c r="AB1333" s="2">
        <v>0</v>
      </c>
    </row>
    <row r="1334" spans="1:28" x14ac:dyDescent="0.3">
      <c r="A1334" s="2" t="s">
        <v>28</v>
      </c>
      <c r="B1334" s="2" t="s">
        <v>79</v>
      </c>
      <c r="C1334" s="2">
        <v>187</v>
      </c>
      <c r="D1334" s="2">
        <v>106</v>
      </c>
      <c r="E1334" s="2">
        <v>357</v>
      </c>
      <c r="F1334" s="2">
        <v>4000</v>
      </c>
      <c r="G1334" s="2" t="s">
        <v>2507</v>
      </c>
      <c r="H1334" s="2">
        <v>23000</v>
      </c>
      <c r="I1334" s="2">
        <v>144512310</v>
      </c>
      <c r="J1334" s="2" t="s">
        <v>23801</v>
      </c>
      <c r="K1334" s="2" t="s">
        <v>2462</v>
      </c>
      <c r="L1334" s="2" t="s">
        <v>7369</v>
      </c>
      <c r="M1334" s="2">
        <v>272227</v>
      </c>
      <c r="N1334" s="2">
        <v>45327</v>
      </c>
      <c r="O1334" s="2" t="s">
        <v>3887</v>
      </c>
      <c r="P1334" s="2">
        <v>2</v>
      </c>
      <c r="Q1334" s="2" t="s">
        <v>14266</v>
      </c>
      <c r="R1334" s="3" t="s">
        <v>18933</v>
      </c>
      <c r="S1334" s="2">
        <v>988</v>
      </c>
      <c r="T1334" s="2" t="s">
        <v>23647</v>
      </c>
      <c r="U1334" s="2" t="s">
        <v>23694</v>
      </c>
      <c r="V1334" s="2" t="s">
        <v>23759</v>
      </c>
      <c r="W1334" s="2">
        <v>38000000</v>
      </c>
      <c r="X1334" s="2">
        <v>2001</v>
      </c>
      <c r="Y1334" s="2">
        <v>14000</v>
      </c>
      <c r="Z1334" s="2">
        <v>6.7</v>
      </c>
      <c r="AA1334" s="2">
        <v>2.35</v>
      </c>
      <c r="AB1334" s="2">
        <v>14000</v>
      </c>
    </row>
    <row r="1335" spans="1:28" x14ac:dyDescent="0.3">
      <c r="A1335" s="2" t="s">
        <v>29</v>
      </c>
      <c r="B1335" s="2" t="s">
        <v>54</v>
      </c>
      <c r="C1335" s="2">
        <v>370</v>
      </c>
      <c r="D1335" s="2">
        <v>87</v>
      </c>
      <c r="E1335" s="2">
        <v>13000</v>
      </c>
      <c r="F1335" s="2">
        <v>787</v>
      </c>
      <c r="G1335" s="2" t="s">
        <v>2905</v>
      </c>
      <c r="H1335" s="2">
        <v>940</v>
      </c>
      <c r="I1335" s="2">
        <v>35287788</v>
      </c>
      <c r="J1335" s="2" t="s">
        <v>24359</v>
      </c>
      <c r="K1335" s="2" t="s">
        <v>3250</v>
      </c>
      <c r="L1335" s="2" t="s">
        <v>8565</v>
      </c>
      <c r="M1335" s="2">
        <v>73886</v>
      </c>
      <c r="N1335" s="2">
        <v>4774</v>
      </c>
      <c r="O1335" s="2" t="s">
        <v>3886</v>
      </c>
      <c r="P1335" s="2">
        <v>0</v>
      </c>
      <c r="Q1335" s="2" t="s">
        <v>15457</v>
      </c>
      <c r="R1335" s="3" t="s">
        <v>20129</v>
      </c>
      <c r="S1335" s="2">
        <v>165</v>
      </c>
      <c r="T1335" s="2" t="s">
        <v>23647</v>
      </c>
      <c r="U1335" s="2" t="s">
        <v>23694</v>
      </c>
      <c r="V1335" s="2" t="s">
        <v>23760</v>
      </c>
      <c r="W1335" s="2">
        <v>39000000</v>
      </c>
      <c r="X1335" s="2">
        <v>2012</v>
      </c>
      <c r="Y1335" s="2">
        <v>925</v>
      </c>
      <c r="Z1335" s="2">
        <v>7</v>
      </c>
      <c r="AA1335" s="2">
        <v>1.85</v>
      </c>
      <c r="AB1335" s="2">
        <v>25000</v>
      </c>
    </row>
    <row r="1336" spans="1:28" x14ac:dyDescent="0.3">
      <c r="A1336" s="2" t="s">
        <v>28</v>
      </c>
      <c r="B1336" s="2" t="s">
        <v>38</v>
      </c>
      <c r="C1336" s="2">
        <v>276</v>
      </c>
      <c r="D1336" s="2">
        <v>119</v>
      </c>
      <c r="E1336" s="2">
        <v>0</v>
      </c>
      <c r="F1336" s="2">
        <v>279</v>
      </c>
      <c r="G1336" s="2" t="s">
        <v>3274</v>
      </c>
      <c r="H1336" s="2">
        <v>2000</v>
      </c>
      <c r="I1336" s="2">
        <v>25335935</v>
      </c>
      <c r="J1336" s="2" t="s">
        <v>23795</v>
      </c>
      <c r="K1336" s="2" t="s">
        <v>2615</v>
      </c>
      <c r="L1336" s="2" t="s">
        <v>8566</v>
      </c>
      <c r="M1336" s="2">
        <v>242599</v>
      </c>
      <c r="N1336" s="2">
        <v>2853</v>
      </c>
      <c r="O1336" s="2" t="s">
        <v>12487</v>
      </c>
      <c r="P1336" s="2">
        <v>0</v>
      </c>
      <c r="Q1336" s="2" t="s">
        <v>15458</v>
      </c>
      <c r="R1336" s="3" t="s">
        <v>20130</v>
      </c>
      <c r="S1336" s="2">
        <v>1594</v>
      </c>
      <c r="T1336" s="2" t="s">
        <v>23647</v>
      </c>
      <c r="U1336" s="2" t="s">
        <v>23694</v>
      </c>
      <c r="V1336" s="2" t="s">
        <v>23759</v>
      </c>
      <c r="W1336" s="2">
        <v>40000000</v>
      </c>
      <c r="X1336" s="2">
        <v>2005</v>
      </c>
      <c r="Y1336" s="2">
        <v>505</v>
      </c>
      <c r="Z1336" s="2">
        <v>8</v>
      </c>
      <c r="AA1336" s="2">
        <v>2.35</v>
      </c>
      <c r="AB1336" s="2">
        <v>14000</v>
      </c>
    </row>
    <row r="1337" spans="1:28" x14ac:dyDescent="0.3">
      <c r="A1337" s="2" t="s">
        <v>28</v>
      </c>
      <c r="B1337" s="2" t="s">
        <v>619</v>
      </c>
      <c r="C1337" s="2">
        <v>76</v>
      </c>
      <c r="D1337" s="2">
        <v>110</v>
      </c>
      <c r="E1337" s="2">
        <v>534</v>
      </c>
      <c r="F1337" s="2">
        <v>511</v>
      </c>
      <c r="G1337" s="2" t="s">
        <v>619</v>
      </c>
      <c r="H1337" s="2">
        <v>865</v>
      </c>
      <c r="I1337" s="2">
        <v>5881504</v>
      </c>
      <c r="J1337" s="2" t="s">
        <v>24360</v>
      </c>
      <c r="K1337" s="2" t="s">
        <v>4344</v>
      </c>
      <c r="L1337" s="2" t="s">
        <v>8567</v>
      </c>
      <c r="M1337" s="2">
        <v>5917</v>
      </c>
      <c r="N1337" s="2">
        <v>2972</v>
      </c>
      <c r="O1337" s="2" t="s">
        <v>3929</v>
      </c>
      <c r="P1337" s="2">
        <v>2</v>
      </c>
      <c r="Q1337" s="2" t="s">
        <v>15459</v>
      </c>
      <c r="R1337" s="3" t="s">
        <v>20131</v>
      </c>
      <c r="S1337" s="2">
        <v>50</v>
      </c>
      <c r="T1337" s="2" t="s">
        <v>23647</v>
      </c>
      <c r="U1337" s="2" t="s">
        <v>23694</v>
      </c>
      <c r="V1337" s="2" t="s">
        <v>23759</v>
      </c>
      <c r="W1337" s="2">
        <v>39000000</v>
      </c>
      <c r="X1337" s="2">
        <v>2004</v>
      </c>
      <c r="Y1337" s="2">
        <v>534</v>
      </c>
      <c r="Z1337" s="2">
        <v>5.3</v>
      </c>
      <c r="AA1337" s="2">
        <v>2.35</v>
      </c>
      <c r="AB1337" s="2">
        <v>177</v>
      </c>
    </row>
    <row r="1338" spans="1:28" x14ac:dyDescent="0.3">
      <c r="A1338" s="2" t="s">
        <v>28</v>
      </c>
      <c r="B1338" s="2" t="s">
        <v>449</v>
      </c>
      <c r="C1338" s="2">
        <v>95</v>
      </c>
      <c r="D1338" s="2">
        <v>125</v>
      </c>
      <c r="E1338" s="2">
        <v>44</v>
      </c>
      <c r="F1338" s="2">
        <v>420</v>
      </c>
      <c r="G1338" s="2" t="s">
        <v>3275</v>
      </c>
      <c r="H1338" s="2">
        <v>593</v>
      </c>
      <c r="I1338" s="2">
        <v>60000000</v>
      </c>
      <c r="J1338" s="2" t="s">
        <v>23948</v>
      </c>
      <c r="K1338" s="2" t="s">
        <v>2985</v>
      </c>
      <c r="L1338" s="2" t="s">
        <v>8568</v>
      </c>
      <c r="M1338" s="2">
        <v>49934</v>
      </c>
      <c r="N1338" s="2">
        <v>2329</v>
      </c>
      <c r="O1338" s="2" t="s">
        <v>12354</v>
      </c>
      <c r="P1338" s="2">
        <v>1</v>
      </c>
      <c r="Q1338" s="2" t="s">
        <v>15460</v>
      </c>
      <c r="R1338" s="3" t="s">
        <v>20132</v>
      </c>
      <c r="S1338" s="2">
        <v>224</v>
      </c>
      <c r="T1338" s="2" t="s">
        <v>23647</v>
      </c>
      <c r="U1338" s="2" t="s">
        <v>23695</v>
      </c>
      <c r="V1338" s="2" t="s">
        <v>23760</v>
      </c>
      <c r="W1338" s="2">
        <v>39000000</v>
      </c>
      <c r="X1338" s="2">
        <v>1983</v>
      </c>
      <c r="Y1338" s="2">
        <v>542</v>
      </c>
      <c r="Z1338" s="2">
        <v>4.9000000000000004</v>
      </c>
      <c r="AA1338" s="2">
        <v>2.35</v>
      </c>
      <c r="AB1338" s="2">
        <v>0</v>
      </c>
    </row>
    <row r="1339" spans="1:28" x14ac:dyDescent="0.3">
      <c r="A1339" s="2" t="s">
        <v>28</v>
      </c>
      <c r="B1339" s="2" t="s">
        <v>259</v>
      </c>
      <c r="C1339" s="2">
        <v>211</v>
      </c>
      <c r="D1339" s="2">
        <v>113</v>
      </c>
      <c r="E1339" s="2">
        <v>88</v>
      </c>
      <c r="F1339" s="2">
        <v>785</v>
      </c>
      <c r="G1339" s="2" t="s">
        <v>262</v>
      </c>
      <c r="H1339" s="2">
        <v>22000</v>
      </c>
      <c r="I1339" s="2">
        <v>29802761</v>
      </c>
      <c r="J1339" s="2" t="s">
        <v>24140</v>
      </c>
      <c r="K1339" s="2" t="s">
        <v>2854</v>
      </c>
      <c r="L1339" s="2" t="s">
        <v>8569</v>
      </c>
      <c r="M1339" s="2">
        <v>46480</v>
      </c>
      <c r="N1339" s="2">
        <v>36009</v>
      </c>
      <c r="O1339" s="2" t="s">
        <v>12488</v>
      </c>
      <c r="P1339" s="2">
        <v>1</v>
      </c>
      <c r="Q1339" s="2" t="s">
        <v>15461</v>
      </c>
      <c r="R1339" s="3" t="s">
        <v>20133</v>
      </c>
      <c r="S1339" s="2">
        <v>115</v>
      </c>
      <c r="T1339" s="2" t="s">
        <v>23647</v>
      </c>
      <c r="U1339" s="2" t="s">
        <v>23694</v>
      </c>
      <c r="V1339" s="2" t="s">
        <v>23759</v>
      </c>
      <c r="W1339" s="2">
        <v>40000000</v>
      </c>
      <c r="X1339" s="2">
        <v>2013</v>
      </c>
      <c r="Y1339" s="2">
        <v>13000</v>
      </c>
      <c r="Z1339" s="2">
        <v>6.4</v>
      </c>
      <c r="AA1339" s="2">
        <v>1.85</v>
      </c>
      <c r="AB1339" s="2">
        <v>12000</v>
      </c>
    </row>
    <row r="1340" spans="1:28" x14ac:dyDescent="0.3">
      <c r="A1340" s="2" t="s">
        <v>28</v>
      </c>
      <c r="B1340" s="2" t="s">
        <v>163</v>
      </c>
      <c r="C1340" s="2">
        <v>160</v>
      </c>
      <c r="D1340" s="2">
        <v>150</v>
      </c>
      <c r="E1340" s="2">
        <v>610</v>
      </c>
      <c r="F1340" s="2">
        <v>478</v>
      </c>
      <c r="G1340" s="2" t="s">
        <v>3181</v>
      </c>
      <c r="H1340" s="2">
        <v>755</v>
      </c>
      <c r="I1340" s="2">
        <v>626809</v>
      </c>
      <c r="J1340" s="2" t="s">
        <v>23861</v>
      </c>
      <c r="K1340" s="2" t="s">
        <v>3267</v>
      </c>
      <c r="L1340" s="2" t="s">
        <v>8570</v>
      </c>
      <c r="M1340" s="2">
        <v>36894</v>
      </c>
      <c r="N1340" s="2">
        <v>2172</v>
      </c>
      <c r="O1340" s="2" t="s">
        <v>6658</v>
      </c>
      <c r="P1340" s="2">
        <v>4</v>
      </c>
      <c r="Q1340" s="2" t="s">
        <v>15462</v>
      </c>
      <c r="R1340" s="3" t="s">
        <v>20134</v>
      </c>
      <c r="S1340" s="2">
        <v>105</v>
      </c>
      <c r="T1340" s="2" t="s">
        <v>23650</v>
      </c>
      <c r="U1340" s="2" t="s">
        <v>23702</v>
      </c>
      <c r="V1340" s="2" t="s">
        <v>23762</v>
      </c>
      <c r="W1340" s="2">
        <v>553632000</v>
      </c>
      <c r="X1340" s="2">
        <v>2008</v>
      </c>
      <c r="Y1340" s="2">
        <v>643</v>
      </c>
      <c r="Z1340" s="2">
        <v>7.4</v>
      </c>
      <c r="AA1340" s="2">
        <v>2.35</v>
      </c>
      <c r="AB1340" s="2">
        <v>0</v>
      </c>
    </row>
    <row r="1341" spans="1:28" x14ac:dyDescent="0.3">
      <c r="A1341" s="2" t="s">
        <v>28</v>
      </c>
      <c r="B1341" s="2" t="s">
        <v>307</v>
      </c>
      <c r="C1341" s="2">
        <v>97</v>
      </c>
      <c r="D1341" s="2">
        <v>108</v>
      </c>
      <c r="E1341" s="2">
        <v>72</v>
      </c>
      <c r="F1341" s="2">
        <v>559</v>
      </c>
      <c r="G1341" s="2" t="s">
        <v>3200</v>
      </c>
      <c r="H1341" s="2">
        <v>982</v>
      </c>
      <c r="I1341" s="2">
        <v>127214072</v>
      </c>
      <c r="J1341" s="2" t="s">
        <v>23925</v>
      </c>
      <c r="K1341" s="2" t="s">
        <v>2757</v>
      </c>
      <c r="L1341" s="2" t="s">
        <v>8571</v>
      </c>
      <c r="M1341" s="2">
        <v>83786</v>
      </c>
      <c r="N1341" s="2">
        <v>4251</v>
      </c>
      <c r="O1341" s="2" t="s">
        <v>12489</v>
      </c>
      <c r="P1341" s="2">
        <v>1</v>
      </c>
      <c r="Q1341" s="2" t="s">
        <v>15463</v>
      </c>
      <c r="R1341" s="3" t="s">
        <v>20135</v>
      </c>
      <c r="S1341" s="2">
        <v>392</v>
      </c>
      <c r="T1341" s="2" t="s">
        <v>23647</v>
      </c>
      <c r="U1341" s="2" t="s">
        <v>23694</v>
      </c>
      <c r="V1341" s="2" t="s">
        <v>23759</v>
      </c>
      <c r="W1341" s="2">
        <v>38000000</v>
      </c>
      <c r="X1341" s="2">
        <v>2002</v>
      </c>
      <c r="Y1341" s="2">
        <v>935</v>
      </c>
      <c r="Z1341" s="2">
        <v>6.1</v>
      </c>
      <c r="AA1341" s="2">
        <v>2.35</v>
      </c>
      <c r="AB1341" s="2">
        <v>0</v>
      </c>
    </row>
    <row r="1342" spans="1:28" x14ac:dyDescent="0.3">
      <c r="A1342" s="2" t="s">
        <v>28</v>
      </c>
      <c r="B1342" s="2" t="s">
        <v>303</v>
      </c>
      <c r="C1342" s="2">
        <v>174</v>
      </c>
      <c r="D1342" s="2">
        <v>96</v>
      </c>
      <c r="E1342" s="2">
        <v>126</v>
      </c>
      <c r="F1342" s="2">
        <v>954</v>
      </c>
      <c r="G1342" s="2" t="s">
        <v>3028</v>
      </c>
      <c r="H1342" s="2">
        <v>18000</v>
      </c>
      <c r="I1342" s="2">
        <v>88915214</v>
      </c>
      <c r="J1342" s="2" t="s">
        <v>23925</v>
      </c>
      <c r="K1342" s="2" t="s">
        <v>2782</v>
      </c>
      <c r="L1342" s="2" t="s">
        <v>8572</v>
      </c>
      <c r="M1342" s="2">
        <v>163665</v>
      </c>
      <c r="N1342" s="2">
        <v>22436</v>
      </c>
      <c r="O1342" s="2" t="s">
        <v>4060</v>
      </c>
      <c r="P1342" s="2">
        <v>2</v>
      </c>
      <c r="Q1342" s="2" t="s">
        <v>15464</v>
      </c>
      <c r="R1342" s="3" t="s">
        <v>20136</v>
      </c>
      <c r="S1342" s="2">
        <v>169</v>
      </c>
      <c r="T1342" s="2" t="s">
        <v>23647</v>
      </c>
      <c r="U1342" s="2" t="s">
        <v>23694</v>
      </c>
      <c r="V1342" s="2" t="s">
        <v>23762</v>
      </c>
      <c r="W1342" s="2">
        <v>38000000</v>
      </c>
      <c r="X1342" s="2">
        <v>2009</v>
      </c>
      <c r="Y1342" s="2">
        <v>957</v>
      </c>
      <c r="Z1342" s="2">
        <v>6.5</v>
      </c>
      <c r="AA1342" s="2">
        <v>2.35</v>
      </c>
      <c r="AB1342" s="2">
        <v>9000</v>
      </c>
    </row>
    <row r="1343" spans="1:28" x14ac:dyDescent="0.3">
      <c r="A1343" s="2" t="s">
        <v>28</v>
      </c>
      <c r="B1343" s="2" t="s">
        <v>620</v>
      </c>
      <c r="C1343" s="2">
        <v>23</v>
      </c>
      <c r="D1343" s="2">
        <v>93</v>
      </c>
      <c r="E1343" s="2">
        <v>36</v>
      </c>
      <c r="F1343" s="2">
        <v>275</v>
      </c>
      <c r="G1343" s="2" t="s">
        <v>3276</v>
      </c>
      <c r="H1343" s="2">
        <v>592</v>
      </c>
      <c r="I1343" s="2">
        <v>30400000</v>
      </c>
      <c r="J1343" s="2" t="s">
        <v>5447</v>
      </c>
      <c r="K1343" s="2" t="s">
        <v>2791</v>
      </c>
      <c r="L1343" s="2" t="s">
        <v>8573</v>
      </c>
      <c r="M1343" s="2">
        <v>17810</v>
      </c>
      <c r="N1343" s="2">
        <v>2176</v>
      </c>
      <c r="O1343" s="2" t="s">
        <v>4131</v>
      </c>
      <c r="P1343" s="2">
        <v>2</v>
      </c>
      <c r="Q1343" s="2" t="s">
        <v>15465</v>
      </c>
      <c r="R1343" s="3" t="s">
        <v>20137</v>
      </c>
      <c r="S1343" s="2">
        <v>73</v>
      </c>
      <c r="T1343" s="2" t="s">
        <v>23647</v>
      </c>
      <c r="U1343" s="2" t="s">
        <v>23694</v>
      </c>
      <c r="V1343" s="2" t="s">
        <v>23760</v>
      </c>
      <c r="W1343" s="2">
        <v>39000000</v>
      </c>
      <c r="X1343" s="2">
        <v>1996</v>
      </c>
      <c r="Y1343" s="2">
        <v>516</v>
      </c>
      <c r="Z1343" s="2">
        <v>5.7</v>
      </c>
      <c r="AA1343" s="2">
        <v>2.35</v>
      </c>
      <c r="AB1343" s="2">
        <v>478</v>
      </c>
    </row>
    <row r="1344" spans="1:28" x14ac:dyDescent="0.3">
      <c r="A1344" s="2" t="s">
        <v>28</v>
      </c>
      <c r="B1344" s="2" t="s">
        <v>451</v>
      </c>
      <c r="C1344" s="2">
        <v>103</v>
      </c>
      <c r="D1344" s="2">
        <v>100</v>
      </c>
      <c r="E1344" s="2">
        <v>0</v>
      </c>
      <c r="F1344" s="2">
        <v>1000</v>
      </c>
      <c r="G1344" s="2" t="s">
        <v>6317</v>
      </c>
      <c r="H1344" s="2">
        <v>12000</v>
      </c>
      <c r="I1344" s="2">
        <v>85570368</v>
      </c>
      <c r="J1344" s="2" t="s">
        <v>24056</v>
      </c>
      <c r="K1344" s="2" t="s">
        <v>2049</v>
      </c>
      <c r="L1344" s="2" t="s">
        <v>8574</v>
      </c>
      <c r="M1344" s="2">
        <v>44885</v>
      </c>
      <c r="N1344" s="2">
        <v>18291</v>
      </c>
      <c r="O1344" s="2" t="s">
        <v>6390</v>
      </c>
      <c r="P1344" s="2">
        <v>1</v>
      </c>
      <c r="Q1344" s="2" t="s">
        <v>15466</v>
      </c>
      <c r="R1344" s="3" t="s">
        <v>20138</v>
      </c>
      <c r="S1344" s="2">
        <v>107</v>
      </c>
      <c r="T1344" s="2" t="s">
        <v>23647</v>
      </c>
      <c r="U1344" s="2" t="s">
        <v>23694</v>
      </c>
      <c r="V1344" s="2" t="s">
        <v>23760</v>
      </c>
      <c r="W1344" s="2">
        <v>38000000</v>
      </c>
      <c r="X1344" s="2">
        <v>2002</v>
      </c>
      <c r="Y1344" s="2">
        <v>2000</v>
      </c>
      <c r="Z1344" s="2">
        <v>5.0999999999999996</v>
      </c>
      <c r="AA1344" s="2">
        <v>1.85</v>
      </c>
      <c r="AB1344" s="2">
        <v>478</v>
      </c>
    </row>
    <row r="1345" spans="1:28" x14ac:dyDescent="0.3">
      <c r="A1345" s="2" t="s">
        <v>28</v>
      </c>
      <c r="B1345" s="2" t="s">
        <v>621</v>
      </c>
      <c r="C1345" s="2">
        <v>98</v>
      </c>
      <c r="D1345" s="2">
        <v>118</v>
      </c>
      <c r="E1345" s="2">
        <v>18</v>
      </c>
      <c r="F1345" s="2">
        <v>906</v>
      </c>
      <c r="G1345" s="2" t="s">
        <v>2715</v>
      </c>
      <c r="H1345" s="2">
        <v>1000</v>
      </c>
      <c r="I1345" s="2">
        <v>75668868</v>
      </c>
      <c r="J1345" s="2" t="s">
        <v>23912</v>
      </c>
      <c r="K1345" s="2" t="s">
        <v>6252</v>
      </c>
      <c r="L1345" s="2" t="s">
        <v>8575</v>
      </c>
      <c r="M1345" s="2">
        <v>60504</v>
      </c>
      <c r="N1345" s="2">
        <v>6427</v>
      </c>
      <c r="O1345" s="2" t="s">
        <v>326</v>
      </c>
      <c r="P1345" s="2">
        <v>0</v>
      </c>
      <c r="Q1345" s="2" t="s">
        <v>15467</v>
      </c>
      <c r="R1345" s="3" t="s">
        <v>20139</v>
      </c>
      <c r="S1345" s="2">
        <v>249</v>
      </c>
      <c r="T1345" s="2" t="s">
        <v>23647</v>
      </c>
      <c r="U1345" s="2" t="s">
        <v>23694</v>
      </c>
      <c r="V1345" s="2" t="s">
        <v>23760</v>
      </c>
      <c r="W1345" s="2">
        <v>35000000</v>
      </c>
      <c r="X1345" s="2">
        <v>1994</v>
      </c>
      <c r="Y1345" s="2">
        <v>946</v>
      </c>
      <c r="Z1345" s="2">
        <v>6.6</v>
      </c>
      <c r="AA1345" s="2">
        <v>2.35</v>
      </c>
      <c r="AB1345" s="2">
        <v>0</v>
      </c>
    </row>
    <row r="1346" spans="1:28" x14ac:dyDescent="0.3">
      <c r="A1346" s="2" t="s">
        <v>28</v>
      </c>
      <c r="B1346" s="2" t="s">
        <v>622</v>
      </c>
      <c r="C1346" s="2">
        <v>273</v>
      </c>
      <c r="D1346" s="2">
        <v>122</v>
      </c>
      <c r="E1346" s="2">
        <v>0</v>
      </c>
      <c r="F1346" s="2">
        <v>7</v>
      </c>
      <c r="G1346" s="2" t="s">
        <v>24361</v>
      </c>
      <c r="H1346" s="2">
        <v>643</v>
      </c>
      <c r="I1346" s="2">
        <v>6594136</v>
      </c>
      <c r="J1346" s="2" t="s">
        <v>24362</v>
      </c>
      <c r="K1346" s="2" t="s">
        <v>3181</v>
      </c>
      <c r="L1346" s="2" t="s">
        <v>8576</v>
      </c>
      <c r="M1346" s="2">
        <v>24557</v>
      </c>
      <c r="N1346" s="2">
        <v>943</v>
      </c>
      <c r="O1346" s="2" t="s">
        <v>12490</v>
      </c>
      <c r="P1346" s="2">
        <v>1</v>
      </c>
      <c r="Q1346" s="2" t="s">
        <v>15468</v>
      </c>
      <c r="R1346" s="3" t="s">
        <v>20140</v>
      </c>
      <c r="S1346" s="2">
        <v>111</v>
      </c>
      <c r="T1346" s="2" t="s">
        <v>23650</v>
      </c>
      <c r="U1346" s="2" t="s">
        <v>23707</v>
      </c>
      <c r="V1346" s="2" t="s">
        <v>23759</v>
      </c>
      <c r="W1346" s="2">
        <v>38600000</v>
      </c>
      <c r="X1346" s="2">
        <v>2013</v>
      </c>
      <c r="Y1346" s="2">
        <v>290</v>
      </c>
      <c r="Z1346" s="2">
        <v>6.5</v>
      </c>
      <c r="AA1346" s="2">
        <v>2.35</v>
      </c>
      <c r="AB1346" s="2">
        <v>13000</v>
      </c>
    </row>
    <row r="1347" spans="1:28" x14ac:dyDescent="0.3">
      <c r="A1347" s="2" t="s">
        <v>28</v>
      </c>
      <c r="B1347" s="2" t="s">
        <v>100</v>
      </c>
      <c r="C1347" s="2">
        <v>279</v>
      </c>
      <c r="D1347" s="2">
        <v>120</v>
      </c>
      <c r="E1347" s="2">
        <v>508</v>
      </c>
      <c r="F1347" s="2">
        <v>1000</v>
      </c>
      <c r="G1347" s="2" t="s">
        <v>2645</v>
      </c>
      <c r="H1347" s="2">
        <v>21000</v>
      </c>
      <c r="I1347" s="2">
        <v>58700247</v>
      </c>
      <c r="J1347" s="2" t="s">
        <v>23794</v>
      </c>
      <c r="K1347" s="2" t="s">
        <v>6212</v>
      </c>
      <c r="L1347" s="2" t="s">
        <v>8577</v>
      </c>
      <c r="M1347" s="2">
        <v>95367</v>
      </c>
      <c r="N1347" s="2">
        <v>36062</v>
      </c>
      <c r="O1347" s="2" t="s">
        <v>3080</v>
      </c>
      <c r="P1347" s="2">
        <v>1</v>
      </c>
      <c r="Q1347" s="2" t="s">
        <v>15469</v>
      </c>
      <c r="R1347" s="3" t="s">
        <v>20141</v>
      </c>
      <c r="S1347" s="2">
        <v>260</v>
      </c>
      <c r="T1347" s="2" t="s">
        <v>23647</v>
      </c>
      <c r="U1347" s="2" t="s">
        <v>23694</v>
      </c>
      <c r="V1347" s="2" t="s">
        <v>23759</v>
      </c>
      <c r="W1347" s="2">
        <v>38000000</v>
      </c>
      <c r="X1347" s="2">
        <v>2011</v>
      </c>
      <c r="Y1347" s="2">
        <v>11000</v>
      </c>
      <c r="Z1347" s="2">
        <v>6.9</v>
      </c>
      <c r="AA1347" s="2">
        <v>2.35</v>
      </c>
      <c r="AB1347" s="2">
        <v>33000</v>
      </c>
    </row>
    <row r="1348" spans="1:28" x14ac:dyDescent="0.3">
      <c r="A1348" s="2" t="s">
        <v>28</v>
      </c>
      <c r="C1348" s="2">
        <v>22</v>
      </c>
      <c r="D1348" s="2">
        <v>60</v>
      </c>
      <c r="F1348" s="2">
        <v>501</v>
      </c>
      <c r="G1348" s="2" t="s">
        <v>2569</v>
      </c>
      <c r="H1348" s="2">
        <v>23000</v>
      </c>
      <c r="J1348" s="2" t="s">
        <v>24019</v>
      </c>
      <c r="K1348" s="2" t="s">
        <v>1610</v>
      </c>
      <c r="L1348" s="2" t="s">
        <v>24363</v>
      </c>
      <c r="M1348" s="2">
        <v>38383</v>
      </c>
      <c r="N1348" s="2">
        <v>25160</v>
      </c>
      <c r="O1348" s="2" t="s">
        <v>13887</v>
      </c>
      <c r="P1348" s="2">
        <v>4</v>
      </c>
      <c r="Q1348" s="2" t="s">
        <v>24364</v>
      </c>
      <c r="R1348" s="3" t="s">
        <v>24365</v>
      </c>
      <c r="S1348" s="2">
        <v>86</v>
      </c>
      <c r="T1348" s="2" t="s">
        <v>23647</v>
      </c>
      <c r="U1348" s="2" t="s">
        <v>23694</v>
      </c>
      <c r="V1348" s="2" t="s">
        <v>23773</v>
      </c>
      <c r="Y1348" s="2">
        <v>967</v>
      </c>
      <c r="Z1348" s="2">
        <v>7.8</v>
      </c>
      <c r="AA1348" s="2">
        <v>1.33</v>
      </c>
      <c r="AB1348" s="2">
        <v>0</v>
      </c>
    </row>
    <row r="1349" spans="1:28" x14ac:dyDescent="0.3">
      <c r="A1349" s="2" t="s">
        <v>28</v>
      </c>
      <c r="B1349" s="2" t="s">
        <v>623</v>
      </c>
      <c r="C1349" s="2">
        <v>4</v>
      </c>
      <c r="D1349" s="2">
        <v>88</v>
      </c>
      <c r="E1349" s="2">
        <v>0</v>
      </c>
      <c r="F1349" s="2">
        <v>46</v>
      </c>
      <c r="G1349" s="2" t="s">
        <v>3279</v>
      </c>
      <c r="H1349" s="2">
        <v>76</v>
      </c>
      <c r="J1349" s="2" t="s">
        <v>23825</v>
      </c>
      <c r="K1349" s="2" t="s">
        <v>6357</v>
      </c>
      <c r="L1349" s="2" t="s">
        <v>8578</v>
      </c>
      <c r="M1349" s="2">
        <v>2169</v>
      </c>
      <c r="N1349" s="2">
        <v>196</v>
      </c>
      <c r="O1349" s="2" t="s">
        <v>6508</v>
      </c>
      <c r="P1349" s="2">
        <v>0</v>
      </c>
      <c r="R1349" s="3" t="s">
        <v>20142</v>
      </c>
      <c r="S1349" s="2">
        <v>18</v>
      </c>
      <c r="T1349" s="2" t="s">
        <v>23647</v>
      </c>
      <c r="U1349" s="2" t="s">
        <v>23702</v>
      </c>
      <c r="W1349" s="2">
        <v>40000000</v>
      </c>
      <c r="X1349" s="2">
        <v>2014</v>
      </c>
      <c r="Y1349" s="2">
        <v>47</v>
      </c>
      <c r="Z1349" s="2">
        <v>6.4</v>
      </c>
      <c r="AB1349" s="2">
        <v>0</v>
      </c>
    </row>
    <row r="1350" spans="1:28" x14ac:dyDescent="0.3">
      <c r="A1350" s="2" t="s">
        <v>29</v>
      </c>
      <c r="B1350" s="2" t="s">
        <v>624</v>
      </c>
      <c r="C1350" s="2">
        <v>65</v>
      </c>
      <c r="D1350" s="2">
        <v>146</v>
      </c>
      <c r="E1350" s="2">
        <v>278</v>
      </c>
      <c r="F1350" s="2">
        <v>494</v>
      </c>
      <c r="G1350" s="2" t="s">
        <v>3280</v>
      </c>
      <c r="H1350" s="2">
        <v>18000</v>
      </c>
      <c r="I1350" s="2">
        <v>50668906</v>
      </c>
      <c r="J1350" s="2" t="s">
        <v>23917</v>
      </c>
      <c r="K1350" s="2" t="s">
        <v>1126</v>
      </c>
      <c r="L1350" s="2" t="s">
        <v>8579</v>
      </c>
      <c r="M1350" s="2">
        <v>76016</v>
      </c>
      <c r="N1350" s="2">
        <v>20516</v>
      </c>
      <c r="O1350" s="2" t="s">
        <v>3041</v>
      </c>
      <c r="P1350" s="2">
        <v>0</v>
      </c>
      <c r="Q1350" s="2" t="s">
        <v>15470</v>
      </c>
      <c r="R1350" s="3" t="s">
        <v>20143</v>
      </c>
      <c r="S1350" s="2">
        <v>265</v>
      </c>
      <c r="T1350" s="2" t="s">
        <v>23647</v>
      </c>
      <c r="U1350" s="2" t="s">
        <v>23694</v>
      </c>
      <c r="V1350" s="2" t="s">
        <v>23762</v>
      </c>
      <c r="W1350" s="2">
        <v>38000000</v>
      </c>
      <c r="X1350" s="2">
        <v>1999</v>
      </c>
      <c r="Y1350" s="2">
        <v>584</v>
      </c>
      <c r="Z1350" s="2">
        <v>7.6</v>
      </c>
      <c r="AA1350" s="2">
        <v>1.85</v>
      </c>
      <c r="AB1350" s="2">
        <v>0</v>
      </c>
    </row>
    <row r="1351" spans="1:28" x14ac:dyDescent="0.3">
      <c r="A1351" s="2" t="s">
        <v>28</v>
      </c>
      <c r="B1351" s="2" t="s">
        <v>107</v>
      </c>
      <c r="C1351" s="2">
        <v>98</v>
      </c>
      <c r="D1351" s="2">
        <v>115</v>
      </c>
      <c r="E1351" s="2">
        <v>150</v>
      </c>
      <c r="F1351" s="2">
        <v>789</v>
      </c>
      <c r="G1351" s="2" t="s">
        <v>3281</v>
      </c>
      <c r="H1351" s="2">
        <v>970</v>
      </c>
      <c r="I1351" s="2">
        <v>39177215</v>
      </c>
      <c r="J1351" s="2" t="s">
        <v>23969</v>
      </c>
      <c r="K1351" s="2" t="s">
        <v>3266</v>
      </c>
      <c r="L1351" s="2" t="s">
        <v>8580</v>
      </c>
      <c r="M1351" s="2">
        <v>30667</v>
      </c>
      <c r="N1351" s="2">
        <v>3770</v>
      </c>
      <c r="O1351" s="2" t="s">
        <v>6292</v>
      </c>
      <c r="P1351" s="2">
        <v>1</v>
      </c>
      <c r="Q1351" s="2" t="s">
        <v>15471</v>
      </c>
      <c r="R1351" s="3" t="s">
        <v>20144</v>
      </c>
      <c r="S1351" s="2">
        <v>234</v>
      </c>
      <c r="T1351" s="2" t="s">
        <v>23647</v>
      </c>
      <c r="U1351" s="2" t="s">
        <v>23694</v>
      </c>
      <c r="V1351" s="2" t="s">
        <v>23759</v>
      </c>
      <c r="W1351" s="2">
        <v>38000000</v>
      </c>
      <c r="X1351" s="2">
        <v>2002</v>
      </c>
      <c r="Y1351" s="2">
        <v>919</v>
      </c>
      <c r="Z1351" s="2">
        <v>5.6</v>
      </c>
      <c r="AA1351" s="2">
        <v>2.35</v>
      </c>
      <c r="AB1351" s="2">
        <v>0</v>
      </c>
    </row>
    <row r="1352" spans="1:28" x14ac:dyDescent="0.3">
      <c r="A1352" s="2" t="s">
        <v>28</v>
      </c>
      <c r="B1352" s="2" t="s">
        <v>625</v>
      </c>
      <c r="C1352" s="2">
        <v>116</v>
      </c>
      <c r="D1352" s="2">
        <v>123</v>
      </c>
      <c r="E1352" s="2">
        <v>7</v>
      </c>
      <c r="F1352" s="2">
        <v>692</v>
      </c>
      <c r="G1352" s="2" t="s">
        <v>3263</v>
      </c>
      <c r="H1352" s="2">
        <v>931</v>
      </c>
      <c r="I1352" s="2">
        <v>40334024</v>
      </c>
      <c r="J1352" s="2" t="s">
        <v>24158</v>
      </c>
      <c r="K1352" s="2" t="s">
        <v>2502</v>
      </c>
      <c r="L1352" s="2" t="s">
        <v>8581</v>
      </c>
      <c r="M1352" s="2">
        <v>44168</v>
      </c>
      <c r="N1352" s="2">
        <v>2912</v>
      </c>
      <c r="O1352" s="2" t="s">
        <v>2826</v>
      </c>
      <c r="P1352" s="2">
        <v>3</v>
      </c>
      <c r="Q1352" s="2" t="s">
        <v>15472</v>
      </c>
      <c r="R1352" s="3" t="s">
        <v>20145</v>
      </c>
      <c r="S1352" s="2">
        <v>216</v>
      </c>
      <c r="T1352" s="2" t="s">
        <v>23647</v>
      </c>
      <c r="U1352" s="2" t="s">
        <v>23694</v>
      </c>
      <c r="V1352" s="2" t="s">
        <v>23759</v>
      </c>
      <c r="W1352" s="2">
        <v>35000000</v>
      </c>
      <c r="X1352" s="2">
        <v>2001</v>
      </c>
      <c r="Y1352" s="2">
        <v>754</v>
      </c>
      <c r="Z1352" s="2">
        <v>6.2</v>
      </c>
      <c r="AA1352" s="2">
        <v>2.35</v>
      </c>
      <c r="AB1352" s="2">
        <v>989</v>
      </c>
    </row>
    <row r="1353" spans="1:28" x14ac:dyDescent="0.3">
      <c r="A1353" s="2" t="s">
        <v>28</v>
      </c>
      <c r="B1353" s="2" t="s">
        <v>473</v>
      </c>
      <c r="C1353" s="2">
        <v>76</v>
      </c>
      <c r="D1353" s="2">
        <v>94</v>
      </c>
      <c r="E1353" s="2">
        <v>99</v>
      </c>
      <c r="F1353" s="2">
        <v>377</v>
      </c>
      <c r="G1353" s="2" t="s">
        <v>3282</v>
      </c>
      <c r="H1353" s="2">
        <v>598</v>
      </c>
      <c r="I1353" s="2">
        <v>71038190</v>
      </c>
      <c r="J1353" s="2" t="s">
        <v>23931</v>
      </c>
      <c r="K1353" s="2" t="s">
        <v>6358</v>
      </c>
      <c r="L1353" s="2" t="s">
        <v>8582</v>
      </c>
      <c r="M1353" s="2">
        <v>23473</v>
      </c>
      <c r="N1353" s="2">
        <v>3552</v>
      </c>
      <c r="O1353" s="2" t="s">
        <v>4148</v>
      </c>
      <c r="P1353" s="2">
        <v>1</v>
      </c>
      <c r="Q1353" s="2" t="s">
        <v>15473</v>
      </c>
      <c r="R1353" s="3" t="s">
        <v>20146</v>
      </c>
      <c r="S1353" s="2">
        <v>123</v>
      </c>
      <c r="T1353" s="2" t="s">
        <v>23647</v>
      </c>
      <c r="U1353" s="2" t="s">
        <v>23694</v>
      </c>
      <c r="V1353" s="2" t="s">
        <v>23760</v>
      </c>
      <c r="W1353" s="2">
        <v>30000000</v>
      </c>
      <c r="X1353" s="2">
        <v>2015</v>
      </c>
      <c r="Y1353" s="2">
        <v>557</v>
      </c>
      <c r="Z1353" s="2">
        <v>4.4000000000000004</v>
      </c>
      <c r="AA1353" s="2">
        <v>1.85</v>
      </c>
      <c r="AB1353" s="2">
        <v>8000</v>
      </c>
    </row>
    <row r="1354" spans="1:28" x14ac:dyDescent="0.3">
      <c r="A1354" s="2" t="s">
        <v>28</v>
      </c>
      <c r="B1354" s="2" t="s">
        <v>626</v>
      </c>
      <c r="C1354" s="2">
        <v>106</v>
      </c>
      <c r="D1354" s="2">
        <v>102</v>
      </c>
      <c r="E1354" s="2">
        <v>43</v>
      </c>
      <c r="F1354" s="2">
        <v>280</v>
      </c>
      <c r="G1354" s="2" t="s">
        <v>3283</v>
      </c>
      <c r="H1354" s="2">
        <v>308</v>
      </c>
      <c r="I1354" s="2">
        <v>24044532</v>
      </c>
      <c r="J1354" s="2" t="s">
        <v>23794</v>
      </c>
      <c r="K1354" s="2" t="s">
        <v>5249</v>
      </c>
      <c r="L1354" s="2" t="s">
        <v>8583</v>
      </c>
      <c r="M1354" s="2">
        <v>19686</v>
      </c>
      <c r="N1354" s="2">
        <v>1440</v>
      </c>
      <c r="O1354" s="2" t="s">
        <v>12491</v>
      </c>
      <c r="P1354" s="2">
        <v>0</v>
      </c>
      <c r="Q1354" s="2" t="s">
        <v>15474</v>
      </c>
      <c r="R1354" s="3" t="s">
        <v>20147</v>
      </c>
      <c r="S1354" s="2">
        <v>180</v>
      </c>
      <c r="T1354" s="2" t="s">
        <v>23647</v>
      </c>
      <c r="U1354" s="2" t="s">
        <v>23694</v>
      </c>
      <c r="V1354" s="2" t="s">
        <v>23762</v>
      </c>
      <c r="W1354" s="2">
        <v>38000000</v>
      </c>
      <c r="X1354" s="2">
        <v>2001</v>
      </c>
      <c r="Y1354" s="2">
        <v>285</v>
      </c>
      <c r="Z1354" s="2">
        <v>5.6</v>
      </c>
      <c r="AA1354" s="2">
        <v>1.85</v>
      </c>
      <c r="AB1354" s="2">
        <v>689</v>
      </c>
    </row>
    <row r="1355" spans="1:28" x14ac:dyDescent="0.3">
      <c r="A1355" s="2" t="s">
        <v>28</v>
      </c>
      <c r="B1355" s="2" t="s">
        <v>396</v>
      </c>
      <c r="C1355" s="2">
        <v>55</v>
      </c>
      <c r="D1355" s="2">
        <v>98</v>
      </c>
      <c r="E1355" s="2">
        <v>11</v>
      </c>
      <c r="F1355" s="2">
        <v>466</v>
      </c>
      <c r="G1355" s="2" t="s">
        <v>3284</v>
      </c>
      <c r="H1355" s="2">
        <v>854</v>
      </c>
      <c r="I1355" s="2">
        <v>22770864</v>
      </c>
      <c r="J1355" s="2" t="s">
        <v>24006</v>
      </c>
      <c r="K1355" s="2" t="s">
        <v>3445</v>
      </c>
      <c r="L1355" s="2" t="s">
        <v>8584</v>
      </c>
      <c r="M1355" s="2">
        <v>8433</v>
      </c>
      <c r="N1355" s="2">
        <v>2765</v>
      </c>
      <c r="O1355" s="2" t="s">
        <v>12177</v>
      </c>
      <c r="P1355" s="2">
        <v>1</v>
      </c>
      <c r="Q1355" s="2" t="s">
        <v>15475</v>
      </c>
      <c r="R1355" s="3" t="s">
        <v>20148</v>
      </c>
      <c r="S1355" s="2">
        <v>85</v>
      </c>
      <c r="T1355" s="2" t="s">
        <v>23647</v>
      </c>
      <c r="U1355" s="2" t="s">
        <v>23694</v>
      </c>
      <c r="V1355" s="2" t="s">
        <v>23760</v>
      </c>
      <c r="W1355" s="2">
        <v>38000000</v>
      </c>
      <c r="X1355" s="2">
        <v>2001</v>
      </c>
      <c r="Y1355" s="2">
        <v>543</v>
      </c>
      <c r="Z1355" s="2">
        <v>5.5</v>
      </c>
      <c r="AA1355" s="2">
        <v>1.85</v>
      </c>
      <c r="AB1355" s="2">
        <v>168</v>
      </c>
    </row>
    <row r="1356" spans="1:28" x14ac:dyDescent="0.3">
      <c r="A1356" s="2" t="s">
        <v>28</v>
      </c>
      <c r="B1356" s="2" t="s">
        <v>363</v>
      </c>
      <c r="C1356" s="2">
        <v>172</v>
      </c>
      <c r="D1356" s="2">
        <v>133</v>
      </c>
      <c r="E1356" s="2">
        <v>2000</v>
      </c>
      <c r="F1356" s="2">
        <v>541</v>
      </c>
      <c r="G1356" s="2" t="s">
        <v>2685</v>
      </c>
      <c r="H1356" s="2">
        <v>40000</v>
      </c>
      <c r="I1356" s="2">
        <v>18653746</v>
      </c>
      <c r="J1356" s="2" t="s">
        <v>23842</v>
      </c>
      <c r="K1356" s="2" t="s">
        <v>6194</v>
      </c>
      <c r="L1356" s="2" t="s">
        <v>8585</v>
      </c>
      <c r="M1356" s="2">
        <v>137722</v>
      </c>
      <c r="N1356" s="2">
        <v>42344</v>
      </c>
      <c r="O1356" s="2" t="s">
        <v>3347</v>
      </c>
      <c r="P1356" s="2">
        <v>1</v>
      </c>
      <c r="Q1356" s="2" t="s">
        <v>15476</v>
      </c>
      <c r="R1356" s="3" t="s">
        <v>20149</v>
      </c>
      <c r="S1356" s="2">
        <v>638</v>
      </c>
      <c r="T1356" s="2" t="s">
        <v>23647</v>
      </c>
      <c r="U1356" s="2" t="s">
        <v>23706</v>
      </c>
      <c r="V1356" s="2" t="s">
        <v>23762</v>
      </c>
      <c r="W1356" s="2">
        <v>38000000</v>
      </c>
      <c r="X1356" s="2">
        <v>1999</v>
      </c>
      <c r="Y1356" s="2">
        <v>903</v>
      </c>
      <c r="Z1356" s="2">
        <v>6.7</v>
      </c>
      <c r="AA1356" s="2">
        <v>2.35</v>
      </c>
      <c r="AB1356" s="2">
        <v>0</v>
      </c>
    </row>
    <row r="1357" spans="1:28" x14ac:dyDescent="0.3">
      <c r="A1357" s="2" t="s">
        <v>28</v>
      </c>
      <c r="B1357" s="2" t="s">
        <v>107</v>
      </c>
      <c r="C1357" s="2">
        <v>47</v>
      </c>
      <c r="D1357" s="2">
        <v>118</v>
      </c>
      <c r="E1357" s="2">
        <v>150</v>
      </c>
      <c r="F1357" s="2">
        <v>182</v>
      </c>
      <c r="G1357" s="2" t="s">
        <v>3285</v>
      </c>
      <c r="H1357" s="2">
        <v>24000</v>
      </c>
      <c r="I1357" s="2">
        <v>17305211</v>
      </c>
      <c r="J1357" s="2" t="s">
        <v>23972</v>
      </c>
      <c r="K1357" s="2" t="s">
        <v>6195</v>
      </c>
      <c r="L1357" s="2" t="s">
        <v>8586</v>
      </c>
      <c r="M1357" s="2">
        <v>14066</v>
      </c>
      <c r="N1357" s="2">
        <v>24547</v>
      </c>
      <c r="O1357" s="2" t="s">
        <v>12492</v>
      </c>
      <c r="P1357" s="2">
        <v>0</v>
      </c>
      <c r="Q1357" s="2" t="s">
        <v>15477</v>
      </c>
      <c r="R1357" s="3" t="s">
        <v>20150</v>
      </c>
      <c r="S1357" s="2">
        <v>75</v>
      </c>
      <c r="T1357" s="2" t="s">
        <v>23647</v>
      </c>
      <c r="U1357" s="2" t="s">
        <v>23694</v>
      </c>
      <c r="V1357" s="2" t="s">
        <v>23762</v>
      </c>
      <c r="W1357" s="2">
        <v>38000000</v>
      </c>
      <c r="X1357" s="2">
        <v>1996</v>
      </c>
      <c r="Y1357" s="2">
        <v>210</v>
      </c>
      <c r="Z1357" s="2">
        <v>6.1</v>
      </c>
      <c r="AA1357" s="2">
        <v>2.35</v>
      </c>
      <c r="AB1357" s="2">
        <v>352</v>
      </c>
    </row>
    <row r="1358" spans="1:28" x14ac:dyDescent="0.3">
      <c r="A1358" s="2" t="s">
        <v>28</v>
      </c>
      <c r="B1358" s="2" t="s">
        <v>420</v>
      </c>
      <c r="C1358" s="2">
        <v>107</v>
      </c>
      <c r="D1358" s="2">
        <v>105</v>
      </c>
      <c r="E1358" s="2">
        <v>65</v>
      </c>
      <c r="F1358" s="2">
        <v>108</v>
      </c>
      <c r="G1358" s="2" t="s">
        <v>3286</v>
      </c>
      <c r="H1358" s="2">
        <v>628</v>
      </c>
      <c r="I1358" s="2">
        <v>16991902</v>
      </c>
      <c r="J1358" s="2" t="s">
        <v>24315</v>
      </c>
      <c r="K1358" s="2" t="s">
        <v>4022</v>
      </c>
      <c r="L1358" s="2" t="s">
        <v>8587</v>
      </c>
      <c r="M1358" s="2">
        <v>34592</v>
      </c>
      <c r="N1358" s="2">
        <v>1265</v>
      </c>
      <c r="O1358" s="2" t="s">
        <v>12493</v>
      </c>
      <c r="P1358" s="2">
        <v>0</v>
      </c>
      <c r="Q1358" s="2" t="s">
        <v>15478</v>
      </c>
      <c r="R1358" s="3" t="s">
        <v>20151</v>
      </c>
      <c r="S1358" s="2">
        <v>191</v>
      </c>
      <c r="T1358" s="2" t="s">
        <v>23647</v>
      </c>
      <c r="U1358" s="2" t="s">
        <v>23694</v>
      </c>
      <c r="V1358" s="2" t="s">
        <v>23762</v>
      </c>
      <c r="W1358" s="2">
        <v>57000000</v>
      </c>
      <c r="X1358" s="2">
        <v>2001</v>
      </c>
      <c r="Y1358" s="2">
        <v>316</v>
      </c>
      <c r="Z1358" s="2">
        <v>6.2</v>
      </c>
      <c r="AA1358" s="2">
        <v>2.35</v>
      </c>
      <c r="AB1358" s="2">
        <v>0</v>
      </c>
    </row>
    <row r="1359" spans="1:28" x14ac:dyDescent="0.3">
      <c r="A1359" s="2" t="s">
        <v>28</v>
      </c>
      <c r="B1359" s="2" t="s">
        <v>627</v>
      </c>
      <c r="C1359" s="2">
        <v>323</v>
      </c>
      <c r="D1359" s="2">
        <v>109</v>
      </c>
      <c r="E1359" s="2">
        <v>304</v>
      </c>
      <c r="F1359" s="2">
        <v>736</v>
      </c>
      <c r="G1359" s="2" t="s">
        <v>2721</v>
      </c>
      <c r="H1359" s="2">
        <v>940</v>
      </c>
      <c r="I1359" s="2">
        <v>47536959</v>
      </c>
      <c r="J1359" s="2" t="s">
        <v>5558</v>
      </c>
      <c r="K1359" s="2" t="s">
        <v>3085</v>
      </c>
      <c r="L1359" s="2" t="s">
        <v>8588</v>
      </c>
      <c r="M1359" s="2">
        <v>86955</v>
      </c>
      <c r="N1359" s="2">
        <v>3277</v>
      </c>
      <c r="O1359" s="2" t="s">
        <v>6685</v>
      </c>
      <c r="P1359" s="2">
        <v>0</v>
      </c>
      <c r="Q1359" s="2" t="s">
        <v>15479</v>
      </c>
      <c r="R1359" s="3" t="s">
        <v>20152</v>
      </c>
      <c r="S1359" s="2">
        <v>275</v>
      </c>
      <c r="T1359" s="2" t="s">
        <v>23647</v>
      </c>
      <c r="U1359" s="2" t="s">
        <v>23694</v>
      </c>
      <c r="V1359" s="2" t="s">
        <v>23762</v>
      </c>
      <c r="W1359" s="2">
        <v>10000000</v>
      </c>
      <c r="X1359" s="2">
        <v>2009</v>
      </c>
      <c r="Y1359" s="2">
        <v>906</v>
      </c>
      <c r="Z1359" s="2">
        <v>7.3</v>
      </c>
      <c r="AA1359" s="2">
        <v>1.85</v>
      </c>
      <c r="AB1359" s="2">
        <v>12000</v>
      </c>
    </row>
    <row r="1360" spans="1:28" x14ac:dyDescent="0.3">
      <c r="A1360" s="2" t="s">
        <v>28</v>
      </c>
      <c r="B1360" s="2" t="s">
        <v>48</v>
      </c>
      <c r="C1360" s="2">
        <v>37</v>
      </c>
      <c r="D1360" s="2">
        <v>129</v>
      </c>
      <c r="E1360" s="2">
        <v>0</v>
      </c>
      <c r="F1360" s="2">
        <v>982</v>
      </c>
      <c r="G1360" s="2" t="s">
        <v>3287</v>
      </c>
      <c r="H1360" s="2">
        <v>12000</v>
      </c>
      <c r="I1360" s="2">
        <v>10300000</v>
      </c>
      <c r="J1360" s="2" t="s">
        <v>24366</v>
      </c>
      <c r="K1360" s="2" t="s">
        <v>2483</v>
      </c>
      <c r="L1360" s="2" t="s">
        <v>8589</v>
      </c>
      <c r="M1360" s="2">
        <v>17859</v>
      </c>
      <c r="N1360" s="2">
        <v>16237</v>
      </c>
      <c r="O1360" s="2" t="s">
        <v>2757</v>
      </c>
      <c r="P1360" s="2">
        <v>4</v>
      </c>
      <c r="Q1360" s="2" t="s">
        <v>15480</v>
      </c>
      <c r="R1360" s="3" t="s">
        <v>20153</v>
      </c>
      <c r="S1360" s="2">
        <v>89</v>
      </c>
      <c r="T1360" s="2" t="s">
        <v>23647</v>
      </c>
      <c r="U1360" s="2" t="s">
        <v>23694</v>
      </c>
      <c r="V1360" s="2" t="s">
        <v>23759</v>
      </c>
      <c r="W1360" s="2">
        <v>38000000</v>
      </c>
      <c r="X1360" s="2">
        <v>1996</v>
      </c>
      <c r="Y1360" s="2">
        <v>1000</v>
      </c>
      <c r="Z1360" s="2">
        <v>6.6</v>
      </c>
      <c r="AA1360" s="2">
        <v>2.35</v>
      </c>
      <c r="AB1360" s="2">
        <v>911</v>
      </c>
    </row>
    <row r="1361" spans="1:28" x14ac:dyDescent="0.3">
      <c r="A1361" s="2" t="s">
        <v>28</v>
      </c>
      <c r="B1361" s="2" t="s">
        <v>497</v>
      </c>
      <c r="C1361" s="2">
        <v>297</v>
      </c>
      <c r="D1361" s="2">
        <v>109</v>
      </c>
      <c r="E1361" s="2">
        <v>0</v>
      </c>
      <c r="F1361" s="2">
        <v>145</v>
      </c>
      <c r="G1361" s="2" t="s">
        <v>3288</v>
      </c>
      <c r="H1361" s="2">
        <v>957</v>
      </c>
      <c r="I1361" s="2">
        <v>13782838</v>
      </c>
      <c r="J1361" s="2" t="s">
        <v>24367</v>
      </c>
      <c r="K1361" s="2" t="s">
        <v>3323</v>
      </c>
      <c r="L1361" s="2" t="s">
        <v>8590</v>
      </c>
      <c r="M1361" s="2">
        <v>258078</v>
      </c>
      <c r="N1361" s="2">
        <v>1757</v>
      </c>
      <c r="O1361" s="2" t="s">
        <v>12494</v>
      </c>
      <c r="P1361" s="2">
        <v>0</v>
      </c>
      <c r="Q1361" s="2" t="s">
        <v>15481</v>
      </c>
      <c r="R1361" s="3" t="s">
        <v>20154</v>
      </c>
      <c r="S1361" s="2">
        <v>911</v>
      </c>
      <c r="T1361" s="2" t="s">
        <v>23647</v>
      </c>
      <c r="U1361" s="2" t="s">
        <v>23694</v>
      </c>
      <c r="V1361" s="2" t="s">
        <v>23762</v>
      </c>
      <c r="W1361" s="2">
        <v>15000000</v>
      </c>
      <c r="X1361" s="2">
        <v>1982</v>
      </c>
      <c r="Y1361" s="2">
        <v>163</v>
      </c>
      <c r="Z1361" s="2">
        <v>8.1999999999999993</v>
      </c>
      <c r="AA1361" s="2">
        <v>2.35</v>
      </c>
      <c r="AB1361" s="2">
        <v>23000</v>
      </c>
    </row>
    <row r="1362" spans="1:28" x14ac:dyDescent="0.3">
      <c r="A1362" s="2" t="s">
        <v>28</v>
      </c>
      <c r="B1362" s="2" t="s">
        <v>167</v>
      </c>
      <c r="C1362" s="2">
        <v>302</v>
      </c>
      <c r="D1362" s="2">
        <v>127</v>
      </c>
      <c r="E1362" s="2">
        <v>123</v>
      </c>
      <c r="F1362" s="2">
        <v>904</v>
      </c>
      <c r="G1362" s="2" t="s">
        <v>3289</v>
      </c>
      <c r="H1362" s="2">
        <v>14000</v>
      </c>
      <c r="I1362" s="2">
        <v>41997790</v>
      </c>
      <c r="J1362" s="2" t="s">
        <v>24040</v>
      </c>
      <c r="K1362" s="2" t="s">
        <v>2507</v>
      </c>
      <c r="L1362" s="2" t="s">
        <v>8591</v>
      </c>
      <c r="M1362" s="2">
        <v>125305</v>
      </c>
      <c r="N1362" s="2">
        <v>17551</v>
      </c>
      <c r="O1362" s="2" t="s">
        <v>2910</v>
      </c>
      <c r="P1362" s="2">
        <v>0</v>
      </c>
      <c r="Q1362" s="2" t="s">
        <v>15482</v>
      </c>
      <c r="R1362" s="3" t="s">
        <v>20155</v>
      </c>
      <c r="S1362" s="2">
        <v>343</v>
      </c>
      <c r="T1362" s="2" t="s">
        <v>23647</v>
      </c>
      <c r="U1362" s="2" t="s">
        <v>23694</v>
      </c>
      <c r="V1362" s="2" t="s">
        <v>23762</v>
      </c>
      <c r="W1362" s="2">
        <v>38000000</v>
      </c>
      <c r="X1362" s="2">
        <v>2013</v>
      </c>
      <c r="Y1362" s="2">
        <v>924</v>
      </c>
      <c r="Z1362" s="2">
        <v>6.4</v>
      </c>
      <c r="AA1362" s="2">
        <v>2.35</v>
      </c>
      <c r="AB1362" s="2">
        <v>39000</v>
      </c>
    </row>
    <row r="1363" spans="1:28" x14ac:dyDescent="0.3">
      <c r="A1363" s="2" t="s">
        <v>28</v>
      </c>
      <c r="B1363" s="2" t="s">
        <v>628</v>
      </c>
      <c r="C1363" s="2">
        <v>38</v>
      </c>
      <c r="D1363" s="2">
        <v>118</v>
      </c>
      <c r="E1363" s="2">
        <v>11</v>
      </c>
      <c r="F1363" s="2">
        <v>12</v>
      </c>
      <c r="G1363" s="2" t="s">
        <v>3290</v>
      </c>
      <c r="H1363" s="2">
        <v>37</v>
      </c>
      <c r="I1363" s="2">
        <v>6482195</v>
      </c>
      <c r="J1363" s="2" t="s">
        <v>23981</v>
      </c>
      <c r="K1363" s="2" t="s">
        <v>6359</v>
      </c>
      <c r="L1363" s="2" t="s">
        <v>8592</v>
      </c>
      <c r="M1363" s="2">
        <v>9740</v>
      </c>
      <c r="N1363" s="2">
        <v>74</v>
      </c>
      <c r="O1363" s="2" t="s">
        <v>12495</v>
      </c>
      <c r="P1363" s="2">
        <v>1</v>
      </c>
      <c r="Q1363" s="2" t="s">
        <v>15483</v>
      </c>
      <c r="R1363" s="3" t="s">
        <v>20156</v>
      </c>
      <c r="S1363" s="2">
        <v>81</v>
      </c>
      <c r="T1363" s="2" t="s">
        <v>23647</v>
      </c>
      <c r="U1363" s="2" t="s">
        <v>23694</v>
      </c>
      <c r="V1363" s="2" t="s">
        <v>23762</v>
      </c>
      <c r="W1363" s="2">
        <v>37000000</v>
      </c>
      <c r="X1363" s="2">
        <v>1997</v>
      </c>
      <c r="Y1363" s="2">
        <v>12</v>
      </c>
      <c r="Z1363" s="2">
        <v>6.4</v>
      </c>
      <c r="AA1363" s="2">
        <v>2.35</v>
      </c>
      <c r="AB1363" s="2">
        <v>389</v>
      </c>
    </row>
    <row r="1364" spans="1:28" x14ac:dyDescent="0.3">
      <c r="A1364" s="2" t="s">
        <v>28</v>
      </c>
      <c r="B1364" s="2" t="s">
        <v>629</v>
      </c>
      <c r="C1364" s="2">
        <v>31</v>
      </c>
      <c r="D1364" s="2">
        <v>110</v>
      </c>
      <c r="E1364" s="2">
        <v>49</v>
      </c>
      <c r="F1364" s="2">
        <v>427</v>
      </c>
      <c r="G1364" s="2" t="s">
        <v>3291</v>
      </c>
      <c r="H1364" s="2">
        <v>1000</v>
      </c>
      <c r="I1364" s="2">
        <v>623374</v>
      </c>
      <c r="J1364" s="2" t="s">
        <v>24368</v>
      </c>
      <c r="K1364" s="2" t="s">
        <v>2702</v>
      </c>
      <c r="L1364" s="2" t="s">
        <v>8593</v>
      </c>
      <c r="M1364" s="2">
        <v>4757</v>
      </c>
      <c r="N1364" s="2">
        <v>2120</v>
      </c>
      <c r="O1364" s="2" t="s">
        <v>4793</v>
      </c>
      <c r="P1364" s="2">
        <v>2</v>
      </c>
      <c r="Q1364" s="2" t="s">
        <v>15484</v>
      </c>
      <c r="R1364" s="3" t="s">
        <v>20157</v>
      </c>
      <c r="S1364" s="2">
        <v>67</v>
      </c>
      <c r="T1364" s="2" t="s">
        <v>23647</v>
      </c>
      <c r="U1364" s="2" t="s">
        <v>23694</v>
      </c>
      <c r="V1364" s="2" t="s">
        <v>23759</v>
      </c>
      <c r="W1364" s="2">
        <v>38000000</v>
      </c>
      <c r="X1364" s="2">
        <v>2001</v>
      </c>
      <c r="Y1364" s="2">
        <v>569</v>
      </c>
      <c r="Z1364" s="2">
        <v>5.2</v>
      </c>
      <c r="AA1364" s="2">
        <v>2.35</v>
      </c>
      <c r="AB1364" s="2">
        <v>474</v>
      </c>
    </row>
    <row r="1365" spans="1:28" x14ac:dyDescent="0.3">
      <c r="A1365" s="2" t="s">
        <v>28</v>
      </c>
      <c r="B1365" s="2" t="s">
        <v>304</v>
      </c>
      <c r="C1365" s="2">
        <v>118</v>
      </c>
      <c r="D1365" s="2">
        <v>90</v>
      </c>
      <c r="E1365" s="2">
        <v>27</v>
      </c>
      <c r="F1365" s="2">
        <v>260</v>
      </c>
      <c r="G1365" s="2" t="s">
        <v>2584</v>
      </c>
      <c r="H1365" s="2">
        <v>13000</v>
      </c>
      <c r="I1365" s="2">
        <v>7871693</v>
      </c>
      <c r="J1365" s="2" t="s">
        <v>24369</v>
      </c>
      <c r="K1365" s="2" t="s">
        <v>2493</v>
      </c>
      <c r="L1365" s="2" t="s">
        <v>8594</v>
      </c>
      <c r="M1365" s="2">
        <v>52908</v>
      </c>
      <c r="N1365" s="2">
        <v>15494</v>
      </c>
      <c r="O1365" s="2" t="s">
        <v>4685</v>
      </c>
      <c r="P1365" s="2">
        <v>0</v>
      </c>
      <c r="Q1365" s="2" t="s">
        <v>15485</v>
      </c>
      <c r="R1365" s="3" t="s">
        <v>20158</v>
      </c>
      <c r="S1365" s="2">
        <v>102</v>
      </c>
      <c r="T1365" s="2" t="s">
        <v>23647</v>
      </c>
      <c r="U1365" s="2" t="s">
        <v>23694</v>
      </c>
      <c r="V1365" s="2" t="s">
        <v>23760</v>
      </c>
      <c r="W1365" s="2">
        <v>55000000</v>
      </c>
      <c r="X1365" s="2">
        <v>2008</v>
      </c>
      <c r="Y1365" s="2">
        <v>2000</v>
      </c>
      <c r="Z1365" s="2">
        <v>6.5</v>
      </c>
      <c r="AA1365" s="2">
        <v>2.35</v>
      </c>
      <c r="AB1365" s="2">
        <v>0</v>
      </c>
    </row>
    <row r="1366" spans="1:28" x14ac:dyDescent="0.3">
      <c r="A1366" s="2" t="s">
        <v>28</v>
      </c>
      <c r="B1366" s="2" t="s">
        <v>630</v>
      </c>
      <c r="C1366" s="2">
        <v>546</v>
      </c>
      <c r="D1366" s="2">
        <v>144</v>
      </c>
      <c r="E1366" s="2">
        <v>0</v>
      </c>
      <c r="F1366" s="2">
        <v>15</v>
      </c>
      <c r="G1366" s="2" t="s">
        <v>3292</v>
      </c>
      <c r="H1366" s="2">
        <v>378</v>
      </c>
      <c r="I1366" s="2">
        <v>16377274</v>
      </c>
      <c r="J1366" s="2" t="s">
        <v>5558</v>
      </c>
      <c r="K1366" s="2" t="s">
        <v>6360</v>
      </c>
      <c r="L1366" s="2" t="s">
        <v>8595</v>
      </c>
      <c r="M1366" s="2">
        <v>105144</v>
      </c>
      <c r="N1366" s="2">
        <v>427</v>
      </c>
      <c r="O1366" s="2" t="s">
        <v>12496</v>
      </c>
      <c r="P1366" s="2">
        <v>31</v>
      </c>
      <c r="Q1366" s="2" t="s">
        <v>15486</v>
      </c>
      <c r="R1366" s="3" t="s">
        <v>20159</v>
      </c>
      <c r="S1366" s="2">
        <v>405</v>
      </c>
      <c r="T1366" s="2" t="s">
        <v>23647</v>
      </c>
      <c r="U1366" s="2" t="s">
        <v>23694</v>
      </c>
      <c r="V1366" s="2" t="s">
        <v>23762</v>
      </c>
      <c r="W1366" s="2">
        <v>32000000</v>
      </c>
      <c r="X1366" s="2">
        <v>2012</v>
      </c>
      <c r="Y1366" s="2">
        <v>18</v>
      </c>
      <c r="Z1366" s="2">
        <v>7.1</v>
      </c>
      <c r="AA1366" s="2">
        <v>1.85</v>
      </c>
      <c r="AB1366" s="2">
        <v>27000</v>
      </c>
    </row>
    <row r="1367" spans="1:28" x14ac:dyDescent="0.3">
      <c r="A1367" s="2" t="s">
        <v>28</v>
      </c>
      <c r="B1367" s="2" t="s">
        <v>631</v>
      </c>
      <c r="C1367" s="2">
        <v>21</v>
      </c>
      <c r="D1367" s="2">
        <v>97</v>
      </c>
      <c r="E1367" s="2">
        <v>2</v>
      </c>
      <c r="F1367" s="2">
        <v>217</v>
      </c>
      <c r="G1367" s="2" t="s">
        <v>3293</v>
      </c>
      <c r="H1367" s="2">
        <v>4000</v>
      </c>
      <c r="J1367" s="2" t="s">
        <v>24370</v>
      </c>
      <c r="K1367" s="2" t="s">
        <v>2739</v>
      </c>
      <c r="L1367" s="2" t="s">
        <v>8596</v>
      </c>
      <c r="M1367" s="2">
        <v>6691</v>
      </c>
      <c r="N1367" s="2">
        <v>4900</v>
      </c>
      <c r="O1367" s="2" t="s">
        <v>12497</v>
      </c>
      <c r="P1367" s="2">
        <v>2</v>
      </c>
      <c r="Q1367" s="2" t="s">
        <v>15487</v>
      </c>
      <c r="R1367" s="3" t="s">
        <v>20160</v>
      </c>
      <c r="S1367" s="2">
        <v>28</v>
      </c>
      <c r="T1367" s="2" t="s">
        <v>23647</v>
      </c>
      <c r="U1367" s="2" t="s">
        <v>23713</v>
      </c>
      <c r="V1367" s="2" t="s">
        <v>23762</v>
      </c>
      <c r="W1367" s="2">
        <v>38000000</v>
      </c>
      <c r="X1367" s="2">
        <v>2007</v>
      </c>
      <c r="Y1367" s="2">
        <v>476</v>
      </c>
      <c r="Z1367" s="2">
        <v>4.8</v>
      </c>
      <c r="AA1367" s="2">
        <v>1.85</v>
      </c>
      <c r="AB1367" s="2">
        <v>366</v>
      </c>
    </row>
    <row r="1368" spans="1:28" x14ac:dyDescent="0.3">
      <c r="A1368" s="2" t="s">
        <v>29</v>
      </c>
      <c r="B1368" s="2" t="s">
        <v>477</v>
      </c>
      <c r="C1368" s="2">
        <v>86</v>
      </c>
      <c r="D1368" s="2">
        <v>130</v>
      </c>
      <c r="E1368" s="2">
        <v>39</v>
      </c>
      <c r="F1368" s="2">
        <v>534</v>
      </c>
      <c r="G1368" s="2" t="s">
        <v>3294</v>
      </c>
      <c r="H1368" s="2">
        <v>2000</v>
      </c>
      <c r="I1368" s="2">
        <v>9589875</v>
      </c>
      <c r="J1368" s="2" t="s">
        <v>23917</v>
      </c>
      <c r="K1368" s="2" t="s">
        <v>2491</v>
      </c>
      <c r="L1368" s="2" t="s">
        <v>8597</v>
      </c>
      <c r="M1368" s="2">
        <v>16673</v>
      </c>
      <c r="N1368" s="2">
        <v>5162</v>
      </c>
      <c r="O1368" s="2" t="s">
        <v>619</v>
      </c>
      <c r="P1368" s="2">
        <v>0</v>
      </c>
      <c r="Q1368" s="2" t="s">
        <v>15488</v>
      </c>
      <c r="R1368" s="3" t="s">
        <v>20161</v>
      </c>
      <c r="S1368" s="2">
        <v>45</v>
      </c>
      <c r="T1368" s="2" t="s">
        <v>23647</v>
      </c>
      <c r="U1368" s="2" t="s">
        <v>23694</v>
      </c>
      <c r="V1368" s="2" t="s">
        <v>23760</v>
      </c>
      <c r="W1368" s="2">
        <v>40000000</v>
      </c>
      <c r="X1368" s="2">
        <v>2008</v>
      </c>
      <c r="Y1368" s="2">
        <v>898</v>
      </c>
      <c r="Z1368" s="2">
        <v>7.3</v>
      </c>
      <c r="AA1368" s="2">
        <v>2.35</v>
      </c>
      <c r="AB1368" s="2">
        <v>0</v>
      </c>
    </row>
    <row r="1369" spans="1:28" x14ac:dyDescent="0.3">
      <c r="A1369" s="2" t="s">
        <v>28</v>
      </c>
      <c r="B1369" s="2" t="s">
        <v>632</v>
      </c>
      <c r="C1369" s="2">
        <v>194</v>
      </c>
      <c r="D1369" s="2">
        <v>112</v>
      </c>
      <c r="E1369" s="2">
        <v>5</v>
      </c>
      <c r="F1369" s="2">
        <v>724</v>
      </c>
      <c r="G1369" s="2" t="s">
        <v>3295</v>
      </c>
      <c r="H1369" s="2">
        <v>17000</v>
      </c>
      <c r="I1369" s="2">
        <v>34912982</v>
      </c>
      <c r="J1369" s="2" t="s">
        <v>23795</v>
      </c>
      <c r="K1369" s="2" t="s">
        <v>2535</v>
      </c>
      <c r="L1369" s="2" t="s">
        <v>8598</v>
      </c>
      <c r="M1369" s="2">
        <v>55617</v>
      </c>
      <c r="N1369" s="2">
        <v>19974</v>
      </c>
      <c r="O1369" s="2" t="s">
        <v>12498</v>
      </c>
      <c r="P1369" s="2">
        <v>0</v>
      </c>
      <c r="Q1369" s="2" t="s">
        <v>15489</v>
      </c>
      <c r="R1369" s="3" t="s">
        <v>20162</v>
      </c>
      <c r="S1369" s="2">
        <v>266</v>
      </c>
      <c r="T1369" s="2" t="s">
        <v>23647</v>
      </c>
      <c r="U1369" s="2" t="s">
        <v>23694</v>
      </c>
      <c r="V1369" s="2" t="s">
        <v>23759</v>
      </c>
      <c r="W1369" s="2">
        <v>38000000</v>
      </c>
      <c r="X1369" s="2">
        <v>2016</v>
      </c>
      <c r="Y1369" s="2">
        <v>1000</v>
      </c>
      <c r="Z1369" s="2">
        <v>5.2</v>
      </c>
      <c r="AA1369" s="2">
        <v>2.35</v>
      </c>
      <c r="AB1369" s="2">
        <v>14000</v>
      </c>
    </row>
    <row r="1370" spans="1:28" x14ac:dyDescent="0.3">
      <c r="A1370" s="2" t="s">
        <v>28</v>
      </c>
      <c r="B1370" s="2" t="s">
        <v>633</v>
      </c>
      <c r="C1370" s="2">
        <v>437</v>
      </c>
      <c r="D1370" s="2">
        <v>133</v>
      </c>
      <c r="E1370" s="2">
        <v>0</v>
      </c>
      <c r="F1370" s="2">
        <v>531</v>
      </c>
      <c r="G1370" s="2" t="s">
        <v>3296</v>
      </c>
      <c r="H1370" s="2">
        <v>13000</v>
      </c>
      <c r="I1370" s="2">
        <v>109712885</v>
      </c>
      <c r="J1370" s="2" t="s">
        <v>24128</v>
      </c>
      <c r="K1370" s="2" t="s">
        <v>262</v>
      </c>
      <c r="L1370" s="2" t="s">
        <v>8599</v>
      </c>
      <c r="M1370" s="2">
        <v>146708</v>
      </c>
      <c r="N1370" s="2">
        <v>15106</v>
      </c>
      <c r="O1370" s="2" t="s">
        <v>12273</v>
      </c>
      <c r="P1370" s="2">
        <v>1</v>
      </c>
      <c r="Q1370" s="2" t="s">
        <v>15490</v>
      </c>
      <c r="R1370" s="3" t="s">
        <v>20163</v>
      </c>
      <c r="S1370" s="2">
        <v>362</v>
      </c>
      <c r="T1370" s="2" t="s">
        <v>23647</v>
      </c>
      <c r="U1370" s="2" t="s">
        <v>23694</v>
      </c>
      <c r="V1370" s="2" t="s">
        <v>23759</v>
      </c>
      <c r="W1370" s="2">
        <v>35000000</v>
      </c>
      <c r="X1370" s="2">
        <v>2015</v>
      </c>
      <c r="Y1370" s="2">
        <v>597</v>
      </c>
      <c r="Z1370" s="2">
        <v>7.7</v>
      </c>
      <c r="AA1370" s="2">
        <v>2.35</v>
      </c>
      <c r="AB1370" s="2">
        <v>70000</v>
      </c>
    </row>
    <row r="1371" spans="1:28" x14ac:dyDescent="0.3">
      <c r="A1371" s="2" t="s">
        <v>28</v>
      </c>
      <c r="B1371" s="2" t="s">
        <v>548</v>
      </c>
      <c r="C1371" s="2">
        <v>378</v>
      </c>
      <c r="D1371" s="2">
        <v>150</v>
      </c>
      <c r="E1371" s="2">
        <v>0</v>
      </c>
      <c r="F1371" s="2">
        <v>206</v>
      </c>
      <c r="G1371" s="2" t="s">
        <v>2761</v>
      </c>
      <c r="H1371" s="2">
        <v>10000</v>
      </c>
      <c r="I1371" s="2">
        <v>92173235</v>
      </c>
      <c r="J1371" s="2" t="s">
        <v>23969</v>
      </c>
      <c r="K1371" s="2" t="s">
        <v>2536</v>
      </c>
      <c r="L1371" s="2" t="s">
        <v>8600</v>
      </c>
      <c r="M1371" s="2">
        <v>280228</v>
      </c>
      <c r="N1371" s="2">
        <v>14296</v>
      </c>
      <c r="O1371" s="2" t="s">
        <v>12499</v>
      </c>
      <c r="P1371" s="2">
        <v>7</v>
      </c>
      <c r="Q1371" s="2" t="s">
        <v>15491</v>
      </c>
      <c r="R1371" s="3" t="s">
        <v>20164</v>
      </c>
      <c r="S1371" s="2">
        <v>420</v>
      </c>
      <c r="T1371" s="2" t="s">
        <v>23647</v>
      </c>
      <c r="U1371" s="2" t="s">
        <v>23694</v>
      </c>
      <c r="V1371" s="2" t="s">
        <v>23762</v>
      </c>
      <c r="W1371" s="2">
        <v>37000000</v>
      </c>
      <c r="X1371" s="2">
        <v>2010</v>
      </c>
      <c r="Y1371" s="2">
        <v>4000</v>
      </c>
      <c r="Z1371" s="2">
        <v>7.6</v>
      </c>
      <c r="AA1371" s="2">
        <v>2.35</v>
      </c>
      <c r="AB1371" s="2">
        <v>29000</v>
      </c>
    </row>
    <row r="1372" spans="1:28" x14ac:dyDescent="0.3">
      <c r="A1372" s="2" t="s">
        <v>28</v>
      </c>
      <c r="B1372" s="2" t="s">
        <v>634</v>
      </c>
      <c r="C1372" s="2">
        <v>170</v>
      </c>
      <c r="D1372" s="2">
        <v>110</v>
      </c>
      <c r="E1372" s="2">
        <v>52</v>
      </c>
      <c r="F1372" s="2">
        <v>651</v>
      </c>
      <c r="G1372" s="2" t="s">
        <v>2491</v>
      </c>
      <c r="H1372" s="2">
        <v>10000</v>
      </c>
      <c r="I1372" s="2">
        <v>41102171</v>
      </c>
      <c r="J1372" s="2" t="s">
        <v>23894</v>
      </c>
      <c r="K1372" s="2" t="s">
        <v>3418</v>
      </c>
      <c r="L1372" s="2" t="s">
        <v>8601</v>
      </c>
      <c r="M1372" s="2">
        <v>57266</v>
      </c>
      <c r="N1372" s="2">
        <v>13396</v>
      </c>
      <c r="O1372" s="2" t="s">
        <v>3048</v>
      </c>
      <c r="P1372" s="2">
        <v>12</v>
      </c>
      <c r="Q1372" s="2" t="s">
        <v>15492</v>
      </c>
      <c r="R1372" s="3" t="s">
        <v>20165</v>
      </c>
      <c r="S1372" s="2">
        <v>89</v>
      </c>
      <c r="T1372" s="2" t="s">
        <v>23647</v>
      </c>
      <c r="U1372" s="2" t="s">
        <v>23694</v>
      </c>
      <c r="V1372" s="2" t="s">
        <v>23759</v>
      </c>
      <c r="W1372" s="2">
        <v>40000000</v>
      </c>
      <c r="X1372" s="2">
        <v>2012</v>
      </c>
      <c r="Y1372" s="2">
        <v>2000</v>
      </c>
      <c r="Z1372" s="2">
        <v>5.7</v>
      </c>
      <c r="AA1372" s="2">
        <v>2.35</v>
      </c>
      <c r="AB1372" s="2">
        <v>14000</v>
      </c>
    </row>
    <row r="1373" spans="1:28" x14ac:dyDescent="0.3">
      <c r="A1373" s="2" t="s">
        <v>28</v>
      </c>
      <c r="B1373" s="2" t="s">
        <v>635</v>
      </c>
      <c r="C1373" s="2">
        <v>341</v>
      </c>
      <c r="D1373" s="2">
        <v>96</v>
      </c>
      <c r="E1373" s="2">
        <v>1000</v>
      </c>
      <c r="F1373" s="2">
        <v>681</v>
      </c>
      <c r="G1373" s="2" t="s">
        <v>2463</v>
      </c>
      <c r="H1373" s="2">
        <v>24000</v>
      </c>
      <c r="I1373" s="2">
        <v>60338891</v>
      </c>
      <c r="J1373" s="2" t="s">
        <v>24006</v>
      </c>
      <c r="K1373" s="2" t="s">
        <v>6195</v>
      </c>
      <c r="L1373" s="2" t="s">
        <v>8602</v>
      </c>
      <c r="M1373" s="2">
        <v>248468</v>
      </c>
      <c r="N1373" s="2">
        <v>36093</v>
      </c>
      <c r="O1373" s="2" t="s">
        <v>3458</v>
      </c>
      <c r="P1373" s="2">
        <v>0</v>
      </c>
      <c r="Q1373" s="2" t="s">
        <v>15493</v>
      </c>
      <c r="R1373" s="3" t="s">
        <v>20166</v>
      </c>
      <c r="S1373" s="2">
        <v>545</v>
      </c>
      <c r="T1373" s="2" t="s">
        <v>23647</v>
      </c>
      <c r="U1373" s="2" t="s">
        <v>23694</v>
      </c>
      <c r="V1373" s="2" t="s">
        <v>23762</v>
      </c>
      <c r="W1373" s="2">
        <v>37000000</v>
      </c>
      <c r="X1373" s="2">
        <v>2008</v>
      </c>
      <c r="Y1373" s="2">
        <v>11000</v>
      </c>
      <c r="Z1373" s="2">
        <v>7</v>
      </c>
      <c r="AA1373" s="2">
        <v>1.85</v>
      </c>
      <c r="AB1373" s="2">
        <v>0</v>
      </c>
    </row>
    <row r="1374" spans="1:28" x14ac:dyDescent="0.3">
      <c r="A1374" s="2" t="s">
        <v>28</v>
      </c>
      <c r="B1374" s="2" t="s">
        <v>636</v>
      </c>
      <c r="C1374" s="2">
        <v>139</v>
      </c>
      <c r="D1374" s="2">
        <v>96</v>
      </c>
      <c r="E1374" s="2">
        <v>3</v>
      </c>
      <c r="F1374" s="2">
        <v>35</v>
      </c>
      <c r="G1374" s="2" t="s">
        <v>3297</v>
      </c>
      <c r="H1374" s="2">
        <v>18000</v>
      </c>
      <c r="I1374" s="2">
        <v>48006503</v>
      </c>
      <c r="J1374" s="2" t="s">
        <v>23838</v>
      </c>
      <c r="K1374" s="2" t="s">
        <v>2782</v>
      </c>
      <c r="L1374" s="2" t="s">
        <v>8603</v>
      </c>
      <c r="M1374" s="2">
        <v>28109</v>
      </c>
      <c r="N1374" s="2">
        <v>18178</v>
      </c>
      <c r="O1374" s="2" t="s">
        <v>12500</v>
      </c>
      <c r="P1374" s="2">
        <v>3</v>
      </c>
      <c r="Q1374" s="2" t="s">
        <v>15494</v>
      </c>
      <c r="R1374" s="3" t="s">
        <v>20167</v>
      </c>
      <c r="S1374" s="2">
        <v>110</v>
      </c>
      <c r="T1374" s="2" t="s">
        <v>23647</v>
      </c>
      <c r="U1374" s="2" t="s">
        <v>23694</v>
      </c>
      <c r="V1374" s="2" t="s">
        <v>23760</v>
      </c>
      <c r="W1374" s="2">
        <v>37000000</v>
      </c>
      <c r="X1374" s="2">
        <v>2008</v>
      </c>
      <c r="Y1374" s="2">
        <v>82</v>
      </c>
      <c r="Z1374" s="2">
        <v>6</v>
      </c>
      <c r="AA1374" s="2">
        <v>2.35</v>
      </c>
      <c r="AB1374" s="2">
        <v>0</v>
      </c>
    </row>
    <row r="1375" spans="1:28" x14ac:dyDescent="0.3">
      <c r="A1375" s="2" t="s">
        <v>28</v>
      </c>
      <c r="B1375" s="2" t="s">
        <v>114</v>
      </c>
      <c r="C1375" s="2">
        <v>393</v>
      </c>
      <c r="D1375" s="2">
        <v>123</v>
      </c>
      <c r="E1375" s="2">
        <v>2000</v>
      </c>
      <c r="F1375" s="2">
        <v>471</v>
      </c>
      <c r="G1375" s="2" t="s">
        <v>2458</v>
      </c>
      <c r="H1375" s="2">
        <v>26000</v>
      </c>
      <c r="I1375" s="2">
        <v>26903709</v>
      </c>
      <c r="J1375" s="2" t="s">
        <v>24371</v>
      </c>
      <c r="K1375" s="2" t="s">
        <v>6196</v>
      </c>
      <c r="L1375" s="2" t="s">
        <v>8604</v>
      </c>
      <c r="M1375" s="2">
        <v>312629</v>
      </c>
      <c r="N1375" s="2">
        <v>37206</v>
      </c>
      <c r="O1375" s="2" t="s">
        <v>3793</v>
      </c>
      <c r="P1375" s="2">
        <v>0</v>
      </c>
      <c r="Q1375" s="2" t="s">
        <v>15495</v>
      </c>
      <c r="R1375" s="3" t="s">
        <v>20168</v>
      </c>
      <c r="S1375" s="2">
        <v>475</v>
      </c>
      <c r="T1375" s="2" t="s">
        <v>23647</v>
      </c>
      <c r="U1375" s="2" t="s">
        <v>23695</v>
      </c>
      <c r="V1375" s="2" t="s">
        <v>23762</v>
      </c>
      <c r="W1375" s="2">
        <v>38000000</v>
      </c>
      <c r="X1375" s="2">
        <v>2013</v>
      </c>
      <c r="Y1375" s="2">
        <v>10000</v>
      </c>
      <c r="Z1375" s="2">
        <v>8.1</v>
      </c>
      <c r="AA1375" s="2">
        <v>2.35</v>
      </c>
      <c r="AB1375" s="2">
        <v>83000</v>
      </c>
    </row>
    <row r="1376" spans="1:28" x14ac:dyDescent="0.3">
      <c r="A1376" s="2" t="s">
        <v>28</v>
      </c>
      <c r="B1376" s="2" t="s">
        <v>630</v>
      </c>
      <c r="C1376" s="2">
        <v>224</v>
      </c>
      <c r="D1376" s="2">
        <v>188</v>
      </c>
      <c r="E1376" s="2">
        <v>0</v>
      </c>
      <c r="F1376" s="2">
        <v>272</v>
      </c>
      <c r="G1376" s="2" t="s">
        <v>3298</v>
      </c>
      <c r="H1376" s="2">
        <v>786</v>
      </c>
      <c r="I1376" s="2">
        <v>22450975</v>
      </c>
      <c r="J1376" s="2" t="s">
        <v>5558</v>
      </c>
      <c r="K1376" s="2" t="s">
        <v>4075</v>
      </c>
      <c r="L1376" s="2" t="s">
        <v>8605</v>
      </c>
      <c r="M1376" s="2">
        <v>241030</v>
      </c>
      <c r="N1376" s="2">
        <v>1906</v>
      </c>
      <c r="O1376" s="2" t="s">
        <v>6437</v>
      </c>
      <c r="P1376" s="2">
        <v>1</v>
      </c>
      <c r="Q1376" s="2" t="s">
        <v>15496</v>
      </c>
      <c r="R1376" s="3" t="s">
        <v>20169</v>
      </c>
      <c r="S1376" s="2">
        <v>1437</v>
      </c>
      <c r="T1376" s="2" t="s">
        <v>23647</v>
      </c>
      <c r="U1376" s="2" t="s">
        <v>23694</v>
      </c>
      <c r="V1376" s="2" t="s">
        <v>23762</v>
      </c>
      <c r="W1376" s="2">
        <v>37000000</v>
      </c>
      <c r="X1376" s="2">
        <v>1999</v>
      </c>
      <c r="Y1376" s="2">
        <v>625</v>
      </c>
      <c r="Z1376" s="2">
        <v>8</v>
      </c>
      <c r="AA1376" s="2">
        <v>2.35</v>
      </c>
      <c r="AB1376" s="2">
        <v>13000</v>
      </c>
    </row>
    <row r="1377" spans="1:28" x14ac:dyDescent="0.3">
      <c r="A1377" s="2" t="s">
        <v>28</v>
      </c>
      <c r="B1377" s="2" t="s">
        <v>637</v>
      </c>
      <c r="C1377" s="2">
        <v>203</v>
      </c>
      <c r="D1377" s="2">
        <v>107</v>
      </c>
      <c r="E1377" s="2">
        <v>0</v>
      </c>
      <c r="F1377" s="2">
        <v>574</v>
      </c>
      <c r="G1377" s="2" t="s">
        <v>3299</v>
      </c>
      <c r="H1377" s="2">
        <v>13000</v>
      </c>
      <c r="I1377" s="2">
        <v>44867349</v>
      </c>
      <c r="J1377" s="2" t="s">
        <v>23931</v>
      </c>
      <c r="K1377" s="2" t="s">
        <v>2671</v>
      </c>
      <c r="L1377" s="2" t="s">
        <v>8606</v>
      </c>
      <c r="M1377" s="2">
        <v>75347</v>
      </c>
      <c r="N1377" s="2">
        <v>14483</v>
      </c>
      <c r="O1377" s="2" t="s">
        <v>3189</v>
      </c>
      <c r="P1377" s="2">
        <v>2</v>
      </c>
      <c r="Q1377" s="2" t="s">
        <v>15497</v>
      </c>
      <c r="R1377" s="3" t="s">
        <v>20170</v>
      </c>
      <c r="S1377" s="2">
        <v>176</v>
      </c>
      <c r="T1377" s="2" t="s">
        <v>23647</v>
      </c>
      <c r="U1377" s="2" t="s">
        <v>23694</v>
      </c>
      <c r="V1377" s="2" t="s">
        <v>23762</v>
      </c>
      <c r="W1377" s="2">
        <v>37000000</v>
      </c>
      <c r="X1377" s="2">
        <v>2010</v>
      </c>
      <c r="Y1377" s="2">
        <v>642</v>
      </c>
      <c r="Z1377" s="2">
        <v>5.6</v>
      </c>
      <c r="AA1377" s="2">
        <v>2.35</v>
      </c>
      <c r="AB1377" s="2">
        <v>0</v>
      </c>
    </row>
    <row r="1378" spans="1:28" x14ac:dyDescent="0.3">
      <c r="A1378" s="2" t="s">
        <v>28</v>
      </c>
      <c r="B1378" s="2" t="s">
        <v>638</v>
      </c>
      <c r="C1378" s="2">
        <v>148</v>
      </c>
      <c r="D1378" s="2">
        <v>110</v>
      </c>
      <c r="E1378" s="2">
        <v>11</v>
      </c>
      <c r="F1378" s="2">
        <v>591</v>
      </c>
      <c r="G1378" s="2" t="s">
        <v>3300</v>
      </c>
      <c r="H1378" s="2">
        <v>2000</v>
      </c>
      <c r="I1378" s="2">
        <v>46813366</v>
      </c>
      <c r="J1378" s="2" t="s">
        <v>23925</v>
      </c>
      <c r="K1378" s="2" t="s">
        <v>3199</v>
      </c>
      <c r="L1378" s="2" t="s">
        <v>8607</v>
      </c>
      <c r="M1378" s="2">
        <v>39440</v>
      </c>
      <c r="N1378" s="2">
        <v>4882</v>
      </c>
      <c r="O1378" s="2" t="s">
        <v>3005</v>
      </c>
      <c r="P1378" s="2">
        <v>4</v>
      </c>
      <c r="Q1378" s="2" t="s">
        <v>15498</v>
      </c>
      <c r="R1378" s="3" t="s">
        <v>20171</v>
      </c>
      <c r="S1378" s="2">
        <v>83</v>
      </c>
      <c r="T1378" s="2" t="s">
        <v>23647</v>
      </c>
      <c r="U1378" s="2" t="s">
        <v>23694</v>
      </c>
      <c r="V1378" s="2" t="s">
        <v>23762</v>
      </c>
      <c r="W1378" s="2">
        <v>38000000</v>
      </c>
      <c r="X1378" s="2">
        <v>2016</v>
      </c>
      <c r="Y1378" s="2">
        <v>756</v>
      </c>
      <c r="Z1378" s="2">
        <v>6.1</v>
      </c>
      <c r="AA1378" s="2">
        <v>2.35</v>
      </c>
      <c r="AB1378" s="2">
        <v>15000</v>
      </c>
    </row>
    <row r="1379" spans="1:28" x14ac:dyDescent="0.3">
      <c r="A1379" s="2" t="s">
        <v>28</v>
      </c>
      <c r="B1379" s="2" t="s">
        <v>639</v>
      </c>
      <c r="C1379" s="2">
        <v>131</v>
      </c>
      <c r="D1379" s="2">
        <v>113</v>
      </c>
      <c r="E1379" s="2">
        <v>188</v>
      </c>
      <c r="F1379" s="2">
        <v>631</v>
      </c>
      <c r="G1379" s="2" t="s">
        <v>3301</v>
      </c>
      <c r="H1379" s="2">
        <v>11000</v>
      </c>
      <c r="I1379" s="2">
        <v>72279690</v>
      </c>
      <c r="J1379" s="2" t="s">
        <v>24372</v>
      </c>
      <c r="K1379" s="2" t="s">
        <v>2488</v>
      </c>
      <c r="L1379" s="2" t="s">
        <v>8608</v>
      </c>
      <c r="M1379" s="2">
        <v>17948</v>
      </c>
      <c r="N1379" s="2">
        <v>14209</v>
      </c>
      <c r="O1379" s="2" t="s">
        <v>3074</v>
      </c>
      <c r="P1379" s="2">
        <v>5</v>
      </c>
      <c r="Q1379" s="2" t="s">
        <v>15499</v>
      </c>
      <c r="R1379" s="3" t="s">
        <v>20172</v>
      </c>
      <c r="S1379" s="2">
        <v>86</v>
      </c>
      <c r="T1379" s="2" t="s">
        <v>23647</v>
      </c>
      <c r="U1379" s="2" t="s">
        <v>23694</v>
      </c>
      <c r="V1379" s="2" t="s">
        <v>23760</v>
      </c>
      <c r="W1379" s="2">
        <v>37000000</v>
      </c>
      <c r="X1379" s="2">
        <v>2011</v>
      </c>
      <c r="Y1379" s="2">
        <v>680</v>
      </c>
      <c r="Z1379" s="2">
        <v>6.9</v>
      </c>
      <c r="AA1379" s="2">
        <v>1.85</v>
      </c>
      <c r="AB1379" s="2">
        <v>0</v>
      </c>
    </row>
    <row r="1380" spans="1:28" x14ac:dyDescent="0.3">
      <c r="A1380" s="2" t="s">
        <v>28</v>
      </c>
      <c r="B1380" s="2" t="s">
        <v>562</v>
      </c>
      <c r="C1380" s="2">
        <v>350</v>
      </c>
      <c r="D1380" s="2">
        <v>122</v>
      </c>
      <c r="E1380" s="2">
        <v>308</v>
      </c>
      <c r="F1380" s="2">
        <v>10000</v>
      </c>
      <c r="G1380" s="2" t="s">
        <v>3029</v>
      </c>
      <c r="H1380" s="2">
        <v>17000</v>
      </c>
      <c r="I1380" s="2">
        <v>191449475</v>
      </c>
      <c r="J1380" s="2" t="s">
        <v>23831</v>
      </c>
      <c r="K1380" s="2" t="s">
        <v>2494</v>
      </c>
      <c r="L1380" s="2" t="s">
        <v>8609</v>
      </c>
      <c r="M1380" s="2">
        <v>348007</v>
      </c>
      <c r="N1380" s="2">
        <v>44060</v>
      </c>
      <c r="O1380" s="2" t="s">
        <v>3418</v>
      </c>
      <c r="P1380" s="2">
        <v>1</v>
      </c>
      <c r="Q1380" s="2" t="s">
        <v>15500</v>
      </c>
      <c r="R1380" s="3" t="s">
        <v>20173</v>
      </c>
      <c r="S1380" s="2">
        <v>1535</v>
      </c>
      <c r="T1380" s="2" t="s">
        <v>23647</v>
      </c>
      <c r="U1380" s="2" t="s">
        <v>23694</v>
      </c>
      <c r="V1380" s="2" t="s">
        <v>23759</v>
      </c>
      <c r="W1380" s="2">
        <v>37000000</v>
      </c>
      <c r="X1380" s="2">
        <v>2008</v>
      </c>
      <c r="Y1380" s="2">
        <v>12000</v>
      </c>
      <c r="Z1380" s="2">
        <v>5.2</v>
      </c>
      <c r="AA1380" s="2">
        <v>2.35</v>
      </c>
      <c r="AB1380" s="2">
        <v>19000</v>
      </c>
    </row>
    <row r="1381" spans="1:28" x14ac:dyDescent="0.3">
      <c r="A1381" s="2" t="s">
        <v>28</v>
      </c>
      <c r="B1381" s="2" t="s">
        <v>578</v>
      </c>
      <c r="C1381" s="2">
        <v>129</v>
      </c>
      <c r="D1381" s="2">
        <v>116</v>
      </c>
      <c r="E1381" s="2">
        <v>415</v>
      </c>
      <c r="F1381" s="2">
        <v>644</v>
      </c>
      <c r="G1381" s="2" t="s">
        <v>3302</v>
      </c>
      <c r="H1381" s="2">
        <v>18000</v>
      </c>
      <c r="I1381" s="2">
        <v>71026631</v>
      </c>
      <c r="J1381" s="2" t="s">
        <v>23969</v>
      </c>
      <c r="K1381" s="2" t="s">
        <v>1126</v>
      </c>
      <c r="L1381" s="2" t="s">
        <v>8610</v>
      </c>
      <c r="M1381" s="2">
        <v>98899</v>
      </c>
      <c r="N1381" s="2">
        <v>20970</v>
      </c>
      <c r="O1381" s="2" t="s">
        <v>2710</v>
      </c>
      <c r="P1381" s="2">
        <v>1</v>
      </c>
      <c r="Q1381" s="2" t="s">
        <v>15501</v>
      </c>
      <c r="R1381" s="3" t="s">
        <v>20174</v>
      </c>
      <c r="S1381" s="2">
        <v>394</v>
      </c>
      <c r="T1381" s="2" t="s">
        <v>23647</v>
      </c>
      <c r="U1381" s="2" t="s">
        <v>23694</v>
      </c>
      <c r="V1381" s="2" t="s">
        <v>23759</v>
      </c>
      <c r="W1381" s="2">
        <v>36000000</v>
      </c>
      <c r="X1381" s="2">
        <v>2002</v>
      </c>
      <c r="Y1381" s="2">
        <v>669</v>
      </c>
      <c r="Z1381" s="2">
        <v>7</v>
      </c>
      <c r="AA1381" s="2">
        <v>1.85</v>
      </c>
      <c r="AB1381" s="2">
        <v>0</v>
      </c>
    </row>
    <row r="1382" spans="1:28" x14ac:dyDescent="0.3">
      <c r="A1382" s="2" t="s">
        <v>28</v>
      </c>
      <c r="B1382" s="2" t="s">
        <v>271</v>
      </c>
      <c r="C1382" s="2">
        <v>40</v>
      </c>
      <c r="D1382" s="2">
        <v>93</v>
      </c>
      <c r="E1382" s="2">
        <v>10</v>
      </c>
      <c r="F1382" s="2">
        <v>405</v>
      </c>
      <c r="G1382" s="2" t="s">
        <v>3303</v>
      </c>
      <c r="H1382" s="2">
        <v>789</v>
      </c>
      <c r="I1382" s="2">
        <v>68208190</v>
      </c>
      <c r="J1382" s="2" t="s">
        <v>23806</v>
      </c>
      <c r="K1382" s="2" t="s">
        <v>6275</v>
      </c>
      <c r="L1382" s="2" t="s">
        <v>8611</v>
      </c>
      <c r="M1382" s="2">
        <v>60572</v>
      </c>
      <c r="N1382" s="2">
        <v>2986</v>
      </c>
      <c r="O1382" s="2" t="s">
        <v>4185</v>
      </c>
      <c r="P1382" s="2">
        <v>1</v>
      </c>
      <c r="Q1382" s="2" t="s">
        <v>15502</v>
      </c>
      <c r="R1382" s="3" t="s">
        <v>20175</v>
      </c>
      <c r="S1382" s="2">
        <v>144</v>
      </c>
      <c r="T1382" s="2" t="s">
        <v>23647</v>
      </c>
      <c r="U1382" s="2" t="s">
        <v>23694</v>
      </c>
      <c r="V1382" s="2" t="s">
        <v>23759</v>
      </c>
      <c r="W1382" s="2">
        <v>65000000</v>
      </c>
      <c r="X1382" s="2">
        <v>1999</v>
      </c>
      <c r="Y1382" s="2">
        <v>744</v>
      </c>
      <c r="Z1382" s="2">
        <v>6.3</v>
      </c>
      <c r="AA1382" s="2">
        <v>1.85</v>
      </c>
      <c r="AB1382" s="2">
        <v>0</v>
      </c>
    </row>
    <row r="1383" spans="1:28" x14ac:dyDescent="0.3">
      <c r="A1383" s="2" t="s">
        <v>28</v>
      </c>
      <c r="B1383" s="2" t="s">
        <v>464</v>
      </c>
      <c r="C1383" s="2">
        <v>289</v>
      </c>
      <c r="D1383" s="2">
        <v>118</v>
      </c>
      <c r="E1383" s="2">
        <v>43</v>
      </c>
      <c r="F1383" s="2">
        <v>651</v>
      </c>
      <c r="G1383" s="2" t="s">
        <v>3304</v>
      </c>
      <c r="H1383" s="2">
        <v>740</v>
      </c>
      <c r="I1383" s="2">
        <v>150368971</v>
      </c>
      <c r="J1383" s="2" t="s">
        <v>23854</v>
      </c>
      <c r="K1383" s="2" t="s">
        <v>6361</v>
      </c>
      <c r="L1383" s="2" t="s">
        <v>8612</v>
      </c>
      <c r="M1383" s="2">
        <v>316671</v>
      </c>
      <c r="N1383" s="2">
        <v>3425</v>
      </c>
      <c r="O1383" s="2" t="s">
        <v>3048</v>
      </c>
      <c r="P1383" s="2">
        <v>4</v>
      </c>
      <c r="Q1383" s="2" t="s">
        <v>15503</v>
      </c>
      <c r="R1383" s="3" t="s">
        <v>20176</v>
      </c>
      <c r="S1383" s="2">
        <v>301</v>
      </c>
      <c r="T1383" s="2" t="s">
        <v>23647</v>
      </c>
      <c r="U1383" s="2" t="s">
        <v>23694</v>
      </c>
      <c r="V1383" s="2" t="s">
        <v>23762</v>
      </c>
      <c r="W1383" s="2">
        <v>37000000</v>
      </c>
      <c r="X1383" s="2">
        <v>2013</v>
      </c>
      <c r="Y1383" s="2">
        <v>707</v>
      </c>
      <c r="Z1383" s="2">
        <v>7</v>
      </c>
      <c r="AA1383" s="2">
        <v>2.35</v>
      </c>
      <c r="AB1383" s="2">
        <v>35000</v>
      </c>
    </row>
    <row r="1384" spans="1:28" x14ac:dyDescent="0.3">
      <c r="A1384" s="2" t="s">
        <v>28</v>
      </c>
      <c r="B1384" s="2" t="s">
        <v>640</v>
      </c>
      <c r="C1384" s="2">
        <v>14</v>
      </c>
      <c r="D1384" s="2">
        <v>115</v>
      </c>
      <c r="E1384" s="2">
        <v>35</v>
      </c>
      <c r="F1384" s="2">
        <v>30</v>
      </c>
      <c r="G1384" s="2" t="s">
        <v>640</v>
      </c>
      <c r="H1384" s="2">
        <v>463</v>
      </c>
      <c r="J1384" s="2" t="s">
        <v>23782</v>
      </c>
      <c r="K1384" s="2" t="s">
        <v>6362</v>
      </c>
      <c r="L1384" s="2" t="s">
        <v>8613</v>
      </c>
      <c r="M1384" s="2">
        <v>4387</v>
      </c>
      <c r="N1384" s="2">
        <v>599</v>
      </c>
      <c r="O1384" s="2" t="s">
        <v>12501</v>
      </c>
      <c r="P1384" s="2">
        <v>0</v>
      </c>
      <c r="Q1384" s="2" t="s">
        <v>15504</v>
      </c>
      <c r="R1384" s="3" t="s">
        <v>20177</v>
      </c>
      <c r="S1384" s="2">
        <v>21</v>
      </c>
      <c r="T1384" s="2" t="s">
        <v>23655</v>
      </c>
      <c r="U1384" s="2" t="s">
        <v>23714</v>
      </c>
      <c r="W1384" s="2">
        <v>29500000</v>
      </c>
      <c r="X1384" s="2">
        <v>2009</v>
      </c>
      <c r="Y1384" s="2">
        <v>35</v>
      </c>
      <c r="Z1384" s="2">
        <v>5.3</v>
      </c>
      <c r="AB1384" s="2">
        <v>240</v>
      </c>
    </row>
    <row r="1385" spans="1:28" x14ac:dyDescent="0.3">
      <c r="A1385" s="2" t="s">
        <v>28</v>
      </c>
      <c r="B1385" s="2" t="s">
        <v>95</v>
      </c>
      <c r="C1385" s="2">
        <v>72</v>
      </c>
      <c r="D1385" s="2">
        <v>93</v>
      </c>
      <c r="E1385" s="2">
        <v>84</v>
      </c>
      <c r="F1385" s="2">
        <v>263</v>
      </c>
      <c r="G1385" s="2" t="s">
        <v>2506</v>
      </c>
      <c r="H1385" s="2">
        <v>551</v>
      </c>
      <c r="I1385" s="2">
        <v>50129186</v>
      </c>
      <c r="J1385" s="2" t="s">
        <v>23865</v>
      </c>
      <c r="K1385" s="2" t="s">
        <v>2933</v>
      </c>
      <c r="L1385" s="2" t="s">
        <v>8614</v>
      </c>
      <c r="M1385" s="2">
        <v>38399</v>
      </c>
      <c r="N1385" s="2">
        <v>1874</v>
      </c>
      <c r="O1385" s="2" t="s">
        <v>3354</v>
      </c>
      <c r="P1385" s="2">
        <v>0</v>
      </c>
      <c r="Q1385" s="2" t="s">
        <v>15505</v>
      </c>
      <c r="R1385" s="3" t="s">
        <v>20178</v>
      </c>
      <c r="S1385" s="2">
        <v>218</v>
      </c>
      <c r="T1385" s="2" t="s">
        <v>23647</v>
      </c>
      <c r="U1385" s="2" t="s">
        <v>23694</v>
      </c>
      <c r="V1385" s="2" t="s">
        <v>23762</v>
      </c>
      <c r="W1385" s="2">
        <v>36000000</v>
      </c>
      <c r="X1385" s="2">
        <v>1997</v>
      </c>
      <c r="Y1385" s="2">
        <v>284</v>
      </c>
      <c r="Z1385" s="2">
        <v>6.9</v>
      </c>
      <c r="AA1385" s="2">
        <v>2.35</v>
      </c>
      <c r="AB1385" s="2">
        <v>0</v>
      </c>
    </row>
    <row r="1386" spans="1:28" x14ac:dyDescent="0.3">
      <c r="A1386" s="2" t="s">
        <v>28</v>
      </c>
      <c r="B1386" s="2" t="s">
        <v>641</v>
      </c>
      <c r="C1386" s="2">
        <v>89</v>
      </c>
      <c r="D1386" s="2">
        <v>121</v>
      </c>
      <c r="E1386" s="2">
        <v>883</v>
      </c>
      <c r="F1386" s="2">
        <v>133</v>
      </c>
      <c r="G1386" s="2" t="s">
        <v>3305</v>
      </c>
      <c r="H1386" s="2">
        <v>180</v>
      </c>
      <c r="I1386" s="2">
        <v>55500000</v>
      </c>
      <c r="J1386" s="2" t="s">
        <v>23776</v>
      </c>
      <c r="K1386" s="2" t="s">
        <v>6363</v>
      </c>
      <c r="L1386" s="2" t="s">
        <v>8615</v>
      </c>
      <c r="M1386" s="2">
        <v>48636</v>
      </c>
      <c r="N1386" s="2">
        <v>762</v>
      </c>
      <c r="O1386" s="2" t="s">
        <v>12502</v>
      </c>
      <c r="P1386" s="2">
        <v>3</v>
      </c>
      <c r="Q1386" s="2" t="s">
        <v>15506</v>
      </c>
      <c r="R1386" s="3" t="s">
        <v>20179</v>
      </c>
      <c r="S1386" s="2">
        <v>214</v>
      </c>
      <c r="T1386" s="2" t="s">
        <v>23647</v>
      </c>
      <c r="U1386" s="2" t="s">
        <v>23695</v>
      </c>
      <c r="V1386" s="2" t="s">
        <v>23760</v>
      </c>
      <c r="W1386" s="2">
        <v>36000000</v>
      </c>
      <c r="X1386" s="2">
        <v>1983</v>
      </c>
      <c r="Y1386" s="2">
        <v>172</v>
      </c>
      <c r="Z1386" s="2">
        <v>6.2</v>
      </c>
      <c r="AA1386" s="2">
        <v>2.35</v>
      </c>
      <c r="AB1386" s="2">
        <v>0</v>
      </c>
    </row>
    <row r="1387" spans="1:28" x14ac:dyDescent="0.3">
      <c r="A1387" s="2" t="s">
        <v>28</v>
      </c>
      <c r="B1387" s="2" t="s">
        <v>642</v>
      </c>
      <c r="C1387" s="2">
        <v>265</v>
      </c>
      <c r="D1387" s="2">
        <v>101</v>
      </c>
      <c r="E1387" s="2">
        <v>38</v>
      </c>
      <c r="F1387" s="2">
        <v>318</v>
      </c>
      <c r="G1387" s="2" t="s">
        <v>3306</v>
      </c>
      <c r="H1387" s="2">
        <v>496</v>
      </c>
      <c r="I1387" s="2">
        <v>50213619</v>
      </c>
      <c r="J1387" s="2" t="s">
        <v>24259</v>
      </c>
      <c r="K1387" s="2" t="s">
        <v>6364</v>
      </c>
      <c r="L1387" s="2" t="s">
        <v>8616</v>
      </c>
      <c r="M1387" s="2">
        <v>139184</v>
      </c>
      <c r="N1387" s="2">
        <v>1272</v>
      </c>
      <c r="O1387" s="2" t="s">
        <v>4247</v>
      </c>
      <c r="P1387" s="2">
        <v>8</v>
      </c>
      <c r="Q1387" s="2" t="s">
        <v>15507</v>
      </c>
      <c r="R1387" s="3" t="s">
        <v>20180</v>
      </c>
      <c r="S1387" s="2">
        <v>243</v>
      </c>
      <c r="T1387" s="2" t="s">
        <v>23647</v>
      </c>
      <c r="U1387" s="2" t="s">
        <v>23694</v>
      </c>
      <c r="V1387" s="2" t="s">
        <v>23762</v>
      </c>
      <c r="W1387" s="2">
        <v>36000000</v>
      </c>
      <c r="X1387" s="2">
        <v>2010</v>
      </c>
      <c r="Y1387" s="2">
        <v>390</v>
      </c>
      <c r="Z1387" s="2">
        <v>6.4</v>
      </c>
      <c r="AA1387" s="2">
        <v>1.85</v>
      </c>
      <c r="AB1387" s="2">
        <v>12000</v>
      </c>
    </row>
    <row r="1388" spans="1:28" x14ac:dyDescent="0.3">
      <c r="A1388" s="2" t="s">
        <v>28</v>
      </c>
      <c r="B1388" s="2" t="s">
        <v>639</v>
      </c>
      <c r="C1388" s="2">
        <v>54</v>
      </c>
      <c r="D1388" s="2">
        <v>107</v>
      </c>
      <c r="E1388" s="2">
        <v>188</v>
      </c>
      <c r="F1388" s="2">
        <v>631</v>
      </c>
      <c r="G1388" s="2" t="s">
        <v>3307</v>
      </c>
      <c r="H1388" s="2">
        <v>11000</v>
      </c>
      <c r="I1388" s="2">
        <v>42019483</v>
      </c>
      <c r="J1388" s="2" t="s">
        <v>24372</v>
      </c>
      <c r="K1388" s="2" t="s">
        <v>2488</v>
      </c>
      <c r="L1388" s="2" t="s">
        <v>8617</v>
      </c>
      <c r="M1388" s="2">
        <v>6069</v>
      </c>
      <c r="N1388" s="2">
        <v>13904</v>
      </c>
      <c r="O1388" s="2" t="s">
        <v>3074</v>
      </c>
      <c r="P1388" s="2">
        <v>0</v>
      </c>
      <c r="Q1388" s="2" t="s">
        <v>15508</v>
      </c>
      <c r="R1388" s="3" t="s">
        <v>20181</v>
      </c>
      <c r="S1388" s="2">
        <v>33</v>
      </c>
      <c r="T1388" s="2" t="s">
        <v>23647</v>
      </c>
      <c r="U1388" s="2" t="s">
        <v>23694</v>
      </c>
      <c r="V1388" s="2" t="s">
        <v>23760</v>
      </c>
      <c r="W1388" s="2">
        <v>36000000</v>
      </c>
      <c r="X1388" s="2">
        <v>2014</v>
      </c>
      <c r="Y1388" s="2">
        <v>641</v>
      </c>
      <c r="Z1388" s="2">
        <v>6.4</v>
      </c>
      <c r="AA1388" s="2">
        <v>1.85</v>
      </c>
      <c r="AB1388" s="2">
        <v>0</v>
      </c>
    </row>
    <row r="1389" spans="1:28" x14ac:dyDescent="0.3">
      <c r="A1389" s="2" t="s">
        <v>28</v>
      </c>
      <c r="B1389" s="2" t="s">
        <v>435</v>
      </c>
      <c r="C1389" s="2">
        <v>126</v>
      </c>
      <c r="D1389" s="2">
        <v>124</v>
      </c>
      <c r="E1389" s="2">
        <v>287</v>
      </c>
      <c r="F1389" s="2">
        <v>475</v>
      </c>
      <c r="G1389" s="2" t="s">
        <v>3080</v>
      </c>
      <c r="H1389" s="2">
        <v>9000</v>
      </c>
      <c r="I1389" s="2">
        <v>23360779</v>
      </c>
      <c r="J1389" s="2" t="s">
        <v>24373</v>
      </c>
      <c r="K1389" s="2" t="s">
        <v>2521</v>
      </c>
      <c r="L1389" s="2" t="s">
        <v>8618</v>
      </c>
      <c r="M1389" s="2">
        <v>31113</v>
      </c>
      <c r="N1389" s="2">
        <v>10838</v>
      </c>
      <c r="O1389" s="2" t="s">
        <v>12296</v>
      </c>
      <c r="P1389" s="2">
        <v>0</v>
      </c>
      <c r="Q1389" s="2" t="s">
        <v>15509</v>
      </c>
      <c r="R1389" s="3" t="s">
        <v>20182</v>
      </c>
      <c r="S1389" s="2">
        <v>212</v>
      </c>
      <c r="T1389" s="2" t="s">
        <v>23647</v>
      </c>
      <c r="U1389" s="2" t="s">
        <v>23694</v>
      </c>
      <c r="V1389" s="2" t="s">
        <v>23762</v>
      </c>
      <c r="W1389" s="2">
        <v>34000000</v>
      </c>
      <c r="X1389" s="2">
        <v>2000</v>
      </c>
      <c r="Y1389" s="2">
        <v>1000</v>
      </c>
      <c r="Z1389" s="2">
        <v>5.7</v>
      </c>
      <c r="AA1389" s="2">
        <v>2.35</v>
      </c>
      <c r="AB1389" s="2">
        <v>852</v>
      </c>
    </row>
    <row r="1390" spans="1:28" x14ac:dyDescent="0.3">
      <c r="A1390" s="2" t="s">
        <v>28</v>
      </c>
      <c r="B1390" s="2" t="s">
        <v>301</v>
      </c>
      <c r="C1390" s="2">
        <v>110</v>
      </c>
      <c r="D1390" s="2">
        <v>109</v>
      </c>
      <c r="E1390" s="2">
        <v>473</v>
      </c>
      <c r="F1390" s="2">
        <v>582</v>
      </c>
      <c r="G1390" s="2" t="s">
        <v>3281</v>
      </c>
      <c r="H1390" s="2">
        <v>14000</v>
      </c>
      <c r="I1390" s="2">
        <v>26183197</v>
      </c>
      <c r="J1390" s="2" t="s">
        <v>23808</v>
      </c>
      <c r="K1390" s="2" t="s">
        <v>2507</v>
      </c>
      <c r="L1390" s="2" t="s">
        <v>8619</v>
      </c>
      <c r="M1390" s="2">
        <v>38348</v>
      </c>
      <c r="N1390" s="2">
        <v>16611</v>
      </c>
      <c r="O1390" s="2" t="s">
        <v>4613</v>
      </c>
      <c r="P1390" s="2">
        <v>0</v>
      </c>
      <c r="Q1390" s="2" t="s">
        <v>15510</v>
      </c>
      <c r="R1390" s="3" t="s">
        <v>20183</v>
      </c>
      <c r="S1390" s="2">
        <v>135</v>
      </c>
      <c r="T1390" s="2" t="s">
        <v>23647</v>
      </c>
      <c r="U1390" s="2" t="s">
        <v>23694</v>
      </c>
      <c r="V1390" s="2" t="s">
        <v>23762</v>
      </c>
      <c r="W1390" s="2">
        <v>36000000</v>
      </c>
      <c r="X1390" s="2">
        <v>2003</v>
      </c>
      <c r="Y1390" s="2">
        <v>919</v>
      </c>
      <c r="Z1390" s="2">
        <v>6.1</v>
      </c>
      <c r="AA1390" s="2">
        <v>2.35</v>
      </c>
      <c r="AB1390" s="2">
        <v>0</v>
      </c>
    </row>
    <row r="1391" spans="1:28" x14ac:dyDescent="0.3">
      <c r="A1391" s="2" t="s">
        <v>28</v>
      </c>
      <c r="B1391" s="2" t="s">
        <v>324</v>
      </c>
      <c r="C1391" s="2">
        <v>138</v>
      </c>
      <c r="D1391" s="2">
        <v>105</v>
      </c>
      <c r="E1391" s="2">
        <v>488</v>
      </c>
      <c r="F1391" s="2">
        <v>13000</v>
      </c>
      <c r="G1391" s="2" t="s">
        <v>3308</v>
      </c>
      <c r="H1391" s="2">
        <v>15000</v>
      </c>
      <c r="I1391" s="2">
        <v>20991497</v>
      </c>
      <c r="J1391" s="2" t="s">
        <v>23894</v>
      </c>
      <c r="K1391" s="2" t="s">
        <v>2608</v>
      </c>
      <c r="L1391" s="2" t="s">
        <v>8620</v>
      </c>
      <c r="M1391" s="2">
        <v>39778</v>
      </c>
      <c r="N1391" s="2">
        <v>44037</v>
      </c>
      <c r="O1391" s="2" t="s">
        <v>2493</v>
      </c>
      <c r="P1391" s="2">
        <v>1</v>
      </c>
      <c r="Q1391" s="2" t="s">
        <v>15511</v>
      </c>
      <c r="R1391" s="3" t="s">
        <v>20184</v>
      </c>
      <c r="S1391" s="2">
        <v>172</v>
      </c>
      <c r="T1391" s="2" t="s">
        <v>23647</v>
      </c>
      <c r="U1391" s="2" t="s">
        <v>23694</v>
      </c>
      <c r="V1391" s="2" t="s">
        <v>23759</v>
      </c>
      <c r="W1391" s="2">
        <v>37000000</v>
      </c>
      <c r="X1391" s="2">
        <v>2015</v>
      </c>
      <c r="Y1391" s="2">
        <v>14000</v>
      </c>
      <c r="Z1391" s="2">
        <v>5.4</v>
      </c>
      <c r="AA1391" s="2">
        <v>1.85</v>
      </c>
      <c r="AB1391" s="2">
        <v>11000</v>
      </c>
    </row>
    <row r="1392" spans="1:28" x14ac:dyDescent="0.3">
      <c r="A1392" s="2" t="s">
        <v>28</v>
      </c>
      <c r="B1392" s="2" t="s">
        <v>368</v>
      </c>
      <c r="C1392" s="2">
        <v>31</v>
      </c>
      <c r="D1392" s="2">
        <v>130</v>
      </c>
      <c r="E1392" s="2">
        <v>0</v>
      </c>
      <c r="F1392" s="2">
        <v>723</v>
      </c>
      <c r="G1392" s="2" t="s">
        <v>3309</v>
      </c>
      <c r="H1392" s="2">
        <v>2000</v>
      </c>
      <c r="I1392" s="2">
        <v>13052741</v>
      </c>
      <c r="J1392" s="2" t="s">
        <v>24328</v>
      </c>
      <c r="K1392" s="2" t="s">
        <v>6317</v>
      </c>
      <c r="L1392" s="2" t="s">
        <v>8621</v>
      </c>
      <c r="M1392" s="2">
        <v>8531</v>
      </c>
      <c r="N1392" s="2">
        <v>3968</v>
      </c>
      <c r="O1392" s="2" t="s">
        <v>2684</v>
      </c>
      <c r="P1392" s="2">
        <v>0</v>
      </c>
      <c r="Q1392" s="2" t="s">
        <v>15512</v>
      </c>
      <c r="R1392" s="3" t="s">
        <v>20185</v>
      </c>
      <c r="S1392" s="2">
        <v>57</v>
      </c>
      <c r="T1392" s="2" t="s">
        <v>23647</v>
      </c>
      <c r="U1392" s="2" t="s">
        <v>23694</v>
      </c>
      <c r="V1392" s="2" t="s">
        <v>23759</v>
      </c>
      <c r="W1392" s="2">
        <v>36000000</v>
      </c>
      <c r="X1392" s="2">
        <v>1996</v>
      </c>
      <c r="Y1392" s="2">
        <v>912</v>
      </c>
      <c r="Z1392" s="2">
        <v>6.7</v>
      </c>
      <c r="AA1392" s="2">
        <v>1.85</v>
      </c>
      <c r="AB1392" s="2">
        <v>591</v>
      </c>
    </row>
    <row r="1393" spans="1:28" x14ac:dyDescent="0.3">
      <c r="A1393" s="2" t="s">
        <v>28</v>
      </c>
      <c r="B1393" s="2" t="s">
        <v>643</v>
      </c>
      <c r="C1393" s="2">
        <v>95</v>
      </c>
      <c r="D1393" s="2">
        <v>127</v>
      </c>
      <c r="E1393" s="2">
        <v>96</v>
      </c>
      <c r="F1393" s="2">
        <v>577</v>
      </c>
      <c r="G1393" s="2" t="s">
        <v>3310</v>
      </c>
      <c r="H1393" s="2">
        <v>746</v>
      </c>
      <c r="I1393" s="2">
        <v>14378353</v>
      </c>
      <c r="J1393" s="2" t="s">
        <v>24090</v>
      </c>
      <c r="K1393" s="2" t="s">
        <v>6365</v>
      </c>
      <c r="L1393" s="2" t="s">
        <v>8622</v>
      </c>
      <c r="M1393" s="2">
        <v>12375</v>
      </c>
      <c r="N1393" s="2">
        <v>2393</v>
      </c>
      <c r="O1393" s="2" t="s">
        <v>6269</v>
      </c>
      <c r="P1393" s="2">
        <v>1</v>
      </c>
      <c r="Q1393" s="2" t="s">
        <v>15513</v>
      </c>
      <c r="R1393" s="3" t="s">
        <v>20186</v>
      </c>
      <c r="S1393" s="2">
        <v>194</v>
      </c>
      <c r="T1393" s="2" t="s">
        <v>23647</v>
      </c>
      <c r="U1393" s="2" t="s">
        <v>23694</v>
      </c>
      <c r="V1393" s="2" t="s">
        <v>23759</v>
      </c>
      <c r="W1393" s="2">
        <v>36000000</v>
      </c>
      <c r="X1393" s="2">
        <v>1999</v>
      </c>
      <c r="Y1393" s="2">
        <v>602</v>
      </c>
      <c r="Z1393" s="2">
        <v>6.8</v>
      </c>
      <c r="AA1393" s="2">
        <v>2.35</v>
      </c>
      <c r="AB1393" s="2">
        <v>846</v>
      </c>
    </row>
    <row r="1394" spans="1:28" x14ac:dyDescent="0.3">
      <c r="A1394" s="2" t="s">
        <v>28</v>
      </c>
      <c r="B1394" s="2" t="s">
        <v>338</v>
      </c>
      <c r="C1394" s="2">
        <v>267</v>
      </c>
      <c r="D1394" s="2">
        <v>114</v>
      </c>
      <c r="E1394" s="2">
        <v>101</v>
      </c>
      <c r="F1394" s="2">
        <v>2000</v>
      </c>
      <c r="G1394" s="2" t="s">
        <v>3311</v>
      </c>
      <c r="H1394" s="2">
        <v>12000</v>
      </c>
      <c r="I1394" s="2">
        <v>33037754</v>
      </c>
      <c r="J1394" s="2" t="s">
        <v>24308</v>
      </c>
      <c r="K1394" s="2" t="s">
        <v>2550</v>
      </c>
      <c r="L1394" s="2" t="s">
        <v>8623</v>
      </c>
      <c r="M1394" s="2">
        <v>75864</v>
      </c>
      <c r="N1394" s="2">
        <v>19904</v>
      </c>
      <c r="O1394" s="2" t="s">
        <v>2584</v>
      </c>
      <c r="P1394" s="2">
        <v>1</v>
      </c>
      <c r="Q1394" s="2" t="s">
        <v>15514</v>
      </c>
      <c r="R1394" s="3" t="s">
        <v>20187</v>
      </c>
      <c r="S1394" s="2">
        <v>197</v>
      </c>
      <c r="T1394" s="2" t="s">
        <v>23647</v>
      </c>
      <c r="U1394" s="2" t="s">
        <v>23694</v>
      </c>
      <c r="V1394" s="2" t="s">
        <v>23759</v>
      </c>
      <c r="W1394" s="2">
        <v>37000000</v>
      </c>
      <c r="X1394" s="2">
        <v>2011</v>
      </c>
      <c r="Y1394" s="2">
        <v>3000</v>
      </c>
      <c r="Z1394" s="2">
        <v>6</v>
      </c>
      <c r="AA1394" s="2">
        <v>2.35</v>
      </c>
      <c r="AB1394" s="2">
        <v>23000</v>
      </c>
    </row>
    <row r="1395" spans="1:28" x14ac:dyDescent="0.3">
      <c r="A1395" s="2" t="s">
        <v>28</v>
      </c>
      <c r="B1395" s="2" t="s">
        <v>496</v>
      </c>
      <c r="C1395" s="2">
        <v>175</v>
      </c>
      <c r="D1395" s="2">
        <v>106</v>
      </c>
      <c r="E1395" s="2">
        <v>487</v>
      </c>
      <c r="F1395" s="2">
        <v>263</v>
      </c>
      <c r="G1395" s="2" t="s">
        <v>3312</v>
      </c>
      <c r="H1395" s="2">
        <v>685</v>
      </c>
      <c r="I1395" s="2">
        <v>12339633</v>
      </c>
      <c r="J1395" s="2" t="s">
        <v>24023</v>
      </c>
      <c r="K1395" s="2" t="s">
        <v>4582</v>
      </c>
      <c r="L1395" s="2" t="s">
        <v>8624</v>
      </c>
      <c r="M1395" s="2">
        <v>220591</v>
      </c>
      <c r="N1395" s="2">
        <v>1942</v>
      </c>
      <c r="O1395" s="2" t="s">
        <v>12503</v>
      </c>
      <c r="P1395" s="2">
        <v>2</v>
      </c>
      <c r="Q1395" s="2" t="s">
        <v>15515</v>
      </c>
      <c r="R1395" s="3" t="s">
        <v>20188</v>
      </c>
      <c r="S1395" s="2">
        <v>641</v>
      </c>
      <c r="T1395" s="2" t="s">
        <v>23647</v>
      </c>
      <c r="U1395" s="2" t="s">
        <v>23694</v>
      </c>
      <c r="V1395" s="2" t="s">
        <v>23759</v>
      </c>
      <c r="W1395" s="2">
        <v>36000000</v>
      </c>
      <c r="X1395" s="2">
        <v>1997</v>
      </c>
      <c r="Y1395" s="2">
        <v>485</v>
      </c>
      <c r="Z1395" s="2">
        <v>7.8</v>
      </c>
      <c r="AA1395" s="2">
        <v>2.35</v>
      </c>
      <c r="AB1395" s="2">
        <v>17000</v>
      </c>
    </row>
    <row r="1396" spans="1:28" x14ac:dyDescent="0.3">
      <c r="A1396" s="2" t="s">
        <v>28</v>
      </c>
      <c r="B1396" s="2" t="s">
        <v>493</v>
      </c>
      <c r="C1396" s="2">
        <v>63</v>
      </c>
      <c r="D1396" s="2">
        <v>95</v>
      </c>
      <c r="E1396" s="2">
        <v>31</v>
      </c>
      <c r="F1396" s="2">
        <v>450</v>
      </c>
      <c r="G1396" s="2" t="s">
        <v>2630</v>
      </c>
      <c r="H1396" s="2">
        <v>944</v>
      </c>
      <c r="I1396" s="2">
        <v>2954405</v>
      </c>
      <c r="J1396" s="2" t="s">
        <v>24374</v>
      </c>
      <c r="K1396" s="2" t="s">
        <v>2935</v>
      </c>
      <c r="L1396" s="2" t="s">
        <v>8625</v>
      </c>
      <c r="M1396" s="2">
        <v>1977</v>
      </c>
      <c r="N1396" s="2">
        <v>2928</v>
      </c>
      <c r="O1396" s="2" t="s">
        <v>3227</v>
      </c>
      <c r="P1396" s="2">
        <v>0</v>
      </c>
      <c r="Q1396" s="2" t="s">
        <v>15516</v>
      </c>
      <c r="R1396" s="3" t="s">
        <v>20189</v>
      </c>
      <c r="S1396" s="2">
        <v>64</v>
      </c>
      <c r="T1396" s="2" t="s">
        <v>23647</v>
      </c>
      <c r="U1396" s="2" t="s">
        <v>23694</v>
      </c>
      <c r="V1396" s="2" t="s">
        <v>23762</v>
      </c>
      <c r="W1396" s="2">
        <v>36000000</v>
      </c>
      <c r="X1396" s="2">
        <v>2000</v>
      </c>
      <c r="Y1396" s="2">
        <v>886</v>
      </c>
      <c r="Z1396" s="2">
        <v>5.3</v>
      </c>
      <c r="AA1396" s="2">
        <v>1.85</v>
      </c>
      <c r="AB1396" s="2">
        <v>133</v>
      </c>
    </row>
    <row r="1397" spans="1:28" x14ac:dyDescent="0.3">
      <c r="A1397" s="2" t="s">
        <v>28</v>
      </c>
      <c r="B1397" s="2" t="s">
        <v>172</v>
      </c>
      <c r="C1397" s="2">
        <v>85</v>
      </c>
      <c r="D1397" s="2">
        <v>81</v>
      </c>
      <c r="E1397" s="2">
        <v>16</v>
      </c>
      <c r="F1397" s="2">
        <v>387</v>
      </c>
      <c r="G1397" s="2" t="s">
        <v>3313</v>
      </c>
      <c r="H1397" s="2">
        <v>541</v>
      </c>
      <c r="I1397" s="2">
        <v>30105968</v>
      </c>
      <c r="J1397" s="2" t="s">
        <v>23824</v>
      </c>
      <c r="K1397" s="2" t="s">
        <v>4870</v>
      </c>
      <c r="L1397" s="2" t="s">
        <v>8626</v>
      </c>
      <c r="M1397" s="2">
        <v>8860</v>
      </c>
      <c r="N1397" s="2">
        <v>2268</v>
      </c>
      <c r="O1397" s="2" t="s">
        <v>12504</v>
      </c>
      <c r="P1397" s="2">
        <v>0</v>
      </c>
      <c r="Q1397" s="2" t="s">
        <v>15517</v>
      </c>
      <c r="R1397" s="3" t="s">
        <v>20190</v>
      </c>
      <c r="S1397" s="2">
        <v>45</v>
      </c>
      <c r="T1397" s="2" t="s">
        <v>23647</v>
      </c>
      <c r="U1397" s="2" t="s">
        <v>23694</v>
      </c>
      <c r="V1397" s="2" t="s">
        <v>23761</v>
      </c>
      <c r="W1397" s="2">
        <v>37000000</v>
      </c>
      <c r="X1397" s="2">
        <v>2008</v>
      </c>
      <c r="Y1397" s="2">
        <v>521</v>
      </c>
      <c r="Z1397" s="2">
        <v>4.5</v>
      </c>
      <c r="AA1397" s="2">
        <v>2.35</v>
      </c>
      <c r="AB1397" s="2">
        <v>279</v>
      </c>
    </row>
    <row r="1398" spans="1:28" x14ac:dyDescent="0.3">
      <c r="A1398" s="2" t="s">
        <v>28</v>
      </c>
      <c r="B1398" s="2" t="s">
        <v>644</v>
      </c>
      <c r="C1398" s="2">
        <v>44</v>
      </c>
      <c r="D1398" s="2">
        <v>95</v>
      </c>
      <c r="E1398" s="2">
        <v>0</v>
      </c>
      <c r="F1398" s="2">
        <v>642</v>
      </c>
      <c r="G1398" s="2" t="s">
        <v>2992</v>
      </c>
      <c r="H1398" s="2">
        <v>1000</v>
      </c>
      <c r="I1398" s="2">
        <v>37788228</v>
      </c>
      <c r="J1398" s="2" t="s">
        <v>5447</v>
      </c>
      <c r="K1398" s="2" t="s">
        <v>2600</v>
      </c>
      <c r="L1398" s="2" t="s">
        <v>8627</v>
      </c>
      <c r="M1398" s="2">
        <v>15046</v>
      </c>
      <c r="N1398" s="2">
        <v>4537</v>
      </c>
      <c r="O1398" s="2" t="s">
        <v>3299</v>
      </c>
      <c r="P1398" s="2">
        <v>1</v>
      </c>
      <c r="Q1398" s="2" t="s">
        <v>15518</v>
      </c>
      <c r="R1398" s="3" t="s">
        <v>20191</v>
      </c>
      <c r="S1398" s="2">
        <v>80</v>
      </c>
      <c r="T1398" s="2" t="s">
        <v>23647</v>
      </c>
      <c r="U1398" s="2" t="s">
        <v>23694</v>
      </c>
      <c r="V1398" s="2" t="s">
        <v>23759</v>
      </c>
      <c r="W1398" s="2">
        <v>35200000</v>
      </c>
      <c r="X1398" s="2">
        <v>2003</v>
      </c>
      <c r="Y1398" s="2">
        <v>812</v>
      </c>
      <c r="Z1398" s="2">
        <v>5.4</v>
      </c>
      <c r="AA1398" s="2">
        <v>1.85</v>
      </c>
      <c r="AB1398" s="2">
        <v>638</v>
      </c>
    </row>
    <row r="1399" spans="1:28" x14ac:dyDescent="0.3">
      <c r="A1399" s="2" t="s">
        <v>28</v>
      </c>
      <c r="B1399" s="2" t="s">
        <v>263</v>
      </c>
      <c r="C1399" s="2">
        <v>334</v>
      </c>
      <c r="D1399" s="2">
        <v>108</v>
      </c>
      <c r="E1399" s="2">
        <v>480</v>
      </c>
      <c r="F1399" s="2">
        <v>706</v>
      </c>
      <c r="G1399" s="2" t="s">
        <v>3314</v>
      </c>
      <c r="H1399" s="2">
        <v>14000</v>
      </c>
      <c r="I1399" s="2">
        <v>277313371</v>
      </c>
      <c r="J1399" s="2" t="s">
        <v>5447</v>
      </c>
      <c r="K1399" s="2" t="s">
        <v>3308</v>
      </c>
      <c r="L1399" s="2" t="s">
        <v>8628</v>
      </c>
      <c r="M1399" s="2">
        <v>583341</v>
      </c>
      <c r="N1399" s="2">
        <v>17623</v>
      </c>
      <c r="O1399" s="2" t="s">
        <v>3136</v>
      </c>
      <c r="P1399" s="2">
        <v>3</v>
      </c>
      <c r="Q1399" s="2" t="s">
        <v>15519</v>
      </c>
      <c r="R1399" s="3" t="s">
        <v>20192</v>
      </c>
      <c r="S1399" s="2">
        <v>626</v>
      </c>
      <c r="T1399" s="2" t="s">
        <v>23647</v>
      </c>
      <c r="U1399" s="2" t="s">
        <v>23694</v>
      </c>
      <c r="V1399" s="2" t="s">
        <v>23762</v>
      </c>
      <c r="W1399" s="2">
        <v>35000000</v>
      </c>
      <c r="X1399" s="2">
        <v>2009</v>
      </c>
      <c r="Y1399" s="2">
        <v>839</v>
      </c>
      <c r="Z1399" s="2">
        <v>7.8</v>
      </c>
      <c r="AA1399" s="2">
        <v>2.35</v>
      </c>
      <c r="AB1399" s="2">
        <v>24000</v>
      </c>
    </row>
    <row r="1400" spans="1:28" x14ac:dyDescent="0.3">
      <c r="A1400" s="2" t="s">
        <v>28</v>
      </c>
      <c r="B1400" s="2" t="s">
        <v>645</v>
      </c>
      <c r="C1400" s="2">
        <v>78</v>
      </c>
      <c r="D1400" s="2">
        <v>105</v>
      </c>
      <c r="E1400" s="2">
        <v>25</v>
      </c>
      <c r="F1400" s="2">
        <v>51</v>
      </c>
      <c r="G1400" s="2" t="s">
        <v>3315</v>
      </c>
      <c r="H1400" s="2">
        <v>461</v>
      </c>
      <c r="I1400" s="2">
        <v>2126511</v>
      </c>
      <c r="J1400" s="2" t="s">
        <v>24375</v>
      </c>
      <c r="K1400" s="2" t="s">
        <v>6366</v>
      </c>
      <c r="L1400" s="2" t="s">
        <v>8629</v>
      </c>
      <c r="M1400" s="2">
        <v>21912</v>
      </c>
      <c r="N1400" s="2">
        <v>615</v>
      </c>
      <c r="O1400" s="2" t="s">
        <v>12505</v>
      </c>
      <c r="P1400" s="2">
        <v>0</v>
      </c>
      <c r="Q1400" s="2" t="s">
        <v>15520</v>
      </c>
      <c r="R1400" s="3" t="s">
        <v>20193</v>
      </c>
      <c r="S1400" s="2">
        <v>45</v>
      </c>
      <c r="T1400" s="2" t="s">
        <v>23659</v>
      </c>
      <c r="U1400" s="2" t="s">
        <v>23707</v>
      </c>
      <c r="V1400" s="2" t="s">
        <v>23759</v>
      </c>
      <c r="W1400" s="2">
        <v>36000000</v>
      </c>
      <c r="X1400" s="2">
        <v>2015</v>
      </c>
      <c r="Y1400" s="2">
        <v>79</v>
      </c>
      <c r="Z1400" s="2">
        <v>7.2</v>
      </c>
      <c r="AA1400" s="2">
        <v>2.35</v>
      </c>
      <c r="AB1400" s="2">
        <v>12000</v>
      </c>
    </row>
    <row r="1401" spans="1:28" x14ac:dyDescent="0.3">
      <c r="A1401" s="2" t="s">
        <v>28</v>
      </c>
      <c r="B1401" s="2" t="s">
        <v>218</v>
      </c>
      <c r="C1401" s="2">
        <v>199</v>
      </c>
      <c r="D1401" s="2">
        <v>95</v>
      </c>
      <c r="E1401" s="2">
        <v>116</v>
      </c>
      <c r="F1401" s="2">
        <v>481</v>
      </c>
      <c r="G1401" s="2" t="s">
        <v>3316</v>
      </c>
      <c r="H1401" s="2">
        <v>45000</v>
      </c>
      <c r="I1401" s="2">
        <v>205399422</v>
      </c>
      <c r="J1401" s="2" t="s">
        <v>23889</v>
      </c>
      <c r="K1401" s="2" t="s">
        <v>6305</v>
      </c>
      <c r="L1401" s="2" t="s">
        <v>8630</v>
      </c>
      <c r="M1401" s="2">
        <v>181225</v>
      </c>
      <c r="N1401" s="2">
        <v>47203</v>
      </c>
      <c r="O1401" s="2" t="s">
        <v>3652</v>
      </c>
      <c r="P1401" s="2">
        <v>1</v>
      </c>
      <c r="Q1401" s="2" t="s">
        <v>15521</v>
      </c>
      <c r="R1401" s="3" t="s">
        <v>20194</v>
      </c>
      <c r="S1401" s="2">
        <v>784</v>
      </c>
      <c r="T1401" s="2" t="s">
        <v>23647</v>
      </c>
      <c r="U1401" s="2" t="s">
        <v>23694</v>
      </c>
      <c r="V1401" s="2" t="s">
        <v>23759</v>
      </c>
      <c r="W1401" s="2">
        <v>33000000</v>
      </c>
      <c r="X1401" s="2">
        <v>1999</v>
      </c>
      <c r="Y1401" s="2">
        <v>645</v>
      </c>
      <c r="Z1401" s="2">
        <v>6.6</v>
      </c>
      <c r="AA1401" s="2">
        <v>2.35</v>
      </c>
      <c r="AB1401" s="2">
        <v>0</v>
      </c>
    </row>
    <row r="1402" spans="1:28" x14ac:dyDescent="0.3">
      <c r="A1402" s="2" t="s">
        <v>28</v>
      </c>
      <c r="B1402" s="2" t="s">
        <v>54</v>
      </c>
      <c r="C1402" s="2">
        <v>186</v>
      </c>
      <c r="D1402" s="2">
        <v>126</v>
      </c>
      <c r="E1402" s="2">
        <v>13000</v>
      </c>
      <c r="F1402" s="2">
        <v>488</v>
      </c>
      <c r="G1402" s="2" t="s">
        <v>2995</v>
      </c>
      <c r="H1402" s="2">
        <v>920</v>
      </c>
      <c r="I1402" s="2">
        <v>251188924</v>
      </c>
      <c r="J1402" s="2" t="s">
        <v>23786</v>
      </c>
      <c r="K1402" s="2" t="s">
        <v>3406</v>
      </c>
      <c r="L1402" s="2" t="s">
        <v>8631</v>
      </c>
      <c r="M1402" s="2">
        <v>269033</v>
      </c>
      <c r="N1402" s="2">
        <v>2725</v>
      </c>
      <c r="O1402" s="2" t="s">
        <v>3351</v>
      </c>
      <c r="P1402" s="2">
        <v>0</v>
      </c>
      <c r="Q1402" s="2" t="s">
        <v>15522</v>
      </c>
      <c r="R1402" s="3" t="s">
        <v>20195</v>
      </c>
      <c r="S1402" s="2">
        <v>817</v>
      </c>
      <c r="T1402" s="2" t="s">
        <v>23647</v>
      </c>
      <c r="U1402" s="2" t="s">
        <v>23694</v>
      </c>
      <c r="V1402" s="2" t="s">
        <v>23759</v>
      </c>
      <c r="W1402" s="2">
        <v>35000000</v>
      </c>
      <c r="X1402" s="2">
        <v>1989</v>
      </c>
      <c r="Y1402" s="2">
        <v>549</v>
      </c>
      <c r="Z1402" s="2">
        <v>7.6</v>
      </c>
      <c r="AA1402" s="2">
        <v>1.85</v>
      </c>
      <c r="AB1402" s="2">
        <v>12000</v>
      </c>
    </row>
    <row r="1403" spans="1:28" x14ac:dyDescent="0.3">
      <c r="A1403" s="2" t="s">
        <v>28</v>
      </c>
      <c r="B1403" s="2" t="s">
        <v>88</v>
      </c>
      <c r="C1403" s="2">
        <v>77</v>
      </c>
      <c r="D1403" s="2">
        <v>102</v>
      </c>
      <c r="E1403" s="2">
        <v>596</v>
      </c>
      <c r="F1403" s="2">
        <v>785</v>
      </c>
      <c r="G1403" s="2" t="s">
        <v>2594</v>
      </c>
      <c r="H1403" s="2">
        <v>877</v>
      </c>
      <c r="I1403" s="2">
        <v>1068392</v>
      </c>
      <c r="J1403" s="2" t="s">
        <v>24376</v>
      </c>
      <c r="K1403" s="2" t="s">
        <v>3405</v>
      </c>
      <c r="L1403" s="2" t="s">
        <v>8632</v>
      </c>
      <c r="M1403" s="2">
        <v>3865</v>
      </c>
      <c r="N1403" s="2">
        <v>3497</v>
      </c>
      <c r="O1403" s="2" t="s">
        <v>3477</v>
      </c>
      <c r="P1403" s="2">
        <v>0</v>
      </c>
      <c r="Q1403" s="2" t="s">
        <v>15523</v>
      </c>
      <c r="R1403" s="3" t="s">
        <v>20196</v>
      </c>
      <c r="S1403" s="2">
        <v>53</v>
      </c>
      <c r="T1403" s="2" t="s">
        <v>23647</v>
      </c>
      <c r="U1403" s="2" t="s">
        <v>23706</v>
      </c>
      <c r="V1403" s="2" t="s">
        <v>23759</v>
      </c>
      <c r="W1403" s="2">
        <v>36000000</v>
      </c>
      <c r="X1403" s="2">
        <v>2011</v>
      </c>
      <c r="Y1403" s="2">
        <v>794</v>
      </c>
      <c r="Z1403" s="2">
        <v>5.9</v>
      </c>
      <c r="AA1403" s="2">
        <v>2.35</v>
      </c>
      <c r="AB1403" s="2">
        <v>2000</v>
      </c>
    </row>
    <row r="1404" spans="1:28" x14ac:dyDescent="0.3">
      <c r="A1404" s="2" t="s">
        <v>28</v>
      </c>
      <c r="B1404" s="2" t="s">
        <v>135</v>
      </c>
      <c r="C1404" s="2">
        <v>68</v>
      </c>
      <c r="D1404" s="2">
        <v>121</v>
      </c>
      <c r="E1404" s="2">
        <v>503</v>
      </c>
      <c r="F1404" s="2">
        <v>94</v>
      </c>
      <c r="G1404" s="2" t="s">
        <v>2771</v>
      </c>
      <c r="H1404" s="2">
        <v>808</v>
      </c>
      <c r="I1404" s="2">
        <v>144731527</v>
      </c>
      <c r="J1404" s="2" t="s">
        <v>23801</v>
      </c>
      <c r="K1404" s="2" t="s">
        <v>2558</v>
      </c>
      <c r="L1404" s="2" t="s">
        <v>8633</v>
      </c>
      <c r="M1404" s="2">
        <v>128010</v>
      </c>
      <c r="N1404" s="2">
        <v>1446</v>
      </c>
      <c r="O1404" s="2" t="s">
        <v>12278</v>
      </c>
      <c r="P1404" s="2">
        <v>2</v>
      </c>
      <c r="Q1404" s="2" t="s">
        <v>15524</v>
      </c>
      <c r="R1404" s="3" t="s">
        <v>20197</v>
      </c>
      <c r="S1404" s="2">
        <v>136</v>
      </c>
      <c r="T1404" s="2" t="s">
        <v>23647</v>
      </c>
      <c r="U1404" s="2" t="s">
        <v>23694</v>
      </c>
      <c r="V1404" s="2" t="s">
        <v>23762</v>
      </c>
      <c r="W1404" s="2">
        <v>35000000</v>
      </c>
      <c r="X1404" s="2">
        <v>1992</v>
      </c>
      <c r="Y1404" s="2">
        <v>277</v>
      </c>
      <c r="Z1404" s="2">
        <v>6.7</v>
      </c>
      <c r="AA1404" s="2">
        <v>2.35</v>
      </c>
      <c r="AB1404" s="2">
        <v>0</v>
      </c>
    </row>
    <row r="1405" spans="1:28" x14ac:dyDescent="0.3">
      <c r="A1405" s="2" t="s">
        <v>28</v>
      </c>
      <c r="B1405" s="2" t="s">
        <v>227</v>
      </c>
      <c r="C1405" s="2">
        <v>261</v>
      </c>
      <c r="D1405" s="2">
        <v>129</v>
      </c>
      <c r="E1405" s="2">
        <v>102</v>
      </c>
      <c r="F1405" s="2">
        <v>624</v>
      </c>
      <c r="G1405" s="2" t="s">
        <v>3317</v>
      </c>
      <c r="H1405" s="2">
        <v>768</v>
      </c>
      <c r="I1405" s="2">
        <v>255950375</v>
      </c>
      <c r="J1405" s="2" t="s">
        <v>23917</v>
      </c>
      <c r="K1405" s="2" t="s">
        <v>6367</v>
      </c>
      <c r="L1405" s="2" t="s">
        <v>8634</v>
      </c>
      <c r="M1405" s="2">
        <v>223127</v>
      </c>
      <c r="N1405" s="2">
        <v>3389</v>
      </c>
      <c r="O1405" s="2" t="s">
        <v>2703</v>
      </c>
      <c r="P1405" s="2">
        <v>0</v>
      </c>
      <c r="Q1405" s="2" t="s">
        <v>15525</v>
      </c>
      <c r="R1405" s="3" t="s">
        <v>20198</v>
      </c>
      <c r="S1405" s="2">
        <v>420</v>
      </c>
      <c r="T1405" s="2" t="s">
        <v>23647</v>
      </c>
      <c r="U1405" s="2" t="s">
        <v>23694</v>
      </c>
      <c r="V1405" s="2" t="s">
        <v>23759</v>
      </c>
      <c r="W1405" s="2">
        <v>29000000</v>
      </c>
      <c r="X1405" s="2">
        <v>2009</v>
      </c>
      <c r="Y1405" s="2">
        <v>734</v>
      </c>
      <c r="Z1405" s="2">
        <v>7.7</v>
      </c>
      <c r="AA1405" s="2">
        <v>1.85</v>
      </c>
      <c r="AB1405" s="2">
        <v>38000</v>
      </c>
    </row>
    <row r="1406" spans="1:28" x14ac:dyDescent="0.3">
      <c r="A1406" s="2" t="s">
        <v>28</v>
      </c>
      <c r="C1406" s="2">
        <v>5</v>
      </c>
      <c r="D1406" s="2">
        <v>43</v>
      </c>
      <c r="F1406" s="2">
        <v>452</v>
      </c>
      <c r="G1406" s="2" t="s">
        <v>3399</v>
      </c>
      <c r="H1406" s="2">
        <v>778</v>
      </c>
      <c r="J1406" s="2" t="s">
        <v>23931</v>
      </c>
      <c r="K1406" s="2" t="s">
        <v>6754</v>
      </c>
      <c r="L1406" s="2" t="s">
        <v>24377</v>
      </c>
      <c r="M1406" s="2">
        <v>2185</v>
      </c>
      <c r="N1406" s="2">
        <v>2255</v>
      </c>
      <c r="O1406" s="2" t="s">
        <v>2646</v>
      </c>
      <c r="P1406" s="2">
        <v>2</v>
      </c>
      <c r="R1406" s="3" t="s">
        <v>24378</v>
      </c>
      <c r="S1406" s="2">
        <v>30</v>
      </c>
      <c r="T1406" s="2" t="s">
        <v>23647</v>
      </c>
      <c r="U1406" s="2" t="s">
        <v>23694</v>
      </c>
      <c r="V1406" s="2" t="s">
        <v>23763</v>
      </c>
      <c r="Y1406" s="2">
        <v>618</v>
      </c>
      <c r="Z1406" s="2">
        <v>5.8</v>
      </c>
      <c r="AA1406" s="2">
        <v>16</v>
      </c>
      <c r="AB1406" s="2">
        <v>0</v>
      </c>
    </row>
    <row r="1407" spans="1:28" x14ac:dyDescent="0.3">
      <c r="A1407" s="2" t="s">
        <v>28</v>
      </c>
      <c r="B1407" s="2" t="s">
        <v>451</v>
      </c>
      <c r="C1407" s="2">
        <v>122</v>
      </c>
      <c r="D1407" s="2">
        <v>88</v>
      </c>
      <c r="E1407" s="2">
        <v>0</v>
      </c>
      <c r="F1407" s="2">
        <v>640</v>
      </c>
      <c r="G1407" s="2" t="s">
        <v>2834</v>
      </c>
      <c r="H1407" s="2">
        <v>2000</v>
      </c>
      <c r="I1407" s="2">
        <v>112692062</v>
      </c>
      <c r="J1407" s="2" t="s">
        <v>24056</v>
      </c>
      <c r="K1407" s="2" t="s">
        <v>6317</v>
      </c>
      <c r="L1407" s="2" t="s">
        <v>8635</v>
      </c>
      <c r="M1407" s="2">
        <v>84325</v>
      </c>
      <c r="N1407" s="2">
        <v>4499</v>
      </c>
      <c r="O1407" s="2" t="s">
        <v>4209</v>
      </c>
      <c r="P1407" s="2">
        <v>0</v>
      </c>
      <c r="Q1407" s="2" t="s">
        <v>15526</v>
      </c>
      <c r="R1407" s="3" t="s">
        <v>20199</v>
      </c>
      <c r="S1407" s="2">
        <v>205</v>
      </c>
      <c r="T1407" s="2" t="s">
        <v>23647</v>
      </c>
      <c r="U1407" s="2" t="s">
        <v>23694</v>
      </c>
      <c r="V1407" s="2" t="s">
        <v>23760</v>
      </c>
      <c r="W1407" s="2">
        <v>35000000</v>
      </c>
      <c r="X1407" s="2">
        <v>2001</v>
      </c>
      <c r="Y1407" s="2">
        <v>843</v>
      </c>
      <c r="Z1407" s="2">
        <v>5.4</v>
      </c>
      <c r="AA1407" s="2">
        <v>1.85</v>
      </c>
      <c r="AB1407" s="2">
        <v>0</v>
      </c>
    </row>
    <row r="1408" spans="1:28" x14ac:dyDescent="0.3">
      <c r="A1408" s="2" t="s">
        <v>28</v>
      </c>
      <c r="B1408" s="2" t="s">
        <v>266</v>
      </c>
      <c r="C1408" s="2">
        <v>340</v>
      </c>
      <c r="D1408" s="2">
        <v>106</v>
      </c>
      <c r="E1408" s="2">
        <v>91</v>
      </c>
      <c r="F1408" s="2">
        <v>64</v>
      </c>
      <c r="G1408" s="2" t="s">
        <v>3318</v>
      </c>
      <c r="H1408" s="2">
        <v>18000</v>
      </c>
      <c r="I1408" s="2">
        <v>117528646</v>
      </c>
      <c r="J1408" s="2" t="s">
        <v>23854</v>
      </c>
      <c r="K1408" s="2" t="s">
        <v>889</v>
      </c>
      <c r="L1408" s="2" t="s">
        <v>8636</v>
      </c>
      <c r="M1408" s="2">
        <v>353442</v>
      </c>
      <c r="N1408" s="2">
        <v>18669</v>
      </c>
      <c r="O1408" s="2" t="s">
        <v>12506</v>
      </c>
      <c r="P1408" s="2">
        <v>5</v>
      </c>
      <c r="Q1408" s="2" t="s">
        <v>15527</v>
      </c>
      <c r="R1408" s="3" t="s">
        <v>20200</v>
      </c>
      <c r="S1408" s="2">
        <v>387</v>
      </c>
      <c r="T1408" s="2" t="s">
        <v>23647</v>
      </c>
      <c r="U1408" s="2" t="s">
        <v>23694</v>
      </c>
      <c r="V1408" s="2" t="s">
        <v>23762</v>
      </c>
      <c r="W1408" s="2">
        <v>35000000</v>
      </c>
      <c r="X1408" s="2">
        <v>2011</v>
      </c>
      <c r="Y1408" s="2">
        <v>464</v>
      </c>
      <c r="Z1408" s="2">
        <v>6.9</v>
      </c>
      <c r="AA1408" s="2">
        <v>2.35</v>
      </c>
      <c r="AB1408" s="2">
        <v>31000</v>
      </c>
    </row>
    <row r="1409" spans="1:28" x14ac:dyDescent="0.3">
      <c r="A1409" s="2" t="s">
        <v>28</v>
      </c>
      <c r="B1409" s="2" t="s">
        <v>635</v>
      </c>
      <c r="C1409" s="2">
        <v>493</v>
      </c>
      <c r="D1409" s="2">
        <v>110</v>
      </c>
      <c r="E1409" s="2">
        <v>1000</v>
      </c>
      <c r="F1409" s="2">
        <v>538</v>
      </c>
      <c r="G1409" s="2" t="s">
        <v>2483</v>
      </c>
      <c r="H1409" s="2">
        <v>13000</v>
      </c>
      <c r="I1409" s="2">
        <v>171031347</v>
      </c>
      <c r="J1409" s="2" t="s">
        <v>24305</v>
      </c>
      <c r="K1409" s="2" t="s">
        <v>2693</v>
      </c>
      <c r="L1409" s="2" t="s">
        <v>8637</v>
      </c>
      <c r="M1409" s="2">
        <v>240962</v>
      </c>
      <c r="N1409" s="2">
        <v>25964</v>
      </c>
      <c r="O1409" s="2" t="s">
        <v>12507</v>
      </c>
      <c r="P1409" s="2">
        <v>0</v>
      </c>
      <c r="Q1409" s="2" t="s">
        <v>15528</v>
      </c>
      <c r="R1409" s="3" t="s">
        <v>20201</v>
      </c>
      <c r="S1409" s="2">
        <v>724</v>
      </c>
      <c r="T1409" s="2" t="s">
        <v>23647</v>
      </c>
      <c r="U1409" s="2" t="s">
        <v>23694</v>
      </c>
      <c r="V1409" s="2" t="s">
        <v>23759</v>
      </c>
      <c r="W1409" s="2">
        <v>38000000</v>
      </c>
      <c r="X1409" s="2">
        <v>2010</v>
      </c>
      <c r="Y1409" s="2">
        <v>12000</v>
      </c>
      <c r="Z1409" s="2">
        <v>7.7</v>
      </c>
      <c r="AA1409" s="2">
        <v>2.35</v>
      </c>
      <c r="AB1409" s="2">
        <v>36000</v>
      </c>
    </row>
    <row r="1410" spans="1:28" x14ac:dyDescent="0.3">
      <c r="A1410" s="2" t="s">
        <v>28</v>
      </c>
      <c r="B1410" s="2" t="s">
        <v>373</v>
      </c>
      <c r="C1410" s="2">
        <v>208</v>
      </c>
      <c r="D1410" s="2">
        <v>109</v>
      </c>
      <c r="E1410" s="2">
        <v>64</v>
      </c>
      <c r="F1410" s="2">
        <v>505</v>
      </c>
      <c r="G1410" s="2" t="s">
        <v>2508</v>
      </c>
      <c r="H1410" s="2">
        <v>11000</v>
      </c>
      <c r="I1410" s="2">
        <v>124732962</v>
      </c>
      <c r="J1410" s="2" t="s">
        <v>23894</v>
      </c>
      <c r="K1410" s="2" t="s">
        <v>2996</v>
      </c>
      <c r="L1410" s="2" t="s">
        <v>8638</v>
      </c>
      <c r="M1410" s="2">
        <v>286178</v>
      </c>
      <c r="N1410" s="2">
        <v>23923</v>
      </c>
      <c r="O1410" s="2" t="s">
        <v>12508</v>
      </c>
      <c r="P1410" s="2">
        <v>0</v>
      </c>
      <c r="Q1410" s="2" t="s">
        <v>15529</v>
      </c>
      <c r="R1410" s="3" t="s">
        <v>20202</v>
      </c>
      <c r="S1410" s="2">
        <v>631</v>
      </c>
      <c r="T1410" s="2" t="s">
        <v>23647</v>
      </c>
      <c r="U1410" s="2" t="s">
        <v>23694</v>
      </c>
      <c r="V1410" s="2" t="s">
        <v>23759</v>
      </c>
      <c r="W1410" s="2">
        <v>35000000</v>
      </c>
      <c r="X1410" s="2">
        <v>2006</v>
      </c>
      <c r="Y1410" s="2">
        <v>11000</v>
      </c>
      <c r="Z1410" s="2">
        <v>6.8</v>
      </c>
      <c r="AA1410" s="2">
        <v>2.35</v>
      </c>
      <c r="AB1410" s="2">
        <v>0</v>
      </c>
    </row>
    <row r="1411" spans="1:28" x14ac:dyDescent="0.3">
      <c r="A1411" s="2" t="s">
        <v>28</v>
      </c>
      <c r="B1411" s="2" t="s">
        <v>646</v>
      </c>
      <c r="C1411" s="2">
        <v>134</v>
      </c>
      <c r="D1411" s="2">
        <v>143</v>
      </c>
      <c r="E1411" s="2">
        <v>338</v>
      </c>
      <c r="F1411" s="2">
        <v>643</v>
      </c>
      <c r="G1411" s="2" t="s">
        <v>3319</v>
      </c>
      <c r="H1411" s="2">
        <v>12000</v>
      </c>
      <c r="I1411" s="2">
        <v>82300000</v>
      </c>
      <c r="J1411" s="2" t="s">
        <v>23890</v>
      </c>
      <c r="K1411" s="2" t="s">
        <v>881</v>
      </c>
      <c r="L1411" s="2" t="s">
        <v>8639</v>
      </c>
      <c r="M1411" s="2">
        <v>63330</v>
      </c>
      <c r="N1411" s="2">
        <v>16007</v>
      </c>
      <c r="O1411" s="2" t="s">
        <v>7138</v>
      </c>
      <c r="P1411" s="2">
        <v>2</v>
      </c>
      <c r="Q1411" s="2" t="s">
        <v>15530</v>
      </c>
      <c r="R1411" s="3" t="s">
        <v>20203</v>
      </c>
      <c r="S1411" s="2">
        <v>405</v>
      </c>
      <c r="T1411" s="2" t="s">
        <v>23647</v>
      </c>
      <c r="U1411" s="2" t="s">
        <v>23694</v>
      </c>
      <c r="V1411" s="2" t="s">
        <v>23760</v>
      </c>
      <c r="W1411" s="2">
        <v>35000000</v>
      </c>
      <c r="X1411" s="2">
        <v>1979</v>
      </c>
      <c r="Y1411" s="2">
        <v>664</v>
      </c>
      <c r="Z1411" s="2">
        <v>6.4</v>
      </c>
      <c r="AA1411" s="2">
        <v>2.35</v>
      </c>
      <c r="AB1411" s="2">
        <v>0</v>
      </c>
    </row>
    <row r="1412" spans="1:28" x14ac:dyDescent="0.3">
      <c r="A1412" s="2" t="s">
        <v>28</v>
      </c>
      <c r="B1412" s="2" t="s">
        <v>266</v>
      </c>
      <c r="C1412" s="2">
        <v>275</v>
      </c>
      <c r="D1412" s="2">
        <v>120</v>
      </c>
      <c r="E1412" s="2">
        <v>91</v>
      </c>
      <c r="F1412" s="2">
        <v>680</v>
      </c>
      <c r="G1412" s="2" t="s">
        <v>2795</v>
      </c>
      <c r="H1412" s="2">
        <v>4000</v>
      </c>
      <c r="I1412" s="2">
        <v>134455175</v>
      </c>
      <c r="J1412" s="2" t="s">
        <v>23854</v>
      </c>
      <c r="K1412" s="2" t="s">
        <v>77</v>
      </c>
      <c r="L1412" s="2" t="s">
        <v>8640</v>
      </c>
      <c r="M1412" s="2">
        <v>97664</v>
      </c>
      <c r="N1412" s="2">
        <v>5826</v>
      </c>
      <c r="O1412" s="2" t="s">
        <v>6547</v>
      </c>
      <c r="P1412" s="2">
        <v>2</v>
      </c>
      <c r="Q1412" s="2" t="s">
        <v>15531</v>
      </c>
      <c r="R1412" s="3" t="s">
        <v>20204</v>
      </c>
      <c r="S1412" s="2">
        <v>232</v>
      </c>
      <c r="T1412" s="2" t="s">
        <v>23647</v>
      </c>
      <c r="U1412" s="2" t="s">
        <v>23694</v>
      </c>
      <c r="V1412" s="2" t="s">
        <v>23762</v>
      </c>
      <c r="W1412" s="2">
        <v>35000000</v>
      </c>
      <c r="X1412" s="2">
        <v>2013</v>
      </c>
      <c r="Y1412" s="2">
        <v>904</v>
      </c>
      <c r="Z1412" s="2">
        <v>5.7</v>
      </c>
      <c r="AA1412" s="2">
        <v>2.35</v>
      </c>
      <c r="AB1412" s="2">
        <v>17000</v>
      </c>
    </row>
    <row r="1413" spans="1:28" x14ac:dyDescent="0.3">
      <c r="A1413" s="2" t="s">
        <v>28</v>
      </c>
      <c r="B1413" s="2" t="s">
        <v>78</v>
      </c>
      <c r="C1413" s="2">
        <v>120</v>
      </c>
      <c r="D1413" s="2">
        <v>128</v>
      </c>
      <c r="E1413" s="2">
        <v>17000</v>
      </c>
      <c r="F1413" s="2">
        <v>387</v>
      </c>
      <c r="G1413" s="2" t="s">
        <v>3320</v>
      </c>
      <c r="H1413" s="2">
        <v>22000</v>
      </c>
      <c r="I1413" s="2">
        <v>79100000</v>
      </c>
      <c r="J1413" s="2" t="s">
        <v>23900</v>
      </c>
      <c r="K1413" s="2" t="s">
        <v>2854</v>
      </c>
      <c r="L1413" s="2" t="s">
        <v>8641</v>
      </c>
      <c r="M1413" s="2">
        <v>127503</v>
      </c>
      <c r="N1413" s="2">
        <v>24006</v>
      </c>
      <c r="O1413" s="2" t="s">
        <v>2917</v>
      </c>
      <c r="P1413" s="2">
        <v>0</v>
      </c>
      <c r="Q1413" s="2" t="s">
        <v>15532</v>
      </c>
      <c r="R1413" s="3" t="s">
        <v>20205</v>
      </c>
      <c r="S1413" s="2">
        <v>261</v>
      </c>
      <c r="T1413" s="2" t="s">
        <v>23647</v>
      </c>
      <c r="U1413" s="2" t="s">
        <v>23694</v>
      </c>
      <c r="V1413" s="2" t="s">
        <v>23762</v>
      </c>
      <c r="W1413" s="2">
        <v>35000000</v>
      </c>
      <c r="X1413" s="2">
        <v>1991</v>
      </c>
      <c r="Y1413" s="2">
        <v>1000</v>
      </c>
      <c r="Z1413" s="2">
        <v>7.3</v>
      </c>
      <c r="AA1413" s="2">
        <v>2.35</v>
      </c>
      <c r="AB1413" s="2">
        <v>0</v>
      </c>
    </row>
    <row r="1414" spans="1:28" x14ac:dyDescent="0.3">
      <c r="A1414" s="2" t="s">
        <v>28</v>
      </c>
      <c r="B1414" s="2" t="s">
        <v>303</v>
      </c>
      <c r="C1414" s="2">
        <v>144</v>
      </c>
      <c r="D1414" s="2">
        <v>123</v>
      </c>
      <c r="E1414" s="2">
        <v>126</v>
      </c>
      <c r="F1414" s="2">
        <v>1000</v>
      </c>
      <c r="G1414" s="2" t="s">
        <v>2655</v>
      </c>
      <c r="H1414" s="2">
        <v>18000</v>
      </c>
      <c r="I1414" s="2">
        <v>81159365</v>
      </c>
      <c r="J1414" s="2" t="s">
        <v>23969</v>
      </c>
      <c r="K1414" s="2" t="s">
        <v>889</v>
      </c>
      <c r="L1414" s="2" t="s">
        <v>8642</v>
      </c>
      <c r="M1414" s="2">
        <v>191470</v>
      </c>
      <c r="N1414" s="2">
        <v>25661</v>
      </c>
      <c r="O1414" s="2" t="s">
        <v>2674</v>
      </c>
      <c r="P1414" s="2">
        <v>2</v>
      </c>
      <c r="Q1414" s="2" t="s">
        <v>15533</v>
      </c>
      <c r="R1414" s="3" t="s">
        <v>20206</v>
      </c>
      <c r="S1414" s="2">
        <v>278</v>
      </c>
      <c r="T1414" s="2" t="s">
        <v>23647</v>
      </c>
      <c r="U1414" s="2" t="s">
        <v>23694</v>
      </c>
      <c r="V1414" s="2" t="s">
        <v>23759</v>
      </c>
      <c r="W1414" s="2">
        <v>35000000</v>
      </c>
      <c r="X1414" s="2">
        <v>2008</v>
      </c>
      <c r="Y1414" s="2">
        <v>5000</v>
      </c>
      <c r="Z1414" s="2">
        <v>6.8</v>
      </c>
      <c r="AA1414" s="2">
        <v>2.35</v>
      </c>
      <c r="AB1414" s="2">
        <v>0</v>
      </c>
    </row>
    <row r="1415" spans="1:28" x14ac:dyDescent="0.3">
      <c r="A1415" s="2" t="s">
        <v>28</v>
      </c>
      <c r="B1415" s="2" t="s">
        <v>315</v>
      </c>
      <c r="C1415" s="2">
        <v>332</v>
      </c>
      <c r="D1415" s="2">
        <v>129</v>
      </c>
      <c r="E1415" s="2">
        <v>0</v>
      </c>
      <c r="F1415" s="2">
        <v>213</v>
      </c>
      <c r="G1415" s="2" t="s">
        <v>3183</v>
      </c>
      <c r="H1415" s="2">
        <v>492</v>
      </c>
      <c r="I1415" s="2">
        <v>110008260</v>
      </c>
      <c r="J1415" s="2" t="s">
        <v>23925</v>
      </c>
      <c r="K1415" s="2" t="s">
        <v>6368</v>
      </c>
      <c r="L1415" s="2" t="s">
        <v>8643</v>
      </c>
      <c r="M1415" s="2">
        <v>94241</v>
      </c>
      <c r="N1415" s="2">
        <v>1450</v>
      </c>
      <c r="O1415" s="2" t="s">
        <v>12509</v>
      </c>
      <c r="P1415" s="2">
        <v>1</v>
      </c>
      <c r="Q1415" s="2" t="s">
        <v>15534</v>
      </c>
      <c r="R1415" s="3" t="s">
        <v>20207</v>
      </c>
      <c r="S1415" s="2">
        <v>309</v>
      </c>
      <c r="T1415" s="2" t="s">
        <v>23647</v>
      </c>
      <c r="U1415" s="2" t="s">
        <v>23700</v>
      </c>
      <c r="V1415" s="2" t="s">
        <v>23762</v>
      </c>
      <c r="W1415" s="2">
        <v>35000000</v>
      </c>
      <c r="X1415" s="2">
        <v>2015</v>
      </c>
      <c r="Y1415" s="2">
        <v>392</v>
      </c>
      <c r="Z1415" s="2">
        <v>6.3</v>
      </c>
      <c r="AA1415" s="2">
        <v>2.35</v>
      </c>
      <c r="AB1415" s="2">
        <v>25000</v>
      </c>
    </row>
    <row r="1416" spans="1:28" x14ac:dyDescent="0.3">
      <c r="A1416" s="2" t="s">
        <v>28</v>
      </c>
      <c r="B1416" s="2" t="s">
        <v>647</v>
      </c>
      <c r="C1416" s="2">
        <v>104</v>
      </c>
      <c r="D1416" s="2">
        <v>105</v>
      </c>
      <c r="E1416" s="2">
        <v>8</v>
      </c>
      <c r="F1416" s="2">
        <v>278</v>
      </c>
      <c r="G1416" s="2" t="s">
        <v>3321</v>
      </c>
      <c r="H1416" s="2">
        <v>1000</v>
      </c>
      <c r="I1416" s="2">
        <v>67962333</v>
      </c>
      <c r="J1416" s="2" t="s">
        <v>23925</v>
      </c>
      <c r="K1416" s="2" t="s">
        <v>2600</v>
      </c>
      <c r="L1416" s="2" t="s">
        <v>8644</v>
      </c>
      <c r="M1416" s="2">
        <v>33887</v>
      </c>
      <c r="N1416" s="2">
        <v>2689</v>
      </c>
      <c r="O1416" s="2" t="s">
        <v>12510</v>
      </c>
      <c r="P1416" s="2">
        <v>2</v>
      </c>
      <c r="Q1416" s="2" t="s">
        <v>15535</v>
      </c>
      <c r="R1416" s="3" t="s">
        <v>20208</v>
      </c>
      <c r="S1416" s="2">
        <v>160</v>
      </c>
      <c r="T1416" s="2" t="s">
        <v>23647</v>
      </c>
      <c r="U1416" s="2" t="s">
        <v>23694</v>
      </c>
      <c r="V1416" s="2" t="s">
        <v>23759</v>
      </c>
      <c r="W1416" s="2">
        <v>35000000</v>
      </c>
      <c r="X1416" s="2">
        <v>2005</v>
      </c>
      <c r="Y1416" s="2">
        <v>358</v>
      </c>
      <c r="Z1416" s="2">
        <v>5.9</v>
      </c>
      <c r="AA1416" s="2">
        <v>1.85</v>
      </c>
      <c r="AB1416" s="2">
        <v>919</v>
      </c>
    </row>
    <row r="1417" spans="1:28" x14ac:dyDescent="0.3">
      <c r="A1417" s="2" t="s">
        <v>28</v>
      </c>
      <c r="B1417" s="2" t="s">
        <v>269</v>
      </c>
      <c r="C1417" s="2">
        <v>116</v>
      </c>
      <c r="D1417" s="2">
        <v>162</v>
      </c>
      <c r="E1417" s="2">
        <v>333</v>
      </c>
      <c r="F1417" s="2">
        <v>362</v>
      </c>
      <c r="G1417" s="2" t="s">
        <v>2744</v>
      </c>
      <c r="H1417" s="2">
        <v>14000</v>
      </c>
      <c r="I1417" s="2">
        <v>78651430</v>
      </c>
      <c r="J1417" s="2" t="s">
        <v>24273</v>
      </c>
      <c r="K1417" s="2" t="s">
        <v>2477</v>
      </c>
      <c r="L1417" s="2" t="s">
        <v>8645</v>
      </c>
      <c r="M1417" s="2">
        <v>142067</v>
      </c>
      <c r="N1417" s="2">
        <v>15912</v>
      </c>
      <c r="O1417" s="2" t="s">
        <v>3142</v>
      </c>
      <c r="P1417" s="2">
        <v>0</v>
      </c>
      <c r="Q1417" s="2" t="s">
        <v>15536</v>
      </c>
      <c r="R1417" s="3" t="s">
        <v>20209</v>
      </c>
      <c r="S1417" s="2">
        <v>457</v>
      </c>
      <c r="T1417" s="2" t="s">
        <v>23647</v>
      </c>
      <c r="U1417" s="2" t="s">
        <v>23694</v>
      </c>
      <c r="V1417" s="2" t="s">
        <v>23762</v>
      </c>
      <c r="W1417" s="2">
        <v>27000000</v>
      </c>
      <c r="X1417" s="2">
        <v>1996</v>
      </c>
      <c r="Y1417" s="2">
        <v>1000</v>
      </c>
      <c r="Z1417" s="2">
        <v>7.4</v>
      </c>
      <c r="AA1417" s="2">
        <v>1.85</v>
      </c>
      <c r="AB1417" s="2">
        <v>0</v>
      </c>
    </row>
    <row r="1418" spans="1:28" x14ac:dyDescent="0.3">
      <c r="A1418" s="2" t="s">
        <v>28</v>
      </c>
      <c r="B1418" s="2" t="s">
        <v>452</v>
      </c>
      <c r="C1418" s="2">
        <v>177</v>
      </c>
      <c r="D1418" s="2">
        <v>138</v>
      </c>
      <c r="E1418" s="2">
        <v>161</v>
      </c>
      <c r="F1418" s="2">
        <v>210</v>
      </c>
      <c r="G1418" s="2" t="s">
        <v>24379</v>
      </c>
      <c r="H1418" s="2">
        <v>18000</v>
      </c>
      <c r="I1418" s="2">
        <v>64604977</v>
      </c>
      <c r="J1418" s="2" t="s">
        <v>23972</v>
      </c>
      <c r="K1418" s="2" t="s">
        <v>889</v>
      </c>
      <c r="L1418" s="2" t="s">
        <v>8646</v>
      </c>
      <c r="M1418" s="2">
        <v>414219</v>
      </c>
      <c r="N1418" s="2">
        <v>19129</v>
      </c>
      <c r="O1418" s="2" t="s">
        <v>3285</v>
      </c>
      <c r="P1418" s="2">
        <v>2</v>
      </c>
      <c r="Q1418" s="2" t="s">
        <v>15537</v>
      </c>
      <c r="R1418" s="3" t="s">
        <v>20210</v>
      </c>
      <c r="S1418" s="2">
        <v>625</v>
      </c>
      <c r="T1418" s="2" t="s">
        <v>23647</v>
      </c>
      <c r="U1418" s="2" t="s">
        <v>23694</v>
      </c>
      <c r="V1418" s="2" t="s">
        <v>23762</v>
      </c>
      <c r="W1418" s="2">
        <v>35000000</v>
      </c>
      <c r="X1418" s="2">
        <v>1997</v>
      </c>
      <c r="Y1418" s="2">
        <v>398</v>
      </c>
      <c r="Z1418" s="2">
        <v>8.3000000000000007</v>
      </c>
      <c r="AA1418" s="2">
        <v>2.35</v>
      </c>
      <c r="AB1418" s="2">
        <v>11000</v>
      </c>
    </row>
    <row r="1419" spans="1:28" x14ac:dyDescent="0.3">
      <c r="A1419" s="2" t="s">
        <v>28</v>
      </c>
      <c r="B1419" s="2" t="s">
        <v>90</v>
      </c>
      <c r="C1419" s="2">
        <v>127</v>
      </c>
      <c r="D1419" s="2">
        <v>100</v>
      </c>
      <c r="E1419" s="2">
        <v>31</v>
      </c>
      <c r="F1419" s="2">
        <v>591</v>
      </c>
      <c r="G1419" s="2" t="s">
        <v>2629</v>
      </c>
      <c r="H1419" s="2">
        <v>947</v>
      </c>
      <c r="I1419" s="2">
        <v>63939454</v>
      </c>
      <c r="J1419" s="2" t="s">
        <v>24380</v>
      </c>
      <c r="K1419" s="2" t="s">
        <v>2714</v>
      </c>
      <c r="L1419" s="2" t="s">
        <v>8647</v>
      </c>
      <c r="M1419" s="2">
        <v>61321</v>
      </c>
      <c r="N1419" s="2">
        <v>2968</v>
      </c>
      <c r="O1419" s="2" t="s">
        <v>3005</v>
      </c>
      <c r="P1419" s="2">
        <v>3</v>
      </c>
      <c r="Q1419" s="2" t="s">
        <v>15538</v>
      </c>
      <c r="R1419" s="3" t="s">
        <v>20211</v>
      </c>
      <c r="S1419" s="2">
        <v>217</v>
      </c>
      <c r="T1419" s="2" t="s">
        <v>23647</v>
      </c>
      <c r="U1419" s="2" t="s">
        <v>23694</v>
      </c>
      <c r="V1419" s="2" t="s">
        <v>23760</v>
      </c>
      <c r="W1419" s="2">
        <v>35000000</v>
      </c>
      <c r="X1419" s="2">
        <v>2005</v>
      </c>
      <c r="Y1419" s="2">
        <v>742</v>
      </c>
      <c r="Z1419" s="2">
        <v>6.2</v>
      </c>
      <c r="AA1419" s="2">
        <v>2.35</v>
      </c>
      <c r="AB1419" s="2">
        <v>0</v>
      </c>
    </row>
    <row r="1420" spans="1:28" x14ac:dyDescent="0.3">
      <c r="A1420" s="2" t="s">
        <v>28</v>
      </c>
      <c r="B1420" s="2" t="s">
        <v>217</v>
      </c>
      <c r="C1420" s="2">
        <v>83</v>
      </c>
      <c r="D1420" s="2">
        <v>90</v>
      </c>
      <c r="E1420" s="2">
        <v>0</v>
      </c>
      <c r="F1420" s="2">
        <v>945</v>
      </c>
      <c r="G1420" s="2" t="s">
        <v>3323</v>
      </c>
      <c r="H1420" s="2">
        <v>19000</v>
      </c>
      <c r="I1420" s="2">
        <v>63826569</v>
      </c>
      <c r="J1420" s="2" t="s">
        <v>5447</v>
      </c>
      <c r="K1420" s="2" t="s">
        <v>3737</v>
      </c>
      <c r="L1420" s="2" t="s">
        <v>8648</v>
      </c>
      <c r="M1420" s="2">
        <v>32416</v>
      </c>
      <c r="N1420" s="2">
        <v>23504</v>
      </c>
      <c r="O1420" s="2" t="s">
        <v>3388</v>
      </c>
      <c r="P1420" s="2">
        <v>0</v>
      </c>
      <c r="Q1420" s="2" t="s">
        <v>15539</v>
      </c>
      <c r="R1420" s="3" t="s">
        <v>20212</v>
      </c>
      <c r="S1420" s="2">
        <v>138</v>
      </c>
      <c r="T1420" s="2" t="s">
        <v>23647</v>
      </c>
      <c r="U1420" s="2" t="s">
        <v>23694</v>
      </c>
      <c r="V1420" s="2" t="s">
        <v>23759</v>
      </c>
      <c r="W1420" s="2">
        <v>35000000</v>
      </c>
      <c r="X1420" s="2">
        <v>1997</v>
      </c>
      <c r="Y1420" s="2">
        <v>957</v>
      </c>
      <c r="Z1420" s="2">
        <v>6.3</v>
      </c>
      <c r="AA1420" s="2">
        <v>1.85</v>
      </c>
      <c r="AB1420" s="2">
        <v>0</v>
      </c>
    </row>
    <row r="1421" spans="1:28" x14ac:dyDescent="0.3">
      <c r="A1421" s="2" t="s">
        <v>28</v>
      </c>
      <c r="B1421" s="2" t="s">
        <v>175</v>
      </c>
      <c r="C1421" s="2">
        <v>97</v>
      </c>
      <c r="D1421" s="2">
        <v>108</v>
      </c>
      <c r="E1421" s="2">
        <v>79</v>
      </c>
      <c r="F1421" s="2">
        <v>25</v>
      </c>
      <c r="G1421" s="2" t="s">
        <v>3324</v>
      </c>
      <c r="H1421" s="2">
        <v>900</v>
      </c>
      <c r="I1421" s="2">
        <v>60054449</v>
      </c>
      <c r="J1421" s="2" t="s">
        <v>23980</v>
      </c>
      <c r="K1421" s="2" t="s">
        <v>4518</v>
      </c>
      <c r="L1421" s="2" t="s">
        <v>8649</v>
      </c>
      <c r="M1421" s="2">
        <v>61018</v>
      </c>
      <c r="N1421" s="2">
        <v>1715</v>
      </c>
      <c r="O1421" s="2" t="s">
        <v>12511</v>
      </c>
      <c r="P1421" s="2">
        <v>0</v>
      </c>
      <c r="Q1421" s="2" t="s">
        <v>15540</v>
      </c>
      <c r="R1421" s="3" t="s">
        <v>20213</v>
      </c>
      <c r="S1421" s="2">
        <v>140</v>
      </c>
      <c r="T1421" s="2" t="s">
        <v>23647</v>
      </c>
      <c r="U1421" s="2" t="s">
        <v>23694</v>
      </c>
      <c r="V1421" s="2" t="s">
        <v>23762</v>
      </c>
      <c r="W1421" s="2">
        <v>35000000</v>
      </c>
      <c r="X1421" s="2">
        <v>1995</v>
      </c>
      <c r="Y1421" s="2">
        <v>759</v>
      </c>
      <c r="Z1421" s="2">
        <v>5.8</v>
      </c>
      <c r="AA1421" s="2">
        <v>2.35</v>
      </c>
      <c r="AB1421" s="2">
        <v>0</v>
      </c>
    </row>
    <row r="1422" spans="1:28" x14ac:dyDescent="0.3">
      <c r="A1422" s="2" t="s">
        <v>28</v>
      </c>
      <c r="B1422" s="2" t="s">
        <v>576</v>
      </c>
      <c r="C1422" s="2">
        <v>256</v>
      </c>
      <c r="D1422" s="2">
        <v>101</v>
      </c>
      <c r="E1422" s="2">
        <v>0</v>
      </c>
      <c r="F1422" s="2">
        <v>574</v>
      </c>
      <c r="G1422" s="2" t="s">
        <v>3325</v>
      </c>
      <c r="H1422" s="2">
        <v>40000</v>
      </c>
      <c r="I1422" s="2">
        <v>26505000</v>
      </c>
      <c r="J1422" s="2" t="s">
        <v>5714</v>
      </c>
      <c r="K1422" s="2" t="s">
        <v>6194</v>
      </c>
      <c r="L1422" s="2" t="s">
        <v>8650</v>
      </c>
      <c r="M1422" s="2">
        <v>149285</v>
      </c>
      <c r="N1422" s="2">
        <v>42918</v>
      </c>
      <c r="O1422" s="2" t="s">
        <v>12512</v>
      </c>
      <c r="P1422" s="2">
        <v>1</v>
      </c>
      <c r="Q1422" s="2" t="s">
        <v>15541</v>
      </c>
      <c r="R1422" s="3" t="s">
        <v>20214</v>
      </c>
      <c r="S1422" s="2">
        <v>668</v>
      </c>
      <c r="T1422" s="2" t="s">
        <v>23647</v>
      </c>
      <c r="U1422" s="2" t="s">
        <v>23694</v>
      </c>
      <c r="V1422" s="2" t="s">
        <v>23768</v>
      </c>
      <c r="W1422" s="2">
        <v>1800000</v>
      </c>
      <c r="X1422" s="2">
        <v>1984</v>
      </c>
      <c r="Y1422" s="2">
        <v>852</v>
      </c>
      <c r="Z1422" s="2">
        <v>7.5</v>
      </c>
      <c r="AA1422" s="2">
        <v>1.85</v>
      </c>
      <c r="AB1422" s="2">
        <v>10000</v>
      </c>
    </row>
    <row r="1423" spans="1:28" x14ac:dyDescent="0.3">
      <c r="A1423" s="2" t="s">
        <v>28</v>
      </c>
      <c r="B1423" s="2" t="s">
        <v>256</v>
      </c>
      <c r="C1423" s="2">
        <v>225</v>
      </c>
      <c r="D1423" s="2">
        <v>109</v>
      </c>
      <c r="E1423" s="2">
        <v>763</v>
      </c>
      <c r="F1423" s="2">
        <v>311</v>
      </c>
      <c r="G1423" s="2" t="s">
        <v>2542</v>
      </c>
      <c r="H1423" s="2">
        <v>812</v>
      </c>
      <c r="I1423" s="2">
        <v>61280963</v>
      </c>
      <c r="J1423" s="2" t="s">
        <v>24165</v>
      </c>
      <c r="K1423" s="2" t="s">
        <v>2992</v>
      </c>
      <c r="L1423" s="2" t="s">
        <v>8651</v>
      </c>
      <c r="M1423" s="2">
        <v>79877</v>
      </c>
      <c r="N1423" s="2">
        <v>2474</v>
      </c>
      <c r="O1423" s="2" t="s">
        <v>3741</v>
      </c>
      <c r="P1423" s="2">
        <v>1</v>
      </c>
      <c r="Q1423" s="2" t="s">
        <v>15542</v>
      </c>
      <c r="R1423" s="3" t="s">
        <v>20215</v>
      </c>
      <c r="S1423" s="2">
        <v>677</v>
      </c>
      <c r="T1423" s="2" t="s">
        <v>23647</v>
      </c>
      <c r="U1423" s="2" t="s">
        <v>23694</v>
      </c>
      <c r="V1423" s="2" t="s">
        <v>23762</v>
      </c>
      <c r="W1423" s="2">
        <v>33000000</v>
      </c>
      <c r="X1423" s="2">
        <v>2000</v>
      </c>
      <c r="Y1423" s="2">
        <v>551</v>
      </c>
      <c r="Z1423" s="2">
        <v>6.3</v>
      </c>
      <c r="AA1423" s="2">
        <v>2.35</v>
      </c>
      <c r="AB1423" s="2">
        <v>0</v>
      </c>
    </row>
    <row r="1424" spans="1:28" x14ac:dyDescent="0.3">
      <c r="A1424" s="2" t="s">
        <v>28</v>
      </c>
      <c r="B1424" s="2" t="s">
        <v>325</v>
      </c>
      <c r="C1424" s="2">
        <v>83</v>
      </c>
      <c r="D1424" s="2">
        <v>132</v>
      </c>
      <c r="E1424" s="2">
        <v>130</v>
      </c>
      <c r="F1424" s="2">
        <v>80</v>
      </c>
      <c r="G1424" s="2" t="s">
        <v>3326</v>
      </c>
      <c r="H1424" s="2">
        <v>29000</v>
      </c>
      <c r="I1424" s="2">
        <v>56876365</v>
      </c>
      <c r="J1424" s="2" t="s">
        <v>23786</v>
      </c>
      <c r="K1424" s="2" t="s">
        <v>6199</v>
      </c>
      <c r="L1424" s="2" t="s">
        <v>8652</v>
      </c>
      <c r="M1424" s="2">
        <v>125219</v>
      </c>
      <c r="N1424" s="2">
        <v>29265</v>
      </c>
      <c r="O1424" s="2" t="s">
        <v>12513</v>
      </c>
      <c r="P1424" s="2">
        <v>1</v>
      </c>
      <c r="Q1424" s="2" t="s">
        <v>15543</v>
      </c>
      <c r="R1424" s="3" t="s">
        <v>20216</v>
      </c>
      <c r="S1424" s="2">
        <v>244</v>
      </c>
      <c r="T1424" s="2" t="s">
        <v>23647</v>
      </c>
      <c r="U1424" s="2" t="s">
        <v>23694</v>
      </c>
      <c r="V1424" s="2" t="s">
        <v>23759</v>
      </c>
      <c r="W1424" s="2">
        <v>35000000</v>
      </c>
      <c r="X1424" s="2">
        <v>1998</v>
      </c>
      <c r="Y1424" s="2">
        <v>130</v>
      </c>
      <c r="Z1424" s="2">
        <v>6.4</v>
      </c>
      <c r="AA1424" s="2">
        <v>1.85</v>
      </c>
      <c r="AB1424" s="2">
        <v>0</v>
      </c>
    </row>
    <row r="1425" spans="1:28" x14ac:dyDescent="0.3">
      <c r="A1425" s="2" t="s">
        <v>28</v>
      </c>
      <c r="B1425" s="2" t="s">
        <v>325</v>
      </c>
      <c r="C1425" s="2">
        <v>160</v>
      </c>
      <c r="D1425" s="2">
        <v>123</v>
      </c>
      <c r="E1425" s="2">
        <v>130</v>
      </c>
      <c r="F1425" s="2">
        <v>426</v>
      </c>
      <c r="G1425" s="2" t="s">
        <v>3327</v>
      </c>
      <c r="H1425" s="2">
        <v>826</v>
      </c>
      <c r="I1425" s="2">
        <v>59699513</v>
      </c>
      <c r="J1425" s="2" t="s">
        <v>24381</v>
      </c>
      <c r="K1425" s="2" t="s">
        <v>2591</v>
      </c>
      <c r="L1425" s="2" t="s">
        <v>8653</v>
      </c>
      <c r="M1425" s="2">
        <v>20827</v>
      </c>
      <c r="N1425" s="2">
        <v>2259</v>
      </c>
      <c r="O1425" s="2" t="s">
        <v>3219</v>
      </c>
      <c r="P1425" s="2">
        <v>0</v>
      </c>
      <c r="Q1425" s="2" t="s">
        <v>15544</v>
      </c>
      <c r="R1425" s="3" t="s">
        <v>20217</v>
      </c>
      <c r="S1425" s="2">
        <v>136</v>
      </c>
      <c r="T1425" s="2" t="s">
        <v>23647</v>
      </c>
      <c r="U1425" s="2" t="s">
        <v>23694</v>
      </c>
      <c r="V1425" s="2" t="s">
        <v>23760</v>
      </c>
      <c r="W1425" s="2">
        <v>35000000</v>
      </c>
      <c r="X1425" s="2">
        <v>2010</v>
      </c>
      <c r="Y1425" s="2">
        <v>638</v>
      </c>
      <c r="Z1425" s="2">
        <v>7.2</v>
      </c>
      <c r="AA1425" s="2">
        <v>2.35</v>
      </c>
      <c r="AB1425" s="2">
        <v>0</v>
      </c>
    </row>
    <row r="1426" spans="1:28" x14ac:dyDescent="0.3">
      <c r="A1426" s="2" t="s">
        <v>28</v>
      </c>
      <c r="B1426" s="2" t="s">
        <v>648</v>
      </c>
      <c r="C1426" s="2">
        <v>191</v>
      </c>
      <c r="D1426" s="2">
        <v>87</v>
      </c>
      <c r="E1426" s="2">
        <v>14</v>
      </c>
      <c r="F1426" s="2">
        <v>691</v>
      </c>
      <c r="G1426" s="2" t="s">
        <v>3328</v>
      </c>
      <c r="H1426" s="2">
        <v>11000</v>
      </c>
      <c r="I1426" s="2">
        <v>54132596</v>
      </c>
      <c r="J1426" s="2" t="s">
        <v>23844</v>
      </c>
      <c r="K1426" s="2" t="s">
        <v>2498</v>
      </c>
      <c r="L1426" s="2" t="s">
        <v>8654</v>
      </c>
      <c r="M1426" s="2">
        <v>53786</v>
      </c>
      <c r="N1426" s="2">
        <v>16571</v>
      </c>
      <c r="O1426" s="2" t="s">
        <v>2712</v>
      </c>
      <c r="P1426" s="2">
        <v>0</v>
      </c>
      <c r="Q1426" s="2" t="s">
        <v>15545</v>
      </c>
      <c r="R1426" s="3" t="s">
        <v>20218</v>
      </c>
      <c r="S1426" s="2">
        <v>211</v>
      </c>
      <c r="T1426" s="2" t="s">
        <v>23647</v>
      </c>
      <c r="U1426" s="2" t="s">
        <v>23707</v>
      </c>
      <c r="V1426" s="2" t="s">
        <v>23760</v>
      </c>
      <c r="W1426" s="2">
        <v>34000000</v>
      </c>
      <c r="X1426" s="2">
        <v>2007</v>
      </c>
      <c r="Y1426" s="2">
        <v>4000</v>
      </c>
      <c r="Z1426" s="2">
        <v>6.3</v>
      </c>
      <c r="AA1426" s="2">
        <v>2.35</v>
      </c>
      <c r="AB1426" s="2">
        <v>0</v>
      </c>
    </row>
    <row r="1427" spans="1:28" x14ac:dyDescent="0.3">
      <c r="A1427" s="2" t="s">
        <v>28</v>
      </c>
      <c r="B1427" s="2" t="s">
        <v>649</v>
      </c>
      <c r="C1427" s="2">
        <v>74</v>
      </c>
      <c r="D1427" s="2">
        <v>109</v>
      </c>
      <c r="E1427" s="2">
        <v>19</v>
      </c>
      <c r="F1427" s="2">
        <v>568</v>
      </c>
      <c r="G1427" s="2" t="s">
        <v>3329</v>
      </c>
      <c r="H1427" s="2">
        <v>1000</v>
      </c>
      <c r="I1427" s="2">
        <v>52277485</v>
      </c>
      <c r="J1427" s="2" t="s">
        <v>23917</v>
      </c>
      <c r="K1427" s="2" t="s">
        <v>3112</v>
      </c>
      <c r="L1427" s="2" t="s">
        <v>8655</v>
      </c>
      <c r="M1427" s="2">
        <v>32370</v>
      </c>
      <c r="N1427" s="2">
        <v>4231</v>
      </c>
      <c r="O1427" s="2" t="s">
        <v>3218</v>
      </c>
      <c r="P1427" s="2">
        <v>1</v>
      </c>
      <c r="Q1427" s="2" t="s">
        <v>15546</v>
      </c>
      <c r="R1427" s="3" t="s">
        <v>20219</v>
      </c>
      <c r="S1427" s="2">
        <v>196</v>
      </c>
      <c r="T1427" s="2" t="s">
        <v>23647</v>
      </c>
      <c r="U1427" s="2" t="s">
        <v>23694</v>
      </c>
      <c r="V1427" s="2" t="s">
        <v>23760</v>
      </c>
      <c r="W1427" s="2">
        <v>35000000</v>
      </c>
      <c r="X1427" s="2">
        <v>2003</v>
      </c>
      <c r="Y1427" s="2">
        <v>762</v>
      </c>
      <c r="Z1427" s="2">
        <v>6.9</v>
      </c>
      <c r="AA1427" s="2">
        <v>1.85</v>
      </c>
      <c r="AB1427" s="2">
        <v>0</v>
      </c>
    </row>
    <row r="1428" spans="1:28" x14ac:dyDescent="0.3">
      <c r="A1428" s="2" t="s">
        <v>28</v>
      </c>
      <c r="B1428" s="2" t="s">
        <v>357</v>
      </c>
      <c r="C1428" s="2">
        <v>238</v>
      </c>
      <c r="D1428" s="2">
        <v>109</v>
      </c>
      <c r="E1428" s="2">
        <v>87</v>
      </c>
      <c r="F1428" s="2">
        <v>923</v>
      </c>
      <c r="G1428" s="2" t="s">
        <v>3330</v>
      </c>
      <c r="H1428" s="2">
        <v>15000</v>
      </c>
      <c r="I1428" s="2">
        <v>55802754</v>
      </c>
      <c r="J1428" s="2" t="s">
        <v>23925</v>
      </c>
      <c r="K1428" s="2" t="s">
        <v>2457</v>
      </c>
      <c r="L1428" s="2" t="s">
        <v>8656</v>
      </c>
      <c r="M1428" s="2">
        <v>270228</v>
      </c>
      <c r="N1428" s="2">
        <v>20956</v>
      </c>
      <c r="O1428" s="2" t="s">
        <v>3171</v>
      </c>
      <c r="P1428" s="2">
        <v>2</v>
      </c>
      <c r="Q1428" s="2" t="s">
        <v>15547</v>
      </c>
      <c r="R1428" s="3" t="s">
        <v>20220</v>
      </c>
      <c r="S1428" s="2">
        <v>194</v>
      </c>
      <c r="T1428" s="2" t="s">
        <v>23647</v>
      </c>
      <c r="U1428" s="2" t="s">
        <v>23694</v>
      </c>
      <c r="V1428" s="2" t="s">
        <v>23762</v>
      </c>
      <c r="W1428" s="2">
        <v>35000000</v>
      </c>
      <c r="X1428" s="2">
        <v>2011</v>
      </c>
      <c r="Y1428" s="2">
        <v>3000</v>
      </c>
      <c r="Z1428" s="2">
        <v>6.6</v>
      </c>
      <c r="AA1428" s="2">
        <v>2.35</v>
      </c>
      <c r="AB1428" s="2">
        <v>41000</v>
      </c>
    </row>
    <row r="1429" spans="1:28" x14ac:dyDescent="0.3">
      <c r="A1429" s="2" t="s">
        <v>28</v>
      </c>
      <c r="B1429" s="2" t="s">
        <v>579</v>
      </c>
      <c r="C1429" s="2">
        <v>177</v>
      </c>
      <c r="D1429" s="2">
        <v>92</v>
      </c>
      <c r="E1429" s="2">
        <v>89</v>
      </c>
      <c r="F1429" s="2">
        <v>190</v>
      </c>
      <c r="G1429" s="2" t="s">
        <v>3331</v>
      </c>
      <c r="H1429" s="2">
        <v>17000</v>
      </c>
      <c r="I1429" s="2">
        <v>55291815</v>
      </c>
      <c r="J1429" s="2" t="s">
        <v>5447</v>
      </c>
      <c r="K1429" s="2" t="s">
        <v>2535</v>
      </c>
      <c r="L1429" s="2" t="s">
        <v>8657</v>
      </c>
      <c r="M1429" s="2">
        <v>28041</v>
      </c>
      <c r="N1429" s="2">
        <v>17860</v>
      </c>
      <c r="O1429" s="2" t="s">
        <v>12514</v>
      </c>
      <c r="P1429" s="2">
        <v>0</v>
      </c>
      <c r="Q1429" s="2" t="s">
        <v>15548</v>
      </c>
      <c r="R1429" s="3" t="s">
        <v>20221</v>
      </c>
      <c r="S1429" s="2">
        <v>111</v>
      </c>
      <c r="T1429" s="2" t="s">
        <v>23647</v>
      </c>
      <c r="U1429" s="2" t="s">
        <v>23694</v>
      </c>
      <c r="V1429" s="2" t="s">
        <v>23762</v>
      </c>
      <c r="W1429" s="2">
        <v>35000000</v>
      </c>
      <c r="X1429" s="2">
        <v>2016</v>
      </c>
      <c r="Y1429" s="2">
        <v>329</v>
      </c>
      <c r="Z1429" s="2">
        <v>6</v>
      </c>
      <c r="AA1429" s="2">
        <v>2.35</v>
      </c>
      <c r="AB1429" s="2">
        <v>0</v>
      </c>
    </row>
    <row r="1430" spans="1:28" x14ac:dyDescent="0.3">
      <c r="A1430" s="2" t="s">
        <v>28</v>
      </c>
      <c r="B1430" s="2" t="s">
        <v>227</v>
      </c>
      <c r="C1430" s="2">
        <v>405</v>
      </c>
      <c r="D1430" s="2">
        <v>125</v>
      </c>
      <c r="E1430" s="2">
        <v>102</v>
      </c>
      <c r="F1430" s="2">
        <v>825</v>
      </c>
      <c r="G1430" s="2" t="s">
        <v>2437</v>
      </c>
      <c r="H1430" s="2">
        <v>15000</v>
      </c>
      <c r="I1430" s="2">
        <v>83299761</v>
      </c>
      <c r="J1430" s="2" t="s">
        <v>24382</v>
      </c>
      <c r="K1430" s="2" t="s">
        <v>736</v>
      </c>
      <c r="L1430" s="2" t="s">
        <v>8658</v>
      </c>
      <c r="M1430" s="2">
        <v>117719</v>
      </c>
      <c r="N1430" s="2">
        <v>19809</v>
      </c>
      <c r="O1430" s="2" t="s">
        <v>12087</v>
      </c>
      <c r="P1430" s="2">
        <v>2</v>
      </c>
      <c r="Q1430" s="2" t="s">
        <v>15549</v>
      </c>
      <c r="R1430" s="3" t="s">
        <v>20222</v>
      </c>
      <c r="S1430" s="2">
        <v>306</v>
      </c>
      <c r="T1430" s="2" t="s">
        <v>23647</v>
      </c>
      <c r="U1430" s="2" t="s">
        <v>23694</v>
      </c>
      <c r="V1430" s="2" t="s">
        <v>23759</v>
      </c>
      <c r="W1430" s="2">
        <v>35000000</v>
      </c>
      <c r="X1430" s="2">
        <v>2013</v>
      </c>
      <c r="Y1430" s="2">
        <v>2000</v>
      </c>
      <c r="Z1430" s="2">
        <v>7.5</v>
      </c>
      <c r="AA1430" s="2">
        <v>2.35</v>
      </c>
      <c r="AB1430" s="2">
        <v>39000</v>
      </c>
    </row>
    <row r="1431" spans="1:28" x14ac:dyDescent="0.3">
      <c r="A1431" s="2" t="s">
        <v>28</v>
      </c>
      <c r="B1431" s="2" t="s">
        <v>465</v>
      </c>
      <c r="C1431" s="2">
        <v>61</v>
      </c>
      <c r="D1431" s="2">
        <v>202</v>
      </c>
      <c r="E1431" s="2">
        <v>0</v>
      </c>
      <c r="F1431" s="2">
        <v>318</v>
      </c>
      <c r="G1431" s="2" t="s">
        <v>2481</v>
      </c>
      <c r="H1431" s="2">
        <v>18000</v>
      </c>
      <c r="I1431" s="2">
        <v>48169908</v>
      </c>
      <c r="J1431" s="2" t="s">
        <v>24307</v>
      </c>
      <c r="K1431" s="2" t="s">
        <v>1126</v>
      </c>
      <c r="L1431" s="2" t="s">
        <v>8659</v>
      </c>
      <c r="M1431" s="2">
        <v>63923</v>
      </c>
      <c r="N1431" s="2">
        <v>20143</v>
      </c>
      <c r="O1431" s="2" t="s">
        <v>12515</v>
      </c>
      <c r="P1431" s="2">
        <v>0</v>
      </c>
      <c r="Q1431" s="2" t="s">
        <v>15550</v>
      </c>
      <c r="R1431" s="3" t="s">
        <v>20223</v>
      </c>
      <c r="S1431" s="2">
        <v>156</v>
      </c>
      <c r="T1431" s="2" t="s">
        <v>23647</v>
      </c>
      <c r="U1431" s="2" t="s">
        <v>23694</v>
      </c>
      <c r="V1431" s="2" t="s">
        <v>23759</v>
      </c>
      <c r="W1431" s="2">
        <v>33000000</v>
      </c>
      <c r="X1431" s="2">
        <v>1992</v>
      </c>
      <c r="Y1431" s="2">
        <v>848</v>
      </c>
      <c r="Z1431" s="2">
        <v>7.7</v>
      </c>
      <c r="AA1431" s="2">
        <v>1.85</v>
      </c>
      <c r="AB1431" s="2">
        <v>0</v>
      </c>
    </row>
    <row r="1432" spans="1:28" x14ac:dyDescent="0.3">
      <c r="A1432" s="2" t="s">
        <v>28</v>
      </c>
      <c r="B1432" s="2" t="s">
        <v>315</v>
      </c>
      <c r="C1432" s="2">
        <v>285</v>
      </c>
      <c r="D1432" s="2">
        <v>134</v>
      </c>
      <c r="E1432" s="2">
        <v>0</v>
      </c>
      <c r="F1432" s="2">
        <v>120</v>
      </c>
      <c r="G1432" s="2" t="s">
        <v>3332</v>
      </c>
      <c r="H1432" s="2">
        <v>529</v>
      </c>
      <c r="I1432" s="2">
        <v>67523385</v>
      </c>
      <c r="J1432" s="2" t="s">
        <v>5447</v>
      </c>
      <c r="K1432" s="2" t="s">
        <v>6369</v>
      </c>
      <c r="L1432" s="2" t="s">
        <v>8660</v>
      </c>
      <c r="M1432" s="2">
        <v>104005</v>
      </c>
      <c r="N1432" s="2">
        <v>1050</v>
      </c>
      <c r="O1432" s="2" t="s">
        <v>12516</v>
      </c>
      <c r="P1432" s="2">
        <v>2</v>
      </c>
      <c r="Q1432" s="2" t="s">
        <v>15551</v>
      </c>
      <c r="R1432" s="3" t="s">
        <v>20224</v>
      </c>
      <c r="S1432" s="2">
        <v>248</v>
      </c>
      <c r="T1432" s="2" t="s">
        <v>23647</v>
      </c>
      <c r="U1432" s="2" t="s">
        <v>23694</v>
      </c>
      <c r="V1432" s="2" t="s">
        <v>23762</v>
      </c>
      <c r="W1432" s="2">
        <v>35000000</v>
      </c>
      <c r="X1432" s="2">
        <v>2012</v>
      </c>
      <c r="Y1432" s="2">
        <v>130</v>
      </c>
      <c r="Z1432" s="2">
        <v>6.2</v>
      </c>
      <c r="AA1432" s="2">
        <v>2.35</v>
      </c>
      <c r="AB1432" s="2">
        <v>18000</v>
      </c>
    </row>
    <row r="1433" spans="1:28" x14ac:dyDescent="0.3">
      <c r="A1433" s="2" t="s">
        <v>28</v>
      </c>
      <c r="B1433" s="2" t="s">
        <v>233</v>
      </c>
      <c r="C1433" s="2">
        <v>124</v>
      </c>
      <c r="D1433" s="2">
        <v>88</v>
      </c>
      <c r="E1433" s="2">
        <v>12</v>
      </c>
      <c r="F1433" s="2">
        <v>931</v>
      </c>
      <c r="G1433" s="2" t="s">
        <v>2600</v>
      </c>
      <c r="H1433" s="2">
        <v>49000</v>
      </c>
      <c r="I1433" s="2">
        <v>49474048</v>
      </c>
      <c r="J1433" s="2" t="s">
        <v>24062</v>
      </c>
      <c r="K1433" s="2" t="s">
        <v>6213</v>
      </c>
      <c r="L1433" s="2" t="s">
        <v>8661</v>
      </c>
      <c r="M1433" s="2">
        <v>31191</v>
      </c>
      <c r="N1433" s="2">
        <v>53370</v>
      </c>
      <c r="O1433" s="2" t="s">
        <v>6878</v>
      </c>
      <c r="P1433" s="2">
        <v>2</v>
      </c>
      <c r="Q1433" s="2" t="s">
        <v>15552</v>
      </c>
      <c r="R1433" s="3" t="s">
        <v>20225</v>
      </c>
      <c r="S1433" s="2">
        <v>120</v>
      </c>
      <c r="T1433" s="2" t="s">
        <v>23647</v>
      </c>
      <c r="U1433" s="2" t="s">
        <v>23694</v>
      </c>
      <c r="V1433" s="2" t="s">
        <v>23760</v>
      </c>
      <c r="W1433" s="2">
        <v>35000000</v>
      </c>
      <c r="X1433" s="2">
        <v>2009</v>
      </c>
      <c r="Y1433" s="2">
        <v>1000</v>
      </c>
      <c r="Z1433" s="2">
        <v>5.4</v>
      </c>
      <c r="AA1433" s="2">
        <v>1.85</v>
      </c>
      <c r="AB1433" s="2">
        <v>0</v>
      </c>
    </row>
    <row r="1434" spans="1:28" x14ac:dyDescent="0.3">
      <c r="A1434" s="2" t="s">
        <v>28</v>
      </c>
      <c r="B1434" s="2" t="s">
        <v>650</v>
      </c>
      <c r="C1434" s="2">
        <v>164</v>
      </c>
      <c r="D1434" s="2">
        <v>92</v>
      </c>
      <c r="E1434" s="2">
        <v>148</v>
      </c>
      <c r="F1434" s="2">
        <v>227</v>
      </c>
      <c r="G1434" s="2" t="s">
        <v>2899</v>
      </c>
      <c r="H1434" s="2">
        <v>978</v>
      </c>
      <c r="I1434" s="2">
        <v>45802315</v>
      </c>
      <c r="J1434" s="2" t="s">
        <v>23797</v>
      </c>
      <c r="K1434" s="2" t="s">
        <v>6370</v>
      </c>
      <c r="L1434" s="2" t="s">
        <v>8662</v>
      </c>
      <c r="M1434" s="2">
        <v>119974</v>
      </c>
      <c r="N1434" s="2">
        <v>2184</v>
      </c>
      <c r="O1434" s="2" t="s">
        <v>4444</v>
      </c>
      <c r="P1434" s="2">
        <v>1</v>
      </c>
      <c r="Q1434" s="2" t="s">
        <v>15553</v>
      </c>
      <c r="R1434" s="3" t="s">
        <v>20226</v>
      </c>
      <c r="S1434" s="2">
        <v>169</v>
      </c>
      <c r="T1434" s="2" t="s">
        <v>23647</v>
      </c>
      <c r="U1434" s="2" t="s">
        <v>23694</v>
      </c>
      <c r="V1434" s="2" t="s">
        <v>23762</v>
      </c>
      <c r="W1434" s="2">
        <v>35000000</v>
      </c>
      <c r="X1434" s="2">
        <v>2009</v>
      </c>
      <c r="Y1434" s="2">
        <v>593</v>
      </c>
      <c r="Z1434" s="2">
        <v>6.6</v>
      </c>
      <c r="AA1434" s="2">
        <v>2.35</v>
      </c>
      <c r="AB1434" s="2">
        <v>0</v>
      </c>
    </row>
    <row r="1435" spans="1:28" x14ac:dyDescent="0.3">
      <c r="A1435" s="2" t="s">
        <v>28</v>
      </c>
      <c r="B1435" s="2" t="s">
        <v>575</v>
      </c>
      <c r="C1435" s="2">
        <v>120</v>
      </c>
      <c r="D1435" s="2">
        <v>91</v>
      </c>
      <c r="E1435" s="2">
        <v>42</v>
      </c>
      <c r="F1435" s="2">
        <v>766</v>
      </c>
      <c r="G1435" s="2" t="s">
        <v>3333</v>
      </c>
      <c r="H1435" s="2">
        <v>49000</v>
      </c>
      <c r="I1435" s="2">
        <v>43792641</v>
      </c>
      <c r="J1435" s="2" t="s">
        <v>23925</v>
      </c>
      <c r="K1435" s="2" t="s">
        <v>6213</v>
      </c>
      <c r="L1435" s="2" t="s">
        <v>8663</v>
      </c>
      <c r="M1435" s="2">
        <v>32157</v>
      </c>
      <c r="N1435" s="2">
        <v>52566</v>
      </c>
      <c r="O1435" s="2" t="s">
        <v>2492</v>
      </c>
      <c r="P1435" s="2">
        <v>3</v>
      </c>
      <c r="Q1435" s="2" t="s">
        <v>15554</v>
      </c>
      <c r="R1435" s="3" t="s">
        <v>20227</v>
      </c>
      <c r="S1435" s="2">
        <v>119</v>
      </c>
      <c r="T1435" s="2" t="s">
        <v>23647</v>
      </c>
      <c r="U1435" s="2" t="s">
        <v>23694</v>
      </c>
      <c r="V1435" s="2" t="s">
        <v>23759</v>
      </c>
      <c r="W1435" s="2">
        <v>35000000</v>
      </c>
      <c r="X1435" s="2">
        <v>2007</v>
      </c>
      <c r="Y1435" s="2">
        <v>838</v>
      </c>
      <c r="Z1435" s="2">
        <v>5.3</v>
      </c>
      <c r="AA1435" s="2">
        <v>2.35</v>
      </c>
      <c r="AB1435" s="2">
        <v>913</v>
      </c>
    </row>
    <row r="1436" spans="1:28" x14ac:dyDescent="0.3">
      <c r="A1436" s="2" t="s">
        <v>28</v>
      </c>
      <c r="B1436" s="2" t="s">
        <v>234</v>
      </c>
      <c r="C1436" s="2">
        <v>90</v>
      </c>
      <c r="D1436" s="2">
        <v>75</v>
      </c>
      <c r="E1436" s="2">
        <v>221</v>
      </c>
      <c r="F1436" s="2">
        <v>553</v>
      </c>
      <c r="G1436" s="2" t="s">
        <v>2814</v>
      </c>
      <c r="H1436" s="2">
        <v>11000</v>
      </c>
      <c r="I1436" s="2">
        <v>57651794</v>
      </c>
      <c r="J1436" s="2" t="s">
        <v>24138</v>
      </c>
      <c r="K1436" s="2" t="s">
        <v>2773</v>
      </c>
      <c r="L1436" s="2" t="s">
        <v>8664</v>
      </c>
      <c r="M1436" s="2">
        <v>40651</v>
      </c>
      <c r="N1436" s="2">
        <v>13125</v>
      </c>
      <c r="O1436" s="2" t="s">
        <v>6378</v>
      </c>
      <c r="P1436" s="2">
        <v>2</v>
      </c>
      <c r="Q1436" s="2" t="s">
        <v>15555</v>
      </c>
      <c r="R1436" s="3" t="s">
        <v>20228</v>
      </c>
      <c r="S1436" s="2">
        <v>209</v>
      </c>
      <c r="T1436" s="2" t="s">
        <v>23647</v>
      </c>
      <c r="U1436" s="2" t="s">
        <v>23694</v>
      </c>
      <c r="V1436" s="2" t="s">
        <v>23759</v>
      </c>
      <c r="W1436" s="2">
        <v>33000000</v>
      </c>
      <c r="X1436" s="2">
        <v>2006</v>
      </c>
      <c r="Y1436" s="2">
        <v>970</v>
      </c>
      <c r="Z1436" s="2">
        <v>5.6</v>
      </c>
      <c r="AA1436" s="2">
        <v>1.85</v>
      </c>
      <c r="AB1436" s="2">
        <v>0</v>
      </c>
    </row>
    <row r="1437" spans="1:28" x14ac:dyDescent="0.3">
      <c r="A1437" s="2" t="s">
        <v>28</v>
      </c>
      <c r="B1437" s="2" t="s">
        <v>651</v>
      </c>
      <c r="C1437" s="2">
        <v>120</v>
      </c>
      <c r="D1437" s="2">
        <v>98</v>
      </c>
      <c r="E1437" s="2">
        <v>30</v>
      </c>
      <c r="F1437" s="2">
        <v>664</v>
      </c>
      <c r="G1437" s="2" t="s">
        <v>3334</v>
      </c>
      <c r="H1437" s="2">
        <v>944</v>
      </c>
      <c r="I1437" s="2">
        <v>43894863</v>
      </c>
      <c r="J1437" s="2" t="s">
        <v>23925</v>
      </c>
      <c r="K1437" s="2" t="s">
        <v>2935</v>
      </c>
      <c r="L1437" s="2" t="s">
        <v>8665</v>
      </c>
      <c r="M1437" s="2">
        <v>25883</v>
      </c>
      <c r="N1437" s="2">
        <v>4879</v>
      </c>
      <c r="O1437" s="2" t="s">
        <v>2912</v>
      </c>
      <c r="P1437" s="2">
        <v>2</v>
      </c>
      <c r="Q1437" s="2" t="s">
        <v>15556</v>
      </c>
      <c r="R1437" s="3" t="s">
        <v>20229</v>
      </c>
      <c r="S1437" s="2">
        <v>262</v>
      </c>
      <c r="T1437" s="2" t="s">
        <v>23647</v>
      </c>
      <c r="U1437" s="2" t="s">
        <v>23694</v>
      </c>
      <c r="V1437" s="2" t="s">
        <v>23759</v>
      </c>
      <c r="W1437" s="2">
        <v>30000000</v>
      </c>
      <c r="X1437" s="2">
        <v>2005</v>
      </c>
      <c r="Y1437" s="2">
        <v>940</v>
      </c>
      <c r="Z1437" s="2">
        <v>5.9</v>
      </c>
      <c r="AA1437" s="2">
        <v>2.35</v>
      </c>
      <c r="AB1437" s="2">
        <v>0</v>
      </c>
    </row>
    <row r="1438" spans="1:28" x14ac:dyDescent="0.3">
      <c r="A1438" s="2" t="s">
        <v>28</v>
      </c>
      <c r="B1438" s="2" t="s">
        <v>66</v>
      </c>
      <c r="C1438" s="2">
        <v>117</v>
      </c>
      <c r="D1438" s="2">
        <v>147</v>
      </c>
      <c r="E1438" s="2">
        <v>179</v>
      </c>
      <c r="F1438" s="2">
        <v>646</v>
      </c>
      <c r="G1438" s="2" t="s">
        <v>2951</v>
      </c>
      <c r="H1438" s="2">
        <v>40000</v>
      </c>
      <c r="I1438" s="2">
        <v>41954997</v>
      </c>
      <c r="J1438" s="2" t="s">
        <v>23928</v>
      </c>
      <c r="K1438" s="2" t="s">
        <v>6194</v>
      </c>
      <c r="L1438" s="2" t="s">
        <v>8666</v>
      </c>
      <c r="M1438" s="2">
        <v>225122</v>
      </c>
      <c r="N1438" s="2">
        <v>56014</v>
      </c>
      <c r="O1438" s="2" t="s">
        <v>2710</v>
      </c>
      <c r="P1438" s="2">
        <v>2</v>
      </c>
      <c r="Q1438" s="2" t="s">
        <v>15557</v>
      </c>
      <c r="R1438" s="3" t="s">
        <v>20230</v>
      </c>
      <c r="S1438" s="2">
        <v>234</v>
      </c>
      <c r="T1438" s="2" t="s">
        <v>23647</v>
      </c>
      <c r="U1438" s="2" t="s">
        <v>23694</v>
      </c>
      <c r="V1438" s="2" t="s">
        <v>23762</v>
      </c>
      <c r="W1438" s="2">
        <v>35000000</v>
      </c>
      <c r="X1438" s="2">
        <v>1997</v>
      </c>
      <c r="Y1438" s="2">
        <v>14000</v>
      </c>
      <c r="Z1438" s="2">
        <v>7.8</v>
      </c>
      <c r="AA1438" s="2">
        <v>2.35</v>
      </c>
      <c r="AB1438" s="2">
        <v>0</v>
      </c>
    </row>
    <row r="1439" spans="1:28" x14ac:dyDescent="0.3">
      <c r="A1439" s="2" t="s">
        <v>28</v>
      </c>
      <c r="B1439" s="2" t="s">
        <v>244</v>
      </c>
      <c r="C1439" s="2">
        <v>226</v>
      </c>
      <c r="D1439" s="2">
        <v>100</v>
      </c>
      <c r="E1439" s="2">
        <v>545</v>
      </c>
      <c r="F1439" s="2">
        <v>766</v>
      </c>
      <c r="G1439" s="2" t="s">
        <v>3335</v>
      </c>
      <c r="H1439" s="2">
        <v>14000</v>
      </c>
      <c r="I1439" s="2">
        <v>39532308</v>
      </c>
      <c r="J1439" s="2" t="s">
        <v>24154</v>
      </c>
      <c r="K1439" s="2" t="s">
        <v>3604</v>
      </c>
      <c r="L1439" s="2" t="s">
        <v>8667</v>
      </c>
      <c r="M1439" s="2">
        <v>198701</v>
      </c>
      <c r="N1439" s="2">
        <v>17902</v>
      </c>
      <c r="O1439" s="2" t="s">
        <v>2547</v>
      </c>
      <c r="P1439" s="2">
        <v>0</v>
      </c>
      <c r="Q1439" s="2" t="s">
        <v>15558</v>
      </c>
      <c r="R1439" s="3" t="s">
        <v>20231</v>
      </c>
      <c r="S1439" s="2">
        <v>1138</v>
      </c>
      <c r="T1439" s="2" t="s">
        <v>23647</v>
      </c>
      <c r="U1439" s="2" t="s">
        <v>23695</v>
      </c>
      <c r="V1439" s="2" t="s">
        <v>23762</v>
      </c>
      <c r="W1439" s="2">
        <v>33000000</v>
      </c>
      <c r="X1439" s="2">
        <v>2002</v>
      </c>
      <c r="Y1439" s="2">
        <v>2000</v>
      </c>
      <c r="Z1439" s="2">
        <v>6.7</v>
      </c>
      <c r="AA1439" s="2">
        <v>1.85</v>
      </c>
      <c r="AB1439" s="2">
        <v>0</v>
      </c>
    </row>
    <row r="1440" spans="1:28" x14ac:dyDescent="0.3">
      <c r="A1440" s="2" t="s">
        <v>28</v>
      </c>
      <c r="B1440" s="2" t="s">
        <v>652</v>
      </c>
      <c r="C1440" s="2">
        <v>223</v>
      </c>
      <c r="D1440" s="2">
        <v>120</v>
      </c>
      <c r="E1440" s="2">
        <v>365</v>
      </c>
      <c r="F1440" s="2">
        <v>723</v>
      </c>
      <c r="G1440" s="2" t="s">
        <v>3336</v>
      </c>
      <c r="H1440" s="2">
        <v>887</v>
      </c>
      <c r="I1440" s="2">
        <v>76600000</v>
      </c>
      <c r="J1440" s="2" t="s">
        <v>24383</v>
      </c>
      <c r="K1440" s="2" t="s">
        <v>4231</v>
      </c>
      <c r="L1440" s="2" t="s">
        <v>8668</v>
      </c>
      <c r="M1440" s="2">
        <v>105446</v>
      </c>
      <c r="N1440" s="2">
        <v>3876</v>
      </c>
      <c r="O1440" s="2" t="s">
        <v>2684</v>
      </c>
      <c r="P1440" s="2">
        <v>0</v>
      </c>
      <c r="Q1440" s="2" t="s">
        <v>15559</v>
      </c>
      <c r="R1440" s="3" t="s">
        <v>20232</v>
      </c>
      <c r="S1440" s="2">
        <v>321</v>
      </c>
      <c r="T1440" s="2" t="s">
        <v>23647</v>
      </c>
      <c r="U1440" s="2" t="s">
        <v>23694</v>
      </c>
      <c r="V1440" s="2" t="s">
        <v>23760</v>
      </c>
      <c r="W1440" s="2">
        <v>10700000</v>
      </c>
      <c r="X1440" s="2">
        <v>1982</v>
      </c>
      <c r="Y1440" s="2">
        <v>770</v>
      </c>
      <c r="Z1440" s="2">
        <v>7.4</v>
      </c>
      <c r="AA1440" s="2">
        <v>2.35</v>
      </c>
      <c r="AB1440" s="2">
        <v>11000</v>
      </c>
    </row>
    <row r="1441" spans="1:28" x14ac:dyDescent="0.3">
      <c r="A1441" s="2" t="s">
        <v>28</v>
      </c>
      <c r="B1441" s="2" t="s">
        <v>635</v>
      </c>
      <c r="C1441" s="2">
        <v>193</v>
      </c>
      <c r="D1441" s="2">
        <v>104</v>
      </c>
      <c r="E1441" s="2">
        <v>1000</v>
      </c>
      <c r="F1441" s="2">
        <v>939</v>
      </c>
      <c r="G1441" s="2" t="s">
        <v>736</v>
      </c>
      <c r="H1441" s="2">
        <v>24000</v>
      </c>
      <c r="I1441" s="2">
        <v>39692139</v>
      </c>
      <c r="J1441" s="2" t="s">
        <v>24294</v>
      </c>
      <c r="K1441" s="2" t="s">
        <v>6195</v>
      </c>
      <c r="L1441" s="2" t="s">
        <v>8669</v>
      </c>
      <c r="M1441" s="2">
        <v>84131</v>
      </c>
      <c r="N1441" s="2">
        <v>41701</v>
      </c>
      <c r="O1441" s="2" t="s">
        <v>2677</v>
      </c>
      <c r="P1441" s="2">
        <v>1</v>
      </c>
      <c r="Q1441" s="2" t="s">
        <v>15560</v>
      </c>
      <c r="R1441" s="3" t="s">
        <v>20233</v>
      </c>
      <c r="S1441" s="2">
        <v>400</v>
      </c>
      <c r="T1441" s="2" t="s">
        <v>23647</v>
      </c>
      <c r="U1441" s="2" t="s">
        <v>23694</v>
      </c>
      <c r="V1441" s="2" t="s">
        <v>23762</v>
      </c>
      <c r="W1441" s="2">
        <v>35000000</v>
      </c>
      <c r="X1441" s="2">
        <v>2004</v>
      </c>
      <c r="Y1441" s="2">
        <v>15000</v>
      </c>
      <c r="Z1441" s="2">
        <v>6.2</v>
      </c>
      <c r="AA1441" s="2">
        <v>1.85</v>
      </c>
      <c r="AB1441" s="2">
        <v>0</v>
      </c>
    </row>
    <row r="1442" spans="1:28" x14ac:dyDescent="0.3">
      <c r="A1442" s="2" t="s">
        <v>28</v>
      </c>
      <c r="B1442" s="2" t="s">
        <v>226</v>
      </c>
      <c r="C1442" s="2">
        <v>228</v>
      </c>
      <c r="D1442" s="2">
        <v>103</v>
      </c>
      <c r="E1442" s="2">
        <v>212</v>
      </c>
      <c r="F1442" s="2">
        <v>248</v>
      </c>
      <c r="G1442" s="2" t="s">
        <v>3337</v>
      </c>
      <c r="H1442" s="2">
        <v>15000</v>
      </c>
      <c r="I1442" s="2">
        <v>40687294</v>
      </c>
      <c r="J1442" s="2" t="s">
        <v>23865</v>
      </c>
      <c r="K1442" s="2" t="s">
        <v>2457</v>
      </c>
      <c r="L1442" s="2" t="s">
        <v>8670</v>
      </c>
      <c r="M1442" s="2">
        <v>107772</v>
      </c>
      <c r="N1442" s="2">
        <v>16249</v>
      </c>
      <c r="O1442" s="2" t="s">
        <v>12517</v>
      </c>
      <c r="P1442" s="2">
        <v>1</v>
      </c>
      <c r="Q1442" s="2" t="s">
        <v>15561</v>
      </c>
      <c r="R1442" s="3" t="s">
        <v>20234</v>
      </c>
      <c r="S1442" s="2">
        <v>398</v>
      </c>
      <c r="T1442" s="2" t="s">
        <v>23647</v>
      </c>
      <c r="U1442" s="2" t="s">
        <v>23697</v>
      </c>
      <c r="V1442" s="2" t="s">
        <v>23759</v>
      </c>
      <c r="W1442" s="2">
        <v>35000000</v>
      </c>
      <c r="X1442" s="2">
        <v>2008</v>
      </c>
      <c r="Y1442" s="2">
        <v>552</v>
      </c>
      <c r="Z1442" s="2">
        <v>5.4</v>
      </c>
      <c r="AA1442" s="2">
        <v>2.35</v>
      </c>
      <c r="AB1442" s="2">
        <v>0</v>
      </c>
    </row>
    <row r="1443" spans="1:28" x14ac:dyDescent="0.3">
      <c r="A1443" s="2" t="s">
        <v>28</v>
      </c>
      <c r="B1443" s="2" t="s">
        <v>496</v>
      </c>
      <c r="C1443" s="2">
        <v>360</v>
      </c>
      <c r="D1443" s="2">
        <v>109</v>
      </c>
      <c r="E1443" s="2">
        <v>487</v>
      </c>
      <c r="F1443" s="2">
        <v>3000</v>
      </c>
      <c r="G1443" s="2" t="s">
        <v>2458</v>
      </c>
      <c r="H1443" s="2">
        <v>20000</v>
      </c>
      <c r="I1443" s="2">
        <v>37553932</v>
      </c>
      <c r="J1443" s="2" t="s">
        <v>24040</v>
      </c>
      <c r="K1443" s="2" t="s">
        <v>6287</v>
      </c>
      <c r="L1443" s="2" t="s">
        <v>8671</v>
      </c>
      <c r="M1443" s="2">
        <v>304318</v>
      </c>
      <c r="N1443" s="2">
        <v>34011</v>
      </c>
      <c r="O1443" s="2" t="s">
        <v>3330</v>
      </c>
      <c r="P1443" s="2">
        <v>2</v>
      </c>
      <c r="Q1443" s="2" t="s">
        <v>15562</v>
      </c>
      <c r="R1443" s="3" t="s">
        <v>20235</v>
      </c>
      <c r="S1443" s="2">
        <v>463</v>
      </c>
      <c r="T1443" s="2" t="s">
        <v>23647</v>
      </c>
      <c r="U1443" s="2" t="s">
        <v>23694</v>
      </c>
      <c r="V1443" s="2" t="s">
        <v>23759</v>
      </c>
      <c r="W1443" s="2">
        <v>40000000</v>
      </c>
      <c r="X1443" s="2">
        <v>2011</v>
      </c>
      <c r="Y1443" s="2">
        <v>10000</v>
      </c>
      <c r="Z1443" s="2">
        <v>6.7</v>
      </c>
      <c r="AA1443" s="2">
        <v>2.35</v>
      </c>
      <c r="AB1443" s="2">
        <v>52000</v>
      </c>
    </row>
    <row r="1444" spans="1:28" x14ac:dyDescent="0.3">
      <c r="A1444" s="2" t="s">
        <v>28</v>
      </c>
      <c r="B1444" s="2" t="s">
        <v>653</v>
      </c>
      <c r="C1444" s="2">
        <v>148</v>
      </c>
      <c r="D1444" s="2">
        <v>104</v>
      </c>
      <c r="E1444" s="2">
        <v>16</v>
      </c>
      <c r="F1444" s="2">
        <v>584</v>
      </c>
      <c r="G1444" s="2" t="s">
        <v>6998</v>
      </c>
      <c r="H1444" s="2">
        <v>1000</v>
      </c>
      <c r="I1444" s="2">
        <v>37481242</v>
      </c>
      <c r="J1444" s="2" t="s">
        <v>23925</v>
      </c>
      <c r="K1444" s="2" t="s">
        <v>3891</v>
      </c>
      <c r="L1444" s="2" t="s">
        <v>8672</v>
      </c>
      <c r="M1444" s="2">
        <v>40654</v>
      </c>
      <c r="N1444" s="2">
        <v>3356</v>
      </c>
      <c r="O1444" s="2" t="s">
        <v>3133</v>
      </c>
      <c r="P1444" s="2">
        <v>0</v>
      </c>
      <c r="Q1444" s="2" t="s">
        <v>15563</v>
      </c>
      <c r="R1444" s="3" t="s">
        <v>20236</v>
      </c>
      <c r="S1444" s="2">
        <v>97</v>
      </c>
      <c r="T1444" s="2" t="s">
        <v>23647</v>
      </c>
      <c r="U1444" s="2" t="s">
        <v>23694</v>
      </c>
      <c r="V1444" s="2" t="s">
        <v>23759</v>
      </c>
      <c r="W1444" s="2">
        <v>35000000</v>
      </c>
      <c r="X1444" s="2">
        <v>2010</v>
      </c>
      <c r="Y1444" s="2">
        <v>700</v>
      </c>
      <c r="Z1444" s="2">
        <v>5.3</v>
      </c>
      <c r="AA1444" s="2">
        <v>2.35</v>
      </c>
      <c r="AB1444" s="2">
        <v>0</v>
      </c>
    </row>
    <row r="1445" spans="1:28" x14ac:dyDescent="0.3">
      <c r="A1445" s="2" t="s">
        <v>28</v>
      </c>
      <c r="B1445" s="2" t="s">
        <v>654</v>
      </c>
      <c r="C1445" s="2">
        <v>128</v>
      </c>
      <c r="D1445" s="2">
        <v>112</v>
      </c>
      <c r="E1445" s="2">
        <v>42</v>
      </c>
      <c r="F1445" s="2">
        <v>196</v>
      </c>
      <c r="G1445" s="2" t="s">
        <v>3339</v>
      </c>
      <c r="H1445" s="2">
        <v>969</v>
      </c>
      <c r="I1445" s="2">
        <v>39026186</v>
      </c>
      <c r="J1445" s="2" t="s">
        <v>23894</v>
      </c>
      <c r="K1445" s="2" t="s">
        <v>3777</v>
      </c>
      <c r="L1445" s="2" t="s">
        <v>8673</v>
      </c>
      <c r="M1445" s="2">
        <v>48019</v>
      </c>
      <c r="N1445" s="2">
        <v>2371</v>
      </c>
      <c r="O1445" s="2" t="s">
        <v>12518</v>
      </c>
      <c r="P1445" s="2">
        <v>4</v>
      </c>
      <c r="Q1445" s="2" t="s">
        <v>15564</v>
      </c>
      <c r="R1445" s="3" t="s">
        <v>20237</v>
      </c>
      <c r="S1445" s="2">
        <v>153</v>
      </c>
      <c r="T1445" s="2" t="s">
        <v>23647</v>
      </c>
      <c r="U1445" s="2" t="s">
        <v>23694</v>
      </c>
      <c r="V1445" s="2" t="s">
        <v>23759</v>
      </c>
      <c r="W1445" s="2">
        <v>35000000</v>
      </c>
      <c r="X1445" s="2">
        <v>2011</v>
      </c>
      <c r="Y1445" s="2">
        <v>826</v>
      </c>
      <c r="Z1445" s="2">
        <v>5.9</v>
      </c>
      <c r="AA1445" s="2">
        <v>1.85</v>
      </c>
      <c r="AB1445" s="2">
        <v>13000</v>
      </c>
    </row>
    <row r="1446" spans="1:28" x14ac:dyDescent="0.3">
      <c r="A1446" s="2" t="s">
        <v>28</v>
      </c>
      <c r="C1446" s="2">
        <v>3</v>
      </c>
      <c r="D1446" s="2">
        <v>60</v>
      </c>
      <c r="F1446" s="2">
        <v>628</v>
      </c>
      <c r="G1446" s="2" t="s">
        <v>3027</v>
      </c>
      <c r="H1446" s="2">
        <v>897</v>
      </c>
      <c r="J1446" s="2" t="s">
        <v>23794</v>
      </c>
      <c r="K1446" s="2" t="s">
        <v>3959</v>
      </c>
      <c r="L1446" s="2" t="s">
        <v>24384</v>
      </c>
      <c r="M1446" s="2">
        <v>1641</v>
      </c>
      <c r="N1446" s="2">
        <v>3438</v>
      </c>
      <c r="O1446" s="2" t="s">
        <v>6960</v>
      </c>
      <c r="P1446" s="2">
        <v>4</v>
      </c>
      <c r="Q1446" s="2" t="s">
        <v>24385</v>
      </c>
      <c r="R1446" s="3" t="s">
        <v>24386</v>
      </c>
      <c r="S1446" s="2">
        <v>11</v>
      </c>
      <c r="T1446" s="2" t="s">
        <v>23647</v>
      </c>
      <c r="U1446" s="2" t="s">
        <v>23694</v>
      </c>
      <c r="Y1446" s="2">
        <v>637</v>
      </c>
      <c r="Z1446" s="2">
        <v>7</v>
      </c>
      <c r="AB1446" s="2">
        <v>265</v>
      </c>
    </row>
    <row r="1447" spans="1:28" x14ac:dyDescent="0.3">
      <c r="A1447" s="2" t="s">
        <v>28</v>
      </c>
      <c r="B1447" s="2" t="s">
        <v>655</v>
      </c>
      <c r="C1447" s="2">
        <v>46</v>
      </c>
      <c r="D1447" s="2">
        <v>95</v>
      </c>
      <c r="E1447" s="2">
        <v>19</v>
      </c>
      <c r="F1447" s="2">
        <v>447</v>
      </c>
      <c r="G1447" s="2" t="s">
        <v>3340</v>
      </c>
      <c r="H1447" s="2">
        <v>1000</v>
      </c>
      <c r="I1447" s="2">
        <v>33422806</v>
      </c>
      <c r="J1447" s="2" t="s">
        <v>24251</v>
      </c>
      <c r="K1447" s="2" t="s">
        <v>2620</v>
      </c>
      <c r="L1447" s="2" t="s">
        <v>8674</v>
      </c>
      <c r="M1447" s="2">
        <v>30771</v>
      </c>
      <c r="N1447" s="2">
        <v>2643</v>
      </c>
      <c r="O1447" s="2" t="s">
        <v>3754</v>
      </c>
      <c r="P1447" s="2">
        <v>1</v>
      </c>
      <c r="Q1447" s="2" t="s">
        <v>15565</v>
      </c>
      <c r="R1447" s="3" t="s">
        <v>20238</v>
      </c>
      <c r="S1447" s="2">
        <v>164</v>
      </c>
      <c r="T1447" s="2" t="s">
        <v>23647</v>
      </c>
      <c r="U1447" s="2" t="s">
        <v>23694</v>
      </c>
      <c r="V1447" s="2" t="s">
        <v>23759</v>
      </c>
      <c r="W1447" s="2">
        <v>50000000</v>
      </c>
      <c r="X1447" s="2">
        <v>2001</v>
      </c>
      <c r="Y1447" s="2">
        <v>691</v>
      </c>
      <c r="Z1447" s="2">
        <v>4.8</v>
      </c>
      <c r="AA1447" s="2">
        <v>2.35</v>
      </c>
      <c r="AB1447" s="2">
        <v>0</v>
      </c>
    </row>
    <row r="1448" spans="1:28" x14ac:dyDescent="0.3">
      <c r="A1448" s="2" t="s">
        <v>28</v>
      </c>
      <c r="B1448" s="2" t="s">
        <v>656</v>
      </c>
      <c r="C1448" s="2">
        <v>40</v>
      </c>
      <c r="D1448" s="2">
        <v>102</v>
      </c>
      <c r="E1448" s="2">
        <v>23</v>
      </c>
      <c r="F1448" s="2">
        <v>57</v>
      </c>
      <c r="G1448" s="2" t="s">
        <v>3341</v>
      </c>
      <c r="H1448" s="2">
        <v>288</v>
      </c>
      <c r="J1448" s="2" t="s">
        <v>24387</v>
      </c>
      <c r="K1448" s="2" t="s">
        <v>6371</v>
      </c>
      <c r="L1448" s="2" t="s">
        <v>8675</v>
      </c>
      <c r="M1448" s="2">
        <v>16323</v>
      </c>
      <c r="N1448" s="2">
        <v>677</v>
      </c>
      <c r="O1448" s="2" t="s">
        <v>12519</v>
      </c>
      <c r="P1448" s="2">
        <v>1</v>
      </c>
      <c r="Q1448" s="2" t="s">
        <v>15566</v>
      </c>
      <c r="R1448" s="3" t="s">
        <v>20239</v>
      </c>
      <c r="S1448" s="2">
        <v>91</v>
      </c>
      <c r="T1448" s="2" t="s">
        <v>23647</v>
      </c>
      <c r="U1448" s="2" t="s">
        <v>23694</v>
      </c>
      <c r="V1448" s="2" t="s">
        <v>23760</v>
      </c>
      <c r="X1448" s="2">
        <v>1976</v>
      </c>
      <c r="Y1448" s="2">
        <v>257</v>
      </c>
      <c r="Z1448" s="2">
        <v>7.3</v>
      </c>
      <c r="AA1448" s="2">
        <v>1.85</v>
      </c>
      <c r="AB1448" s="2">
        <v>0</v>
      </c>
    </row>
    <row r="1449" spans="1:28" x14ac:dyDescent="0.3">
      <c r="A1449" s="2" t="s">
        <v>28</v>
      </c>
      <c r="B1449" s="2" t="s">
        <v>24388</v>
      </c>
      <c r="C1449" s="2">
        <v>63</v>
      </c>
      <c r="D1449" s="2">
        <v>102</v>
      </c>
      <c r="E1449" s="2">
        <v>133</v>
      </c>
      <c r="F1449" s="2">
        <v>690</v>
      </c>
      <c r="G1449" s="2" t="s">
        <v>3342</v>
      </c>
      <c r="H1449" s="2">
        <v>2000</v>
      </c>
      <c r="I1449" s="2">
        <v>33423521</v>
      </c>
      <c r="J1449" s="2" t="s">
        <v>23859</v>
      </c>
      <c r="K1449" s="2" t="s">
        <v>2561</v>
      </c>
      <c r="L1449" s="2" t="s">
        <v>8676</v>
      </c>
      <c r="M1449" s="2">
        <v>53115</v>
      </c>
      <c r="N1449" s="2">
        <v>5443</v>
      </c>
      <c r="O1449" s="2" t="s">
        <v>3026</v>
      </c>
      <c r="P1449" s="2">
        <v>1</v>
      </c>
      <c r="Q1449" s="2" t="s">
        <v>15567</v>
      </c>
      <c r="R1449" s="3" t="s">
        <v>20240</v>
      </c>
      <c r="S1449" s="2">
        <v>282</v>
      </c>
      <c r="T1449" s="2" t="s">
        <v>23647</v>
      </c>
      <c r="U1449" s="2" t="s">
        <v>23700</v>
      </c>
      <c r="V1449" s="2" t="s">
        <v>23759</v>
      </c>
      <c r="W1449" s="2">
        <v>35000000</v>
      </c>
      <c r="X1449" s="2">
        <v>1994</v>
      </c>
      <c r="Y1449" s="2">
        <v>1000</v>
      </c>
      <c r="Z1449" s="2">
        <v>3.8</v>
      </c>
      <c r="AA1449" s="2">
        <v>2.35</v>
      </c>
      <c r="AB1449" s="2">
        <v>0</v>
      </c>
    </row>
    <row r="1450" spans="1:28" x14ac:dyDescent="0.3">
      <c r="A1450" s="2" t="s">
        <v>29</v>
      </c>
      <c r="B1450" s="2" t="s">
        <v>363</v>
      </c>
      <c r="C1450" s="2">
        <v>193</v>
      </c>
      <c r="D1450" s="2">
        <v>150</v>
      </c>
      <c r="E1450" s="2">
        <v>2000</v>
      </c>
      <c r="F1450" s="2">
        <v>95</v>
      </c>
      <c r="G1450" s="2" t="s">
        <v>3343</v>
      </c>
      <c r="H1450" s="2">
        <v>396</v>
      </c>
      <c r="I1450" s="2">
        <v>32519322</v>
      </c>
      <c r="J1450" s="2" t="s">
        <v>24376</v>
      </c>
      <c r="K1450" s="2" t="s">
        <v>6372</v>
      </c>
      <c r="L1450" s="2" t="s">
        <v>8677</v>
      </c>
      <c r="M1450" s="2">
        <v>497946</v>
      </c>
      <c r="N1450" s="2">
        <v>1075</v>
      </c>
      <c r="O1450" s="2" t="s">
        <v>12520</v>
      </c>
      <c r="P1450" s="2">
        <v>0</v>
      </c>
      <c r="Q1450" s="2" t="s">
        <v>15568</v>
      </c>
      <c r="R1450" s="3" t="s">
        <v>20241</v>
      </c>
      <c r="S1450" s="2">
        <v>761</v>
      </c>
      <c r="T1450" s="2" t="s">
        <v>23647</v>
      </c>
      <c r="U1450" s="2" t="s">
        <v>23703</v>
      </c>
      <c r="V1450" s="2" t="s">
        <v>23762</v>
      </c>
      <c r="W1450" s="2">
        <v>35000000</v>
      </c>
      <c r="X1450" s="2">
        <v>2002</v>
      </c>
      <c r="Y1450" s="2">
        <v>338</v>
      </c>
      <c r="Z1450" s="2">
        <v>8.5</v>
      </c>
      <c r="AA1450" s="2">
        <v>1.85</v>
      </c>
      <c r="AB1450" s="2">
        <v>21000</v>
      </c>
    </row>
    <row r="1451" spans="1:28" x14ac:dyDescent="0.3">
      <c r="A1451" s="2" t="s">
        <v>28</v>
      </c>
      <c r="B1451" s="2" t="s">
        <v>270</v>
      </c>
      <c r="C1451" s="2">
        <v>208</v>
      </c>
      <c r="D1451" s="2">
        <v>122</v>
      </c>
      <c r="E1451" s="2">
        <v>117</v>
      </c>
      <c r="F1451" s="2">
        <v>140</v>
      </c>
      <c r="G1451" s="2" t="s">
        <v>2511</v>
      </c>
      <c r="H1451" s="2">
        <v>40000</v>
      </c>
      <c r="I1451" s="2">
        <v>31598308</v>
      </c>
      <c r="J1451" s="2" t="s">
        <v>24055</v>
      </c>
      <c r="K1451" s="2" t="s">
        <v>6194</v>
      </c>
      <c r="L1451" s="2" t="s">
        <v>8335</v>
      </c>
      <c r="M1451" s="2">
        <v>124765</v>
      </c>
      <c r="N1451" s="2">
        <v>41636</v>
      </c>
      <c r="O1451" s="2" t="s">
        <v>12414</v>
      </c>
      <c r="P1451" s="2">
        <v>1</v>
      </c>
      <c r="Q1451" s="2" t="s">
        <v>15227</v>
      </c>
      <c r="R1451" s="3" t="s">
        <v>19899</v>
      </c>
      <c r="S1451" s="2">
        <v>541</v>
      </c>
      <c r="T1451" s="2" t="s">
        <v>23647</v>
      </c>
      <c r="U1451" s="2" t="s">
        <v>23694</v>
      </c>
      <c r="V1451" s="2" t="s">
        <v>23762</v>
      </c>
      <c r="W1451" s="2">
        <v>35000000</v>
      </c>
      <c r="X1451" s="2">
        <v>2001</v>
      </c>
      <c r="Y1451" s="2">
        <v>1000</v>
      </c>
      <c r="Z1451" s="2">
        <v>6.8</v>
      </c>
      <c r="AA1451" s="2">
        <v>2.35</v>
      </c>
      <c r="AB1451" s="2">
        <v>0</v>
      </c>
    </row>
    <row r="1452" spans="1:28" x14ac:dyDescent="0.3">
      <c r="A1452" s="2" t="s">
        <v>28</v>
      </c>
      <c r="B1452" s="2" t="s">
        <v>562</v>
      </c>
      <c r="C1452" s="2">
        <v>122</v>
      </c>
      <c r="D1452" s="2">
        <v>101</v>
      </c>
      <c r="E1452" s="2">
        <v>308</v>
      </c>
      <c r="F1452" s="2">
        <v>206</v>
      </c>
      <c r="G1452" s="2" t="s">
        <v>3344</v>
      </c>
      <c r="H1452" s="2">
        <v>446</v>
      </c>
      <c r="I1452" s="2">
        <v>37617947</v>
      </c>
      <c r="J1452" s="2" t="s">
        <v>24288</v>
      </c>
      <c r="K1452" s="2" t="s">
        <v>4236</v>
      </c>
      <c r="L1452" s="2" t="s">
        <v>8678</v>
      </c>
      <c r="M1452" s="2">
        <v>8143</v>
      </c>
      <c r="N1452" s="2">
        <v>966</v>
      </c>
      <c r="O1452" s="2" t="s">
        <v>3749</v>
      </c>
      <c r="P1452" s="2">
        <v>0</v>
      </c>
      <c r="Q1452" s="2" t="s">
        <v>15569</v>
      </c>
      <c r="R1452" s="3" t="s">
        <v>20242</v>
      </c>
      <c r="S1452" s="2">
        <v>203</v>
      </c>
      <c r="T1452" s="2" t="s">
        <v>23647</v>
      </c>
      <c r="U1452" s="2" t="s">
        <v>23694</v>
      </c>
      <c r="V1452" s="2" t="s">
        <v>23760</v>
      </c>
      <c r="W1452" s="2">
        <v>30000000</v>
      </c>
      <c r="X1452" s="2">
        <v>2006</v>
      </c>
      <c r="Y1452" s="2">
        <v>224</v>
      </c>
      <c r="Z1452" s="2">
        <v>6.8</v>
      </c>
      <c r="AA1452" s="2">
        <v>2.35</v>
      </c>
      <c r="AB1452" s="2">
        <v>0</v>
      </c>
    </row>
    <row r="1453" spans="1:28" x14ac:dyDescent="0.3">
      <c r="A1453" s="2" t="s">
        <v>28</v>
      </c>
      <c r="B1453" s="2" t="s">
        <v>472</v>
      </c>
      <c r="C1453" s="2">
        <v>228</v>
      </c>
      <c r="D1453" s="2">
        <v>108</v>
      </c>
      <c r="E1453" s="2">
        <v>174</v>
      </c>
      <c r="F1453" s="2">
        <v>324</v>
      </c>
      <c r="G1453" s="2" t="s">
        <v>3345</v>
      </c>
      <c r="H1453" s="2">
        <v>730</v>
      </c>
      <c r="I1453" s="2">
        <v>32048809</v>
      </c>
      <c r="J1453" s="2" t="s">
        <v>5714</v>
      </c>
      <c r="K1453" s="2" t="s">
        <v>6373</v>
      </c>
      <c r="L1453" s="2" t="s">
        <v>8679</v>
      </c>
      <c r="M1453" s="2">
        <v>94456</v>
      </c>
      <c r="N1453" s="2">
        <v>2178</v>
      </c>
      <c r="O1453" s="2" t="s">
        <v>3954</v>
      </c>
      <c r="P1453" s="2">
        <v>0</v>
      </c>
      <c r="Q1453" s="2" t="s">
        <v>15570</v>
      </c>
      <c r="R1453" s="3" t="s">
        <v>20243</v>
      </c>
      <c r="S1453" s="2">
        <v>576</v>
      </c>
      <c r="T1453" s="2" t="s">
        <v>23647</v>
      </c>
      <c r="U1453" s="2" t="s">
        <v>23698</v>
      </c>
      <c r="V1453" s="2" t="s">
        <v>23762</v>
      </c>
      <c r="W1453" s="2">
        <v>30000000</v>
      </c>
      <c r="X1453" s="2">
        <v>2005</v>
      </c>
      <c r="Y1453" s="2">
        <v>716</v>
      </c>
      <c r="Z1453" s="2">
        <v>5.3</v>
      </c>
      <c r="AA1453" s="2">
        <v>1.85</v>
      </c>
      <c r="AB1453" s="2">
        <v>0</v>
      </c>
    </row>
    <row r="1454" spans="1:28" x14ac:dyDescent="0.3">
      <c r="A1454" s="2" t="s">
        <v>28</v>
      </c>
      <c r="B1454" s="2" t="s">
        <v>300</v>
      </c>
      <c r="C1454" s="2">
        <v>212</v>
      </c>
      <c r="D1454" s="2">
        <v>98</v>
      </c>
      <c r="E1454" s="2">
        <v>0</v>
      </c>
      <c r="F1454" s="2">
        <v>23</v>
      </c>
      <c r="G1454" s="2" t="s">
        <v>2616</v>
      </c>
      <c r="H1454" s="2">
        <v>20000</v>
      </c>
      <c r="I1454" s="2">
        <v>33987757</v>
      </c>
      <c r="J1454" s="2" t="s">
        <v>23794</v>
      </c>
      <c r="K1454" s="2" t="s">
        <v>2530</v>
      </c>
      <c r="L1454" s="2" t="s">
        <v>8680</v>
      </c>
      <c r="M1454" s="2">
        <v>168314</v>
      </c>
      <c r="N1454" s="2">
        <v>28027</v>
      </c>
      <c r="O1454" s="2" t="s">
        <v>12521</v>
      </c>
      <c r="P1454" s="2">
        <v>2</v>
      </c>
      <c r="Q1454" s="2" t="s">
        <v>15571</v>
      </c>
      <c r="R1454" s="3" t="s">
        <v>20244</v>
      </c>
      <c r="S1454" s="2">
        <v>903</v>
      </c>
      <c r="T1454" s="2" t="s">
        <v>23647</v>
      </c>
      <c r="U1454" s="2" t="s">
        <v>23694</v>
      </c>
      <c r="V1454" s="2" t="s">
        <v>23762</v>
      </c>
      <c r="W1454" s="2">
        <v>27000000</v>
      </c>
      <c r="X1454" s="2">
        <v>2004</v>
      </c>
      <c r="Y1454" s="2">
        <v>8000</v>
      </c>
      <c r="Z1454" s="2">
        <v>7.3</v>
      </c>
      <c r="AA1454" s="2">
        <v>1.85</v>
      </c>
      <c r="AB1454" s="2">
        <v>12000</v>
      </c>
    </row>
    <row r="1455" spans="1:28" x14ac:dyDescent="0.3">
      <c r="A1455" s="2" t="s">
        <v>28</v>
      </c>
      <c r="B1455" s="2" t="s">
        <v>354</v>
      </c>
      <c r="C1455" s="2">
        <v>392</v>
      </c>
      <c r="D1455" s="2">
        <v>137</v>
      </c>
      <c r="E1455" s="2">
        <v>16000</v>
      </c>
      <c r="F1455" s="2">
        <v>363</v>
      </c>
      <c r="G1455" s="2" t="s">
        <v>3079</v>
      </c>
      <c r="H1455" s="2">
        <v>29000</v>
      </c>
      <c r="I1455" s="2">
        <v>37304950</v>
      </c>
      <c r="J1455" s="2" t="s">
        <v>23928</v>
      </c>
      <c r="K1455" s="2" t="s">
        <v>6199</v>
      </c>
      <c r="L1455" s="2" t="s">
        <v>8681</v>
      </c>
      <c r="M1455" s="2">
        <v>102728</v>
      </c>
      <c r="N1455" s="2">
        <v>36258</v>
      </c>
      <c r="O1455" s="2" t="s">
        <v>12522</v>
      </c>
      <c r="P1455" s="2">
        <v>0</v>
      </c>
      <c r="Q1455" s="2" t="s">
        <v>15572</v>
      </c>
      <c r="R1455" s="3" t="s">
        <v>20245</v>
      </c>
      <c r="S1455" s="2">
        <v>279</v>
      </c>
      <c r="T1455" s="2" t="s">
        <v>23647</v>
      </c>
      <c r="U1455" s="2" t="s">
        <v>23694</v>
      </c>
      <c r="V1455" s="2" t="s">
        <v>23762</v>
      </c>
      <c r="W1455" s="2">
        <v>35000000</v>
      </c>
      <c r="X1455" s="2">
        <v>2011</v>
      </c>
      <c r="Y1455" s="2">
        <v>6000</v>
      </c>
      <c r="Z1455" s="2">
        <v>6.6</v>
      </c>
      <c r="AA1455" s="2">
        <v>2.35</v>
      </c>
      <c r="AB1455" s="2">
        <v>16000</v>
      </c>
    </row>
    <row r="1456" spans="1:28" x14ac:dyDescent="0.3">
      <c r="A1456" s="2" t="s">
        <v>28</v>
      </c>
      <c r="B1456" s="2" t="s">
        <v>658</v>
      </c>
      <c r="C1456" s="2">
        <v>208</v>
      </c>
      <c r="D1456" s="2">
        <v>112</v>
      </c>
      <c r="E1456" s="2">
        <v>192</v>
      </c>
      <c r="F1456" s="2">
        <v>844</v>
      </c>
      <c r="G1456" s="2" t="s">
        <v>3346</v>
      </c>
      <c r="H1456" s="2">
        <v>1000</v>
      </c>
      <c r="I1456" s="2">
        <v>30691439</v>
      </c>
      <c r="J1456" s="2" t="s">
        <v>24227</v>
      </c>
      <c r="K1456" s="2" t="s">
        <v>2511</v>
      </c>
      <c r="L1456" s="2" t="s">
        <v>8682</v>
      </c>
      <c r="M1456" s="2">
        <v>86205</v>
      </c>
      <c r="N1456" s="2">
        <v>3185</v>
      </c>
      <c r="O1456" s="2" t="s">
        <v>3095</v>
      </c>
      <c r="P1456" s="2">
        <v>0</v>
      </c>
      <c r="Q1456" s="2" t="s">
        <v>15573</v>
      </c>
      <c r="R1456" s="3" t="s">
        <v>20246</v>
      </c>
      <c r="S1456" s="2">
        <v>232</v>
      </c>
      <c r="T1456" s="2" t="s">
        <v>23647</v>
      </c>
      <c r="U1456" s="2" t="s">
        <v>23694</v>
      </c>
      <c r="V1456" s="2" t="s">
        <v>23762</v>
      </c>
      <c r="W1456" s="2">
        <v>35000000</v>
      </c>
      <c r="X1456" s="2">
        <v>2008</v>
      </c>
      <c r="Y1456" s="2">
        <v>915</v>
      </c>
      <c r="Z1456" s="2">
        <v>6.2</v>
      </c>
      <c r="AA1456" s="2">
        <v>2.35</v>
      </c>
      <c r="AB1456" s="2">
        <v>5000</v>
      </c>
    </row>
    <row r="1457" spans="1:28" x14ac:dyDescent="0.3">
      <c r="A1457" s="2" t="s">
        <v>28</v>
      </c>
      <c r="B1457" s="2" t="s">
        <v>659</v>
      </c>
      <c r="C1457" s="2">
        <v>137</v>
      </c>
      <c r="D1457" s="2">
        <v>101</v>
      </c>
      <c r="E1457" s="2">
        <v>48</v>
      </c>
      <c r="F1457" s="2">
        <v>531</v>
      </c>
      <c r="G1457" s="2" t="s">
        <v>3347</v>
      </c>
      <c r="H1457" s="2">
        <v>775</v>
      </c>
      <c r="I1457" s="2">
        <v>30307804</v>
      </c>
      <c r="J1457" s="2" t="s">
        <v>24225</v>
      </c>
      <c r="K1457" s="2" t="s">
        <v>6374</v>
      </c>
      <c r="L1457" s="2" t="s">
        <v>8683</v>
      </c>
      <c r="M1457" s="2">
        <v>43991</v>
      </c>
      <c r="N1457" s="2">
        <v>3001</v>
      </c>
      <c r="O1457" s="2" t="s">
        <v>4156</v>
      </c>
      <c r="P1457" s="2">
        <v>2</v>
      </c>
      <c r="Q1457" s="2" t="s">
        <v>15574</v>
      </c>
      <c r="R1457" s="3" t="s">
        <v>20247</v>
      </c>
      <c r="S1457" s="2">
        <v>695</v>
      </c>
      <c r="T1457" s="2" t="s">
        <v>23647</v>
      </c>
      <c r="U1457" s="2" t="s">
        <v>23694</v>
      </c>
      <c r="V1457" s="2" t="s">
        <v>23762</v>
      </c>
      <c r="W1457" s="2">
        <v>35000000</v>
      </c>
      <c r="X1457" s="2">
        <v>2002</v>
      </c>
      <c r="Y1457" s="2">
        <v>541</v>
      </c>
      <c r="Z1457" s="2">
        <v>5.2</v>
      </c>
      <c r="AA1457" s="2">
        <v>2.35</v>
      </c>
      <c r="AB1457" s="2">
        <v>0</v>
      </c>
    </row>
    <row r="1458" spans="1:28" x14ac:dyDescent="0.3">
      <c r="A1458" s="2" t="s">
        <v>28</v>
      </c>
      <c r="B1458" s="2" t="s">
        <v>277</v>
      </c>
      <c r="C1458" s="2">
        <v>119</v>
      </c>
      <c r="D1458" s="2">
        <v>103</v>
      </c>
      <c r="E1458" s="2">
        <v>81</v>
      </c>
      <c r="F1458" s="2">
        <v>636</v>
      </c>
      <c r="G1458" s="2" t="s">
        <v>3348</v>
      </c>
      <c r="H1458" s="2">
        <v>2000</v>
      </c>
      <c r="I1458" s="2">
        <v>30669413</v>
      </c>
      <c r="J1458" s="2" t="s">
        <v>24154</v>
      </c>
      <c r="K1458" s="2" t="s">
        <v>2615</v>
      </c>
      <c r="L1458" s="2" t="s">
        <v>8684</v>
      </c>
      <c r="M1458" s="2">
        <v>105478</v>
      </c>
      <c r="N1458" s="2">
        <v>4722</v>
      </c>
      <c r="O1458" s="2" t="s">
        <v>12523</v>
      </c>
      <c r="P1458" s="2">
        <v>0</v>
      </c>
      <c r="Q1458" s="2" t="s">
        <v>15575</v>
      </c>
      <c r="R1458" s="3" t="s">
        <v>20248</v>
      </c>
      <c r="S1458" s="2">
        <v>291</v>
      </c>
      <c r="T1458" s="2" t="s">
        <v>23647</v>
      </c>
      <c r="U1458" s="2" t="s">
        <v>23694</v>
      </c>
      <c r="V1458" s="2" t="s">
        <v>23762</v>
      </c>
      <c r="W1458" s="2">
        <v>35000000</v>
      </c>
      <c r="X1458" s="2">
        <v>1990</v>
      </c>
      <c r="Y1458" s="2">
        <v>683</v>
      </c>
      <c r="Z1458" s="2">
        <v>6.2</v>
      </c>
      <c r="AA1458" s="2">
        <v>1.37</v>
      </c>
      <c r="AB1458" s="2">
        <v>0</v>
      </c>
    </row>
    <row r="1459" spans="1:28" x14ac:dyDescent="0.3">
      <c r="A1459" s="2" t="s">
        <v>28</v>
      </c>
      <c r="B1459" s="2" t="s">
        <v>331</v>
      </c>
      <c r="C1459" s="2">
        <v>195</v>
      </c>
      <c r="D1459" s="2">
        <v>101</v>
      </c>
      <c r="E1459" s="2">
        <v>40</v>
      </c>
      <c r="F1459" s="2">
        <v>398</v>
      </c>
      <c r="G1459" s="2" t="s">
        <v>3349</v>
      </c>
      <c r="H1459" s="2">
        <v>2000</v>
      </c>
      <c r="I1459" s="2">
        <v>28687835</v>
      </c>
      <c r="J1459" s="2" t="s">
        <v>23969</v>
      </c>
      <c r="K1459" s="2" t="s">
        <v>3089</v>
      </c>
      <c r="L1459" s="2" t="s">
        <v>8685</v>
      </c>
      <c r="M1459" s="2">
        <v>40964</v>
      </c>
      <c r="N1459" s="2">
        <v>3612</v>
      </c>
      <c r="O1459" s="2" t="s">
        <v>4087</v>
      </c>
      <c r="P1459" s="2">
        <v>1</v>
      </c>
      <c r="Q1459" s="2" t="s">
        <v>15576</v>
      </c>
      <c r="R1459" s="3" t="s">
        <v>20249</v>
      </c>
      <c r="S1459" s="2">
        <v>245</v>
      </c>
      <c r="T1459" s="2" t="s">
        <v>23647</v>
      </c>
      <c r="U1459" s="2" t="s">
        <v>23694</v>
      </c>
      <c r="V1459" s="2" t="s">
        <v>23762</v>
      </c>
      <c r="W1459" s="2">
        <v>35000000</v>
      </c>
      <c r="X1459" s="2">
        <v>2008</v>
      </c>
      <c r="Y1459" s="2">
        <v>648</v>
      </c>
      <c r="Z1459" s="2">
        <v>6.2</v>
      </c>
      <c r="AA1459" s="2">
        <v>2.35</v>
      </c>
      <c r="AB1459" s="2">
        <v>0</v>
      </c>
    </row>
    <row r="1460" spans="1:28" x14ac:dyDescent="0.3">
      <c r="A1460" s="2" t="s">
        <v>28</v>
      </c>
      <c r="B1460" s="2" t="s">
        <v>660</v>
      </c>
      <c r="C1460" s="2">
        <v>95</v>
      </c>
      <c r="D1460" s="2">
        <v>112</v>
      </c>
      <c r="E1460" s="2">
        <v>37</v>
      </c>
      <c r="F1460" s="2">
        <v>480</v>
      </c>
      <c r="G1460" s="2" t="s">
        <v>3350</v>
      </c>
      <c r="H1460" s="2">
        <v>3000</v>
      </c>
      <c r="I1460" s="2">
        <v>26494611</v>
      </c>
      <c r="J1460" s="2" t="s">
        <v>24389</v>
      </c>
      <c r="K1460" s="2" t="s">
        <v>2486</v>
      </c>
      <c r="L1460" s="2" t="s">
        <v>8686</v>
      </c>
      <c r="M1460" s="2">
        <v>48621</v>
      </c>
      <c r="N1460" s="2">
        <v>5709</v>
      </c>
      <c r="O1460" s="2" t="s">
        <v>4532</v>
      </c>
      <c r="P1460" s="2">
        <v>0</v>
      </c>
      <c r="Q1460" s="2" t="s">
        <v>15577</v>
      </c>
      <c r="R1460" s="3" t="s">
        <v>20250</v>
      </c>
      <c r="S1460" s="2">
        <v>239</v>
      </c>
      <c r="T1460" s="2" t="s">
        <v>23647</v>
      </c>
      <c r="U1460" s="2" t="s">
        <v>23694</v>
      </c>
      <c r="V1460" s="2" t="s">
        <v>23759</v>
      </c>
      <c r="W1460" s="2">
        <v>35000000</v>
      </c>
      <c r="X1460" s="2">
        <v>1999</v>
      </c>
      <c r="Y1460" s="2">
        <v>874</v>
      </c>
      <c r="Z1460" s="2">
        <v>6.6</v>
      </c>
      <c r="AA1460" s="2">
        <v>2.35</v>
      </c>
      <c r="AB1460" s="2">
        <v>0</v>
      </c>
    </row>
    <row r="1461" spans="1:28" x14ac:dyDescent="0.3">
      <c r="A1461" s="2" t="s">
        <v>28</v>
      </c>
      <c r="B1461" s="2" t="s">
        <v>661</v>
      </c>
      <c r="C1461" s="2">
        <v>100</v>
      </c>
      <c r="D1461" s="2">
        <v>111</v>
      </c>
      <c r="E1461" s="2">
        <v>24</v>
      </c>
      <c r="F1461" s="2">
        <v>455</v>
      </c>
      <c r="G1461" s="2" t="s">
        <v>3351</v>
      </c>
      <c r="H1461" s="2">
        <v>591</v>
      </c>
      <c r="J1461" s="2" t="s">
        <v>23782</v>
      </c>
      <c r="K1461" s="2" t="s">
        <v>3842</v>
      </c>
      <c r="L1461" s="2" t="s">
        <v>8687</v>
      </c>
      <c r="M1461" s="2">
        <v>38017</v>
      </c>
      <c r="N1461" s="2">
        <v>2603</v>
      </c>
      <c r="O1461" s="2" t="s">
        <v>12524</v>
      </c>
      <c r="P1461" s="2">
        <v>1</v>
      </c>
      <c r="Q1461" s="2" t="s">
        <v>15578</v>
      </c>
      <c r="R1461" s="3" t="s">
        <v>20251</v>
      </c>
      <c r="S1461" s="2">
        <v>247</v>
      </c>
      <c r="T1461" s="2" t="s">
        <v>23647</v>
      </c>
      <c r="U1461" s="2" t="s">
        <v>23695</v>
      </c>
      <c r="V1461" s="2" t="s">
        <v>23760</v>
      </c>
      <c r="W1461" s="2">
        <v>20000000</v>
      </c>
      <c r="X1461" s="2">
        <v>1980</v>
      </c>
      <c r="Y1461" s="2">
        <v>488</v>
      </c>
      <c r="Z1461" s="2">
        <v>6.4</v>
      </c>
      <c r="AA1461" s="2">
        <v>2.35</v>
      </c>
      <c r="AB1461" s="2">
        <v>12000</v>
      </c>
    </row>
    <row r="1462" spans="1:28" x14ac:dyDescent="0.3">
      <c r="A1462" s="2" t="s">
        <v>28</v>
      </c>
      <c r="B1462" s="2" t="s">
        <v>637</v>
      </c>
      <c r="C1462" s="2">
        <v>164</v>
      </c>
      <c r="D1462" s="2">
        <v>102</v>
      </c>
      <c r="E1462" s="2">
        <v>0</v>
      </c>
      <c r="F1462" s="2">
        <v>769</v>
      </c>
      <c r="G1462" s="2" t="s">
        <v>2823</v>
      </c>
      <c r="H1462" s="2">
        <v>939</v>
      </c>
      <c r="I1462" s="2">
        <v>25266129</v>
      </c>
      <c r="J1462" s="2" t="s">
        <v>23894</v>
      </c>
      <c r="K1462" s="2" t="s">
        <v>2677</v>
      </c>
      <c r="L1462" s="2" t="s">
        <v>8688</v>
      </c>
      <c r="M1462" s="2">
        <v>54346</v>
      </c>
      <c r="N1462" s="2">
        <v>3592</v>
      </c>
      <c r="O1462" s="2" t="s">
        <v>3109</v>
      </c>
      <c r="P1462" s="2">
        <v>5</v>
      </c>
      <c r="Q1462" s="2" t="s">
        <v>15579</v>
      </c>
      <c r="R1462" s="3" t="s">
        <v>20252</v>
      </c>
      <c r="S1462" s="2">
        <v>358</v>
      </c>
      <c r="T1462" s="2" t="s">
        <v>23647</v>
      </c>
      <c r="U1462" s="2" t="s">
        <v>23694</v>
      </c>
      <c r="V1462" s="2" t="s">
        <v>23759</v>
      </c>
      <c r="W1462" s="2">
        <v>35000000</v>
      </c>
      <c r="X1462" s="2">
        <v>2004</v>
      </c>
      <c r="Y1462" s="2">
        <v>854</v>
      </c>
      <c r="Z1462" s="2">
        <v>6.2</v>
      </c>
      <c r="AA1462" s="2">
        <v>2.35</v>
      </c>
      <c r="AB1462" s="2">
        <v>0</v>
      </c>
    </row>
    <row r="1463" spans="1:28" x14ac:dyDescent="0.3">
      <c r="A1463" s="2" t="s">
        <v>28</v>
      </c>
      <c r="B1463" s="2" t="s">
        <v>79</v>
      </c>
      <c r="C1463" s="2">
        <v>211</v>
      </c>
      <c r="D1463" s="2">
        <v>101</v>
      </c>
      <c r="E1463" s="2">
        <v>357</v>
      </c>
      <c r="F1463" s="2">
        <v>374</v>
      </c>
      <c r="G1463" s="2" t="s">
        <v>3352</v>
      </c>
      <c r="H1463" s="2">
        <v>907</v>
      </c>
      <c r="I1463" s="2">
        <v>25863915</v>
      </c>
      <c r="J1463" s="2" t="s">
        <v>23875</v>
      </c>
      <c r="K1463" s="2" t="s">
        <v>3713</v>
      </c>
      <c r="L1463" s="2" t="s">
        <v>8689</v>
      </c>
      <c r="M1463" s="2">
        <v>28257</v>
      </c>
      <c r="N1463" s="2">
        <v>2471</v>
      </c>
      <c r="O1463" s="2" t="s">
        <v>12525</v>
      </c>
      <c r="P1463" s="2">
        <v>0</v>
      </c>
      <c r="Q1463" s="2" t="s">
        <v>15580</v>
      </c>
      <c r="R1463" s="3" t="s">
        <v>20253</v>
      </c>
      <c r="S1463" s="2">
        <v>151</v>
      </c>
      <c r="T1463" s="2" t="s">
        <v>23647</v>
      </c>
      <c r="U1463" s="2" t="s">
        <v>23694</v>
      </c>
      <c r="V1463" s="2" t="s">
        <v>23759</v>
      </c>
      <c r="W1463" s="2">
        <v>35000000</v>
      </c>
      <c r="X1463" s="2">
        <v>2012</v>
      </c>
      <c r="Y1463" s="2">
        <v>445</v>
      </c>
      <c r="Z1463" s="2">
        <v>5.0999999999999996</v>
      </c>
      <c r="AA1463" s="2">
        <v>2.35</v>
      </c>
      <c r="AB1463" s="2">
        <v>11000</v>
      </c>
    </row>
    <row r="1464" spans="1:28" x14ac:dyDescent="0.3">
      <c r="A1464" s="2" t="s">
        <v>28</v>
      </c>
      <c r="B1464" s="2" t="s">
        <v>354</v>
      </c>
      <c r="C1464" s="2">
        <v>91</v>
      </c>
      <c r="D1464" s="2">
        <v>155</v>
      </c>
      <c r="E1464" s="2">
        <v>16000</v>
      </c>
      <c r="F1464" s="2">
        <v>229</v>
      </c>
      <c r="G1464" s="2" t="s">
        <v>3146</v>
      </c>
      <c r="H1464" s="2">
        <v>18000</v>
      </c>
      <c r="I1464" s="2">
        <v>25078937</v>
      </c>
      <c r="J1464" s="2" t="s">
        <v>23972</v>
      </c>
      <c r="K1464" s="2" t="s">
        <v>889</v>
      </c>
      <c r="L1464" s="2" t="s">
        <v>8690</v>
      </c>
      <c r="M1464" s="2">
        <v>31751</v>
      </c>
      <c r="N1464" s="2">
        <v>19689</v>
      </c>
      <c r="O1464" s="2" t="s">
        <v>12526</v>
      </c>
      <c r="P1464" s="2">
        <v>2</v>
      </c>
      <c r="Q1464" s="2" t="s">
        <v>15581</v>
      </c>
      <c r="R1464" s="3" t="s">
        <v>20254</v>
      </c>
      <c r="S1464" s="2">
        <v>216</v>
      </c>
      <c r="T1464" s="2" t="s">
        <v>23647</v>
      </c>
      <c r="U1464" s="2" t="s">
        <v>23694</v>
      </c>
      <c r="V1464" s="2" t="s">
        <v>23762</v>
      </c>
      <c r="W1464" s="2">
        <v>30000000</v>
      </c>
      <c r="X1464" s="2">
        <v>1997</v>
      </c>
      <c r="Y1464" s="2">
        <v>461</v>
      </c>
      <c r="Z1464" s="2">
        <v>6.6</v>
      </c>
      <c r="AA1464" s="2">
        <v>1.85</v>
      </c>
      <c r="AB1464" s="2">
        <v>0</v>
      </c>
    </row>
    <row r="1465" spans="1:28" x14ac:dyDescent="0.3">
      <c r="A1465" s="2" t="s">
        <v>28</v>
      </c>
      <c r="B1465" s="2" t="s">
        <v>662</v>
      </c>
      <c r="C1465" s="2">
        <v>44</v>
      </c>
      <c r="D1465" s="2">
        <v>93</v>
      </c>
      <c r="E1465" s="2">
        <v>8</v>
      </c>
      <c r="F1465" s="2">
        <v>558</v>
      </c>
      <c r="G1465" s="2" t="s">
        <v>2698</v>
      </c>
      <c r="H1465" s="2">
        <v>22000</v>
      </c>
      <c r="J1465" s="2" t="s">
        <v>23801</v>
      </c>
      <c r="K1465" s="2" t="s">
        <v>2854</v>
      </c>
      <c r="L1465" s="2" t="s">
        <v>8691</v>
      </c>
      <c r="M1465" s="2">
        <v>16193</v>
      </c>
      <c r="N1465" s="2">
        <v>24154</v>
      </c>
      <c r="O1465" s="2" t="s">
        <v>2581</v>
      </c>
      <c r="P1465" s="2">
        <v>1</v>
      </c>
      <c r="Q1465" s="2" t="s">
        <v>15582</v>
      </c>
      <c r="R1465" s="3" t="s">
        <v>20255</v>
      </c>
      <c r="S1465" s="2">
        <v>57</v>
      </c>
      <c r="T1465" s="2" t="s">
        <v>23647</v>
      </c>
      <c r="U1465" s="2" t="s">
        <v>23694</v>
      </c>
      <c r="V1465" s="2" t="s">
        <v>23762</v>
      </c>
      <c r="W1465" s="2">
        <v>19000000</v>
      </c>
      <c r="X1465" s="2">
        <v>2015</v>
      </c>
      <c r="Y1465" s="2">
        <v>1000</v>
      </c>
      <c r="Z1465" s="2">
        <v>6.1</v>
      </c>
      <c r="AA1465" s="2">
        <v>2.35</v>
      </c>
      <c r="AB1465" s="2">
        <v>0</v>
      </c>
    </row>
    <row r="1466" spans="1:28" x14ac:dyDescent="0.3">
      <c r="A1466" s="2" t="s">
        <v>28</v>
      </c>
      <c r="B1466" s="2" t="s">
        <v>663</v>
      </c>
      <c r="C1466" s="2">
        <v>97</v>
      </c>
      <c r="D1466" s="2">
        <v>109</v>
      </c>
      <c r="E1466" s="2">
        <v>24</v>
      </c>
      <c r="F1466" s="2">
        <v>167</v>
      </c>
      <c r="G1466" s="2" t="s">
        <v>3353</v>
      </c>
      <c r="H1466" s="2">
        <v>287</v>
      </c>
      <c r="I1466" s="2">
        <v>28995450</v>
      </c>
      <c r="J1466" s="2" t="s">
        <v>23815</v>
      </c>
      <c r="K1466" s="2" t="s">
        <v>6375</v>
      </c>
      <c r="L1466" s="2" t="s">
        <v>8692</v>
      </c>
      <c r="M1466" s="2">
        <v>19230</v>
      </c>
      <c r="N1466" s="2">
        <v>855</v>
      </c>
      <c r="O1466" s="2" t="s">
        <v>12527</v>
      </c>
      <c r="P1466" s="2">
        <v>5</v>
      </c>
      <c r="Q1466" s="2" t="s">
        <v>15583</v>
      </c>
      <c r="R1466" s="3" t="s">
        <v>20256</v>
      </c>
      <c r="S1466" s="2">
        <v>59</v>
      </c>
      <c r="T1466" s="2" t="s">
        <v>23647</v>
      </c>
      <c r="U1466" s="2" t="s">
        <v>23695</v>
      </c>
      <c r="V1466" s="2" t="s">
        <v>23760</v>
      </c>
      <c r="W1466" s="2">
        <v>35000000</v>
      </c>
      <c r="X1466" s="2">
        <v>2010</v>
      </c>
      <c r="Y1466" s="2">
        <v>175</v>
      </c>
      <c r="Z1466" s="2">
        <v>6.1</v>
      </c>
      <c r="AA1466" s="2">
        <v>2.35</v>
      </c>
      <c r="AB1466" s="2">
        <v>0</v>
      </c>
    </row>
    <row r="1467" spans="1:28" x14ac:dyDescent="0.3">
      <c r="A1467" s="2" t="s">
        <v>28</v>
      </c>
      <c r="B1467" s="2" t="s">
        <v>24258</v>
      </c>
      <c r="C1467" s="2">
        <v>32</v>
      </c>
      <c r="D1467" s="2">
        <v>140</v>
      </c>
      <c r="E1467" s="2">
        <v>0</v>
      </c>
      <c r="F1467" s="2">
        <v>210</v>
      </c>
      <c r="G1467" s="2" t="s">
        <v>3354</v>
      </c>
      <c r="H1467" s="2">
        <v>436</v>
      </c>
      <c r="I1467" s="2">
        <v>24276500</v>
      </c>
      <c r="J1467" s="2" t="s">
        <v>23928</v>
      </c>
      <c r="K1467" s="2" t="s">
        <v>2137</v>
      </c>
      <c r="L1467" s="2" t="s">
        <v>8693</v>
      </c>
      <c r="M1467" s="2">
        <v>17124</v>
      </c>
      <c r="N1467" s="2">
        <v>1394</v>
      </c>
      <c r="O1467" s="2" t="s">
        <v>3285</v>
      </c>
      <c r="P1467" s="2">
        <v>2</v>
      </c>
      <c r="Q1467" s="2" t="s">
        <v>15584</v>
      </c>
      <c r="R1467" s="3" t="s">
        <v>20257</v>
      </c>
      <c r="S1467" s="2">
        <v>68</v>
      </c>
      <c r="T1467" s="2" t="s">
        <v>23647</v>
      </c>
      <c r="U1467" s="2" t="s">
        <v>23694</v>
      </c>
      <c r="V1467" s="2" t="s">
        <v>23762</v>
      </c>
      <c r="W1467" s="2">
        <v>35000000</v>
      </c>
      <c r="X1467" s="2">
        <v>1992</v>
      </c>
      <c r="Y1467" s="2">
        <v>263</v>
      </c>
      <c r="Z1467" s="2">
        <v>6.6</v>
      </c>
      <c r="AA1467" s="2">
        <v>2.35</v>
      </c>
      <c r="AB1467" s="2">
        <v>949</v>
      </c>
    </row>
    <row r="1468" spans="1:28" x14ac:dyDescent="0.3">
      <c r="A1468" s="2" t="s">
        <v>28</v>
      </c>
      <c r="B1468" s="2" t="s">
        <v>664</v>
      </c>
      <c r="C1468" s="2">
        <v>270</v>
      </c>
      <c r="D1468" s="2">
        <v>108</v>
      </c>
      <c r="E1468" s="2">
        <v>251</v>
      </c>
      <c r="F1468" s="2">
        <v>296</v>
      </c>
      <c r="G1468" s="2" t="s">
        <v>2516</v>
      </c>
      <c r="H1468" s="2">
        <v>826</v>
      </c>
      <c r="I1468" s="2">
        <v>20981633</v>
      </c>
      <c r="J1468" s="2" t="s">
        <v>23979</v>
      </c>
      <c r="K1468" s="2" t="s">
        <v>2872</v>
      </c>
      <c r="L1468" s="2" t="s">
        <v>8694</v>
      </c>
      <c r="M1468" s="2">
        <v>78256</v>
      </c>
      <c r="N1468" s="2">
        <v>2351</v>
      </c>
      <c r="O1468" s="2" t="s">
        <v>6438</v>
      </c>
      <c r="P1468" s="2">
        <v>0</v>
      </c>
      <c r="Q1468" s="2" t="s">
        <v>15585</v>
      </c>
      <c r="R1468" s="3" t="s">
        <v>20258</v>
      </c>
      <c r="S1468" s="2">
        <v>492</v>
      </c>
      <c r="T1468" s="2" t="s">
        <v>23647</v>
      </c>
      <c r="U1468" s="2" t="s">
        <v>23694</v>
      </c>
      <c r="V1468" s="2" t="s">
        <v>23759</v>
      </c>
      <c r="W1468" s="2">
        <v>30000000</v>
      </c>
      <c r="X1468" s="2">
        <v>2008</v>
      </c>
      <c r="Y1468" s="2">
        <v>716</v>
      </c>
      <c r="Z1468" s="2">
        <v>5.9</v>
      </c>
      <c r="AA1468" s="2">
        <v>2.35</v>
      </c>
      <c r="AB1468" s="2">
        <v>0</v>
      </c>
    </row>
    <row r="1469" spans="1:28" x14ac:dyDescent="0.3">
      <c r="A1469" s="2" t="s">
        <v>28</v>
      </c>
      <c r="B1469" s="2" t="s">
        <v>665</v>
      </c>
      <c r="C1469" s="2">
        <v>89</v>
      </c>
      <c r="D1469" s="2">
        <v>96</v>
      </c>
      <c r="E1469" s="2">
        <v>13</v>
      </c>
      <c r="F1469" s="2">
        <v>973</v>
      </c>
      <c r="G1469" s="2" t="s">
        <v>2628</v>
      </c>
      <c r="H1469" s="2">
        <v>11000</v>
      </c>
      <c r="I1469" s="2">
        <v>22913677</v>
      </c>
      <c r="J1469" s="2" t="s">
        <v>24010</v>
      </c>
      <c r="K1469" s="2" t="s">
        <v>2508</v>
      </c>
      <c r="L1469" s="2" t="s">
        <v>8695</v>
      </c>
      <c r="M1469" s="2">
        <v>47800</v>
      </c>
      <c r="N1469" s="2">
        <v>17292</v>
      </c>
      <c r="O1469" s="2" t="s">
        <v>12528</v>
      </c>
      <c r="P1469" s="2">
        <v>1</v>
      </c>
      <c r="Q1469" s="2" t="s">
        <v>15586</v>
      </c>
      <c r="R1469" s="3" t="s">
        <v>20259</v>
      </c>
      <c r="S1469" s="2">
        <v>244</v>
      </c>
      <c r="T1469" s="2" t="s">
        <v>23647</v>
      </c>
      <c r="U1469" s="2" t="s">
        <v>23694</v>
      </c>
      <c r="V1469" s="2" t="s">
        <v>23760</v>
      </c>
      <c r="W1469" s="2">
        <v>35000000</v>
      </c>
      <c r="X1469" s="2">
        <v>2004</v>
      </c>
      <c r="Y1469" s="2">
        <v>1000</v>
      </c>
      <c r="Z1469" s="2">
        <v>6.3</v>
      </c>
      <c r="AA1469" s="2">
        <v>1.85</v>
      </c>
      <c r="AB1469" s="2">
        <v>0</v>
      </c>
    </row>
    <row r="1470" spans="1:28" x14ac:dyDescent="0.3">
      <c r="A1470" s="2" t="s">
        <v>28</v>
      </c>
      <c r="B1470" s="2" t="s">
        <v>666</v>
      </c>
      <c r="C1470" s="2">
        <v>219</v>
      </c>
      <c r="D1470" s="2">
        <v>123</v>
      </c>
      <c r="E1470" s="2">
        <v>15</v>
      </c>
      <c r="F1470" s="2">
        <v>745</v>
      </c>
      <c r="G1470" s="2" t="s">
        <v>2588</v>
      </c>
      <c r="H1470" s="2">
        <v>10000</v>
      </c>
      <c r="I1470" s="2">
        <v>34531832</v>
      </c>
      <c r="J1470" s="2" t="s">
        <v>23917</v>
      </c>
      <c r="K1470" s="2" t="s">
        <v>2952</v>
      </c>
      <c r="L1470" s="2" t="s">
        <v>8696</v>
      </c>
      <c r="M1470" s="2">
        <v>44788</v>
      </c>
      <c r="N1470" s="2">
        <v>13371</v>
      </c>
      <c r="O1470" s="2" t="s">
        <v>1152</v>
      </c>
      <c r="P1470" s="2">
        <v>0</v>
      </c>
      <c r="Q1470" s="2" t="s">
        <v>15587</v>
      </c>
      <c r="R1470" s="3" t="s">
        <v>20260</v>
      </c>
      <c r="S1470" s="2">
        <v>138</v>
      </c>
      <c r="T1470" s="2" t="s">
        <v>23647</v>
      </c>
      <c r="U1470" s="2" t="s">
        <v>23695</v>
      </c>
      <c r="V1470" s="2" t="s">
        <v>23759</v>
      </c>
      <c r="W1470" s="2">
        <v>35000000</v>
      </c>
      <c r="X1470" s="2">
        <v>2015</v>
      </c>
      <c r="Y1470" s="2">
        <v>979</v>
      </c>
      <c r="Z1470" s="2">
        <v>7.1</v>
      </c>
      <c r="AA1470" s="2">
        <v>2.35</v>
      </c>
      <c r="AB1470" s="2">
        <v>23000</v>
      </c>
    </row>
    <row r="1471" spans="1:28" x14ac:dyDescent="0.3">
      <c r="A1471" s="2" t="s">
        <v>28</v>
      </c>
      <c r="B1471" s="2" t="s">
        <v>293</v>
      </c>
      <c r="C1471" s="2">
        <v>180</v>
      </c>
      <c r="D1471" s="2">
        <v>106</v>
      </c>
      <c r="E1471" s="2">
        <v>309</v>
      </c>
      <c r="F1471" s="2">
        <v>63</v>
      </c>
      <c r="G1471" s="2" t="s">
        <v>3355</v>
      </c>
      <c r="H1471" s="2">
        <v>327</v>
      </c>
      <c r="I1471" s="2">
        <v>28064226</v>
      </c>
      <c r="J1471" s="2" t="s">
        <v>23872</v>
      </c>
      <c r="K1471" s="2" t="s">
        <v>6376</v>
      </c>
      <c r="L1471" s="2" t="s">
        <v>8697</v>
      </c>
      <c r="M1471" s="2">
        <v>65044</v>
      </c>
      <c r="N1471" s="2">
        <v>561</v>
      </c>
      <c r="O1471" s="2" t="s">
        <v>12529</v>
      </c>
      <c r="P1471" s="2">
        <v>1</v>
      </c>
      <c r="Q1471" s="2" t="s">
        <v>15588</v>
      </c>
      <c r="R1471" s="3" t="s">
        <v>20261</v>
      </c>
      <c r="S1471" s="2">
        <v>173</v>
      </c>
      <c r="T1471" s="2" t="s">
        <v>23647</v>
      </c>
      <c r="U1471" s="2" t="s">
        <v>23694</v>
      </c>
      <c r="V1471" s="2" t="s">
        <v>23759</v>
      </c>
      <c r="W1471" s="2">
        <v>35000000</v>
      </c>
      <c r="X1471" s="2">
        <v>2011</v>
      </c>
      <c r="Y1471" s="2">
        <v>73</v>
      </c>
      <c r="Z1471" s="2">
        <v>5</v>
      </c>
      <c r="AA1471" s="2">
        <v>2.35</v>
      </c>
      <c r="AB1471" s="2">
        <v>13000</v>
      </c>
    </row>
    <row r="1472" spans="1:28" x14ac:dyDescent="0.3">
      <c r="A1472" s="2" t="s">
        <v>28</v>
      </c>
      <c r="B1472" s="2" t="s">
        <v>667</v>
      </c>
      <c r="C1472" s="2">
        <v>93</v>
      </c>
      <c r="D1472" s="2">
        <v>76</v>
      </c>
      <c r="E1472" s="2">
        <v>2</v>
      </c>
      <c r="F1472" s="2">
        <v>72</v>
      </c>
      <c r="G1472" s="2" t="s">
        <v>3152</v>
      </c>
      <c r="H1472" s="2">
        <v>1000</v>
      </c>
      <c r="I1472" s="2">
        <v>19447478</v>
      </c>
      <c r="J1472" s="2" t="s">
        <v>24390</v>
      </c>
      <c r="K1472" s="2" t="s">
        <v>3064</v>
      </c>
      <c r="L1472" s="2" t="s">
        <v>8698</v>
      </c>
      <c r="M1472" s="2">
        <v>15788</v>
      </c>
      <c r="N1472" s="2">
        <v>1908</v>
      </c>
      <c r="O1472" s="2" t="s">
        <v>12530</v>
      </c>
      <c r="P1472" s="2">
        <v>0</v>
      </c>
      <c r="Q1472" s="2" t="s">
        <v>15589</v>
      </c>
      <c r="R1472" s="3" t="s">
        <v>20262</v>
      </c>
      <c r="S1472" s="2">
        <v>80</v>
      </c>
      <c r="T1472" s="2" t="s">
        <v>23647</v>
      </c>
      <c r="U1472" s="2" t="s">
        <v>23695</v>
      </c>
      <c r="V1472" s="2" t="s">
        <v>23761</v>
      </c>
      <c r="W1472" s="2">
        <v>35000000</v>
      </c>
      <c r="X1472" s="2">
        <v>2005</v>
      </c>
      <c r="Y1472" s="2">
        <v>766</v>
      </c>
      <c r="Z1472" s="2">
        <v>5.6</v>
      </c>
      <c r="AA1472" s="2">
        <v>1.85</v>
      </c>
      <c r="AB1472" s="2">
        <v>538</v>
      </c>
    </row>
    <row r="1473" spans="1:28" x14ac:dyDescent="0.3">
      <c r="A1473" s="2" t="s">
        <v>28</v>
      </c>
      <c r="B1473" s="2" t="s">
        <v>452</v>
      </c>
      <c r="C1473" s="2">
        <v>173</v>
      </c>
      <c r="D1473" s="2">
        <v>107</v>
      </c>
      <c r="E1473" s="2">
        <v>161</v>
      </c>
      <c r="F1473" s="2">
        <v>549</v>
      </c>
      <c r="G1473" s="2" t="s">
        <v>2686</v>
      </c>
      <c r="H1473" s="2">
        <v>21000</v>
      </c>
      <c r="I1473" s="2">
        <v>19389454</v>
      </c>
      <c r="J1473" s="2" t="s">
        <v>24006</v>
      </c>
      <c r="K1473" s="2" t="s">
        <v>2433</v>
      </c>
      <c r="L1473" s="2" t="s">
        <v>8699</v>
      </c>
      <c r="M1473" s="2">
        <v>54643</v>
      </c>
      <c r="N1473" s="2">
        <v>22974</v>
      </c>
      <c r="O1473" s="2" t="s">
        <v>12531</v>
      </c>
      <c r="P1473" s="2">
        <v>5</v>
      </c>
      <c r="Q1473" s="2" t="s">
        <v>15590</v>
      </c>
      <c r="R1473" s="3" t="s">
        <v>20263</v>
      </c>
      <c r="S1473" s="2">
        <v>335</v>
      </c>
      <c r="T1473" s="2" t="s">
        <v>23647</v>
      </c>
      <c r="U1473" s="2" t="s">
        <v>23694</v>
      </c>
      <c r="V1473" s="2" t="s">
        <v>23762</v>
      </c>
      <c r="W1473" s="2">
        <v>55000000</v>
      </c>
      <c r="X1473" s="2">
        <v>2000</v>
      </c>
      <c r="Y1473" s="2">
        <v>826</v>
      </c>
      <c r="Z1473" s="2">
        <v>7.4</v>
      </c>
      <c r="AA1473" s="2">
        <v>2.35</v>
      </c>
      <c r="AB1473" s="2">
        <v>0</v>
      </c>
    </row>
    <row r="1474" spans="1:28" x14ac:dyDescent="0.3">
      <c r="A1474" s="2" t="s">
        <v>28</v>
      </c>
      <c r="B1474" s="2" t="s">
        <v>668</v>
      </c>
      <c r="C1474" s="2">
        <v>121</v>
      </c>
      <c r="D1474" s="2">
        <v>82</v>
      </c>
      <c r="E1474" s="2">
        <v>82</v>
      </c>
      <c r="F1474" s="2">
        <v>418</v>
      </c>
      <c r="G1474" s="2" t="s">
        <v>3299</v>
      </c>
      <c r="H1474" s="2">
        <v>1000</v>
      </c>
      <c r="I1474" s="2">
        <v>25871834</v>
      </c>
      <c r="J1474" s="2" t="s">
        <v>24391</v>
      </c>
      <c r="K1474" s="2" t="s">
        <v>6377</v>
      </c>
      <c r="L1474" s="2" t="s">
        <v>8700</v>
      </c>
      <c r="M1474" s="2">
        <v>52052</v>
      </c>
      <c r="N1474" s="2">
        <v>3266</v>
      </c>
      <c r="O1474" s="2" t="s">
        <v>12532</v>
      </c>
      <c r="P1474" s="2">
        <v>6</v>
      </c>
      <c r="Q1474" s="2" t="s">
        <v>15591</v>
      </c>
      <c r="R1474" s="3" t="s">
        <v>20264</v>
      </c>
      <c r="S1474" s="2">
        <v>173</v>
      </c>
      <c r="T1474" s="2" t="s">
        <v>23647</v>
      </c>
      <c r="U1474" s="2" t="s">
        <v>23694</v>
      </c>
      <c r="V1474" s="2" t="s">
        <v>23759</v>
      </c>
      <c r="W1474" s="2">
        <v>35000000</v>
      </c>
      <c r="X1474" s="2">
        <v>2008</v>
      </c>
      <c r="Y1474" s="2">
        <v>642</v>
      </c>
      <c r="Z1474" s="2">
        <v>4.5</v>
      </c>
      <c r="AA1474" s="2">
        <v>1.85</v>
      </c>
      <c r="AB1474" s="2">
        <v>0</v>
      </c>
    </row>
    <row r="1475" spans="1:28" x14ac:dyDescent="0.3">
      <c r="A1475" s="2" t="s">
        <v>28</v>
      </c>
      <c r="B1475" s="2" t="s">
        <v>669</v>
      </c>
      <c r="C1475" s="2">
        <v>298</v>
      </c>
      <c r="D1475" s="2">
        <v>109</v>
      </c>
      <c r="E1475" s="2">
        <v>90</v>
      </c>
      <c r="F1475" s="2">
        <v>344</v>
      </c>
      <c r="G1475" s="2" t="s">
        <v>3040</v>
      </c>
      <c r="H1475" s="2">
        <v>1000</v>
      </c>
      <c r="I1475" s="2">
        <v>19692608</v>
      </c>
      <c r="J1475" s="2" t="s">
        <v>23969</v>
      </c>
      <c r="K1475" s="2" t="s">
        <v>4406</v>
      </c>
      <c r="L1475" s="2" t="s">
        <v>8701</v>
      </c>
      <c r="M1475" s="2">
        <v>63548</v>
      </c>
      <c r="N1475" s="2">
        <v>2073</v>
      </c>
      <c r="O1475" s="2" t="s">
        <v>12533</v>
      </c>
      <c r="P1475" s="2">
        <v>3</v>
      </c>
      <c r="Q1475" s="2" t="s">
        <v>15592</v>
      </c>
      <c r="R1475" s="3" t="s">
        <v>20265</v>
      </c>
      <c r="S1475" s="2">
        <v>134</v>
      </c>
      <c r="T1475" s="2" t="s">
        <v>23647</v>
      </c>
      <c r="U1475" s="2" t="s">
        <v>23694</v>
      </c>
      <c r="V1475" s="2" t="s">
        <v>23762</v>
      </c>
      <c r="W1475" s="2">
        <v>35000000</v>
      </c>
      <c r="X1475" s="2">
        <v>2013</v>
      </c>
      <c r="Y1475" s="2">
        <v>412</v>
      </c>
      <c r="Z1475" s="2">
        <v>6.2</v>
      </c>
      <c r="AA1475" s="2">
        <v>2.35</v>
      </c>
      <c r="AB1475" s="2">
        <v>0</v>
      </c>
    </row>
    <row r="1476" spans="1:28" x14ac:dyDescent="0.3">
      <c r="A1476" s="2" t="s">
        <v>28</v>
      </c>
      <c r="B1476" s="2" t="s">
        <v>576</v>
      </c>
      <c r="C1476" s="2">
        <v>158</v>
      </c>
      <c r="D1476" s="2">
        <v>99</v>
      </c>
      <c r="E1476" s="2">
        <v>0</v>
      </c>
      <c r="F1476" s="2">
        <v>520</v>
      </c>
      <c r="G1476" s="2" t="s">
        <v>12564</v>
      </c>
      <c r="H1476" s="2">
        <v>1000</v>
      </c>
      <c r="I1476" s="2">
        <v>19294901</v>
      </c>
      <c r="J1476" s="2" t="s">
        <v>24392</v>
      </c>
      <c r="K1476" s="2" t="s">
        <v>3411</v>
      </c>
      <c r="L1476" s="2" t="s">
        <v>8702</v>
      </c>
      <c r="M1476" s="2">
        <v>26126</v>
      </c>
      <c r="N1476" s="2">
        <v>2535</v>
      </c>
      <c r="O1476" s="2" t="s">
        <v>3050</v>
      </c>
      <c r="P1476" s="2">
        <v>0</v>
      </c>
      <c r="Q1476" s="2" t="s">
        <v>15593</v>
      </c>
      <c r="R1476" s="3" t="s">
        <v>20266</v>
      </c>
      <c r="S1476" s="2">
        <v>325</v>
      </c>
      <c r="T1476" s="2" t="s">
        <v>23647</v>
      </c>
      <c r="U1476" s="2" t="s">
        <v>23694</v>
      </c>
      <c r="V1476" s="2" t="s">
        <v>23759</v>
      </c>
      <c r="W1476" s="2">
        <v>35000000</v>
      </c>
      <c r="X1476" s="2">
        <v>2005</v>
      </c>
      <c r="Y1476" s="2">
        <v>573</v>
      </c>
      <c r="Z1476" s="2">
        <v>5</v>
      </c>
      <c r="AA1476" s="2">
        <v>2.35</v>
      </c>
      <c r="AB1476" s="2">
        <v>0</v>
      </c>
    </row>
    <row r="1477" spans="1:28" x14ac:dyDescent="0.3">
      <c r="A1477" s="2" t="s">
        <v>28</v>
      </c>
      <c r="B1477" s="2" t="s">
        <v>415</v>
      </c>
      <c r="C1477" s="2">
        <v>248</v>
      </c>
      <c r="D1477" s="2">
        <v>91</v>
      </c>
      <c r="E1477" s="2">
        <v>192</v>
      </c>
      <c r="F1477" s="2">
        <v>346</v>
      </c>
      <c r="G1477" s="2" t="s">
        <v>3059</v>
      </c>
      <c r="H1477" s="2">
        <v>23000</v>
      </c>
      <c r="I1477" s="2">
        <v>20275446</v>
      </c>
      <c r="J1477" s="2" t="s">
        <v>23801</v>
      </c>
      <c r="K1477" s="2" t="s">
        <v>1610</v>
      </c>
      <c r="L1477" s="2" t="s">
        <v>8703</v>
      </c>
      <c r="M1477" s="2">
        <v>95274</v>
      </c>
      <c r="N1477" s="2">
        <v>24669</v>
      </c>
      <c r="O1477" s="2" t="s">
        <v>2888</v>
      </c>
      <c r="P1477" s="2">
        <v>0</v>
      </c>
      <c r="Q1477" s="2" t="s">
        <v>15594</v>
      </c>
      <c r="R1477" s="3" t="s">
        <v>20267</v>
      </c>
      <c r="S1477" s="2">
        <v>178</v>
      </c>
      <c r="T1477" s="2" t="s">
        <v>23647</v>
      </c>
      <c r="U1477" s="2" t="s">
        <v>23694</v>
      </c>
      <c r="V1477" s="2" t="s">
        <v>23759</v>
      </c>
      <c r="W1477" s="2">
        <v>35000000</v>
      </c>
      <c r="X1477" s="2">
        <v>2012</v>
      </c>
      <c r="Y1477" s="2">
        <v>1000</v>
      </c>
      <c r="Z1477" s="2">
        <v>6.5</v>
      </c>
      <c r="AA1477" s="2">
        <v>2.35</v>
      </c>
      <c r="AB1477" s="2">
        <v>20000</v>
      </c>
    </row>
    <row r="1478" spans="1:28" x14ac:dyDescent="0.3">
      <c r="A1478" s="2" t="s">
        <v>28</v>
      </c>
      <c r="B1478" s="2" t="s">
        <v>572</v>
      </c>
      <c r="C1478" s="2">
        <v>155</v>
      </c>
      <c r="D1478" s="2">
        <v>87</v>
      </c>
      <c r="E1478" s="2">
        <v>98</v>
      </c>
      <c r="F1478" s="2">
        <v>253</v>
      </c>
      <c r="G1478" s="2" t="s">
        <v>3357</v>
      </c>
      <c r="H1478" s="2">
        <v>472</v>
      </c>
      <c r="I1478" s="2">
        <v>34507079</v>
      </c>
      <c r="J1478" s="2" t="s">
        <v>23931</v>
      </c>
      <c r="K1478" s="2" t="s">
        <v>3698</v>
      </c>
      <c r="L1478" s="2" t="s">
        <v>8704</v>
      </c>
      <c r="M1478" s="2">
        <v>34948</v>
      </c>
      <c r="N1478" s="2">
        <v>1679</v>
      </c>
      <c r="O1478" s="2" t="s">
        <v>12534</v>
      </c>
      <c r="P1478" s="2">
        <v>2</v>
      </c>
      <c r="Q1478" s="2" t="s">
        <v>15595</v>
      </c>
      <c r="R1478" s="3" t="s">
        <v>20268</v>
      </c>
      <c r="S1478" s="2">
        <v>118</v>
      </c>
      <c r="T1478" s="2" t="s">
        <v>23647</v>
      </c>
      <c r="U1478" s="2" t="s">
        <v>23694</v>
      </c>
      <c r="V1478" s="2" t="s">
        <v>23759</v>
      </c>
      <c r="W1478" s="2">
        <v>35000000</v>
      </c>
      <c r="X1478" s="2">
        <v>2015</v>
      </c>
      <c r="Y1478" s="2">
        <v>328</v>
      </c>
      <c r="Z1478" s="2">
        <v>5.0999999999999996</v>
      </c>
      <c r="AA1478" s="2">
        <v>2.35</v>
      </c>
      <c r="AB1478" s="2">
        <v>0</v>
      </c>
    </row>
    <row r="1479" spans="1:28" x14ac:dyDescent="0.3">
      <c r="A1479" s="2" t="s">
        <v>28</v>
      </c>
      <c r="B1479" s="2" t="s">
        <v>441</v>
      </c>
      <c r="C1479" s="2">
        <v>105</v>
      </c>
      <c r="D1479" s="2">
        <v>125</v>
      </c>
      <c r="E1479" s="2">
        <v>159</v>
      </c>
      <c r="F1479" s="2">
        <v>39</v>
      </c>
      <c r="G1479" s="2" t="s">
        <v>3358</v>
      </c>
      <c r="H1479" s="2">
        <v>3000</v>
      </c>
      <c r="I1479" s="2">
        <v>18306166</v>
      </c>
      <c r="J1479" s="2" t="s">
        <v>23877</v>
      </c>
      <c r="K1479" s="2" t="s">
        <v>2554</v>
      </c>
      <c r="L1479" s="2" t="s">
        <v>8705</v>
      </c>
      <c r="M1479" s="2">
        <v>28130</v>
      </c>
      <c r="N1479" s="2">
        <v>3142</v>
      </c>
      <c r="O1479" s="2" t="s">
        <v>12535</v>
      </c>
      <c r="P1479" s="2">
        <v>2</v>
      </c>
      <c r="Q1479" s="2" t="s">
        <v>15596</v>
      </c>
      <c r="R1479" s="3" t="s">
        <v>20269</v>
      </c>
      <c r="S1479" s="2">
        <v>215</v>
      </c>
      <c r="T1479" s="2" t="s">
        <v>23647</v>
      </c>
      <c r="U1479" s="2" t="s">
        <v>23695</v>
      </c>
      <c r="V1479" s="2" t="s">
        <v>23759</v>
      </c>
      <c r="W1479" s="2">
        <v>35000000</v>
      </c>
      <c r="X1479" s="2">
        <v>2002</v>
      </c>
      <c r="Y1479" s="2">
        <v>61</v>
      </c>
      <c r="Z1479" s="2">
        <v>6.5</v>
      </c>
      <c r="AA1479" s="2">
        <v>2.35</v>
      </c>
      <c r="AB1479" s="2">
        <v>0</v>
      </c>
    </row>
    <row r="1480" spans="1:28" x14ac:dyDescent="0.3">
      <c r="A1480" s="2" t="s">
        <v>28</v>
      </c>
      <c r="B1480" s="2" t="s">
        <v>360</v>
      </c>
      <c r="C1480" s="2">
        <v>224</v>
      </c>
      <c r="D1480" s="2">
        <v>118</v>
      </c>
      <c r="E1480" s="2">
        <v>138</v>
      </c>
      <c r="F1480" s="2">
        <v>458</v>
      </c>
      <c r="G1480" s="2" t="s">
        <v>2469</v>
      </c>
      <c r="H1480" s="2">
        <v>26000</v>
      </c>
      <c r="I1480" s="2">
        <v>17609982</v>
      </c>
      <c r="J1480" s="2" t="s">
        <v>23915</v>
      </c>
      <c r="K1480" s="2" t="s">
        <v>6202</v>
      </c>
      <c r="L1480" s="2" t="s">
        <v>8706</v>
      </c>
      <c r="M1480" s="2">
        <v>90046</v>
      </c>
      <c r="N1480" s="2">
        <v>28479</v>
      </c>
      <c r="O1480" s="2" t="s">
        <v>12536</v>
      </c>
      <c r="P1480" s="2">
        <v>0</v>
      </c>
      <c r="Q1480" s="2" t="s">
        <v>15597</v>
      </c>
      <c r="R1480" s="3" t="s">
        <v>20270</v>
      </c>
      <c r="S1480" s="2">
        <v>141</v>
      </c>
      <c r="T1480" s="2" t="s">
        <v>23647</v>
      </c>
      <c r="U1480" s="2" t="s">
        <v>23694</v>
      </c>
      <c r="V1480" s="2" t="s">
        <v>23762</v>
      </c>
      <c r="W1480" s="2">
        <v>35000000</v>
      </c>
      <c r="X1480" s="2">
        <v>2013</v>
      </c>
      <c r="Y1480" s="2">
        <v>968</v>
      </c>
      <c r="Z1480" s="2">
        <v>6.2</v>
      </c>
      <c r="AA1480" s="2">
        <v>2.35</v>
      </c>
      <c r="AB1480" s="2">
        <v>17000</v>
      </c>
    </row>
    <row r="1481" spans="1:28" x14ac:dyDescent="0.3">
      <c r="A1481" s="2" t="s">
        <v>28</v>
      </c>
      <c r="B1481" s="2" t="s">
        <v>482</v>
      </c>
      <c r="C1481" s="2">
        <v>129</v>
      </c>
      <c r="D1481" s="2">
        <v>98</v>
      </c>
      <c r="E1481" s="2">
        <v>12</v>
      </c>
      <c r="F1481" s="2">
        <v>663</v>
      </c>
      <c r="G1481" s="2" t="s">
        <v>77</v>
      </c>
      <c r="H1481" s="2">
        <v>4000</v>
      </c>
      <c r="I1481" s="2">
        <v>16831505</v>
      </c>
      <c r="J1481" s="2" t="s">
        <v>24138</v>
      </c>
      <c r="K1481" s="2" t="s">
        <v>2887</v>
      </c>
      <c r="L1481" s="2" t="s">
        <v>8707</v>
      </c>
      <c r="M1481" s="2">
        <v>51842</v>
      </c>
      <c r="N1481" s="2">
        <v>9330</v>
      </c>
      <c r="O1481" s="2" t="s">
        <v>3437</v>
      </c>
      <c r="P1481" s="2">
        <v>1</v>
      </c>
      <c r="Q1481" s="2" t="s">
        <v>15598</v>
      </c>
      <c r="R1481" s="3" t="s">
        <v>20271</v>
      </c>
      <c r="S1481" s="2">
        <v>173</v>
      </c>
      <c r="T1481" s="2" t="s">
        <v>23647</v>
      </c>
      <c r="U1481" s="2" t="s">
        <v>23695</v>
      </c>
      <c r="V1481" s="2" t="s">
        <v>23759</v>
      </c>
      <c r="W1481" s="2">
        <v>31000000</v>
      </c>
      <c r="X1481" s="2">
        <v>2004</v>
      </c>
      <c r="Y1481" s="2">
        <v>4000</v>
      </c>
      <c r="Z1481" s="2">
        <v>6.3</v>
      </c>
      <c r="AA1481" s="2">
        <v>2.35</v>
      </c>
      <c r="AB1481" s="2">
        <v>0</v>
      </c>
    </row>
    <row r="1482" spans="1:28" x14ac:dyDescent="0.3">
      <c r="A1482" s="2" t="s">
        <v>28</v>
      </c>
      <c r="B1482" s="2" t="s">
        <v>554</v>
      </c>
      <c r="C1482" s="2">
        <v>101</v>
      </c>
      <c r="D1482" s="2">
        <v>92</v>
      </c>
      <c r="E1482" s="2">
        <v>16</v>
      </c>
      <c r="F1482" s="2">
        <v>734</v>
      </c>
      <c r="G1482" s="2" t="s">
        <v>3359</v>
      </c>
      <c r="H1482" s="2">
        <v>3000</v>
      </c>
      <c r="I1482" s="2">
        <v>17596256</v>
      </c>
      <c r="J1482" s="2" t="s">
        <v>24062</v>
      </c>
      <c r="K1482" s="2" t="s">
        <v>2486</v>
      </c>
      <c r="L1482" s="2" t="s">
        <v>8708</v>
      </c>
      <c r="M1482" s="2">
        <v>12399</v>
      </c>
      <c r="N1482" s="2">
        <v>6327</v>
      </c>
      <c r="O1482" s="2" t="s">
        <v>4115</v>
      </c>
      <c r="P1482" s="2">
        <v>1</v>
      </c>
      <c r="Q1482" s="2" t="s">
        <v>15599</v>
      </c>
      <c r="R1482" s="3" t="s">
        <v>20272</v>
      </c>
      <c r="S1482" s="2">
        <v>84</v>
      </c>
      <c r="T1482" s="2" t="s">
        <v>23647</v>
      </c>
      <c r="U1482" s="2" t="s">
        <v>23694</v>
      </c>
      <c r="V1482" s="2" t="s">
        <v>23760</v>
      </c>
      <c r="W1482" s="2">
        <v>35000000</v>
      </c>
      <c r="X1482" s="2">
        <v>2010</v>
      </c>
      <c r="Y1482" s="2">
        <v>1000</v>
      </c>
      <c r="Z1482" s="2">
        <v>3.8</v>
      </c>
      <c r="AA1482" s="2">
        <v>1.85</v>
      </c>
      <c r="AB1482" s="2">
        <v>0</v>
      </c>
    </row>
    <row r="1483" spans="1:28" x14ac:dyDescent="0.3">
      <c r="A1483" s="2" t="s">
        <v>28</v>
      </c>
      <c r="B1483" s="2" t="s">
        <v>670</v>
      </c>
      <c r="C1483" s="2">
        <v>145</v>
      </c>
      <c r="D1483" s="2">
        <v>93</v>
      </c>
      <c r="E1483" s="2">
        <v>0</v>
      </c>
      <c r="F1483" s="2">
        <v>174</v>
      </c>
      <c r="G1483" s="2" t="s">
        <v>3360</v>
      </c>
      <c r="H1483" s="2">
        <v>465</v>
      </c>
      <c r="J1483" s="2" t="s">
        <v>24154</v>
      </c>
      <c r="K1483" s="2" t="s">
        <v>4061</v>
      </c>
      <c r="L1483" s="2" t="s">
        <v>8709</v>
      </c>
      <c r="M1483" s="2">
        <v>11482</v>
      </c>
      <c r="N1483" s="2">
        <v>1361</v>
      </c>
      <c r="O1483" s="2" t="s">
        <v>12537</v>
      </c>
      <c r="P1483" s="2">
        <v>1</v>
      </c>
      <c r="Q1483" s="2" t="s">
        <v>15600</v>
      </c>
      <c r="R1483" s="3" t="s">
        <v>20273</v>
      </c>
      <c r="S1483" s="2">
        <v>82</v>
      </c>
      <c r="T1483" s="2" t="s">
        <v>23647</v>
      </c>
      <c r="U1483" s="2" t="s">
        <v>23698</v>
      </c>
      <c r="V1483" s="2" t="s">
        <v>23762</v>
      </c>
      <c r="W1483" s="2">
        <v>30000000</v>
      </c>
      <c r="X1483" s="2">
        <v>2012</v>
      </c>
      <c r="Y1483" s="2">
        <v>351</v>
      </c>
      <c r="Z1483" s="2">
        <v>5.2</v>
      </c>
      <c r="AA1483" s="2">
        <v>1.85</v>
      </c>
      <c r="AB1483" s="2">
        <v>0</v>
      </c>
    </row>
    <row r="1484" spans="1:28" x14ac:dyDescent="0.3">
      <c r="A1484" s="2" t="s">
        <v>28</v>
      </c>
      <c r="B1484" s="2" t="s">
        <v>671</v>
      </c>
      <c r="C1484" s="2">
        <v>57</v>
      </c>
      <c r="D1484" s="2">
        <v>116</v>
      </c>
      <c r="E1484" s="2">
        <v>170</v>
      </c>
      <c r="F1484" s="2">
        <v>136</v>
      </c>
      <c r="G1484" s="2" t="s">
        <v>2896</v>
      </c>
      <c r="H1484" s="2">
        <v>14000</v>
      </c>
      <c r="J1484" s="2" t="s">
        <v>23775</v>
      </c>
      <c r="K1484" s="2" t="s">
        <v>2523</v>
      </c>
      <c r="L1484" s="2" t="s">
        <v>8710</v>
      </c>
      <c r="M1484" s="2">
        <v>23351</v>
      </c>
      <c r="N1484" s="2">
        <v>14744</v>
      </c>
      <c r="O1484" s="2" t="s">
        <v>12538</v>
      </c>
      <c r="P1484" s="2">
        <v>1</v>
      </c>
      <c r="Q1484" s="2" t="s">
        <v>15601</v>
      </c>
      <c r="R1484" s="3" t="s">
        <v>20274</v>
      </c>
      <c r="S1484" s="2">
        <v>178</v>
      </c>
      <c r="T1484" s="2" t="s">
        <v>23647</v>
      </c>
      <c r="U1484" s="2" t="s">
        <v>23695</v>
      </c>
      <c r="V1484" s="2" t="s">
        <v>23760</v>
      </c>
      <c r="W1484" s="2">
        <v>27000000</v>
      </c>
      <c r="X1484" s="2">
        <v>1983</v>
      </c>
      <c r="Y1484" s="2">
        <v>192</v>
      </c>
      <c r="Z1484" s="2">
        <v>6</v>
      </c>
      <c r="AA1484" s="2">
        <v>2.35</v>
      </c>
      <c r="AB1484" s="2">
        <v>0</v>
      </c>
    </row>
    <row r="1485" spans="1:28" x14ac:dyDescent="0.3">
      <c r="A1485" s="2" t="s">
        <v>28</v>
      </c>
      <c r="B1485" s="2" t="s">
        <v>379</v>
      </c>
      <c r="C1485" s="2">
        <v>227</v>
      </c>
      <c r="D1485" s="2">
        <v>92</v>
      </c>
      <c r="E1485" s="2">
        <v>0</v>
      </c>
      <c r="F1485" s="2">
        <v>10000</v>
      </c>
      <c r="G1485" s="2" t="s">
        <v>2541</v>
      </c>
      <c r="H1485" s="2">
        <v>11000</v>
      </c>
      <c r="I1485" s="2">
        <v>14998070</v>
      </c>
      <c r="J1485" s="2" t="s">
        <v>24393</v>
      </c>
      <c r="K1485" s="2" t="s">
        <v>2996</v>
      </c>
      <c r="L1485" s="2" t="s">
        <v>8711</v>
      </c>
      <c r="M1485" s="2">
        <v>41170</v>
      </c>
      <c r="N1485" s="2">
        <v>32875</v>
      </c>
      <c r="O1485" s="2" t="s">
        <v>2443</v>
      </c>
      <c r="P1485" s="2">
        <v>3</v>
      </c>
      <c r="Q1485" s="2" t="s">
        <v>15602</v>
      </c>
      <c r="R1485" s="3" t="s">
        <v>20275</v>
      </c>
      <c r="S1485" s="2">
        <v>298</v>
      </c>
      <c r="T1485" s="2" t="s">
        <v>23647</v>
      </c>
      <c r="U1485" s="2" t="s">
        <v>23694</v>
      </c>
      <c r="V1485" s="2" t="s">
        <v>23762</v>
      </c>
      <c r="W1485" s="2">
        <v>35000000</v>
      </c>
      <c r="X1485" s="2">
        <v>2007</v>
      </c>
      <c r="Y1485" s="2">
        <v>10000</v>
      </c>
      <c r="Z1485" s="2">
        <v>6.2</v>
      </c>
      <c r="AA1485" s="2">
        <v>2.35</v>
      </c>
      <c r="AB1485" s="2">
        <v>0</v>
      </c>
    </row>
    <row r="1486" spans="1:28" x14ac:dyDescent="0.3">
      <c r="A1486" s="2" t="s">
        <v>28</v>
      </c>
      <c r="B1486" s="2" t="s">
        <v>241</v>
      </c>
      <c r="C1486" s="2">
        <v>13</v>
      </c>
      <c r="D1486" s="2">
        <v>115</v>
      </c>
      <c r="E1486" s="2">
        <v>468</v>
      </c>
      <c r="F1486" s="2">
        <v>150</v>
      </c>
      <c r="G1486" s="2" t="s">
        <v>3361</v>
      </c>
      <c r="H1486" s="2">
        <v>605</v>
      </c>
      <c r="I1486" s="2">
        <v>14587732</v>
      </c>
      <c r="J1486" s="2" t="s">
        <v>23949</v>
      </c>
      <c r="K1486" s="2" t="s">
        <v>3939</v>
      </c>
      <c r="L1486" s="2" t="s">
        <v>8712</v>
      </c>
      <c r="M1486" s="2">
        <v>4795</v>
      </c>
      <c r="N1486" s="2">
        <v>1290</v>
      </c>
      <c r="O1486" s="2" t="s">
        <v>12539</v>
      </c>
      <c r="P1486" s="2">
        <v>3</v>
      </c>
      <c r="Q1486" s="2" t="s">
        <v>15603</v>
      </c>
      <c r="R1486" s="3" t="s">
        <v>20276</v>
      </c>
      <c r="S1486" s="2">
        <v>39</v>
      </c>
      <c r="T1486" s="2" t="s">
        <v>23647</v>
      </c>
      <c r="U1486" s="2" t="s">
        <v>23694</v>
      </c>
      <c r="V1486" s="2" t="s">
        <v>23759</v>
      </c>
      <c r="W1486" s="2">
        <v>35000000</v>
      </c>
      <c r="X1486" s="2">
        <v>1991</v>
      </c>
      <c r="Y1486" s="2">
        <v>367</v>
      </c>
      <c r="Z1486" s="2">
        <v>5.7</v>
      </c>
      <c r="AA1486" s="2">
        <v>2.35</v>
      </c>
      <c r="AB1486" s="2">
        <v>452</v>
      </c>
    </row>
    <row r="1487" spans="1:28" x14ac:dyDescent="0.3">
      <c r="A1487" s="2" t="s">
        <v>28</v>
      </c>
      <c r="B1487" s="2" t="s">
        <v>589</v>
      </c>
      <c r="C1487" s="2">
        <v>171</v>
      </c>
      <c r="D1487" s="2">
        <v>120</v>
      </c>
      <c r="E1487" s="2">
        <v>52</v>
      </c>
      <c r="F1487" s="2">
        <v>134</v>
      </c>
      <c r="G1487" s="2" t="s">
        <v>1635</v>
      </c>
      <c r="H1487" s="2">
        <v>553</v>
      </c>
      <c r="I1487" s="2">
        <v>18317151</v>
      </c>
      <c r="J1487" s="2" t="s">
        <v>24325</v>
      </c>
      <c r="K1487" s="2" t="s">
        <v>6378</v>
      </c>
      <c r="L1487" s="2" t="s">
        <v>8713</v>
      </c>
      <c r="M1487" s="2">
        <v>55630</v>
      </c>
      <c r="N1487" s="2">
        <v>1082</v>
      </c>
      <c r="O1487" s="2" t="s">
        <v>6297</v>
      </c>
      <c r="P1487" s="2">
        <v>1</v>
      </c>
      <c r="Q1487" s="2" t="s">
        <v>15604</v>
      </c>
      <c r="R1487" s="3" t="s">
        <v>20277</v>
      </c>
      <c r="S1487" s="2">
        <v>200</v>
      </c>
      <c r="T1487" s="2" t="s">
        <v>23647</v>
      </c>
      <c r="U1487" s="2" t="s">
        <v>23694</v>
      </c>
      <c r="V1487" s="2" t="s">
        <v>23762</v>
      </c>
      <c r="W1487" s="2">
        <v>35000000</v>
      </c>
      <c r="X1487" s="2">
        <v>2007</v>
      </c>
      <c r="Y1487" s="2">
        <v>214</v>
      </c>
      <c r="Z1487" s="2">
        <v>6.7</v>
      </c>
      <c r="AA1487" s="2">
        <v>2.35</v>
      </c>
      <c r="AB1487" s="2">
        <v>0</v>
      </c>
    </row>
    <row r="1488" spans="1:28" x14ac:dyDescent="0.3">
      <c r="A1488" s="2" t="s">
        <v>28</v>
      </c>
      <c r="B1488" s="2" t="s">
        <v>672</v>
      </c>
      <c r="C1488" s="2">
        <v>119</v>
      </c>
      <c r="D1488" s="2">
        <v>111</v>
      </c>
      <c r="E1488" s="2">
        <v>529</v>
      </c>
      <c r="F1488" s="2">
        <v>505</v>
      </c>
      <c r="G1488" s="2" t="s">
        <v>2591</v>
      </c>
      <c r="H1488" s="2">
        <v>18000</v>
      </c>
      <c r="I1488" s="2">
        <v>11405825</v>
      </c>
      <c r="J1488" s="2" t="s">
        <v>5558</v>
      </c>
      <c r="K1488" s="2" t="s">
        <v>889</v>
      </c>
      <c r="L1488" s="2" t="s">
        <v>8714</v>
      </c>
      <c r="M1488" s="2">
        <v>28542</v>
      </c>
      <c r="N1488" s="2">
        <v>19805</v>
      </c>
      <c r="O1488" s="2" t="s">
        <v>12540</v>
      </c>
      <c r="P1488" s="2">
        <v>3</v>
      </c>
      <c r="Q1488" s="2" t="s">
        <v>15605</v>
      </c>
      <c r="R1488" s="3" t="s">
        <v>20278</v>
      </c>
      <c r="S1488" s="2">
        <v>208</v>
      </c>
      <c r="T1488" s="2" t="s">
        <v>23647</v>
      </c>
      <c r="U1488" s="2" t="s">
        <v>23694</v>
      </c>
      <c r="V1488" s="2" t="s">
        <v>23762</v>
      </c>
      <c r="W1488" s="2">
        <v>35000000</v>
      </c>
      <c r="X1488" s="2">
        <v>2001</v>
      </c>
      <c r="Y1488" s="2">
        <v>826</v>
      </c>
      <c r="Z1488" s="2">
        <v>6.8</v>
      </c>
      <c r="AA1488" s="2">
        <v>2.35</v>
      </c>
      <c r="AB1488" s="2">
        <v>0</v>
      </c>
    </row>
    <row r="1489" spans="1:28" x14ac:dyDescent="0.3">
      <c r="A1489" s="2" t="s">
        <v>28</v>
      </c>
      <c r="B1489" s="2" t="s">
        <v>271</v>
      </c>
      <c r="C1489" s="2">
        <v>44</v>
      </c>
      <c r="D1489" s="2">
        <v>94</v>
      </c>
      <c r="E1489" s="2">
        <v>10</v>
      </c>
      <c r="F1489" s="2">
        <v>141</v>
      </c>
      <c r="G1489" s="2" t="s">
        <v>3014</v>
      </c>
      <c r="H1489" s="2">
        <v>694</v>
      </c>
      <c r="I1489" s="2">
        <v>13264986</v>
      </c>
      <c r="J1489" s="2" t="s">
        <v>24394</v>
      </c>
      <c r="K1489" s="2" t="s">
        <v>3082</v>
      </c>
      <c r="L1489" s="2" t="s">
        <v>8715</v>
      </c>
      <c r="M1489" s="2">
        <v>12077</v>
      </c>
      <c r="N1489" s="2">
        <v>1668</v>
      </c>
      <c r="O1489" s="2" t="s">
        <v>12173</v>
      </c>
      <c r="P1489" s="2">
        <v>2</v>
      </c>
      <c r="Q1489" s="2" t="s">
        <v>15606</v>
      </c>
      <c r="R1489" s="3" t="s">
        <v>20279</v>
      </c>
      <c r="S1489" s="2">
        <v>162</v>
      </c>
      <c r="T1489" s="2" t="s">
        <v>23647</v>
      </c>
      <c r="U1489" s="2" t="s">
        <v>23694</v>
      </c>
      <c r="V1489" s="2" t="s">
        <v>23759</v>
      </c>
      <c r="W1489" s="2">
        <v>35000000</v>
      </c>
      <c r="X1489" s="2">
        <v>2001</v>
      </c>
      <c r="Y1489" s="2">
        <v>605</v>
      </c>
      <c r="Z1489" s="2">
        <v>6</v>
      </c>
      <c r="AA1489" s="2">
        <v>1.85</v>
      </c>
      <c r="AB1489" s="2">
        <v>433</v>
      </c>
    </row>
    <row r="1490" spans="1:28" x14ac:dyDescent="0.3">
      <c r="A1490" s="2" t="s">
        <v>28</v>
      </c>
      <c r="B1490" s="2" t="s">
        <v>673</v>
      </c>
      <c r="C1490" s="2">
        <v>188</v>
      </c>
      <c r="D1490" s="2">
        <v>100</v>
      </c>
      <c r="E1490" s="2">
        <v>212</v>
      </c>
      <c r="F1490" s="2">
        <v>919</v>
      </c>
      <c r="G1490" s="2" t="s">
        <v>3064</v>
      </c>
      <c r="H1490" s="2">
        <v>2000</v>
      </c>
      <c r="I1490" s="2">
        <v>10991381</v>
      </c>
      <c r="J1490" s="2" t="s">
        <v>24307</v>
      </c>
      <c r="K1490" s="2" t="s">
        <v>3439</v>
      </c>
      <c r="L1490" s="2" t="s">
        <v>8716</v>
      </c>
      <c r="M1490" s="2">
        <v>44931</v>
      </c>
      <c r="N1490" s="2">
        <v>5890</v>
      </c>
      <c r="O1490" s="2" t="s">
        <v>2446</v>
      </c>
      <c r="P1490" s="2">
        <v>1</v>
      </c>
      <c r="Q1490" s="2" t="s">
        <v>15607</v>
      </c>
      <c r="R1490" s="3" t="s">
        <v>20280</v>
      </c>
      <c r="S1490" s="2">
        <v>100</v>
      </c>
      <c r="T1490" s="2" t="s">
        <v>23647</v>
      </c>
      <c r="U1490" s="2" t="s">
        <v>23695</v>
      </c>
      <c r="V1490" s="2" t="s">
        <v>23760</v>
      </c>
      <c r="W1490" s="2">
        <v>35000000</v>
      </c>
      <c r="X1490" s="2">
        <v>2009</v>
      </c>
      <c r="Y1490" s="2">
        <v>1000</v>
      </c>
      <c r="Z1490" s="2">
        <v>7.3</v>
      </c>
      <c r="AA1490" s="2">
        <v>2.35</v>
      </c>
      <c r="AB1490" s="2">
        <v>0</v>
      </c>
    </row>
    <row r="1491" spans="1:28" x14ac:dyDescent="0.3">
      <c r="A1491" s="2" t="s">
        <v>28</v>
      </c>
      <c r="B1491" s="2" t="s">
        <v>192</v>
      </c>
      <c r="C1491" s="2">
        <v>166</v>
      </c>
      <c r="D1491" s="2">
        <v>101</v>
      </c>
      <c r="E1491" s="2">
        <v>57</v>
      </c>
      <c r="F1491" s="2">
        <v>230</v>
      </c>
      <c r="G1491" s="2" t="s">
        <v>3362</v>
      </c>
      <c r="H1491" s="2">
        <v>1000</v>
      </c>
      <c r="I1491" s="2">
        <v>10268846</v>
      </c>
      <c r="J1491" s="2" t="s">
        <v>23875</v>
      </c>
      <c r="K1491" s="2" t="s">
        <v>2702</v>
      </c>
      <c r="L1491" s="2" t="s">
        <v>8717</v>
      </c>
      <c r="M1491" s="2">
        <v>31918</v>
      </c>
      <c r="N1491" s="2">
        <v>1947</v>
      </c>
      <c r="O1491" s="2" t="s">
        <v>12541</v>
      </c>
      <c r="P1491" s="2">
        <v>1</v>
      </c>
      <c r="Q1491" s="2" t="s">
        <v>15608</v>
      </c>
      <c r="R1491" s="3" t="s">
        <v>20281</v>
      </c>
      <c r="S1491" s="2">
        <v>142</v>
      </c>
      <c r="T1491" s="2" t="s">
        <v>23647</v>
      </c>
      <c r="U1491" s="2" t="s">
        <v>23694</v>
      </c>
      <c r="V1491" s="2" t="s">
        <v>23762</v>
      </c>
      <c r="W1491" s="2">
        <v>35000000</v>
      </c>
      <c r="X1491" s="2">
        <v>2009</v>
      </c>
      <c r="Y1491" s="2">
        <v>603</v>
      </c>
      <c r="Z1491" s="2">
        <v>5.5</v>
      </c>
      <c r="AA1491" s="2">
        <v>2.35</v>
      </c>
      <c r="AB1491" s="2">
        <v>0</v>
      </c>
    </row>
    <row r="1492" spans="1:28" x14ac:dyDescent="0.3">
      <c r="A1492" s="2" t="s">
        <v>28</v>
      </c>
      <c r="B1492" s="2" t="s">
        <v>455</v>
      </c>
      <c r="C1492" s="2">
        <v>584</v>
      </c>
      <c r="D1492" s="2">
        <v>139</v>
      </c>
      <c r="E1492" s="2">
        <v>0</v>
      </c>
      <c r="F1492" s="2">
        <v>687</v>
      </c>
      <c r="G1492" s="2" t="s">
        <v>3363</v>
      </c>
      <c r="H1492" s="2">
        <v>11000</v>
      </c>
      <c r="I1492" s="2">
        <v>13303319</v>
      </c>
      <c r="J1492" s="2" t="s">
        <v>24244</v>
      </c>
      <c r="K1492" s="2" t="s">
        <v>2463</v>
      </c>
      <c r="L1492" s="2" t="s">
        <v>8718</v>
      </c>
      <c r="M1492" s="2">
        <v>136367</v>
      </c>
      <c r="N1492" s="2">
        <v>13021</v>
      </c>
      <c r="O1492" s="2" t="s">
        <v>2583</v>
      </c>
      <c r="P1492" s="2">
        <v>0</v>
      </c>
      <c r="Q1492" s="2" t="s">
        <v>15609</v>
      </c>
      <c r="R1492" s="3" t="s">
        <v>20282</v>
      </c>
      <c r="S1492" s="2">
        <v>975</v>
      </c>
      <c r="T1492" s="2" t="s">
        <v>23647</v>
      </c>
      <c r="U1492" s="2" t="s">
        <v>23694</v>
      </c>
      <c r="V1492" s="2" t="s">
        <v>23759</v>
      </c>
      <c r="W1492" s="2">
        <v>32000000</v>
      </c>
      <c r="X1492" s="2">
        <v>2011</v>
      </c>
      <c r="Y1492" s="2">
        <v>1000</v>
      </c>
      <c r="Z1492" s="2">
        <v>6.7</v>
      </c>
      <c r="AA1492" s="2">
        <v>1.85</v>
      </c>
      <c r="AB1492" s="2">
        <v>39000</v>
      </c>
    </row>
    <row r="1493" spans="1:28" x14ac:dyDescent="0.3">
      <c r="A1493" s="2" t="s">
        <v>28</v>
      </c>
      <c r="B1493" s="2" t="s">
        <v>674</v>
      </c>
      <c r="C1493" s="2">
        <v>67</v>
      </c>
      <c r="D1493" s="2">
        <v>91</v>
      </c>
      <c r="E1493" s="2">
        <v>85</v>
      </c>
      <c r="F1493" s="2">
        <v>105</v>
      </c>
      <c r="G1493" s="2" t="s">
        <v>3364</v>
      </c>
      <c r="H1493" s="2">
        <v>635</v>
      </c>
      <c r="I1493" s="2">
        <v>10076136</v>
      </c>
      <c r="J1493" s="2" t="s">
        <v>23929</v>
      </c>
      <c r="K1493" s="2" t="s">
        <v>3579</v>
      </c>
      <c r="L1493" s="2" t="s">
        <v>8719</v>
      </c>
      <c r="M1493" s="2">
        <v>11512</v>
      </c>
      <c r="N1493" s="2">
        <v>1352</v>
      </c>
      <c r="O1493" s="2" t="s">
        <v>12542</v>
      </c>
      <c r="P1493" s="2">
        <v>0</v>
      </c>
      <c r="Q1493" s="2" t="s">
        <v>15610</v>
      </c>
      <c r="R1493" s="3" t="s">
        <v>20283</v>
      </c>
      <c r="S1493" s="2">
        <v>141</v>
      </c>
      <c r="T1493" s="2" t="s">
        <v>23647</v>
      </c>
      <c r="U1493" s="2" t="s">
        <v>23715</v>
      </c>
      <c r="V1493" s="2" t="s">
        <v>23762</v>
      </c>
      <c r="W1493" s="2">
        <v>35000000</v>
      </c>
      <c r="X1493" s="2">
        <v>1998</v>
      </c>
      <c r="Y1493" s="2">
        <v>316</v>
      </c>
      <c r="Z1493" s="2">
        <v>4.8</v>
      </c>
      <c r="AA1493" s="2">
        <v>2.35</v>
      </c>
      <c r="AB1493" s="2">
        <v>471</v>
      </c>
    </row>
    <row r="1494" spans="1:28" x14ac:dyDescent="0.3">
      <c r="A1494" s="2" t="s">
        <v>28</v>
      </c>
      <c r="B1494" s="2" t="s">
        <v>80</v>
      </c>
      <c r="C1494" s="2">
        <v>233</v>
      </c>
      <c r="D1494" s="2">
        <v>109</v>
      </c>
      <c r="E1494" s="2">
        <v>453</v>
      </c>
      <c r="F1494" s="2">
        <v>120</v>
      </c>
      <c r="G1494" s="2" t="s">
        <v>3365</v>
      </c>
      <c r="H1494" s="2">
        <v>1000</v>
      </c>
      <c r="I1494" s="2">
        <v>10499968</v>
      </c>
      <c r="J1494" s="2" t="s">
        <v>23808</v>
      </c>
      <c r="K1494" s="2" t="s">
        <v>4117</v>
      </c>
      <c r="L1494" s="2" t="s">
        <v>8720</v>
      </c>
      <c r="M1494" s="2">
        <v>47498</v>
      </c>
      <c r="N1494" s="2">
        <v>1458</v>
      </c>
      <c r="O1494" s="2" t="s">
        <v>12543</v>
      </c>
      <c r="P1494" s="2">
        <v>3</v>
      </c>
      <c r="Q1494" s="2" t="s">
        <v>15611</v>
      </c>
      <c r="R1494" s="3" t="s">
        <v>20284</v>
      </c>
      <c r="S1494" s="2">
        <v>212</v>
      </c>
      <c r="T1494" s="2" t="s">
        <v>23647</v>
      </c>
      <c r="U1494" s="2" t="s">
        <v>23694</v>
      </c>
      <c r="V1494" s="2" t="s">
        <v>23762</v>
      </c>
      <c r="W1494" s="2">
        <v>35000000</v>
      </c>
      <c r="X1494" s="2">
        <v>2014</v>
      </c>
      <c r="Y1494" s="2">
        <v>206</v>
      </c>
      <c r="Z1494" s="2">
        <v>5.7</v>
      </c>
      <c r="AA1494" s="2">
        <v>1.85</v>
      </c>
      <c r="AB1494" s="2">
        <v>10000</v>
      </c>
    </row>
    <row r="1495" spans="1:28" x14ac:dyDescent="0.3">
      <c r="A1495" s="2" t="s">
        <v>28</v>
      </c>
      <c r="B1495" s="2" t="s">
        <v>466</v>
      </c>
      <c r="C1495" s="2">
        <v>112</v>
      </c>
      <c r="D1495" s="2">
        <v>102</v>
      </c>
      <c r="E1495" s="2">
        <v>241</v>
      </c>
      <c r="F1495" s="2">
        <v>127</v>
      </c>
      <c r="G1495" s="2" t="s">
        <v>2973</v>
      </c>
      <c r="H1495" s="2">
        <v>13000</v>
      </c>
      <c r="I1495" s="2">
        <v>7659747</v>
      </c>
      <c r="J1495" s="2" t="s">
        <v>23872</v>
      </c>
      <c r="K1495" s="2" t="s">
        <v>2480</v>
      </c>
      <c r="L1495" s="2" t="s">
        <v>8721</v>
      </c>
      <c r="M1495" s="2">
        <v>14962</v>
      </c>
      <c r="N1495" s="2">
        <v>14165</v>
      </c>
      <c r="O1495" s="2" t="s">
        <v>6901</v>
      </c>
      <c r="P1495" s="2">
        <v>1</v>
      </c>
      <c r="Q1495" s="2" t="s">
        <v>15612</v>
      </c>
      <c r="R1495" s="3" t="s">
        <v>20285</v>
      </c>
      <c r="S1495" s="2">
        <v>204</v>
      </c>
      <c r="T1495" s="2" t="s">
        <v>23647</v>
      </c>
      <c r="U1495" s="2" t="s">
        <v>23694</v>
      </c>
      <c r="V1495" s="2" t="s">
        <v>23762</v>
      </c>
      <c r="W1495" s="2">
        <v>38000000</v>
      </c>
      <c r="X1495" s="2">
        <v>2003</v>
      </c>
      <c r="Y1495" s="2">
        <v>891</v>
      </c>
      <c r="Z1495" s="2">
        <v>5.0999999999999996</v>
      </c>
      <c r="AA1495" s="2">
        <v>1.85</v>
      </c>
      <c r="AB1495" s="2">
        <v>704</v>
      </c>
    </row>
    <row r="1496" spans="1:28" x14ac:dyDescent="0.3">
      <c r="A1496" s="2" t="s">
        <v>28</v>
      </c>
      <c r="B1496" s="2" t="s">
        <v>675</v>
      </c>
      <c r="C1496" s="2">
        <v>151</v>
      </c>
      <c r="D1496" s="2">
        <v>103</v>
      </c>
      <c r="E1496" s="2">
        <v>189</v>
      </c>
      <c r="F1496" s="2">
        <v>766</v>
      </c>
      <c r="G1496" s="2" t="s">
        <v>2569</v>
      </c>
      <c r="H1496" s="2">
        <v>3000</v>
      </c>
      <c r="I1496" s="2">
        <v>7948159</v>
      </c>
      <c r="J1496" s="2" t="s">
        <v>23808</v>
      </c>
      <c r="K1496" s="2" t="s">
        <v>4295</v>
      </c>
      <c r="L1496" s="2" t="s">
        <v>8722</v>
      </c>
      <c r="M1496" s="2">
        <v>48999</v>
      </c>
      <c r="N1496" s="2">
        <v>6563</v>
      </c>
      <c r="O1496" s="2" t="s">
        <v>2547</v>
      </c>
      <c r="P1496" s="2">
        <v>1</v>
      </c>
      <c r="Q1496" s="2" t="s">
        <v>15613</v>
      </c>
      <c r="R1496" s="3" t="s">
        <v>20286</v>
      </c>
      <c r="S1496" s="2">
        <v>280</v>
      </c>
      <c r="T1496" s="2" t="s">
        <v>23647</v>
      </c>
      <c r="U1496" s="2" t="s">
        <v>23694</v>
      </c>
      <c r="V1496" s="2" t="s">
        <v>23762</v>
      </c>
      <c r="W1496" s="2">
        <v>35000000</v>
      </c>
      <c r="X1496" s="2">
        <v>2008</v>
      </c>
      <c r="Y1496" s="2">
        <v>967</v>
      </c>
      <c r="Z1496" s="2">
        <v>6</v>
      </c>
      <c r="AA1496" s="2">
        <v>2.35</v>
      </c>
      <c r="AB1496" s="2">
        <v>0</v>
      </c>
    </row>
    <row r="1497" spans="1:28" x14ac:dyDescent="0.3">
      <c r="A1497" s="2" t="s">
        <v>28</v>
      </c>
      <c r="B1497" s="2" t="s">
        <v>469</v>
      </c>
      <c r="C1497" s="2">
        <v>63</v>
      </c>
      <c r="D1497" s="2">
        <v>83</v>
      </c>
      <c r="E1497" s="2">
        <v>12</v>
      </c>
      <c r="F1497" s="2">
        <v>690</v>
      </c>
      <c r="G1497" s="2" t="s">
        <v>2686</v>
      </c>
      <c r="H1497" s="2">
        <v>2000</v>
      </c>
      <c r="I1497" s="2">
        <v>11631245</v>
      </c>
      <c r="J1497" s="2" t="s">
        <v>24395</v>
      </c>
      <c r="K1497" s="2" t="s">
        <v>2960</v>
      </c>
      <c r="L1497" s="2" t="s">
        <v>8723</v>
      </c>
      <c r="M1497" s="2">
        <v>15015</v>
      </c>
      <c r="N1497" s="2">
        <v>5022</v>
      </c>
      <c r="O1497" s="2" t="s">
        <v>3797</v>
      </c>
      <c r="P1497" s="2">
        <v>5</v>
      </c>
      <c r="Q1497" s="2" t="s">
        <v>15614</v>
      </c>
      <c r="R1497" s="3" t="s">
        <v>20287</v>
      </c>
      <c r="S1497" s="2">
        <v>113</v>
      </c>
      <c r="T1497" s="2" t="s">
        <v>23647</v>
      </c>
      <c r="U1497" s="2" t="s">
        <v>23694</v>
      </c>
      <c r="V1497" s="2" t="s">
        <v>23760</v>
      </c>
      <c r="W1497" s="2">
        <v>35000000</v>
      </c>
      <c r="X1497" s="2">
        <v>2006</v>
      </c>
      <c r="Y1497" s="2">
        <v>826</v>
      </c>
      <c r="Z1497" s="2">
        <v>4.2</v>
      </c>
      <c r="AA1497" s="2">
        <v>1.85</v>
      </c>
      <c r="AB1497" s="2">
        <v>494</v>
      </c>
    </row>
    <row r="1498" spans="1:28" x14ac:dyDescent="0.3">
      <c r="A1498" s="2" t="s">
        <v>28</v>
      </c>
      <c r="B1498" s="2" t="s">
        <v>73</v>
      </c>
      <c r="C1498" s="2">
        <v>335</v>
      </c>
      <c r="D1498" s="2">
        <v>123</v>
      </c>
      <c r="E1498" s="2">
        <v>0</v>
      </c>
      <c r="F1498" s="2">
        <v>6</v>
      </c>
      <c r="G1498" s="2" t="s">
        <v>3366</v>
      </c>
      <c r="H1498" s="2">
        <v>23000</v>
      </c>
      <c r="I1498" s="2">
        <v>10137502</v>
      </c>
      <c r="J1498" s="2" t="s">
        <v>24396</v>
      </c>
      <c r="K1498" s="2" t="s">
        <v>1610</v>
      </c>
      <c r="L1498" s="2" t="s">
        <v>8724</v>
      </c>
      <c r="M1498" s="2">
        <v>77394</v>
      </c>
      <c r="N1498" s="2">
        <v>23031</v>
      </c>
      <c r="O1498" s="2" t="s">
        <v>12544</v>
      </c>
      <c r="P1498" s="2">
        <v>0</v>
      </c>
      <c r="Q1498" s="2" t="s">
        <v>15615</v>
      </c>
      <c r="R1498" s="3" t="s">
        <v>20288</v>
      </c>
      <c r="S1498" s="2">
        <v>195</v>
      </c>
      <c r="T1498" s="2" t="s">
        <v>23647</v>
      </c>
      <c r="U1498" s="2" t="s">
        <v>23694</v>
      </c>
      <c r="V1498" s="2" t="s">
        <v>23760</v>
      </c>
      <c r="W1498" s="2">
        <v>35000000</v>
      </c>
      <c r="X1498" s="2">
        <v>2015</v>
      </c>
      <c r="Y1498" s="2">
        <v>22</v>
      </c>
      <c r="Z1498" s="2">
        <v>7.4</v>
      </c>
      <c r="AA1498" s="2">
        <v>2.35</v>
      </c>
      <c r="AB1498" s="2">
        <v>24000</v>
      </c>
    </row>
    <row r="1499" spans="1:28" x14ac:dyDescent="0.3">
      <c r="A1499" s="2" t="s">
        <v>28</v>
      </c>
      <c r="B1499" s="2" t="s">
        <v>676</v>
      </c>
      <c r="C1499" s="2">
        <v>24</v>
      </c>
      <c r="D1499" s="2">
        <v>101</v>
      </c>
      <c r="E1499" s="2">
        <v>31</v>
      </c>
      <c r="F1499" s="2">
        <v>448</v>
      </c>
      <c r="G1499" s="2" t="s">
        <v>3367</v>
      </c>
      <c r="H1499" s="2">
        <v>690</v>
      </c>
      <c r="I1499" s="2">
        <v>6448817</v>
      </c>
      <c r="J1499" s="2" t="s">
        <v>23775</v>
      </c>
      <c r="K1499" s="2" t="s">
        <v>4357</v>
      </c>
      <c r="L1499" s="2" t="s">
        <v>8725</v>
      </c>
      <c r="M1499" s="2">
        <v>2189</v>
      </c>
      <c r="N1499" s="2">
        <v>1993</v>
      </c>
      <c r="O1499" s="2" t="s">
        <v>12545</v>
      </c>
      <c r="P1499" s="2">
        <v>0</v>
      </c>
      <c r="Q1499" s="2" t="s">
        <v>15616</v>
      </c>
      <c r="R1499" s="3" t="s">
        <v>20289</v>
      </c>
      <c r="S1499" s="2">
        <v>31</v>
      </c>
      <c r="T1499" s="2" t="s">
        <v>23647</v>
      </c>
      <c r="U1499" s="2" t="s">
        <v>23694</v>
      </c>
      <c r="V1499" s="2" t="s">
        <v>23760</v>
      </c>
      <c r="W1499" s="2">
        <v>35000000</v>
      </c>
      <c r="X1499" s="2">
        <v>1997</v>
      </c>
      <c r="Y1499" s="2">
        <v>457</v>
      </c>
      <c r="Z1499" s="2">
        <v>4.5999999999999996</v>
      </c>
      <c r="AA1499" s="2">
        <v>2.35</v>
      </c>
      <c r="AB1499" s="2">
        <v>0</v>
      </c>
    </row>
    <row r="1500" spans="1:28" x14ac:dyDescent="0.3">
      <c r="A1500" s="2" t="s">
        <v>28</v>
      </c>
      <c r="B1500" s="2" t="s">
        <v>48</v>
      </c>
      <c r="C1500" s="2">
        <v>147</v>
      </c>
      <c r="D1500" s="2">
        <v>117</v>
      </c>
      <c r="E1500" s="2">
        <v>0</v>
      </c>
      <c r="F1500" s="2">
        <v>567</v>
      </c>
      <c r="G1500" s="2" t="s">
        <v>3037</v>
      </c>
      <c r="H1500" s="2">
        <v>883</v>
      </c>
      <c r="I1500" s="2">
        <v>7458269</v>
      </c>
      <c r="J1500" s="2" t="s">
        <v>23894</v>
      </c>
      <c r="K1500" s="2" t="s">
        <v>3958</v>
      </c>
      <c r="L1500" s="2" t="s">
        <v>8726</v>
      </c>
      <c r="M1500" s="2">
        <v>70698</v>
      </c>
      <c r="N1500" s="2">
        <v>3611</v>
      </c>
      <c r="O1500" s="2" t="s">
        <v>2468</v>
      </c>
      <c r="P1500" s="2">
        <v>1</v>
      </c>
      <c r="Q1500" s="2" t="s">
        <v>15617</v>
      </c>
      <c r="R1500" s="3" t="s">
        <v>20290</v>
      </c>
      <c r="S1500" s="2">
        <v>196</v>
      </c>
      <c r="T1500" s="2" t="s">
        <v>23647</v>
      </c>
      <c r="U1500" s="2" t="s">
        <v>23694</v>
      </c>
      <c r="V1500" s="2" t="s">
        <v>23759</v>
      </c>
      <c r="W1500" s="2">
        <v>35000000</v>
      </c>
      <c r="X1500" s="2">
        <v>2006</v>
      </c>
      <c r="Y1500" s="2">
        <v>883</v>
      </c>
      <c r="Z1500" s="2">
        <v>6.9</v>
      </c>
      <c r="AA1500" s="2">
        <v>2.35</v>
      </c>
      <c r="AB1500" s="2">
        <v>9000</v>
      </c>
    </row>
    <row r="1501" spans="1:28" x14ac:dyDescent="0.3">
      <c r="A1501" s="2" t="s">
        <v>28</v>
      </c>
      <c r="C1501" s="2">
        <v>51</v>
      </c>
      <c r="D1501" s="2">
        <v>60</v>
      </c>
      <c r="F1501" s="2">
        <v>256</v>
      </c>
      <c r="G1501" s="2" t="s">
        <v>2861</v>
      </c>
      <c r="H1501" s="2">
        <v>2000</v>
      </c>
      <c r="J1501" s="2" t="s">
        <v>23972</v>
      </c>
      <c r="K1501" s="2" t="s">
        <v>2437</v>
      </c>
      <c r="L1501" s="2" t="s">
        <v>24397</v>
      </c>
      <c r="M1501" s="2">
        <v>70568</v>
      </c>
      <c r="N1501" s="2">
        <v>3823</v>
      </c>
      <c r="O1501" s="2" t="s">
        <v>24398</v>
      </c>
      <c r="P1501" s="2">
        <v>1</v>
      </c>
      <c r="Q1501" s="2" t="s">
        <v>24399</v>
      </c>
      <c r="R1501" s="3" t="s">
        <v>24400</v>
      </c>
      <c r="S1501" s="2">
        <v>105</v>
      </c>
      <c r="T1501" s="2" t="s">
        <v>23647</v>
      </c>
      <c r="U1501" s="2" t="s">
        <v>23695</v>
      </c>
      <c r="V1501" s="2" t="s">
        <v>24017</v>
      </c>
      <c r="Y1501" s="2">
        <v>729</v>
      </c>
      <c r="Z1501" s="2">
        <v>8.6</v>
      </c>
      <c r="AA1501" s="2">
        <v>16</v>
      </c>
      <c r="AB1501" s="2">
        <v>20000</v>
      </c>
    </row>
    <row r="1502" spans="1:28" x14ac:dyDescent="0.3">
      <c r="A1502" s="2" t="s">
        <v>28</v>
      </c>
      <c r="B1502" s="2" t="s">
        <v>135</v>
      </c>
      <c r="C1502" s="2">
        <v>10</v>
      </c>
      <c r="D1502" s="2">
        <v>114</v>
      </c>
      <c r="E1502" s="2">
        <v>503</v>
      </c>
      <c r="F1502" s="2">
        <v>697</v>
      </c>
      <c r="G1502" s="2" t="s">
        <v>2986</v>
      </c>
      <c r="H1502" s="2">
        <v>2000</v>
      </c>
      <c r="I1502" s="2">
        <v>4651977</v>
      </c>
      <c r="J1502" s="2" t="s">
        <v>5558</v>
      </c>
      <c r="K1502" s="2" t="s">
        <v>2615</v>
      </c>
      <c r="L1502" s="2" t="s">
        <v>8727</v>
      </c>
      <c r="M1502" s="2">
        <v>10410</v>
      </c>
      <c r="N1502" s="2">
        <v>4334</v>
      </c>
      <c r="O1502" s="2" t="s">
        <v>3478</v>
      </c>
      <c r="P1502" s="2">
        <v>3</v>
      </c>
      <c r="Q1502" s="2" t="s">
        <v>15618</v>
      </c>
      <c r="R1502" s="3" t="s">
        <v>20291</v>
      </c>
      <c r="S1502" s="2">
        <v>71</v>
      </c>
      <c r="T1502" s="2" t="s">
        <v>23647</v>
      </c>
      <c r="U1502" s="2" t="s">
        <v>23694</v>
      </c>
      <c r="V1502" s="2" t="s">
        <v>23759</v>
      </c>
      <c r="W1502" s="2">
        <v>35000000</v>
      </c>
      <c r="X1502" s="2">
        <v>1992</v>
      </c>
      <c r="Y1502" s="2">
        <v>864</v>
      </c>
      <c r="Z1502" s="2">
        <v>6.9</v>
      </c>
      <c r="AA1502" s="2">
        <v>2.35</v>
      </c>
      <c r="AB1502" s="2">
        <v>892</v>
      </c>
    </row>
    <row r="1503" spans="1:28" x14ac:dyDescent="0.3">
      <c r="A1503" s="2" t="s">
        <v>28</v>
      </c>
      <c r="B1503" s="2" t="s">
        <v>360</v>
      </c>
      <c r="C1503" s="2">
        <v>12</v>
      </c>
      <c r="D1503" s="2">
        <v>330</v>
      </c>
      <c r="E1503" s="2">
        <v>138</v>
      </c>
      <c r="F1503" s="2">
        <v>672</v>
      </c>
      <c r="G1503" s="2" t="s">
        <v>3368</v>
      </c>
      <c r="H1503" s="2">
        <v>848</v>
      </c>
      <c r="I1503" s="2">
        <v>4496583</v>
      </c>
      <c r="J1503" s="2" t="s">
        <v>23952</v>
      </c>
      <c r="K1503" s="2" t="s">
        <v>2481</v>
      </c>
      <c r="L1503" s="2" t="s">
        <v>8728</v>
      </c>
      <c r="M1503" s="2">
        <v>23181</v>
      </c>
      <c r="N1503" s="2">
        <v>3227</v>
      </c>
      <c r="O1503" s="2" t="s">
        <v>6236</v>
      </c>
      <c r="P1503" s="2">
        <v>2</v>
      </c>
      <c r="Q1503" s="2" t="s">
        <v>15619</v>
      </c>
      <c r="R1503" s="3" t="s">
        <v>20292</v>
      </c>
      <c r="S1503" s="2">
        <v>129</v>
      </c>
      <c r="T1503" s="2" t="s">
        <v>23647</v>
      </c>
      <c r="U1503" s="2" t="s">
        <v>23694</v>
      </c>
      <c r="V1503" s="2" t="s">
        <v>23762</v>
      </c>
      <c r="W1503" s="2">
        <v>35000000</v>
      </c>
      <c r="X1503" s="2">
        <v>1993</v>
      </c>
      <c r="Y1503" s="2">
        <v>674</v>
      </c>
      <c r="Z1503" s="2">
        <v>8</v>
      </c>
      <c r="AA1503" s="2">
        <v>1.66</v>
      </c>
      <c r="AB1503" s="2">
        <v>6000</v>
      </c>
    </row>
    <row r="1504" spans="1:28" x14ac:dyDescent="0.3">
      <c r="A1504" s="2" t="s">
        <v>28</v>
      </c>
      <c r="B1504" s="2" t="s">
        <v>677</v>
      </c>
      <c r="C1504" s="2">
        <v>50</v>
      </c>
      <c r="D1504" s="2">
        <v>121</v>
      </c>
      <c r="E1504" s="2">
        <v>55</v>
      </c>
      <c r="F1504" s="2">
        <v>918</v>
      </c>
      <c r="G1504" s="2" t="s">
        <v>2620</v>
      </c>
      <c r="H1504" s="2">
        <v>1000</v>
      </c>
      <c r="I1504" s="2">
        <v>2221994</v>
      </c>
      <c r="J1504" s="2" t="s">
        <v>23891</v>
      </c>
      <c r="K1504" s="2" t="s">
        <v>3064</v>
      </c>
      <c r="L1504" s="2" t="s">
        <v>8729</v>
      </c>
      <c r="M1504" s="2">
        <v>11747</v>
      </c>
      <c r="N1504" s="2">
        <v>3125</v>
      </c>
      <c r="O1504" s="2" t="s">
        <v>4386</v>
      </c>
      <c r="P1504" s="2">
        <v>1</v>
      </c>
      <c r="Q1504" s="2" t="s">
        <v>15620</v>
      </c>
      <c r="R1504" s="3" t="s">
        <v>20293</v>
      </c>
      <c r="S1504" s="2">
        <v>99</v>
      </c>
      <c r="T1504" s="2" t="s">
        <v>23647</v>
      </c>
      <c r="U1504" s="2" t="s">
        <v>23716</v>
      </c>
      <c r="V1504" s="2" t="s">
        <v>23762</v>
      </c>
      <c r="W1504" s="2">
        <v>35000000</v>
      </c>
      <c r="X1504" s="2">
        <v>1997</v>
      </c>
      <c r="Y1504" s="2">
        <v>1000</v>
      </c>
      <c r="Z1504" s="2">
        <v>6.4</v>
      </c>
      <c r="AA1504" s="2">
        <v>2.35</v>
      </c>
      <c r="AB1504" s="2">
        <v>561</v>
      </c>
    </row>
    <row r="1505" spans="1:28" x14ac:dyDescent="0.3">
      <c r="A1505" s="2" t="s">
        <v>28</v>
      </c>
      <c r="B1505" s="2" t="s">
        <v>237</v>
      </c>
      <c r="C1505" s="2">
        <v>149</v>
      </c>
      <c r="D1505" s="2">
        <v>114</v>
      </c>
      <c r="E1505" s="2">
        <v>0</v>
      </c>
      <c r="F1505" s="2">
        <v>115</v>
      </c>
      <c r="G1505" s="2" t="s">
        <v>3369</v>
      </c>
      <c r="H1505" s="2">
        <v>548</v>
      </c>
      <c r="I1505" s="2">
        <v>6592103</v>
      </c>
      <c r="J1505" s="2" t="s">
        <v>23972</v>
      </c>
      <c r="K1505" s="2" t="s">
        <v>3779</v>
      </c>
      <c r="L1505" s="2" t="s">
        <v>8730</v>
      </c>
      <c r="M1505" s="2">
        <v>28584</v>
      </c>
      <c r="N1505" s="2">
        <v>1005</v>
      </c>
      <c r="O1505" s="2" t="s">
        <v>12546</v>
      </c>
      <c r="P1505" s="2">
        <v>1</v>
      </c>
      <c r="Q1505" s="2" t="s">
        <v>15621</v>
      </c>
      <c r="R1505" s="3" t="s">
        <v>20294</v>
      </c>
      <c r="S1505" s="2">
        <v>232</v>
      </c>
      <c r="T1505" s="2" t="s">
        <v>23647</v>
      </c>
      <c r="U1505" s="2" t="s">
        <v>23703</v>
      </c>
      <c r="V1505" s="2" t="s">
        <v>23762</v>
      </c>
      <c r="W1505" s="2">
        <v>35000000</v>
      </c>
      <c r="X1505" s="2">
        <v>2002</v>
      </c>
      <c r="Y1505" s="2">
        <v>298</v>
      </c>
      <c r="Z1505" s="2">
        <v>6.3</v>
      </c>
      <c r="AA1505" s="2">
        <v>1.85</v>
      </c>
      <c r="AB1505" s="2">
        <v>675</v>
      </c>
    </row>
    <row r="1506" spans="1:28" x14ac:dyDescent="0.3">
      <c r="A1506" s="2" t="s">
        <v>29</v>
      </c>
      <c r="B1506" s="2" t="s">
        <v>678</v>
      </c>
      <c r="C1506" s="2">
        <v>24</v>
      </c>
      <c r="D1506" s="2">
        <v>156</v>
      </c>
      <c r="E1506" s="2">
        <v>278</v>
      </c>
      <c r="F1506" s="2">
        <v>249</v>
      </c>
      <c r="G1506" s="2" t="s">
        <v>3132</v>
      </c>
      <c r="H1506" s="2">
        <v>695</v>
      </c>
      <c r="J1506" s="2" t="s">
        <v>24086</v>
      </c>
      <c r="K1506" s="2" t="s">
        <v>6379</v>
      </c>
      <c r="L1506" s="2" t="s">
        <v>8731</v>
      </c>
      <c r="M1506" s="2">
        <v>9852</v>
      </c>
      <c r="N1506" s="2">
        <v>1573</v>
      </c>
      <c r="O1506" s="2" t="s">
        <v>3593</v>
      </c>
      <c r="P1506" s="2">
        <v>0</v>
      </c>
      <c r="Q1506" s="2" t="s">
        <v>15622</v>
      </c>
      <c r="R1506" s="3" t="s">
        <v>20295</v>
      </c>
      <c r="S1506" s="2">
        <v>55</v>
      </c>
      <c r="T1506" s="2" t="s">
        <v>23647</v>
      </c>
      <c r="U1506" s="2" t="s">
        <v>23717</v>
      </c>
      <c r="V1506" s="2" t="s">
        <v>23760</v>
      </c>
      <c r="W1506" s="2">
        <v>35000000</v>
      </c>
      <c r="X1506" s="2">
        <v>1980</v>
      </c>
      <c r="Y1506" s="2">
        <v>279</v>
      </c>
      <c r="Z1506" s="2">
        <v>8.4</v>
      </c>
      <c r="AA1506" s="2">
        <v>2.35</v>
      </c>
      <c r="AB1506" s="2">
        <v>0</v>
      </c>
    </row>
    <row r="1507" spans="1:28" x14ac:dyDescent="0.3">
      <c r="A1507" s="2" t="s">
        <v>28</v>
      </c>
      <c r="B1507" s="2" t="s">
        <v>679</v>
      </c>
      <c r="C1507" s="2">
        <v>28</v>
      </c>
      <c r="D1507" s="2">
        <v>135</v>
      </c>
      <c r="E1507" s="2">
        <v>22</v>
      </c>
      <c r="F1507" s="2">
        <v>45</v>
      </c>
      <c r="G1507" s="2" t="s">
        <v>3370</v>
      </c>
      <c r="H1507" s="2">
        <v>837</v>
      </c>
      <c r="I1507" s="2">
        <v>1877179</v>
      </c>
      <c r="J1507" s="2" t="s">
        <v>23877</v>
      </c>
      <c r="K1507" s="2" t="s">
        <v>6303</v>
      </c>
      <c r="L1507" s="2" t="s">
        <v>8732</v>
      </c>
      <c r="M1507" s="2">
        <v>4885</v>
      </c>
      <c r="N1507" s="2">
        <v>1508</v>
      </c>
      <c r="O1507" s="2" t="s">
        <v>12547</v>
      </c>
      <c r="P1507" s="2">
        <v>1</v>
      </c>
      <c r="Q1507" s="2" t="s">
        <v>15623</v>
      </c>
      <c r="R1507" s="3" t="s">
        <v>20296</v>
      </c>
      <c r="S1507" s="2">
        <v>25</v>
      </c>
      <c r="T1507" s="2" t="s">
        <v>23649</v>
      </c>
      <c r="U1507" s="2" t="s">
        <v>23703</v>
      </c>
      <c r="V1507" s="2" t="s">
        <v>23762</v>
      </c>
      <c r="X1507" s="2">
        <v>1995</v>
      </c>
      <c r="Y1507" s="2">
        <v>541</v>
      </c>
      <c r="Z1507" s="2">
        <v>7.1</v>
      </c>
      <c r="AA1507" s="2">
        <v>2.35</v>
      </c>
      <c r="AB1507" s="2">
        <v>262</v>
      </c>
    </row>
    <row r="1508" spans="1:28" x14ac:dyDescent="0.3">
      <c r="A1508" s="2" t="s">
        <v>28</v>
      </c>
      <c r="B1508" s="2" t="s">
        <v>136</v>
      </c>
      <c r="C1508" s="2">
        <v>95</v>
      </c>
      <c r="D1508" s="2">
        <v>148</v>
      </c>
      <c r="E1508" s="2">
        <v>0</v>
      </c>
      <c r="F1508" s="2">
        <v>0</v>
      </c>
      <c r="G1508" s="2" t="s">
        <v>3371</v>
      </c>
      <c r="H1508" s="2">
        <v>3</v>
      </c>
      <c r="I1508" s="2">
        <v>630779</v>
      </c>
      <c r="J1508" s="2" t="s">
        <v>24401</v>
      </c>
      <c r="K1508" s="2" t="s">
        <v>6380</v>
      </c>
      <c r="L1508" s="2" t="s">
        <v>8733</v>
      </c>
      <c r="M1508" s="2">
        <v>11101</v>
      </c>
      <c r="N1508" s="2">
        <v>5</v>
      </c>
      <c r="O1508" s="2" t="s">
        <v>12548</v>
      </c>
      <c r="P1508" s="2">
        <v>0</v>
      </c>
      <c r="Q1508" s="2" t="s">
        <v>15624</v>
      </c>
      <c r="R1508" s="3" t="s">
        <v>20297</v>
      </c>
      <c r="S1508" s="2">
        <v>159</v>
      </c>
      <c r="T1508" s="2" t="s">
        <v>23647</v>
      </c>
      <c r="U1508" s="2" t="s">
        <v>23694</v>
      </c>
      <c r="V1508" s="2" t="s">
        <v>23762</v>
      </c>
      <c r="W1508" s="2">
        <v>35000000</v>
      </c>
      <c r="X1508" s="2">
        <v>1999</v>
      </c>
      <c r="Y1508" s="2">
        <v>2</v>
      </c>
      <c r="Z1508" s="2">
        <v>6.8</v>
      </c>
      <c r="AA1508" s="2">
        <v>2.35</v>
      </c>
      <c r="AB1508" s="2">
        <v>633</v>
      </c>
    </row>
    <row r="1509" spans="1:28" x14ac:dyDescent="0.3">
      <c r="A1509" s="2" t="s">
        <v>28</v>
      </c>
      <c r="B1509" s="2" t="s">
        <v>143</v>
      </c>
      <c r="C1509" s="2">
        <v>288</v>
      </c>
      <c r="D1509" s="2">
        <v>148</v>
      </c>
      <c r="E1509" s="2">
        <v>0</v>
      </c>
      <c r="F1509" s="2">
        <v>7</v>
      </c>
      <c r="G1509" s="2" t="s">
        <v>3372</v>
      </c>
      <c r="H1509" s="2">
        <v>30</v>
      </c>
      <c r="I1509" s="2">
        <v>5100937</v>
      </c>
      <c r="J1509" s="2" t="s">
        <v>5558</v>
      </c>
      <c r="K1509" s="2" t="s">
        <v>6381</v>
      </c>
      <c r="L1509" s="2" t="s">
        <v>8734</v>
      </c>
      <c r="M1509" s="2">
        <v>68885</v>
      </c>
      <c r="N1509" s="2">
        <v>50</v>
      </c>
      <c r="O1509" s="2" t="s">
        <v>12549</v>
      </c>
      <c r="P1509" s="2">
        <v>0</v>
      </c>
      <c r="Q1509" s="2" t="s">
        <v>15625</v>
      </c>
      <c r="R1509" s="3" t="s">
        <v>20298</v>
      </c>
      <c r="S1509" s="2">
        <v>127</v>
      </c>
      <c r="T1509" s="2" t="s">
        <v>23652</v>
      </c>
      <c r="U1509" s="2" t="s">
        <v>23705</v>
      </c>
      <c r="V1509" s="2" t="s">
        <v>23762</v>
      </c>
      <c r="X1509" s="2">
        <v>2010</v>
      </c>
      <c r="Y1509" s="2">
        <v>9</v>
      </c>
      <c r="Z1509" s="2">
        <v>7.5</v>
      </c>
      <c r="AA1509" s="2">
        <v>2.35</v>
      </c>
      <c r="AB1509" s="2">
        <v>29000</v>
      </c>
    </row>
    <row r="1510" spans="1:28" x14ac:dyDescent="0.3">
      <c r="A1510" s="2" t="s">
        <v>28</v>
      </c>
      <c r="B1510" s="2" t="s">
        <v>88</v>
      </c>
      <c r="C1510" s="2">
        <v>10</v>
      </c>
      <c r="D1510" s="2">
        <v>109</v>
      </c>
      <c r="E1510" s="2">
        <v>596</v>
      </c>
      <c r="F1510" s="2">
        <v>282</v>
      </c>
      <c r="G1510" s="2" t="s">
        <v>2496</v>
      </c>
      <c r="H1510" s="2">
        <v>621</v>
      </c>
      <c r="J1510" s="2" t="s">
        <v>23821</v>
      </c>
      <c r="K1510" s="2" t="s">
        <v>6207</v>
      </c>
      <c r="L1510" s="2" t="s">
        <v>7353</v>
      </c>
      <c r="M1510" s="2">
        <v>2138</v>
      </c>
      <c r="N1510" s="2">
        <v>1980</v>
      </c>
      <c r="O1510" s="2" t="s">
        <v>4451</v>
      </c>
      <c r="P1510" s="2">
        <v>3</v>
      </c>
      <c r="Q1510" s="2" t="s">
        <v>14250</v>
      </c>
      <c r="R1510" s="3" t="s">
        <v>18917</v>
      </c>
      <c r="S1510" s="2">
        <v>15</v>
      </c>
      <c r="T1510" s="2" t="s">
        <v>23647</v>
      </c>
      <c r="U1510" s="2" t="s">
        <v>23699</v>
      </c>
      <c r="V1510" s="2" t="s">
        <v>23762</v>
      </c>
      <c r="X1510" s="2">
        <v>2015</v>
      </c>
      <c r="Y1510" s="2">
        <v>525</v>
      </c>
      <c r="Z1510" s="2">
        <v>4.5</v>
      </c>
      <c r="AB1510" s="2">
        <v>677</v>
      </c>
    </row>
    <row r="1511" spans="1:28" x14ac:dyDescent="0.3">
      <c r="A1511" s="2" t="s">
        <v>28</v>
      </c>
      <c r="B1511" s="2" t="s">
        <v>680</v>
      </c>
      <c r="C1511" s="2">
        <v>58</v>
      </c>
      <c r="D1511" s="2">
        <v>93</v>
      </c>
      <c r="E1511" s="2">
        <v>18</v>
      </c>
      <c r="F1511" s="2">
        <v>324</v>
      </c>
      <c r="G1511" s="2" t="s">
        <v>2669</v>
      </c>
      <c r="H1511" s="2">
        <v>4000</v>
      </c>
      <c r="J1511" s="2" t="s">
        <v>24402</v>
      </c>
      <c r="K1511" s="2" t="s">
        <v>2485</v>
      </c>
      <c r="L1511" s="2" t="s">
        <v>8735</v>
      </c>
      <c r="M1511" s="2">
        <v>28848</v>
      </c>
      <c r="N1511" s="2">
        <v>5377</v>
      </c>
      <c r="O1511" s="2" t="s">
        <v>3097</v>
      </c>
      <c r="P1511" s="2">
        <v>2</v>
      </c>
      <c r="Q1511" s="2" t="s">
        <v>15626</v>
      </c>
      <c r="R1511" s="3" t="s">
        <v>20299</v>
      </c>
      <c r="S1511" s="2">
        <v>76</v>
      </c>
      <c r="T1511" s="2" t="s">
        <v>23647</v>
      </c>
      <c r="U1511" s="2" t="s">
        <v>23703</v>
      </c>
      <c r="V1511" s="2" t="s">
        <v>23759</v>
      </c>
      <c r="W1511" s="2">
        <v>32000000</v>
      </c>
      <c r="X1511" s="2">
        <v>2006</v>
      </c>
      <c r="Y1511" s="2">
        <v>820</v>
      </c>
      <c r="Z1511" s="2">
        <v>5.7</v>
      </c>
      <c r="AA1511" s="2">
        <v>2.35</v>
      </c>
      <c r="AB1511" s="2">
        <v>0</v>
      </c>
    </row>
    <row r="1512" spans="1:28" x14ac:dyDescent="0.3">
      <c r="A1512" s="2" t="s">
        <v>28</v>
      </c>
      <c r="B1512" s="2" t="s">
        <v>681</v>
      </c>
      <c r="E1512" s="2">
        <v>194</v>
      </c>
      <c r="F1512" s="2">
        <v>816</v>
      </c>
      <c r="G1512" s="2" t="s">
        <v>2877</v>
      </c>
      <c r="H1512" s="2">
        <v>970</v>
      </c>
      <c r="J1512" s="2" t="s">
        <v>23952</v>
      </c>
      <c r="K1512" s="2" t="s">
        <v>3266</v>
      </c>
      <c r="L1512" s="2" t="s">
        <v>8736</v>
      </c>
      <c r="M1512" s="2">
        <v>219</v>
      </c>
      <c r="N1512" s="2">
        <v>3874</v>
      </c>
      <c r="O1512" s="2" t="s">
        <v>3731</v>
      </c>
      <c r="P1512" s="2">
        <v>0</v>
      </c>
      <c r="Q1512" s="2" t="s">
        <v>15627</v>
      </c>
      <c r="R1512" s="3" t="s">
        <v>20300</v>
      </c>
      <c r="T1512" s="2" t="s">
        <v>23647</v>
      </c>
      <c r="U1512" s="2" t="s">
        <v>23694</v>
      </c>
      <c r="W1512" s="2">
        <v>23000000</v>
      </c>
      <c r="X1512" s="2">
        <v>2009</v>
      </c>
      <c r="Y1512" s="2">
        <v>856</v>
      </c>
      <c r="Z1512" s="2">
        <v>7.2</v>
      </c>
      <c r="AB1512" s="2">
        <v>26</v>
      </c>
    </row>
    <row r="1513" spans="1:28" x14ac:dyDescent="0.3">
      <c r="A1513" s="2" t="s">
        <v>28</v>
      </c>
      <c r="B1513" s="2" t="s">
        <v>377</v>
      </c>
      <c r="C1513" s="2">
        <v>297</v>
      </c>
      <c r="D1513" s="2">
        <v>113</v>
      </c>
      <c r="E1513" s="2">
        <v>47</v>
      </c>
      <c r="F1513" s="2">
        <v>129</v>
      </c>
      <c r="G1513" s="2" t="s">
        <v>3373</v>
      </c>
      <c r="H1513" s="2">
        <v>988</v>
      </c>
      <c r="I1513" s="2">
        <v>102413606</v>
      </c>
      <c r="J1513" s="2" t="s">
        <v>23918</v>
      </c>
      <c r="K1513" s="2" t="s">
        <v>6272</v>
      </c>
      <c r="L1513" s="2" t="s">
        <v>8737</v>
      </c>
      <c r="M1513" s="2">
        <v>310903</v>
      </c>
      <c r="N1513" s="2">
        <v>1783</v>
      </c>
      <c r="O1513" s="2" t="s">
        <v>12550</v>
      </c>
      <c r="P1513" s="2">
        <v>0</v>
      </c>
      <c r="Q1513" s="2" t="s">
        <v>15628</v>
      </c>
      <c r="R1513" s="3" t="s">
        <v>20301</v>
      </c>
      <c r="S1513" s="2">
        <v>524</v>
      </c>
      <c r="T1513" s="2" t="s">
        <v>23647</v>
      </c>
      <c r="U1513" s="2" t="s">
        <v>23694</v>
      </c>
      <c r="V1513" s="2" t="s">
        <v>23759</v>
      </c>
      <c r="W1513" s="2">
        <v>34000000</v>
      </c>
      <c r="X1513" s="2">
        <v>2014</v>
      </c>
      <c r="Y1513" s="2">
        <v>149</v>
      </c>
      <c r="Z1513" s="2">
        <v>6.8</v>
      </c>
      <c r="AA1513" s="2">
        <v>2.35</v>
      </c>
      <c r="AB1513" s="2">
        <v>38000</v>
      </c>
    </row>
    <row r="1514" spans="1:28" x14ac:dyDescent="0.3">
      <c r="A1514" s="2" t="s">
        <v>28</v>
      </c>
      <c r="B1514" s="2" t="s">
        <v>682</v>
      </c>
      <c r="C1514" s="2">
        <v>90</v>
      </c>
      <c r="D1514" s="2">
        <v>91</v>
      </c>
      <c r="E1514" s="2">
        <v>31</v>
      </c>
      <c r="F1514" s="2">
        <v>141</v>
      </c>
      <c r="G1514" s="2" t="s">
        <v>3374</v>
      </c>
      <c r="H1514" s="2">
        <v>1000</v>
      </c>
      <c r="I1514" s="2">
        <v>10214013</v>
      </c>
      <c r="J1514" s="2" t="s">
        <v>5447</v>
      </c>
      <c r="K1514" s="2" t="s">
        <v>2620</v>
      </c>
      <c r="L1514" s="2" t="s">
        <v>8738</v>
      </c>
      <c r="M1514" s="2">
        <v>23072</v>
      </c>
      <c r="N1514" s="2">
        <v>1564</v>
      </c>
      <c r="O1514" s="2" t="s">
        <v>12551</v>
      </c>
      <c r="P1514" s="2">
        <v>2</v>
      </c>
      <c r="Q1514" s="2" t="s">
        <v>15629</v>
      </c>
      <c r="R1514" s="3" t="s">
        <v>20302</v>
      </c>
      <c r="S1514" s="2">
        <v>89</v>
      </c>
      <c r="T1514" s="2" t="s">
        <v>23647</v>
      </c>
      <c r="U1514" s="2" t="s">
        <v>23694</v>
      </c>
      <c r="V1514" s="2" t="s">
        <v>23762</v>
      </c>
      <c r="W1514" s="2">
        <v>35000000</v>
      </c>
      <c r="X1514" s="2">
        <v>2015</v>
      </c>
      <c r="Y1514" s="2">
        <v>249</v>
      </c>
      <c r="Z1514" s="2">
        <v>5.4</v>
      </c>
      <c r="AA1514" s="2">
        <v>2.35</v>
      </c>
      <c r="AB1514" s="2">
        <v>0</v>
      </c>
    </row>
    <row r="1515" spans="1:28" x14ac:dyDescent="0.3">
      <c r="A1515" s="2" t="s">
        <v>28</v>
      </c>
      <c r="B1515" s="2" t="s">
        <v>78</v>
      </c>
      <c r="C1515" s="2">
        <v>56</v>
      </c>
      <c r="D1515" s="2">
        <v>139</v>
      </c>
      <c r="E1515" s="2">
        <v>17000</v>
      </c>
      <c r="F1515" s="2">
        <v>94</v>
      </c>
      <c r="G1515" s="2" t="s">
        <v>3253</v>
      </c>
      <c r="H1515" s="2">
        <v>554</v>
      </c>
      <c r="I1515" s="2">
        <v>32000000</v>
      </c>
      <c r="J1515" s="2" t="s">
        <v>23794</v>
      </c>
      <c r="K1515" s="2" t="s">
        <v>1543</v>
      </c>
      <c r="L1515" s="2" t="s">
        <v>8739</v>
      </c>
      <c r="M1515" s="2">
        <v>36267</v>
      </c>
      <c r="N1515" s="2">
        <v>1068</v>
      </c>
      <c r="O1515" s="2" t="s">
        <v>12278</v>
      </c>
      <c r="P1515" s="2">
        <v>3</v>
      </c>
      <c r="Q1515" s="2" t="s">
        <v>15630</v>
      </c>
      <c r="R1515" s="3" t="s">
        <v>20303</v>
      </c>
      <c r="S1515" s="2">
        <v>150</v>
      </c>
      <c r="T1515" s="2" t="s">
        <v>23647</v>
      </c>
      <c r="U1515" s="2" t="s">
        <v>23694</v>
      </c>
      <c r="V1515" s="2" t="s">
        <v>23760</v>
      </c>
      <c r="W1515" s="2">
        <v>30000000</v>
      </c>
      <c r="X1515" s="2">
        <v>1993</v>
      </c>
      <c r="Y1515" s="2">
        <v>382</v>
      </c>
      <c r="Z1515" s="2">
        <v>7.2</v>
      </c>
      <c r="AA1515" s="2">
        <v>2.35</v>
      </c>
      <c r="AB1515" s="2">
        <v>0</v>
      </c>
    </row>
    <row r="1516" spans="1:28" x14ac:dyDescent="0.3">
      <c r="A1516" s="2" t="s">
        <v>28</v>
      </c>
      <c r="B1516" s="2" t="s">
        <v>150</v>
      </c>
      <c r="C1516" s="2">
        <v>274</v>
      </c>
      <c r="D1516" s="2">
        <v>96</v>
      </c>
      <c r="E1516" s="2">
        <v>0</v>
      </c>
      <c r="F1516" s="2">
        <v>1000</v>
      </c>
      <c r="G1516" s="2" t="s">
        <v>3375</v>
      </c>
      <c r="H1516" s="2">
        <v>20000</v>
      </c>
      <c r="I1516" s="2">
        <v>10139254</v>
      </c>
      <c r="J1516" s="2" t="s">
        <v>23942</v>
      </c>
      <c r="K1516" s="2" t="s">
        <v>2717</v>
      </c>
      <c r="L1516" s="2" t="s">
        <v>8740</v>
      </c>
      <c r="M1516" s="2">
        <v>190990</v>
      </c>
      <c r="N1516" s="2">
        <v>24640</v>
      </c>
      <c r="O1516" s="2" t="s">
        <v>2651</v>
      </c>
      <c r="P1516" s="2">
        <v>0</v>
      </c>
      <c r="Q1516" s="2" t="s">
        <v>15631</v>
      </c>
      <c r="R1516" s="3" t="s">
        <v>20304</v>
      </c>
      <c r="S1516" s="2">
        <v>915</v>
      </c>
      <c r="T1516" s="2" t="s">
        <v>23647</v>
      </c>
      <c r="U1516" s="2" t="s">
        <v>23694</v>
      </c>
      <c r="V1516" s="2" t="s">
        <v>23759</v>
      </c>
      <c r="W1516" s="2">
        <v>35000000</v>
      </c>
      <c r="X1516" s="2">
        <v>2006</v>
      </c>
      <c r="Y1516" s="2">
        <v>1000</v>
      </c>
      <c r="Z1516" s="2">
        <v>7.3</v>
      </c>
      <c r="AA1516" s="2">
        <v>1.85</v>
      </c>
      <c r="AB1516" s="2">
        <v>23000</v>
      </c>
    </row>
    <row r="1517" spans="1:28" x14ac:dyDescent="0.3">
      <c r="A1517" s="2" t="s">
        <v>28</v>
      </c>
      <c r="B1517" s="2" t="s">
        <v>683</v>
      </c>
      <c r="C1517" s="2">
        <v>68</v>
      </c>
      <c r="D1517" s="2">
        <v>102</v>
      </c>
      <c r="E1517" s="2">
        <v>3</v>
      </c>
      <c r="F1517" s="2">
        <v>239</v>
      </c>
      <c r="G1517" s="2" t="s">
        <v>3376</v>
      </c>
      <c r="H1517" s="2">
        <v>372</v>
      </c>
      <c r="I1517" s="2">
        <v>11227940</v>
      </c>
      <c r="J1517" s="2" t="s">
        <v>24403</v>
      </c>
      <c r="K1517" s="2" t="s">
        <v>6382</v>
      </c>
      <c r="L1517" s="2" t="s">
        <v>8741</v>
      </c>
      <c r="M1517" s="2">
        <v>8367</v>
      </c>
      <c r="N1517" s="2">
        <v>1274</v>
      </c>
      <c r="O1517" s="2" t="s">
        <v>12552</v>
      </c>
      <c r="P1517" s="2">
        <v>0</v>
      </c>
      <c r="Q1517" s="2" t="s">
        <v>15632</v>
      </c>
      <c r="R1517" s="3" t="s">
        <v>20305</v>
      </c>
      <c r="S1517" s="2">
        <v>94</v>
      </c>
      <c r="T1517" s="2" t="s">
        <v>23647</v>
      </c>
      <c r="U1517" s="2" t="s">
        <v>23694</v>
      </c>
      <c r="V1517" s="2" t="s">
        <v>23762</v>
      </c>
      <c r="W1517" s="2">
        <v>34000000</v>
      </c>
      <c r="X1517" s="2">
        <v>1999</v>
      </c>
      <c r="Y1517" s="2">
        <v>248</v>
      </c>
      <c r="Z1517" s="2">
        <v>5.2</v>
      </c>
      <c r="AA1517" s="2">
        <v>2.35</v>
      </c>
      <c r="AB1517" s="2">
        <v>120</v>
      </c>
    </row>
    <row r="1518" spans="1:28" x14ac:dyDescent="0.3">
      <c r="A1518" s="2" t="s">
        <v>28</v>
      </c>
      <c r="B1518" s="2" t="s">
        <v>200</v>
      </c>
      <c r="C1518" s="2">
        <v>98</v>
      </c>
      <c r="D1518" s="2">
        <v>96</v>
      </c>
      <c r="E1518" s="2">
        <v>165</v>
      </c>
      <c r="F1518" s="2">
        <v>566</v>
      </c>
      <c r="G1518" s="2" t="s">
        <v>3377</v>
      </c>
      <c r="H1518" s="2">
        <v>12000</v>
      </c>
      <c r="I1518" s="2">
        <v>183125</v>
      </c>
      <c r="J1518" s="2" t="s">
        <v>23808</v>
      </c>
      <c r="K1518" s="2" t="s">
        <v>6211</v>
      </c>
      <c r="L1518" s="2" t="s">
        <v>8742</v>
      </c>
      <c r="M1518" s="2">
        <v>36914</v>
      </c>
      <c r="N1518" s="2">
        <v>14978</v>
      </c>
      <c r="O1518" s="2" t="s">
        <v>12553</v>
      </c>
      <c r="P1518" s="2">
        <v>1</v>
      </c>
      <c r="Q1518" s="2" t="s">
        <v>15633</v>
      </c>
      <c r="R1518" s="3" t="s">
        <v>20306</v>
      </c>
      <c r="S1518" s="2">
        <v>86</v>
      </c>
      <c r="T1518" s="2" t="s">
        <v>23647</v>
      </c>
      <c r="U1518" s="2" t="s">
        <v>23694</v>
      </c>
      <c r="V1518" s="2" t="s">
        <v>23762</v>
      </c>
      <c r="W1518" s="2">
        <v>35000000</v>
      </c>
      <c r="X1518" s="2">
        <v>2012</v>
      </c>
      <c r="Y1518" s="2">
        <v>774</v>
      </c>
      <c r="Z1518" s="2">
        <v>5.5</v>
      </c>
      <c r="AA1518" s="2">
        <v>2.35</v>
      </c>
      <c r="AB1518" s="2">
        <v>0</v>
      </c>
    </row>
    <row r="1519" spans="1:28" x14ac:dyDescent="0.3">
      <c r="A1519" s="2" t="s">
        <v>28</v>
      </c>
      <c r="B1519" s="2" t="s">
        <v>684</v>
      </c>
      <c r="C1519" s="2">
        <v>256</v>
      </c>
      <c r="D1519" s="2">
        <v>101</v>
      </c>
      <c r="E1519" s="2">
        <v>6000</v>
      </c>
      <c r="F1519" s="2">
        <v>2</v>
      </c>
      <c r="G1519" s="2" t="s">
        <v>3378</v>
      </c>
      <c r="H1519" s="2">
        <v>6</v>
      </c>
      <c r="I1519" s="2">
        <v>15081783</v>
      </c>
      <c r="J1519" s="2" t="s">
        <v>23825</v>
      </c>
      <c r="K1519" s="2" t="s">
        <v>6383</v>
      </c>
      <c r="L1519" s="2" t="s">
        <v>8743</v>
      </c>
      <c r="M1519" s="2">
        <v>85589</v>
      </c>
      <c r="N1519" s="2">
        <v>13</v>
      </c>
      <c r="O1519" s="2" t="s">
        <v>12554</v>
      </c>
      <c r="P1519" s="2">
        <v>0</v>
      </c>
      <c r="Q1519" s="2" t="s">
        <v>15634</v>
      </c>
      <c r="R1519" s="3" t="s">
        <v>20307</v>
      </c>
      <c r="S1519" s="2">
        <v>144</v>
      </c>
      <c r="T1519" s="2" t="s">
        <v>23648</v>
      </c>
      <c r="U1519" s="2" t="s">
        <v>23700</v>
      </c>
      <c r="V1519" s="2" t="s">
        <v>23761</v>
      </c>
      <c r="W1519" s="2">
        <v>34000000</v>
      </c>
      <c r="X1519" s="2">
        <v>2008</v>
      </c>
      <c r="Y1519" s="2">
        <v>3</v>
      </c>
      <c r="Z1519" s="2">
        <v>7.7</v>
      </c>
      <c r="AA1519" s="2">
        <v>1.85</v>
      </c>
      <c r="AB1519" s="2">
        <v>0</v>
      </c>
    </row>
    <row r="1520" spans="1:28" x14ac:dyDescent="0.3">
      <c r="A1520" s="2" t="s">
        <v>28</v>
      </c>
      <c r="B1520" s="2" t="s">
        <v>685</v>
      </c>
      <c r="C1520" s="2">
        <v>117</v>
      </c>
      <c r="D1520" s="2">
        <v>128</v>
      </c>
      <c r="E1520" s="2">
        <v>88</v>
      </c>
      <c r="F1520" s="2">
        <v>954</v>
      </c>
      <c r="G1520" s="2" t="s">
        <v>3379</v>
      </c>
      <c r="H1520" s="2">
        <v>989</v>
      </c>
      <c r="I1520" s="2">
        <v>37432299</v>
      </c>
      <c r="J1520" s="2" t="s">
        <v>23794</v>
      </c>
      <c r="K1520" s="2" t="s">
        <v>6384</v>
      </c>
      <c r="L1520" s="2" t="s">
        <v>8744</v>
      </c>
      <c r="M1520" s="2">
        <v>50041</v>
      </c>
      <c r="N1520" s="2">
        <v>3386</v>
      </c>
      <c r="O1520" s="2" t="s">
        <v>12555</v>
      </c>
      <c r="P1520" s="2">
        <v>0</v>
      </c>
      <c r="Q1520" s="2" t="s">
        <v>15635</v>
      </c>
      <c r="R1520" s="3" t="s">
        <v>20308</v>
      </c>
      <c r="S1520" s="2">
        <v>116</v>
      </c>
      <c r="T1520" s="2" t="s">
        <v>23647</v>
      </c>
      <c r="U1520" s="2" t="s">
        <v>23694</v>
      </c>
      <c r="V1520" s="2" t="s">
        <v>23759</v>
      </c>
      <c r="W1520" s="2">
        <v>34000000</v>
      </c>
      <c r="X1520" s="2">
        <v>2015</v>
      </c>
      <c r="Y1520" s="2">
        <v>970</v>
      </c>
      <c r="Z1520" s="2">
        <v>7.1</v>
      </c>
      <c r="AA1520" s="2">
        <v>2.35</v>
      </c>
      <c r="AB1520" s="2">
        <v>23000</v>
      </c>
    </row>
    <row r="1521" spans="1:28" x14ac:dyDescent="0.3">
      <c r="A1521" s="2" t="s">
        <v>28</v>
      </c>
      <c r="B1521" s="2" t="s">
        <v>686</v>
      </c>
      <c r="C1521" s="2">
        <v>107</v>
      </c>
      <c r="D1521" s="2">
        <v>109</v>
      </c>
      <c r="E1521" s="2">
        <v>7</v>
      </c>
      <c r="F1521" s="2">
        <v>1000</v>
      </c>
      <c r="G1521" s="2" t="s">
        <v>2521</v>
      </c>
      <c r="H1521" s="2">
        <v>40000</v>
      </c>
      <c r="I1521" s="2">
        <v>10654581</v>
      </c>
      <c r="J1521" s="2" t="s">
        <v>24023</v>
      </c>
      <c r="K1521" s="2" t="s">
        <v>6194</v>
      </c>
      <c r="L1521" s="2" t="s">
        <v>8745</v>
      </c>
      <c r="M1521" s="2">
        <v>45497</v>
      </c>
      <c r="N1521" s="2">
        <v>52621</v>
      </c>
      <c r="O1521" s="2" t="s">
        <v>6322</v>
      </c>
      <c r="P1521" s="2">
        <v>0</v>
      </c>
      <c r="Q1521" s="2" t="s">
        <v>15636</v>
      </c>
      <c r="R1521" s="3" t="s">
        <v>20309</v>
      </c>
      <c r="S1521" s="2">
        <v>260</v>
      </c>
      <c r="T1521" s="2" t="s">
        <v>23647</v>
      </c>
      <c r="U1521" s="2" t="s">
        <v>23694</v>
      </c>
      <c r="V1521" s="2" t="s">
        <v>23762</v>
      </c>
      <c r="W1521" s="2">
        <v>34000000</v>
      </c>
      <c r="X1521" s="2">
        <v>1999</v>
      </c>
      <c r="Y1521" s="2">
        <v>9000</v>
      </c>
      <c r="Z1521" s="2">
        <v>5.3</v>
      </c>
      <c r="AA1521" s="2">
        <v>1.85</v>
      </c>
      <c r="AB1521" s="2">
        <v>1000</v>
      </c>
    </row>
    <row r="1522" spans="1:28" x14ac:dyDescent="0.3">
      <c r="A1522" s="2" t="s">
        <v>28</v>
      </c>
      <c r="B1522" s="2" t="s">
        <v>687</v>
      </c>
      <c r="C1522" s="2">
        <v>52</v>
      </c>
      <c r="D1522" s="2">
        <v>114</v>
      </c>
      <c r="E1522" s="2">
        <v>46</v>
      </c>
      <c r="F1522" s="2">
        <v>292</v>
      </c>
      <c r="G1522" s="2" t="s">
        <v>3380</v>
      </c>
      <c r="H1522" s="2">
        <v>818</v>
      </c>
      <c r="I1522" s="2">
        <v>6543194</v>
      </c>
      <c r="J1522" s="2" t="s">
        <v>23986</v>
      </c>
      <c r="K1522" s="2" t="s">
        <v>3039</v>
      </c>
      <c r="L1522" s="2" t="s">
        <v>8746</v>
      </c>
      <c r="M1522" s="2">
        <v>3740</v>
      </c>
      <c r="N1522" s="2">
        <v>1778</v>
      </c>
      <c r="O1522" s="2" t="s">
        <v>12556</v>
      </c>
      <c r="P1522" s="2">
        <v>1</v>
      </c>
      <c r="Q1522" s="2" t="s">
        <v>15637</v>
      </c>
      <c r="R1522" s="3" t="s">
        <v>20310</v>
      </c>
      <c r="S1522" s="2">
        <v>61</v>
      </c>
      <c r="T1522" s="2" t="s">
        <v>23647</v>
      </c>
      <c r="U1522" s="2" t="s">
        <v>23694</v>
      </c>
      <c r="V1522" s="2" t="s">
        <v>23759</v>
      </c>
      <c r="W1522" s="2">
        <v>34000000</v>
      </c>
      <c r="X1522" s="2">
        <v>2000</v>
      </c>
      <c r="Y1522" s="2">
        <v>649</v>
      </c>
      <c r="Z1522" s="2">
        <v>5.6</v>
      </c>
      <c r="AA1522" s="2">
        <v>2.35</v>
      </c>
      <c r="AB1522" s="2">
        <v>314</v>
      </c>
    </row>
    <row r="1523" spans="1:28" x14ac:dyDescent="0.3">
      <c r="A1523" s="2" t="s">
        <v>28</v>
      </c>
      <c r="B1523" s="2" t="s">
        <v>431</v>
      </c>
      <c r="C1523" s="2">
        <v>135</v>
      </c>
      <c r="D1523" s="2">
        <v>105</v>
      </c>
      <c r="E1523" s="2">
        <v>125</v>
      </c>
      <c r="F1523" s="2">
        <v>2000</v>
      </c>
      <c r="G1523" s="2" t="s">
        <v>2491</v>
      </c>
      <c r="H1523" s="2">
        <v>18000</v>
      </c>
      <c r="I1523" s="2">
        <v>13101142</v>
      </c>
      <c r="J1523" s="2" t="s">
        <v>24138</v>
      </c>
      <c r="K1523" s="2" t="s">
        <v>2782</v>
      </c>
      <c r="L1523" s="2" t="s">
        <v>8747</v>
      </c>
      <c r="M1523" s="2">
        <v>23916</v>
      </c>
      <c r="N1523" s="2">
        <v>23122</v>
      </c>
      <c r="O1523" s="2" t="s">
        <v>2450</v>
      </c>
      <c r="P1523" s="2">
        <v>5</v>
      </c>
      <c r="Q1523" s="2" t="s">
        <v>15638</v>
      </c>
      <c r="R1523" s="3" t="s">
        <v>20311</v>
      </c>
      <c r="S1523" s="2">
        <v>50</v>
      </c>
      <c r="T1523" s="2" t="s">
        <v>23647</v>
      </c>
      <c r="U1523" s="2" t="s">
        <v>23694</v>
      </c>
      <c r="V1523" s="2" t="s">
        <v>23759</v>
      </c>
      <c r="W1523" s="2">
        <v>35000000</v>
      </c>
      <c r="X1523" s="2">
        <v>2012</v>
      </c>
      <c r="Y1523" s="2">
        <v>2000</v>
      </c>
      <c r="Z1523" s="2">
        <v>5.7</v>
      </c>
      <c r="AA1523" s="2">
        <v>2.35</v>
      </c>
      <c r="AB1523" s="2">
        <v>0</v>
      </c>
    </row>
    <row r="1524" spans="1:28" x14ac:dyDescent="0.3">
      <c r="A1524" s="2" t="s">
        <v>28</v>
      </c>
      <c r="B1524" s="2" t="s">
        <v>594</v>
      </c>
      <c r="C1524" s="2">
        <v>211</v>
      </c>
      <c r="D1524" s="2">
        <v>141</v>
      </c>
      <c r="E1524" s="2">
        <v>56</v>
      </c>
      <c r="F1524" s="2">
        <v>38</v>
      </c>
      <c r="G1524" s="2" t="s">
        <v>3381</v>
      </c>
      <c r="H1524" s="2">
        <v>113</v>
      </c>
      <c r="I1524" s="2">
        <v>8324748</v>
      </c>
      <c r="J1524" s="2" t="s">
        <v>24292</v>
      </c>
      <c r="K1524" s="2" t="s">
        <v>4000</v>
      </c>
      <c r="L1524" s="2" t="s">
        <v>8748</v>
      </c>
      <c r="M1524" s="2">
        <v>21223</v>
      </c>
      <c r="N1524" s="2">
        <v>301</v>
      </c>
      <c r="O1524" s="2" t="s">
        <v>12557</v>
      </c>
      <c r="P1524" s="2">
        <v>1</v>
      </c>
      <c r="Q1524" s="2" t="s">
        <v>15639</v>
      </c>
      <c r="R1524" s="3" t="s">
        <v>20312</v>
      </c>
      <c r="S1524" s="2">
        <v>108</v>
      </c>
      <c r="T1524" s="2" t="s">
        <v>23647</v>
      </c>
      <c r="U1524" s="2" t="s">
        <v>23695</v>
      </c>
      <c r="V1524" s="2" t="s">
        <v>23759</v>
      </c>
      <c r="W1524" s="2">
        <v>35000000</v>
      </c>
      <c r="X1524" s="2">
        <v>2013</v>
      </c>
      <c r="Y1524" s="2">
        <v>98</v>
      </c>
      <c r="Z1524" s="2">
        <v>7.1</v>
      </c>
      <c r="AA1524" s="2">
        <v>2.35</v>
      </c>
      <c r="AB1524" s="2">
        <v>13000</v>
      </c>
    </row>
    <row r="1525" spans="1:28" x14ac:dyDescent="0.3">
      <c r="A1525" s="2" t="s">
        <v>28</v>
      </c>
      <c r="B1525" s="2" t="s">
        <v>514</v>
      </c>
      <c r="C1525" s="2">
        <v>57</v>
      </c>
      <c r="D1525" s="2">
        <v>195</v>
      </c>
      <c r="E1525" s="2">
        <v>631</v>
      </c>
      <c r="F1525" s="2">
        <v>521</v>
      </c>
      <c r="G1525" s="2" t="s">
        <v>514</v>
      </c>
      <c r="H1525" s="2">
        <v>635</v>
      </c>
      <c r="J1525" s="2" t="s">
        <v>24307</v>
      </c>
      <c r="K1525" s="2" t="s">
        <v>3579</v>
      </c>
      <c r="L1525" s="2" t="s">
        <v>8749</v>
      </c>
      <c r="M1525" s="2">
        <v>16255</v>
      </c>
      <c r="N1525" s="2">
        <v>2291</v>
      </c>
      <c r="O1525" s="2" t="s">
        <v>4422</v>
      </c>
      <c r="P1525" s="2">
        <v>0</v>
      </c>
      <c r="Q1525" s="2" t="s">
        <v>15640</v>
      </c>
      <c r="R1525" s="3" t="s">
        <v>20313</v>
      </c>
      <c r="S1525" s="2">
        <v>127</v>
      </c>
      <c r="T1525" s="2" t="s">
        <v>23647</v>
      </c>
      <c r="U1525" s="2" t="s">
        <v>23694</v>
      </c>
      <c r="V1525" s="2" t="s">
        <v>23760</v>
      </c>
      <c r="W1525" s="2">
        <v>35000000</v>
      </c>
      <c r="X1525" s="2">
        <v>1981</v>
      </c>
      <c r="Y1525" s="2">
        <v>631</v>
      </c>
      <c r="Z1525" s="2">
        <v>7.5</v>
      </c>
      <c r="AA1525" s="2">
        <v>1.85</v>
      </c>
      <c r="AB1525" s="2">
        <v>0</v>
      </c>
    </row>
    <row r="1526" spans="1:28" x14ac:dyDescent="0.3">
      <c r="A1526" s="2" t="s">
        <v>28</v>
      </c>
      <c r="B1526" s="2" t="s">
        <v>368</v>
      </c>
      <c r="C1526" s="2">
        <v>81</v>
      </c>
      <c r="D1526" s="2">
        <v>138</v>
      </c>
      <c r="E1526" s="2">
        <v>0</v>
      </c>
      <c r="F1526" s="2">
        <v>574</v>
      </c>
      <c r="G1526" s="2" t="s">
        <v>3057</v>
      </c>
      <c r="H1526" s="2">
        <v>10000</v>
      </c>
      <c r="I1526" s="2">
        <v>141340178</v>
      </c>
      <c r="J1526" s="2" t="s">
        <v>24146</v>
      </c>
      <c r="K1526" s="2" t="s">
        <v>2541</v>
      </c>
      <c r="L1526" s="2" t="s">
        <v>8750</v>
      </c>
      <c r="M1526" s="2">
        <v>181879</v>
      </c>
      <c r="N1526" s="2">
        <v>14619</v>
      </c>
      <c r="O1526" s="2" t="s">
        <v>3189</v>
      </c>
      <c r="P1526" s="2">
        <v>0</v>
      </c>
      <c r="Q1526" s="2" t="s">
        <v>15641</v>
      </c>
      <c r="R1526" s="3" t="s">
        <v>20314</v>
      </c>
      <c r="S1526" s="2">
        <v>319</v>
      </c>
      <c r="T1526" s="2" t="s">
        <v>23647</v>
      </c>
      <c r="U1526" s="2" t="s">
        <v>23694</v>
      </c>
      <c r="V1526" s="2" t="s">
        <v>23762</v>
      </c>
      <c r="W1526" s="2">
        <v>40000000</v>
      </c>
      <c r="X1526" s="2">
        <v>1992</v>
      </c>
      <c r="Y1526" s="2">
        <v>2000</v>
      </c>
      <c r="Z1526" s="2">
        <v>7.6</v>
      </c>
      <c r="AA1526" s="2">
        <v>2.35</v>
      </c>
      <c r="AB1526" s="2">
        <v>0</v>
      </c>
    </row>
    <row r="1527" spans="1:28" x14ac:dyDescent="0.3">
      <c r="A1527" s="2" t="s">
        <v>28</v>
      </c>
      <c r="B1527" s="2" t="s">
        <v>329</v>
      </c>
      <c r="C1527" s="2">
        <v>107</v>
      </c>
      <c r="D1527" s="2">
        <v>101</v>
      </c>
      <c r="E1527" s="2">
        <v>43</v>
      </c>
      <c r="F1527" s="2">
        <v>655</v>
      </c>
      <c r="G1527" s="2" t="s">
        <v>1655</v>
      </c>
      <c r="H1527" s="2">
        <v>2000</v>
      </c>
      <c r="I1527" s="2">
        <v>51758599</v>
      </c>
      <c r="J1527" s="2" t="s">
        <v>24115</v>
      </c>
      <c r="K1527" s="2" t="s">
        <v>1851</v>
      </c>
      <c r="L1527" s="2" t="s">
        <v>8751</v>
      </c>
      <c r="M1527" s="2">
        <v>27580</v>
      </c>
      <c r="N1527" s="2">
        <v>5942</v>
      </c>
      <c r="O1527" s="2" t="s">
        <v>6432</v>
      </c>
      <c r="P1527" s="2">
        <v>0</v>
      </c>
      <c r="Q1527" s="2" t="s">
        <v>15642</v>
      </c>
      <c r="R1527" s="3" t="s">
        <v>20315</v>
      </c>
      <c r="S1527" s="2">
        <v>232</v>
      </c>
      <c r="T1527" s="2" t="s">
        <v>23647</v>
      </c>
      <c r="U1527" s="2" t="s">
        <v>23694</v>
      </c>
      <c r="V1527" s="2" t="s">
        <v>23762</v>
      </c>
      <c r="W1527" s="2">
        <v>33000000</v>
      </c>
      <c r="X1527" s="2">
        <v>2001</v>
      </c>
      <c r="Y1527" s="2">
        <v>1000</v>
      </c>
      <c r="Z1527" s="2">
        <v>5.5</v>
      </c>
      <c r="AA1527" s="2">
        <v>2.35</v>
      </c>
      <c r="AB1527" s="2">
        <v>742</v>
      </c>
    </row>
    <row r="1528" spans="1:28" x14ac:dyDescent="0.3">
      <c r="A1528" s="2" t="s">
        <v>28</v>
      </c>
      <c r="B1528" s="2" t="s">
        <v>183</v>
      </c>
      <c r="C1528" s="2">
        <v>100</v>
      </c>
      <c r="D1528" s="2">
        <v>99</v>
      </c>
      <c r="E1528" s="2">
        <v>67</v>
      </c>
      <c r="F1528" s="2">
        <v>330</v>
      </c>
      <c r="G1528" s="2" t="s">
        <v>6282</v>
      </c>
      <c r="H1528" s="2">
        <v>826</v>
      </c>
      <c r="I1528" s="2">
        <v>117559438</v>
      </c>
      <c r="J1528" s="2" t="s">
        <v>23931</v>
      </c>
      <c r="K1528" s="2" t="s">
        <v>3206</v>
      </c>
      <c r="L1528" s="2" t="s">
        <v>8752</v>
      </c>
      <c r="M1528" s="2">
        <v>66941</v>
      </c>
      <c r="N1528" s="2">
        <v>1790</v>
      </c>
      <c r="O1528" s="2" t="s">
        <v>2915</v>
      </c>
      <c r="P1528" s="2">
        <v>1</v>
      </c>
      <c r="Q1528" s="2" t="s">
        <v>15643</v>
      </c>
      <c r="R1528" s="3" t="s">
        <v>20316</v>
      </c>
      <c r="S1528" s="2">
        <v>148</v>
      </c>
      <c r="T1528" s="2" t="s">
        <v>23647</v>
      </c>
      <c r="U1528" s="2" t="s">
        <v>23694</v>
      </c>
      <c r="V1528" s="2" t="s">
        <v>23759</v>
      </c>
      <c r="W1528" s="2">
        <v>30000000</v>
      </c>
      <c r="X1528" s="2">
        <v>2000</v>
      </c>
      <c r="Y1528" s="2">
        <v>436</v>
      </c>
      <c r="Z1528" s="2">
        <v>5.0999999999999996</v>
      </c>
      <c r="AA1528" s="2">
        <v>1.85</v>
      </c>
      <c r="AB1528" s="2">
        <v>1000</v>
      </c>
    </row>
    <row r="1529" spans="1:28" x14ac:dyDescent="0.3">
      <c r="A1529" s="2" t="s">
        <v>28</v>
      </c>
      <c r="B1529" s="2" t="s">
        <v>688</v>
      </c>
      <c r="C1529" s="2">
        <v>60</v>
      </c>
      <c r="D1529" s="2">
        <v>85</v>
      </c>
      <c r="E1529" s="2">
        <v>0</v>
      </c>
      <c r="F1529" s="2">
        <v>11</v>
      </c>
      <c r="G1529" s="2" t="s">
        <v>3382</v>
      </c>
      <c r="H1529" s="2">
        <v>324</v>
      </c>
      <c r="I1529" s="2">
        <v>4091</v>
      </c>
      <c r="J1529" s="2" t="s">
        <v>23798</v>
      </c>
      <c r="K1529" s="2" t="s">
        <v>6385</v>
      </c>
      <c r="L1529" s="2" t="s">
        <v>8753</v>
      </c>
      <c r="M1529" s="2">
        <v>4265</v>
      </c>
      <c r="N1529" s="2">
        <v>369</v>
      </c>
      <c r="O1529" s="2" t="s">
        <v>12558</v>
      </c>
      <c r="P1529" s="2">
        <v>0</v>
      </c>
      <c r="R1529" s="3" t="s">
        <v>20317</v>
      </c>
      <c r="S1529" s="2">
        <v>16</v>
      </c>
      <c r="T1529" s="2" t="s">
        <v>23647</v>
      </c>
      <c r="U1529" s="2" t="s">
        <v>23699</v>
      </c>
      <c r="W1529" s="2">
        <v>34000000</v>
      </c>
      <c r="X1529" s="2">
        <v>2013</v>
      </c>
      <c r="Y1529" s="2">
        <v>15</v>
      </c>
      <c r="Z1529" s="2">
        <v>6.3</v>
      </c>
      <c r="AA1529" s="2">
        <v>2.35</v>
      </c>
      <c r="AB1529" s="2">
        <v>0</v>
      </c>
    </row>
    <row r="1530" spans="1:28" x14ac:dyDescent="0.3">
      <c r="A1530" s="2" t="s">
        <v>28</v>
      </c>
      <c r="B1530" s="2" t="s">
        <v>689</v>
      </c>
      <c r="C1530" s="2">
        <v>195</v>
      </c>
      <c r="D1530" s="2">
        <v>89</v>
      </c>
      <c r="E1530" s="2">
        <v>21</v>
      </c>
      <c r="F1530" s="2">
        <v>48</v>
      </c>
      <c r="G1530" s="2" t="s">
        <v>3383</v>
      </c>
      <c r="H1530" s="2">
        <v>614</v>
      </c>
      <c r="I1530" s="2">
        <v>21426805</v>
      </c>
      <c r="J1530" s="2" t="s">
        <v>23802</v>
      </c>
      <c r="K1530" s="2" t="s">
        <v>6258</v>
      </c>
      <c r="L1530" s="2" t="s">
        <v>8754</v>
      </c>
      <c r="M1530" s="2">
        <v>49312</v>
      </c>
      <c r="N1530" s="2">
        <v>843</v>
      </c>
      <c r="O1530" s="2" t="s">
        <v>12559</v>
      </c>
      <c r="P1530" s="2">
        <v>0</v>
      </c>
      <c r="Q1530" s="2" t="s">
        <v>15644</v>
      </c>
      <c r="R1530" s="3" t="s">
        <v>20318</v>
      </c>
      <c r="S1530" s="2">
        <v>211</v>
      </c>
      <c r="T1530" s="2" t="s">
        <v>23647</v>
      </c>
      <c r="U1530" s="2" t="s">
        <v>23694</v>
      </c>
      <c r="V1530" s="2" t="s">
        <v>23759</v>
      </c>
      <c r="W1530" s="2">
        <v>30000000</v>
      </c>
      <c r="X1530" s="2">
        <v>2011</v>
      </c>
      <c r="Y1530" s="2">
        <v>150</v>
      </c>
      <c r="Z1530" s="2">
        <v>4.9000000000000004</v>
      </c>
      <c r="AA1530" s="2">
        <v>2.35</v>
      </c>
      <c r="AB1530" s="2">
        <v>0</v>
      </c>
    </row>
    <row r="1531" spans="1:28" x14ac:dyDescent="0.3">
      <c r="A1531" s="2" t="s">
        <v>28</v>
      </c>
      <c r="B1531" s="2" t="s">
        <v>690</v>
      </c>
      <c r="C1531" s="2">
        <v>121</v>
      </c>
      <c r="D1531" s="2">
        <v>99</v>
      </c>
      <c r="E1531" s="2">
        <v>35</v>
      </c>
      <c r="F1531" s="2">
        <v>433</v>
      </c>
      <c r="G1531" s="2" t="s">
        <v>3384</v>
      </c>
      <c r="H1531" s="2">
        <v>3000</v>
      </c>
      <c r="I1531" s="2">
        <v>35057332</v>
      </c>
      <c r="J1531" s="2" t="s">
        <v>24404</v>
      </c>
      <c r="K1531" s="2" t="s">
        <v>6386</v>
      </c>
      <c r="L1531" s="2" t="s">
        <v>8755</v>
      </c>
      <c r="M1531" s="2">
        <v>45394</v>
      </c>
      <c r="N1531" s="2">
        <v>4863</v>
      </c>
      <c r="O1531" s="2" t="s">
        <v>6273</v>
      </c>
      <c r="P1531" s="2">
        <v>0</v>
      </c>
      <c r="Q1531" s="2" t="s">
        <v>15645</v>
      </c>
      <c r="R1531" s="3" t="s">
        <v>20319</v>
      </c>
      <c r="S1531" s="2">
        <v>72</v>
      </c>
      <c r="T1531" s="2" t="s">
        <v>23647</v>
      </c>
      <c r="U1531" s="2" t="s">
        <v>23694</v>
      </c>
      <c r="V1531" s="2" t="s">
        <v>23759</v>
      </c>
      <c r="W1531" s="2">
        <v>33000000</v>
      </c>
      <c r="X1531" s="2">
        <v>2012</v>
      </c>
      <c r="Y1531" s="2">
        <v>594</v>
      </c>
      <c r="Z1531" s="2">
        <v>6.5</v>
      </c>
      <c r="AA1531" s="2">
        <v>2.35</v>
      </c>
      <c r="AB1531" s="2">
        <v>19000</v>
      </c>
    </row>
    <row r="1532" spans="1:28" x14ac:dyDescent="0.3">
      <c r="A1532" s="2" t="s">
        <v>28</v>
      </c>
      <c r="B1532" s="2" t="s">
        <v>532</v>
      </c>
      <c r="C1532" s="2">
        <v>285</v>
      </c>
      <c r="D1532" s="2">
        <v>105</v>
      </c>
      <c r="E1532" s="2">
        <v>160</v>
      </c>
      <c r="F1532" s="2">
        <v>491</v>
      </c>
      <c r="G1532" s="2" t="s">
        <v>3313</v>
      </c>
      <c r="H1532" s="2">
        <v>852</v>
      </c>
      <c r="I1532" s="2">
        <v>34014398</v>
      </c>
      <c r="J1532" s="2" t="s">
        <v>24405</v>
      </c>
      <c r="K1532" s="2" t="s">
        <v>3325</v>
      </c>
      <c r="L1532" s="2" t="s">
        <v>8756</v>
      </c>
      <c r="M1532" s="2">
        <v>115649</v>
      </c>
      <c r="N1532" s="2">
        <v>2604</v>
      </c>
      <c r="O1532" s="2" t="s">
        <v>3697</v>
      </c>
      <c r="P1532" s="2">
        <v>0</v>
      </c>
      <c r="Q1532" s="2" t="s">
        <v>15646</v>
      </c>
      <c r="R1532" s="3" t="s">
        <v>20320</v>
      </c>
      <c r="S1532" s="2">
        <v>1033</v>
      </c>
      <c r="T1532" s="2" t="s">
        <v>23647</v>
      </c>
      <c r="U1532" s="2" t="s">
        <v>23701</v>
      </c>
      <c r="V1532" s="2" t="s">
        <v>23762</v>
      </c>
      <c r="W1532" s="2">
        <v>33000000</v>
      </c>
      <c r="X1532" s="2">
        <v>2006</v>
      </c>
      <c r="Y1532" s="2">
        <v>521</v>
      </c>
      <c r="Z1532" s="2">
        <v>5.6</v>
      </c>
      <c r="AA1532" s="2">
        <v>2.35</v>
      </c>
      <c r="AB1532" s="2">
        <v>4000</v>
      </c>
    </row>
    <row r="1533" spans="1:28" x14ac:dyDescent="0.3">
      <c r="A1533" s="2" t="s">
        <v>28</v>
      </c>
      <c r="B1533" s="2" t="s">
        <v>691</v>
      </c>
      <c r="C1533" s="2">
        <v>103</v>
      </c>
      <c r="D1533" s="2">
        <v>97</v>
      </c>
      <c r="E1533" s="2">
        <v>10</v>
      </c>
      <c r="F1533" s="2">
        <v>178</v>
      </c>
      <c r="G1533" s="2" t="s">
        <v>2750</v>
      </c>
      <c r="H1533" s="2">
        <v>18000</v>
      </c>
      <c r="I1533" s="2">
        <v>28927720</v>
      </c>
      <c r="J1533" s="2" t="s">
        <v>24216</v>
      </c>
      <c r="K1533" s="2" t="s">
        <v>3774</v>
      </c>
      <c r="L1533" s="2" t="s">
        <v>8757</v>
      </c>
      <c r="M1533" s="2">
        <v>22220</v>
      </c>
      <c r="N1533" s="2">
        <v>18688</v>
      </c>
      <c r="O1533" s="2" t="s">
        <v>12560</v>
      </c>
      <c r="P1533" s="2">
        <v>0</v>
      </c>
      <c r="Q1533" s="2" t="s">
        <v>15647</v>
      </c>
      <c r="R1533" s="3" t="s">
        <v>20321</v>
      </c>
      <c r="S1533" s="2">
        <v>181</v>
      </c>
      <c r="T1533" s="2" t="s">
        <v>23647</v>
      </c>
      <c r="U1533" s="2" t="s">
        <v>23694</v>
      </c>
      <c r="V1533" s="2" t="s">
        <v>23762</v>
      </c>
      <c r="W1533" s="2">
        <v>33000000</v>
      </c>
      <c r="X1533" s="2">
        <v>2000</v>
      </c>
      <c r="Y1533" s="2">
        <v>223</v>
      </c>
      <c r="Z1533" s="2">
        <v>5.3</v>
      </c>
      <c r="AA1533" s="2">
        <v>1.85</v>
      </c>
      <c r="AB1533" s="2">
        <v>463</v>
      </c>
    </row>
    <row r="1534" spans="1:28" x14ac:dyDescent="0.3">
      <c r="A1534" s="2" t="s">
        <v>28</v>
      </c>
      <c r="B1534" s="2" t="s">
        <v>692</v>
      </c>
      <c r="C1534" s="2">
        <v>192</v>
      </c>
      <c r="D1534" s="2">
        <v>140</v>
      </c>
      <c r="E1534" s="2">
        <v>36</v>
      </c>
      <c r="F1534" s="2">
        <v>336</v>
      </c>
      <c r="G1534" s="2" t="s">
        <v>3385</v>
      </c>
      <c r="H1534" s="2">
        <v>669</v>
      </c>
      <c r="I1534" s="2">
        <v>33682273</v>
      </c>
      <c r="J1534" s="2" t="s">
        <v>23808</v>
      </c>
      <c r="K1534" s="2" t="s">
        <v>3302</v>
      </c>
      <c r="L1534" s="2" t="s">
        <v>8758</v>
      </c>
      <c r="M1534" s="2">
        <v>124242</v>
      </c>
      <c r="N1534" s="2">
        <v>2114</v>
      </c>
      <c r="O1534" s="2" t="s">
        <v>12561</v>
      </c>
      <c r="P1534" s="2">
        <v>1</v>
      </c>
      <c r="Q1534" s="2" t="s">
        <v>15648</v>
      </c>
      <c r="R1534" s="3" t="s">
        <v>20322</v>
      </c>
      <c r="S1534" s="2">
        <v>622</v>
      </c>
      <c r="T1534" s="2" t="s">
        <v>23647</v>
      </c>
      <c r="U1534" s="2" t="s">
        <v>23694</v>
      </c>
      <c r="V1534" s="2" t="s">
        <v>23762</v>
      </c>
      <c r="W1534" s="2">
        <v>33000000</v>
      </c>
      <c r="X1534" s="2">
        <v>2004</v>
      </c>
      <c r="Y1534" s="2">
        <v>403</v>
      </c>
      <c r="Z1534" s="2">
        <v>6.5</v>
      </c>
      <c r="AA1534" s="2">
        <v>2.35</v>
      </c>
      <c r="AB1534" s="2">
        <v>4000</v>
      </c>
    </row>
    <row r="1535" spans="1:28" x14ac:dyDescent="0.3">
      <c r="A1535" s="2" t="s">
        <v>28</v>
      </c>
      <c r="B1535" s="2" t="s">
        <v>693</v>
      </c>
      <c r="C1535" s="2">
        <v>90</v>
      </c>
      <c r="D1535" s="2">
        <v>118</v>
      </c>
      <c r="E1535" s="2">
        <v>41</v>
      </c>
      <c r="F1535" s="2">
        <v>577</v>
      </c>
      <c r="G1535" s="2" t="s">
        <v>3268</v>
      </c>
      <c r="H1535" s="2">
        <v>722</v>
      </c>
      <c r="I1535" s="2">
        <v>4280577</v>
      </c>
      <c r="J1535" s="2" t="s">
        <v>24220</v>
      </c>
      <c r="K1535" s="2" t="s">
        <v>2819</v>
      </c>
      <c r="L1535" s="2" t="s">
        <v>8759</v>
      </c>
      <c r="M1535" s="2">
        <v>50919</v>
      </c>
      <c r="N1535" s="2">
        <v>2859</v>
      </c>
      <c r="O1535" s="2" t="s">
        <v>2707</v>
      </c>
      <c r="P1535" s="2">
        <v>0</v>
      </c>
      <c r="Q1535" s="2" t="s">
        <v>15649</v>
      </c>
      <c r="R1535" s="3" t="s">
        <v>20323</v>
      </c>
      <c r="S1535" s="2">
        <v>114</v>
      </c>
      <c r="T1535" s="2" t="s">
        <v>23647</v>
      </c>
      <c r="U1535" s="2" t="s">
        <v>23694</v>
      </c>
      <c r="V1535" s="2" t="s">
        <v>23759</v>
      </c>
      <c r="W1535" s="2">
        <v>10000000</v>
      </c>
      <c r="X1535" s="2">
        <v>2005</v>
      </c>
      <c r="Y1535" s="2">
        <v>580</v>
      </c>
      <c r="Z1535" s="2">
        <v>6.8</v>
      </c>
      <c r="AA1535" s="2">
        <v>2.35</v>
      </c>
      <c r="AB1535" s="2">
        <v>0</v>
      </c>
    </row>
    <row r="1536" spans="1:28" x14ac:dyDescent="0.3">
      <c r="A1536" s="2" t="s">
        <v>28</v>
      </c>
      <c r="B1536" s="2" t="s">
        <v>694</v>
      </c>
      <c r="C1536" s="2">
        <v>258</v>
      </c>
      <c r="D1536" s="2">
        <v>94</v>
      </c>
      <c r="E1536" s="2">
        <v>132</v>
      </c>
      <c r="F1536" s="2">
        <v>317</v>
      </c>
      <c r="G1536" s="2" t="s">
        <v>3175</v>
      </c>
      <c r="H1536" s="2">
        <v>26000</v>
      </c>
      <c r="I1536" s="2">
        <v>17120019</v>
      </c>
      <c r="J1536" s="2" t="s">
        <v>23801</v>
      </c>
      <c r="K1536" s="2" t="s">
        <v>6202</v>
      </c>
      <c r="L1536" s="2" t="s">
        <v>8760</v>
      </c>
      <c r="M1536" s="2">
        <v>83097</v>
      </c>
      <c r="N1536" s="2">
        <v>27759</v>
      </c>
      <c r="O1536" s="2" t="s">
        <v>7153</v>
      </c>
      <c r="P1536" s="2">
        <v>2</v>
      </c>
      <c r="Q1536" s="2" t="s">
        <v>15650</v>
      </c>
      <c r="R1536" s="3" t="s">
        <v>20324</v>
      </c>
      <c r="S1536" s="2">
        <v>134</v>
      </c>
      <c r="T1536" s="2" t="s">
        <v>23647</v>
      </c>
      <c r="U1536" s="2" t="s">
        <v>23694</v>
      </c>
      <c r="V1536" s="2" t="s">
        <v>23762</v>
      </c>
      <c r="W1536" s="2">
        <v>30000000</v>
      </c>
      <c r="X1536" s="2">
        <v>2012</v>
      </c>
      <c r="Y1536" s="2">
        <v>828</v>
      </c>
      <c r="Z1536" s="2">
        <v>6.5</v>
      </c>
      <c r="AA1536" s="2">
        <v>2.35</v>
      </c>
      <c r="AB1536" s="2">
        <v>12000</v>
      </c>
    </row>
    <row r="1537" spans="1:28" x14ac:dyDescent="0.3">
      <c r="A1537" s="2" t="s">
        <v>28</v>
      </c>
      <c r="B1537" s="2" t="s">
        <v>66</v>
      </c>
      <c r="C1537" s="2">
        <v>56</v>
      </c>
      <c r="D1537" s="2">
        <v>124</v>
      </c>
      <c r="E1537" s="2">
        <v>179</v>
      </c>
      <c r="F1537" s="2">
        <v>551</v>
      </c>
      <c r="G1537" s="2" t="s">
        <v>2990</v>
      </c>
      <c r="H1537" s="2">
        <v>11000</v>
      </c>
      <c r="I1537" s="2">
        <v>8406264</v>
      </c>
      <c r="J1537" s="2" t="s">
        <v>23894</v>
      </c>
      <c r="K1537" s="2" t="s">
        <v>353</v>
      </c>
      <c r="L1537" s="2" t="s">
        <v>8761</v>
      </c>
      <c r="M1537" s="2">
        <v>24826</v>
      </c>
      <c r="N1537" s="2">
        <v>13093</v>
      </c>
      <c r="O1537" s="2" t="s">
        <v>2542</v>
      </c>
      <c r="P1537" s="2">
        <v>3</v>
      </c>
      <c r="Q1537" s="2" t="s">
        <v>15651</v>
      </c>
      <c r="R1537" s="3" t="s">
        <v>20325</v>
      </c>
      <c r="S1537" s="2">
        <v>175</v>
      </c>
      <c r="T1537" s="2" t="s">
        <v>23647</v>
      </c>
      <c r="U1537" s="2" t="s">
        <v>23694</v>
      </c>
      <c r="V1537" s="2" t="s">
        <v>23762</v>
      </c>
      <c r="W1537" s="2">
        <v>38000000</v>
      </c>
      <c r="X1537" s="2">
        <v>1999</v>
      </c>
      <c r="Y1537" s="2">
        <v>617</v>
      </c>
      <c r="Z1537" s="2">
        <v>6</v>
      </c>
      <c r="AA1537" s="2">
        <v>2.35</v>
      </c>
      <c r="AB1537" s="2">
        <v>783</v>
      </c>
    </row>
    <row r="1538" spans="1:28" x14ac:dyDescent="0.3">
      <c r="A1538" s="2" t="s">
        <v>28</v>
      </c>
      <c r="B1538" s="2" t="s">
        <v>695</v>
      </c>
      <c r="C1538" s="2">
        <v>197</v>
      </c>
      <c r="D1538" s="2">
        <v>134</v>
      </c>
      <c r="E1538" s="2">
        <v>37</v>
      </c>
      <c r="F1538" s="2">
        <v>504</v>
      </c>
      <c r="G1538" s="2" t="s">
        <v>6532</v>
      </c>
      <c r="H1538" s="2">
        <v>11000</v>
      </c>
      <c r="I1538" s="2">
        <v>309125409</v>
      </c>
      <c r="J1538" s="2" t="s">
        <v>23774</v>
      </c>
      <c r="K1538" s="2" t="s">
        <v>3056</v>
      </c>
      <c r="L1538" s="2" t="s">
        <v>8762</v>
      </c>
      <c r="M1538" s="2">
        <v>681857</v>
      </c>
      <c r="N1538" s="2">
        <v>13649</v>
      </c>
      <c r="O1538" s="2" t="s">
        <v>3656</v>
      </c>
      <c r="P1538" s="2">
        <v>0</v>
      </c>
      <c r="Q1538" s="2" t="s">
        <v>15652</v>
      </c>
      <c r="R1538" s="3" t="s">
        <v>20326</v>
      </c>
      <c r="S1538" s="2">
        <v>647</v>
      </c>
      <c r="T1538" s="2" t="s">
        <v>23647</v>
      </c>
      <c r="U1538" s="2" t="s">
        <v>23694</v>
      </c>
      <c r="V1538" s="2" t="s">
        <v>23760</v>
      </c>
      <c r="W1538" s="2">
        <v>32500000</v>
      </c>
      <c r="X1538" s="2">
        <v>1983</v>
      </c>
      <c r="Y1538" s="2">
        <v>1000</v>
      </c>
      <c r="Z1538" s="2">
        <v>8.4</v>
      </c>
      <c r="AA1538" s="2">
        <v>2.35</v>
      </c>
      <c r="AB1538" s="2">
        <v>14000</v>
      </c>
    </row>
    <row r="1539" spans="1:28" x14ac:dyDescent="0.3">
      <c r="A1539" s="2" t="s">
        <v>28</v>
      </c>
      <c r="B1539" s="2" t="s">
        <v>696</v>
      </c>
      <c r="C1539" s="2">
        <v>254</v>
      </c>
      <c r="D1539" s="2">
        <v>113</v>
      </c>
      <c r="E1539" s="2">
        <v>197</v>
      </c>
      <c r="F1539" s="2">
        <v>43</v>
      </c>
      <c r="G1539" s="2" t="s">
        <v>2735</v>
      </c>
      <c r="H1539" s="2">
        <v>165</v>
      </c>
      <c r="I1539" s="2">
        <v>10955425</v>
      </c>
      <c r="J1539" s="2" t="s">
        <v>24040</v>
      </c>
      <c r="K1539" s="2" t="s">
        <v>6387</v>
      </c>
      <c r="L1539" s="2" t="s">
        <v>8763</v>
      </c>
      <c r="M1539" s="2">
        <v>62770</v>
      </c>
      <c r="N1539" s="2">
        <v>391</v>
      </c>
      <c r="O1539" s="2" t="s">
        <v>3180</v>
      </c>
      <c r="P1539" s="2">
        <v>1</v>
      </c>
      <c r="Q1539" s="2" t="s">
        <v>15653</v>
      </c>
      <c r="R1539" s="3" t="s">
        <v>20327</v>
      </c>
      <c r="S1539" s="2">
        <v>396</v>
      </c>
      <c r="T1539" s="2" t="s">
        <v>23647</v>
      </c>
      <c r="U1539" s="2" t="s">
        <v>23695</v>
      </c>
      <c r="V1539" s="2" t="s">
        <v>23762</v>
      </c>
      <c r="W1539" s="2">
        <v>30000000</v>
      </c>
      <c r="X1539" s="2">
        <v>2008</v>
      </c>
      <c r="Y1539" s="2">
        <v>107</v>
      </c>
      <c r="Z1539" s="2">
        <v>6</v>
      </c>
      <c r="AA1539" s="2">
        <v>2.35</v>
      </c>
      <c r="AB1539" s="2">
        <v>0</v>
      </c>
    </row>
    <row r="1540" spans="1:28" x14ac:dyDescent="0.3">
      <c r="A1540" s="2" t="s">
        <v>28</v>
      </c>
      <c r="B1540" s="2" t="s">
        <v>592</v>
      </c>
      <c r="C1540" s="2">
        <v>299</v>
      </c>
      <c r="D1540" s="2">
        <v>124</v>
      </c>
      <c r="E1540" s="2">
        <v>335</v>
      </c>
      <c r="F1540" s="2">
        <v>50</v>
      </c>
      <c r="G1540" s="2" t="s">
        <v>3387</v>
      </c>
      <c r="H1540" s="2">
        <v>14000</v>
      </c>
      <c r="I1540" s="2">
        <v>34180954</v>
      </c>
      <c r="J1540" s="2" t="s">
        <v>23794</v>
      </c>
      <c r="K1540" s="2" t="s">
        <v>2447</v>
      </c>
      <c r="L1540" s="2" t="s">
        <v>8764</v>
      </c>
      <c r="M1540" s="2">
        <v>189812</v>
      </c>
      <c r="N1540" s="2">
        <v>14504</v>
      </c>
      <c r="O1540" s="2" t="s">
        <v>12562</v>
      </c>
      <c r="P1540" s="2">
        <v>0</v>
      </c>
      <c r="Q1540" s="2" t="s">
        <v>15654</v>
      </c>
      <c r="R1540" s="3" t="s">
        <v>20328</v>
      </c>
      <c r="S1540" s="2">
        <v>370</v>
      </c>
      <c r="T1540" s="2" t="s">
        <v>23647</v>
      </c>
      <c r="U1540" s="2" t="s">
        <v>23694</v>
      </c>
      <c r="V1540" s="2" t="s">
        <v>23762</v>
      </c>
      <c r="W1540" s="2">
        <v>32000000</v>
      </c>
      <c r="X1540" s="2">
        <v>2008</v>
      </c>
      <c r="Y1540" s="2">
        <v>388</v>
      </c>
      <c r="Z1540" s="2">
        <v>7.6</v>
      </c>
      <c r="AA1540" s="2">
        <v>1.85</v>
      </c>
      <c r="AB1540" s="2">
        <v>15000</v>
      </c>
    </row>
    <row r="1541" spans="1:28" x14ac:dyDescent="0.3">
      <c r="A1541" s="2" t="s">
        <v>28</v>
      </c>
      <c r="B1541" s="2" t="s">
        <v>697</v>
      </c>
      <c r="C1541" s="2">
        <v>163</v>
      </c>
      <c r="D1541" s="2">
        <v>98</v>
      </c>
      <c r="E1541" s="2">
        <v>136</v>
      </c>
      <c r="F1541" s="2">
        <v>833</v>
      </c>
      <c r="G1541" s="2" t="s">
        <v>3388</v>
      </c>
      <c r="H1541" s="2">
        <v>1000</v>
      </c>
      <c r="I1541" s="2">
        <v>17225675</v>
      </c>
      <c r="J1541" s="2" t="s">
        <v>5447</v>
      </c>
      <c r="K1541" s="2" t="s">
        <v>4293</v>
      </c>
      <c r="L1541" s="2" t="s">
        <v>8765</v>
      </c>
      <c r="M1541" s="2">
        <v>62198</v>
      </c>
      <c r="N1541" s="2">
        <v>4151</v>
      </c>
      <c r="O1541" s="2" t="s">
        <v>3852</v>
      </c>
      <c r="P1541" s="2">
        <v>2</v>
      </c>
      <c r="Q1541" s="2" t="s">
        <v>15655</v>
      </c>
      <c r="R1541" s="3" t="s">
        <v>20329</v>
      </c>
      <c r="S1541" s="2">
        <v>139</v>
      </c>
      <c r="T1541" s="2" t="s">
        <v>23647</v>
      </c>
      <c r="U1541" s="2" t="s">
        <v>23694</v>
      </c>
      <c r="V1541" s="2" t="s">
        <v>23762</v>
      </c>
      <c r="X1541" s="2">
        <v>2012</v>
      </c>
      <c r="Y1541" s="2">
        <v>945</v>
      </c>
      <c r="Z1541" s="2">
        <v>5.6</v>
      </c>
      <c r="AA1541" s="2">
        <v>1.85</v>
      </c>
      <c r="AB1541" s="2">
        <v>0</v>
      </c>
    </row>
    <row r="1542" spans="1:28" x14ac:dyDescent="0.3">
      <c r="A1542" s="2" t="s">
        <v>28</v>
      </c>
      <c r="B1542" s="2" t="s">
        <v>77</v>
      </c>
      <c r="C1542" s="2">
        <v>152</v>
      </c>
      <c r="D1542" s="2">
        <v>97</v>
      </c>
      <c r="E1542" s="2">
        <v>4000</v>
      </c>
      <c r="F1542" s="2">
        <v>8000</v>
      </c>
      <c r="G1542" s="2" t="s">
        <v>2667</v>
      </c>
      <c r="H1542" s="2">
        <v>22000</v>
      </c>
      <c r="I1542" s="2">
        <v>173381405</v>
      </c>
      <c r="J1542" s="2" t="s">
        <v>24010</v>
      </c>
      <c r="K1542" s="2" t="s">
        <v>2464</v>
      </c>
      <c r="L1542" s="2" t="s">
        <v>8766</v>
      </c>
      <c r="M1542" s="2">
        <v>147597</v>
      </c>
      <c r="N1542" s="2">
        <v>43354</v>
      </c>
      <c r="O1542" s="2" t="s">
        <v>2643</v>
      </c>
      <c r="P1542" s="2">
        <v>1</v>
      </c>
      <c r="Q1542" s="2" t="s">
        <v>15656</v>
      </c>
      <c r="R1542" s="3" t="s">
        <v>20330</v>
      </c>
      <c r="S1542" s="2">
        <v>395</v>
      </c>
      <c r="T1542" s="2" t="s">
        <v>23647</v>
      </c>
      <c r="U1542" s="2" t="s">
        <v>23694</v>
      </c>
      <c r="V1542" s="2" t="s">
        <v>23760</v>
      </c>
      <c r="W1542" s="2">
        <v>33000000</v>
      </c>
      <c r="X1542" s="2">
        <v>2003</v>
      </c>
      <c r="Y1542" s="2">
        <v>11000</v>
      </c>
      <c r="Z1542" s="2">
        <v>6.9</v>
      </c>
      <c r="AA1542" s="2">
        <v>1.85</v>
      </c>
      <c r="AB1542" s="2">
        <v>21000</v>
      </c>
    </row>
    <row r="1543" spans="1:28" x14ac:dyDescent="0.3">
      <c r="A1543" s="2" t="s">
        <v>28</v>
      </c>
      <c r="B1543" s="2" t="s">
        <v>101</v>
      </c>
      <c r="C1543" s="2">
        <v>53</v>
      </c>
      <c r="D1543" s="2">
        <v>123</v>
      </c>
      <c r="E1543" s="2">
        <v>226</v>
      </c>
      <c r="F1543" s="2">
        <v>796</v>
      </c>
      <c r="G1543" s="2" t="s">
        <v>3389</v>
      </c>
      <c r="H1543" s="2">
        <v>3000</v>
      </c>
      <c r="I1543" s="2">
        <v>104632573</v>
      </c>
      <c r="J1543" s="2" t="s">
        <v>24358</v>
      </c>
      <c r="K1543" s="2" t="s">
        <v>1638</v>
      </c>
      <c r="L1543" s="2" t="s">
        <v>8767</v>
      </c>
      <c r="M1543" s="2">
        <v>63839</v>
      </c>
      <c r="N1543" s="2">
        <v>5975</v>
      </c>
      <c r="O1543" s="2" t="s">
        <v>5009</v>
      </c>
      <c r="P1543" s="2">
        <v>1</v>
      </c>
      <c r="Q1543" s="2" t="s">
        <v>15657</v>
      </c>
      <c r="R1543" s="3" t="s">
        <v>20331</v>
      </c>
      <c r="S1543" s="2">
        <v>118</v>
      </c>
      <c r="T1543" s="2" t="s">
        <v>23647</v>
      </c>
      <c r="U1543" s="2" t="s">
        <v>23694</v>
      </c>
      <c r="V1543" s="2" t="s">
        <v>23760</v>
      </c>
      <c r="W1543" s="2">
        <v>32000000</v>
      </c>
      <c r="X1543" s="2">
        <v>1996</v>
      </c>
      <c r="Y1543" s="2">
        <v>941</v>
      </c>
      <c r="Z1543" s="2">
        <v>6.4</v>
      </c>
      <c r="AA1543" s="2">
        <v>2.35</v>
      </c>
      <c r="AB1543" s="2">
        <v>0</v>
      </c>
    </row>
    <row r="1544" spans="1:28" x14ac:dyDescent="0.3">
      <c r="A1544" s="2" t="s">
        <v>28</v>
      </c>
      <c r="B1544" s="2" t="s">
        <v>384</v>
      </c>
      <c r="C1544" s="2">
        <v>67</v>
      </c>
      <c r="D1544" s="2">
        <v>99</v>
      </c>
      <c r="E1544" s="2">
        <v>32</v>
      </c>
      <c r="F1544" s="2">
        <v>521</v>
      </c>
      <c r="G1544" s="2" t="s">
        <v>3319</v>
      </c>
      <c r="H1544" s="2">
        <v>773</v>
      </c>
      <c r="I1544" s="2">
        <v>81150692</v>
      </c>
      <c r="J1544" s="2" t="s">
        <v>24406</v>
      </c>
      <c r="K1544" s="2" t="s">
        <v>2644</v>
      </c>
      <c r="L1544" s="2" t="s">
        <v>8768</v>
      </c>
      <c r="M1544" s="2">
        <v>20219</v>
      </c>
      <c r="N1544" s="2">
        <v>2916</v>
      </c>
      <c r="O1544" s="2" t="s">
        <v>4422</v>
      </c>
      <c r="P1544" s="2">
        <v>1</v>
      </c>
      <c r="Q1544" s="2" t="s">
        <v>15658</v>
      </c>
      <c r="R1544" s="3" t="s">
        <v>20332</v>
      </c>
      <c r="S1544" s="2">
        <v>100</v>
      </c>
      <c r="T1544" s="2" t="s">
        <v>23647</v>
      </c>
      <c r="U1544" s="2" t="s">
        <v>23697</v>
      </c>
      <c r="V1544" s="2" t="s">
        <v>23760</v>
      </c>
      <c r="W1544" s="2">
        <v>35000000</v>
      </c>
      <c r="X1544" s="2">
        <v>2002</v>
      </c>
      <c r="Y1544" s="2">
        <v>664</v>
      </c>
      <c r="Z1544" s="2">
        <v>5.0999999999999996</v>
      </c>
      <c r="AA1544" s="2">
        <v>1.85</v>
      </c>
      <c r="AB1544" s="2">
        <v>0</v>
      </c>
    </row>
    <row r="1545" spans="1:28" x14ac:dyDescent="0.3">
      <c r="A1545" s="2" t="s">
        <v>28</v>
      </c>
      <c r="B1545" s="2" t="s">
        <v>135</v>
      </c>
      <c r="C1545" s="2">
        <v>88</v>
      </c>
      <c r="D1545" s="2">
        <v>101</v>
      </c>
      <c r="E1545" s="2">
        <v>503</v>
      </c>
      <c r="F1545" s="2">
        <v>1000</v>
      </c>
      <c r="G1545" s="2" t="s">
        <v>3112</v>
      </c>
      <c r="H1545" s="2">
        <v>13000</v>
      </c>
      <c r="I1545" s="2">
        <v>60328558</v>
      </c>
      <c r="J1545" s="2" t="s">
        <v>24407</v>
      </c>
      <c r="K1545" s="2" t="s">
        <v>2493</v>
      </c>
      <c r="L1545" s="2" t="s">
        <v>8769</v>
      </c>
      <c r="M1545" s="2">
        <v>61396</v>
      </c>
      <c r="N1545" s="2">
        <v>18734</v>
      </c>
      <c r="O1545" s="2" t="s">
        <v>3320</v>
      </c>
      <c r="P1545" s="2">
        <v>1</v>
      </c>
      <c r="Q1545" s="2" t="s">
        <v>15659</v>
      </c>
      <c r="R1545" s="3" t="s">
        <v>20333</v>
      </c>
      <c r="S1545" s="2">
        <v>159</v>
      </c>
      <c r="T1545" s="2" t="s">
        <v>23647</v>
      </c>
      <c r="U1545" s="2" t="s">
        <v>23694</v>
      </c>
      <c r="V1545" s="2" t="s">
        <v>23759</v>
      </c>
      <c r="W1545" s="2">
        <v>32000000</v>
      </c>
      <c r="X1545" s="2">
        <v>1988</v>
      </c>
      <c r="Y1545" s="2">
        <v>1000</v>
      </c>
      <c r="Z1545" s="2">
        <v>7</v>
      </c>
      <c r="AA1545" s="2">
        <v>1.85</v>
      </c>
      <c r="AB1545" s="2">
        <v>11000</v>
      </c>
    </row>
    <row r="1546" spans="1:28" x14ac:dyDescent="0.3">
      <c r="A1546" s="2" t="s">
        <v>28</v>
      </c>
      <c r="B1546" s="2" t="s">
        <v>698</v>
      </c>
      <c r="C1546" s="2">
        <v>163</v>
      </c>
      <c r="D1546" s="2">
        <v>92</v>
      </c>
      <c r="E1546" s="2">
        <v>100</v>
      </c>
      <c r="F1546" s="2">
        <v>327</v>
      </c>
      <c r="G1546" s="2" t="s">
        <v>2626</v>
      </c>
      <c r="H1546" s="2">
        <v>678</v>
      </c>
      <c r="I1546" s="2">
        <v>80197993</v>
      </c>
      <c r="J1546" s="2" t="s">
        <v>24408</v>
      </c>
      <c r="K1546" s="2" t="s">
        <v>6388</v>
      </c>
      <c r="L1546" s="2" t="s">
        <v>8770</v>
      </c>
      <c r="M1546" s="2">
        <v>65551</v>
      </c>
      <c r="N1546" s="2">
        <v>1729</v>
      </c>
      <c r="O1546" s="2" t="s">
        <v>4683</v>
      </c>
      <c r="P1546" s="2">
        <v>1</v>
      </c>
      <c r="Q1546" s="2" t="s">
        <v>15660</v>
      </c>
      <c r="R1546" s="3" t="s">
        <v>20334</v>
      </c>
      <c r="S1546" s="2">
        <v>441</v>
      </c>
      <c r="T1546" s="2" t="s">
        <v>23647</v>
      </c>
      <c r="U1546" s="2" t="s">
        <v>23701</v>
      </c>
      <c r="V1546" s="2" t="s">
        <v>23760</v>
      </c>
      <c r="W1546" s="2">
        <v>32000000</v>
      </c>
      <c r="X1546" s="2">
        <v>2006</v>
      </c>
      <c r="Y1546" s="2">
        <v>635</v>
      </c>
      <c r="Z1546" s="2">
        <v>5.7</v>
      </c>
      <c r="AA1546" s="2">
        <v>1.85</v>
      </c>
      <c r="AB1546" s="2">
        <v>0</v>
      </c>
    </row>
    <row r="1547" spans="1:28" x14ac:dyDescent="0.3">
      <c r="A1547" s="2" t="s">
        <v>28</v>
      </c>
      <c r="B1547" s="2" t="s">
        <v>129</v>
      </c>
      <c r="C1547" s="2">
        <v>371</v>
      </c>
      <c r="D1547" s="2">
        <v>131</v>
      </c>
      <c r="E1547" s="2">
        <v>176</v>
      </c>
      <c r="F1547" s="2">
        <v>460</v>
      </c>
      <c r="G1547" s="2" t="s">
        <v>6647</v>
      </c>
      <c r="H1547" s="2">
        <v>722</v>
      </c>
      <c r="I1547" s="2">
        <v>169076745</v>
      </c>
      <c r="J1547" s="2" t="s">
        <v>23925</v>
      </c>
      <c r="K1547" s="2" t="s">
        <v>3004</v>
      </c>
      <c r="L1547" s="2" t="s">
        <v>8771</v>
      </c>
      <c r="M1547" s="2">
        <v>218711</v>
      </c>
      <c r="N1547" s="2">
        <v>3229</v>
      </c>
      <c r="O1547" s="2" t="s">
        <v>12563</v>
      </c>
      <c r="P1547" s="2">
        <v>6</v>
      </c>
      <c r="Q1547" s="2" t="s">
        <v>15661</v>
      </c>
      <c r="R1547" s="3" t="s">
        <v>20335</v>
      </c>
      <c r="S1547" s="2">
        <v>485</v>
      </c>
      <c r="T1547" s="2" t="s">
        <v>23647</v>
      </c>
      <c r="U1547" s="2" t="s">
        <v>23694</v>
      </c>
      <c r="V1547" s="2" t="s">
        <v>23762</v>
      </c>
      <c r="W1547" s="2">
        <v>32500000</v>
      </c>
      <c r="X1547" s="2">
        <v>2011</v>
      </c>
      <c r="Y1547" s="2">
        <v>655</v>
      </c>
      <c r="Z1547" s="2">
        <v>6.8</v>
      </c>
      <c r="AA1547" s="2">
        <v>2.35</v>
      </c>
      <c r="AB1547" s="2">
        <v>27000</v>
      </c>
    </row>
    <row r="1548" spans="1:28" x14ac:dyDescent="0.3">
      <c r="A1548" s="2" t="s">
        <v>28</v>
      </c>
      <c r="B1548" s="2" t="s">
        <v>566</v>
      </c>
      <c r="C1548" s="2">
        <v>418</v>
      </c>
      <c r="D1548" s="2">
        <v>107</v>
      </c>
      <c r="E1548" s="2">
        <v>133</v>
      </c>
      <c r="F1548" s="2">
        <v>9000</v>
      </c>
      <c r="G1548" s="2" t="s">
        <v>2431</v>
      </c>
      <c r="H1548" s="2">
        <v>17000</v>
      </c>
      <c r="I1548" s="2">
        <v>101470202</v>
      </c>
      <c r="J1548" s="2" t="s">
        <v>24037</v>
      </c>
      <c r="K1548" s="2" t="s">
        <v>3626</v>
      </c>
      <c r="L1548" s="2" t="s">
        <v>8772</v>
      </c>
      <c r="M1548" s="2">
        <v>310540</v>
      </c>
      <c r="N1548" s="2">
        <v>38751</v>
      </c>
      <c r="O1548" s="2" t="s">
        <v>2577</v>
      </c>
      <c r="P1548" s="2">
        <v>6</v>
      </c>
      <c r="Q1548" s="2" t="s">
        <v>15662</v>
      </c>
      <c r="R1548" s="3" t="s">
        <v>20336</v>
      </c>
      <c r="S1548" s="2">
        <v>669</v>
      </c>
      <c r="T1548" s="2" t="s">
        <v>23647</v>
      </c>
      <c r="U1548" s="2" t="s">
        <v>23694</v>
      </c>
      <c r="V1548" s="2" t="s">
        <v>23762</v>
      </c>
      <c r="W1548" s="2">
        <v>32000000</v>
      </c>
      <c r="X1548" s="2">
        <v>2013</v>
      </c>
      <c r="Y1548" s="2">
        <v>11000</v>
      </c>
      <c r="Z1548" s="2">
        <v>6.7</v>
      </c>
      <c r="AA1548" s="2">
        <v>2.35</v>
      </c>
      <c r="AB1548" s="2">
        <v>97000</v>
      </c>
    </row>
    <row r="1549" spans="1:28" x14ac:dyDescent="0.3">
      <c r="A1549" s="2" t="s">
        <v>28</v>
      </c>
      <c r="B1549" s="2" t="s">
        <v>699</v>
      </c>
      <c r="C1549" s="2">
        <v>131</v>
      </c>
      <c r="D1549" s="2">
        <v>103</v>
      </c>
      <c r="E1549" s="2">
        <v>9</v>
      </c>
      <c r="F1549" s="2">
        <v>573</v>
      </c>
      <c r="G1549" s="2" t="s">
        <v>3124</v>
      </c>
      <c r="H1549" s="2">
        <v>826</v>
      </c>
      <c r="I1549" s="2">
        <v>50041732</v>
      </c>
      <c r="J1549" s="2" t="s">
        <v>5714</v>
      </c>
      <c r="K1549" s="2" t="s">
        <v>3206</v>
      </c>
      <c r="L1549" s="2" t="s">
        <v>8773</v>
      </c>
      <c r="M1549" s="2">
        <v>54390</v>
      </c>
      <c r="N1549" s="2">
        <v>3004</v>
      </c>
      <c r="O1549" s="2" t="s">
        <v>12564</v>
      </c>
      <c r="P1549" s="2">
        <v>0</v>
      </c>
      <c r="Q1549" s="2" t="s">
        <v>15663</v>
      </c>
      <c r="R1549" s="3" t="s">
        <v>20337</v>
      </c>
      <c r="S1549" s="2">
        <v>398</v>
      </c>
      <c r="T1549" s="2" t="s">
        <v>23647</v>
      </c>
      <c r="U1549" s="2" t="s">
        <v>23694</v>
      </c>
      <c r="V1549" s="2" t="s">
        <v>23762</v>
      </c>
      <c r="W1549" s="2">
        <v>29000000</v>
      </c>
      <c r="X1549" s="2">
        <v>1999</v>
      </c>
      <c r="Y1549" s="2">
        <v>724</v>
      </c>
      <c r="Z1549" s="2">
        <v>6.2</v>
      </c>
      <c r="AA1549" s="2">
        <v>2.35</v>
      </c>
      <c r="AB1549" s="2">
        <v>0</v>
      </c>
    </row>
    <row r="1550" spans="1:28" x14ac:dyDescent="0.3">
      <c r="A1550" s="2" t="s">
        <v>28</v>
      </c>
      <c r="B1550" s="2" t="s">
        <v>685</v>
      </c>
      <c r="C1550" s="2">
        <v>98</v>
      </c>
      <c r="D1550" s="2">
        <v>129</v>
      </c>
      <c r="E1550" s="2">
        <v>88</v>
      </c>
      <c r="F1550" s="2">
        <v>975</v>
      </c>
      <c r="G1550" s="2" t="s">
        <v>2521</v>
      </c>
      <c r="H1550" s="2">
        <v>22000</v>
      </c>
      <c r="I1550" s="2">
        <v>48814909</v>
      </c>
      <c r="J1550" s="2" t="s">
        <v>23902</v>
      </c>
      <c r="K1550" s="2" t="s">
        <v>2854</v>
      </c>
      <c r="L1550" s="2" t="s">
        <v>8774</v>
      </c>
      <c r="M1550" s="2">
        <v>89424</v>
      </c>
      <c r="N1550" s="2">
        <v>36069</v>
      </c>
      <c r="O1550" s="2" t="s">
        <v>2742</v>
      </c>
      <c r="P1550" s="2">
        <v>0</v>
      </c>
      <c r="Q1550" s="2" t="s">
        <v>15664</v>
      </c>
      <c r="R1550" s="3" t="s">
        <v>20338</v>
      </c>
      <c r="S1550" s="2">
        <v>224</v>
      </c>
      <c r="T1550" s="2" t="s">
        <v>23647</v>
      </c>
      <c r="U1550" s="2" t="s">
        <v>23694</v>
      </c>
      <c r="V1550" s="2" t="s">
        <v>23762</v>
      </c>
      <c r="W1550" s="2">
        <v>32000000</v>
      </c>
      <c r="X1550" s="2">
        <v>2000</v>
      </c>
      <c r="Y1550" s="2">
        <v>9000</v>
      </c>
      <c r="Z1550" s="2">
        <v>7.2</v>
      </c>
      <c r="AA1550" s="2">
        <v>2.35</v>
      </c>
      <c r="AB1550" s="2">
        <v>0</v>
      </c>
    </row>
    <row r="1551" spans="1:28" x14ac:dyDescent="0.3">
      <c r="A1551" s="2" t="s">
        <v>28</v>
      </c>
      <c r="B1551" s="2" t="s">
        <v>700</v>
      </c>
      <c r="C1551" s="2">
        <v>119</v>
      </c>
      <c r="D1551" s="2">
        <v>107</v>
      </c>
      <c r="E1551" s="2">
        <v>34</v>
      </c>
      <c r="F1551" s="2">
        <v>1000</v>
      </c>
      <c r="G1551" s="2" t="s">
        <v>2739</v>
      </c>
      <c r="H1551" s="2">
        <v>23000</v>
      </c>
      <c r="I1551" s="2">
        <v>57744720</v>
      </c>
      <c r="J1551" s="2" t="s">
        <v>23801</v>
      </c>
      <c r="K1551" s="2" t="s">
        <v>2462</v>
      </c>
      <c r="L1551" s="2" t="s">
        <v>8775</v>
      </c>
      <c r="M1551" s="2">
        <v>46961</v>
      </c>
      <c r="N1551" s="2">
        <v>31529</v>
      </c>
      <c r="O1551" s="2" t="s">
        <v>2886</v>
      </c>
      <c r="P1551" s="2">
        <v>5</v>
      </c>
      <c r="Q1551" s="2" t="s">
        <v>15665</v>
      </c>
      <c r="R1551" s="3" t="s">
        <v>20339</v>
      </c>
      <c r="S1551" s="2">
        <v>132</v>
      </c>
      <c r="T1551" s="2" t="s">
        <v>23647</v>
      </c>
      <c r="U1551" s="2" t="s">
        <v>23694</v>
      </c>
      <c r="V1551" s="2" t="s">
        <v>23759</v>
      </c>
      <c r="W1551" s="2">
        <v>20000000</v>
      </c>
      <c r="X1551" s="2">
        <v>2010</v>
      </c>
      <c r="Y1551" s="2">
        <v>4000</v>
      </c>
      <c r="Z1551" s="2">
        <v>6.2</v>
      </c>
      <c r="AA1551" s="2">
        <v>2.35</v>
      </c>
      <c r="AB1551" s="2">
        <v>0</v>
      </c>
    </row>
    <row r="1552" spans="1:28" x14ac:dyDescent="0.3">
      <c r="A1552" s="2" t="s">
        <v>28</v>
      </c>
      <c r="B1552" s="2" t="s">
        <v>701</v>
      </c>
      <c r="C1552" s="2">
        <v>133</v>
      </c>
      <c r="D1552" s="2">
        <v>89</v>
      </c>
      <c r="E1552" s="2">
        <v>16</v>
      </c>
      <c r="F1552" s="2">
        <v>2000</v>
      </c>
      <c r="G1552" s="2" t="s">
        <v>2854</v>
      </c>
      <c r="H1552" s="2">
        <v>49000</v>
      </c>
      <c r="I1552" s="2">
        <v>21784432</v>
      </c>
      <c r="J1552" s="2" t="s">
        <v>5447</v>
      </c>
      <c r="K1552" s="2" t="s">
        <v>6213</v>
      </c>
      <c r="L1552" s="2" t="s">
        <v>8776</v>
      </c>
      <c r="M1552" s="2">
        <v>37493</v>
      </c>
      <c r="N1552" s="2">
        <v>74181</v>
      </c>
      <c r="O1552" s="2" t="s">
        <v>6340</v>
      </c>
      <c r="P1552" s="2">
        <v>8</v>
      </c>
      <c r="Q1552" s="2" t="s">
        <v>15666</v>
      </c>
      <c r="R1552" s="3" t="s">
        <v>20340</v>
      </c>
      <c r="S1552" s="2">
        <v>108</v>
      </c>
      <c r="T1552" s="2" t="s">
        <v>23647</v>
      </c>
      <c r="U1552" s="2" t="s">
        <v>23694</v>
      </c>
      <c r="V1552" s="2" t="s">
        <v>23762</v>
      </c>
      <c r="W1552" s="2">
        <v>35000000</v>
      </c>
      <c r="X1552" s="2">
        <v>2013</v>
      </c>
      <c r="Y1552" s="2">
        <v>22000</v>
      </c>
      <c r="Z1552" s="2">
        <v>5.6</v>
      </c>
      <c r="AA1552" s="2">
        <v>2.35</v>
      </c>
      <c r="AB1552" s="2">
        <v>0</v>
      </c>
    </row>
    <row r="1553" spans="1:28" x14ac:dyDescent="0.3">
      <c r="A1553" s="2" t="s">
        <v>28</v>
      </c>
      <c r="B1553" s="2" t="s">
        <v>461</v>
      </c>
      <c r="C1553" s="2">
        <v>88</v>
      </c>
      <c r="D1553" s="2">
        <v>113</v>
      </c>
      <c r="E1553" s="2">
        <v>14</v>
      </c>
      <c r="F1553" s="2">
        <v>534</v>
      </c>
      <c r="G1553" s="2" t="s">
        <v>2822</v>
      </c>
      <c r="H1553" s="2">
        <v>918</v>
      </c>
      <c r="I1553" s="2">
        <v>37911876</v>
      </c>
      <c r="J1553" s="2" t="s">
        <v>23931</v>
      </c>
      <c r="K1553" s="2" t="s">
        <v>4171</v>
      </c>
      <c r="L1553" s="2" t="s">
        <v>8777</v>
      </c>
      <c r="M1553" s="2">
        <v>19671</v>
      </c>
      <c r="N1553" s="2">
        <v>3500</v>
      </c>
      <c r="O1553" s="2" t="s">
        <v>12565</v>
      </c>
      <c r="P1553" s="2">
        <v>2</v>
      </c>
      <c r="Q1553" s="2" t="s">
        <v>15667</v>
      </c>
      <c r="R1553" s="3" t="s">
        <v>20341</v>
      </c>
      <c r="S1553" s="2">
        <v>47</v>
      </c>
      <c r="T1553" s="2" t="s">
        <v>23647</v>
      </c>
      <c r="U1553" s="2" t="s">
        <v>23694</v>
      </c>
      <c r="V1553" s="2" t="s">
        <v>23759</v>
      </c>
      <c r="W1553" s="2">
        <v>32000000</v>
      </c>
      <c r="X1553" s="2">
        <v>2011</v>
      </c>
      <c r="Y1553" s="2">
        <v>845</v>
      </c>
      <c r="Z1553" s="2">
        <v>4.4000000000000004</v>
      </c>
      <c r="AA1553" s="2">
        <v>2.35</v>
      </c>
      <c r="AB1553" s="2">
        <v>0</v>
      </c>
    </row>
    <row r="1554" spans="1:28" x14ac:dyDescent="0.3">
      <c r="A1554" s="2" t="s">
        <v>28</v>
      </c>
      <c r="B1554" s="2" t="s">
        <v>105</v>
      </c>
      <c r="C1554" s="2">
        <v>522</v>
      </c>
      <c r="D1554" s="2">
        <v>93</v>
      </c>
      <c r="E1554" s="2">
        <v>0</v>
      </c>
      <c r="F1554" s="2">
        <v>355</v>
      </c>
      <c r="G1554" s="2" t="s">
        <v>3391</v>
      </c>
      <c r="H1554" s="2">
        <v>15000</v>
      </c>
      <c r="I1554" s="2">
        <v>54696902</v>
      </c>
      <c r="J1554" s="2" t="s">
        <v>24224</v>
      </c>
      <c r="K1554" s="2" t="s">
        <v>2741</v>
      </c>
      <c r="L1554" s="2" t="s">
        <v>8778</v>
      </c>
      <c r="M1554" s="2">
        <v>379462</v>
      </c>
      <c r="N1554" s="2">
        <v>16034</v>
      </c>
      <c r="O1554" s="2" t="s">
        <v>12566</v>
      </c>
      <c r="P1554" s="2">
        <v>3</v>
      </c>
      <c r="Q1554" s="2" t="s">
        <v>15668</v>
      </c>
      <c r="R1554" s="3" t="s">
        <v>20342</v>
      </c>
      <c r="S1554" s="2">
        <v>571</v>
      </c>
      <c r="T1554" s="2" t="s">
        <v>23647</v>
      </c>
      <c r="U1554" s="2" t="s">
        <v>23694</v>
      </c>
      <c r="V1554" s="2" t="s">
        <v>23759</v>
      </c>
      <c r="W1554" s="2">
        <v>32000000</v>
      </c>
      <c r="X1554" s="2">
        <v>2011</v>
      </c>
      <c r="Y1554" s="2">
        <v>491</v>
      </c>
      <c r="Z1554" s="2">
        <v>7.5</v>
      </c>
      <c r="AA1554" s="2">
        <v>1.85</v>
      </c>
      <c r="AB1554" s="2">
        <v>56000</v>
      </c>
    </row>
    <row r="1555" spans="1:28" x14ac:dyDescent="0.3">
      <c r="A1555" s="2" t="s">
        <v>28</v>
      </c>
      <c r="B1555" s="2" t="s">
        <v>467</v>
      </c>
      <c r="C1555" s="2">
        <v>43</v>
      </c>
      <c r="D1555" s="2">
        <v>120</v>
      </c>
      <c r="E1555" s="2">
        <v>155</v>
      </c>
      <c r="F1555" s="2">
        <v>240</v>
      </c>
      <c r="G1555" s="2" t="s">
        <v>3392</v>
      </c>
      <c r="H1555" s="2">
        <v>344</v>
      </c>
      <c r="I1555" s="2">
        <v>36733909</v>
      </c>
      <c r="J1555" s="2" t="s">
        <v>24396</v>
      </c>
      <c r="K1555" s="2" t="s">
        <v>4854</v>
      </c>
      <c r="L1555" s="2" t="s">
        <v>8779</v>
      </c>
      <c r="M1555" s="2">
        <v>38949</v>
      </c>
      <c r="N1555" s="2">
        <v>2054</v>
      </c>
      <c r="O1555" s="2" t="s">
        <v>12567</v>
      </c>
      <c r="P1555" s="2">
        <v>3</v>
      </c>
      <c r="Q1555" s="2" t="s">
        <v>15669</v>
      </c>
      <c r="R1555" s="3" t="s">
        <v>20343</v>
      </c>
      <c r="S1555" s="2">
        <v>112</v>
      </c>
      <c r="T1555" s="2" t="s">
        <v>23647</v>
      </c>
      <c r="U1555" s="2" t="s">
        <v>23694</v>
      </c>
      <c r="V1555" s="2" t="s">
        <v>23762</v>
      </c>
      <c r="W1555" s="2">
        <v>32000000</v>
      </c>
      <c r="X1555" s="2">
        <v>1993</v>
      </c>
      <c r="Y1555" s="2">
        <v>242</v>
      </c>
      <c r="Z1555" s="2">
        <v>7.1</v>
      </c>
      <c r="AA1555" s="2">
        <v>1.85</v>
      </c>
      <c r="AB1555" s="2">
        <v>0</v>
      </c>
    </row>
    <row r="1556" spans="1:28" x14ac:dyDescent="0.3">
      <c r="A1556" s="2" t="s">
        <v>28</v>
      </c>
      <c r="B1556" s="2" t="s">
        <v>162</v>
      </c>
      <c r="C1556" s="2">
        <v>224</v>
      </c>
      <c r="D1556" s="2">
        <v>98</v>
      </c>
      <c r="E1556" s="2">
        <v>541</v>
      </c>
      <c r="F1556" s="2">
        <v>897</v>
      </c>
      <c r="G1556" s="2" t="s">
        <v>3309</v>
      </c>
      <c r="H1556" s="2">
        <v>8000</v>
      </c>
      <c r="I1556" s="2">
        <v>35063732</v>
      </c>
      <c r="J1556" s="2" t="s">
        <v>23842</v>
      </c>
      <c r="K1556" s="2" t="s">
        <v>2719</v>
      </c>
      <c r="L1556" s="2" t="s">
        <v>8780</v>
      </c>
      <c r="M1556" s="2">
        <v>164608</v>
      </c>
      <c r="N1556" s="2">
        <v>10938</v>
      </c>
      <c r="O1556" s="2" t="s">
        <v>2948</v>
      </c>
      <c r="P1556" s="2">
        <v>1</v>
      </c>
      <c r="Q1556" s="2" t="s">
        <v>15670</v>
      </c>
      <c r="R1556" s="3" t="s">
        <v>20344</v>
      </c>
      <c r="S1556" s="2">
        <v>383</v>
      </c>
      <c r="T1556" s="2" t="s">
        <v>23647</v>
      </c>
      <c r="U1556" s="2" t="s">
        <v>23694</v>
      </c>
      <c r="V1556" s="2" t="s">
        <v>23762</v>
      </c>
      <c r="W1556" s="2">
        <v>32000000</v>
      </c>
      <c r="X1556" s="2">
        <v>2007</v>
      </c>
      <c r="Y1556" s="2">
        <v>912</v>
      </c>
      <c r="Z1556" s="2">
        <v>6.4</v>
      </c>
      <c r="AA1556" s="2">
        <v>2.35</v>
      </c>
      <c r="AB1556" s="2">
        <v>10000</v>
      </c>
    </row>
    <row r="1557" spans="1:28" x14ac:dyDescent="0.3">
      <c r="A1557" s="2" t="s">
        <v>28</v>
      </c>
      <c r="B1557" s="2" t="s">
        <v>393</v>
      </c>
      <c r="C1557" s="2">
        <v>122</v>
      </c>
      <c r="D1557" s="2">
        <v>105</v>
      </c>
      <c r="E1557" s="2">
        <v>0</v>
      </c>
      <c r="F1557" s="2">
        <v>223</v>
      </c>
      <c r="G1557" s="2" t="s">
        <v>3393</v>
      </c>
      <c r="H1557" s="2">
        <v>716</v>
      </c>
      <c r="I1557" s="2">
        <v>99462</v>
      </c>
      <c r="J1557" s="2" t="s">
        <v>24409</v>
      </c>
      <c r="K1557" s="2" t="s">
        <v>2516</v>
      </c>
      <c r="L1557" s="2" t="s">
        <v>8781</v>
      </c>
      <c r="M1557" s="2">
        <v>11347</v>
      </c>
      <c r="N1557" s="2">
        <v>1843</v>
      </c>
      <c r="O1557" s="2" t="s">
        <v>3528</v>
      </c>
      <c r="P1557" s="2">
        <v>1</v>
      </c>
      <c r="Q1557" s="2" t="s">
        <v>15671</v>
      </c>
      <c r="R1557" s="3" t="s">
        <v>20345</v>
      </c>
      <c r="S1557" s="2">
        <v>28</v>
      </c>
      <c r="T1557" s="2" t="s">
        <v>23647</v>
      </c>
      <c r="U1557" s="2" t="s">
        <v>23703</v>
      </c>
      <c r="V1557" s="2" t="s">
        <v>23760</v>
      </c>
      <c r="W1557" s="2">
        <v>33000000</v>
      </c>
      <c r="X1557" s="2">
        <v>2013</v>
      </c>
      <c r="Y1557" s="2">
        <v>648</v>
      </c>
      <c r="Z1557" s="2">
        <v>7.1</v>
      </c>
      <c r="AA1557" s="2">
        <v>2.35</v>
      </c>
      <c r="AB1557" s="2">
        <v>5000</v>
      </c>
    </row>
    <row r="1558" spans="1:28" x14ac:dyDescent="0.3">
      <c r="A1558" s="2" t="s">
        <v>28</v>
      </c>
      <c r="B1558" s="2" t="s">
        <v>68</v>
      </c>
      <c r="C1558" s="2">
        <v>56</v>
      </c>
      <c r="D1558" s="2">
        <v>142</v>
      </c>
      <c r="E1558" s="2">
        <v>14000</v>
      </c>
      <c r="F1558" s="2">
        <v>642</v>
      </c>
      <c r="G1558" s="2" t="s">
        <v>3394</v>
      </c>
      <c r="H1558" s="2">
        <v>16000</v>
      </c>
      <c r="J1558" s="2" t="s">
        <v>24410</v>
      </c>
      <c r="K1558" s="2" t="s">
        <v>2484</v>
      </c>
      <c r="L1558" s="2" t="s">
        <v>8782</v>
      </c>
      <c r="M1558" s="2">
        <v>25193</v>
      </c>
      <c r="N1558" s="2">
        <v>20201</v>
      </c>
      <c r="O1558" s="2" t="s">
        <v>3150</v>
      </c>
      <c r="P1558" s="2">
        <v>5</v>
      </c>
      <c r="Q1558" s="2" t="s">
        <v>15672</v>
      </c>
      <c r="R1558" s="3" t="s">
        <v>20346</v>
      </c>
      <c r="S1558" s="2">
        <v>217</v>
      </c>
      <c r="T1558" s="2" t="s">
        <v>23647</v>
      </c>
      <c r="U1558" s="2" t="s">
        <v>23694</v>
      </c>
      <c r="V1558" s="2" t="s">
        <v>23760</v>
      </c>
      <c r="W1558" s="2">
        <v>35000000</v>
      </c>
      <c r="X1558" s="2">
        <v>1979</v>
      </c>
      <c r="Y1558" s="2">
        <v>1000</v>
      </c>
      <c r="Z1558" s="2">
        <v>5.9</v>
      </c>
      <c r="AA1558" s="2">
        <v>2.35</v>
      </c>
      <c r="AB1558" s="2">
        <v>2000</v>
      </c>
    </row>
    <row r="1559" spans="1:28" x14ac:dyDescent="0.3">
      <c r="A1559" s="2" t="s">
        <v>28</v>
      </c>
      <c r="B1559" s="2" t="s">
        <v>702</v>
      </c>
      <c r="C1559" s="2">
        <v>75</v>
      </c>
      <c r="D1559" s="2">
        <v>98</v>
      </c>
      <c r="E1559" s="2">
        <v>61</v>
      </c>
      <c r="F1559" s="2">
        <v>83</v>
      </c>
      <c r="G1559" s="2" t="s">
        <v>2840</v>
      </c>
      <c r="H1559" s="2">
        <v>649</v>
      </c>
      <c r="I1559" s="2">
        <v>32701088</v>
      </c>
      <c r="J1559" s="2" t="s">
        <v>24411</v>
      </c>
      <c r="K1559" s="2" t="s">
        <v>4597</v>
      </c>
      <c r="L1559" s="2" t="s">
        <v>8783</v>
      </c>
      <c r="M1559" s="2">
        <v>10018</v>
      </c>
      <c r="N1559" s="2">
        <v>1400</v>
      </c>
      <c r="O1559" s="2" t="s">
        <v>12568</v>
      </c>
      <c r="P1559" s="2">
        <v>1</v>
      </c>
      <c r="Q1559" s="2" t="s">
        <v>15673</v>
      </c>
      <c r="R1559" s="3" t="s">
        <v>20347</v>
      </c>
      <c r="S1559" s="2">
        <v>108</v>
      </c>
      <c r="T1559" s="2" t="s">
        <v>23647</v>
      </c>
      <c r="U1559" s="2" t="s">
        <v>23694</v>
      </c>
      <c r="V1559" s="2" t="s">
        <v>23760</v>
      </c>
      <c r="W1559" s="2">
        <v>32000000</v>
      </c>
      <c r="X1559" s="2">
        <v>2005</v>
      </c>
      <c r="Y1559" s="2">
        <v>579</v>
      </c>
      <c r="Z1559" s="2">
        <v>6.9</v>
      </c>
      <c r="AA1559" s="2">
        <v>2.35</v>
      </c>
      <c r="AB1559" s="2">
        <v>0</v>
      </c>
    </row>
    <row r="1560" spans="1:28" x14ac:dyDescent="0.3">
      <c r="A1560" s="2" t="s">
        <v>28</v>
      </c>
      <c r="B1560" s="2" t="s">
        <v>499</v>
      </c>
      <c r="C1560" s="2">
        <v>441</v>
      </c>
      <c r="D1560" s="2">
        <v>96</v>
      </c>
      <c r="E1560" s="2">
        <v>0</v>
      </c>
      <c r="F1560" s="2">
        <v>882</v>
      </c>
      <c r="G1560" s="2" t="s">
        <v>3395</v>
      </c>
      <c r="H1560" s="2">
        <v>10000</v>
      </c>
      <c r="I1560" s="2">
        <v>31493782</v>
      </c>
      <c r="J1560" s="2" t="s">
        <v>23969</v>
      </c>
      <c r="K1560" s="2" t="s">
        <v>2778</v>
      </c>
      <c r="L1560" s="2" t="s">
        <v>8784</v>
      </c>
      <c r="M1560" s="2">
        <v>186606</v>
      </c>
      <c r="N1560" s="2">
        <v>12754</v>
      </c>
      <c r="O1560" s="2" t="s">
        <v>2444</v>
      </c>
      <c r="P1560" s="2">
        <v>1</v>
      </c>
      <c r="Q1560" s="2" t="s">
        <v>15674</v>
      </c>
      <c r="R1560" s="3" t="s">
        <v>20348</v>
      </c>
      <c r="S1560" s="2">
        <v>1125</v>
      </c>
      <c r="T1560" s="2" t="s">
        <v>23647</v>
      </c>
      <c r="U1560" s="2" t="s">
        <v>23694</v>
      </c>
      <c r="V1560" s="2" t="s">
        <v>23762</v>
      </c>
      <c r="W1560" s="2">
        <v>32000000</v>
      </c>
      <c r="X1560" s="2">
        <v>2005</v>
      </c>
      <c r="Y1560" s="2">
        <v>917</v>
      </c>
      <c r="Z1560" s="2">
        <v>7.5</v>
      </c>
      <c r="AA1560" s="2">
        <v>1.85</v>
      </c>
      <c r="AB1560" s="2">
        <v>0</v>
      </c>
    </row>
    <row r="1561" spans="1:28" x14ac:dyDescent="0.3">
      <c r="A1561" s="2" t="s">
        <v>28</v>
      </c>
      <c r="B1561" s="2" t="s">
        <v>142</v>
      </c>
      <c r="C1561" s="2">
        <v>163</v>
      </c>
      <c r="D1561" s="2">
        <v>87</v>
      </c>
      <c r="E1561" s="2">
        <v>255</v>
      </c>
      <c r="F1561" s="2">
        <v>810</v>
      </c>
      <c r="G1561" s="2" t="s">
        <v>2511</v>
      </c>
      <c r="H1561" s="2">
        <v>26000</v>
      </c>
      <c r="I1561" s="2">
        <v>43095600</v>
      </c>
      <c r="J1561" s="2" t="s">
        <v>23801</v>
      </c>
      <c r="K1561" s="2" t="s">
        <v>6202</v>
      </c>
      <c r="L1561" s="2" t="s">
        <v>8785</v>
      </c>
      <c r="M1561" s="2">
        <v>156267</v>
      </c>
      <c r="N1561" s="2">
        <v>29050</v>
      </c>
      <c r="O1561" s="2" t="s">
        <v>12172</v>
      </c>
      <c r="P1561" s="2">
        <v>1</v>
      </c>
      <c r="Q1561" s="2" t="s">
        <v>15675</v>
      </c>
      <c r="R1561" s="3" t="s">
        <v>20349</v>
      </c>
      <c r="S1561" s="2">
        <v>340</v>
      </c>
      <c r="T1561" s="2" t="s">
        <v>23647</v>
      </c>
      <c r="U1561" s="2" t="s">
        <v>23703</v>
      </c>
      <c r="V1561" s="2" t="s">
        <v>23759</v>
      </c>
      <c r="W1561" s="2">
        <v>32000000</v>
      </c>
      <c r="X1561" s="2">
        <v>2005</v>
      </c>
      <c r="Y1561" s="2">
        <v>1000</v>
      </c>
      <c r="Z1561" s="2">
        <v>6.3</v>
      </c>
      <c r="AA1561" s="2">
        <v>2.35</v>
      </c>
      <c r="AB1561" s="2">
        <v>0</v>
      </c>
    </row>
    <row r="1562" spans="1:28" x14ac:dyDescent="0.3">
      <c r="A1562" s="2" t="s">
        <v>29</v>
      </c>
      <c r="B1562" s="2" t="s">
        <v>36</v>
      </c>
      <c r="C1562" s="2">
        <v>63</v>
      </c>
      <c r="D1562" s="2">
        <v>107</v>
      </c>
      <c r="E1562" s="2">
        <v>0</v>
      </c>
      <c r="F1562" s="2">
        <v>159</v>
      </c>
      <c r="G1562" s="2" t="s">
        <v>3396</v>
      </c>
      <c r="H1562" s="2">
        <v>29000</v>
      </c>
      <c r="I1562" s="2">
        <v>18636537</v>
      </c>
      <c r="J1562" s="2" t="s">
        <v>24412</v>
      </c>
      <c r="K1562" s="2" t="s">
        <v>6199</v>
      </c>
      <c r="L1562" s="2" t="s">
        <v>8786</v>
      </c>
      <c r="M1562" s="2">
        <v>69197</v>
      </c>
      <c r="N1562" s="2">
        <v>29743</v>
      </c>
      <c r="O1562" s="2" t="s">
        <v>12569</v>
      </c>
      <c r="P1562" s="2">
        <v>0</v>
      </c>
      <c r="Q1562" s="2" t="s">
        <v>15676</v>
      </c>
      <c r="R1562" s="3" t="s">
        <v>20350</v>
      </c>
      <c r="S1562" s="2">
        <v>216</v>
      </c>
      <c r="T1562" s="2" t="s">
        <v>23647</v>
      </c>
      <c r="U1562" s="2" t="s">
        <v>23700</v>
      </c>
      <c r="V1562" s="2" t="s">
        <v>23762</v>
      </c>
      <c r="W1562" s="2">
        <v>32000000</v>
      </c>
      <c r="X1562" s="2">
        <v>1995</v>
      </c>
      <c r="Y1562" s="2">
        <v>165</v>
      </c>
      <c r="Z1562" s="2">
        <v>6.4</v>
      </c>
      <c r="AA1562" s="2">
        <v>1.85</v>
      </c>
      <c r="AB1562" s="2">
        <v>0</v>
      </c>
    </row>
    <row r="1563" spans="1:28" x14ac:dyDescent="0.3">
      <c r="A1563" s="2" t="s">
        <v>28</v>
      </c>
      <c r="B1563" s="2" t="s">
        <v>533</v>
      </c>
      <c r="C1563" s="2">
        <v>90</v>
      </c>
      <c r="D1563" s="2">
        <v>90</v>
      </c>
      <c r="E1563" s="2">
        <v>29</v>
      </c>
      <c r="F1563" s="2">
        <v>142</v>
      </c>
      <c r="G1563" s="2" t="s">
        <v>3397</v>
      </c>
      <c r="H1563" s="2">
        <v>638</v>
      </c>
      <c r="I1563" s="2">
        <v>17848322</v>
      </c>
      <c r="J1563" s="2" t="s">
        <v>23925</v>
      </c>
      <c r="K1563" s="2" t="s">
        <v>2825</v>
      </c>
      <c r="L1563" s="2" t="s">
        <v>8787</v>
      </c>
      <c r="M1563" s="2">
        <v>18771</v>
      </c>
      <c r="N1563" s="2">
        <v>961</v>
      </c>
      <c r="O1563" s="2" t="s">
        <v>6635</v>
      </c>
      <c r="P1563" s="2">
        <v>1</v>
      </c>
      <c r="Q1563" s="2" t="s">
        <v>15677</v>
      </c>
      <c r="R1563" s="3" t="s">
        <v>20351</v>
      </c>
      <c r="S1563" s="2">
        <v>102</v>
      </c>
      <c r="T1563" s="2" t="s">
        <v>23647</v>
      </c>
      <c r="U1563" s="2" t="s">
        <v>23718</v>
      </c>
      <c r="V1563" s="2" t="s">
        <v>23759</v>
      </c>
      <c r="W1563" s="2">
        <v>28000000</v>
      </c>
      <c r="X1563" s="2">
        <v>2004</v>
      </c>
      <c r="Y1563" s="2">
        <v>160</v>
      </c>
      <c r="Z1563" s="2">
        <v>5.9</v>
      </c>
      <c r="AA1563" s="2">
        <v>2.35</v>
      </c>
      <c r="AB1563" s="2">
        <v>702</v>
      </c>
    </row>
    <row r="1564" spans="1:28" x14ac:dyDescent="0.3">
      <c r="A1564" s="2" t="s">
        <v>28</v>
      </c>
      <c r="B1564" s="2" t="s">
        <v>78</v>
      </c>
      <c r="C1564" s="2">
        <v>163</v>
      </c>
      <c r="D1564" s="2">
        <v>121</v>
      </c>
      <c r="E1564" s="2">
        <v>17000</v>
      </c>
      <c r="F1564" s="2">
        <v>245</v>
      </c>
      <c r="G1564" s="2" t="s">
        <v>3398</v>
      </c>
      <c r="H1564" s="2">
        <v>12000</v>
      </c>
      <c r="I1564" s="2">
        <v>16640210</v>
      </c>
      <c r="J1564" s="2" t="s">
        <v>24146</v>
      </c>
      <c r="K1564" s="2" t="s">
        <v>6211</v>
      </c>
      <c r="L1564" s="2" t="s">
        <v>8788</v>
      </c>
      <c r="M1564" s="2">
        <v>53028</v>
      </c>
      <c r="N1564" s="2">
        <v>13040</v>
      </c>
      <c r="O1564" s="2" t="s">
        <v>7032</v>
      </c>
      <c r="P1564" s="2">
        <v>0</v>
      </c>
      <c r="Q1564" s="2" t="s">
        <v>15678</v>
      </c>
      <c r="R1564" s="3" t="s">
        <v>20352</v>
      </c>
      <c r="S1564" s="2">
        <v>382</v>
      </c>
      <c r="T1564" s="2" t="s">
        <v>23647</v>
      </c>
      <c r="U1564" s="2" t="s">
        <v>23694</v>
      </c>
      <c r="V1564" s="2" t="s">
        <v>23762</v>
      </c>
      <c r="W1564" s="2">
        <v>55000000</v>
      </c>
      <c r="X1564" s="2">
        <v>1999</v>
      </c>
      <c r="Y1564" s="2">
        <v>368</v>
      </c>
      <c r="Z1564" s="2">
        <v>6.8</v>
      </c>
      <c r="AA1564" s="2">
        <v>2.35</v>
      </c>
      <c r="AB1564" s="2">
        <v>0</v>
      </c>
    </row>
    <row r="1565" spans="1:28" x14ac:dyDescent="0.3">
      <c r="A1565" s="2" t="s">
        <v>28</v>
      </c>
      <c r="B1565" s="2" t="s">
        <v>703</v>
      </c>
      <c r="C1565" s="2">
        <v>197</v>
      </c>
      <c r="D1565" s="2">
        <v>119</v>
      </c>
      <c r="E1565" s="2">
        <v>238</v>
      </c>
      <c r="F1565" s="2">
        <v>447</v>
      </c>
      <c r="G1565" s="2" t="s">
        <v>12154</v>
      </c>
      <c r="H1565" s="2">
        <v>1000</v>
      </c>
      <c r="I1565" s="2">
        <v>13763130</v>
      </c>
      <c r="J1565" s="2" t="s">
        <v>23892</v>
      </c>
      <c r="K1565" s="2" t="s">
        <v>2522</v>
      </c>
      <c r="L1565" s="2" t="s">
        <v>8789</v>
      </c>
      <c r="M1565" s="2">
        <v>87768</v>
      </c>
      <c r="N1565" s="2">
        <v>2925</v>
      </c>
      <c r="O1565" s="2" t="s">
        <v>12244</v>
      </c>
      <c r="P1565" s="2">
        <v>0</v>
      </c>
      <c r="Q1565" s="2" t="s">
        <v>15679</v>
      </c>
      <c r="R1565" s="3" t="s">
        <v>20353</v>
      </c>
      <c r="S1565" s="2">
        <v>187</v>
      </c>
      <c r="T1565" s="2" t="s">
        <v>23647</v>
      </c>
      <c r="U1565" s="2" t="s">
        <v>23694</v>
      </c>
      <c r="V1565" s="2" t="s">
        <v>23762</v>
      </c>
      <c r="W1565" s="2">
        <v>32000000</v>
      </c>
      <c r="X1565" s="2">
        <v>2010</v>
      </c>
      <c r="Y1565" s="2">
        <v>561</v>
      </c>
      <c r="Z1565" s="2">
        <v>6.3</v>
      </c>
      <c r="AA1565" s="2">
        <v>2.35</v>
      </c>
      <c r="AB1565" s="2">
        <v>12000</v>
      </c>
    </row>
    <row r="1566" spans="1:28" x14ac:dyDescent="0.3">
      <c r="A1566" s="2" t="s">
        <v>28</v>
      </c>
      <c r="B1566" s="2" t="s">
        <v>24413</v>
      </c>
      <c r="C1566" s="2">
        <v>93</v>
      </c>
      <c r="D1566" s="2">
        <v>107</v>
      </c>
      <c r="E1566" s="2">
        <v>26</v>
      </c>
      <c r="F1566" s="2">
        <v>535</v>
      </c>
      <c r="G1566" s="2" t="s">
        <v>3399</v>
      </c>
      <c r="H1566" s="2">
        <v>889</v>
      </c>
      <c r="I1566" s="2">
        <v>10956379</v>
      </c>
      <c r="J1566" s="2" t="s">
        <v>24414</v>
      </c>
      <c r="K1566" s="2" t="s">
        <v>3428</v>
      </c>
      <c r="L1566" s="2" t="s">
        <v>8790</v>
      </c>
      <c r="M1566" s="2">
        <v>21506</v>
      </c>
      <c r="N1566" s="2">
        <v>3274</v>
      </c>
      <c r="O1566" s="2" t="s">
        <v>2987</v>
      </c>
      <c r="P1566" s="2">
        <v>0</v>
      </c>
      <c r="Q1566" s="2" t="s">
        <v>15680</v>
      </c>
      <c r="R1566" s="3" t="s">
        <v>20354</v>
      </c>
      <c r="S1566" s="2">
        <v>364</v>
      </c>
      <c r="T1566" s="2" t="s">
        <v>23647</v>
      </c>
      <c r="U1566" s="2" t="s">
        <v>23711</v>
      </c>
      <c r="V1566" s="2" t="s">
        <v>23759</v>
      </c>
      <c r="W1566" s="2">
        <v>35000000</v>
      </c>
      <c r="X1566" s="2">
        <v>2007</v>
      </c>
      <c r="Y1566" s="2">
        <v>618</v>
      </c>
      <c r="Z1566" s="2">
        <v>3.6</v>
      </c>
      <c r="AA1566" s="2">
        <v>2.35</v>
      </c>
      <c r="AB1566" s="2">
        <v>0</v>
      </c>
    </row>
    <row r="1567" spans="1:28" x14ac:dyDescent="0.3">
      <c r="A1567" s="2" t="s">
        <v>28</v>
      </c>
      <c r="B1567" s="2" t="s">
        <v>624</v>
      </c>
      <c r="C1567" s="2">
        <v>15</v>
      </c>
      <c r="D1567" s="2">
        <v>110</v>
      </c>
      <c r="E1567" s="2">
        <v>278</v>
      </c>
      <c r="F1567" s="2">
        <v>179</v>
      </c>
      <c r="G1567" s="2" t="s">
        <v>3400</v>
      </c>
      <c r="H1567" s="2">
        <v>3000</v>
      </c>
      <c r="I1567" s="2">
        <v>4357000</v>
      </c>
      <c r="J1567" s="2" t="s">
        <v>23815</v>
      </c>
      <c r="K1567" s="2" t="s">
        <v>3187</v>
      </c>
      <c r="L1567" s="2" t="s">
        <v>8791</v>
      </c>
      <c r="M1567" s="2">
        <v>5176</v>
      </c>
      <c r="N1567" s="2">
        <v>3864</v>
      </c>
      <c r="O1567" s="2" t="s">
        <v>12570</v>
      </c>
      <c r="P1567" s="2">
        <v>3</v>
      </c>
      <c r="Q1567" s="2" t="s">
        <v>15681</v>
      </c>
      <c r="R1567" s="3" t="s">
        <v>20355</v>
      </c>
      <c r="S1567" s="2">
        <v>30</v>
      </c>
      <c r="T1567" s="2" t="s">
        <v>23647</v>
      </c>
      <c r="U1567" s="2" t="s">
        <v>23694</v>
      </c>
      <c r="V1567" s="2" t="s">
        <v>23760</v>
      </c>
      <c r="W1567" s="2">
        <v>30000000</v>
      </c>
      <c r="X1567" s="2">
        <v>1996</v>
      </c>
      <c r="Y1567" s="2">
        <v>359</v>
      </c>
      <c r="Z1567" s="2">
        <v>5.3</v>
      </c>
      <c r="AA1567" s="2">
        <v>1.85</v>
      </c>
      <c r="AB1567" s="2">
        <v>350</v>
      </c>
    </row>
    <row r="1568" spans="1:28" x14ac:dyDescent="0.3">
      <c r="A1568" s="2" t="s">
        <v>28</v>
      </c>
      <c r="B1568" s="2" t="s">
        <v>705</v>
      </c>
      <c r="C1568" s="2">
        <v>260</v>
      </c>
      <c r="D1568" s="2">
        <v>100</v>
      </c>
      <c r="E1568" s="2">
        <v>35</v>
      </c>
      <c r="F1568" s="2">
        <v>7000</v>
      </c>
      <c r="G1568" s="2" t="s">
        <v>2458</v>
      </c>
      <c r="H1568" s="2">
        <v>12000</v>
      </c>
      <c r="I1568" s="2">
        <v>22525921</v>
      </c>
      <c r="J1568" s="2" t="s">
        <v>5447</v>
      </c>
      <c r="K1568" s="2" t="s">
        <v>2049</v>
      </c>
      <c r="L1568" s="2" t="s">
        <v>8792</v>
      </c>
      <c r="M1568" s="2">
        <v>60596</v>
      </c>
      <c r="N1568" s="2">
        <v>32094</v>
      </c>
      <c r="O1568" s="2" t="s">
        <v>2743</v>
      </c>
      <c r="P1568" s="2">
        <v>4</v>
      </c>
      <c r="Q1568" s="2" t="s">
        <v>15682</v>
      </c>
      <c r="R1568" s="3" t="s">
        <v>20356</v>
      </c>
      <c r="S1568" s="2">
        <v>158</v>
      </c>
      <c r="T1568" s="2" t="s">
        <v>23647</v>
      </c>
      <c r="U1568" s="2" t="s">
        <v>23694</v>
      </c>
      <c r="V1568" s="2" t="s">
        <v>23759</v>
      </c>
      <c r="W1568" s="2">
        <v>30000000</v>
      </c>
      <c r="X1568" s="2">
        <v>2013</v>
      </c>
      <c r="Y1568" s="2">
        <v>10000</v>
      </c>
      <c r="Z1568" s="2">
        <v>5.9</v>
      </c>
      <c r="AA1568" s="2">
        <v>2.35</v>
      </c>
      <c r="AB1568" s="2">
        <v>13000</v>
      </c>
    </row>
    <row r="1569" spans="1:28" x14ac:dyDescent="0.3">
      <c r="A1569" s="2" t="s">
        <v>28</v>
      </c>
      <c r="B1569" s="2" t="s">
        <v>199</v>
      </c>
      <c r="C1569" s="2">
        <v>18</v>
      </c>
      <c r="D1569" s="2">
        <v>75</v>
      </c>
      <c r="E1569" s="2">
        <v>10</v>
      </c>
      <c r="F1569" s="2">
        <v>826</v>
      </c>
      <c r="G1569" s="2" t="s">
        <v>2984</v>
      </c>
      <c r="H1569" s="2">
        <v>3000</v>
      </c>
      <c r="I1569" s="2">
        <v>3562749</v>
      </c>
      <c r="J1569" s="2" t="s">
        <v>24415</v>
      </c>
      <c r="K1569" s="2" t="s">
        <v>6389</v>
      </c>
      <c r="L1569" s="2" t="s">
        <v>8793</v>
      </c>
      <c r="M1569" s="2">
        <v>5600</v>
      </c>
      <c r="N1569" s="2">
        <v>7394</v>
      </c>
      <c r="O1569" s="2" t="s">
        <v>2737</v>
      </c>
      <c r="P1569" s="2">
        <v>0</v>
      </c>
      <c r="Q1569" s="2" t="s">
        <v>15683</v>
      </c>
      <c r="R1569" s="3" t="s">
        <v>20357</v>
      </c>
      <c r="S1569" s="2">
        <v>49</v>
      </c>
      <c r="T1569" s="2" t="s">
        <v>23647</v>
      </c>
      <c r="U1569" s="2" t="s">
        <v>23694</v>
      </c>
      <c r="V1569" s="2" t="s">
        <v>23761</v>
      </c>
      <c r="W1569" s="2">
        <v>32000000</v>
      </c>
      <c r="X1569" s="2">
        <v>1997</v>
      </c>
      <c r="Y1569" s="2">
        <v>2000</v>
      </c>
      <c r="Z1569" s="2">
        <v>6.9</v>
      </c>
      <c r="AA1569" s="2">
        <v>1.33</v>
      </c>
      <c r="AB1569" s="2">
        <v>643</v>
      </c>
    </row>
    <row r="1570" spans="1:28" x14ac:dyDescent="0.3">
      <c r="A1570" s="2" t="s">
        <v>28</v>
      </c>
      <c r="B1570" s="2" t="s">
        <v>706</v>
      </c>
      <c r="C1570" s="2">
        <v>70</v>
      </c>
      <c r="D1570" s="2">
        <v>132</v>
      </c>
      <c r="E1570" s="2">
        <v>0</v>
      </c>
      <c r="F1570" s="2">
        <v>876</v>
      </c>
      <c r="G1570" s="2" t="s">
        <v>3401</v>
      </c>
      <c r="H1570" s="2">
        <v>13000</v>
      </c>
      <c r="I1570" s="2">
        <v>2899970</v>
      </c>
      <c r="J1570" s="2" t="s">
        <v>5558</v>
      </c>
      <c r="K1570" s="2" t="s">
        <v>2493</v>
      </c>
      <c r="L1570" s="2" t="s">
        <v>8794</v>
      </c>
      <c r="M1570" s="2">
        <v>8039</v>
      </c>
      <c r="N1570" s="2">
        <v>16878</v>
      </c>
      <c r="O1570" s="2" t="s">
        <v>3606</v>
      </c>
      <c r="P1570" s="2">
        <v>2</v>
      </c>
      <c r="Q1570" s="2" t="s">
        <v>15684</v>
      </c>
      <c r="R1570" s="3" t="s">
        <v>20358</v>
      </c>
      <c r="S1570" s="2">
        <v>161</v>
      </c>
      <c r="T1570" s="2" t="s">
        <v>23647</v>
      </c>
      <c r="U1570" s="2" t="s">
        <v>23694</v>
      </c>
      <c r="V1570" s="2" t="s">
        <v>23762</v>
      </c>
      <c r="W1570" s="2">
        <v>32000000</v>
      </c>
      <c r="X1570" s="2">
        <v>1999</v>
      </c>
      <c r="Y1570" s="2">
        <v>898</v>
      </c>
      <c r="Z1570" s="2">
        <v>6.9</v>
      </c>
      <c r="AA1570" s="2">
        <v>2.35</v>
      </c>
      <c r="AB1570" s="2">
        <v>625</v>
      </c>
    </row>
    <row r="1571" spans="1:28" x14ac:dyDescent="0.3">
      <c r="A1571" s="2" t="s">
        <v>29</v>
      </c>
      <c r="B1571" s="2" t="s">
        <v>180</v>
      </c>
      <c r="C1571" s="2">
        <v>183</v>
      </c>
      <c r="D1571" s="2">
        <v>105</v>
      </c>
      <c r="E1571" s="2">
        <v>0</v>
      </c>
      <c r="F1571" s="2">
        <v>308</v>
      </c>
      <c r="G1571" s="2" t="s">
        <v>3337</v>
      </c>
      <c r="H1571" s="2">
        <v>845</v>
      </c>
      <c r="I1571" s="2">
        <v>1304837</v>
      </c>
      <c r="J1571" s="2" t="s">
        <v>23950</v>
      </c>
      <c r="K1571" s="2" t="s">
        <v>2822</v>
      </c>
      <c r="L1571" s="2" t="s">
        <v>8795</v>
      </c>
      <c r="M1571" s="2">
        <v>21481</v>
      </c>
      <c r="N1571" s="2">
        <v>2355</v>
      </c>
      <c r="O1571" s="2" t="s">
        <v>12397</v>
      </c>
      <c r="P1571" s="2">
        <v>2</v>
      </c>
      <c r="Q1571" s="2" t="s">
        <v>15685</v>
      </c>
      <c r="R1571" s="3" t="s">
        <v>20359</v>
      </c>
      <c r="S1571" s="2">
        <v>175</v>
      </c>
      <c r="T1571" s="2" t="s">
        <v>23647</v>
      </c>
      <c r="U1571" s="2" t="s">
        <v>23694</v>
      </c>
      <c r="V1571" s="2" t="s">
        <v>23762</v>
      </c>
      <c r="W1571" s="2">
        <v>32000000</v>
      </c>
      <c r="X1571" s="2">
        <v>2006</v>
      </c>
      <c r="Y1571" s="2">
        <v>552</v>
      </c>
      <c r="Z1571" s="2">
        <v>6.1</v>
      </c>
      <c r="AA1571" s="2">
        <v>1.66</v>
      </c>
      <c r="AB1571" s="2">
        <v>559</v>
      </c>
    </row>
    <row r="1572" spans="1:28" x14ac:dyDescent="0.3">
      <c r="A1572" s="2" t="s">
        <v>28</v>
      </c>
      <c r="B1572" s="2" t="s">
        <v>707</v>
      </c>
      <c r="C1572" s="2">
        <v>12</v>
      </c>
      <c r="D1572" s="2">
        <v>93</v>
      </c>
      <c r="E1572" s="2">
        <v>0</v>
      </c>
      <c r="F1572" s="2">
        <v>239</v>
      </c>
      <c r="G1572" s="2" t="s">
        <v>3402</v>
      </c>
      <c r="H1572" s="2">
        <v>330</v>
      </c>
      <c r="J1572" s="2" t="s">
        <v>24416</v>
      </c>
      <c r="K1572" s="2" t="s">
        <v>3993</v>
      </c>
      <c r="L1572" s="2" t="s">
        <v>8796</v>
      </c>
      <c r="M1572" s="2">
        <v>3088</v>
      </c>
      <c r="N1572" s="2">
        <v>1073</v>
      </c>
      <c r="O1572" s="2" t="s">
        <v>12571</v>
      </c>
      <c r="P1572" s="2">
        <v>4</v>
      </c>
      <c r="Q1572" s="2" t="s">
        <v>15686</v>
      </c>
      <c r="R1572" s="3" t="s">
        <v>20360</v>
      </c>
      <c r="S1572" s="2">
        <v>31</v>
      </c>
      <c r="T1572" s="2" t="s">
        <v>23647</v>
      </c>
      <c r="U1572" s="2" t="s">
        <v>23694</v>
      </c>
      <c r="V1572" s="2" t="s">
        <v>23760</v>
      </c>
      <c r="W1572" s="2">
        <v>32000000</v>
      </c>
      <c r="X1572" s="2">
        <v>2004</v>
      </c>
      <c r="Y1572" s="2">
        <v>239</v>
      </c>
      <c r="Z1572" s="2">
        <v>5.7</v>
      </c>
      <c r="AA1572" s="2">
        <v>2.35</v>
      </c>
      <c r="AB1572" s="2">
        <v>290</v>
      </c>
    </row>
    <row r="1573" spans="1:28" x14ac:dyDescent="0.3">
      <c r="A1573" s="2" t="s">
        <v>28</v>
      </c>
      <c r="B1573" s="2" t="s">
        <v>448</v>
      </c>
      <c r="C1573" s="2">
        <v>261</v>
      </c>
      <c r="D1573" s="2">
        <v>289</v>
      </c>
      <c r="E1573" s="2">
        <v>0</v>
      </c>
      <c r="F1573" s="2">
        <v>3000</v>
      </c>
      <c r="G1573" s="2" t="s">
        <v>2436</v>
      </c>
      <c r="H1573" s="2">
        <v>11000</v>
      </c>
      <c r="I1573" s="2">
        <v>78800000</v>
      </c>
      <c r="J1573" s="2" t="s">
        <v>24103</v>
      </c>
      <c r="K1573" s="2" t="s">
        <v>3056</v>
      </c>
      <c r="L1573" s="2" t="s">
        <v>8797</v>
      </c>
      <c r="M1573" s="2">
        <v>450676</v>
      </c>
      <c r="N1573" s="2">
        <v>25313</v>
      </c>
      <c r="O1573" s="2" t="s">
        <v>1638</v>
      </c>
      <c r="P1573" s="2">
        <v>1</v>
      </c>
      <c r="Q1573" s="2" t="s">
        <v>15687</v>
      </c>
      <c r="R1573" s="3" t="s">
        <v>20361</v>
      </c>
      <c r="S1573" s="2">
        <v>983</v>
      </c>
      <c r="T1573" s="2" t="s">
        <v>23647</v>
      </c>
      <c r="U1573" s="2" t="s">
        <v>23694</v>
      </c>
      <c r="V1573" s="2" t="s">
        <v>23762</v>
      </c>
      <c r="W1573" s="2">
        <v>31500000</v>
      </c>
      <c r="X1573" s="2">
        <v>1979</v>
      </c>
      <c r="Y1573" s="2">
        <v>10000</v>
      </c>
      <c r="Z1573" s="2">
        <v>8.5</v>
      </c>
      <c r="AA1573" s="2">
        <v>2.35</v>
      </c>
      <c r="AB1573" s="2">
        <v>19000</v>
      </c>
    </row>
    <row r="1574" spans="1:28" x14ac:dyDescent="0.3">
      <c r="A1574" s="2" t="s">
        <v>28</v>
      </c>
      <c r="B1574" s="2" t="s">
        <v>708</v>
      </c>
      <c r="C1574" s="2">
        <v>167</v>
      </c>
      <c r="D1574" s="2">
        <v>102</v>
      </c>
      <c r="E1574" s="2">
        <v>8</v>
      </c>
      <c r="F1574" s="2">
        <v>472</v>
      </c>
      <c r="G1574" s="2" t="s">
        <v>3403</v>
      </c>
      <c r="H1574" s="2">
        <v>839</v>
      </c>
      <c r="I1574" s="2">
        <v>17797316</v>
      </c>
      <c r="J1574" s="2" t="s">
        <v>23925</v>
      </c>
      <c r="K1574" s="2" t="s">
        <v>3314</v>
      </c>
      <c r="L1574" s="2" t="s">
        <v>8798</v>
      </c>
      <c r="M1574" s="2">
        <v>50523</v>
      </c>
      <c r="N1574" s="2">
        <v>2961</v>
      </c>
      <c r="O1574" s="2" t="s">
        <v>3698</v>
      </c>
      <c r="P1574" s="2">
        <v>0</v>
      </c>
      <c r="Q1574" s="2" t="s">
        <v>15688</v>
      </c>
      <c r="R1574" s="3" t="s">
        <v>20362</v>
      </c>
      <c r="S1574" s="2">
        <v>113</v>
      </c>
      <c r="T1574" s="2" t="s">
        <v>23647</v>
      </c>
      <c r="U1574" s="2" t="s">
        <v>23694</v>
      </c>
      <c r="V1574" s="2" t="s">
        <v>23762</v>
      </c>
      <c r="W1574" s="2">
        <v>32000000</v>
      </c>
      <c r="X1574" s="2">
        <v>2010</v>
      </c>
      <c r="Y1574" s="2">
        <v>730</v>
      </c>
      <c r="Z1574" s="2">
        <v>6.3</v>
      </c>
      <c r="AA1574" s="2">
        <v>2.35</v>
      </c>
      <c r="AB1574" s="2">
        <v>0</v>
      </c>
    </row>
    <row r="1575" spans="1:28" x14ac:dyDescent="0.3">
      <c r="A1575" s="2" t="s">
        <v>28</v>
      </c>
      <c r="B1575" s="2" t="s">
        <v>420</v>
      </c>
      <c r="C1575" s="2">
        <v>42</v>
      </c>
      <c r="D1575" s="2">
        <v>143</v>
      </c>
      <c r="E1575" s="2">
        <v>65</v>
      </c>
      <c r="F1575" s="2">
        <v>320</v>
      </c>
      <c r="G1575" s="2" t="s">
        <v>3404</v>
      </c>
      <c r="H1575" s="2">
        <v>975</v>
      </c>
      <c r="I1575" s="2">
        <v>82528097</v>
      </c>
      <c r="J1575" s="2" t="s">
        <v>24315</v>
      </c>
      <c r="K1575" s="2" t="s">
        <v>2922</v>
      </c>
      <c r="L1575" s="2" t="s">
        <v>8799</v>
      </c>
      <c r="M1575" s="2">
        <v>30230</v>
      </c>
      <c r="N1575" s="2">
        <v>2223</v>
      </c>
      <c r="O1575" s="2" t="s">
        <v>12572</v>
      </c>
      <c r="P1575" s="2">
        <v>1</v>
      </c>
      <c r="Q1575" s="2" t="s">
        <v>15689</v>
      </c>
      <c r="R1575" s="3" t="s">
        <v>20363</v>
      </c>
      <c r="S1575" s="2">
        <v>154</v>
      </c>
      <c r="T1575" s="2" t="s">
        <v>23647</v>
      </c>
      <c r="U1575" s="2" t="s">
        <v>23694</v>
      </c>
      <c r="V1575" s="2" t="s">
        <v>23760</v>
      </c>
      <c r="W1575" s="2">
        <v>6500000</v>
      </c>
      <c r="X1575" s="2">
        <v>1995</v>
      </c>
      <c r="Y1575" s="2">
        <v>345</v>
      </c>
      <c r="Z1575" s="2">
        <v>7.3</v>
      </c>
      <c r="AA1575" s="2">
        <v>2.35</v>
      </c>
      <c r="AB1575" s="2">
        <v>0</v>
      </c>
    </row>
    <row r="1576" spans="1:28" x14ac:dyDescent="0.3">
      <c r="A1576" s="2" t="s">
        <v>28</v>
      </c>
      <c r="B1576" s="2" t="s">
        <v>709</v>
      </c>
      <c r="C1576" s="2">
        <v>130</v>
      </c>
      <c r="D1576" s="2">
        <v>113</v>
      </c>
      <c r="E1576" s="2">
        <v>34</v>
      </c>
      <c r="F1576" s="2">
        <v>24</v>
      </c>
      <c r="G1576" s="2" t="s">
        <v>3405</v>
      </c>
      <c r="H1576" s="2">
        <v>10000</v>
      </c>
      <c r="I1576" s="2">
        <v>14268533</v>
      </c>
      <c r="J1576" s="2" t="s">
        <v>24417</v>
      </c>
      <c r="K1576" s="2" t="s">
        <v>2539</v>
      </c>
      <c r="L1576" s="2" t="s">
        <v>8800</v>
      </c>
      <c r="M1576" s="2">
        <v>17319</v>
      </c>
      <c r="N1576" s="2">
        <v>10910</v>
      </c>
      <c r="O1576" s="2" t="s">
        <v>12573</v>
      </c>
      <c r="P1576" s="2">
        <v>2</v>
      </c>
      <c r="Q1576" s="2" t="s">
        <v>15690</v>
      </c>
      <c r="R1576" s="3" t="s">
        <v>20364</v>
      </c>
      <c r="S1576" s="2">
        <v>100</v>
      </c>
      <c r="T1576" s="2" t="s">
        <v>23647</v>
      </c>
      <c r="U1576" s="2" t="s">
        <v>23695</v>
      </c>
      <c r="V1576" s="2" t="s">
        <v>23762</v>
      </c>
      <c r="W1576" s="2">
        <v>31500000</v>
      </c>
      <c r="X1576" s="2">
        <v>2016</v>
      </c>
      <c r="Y1576" s="2">
        <v>877</v>
      </c>
      <c r="Z1576" s="2">
        <v>6.3</v>
      </c>
      <c r="AA1576" s="2">
        <v>2.35</v>
      </c>
      <c r="AB1576" s="2">
        <v>0</v>
      </c>
    </row>
    <row r="1577" spans="1:28" x14ac:dyDescent="0.3">
      <c r="A1577" s="2" t="s">
        <v>28</v>
      </c>
      <c r="B1577" s="2" t="s">
        <v>235</v>
      </c>
      <c r="C1577" s="2">
        <v>66</v>
      </c>
      <c r="D1577" s="2">
        <v>161</v>
      </c>
      <c r="E1577" s="2">
        <v>521</v>
      </c>
      <c r="F1577" s="2">
        <v>184</v>
      </c>
      <c r="G1577" s="2" t="s">
        <v>3406</v>
      </c>
      <c r="H1577" s="2">
        <v>11000</v>
      </c>
      <c r="I1577" s="2">
        <v>87100000</v>
      </c>
      <c r="J1577" s="2" t="s">
        <v>24321</v>
      </c>
      <c r="K1577" s="2" t="s">
        <v>2996</v>
      </c>
      <c r="L1577" s="2" t="s">
        <v>8801</v>
      </c>
      <c r="M1577" s="2">
        <v>52339</v>
      </c>
      <c r="N1577" s="2">
        <v>12518</v>
      </c>
      <c r="O1577" s="2" t="s">
        <v>12283</v>
      </c>
      <c r="P1577" s="2">
        <v>0</v>
      </c>
      <c r="Q1577" s="2" t="s">
        <v>15691</v>
      </c>
      <c r="R1577" s="3" t="s">
        <v>20365</v>
      </c>
      <c r="S1577" s="2">
        <v>200</v>
      </c>
      <c r="T1577" s="2" t="s">
        <v>23647</v>
      </c>
      <c r="U1577" s="2" t="s">
        <v>23694</v>
      </c>
      <c r="V1577" s="2" t="s">
        <v>23760</v>
      </c>
      <c r="W1577" s="2">
        <v>31000000</v>
      </c>
      <c r="X1577" s="2">
        <v>1985</v>
      </c>
      <c r="Y1577" s="2">
        <v>920</v>
      </c>
      <c r="Z1577" s="2">
        <v>7.2</v>
      </c>
      <c r="AA1577" s="2">
        <v>1.85</v>
      </c>
      <c r="AB1577" s="2">
        <v>0</v>
      </c>
    </row>
    <row r="1578" spans="1:28" x14ac:dyDescent="0.3">
      <c r="A1578" s="2" t="s">
        <v>28</v>
      </c>
      <c r="B1578" s="2" t="s">
        <v>73</v>
      </c>
      <c r="C1578" s="2">
        <v>449</v>
      </c>
      <c r="D1578" s="2">
        <v>138</v>
      </c>
      <c r="E1578" s="2">
        <v>0</v>
      </c>
      <c r="F1578" s="2">
        <v>874</v>
      </c>
      <c r="G1578" s="2" t="s">
        <v>2465</v>
      </c>
      <c r="H1578" s="2">
        <v>18000</v>
      </c>
      <c r="I1578" s="2">
        <v>93749203</v>
      </c>
      <c r="J1578" s="2" t="s">
        <v>24146</v>
      </c>
      <c r="K1578" s="2" t="s">
        <v>1126</v>
      </c>
      <c r="L1578" s="2" t="s">
        <v>8802</v>
      </c>
      <c r="M1578" s="2">
        <v>264047</v>
      </c>
      <c r="N1578" s="2">
        <v>20952</v>
      </c>
      <c r="O1578" s="2" t="s">
        <v>3201</v>
      </c>
      <c r="P1578" s="2">
        <v>0</v>
      </c>
      <c r="Q1578" s="2" t="s">
        <v>15692</v>
      </c>
      <c r="R1578" s="3" t="s">
        <v>20366</v>
      </c>
      <c r="S1578" s="2">
        <v>491</v>
      </c>
      <c r="T1578" s="2" t="s">
        <v>23647</v>
      </c>
      <c r="U1578" s="2" t="s">
        <v>23694</v>
      </c>
      <c r="V1578" s="2" t="s">
        <v>23762</v>
      </c>
      <c r="W1578" s="2">
        <v>31000000</v>
      </c>
      <c r="X1578" s="2">
        <v>2012</v>
      </c>
      <c r="Y1578" s="2">
        <v>984</v>
      </c>
      <c r="Z1578" s="2">
        <v>7.3</v>
      </c>
      <c r="AA1578" s="2">
        <v>2.35</v>
      </c>
      <c r="AB1578" s="2">
        <v>64000</v>
      </c>
    </row>
    <row r="1579" spans="1:28" x14ac:dyDescent="0.3">
      <c r="A1579" s="2" t="s">
        <v>28</v>
      </c>
      <c r="B1579" s="2" t="s">
        <v>710</v>
      </c>
      <c r="C1579" s="2">
        <v>121</v>
      </c>
      <c r="D1579" s="2">
        <v>126</v>
      </c>
      <c r="E1579" s="2">
        <v>43</v>
      </c>
      <c r="F1579" s="2">
        <v>177</v>
      </c>
      <c r="G1579" s="2" t="s">
        <v>3407</v>
      </c>
      <c r="H1579" s="2">
        <v>244</v>
      </c>
      <c r="I1579" s="2">
        <v>62700000</v>
      </c>
      <c r="J1579" s="2" t="s">
        <v>23795</v>
      </c>
      <c r="K1579" s="2" t="s">
        <v>3217</v>
      </c>
      <c r="L1579" s="2" t="s">
        <v>8803</v>
      </c>
      <c r="M1579" s="2">
        <v>69534</v>
      </c>
      <c r="N1579" s="2">
        <v>1008</v>
      </c>
      <c r="O1579" s="2" t="s">
        <v>4328</v>
      </c>
      <c r="P1579" s="2">
        <v>2</v>
      </c>
      <c r="Q1579" s="2" t="s">
        <v>15693</v>
      </c>
      <c r="R1579" s="3" t="s">
        <v>20367</v>
      </c>
      <c r="S1579" s="2">
        <v>294</v>
      </c>
      <c r="T1579" s="2" t="s">
        <v>23647</v>
      </c>
      <c r="U1579" s="2" t="s">
        <v>23695</v>
      </c>
      <c r="V1579" s="2" t="s">
        <v>23760</v>
      </c>
      <c r="W1579" s="2">
        <v>34000000</v>
      </c>
      <c r="X1579" s="2">
        <v>1979</v>
      </c>
      <c r="Y1579" s="2">
        <v>202</v>
      </c>
      <c r="Z1579" s="2">
        <v>6.3</v>
      </c>
      <c r="AA1579" s="2">
        <v>2.35</v>
      </c>
      <c r="AB1579" s="2">
        <v>0</v>
      </c>
    </row>
    <row r="1580" spans="1:28" x14ac:dyDescent="0.3">
      <c r="A1580" s="2" t="s">
        <v>28</v>
      </c>
      <c r="B1580" s="2" t="s">
        <v>498</v>
      </c>
      <c r="C1580" s="2">
        <v>536</v>
      </c>
      <c r="D1580" s="2">
        <v>99</v>
      </c>
      <c r="E1580" s="2">
        <v>0</v>
      </c>
      <c r="F1580" s="2">
        <v>670</v>
      </c>
      <c r="G1580" s="2" t="s">
        <v>2620</v>
      </c>
      <c r="H1580" s="2">
        <v>13000</v>
      </c>
      <c r="I1580" s="2">
        <v>59073773</v>
      </c>
      <c r="J1580" s="2" t="s">
        <v>24418</v>
      </c>
      <c r="K1580" s="2" t="s">
        <v>2493</v>
      </c>
      <c r="L1580" s="2" t="s">
        <v>8804</v>
      </c>
      <c r="M1580" s="2">
        <v>475518</v>
      </c>
      <c r="N1580" s="2">
        <v>15082</v>
      </c>
      <c r="O1580" s="2" t="s">
        <v>3577</v>
      </c>
      <c r="P1580" s="2">
        <v>0</v>
      </c>
      <c r="Q1580" s="2" t="s">
        <v>15694</v>
      </c>
      <c r="R1580" s="3" t="s">
        <v>20368</v>
      </c>
      <c r="S1580" s="2">
        <v>644</v>
      </c>
      <c r="T1580" s="2" t="s">
        <v>23647</v>
      </c>
      <c r="U1580" s="2" t="s">
        <v>23694</v>
      </c>
      <c r="V1580" s="2" t="s">
        <v>23762</v>
      </c>
      <c r="W1580" s="2">
        <v>25000000</v>
      </c>
      <c r="X1580" s="2">
        <v>2014</v>
      </c>
      <c r="Y1580" s="2">
        <v>1000</v>
      </c>
      <c r="Z1580" s="2">
        <v>8.1</v>
      </c>
      <c r="AA1580" s="2">
        <v>1.37</v>
      </c>
      <c r="AB1580" s="2">
        <v>149000</v>
      </c>
    </row>
    <row r="1581" spans="1:28" x14ac:dyDescent="0.3">
      <c r="A1581" s="2" t="s">
        <v>28</v>
      </c>
      <c r="B1581" s="2" t="s">
        <v>643</v>
      </c>
      <c r="C1581" s="2">
        <v>135</v>
      </c>
      <c r="D1581" s="2">
        <v>101</v>
      </c>
      <c r="E1581" s="2">
        <v>96</v>
      </c>
      <c r="F1581" s="2">
        <v>442</v>
      </c>
      <c r="G1581" s="2" t="s">
        <v>2769</v>
      </c>
      <c r="H1581" s="2">
        <v>12000</v>
      </c>
      <c r="I1581" s="2">
        <v>24185781</v>
      </c>
      <c r="J1581" s="2" t="s">
        <v>24419</v>
      </c>
      <c r="K1581" s="2" t="s">
        <v>2550</v>
      </c>
      <c r="L1581" s="2" t="s">
        <v>8805</v>
      </c>
      <c r="M1581" s="2">
        <v>30339</v>
      </c>
      <c r="N1581" s="2">
        <v>13811</v>
      </c>
      <c r="O1581" s="2" t="s">
        <v>3758</v>
      </c>
      <c r="P1581" s="2">
        <v>1</v>
      </c>
      <c r="Q1581" s="2" t="s">
        <v>15695</v>
      </c>
      <c r="R1581" s="3" t="s">
        <v>20369</v>
      </c>
      <c r="S1581" s="2">
        <v>268</v>
      </c>
      <c r="T1581" s="2" t="s">
        <v>23647</v>
      </c>
      <c r="U1581" s="2" t="s">
        <v>23694</v>
      </c>
      <c r="V1581" s="2" t="s">
        <v>23759</v>
      </c>
      <c r="W1581" s="2">
        <v>31000000</v>
      </c>
      <c r="X1581" s="2">
        <v>2001</v>
      </c>
      <c r="Y1581" s="2">
        <v>495</v>
      </c>
      <c r="Z1581" s="2">
        <v>6.9</v>
      </c>
      <c r="AA1581" s="2">
        <v>2.35</v>
      </c>
      <c r="AB1581" s="2">
        <v>0</v>
      </c>
    </row>
    <row r="1582" spans="1:28" x14ac:dyDescent="0.3">
      <c r="A1582" s="2" t="s">
        <v>28</v>
      </c>
      <c r="B1582" s="2" t="s">
        <v>467</v>
      </c>
      <c r="C1582" s="2">
        <v>74</v>
      </c>
      <c r="D1582" s="2">
        <v>103</v>
      </c>
      <c r="E1582" s="2">
        <v>155</v>
      </c>
      <c r="F1582" s="2">
        <v>125</v>
      </c>
      <c r="G1582" s="2" t="s">
        <v>3408</v>
      </c>
      <c r="H1582" s="2">
        <v>687</v>
      </c>
      <c r="I1582" s="2">
        <v>53133888</v>
      </c>
      <c r="J1582" s="2" t="s">
        <v>24420</v>
      </c>
      <c r="K1582" s="2" t="s">
        <v>6327</v>
      </c>
      <c r="L1582" s="2" t="s">
        <v>8806</v>
      </c>
      <c r="M1582" s="2">
        <v>50389</v>
      </c>
      <c r="N1582" s="2">
        <v>1440</v>
      </c>
      <c r="O1582" s="2" t="s">
        <v>12574</v>
      </c>
      <c r="P1582" s="2">
        <v>0</v>
      </c>
      <c r="Q1582" s="2" t="s">
        <v>15696</v>
      </c>
      <c r="R1582" s="3" t="s">
        <v>20370</v>
      </c>
      <c r="S1582" s="2">
        <v>136</v>
      </c>
      <c r="T1582" s="2" t="s">
        <v>23647</v>
      </c>
      <c r="U1582" s="2" t="s">
        <v>23694</v>
      </c>
      <c r="V1582" s="2" t="s">
        <v>23759</v>
      </c>
      <c r="W1582" s="2">
        <v>31000000</v>
      </c>
      <c r="X1582" s="2">
        <v>1990</v>
      </c>
      <c r="Y1582" s="2">
        <v>151</v>
      </c>
      <c r="Z1582" s="2">
        <v>6.3</v>
      </c>
      <c r="AA1582" s="2">
        <v>1.85</v>
      </c>
      <c r="AB1582" s="2">
        <v>0</v>
      </c>
    </row>
    <row r="1583" spans="1:28" x14ac:dyDescent="0.3">
      <c r="A1583" s="2" t="s">
        <v>28</v>
      </c>
      <c r="B1583" s="2" t="s">
        <v>331</v>
      </c>
      <c r="C1583" s="2">
        <v>168</v>
      </c>
      <c r="D1583" s="2">
        <v>118</v>
      </c>
      <c r="E1583" s="2">
        <v>40</v>
      </c>
      <c r="F1583" s="2">
        <v>617</v>
      </c>
      <c r="G1583" s="2" t="s">
        <v>2576</v>
      </c>
      <c r="H1583" s="2">
        <v>2000</v>
      </c>
      <c r="I1583" s="2">
        <v>44983704</v>
      </c>
      <c r="J1583" s="2" t="s">
        <v>24421</v>
      </c>
      <c r="K1583" s="2" t="s">
        <v>2491</v>
      </c>
      <c r="L1583" s="2" t="s">
        <v>8807</v>
      </c>
      <c r="M1583" s="2">
        <v>81866</v>
      </c>
      <c r="N1583" s="2">
        <v>4045</v>
      </c>
      <c r="O1583" s="2" t="s">
        <v>2919</v>
      </c>
      <c r="P1583" s="2">
        <v>0</v>
      </c>
      <c r="Q1583" s="2" t="s">
        <v>15697</v>
      </c>
      <c r="R1583" s="3" t="s">
        <v>20371</v>
      </c>
      <c r="S1583" s="2">
        <v>510</v>
      </c>
      <c r="T1583" s="2" t="s">
        <v>23647</v>
      </c>
      <c r="U1583" s="2" t="s">
        <v>23694</v>
      </c>
      <c r="V1583" s="2" t="s">
        <v>23759</v>
      </c>
      <c r="W1583" s="2">
        <v>31000000</v>
      </c>
      <c r="X1583" s="2">
        <v>2000</v>
      </c>
      <c r="Y1583" s="2">
        <v>702</v>
      </c>
      <c r="Z1583" s="2">
        <v>7.3</v>
      </c>
      <c r="AA1583" s="2">
        <v>2.35</v>
      </c>
      <c r="AB1583" s="2">
        <v>0</v>
      </c>
    </row>
    <row r="1584" spans="1:28" x14ac:dyDescent="0.3">
      <c r="A1584" s="2" t="s">
        <v>28</v>
      </c>
      <c r="B1584" s="2" t="s">
        <v>129</v>
      </c>
      <c r="C1584" s="2">
        <v>464</v>
      </c>
      <c r="D1584" s="2">
        <v>116</v>
      </c>
      <c r="E1584" s="2">
        <v>176</v>
      </c>
      <c r="F1584" s="2">
        <v>322</v>
      </c>
      <c r="G1584" s="2" t="s">
        <v>23849</v>
      </c>
      <c r="H1584" s="2">
        <v>783</v>
      </c>
      <c r="I1584" s="2">
        <v>118099659</v>
      </c>
      <c r="J1584" s="2" t="s">
        <v>23850</v>
      </c>
      <c r="K1584" s="2" t="s">
        <v>6218</v>
      </c>
      <c r="L1584" s="2" t="s">
        <v>7418</v>
      </c>
      <c r="M1584" s="2">
        <v>69790</v>
      </c>
      <c r="N1584" s="2">
        <v>2097</v>
      </c>
      <c r="O1584" s="2" t="s">
        <v>12119</v>
      </c>
      <c r="P1584" s="2">
        <v>4</v>
      </c>
      <c r="Q1584" s="2" t="s">
        <v>14315</v>
      </c>
      <c r="R1584" s="3" t="s">
        <v>18982</v>
      </c>
      <c r="S1584" s="2">
        <v>1211</v>
      </c>
      <c r="T1584" s="2" t="s">
        <v>23647</v>
      </c>
      <c r="U1584" s="2" t="s">
        <v>23694</v>
      </c>
      <c r="V1584" s="2" t="s">
        <v>23759</v>
      </c>
      <c r="W1584" s="2">
        <v>144000000</v>
      </c>
      <c r="X1584" s="2">
        <v>2016</v>
      </c>
      <c r="Y1584" s="2">
        <v>370</v>
      </c>
      <c r="Z1584" s="2">
        <v>5.5</v>
      </c>
      <c r="AA1584" s="2">
        <v>2.35</v>
      </c>
      <c r="AB1584" s="2">
        <v>62000</v>
      </c>
    </row>
    <row r="1585" spans="1:28" x14ac:dyDescent="0.3">
      <c r="A1585" s="2" t="s">
        <v>28</v>
      </c>
      <c r="B1585" s="2" t="s">
        <v>711</v>
      </c>
      <c r="C1585" s="2">
        <v>204</v>
      </c>
      <c r="D1585" s="2">
        <v>99</v>
      </c>
      <c r="E1585" s="2">
        <v>0</v>
      </c>
      <c r="F1585" s="2">
        <v>816</v>
      </c>
      <c r="G1585" s="2" t="s">
        <v>3409</v>
      </c>
      <c r="H1585" s="2">
        <v>26000</v>
      </c>
      <c r="I1585" s="2">
        <v>58879132</v>
      </c>
      <c r="J1585" s="2" t="s">
        <v>24155</v>
      </c>
      <c r="K1585" s="2" t="s">
        <v>6196</v>
      </c>
      <c r="L1585" s="2" t="s">
        <v>8808</v>
      </c>
      <c r="M1585" s="2">
        <v>66123</v>
      </c>
      <c r="N1585" s="2">
        <v>40312</v>
      </c>
      <c r="O1585" s="2" t="s">
        <v>3731</v>
      </c>
      <c r="P1585" s="2">
        <v>4</v>
      </c>
      <c r="Q1585" s="2" t="s">
        <v>15698</v>
      </c>
      <c r="R1585" s="3" t="s">
        <v>20372</v>
      </c>
      <c r="S1585" s="2">
        <v>219</v>
      </c>
      <c r="T1585" s="2" t="s">
        <v>23647</v>
      </c>
      <c r="U1585" s="2" t="s">
        <v>23694</v>
      </c>
      <c r="V1585" s="2" t="s">
        <v>23762</v>
      </c>
      <c r="W1585" s="2">
        <v>31000000</v>
      </c>
      <c r="X1585" s="2">
        <v>2015</v>
      </c>
      <c r="Y1585" s="2">
        <v>12000</v>
      </c>
      <c r="Z1585" s="2">
        <v>6.1</v>
      </c>
      <c r="AA1585" s="2">
        <v>2.35</v>
      </c>
      <c r="AB1585" s="2">
        <v>28000</v>
      </c>
    </row>
    <row r="1586" spans="1:28" x14ac:dyDescent="0.3">
      <c r="A1586" s="2" t="s">
        <v>28</v>
      </c>
      <c r="B1586" s="2" t="s">
        <v>45</v>
      </c>
      <c r="C1586" s="2">
        <v>96</v>
      </c>
      <c r="D1586" s="2">
        <v>105</v>
      </c>
      <c r="E1586" s="2">
        <v>188</v>
      </c>
      <c r="F1586" s="2">
        <v>482</v>
      </c>
      <c r="G1586" s="2" t="s">
        <v>2558</v>
      </c>
      <c r="H1586" s="2">
        <v>848</v>
      </c>
      <c r="I1586" s="2">
        <v>72077000</v>
      </c>
      <c r="J1586" s="2" t="s">
        <v>24294</v>
      </c>
      <c r="K1586" s="2" t="s">
        <v>2481</v>
      </c>
      <c r="L1586" s="2" t="s">
        <v>8809</v>
      </c>
      <c r="M1586" s="2">
        <v>62986</v>
      </c>
      <c r="N1586" s="2">
        <v>3439</v>
      </c>
      <c r="O1586" s="2" t="s">
        <v>5256</v>
      </c>
      <c r="P1586" s="2">
        <v>4</v>
      </c>
      <c r="Q1586" s="2" t="s">
        <v>15699</v>
      </c>
      <c r="R1586" s="3" t="s">
        <v>20373</v>
      </c>
      <c r="S1586" s="2">
        <v>150</v>
      </c>
      <c r="T1586" s="2" t="s">
        <v>23647</v>
      </c>
      <c r="U1586" s="2" t="s">
        <v>23694</v>
      </c>
      <c r="V1586" s="2" t="s">
        <v>23762</v>
      </c>
      <c r="W1586" s="2">
        <v>30250000</v>
      </c>
      <c r="X1586" s="2">
        <v>1995</v>
      </c>
      <c r="Y1586" s="2">
        <v>808</v>
      </c>
      <c r="Z1586" s="2">
        <v>6.9</v>
      </c>
      <c r="AA1586" s="2">
        <v>1.85</v>
      </c>
      <c r="AB1586" s="2">
        <v>0</v>
      </c>
    </row>
    <row r="1587" spans="1:28" x14ac:dyDescent="0.3">
      <c r="A1587" s="2" t="s">
        <v>29</v>
      </c>
      <c r="B1587" s="2" t="s">
        <v>44</v>
      </c>
      <c r="C1587" s="2">
        <v>223</v>
      </c>
      <c r="D1587" s="2">
        <v>113</v>
      </c>
      <c r="E1587" s="2">
        <v>252</v>
      </c>
      <c r="F1587" s="2">
        <v>90</v>
      </c>
      <c r="G1587" s="2" t="s">
        <v>3410</v>
      </c>
      <c r="H1587" s="2">
        <v>539</v>
      </c>
      <c r="I1587" s="2">
        <v>170684505</v>
      </c>
      <c r="J1587" s="2" t="s">
        <v>24422</v>
      </c>
      <c r="K1587" s="2" t="s">
        <v>3801</v>
      </c>
      <c r="L1587" s="2" t="s">
        <v>8810</v>
      </c>
      <c r="M1587" s="2">
        <v>172080</v>
      </c>
      <c r="N1587" s="2">
        <v>813</v>
      </c>
      <c r="O1587" s="2" t="s">
        <v>12575</v>
      </c>
      <c r="P1587" s="2">
        <v>0</v>
      </c>
      <c r="Q1587" s="2" t="s">
        <v>15700</v>
      </c>
      <c r="R1587" s="3" t="s">
        <v>20374</v>
      </c>
      <c r="S1587" s="2">
        <v>1017</v>
      </c>
      <c r="T1587" s="2" t="s">
        <v>23647</v>
      </c>
      <c r="U1587" s="2" t="s">
        <v>23694</v>
      </c>
      <c r="V1587" s="2" t="s">
        <v>23759</v>
      </c>
      <c r="W1587" s="2">
        <v>45000000</v>
      </c>
      <c r="X1587" s="2">
        <v>2002</v>
      </c>
      <c r="Y1587" s="2">
        <v>151</v>
      </c>
      <c r="Z1587" s="2">
        <v>7.2</v>
      </c>
      <c r="AA1587" s="2">
        <v>1.85</v>
      </c>
      <c r="AB1587" s="2">
        <v>0</v>
      </c>
    </row>
    <row r="1588" spans="1:28" x14ac:dyDescent="0.3">
      <c r="A1588" s="2" t="s">
        <v>28</v>
      </c>
      <c r="B1588" s="2" t="s">
        <v>234</v>
      </c>
      <c r="C1588" s="2">
        <v>112</v>
      </c>
      <c r="D1588" s="2">
        <v>93</v>
      </c>
      <c r="E1588" s="2">
        <v>221</v>
      </c>
      <c r="F1588" s="2">
        <v>781</v>
      </c>
      <c r="G1588" s="2" t="s">
        <v>2700</v>
      </c>
      <c r="H1588" s="2">
        <v>12000</v>
      </c>
      <c r="I1588" s="2">
        <v>163479795</v>
      </c>
      <c r="J1588" s="2" t="s">
        <v>24006</v>
      </c>
      <c r="K1588" s="2" t="s">
        <v>2049</v>
      </c>
      <c r="L1588" s="2" t="s">
        <v>8811</v>
      </c>
      <c r="M1588" s="2">
        <v>161858</v>
      </c>
      <c r="N1588" s="2">
        <v>26760</v>
      </c>
      <c r="O1588" s="2" t="s">
        <v>1594</v>
      </c>
      <c r="P1588" s="2">
        <v>0</v>
      </c>
      <c r="Q1588" s="2" t="s">
        <v>15701</v>
      </c>
      <c r="R1588" s="3" t="s">
        <v>20375</v>
      </c>
      <c r="S1588" s="2">
        <v>289</v>
      </c>
      <c r="T1588" s="2" t="s">
        <v>23647</v>
      </c>
      <c r="U1588" s="2" t="s">
        <v>23694</v>
      </c>
      <c r="V1588" s="2" t="s">
        <v>23759</v>
      </c>
      <c r="W1588" s="2">
        <v>34200000</v>
      </c>
      <c r="X1588" s="2">
        <v>1999</v>
      </c>
      <c r="Y1588" s="2">
        <v>11000</v>
      </c>
      <c r="Z1588" s="2">
        <v>6.4</v>
      </c>
      <c r="AA1588" s="2">
        <v>1.85</v>
      </c>
      <c r="AB1588" s="2">
        <v>0</v>
      </c>
    </row>
    <row r="1589" spans="1:28" x14ac:dyDescent="0.3">
      <c r="A1589" s="2" t="s">
        <v>28</v>
      </c>
      <c r="B1589" s="2" t="s">
        <v>712</v>
      </c>
      <c r="C1589" s="2">
        <v>142</v>
      </c>
      <c r="D1589" s="2">
        <v>108</v>
      </c>
      <c r="E1589" s="2">
        <v>6</v>
      </c>
      <c r="F1589" s="2">
        <v>1000</v>
      </c>
      <c r="G1589" s="2" t="s">
        <v>3411</v>
      </c>
      <c r="H1589" s="2">
        <v>3000</v>
      </c>
      <c r="I1589" s="2">
        <v>145096820</v>
      </c>
      <c r="J1589" s="2" t="s">
        <v>5447</v>
      </c>
      <c r="K1589" s="2" t="s">
        <v>3898</v>
      </c>
      <c r="L1589" s="2" t="s">
        <v>8812</v>
      </c>
      <c r="M1589" s="2">
        <v>200260</v>
      </c>
      <c r="N1589" s="2">
        <v>7872</v>
      </c>
      <c r="O1589" s="2" t="s">
        <v>2891</v>
      </c>
      <c r="P1589" s="2">
        <v>0</v>
      </c>
      <c r="Q1589" s="2" t="s">
        <v>15702</v>
      </c>
      <c r="R1589" s="3" t="s">
        <v>20376</v>
      </c>
      <c r="S1589" s="2">
        <v>431</v>
      </c>
      <c r="T1589" s="2" t="s">
        <v>23647</v>
      </c>
      <c r="U1589" s="2" t="s">
        <v>23694</v>
      </c>
      <c r="V1589" s="2" t="s">
        <v>23762</v>
      </c>
      <c r="W1589" s="2">
        <v>30000000</v>
      </c>
      <c r="X1589" s="2">
        <v>2001</v>
      </c>
      <c r="Y1589" s="2">
        <v>1000</v>
      </c>
      <c r="Z1589" s="2">
        <v>6.4</v>
      </c>
      <c r="AA1589" s="2">
        <v>1.85</v>
      </c>
      <c r="AB1589" s="2">
        <v>0</v>
      </c>
    </row>
    <row r="1590" spans="1:28" x14ac:dyDescent="0.3">
      <c r="A1590" s="2" t="s">
        <v>28</v>
      </c>
      <c r="B1590" s="2" t="s">
        <v>59</v>
      </c>
      <c r="C1590" s="2">
        <v>166</v>
      </c>
      <c r="D1590" s="2">
        <v>74</v>
      </c>
      <c r="E1590" s="2">
        <v>487</v>
      </c>
      <c r="F1590" s="2">
        <v>802</v>
      </c>
      <c r="G1590" s="2" t="s">
        <v>2460</v>
      </c>
      <c r="H1590" s="2">
        <v>15000</v>
      </c>
      <c r="I1590" s="2">
        <v>191796233</v>
      </c>
      <c r="J1590" s="2" t="s">
        <v>23798</v>
      </c>
      <c r="K1590" s="2" t="s">
        <v>736</v>
      </c>
      <c r="L1590" s="2" t="s">
        <v>8813</v>
      </c>
      <c r="M1590" s="2">
        <v>623757</v>
      </c>
      <c r="N1590" s="2">
        <v>19046</v>
      </c>
      <c r="O1590" s="2" t="s">
        <v>2697</v>
      </c>
      <c r="P1590" s="2">
        <v>1</v>
      </c>
      <c r="Q1590" s="2" t="s">
        <v>15703</v>
      </c>
      <c r="R1590" s="3" t="s">
        <v>20377</v>
      </c>
      <c r="S1590" s="2">
        <v>391</v>
      </c>
      <c r="T1590" s="2" t="s">
        <v>23647</v>
      </c>
      <c r="U1590" s="2" t="s">
        <v>23694</v>
      </c>
      <c r="V1590" s="2" t="s">
        <v>23761</v>
      </c>
      <c r="W1590" s="2">
        <v>30000000</v>
      </c>
      <c r="X1590" s="2">
        <v>1995</v>
      </c>
      <c r="Y1590" s="2">
        <v>1000</v>
      </c>
      <c r="Z1590" s="2">
        <v>8.3000000000000007</v>
      </c>
      <c r="AA1590" s="2">
        <v>1.85</v>
      </c>
      <c r="AB1590" s="2">
        <v>0</v>
      </c>
    </row>
    <row r="1591" spans="1:28" x14ac:dyDescent="0.3">
      <c r="A1591" s="2" t="s">
        <v>28</v>
      </c>
      <c r="B1591" s="2" t="s">
        <v>23914</v>
      </c>
      <c r="C1591" s="2">
        <v>114</v>
      </c>
      <c r="D1591" s="2">
        <v>116</v>
      </c>
      <c r="E1591" s="2">
        <v>101</v>
      </c>
      <c r="F1591" s="2">
        <v>780</v>
      </c>
      <c r="G1591" s="2" t="s">
        <v>2715</v>
      </c>
      <c r="H1591" s="2">
        <v>18000</v>
      </c>
      <c r="I1591" s="2">
        <v>121248145</v>
      </c>
      <c r="J1591" s="2" t="s">
        <v>24093</v>
      </c>
      <c r="K1591" s="2" t="s">
        <v>3774</v>
      </c>
      <c r="L1591" s="2" t="s">
        <v>8814</v>
      </c>
      <c r="M1591" s="2">
        <v>260981</v>
      </c>
      <c r="N1591" s="2">
        <v>20966</v>
      </c>
      <c r="O1591" s="2" t="s">
        <v>2556</v>
      </c>
      <c r="P1591" s="2">
        <v>0</v>
      </c>
      <c r="Q1591" s="2" t="s">
        <v>15704</v>
      </c>
      <c r="R1591" s="3" t="s">
        <v>20378</v>
      </c>
      <c r="S1591" s="2">
        <v>373</v>
      </c>
      <c r="T1591" s="2" t="s">
        <v>23647</v>
      </c>
      <c r="U1591" s="2" t="s">
        <v>23694</v>
      </c>
      <c r="V1591" s="2" t="s">
        <v>23762</v>
      </c>
      <c r="W1591" s="2">
        <v>25000000</v>
      </c>
      <c r="X1591" s="2">
        <v>1994</v>
      </c>
      <c r="Y1591" s="2">
        <v>946</v>
      </c>
      <c r="Z1591" s="2">
        <v>7.2</v>
      </c>
      <c r="AA1591" s="2">
        <v>2.35</v>
      </c>
      <c r="AB1591" s="2">
        <v>0</v>
      </c>
    </row>
    <row r="1592" spans="1:28" x14ac:dyDescent="0.3">
      <c r="A1592" s="2" t="s">
        <v>28</v>
      </c>
      <c r="B1592" s="2" t="s">
        <v>713</v>
      </c>
      <c r="C1592" s="2">
        <v>214</v>
      </c>
      <c r="D1592" s="2">
        <v>104</v>
      </c>
      <c r="E1592" s="2">
        <v>23</v>
      </c>
      <c r="F1592" s="2">
        <v>281</v>
      </c>
      <c r="G1592" s="2" t="s">
        <v>3412</v>
      </c>
      <c r="H1592" s="2">
        <v>17000</v>
      </c>
      <c r="I1592" s="2">
        <v>125014030</v>
      </c>
      <c r="J1592" s="2" t="s">
        <v>23794</v>
      </c>
      <c r="K1592" s="2" t="s">
        <v>3626</v>
      </c>
      <c r="L1592" s="2" t="s">
        <v>8815</v>
      </c>
      <c r="M1592" s="2">
        <v>145852</v>
      </c>
      <c r="N1592" s="2">
        <v>18322</v>
      </c>
      <c r="O1592" s="2" t="s">
        <v>12576</v>
      </c>
      <c r="P1592" s="2">
        <v>0</v>
      </c>
      <c r="Q1592" s="2" t="s">
        <v>15705</v>
      </c>
      <c r="R1592" s="3" t="s">
        <v>20379</v>
      </c>
      <c r="S1592" s="2">
        <v>164</v>
      </c>
      <c r="T1592" s="2" t="s">
        <v>23647</v>
      </c>
      <c r="U1592" s="2" t="s">
        <v>23694</v>
      </c>
      <c r="V1592" s="2" t="s">
        <v>23759</v>
      </c>
      <c r="W1592" s="2">
        <v>30000000</v>
      </c>
      <c r="X1592" s="2">
        <v>2012</v>
      </c>
      <c r="Y1592" s="2">
        <v>359</v>
      </c>
      <c r="Z1592" s="2">
        <v>6.8</v>
      </c>
      <c r="AA1592" s="2">
        <v>2.35</v>
      </c>
      <c r="AB1592" s="2">
        <v>32000</v>
      </c>
    </row>
    <row r="1593" spans="1:28" x14ac:dyDescent="0.3">
      <c r="A1593" s="2" t="s">
        <v>28</v>
      </c>
      <c r="B1593" s="2" t="s">
        <v>714</v>
      </c>
      <c r="C1593" s="2">
        <v>126</v>
      </c>
      <c r="D1593" s="2">
        <v>106</v>
      </c>
      <c r="E1593" s="2">
        <v>12</v>
      </c>
      <c r="F1593" s="2">
        <v>946</v>
      </c>
      <c r="G1593" s="2" t="s">
        <v>2486</v>
      </c>
      <c r="H1593" s="2">
        <v>11000</v>
      </c>
      <c r="I1593" s="2">
        <v>11854694</v>
      </c>
      <c r="J1593" s="2" t="s">
        <v>5558</v>
      </c>
      <c r="K1593" s="2" t="s">
        <v>3056</v>
      </c>
      <c r="L1593" s="2" t="s">
        <v>8816</v>
      </c>
      <c r="M1593" s="2">
        <v>14281</v>
      </c>
      <c r="N1593" s="2">
        <v>17560</v>
      </c>
      <c r="O1593" s="2" t="s">
        <v>2715</v>
      </c>
      <c r="P1593" s="2">
        <v>2</v>
      </c>
      <c r="Q1593" s="2" t="s">
        <v>15706</v>
      </c>
      <c r="R1593" s="3" t="s">
        <v>20380</v>
      </c>
      <c r="S1593" s="2">
        <v>64</v>
      </c>
      <c r="T1593" s="2" t="s">
        <v>23647</v>
      </c>
      <c r="U1593" s="2" t="s">
        <v>23694</v>
      </c>
      <c r="V1593" s="2" t="s">
        <v>23760</v>
      </c>
      <c r="W1593" s="2">
        <v>31000000</v>
      </c>
      <c r="X1593" s="2">
        <v>2010</v>
      </c>
      <c r="Y1593" s="2">
        <v>3000</v>
      </c>
      <c r="Z1593" s="2">
        <v>6.5</v>
      </c>
      <c r="AA1593" s="2">
        <v>1.85</v>
      </c>
      <c r="AB1593" s="2">
        <v>0</v>
      </c>
    </row>
    <row r="1594" spans="1:28" x14ac:dyDescent="0.3">
      <c r="A1594" s="2" t="s">
        <v>28</v>
      </c>
      <c r="B1594" s="2" t="s">
        <v>694</v>
      </c>
      <c r="C1594" s="2">
        <v>157</v>
      </c>
      <c r="D1594" s="2">
        <v>120</v>
      </c>
      <c r="E1594" s="2">
        <v>132</v>
      </c>
      <c r="F1594" s="2">
        <v>1000</v>
      </c>
      <c r="G1594" s="2" t="s">
        <v>1126</v>
      </c>
      <c r="H1594" s="2">
        <v>33000</v>
      </c>
      <c r="I1594" s="2">
        <v>115648585</v>
      </c>
      <c r="J1594" s="2" t="s">
        <v>23917</v>
      </c>
      <c r="K1594" s="2" t="s">
        <v>6279</v>
      </c>
      <c r="L1594" s="2" t="s">
        <v>8817</v>
      </c>
      <c r="M1594" s="2">
        <v>160776</v>
      </c>
      <c r="N1594" s="2">
        <v>54877</v>
      </c>
      <c r="O1594" s="2" t="s">
        <v>3426</v>
      </c>
      <c r="P1594" s="2">
        <v>1</v>
      </c>
      <c r="Q1594" s="2" t="s">
        <v>15707</v>
      </c>
      <c r="R1594" s="3" t="s">
        <v>20381</v>
      </c>
      <c r="S1594" s="2">
        <v>402</v>
      </c>
      <c r="T1594" s="2" t="s">
        <v>23647</v>
      </c>
      <c r="U1594" s="2" t="s">
        <v>23694</v>
      </c>
      <c r="V1594" s="2" t="s">
        <v>23760</v>
      </c>
      <c r="W1594" s="2">
        <v>30000000</v>
      </c>
      <c r="X1594" s="2">
        <v>2000</v>
      </c>
      <c r="Y1594" s="2">
        <v>18000</v>
      </c>
      <c r="Z1594" s="2">
        <v>7.8</v>
      </c>
      <c r="AA1594" s="2">
        <v>2.35</v>
      </c>
      <c r="AB1594" s="2">
        <v>0</v>
      </c>
    </row>
    <row r="1595" spans="1:28" x14ac:dyDescent="0.3">
      <c r="A1595" s="2" t="s">
        <v>28</v>
      </c>
      <c r="B1595" s="2" t="s">
        <v>23885</v>
      </c>
      <c r="C1595" s="2">
        <v>104</v>
      </c>
      <c r="D1595" s="2">
        <v>135</v>
      </c>
      <c r="E1595" s="2">
        <v>323</v>
      </c>
      <c r="F1595" s="2">
        <v>495</v>
      </c>
      <c r="G1595" s="2" t="s">
        <v>2826</v>
      </c>
      <c r="H1595" s="2">
        <v>826</v>
      </c>
      <c r="I1595" s="2">
        <v>122012643</v>
      </c>
      <c r="J1595" s="2" t="s">
        <v>23776</v>
      </c>
      <c r="K1595" s="2" t="s">
        <v>2591</v>
      </c>
      <c r="L1595" s="2" t="s">
        <v>8818</v>
      </c>
      <c r="M1595" s="2">
        <v>143696</v>
      </c>
      <c r="N1595" s="2">
        <v>2575</v>
      </c>
      <c r="O1595" s="2" t="s">
        <v>2882</v>
      </c>
      <c r="P1595" s="2">
        <v>1</v>
      </c>
      <c r="Q1595" s="2" t="s">
        <v>15708</v>
      </c>
      <c r="R1595" s="3" t="s">
        <v>20382</v>
      </c>
      <c r="S1595" s="2">
        <v>241</v>
      </c>
      <c r="T1595" s="2" t="s">
        <v>23647</v>
      </c>
      <c r="U1595" s="2" t="s">
        <v>23694</v>
      </c>
      <c r="V1595" s="2" t="s">
        <v>23760</v>
      </c>
      <c r="W1595" s="2">
        <v>30000000</v>
      </c>
      <c r="X1595" s="2">
        <v>1990</v>
      </c>
      <c r="Y1595" s="2">
        <v>692</v>
      </c>
      <c r="Z1595" s="2">
        <v>7.6</v>
      </c>
      <c r="AA1595" s="2">
        <v>2.35</v>
      </c>
      <c r="AB1595" s="2">
        <v>0</v>
      </c>
    </row>
    <row r="1596" spans="1:28" x14ac:dyDescent="0.3">
      <c r="A1596" s="2" t="s">
        <v>28</v>
      </c>
      <c r="B1596" s="2" t="s">
        <v>627</v>
      </c>
      <c r="C1596" s="2">
        <v>304</v>
      </c>
      <c r="D1596" s="2">
        <v>132</v>
      </c>
      <c r="E1596" s="2">
        <v>304</v>
      </c>
      <c r="F1596" s="2">
        <v>898</v>
      </c>
      <c r="G1596" s="2" t="s">
        <v>2681</v>
      </c>
      <c r="H1596" s="2">
        <v>15000</v>
      </c>
      <c r="I1596" s="2">
        <v>116631310</v>
      </c>
      <c r="J1596" s="2" t="s">
        <v>23902</v>
      </c>
      <c r="K1596" s="2" t="s">
        <v>4331</v>
      </c>
      <c r="L1596" s="2" t="s">
        <v>8819</v>
      </c>
      <c r="M1596" s="2">
        <v>87665</v>
      </c>
      <c r="N1596" s="2">
        <v>20035</v>
      </c>
      <c r="O1596" s="2" t="s">
        <v>3401</v>
      </c>
      <c r="P1596" s="2">
        <v>0</v>
      </c>
      <c r="Q1596" s="2" t="s">
        <v>15709</v>
      </c>
      <c r="R1596" s="3" t="s">
        <v>20383</v>
      </c>
      <c r="S1596" s="2">
        <v>323</v>
      </c>
      <c r="T1596" s="2" t="s">
        <v>23647</v>
      </c>
      <c r="U1596" s="2" t="s">
        <v>23694</v>
      </c>
      <c r="V1596" s="2" t="s">
        <v>23759</v>
      </c>
      <c r="W1596" s="2">
        <v>30000000</v>
      </c>
      <c r="X1596" s="2">
        <v>2013</v>
      </c>
      <c r="Y1596" s="2">
        <v>1000</v>
      </c>
      <c r="Z1596" s="2">
        <v>7.2</v>
      </c>
      <c r="AA1596" s="2">
        <v>1.85</v>
      </c>
      <c r="AB1596" s="2">
        <v>41000</v>
      </c>
    </row>
    <row r="1597" spans="1:28" x14ac:dyDescent="0.3">
      <c r="A1597" s="2" t="s">
        <v>29</v>
      </c>
      <c r="B1597" s="2" t="s">
        <v>464</v>
      </c>
      <c r="C1597" s="2">
        <v>191</v>
      </c>
      <c r="D1597" s="2">
        <v>92</v>
      </c>
      <c r="E1597" s="2">
        <v>43</v>
      </c>
      <c r="F1597" s="2">
        <v>936</v>
      </c>
      <c r="G1597" s="2" t="s">
        <v>2677</v>
      </c>
      <c r="H1597" s="2">
        <v>989</v>
      </c>
      <c r="I1597" s="2">
        <v>114324072</v>
      </c>
      <c r="J1597" s="2" t="s">
        <v>24140</v>
      </c>
      <c r="K1597" s="2" t="s">
        <v>3043</v>
      </c>
      <c r="L1597" s="2" t="s">
        <v>8820</v>
      </c>
      <c r="M1597" s="2">
        <v>185338</v>
      </c>
      <c r="N1597" s="2">
        <v>4730</v>
      </c>
      <c r="O1597" s="2" t="s">
        <v>2426</v>
      </c>
      <c r="P1597" s="2">
        <v>0</v>
      </c>
      <c r="Q1597" s="2" t="s">
        <v>15710</v>
      </c>
      <c r="R1597" s="3" t="s">
        <v>20384</v>
      </c>
      <c r="S1597" s="2">
        <v>392</v>
      </c>
      <c r="T1597" s="2" t="s">
        <v>23647</v>
      </c>
      <c r="U1597" s="2" t="s">
        <v>23694</v>
      </c>
      <c r="V1597" s="2" t="s">
        <v>23759</v>
      </c>
      <c r="W1597" s="2">
        <v>20000000</v>
      </c>
      <c r="X1597" s="2">
        <v>2004</v>
      </c>
      <c r="Y1597" s="2">
        <v>939</v>
      </c>
      <c r="Z1597" s="2">
        <v>6.7</v>
      </c>
      <c r="AA1597" s="2">
        <v>2.35</v>
      </c>
      <c r="AB1597" s="2">
        <v>0</v>
      </c>
    </row>
    <row r="1598" spans="1:28" x14ac:dyDescent="0.3">
      <c r="A1598" s="2" t="s">
        <v>28</v>
      </c>
      <c r="B1598" s="2" t="s">
        <v>45</v>
      </c>
      <c r="C1598" s="2">
        <v>55</v>
      </c>
      <c r="D1598" s="2">
        <v>99</v>
      </c>
      <c r="E1598" s="2">
        <v>188</v>
      </c>
      <c r="F1598" s="2">
        <v>436</v>
      </c>
      <c r="G1598" s="2" t="s">
        <v>3342</v>
      </c>
      <c r="H1598" s="2">
        <v>1000</v>
      </c>
      <c r="I1598" s="2">
        <v>113502246</v>
      </c>
      <c r="J1598" s="2" t="s">
        <v>24037</v>
      </c>
      <c r="K1598" s="2" t="s">
        <v>3075</v>
      </c>
      <c r="L1598" s="2" t="s">
        <v>8821</v>
      </c>
      <c r="M1598" s="2">
        <v>96607</v>
      </c>
      <c r="N1598" s="2">
        <v>3696</v>
      </c>
      <c r="O1598" s="2" t="s">
        <v>12577</v>
      </c>
      <c r="P1598" s="2">
        <v>0</v>
      </c>
      <c r="Q1598" s="2" t="s">
        <v>15711</v>
      </c>
      <c r="R1598" s="3" t="s">
        <v>20385</v>
      </c>
      <c r="S1598" s="2">
        <v>125</v>
      </c>
      <c r="T1598" s="2" t="s">
        <v>23647</v>
      </c>
      <c r="U1598" s="2" t="s">
        <v>23694</v>
      </c>
      <c r="V1598" s="2" t="s">
        <v>23759</v>
      </c>
      <c r="W1598" s="2">
        <v>38000000</v>
      </c>
      <c r="X1598" s="2">
        <v>1991</v>
      </c>
      <c r="Y1598" s="2">
        <v>1000</v>
      </c>
      <c r="Z1598" s="2">
        <v>6.8</v>
      </c>
      <c r="AA1598" s="2">
        <v>1.85</v>
      </c>
      <c r="AB1598" s="2">
        <v>5000</v>
      </c>
    </row>
    <row r="1599" spans="1:28" x14ac:dyDescent="0.3">
      <c r="A1599" s="2" t="s">
        <v>28</v>
      </c>
      <c r="B1599" s="2" t="s">
        <v>460</v>
      </c>
      <c r="C1599" s="2">
        <v>59</v>
      </c>
      <c r="D1599" s="2">
        <v>90</v>
      </c>
      <c r="E1599" s="2">
        <v>176</v>
      </c>
      <c r="F1599" s="2">
        <v>460</v>
      </c>
      <c r="G1599" s="2" t="s">
        <v>3146</v>
      </c>
      <c r="H1599" s="2">
        <v>531</v>
      </c>
      <c r="I1599" s="2">
        <v>108360000</v>
      </c>
      <c r="J1599" s="2" t="s">
        <v>24155</v>
      </c>
      <c r="K1599" s="2" t="s">
        <v>4156</v>
      </c>
      <c r="L1599" s="2" t="s">
        <v>8822</v>
      </c>
      <c r="M1599" s="2">
        <v>160321</v>
      </c>
      <c r="N1599" s="2">
        <v>2203</v>
      </c>
      <c r="O1599" s="2" t="s">
        <v>3011</v>
      </c>
      <c r="P1599" s="2">
        <v>0</v>
      </c>
      <c r="Q1599" s="2" t="s">
        <v>15712</v>
      </c>
      <c r="R1599" s="3" t="s">
        <v>20386</v>
      </c>
      <c r="S1599" s="2">
        <v>178</v>
      </c>
      <c r="T1599" s="2" t="s">
        <v>23647</v>
      </c>
      <c r="U1599" s="2" t="s">
        <v>23694</v>
      </c>
      <c r="V1599" s="2" t="s">
        <v>23759</v>
      </c>
      <c r="W1599" s="2">
        <v>30000000</v>
      </c>
      <c r="X1599" s="2">
        <v>1995</v>
      </c>
      <c r="Y1599" s="2">
        <v>461</v>
      </c>
      <c r="Z1599" s="2">
        <v>6.3</v>
      </c>
      <c r="AA1599" s="2">
        <v>2.35</v>
      </c>
      <c r="AB1599" s="2">
        <v>0</v>
      </c>
    </row>
    <row r="1600" spans="1:28" x14ac:dyDescent="0.3">
      <c r="A1600" s="2" t="s">
        <v>28</v>
      </c>
      <c r="B1600" s="2" t="s">
        <v>321</v>
      </c>
      <c r="C1600" s="2">
        <v>108</v>
      </c>
      <c r="D1600" s="2">
        <v>111</v>
      </c>
      <c r="E1600" s="2">
        <v>0</v>
      </c>
      <c r="F1600" s="2">
        <v>529</v>
      </c>
      <c r="G1600" s="2" t="s">
        <v>3055</v>
      </c>
      <c r="H1600" s="2">
        <v>11000</v>
      </c>
      <c r="I1600" s="2">
        <v>108244774</v>
      </c>
      <c r="J1600" s="2" t="s">
        <v>24028</v>
      </c>
      <c r="K1600" s="2" t="s">
        <v>2508</v>
      </c>
      <c r="L1600" s="2" t="s">
        <v>8823</v>
      </c>
      <c r="M1600" s="2">
        <v>94049</v>
      </c>
      <c r="N1600" s="2">
        <v>13645</v>
      </c>
      <c r="O1600" s="2" t="s">
        <v>5080</v>
      </c>
      <c r="P1600" s="2">
        <v>2</v>
      </c>
      <c r="Q1600" s="2" t="s">
        <v>15713</v>
      </c>
      <c r="R1600" s="3" t="s">
        <v>20387</v>
      </c>
      <c r="S1600" s="2">
        <v>301</v>
      </c>
      <c r="T1600" s="2" t="s">
        <v>23647</v>
      </c>
      <c r="U1600" s="2" t="s">
        <v>23694</v>
      </c>
      <c r="V1600" s="2" t="s">
        <v>23761</v>
      </c>
      <c r="W1600" s="2">
        <v>37000000</v>
      </c>
      <c r="X1600" s="2">
        <v>2001</v>
      </c>
      <c r="Y1600" s="2">
        <v>995</v>
      </c>
      <c r="Z1600" s="2">
        <v>6.2</v>
      </c>
      <c r="AA1600" s="2">
        <v>1.85</v>
      </c>
      <c r="AB1600" s="2">
        <v>0</v>
      </c>
    </row>
    <row r="1601" spans="1:28" x14ac:dyDescent="0.3">
      <c r="A1601" s="2" t="s">
        <v>28</v>
      </c>
      <c r="B1601" s="2" t="s">
        <v>660</v>
      </c>
      <c r="C1601" s="2">
        <v>50</v>
      </c>
      <c r="D1601" s="2">
        <v>103</v>
      </c>
      <c r="E1601" s="2">
        <v>37</v>
      </c>
      <c r="F1601" s="2">
        <v>452</v>
      </c>
      <c r="G1601" s="2" t="s">
        <v>3251</v>
      </c>
      <c r="H1601" s="2">
        <v>944</v>
      </c>
      <c r="I1601" s="2">
        <v>105444419</v>
      </c>
      <c r="J1601" s="2" t="s">
        <v>5447</v>
      </c>
      <c r="K1601" s="2" t="s">
        <v>2935</v>
      </c>
      <c r="L1601" s="2" t="s">
        <v>8824</v>
      </c>
      <c r="M1601" s="2">
        <v>31817</v>
      </c>
      <c r="N1601" s="2">
        <v>3143</v>
      </c>
      <c r="O1601" s="2" t="s">
        <v>3273</v>
      </c>
      <c r="P1601" s="2">
        <v>3</v>
      </c>
      <c r="Q1601" s="2" t="s">
        <v>15714</v>
      </c>
      <c r="R1601" s="3" t="s">
        <v>20388</v>
      </c>
      <c r="S1601" s="2">
        <v>117</v>
      </c>
      <c r="T1601" s="2" t="s">
        <v>23647</v>
      </c>
      <c r="U1601" s="2" t="s">
        <v>23694</v>
      </c>
      <c r="V1601" s="2" t="s">
        <v>23760</v>
      </c>
      <c r="W1601" s="2">
        <v>26000000</v>
      </c>
      <c r="X1601" s="2">
        <v>1996</v>
      </c>
      <c r="Y1601" s="2">
        <v>893</v>
      </c>
      <c r="Z1601" s="2">
        <v>6.2</v>
      </c>
      <c r="AA1601" s="2">
        <v>1.85</v>
      </c>
      <c r="AB1601" s="2">
        <v>0</v>
      </c>
    </row>
    <row r="1602" spans="1:28" x14ac:dyDescent="0.3">
      <c r="A1602" s="2" t="s">
        <v>28</v>
      </c>
      <c r="B1602" s="2" t="s">
        <v>98</v>
      </c>
      <c r="C1602" s="2">
        <v>216</v>
      </c>
      <c r="D1602" s="2">
        <v>127</v>
      </c>
      <c r="E1602" s="2">
        <v>21000</v>
      </c>
      <c r="F1602" s="2">
        <v>360</v>
      </c>
      <c r="G1602" s="2" t="s">
        <v>2463</v>
      </c>
      <c r="H1602" s="2">
        <v>11000</v>
      </c>
      <c r="I1602" s="2">
        <v>100125340</v>
      </c>
      <c r="J1602" s="2" t="s">
        <v>23972</v>
      </c>
      <c r="K1602" s="2" t="s">
        <v>2488</v>
      </c>
      <c r="L1602" s="2" t="s">
        <v>8825</v>
      </c>
      <c r="M1602" s="2">
        <v>1023511</v>
      </c>
      <c r="N1602" s="2">
        <v>22678</v>
      </c>
      <c r="O1602" s="2" t="s">
        <v>2614</v>
      </c>
      <c r="P1602" s="2">
        <v>0</v>
      </c>
      <c r="Q1602" s="2" t="s">
        <v>15715</v>
      </c>
      <c r="R1602" s="3" t="s">
        <v>20389</v>
      </c>
      <c r="S1602" s="2">
        <v>1080</v>
      </c>
      <c r="T1602" s="2" t="s">
        <v>23647</v>
      </c>
      <c r="U1602" s="2" t="s">
        <v>23694</v>
      </c>
      <c r="V1602" s="2" t="s">
        <v>23762</v>
      </c>
      <c r="W1602" s="2">
        <v>33000000</v>
      </c>
      <c r="X1602" s="2">
        <v>1995</v>
      </c>
      <c r="Y1602" s="2">
        <v>11000</v>
      </c>
      <c r="Z1602" s="2">
        <v>8.6</v>
      </c>
      <c r="AA1602" s="2">
        <v>2.35</v>
      </c>
      <c r="AB1602" s="2">
        <v>39000</v>
      </c>
    </row>
    <row r="1603" spans="1:28" x14ac:dyDescent="0.3">
      <c r="A1603" s="2" t="s">
        <v>28</v>
      </c>
      <c r="B1603" s="2" t="s">
        <v>166</v>
      </c>
      <c r="C1603" s="2">
        <v>472</v>
      </c>
      <c r="D1603" s="2">
        <v>112</v>
      </c>
      <c r="E1603" s="2">
        <v>662</v>
      </c>
      <c r="F1603" s="2">
        <v>107</v>
      </c>
      <c r="G1603" s="2" t="s">
        <v>3413</v>
      </c>
      <c r="H1603" s="2">
        <v>2000</v>
      </c>
      <c r="I1603" s="2">
        <v>115646235</v>
      </c>
      <c r="J1603" s="2" t="s">
        <v>24040</v>
      </c>
      <c r="K1603" s="2" t="s">
        <v>2495</v>
      </c>
      <c r="L1603" s="2" t="s">
        <v>8826</v>
      </c>
      <c r="M1603" s="2">
        <v>531737</v>
      </c>
      <c r="N1603" s="2">
        <v>2639</v>
      </c>
      <c r="O1603" s="2" t="s">
        <v>2735</v>
      </c>
      <c r="P1603" s="2">
        <v>0</v>
      </c>
      <c r="Q1603" s="2" t="s">
        <v>15716</v>
      </c>
      <c r="R1603" s="3" t="s">
        <v>20390</v>
      </c>
      <c r="S1603" s="2">
        <v>1262</v>
      </c>
      <c r="T1603" s="2" t="s">
        <v>23647</v>
      </c>
      <c r="U1603" s="2" t="s">
        <v>23719</v>
      </c>
      <c r="V1603" s="2" t="s">
        <v>23762</v>
      </c>
      <c r="W1603" s="2">
        <v>30000000</v>
      </c>
      <c r="X1603" s="2">
        <v>2009</v>
      </c>
      <c r="Y1603" s="2">
        <v>433</v>
      </c>
      <c r="Z1603" s="2">
        <v>8</v>
      </c>
      <c r="AA1603" s="2">
        <v>1.85</v>
      </c>
      <c r="AB1603" s="2">
        <v>22000</v>
      </c>
    </row>
    <row r="1604" spans="1:28" x14ac:dyDescent="0.3">
      <c r="A1604" s="2" t="s">
        <v>28</v>
      </c>
      <c r="B1604" s="2" t="s">
        <v>715</v>
      </c>
      <c r="C1604" s="2">
        <v>89</v>
      </c>
      <c r="D1604" s="2">
        <v>87</v>
      </c>
      <c r="E1604" s="2">
        <v>47</v>
      </c>
      <c r="F1604" s="2">
        <v>217</v>
      </c>
      <c r="G1604" s="2" t="s">
        <v>3414</v>
      </c>
      <c r="H1604" s="2">
        <v>19000</v>
      </c>
      <c r="I1604" s="2">
        <v>85416609</v>
      </c>
      <c r="J1604" s="2" t="s">
        <v>23798</v>
      </c>
      <c r="K1604" s="2" t="s">
        <v>2448</v>
      </c>
      <c r="L1604" s="2" t="s">
        <v>8827</v>
      </c>
      <c r="M1604" s="2">
        <v>58906</v>
      </c>
      <c r="N1604" s="2">
        <v>20097</v>
      </c>
      <c r="O1604" s="2" t="s">
        <v>12578</v>
      </c>
      <c r="P1604" s="2">
        <v>0</v>
      </c>
      <c r="Q1604" s="2" t="s">
        <v>15717</v>
      </c>
      <c r="R1604" s="3" t="s">
        <v>20391</v>
      </c>
      <c r="S1604" s="2">
        <v>186</v>
      </c>
      <c r="T1604" s="2" t="s">
        <v>23647</v>
      </c>
      <c r="U1604" s="2" t="s">
        <v>23694</v>
      </c>
      <c r="V1604" s="2" t="s">
        <v>23760</v>
      </c>
      <c r="W1604" s="2">
        <v>30000000</v>
      </c>
      <c r="X1604" s="2">
        <v>2004</v>
      </c>
      <c r="Y1604" s="2">
        <v>542</v>
      </c>
      <c r="Z1604" s="2">
        <v>7</v>
      </c>
      <c r="AA1604" s="2">
        <v>1.85</v>
      </c>
      <c r="AB1604" s="2">
        <v>0</v>
      </c>
    </row>
    <row r="1605" spans="1:28" x14ac:dyDescent="0.3">
      <c r="A1605" s="2" t="s">
        <v>28</v>
      </c>
      <c r="B1605" s="2" t="s">
        <v>354</v>
      </c>
      <c r="C1605" s="2">
        <v>229</v>
      </c>
      <c r="D1605" s="2">
        <v>138</v>
      </c>
      <c r="E1605" s="2">
        <v>16000</v>
      </c>
      <c r="F1605" s="2">
        <v>262</v>
      </c>
      <c r="G1605" s="2" t="s">
        <v>3415</v>
      </c>
      <c r="H1605" s="2">
        <v>616</v>
      </c>
      <c r="I1605" s="2">
        <v>90135191</v>
      </c>
      <c r="J1605" s="2" t="s">
        <v>23972</v>
      </c>
      <c r="K1605" s="2" t="s">
        <v>4252</v>
      </c>
      <c r="L1605" s="2" t="s">
        <v>8828</v>
      </c>
      <c r="M1605" s="2">
        <v>338415</v>
      </c>
      <c r="N1605" s="2">
        <v>1942</v>
      </c>
      <c r="O1605" s="2" t="s">
        <v>5026</v>
      </c>
      <c r="P1605" s="2">
        <v>0</v>
      </c>
      <c r="Q1605" s="2" t="s">
        <v>15718</v>
      </c>
      <c r="R1605" s="3" t="s">
        <v>20392</v>
      </c>
      <c r="S1605" s="2">
        <v>935</v>
      </c>
      <c r="T1605" s="2" t="s">
        <v>23647</v>
      </c>
      <c r="U1605" s="2" t="s">
        <v>23694</v>
      </c>
      <c r="V1605" s="2" t="s">
        <v>23762</v>
      </c>
      <c r="W1605" s="2">
        <v>25000000</v>
      </c>
      <c r="X1605" s="2">
        <v>2003</v>
      </c>
      <c r="Y1605" s="2">
        <v>541</v>
      </c>
      <c r="Z1605" s="2">
        <v>8</v>
      </c>
      <c r="AA1605" s="2">
        <v>2.35</v>
      </c>
      <c r="AB1605" s="2">
        <v>12000</v>
      </c>
    </row>
    <row r="1606" spans="1:28" x14ac:dyDescent="0.3">
      <c r="A1606" s="2" t="s">
        <v>28</v>
      </c>
      <c r="B1606" s="2" t="s">
        <v>354</v>
      </c>
      <c r="C1606" s="2">
        <v>268</v>
      </c>
      <c r="D1606" s="2">
        <v>132</v>
      </c>
      <c r="E1606" s="2">
        <v>16000</v>
      </c>
      <c r="F1606" s="2">
        <v>567</v>
      </c>
      <c r="G1606" s="2" t="s">
        <v>2488</v>
      </c>
      <c r="H1606" s="2">
        <v>16000</v>
      </c>
      <c r="I1606" s="2">
        <v>100422786</v>
      </c>
      <c r="J1606" s="2" t="s">
        <v>24128</v>
      </c>
      <c r="K1606" s="2" t="s">
        <v>354</v>
      </c>
      <c r="L1606" s="2" t="s">
        <v>8829</v>
      </c>
      <c r="M1606" s="2">
        <v>482064</v>
      </c>
      <c r="N1606" s="2">
        <v>28830</v>
      </c>
      <c r="O1606" s="2" t="s">
        <v>5005</v>
      </c>
      <c r="P1606" s="2">
        <v>1</v>
      </c>
      <c r="Q1606" s="2" t="s">
        <v>15719</v>
      </c>
      <c r="R1606" s="3" t="s">
        <v>20393</v>
      </c>
      <c r="S1606" s="2">
        <v>1106</v>
      </c>
      <c r="T1606" s="2" t="s">
        <v>23647</v>
      </c>
      <c r="U1606" s="2" t="s">
        <v>23694</v>
      </c>
      <c r="V1606" s="2" t="s">
        <v>23759</v>
      </c>
      <c r="W1606" s="2">
        <v>30000000</v>
      </c>
      <c r="X1606" s="2">
        <v>2004</v>
      </c>
      <c r="Y1606" s="2">
        <v>11000</v>
      </c>
      <c r="Z1606" s="2">
        <v>8.1</v>
      </c>
      <c r="AA1606" s="2">
        <v>2.35</v>
      </c>
      <c r="AB1606" s="2">
        <v>14000</v>
      </c>
    </row>
    <row r="1607" spans="1:28" x14ac:dyDescent="0.3">
      <c r="A1607" s="2" t="s">
        <v>28</v>
      </c>
      <c r="B1607" s="2" t="s">
        <v>398</v>
      </c>
      <c r="C1607" s="2">
        <v>145</v>
      </c>
      <c r="D1607" s="2">
        <v>103</v>
      </c>
      <c r="E1607" s="2">
        <v>11000</v>
      </c>
      <c r="F1607" s="2">
        <v>636</v>
      </c>
      <c r="G1607" s="2" t="s">
        <v>3086</v>
      </c>
      <c r="H1607" s="2">
        <v>22000</v>
      </c>
      <c r="I1607" s="2">
        <v>106694016</v>
      </c>
      <c r="J1607" s="2" t="s">
        <v>23854</v>
      </c>
      <c r="K1607" s="2" t="s">
        <v>2854</v>
      </c>
      <c r="L1607" s="2" t="s">
        <v>8830</v>
      </c>
      <c r="M1607" s="2">
        <v>123940</v>
      </c>
      <c r="N1607" s="2">
        <v>24333</v>
      </c>
      <c r="O1607" s="2" t="s">
        <v>3862</v>
      </c>
      <c r="P1607" s="2">
        <v>2</v>
      </c>
      <c r="Q1607" s="2" t="s">
        <v>15720</v>
      </c>
      <c r="R1607" s="3" t="s">
        <v>20394</v>
      </c>
      <c r="S1607" s="2">
        <v>337</v>
      </c>
      <c r="T1607" s="2" t="s">
        <v>23647</v>
      </c>
      <c r="U1607" s="2" t="s">
        <v>23694</v>
      </c>
      <c r="V1607" s="2" t="s">
        <v>23762</v>
      </c>
      <c r="W1607" s="2">
        <v>30000000</v>
      </c>
      <c r="X1607" s="2">
        <v>1999</v>
      </c>
      <c r="Y1607" s="2">
        <v>979</v>
      </c>
      <c r="Z1607" s="2">
        <v>6.7</v>
      </c>
      <c r="AA1607" s="2">
        <v>1.85</v>
      </c>
      <c r="AB1607" s="2">
        <v>0</v>
      </c>
    </row>
    <row r="1608" spans="1:28" x14ac:dyDescent="0.3">
      <c r="A1608" s="2" t="s">
        <v>28</v>
      </c>
      <c r="B1608" s="2" t="s">
        <v>578</v>
      </c>
      <c r="C1608" s="2">
        <v>177</v>
      </c>
      <c r="D1608" s="2">
        <v>123</v>
      </c>
      <c r="E1608" s="2">
        <v>415</v>
      </c>
      <c r="F1608" s="2">
        <v>545</v>
      </c>
      <c r="G1608" s="2" t="s">
        <v>3327</v>
      </c>
      <c r="H1608" s="2">
        <v>33000</v>
      </c>
      <c r="I1608" s="2">
        <v>64286</v>
      </c>
      <c r="J1608" s="2" t="s">
        <v>23794</v>
      </c>
      <c r="K1608" s="2" t="s">
        <v>6279</v>
      </c>
      <c r="L1608" s="2" t="s">
        <v>8831</v>
      </c>
      <c r="M1608" s="2">
        <v>396396</v>
      </c>
      <c r="N1608" s="2">
        <v>34495</v>
      </c>
      <c r="O1608" s="2" t="s">
        <v>4137</v>
      </c>
      <c r="P1608" s="2">
        <v>0</v>
      </c>
      <c r="Q1608" s="2" t="s">
        <v>15721</v>
      </c>
      <c r="R1608" s="3" t="s">
        <v>20395</v>
      </c>
      <c r="S1608" s="2">
        <v>1111</v>
      </c>
      <c r="T1608" s="2" t="s">
        <v>23647</v>
      </c>
      <c r="U1608" s="2" t="s">
        <v>23694</v>
      </c>
      <c r="V1608" s="2" t="s">
        <v>23759</v>
      </c>
      <c r="W1608" s="2">
        <v>29000000</v>
      </c>
      <c r="X1608" s="2">
        <v>2004</v>
      </c>
      <c r="Y1608" s="2">
        <v>638</v>
      </c>
      <c r="Z1608" s="2">
        <v>7.9</v>
      </c>
      <c r="AA1608" s="2">
        <v>2.35</v>
      </c>
      <c r="AB1608" s="2">
        <v>57000</v>
      </c>
    </row>
    <row r="1609" spans="1:28" x14ac:dyDescent="0.3">
      <c r="A1609" s="2" t="s">
        <v>28</v>
      </c>
      <c r="B1609" s="2" t="s">
        <v>572</v>
      </c>
      <c r="C1609" s="2">
        <v>175</v>
      </c>
      <c r="D1609" s="2">
        <v>111</v>
      </c>
      <c r="E1609" s="2">
        <v>98</v>
      </c>
      <c r="F1609" s="2">
        <v>71</v>
      </c>
      <c r="G1609" s="2" t="s">
        <v>3416</v>
      </c>
      <c r="H1609" s="2">
        <v>2000</v>
      </c>
      <c r="I1609" s="2">
        <v>76806312</v>
      </c>
      <c r="J1609" s="2" t="s">
        <v>23925</v>
      </c>
      <c r="K1609" s="2" t="s">
        <v>2450</v>
      </c>
      <c r="L1609" s="2" t="s">
        <v>8832</v>
      </c>
      <c r="M1609" s="2">
        <v>124501</v>
      </c>
      <c r="N1609" s="2">
        <v>2978</v>
      </c>
      <c r="O1609" s="2" t="s">
        <v>12579</v>
      </c>
      <c r="P1609" s="2">
        <v>1</v>
      </c>
      <c r="Q1609" s="2" t="s">
        <v>15722</v>
      </c>
      <c r="R1609" s="3" t="s">
        <v>20396</v>
      </c>
      <c r="S1609" s="2">
        <v>154</v>
      </c>
      <c r="T1609" s="2" t="s">
        <v>23647</v>
      </c>
      <c r="U1609" s="2" t="s">
        <v>23694</v>
      </c>
      <c r="V1609" s="2" t="s">
        <v>23759</v>
      </c>
      <c r="W1609" s="2">
        <v>30000000</v>
      </c>
      <c r="X1609" s="2">
        <v>2008</v>
      </c>
      <c r="Y1609" s="2">
        <v>805</v>
      </c>
      <c r="Z1609" s="2">
        <v>6.1</v>
      </c>
      <c r="AA1609" s="2">
        <v>2.35</v>
      </c>
      <c r="AB1609" s="2">
        <v>0</v>
      </c>
    </row>
    <row r="1610" spans="1:28" x14ac:dyDescent="0.3">
      <c r="A1610" s="2" t="s">
        <v>28</v>
      </c>
      <c r="B1610" s="2" t="s">
        <v>191</v>
      </c>
      <c r="C1610" s="2">
        <v>131</v>
      </c>
      <c r="D1610" s="2">
        <v>102</v>
      </c>
      <c r="E1610" s="2">
        <v>23</v>
      </c>
      <c r="F1610" s="2">
        <v>635</v>
      </c>
      <c r="G1610" s="2" t="s">
        <v>3025</v>
      </c>
      <c r="H1610" s="2">
        <v>1000</v>
      </c>
      <c r="I1610" s="2">
        <v>79566871</v>
      </c>
      <c r="J1610" s="2" t="s">
        <v>24423</v>
      </c>
      <c r="K1610" s="2" t="s">
        <v>6390</v>
      </c>
      <c r="L1610" s="2" t="s">
        <v>8833</v>
      </c>
      <c r="M1610" s="2">
        <v>31760</v>
      </c>
      <c r="N1610" s="2">
        <v>4516</v>
      </c>
      <c r="O1610" s="2" t="s">
        <v>2626</v>
      </c>
      <c r="P1610" s="2">
        <v>2</v>
      </c>
      <c r="Q1610" s="2" t="s">
        <v>15723</v>
      </c>
      <c r="R1610" s="3" t="s">
        <v>20397</v>
      </c>
      <c r="S1610" s="2">
        <v>140</v>
      </c>
      <c r="T1610" s="2" t="s">
        <v>23647</v>
      </c>
      <c r="U1610" s="2" t="s">
        <v>23694</v>
      </c>
      <c r="V1610" s="2" t="s">
        <v>23761</v>
      </c>
      <c r="W1610" s="2">
        <v>30000000</v>
      </c>
      <c r="X1610" s="2">
        <v>2009</v>
      </c>
      <c r="Y1610" s="2">
        <v>1000</v>
      </c>
      <c r="Z1610" s="2">
        <v>4.2</v>
      </c>
      <c r="AA1610" s="2">
        <v>1.85</v>
      </c>
      <c r="AB1610" s="2">
        <v>0</v>
      </c>
    </row>
    <row r="1611" spans="1:28" x14ac:dyDescent="0.3">
      <c r="A1611" s="2" t="s">
        <v>28</v>
      </c>
      <c r="B1611" s="2" t="s">
        <v>716</v>
      </c>
      <c r="C1611" s="2">
        <v>41</v>
      </c>
      <c r="D1611" s="2">
        <v>78</v>
      </c>
      <c r="E1611" s="2">
        <v>0</v>
      </c>
      <c r="F1611" s="2">
        <v>786</v>
      </c>
      <c r="G1611" s="2" t="s">
        <v>3417</v>
      </c>
      <c r="H1611" s="2">
        <v>971</v>
      </c>
      <c r="I1611" s="2">
        <v>76501438</v>
      </c>
      <c r="J1611" s="2" t="s">
        <v>23957</v>
      </c>
      <c r="K1611" s="2" t="s">
        <v>2784</v>
      </c>
      <c r="L1611" s="2" t="s">
        <v>8834</v>
      </c>
      <c r="M1611" s="2">
        <v>8146</v>
      </c>
      <c r="N1611" s="2">
        <v>4527</v>
      </c>
      <c r="O1611" s="2" t="s">
        <v>3182</v>
      </c>
      <c r="P1611" s="2">
        <v>0</v>
      </c>
      <c r="Q1611" s="2" t="s">
        <v>15724</v>
      </c>
      <c r="R1611" s="3" t="s">
        <v>20398</v>
      </c>
      <c r="S1611" s="2">
        <v>49</v>
      </c>
      <c r="T1611" s="2" t="s">
        <v>23647</v>
      </c>
      <c r="U1611" s="2" t="s">
        <v>23701</v>
      </c>
      <c r="V1611" s="2" t="s">
        <v>23761</v>
      </c>
      <c r="W1611" s="2">
        <v>30000000</v>
      </c>
      <c r="X1611" s="2">
        <v>2000</v>
      </c>
      <c r="Y1611" s="2">
        <v>844</v>
      </c>
      <c r="Z1611" s="2">
        <v>6.1</v>
      </c>
      <c r="AA1611" s="2">
        <v>1.85</v>
      </c>
      <c r="AB1611" s="2">
        <v>181</v>
      </c>
    </row>
    <row r="1612" spans="1:28" x14ac:dyDescent="0.3">
      <c r="A1612" s="2" t="s">
        <v>28</v>
      </c>
      <c r="B1612" s="2" t="s">
        <v>559</v>
      </c>
      <c r="C1612" s="2">
        <v>30</v>
      </c>
      <c r="D1612" s="2">
        <v>132</v>
      </c>
      <c r="E1612" s="2">
        <v>0</v>
      </c>
      <c r="F1612" s="2">
        <v>252</v>
      </c>
      <c r="G1612" s="2" t="s">
        <v>2642</v>
      </c>
      <c r="H1612" s="2">
        <v>769</v>
      </c>
      <c r="I1612" s="2">
        <v>74787599</v>
      </c>
      <c r="J1612" s="2" t="s">
        <v>23794</v>
      </c>
      <c r="K1612" s="2" t="s">
        <v>3109</v>
      </c>
      <c r="L1612" s="2" t="s">
        <v>8835</v>
      </c>
      <c r="M1612" s="2">
        <v>12549</v>
      </c>
      <c r="N1612" s="2">
        <v>1936</v>
      </c>
      <c r="O1612" s="2" t="s">
        <v>12580</v>
      </c>
      <c r="P1612" s="2">
        <v>1</v>
      </c>
      <c r="Q1612" s="2" t="s">
        <v>15725</v>
      </c>
      <c r="R1612" s="3" t="s">
        <v>20399</v>
      </c>
      <c r="S1612" s="2">
        <v>109</v>
      </c>
      <c r="T1612" s="2" t="s">
        <v>23647</v>
      </c>
      <c r="U1612" s="2" t="s">
        <v>23694</v>
      </c>
      <c r="V1612" s="2" t="s">
        <v>23762</v>
      </c>
      <c r="W1612" s="2">
        <v>30000000</v>
      </c>
      <c r="X1612" s="2">
        <v>1991</v>
      </c>
      <c r="Y1612" s="2">
        <v>713</v>
      </c>
      <c r="Z1612" s="2">
        <v>6.6</v>
      </c>
      <c r="AA1612" s="2">
        <v>1.85</v>
      </c>
      <c r="AB1612" s="2">
        <v>883</v>
      </c>
    </row>
    <row r="1613" spans="1:28" x14ac:dyDescent="0.3">
      <c r="A1613" s="2" t="s">
        <v>28</v>
      </c>
      <c r="B1613" s="2" t="s">
        <v>133</v>
      </c>
      <c r="C1613" s="2">
        <v>57</v>
      </c>
      <c r="D1613" s="2">
        <v>133</v>
      </c>
      <c r="E1613" s="2">
        <v>380</v>
      </c>
      <c r="F1613" s="2">
        <v>918</v>
      </c>
      <c r="G1613" s="2" t="s">
        <v>2463</v>
      </c>
      <c r="H1613" s="2">
        <v>12000</v>
      </c>
      <c r="I1613" s="2">
        <v>66528842</v>
      </c>
      <c r="J1613" s="2" t="s">
        <v>24401</v>
      </c>
      <c r="K1613" s="2" t="s">
        <v>2550</v>
      </c>
      <c r="L1613" s="2" t="s">
        <v>8836</v>
      </c>
      <c r="M1613" s="2">
        <v>112175</v>
      </c>
      <c r="N1613" s="2">
        <v>26388</v>
      </c>
      <c r="O1613" s="2" t="s">
        <v>4386</v>
      </c>
      <c r="P1613" s="2">
        <v>2</v>
      </c>
      <c r="Q1613" s="2" t="s">
        <v>15726</v>
      </c>
      <c r="R1613" s="3" t="s">
        <v>20400</v>
      </c>
      <c r="S1613" s="2">
        <v>329</v>
      </c>
      <c r="T1613" s="2" t="s">
        <v>23647</v>
      </c>
      <c r="U1613" s="2" t="s">
        <v>23694</v>
      </c>
      <c r="V1613" s="2" t="s">
        <v>23762</v>
      </c>
      <c r="W1613" s="2">
        <v>30000000</v>
      </c>
      <c r="X1613" s="2">
        <v>1994</v>
      </c>
      <c r="Y1613" s="2">
        <v>11000</v>
      </c>
      <c r="Z1613" s="2">
        <v>7.5</v>
      </c>
      <c r="AA1613" s="2">
        <v>1.85</v>
      </c>
      <c r="AB1613" s="2">
        <v>11000</v>
      </c>
    </row>
    <row r="1614" spans="1:28" x14ac:dyDescent="0.3">
      <c r="A1614" s="2" t="s">
        <v>28</v>
      </c>
      <c r="B1614" s="2" t="s">
        <v>717</v>
      </c>
      <c r="C1614" s="2">
        <v>391</v>
      </c>
      <c r="D1614" s="2">
        <v>108</v>
      </c>
      <c r="E1614" s="2">
        <v>655</v>
      </c>
      <c r="F1614" s="2">
        <v>940</v>
      </c>
      <c r="G1614" s="2" t="s">
        <v>3418</v>
      </c>
      <c r="H1614" s="2">
        <v>24000</v>
      </c>
      <c r="I1614" s="2">
        <v>83813460</v>
      </c>
      <c r="J1614" s="2" t="s">
        <v>23794</v>
      </c>
      <c r="K1614" s="2" t="s">
        <v>6195</v>
      </c>
      <c r="L1614" s="2" t="s">
        <v>8837</v>
      </c>
      <c r="M1614" s="2">
        <v>270238</v>
      </c>
      <c r="N1614" s="2">
        <v>35209</v>
      </c>
      <c r="O1614" s="2" t="s">
        <v>12581</v>
      </c>
      <c r="P1614" s="2">
        <v>0</v>
      </c>
      <c r="Q1614" s="2" t="s">
        <v>15727</v>
      </c>
      <c r="R1614" s="3" t="s">
        <v>20401</v>
      </c>
      <c r="S1614" s="2">
        <v>452</v>
      </c>
      <c r="T1614" s="2" t="s">
        <v>23647</v>
      </c>
      <c r="U1614" s="2" t="s">
        <v>23694</v>
      </c>
      <c r="V1614" s="2" t="s">
        <v>23762</v>
      </c>
      <c r="W1614" s="2">
        <v>25000000</v>
      </c>
      <c r="X1614" s="2">
        <v>2009</v>
      </c>
      <c r="Y1614" s="2">
        <v>10000</v>
      </c>
      <c r="Z1614" s="2">
        <v>7.4</v>
      </c>
      <c r="AA1614" s="2">
        <v>1.85</v>
      </c>
      <c r="AB1614" s="2">
        <v>19000</v>
      </c>
    </row>
    <row r="1615" spans="1:28" x14ac:dyDescent="0.3">
      <c r="A1615" s="2" t="s">
        <v>28</v>
      </c>
      <c r="B1615" s="2" t="s">
        <v>718</v>
      </c>
      <c r="C1615" s="2">
        <v>217</v>
      </c>
      <c r="D1615" s="2">
        <v>125</v>
      </c>
      <c r="E1615" s="2">
        <v>729</v>
      </c>
      <c r="F1615" s="2">
        <v>322</v>
      </c>
      <c r="G1615" s="2" t="s">
        <v>3419</v>
      </c>
      <c r="H1615" s="2">
        <v>442</v>
      </c>
      <c r="I1615" s="2">
        <v>65010106</v>
      </c>
      <c r="J1615" s="2" t="s">
        <v>24006</v>
      </c>
      <c r="K1615" s="2" t="s">
        <v>3758</v>
      </c>
      <c r="L1615" s="2" t="s">
        <v>8838</v>
      </c>
      <c r="M1615" s="2">
        <v>107557</v>
      </c>
      <c r="N1615" s="2">
        <v>1556</v>
      </c>
      <c r="O1615" s="2" t="s">
        <v>12582</v>
      </c>
      <c r="P1615" s="2">
        <v>1</v>
      </c>
      <c r="Q1615" s="2" t="s">
        <v>15728</v>
      </c>
      <c r="R1615" s="3" t="s">
        <v>20402</v>
      </c>
      <c r="S1615" s="2">
        <v>612</v>
      </c>
      <c r="T1615" s="2" t="s">
        <v>23647</v>
      </c>
      <c r="U1615" s="2" t="s">
        <v>23694</v>
      </c>
      <c r="V1615" s="2" t="s">
        <v>23762</v>
      </c>
      <c r="W1615" s="2">
        <v>30000000</v>
      </c>
      <c r="X1615" s="2">
        <v>2002</v>
      </c>
      <c r="Y1615" s="2">
        <v>344</v>
      </c>
      <c r="Z1615" s="2">
        <v>7.2</v>
      </c>
      <c r="AA1615" s="2">
        <v>1.85</v>
      </c>
      <c r="AB1615" s="2">
        <v>0</v>
      </c>
    </row>
    <row r="1616" spans="1:28" x14ac:dyDescent="0.3">
      <c r="A1616" s="2" t="s">
        <v>28</v>
      </c>
      <c r="B1616" s="2" t="s">
        <v>719</v>
      </c>
      <c r="C1616" s="2">
        <v>452</v>
      </c>
      <c r="D1616" s="2">
        <v>98</v>
      </c>
      <c r="E1616" s="2">
        <v>129</v>
      </c>
      <c r="F1616" s="2">
        <v>7</v>
      </c>
      <c r="G1616" s="2" t="s">
        <v>3420</v>
      </c>
      <c r="H1616" s="2">
        <v>303</v>
      </c>
      <c r="I1616" s="2">
        <v>66359959</v>
      </c>
      <c r="J1616" s="2" t="s">
        <v>24424</v>
      </c>
      <c r="K1616" s="2" t="s">
        <v>6391</v>
      </c>
      <c r="L1616" s="2" t="s">
        <v>8839</v>
      </c>
      <c r="M1616" s="2">
        <v>184641</v>
      </c>
      <c r="N1616" s="2">
        <v>337</v>
      </c>
      <c r="O1616" s="2" t="s">
        <v>12583</v>
      </c>
      <c r="P1616" s="2">
        <v>0</v>
      </c>
      <c r="Q1616" s="2" t="s">
        <v>15729</v>
      </c>
      <c r="R1616" s="3" t="s">
        <v>20403</v>
      </c>
      <c r="S1616" s="2">
        <v>326</v>
      </c>
      <c r="T1616" s="2" t="s">
        <v>23647</v>
      </c>
      <c r="U1616" s="2" t="s">
        <v>23694</v>
      </c>
      <c r="V1616" s="2" t="s">
        <v>23759</v>
      </c>
      <c r="W1616" s="2">
        <v>35000000</v>
      </c>
      <c r="X1616" s="2">
        <v>2013</v>
      </c>
      <c r="Y1616" s="2">
        <v>18</v>
      </c>
      <c r="Z1616" s="2">
        <v>6.9</v>
      </c>
      <c r="AA1616" s="2">
        <v>2.35</v>
      </c>
      <c r="AB1616" s="2">
        <v>81000</v>
      </c>
    </row>
    <row r="1617" spans="1:28" x14ac:dyDescent="0.3">
      <c r="A1617" s="2" t="s">
        <v>28</v>
      </c>
      <c r="B1617" s="2" t="s">
        <v>720</v>
      </c>
      <c r="C1617" s="2">
        <v>589</v>
      </c>
      <c r="D1617" s="2">
        <v>119</v>
      </c>
      <c r="E1617" s="2">
        <v>0</v>
      </c>
      <c r="F1617" s="2">
        <v>502</v>
      </c>
      <c r="G1617" s="2" t="s">
        <v>2671</v>
      </c>
      <c r="H1617" s="2">
        <v>23000</v>
      </c>
      <c r="I1617" s="2">
        <v>66468315</v>
      </c>
      <c r="J1617" s="2" t="s">
        <v>24266</v>
      </c>
      <c r="K1617" s="2" t="s">
        <v>1610</v>
      </c>
      <c r="L1617" s="2" t="s">
        <v>8840</v>
      </c>
      <c r="M1617" s="2">
        <v>428916</v>
      </c>
      <c r="N1617" s="2">
        <v>37387</v>
      </c>
      <c r="O1617" s="2" t="s">
        <v>12584</v>
      </c>
      <c r="P1617" s="2">
        <v>0</v>
      </c>
      <c r="Q1617" s="2" t="s">
        <v>15730</v>
      </c>
      <c r="R1617" s="3" t="s">
        <v>20404</v>
      </c>
      <c r="S1617" s="2">
        <v>667</v>
      </c>
      <c r="T1617" s="2" t="s">
        <v>23647</v>
      </c>
      <c r="U1617" s="2" t="s">
        <v>23694</v>
      </c>
      <c r="V1617" s="2" t="s">
        <v>23762</v>
      </c>
      <c r="W1617" s="2">
        <v>30000000</v>
      </c>
      <c r="X1617" s="2">
        <v>2012</v>
      </c>
      <c r="Y1617" s="2">
        <v>13000</v>
      </c>
      <c r="Z1617" s="2">
        <v>7.4</v>
      </c>
      <c r="AA1617" s="2">
        <v>2.35</v>
      </c>
      <c r="AB1617" s="2">
        <v>75000</v>
      </c>
    </row>
    <row r="1618" spans="1:28" x14ac:dyDescent="0.3">
      <c r="A1618" s="2" t="s">
        <v>28</v>
      </c>
      <c r="B1618" s="2" t="s">
        <v>49</v>
      </c>
      <c r="C1618" s="2">
        <v>61</v>
      </c>
      <c r="D1618" s="2">
        <v>87</v>
      </c>
      <c r="E1618" s="2">
        <v>129</v>
      </c>
      <c r="F1618" s="2">
        <v>560</v>
      </c>
      <c r="G1618" s="2" t="s">
        <v>2973</v>
      </c>
      <c r="H1618" s="2">
        <v>979</v>
      </c>
      <c r="I1618" s="2">
        <v>64172251</v>
      </c>
      <c r="J1618" s="2" t="s">
        <v>24037</v>
      </c>
      <c r="K1618" s="2" t="s">
        <v>3086</v>
      </c>
      <c r="L1618" s="2" t="s">
        <v>8841</v>
      </c>
      <c r="M1618" s="2">
        <v>19079</v>
      </c>
      <c r="N1618" s="2">
        <v>2911</v>
      </c>
      <c r="O1618" s="2" t="s">
        <v>2708</v>
      </c>
      <c r="P1618" s="2">
        <v>1</v>
      </c>
      <c r="Q1618" s="2" t="s">
        <v>15731</v>
      </c>
      <c r="R1618" s="3" t="s">
        <v>20405</v>
      </c>
      <c r="S1618" s="2">
        <v>122</v>
      </c>
      <c r="T1618" s="2" t="s">
        <v>23647</v>
      </c>
      <c r="U1618" s="2" t="s">
        <v>23694</v>
      </c>
      <c r="V1618" s="2" t="s">
        <v>23759</v>
      </c>
      <c r="W1618" s="2">
        <v>30000000</v>
      </c>
      <c r="X1618" s="2">
        <v>2001</v>
      </c>
      <c r="Y1618" s="2">
        <v>891</v>
      </c>
      <c r="Z1618" s="2">
        <v>5.4</v>
      </c>
      <c r="AA1618" s="2">
        <v>1.85</v>
      </c>
      <c r="AB1618" s="2">
        <v>602</v>
      </c>
    </row>
    <row r="1619" spans="1:28" x14ac:dyDescent="0.3">
      <c r="A1619" s="2" t="s">
        <v>28</v>
      </c>
      <c r="B1619" s="2" t="s">
        <v>721</v>
      </c>
      <c r="C1619" s="2">
        <v>79</v>
      </c>
      <c r="D1619" s="2">
        <v>91</v>
      </c>
      <c r="E1619" s="2">
        <v>108</v>
      </c>
      <c r="F1619" s="2">
        <v>204</v>
      </c>
      <c r="G1619" s="2" t="s">
        <v>3421</v>
      </c>
      <c r="H1619" s="2">
        <v>405</v>
      </c>
      <c r="I1619" s="2">
        <v>66600000</v>
      </c>
      <c r="J1619" s="2" t="s">
        <v>24141</v>
      </c>
      <c r="K1619" s="2" t="s">
        <v>6345</v>
      </c>
      <c r="L1619" s="2" t="s">
        <v>8842</v>
      </c>
      <c r="M1619" s="2">
        <v>94435</v>
      </c>
      <c r="N1619" s="2">
        <v>1185</v>
      </c>
      <c r="O1619" s="2" t="s">
        <v>6818</v>
      </c>
      <c r="P1619" s="2">
        <v>0</v>
      </c>
      <c r="Q1619" s="2" t="s">
        <v>15732</v>
      </c>
      <c r="R1619" s="3" t="s">
        <v>20406</v>
      </c>
      <c r="S1619" s="2">
        <v>182</v>
      </c>
      <c r="T1619" s="2" t="s">
        <v>23647</v>
      </c>
      <c r="U1619" s="2" t="s">
        <v>23698</v>
      </c>
      <c r="V1619" s="2" t="s">
        <v>23761</v>
      </c>
      <c r="W1619" s="2">
        <v>30000000</v>
      </c>
      <c r="X1619" s="2">
        <v>1995</v>
      </c>
      <c r="Y1619" s="2">
        <v>368</v>
      </c>
      <c r="Z1619" s="2">
        <v>6.8</v>
      </c>
      <c r="AA1619" s="2">
        <v>1.85</v>
      </c>
      <c r="AB1619" s="2">
        <v>5000</v>
      </c>
    </row>
    <row r="1620" spans="1:28" x14ac:dyDescent="0.3">
      <c r="A1620" s="2" t="s">
        <v>28</v>
      </c>
      <c r="B1620" s="2" t="s">
        <v>373</v>
      </c>
      <c r="C1620" s="2">
        <v>234</v>
      </c>
      <c r="D1620" s="2">
        <v>100</v>
      </c>
      <c r="E1620" s="2">
        <v>64</v>
      </c>
      <c r="F1620" s="2">
        <v>329</v>
      </c>
      <c r="G1620" s="2" t="s">
        <v>2743</v>
      </c>
      <c r="H1620" s="2">
        <v>11000</v>
      </c>
      <c r="I1620" s="2">
        <v>63536011</v>
      </c>
      <c r="J1620" s="2" t="s">
        <v>23894</v>
      </c>
      <c r="K1620" s="2" t="s">
        <v>2996</v>
      </c>
      <c r="L1620" s="2" t="s">
        <v>8843</v>
      </c>
      <c r="M1620" s="2">
        <v>34258</v>
      </c>
      <c r="N1620" s="2">
        <v>19420</v>
      </c>
      <c r="O1620" s="2" t="s">
        <v>12585</v>
      </c>
      <c r="P1620" s="2">
        <v>2</v>
      </c>
      <c r="Q1620" s="2" t="s">
        <v>15733</v>
      </c>
      <c r="R1620" s="3" t="s">
        <v>20407</v>
      </c>
      <c r="S1620" s="2">
        <v>178</v>
      </c>
      <c r="T1620" s="2" t="s">
        <v>23647</v>
      </c>
      <c r="U1620" s="2" t="s">
        <v>23694</v>
      </c>
      <c r="V1620" s="2" t="s">
        <v>23759</v>
      </c>
      <c r="W1620" s="2">
        <v>30000000</v>
      </c>
      <c r="X1620" s="2">
        <v>2012</v>
      </c>
      <c r="Y1620" s="2">
        <v>7000</v>
      </c>
      <c r="Z1620" s="2">
        <v>6.3</v>
      </c>
      <c r="AA1620" s="2">
        <v>2.35</v>
      </c>
      <c r="AB1620" s="2">
        <v>0</v>
      </c>
    </row>
    <row r="1621" spans="1:28" x14ac:dyDescent="0.3">
      <c r="A1621" s="2" t="s">
        <v>28</v>
      </c>
      <c r="B1621" s="2" t="s">
        <v>579</v>
      </c>
      <c r="C1621" s="2">
        <v>253</v>
      </c>
      <c r="D1621" s="2">
        <v>118</v>
      </c>
      <c r="E1621" s="2">
        <v>89</v>
      </c>
      <c r="F1621" s="2">
        <v>344</v>
      </c>
      <c r="G1621" s="2" t="s">
        <v>6208</v>
      </c>
      <c r="H1621" s="2">
        <v>15000</v>
      </c>
      <c r="I1621" s="2">
        <v>62877175</v>
      </c>
      <c r="J1621" s="2" t="s">
        <v>23894</v>
      </c>
      <c r="K1621" s="2" t="s">
        <v>2457</v>
      </c>
      <c r="L1621" s="2" t="s">
        <v>8844</v>
      </c>
      <c r="M1621" s="2">
        <v>217507</v>
      </c>
      <c r="N1621" s="2">
        <v>16758</v>
      </c>
      <c r="O1621" s="2" t="s">
        <v>12586</v>
      </c>
      <c r="P1621" s="2">
        <v>1</v>
      </c>
      <c r="Q1621" s="2" t="s">
        <v>15734</v>
      </c>
      <c r="R1621" s="3" t="s">
        <v>20408</v>
      </c>
      <c r="S1621" s="2">
        <v>325</v>
      </c>
      <c r="T1621" s="2" t="s">
        <v>23647</v>
      </c>
      <c r="U1621" s="2" t="s">
        <v>23694</v>
      </c>
      <c r="V1621" s="2" t="s">
        <v>23762</v>
      </c>
      <c r="W1621" s="2">
        <v>30000000</v>
      </c>
      <c r="X1621" s="2">
        <v>2008</v>
      </c>
      <c r="Y1621" s="2">
        <v>975</v>
      </c>
      <c r="Z1621" s="2">
        <v>7.2</v>
      </c>
      <c r="AA1621" s="2">
        <v>1.85</v>
      </c>
      <c r="AB1621" s="2">
        <v>0</v>
      </c>
    </row>
    <row r="1622" spans="1:28" x14ac:dyDescent="0.3">
      <c r="A1622" s="2" t="s">
        <v>28</v>
      </c>
      <c r="C1622" s="2">
        <v>51</v>
      </c>
      <c r="D1622" s="2">
        <v>44</v>
      </c>
      <c r="F1622" s="2">
        <v>690</v>
      </c>
      <c r="G1622" s="2" t="s">
        <v>3232</v>
      </c>
      <c r="H1622" s="2">
        <v>971</v>
      </c>
      <c r="J1622" s="2" t="s">
        <v>24128</v>
      </c>
      <c r="K1622" s="2" t="s">
        <v>3963</v>
      </c>
      <c r="L1622" s="2" t="s">
        <v>24425</v>
      </c>
      <c r="M1622" s="2">
        <v>42746</v>
      </c>
      <c r="N1622" s="2">
        <v>3418</v>
      </c>
      <c r="O1622" s="2" t="s">
        <v>3229</v>
      </c>
      <c r="P1622" s="2">
        <v>1</v>
      </c>
      <c r="Q1622" s="2" t="s">
        <v>24426</v>
      </c>
      <c r="R1622" s="3" t="s">
        <v>24427</v>
      </c>
      <c r="S1622" s="2">
        <v>257</v>
      </c>
      <c r="T1622" s="2" t="s">
        <v>23647</v>
      </c>
      <c r="U1622" s="2" t="s">
        <v>23694</v>
      </c>
      <c r="V1622" s="2" t="s">
        <v>23763</v>
      </c>
      <c r="Y1622" s="2">
        <v>741</v>
      </c>
      <c r="Z1622" s="2">
        <v>8.6999999999999993</v>
      </c>
      <c r="AA1622" s="2">
        <v>1.78</v>
      </c>
      <c r="AB1622" s="2">
        <v>0</v>
      </c>
    </row>
    <row r="1623" spans="1:28" x14ac:dyDescent="0.3">
      <c r="A1623" s="2" t="s">
        <v>28</v>
      </c>
      <c r="B1623" s="2" t="s">
        <v>293</v>
      </c>
      <c r="C1623" s="2">
        <v>123</v>
      </c>
      <c r="D1623" s="2">
        <v>109</v>
      </c>
      <c r="E1623" s="2">
        <v>309</v>
      </c>
      <c r="F1623" s="2">
        <v>482</v>
      </c>
      <c r="G1623" s="2" t="s">
        <v>3423</v>
      </c>
      <c r="H1623" s="2">
        <v>1000</v>
      </c>
      <c r="I1623" s="2">
        <v>74484168</v>
      </c>
      <c r="J1623" s="2" t="s">
        <v>23865</v>
      </c>
      <c r="K1623" s="2" t="s">
        <v>2838</v>
      </c>
      <c r="L1623" s="2" t="s">
        <v>8845</v>
      </c>
      <c r="M1623" s="2">
        <v>109894</v>
      </c>
      <c r="N1623" s="2">
        <v>2740</v>
      </c>
      <c r="O1623" s="2" t="s">
        <v>3530</v>
      </c>
      <c r="P1623" s="2">
        <v>3</v>
      </c>
      <c r="Q1623" s="2" t="s">
        <v>15735</v>
      </c>
      <c r="R1623" s="3" t="s">
        <v>20409</v>
      </c>
      <c r="S1623" s="2">
        <v>340</v>
      </c>
      <c r="T1623" s="2" t="s">
        <v>23647</v>
      </c>
      <c r="U1623" s="2" t="s">
        <v>23694</v>
      </c>
      <c r="V1623" s="2" t="s">
        <v>23762</v>
      </c>
      <c r="W1623" s="2">
        <v>45000000</v>
      </c>
      <c r="X1623" s="2">
        <v>2005</v>
      </c>
      <c r="Y1623" s="2">
        <v>654</v>
      </c>
      <c r="Z1623" s="2">
        <v>6.9</v>
      </c>
      <c r="AA1623" s="2">
        <v>2.35</v>
      </c>
      <c r="AB1623" s="2">
        <v>0</v>
      </c>
    </row>
    <row r="1624" spans="1:28" x14ac:dyDescent="0.3">
      <c r="A1624" s="2" t="s">
        <v>28</v>
      </c>
      <c r="B1624" s="2" t="s">
        <v>24428</v>
      </c>
      <c r="C1624" s="2">
        <v>145</v>
      </c>
      <c r="D1624" s="2">
        <v>99</v>
      </c>
      <c r="E1624" s="2">
        <v>5</v>
      </c>
      <c r="F1624" s="2">
        <v>966</v>
      </c>
      <c r="G1624" s="2" t="s">
        <v>2911</v>
      </c>
      <c r="H1624" s="2">
        <v>2000</v>
      </c>
      <c r="I1624" s="2">
        <v>60269340</v>
      </c>
      <c r="J1624" s="2" t="s">
        <v>23925</v>
      </c>
      <c r="K1624" s="2" t="s">
        <v>3015</v>
      </c>
      <c r="L1624" s="2" t="s">
        <v>8846</v>
      </c>
      <c r="M1624" s="2">
        <v>34079</v>
      </c>
      <c r="N1624" s="2">
        <v>6930</v>
      </c>
      <c r="O1624" s="2" t="s">
        <v>2909</v>
      </c>
      <c r="P1624" s="2">
        <v>2</v>
      </c>
      <c r="Q1624" s="2" t="s">
        <v>15736</v>
      </c>
      <c r="R1624" s="3" t="s">
        <v>20410</v>
      </c>
      <c r="S1624" s="2">
        <v>97</v>
      </c>
      <c r="T1624" s="2" t="s">
        <v>23647</v>
      </c>
      <c r="U1624" s="2" t="s">
        <v>23694</v>
      </c>
      <c r="V1624" s="2" t="s">
        <v>23759</v>
      </c>
      <c r="W1624" s="2">
        <v>30000000</v>
      </c>
      <c r="X1624" s="2">
        <v>2008</v>
      </c>
      <c r="Y1624" s="2">
        <v>1000</v>
      </c>
      <c r="Z1624" s="2">
        <v>6</v>
      </c>
      <c r="AA1624" s="2">
        <v>1.85</v>
      </c>
      <c r="AB1624" s="2">
        <v>0</v>
      </c>
    </row>
    <row r="1625" spans="1:28" x14ac:dyDescent="0.3">
      <c r="A1625" s="2" t="s">
        <v>28</v>
      </c>
      <c r="B1625" s="2" t="s">
        <v>723</v>
      </c>
      <c r="C1625" s="2">
        <v>65</v>
      </c>
      <c r="D1625" s="2">
        <v>114</v>
      </c>
      <c r="E1625" s="2">
        <v>0</v>
      </c>
      <c r="F1625" s="2">
        <v>545</v>
      </c>
      <c r="G1625" s="2" t="s">
        <v>3074</v>
      </c>
      <c r="H1625" s="2">
        <v>970</v>
      </c>
      <c r="I1625" s="2">
        <v>60033780</v>
      </c>
      <c r="J1625" s="2" t="s">
        <v>23794</v>
      </c>
      <c r="K1625" s="2" t="s">
        <v>3266</v>
      </c>
      <c r="L1625" s="2" t="s">
        <v>8847</v>
      </c>
      <c r="M1625" s="2">
        <v>18973</v>
      </c>
      <c r="N1625" s="2">
        <v>2860</v>
      </c>
      <c r="O1625" s="2" t="s">
        <v>4137</v>
      </c>
      <c r="P1625" s="2">
        <v>1</v>
      </c>
      <c r="Q1625" s="2" t="s">
        <v>15737</v>
      </c>
      <c r="R1625" s="3" t="s">
        <v>20411</v>
      </c>
      <c r="S1625" s="2">
        <v>162</v>
      </c>
      <c r="T1625" s="2" t="s">
        <v>23647</v>
      </c>
      <c r="U1625" s="2" t="s">
        <v>23694</v>
      </c>
      <c r="V1625" s="2" t="s">
        <v>23759</v>
      </c>
      <c r="W1625" s="2">
        <v>30000000</v>
      </c>
      <c r="X1625" s="2">
        <v>1998</v>
      </c>
      <c r="Y1625" s="2">
        <v>631</v>
      </c>
      <c r="Z1625" s="2">
        <v>5.9</v>
      </c>
      <c r="AA1625" s="2">
        <v>1.85</v>
      </c>
      <c r="AB1625" s="2">
        <v>0</v>
      </c>
    </row>
    <row r="1626" spans="1:28" x14ac:dyDescent="0.3">
      <c r="A1626" s="2" t="s">
        <v>28</v>
      </c>
      <c r="B1626" s="2" t="s">
        <v>264</v>
      </c>
      <c r="C1626" s="2">
        <v>152</v>
      </c>
      <c r="D1626" s="2">
        <v>89</v>
      </c>
      <c r="E1626" s="2">
        <v>56</v>
      </c>
      <c r="F1626" s="2">
        <v>545</v>
      </c>
      <c r="G1626" s="2" t="s">
        <v>3339</v>
      </c>
      <c r="H1626" s="2">
        <v>11000</v>
      </c>
      <c r="I1626" s="2">
        <v>58715510</v>
      </c>
      <c r="J1626" s="2" t="s">
        <v>23925</v>
      </c>
      <c r="K1626" s="2" t="s">
        <v>2508</v>
      </c>
      <c r="L1626" s="2" t="s">
        <v>8848</v>
      </c>
      <c r="M1626" s="2">
        <v>79094</v>
      </c>
      <c r="N1626" s="2">
        <v>13794</v>
      </c>
      <c r="O1626" s="2" t="s">
        <v>6314</v>
      </c>
      <c r="P1626" s="2">
        <v>2</v>
      </c>
      <c r="Q1626" s="2" t="s">
        <v>15738</v>
      </c>
      <c r="R1626" s="3" t="s">
        <v>20412</v>
      </c>
      <c r="S1626" s="2">
        <v>129</v>
      </c>
      <c r="T1626" s="2" t="s">
        <v>23647</v>
      </c>
      <c r="U1626" s="2" t="s">
        <v>23694</v>
      </c>
      <c r="V1626" s="2" t="s">
        <v>23760</v>
      </c>
      <c r="W1626" s="2">
        <v>30000000</v>
      </c>
      <c r="X1626" s="2">
        <v>2009</v>
      </c>
      <c r="Y1626" s="2">
        <v>826</v>
      </c>
      <c r="Z1626" s="2">
        <v>5.4</v>
      </c>
      <c r="AA1626" s="2">
        <v>1.85</v>
      </c>
      <c r="AB1626" s="2">
        <v>0</v>
      </c>
    </row>
    <row r="1627" spans="1:28" x14ac:dyDescent="0.3">
      <c r="A1627" s="2" t="s">
        <v>28</v>
      </c>
      <c r="B1627" s="2" t="s">
        <v>282</v>
      </c>
      <c r="C1627" s="2">
        <v>94</v>
      </c>
      <c r="D1627" s="2">
        <v>95</v>
      </c>
      <c r="E1627" s="2">
        <v>65</v>
      </c>
      <c r="F1627" s="2">
        <v>246</v>
      </c>
      <c r="G1627" s="2" t="s">
        <v>3424</v>
      </c>
      <c r="H1627" s="2">
        <v>506</v>
      </c>
      <c r="I1627" s="2">
        <v>58156435</v>
      </c>
      <c r="J1627" s="2" t="s">
        <v>24001</v>
      </c>
      <c r="K1627" s="2" t="s">
        <v>3634</v>
      </c>
      <c r="L1627" s="2" t="s">
        <v>8849</v>
      </c>
      <c r="M1627" s="2">
        <v>37479</v>
      </c>
      <c r="N1627" s="2">
        <v>1266</v>
      </c>
      <c r="O1627" s="2" t="s">
        <v>12587</v>
      </c>
      <c r="P1627" s="2">
        <v>3</v>
      </c>
      <c r="Q1627" s="2" t="s">
        <v>15739</v>
      </c>
      <c r="R1627" s="3" t="s">
        <v>20413</v>
      </c>
      <c r="S1627" s="2">
        <v>152</v>
      </c>
      <c r="T1627" s="2" t="s">
        <v>23647</v>
      </c>
      <c r="U1627" s="2" t="s">
        <v>23694</v>
      </c>
      <c r="V1627" s="2" t="s">
        <v>23759</v>
      </c>
      <c r="W1627" s="2">
        <v>19000000</v>
      </c>
      <c r="X1627" s="2">
        <v>2004</v>
      </c>
      <c r="Y1627" s="2">
        <v>316</v>
      </c>
      <c r="Z1627" s="2">
        <v>5.9</v>
      </c>
      <c r="AA1627" s="2">
        <v>2.35</v>
      </c>
      <c r="AB1627" s="2">
        <v>0</v>
      </c>
    </row>
    <row r="1628" spans="1:28" x14ac:dyDescent="0.3">
      <c r="A1628" s="2" t="s">
        <v>28</v>
      </c>
      <c r="B1628" s="2" t="s">
        <v>264</v>
      </c>
      <c r="C1628" s="2">
        <v>119</v>
      </c>
      <c r="D1628" s="2">
        <v>98</v>
      </c>
      <c r="E1628" s="2">
        <v>56</v>
      </c>
      <c r="F1628" s="2">
        <v>533</v>
      </c>
      <c r="G1628" s="2" t="s">
        <v>2450</v>
      </c>
      <c r="H1628" s="2">
        <v>3000</v>
      </c>
      <c r="I1628" s="2">
        <v>56044241</v>
      </c>
      <c r="J1628" s="2" t="s">
        <v>24123</v>
      </c>
      <c r="K1628" s="2" t="s">
        <v>4187</v>
      </c>
      <c r="L1628" s="2" t="s">
        <v>8850</v>
      </c>
      <c r="M1628" s="2">
        <v>122187</v>
      </c>
      <c r="N1628" s="2">
        <v>6742</v>
      </c>
      <c r="O1628" s="2" t="s">
        <v>5093</v>
      </c>
      <c r="P1628" s="2">
        <v>1</v>
      </c>
      <c r="Q1628" s="2" t="s">
        <v>15740</v>
      </c>
      <c r="R1628" s="3" t="s">
        <v>20414</v>
      </c>
      <c r="S1628" s="2">
        <v>339</v>
      </c>
      <c r="T1628" s="2" t="s">
        <v>23647</v>
      </c>
      <c r="U1628" s="2" t="s">
        <v>23694</v>
      </c>
      <c r="V1628" s="2" t="s">
        <v>23759</v>
      </c>
      <c r="W1628" s="2">
        <v>37000000</v>
      </c>
      <c r="X1628" s="2">
        <v>2004</v>
      </c>
      <c r="Y1628" s="2">
        <v>2000</v>
      </c>
      <c r="Z1628" s="2">
        <v>6.1</v>
      </c>
      <c r="AA1628" s="2">
        <v>1.85</v>
      </c>
      <c r="AB1628" s="2">
        <v>0</v>
      </c>
    </row>
    <row r="1629" spans="1:28" x14ac:dyDescent="0.3">
      <c r="A1629" s="2" t="s">
        <v>28</v>
      </c>
      <c r="B1629" s="2" t="s">
        <v>724</v>
      </c>
      <c r="C1629" s="2">
        <v>487</v>
      </c>
      <c r="D1629" s="2">
        <v>94</v>
      </c>
      <c r="E1629" s="2">
        <v>11000</v>
      </c>
      <c r="F1629" s="2">
        <v>183</v>
      </c>
      <c r="G1629" s="2" t="s">
        <v>3425</v>
      </c>
      <c r="H1629" s="2">
        <v>617</v>
      </c>
      <c r="I1629" s="2">
        <v>56816662</v>
      </c>
      <c r="J1629" s="2" t="s">
        <v>24123</v>
      </c>
      <c r="K1629" s="2" t="s">
        <v>2990</v>
      </c>
      <c r="L1629" s="2" t="s">
        <v>8851</v>
      </c>
      <c r="M1629" s="2">
        <v>301149</v>
      </c>
      <c r="N1629" s="2">
        <v>1289</v>
      </c>
      <c r="O1629" s="2" t="s">
        <v>3497</v>
      </c>
      <c r="P1629" s="2">
        <v>1</v>
      </c>
      <c r="Q1629" s="2" t="s">
        <v>15741</v>
      </c>
      <c r="R1629" s="3" t="s">
        <v>20415</v>
      </c>
      <c r="S1629" s="2">
        <v>509</v>
      </c>
      <c r="T1629" s="2" t="s">
        <v>23647</v>
      </c>
      <c r="U1629" s="2" t="s">
        <v>23706</v>
      </c>
      <c r="V1629" s="2" t="s">
        <v>23759</v>
      </c>
      <c r="W1629" s="2">
        <v>17000000</v>
      </c>
      <c r="X1629" s="2">
        <v>2011</v>
      </c>
      <c r="Y1629" s="2">
        <v>204</v>
      </c>
      <c r="Z1629" s="2">
        <v>7.7</v>
      </c>
      <c r="AA1629" s="2">
        <v>1.85</v>
      </c>
      <c r="AB1629" s="2">
        <v>78000</v>
      </c>
    </row>
    <row r="1630" spans="1:28" x14ac:dyDescent="0.3">
      <c r="A1630" s="2" t="s">
        <v>28</v>
      </c>
      <c r="B1630" s="2" t="s">
        <v>725</v>
      </c>
      <c r="C1630" s="2">
        <v>121</v>
      </c>
      <c r="D1630" s="2">
        <v>85</v>
      </c>
      <c r="E1630" s="2">
        <v>7</v>
      </c>
      <c r="F1630" s="2">
        <v>691</v>
      </c>
      <c r="G1630" s="2" t="s">
        <v>2486</v>
      </c>
      <c r="H1630" s="2">
        <v>14000</v>
      </c>
      <c r="I1630" s="2">
        <v>64238770</v>
      </c>
      <c r="J1630" s="2" t="s">
        <v>23809</v>
      </c>
      <c r="K1630" s="2" t="s">
        <v>2523</v>
      </c>
      <c r="L1630" s="2" t="s">
        <v>8852</v>
      </c>
      <c r="M1630" s="2">
        <v>19547</v>
      </c>
      <c r="N1630" s="2">
        <v>18795</v>
      </c>
      <c r="O1630" s="2" t="s">
        <v>2846</v>
      </c>
      <c r="P1630" s="2">
        <v>0</v>
      </c>
      <c r="Q1630" s="2" t="s">
        <v>15742</v>
      </c>
      <c r="R1630" s="3" t="s">
        <v>20416</v>
      </c>
      <c r="S1630" s="2">
        <v>64</v>
      </c>
      <c r="T1630" s="2" t="s">
        <v>23647</v>
      </c>
      <c r="U1630" s="2" t="s">
        <v>23697</v>
      </c>
      <c r="V1630" s="2" t="s">
        <v>23760</v>
      </c>
      <c r="W1630" s="2">
        <v>42000000</v>
      </c>
      <c r="X1630" s="2">
        <v>2014</v>
      </c>
      <c r="Y1630" s="2">
        <v>3000</v>
      </c>
      <c r="Z1630" s="2">
        <v>5.8</v>
      </c>
      <c r="AA1630" s="2">
        <v>1.85</v>
      </c>
      <c r="AB1630" s="2">
        <v>0</v>
      </c>
    </row>
    <row r="1631" spans="1:28" x14ac:dyDescent="0.3">
      <c r="A1631" s="2" t="s">
        <v>28</v>
      </c>
      <c r="B1631" s="2" t="s">
        <v>726</v>
      </c>
      <c r="C1631" s="2">
        <v>147</v>
      </c>
      <c r="D1631" s="2">
        <v>124</v>
      </c>
      <c r="E1631" s="2">
        <v>47</v>
      </c>
      <c r="F1631" s="2">
        <v>877</v>
      </c>
      <c r="G1631" s="2" t="s">
        <v>3426</v>
      </c>
      <c r="H1631" s="2">
        <v>40000</v>
      </c>
      <c r="I1631" s="2">
        <v>52937130</v>
      </c>
      <c r="J1631" s="2" t="s">
        <v>23928</v>
      </c>
      <c r="K1631" s="2" t="s">
        <v>6194</v>
      </c>
      <c r="L1631" s="2" t="s">
        <v>8853</v>
      </c>
      <c r="M1631" s="2">
        <v>198066</v>
      </c>
      <c r="N1631" s="2">
        <v>43453</v>
      </c>
      <c r="O1631" s="2" t="s">
        <v>3405</v>
      </c>
      <c r="P1631" s="2">
        <v>1</v>
      </c>
      <c r="Q1631" s="2" t="s">
        <v>15743</v>
      </c>
      <c r="R1631" s="3" t="s">
        <v>20417</v>
      </c>
      <c r="S1631" s="2">
        <v>426</v>
      </c>
      <c r="T1631" s="2" t="s">
        <v>23647</v>
      </c>
      <c r="U1631" s="2" t="s">
        <v>23694</v>
      </c>
      <c r="V1631" s="2" t="s">
        <v>23762</v>
      </c>
      <c r="W1631" s="2">
        <v>30000000</v>
      </c>
      <c r="X1631" s="2">
        <v>2001</v>
      </c>
      <c r="Y1631" s="2">
        <v>1000</v>
      </c>
      <c r="Z1631" s="2">
        <v>7.6</v>
      </c>
      <c r="AA1631" s="2">
        <v>2.35</v>
      </c>
      <c r="AB1631" s="2">
        <v>13000</v>
      </c>
    </row>
    <row r="1632" spans="1:28" x14ac:dyDescent="0.3">
      <c r="A1632" s="2" t="s">
        <v>28</v>
      </c>
      <c r="B1632" s="2" t="s">
        <v>626</v>
      </c>
      <c r="C1632" s="2">
        <v>85</v>
      </c>
      <c r="D1632" s="2">
        <v>131</v>
      </c>
      <c r="E1632" s="2">
        <v>43</v>
      </c>
      <c r="F1632" s="2">
        <v>362</v>
      </c>
      <c r="G1632" s="2" t="s">
        <v>3427</v>
      </c>
      <c r="H1632" s="2">
        <v>18000</v>
      </c>
      <c r="I1632" s="2">
        <v>52799004</v>
      </c>
      <c r="J1632" s="2" t="s">
        <v>23794</v>
      </c>
      <c r="K1632" s="2" t="s">
        <v>3045</v>
      </c>
      <c r="L1632" s="2" t="s">
        <v>8854</v>
      </c>
      <c r="M1632" s="2">
        <v>28942</v>
      </c>
      <c r="N1632" s="2">
        <v>19815</v>
      </c>
      <c r="O1632" s="2" t="s">
        <v>12588</v>
      </c>
      <c r="P1632" s="2">
        <v>0</v>
      </c>
      <c r="Q1632" s="2" t="s">
        <v>15744</v>
      </c>
      <c r="R1632" s="3" t="s">
        <v>20418</v>
      </c>
      <c r="S1632" s="2">
        <v>223</v>
      </c>
      <c r="T1632" s="2" t="s">
        <v>23647</v>
      </c>
      <c r="U1632" s="2" t="s">
        <v>23694</v>
      </c>
      <c r="V1632" s="2" t="s">
        <v>23759</v>
      </c>
      <c r="W1632" s="2">
        <v>55000000</v>
      </c>
      <c r="X1632" s="2">
        <v>1999</v>
      </c>
      <c r="Y1632" s="2">
        <v>652</v>
      </c>
      <c r="Z1632" s="2">
        <v>6.1</v>
      </c>
      <c r="AA1632" s="2">
        <v>2.35</v>
      </c>
      <c r="AB1632" s="2">
        <v>0</v>
      </c>
    </row>
    <row r="1633" spans="1:28" x14ac:dyDescent="0.3">
      <c r="A1633" s="2" t="s">
        <v>28</v>
      </c>
      <c r="B1633" s="2" t="s">
        <v>727</v>
      </c>
      <c r="C1633" s="2">
        <v>98</v>
      </c>
      <c r="D1633" s="2">
        <v>107</v>
      </c>
      <c r="E1633" s="2">
        <v>0</v>
      </c>
      <c r="F1633" s="2">
        <v>643</v>
      </c>
      <c r="G1633" s="2" t="s">
        <v>3319</v>
      </c>
      <c r="H1633" s="2">
        <v>12000</v>
      </c>
      <c r="I1633" s="2">
        <v>55210049</v>
      </c>
      <c r="J1633" s="2" t="s">
        <v>23795</v>
      </c>
      <c r="K1633" s="2" t="s">
        <v>881</v>
      </c>
      <c r="L1633" s="2" t="s">
        <v>8855</v>
      </c>
      <c r="M1633" s="2">
        <v>43743</v>
      </c>
      <c r="N1633" s="2">
        <v>14710</v>
      </c>
      <c r="O1633" s="2" t="s">
        <v>7138</v>
      </c>
      <c r="P1633" s="2">
        <v>1</v>
      </c>
      <c r="Q1633" s="2" t="s">
        <v>15745</v>
      </c>
      <c r="R1633" s="3" t="s">
        <v>20419</v>
      </c>
      <c r="S1633" s="2">
        <v>293</v>
      </c>
      <c r="T1633" s="2" t="s">
        <v>23647</v>
      </c>
      <c r="U1633" s="2" t="s">
        <v>23694</v>
      </c>
      <c r="V1633" s="2" t="s">
        <v>23760</v>
      </c>
      <c r="W1633" s="2">
        <v>27800000</v>
      </c>
      <c r="X1633" s="2">
        <v>1989</v>
      </c>
      <c r="Y1633" s="2">
        <v>664</v>
      </c>
      <c r="Z1633" s="2">
        <v>5.4</v>
      </c>
      <c r="AA1633" s="2">
        <v>2.35</v>
      </c>
      <c r="AB1633" s="2">
        <v>0</v>
      </c>
    </row>
    <row r="1634" spans="1:28" x14ac:dyDescent="0.3">
      <c r="A1634" s="2" t="s">
        <v>28</v>
      </c>
      <c r="B1634" s="2" t="s">
        <v>539</v>
      </c>
      <c r="C1634" s="2">
        <v>39</v>
      </c>
      <c r="D1634" s="2">
        <v>99</v>
      </c>
      <c r="E1634" s="2">
        <v>13</v>
      </c>
      <c r="F1634" s="2">
        <v>837</v>
      </c>
      <c r="G1634" s="2" t="s">
        <v>3428</v>
      </c>
      <c r="H1634" s="2">
        <v>1000</v>
      </c>
      <c r="I1634" s="2">
        <v>51432423</v>
      </c>
      <c r="J1634" s="2" t="s">
        <v>24429</v>
      </c>
      <c r="K1634" s="2" t="s">
        <v>6392</v>
      </c>
      <c r="L1634" s="2" t="s">
        <v>8856</v>
      </c>
      <c r="M1634" s="2">
        <v>15074</v>
      </c>
      <c r="N1634" s="2">
        <v>3679</v>
      </c>
      <c r="O1634" s="2" t="s">
        <v>4073</v>
      </c>
      <c r="P1634" s="2">
        <v>7</v>
      </c>
      <c r="Q1634" s="2" t="s">
        <v>15746</v>
      </c>
      <c r="R1634" s="3" t="s">
        <v>20420</v>
      </c>
      <c r="S1634" s="2">
        <v>72</v>
      </c>
      <c r="T1634" s="2" t="s">
        <v>23647</v>
      </c>
      <c r="U1634" s="2" t="s">
        <v>23694</v>
      </c>
      <c r="V1634" s="2" t="s">
        <v>23760</v>
      </c>
      <c r="W1634" s="2">
        <v>30000000</v>
      </c>
      <c r="X1634" s="2">
        <v>2002</v>
      </c>
      <c r="Y1634" s="2">
        <v>889</v>
      </c>
      <c r="Z1634" s="2">
        <v>5.0999999999999996</v>
      </c>
      <c r="AA1634" s="2">
        <v>1.85</v>
      </c>
      <c r="AB1634" s="2">
        <v>1000</v>
      </c>
    </row>
    <row r="1635" spans="1:28" x14ac:dyDescent="0.3">
      <c r="A1635" s="2" t="s">
        <v>28</v>
      </c>
      <c r="B1635" s="2" t="s">
        <v>259</v>
      </c>
      <c r="C1635" s="2">
        <v>43</v>
      </c>
      <c r="D1635" s="2">
        <v>83</v>
      </c>
      <c r="E1635" s="2">
        <v>88</v>
      </c>
      <c r="F1635" s="2">
        <v>348</v>
      </c>
      <c r="G1635" s="2" t="s">
        <v>3429</v>
      </c>
      <c r="H1635" s="2">
        <v>3000</v>
      </c>
      <c r="I1635" s="2">
        <v>51109400</v>
      </c>
      <c r="J1635" s="2" t="s">
        <v>23854</v>
      </c>
      <c r="K1635" s="2" t="s">
        <v>6389</v>
      </c>
      <c r="L1635" s="2" t="s">
        <v>8857</v>
      </c>
      <c r="M1635" s="2">
        <v>76850</v>
      </c>
      <c r="N1635" s="2">
        <v>4767</v>
      </c>
      <c r="O1635" s="2" t="s">
        <v>3657</v>
      </c>
      <c r="P1635" s="2">
        <v>5</v>
      </c>
      <c r="Q1635" s="2" t="s">
        <v>15747</v>
      </c>
      <c r="R1635" s="3" t="s">
        <v>20421</v>
      </c>
      <c r="S1635" s="2">
        <v>85</v>
      </c>
      <c r="T1635" s="2" t="s">
        <v>23647</v>
      </c>
      <c r="U1635" s="2" t="s">
        <v>23694</v>
      </c>
      <c r="V1635" s="2" t="s">
        <v>23759</v>
      </c>
      <c r="W1635" s="2">
        <v>30000000</v>
      </c>
      <c r="X1635" s="2">
        <v>1994</v>
      </c>
      <c r="Y1635" s="2">
        <v>459</v>
      </c>
      <c r="Z1635" s="2">
        <v>6.4</v>
      </c>
      <c r="AA1635" s="2">
        <v>1.85</v>
      </c>
      <c r="AB1635" s="2">
        <v>1000</v>
      </c>
    </row>
    <row r="1636" spans="1:28" x14ac:dyDescent="0.3">
      <c r="A1636" s="2" t="s">
        <v>28</v>
      </c>
      <c r="B1636" s="2" t="s">
        <v>561</v>
      </c>
      <c r="C1636" s="2">
        <v>108</v>
      </c>
      <c r="D1636" s="2">
        <v>131</v>
      </c>
      <c r="E1636" s="2">
        <v>46</v>
      </c>
      <c r="F1636" s="2">
        <v>433</v>
      </c>
      <c r="G1636" s="2" t="s">
        <v>3430</v>
      </c>
      <c r="H1636" s="2">
        <v>1000</v>
      </c>
      <c r="I1636" s="2">
        <v>50300000</v>
      </c>
      <c r="J1636" s="2" t="s">
        <v>23776</v>
      </c>
      <c r="K1636" s="2" t="s">
        <v>6393</v>
      </c>
      <c r="L1636" s="2" t="s">
        <v>8858</v>
      </c>
      <c r="M1636" s="2">
        <v>68565</v>
      </c>
      <c r="N1636" s="2">
        <v>2943</v>
      </c>
      <c r="O1636" s="2" t="s">
        <v>6452</v>
      </c>
      <c r="P1636" s="2">
        <v>2</v>
      </c>
      <c r="Q1636" s="2" t="s">
        <v>15748</v>
      </c>
      <c r="R1636" s="3" t="s">
        <v>20422</v>
      </c>
      <c r="S1636" s="2">
        <v>300</v>
      </c>
      <c r="T1636" s="2" t="s">
        <v>23647</v>
      </c>
      <c r="U1636" s="2" t="s">
        <v>23695</v>
      </c>
      <c r="V1636" s="2" t="s">
        <v>23760</v>
      </c>
      <c r="W1636" s="2">
        <v>30000000</v>
      </c>
      <c r="X1636" s="2">
        <v>1985</v>
      </c>
      <c r="Y1636" s="2">
        <v>439</v>
      </c>
      <c r="Z1636" s="2">
        <v>6.3</v>
      </c>
      <c r="AA1636" s="2">
        <v>2.35</v>
      </c>
      <c r="AB1636" s="2">
        <v>0</v>
      </c>
    </row>
    <row r="1637" spans="1:28" x14ac:dyDescent="0.3">
      <c r="A1637" s="2" t="s">
        <v>28</v>
      </c>
      <c r="B1637" s="2" t="s">
        <v>728</v>
      </c>
      <c r="C1637" s="2">
        <v>209</v>
      </c>
      <c r="D1637" s="2">
        <v>85</v>
      </c>
      <c r="E1637" s="2">
        <v>9</v>
      </c>
      <c r="F1637" s="2">
        <v>100</v>
      </c>
      <c r="G1637" s="2" t="s">
        <v>24430</v>
      </c>
      <c r="H1637" s="2">
        <v>567</v>
      </c>
      <c r="I1637" s="2">
        <v>56068547</v>
      </c>
      <c r="J1637" s="2" t="s">
        <v>24431</v>
      </c>
      <c r="K1637" s="2" t="s">
        <v>3935</v>
      </c>
      <c r="L1637" s="2" t="s">
        <v>8859</v>
      </c>
      <c r="M1637" s="2">
        <v>98160</v>
      </c>
      <c r="N1637" s="2">
        <v>1145</v>
      </c>
      <c r="O1637" s="2" t="s">
        <v>12589</v>
      </c>
      <c r="P1637" s="2">
        <v>0</v>
      </c>
      <c r="Q1637" s="2" t="s">
        <v>15749</v>
      </c>
      <c r="R1637" s="3" t="s">
        <v>20423</v>
      </c>
      <c r="S1637" s="2">
        <v>307</v>
      </c>
      <c r="T1637" s="2" t="s">
        <v>23647</v>
      </c>
      <c r="U1637" s="2" t="s">
        <v>23695</v>
      </c>
      <c r="V1637" s="2" t="s">
        <v>23761</v>
      </c>
      <c r="W1637" s="2">
        <v>30000000</v>
      </c>
      <c r="X1637" s="2">
        <v>2005</v>
      </c>
      <c r="Y1637" s="2">
        <v>269</v>
      </c>
      <c r="Z1637" s="2">
        <v>7.5</v>
      </c>
      <c r="AA1637" s="2">
        <v>1.85</v>
      </c>
      <c r="AB1637" s="2">
        <v>0</v>
      </c>
    </row>
    <row r="1638" spans="1:28" x14ac:dyDescent="0.3">
      <c r="A1638" s="2" t="s">
        <v>28</v>
      </c>
      <c r="B1638" s="2" t="s">
        <v>24257</v>
      </c>
      <c r="C1638" s="2">
        <v>131</v>
      </c>
      <c r="D1638" s="2">
        <v>126</v>
      </c>
      <c r="E1638" s="2">
        <v>98</v>
      </c>
      <c r="F1638" s="2">
        <v>37</v>
      </c>
      <c r="G1638" s="2" t="s">
        <v>3074</v>
      </c>
      <c r="H1638" s="2">
        <v>18000</v>
      </c>
      <c r="I1638" s="2">
        <v>53680848</v>
      </c>
      <c r="J1638" s="2" t="s">
        <v>23794</v>
      </c>
      <c r="K1638" s="2" t="s">
        <v>2782</v>
      </c>
      <c r="L1638" s="2" t="s">
        <v>8860</v>
      </c>
      <c r="M1638" s="2">
        <v>167967</v>
      </c>
      <c r="N1638" s="2">
        <v>18726</v>
      </c>
      <c r="O1638" s="2" t="s">
        <v>12590</v>
      </c>
      <c r="P1638" s="2">
        <v>1</v>
      </c>
      <c r="Q1638" s="2" t="s">
        <v>15750</v>
      </c>
      <c r="R1638" s="3" t="s">
        <v>20424</v>
      </c>
      <c r="S1638" s="2">
        <v>243</v>
      </c>
      <c r="T1638" s="2" t="s">
        <v>23647</v>
      </c>
      <c r="U1638" s="2" t="s">
        <v>23694</v>
      </c>
      <c r="V1638" s="2" t="s">
        <v>23759</v>
      </c>
      <c r="W1638" s="2">
        <v>30000000</v>
      </c>
      <c r="X1638" s="2">
        <v>2007</v>
      </c>
      <c r="Y1638" s="2">
        <v>631</v>
      </c>
      <c r="Z1638" s="2">
        <v>7.1</v>
      </c>
      <c r="AA1638" s="2">
        <v>1.85</v>
      </c>
      <c r="AB1638" s="2">
        <v>20000</v>
      </c>
    </row>
    <row r="1639" spans="1:28" x14ac:dyDescent="0.3">
      <c r="A1639" s="2" t="s">
        <v>28</v>
      </c>
      <c r="B1639" s="2" t="s">
        <v>596</v>
      </c>
      <c r="C1639" s="2">
        <v>73</v>
      </c>
      <c r="D1639" s="2">
        <v>102</v>
      </c>
      <c r="E1639" s="2">
        <v>7</v>
      </c>
      <c r="F1639" s="2">
        <v>521</v>
      </c>
      <c r="G1639" s="2" t="s">
        <v>3432</v>
      </c>
      <c r="H1639" s="2">
        <v>984</v>
      </c>
      <c r="I1639" s="2">
        <v>49186871</v>
      </c>
      <c r="J1639" s="2" t="s">
        <v>24432</v>
      </c>
      <c r="K1639" s="2" t="s">
        <v>2465</v>
      </c>
      <c r="L1639" s="2" t="s">
        <v>8861</v>
      </c>
      <c r="M1639" s="2">
        <v>12570</v>
      </c>
      <c r="N1639" s="2">
        <v>2910</v>
      </c>
      <c r="O1639" s="2" t="s">
        <v>4422</v>
      </c>
      <c r="P1639" s="2">
        <v>0</v>
      </c>
      <c r="Q1639" s="2" t="s">
        <v>15751</v>
      </c>
      <c r="R1639" s="3" t="s">
        <v>20425</v>
      </c>
      <c r="S1639" s="2">
        <v>86</v>
      </c>
      <c r="T1639" s="2" t="s">
        <v>23647</v>
      </c>
      <c r="U1639" s="2" t="s">
        <v>23694</v>
      </c>
      <c r="V1639" s="2" t="s">
        <v>23760</v>
      </c>
      <c r="X1639" s="2">
        <v>2005</v>
      </c>
      <c r="Y1639" s="2">
        <v>934</v>
      </c>
      <c r="Z1639" s="2">
        <v>5.2</v>
      </c>
      <c r="AA1639" s="2">
        <v>1.85</v>
      </c>
      <c r="AB1639" s="2">
        <v>771</v>
      </c>
    </row>
    <row r="1640" spans="1:28" x14ac:dyDescent="0.3">
      <c r="A1640" s="2" t="s">
        <v>28</v>
      </c>
      <c r="B1640" s="2" t="s">
        <v>126</v>
      </c>
      <c r="C1640" s="2">
        <v>316</v>
      </c>
      <c r="D1640" s="2">
        <v>123</v>
      </c>
      <c r="E1640" s="2">
        <v>456</v>
      </c>
      <c r="F1640" s="2">
        <v>286</v>
      </c>
      <c r="G1640" s="2" t="s">
        <v>3433</v>
      </c>
      <c r="H1640" s="2">
        <v>19000</v>
      </c>
      <c r="I1640" s="2">
        <v>50921738</v>
      </c>
      <c r="J1640" s="2" t="s">
        <v>24214</v>
      </c>
      <c r="K1640" s="2" t="s">
        <v>2845</v>
      </c>
      <c r="L1640" s="2" t="s">
        <v>8862</v>
      </c>
      <c r="M1640" s="2">
        <v>192930</v>
      </c>
      <c r="N1640" s="2">
        <v>20499</v>
      </c>
      <c r="O1640" s="2" t="s">
        <v>3509</v>
      </c>
      <c r="P1640" s="2">
        <v>1</v>
      </c>
      <c r="Q1640" s="2" t="s">
        <v>15752</v>
      </c>
      <c r="R1640" s="3" t="s">
        <v>20426</v>
      </c>
      <c r="S1640" s="2">
        <v>581</v>
      </c>
      <c r="T1640" s="2" t="s">
        <v>23647</v>
      </c>
      <c r="U1640" s="2" t="s">
        <v>23695</v>
      </c>
      <c r="V1640" s="2" t="s">
        <v>23762</v>
      </c>
      <c r="W1640" s="2">
        <v>30000000</v>
      </c>
      <c r="X1640" s="2">
        <v>2007</v>
      </c>
      <c r="Y1640" s="2">
        <v>1000</v>
      </c>
      <c r="Z1640" s="2">
        <v>7.8</v>
      </c>
      <c r="AA1640" s="2">
        <v>1.85</v>
      </c>
      <c r="AB1640" s="2">
        <v>12000</v>
      </c>
    </row>
    <row r="1641" spans="1:28" x14ac:dyDescent="0.3">
      <c r="A1641" s="2" t="s">
        <v>28</v>
      </c>
      <c r="B1641" s="2" t="s">
        <v>264</v>
      </c>
      <c r="C1641" s="2">
        <v>159</v>
      </c>
      <c r="D1641" s="2">
        <v>105</v>
      </c>
      <c r="E1641" s="2">
        <v>56</v>
      </c>
      <c r="F1641" s="2">
        <v>22</v>
      </c>
      <c r="G1641" s="2" t="s">
        <v>24433</v>
      </c>
      <c r="H1641" s="2">
        <v>898</v>
      </c>
      <c r="I1641" s="2">
        <v>53021560</v>
      </c>
      <c r="J1641" s="2" t="s">
        <v>23894</v>
      </c>
      <c r="K1641" s="2" t="s">
        <v>3401</v>
      </c>
      <c r="L1641" s="2" t="s">
        <v>8863</v>
      </c>
      <c r="M1641" s="2">
        <v>74630</v>
      </c>
      <c r="N1641" s="2">
        <v>1026</v>
      </c>
      <c r="O1641" s="2" t="s">
        <v>12591</v>
      </c>
      <c r="P1641" s="2">
        <v>1</v>
      </c>
      <c r="Q1641" s="2" t="s">
        <v>15753</v>
      </c>
      <c r="R1641" s="3" t="s">
        <v>20427</v>
      </c>
      <c r="S1641" s="2">
        <v>156</v>
      </c>
      <c r="T1641" s="2" t="s">
        <v>23647</v>
      </c>
      <c r="U1641" s="2" t="s">
        <v>23694</v>
      </c>
      <c r="V1641" s="2" t="s">
        <v>23760</v>
      </c>
      <c r="W1641" s="2">
        <v>30000000</v>
      </c>
      <c r="X1641" s="2">
        <v>2010</v>
      </c>
      <c r="Y1641" s="2">
        <v>60</v>
      </c>
      <c r="Z1641" s="2">
        <v>6.5</v>
      </c>
      <c r="AA1641" s="2">
        <v>2.35</v>
      </c>
      <c r="AB1641" s="2">
        <v>13000</v>
      </c>
    </row>
    <row r="1642" spans="1:28" x14ac:dyDescent="0.3">
      <c r="A1642" s="2" t="s">
        <v>28</v>
      </c>
      <c r="B1642" s="2" t="s">
        <v>48</v>
      </c>
      <c r="C1642" s="2">
        <v>63</v>
      </c>
      <c r="D1642" s="2">
        <v>125</v>
      </c>
      <c r="E1642" s="2">
        <v>0</v>
      </c>
      <c r="F1642" s="2">
        <v>237</v>
      </c>
      <c r="G1642" s="2" t="s">
        <v>3435</v>
      </c>
      <c r="H1642" s="2">
        <v>939</v>
      </c>
      <c r="I1642" s="2">
        <v>45645204</v>
      </c>
      <c r="J1642" s="2" t="s">
        <v>23801</v>
      </c>
      <c r="K1642" s="2" t="s">
        <v>2677</v>
      </c>
      <c r="L1642" s="2" t="s">
        <v>8864</v>
      </c>
      <c r="M1642" s="2">
        <v>39306</v>
      </c>
      <c r="N1642" s="2">
        <v>1748</v>
      </c>
      <c r="O1642" s="2" t="s">
        <v>12592</v>
      </c>
      <c r="P1642" s="2">
        <v>2</v>
      </c>
      <c r="Q1642" s="2" t="s">
        <v>15754</v>
      </c>
      <c r="R1642" s="3" t="s">
        <v>20428</v>
      </c>
      <c r="S1642" s="2">
        <v>119</v>
      </c>
      <c r="T1642" s="2" t="s">
        <v>23647</v>
      </c>
      <c r="U1642" s="2" t="s">
        <v>23694</v>
      </c>
      <c r="V1642" s="2" t="s">
        <v>23762</v>
      </c>
      <c r="W1642" s="2">
        <v>30000000</v>
      </c>
      <c r="X1642" s="2">
        <v>1989</v>
      </c>
      <c r="Y1642" s="2">
        <v>255</v>
      </c>
      <c r="Z1642" s="2">
        <v>6.6</v>
      </c>
      <c r="AA1642" s="2">
        <v>2.35</v>
      </c>
      <c r="AB1642" s="2">
        <v>0</v>
      </c>
    </row>
    <row r="1643" spans="1:28" x14ac:dyDescent="0.3">
      <c r="A1643" s="2" t="s">
        <v>28</v>
      </c>
      <c r="B1643" s="2" t="s">
        <v>335</v>
      </c>
      <c r="C1643" s="2">
        <v>162</v>
      </c>
      <c r="D1643" s="2">
        <v>92</v>
      </c>
      <c r="E1643" s="2">
        <v>101</v>
      </c>
      <c r="F1643" s="2">
        <v>760</v>
      </c>
      <c r="G1643" s="2" t="s">
        <v>3436</v>
      </c>
      <c r="H1643" s="2">
        <v>971</v>
      </c>
      <c r="I1643" s="2">
        <v>44328238</v>
      </c>
      <c r="J1643" s="2" t="s">
        <v>5447</v>
      </c>
      <c r="K1643" s="2" t="s">
        <v>3207</v>
      </c>
      <c r="L1643" s="2" t="s">
        <v>8865</v>
      </c>
      <c r="M1643" s="2">
        <v>25484</v>
      </c>
      <c r="N1643" s="2">
        <v>6137</v>
      </c>
      <c r="O1643" s="2" t="s">
        <v>2738</v>
      </c>
      <c r="P1643" s="2">
        <v>0</v>
      </c>
      <c r="Q1643" s="2" t="s">
        <v>15755</v>
      </c>
      <c r="R1643" s="3" t="s">
        <v>20429</v>
      </c>
      <c r="S1643" s="2">
        <v>189</v>
      </c>
      <c r="T1643" s="2" t="s">
        <v>23647</v>
      </c>
      <c r="U1643" s="2" t="s">
        <v>23694</v>
      </c>
      <c r="V1643" s="2" t="s">
        <v>23760</v>
      </c>
      <c r="X1643" s="2">
        <v>2012</v>
      </c>
      <c r="Y1643" s="2">
        <v>860</v>
      </c>
      <c r="Z1643" s="2">
        <v>5.0999999999999996</v>
      </c>
      <c r="AA1643" s="2">
        <v>1.85</v>
      </c>
      <c r="AB1643" s="2">
        <v>13000</v>
      </c>
    </row>
    <row r="1644" spans="1:28" x14ac:dyDescent="0.3">
      <c r="A1644" s="2" t="s">
        <v>28</v>
      </c>
      <c r="B1644" s="2" t="s">
        <v>54</v>
      </c>
      <c r="C1644" s="2">
        <v>267</v>
      </c>
      <c r="D1644" s="2">
        <v>77</v>
      </c>
      <c r="E1644" s="2">
        <v>13000</v>
      </c>
      <c r="F1644" s="2">
        <v>973</v>
      </c>
      <c r="G1644" s="2" t="s">
        <v>2484</v>
      </c>
      <c r="H1644" s="2">
        <v>40000</v>
      </c>
      <c r="I1644" s="2">
        <v>53337608</v>
      </c>
      <c r="J1644" s="2" t="s">
        <v>24434</v>
      </c>
      <c r="K1644" s="2" t="s">
        <v>6194</v>
      </c>
      <c r="L1644" s="2" t="s">
        <v>8866</v>
      </c>
      <c r="M1644" s="2">
        <v>188785</v>
      </c>
      <c r="N1644" s="2">
        <v>60683</v>
      </c>
      <c r="O1644" s="2" t="s">
        <v>12528</v>
      </c>
      <c r="P1644" s="2">
        <v>1</v>
      </c>
      <c r="Q1644" s="2" t="s">
        <v>15756</v>
      </c>
      <c r="R1644" s="3" t="s">
        <v>20430</v>
      </c>
      <c r="S1644" s="2">
        <v>467</v>
      </c>
      <c r="T1644" s="2" t="s">
        <v>23647</v>
      </c>
      <c r="U1644" s="2" t="s">
        <v>23694</v>
      </c>
      <c r="V1644" s="2" t="s">
        <v>23760</v>
      </c>
      <c r="W1644" s="2">
        <v>40000000</v>
      </c>
      <c r="X1644" s="2">
        <v>2005</v>
      </c>
      <c r="Y1644" s="2">
        <v>16000</v>
      </c>
      <c r="Z1644" s="2">
        <v>7.4</v>
      </c>
      <c r="AA1644" s="2">
        <v>1.85</v>
      </c>
      <c r="AB1644" s="2">
        <v>0</v>
      </c>
    </row>
    <row r="1645" spans="1:28" x14ac:dyDescent="0.3">
      <c r="A1645" s="2" t="s">
        <v>28</v>
      </c>
      <c r="B1645" s="2" t="s">
        <v>729</v>
      </c>
      <c r="C1645" s="2">
        <v>95</v>
      </c>
      <c r="D1645" s="2">
        <v>118</v>
      </c>
      <c r="E1645" s="2">
        <v>0</v>
      </c>
      <c r="F1645" s="2">
        <v>543</v>
      </c>
      <c r="G1645" s="2" t="s">
        <v>3437</v>
      </c>
      <c r="H1645" s="2">
        <v>696</v>
      </c>
      <c r="I1645" s="2">
        <v>42643187</v>
      </c>
      <c r="J1645" s="2" t="s">
        <v>23917</v>
      </c>
      <c r="K1645" s="2" t="s">
        <v>6394</v>
      </c>
      <c r="L1645" s="2" t="s">
        <v>8867</v>
      </c>
      <c r="M1645" s="2">
        <v>34910</v>
      </c>
      <c r="N1645" s="2">
        <v>2577</v>
      </c>
      <c r="O1645" s="2" t="s">
        <v>3555</v>
      </c>
      <c r="P1645" s="2">
        <v>1</v>
      </c>
      <c r="Q1645" s="2" t="s">
        <v>15757</v>
      </c>
      <c r="R1645" s="3" t="s">
        <v>20431</v>
      </c>
      <c r="S1645" s="2">
        <v>145</v>
      </c>
      <c r="T1645" s="2" t="s">
        <v>23647</v>
      </c>
      <c r="U1645" s="2" t="s">
        <v>23694</v>
      </c>
      <c r="V1645" s="2" t="s">
        <v>23760</v>
      </c>
      <c r="X1645" s="2">
        <v>2006</v>
      </c>
      <c r="Y1645" s="2">
        <v>663</v>
      </c>
      <c r="Z1645" s="2">
        <v>7.2</v>
      </c>
      <c r="AA1645" s="2">
        <v>2.35</v>
      </c>
      <c r="AB1645" s="2">
        <v>0</v>
      </c>
    </row>
    <row r="1646" spans="1:28" x14ac:dyDescent="0.3">
      <c r="A1646" s="2" t="s">
        <v>28</v>
      </c>
      <c r="B1646" s="2" t="s">
        <v>524</v>
      </c>
      <c r="C1646" s="2">
        <v>478</v>
      </c>
      <c r="D1646" s="2">
        <v>121</v>
      </c>
      <c r="E1646" s="2">
        <v>777</v>
      </c>
      <c r="F1646" s="2">
        <v>219</v>
      </c>
      <c r="G1646" s="2" t="s">
        <v>3438</v>
      </c>
      <c r="H1646" s="2">
        <v>455</v>
      </c>
      <c r="I1646" s="2">
        <v>46875468</v>
      </c>
      <c r="J1646" s="2" t="s">
        <v>23865</v>
      </c>
      <c r="K1646" s="2" t="s">
        <v>6395</v>
      </c>
      <c r="L1646" s="2" t="s">
        <v>8868</v>
      </c>
      <c r="M1646" s="2">
        <v>196217</v>
      </c>
      <c r="N1646" s="2">
        <v>1467</v>
      </c>
      <c r="O1646" s="2" t="s">
        <v>6321</v>
      </c>
      <c r="P1646" s="2">
        <v>2</v>
      </c>
      <c r="Q1646" s="2" t="s">
        <v>15758</v>
      </c>
      <c r="R1646" s="3" t="s">
        <v>20432</v>
      </c>
      <c r="S1646" s="2">
        <v>461</v>
      </c>
      <c r="T1646" s="2" t="s">
        <v>23647</v>
      </c>
      <c r="U1646" s="2" t="s">
        <v>23694</v>
      </c>
      <c r="V1646" s="2" t="s">
        <v>23762</v>
      </c>
      <c r="W1646" s="2">
        <v>30000000</v>
      </c>
      <c r="X1646" s="2">
        <v>2015</v>
      </c>
      <c r="Y1646" s="2">
        <v>221</v>
      </c>
      <c r="Z1646" s="2">
        <v>7.6</v>
      </c>
      <c r="AA1646" s="2">
        <v>2.39</v>
      </c>
      <c r="AB1646" s="2">
        <v>59000</v>
      </c>
    </row>
    <row r="1647" spans="1:28" x14ac:dyDescent="0.3">
      <c r="A1647" s="2" t="s">
        <v>28</v>
      </c>
      <c r="B1647" s="2" t="s">
        <v>302</v>
      </c>
      <c r="C1647" s="2">
        <v>305</v>
      </c>
      <c r="D1647" s="2">
        <v>124</v>
      </c>
      <c r="E1647" s="2">
        <v>845</v>
      </c>
      <c r="F1647" s="2">
        <v>424</v>
      </c>
      <c r="G1647" s="2" t="s">
        <v>2862</v>
      </c>
      <c r="H1647" s="2">
        <v>15000</v>
      </c>
      <c r="I1647" s="2">
        <v>52418902</v>
      </c>
      <c r="J1647" s="2" t="s">
        <v>24128</v>
      </c>
      <c r="K1647" s="2" t="s">
        <v>2741</v>
      </c>
      <c r="L1647" s="2" t="s">
        <v>8869</v>
      </c>
      <c r="M1647" s="2">
        <v>147128</v>
      </c>
      <c r="N1647" s="2">
        <v>16881</v>
      </c>
      <c r="O1647" s="2" t="s">
        <v>4166</v>
      </c>
      <c r="P1647" s="2">
        <v>0</v>
      </c>
      <c r="Q1647" s="2" t="s">
        <v>15759</v>
      </c>
      <c r="R1647" s="3" t="s">
        <v>20433</v>
      </c>
      <c r="S1647" s="2">
        <v>277</v>
      </c>
      <c r="T1647" s="2" t="s">
        <v>23647</v>
      </c>
      <c r="U1647" s="2" t="s">
        <v>23694</v>
      </c>
      <c r="V1647" s="2" t="s">
        <v>23762</v>
      </c>
      <c r="W1647" s="2">
        <v>30000000</v>
      </c>
      <c r="X1647" s="2">
        <v>2015</v>
      </c>
      <c r="Y1647" s="2">
        <v>1000</v>
      </c>
      <c r="Z1647" s="2">
        <v>7.5</v>
      </c>
      <c r="AA1647" s="2">
        <v>2.35</v>
      </c>
      <c r="AB1647" s="2">
        <v>44000</v>
      </c>
    </row>
    <row r="1648" spans="1:28" x14ac:dyDescent="0.3">
      <c r="A1648" s="2" t="s">
        <v>28</v>
      </c>
      <c r="B1648" s="2" t="s">
        <v>36</v>
      </c>
      <c r="C1648" s="2">
        <v>397</v>
      </c>
      <c r="D1648" s="2">
        <v>99</v>
      </c>
      <c r="E1648" s="2">
        <v>0</v>
      </c>
      <c r="F1648" s="2">
        <v>828</v>
      </c>
      <c r="G1648" s="2" t="s">
        <v>2843</v>
      </c>
      <c r="H1648" s="2">
        <v>2000</v>
      </c>
      <c r="I1648" s="2">
        <v>42057340</v>
      </c>
      <c r="J1648" s="2" t="s">
        <v>24267</v>
      </c>
      <c r="K1648" s="2" t="s">
        <v>6283</v>
      </c>
      <c r="L1648" s="2" t="s">
        <v>8870</v>
      </c>
      <c r="M1648" s="2">
        <v>158354</v>
      </c>
      <c r="N1648" s="2">
        <v>5642</v>
      </c>
      <c r="O1648" s="2" t="s">
        <v>3175</v>
      </c>
      <c r="P1648" s="2">
        <v>0</v>
      </c>
      <c r="Q1648" s="2" t="s">
        <v>15760</v>
      </c>
      <c r="R1648" s="3" t="s">
        <v>20434</v>
      </c>
      <c r="S1648" s="2">
        <v>691</v>
      </c>
      <c r="T1648" s="2" t="s">
        <v>23647</v>
      </c>
      <c r="U1648" s="2" t="s">
        <v>23694</v>
      </c>
      <c r="V1648" s="2" t="s">
        <v>23759</v>
      </c>
      <c r="W1648" s="2">
        <v>30000000</v>
      </c>
      <c r="X1648" s="2">
        <v>2009</v>
      </c>
      <c r="Y1648" s="2">
        <v>1000</v>
      </c>
      <c r="Z1648" s="2">
        <v>6.6</v>
      </c>
      <c r="AA1648" s="2">
        <v>2.35</v>
      </c>
      <c r="AB1648" s="2">
        <v>11000</v>
      </c>
    </row>
    <row r="1649" spans="1:28" x14ac:dyDescent="0.3">
      <c r="A1649" s="2" t="s">
        <v>28</v>
      </c>
      <c r="B1649" s="2" t="s">
        <v>730</v>
      </c>
      <c r="C1649" s="2">
        <v>214</v>
      </c>
      <c r="D1649" s="2">
        <v>112</v>
      </c>
      <c r="E1649" s="2">
        <v>43</v>
      </c>
      <c r="F1649" s="2">
        <v>1000</v>
      </c>
      <c r="G1649" s="2" t="s">
        <v>3439</v>
      </c>
      <c r="H1649" s="2">
        <v>11000</v>
      </c>
      <c r="I1649" s="2">
        <v>42478175</v>
      </c>
      <c r="J1649" s="2" t="s">
        <v>23831</v>
      </c>
      <c r="K1649" s="2" t="s">
        <v>3056</v>
      </c>
      <c r="L1649" s="2" t="s">
        <v>8871</v>
      </c>
      <c r="M1649" s="2">
        <v>93767</v>
      </c>
      <c r="N1649" s="2">
        <v>15327</v>
      </c>
      <c r="O1649" s="2" t="s">
        <v>3375</v>
      </c>
      <c r="P1649" s="2">
        <v>1</v>
      </c>
      <c r="Q1649" s="2" t="s">
        <v>15761</v>
      </c>
      <c r="R1649" s="3" t="s">
        <v>20435</v>
      </c>
      <c r="S1649" s="2">
        <v>209</v>
      </c>
      <c r="T1649" s="2" t="s">
        <v>23647</v>
      </c>
      <c r="U1649" s="2" t="s">
        <v>23694</v>
      </c>
      <c r="V1649" s="2" t="s">
        <v>23759</v>
      </c>
      <c r="W1649" s="2">
        <v>25000000</v>
      </c>
      <c r="X1649" s="2">
        <v>2015</v>
      </c>
      <c r="Y1649" s="2">
        <v>2000</v>
      </c>
      <c r="Z1649" s="2">
        <v>7.2</v>
      </c>
      <c r="AA1649" s="2">
        <v>2.35</v>
      </c>
      <c r="AB1649" s="2">
        <v>34000</v>
      </c>
    </row>
    <row r="1650" spans="1:28" x14ac:dyDescent="0.3">
      <c r="A1650" s="2" t="s">
        <v>28</v>
      </c>
      <c r="B1650" s="2" t="s">
        <v>24435</v>
      </c>
      <c r="C1650" s="2">
        <v>82</v>
      </c>
      <c r="D1650" s="2">
        <v>111</v>
      </c>
      <c r="E1650" s="2">
        <v>23</v>
      </c>
      <c r="F1650" s="2">
        <v>1000</v>
      </c>
      <c r="G1650" s="2" t="s">
        <v>1638</v>
      </c>
      <c r="H1650" s="2">
        <v>3000</v>
      </c>
      <c r="I1650" s="2">
        <v>41407470</v>
      </c>
      <c r="J1650" s="2" t="s">
        <v>24141</v>
      </c>
      <c r="K1650" s="2" t="s">
        <v>3187</v>
      </c>
      <c r="L1650" s="2" t="s">
        <v>8872</v>
      </c>
      <c r="M1650" s="2">
        <v>43378</v>
      </c>
      <c r="N1650" s="2">
        <v>9638</v>
      </c>
      <c r="O1650" s="2" t="s">
        <v>6545</v>
      </c>
      <c r="P1650" s="2">
        <v>1</v>
      </c>
      <c r="Q1650" s="2" t="s">
        <v>15762</v>
      </c>
      <c r="R1650" s="3" t="s">
        <v>20436</v>
      </c>
      <c r="S1650" s="2">
        <v>292</v>
      </c>
      <c r="T1650" s="2" t="s">
        <v>23647</v>
      </c>
      <c r="U1650" s="2" t="s">
        <v>23694</v>
      </c>
      <c r="V1650" s="2" t="s">
        <v>23760</v>
      </c>
      <c r="W1650" s="2">
        <v>30000000</v>
      </c>
      <c r="X1650" s="2">
        <v>2003</v>
      </c>
      <c r="Y1650" s="2">
        <v>3000</v>
      </c>
      <c r="Z1650" s="2">
        <v>7.6</v>
      </c>
      <c r="AA1650" s="2">
        <v>1.85</v>
      </c>
      <c r="AB1650" s="2">
        <v>0</v>
      </c>
    </row>
    <row r="1651" spans="1:28" x14ac:dyDescent="0.3">
      <c r="A1651" s="2" t="s">
        <v>28</v>
      </c>
      <c r="B1651" s="2" t="s">
        <v>137</v>
      </c>
      <c r="C1651" s="2">
        <v>138</v>
      </c>
      <c r="D1651" s="2">
        <v>107</v>
      </c>
      <c r="E1651" s="2">
        <v>209</v>
      </c>
      <c r="F1651" s="2">
        <v>357</v>
      </c>
      <c r="G1651" s="2" t="s">
        <v>3384</v>
      </c>
      <c r="H1651" s="2">
        <v>2000</v>
      </c>
      <c r="I1651" s="2">
        <v>42385520</v>
      </c>
      <c r="J1651" s="2" t="s">
        <v>24404</v>
      </c>
      <c r="K1651" s="2" t="s">
        <v>3194</v>
      </c>
      <c r="L1651" s="2" t="s">
        <v>8873</v>
      </c>
      <c r="M1651" s="2">
        <v>47297</v>
      </c>
      <c r="N1651" s="2">
        <v>4059</v>
      </c>
      <c r="O1651" s="2" t="s">
        <v>12593</v>
      </c>
      <c r="P1651" s="2">
        <v>0</v>
      </c>
      <c r="Q1651" s="2" t="s">
        <v>15763</v>
      </c>
      <c r="R1651" s="3" t="s">
        <v>20437</v>
      </c>
      <c r="S1651" s="2">
        <v>86</v>
      </c>
      <c r="T1651" s="2" t="s">
        <v>23647</v>
      </c>
      <c r="U1651" s="2" t="s">
        <v>23694</v>
      </c>
      <c r="V1651" s="2" t="s">
        <v>23759</v>
      </c>
      <c r="W1651" s="2">
        <v>30000000</v>
      </c>
      <c r="X1651" s="2">
        <v>2010</v>
      </c>
      <c r="Y1651" s="2">
        <v>594</v>
      </c>
      <c r="Z1651" s="2">
        <v>6.2</v>
      </c>
      <c r="AA1651" s="2">
        <v>1.85</v>
      </c>
      <c r="AB1651" s="2">
        <v>16000</v>
      </c>
    </row>
    <row r="1652" spans="1:28" x14ac:dyDescent="0.3">
      <c r="A1652" s="2" t="s">
        <v>28</v>
      </c>
      <c r="B1652" s="2" t="s">
        <v>500</v>
      </c>
      <c r="C1652" s="2">
        <v>69</v>
      </c>
      <c r="D1652" s="2">
        <v>104</v>
      </c>
      <c r="E1652" s="2">
        <v>134</v>
      </c>
      <c r="F1652" s="2">
        <v>64</v>
      </c>
      <c r="G1652" s="2" t="s">
        <v>2769</v>
      </c>
      <c r="H1652" s="2">
        <v>585</v>
      </c>
      <c r="I1652" s="2">
        <v>40118420</v>
      </c>
      <c r="J1652" s="2" t="s">
        <v>24220</v>
      </c>
      <c r="K1652" s="2" t="s">
        <v>3952</v>
      </c>
      <c r="L1652" s="2" t="s">
        <v>8874</v>
      </c>
      <c r="M1652" s="2">
        <v>26066</v>
      </c>
      <c r="N1652" s="2">
        <v>1165</v>
      </c>
      <c r="O1652" s="2" t="s">
        <v>12594</v>
      </c>
      <c r="P1652" s="2">
        <v>3</v>
      </c>
      <c r="Q1652" s="2" t="s">
        <v>15764</v>
      </c>
      <c r="R1652" s="3" t="s">
        <v>20438</v>
      </c>
      <c r="S1652" s="2">
        <v>216</v>
      </c>
      <c r="T1652" s="2" t="s">
        <v>23647</v>
      </c>
      <c r="U1652" s="2" t="s">
        <v>23694</v>
      </c>
      <c r="V1652" s="2" t="s">
        <v>23759</v>
      </c>
      <c r="W1652" s="2">
        <v>30000000</v>
      </c>
      <c r="X1652" s="2">
        <v>2002</v>
      </c>
      <c r="Y1652" s="2">
        <v>495</v>
      </c>
      <c r="Z1652" s="2">
        <v>5.6</v>
      </c>
      <c r="AA1652" s="2">
        <v>1.85</v>
      </c>
      <c r="AB1652" s="2">
        <v>0</v>
      </c>
    </row>
    <row r="1653" spans="1:28" x14ac:dyDescent="0.3">
      <c r="A1653" s="2" t="s">
        <v>28</v>
      </c>
      <c r="B1653" s="2" t="s">
        <v>42</v>
      </c>
      <c r="C1653" s="2">
        <v>253</v>
      </c>
      <c r="D1653" s="2">
        <v>113</v>
      </c>
      <c r="E1653" s="2">
        <v>395</v>
      </c>
      <c r="F1653" s="2">
        <v>77</v>
      </c>
      <c r="G1653" s="2" t="s">
        <v>3440</v>
      </c>
      <c r="H1653" s="2">
        <v>8000</v>
      </c>
      <c r="I1653" s="2">
        <v>40137776</v>
      </c>
      <c r="J1653" s="2" t="s">
        <v>24002</v>
      </c>
      <c r="K1653" s="2" t="s">
        <v>2643</v>
      </c>
      <c r="L1653" s="2" t="s">
        <v>8875</v>
      </c>
      <c r="M1653" s="2">
        <v>186977</v>
      </c>
      <c r="N1653" s="2">
        <v>8362</v>
      </c>
      <c r="O1653" s="2" t="s">
        <v>12595</v>
      </c>
      <c r="P1653" s="2">
        <v>1</v>
      </c>
      <c r="Q1653" s="2" t="s">
        <v>15765</v>
      </c>
      <c r="R1653" s="3" t="s">
        <v>20439</v>
      </c>
      <c r="S1653" s="2">
        <v>529</v>
      </c>
      <c r="T1653" s="2" t="s">
        <v>23647</v>
      </c>
      <c r="U1653" s="2" t="s">
        <v>23694</v>
      </c>
      <c r="V1653" s="2" t="s">
        <v>23759</v>
      </c>
      <c r="W1653" s="2">
        <v>38000000</v>
      </c>
      <c r="X1653" s="2">
        <v>2006</v>
      </c>
      <c r="Y1653" s="2">
        <v>189</v>
      </c>
      <c r="Z1653" s="2">
        <v>7.6</v>
      </c>
      <c r="AA1653" s="2">
        <v>1.85</v>
      </c>
      <c r="AB1653" s="2">
        <v>13000</v>
      </c>
    </row>
    <row r="1654" spans="1:28" x14ac:dyDescent="0.3">
      <c r="A1654" s="2" t="s">
        <v>28</v>
      </c>
      <c r="B1654" s="2" t="s">
        <v>340</v>
      </c>
      <c r="C1654" s="2">
        <v>304</v>
      </c>
      <c r="D1654" s="2">
        <v>113</v>
      </c>
      <c r="E1654" s="2">
        <v>171</v>
      </c>
      <c r="F1654" s="2">
        <v>63</v>
      </c>
      <c r="G1654" s="2" t="s">
        <v>3441</v>
      </c>
      <c r="H1654" s="2">
        <v>430</v>
      </c>
      <c r="I1654" s="2">
        <v>39568996</v>
      </c>
      <c r="J1654" s="2" t="s">
        <v>5714</v>
      </c>
      <c r="K1654" s="2" t="s">
        <v>2800</v>
      </c>
      <c r="L1654" s="2" t="s">
        <v>8876</v>
      </c>
      <c r="M1654" s="2">
        <v>138435</v>
      </c>
      <c r="N1654" s="2">
        <v>814</v>
      </c>
      <c r="O1654" s="2" t="s">
        <v>12596</v>
      </c>
      <c r="P1654" s="2">
        <v>0</v>
      </c>
      <c r="Q1654" s="2" t="s">
        <v>15766</v>
      </c>
      <c r="R1654" s="3" t="s">
        <v>20440</v>
      </c>
      <c r="S1654" s="2">
        <v>527</v>
      </c>
      <c r="T1654" s="2" t="s">
        <v>23647</v>
      </c>
      <c r="U1654" s="2" t="s">
        <v>23694</v>
      </c>
      <c r="V1654" s="2" t="s">
        <v>23762</v>
      </c>
      <c r="W1654" s="2">
        <v>32000000</v>
      </c>
      <c r="X1654" s="2">
        <v>2007</v>
      </c>
      <c r="Y1654" s="2">
        <v>72</v>
      </c>
      <c r="Z1654" s="2">
        <v>6.6</v>
      </c>
      <c r="AA1654" s="2">
        <v>2.35</v>
      </c>
      <c r="AB1654" s="2">
        <v>0</v>
      </c>
    </row>
    <row r="1655" spans="1:28" x14ac:dyDescent="0.3">
      <c r="A1655" s="2" t="s">
        <v>28</v>
      </c>
      <c r="B1655" s="2" t="s">
        <v>732</v>
      </c>
      <c r="C1655" s="2">
        <v>634</v>
      </c>
      <c r="D1655" s="2">
        <v>95</v>
      </c>
      <c r="E1655" s="2">
        <v>246</v>
      </c>
      <c r="F1655" s="2">
        <v>751</v>
      </c>
      <c r="G1655" s="2" t="s">
        <v>3442</v>
      </c>
      <c r="H1655" s="2">
        <v>26000</v>
      </c>
      <c r="I1655" s="2">
        <v>42043633</v>
      </c>
      <c r="J1655" s="2" t="s">
        <v>24020</v>
      </c>
      <c r="K1655" s="2" t="s">
        <v>6196</v>
      </c>
      <c r="L1655" s="2" t="s">
        <v>8877</v>
      </c>
      <c r="M1655" s="2">
        <v>277172</v>
      </c>
      <c r="N1655" s="2">
        <v>29551</v>
      </c>
      <c r="O1655" s="2" t="s">
        <v>12307</v>
      </c>
      <c r="P1655" s="2">
        <v>0</v>
      </c>
      <c r="Q1655" s="2" t="s">
        <v>15767</v>
      </c>
      <c r="R1655" s="3" t="s">
        <v>20441</v>
      </c>
      <c r="S1655" s="2">
        <v>986</v>
      </c>
      <c r="T1655" s="2" t="s">
        <v>23647</v>
      </c>
      <c r="U1655" s="2" t="s">
        <v>23694</v>
      </c>
      <c r="V1655" s="2" t="s">
        <v>23762</v>
      </c>
      <c r="W1655" s="2">
        <v>30000000</v>
      </c>
      <c r="X1655" s="2">
        <v>2012</v>
      </c>
      <c r="Y1655" s="2">
        <v>821</v>
      </c>
      <c r="Z1655" s="2">
        <v>7</v>
      </c>
      <c r="AA1655" s="2">
        <v>2.35</v>
      </c>
      <c r="AB1655" s="2">
        <v>66000</v>
      </c>
    </row>
    <row r="1656" spans="1:28" x14ac:dyDescent="0.3">
      <c r="A1656" s="2" t="s">
        <v>28</v>
      </c>
      <c r="B1656" s="2" t="s">
        <v>733</v>
      </c>
      <c r="C1656" s="2">
        <v>111</v>
      </c>
      <c r="D1656" s="2">
        <v>86</v>
      </c>
      <c r="E1656" s="2">
        <v>82</v>
      </c>
      <c r="F1656" s="2">
        <v>362</v>
      </c>
      <c r="G1656" s="2" t="s">
        <v>2532</v>
      </c>
      <c r="H1656" s="2">
        <v>869</v>
      </c>
      <c r="I1656" s="2">
        <v>38232624</v>
      </c>
      <c r="J1656" s="2" t="s">
        <v>5447</v>
      </c>
      <c r="K1656" s="2" t="s">
        <v>2753</v>
      </c>
      <c r="L1656" s="2" t="s">
        <v>8878</v>
      </c>
      <c r="M1656" s="2">
        <v>88518</v>
      </c>
      <c r="N1656" s="2">
        <v>3854</v>
      </c>
      <c r="O1656" s="2" t="s">
        <v>12597</v>
      </c>
      <c r="P1656" s="2">
        <v>0</v>
      </c>
      <c r="Q1656" s="2" t="s">
        <v>15768</v>
      </c>
      <c r="R1656" s="3" t="s">
        <v>20442</v>
      </c>
      <c r="S1656" s="2">
        <v>409</v>
      </c>
      <c r="T1656" s="2" t="s">
        <v>23647</v>
      </c>
      <c r="U1656" s="2" t="s">
        <v>23694</v>
      </c>
      <c r="V1656" s="2" t="s">
        <v>23759</v>
      </c>
      <c r="W1656" s="2">
        <v>30000000</v>
      </c>
      <c r="X1656" s="2">
        <v>2008</v>
      </c>
      <c r="Y1656" s="2">
        <v>759</v>
      </c>
      <c r="Z1656" s="2">
        <v>2.7</v>
      </c>
      <c r="AA1656" s="2">
        <v>1.85</v>
      </c>
      <c r="AB1656" s="2">
        <v>0</v>
      </c>
    </row>
    <row r="1657" spans="1:28" x14ac:dyDescent="0.3">
      <c r="A1657" s="2" t="s">
        <v>28</v>
      </c>
      <c r="B1657" s="2" t="s">
        <v>253</v>
      </c>
      <c r="C1657" s="2">
        <v>77</v>
      </c>
      <c r="D1657" s="2">
        <v>126</v>
      </c>
      <c r="E1657" s="2">
        <v>102</v>
      </c>
      <c r="F1657" s="2">
        <v>497</v>
      </c>
      <c r="G1657" s="2" t="s">
        <v>3443</v>
      </c>
      <c r="H1657" s="2">
        <v>22000</v>
      </c>
      <c r="I1657" s="2">
        <v>38413606</v>
      </c>
      <c r="J1657" s="2" t="s">
        <v>23806</v>
      </c>
      <c r="K1657" s="2" t="s">
        <v>2854</v>
      </c>
      <c r="L1657" s="2" t="s">
        <v>8879</v>
      </c>
      <c r="M1657" s="2">
        <v>54042</v>
      </c>
      <c r="N1657" s="2">
        <v>23866</v>
      </c>
      <c r="O1657" s="2" t="s">
        <v>4178</v>
      </c>
      <c r="P1657" s="2">
        <v>1</v>
      </c>
      <c r="Q1657" s="2" t="s">
        <v>15769</v>
      </c>
      <c r="R1657" s="3" t="s">
        <v>20443</v>
      </c>
      <c r="S1657" s="2">
        <v>215</v>
      </c>
      <c r="T1657" s="2" t="s">
        <v>23647</v>
      </c>
      <c r="U1657" s="2" t="s">
        <v>23694</v>
      </c>
      <c r="V1657" s="2" t="s">
        <v>23762</v>
      </c>
      <c r="W1657" s="2">
        <v>30000000</v>
      </c>
      <c r="X1657" s="2">
        <v>1988</v>
      </c>
      <c r="Y1657" s="2">
        <v>581</v>
      </c>
      <c r="Z1657" s="2">
        <v>7.6</v>
      </c>
      <c r="AA1657" s="2">
        <v>1.85</v>
      </c>
      <c r="AB1657" s="2">
        <v>0</v>
      </c>
    </row>
    <row r="1658" spans="1:28" x14ac:dyDescent="0.3">
      <c r="A1658" s="2" t="s">
        <v>28</v>
      </c>
      <c r="B1658" s="2" t="s">
        <v>734</v>
      </c>
      <c r="C1658" s="2">
        <v>120</v>
      </c>
      <c r="D1658" s="2">
        <v>101</v>
      </c>
      <c r="E1658" s="2">
        <v>343</v>
      </c>
      <c r="F1658" s="2">
        <v>384</v>
      </c>
      <c r="G1658" s="2" t="s">
        <v>3444</v>
      </c>
      <c r="H1658" s="2">
        <v>581</v>
      </c>
      <c r="I1658" s="2">
        <v>38122105</v>
      </c>
      <c r="J1658" s="2" t="s">
        <v>23892</v>
      </c>
      <c r="K1658" s="2" t="s">
        <v>3443</v>
      </c>
      <c r="L1658" s="2" t="s">
        <v>8880</v>
      </c>
      <c r="M1658" s="2">
        <v>112669</v>
      </c>
      <c r="N1658" s="2">
        <v>2373</v>
      </c>
      <c r="O1658" s="2" t="s">
        <v>12598</v>
      </c>
      <c r="P1658" s="2">
        <v>1</v>
      </c>
      <c r="Q1658" s="2" t="s">
        <v>15770</v>
      </c>
      <c r="R1658" s="3" t="s">
        <v>20444</v>
      </c>
      <c r="S1658" s="2">
        <v>226</v>
      </c>
      <c r="T1658" s="2" t="s">
        <v>23647</v>
      </c>
      <c r="U1658" s="2" t="s">
        <v>23694</v>
      </c>
      <c r="V1658" s="2" t="s">
        <v>23762</v>
      </c>
      <c r="W1658" s="2">
        <v>27000000</v>
      </c>
      <c r="X1658" s="2">
        <v>1987</v>
      </c>
      <c r="Y1658" s="2">
        <v>571</v>
      </c>
      <c r="Z1658" s="2">
        <v>6.6</v>
      </c>
      <c r="AA1658" s="2">
        <v>1.37</v>
      </c>
      <c r="AB1658" s="2">
        <v>0</v>
      </c>
    </row>
    <row r="1659" spans="1:28" x14ac:dyDescent="0.3">
      <c r="A1659" s="2" t="s">
        <v>28</v>
      </c>
      <c r="B1659" s="2" t="s">
        <v>217</v>
      </c>
      <c r="C1659" s="2">
        <v>63</v>
      </c>
      <c r="D1659" s="2">
        <v>102</v>
      </c>
      <c r="E1659" s="2">
        <v>0</v>
      </c>
      <c r="F1659" s="2">
        <v>413</v>
      </c>
      <c r="G1659" s="2" t="s">
        <v>3445</v>
      </c>
      <c r="H1659" s="2">
        <v>13000</v>
      </c>
      <c r="I1659" s="2">
        <v>38747385</v>
      </c>
      <c r="J1659" s="2" t="s">
        <v>24436</v>
      </c>
      <c r="K1659" s="2" t="s">
        <v>2493</v>
      </c>
      <c r="L1659" s="2" t="s">
        <v>8881</v>
      </c>
      <c r="M1659" s="2">
        <v>49349</v>
      </c>
      <c r="N1659" s="2">
        <v>15308</v>
      </c>
      <c r="O1659" s="2" t="s">
        <v>4463</v>
      </c>
      <c r="P1659" s="2">
        <v>2</v>
      </c>
      <c r="Q1659" s="2" t="s">
        <v>15771</v>
      </c>
      <c r="R1659" s="3" t="s">
        <v>20445</v>
      </c>
      <c r="S1659" s="2">
        <v>165</v>
      </c>
      <c r="T1659" s="2" t="s">
        <v>23647</v>
      </c>
      <c r="U1659" s="2" t="s">
        <v>23694</v>
      </c>
      <c r="V1659" s="2" t="s">
        <v>23759</v>
      </c>
      <c r="W1659" s="2">
        <v>25000000</v>
      </c>
      <c r="X1659" s="2">
        <v>1986</v>
      </c>
      <c r="Y1659" s="2">
        <v>854</v>
      </c>
      <c r="Z1659" s="2">
        <v>6.9</v>
      </c>
      <c r="AA1659" s="2">
        <v>1.85</v>
      </c>
      <c r="AB1659" s="2">
        <v>0</v>
      </c>
    </row>
    <row r="1660" spans="1:28" x14ac:dyDescent="0.3">
      <c r="A1660" s="2" t="s">
        <v>28</v>
      </c>
      <c r="B1660" s="2" t="s">
        <v>126</v>
      </c>
      <c r="C1660" s="2">
        <v>417</v>
      </c>
      <c r="D1660" s="2">
        <v>111</v>
      </c>
      <c r="E1660" s="2">
        <v>456</v>
      </c>
      <c r="F1660" s="2">
        <v>21</v>
      </c>
      <c r="G1660" s="2" t="s">
        <v>3446</v>
      </c>
      <c r="H1660" s="2">
        <v>157</v>
      </c>
      <c r="I1660" s="2">
        <v>40247512</v>
      </c>
      <c r="J1660" s="2" t="s">
        <v>23848</v>
      </c>
      <c r="K1660" s="2" t="s">
        <v>6396</v>
      </c>
      <c r="L1660" s="2" t="s">
        <v>8882</v>
      </c>
      <c r="M1660" s="2">
        <v>159198</v>
      </c>
      <c r="N1660" s="2">
        <v>257</v>
      </c>
      <c r="O1660" s="2" t="s">
        <v>12599</v>
      </c>
      <c r="P1660" s="2">
        <v>0</v>
      </c>
      <c r="Q1660" s="2" t="s">
        <v>15772</v>
      </c>
      <c r="R1660" s="3" t="s">
        <v>20446</v>
      </c>
      <c r="S1660" s="2">
        <v>438</v>
      </c>
      <c r="T1660" s="2" t="s">
        <v>23647</v>
      </c>
      <c r="U1660" s="2" t="s">
        <v>23694</v>
      </c>
      <c r="V1660" s="2" t="s">
        <v>23759</v>
      </c>
      <c r="W1660" s="2">
        <v>30000000</v>
      </c>
      <c r="X1660" s="2">
        <v>2011</v>
      </c>
      <c r="Y1660" s="2">
        <v>33</v>
      </c>
      <c r="Z1660" s="2">
        <v>6.8</v>
      </c>
      <c r="AA1660" s="2">
        <v>2.35</v>
      </c>
      <c r="AB1660" s="2">
        <v>38000</v>
      </c>
    </row>
    <row r="1661" spans="1:28" x14ac:dyDescent="0.3">
      <c r="A1661" s="2" t="s">
        <v>28</v>
      </c>
      <c r="C1661" s="2">
        <v>9</v>
      </c>
      <c r="D1661" s="2">
        <v>60</v>
      </c>
      <c r="F1661" s="2">
        <v>468</v>
      </c>
      <c r="G1661" s="2" t="s">
        <v>2718</v>
      </c>
      <c r="H1661" s="2">
        <v>971</v>
      </c>
      <c r="J1661" s="2" t="s">
        <v>24419</v>
      </c>
      <c r="K1661" s="2" t="s">
        <v>3963</v>
      </c>
      <c r="L1661" s="2" t="s">
        <v>24437</v>
      </c>
      <c r="M1661" s="2">
        <v>3322</v>
      </c>
      <c r="N1661" s="2">
        <v>3295</v>
      </c>
      <c r="O1661" s="2" t="s">
        <v>2476</v>
      </c>
      <c r="P1661" s="2">
        <v>4</v>
      </c>
      <c r="Q1661" s="2" t="s">
        <v>24438</v>
      </c>
      <c r="R1661" s="3" t="s">
        <v>24439</v>
      </c>
      <c r="S1661" s="2">
        <v>30</v>
      </c>
      <c r="T1661" s="2" t="s">
        <v>23647</v>
      </c>
      <c r="U1661" s="2" t="s">
        <v>23694</v>
      </c>
      <c r="V1661" s="2" t="s">
        <v>23773</v>
      </c>
      <c r="Y1661" s="2">
        <v>805</v>
      </c>
      <c r="Z1661" s="2">
        <v>7.5</v>
      </c>
      <c r="AA1661" s="2">
        <v>16</v>
      </c>
      <c r="AB1661" s="2">
        <v>0</v>
      </c>
    </row>
    <row r="1662" spans="1:28" x14ac:dyDescent="0.3">
      <c r="A1662" s="2" t="s">
        <v>28</v>
      </c>
      <c r="B1662" s="2" t="s">
        <v>735</v>
      </c>
      <c r="C1662" s="2">
        <v>59</v>
      </c>
      <c r="D1662" s="2">
        <v>95</v>
      </c>
      <c r="E1662" s="2">
        <v>40</v>
      </c>
      <c r="F1662" s="2">
        <v>342</v>
      </c>
      <c r="G1662" s="2" t="s">
        <v>3178</v>
      </c>
      <c r="H1662" s="2">
        <v>663</v>
      </c>
      <c r="I1662" s="2">
        <v>35927406</v>
      </c>
      <c r="J1662" s="2" t="s">
        <v>23797</v>
      </c>
      <c r="K1662" s="2" t="s">
        <v>2978</v>
      </c>
      <c r="L1662" s="2" t="s">
        <v>8883</v>
      </c>
      <c r="M1662" s="2">
        <v>36363</v>
      </c>
      <c r="N1662" s="2">
        <v>2266</v>
      </c>
      <c r="O1662" s="2" t="s">
        <v>3090</v>
      </c>
      <c r="P1662" s="2">
        <v>0</v>
      </c>
      <c r="Q1662" s="2" t="s">
        <v>15773</v>
      </c>
      <c r="R1662" s="3" t="s">
        <v>20447</v>
      </c>
      <c r="S1662" s="2">
        <v>256</v>
      </c>
      <c r="T1662" s="2" t="s">
        <v>23647</v>
      </c>
      <c r="U1662" s="2" t="s">
        <v>23694</v>
      </c>
      <c r="V1662" s="2" t="s">
        <v>23759</v>
      </c>
      <c r="W1662" s="2">
        <v>30000000</v>
      </c>
      <c r="X1662" s="2">
        <v>1997</v>
      </c>
      <c r="Y1662" s="2">
        <v>349</v>
      </c>
      <c r="Z1662" s="2">
        <v>3.7</v>
      </c>
      <c r="AA1662" s="2">
        <v>1.85</v>
      </c>
      <c r="AB1662" s="2">
        <v>1000</v>
      </c>
    </row>
    <row r="1663" spans="1:28" x14ac:dyDescent="0.3">
      <c r="A1663" s="2" t="s">
        <v>28</v>
      </c>
      <c r="B1663" s="2" t="s">
        <v>736</v>
      </c>
      <c r="C1663" s="2">
        <v>218</v>
      </c>
      <c r="D1663" s="2">
        <v>98</v>
      </c>
      <c r="E1663" s="2">
        <v>15000</v>
      </c>
      <c r="F1663" s="2">
        <v>392</v>
      </c>
      <c r="G1663" s="2" t="s">
        <v>3314</v>
      </c>
      <c r="H1663" s="2">
        <v>15000</v>
      </c>
      <c r="I1663" s="2">
        <v>35565975</v>
      </c>
      <c r="J1663" s="2" t="s">
        <v>23894</v>
      </c>
      <c r="K1663" s="2" t="s">
        <v>736</v>
      </c>
      <c r="L1663" s="2" t="s">
        <v>8884</v>
      </c>
      <c r="M1663" s="2">
        <v>49205</v>
      </c>
      <c r="N1663" s="2">
        <v>16827</v>
      </c>
      <c r="O1663" s="2" t="s">
        <v>3183</v>
      </c>
      <c r="P1663" s="2">
        <v>0</v>
      </c>
      <c r="Q1663" s="2" t="s">
        <v>15774</v>
      </c>
      <c r="R1663" s="3" t="s">
        <v>20448</v>
      </c>
      <c r="S1663" s="2">
        <v>184</v>
      </c>
      <c r="T1663" s="2" t="s">
        <v>23647</v>
      </c>
      <c r="U1663" s="2" t="s">
        <v>23694</v>
      </c>
      <c r="V1663" s="2" t="s">
        <v>23759</v>
      </c>
      <c r="W1663" s="2">
        <v>30000000</v>
      </c>
      <c r="X1663" s="2">
        <v>2011</v>
      </c>
      <c r="Y1663" s="2">
        <v>839</v>
      </c>
      <c r="Z1663" s="2">
        <v>6.1</v>
      </c>
      <c r="AA1663" s="2">
        <v>2.35</v>
      </c>
      <c r="AB1663" s="2">
        <v>0</v>
      </c>
    </row>
    <row r="1664" spans="1:28" x14ac:dyDescent="0.3">
      <c r="A1664" s="2" t="s">
        <v>28</v>
      </c>
      <c r="B1664" s="2" t="s">
        <v>737</v>
      </c>
      <c r="C1664" s="2">
        <v>359</v>
      </c>
      <c r="D1664" s="2">
        <v>100</v>
      </c>
      <c r="E1664" s="2">
        <v>108</v>
      </c>
      <c r="F1664" s="2">
        <v>534</v>
      </c>
      <c r="G1664" s="2" t="s">
        <v>2450</v>
      </c>
      <c r="H1664" s="2">
        <v>17000</v>
      </c>
      <c r="I1664" s="2">
        <v>35266619</v>
      </c>
      <c r="J1664" s="2" t="s">
        <v>24225</v>
      </c>
      <c r="K1664" s="2" t="s">
        <v>2535</v>
      </c>
      <c r="L1664" s="2" t="s">
        <v>8885</v>
      </c>
      <c r="M1664" s="2">
        <v>108242</v>
      </c>
      <c r="N1664" s="2">
        <v>20051</v>
      </c>
      <c r="O1664" s="2" t="s">
        <v>12565</v>
      </c>
      <c r="P1664" s="2">
        <v>1</v>
      </c>
      <c r="Q1664" s="2" t="s">
        <v>15775</v>
      </c>
      <c r="R1664" s="3" t="s">
        <v>20449</v>
      </c>
      <c r="S1664" s="2">
        <v>371</v>
      </c>
      <c r="T1664" s="2" t="s">
        <v>23647</v>
      </c>
      <c r="U1664" s="2" t="s">
        <v>23694</v>
      </c>
      <c r="V1664" s="2" t="s">
        <v>23762</v>
      </c>
      <c r="W1664" s="2">
        <v>30000000</v>
      </c>
      <c r="X1664" s="2">
        <v>2013</v>
      </c>
      <c r="Y1664" s="2">
        <v>2000</v>
      </c>
      <c r="Z1664" s="2">
        <v>5.9</v>
      </c>
      <c r="AA1664" s="2">
        <v>2.35</v>
      </c>
      <c r="AB1664" s="2">
        <v>39000</v>
      </c>
    </row>
    <row r="1665" spans="1:28" x14ac:dyDescent="0.3">
      <c r="A1665" s="2" t="s">
        <v>28</v>
      </c>
      <c r="B1665" s="2" t="s">
        <v>738</v>
      </c>
      <c r="C1665" s="2">
        <v>101</v>
      </c>
      <c r="D1665" s="2">
        <v>118</v>
      </c>
      <c r="E1665" s="2">
        <v>3</v>
      </c>
      <c r="F1665" s="2">
        <v>439</v>
      </c>
      <c r="G1665" s="2" t="s">
        <v>6531</v>
      </c>
      <c r="H1665" s="2">
        <v>1000</v>
      </c>
      <c r="I1665" s="2">
        <v>34703228</v>
      </c>
      <c r="J1665" s="2" t="s">
        <v>24315</v>
      </c>
      <c r="K1665" s="2" t="s">
        <v>3112</v>
      </c>
      <c r="L1665" s="2" t="s">
        <v>8886</v>
      </c>
      <c r="M1665" s="2">
        <v>21767</v>
      </c>
      <c r="N1665" s="2">
        <v>3797</v>
      </c>
      <c r="O1665" s="2" t="s">
        <v>12600</v>
      </c>
      <c r="P1665" s="2">
        <v>0</v>
      </c>
      <c r="Q1665" s="2" t="s">
        <v>15776</v>
      </c>
      <c r="R1665" s="3" t="s">
        <v>20450</v>
      </c>
      <c r="S1665" s="2">
        <v>127</v>
      </c>
      <c r="T1665" s="2" t="s">
        <v>23647</v>
      </c>
      <c r="U1665" s="2" t="s">
        <v>23694</v>
      </c>
      <c r="V1665" s="2" t="s">
        <v>23759</v>
      </c>
      <c r="W1665" s="2">
        <v>30000000</v>
      </c>
      <c r="X1665" s="2">
        <v>2006</v>
      </c>
      <c r="Y1665" s="2">
        <v>712</v>
      </c>
      <c r="Z1665" s="2">
        <v>6.7</v>
      </c>
      <c r="AA1665" s="2">
        <v>1.85</v>
      </c>
      <c r="AB1665" s="2">
        <v>0</v>
      </c>
    </row>
    <row r="1666" spans="1:28" x14ac:dyDescent="0.3">
      <c r="A1666" s="2" t="s">
        <v>28</v>
      </c>
      <c r="C1666" s="2">
        <v>52</v>
      </c>
      <c r="D1666" s="2">
        <v>28</v>
      </c>
      <c r="F1666" s="2">
        <v>576</v>
      </c>
      <c r="G1666" s="2" t="s">
        <v>3327</v>
      </c>
      <c r="H1666" s="2">
        <v>680</v>
      </c>
      <c r="J1666" s="2" t="s">
        <v>24006</v>
      </c>
      <c r="K1666" s="2" t="s">
        <v>2936</v>
      </c>
      <c r="L1666" s="2" t="s">
        <v>24440</v>
      </c>
      <c r="M1666" s="2">
        <v>135643</v>
      </c>
      <c r="N1666" s="2">
        <v>2867</v>
      </c>
      <c r="O1666" s="2" t="s">
        <v>2809</v>
      </c>
      <c r="P1666" s="2">
        <v>2</v>
      </c>
      <c r="Q1666" s="2" t="s">
        <v>24441</v>
      </c>
      <c r="R1666" s="3" t="s">
        <v>24442</v>
      </c>
      <c r="S1666" s="2">
        <v>145</v>
      </c>
      <c r="T1666" s="2" t="s">
        <v>23647</v>
      </c>
      <c r="U1666" s="2" t="s">
        <v>23694</v>
      </c>
      <c r="V1666" s="2" t="s">
        <v>24017</v>
      </c>
      <c r="Y1666" s="2">
        <v>638</v>
      </c>
      <c r="Z1666" s="2">
        <v>8.5</v>
      </c>
      <c r="AA1666" s="2">
        <v>1.78</v>
      </c>
      <c r="AB1666" s="2">
        <v>0</v>
      </c>
    </row>
    <row r="1667" spans="1:28" x14ac:dyDescent="0.3">
      <c r="A1667" s="2" t="s">
        <v>28</v>
      </c>
      <c r="B1667" s="2" t="s">
        <v>739</v>
      </c>
      <c r="C1667" s="2">
        <v>85</v>
      </c>
      <c r="D1667" s="2">
        <v>125</v>
      </c>
      <c r="E1667" s="2">
        <v>21</v>
      </c>
      <c r="F1667" s="2">
        <v>581</v>
      </c>
      <c r="G1667" s="2" t="s">
        <v>3448</v>
      </c>
      <c r="H1667" s="2">
        <v>12000</v>
      </c>
      <c r="I1667" s="2">
        <v>38432823</v>
      </c>
      <c r="J1667" s="2" t="s">
        <v>24443</v>
      </c>
      <c r="K1667" s="2" t="s">
        <v>2560</v>
      </c>
      <c r="L1667" s="2" t="s">
        <v>8887</v>
      </c>
      <c r="M1667" s="2">
        <v>33067</v>
      </c>
      <c r="N1667" s="2">
        <v>15811</v>
      </c>
      <c r="O1667" s="2" t="s">
        <v>2455</v>
      </c>
      <c r="P1667" s="2">
        <v>1</v>
      </c>
      <c r="Q1667" s="2" t="s">
        <v>15777</v>
      </c>
      <c r="R1667" s="3" t="s">
        <v>20451</v>
      </c>
      <c r="S1667" s="2">
        <v>134</v>
      </c>
      <c r="T1667" s="2" t="s">
        <v>23647</v>
      </c>
      <c r="U1667" s="2" t="s">
        <v>23694</v>
      </c>
      <c r="V1667" s="2" t="s">
        <v>23759</v>
      </c>
      <c r="W1667" s="2">
        <v>30000000</v>
      </c>
      <c r="X1667" s="2">
        <v>2006</v>
      </c>
      <c r="Y1667" s="2">
        <v>2000</v>
      </c>
      <c r="Z1667" s="2">
        <v>6.9</v>
      </c>
      <c r="AA1667" s="2">
        <v>2.35</v>
      </c>
      <c r="AB1667" s="2">
        <v>0</v>
      </c>
    </row>
    <row r="1668" spans="1:28" x14ac:dyDescent="0.3">
      <c r="A1668" s="2" t="s">
        <v>28</v>
      </c>
      <c r="B1668" s="2" t="s">
        <v>428</v>
      </c>
      <c r="C1668" s="2">
        <v>64</v>
      </c>
      <c r="D1668" s="2">
        <v>94</v>
      </c>
      <c r="E1668" s="2">
        <v>39</v>
      </c>
      <c r="F1668" s="2">
        <v>506</v>
      </c>
      <c r="G1668" s="2" t="s">
        <v>3158</v>
      </c>
      <c r="H1668" s="2">
        <v>1000</v>
      </c>
      <c r="I1668" s="2">
        <v>32095318</v>
      </c>
      <c r="J1668" s="2" t="s">
        <v>23854</v>
      </c>
      <c r="K1668" s="2" t="s">
        <v>2600</v>
      </c>
      <c r="L1668" s="2" t="s">
        <v>8888</v>
      </c>
      <c r="M1668" s="2">
        <v>12466</v>
      </c>
      <c r="N1668" s="2">
        <v>3664</v>
      </c>
      <c r="O1668" s="2" t="s">
        <v>2798</v>
      </c>
      <c r="P1668" s="2">
        <v>0</v>
      </c>
      <c r="Q1668" s="2" t="s">
        <v>15778</v>
      </c>
      <c r="R1668" s="3" t="s">
        <v>20452</v>
      </c>
      <c r="S1668" s="2">
        <v>84</v>
      </c>
      <c r="T1668" s="2" t="s">
        <v>23647</v>
      </c>
      <c r="U1668" s="2" t="s">
        <v>23694</v>
      </c>
      <c r="V1668" s="2" t="s">
        <v>23759</v>
      </c>
      <c r="W1668" s="2">
        <v>45000000</v>
      </c>
      <c r="X1668" s="2">
        <v>2001</v>
      </c>
      <c r="Y1668" s="2">
        <v>611</v>
      </c>
      <c r="Z1668" s="2">
        <v>5.5</v>
      </c>
      <c r="AA1668" s="2">
        <v>1.85</v>
      </c>
      <c r="AB1668" s="2">
        <v>304</v>
      </c>
    </row>
    <row r="1669" spans="1:28" x14ac:dyDescent="0.3">
      <c r="A1669" s="2" t="s">
        <v>28</v>
      </c>
      <c r="B1669" s="2" t="s">
        <v>740</v>
      </c>
      <c r="C1669" s="2">
        <v>263</v>
      </c>
      <c r="D1669" s="2">
        <v>79</v>
      </c>
      <c r="E1669" s="2">
        <v>30</v>
      </c>
      <c r="F1669" s="2">
        <v>265</v>
      </c>
      <c r="G1669" s="2" t="s">
        <v>3449</v>
      </c>
      <c r="H1669" s="2">
        <v>940</v>
      </c>
      <c r="I1669" s="2">
        <v>31743332</v>
      </c>
      <c r="J1669" s="2" t="s">
        <v>24444</v>
      </c>
      <c r="K1669" s="2" t="s">
        <v>3250</v>
      </c>
      <c r="L1669" s="2" t="s">
        <v>8889</v>
      </c>
      <c r="M1669" s="2">
        <v>111117</v>
      </c>
      <c r="N1669" s="2">
        <v>1594</v>
      </c>
      <c r="O1669" s="2" t="s">
        <v>12601</v>
      </c>
      <c r="P1669" s="2">
        <v>0</v>
      </c>
      <c r="Q1669" s="2" t="s">
        <v>15779</v>
      </c>
      <c r="R1669" s="3" t="s">
        <v>20453</v>
      </c>
      <c r="S1669" s="2">
        <v>245</v>
      </c>
      <c r="T1669" s="2" t="s">
        <v>23647</v>
      </c>
      <c r="U1669" s="2" t="s">
        <v>23694</v>
      </c>
      <c r="V1669" s="2" t="s">
        <v>23759</v>
      </c>
      <c r="W1669" s="2">
        <v>30000000</v>
      </c>
      <c r="X1669" s="2">
        <v>2009</v>
      </c>
      <c r="Y1669" s="2">
        <v>271</v>
      </c>
      <c r="Z1669" s="2">
        <v>7.1</v>
      </c>
      <c r="AA1669" s="2">
        <v>1.85</v>
      </c>
      <c r="AB1669" s="2">
        <v>13000</v>
      </c>
    </row>
    <row r="1670" spans="1:28" x14ac:dyDescent="0.3">
      <c r="A1670" s="2" t="s">
        <v>28</v>
      </c>
      <c r="B1670" s="2" t="s">
        <v>180</v>
      </c>
      <c r="C1670" s="2">
        <v>450</v>
      </c>
      <c r="D1670" s="2">
        <v>106</v>
      </c>
      <c r="E1670" s="2">
        <v>0</v>
      </c>
      <c r="F1670" s="2">
        <v>273</v>
      </c>
      <c r="G1670" s="2" t="s">
        <v>3450</v>
      </c>
      <c r="H1670" s="2">
        <v>17000</v>
      </c>
      <c r="I1670" s="2">
        <v>32154410</v>
      </c>
      <c r="J1670" s="2" t="s">
        <v>23969</v>
      </c>
      <c r="K1670" s="2" t="s">
        <v>3626</v>
      </c>
      <c r="L1670" s="2" t="s">
        <v>8890</v>
      </c>
      <c r="M1670" s="2">
        <v>148327</v>
      </c>
      <c r="N1670" s="2">
        <v>18469</v>
      </c>
      <c r="O1670" s="2" t="s">
        <v>12602</v>
      </c>
      <c r="P1670" s="2">
        <v>0</v>
      </c>
      <c r="Q1670" s="2" t="s">
        <v>15780</v>
      </c>
      <c r="R1670" s="3" t="s">
        <v>20454</v>
      </c>
      <c r="S1670" s="2">
        <v>274</v>
      </c>
      <c r="T1670" s="2" t="s">
        <v>23647</v>
      </c>
      <c r="U1670" s="2" t="s">
        <v>23694</v>
      </c>
      <c r="V1670" s="2" t="s">
        <v>23762</v>
      </c>
      <c r="W1670" s="2">
        <v>30000000</v>
      </c>
      <c r="X1670" s="2">
        <v>2013</v>
      </c>
      <c r="Y1670" s="2">
        <v>681</v>
      </c>
      <c r="Z1670" s="2">
        <v>7.1</v>
      </c>
      <c r="AA1670" s="2">
        <v>1.85</v>
      </c>
      <c r="AB1670" s="2">
        <v>29000</v>
      </c>
    </row>
    <row r="1671" spans="1:28" x14ac:dyDescent="0.3">
      <c r="A1671" s="2" t="s">
        <v>28</v>
      </c>
      <c r="B1671" s="2" t="s">
        <v>741</v>
      </c>
      <c r="C1671" s="2">
        <v>85</v>
      </c>
      <c r="D1671" s="2">
        <v>111</v>
      </c>
      <c r="E1671" s="2">
        <v>57</v>
      </c>
      <c r="F1671" s="2">
        <v>438</v>
      </c>
      <c r="G1671" s="2" t="s">
        <v>3170</v>
      </c>
      <c r="H1671" s="2">
        <v>1000</v>
      </c>
      <c r="I1671" s="2">
        <v>28165882</v>
      </c>
      <c r="J1671" s="2" t="s">
        <v>24028</v>
      </c>
      <c r="K1671" s="2" t="s">
        <v>2776</v>
      </c>
      <c r="L1671" s="2" t="s">
        <v>8891</v>
      </c>
      <c r="M1671" s="2">
        <v>31984</v>
      </c>
      <c r="N1671" s="2">
        <v>3239</v>
      </c>
      <c r="O1671" s="2" t="s">
        <v>5165</v>
      </c>
      <c r="P1671" s="2">
        <v>1</v>
      </c>
      <c r="Q1671" s="2" t="s">
        <v>15781</v>
      </c>
      <c r="R1671" s="3" t="s">
        <v>20455</v>
      </c>
      <c r="S1671" s="2">
        <v>154</v>
      </c>
      <c r="T1671" s="2" t="s">
        <v>23647</v>
      </c>
      <c r="U1671" s="2" t="s">
        <v>23694</v>
      </c>
      <c r="V1671" s="2" t="s">
        <v>23760</v>
      </c>
      <c r="X1671" s="2">
        <v>2004</v>
      </c>
      <c r="Y1671" s="2">
        <v>530</v>
      </c>
      <c r="Z1671" s="2">
        <v>5.9</v>
      </c>
      <c r="AA1671" s="2">
        <v>1.85</v>
      </c>
      <c r="AB1671" s="2">
        <v>0</v>
      </c>
    </row>
    <row r="1672" spans="1:28" x14ac:dyDescent="0.3">
      <c r="A1672" s="2" t="s">
        <v>28</v>
      </c>
      <c r="B1672" s="2" t="s">
        <v>742</v>
      </c>
      <c r="C1672" s="2">
        <v>162</v>
      </c>
      <c r="D1672" s="2">
        <v>63</v>
      </c>
      <c r="E1672" s="2">
        <v>15</v>
      </c>
      <c r="F1672" s="2">
        <v>69</v>
      </c>
      <c r="G1672" s="2" t="s">
        <v>3451</v>
      </c>
      <c r="H1672" s="2">
        <v>759</v>
      </c>
      <c r="I1672" s="2">
        <v>26687172</v>
      </c>
      <c r="J1672" s="2" t="s">
        <v>23883</v>
      </c>
      <c r="K1672" s="2" t="s">
        <v>6397</v>
      </c>
      <c r="L1672" s="2" t="s">
        <v>8892</v>
      </c>
      <c r="M1672" s="2">
        <v>15600</v>
      </c>
      <c r="N1672" s="2">
        <v>1002</v>
      </c>
      <c r="O1672" s="2" t="s">
        <v>12603</v>
      </c>
      <c r="P1672" s="2">
        <v>0</v>
      </c>
      <c r="Q1672" s="2" t="s">
        <v>15782</v>
      </c>
      <c r="R1672" s="3" t="s">
        <v>20456</v>
      </c>
      <c r="S1672" s="2">
        <v>55</v>
      </c>
      <c r="T1672" s="2" t="s">
        <v>23647</v>
      </c>
      <c r="U1672" s="2" t="s">
        <v>23694</v>
      </c>
      <c r="V1672" s="2" t="s">
        <v>23761</v>
      </c>
      <c r="W1672" s="2">
        <v>30000000</v>
      </c>
      <c r="X1672" s="2">
        <v>2011</v>
      </c>
      <c r="Y1672" s="2">
        <v>73</v>
      </c>
      <c r="Z1672" s="2">
        <v>7.3</v>
      </c>
      <c r="AA1672" s="2">
        <v>1.85</v>
      </c>
      <c r="AB1672" s="2">
        <v>0</v>
      </c>
    </row>
    <row r="1673" spans="1:28" x14ac:dyDescent="0.3">
      <c r="A1673" s="2" t="s">
        <v>28</v>
      </c>
      <c r="B1673" s="2" t="s">
        <v>743</v>
      </c>
      <c r="C1673" s="2">
        <v>85</v>
      </c>
      <c r="D1673" s="2">
        <v>85</v>
      </c>
      <c r="E1673" s="2">
        <v>14</v>
      </c>
      <c r="F1673" s="2">
        <v>244</v>
      </c>
      <c r="G1673" s="2" t="s">
        <v>3452</v>
      </c>
      <c r="H1673" s="2">
        <v>577</v>
      </c>
      <c r="I1673" s="2">
        <v>26096584</v>
      </c>
      <c r="J1673" s="2" t="s">
        <v>5447</v>
      </c>
      <c r="K1673" s="2" t="s">
        <v>4739</v>
      </c>
      <c r="L1673" s="2" t="s">
        <v>8893</v>
      </c>
      <c r="M1673" s="2">
        <v>30651</v>
      </c>
      <c r="N1673" s="2">
        <v>1653</v>
      </c>
      <c r="O1673" s="2" t="s">
        <v>12604</v>
      </c>
      <c r="P1673" s="2">
        <v>0</v>
      </c>
      <c r="Q1673" s="2" t="s">
        <v>15783</v>
      </c>
      <c r="R1673" s="3" t="s">
        <v>20457</v>
      </c>
      <c r="S1673" s="2">
        <v>267</v>
      </c>
      <c r="T1673" s="2" t="s">
        <v>23647</v>
      </c>
      <c r="U1673" s="2" t="s">
        <v>23694</v>
      </c>
      <c r="V1673" s="2" t="s">
        <v>23759</v>
      </c>
      <c r="W1673" s="2">
        <v>19000000</v>
      </c>
      <c r="X1673" s="2">
        <v>2003</v>
      </c>
      <c r="Y1673" s="2">
        <v>291</v>
      </c>
      <c r="Z1673" s="2">
        <v>3.4</v>
      </c>
      <c r="AA1673" s="2">
        <v>1.37</v>
      </c>
      <c r="AB1673" s="2">
        <v>1000</v>
      </c>
    </row>
    <row r="1674" spans="1:28" x14ac:dyDescent="0.3">
      <c r="A1674" s="2" t="s">
        <v>28</v>
      </c>
      <c r="B1674" s="2" t="s">
        <v>514</v>
      </c>
      <c r="C1674" s="2">
        <v>110</v>
      </c>
      <c r="D1674" s="2">
        <v>108</v>
      </c>
      <c r="E1674" s="2">
        <v>631</v>
      </c>
      <c r="F1674" s="2">
        <v>95</v>
      </c>
      <c r="G1674" s="2" t="s">
        <v>3453</v>
      </c>
      <c r="H1674" s="2">
        <v>631</v>
      </c>
      <c r="I1674" s="2">
        <v>26525834</v>
      </c>
      <c r="J1674" s="2" t="s">
        <v>23894</v>
      </c>
      <c r="K1674" s="2" t="s">
        <v>514</v>
      </c>
      <c r="L1674" s="2" t="s">
        <v>8894</v>
      </c>
      <c r="M1674" s="2">
        <v>21998</v>
      </c>
      <c r="N1674" s="2">
        <v>1023</v>
      </c>
      <c r="O1674" s="2" t="s">
        <v>12605</v>
      </c>
      <c r="P1674" s="2">
        <v>1</v>
      </c>
      <c r="Q1674" s="2" t="s">
        <v>15784</v>
      </c>
      <c r="R1674" s="3" t="s">
        <v>20458</v>
      </c>
      <c r="S1674" s="2">
        <v>227</v>
      </c>
      <c r="T1674" s="2" t="s">
        <v>23647</v>
      </c>
      <c r="U1674" s="2" t="s">
        <v>23694</v>
      </c>
      <c r="V1674" s="2" t="s">
        <v>23762</v>
      </c>
      <c r="W1674" s="2">
        <v>30000000</v>
      </c>
      <c r="X1674" s="2">
        <v>1998</v>
      </c>
      <c r="Y1674" s="2">
        <v>199</v>
      </c>
      <c r="Z1674" s="2">
        <v>6.8</v>
      </c>
      <c r="AA1674" s="2">
        <v>1.85</v>
      </c>
      <c r="AB1674" s="2">
        <v>0</v>
      </c>
    </row>
    <row r="1675" spans="1:28" x14ac:dyDescent="0.3">
      <c r="A1675" s="2" t="s">
        <v>28</v>
      </c>
      <c r="B1675" s="2" t="s">
        <v>744</v>
      </c>
      <c r="C1675" s="2">
        <v>165</v>
      </c>
      <c r="D1675" s="2">
        <v>139</v>
      </c>
      <c r="E1675" s="2">
        <v>150</v>
      </c>
      <c r="F1675" s="2">
        <v>400</v>
      </c>
      <c r="G1675" s="2" t="s">
        <v>3454</v>
      </c>
      <c r="H1675" s="2">
        <v>521</v>
      </c>
      <c r="I1675" s="2">
        <v>30513940</v>
      </c>
      <c r="J1675" s="2" t="s">
        <v>24160</v>
      </c>
      <c r="K1675" s="2" t="s">
        <v>3569</v>
      </c>
      <c r="L1675" s="2" t="s">
        <v>8895</v>
      </c>
      <c r="M1675" s="2">
        <v>15843</v>
      </c>
      <c r="N1675" s="2">
        <v>2060</v>
      </c>
      <c r="O1675" s="2" t="s">
        <v>7159</v>
      </c>
      <c r="P1675" s="2">
        <v>0</v>
      </c>
      <c r="Q1675" s="2" t="s">
        <v>15785</v>
      </c>
      <c r="R1675" s="3" t="s">
        <v>20459</v>
      </c>
      <c r="S1675" s="2">
        <v>104</v>
      </c>
      <c r="T1675" s="2" t="s">
        <v>23647</v>
      </c>
      <c r="U1675" s="2" t="s">
        <v>23694</v>
      </c>
      <c r="V1675" s="2" t="s">
        <v>23759</v>
      </c>
      <c r="W1675" s="2">
        <v>30000000</v>
      </c>
      <c r="X1675" s="2">
        <v>2014</v>
      </c>
      <c r="Y1675" s="2">
        <v>491</v>
      </c>
      <c r="Z1675" s="2">
        <v>6.9</v>
      </c>
      <c r="AA1675" s="2">
        <v>1.85</v>
      </c>
      <c r="AB1675" s="2">
        <v>11000</v>
      </c>
    </row>
    <row r="1676" spans="1:28" x14ac:dyDescent="0.3">
      <c r="A1676" s="2" t="s">
        <v>28</v>
      </c>
      <c r="B1676" s="2" t="s">
        <v>490</v>
      </c>
      <c r="C1676" s="2">
        <v>64</v>
      </c>
      <c r="D1676" s="2">
        <v>127</v>
      </c>
      <c r="E1676" s="2">
        <v>73</v>
      </c>
      <c r="F1676" s="2">
        <v>433</v>
      </c>
      <c r="G1676" s="2" t="s">
        <v>2444</v>
      </c>
      <c r="H1676" s="2">
        <v>11000</v>
      </c>
      <c r="I1676" s="2">
        <v>23209440</v>
      </c>
      <c r="J1676" s="2" t="s">
        <v>5558</v>
      </c>
      <c r="K1676" s="2" t="s">
        <v>2996</v>
      </c>
      <c r="L1676" s="2" t="s">
        <v>8896</v>
      </c>
      <c r="M1676" s="2">
        <v>9283</v>
      </c>
      <c r="N1676" s="2">
        <v>12785</v>
      </c>
      <c r="O1676" s="2" t="s">
        <v>6875</v>
      </c>
      <c r="P1676" s="2">
        <v>3</v>
      </c>
      <c r="Q1676" s="2" t="s">
        <v>15786</v>
      </c>
      <c r="R1676" s="3" t="s">
        <v>20460</v>
      </c>
      <c r="S1676" s="2">
        <v>112</v>
      </c>
      <c r="T1676" s="2" t="s">
        <v>23647</v>
      </c>
      <c r="U1676" s="2" t="s">
        <v>23694</v>
      </c>
      <c r="V1676" s="2" t="s">
        <v>23762</v>
      </c>
      <c r="W1676" s="2">
        <v>30000000</v>
      </c>
      <c r="X1676" s="2">
        <v>1998</v>
      </c>
      <c r="Y1676" s="2">
        <v>882</v>
      </c>
      <c r="Z1676" s="2">
        <v>7</v>
      </c>
      <c r="AA1676" s="2">
        <v>1.85</v>
      </c>
      <c r="AB1676" s="2">
        <v>592</v>
      </c>
    </row>
    <row r="1677" spans="1:28" x14ac:dyDescent="0.3">
      <c r="A1677" s="2" t="s">
        <v>28</v>
      </c>
      <c r="B1677" s="2" t="s">
        <v>745</v>
      </c>
      <c r="C1677" s="2">
        <v>44</v>
      </c>
      <c r="D1677" s="2">
        <v>106</v>
      </c>
      <c r="E1677" s="2">
        <v>32</v>
      </c>
      <c r="F1677" s="2">
        <v>650</v>
      </c>
      <c r="G1677" s="2" t="s">
        <v>3455</v>
      </c>
      <c r="H1677" s="2">
        <v>18000</v>
      </c>
      <c r="I1677" s="2">
        <v>24048000</v>
      </c>
      <c r="J1677" s="2" t="s">
        <v>23892</v>
      </c>
      <c r="K1677" s="2" t="s">
        <v>1126</v>
      </c>
      <c r="L1677" s="2" t="s">
        <v>8897</v>
      </c>
      <c r="M1677" s="2">
        <v>23579</v>
      </c>
      <c r="N1677" s="2">
        <v>20772</v>
      </c>
      <c r="O1677" s="2" t="s">
        <v>3126</v>
      </c>
      <c r="P1677" s="2">
        <v>1</v>
      </c>
      <c r="Q1677" s="2" t="s">
        <v>15787</v>
      </c>
      <c r="R1677" s="3" t="s">
        <v>20461</v>
      </c>
      <c r="S1677" s="2">
        <v>88</v>
      </c>
      <c r="T1677" s="2" t="s">
        <v>23647</v>
      </c>
      <c r="U1677" s="2" t="s">
        <v>23694</v>
      </c>
      <c r="V1677" s="2" t="s">
        <v>23762</v>
      </c>
      <c r="W1677" s="2">
        <v>30000000</v>
      </c>
      <c r="X1677" s="2">
        <v>1995</v>
      </c>
      <c r="Y1677" s="2">
        <v>723</v>
      </c>
      <c r="Z1677" s="2">
        <v>5.5</v>
      </c>
      <c r="AA1677" s="2">
        <v>2.35</v>
      </c>
      <c r="AB1677" s="2">
        <v>0</v>
      </c>
    </row>
    <row r="1678" spans="1:28" x14ac:dyDescent="0.3">
      <c r="A1678" s="2" t="s">
        <v>28</v>
      </c>
      <c r="B1678" s="2" t="s">
        <v>274</v>
      </c>
      <c r="C1678" s="2">
        <v>147</v>
      </c>
      <c r="D1678" s="2">
        <v>95</v>
      </c>
      <c r="E1678" s="2">
        <v>425</v>
      </c>
      <c r="F1678" s="2">
        <v>560</v>
      </c>
      <c r="G1678" s="2" t="s">
        <v>3456</v>
      </c>
      <c r="H1678" s="2">
        <v>973</v>
      </c>
      <c r="I1678" s="2">
        <v>22526144</v>
      </c>
      <c r="J1678" s="2" t="s">
        <v>24000</v>
      </c>
      <c r="K1678" s="2" t="s">
        <v>2482</v>
      </c>
      <c r="L1678" s="2" t="s">
        <v>8898</v>
      </c>
      <c r="M1678" s="2">
        <v>53884</v>
      </c>
      <c r="N1678" s="2">
        <v>2737</v>
      </c>
      <c r="O1678" s="2" t="s">
        <v>2708</v>
      </c>
      <c r="P1678" s="2">
        <v>1</v>
      </c>
      <c r="Q1678" s="2" t="s">
        <v>15788</v>
      </c>
      <c r="R1678" s="3" t="s">
        <v>20462</v>
      </c>
      <c r="S1678" s="2">
        <v>203</v>
      </c>
      <c r="T1678" s="2" t="s">
        <v>23647</v>
      </c>
      <c r="U1678" s="2" t="s">
        <v>23694</v>
      </c>
      <c r="V1678" s="2" t="s">
        <v>23759</v>
      </c>
      <c r="W1678" s="2">
        <v>30000000</v>
      </c>
      <c r="X1678" s="2">
        <v>2006</v>
      </c>
      <c r="Y1678" s="2">
        <v>776</v>
      </c>
      <c r="Z1678" s="2">
        <v>5.0999999999999996</v>
      </c>
      <c r="AA1678" s="2">
        <v>2.35</v>
      </c>
      <c r="AB1678" s="2">
        <v>1000</v>
      </c>
    </row>
    <row r="1679" spans="1:28" x14ac:dyDescent="0.3">
      <c r="A1679" s="2" t="s">
        <v>28</v>
      </c>
      <c r="B1679" s="2" t="s">
        <v>273</v>
      </c>
      <c r="C1679" s="2">
        <v>242</v>
      </c>
      <c r="D1679" s="2">
        <v>118</v>
      </c>
      <c r="E1679" s="2">
        <v>301</v>
      </c>
      <c r="F1679" s="2">
        <v>897</v>
      </c>
      <c r="G1679" s="2" t="s">
        <v>2766</v>
      </c>
      <c r="H1679" s="2">
        <v>2000</v>
      </c>
      <c r="I1679" s="2">
        <v>30523568</v>
      </c>
      <c r="J1679" s="2" t="s">
        <v>24055</v>
      </c>
      <c r="K1679" s="2" t="s">
        <v>2964</v>
      </c>
      <c r="L1679" s="2" t="s">
        <v>8899</v>
      </c>
      <c r="M1679" s="2">
        <v>54447</v>
      </c>
      <c r="N1679" s="2">
        <v>5697</v>
      </c>
      <c r="O1679" s="2" t="s">
        <v>2534</v>
      </c>
      <c r="P1679" s="2">
        <v>0</v>
      </c>
      <c r="Q1679" s="2" t="s">
        <v>15789</v>
      </c>
      <c r="R1679" s="3" t="s">
        <v>20463</v>
      </c>
      <c r="S1679" s="2">
        <v>201</v>
      </c>
      <c r="T1679" s="2" t="s">
        <v>23647</v>
      </c>
      <c r="U1679" s="2" t="s">
        <v>23694</v>
      </c>
      <c r="V1679" s="2" t="s">
        <v>23762</v>
      </c>
      <c r="W1679" s="2">
        <v>30000000</v>
      </c>
      <c r="X1679" s="2">
        <v>2014</v>
      </c>
      <c r="Y1679" s="2">
        <v>1000</v>
      </c>
      <c r="Z1679" s="2">
        <v>6.2</v>
      </c>
      <c r="AA1679" s="2">
        <v>2.35</v>
      </c>
      <c r="AB1679" s="2">
        <v>18000</v>
      </c>
    </row>
    <row r="1680" spans="1:28" x14ac:dyDescent="0.3">
      <c r="A1680" s="2" t="s">
        <v>28</v>
      </c>
      <c r="B1680" s="2" t="s">
        <v>746</v>
      </c>
      <c r="C1680" s="2">
        <v>244</v>
      </c>
      <c r="D1680" s="2">
        <v>108</v>
      </c>
      <c r="E1680" s="2">
        <v>24</v>
      </c>
      <c r="F1680" s="2">
        <v>653</v>
      </c>
      <c r="G1680" s="2" t="s">
        <v>3457</v>
      </c>
      <c r="H1680" s="2">
        <v>2000</v>
      </c>
      <c r="I1680" s="2">
        <v>23070045</v>
      </c>
      <c r="J1680" s="2" t="s">
        <v>23939</v>
      </c>
      <c r="K1680" s="2" t="s">
        <v>2596</v>
      </c>
      <c r="L1680" s="2" t="s">
        <v>8900</v>
      </c>
      <c r="M1680" s="2">
        <v>47003</v>
      </c>
      <c r="N1680" s="2">
        <v>3892</v>
      </c>
      <c r="O1680" s="2" t="s">
        <v>2656</v>
      </c>
      <c r="P1680" s="2">
        <v>0</v>
      </c>
      <c r="Q1680" s="2" t="s">
        <v>15790</v>
      </c>
      <c r="R1680" s="3" t="s">
        <v>20464</v>
      </c>
      <c r="S1680" s="2">
        <v>215</v>
      </c>
      <c r="T1680" s="2" t="s">
        <v>23647</v>
      </c>
      <c r="U1680" s="2" t="s">
        <v>23694</v>
      </c>
      <c r="V1680" s="2" t="s">
        <v>23762</v>
      </c>
      <c r="W1680" s="2">
        <v>30000000</v>
      </c>
      <c r="X1680" s="2">
        <v>2011</v>
      </c>
      <c r="Y1680" s="2">
        <v>942</v>
      </c>
      <c r="Z1680" s="2">
        <v>5.9</v>
      </c>
      <c r="AA1680" s="2">
        <v>1.85</v>
      </c>
      <c r="AB1680" s="2">
        <v>11000</v>
      </c>
    </row>
    <row r="1681" spans="1:28" x14ac:dyDescent="0.3">
      <c r="A1681" s="2" t="s">
        <v>28</v>
      </c>
      <c r="B1681" s="2" t="s">
        <v>747</v>
      </c>
      <c r="C1681" s="2">
        <v>73</v>
      </c>
      <c r="D1681" s="2">
        <v>105</v>
      </c>
      <c r="E1681" s="2">
        <v>34</v>
      </c>
      <c r="F1681" s="2">
        <v>642</v>
      </c>
      <c r="G1681" s="2" t="s">
        <v>3458</v>
      </c>
      <c r="H1681" s="2">
        <v>1000</v>
      </c>
      <c r="I1681" s="2">
        <v>20422207</v>
      </c>
      <c r="J1681" s="2" t="s">
        <v>23894</v>
      </c>
      <c r="K1681" s="2" t="s">
        <v>3166</v>
      </c>
      <c r="L1681" s="2" t="s">
        <v>8901</v>
      </c>
      <c r="M1681" s="2">
        <v>15052</v>
      </c>
      <c r="N1681" s="2">
        <v>4369</v>
      </c>
      <c r="O1681" s="2" t="s">
        <v>12606</v>
      </c>
      <c r="P1681" s="2">
        <v>1</v>
      </c>
      <c r="Q1681" s="2" t="s">
        <v>15791</v>
      </c>
      <c r="R1681" s="3" t="s">
        <v>20465</v>
      </c>
      <c r="S1681" s="2">
        <v>116</v>
      </c>
      <c r="T1681" s="2" t="s">
        <v>23647</v>
      </c>
      <c r="U1681" s="2" t="s">
        <v>23694</v>
      </c>
      <c r="V1681" s="2" t="s">
        <v>23759</v>
      </c>
      <c r="W1681" s="2">
        <v>35000000</v>
      </c>
      <c r="X1681" s="2">
        <v>2004</v>
      </c>
      <c r="Y1681" s="2">
        <v>681</v>
      </c>
      <c r="Z1681" s="2">
        <v>5.2</v>
      </c>
      <c r="AA1681" s="2">
        <v>2.35</v>
      </c>
      <c r="AB1681" s="2">
        <v>484</v>
      </c>
    </row>
    <row r="1682" spans="1:28" x14ac:dyDescent="0.3">
      <c r="A1682" s="2" t="s">
        <v>28</v>
      </c>
      <c r="B1682" s="2" t="s">
        <v>579</v>
      </c>
      <c r="C1682" s="2">
        <v>232</v>
      </c>
      <c r="D1682" s="2">
        <v>131</v>
      </c>
      <c r="E1682" s="2">
        <v>89</v>
      </c>
      <c r="F1682" s="2">
        <v>372</v>
      </c>
      <c r="G1682" s="2" t="s">
        <v>3459</v>
      </c>
      <c r="H1682" s="2">
        <v>2000</v>
      </c>
      <c r="I1682" s="2">
        <v>28644770</v>
      </c>
      <c r="J1682" s="2" t="s">
        <v>23925</v>
      </c>
      <c r="K1682" s="2" t="s">
        <v>3199</v>
      </c>
      <c r="L1682" s="2" t="s">
        <v>8902</v>
      </c>
      <c r="M1682" s="2">
        <v>78974</v>
      </c>
      <c r="N1682" s="2">
        <v>3479</v>
      </c>
      <c r="O1682" s="2" t="s">
        <v>6382</v>
      </c>
      <c r="P1682" s="2">
        <v>2</v>
      </c>
      <c r="Q1682" s="2" t="s">
        <v>15792</v>
      </c>
      <c r="R1682" s="3" t="s">
        <v>20466</v>
      </c>
      <c r="S1682" s="2">
        <v>141</v>
      </c>
      <c r="T1682" s="2" t="s">
        <v>23647</v>
      </c>
      <c r="U1682" s="2" t="s">
        <v>23694</v>
      </c>
      <c r="V1682" s="2" t="s">
        <v>23762</v>
      </c>
      <c r="W1682" s="2">
        <v>30000000</v>
      </c>
      <c r="X1682" s="2">
        <v>2012</v>
      </c>
      <c r="Y1682" s="2">
        <v>401</v>
      </c>
      <c r="Z1682" s="2">
        <v>6.2</v>
      </c>
      <c r="AA1682" s="2">
        <v>1.85</v>
      </c>
      <c r="AB1682" s="2">
        <v>11000</v>
      </c>
    </row>
    <row r="1683" spans="1:28" x14ac:dyDescent="0.3">
      <c r="A1683" s="2" t="s">
        <v>28</v>
      </c>
      <c r="B1683" s="2" t="s">
        <v>24445</v>
      </c>
      <c r="C1683" s="2">
        <v>63</v>
      </c>
      <c r="D1683" s="2">
        <v>104</v>
      </c>
      <c r="E1683" s="2">
        <v>30</v>
      </c>
      <c r="F1683" s="2">
        <v>635</v>
      </c>
      <c r="G1683" s="2" t="s">
        <v>3460</v>
      </c>
      <c r="H1683" s="2">
        <v>1000</v>
      </c>
      <c r="I1683" s="2">
        <v>21800302</v>
      </c>
      <c r="J1683" s="2" t="s">
        <v>24185</v>
      </c>
      <c r="K1683" s="2" t="s">
        <v>2600</v>
      </c>
      <c r="L1683" s="2" t="s">
        <v>8903</v>
      </c>
      <c r="M1683" s="2">
        <v>12164</v>
      </c>
      <c r="N1683" s="2">
        <v>4462</v>
      </c>
      <c r="O1683" s="2" t="s">
        <v>3579</v>
      </c>
      <c r="P1683" s="2">
        <v>1</v>
      </c>
      <c r="Q1683" s="2" t="s">
        <v>15793</v>
      </c>
      <c r="R1683" s="3" t="s">
        <v>20467</v>
      </c>
      <c r="S1683" s="2">
        <v>63</v>
      </c>
      <c r="T1683" s="2" t="s">
        <v>23647</v>
      </c>
      <c r="U1683" s="2" t="s">
        <v>23694</v>
      </c>
      <c r="V1683" s="2" t="s">
        <v>23759</v>
      </c>
      <c r="W1683" s="2">
        <v>30000000</v>
      </c>
      <c r="X1683" s="2">
        <v>2004</v>
      </c>
      <c r="Y1683" s="2">
        <v>962</v>
      </c>
      <c r="Z1683" s="2">
        <v>5.5</v>
      </c>
      <c r="AA1683" s="2">
        <v>1.85</v>
      </c>
      <c r="AB1683" s="2">
        <v>491</v>
      </c>
    </row>
    <row r="1684" spans="1:28" x14ac:dyDescent="0.3">
      <c r="A1684" s="2" t="s">
        <v>28</v>
      </c>
      <c r="B1684" s="2" t="s">
        <v>749</v>
      </c>
      <c r="C1684" s="2">
        <v>239</v>
      </c>
      <c r="D1684" s="2">
        <v>133</v>
      </c>
      <c r="E1684" s="2">
        <v>549</v>
      </c>
      <c r="F1684" s="2">
        <v>343</v>
      </c>
      <c r="G1684" s="2" t="s">
        <v>3461</v>
      </c>
      <c r="H1684" s="2">
        <v>10000</v>
      </c>
      <c r="I1684" s="2">
        <v>21129348</v>
      </c>
      <c r="J1684" s="2" t="s">
        <v>24236</v>
      </c>
      <c r="K1684" s="2" t="s">
        <v>2458</v>
      </c>
      <c r="L1684" s="2" t="s">
        <v>8904</v>
      </c>
      <c r="M1684" s="2">
        <v>146364</v>
      </c>
      <c r="N1684" s="2">
        <v>11799</v>
      </c>
      <c r="O1684" s="2" t="s">
        <v>12607</v>
      </c>
      <c r="P1684" s="2">
        <v>0</v>
      </c>
      <c r="Q1684" s="2" t="s">
        <v>15794</v>
      </c>
      <c r="R1684" s="3" t="s">
        <v>20468</v>
      </c>
      <c r="S1684" s="2">
        <v>237</v>
      </c>
      <c r="T1684" s="2" t="s">
        <v>23647</v>
      </c>
      <c r="U1684" s="2" t="s">
        <v>23694</v>
      </c>
      <c r="V1684" s="2" t="s">
        <v>23759</v>
      </c>
      <c r="W1684" s="2">
        <v>35000000</v>
      </c>
      <c r="X1684" s="2">
        <v>2010</v>
      </c>
      <c r="Y1684" s="2">
        <v>796</v>
      </c>
      <c r="Z1684" s="2">
        <v>7.4</v>
      </c>
      <c r="AA1684" s="2">
        <v>2.35</v>
      </c>
      <c r="AB1684" s="2">
        <v>27000</v>
      </c>
    </row>
    <row r="1685" spans="1:28" x14ac:dyDescent="0.3">
      <c r="A1685" s="2" t="s">
        <v>28</v>
      </c>
      <c r="B1685" s="2" t="s">
        <v>750</v>
      </c>
      <c r="C1685" s="2">
        <v>158</v>
      </c>
      <c r="D1685" s="2">
        <v>94</v>
      </c>
      <c r="E1685" s="2">
        <v>110</v>
      </c>
      <c r="F1685" s="2">
        <v>277</v>
      </c>
      <c r="G1685" s="2" t="s">
        <v>3462</v>
      </c>
      <c r="H1685" s="2">
        <v>14000</v>
      </c>
      <c r="I1685" s="2">
        <v>18500966</v>
      </c>
      <c r="J1685" s="2" t="s">
        <v>23980</v>
      </c>
      <c r="K1685" s="2" t="s">
        <v>3604</v>
      </c>
      <c r="L1685" s="2" t="s">
        <v>8905</v>
      </c>
      <c r="M1685" s="2">
        <v>70341</v>
      </c>
      <c r="N1685" s="2">
        <v>15271</v>
      </c>
      <c r="O1685" s="2" t="s">
        <v>2771</v>
      </c>
      <c r="P1685" s="2">
        <v>1</v>
      </c>
      <c r="Q1685" s="2" t="s">
        <v>15795</v>
      </c>
      <c r="R1685" s="3" t="s">
        <v>20469</v>
      </c>
      <c r="S1685" s="2">
        <v>830</v>
      </c>
      <c r="T1685" s="2" t="s">
        <v>23647</v>
      </c>
      <c r="U1685" s="2" t="s">
        <v>23694</v>
      </c>
      <c r="V1685" s="2" t="s">
        <v>23759</v>
      </c>
      <c r="W1685" s="2">
        <v>30000000</v>
      </c>
      <c r="X1685" s="2">
        <v>2006</v>
      </c>
      <c r="Y1685" s="2">
        <v>829</v>
      </c>
      <c r="Z1685" s="2">
        <v>4.4000000000000004</v>
      </c>
      <c r="AA1685" s="2">
        <v>1.85</v>
      </c>
      <c r="AB1685" s="2">
        <v>0</v>
      </c>
    </row>
    <row r="1686" spans="1:28" x14ac:dyDescent="0.3">
      <c r="A1686" s="2" t="s">
        <v>28</v>
      </c>
      <c r="B1686" s="2" t="s">
        <v>751</v>
      </c>
      <c r="C1686" s="2">
        <v>152</v>
      </c>
      <c r="D1686" s="2">
        <v>109</v>
      </c>
      <c r="E1686" s="2">
        <v>25</v>
      </c>
      <c r="F1686" s="2">
        <v>431</v>
      </c>
      <c r="G1686" s="2" t="s">
        <v>24446</v>
      </c>
      <c r="H1686" s="2">
        <v>954</v>
      </c>
      <c r="I1686" s="2">
        <v>19976073</v>
      </c>
      <c r="J1686" s="2" t="s">
        <v>23808</v>
      </c>
      <c r="K1686" s="2" t="s">
        <v>3107</v>
      </c>
      <c r="L1686" s="2" t="s">
        <v>8906</v>
      </c>
      <c r="M1686" s="2">
        <v>65979</v>
      </c>
      <c r="N1686" s="2">
        <v>3148</v>
      </c>
      <c r="O1686" s="2" t="s">
        <v>12608</v>
      </c>
      <c r="P1686" s="2">
        <v>1</v>
      </c>
      <c r="Q1686" s="2" t="s">
        <v>15796</v>
      </c>
      <c r="R1686" s="3" t="s">
        <v>20470</v>
      </c>
      <c r="S1686" s="2">
        <v>220</v>
      </c>
      <c r="T1686" s="2" t="s">
        <v>23647</v>
      </c>
      <c r="U1686" s="2" t="s">
        <v>23694</v>
      </c>
      <c r="V1686" s="2" t="s">
        <v>23762</v>
      </c>
      <c r="W1686" s="2">
        <v>20000000</v>
      </c>
      <c r="X1686" s="2">
        <v>2005</v>
      </c>
      <c r="Y1686" s="2">
        <v>739</v>
      </c>
      <c r="Z1686" s="2">
        <v>6.3</v>
      </c>
      <c r="AA1686" s="2">
        <v>2.35</v>
      </c>
      <c r="AB1686" s="2">
        <v>999</v>
      </c>
    </row>
    <row r="1687" spans="1:28" x14ac:dyDescent="0.3">
      <c r="A1687" s="2" t="s">
        <v>28</v>
      </c>
      <c r="B1687" s="2" t="s">
        <v>302</v>
      </c>
      <c r="C1687" s="2">
        <v>105</v>
      </c>
      <c r="D1687" s="2">
        <v>96</v>
      </c>
      <c r="E1687" s="2">
        <v>845</v>
      </c>
      <c r="F1687" s="2">
        <v>488</v>
      </c>
      <c r="G1687" s="2" t="s">
        <v>2469</v>
      </c>
      <c r="H1687" s="2">
        <v>978</v>
      </c>
      <c r="I1687" s="2">
        <v>18967571</v>
      </c>
      <c r="J1687" s="2" t="s">
        <v>23801</v>
      </c>
      <c r="K1687" s="2" t="s">
        <v>6351</v>
      </c>
      <c r="L1687" s="2" t="s">
        <v>8907</v>
      </c>
      <c r="M1687" s="2">
        <v>23345</v>
      </c>
      <c r="N1687" s="2">
        <v>3072</v>
      </c>
      <c r="O1687" s="2" t="s">
        <v>7122</v>
      </c>
      <c r="P1687" s="2">
        <v>2</v>
      </c>
      <c r="Q1687" s="2" t="s">
        <v>15797</v>
      </c>
      <c r="R1687" s="3" t="s">
        <v>20471</v>
      </c>
      <c r="S1687" s="2">
        <v>167</v>
      </c>
      <c r="T1687" s="2" t="s">
        <v>23647</v>
      </c>
      <c r="U1687" s="2" t="s">
        <v>23694</v>
      </c>
      <c r="V1687" s="2" t="s">
        <v>23762</v>
      </c>
      <c r="W1687" s="2">
        <v>30000000</v>
      </c>
      <c r="X1687" s="2">
        <v>1998</v>
      </c>
      <c r="Y1687" s="2">
        <v>968</v>
      </c>
      <c r="Z1687" s="2">
        <v>6.1</v>
      </c>
      <c r="AA1687" s="2">
        <v>2.35</v>
      </c>
      <c r="AB1687" s="2">
        <v>629</v>
      </c>
    </row>
    <row r="1688" spans="1:28" x14ac:dyDescent="0.3">
      <c r="A1688" s="2" t="s">
        <v>28</v>
      </c>
      <c r="B1688" s="2" t="s">
        <v>752</v>
      </c>
      <c r="C1688" s="2">
        <v>36</v>
      </c>
      <c r="D1688" s="2">
        <v>105</v>
      </c>
      <c r="E1688" s="2">
        <v>114</v>
      </c>
      <c r="F1688" s="2">
        <v>537</v>
      </c>
      <c r="G1688" s="2" t="s">
        <v>3464</v>
      </c>
      <c r="H1688" s="2">
        <v>4000</v>
      </c>
      <c r="I1688" s="2">
        <v>17100000</v>
      </c>
      <c r="J1688" s="2" t="s">
        <v>24447</v>
      </c>
      <c r="K1688" s="2" t="s">
        <v>2485</v>
      </c>
      <c r="L1688" s="2" t="s">
        <v>8908</v>
      </c>
      <c r="M1688" s="2">
        <v>7073</v>
      </c>
      <c r="N1688" s="2">
        <v>6152</v>
      </c>
      <c r="O1688" s="2" t="s">
        <v>3176</v>
      </c>
      <c r="P1688" s="2">
        <v>1</v>
      </c>
      <c r="Q1688" s="2" t="s">
        <v>15798</v>
      </c>
      <c r="R1688" s="3" t="s">
        <v>20472</v>
      </c>
      <c r="S1688" s="2">
        <v>29</v>
      </c>
      <c r="T1688" s="2" t="s">
        <v>23647</v>
      </c>
      <c r="U1688" s="2" t="s">
        <v>23694</v>
      </c>
      <c r="V1688" s="2" t="s">
        <v>23762</v>
      </c>
      <c r="W1688" s="2">
        <v>25000000</v>
      </c>
      <c r="X1688" s="2">
        <v>1996</v>
      </c>
      <c r="Y1688" s="2">
        <v>561</v>
      </c>
      <c r="Z1688" s="2">
        <v>5.3</v>
      </c>
      <c r="AA1688" s="2">
        <v>1.85</v>
      </c>
      <c r="AB1688" s="2">
        <v>204</v>
      </c>
    </row>
    <row r="1689" spans="1:28" x14ac:dyDescent="0.3">
      <c r="A1689" s="2" t="s">
        <v>28</v>
      </c>
      <c r="B1689" s="2" t="s">
        <v>753</v>
      </c>
      <c r="C1689" s="2">
        <v>181</v>
      </c>
      <c r="D1689" s="2">
        <v>99</v>
      </c>
      <c r="E1689" s="2">
        <v>11</v>
      </c>
      <c r="F1689" s="2">
        <v>762</v>
      </c>
      <c r="G1689" s="2" t="s">
        <v>3465</v>
      </c>
      <c r="H1689" s="2">
        <v>19000</v>
      </c>
      <c r="I1689" s="2">
        <v>17266505</v>
      </c>
      <c r="J1689" s="2" t="s">
        <v>24448</v>
      </c>
      <c r="K1689" s="2" t="s">
        <v>2448</v>
      </c>
      <c r="L1689" s="2" t="s">
        <v>8909</v>
      </c>
      <c r="M1689" s="2">
        <v>43764</v>
      </c>
      <c r="N1689" s="2">
        <v>22554</v>
      </c>
      <c r="O1689" s="2" t="s">
        <v>3329</v>
      </c>
      <c r="P1689" s="2">
        <v>1</v>
      </c>
      <c r="Q1689" s="2" t="s">
        <v>15799</v>
      </c>
      <c r="R1689" s="3" t="s">
        <v>20473</v>
      </c>
      <c r="S1689" s="2">
        <v>291</v>
      </c>
      <c r="T1689" s="2" t="s">
        <v>23647</v>
      </c>
      <c r="U1689" s="2" t="s">
        <v>23694</v>
      </c>
      <c r="V1689" s="2" t="s">
        <v>23759</v>
      </c>
      <c r="W1689" s="2">
        <v>30000000</v>
      </c>
      <c r="X1689" s="2">
        <v>2002</v>
      </c>
      <c r="Y1689" s="2">
        <v>953</v>
      </c>
      <c r="Z1689" s="2">
        <v>5.4</v>
      </c>
      <c r="AA1689" s="2">
        <v>2.35</v>
      </c>
      <c r="AB1689" s="2">
        <v>0</v>
      </c>
    </row>
    <row r="1690" spans="1:28" x14ac:dyDescent="0.3">
      <c r="A1690" s="2" t="s">
        <v>28</v>
      </c>
      <c r="B1690" s="2" t="s">
        <v>133</v>
      </c>
      <c r="C1690" s="2">
        <v>219</v>
      </c>
      <c r="D1690" s="2">
        <v>112</v>
      </c>
      <c r="E1690" s="2">
        <v>380</v>
      </c>
      <c r="F1690" s="2">
        <v>2000</v>
      </c>
      <c r="G1690" s="2" t="s">
        <v>2508</v>
      </c>
      <c r="H1690" s="2">
        <v>15000</v>
      </c>
      <c r="I1690" s="2">
        <v>32357532</v>
      </c>
      <c r="J1690" s="2" t="s">
        <v>23894</v>
      </c>
      <c r="K1690" s="2" t="s">
        <v>2741</v>
      </c>
      <c r="L1690" s="2" t="s">
        <v>8910</v>
      </c>
      <c r="M1690" s="2">
        <v>143368</v>
      </c>
      <c r="N1690" s="2">
        <v>31278</v>
      </c>
      <c r="O1690" s="2" t="s">
        <v>2450</v>
      </c>
      <c r="P1690" s="2">
        <v>0</v>
      </c>
      <c r="Q1690" s="2" t="s">
        <v>15800</v>
      </c>
      <c r="R1690" s="3" t="s">
        <v>20474</v>
      </c>
      <c r="S1690" s="2">
        <v>215</v>
      </c>
      <c r="T1690" s="2" t="s">
        <v>23647</v>
      </c>
      <c r="U1690" s="2" t="s">
        <v>23694</v>
      </c>
      <c r="V1690" s="2" t="s">
        <v>23762</v>
      </c>
      <c r="W1690" s="2">
        <v>30000000</v>
      </c>
      <c r="X1690" s="2">
        <v>2010</v>
      </c>
      <c r="Y1690" s="2">
        <v>11000</v>
      </c>
      <c r="Z1690" s="2">
        <v>6.7</v>
      </c>
      <c r="AA1690" s="2">
        <v>1.85</v>
      </c>
      <c r="AB1690" s="2">
        <v>24000</v>
      </c>
    </row>
    <row r="1691" spans="1:28" x14ac:dyDescent="0.3">
      <c r="A1691" s="2" t="s">
        <v>28</v>
      </c>
      <c r="B1691" s="2" t="s">
        <v>387</v>
      </c>
      <c r="C1691" s="2">
        <v>158</v>
      </c>
      <c r="D1691" s="2">
        <v>108</v>
      </c>
      <c r="E1691" s="2">
        <v>50</v>
      </c>
      <c r="F1691" s="2">
        <v>494</v>
      </c>
      <c r="G1691" s="2" t="s">
        <v>2922</v>
      </c>
      <c r="H1691" s="2">
        <v>14000</v>
      </c>
      <c r="I1691" s="2">
        <v>16930884</v>
      </c>
      <c r="J1691" s="2" t="s">
        <v>23972</v>
      </c>
      <c r="K1691" s="2" t="s">
        <v>2951</v>
      </c>
      <c r="L1691" s="2" t="s">
        <v>8911</v>
      </c>
      <c r="M1691" s="2">
        <v>65628</v>
      </c>
      <c r="N1691" s="2">
        <v>16722</v>
      </c>
      <c r="O1691" s="2" t="s">
        <v>3041</v>
      </c>
      <c r="P1691" s="2">
        <v>1</v>
      </c>
      <c r="Q1691" s="2" t="s">
        <v>15801</v>
      </c>
      <c r="R1691" s="3" t="s">
        <v>20475</v>
      </c>
      <c r="S1691" s="2">
        <v>262</v>
      </c>
      <c r="T1691" s="2" t="s">
        <v>23647</v>
      </c>
      <c r="U1691" s="2" t="s">
        <v>23694</v>
      </c>
      <c r="V1691" s="2" t="s">
        <v>23762</v>
      </c>
      <c r="W1691" s="2">
        <v>30000000</v>
      </c>
      <c r="X1691" s="2">
        <v>2007</v>
      </c>
      <c r="Y1691" s="2">
        <v>975</v>
      </c>
      <c r="Z1691" s="2">
        <v>5.9</v>
      </c>
      <c r="AA1691" s="2">
        <v>2.35</v>
      </c>
      <c r="AB1691" s="2">
        <v>0</v>
      </c>
    </row>
    <row r="1692" spans="1:28" x14ac:dyDescent="0.3">
      <c r="A1692" s="2" t="s">
        <v>28</v>
      </c>
      <c r="B1692" s="2" t="s">
        <v>754</v>
      </c>
      <c r="C1692" s="2">
        <v>155</v>
      </c>
      <c r="D1692" s="2">
        <v>126</v>
      </c>
      <c r="E1692" s="2">
        <v>51</v>
      </c>
      <c r="F1692" s="2">
        <v>874</v>
      </c>
      <c r="G1692" s="2" t="s">
        <v>2521</v>
      </c>
      <c r="H1692" s="2">
        <v>10000</v>
      </c>
      <c r="I1692" s="2">
        <v>18324242</v>
      </c>
      <c r="J1692" s="2" t="s">
        <v>5558</v>
      </c>
      <c r="K1692" s="2" t="s">
        <v>2536</v>
      </c>
      <c r="L1692" s="2" t="s">
        <v>8912</v>
      </c>
      <c r="M1692" s="2">
        <v>32815</v>
      </c>
      <c r="N1692" s="2">
        <v>20563</v>
      </c>
      <c r="O1692" s="2" t="s">
        <v>3350</v>
      </c>
      <c r="P1692" s="2">
        <v>4</v>
      </c>
      <c r="Q1692" s="2" t="s">
        <v>15802</v>
      </c>
      <c r="R1692" s="3" t="s">
        <v>20476</v>
      </c>
      <c r="S1692" s="2">
        <v>214</v>
      </c>
      <c r="T1692" s="2" t="s">
        <v>23647</v>
      </c>
      <c r="U1692" s="2" t="s">
        <v>23694</v>
      </c>
      <c r="V1692" s="2" t="s">
        <v>23762</v>
      </c>
      <c r="W1692" s="2">
        <v>35000000</v>
      </c>
      <c r="X1692" s="2">
        <v>2005</v>
      </c>
      <c r="Y1692" s="2">
        <v>9000</v>
      </c>
      <c r="Z1692" s="2">
        <v>7.3</v>
      </c>
      <c r="AA1692" s="2">
        <v>2.35</v>
      </c>
      <c r="AB1692" s="2">
        <v>0</v>
      </c>
    </row>
    <row r="1693" spans="1:28" x14ac:dyDescent="0.3">
      <c r="A1693" s="2" t="s">
        <v>28</v>
      </c>
      <c r="B1693" s="2" t="s">
        <v>484</v>
      </c>
      <c r="C1693" s="2">
        <v>74</v>
      </c>
      <c r="D1693" s="2">
        <v>98</v>
      </c>
      <c r="E1693" s="2">
        <v>41</v>
      </c>
      <c r="F1693" s="2">
        <v>900</v>
      </c>
      <c r="G1693" s="2" t="s">
        <v>3466</v>
      </c>
      <c r="H1693" s="2">
        <v>13000</v>
      </c>
      <c r="I1693" s="2">
        <v>16323969</v>
      </c>
      <c r="J1693" s="2" t="s">
        <v>24294</v>
      </c>
      <c r="K1693" s="2" t="s">
        <v>2671</v>
      </c>
      <c r="L1693" s="2" t="s">
        <v>8913</v>
      </c>
      <c r="M1693" s="2">
        <v>45775</v>
      </c>
      <c r="N1693" s="2">
        <v>18085</v>
      </c>
      <c r="O1693" s="2" t="s">
        <v>4518</v>
      </c>
      <c r="P1693" s="2">
        <v>5</v>
      </c>
      <c r="Q1693" s="2" t="s">
        <v>15803</v>
      </c>
      <c r="R1693" s="3" t="s">
        <v>20477</v>
      </c>
      <c r="S1693" s="2">
        <v>112</v>
      </c>
      <c r="T1693" s="2" t="s">
        <v>23647</v>
      </c>
      <c r="U1693" s="2" t="s">
        <v>23694</v>
      </c>
      <c r="V1693" s="2" t="s">
        <v>23759</v>
      </c>
      <c r="W1693" s="2">
        <v>40000000</v>
      </c>
      <c r="X1693" s="2">
        <v>2004</v>
      </c>
      <c r="Y1693" s="2">
        <v>2000</v>
      </c>
      <c r="Z1693" s="2">
        <v>5.5</v>
      </c>
      <c r="AA1693" s="2">
        <v>1.85</v>
      </c>
      <c r="AB1693" s="2">
        <v>462</v>
      </c>
    </row>
    <row r="1694" spans="1:28" x14ac:dyDescent="0.3">
      <c r="A1694" s="2" t="s">
        <v>28</v>
      </c>
      <c r="B1694" s="2" t="s">
        <v>755</v>
      </c>
      <c r="C1694" s="2">
        <v>368</v>
      </c>
      <c r="D1694" s="2">
        <v>104</v>
      </c>
      <c r="E1694" s="2">
        <v>165</v>
      </c>
      <c r="F1694" s="2">
        <v>559</v>
      </c>
      <c r="G1694" s="2" t="s">
        <v>2362</v>
      </c>
      <c r="H1694" s="2">
        <v>900</v>
      </c>
      <c r="I1694" s="2">
        <v>16999046</v>
      </c>
      <c r="J1694" s="2" t="s">
        <v>23837</v>
      </c>
      <c r="K1694" s="2" t="s">
        <v>3703</v>
      </c>
      <c r="L1694" s="2" t="s">
        <v>8914</v>
      </c>
      <c r="M1694" s="2">
        <v>79517</v>
      </c>
      <c r="N1694" s="2">
        <v>2222</v>
      </c>
      <c r="O1694" s="2" t="s">
        <v>12609</v>
      </c>
      <c r="P1694" s="2">
        <v>0</v>
      </c>
      <c r="Q1694" s="2" t="s">
        <v>15804</v>
      </c>
      <c r="R1694" s="3" t="s">
        <v>20478</v>
      </c>
      <c r="S1694" s="2">
        <v>354</v>
      </c>
      <c r="T1694" s="2" t="s">
        <v>23647</v>
      </c>
      <c r="U1694" s="2" t="s">
        <v>23697</v>
      </c>
      <c r="V1694" s="2" t="s">
        <v>23762</v>
      </c>
      <c r="W1694" s="2">
        <v>26000000</v>
      </c>
      <c r="X1694" s="2">
        <v>2009</v>
      </c>
      <c r="Y1694" s="2">
        <v>686</v>
      </c>
      <c r="Z1694" s="2">
        <v>5.8</v>
      </c>
      <c r="AA1694" s="2">
        <v>1.85</v>
      </c>
      <c r="AB1694" s="2">
        <v>12000</v>
      </c>
    </row>
    <row r="1695" spans="1:28" x14ac:dyDescent="0.3">
      <c r="A1695" s="2" t="s">
        <v>28</v>
      </c>
      <c r="B1695" s="2" t="s">
        <v>756</v>
      </c>
      <c r="C1695" s="2">
        <v>81</v>
      </c>
      <c r="D1695" s="2">
        <v>110</v>
      </c>
      <c r="E1695" s="2">
        <v>8</v>
      </c>
      <c r="F1695" s="2">
        <v>322</v>
      </c>
      <c r="G1695" s="2" t="s">
        <v>2826</v>
      </c>
      <c r="H1695" s="2">
        <v>1000</v>
      </c>
      <c r="I1695" s="2">
        <v>16295774</v>
      </c>
      <c r="J1695" s="2" t="s">
        <v>24173</v>
      </c>
      <c r="K1695" s="2" t="s">
        <v>3814</v>
      </c>
      <c r="L1695" s="2" t="s">
        <v>8915</v>
      </c>
      <c r="M1695" s="2">
        <v>33669</v>
      </c>
      <c r="N1695" s="2">
        <v>3000</v>
      </c>
      <c r="O1695" s="2" t="s">
        <v>12610</v>
      </c>
      <c r="P1695" s="2">
        <v>1</v>
      </c>
      <c r="Q1695" s="2" t="s">
        <v>15805</v>
      </c>
      <c r="R1695" s="3" t="s">
        <v>20479</v>
      </c>
      <c r="S1695" s="2">
        <v>269</v>
      </c>
      <c r="T1695" s="2" t="s">
        <v>23647</v>
      </c>
      <c r="U1695" s="2" t="s">
        <v>23694</v>
      </c>
      <c r="V1695" s="2" t="s">
        <v>23760</v>
      </c>
      <c r="W1695" s="2">
        <v>35000000</v>
      </c>
      <c r="X1695" s="2">
        <v>1986</v>
      </c>
      <c r="Y1695" s="2">
        <v>692</v>
      </c>
      <c r="Z1695" s="2">
        <v>4.5999999999999996</v>
      </c>
      <c r="AA1695" s="2">
        <v>1.85</v>
      </c>
      <c r="AB1695" s="2">
        <v>0</v>
      </c>
    </row>
    <row r="1696" spans="1:28" x14ac:dyDescent="0.3">
      <c r="A1696" s="2" t="s">
        <v>28</v>
      </c>
      <c r="B1696" s="2" t="s">
        <v>757</v>
      </c>
      <c r="C1696" s="2">
        <v>154</v>
      </c>
      <c r="D1696" s="2">
        <v>130</v>
      </c>
      <c r="E1696" s="2">
        <v>149</v>
      </c>
      <c r="F1696" s="2">
        <v>798</v>
      </c>
      <c r="G1696" s="2" t="s">
        <v>3127</v>
      </c>
      <c r="H1696" s="2">
        <v>1000</v>
      </c>
      <c r="I1696" s="2">
        <v>15709385</v>
      </c>
      <c r="J1696" s="2" t="s">
        <v>23969</v>
      </c>
      <c r="K1696" s="2" t="s">
        <v>3912</v>
      </c>
      <c r="L1696" s="2" t="s">
        <v>8916</v>
      </c>
      <c r="M1696" s="2">
        <v>53053</v>
      </c>
      <c r="N1696" s="2">
        <v>5101</v>
      </c>
      <c r="O1696" s="2" t="s">
        <v>2634</v>
      </c>
      <c r="P1696" s="2">
        <v>0</v>
      </c>
      <c r="Q1696" s="2" t="s">
        <v>15806</v>
      </c>
      <c r="R1696" s="3" t="s">
        <v>20480</v>
      </c>
      <c r="S1696" s="2">
        <v>132</v>
      </c>
      <c r="T1696" s="2" t="s">
        <v>23647</v>
      </c>
      <c r="U1696" s="2" t="s">
        <v>23694</v>
      </c>
      <c r="V1696" s="2" t="s">
        <v>23762</v>
      </c>
      <c r="W1696" s="2">
        <v>30000000</v>
      </c>
      <c r="X1696" s="2">
        <v>2008</v>
      </c>
      <c r="Y1696" s="2">
        <v>807</v>
      </c>
      <c r="Z1696" s="2">
        <v>6.7</v>
      </c>
      <c r="AA1696" s="2">
        <v>1.85</v>
      </c>
      <c r="AB1696" s="2">
        <v>0</v>
      </c>
    </row>
    <row r="1697" spans="1:28" x14ac:dyDescent="0.3">
      <c r="A1697" s="2" t="s">
        <v>28</v>
      </c>
      <c r="B1697" s="2" t="s">
        <v>758</v>
      </c>
      <c r="C1697" s="2">
        <v>140</v>
      </c>
      <c r="D1697" s="2">
        <v>93</v>
      </c>
      <c r="E1697" s="2">
        <v>2</v>
      </c>
      <c r="F1697" s="2">
        <v>258</v>
      </c>
      <c r="G1697" s="2" t="s">
        <v>2683</v>
      </c>
      <c r="H1697" s="2">
        <v>849</v>
      </c>
      <c r="I1697" s="2">
        <v>14888028</v>
      </c>
      <c r="J1697" s="2" t="s">
        <v>24449</v>
      </c>
      <c r="K1697" s="2" t="s">
        <v>4077</v>
      </c>
      <c r="L1697" s="2" t="s">
        <v>8917</v>
      </c>
      <c r="M1697" s="2">
        <v>28606</v>
      </c>
      <c r="N1697" s="2">
        <v>2178</v>
      </c>
      <c r="O1697" s="2" t="s">
        <v>12376</v>
      </c>
      <c r="P1697" s="2">
        <v>0</v>
      </c>
      <c r="Q1697" s="2" t="s">
        <v>15807</v>
      </c>
      <c r="R1697" s="3" t="s">
        <v>20481</v>
      </c>
      <c r="S1697" s="2">
        <v>262</v>
      </c>
      <c r="T1697" s="2" t="s">
        <v>23647</v>
      </c>
      <c r="U1697" s="2" t="s">
        <v>23694</v>
      </c>
      <c r="V1697" s="2" t="s">
        <v>23759</v>
      </c>
      <c r="W1697" s="2">
        <v>30000000</v>
      </c>
      <c r="X1697" s="2">
        <v>2005</v>
      </c>
      <c r="Y1697" s="2">
        <v>787</v>
      </c>
      <c r="Z1697" s="2">
        <v>5.0999999999999996</v>
      </c>
      <c r="AA1697" s="2">
        <v>2.35</v>
      </c>
      <c r="AB1697" s="2">
        <v>0</v>
      </c>
    </row>
    <row r="1698" spans="1:28" x14ac:dyDescent="0.3">
      <c r="A1698" s="2" t="s">
        <v>28</v>
      </c>
      <c r="B1698" s="2" t="s">
        <v>368</v>
      </c>
      <c r="C1698" s="2">
        <v>73</v>
      </c>
      <c r="D1698" s="2">
        <v>96</v>
      </c>
      <c r="E1698" s="2">
        <v>0</v>
      </c>
      <c r="F1698" s="2">
        <v>130</v>
      </c>
      <c r="G1698" s="2" t="s">
        <v>3467</v>
      </c>
      <c r="H1698" s="2">
        <v>372</v>
      </c>
      <c r="I1698" s="2">
        <v>14208384</v>
      </c>
      <c r="J1698" s="2" t="s">
        <v>23925</v>
      </c>
      <c r="K1698" s="2" t="s">
        <v>6382</v>
      </c>
      <c r="L1698" s="2" t="s">
        <v>8918</v>
      </c>
      <c r="M1698" s="2">
        <v>11520</v>
      </c>
      <c r="N1698" s="2">
        <v>977</v>
      </c>
      <c r="O1698" s="2" t="s">
        <v>12611</v>
      </c>
      <c r="P1698" s="2">
        <v>2</v>
      </c>
      <c r="Q1698" s="2" t="s">
        <v>15808</v>
      </c>
      <c r="R1698" s="3" t="s">
        <v>20482</v>
      </c>
      <c r="S1698" s="2">
        <v>105</v>
      </c>
      <c r="T1698" s="2" t="s">
        <v>23647</v>
      </c>
      <c r="U1698" s="2" t="s">
        <v>23694</v>
      </c>
      <c r="V1698" s="2" t="s">
        <v>23759</v>
      </c>
      <c r="W1698" s="2">
        <v>30000000</v>
      </c>
      <c r="X1698" s="2">
        <v>2003</v>
      </c>
      <c r="Y1698" s="2">
        <v>206</v>
      </c>
      <c r="Z1698" s="2">
        <v>5.6</v>
      </c>
      <c r="AA1698" s="2">
        <v>1.85</v>
      </c>
      <c r="AB1698" s="2">
        <v>625</v>
      </c>
    </row>
    <row r="1699" spans="1:28" x14ac:dyDescent="0.3">
      <c r="A1699" s="2" t="s">
        <v>28</v>
      </c>
      <c r="B1699" s="2" t="s">
        <v>24306</v>
      </c>
      <c r="C1699" s="2">
        <v>98</v>
      </c>
      <c r="D1699" s="2">
        <v>114</v>
      </c>
      <c r="E1699" s="2">
        <v>118</v>
      </c>
      <c r="F1699" s="2">
        <v>40</v>
      </c>
      <c r="G1699" s="2" t="s">
        <v>3468</v>
      </c>
      <c r="H1699" s="2">
        <v>489</v>
      </c>
      <c r="I1699" s="2">
        <v>12831121</v>
      </c>
      <c r="J1699" s="2" t="s">
        <v>24090</v>
      </c>
      <c r="K1699" s="2" t="s">
        <v>6398</v>
      </c>
      <c r="L1699" s="2" t="s">
        <v>8919</v>
      </c>
      <c r="M1699" s="2">
        <v>44979</v>
      </c>
      <c r="N1699" s="2">
        <v>679</v>
      </c>
      <c r="O1699" s="2" t="s">
        <v>12612</v>
      </c>
      <c r="P1699" s="2">
        <v>0</v>
      </c>
      <c r="Q1699" s="2" t="s">
        <v>15809</v>
      </c>
      <c r="R1699" s="3" t="s">
        <v>20483</v>
      </c>
      <c r="S1699" s="2">
        <v>298</v>
      </c>
      <c r="T1699" s="2" t="s">
        <v>23647</v>
      </c>
      <c r="U1699" s="2" t="s">
        <v>23694</v>
      </c>
      <c r="V1699" s="2" t="s">
        <v>23759</v>
      </c>
      <c r="W1699" s="2">
        <v>30000000</v>
      </c>
      <c r="X1699" s="2">
        <v>2004</v>
      </c>
      <c r="Y1699" s="2">
        <v>93</v>
      </c>
      <c r="Z1699" s="2">
        <v>7</v>
      </c>
      <c r="AA1699" s="2">
        <v>2.35</v>
      </c>
      <c r="AB1699" s="2">
        <v>0</v>
      </c>
    </row>
    <row r="1700" spans="1:28" x14ac:dyDescent="0.3">
      <c r="A1700" s="2" t="s">
        <v>28</v>
      </c>
      <c r="B1700" s="2" t="s">
        <v>345</v>
      </c>
      <c r="C1700" s="2">
        <v>358</v>
      </c>
      <c r="D1700" s="2">
        <v>106</v>
      </c>
      <c r="E1700" s="2">
        <v>44</v>
      </c>
      <c r="F1700" s="2">
        <v>133</v>
      </c>
      <c r="G1700" s="2" t="s">
        <v>3469</v>
      </c>
      <c r="H1700" s="2">
        <v>596</v>
      </c>
      <c r="I1700" s="2">
        <v>18298649</v>
      </c>
      <c r="J1700" s="2" t="s">
        <v>24392</v>
      </c>
      <c r="K1700" s="2" t="s">
        <v>6399</v>
      </c>
      <c r="L1700" s="2" t="s">
        <v>8920</v>
      </c>
      <c r="M1700" s="2">
        <v>85024</v>
      </c>
      <c r="N1700" s="2">
        <v>1393</v>
      </c>
      <c r="O1700" s="2" t="s">
        <v>12613</v>
      </c>
      <c r="P1700" s="2">
        <v>1</v>
      </c>
      <c r="Q1700" s="2" t="s">
        <v>15810</v>
      </c>
      <c r="R1700" s="3" t="s">
        <v>20484</v>
      </c>
      <c r="S1700" s="2">
        <v>242</v>
      </c>
      <c r="T1700" s="2" t="s">
        <v>23647</v>
      </c>
      <c r="U1700" s="2" t="s">
        <v>23694</v>
      </c>
      <c r="V1700" s="2" t="s">
        <v>23762</v>
      </c>
      <c r="W1700" s="2">
        <v>30000000</v>
      </c>
      <c r="X1700" s="2">
        <v>2011</v>
      </c>
      <c r="Y1700" s="2">
        <v>343</v>
      </c>
      <c r="Z1700" s="2">
        <v>6.4</v>
      </c>
      <c r="AA1700" s="2">
        <v>1.85</v>
      </c>
      <c r="AB1700" s="2">
        <v>23000</v>
      </c>
    </row>
    <row r="1701" spans="1:28" x14ac:dyDescent="0.3">
      <c r="A1701" s="2" t="s">
        <v>28</v>
      </c>
      <c r="B1701" s="2" t="s">
        <v>455</v>
      </c>
      <c r="C1701" s="2">
        <v>222</v>
      </c>
      <c r="D1701" s="2">
        <v>150</v>
      </c>
      <c r="E1701" s="2">
        <v>0</v>
      </c>
      <c r="F1701" s="2">
        <v>855</v>
      </c>
      <c r="G1701" s="2" t="s">
        <v>3470</v>
      </c>
      <c r="H1701" s="2">
        <v>23000</v>
      </c>
      <c r="I1701" s="2">
        <v>12712093</v>
      </c>
      <c r="J1701" s="2" t="s">
        <v>24307</v>
      </c>
      <c r="K1701" s="2" t="s">
        <v>2429</v>
      </c>
      <c r="L1701" s="2" t="s">
        <v>8921</v>
      </c>
      <c r="M1701" s="2">
        <v>70771</v>
      </c>
      <c r="N1701" s="2">
        <v>27829</v>
      </c>
      <c r="O1701" s="2" t="s">
        <v>2866</v>
      </c>
      <c r="P1701" s="2">
        <v>0</v>
      </c>
      <c r="Q1701" s="2" t="s">
        <v>15811</v>
      </c>
      <c r="R1701" s="3" t="s">
        <v>20485</v>
      </c>
      <c r="S1701" s="2">
        <v>671</v>
      </c>
      <c r="T1701" s="2" t="s">
        <v>23647</v>
      </c>
      <c r="U1701" s="2" t="s">
        <v>23694</v>
      </c>
      <c r="V1701" s="2" t="s">
        <v>23759</v>
      </c>
      <c r="W1701" s="2">
        <v>30000000</v>
      </c>
      <c r="X1701" s="2">
        <v>2005</v>
      </c>
      <c r="Y1701" s="2">
        <v>909</v>
      </c>
      <c r="Z1701" s="2">
        <v>6.7</v>
      </c>
      <c r="AA1701" s="2">
        <v>2.35</v>
      </c>
      <c r="AB1701" s="2">
        <v>0</v>
      </c>
    </row>
    <row r="1702" spans="1:28" x14ac:dyDescent="0.3">
      <c r="A1702" s="2" t="s">
        <v>28</v>
      </c>
      <c r="B1702" s="2" t="s">
        <v>759</v>
      </c>
      <c r="C1702" s="2">
        <v>85</v>
      </c>
      <c r="D1702" s="2">
        <v>100</v>
      </c>
      <c r="E1702" s="2">
        <v>38</v>
      </c>
      <c r="F1702" s="2">
        <v>362</v>
      </c>
      <c r="G1702" s="2" t="s">
        <v>3471</v>
      </c>
      <c r="H1702" s="2">
        <v>811</v>
      </c>
      <c r="I1702" s="2">
        <v>11576087</v>
      </c>
      <c r="J1702" s="2" t="s">
        <v>23782</v>
      </c>
      <c r="K1702" s="2" t="s">
        <v>3732</v>
      </c>
      <c r="L1702" s="2" t="s">
        <v>8922</v>
      </c>
      <c r="M1702" s="2">
        <v>14747</v>
      </c>
      <c r="N1702" s="2">
        <v>2497</v>
      </c>
      <c r="O1702" s="2" t="s">
        <v>3142</v>
      </c>
      <c r="P1702" s="2">
        <v>3</v>
      </c>
      <c r="Q1702" s="2" t="s">
        <v>15812</v>
      </c>
      <c r="R1702" s="3" t="s">
        <v>20486</v>
      </c>
      <c r="S1702" s="2">
        <v>338</v>
      </c>
      <c r="T1702" s="2" t="s">
        <v>23647</v>
      </c>
      <c r="U1702" s="2" t="s">
        <v>23694</v>
      </c>
      <c r="V1702" s="2" t="s">
        <v>23759</v>
      </c>
      <c r="W1702" s="2">
        <v>30000000</v>
      </c>
      <c r="X1702" s="2">
        <v>1999</v>
      </c>
      <c r="Y1702" s="2">
        <v>586</v>
      </c>
      <c r="Z1702" s="2">
        <v>4.0999999999999996</v>
      </c>
      <c r="AA1702" s="2">
        <v>2.35</v>
      </c>
      <c r="AB1702" s="2">
        <v>858</v>
      </c>
    </row>
    <row r="1703" spans="1:28" x14ac:dyDescent="0.3">
      <c r="A1703" s="2" t="s">
        <v>28</v>
      </c>
      <c r="B1703" s="2" t="s">
        <v>463</v>
      </c>
      <c r="C1703" s="2">
        <v>62</v>
      </c>
      <c r="D1703" s="2">
        <v>100</v>
      </c>
      <c r="E1703" s="2">
        <v>277</v>
      </c>
      <c r="F1703" s="2">
        <v>210</v>
      </c>
      <c r="G1703" s="2" t="s">
        <v>3472</v>
      </c>
      <c r="H1703" s="2">
        <v>21000</v>
      </c>
      <c r="I1703" s="2">
        <v>11900000</v>
      </c>
      <c r="J1703" s="2" t="s">
        <v>23960</v>
      </c>
      <c r="K1703" s="2" t="s">
        <v>2433</v>
      </c>
      <c r="L1703" s="2" t="s">
        <v>8923</v>
      </c>
      <c r="M1703" s="2">
        <v>11003</v>
      </c>
      <c r="N1703" s="2">
        <v>22006</v>
      </c>
      <c r="O1703" s="2" t="s">
        <v>3285</v>
      </c>
      <c r="P1703" s="2">
        <v>0</v>
      </c>
      <c r="Q1703" s="2" t="s">
        <v>15813</v>
      </c>
      <c r="R1703" s="3" t="s">
        <v>20487</v>
      </c>
      <c r="S1703" s="2">
        <v>148</v>
      </c>
      <c r="T1703" s="2" t="s">
        <v>23647</v>
      </c>
      <c r="U1703" s="2" t="s">
        <v>23694</v>
      </c>
      <c r="V1703" s="2" t="s">
        <v>23762</v>
      </c>
      <c r="W1703" s="2">
        <v>30000000</v>
      </c>
      <c r="X1703" s="2">
        <v>1999</v>
      </c>
      <c r="Y1703" s="2">
        <v>767</v>
      </c>
      <c r="Z1703" s="2">
        <v>5.5</v>
      </c>
      <c r="AA1703" s="2">
        <v>1.85</v>
      </c>
      <c r="AB1703" s="2">
        <v>654</v>
      </c>
    </row>
    <row r="1704" spans="1:28" x14ac:dyDescent="0.3">
      <c r="A1704" s="2" t="s">
        <v>28</v>
      </c>
      <c r="B1704" s="2" t="s">
        <v>509</v>
      </c>
      <c r="C1704" s="2">
        <v>130</v>
      </c>
      <c r="D1704" s="2">
        <v>100</v>
      </c>
      <c r="E1704" s="2">
        <v>70</v>
      </c>
      <c r="F1704" s="2">
        <v>99</v>
      </c>
      <c r="G1704" s="2" t="s">
        <v>3473</v>
      </c>
      <c r="H1704" s="2">
        <v>473</v>
      </c>
      <c r="I1704" s="2">
        <v>9353573</v>
      </c>
      <c r="J1704" s="2" t="s">
        <v>23797</v>
      </c>
      <c r="K1704" s="2" t="s">
        <v>6400</v>
      </c>
      <c r="L1704" s="2" t="s">
        <v>8924</v>
      </c>
      <c r="M1704" s="2">
        <v>56451</v>
      </c>
      <c r="N1704" s="2">
        <v>1100</v>
      </c>
      <c r="O1704" s="2" t="s">
        <v>12249</v>
      </c>
      <c r="P1704" s="2">
        <v>0</v>
      </c>
      <c r="Q1704" s="2" t="s">
        <v>15814</v>
      </c>
      <c r="R1704" s="3" t="s">
        <v>20488</v>
      </c>
      <c r="S1704" s="2">
        <v>524</v>
      </c>
      <c r="T1704" s="2" t="s">
        <v>23647</v>
      </c>
      <c r="U1704" s="2" t="s">
        <v>23694</v>
      </c>
      <c r="V1704" s="2" t="s">
        <v>23760</v>
      </c>
      <c r="W1704" s="2">
        <v>45000000</v>
      </c>
      <c r="X1704" s="2">
        <v>2009</v>
      </c>
      <c r="Y1704" s="2">
        <v>315</v>
      </c>
      <c r="Z1704" s="2">
        <v>2.7</v>
      </c>
      <c r="AA1704" s="2">
        <v>2.35</v>
      </c>
      <c r="AB1704" s="2">
        <v>0</v>
      </c>
    </row>
    <row r="1705" spans="1:28" x14ac:dyDescent="0.3">
      <c r="A1705" s="2" t="s">
        <v>28</v>
      </c>
      <c r="B1705" s="2" t="s">
        <v>24450</v>
      </c>
      <c r="C1705" s="2">
        <v>376</v>
      </c>
      <c r="D1705" s="2">
        <v>107</v>
      </c>
      <c r="E1705" s="2">
        <v>419</v>
      </c>
      <c r="F1705" s="2">
        <v>165</v>
      </c>
      <c r="G1705" s="2" t="s">
        <v>3474</v>
      </c>
      <c r="H1705" s="2">
        <v>971</v>
      </c>
      <c r="I1705" s="2">
        <v>12026670</v>
      </c>
      <c r="J1705" s="2" t="s">
        <v>23801</v>
      </c>
      <c r="K1705" s="2" t="s">
        <v>3963</v>
      </c>
      <c r="L1705" s="2" t="s">
        <v>8925</v>
      </c>
      <c r="M1705" s="2">
        <v>114241</v>
      </c>
      <c r="N1705" s="2">
        <v>1643</v>
      </c>
      <c r="O1705" s="2" t="s">
        <v>12614</v>
      </c>
      <c r="P1705" s="2">
        <v>2</v>
      </c>
      <c r="Q1705" s="2" t="s">
        <v>15815</v>
      </c>
      <c r="R1705" s="3" t="s">
        <v>20489</v>
      </c>
      <c r="S1705" s="2">
        <v>258</v>
      </c>
      <c r="T1705" s="2" t="s">
        <v>23647</v>
      </c>
      <c r="U1705" s="2" t="s">
        <v>23694</v>
      </c>
      <c r="V1705" s="2" t="s">
        <v>23762</v>
      </c>
      <c r="W1705" s="2">
        <v>45000000</v>
      </c>
      <c r="X1705" s="2">
        <v>2013</v>
      </c>
      <c r="Y1705" s="2">
        <v>236</v>
      </c>
      <c r="Z1705" s="2">
        <v>6.4</v>
      </c>
      <c r="AA1705" s="2">
        <v>2.35</v>
      </c>
      <c r="AB1705" s="2">
        <v>24000</v>
      </c>
    </row>
    <row r="1706" spans="1:28" x14ac:dyDescent="0.3">
      <c r="A1706" s="2" t="s">
        <v>28</v>
      </c>
      <c r="B1706" s="2" t="s">
        <v>761</v>
      </c>
      <c r="C1706" s="2">
        <v>130</v>
      </c>
      <c r="D1706" s="2">
        <v>102</v>
      </c>
      <c r="E1706" s="2">
        <v>6</v>
      </c>
      <c r="F1706" s="2">
        <v>353</v>
      </c>
      <c r="G1706" s="2" t="s">
        <v>3462</v>
      </c>
      <c r="H1706" s="2">
        <v>22000</v>
      </c>
      <c r="I1706" s="2">
        <v>14334645</v>
      </c>
      <c r="J1706" s="2" t="s">
        <v>24080</v>
      </c>
      <c r="K1706" s="2" t="s">
        <v>2854</v>
      </c>
      <c r="L1706" s="2" t="s">
        <v>8926</v>
      </c>
      <c r="M1706" s="2">
        <v>22449</v>
      </c>
      <c r="N1706" s="2">
        <v>23352</v>
      </c>
      <c r="O1706" s="2" t="s">
        <v>12615</v>
      </c>
      <c r="P1706" s="2">
        <v>1</v>
      </c>
      <c r="Q1706" s="2" t="s">
        <v>15816</v>
      </c>
      <c r="R1706" s="3" t="s">
        <v>20490</v>
      </c>
      <c r="S1706" s="2">
        <v>191</v>
      </c>
      <c r="T1706" s="2" t="s">
        <v>23647</v>
      </c>
      <c r="U1706" s="2" t="s">
        <v>23694</v>
      </c>
      <c r="V1706" s="2" t="s">
        <v>23759</v>
      </c>
      <c r="W1706" s="2">
        <v>25000000</v>
      </c>
      <c r="X1706" s="2">
        <v>2004</v>
      </c>
      <c r="Y1706" s="2">
        <v>829</v>
      </c>
      <c r="Z1706" s="2">
        <v>4.8</v>
      </c>
      <c r="AA1706" s="2">
        <v>2.35</v>
      </c>
      <c r="AB1706" s="2">
        <v>387</v>
      </c>
    </row>
    <row r="1707" spans="1:28" x14ac:dyDescent="0.3">
      <c r="A1707" s="2" t="s">
        <v>28</v>
      </c>
      <c r="B1707" s="2" t="s">
        <v>762</v>
      </c>
      <c r="C1707" s="2">
        <v>65</v>
      </c>
      <c r="D1707" s="2">
        <v>101</v>
      </c>
      <c r="E1707" s="2">
        <v>3</v>
      </c>
      <c r="F1707" s="2">
        <v>120</v>
      </c>
      <c r="G1707" s="2" t="s">
        <v>3475</v>
      </c>
      <c r="H1707" s="2">
        <v>448</v>
      </c>
      <c r="I1707" s="2">
        <v>12189514</v>
      </c>
      <c r="J1707" s="2" t="s">
        <v>23925</v>
      </c>
      <c r="K1707" s="2" t="s">
        <v>2772</v>
      </c>
      <c r="L1707" s="2" t="s">
        <v>8927</v>
      </c>
      <c r="M1707" s="2">
        <v>30092</v>
      </c>
      <c r="N1707" s="2">
        <v>842</v>
      </c>
      <c r="O1707" s="2" t="s">
        <v>12616</v>
      </c>
      <c r="P1707" s="2">
        <v>0</v>
      </c>
      <c r="Q1707" s="2" t="s">
        <v>15817</v>
      </c>
      <c r="R1707" s="3" t="s">
        <v>20491</v>
      </c>
      <c r="S1707" s="2">
        <v>129</v>
      </c>
      <c r="T1707" s="2" t="s">
        <v>23647</v>
      </c>
      <c r="U1707" s="2" t="s">
        <v>23694</v>
      </c>
      <c r="V1707" s="2" t="s">
        <v>23759</v>
      </c>
      <c r="W1707" s="2">
        <v>23000000</v>
      </c>
      <c r="X1707" s="2">
        <v>2004</v>
      </c>
      <c r="Y1707" s="2">
        <v>143</v>
      </c>
      <c r="Z1707" s="2">
        <v>6.1</v>
      </c>
      <c r="AA1707" s="2">
        <v>2.35</v>
      </c>
      <c r="AB1707" s="2">
        <v>0</v>
      </c>
    </row>
    <row r="1708" spans="1:28" x14ac:dyDescent="0.3">
      <c r="A1708" s="2" t="s">
        <v>28</v>
      </c>
      <c r="B1708" s="2" t="s">
        <v>763</v>
      </c>
      <c r="C1708" s="2">
        <v>77</v>
      </c>
      <c r="D1708" s="2">
        <v>86</v>
      </c>
      <c r="E1708" s="2">
        <v>6</v>
      </c>
      <c r="F1708" s="2">
        <v>843</v>
      </c>
      <c r="G1708" s="2" t="s">
        <v>13216</v>
      </c>
      <c r="H1708" s="2">
        <v>1000</v>
      </c>
      <c r="I1708" s="2">
        <v>10134754</v>
      </c>
      <c r="J1708" s="2" t="s">
        <v>24052</v>
      </c>
      <c r="K1708" s="2" t="s">
        <v>2911</v>
      </c>
      <c r="L1708" s="2" t="s">
        <v>8928</v>
      </c>
      <c r="M1708" s="2">
        <v>9682</v>
      </c>
      <c r="N1708" s="2">
        <v>5393</v>
      </c>
      <c r="O1708" s="2" t="s">
        <v>2834</v>
      </c>
      <c r="P1708" s="2">
        <v>0</v>
      </c>
      <c r="Q1708" s="2" t="s">
        <v>15818</v>
      </c>
      <c r="R1708" s="3" t="s">
        <v>20492</v>
      </c>
      <c r="S1708" s="2">
        <v>38</v>
      </c>
      <c r="T1708" s="2" t="s">
        <v>23647</v>
      </c>
      <c r="U1708" s="2" t="s">
        <v>23694</v>
      </c>
      <c r="V1708" s="2" t="s">
        <v>23760</v>
      </c>
      <c r="W1708" s="2">
        <v>30000000</v>
      </c>
      <c r="X1708" s="2">
        <v>2011</v>
      </c>
      <c r="Y1708" s="2">
        <v>857</v>
      </c>
      <c r="Z1708" s="2">
        <v>4.8</v>
      </c>
      <c r="AA1708" s="2">
        <v>1.85</v>
      </c>
      <c r="AB1708" s="2">
        <v>0</v>
      </c>
    </row>
    <row r="1709" spans="1:28" x14ac:dyDescent="0.3">
      <c r="A1709" s="2" t="s">
        <v>28</v>
      </c>
      <c r="B1709" s="2" t="s">
        <v>672</v>
      </c>
      <c r="C1709" s="2">
        <v>107</v>
      </c>
      <c r="D1709" s="2">
        <v>108</v>
      </c>
      <c r="E1709" s="2">
        <v>529</v>
      </c>
      <c r="F1709" s="2">
        <v>83</v>
      </c>
      <c r="G1709" s="2" t="s">
        <v>2962</v>
      </c>
      <c r="H1709" s="2">
        <v>11000</v>
      </c>
      <c r="I1709" s="2">
        <v>8535575</v>
      </c>
      <c r="J1709" s="2" t="s">
        <v>5558</v>
      </c>
      <c r="K1709" s="2" t="s">
        <v>2488</v>
      </c>
      <c r="L1709" s="2" t="s">
        <v>8929</v>
      </c>
      <c r="M1709" s="2">
        <v>24033</v>
      </c>
      <c r="N1709" s="2">
        <v>11519</v>
      </c>
      <c r="O1709" s="2" t="s">
        <v>12617</v>
      </c>
      <c r="P1709" s="2">
        <v>3</v>
      </c>
      <c r="Q1709" s="2" t="s">
        <v>15819</v>
      </c>
      <c r="R1709" s="3" t="s">
        <v>20493</v>
      </c>
      <c r="S1709" s="2">
        <v>152</v>
      </c>
      <c r="T1709" s="2" t="s">
        <v>23647</v>
      </c>
      <c r="U1709" s="2" t="s">
        <v>23694</v>
      </c>
      <c r="V1709" s="2" t="s">
        <v>23759</v>
      </c>
      <c r="W1709" s="2">
        <v>30000000</v>
      </c>
      <c r="X1709" s="2">
        <v>2005</v>
      </c>
      <c r="Y1709" s="2">
        <v>329</v>
      </c>
      <c r="Z1709" s="2">
        <v>7</v>
      </c>
      <c r="AA1709" s="2">
        <v>2.35</v>
      </c>
      <c r="AB1709" s="2">
        <v>0</v>
      </c>
    </row>
    <row r="1710" spans="1:28" x14ac:dyDescent="0.3">
      <c r="A1710" s="2" t="s">
        <v>28</v>
      </c>
      <c r="B1710" s="2" t="s">
        <v>283</v>
      </c>
      <c r="C1710" s="2">
        <v>292</v>
      </c>
      <c r="D1710" s="2">
        <v>123</v>
      </c>
      <c r="E1710" s="2">
        <v>0</v>
      </c>
      <c r="F1710" s="2">
        <v>645</v>
      </c>
      <c r="G1710" s="2" t="s">
        <v>3477</v>
      </c>
      <c r="H1710" s="2">
        <v>10000</v>
      </c>
      <c r="I1710" s="2">
        <v>7689458</v>
      </c>
      <c r="J1710" s="2" t="s">
        <v>24451</v>
      </c>
      <c r="K1710" s="2" t="s">
        <v>2443</v>
      </c>
      <c r="L1710" s="2" t="s">
        <v>8930</v>
      </c>
      <c r="M1710" s="2">
        <v>126307</v>
      </c>
      <c r="N1710" s="2">
        <v>11769</v>
      </c>
      <c r="O1710" s="2" t="s">
        <v>3316</v>
      </c>
      <c r="P1710" s="2">
        <v>1</v>
      </c>
      <c r="Q1710" s="2" t="s">
        <v>15820</v>
      </c>
      <c r="R1710" s="3" t="s">
        <v>20494</v>
      </c>
      <c r="S1710" s="2">
        <v>210</v>
      </c>
      <c r="T1710" s="2" t="s">
        <v>23647</v>
      </c>
      <c r="U1710" s="2" t="s">
        <v>23695</v>
      </c>
      <c r="V1710" s="2" t="s">
        <v>23759</v>
      </c>
      <c r="W1710" s="2">
        <v>40000000</v>
      </c>
      <c r="X1710" s="2">
        <v>2009</v>
      </c>
      <c r="Y1710" s="2">
        <v>785</v>
      </c>
      <c r="Z1710" s="2">
        <v>6.8</v>
      </c>
      <c r="AA1710" s="2">
        <v>1.85</v>
      </c>
      <c r="AB1710" s="2">
        <v>19000</v>
      </c>
    </row>
    <row r="1711" spans="1:28" x14ac:dyDescent="0.3">
      <c r="A1711" s="2" t="s">
        <v>28</v>
      </c>
      <c r="B1711" s="2" t="s">
        <v>764</v>
      </c>
      <c r="C1711" s="2">
        <v>193</v>
      </c>
      <c r="D1711" s="2">
        <v>134</v>
      </c>
      <c r="E1711" s="2">
        <v>12</v>
      </c>
      <c r="F1711" s="2">
        <v>329</v>
      </c>
      <c r="G1711" s="2" t="s">
        <v>870</v>
      </c>
      <c r="H1711" s="2">
        <v>891</v>
      </c>
      <c r="I1711" s="2">
        <v>7501404</v>
      </c>
      <c r="J1711" s="2" t="s">
        <v>24006</v>
      </c>
      <c r="K1711" s="2" t="s">
        <v>2973</v>
      </c>
      <c r="L1711" s="2" t="s">
        <v>8931</v>
      </c>
      <c r="M1711" s="2">
        <v>21086</v>
      </c>
      <c r="N1711" s="2">
        <v>1873</v>
      </c>
      <c r="O1711" s="2" t="s">
        <v>986</v>
      </c>
      <c r="P1711" s="2">
        <v>2</v>
      </c>
      <c r="Q1711" s="2" t="s">
        <v>15821</v>
      </c>
      <c r="R1711" s="3" t="s">
        <v>20495</v>
      </c>
      <c r="S1711" s="2">
        <v>87</v>
      </c>
      <c r="T1711" s="2" t="s">
        <v>23647</v>
      </c>
      <c r="U1711" s="2" t="s">
        <v>23697</v>
      </c>
      <c r="V1711" s="2" t="s">
        <v>23762</v>
      </c>
      <c r="X1711" s="2">
        <v>2010</v>
      </c>
      <c r="Y1711" s="2">
        <v>460</v>
      </c>
      <c r="Z1711" s="2">
        <v>7.3</v>
      </c>
      <c r="AA1711" s="2">
        <v>2.35</v>
      </c>
      <c r="AB1711" s="2">
        <v>0</v>
      </c>
    </row>
    <row r="1712" spans="1:28" x14ac:dyDescent="0.3">
      <c r="A1712" s="2" t="s">
        <v>28</v>
      </c>
      <c r="C1712" s="2">
        <v>16</v>
      </c>
      <c r="D1712" s="2">
        <v>511</v>
      </c>
      <c r="F1712" s="2">
        <v>51</v>
      </c>
      <c r="G1712" s="2" t="s">
        <v>6667</v>
      </c>
      <c r="H1712" s="2">
        <v>147</v>
      </c>
      <c r="J1712" s="2" t="s">
        <v>23969</v>
      </c>
      <c r="K1712" s="2" t="s">
        <v>24452</v>
      </c>
      <c r="L1712" s="2" t="s">
        <v>24453</v>
      </c>
      <c r="M1712" s="2">
        <v>2308</v>
      </c>
      <c r="N1712" s="2">
        <v>307</v>
      </c>
      <c r="O1712" s="2" t="s">
        <v>24454</v>
      </c>
      <c r="P1712" s="2">
        <v>0</v>
      </c>
      <c r="Q1712" s="2" t="s">
        <v>24455</v>
      </c>
      <c r="R1712" s="3" t="s">
        <v>24456</v>
      </c>
      <c r="S1712" s="2">
        <v>19</v>
      </c>
      <c r="T1712" s="2" t="s">
        <v>23675</v>
      </c>
      <c r="U1712" s="2" t="s">
        <v>23737</v>
      </c>
      <c r="Y1712" s="2">
        <v>63</v>
      </c>
      <c r="Z1712" s="2">
        <v>8.1999999999999993</v>
      </c>
      <c r="AA1712" s="2">
        <v>16</v>
      </c>
      <c r="AB1712" s="2">
        <v>0</v>
      </c>
    </row>
    <row r="1713" spans="1:28" x14ac:dyDescent="0.3">
      <c r="A1713" s="2" t="s">
        <v>28</v>
      </c>
      <c r="B1713" s="2" t="s">
        <v>521</v>
      </c>
      <c r="C1713" s="2">
        <v>184</v>
      </c>
      <c r="D1713" s="2">
        <v>88</v>
      </c>
      <c r="E1713" s="2">
        <v>65</v>
      </c>
      <c r="F1713" s="2">
        <v>681</v>
      </c>
      <c r="G1713" s="2" t="s">
        <v>3478</v>
      </c>
      <c r="H1713" s="2">
        <v>3000</v>
      </c>
      <c r="I1713" s="2">
        <v>19316646</v>
      </c>
      <c r="J1713" s="2" t="s">
        <v>23900</v>
      </c>
      <c r="K1713" s="2" t="s">
        <v>3330</v>
      </c>
      <c r="L1713" s="2" t="s">
        <v>8932</v>
      </c>
      <c r="M1713" s="2">
        <v>52069</v>
      </c>
      <c r="N1713" s="2">
        <v>5706</v>
      </c>
      <c r="O1713" s="2" t="s">
        <v>3450</v>
      </c>
      <c r="P1713" s="2">
        <v>3</v>
      </c>
      <c r="Q1713" s="2" t="s">
        <v>15822</v>
      </c>
      <c r="R1713" s="3" t="s">
        <v>20496</v>
      </c>
      <c r="S1713" s="2">
        <v>95</v>
      </c>
      <c r="T1713" s="2" t="s">
        <v>23647</v>
      </c>
      <c r="U1713" s="2" t="s">
        <v>23694</v>
      </c>
      <c r="V1713" s="2" t="s">
        <v>23762</v>
      </c>
      <c r="W1713" s="2">
        <v>30000000</v>
      </c>
      <c r="X1713" s="2">
        <v>2013</v>
      </c>
      <c r="Y1713" s="2">
        <v>697</v>
      </c>
      <c r="Z1713" s="2">
        <v>5.6</v>
      </c>
      <c r="AA1713" s="2">
        <v>2.35</v>
      </c>
      <c r="AB1713" s="2">
        <v>0</v>
      </c>
    </row>
    <row r="1714" spans="1:28" x14ac:dyDescent="0.3">
      <c r="A1714" s="2" t="s">
        <v>28</v>
      </c>
      <c r="B1714" s="2" t="s">
        <v>533</v>
      </c>
      <c r="C1714" s="2">
        <v>123</v>
      </c>
      <c r="D1714" s="2">
        <v>109</v>
      </c>
      <c r="E1714" s="2">
        <v>29</v>
      </c>
      <c r="F1714" s="2">
        <v>91</v>
      </c>
      <c r="G1714" s="2" t="s">
        <v>3479</v>
      </c>
      <c r="H1714" s="2">
        <v>779</v>
      </c>
      <c r="I1714" s="2">
        <v>10965209</v>
      </c>
      <c r="J1714" s="2" t="s">
        <v>23808</v>
      </c>
      <c r="K1714" s="2" t="s">
        <v>2454</v>
      </c>
      <c r="L1714" s="2" t="s">
        <v>8933</v>
      </c>
      <c r="M1714" s="2">
        <v>25558</v>
      </c>
      <c r="N1714" s="2">
        <v>1297</v>
      </c>
      <c r="O1714" s="2" t="s">
        <v>12618</v>
      </c>
      <c r="P1714" s="2">
        <v>2</v>
      </c>
      <c r="Q1714" s="2" t="s">
        <v>15823</v>
      </c>
      <c r="R1714" s="3" t="s">
        <v>20497</v>
      </c>
      <c r="S1714" s="2">
        <v>221</v>
      </c>
      <c r="T1714" s="2" t="s">
        <v>23647</v>
      </c>
      <c r="U1714" s="2" t="s">
        <v>23694</v>
      </c>
      <c r="V1714" s="2" t="s">
        <v>23759</v>
      </c>
      <c r="W1714" s="2">
        <v>30000000</v>
      </c>
      <c r="X1714" s="2">
        <v>2001</v>
      </c>
      <c r="Y1714" s="2">
        <v>240</v>
      </c>
      <c r="Z1714" s="2">
        <v>6.1</v>
      </c>
      <c r="AA1714" s="2">
        <v>2.35</v>
      </c>
      <c r="AB1714" s="2">
        <v>0</v>
      </c>
    </row>
    <row r="1715" spans="1:28" x14ac:dyDescent="0.3">
      <c r="A1715" s="2" t="s">
        <v>28</v>
      </c>
      <c r="B1715" s="2" t="s">
        <v>133</v>
      </c>
      <c r="C1715" s="2">
        <v>60</v>
      </c>
      <c r="D1715" s="2">
        <v>122</v>
      </c>
      <c r="E1715" s="2">
        <v>380</v>
      </c>
      <c r="F1715" s="2">
        <v>2000</v>
      </c>
      <c r="G1715" s="2" t="s">
        <v>2488</v>
      </c>
      <c r="H1715" s="2">
        <v>18000</v>
      </c>
      <c r="I1715" s="2">
        <v>26830000</v>
      </c>
      <c r="J1715" s="2" t="s">
        <v>23956</v>
      </c>
      <c r="K1715" s="2" t="s">
        <v>1126</v>
      </c>
      <c r="L1715" s="2" t="s">
        <v>8934</v>
      </c>
      <c r="M1715" s="2">
        <v>101888</v>
      </c>
      <c r="N1715" s="2">
        <v>32930</v>
      </c>
      <c r="O1715" s="2" t="s">
        <v>2668</v>
      </c>
      <c r="P1715" s="2">
        <v>3</v>
      </c>
      <c r="Q1715" s="2" t="s">
        <v>15824</v>
      </c>
      <c r="R1715" s="3" t="s">
        <v>20498</v>
      </c>
      <c r="S1715" s="2">
        <v>365</v>
      </c>
      <c r="T1715" s="2" t="s">
        <v>23647</v>
      </c>
      <c r="U1715" s="2" t="s">
        <v>23694</v>
      </c>
      <c r="V1715" s="2" t="s">
        <v>23762</v>
      </c>
      <c r="W1715" s="2">
        <v>18000000</v>
      </c>
      <c r="X1715" s="2">
        <v>1989</v>
      </c>
      <c r="Y1715" s="2">
        <v>11000</v>
      </c>
      <c r="Z1715" s="2">
        <v>7.9</v>
      </c>
      <c r="AA1715" s="2">
        <v>1.85</v>
      </c>
      <c r="AB1715" s="2">
        <v>0</v>
      </c>
    </row>
    <row r="1716" spans="1:28" x14ac:dyDescent="0.3">
      <c r="A1716" s="2" t="s">
        <v>28</v>
      </c>
      <c r="B1716" s="2" t="s">
        <v>765</v>
      </c>
      <c r="C1716" s="2">
        <v>111</v>
      </c>
      <c r="D1716" s="2">
        <v>251</v>
      </c>
      <c r="E1716" s="2">
        <v>0</v>
      </c>
      <c r="F1716" s="2">
        <v>642</v>
      </c>
      <c r="G1716" s="2" t="s">
        <v>3235</v>
      </c>
      <c r="H1716" s="2">
        <v>22000</v>
      </c>
      <c r="I1716" s="2">
        <v>5300000</v>
      </c>
      <c r="J1716" s="2" t="s">
        <v>23952</v>
      </c>
      <c r="K1716" s="2" t="s">
        <v>2854</v>
      </c>
      <c r="L1716" s="2" t="s">
        <v>8935</v>
      </c>
      <c r="M1716" s="2">
        <v>221000</v>
      </c>
      <c r="N1716" s="2">
        <v>24719</v>
      </c>
      <c r="O1716" s="2" t="s">
        <v>3150</v>
      </c>
      <c r="P1716" s="2">
        <v>8</v>
      </c>
      <c r="Q1716" s="2" t="s">
        <v>15825</v>
      </c>
      <c r="R1716" s="3" t="s">
        <v>20499</v>
      </c>
      <c r="S1716" s="2">
        <v>495</v>
      </c>
      <c r="T1716" s="2" t="s">
        <v>23647</v>
      </c>
      <c r="U1716" s="2" t="s">
        <v>23713</v>
      </c>
      <c r="V1716" s="2" t="s">
        <v>23762</v>
      </c>
      <c r="W1716" s="2">
        <v>30000000</v>
      </c>
      <c r="X1716" s="2">
        <v>1984</v>
      </c>
      <c r="Y1716" s="2">
        <v>683</v>
      </c>
      <c r="Z1716" s="2">
        <v>8.4</v>
      </c>
      <c r="AA1716" s="2">
        <v>1.85</v>
      </c>
      <c r="AB1716" s="2">
        <v>12000</v>
      </c>
    </row>
    <row r="1717" spans="1:28" x14ac:dyDescent="0.3">
      <c r="A1717" s="2" t="s">
        <v>28</v>
      </c>
      <c r="B1717" s="2" t="s">
        <v>766</v>
      </c>
      <c r="C1717" s="2">
        <v>217</v>
      </c>
      <c r="D1717" s="2">
        <v>118</v>
      </c>
      <c r="E1717" s="2">
        <v>76</v>
      </c>
      <c r="F1717" s="2">
        <v>174</v>
      </c>
      <c r="G1717" s="2" t="s">
        <v>3480</v>
      </c>
      <c r="H1717" s="2">
        <v>3000</v>
      </c>
      <c r="I1717" s="2">
        <v>10880926</v>
      </c>
      <c r="J1717" s="2" t="s">
        <v>23808</v>
      </c>
      <c r="K1717" s="2" t="s">
        <v>2562</v>
      </c>
      <c r="L1717" s="2" t="s">
        <v>8936</v>
      </c>
      <c r="M1717" s="2">
        <v>54147</v>
      </c>
      <c r="N1717" s="2">
        <v>4253</v>
      </c>
      <c r="O1717" s="2" t="s">
        <v>12619</v>
      </c>
      <c r="P1717" s="2">
        <v>2</v>
      </c>
      <c r="Q1717" s="2" t="s">
        <v>15826</v>
      </c>
      <c r="R1717" s="3" t="s">
        <v>20500</v>
      </c>
      <c r="S1717" s="2">
        <v>127</v>
      </c>
      <c r="T1717" s="2" t="s">
        <v>23647</v>
      </c>
      <c r="U1717" s="2" t="s">
        <v>23694</v>
      </c>
      <c r="V1717" s="2" t="s">
        <v>23762</v>
      </c>
      <c r="W1717" s="2">
        <v>30000000</v>
      </c>
      <c r="X1717" s="2">
        <v>2013</v>
      </c>
      <c r="Y1717" s="2">
        <v>678</v>
      </c>
      <c r="Z1717" s="2">
        <v>6.5</v>
      </c>
      <c r="AA1717" s="2">
        <v>2.35</v>
      </c>
      <c r="AB1717" s="2">
        <v>0</v>
      </c>
    </row>
    <row r="1718" spans="1:28" x14ac:dyDescent="0.3">
      <c r="A1718" s="2" t="s">
        <v>28</v>
      </c>
      <c r="B1718" s="2" t="s">
        <v>767</v>
      </c>
      <c r="C1718" s="2">
        <v>117</v>
      </c>
      <c r="D1718" s="2">
        <v>131</v>
      </c>
      <c r="E1718" s="2">
        <v>53</v>
      </c>
      <c r="F1718" s="2">
        <v>548</v>
      </c>
      <c r="G1718" s="2" t="s">
        <v>2578</v>
      </c>
      <c r="H1718" s="2">
        <v>14000</v>
      </c>
      <c r="I1718" s="2">
        <v>3752725</v>
      </c>
      <c r="J1718" s="2" t="s">
        <v>23794</v>
      </c>
      <c r="K1718" s="2" t="s">
        <v>2951</v>
      </c>
      <c r="L1718" s="2" t="s">
        <v>8937</v>
      </c>
      <c r="M1718" s="2">
        <v>29715</v>
      </c>
      <c r="N1718" s="2">
        <v>16252</v>
      </c>
      <c r="O1718" s="2" t="s">
        <v>12413</v>
      </c>
      <c r="P1718" s="2">
        <v>3</v>
      </c>
      <c r="Q1718" s="2" t="s">
        <v>15827</v>
      </c>
      <c r="R1718" s="3" t="s">
        <v>20501</v>
      </c>
      <c r="S1718" s="2">
        <v>161</v>
      </c>
      <c r="T1718" s="2" t="s">
        <v>23647</v>
      </c>
      <c r="U1718" s="2" t="s">
        <v>23694</v>
      </c>
      <c r="V1718" s="2" t="s">
        <v>23762</v>
      </c>
      <c r="W1718" s="2">
        <v>18000000</v>
      </c>
      <c r="X1718" s="2">
        <v>2004</v>
      </c>
      <c r="Y1718" s="2">
        <v>871</v>
      </c>
      <c r="Z1718" s="2">
        <v>7.1</v>
      </c>
      <c r="AA1718" s="2">
        <v>2.35</v>
      </c>
      <c r="AB1718" s="2">
        <v>0</v>
      </c>
    </row>
    <row r="1719" spans="1:28" x14ac:dyDescent="0.3">
      <c r="A1719" s="2" t="s">
        <v>28</v>
      </c>
      <c r="B1719" s="2" t="s">
        <v>463</v>
      </c>
      <c r="C1719" s="2">
        <v>105</v>
      </c>
      <c r="D1719" s="2">
        <v>109</v>
      </c>
      <c r="E1719" s="2">
        <v>277</v>
      </c>
      <c r="F1719" s="2">
        <v>345</v>
      </c>
      <c r="G1719" s="2" t="s">
        <v>3481</v>
      </c>
      <c r="H1719" s="2">
        <v>2000</v>
      </c>
      <c r="I1719" s="2">
        <v>3517797</v>
      </c>
      <c r="J1719" s="2" t="s">
        <v>24286</v>
      </c>
      <c r="K1719" s="2" t="s">
        <v>6401</v>
      </c>
      <c r="L1719" s="2" t="s">
        <v>8938</v>
      </c>
      <c r="M1719" s="2">
        <v>9004</v>
      </c>
      <c r="N1719" s="2">
        <v>2759</v>
      </c>
      <c r="O1719" s="2" t="s">
        <v>2732</v>
      </c>
      <c r="P1719" s="2">
        <v>0</v>
      </c>
      <c r="Q1719" s="2" t="s">
        <v>15828</v>
      </c>
      <c r="R1719" s="3" t="s">
        <v>20502</v>
      </c>
      <c r="S1719" s="2">
        <v>103</v>
      </c>
      <c r="T1719" s="2" t="s">
        <v>23647</v>
      </c>
      <c r="U1719" s="2" t="s">
        <v>23703</v>
      </c>
      <c r="V1719" s="2" t="s">
        <v>23762</v>
      </c>
      <c r="W1719" s="2">
        <v>25000000</v>
      </c>
      <c r="X1719" s="2">
        <v>2002</v>
      </c>
      <c r="Y1719" s="2">
        <v>378</v>
      </c>
      <c r="Z1719" s="2">
        <v>6.6</v>
      </c>
      <c r="AA1719" s="2">
        <v>1.85</v>
      </c>
      <c r="AB1719" s="2">
        <v>287</v>
      </c>
    </row>
    <row r="1720" spans="1:28" x14ac:dyDescent="0.3">
      <c r="A1720" s="2" t="s">
        <v>28</v>
      </c>
      <c r="B1720" s="2" t="s">
        <v>768</v>
      </c>
      <c r="C1720" s="2">
        <v>41</v>
      </c>
      <c r="D1720" s="2">
        <v>80</v>
      </c>
      <c r="E1720" s="2">
        <v>9</v>
      </c>
      <c r="F1720" s="2">
        <v>826</v>
      </c>
      <c r="G1720" s="2" t="s">
        <v>2514</v>
      </c>
      <c r="H1720" s="2">
        <v>17000</v>
      </c>
      <c r="I1720" s="2">
        <v>3101301</v>
      </c>
      <c r="J1720" s="2" t="s">
        <v>24457</v>
      </c>
      <c r="K1720" s="2" t="s">
        <v>3626</v>
      </c>
      <c r="L1720" s="2" t="s">
        <v>8939</v>
      </c>
      <c r="M1720" s="2">
        <v>3926</v>
      </c>
      <c r="N1720" s="2">
        <v>21519</v>
      </c>
      <c r="O1720" s="2" t="s">
        <v>3339</v>
      </c>
      <c r="P1720" s="2">
        <v>1</v>
      </c>
      <c r="Q1720" s="2" t="s">
        <v>15829</v>
      </c>
      <c r="R1720" s="3" t="s">
        <v>20503</v>
      </c>
      <c r="S1720" s="2">
        <v>38</v>
      </c>
      <c r="T1720" s="2" t="s">
        <v>23647</v>
      </c>
      <c r="U1720" s="2" t="s">
        <v>23694</v>
      </c>
      <c r="V1720" s="2" t="s">
        <v>23759</v>
      </c>
      <c r="X1720" s="2">
        <v>2005</v>
      </c>
      <c r="Y1720" s="2">
        <v>2000</v>
      </c>
      <c r="Z1720" s="2">
        <v>4</v>
      </c>
      <c r="AA1720" s="2">
        <v>1.85</v>
      </c>
      <c r="AB1720" s="2">
        <v>353</v>
      </c>
    </row>
    <row r="1721" spans="1:28" x14ac:dyDescent="0.3">
      <c r="A1721" s="2" t="s">
        <v>28</v>
      </c>
      <c r="B1721" s="2" t="s">
        <v>721</v>
      </c>
      <c r="C1721" s="2">
        <v>124</v>
      </c>
      <c r="D1721" s="2">
        <v>88</v>
      </c>
      <c r="E1721" s="2">
        <v>108</v>
      </c>
      <c r="F1721" s="2">
        <v>135</v>
      </c>
      <c r="G1721" s="2" t="s">
        <v>3482</v>
      </c>
      <c r="H1721" s="2">
        <v>876</v>
      </c>
      <c r="I1721" s="2">
        <v>2975649</v>
      </c>
      <c r="J1721" s="2" t="s">
        <v>24321</v>
      </c>
      <c r="K1721" s="2" t="s">
        <v>3606</v>
      </c>
      <c r="L1721" s="2" t="s">
        <v>8940</v>
      </c>
      <c r="M1721" s="2">
        <v>23864</v>
      </c>
      <c r="N1721" s="2">
        <v>1518</v>
      </c>
      <c r="O1721" s="2" t="s">
        <v>12620</v>
      </c>
      <c r="P1721" s="2">
        <v>1</v>
      </c>
      <c r="Q1721" s="2" t="s">
        <v>15830</v>
      </c>
      <c r="R1721" s="3" t="s">
        <v>20504</v>
      </c>
      <c r="S1721" s="2">
        <v>142</v>
      </c>
      <c r="T1721" s="2" t="s">
        <v>23647</v>
      </c>
      <c r="U1721" s="2" t="s">
        <v>23695</v>
      </c>
      <c r="V1721" s="2" t="s">
        <v>23760</v>
      </c>
      <c r="W1721" s="2">
        <v>30000000</v>
      </c>
      <c r="X1721" s="2">
        <v>2006</v>
      </c>
      <c r="Y1721" s="2">
        <v>142</v>
      </c>
      <c r="Z1721" s="2">
        <v>7</v>
      </c>
      <c r="AA1721" s="2">
        <v>2.35</v>
      </c>
      <c r="AB1721" s="2">
        <v>0</v>
      </c>
    </row>
    <row r="1722" spans="1:28" x14ac:dyDescent="0.3">
      <c r="A1722" s="2" t="s">
        <v>28</v>
      </c>
      <c r="B1722" s="2" t="s">
        <v>769</v>
      </c>
      <c r="C1722" s="2">
        <v>90</v>
      </c>
      <c r="D1722" s="2">
        <v>103</v>
      </c>
      <c r="E1722" s="2">
        <v>45</v>
      </c>
      <c r="F1722" s="2">
        <v>107</v>
      </c>
      <c r="G1722" s="2" t="s">
        <v>3483</v>
      </c>
      <c r="H1722" s="2">
        <v>489</v>
      </c>
      <c r="I1722" s="2">
        <v>668171</v>
      </c>
      <c r="J1722" s="2" t="s">
        <v>24356</v>
      </c>
      <c r="K1722" s="2" t="s">
        <v>6402</v>
      </c>
      <c r="L1722" s="2" t="s">
        <v>8941</v>
      </c>
      <c r="M1722" s="2">
        <v>8215</v>
      </c>
      <c r="N1722" s="2">
        <v>949</v>
      </c>
      <c r="O1722" s="2" t="s">
        <v>12621</v>
      </c>
      <c r="P1722" s="2">
        <v>0</v>
      </c>
      <c r="Q1722" s="2" t="s">
        <v>15831</v>
      </c>
      <c r="R1722" s="3" t="s">
        <v>20505</v>
      </c>
      <c r="S1722" s="2">
        <v>132</v>
      </c>
      <c r="T1722" s="2" t="s">
        <v>23650</v>
      </c>
      <c r="U1722" s="2" t="s">
        <v>23702</v>
      </c>
      <c r="V1722" s="2" t="s">
        <v>23759</v>
      </c>
      <c r="W1722" s="2">
        <v>60000000</v>
      </c>
      <c r="X1722" s="2">
        <v>2005</v>
      </c>
      <c r="Y1722" s="2">
        <v>181</v>
      </c>
      <c r="Z1722" s="2">
        <v>5.6</v>
      </c>
      <c r="AA1722" s="2">
        <v>2.35</v>
      </c>
      <c r="AB1722" s="2">
        <v>445</v>
      </c>
    </row>
    <row r="1723" spans="1:28" x14ac:dyDescent="0.3">
      <c r="A1723" s="2" t="s">
        <v>28</v>
      </c>
      <c r="B1723" s="2" t="s">
        <v>770</v>
      </c>
      <c r="C1723" s="2">
        <v>110</v>
      </c>
      <c r="D1723" s="2">
        <v>87</v>
      </c>
      <c r="E1723" s="2">
        <v>23</v>
      </c>
      <c r="F1723" s="2">
        <v>748</v>
      </c>
      <c r="G1723" s="2" t="s">
        <v>3484</v>
      </c>
      <c r="H1723" s="2">
        <v>826</v>
      </c>
      <c r="I1723" s="2">
        <v>480314</v>
      </c>
      <c r="J1723" s="2" t="s">
        <v>23786</v>
      </c>
      <c r="K1723" s="2" t="s">
        <v>3339</v>
      </c>
      <c r="L1723" s="2" t="s">
        <v>8942</v>
      </c>
      <c r="M1723" s="2">
        <v>38503</v>
      </c>
      <c r="N1723" s="2">
        <v>4473</v>
      </c>
      <c r="O1723" s="2" t="s">
        <v>6426</v>
      </c>
      <c r="P1723" s="2">
        <v>4</v>
      </c>
      <c r="Q1723" s="2" t="s">
        <v>15832</v>
      </c>
      <c r="R1723" s="3" t="s">
        <v>20506</v>
      </c>
      <c r="S1723" s="2">
        <v>180</v>
      </c>
      <c r="T1723" s="2" t="s">
        <v>23647</v>
      </c>
      <c r="U1723" s="2" t="s">
        <v>23694</v>
      </c>
      <c r="V1723" s="2" t="s">
        <v>23759</v>
      </c>
      <c r="W1723" s="2">
        <v>21000000</v>
      </c>
      <c r="X1723" s="2">
        <v>2006</v>
      </c>
      <c r="Y1723" s="2">
        <v>816</v>
      </c>
      <c r="Z1723" s="2">
        <v>4.8</v>
      </c>
      <c r="AA1723" s="2">
        <v>2.35</v>
      </c>
      <c r="AB1723" s="2">
        <v>0</v>
      </c>
    </row>
    <row r="1724" spans="1:28" x14ac:dyDescent="0.3">
      <c r="A1724" s="2" t="s">
        <v>28</v>
      </c>
      <c r="B1724" s="2" t="s">
        <v>771</v>
      </c>
      <c r="C1724" s="2">
        <v>273</v>
      </c>
      <c r="D1724" s="2">
        <v>160</v>
      </c>
      <c r="E1724" s="2">
        <v>181</v>
      </c>
      <c r="F1724" s="2">
        <v>820</v>
      </c>
      <c r="G1724" s="2" t="s">
        <v>2536</v>
      </c>
      <c r="H1724" s="2">
        <v>11000</v>
      </c>
      <c r="I1724" s="2">
        <v>3904982</v>
      </c>
      <c r="J1724" s="2" t="s">
        <v>24458</v>
      </c>
      <c r="K1724" s="2" t="s">
        <v>2463</v>
      </c>
      <c r="L1724" s="2" t="s">
        <v>8943</v>
      </c>
      <c r="M1724" s="2">
        <v>136104</v>
      </c>
      <c r="N1724" s="2">
        <v>22516</v>
      </c>
      <c r="O1724" s="2" t="s">
        <v>2669</v>
      </c>
      <c r="P1724" s="2">
        <v>0</v>
      </c>
      <c r="Q1724" s="2" t="s">
        <v>15833</v>
      </c>
      <c r="R1724" s="3" t="s">
        <v>20507</v>
      </c>
      <c r="S1724" s="2">
        <v>415</v>
      </c>
      <c r="T1724" s="2" t="s">
        <v>23647</v>
      </c>
      <c r="U1724" s="2" t="s">
        <v>23694</v>
      </c>
      <c r="V1724" s="2" t="s">
        <v>23762</v>
      </c>
      <c r="W1724" s="2">
        <v>30000000</v>
      </c>
      <c r="X1724" s="2">
        <v>2007</v>
      </c>
      <c r="Y1724" s="2">
        <v>10000</v>
      </c>
      <c r="Z1724" s="2">
        <v>7.5</v>
      </c>
      <c r="AA1724" s="2">
        <v>2.35</v>
      </c>
      <c r="AB1724" s="2">
        <v>0</v>
      </c>
    </row>
    <row r="1725" spans="1:28" x14ac:dyDescent="0.3">
      <c r="A1725" s="2" t="s">
        <v>28</v>
      </c>
      <c r="B1725" s="2" t="s">
        <v>772</v>
      </c>
      <c r="C1725" s="2">
        <v>63</v>
      </c>
      <c r="D1725" s="2">
        <v>121</v>
      </c>
      <c r="E1725" s="2">
        <v>0</v>
      </c>
      <c r="F1725" s="2">
        <v>187</v>
      </c>
      <c r="G1725" s="2" t="s">
        <v>587</v>
      </c>
      <c r="H1725" s="2">
        <v>974</v>
      </c>
      <c r="I1725" s="2">
        <v>127437</v>
      </c>
      <c r="J1725" s="2" t="s">
        <v>23861</v>
      </c>
      <c r="K1725" s="2" t="s">
        <v>6200</v>
      </c>
      <c r="L1725" s="2" t="s">
        <v>8944</v>
      </c>
      <c r="M1725" s="2">
        <v>4670</v>
      </c>
      <c r="N1725" s="2">
        <v>1887</v>
      </c>
      <c r="O1725" s="2" t="s">
        <v>12622</v>
      </c>
      <c r="P1725" s="2">
        <v>0</v>
      </c>
      <c r="Q1725" s="2" t="s">
        <v>15834</v>
      </c>
      <c r="R1725" s="3" t="s">
        <v>20508</v>
      </c>
      <c r="S1725" s="2">
        <v>27</v>
      </c>
      <c r="T1725" s="2" t="s">
        <v>23650</v>
      </c>
      <c r="U1725" s="2" t="s">
        <v>23702</v>
      </c>
      <c r="V1725" s="2" t="s">
        <v>23762</v>
      </c>
      <c r="W1725" s="2">
        <v>18000000</v>
      </c>
      <c r="X1725" s="2">
        <v>2011</v>
      </c>
      <c r="Y1725" s="2">
        <v>643</v>
      </c>
      <c r="Z1725" s="2">
        <v>6</v>
      </c>
      <c r="AA1725" s="2">
        <v>2.35</v>
      </c>
      <c r="AB1725" s="2">
        <v>0</v>
      </c>
    </row>
    <row r="1726" spans="1:28" x14ac:dyDescent="0.3">
      <c r="A1726" s="2" t="s">
        <v>28</v>
      </c>
      <c r="B1726" s="2" t="s">
        <v>773</v>
      </c>
      <c r="C1726" s="2">
        <v>56</v>
      </c>
      <c r="D1726" s="2">
        <v>91</v>
      </c>
      <c r="E1726" s="2">
        <v>2</v>
      </c>
      <c r="F1726" s="2">
        <v>55</v>
      </c>
      <c r="G1726" s="2" t="s">
        <v>3485</v>
      </c>
      <c r="H1726" s="2">
        <v>295</v>
      </c>
      <c r="J1726" s="2" t="s">
        <v>24062</v>
      </c>
      <c r="K1726" s="2" t="s">
        <v>6403</v>
      </c>
      <c r="L1726" s="2" t="s">
        <v>8945</v>
      </c>
      <c r="M1726" s="2">
        <v>9214</v>
      </c>
      <c r="N1726" s="2">
        <v>545</v>
      </c>
      <c r="O1726" s="2" t="s">
        <v>3903</v>
      </c>
      <c r="P1726" s="2">
        <v>7</v>
      </c>
      <c r="Q1726" s="2" t="s">
        <v>15835</v>
      </c>
      <c r="R1726" s="3" t="s">
        <v>20509</v>
      </c>
      <c r="S1726" s="2">
        <v>17</v>
      </c>
      <c r="T1726" s="2" t="s">
        <v>23649</v>
      </c>
      <c r="U1726" s="2" t="s">
        <v>23703</v>
      </c>
      <c r="X1726" s="2">
        <v>2009</v>
      </c>
      <c r="Y1726" s="2">
        <v>71</v>
      </c>
      <c r="Z1726" s="2">
        <v>7.2</v>
      </c>
      <c r="AA1726" s="2">
        <v>1.85</v>
      </c>
      <c r="AB1726" s="2">
        <v>0</v>
      </c>
    </row>
    <row r="1727" spans="1:28" x14ac:dyDescent="0.3">
      <c r="A1727" s="2" t="s">
        <v>28</v>
      </c>
      <c r="B1727" s="2" t="s">
        <v>200</v>
      </c>
      <c r="C1727" s="2">
        <v>130</v>
      </c>
      <c r="D1727" s="2">
        <v>92</v>
      </c>
      <c r="E1727" s="2">
        <v>165</v>
      </c>
      <c r="F1727" s="2">
        <v>700</v>
      </c>
      <c r="G1727" s="2" t="s">
        <v>2714</v>
      </c>
      <c r="H1727" s="2">
        <v>26000</v>
      </c>
      <c r="J1727" s="2" t="s">
        <v>23808</v>
      </c>
      <c r="K1727" s="2" t="s">
        <v>6202</v>
      </c>
      <c r="L1727" s="2" t="s">
        <v>8946</v>
      </c>
      <c r="M1727" s="2">
        <v>36487</v>
      </c>
      <c r="N1727" s="2">
        <v>29773</v>
      </c>
      <c r="O1727" s="2" t="s">
        <v>1843</v>
      </c>
      <c r="P1727" s="2">
        <v>0</v>
      </c>
      <c r="Q1727" s="2" t="s">
        <v>15836</v>
      </c>
      <c r="R1727" s="3" t="s">
        <v>20510</v>
      </c>
      <c r="S1727" s="2">
        <v>114</v>
      </c>
      <c r="T1727" s="2" t="s">
        <v>23647</v>
      </c>
      <c r="U1727" s="2" t="s">
        <v>23694</v>
      </c>
      <c r="V1727" s="2" t="s">
        <v>23762</v>
      </c>
      <c r="W1727" s="2">
        <v>30000000</v>
      </c>
      <c r="X1727" s="2">
        <v>2015</v>
      </c>
      <c r="Y1727" s="2">
        <v>947</v>
      </c>
      <c r="Z1727" s="2">
        <v>5.6</v>
      </c>
      <c r="AA1727" s="2">
        <v>2.35</v>
      </c>
      <c r="AB1727" s="2">
        <v>0</v>
      </c>
    </row>
    <row r="1728" spans="1:28" x14ac:dyDescent="0.3">
      <c r="A1728" s="2" t="s">
        <v>28</v>
      </c>
      <c r="B1728" s="2" t="s">
        <v>42</v>
      </c>
      <c r="C1728" s="2">
        <v>134</v>
      </c>
      <c r="D1728" s="2">
        <v>129</v>
      </c>
      <c r="E1728" s="2">
        <v>395</v>
      </c>
      <c r="F1728" s="2">
        <v>313</v>
      </c>
      <c r="G1728" s="2" t="s">
        <v>3486</v>
      </c>
      <c r="H1728" s="2">
        <v>18000</v>
      </c>
      <c r="I1728" s="2">
        <v>537580</v>
      </c>
      <c r="J1728" s="2" t="s">
        <v>24459</v>
      </c>
      <c r="K1728" s="2" t="s">
        <v>2782</v>
      </c>
      <c r="L1728" s="2" t="s">
        <v>8947</v>
      </c>
      <c r="M1728" s="2">
        <v>52972</v>
      </c>
      <c r="N1728" s="2">
        <v>19620</v>
      </c>
      <c r="O1728" s="2" t="s">
        <v>12623</v>
      </c>
      <c r="P1728" s="2">
        <v>1</v>
      </c>
      <c r="Q1728" s="2" t="s">
        <v>15837</v>
      </c>
      <c r="R1728" s="3" t="s">
        <v>20511</v>
      </c>
      <c r="S1728" s="2">
        <v>124</v>
      </c>
      <c r="T1728" s="2" t="s">
        <v>23647</v>
      </c>
      <c r="U1728" s="2" t="s">
        <v>23694</v>
      </c>
      <c r="V1728" s="2" t="s">
        <v>23762</v>
      </c>
      <c r="W1728" s="2">
        <v>30000000</v>
      </c>
      <c r="X1728" s="2">
        <v>2011</v>
      </c>
      <c r="Y1728" s="2">
        <v>1000</v>
      </c>
      <c r="Z1728" s="2">
        <v>6.8</v>
      </c>
      <c r="AA1728" s="2">
        <v>2.35</v>
      </c>
      <c r="AB1728" s="2">
        <v>21000</v>
      </c>
    </row>
    <row r="1729" spans="1:28" x14ac:dyDescent="0.3">
      <c r="A1729" s="2" t="s">
        <v>28</v>
      </c>
      <c r="B1729" s="2" t="s">
        <v>774</v>
      </c>
      <c r="C1729" s="2">
        <v>36</v>
      </c>
      <c r="D1729" s="2">
        <v>93</v>
      </c>
      <c r="E1729" s="2">
        <v>7</v>
      </c>
      <c r="F1729" s="2">
        <v>480</v>
      </c>
      <c r="G1729" s="2" t="s">
        <v>3401</v>
      </c>
      <c r="H1729" s="2">
        <v>1000</v>
      </c>
      <c r="J1729" s="2" t="s">
        <v>24052</v>
      </c>
      <c r="K1729" s="2" t="s">
        <v>3064</v>
      </c>
      <c r="L1729" s="2" t="s">
        <v>8948</v>
      </c>
      <c r="M1729" s="2">
        <v>4599</v>
      </c>
      <c r="N1729" s="2">
        <v>3095</v>
      </c>
      <c r="O1729" s="2" t="s">
        <v>4814</v>
      </c>
      <c r="P1729" s="2">
        <v>0</v>
      </c>
      <c r="Q1729" s="2" t="s">
        <v>15838</v>
      </c>
      <c r="R1729" s="3" t="s">
        <v>20512</v>
      </c>
      <c r="S1729" s="2">
        <v>44</v>
      </c>
      <c r="T1729" s="2" t="s">
        <v>23660</v>
      </c>
      <c r="U1729" s="2" t="s">
        <v>23701</v>
      </c>
      <c r="V1729" s="2" t="s">
        <v>23760</v>
      </c>
      <c r="X1729" s="2">
        <v>2010</v>
      </c>
      <c r="Y1729" s="2">
        <v>898</v>
      </c>
      <c r="Z1729" s="2">
        <v>4.9000000000000004</v>
      </c>
      <c r="AA1729" s="2">
        <v>2.39</v>
      </c>
      <c r="AB1729" s="2">
        <v>885</v>
      </c>
    </row>
    <row r="1730" spans="1:28" x14ac:dyDescent="0.3">
      <c r="A1730" s="2" t="s">
        <v>28</v>
      </c>
      <c r="B1730" s="2" t="s">
        <v>677</v>
      </c>
      <c r="C1730" s="2">
        <v>46</v>
      </c>
      <c r="D1730" s="2">
        <v>118</v>
      </c>
      <c r="E1730" s="2">
        <v>55</v>
      </c>
      <c r="F1730" s="2">
        <v>11</v>
      </c>
      <c r="G1730" s="2" t="s">
        <v>3487</v>
      </c>
      <c r="H1730" s="2">
        <v>113</v>
      </c>
      <c r="J1730" s="2" t="s">
        <v>24292</v>
      </c>
      <c r="K1730" s="2" t="s">
        <v>4000</v>
      </c>
      <c r="L1730" s="2" t="s">
        <v>8949</v>
      </c>
      <c r="M1730" s="2">
        <v>10175</v>
      </c>
      <c r="N1730" s="2">
        <v>143</v>
      </c>
      <c r="O1730" s="2" t="s">
        <v>12624</v>
      </c>
      <c r="P1730" s="2">
        <v>1</v>
      </c>
      <c r="Q1730" s="2" t="s">
        <v>15839</v>
      </c>
      <c r="R1730" s="3" t="s">
        <v>20513</v>
      </c>
      <c r="S1730" s="2">
        <v>23</v>
      </c>
      <c r="T1730" s="2" t="s">
        <v>23647</v>
      </c>
      <c r="U1730" s="2" t="s">
        <v>23701</v>
      </c>
      <c r="V1730" s="2" t="s">
        <v>23762</v>
      </c>
      <c r="W1730" s="2">
        <v>30000000</v>
      </c>
      <c r="X1730" s="2">
        <v>2007</v>
      </c>
      <c r="Y1730" s="2">
        <v>11</v>
      </c>
      <c r="Z1730" s="2">
        <v>7.1</v>
      </c>
      <c r="AA1730" s="2">
        <v>2.35</v>
      </c>
      <c r="AB1730" s="2">
        <v>0</v>
      </c>
    </row>
    <row r="1731" spans="1:28" x14ac:dyDescent="0.3">
      <c r="A1731" s="2" t="s">
        <v>28</v>
      </c>
      <c r="B1731" s="2" t="s">
        <v>775</v>
      </c>
      <c r="C1731" s="2">
        <v>7</v>
      </c>
      <c r="D1731" s="2">
        <v>110</v>
      </c>
      <c r="E1731" s="2">
        <v>18</v>
      </c>
      <c r="F1731" s="2">
        <v>432</v>
      </c>
      <c r="G1731" s="2" t="s">
        <v>2446</v>
      </c>
      <c r="H1731" s="2">
        <v>922</v>
      </c>
      <c r="J1731" s="2" t="s">
        <v>23985</v>
      </c>
      <c r="K1731" s="2" t="s">
        <v>3179</v>
      </c>
      <c r="L1731" s="2" t="s">
        <v>8950</v>
      </c>
      <c r="M1731" s="2">
        <v>3279</v>
      </c>
      <c r="N1731" s="2">
        <v>2725</v>
      </c>
      <c r="O1731" s="2" t="s">
        <v>12625</v>
      </c>
      <c r="P1731" s="2">
        <v>4</v>
      </c>
      <c r="Q1731" s="2" t="s">
        <v>15840</v>
      </c>
      <c r="R1731" s="3" t="s">
        <v>20514</v>
      </c>
      <c r="S1731" s="2">
        <v>22</v>
      </c>
      <c r="T1731" s="2" t="s">
        <v>23647</v>
      </c>
      <c r="U1731" s="2" t="s">
        <v>23703</v>
      </c>
      <c r="V1731" s="2" t="s">
        <v>23764</v>
      </c>
      <c r="W1731" s="2">
        <v>24000000</v>
      </c>
      <c r="X1731" s="2">
        <v>2014</v>
      </c>
      <c r="Y1731" s="2">
        <v>919</v>
      </c>
      <c r="Z1731" s="2">
        <v>2</v>
      </c>
      <c r="AA1731" s="2">
        <v>2.35</v>
      </c>
      <c r="AB1731" s="2">
        <v>0</v>
      </c>
    </row>
    <row r="1732" spans="1:28" x14ac:dyDescent="0.3">
      <c r="A1732" s="2" t="s">
        <v>28</v>
      </c>
      <c r="B1732" s="2" t="s">
        <v>776</v>
      </c>
      <c r="C1732" s="2">
        <v>132</v>
      </c>
      <c r="D1732" s="2">
        <v>103</v>
      </c>
      <c r="E1732" s="2">
        <v>61</v>
      </c>
      <c r="F1732" s="2">
        <v>520</v>
      </c>
      <c r="G1732" s="2" t="s">
        <v>2685</v>
      </c>
      <c r="H1732" s="2">
        <v>963</v>
      </c>
      <c r="J1732" s="2" t="s">
        <v>24321</v>
      </c>
      <c r="K1732" s="2" t="s">
        <v>2813</v>
      </c>
      <c r="L1732" s="2" t="s">
        <v>8951</v>
      </c>
      <c r="M1732" s="2">
        <v>12410</v>
      </c>
      <c r="N1732" s="2">
        <v>2806</v>
      </c>
      <c r="O1732" s="2" t="s">
        <v>2675</v>
      </c>
      <c r="P1732" s="2">
        <v>3</v>
      </c>
      <c r="Q1732" s="2" t="s">
        <v>15841</v>
      </c>
      <c r="R1732" s="3" t="s">
        <v>20515</v>
      </c>
      <c r="S1732" s="2">
        <v>62</v>
      </c>
      <c r="T1732" s="2" t="s">
        <v>23647</v>
      </c>
      <c r="U1732" s="2" t="s">
        <v>23720</v>
      </c>
      <c r="W1732" s="2">
        <v>30000000</v>
      </c>
      <c r="X1732" s="2">
        <v>2014</v>
      </c>
      <c r="Y1732" s="2">
        <v>903</v>
      </c>
      <c r="Z1732" s="2">
        <v>5.7</v>
      </c>
      <c r="AA1732" s="2">
        <v>2.35</v>
      </c>
      <c r="AB1732" s="2">
        <v>6000</v>
      </c>
    </row>
    <row r="1733" spans="1:28" x14ac:dyDescent="0.3">
      <c r="A1733" s="2" t="s">
        <v>28</v>
      </c>
      <c r="B1733" s="2" t="s">
        <v>777</v>
      </c>
      <c r="C1733" s="2">
        <v>5</v>
      </c>
      <c r="D1733" s="2">
        <v>85</v>
      </c>
      <c r="E1733" s="2">
        <v>0</v>
      </c>
      <c r="F1733" s="2">
        <v>21</v>
      </c>
      <c r="G1733" s="2" t="s">
        <v>640</v>
      </c>
      <c r="H1733" s="2">
        <v>114</v>
      </c>
      <c r="J1733" s="2" t="s">
        <v>24460</v>
      </c>
      <c r="K1733" s="2" t="s">
        <v>6404</v>
      </c>
      <c r="L1733" s="2" t="s">
        <v>8952</v>
      </c>
      <c r="M1733" s="2">
        <v>393</v>
      </c>
      <c r="N1733" s="2">
        <v>229</v>
      </c>
      <c r="O1733" s="2" t="s">
        <v>6456</v>
      </c>
      <c r="P1733" s="2">
        <v>1</v>
      </c>
      <c r="Q1733" s="2" t="s">
        <v>15842</v>
      </c>
      <c r="R1733" s="3" t="s">
        <v>20516</v>
      </c>
      <c r="S1733" s="2">
        <v>7</v>
      </c>
      <c r="T1733" s="2" t="s">
        <v>23655</v>
      </c>
      <c r="U1733" s="2" t="s">
        <v>23714</v>
      </c>
      <c r="W1733" s="2">
        <v>30000000</v>
      </c>
      <c r="X1733" s="2">
        <v>2015</v>
      </c>
      <c r="Y1733" s="2">
        <v>35</v>
      </c>
      <c r="Z1733" s="2">
        <v>4.0999999999999996</v>
      </c>
      <c r="AB1733" s="2">
        <v>161</v>
      </c>
    </row>
    <row r="1734" spans="1:28" x14ac:dyDescent="0.3">
      <c r="A1734" s="2" t="s">
        <v>28</v>
      </c>
      <c r="B1734" s="2" t="s">
        <v>778</v>
      </c>
      <c r="C1734" s="2">
        <v>56</v>
      </c>
      <c r="D1734" s="2">
        <v>110</v>
      </c>
      <c r="E1734" s="2">
        <v>59</v>
      </c>
      <c r="F1734" s="2">
        <v>24</v>
      </c>
      <c r="G1734" s="2" t="s">
        <v>2594</v>
      </c>
      <c r="H1734" s="2">
        <v>1000</v>
      </c>
      <c r="J1734" s="2" t="s">
        <v>23972</v>
      </c>
      <c r="K1734" s="2" t="s">
        <v>2471</v>
      </c>
      <c r="L1734" s="2" t="s">
        <v>8953</v>
      </c>
      <c r="M1734" s="2">
        <v>14618</v>
      </c>
      <c r="N1734" s="2">
        <v>1831</v>
      </c>
      <c r="O1734" s="2" t="s">
        <v>12626</v>
      </c>
      <c r="P1734" s="2">
        <v>0</v>
      </c>
      <c r="Q1734" s="2" t="s">
        <v>15843</v>
      </c>
      <c r="R1734" s="3" t="s">
        <v>20517</v>
      </c>
      <c r="S1734" s="2">
        <v>108</v>
      </c>
      <c r="T1734" s="2" t="s">
        <v>23647</v>
      </c>
      <c r="U1734" s="2" t="s">
        <v>23713</v>
      </c>
      <c r="V1734" s="2" t="s">
        <v>23762</v>
      </c>
      <c r="W1734" s="2">
        <v>30000000</v>
      </c>
      <c r="X1734" s="2">
        <v>2002</v>
      </c>
      <c r="Y1734" s="2">
        <v>794</v>
      </c>
      <c r="Z1734" s="2">
        <v>6.7</v>
      </c>
      <c r="AA1734" s="2">
        <v>1.85</v>
      </c>
      <c r="AB1734" s="2">
        <v>447</v>
      </c>
    </row>
    <row r="1735" spans="1:28" x14ac:dyDescent="0.3">
      <c r="A1735" s="2" t="s">
        <v>28</v>
      </c>
      <c r="B1735" s="2" t="s">
        <v>779</v>
      </c>
      <c r="C1735" s="2">
        <v>65</v>
      </c>
      <c r="D1735" s="2">
        <v>89</v>
      </c>
      <c r="E1735" s="2">
        <v>5</v>
      </c>
      <c r="F1735" s="2">
        <v>365</v>
      </c>
      <c r="G1735" s="2" t="s">
        <v>2485</v>
      </c>
      <c r="H1735" s="2">
        <v>11000</v>
      </c>
      <c r="J1735" s="2" t="s">
        <v>24461</v>
      </c>
      <c r="K1735" s="2" t="s">
        <v>2431</v>
      </c>
      <c r="L1735" s="2" t="s">
        <v>8954</v>
      </c>
      <c r="M1735" s="2">
        <v>3302</v>
      </c>
      <c r="N1735" s="2">
        <v>15795</v>
      </c>
      <c r="O1735" s="2" t="s">
        <v>12435</v>
      </c>
      <c r="P1735" s="2">
        <v>0</v>
      </c>
      <c r="Q1735" s="2" t="s">
        <v>15844</v>
      </c>
      <c r="R1735" s="3" t="s">
        <v>20518</v>
      </c>
      <c r="S1735" s="2">
        <v>14</v>
      </c>
      <c r="T1735" s="2" t="s">
        <v>23647</v>
      </c>
      <c r="U1735" s="2" t="s">
        <v>23694</v>
      </c>
      <c r="V1735" s="2" t="s">
        <v>23762</v>
      </c>
      <c r="W1735" s="2">
        <v>19000000</v>
      </c>
      <c r="X1735" s="2">
        <v>2016</v>
      </c>
      <c r="Y1735" s="2">
        <v>4000</v>
      </c>
      <c r="Z1735" s="2">
        <v>7.5</v>
      </c>
      <c r="AA1735" s="2">
        <v>1.85</v>
      </c>
      <c r="AB1735" s="2">
        <v>13000</v>
      </c>
    </row>
    <row r="1736" spans="1:28" x14ac:dyDescent="0.3">
      <c r="A1736" s="2" t="s">
        <v>28</v>
      </c>
      <c r="B1736" s="2" t="s">
        <v>780</v>
      </c>
      <c r="C1736" s="2">
        <v>221</v>
      </c>
      <c r="D1736" s="2">
        <v>115</v>
      </c>
      <c r="E1736" s="2">
        <v>0</v>
      </c>
      <c r="F1736" s="2">
        <v>751</v>
      </c>
      <c r="G1736" s="2" t="s">
        <v>3488</v>
      </c>
      <c r="H1736" s="2">
        <v>10000</v>
      </c>
      <c r="I1736" s="2">
        <v>183436380</v>
      </c>
      <c r="J1736" s="2" t="s">
        <v>24325</v>
      </c>
      <c r="K1736" s="2" t="s">
        <v>3418</v>
      </c>
      <c r="L1736" s="2" t="s">
        <v>8955</v>
      </c>
      <c r="M1736" s="2">
        <v>97697</v>
      </c>
      <c r="N1736" s="2">
        <v>13159</v>
      </c>
      <c r="O1736" s="2" t="s">
        <v>3868</v>
      </c>
      <c r="P1736" s="2">
        <v>8</v>
      </c>
      <c r="Q1736" s="2" t="s">
        <v>15845</v>
      </c>
      <c r="R1736" s="3" t="s">
        <v>20519</v>
      </c>
      <c r="S1736" s="2">
        <v>185</v>
      </c>
      <c r="T1736" s="2" t="s">
        <v>23647</v>
      </c>
      <c r="U1736" s="2" t="s">
        <v>23694</v>
      </c>
      <c r="V1736" s="2" t="s">
        <v>23759</v>
      </c>
      <c r="W1736" s="2">
        <v>29000000</v>
      </c>
      <c r="X1736" s="2">
        <v>2015</v>
      </c>
      <c r="Y1736" s="2">
        <v>1000</v>
      </c>
      <c r="Z1736" s="2">
        <v>6.5</v>
      </c>
      <c r="AA1736" s="2">
        <v>1.85</v>
      </c>
      <c r="AB1736" s="2">
        <v>40000</v>
      </c>
    </row>
    <row r="1737" spans="1:28" x14ac:dyDescent="0.3">
      <c r="A1737" s="2" t="s">
        <v>28</v>
      </c>
      <c r="B1737" s="2" t="s">
        <v>170</v>
      </c>
      <c r="C1737" s="2">
        <v>291</v>
      </c>
      <c r="D1737" s="2">
        <v>153</v>
      </c>
      <c r="E1737" s="2">
        <v>446</v>
      </c>
      <c r="F1737" s="2">
        <v>154</v>
      </c>
      <c r="G1737" s="2" t="s">
        <v>3489</v>
      </c>
      <c r="H1737" s="2">
        <v>523</v>
      </c>
      <c r="I1737" s="2">
        <v>119518352</v>
      </c>
      <c r="J1737" s="2" t="s">
        <v>24462</v>
      </c>
      <c r="K1737" s="2" t="s">
        <v>6405</v>
      </c>
      <c r="L1737" s="2" t="s">
        <v>8956</v>
      </c>
      <c r="M1737" s="2">
        <v>188637</v>
      </c>
      <c r="N1737" s="2">
        <v>1383</v>
      </c>
      <c r="O1737" s="2" t="s">
        <v>12627</v>
      </c>
      <c r="P1737" s="2">
        <v>0</v>
      </c>
      <c r="Q1737" s="2" t="s">
        <v>15846</v>
      </c>
      <c r="R1737" s="3" t="s">
        <v>20520</v>
      </c>
      <c r="S1737" s="2">
        <v>815</v>
      </c>
      <c r="T1737" s="2" t="s">
        <v>23647</v>
      </c>
      <c r="U1737" s="2" t="s">
        <v>23694</v>
      </c>
      <c r="V1737" s="2" t="s">
        <v>23759</v>
      </c>
      <c r="W1737" s="2">
        <v>28000000</v>
      </c>
      <c r="X1737" s="2">
        <v>2005</v>
      </c>
      <c r="Y1737" s="2">
        <v>405</v>
      </c>
      <c r="Z1737" s="2">
        <v>7.9</v>
      </c>
      <c r="AA1737" s="2">
        <v>2.39</v>
      </c>
      <c r="AB1737" s="2">
        <v>11000</v>
      </c>
    </row>
    <row r="1738" spans="1:28" x14ac:dyDescent="0.3">
      <c r="A1738" s="2" t="s">
        <v>28</v>
      </c>
      <c r="C1738" s="2">
        <v>13</v>
      </c>
      <c r="D1738" s="2">
        <v>42</v>
      </c>
      <c r="F1738" s="2">
        <v>442</v>
      </c>
      <c r="G1738" s="2" t="s">
        <v>24463</v>
      </c>
      <c r="H1738" s="2">
        <v>757</v>
      </c>
      <c r="J1738" s="2" t="s">
        <v>24464</v>
      </c>
      <c r="K1738" s="2" t="s">
        <v>6528</v>
      </c>
      <c r="L1738" s="2" t="s">
        <v>24465</v>
      </c>
      <c r="M1738" s="2">
        <v>20839</v>
      </c>
      <c r="N1738" s="2">
        <v>3309</v>
      </c>
      <c r="O1738" s="2" t="s">
        <v>2726</v>
      </c>
      <c r="P1738" s="2">
        <v>0</v>
      </c>
      <c r="Q1738" s="2" t="s">
        <v>24466</v>
      </c>
      <c r="R1738" s="3" t="s">
        <v>24467</v>
      </c>
      <c r="S1738" s="2">
        <v>56</v>
      </c>
      <c r="T1738" s="2" t="s">
        <v>23647</v>
      </c>
      <c r="U1738" s="2" t="s">
        <v>23694</v>
      </c>
      <c r="V1738" s="2" t="s">
        <v>23763</v>
      </c>
      <c r="Y1738" s="2">
        <v>641</v>
      </c>
      <c r="Z1738" s="2">
        <v>7.6</v>
      </c>
      <c r="AA1738" s="2">
        <v>16</v>
      </c>
      <c r="AB1738" s="2">
        <v>12000</v>
      </c>
    </row>
    <row r="1739" spans="1:28" x14ac:dyDescent="0.3">
      <c r="A1739" s="2" t="s">
        <v>28</v>
      </c>
      <c r="B1739" s="2" t="s">
        <v>781</v>
      </c>
      <c r="C1739" s="2">
        <v>148</v>
      </c>
      <c r="D1739" s="2">
        <v>128</v>
      </c>
      <c r="E1739" s="2">
        <v>0</v>
      </c>
      <c r="F1739" s="2">
        <v>754</v>
      </c>
      <c r="G1739" s="2" t="s">
        <v>457</v>
      </c>
      <c r="H1739" s="2">
        <v>955</v>
      </c>
      <c r="I1739" s="2">
        <v>37036404</v>
      </c>
      <c r="J1739" s="2" t="s">
        <v>23894</v>
      </c>
      <c r="K1739" s="2" t="s">
        <v>2874</v>
      </c>
      <c r="L1739" s="2" t="s">
        <v>8957</v>
      </c>
      <c r="M1739" s="2">
        <v>44816</v>
      </c>
      <c r="N1739" s="2">
        <v>5404</v>
      </c>
      <c r="O1739" s="2" t="s">
        <v>3263</v>
      </c>
      <c r="P1739" s="2">
        <v>3</v>
      </c>
      <c r="Q1739" s="2" t="s">
        <v>15847</v>
      </c>
      <c r="R1739" s="3" t="s">
        <v>20521</v>
      </c>
      <c r="S1739" s="2">
        <v>259</v>
      </c>
      <c r="T1739" s="2" t="s">
        <v>23647</v>
      </c>
      <c r="U1739" s="2" t="s">
        <v>23694</v>
      </c>
      <c r="V1739" s="2" t="s">
        <v>23759</v>
      </c>
      <c r="W1739" s="2">
        <v>30000000</v>
      </c>
      <c r="X1739" s="2">
        <v>2000</v>
      </c>
      <c r="Y1739" s="2">
        <v>869</v>
      </c>
      <c r="Z1739" s="2">
        <v>6.4</v>
      </c>
      <c r="AA1739" s="2">
        <v>1.85</v>
      </c>
      <c r="AB1739" s="2">
        <v>0</v>
      </c>
    </row>
    <row r="1740" spans="1:28" x14ac:dyDescent="0.3">
      <c r="A1740" s="2" t="s">
        <v>28</v>
      </c>
      <c r="B1740" s="2" t="s">
        <v>469</v>
      </c>
      <c r="C1740" s="2">
        <v>42</v>
      </c>
      <c r="D1740" s="2">
        <v>89</v>
      </c>
      <c r="E1740" s="2">
        <v>12</v>
      </c>
      <c r="F1740" s="2">
        <v>373</v>
      </c>
      <c r="G1740" s="2" t="s">
        <v>3490</v>
      </c>
      <c r="H1740" s="2">
        <v>1000</v>
      </c>
      <c r="I1740" s="2">
        <v>22359293</v>
      </c>
      <c r="J1740" s="2" t="s">
        <v>23838</v>
      </c>
      <c r="K1740" s="2" t="s">
        <v>3064</v>
      </c>
      <c r="L1740" s="2" t="s">
        <v>8958</v>
      </c>
      <c r="M1740" s="2">
        <v>16222</v>
      </c>
      <c r="N1740" s="2">
        <v>2056</v>
      </c>
      <c r="O1740" s="2" t="s">
        <v>12628</v>
      </c>
      <c r="P1740" s="2">
        <v>0</v>
      </c>
      <c r="Q1740" s="2" t="s">
        <v>15848</v>
      </c>
      <c r="R1740" s="3" t="s">
        <v>20522</v>
      </c>
      <c r="S1740" s="2">
        <v>39</v>
      </c>
      <c r="T1740" s="2" t="s">
        <v>23647</v>
      </c>
      <c r="U1740" s="2" t="s">
        <v>23695</v>
      </c>
      <c r="V1740" s="2" t="s">
        <v>23760</v>
      </c>
      <c r="W1740" s="2">
        <v>29000000</v>
      </c>
      <c r="X1740" s="2">
        <v>1997</v>
      </c>
      <c r="Y1740" s="2">
        <v>409</v>
      </c>
      <c r="Z1740" s="2">
        <v>5.8</v>
      </c>
      <c r="AA1740" s="2">
        <v>1.85</v>
      </c>
      <c r="AB1740" s="2">
        <v>0</v>
      </c>
    </row>
    <row r="1741" spans="1:28" x14ac:dyDescent="0.3">
      <c r="A1741" s="2" t="s">
        <v>28</v>
      </c>
      <c r="B1741" s="2" t="s">
        <v>114</v>
      </c>
      <c r="C1741" s="2">
        <v>302</v>
      </c>
      <c r="D1741" s="2">
        <v>122</v>
      </c>
      <c r="E1741" s="2">
        <v>2000</v>
      </c>
      <c r="F1741" s="2">
        <v>1000</v>
      </c>
      <c r="G1741" s="2" t="s">
        <v>2848</v>
      </c>
      <c r="H1741" s="2">
        <v>2000</v>
      </c>
      <c r="I1741" s="2">
        <v>18593156</v>
      </c>
      <c r="J1741" s="2" t="s">
        <v>5558</v>
      </c>
      <c r="K1741" s="2" t="s">
        <v>2584</v>
      </c>
      <c r="L1741" s="2" t="s">
        <v>8959</v>
      </c>
      <c r="M1741" s="2">
        <v>88682</v>
      </c>
      <c r="N1741" s="2">
        <v>6161</v>
      </c>
      <c r="O1741" s="2" t="s">
        <v>2709</v>
      </c>
      <c r="P1741" s="2">
        <v>1</v>
      </c>
      <c r="Q1741" s="2" t="s">
        <v>15849</v>
      </c>
      <c r="R1741" s="3" t="s">
        <v>20523</v>
      </c>
      <c r="S1741" s="2">
        <v>241</v>
      </c>
      <c r="T1741" s="2" t="s">
        <v>23647</v>
      </c>
      <c r="U1741" s="2" t="s">
        <v>23694</v>
      </c>
      <c r="V1741" s="2" t="s">
        <v>23762</v>
      </c>
      <c r="W1741" s="2">
        <v>35000000</v>
      </c>
      <c r="X1741" s="2">
        <v>2008</v>
      </c>
      <c r="Y1741" s="2">
        <v>1000</v>
      </c>
      <c r="Z1741" s="2">
        <v>7.7</v>
      </c>
      <c r="AA1741" s="2">
        <v>2.35</v>
      </c>
      <c r="AB1741" s="2">
        <v>0</v>
      </c>
    </row>
    <row r="1742" spans="1:28" x14ac:dyDescent="0.3">
      <c r="A1742" s="2" t="s">
        <v>28</v>
      </c>
      <c r="B1742" s="2" t="s">
        <v>327</v>
      </c>
      <c r="C1742" s="2">
        <v>181</v>
      </c>
      <c r="D1742" s="2">
        <v>113</v>
      </c>
      <c r="E1742" s="2">
        <v>0</v>
      </c>
      <c r="F1742" s="2">
        <v>89</v>
      </c>
      <c r="G1742" s="2" t="s">
        <v>3491</v>
      </c>
      <c r="H1742" s="2">
        <v>504</v>
      </c>
      <c r="J1742" s="2" t="s">
        <v>24468</v>
      </c>
      <c r="K1742" s="2" t="s">
        <v>4647</v>
      </c>
      <c r="L1742" s="2" t="s">
        <v>8960</v>
      </c>
      <c r="M1742" s="2">
        <v>71596</v>
      </c>
      <c r="N1742" s="2">
        <v>810</v>
      </c>
      <c r="O1742" s="2" t="s">
        <v>12629</v>
      </c>
      <c r="P1742" s="2">
        <v>0</v>
      </c>
      <c r="Q1742" s="2" t="s">
        <v>15850</v>
      </c>
      <c r="R1742" s="3" t="s">
        <v>20524</v>
      </c>
      <c r="S1742" s="2">
        <v>276</v>
      </c>
      <c r="T1742" s="2" t="s">
        <v>23647</v>
      </c>
      <c r="U1742" s="2" t="s">
        <v>23694</v>
      </c>
      <c r="V1742" s="2" t="s">
        <v>23762</v>
      </c>
      <c r="W1742" s="2">
        <v>29000000</v>
      </c>
      <c r="X1742" s="2">
        <v>2002</v>
      </c>
      <c r="Y1742" s="2">
        <v>147</v>
      </c>
      <c r="Z1742" s="2">
        <v>7.1</v>
      </c>
      <c r="AA1742" s="2">
        <v>2.35</v>
      </c>
      <c r="AB1742" s="2">
        <v>3000</v>
      </c>
    </row>
    <row r="1743" spans="1:28" x14ac:dyDescent="0.3">
      <c r="A1743" s="2" t="s">
        <v>28</v>
      </c>
      <c r="B1743" s="2" t="s">
        <v>557</v>
      </c>
      <c r="C1743" s="2">
        <v>64</v>
      </c>
      <c r="D1743" s="2">
        <v>99</v>
      </c>
      <c r="E1743" s="2">
        <v>71</v>
      </c>
      <c r="F1743" s="2">
        <v>584</v>
      </c>
      <c r="G1743" s="2" t="s">
        <v>3492</v>
      </c>
      <c r="H1743" s="2">
        <v>2000</v>
      </c>
      <c r="I1743" s="2">
        <v>16930185</v>
      </c>
      <c r="J1743" s="2" t="s">
        <v>23925</v>
      </c>
      <c r="K1743" s="2" t="s">
        <v>3466</v>
      </c>
      <c r="L1743" s="2" t="s">
        <v>8961</v>
      </c>
      <c r="M1743" s="2">
        <v>14315</v>
      </c>
      <c r="N1743" s="2">
        <v>4169</v>
      </c>
      <c r="O1743" s="2" t="s">
        <v>3280</v>
      </c>
      <c r="P1743" s="2">
        <v>2</v>
      </c>
      <c r="Q1743" s="2" t="s">
        <v>15851</v>
      </c>
      <c r="R1743" s="3" t="s">
        <v>20525</v>
      </c>
      <c r="S1743" s="2">
        <v>101</v>
      </c>
      <c r="T1743" s="2" t="s">
        <v>23647</v>
      </c>
      <c r="U1743" s="2" t="s">
        <v>23701</v>
      </c>
      <c r="V1743" s="2" t="s">
        <v>23759</v>
      </c>
      <c r="W1743" s="2">
        <v>29000000</v>
      </c>
      <c r="X1743" s="2">
        <v>2002</v>
      </c>
      <c r="Y1743" s="2">
        <v>719</v>
      </c>
      <c r="Z1743" s="2">
        <v>5.3</v>
      </c>
      <c r="AA1743" s="2">
        <v>1.85</v>
      </c>
      <c r="AB1743" s="2">
        <v>201</v>
      </c>
    </row>
    <row r="1744" spans="1:28" x14ac:dyDescent="0.3">
      <c r="A1744" s="2" t="s">
        <v>28</v>
      </c>
      <c r="B1744" s="2" t="s">
        <v>782</v>
      </c>
      <c r="C1744" s="2">
        <v>154</v>
      </c>
      <c r="D1744" s="2">
        <v>99</v>
      </c>
      <c r="E1744" s="2">
        <v>265</v>
      </c>
      <c r="F1744" s="2">
        <v>265</v>
      </c>
      <c r="G1744" s="2" t="s">
        <v>2454</v>
      </c>
      <c r="H1744" s="2">
        <v>22000</v>
      </c>
      <c r="I1744" s="2">
        <v>63034755</v>
      </c>
      <c r="J1744" s="2" t="s">
        <v>5447</v>
      </c>
      <c r="K1744" s="2" t="s">
        <v>2464</v>
      </c>
      <c r="L1744" s="2" t="s">
        <v>8962</v>
      </c>
      <c r="M1744" s="2">
        <v>16984</v>
      </c>
      <c r="N1744" s="2">
        <v>23562</v>
      </c>
      <c r="O1744" s="2" t="s">
        <v>782</v>
      </c>
      <c r="P1744" s="2">
        <v>1</v>
      </c>
      <c r="Q1744" s="2" t="s">
        <v>15852</v>
      </c>
      <c r="R1744" s="3" t="s">
        <v>20526</v>
      </c>
      <c r="S1744" s="2">
        <v>96</v>
      </c>
      <c r="T1744" s="2" t="s">
        <v>23647</v>
      </c>
      <c r="U1744" s="2" t="s">
        <v>23694</v>
      </c>
      <c r="V1744" s="2" t="s">
        <v>23762</v>
      </c>
      <c r="W1744" s="2">
        <v>29000000</v>
      </c>
      <c r="X1744" s="2">
        <v>2016</v>
      </c>
      <c r="Y1744" s="2">
        <v>779</v>
      </c>
      <c r="Z1744" s="2">
        <v>5.3</v>
      </c>
      <c r="AA1744" s="2">
        <v>1.85</v>
      </c>
      <c r="AB1744" s="2">
        <v>0</v>
      </c>
    </row>
    <row r="1745" spans="1:28" x14ac:dyDescent="0.3">
      <c r="A1745" s="2" t="s">
        <v>28</v>
      </c>
      <c r="B1745" s="2" t="s">
        <v>783</v>
      </c>
      <c r="C1745" s="2">
        <v>17</v>
      </c>
      <c r="D1745" s="2">
        <v>147</v>
      </c>
      <c r="E1745" s="2">
        <v>0</v>
      </c>
      <c r="F1745" s="2">
        <v>400</v>
      </c>
      <c r="G1745" s="2" t="s">
        <v>6316</v>
      </c>
      <c r="H1745" s="2">
        <v>18000</v>
      </c>
      <c r="I1745" s="2">
        <v>5899797</v>
      </c>
      <c r="J1745" s="2" t="s">
        <v>24292</v>
      </c>
      <c r="K1745" s="2" t="s">
        <v>1126</v>
      </c>
      <c r="L1745" s="2" t="s">
        <v>8963</v>
      </c>
      <c r="M1745" s="2">
        <v>9913</v>
      </c>
      <c r="N1745" s="2">
        <v>18855</v>
      </c>
      <c r="O1745" s="2" t="s">
        <v>2566</v>
      </c>
      <c r="P1745" s="2">
        <v>0</v>
      </c>
      <c r="Q1745" s="2" t="s">
        <v>15853</v>
      </c>
      <c r="R1745" s="3" t="s">
        <v>20527</v>
      </c>
      <c r="S1745" s="2">
        <v>51</v>
      </c>
      <c r="T1745" s="2" t="s">
        <v>23647</v>
      </c>
      <c r="U1745" s="2" t="s">
        <v>23695</v>
      </c>
      <c r="V1745" s="2" t="s">
        <v>23760</v>
      </c>
      <c r="W1745" s="2">
        <v>29000000</v>
      </c>
      <c r="X1745" s="2">
        <v>1987</v>
      </c>
      <c r="Y1745" s="2">
        <v>427</v>
      </c>
      <c r="Z1745" s="2">
        <v>7.5</v>
      </c>
      <c r="AA1745" s="2">
        <v>2.35</v>
      </c>
      <c r="AB1745" s="2">
        <v>0</v>
      </c>
    </row>
    <row r="1746" spans="1:28" x14ac:dyDescent="0.3">
      <c r="A1746" s="2" t="s">
        <v>29</v>
      </c>
      <c r="B1746" s="2" t="s">
        <v>349</v>
      </c>
      <c r="C1746" s="2">
        <v>65</v>
      </c>
      <c r="D1746" s="2">
        <v>112</v>
      </c>
      <c r="E1746" s="2">
        <v>759</v>
      </c>
      <c r="F1746" s="2">
        <v>933</v>
      </c>
      <c r="G1746" s="2" t="s">
        <v>3112</v>
      </c>
      <c r="H1746" s="2">
        <v>11000</v>
      </c>
      <c r="I1746" s="2">
        <v>4554569</v>
      </c>
      <c r="J1746" s="2" t="s">
        <v>24006</v>
      </c>
      <c r="K1746" s="2" t="s">
        <v>2667</v>
      </c>
      <c r="L1746" s="2" t="s">
        <v>8964</v>
      </c>
      <c r="M1746" s="2">
        <v>8134</v>
      </c>
      <c r="N1746" s="2">
        <v>17873</v>
      </c>
      <c r="O1746" s="2" t="s">
        <v>6513</v>
      </c>
      <c r="P1746" s="2">
        <v>4</v>
      </c>
      <c r="Q1746" s="2" t="s">
        <v>15854</v>
      </c>
      <c r="R1746" s="3" t="s">
        <v>20528</v>
      </c>
      <c r="S1746" s="2">
        <v>123</v>
      </c>
      <c r="T1746" s="2" t="s">
        <v>23647</v>
      </c>
      <c r="U1746" s="2" t="s">
        <v>23694</v>
      </c>
      <c r="V1746" s="2" t="s">
        <v>23762</v>
      </c>
      <c r="W1746" s="2">
        <v>28000000</v>
      </c>
      <c r="X1746" s="2">
        <v>1999</v>
      </c>
      <c r="Y1746" s="2">
        <v>1000</v>
      </c>
      <c r="Z1746" s="2">
        <v>6.9</v>
      </c>
      <c r="AA1746" s="2">
        <v>2.35</v>
      </c>
      <c r="AB1746" s="2">
        <v>209</v>
      </c>
    </row>
    <row r="1747" spans="1:28" x14ac:dyDescent="0.3">
      <c r="A1747" s="2" t="s">
        <v>28</v>
      </c>
      <c r="B1747" s="2" t="s">
        <v>784</v>
      </c>
      <c r="C1747" s="2">
        <v>148</v>
      </c>
      <c r="D1747" s="2">
        <v>88</v>
      </c>
      <c r="E1747" s="2">
        <v>64</v>
      </c>
      <c r="F1747" s="2">
        <v>363</v>
      </c>
      <c r="G1747" s="2" t="s">
        <v>2678</v>
      </c>
      <c r="H1747" s="2">
        <v>1000</v>
      </c>
      <c r="I1747" s="2">
        <v>17016190</v>
      </c>
      <c r="J1747" s="2" t="s">
        <v>24420</v>
      </c>
      <c r="K1747" s="2" t="s">
        <v>2511</v>
      </c>
      <c r="L1747" s="2" t="s">
        <v>8965</v>
      </c>
      <c r="M1747" s="2">
        <v>28632</v>
      </c>
      <c r="N1747" s="2">
        <v>2567</v>
      </c>
      <c r="O1747" s="2" t="s">
        <v>12630</v>
      </c>
      <c r="P1747" s="2">
        <v>0</v>
      </c>
      <c r="Q1747" s="2" t="s">
        <v>15855</v>
      </c>
      <c r="R1747" s="3" t="s">
        <v>20529</v>
      </c>
      <c r="S1747" s="2">
        <v>214</v>
      </c>
      <c r="T1747" s="2" t="s">
        <v>23647</v>
      </c>
      <c r="U1747" s="2" t="s">
        <v>23721</v>
      </c>
      <c r="V1747" s="2" t="s">
        <v>23762</v>
      </c>
      <c r="W1747" s="2">
        <v>12000000</v>
      </c>
      <c r="X1747" s="2">
        <v>2004</v>
      </c>
      <c r="Y1747" s="2">
        <v>857</v>
      </c>
      <c r="Z1747" s="2">
        <v>4.9000000000000004</v>
      </c>
      <c r="AA1747" s="2">
        <v>1.85</v>
      </c>
      <c r="AB1747" s="2">
        <v>0</v>
      </c>
    </row>
    <row r="1748" spans="1:28" x14ac:dyDescent="0.3">
      <c r="A1748" s="2" t="s">
        <v>28</v>
      </c>
      <c r="B1748" s="2" t="s">
        <v>785</v>
      </c>
      <c r="C1748" s="2">
        <v>161</v>
      </c>
      <c r="D1748" s="2">
        <v>94</v>
      </c>
      <c r="E1748" s="2">
        <v>11</v>
      </c>
      <c r="F1748" s="2">
        <v>566</v>
      </c>
      <c r="G1748" s="2" t="s">
        <v>3493</v>
      </c>
      <c r="H1748" s="2">
        <v>1000</v>
      </c>
      <c r="I1748" s="2">
        <v>6301131</v>
      </c>
      <c r="J1748" s="2" t="s">
        <v>23979</v>
      </c>
      <c r="K1748" s="2" t="s">
        <v>2754</v>
      </c>
      <c r="L1748" s="2" t="s">
        <v>8966</v>
      </c>
      <c r="M1748" s="2">
        <v>92850</v>
      </c>
      <c r="N1748" s="2">
        <v>5085</v>
      </c>
      <c r="O1748" s="2" t="s">
        <v>12631</v>
      </c>
      <c r="P1748" s="2">
        <v>0</v>
      </c>
      <c r="Q1748" s="2" t="s">
        <v>15856</v>
      </c>
      <c r="R1748" s="3" t="s">
        <v>20530</v>
      </c>
      <c r="S1748" s="2">
        <v>263</v>
      </c>
      <c r="T1748" s="2" t="s">
        <v>23647</v>
      </c>
      <c r="U1748" s="2" t="s">
        <v>23694</v>
      </c>
      <c r="V1748" s="2" t="s">
        <v>23762</v>
      </c>
      <c r="W1748" s="2">
        <v>29000000</v>
      </c>
      <c r="X1748" s="2">
        <v>2005</v>
      </c>
      <c r="Y1748" s="2">
        <v>948</v>
      </c>
      <c r="Z1748" s="2">
        <v>7.1</v>
      </c>
      <c r="AA1748" s="2">
        <v>2.35</v>
      </c>
      <c r="AB1748" s="2">
        <v>0</v>
      </c>
    </row>
    <row r="1749" spans="1:28" x14ac:dyDescent="0.3">
      <c r="A1749" s="2" t="s">
        <v>28</v>
      </c>
      <c r="B1749" s="2" t="s">
        <v>190</v>
      </c>
      <c r="C1749" s="2">
        <v>124</v>
      </c>
      <c r="D1749" s="2">
        <v>90</v>
      </c>
      <c r="E1749" s="2">
        <v>63</v>
      </c>
      <c r="F1749" s="2">
        <v>631</v>
      </c>
      <c r="G1749" s="2" t="s">
        <v>2984</v>
      </c>
      <c r="H1749" s="2">
        <v>49000</v>
      </c>
      <c r="I1749" s="2">
        <v>217350219</v>
      </c>
      <c r="J1749" s="2" t="s">
        <v>23784</v>
      </c>
      <c r="K1749" s="2" t="s">
        <v>6213</v>
      </c>
      <c r="L1749" s="2" t="s">
        <v>8967</v>
      </c>
      <c r="M1749" s="2">
        <v>260939</v>
      </c>
      <c r="N1749" s="2">
        <v>52970</v>
      </c>
      <c r="O1749" s="2" t="s">
        <v>12632</v>
      </c>
      <c r="P1749" s="2">
        <v>0</v>
      </c>
      <c r="Q1749" s="2" t="s">
        <v>15857</v>
      </c>
      <c r="R1749" s="3" t="s">
        <v>20531</v>
      </c>
      <c r="S1749" s="2">
        <v>244</v>
      </c>
      <c r="T1749" s="2" t="s">
        <v>23647</v>
      </c>
      <c r="U1749" s="2" t="s">
        <v>23694</v>
      </c>
      <c r="V1749" s="2" t="s">
        <v>23761</v>
      </c>
      <c r="W1749" s="2">
        <v>28000000</v>
      </c>
      <c r="X1749" s="2">
        <v>1992</v>
      </c>
      <c r="Y1749" s="2">
        <v>2000</v>
      </c>
      <c r="Z1749" s="2">
        <v>8</v>
      </c>
      <c r="AA1749" s="2">
        <v>1.33</v>
      </c>
      <c r="AB1749" s="2">
        <v>0</v>
      </c>
    </row>
    <row r="1750" spans="1:28" x14ac:dyDescent="0.3">
      <c r="A1750" s="2" t="s">
        <v>28</v>
      </c>
      <c r="B1750" s="2" t="s">
        <v>301</v>
      </c>
      <c r="C1750" s="2">
        <v>349</v>
      </c>
      <c r="D1750" s="2">
        <v>167</v>
      </c>
      <c r="E1750" s="2">
        <v>473</v>
      </c>
      <c r="F1750" s="2">
        <v>303</v>
      </c>
      <c r="G1750" s="2" t="s">
        <v>3494</v>
      </c>
      <c r="H1750" s="2">
        <v>559</v>
      </c>
      <c r="I1750" s="2">
        <v>161029270</v>
      </c>
      <c r="J1750" s="2" t="s">
        <v>24469</v>
      </c>
      <c r="K1750" s="2" t="s">
        <v>2696</v>
      </c>
      <c r="L1750" s="2" t="s">
        <v>8968</v>
      </c>
      <c r="M1750" s="2">
        <v>119928</v>
      </c>
      <c r="N1750" s="2">
        <v>2702</v>
      </c>
      <c r="O1750" s="2" t="s">
        <v>12633</v>
      </c>
      <c r="P1750" s="2">
        <v>0</v>
      </c>
      <c r="Q1750" s="2" t="s">
        <v>15858</v>
      </c>
      <c r="R1750" s="3" t="s">
        <v>20532</v>
      </c>
      <c r="S1750" s="2">
        <v>331</v>
      </c>
      <c r="T1750" s="2" t="s">
        <v>23647</v>
      </c>
      <c r="U1750" s="2" t="s">
        <v>23694</v>
      </c>
      <c r="V1750" s="2" t="s">
        <v>23762</v>
      </c>
      <c r="W1750" s="2">
        <v>28000000</v>
      </c>
      <c r="X1750" s="2">
        <v>2015</v>
      </c>
      <c r="Y1750" s="2">
        <v>427</v>
      </c>
      <c r="Z1750" s="2">
        <v>7.9</v>
      </c>
      <c r="AA1750" s="2">
        <v>2.35</v>
      </c>
      <c r="AB1750" s="2">
        <v>76000</v>
      </c>
    </row>
    <row r="1751" spans="1:28" x14ac:dyDescent="0.3">
      <c r="A1751" s="2" t="s">
        <v>28</v>
      </c>
      <c r="B1751" s="2" t="s">
        <v>68</v>
      </c>
      <c r="C1751" s="2">
        <v>148</v>
      </c>
      <c r="D1751" s="2">
        <v>118</v>
      </c>
      <c r="E1751" s="2">
        <v>14000</v>
      </c>
      <c r="F1751" s="2">
        <v>237</v>
      </c>
      <c r="G1751" s="2" t="s">
        <v>3495</v>
      </c>
      <c r="H1751" s="2">
        <v>11000</v>
      </c>
      <c r="I1751" s="2">
        <v>179870271</v>
      </c>
      <c r="J1751" s="2" t="s">
        <v>23786</v>
      </c>
      <c r="K1751" s="2" t="s">
        <v>3056</v>
      </c>
      <c r="L1751" s="2" t="s">
        <v>8969</v>
      </c>
      <c r="M1751" s="2">
        <v>329969</v>
      </c>
      <c r="N1751" s="2">
        <v>11898</v>
      </c>
      <c r="O1751" s="2" t="s">
        <v>12592</v>
      </c>
      <c r="P1751" s="2">
        <v>2</v>
      </c>
      <c r="Q1751" s="2" t="s">
        <v>15859</v>
      </c>
      <c r="R1751" s="3" t="s">
        <v>20533</v>
      </c>
      <c r="S1751" s="2">
        <v>524</v>
      </c>
      <c r="T1751" s="2" t="s">
        <v>23647</v>
      </c>
      <c r="U1751" s="2" t="s">
        <v>23694</v>
      </c>
      <c r="V1751" s="2" t="s">
        <v>23760</v>
      </c>
      <c r="W1751" s="2">
        <v>28000000</v>
      </c>
      <c r="X1751" s="2">
        <v>1984</v>
      </c>
      <c r="Y1751" s="2">
        <v>429</v>
      </c>
      <c r="Z1751" s="2">
        <v>7.6</v>
      </c>
      <c r="AA1751" s="2">
        <v>2.35</v>
      </c>
      <c r="AB1751" s="2">
        <v>0</v>
      </c>
    </row>
    <row r="1752" spans="1:28" x14ac:dyDescent="0.3">
      <c r="A1752" s="2" t="s">
        <v>28</v>
      </c>
      <c r="B1752" s="2" t="s">
        <v>786</v>
      </c>
      <c r="C1752" s="2">
        <v>45</v>
      </c>
      <c r="D1752" s="2">
        <v>83</v>
      </c>
      <c r="E1752" s="2">
        <v>5</v>
      </c>
      <c r="F1752" s="2">
        <v>368</v>
      </c>
      <c r="G1752" s="2" t="s">
        <v>3496</v>
      </c>
      <c r="H1752" s="2">
        <v>971</v>
      </c>
      <c r="I1752" s="2">
        <v>100491683</v>
      </c>
      <c r="J1752" s="2" t="s">
        <v>24470</v>
      </c>
      <c r="K1752" s="2" t="s">
        <v>2784</v>
      </c>
      <c r="L1752" s="2" t="s">
        <v>8970</v>
      </c>
      <c r="M1752" s="2">
        <v>14005</v>
      </c>
      <c r="N1752" s="2">
        <v>3438</v>
      </c>
      <c r="O1752" s="2" t="s">
        <v>3421</v>
      </c>
      <c r="P1752" s="2">
        <v>0</v>
      </c>
      <c r="Q1752" s="2" t="s">
        <v>15860</v>
      </c>
      <c r="R1752" s="3" t="s">
        <v>20534</v>
      </c>
      <c r="S1752" s="2">
        <v>67</v>
      </c>
      <c r="T1752" s="2" t="s">
        <v>23647</v>
      </c>
      <c r="U1752" s="2" t="s">
        <v>23694</v>
      </c>
      <c r="V1752" s="2" t="s">
        <v>23761</v>
      </c>
      <c r="W1752" s="2">
        <v>24000000</v>
      </c>
      <c r="X1752" s="2">
        <v>1998</v>
      </c>
      <c r="Y1752" s="2">
        <v>503</v>
      </c>
      <c r="Z1752" s="2">
        <v>5.9</v>
      </c>
      <c r="AA1752" s="2">
        <v>1.85</v>
      </c>
      <c r="AB1752" s="2">
        <v>418</v>
      </c>
    </row>
    <row r="1753" spans="1:28" x14ac:dyDescent="0.3">
      <c r="A1753" s="2" t="s">
        <v>28</v>
      </c>
      <c r="B1753" s="2" t="s">
        <v>128</v>
      </c>
      <c r="C1753" s="2">
        <v>133</v>
      </c>
      <c r="D1753" s="2">
        <v>104</v>
      </c>
      <c r="E1753" s="2">
        <v>93</v>
      </c>
      <c r="F1753" s="2">
        <v>878</v>
      </c>
      <c r="G1753" s="2" t="s">
        <v>3089</v>
      </c>
      <c r="H1753" s="2">
        <v>11000</v>
      </c>
      <c r="I1753" s="2">
        <v>74058698</v>
      </c>
      <c r="J1753" s="2" t="s">
        <v>23969</v>
      </c>
      <c r="K1753" s="2" t="s">
        <v>2488</v>
      </c>
      <c r="L1753" s="2" t="s">
        <v>8971</v>
      </c>
      <c r="M1753" s="2">
        <v>59232</v>
      </c>
      <c r="N1753" s="2">
        <v>17109</v>
      </c>
      <c r="O1753" s="2" t="s">
        <v>2756</v>
      </c>
      <c r="P1753" s="2">
        <v>0</v>
      </c>
      <c r="Q1753" s="2" t="s">
        <v>15861</v>
      </c>
      <c r="R1753" s="3" t="s">
        <v>20535</v>
      </c>
      <c r="S1753" s="2">
        <v>317</v>
      </c>
      <c r="T1753" s="2" t="s">
        <v>23647</v>
      </c>
      <c r="U1753" s="2" t="s">
        <v>23694</v>
      </c>
      <c r="V1753" s="2" t="s">
        <v>23762</v>
      </c>
      <c r="W1753" s="2">
        <v>60000000</v>
      </c>
      <c r="X1753" s="2">
        <v>2001</v>
      </c>
      <c r="Y1753" s="2">
        <v>2000</v>
      </c>
      <c r="Z1753" s="2">
        <v>6.3</v>
      </c>
      <c r="AA1753" s="2">
        <v>2.35</v>
      </c>
      <c r="AB1753" s="2">
        <v>0</v>
      </c>
    </row>
    <row r="1754" spans="1:28" x14ac:dyDescent="0.3">
      <c r="A1754" s="2" t="s">
        <v>28</v>
      </c>
      <c r="B1754" s="2" t="s">
        <v>519</v>
      </c>
      <c r="C1754" s="2">
        <v>87</v>
      </c>
      <c r="D1754" s="2">
        <v>110</v>
      </c>
      <c r="E1754" s="2">
        <v>350</v>
      </c>
      <c r="F1754" s="2">
        <v>83</v>
      </c>
      <c r="G1754" s="2" t="s">
        <v>3497</v>
      </c>
      <c r="H1754" s="2">
        <v>11000</v>
      </c>
      <c r="J1754" s="2" t="s">
        <v>24471</v>
      </c>
      <c r="K1754" s="2" t="s">
        <v>2996</v>
      </c>
      <c r="L1754" s="2" t="s">
        <v>8972</v>
      </c>
      <c r="M1754" s="2">
        <v>2167</v>
      </c>
      <c r="N1754" s="2">
        <v>11534</v>
      </c>
      <c r="O1754" s="2" t="s">
        <v>12634</v>
      </c>
      <c r="P1754" s="2">
        <v>3</v>
      </c>
      <c r="Q1754" s="2" t="s">
        <v>15862</v>
      </c>
      <c r="R1754" s="3" t="s">
        <v>20536</v>
      </c>
      <c r="S1754" s="2">
        <v>32</v>
      </c>
      <c r="T1754" s="2" t="s">
        <v>23647</v>
      </c>
      <c r="U1754" s="2" t="s">
        <v>23695</v>
      </c>
      <c r="V1754" s="2" t="s">
        <v>23759</v>
      </c>
      <c r="W1754" s="2">
        <v>29000000</v>
      </c>
      <c r="X1754" s="2">
        <v>2016</v>
      </c>
      <c r="Y1754" s="2">
        <v>183</v>
      </c>
      <c r="Z1754" s="2">
        <v>7.1</v>
      </c>
      <c r="AA1754" s="2">
        <v>2.35</v>
      </c>
      <c r="AB1754" s="2">
        <v>0</v>
      </c>
    </row>
    <row r="1755" spans="1:28" x14ac:dyDescent="0.3">
      <c r="A1755" s="2" t="s">
        <v>28</v>
      </c>
      <c r="B1755" s="2" t="s">
        <v>451</v>
      </c>
      <c r="C1755" s="2">
        <v>178</v>
      </c>
      <c r="D1755" s="2">
        <v>102</v>
      </c>
      <c r="E1755" s="2">
        <v>0</v>
      </c>
      <c r="F1755" s="2">
        <v>876</v>
      </c>
      <c r="G1755" s="2" t="s">
        <v>2485</v>
      </c>
      <c r="H1755" s="2">
        <v>40000</v>
      </c>
      <c r="I1755" s="2">
        <v>55845943</v>
      </c>
      <c r="J1755" s="2" t="s">
        <v>23801</v>
      </c>
      <c r="K1755" s="2" t="s">
        <v>6194</v>
      </c>
      <c r="L1755" s="2" t="s">
        <v>8973</v>
      </c>
      <c r="M1755" s="2">
        <v>130094</v>
      </c>
      <c r="N1755" s="2">
        <v>46186</v>
      </c>
      <c r="O1755" s="2" t="s">
        <v>12635</v>
      </c>
      <c r="P1755" s="2">
        <v>1</v>
      </c>
      <c r="Q1755" s="2" t="s">
        <v>15863</v>
      </c>
      <c r="R1755" s="3" t="s">
        <v>20537</v>
      </c>
      <c r="S1755" s="2">
        <v>471</v>
      </c>
      <c r="T1755" s="2" t="s">
        <v>23647</v>
      </c>
      <c r="U1755" s="2" t="s">
        <v>23694</v>
      </c>
      <c r="V1755" s="2" t="s">
        <v>23762</v>
      </c>
      <c r="W1755" s="2">
        <v>29000000</v>
      </c>
      <c r="X1755" s="2">
        <v>2003</v>
      </c>
      <c r="Y1755" s="2">
        <v>4000</v>
      </c>
      <c r="Z1755" s="2">
        <v>6.4</v>
      </c>
      <c r="AA1755" s="2">
        <v>1.78</v>
      </c>
      <c r="AB1755" s="2">
        <v>0</v>
      </c>
    </row>
    <row r="1756" spans="1:28" x14ac:dyDescent="0.3">
      <c r="A1756" s="2" t="s">
        <v>28</v>
      </c>
      <c r="B1756" s="2" t="s">
        <v>23885</v>
      </c>
      <c r="C1756" s="2">
        <v>233</v>
      </c>
      <c r="D1756" s="2">
        <v>131</v>
      </c>
      <c r="E1756" s="2">
        <v>323</v>
      </c>
      <c r="F1756" s="2">
        <v>541</v>
      </c>
      <c r="G1756" s="2" t="s">
        <v>2671</v>
      </c>
      <c r="H1756" s="2">
        <v>25000</v>
      </c>
      <c r="I1756" s="2">
        <v>81350242</v>
      </c>
      <c r="J1756" s="2" t="s">
        <v>23777</v>
      </c>
      <c r="K1756" s="2" t="s">
        <v>2452</v>
      </c>
      <c r="L1756" s="2" t="s">
        <v>8974</v>
      </c>
      <c r="M1756" s="2">
        <v>592582</v>
      </c>
      <c r="N1756" s="2">
        <v>40585</v>
      </c>
      <c r="O1756" s="2" t="s">
        <v>12636</v>
      </c>
      <c r="P1756" s="2">
        <v>0</v>
      </c>
      <c r="Q1756" s="2" t="s">
        <v>15864</v>
      </c>
      <c r="R1756" s="3" t="s">
        <v>20538</v>
      </c>
      <c r="S1756" s="2">
        <v>722</v>
      </c>
      <c r="T1756" s="2" t="s">
        <v>23647</v>
      </c>
      <c r="U1756" s="2" t="s">
        <v>23694</v>
      </c>
      <c r="V1756" s="2" t="s">
        <v>23762</v>
      </c>
      <c r="W1756" s="2">
        <v>28000000</v>
      </c>
      <c r="X1756" s="2">
        <v>1988</v>
      </c>
      <c r="Y1756" s="2">
        <v>13000</v>
      </c>
      <c r="Z1756" s="2">
        <v>8.1999999999999993</v>
      </c>
      <c r="AA1756" s="2">
        <v>2.35</v>
      </c>
      <c r="AB1756" s="2">
        <v>25000</v>
      </c>
    </row>
    <row r="1757" spans="1:28" x14ac:dyDescent="0.3">
      <c r="A1757" s="2" t="s">
        <v>28</v>
      </c>
      <c r="B1757" s="2" t="s">
        <v>697</v>
      </c>
      <c r="C1757" s="2">
        <v>173</v>
      </c>
      <c r="D1757" s="2">
        <v>101</v>
      </c>
      <c r="E1757" s="2">
        <v>136</v>
      </c>
      <c r="F1757" s="2">
        <v>526</v>
      </c>
      <c r="G1757" s="2" t="s">
        <v>3284</v>
      </c>
      <c r="H1757" s="2">
        <v>833</v>
      </c>
      <c r="I1757" s="2">
        <v>67266300</v>
      </c>
      <c r="J1757" s="2" t="s">
        <v>5447</v>
      </c>
      <c r="K1757" s="2" t="s">
        <v>3852</v>
      </c>
      <c r="L1757" s="2" t="s">
        <v>8975</v>
      </c>
      <c r="M1757" s="2">
        <v>195255</v>
      </c>
      <c r="N1757" s="2">
        <v>3400</v>
      </c>
      <c r="O1757" s="2" t="s">
        <v>12161</v>
      </c>
      <c r="P1757" s="2">
        <v>1</v>
      </c>
      <c r="Q1757" s="2" t="s">
        <v>15865</v>
      </c>
      <c r="R1757" s="3" t="s">
        <v>20539</v>
      </c>
      <c r="S1757" s="2">
        <v>170</v>
      </c>
      <c r="T1757" s="2" t="s">
        <v>23647</v>
      </c>
      <c r="U1757" s="2" t="s">
        <v>23701</v>
      </c>
      <c r="V1757" s="2" t="s">
        <v>23762</v>
      </c>
      <c r="W1757" s="2">
        <v>28000000</v>
      </c>
      <c r="X1757" s="2">
        <v>2008</v>
      </c>
      <c r="Y1757" s="2">
        <v>543</v>
      </c>
      <c r="Z1757" s="2">
        <v>6.9</v>
      </c>
      <c r="AA1757" s="2">
        <v>1.85</v>
      </c>
      <c r="AB1757" s="2">
        <v>0</v>
      </c>
    </row>
    <row r="1758" spans="1:28" x14ac:dyDescent="0.3">
      <c r="A1758" s="2" t="s">
        <v>28</v>
      </c>
      <c r="B1758" s="2" t="s">
        <v>23930</v>
      </c>
      <c r="C1758" s="2">
        <v>426</v>
      </c>
      <c r="D1758" s="2">
        <v>130</v>
      </c>
      <c r="E1758" s="2">
        <v>285</v>
      </c>
      <c r="F1758" s="2">
        <v>767</v>
      </c>
      <c r="G1758" s="2" t="s">
        <v>2429</v>
      </c>
      <c r="H1758" s="2">
        <v>33000</v>
      </c>
      <c r="I1758" s="2">
        <v>70235322</v>
      </c>
      <c r="J1758" s="2" t="s">
        <v>24063</v>
      </c>
      <c r="K1758" s="2" t="s">
        <v>6279</v>
      </c>
      <c r="L1758" s="2" t="s">
        <v>8976</v>
      </c>
      <c r="M1758" s="2">
        <v>182983</v>
      </c>
      <c r="N1758" s="2">
        <v>57308</v>
      </c>
      <c r="O1758" s="2" t="s">
        <v>12637</v>
      </c>
      <c r="P1758" s="2">
        <v>4</v>
      </c>
      <c r="Q1758" s="2" t="s">
        <v>15866</v>
      </c>
      <c r="R1758" s="3" t="s">
        <v>20540</v>
      </c>
      <c r="S1758" s="2">
        <v>374</v>
      </c>
      <c r="T1758" s="2" t="s">
        <v>23647</v>
      </c>
      <c r="U1758" s="2" t="s">
        <v>23694</v>
      </c>
      <c r="V1758" s="2" t="s">
        <v>23762</v>
      </c>
      <c r="W1758" s="2">
        <v>28000000</v>
      </c>
      <c r="X1758" s="2">
        <v>2015</v>
      </c>
      <c r="Y1758" s="2">
        <v>23000</v>
      </c>
      <c r="Z1758" s="2">
        <v>7.8</v>
      </c>
      <c r="AA1758" s="2">
        <v>2.35</v>
      </c>
      <c r="AB1758" s="2">
        <v>99000</v>
      </c>
    </row>
    <row r="1759" spans="1:28" x14ac:dyDescent="0.3">
      <c r="A1759" s="2" t="s">
        <v>28</v>
      </c>
      <c r="B1759" s="2" t="s">
        <v>136</v>
      </c>
      <c r="C1759" s="2">
        <v>210</v>
      </c>
      <c r="D1759" s="2">
        <v>120</v>
      </c>
      <c r="E1759" s="2">
        <v>0</v>
      </c>
      <c r="F1759" s="2">
        <v>210</v>
      </c>
      <c r="G1759" s="2" t="s">
        <v>3498</v>
      </c>
      <c r="H1759" s="2">
        <v>579</v>
      </c>
      <c r="I1759" s="2">
        <v>7443007</v>
      </c>
      <c r="J1759" s="2" t="s">
        <v>24265</v>
      </c>
      <c r="K1759" s="2" t="s">
        <v>2728</v>
      </c>
      <c r="L1759" s="2" t="s">
        <v>8977</v>
      </c>
      <c r="M1759" s="2">
        <v>24663</v>
      </c>
      <c r="N1759" s="2">
        <v>1500</v>
      </c>
      <c r="O1759" s="2" t="s">
        <v>12638</v>
      </c>
      <c r="P1759" s="2">
        <v>12</v>
      </c>
      <c r="Q1759" s="2" t="s">
        <v>15867</v>
      </c>
      <c r="R1759" s="3" t="s">
        <v>20541</v>
      </c>
      <c r="S1759" s="2">
        <v>71</v>
      </c>
      <c r="T1759" s="2" t="s">
        <v>23647</v>
      </c>
      <c r="U1759" s="2" t="s">
        <v>23694</v>
      </c>
      <c r="V1759" s="2" t="s">
        <v>23762</v>
      </c>
      <c r="W1759" s="2">
        <v>30000000</v>
      </c>
      <c r="X1759" s="2">
        <v>2009</v>
      </c>
      <c r="Y1759" s="2">
        <v>489</v>
      </c>
      <c r="Z1759" s="2">
        <v>6.7</v>
      </c>
      <c r="AA1759" s="2">
        <v>1.85</v>
      </c>
      <c r="AB1759" s="2">
        <v>0</v>
      </c>
    </row>
    <row r="1760" spans="1:28" x14ac:dyDescent="0.3">
      <c r="A1760" s="2" t="s">
        <v>28</v>
      </c>
      <c r="B1760" s="2" t="s">
        <v>757</v>
      </c>
      <c r="C1760" s="2">
        <v>129</v>
      </c>
      <c r="D1760" s="2">
        <v>135</v>
      </c>
      <c r="E1760" s="2">
        <v>149</v>
      </c>
      <c r="F1760" s="2">
        <v>250</v>
      </c>
      <c r="G1760" s="2" t="s">
        <v>2919</v>
      </c>
      <c r="H1760" s="2">
        <v>639</v>
      </c>
      <c r="I1760" s="2">
        <v>64371181</v>
      </c>
      <c r="J1760" s="2" t="s">
        <v>24156</v>
      </c>
      <c r="K1760" s="2" t="s">
        <v>6406</v>
      </c>
      <c r="L1760" s="2" t="s">
        <v>8978</v>
      </c>
      <c r="M1760" s="2">
        <v>36636</v>
      </c>
      <c r="N1760" s="2">
        <v>1845</v>
      </c>
      <c r="O1760" s="2" t="s">
        <v>12639</v>
      </c>
      <c r="P1760" s="2">
        <v>0</v>
      </c>
      <c r="Q1760" s="2" t="s">
        <v>15868</v>
      </c>
      <c r="R1760" s="3" t="s">
        <v>20542</v>
      </c>
      <c r="S1760" s="2">
        <v>289</v>
      </c>
      <c r="T1760" s="2" t="s">
        <v>23647</v>
      </c>
      <c r="U1760" s="2" t="s">
        <v>23694</v>
      </c>
      <c r="V1760" s="2" t="s">
        <v>23760</v>
      </c>
      <c r="W1760" s="2">
        <v>28000000</v>
      </c>
      <c r="X1760" s="2">
        <v>2004</v>
      </c>
      <c r="Y1760" s="2">
        <v>617</v>
      </c>
      <c r="Z1760" s="2">
        <v>7.5</v>
      </c>
      <c r="AA1760" s="2">
        <v>2.4</v>
      </c>
      <c r="AB1760" s="2">
        <v>0</v>
      </c>
    </row>
    <row r="1761" spans="1:28" x14ac:dyDescent="0.3">
      <c r="A1761" s="2" t="s">
        <v>28</v>
      </c>
      <c r="B1761" s="2" t="s">
        <v>40</v>
      </c>
      <c r="C1761" s="2">
        <v>287</v>
      </c>
      <c r="D1761" s="2">
        <v>110</v>
      </c>
      <c r="E1761" s="2">
        <v>0</v>
      </c>
      <c r="F1761" s="2">
        <v>1000</v>
      </c>
      <c r="G1761" s="2" t="s">
        <v>2960</v>
      </c>
      <c r="H1761" s="2">
        <v>3000</v>
      </c>
      <c r="I1761" s="2">
        <v>58885635</v>
      </c>
      <c r="J1761" s="2" t="s">
        <v>24218</v>
      </c>
      <c r="K1761" s="2" t="s">
        <v>3084</v>
      </c>
      <c r="L1761" s="2" t="s">
        <v>8979</v>
      </c>
      <c r="M1761" s="2">
        <v>194422</v>
      </c>
      <c r="N1761" s="2">
        <v>10438</v>
      </c>
      <c r="O1761" s="2" t="s">
        <v>3258</v>
      </c>
      <c r="P1761" s="2">
        <v>0</v>
      </c>
      <c r="Q1761" s="2" t="s">
        <v>15869</v>
      </c>
      <c r="R1761" s="3" t="s">
        <v>20543</v>
      </c>
      <c r="S1761" s="2">
        <v>1057</v>
      </c>
      <c r="T1761" s="2" t="s">
        <v>23647</v>
      </c>
      <c r="U1761" s="2" t="s">
        <v>23694</v>
      </c>
      <c r="V1761" s="2" t="s">
        <v>23762</v>
      </c>
      <c r="W1761" s="2">
        <v>26000000</v>
      </c>
      <c r="X1761" s="2">
        <v>2004</v>
      </c>
      <c r="Y1761" s="2">
        <v>2000</v>
      </c>
      <c r="Z1761" s="2">
        <v>7.4</v>
      </c>
      <c r="AA1761" s="2">
        <v>2.35</v>
      </c>
      <c r="AB1761" s="2">
        <v>7000</v>
      </c>
    </row>
    <row r="1762" spans="1:28" x14ac:dyDescent="0.3">
      <c r="A1762" s="2" t="s">
        <v>28</v>
      </c>
      <c r="B1762" s="2" t="s">
        <v>267</v>
      </c>
      <c r="C1762" s="2">
        <v>108</v>
      </c>
      <c r="D1762" s="2">
        <v>103</v>
      </c>
      <c r="E1762" s="2">
        <v>163</v>
      </c>
      <c r="F1762" s="2">
        <v>968</v>
      </c>
      <c r="G1762" s="2" t="s">
        <v>2450</v>
      </c>
      <c r="H1762" s="2">
        <v>11000</v>
      </c>
      <c r="I1762" s="2">
        <v>60400856</v>
      </c>
      <c r="J1762" s="2" t="s">
        <v>23925</v>
      </c>
      <c r="K1762" s="2" t="s">
        <v>6209</v>
      </c>
      <c r="L1762" s="2" t="s">
        <v>8980</v>
      </c>
      <c r="M1762" s="2">
        <v>61317</v>
      </c>
      <c r="N1762" s="2">
        <v>17533</v>
      </c>
      <c r="O1762" s="2" t="s">
        <v>3685</v>
      </c>
      <c r="P1762" s="2">
        <v>2</v>
      </c>
      <c r="Q1762" s="2" t="s">
        <v>15870</v>
      </c>
      <c r="R1762" s="3" t="s">
        <v>20544</v>
      </c>
      <c r="S1762" s="2">
        <v>229</v>
      </c>
      <c r="T1762" s="2" t="s">
        <v>23647</v>
      </c>
      <c r="U1762" s="2" t="s">
        <v>23701</v>
      </c>
      <c r="V1762" s="2" t="s">
        <v>23759</v>
      </c>
      <c r="W1762" s="2">
        <v>35000000</v>
      </c>
      <c r="X1762" s="2">
        <v>2001</v>
      </c>
      <c r="Y1762" s="2">
        <v>2000</v>
      </c>
      <c r="Z1762" s="2">
        <v>5.2</v>
      </c>
      <c r="AA1762" s="2">
        <v>2.35</v>
      </c>
      <c r="AB1762" s="2">
        <v>0</v>
      </c>
    </row>
    <row r="1763" spans="1:28" x14ac:dyDescent="0.3">
      <c r="A1763" s="2" t="s">
        <v>28</v>
      </c>
      <c r="B1763" s="2" t="s">
        <v>787</v>
      </c>
      <c r="C1763" s="2">
        <v>62</v>
      </c>
      <c r="D1763" s="2">
        <v>115</v>
      </c>
      <c r="E1763" s="2">
        <v>21</v>
      </c>
      <c r="F1763" s="2">
        <v>47</v>
      </c>
      <c r="G1763" s="2" t="s">
        <v>3499</v>
      </c>
      <c r="H1763" s="2">
        <v>173</v>
      </c>
      <c r="J1763" s="2" t="s">
        <v>24472</v>
      </c>
      <c r="K1763" s="2" t="s">
        <v>6407</v>
      </c>
      <c r="L1763" s="2" t="s">
        <v>8981</v>
      </c>
      <c r="M1763" s="2">
        <v>8227</v>
      </c>
      <c r="N1763" s="2">
        <v>386</v>
      </c>
      <c r="O1763" s="2" t="s">
        <v>12640</v>
      </c>
      <c r="P1763" s="2">
        <v>0</v>
      </c>
      <c r="Q1763" s="2" t="s">
        <v>15871</v>
      </c>
      <c r="R1763" s="3" t="s">
        <v>20545</v>
      </c>
      <c r="S1763" s="2">
        <v>28</v>
      </c>
      <c r="T1763" s="2" t="s">
        <v>23648</v>
      </c>
      <c r="U1763" s="2" t="s">
        <v>23700</v>
      </c>
      <c r="V1763" s="2" t="s">
        <v>23764</v>
      </c>
      <c r="W1763" s="2">
        <v>30000000</v>
      </c>
      <c r="X1763" s="2">
        <v>2013</v>
      </c>
      <c r="Y1763" s="2">
        <v>59</v>
      </c>
      <c r="Z1763" s="2">
        <v>6.5</v>
      </c>
      <c r="AA1763" s="2">
        <v>2.35</v>
      </c>
      <c r="AB1763" s="2">
        <v>0</v>
      </c>
    </row>
    <row r="1764" spans="1:28" x14ac:dyDescent="0.3">
      <c r="A1764" s="2" t="s">
        <v>28</v>
      </c>
      <c r="B1764" s="2" t="s">
        <v>498</v>
      </c>
      <c r="C1764" s="2">
        <v>220</v>
      </c>
      <c r="D1764" s="2">
        <v>110</v>
      </c>
      <c r="E1764" s="2">
        <v>0</v>
      </c>
      <c r="F1764" s="2">
        <v>327</v>
      </c>
      <c r="G1764" s="2" t="s">
        <v>3075</v>
      </c>
      <c r="H1764" s="2">
        <v>13000</v>
      </c>
      <c r="I1764" s="2">
        <v>52353636</v>
      </c>
      <c r="J1764" s="2" t="s">
        <v>24006</v>
      </c>
      <c r="K1764" s="2" t="s">
        <v>2493</v>
      </c>
      <c r="L1764" s="2" t="s">
        <v>8982</v>
      </c>
      <c r="M1764" s="2">
        <v>209133</v>
      </c>
      <c r="N1764" s="2">
        <v>14609</v>
      </c>
      <c r="O1764" s="2" t="s">
        <v>5082</v>
      </c>
      <c r="P1764" s="2">
        <v>1</v>
      </c>
      <c r="Q1764" s="2" t="s">
        <v>15872</v>
      </c>
      <c r="R1764" s="3" t="s">
        <v>20546</v>
      </c>
      <c r="S1764" s="2">
        <v>962</v>
      </c>
      <c r="T1764" s="2" t="s">
        <v>23647</v>
      </c>
      <c r="U1764" s="2" t="s">
        <v>23694</v>
      </c>
      <c r="V1764" s="2" t="s">
        <v>23762</v>
      </c>
      <c r="W1764" s="2">
        <v>21000000</v>
      </c>
      <c r="X1764" s="2">
        <v>2001</v>
      </c>
      <c r="Y1764" s="2">
        <v>1000</v>
      </c>
      <c r="Z1764" s="2">
        <v>7.6</v>
      </c>
      <c r="AA1764" s="2">
        <v>2.35</v>
      </c>
      <c r="AB1764" s="2">
        <v>0</v>
      </c>
    </row>
    <row r="1765" spans="1:28" x14ac:dyDescent="0.3">
      <c r="A1765" s="2" t="s">
        <v>28</v>
      </c>
      <c r="B1765" s="2" t="s">
        <v>170</v>
      </c>
      <c r="C1765" s="2">
        <v>136</v>
      </c>
      <c r="D1765" s="2">
        <v>91</v>
      </c>
      <c r="E1765" s="2">
        <v>446</v>
      </c>
      <c r="F1765" s="2">
        <v>660</v>
      </c>
      <c r="G1765" s="2" t="s">
        <v>3500</v>
      </c>
      <c r="H1765" s="2">
        <v>1000</v>
      </c>
      <c r="I1765" s="2">
        <v>51475962</v>
      </c>
      <c r="J1765" s="2" t="s">
        <v>23842</v>
      </c>
      <c r="K1765" s="2" t="s">
        <v>6322</v>
      </c>
      <c r="L1765" s="2" t="s">
        <v>8983</v>
      </c>
      <c r="M1765" s="2">
        <v>177828</v>
      </c>
      <c r="N1765" s="2">
        <v>3969</v>
      </c>
      <c r="O1765" s="2" t="s">
        <v>2722</v>
      </c>
      <c r="P1765" s="2">
        <v>0</v>
      </c>
      <c r="Q1765" s="2" t="s">
        <v>15873</v>
      </c>
      <c r="R1765" s="3" t="s">
        <v>20547</v>
      </c>
      <c r="S1765" s="2">
        <v>714</v>
      </c>
      <c r="T1765" s="2" t="s">
        <v>23647</v>
      </c>
      <c r="U1765" s="2" t="s">
        <v>23694</v>
      </c>
      <c r="V1765" s="2" t="s">
        <v>23762</v>
      </c>
      <c r="W1765" s="2">
        <v>30000000</v>
      </c>
      <c r="X1765" s="2">
        <v>2003</v>
      </c>
      <c r="Y1765" s="2">
        <v>872</v>
      </c>
      <c r="Z1765" s="2">
        <v>7.3</v>
      </c>
      <c r="AA1765" s="2">
        <v>2.35</v>
      </c>
      <c r="AB1765" s="2">
        <v>11000</v>
      </c>
    </row>
    <row r="1766" spans="1:28" x14ac:dyDescent="0.3">
      <c r="A1766" s="2" t="s">
        <v>28</v>
      </c>
      <c r="B1766" s="2" t="s">
        <v>101</v>
      </c>
      <c r="C1766" s="2">
        <v>222</v>
      </c>
      <c r="D1766" s="2">
        <v>105</v>
      </c>
      <c r="E1766" s="2">
        <v>226</v>
      </c>
      <c r="F1766" s="2">
        <v>966</v>
      </c>
      <c r="G1766" s="2" t="s">
        <v>2488</v>
      </c>
      <c r="H1766" s="2">
        <v>22000</v>
      </c>
      <c r="I1766" s="2">
        <v>63910583</v>
      </c>
      <c r="J1766" s="2" t="s">
        <v>23925</v>
      </c>
      <c r="K1766" s="2" t="s">
        <v>2854</v>
      </c>
      <c r="L1766" s="2" t="s">
        <v>8984</v>
      </c>
      <c r="M1766" s="2">
        <v>106755</v>
      </c>
      <c r="N1766" s="2">
        <v>35694</v>
      </c>
      <c r="O1766" s="2" t="s">
        <v>2909</v>
      </c>
      <c r="P1766" s="2">
        <v>2</v>
      </c>
      <c r="Q1766" s="2" t="s">
        <v>15874</v>
      </c>
      <c r="R1766" s="3" t="s">
        <v>20548</v>
      </c>
      <c r="S1766" s="2">
        <v>173</v>
      </c>
      <c r="T1766" s="2" t="s">
        <v>23647</v>
      </c>
      <c r="U1766" s="2" t="s">
        <v>23694</v>
      </c>
      <c r="V1766" s="2" t="s">
        <v>23759</v>
      </c>
      <c r="W1766" s="2">
        <v>28000000</v>
      </c>
      <c r="X1766" s="2">
        <v>2013</v>
      </c>
      <c r="Y1766" s="2">
        <v>11000</v>
      </c>
      <c r="Z1766" s="2">
        <v>6.6</v>
      </c>
      <c r="AA1766" s="2">
        <v>2.35</v>
      </c>
      <c r="AB1766" s="2">
        <v>27000</v>
      </c>
    </row>
    <row r="1767" spans="1:28" x14ac:dyDescent="0.3">
      <c r="A1767" s="2" t="s">
        <v>28</v>
      </c>
      <c r="B1767" s="2" t="s">
        <v>561</v>
      </c>
      <c r="C1767" s="2">
        <v>112</v>
      </c>
      <c r="D1767" s="2">
        <v>127</v>
      </c>
      <c r="E1767" s="2">
        <v>46</v>
      </c>
      <c r="F1767" s="2">
        <v>244</v>
      </c>
      <c r="G1767" s="2" t="s">
        <v>3501</v>
      </c>
      <c r="H1767" s="2">
        <v>844</v>
      </c>
      <c r="I1767" s="2">
        <v>62300000</v>
      </c>
      <c r="J1767" s="2" t="s">
        <v>23776</v>
      </c>
      <c r="K1767" s="2" t="s">
        <v>3095</v>
      </c>
      <c r="L1767" s="2" t="s">
        <v>8985</v>
      </c>
      <c r="M1767" s="2">
        <v>72085</v>
      </c>
      <c r="N1767" s="2">
        <v>2118</v>
      </c>
      <c r="O1767" s="2" t="s">
        <v>3217</v>
      </c>
      <c r="P1767" s="2">
        <v>1</v>
      </c>
      <c r="Q1767" s="2" t="s">
        <v>15875</v>
      </c>
      <c r="R1767" s="3" t="s">
        <v>20549</v>
      </c>
      <c r="S1767" s="2">
        <v>263</v>
      </c>
      <c r="T1767" s="2" t="s">
        <v>23647</v>
      </c>
      <c r="U1767" s="2" t="s">
        <v>23695</v>
      </c>
      <c r="V1767" s="2" t="s">
        <v>23760</v>
      </c>
      <c r="W1767" s="2">
        <v>28000000</v>
      </c>
      <c r="X1767" s="2">
        <v>1981</v>
      </c>
      <c r="Y1767" s="2">
        <v>402</v>
      </c>
      <c r="Z1767" s="2">
        <v>6.8</v>
      </c>
      <c r="AA1767" s="2">
        <v>2.35</v>
      </c>
      <c r="AB1767" s="2">
        <v>2000</v>
      </c>
    </row>
    <row r="1768" spans="1:28" x14ac:dyDescent="0.3">
      <c r="A1768" s="2" t="s">
        <v>28</v>
      </c>
      <c r="B1768" s="2" t="s">
        <v>191</v>
      </c>
      <c r="C1768" s="2">
        <v>122</v>
      </c>
      <c r="D1768" s="2">
        <v>82</v>
      </c>
      <c r="E1768" s="2">
        <v>23</v>
      </c>
      <c r="F1768" s="2">
        <v>6</v>
      </c>
      <c r="G1768" s="2" t="s">
        <v>3502</v>
      </c>
      <c r="H1768" s="2">
        <v>11</v>
      </c>
      <c r="I1768" s="2">
        <v>49968653</v>
      </c>
      <c r="J1768" s="2" t="s">
        <v>23925</v>
      </c>
      <c r="K1768" s="2" t="s">
        <v>6408</v>
      </c>
      <c r="L1768" s="2" t="s">
        <v>8986</v>
      </c>
      <c r="M1768" s="2">
        <v>85423</v>
      </c>
      <c r="N1768" s="2">
        <v>37</v>
      </c>
      <c r="O1768" s="2" t="s">
        <v>12641</v>
      </c>
      <c r="P1768" s="2">
        <v>0</v>
      </c>
      <c r="Q1768" s="2" t="s">
        <v>15876</v>
      </c>
      <c r="R1768" s="3" t="s">
        <v>20550</v>
      </c>
      <c r="S1768" s="2">
        <v>374</v>
      </c>
      <c r="T1768" s="2" t="s">
        <v>23647</v>
      </c>
      <c r="U1768" s="2" t="s">
        <v>23694</v>
      </c>
      <c r="V1768" s="2" t="s">
        <v>23759</v>
      </c>
      <c r="W1768" s="2">
        <v>28000000</v>
      </c>
      <c r="X1768" s="2">
        <v>2001</v>
      </c>
      <c r="Y1768" s="2">
        <v>9</v>
      </c>
      <c r="Z1768" s="2">
        <v>6.9</v>
      </c>
      <c r="AA1768" s="2">
        <v>1.85</v>
      </c>
      <c r="AB1768" s="2">
        <v>12000</v>
      </c>
    </row>
    <row r="1769" spans="1:28" x14ac:dyDescent="0.3">
      <c r="A1769" s="2" t="s">
        <v>28</v>
      </c>
      <c r="B1769" s="2" t="s">
        <v>205</v>
      </c>
      <c r="C1769" s="2">
        <v>62</v>
      </c>
      <c r="D1769" s="2">
        <v>99</v>
      </c>
      <c r="E1769" s="2">
        <v>0</v>
      </c>
      <c r="F1769" s="2">
        <v>186</v>
      </c>
      <c r="G1769" s="2" t="s">
        <v>6432</v>
      </c>
      <c r="H1769" s="2">
        <v>664</v>
      </c>
      <c r="I1769" s="2">
        <v>44450000</v>
      </c>
      <c r="J1769" s="2" t="s">
        <v>23892</v>
      </c>
      <c r="K1769" s="2" t="s">
        <v>6409</v>
      </c>
      <c r="L1769" s="2" t="s">
        <v>8987</v>
      </c>
      <c r="M1769" s="2">
        <v>44394</v>
      </c>
      <c r="N1769" s="2">
        <v>2010</v>
      </c>
      <c r="O1769" s="2" t="s">
        <v>12642</v>
      </c>
      <c r="P1769" s="2">
        <v>1</v>
      </c>
      <c r="Q1769" s="2" t="s">
        <v>15877</v>
      </c>
      <c r="R1769" s="3" t="s">
        <v>20551</v>
      </c>
      <c r="S1769" s="2">
        <v>115</v>
      </c>
      <c r="T1769" s="2" t="s">
        <v>23647</v>
      </c>
      <c r="U1769" s="2" t="s">
        <v>23697</v>
      </c>
      <c r="V1769" s="2" t="s">
        <v>23762</v>
      </c>
      <c r="W1769" s="2">
        <v>27000000</v>
      </c>
      <c r="X1769" s="2">
        <v>1994</v>
      </c>
      <c r="Y1769" s="2">
        <v>655</v>
      </c>
      <c r="Z1769" s="2">
        <v>5.8</v>
      </c>
      <c r="AA1769" s="2">
        <v>2.35</v>
      </c>
      <c r="AB1769" s="2">
        <v>0</v>
      </c>
    </row>
    <row r="1770" spans="1:28" x14ac:dyDescent="0.3">
      <c r="A1770" s="2" t="s">
        <v>28</v>
      </c>
      <c r="B1770" s="2" t="s">
        <v>230</v>
      </c>
      <c r="C1770" s="2">
        <v>135</v>
      </c>
      <c r="D1770" s="2">
        <v>90</v>
      </c>
      <c r="E1770" s="2">
        <v>0</v>
      </c>
      <c r="F1770" s="2">
        <v>8000</v>
      </c>
      <c r="G1770" s="2" t="s">
        <v>2449</v>
      </c>
      <c r="H1770" s="2">
        <v>14000</v>
      </c>
      <c r="I1770" s="2">
        <v>45162741</v>
      </c>
      <c r="J1770" s="2" t="s">
        <v>5447</v>
      </c>
      <c r="K1770" s="2" t="s">
        <v>3604</v>
      </c>
      <c r="L1770" s="2" t="s">
        <v>8988</v>
      </c>
      <c r="M1770" s="2">
        <v>201084</v>
      </c>
      <c r="N1770" s="2">
        <v>34565</v>
      </c>
      <c r="O1770" s="2" t="s">
        <v>2643</v>
      </c>
      <c r="P1770" s="2">
        <v>0</v>
      </c>
      <c r="Q1770" s="2" t="s">
        <v>15878</v>
      </c>
      <c r="R1770" s="3" t="s">
        <v>20552</v>
      </c>
      <c r="S1770" s="2">
        <v>523</v>
      </c>
      <c r="T1770" s="2" t="s">
        <v>23647</v>
      </c>
      <c r="U1770" s="2" t="s">
        <v>23701</v>
      </c>
      <c r="V1770" s="2" t="s">
        <v>23759</v>
      </c>
      <c r="W1770" s="2">
        <v>28000000</v>
      </c>
      <c r="X1770" s="2">
        <v>2001</v>
      </c>
      <c r="Y1770" s="2">
        <v>10000</v>
      </c>
      <c r="Z1770" s="2">
        <v>6.6</v>
      </c>
      <c r="AA1770" s="2">
        <v>2.35</v>
      </c>
      <c r="AB1770" s="2">
        <v>0</v>
      </c>
    </row>
    <row r="1771" spans="1:28" x14ac:dyDescent="0.3">
      <c r="A1771" s="2" t="s">
        <v>28</v>
      </c>
      <c r="B1771" s="2" t="s">
        <v>672</v>
      </c>
      <c r="C1771" s="2">
        <v>184</v>
      </c>
      <c r="D1771" s="2">
        <v>115</v>
      </c>
      <c r="E1771" s="2">
        <v>529</v>
      </c>
      <c r="F1771" s="2">
        <v>325</v>
      </c>
      <c r="G1771" s="2" t="s">
        <v>3503</v>
      </c>
      <c r="H1771" s="2">
        <v>576</v>
      </c>
      <c r="I1771" s="2">
        <v>71346930</v>
      </c>
      <c r="J1771" s="2" t="s">
        <v>24473</v>
      </c>
      <c r="K1771" s="2" t="s">
        <v>6410</v>
      </c>
      <c r="L1771" s="2" t="s">
        <v>8989</v>
      </c>
      <c r="M1771" s="2">
        <v>78008</v>
      </c>
      <c r="N1771" s="2">
        <v>1554</v>
      </c>
      <c r="O1771" s="2" t="s">
        <v>12643</v>
      </c>
      <c r="P1771" s="2">
        <v>0</v>
      </c>
      <c r="Q1771" s="2" t="s">
        <v>15879</v>
      </c>
      <c r="R1771" s="3" t="s">
        <v>20553</v>
      </c>
      <c r="S1771" s="2">
        <v>160</v>
      </c>
      <c r="T1771" s="2" t="s">
        <v>23647</v>
      </c>
      <c r="U1771" s="2" t="s">
        <v>23694</v>
      </c>
      <c r="V1771" s="2" t="s">
        <v>23759</v>
      </c>
      <c r="W1771" s="2">
        <v>28000000</v>
      </c>
      <c r="X1771" s="2">
        <v>2013</v>
      </c>
      <c r="Y1771" s="2">
        <v>447</v>
      </c>
      <c r="Z1771" s="2">
        <v>6.7</v>
      </c>
      <c r="AA1771" s="2">
        <v>2.35</v>
      </c>
      <c r="AB1771" s="2">
        <v>23000</v>
      </c>
    </row>
    <row r="1772" spans="1:28" x14ac:dyDescent="0.3">
      <c r="A1772" s="2" t="s">
        <v>28</v>
      </c>
      <c r="B1772" s="2" t="s">
        <v>381</v>
      </c>
      <c r="C1772" s="2">
        <v>36</v>
      </c>
      <c r="D1772" s="2">
        <v>96</v>
      </c>
      <c r="E1772" s="2">
        <v>197</v>
      </c>
      <c r="F1772" s="2">
        <v>115</v>
      </c>
      <c r="G1772" s="2" t="s">
        <v>3504</v>
      </c>
      <c r="H1772" s="2">
        <v>580</v>
      </c>
      <c r="I1772" s="2">
        <v>39514713</v>
      </c>
      <c r="J1772" s="2" t="s">
        <v>23815</v>
      </c>
      <c r="K1772" s="2" t="s">
        <v>2889</v>
      </c>
      <c r="L1772" s="2" t="s">
        <v>8990</v>
      </c>
      <c r="M1772" s="2">
        <v>60494</v>
      </c>
      <c r="N1772" s="2">
        <v>1275</v>
      </c>
      <c r="O1772" s="2" t="s">
        <v>5030</v>
      </c>
      <c r="P1772" s="2">
        <v>0</v>
      </c>
      <c r="Q1772" s="2" t="s">
        <v>15880</v>
      </c>
      <c r="R1772" s="3" t="s">
        <v>20554</v>
      </c>
      <c r="S1772" s="2">
        <v>132</v>
      </c>
      <c r="T1772" s="2" t="s">
        <v>23647</v>
      </c>
      <c r="U1772" s="2" t="s">
        <v>23694</v>
      </c>
      <c r="V1772" s="2" t="s">
        <v>23760</v>
      </c>
      <c r="W1772" s="2">
        <v>28000000</v>
      </c>
      <c r="X1772" s="2">
        <v>1993</v>
      </c>
      <c r="Y1772" s="2">
        <v>336</v>
      </c>
      <c r="Z1772" s="2">
        <v>6.7</v>
      </c>
      <c r="AA1772" s="2">
        <v>1.85</v>
      </c>
      <c r="AB1772" s="2">
        <v>16000</v>
      </c>
    </row>
    <row r="1773" spans="1:28" x14ac:dyDescent="0.3">
      <c r="A1773" s="2" t="s">
        <v>28</v>
      </c>
      <c r="B1773" s="2" t="s">
        <v>643</v>
      </c>
      <c r="C1773" s="2">
        <v>171</v>
      </c>
      <c r="D1773" s="2">
        <v>104</v>
      </c>
      <c r="E1773" s="2">
        <v>96</v>
      </c>
      <c r="F1773" s="2">
        <v>559</v>
      </c>
      <c r="G1773" s="2" t="s">
        <v>3505</v>
      </c>
      <c r="H1773" s="2">
        <v>943</v>
      </c>
      <c r="I1773" s="2">
        <v>43097652</v>
      </c>
      <c r="J1773" s="2" t="s">
        <v>23894</v>
      </c>
      <c r="K1773" s="2" t="s">
        <v>2580</v>
      </c>
      <c r="L1773" s="2" t="s">
        <v>8991</v>
      </c>
      <c r="M1773" s="2">
        <v>59068</v>
      </c>
      <c r="N1773" s="2">
        <v>3497</v>
      </c>
      <c r="O1773" s="2" t="s">
        <v>3269</v>
      </c>
      <c r="P1773" s="2">
        <v>2</v>
      </c>
      <c r="Q1773" s="2" t="s">
        <v>15881</v>
      </c>
      <c r="R1773" s="3" t="s">
        <v>20555</v>
      </c>
      <c r="S1773" s="2">
        <v>128</v>
      </c>
      <c r="T1773" s="2" t="s">
        <v>23647</v>
      </c>
      <c r="U1773" s="2" t="s">
        <v>23694</v>
      </c>
      <c r="V1773" s="2" t="s">
        <v>23760</v>
      </c>
      <c r="W1773" s="2">
        <v>28000000</v>
      </c>
      <c r="X1773" s="2">
        <v>2007</v>
      </c>
      <c r="Y1773" s="2">
        <v>763</v>
      </c>
      <c r="Z1773" s="2">
        <v>6.3</v>
      </c>
      <c r="AA1773" s="2">
        <v>2.35</v>
      </c>
      <c r="AB1773" s="2">
        <v>0</v>
      </c>
    </row>
    <row r="1774" spans="1:28" x14ac:dyDescent="0.3">
      <c r="A1774" s="2" t="s">
        <v>28</v>
      </c>
      <c r="B1774" s="2" t="s">
        <v>99</v>
      </c>
      <c r="C1774" s="2">
        <v>447</v>
      </c>
      <c r="D1774" s="2">
        <v>117</v>
      </c>
      <c r="E1774" s="2">
        <v>905</v>
      </c>
      <c r="F1774" s="2">
        <v>385</v>
      </c>
      <c r="G1774" s="2" t="s">
        <v>3506</v>
      </c>
      <c r="H1774" s="2">
        <v>553</v>
      </c>
      <c r="I1774" s="2">
        <v>48043505</v>
      </c>
      <c r="J1774" s="2" t="s">
        <v>23971</v>
      </c>
      <c r="K1774" s="2" t="s">
        <v>6411</v>
      </c>
      <c r="L1774" s="2" t="s">
        <v>8992</v>
      </c>
      <c r="M1774" s="2">
        <v>435864</v>
      </c>
      <c r="N1774" s="2">
        <v>2357</v>
      </c>
      <c r="O1774" s="2" t="s">
        <v>12155</v>
      </c>
      <c r="P1774" s="2">
        <v>1</v>
      </c>
      <c r="Q1774" s="2" t="s">
        <v>15882</v>
      </c>
      <c r="R1774" s="3" t="s">
        <v>20556</v>
      </c>
      <c r="S1774" s="2">
        <v>801</v>
      </c>
      <c r="T1774" s="2" t="s">
        <v>23647</v>
      </c>
      <c r="U1774" s="2" t="s">
        <v>23695</v>
      </c>
      <c r="V1774" s="2" t="s">
        <v>23762</v>
      </c>
      <c r="W1774" s="2">
        <v>30000000</v>
      </c>
      <c r="X1774" s="2">
        <v>2010</v>
      </c>
      <c r="Y1774" s="2">
        <v>488</v>
      </c>
      <c r="Z1774" s="2">
        <v>7.7</v>
      </c>
      <c r="AA1774" s="2">
        <v>2.35</v>
      </c>
      <c r="AB1774" s="2">
        <v>36000</v>
      </c>
    </row>
    <row r="1775" spans="1:28" x14ac:dyDescent="0.3">
      <c r="A1775" s="2" t="s">
        <v>28</v>
      </c>
      <c r="B1775" s="2" t="s">
        <v>397</v>
      </c>
      <c r="C1775" s="2">
        <v>220</v>
      </c>
      <c r="D1775" s="2">
        <v>83</v>
      </c>
      <c r="E1775" s="2">
        <v>181</v>
      </c>
      <c r="F1775" s="2">
        <v>459</v>
      </c>
      <c r="G1775" s="2" t="s">
        <v>3507</v>
      </c>
      <c r="H1775" s="2">
        <v>731</v>
      </c>
      <c r="I1775" s="2">
        <v>37053924</v>
      </c>
      <c r="J1775" s="2" t="s">
        <v>23931</v>
      </c>
      <c r="K1775" s="2" t="s">
        <v>6412</v>
      </c>
      <c r="L1775" s="2" t="s">
        <v>8993</v>
      </c>
      <c r="M1775" s="2">
        <v>77935</v>
      </c>
      <c r="N1775" s="2">
        <v>1987</v>
      </c>
      <c r="O1775" s="2" t="s">
        <v>3429</v>
      </c>
      <c r="P1775" s="2">
        <v>3</v>
      </c>
      <c r="Q1775" s="2" t="s">
        <v>15883</v>
      </c>
      <c r="R1775" s="3" t="s">
        <v>20557</v>
      </c>
      <c r="S1775" s="2">
        <v>122</v>
      </c>
      <c r="T1775" s="2" t="s">
        <v>23647</v>
      </c>
      <c r="U1775" s="2" t="s">
        <v>23701</v>
      </c>
      <c r="V1775" s="2" t="s">
        <v>23762</v>
      </c>
      <c r="W1775" s="2">
        <v>28000000</v>
      </c>
      <c r="X1775" s="2">
        <v>2011</v>
      </c>
      <c r="Y1775" s="2">
        <v>579</v>
      </c>
      <c r="Z1775" s="2">
        <v>6.1</v>
      </c>
      <c r="AA1775" s="2">
        <v>2.35</v>
      </c>
      <c r="AB1775" s="2">
        <v>0</v>
      </c>
    </row>
    <row r="1776" spans="1:28" x14ac:dyDescent="0.3">
      <c r="A1776" s="2" t="s">
        <v>28</v>
      </c>
      <c r="B1776" s="2" t="s">
        <v>508</v>
      </c>
      <c r="C1776" s="2">
        <v>122</v>
      </c>
      <c r="D1776" s="2">
        <v>99</v>
      </c>
      <c r="E1776" s="2">
        <v>71</v>
      </c>
      <c r="F1776" s="2">
        <v>1000</v>
      </c>
      <c r="G1776" s="2" t="s">
        <v>3508</v>
      </c>
      <c r="H1776" s="2">
        <v>18000</v>
      </c>
      <c r="I1776" s="2">
        <v>33000377</v>
      </c>
      <c r="J1776" s="2" t="s">
        <v>24474</v>
      </c>
      <c r="K1776" s="2" t="s">
        <v>2782</v>
      </c>
      <c r="L1776" s="2" t="s">
        <v>8994</v>
      </c>
      <c r="M1776" s="2">
        <v>27378</v>
      </c>
      <c r="N1776" s="2">
        <v>23344</v>
      </c>
      <c r="O1776" s="2" t="s">
        <v>12644</v>
      </c>
      <c r="P1776" s="2">
        <v>0</v>
      </c>
      <c r="Q1776" s="2" t="s">
        <v>15884</v>
      </c>
      <c r="R1776" s="3" t="s">
        <v>20558</v>
      </c>
      <c r="S1776" s="2">
        <v>365</v>
      </c>
      <c r="T1776" s="2" t="s">
        <v>23647</v>
      </c>
      <c r="U1776" s="2" t="s">
        <v>23694</v>
      </c>
      <c r="V1776" s="2" t="s">
        <v>23762</v>
      </c>
      <c r="W1776" s="2">
        <v>28000000</v>
      </c>
      <c r="X1776" s="2">
        <v>2000</v>
      </c>
      <c r="Y1776" s="2">
        <v>1000</v>
      </c>
      <c r="Z1776" s="2">
        <v>4.9000000000000004</v>
      </c>
      <c r="AA1776" s="2">
        <v>2.35</v>
      </c>
      <c r="AB1776" s="2">
        <v>0</v>
      </c>
    </row>
    <row r="1777" spans="1:28" x14ac:dyDescent="0.3">
      <c r="A1777" s="2" t="s">
        <v>28</v>
      </c>
      <c r="B1777" s="2" t="s">
        <v>788</v>
      </c>
      <c r="C1777" s="2">
        <v>119</v>
      </c>
      <c r="D1777" s="2">
        <v>81</v>
      </c>
      <c r="E1777" s="2">
        <v>44</v>
      </c>
      <c r="F1777" s="2">
        <v>3000</v>
      </c>
      <c r="G1777" s="2" t="s">
        <v>2743</v>
      </c>
      <c r="H1777" s="2">
        <v>35000</v>
      </c>
      <c r="I1777" s="2">
        <v>66950483</v>
      </c>
      <c r="J1777" s="2" t="s">
        <v>24062</v>
      </c>
      <c r="K1777" s="2" t="s">
        <v>6232</v>
      </c>
      <c r="L1777" s="2" t="s">
        <v>8995</v>
      </c>
      <c r="M1777" s="2">
        <v>29738</v>
      </c>
      <c r="N1777" s="2">
        <v>47677</v>
      </c>
      <c r="O1777" s="2" t="s">
        <v>4187</v>
      </c>
      <c r="P1777" s="2">
        <v>6</v>
      </c>
      <c r="Q1777" s="2" t="s">
        <v>15885</v>
      </c>
      <c r="R1777" s="3" t="s">
        <v>20559</v>
      </c>
      <c r="S1777" s="2">
        <v>85</v>
      </c>
      <c r="T1777" s="2" t="s">
        <v>23647</v>
      </c>
      <c r="U1777" s="2" t="s">
        <v>23694</v>
      </c>
      <c r="V1777" s="2" t="s">
        <v>23760</v>
      </c>
      <c r="W1777" s="2">
        <v>28000000</v>
      </c>
      <c r="X1777" s="2">
        <v>2014</v>
      </c>
      <c r="Y1777" s="2">
        <v>7000</v>
      </c>
      <c r="Z1777" s="2">
        <v>6.2</v>
      </c>
      <c r="AA1777" s="2">
        <v>2.39</v>
      </c>
      <c r="AB1777" s="2">
        <v>12000</v>
      </c>
    </row>
    <row r="1778" spans="1:28" x14ac:dyDescent="0.3">
      <c r="A1778" s="2" t="s">
        <v>28</v>
      </c>
      <c r="B1778" s="2" t="s">
        <v>126</v>
      </c>
      <c r="C1778" s="2">
        <v>177</v>
      </c>
      <c r="D1778" s="2">
        <v>135</v>
      </c>
      <c r="E1778" s="2">
        <v>456</v>
      </c>
      <c r="F1778" s="2">
        <v>241</v>
      </c>
      <c r="G1778" s="2" t="s">
        <v>3509</v>
      </c>
      <c r="H1778" s="2">
        <v>422</v>
      </c>
      <c r="I1778" s="2">
        <v>38372662</v>
      </c>
      <c r="J1778" s="2" t="s">
        <v>23794</v>
      </c>
      <c r="K1778" s="2" t="s">
        <v>6413</v>
      </c>
      <c r="L1778" s="2" t="s">
        <v>8996</v>
      </c>
      <c r="M1778" s="2">
        <v>193455</v>
      </c>
      <c r="N1778" s="2">
        <v>1083</v>
      </c>
      <c r="O1778" s="2" t="s">
        <v>12645</v>
      </c>
      <c r="P1778" s="2">
        <v>2</v>
      </c>
      <c r="Q1778" s="2" t="s">
        <v>15886</v>
      </c>
      <c r="R1778" s="3" t="s">
        <v>20560</v>
      </c>
      <c r="S1778" s="2">
        <v>1058</v>
      </c>
      <c r="T1778" s="2" t="s">
        <v>23647</v>
      </c>
      <c r="U1778" s="2" t="s">
        <v>23703</v>
      </c>
      <c r="V1778" s="2" t="s">
        <v>23760</v>
      </c>
      <c r="W1778" s="2">
        <v>28000000</v>
      </c>
      <c r="X1778" s="2">
        <v>2005</v>
      </c>
      <c r="Y1778" s="2">
        <v>286</v>
      </c>
      <c r="Z1778" s="2">
        <v>7.8</v>
      </c>
      <c r="AA1778" s="2">
        <v>2.35</v>
      </c>
      <c r="AB1778" s="2">
        <v>17000</v>
      </c>
    </row>
    <row r="1779" spans="1:28" x14ac:dyDescent="0.3">
      <c r="A1779" s="2" t="s">
        <v>28</v>
      </c>
      <c r="B1779" s="2" t="s">
        <v>48</v>
      </c>
      <c r="C1779" s="2">
        <v>302</v>
      </c>
      <c r="D1779" s="2">
        <v>117</v>
      </c>
      <c r="E1779" s="2">
        <v>0</v>
      </c>
      <c r="F1779" s="2">
        <v>521</v>
      </c>
      <c r="G1779" s="2" t="s">
        <v>3510</v>
      </c>
      <c r="H1779" s="2">
        <v>11000</v>
      </c>
      <c r="I1779" s="2">
        <v>27000000</v>
      </c>
      <c r="J1779" s="2" t="s">
        <v>24050</v>
      </c>
      <c r="K1779" s="2" t="s">
        <v>3056</v>
      </c>
      <c r="L1779" s="2" t="s">
        <v>8997</v>
      </c>
      <c r="M1779" s="2">
        <v>461609</v>
      </c>
      <c r="N1779" s="2">
        <v>13877</v>
      </c>
      <c r="O1779" s="2" t="s">
        <v>4422</v>
      </c>
      <c r="P1779" s="2">
        <v>2</v>
      </c>
      <c r="Q1779" s="2" t="s">
        <v>15887</v>
      </c>
      <c r="R1779" s="3" t="s">
        <v>20561</v>
      </c>
      <c r="S1779" s="2">
        <v>1168</v>
      </c>
      <c r="T1779" s="2" t="s">
        <v>23647</v>
      </c>
      <c r="U1779" s="2" t="s">
        <v>23694</v>
      </c>
      <c r="V1779" s="2" t="s">
        <v>23762</v>
      </c>
      <c r="W1779" s="2">
        <v>28000000</v>
      </c>
      <c r="X1779" s="2">
        <v>1982</v>
      </c>
      <c r="Y1779" s="2">
        <v>759</v>
      </c>
      <c r="Z1779" s="2">
        <v>8.1999999999999993</v>
      </c>
      <c r="AA1779" s="2">
        <v>2.35</v>
      </c>
      <c r="AB1779" s="2">
        <v>34000</v>
      </c>
    </row>
    <row r="1780" spans="1:28" x14ac:dyDescent="0.3">
      <c r="A1780" s="2" t="s">
        <v>28</v>
      </c>
      <c r="B1780" s="2" t="s">
        <v>337</v>
      </c>
      <c r="C1780" s="2">
        <v>44</v>
      </c>
      <c r="D1780" s="2">
        <v>139</v>
      </c>
      <c r="E1780" s="2">
        <v>105</v>
      </c>
      <c r="F1780" s="2">
        <v>902</v>
      </c>
      <c r="G1780" s="2" t="s">
        <v>2511</v>
      </c>
      <c r="H1780" s="2">
        <v>14000</v>
      </c>
      <c r="I1780" s="2">
        <v>31600000</v>
      </c>
      <c r="J1780" s="2" t="s">
        <v>24475</v>
      </c>
      <c r="K1780" s="2" t="s">
        <v>2523</v>
      </c>
      <c r="L1780" s="2" t="s">
        <v>8998</v>
      </c>
      <c r="M1780" s="2">
        <v>34427</v>
      </c>
      <c r="N1780" s="2">
        <v>16125</v>
      </c>
      <c r="O1780" s="2" t="s">
        <v>3129</v>
      </c>
      <c r="P1780" s="2">
        <v>1</v>
      </c>
      <c r="Q1780" s="2" t="s">
        <v>15888</v>
      </c>
      <c r="R1780" s="3" t="s">
        <v>20562</v>
      </c>
      <c r="S1780" s="2">
        <v>126</v>
      </c>
      <c r="T1780" s="2" t="s">
        <v>23647</v>
      </c>
      <c r="U1780" s="2" t="s">
        <v>23694</v>
      </c>
      <c r="V1780" s="2" t="s">
        <v>23762</v>
      </c>
      <c r="W1780" s="2">
        <v>28000000</v>
      </c>
      <c r="X1780" s="2">
        <v>1995</v>
      </c>
      <c r="Y1780" s="2">
        <v>1000</v>
      </c>
      <c r="Z1780" s="2">
        <v>6.9</v>
      </c>
      <c r="AA1780" s="2">
        <v>2.35</v>
      </c>
      <c r="AB1780" s="2">
        <v>0</v>
      </c>
    </row>
    <row r="1781" spans="1:28" x14ac:dyDescent="0.3">
      <c r="A1781" s="2" t="s">
        <v>28</v>
      </c>
      <c r="B1781" s="2" t="s">
        <v>23800</v>
      </c>
      <c r="C1781" s="2">
        <v>211</v>
      </c>
      <c r="D1781" s="2">
        <v>123</v>
      </c>
      <c r="E1781" s="2">
        <v>368</v>
      </c>
      <c r="F1781" s="2">
        <v>114</v>
      </c>
      <c r="G1781" s="2" t="s">
        <v>3511</v>
      </c>
      <c r="H1781" s="2">
        <v>933</v>
      </c>
      <c r="I1781" s="2">
        <v>30688364</v>
      </c>
      <c r="J1781" s="2" t="s">
        <v>23848</v>
      </c>
      <c r="K1781" s="2" t="s">
        <v>2633</v>
      </c>
      <c r="L1781" s="2" t="s">
        <v>8999</v>
      </c>
      <c r="M1781" s="2">
        <v>69355</v>
      </c>
      <c r="N1781" s="2">
        <v>1286</v>
      </c>
      <c r="O1781" s="2" t="s">
        <v>12646</v>
      </c>
      <c r="P1781" s="2">
        <v>0</v>
      </c>
      <c r="Q1781" s="2" t="s">
        <v>15889</v>
      </c>
      <c r="R1781" s="3" t="s">
        <v>20563</v>
      </c>
      <c r="S1781" s="2">
        <v>211</v>
      </c>
      <c r="T1781" s="2" t="s">
        <v>23647</v>
      </c>
      <c r="U1781" s="2" t="s">
        <v>23694</v>
      </c>
      <c r="V1781" s="2" t="s">
        <v>23759</v>
      </c>
      <c r="W1781" s="2">
        <v>28000000</v>
      </c>
      <c r="X1781" s="2">
        <v>2014</v>
      </c>
      <c r="Y1781" s="2">
        <v>194</v>
      </c>
      <c r="Z1781" s="2">
        <v>6.2</v>
      </c>
      <c r="AA1781" s="2">
        <v>2.35</v>
      </c>
      <c r="AB1781" s="2">
        <v>10000</v>
      </c>
    </row>
    <row r="1782" spans="1:28" x14ac:dyDescent="0.3">
      <c r="A1782" s="2" t="s">
        <v>28</v>
      </c>
      <c r="B1782" s="2" t="s">
        <v>789</v>
      </c>
      <c r="C1782" s="2">
        <v>222</v>
      </c>
      <c r="D1782" s="2">
        <v>117</v>
      </c>
      <c r="E1782" s="2">
        <v>115</v>
      </c>
      <c r="F1782" s="2">
        <v>97</v>
      </c>
      <c r="G1782" s="2" t="s">
        <v>3512</v>
      </c>
      <c r="H1782" s="2">
        <v>3000</v>
      </c>
      <c r="I1782" s="2">
        <v>28563179</v>
      </c>
      <c r="J1782" s="2" t="s">
        <v>23969</v>
      </c>
      <c r="K1782" s="2" t="s">
        <v>1638</v>
      </c>
      <c r="L1782" s="2" t="s">
        <v>9000</v>
      </c>
      <c r="M1782" s="2">
        <v>72693</v>
      </c>
      <c r="N1782" s="2">
        <v>3681</v>
      </c>
      <c r="O1782" s="2" t="s">
        <v>6743</v>
      </c>
      <c r="P1782" s="2">
        <v>4</v>
      </c>
      <c r="Q1782" s="2" t="s">
        <v>15890</v>
      </c>
      <c r="R1782" s="3" t="s">
        <v>20564</v>
      </c>
      <c r="S1782" s="2">
        <v>199</v>
      </c>
      <c r="T1782" s="2" t="s">
        <v>23647</v>
      </c>
      <c r="U1782" s="2" t="s">
        <v>23694</v>
      </c>
      <c r="V1782" s="2" t="s">
        <v>23762</v>
      </c>
      <c r="W1782" s="2">
        <v>21000000</v>
      </c>
      <c r="X1782" s="2">
        <v>2007</v>
      </c>
      <c r="Y1782" s="2">
        <v>327</v>
      </c>
      <c r="Z1782" s="2">
        <v>6.9</v>
      </c>
      <c r="AA1782" s="2">
        <v>1.85</v>
      </c>
      <c r="AB1782" s="2">
        <v>0</v>
      </c>
    </row>
    <row r="1783" spans="1:28" x14ac:dyDescent="0.3">
      <c r="A1783" s="2" t="s">
        <v>28</v>
      </c>
      <c r="B1783" s="2" t="s">
        <v>790</v>
      </c>
      <c r="C1783" s="2">
        <v>100</v>
      </c>
      <c r="D1783" s="2">
        <v>97</v>
      </c>
      <c r="E1783" s="2">
        <v>710</v>
      </c>
      <c r="F1783" s="2">
        <v>258</v>
      </c>
      <c r="G1783" s="2" t="s">
        <v>3513</v>
      </c>
      <c r="H1783" s="2">
        <v>497</v>
      </c>
      <c r="I1783" s="2">
        <v>16779636</v>
      </c>
      <c r="J1783" s="2" t="s">
        <v>24171</v>
      </c>
      <c r="K1783" s="2" t="s">
        <v>4178</v>
      </c>
      <c r="L1783" s="2" t="s">
        <v>9001</v>
      </c>
      <c r="M1783" s="2">
        <v>9338</v>
      </c>
      <c r="N1783" s="2">
        <v>1805</v>
      </c>
      <c r="O1783" s="2" t="s">
        <v>12647</v>
      </c>
      <c r="P1783" s="2">
        <v>2</v>
      </c>
      <c r="Q1783" s="2" t="s">
        <v>15891</v>
      </c>
      <c r="R1783" s="3" t="s">
        <v>20565</v>
      </c>
      <c r="S1783" s="2">
        <v>167</v>
      </c>
      <c r="T1783" s="2" t="s">
        <v>23647</v>
      </c>
      <c r="U1783" s="2" t="s">
        <v>23694</v>
      </c>
      <c r="V1783" s="2" t="s">
        <v>23762</v>
      </c>
      <c r="W1783" s="2">
        <v>28000000</v>
      </c>
      <c r="X1783" s="2">
        <v>2000</v>
      </c>
      <c r="Y1783" s="2">
        <v>347</v>
      </c>
      <c r="Z1783" s="2">
        <v>4.8</v>
      </c>
      <c r="AA1783" s="2">
        <v>2.35</v>
      </c>
      <c r="AB1783" s="2">
        <v>209</v>
      </c>
    </row>
    <row r="1784" spans="1:28" x14ac:dyDescent="0.3">
      <c r="A1784" s="2" t="s">
        <v>28</v>
      </c>
      <c r="B1784" s="2" t="s">
        <v>290</v>
      </c>
      <c r="C1784" s="2">
        <v>100</v>
      </c>
      <c r="D1784" s="2">
        <v>81</v>
      </c>
      <c r="E1784" s="2">
        <v>63</v>
      </c>
      <c r="G1784" s="2" t="s">
        <v>3514</v>
      </c>
      <c r="H1784" s="2">
        <v>63</v>
      </c>
      <c r="I1784" s="2">
        <v>10762178</v>
      </c>
      <c r="J1784" s="2" t="s">
        <v>5814</v>
      </c>
      <c r="K1784" s="2" t="s">
        <v>290</v>
      </c>
      <c r="L1784" s="2" t="s">
        <v>9002</v>
      </c>
      <c r="M1784" s="2">
        <v>10369</v>
      </c>
      <c r="N1784" s="2">
        <v>66</v>
      </c>
      <c r="P1784" s="2">
        <v>0</v>
      </c>
      <c r="Q1784" s="2" t="s">
        <v>15892</v>
      </c>
      <c r="R1784" s="3" t="s">
        <v>20566</v>
      </c>
      <c r="S1784" s="2">
        <v>153</v>
      </c>
      <c r="T1784" s="2" t="s">
        <v>23647</v>
      </c>
      <c r="U1784" s="2" t="s">
        <v>23703</v>
      </c>
      <c r="V1784" s="2" t="s">
        <v>23761</v>
      </c>
      <c r="W1784" s="2">
        <v>160000000</v>
      </c>
      <c r="X1784" s="2">
        <v>2001</v>
      </c>
      <c r="Y1784" s="2">
        <v>3</v>
      </c>
      <c r="Z1784" s="2">
        <v>8</v>
      </c>
      <c r="AA1784" s="2">
        <v>1.85</v>
      </c>
      <c r="AB1784" s="2">
        <v>1000</v>
      </c>
    </row>
    <row r="1785" spans="1:28" x14ac:dyDescent="0.3">
      <c r="A1785" s="2" t="s">
        <v>28</v>
      </c>
      <c r="B1785" s="2" t="s">
        <v>400</v>
      </c>
      <c r="C1785" s="2">
        <v>98</v>
      </c>
      <c r="D1785" s="2">
        <v>103</v>
      </c>
      <c r="E1785" s="2">
        <v>80</v>
      </c>
      <c r="F1785" s="2">
        <v>585</v>
      </c>
      <c r="G1785" s="2" t="s">
        <v>2999</v>
      </c>
      <c r="H1785" s="2">
        <v>806</v>
      </c>
      <c r="I1785" s="2">
        <v>17324744</v>
      </c>
      <c r="J1785" s="2" t="s">
        <v>24123</v>
      </c>
      <c r="K1785" s="2" t="s">
        <v>5019</v>
      </c>
      <c r="L1785" s="2" t="s">
        <v>9003</v>
      </c>
      <c r="M1785" s="2">
        <v>44103</v>
      </c>
      <c r="N1785" s="2">
        <v>3211</v>
      </c>
      <c r="O1785" s="2" t="s">
        <v>3952</v>
      </c>
      <c r="P1785" s="2">
        <v>3</v>
      </c>
      <c r="Q1785" s="2" t="s">
        <v>15893</v>
      </c>
      <c r="R1785" s="3" t="s">
        <v>20567</v>
      </c>
      <c r="S1785" s="2">
        <v>149</v>
      </c>
      <c r="T1785" s="2" t="s">
        <v>23647</v>
      </c>
      <c r="U1785" s="2" t="s">
        <v>23694</v>
      </c>
      <c r="V1785" s="2" t="s">
        <v>23759</v>
      </c>
      <c r="W1785" s="2">
        <v>28000000</v>
      </c>
      <c r="X1785" s="2">
        <v>2006</v>
      </c>
      <c r="Y1785" s="2">
        <v>591</v>
      </c>
      <c r="Z1785" s="2">
        <v>5.3</v>
      </c>
      <c r="AA1785" s="2">
        <v>1.85</v>
      </c>
      <c r="AB1785" s="2">
        <v>0</v>
      </c>
    </row>
    <row r="1786" spans="1:28" x14ac:dyDescent="0.3">
      <c r="A1786" s="2" t="s">
        <v>28</v>
      </c>
      <c r="B1786" s="2" t="s">
        <v>218</v>
      </c>
      <c r="C1786" s="2">
        <v>74</v>
      </c>
      <c r="D1786" s="2">
        <v>119</v>
      </c>
      <c r="E1786" s="2">
        <v>116</v>
      </c>
      <c r="F1786" s="2">
        <v>385</v>
      </c>
      <c r="G1786" s="2" t="s">
        <v>12905</v>
      </c>
      <c r="H1786" s="2">
        <v>738</v>
      </c>
      <c r="I1786" s="2">
        <v>8888143</v>
      </c>
      <c r="J1786" s="2" t="s">
        <v>24318</v>
      </c>
      <c r="K1786" s="2" t="s">
        <v>6414</v>
      </c>
      <c r="L1786" s="2" t="s">
        <v>9004</v>
      </c>
      <c r="M1786" s="2">
        <v>22250</v>
      </c>
      <c r="N1786" s="2">
        <v>2171</v>
      </c>
      <c r="O1786" s="2" t="s">
        <v>3728</v>
      </c>
      <c r="P1786" s="2">
        <v>0</v>
      </c>
      <c r="Q1786" s="2" t="s">
        <v>15894</v>
      </c>
      <c r="R1786" s="3" t="s">
        <v>20568</v>
      </c>
      <c r="S1786" s="2">
        <v>123</v>
      </c>
      <c r="T1786" s="2" t="s">
        <v>23647</v>
      </c>
      <c r="U1786" s="2" t="s">
        <v>23697</v>
      </c>
      <c r="V1786" s="2" t="s">
        <v>23762</v>
      </c>
      <c r="W1786" s="2">
        <v>28000000</v>
      </c>
      <c r="X1786" s="2">
        <v>1999</v>
      </c>
      <c r="Y1786" s="2">
        <v>428</v>
      </c>
      <c r="Z1786" s="2">
        <v>6.7</v>
      </c>
      <c r="AA1786" s="2">
        <v>2.35</v>
      </c>
      <c r="AB1786" s="2">
        <v>913</v>
      </c>
    </row>
    <row r="1787" spans="1:28" x14ac:dyDescent="0.3">
      <c r="A1787" s="2" t="s">
        <v>28</v>
      </c>
      <c r="B1787" s="2" t="s">
        <v>384</v>
      </c>
      <c r="C1787" s="2">
        <v>97</v>
      </c>
      <c r="D1787" s="2">
        <v>94</v>
      </c>
      <c r="E1787" s="2">
        <v>32</v>
      </c>
      <c r="F1787" s="2">
        <v>453</v>
      </c>
      <c r="G1787" s="2" t="s">
        <v>2688</v>
      </c>
      <c r="H1787" s="2">
        <v>1000</v>
      </c>
      <c r="I1787" s="2">
        <v>24268828</v>
      </c>
      <c r="J1787" s="2" t="s">
        <v>24476</v>
      </c>
      <c r="K1787" s="2" t="s">
        <v>3486</v>
      </c>
      <c r="L1787" s="2" t="s">
        <v>9005</v>
      </c>
      <c r="M1787" s="2">
        <v>29971</v>
      </c>
      <c r="N1787" s="2">
        <v>3436</v>
      </c>
      <c r="O1787" s="2" t="s">
        <v>12648</v>
      </c>
      <c r="P1787" s="2">
        <v>4</v>
      </c>
      <c r="Q1787" s="2" t="s">
        <v>15895</v>
      </c>
      <c r="R1787" s="3" t="s">
        <v>20569</v>
      </c>
      <c r="S1787" s="2">
        <v>71</v>
      </c>
      <c r="T1787" s="2" t="s">
        <v>23647</v>
      </c>
      <c r="U1787" s="2" t="s">
        <v>23694</v>
      </c>
      <c r="V1787" s="2" t="s">
        <v>23760</v>
      </c>
      <c r="W1787" s="2">
        <v>28000000</v>
      </c>
      <c r="X1787" s="2">
        <v>2010</v>
      </c>
      <c r="Y1787" s="2">
        <v>626</v>
      </c>
      <c r="Z1787" s="2">
        <v>5.4</v>
      </c>
      <c r="AA1787" s="2">
        <v>1.85</v>
      </c>
      <c r="AB1787" s="2">
        <v>0</v>
      </c>
    </row>
    <row r="1788" spans="1:28" x14ac:dyDescent="0.3">
      <c r="A1788" s="2" t="s">
        <v>28</v>
      </c>
      <c r="B1788" s="2" t="s">
        <v>656</v>
      </c>
      <c r="C1788" s="2">
        <v>21</v>
      </c>
      <c r="D1788" s="2">
        <v>89</v>
      </c>
      <c r="E1788" s="2">
        <v>23</v>
      </c>
      <c r="F1788" s="2">
        <v>899</v>
      </c>
      <c r="G1788" s="2" t="s">
        <v>3516</v>
      </c>
      <c r="H1788" s="2">
        <v>1000</v>
      </c>
      <c r="I1788" s="2">
        <v>8119205</v>
      </c>
      <c r="J1788" s="2" t="s">
        <v>23815</v>
      </c>
      <c r="K1788" s="2" t="s">
        <v>3557</v>
      </c>
      <c r="L1788" s="2" t="s">
        <v>9006</v>
      </c>
      <c r="M1788" s="2">
        <v>4288</v>
      </c>
      <c r="N1788" s="2">
        <v>5535</v>
      </c>
      <c r="O1788" s="2" t="s">
        <v>2913</v>
      </c>
      <c r="P1788" s="2">
        <v>3</v>
      </c>
      <c r="Q1788" s="2" t="s">
        <v>15896</v>
      </c>
      <c r="R1788" s="3" t="s">
        <v>20570</v>
      </c>
      <c r="S1788" s="2">
        <v>21</v>
      </c>
      <c r="T1788" s="2" t="s">
        <v>23647</v>
      </c>
      <c r="U1788" s="2" t="s">
        <v>23694</v>
      </c>
      <c r="V1788" s="2" t="s">
        <v>23760</v>
      </c>
      <c r="W1788" s="2">
        <v>28000000</v>
      </c>
      <c r="X1788" s="2">
        <v>1997</v>
      </c>
      <c r="Y1788" s="2">
        <v>937</v>
      </c>
      <c r="Z1788" s="2">
        <v>5.4</v>
      </c>
      <c r="AA1788" s="2">
        <v>1.85</v>
      </c>
      <c r="AB1788" s="2">
        <v>517</v>
      </c>
    </row>
    <row r="1789" spans="1:28" x14ac:dyDescent="0.3">
      <c r="A1789" s="2" t="s">
        <v>28</v>
      </c>
      <c r="B1789" s="2" t="s">
        <v>497</v>
      </c>
      <c r="C1789" s="2">
        <v>156</v>
      </c>
      <c r="D1789" s="2">
        <v>98</v>
      </c>
      <c r="E1789" s="2">
        <v>0</v>
      </c>
      <c r="F1789" s="2">
        <v>900</v>
      </c>
      <c r="G1789" s="2" t="s">
        <v>6322</v>
      </c>
      <c r="H1789" s="2">
        <v>26000</v>
      </c>
      <c r="I1789" s="2">
        <v>8434601</v>
      </c>
      <c r="J1789" s="2" t="s">
        <v>24154</v>
      </c>
      <c r="K1789" s="2" t="s">
        <v>6202</v>
      </c>
      <c r="L1789" s="2" t="s">
        <v>9007</v>
      </c>
      <c r="M1789" s="2">
        <v>43006</v>
      </c>
      <c r="N1789" s="2">
        <v>28867</v>
      </c>
      <c r="O1789" s="2" t="s">
        <v>4518</v>
      </c>
      <c r="P1789" s="2">
        <v>5</v>
      </c>
      <c r="Q1789" s="2" t="s">
        <v>15897</v>
      </c>
      <c r="R1789" s="3" t="s">
        <v>20571</v>
      </c>
      <c r="S1789" s="2">
        <v>460</v>
      </c>
      <c r="T1789" s="2" t="s">
        <v>23647</v>
      </c>
      <c r="U1789" s="2" t="s">
        <v>23694</v>
      </c>
      <c r="V1789" s="2" t="s">
        <v>23762</v>
      </c>
      <c r="W1789" s="2">
        <v>28000000</v>
      </c>
      <c r="X1789" s="2">
        <v>2001</v>
      </c>
      <c r="Y1789" s="2">
        <v>1000</v>
      </c>
      <c r="Z1789" s="2">
        <v>4.9000000000000004</v>
      </c>
      <c r="AA1789" s="2">
        <v>2.35</v>
      </c>
      <c r="AB1789" s="2">
        <v>0</v>
      </c>
    </row>
    <row r="1790" spans="1:28" x14ac:dyDescent="0.3">
      <c r="A1790" s="2" t="s">
        <v>28</v>
      </c>
      <c r="B1790" s="2" t="s">
        <v>501</v>
      </c>
      <c r="C1790" s="2">
        <v>125</v>
      </c>
      <c r="D1790" s="2">
        <v>107</v>
      </c>
      <c r="E1790" s="2">
        <v>234</v>
      </c>
      <c r="F1790" s="2">
        <v>660</v>
      </c>
      <c r="G1790" s="2" t="s">
        <v>3518</v>
      </c>
      <c r="H1790" s="2">
        <v>1000</v>
      </c>
      <c r="I1790" s="2">
        <v>6998324</v>
      </c>
      <c r="J1790" s="2" t="s">
        <v>24006</v>
      </c>
      <c r="K1790" s="2" t="s">
        <v>6415</v>
      </c>
      <c r="L1790" s="2" t="s">
        <v>9008</v>
      </c>
      <c r="M1790" s="2">
        <v>11476</v>
      </c>
      <c r="N1790" s="2">
        <v>3944</v>
      </c>
      <c r="O1790" s="2" t="s">
        <v>6302</v>
      </c>
      <c r="P1790" s="2">
        <v>2</v>
      </c>
      <c r="Q1790" s="2" t="s">
        <v>15898</v>
      </c>
      <c r="R1790" s="3" t="s">
        <v>20572</v>
      </c>
      <c r="S1790" s="2">
        <v>50</v>
      </c>
      <c r="T1790" s="2" t="s">
        <v>23647</v>
      </c>
      <c r="U1790" s="2" t="s">
        <v>23694</v>
      </c>
      <c r="V1790" s="2" t="s">
        <v>23762</v>
      </c>
      <c r="W1790" s="2">
        <v>28000000</v>
      </c>
      <c r="X1790" s="2">
        <v>2015</v>
      </c>
      <c r="Y1790" s="2">
        <v>962</v>
      </c>
      <c r="Z1790" s="2">
        <v>6.1</v>
      </c>
      <c r="AA1790" s="2">
        <v>1.85</v>
      </c>
      <c r="AB1790" s="2">
        <v>0</v>
      </c>
    </row>
    <row r="1791" spans="1:28" x14ac:dyDescent="0.3">
      <c r="A1791" s="2" t="s">
        <v>28</v>
      </c>
      <c r="B1791" s="2" t="s">
        <v>555</v>
      </c>
      <c r="C1791" s="2">
        <v>225</v>
      </c>
      <c r="D1791" s="2">
        <v>108</v>
      </c>
      <c r="E1791" s="2">
        <v>23</v>
      </c>
      <c r="F1791" s="2">
        <v>845</v>
      </c>
      <c r="G1791" s="2" t="s">
        <v>3519</v>
      </c>
      <c r="H1791" s="2">
        <v>2000</v>
      </c>
      <c r="I1791" s="2">
        <v>10907291</v>
      </c>
      <c r="J1791" s="2" t="s">
        <v>24477</v>
      </c>
      <c r="K1791" s="2" t="s">
        <v>4046</v>
      </c>
      <c r="L1791" s="2" t="s">
        <v>9009</v>
      </c>
      <c r="M1791" s="2">
        <v>23775</v>
      </c>
      <c r="N1791" s="2">
        <v>4710</v>
      </c>
      <c r="O1791" s="2" t="s">
        <v>6633</v>
      </c>
      <c r="P1791" s="2">
        <v>0</v>
      </c>
      <c r="Q1791" s="2" t="s">
        <v>15899</v>
      </c>
      <c r="R1791" s="3" t="s">
        <v>20573</v>
      </c>
      <c r="S1791" s="2">
        <v>134</v>
      </c>
      <c r="T1791" s="2" t="s">
        <v>23647</v>
      </c>
      <c r="U1791" s="2" t="s">
        <v>23694</v>
      </c>
      <c r="V1791" s="2" t="s">
        <v>23759</v>
      </c>
      <c r="W1791" s="2">
        <v>28000000</v>
      </c>
      <c r="X1791" s="2">
        <v>2016</v>
      </c>
      <c r="Y1791" s="2">
        <v>860</v>
      </c>
      <c r="Z1791" s="2">
        <v>5.8</v>
      </c>
      <c r="AA1791" s="2">
        <v>2.35</v>
      </c>
      <c r="AB1791" s="2">
        <v>73000</v>
      </c>
    </row>
    <row r="1792" spans="1:28" x14ac:dyDescent="0.3">
      <c r="A1792" s="2" t="s">
        <v>28</v>
      </c>
      <c r="B1792" s="2" t="s">
        <v>78</v>
      </c>
      <c r="C1792" s="2">
        <v>85</v>
      </c>
      <c r="D1792" s="2">
        <v>134</v>
      </c>
      <c r="E1792" s="2">
        <v>17000</v>
      </c>
      <c r="F1792" s="2">
        <v>0</v>
      </c>
      <c r="G1792" s="2" t="s">
        <v>3520</v>
      </c>
      <c r="H1792" s="2">
        <v>2</v>
      </c>
      <c r="I1792" s="2">
        <v>5532301</v>
      </c>
      <c r="J1792" s="2" t="s">
        <v>24086</v>
      </c>
      <c r="K1792" s="2" t="s">
        <v>6416</v>
      </c>
      <c r="L1792" s="2" t="s">
        <v>9010</v>
      </c>
      <c r="M1792" s="2">
        <v>21606</v>
      </c>
      <c r="N1792" s="2">
        <v>4</v>
      </c>
      <c r="O1792" s="2" t="s">
        <v>12649</v>
      </c>
      <c r="P1792" s="2">
        <v>0</v>
      </c>
      <c r="Q1792" s="2" t="s">
        <v>15900</v>
      </c>
      <c r="R1792" s="3" t="s">
        <v>20574</v>
      </c>
      <c r="S1792" s="2">
        <v>117</v>
      </c>
      <c r="T1792" s="2" t="s">
        <v>23647</v>
      </c>
      <c r="U1792" s="2" t="s">
        <v>23694</v>
      </c>
      <c r="V1792" s="2" t="s">
        <v>23759</v>
      </c>
      <c r="W1792" s="2">
        <v>28000000</v>
      </c>
      <c r="X1792" s="2">
        <v>1997</v>
      </c>
      <c r="Y1792" s="2">
        <v>2</v>
      </c>
      <c r="Z1792" s="2">
        <v>7</v>
      </c>
      <c r="AA1792" s="2">
        <v>2.35</v>
      </c>
      <c r="AB1792" s="2">
        <v>0</v>
      </c>
    </row>
    <row r="1793" spans="1:28" x14ac:dyDescent="0.3">
      <c r="A1793" s="2" t="s">
        <v>28</v>
      </c>
      <c r="B1793" s="2" t="s">
        <v>791</v>
      </c>
      <c r="C1793" s="2">
        <v>135</v>
      </c>
      <c r="D1793" s="2">
        <v>110</v>
      </c>
      <c r="E1793" s="2">
        <v>53</v>
      </c>
      <c r="F1793" s="2">
        <v>87</v>
      </c>
      <c r="G1793" s="2" t="s">
        <v>3521</v>
      </c>
      <c r="H1793" s="2">
        <v>480</v>
      </c>
      <c r="I1793" s="2">
        <v>2775593</v>
      </c>
      <c r="J1793" s="2" t="s">
        <v>23894</v>
      </c>
      <c r="K1793" s="2" t="s">
        <v>4814</v>
      </c>
      <c r="L1793" s="2" t="s">
        <v>9011</v>
      </c>
      <c r="M1793" s="2">
        <v>61269</v>
      </c>
      <c r="N1793" s="2">
        <v>858</v>
      </c>
      <c r="O1793" s="2" t="s">
        <v>12650</v>
      </c>
      <c r="P1793" s="2">
        <v>4</v>
      </c>
      <c r="Q1793" s="2" t="s">
        <v>15901</v>
      </c>
      <c r="R1793" s="3" t="s">
        <v>20575</v>
      </c>
      <c r="S1793" s="2">
        <v>98</v>
      </c>
      <c r="T1793" s="2" t="s">
        <v>23647</v>
      </c>
      <c r="U1793" s="2" t="s">
        <v>23695</v>
      </c>
      <c r="V1793" s="2" t="s">
        <v>23762</v>
      </c>
      <c r="W1793" s="2">
        <v>27000000</v>
      </c>
      <c r="X1793" s="2">
        <v>2008</v>
      </c>
      <c r="Y1793" s="2">
        <v>261</v>
      </c>
      <c r="Z1793" s="2">
        <v>6.5</v>
      </c>
      <c r="AA1793" s="2">
        <v>1.85</v>
      </c>
      <c r="AB1793" s="2">
        <v>0</v>
      </c>
    </row>
    <row r="1794" spans="1:28" x14ac:dyDescent="0.3">
      <c r="A1794" s="2" t="s">
        <v>28</v>
      </c>
      <c r="B1794" s="2" t="s">
        <v>792</v>
      </c>
      <c r="C1794" s="2">
        <v>350</v>
      </c>
      <c r="D1794" s="2">
        <v>103</v>
      </c>
      <c r="E1794" s="2">
        <v>65</v>
      </c>
      <c r="F1794" s="2">
        <v>405</v>
      </c>
      <c r="G1794" s="2" t="s">
        <v>3522</v>
      </c>
      <c r="H1794" s="2">
        <v>17000</v>
      </c>
      <c r="I1794" s="2">
        <v>28751715</v>
      </c>
      <c r="J1794" s="2" t="s">
        <v>23931</v>
      </c>
      <c r="K1794" s="2" t="s">
        <v>2535</v>
      </c>
      <c r="L1794" s="2" t="s">
        <v>9012</v>
      </c>
      <c r="M1794" s="2">
        <v>202967</v>
      </c>
      <c r="N1794" s="2">
        <v>19168</v>
      </c>
      <c r="O1794" s="2" t="s">
        <v>6325</v>
      </c>
      <c r="P1794" s="2">
        <v>0</v>
      </c>
      <c r="Q1794" s="2" t="s">
        <v>15902</v>
      </c>
      <c r="R1794" s="3" t="s">
        <v>20576</v>
      </c>
      <c r="S1794" s="2">
        <v>378</v>
      </c>
      <c r="T1794" s="2" t="s">
        <v>23647</v>
      </c>
      <c r="U1794" s="2" t="s">
        <v>23694</v>
      </c>
      <c r="V1794" s="2" t="s">
        <v>23762</v>
      </c>
      <c r="W1794" s="2">
        <v>28000000</v>
      </c>
      <c r="X1794" s="2">
        <v>2013</v>
      </c>
      <c r="Y1794" s="2">
        <v>927</v>
      </c>
      <c r="Z1794" s="2">
        <v>6.6</v>
      </c>
      <c r="AA1794" s="2">
        <v>2.35</v>
      </c>
      <c r="AB1794" s="2">
        <v>36000</v>
      </c>
    </row>
    <row r="1795" spans="1:28" x14ac:dyDescent="0.3">
      <c r="A1795" s="2" t="s">
        <v>28</v>
      </c>
      <c r="B1795" s="2" t="s">
        <v>793</v>
      </c>
      <c r="C1795" s="2">
        <v>31</v>
      </c>
      <c r="D1795" s="2">
        <v>145</v>
      </c>
      <c r="E1795" s="2">
        <v>13</v>
      </c>
      <c r="F1795" s="2">
        <v>278</v>
      </c>
      <c r="G1795" s="2" t="s">
        <v>3523</v>
      </c>
      <c r="H1795" s="2">
        <v>10000</v>
      </c>
      <c r="J1795" s="2" t="s">
        <v>24478</v>
      </c>
      <c r="K1795" s="2" t="s">
        <v>2778</v>
      </c>
      <c r="L1795" s="2" t="s">
        <v>9013</v>
      </c>
      <c r="M1795" s="2">
        <v>10266</v>
      </c>
      <c r="N1795" s="2">
        <v>11669</v>
      </c>
      <c r="O1795" s="2" t="s">
        <v>3966</v>
      </c>
      <c r="P1795" s="2">
        <v>1</v>
      </c>
      <c r="Q1795" s="2" t="s">
        <v>15903</v>
      </c>
      <c r="R1795" s="3" t="s">
        <v>20577</v>
      </c>
      <c r="S1795" s="2">
        <v>84</v>
      </c>
      <c r="T1795" s="2" t="s">
        <v>23652</v>
      </c>
      <c r="U1795" s="2" t="s">
        <v>23706</v>
      </c>
      <c r="W1795" s="2">
        <v>24000000</v>
      </c>
      <c r="X1795" s="2">
        <v>2006</v>
      </c>
      <c r="Y1795" s="2">
        <v>1000</v>
      </c>
      <c r="Z1795" s="2">
        <v>6.1</v>
      </c>
      <c r="AA1795" s="2">
        <v>1.85</v>
      </c>
      <c r="AB1795" s="2">
        <v>0</v>
      </c>
    </row>
    <row r="1796" spans="1:28" x14ac:dyDescent="0.3">
      <c r="A1796" s="2" t="s">
        <v>28</v>
      </c>
      <c r="B1796" s="2" t="s">
        <v>794</v>
      </c>
      <c r="C1796" s="2">
        <v>177</v>
      </c>
      <c r="D1796" s="2">
        <v>100</v>
      </c>
      <c r="E1796" s="2">
        <v>11</v>
      </c>
      <c r="F1796" s="2">
        <v>561</v>
      </c>
      <c r="G1796" s="2" t="s">
        <v>3524</v>
      </c>
      <c r="H1796" s="2">
        <v>23000</v>
      </c>
      <c r="I1796" s="2">
        <v>20285518</v>
      </c>
      <c r="J1796" s="2" t="s">
        <v>23808</v>
      </c>
      <c r="K1796" s="2" t="s">
        <v>2462</v>
      </c>
      <c r="L1796" s="2" t="s">
        <v>9014</v>
      </c>
      <c r="M1796" s="2">
        <v>32103</v>
      </c>
      <c r="N1796" s="2">
        <v>25387</v>
      </c>
      <c r="O1796" s="2" t="s">
        <v>12154</v>
      </c>
      <c r="P1796" s="2">
        <v>2</v>
      </c>
      <c r="Q1796" s="2" t="s">
        <v>15904</v>
      </c>
      <c r="R1796" s="3" t="s">
        <v>20578</v>
      </c>
      <c r="S1796" s="2">
        <v>112</v>
      </c>
      <c r="T1796" s="2" t="s">
        <v>23647</v>
      </c>
      <c r="U1796" s="2" t="s">
        <v>23703</v>
      </c>
      <c r="V1796" s="2" t="s">
        <v>23759</v>
      </c>
      <c r="W1796" s="2">
        <v>28000000</v>
      </c>
      <c r="X1796" s="2">
        <v>2014</v>
      </c>
      <c r="Y1796" s="2">
        <v>727</v>
      </c>
      <c r="Z1796" s="2">
        <v>5.7</v>
      </c>
      <c r="AA1796" s="2">
        <v>2.35</v>
      </c>
      <c r="AB1796" s="2">
        <v>0</v>
      </c>
    </row>
    <row r="1797" spans="1:28" x14ac:dyDescent="0.3">
      <c r="A1797" s="2" t="s">
        <v>28</v>
      </c>
      <c r="B1797" s="2" t="s">
        <v>561</v>
      </c>
      <c r="C1797" s="2">
        <v>106</v>
      </c>
      <c r="D1797" s="2">
        <v>131</v>
      </c>
      <c r="E1797" s="2">
        <v>46</v>
      </c>
      <c r="F1797" s="2">
        <v>293</v>
      </c>
      <c r="G1797" s="2" t="s">
        <v>3525</v>
      </c>
      <c r="H1797" s="2">
        <v>594</v>
      </c>
      <c r="I1797" s="2">
        <v>67900000</v>
      </c>
      <c r="J1797" s="2" t="s">
        <v>23776</v>
      </c>
      <c r="K1797" s="2" t="s">
        <v>6417</v>
      </c>
      <c r="L1797" s="2" t="s">
        <v>9015</v>
      </c>
      <c r="M1797" s="2">
        <v>74374</v>
      </c>
      <c r="N1797" s="2">
        <v>1898</v>
      </c>
      <c r="O1797" s="2" t="s">
        <v>4125</v>
      </c>
      <c r="P1797" s="2">
        <v>0</v>
      </c>
      <c r="Q1797" s="2" t="s">
        <v>15905</v>
      </c>
      <c r="R1797" s="3" t="s">
        <v>20579</v>
      </c>
      <c r="S1797" s="2">
        <v>225</v>
      </c>
      <c r="T1797" s="2" t="s">
        <v>23647</v>
      </c>
      <c r="U1797" s="2" t="s">
        <v>23695</v>
      </c>
      <c r="V1797" s="2" t="s">
        <v>23760</v>
      </c>
      <c r="W1797" s="2">
        <v>27500000</v>
      </c>
      <c r="X1797" s="2">
        <v>1983</v>
      </c>
      <c r="Y1797" s="2">
        <v>303</v>
      </c>
      <c r="Z1797" s="2">
        <v>6.6</v>
      </c>
      <c r="AA1797" s="2">
        <v>2.35</v>
      </c>
      <c r="AB1797" s="2">
        <v>0</v>
      </c>
    </row>
    <row r="1798" spans="1:28" x14ac:dyDescent="0.3">
      <c r="A1798" s="2" t="s">
        <v>28</v>
      </c>
      <c r="B1798" s="2" t="s">
        <v>315</v>
      </c>
      <c r="C1798" s="2">
        <v>251</v>
      </c>
      <c r="D1798" s="2">
        <v>133</v>
      </c>
      <c r="E1798" s="2">
        <v>0</v>
      </c>
      <c r="F1798" s="2">
        <v>529</v>
      </c>
      <c r="G1798" s="2" t="s">
        <v>3526</v>
      </c>
      <c r="H1798" s="2">
        <v>11000</v>
      </c>
      <c r="I1798" s="2">
        <v>148734225</v>
      </c>
      <c r="J1798" s="2" t="s">
        <v>23925</v>
      </c>
      <c r="K1798" s="2" t="s">
        <v>398</v>
      </c>
      <c r="L1798" s="2" t="s">
        <v>9016</v>
      </c>
      <c r="M1798" s="2">
        <v>298590</v>
      </c>
      <c r="N1798" s="2">
        <v>12874</v>
      </c>
      <c r="O1798" s="2" t="s">
        <v>6369</v>
      </c>
      <c r="P1798" s="2">
        <v>2</v>
      </c>
      <c r="Q1798" s="2" t="s">
        <v>15906</v>
      </c>
      <c r="R1798" s="3" t="s">
        <v>20580</v>
      </c>
      <c r="S1798" s="2">
        <v>559</v>
      </c>
      <c r="T1798" s="2" t="s">
        <v>23647</v>
      </c>
      <c r="U1798" s="2" t="s">
        <v>23694</v>
      </c>
      <c r="V1798" s="2" t="s">
        <v>23762</v>
      </c>
      <c r="W1798" s="2">
        <v>30000000</v>
      </c>
      <c r="X1798" s="2">
        <v>2007</v>
      </c>
      <c r="Y1798" s="2">
        <v>985</v>
      </c>
      <c r="Z1798" s="2">
        <v>7</v>
      </c>
      <c r="AA1798" s="2">
        <v>1.85</v>
      </c>
      <c r="AB1798" s="2">
        <v>0</v>
      </c>
    </row>
    <row r="1799" spans="1:28" x14ac:dyDescent="0.3">
      <c r="A1799" s="2" t="s">
        <v>28</v>
      </c>
      <c r="B1799" s="2" t="s">
        <v>578</v>
      </c>
      <c r="C1799" s="2">
        <v>148</v>
      </c>
      <c r="D1799" s="2">
        <v>109</v>
      </c>
      <c r="E1799" s="2">
        <v>415</v>
      </c>
      <c r="F1799" s="2">
        <v>228</v>
      </c>
      <c r="G1799" s="2" t="s">
        <v>3527</v>
      </c>
      <c r="H1799" s="2">
        <v>673</v>
      </c>
      <c r="I1799" s="2">
        <v>49185998</v>
      </c>
      <c r="J1799" s="2" t="s">
        <v>5558</v>
      </c>
      <c r="K1799" s="2" t="s">
        <v>3605</v>
      </c>
      <c r="L1799" s="2" t="s">
        <v>9017</v>
      </c>
      <c r="M1799" s="2">
        <v>74476</v>
      </c>
      <c r="N1799" s="2">
        <v>1775</v>
      </c>
      <c r="O1799" s="2" t="s">
        <v>12651</v>
      </c>
      <c r="P1799" s="2">
        <v>2</v>
      </c>
      <c r="Q1799" s="2" t="s">
        <v>15907</v>
      </c>
      <c r="R1799" s="3" t="s">
        <v>20581</v>
      </c>
      <c r="S1799" s="2">
        <v>184</v>
      </c>
      <c r="T1799" s="2" t="s">
        <v>23647</v>
      </c>
      <c r="U1799" s="2" t="s">
        <v>23694</v>
      </c>
      <c r="V1799" s="2" t="s">
        <v>23759</v>
      </c>
      <c r="W1799" s="2">
        <v>30000000</v>
      </c>
      <c r="X1799" s="2">
        <v>2009</v>
      </c>
      <c r="Y1799" s="2">
        <v>489</v>
      </c>
      <c r="Z1799" s="2">
        <v>7.4</v>
      </c>
      <c r="AA1799" s="2">
        <v>2.35</v>
      </c>
      <c r="AB1799" s="2">
        <v>15000</v>
      </c>
    </row>
    <row r="1800" spans="1:28" x14ac:dyDescent="0.3">
      <c r="A1800" s="2" t="s">
        <v>28</v>
      </c>
      <c r="B1800" s="2" t="s">
        <v>607</v>
      </c>
      <c r="C1800" s="2">
        <v>76</v>
      </c>
      <c r="D1800" s="2">
        <v>114</v>
      </c>
      <c r="E1800" s="2">
        <v>92</v>
      </c>
      <c r="F1800" s="2">
        <v>436</v>
      </c>
      <c r="G1800" s="2" t="s">
        <v>3136</v>
      </c>
      <c r="H1800" s="2">
        <v>940</v>
      </c>
      <c r="I1800" s="2">
        <v>42168445</v>
      </c>
      <c r="J1800" s="2" t="s">
        <v>23894</v>
      </c>
      <c r="K1800" s="2" t="s">
        <v>3085</v>
      </c>
      <c r="L1800" s="2" t="s">
        <v>9018</v>
      </c>
      <c r="M1800" s="2">
        <v>10791</v>
      </c>
      <c r="N1800" s="2">
        <v>3565</v>
      </c>
      <c r="O1800" s="2" t="s">
        <v>6282</v>
      </c>
      <c r="P1800" s="2">
        <v>3</v>
      </c>
      <c r="Q1800" s="2" t="s">
        <v>15908</v>
      </c>
      <c r="R1800" s="3" t="s">
        <v>20582</v>
      </c>
      <c r="S1800" s="2">
        <v>39</v>
      </c>
      <c r="T1800" s="2" t="s">
        <v>23647</v>
      </c>
      <c r="U1800" s="2" t="s">
        <v>23694</v>
      </c>
      <c r="V1800" s="2" t="s">
        <v>23759</v>
      </c>
      <c r="W1800" s="2">
        <v>35000000</v>
      </c>
      <c r="X1800" s="2">
        <v>2008</v>
      </c>
      <c r="Y1800" s="2">
        <v>706</v>
      </c>
      <c r="Z1800" s="2">
        <v>5.3</v>
      </c>
      <c r="AA1800" s="2">
        <v>1.85</v>
      </c>
      <c r="AB1800" s="2">
        <v>464</v>
      </c>
    </row>
    <row r="1801" spans="1:28" x14ac:dyDescent="0.3">
      <c r="A1801" s="2" t="s">
        <v>28</v>
      </c>
      <c r="B1801" s="2" t="s">
        <v>795</v>
      </c>
      <c r="C1801" s="2">
        <v>52</v>
      </c>
      <c r="D1801" s="2">
        <v>164</v>
      </c>
      <c r="E1801" s="2">
        <v>767</v>
      </c>
      <c r="F1801" s="2">
        <v>162</v>
      </c>
      <c r="G1801" s="2" t="s">
        <v>3528</v>
      </c>
      <c r="H1801" s="2">
        <v>358</v>
      </c>
      <c r="I1801" s="2">
        <v>26400000</v>
      </c>
      <c r="J1801" s="2" t="s">
        <v>23973</v>
      </c>
      <c r="K1801" s="2" t="s">
        <v>6418</v>
      </c>
      <c r="L1801" s="2" t="s">
        <v>9019</v>
      </c>
      <c r="M1801" s="2">
        <v>12980</v>
      </c>
      <c r="N1801" s="2">
        <v>1334</v>
      </c>
      <c r="O1801" s="2" t="s">
        <v>12115</v>
      </c>
      <c r="P1801" s="2">
        <v>0</v>
      </c>
      <c r="Q1801" s="2" t="s">
        <v>15909</v>
      </c>
      <c r="R1801" s="3" t="s">
        <v>20583</v>
      </c>
      <c r="S1801" s="2">
        <v>89</v>
      </c>
      <c r="T1801" s="2" t="s">
        <v>23647</v>
      </c>
      <c r="U1801" s="2" t="s">
        <v>23695</v>
      </c>
      <c r="V1801" s="2" t="s">
        <v>23760</v>
      </c>
      <c r="W1801" s="2">
        <v>16000000</v>
      </c>
      <c r="X1801" s="2">
        <v>1984</v>
      </c>
      <c r="Y1801" s="2">
        <v>223</v>
      </c>
      <c r="Z1801" s="2">
        <v>7.4</v>
      </c>
      <c r="AA1801" s="2">
        <v>1.85</v>
      </c>
      <c r="AB1801" s="2">
        <v>845</v>
      </c>
    </row>
    <row r="1802" spans="1:28" x14ac:dyDescent="0.3">
      <c r="A1802" s="2" t="s">
        <v>28</v>
      </c>
      <c r="B1802" s="2" t="s">
        <v>796</v>
      </c>
      <c r="C1802" s="2">
        <v>220</v>
      </c>
      <c r="D1802" s="2">
        <v>92</v>
      </c>
      <c r="E1802" s="2">
        <v>14</v>
      </c>
      <c r="F1802" s="2">
        <v>78</v>
      </c>
      <c r="G1802" s="2" t="s">
        <v>3529</v>
      </c>
      <c r="H1802" s="2">
        <v>386</v>
      </c>
      <c r="I1802" s="2">
        <v>17508670</v>
      </c>
      <c r="J1802" s="2" t="s">
        <v>24236</v>
      </c>
      <c r="K1802" s="2" t="s">
        <v>6419</v>
      </c>
      <c r="L1802" s="2" t="s">
        <v>9020</v>
      </c>
      <c r="M1802" s="2">
        <v>64625</v>
      </c>
      <c r="N1802" s="2">
        <v>646</v>
      </c>
      <c r="O1802" s="2" t="s">
        <v>12652</v>
      </c>
      <c r="P1802" s="2">
        <v>0</v>
      </c>
      <c r="Q1802" s="2" t="s">
        <v>15910</v>
      </c>
      <c r="R1802" s="3" t="s">
        <v>20584</v>
      </c>
      <c r="S1802" s="2">
        <v>281</v>
      </c>
      <c r="T1802" s="2" t="s">
        <v>23647</v>
      </c>
      <c r="U1802" s="2" t="s">
        <v>23695</v>
      </c>
      <c r="V1802" s="2" t="s">
        <v>23762</v>
      </c>
      <c r="W1802" s="2">
        <v>15000000</v>
      </c>
      <c r="X1802" s="2">
        <v>2006</v>
      </c>
      <c r="Y1802" s="2">
        <v>99</v>
      </c>
      <c r="Z1802" s="2">
        <v>7.4</v>
      </c>
      <c r="AA1802" s="2">
        <v>1.85</v>
      </c>
      <c r="AB1802" s="2">
        <v>0</v>
      </c>
    </row>
    <row r="1803" spans="1:28" x14ac:dyDescent="0.3">
      <c r="A1803" s="2" t="s">
        <v>28</v>
      </c>
      <c r="B1803" s="2" t="s">
        <v>111</v>
      </c>
      <c r="C1803" s="2">
        <v>131</v>
      </c>
      <c r="D1803" s="2">
        <v>122</v>
      </c>
      <c r="E1803" s="2">
        <v>151</v>
      </c>
      <c r="F1803" s="2">
        <v>11000</v>
      </c>
      <c r="G1803" s="2" t="s">
        <v>2741</v>
      </c>
      <c r="H1803" s="2">
        <v>24000</v>
      </c>
      <c r="I1803" s="2">
        <v>9664316</v>
      </c>
      <c r="J1803" s="2" t="s">
        <v>24146</v>
      </c>
      <c r="K1803" s="2" t="s">
        <v>6195</v>
      </c>
      <c r="L1803" s="2" t="s">
        <v>9021</v>
      </c>
      <c r="M1803" s="2">
        <v>47203</v>
      </c>
      <c r="N1803" s="2">
        <v>50950</v>
      </c>
      <c r="O1803" s="2" t="s">
        <v>2996</v>
      </c>
      <c r="P1803" s="2">
        <v>2</v>
      </c>
      <c r="Q1803" s="2" t="s">
        <v>15911</v>
      </c>
      <c r="R1803" s="3" t="s">
        <v>20585</v>
      </c>
      <c r="S1803" s="2">
        <v>197</v>
      </c>
      <c r="T1803" s="2" t="s">
        <v>23647</v>
      </c>
      <c r="U1803" s="2" t="s">
        <v>23694</v>
      </c>
      <c r="V1803" s="2" t="s">
        <v>23762</v>
      </c>
      <c r="W1803" s="2">
        <v>27500000</v>
      </c>
      <c r="X1803" s="2">
        <v>2007</v>
      </c>
      <c r="Y1803" s="2">
        <v>15000</v>
      </c>
      <c r="Z1803" s="2">
        <v>6.8</v>
      </c>
      <c r="AA1803" s="2">
        <v>2.35</v>
      </c>
      <c r="AB1803" s="2">
        <v>0</v>
      </c>
    </row>
    <row r="1804" spans="1:28" x14ac:dyDescent="0.3">
      <c r="A1804" s="2" t="s">
        <v>28</v>
      </c>
      <c r="C1804" s="2">
        <v>7</v>
      </c>
      <c r="D1804" s="2">
        <v>42</v>
      </c>
      <c r="F1804" s="2">
        <v>535</v>
      </c>
      <c r="G1804" s="2" t="s">
        <v>2595</v>
      </c>
      <c r="H1804" s="2">
        <v>766</v>
      </c>
      <c r="J1804" s="2" t="s">
        <v>24479</v>
      </c>
      <c r="K1804" s="2" t="s">
        <v>2547</v>
      </c>
      <c r="L1804" s="2" t="s">
        <v>24480</v>
      </c>
      <c r="M1804" s="2">
        <v>38177</v>
      </c>
      <c r="N1804" s="2">
        <v>2707</v>
      </c>
      <c r="O1804" s="2" t="s">
        <v>24481</v>
      </c>
      <c r="P1804" s="2">
        <v>2</v>
      </c>
      <c r="Q1804" s="2" t="s">
        <v>24482</v>
      </c>
      <c r="R1804" s="3" t="s">
        <v>24483</v>
      </c>
      <c r="S1804" s="2">
        <v>131</v>
      </c>
      <c r="T1804" s="2" t="s">
        <v>23647</v>
      </c>
      <c r="U1804" s="2" t="s">
        <v>23694</v>
      </c>
      <c r="V1804" s="2" t="s">
        <v>23763</v>
      </c>
      <c r="Y1804" s="2">
        <v>638</v>
      </c>
      <c r="Z1804" s="2">
        <v>7.9</v>
      </c>
      <c r="AA1804" s="2">
        <v>16</v>
      </c>
      <c r="AB1804" s="2">
        <v>11000</v>
      </c>
    </row>
    <row r="1805" spans="1:28" x14ac:dyDescent="0.3">
      <c r="A1805" s="2" t="s">
        <v>28</v>
      </c>
      <c r="B1805" s="2" t="s">
        <v>797</v>
      </c>
      <c r="C1805" s="2">
        <v>112</v>
      </c>
      <c r="D1805" s="2">
        <v>110</v>
      </c>
      <c r="E1805" s="2">
        <v>120</v>
      </c>
      <c r="F1805" s="2">
        <v>664</v>
      </c>
      <c r="G1805" s="2" t="s">
        <v>2974</v>
      </c>
      <c r="H1805" s="2">
        <v>12000</v>
      </c>
      <c r="I1805" s="2">
        <v>74888996</v>
      </c>
      <c r="J1805" s="2" t="s">
        <v>23795</v>
      </c>
      <c r="K1805" s="2" t="s">
        <v>881</v>
      </c>
      <c r="L1805" s="2" t="s">
        <v>9022</v>
      </c>
      <c r="M1805" s="2">
        <v>55513</v>
      </c>
      <c r="N1805" s="2">
        <v>16230</v>
      </c>
      <c r="O1805" s="2" t="s">
        <v>3319</v>
      </c>
      <c r="P1805" s="2">
        <v>0</v>
      </c>
      <c r="Q1805" s="2" t="s">
        <v>15912</v>
      </c>
      <c r="R1805" s="3" t="s">
        <v>20586</v>
      </c>
      <c r="S1805" s="2">
        <v>188</v>
      </c>
      <c r="T1805" s="2" t="s">
        <v>23647</v>
      </c>
      <c r="U1805" s="2" t="s">
        <v>23694</v>
      </c>
      <c r="V1805" s="2" t="s">
        <v>23760</v>
      </c>
      <c r="W1805" s="2">
        <v>30000000</v>
      </c>
      <c r="X1805" s="2">
        <v>1991</v>
      </c>
      <c r="Y1805" s="2">
        <v>1000</v>
      </c>
      <c r="Z1805" s="2">
        <v>7.2</v>
      </c>
      <c r="AA1805" s="2">
        <v>2.35</v>
      </c>
      <c r="AB1805" s="2">
        <v>0</v>
      </c>
    </row>
    <row r="1806" spans="1:28" x14ac:dyDescent="0.3">
      <c r="A1806" s="2" t="s">
        <v>28</v>
      </c>
      <c r="B1806" s="2" t="s">
        <v>798</v>
      </c>
      <c r="C1806" s="2">
        <v>93</v>
      </c>
      <c r="D1806" s="2">
        <v>116</v>
      </c>
      <c r="E1806" s="2">
        <v>144</v>
      </c>
      <c r="F1806" s="2">
        <v>477</v>
      </c>
      <c r="G1806" s="2" t="s">
        <v>3530</v>
      </c>
      <c r="H1806" s="2">
        <v>1000</v>
      </c>
      <c r="I1806" s="2">
        <v>69586544</v>
      </c>
      <c r="J1806" s="2" t="s">
        <v>5558</v>
      </c>
      <c r="K1806" s="2" t="s">
        <v>3375</v>
      </c>
      <c r="L1806" s="2" t="s">
        <v>9023</v>
      </c>
      <c r="M1806" s="2">
        <v>15352</v>
      </c>
      <c r="N1806" s="2">
        <v>3845</v>
      </c>
      <c r="O1806" s="2" t="s">
        <v>6576</v>
      </c>
      <c r="P1806" s="2">
        <v>4</v>
      </c>
      <c r="Q1806" s="2" t="s">
        <v>15913</v>
      </c>
      <c r="R1806" s="3" t="s">
        <v>20587</v>
      </c>
      <c r="S1806" s="2">
        <v>199</v>
      </c>
      <c r="T1806" s="2" t="s">
        <v>23647</v>
      </c>
      <c r="U1806" s="2" t="s">
        <v>23694</v>
      </c>
      <c r="V1806" s="2" t="s">
        <v>23759</v>
      </c>
      <c r="W1806" s="2">
        <v>27000000</v>
      </c>
      <c r="X1806" s="2">
        <v>2002</v>
      </c>
      <c r="Y1806" s="2">
        <v>482</v>
      </c>
      <c r="Z1806" s="2">
        <v>6</v>
      </c>
      <c r="AA1806" s="2">
        <v>2.35</v>
      </c>
      <c r="AB1806" s="2">
        <v>0</v>
      </c>
    </row>
    <row r="1807" spans="1:28" x14ac:dyDescent="0.3">
      <c r="A1807" s="2" t="s">
        <v>28</v>
      </c>
      <c r="B1807" s="2" t="s">
        <v>77</v>
      </c>
      <c r="C1807" s="2">
        <v>370</v>
      </c>
      <c r="D1807" s="2">
        <v>106</v>
      </c>
      <c r="E1807" s="2">
        <v>4000</v>
      </c>
      <c r="F1807" s="2">
        <v>591</v>
      </c>
      <c r="G1807" s="2" t="s">
        <v>2493</v>
      </c>
      <c r="H1807" s="2">
        <v>19000</v>
      </c>
      <c r="I1807" s="2">
        <v>362645141</v>
      </c>
      <c r="J1807" s="2" t="s">
        <v>23817</v>
      </c>
      <c r="K1807" s="2" t="s">
        <v>2448</v>
      </c>
      <c r="L1807" s="2" t="s">
        <v>7348</v>
      </c>
      <c r="M1807" s="2">
        <v>106221</v>
      </c>
      <c r="N1807" s="2">
        <v>32921</v>
      </c>
      <c r="O1807" s="2" t="s">
        <v>4253</v>
      </c>
      <c r="P1807" s="2">
        <v>0</v>
      </c>
      <c r="Q1807" s="2" t="s">
        <v>14245</v>
      </c>
      <c r="R1807" s="3" t="s">
        <v>18912</v>
      </c>
      <c r="S1807" s="2">
        <v>398</v>
      </c>
      <c r="T1807" s="2" t="s">
        <v>23647</v>
      </c>
      <c r="U1807" s="2" t="s">
        <v>23695</v>
      </c>
      <c r="V1807" s="2" t="s">
        <v>23760</v>
      </c>
      <c r="W1807" s="2">
        <v>175000000</v>
      </c>
      <c r="X1807" s="2">
        <v>2016</v>
      </c>
      <c r="Y1807" s="2">
        <v>13000</v>
      </c>
      <c r="Z1807" s="2">
        <v>7.8</v>
      </c>
      <c r="AA1807" s="2">
        <v>1.85</v>
      </c>
      <c r="AB1807" s="2">
        <v>65000</v>
      </c>
    </row>
    <row r="1808" spans="1:28" x14ac:dyDescent="0.3">
      <c r="A1808" s="2" t="s">
        <v>28</v>
      </c>
      <c r="B1808" s="2" t="s">
        <v>477</v>
      </c>
      <c r="C1808" s="2">
        <v>83</v>
      </c>
      <c r="D1808" s="2">
        <v>115</v>
      </c>
      <c r="E1808" s="2">
        <v>39</v>
      </c>
      <c r="F1808" s="2">
        <v>685</v>
      </c>
      <c r="G1808" s="2" t="s">
        <v>892</v>
      </c>
      <c r="H1808" s="2">
        <v>11000</v>
      </c>
      <c r="I1808" s="2">
        <v>60491560</v>
      </c>
      <c r="J1808" s="2" t="s">
        <v>23972</v>
      </c>
      <c r="K1808" s="2" t="s">
        <v>2488</v>
      </c>
      <c r="L1808" s="2" t="s">
        <v>9024</v>
      </c>
      <c r="M1808" s="2">
        <v>50653</v>
      </c>
      <c r="N1808" s="2">
        <v>14322</v>
      </c>
      <c r="O1808" s="2" t="s">
        <v>4096</v>
      </c>
      <c r="P1808" s="2">
        <v>1</v>
      </c>
      <c r="Q1808" s="2" t="s">
        <v>15914</v>
      </c>
      <c r="R1808" s="3" t="s">
        <v>20588</v>
      </c>
      <c r="S1808" s="2">
        <v>143</v>
      </c>
      <c r="T1808" s="2" t="s">
        <v>23647</v>
      </c>
      <c r="U1808" s="2" t="s">
        <v>23694</v>
      </c>
      <c r="V1808" s="2" t="s">
        <v>23762</v>
      </c>
      <c r="W1808" s="2">
        <v>27000000</v>
      </c>
      <c r="X1808" s="2">
        <v>1997</v>
      </c>
      <c r="Y1808" s="2">
        <v>956</v>
      </c>
      <c r="Z1808" s="2">
        <v>6.6</v>
      </c>
      <c r="AA1808" s="2">
        <v>2.35</v>
      </c>
      <c r="AB1808" s="2">
        <v>0</v>
      </c>
    </row>
    <row r="1809" spans="1:28" x14ac:dyDescent="0.3">
      <c r="A1809" s="2" t="s">
        <v>28</v>
      </c>
      <c r="B1809" s="2" t="s">
        <v>487</v>
      </c>
      <c r="C1809" s="2">
        <v>125</v>
      </c>
      <c r="D1809" s="2">
        <v>148</v>
      </c>
      <c r="E1809" s="2">
        <v>644</v>
      </c>
      <c r="F1809" s="2">
        <v>326</v>
      </c>
      <c r="G1809" s="2" t="s">
        <v>3531</v>
      </c>
      <c r="H1809" s="2">
        <v>1000</v>
      </c>
      <c r="I1809" s="2">
        <v>54200000</v>
      </c>
      <c r="J1809" s="2" t="s">
        <v>24484</v>
      </c>
      <c r="K1809" s="2" t="s">
        <v>3394</v>
      </c>
      <c r="L1809" s="2" t="s">
        <v>9025</v>
      </c>
      <c r="M1809" s="2">
        <v>142448</v>
      </c>
      <c r="N1809" s="2">
        <v>2566</v>
      </c>
      <c r="O1809" s="2" t="s">
        <v>12653</v>
      </c>
      <c r="P1809" s="2">
        <v>1</v>
      </c>
      <c r="Q1809" s="2" t="s">
        <v>15915</v>
      </c>
      <c r="R1809" s="3" t="s">
        <v>20589</v>
      </c>
      <c r="S1809" s="2">
        <v>319</v>
      </c>
      <c r="T1809" s="2" t="s">
        <v>23647</v>
      </c>
      <c r="U1809" s="2" t="s">
        <v>23694</v>
      </c>
      <c r="V1809" s="2" t="s">
        <v>23762</v>
      </c>
      <c r="W1809" s="2">
        <v>27000000</v>
      </c>
      <c r="X1809" s="2">
        <v>1980</v>
      </c>
      <c r="Y1809" s="2">
        <v>809</v>
      </c>
      <c r="Z1809" s="2">
        <v>7.9</v>
      </c>
      <c r="AA1809" s="2">
        <v>1.85</v>
      </c>
      <c r="AB1809" s="2">
        <v>14000</v>
      </c>
    </row>
    <row r="1810" spans="1:28" x14ac:dyDescent="0.3">
      <c r="A1810" s="2" t="s">
        <v>28</v>
      </c>
      <c r="B1810" s="2" t="s">
        <v>799</v>
      </c>
      <c r="C1810" s="2">
        <v>73</v>
      </c>
      <c r="D1810" s="2">
        <v>119</v>
      </c>
      <c r="E1810" s="2">
        <v>43</v>
      </c>
      <c r="F1810" s="2">
        <v>523</v>
      </c>
      <c r="G1810" s="2" t="s">
        <v>2642</v>
      </c>
      <c r="H1810" s="2">
        <v>953</v>
      </c>
      <c r="I1810" s="2">
        <v>44087387</v>
      </c>
      <c r="J1810" s="2" t="s">
        <v>24485</v>
      </c>
      <c r="K1810" s="2" t="s">
        <v>2505</v>
      </c>
      <c r="L1810" s="2" t="s">
        <v>9026</v>
      </c>
      <c r="M1810" s="2">
        <v>22304</v>
      </c>
      <c r="N1810" s="2">
        <v>3525</v>
      </c>
      <c r="O1810" s="2" t="s">
        <v>12654</v>
      </c>
      <c r="P1810" s="2">
        <v>4</v>
      </c>
      <c r="Q1810" s="2" t="s">
        <v>15916</v>
      </c>
      <c r="R1810" s="3" t="s">
        <v>20590</v>
      </c>
      <c r="S1810" s="2">
        <v>33</v>
      </c>
      <c r="T1810" s="2" t="s">
        <v>23647</v>
      </c>
      <c r="U1810" s="2" t="s">
        <v>23694</v>
      </c>
      <c r="V1810" s="2" t="s">
        <v>23759</v>
      </c>
      <c r="X1810" s="2">
        <v>2008</v>
      </c>
      <c r="Y1810" s="2">
        <v>713</v>
      </c>
      <c r="Z1810" s="2">
        <v>6.2</v>
      </c>
      <c r="AA1810" s="2">
        <v>1.85</v>
      </c>
      <c r="AB1810" s="2">
        <v>894</v>
      </c>
    </row>
    <row r="1811" spans="1:28" x14ac:dyDescent="0.3">
      <c r="A1811" s="2" t="s">
        <v>28</v>
      </c>
      <c r="B1811" s="2" t="s">
        <v>800</v>
      </c>
      <c r="C1811" s="2">
        <v>98</v>
      </c>
      <c r="D1811" s="2">
        <v>118</v>
      </c>
      <c r="E1811" s="2">
        <v>650</v>
      </c>
      <c r="F1811" s="2">
        <v>715</v>
      </c>
      <c r="G1811" s="2" t="s">
        <v>3532</v>
      </c>
      <c r="H1811" s="2">
        <v>1000</v>
      </c>
      <c r="I1811" s="2">
        <v>30920167</v>
      </c>
      <c r="J1811" s="2" t="s">
        <v>24325</v>
      </c>
      <c r="K1811" s="2" t="s">
        <v>6420</v>
      </c>
      <c r="L1811" s="2" t="s">
        <v>9027</v>
      </c>
      <c r="M1811" s="2">
        <v>6476</v>
      </c>
      <c r="N1811" s="2">
        <v>3389</v>
      </c>
      <c r="O1811" s="2" t="s">
        <v>12468</v>
      </c>
      <c r="P1811" s="2">
        <v>4</v>
      </c>
      <c r="Q1811" s="2" t="s">
        <v>15917</v>
      </c>
      <c r="R1811" s="3" t="s">
        <v>20591</v>
      </c>
      <c r="S1811" s="2">
        <v>71</v>
      </c>
      <c r="T1811" s="2" t="s">
        <v>23647</v>
      </c>
      <c r="U1811" s="2" t="s">
        <v>23694</v>
      </c>
      <c r="V1811" s="2" t="s">
        <v>23759</v>
      </c>
      <c r="W1811" s="2">
        <v>25000000</v>
      </c>
      <c r="X1811" s="2">
        <v>2012</v>
      </c>
      <c r="Y1811" s="2">
        <v>773</v>
      </c>
      <c r="Z1811" s="2">
        <v>5.7</v>
      </c>
      <c r="AA1811" s="2">
        <v>2.35</v>
      </c>
      <c r="AB1811" s="2">
        <v>0</v>
      </c>
    </row>
    <row r="1812" spans="1:28" x14ac:dyDescent="0.3">
      <c r="A1812" s="2" t="s">
        <v>28</v>
      </c>
      <c r="B1812" s="2" t="s">
        <v>49</v>
      </c>
      <c r="C1812" s="2">
        <v>158</v>
      </c>
      <c r="D1812" s="2">
        <v>101</v>
      </c>
      <c r="E1812" s="2">
        <v>129</v>
      </c>
      <c r="F1812" s="2">
        <v>3</v>
      </c>
      <c r="G1812" s="2" t="s">
        <v>3533</v>
      </c>
      <c r="H1812" s="2">
        <v>66</v>
      </c>
      <c r="I1812" s="2">
        <v>40566655</v>
      </c>
      <c r="J1812" s="2" t="s">
        <v>23894</v>
      </c>
      <c r="K1812" s="2" t="s">
        <v>4529</v>
      </c>
      <c r="L1812" s="2" t="s">
        <v>9028</v>
      </c>
      <c r="M1812" s="2">
        <v>144021</v>
      </c>
      <c r="N1812" s="2">
        <v>74</v>
      </c>
      <c r="O1812" s="2" t="s">
        <v>12655</v>
      </c>
      <c r="P1812" s="2">
        <v>0</v>
      </c>
      <c r="Q1812" s="2" t="s">
        <v>15918</v>
      </c>
      <c r="R1812" s="3" t="s">
        <v>20592</v>
      </c>
      <c r="S1812" s="2">
        <v>391</v>
      </c>
      <c r="T1812" s="2" t="s">
        <v>23647</v>
      </c>
      <c r="U1812" s="2" t="s">
        <v>23695</v>
      </c>
      <c r="V1812" s="2" t="s">
        <v>23759</v>
      </c>
      <c r="W1812" s="2">
        <v>30000000</v>
      </c>
      <c r="X1812" s="2">
        <v>2002</v>
      </c>
      <c r="Y1812" s="2">
        <v>5</v>
      </c>
      <c r="Z1812" s="2">
        <v>7.1</v>
      </c>
      <c r="AA1812" s="2">
        <v>2.35</v>
      </c>
      <c r="AB1812" s="2">
        <v>0</v>
      </c>
    </row>
    <row r="1813" spans="1:28" x14ac:dyDescent="0.3">
      <c r="A1813" s="2" t="s">
        <v>28</v>
      </c>
      <c r="B1813" s="2" t="s">
        <v>629</v>
      </c>
      <c r="C1813" s="2">
        <v>152</v>
      </c>
      <c r="D1813" s="2">
        <v>82</v>
      </c>
      <c r="E1813" s="2">
        <v>49</v>
      </c>
      <c r="F1813" s="2">
        <v>429</v>
      </c>
      <c r="G1813" s="2" t="s">
        <v>2821</v>
      </c>
      <c r="H1813" s="2">
        <v>1000</v>
      </c>
      <c r="I1813" s="2">
        <v>31768374</v>
      </c>
      <c r="J1813" s="2" t="s">
        <v>24448</v>
      </c>
      <c r="K1813" s="2" t="s">
        <v>2709</v>
      </c>
      <c r="L1813" s="2" t="s">
        <v>9029</v>
      </c>
      <c r="M1813" s="2">
        <v>42761</v>
      </c>
      <c r="N1813" s="2">
        <v>3313</v>
      </c>
      <c r="O1813" s="2" t="s">
        <v>3773</v>
      </c>
      <c r="P1813" s="2">
        <v>0</v>
      </c>
      <c r="Q1813" s="2" t="s">
        <v>15919</v>
      </c>
      <c r="R1813" s="3" t="s">
        <v>20593</v>
      </c>
      <c r="S1813" s="2">
        <v>366</v>
      </c>
      <c r="T1813" s="2" t="s">
        <v>23647</v>
      </c>
      <c r="U1813" s="2" t="s">
        <v>23694</v>
      </c>
      <c r="V1813" s="2" t="s">
        <v>23762</v>
      </c>
      <c r="W1813" s="2">
        <v>27000000</v>
      </c>
      <c r="X1813" s="2">
        <v>1999</v>
      </c>
      <c r="Y1813" s="2">
        <v>888</v>
      </c>
      <c r="Z1813" s="2">
        <v>5.6</v>
      </c>
      <c r="AA1813" s="2">
        <v>2.35</v>
      </c>
      <c r="AB1813" s="2">
        <v>2000</v>
      </c>
    </row>
    <row r="1814" spans="1:28" x14ac:dyDescent="0.3">
      <c r="A1814" s="2" t="s">
        <v>28</v>
      </c>
      <c r="B1814" s="2" t="s">
        <v>24306</v>
      </c>
      <c r="C1814" s="2">
        <v>202</v>
      </c>
      <c r="D1814" s="2">
        <v>110</v>
      </c>
      <c r="E1814" s="2">
        <v>118</v>
      </c>
      <c r="F1814" s="2">
        <v>1000</v>
      </c>
      <c r="G1814" s="2" t="s">
        <v>2488</v>
      </c>
      <c r="H1814" s="2">
        <v>13000</v>
      </c>
      <c r="I1814" s="2">
        <v>22494487</v>
      </c>
      <c r="J1814" s="2" t="s">
        <v>23972</v>
      </c>
      <c r="K1814" s="2" t="s">
        <v>2671</v>
      </c>
      <c r="L1814" s="2" t="s">
        <v>9030</v>
      </c>
      <c r="M1814" s="2">
        <v>262153</v>
      </c>
      <c r="N1814" s="2">
        <v>26451</v>
      </c>
      <c r="O1814" s="2" t="s">
        <v>2766</v>
      </c>
      <c r="P1814" s="2">
        <v>3</v>
      </c>
      <c r="Q1814" s="2" t="s">
        <v>15920</v>
      </c>
      <c r="R1814" s="3" t="s">
        <v>20594</v>
      </c>
      <c r="S1814" s="2">
        <v>507</v>
      </c>
      <c r="T1814" s="2" t="s">
        <v>23647</v>
      </c>
      <c r="U1814" s="2" t="s">
        <v>23701</v>
      </c>
      <c r="V1814" s="2" t="s">
        <v>23762</v>
      </c>
      <c r="W1814" s="2">
        <v>27000000</v>
      </c>
      <c r="X1814" s="2">
        <v>2006</v>
      </c>
      <c r="Y1814" s="2">
        <v>11000</v>
      </c>
      <c r="Z1814" s="2">
        <v>7.8</v>
      </c>
      <c r="AA1814" s="2">
        <v>2.35</v>
      </c>
      <c r="AB1814" s="2">
        <v>10000</v>
      </c>
    </row>
    <row r="1815" spans="1:28" x14ac:dyDescent="0.3">
      <c r="A1815" s="2" t="s">
        <v>28</v>
      </c>
      <c r="B1815" s="2" t="s">
        <v>801</v>
      </c>
      <c r="C1815" s="2">
        <v>80</v>
      </c>
      <c r="D1815" s="2">
        <v>193</v>
      </c>
      <c r="E1815" s="2">
        <v>133</v>
      </c>
      <c r="F1815" s="2">
        <v>820</v>
      </c>
      <c r="G1815" s="2" t="s">
        <v>2591</v>
      </c>
      <c r="H1815" s="2">
        <v>2000</v>
      </c>
      <c r="I1815" s="2">
        <v>21500000</v>
      </c>
      <c r="J1815" s="2" t="s">
        <v>23973</v>
      </c>
      <c r="K1815" s="2" t="s">
        <v>2491</v>
      </c>
      <c r="L1815" s="2" t="s">
        <v>9031</v>
      </c>
      <c r="M1815" s="2">
        <v>45271</v>
      </c>
      <c r="N1815" s="2">
        <v>6341</v>
      </c>
      <c r="O1815" s="2" t="s">
        <v>2669</v>
      </c>
      <c r="P1815" s="2">
        <v>0</v>
      </c>
      <c r="Q1815" s="2" t="s">
        <v>15921</v>
      </c>
      <c r="R1815" s="3" t="s">
        <v>20595</v>
      </c>
      <c r="S1815" s="2">
        <v>170</v>
      </c>
      <c r="T1815" s="2" t="s">
        <v>23647</v>
      </c>
      <c r="U1815" s="2" t="s">
        <v>23694</v>
      </c>
      <c r="V1815" s="2" t="s">
        <v>23760</v>
      </c>
      <c r="W1815" s="2">
        <v>27000000</v>
      </c>
      <c r="X1815" s="2">
        <v>1983</v>
      </c>
      <c r="Y1815" s="2">
        <v>826</v>
      </c>
      <c r="Z1815" s="2">
        <v>7.9</v>
      </c>
      <c r="AA1815" s="2">
        <v>1.85</v>
      </c>
      <c r="AB1815" s="2">
        <v>0</v>
      </c>
    </row>
    <row r="1816" spans="1:28" x14ac:dyDescent="0.3">
      <c r="A1816" s="2" t="s">
        <v>28</v>
      </c>
      <c r="B1816" s="2" t="s">
        <v>72</v>
      </c>
      <c r="C1816" s="2">
        <v>288</v>
      </c>
      <c r="D1816" s="2">
        <v>130</v>
      </c>
      <c r="E1816" s="2">
        <v>776</v>
      </c>
      <c r="F1816" s="2">
        <v>358</v>
      </c>
      <c r="G1816" s="2" t="s">
        <v>2956</v>
      </c>
      <c r="H1816" s="2">
        <v>898</v>
      </c>
      <c r="I1816" s="2">
        <v>4463292</v>
      </c>
      <c r="J1816" s="2" t="s">
        <v>24041</v>
      </c>
      <c r="K1816" s="2" t="s">
        <v>3401</v>
      </c>
      <c r="L1816" s="2" t="s">
        <v>9032</v>
      </c>
      <c r="M1816" s="2">
        <v>34488</v>
      </c>
      <c r="N1816" s="2">
        <v>2452</v>
      </c>
      <c r="O1816" s="2" t="s">
        <v>2597</v>
      </c>
      <c r="P1816" s="2">
        <v>3</v>
      </c>
      <c r="Q1816" s="2" t="s">
        <v>15922</v>
      </c>
      <c r="R1816" s="3" t="s">
        <v>20596</v>
      </c>
      <c r="S1816" s="2">
        <v>136</v>
      </c>
      <c r="T1816" s="2" t="s">
        <v>23647</v>
      </c>
      <c r="U1816" s="2" t="s">
        <v>23695</v>
      </c>
      <c r="V1816" s="2" t="s">
        <v>23759</v>
      </c>
      <c r="W1816" s="2">
        <v>30000000</v>
      </c>
      <c r="X1816" s="2">
        <v>2011</v>
      </c>
      <c r="Y1816" s="2">
        <v>584</v>
      </c>
      <c r="Z1816" s="2">
        <v>6.9</v>
      </c>
      <c r="AA1816" s="2">
        <v>2.35</v>
      </c>
      <c r="AB1816" s="2">
        <v>15000</v>
      </c>
    </row>
    <row r="1817" spans="1:28" x14ac:dyDescent="0.3">
      <c r="A1817" s="2" t="s">
        <v>28</v>
      </c>
      <c r="B1817" s="2" t="s">
        <v>102</v>
      </c>
      <c r="C1817" s="2">
        <v>99</v>
      </c>
      <c r="D1817" s="2">
        <v>94</v>
      </c>
      <c r="E1817" s="2">
        <v>249</v>
      </c>
      <c r="F1817" s="2">
        <v>271</v>
      </c>
      <c r="G1817" s="2" t="s">
        <v>3534</v>
      </c>
      <c r="H1817" s="2">
        <v>523</v>
      </c>
      <c r="J1817" s="2" t="s">
        <v>23817</v>
      </c>
      <c r="K1817" s="2" t="s">
        <v>6421</v>
      </c>
      <c r="L1817" s="2" t="s">
        <v>9033</v>
      </c>
      <c r="M1817" s="2">
        <v>99557</v>
      </c>
      <c r="N1817" s="2">
        <v>1560</v>
      </c>
      <c r="O1817" s="2" t="s">
        <v>3449</v>
      </c>
      <c r="P1817" s="2">
        <v>1</v>
      </c>
      <c r="Q1817" s="2" t="s">
        <v>15923</v>
      </c>
      <c r="R1817" s="3" t="s">
        <v>20597</v>
      </c>
      <c r="S1817" s="2">
        <v>284</v>
      </c>
      <c r="T1817" s="2" t="s">
        <v>23647</v>
      </c>
      <c r="U1817" s="2" t="s">
        <v>23722</v>
      </c>
      <c r="V1817" s="2" t="s">
        <v>23760</v>
      </c>
      <c r="W1817" s="2">
        <v>27000000</v>
      </c>
      <c r="X1817" s="2">
        <v>1984</v>
      </c>
      <c r="Y1817" s="2">
        <v>312</v>
      </c>
      <c r="Z1817" s="2">
        <v>7.4</v>
      </c>
      <c r="AA1817" s="2">
        <v>2.35</v>
      </c>
      <c r="AB1817" s="2">
        <v>21000</v>
      </c>
    </row>
    <row r="1818" spans="1:28" x14ac:dyDescent="0.3">
      <c r="A1818" s="2" t="s">
        <v>28</v>
      </c>
      <c r="B1818" s="2" t="s">
        <v>134</v>
      </c>
      <c r="C1818" s="2">
        <v>222</v>
      </c>
      <c r="D1818" s="2">
        <v>111</v>
      </c>
      <c r="E1818" s="2">
        <v>295</v>
      </c>
      <c r="F1818" s="2">
        <v>531</v>
      </c>
      <c r="G1818" s="2" t="s">
        <v>2444</v>
      </c>
      <c r="H1818" s="2">
        <v>3000</v>
      </c>
      <c r="I1818" s="2">
        <v>14337579</v>
      </c>
      <c r="J1818" s="2" t="s">
        <v>24486</v>
      </c>
      <c r="K1818" s="2" t="s">
        <v>2658</v>
      </c>
      <c r="L1818" s="2" t="s">
        <v>9034</v>
      </c>
      <c r="M1818" s="2">
        <v>156929</v>
      </c>
      <c r="N1818" s="2">
        <v>4696</v>
      </c>
      <c r="O1818" s="2" t="s">
        <v>4156</v>
      </c>
      <c r="P1818" s="2">
        <v>1</v>
      </c>
      <c r="Q1818" s="2" t="s">
        <v>15924</v>
      </c>
      <c r="R1818" s="3" t="s">
        <v>20598</v>
      </c>
      <c r="S1818" s="2">
        <v>624</v>
      </c>
      <c r="T1818" s="2" t="s">
        <v>23647</v>
      </c>
      <c r="U1818" s="2" t="s">
        <v>23698</v>
      </c>
      <c r="V1818" s="2" t="s">
        <v>23762</v>
      </c>
      <c r="W1818" s="2">
        <v>27000000</v>
      </c>
      <c r="X1818" s="2">
        <v>1998</v>
      </c>
      <c r="Y1818" s="2">
        <v>882</v>
      </c>
      <c r="Z1818" s="2">
        <v>7.7</v>
      </c>
      <c r="AA1818" s="2">
        <v>2.35</v>
      </c>
      <c r="AB1818" s="2">
        <v>14000</v>
      </c>
    </row>
    <row r="1819" spans="1:28" x14ac:dyDescent="0.3">
      <c r="A1819" s="2" t="s">
        <v>28</v>
      </c>
      <c r="B1819" s="2" t="s">
        <v>802</v>
      </c>
      <c r="C1819" s="2">
        <v>194</v>
      </c>
      <c r="D1819" s="2">
        <v>110</v>
      </c>
      <c r="E1819" s="2">
        <v>10</v>
      </c>
      <c r="F1819" s="2">
        <v>844</v>
      </c>
      <c r="G1819" s="2" t="s">
        <v>2570</v>
      </c>
      <c r="H1819" s="2">
        <v>3000</v>
      </c>
      <c r="I1819" s="2">
        <v>13823741</v>
      </c>
      <c r="J1819" s="2" t="s">
        <v>24307</v>
      </c>
      <c r="K1819" s="2" t="s">
        <v>2562</v>
      </c>
      <c r="L1819" s="2" t="s">
        <v>9035</v>
      </c>
      <c r="M1819" s="2">
        <v>61777</v>
      </c>
      <c r="N1819" s="2">
        <v>6420</v>
      </c>
      <c r="O1819" s="2" t="s">
        <v>3145</v>
      </c>
      <c r="P1819" s="2">
        <v>3</v>
      </c>
      <c r="Q1819" s="2" t="s">
        <v>15925</v>
      </c>
      <c r="R1819" s="3" t="s">
        <v>20599</v>
      </c>
      <c r="S1819" s="2">
        <v>140</v>
      </c>
      <c r="T1819" s="2" t="s">
        <v>23647</v>
      </c>
      <c r="U1819" s="2" t="s">
        <v>23695</v>
      </c>
      <c r="V1819" s="2" t="s">
        <v>23759</v>
      </c>
      <c r="W1819" s="2">
        <v>13500000</v>
      </c>
      <c r="X1819" s="2">
        <v>2008</v>
      </c>
      <c r="Y1819" s="2">
        <v>2000</v>
      </c>
      <c r="Z1819" s="2">
        <v>6.9</v>
      </c>
      <c r="AA1819" s="2">
        <v>2.35</v>
      </c>
      <c r="AB1819" s="2">
        <v>0</v>
      </c>
    </row>
    <row r="1820" spans="1:28" x14ac:dyDescent="0.3">
      <c r="A1820" s="2" t="s">
        <v>29</v>
      </c>
      <c r="C1820" s="2">
        <v>15</v>
      </c>
      <c r="D1820" s="2">
        <v>30</v>
      </c>
      <c r="F1820" s="2">
        <v>94</v>
      </c>
      <c r="G1820" s="2" t="s">
        <v>24487</v>
      </c>
      <c r="H1820" s="2">
        <v>491</v>
      </c>
      <c r="J1820" s="2" t="s">
        <v>24062</v>
      </c>
      <c r="K1820" s="2" t="s">
        <v>4777</v>
      </c>
      <c r="L1820" s="2" t="s">
        <v>24488</v>
      </c>
      <c r="M1820" s="2">
        <v>3446</v>
      </c>
      <c r="N1820" s="2">
        <v>812</v>
      </c>
      <c r="O1820" s="2" t="s">
        <v>24489</v>
      </c>
      <c r="P1820" s="2">
        <v>4</v>
      </c>
      <c r="Q1820" s="2" t="s">
        <v>24490</v>
      </c>
      <c r="R1820" s="3" t="s">
        <v>24491</v>
      </c>
      <c r="S1820" s="2">
        <v>31</v>
      </c>
      <c r="T1820" s="2" t="s">
        <v>23647</v>
      </c>
      <c r="U1820" s="2" t="s">
        <v>23694</v>
      </c>
      <c r="Y1820" s="2">
        <v>154</v>
      </c>
      <c r="Z1820" s="2">
        <v>8.6999999999999993</v>
      </c>
      <c r="AA1820" s="2">
        <v>1.33</v>
      </c>
      <c r="AB1820" s="2">
        <v>459</v>
      </c>
    </row>
    <row r="1821" spans="1:28" x14ac:dyDescent="0.3">
      <c r="A1821" s="2" t="s">
        <v>28</v>
      </c>
      <c r="B1821" s="2" t="s">
        <v>803</v>
      </c>
      <c r="C1821" s="2">
        <v>56</v>
      </c>
      <c r="D1821" s="2">
        <v>109</v>
      </c>
      <c r="E1821" s="2">
        <v>181</v>
      </c>
      <c r="F1821" s="2">
        <v>137</v>
      </c>
      <c r="G1821" s="2" t="s">
        <v>3535</v>
      </c>
      <c r="H1821" s="2">
        <v>303</v>
      </c>
      <c r="J1821" s="2" t="s">
        <v>24492</v>
      </c>
      <c r="K1821" s="2" t="s">
        <v>6422</v>
      </c>
      <c r="L1821" s="2" t="s">
        <v>9036</v>
      </c>
      <c r="M1821" s="2">
        <v>19568</v>
      </c>
      <c r="N1821" s="2">
        <v>960</v>
      </c>
      <c r="O1821" s="2" t="s">
        <v>12656</v>
      </c>
      <c r="P1821" s="2">
        <v>0</v>
      </c>
      <c r="Q1821" s="2" t="s">
        <v>15926</v>
      </c>
      <c r="R1821" s="3" t="s">
        <v>20600</v>
      </c>
      <c r="S1821" s="2">
        <v>208</v>
      </c>
      <c r="T1821" s="2" t="s">
        <v>23647</v>
      </c>
      <c r="U1821" s="2" t="s">
        <v>23695</v>
      </c>
      <c r="V1821" s="2" t="s">
        <v>23760</v>
      </c>
      <c r="W1821" s="2">
        <v>25000000</v>
      </c>
      <c r="X1821" s="2">
        <v>1985</v>
      </c>
      <c r="Y1821" s="2">
        <v>146</v>
      </c>
      <c r="Z1821" s="2">
        <v>6.7</v>
      </c>
      <c r="AA1821" s="2">
        <v>1.85</v>
      </c>
      <c r="AB1821" s="2">
        <v>0</v>
      </c>
    </row>
    <row r="1822" spans="1:28" x14ac:dyDescent="0.3">
      <c r="A1822" s="2" t="s">
        <v>28</v>
      </c>
      <c r="B1822" s="2" t="s">
        <v>804</v>
      </c>
      <c r="C1822" s="2">
        <v>63</v>
      </c>
      <c r="D1822" s="2">
        <v>123</v>
      </c>
      <c r="E1822" s="2">
        <v>0</v>
      </c>
      <c r="F1822" s="2">
        <v>324</v>
      </c>
      <c r="G1822" s="2" t="s">
        <v>3536</v>
      </c>
      <c r="H1822" s="2">
        <v>11000</v>
      </c>
      <c r="I1822" s="2">
        <v>10297897</v>
      </c>
      <c r="J1822" s="2" t="s">
        <v>24493</v>
      </c>
      <c r="K1822" s="2" t="s">
        <v>6209</v>
      </c>
      <c r="L1822" s="2" t="s">
        <v>9037</v>
      </c>
      <c r="M1822" s="2">
        <v>8309</v>
      </c>
      <c r="N1822" s="2">
        <v>11969</v>
      </c>
      <c r="O1822" s="2" t="s">
        <v>3097</v>
      </c>
      <c r="P1822" s="2">
        <v>4</v>
      </c>
      <c r="Q1822" s="2" t="s">
        <v>15927</v>
      </c>
      <c r="R1822" s="3" t="s">
        <v>20601</v>
      </c>
      <c r="S1822" s="2">
        <v>39</v>
      </c>
      <c r="T1822" s="2" t="s">
        <v>23647</v>
      </c>
      <c r="U1822" s="2" t="s">
        <v>23694</v>
      </c>
      <c r="V1822" s="2" t="s">
        <v>23759</v>
      </c>
      <c r="W1822" s="2">
        <v>27000000</v>
      </c>
      <c r="X1822" s="2">
        <v>1998</v>
      </c>
      <c r="Y1822" s="2">
        <v>597</v>
      </c>
      <c r="Z1822" s="2">
        <v>6</v>
      </c>
      <c r="AA1822" s="2">
        <v>2.35</v>
      </c>
      <c r="AB1822" s="2">
        <v>315</v>
      </c>
    </row>
    <row r="1823" spans="1:28" x14ac:dyDescent="0.3">
      <c r="A1823" s="2" t="s">
        <v>28</v>
      </c>
      <c r="B1823" s="2" t="s">
        <v>610</v>
      </c>
      <c r="C1823" s="2">
        <v>167</v>
      </c>
      <c r="D1823" s="2">
        <v>109</v>
      </c>
      <c r="E1823" s="2">
        <v>22</v>
      </c>
      <c r="F1823" s="2">
        <v>355</v>
      </c>
      <c r="G1823" s="2" t="s">
        <v>2516</v>
      </c>
      <c r="H1823" s="2">
        <v>14000</v>
      </c>
      <c r="I1823" s="2">
        <v>13248477</v>
      </c>
      <c r="J1823" s="2" t="s">
        <v>24055</v>
      </c>
      <c r="K1823" s="2" t="s">
        <v>3308</v>
      </c>
      <c r="L1823" s="2" t="s">
        <v>9038</v>
      </c>
      <c r="M1823" s="2">
        <v>60555</v>
      </c>
      <c r="N1823" s="2">
        <v>15790</v>
      </c>
      <c r="O1823" s="2" t="s">
        <v>12657</v>
      </c>
      <c r="P1823" s="2">
        <v>1</v>
      </c>
      <c r="Q1823" s="2" t="s">
        <v>15928</v>
      </c>
      <c r="R1823" s="3" t="s">
        <v>20602</v>
      </c>
      <c r="S1823" s="2">
        <v>174</v>
      </c>
      <c r="T1823" s="2" t="s">
        <v>23647</v>
      </c>
      <c r="U1823" s="2" t="s">
        <v>23694</v>
      </c>
      <c r="V1823" s="2" t="s">
        <v>23762</v>
      </c>
      <c r="W1823" s="2">
        <v>27000000</v>
      </c>
      <c r="X1823" s="2">
        <v>2009</v>
      </c>
      <c r="Y1823" s="2">
        <v>716</v>
      </c>
      <c r="Z1823" s="2">
        <v>6.2</v>
      </c>
      <c r="AA1823" s="2">
        <v>2.35</v>
      </c>
      <c r="AB1823" s="2">
        <v>0</v>
      </c>
    </row>
    <row r="1824" spans="1:28" x14ac:dyDescent="0.3">
      <c r="A1824" s="2" t="s">
        <v>28</v>
      </c>
      <c r="B1824" s="2" t="s">
        <v>805</v>
      </c>
      <c r="C1824" s="2">
        <v>101</v>
      </c>
      <c r="D1824" s="2">
        <v>99</v>
      </c>
      <c r="E1824" s="2">
        <v>54</v>
      </c>
      <c r="F1824" s="2">
        <v>398</v>
      </c>
      <c r="G1824" s="2" t="s">
        <v>3498</v>
      </c>
      <c r="H1824" s="2">
        <v>748</v>
      </c>
      <c r="I1824" s="2">
        <v>8712564</v>
      </c>
      <c r="J1824" s="2" t="s">
        <v>23972</v>
      </c>
      <c r="K1824" s="2" t="s">
        <v>2943</v>
      </c>
      <c r="L1824" s="2" t="s">
        <v>9039</v>
      </c>
      <c r="M1824" s="2">
        <v>16555</v>
      </c>
      <c r="N1824" s="2">
        <v>1721</v>
      </c>
      <c r="O1824" s="2" t="s">
        <v>5209</v>
      </c>
      <c r="P1824" s="2">
        <v>0</v>
      </c>
      <c r="Q1824" s="2" t="s">
        <v>15929</v>
      </c>
      <c r="R1824" s="3" t="s">
        <v>20603</v>
      </c>
      <c r="S1824" s="2">
        <v>139</v>
      </c>
      <c r="T1824" s="2" t="s">
        <v>23647</v>
      </c>
      <c r="U1824" s="2" t="s">
        <v>23694</v>
      </c>
      <c r="V1824" s="2" t="s">
        <v>23762</v>
      </c>
      <c r="W1824" s="2">
        <v>27000000</v>
      </c>
      <c r="X1824" s="2">
        <v>2004</v>
      </c>
      <c r="Y1824" s="2">
        <v>489</v>
      </c>
      <c r="Z1824" s="2">
        <v>5.9</v>
      </c>
      <c r="AA1824" s="2">
        <v>1.33</v>
      </c>
      <c r="AB1824" s="2">
        <v>817</v>
      </c>
    </row>
    <row r="1825" spans="1:28" x14ac:dyDescent="0.3">
      <c r="A1825" s="2" t="s">
        <v>28</v>
      </c>
      <c r="B1825" s="2" t="s">
        <v>806</v>
      </c>
      <c r="C1825" s="2">
        <v>118</v>
      </c>
      <c r="D1825" s="2">
        <v>106</v>
      </c>
      <c r="E1825" s="2">
        <v>43</v>
      </c>
      <c r="F1825" s="2">
        <v>460</v>
      </c>
      <c r="G1825" s="2" t="s">
        <v>2798</v>
      </c>
      <c r="H1825" s="2">
        <v>1000</v>
      </c>
      <c r="I1825" s="2">
        <v>7486906</v>
      </c>
      <c r="J1825" s="2" t="s">
        <v>24141</v>
      </c>
      <c r="K1825" s="2" t="s">
        <v>2709</v>
      </c>
      <c r="L1825" s="2" t="s">
        <v>9040</v>
      </c>
      <c r="M1825" s="2">
        <v>17436</v>
      </c>
      <c r="N1825" s="2">
        <v>2495</v>
      </c>
      <c r="O1825" s="2" t="s">
        <v>3011</v>
      </c>
      <c r="P1825" s="2">
        <v>0</v>
      </c>
      <c r="Q1825" s="2" t="s">
        <v>15930</v>
      </c>
      <c r="R1825" s="3" t="s">
        <v>20604</v>
      </c>
      <c r="S1825" s="2">
        <v>71</v>
      </c>
      <c r="T1825" s="2" t="s">
        <v>23647</v>
      </c>
      <c r="U1825" s="2" t="s">
        <v>23694</v>
      </c>
      <c r="V1825" s="2" t="s">
        <v>23760</v>
      </c>
      <c r="W1825" s="2">
        <v>27000000</v>
      </c>
      <c r="X1825" s="2">
        <v>2007</v>
      </c>
      <c r="Y1825" s="2">
        <v>506</v>
      </c>
      <c r="Z1825" s="2">
        <v>6.8</v>
      </c>
      <c r="AA1825" s="2">
        <v>1.85</v>
      </c>
      <c r="AB1825" s="2">
        <v>0</v>
      </c>
    </row>
    <row r="1826" spans="1:28" x14ac:dyDescent="0.3">
      <c r="A1826" s="2" t="s">
        <v>28</v>
      </c>
      <c r="B1826" s="2" t="s">
        <v>451</v>
      </c>
      <c r="C1826" s="2">
        <v>76</v>
      </c>
      <c r="D1826" s="2">
        <v>89</v>
      </c>
      <c r="E1826" s="2">
        <v>0</v>
      </c>
      <c r="F1826" s="2">
        <v>640</v>
      </c>
      <c r="G1826" s="2" t="s">
        <v>6329</v>
      </c>
      <c r="H1826" s="2">
        <v>2000</v>
      </c>
      <c r="I1826" s="2">
        <v>38536376</v>
      </c>
      <c r="J1826" s="2" t="s">
        <v>24056</v>
      </c>
      <c r="K1826" s="2" t="s">
        <v>6317</v>
      </c>
      <c r="L1826" s="2" t="s">
        <v>9041</v>
      </c>
      <c r="M1826" s="2">
        <v>15866</v>
      </c>
      <c r="N1826" s="2">
        <v>4311</v>
      </c>
      <c r="O1826" s="2" t="s">
        <v>4209</v>
      </c>
      <c r="P1826" s="2">
        <v>5</v>
      </c>
      <c r="Q1826" s="2" t="s">
        <v>15931</v>
      </c>
      <c r="R1826" s="3" t="s">
        <v>20605</v>
      </c>
      <c r="S1826" s="2">
        <v>83</v>
      </c>
      <c r="T1826" s="2" t="s">
        <v>23647</v>
      </c>
      <c r="U1826" s="2" t="s">
        <v>23694</v>
      </c>
      <c r="V1826" s="2" t="s">
        <v>23760</v>
      </c>
      <c r="W1826" s="2">
        <v>27000000</v>
      </c>
      <c r="X1826" s="2">
        <v>2011</v>
      </c>
      <c r="Y1826" s="2">
        <v>734</v>
      </c>
      <c r="Z1826" s="2">
        <v>3.6</v>
      </c>
      <c r="AA1826" s="2">
        <v>1.85</v>
      </c>
      <c r="AB1826" s="2">
        <v>0</v>
      </c>
    </row>
    <row r="1827" spans="1:28" x14ac:dyDescent="0.3">
      <c r="A1827" s="2" t="s">
        <v>28</v>
      </c>
      <c r="B1827" s="2" t="s">
        <v>807</v>
      </c>
      <c r="C1827" s="2">
        <v>268</v>
      </c>
      <c r="D1827" s="2">
        <v>98</v>
      </c>
      <c r="E1827" s="2">
        <v>0</v>
      </c>
      <c r="F1827" s="2">
        <v>638</v>
      </c>
      <c r="G1827" s="2" t="s">
        <v>2881</v>
      </c>
      <c r="H1827" s="2">
        <v>8000</v>
      </c>
      <c r="I1827" s="2">
        <v>41008532</v>
      </c>
      <c r="J1827" s="2" t="s">
        <v>23969</v>
      </c>
      <c r="K1827" s="2" t="s">
        <v>2616</v>
      </c>
      <c r="L1827" s="2" t="s">
        <v>9042</v>
      </c>
      <c r="M1827" s="2">
        <v>19611</v>
      </c>
      <c r="N1827" s="2">
        <v>10894</v>
      </c>
      <c r="O1827" s="2" t="s">
        <v>2500</v>
      </c>
      <c r="P1827" s="2">
        <v>1</v>
      </c>
      <c r="Q1827" s="2" t="s">
        <v>15932</v>
      </c>
      <c r="R1827" s="3" t="s">
        <v>20606</v>
      </c>
      <c r="S1827" s="2">
        <v>103</v>
      </c>
      <c r="T1827" s="2" t="s">
        <v>23647</v>
      </c>
      <c r="U1827" s="2" t="s">
        <v>23694</v>
      </c>
      <c r="V1827" s="2" t="s">
        <v>23762</v>
      </c>
      <c r="W1827" s="2">
        <v>27000000</v>
      </c>
      <c r="X1827" s="2">
        <v>2016</v>
      </c>
      <c r="Y1827" s="2">
        <v>698</v>
      </c>
      <c r="Z1827" s="2">
        <v>6.7</v>
      </c>
      <c r="AA1827" s="2">
        <v>2.35</v>
      </c>
      <c r="AB1827" s="2">
        <v>0</v>
      </c>
    </row>
    <row r="1828" spans="1:28" x14ac:dyDescent="0.3">
      <c r="A1828" s="2" t="s">
        <v>28</v>
      </c>
      <c r="B1828" s="2" t="s">
        <v>676</v>
      </c>
      <c r="C1828" s="2">
        <v>95</v>
      </c>
      <c r="D1828" s="2">
        <v>93</v>
      </c>
      <c r="E1828" s="2">
        <v>31</v>
      </c>
      <c r="F1828" s="2">
        <v>57</v>
      </c>
      <c r="G1828" s="2" t="s">
        <v>3538</v>
      </c>
      <c r="H1828" s="2">
        <v>783</v>
      </c>
      <c r="I1828" s="2">
        <v>5204007</v>
      </c>
      <c r="J1828" s="2" t="s">
        <v>23806</v>
      </c>
      <c r="K1828" s="2" t="s">
        <v>2897</v>
      </c>
      <c r="L1828" s="2" t="s">
        <v>9043</v>
      </c>
      <c r="M1828" s="2">
        <v>42876</v>
      </c>
      <c r="N1828" s="2">
        <v>1044</v>
      </c>
      <c r="O1828" s="2" t="s">
        <v>12658</v>
      </c>
      <c r="P1828" s="2">
        <v>2</v>
      </c>
      <c r="Q1828" s="2" t="s">
        <v>15933</v>
      </c>
      <c r="R1828" s="3" t="s">
        <v>20607</v>
      </c>
      <c r="S1828" s="2">
        <v>167</v>
      </c>
      <c r="T1828" s="2" t="s">
        <v>23647</v>
      </c>
      <c r="U1828" s="2" t="s">
        <v>23695</v>
      </c>
      <c r="V1828" s="2" t="s">
        <v>23762</v>
      </c>
      <c r="W1828" s="2">
        <v>28000000</v>
      </c>
      <c r="X1828" s="2">
        <v>2001</v>
      </c>
      <c r="Y1828" s="2">
        <v>132</v>
      </c>
      <c r="Z1828" s="2">
        <v>6.3</v>
      </c>
      <c r="AA1828" s="2">
        <v>2.35</v>
      </c>
      <c r="AB1828" s="2">
        <v>0</v>
      </c>
    </row>
    <row r="1829" spans="1:28" x14ac:dyDescent="0.3">
      <c r="A1829" s="2" t="s">
        <v>28</v>
      </c>
      <c r="B1829" s="2" t="s">
        <v>162</v>
      </c>
      <c r="C1829" s="2">
        <v>78</v>
      </c>
      <c r="D1829" s="2">
        <v>112</v>
      </c>
      <c r="E1829" s="2">
        <v>541</v>
      </c>
      <c r="F1829" s="2">
        <v>638</v>
      </c>
      <c r="G1829" s="2" t="s">
        <v>2512</v>
      </c>
      <c r="H1829" s="2">
        <v>22000</v>
      </c>
      <c r="I1829" s="2">
        <v>4485485</v>
      </c>
      <c r="J1829" s="2" t="s">
        <v>24494</v>
      </c>
      <c r="K1829" s="2" t="s">
        <v>2854</v>
      </c>
      <c r="L1829" s="2" t="s">
        <v>9044</v>
      </c>
      <c r="M1829" s="2">
        <v>14612</v>
      </c>
      <c r="N1829" s="2">
        <v>46022</v>
      </c>
      <c r="O1829" s="2" t="s">
        <v>2500</v>
      </c>
      <c r="P1829" s="2">
        <v>1</v>
      </c>
      <c r="Q1829" s="2" t="s">
        <v>15934</v>
      </c>
      <c r="R1829" s="3" t="s">
        <v>20608</v>
      </c>
      <c r="S1829" s="2">
        <v>105</v>
      </c>
      <c r="T1829" s="2" t="s">
        <v>23647</v>
      </c>
      <c r="U1829" s="2" t="s">
        <v>23694</v>
      </c>
      <c r="V1829" s="2" t="s">
        <v>23762</v>
      </c>
      <c r="W1829" s="2">
        <v>15000000</v>
      </c>
      <c r="X1829" s="2">
        <v>1999</v>
      </c>
      <c r="Y1829" s="2">
        <v>22000</v>
      </c>
      <c r="Z1829" s="2">
        <v>6.4</v>
      </c>
      <c r="AA1829" s="2">
        <v>1.85</v>
      </c>
      <c r="AB1829" s="2">
        <v>0</v>
      </c>
    </row>
    <row r="1830" spans="1:28" x14ac:dyDescent="0.3">
      <c r="A1830" s="2" t="s">
        <v>28</v>
      </c>
      <c r="B1830" s="2" t="s">
        <v>228</v>
      </c>
      <c r="C1830" s="2">
        <v>127</v>
      </c>
      <c r="D1830" s="2">
        <v>101</v>
      </c>
      <c r="E1830" s="2">
        <v>212</v>
      </c>
      <c r="F1830" s="2">
        <v>749</v>
      </c>
      <c r="G1830" s="2" t="s">
        <v>2469</v>
      </c>
      <c r="H1830" s="2">
        <v>1000</v>
      </c>
      <c r="I1830" s="2">
        <v>4476235</v>
      </c>
      <c r="J1830" s="2" t="s">
        <v>24216</v>
      </c>
      <c r="K1830" s="2" t="s">
        <v>6255</v>
      </c>
      <c r="L1830" s="2" t="s">
        <v>9045</v>
      </c>
      <c r="M1830" s="2">
        <v>49405</v>
      </c>
      <c r="N1830" s="2">
        <v>4186</v>
      </c>
      <c r="O1830" s="2" t="s">
        <v>5027</v>
      </c>
      <c r="P1830" s="2">
        <v>0</v>
      </c>
      <c r="Q1830" s="2" t="s">
        <v>15935</v>
      </c>
      <c r="R1830" s="3" t="s">
        <v>20609</v>
      </c>
      <c r="S1830" s="2">
        <v>226</v>
      </c>
      <c r="T1830" s="2" t="s">
        <v>23647</v>
      </c>
      <c r="U1830" s="2" t="s">
        <v>23694</v>
      </c>
      <c r="V1830" s="2" t="s">
        <v>23762</v>
      </c>
      <c r="W1830" s="2">
        <v>27000000</v>
      </c>
      <c r="X1830" s="2">
        <v>2004</v>
      </c>
      <c r="Y1830" s="2">
        <v>968</v>
      </c>
      <c r="Z1830" s="2">
        <v>6.4</v>
      </c>
      <c r="AA1830" s="2">
        <v>2.35</v>
      </c>
      <c r="AB1830" s="2">
        <v>2000</v>
      </c>
    </row>
    <row r="1831" spans="1:28" x14ac:dyDescent="0.3">
      <c r="A1831" s="2" t="s">
        <v>28</v>
      </c>
      <c r="B1831" s="2" t="s">
        <v>305</v>
      </c>
      <c r="C1831" s="2">
        <v>137</v>
      </c>
      <c r="D1831" s="2">
        <v>104</v>
      </c>
      <c r="E1831" s="2">
        <v>272</v>
      </c>
      <c r="F1831" s="2">
        <v>17000</v>
      </c>
      <c r="G1831" s="2" t="s">
        <v>3045</v>
      </c>
      <c r="H1831" s="2">
        <v>22000</v>
      </c>
      <c r="I1831" s="2">
        <v>1089365</v>
      </c>
      <c r="J1831" s="2" t="s">
        <v>24006</v>
      </c>
      <c r="K1831" s="2" t="s">
        <v>2854</v>
      </c>
      <c r="L1831" s="2" t="s">
        <v>9046</v>
      </c>
      <c r="M1831" s="2">
        <v>23767</v>
      </c>
      <c r="N1831" s="2">
        <v>71973</v>
      </c>
      <c r="O1831" s="2" t="s">
        <v>2494</v>
      </c>
      <c r="P1831" s="2">
        <v>1</v>
      </c>
      <c r="Q1831" s="2" t="s">
        <v>15936</v>
      </c>
      <c r="R1831" s="3" t="s">
        <v>20610</v>
      </c>
      <c r="S1831" s="2">
        <v>111</v>
      </c>
      <c r="T1831" s="2" t="s">
        <v>23647</v>
      </c>
      <c r="U1831" s="2" t="s">
        <v>23694</v>
      </c>
      <c r="V1831" s="2" t="s">
        <v>23762</v>
      </c>
      <c r="W1831" s="2">
        <v>25000000</v>
      </c>
      <c r="X1831" s="2">
        <v>2008</v>
      </c>
      <c r="Y1831" s="2">
        <v>18000</v>
      </c>
      <c r="Z1831" s="2">
        <v>5.7</v>
      </c>
      <c r="AA1831" s="2">
        <v>2.35</v>
      </c>
      <c r="AB1831" s="2">
        <v>845</v>
      </c>
    </row>
    <row r="1832" spans="1:28" x14ac:dyDescent="0.3">
      <c r="A1832" s="2" t="s">
        <v>29</v>
      </c>
      <c r="B1832" s="2" t="s">
        <v>624</v>
      </c>
      <c r="C1832" s="2">
        <v>54</v>
      </c>
      <c r="D1832" s="2">
        <v>120</v>
      </c>
      <c r="E1832" s="2">
        <v>278</v>
      </c>
      <c r="F1832" s="2">
        <v>387</v>
      </c>
      <c r="G1832" s="2" t="s">
        <v>2547</v>
      </c>
      <c r="H1832" s="2">
        <v>844</v>
      </c>
      <c r="I1832" s="2">
        <v>763044</v>
      </c>
      <c r="J1832" s="2" t="s">
        <v>24146</v>
      </c>
      <c r="K1832" s="2" t="s">
        <v>3145</v>
      </c>
      <c r="L1832" s="2" t="s">
        <v>9047</v>
      </c>
      <c r="M1832" s="2">
        <v>4257</v>
      </c>
      <c r="N1832" s="2">
        <v>3286</v>
      </c>
      <c r="O1832" s="2" t="s">
        <v>4196</v>
      </c>
      <c r="P1832" s="2">
        <v>4</v>
      </c>
      <c r="Q1832" s="2" t="s">
        <v>15937</v>
      </c>
      <c r="R1832" s="3" t="s">
        <v>20611</v>
      </c>
      <c r="S1832" s="2">
        <v>52</v>
      </c>
      <c r="T1832" s="2" t="s">
        <v>23647</v>
      </c>
      <c r="U1832" s="2" t="s">
        <v>23697</v>
      </c>
      <c r="V1832" s="2" t="s">
        <v>23762</v>
      </c>
      <c r="W1832" s="2">
        <v>23000000</v>
      </c>
      <c r="X1832" s="2">
        <v>2003</v>
      </c>
      <c r="Y1832" s="2">
        <v>766</v>
      </c>
      <c r="Z1832" s="2">
        <v>6.2</v>
      </c>
      <c r="AA1832" s="2">
        <v>1.85</v>
      </c>
      <c r="AB1832" s="2">
        <v>188</v>
      </c>
    </row>
    <row r="1833" spans="1:28" x14ac:dyDescent="0.3">
      <c r="A1833" s="2" t="s">
        <v>28</v>
      </c>
      <c r="B1833" s="2" t="s">
        <v>115</v>
      </c>
      <c r="C1833" s="2">
        <v>38</v>
      </c>
      <c r="D1833" s="2">
        <v>135</v>
      </c>
      <c r="E1833" s="2">
        <v>0</v>
      </c>
      <c r="F1833" s="2">
        <v>3</v>
      </c>
      <c r="G1833" s="2" t="s">
        <v>3539</v>
      </c>
      <c r="H1833" s="2">
        <v>5</v>
      </c>
      <c r="J1833" s="2" t="s">
        <v>24043</v>
      </c>
      <c r="K1833" s="2" t="s">
        <v>6423</v>
      </c>
      <c r="L1833" s="2" t="s">
        <v>9048</v>
      </c>
      <c r="M1833" s="2">
        <v>926</v>
      </c>
      <c r="N1833" s="2">
        <v>24</v>
      </c>
      <c r="O1833" s="2" t="s">
        <v>12659</v>
      </c>
      <c r="P1833" s="2">
        <v>1</v>
      </c>
      <c r="Q1833" s="2" t="s">
        <v>15938</v>
      </c>
      <c r="R1833" s="3" t="s">
        <v>20612</v>
      </c>
      <c r="S1833" s="2">
        <v>19</v>
      </c>
      <c r="T1833" s="2" t="s">
        <v>23647</v>
      </c>
      <c r="U1833" s="2" t="s">
        <v>23703</v>
      </c>
      <c r="W1833" s="2">
        <v>27000000</v>
      </c>
      <c r="X1833" s="2">
        <v>2006</v>
      </c>
      <c r="Y1833" s="2">
        <v>4</v>
      </c>
      <c r="Z1833" s="2">
        <v>6.6</v>
      </c>
      <c r="AA1833" s="2">
        <v>2.35</v>
      </c>
      <c r="AB1833" s="2">
        <v>359</v>
      </c>
    </row>
    <row r="1834" spans="1:28" x14ac:dyDescent="0.3">
      <c r="A1834" s="2" t="s">
        <v>28</v>
      </c>
      <c r="B1834" s="2" t="s">
        <v>316</v>
      </c>
      <c r="C1834" s="2">
        <v>167</v>
      </c>
      <c r="D1834" s="2">
        <v>91</v>
      </c>
      <c r="E1834" s="2">
        <v>41</v>
      </c>
      <c r="F1834" s="2">
        <v>328</v>
      </c>
      <c r="G1834" s="2" t="s">
        <v>3540</v>
      </c>
      <c r="H1834" s="2">
        <v>567</v>
      </c>
      <c r="I1834" s="2">
        <v>20819129</v>
      </c>
      <c r="J1834" s="2" t="s">
        <v>23931</v>
      </c>
      <c r="K1834" s="2" t="s">
        <v>6424</v>
      </c>
      <c r="L1834" s="2" t="s">
        <v>9049</v>
      </c>
      <c r="M1834" s="2">
        <v>84209</v>
      </c>
      <c r="N1834" s="2">
        <v>2954</v>
      </c>
      <c r="O1834" s="2" t="s">
        <v>12241</v>
      </c>
      <c r="P1834" s="2">
        <v>1</v>
      </c>
      <c r="Q1834" s="2" t="s">
        <v>15939</v>
      </c>
      <c r="R1834" s="3" t="s">
        <v>20613</v>
      </c>
      <c r="S1834" s="2">
        <v>201</v>
      </c>
      <c r="T1834" s="2" t="s">
        <v>23647</v>
      </c>
      <c r="U1834" s="2" t="s">
        <v>23694</v>
      </c>
      <c r="V1834" s="2" t="s">
        <v>23760</v>
      </c>
      <c r="W1834" s="2">
        <v>26000000</v>
      </c>
      <c r="X1834" s="2">
        <v>2009</v>
      </c>
      <c r="Y1834" s="2">
        <v>402</v>
      </c>
      <c r="Z1834" s="2">
        <v>5.2</v>
      </c>
      <c r="AA1834" s="2">
        <v>1.85</v>
      </c>
      <c r="AB1834" s="2">
        <v>0</v>
      </c>
    </row>
    <row r="1835" spans="1:28" x14ac:dyDescent="0.3">
      <c r="A1835" s="2" t="s">
        <v>28</v>
      </c>
      <c r="B1835" s="2" t="s">
        <v>225</v>
      </c>
      <c r="C1835" s="2">
        <v>129</v>
      </c>
      <c r="D1835" s="2">
        <v>97</v>
      </c>
      <c r="E1835" s="2">
        <v>70</v>
      </c>
      <c r="F1835" s="2">
        <v>512</v>
      </c>
      <c r="G1835" s="2" t="s">
        <v>3541</v>
      </c>
      <c r="H1835" s="2">
        <v>2000</v>
      </c>
      <c r="I1835" s="2">
        <v>110222438</v>
      </c>
      <c r="J1835" s="2" t="s">
        <v>24495</v>
      </c>
      <c r="K1835" s="2" t="s">
        <v>3831</v>
      </c>
      <c r="L1835" s="2" t="s">
        <v>9050</v>
      </c>
      <c r="M1835" s="2">
        <v>96693</v>
      </c>
      <c r="N1835" s="2">
        <v>3984</v>
      </c>
      <c r="O1835" s="2" t="s">
        <v>6460</v>
      </c>
      <c r="P1835" s="2">
        <v>2</v>
      </c>
      <c r="Q1835" s="2" t="s">
        <v>15940</v>
      </c>
      <c r="R1835" s="3" t="s">
        <v>20614</v>
      </c>
      <c r="S1835" s="2">
        <v>271</v>
      </c>
      <c r="T1835" s="2" t="s">
        <v>23647</v>
      </c>
      <c r="U1835" s="2" t="s">
        <v>23694</v>
      </c>
      <c r="V1835" s="2" t="s">
        <v>23760</v>
      </c>
      <c r="W1835" s="2">
        <v>26000000</v>
      </c>
      <c r="X1835" s="2">
        <v>2003</v>
      </c>
      <c r="Y1835" s="2">
        <v>528</v>
      </c>
      <c r="Z1835" s="2">
        <v>6.1</v>
      </c>
      <c r="AA1835" s="2">
        <v>1.85</v>
      </c>
      <c r="AB1835" s="2">
        <v>0</v>
      </c>
    </row>
    <row r="1836" spans="1:28" x14ac:dyDescent="0.3">
      <c r="A1836" s="2" t="s">
        <v>28</v>
      </c>
      <c r="B1836" s="2" t="s">
        <v>315</v>
      </c>
      <c r="C1836" s="2">
        <v>217</v>
      </c>
      <c r="D1836" s="2">
        <v>133</v>
      </c>
      <c r="E1836" s="2">
        <v>0</v>
      </c>
      <c r="F1836" s="2">
        <v>218</v>
      </c>
      <c r="G1836" s="2" t="s">
        <v>2909</v>
      </c>
      <c r="H1836" s="2">
        <v>7000</v>
      </c>
      <c r="I1836" s="2">
        <v>109243478</v>
      </c>
      <c r="J1836" s="2" t="s">
        <v>23925</v>
      </c>
      <c r="K1836" s="2" t="s">
        <v>2743</v>
      </c>
      <c r="L1836" s="2" t="s">
        <v>9051</v>
      </c>
      <c r="M1836" s="2">
        <v>313797</v>
      </c>
      <c r="N1836" s="2">
        <v>8341</v>
      </c>
      <c r="O1836" s="2" t="s">
        <v>6458</v>
      </c>
      <c r="P1836" s="2">
        <v>1</v>
      </c>
      <c r="Q1836" s="2" t="s">
        <v>15941</v>
      </c>
      <c r="R1836" s="3" t="s">
        <v>20615</v>
      </c>
      <c r="S1836" s="2">
        <v>546</v>
      </c>
      <c r="T1836" s="2" t="s">
        <v>23647</v>
      </c>
      <c r="U1836" s="2" t="s">
        <v>23694</v>
      </c>
      <c r="V1836" s="2" t="s">
        <v>23762</v>
      </c>
      <c r="W1836" s="2">
        <v>26000000</v>
      </c>
      <c r="X1836" s="2">
        <v>2005</v>
      </c>
      <c r="Y1836" s="2">
        <v>966</v>
      </c>
      <c r="Z1836" s="2">
        <v>7.1</v>
      </c>
      <c r="AA1836" s="2">
        <v>1.85</v>
      </c>
      <c r="AB1836" s="2">
        <v>0</v>
      </c>
    </row>
    <row r="1837" spans="1:28" x14ac:dyDescent="0.3">
      <c r="A1837" s="2" t="s">
        <v>28</v>
      </c>
      <c r="B1837" s="2" t="s">
        <v>425</v>
      </c>
      <c r="C1837" s="2">
        <v>134</v>
      </c>
      <c r="D1837" s="2">
        <v>123</v>
      </c>
      <c r="E1837" s="2">
        <v>108</v>
      </c>
      <c r="F1837" s="2">
        <v>239</v>
      </c>
      <c r="G1837" s="2" t="s">
        <v>3542</v>
      </c>
      <c r="H1837" s="2">
        <v>1000</v>
      </c>
      <c r="I1837" s="2">
        <v>100241322</v>
      </c>
      <c r="J1837" s="2" t="s">
        <v>23894</v>
      </c>
      <c r="K1837" s="2" t="s">
        <v>2620</v>
      </c>
      <c r="L1837" s="2" t="s">
        <v>9052</v>
      </c>
      <c r="M1837" s="2">
        <v>175524</v>
      </c>
      <c r="N1837" s="2">
        <v>1690</v>
      </c>
      <c r="O1837" s="2" t="s">
        <v>12571</v>
      </c>
      <c r="P1837" s="2">
        <v>0</v>
      </c>
      <c r="Q1837" s="2" t="s">
        <v>15942</v>
      </c>
      <c r="R1837" s="3" t="s">
        <v>20616</v>
      </c>
      <c r="S1837" s="2">
        <v>752</v>
      </c>
      <c r="T1837" s="2" t="s">
        <v>23647</v>
      </c>
      <c r="U1837" s="2" t="s">
        <v>23694</v>
      </c>
      <c r="V1837" s="2" t="s">
        <v>23762</v>
      </c>
      <c r="W1837" s="2">
        <v>25000000</v>
      </c>
      <c r="X1837" s="2">
        <v>1998</v>
      </c>
      <c r="Y1837" s="2">
        <v>264</v>
      </c>
      <c r="Z1837" s="2">
        <v>7.2</v>
      </c>
      <c r="AA1837" s="2">
        <v>2.35</v>
      </c>
      <c r="AB1837" s="2">
        <v>0</v>
      </c>
    </row>
    <row r="1838" spans="1:28" x14ac:dyDescent="0.3">
      <c r="A1838" s="2" t="s">
        <v>28</v>
      </c>
      <c r="B1838" s="2" t="s">
        <v>808</v>
      </c>
      <c r="C1838" s="2">
        <v>253</v>
      </c>
      <c r="D1838" s="2">
        <v>114</v>
      </c>
      <c r="E1838" s="2">
        <v>71</v>
      </c>
      <c r="F1838" s="2">
        <v>313</v>
      </c>
      <c r="G1838" s="2" t="s">
        <v>3543</v>
      </c>
      <c r="H1838" s="2">
        <v>14000</v>
      </c>
      <c r="I1838" s="2">
        <v>25977365</v>
      </c>
      <c r="J1838" s="2" t="s">
        <v>23972</v>
      </c>
      <c r="K1838" s="2" t="s">
        <v>2523</v>
      </c>
      <c r="L1838" s="2" t="s">
        <v>9053</v>
      </c>
      <c r="M1838" s="2">
        <v>87950</v>
      </c>
      <c r="N1838" s="2">
        <v>15428</v>
      </c>
      <c r="O1838" s="2" t="s">
        <v>12660</v>
      </c>
      <c r="P1838" s="2">
        <v>0</v>
      </c>
      <c r="Q1838" s="2" t="s">
        <v>15943</v>
      </c>
      <c r="R1838" s="3" t="s">
        <v>20617</v>
      </c>
      <c r="S1838" s="2">
        <v>207</v>
      </c>
      <c r="T1838" s="2" t="s">
        <v>23647</v>
      </c>
      <c r="U1838" s="2" t="s">
        <v>23694</v>
      </c>
      <c r="V1838" s="2" t="s">
        <v>23762</v>
      </c>
      <c r="W1838" s="2">
        <v>28000000</v>
      </c>
      <c r="X1838" s="2">
        <v>2014</v>
      </c>
      <c r="Y1838" s="2">
        <v>439</v>
      </c>
      <c r="Z1838" s="2">
        <v>6.5</v>
      </c>
      <c r="AA1838" s="2">
        <v>2.35</v>
      </c>
      <c r="AB1838" s="2">
        <v>15000</v>
      </c>
    </row>
    <row r="1839" spans="1:28" x14ac:dyDescent="0.3">
      <c r="A1839" s="2" t="s">
        <v>28</v>
      </c>
      <c r="B1839" s="2" t="s">
        <v>274</v>
      </c>
      <c r="C1839" s="2">
        <v>46</v>
      </c>
      <c r="D1839" s="2">
        <v>111</v>
      </c>
      <c r="E1839" s="2">
        <v>425</v>
      </c>
      <c r="F1839" s="2">
        <v>344</v>
      </c>
      <c r="G1839" s="2" t="s">
        <v>2950</v>
      </c>
      <c r="H1839" s="2">
        <v>743</v>
      </c>
      <c r="I1839" s="2">
        <v>91457688</v>
      </c>
      <c r="J1839" s="2" t="s">
        <v>23931</v>
      </c>
      <c r="K1839" s="2" t="s">
        <v>6243</v>
      </c>
      <c r="L1839" s="2" t="s">
        <v>9054</v>
      </c>
      <c r="M1839" s="2">
        <v>107801</v>
      </c>
      <c r="N1839" s="2">
        <v>2403</v>
      </c>
      <c r="O1839" s="2" t="s">
        <v>2949</v>
      </c>
      <c r="P1839" s="2">
        <v>4</v>
      </c>
      <c r="Q1839" s="2" t="s">
        <v>15944</v>
      </c>
      <c r="R1839" s="3" t="s">
        <v>20618</v>
      </c>
      <c r="S1839" s="2">
        <v>109</v>
      </c>
      <c r="T1839" s="2" t="s">
        <v>23647</v>
      </c>
      <c r="U1839" s="2" t="s">
        <v>23694</v>
      </c>
      <c r="V1839" s="2" t="s">
        <v>23759</v>
      </c>
      <c r="W1839" s="2">
        <v>26000000</v>
      </c>
      <c r="X1839" s="2">
        <v>1990</v>
      </c>
      <c r="Y1839" s="2">
        <v>394</v>
      </c>
      <c r="Z1839" s="2">
        <v>6</v>
      </c>
      <c r="AA1839" s="2">
        <v>1.85</v>
      </c>
      <c r="AB1839" s="2">
        <v>0</v>
      </c>
    </row>
    <row r="1840" spans="1:28" x14ac:dyDescent="0.3">
      <c r="A1840" s="2" t="s">
        <v>28</v>
      </c>
      <c r="B1840" s="2" t="s">
        <v>501</v>
      </c>
      <c r="C1840" s="2">
        <v>232</v>
      </c>
      <c r="D1840" s="2">
        <v>117</v>
      </c>
      <c r="E1840" s="2">
        <v>234</v>
      </c>
      <c r="F1840" s="2">
        <v>919</v>
      </c>
      <c r="G1840" s="2" t="s">
        <v>3043</v>
      </c>
      <c r="H1840" s="2">
        <v>11000</v>
      </c>
      <c r="I1840" s="2">
        <v>87341380</v>
      </c>
      <c r="J1840" s="2" t="s">
        <v>23931</v>
      </c>
      <c r="K1840" s="2" t="s">
        <v>2431</v>
      </c>
      <c r="L1840" s="2" t="s">
        <v>9055</v>
      </c>
      <c r="M1840" s="2">
        <v>255257</v>
      </c>
      <c r="N1840" s="2">
        <v>15590</v>
      </c>
      <c r="O1840" s="2" t="s">
        <v>2673</v>
      </c>
      <c r="P1840" s="2">
        <v>3</v>
      </c>
      <c r="Q1840" s="2" t="s">
        <v>15945</v>
      </c>
      <c r="R1840" s="3" t="s">
        <v>20619</v>
      </c>
      <c r="S1840" s="2">
        <v>374</v>
      </c>
      <c r="T1840" s="2" t="s">
        <v>23647</v>
      </c>
      <c r="U1840" s="2" t="s">
        <v>23694</v>
      </c>
      <c r="V1840" s="2" t="s">
        <v>23762</v>
      </c>
      <c r="W1840" s="2">
        <v>27000000</v>
      </c>
      <c r="X1840" s="2">
        <v>2008</v>
      </c>
      <c r="Y1840" s="2">
        <v>989</v>
      </c>
      <c r="Z1840" s="2">
        <v>7</v>
      </c>
      <c r="AA1840" s="2">
        <v>2.35</v>
      </c>
      <c r="AB1840" s="2">
        <v>0</v>
      </c>
    </row>
    <row r="1841" spans="1:28" x14ac:dyDescent="0.3">
      <c r="A1841" s="2" t="s">
        <v>28</v>
      </c>
      <c r="B1841" s="2" t="s">
        <v>307</v>
      </c>
      <c r="C1841" s="2">
        <v>92</v>
      </c>
      <c r="D1841" s="2">
        <v>121</v>
      </c>
      <c r="E1841" s="2">
        <v>72</v>
      </c>
      <c r="F1841" s="2">
        <v>343</v>
      </c>
      <c r="G1841" s="2" t="s">
        <v>2594</v>
      </c>
      <c r="H1841" s="2">
        <v>1000</v>
      </c>
      <c r="I1841" s="2">
        <v>65703412</v>
      </c>
      <c r="J1841" s="2" t="s">
        <v>23894</v>
      </c>
      <c r="K1841" s="2" t="s">
        <v>3075</v>
      </c>
      <c r="L1841" s="2" t="s">
        <v>9056</v>
      </c>
      <c r="M1841" s="2">
        <v>57958</v>
      </c>
      <c r="N1841" s="2">
        <v>2747</v>
      </c>
      <c r="O1841" s="2" t="s">
        <v>6753</v>
      </c>
      <c r="P1841" s="2">
        <v>1</v>
      </c>
      <c r="Q1841" s="2" t="s">
        <v>15946</v>
      </c>
      <c r="R1841" s="3" t="s">
        <v>20620</v>
      </c>
      <c r="S1841" s="2">
        <v>345</v>
      </c>
      <c r="T1841" s="2" t="s">
        <v>23647</v>
      </c>
      <c r="U1841" s="2" t="s">
        <v>23694</v>
      </c>
      <c r="V1841" s="2" t="s">
        <v>23759</v>
      </c>
      <c r="W1841" s="2">
        <v>26000000</v>
      </c>
      <c r="X1841" s="2">
        <v>1998</v>
      </c>
      <c r="Y1841" s="2">
        <v>794</v>
      </c>
      <c r="Z1841" s="2">
        <v>7</v>
      </c>
      <c r="AA1841" s="2">
        <v>2.35</v>
      </c>
      <c r="AB1841" s="2">
        <v>0</v>
      </c>
    </row>
    <row r="1842" spans="1:28" x14ac:dyDescent="0.3">
      <c r="A1842" s="2" t="s">
        <v>28</v>
      </c>
      <c r="B1842" s="2" t="s">
        <v>288</v>
      </c>
      <c r="C1842" s="2">
        <v>153</v>
      </c>
      <c r="D1842" s="2">
        <v>139</v>
      </c>
      <c r="E1842" s="2">
        <v>0</v>
      </c>
      <c r="F1842" s="2">
        <v>648</v>
      </c>
      <c r="G1842" s="2" t="s">
        <v>3544</v>
      </c>
      <c r="H1842" s="2">
        <v>3000</v>
      </c>
      <c r="I1842" s="2">
        <v>58328680</v>
      </c>
      <c r="J1842" s="2" t="s">
        <v>24144</v>
      </c>
      <c r="K1842" s="2" t="s">
        <v>1638</v>
      </c>
      <c r="L1842" s="2" t="s">
        <v>9057</v>
      </c>
      <c r="M1842" s="2">
        <v>54096</v>
      </c>
      <c r="N1842" s="2">
        <v>5458</v>
      </c>
      <c r="O1842" s="2" t="s">
        <v>3393</v>
      </c>
      <c r="P1842" s="2">
        <v>0</v>
      </c>
      <c r="Q1842" s="2" t="s">
        <v>15947</v>
      </c>
      <c r="R1842" s="3" t="s">
        <v>20621</v>
      </c>
      <c r="S1842" s="2">
        <v>494</v>
      </c>
      <c r="T1842" s="2" t="s">
        <v>23647</v>
      </c>
      <c r="U1842" s="2" t="s">
        <v>23694</v>
      </c>
      <c r="V1842" s="2" t="s">
        <v>23762</v>
      </c>
      <c r="W1842" s="2">
        <v>22000000</v>
      </c>
      <c r="X1842" s="2">
        <v>2003</v>
      </c>
      <c r="Y1842" s="2">
        <v>693</v>
      </c>
      <c r="Z1842" s="2">
        <v>7.5</v>
      </c>
      <c r="AA1842" s="2">
        <v>2.35</v>
      </c>
      <c r="AB1842" s="2">
        <v>0</v>
      </c>
    </row>
    <row r="1843" spans="1:28" x14ac:dyDescent="0.3">
      <c r="A1843" s="2" t="s">
        <v>28</v>
      </c>
      <c r="B1843" s="2" t="s">
        <v>162</v>
      </c>
      <c r="C1843" s="2">
        <v>49</v>
      </c>
      <c r="D1843" s="2">
        <v>115</v>
      </c>
      <c r="E1843" s="2">
        <v>541</v>
      </c>
      <c r="F1843" s="2">
        <v>442</v>
      </c>
      <c r="G1843" s="2" t="s">
        <v>2709</v>
      </c>
      <c r="H1843" s="2">
        <v>8000</v>
      </c>
      <c r="I1843" s="2">
        <v>61490000</v>
      </c>
      <c r="J1843" s="2" t="s">
        <v>24080</v>
      </c>
      <c r="K1843" s="2" t="s">
        <v>2616</v>
      </c>
      <c r="L1843" s="2" t="s">
        <v>9058</v>
      </c>
      <c r="M1843" s="2">
        <v>62037</v>
      </c>
      <c r="N1843" s="2">
        <v>10493</v>
      </c>
      <c r="O1843" s="2" t="s">
        <v>3758</v>
      </c>
      <c r="P1843" s="2">
        <v>5</v>
      </c>
      <c r="Q1843" s="2" t="s">
        <v>15948</v>
      </c>
      <c r="R1843" s="3" t="s">
        <v>20622</v>
      </c>
      <c r="S1843" s="2">
        <v>148</v>
      </c>
      <c r="T1843" s="2" t="s">
        <v>23647</v>
      </c>
      <c r="U1843" s="2" t="s">
        <v>23694</v>
      </c>
      <c r="V1843" s="2" t="s">
        <v>23762</v>
      </c>
      <c r="W1843" s="2">
        <v>26000000</v>
      </c>
      <c r="X1843" s="2">
        <v>1990</v>
      </c>
      <c r="Y1843" s="2">
        <v>1000</v>
      </c>
      <c r="Z1843" s="2">
        <v>6.6</v>
      </c>
      <c r="AA1843" s="2">
        <v>2.35</v>
      </c>
      <c r="AB1843" s="2">
        <v>0</v>
      </c>
    </row>
    <row r="1844" spans="1:28" x14ac:dyDescent="0.3">
      <c r="A1844" s="2" t="s">
        <v>28</v>
      </c>
      <c r="C1844" s="2">
        <v>79</v>
      </c>
      <c r="D1844" s="2">
        <v>22</v>
      </c>
      <c r="F1844" s="2">
        <v>424</v>
      </c>
      <c r="G1844" s="2" t="s">
        <v>3805</v>
      </c>
      <c r="H1844" s="2">
        <v>813</v>
      </c>
      <c r="J1844" s="2" t="s">
        <v>5447</v>
      </c>
      <c r="K1844" s="2" t="s">
        <v>24496</v>
      </c>
      <c r="L1844" s="2" t="s">
        <v>24497</v>
      </c>
      <c r="M1844" s="2">
        <v>133415</v>
      </c>
      <c r="N1844" s="2">
        <v>1784</v>
      </c>
      <c r="O1844" s="2" t="s">
        <v>13712</v>
      </c>
      <c r="P1844" s="2">
        <v>5</v>
      </c>
      <c r="Q1844" s="2" t="s">
        <v>24498</v>
      </c>
      <c r="R1844" s="3" t="s">
        <v>24499</v>
      </c>
      <c r="S1844" s="2">
        <v>151</v>
      </c>
      <c r="T1844" s="2" t="s">
        <v>23647</v>
      </c>
      <c r="U1844" s="2" t="s">
        <v>23694</v>
      </c>
      <c r="V1844" s="2" t="s">
        <v>24017</v>
      </c>
      <c r="Y1844" s="2">
        <v>547</v>
      </c>
      <c r="Z1844" s="2">
        <v>8.8000000000000007</v>
      </c>
      <c r="AA1844" s="2">
        <v>1.33</v>
      </c>
      <c r="AB1844" s="2">
        <v>0</v>
      </c>
    </row>
    <row r="1845" spans="1:28" x14ac:dyDescent="0.3">
      <c r="A1845" s="2" t="s">
        <v>29</v>
      </c>
      <c r="B1845" s="2" t="s">
        <v>783</v>
      </c>
      <c r="C1845" s="2">
        <v>56</v>
      </c>
      <c r="D1845" s="2">
        <v>175</v>
      </c>
      <c r="E1845" s="2">
        <v>0</v>
      </c>
      <c r="F1845" s="2">
        <v>14</v>
      </c>
      <c r="G1845" s="2" t="s">
        <v>3545</v>
      </c>
      <c r="H1845" s="2">
        <v>385</v>
      </c>
      <c r="I1845" s="2">
        <v>50800000</v>
      </c>
      <c r="J1845" s="2" t="s">
        <v>23956</v>
      </c>
      <c r="K1845" s="2" t="s">
        <v>4035</v>
      </c>
      <c r="L1845" s="2" t="s">
        <v>9059</v>
      </c>
      <c r="M1845" s="2">
        <v>40277</v>
      </c>
      <c r="N1845" s="2">
        <v>669</v>
      </c>
      <c r="O1845" s="2" t="s">
        <v>12661</v>
      </c>
      <c r="P1845" s="2">
        <v>14</v>
      </c>
      <c r="Q1845" s="2" t="s">
        <v>15949</v>
      </c>
      <c r="R1845" s="3" t="s">
        <v>20623</v>
      </c>
      <c r="S1845" s="2">
        <v>210</v>
      </c>
      <c r="T1845" s="2" t="s">
        <v>23647</v>
      </c>
      <c r="U1845" s="2" t="s">
        <v>23694</v>
      </c>
      <c r="V1845" s="2" t="s">
        <v>23760</v>
      </c>
      <c r="W1845" s="2">
        <v>26000000</v>
      </c>
      <c r="X1845" s="2">
        <v>1977</v>
      </c>
      <c r="Y1845" s="2">
        <v>232</v>
      </c>
      <c r="Z1845" s="2">
        <v>7.4</v>
      </c>
      <c r="AA1845" s="2">
        <v>2.35</v>
      </c>
      <c r="AB1845" s="2">
        <v>0</v>
      </c>
    </row>
    <row r="1846" spans="1:28" x14ac:dyDescent="0.3">
      <c r="A1846" s="2" t="s">
        <v>28</v>
      </c>
      <c r="B1846" s="2" t="s">
        <v>576</v>
      </c>
      <c r="C1846" s="2">
        <v>224</v>
      </c>
      <c r="D1846" s="2">
        <v>85</v>
      </c>
      <c r="E1846" s="2">
        <v>0</v>
      </c>
      <c r="F1846" s="2">
        <v>178</v>
      </c>
      <c r="G1846" s="2" t="s">
        <v>3546</v>
      </c>
      <c r="H1846" s="2">
        <v>332</v>
      </c>
      <c r="I1846" s="2">
        <v>57859105</v>
      </c>
      <c r="J1846" s="2" t="s">
        <v>23842</v>
      </c>
      <c r="K1846" s="2" t="s">
        <v>6425</v>
      </c>
      <c r="L1846" s="2" t="s">
        <v>9060</v>
      </c>
      <c r="M1846" s="2">
        <v>94108</v>
      </c>
      <c r="N1846" s="2">
        <v>1090</v>
      </c>
      <c r="O1846" s="2" t="s">
        <v>12662</v>
      </c>
      <c r="P1846" s="2">
        <v>0</v>
      </c>
      <c r="Q1846" s="2" t="s">
        <v>15950</v>
      </c>
      <c r="R1846" s="3" t="s">
        <v>20624</v>
      </c>
      <c r="S1846" s="2">
        <v>673</v>
      </c>
      <c r="T1846" s="2" t="s">
        <v>23647</v>
      </c>
      <c r="U1846" s="2" t="s">
        <v>23694</v>
      </c>
      <c r="V1846" s="2" t="s">
        <v>23759</v>
      </c>
      <c r="W1846" s="2">
        <v>26000000</v>
      </c>
      <c r="X1846" s="2">
        <v>2005</v>
      </c>
      <c r="Y1846" s="2">
        <v>285</v>
      </c>
      <c r="Z1846" s="2">
        <v>6.5</v>
      </c>
      <c r="AA1846" s="2">
        <v>2.35</v>
      </c>
      <c r="AB1846" s="2">
        <v>0</v>
      </c>
    </row>
    <row r="1847" spans="1:28" x14ac:dyDescent="0.3">
      <c r="A1847" s="2" t="s">
        <v>28</v>
      </c>
      <c r="B1847" s="2" t="s">
        <v>532</v>
      </c>
      <c r="C1847" s="2">
        <v>175</v>
      </c>
      <c r="D1847" s="2">
        <v>90</v>
      </c>
      <c r="E1847" s="2">
        <v>160</v>
      </c>
      <c r="F1847" s="2">
        <v>392</v>
      </c>
      <c r="G1847" s="2" t="s">
        <v>3547</v>
      </c>
      <c r="H1847" s="2">
        <v>748</v>
      </c>
      <c r="I1847" s="2">
        <v>46455802</v>
      </c>
      <c r="J1847" s="2" t="s">
        <v>24267</v>
      </c>
      <c r="K1847" s="2" t="s">
        <v>6426</v>
      </c>
      <c r="L1847" s="2" t="s">
        <v>9061</v>
      </c>
      <c r="M1847" s="2">
        <v>120786</v>
      </c>
      <c r="N1847" s="2">
        <v>3172</v>
      </c>
      <c r="O1847" s="2" t="s">
        <v>4150</v>
      </c>
      <c r="P1847" s="2">
        <v>0</v>
      </c>
      <c r="Q1847" s="2" t="s">
        <v>15951</v>
      </c>
      <c r="R1847" s="3" t="s">
        <v>20625</v>
      </c>
      <c r="S1847" s="2">
        <v>472</v>
      </c>
      <c r="T1847" s="2" t="s">
        <v>23647</v>
      </c>
      <c r="U1847" s="2" t="s">
        <v>23694</v>
      </c>
      <c r="V1847" s="2" t="s">
        <v>23762</v>
      </c>
      <c r="W1847" s="2">
        <v>26000000</v>
      </c>
      <c r="X1847" s="2">
        <v>2003</v>
      </c>
      <c r="Y1847" s="2">
        <v>439</v>
      </c>
      <c r="Z1847" s="2">
        <v>6.2</v>
      </c>
      <c r="AA1847" s="2">
        <v>1.85</v>
      </c>
      <c r="AB1847" s="2">
        <v>0</v>
      </c>
    </row>
    <row r="1848" spans="1:28" x14ac:dyDescent="0.3">
      <c r="A1848" s="2" t="s">
        <v>28</v>
      </c>
      <c r="B1848" s="2" t="s">
        <v>403</v>
      </c>
      <c r="C1848" s="2">
        <v>197</v>
      </c>
      <c r="D1848" s="2">
        <v>107</v>
      </c>
      <c r="E1848" s="2">
        <v>0</v>
      </c>
      <c r="F1848" s="2">
        <v>577</v>
      </c>
      <c r="G1848" s="2" t="s">
        <v>1311</v>
      </c>
      <c r="H1848" s="2">
        <v>1000</v>
      </c>
      <c r="I1848" s="2">
        <v>45506619</v>
      </c>
      <c r="J1848" s="2" t="s">
        <v>24500</v>
      </c>
      <c r="K1848" s="2" t="s">
        <v>3166</v>
      </c>
      <c r="L1848" s="2" t="s">
        <v>9062</v>
      </c>
      <c r="M1848" s="2">
        <v>225102</v>
      </c>
      <c r="N1848" s="2">
        <v>3066</v>
      </c>
      <c r="O1848" s="2" t="s">
        <v>6269</v>
      </c>
      <c r="P1848" s="2">
        <v>3</v>
      </c>
      <c r="Q1848" s="2" t="s">
        <v>15952</v>
      </c>
      <c r="R1848" s="3" t="s">
        <v>20626</v>
      </c>
      <c r="S1848" s="2">
        <v>862</v>
      </c>
      <c r="T1848" s="2" t="s">
        <v>23647</v>
      </c>
      <c r="U1848" s="2" t="s">
        <v>23695</v>
      </c>
      <c r="V1848" s="2" t="s">
        <v>23759</v>
      </c>
      <c r="W1848" s="2">
        <v>26000000</v>
      </c>
      <c r="X1848" s="2">
        <v>2000</v>
      </c>
      <c r="Y1848" s="2">
        <v>596</v>
      </c>
      <c r="Z1848" s="2">
        <v>7.8</v>
      </c>
      <c r="AA1848" s="2">
        <v>2.35</v>
      </c>
      <c r="AB1848" s="2">
        <v>16000</v>
      </c>
    </row>
    <row r="1849" spans="1:28" x14ac:dyDescent="0.3">
      <c r="A1849" s="2" t="s">
        <v>28</v>
      </c>
      <c r="B1849" s="2" t="s">
        <v>406</v>
      </c>
      <c r="C1849" s="2">
        <v>226</v>
      </c>
      <c r="D1849" s="2">
        <v>100</v>
      </c>
      <c r="E1849" s="2">
        <v>124</v>
      </c>
      <c r="F1849" s="2">
        <v>534</v>
      </c>
      <c r="G1849" s="2" t="s">
        <v>3548</v>
      </c>
      <c r="H1849" s="2">
        <v>2000</v>
      </c>
      <c r="I1849" s="2">
        <v>40168080</v>
      </c>
      <c r="J1849" s="2" t="s">
        <v>24108</v>
      </c>
      <c r="K1849" s="2" t="s">
        <v>2491</v>
      </c>
      <c r="L1849" s="2" t="s">
        <v>9063</v>
      </c>
      <c r="M1849" s="2">
        <v>80870</v>
      </c>
      <c r="N1849" s="2">
        <v>3889</v>
      </c>
      <c r="O1849" s="2" t="s">
        <v>619</v>
      </c>
      <c r="P1849" s="2">
        <v>0</v>
      </c>
      <c r="Q1849" s="2" t="s">
        <v>15953</v>
      </c>
      <c r="R1849" s="3" t="s">
        <v>20627</v>
      </c>
      <c r="S1849" s="2">
        <v>315</v>
      </c>
      <c r="T1849" s="2" t="s">
        <v>23647</v>
      </c>
      <c r="U1849" s="2" t="s">
        <v>23694</v>
      </c>
      <c r="V1849" s="2" t="s">
        <v>23762</v>
      </c>
      <c r="W1849" s="2">
        <v>26000000</v>
      </c>
      <c r="X1849" s="2">
        <v>2010</v>
      </c>
      <c r="Y1849" s="2">
        <v>850</v>
      </c>
      <c r="Z1849" s="2">
        <v>5.2</v>
      </c>
      <c r="AA1849" s="2">
        <v>2.35</v>
      </c>
      <c r="AB1849" s="2">
        <v>0</v>
      </c>
    </row>
    <row r="1850" spans="1:28" x14ac:dyDescent="0.3">
      <c r="A1850" s="2" t="s">
        <v>28</v>
      </c>
      <c r="B1850" s="2" t="s">
        <v>57</v>
      </c>
      <c r="C1850" s="2">
        <v>335</v>
      </c>
      <c r="D1850" s="2">
        <v>129</v>
      </c>
      <c r="E1850" s="2">
        <v>0</v>
      </c>
      <c r="F1850" s="2">
        <v>385</v>
      </c>
      <c r="G1850" s="2" t="s">
        <v>3549</v>
      </c>
      <c r="H1850" s="2">
        <v>12000</v>
      </c>
      <c r="I1850" s="2">
        <v>49874933</v>
      </c>
      <c r="J1850" s="2" t="s">
        <v>24494</v>
      </c>
      <c r="K1850" s="2" t="s">
        <v>2560</v>
      </c>
      <c r="L1850" s="2" t="s">
        <v>9064</v>
      </c>
      <c r="M1850" s="2">
        <v>161168</v>
      </c>
      <c r="N1850" s="2">
        <v>13573</v>
      </c>
      <c r="O1850" s="2" t="s">
        <v>12155</v>
      </c>
      <c r="P1850" s="2">
        <v>4</v>
      </c>
      <c r="Q1850" s="2" t="s">
        <v>15954</v>
      </c>
      <c r="R1850" s="3" t="s">
        <v>20628</v>
      </c>
      <c r="S1850" s="2">
        <v>287</v>
      </c>
      <c r="T1850" s="2" t="s">
        <v>23647</v>
      </c>
      <c r="U1850" s="2" t="s">
        <v>23694</v>
      </c>
      <c r="V1850" s="2" t="s">
        <v>23762</v>
      </c>
      <c r="W1850" s="2">
        <v>26000000</v>
      </c>
      <c r="X1850" s="2">
        <v>2013</v>
      </c>
      <c r="Y1850" s="2">
        <v>412</v>
      </c>
      <c r="Z1850" s="2">
        <v>6.5</v>
      </c>
      <c r="AA1850" s="2">
        <v>2.35</v>
      </c>
      <c r="AB1850" s="2">
        <v>43000</v>
      </c>
    </row>
    <row r="1851" spans="1:28" x14ac:dyDescent="0.3">
      <c r="A1851" s="2" t="s">
        <v>28</v>
      </c>
      <c r="B1851" s="2" t="s">
        <v>194</v>
      </c>
      <c r="C1851" s="2">
        <v>157</v>
      </c>
      <c r="D1851" s="2">
        <v>109</v>
      </c>
      <c r="E1851" s="2">
        <v>80</v>
      </c>
      <c r="F1851" s="2">
        <v>2000</v>
      </c>
      <c r="G1851" s="2" t="s">
        <v>3084</v>
      </c>
      <c r="H1851" s="2">
        <v>19000</v>
      </c>
      <c r="I1851" s="2">
        <v>45489752</v>
      </c>
      <c r="J1851" s="2" t="s">
        <v>23894</v>
      </c>
      <c r="K1851" s="2" t="s">
        <v>2448</v>
      </c>
      <c r="L1851" s="2" t="s">
        <v>9065</v>
      </c>
      <c r="M1851" s="2">
        <v>48973</v>
      </c>
      <c r="N1851" s="2">
        <v>28493</v>
      </c>
      <c r="O1851" s="2" t="s">
        <v>2491</v>
      </c>
      <c r="P1851" s="2">
        <v>2</v>
      </c>
      <c r="Q1851" s="2" t="s">
        <v>15955</v>
      </c>
      <c r="R1851" s="3" t="s">
        <v>20629</v>
      </c>
      <c r="S1851" s="2">
        <v>214</v>
      </c>
      <c r="T1851" s="2" t="s">
        <v>23647</v>
      </c>
      <c r="U1851" s="2" t="s">
        <v>23694</v>
      </c>
      <c r="V1851" s="2" t="s">
        <v>23759</v>
      </c>
      <c r="W1851" s="2">
        <v>26000000</v>
      </c>
      <c r="X1851" s="2">
        <v>2004</v>
      </c>
      <c r="Y1851" s="2">
        <v>3000</v>
      </c>
      <c r="Z1851" s="2">
        <v>6.5</v>
      </c>
      <c r="AA1851" s="2">
        <v>1.85</v>
      </c>
      <c r="AB1851" s="2">
        <v>736</v>
      </c>
    </row>
    <row r="1852" spans="1:28" x14ac:dyDescent="0.3">
      <c r="A1852" s="2" t="s">
        <v>28</v>
      </c>
      <c r="B1852" s="2" t="s">
        <v>326</v>
      </c>
      <c r="C1852" s="2">
        <v>69</v>
      </c>
      <c r="D1852" s="2">
        <v>94</v>
      </c>
      <c r="E1852" s="2">
        <v>906</v>
      </c>
      <c r="F1852" s="2">
        <v>528</v>
      </c>
      <c r="G1852" s="2" t="s">
        <v>3550</v>
      </c>
      <c r="H1852" s="2">
        <v>2000</v>
      </c>
      <c r="I1852" s="2">
        <v>36985501</v>
      </c>
      <c r="J1852" s="2" t="s">
        <v>24501</v>
      </c>
      <c r="K1852" s="2" t="s">
        <v>2802</v>
      </c>
      <c r="L1852" s="2" t="s">
        <v>9066</v>
      </c>
      <c r="M1852" s="2">
        <v>11212</v>
      </c>
      <c r="N1852" s="2">
        <v>3917</v>
      </c>
      <c r="O1852" s="2" t="s">
        <v>4057</v>
      </c>
      <c r="P1852" s="2">
        <v>0</v>
      </c>
      <c r="Q1852" s="2" t="s">
        <v>15956</v>
      </c>
      <c r="R1852" s="3" t="s">
        <v>20630</v>
      </c>
      <c r="S1852" s="2">
        <v>94</v>
      </c>
      <c r="T1852" s="2" t="s">
        <v>23647</v>
      </c>
      <c r="U1852" s="2" t="s">
        <v>23694</v>
      </c>
      <c r="V1852" s="2" t="s">
        <v>23760</v>
      </c>
      <c r="W1852" s="2">
        <v>26000000</v>
      </c>
      <c r="X1852" s="2">
        <v>2002</v>
      </c>
      <c r="Y1852" s="2">
        <v>587</v>
      </c>
      <c r="Z1852" s="2">
        <v>5.2</v>
      </c>
      <c r="AA1852" s="2">
        <v>1.85</v>
      </c>
      <c r="AB1852" s="2">
        <v>874</v>
      </c>
    </row>
    <row r="1853" spans="1:28" x14ac:dyDescent="0.3">
      <c r="A1853" s="2" t="s">
        <v>28</v>
      </c>
      <c r="B1853" s="2" t="s">
        <v>349</v>
      </c>
      <c r="C1853" s="2">
        <v>46</v>
      </c>
      <c r="D1853" s="2">
        <v>133</v>
      </c>
      <c r="E1853" s="2">
        <v>759</v>
      </c>
      <c r="F1853" s="2">
        <v>67</v>
      </c>
      <c r="G1853" s="2" t="s">
        <v>3551</v>
      </c>
      <c r="H1853" s="2">
        <v>826</v>
      </c>
      <c r="I1853" s="2">
        <v>33200000</v>
      </c>
      <c r="J1853" s="2" t="s">
        <v>24502</v>
      </c>
      <c r="K1853" s="2" t="s">
        <v>2591</v>
      </c>
      <c r="L1853" s="2" t="s">
        <v>9067</v>
      </c>
      <c r="M1853" s="2">
        <v>28247</v>
      </c>
      <c r="N1853" s="2">
        <v>1154</v>
      </c>
      <c r="O1853" s="2" t="s">
        <v>12663</v>
      </c>
      <c r="P1853" s="2">
        <v>4</v>
      </c>
      <c r="Q1853" s="2" t="s">
        <v>15957</v>
      </c>
      <c r="R1853" s="3" t="s">
        <v>20631</v>
      </c>
      <c r="S1853" s="2">
        <v>149</v>
      </c>
      <c r="T1853" s="2" t="s">
        <v>23647</v>
      </c>
      <c r="U1853" s="2" t="s">
        <v>23694</v>
      </c>
      <c r="V1853" s="2" t="s">
        <v>23759</v>
      </c>
      <c r="W1853" s="2">
        <v>26000000</v>
      </c>
      <c r="X1853" s="2">
        <v>1985</v>
      </c>
      <c r="Y1853" s="2">
        <v>130</v>
      </c>
      <c r="Z1853" s="2">
        <v>7.2</v>
      </c>
      <c r="AA1853" s="2">
        <v>2.35</v>
      </c>
      <c r="AB1853" s="2">
        <v>0</v>
      </c>
    </row>
    <row r="1854" spans="1:28" x14ac:dyDescent="0.3">
      <c r="A1854" s="2" t="s">
        <v>28</v>
      </c>
      <c r="B1854" s="2" t="s">
        <v>502</v>
      </c>
      <c r="C1854" s="2">
        <v>217</v>
      </c>
      <c r="D1854" s="2">
        <v>105</v>
      </c>
      <c r="E1854" s="2">
        <v>260</v>
      </c>
      <c r="F1854" s="2">
        <v>3000</v>
      </c>
      <c r="G1854" s="2" t="s">
        <v>2741</v>
      </c>
      <c r="H1854" s="2">
        <v>20000</v>
      </c>
      <c r="I1854" s="2">
        <v>28501651</v>
      </c>
      <c r="J1854" s="2" t="s">
        <v>24146</v>
      </c>
      <c r="K1854" s="2" t="s">
        <v>2530</v>
      </c>
      <c r="L1854" s="2" t="s">
        <v>9068</v>
      </c>
      <c r="M1854" s="2">
        <v>88035</v>
      </c>
      <c r="N1854" s="2">
        <v>42473</v>
      </c>
      <c r="O1854" s="2" t="s">
        <v>2755</v>
      </c>
      <c r="P1854" s="2">
        <v>0</v>
      </c>
      <c r="Q1854" s="2" t="s">
        <v>15958</v>
      </c>
      <c r="R1854" s="3" t="s">
        <v>20632</v>
      </c>
      <c r="S1854" s="2">
        <v>201</v>
      </c>
      <c r="T1854" s="2" t="s">
        <v>23647</v>
      </c>
      <c r="U1854" s="2" t="s">
        <v>23694</v>
      </c>
      <c r="V1854" s="2" t="s">
        <v>23762</v>
      </c>
      <c r="W1854" s="2">
        <v>26000000</v>
      </c>
      <c r="X1854" s="2">
        <v>2009</v>
      </c>
      <c r="Y1854" s="2">
        <v>15000</v>
      </c>
      <c r="Z1854" s="2">
        <v>7.1</v>
      </c>
      <c r="AA1854" s="2">
        <v>2.35</v>
      </c>
      <c r="AB1854" s="2">
        <v>10000</v>
      </c>
    </row>
    <row r="1855" spans="1:28" x14ac:dyDescent="0.3">
      <c r="A1855" s="2" t="s">
        <v>28</v>
      </c>
      <c r="B1855" s="2" t="s">
        <v>809</v>
      </c>
      <c r="C1855" s="2">
        <v>55</v>
      </c>
      <c r="D1855" s="2">
        <v>100</v>
      </c>
      <c r="E1855" s="2">
        <v>8</v>
      </c>
      <c r="F1855" s="2">
        <v>588</v>
      </c>
      <c r="G1855" s="2" t="s">
        <v>3432</v>
      </c>
      <c r="H1855" s="2">
        <v>1000</v>
      </c>
      <c r="I1855" s="2">
        <v>23222861</v>
      </c>
      <c r="J1855" s="2" t="s">
        <v>24503</v>
      </c>
      <c r="K1855" s="2" t="s">
        <v>3160</v>
      </c>
      <c r="L1855" s="2" t="s">
        <v>9069</v>
      </c>
      <c r="M1855" s="2">
        <v>11092</v>
      </c>
      <c r="N1855" s="2">
        <v>3742</v>
      </c>
      <c r="O1855" s="2" t="s">
        <v>2847</v>
      </c>
      <c r="P1855" s="2">
        <v>4</v>
      </c>
      <c r="Q1855" s="2" t="s">
        <v>15959</v>
      </c>
      <c r="R1855" s="3" t="s">
        <v>20633</v>
      </c>
      <c r="S1855" s="2">
        <v>44</v>
      </c>
      <c r="T1855" s="2" t="s">
        <v>23647</v>
      </c>
      <c r="U1855" s="2" t="s">
        <v>23694</v>
      </c>
      <c r="V1855" s="2" t="s">
        <v>23760</v>
      </c>
      <c r="W1855" s="2">
        <v>26000000</v>
      </c>
      <c r="X1855" s="2">
        <v>2004</v>
      </c>
      <c r="Y1855" s="2">
        <v>934</v>
      </c>
      <c r="Z1855" s="2">
        <v>4.5</v>
      </c>
      <c r="AA1855" s="2">
        <v>2.35</v>
      </c>
      <c r="AB1855" s="2">
        <v>167</v>
      </c>
    </row>
    <row r="1856" spans="1:28" x14ac:dyDescent="0.3">
      <c r="A1856" s="2" t="s">
        <v>28</v>
      </c>
      <c r="B1856" s="2" t="s">
        <v>321</v>
      </c>
      <c r="C1856" s="2">
        <v>200</v>
      </c>
      <c r="D1856" s="2">
        <v>113</v>
      </c>
      <c r="E1856" s="2">
        <v>0</v>
      </c>
      <c r="F1856" s="2">
        <v>307</v>
      </c>
      <c r="G1856" s="2" t="s">
        <v>2807</v>
      </c>
      <c r="H1856" s="2">
        <v>22000</v>
      </c>
      <c r="I1856" s="2">
        <v>54540525</v>
      </c>
      <c r="J1856" s="2" t="s">
        <v>23925</v>
      </c>
      <c r="K1856" s="2" t="s">
        <v>2854</v>
      </c>
      <c r="L1856" s="2" t="s">
        <v>9070</v>
      </c>
      <c r="M1856" s="2">
        <v>66579</v>
      </c>
      <c r="N1856" s="2">
        <v>23456</v>
      </c>
      <c r="O1856" s="2" t="s">
        <v>12664</v>
      </c>
      <c r="P1856" s="2">
        <v>15</v>
      </c>
      <c r="Q1856" s="2" t="s">
        <v>15960</v>
      </c>
      <c r="R1856" s="3" t="s">
        <v>20634</v>
      </c>
      <c r="S1856" s="2">
        <v>134</v>
      </c>
      <c r="T1856" s="2" t="s">
        <v>23647</v>
      </c>
      <c r="U1856" s="2" t="s">
        <v>23694</v>
      </c>
      <c r="V1856" s="2" t="s">
        <v>23759</v>
      </c>
      <c r="W1856" s="2">
        <v>56000000</v>
      </c>
      <c r="X1856" s="2">
        <v>2011</v>
      </c>
      <c r="Y1856" s="2">
        <v>988</v>
      </c>
      <c r="Z1856" s="2">
        <v>5.7</v>
      </c>
      <c r="AA1856" s="2">
        <v>1.85</v>
      </c>
      <c r="AB1856" s="2">
        <v>20000</v>
      </c>
    </row>
    <row r="1857" spans="1:28" x14ac:dyDescent="0.3">
      <c r="A1857" s="2" t="s">
        <v>28</v>
      </c>
      <c r="B1857" s="2" t="s">
        <v>810</v>
      </c>
      <c r="C1857" s="2">
        <v>93</v>
      </c>
      <c r="D1857" s="2">
        <v>118</v>
      </c>
      <c r="E1857" s="2">
        <v>49</v>
      </c>
      <c r="F1857" s="2">
        <v>155</v>
      </c>
      <c r="G1857" s="2" t="s">
        <v>3552</v>
      </c>
      <c r="H1857" s="2">
        <v>11000</v>
      </c>
      <c r="I1857" s="2">
        <v>16252765</v>
      </c>
      <c r="J1857" s="2" t="s">
        <v>24090</v>
      </c>
      <c r="K1857" s="2" t="s">
        <v>353</v>
      </c>
      <c r="L1857" s="2" t="s">
        <v>9071</v>
      </c>
      <c r="M1857" s="2">
        <v>44913</v>
      </c>
      <c r="N1857" s="2">
        <v>11662</v>
      </c>
      <c r="O1857" s="2" t="s">
        <v>4464</v>
      </c>
      <c r="P1857" s="2">
        <v>1</v>
      </c>
      <c r="Q1857" s="2" t="s">
        <v>15961</v>
      </c>
      <c r="R1857" s="3" t="s">
        <v>20635</v>
      </c>
      <c r="S1857" s="2">
        <v>181</v>
      </c>
      <c r="T1857" s="2" t="s">
        <v>23647</v>
      </c>
      <c r="U1857" s="2" t="s">
        <v>23703</v>
      </c>
      <c r="V1857" s="2" t="s">
        <v>23762</v>
      </c>
      <c r="W1857" s="2">
        <v>42000000</v>
      </c>
      <c r="X1857" s="2">
        <v>2001</v>
      </c>
      <c r="Y1857" s="2">
        <v>216</v>
      </c>
      <c r="Z1857" s="2">
        <v>6</v>
      </c>
      <c r="AA1857" s="2">
        <v>2.35</v>
      </c>
      <c r="AB1857" s="2">
        <v>3000</v>
      </c>
    </row>
    <row r="1858" spans="1:28" x14ac:dyDescent="0.3">
      <c r="A1858" s="2" t="s">
        <v>28</v>
      </c>
      <c r="B1858" s="2" t="s">
        <v>24229</v>
      </c>
      <c r="C1858" s="2">
        <v>265</v>
      </c>
      <c r="D1858" s="2">
        <v>110</v>
      </c>
      <c r="E1858" s="2">
        <v>160</v>
      </c>
      <c r="F1858" s="2">
        <v>427</v>
      </c>
      <c r="G1858" s="2" t="s">
        <v>2582</v>
      </c>
      <c r="H1858" s="2">
        <v>771</v>
      </c>
      <c r="I1858" s="2">
        <v>16005978</v>
      </c>
      <c r="J1858" s="2" t="s">
        <v>23981</v>
      </c>
      <c r="K1858" s="2" t="s">
        <v>6427</v>
      </c>
      <c r="L1858" s="2" t="s">
        <v>9072</v>
      </c>
      <c r="M1858" s="2">
        <v>72886</v>
      </c>
      <c r="N1858" s="2">
        <v>2356</v>
      </c>
      <c r="O1858" s="2" t="s">
        <v>6316</v>
      </c>
      <c r="P1858" s="2">
        <v>1</v>
      </c>
      <c r="Q1858" s="2" t="s">
        <v>15962</v>
      </c>
      <c r="R1858" s="3" t="s">
        <v>20636</v>
      </c>
      <c r="S1858" s="2">
        <v>190</v>
      </c>
      <c r="T1858" s="2" t="s">
        <v>23647</v>
      </c>
      <c r="U1858" s="2" t="s">
        <v>23694</v>
      </c>
      <c r="V1858" s="2" t="s">
        <v>23762</v>
      </c>
      <c r="W1858" s="2">
        <v>26000000</v>
      </c>
      <c r="X1858" s="2">
        <v>2012</v>
      </c>
      <c r="Y1858" s="2">
        <v>570</v>
      </c>
      <c r="Z1858" s="2">
        <v>6.4</v>
      </c>
      <c r="AA1858" s="2">
        <v>2.35</v>
      </c>
      <c r="AB1858" s="2">
        <v>35000</v>
      </c>
    </row>
    <row r="1859" spans="1:28" x14ac:dyDescent="0.3">
      <c r="A1859" s="2" t="s">
        <v>28</v>
      </c>
      <c r="B1859" s="2" t="s">
        <v>400</v>
      </c>
      <c r="C1859" s="2">
        <v>82</v>
      </c>
      <c r="D1859" s="2">
        <v>110</v>
      </c>
      <c r="E1859" s="2">
        <v>80</v>
      </c>
      <c r="F1859" s="2">
        <v>509</v>
      </c>
      <c r="G1859" s="2" t="s">
        <v>2803</v>
      </c>
      <c r="H1859" s="2">
        <v>826</v>
      </c>
      <c r="I1859" s="2">
        <v>14469428</v>
      </c>
      <c r="J1859" s="2" t="s">
        <v>23925</v>
      </c>
      <c r="K1859" s="2" t="s">
        <v>2686</v>
      </c>
      <c r="L1859" s="2" t="s">
        <v>9073</v>
      </c>
      <c r="M1859" s="2">
        <v>10667</v>
      </c>
      <c r="N1859" s="2">
        <v>2466</v>
      </c>
      <c r="O1859" s="2" t="s">
        <v>3007</v>
      </c>
      <c r="P1859" s="2">
        <v>2</v>
      </c>
      <c r="Q1859" s="2" t="s">
        <v>15963</v>
      </c>
      <c r="R1859" s="3" t="s">
        <v>20637</v>
      </c>
      <c r="S1859" s="2">
        <v>95</v>
      </c>
      <c r="T1859" s="2" t="s">
        <v>23647</v>
      </c>
      <c r="U1859" s="2" t="s">
        <v>23694</v>
      </c>
      <c r="V1859" s="2" t="s">
        <v>23759</v>
      </c>
      <c r="W1859" s="2">
        <v>26000000</v>
      </c>
      <c r="X1859" s="2">
        <v>2004</v>
      </c>
      <c r="Y1859" s="2">
        <v>590</v>
      </c>
      <c r="Z1859" s="2">
        <v>5.2</v>
      </c>
      <c r="AA1859" s="2">
        <v>1.85</v>
      </c>
      <c r="AB1859" s="2">
        <v>260</v>
      </c>
    </row>
    <row r="1860" spans="1:28" x14ac:dyDescent="0.3">
      <c r="A1860" s="2" t="s">
        <v>28</v>
      </c>
      <c r="B1860" s="2" t="s">
        <v>811</v>
      </c>
      <c r="C1860" s="2">
        <v>32</v>
      </c>
      <c r="D1860" s="2">
        <v>99</v>
      </c>
      <c r="E1860" s="2">
        <v>5</v>
      </c>
      <c r="F1860" s="2">
        <v>535</v>
      </c>
      <c r="G1860" s="2" t="s">
        <v>2712</v>
      </c>
      <c r="H1860" s="2">
        <v>1000</v>
      </c>
      <c r="I1860" s="2">
        <v>13829734</v>
      </c>
      <c r="J1860" s="2" t="s">
        <v>24504</v>
      </c>
      <c r="K1860" s="2" t="s">
        <v>6428</v>
      </c>
      <c r="L1860" s="2" t="s">
        <v>9074</v>
      </c>
      <c r="M1860" s="2">
        <v>16194</v>
      </c>
      <c r="N1860" s="2">
        <v>2960</v>
      </c>
      <c r="O1860" s="2" t="s">
        <v>880</v>
      </c>
      <c r="P1860" s="2">
        <v>0</v>
      </c>
      <c r="Q1860" s="2" t="s">
        <v>15964</v>
      </c>
      <c r="R1860" s="3" t="s">
        <v>20638</v>
      </c>
      <c r="S1860" s="2">
        <v>79</v>
      </c>
      <c r="T1860" s="2" t="s">
        <v>23647</v>
      </c>
      <c r="U1860" s="2" t="s">
        <v>23697</v>
      </c>
      <c r="V1860" s="2" t="s">
        <v>23759</v>
      </c>
      <c r="W1860" s="2">
        <v>26000000</v>
      </c>
      <c r="X1860" s="2">
        <v>1994</v>
      </c>
      <c r="Y1860" s="2">
        <v>691</v>
      </c>
      <c r="Z1860" s="2">
        <v>4.3</v>
      </c>
      <c r="AA1860" s="2">
        <v>2.35</v>
      </c>
      <c r="AB1860" s="2">
        <v>319</v>
      </c>
    </row>
    <row r="1861" spans="1:28" x14ac:dyDescent="0.3">
      <c r="A1861" s="2" t="s">
        <v>28</v>
      </c>
      <c r="B1861" s="2" t="s">
        <v>812</v>
      </c>
      <c r="C1861" s="2">
        <v>42</v>
      </c>
      <c r="D1861" s="2">
        <v>101</v>
      </c>
      <c r="E1861" s="2">
        <v>30</v>
      </c>
      <c r="F1861" s="2">
        <v>223</v>
      </c>
      <c r="G1861" s="2" t="s">
        <v>2823</v>
      </c>
      <c r="H1861" s="2">
        <v>1000</v>
      </c>
      <c r="I1861" s="2">
        <v>1075288</v>
      </c>
      <c r="J1861" s="2" t="s">
        <v>23969</v>
      </c>
      <c r="K1861" s="2" t="s">
        <v>2775</v>
      </c>
      <c r="L1861" s="2" t="s">
        <v>9075</v>
      </c>
      <c r="M1861" s="2">
        <v>7772</v>
      </c>
      <c r="N1861" s="2">
        <v>2228</v>
      </c>
      <c r="O1861" s="2" t="s">
        <v>3528</v>
      </c>
      <c r="P1861" s="2">
        <v>3</v>
      </c>
      <c r="Q1861" s="2" t="s">
        <v>15965</v>
      </c>
      <c r="R1861" s="3" t="s">
        <v>20639</v>
      </c>
      <c r="S1861" s="2">
        <v>55</v>
      </c>
      <c r="T1861" s="2" t="s">
        <v>23647</v>
      </c>
      <c r="U1861" s="2" t="s">
        <v>23694</v>
      </c>
      <c r="V1861" s="2" t="s">
        <v>23762</v>
      </c>
      <c r="W1861" s="2">
        <v>22000000</v>
      </c>
      <c r="X1861" s="2">
        <v>1996</v>
      </c>
      <c r="Y1861" s="2">
        <v>854</v>
      </c>
      <c r="Z1861" s="2">
        <v>6.1</v>
      </c>
      <c r="AA1861" s="2">
        <v>1.85</v>
      </c>
      <c r="AB1861" s="2">
        <v>145</v>
      </c>
    </row>
    <row r="1862" spans="1:28" x14ac:dyDescent="0.3">
      <c r="A1862" s="2" t="s">
        <v>28</v>
      </c>
      <c r="B1862" s="2" t="s">
        <v>813</v>
      </c>
      <c r="C1862" s="2">
        <v>22</v>
      </c>
      <c r="D1862" s="2">
        <v>100</v>
      </c>
      <c r="E1862" s="2">
        <v>2</v>
      </c>
      <c r="F1862" s="2">
        <v>512</v>
      </c>
      <c r="G1862" s="2" t="s">
        <v>2500</v>
      </c>
      <c r="H1862" s="2">
        <v>642</v>
      </c>
      <c r="J1862" s="2" t="s">
        <v>24383</v>
      </c>
      <c r="K1862" s="2" t="s">
        <v>6429</v>
      </c>
      <c r="L1862" s="2" t="s">
        <v>9076</v>
      </c>
      <c r="M1862" s="2">
        <v>8118</v>
      </c>
      <c r="N1862" s="2">
        <v>2170</v>
      </c>
      <c r="O1862" s="2" t="s">
        <v>12665</v>
      </c>
      <c r="P1862" s="2">
        <v>2</v>
      </c>
      <c r="Q1862" s="2" t="s">
        <v>15966</v>
      </c>
      <c r="R1862" s="3" t="s">
        <v>20640</v>
      </c>
      <c r="S1862" s="2">
        <v>69</v>
      </c>
      <c r="T1862" s="2" t="s">
        <v>23647</v>
      </c>
      <c r="U1862" s="2" t="s">
        <v>23694</v>
      </c>
      <c r="V1862" s="2" t="s">
        <v>23762</v>
      </c>
      <c r="W1862" s="2">
        <v>26000000</v>
      </c>
      <c r="X1862" s="2">
        <v>1997</v>
      </c>
      <c r="Y1862" s="2">
        <v>638</v>
      </c>
      <c r="Z1862" s="2">
        <v>6.3</v>
      </c>
      <c r="AA1862" s="2">
        <v>1.85</v>
      </c>
      <c r="AB1862" s="2">
        <v>0</v>
      </c>
    </row>
    <row r="1863" spans="1:28" x14ac:dyDescent="0.3">
      <c r="A1863" s="2" t="s">
        <v>28</v>
      </c>
      <c r="B1863" s="2" t="s">
        <v>724</v>
      </c>
      <c r="C1863" s="2">
        <v>116</v>
      </c>
      <c r="D1863" s="2">
        <v>103</v>
      </c>
      <c r="E1863" s="2">
        <v>11000</v>
      </c>
      <c r="F1863" s="2">
        <v>277</v>
      </c>
      <c r="G1863" s="2" t="s">
        <v>3251</v>
      </c>
      <c r="H1863" s="2">
        <v>11000</v>
      </c>
      <c r="I1863" s="2">
        <v>7496522</v>
      </c>
      <c r="J1863" s="2" t="s">
        <v>24505</v>
      </c>
      <c r="K1863" s="2" t="s">
        <v>724</v>
      </c>
      <c r="L1863" s="2" t="s">
        <v>9077</v>
      </c>
      <c r="M1863" s="2">
        <v>31798</v>
      </c>
      <c r="N1863" s="2">
        <v>12534</v>
      </c>
      <c r="O1863" s="2" t="s">
        <v>2844</v>
      </c>
      <c r="P1863" s="2">
        <v>0</v>
      </c>
      <c r="Q1863" s="2" t="s">
        <v>15967</v>
      </c>
      <c r="R1863" s="3" t="s">
        <v>20641</v>
      </c>
      <c r="S1863" s="2">
        <v>178</v>
      </c>
      <c r="T1863" s="2" t="s">
        <v>23647</v>
      </c>
      <c r="U1863" s="2" t="s">
        <v>23694</v>
      </c>
      <c r="V1863" s="2" t="s">
        <v>23759</v>
      </c>
      <c r="W1863" s="2">
        <v>26000000</v>
      </c>
      <c r="X1863" s="2">
        <v>2001</v>
      </c>
      <c r="Y1863" s="2">
        <v>893</v>
      </c>
      <c r="Z1863" s="2">
        <v>6.8</v>
      </c>
      <c r="AA1863" s="2">
        <v>1.37</v>
      </c>
      <c r="AB1863" s="2">
        <v>826</v>
      </c>
    </row>
    <row r="1864" spans="1:28" x14ac:dyDescent="0.3">
      <c r="A1864" s="2" t="s">
        <v>28</v>
      </c>
      <c r="B1864" s="2" t="s">
        <v>391</v>
      </c>
      <c r="C1864" s="2">
        <v>56</v>
      </c>
      <c r="D1864" s="2">
        <v>100</v>
      </c>
      <c r="E1864" s="2">
        <v>737</v>
      </c>
      <c r="F1864" s="2">
        <v>816</v>
      </c>
      <c r="G1864" s="2" t="s">
        <v>3553</v>
      </c>
      <c r="H1864" s="2">
        <v>15000</v>
      </c>
      <c r="J1864" s="2" t="s">
        <v>23925</v>
      </c>
      <c r="K1864" s="2" t="s">
        <v>2741</v>
      </c>
      <c r="L1864" s="2" t="s">
        <v>9078</v>
      </c>
      <c r="M1864" s="2">
        <v>5006</v>
      </c>
      <c r="N1864" s="2">
        <v>19068</v>
      </c>
      <c r="O1864" s="2" t="s">
        <v>3731</v>
      </c>
      <c r="P1864" s="2">
        <v>5</v>
      </c>
      <c r="Q1864" s="2" t="s">
        <v>15968</v>
      </c>
      <c r="R1864" s="3" t="s">
        <v>20642</v>
      </c>
      <c r="S1864" s="2">
        <v>28</v>
      </c>
      <c r="T1864" s="2" t="s">
        <v>23647</v>
      </c>
      <c r="U1864" s="2" t="s">
        <v>23694</v>
      </c>
      <c r="V1864" s="2" t="s">
        <v>23759</v>
      </c>
      <c r="W1864" s="2">
        <v>26000000</v>
      </c>
      <c r="X1864" s="2">
        <v>2015</v>
      </c>
      <c r="Y1864" s="2">
        <v>980</v>
      </c>
      <c r="Z1864" s="2">
        <v>4</v>
      </c>
      <c r="AA1864" s="2">
        <v>1.85</v>
      </c>
      <c r="AB1864" s="2">
        <v>0</v>
      </c>
    </row>
    <row r="1865" spans="1:28" x14ac:dyDescent="0.3">
      <c r="A1865" s="2" t="s">
        <v>28</v>
      </c>
      <c r="B1865" s="2" t="s">
        <v>814</v>
      </c>
      <c r="C1865" s="2">
        <v>23</v>
      </c>
      <c r="D1865" s="2">
        <v>95</v>
      </c>
      <c r="E1865" s="2">
        <v>0</v>
      </c>
      <c r="F1865" s="2">
        <v>26</v>
      </c>
      <c r="G1865" s="2" t="s">
        <v>3554</v>
      </c>
      <c r="H1865" s="2">
        <v>442</v>
      </c>
      <c r="I1865" s="2">
        <v>20047715</v>
      </c>
      <c r="J1865" s="2" t="s">
        <v>24506</v>
      </c>
      <c r="K1865" s="2" t="s">
        <v>3599</v>
      </c>
      <c r="L1865" s="2" t="s">
        <v>9079</v>
      </c>
      <c r="M1865" s="2">
        <v>8008</v>
      </c>
      <c r="N1865" s="2">
        <v>616</v>
      </c>
      <c r="O1865" s="2" t="s">
        <v>12666</v>
      </c>
      <c r="P1865" s="2">
        <v>1</v>
      </c>
      <c r="Q1865" s="2" t="s">
        <v>15969</v>
      </c>
      <c r="R1865" s="3" t="s">
        <v>20643</v>
      </c>
      <c r="S1865" s="2">
        <v>26</v>
      </c>
      <c r="T1865" s="2" t="s">
        <v>23647</v>
      </c>
      <c r="U1865" s="2" t="s">
        <v>23694</v>
      </c>
      <c r="V1865" s="2" t="s">
        <v>23760</v>
      </c>
      <c r="W1865" s="2">
        <v>25530000</v>
      </c>
      <c r="X1865" s="2">
        <v>1996</v>
      </c>
      <c r="Y1865" s="2">
        <v>95</v>
      </c>
      <c r="Z1865" s="2">
        <v>5.2</v>
      </c>
      <c r="AA1865" s="2">
        <v>2.35</v>
      </c>
      <c r="AB1865" s="2">
        <v>504</v>
      </c>
    </row>
    <row r="1866" spans="1:28" x14ac:dyDescent="0.3">
      <c r="A1866" s="2" t="s">
        <v>28</v>
      </c>
      <c r="B1866" s="2" t="s">
        <v>256</v>
      </c>
      <c r="C1866" s="2">
        <v>178</v>
      </c>
      <c r="D1866" s="2">
        <v>117</v>
      </c>
      <c r="E1866" s="2">
        <v>763</v>
      </c>
      <c r="F1866" s="2">
        <v>523</v>
      </c>
      <c r="G1866" s="2" t="s">
        <v>3555</v>
      </c>
      <c r="H1866" s="2">
        <v>16000</v>
      </c>
      <c r="I1866" s="2">
        <v>12276810</v>
      </c>
      <c r="J1866" s="2" t="s">
        <v>23918</v>
      </c>
      <c r="K1866" s="2" t="s">
        <v>2526</v>
      </c>
      <c r="L1866" s="2" t="s">
        <v>9080</v>
      </c>
      <c r="M1866" s="2">
        <v>57674</v>
      </c>
      <c r="N1866" s="2">
        <v>17847</v>
      </c>
      <c r="O1866" s="2" t="s">
        <v>6405</v>
      </c>
      <c r="P1866" s="2">
        <v>0</v>
      </c>
      <c r="Q1866" s="2" t="s">
        <v>15970</v>
      </c>
      <c r="R1866" s="3" t="s">
        <v>20644</v>
      </c>
      <c r="S1866" s="2">
        <v>126</v>
      </c>
      <c r="T1866" s="2" t="s">
        <v>23647</v>
      </c>
      <c r="U1866" s="2" t="s">
        <v>23694</v>
      </c>
      <c r="V1866" s="2" t="s">
        <v>23759</v>
      </c>
      <c r="W1866" s="2">
        <v>26000000</v>
      </c>
      <c r="X1866" s="2">
        <v>2015</v>
      </c>
      <c r="Y1866" s="2">
        <v>543</v>
      </c>
      <c r="Z1866" s="2">
        <v>6.5</v>
      </c>
      <c r="AA1866" s="2">
        <v>2.35</v>
      </c>
      <c r="AB1866" s="2">
        <v>11000</v>
      </c>
    </row>
    <row r="1867" spans="1:28" x14ac:dyDescent="0.3">
      <c r="A1867" s="2" t="s">
        <v>28</v>
      </c>
      <c r="B1867" s="2" t="s">
        <v>815</v>
      </c>
      <c r="C1867" s="2">
        <v>226</v>
      </c>
      <c r="D1867" s="2">
        <v>129</v>
      </c>
      <c r="E1867" s="2">
        <v>353</v>
      </c>
      <c r="F1867" s="2">
        <v>151</v>
      </c>
      <c r="G1867" s="2" t="s">
        <v>2800</v>
      </c>
      <c r="H1867" s="2">
        <v>883</v>
      </c>
      <c r="I1867" s="2">
        <v>33565375</v>
      </c>
      <c r="J1867" s="2" t="s">
        <v>24090</v>
      </c>
      <c r="K1867" s="2" t="s">
        <v>3958</v>
      </c>
      <c r="L1867" s="2" t="s">
        <v>9081</v>
      </c>
      <c r="M1867" s="2">
        <v>111351</v>
      </c>
      <c r="N1867" s="2">
        <v>1565</v>
      </c>
      <c r="O1867" s="2" t="s">
        <v>12667</v>
      </c>
      <c r="P1867" s="2">
        <v>0</v>
      </c>
      <c r="Q1867" s="2" t="s">
        <v>15971</v>
      </c>
      <c r="R1867" s="3" t="s">
        <v>20645</v>
      </c>
      <c r="S1867" s="2">
        <v>568</v>
      </c>
      <c r="T1867" s="2" t="s">
        <v>23647</v>
      </c>
      <c r="U1867" s="2" t="s">
        <v>23695</v>
      </c>
      <c r="V1867" s="2" t="s">
        <v>23762</v>
      </c>
      <c r="W1867" s="2">
        <v>15000000</v>
      </c>
      <c r="X1867" s="2">
        <v>2005</v>
      </c>
      <c r="Y1867" s="2">
        <v>430</v>
      </c>
      <c r="Z1867" s="2">
        <v>7.5</v>
      </c>
      <c r="AA1867" s="2">
        <v>1.85</v>
      </c>
      <c r="AB1867" s="2">
        <v>0</v>
      </c>
    </row>
    <row r="1868" spans="1:28" x14ac:dyDescent="0.3">
      <c r="A1868" s="2" t="s">
        <v>28</v>
      </c>
      <c r="B1868" s="2" t="s">
        <v>317</v>
      </c>
      <c r="C1868" s="2">
        <v>406</v>
      </c>
      <c r="D1868" s="2">
        <v>120</v>
      </c>
      <c r="E1868" s="2">
        <v>0</v>
      </c>
      <c r="F1868" s="2">
        <v>113</v>
      </c>
      <c r="G1868" s="2" t="s">
        <v>3556</v>
      </c>
      <c r="H1868" s="2">
        <v>260</v>
      </c>
      <c r="I1868" s="2">
        <v>499263</v>
      </c>
      <c r="J1868" s="2" t="s">
        <v>5558</v>
      </c>
      <c r="K1868" s="2" t="s">
        <v>6430</v>
      </c>
      <c r="L1868" s="2" t="s">
        <v>9082</v>
      </c>
      <c r="M1868" s="2">
        <v>179235</v>
      </c>
      <c r="N1868" s="2">
        <v>705</v>
      </c>
      <c r="O1868" s="2" t="s">
        <v>12668</v>
      </c>
      <c r="P1868" s="2">
        <v>0</v>
      </c>
      <c r="Q1868" s="2" t="s">
        <v>15972</v>
      </c>
      <c r="R1868" s="3" t="s">
        <v>20646</v>
      </c>
      <c r="S1868" s="2">
        <v>2814</v>
      </c>
      <c r="T1868" s="2" t="s">
        <v>23661</v>
      </c>
      <c r="U1868" s="2" t="s">
        <v>23694</v>
      </c>
      <c r="V1868" s="2" t="s">
        <v>23762</v>
      </c>
      <c r="W1868" s="2">
        <v>30000000</v>
      </c>
      <c r="X1868" s="2">
        <v>2004</v>
      </c>
      <c r="Y1868" s="2">
        <v>252</v>
      </c>
      <c r="Z1868" s="2">
        <v>7.1</v>
      </c>
      <c r="AA1868" s="2">
        <v>2.35</v>
      </c>
      <c r="AB1868" s="2">
        <v>13000</v>
      </c>
    </row>
    <row r="1869" spans="1:28" x14ac:dyDescent="0.3">
      <c r="A1869" s="2" t="s">
        <v>28</v>
      </c>
      <c r="B1869" s="2" t="s">
        <v>155</v>
      </c>
      <c r="C1869" s="2">
        <v>57</v>
      </c>
      <c r="D1869" s="2">
        <v>125</v>
      </c>
      <c r="E1869" s="2">
        <v>0</v>
      </c>
      <c r="F1869" s="2">
        <v>711</v>
      </c>
      <c r="G1869" s="2" t="s">
        <v>3557</v>
      </c>
      <c r="H1869" s="2">
        <v>49000</v>
      </c>
      <c r="I1869" s="2">
        <v>219200000</v>
      </c>
      <c r="J1869" s="2" t="s">
        <v>24485</v>
      </c>
      <c r="K1869" s="2" t="s">
        <v>6213</v>
      </c>
      <c r="L1869" s="2" t="s">
        <v>9083</v>
      </c>
      <c r="M1869" s="2">
        <v>181380</v>
      </c>
      <c r="N1869" s="2">
        <v>52201</v>
      </c>
      <c r="O1869" s="2" t="s">
        <v>12669</v>
      </c>
      <c r="P1869" s="2">
        <v>5</v>
      </c>
      <c r="Q1869" s="2" t="s">
        <v>15973</v>
      </c>
      <c r="R1869" s="3" t="s">
        <v>20647</v>
      </c>
      <c r="S1869" s="2">
        <v>223</v>
      </c>
      <c r="T1869" s="2" t="s">
        <v>23647</v>
      </c>
      <c r="U1869" s="2" t="s">
        <v>23694</v>
      </c>
      <c r="V1869" s="2" t="s">
        <v>23759</v>
      </c>
      <c r="W1869" s="2">
        <v>25000000</v>
      </c>
      <c r="X1869" s="2">
        <v>1993</v>
      </c>
      <c r="Y1869" s="2">
        <v>1000</v>
      </c>
      <c r="Z1869" s="2">
        <v>6.9</v>
      </c>
      <c r="AA1869" s="2">
        <v>2.35</v>
      </c>
      <c r="AB1869" s="2">
        <v>0</v>
      </c>
    </row>
    <row r="1870" spans="1:28" x14ac:dyDescent="0.3">
      <c r="A1870" s="2" t="s">
        <v>28</v>
      </c>
      <c r="B1870" s="2" t="s">
        <v>305</v>
      </c>
      <c r="C1870" s="2">
        <v>100</v>
      </c>
      <c r="D1870" s="2">
        <v>133</v>
      </c>
      <c r="E1870" s="2">
        <v>272</v>
      </c>
      <c r="F1870" s="2">
        <v>628</v>
      </c>
      <c r="G1870" s="2" t="s">
        <v>3076</v>
      </c>
      <c r="H1870" s="2">
        <v>10000</v>
      </c>
      <c r="I1870" s="2">
        <v>172825435</v>
      </c>
      <c r="J1870" s="2" t="s">
        <v>5558</v>
      </c>
      <c r="K1870" s="2" t="s">
        <v>2541</v>
      </c>
      <c r="L1870" s="2" t="s">
        <v>9084</v>
      </c>
      <c r="M1870" s="2">
        <v>383784</v>
      </c>
      <c r="N1870" s="2">
        <v>12285</v>
      </c>
      <c r="O1870" s="2" t="s">
        <v>4022</v>
      </c>
      <c r="P1870" s="2">
        <v>3</v>
      </c>
      <c r="Q1870" s="2" t="s">
        <v>15974</v>
      </c>
      <c r="R1870" s="3" t="s">
        <v>20648</v>
      </c>
      <c r="S1870" s="2">
        <v>331</v>
      </c>
      <c r="T1870" s="2" t="s">
        <v>23647</v>
      </c>
      <c r="U1870" s="2" t="s">
        <v>23694</v>
      </c>
      <c r="V1870" s="2" t="s">
        <v>23762</v>
      </c>
      <c r="W1870" s="2">
        <v>25000000</v>
      </c>
      <c r="X1870" s="2">
        <v>1988</v>
      </c>
      <c r="Y1870" s="2">
        <v>898</v>
      </c>
      <c r="Z1870" s="2">
        <v>8</v>
      </c>
      <c r="AA1870" s="2">
        <v>1.85</v>
      </c>
      <c r="AB1870" s="2">
        <v>12000</v>
      </c>
    </row>
    <row r="1871" spans="1:28" x14ac:dyDescent="0.3">
      <c r="A1871" s="2" t="s">
        <v>28</v>
      </c>
      <c r="B1871" s="2" t="s">
        <v>354</v>
      </c>
      <c r="C1871" s="2">
        <v>366</v>
      </c>
      <c r="D1871" s="2">
        <v>116</v>
      </c>
      <c r="E1871" s="2">
        <v>16000</v>
      </c>
      <c r="F1871" s="2">
        <v>198</v>
      </c>
      <c r="G1871" s="2" t="s">
        <v>3558</v>
      </c>
      <c r="H1871" s="2">
        <v>16000</v>
      </c>
      <c r="I1871" s="2">
        <v>148085755</v>
      </c>
      <c r="J1871" s="2" t="s">
        <v>5558</v>
      </c>
      <c r="K1871" s="2" t="s">
        <v>354</v>
      </c>
      <c r="L1871" s="2" t="s">
        <v>9085</v>
      </c>
      <c r="M1871" s="2">
        <v>561773</v>
      </c>
      <c r="N1871" s="2">
        <v>17347</v>
      </c>
      <c r="O1871" s="2" t="s">
        <v>12670</v>
      </c>
      <c r="P1871" s="2">
        <v>0</v>
      </c>
      <c r="Q1871" s="2" t="s">
        <v>15975</v>
      </c>
      <c r="R1871" s="3" t="s">
        <v>20649</v>
      </c>
      <c r="S1871" s="2">
        <v>871</v>
      </c>
      <c r="T1871" s="2" t="s">
        <v>23647</v>
      </c>
      <c r="U1871" s="2" t="s">
        <v>23694</v>
      </c>
      <c r="V1871" s="2" t="s">
        <v>23762</v>
      </c>
      <c r="W1871" s="2">
        <v>33000000</v>
      </c>
      <c r="X1871" s="2">
        <v>2008</v>
      </c>
      <c r="Y1871" s="2">
        <v>601</v>
      </c>
      <c r="Z1871" s="2">
        <v>8.1999999999999993</v>
      </c>
      <c r="AA1871" s="2">
        <v>2.35</v>
      </c>
      <c r="AB1871" s="2">
        <v>28000</v>
      </c>
    </row>
    <row r="1872" spans="1:28" x14ac:dyDescent="0.3">
      <c r="A1872" s="2" t="s">
        <v>28</v>
      </c>
      <c r="B1872" s="2" t="s">
        <v>108</v>
      </c>
      <c r="C1872" s="2">
        <v>242</v>
      </c>
      <c r="D1872" s="2">
        <v>129</v>
      </c>
      <c r="E1872" s="2">
        <v>0</v>
      </c>
      <c r="F1872" s="2">
        <v>655</v>
      </c>
      <c r="G1872" s="2" t="s">
        <v>2591</v>
      </c>
      <c r="H1872" s="2">
        <v>2000</v>
      </c>
      <c r="I1872" s="2">
        <v>25517500</v>
      </c>
      <c r="J1872" s="2" t="s">
        <v>24292</v>
      </c>
      <c r="K1872" s="2" t="s">
        <v>2584</v>
      </c>
      <c r="L1872" s="2" t="s">
        <v>9086</v>
      </c>
      <c r="M1872" s="2">
        <v>40941</v>
      </c>
      <c r="N1872" s="2">
        <v>4264</v>
      </c>
      <c r="O1872" s="2" t="s">
        <v>6432</v>
      </c>
      <c r="P1872" s="2">
        <v>1</v>
      </c>
      <c r="Q1872" s="2" t="s">
        <v>15976</v>
      </c>
      <c r="R1872" s="3" t="s">
        <v>20650</v>
      </c>
      <c r="S1872" s="2">
        <v>320</v>
      </c>
      <c r="T1872" s="2" t="s">
        <v>23647</v>
      </c>
      <c r="U1872" s="2" t="s">
        <v>23694</v>
      </c>
      <c r="V1872" s="2" t="s">
        <v>23759</v>
      </c>
      <c r="W1872" s="2">
        <v>25100000</v>
      </c>
      <c r="X1872" s="2">
        <v>2008</v>
      </c>
      <c r="Y1872" s="2">
        <v>826</v>
      </c>
      <c r="Z1872" s="2">
        <v>6.4</v>
      </c>
      <c r="AA1872" s="2">
        <v>2.35</v>
      </c>
      <c r="AB1872" s="2">
        <v>0</v>
      </c>
    </row>
    <row r="1873" spans="1:28" x14ac:dyDescent="0.3">
      <c r="A1873" s="2" t="s">
        <v>28</v>
      </c>
      <c r="B1873" s="2" t="s">
        <v>458</v>
      </c>
      <c r="C1873" s="2">
        <v>309</v>
      </c>
      <c r="D1873" s="2">
        <v>93</v>
      </c>
      <c r="E1873" s="2">
        <v>180</v>
      </c>
      <c r="F1873" s="2">
        <v>485</v>
      </c>
      <c r="G1873" s="2" t="s">
        <v>3484</v>
      </c>
      <c r="H1873" s="2">
        <v>14000</v>
      </c>
      <c r="I1873" s="2">
        <v>145000989</v>
      </c>
      <c r="J1873" s="2" t="s">
        <v>23777</v>
      </c>
      <c r="K1873" s="2" t="s">
        <v>2523</v>
      </c>
      <c r="L1873" s="2" t="s">
        <v>9087</v>
      </c>
      <c r="M1873" s="2">
        <v>483756</v>
      </c>
      <c r="N1873" s="2">
        <v>16461</v>
      </c>
      <c r="O1873" s="2" t="s">
        <v>3312</v>
      </c>
      <c r="P1873" s="2">
        <v>0</v>
      </c>
      <c r="Q1873" s="2" t="s">
        <v>15977</v>
      </c>
      <c r="R1873" s="3" t="s">
        <v>20651</v>
      </c>
      <c r="S1873" s="2">
        <v>974</v>
      </c>
      <c r="T1873" s="2" t="s">
        <v>23647</v>
      </c>
      <c r="U1873" s="2" t="s">
        <v>23703</v>
      </c>
      <c r="V1873" s="2" t="s">
        <v>23759</v>
      </c>
      <c r="W1873" s="2">
        <v>25000000</v>
      </c>
      <c r="X1873" s="2">
        <v>2008</v>
      </c>
      <c r="Y1873" s="2">
        <v>816</v>
      </c>
      <c r="Z1873" s="2">
        <v>7.9</v>
      </c>
      <c r="AA1873" s="2">
        <v>2.35</v>
      </c>
      <c r="AB1873" s="2">
        <v>29000</v>
      </c>
    </row>
    <row r="1874" spans="1:28" x14ac:dyDescent="0.3">
      <c r="A1874" s="2" t="s">
        <v>28</v>
      </c>
      <c r="B1874" s="2" t="s">
        <v>816</v>
      </c>
      <c r="C1874" s="2">
        <v>85</v>
      </c>
      <c r="D1874" s="2">
        <v>118</v>
      </c>
      <c r="E1874" s="2">
        <v>97</v>
      </c>
      <c r="F1874" s="2">
        <v>437</v>
      </c>
      <c r="G1874" s="2" t="s">
        <v>6421</v>
      </c>
      <c r="H1874" s="2">
        <v>775</v>
      </c>
      <c r="I1874" s="2">
        <v>26761283</v>
      </c>
      <c r="J1874" s="2" t="s">
        <v>23794</v>
      </c>
      <c r="K1874" s="2" t="s">
        <v>3736</v>
      </c>
      <c r="L1874" s="2" t="s">
        <v>9088</v>
      </c>
      <c r="M1874" s="2">
        <v>43084</v>
      </c>
      <c r="N1874" s="2">
        <v>3197</v>
      </c>
      <c r="O1874" s="2" t="s">
        <v>3169</v>
      </c>
      <c r="P1874" s="2">
        <v>0</v>
      </c>
      <c r="Q1874" s="2" t="s">
        <v>15978</v>
      </c>
      <c r="R1874" s="3" t="s">
        <v>20652</v>
      </c>
      <c r="S1874" s="2">
        <v>99</v>
      </c>
      <c r="T1874" s="2" t="s">
        <v>23647</v>
      </c>
      <c r="U1874" s="2" t="s">
        <v>23694</v>
      </c>
      <c r="V1874" s="2" t="s">
        <v>23759</v>
      </c>
      <c r="W1874" s="2">
        <v>26000000</v>
      </c>
      <c r="X1874" s="2">
        <v>2014</v>
      </c>
      <c r="Y1874" s="2">
        <v>523</v>
      </c>
      <c r="Z1874" s="2">
        <v>6.7</v>
      </c>
      <c r="AA1874" s="2">
        <v>2.35</v>
      </c>
      <c r="AB1874" s="2">
        <v>19000</v>
      </c>
    </row>
    <row r="1875" spans="1:28" x14ac:dyDescent="0.3">
      <c r="A1875" s="2" t="s">
        <v>28</v>
      </c>
      <c r="B1875" s="2" t="s">
        <v>238</v>
      </c>
      <c r="C1875" s="2">
        <v>48</v>
      </c>
      <c r="D1875" s="2">
        <v>129</v>
      </c>
      <c r="E1875" s="2">
        <v>81</v>
      </c>
      <c r="F1875" s="2">
        <v>164</v>
      </c>
      <c r="G1875" s="2" t="s">
        <v>2823</v>
      </c>
      <c r="H1875" s="2">
        <v>970</v>
      </c>
      <c r="I1875" s="2">
        <v>121945720</v>
      </c>
      <c r="J1875" s="2" t="s">
        <v>24507</v>
      </c>
      <c r="K1875" s="2" t="s">
        <v>3266</v>
      </c>
      <c r="L1875" s="2" t="s">
        <v>9089</v>
      </c>
      <c r="M1875" s="2">
        <v>89972</v>
      </c>
      <c r="N1875" s="2">
        <v>2551</v>
      </c>
      <c r="O1875" s="2" t="s">
        <v>12671</v>
      </c>
      <c r="P1875" s="2">
        <v>0</v>
      </c>
      <c r="Q1875" s="2" t="s">
        <v>15979</v>
      </c>
      <c r="R1875" s="3" t="s">
        <v>20653</v>
      </c>
      <c r="S1875" s="2">
        <v>126</v>
      </c>
      <c r="T1875" s="2" t="s">
        <v>23647</v>
      </c>
      <c r="U1875" s="2" t="s">
        <v>23694</v>
      </c>
      <c r="V1875" s="2" t="s">
        <v>23762</v>
      </c>
      <c r="W1875" s="2">
        <v>25000000</v>
      </c>
      <c r="X1875" s="2">
        <v>1992</v>
      </c>
      <c r="Y1875" s="2">
        <v>854</v>
      </c>
      <c r="Z1875" s="2">
        <v>6.1</v>
      </c>
      <c r="AA1875" s="2">
        <v>1.85</v>
      </c>
      <c r="AB1875" s="2">
        <v>0</v>
      </c>
    </row>
    <row r="1876" spans="1:28" x14ac:dyDescent="0.3">
      <c r="A1876" s="2" t="s">
        <v>29</v>
      </c>
      <c r="B1876" s="2" t="s">
        <v>68</v>
      </c>
      <c r="C1876" s="2">
        <v>174</v>
      </c>
      <c r="D1876" s="2">
        <v>185</v>
      </c>
      <c r="E1876" s="2">
        <v>14000</v>
      </c>
      <c r="F1876" s="2">
        <v>212</v>
      </c>
      <c r="G1876" s="2" t="s">
        <v>3560</v>
      </c>
      <c r="H1876" s="2">
        <v>14000</v>
      </c>
      <c r="I1876" s="2">
        <v>96067179</v>
      </c>
      <c r="J1876" s="2" t="s">
        <v>24292</v>
      </c>
      <c r="K1876" s="2" t="s">
        <v>2523</v>
      </c>
      <c r="L1876" s="2" t="s">
        <v>9090</v>
      </c>
      <c r="M1876" s="2">
        <v>865020</v>
      </c>
      <c r="N1876" s="2">
        <v>15233</v>
      </c>
      <c r="O1876" s="2" t="s">
        <v>12672</v>
      </c>
      <c r="P1876" s="2">
        <v>0</v>
      </c>
      <c r="Q1876" s="2" t="s">
        <v>15980</v>
      </c>
      <c r="R1876" s="3" t="s">
        <v>20654</v>
      </c>
      <c r="S1876" s="2">
        <v>1273</v>
      </c>
      <c r="T1876" s="2" t="s">
        <v>23647</v>
      </c>
      <c r="U1876" s="2" t="s">
        <v>23694</v>
      </c>
      <c r="V1876" s="2" t="s">
        <v>23762</v>
      </c>
      <c r="W1876" s="2">
        <v>22000000</v>
      </c>
      <c r="X1876" s="2">
        <v>1993</v>
      </c>
      <c r="Y1876" s="2">
        <v>795</v>
      </c>
      <c r="Z1876" s="2">
        <v>8.9</v>
      </c>
      <c r="AA1876" s="2">
        <v>1.85</v>
      </c>
      <c r="AB1876" s="2">
        <v>41000</v>
      </c>
    </row>
    <row r="1877" spans="1:28" x14ac:dyDescent="0.3">
      <c r="A1877" s="2" t="s">
        <v>28</v>
      </c>
      <c r="B1877" s="2" t="s">
        <v>744</v>
      </c>
      <c r="C1877" s="2">
        <v>373</v>
      </c>
      <c r="D1877" s="2">
        <v>146</v>
      </c>
      <c r="E1877" s="2">
        <v>150</v>
      </c>
      <c r="F1877" s="2">
        <v>2000</v>
      </c>
      <c r="G1877" s="2" t="s">
        <v>2461</v>
      </c>
      <c r="H1877" s="2">
        <v>15000</v>
      </c>
      <c r="I1877" s="2">
        <v>169705587</v>
      </c>
      <c r="J1877" s="2" t="s">
        <v>5558</v>
      </c>
      <c r="K1877" s="2" t="s">
        <v>2608</v>
      </c>
      <c r="L1877" s="2" t="s">
        <v>9091</v>
      </c>
      <c r="M1877" s="2">
        <v>318955</v>
      </c>
      <c r="N1877" s="2">
        <v>23227</v>
      </c>
      <c r="O1877" s="2" t="s">
        <v>2514</v>
      </c>
      <c r="P1877" s="2">
        <v>2</v>
      </c>
      <c r="Q1877" s="2" t="s">
        <v>15981</v>
      </c>
      <c r="R1877" s="3" t="s">
        <v>20655</v>
      </c>
      <c r="S1877" s="2">
        <v>460</v>
      </c>
      <c r="T1877" s="2" t="s">
        <v>23647</v>
      </c>
      <c r="U1877" s="2" t="s">
        <v>23694</v>
      </c>
      <c r="V1877" s="2" t="s">
        <v>23759</v>
      </c>
      <c r="W1877" s="2">
        <v>25000000</v>
      </c>
      <c r="X1877" s="2">
        <v>2011</v>
      </c>
      <c r="Y1877" s="2">
        <v>3000</v>
      </c>
      <c r="Z1877" s="2">
        <v>8.1</v>
      </c>
      <c r="AA1877" s="2">
        <v>1.85</v>
      </c>
      <c r="AB1877" s="2">
        <v>75000</v>
      </c>
    </row>
    <row r="1878" spans="1:28" x14ac:dyDescent="0.3">
      <c r="A1878" s="2" t="s">
        <v>28</v>
      </c>
      <c r="B1878" s="2" t="s">
        <v>141</v>
      </c>
      <c r="C1878" s="2">
        <v>224</v>
      </c>
      <c r="D1878" s="2">
        <v>128</v>
      </c>
      <c r="E1878" s="2">
        <v>386</v>
      </c>
      <c r="F1878" s="2">
        <v>203</v>
      </c>
      <c r="G1878" s="2" t="s">
        <v>3561</v>
      </c>
      <c r="H1878" s="2">
        <v>19000</v>
      </c>
      <c r="I1878" s="2">
        <v>3254172</v>
      </c>
      <c r="J1878" s="2" t="s">
        <v>24117</v>
      </c>
      <c r="K1878" s="2" t="s">
        <v>2845</v>
      </c>
      <c r="L1878" s="2" t="s">
        <v>9092</v>
      </c>
      <c r="M1878" s="2">
        <v>29282</v>
      </c>
      <c r="N1878" s="2">
        <v>36337</v>
      </c>
      <c r="O1878" s="2" t="s">
        <v>12673</v>
      </c>
      <c r="P1878" s="2">
        <v>1</v>
      </c>
      <c r="Q1878" s="2" t="s">
        <v>15982</v>
      </c>
      <c r="R1878" s="3" t="s">
        <v>20656</v>
      </c>
      <c r="S1878" s="2">
        <v>105</v>
      </c>
      <c r="T1878" s="2" t="s">
        <v>23647</v>
      </c>
      <c r="U1878" s="2" t="s">
        <v>23694</v>
      </c>
      <c r="V1878" s="2" t="s">
        <v>23762</v>
      </c>
      <c r="W1878" s="2">
        <v>28000000</v>
      </c>
      <c r="X1878" s="2">
        <v>2013</v>
      </c>
      <c r="Y1878" s="2">
        <v>17000</v>
      </c>
      <c r="Z1878" s="2">
        <v>6.2</v>
      </c>
      <c r="AA1878" s="2">
        <v>2.35</v>
      </c>
      <c r="AB1878" s="2">
        <v>11000</v>
      </c>
    </row>
    <row r="1879" spans="1:28" x14ac:dyDescent="0.3">
      <c r="A1879" s="2" t="s">
        <v>28</v>
      </c>
      <c r="B1879" s="2" t="s">
        <v>183</v>
      </c>
      <c r="C1879" s="2">
        <v>94</v>
      </c>
      <c r="D1879" s="2">
        <v>93</v>
      </c>
      <c r="E1879" s="2">
        <v>67</v>
      </c>
      <c r="F1879" s="2">
        <v>596</v>
      </c>
      <c r="G1879" s="2" t="s">
        <v>2734</v>
      </c>
      <c r="H1879" s="2">
        <v>4000</v>
      </c>
      <c r="I1879" s="2">
        <v>84185387</v>
      </c>
      <c r="J1879" s="2" t="s">
        <v>24508</v>
      </c>
      <c r="K1879" s="2" t="s">
        <v>3328</v>
      </c>
      <c r="L1879" s="2" t="s">
        <v>9093</v>
      </c>
      <c r="M1879" s="2">
        <v>33180</v>
      </c>
      <c r="N1879" s="2">
        <v>7800</v>
      </c>
      <c r="O1879" s="2" t="s">
        <v>1311</v>
      </c>
      <c r="P1879" s="2">
        <v>0</v>
      </c>
      <c r="Q1879" s="2" t="s">
        <v>15983</v>
      </c>
      <c r="R1879" s="3" t="s">
        <v>20657</v>
      </c>
      <c r="S1879" s="2">
        <v>149</v>
      </c>
      <c r="T1879" s="2" t="s">
        <v>23647</v>
      </c>
      <c r="U1879" s="2" t="s">
        <v>23694</v>
      </c>
      <c r="V1879" s="2" t="s">
        <v>23760</v>
      </c>
      <c r="W1879" s="2">
        <v>80000000</v>
      </c>
      <c r="X1879" s="2">
        <v>2004</v>
      </c>
      <c r="Y1879" s="2">
        <v>2000</v>
      </c>
      <c r="Z1879" s="2">
        <v>4.9000000000000004</v>
      </c>
      <c r="AA1879" s="2">
        <v>1.85</v>
      </c>
      <c r="AB1879" s="2">
        <v>567</v>
      </c>
    </row>
    <row r="1880" spans="1:28" x14ac:dyDescent="0.3">
      <c r="A1880" s="2" t="s">
        <v>28</v>
      </c>
      <c r="B1880" s="2" t="s">
        <v>817</v>
      </c>
      <c r="C1880" s="2">
        <v>25</v>
      </c>
      <c r="D1880" s="2">
        <v>107</v>
      </c>
      <c r="E1880" s="2">
        <v>0</v>
      </c>
      <c r="F1880" s="2">
        <v>48</v>
      </c>
      <c r="G1880" s="2" t="s">
        <v>3562</v>
      </c>
      <c r="H1880" s="2">
        <v>1000</v>
      </c>
      <c r="J1880" s="2" t="s">
        <v>24509</v>
      </c>
      <c r="K1880" s="2" t="s">
        <v>2511</v>
      </c>
      <c r="L1880" s="2" t="s">
        <v>9094</v>
      </c>
      <c r="M1880" s="2">
        <v>3170</v>
      </c>
      <c r="N1880" s="2">
        <v>1166</v>
      </c>
      <c r="O1880" s="2" t="s">
        <v>12674</v>
      </c>
      <c r="P1880" s="2">
        <v>1</v>
      </c>
      <c r="Q1880" s="2" t="s">
        <v>15984</v>
      </c>
      <c r="R1880" s="3" t="s">
        <v>20658</v>
      </c>
      <c r="S1880" s="2">
        <v>18</v>
      </c>
      <c r="T1880" s="2" t="s">
        <v>23655</v>
      </c>
      <c r="U1880" s="2" t="s">
        <v>23714</v>
      </c>
      <c r="W1880" s="2">
        <v>26000000</v>
      </c>
      <c r="X1880" s="2">
        <v>2014</v>
      </c>
      <c r="Y1880" s="2">
        <v>65</v>
      </c>
      <c r="Z1880" s="2">
        <v>5.4</v>
      </c>
      <c r="AA1880" s="2">
        <v>1.85</v>
      </c>
      <c r="AB1880" s="2">
        <v>0</v>
      </c>
    </row>
    <row r="1881" spans="1:28" x14ac:dyDescent="0.3">
      <c r="A1881" s="2" t="s">
        <v>28</v>
      </c>
      <c r="B1881" s="2" t="s">
        <v>676</v>
      </c>
      <c r="C1881" s="2">
        <v>273</v>
      </c>
      <c r="D1881" s="2">
        <v>97</v>
      </c>
      <c r="E1881" s="2">
        <v>31</v>
      </c>
      <c r="F1881" s="2">
        <v>662</v>
      </c>
      <c r="G1881" s="2" t="s">
        <v>3563</v>
      </c>
      <c r="H1881" s="2">
        <v>918</v>
      </c>
      <c r="I1881" s="2">
        <v>82163317</v>
      </c>
      <c r="J1881" s="2" t="s">
        <v>24218</v>
      </c>
      <c r="K1881" s="2" t="s">
        <v>5270</v>
      </c>
      <c r="L1881" s="2" t="s">
        <v>9095</v>
      </c>
      <c r="M1881" s="2">
        <v>89101</v>
      </c>
      <c r="N1881" s="2">
        <v>4692</v>
      </c>
      <c r="O1881" s="2" t="s">
        <v>1039</v>
      </c>
      <c r="P1881" s="2">
        <v>0</v>
      </c>
      <c r="Q1881" s="2" t="s">
        <v>15985</v>
      </c>
      <c r="R1881" s="3" t="s">
        <v>20659</v>
      </c>
      <c r="S1881" s="2">
        <v>885</v>
      </c>
      <c r="T1881" s="2" t="s">
        <v>23647</v>
      </c>
      <c r="U1881" s="2" t="s">
        <v>23694</v>
      </c>
      <c r="V1881" s="2" t="s">
        <v>23762</v>
      </c>
      <c r="W1881" s="2">
        <v>30000000</v>
      </c>
      <c r="X1881" s="2">
        <v>2003</v>
      </c>
      <c r="Y1881" s="2">
        <v>782</v>
      </c>
      <c r="Z1881" s="2">
        <v>5.8</v>
      </c>
      <c r="AA1881" s="2">
        <v>2.35</v>
      </c>
      <c r="AB1881" s="2">
        <v>3000</v>
      </c>
    </row>
    <row r="1882" spans="1:28" x14ac:dyDescent="0.3">
      <c r="A1882" s="2" t="s">
        <v>28</v>
      </c>
      <c r="B1882" s="2" t="s">
        <v>818</v>
      </c>
      <c r="C1882" s="2">
        <v>78</v>
      </c>
      <c r="D1882" s="2">
        <v>101</v>
      </c>
      <c r="E1882" s="2">
        <v>187</v>
      </c>
      <c r="F1882" s="2">
        <v>127</v>
      </c>
      <c r="G1882" s="2" t="s">
        <v>3564</v>
      </c>
      <c r="H1882" s="2">
        <v>554</v>
      </c>
      <c r="J1882" s="2" t="s">
        <v>5558</v>
      </c>
      <c r="K1882" s="2" t="s">
        <v>2544</v>
      </c>
      <c r="L1882" s="2" t="s">
        <v>9096</v>
      </c>
      <c r="M1882" s="2">
        <v>2863</v>
      </c>
      <c r="N1882" s="2">
        <v>1041</v>
      </c>
      <c r="O1882" s="2" t="s">
        <v>12675</v>
      </c>
      <c r="P1882" s="2">
        <v>2</v>
      </c>
      <c r="R1882" s="3" t="s">
        <v>20660</v>
      </c>
      <c r="S1882" s="2">
        <v>25</v>
      </c>
      <c r="T1882" s="2" t="s">
        <v>23647</v>
      </c>
      <c r="U1882" s="2" t="s">
        <v>23695</v>
      </c>
      <c r="V1882" s="2" t="s">
        <v>23764</v>
      </c>
      <c r="X1882" s="2">
        <v>2014</v>
      </c>
      <c r="Y1882" s="2">
        <v>213</v>
      </c>
      <c r="Z1882" s="2">
        <v>4.7</v>
      </c>
      <c r="AA1882" s="2">
        <v>2.35</v>
      </c>
      <c r="AB1882" s="2">
        <v>488</v>
      </c>
    </row>
    <row r="1883" spans="1:28" x14ac:dyDescent="0.3">
      <c r="A1883" s="2" t="s">
        <v>28</v>
      </c>
      <c r="B1883" s="2" t="s">
        <v>534</v>
      </c>
      <c r="C1883" s="2">
        <v>66</v>
      </c>
      <c r="D1883" s="2">
        <v>82</v>
      </c>
      <c r="E1883" s="2">
        <v>8</v>
      </c>
      <c r="F1883" s="2">
        <v>179</v>
      </c>
      <c r="G1883" s="2" t="s">
        <v>3565</v>
      </c>
      <c r="H1883" s="2">
        <v>770</v>
      </c>
      <c r="I1883" s="2">
        <v>80920948</v>
      </c>
      <c r="J1883" s="2" t="s">
        <v>23810</v>
      </c>
      <c r="K1883" s="2" t="s">
        <v>2546</v>
      </c>
      <c r="L1883" s="2" t="s">
        <v>9097</v>
      </c>
      <c r="M1883" s="2">
        <v>23943</v>
      </c>
      <c r="N1883" s="2">
        <v>2251</v>
      </c>
      <c r="O1883" s="2" t="s">
        <v>12570</v>
      </c>
      <c r="P1883" s="2">
        <v>0</v>
      </c>
      <c r="Q1883" s="2" t="s">
        <v>15986</v>
      </c>
      <c r="R1883" s="3" t="s">
        <v>20661</v>
      </c>
      <c r="S1883" s="2">
        <v>118</v>
      </c>
      <c r="T1883" s="2" t="s">
        <v>23647</v>
      </c>
      <c r="U1883" s="2" t="s">
        <v>23694</v>
      </c>
      <c r="V1883" s="2" t="s">
        <v>23761</v>
      </c>
      <c r="W1883" s="2">
        <v>30000000</v>
      </c>
      <c r="X1883" s="2">
        <v>2001</v>
      </c>
      <c r="Y1883" s="2">
        <v>677</v>
      </c>
      <c r="Z1883" s="2">
        <v>6</v>
      </c>
      <c r="AA1883" s="2">
        <v>1.85</v>
      </c>
      <c r="AB1883" s="2">
        <v>425</v>
      </c>
    </row>
    <row r="1884" spans="1:28" x14ac:dyDescent="0.3">
      <c r="A1884" s="2" t="s">
        <v>28</v>
      </c>
      <c r="B1884" s="2" t="s">
        <v>87</v>
      </c>
      <c r="C1884" s="2">
        <v>459</v>
      </c>
      <c r="D1884" s="2">
        <v>85</v>
      </c>
      <c r="E1884" s="2">
        <v>198</v>
      </c>
      <c r="F1884" s="2">
        <v>387</v>
      </c>
      <c r="G1884" s="2" t="s">
        <v>3566</v>
      </c>
      <c r="H1884" s="2">
        <v>2000</v>
      </c>
      <c r="I1884" s="2">
        <v>80034302</v>
      </c>
      <c r="J1884" s="2" t="s">
        <v>24107</v>
      </c>
      <c r="K1884" s="2" t="s">
        <v>2514</v>
      </c>
      <c r="L1884" s="2" t="s">
        <v>9098</v>
      </c>
      <c r="M1884" s="2">
        <v>296787</v>
      </c>
      <c r="N1884" s="2">
        <v>3958</v>
      </c>
      <c r="O1884" s="2" t="s">
        <v>12676</v>
      </c>
      <c r="P1884" s="2">
        <v>0</v>
      </c>
      <c r="Q1884" s="2" t="s">
        <v>15987</v>
      </c>
      <c r="R1884" s="3" t="s">
        <v>20662</v>
      </c>
      <c r="S1884" s="2">
        <v>2192</v>
      </c>
      <c r="T1884" s="2" t="s">
        <v>23647</v>
      </c>
      <c r="U1884" s="2" t="s">
        <v>23694</v>
      </c>
      <c r="V1884" s="2" t="s">
        <v>23759</v>
      </c>
      <c r="W1884" s="2">
        <v>25000000</v>
      </c>
      <c r="X1884" s="2">
        <v>2008</v>
      </c>
      <c r="Y1884" s="2">
        <v>1000</v>
      </c>
      <c r="Z1884" s="2">
        <v>7</v>
      </c>
      <c r="AA1884" s="2">
        <v>1.85</v>
      </c>
      <c r="AB1884" s="2">
        <v>0</v>
      </c>
    </row>
    <row r="1885" spans="1:28" x14ac:dyDescent="0.3">
      <c r="A1885" s="2" t="s">
        <v>28</v>
      </c>
      <c r="B1885" s="2" t="s">
        <v>819</v>
      </c>
      <c r="C1885" s="2">
        <v>68</v>
      </c>
      <c r="D1885" s="2">
        <v>88</v>
      </c>
      <c r="E1885" s="2">
        <v>34</v>
      </c>
      <c r="F1885" s="2">
        <v>445</v>
      </c>
      <c r="G1885" s="2" t="s">
        <v>3567</v>
      </c>
      <c r="H1885" s="2">
        <v>642</v>
      </c>
      <c r="I1885" s="2">
        <v>78656813</v>
      </c>
      <c r="J1885" s="2" t="s">
        <v>24056</v>
      </c>
      <c r="K1885" s="2" t="s">
        <v>6431</v>
      </c>
      <c r="L1885" s="2" t="s">
        <v>9099</v>
      </c>
      <c r="M1885" s="2">
        <v>42765</v>
      </c>
      <c r="N1885" s="2">
        <v>2501</v>
      </c>
      <c r="O1885" s="2" t="s">
        <v>6539</v>
      </c>
      <c r="P1885" s="2">
        <v>0</v>
      </c>
      <c r="Q1885" s="2" t="s">
        <v>15988</v>
      </c>
      <c r="R1885" s="3" t="s">
        <v>20663</v>
      </c>
      <c r="S1885" s="2">
        <v>93</v>
      </c>
      <c r="T1885" s="2" t="s">
        <v>23647</v>
      </c>
      <c r="U1885" s="2" t="s">
        <v>23694</v>
      </c>
      <c r="V1885" s="2" t="s">
        <v>23760</v>
      </c>
      <c r="W1885" s="2">
        <v>25000000</v>
      </c>
      <c r="X1885" s="2">
        <v>1991</v>
      </c>
      <c r="Y1885" s="2">
        <v>533</v>
      </c>
      <c r="Z1885" s="2">
        <v>6</v>
      </c>
      <c r="AA1885" s="2">
        <v>1.85</v>
      </c>
      <c r="AB1885" s="2">
        <v>0</v>
      </c>
    </row>
    <row r="1886" spans="1:28" x14ac:dyDescent="0.3">
      <c r="A1886" s="2" t="s">
        <v>28</v>
      </c>
      <c r="B1886" s="2" t="s">
        <v>237</v>
      </c>
      <c r="C1886" s="2">
        <v>123</v>
      </c>
      <c r="D1886" s="2">
        <v>119</v>
      </c>
      <c r="E1886" s="2">
        <v>0</v>
      </c>
      <c r="F1886" s="2">
        <v>188</v>
      </c>
      <c r="G1886" s="2" t="s">
        <v>3568</v>
      </c>
      <c r="H1886" s="2">
        <v>22000</v>
      </c>
      <c r="I1886" s="2">
        <v>76270454</v>
      </c>
      <c r="J1886" s="2" t="s">
        <v>23969</v>
      </c>
      <c r="K1886" s="2" t="s">
        <v>2854</v>
      </c>
      <c r="L1886" s="2" t="s">
        <v>9100</v>
      </c>
      <c r="M1886" s="2">
        <v>219008</v>
      </c>
      <c r="N1886" s="2">
        <v>22767</v>
      </c>
      <c r="O1886" s="2" t="s">
        <v>639</v>
      </c>
      <c r="P1886" s="2">
        <v>1</v>
      </c>
      <c r="Q1886" s="2" t="s">
        <v>15989</v>
      </c>
      <c r="R1886" s="3" t="s">
        <v>20664</v>
      </c>
      <c r="S1886" s="2">
        <v>418</v>
      </c>
      <c r="T1886" s="2" t="s">
        <v>23647</v>
      </c>
      <c r="U1886" s="2" t="s">
        <v>23694</v>
      </c>
      <c r="V1886" s="2" t="s">
        <v>23762</v>
      </c>
      <c r="W1886" s="2">
        <v>25000000</v>
      </c>
      <c r="X1886" s="2">
        <v>1987</v>
      </c>
      <c r="Y1886" s="2">
        <v>371</v>
      </c>
      <c r="Z1886" s="2">
        <v>7.9</v>
      </c>
      <c r="AA1886" s="2">
        <v>2.35</v>
      </c>
      <c r="AB1886" s="2">
        <v>0</v>
      </c>
    </row>
    <row r="1887" spans="1:28" x14ac:dyDescent="0.3">
      <c r="A1887" s="2" t="s">
        <v>28</v>
      </c>
      <c r="B1887" s="2" t="s">
        <v>635</v>
      </c>
      <c r="C1887" s="2">
        <v>488</v>
      </c>
      <c r="D1887" s="2">
        <v>122</v>
      </c>
      <c r="E1887" s="2">
        <v>1000</v>
      </c>
      <c r="F1887" s="2">
        <v>883</v>
      </c>
      <c r="G1887" s="2" t="s">
        <v>2677</v>
      </c>
      <c r="H1887" s="2">
        <v>2000</v>
      </c>
      <c r="I1887" s="2">
        <v>74273505</v>
      </c>
      <c r="J1887" s="2" t="s">
        <v>23969</v>
      </c>
      <c r="K1887" s="2" t="s">
        <v>3134</v>
      </c>
      <c r="L1887" s="2" t="s">
        <v>9101</v>
      </c>
      <c r="M1887" s="2">
        <v>612060</v>
      </c>
      <c r="N1887" s="2">
        <v>4738</v>
      </c>
      <c r="O1887" s="2" t="s">
        <v>3702</v>
      </c>
      <c r="P1887" s="2">
        <v>0</v>
      </c>
      <c r="Q1887" s="2" t="s">
        <v>15990</v>
      </c>
      <c r="R1887" s="3" t="s">
        <v>20665</v>
      </c>
      <c r="S1887" s="2">
        <v>1518</v>
      </c>
      <c r="T1887" s="2" t="s">
        <v>23647</v>
      </c>
      <c r="U1887" s="2" t="s">
        <v>23694</v>
      </c>
      <c r="V1887" s="2" t="s">
        <v>23762</v>
      </c>
      <c r="W1887" s="2">
        <v>25000000</v>
      </c>
      <c r="X1887" s="2">
        <v>2007</v>
      </c>
      <c r="Y1887" s="2">
        <v>939</v>
      </c>
      <c r="Z1887" s="2">
        <v>8.1</v>
      </c>
      <c r="AA1887" s="2">
        <v>2.35</v>
      </c>
      <c r="AB1887" s="2">
        <v>21000</v>
      </c>
    </row>
    <row r="1888" spans="1:28" x14ac:dyDescent="0.3">
      <c r="A1888" s="2" t="s">
        <v>28</v>
      </c>
      <c r="B1888" s="2" t="s">
        <v>164</v>
      </c>
      <c r="C1888" s="2">
        <v>146</v>
      </c>
      <c r="D1888" s="2">
        <v>99</v>
      </c>
      <c r="E1888" s="2">
        <v>167</v>
      </c>
      <c r="F1888" s="2">
        <v>460</v>
      </c>
      <c r="G1888" s="2" t="s">
        <v>3569</v>
      </c>
      <c r="H1888" s="2">
        <v>655</v>
      </c>
      <c r="I1888" s="2">
        <v>134141530</v>
      </c>
      <c r="J1888" s="2" t="s">
        <v>24280</v>
      </c>
      <c r="K1888" s="2" t="s">
        <v>6432</v>
      </c>
      <c r="L1888" s="2" t="s">
        <v>9102</v>
      </c>
      <c r="M1888" s="2">
        <v>75903</v>
      </c>
      <c r="N1888" s="2">
        <v>2394</v>
      </c>
      <c r="O1888" s="2" t="s">
        <v>4910</v>
      </c>
      <c r="P1888" s="2">
        <v>1</v>
      </c>
      <c r="Q1888" s="2" t="s">
        <v>15991</v>
      </c>
      <c r="R1888" s="3" t="s">
        <v>20666</v>
      </c>
      <c r="S1888" s="2">
        <v>109</v>
      </c>
      <c r="T1888" s="2" t="s">
        <v>23647</v>
      </c>
      <c r="U1888" s="2" t="s">
        <v>23694</v>
      </c>
      <c r="V1888" s="2" t="s">
        <v>23759</v>
      </c>
      <c r="W1888" s="2">
        <v>25000000</v>
      </c>
      <c r="X1888" s="2">
        <v>2014</v>
      </c>
      <c r="Y1888" s="2">
        <v>521</v>
      </c>
      <c r="Z1888" s="2">
        <v>6.2</v>
      </c>
      <c r="AA1888" s="2">
        <v>2.35</v>
      </c>
      <c r="AB1888" s="2">
        <v>0</v>
      </c>
    </row>
    <row r="1889" spans="1:28" x14ac:dyDescent="0.3">
      <c r="A1889" s="2" t="s">
        <v>28</v>
      </c>
      <c r="B1889" s="2" t="s">
        <v>820</v>
      </c>
      <c r="C1889" s="2">
        <v>168</v>
      </c>
      <c r="D1889" s="2">
        <v>97</v>
      </c>
      <c r="E1889" s="2">
        <v>11</v>
      </c>
      <c r="F1889" s="2">
        <v>887</v>
      </c>
      <c r="G1889" s="2" t="s">
        <v>3064</v>
      </c>
      <c r="H1889" s="2">
        <v>14000</v>
      </c>
      <c r="I1889" s="2">
        <v>71500556</v>
      </c>
      <c r="J1889" s="2" t="s">
        <v>23894</v>
      </c>
      <c r="K1889" s="2" t="s">
        <v>2477</v>
      </c>
      <c r="L1889" s="2" t="s">
        <v>9103</v>
      </c>
      <c r="M1889" s="2">
        <v>171568</v>
      </c>
      <c r="N1889" s="2">
        <v>16999</v>
      </c>
      <c r="O1889" s="2" t="s">
        <v>3252</v>
      </c>
      <c r="P1889" s="2">
        <v>3</v>
      </c>
      <c r="Q1889" s="2" t="s">
        <v>15992</v>
      </c>
      <c r="R1889" s="3" t="s">
        <v>20667</v>
      </c>
      <c r="S1889" s="2">
        <v>571</v>
      </c>
      <c r="T1889" s="2" t="s">
        <v>23647</v>
      </c>
      <c r="U1889" s="2" t="s">
        <v>23695</v>
      </c>
      <c r="V1889" s="2" t="s">
        <v>23762</v>
      </c>
      <c r="W1889" s="2">
        <v>26000000</v>
      </c>
      <c r="X1889" s="2">
        <v>2001</v>
      </c>
      <c r="Y1889" s="2">
        <v>1000</v>
      </c>
      <c r="Z1889" s="2">
        <v>6.7</v>
      </c>
      <c r="AA1889" s="2">
        <v>2.35</v>
      </c>
      <c r="AB1889" s="2">
        <v>0</v>
      </c>
    </row>
    <row r="1890" spans="1:28" x14ac:dyDescent="0.3">
      <c r="A1890" s="2" t="s">
        <v>28</v>
      </c>
      <c r="B1890" s="2" t="s">
        <v>672</v>
      </c>
      <c r="C1890" s="2">
        <v>152</v>
      </c>
      <c r="D1890" s="2">
        <v>121</v>
      </c>
      <c r="E1890" s="2">
        <v>529</v>
      </c>
      <c r="F1890" s="2">
        <v>163</v>
      </c>
      <c r="G1890" s="2" t="s">
        <v>3570</v>
      </c>
      <c r="H1890" s="2">
        <v>541</v>
      </c>
      <c r="I1890" s="2">
        <v>71309760</v>
      </c>
      <c r="J1890" s="2" t="s">
        <v>23794</v>
      </c>
      <c r="K1890" s="2" t="s">
        <v>3347</v>
      </c>
      <c r="L1890" s="2" t="s">
        <v>9104</v>
      </c>
      <c r="M1890" s="2">
        <v>150308</v>
      </c>
      <c r="N1890" s="2">
        <v>1323</v>
      </c>
      <c r="O1890" s="2" t="s">
        <v>12677</v>
      </c>
      <c r="P1890" s="2">
        <v>1</v>
      </c>
      <c r="Q1890" s="2" t="s">
        <v>15993</v>
      </c>
      <c r="R1890" s="3" t="s">
        <v>20668</v>
      </c>
      <c r="S1890" s="2">
        <v>498</v>
      </c>
      <c r="T1890" s="2" t="s">
        <v>23647</v>
      </c>
      <c r="U1890" s="2" t="s">
        <v>23695</v>
      </c>
      <c r="V1890" s="2" t="s">
        <v>23759</v>
      </c>
      <c r="W1890" s="2">
        <v>25000000</v>
      </c>
      <c r="X1890" s="2">
        <v>2000</v>
      </c>
      <c r="Y1890" s="2">
        <v>399</v>
      </c>
      <c r="Z1890" s="2">
        <v>7.3</v>
      </c>
      <c r="AA1890" s="2">
        <v>1.85</v>
      </c>
      <c r="AB1890" s="2">
        <v>18000</v>
      </c>
    </row>
    <row r="1891" spans="1:28" x14ac:dyDescent="0.3">
      <c r="A1891" s="2" t="s">
        <v>28</v>
      </c>
      <c r="B1891" s="2" t="s">
        <v>821</v>
      </c>
      <c r="C1891" s="2">
        <v>133</v>
      </c>
      <c r="D1891" s="2">
        <v>95</v>
      </c>
      <c r="E1891" s="2">
        <v>0</v>
      </c>
      <c r="F1891" s="2">
        <v>643</v>
      </c>
      <c r="G1891" s="2" t="s">
        <v>6432</v>
      </c>
      <c r="H1891" s="2">
        <v>934</v>
      </c>
      <c r="I1891" s="2">
        <v>89808372</v>
      </c>
      <c r="J1891" s="2" t="s">
        <v>5447</v>
      </c>
      <c r="K1891" s="2" t="s">
        <v>3200</v>
      </c>
      <c r="L1891" s="2" t="s">
        <v>9105</v>
      </c>
      <c r="M1891" s="2">
        <v>46417</v>
      </c>
      <c r="N1891" s="2">
        <v>3500</v>
      </c>
      <c r="O1891" s="2" t="s">
        <v>6526</v>
      </c>
      <c r="P1891" s="2">
        <v>2</v>
      </c>
      <c r="Q1891" s="2" t="s">
        <v>15994</v>
      </c>
      <c r="R1891" s="3" t="s">
        <v>20669</v>
      </c>
      <c r="S1891" s="2">
        <v>297</v>
      </c>
      <c r="T1891" s="2" t="s">
        <v>23647</v>
      </c>
      <c r="U1891" s="2" t="s">
        <v>23694</v>
      </c>
      <c r="V1891" s="2" t="s">
        <v>23759</v>
      </c>
      <c r="W1891" s="2">
        <v>45000000</v>
      </c>
      <c r="X1891" s="2">
        <v>2003</v>
      </c>
      <c r="Y1891" s="2">
        <v>655</v>
      </c>
      <c r="Z1891" s="2">
        <v>4.5999999999999996</v>
      </c>
      <c r="AA1891" s="2">
        <v>1.85</v>
      </c>
      <c r="AB1891" s="2">
        <v>660</v>
      </c>
    </row>
    <row r="1892" spans="1:28" x14ac:dyDescent="0.3">
      <c r="A1892" s="2" t="s">
        <v>28</v>
      </c>
      <c r="B1892" s="2" t="s">
        <v>473</v>
      </c>
      <c r="C1892" s="2">
        <v>139</v>
      </c>
      <c r="D1892" s="2">
        <v>105</v>
      </c>
      <c r="E1892" s="2">
        <v>99</v>
      </c>
      <c r="F1892" s="2">
        <v>433</v>
      </c>
      <c r="G1892" s="2" t="s">
        <v>3571</v>
      </c>
      <c r="H1892" s="2">
        <v>3000</v>
      </c>
      <c r="I1892" s="2">
        <v>77264926</v>
      </c>
      <c r="J1892" s="2" t="s">
        <v>24062</v>
      </c>
      <c r="K1892" s="2" t="s">
        <v>2755</v>
      </c>
      <c r="L1892" s="2" t="s">
        <v>9106</v>
      </c>
      <c r="M1892" s="2">
        <v>21176</v>
      </c>
      <c r="N1892" s="2">
        <v>5740</v>
      </c>
      <c r="O1892" s="2" t="s">
        <v>6875</v>
      </c>
      <c r="P1892" s="2">
        <v>5</v>
      </c>
      <c r="Q1892" s="2" t="s">
        <v>15995</v>
      </c>
      <c r="R1892" s="3" t="s">
        <v>20670</v>
      </c>
      <c r="S1892" s="2">
        <v>107</v>
      </c>
      <c r="T1892" s="2" t="s">
        <v>23647</v>
      </c>
      <c r="U1892" s="2" t="s">
        <v>23694</v>
      </c>
      <c r="V1892" s="2" t="s">
        <v>23760</v>
      </c>
      <c r="W1892" s="2">
        <v>25000000</v>
      </c>
      <c r="X1892" s="2">
        <v>2012</v>
      </c>
      <c r="Y1892" s="2">
        <v>448</v>
      </c>
      <c r="Z1892" s="2">
        <v>6.1</v>
      </c>
      <c r="AA1892" s="2">
        <v>1.85</v>
      </c>
      <c r="AB1892" s="2">
        <v>0</v>
      </c>
    </row>
    <row r="1893" spans="1:28" x14ac:dyDescent="0.3">
      <c r="A1893" s="2" t="s">
        <v>28</v>
      </c>
      <c r="B1893" s="2" t="s">
        <v>274</v>
      </c>
      <c r="C1893" s="2">
        <v>245</v>
      </c>
      <c r="D1893" s="2">
        <v>108</v>
      </c>
      <c r="E1893" s="2">
        <v>425</v>
      </c>
      <c r="F1893" s="2">
        <v>766</v>
      </c>
      <c r="G1893" s="2" t="s">
        <v>3572</v>
      </c>
      <c r="H1893" s="2">
        <v>20000</v>
      </c>
      <c r="I1893" s="2">
        <v>70625986</v>
      </c>
      <c r="J1893" s="2" t="s">
        <v>23925</v>
      </c>
      <c r="K1893" s="2" t="s">
        <v>2530</v>
      </c>
      <c r="L1893" s="2" t="s">
        <v>9107</v>
      </c>
      <c r="M1893" s="2">
        <v>168717</v>
      </c>
      <c r="N1893" s="2">
        <v>22739</v>
      </c>
      <c r="O1893" s="2" t="s">
        <v>2492</v>
      </c>
      <c r="P1893" s="2">
        <v>1</v>
      </c>
      <c r="Q1893" s="2" t="s">
        <v>15996</v>
      </c>
      <c r="R1893" s="3" t="s">
        <v>20671</v>
      </c>
      <c r="S1893" s="2">
        <v>178</v>
      </c>
      <c r="T1893" s="2" t="s">
        <v>23647</v>
      </c>
      <c r="U1893" s="2" t="s">
        <v>23694</v>
      </c>
      <c r="V1893" s="2" t="s">
        <v>23762</v>
      </c>
      <c r="W1893" s="2">
        <v>25000000</v>
      </c>
      <c r="X1893" s="2">
        <v>2011</v>
      </c>
      <c r="Y1893" s="2">
        <v>962</v>
      </c>
      <c r="Z1893" s="2">
        <v>6.2</v>
      </c>
      <c r="AA1893" s="2">
        <v>2.35</v>
      </c>
      <c r="AB1893" s="2">
        <v>24000</v>
      </c>
    </row>
    <row r="1894" spans="1:28" x14ac:dyDescent="0.3">
      <c r="A1894" s="2" t="s">
        <v>28</v>
      </c>
      <c r="B1894" s="2" t="s">
        <v>545</v>
      </c>
      <c r="C1894" s="2">
        <v>84</v>
      </c>
      <c r="D1894" s="2">
        <v>134</v>
      </c>
      <c r="E1894" s="2">
        <v>170</v>
      </c>
      <c r="F1894" s="2">
        <v>472</v>
      </c>
      <c r="G1894" s="2" t="s">
        <v>3573</v>
      </c>
      <c r="H1894" s="2">
        <v>2000</v>
      </c>
      <c r="I1894" s="2">
        <v>56505065</v>
      </c>
      <c r="J1894" s="2" t="s">
        <v>24510</v>
      </c>
      <c r="K1894" s="2" t="s">
        <v>2802</v>
      </c>
      <c r="L1894" s="2" t="s">
        <v>9108</v>
      </c>
      <c r="M1894" s="2">
        <v>95241</v>
      </c>
      <c r="N1894" s="2">
        <v>4453</v>
      </c>
      <c r="O1894" s="2" t="s">
        <v>3204</v>
      </c>
      <c r="P1894" s="2">
        <v>0</v>
      </c>
      <c r="Q1894" s="2" t="s">
        <v>15997</v>
      </c>
      <c r="R1894" s="3" t="s">
        <v>20672</v>
      </c>
      <c r="S1894" s="2">
        <v>439</v>
      </c>
      <c r="T1894" s="2" t="s">
        <v>23647</v>
      </c>
      <c r="U1894" s="2" t="s">
        <v>23694</v>
      </c>
      <c r="V1894" s="2" t="s">
        <v>23762</v>
      </c>
      <c r="W1894" s="2">
        <v>25000000</v>
      </c>
      <c r="X1894" s="2">
        <v>1993</v>
      </c>
      <c r="Y1894" s="2">
        <v>722</v>
      </c>
      <c r="Z1894" s="2">
        <v>7.8</v>
      </c>
      <c r="AA1894" s="2">
        <v>2.35</v>
      </c>
      <c r="AB1894" s="2">
        <v>11000</v>
      </c>
    </row>
    <row r="1895" spans="1:28" x14ac:dyDescent="0.3">
      <c r="A1895" s="2" t="s">
        <v>28</v>
      </c>
      <c r="B1895" s="2" t="s">
        <v>329</v>
      </c>
      <c r="C1895" s="2">
        <v>70</v>
      </c>
      <c r="D1895" s="2">
        <v>115</v>
      </c>
      <c r="E1895" s="2">
        <v>43</v>
      </c>
      <c r="F1895" s="2">
        <v>775</v>
      </c>
      <c r="G1895" s="2" t="s">
        <v>2481</v>
      </c>
      <c r="H1895" s="2">
        <v>5000</v>
      </c>
      <c r="I1895" s="2">
        <v>55973336</v>
      </c>
      <c r="J1895" s="2" t="s">
        <v>23801</v>
      </c>
      <c r="K1895" s="2" t="s">
        <v>3091</v>
      </c>
      <c r="L1895" s="2" t="s">
        <v>9109</v>
      </c>
      <c r="M1895" s="2">
        <v>57040</v>
      </c>
      <c r="N1895" s="2">
        <v>9082</v>
      </c>
      <c r="O1895" s="2" t="s">
        <v>6374</v>
      </c>
      <c r="P1895" s="2">
        <v>1</v>
      </c>
      <c r="Q1895" s="2" t="s">
        <v>15998</v>
      </c>
      <c r="R1895" s="3" t="s">
        <v>20673</v>
      </c>
      <c r="S1895" s="2">
        <v>365</v>
      </c>
      <c r="T1895" s="2" t="s">
        <v>23647</v>
      </c>
      <c r="U1895" s="2" t="s">
        <v>23694</v>
      </c>
      <c r="V1895" s="2" t="s">
        <v>23762</v>
      </c>
      <c r="W1895" s="2">
        <v>25000000</v>
      </c>
      <c r="X1895" s="2">
        <v>2000</v>
      </c>
      <c r="Y1895" s="2">
        <v>848</v>
      </c>
      <c r="Z1895" s="2">
        <v>6.1</v>
      </c>
      <c r="AA1895" s="2">
        <v>2.35</v>
      </c>
      <c r="AB1895" s="2">
        <v>0</v>
      </c>
    </row>
    <row r="1896" spans="1:28" x14ac:dyDescent="0.3">
      <c r="A1896" s="2" t="s">
        <v>28</v>
      </c>
      <c r="B1896" s="2" t="s">
        <v>135</v>
      </c>
      <c r="C1896" s="2">
        <v>154</v>
      </c>
      <c r="D1896" s="2">
        <v>107</v>
      </c>
      <c r="E1896" s="2">
        <v>503</v>
      </c>
      <c r="F1896" s="2">
        <v>108</v>
      </c>
      <c r="G1896" s="2" t="s">
        <v>3574</v>
      </c>
      <c r="H1896" s="2">
        <v>264</v>
      </c>
      <c r="J1896" s="2" t="s">
        <v>24511</v>
      </c>
      <c r="K1896" s="2" t="s">
        <v>6433</v>
      </c>
      <c r="L1896" s="2" t="s">
        <v>9110</v>
      </c>
      <c r="M1896" s="2">
        <v>80958</v>
      </c>
      <c r="N1896" s="2">
        <v>673</v>
      </c>
      <c r="O1896" s="2" t="s">
        <v>12678</v>
      </c>
      <c r="P1896" s="2">
        <v>2</v>
      </c>
      <c r="Q1896" s="2" t="s">
        <v>15999</v>
      </c>
      <c r="R1896" s="3" t="s">
        <v>20674</v>
      </c>
      <c r="S1896" s="2">
        <v>310</v>
      </c>
      <c r="T1896" s="2" t="s">
        <v>23647</v>
      </c>
      <c r="U1896" s="2" t="s">
        <v>23695</v>
      </c>
      <c r="V1896" s="2" t="s">
        <v>23762</v>
      </c>
      <c r="W1896" s="2">
        <v>2800000</v>
      </c>
      <c r="X1896" s="2">
        <v>1976</v>
      </c>
      <c r="Y1896" s="2">
        <v>139</v>
      </c>
      <c r="Z1896" s="2">
        <v>7.6</v>
      </c>
      <c r="AA1896" s="2">
        <v>2.35</v>
      </c>
      <c r="AB1896" s="2">
        <v>7000</v>
      </c>
    </row>
    <row r="1897" spans="1:28" x14ac:dyDescent="0.3">
      <c r="A1897" s="2" t="s">
        <v>28</v>
      </c>
      <c r="B1897" s="2" t="s">
        <v>509</v>
      </c>
      <c r="C1897" s="2">
        <v>216</v>
      </c>
      <c r="D1897" s="2">
        <v>86</v>
      </c>
      <c r="E1897" s="2">
        <v>70</v>
      </c>
      <c r="F1897" s="2">
        <v>318</v>
      </c>
      <c r="G1897" s="2" t="s">
        <v>3575</v>
      </c>
      <c r="H1897" s="2">
        <v>440</v>
      </c>
      <c r="I1897" s="2">
        <v>54098051</v>
      </c>
      <c r="J1897" s="2" t="s">
        <v>5714</v>
      </c>
      <c r="K1897" s="2" t="s">
        <v>6434</v>
      </c>
      <c r="L1897" s="2" t="s">
        <v>9111</v>
      </c>
      <c r="M1897" s="2">
        <v>102861</v>
      </c>
      <c r="N1897" s="2">
        <v>2420</v>
      </c>
      <c r="O1897" s="2" t="s">
        <v>4247</v>
      </c>
      <c r="P1897" s="2">
        <v>0</v>
      </c>
      <c r="Q1897" s="2" t="s">
        <v>16000</v>
      </c>
      <c r="R1897" s="3" t="s">
        <v>20675</v>
      </c>
      <c r="S1897" s="2">
        <v>571</v>
      </c>
      <c r="T1897" s="2" t="s">
        <v>23647</v>
      </c>
      <c r="U1897" s="2" t="s">
        <v>23701</v>
      </c>
      <c r="V1897" s="2" t="s">
        <v>23762</v>
      </c>
      <c r="W1897" s="2">
        <v>25000000</v>
      </c>
      <c r="X1897" s="2">
        <v>2006</v>
      </c>
      <c r="Y1897" s="2">
        <v>346</v>
      </c>
      <c r="Z1897" s="2">
        <v>5.8</v>
      </c>
      <c r="AA1897" s="2">
        <v>2.35</v>
      </c>
      <c r="AB1897" s="2">
        <v>0</v>
      </c>
    </row>
    <row r="1898" spans="1:28" x14ac:dyDescent="0.3">
      <c r="A1898" s="2" t="s">
        <v>28</v>
      </c>
      <c r="B1898" s="2" t="s">
        <v>643</v>
      </c>
      <c r="C1898" s="2">
        <v>170</v>
      </c>
      <c r="D1898" s="2">
        <v>101</v>
      </c>
      <c r="E1898" s="2">
        <v>96</v>
      </c>
      <c r="F1898" s="2">
        <v>204</v>
      </c>
      <c r="G1898" s="2" t="s">
        <v>3576</v>
      </c>
      <c r="H1898" s="2">
        <v>713</v>
      </c>
      <c r="I1898" s="2">
        <v>60443237</v>
      </c>
      <c r="J1898" s="2" t="s">
        <v>23794</v>
      </c>
      <c r="K1898" s="2" t="s">
        <v>2642</v>
      </c>
      <c r="L1898" s="2" t="s">
        <v>9112</v>
      </c>
      <c r="M1898" s="2">
        <v>76882</v>
      </c>
      <c r="N1898" s="2">
        <v>1852</v>
      </c>
      <c r="O1898" s="2" t="s">
        <v>12679</v>
      </c>
      <c r="P1898" s="2">
        <v>0</v>
      </c>
      <c r="Q1898" s="2" t="s">
        <v>16001</v>
      </c>
      <c r="R1898" s="3" t="s">
        <v>20676</v>
      </c>
      <c r="S1898" s="2">
        <v>106</v>
      </c>
      <c r="T1898" s="2" t="s">
        <v>23647</v>
      </c>
      <c r="U1898" s="2" t="s">
        <v>23694</v>
      </c>
      <c r="V1898" s="2" t="s">
        <v>23759</v>
      </c>
      <c r="W1898" s="2">
        <v>25000000</v>
      </c>
      <c r="X1898" s="2">
        <v>2012</v>
      </c>
      <c r="Y1898" s="2">
        <v>220</v>
      </c>
      <c r="Z1898" s="2">
        <v>6.5</v>
      </c>
      <c r="AA1898" s="2">
        <v>2.35</v>
      </c>
      <c r="AB1898" s="2">
        <v>29000</v>
      </c>
    </row>
    <row r="1899" spans="1:28" x14ac:dyDescent="0.3">
      <c r="A1899" s="2" t="s">
        <v>28</v>
      </c>
      <c r="B1899" s="2" t="s">
        <v>822</v>
      </c>
      <c r="C1899" s="2">
        <v>181</v>
      </c>
      <c r="D1899" s="2">
        <v>96</v>
      </c>
      <c r="E1899" s="2">
        <v>47</v>
      </c>
      <c r="F1899" s="2">
        <v>3000</v>
      </c>
      <c r="G1899" s="2" t="s">
        <v>2667</v>
      </c>
      <c r="H1899" s="2">
        <v>14000</v>
      </c>
      <c r="I1899" s="2">
        <v>82234139</v>
      </c>
      <c r="J1899" s="2" t="s">
        <v>23817</v>
      </c>
      <c r="K1899" s="2" t="s">
        <v>2571</v>
      </c>
      <c r="L1899" s="2" t="s">
        <v>9113</v>
      </c>
      <c r="M1899" s="2">
        <v>110390</v>
      </c>
      <c r="N1899" s="2">
        <v>28071</v>
      </c>
      <c r="O1899" s="2" t="s">
        <v>2755</v>
      </c>
      <c r="P1899" s="2">
        <v>3</v>
      </c>
      <c r="Q1899" s="2" t="s">
        <v>16002</v>
      </c>
      <c r="R1899" s="3" t="s">
        <v>20677</v>
      </c>
      <c r="S1899" s="2">
        <v>522</v>
      </c>
      <c r="T1899" s="2" t="s">
        <v>23647</v>
      </c>
      <c r="U1899" s="2" t="s">
        <v>23694</v>
      </c>
      <c r="V1899" s="2" t="s">
        <v>23760</v>
      </c>
      <c r="W1899" s="2">
        <v>17000000</v>
      </c>
      <c r="X1899" s="2">
        <v>2007</v>
      </c>
      <c r="Y1899" s="2">
        <v>11000</v>
      </c>
      <c r="Z1899" s="2">
        <v>7.2</v>
      </c>
      <c r="AA1899" s="2">
        <v>1.85</v>
      </c>
      <c r="AB1899" s="2">
        <v>6000</v>
      </c>
    </row>
    <row r="1900" spans="1:28" x14ac:dyDescent="0.3">
      <c r="A1900" s="2" t="s">
        <v>28</v>
      </c>
      <c r="B1900" s="2" t="s">
        <v>42</v>
      </c>
      <c r="C1900" s="2">
        <v>226</v>
      </c>
      <c r="D1900" s="2">
        <v>101</v>
      </c>
      <c r="E1900" s="2">
        <v>395</v>
      </c>
      <c r="F1900" s="2">
        <v>2000</v>
      </c>
      <c r="G1900" s="2" t="s">
        <v>2447</v>
      </c>
      <c r="H1900" s="2">
        <v>40000</v>
      </c>
      <c r="I1900" s="2">
        <v>51676606</v>
      </c>
      <c r="J1900" s="2" t="s">
        <v>24512</v>
      </c>
      <c r="K1900" s="2" t="s">
        <v>6194</v>
      </c>
      <c r="L1900" s="2" t="s">
        <v>9114</v>
      </c>
      <c r="M1900" s="2">
        <v>174591</v>
      </c>
      <c r="N1900" s="2">
        <v>58823</v>
      </c>
      <c r="O1900" s="2" t="s">
        <v>3134</v>
      </c>
      <c r="P1900" s="2">
        <v>1</v>
      </c>
      <c r="Q1900" s="2" t="s">
        <v>16003</v>
      </c>
      <c r="R1900" s="3" t="s">
        <v>20678</v>
      </c>
      <c r="S1900" s="2">
        <v>632</v>
      </c>
      <c r="T1900" s="2" t="s">
        <v>23647</v>
      </c>
      <c r="U1900" s="2" t="s">
        <v>23694</v>
      </c>
      <c r="V1900" s="2" t="s">
        <v>23760</v>
      </c>
      <c r="W1900" s="2">
        <v>25000000</v>
      </c>
      <c r="X1900" s="2">
        <v>2004</v>
      </c>
      <c r="Y1900" s="2">
        <v>14000</v>
      </c>
      <c r="Z1900" s="2">
        <v>7.8</v>
      </c>
      <c r="AA1900" s="2">
        <v>2.35</v>
      </c>
      <c r="AB1900" s="2">
        <v>0</v>
      </c>
    </row>
    <row r="1901" spans="1:28" x14ac:dyDescent="0.3">
      <c r="A1901" s="2" t="s">
        <v>28</v>
      </c>
      <c r="B1901" s="2" t="s">
        <v>823</v>
      </c>
      <c r="C1901" s="2">
        <v>24</v>
      </c>
      <c r="D1901" s="2">
        <v>100</v>
      </c>
      <c r="E1901" s="2">
        <v>0</v>
      </c>
      <c r="F1901" s="2">
        <v>400</v>
      </c>
      <c r="G1901" s="2" t="s">
        <v>3569</v>
      </c>
      <c r="H1901" s="2">
        <v>975</v>
      </c>
      <c r="I1901" s="2">
        <v>52528330</v>
      </c>
      <c r="J1901" s="2" t="s">
        <v>24006</v>
      </c>
      <c r="K1901" s="2" t="s">
        <v>2922</v>
      </c>
      <c r="L1901" s="2" t="s">
        <v>9115</v>
      </c>
      <c r="M1901" s="2">
        <v>4265</v>
      </c>
      <c r="N1901" s="2">
        <v>3202</v>
      </c>
      <c r="O1901" s="2" t="s">
        <v>12680</v>
      </c>
      <c r="P1901" s="2">
        <v>0</v>
      </c>
      <c r="Q1901" s="2" t="s">
        <v>16004</v>
      </c>
      <c r="R1901" s="3" t="s">
        <v>20679</v>
      </c>
      <c r="S1901" s="2">
        <v>27</v>
      </c>
      <c r="T1901" s="2" t="s">
        <v>23647</v>
      </c>
      <c r="U1901" s="2" t="s">
        <v>23694</v>
      </c>
      <c r="V1901" s="2" t="s">
        <v>23759</v>
      </c>
      <c r="W1901" s="2">
        <v>25000000</v>
      </c>
      <c r="X1901" s="2">
        <v>2013</v>
      </c>
      <c r="Y1901" s="2">
        <v>521</v>
      </c>
      <c r="Z1901" s="2">
        <v>4.7</v>
      </c>
      <c r="AA1901" s="2">
        <v>1.85</v>
      </c>
      <c r="AB1901" s="2">
        <v>0</v>
      </c>
    </row>
    <row r="1902" spans="1:28" x14ac:dyDescent="0.3">
      <c r="A1902" s="2" t="s">
        <v>28</v>
      </c>
      <c r="B1902" s="2" t="s">
        <v>824</v>
      </c>
      <c r="C1902" s="2">
        <v>408</v>
      </c>
      <c r="D1902" s="2">
        <v>117</v>
      </c>
      <c r="E1902" s="2">
        <v>248</v>
      </c>
      <c r="F1902" s="2">
        <v>726</v>
      </c>
      <c r="G1902" s="2" t="s">
        <v>2634</v>
      </c>
      <c r="H1902" s="2">
        <v>14000</v>
      </c>
      <c r="I1902" s="2">
        <v>51533608</v>
      </c>
      <c r="J1902" s="2" t="s">
        <v>23833</v>
      </c>
      <c r="K1902" s="2" t="s">
        <v>2523</v>
      </c>
      <c r="L1902" s="2" t="s">
        <v>9116</v>
      </c>
      <c r="M1902" s="2">
        <v>203111</v>
      </c>
      <c r="N1902" s="2">
        <v>16606</v>
      </c>
      <c r="O1902" s="2" t="s">
        <v>3054</v>
      </c>
      <c r="P1902" s="2">
        <v>1</v>
      </c>
      <c r="Q1902" s="2" t="s">
        <v>16005</v>
      </c>
      <c r="R1902" s="3" t="s">
        <v>20680</v>
      </c>
      <c r="S1902" s="2">
        <v>755</v>
      </c>
      <c r="T1902" s="2" t="s">
        <v>23647</v>
      </c>
      <c r="U1902" s="2" t="s">
        <v>23694</v>
      </c>
      <c r="V1902" s="2" t="s">
        <v>23762</v>
      </c>
      <c r="W1902" s="2">
        <v>25000000</v>
      </c>
      <c r="X1902" s="2">
        <v>2011</v>
      </c>
      <c r="Y1902" s="2">
        <v>798</v>
      </c>
      <c r="Z1902" s="2">
        <v>6.8</v>
      </c>
      <c r="AA1902" s="2">
        <v>2.35</v>
      </c>
      <c r="AB1902" s="2">
        <v>32000</v>
      </c>
    </row>
    <row r="1903" spans="1:28" x14ac:dyDescent="0.3">
      <c r="A1903" s="2" t="s">
        <v>28</v>
      </c>
      <c r="B1903" s="2" t="s">
        <v>825</v>
      </c>
      <c r="C1903" s="2">
        <v>180</v>
      </c>
      <c r="D1903" s="2">
        <v>101</v>
      </c>
      <c r="E1903" s="2">
        <v>21</v>
      </c>
      <c r="F1903" s="2">
        <v>317</v>
      </c>
      <c r="G1903" s="2" t="s">
        <v>2992</v>
      </c>
      <c r="H1903" s="2">
        <v>22000</v>
      </c>
      <c r="I1903" s="2">
        <v>51097664</v>
      </c>
      <c r="J1903" s="2" t="s">
        <v>24308</v>
      </c>
      <c r="K1903" s="2" t="s">
        <v>2854</v>
      </c>
      <c r="L1903" s="2" t="s">
        <v>9117</v>
      </c>
      <c r="M1903" s="2">
        <v>70205</v>
      </c>
      <c r="N1903" s="2">
        <v>23328</v>
      </c>
      <c r="O1903" s="2" t="s">
        <v>7153</v>
      </c>
      <c r="P1903" s="2">
        <v>0</v>
      </c>
      <c r="Q1903" s="2" t="s">
        <v>16006</v>
      </c>
      <c r="R1903" s="3" t="s">
        <v>20681</v>
      </c>
      <c r="S1903" s="2">
        <v>450</v>
      </c>
      <c r="T1903" s="2" t="s">
        <v>23647</v>
      </c>
      <c r="U1903" s="2" t="s">
        <v>23694</v>
      </c>
      <c r="V1903" s="2" t="s">
        <v>23762</v>
      </c>
      <c r="W1903" s="2">
        <v>30000000</v>
      </c>
      <c r="X1903" s="2">
        <v>2005</v>
      </c>
      <c r="Y1903" s="2">
        <v>812</v>
      </c>
      <c r="Z1903" s="2">
        <v>5.9</v>
      </c>
      <c r="AA1903" s="2">
        <v>2.35</v>
      </c>
      <c r="AB1903" s="2">
        <v>0</v>
      </c>
    </row>
    <row r="1904" spans="1:28" x14ac:dyDescent="0.3">
      <c r="A1904" s="2" t="s">
        <v>28</v>
      </c>
      <c r="B1904" s="2" t="s">
        <v>23930</v>
      </c>
      <c r="C1904" s="2">
        <v>181</v>
      </c>
      <c r="D1904" s="2">
        <v>98</v>
      </c>
      <c r="E1904" s="2">
        <v>285</v>
      </c>
      <c r="F1904" s="2">
        <v>7000</v>
      </c>
      <c r="G1904" s="2" t="s">
        <v>2643</v>
      </c>
      <c r="H1904" s="2">
        <v>640000</v>
      </c>
      <c r="I1904" s="2">
        <v>84136909</v>
      </c>
      <c r="J1904" s="2" t="s">
        <v>5447</v>
      </c>
      <c r="K1904" s="2" t="s">
        <v>6435</v>
      </c>
      <c r="L1904" s="2" t="s">
        <v>9118</v>
      </c>
      <c r="M1904" s="2">
        <v>267921</v>
      </c>
      <c r="N1904" s="2">
        <v>656730</v>
      </c>
      <c r="O1904" s="2" t="s">
        <v>2743</v>
      </c>
      <c r="P1904" s="2">
        <v>5</v>
      </c>
      <c r="Q1904" s="2" t="s">
        <v>16007</v>
      </c>
      <c r="R1904" s="3" t="s">
        <v>20682</v>
      </c>
      <c r="S1904" s="2">
        <v>577</v>
      </c>
      <c r="T1904" s="2" t="s">
        <v>23647</v>
      </c>
      <c r="U1904" s="2" t="s">
        <v>23694</v>
      </c>
      <c r="V1904" s="2" t="s">
        <v>23759</v>
      </c>
      <c r="W1904" s="2">
        <v>26000000</v>
      </c>
      <c r="X1904" s="2">
        <v>2004</v>
      </c>
      <c r="Y1904" s="2">
        <v>8000</v>
      </c>
      <c r="Z1904" s="2">
        <v>7.2</v>
      </c>
      <c r="AA1904" s="2">
        <v>1.85</v>
      </c>
      <c r="AB1904" s="2">
        <v>0</v>
      </c>
    </row>
    <row r="1905" spans="1:28" x14ac:dyDescent="0.3">
      <c r="A1905" s="2" t="s">
        <v>28</v>
      </c>
      <c r="B1905" s="2" t="s">
        <v>78</v>
      </c>
      <c r="C1905" s="2">
        <v>192</v>
      </c>
      <c r="D1905" s="2">
        <v>146</v>
      </c>
      <c r="E1905" s="2">
        <v>17000</v>
      </c>
      <c r="F1905" s="2">
        <v>635</v>
      </c>
      <c r="G1905" s="2" t="s">
        <v>2823</v>
      </c>
      <c r="H1905" s="2">
        <v>22000</v>
      </c>
      <c r="I1905" s="2">
        <v>46836394</v>
      </c>
      <c r="J1905" s="2" t="s">
        <v>23928</v>
      </c>
      <c r="K1905" s="2" t="s">
        <v>2854</v>
      </c>
      <c r="L1905" s="2" t="s">
        <v>9119</v>
      </c>
      <c r="M1905" s="2">
        <v>728685</v>
      </c>
      <c r="N1905" s="2">
        <v>24783</v>
      </c>
      <c r="O1905" s="2" t="s">
        <v>3579</v>
      </c>
      <c r="P1905" s="2">
        <v>3</v>
      </c>
      <c r="Q1905" s="2" t="s">
        <v>16008</v>
      </c>
      <c r="R1905" s="3" t="s">
        <v>20683</v>
      </c>
      <c r="S1905" s="2">
        <v>989</v>
      </c>
      <c r="T1905" s="2" t="s">
        <v>23647</v>
      </c>
      <c r="U1905" s="2" t="s">
        <v>23694</v>
      </c>
      <c r="V1905" s="2" t="s">
        <v>23762</v>
      </c>
      <c r="W1905" s="2">
        <v>25000000</v>
      </c>
      <c r="X1905" s="2">
        <v>1990</v>
      </c>
      <c r="Y1905" s="2">
        <v>854</v>
      </c>
      <c r="Z1905" s="2">
        <v>8.6999999999999993</v>
      </c>
      <c r="AA1905" s="2">
        <v>1.85</v>
      </c>
      <c r="AB1905" s="2">
        <v>25000</v>
      </c>
    </row>
    <row r="1906" spans="1:28" x14ac:dyDescent="0.3">
      <c r="A1906" s="2" t="s">
        <v>28</v>
      </c>
      <c r="B1906" s="2" t="s">
        <v>412</v>
      </c>
      <c r="C1906" s="2">
        <v>79</v>
      </c>
      <c r="D1906" s="2">
        <v>102</v>
      </c>
      <c r="E1906" s="2">
        <v>91</v>
      </c>
      <c r="F1906" s="2">
        <v>434</v>
      </c>
      <c r="G1906" s="2" t="s">
        <v>3432</v>
      </c>
      <c r="H1906" s="2">
        <v>1000</v>
      </c>
      <c r="I1906" s="2">
        <v>47285499</v>
      </c>
      <c r="J1906" s="2" t="s">
        <v>24513</v>
      </c>
      <c r="K1906" s="2" t="s">
        <v>3160</v>
      </c>
      <c r="L1906" s="2" t="s">
        <v>9120</v>
      </c>
      <c r="M1906" s="2">
        <v>26755</v>
      </c>
      <c r="N1906" s="2">
        <v>3037</v>
      </c>
      <c r="O1906" s="2" t="s">
        <v>7017</v>
      </c>
      <c r="P1906" s="2">
        <v>3</v>
      </c>
      <c r="Q1906" s="2" t="s">
        <v>16009</v>
      </c>
      <c r="R1906" s="3" t="s">
        <v>20684</v>
      </c>
      <c r="S1906" s="2">
        <v>104</v>
      </c>
      <c r="T1906" s="2" t="s">
        <v>23647</v>
      </c>
      <c r="U1906" s="2" t="s">
        <v>23694</v>
      </c>
      <c r="V1906" s="2" t="s">
        <v>23760</v>
      </c>
      <c r="W1906" s="2">
        <v>26000000</v>
      </c>
      <c r="X1906" s="2">
        <v>2003</v>
      </c>
      <c r="Y1906" s="2">
        <v>934</v>
      </c>
      <c r="Z1906" s="2">
        <v>5</v>
      </c>
      <c r="AA1906" s="2">
        <v>2.35</v>
      </c>
      <c r="AB1906" s="2">
        <v>542</v>
      </c>
    </row>
    <row r="1907" spans="1:28" x14ac:dyDescent="0.3">
      <c r="A1907" s="2" t="s">
        <v>28</v>
      </c>
      <c r="B1907" s="2" t="s">
        <v>634</v>
      </c>
      <c r="C1907" s="2">
        <v>128</v>
      </c>
      <c r="D1907" s="2">
        <v>97</v>
      </c>
      <c r="E1907" s="2">
        <v>52</v>
      </c>
      <c r="F1907" s="2">
        <v>579</v>
      </c>
      <c r="G1907" s="2" t="s">
        <v>3134</v>
      </c>
      <c r="H1907" s="2">
        <v>14000</v>
      </c>
      <c r="I1907" s="2">
        <v>47124400</v>
      </c>
      <c r="J1907" s="2" t="s">
        <v>23815</v>
      </c>
      <c r="K1907" s="2" t="s">
        <v>2477</v>
      </c>
      <c r="L1907" s="2" t="s">
        <v>9121</v>
      </c>
      <c r="M1907" s="2">
        <v>49676</v>
      </c>
      <c r="N1907" s="2">
        <v>17278</v>
      </c>
      <c r="O1907" s="2" t="s">
        <v>2728</v>
      </c>
      <c r="P1907" s="2">
        <v>0</v>
      </c>
      <c r="Q1907" s="2" t="s">
        <v>16010</v>
      </c>
      <c r="R1907" s="3" t="s">
        <v>20685</v>
      </c>
      <c r="S1907" s="2">
        <v>181</v>
      </c>
      <c r="T1907" s="2" t="s">
        <v>23647</v>
      </c>
      <c r="U1907" s="2" t="s">
        <v>23694</v>
      </c>
      <c r="V1907" s="2" t="s">
        <v>23760</v>
      </c>
      <c r="W1907" s="2">
        <v>25000000</v>
      </c>
      <c r="X1907" s="2">
        <v>2005</v>
      </c>
      <c r="Y1907" s="2">
        <v>2000</v>
      </c>
      <c r="Z1907" s="2">
        <v>6.6</v>
      </c>
      <c r="AA1907" s="2">
        <v>2.35</v>
      </c>
      <c r="AB1907" s="2">
        <v>0</v>
      </c>
    </row>
    <row r="1908" spans="1:28" x14ac:dyDescent="0.3">
      <c r="A1908" s="2" t="s">
        <v>28</v>
      </c>
      <c r="B1908" s="2" t="s">
        <v>237</v>
      </c>
      <c r="C1908" s="2">
        <v>147</v>
      </c>
      <c r="D1908" s="2">
        <v>142</v>
      </c>
      <c r="E1908" s="2">
        <v>0</v>
      </c>
      <c r="F1908" s="2">
        <v>638</v>
      </c>
      <c r="G1908" s="2" t="s">
        <v>3577</v>
      </c>
      <c r="H1908" s="2">
        <v>14000</v>
      </c>
      <c r="I1908" s="2">
        <v>44700000</v>
      </c>
      <c r="J1908" s="2" t="s">
        <v>23952</v>
      </c>
      <c r="K1908" s="2" t="s">
        <v>2951</v>
      </c>
      <c r="L1908" s="2" t="s">
        <v>9122</v>
      </c>
      <c r="M1908" s="2">
        <v>537442</v>
      </c>
      <c r="N1908" s="2">
        <v>16464</v>
      </c>
      <c r="O1908" s="2" t="s">
        <v>2595</v>
      </c>
      <c r="P1908" s="2">
        <v>0</v>
      </c>
      <c r="Q1908" s="2" t="s">
        <v>16011</v>
      </c>
      <c r="R1908" s="3" t="s">
        <v>20686</v>
      </c>
      <c r="S1908" s="2">
        <v>851</v>
      </c>
      <c r="T1908" s="2" t="s">
        <v>23647</v>
      </c>
      <c r="U1908" s="2" t="s">
        <v>23694</v>
      </c>
      <c r="V1908" s="2" t="s">
        <v>23762</v>
      </c>
      <c r="W1908" s="2">
        <v>25000000</v>
      </c>
      <c r="X1908" s="2">
        <v>1983</v>
      </c>
      <c r="Y1908" s="2">
        <v>670</v>
      </c>
      <c r="Z1908" s="2">
        <v>8.3000000000000007</v>
      </c>
      <c r="AA1908" s="2">
        <v>2.35</v>
      </c>
      <c r="AB1908" s="2">
        <v>19000</v>
      </c>
    </row>
    <row r="1909" spans="1:28" x14ac:dyDescent="0.3">
      <c r="A1909" s="2" t="s">
        <v>28</v>
      </c>
      <c r="B1909" s="2" t="s">
        <v>460</v>
      </c>
      <c r="C1909" s="2">
        <v>49</v>
      </c>
      <c r="D1909" s="2">
        <v>98</v>
      </c>
      <c r="E1909" s="2">
        <v>176</v>
      </c>
      <c r="F1909" s="2">
        <v>468</v>
      </c>
      <c r="G1909" s="2" t="s">
        <v>6631</v>
      </c>
      <c r="H1909" s="2">
        <v>742</v>
      </c>
      <c r="I1909" s="2">
        <v>44455658</v>
      </c>
      <c r="J1909" s="2" t="s">
        <v>23889</v>
      </c>
      <c r="K1909" s="2" t="s">
        <v>2629</v>
      </c>
      <c r="L1909" s="2" t="s">
        <v>9123</v>
      </c>
      <c r="M1909" s="2">
        <v>36253</v>
      </c>
      <c r="N1909" s="2">
        <v>2457</v>
      </c>
      <c r="O1909" s="2" t="s">
        <v>12681</v>
      </c>
      <c r="P1909" s="2">
        <v>2</v>
      </c>
      <c r="Q1909" s="2" t="s">
        <v>16012</v>
      </c>
      <c r="R1909" s="3" t="s">
        <v>20687</v>
      </c>
      <c r="S1909" s="2">
        <v>92</v>
      </c>
      <c r="T1909" s="2" t="s">
        <v>23647</v>
      </c>
      <c r="U1909" s="2" t="s">
        <v>23694</v>
      </c>
      <c r="V1909" s="2" t="s">
        <v>23762</v>
      </c>
      <c r="W1909" s="2">
        <v>25000000</v>
      </c>
      <c r="X1909" s="2">
        <v>1997</v>
      </c>
      <c r="Y1909" s="2">
        <v>658</v>
      </c>
      <c r="Z1909" s="2">
        <v>6.7</v>
      </c>
      <c r="AA1909" s="2">
        <v>1.85</v>
      </c>
      <c r="AB1909" s="2">
        <v>0</v>
      </c>
    </row>
    <row r="1910" spans="1:28" x14ac:dyDescent="0.3">
      <c r="A1910" s="2" t="s">
        <v>28</v>
      </c>
      <c r="B1910" s="2" t="s">
        <v>826</v>
      </c>
      <c r="C1910" s="2">
        <v>75</v>
      </c>
      <c r="D1910" s="2">
        <v>219</v>
      </c>
      <c r="E1910" s="2">
        <v>973</v>
      </c>
      <c r="F1910" s="2">
        <v>400</v>
      </c>
      <c r="G1910" s="2" t="s">
        <v>587</v>
      </c>
      <c r="H1910" s="2">
        <v>1000</v>
      </c>
      <c r="I1910" s="2">
        <v>43984230</v>
      </c>
      <c r="J1910" s="2" t="s">
        <v>24292</v>
      </c>
      <c r="K1910" s="2" t="s">
        <v>2497</v>
      </c>
      <c r="L1910" s="2" t="s">
        <v>9124</v>
      </c>
      <c r="M1910" s="2">
        <v>70274</v>
      </c>
      <c r="N1910" s="2">
        <v>2451</v>
      </c>
      <c r="O1910" s="2" t="s">
        <v>6449</v>
      </c>
      <c r="P1910" s="2">
        <v>0</v>
      </c>
      <c r="Q1910" s="2" t="s">
        <v>16013</v>
      </c>
      <c r="R1910" s="3" t="s">
        <v>20688</v>
      </c>
      <c r="S1910" s="2">
        <v>133</v>
      </c>
      <c r="T1910" s="2" t="s">
        <v>23647</v>
      </c>
      <c r="U1910" s="2" t="s">
        <v>23702</v>
      </c>
      <c r="V1910" s="2" t="s">
        <v>23759</v>
      </c>
      <c r="W1910" s="2">
        <v>23000000</v>
      </c>
      <c r="X1910" s="2">
        <v>1987</v>
      </c>
      <c r="Y1910" s="2">
        <v>643</v>
      </c>
      <c r="Z1910" s="2">
        <v>7.8</v>
      </c>
      <c r="AA1910" s="2">
        <v>2.35</v>
      </c>
      <c r="AB1910" s="2">
        <v>0</v>
      </c>
    </row>
    <row r="1911" spans="1:28" x14ac:dyDescent="0.3">
      <c r="A1911" s="2" t="s">
        <v>28</v>
      </c>
      <c r="B1911" s="2" t="s">
        <v>365</v>
      </c>
      <c r="C1911" s="2">
        <v>270</v>
      </c>
      <c r="D1911" s="2">
        <v>109</v>
      </c>
      <c r="E1911" s="2">
        <v>175</v>
      </c>
      <c r="F1911" s="2">
        <v>733</v>
      </c>
      <c r="G1911" s="2" t="s">
        <v>3578</v>
      </c>
      <c r="H1911" s="2">
        <v>24000</v>
      </c>
      <c r="I1911" s="2">
        <v>66489425</v>
      </c>
      <c r="J1911" s="2" t="s">
        <v>23808</v>
      </c>
      <c r="K1911" s="2" t="s">
        <v>6195</v>
      </c>
      <c r="L1911" s="2" t="s">
        <v>9125</v>
      </c>
      <c r="M1911" s="2">
        <v>101977</v>
      </c>
      <c r="N1911" s="2">
        <v>26625</v>
      </c>
      <c r="O1911" s="2" t="s">
        <v>4523</v>
      </c>
      <c r="P1911" s="2">
        <v>3</v>
      </c>
      <c r="Q1911" s="2" t="s">
        <v>16014</v>
      </c>
      <c r="R1911" s="3" t="s">
        <v>20689</v>
      </c>
      <c r="S1911" s="2">
        <v>161</v>
      </c>
      <c r="T1911" s="2" t="s">
        <v>23647</v>
      </c>
      <c r="U1911" s="2" t="s">
        <v>23694</v>
      </c>
      <c r="V1911" s="2" t="s">
        <v>23762</v>
      </c>
      <c r="W1911" s="2">
        <v>25000000</v>
      </c>
      <c r="X1911" s="2">
        <v>2012</v>
      </c>
      <c r="Y1911" s="2">
        <v>736</v>
      </c>
      <c r="Z1911" s="2">
        <v>6.5</v>
      </c>
      <c r="AA1911" s="2">
        <v>2.35</v>
      </c>
      <c r="AB1911" s="2">
        <v>0</v>
      </c>
    </row>
    <row r="1912" spans="1:28" x14ac:dyDescent="0.3">
      <c r="A1912" s="2" t="s">
        <v>28</v>
      </c>
      <c r="B1912" s="2" t="s">
        <v>55</v>
      </c>
      <c r="C1912" s="2">
        <v>29</v>
      </c>
      <c r="D1912" s="2">
        <v>97</v>
      </c>
      <c r="E1912" s="2">
        <v>420</v>
      </c>
      <c r="F1912" s="2">
        <v>585</v>
      </c>
      <c r="G1912" s="2" t="s">
        <v>3579</v>
      </c>
      <c r="H1912" s="2">
        <v>695</v>
      </c>
      <c r="I1912" s="2">
        <v>41067398</v>
      </c>
      <c r="J1912" s="2" t="s">
        <v>23806</v>
      </c>
      <c r="K1912" s="2" t="s">
        <v>6436</v>
      </c>
      <c r="L1912" s="2" t="s">
        <v>9126</v>
      </c>
      <c r="M1912" s="2">
        <v>22748</v>
      </c>
      <c r="N1912" s="2">
        <v>2530</v>
      </c>
      <c r="O1912" s="2" t="s">
        <v>3952</v>
      </c>
      <c r="P1912" s="2">
        <v>2</v>
      </c>
      <c r="Q1912" s="2" t="s">
        <v>16015</v>
      </c>
      <c r="R1912" s="3" t="s">
        <v>20690</v>
      </c>
      <c r="S1912" s="2">
        <v>41</v>
      </c>
      <c r="T1912" s="2" t="s">
        <v>23647</v>
      </c>
      <c r="U1912" s="2" t="s">
        <v>23694</v>
      </c>
      <c r="V1912" s="2" t="s">
        <v>23762</v>
      </c>
      <c r="W1912" s="2">
        <v>25000000</v>
      </c>
      <c r="X1912" s="2">
        <v>1997</v>
      </c>
      <c r="Y1912" s="2">
        <v>635</v>
      </c>
      <c r="Z1912" s="2">
        <v>6.1</v>
      </c>
      <c r="AA1912" s="2">
        <v>2.35</v>
      </c>
      <c r="AB1912" s="2">
        <v>666</v>
      </c>
    </row>
    <row r="1913" spans="1:28" x14ac:dyDescent="0.3">
      <c r="A1913" s="2" t="s">
        <v>28</v>
      </c>
      <c r="B1913" s="2" t="s">
        <v>630</v>
      </c>
      <c r="C1913" s="2">
        <v>398</v>
      </c>
      <c r="D1913" s="2">
        <v>158</v>
      </c>
      <c r="E1913" s="2">
        <v>0</v>
      </c>
      <c r="F1913" s="2">
        <v>104</v>
      </c>
      <c r="G1913" s="2" t="s">
        <v>3580</v>
      </c>
      <c r="H1913" s="2">
        <v>272</v>
      </c>
      <c r="I1913" s="2">
        <v>40218903</v>
      </c>
      <c r="J1913" s="2" t="s">
        <v>5558</v>
      </c>
      <c r="K1913" s="2" t="s">
        <v>6437</v>
      </c>
      <c r="L1913" s="2" t="s">
        <v>9127</v>
      </c>
      <c r="M1913" s="2">
        <v>372990</v>
      </c>
      <c r="N1913" s="2">
        <v>533</v>
      </c>
      <c r="O1913" s="2" t="s">
        <v>12682</v>
      </c>
      <c r="P1913" s="2">
        <v>0</v>
      </c>
      <c r="Q1913" s="2" t="s">
        <v>16016</v>
      </c>
      <c r="R1913" s="3" t="s">
        <v>20691</v>
      </c>
      <c r="S1913" s="2">
        <v>1107</v>
      </c>
      <c r="T1913" s="2" t="s">
        <v>23647</v>
      </c>
      <c r="U1913" s="2" t="s">
        <v>23694</v>
      </c>
      <c r="V1913" s="2" t="s">
        <v>23762</v>
      </c>
      <c r="W1913" s="2">
        <v>25000000</v>
      </c>
      <c r="X1913" s="2">
        <v>2007</v>
      </c>
      <c r="Y1913" s="2">
        <v>111</v>
      </c>
      <c r="Z1913" s="2">
        <v>8.1</v>
      </c>
      <c r="AA1913" s="2">
        <v>2.35</v>
      </c>
      <c r="AB1913" s="2">
        <v>16000</v>
      </c>
    </row>
    <row r="1914" spans="1:28" x14ac:dyDescent="0.3">
      <c r="A1914" s="2" t="s">
        <v>28</v>
      </c>
      <c r="B1914" s="2" t="s">
        <v>827</v>
      </c>
      <c r="C1914" s="2">
        <v>38</v>
      </c>
      <c r="D1914" s="2">
        <v>85</v>
      </c>
      <c r="E1914" s="2">
        <v>0</v>
      </c>
      <c r="F1914" s="2">
        <v>503</v>
      </c>
      <c r="G1914" s="2" t="s">
        <v>3581</v>
      </c>
      <c r="H1914" s="2">
        <v>1000</v>
      </c>
      <c r="I1914" s="2">
        <v>39880476</v>
      </c>
      <c r="J1914" s="2" t="s">
        <v>23798</v>
      </c>
      <c r="K1914" s="2" t="s">
        <v>3112</v>
      </c>
      <c r="L1914" s="2" t="s">
        <v>9128</v>
      </c>
      <c r="M1914" s="2">
        <v>12218</v>
      </c>
      <c r="N1914" s="2">
        <v>2908</v>
      </c>
      <c r="O1914" s="2" t="s">
        <v>3496</v>
      </c>
      <c r="P1914" s="2">
        <v>0</v>
      </c>
      <c r="Q1914" s="2" t="s">
        <v>16017</v>
      </c>
      <c r="R1914" s="3" t="s">
        <v>20692</v>
      </c>
      <c r="S1914" s="2">
        <v>33</v>
      </c>
      <c r="T1914" s="2" t="s">
        <v>23647</v>
      </c>
      <c r="U1914" s="2" t="s">
        <v>23694</v>
      </c>
      <c r="V1914" s="2" t="s">
        <v>23760</v>
      </c>
      <c r="W1914" s="2">
        <v>25000000</v>
      </c>
      <c r="X1914" s="2">
        <v>2002</v>
      </c>
      <c r="Y1914" s="2">
        <v>535</v>
      </c>
      <c r="Z1914" s="2">
        <v>5.2</v>
      </c>
      <c r="AA1914" s="2">
        <v>2.35</v>
      </c>
      <c r="AB1914" s="2">
        <v>187</v>
      </c>
    </row>
    <row r="1915" spans="1:28" x14ac:dyDescent="0.3">
      <c r="A1915" s="2" t="s">
        <v>28</v>
      </c>
      <c r="B1915" s="2" t="s">
        <v>828</v>
      </c>
      <c r="C1915" s="2">
        <v>45</v>
      </c>
      <c r="D1915" s="2">
        <v>80</v>
      </c>
      <c r="E1915" s="2">
        <v>0</v>
      </c>
      <c r="F1915" s="2">
        <v>362</v>
      </c>
      <c r="G1915" s="2" t="s">
        <v>3496</v>
      </c>
      <c r="H1915" s="2">
        <v>971</v>
      </c>
      <c r="I1915" s="2">
        <v>39399750</v>
      </c>
      <c r="J1915" s="2" t="s">
        <v>23841</v>
      </c>
      <c r="K1915" s="2" t="s">
        <v>2784</v>
      </c>
      <c r="L1915" s="2" t="s">
        <v>9129</v>
      </c>
      <c r="M1915" s="2">
        <v>5674</v>
      </c>
      <c r="N1915" s="2">
        <v>3017</v>
      </c>
      <c r="O1915" s="2" t="s">
        <v>12683</v>
      </c>
      <c r="P1915" s="2">
        <v>0</v>
      </c>
      <c r="Q1915" s="2" t="s">
        <v>16018</v>
      </c>
      <c r="R1915" s="3" t="s">
        <v>20693</v>
      </c>
      <c r="S1915" s="2">
        <v>35</v>
      </c>
      <c r="T1915" s="2" t="s">
        <v>23647</v>
      </c>
      <c r="U1915" s="2" t="s">
        <v>23694</v>
      </c>
      <c r="V1915" s="2" t="s">
        <v>23760</v>
      </c>
      <c r="W1915" s="2">
        <v>25000000</v>
      </c>
      <c r="X1915" s="2">
        <v>2003</v>
      </c>
      <c r="Y1915" s="2">
        <v>503</v>
      </c>
      <c r="Z1915" s="2">
        <v>5.6</v>
      </c>
      <c r="AA1915" s="2">
        <v>2.35</v>
      </c>
      <c r="AB1915" s="2">
        <v>329</v>
      </c>
    </row>
    <row r="1916" spans="1:28" x14ac:dyDescent="0.3">
      <c r="A1916" s="2" t="s">
        <v>28</v>
      </c>
      <c r="B1916" s="2" t="s">
        <v>607</v>
      </c>
      <c r="C1916" s="2">
        <v>81</v>
      </c>
      <c r="D1916" s="2">
        <v>86</v>
      </c>
      <c r="E1916" s="2">
        <v>92</v>
      </c>
      <c r="F1916" s="2">
        <v>466</v>
      </c>
      <c r="G1916" s="2" t="s">
        <v>3582</v>
      </c>
      <c r="H1916" s="2">
        <v>744</v>
      </c>
      <c r="I1916" s="2">
        <v>38230435</v>
      </c>
      <c r="J1916" s="2" t="s">
        <v>23971</v>
      </c>
      <c r="K1916" s="2" t="s">
        <v>3303</v>
      </c>
      <c r="L1916" s="2" t="s">
        <v>9130</v>
      </c>
      <c r="M1916" s="2">
        <v>29661</v>
      </c>
      <c r="N1916" s="2">
        <v>3001</v>
      </c>
      <c r="O1916" s="2" t="s">
        <v>12152</v>
      </c>
      <c r="P1916" s="2">
        <v>3</v>
      </c>
      <c r="Q1916" s="2" t="s">
        <v>16019</v>
      </c>
      <c r="R1916" s="3" t="s">
        <v>20694</v>
      </c>
      <c r="S1916" s="2">
        <v>179</v>
      </c>
      <c r="T1916" s="2" t="s">
        <v>23647</v>
      </c>
      <c r="U1916" s="2" t="s">
        <v>23694</v>
      </c>
      <c r="V1916" s="2" t="s">
        <v>23759</v>
      </c>
      <c r="W1916" s="2">
        <v>25000000</v>
      </c>
      <c r="X1916" s="2">
        <v>2002</v>
      </c>
      <c r="Y1916" s="2">
        <v>489</v>
      </c>
      <c r="Z1916" s="2">
        <v>5.8</v>
      </c>
      <c r="AA1916" s="2">
        <v>1.85</v>
      </c>
      <c r="AB1916" s="2">
        <v>0</v>
      </c>
    </row>
    <row r="1917" spans="1:28" x14ac:dyDescent="0.3">
      <c r="A1917" s="2" t="s">
        <v>28</v>
      </c>
      <c r="B1917" s="2" t="s">
        <v>575</v>
      </c>
      <c r="C1917" s="2">
        <v>88</v>
      </c>
      <c r="D1917" s="2">
        <v>119</v>
      </c>
      <c r="E1917" s="2">
        <v>42</v>
      </c>
      <c r="F1917" s="2">
        <v>917</v>
      </c>
      <c r="G1917" s="2" t="s">
        <v>2505</v>
      </c>
      <c r="H1917" s="2">
        <v>2000</v>
      </c>
      <c r="I1917" s="2">
        <v>39008741</v>
      </c>
      <c r="J1917" s="2" t="s">
        <v>24485</v>
      </c>
      <c r="K1917" s="2" t="s">
        <v>2514</v>
      </c>
      <c r="L1917" s="2" t="s">
        <v>9131</v>
      </c>
      <c r="M1917" s="2">
        <v>44838</v>
      </c>
      <c r="N1917" s="2">
        <v>6862</v>
      </c>
      <c r="O1917" s="2" t="s">
        <v>3395</v>
      </c>
      <c r="P1917" s="2">
        <v>0</v>
      </c>
      <c r="Q1917" s="2" t="s">
        <v>16020</v>
      </c>
      <c r="R1917" s="3" t="s">
        <v>20695</v>
      </c>
      <c r="S1917" s="2">
        <v>223</v>
      </c>
      <c r="T1917" s="2" t="s">
        <v>23647</v>
      </c>
      <c r="U1917" s="2" t="s">
        <v>23694</v>
      </c>
      <c r="V1917" s="2" t="s">
        <v>23760</v>
      </c>
      <c r="W1917" s="2">
        <v>25000000</v>
      </c>
      <c r="X1917" s="2">
        <v>2005</v>
      </c>
      <c r="Y1917" s="2">
        <v>953</v>
      </c>
      <c r="Z1917" s="2">
        <v>6.6</v>
      </c>
      <c r="AA1917" s="2">
        <v>2.35</v>
      </c>
      <c r="AB1917" s="2">
        <v>0</v>
      </c>
    </row>
    <row r="1918" spans="1:28" x14ac:dyDescent="0.3">
      <c r="A1918" s="2" t="s">
        <v>28</v>
      </c>
      <c r="B1918" s="2" t="s">
        <v>829</v>
      </c>
      <c r="C1918" s="2">
        <v>116</v>
      </c>
      <c r="D1918" s="2">
        <v>98</v>
      </c>
      <c r="E1918" s="2">
        <v>20</v>
      </c>
      <c r="F1918" s="2">
        <v>872</v>
      </c>
      <c r="G1918" s="2" t="s">
        <v>2821</v>
      </c>
      <c r="H1918" s="2">
        <v>5000</v>
      </c>
      <c r="I1918" s="2">
        <v>36833473</v>
      </c>
      <c r="J1918" s="2" t="s">
        <v>23808</v>
      </c>
      <c r="K1918" s="2" t="s">
        <v>3091</v>
      </c>
      <c r="L1918" s="2" t="s">
        <v>9132</v>
      </c>
      <c r="M1918" s="2">
        <v>53126</v>
      </c>
      <c r="N1918" s="2">
        <v>7945</v>
      </c>
      <c r="O1918" s="2" t="s">
        <v>2796</v>
      </c>
      <c r="P1918" s="2">
        <v>1</v>
      </c>
      <c r="Q1918" s="2" t="s">
        <v>16021</v>
      </c>
      <c r="R1918" s="3" t="s">
        <v>20696</v>
      </c>
      <c r="S1918" s="2">
        <v>254</v>
      </c>
      <c r="T1918" s="2" t="s">
        <v>23647</v>
      </c>
      <c r="U1918" s="2" t="s">
        <v>23703</v>
      </c>
      <c r="V1918" s="2" t="s">
        <v>23762</v>
      </c>
      <c r="W1918" s="2">
        <v>25000000</v>
      </c>
      <c r="X1918" s="2">
        <v>2001</v>
      </c>
      <c r="Y1918" s="2">
        <v>888</v>
      </c>
      <c r="Z1918" s="2">
        <v>6.6</v>
      </c>
      <c r="AA1918" s="2">
        <v>2.35</v>
      </c>
      <c r="AB1918" s="2">
        <v>0</v>
      </c>
    </row>
    <row r="1919" spans="1:28" x14ac:dyDescent="0.3">
      <c r="A1919" s="2" t="s">
        <v>28</v>
      </c>
      <c r="B1919" s="2" t="s">
        <v>830</v>
      </c>
      <c r="C1919" s="2">
        <v>129</v>
      </c>
      <c r="D1919" s="2">
        <v>97</v>
      </c>
      <c r="E1919" s="2">
        <v>29</v>
      </c>
      <c r="F1919" s="2">
        <v>816</v>
      </c>
      <c r="G1919" s="2" t="s">
        <v>12707</v>
      </c>
      <c r="H1919" s="2">
        <v>15000</v>
      </c>
      <c r="I1919" s="2">
        <v>48237389</v>
      </c>
      <c r="J1919" s="2" t="s">
        <v>23925</v>
      </c>
      <c r="K1919" s="2" t="s">
        <v>2608</v>
      </c>
      <c r="L1919" s="2" t="s">
        <v>9133</v>
      </c>
      <c r="M1919" s="2">
        <v>63969</v>
      </c>
      <c r="N1919" s="2">
        <v>18789</v>
      </c>
      <c r="O1919" s="2" t="s">
        <v>3731</v>
      </c>
      <c r="P1919" s="2">
        <v>1</v>
      </c>
      <c r="Q1919" s="2" t="s">
        <v>16022</v>
      </c>
      <c r="R1919" s="3" t="s">
        <v>20697</v>
      </c>
      <c r="S1919" s="2">
        <v>126</v>
      </c>
      <c r="T1919" s="2" t="s">
        <v>23647</v>
      </c>
      <c r="U1919" s="2" t="s">
        <v>23694</v>
      </c>
      <c r="V1919" s="2" t="s">
        <v>23759</v>
      </c>
      <c r="W1919" s="2">
        <v>25000000</v>
      </c>
      <c r="X1919" s="2">
        <v>2008</v>
      </c>
      <c r="Y1919" s="2">
        <v>852</v>
      </c>
      <c r="Z1919" s="2">
        <v>5.5</v>
      </c>
      <c r="AA1919" s="2">
        <v>2.35</v>
      </c>
      <c r="AB1919" s="2">
        <v>0</v>
      </c>
    </row>
    <row r="1920" spans="1:28" x14ac:dyDescent="0.3">
      <c r="A1920" s="2" t="s">
        <v>28</v>
      </c>
      <c r="B1920" s="2" t="s">
        <v>831</v>
      </c>
      <c r="C1920" s="2">
        <v>72</v>
      </c>
      <c r="D1920" s="2">
        <v>105</v>
      </c>
      <c r="E1920" s="2">
        <v>23</v>
      </c>
      <c r="F1920" s="2">
        <v>485</v>
      </c>
      <c r="G1920" s="2" t="s">
        <v>3584</v>
      </c>
      <c r="H1920" s="2">
        <v>1000</v>
      </c>
      <c r="I1920" s="2">
        <v>36310118</v>
      </c>
      <c r="J1920" s="2" t="s">
        <v>5447</v>
      </c>
      <c r="K1920" s="2" t="s">
        <v>3112</v>
      </c>
      <c r="L1920" s="2" t="s">
        <v>9134</v>
      </c>
      <c r="M1920" s="2">
        <v>13194</v>
      </c>
      <c r="N1920" s="2">
        <v>3535</v>
      </c>
      <c r="O1920" s="2" t="s">
        <v>12684</v>
      </c>
      <c r="P1920" s="2">
        <v>1</v>
      </c>
      <c r="Q1920" s="2" t="s">
        <v>16023</v>
      </c>
      <c r="R1920" s="3" t="s">
        <v>20698</v>
      </c>
      <c r="S1920" s="2">
        <v>59</v>
      </c>
      <c r="T1920" s="2" t="s">
        <v>23647</v>
      </c>
      <c r="U1920" s="2" t="s">
        <v>23694</v>
      </c>
      <c r="V1920" s="2" t="s">
        <v>23759</v>
      </c>
      <c r="X1920" s="2">
        <v>2005</v>
      </c>
      <c r="Y1920" s="2">
        <v>619</v>
      </c>
      <c r="Z1920" s="2">
        <v>5.5</v>
      </c>
      <c r="AA1920" s="2">
        <v>2.35</v>
      </c>
      <c r="AB1920" s="2">
        <v>671</v>
      </c>
    </row>
    <row r="1921" spans="1:28" x14ac:dyDescent="0.3">
      <c r="A1921" s="2" t="s">
        <v>28</v>
      </c>
      <c r="B1921" s="2" t="s">
        <v>345</v>
      </c>
      <c r="C1921" s="2">
        <v>151</v>
      </c>
      <c r="D1921" s="2">
        <v>124</v>
      </c>
      <c r="E1921" s="2">
        <v>44</v>
      </c>
      <c r="F1921" s="2">
        <v>367</v>
      </c>
      <c r="G1921" s="2" t="s">
        <v>3585</v>
      </c>
      <c r="H1921" s="2">
        <v>4000</v>
      </c>
      <c r="I1921" s="2">
        <v>36447959</v>
      </c>
      <c r="J1921" s="2" t="s">
        <v>23917</v>
      </c>
      <c r="K1921" s="2" t="s">
        <v>2761</v>
      </c>
      <c r="L1921" s="2" t="s">
        <v>9135</v>
      </c>
      <c r="M1921" s="2">
        <v>35833</v>
      </c>
      <c r="N1921" s="2">
        <v>6393</v>
      </c>
      <c r="O1921" s="2" t="s">
        <v>12685</v>
      </c>
      <c r="P1921" s="2">
        <v>0</v>
      </c>
      <c r="Q1921" s="2" t="s">
        <v>16024</v>
      </c>
      <c r="R1921" s="3" t="s">
        <v>20699</v>
      </c>
      <c r="S1921" s="2">
        <v>96</v>
      </c>
      <c r="T1921" s="2" t="s">
        <v>23647</v>
      </c>
      <c r="U1921" s="2" t="s">
        <v>23694</v>
      </c>
      <c r="V1921" s="2" t="s">
        <v>23760</v>
      </c>
      <c r="W1921" s="2">
        <v>25000000</v>
      </c>
      <c r="X1921" s="2">
        <v>2014</v>
      </c>
      <c r="Y1921" s="2">
        <v>774</v>
      </c>
      <c r="Z1921" s="2">
        <v>7</v>
      </c>
      <c r="AA1921" s="2">
        <v>2.39</v>
      </c>
      <c r="AB1921" s="2">
        <v>10000</v>
      </c>
    </row>
    <row r="1922" spans="1:28" x14ac:dyDescent="0.3">
      <c r="A1922" s="2" t="s">
        <v>29</v>
      </c>
      <c r="B1922" s="2" t="s">
        <v>149</v>
      </c>
      <c r="C1922" s="2">
        <v>198</v>
      </c>
      <c r="D1922" s="2">
        <v>97</v>
      </c>
      <c r="E1922" s="2">
        <v>176</v>
      </c>
      <c r="F1922" s="2">
        <v>10000</v>
      </c>
      <c r="G1922" s="2" t="s">
        <v>2996</v>
      </c>
      <c r="H1922" s="2">
        <v>12000</v>
      </c>
      <c r="I1922" s="2">
        <v>45089048</v>
      </c>
      <c r="J1922" s="2" t="s">
        <v>24260</v>
      </c>
      <c r="K1922" s="2" t="s">
        <v>2483</v>
      </c>
      <c r="L1922" s="2" t="s">
        <v>9136</v>
      </c>
      <c r="M1922" s="2">
        <v>86251</v>
      </c>
      <c r="N1922" s="2">
        <v>36064</v>
      </c>
      <c r="O1922" s="2" t="s">
        <v>2449</v>
      </c>
      <c r="P1922" s="2">
        <v>3</v>
      </c>
      <c r="Q1922" s="2" t="s">
        <v>16025</v>
      </c>
      <c r="R1922" s="3" t="s">
        <v>20700</v>
      </c>
      <c r="S1922" s="2">
        <v>260</v>
      </c>
      <c r="T1922" s="2" t="s">
        <v>23647</v>
      </c>
      <c r="U1922" s="2" t="s">
        <v>23719</v>
      </c>
      <c r="V1922" s="2" t="s">
        <v>23759</v>
      </c>
      <c r="W1922" s="2">
        <v>25000000</v>
      </c>
      <c r="X1922" s="2">
        <v>2014</v>
      </c>
      <c r="Y1922" s="2">
        <v>11000</v>
      </c>
      <c r="Z1922" s="2">
        <v>6.5</v>
      </c>
      <c r="AA1922" s="2">
        <v>2.35</v>
      </c>
      <c r="AB1922" s="2">
        <v>58000</v>
      </c>
    </row>
    <row r="1923" spans="1:28" x14ac:dyDescent="0.3">
      <c r="A1923" s="2" t="s">
        <v>28</v>
      </c>
      <c r="B1923" s="2" t="s">
        <v>603</v>
      </c>
      <c r="C1923" s="2">
        <v>66</v>
      </c>
      <c r="D1923" s="2">
        <v>105</v>
      </c>
      <c r="E1923" s="2">
        <v>29</v>
      </c>
      <c r="F1923" s="2">
        <v>742</v>
      </c>
      <c r="G1923" s="2" t="s">
        <v>3586</v>
      </c>
      <c r="H1923" s="2">
        <v>14000</v>
      </c>
      <c r="I1923" s="2">
        <v>35990505</v>
      </c>
      <c r="J1923" s="2" t="s">
        <v>24485</v>
      </c>
      <c r="K1923" s="2" t="s">
        <v>2477</v>
      </c>
      <c r="L1923" s="2" t="s">
        <v>9137</v>
      </c>
      <c r="M1923" s="2">
        <v>48095</v>
      </c>
      <c r="N1923" s="2">
        <v>16400</v>
      </c>
      <c r="O1923" s="2" t="s">
        <v>2629</v>
      </c>
      <c r="P1923" s="2">
        <v>1</v>
      </c>
      <c r="Q1923" s="2" t="s">
        <v>16026</v>
      </c>
      <c r="R1923" s="3" t="s">
        <v>20701</v>
      </c>
      <c r="S1923" s="2">
        <v>194</v>
      </c>
      <c r="T1923" s="2" t="s">
        <v>23647</v>
      </c>
      <c r="U1923" s="2" t="s">
        <v>23694</v>
      </c>
      <c r="V1923" s="2" t="s">
        <v>23760</v>
      </c>
      <c r="W1923" s="2">
        <v>20000000</v>
      </c>
      <c r="X1923" s="2">
        <v>2003</v>
      </c>
      <c r="Y1923" s="2">
        <v>1000</v>
      </c>
      <c r="Z1923" s="2">
        <v>5.8</v>
      </c>
      <c r="AA1923" s="2">
        <v>2.35</v>
      </c>
      <c r="AB1923" s="2">
        <v>0</v>
      </c>
    </row>
    <row r="1924" spans="1:28" x14ac:dyDescent="0.3">
      <c r="A1924" s="2" t="s">
        <v>28</v>
      </c>
      <c r="B1924" s="2" t="s">
        <v>832</v>
      </c>
      <c r="C1924" s="2">
        <v>167</v>
      </c>
      <c r="D1924" s="2">
        <v>104</v>
      </c>
      <c r="E1924" s="2">
        <v>108</v>
      </c>
      <c r="F1924" s="2">
        <v>177</v>
      </c>
      <c r="G1924" s="2" t="s">
        <v>3587</v>
      </c>
      <c r="H1924" s="2">
        <v>296</v>
      </c>
      <c r="I1924" s="2">
        <v>35143332</v>
      </c>
      <c r="J1924" s="2" t="s">
        <v>5714</v>
      </c>
      <c r="K1924" s="2" t="s">
        <v>6438</v>
      </c>
      <c r="L1924" s="2" t="s">
        <v>9138</v>
      </c>
      <c r="M1924" s="2">
        <v>45102</v>
      </c>
      <c r="N1924" s="2">
        <v>1340</v>
      </c>
      <c r="O1924" s="2" t="s">
        <v>12686</v>
      </c>
      <c r="P1924" s="2">
        <v>0</v>
      </c>
      <c r="Q1924" s="2" t="s">
        <v>16027</v>
      </c>
      <c r="R1924" s="3" t="s">
        <v>20702</v>
      </c>
      <c r="S1924" s="2">
        <v>316</v>
      </c>
      <c r="T1924" s="2" t="s">
        <v>23647</v>
      </c>
      <c r="U1924" s="2" t="s">
        <v>23694</v>
      </c>
      <c r="V1924" s="2" t="s">
        <v>23762</v>
      </c>
      <c r="W1924" s="2">
        <v>17000000</v>
      </c>
      <c r="X1924" s="2">
        <v>2003</v>
      </c>
      <c r="Y1924" s="2">
        <v>270</v>
      </c>
      <c r="Z1924" s="2">
        <v>5.6</v>
      </c>
      <c r="AA1924" s="2">
        <v>2.35</v>
      </c>
      <c r="AB1924" s="2">
        <v>0</v>
      </c>
    </row>
    <row r="1925" spans="1:28" x14ac:dyDescent="0.3">
      <c r="A1925" s="2" t="s">
        <v>28</v>
      </c>
      <c r="B1925" s="2" t="s">
        <v>833</v>
      </c>
      <c r="C1925" s="2">
        <v>127</v>
      </c>
      <c r="D1925" s="2">
        <v>101</v>
      </c>
      <c r="E1925" s="2">
        <v>7</v>
      </c>
      <c r="F1925" s="2">
        <v>440</v>
      </c>
      <c r="G1925" s="2" t="s">
        <v>2543</v>
      </c>
      <c r="H1925" s="2">
        <v>1000</v>
      </c>
      <c r="I1925" s="2">
        <v>35000629</v>
      </c>
      <c r="J1925" s="2" t="s">
        <v>23925</v>
      </c>
      <c r="K1925" s="2" t="s">
        <v>4936</v>
      </c>
      <c r="L1925" s="2" t="s">
        <v>9139</v>
      </c>
      <c r="M1925" s="2">
        <v>74622</v>
      </c>
      <c r="N1925" s="2">
        <v>2822</v>
      </c>
      <c r="O1925" s="2" t="s">
        <v>6434</v>
      </c>
      <c r="P1925" s="2">
        <v>1</v>
      </c>
      <c r="Q1925" s="2" t="s">
        <v>16028</v>
      </c>
      <c r="R1925" s="3" t="s">
        <v>20703</v>
      </c>
      <c r="S1925" s="2">
        <v>150</v>
      </c>
      <c r="T1925" s="2" t="s">
        <v>23647</v>
      </c>
      <c r="U1925" s="2" t="s">
        <v>23694</v>
      </c>
      <c r="V1925" s="2" t="s">
        <v>23762</v>
      </c>
      <c r="W1925" s="2">
        <v>25000000</v>
      </c>
      <c r="X1925" s="2">
        <v>2007</v>
      </c>
      <c r="Y1925" s="2">
        <v>562</v>
      </c>
      <c r="Z1925" s="2">
        <v>5.6</v>
      </c>
      <c r="AA1925" s="2">
        <v>1.85</v>
      </c>
      <c r="AB1925" s="2">
        <v>0</v>
      </c>
    </row>
    <row r="1926" spans="1:28" x14ac:dyDescent="0.3">
      <c r="A1926" s="2" t="s">
        <v>28</v>
      </c>
      <c r="B1926" s="2" t="s">
        <v>329</v>
      </c>
      <c r="C1926" s="2">
        <v>109</v>
      </c>
      <c r="D1926" s="2">
        <v>101</v>
      </c>
      <c r="E1926" s="2">
        <v>43</v>
      </c>
      <c r="F1926" s="2">
        <v>432</v>
      </c>
      <c r="G1926" s="2" t="s">
        <v>3588</v>
      </c>
      <c r="H1926" s="2">
        <v>5000</v>
      </c>
      <c r="I1926" s="2">
        <v>34604054</v>
      </c>
      <c r="J1926" s="2" t="s">
        <v>23808</v>
      </c>
      <c r="K1926" s="2" t="s">
        <v>3091</v>
      </c>
      <c r="L1926" s="2" t="s">
        <v>9140</v>
      </c>
      <c r="M1926" s="2">
        <v>34942</v>
      </c>
      <c r="N1926" s="2">
        <v>6867</v>
      </c>
      <c r="O1926" s="2" t="s">
        <v>12687</v>
      </c>
      <c r="P1926" s="2">
        <v>2</v>
      </c>
      <c r="Q1926" s="2" t="s">
        <v>16029</v>
      </c>
      <c r="R1926" s="3" t="s">
        <v>20704</v>
      </c>
      <c r="S1926" s="2">
        <v>185</v>
      </c>
      <c r="T1926" s="2" t="s">
        <v>23647</v>
      </c>
      <c r="U1926" s="2" t="s">
        <v>23694</v>
      </c>
      <c r="V1926" s="2" t="s">
        <v>23762</v>
      </c>
      <c r="W1926" s="2">
        <v>30000000</v>
      </c>
      <c r="X1926" s="2">
        <v>2003</v>
      </c>
      <c r="Y1926" s="2">
        <v>618</v>
      </c>
      <c r="Z1926" s="2">
        <v>5.8</v>
      </c>
      <c r="AA1926" s="2">
        <v>2.35</v>
      </c>
      <c r="AB1926" s="2">
        <v>1000</v>
      </c>
    </row>
    <row r="1927" spans="1:28" x14ac:dyDescent="0.3">
      <c r="A1927" s="2" t="s">
        <v>28</v>
      </c>
      <c r="B1927" s="2" t="s">
        <v>592</v>
      </c>
      <c r="C1927" s="2">
        <v>174</v>
      </c>
      <c r="D1927" s="2">
        <v>114</v>
      </c>
      <c r="E1927" s="2">
        <v>335</v>
      </c>
      <c r="F1927" s="2">
        <v>530</v>
      </c>
      <c r="G1927" s="2" t="s">
        <v>2707</v>
      </c>
      <c r="H1927" s="2">
        <v>11000</v>
      </c>
      <c r="I1927" s="2">
        <v>41597830</v>
      </c>
      <c r="J1927" s="2" t="s">
        <v>23794</v>
      </c>
      <c r="K1927" s="2" t="s">
        <v>2996</v>
      </c>
      <c r="L1927" s="2" t="s">
        <v>9141</v>
      </c>
      <c r="M1927" s="2">
        <v>102123</v>
      </c>
      <c r="N1927" s="2">
        <v>12624</v>
      </c>
      <c r="O1927" s="2" t="s">
        <v>3170</v>
      </c>
      <c r="P1927" s="2">
        <v>3</v>
      </c>
      <c r="Q1927" s="2" t="s">
        <v>16030</v>
      </c>
      <c r="R1927" s="3" t="s">
        <v>20705</v>
      </c>
      <c r="S1927" s="2">
        <v>660</v>
      </c>
      <c r="T1927" s="2" t="s">
        <v>23647</v>
      </c>
      <c r="U1927" s="2" t="s">
        <v>23694</v>
      </c>
      <c r="V1927" s="2" t="s">
        <v>23759</v>
      </c>
      <c r="W1927" s="2">
        <v>25000000</v>
      </c>
      <c r="X1927" s="2">
        <v>2002</v>
      </c>
      <c r="Y1927" s="2">
        <v>577</v>
      </c>
      <c r="Z1927" s="2">
        <v>7.6</v>
      </c>
      <c r="AA1927" s="2">
        <v>1.85</v>
      </c>
      <c r="AB1927" s="2">
        <v>0</v>
      </c>
    </row>
    <row r="1928" spans="1:28" x14ac:dyDescent="0.3">
      <c r="A1928" s="2" t="s">
        <v>28</v>
      </c>
      <c r="B1928" s="2" t="s">
        <v>473</v>
      </c>
      <c r="C1928" s="2">
        <v>91</v>
      </c>
      <c r="D1928" s="2">
        <v>105</v>
      </c>
      <c r="E1928" s="2">
        <v>99</v>
      </c>
      <c r="F1928" s="2">
        <v>960</v>
      </c>
      <c r="G1928" s="2" t="s">
        <v>3589</v>
      </c>
      <c r="H1928" s="2">
        <v>17000</v>
      </c>
      <c r="I1928" s="2">
        <v>33687630</v>
      </c>
      <c r="J1928" s="2" t="s">
        <v>23925</v>
      </c>
      <c r="K1928" s="2" t="s">
        <v>3626</v>
      </c>
      <c r="L1928" s="2" t="s">
        <v>9142</v>
      </c>
      <c r="M1928" s="2">
        <v>116762</v>
      </c>
      <c r="N1928" s="2">
        <v>20109</v>
      </c>
      <c r="O1928" s="2" t="s">
        <v>6446</v>
      </c>
      <c r="P1928" s="2">
        <v>0</v>
      </c>
      <c r="Q1928" s="2" t="s">
        <v>16031</v>
      </c>
      <c r="R1928" s="3" t="s">
        <v>20706</v>
      </c>
      <c r="S1928" s="2">
        <v>261</v>
      </c>
      <c r="T1928" s="2" t="s">
        <v>23647</v>
      </c>
      <c r="U1928" s="2" t="s">
        <v>23694</v>
      </c>
      <c r="V1928" s="2" t="s">
        <v>23759</v>
      </c>
      <c r="W1928" s="2">
        <v>20000000</v>
      </c>
      <c r="X1928" s="2">
        <v>2006</v>
      </c>
      <c r="Y1928" s="2">
        <v>1000</v>
      </c>
      <c r="Z1928" s="2">
        <v>6.4</v>
      </c>
      <c r="AA1928" s="2">
        <v>1.85</v>
      </c>
      <c r="AB1928" s="2">
        <v>0</v>
      </c>
    </row>
    <row r="1929" spans="1:28" x14ac:dyDescent="0.3">
      <c r="A1929" s="2" t="s">
        <v>28</v>
      </c>
      <c r="B1929" s="2" t="s">
        <v>834</v>
      </c>
      <c r="C1929" s="2">
        <v>151</v>
      </c>
      <c r="D1929" s="2">
        <v>90</v>
      </c>
      <c r="E1929" s="2">
        <v>68</v>
      </c>
      <c r="F1929" s="2">
        <v>100</v>
      </c>
      <c r="G1929" s="2" t="s">
        <v>24514</v>
      </c>
      <c r="H1929" s="2">
        <v>328</v>
      </c>
      <c r="I1929" s="2">
        <v>32553210</v>
      </c>
      <c r="J1929" s="2" t="s">
        <v>24062</v>
      </c>
      <c r="K1929" s="2" t="s">
        <v>6439</v>
      </c>
      <c r="L1929" s="2" t="s">
        <v>9143</v>
      </c>
      <c r="M1929" s="2">
        <v>88714</v>
      </c>
      <c r="N1929" s="2">
        <v>794</v>
      </c>
      <c r="O1929" s="2" t="s">
        <v>12688</v>
      </c>
      <c r="P1929" s="2">
        <v>0</v>
      </c>
      <c r="Q1929" s="2" t="s">
        <v>16032</v>
      </c>
      <c r="R1929" s="3" t="s">
        <v>20707</v>
      </c>
      <c r="S1929" s="2">
        <v>235</v>
      </c>
      <c r="T1929" s="2" t="s">
        <v>23647</v>
      </c>
      <c r="U1929" s="2" t="s">
        <v>23695</v>
      </c>
      <c r="V1929" s="2" t="s">
        <v>23760</v>
      </c>
      <c r="W1929" s="2">
        <v>25000000</v>
      </c>
      <c r="X1929" s="2">
        <v>2007</v>
      </c>
      <c r="Y1929" s="2">
        <v>132</v>
      </c>
      <c r="Z1929" s="2">
        <v>6.3</v>
      </c>
      <c r="AA1929" s="2">
        <v>1.85</v>
      </c>
      <c r="AB1929" s="2">
        <v>0</v>
      </c>
    </row>
    <row r="1930" spans="1:28" x14ac:dyDescent="0.3">
      <c r="A1930" s="2" t="s">
        <v>28</v>
      </c>
      <c r="B1930" s="2" t="s">
        <v>835</v>
      </c>
      <c r="C1930" s="2">
        <v>94</v>
      </c>
      <c r="D1930" s="2">
        <v>97</v>
      </c>
      <c r="E1930" s="2">
        <v>27</v>
      </c>
      <c r="F1930" s="2">
        <v>522</v>
      </c>
      <c r="G1930" s="2" t="s">
        <v>3591</v>
      </c>
      <c r="H1930" s="2">
        <v>601</v>
      </c>
      <c r="I1930" s="2">
        <v>31526393</v>
      </c>
      <c r="J1930" s="2" t="s">
        <v>24284</v>
      </c>
      <c r="K1930" s="2" t="s">
        <v>4545</v>
      </c>
      <c r="L1930" s="2" t="s">
        <v>9144</v>
      </c>
      <c r="M1930" s="2">
        <v>22243</v>
      </c>
      <c r="N1930" s="2">
        <v>2730</v>
      </c>
      <c r="O1930" s="2" t="s">
        <v>4895</v>
      </c>
      <c r="P1930" s="2">
        <v>0</v>
      </c>
      <c r="Q1930" s="2" t="s">
        <v>16033</v>
      </c>
      <c r="R1930" s="3" t="s">
        <v>20708</v>
      </c>
      <c r="S1930" s="2">
        <v>144</v>
      </c>
      <c r="T1930" s="2" t="s">
        <v>23647</v>
      </c>
      <c r="U1930" s="2" t="s">
        <v>23694</v>
      </c>
      <c r="V1930" s="2" t="s">
        <v>23759</v>
      </c>
      <c r="W1930" s="2">
        <v>25000000</v>
      </c>
      <c r="X1930" s="2">
        <v>2004</v>
      </c>
      <c r="Y1930" s="2">
        <v>543</v>
      </c>
      <c r="Z1930" s="2">
        <v>4.5999999999999996</v>
      </c>
      <c r="AA1930" s="2">
        <v>2.35</v>
      </c>
      <c r="AB1930" s="2">
        <v>686</v>
      </c>
    </row>
    <row r="1931" spans="1:28" x14ac:dyDescent="0.3">
      <c r="A1931" s="2" t="s">
        <v>28</v>
      </c>
      <c r="B1931" s="2" t="s">
        <v>836</v>
      </c>
      <c r="C1931" s="2">
        <v>91</v>
      </c>
      <c r="D1931" s="2">
        <v>144</v>
      </c>
      <c r="E1931" s="2">
        <v>0</v>
      </c>
      <c r="F1931" s="2">
        <v>745</v>
      </c>
      <c r="G1931" s="2" t="s">
        <v>2759</v>
      </c>
      <c r="H1931" s="2">
        <v>15000</v>
      </c>
      <c r="I1931" s="2">
        <v>41229</v>
      </c>
      <c r="J1931" s="2" t="s">
        <v>23969</v>
      </c>
      <c r="K1931" s="2" t="s">
        <v>2457</v>
      </c>
      <c r="L1931" s="2" t="s">
        <v>9145</v>
      </c>
      <c r="M1931" s="2">
        <v>14612</v>
      </c>
      <c r="N1931" s="2">
        <v>18442</v>
      </c>
      <c r="O1931" s="2" t="s">
        <v>2557</v>
      </c>
      <c r="P1931" s="2">
        <v>6</v>
      </c>
      <c r="Q1931" s="2" t="s">
        <v>16034</v>
      </c>
      <c r="R1931" s="3" t="s">
        <v>20709</v>
      </c>
      <c r="S1931" s="2">
        <v>41</v>
      </c>
      <c r="T1931" s="2" t="s">
        <v>23647</v>
      </c>
      <c r="U1931" s="2" t="s">
        <v>23703</v>
      </c>
      <c r="V1931" s="2" t="s">
        <v>23762</v>
      </c>
      <c r="W1931" s="2">
        <v>25500000</v>
      </c>
      <c r="X1931" s="2">
        <v>2013</v>
      </c>
      <c r="Y1931" s="2">
        <v>960</v>
      </c>
      <c r="Z1931" s="2">
        <v>6.5</v>
      </c>
      <c r="AA1931" s="2">
        <v>2.35</v>
      </c>
      <c r="AB1931" s="2">
        <v>0</v>
      </c>
    </row>
    <row r="1932" spans="1:28" x14ac:dyDescent="0.3">
      <c r="A1932" s="2" t="s">
        <v>28</v>
      </c>
      <c r="B1932" s="2" t="s">
        <v>837</v>
      </c>
      <c r="C1932" s="2">
        <v>148</v>
      </c>
      <c r="D1932" s="2">
        <v>114</v>
      </c>
      <c r="E1932" s="2">
        <v>59</v>
      </c>
      <c r="F1932" s="2">
        <v>403</v>
      </c>
      <c r="G1932" s="2" t="s">
        <v>3592</v>
      </c>
      <c r="H1932" s="2">
        <v>49000</v>
      </c>
      <c r="I1932" s="2">
        <v>31655091</v>
      </c>
      <c r="J1932" s="2" t="s">
        <v>24315</v>
      </c>
      <c r="K1932" s="2" t="s">
        <v>6213</v>
      </c>
      <c r="L1932" s="2" t="s">
        <v>9146</v>
      </c>
      <c r="M1932" s="2">
        <v>87331</v>
      </c>
      <c r="N1932" s="2">
        <v>50927</v>
      </c>
      <c r="O1932" s="2" t="s">
        <v>3900</v>
      </c>
      <c r="P1932" s="2">
        <v>0</v>
      </c>
      <c r="Q1932" s="2" t="s">
        <v>16035</v>
      </c>
      <c r="R1932" s="3" t="s">
        <v>20710</v>
      </c>
      <c r="S1932" s="2">
        <v>364</v>
      </c>
      <c r="T1932" s="2" t="s">
        <v>23647</v>
      </c>
      <c r="U1932" s="2" t="s">
        <v>23694</v>
      </c>
      <c r="V1932" s="2" t="s">
        <v>23760</v>
      </c>
      <c r="W1932" s="2">
        <v>30000000</v>
      </c>
      <c r="X1932" s="2">
        <v>2007</v>
      </c>
      <c r="Y1932" s="2">
        <v>702</v>
      </c>
      <c r="Z1932" s="2">
        <v>7.5</v>
      </c>
      <c r="AA1932" s="2">
        <v>2.35</v>
      </c>
      <c r="AB1932" s="2">
        <v>18000</v>
      </c>
    </row>
    <row r="1933" spans="1:28" x14ac:dyDescent="0.3">
      <c r="A1933" s="2" t="s">
        <v>28</v>
      </c>
      <c r="B1933" s="2" t="s">
        <v>441</v>
      </c>
      <c r="C1933" s="2">
        <v>141</v>
      </c>
      <c r="D1933" s="2">
        <v>124</v>
      </c>
      <c r="E1933" s="2">
        <v>159</v>
      </c>
      <c r="F1933" s="2">
        <v>240</v>
      </c>
      <c r="G1933" s="2" t="s">
        <v>3593</v>
      </c>
      <c r="H1933" s="2">
        <v>288</v>
      </c>
      <c r="I1933" s="2">
        <v>30012990</v>
      </c>
      <c r="J1933" s="2" t="s">
        <v>24292</v>
      </c>
      <c r="K1933" s="2" t="s">
        <v>6440</v>
      </c>
      <c r="L1933" s="2" t="s">
        <v>9147</v>
      </c>
      <c r="M1933" s="2">
        <v>75973</v>
      </c>
      <c r="N1933" s="2">
        <v>1006</v>
      </c>
      <c r="O1933" s="2" t="s">
        <v>12689</v>
      </c>
      <c r="P1933" s="2">
        <v>1</v>
      </c>
      <c r="Q1933" s="2" t="s">
        <v>16036</v>
      </c>
      <c r="R1933" s="3" t="s">
        <v>20711</v>
      </c>
      <c r="S1933" s="2">
        <v>409</v>
      </c>
      <c r="T1933" s="2" t="s">
        <v>23647</v>
      </c>
      <c r="U1933" s="2" t="s">
        <v>23695</v>
      </c>
      <c r="V1933" s="2" t="s">
        <v>23762</v>
      </c>
      <c r="W1933" s="2">
        <v>25000000</v>
      </c>
      <c r="X1933" s="2">
        <v>1998</v>
      </c>
      <c r="Y1933" s="2">
        <v>249</v>
      </c>
      <c r="Z1933" s="2">
        <v>7.5</v>
      </c>
      <c r="AA1933" s="2">
        <v>1.85</v>
      </c>
      <c r="AB1933" s="2">
        <v>0</v>
      </c>
    </row>
    <row r="1934" spans="1:28" x14ac:dyDescent="0.3">
      <c r="A1934" s="2" t="s">
        <v>28</v>
      </c>
      <c r="B1934" s="2" t="s">
        <v>676</v>
      </c>
      <c r="C1934" s="2">
        <v>114</v>
      </c>
      <c r="D1934" s="2">
        <v>89</v>
      </c>
      <c r="E1934" s="2">
        <v>31</v>
      </c>
      <c r="F1934" s="2">
        <v>71</v>
      </c>
      <c r="G1934" s="2" t="s">
        <v>3594</v>
      </c>
      <c r="H1934" s="2">
        <v>285</v>
      </c>
      <c r="I1934" s="2">
        <v>32368960</v>
      </c>
      <c r="J1934" s="2" t="s">
        <v>24515</v>
      </c>
      <c r="K1934" s="2" t="s">
        <v>6441</v>
      </c>
      <c r="L1934" s="2" t="s">
        <v>9148</v>
      </c>
      <c r="M1934" s="2">
        <v>39768</v>
      </c>
      <c r="N1934" s="2">
        <v>667</v>
      </c>
      <c r="O1934" s="2" t="s">
        <v>12690</v>
      </c>
      <c r="P1934" s="2">
        <v>0</v>
      </c>
      <c r="Q1934" s="2" t="s">
        <v>16037</v>
      </c>
      <c r="R1934" s="3" t="s">
        <v>20712</v>
      </c>
      <c r="S1934" s="2">
        <v>292</v>
      </c>
      <c r="T1934" s="2" t="s">
        <v>23647</v>
      </c>
      <c r="U1934" s="2" t="s">
        <v>23697</v>
      </c>
      <c r="V1934" s="2" t="s">
        <v>23762</v>
      </c>
      <c r="W1934" s="2">
        <v>25000000</v>
      </c>
      <c r="X1934" s="2">
        <v>1998</v>
      </c>
      <c r="Y1934" s="2">
        <v>81</v>
      </c>
      <c r="Z1934" s="2">
        <v>5.3</v>
      </c>
      <c r="AA1934" s="2">
        <v>1.85</v>
      </c>
      <c r="AB1934" s="2">
        <v>0</v>
      </c>
    </row>
    <row r="1935" spans="1:28" x14ac:dyDescent="0.3">
      <c r="A1935" s="2" t="s">
        <v>28</v>
      </c>
      <c r="B1935" s="2" t="s">
        <v>838</v>
      </c>
      <c r="C1935" s="2">
        <v>79</v>
      </c>
      <c r="D1935" s="2">
        <v>160</v>
      </c>
      <c r="E1935" s="2">
        <v>130</v>
      </c>
      <c r="F1935" s="2">
        <v>288</v>
      </c>
      <c r="G1935" s="2" t="s">
        <v>3595</v>
      </c>
      <c r="H1935" s="2">
        <v>469</v>
      </c>
      <c r="I1935" s="2">
        <v>14500000</v>
      </c>
      <c r="J1935" s="2" t="s">
        <v>23855</v>
      </c>
      <c r="K1935" s="2" t="s">
        <v>4003</v>
      </c>
      <c r="L1935" s="2" t="s">
        <v>9149</v>
      </c>
      <c r="M1935" s="2">
        <v>25019</v>
      </c>
      <c r="N1935" s="2">
        <v>1548</v>
      </c>
      <c r="O1935" s="2" t="s">
        <v>12691</v>
      </c>
      <c r="P1935" s="2">
        <v>0</v>
      </c>
      <c r="Q1935" s="2" t="s">
        <v>16038</v>
      </c>
      <c r="R1935" s="3" t="s">
        <v>20713</v>
      </c>
      <c r="S1935" s="2">
        <v>159</v>
      </c>
      <c r="T1935" s="2" t="s">
        <v>23647</v>
      </c>
      <c r="U1935" s="2" t="s">
        <v>23700</v>
      </c>
      <c r="V1935" s="2" t="s">
        <v>23761</v>
      </c>
      <c r="W1935" s="2">
        <v>25000000</v>
      </c>
      <c r="X1935" s="2">
        <v>1970</v>
      </c>
      <c r="Y1935" s="2">
        <v>377</v>
      </c>
      <c r="Z1935" s="2">
        <v>7.5</v>
      </c>
      <c r="AA1935" s="2">
        <v>2.35</v>
      </c>
      <c r="AB1935" s="2">
        <v>0</v>
      </c>
    </row>
    <row r="1936" spans="1:28" x14ac:dyDescent="0.3">
      <c r="A1936" s="2" t="s">
        <v>28</v>
      </c>
      <c r="B1936" s="2" t="s">
        <v>839</v>
      </c>
      <c r="C1936" s="2">
        <v>33</v>
      </c>
      <c r="D1936" s="2">
        <v>93</v>
      </c>
      <c r="E1936" s="2">
        <v>14</v>
      </c>
      <c r="F1936" s="2">
        <v>199</v>
      </c>
      <c r="G1936" s="2" t="s">
        <v>3596</v>
      </c>
      <c r="H1936" s="2">
        <v>1000</v>
      </c>
      <c r="I1936" s="2">
        <v>29247405</v>
      </c>
      <c r="J1936" s="2" t="s">
        <v>24516</v>
      </c>
      <c r="K1936" s="2" t="s">
        <v>2511</v>
      </c>
      <c r="L1936" s="2" t="s">
        <v>9150</v>
      </c>
      <c r="M1936" s="2">
        <v>28377</v>
      </c>
      <c r="N1936" s="2">
        <v>2176</v>
      </c>
      <c r="O1936" s="2" t="s">
        <v>12692</v>
      </c>
      <c r="P1936" s="2">
        <v>1</v>
      </c>
      <c r="Q1936" s="2" t="s">
        <v>16039</v>
      </c>
      <c r="R1936" s="3" t="s">
        <v>20714</v>
      </c>
      <c r="S1936" s="2">
        <v>261</v>
      </c>
      <c r="T1936" s="2" t="s">
        <v>23647</v>
      </c>
      <c r="U1936" s="2" t="s">
        <v>23695</v>
      </c>
      <c r="V1936" s="2" t="s">
        <v>23760</v>
      </c>
      <c r="W1936" s="2">
        <v>25000000</v>
      </c>
      <c r="X1936" s="2">
        <v>1997</v>
      </c>
      <c r="Y1936" s="2">
        <v>401</v>
      </c>
      <c r="Z1936" s="2">
        <v>3.3</v>
      </c>
      <c r="AA1936" s="2">
        <v>1.85</v>
      </c>
      <c r="AB1936" s="2">
        <v>0</v>
      </c>
    </row>
    <row r="1937" spans="1:28" x14ac:dyDescent="0.3">
      <c r="A1937" s="2" t="s">
        <v>28</v>
      </c>
      <c r="B1937" s="2" t="s">
        <v>501</v>
      </c>
      <c r="C1937" s="2">
        <v>146</v>
      </c>
      <c r="D1937" s="2">
        <v>87</v>
      </c>
      <c r="E1937" s="2">
        <v>234</v>
      </c>
      <c r="F1937" s="2">
        <v>370</v>
      </c>
      <c r="G1937" s="2" t="s">
        <v>3597</v>
      </c>
      <c r="H1937" s="2">
        <v>904</v>
      </c>
      <c r="I1937" s="2">
        <v>30538669</v>
      </c>
      <c r="J1937" s="2" t="s">
        <v>5447</v>
      </c>
      <c r="K1937" s="2" t="s">
        <v>3753</v>
      </c>
      <c r="L1937" s="2" t="s">
        <v>9151</v>
      </c>
      <c r="M1937" s="2">
        <v>60202</v>
      </c>
      <c r="N1937" s="2">
        <v>3850</v>
      </c>
      <c r="O1937" s="2" t="s">
        <v>12693</v>
      </c>
      <c r="P1937" s="2">
        <v>3</v>
      </c>
      <c r="Q1937" s="2" t="s">
        <v>16040</v>
      </c>
      <c r="R1937" s="3" t="s">
        <v>20715</v>
      </c>
      <c r="S1937" s="2">
        <v>114</v>
      </c>
      <c r="T1937" s="2" t="s">
        <v>23647</v>
      </c>
      <c r="U1937" s="2" t="s">
        <v>23694</v>
      </c>
      <c r="V1937" s="2" t="s">
        <v>23762</v>
      </c>
      <c r="X1937" s="2">
        <v>2011</v>
      </c>
      <c r="Y1937" s="2">
        <v>555</v>
      </c>
      <c r="Z1937" s="2">
        <v>5.7</v>
      </c>
      <c r="AA1937" s="2">
        <v>1.85</v>
      </c>
      <c r="AB1937" s="2">
        <v>0</v>
      </c>
    </row>
    <row r="1938" spans="1:28" x14ac:dyDescent="0.3">
      <c r="A1938" s="2" t="s">
        <v>28</v>
      </c>
      <c r="B1938" s="2" t="s">
        <v>840</v>
      </c>
      <c r="C1938" s="2">
        <v>83</v>
      </c>
      <c r="D1938" s="2">
        <v>88</v>
      </c>
      <c r="E1938" s="2">
        <v>82</v>
      </c>
      <c r="F1938" s="2">
        <v>571</v>
      </c>
      <c r="G1938" s="2" t="s">
        <v>3598</v>
      </c>
      <c r="H1938" s="2">
        <v>756</v>
      </c>
      <c r="I1938" s="2">
        <v>25615792</v>
      </c>
      <c r="J1938" s="2" t="s">
        <v>24517</v>
      </c>
      <c r="K1938" s="2" t="s">
        <v>3300</v>
      </c>
      <c r="L1938" s="2" t="s">
        <v>9152</v>
      </c>
      <c r="M1938" s="2">
        <v>10161</v>
      </c>
      <c r="N1938" s="2">
        <v>4378</v>
      </c>
      <c r="O1938" s="2" t="s">
        <v>3982</v>
      </c>
      <c r="P1938" s="2">
        <v>0</v>
      </c>
      <c r="Q1938" s="2" t="s">
        <v>16041</v>
      </c>
      <c r="R1938" s="3" t="s">
        <v>20716</v>
      </c>
      <c r="S1938" s="2">
        <v>50</v>
      </c>
      <c r="T1938" s="2" t="s">
        <v>23647</v>
      </c>
      <c r="U1938" s="2" t="s">
        <v>23694</v>
      </c>
      <c r="V1938" s="2" t="s">
        <v>23759</v>
      </c>
      <c r="W1938" s="2">
        <v>25000000</v>
      </c>
      <c r="X1938" s="2">
        <v>2009</v>
      </c>
      <c r="Y1938" s="2">
        <v>713</v>
      </c>
      <c r="Z1938" s="2">
        <v>3.5</v>
      </c>
      <c r="AA1938" s="2">
        <v>1.85</v>
      </c>
      <c r="AB1938" s="2">
        <v>657</v>
      </c>
    </row>
    <row r="1939" spans="1:28" x14ac:dyDescent="0.3">
      <c r="A1939" s="2" t="s">
        <v>28</v>
      </c>
      <c r="B1939" s="2" t="s">
        <v>319</v>
      </c>
      <c r="C1939" s="2">
        <v>199</v>
      </c>
      <c r="D1939" s="2">
        <v>142</v>
      </c>
      <c r="E1939" s="2">
        <v>0</v>
      </c>
      <c r="F1939" s="2">
        <v>461</v>
      </c>
      <c r="G1939" s="2" t="s">
        <v>12258</v>
      </c>
      <c r="H1939" s="2">
        <v>11000</v>
      </c>
      <c r="I1939" s="2">
        <v>28341469</v>
      </c>
      <c r="J1939" s="2" t="s">
        <v>23952</v>
      </c>
      <c r="K1939" s="2" t="s">
        <v>2488</v>
      </c>
      <c r="L1939" s="2" t="s">
        <v>9153</v>
      </c>
      <c r="M1939" s="2">
        <v>1689764</v>
      </c>
      <c r="N1939" s="2">
        <v>13495</v>
      </c>
      <c r="O1939" s="2" t="s">
        <v>3146</v>
      </c>
      <c r="P1939" s="2">
        <v>0</v>
      </c>
      <c r="Q1939" s="2" t="s">
        <v>16042</v>
      </c>
      <c r="R1939" s="3" t="s">
        <v>20717</v>
      </c>
      <c r="S1939" s="2">
        <v>4144</v>
      </c>
      <c r="T1939" s="2" t="s">
        <v>23647</v>
      </c>
      <c r="U1939" s="2" t="s">
        <v>23694</v>
      </c>
      <c r="V1939" s="2" t="s">
        <v>23762</v>
      </c>
      <c r="W1939" s="2">
        <v>25000000</v>
      </c>
      <c r="X1939" s="2">
        <v>1994</v>
      </c>
      <c r="Y1939" s="2">
        <v>745</v>
      </c>
      <c r="Z1939" s="2">
        <v>9.3000000000000007</v>
      </c>
      <c r="AA1939" s="2">
        <v>1.85</v>
      </c>
      <c r="AB1939" s="2">
        <v>108000</v>
      </c>
    </row>
    <row r="1940" spans="1:28" x14ac:dyDescent="0.3">
      <c r="A1940" s="2" t="s">
        <v>28</v>
      </c>
      <c r="B1940" s="2" t="s">
        <v>542</v>
      </c>
      <c r="C1940" s="2">
        <v>71</v>
      </c>
      <c r="D1940" s="2">
        <v>92</v>
      </c>
      <c r="E1940" s="2">
        <v>23</v>
      </c>
      <c r="F1940" s="2">
        <v>162</v>
      </c>
      <c r="G1940" s="2" t="s">
        <v>3599</v>
      </c>
      <c r="H1940" s="2">
        <v>460</v>
      </c>
      <c r="I1940" s="2">
        <v>25590119</v>
      </c>
      <c r="J1940" s="2" t="s">
        <v>24518</v>
      </c>
      <c r="K1940" s="2" t="s">
        <v>6442</v>
      </c>
      <c r="L1940" s="2" t="s">
        <v>9154</v>
      </c>
      <c r="M1940" s="2">
        <v>19699</v>
      </c>
      <c r="N1940" s="2">
        <v>1315</v>
      </c>
      <c r="O1940" s="2" t="s">
        <v>3986</v>
      </c>
      <c r="P1940" s="2">
        <v>0</v>
      </c>
      <c r="Q1940" s="2" t="s">
        <v>16043</v>
      </c>
      <c r="R1940" s="3" t="s">
        <v>20718</v>
      </c>
      <c r="S1940" s="2">
        <v>119</v>
      </c>
      <c r="T1940" s="2" t="s">
        <v>23647</v>
      </c>
      <c r="U1940" s="2" t="s">
        <v>23698</v>
      </c>
      <c r="V1940" s="2" t="s">
        <v>23760</v>
      </c>
      <c r="W1940" s="2">
        <v>21150000</v>
      </c>
      <c r="X1940" s="2">
        <v>2001</v>
      </c>
      <c r="Y1940" s="2">
        <v>442</v>
      </c>
      <c r="Z1940" s="2">
        <v>4.8</v>
      </c>
      <c r="AA1940" s="2">
        <v>1.85</v>
      </c>
      <c r="AB1940" s="2">
        <v>387</v>
      </c>
    </row>
    <row r="1941" spans="1:28" x14ac:dyDescent="0.3">
      <c r="A1941" s="2" t="s">
        <v>28</v>
      </c>
      <c r="B1941" s="2" t="s">
        <v>335</v>
      </c>
      <c r="C1941" s="2">
        <v>62</v>
      </c>
      <c r="D1941" s="2">
        <v>117</v>
      </c>
      <c r="E1941" s="2">
        <v>101</v>
      </c>
      <c r="F1941" s="2">
        <v>743</v>
      </c>
      <c r="G1941" s="2" t="s">
        <v>3325</v>
      </c>
      <c r="H1941" s="2">
        <v>13000</v>
      </c>
      <c r="I1941" s="2">
        <v>24944213</v>
      </c>
      <c r="J1941" s="2" t="s">
        <v>24140</v>
      </c>
      <c r="K1941" s="2" t="s">
        <v>2493</v>
      </c>
      <c r="L1941" s="2" t="s">
        <v>9155</v>
      </c>
      <c r="M1941" s="2">
        <v>63459</v>
      </c>
      <c r="N1941" s="2">
        <v>16937</v>
      </c>
      <c r="O1941" s="2" t="s">
        <v>6243</v>
      </c>
      <c r="P1941" s="2">
        <v>2</v>
      </c>
      <c r="Q1941" s="2" t="s">
        <v>16044</v>
      </c>
      <c r="R1941" s="3" t="s">
        <v>20719</v>
      </c>
      <c r="S1941" s="2">
        <v>185</v>
      </c>
      <c r="T1941" s="2" t="s">
        <v>23647</v>
      </c>
      <c r="U1941" s="2" t="s">
        <v>23694</v>
      </c>
      <c r="V1941" s="2" t="s">
        <v>23759</v>
      </c>
      <c r="W1941" s="2">
        <v>27000000</v>
      </c>
      <c r="X1941" s="2">
        <v>1996</v>
      </c>
      <c r="Y1941" s="2">
        <v>852</v>
      </c>
      <c r="Z1941" s="2">
        <v>6.9</v>
      </c>
      <c r="AA1941" s="2">
        <v>2.35</v>
      </c>
      <c r="AB1941" s="2">
        <v>3000</v>
      </c>
    </row>
    <row r="1942" spans="1:28" x14ac:dyDescent="0.3">
      <c r="A1942" s="2" t="s">
        <v>28</v>
      </c>
      <c r="B1942" s="2" t="s">
        <v>224</v>
      </c>
      <c r="C1942" s="2">
        <v>175</v>
      </c>
      <c r="D1942" s="2">
        <v>111</v>
      </c>
      <c r="E1942" s="2">
        <v>81</v>
      </c>
      <c r="F1942" s="2">
        <v>81</v>
      </c>
      <c r="G1942" s="2" t="s">
        <v>3600</v>
      </c>
      <c r="H1942" s="2">
        <v>3000</v>
      </c>
      <c r="I1942" s="2">
        <v>33631221</v>
      </c>
      <c r="J1942" s="2" t="s">
        <v>23969</v>
      </c>
      <c r="K1942" s="2" t="s">
        <v>6389</v>
      </c>
      <c r="L1942" s="2" t="s">
        <v>9156</v>
      </c>
      <c r="M1942" s="2">
        <v>48559</v>
      </c>
      <c r="N1942" s="2">
        <v>3784</v>
      </c>
      <c r="O1942" s="2" t="s">
        <v>12694</v>
      </c>
      <c r="P1942" s="2">
        <v>1</v>
      </c>
      <c r="Q1942" s="2" t="s">
        <v>16045</v>
      </c>
      <c r="R1942" s="3" t="s">
        <v>20720</v>
      </c>
      <c r="S1942" s="2">
        <v>145</v>
      </c>
      <c r="T1942" s="2" t="s">
        <v>23647</v>
      </c>
      <c r="U1942" s="2" t="s">
        <v>23694</v>
      </c>
      <c r="V1942" s="2" t="s">
        <v>23762</v>
      </c>
      <c r="W1942" s="2">
        <v>25000000</v>
      </c>
      <c r="X1942" s="2">
        <v>2014</v>
      </c>
      <c r="Y1942" s="2">
        <v>571</v>
      </c>
      <c r="Z1942" s="2">
        <v>6</v>
      </c>
      <c r="AA1942" s="2">
        <v>2.35</v>
      </c>
      <c r="AB1942" s="2">
        <v>0</v>
      </c>
    </row>
    <row r="1943" spans="1:28" x14ac:dyDescent="0.3">
      <c r="A1943" s="2" t="s">
        <v>28</v>
      </c>
      <c r="B1943" s="2" t="s">
        <v>841</v>
      </c>
      <c r="C1943" s="2">
        <v>322</v>
      </c>
      <c r="D1943" s="2">
        <v>121</v>
      </c>
      <c r="E1943" s="2">
        <v>53</v>
      </c>
      <c r="F1943" s="2">
        <v>8000</v>
      </c>
      <c r="G1943" s="2" t="s">
        <v>2996</v>
      </c>
      <c r="H1943" s="2">
        <v>19000</v>
      </c>
      <c r="I1943" s="2">
        <v>37738400</v>
      </c>
      <c r="J1943" s="2" t="s">
        <v>5558</v>
      </c>
      <c r="K1943" s="2" t="s">
        <v>2845</v>
      </c>
      <c r="L1943" s="2" t="s">
        <v>9157</v>
      </c>
      <c r="M1943" s="2">
        <v>67797</v>
      </c>
      <c r="N1943" s="2">
        <v>39690</v>
      </c>
      <c r="O1943" s="2" t="s">
        <v>2616</v>
      </c>
      <c r="P1943" s="2">
        <v>3</v>
      </c>
      <c r="Q1943" s="2" t="s">
        <v>16046</v>
      </c>
      <c r="R1943" s="3" t="s">
        <v>20721</v>
      </c>
      <c r="S1943" s="2">
        <v>285</v>
      </c>
      <c r="T1943" s="2" t="s">
        <v>23647</v>
      </c>
      <c r="U1943" s="2" t="s">
        <v>23694</v>
      </c>
      <c r="V1943" s="2" t="s">
        <v>23762</v>
      </c>
      <c r="W1943" s="2">
        <v>25000000</v>
      </c>
      <c r="X1943" s="2">
        <v>2013</v>
      </c>
      <c r="Y1943" s="2">
        <v>11000</v>
      </c>
      <c r="Z1943" s="2">
        <v>7.3</v>
      </c>
      <c r="AA1943" s="2">
        <v>2.35</v>
      </c>
      <c r="AB1943" s="2">
        <v>30000</v>
      </c>
    </row>
    <row r="1944" spans="1:28" x14ac:dyDescent="0.3">
      <c r="A1944" s="2" t="s">
        <v>28</v>
      </c>
      <c r="B1944" s="2" t="s">
        <v>842</v>
      </c>
      <c r="C1944" s="2">
        <v>67</v>
      </c>
      <c r="D1944" s="2">
        <v>98</v>
      </c>
      <c r="E1944" s="2">
        <v>3</v>
      </c>
      <c r="F1944" s="2">
        <v>28</v>
      </c>
      <c r="G1944" s="2" t="s">
        <v>3601</v>
      </c>
      <c r="H1944" s="2">
        <v>90</v>
      </c>
      <c r="I1944" s="2">
        <v>24381334</v>
      </c>
      <c r="J1944" s="2" t="s">
        <v>24387</v>
      </c>
      <c r="K1944" s="2" t="s">
        <v>6443</v>
      </c>
      <c r="L1944" s="2" t="s">
        <v>9158</v>
      </c>
      <c r="M1944" s="2">
        <v>19737</v>
      </c>
      <c r="N1944" s="2">
        <v>235</v>
      </c>
      <c r="O1944" s="2" t="s">
        <v>12695</v>
      </c>
      <c r="P1944" s="2">
        <v>2</v>
      </c>
      <c r="Q1944" s="2" t="s">
        <v>16047</v>
      </c>
      <c r="R1944" s="3" t="s">
        <v>20722</v>
      </c>
      <c r="S1944" s="2">
        <v>81</v>
      </c>
      <c r="T1944" s="2" t="s">
        <v>23647</v>
      </c>
      <c r="U1944" s="2" t="s">
        <v>23694</v>
      </c>
      <c r="V1944" s="2" t="s">
        <v>23761</v>
      </c>
      <c r="X1944" s="2">
        <v>2005</v>
      </c>
      <c r="Y1944" s="2">
        <v>89</v>
      </c>
      <c r="Z1944" s="2">
        <v>6</v>
      </c>
      <c r="AA1944" s="2">
        <v>1.85</v>
      </c>
      <c r="AB1944" s="2">
        <v>901</v>
      </c>
    </row>
    <row r="1945" spans="1:28" x14ac:dyDescent="0.3">
      <c r="A1945" s="2" t="s">
        <v>28</v>
      </c>
      <c r="B1945" s="2" t="s">
        <v>843</v>
      </c>
      <c r="C1945" s="2">
        <v>112</v>
      </c>
      <c r="D1945" s="2">
        <v>107</v>
      </c>
      <c r="E1945" s="2">
        <v>13</v>
      </c>
      <c r="F1945" s="2">
        <v>165</v>
      </c>
      <c r="G1945" s="2" t="s">
        <v>3602</v>
      </c>
      <c r="H1945" s="2">
        <v>618</v>
      </c>
      <c r="I1945" s="2">
        <v>21835784</v>
      </c>
      <c r="J1945" s="2" t="s">
        <v>23894</v>
      </c>
      <c r="K1945" s="2" t="s">
        <v>3399</v>
      </c>
      <c r="L1945" s="2" t="s">
        <v>9159</v>
      </c>
      <c r="M1945" s="2">
        <v>58297</v>
      </c>
      <c r="N1945" s="2">
        <v>1095</v>
      </c>
      <c r="O1945" s="2" t="s">
        <v>12696</v>
      </c>
      <c r="P1945" s="2">
        <v>3</v>
      </c>
      <c r="Q1945" s="2" t="s">
        <v>16048</v>
      </c>
      <c r="R1945" s="3" t="s">
        <v>20723</v>
      </c>
      <c r="S1945" s="2">
        <v>161</v>
      </c>
      <c r="T1945" s="2" t="s">
        <v>23647</v>
      </c>
      <c r="U1945" s="2" t="s">
        <v>23694</v>
      </c>
      <c r="V1945" s="2" t="s">
        <v>23759</v>
      </c>
      <c r="W1945" s="2">
        <v>30000000</v>
      </c>
      <c r="X1945" s="2">
        <v>2005</v>
      </c>
      <c r="Y1945" s="2">
        <v>172</v>
      </c>
      <c r="Z1945" s="2">
        <v>6.6</v>
      </c>
      <c r="AA1945" s="2">
        <v>1.85</v>
      </c>
      <c r="AB1945" s="2">
        <v>0</v>
      </c>
    </row>
    <row r="1946" spans="1:28" x14ac:dyDescent="0.3">
      <c r="A1946" s="2" t="s">
        <v>28</v>
      </c>
      <c r="B1946" s="2" t="s">
        <v>844</v>
      </c>
      <c r="C1946" s="2">
        <v>216</v>
      </c>
      <c r="D1946" s="2">
        <v>106</v>
      </c>
      <c r="E1946" s="2">
        <v>452</v>
      </c>
      <c r="F1946" s="2">
        <v>141</v>
      </c>
      <c r="G1946" s="2" t="s">
        <v>3603</v>
      </c>
      <c r="H1946" s="2">
        <v>20000</v>
      </c>
      <c r="I1946" s="2">
        <v>15785632</v>
      </c>
      <c r="J1946" s="2" t="s">
        <v>24519</v>
      </c>
      <c r="K1946" s="2" t="s">
        <v>2717</v>
      </c>
      <c r="L1946" s="2" t="s">
        <v>9160</v>
      </c>
      <c r="M1946" s="2">
        <v>32507</v>
      </c>
      <c r="N1946" s="2">
        <v>21195</v>
      </c>
      <c r="O1946" s="2" t="s">
        <v>12697</v>
      </c>
      <c r="P1946" s="2">
        <v>3</v>
      </c>
      <c r="Q1946" s="2" t="s">
        <v>16049</v>
      </c>
      <c r="R1946" s="3" t="s">
        <v>20724</v>
      </c>
      <c r="S1946" s="2">
        <v>119</v>
      </c>
      <c r="T1946" s="2" t="s">
        <v>23647</v>
      </c>
      <c r="U1946" s="2" t="s">
        <v>23695</v>
      </c>
      <c r="V1946" s="2" t="s">
        <v>23759</v>
      </c>
      <c r="W1946" s="2">
        <v>23000000</v>
      </c>
      <c r="X1946" s="2">
        <v>2016</v>
      </c>
      <c r="Y1946" s="2">
        <v>732</v>
      </c>
      <c r="Z1946" s="2">
        <v>7.5</v>
      </c>
      <c r="AA1946" s="2">
        <v>2.35</v>
      </c>
      <c r="AB1946" s="2">
        <v>15000</v>
      </c>
    </row>
    <row r="1947" spans="1:28" x14ac:dyDescent="0.3">
      <c r="A1947" s="2" t="s">
        <v>28</v>
      </c>
      <c r="B1947" s="2" t="s">
        <v>465</v>
      </c>
      <c r="C1947" s="2">
        <v>48</v>
      </c>
      <c r="D1947" s="2">
        <v>136</v>
      </c>
      <c r="E1947" s="2">
        <v>0</v>
      </c>
      <c r="F1947" s="2">
        <v>3000</v>
      </c>
      <c r="G1947" s="2" t="s">
        <v>3604</v>
      </c>
      <c r="H1947" s="2">
        <v>18000</v>
      </c>
      <c r="I1947" s="2">
        <v>21554585</v>
      </c>
      <c r="J1947" s="2" t="s">
        <v>24128</v>
      </c>
      <c r="K1947" s="2" t="s">
        <v>1126</v>
      </c>
      <c r="L1947" s="2" t="s">
        <v>9161</v>
      </c>
      <c r="M1947" s="2">
        <v>36108</v>
      </c>
      <c r="N1947" s="2">
        <v>37315</v>
      </c>
      <c r="O1947" s="2" t="s">
        <v>2549</v>
      </c>
      <c r="P1947" s="2">
        <v>0</v>
      </c>
      <c r="Q1947" s="2" t="s">
        <v>16050</v>
      </c>
      <c r="R1947" s="3" t="s">
        <v>20725</v>
      </c>
      <c r="S1947" s="2">
        <v>109</v>
      </c>
      <c r="T1947" s="2" t="s">
        <v>23647</v>
      </c>
      <c r="U1947" s="2" t="s">
        <v>23694</v>
      </c>
      <c r="V1947" s="2" t="s">
        <v>23762</v>
      </c>
      <c r="W1947" s="2">
        <v>25000000</v>
      </c>
      <c r="X1947" s="2">
        <v>1998</v>
      </c>
      <c r="Y1947" s="2">
        <v>14000</v>
      </c>
      <c r="Z1947" s="2">
        <v>6.9</v>
      </c>
      <c r="AA1947" s="2">
        <v>1.85</v>
      </c>
      <c r="AB1947" s="2">
        <v>0</v>
      </c>
    </row>
    <row r="1948" spans="1:28" x14ac:dyDescent="0.3">
      <c r="A1948" s="2" t="s">
        <v>28</v>
      </c>
      <c r="B1948" s="2" t="s">
        <v>845</v>
      </c>
      <c r="C1948" s="2">
        <v>44</v>
      </c>
      <c r="D1948" s="2">
        <v>97</v>
      </c>
      <c r="E1948" s="2">
        <v>19</v>
      </c>
      <c r="F1948" s="2">
        <v>977</v>
      </c>
      <c r="G1948" s="2" t="s">
        <v>2436</v>
      </c>
      <c r="H1948" s="2">
        <v>40000</v>
      </c>
      <c r="I1948" s="2">
        <v>22200000</v>
      </c>
      <c r="J1948" s="2" t="s">
        <v>23894</v>
      </c>
      <c r="K1948" s="2" t="s">
        <v>6194</v>
      </c>
      <c r="L1948" s="2" t="s">
        <v>9162</v>
      </c>
      <c r="M1948" s="2">
        <v>41310</v>
      </c>
      <c r="N1948" s="2">
        <v>52122</v>
      </c>
      <c r="O1948" s="2" t="s">
        <v>3105</v>
      </c>
      <c r="P1948" s="2">
        <v>3</v>
      </c>
      <c r="Q1948" s="2" t="s">
        <v>16051</v>
      </c>
      <c r="R1948" s="3" t="s">
        <v>20726</v>
      </c>
      <c r="S1948" s="2">
        <v>117</v>
      </c>
      <c r="T1948" s="2" t="s">
        <v>23647</v>
      </c>
      <c r="U1948" s="2" t="s">
        <v>23694</v>
      </c>
      <c r="V1948" s="2" t="s">
        <v>23759</v>
      </c>
      <c r="W1948" s="2">
        <v>25000000</v>
      </c>
      <c r="X1948" s="2">
        <v>1994</v>
      </c>
      <c r="Y1948" s="2">
        <v>10000</v>
      </c>
      <c r="Z1948" s="2">
        <v>6.8</v>
      </c>
      <c r="AA1948" s="2">
        <v>1.85</v>
      </c>
      <c r="AB1948" s="2">
        <v>0</v>
      </c>
    </row>
    <row r="1949" spans="1:28" x14ac:dyDescent="0.3">
      <c r="A1949" s="2" t="s">
        <v>28</v>
      </c>
      <c r="C1949" s="2">
        <v>12</v>
      </c>
      <c r="D1949" s="2">
        <v>7</v>
      </c>
      <c r="F1949" s="2">
        <v>3</v>
      </c>
      <c r="G1949" s="2" t="s">
        <v>24520</v>
      </c>
      <c r="H1949" s="2">
        <v>45</v>
      </c>
      <c r="J1949" s="2" t="s">
        <v>24052</v>
      </c>
      <c r="K1949" s="2" t="s">
        <v>24521</v>
      </c>
      <c r="L1949" s="2" t="s">
        <v>24522</v>
      </c>
      <c r="M1949" s="2">
        <v>7968</v>
      </c>
      <c r="N1949" s="2">
        <v>55</v>
      </c>
      <c r="O1949" s="2" t="s">
        <v>24523</v>
      </c>
      <c r="P1949" s="2">
        <v>0</v>
      </c>
      <c r="Q1949" s="2" t="s">
        <v>24524</v>
      </c>
      <c r="R1949" s="3" t="s">
        <v>24525</v>
      </c>
      <c r="S1949" s="2">
        <v>12</v>
      </c>
      <c r="T1949" s="2" t="s">
        <v>23647</v>
      </c>
      <c r="U1949" s="2" t="s">
        <v>23695</v>
      </c>
      <c r="V1949" s="2" t="s">
        <v>23772</v>
      </c>
      <c r="Y1949" s="2">
        <v>7</v>
      </c>
      <c r="Z1949" s="2">
        <v>8.3000000000000007</v>
      </c>
      <c r="AB1949" s="2">
        <v>834</v>
      </c>
    </row>
    <row r="1950" spans="1:28" x14ac:dyDescent="0.3">
      <c r="B1950" s="2" t="s">
        <v>672</v>
      </c>
      <c r="C1950" s="2">
        <v>162</v>
      </c>
      <c r="D1950" s="2">
        <v>108</v>
      </c>
      <c r="E1950" s="2">
        <v>529</v>
      </c>
      <c r="F1950" s="2">
        <v>690</v>
      </c>
      <c r="G1950" s="2" t="s">
        <v>3151</v>
      </c>
      <c r="H1950" s="2">
        <v>17000</v>
      </c>
      <c r="I1950" s="2">
        <v>80014842</v>
      </c>
      <c r="J1950" s="2" t="s">
        <v>24273</v>
      </c>
      <c r="K1950" s="2" t="s">
        <v>3626</v>
      </c>
      <c r="L1950" s="2" t="s">
        <v>9163</v>
      </c>
      <c r="M1950" s="2">
        <v>104356</v>
      </c>
      <c r="N1950" s="2">
        <v>19945</v>
      </c>
      <c r="O1950" s="2" t="s">
        <v>3229</v>
      </c>
      <c r="Q1950" s="2" t="s">
        <v>16052</v>
      </c>
      <c r="R1950" s="3" t="s">
        <v>20727</v>
      </c>
      <c r="S1950" s="2">
        <v>186</v>
      </c>
      <c r="T1950" s="2" t="s">
        <v>23647</v>
      </c>
      <c r="U1950" s="2" t="s">
        <v>23694</v>
      </c>
      <c r="V1950" s="2" t="s">
        <v>23759</v>
      </c>
      <c r="W1950" s="2">
        <v>25000000</v>
      </c>
      <c r="X1950" s="2">
        <v>2010</v>
      </c>
      <c r="Y1950" s="2">
        <v>861</v>
      </c>
      <c r="Z1950" s="2">
        <v>6.3</v>
      </c>
      <c r="AA1950" s="2">
        <v>2.35</v>
      </c>
      <c r="AB1950" s="2">
        <v>14000</v>
      </c>
    </row>
    <row r="1951" spans="1:28" x14ac:dyDescent="0.3">
      <c r="A1951" s="2" t="s">
        <v>28</v>
      </c>
      <c r="B1951" s="2" t="s">
        <v>846</v>
      </c>
      <c r="C1951" s="2">
        <v>213</v>
      </c>
      <c r="D1951" s="2">
        <v>97</v>
      </c>
      <c r="E1951" s="2">
        <v>41</v>
      </c>
      <c r="F1951" s="2">
        <v>619</v>
      </c>
      <c r="G1951" s="2" t="s">
        <v>3605</v>
      </c>
      <c r="H1951" s="2">
        <v>11000</v>
      </c>
      <c r="I1951" s="2">
        <v>23527955</v>
      </c>
      <c r="J1951" s="2" t="s">
        <v>23865</v>
      </c>
      <c r="K1951" s="2" t="s">
        <v>2498</v>
      </c>
      <c r="L1951" s="2" t="s">
        <v>9164</v>
      </c>
      <c r="M1951" s="2">
        <v>74691</v>
      </c>
      <c r="N1951" s="2">
        <v>12841</v>
      </c>
      <c r="O1951" s="2" t="s">
        <v>6595</v>
      </c>
      <c r="P1951" s="2">
        <v>1</v>
      </c>
      <c r="Q1951" s="2" t="s">
        <v>16053</v>
      </c>
      <c r="R1951" s="3" t="s">
        <v>20728</v>
      </c>
      <c r="S1951" s="2">
        <v>165</v>
      </c>
      <c r="T1951" s="2" t="s">
        <v>23647</v>
      </c>
      <c r="U1951" s="2" t="s">
        <v>23694</v>
      </c>
      <c r="V1951" s="2" t="s">
        <v>23759</v>
      </c>
      <c r="W1951" s="2">
        <v>25000000</v>
      </c>
      <c r="X1951" s="2">
        <v>2010</v>
      </c>
      <c r="Y1951" s="2">
        <v>673</v>
      </c>
      <c r="Z1951" s="2">
        <v>6.4</v>
      </c>
      <c r="AA1951" s="2">
        <v>2.35</v>
      </c>
      <c r="AB1951" s="2">
        <v>0</v>
      </c>
    </row>
    <row r="1952" spans="1:28" x14ac:dyDescent="0.3">
      <c r="A1952" s="2" t="s">
        <v>28</v>
      </c>
      <c r="B1952" s="2" t="s">
        <v>847</v>
      </c>
      <c r="C1952" s="2">
        <v>298</v>
      </c>
      <c r="D1952" s="2">
        <v>99</v>
      </c>
      <c r="E1952" s="2">
        <v>24</v>
      </c>
      <c r="F1952" s="2">
        <v>155</v>
      </c>
      <c r="G1952" s="2" t="s">
        <v>2954</v>
      </c>
      <c r="H1952" s="2">
        <v>3000</v>
      </c>
      <c r="I1952" s="2">
        <v>24042490</v>
      </c>
      <c r="J1952" s="2" t="s">
        <v>24526</v>
      </c>
      <c r="K1952" s="2" t="s">
        <v>2755</v>
      </c>
      <c r="L1952" s="2" t="s">
        <v>9165</v>
      </c>
      <c r="M1952" s="2">
        <v>40776</v>
      </c>
      <c r="N1952" s="2">
        <v>3744</v>
      </c>
      <c r="O1952" s="2" t="s">
        <v>4464</v>
      </c>
      <c r="P1952" s="2">
        <v>1</v>
      </c>
      <c r="Q1952" s="2" t="s">
        <v>16054</v>
      </c>
      <c r="R1952" s="3" t="s">
        <v>20729</v>
      </c>
      <c r="S1952" s="2">
        <v>250</v>
      </c>
      <c r="T1952" s="2" t="s">
        <v>23647</v>
      </c>
      <c r="U1952" s="2" t="s">
        <v>23694</v>
      </c>
      <c r="V1952" s="2" t="s">
        <v>23762</v>
      </c>
      <c r="W1952" s="2">
        <v>25000000</v>
      </c>
      <c r="X1952" s="2">
        <v>2010</v>
      </c>
      <c r="Y1952" s="2">
        <v>441</v>
      </c>
      <c r="Z1952" s="2">
        <v>5.6</v>
      </c>
      <c r="AA1952" s="2">
        <v>1.85</v>
      </c>
      <c r="AB1952" s="2">
        <v>10000</v>
      </c>
    </row>
    <row r="1953" spans="1:28" x14ac:dyDescent="0.3">
      <c r="A1953" s="2" t="s">
        <v>28</v>
      </c>
      <c r="B1953" s="2" t="s">
        <v>848</v>
      </c>
      <c r="C1953" s="2">
        <v>119</v>
      </c>
      <c r="D1953" s="2">
        <v>103</v>
      </c>
      <c r="E1953" s="2">
        <v>5</v>
      </c>
      <c r="F1953" s="2">
        <v>874</v>
      </c>
      <c r="G1953" s="2" t="s">
        <v>3091</v>
      </c>
      <c r="H1953" s="2">
        <v>26000</v>
      </c>
      <c r="I1953" s="2">
        <v>22466994</v>
      </c>
      <c r="J1953" s="2" t="s">
        <v>23801</v>
      </c>
      <c r="K1953" s="2" t="s">
        <v>6202</v>
      </c>
      <c r="L1953" s="2" t="s">
        <v>9166</v>
      </c>
      <c r="M1953" s="2">
        <v>72673</v>
      </c>
      <c r="N1953" s="2">
        <v>33565</v>
      </c>
      <c r="O1953" s="2" t="s">
        <v>3201</v>
      </c>
      <c r="P1953" s="2">
        <v>0</v>
      </c>
      <c r="Q1953" s="2" t="s">
        <v>16055</v>
      </c>
      <c r="R1953" s="3" t="s">
        <v>20730</v>
      </c>
      <c r="S1953" s="2">
        <v>166</v>
      </c>
      <c r="T1953" s="2" t="s">
        <v>23647</v>
      </c>
      <c r="U1953" s="2" t="s">
        <v>23694</v>
      </c>
      <c r="V1953" s="2" t="s">
        <v>23762</v>
      </c>
      <c r="W1953" s="2">
        <v>25000000</v>
      </c>
      <c r="X1953" s="2">
        <v>2007</v>
      </c>
      <c r="Y1953" s="2">
        <v>5000</v>
      </c>
      <c r="Z1953" s="2">
        <v>6.3</v>
      </c>
      <c r="AA1953" s="2">
        <v>2.35</v>
      </c>
      <c r="AB1953" s="2">
        <v>0</v>
      </c>
    </row>
    <row r="1954" spans="1:28" x14ac:dyDescent="0.3">
      <c r="A1954" s="2" t="s">
        <v>28</v>
      </c>
      <c r="B1954" s="2" t="s">
        <v>630</v>
      </c>
      <c r="C1954" s="2">
        <v>251</v>
      </c>
      <c r="D1954" s="2">
        <v>95</v>
      </c>
      <c r="E1954" s="2">
        <v>0</v>
      </c>
      <c r="F1954" s="2">
        <v>98</v>
      </c>
      <c r="G1954" s="2" t="s">
        <v>3606</v>
      </c>
      <c r="H1954" s="2">
        <v>11000</v>
      </c>
      <c r="I1954" s="2">
        <v>17791031</v>
      </c>
      <c r="J1954" s="2" t="s">
        <v>24527</v>
      </c>
      <c r="K1954" s="2" t="s">
        <v>2700</v>
      </c>
      <c r="L1954" s="2" t="s">
        <v>9167</v>
      </c>
      <c r="M1954" s="2">
        <v>109855</v>
      </c>
      <c r="N1954" s="2">
        <v>11994</v>
      </c>
      <c r="O1954" s="2" t="s">
        <v>12698</v>
      </c>
      <c r="P1954" s="2">
        <v>0</v>
      </c>
      <c r="Q1954" s="2" t="s">
        <v>16056</v>
      </c>
      <c r="R1954" s="3" t="s">
        <v>20731</v>
      </c>
      <c r="S1954" s="2">
        <v>888</v>
      </c>
      <c r="T1954" s="2" t="s">
        <v>23647</v>
      </c>
      <c r="U1954" s="2" t="s">
        <v>23694</v>
      </c>
      <c r="V1954" s="2" t="s">
        <v>23762</v>
      </c>
      <c r="W1954" s="2">
        <v>25000000</v>
      </c>
      <c r="X1954" s="2">
        <v>2002</v>
      </c>
      <c r="Y1954" s="2">
        <v>876</v>
      </c>
      <c r="Z1954" s="2">
        <v>7.3</v>
      </c>
      <c r="AA1954" s="2">
        <v>2.35</v>
      </c>
      <c r="AB1954" s="2">
        <v>0</v>
      </c>
    </row>
    <row r="1955" spans="1:28" x14ac:dyDescent="0.3">
      <c r="A1955" s="2" t="s">
        <v>28</v>
      </c>
      <c r="B1955" s="2" t="s">
        <v>849</v>
      </c>
      <c r="C1955" s="2">
        <v>92</v>
      </c>
      <c r="D1955" s="2">
        <v>93</v>
      </c>
      <c r="E1955" s="2">
        <v>17</v>
      </c>
      <c r="F1955" s="2">
        <v>360</v>
      </c>
      <c r="G1955" s="2" t="s">
        <v>3607</v>
      </c>
      <c r="H1955" s="2">
        <v>13000</v>
      </c>
      <c r="I1955" s="2">
        <v>17718223</v>
      </c>
      <c r="J1955" s="2" t="s">
        <v>5447</v>
      </c>
      <c r="K1955" s="2" t="s">
        <v>2693</v>
      </c>
      <c r="L1955" s="2" t="s">
        <v>9168</v>
      </c>
      <c r="M1955" s="2">
        <v>162067</v>
      </c>
      <c r="N1955" s="2">
        <v>14180</v>
      </c>
      <c r="O1955" s="2" t="s">
        <v>12699</v>
      </c>
      <c r="P1955" s="2">
        <v>5</v>
      </c>
      <c r="Q1955" s="2" t="s">
        <v>16057</v>
      </c>
      <c r="R1955" s="3" t="s">
        <v>20732</v>
      </c>
      <c r="S1955" s="2">
        <v>316</v>
      </c>
      <c r="T1955" s="2" t="s">
        <v>23647</v>
      </c>
      <c r="U1955" s="2" t="s">
        <v>23694</v>
      </c>
      <c r="V1955" s="2" t="s">
        <v>23762</v>
      </c>
      <c r="W1955" s="2">
        <v>25000000</v>
      </c>
      <c r="X1955" s="2">
        <v>2004</v>
      </c>
      <c r="Y1955" s="2">
        <v>634</v>
      </c>
      <c r="Z1955" s="2">
        <v>6.6</v>
      </c>
      <c r="AA1955" s="2">
        <v>1.85</v>
      </c>
      <c r="AB1955" s="2">
        <v>0</v>
      </c>
    </row>
    <row r="1956" spans="1:28" x14ac:dyDescent="0.3">
      <c r="A1956" s="2" t="s">
        <v>28</v>
      </c>
      <c r="B1956" s="2" t="s">
        <v>850</v>
      </c>
      <c r="C1956" s="2">
        <v>58</v>
      </c>
      <c r="D1956" s="2">
        <v>98</v>
      </c>
      <c r="E1956" s="2">
        <v>70</v>
      </c>
      <c r="F1956" s="2">
        <v>223</v>
      </c>
      <c r="G1956" s="2" t="s">
        <v>3608</v>
      </c>
      <c r="H1956" s="2">
        <v>462</v>
      </c>
      <c r="I1956" s="2">
        <v>15361537</v>
      </c>
      <c r="J1956" s="2" t="s">
        <v>23801</v>
      </c>
      <c r="K1956" s="2" t="s">
        <v>6444</v>
      </c>
      <c r="L1956" s="2" t="s">
        <v>9169</v>
      </c>
      <c r="M1956" s="2">
        <v>12263</v>
      </c>
      <c r="N1956" s="2">
        <v>1855</v>
      </c>
      <c r="O1956" s="2" t="s">
        <v>12700</v>
      </c>
      <c r="P1956" s="2">
        <v>0</v>
      </c>
      <c r="Q1956" s="2" t="s">
        <v>16058</v>
      </c>
      <c r="R1956" s="3" t="s">
        <v>20733</v>
      </c>
      <c r="S1956" s="2">
        <v>132</v>
      </c>
      <c r="T1956" s="2" t="s">
        <v>23647</v>
      </c>
      <c r="U1956" s="2" t="s">
        <v>23701</v>
      </c>
      <c r="V1956" s="2" t="s">
        <v>23759</v>
      </c>
      <c r="W1956" s="2">
        <v>13000000</v>
      </c>
      <c r="X1956" s="2">
        <v>2002</v>
      </c>
      <c r="Y1956" s="2">
        <v>444</v>
      </c>
      <c r="Z1956" s="2">
        <v>4.5999999999999996</v>
      </c>
      <c r="AA1956" s="2">
        <v>1.85</v>
      </c>
      <c r="AB1956" s="2">
        <v>564</v>
      </c>
    </row>
    <row r="1957" spans="1:28" x14ac:dyDescent="0.3">
      <c r="A1957" s="2" t="s">
        <v>28</v>
      </c>
      <c r="B1957" s="2" t="s">
        <v>129</v>
      </c>
      <c r="C1957" s="2">
        <v>73</v>
      </c>
      <c r="D1957" s="2">
        <v>90</v>
      </c>
      <c r="E1957" s="2">
        <v>176</v>
      </c>
      <c r="F1957" s="2">
        <v>825</v>
      </c>
      <c r="G1957" s="2" t="s">
        <v>3314</v>
      </c>
      <c r="H1957" s="2">
        <v>931</v>
      </c>
      <c r="I1957" s="2">
        <v>16647384</v>
      </c>
      <c r="J1957" s="2" t="s">
        <v>24528</v>
      </c>
      <c r="K1957" s="2" t="s">
        <v>6445</v>
      </c>
      <c r="L1957" s="2" t="s">
        <v>9170</v>
      </c>
      <c r="M1957" s="2">
        <v>8398</v>
      </c>
      <c r="N1957" s="2">
        <v>4431</v>
      </c>
      <c r="O1957" s="2" t="s">
        <v>12087</v>
      </c>
      <c r="P1957" s="2">
        <v>1</v>
      </c>
      <c r="Q1957" s="2" t="s">
        <v>16059</v>
      </c>
      <c r="R1957" s="3" t="s">
        <v>20734</v>
      </c>
      <c r="S1957" s="2">
        <v>56</v>
      </c>
      <c r="T1957" s="2" t="s">
        <v>23647</v>
      </c>
      <c r="U1957" s="2" t="s">
        <v>23694</v>
      </c>
      <c r="V1957" s="2" t="s">
        <v>23760</v>
      </c>
      <c r="W1957" s="2">
        <v>26000000</v>
      </c>
      <c r="X1957" s="2">
        <v>2006</v>
      </c>
      <c r="Y1957" s="2">
        <v>839</v>
      </c>
      <c r="Z1957" s="2">
        <v>5.0999999999999996</v>
      </c>
      <c r="AA1957" s="2">
        <v>2.35</v>
      </c>
      <c r="AB1957" s="2">
        <v>498</v>
      </c>
    </row>
    <row r="1958" spans="1:28" x14ac:dyDescent="0.3">
      <c r="A1958" s="2" t="s">
        <v>28</v>
      </c>
      <c r="B1958" s="2" t="s">
        <v>851</v>
      </c>
      <c r="C1958" s="2">
        <v>28</v>
      </c>
      <c r="D1958" s="2">
        <v>107</v>
      </c>
      <c r="E1958" s="2">
        <v>21</v>
      </c>
      <c r="F1958" s="2">
        <v>418</v>
      </c>
      <c r="G1958" s="2" t="s">
        <v>3609</v>
      </c>
      <c r="H1958" s="2">
        <v>967</v>
      </c>
      <c r="I1958" s="2">
        <v>16118077</v>
      </c>
      <c r="J1958" s="2" t="s">
        <v>5558</v>
      </c>
      <c r="K1958" s="2" t="s">
        <v>2941</v>
      </c>
      <c r="L1958" s="2" t="s">
        <v>9171</v>
      </c>
      <c r="M1958" s="2">
        <v>5817</v>
      </c>
      <c r="N1958" s="2">
        <v>3067</v>
      </c>
      <c r="O1958" s="2" t="s">
        <v>3114</v>
      </c>
      <c r="P1958" s="2">
        <v>0</v>
      </c>
      <c r="Q1958" s="2" t="s">
        <v>16060</v>
      </c>
      <c r="R1958" s="3" t="s">
        <v>20735</v>
      </c>
      <c r="S1958" s="2">
        <v>37</v>
      </c>
      <c r="T1958" s="2" t="s">
        <v>23647</v>
      </c>
      <c r="U1958" s="2" t="s">
        <v>23694</v>
      </c>
      <c r="V1958" s="2" t="s">
        <v>23762</v>
      </c>
      <c r="W1958" s="2">
        <v>25000000</v>
      </c>
      <c r="X1958" s="2">
        <v>1988</v>
      </c>
      <c r="Y1958" s="2">
        <v>767</v>
      </c>
      <c r="Z1958" s="2">
        <v>5.6</v>
      </c>
      <c r="AA1958" s="2">
        <v>1.85</v>
      </c>
      <c r="AB1958" s="2">
        <v>377</v>
      </c>
    </row>
    <row r="1959" spans="1:28" x14ac:dyDescent="0.3">
      <c r="A1959" s="2" t="s">
        <v>28</v>
      </c>
      <c r="B1959" s="2" t="s">
        <v>852</v>
      </c>
      <c r="C1959" s="2">
        <v>19</v>
      </c>
      <c r="D1959" s="2">
        <v>90</v>
      </c>
      <c r="E1959" s="2">
        <v>48</v>
      </c>
      <c r="F1959" s="2">
        <v>376</v>
      </c>
      <c r="G1959" s="2" t="s">
        <v>3610</v>
      </c>
      <c r="H1959" s="2">
        <v>940</v>
      </c>
      <c r="I1959" s="2">
        <v>15091542</v>
      </c>
      <c r="J1959" s="2" t="s">
        <v>24529</v>
      </c>
      <c r="K1959" s="2" t="s">
        <v>3250</v>
      </c>
      <c r="L1959" s="2" t="s">
        <v>9172</v>
      </c>
      <c r="M1959" s="2">
        <v>4086</v>
      </c>
      <c r="N1959" s="2">
        <v>2465</v>
      </c>
      <c r="O1959" s="2" t="s">
        <v>7203</v>
      </c>
      <c r="P1959" s="2">
        <v>2</v>
      </c>
      <c r="Q1959" s="2" t="s">
        <v>16061</v>
      </c>
      <c r="R1959" s="3" t="s">
        <v>20736</v>
      </c>
      <c r="S1959" s="2">
        <v>22</v>
      </c>
      <c r="T1959" s="2" t="s">
        <v>23662</v>
      </c>
      <c r="U1959" s="2" t="s">
        <v>23695</v>
      </c>
      <c r="V1959" s="2" t="s">
        <v>23761</v>
      </c>
      <c r="W1959" s="2">
        <v>25000000</v>
      </c>
      <c r="X1959" s="2">
        <v>1996</v>
      </c>
      <c r="Y1959" s="2">
        <v>595</v>
      </c>
      <c r="Z1959" s="2">
        <v>5.3</v>
      </c>
      <c r="AA1959" s="2">
        <v>2.35</v>
      </c>
      <c r="AB1959" s="2">
        <v>246</v>
      </c>
    </row>
    <row r="1960" spans="1:28" x14ac:dyDescent="0.3">
      <c r="A1960" s="2" t="s">
        <v>28</v>
      </c>
      <c r="B1960" s="2" t="s">
        <v>853</v>
      </c>
      <c r="C1960" s="2">
        <v>86</v>
      </c>
      <c r="D1960" s="2">
        <v>120</v>
      </c>
      <c r="E1960" s="2">
        <v>0</v>
      </c>
      <c r="F1960" s="2">
        <v>58</v>
      </c>
      <c r="G1960" s="2" t="s">
        <v>3611</v>
      </c>
      <c r="H1960" s="2">
        <v>577</v>
      </c>
      <c r="I1960" s="2">
        <v>15331289</v>
      </c>
      <c r="J1960" s="2" t="s">
        <v>23985</v>
      </c>
      <c r="K1960" s="2" t="s">
        <v>2707</v>
      </c>
      <c r="L1960" s="2" t="s">
        <v>9173</v>
      </c>
      <c r="M1960" s="2">
        <v>22289</v>
      </c>
      <c r="N1960" s="2">
        <v>1217</v>
      </c>
      <c r="O1960" s="2" t="s">
        <v>12701</v>
      </c>
      <c r="P1960" s="2">
        <v>1</v>
      </c>
      <c r="Q1960" s="2" t="s">
        <v>16062</v>
      </c>
      <c r="R1960" s="3" t="s">
        <v>20737</v>
      </c>
      <c r="S1960" s="2">
        <v>106</v>
      </c>
      <c r="T1960" s="2" t="s">
        <v>23647</v>
      </c>
      <c r="U1960" s="2" t="s">
        <v>23694</v>
      </c>
      <c r="V1960" s="2" t="s">
        <v>23760</v>
      </c>
      <c r="X1960" s="2">
        <v>2005</v>
      </c>
      <c r="Y1960" s="2">
        <v>464</v>
      </c>
      <c r="Z1960" s="2">
        <v>7.5</v>
      </c>
      <c r="AA1960" s="2">
        <v>1.85</v>
      </c>
      <c r="AB1960" s="2">
        <v>0</v>
      </c>
    </row>
    <row r="1961" spans="1:28" x14ac:dyDescent="0.3">
      <c r="A1961" s="2" t="s">
        <v>28</v>
      </c>
      <c r="B1961" s="2" t="s">
        <v>854</v>
      </c>
      <c r="C1961" s="2">
        <v>287</v>
      </c>
      <c r="D1961" s="2">
        <v>115</v>
      </c>
      <c r="E1961" s="2">
        <v>219</v>
      </c>
      <c r="F1961" s="2">
        <v>258</v>
      </c>
      <c r="G1961" s="2" t="s">
        <v>3612</v>
      </c>
      <c r="H1961" s="2">
        <v>902</v>
      </c>
      <c r="I1961" s="2">
        <v>15045676</v>
      </c>
      <c r="J1961" s="2" t="s">
        <v>24100</v>
      </c>
      <c r="K1961" s="2" t="s">
        <v>2685</v>
      </c>
      <c r="L1961" s="2" t="s">
        <v>9174</v>
      </c>
      <c r="M1961" s="2">
        <v>76303</v>
      </c>
      <c r="N1961" s="2">
        <v>2466</v>
      </c>
      <c r="O1961" s="2" t="s">
        <v>3233</v>
      </c>
      <c r="P1961" s="2">
        <v>1</v>
      </c>
      <c r="Q1961" s="2" t="s">
        <v>16063</v>
      </c>
      <c r="R1961" s="3" t="s">
        <v>20738</v>
      </c>
      <c r="S1961" s="2">
        <v>376</v>
      </c>
      <c r="T1961" s="2" t="s">
        <v>23647</v>
      </c>
      <c r="U1961" s="2" t="s">
        <v>23694</v>
      </c>
      <c r="V1961" s="2" t="s">
        <v>23759</v>
      </c>
      <c r="W1961" s="2">
        <v>16000000</v>
      </c>
      <c r="X1961" s="2">
        <v>2009</v>
      </c>
      <c r="Y1961" s="2">
        <v>837</v>
      </c>
      <c r="Z1961" s="2">
        <v>5.6</v>
      </c>
      <c r="AA1961" s="2">
        <v>2.35</v>
      </c>
      <c r="AB1961" s="2">
        <v>0</v>
      </c>
    </row>
    <row r="1962" spans="1:28" x14ac:dyDescent="0.3">
      <c r="A1962" s="2" t="s">
        <v>28</v>
      </c>
      <c r="B1962" s="2" t="s">
        <v>855</v>
      </c>
      <c r="C1962" s="2">
        <v>233</v>
      </c>
      <c r="D1962" s="2">
        <v>93</v>
      </c>
      <c r="E1962" s="2">
        <v>27</v>
      </c>
      <c r="F1962" s="2">
        <v>49</v>
      </c>
      <c r="G1962" s="2" t="s">
        <v>3613</v>
      </c>
      <c r="H1962" s="2">
        <v>960</v>
      </c>
      <c r="I1962" s="2">
        <v>17427926</v>
      </c>
      <c r="J1962" s="2" t="s">
        <v>5714</v>
      </c>
      <c r="K1962" s="2" t="s">
        <v>6446</v>
      </c>
      <c r="L1962" s="2" t="s">
        <v>9175</v>
      </c>
      <c r="M1962" s="2">
        <v>60062</v>
      </c>
      <c r="N1962" s="2">
        <v>1749</v>
      </c>
      <c r="O1962" s="2" t="s">
        <v>12702</v>
      </c>
      <c r="P1962" s="2">
        <v>0</v>
      </c>
      <c r="Q1962" s="2" t="s">
        <v>16064</v>
      </c>
      <c r="R1962" s="3" t="s">
        <v>20739</v>
      </c>
      <c r="S1962" s="2">
        <v>351</v>
      </c>
      <c r="T1962" s="2" t="s">
        <v>23647</v>
      </c>
      <c r="U1962" s="2" t="s">
        <v>23694</v>
      </c>
      <c r="V1962" s="2" t="s">
        <v>23762</v>
      </c>
      <c r="W1962" s="2">
        <v>8000000</v>
      </c>
      <c r="X1962" s="2">
        <v>2008</v>
      </c>
      <c r="Y1962" s="2">
        <v>664</v>
      </c>
      <c r="Z1962" s="2">
        <v>5.9</v>
      </c>
      <c r="AA1962" s="2">
        <v>2.35</v>
      </c>
      <c r="AB1962" s="2">
        <v>0</v>
      </c>
    </row>
    <row r="1963" spans="1:28" x14ac:dyDescent="0.3">
      <c r="A1963" s="2" t="s">
        <v>28</v>
      </c>
      <c r="B1963" s="2" t="s">
        <v>856</v>
      </c>
      <c r="C1963" s="2">
        <v>86</v>
      </c>
      <c r="D1963" s="2">
        <v>99</v>
      </c>
      <c r="E1963" s="2">
        <v>154</v>
      </c>
      <c r="F1963" s="2">
        <v>347</v>
      </c>
      <c r="G1963" s="2" t="s">
        <v>3614</v>
      </c>
      <c r="H1963" s="2">
        <v>774</v>
      </c>
      <c r="I1963" s="2">
        <v>14983572</v>
      </c>
      <c r="J1963" s="2" t="s">
        <v>23894</v>
      </c>
      <c r="K1963" s="2" t="s">
        <v>3377</v>
      </c>
      <c r="L1963" s="2" t="s">
        <v>9176</v>
      </c>
      <c r="M1963" s="2">
        <v>9361</v>
      </c>
      <c r="N1963" s="2">
        <v>2498</v>
      </c>
      <c r="O1963" s="2" t="s">
        <v>4854</v>
      </c>
      <c r="P1963" s="2">
        <v>1</v>
      </c>
      <c r="Q1963" s="2" t="s">
        <v>16065</v>
      </c>
      <c r="R1963" s="3" t="s">
        <v>20740</v>
      </c>
      <c r="S1963" s="2">
        <v>162</v>
      </c>
      <c r="T1963" s="2" t="s">
        <v>23647</v>
      </c>
      <c r="U1963" s="2" t="s">
        <v>23694</v>
      </c>
      <c r="V1963" s="2" t="s">
        <v>23759</v>
      </c>
      <c r="W1963" s="2">
        <v>25000000</v>
      </c>
      <c r="X1963" s="2">
        <v>2000</v>
      </c>
      <c r="Y1963" s="2">
        <v>692</v>
      </c>
      <c r="Z1963" s="2">
        <v>4.7</v>
      </c>
      <c r="AA1963" s="2">
        <v>1.85</v>
      </c>
      <c r="AB1963" s="2">
        <v>378</v>
      </c>
    </row>
    <row r="1964" spans="1:28" x14ac:dyDescent="0.3">
      <c r="A1964" s="2" t="s">
        <v>28</v>
      </c>
      <c r="B1964" s="2" t="s">
        <v>576</v>
      </c>
      <c r="C1964" s="2">
        <v>160</v>
      </c>
      <c r="D1964" s="2">
        <v>107</v>
      </c>
      <c r="E1964" s="2">
        <v>0</v>
      </c>
      <c r="F1964" s="2">
        <v>255</v>
      </c>
      <c r="G1964" s="2" t="s">
        <v>3615</v>
      </c>
      <c r="H1964" s="2">
        <v>798</v>
      </c>
      <c r="I1964" s="2">
        <v>14637490</v>
      </c>
      <c r="J1964" s="2" t="s">
        <v>24055</v>
      </c>
      <c r="K1964" s="2" t="s">
        <v>2634</v>
      </c>
      <c r="L1964" s="2" t="s">
        <v>9177</v>
      </c>
      <c r="M1964" s="2">
        <v>16411</v>
      </c>
      <c r="N1964" s="2">
        <v>2537</v>
      </c>
      <c r="O1964" s="2" t="s">
        <v>12703</v>
      </c>
      <c r="P1964" s="2">
        <v>2</v>
      </c>
      <c r="Q1964" s="2" t="s">
        <v>16066</v>
      </c>
      <c r="R1964" s="3" t="s">
        <v>20741</v>
      </c>
      <c r="S1964" s="2">
        <v>136</v>
      </c>
      <c r="T1964" s="2" t="s">
        <v>23647</v>
      </c>
      <c r="U1964" s="2" t="s">
        <v>23694</v>
      </c>
      <c r="V1964" s="2" t="s">
        <v>23762</v>
      </c>
      <c r="W1964" s="2">
        <v>25000000</v>
      </c>
      <c r="X1964" s="2">
        <v>2010</v>
      </c>
      <c r="Y1964" s="2">
        <v>374</v>
      </c>
      <c r="Z1964" s="2">
        <v>4.8</v>
      </c>
      <c r="AA1964" s="2">
        <v>2.35</v>
      </c>
      <c r="AB1964" s="2">
        <v>0</v>
      </c>
    </row>
    <row r="1965" spans="1:28" x14ac:dyDescent="0.3">
      <c r="A1965" s="2" t="s">
        <v>28</v>
      </c>
      <c r="B1965" s="2" t="s">
        <v>654</v>
      </c>
      <c r="C1965" s="2">
        <v>126</v>
      </c>
      <c r="D1965" s="2">
        <v>110</v>
      </c>
      <c r="E1965" s="2">
        <v>42</v>
      </c>
      <c r="F1965" s="2">
        <v>111</v>
      </c>
      <c r="G1965" s="2" t="s">
        <v>3616</v>
      </c>
      <c r="H1965" s="2">
        <v>355</v>
      </c>
      <c r="I1965" s="2">
        <v>14589444</v>
      </c>
      <c r="J1965" s="2" t="s">
        <v>23894</v>
      </c>
      <c r="K1965" s="2" t="s">
        <v>3987</v>
      </c>
      <c r="L1965" s="2" t="s">
        <v>9178</v>
      </c>
      <c r="M1965" s="2">
        <v>171151</v>
      </c>
      <c r="N1965" s="2">
        <v>911</v>
      </c>
      <c r="O1965" s="2" t="s">
        <v>12704</v>
      </c>
      <c r="P1965" s="2">
        <v>2</v>
      </c>
      <c r="Q1965" s="2" t="s">
        <v>16067</v>
      </c>
      <c r="R1965" s="3" t="s">
        <v>20742</v>
      </c>
      <c r="S1965" s="2">
        <v>513</v>
      </c>
      <c r="T1965" s="2" t="s">
        <v>23647</v>
      </c>
      <c r="U1965" s="2" t="s">
        <v>23694</v>
      </c>
      <c r="V1965" s="2" t="s">
        <v>23762</v>
      </c>
      <c r="W1965" s="2">
        <v>25000000</v>
      </c>
      <c r="X1965" s="2">
        <v>2004</v>
      </c>
      <c r="Y1965" s="2">
        <v>155</v>
      </c>
      <c r="Z1965" s="2">
        <v>6.8</v>
      </c>
      <c r="AA1965" s="2">
        <v>1.85</v>
      </c>
      <c r="AB1965" s="2">
        <v>0</v>
      </c>
    </row>
    <row r="1966" spans="1:28" x14ac:dyDescent="0.3">
      <c r="A1966" s="2" t="s">
        <v>28</v>
      </c>
      <c r="B1966" s="2" t="s">
        <v>857</v>
      </c>
      <c r="C1966" s="2">
        <v>50</v>
      </c>
      <c r="D1966" s="2">
        <v>101</v>
      </c>
      <c r="E1966" s="2">
        <v>17</v>
      </c>
      <c r="F1966" s="2">
        <v>218</v>
      </c>
      <c r="G1966" s="2" t="s">
        <v>3617</v>
      </c>
      <c r="H1966" s="2">
        <v>900</v>
      </c>
      <c r="I1966" s="2">
        <v>14095303</v>
      </c>
      <c r="J1966" s="2" t="s">
        <v>24025</v>
      </c>
      <c r="K1966" s="2" t="s">
        <v>4518</v>
      </c>
      <c r="L1966" s="2" t="s">
        <v>9179</v>
      </c>
      <c r="M1966" s="2">
        <v>15814</v>
      </c>
      <c r="N1966" s="2">
        <v>1634</v>
      </c>
      <c r="O1966" s="2" t="s">
        <v>4176</v>
      </c>
      <c r="P1966" s="2">
        <v>1</v>
      </c>
      <c r="Q1966" s="2" t="s">
        <v>16068</v>
      </c>
      <c r="R1966" s="3" t="s">
        <v>20743</v>
      </c>
      <c r="S1966" s="2">
        <v>68</v>
      </c>
      <c r="T1966" s="2" t="s">
        <v>23647</v>
      </c>
      <c r="U1966" s="2" t="s">
        <v>23694</v>
      </c>
      <c r="V1966" s="2" t="s">
        <v>23762</v>
      </c>
      <c r="W1966" s="2">
        <v>25000000</v>
      </c>
      <c r="X1966" s="2">
        <v>1996</v>
      </c>
      <c r="Y1966" s="2">
        <v>246</v>
      </c>
      <c r="Z1966" s="2">
        <v>5.4</v>
      </c>
      <c r="AA1966" s="2">
        <v>2.35</v>
      </c>
      <c r="AB1966" s="2">
        <v>503</v>
      </c>
    </row>
    <row r="1967" spans="1:28" x14ac:dyDescent="0.3">
      <c r="A1967" s="2" t="s">
        <v>28</v>
      </c>
      <c r="B1967" s="2" t="s">
        <v>24530</v>
      </c>
      <c r="C1967" s="2">
        <v>52</v>
      </c>
      <c r="D1967" s="2">
        <v>85</v>
      </c>
      <c r="E1967" s="2">
        <v>54</v>
      </c>
      <c r="F1967" s="2">
        <v>455</v>
      </c>
      <c r="G1967" s="2" t="s">
        <v>3618</v>
      </c>
      <c r="H1967" s="2">
        <v>985</v>
      </c>
      <c r="I1967" s="2">
        <v>13973532</v>
      </c>
      <c r="J1967" s="2" t="s">
        <v>23854</v>
      </c>
      <c r="K1967" s="2" t="s">
        <v>3526</v>
      </c>
      <c r="L1967" s="2" t="s">
        <v>9180</v>
      </c>
      <c r="M1967" s="2">
        <v>11211</v>
      </c>
      <c r="N1967" s="2">
        <v>3065</v>
      </c>
      <c r="O1967" s="2" t="s">
        <v>3070</v>
      </c>
      <c r="P1967" s="2">
        <v>1</v>
      </c>
      <c r="Q1967" s="2" t="s">
        <v>16069</v>
      </c>
      <c r="R1967" s="3" t="s">
        <v>20744</v>
      </c>
      <c r="S1967" s="2">
        <v>92</v>
      </c>
      <c r="T1967" s="2" t="s">
        <v>23647</v>
      </c>
      <c r="U1967" s="2" t="s">
        <v>23694</v>
      </c>
      <c r="V1967" s="2" t="s">
        <v>23759</v>
      </c>
      <c r="W1967" s="2">
        <v>25000000</v>
      </c>
      <c r="X1967" s="2">
        <v>2002</v>
      </c>
      <c r="Y1967" s="2">
        <v>637</v>
      </c>
      <c r="Z1967" s="2">
        <v>5.0999999999999996</v>
      </c>
      <c r="AA1967" s="2">
        <v>1.85</v>
      </c>
      <c r="AB1967" s="2">
        <v>215</v>
      </c>
    </row>
    <row r="1968" spans="1:28" x14ac:dyDescent="0.3">
      <c r="A1968" s="2" t="s">
        <v>28</v>
      </c>
      <c r="B1968" s="2" t="s">
        <v>466</v>
      </c>
      <c r="C1968" s="2">
        <v>260</v>
      </c>
      <c r="D1968" s="2">
        <v>132</v>
      </c>
      <c r="E1968" s="2">
        <v>241</v>
      </c>
      <c r="F1968" s="2">
        <v>151</v>
      </c>
      <c r="G1968" s="2" t="s">
        <v>3619</v>
      </c>
      <c r="H1968" s="2">
        <v>27000</v>
      </c>
      <c r="I1968" s="2">
        <v>1865774</v>
      </c>
      <c r="J1968" s="2" t="s">
        <v>24531</v>
      </c>
      <c r="K1968" s="2" t="s">
        <v>2509</v>
      </c>
      <c r="L1968" s="2" t="s">
        <v>9181</v>
      </c>
      <c r="M1968" s="2">
        <v>87682</v>
      </c>
      <c r="N1968" s="2">
        <v>27659</v>
      </c>
      <c r="O1968" s="2" t="s">
        <v>12705</v>
      </c>
      <c r="P1968" s="2">
        <v>2</v>
      </c>
      <c r="Q1968" s="2" t="s">
        <v>16070</v>
      </c>
      <c r="R1968" s="3" t="s">
        <v>20745</v>
      </c>
      <c r="S1968" s="2">
        <v>174</v>
      </c>
      <c r="T1968" s="2" t="s">
        <v>23647</v>
      </c>
      <c r="U1968" s="2" t="s">
        <v>23695</v>
      </c>
      <c r="V1968" s="2" t="s">
        <v>23762</v>
      </c>
      <c r="W1968" s="2">
        <v>30000000</v>
      </c>
      <c r="X1968" s="2">
        <v>2015</v>
      </c>
      <c r="Y1968" s="2">
        <v>154</v>
      </c>
      <c r="Z1968" s="2">
        <v>7</v>
      </c>
      <c r="AA1968" s="2">
        <v>2.35</v>
      </c>
      <c r="AB1968" s="2">
        <v>43000</v>
      </c>
    </row>
    <row r="1969" spans="1:28" x14ac:dyDescent="0.3">
      <c r="A1969" s="2" t="s">
        <v>28</v>
      </c>
      <c r="B1969" s="2" t="s">
        <v>437</v>
      </c>
      <c r="C1969" s="2">
        <v>111</v>
      </c>
      <c r="D1969" s="2">
        <v>88</v>
      </c>
      <c r="E1969" s="2">
        <v>82</v>
      </c>
      <c r="F1969" s="2">
        <v>432</v>
      </c>
      <c r="G1969" s="2" t="s">
        <v>1357</v>
      </c>
      <c r="H1969" s="2">
        <v>874</v>
      </c>
      <c r="I1969" s="2">
        <v>13920741</v>
      </c>
      <c r="J1969" s="2" t="s">
        <v>5447</v>
      </c>
      <c r="K1969" s="2" t="s">
        <v>3350</v>
      </c>
      <c r="L1969" s="2" t="s">
        <v>9182</v>
      </c>
      <c r="M1969" s="2">
        <v>59900</v>
      </c>
      <c r="N1969" s="2">
        <v>2062</v>
      </c>
      <c r="O1969" s="2" t="s">
        <v>12706</v>
      </c>
      <c r="P1969" s="2">
        <v>5</v>
      </c>
      <c r="Q1969" s="2" t="s">
        <v>16071</v>
      </c>
      <c r="R1969" s="3" t="s">
        <v>20746</v>
      </c>
      <c r="S1969" s="2">
        <v>149</v>
      </c>
      <c r="T1969" s="2" t="s">
        <v>23647</v>
      </c>
      <c r="U1969" s="2" t="s">
        <v>23694</v>
      </c>
      <c r="V1969" s="2" t="s">
        <v>23759</v>
      </c>
      <c r="X1969" s="2">
        <v>2007</v>
      </c>
      <c r="Y1969" s="2">
        <v>434</v>
      </c>
      <c r="Z1969" s="2">
        <v>6.7</v>
      </c>
      <c r="AA1969" s="2">
        <v>2.35</v>
      </c>
      <c r="AB1969" s="2">
        <v>0</v>
      </c>
    </row>
    <row r="1970" spans="1:28" x14ac:dyDescent="0.3">
      <c r="A1970" s="2" t="s">
        <v>28</v>
      </c>
      <c r="B1970" s="2" t="s">
        <v>532</v>
      </c>
      <c r="C1970" s="2">
        <v>231</v>
      </c>
      <c r="D1970" s="2">
        <v>90</v>
      </c>
      <c r="E1970" s="2">
        <v>160</v>
      </c>
      <c r="F1970" s="2">
        <v>852</v>
      </c>
      <c r="G1970" s="2" t="s">
        <v>2426</v>
      </c>
      <c r="H1970" s="2">
        <v>963</v>
      </c>
      <c r="I1970" s="2">
        <v>18860403</v>
      </c>
      <c r="J1970" s="2" t="s">
        <v>24267</v>
      </c>
      <c r="K1970" s="2" t="s">
        <v>6447</v>
      </c>
      <c r="L1970" s="2" t="s">
        <v>9183</v>
      </c>
      <c r="M1970" s="2">
        <v>20823</v>
      </c>
      <c r="N1970" s="2">
        <v>4952</v>
      </c>
      <c r="O1970" s="2" t="s">
        <v>12707</v>
      </c>
      <c r="P1970" s="2">
        <v>0</v>
      </c>
      <c r="Q1970" s="2" t="s">
        <v>16072</v>
      </c>
      <c r="R1970" s="3" t="s">
        <v>20747</v>
      </c>
      <c r="S1970" s="2">
        <v>130</v>
      </c>
      <c r="T1970" s="2" t="s">
        <v>23647</v>
      </c>
      <c r="U1970" s="2" t="s">
        <v>23694</v>
      </c>
      <c r="V1970" s="2" t="s">
        <v>23759</v>
      </c>
      <c r="W1970" s="2">
        <v>25000000</v>
      </c>
      <c r="X1970" s="2">
        <v>2011</v>
      </c>
      <c r="Y1970" s="2">
        <v>936</v>
      </c>
      <c r="Z1970" s="2">
        <v>4</v>
      </c>
      <c r="AA1970" s="2">
        <v>1.85</v>
      </c>
      <c r="AB1970" s="2">
        <v>0</v>
      </c>
    </row>
    <row r="1971" spans="1:28" x14ac:dyDescent="0.3">
      <c r="A1971" s="2" t="s">
        <v>28</v>
      </c>
      <c r="B1971" s="2" t="s">
        <v>434</v>
      </c>
      <c r="C1971" s="2">
        <v>99</v>
      </c>
      <c r="D1971" s="2">
        <v>145</v>
      </c>
      <c r="E1971" s="2">
        <v>317</v>
      </c>
      <c r="F1971" s="2">
        <v>70</v>
      </c>
      <c r="G1971" s="2" t="s">
        <v>3620</v>
      </c>
      <c r="H1971" s="2">
        <v>876</v>
      </c>
      <c r="I1971" s="2">
        <v>13038660</v>
      </c>
      <c r="J1971" s="2" t="s">
        <v>5558</v>
      </c>
      <c r="K1971" s="2" t="s">
        <v>3606</v>
      </c>
      <c r="L1971" s="2" t="s">
        <v>9184</v>
      </c>
      <c r="M1971" s="2">
        <v>16995</v>
      </c>
      <c r="N1971" s="2">
        <v>1282</v>
      </c>
      <c r="O1971" s="2" t="s">
        <v>12708</v>
      </c>
      <c r="P1971" s="2">
        <v>1</v>
      </c>
      <c r="Q1971" s="2" t="s">
        <v>16073</v>
      </c>
      <c r="R1971" s="3" t="s">
        <v>20748</v>
      </c>
      <c r="S1971" s="2">
        <v>163</v>
      </c>
      <c r="T1971" s="2" t="s">
        <v>23647</v>
      </c>
      <c r="U1971" s="2" t="s">
        <v>23694</v>
      </c>
      <c r="V1971" s="2" t="s">
        <v>23762</v>
      </c>
      <c r="W1971" s="2">
        <v>25000000</v>
      </c>
      <c r="X1971" s="2">
        <v>1999</v>
      </c>
      <c r="Y1971" s="2">
        <v>219</v>
      </c>
      <c r="Z1971" s="2">
        <v>7.3</v>
      </c>
      <c r="AA1971" s="2">
        <v>1.85</v>
      </c>
      <c r="AB1971" s="2">
        <v>0</v>
      </c>
    </row>
    <row r="1972" spans="1:28" x14ac:dyDescent="0.3">
      <c r="A1972" s="2" t="s">
        <v>28</v>
      </c>
      <c r="B1972" s="2" t="s">
        <v>274</v>
      </c>
      <c r="C1972" s="2">
        <v>159</v>
      </c>
      <c r="D1972" s="2">
        <v>110</v>
      </c>
      <c r="E1972" s="2">
        <v>425</v>
      </c>
      <c r="F1972" s="2">
        <v>148</v>
      </c>
      <c r="G1972" s="2" t="s">
        <v>12152</v>
      </c>
      <c r="H1972" s="2">
        <v>3000</v>
      </c>
      <c r="I1972" s="2">
        <v>28831145</v>
      </c>
      <c r="J1972" s="2" t="s">
        <v>24128</v>
      </c>
      <c r="K1972" s="2" t="s">
        <v>4187</v>
      </c>
      <c r="L1972" s="2" t="s">
        <v>9185</v>
      </c>
      <c r="M1972" s="2">
        <v>39357</v>
      </c>
      <c r="N1972" s="2">
        <v>3757</v>
      </c>
      <c r="O1972" s="2" t="s">
        <v>12709</v>
      </c>
      <c r="P1972" s="2">
        <v>1</v>
      </c>
      <c r="Q1972" s="2" t="s">
        <v>16074</v>
      </c>
      <c r="R1972" s="3" t="s">
        <v>20749</v>
      </c>
      <c r="S1972" s="2">
        <v>113</v>
      </c>
      <c r="T1972" s="2" t="s">
        <v>23647</v>
      </c>
      <c r="U1972" s="2" t="s">
        <v>23694</v>
      </c>
      <c r="V1972" s="2" t="s">
        <v>23762</v>
      </c>
      <c r="W1972" s="2">
        <v>25000000</v>
      </c>
      <c r="X1972" s="2">
        <v>2014</v>
      </c>
      <c r="Y1972" s="2">
        <v>466</v>
      </c>
      <c r="Z1972" s="2">
        <v>6.8</v>
      </c>
      <c r="AA1972" s="2">
        <v>2.35</v>
      </c>
      <c r="AB1972" s="2">
        <v>14000</v>
      </c>
    </row>
    <row r="1973" spans="1:28" x14ac:dyDescent="0.3">
      <c r="A1973" s="2" t="s">
        <v>28</v>
      </c>
      <c r="B1973" s="2" t="s">
        <v>652</v>
      </c>
      <c r="C1973" s="2">
        <v>159</v>
      </c>
      <c r="D1973" s="2">
        <v>101</v>
      </c>
      <c r="E1973" s="2">
        <v>365</v>
      </c>
      <c r="F1973" s="2">
        <v>141</v>
      </c>
      <c r="G1973" s="2" t="s">
        <v>3621</v>
      </c>
      <c r="H1973" s="2">
        <v>338</v>
      </c>
      <c r="J1973" s="2" t="s">
        <v>23980</v>
      </c>
      <c r="K1973" s="2" t="s">
        <v>3343</v>
      </c>
      <c r="L1973" s="2" t="s">
        <v>9186</v>
      </c>
      <c r="M1973" s="2">
        <v>15531</v>
      </c>
      <c r="N1973" s="2">
        <v>1008</v>
      </c>
      <c r="O1973" s="2" t="s">
        <v>6488</v>
      </c>
      <c r="P1973" s="2">
        <v>0</v>
      </c>
      <c r="Q1973" s="2" t="s">
        <v>16075</v>
      </c>
      <c r="R1973" s="3" t="s">
        <v>20750</v>
      </c>
      <c r="S1973" s="2">
        <v>189</v>
      </c>
      <c r="T1973" s="2" t="s">
        <v>23647</v>
      </c>
      <c r="U1973" s="2" t="s">
        <v>23695</v>
      </c>
      <c r="V1973" s="2" t="s">
        <v>23762</v>
      </c>
      <c r="W1973" s="2">
        <v>25000000</v>
      </c>
      <c r="X1973" s="2">
        <v>1985</v>
      </c>
      <c r="Y1973" s="2">
        <v>246</v>
      </c>
      <c r="Z1973" s="2">
        <v>6.1</v>
      </c>
      <c r="AA1973" s="2">
        <v>2.35</v>
      </c>
      <c r="AB1973" s="2">
        <v>0</v>
      </c>
    </row>
    <row r="1974" spans="1:28" x14ac:dyDescent="0.3">
      <c r="A1974" s="2" t="s">
        <v>28</v>
      </c>
      <c r="C1974" s="2">
        <v>7</v>
      </c>
      <c r="D1974" s="2">
        <v>30</v>
      </c>
      <c r="F1974" s="2">
        <v>265</v>
      </c>
      <c r="G1974" s="2" t="s">
        <v>3853</v>
      </c>
      <c r="H1974" s="2">
        <v>971</v>
      </c>
      <c r="J1974" s="2" t="s">
        <v>24532</v>
      </c>
      <c r="K1974" s="2" t="s">
        <v>2784</v>
      </c>
      <c r="L1974" s="2" t="s">
        <v>24533</v>
      </c>
      <c r="M1974" s="2">
        <v>23664</v>
      </c>
      <c r="N1974" s="2">
        <v>2346</v>
      </c>
      <c r="O1974" s="2" t="s">
        <v>12601</v>
      </c>
      <c r="P1974" s="2">
        <v>0</v>
      </c>
      <c r="Q1974" s="2" t="s">
        <v>24534</v>
      </c>
      <c r="R1974" s="3" t="s">
        <v>24535</v>
      </c>
      <c r="S1974" s="2">
        <v>60</v>
      </c>
      <c r="T1974" s="2" t="s">
        <v>23647</v>
      </c>
      <c r="U1974" s="2" t="s">
        <v>23694</v>
      </c>
      <c r="V1974" s="2" t="s">
        <v>24536</v>
      </c>
      <c r="Y1974" s="2">
        <v>918</v>
      </c>
      <c r="Z1974" s="2">
        <v>7.2</v>
      </c>
      <c r="AA1974" s="2">
        <v>4</v>
      </c>
      <c r="AB1974" s="2">
        <v>581</v>
      </c>
    </row>
    <row r="1975" spans="1:28" x14ac:dyDescent="0.3">
      <c r="A1975" s="2" t="s">
        <v>28</v>
      </c>
      <c r="B1975" s="2" t="s">
        <v>379</v>
      </c>
      <c r="C1975" s="2">
        <v>199</v>
      </c>
      <c r="D1975" s="2">
        <v>122</v>
      </c>
      <c r="E1975" s="2">
        <v>0</v>
      </c>
      <c r="F1975" s="2">
        <v>939</v>
      </c>
      <c r="G1975" s="2" t="s">
        <v>2620</v>
      </c>
      <c r="H1975" s="2">
        <v>18000</v>
      </c>
      <c r="I1975" s="2">
        <v>11538204</v>
      </c>
      <c r="J1975" s="2" t="s">
        <v>24537</v>
      </c>
      <c r="K1975" s="2" t="s">
        <v>3045</v>
      </c>
      <c r="L1975" s="2" t="s">
        <v>9187</v>
      </c>
      <c r="M1975" s="2">
        <v>23696</v>
      </c>
      <c r="N1975" s="2">
        <v>21163</v>
      </c>
      <c r="O1975" s="2" t="s">
        <v>2677</v>
      </c>
      <c r="P1975" s="2">
        <v>0</v>
      </c>
      <c r="Q1975" s="2" t="s">
        <v>16076</v>
      </c>
      <c r="R1975" s="3" t="s">
        <v>20751</v>
      </c>
      <c r="S1975" s="2">
        <v>135</v>
      </c>
      <c r="T1975" s="2" t="s">
        <v>23647</v>
      </c>
      <c r="U1975" s="2" t="s">
        <v>23694</v>
      </c>
      <c r="V1975" s="2" t="s">
        <v>23759</v>
      </c>
      <c r="W1975" s="2">
        <v>25000000</v>
      </c>
      <c r="X1975" s="2">
        <v>2010</v>
      </c>
      <c r="Y1975" s="2">
        <v>1000</v>
      </c>
      <c r="Z1975" s="2">
        <v>7</v>
      </c>
      <c r="AA1975" s="2">
        <v>2.35</v>
      </c>
      <c r="AB1975" s="2">
        <v>0</v>
      </c>
    </row>
    <row r="1976" spans="1:28" x14ac:dyDescent="0.3">
      <c r="A1976" s="2" t="s">
        <v>28</v>
      </c>
      <c r="B1976" s="2" t="s">
        <v>562</v>
      </c>
      <c r="C1976" s="2">
        <v>119</v>
      </c>
      <c r="D1976" s="2">
        <v>107</v>
      </c>
      <c r="E1976" s="2">
        <v>308</v>
      </c>
      <c r="F1976" s="2">
        <v>872</v>
      </c>
      <c r="G1976" s="2" t="s">
        <v>2714</v>
      </c>
      <c r="H1976" s="2">
        <v>13000</v>
      </c>
      <c r="I1976" s="2">
        <v>11008432</v>
      </c>
      <c r="J1976" s="2" t="s">
        <v>23917</v>
      </c>
      <c r="K1976" s="2" t="s">
        <v>2480</v>
      </c>
      <c r="L1976" s="2" t="s">
        <v>9188</v>
      </c>
      <c r="M1976" s="2">
        <v>43903</v>
      </c>
      <c r="N1976" s="2">
        <v>16651</v>
      </c>
      <c r="O1976" s="2" t="s">
        <v>3500</v>
      </c>
      <c r="P1976" s="2">
        <v>0</v>
      </c>
      <c r="Q1976" s="2" t="s">
        <v>16077</v>
      </c>
      <c r="R1976" s="3" t="s">
        <v>20752</v>
      </c>
      <c r="S1976" s="2">
        <v>194</v>
      </c>
      <c r="T1976" s="2" t="s">
        <v>23647</v>
      </c>
      <c r="U1976" s="2" t="s">
        <v>23694</v>
      </c>
      <c r="V1976" s="2" t="s">
        <v>23759</v>
      </c>
      <c r="W1976" s="2">
        <v>25000000</v>
      </c>
      <c r="X1976" s="2">
        <v>2005</v>
      </c>
      <c r="Y1976" s="2">
        <v>947</v>
      </c>
      <c r="Z1976" s="2">
        <v>7.1</v>
      </c>
      <c r="AA1976" s="2">
        <v>1.85</v>
      </c>
      <c r="AB1976" s="2">
        <v>5000</v>
      </c>
    </row>
    <row r="1977" spans="1:28" x14ac:dyDescent="0.3">
      <c r="A1977" s="2" t="s">
        <v>28</v>
      </c>
      <c r="B1977" s="2" t="s">
        <v>859</v>
      </c>
      <c r="C1977" s="2">
        <v>120</v>
      </c>
      <c r="D1977" s="2">
        <v>127</v>
      </c>
      <c r="E1977" s="2">
        <v>36</v>
      </c>
      <c r="F1977" s="2">
        <v>399</v>
      </c>
      <c r="G1977" s="2" t="s">
        <v>3622</v>
      </c>
      <c r="H1977" s="2">
        <v>562</v>
      </c>
      <c r="I1977" s="2">
        <v>12188642</v>
      </c>
      <c r="J1977" s="2" t="s">
        <v>24292</v>
      </c>
      <c r="K1977" s="2" t="s">
        <v>6448</v>
      </c>
      <c r="L1977" s="2" t="s">
        <v>9189</v>
      </c>
      <c r="M1977" s="2">
        <v>21098</v>
      </c>
      <c r="N1977" s="2">
        <v>2230</v>
      </c>
      <c r="O1977" s="2" t="s">
        <v>3094</v>
      </c>
      <c r="P1977" s="2">
        <v>7</v>
      </c>
      <c r="Q1977" s="2" t="s">
        <v>16078</v>
      </c>
      <c r="R1977" s="3" t="s">
        <v>20753</v>
      </c>
      <c r="S1977" s="2">
        <v>56</v>
      </c>
      <c r="T1977" s="2" t="s">
        <v>23647</v>
      </c>
      <c r="U1977" s="2" t="s">
        <v>23723</v>
      </c>
      <c r="V1977" s="2" t="s">
        <v>23759</v>
      </c>
      <c r="W1977" s="2">
        <v>26000000</v>
      </c>
      <c r="X1977" s="2">
        <v>2015</v>
      </c>
      <c r="Y1977" s="2">
        <v>499</v>
      </c>
      <c r="Z1977" s="2">
        <v>6.9</v>
      </c>
      <c r="AA1977" s="2">
        <v>2.35</v>
      </c>
      <c r="AB1977" s="2">
        <v>0</v>
      </c>
    </row>
    <row r="1978" spans="1:28" x14ac:dyDescent="0.3">
      <c r="A1978" s="2" t="s">
        <v>28</v>
      </c>
      <c r="B1978" s="2" t="s">
        <v>497</v>
      </c>
      <c r="C1978" s="2">
        <v>180</v>
      </c>
      <c r="D1978" s="2">
        <v>99</v>
      </c>
      <c r="E1978" s="2">
        <v>0</v>
      </c>
      <c r="F1978" s="2">
        <v>52</v>
      </c>
      <c r="G1978" s="2" t="s">
        <v>3623</v>
      </c>
      <c r="H1978" s="2">
        <v>400</v>
      </c>
      <c r="I1978" s="2">
        <v>11100000</v>
      </c>
      <c r="J1978" s="2" t="s">
        <v>23996</v>
      </c>
      <c r="K1978" s="2" t="s">
        <v>6449</v>
      </c>
      <c r="L1978" s="2" t="s">
        <v>9190</v>
      </c>
      <c r="M1978" s="2">
        <v>92464</v>
      </c>
      <c r="N1978" s="2">
        <v>896</v>
      </c>
      <c r="O1978" s="2" t="s">
        <v>12710</v>
      </c>
      <c r="P1978" s="2">
        <v>1</v>
      </c>
      <c r="Q1978" s="2" t="s">
        <v>16079</v>
      </c>
      <c r="R1978" s="3" t="s">
        <v>20754</v>
      </c>
      <c r="S1978" s="2">
        <v>331</v>
      </c>
      <c r="T1978" s="2" t="s">
        <v>23647</v>
      </c>
      <c r="U1978" s="2" t="s">
        <v>23694</v>
      </c>
      <c r="V1978" s="2" t="s">
        <v>23759</v>
      </c>
      <c r="W1978" s="2">
        <v>25000000</v>
      </c>
      <c r="X1978" s="2">
        <v>1986</v>
      </c>
      <c r="Y1978" s="2">
        <v>223</v>
      </c>
      <c r="Z1978" s="2">
        <v>7.3</v>
      </c>
      <c r="AA1978" s="2">
        <v>2.35</v>
      </c>
      <c r="AB1978" s="2">
        <v>19000</v>
      </c>
    </row>
    <row r="1979" spans="1:28" x14ac:dyDescent="0.3">
      <c r="A1979" s="2" t="s">
        <v>28</v>
      </c>
      <c r="B1979" s="2" t="s">
        <v>860</v>
      </c>
      <c r="C1979" s="2">
        <v>58</v>
      </c>
      <c r="D1979" s="2">
        <v>104</v>
      </c>
      <c r="E1979" s="2">
        <v>8</v>
      </c>
      <c r="F1979" s="2">
        <v>8</v>
      </c>
      <c r="G1979" s="2" t="s">
        <v>3624</v>
      </c>
      <c r="H1979" s="2">
        <v>172</v>
      </c>
      <c r="J1979" s="2" t="s">
        <v>23925</v>
      </c>
      <c r="K1979" s="2" t="s">
        <v>1102</v>
      </c>
      <c r="L1979" s="2" t="s">
        <v>9191</v>
      </c>
      <c r="M1979" s="2">
        <v>5525</v>
      </c>
      <c r="N1979" s="2">
        <v>210</v>
      </c>
      <c r="O1979" s="2" t="s">
        <v>12711</v>
      </c>
      <c r="P1979" s="2">
        <v>2</v>
      </c>
      <c r="Q1979" s="2" t="s">
        <v>16080</v>
      </c>
      <c r="R1979" s="3" t="s">
        <v>20755</v>
      </c>
      <c r="S1979" s="2">
        <v>11</v>
      </c>
      <c r="T1979" s="2" t="s">
        <v>23649</v>
      </c>
      <c r="U1979" s="2" t="s">
        <v>23703</v>
      </c>
      <c r="W1979" s="2">
        <v>17000000</v>
      </c>
      <c r="X1979" s="2">
        <v>2012</v>
      </c>
      <c r="Y1979" s="2">
        <v>20</v>
      </c>
      <c r="Z1979" s="2">
        <v>6.3</v>
      </c>
      <c r="AA1979" s="2">
        <v>2.35</v>
      </c>
      <c r="AB1979" s="2">
        <v>853</v>
      </c>
    </row>
    <row r="1980" spans="1:28" x14ac:dyDescent="0.3">
      <c r="A1980" s="2" t="s">
        <v>28</v>
      </c>
      <c r="B1980" s="2" t="s">
        <v>757</v>
      </c>
      <c r="C1980" s="2">
        <v>317</v>
      </c>
      <c r="D1980" s="2">
        <v>140</v>
      </c>
      <c r="E1980" s="2">
        <v>149</v>
      </c>
      <c r="F1980" s="2">
        <v>581</v>
      </c>
      <c r="G1980" s="2" t="s">
        <v>2634</v>
      </c>
      <c r="H1980" s="2">
        <v>27000</v>
      </c>
      <c r="I1980" s="2">
        <v>13651662</v>
      </c>
      <c r="J1980" s="2" t="s">
        <v>24128</v>
      </c>
      <c r="K1980" s="2" t="s">
        <v>2509</v>
      </c>
      <c r="L1980" s="2" t="s">
        <v>9192</v>
      </c>
      <c r="M1980" s="2">
        <v>332276</v>
      </c>
      <c r="N1980" s="2">
        <v>29692</v>
      </c>
      <c r="O1980" s="2" t="s">
        <v>2455</v>
      </c>
      <c r="P1980" s="2">
        <v>1</v>
      </c>
      <c r="Q1980" s="2" t="s">
        <v>16081</v>
      </c>
      <c r="R1980" s="3" t="s">
        <v>20756</v>
      </c>
      <c r="S1980" s="2">
        <v>514</v>
      </c>
      <c r="T1980" s="2" t="s">
        <v>23647</v>
      </c>
      <c r="U1980" s="2" t="s">
        <v>23694</v>
      </c>
      <c r="V1980" s="2" t="s">
        <v>23759</v>
      </c>
      <c r="W1980" s="2">
        <v>25000000</v>
      </c>
      <c r="X1980" s="2">
        <v>2011</v>
      </c>
      <c r="Y1980" s="2">
        <v>798</v>
      </c>
      <c r="Z1980" s="2">
        <v>8.1999999999999993</v>
      </c>
      <c r="AA1980" s="2">
        <v>2.35</v>
      </c>
      <c r="AB1980" s="2">
        <v>77000</v>
      </c>
    </row>
    <row r="1981" spans="1:28" x14ac:dyDescent="0.3">
      <c r="A1981" s="2" t="s">
        <v>29</v>
      </c>
      <c r="B1981" s="2" t="s">
        <v>463</v>
      </c>
      <c r="C1981" s="2">
        <v>44</v>
      </c>
      <c r="D1981" s="2">
        <v>133</v>
      </c>
      <c r="E1981" s="2">
        <v>277</v>
      </c>
      <c r="F1981" s="2">
        <v>8000</v>
      </c>
      <c r="G1981" s="2" t="s">
        <v>2523</v>
      </c>
      <c r="H1981" s="2">
        <v>25000</v>
      </c>
      <c r="I1981" s="2">
        <v>11030963</v>
      </c>
      <c r="J1981" s="2" t="s">
        <v>24538</v>
      </c>
      <c r="K1981" s="2" t="s">
        <v>2452</v>
      </c>
      <c r="L1981" s="2" t="s">
        <v>9193</v>
      </c>
      <c r="M1981" s="2">
        <v>24145</v>
      </c>
      <c r="N1981" s="2">
        <v>48482</v>
      </c>
      <c r="O1981" s="2" t="s">
        <v>2616</v>
      </c>
      <c r="P1981" s="2">
        <v>2</v>
      </c>
      <c r="Q1981" s="2" t="s">
        <v>16082</v>
      </c>
      <c r="R1981" s="3" t="s">
        <v>20757</v>
      </c>
      <c r="S1981" s="2">
        <v>93</v>
      </c>
      <c r="T1981" s="2" t="s">
        <v>23647</v>
      </c>
      <c r="U1981" s="2" t="s">
        <v>23695</v>
      </c>
      <c r="V1981" s="2" t="s">
        <v>23762</v>
      </c>
      <c r="W1981" s="2">
        <v>28000000</v>
      </c>
      <c r="X1981" s="2">
        <v>1996</v>
      </c>
      <c r="Y1981" s="2">
        <v>14000</v>
      </c>
      <c r="Z1981" s="2">
        <v>7.1</v>
      </c>
      <c r="AA1981" s="2">
        <v>1.85</v>
      </c>
      <c r="AB1981" s="2">
        <v>0</v>
      </c>
    </row>
    <row r="1982" spans="1:28" x14ac:dyDescent="0.3">
      <c r="A1982" s="2" t="s">
        <v>28</v>
      </c>
      <c r="B1982" s="2" t="s">
        <v>443</v>
      </c>
      <c r="C1982" s="2">
        <v>22</v>
      </c>
      <c r="D1982" s="2">
        <v>271</v>
      </c>
      <c r="E1982" s="2">
        <v>33</v>
      </c>
      <c r="F1982" s="2">
        <v>251</v>
      </c>
      <c r="G1982" s="2" t="s">
        <v>3625</v>
      </c>
      <c r="H1982" s="2">
        <v>854</v>
      </c>
      <c r="I1982" s="2">
        <v>10769960</v>
      </c>
      <c r="J1982" s="2" t="s">
        <v>23956</v>
      </c>
      <c r="K1982" s="2" t="s">
        <v>3020</v>
      </c>
      <c r="L1982" s="2" t="s">
        <v>9194</v>
      </c>
      <c r="M1982" s="2">
        <v>21940</v>
      </c>
      <c r="N1982" s="2">
        <v>2107</v>
      </c>
      <c r="O1982" s="2" t="s">
        <v>12712</v>
      </c>
      <c r="P1982" s="2">
        <v>0</v>
      </c>
      <c r="Q1982" s="2" t="s">
        <v>16083</v>
      </c>
      <c r="R1982" s="3" t="s">
        <v>20758</v>
      </c>
      <c r="S1982" s="2">
        <v>256</v>
      </c>
      <c r="T1982" s="2" t="s">
        <v>23647</v>
      </c>
      <c r="U1982" s="2" t="s">
        <v>23694</v>
      </c>
      <c r="V1982" s="2" t="s">
        <v>23760</v>
      </c>
      <c r="W1982" s="2">
        <v>25000000</v>
      </c>
      <c r="X1982" s="2">
        <v>1993</v>
      </c>
      <c r="Y1982" s="2">
        <v>702</v>
      </c>
      <c r="Z1982" s="2">
        <v>7.7</v>
      </c>
      <c r="AA1982" s="2">
        <v>1.85</v>
      </c>
      <c r="AB1982" s="2">
        <v>0</v>
      </c>
    </row>
    <row r="1983" spans="1:28" x14ac:dyDescent="0.3">
      <c r="A1983" s="2" t="s">
        <v>28</v>
      </c>
      <c r="B1983" s="2" t="s">
        <v>737</v>
      </c>
      <c r="C1983" s="2">
        <v>143</v>
      </c>
      <c r="D1983" s="2">
        <v>112</v>
      </c>
      <c r="E1983" s="2">
        <v>108</v>
      </c>
      <c r="F1983" s="2">
        <v>2000</v>
      </c>
      <c r="G1983" s="2" t="s">
        <v>3626</v>
      </c>
      <c r="H1983" s="2">
        <v>23000</v>
      </c>
      <c r="I1983" s="2">
        <v>10911750</v>
      </c>
      <c r="J1983" s="2" t="s">
        <v>24103</v>
      </c>
      <c r="K1983" s="2" t="s">
        <v>1610</v>
      </c>
      <c r="L1983" s="2" t="s">
        <v>9195</v>
      </c>
      <c r="M1983" s="2">
        <v>17757</v>
      </c>
      <c r="N1983" s="2">
        <v>43560</v>
      </c>
      <c r="O1983" s="2" t="s">
        <v>2603</v>
      </c>
      <c r="P1983" s="2">
        <v>2</v>
      </c>
      <c r="Q1983" s="2" t="s">
        <v>16084</v>
      </c>
      <c r="R1983" s="3" t="s">
        <v>20759</v>
      </c>
      <c r="S1983" s="2">
        <v>99</v>
      </c>
      <c r="T1983" s="2" t="s">
        <v>23647</v>
      </c>
      <c r="U1983" s="2" t="s">
        <v>23694</v>
      </c>
      <c r="V1983" s="2" t="s">
        <v>23762</v>
      </c>
      <c r="W1983" s="2">
        <v>25000000</v>
      </c>
      <c r="X1983" s="2">
        <v>2008</v>
      </c>
      <c r="Y1983" s="2">
        <v>17000</v>
      </c>
      <c r="Z1983" s="2">
        <v>6.5</v>
      </c>
      <c r="AA1983" s="2">
        <v>1.85</v>
      </c>
      <c r="AB1983" s="2">
        <v>982</v>
      </c>
    </row>
    <row r="1984" spans="1:28" x14ac:dyDescent="0.3">
      <c r="A1984" s="2" t="s">
        <v>28</v>
      </c>
      <c r="B1984" s="2" t="s">
        <v>480</v>
      </c>
      <c r="C1984" s="2">
        <v>72</v>
      </c>
      <c r="D1984" s="2">
        <v>99</v>
      </c>
      <c r="E1984" s="2">
        <v>79</v>
      </c>
      <c r="F1984" s="2">
        <v>956</v>
      </c>
      <c r="G1984" s="2" t="s">
        <v>2667</v>
      </c>
      <c r="H1984" s="2">
        <v>16000</v>
      </c>
      <c r="I1984" s="2">
        <v>10719367</v>
      </c>
      <c r="J1984" s="2" t="s">
        <v>24539</v>
      </c>
      <c r="K1984" s="2" t="s">
        <v>6204</v>
      </c>
      <c r="L1984" s="2" t="s">
        <v>9196</v>
      </c>
      <c r="M1984" s="2">
        <v>7909</v>
      </c>
      <c r="N1984" s="2">
        <v>28987</v>
      </c>
      <c r="O1984" s="2" t="s">
        <v>892</v>
      </c>
      <c r="P1984" s="2">
        <v>3</v>
      </c>
      <c r="Q1984" s="2" t="s">
        <v>16085</v>
      </c>
      <c r="R1984" s="3" t="s">
        <v>20760</v>
      </c>
      <c r="S1984" s="2">
        <v>157</v>
      </c>
      <c r="T1984" s="2" t="s">
        <v>23647</v>
      </c>
      <c r="U1984" s="2" t="s">
        <v>23694</v>
      </c>
      <c r="V1984" s="2" t="s">
        <v>23759</v>
      </c>
      <c r="W1984" s="2">
        <v>25000000</v>
      </c>
      <c r="X1984" s="2">
        <v>2002</v>
      </c>
      <c r="Y1984" s="2">
        <v>11000</v>
      </c>
      <c r="Z1984" s="2">
        <v>4.9000000000000004</v>
      </c>
      <c r="AA1984" s="2">
        <v>2.35</v>
      </c>
      <c r="AB1984" s="2">
        <v>261</v>
      </c>
    </row>
    <row r="1985" spans="1:28" x14ac:dyDescent="0.3">
      <c r="A1985" s="2" t="s">
        <v>28</v>
      </c>
      <c r="B1985" s="2" t="s">
        <v>861</v>
      </c>
      <c r="C1985" s="2">
        <v>70</v>
      </c>
      <c r="D1985" s="2">
        <v>100</v>
      </c>
      <c r="E1985" s="2">
        <v>57</v>
      </c>
      <c r="F1985" s="2">
        <v>92</v>
      </c>
      <c r="G1985" s="2" t="s">
        <v>3627</v>
      </c>
      <c r="H1985" s="2">
        <v>181</v>
      </c>
      <c r="I1985" s="2">
        <v>10114315</v>
      </c>
      <c r="J1985" s="2" t="s">
        <v>23950</v>
      </c>
      <c r="K1985" s="2" t="s">
        <v>6450</v>
      </c>
      <c r="L1985" s="2" t="s">
        <v>9197</v>
      </c>
      <c r="M1985" s="2">
        <v>18693</v>
      </c>
      <c r="N1985" s="2">
        <v>582</v>
      </c>
      <c r="O1985" s="2" t="s">
        <v>12713</v>
      </c>
      <c r="P1985" s="2">
        <v>0</v>
      </c>
      <c r="Q1985" s="2" t="s">
        <v>16086</v>
      </c>
      <c r="R1985" s="3" t="s">
        <v>20761</v>
      </c>
      <c r="S1985" s="2">
        <v>187</v>
      </c>
      <c r="T1985" s="2" t="s">
        <v>23647</v>
      </c>
      <c r="U1985" s="2" t="s">
        <v>23694</v>
      </c>
      <c r="V1985" s="2" t="s">
        <v>23759</v>
      </c>
      <c r="W1985" s="2">
        <v>25000000</v>
      </c>
      <c r="X1985" s="2">
        <v>1999</v>
      </c>
      <c r="Y1985" s="2">
        <v>151</v>
      </c>
      <c r="Z1985" s="2">
        <v>6.4</v>
      </c>
      <c r="AA1985" s="2">
        <v>2.35</v>
      </c>
      <c r="AB1985" s="2">
        <v>0</v>
      </c>
    </row>
    <row r="1986" spans="1:28" x14ac:dyDescent="0.3">
      <c r="A1986" s="2" t="s">
        <v>28</v>
      </c>
      <c r="B1986" s="2" t="s">
        <v>862</v>
      </c>
      <c r="C1986" s="2">
        <v>264</v>
      </c>
      <c r="D1986" s="2">
        <v>92</v>
      </c>
      <c r="E1986" s="2">
        <v>30</v>
      </c>
      <c r="F1986" s="2">
        <v>309</v>
      </c>
      <c r="G1986" s="2" t="s">
        <v>3628</v>
      </c>
      <c r="H1986" s="2">
        <v>941</v>
      </c>
      <c r="I1986" s="2">
        <v>49122319</v>
      </c>
      <c r="J1986" s="2" t="s">
        <v>24267</v>
      </c>
      <c r="K1986" s="2" t="s">
        <v>3389</v>
      </c>
      <c r="L1986" s="2" t="s">
        <v>9198</v>
      </c>
      <c r="M1986" s="2">
        <v>47169</v>
      </c>
      <c r="N1986" s="2">
        <v>2348</v>
      </c>
      <c r="O1986" s="2" t="s">
        <v>12714</v>
      </c>
      <c r="P1986" s="2">
        <v>0</v>
      </c>
      <c r="Q1986" s="2" t="s">
        <v>16087</v>
      </c>
      <c r="R1986" s="3" t="s">
        <v>20762</v>
      </c>
      <c r="S1986" s="2">
        <v>162</v>
      </c>
      <c r="T1986" s="2" t="s">
        <v>23647</v>
      </c>
      <c r="U1986" s="2" t="s">
        <v>23694</v>
      </c>
      <c r="V1986" s="2" t="s">
        <v>23759</v>
      </c>
      <c r="W1986" s="2">
        <v>14000000</v>
      </c>
      <c r="X1986" s="2">
        <v>2012</v>
      </c>
      <c r="Y1986" s="2">
        <v>459</v>
      </c>
      <c r="Z1986" s="2">
        <v>5.9</v>
      </c>
      <c r="AA1986" s="2">
        <v>2.35</v>
      </c>
      <c r="AB1986" s="2">
        <v>17000</v>
      </c>
    </row>
    <row r="1987" spans="1:28" x14ac:dyDescent="0.3">
      <c r="A1987" s="2" t="s">
        <v>28</v>
      </c>
      <c r="B1987" s="2" t="s">
        <v>863</v>
      </c>
      <c r="C1987" s="2">
        <v>20</v>
      </c>
      <c r="D1987" s="2">
        <v>105</v>
      </c>
      <c r="E1987" s="2">
        <v>121</v>
      </c>
      <c r="F1987" s="2">
        <v>354</v>
      </c>
      <c r="G1987" s="2" t="s">
        <v>3629</v>
      </c>
      <c r="H1987" s="2">
        <v>3000</v>
      </c>
      <c r="I1987" s="2">
        <v>10070000</v>
      </c>
      <c r="J1987" s="2" t="s">
        <v>23894</v>
      </c>
      <c r="K1987" s="2" t="s">
        <v>2486</v>
      </c>
      <c r="L1987" s="2" t="s">
        <v>9199</v>
      </c>
      <c r="M1987" s="2">
        <v>5668</v>
      </c>
      <c r="N1987" s="2">
        <v>5023</v>
      </c>
      <c r="O1987" s="2" t="s">
        <v>12715</v>
      </c>
      <c r="P1987" s="2">
        <v>3</v>
      </c>
      <c r="Q1987" s="2" t="s">
        <v>16088</v>
      </c>
      <c r="R1987" s="3" t="s">
        <v>20763</v>
      </c>
      <c r="S1987" s="2">
        <v>50</v>
      </c>
      <c r="T1987" s="2" t="s">
        <v>23647</v>
      </c>
      <c r="U1987" s="2" t="s">
        <v>23694</v>
      </c>
      <c r="V1987" s="2" t="s">
        <v>23759</v>
      </c>
      <c r="W1987" s="2">
        <v>25000000</v>
      </c>
      <c r="X1987" s="2">
        <v>1996</v>
      </c>
      <c r="Y1987" s="2">
        <v>624</v>
      </c>
      <c r="Z1987" s="2">
        <v>6.2</v>
      </c>
      <c r="AA1987" s="2">
        <v>1.85</v>
      </c>
      <c r="AB1987" s="2">
        <v>491</v>
      </c>
    </row>
    <row r="1988" spans="1:28" x14ac:dyDescent="0.3">
      <c r="A1988" s="2" t="s">
        <v>28</v>
      </c>
      <c r="B1988" s="2" t="s">
        <v>409</v>
      </c>
      <c r="C1988" s="2">
        <v>190</v>
      </c>
      <c r="D1988" s="2">
        <v>110</v>
      </c>
      <c r="E1988" s="2">
        <v>37</v>
      </c>
      <c r="F1988" s="2">
        <v>268</v>
      </c>
      <c r="G1988" s="2" t="s">
        <v>3630</v>
      </c>
      <c r="H1988" s="2">
        <v>10000</v>
      </c>
      <c r="I1988" s="2">
        <v>10324441</v>
      </c>
      <c r="J1988" s="2" t="s">
        <v>23848</v>
      </c>
      <c r="K1988" s="2" t="s">
        <v>2449</v>
      </c>
      <c r="L1988" s="2" t="s">
        <v>9200</v>
      </c>
      <c r="M1988" s="2">
        <v>27117</v>
      </c>
      <c r="N1988" s="2">
        <v>11431</v>
      </c>
      <c r="O1988" s="2" t="s">
        <v>12716</v>
      </c>
      <c r="P1988" s="2">
        <v>1</v>
      </c>
      <c r="Q1988" s="2" t="s">
        <v>16089</v>
      </c>
      <c r="R1988" s="3" t="s">
        <v>20764</v>
      </c>
      <c r="S1988" s="2">
        <v>140</v>
      </c>
      <c r="T1988" s="2" t="s">
        <v>23647</v>
      </c>
      <c r="U1988" s="2" t="s">
        <v>23694</v>
      </c>
      <c r="V1988" s="2" t="s">
        <v>23762</v>
      </c>
      <c r="W1988" s="2">
        <v>25000000</v>
      </c>
      <c r="X1988" s="2">
        <v>2011</v>
      </c>
      <c r="Y1988" s="2">
        <v>826</v>
      </c>
      <c r="Z1988" s="2">
        <v>5.8</v>
      </c>
      <c r="AA1988" s="2">
        <v>2.35</v>
      </c>
      <c r="AB1988" s="2">
        <v>7000</v>
      </c>
    </row>
    <row r="1989" spans="1:28" x14ac:dyDescent="0.3">
      <c r="A1989" s="2" t="s">
        <v>28</v>
      </c>
      <c r="B1989" s="2" t="s">
        <v>672</v>
      </c>
      <c r="C1989" s="2">
        <v>142</v>
      </c>
      <c r="D1989" s="2">
        <v>116</v>
      </c>
      <c r="E1989" s="2">
        <v>529</v>
      </c>
      <c r="F1989" s="2">
        <v>174</v>
      </c>
      <c r="G1989" s="2" t="s">
        <v>3631</v>
      </c>
      <c r="H1989" s="2">
        <v>442</v>
      </c>
      <c r="I1989" s="2">
        <v>7156933</v>
      </c>
      <c r="J1989" s="2" t="s">
        <v>24006</v>
      </c>
      <c r="K1989" s="2" t="s">
        <v>3758</v>
      </c>
      <c r="L1989" s="2" t="s">
        <v>9201</v>
      </c>
      <c r="M1989" s="2">
        <v>14581</v>
      </c>
      <c r="N1989" s="2">
        <v>1134</v>
      </c>
      <c r="O1989" s="2" t="s">
        <v>12619</v>
      </c>
      <c r="P1989" s="2">
        <v>0</v>
      </c>
      <c r="Q1989" s="2" t="s">
        <v>16090</v>
      </c>
      <c r="R1989" s="3" t="s">
        <v>20765</v>
      </c>
      <c r="S1989" s="2">
        <v>74</v>
      </c>
      <c r="T1989" s="2" t="s">
        <v>23647</v>
      </c>
      <c r="U1989" s="2" t="s">
        <v>23694</v>
      </c>
      <c r="V1989" s="2" t="s">
        <v>23762</v>
      </c>
      <c r="W1989" s="2">
        <v>25000000</v>
      </c>
      <c r="X1989" s="2">
        <v>2006</v>
      </c>
      <c r="Y1989" s="2">
        <v>252</v>
      </c>
      <c r="Z1989" s="2">
        <v>6.7</v>
      </c>
      <c r="AA1989" s="2">
        <v>1.85</v>
      </c>
      <c r="AB1989" s="2">
        <v>348</v>
      </c>
    </row>
    <row r="1990" spans="1:28" x14ac:dyDescent="0.3">
      <c r="A1990" s="2" t="s">
        <v>28</v>
      </c>
      <c r="B1990" s="2" t="s">
        <v>864</v>
      </c>
      <c r="C1990" s="2">
        <v>27</v>
      </c>
      <c r="D1990" s="2">
        <v>88</v>
      </c>
      <c r="E1990" s="2">
        <v>22</v>
      </c>
      <c r="F1990" s="2">
        <v>120</v>
      </c>
      <c r="G1990" s="2" t="s">
        <v>13792</v>
      </c>
      <c r="H1990" s="2">
        <v>174</v>
      </c>
      <c r="I1990" s="2">
        <v>9286314</v>
      </c>
      <c r="J1990" s="2" t="s">
        <v>23808</v>
      </c>
      <c r="K1990" s="2" t="s">
        <v>6451</v>
      </c>
      <c r="L1990" s="2" t="s">
        <v>9202</v>
      </c>
      <c r="M1990" s="2">
        <v>4972</v>
      </c>
      <c r="N1990" s="2">
        <v>583</v>
      </c>
      <c r="O1990" s="2" t="s">
        <v>12717</v>
      </c>
      <c r="P1990" s="2">
        <v>1</v>
      </c>
      <c r="Q1990" s="2" t="s">
        <v>16091</v>
      </c>
      <c r="R1990" s="3" t="s">
        <v>20766</v>
      </c>
      <c r="S1990" s="2">
        <v>62</v>
      </c>
      <c r="T1990" s="2" t="s">
        <v>23647</v>
      </c>
      <c r="U1990" s="2" t="s">
        <v>23694</v>
      </c>
      <c r="V1990" s="2" t="s">
        <v>23762</v>
      </c>
      <c r="W1990" s="2">
        <v>17000000</v>
      </c>
      <c r="X1990" s="2">
        <v>1991</v>
      </c>
      <c r="Y1990" s="2">
        <v>132</v>
      </c>
      <c r="Z1990" s="2">
        <v>5.9</v>
      </c>
      <c r="AA1990" s="2">
        <v>1.85</v>
      </c>
      <c r="AB1990" s="2">
        <v>0</v>
      </c>
    </row>
    <row r="1991" spans="1:28" x14ac:dyDescent="0.3">
      <c r="A1991" s="2" t="s">
        <v>28</v>
      </c>
      <c r="B1991" s="2" t="s">
        <v>865</v>
      </c>
      <c r="C1991" s="2">
        <v>355</v>
      </c>
      <c r="D1991" s="2">
        <v>111</v>
      </c>
      <c r="E1991" s="2">
        <v>214</v>
      </c>
      <c r="F1991" s="2">
        <v>3000</v>
      </c>
      <c r="G1991" s="2" t="s">
        <v>2521</v>
      </c>
      <c r="H1991" s="2">
        <v>10000</v>
      </c>
      <c r="I1991" s="2">
        <v>56692</v>
      </c>
      <c r="J1991" s="2" t="s">
        <v>24366</v>
      </c>
      <c r="K1991" s="2" t="s">
        <v>2778</v>
      </c>
      <c r="L1991" s="2" t="s">
        <v>9203</v>
      </c>
      <c r="M1991" s="2">
        <v>177401</v>
      </c>
      <c r="N1991" s="2">
        <v>23566</v>
      </c>
      <c r="O1991" s="2" t="s">
        <v>1638</v>
      </c>
      <c r="P1991" s="2">
        <v>2</v>
      </c>
      <c r="Q1991" s="2" t="s">
        <v>16092</v>
      </c>
      <c r="R1991" s="3" t="s">
        <v>20767</v>
      </c>
      <c r="S1991" s="2">
        <v>504</v>
      </c>
      <c r="T1991" s="2" t="s">
        <v>23647</v>
      </c>
      <c r="U1991" s="2" t="s">
        <v>23694</v>
      </c>
      <c r="V1991" s="2" t="s">
        <v>23762</v>
      </c>
      <c r="W1991" s="2">
        <v>25000000</v>
      </c>
      <c r="X1991" s="2">
        <v>2009</v>
      </c>
      <c r="Y1991" s="2">
        <v>9000</v>
      </c>
      <c r="Z1991" s="2">
        <v>7.3</v>
      </c>
      <c r="AA1991" s="2">
        <v>2.35</v>
      </c>
      <c r="AB1991" s="2">
        <v>32000</v>
      </c>
    </row>
    <row r="1992" spans="1:28" x14ac:dyDescent="0.3">
      <c r="A1992" s="2" t="s">
        <v>28</v>
      </c>
      <c r="B1992" s="2" t="s">
        <v>866</v>
      </c>
      <c r="C1992" s="2">
        <v>21</v>
      </c>
      <c r="D1992" s="2">
        <v>117</v>
      </c>
      <c r="E1992" s="2">
        <v>71</v>
      </c>
      <c r="F1992" s="2">
        <v>42</v>
      </c>
      <c r="G1992" s="2" t="s">
        <v>3633</v>
      </c>
      <c r="H1992" s="2">
        <v>433</v>
      </c>
      <c r="J1992" s="2" t="s">
        <v>23790</v>
      </c>
      <c r="K1992" s="2" t="s">
        <v>6452</v>
      </c>
      <c r="L1992" s="2" t="s">
        <v>9204</v>
      </c>
      <c r="M1992" s="2">
        <v>3334</v>
      </c>
      <c r="N1992" s="2">
        <v>611</v>
      </c>
      <c r="O1992" s="2" t="s">
        <v>12718</v>
      </c>
      <c r="P1992" s="2">
        <v>1</v>
      </c>
      <c r="Q1992" s="2" t="s">
        <v>16093</v>
      </c>
      <c r="R1992" s="3" t="s">
        <v>20768</v>
      </c>
      <c r="S1992" s="2">
        <v>52</v>
      </c>
      <c r="T1992" s="2" t="s">
        <v>23647</v>
      </c>
      <c r="U1992" s="2" t="s">
        <v>23695</v>
      </c>
      <c r="V1992" s="2" t="s">
        <v>23760</v>
      </c>
      <c r="W1992" s="2">
        <v>25000000</v>
      </c>
      <c r="X1992" s="2">
        <v>1984</v>
      </c>
      <c r="Y1992" s="2">
        <v>54</v>
      </c>
      <c r="Z1992" s="2">
        <v>4.8</v>
      </c>
      <c r="AA1992" s="2">
        <v>2.35</v>
      </c>
      <c r="AB1992" s="2">
        <v>739</v>
      </c>
    </row>
    <row r="1993" spans="1:28" x14ac:dyDescent="0.3">
      <c r="A1993" s="2" t="s">
        <v>28</v>
      </c>
      <c r="B1993" s="2" t="s">
        <v>867</v>
      </c>
      <c r="C1993" s="2">
        <v>31</v>
      </c>
      <c r="D1993" s="2">
        <v>95</v>
      </c>
      <c r="E1993" s="2">
        <v>32</v>
      </c>
      <c r="F1993" s="2">
        <v>324</v>
      </c>
      <c r="G1993" s="2" t="s">
        <v>3212</v>
      </c>
      <c r="H1993" s="2">
        <v>843</v>
      </c>
      <c r="I1993" s="2">
        <v>5654777</v>
      </c>
      <c r="J1993" s="2" t="s">
        <v>24115</v>
      </c>
      <c r="K1993" s="2" t="s">
        <v>2834</v>
      </c>
      <c r="L1993" s="2" t="s">
        <v>9205</v>
      </c>
      <c r="M1993" s="2">
        <v>4875</v>
      </c>
      <c r="N1993" s="2">
        <v>2165</v>
      </c>
      <c r="O1993" s="2" t="s">
        <v>12719</v>
      </c>
      <c r="P1993" s="2">
        <v>3</v>
      </c>
      <c r="Q1993" s="2" t="s">
        <v>16094</v>
      </c>
      <c r="R1993" s="3" t="s">
        <v>20769</v>
      </c>
      <c r="S1993" s="2">
        <v>26</v>
      </c>
      <c r="T1993" s="2" t="s">
        <v>23647</v>
      </c>
      <c r="U1993" s="2" t="s">
        <v>23694</v>
      </c>
      <c r="V1993" s="2" t="s">
        <v>23759</v>
      </c>
      <c r="W1993" s="2">
        <v>25000000</v>
      </c>
      <c r="X1993" s="2">
        <v>2005</v>
      </c>
      <c r="Y1993" s="2">
        <v>593</v>
      </c>
      <c r="Z1993" s="2">
        <v>4.0999999999999996</v>
      </c>
      <c r="AA1993" s="2">
        <v>2.35</v>
      </c>
      <c r="AB1993" s="2">
        <v>206</v>
      </c>
    </row>
    <row r="1994" spans="1:28" x14ac:dyDescent="0.3">
      <c r="A1994" s="2" t="s">
        <v>28</v>
      </c>
      <c r="B1994" s="2" t="s">
        <v>712</v>
      </c>
      <c r="C1994" s="2">
        <v>87</v>
      </c>
      <c r="D1994" s="2">
        <v>95</v>
      </c>
      <c r="E1994" s="2">
        <v>6</v>
      </c>
      <c r="F1994" s="2">
        <v>248</v>
      </c>
      <c r="G1994" s="2" t="s">
        <v>2855</v>
      </c>
      <c r="H1994" s="2">
        <v>849</v>
      </c>
      <c r="I1994" s="2">
        <v>5516708</v>
      </c>
      <c r="J1994" s="2" t="s">
        <v>23925</v>
      </c>
      <c r="K1994" s="2" t="s">
        <v>4077</v>
      </c>
      <c r="L1994" s="2" t="s">
        <v>9206</v>
      </c>
      <c r="M1994" s="2">
        <v>11375</v>
      </c>
      <c r="N1994" s="2">
        <v>2413</v>
      </c>
      <c r="O1994" s="2" t="s">
        <v>5088</v>
      </c>
      <c r="P1994" s="2">
        <v>2</v>
      </c>
      <c r="Q1994" s="2" t="s">
        <v>16095</v>
      </c>
      <c r="R1994" s="3" t="s">
        <v>20770</v>
      </c>
      <c r="S1994" s="2">
        <v>91</v>
      </c>
      <c r="T1994" s="2" t="s">
        <v>23647</v>
      </c>
      <c r="U1994" s="2" t="s">
        <v>23694</v>
      </c>
      <c r="V1994" s="2" t="s">
        <v>23762</v>
      </c>
      <c r="W1994" s="2">
        <v>25000000</v>
      </c>
      <c r="X1994" s="2">
        <v>2001</v>
      </c>
      <c r="Y1994" s="2">
        <v>841</v>
      </c>
      <c r="Z1994" s="2">
        <v>4.9000000000000004</v>
      </c>
      <c r="AA1994" s="2">
        <v>1.85</v>
      </c>
      <c r="AB1994" s="2">
        <v>295</v>
      </c>
    </row>
    <row r="1995" spans="1:28" x14ac:dyDescent="0.3">
      <c r="A1995" s="2" t="s">
        <v>28</v>
      </c>
      <c r="B1995" s="2" t="s">
        <v>175</v>
      </c>
      <c r="C1995" s="2">
        <v>126</v>
      </c>
      <c r="D1995" s="2">
        <v>127</v>
      </c>
      <c r="E1995" s="2">
        <v>79</v>
      </c>
      <c r="F1995" s="2">
        <v>50</v>
      </c>
      <c r="G1995" s="2" t="s">
        <v>3634</v>
      </c>
      <c r="H1995" s="2">
        <v>12000</v>
      </c>
      <c r="I1995" s="2">
        <v>5128124</v>
      </c>
      <c r="J1995" s="2" t="s">
        <v>23917</v>
      </c>
      <c r="K1995" s="2" t="s">
        <v>2550</v>
      </c>
      <c r="L1995" s="2" t="s">
        <v>9207</v>
      </c>
      <c r="M1995" s="2">
        <v>44198</v>
      </c>
      <c r="N1995" s="2">
        <v>12574</v>
      </c>
      <c r="O1995" s="2" t="s">
        <v>12720</v>
      </c>
      <c r="P1995" s="2">
        <v>1</v>
      </c>
      <c r="Q1995" s="2" t="s">
        <v>16096</v>
      </c>
      <c r="R1995" s="3" t="s">
        <v>20771</v>
      </c>
      <c r="S1995" s="2">
        <v>251</v>
      </c>
      <c r="T1995" s="2" t="s">
        <v>23647</v>
      </c>
      <c r="U1995" s="2" t="s">
        <v>23696</v>
      </c>
      <c r="V1995" s="2" t="s">
        <v>23759</v>
      </c>
      <c r="W1995" s="2">
        <v>25000000</v>
      </c>
      <c r="X1995" s="2">
        <v>2005</v>
      </c>
      <c r="Y1995" s="2">
        <v>506</v>
      </c>
      <c r="Z1995" s="2">
        <v>7.9</v>
      </c>
      <c r="AA1995" s="2">
        <v>2.35</v>
      </c>
      <c r="AB1995" s="2">
        <v>11000</v>
      </c>
    </row>
    <row r="1996" spans="1:28" x14ac:dyDescent="0.3">
      <c r="A1996" s="2" t="s">
        <v>28</v>
      </c>
      <c r="B1996" s="2" t="s">
        <v>532</v>
      </c>
      <c r="C1996" s="2">
        <v>285</v>
      </c>
      <c r="D1996" s="2">
        <v>105</v>
      </c>
      <c r="E1996" s="2">
        <v>160</v>
      </c>
      <c r="F1996" s="2">
        <v>490</v>
      </c>
      <c r="G1996" s="2" t="s">
        <v>3313</v>
      </c>
      <c r="H1996" s="2">
        <v>852</v>
      </c>
      <c r="I1996" s="2">
        <v>34014398</v>
      </c>
      <c r="J1996" s="2" t="s">
        <v>24405</v>
      </c>
      <c r="K1996" s="2" t="s">
        <v>3325</v>
      </c>
      <c r="L1996" s="2" t="s">
        <v>8756</v>
      </c>
      <c r="M1996" s="2">
        <v>115650</v>
      </c>
      <c r="N1996" s="2">
        <v>2603</v>
      </c>
      <c r="O1996" s="2" t="s">
        <v>3697</v>
      </c>
      <c r="P1996" s="2">
        <v>0</v>
      </c>
      <c r="Q1996" s="2" t="s">
        <v>15646</v>
      </c>
      <c r="R1996" s="3" t="s">
        <v>20320</v>
      </c>
      <c r="S1996" s="2">
        <v>1033</v>
      </c>
      <c r="T1996" s="2" t="s">
        <v>23647</v>
      </c>
      <c r="U1996" s="2" t="s">
        <v>23701</v>
      </c>
      <c r="V1996" s="2" t="s">
        <v>23762</v>
      </c>
      <c r="W1996" s="2">
        <v>33000000</v>
      </c>
      <c r="X1996" s="2">
        <v>2006</v>
      </c>
      <c r="Y1996" s="2">
        <v>521</v>
      </c>
      <c r="Z1996" s="2">
        <v>5.6</v>
      </c>
      <c r="AA1996" s="2">
        <v>2.35</v>
      </c>
      <c r="AB1996" s="2">
        <v>4000</v>
      </c>
    </row>
    <row r="1997" spans="1:28" x14ac:dyDescent="0.3">
      <c r="A1997" s="2" t="s">
        <v>28</v>
      </c>
      <c r="B1997" s="2" t="s">
        <v>868</v>
      </c>
      <c r="C1997" s="2">
        <v>60</v>
      </c>
      <c r="D1997" s="2">
        <v>104</v>
      </c>
      <c r="E1997" s="2">
        <v>54</v>
      </c>
      <c r="F1997" s="2">
        <v>919</v>
      </c>
      <c r="G1997" s="2" t="s">
        <v>2145</v>
      </c>
      <c r="H1997" s="2">
        <v>6000</v>
      </c>
      <c r="I1997" s="2">
        <v>4064333</v>
      </c>
      <c r="J1997" s="2" t="s">
        <v>23948</v>
      </c>
      <c r="K1997" s="2" t="s">
        <v>3079</v>
      </c>
      <c r="L1997" s="2" t="s">
        <v>9208</v>
      </c>
      <c r="M1997" s="2">
        <v>24790</v>
      </c>
      <c r="N1997" s="2">
        <v>9662</v>
      </c>
      <c r="O1997" s="2" t="s">
        <v>3281</v>
      </c>
      <c r="P1997" s="2">
        <v>0</v>
      </c>
      <c r="Q1997" s="2" t="s">
        <v>16097</v>
      </c>
      <c r="R1997" s="3" t="s">
        <v>20772</v>
      </c>
      <c r="S1997" s="2">
        <v>173</v>
      </c>
      <c r="T1997" s="2" t="s">
        <v>23647</v>
      </c>
      <c r="U1997" s="2" t="s">
        <v>23694</v>
      </c>
      <c r="V1997" s="2" t="s">
        <v>23762</v>
      </c>
      <c r="W1997" s="2">
        <v>25000000</v>
      </c>
      <c r="X1997" s="2">
        <v>1995</v>
      </c>
      <c r="Y1997" s="2">
        <v>923</v>
      </c>
      <c r="Z1997" s="2">
        <v>5.2</v>
      </c>
      <c r="AA1997" s="2">
        <v>2.35</v>
      </c>
      <c r="AB1997" s="2">
        <v>0</v>
      </c>
    </row>
    <row r="1998" spans="1:28" x14ac:dyDescent="0.3">
      <c r="A1998" s="2" t="s">
        <v>28</v>
      </c>
      <c r="B1998" s="2" t="s">
        <v>869</v>
      </c>
      <c r="C1998" s="2">
        <v>23</v>
      </c>
      <c r="D1998" s="2">
        <v>95</v>
      </c>
      <c r="E1998" s="2">
        <v>2</v>
      </c>
      <c r="F1998" s="2">
        <v>807</v>
      </c>
      <c r="G1998" s="2" t="s">
        <v>3635</v>
      </c>
      <c r="H1998" s="2">
        <v>927</v>
      </c>
      <c r="I1998" s="2">
        <v>4006906</v>
      </c>
      <c r="J1998" s="2" t="s">
        <v>23854</v>
      </c>
      <c r="K1998" s="2" t="s">
        <v>3522</v>
      </c>
      <c r="L1998" s="2" t="s">
        <v>9209</v>
      </c>
      <c r="M1998" s="2">
        <v>3229</v>
      </c>
      <c r="N1998" s="2">
        <v>4990</v>
      </c>
      <c r="O1998" s="2" t="s">
        <v>3645</v>
      </c>
      <c r="P1998" s="2">
        <v>7</v>
      </c>
      <c r="Q1998" s="2" t="s">
        <v>16098</v>
      </c>
      <c r="R1998" s="3" t="s">
        <v>20773</v>
      </c>
      <c r="S1998" s="2">
        <v>20</v>
      </c>
      <c r="T1998" s="2" t="s">
        <v>23647</v>
      </c>
      <c r="U1998" s="2" t="s">
        <v>23694</v>
      </c>
      <c r="V1998" s="2" t="s">
        <v>23759</v>
      </c>
      <c r="W1998" s="2">
        <v>15000000</v>
      </c>
      <c r="X1998" s="2">
        <v>2005</v>
      </c>
      <c r="Y1998" s="2">
        <v>912</v>
      </c>
      <c r="Z1998" s="2">
        <v>4.0999999999999996</v>
      </c>
      <c r="AA1998" s="2">
        <v>1.85</v>
      </c>
      <c r="AB1998" s="2">
        <v>83</v>
      </c>
    </row>
    <row r="1999" spans="1:28" x14ac:dyDescent="0.3">
      <c r="A1999" s="2" t="s">
        <v>28</v>
      </c>
      <c r="B1999" s="2" t="s">
        <v>815</v>
      </c>
      <c r="C1999" s="2">
        <v>229</v>
      </c>
      <c r="D1999" s="2">
        <v>121</v>
      </c>
      <c r="E1999" s="2">
        <v>353</v>
      </c>
      <c r="F1999" s="2">
        <v>18</v>
      </c>
      <c r="G1999" s="2" t="s">
        <v>3636</v>
      </c>
      <c r="H1999" s="2">
        <v>45</v>
      </c>
      <c r="I1999" s="2">
        <v>3073392</v>
      </c>
      <c r="J1999" s="2" t="s">
        <v>23979</v>
      </c>
      <c r="K1999" s="2" t="s">
        <v>6453</v>
      </c>
      <c r="L1999" s="2" t="s">
        <v>9210</v>
      </c>
      <c r="M1999" s="2">
        <v>59462</v>
      </c>
      <c r="N1999" s="2">
        <v>142</v>
      </c>
      <c r="O1999" s="2" t="s">
        <v>12721</v>
      </c>
      <c r="P1999" s="2">
        <v>0</v>
      </c>
      <c r="Q1999" s="2" t="s">
        <v>16099</v>
      </c>
      <c r="R1999" s="3" t="s">
        <v>20774</v>
      </c>
      <c r="S1999" s="2">
        <v>300</v>
      </c>
      <c r="T1999" s="2" t="s">
        <v>23647</v>
      </c>
      <c r="U1999" s="2" t="s">
        <v>23697</v>
      </c>
      <c r="V1999" s="2" t="s">
        <v>23762</v>
      </c>
      <c r="W1999" s="2">
        <v>25000000</v>
      </c>
      <c r="X1999" s="2">
        <v>2008</v>
      </c>
      <c r="Y1999" s="2">
        <v>30</v>
      </c>
      <c r="Z1999" s="2">
        <v>6.6</v>
      </c>
      <c r="AA1999" s="2">
        <v>1.85</v>
      </c>
      <c r="AB1999" s="2">
        <v>0</v>
      </c>
    </row>
    <row r="2000" spans="1:28" x14ac:dyDescent="0.3">
      <c r="A2000" s="2" t="s">
        <v>28</v>
      </c>
      <c r="B2000" s="2" t="s">
        <v>416</v>
      </c>
      <c r="C2000" s="2">
        <v>143</v>
      </c>
      <c r="D2000" s="2">
        <v>92</v>
      </c>
      <c r="E2000" s="2">
        <v>892</v>
      </c>
      <c r="F2000" s="2">
        <v>492</v>
      </c>
      <c r="G2000" s="2" t="s">
        <v>3610</v>
      </c>
      <c r="H2000" s="2">
        <v>783</v>
      </c>
      <c r="I2000" s="2">
        <v>1550000</v>
      </c>
      <c r="J2000" s="2" t="s">
        <v>24540</v>
      </c>
      <c r="K2000" s="2" t="s">
        <v>2897</v>
      </c>
      <c r="L2000" s="2" t="s">
        <v>9211</v>
      </c>
      <c r="M2000" s="2">
        <v>30628</v>
      </c>
      <c r="N2000" s="2">
        <v>2930</v>
      </c>
      <c r="O2000" s="2" t="s">
        <v>12722</v>
      </c>
      <c r="P2000" s="2">
        <v>2</v>
      </c>
      <c r="Q2000" s="2" t="s">
        <v>16100</v>
      </c>
      <c r="R2000" s="3" t="s">
        <v>20775</v>
      </c>
      <c r="S2000" s="2">
        <v>471</v>
      </c>
      <c r="T2000" s="2" t="s">
        <v>23647</v>
      </c>
      <c r="U2000" s="2" t="s">
        <v>23694</v>
      </c>
      <c r="V2000" s="2" t="s">
        <v>23762</v>
      </c>
      <c r="W2000" s="2">
        <v>25000000</v>
      </c>
      <c r="X2000" s="2">
        <v>2005</v>
      </c>
      <c r="Y2000" s="2">
        <v>595</v>
      </c>
      <c r="Z2000" s="2">
        <v>2.9</v>
      </c>
      <c r="AA2000" s="2">
        <v>2.35</v>
      </c>
      <c r="AB2000" s="2">
        <v>937</v>
      </c>
    </row>
    <row r="2001" spans="1:28" x14ac:dyDescent="0.3">
      <c r="A2001" s="2" t="s">
        <v>28</v>
      </c>
      <c r="B2001" s="2" t="s">
        <v>363</v>
      </c>
      <c r="C2001" s="2">
        <v>376</v>
      </c>
      <c r="D2001" s="2">
        <v>80</v>
      </c>
      <c r="E2001" s="2">
        <v>2000</v>
      </c>
      <c r="F2001" s="2">
        <v>132</v>
      </c>
      <c r="G2001" s="2" t="s">
        <v>2645</v>
      </c>
      <c r="H2001" s="2">
        <v>14000</v>
      </c>
      <c r="J2001" s="2" t="s">
        <v>24006</v>
      </c>
      <c r="K2001" s="2" t="s">
        <v>2447</v>
      </c>
      <c r="L2001" s="2" t="s">
        <v>9212</v>
      </c>
      <c r="M2001" s="2">
        <v>96480</v>
      </c>
      <c r="N2001" s="2">
        <v>25143</v>
      </c>
      <c r="O2001" s="2" t="s">
        <v>12723</v>
      </c>
      <c r="P2001" s="2">
        <v>3</v>
      </c>
      <c r="Q2001" s="2" t="s">
        <v>16101</v>
      </c>
      <c r="R2001" s="3" t="s">
        <v>20776</v>
      </c>
      <c r="S2001" s="2">
        <v>181</v>
      </c>
      <c r="T2001" s="2" t="s">
        <v>23647</v>
      </c>
      <c r="U2001" s="2" t="s">
        <v>23703</v>
      </c>
      <c r="V2001" s="2" t="s">
        <v>23762</v>
      </c>
      <c r="W2001" s="2">
        <v>25000000</v>
      </c>
      <c r="X2001" s="2">
        <v>2011</v>
      </c>
      <c r="Y2001" s="2">
        <v>11000</v>
      </c>
      <c r="Z2001" s="2">
        <v>7.2</v>
      </c>
      <c r="AA2001" s="2">
        <v>2.35</v>
      </c>
      <c r="AB2001" s="2">
        <v>21000</v>
      </c>
    </row>
    <row r="2002" spans="1:28" x14ac:dyDescent="0.3">
      <c r="A2002" s="2" t="s">
        <v>28</v>
      </c>
      <c r="B2002" s="2" t="s">
        <v>870</v>
      </c>
      <c r="C2002" s="2">
        <v>97</v>
      </c>
      <c r="D2002" s="2">
        <v>107</v>
      </c>
      <c r="E2002" s="2">
        <v>460</v>
      </c>
      <c r="F2002" s="2">
        <v>490</v>
      </c>
      <c r="G2002" s="2" t="s">
        <v>2843</v>
      </c>
      <c r="H2002" s="2">
        <v>14000</v>
      </c>
      <c r="I2002" s="2">
        <v>871527</v>
      </c>
      <c r="J2002" s="2" t="s">
        <v>23972</v>
      </c>
      <c r="K2002" s="2" t="s">
        <v>2477</v>
      </c>
      <c r="L2002" s="2" t="s">
        <v>9213</v>
      </c>
      <c r="M2002" s="2">
        <v>14982</v>
      </c>
      <c r="N2002" s="2">
        <v>16090</v>
      </c>
      <c r="O2002" s="2" t="s">
        <v>3697</v>
      </c>
      <c r="P2002" s="2">
        <v>2</v>
      </c>
      <c r="Q2002" s="2" t="s">
        <v>16102</v>
      </c>
      <c r="R2002" s="3" t="s">
        <v>20777</v>
      </c>
      <c r="S2002" s="2">
        <v>128</v>
      </c>
      <c r="T2002" s="2" t="s">
        <v>23647</v>
      </c>
      <c r="U2002" s="2" t="s">
        <v>23697</v>
      </c>
      <c r="V2002" s="2" t="s">
        <v>23762</v>
      </c>
      <c r="W2002" s="2">
        <v>25000000</v>
      </c>
      <c r="X2002" s="2">
        <v>2005</v>
      </c>
      <c r="Y2002" s="2">
        <v>1000</v>
      </c>
      <c r="Z2002" s="2">
        <v>6.5</v>
      </c>
      <c r="AA2002" s="2">
        <v>2.35</v>
      </c>
      <c r="AB2002" s="2">
        <v>507</v>
      </c>
    </row>
    <row r="2003" spans="1:28" x14ac:dyDescent="0.3">
      <c r="A2003" s="2" t="s">
        <v>28</v>
      </c>
      <c r="B2003" s="2" t="s">
        <v>43</v>
      </c>
      <c r="C2003" s="2">
        <v>73</v>
      </c>
      <c r="D2003" s="2">
        <v>91</v>
      </c>
      <c r="E2003" s="2">
        <v>80</v>
      </c>
      <c r="F2003" s="2">
        <v>31</v>
      </c>
      <c r="G2003" s="2" t="s">
        <v>3637</v>
      </c>
      <c r="H2003" s="2">
        <v>473</v>
      </c>
      <c r="I2003" s="2">
        <v>12495865</v>
      </c>
      <c r="J2003" s="2" t="s">
        <v>5385</v>
      </c>
      <c r="K2003" s="2" t="s">
        <v>6454</v>
      </c>
      <c r="L2003" s="2" t="s">
        <v>9214</v>
      </c>
      <c r="M2003" s="2">
        <v>7100</v>
      </c>
      <c r="N2003" s="2">
        <v>539</v>
      </c>
      <c r="O2003" s="2" t="s">
        <v>12724</v>
      </c>
      <c r="P2003" s="2">
        <v>0</v>
      </c>
      <c r="Q2003" s="2" t="s">
        <v>16103</v>
      </c>
      <c r="R2003" s="3" t="s">
        <v>20778</v>
      </c>
      <c r="S2003" s="2">
        <v>35</v>
      </c>
      <c r="T2003" s="2" t="s">
        <v>23647</v>
      </c>
      <c r="U2003" s="2" t="s">
        <v>23694</v>
      </c>
      <c r="V2003" s="2" t="s">
        <v>23760</v>
      </c>
      <c r="X2003" s="2">
        <v>2012</v>
      </c>
      <c r="Y2003" s="2">
        <v>31</v>
      </c>
      <c r="Z2003" s="2">
        <v>6.8</v>
      </c>
      <c r="AB2003" s="2">
        <v>0</v>
      </c>
    </row>
    <row r="2004" spans="1:28" x14ac:dyDescent="0.3">
      <c r="A2004" s="2" t="s">
        <v>28</v>
      </c>
      <c r="B2004" s="2" t="s">
        <v>871</v>
      </c>
      <c r="C2004" s="2">
        <v>28</v>
      </c>
      <c r="D2004" s="2">
        <v>117</v>
      </c>
      <c r="E2004" s="2">
        <v>162</v>
      </c>
      <c r="F2004" s="2">
        <v>745</v>
      </c>
      <c r="G2004" s="2" t="s">
        <v>2756</v>
      </c>
      <c r="H2004" s="2">
        <v>2000</v>
      </c>
      <c r="I2004" s="2">
        <v>777423</v>
      </c>
      <c r="J2004" s="2" t="s">
        <v>23917</v>
      </c>
      <c r="K2004" s="2" t="s">
        <v>3089</v>
      </c>
      <c r="L2004" s="2" t="s">
        <v>9215</v>
      </c>
      <c r="M2004" s="2">
        <v>5841</v>
      </c>
      <c r="N2004" s="2">
        <v>4351</v>
      </c>
      <c r="O2004" s="2" t="s">
        <v>2557</v>
      </c>
      <c r="P2004" s="2">
        <v>0</v>
      </c>
      <c r="Q2004" s="2" t="s">
        <v>16104</v>
      </c>
      <c r="R2004" s="3" t="s">
        <v>20779</v>
      </c>
      <c r="S2004" s="2">
        <v>57</v>
      </c>
      <c r="T2004" s="2" t="s">
        <v>23647</v>
      </c>
      <c r="U2004" s="2" t="s">
        <v>23694</v>
      </c>
      <c r="V2004" s="2" t="s">
        <v>23759</v>
      </c>
      <c r="W2004" s="2">
        <v>25000000</v>
      </c>
      <c r="X2004" s="2">
        <v>1998</v>
      </c>
      <c r="Y2004" s="2">
        <v>878</v>
      </c>
      <c r="Z2004" s="2">
        <v>7.2</v>
      </c>
      <c r="AA2004" s="2">
        <v>2.35</v>
      </c>
      <c r="AB2004" s="2">
        <v>942</v>
      </c>
    </row>
    <row r="2005" spans="1:28" x14ac:dyDescent="0.3">
      <c r="A2005" s="2" t="s">
        <v>28</v>
      </c>
      <c r="B2005" s="2" t="s">
        <v>804</v>
      </c>
      <c r="C2005" s="2">
        <v>160</v>
      </c>
      <c r="D2005" s="2">
        <v>107</v>
      </c>
      <c r="E2005" s="2">
        <v>0</v>
      </c>
      <c r="F2005" s="2">
        <v>240</v>
      </c>
      <c r="G2005" s="2" t="s">
        <v>24541</v>
      </c>
      <c r="H2005" s="2">
        <v>962</v>
      </c>
      <c r="I2005" s="2">
        <v>1186957</v>
      </c>
      <c r="J2005" s="2" t="s">
        <v>5558</v>
      </c>
      <c r="K2005" s="2" t="s">
        <v>3518</v>
      </c>
      <c r="L2005" s="2" t="s">
        <v>9216</v>
      </c>
      <c r="M2005" s="2">
        <v>9264</v>
      </c>
      <c r="N2005" s="2">
        <v>1591</v>
      </c>
      <c r="O2005" s="2" t="s">
        <v>12725</v>
      </c>
      <c r="P2005" s="2">
        <v>3</v>
      </c>
      <c r="Q2005" s="2" t="s">
        <v>16105</v>
      </c>
      <c r="R2005" s="3" t="s">
        <v>20780</v>
      </c>
      <c r="S2005" s="2">
        <v>69</v>
      </c>
      <c r="T2005" s="2" t="s">
        <v>23647</v>
      </c>
      <c r="U2005" s="2" t="s">
        <v>23695</v>
      </c>
      <c r="V2005" s="2" t="s">
        <v>23759</v>
      </c>
      <c r="W2005" s="2">
        <v>25000000</v>
      </c>
      <c r="X2005" s="2">
        <v>2008</v>
      </c>
      <c r="Y2005" s="2">
        <v>266</v>
      </c>
      <c r="Z2005" s="2">
        <v>6.8</v>
      </c>
      <c r="AA2005" s="2">
        <v>2.35</v>
      </c>
      <c r="AB2005" s="2">
        <v>0</v>
      </c>
    </row>
    <row r="2006" spans="1:28" x14ac:dyDescent="0.3">
      <c r="A2006" s="2" t="s">
        <v>28</v>
      </c>
      <c r="B2006" s="2" t="s">
        <v>872</v>
      </c>
      <c r="C2006" s="2">
        <v>124</v>
      </c>
      <c r="D2006" s="2">
        <v>131</v>
      </c>
      <c r="E2006" s="2">
        <v>911</v>
      </c>
      <c r="F2006" s="2">
        <v>232</v>
      </c>
      <c r="G2006" s="2" t="s">
        <v>3639</v>
      </c>
      <c r="H2006" s="2">
        <v>5000</v>
      </c>
      <c r="I2006" s="2">
        <v>85433</v>
      </c>
      <c r="J2006" s="2" t="s">
        <v>24542</v>
      </c>
      <c r="K2006" s="2" t="s">
        <v>2655</v>
      </c>
      <c r="L2006" s="2" t="s">
        <v>9217</v>
      </c>
      <c r="M2006" s="2">
        <v>69676</v>
      </c>
      <c r="N2006" s="2">
        <v>5954</v>
      </c>
      <c r="O2006" s="2" t="s">
        <v>12726</v>
      </c>
      <c r="P2006" s="2">
        <v>2</v>
      </c>
      <c r="Q2006" s="2" t="s">
        <v>16106</v>
      </c>
      <c r="R2006" s="3" t="s">
        <v>20781</v>
      </c>
      <c r="S2006" s="2">
        <v>131</v>
      </c>
      <c r="T2006" s="2" t="s">
        <v>23647</v>
      </c>
      <c r="U2006" s="2" t="s">
        <v>23713</v>
      </c>
      <c r="V2006" s="2" t="s">
        <v>23762</v>
      </c>
      <c r="W2006" s="2">
        <v>13500000</v>
      </c>
      <c r="X2006" s="2">
        <v>2013</v>
      </c>
      <c r="Y2006" s="2">
        <v>234</v>
      </c>
      <c r="Z2006" s="2">
        <v>7.8</v>
      </c>
      <c r="AA2006" s="2">
        <v>2.35</v>
      </c>
      <c r="AB2006" s="2">
        <v>31000</v>
      </c>
    </row>
    <row r="2007" spans="1:28" x14ac:dyDescent="0.3">
      <c r="A2007" s="2" t="s">
        <v>28</v>
      </c>
      <c r="B2007" s="2" t="s">
        <v>873</v>
      </c>
      <c r="C2007" s="2">
        <v>280</v>
      </c>
      <c r="D2007" s="2">
        <v>122</v>
      </c>
      <c r="E2007" s="2">
        <v>0</v>
      </c>
      <c r="F2007" s="2">
        <v>407</v>
      </c>
      <c r="G2007" s="2" t="s">
        <v>3139</v>
      </c>
      <c r="H2007" s="2">
        <v>12000</v>
      </c>
      <c r="I2007" s="2">
        <v>1697956</v>
      </c>
      <c r="J2007" s="2" t="s">
        <v>23952</v>
      </c>
      <c r="K2007" s="2" t="s">
        <v>6211</v>
      </c>
      <c r="L2007" s="2" t="s">
        <v>9218</v>
      </c>
      <c r="M2007" s="2">
        <v>64944</v>
      </c>
      <c r="N2007" s="2">
        <v>13809</v>
      </c>
      <c r="O2007" s="2" t="s">
        <v>12727</v>
      </c>
      <c r="P2007" s="2">
        <v>2</v>
      </c>
      <c r="Q2007" s="2" t="s">
        <v>16107</v>
      </c>
      <c r="R2007" s="3" t="s">
        <v>20782</v>
      </c>
      <c r="S2007" s="2">
        <v>212</v>
      </c>
      <c r="T2007" s="2" t="s">
        <v>23647</v>
      </c>
      <c r="U2007" s="2" t="s">
        <v>23694</v>
      </c>
      <c r="V2007" s="2" t="s">
        <v>23762</v>
      </c>
      <c r="W2007" s="2">
        <v>20000000</v>
      </c>
      <c r="X2007" s="2">
        <v>2009</v>
      </c>
      <c r="Y2007" s="2">
        <v>463</v>
      </c>
      <c r="Z2007" s="2">
        <v>6.7</v>
      </c>
      <c r="AA2007" s="2">
        <v>1.85</v>
      </c>
      <c r="AB2007" s="2">
        <v>6000</v>
      </c>
    </row>
    <row r="2008" spans="1:28" x14ac:dyDescent="0.3">
      <c r="A2008" s="2" t="s">
        <v>28</v>
      </c>
      <c r="B2008" s="2" t="s">
        <v>874</v>
      </c>
      <c r="C2008" s="2">
        <v>56</v>
      </c>
      <c r="D2008" s="2">
        <v>88</v>
      </c>
      <c r="E2008" s="2">
        <v>4</v>
      </c>
      <c r="F2008" s="2">
        <v>602</v>
      </c>
      <c r="G2008" s="2" t="s">
        <v>12408</v>
      </c>
      <c r="H2008" s="2">
        <v>783</v>
      </c>
      <c r="J2008" s="2" t="s">
        <v>24042</v>
      </c>
      <c r="K2008" s="2" t="s">
        <v>6218</v>
      </c>
      <c r="L2008" s="2" t="s">
        <v>9219</v>
      </c>
      <c r="M2008" s="2">
        <v>5385</v>
      </c>
      <c r="N2008" s="2">
        <v>3874</v>
      </c>
      <c r="O2008" s="2" t="s">
        <v>4701</v>
      </c>
      <c r="P2008" s="2">
        <v>2</v>
      </c>
      <c r="Q2008" s="2" t="s">
        <v>16108</v>
      </c>
      <c r="R2008" s="3" t="s">
        <v>20783</v>
      </c>
      <c r="S2008" s="2">
        <v>22</v>
      </c>
      <c r="T2008" s="2" t="s">
        <v>23647</v>
      </c>
      <c r="U2008" s="2" t="s">
        <v>23703</v>
      </c>
      <c r="V2008" s="2" t="s">
        <v>23760</v>
      </c>
      <c r="X2008" s="2">
        <v>2010</v>
      </c>
      <c r="Y2008" s="2">
        <v>749</v>
      </c>
      <c r="Z2008" s="2">
        <v>6.1</v>
      </c>
      <c r="AA2008" s="2">
        <v>2.35</v>
      </c>
      <c r="AB2008" s="2">
        <v>0</v>
      </c>
    </row>
    <row r="2009" spans="1:28" x14ac:dyDescent="0.3">
      <c r="A2009" s="2" t="s">
        <v>28</v>
      </c>
      <c r="B2009" s="2" t="s">
        <v>836</v>
      </c>
      <c r="C2009" s="2">
        <v>118</v>
      </c>
      <c r="D2009" s="2">
        <v>134</v>
      </c>
      <c r="E2009" s="2">
        <v>0</v>
      </c>
      <c r="F2009" s="2">
        <v>92</v>
      </c>
      <c r="G2009" s="2" t="s">
        <v>3641</v>
      </c>
      <c r="H2009" s="2">
        <v>541</v>
      </c>
      <c r="I2009" s="2">
        <v>183662</v>
      </c>
      <c r="J2009" s="2" t="s">
        <v>24006</v>
      </c>
      <c r="K2009" s="2" t="s">
        <v>3370</v>
      </c>
      <c r="L2009" s="2" t="s">
        <v>9220</v>
      </c>
      <c r="M2009" s="2">
        <v>18395</v>
      </c>
      <c r="N2009" s="2">
        <v>890</v>
      </c>
      <c r="O2009" s="2" t="s">
        <v>12728</v>
      </c>
      <c r="P2009" s="2">
        <v>6</v>
      </c>
      <c r="Q2009" s="2" t="s">
        <v>16109</v>
      </c>
      <c r="R2009" s="3" t="s">
        <v>20784</v>
      </c>
      <c r="S2009" s="2">
        <v>48</v>
      </c>
      <c r="T2009" s="2" t="s">
        <v>23649</v>
      </c>
      <c r="U2009" s="2" t="s">
        <v>23703</v>
      </c>
      <c r="V2009" s="2" t="s">
        <v>23764</v>
      </c>
      <c r="W2009" s="2">
        <v>25000000</v>
      </c>
      <c r="X2009" s="2">
        <v>2010</v>
      </c>
      <c r="Y2009" s="2">
        <v>173</v>
      </c>
      <c r="Z2009" s="2">
        <v>7.1</v>
      </c>
      <c r="AA2009" s="2">
        <v>2.35</v>
      </c>
      <c r="AB2009" s="2">
        <v>0</v>
      </c>
    </row>
    <row r="2010" spans="1:28" x14ac:dyDescent="0.3">
      <c r="A2010" s="2" t="s">
        <v>28</v>
      </c>
      <c r="B2010" s="2" t="s">
        <v>360</v>
      </c>
      <c r="C2010" s="2">
        <v>49</v>
      </c>
      <c r="D2010" s="2">
        <v>117</v>
      </c>
      <c r="E2010" s="2">
        <v>138</v>
      </c>
      <c r="F2010" s="2">
        <v>416</v>
      </c>
      <c r="G2010" s="2" t="s">
        <v>3270</v>
      </c>
      <c r="H2010" s="2">
        <v>908</v>
      </c>
      <c r="I2010" s="2">
        <v>134904</v>
      </c>
      <c r="J2010" s="2" t="s">
        <v>24185</v>
      </c>
      <c r="K2010" s="2" t="s">
        <v>4239</v>
      </c>
      <c r="L2010" s="2" t="s">
        <v>9221</v>
      </c>
      <c r="M2010" s="2">
        <v>2395</v>
      </c>
      <c r="N2010" s="2">
        <v>3204</v>
      </c>
      <c r="O2010" s="2" t="s">
        <v>12729</v>
      </c>
      <c r="P2010" s="2">
        <v>9</v>
      </c>
      <c r="Q2010" s="2" t="s">
        <v>16110</v>
      </c>
      <c r="R2010" s="3" t="s">
        <v>20785</v>
      </c>
      <c r="S2010" s="2">
        <v>17</v>
      </c>
      <c r="T2010" s="2" t="s">
        <v>23647</v>
      </c>
      <c r="U2010" s="2" t="s">
        <v>23694</v>
      </c>
      <c r="V2010" s="2" t="s">
        <v>23762</v>
      </c>
      <c r="W2010" s="2">
        <v>25000000</v>
      </c>
      <c r="X2010" s="2">
        <v>2010</v>
      </c>
      <c r="Y2010" s="2">
        <v>581</v>
      </c>
      <c r="Z2010" s="2">
        <v>5.7</v>
      </c>
      <c r="AA2010" s="2">
        <v>1.78</v>
      </c>
      <c r="AB2010" s="2">
        <v>636</v>
      </c>
    </row>
    <row r="2011" spans="1:28" x14ac:dyDescent="0.3">
      <c r="A2011" s="2" t="s">
        <v>28</v>
      </c>
      <c r="B2011" s="2" t="s">
        <v>875</v>
      </c>
      <c r="C2011" s="2">
        <v>4</v>
      </c>
      <c r="D2011" s="2">
        <v>80</v>
      </c>
      <c r="E2011" s="2">
        <v>0</v>
      </c>
      <c r="F2011" s="2">
        <v>0</v>
      </c>
      <c r="G2011" s="2" t="s">
        <v>3642</v>
      </c>
      <c r="H2011" s="2">
        <v>44</v>
      </c>
      <c r="J2011" s="2" t="s">
        <v>24087</v>
      </c>
      <c r="K2011" s="2" t="s">
        <v>6455</v>
      </c>
      <c r="L2011" s="2" t="s">
        <v>9222</v>
      </c>
      <c r="M2011" s="2">
        <v>753</v>
      </c>
      <c r="N2011" s="2">
        <v>53</v>
      </c>
      <c r="O2011" s="2" t="s">
        <v>875</v>
      </c>
      <c r="P2011" s="2">
        <v>0</v>
      </c>
      <c r="Q2011" s="2" t="s">
        <v>16111</v>
      </c>
      <c r="R2011" s="3" t="s">
        <v>20786</v>
      </c>
      <c r="S2011" s="2">
        <v>24</v>
      </c>
      <c r="T2011" s="2" t="s">
        <v>23647</v>
      </c>
      <c r="U2011" s="2" t="s">
        <v>23703</v>
      </c>
      <c r="V2011" s="2" t="s">
        <v>23761</v>
      </c>
      <c r="W2011" s="2">
        <v>25000000</v>
      </c>
      <c r="X2011" s="2">
        <v>2009</v>
      </c>
      <c r="Y2011" s="2">
        <v>9</v>
      </c>
      <c r="Z2011" s="2">
        <v>2.9</v>
      </c>
      <c r="AB2011" s="2">
        <v>90</v>
      </c>
    </row>
    <row r="2012" spans="1:28" x14ac:dyDescent="0.3">
      <c r="A2012" s="2" t="s">
        <v>28</v>
      </c>
      <c r="B2012" s="2" t="s">
        <v>876</v>
      </c>
      <c r="C2012" s="2">
        <v>16</v>
      </c>
      <c r="D2012" s="2">
        <v>85</v>
      </c>
      <c r="E2012" s="2">
        <v>0</v>
      </c>
      <c r="F2012" s="2">
        <v>7</v>
      </c>
      <c r="G2012" s="2" t="s">
        <v>3643</v>
      </c>
      <c r="H2012" s="2">
        <v>21</v>
      </c>
      <c r="J2012" s="2" t="s">
        <v>23809</v>
      </c>
      <c r="K2012" s="2" t="s">
        <v>6456</v>
      </c>
      <c r="L2012" s="2" t="s">
        <v>9223</v>
      </c>
      <c r="M2012" s="2">
        <v>891</v>
      </c>
      <c r="N2012" s="2">
        <v>48</v>
      </c>
      <c r="O2012" s="2" t="s">
        <v>12730</v>
      </c>
      <c r="P2012" s="2">
        <v>0</v>
      </c>
      <c r="Q2012" s="2" t="s">
        <v>16112</v>
      </c>
      <c r="R2012" s="3" t="s">
        <v>20787</v>
      </c>
      <c r="S2012" s="2">
        <v>8</v>
      </c>
      <c r="T2012" s="2" t="s">
        <v>23655</v>
      </c>
      <c r="U2012" s="2" t="s">
        <v>23714</v>
      </c>
      <c r="V2012" s="2" t="s">
        <v>23761</v>
      </c>
      <c r="W2012" s="2">
        <v>25000000</v>
      </c>
      <c r="X2012" s="2">
        <v>2010</v>
      </c>
      <c r="Y2012" s="2">
        <v>15</v>
      </c>
      <c r="Z2012" s="2">
        <v>5.2</v>
      </c>
      <c r="AB2012" s="2">
        <v>200</v>
      </c>
    </row>
    <row r="2013" spans="1:28" x14ac:dyDescent="0.3">
      <c r="A2013" s="2" t="s">
        <v>28</v>
      </c>
      <c r="B2013" s="2" t="s">
        <v>48</v>
      </c>
      <c r="C2013" s="2">
        <v>336</v>
      </c>
      <c r="D2013" s="2">
        <v>138</v>
      </c>
      <c r="E2013" s="2">
        <v>0</v>
      </c>
      <c r="F2013" s="2">
        <v>1000</v>
      </c>
      <c r="G2013" s="2" t="s">
        <v>2463</v>
      </c>
      <c r="H2013" s="2">
        <v>13000</v>
      </c>
      <c r="I2013" s="2">
        <v>16969390</v>
      </c>
      <c r="J2013" s="2" t="s">
        <v>23969</v>
      </c>
      <c r="K2013" s="2" t="s">
        <v>2479</v>
      </c>
      <c r="L2013" s="2" t="s">
        <v>9224</v>
      </c>
      <c r="M2013" s="2">
        <v>80861</v>
      </c>
      <c r="N2013" s="2">
        <v>27797</v>
      </c>
      <c r="O2013" s="2" t="s">
        <v>2695</v>
      </c>
      <c r="P2013" s="2">
        <v>4</v>
      </c>
      <c r="Q2013" s="2" t="s">
        <v>16113</v>
      </c>
      <c r="R2013" s="3" t="s">
        <v>20788</v>
      </c>
      <c r="S2013" s="2">
        <v>431</v>
      </c>
      <c r="T2013" s="2" t="s">
        <v>23647</v>
      </c>
      <c r="U2013" s="2" t="s">
        <v>23694</v>
      </c>
      <c r="V2013" s="2" t="s">
        <v>23762</v>
      </c>
      <c r="W2013" s="2">
        <v>25000000</v>
      </c>
      <c r="X2013" s="2">
        <v>2013</v>
      </c>
      <c r="Y2013" s="2">
        <v>11000</v>
      </c>
      <c r="Z2013" s="2">
        <v>5.3</v>
      </c>
      <c r="AA2013" s="2">
        <v>2.35</v>
      </c>
      <c r="AB2013" s="2">
        <v>24000</v>
      </c>
    </row>
    <row r="2014" spans="1:28" x14ac:dyDescent="0.3">
      <c r="A2014" s="2" t="s">
        <v>28</v>
      </c>
      <c r="B2014" s="2" t="s">
        <v>877</v>
      </c>
      <c r="C2014" s="2">
        <v>91</v>
      </c>
      <c r="D2014" s="2">
        <v>121</v>
      </c>
      <c r="E2014" s="2">
        <v>9</v>
      </c>
      <c r="F2014" s="2">
        <v>520</v>
      </c>
      <c r="G2014" s="2" t="s">
        <v>2578</v>
      </c>
      <c r="H2014" s="2">
        <v>1000</v>
      </c>
      <c r="J2014" s="2" t="s">
        <v>24543</v>
      </c>
      <c r="K2014" s="2" t="s">
        <v>2511</v>
      </c>
      <c r="L2014" s="2" t="s">
        <v>9225</v>
      </c>
      <c r="M2014" s="2">
        <v>34338</v>
      </c>
      <c r="N2014" s="2">
        <v>3287</v>
      </c>
      <c r="O2014" s="2" t="s">
        <v>2675</v>
      </c>
      <c r="P2014" s="2">
        <v>2</v>
      </c>
      <c r="Q2014" s="2" t="s">
        <v>16114</v>
      </c>
      <c r="R2014" s="3" t="s">
        <v>20789</v>
      </c>
      <c r="S2014" s="2">
        <v>103</v>
      </c>
      <c r="T2014" s="2" t="s">
        <v>23647</v>
      </c>
      <c r="U2014" s="2" t="s">
        <v>23695</v>
      </c>
      <c r="V2014" s="2" t="s">
        <v>23762</v>
      </c>
      <c r="W2014" s="2">
        <v>25000000</v>
      </c>
      <c r="X2014" s="2">
        <v>2011</v>
      </c>
      <c r="Y2014" s="2">
        <v>870</v>
      </c>
      <c r="Z2014" s="2">
        <v>6.2</v>
      </c>
      <c r="AA2014" s="2">
        <v>2.35</v>
      </c>
      <c r="AB2014" s="2">
        <v>0</v>
      </c>
    </row>
    <row r="2015" spans="1:28" x14ac:dyDescent="0.3">
      <c r="A2015" s="2" t="s">
        <v>28</v>
      </c>
      <c r="B2015" s="2" t="s">
        <v>878</v>
      </c>
      <c r="C2015" s="2">
        <v>16</v>
      </c>
      <c r="D2015" s="2">
        <v>134</v>
      </c>
      <c r="E2015" s="2">
        <v>27</v>
      </c>
      <c r="F2015" s="2">
        <v>87</v>
      </c>
      <c r="G2015" s="2" t="s">
        <v>3644</v>
      </c>
      <c r="H2015" s="2">
        <v>279</v>
      </c>
      <c r="J2015" s="2" t="s">
        <v>23855</v>
      </c>
      <c r="K2015" s="2" t="s">
        <v>3132</v>
      </c>
      <c r="L2015" s="2" t="s">
        <v>9226</v>
      </c>
      <c r="M2015" s="2">
        <v>5911</v>
      </c>
      <c r="N2015" s="2">
        <v>705</v>
      </c>
      <c r="O2015" s="2" t="s">
        <v>12731</v>
      </c>
      <c r="P2015" s="2">
        <v>2</v>
      </c>
      <c r="Q2015" s="2" t="s">
        <v>16115</v>
      </c>
      <c r="R2015" s="3" t="s">
        <v>20790</v>
      </c>
      <c r="S2015" s="2">
        <v>76</v>
      </c>
      <c r="T2015" s="2" t="s">
        <v>23647</v>
      </c>
      <c r="U2015" s="2" t="s">
        <v>23713</v>
      </c>
      <c r="V2015" s="2" t="s">
        <v>23761</v>
      </c>
      <c r="W2015" s="2">
        <v>25000000</v>
      </c>
      <c r="X2015" s="2">
        <v>1970</v>
      </c>
      <c r="Y2015" s="2">
        <v>128</v>
      </c>
      <c r="Z2015" s="2">
        <v>7.3</v>
      </c>
      <c r="AA2015" s="2">
        <v>2.35</v>
      </c>
      <c r="AB2015" s="2">
        <v>690</v>
      </c>
    </row>
    <row r="2016" spans="1:28" x14ac:dyDescent="0.3">
      <c r="A2016" s="2" t="s">
        <v>28</v>
      </c>
      <c r="B2016" s="2" t="s">
        <v>879</v>
      </c>
      <c r="C2016" s="2">
        <v>65</v>
      </c>
      <c r="D2016" s="2">
        <v>100</v>
      </c>
      <c r="E2016" s="2">
        <v>3</v>
      </c>
      <c r="F2016" s="2">
        <v>55</v>
      </c>
      <c r="G2016" s="2" t="s">
        <v>3155</v>
      </c>
      <c r="H2016" s="2">
        <v>79</v>
      </c>
      <c r="I2016" s="2">
        <v>129115</v>
      </c>
      <c r="J2016" s="2" t="s">
        <v>23836</v>
      </c>
      <c r="K2016" s="2" t="s">
        <v>6457</v>
      </c>
      <c r="L2016" s="2" t="s">
        <v>9227</v>
      </c>
      <c r="M2016" s="2">
        <v>5900</v>
      </c>
      <c r="N2016" s="2">
        <v>285</v>
      </c>
      <c r="O2016" s="2" t="s">
        <v>12732</v>
      </c>
      <c r="P2016" s="2">
        <v>2</v>
      </c>
      <c r="Q2016" s="2" t="s">
        <v>16116</v>
      </c>
      <c r="R2016" s="3" t="s">
        <v>20791</v>
      </c>
      <c r="S2016" s="2">
        <v>26</v>
      </c>
      <c r="T2016" s="2" t="s">
        <v>23659</v>
      </c>
      <c r="U2016" s="2" t="s">
        <v>23702</v>
      </c>
      <c r="W2016" s="2">
        <v>25000000</v>
      </c>
      <c r="X2016" s="2">
        <v>2014</v>
      </c>
      <c r="Y2016" s="2">
        <v>68</v>
      </c>
      <c r="Z2016" s="2">
        <v>6.5</v>
      </c>
      <c r="AA2016" s="2">
        <v>2.35</v>
      </c>
      <c r="AB2016" s="2">
        <v>0</v>
      </c>
    </row>
    <row r="2017" spans="1:28" x14ac:dyDescent="0.3">
      <c r="B2017" s="2" t="s">
        <v>880</v>
      </c>
      <c r="C2017" s="2">
        <v>7</v>
      </c>
      <c r="D2017" s="2">
        <v>100</v>
      </c>
      <c r="E2017" s="2">
        <v>535</v>
      </c>
      <c r="F2017" s="2">
        <v>399</v>
      </c>
      <c r="G2017" s="2" t="s">
        <v>880</v>
      </c>
      <c r="H2017" s="2">
        <v>668</v>
      </c>
      <c r="J2017" s="2" t="s">
        <v>23777</v>
      </c>
      <c r="K2017" s="2" t="s">
        <v>6330</v>
      </c>
      <c r="L2017" s="2" t="s">
        <v>9228</v>
      </c>
      <c r="M2017" s="2">
        <v>1084</v>
      </c>
      <c r="N2017" s="2">
        <v>2204</v>
      </c>
      <c r="O2017" s="2" t="s">
        <v>3094</v>
      </c>
      <c r="P2017" s="2">
        <v>0</v>
      </c>
      <c r="Q2017" s="2" t="s">
        <v>16117</v>
      </c>
      <c r="R2017" s="3" t="s">
        <v>20792</v>
      </c>
      <c r="S2017" s="2">
        <v>11</v>
      </c>
      <c r="T2017" s="2" t="s">
        <v>23647</v>
      </c>
      <c r="U2017" s="2" t="s">
        <v>23694</v>
      </c>
      <c r="V2017" s="2" t="s">
        <v>23759</v>
      </c>
      <c r="W2017" s="2">
        <v>25000000</v>
      </c>
      <c r="X2017" s="2">
        <v>2014</v>
      </c>
      <c r="Y2017" s="2">
        <v>535</v>
      </c>
      <c r="Z2017" s="2">
        <v>4.0999999999999996</v>
      </c>
      <c r="AB2017" s="2">
        <v>437</v>
      </c>
    </row>
    <row r="2018" spans="1:28" x14ac:dyDescent="0.3">
      <c r="A2018" s="2" t="s">
        <v>28</v>
      </c>
      <c r="B2018" s="2" t="s">
        <v>519</v>
      </c>
      <c r="C2018" s="2">
        <v>51</v>
      </c>
      <c r="D2018" s="2">
        <v>119</v>
      </c>
      <c r="E2018" s="2">
        <v>350</v>
      </c>
      <c r="F2018" s="2">
        <v>418</v>
      </c>
      <c r="G2018" s="2" t="s">
        <v>3561</v>
      </c>
      <c r="H2018" s="2">
        <v>18000</v>
      </c>
      <c r="I2018" s="2">
        <v>34700000</v>
      </c>
      <c r="J2018" s="2" t="s">
        <v>23794</v>
      </c>
      <c r="K2018" s="2" t="s">
        <v>3774</v>
      </c>
      <c r="L2018" s="2" t="s">
        <v>9229</v>
      </c>
      <c r="M2018" s="2">
        <v>52846</v>
      </c>
      <c r="N2018" s="2">
        <v>35501</v>
      </c>
      <c r="O2018" s="2" t="s">
        <v>3114</v>
      </c>
      <c r="P2018" s="2">
        <v>2</v>
      </c>
      <c r="Q2018" s="2" t="s">
        <v>16118</v>
      </c>
      <c r="R2018" s="3" t="s">
        <v>20793</v>
      </c>
      <c r="S2018" s="2">
        <v>143</v>
      </c>
      <c r="T2018" s="2" t="s">
        <v>23647</v>
      </c>
      <c r="U2018" s="2" t="s">
        <v>23694</v>
      </c>
      <c r="V2018" s="2" t="s">
        <v>23762</v>
      </c>
      <c r="W2018" s="2">
        <v>14000000</v>
      </c>
      <c r="X2018" s="2">
        <v>1988</v>
      </c>
      <c r="Y2018" s="2">
        <v>17000</v>
      </c>
      <c r="Z2018" s="2">
        <v>7.7</v>
      </c>
      <c r="AA2018" s="2">
        <v>1.85</v>
      </c>
      <c r="AB2018" s="2">
        <v>0</v>
      </c>
    </row>
    <row r="2019" spans="1:28" x14ac:dyDescent="0.3">
      <c r="A2019" s="2" t="s">
        <v>28</v>
      </c>
      <c r="B2019" s="2" t="s">
        <v>413</v>
      </c>
      <c r="C2019" s="2">
        <v>252</v>
      </c>
      <c r="D2019" s="2">
        <v>137</v>
      </c>
      <c r="E2019" s="2">
        <v>179</v>
      </c>
      <c r="F2019" s="2">
        <v>4000</v>
      </c>
      <c r="G2019" s="2" t="s">
        <v>2778</v>
      </c>
      <c r="H2019" s="2">
        <v>17000</v>
      </c>
      <c r="I2019" s="2">
        <v>717753</v>
      </c>
      <c r="J2019" s="2" t="s">
        <v>24366</v>
      </c>
      <c r="K2019" s="2" t="s">
        <v>2494</v>
      </c>
      <c r="L2019" s="2" t="s">
        <v>9230</v>
      </c>
      <c r="M2019" s="2">
        <v>33107</v>
      </c>
      <c r="N2019" s="2">
        <v>33747</v>
      </c>
      <c r="O2019" s="2" t="s">
        <v>2887</v>
      </c>
      <c r="P2019" s="2">
        <v>4</v>
      </c>
      <c r="Q2019" s="2" t="s">
        <v>16119</v>
      </c>
      <c r="R2019" s="3" t="s">
        <v>20794</v>
      </c>
      <c r="S2019" s="2">
        <v>128</v>
      </c>
      <c r="T2019" s="2" t="s">
        <v>23647</v>
      </c>
      <c r="U2019" s="2" t="s">
        <v>23703</v>
      </c>
      <c r="V2019" s="2" t="s">
        <v>23762</v>
      </c>
      <c r="W2019" s="2">
        <v>25000000</v>
      </c>
      <c r="X2019" s="2">
        <v>2012</v>
      </c>
      <c r="Y2019" s="2">
        <v>10000</v>
      </c>
      <c r="Z2019" s="2">
        <v>6.1</v>
      </c>
      <c r="AA2019" s="2">
        <v>2.35</v>
      </c>
      <c r="AB2019" s="2">
        <v>27000</v>
      </c>
    </row>
    <row r="2020" spans="1:28" x14ac:dyDescent="0.3">
      <c r="A2020" s="2" t="s">
        <v>28</v>
      </c>
      <c r="B2020" s="2" t="s">
        <v>881</v>
      </c>
      <c r="C2020" s="2">
        <v>106</v>
      </c>
      <c r="D2020" s="2">
        <v>119</v>
      </c>
      <c r="E2020" s="2">
        <v>12000</v>
      </c>
      <c r="F2020" s="2">
        <v>643</v>
      </c>
      <c r="G2020" s="2" t="s">
        <v>3319</v>
      </c>
      <c r="H2020" s="2">
        <v>12000</v>
      </c>
      <c r="I2020" s="2">
        <v>109713132</v>
      </c>
      <c r="J2020" s="2" t="s">
        <v>23945</v>
      </c>
      <c r="K2020" s="2" t="s">
        <v>881</v>
      </c>
      <c r="L2020" s="2" t="s">
        <v>9231</v>
      </c>
      <c r="M2020" s="2">
        <v>61621</v>
      </c>
      <c r="N2020" s="2">
        <v>15449</v>
      </c>
      <c r="O2020" s="2" t="s">
        <v>7138</v>
      </c>
      <c r="P2020" s="2">
        <v>5</v>
      </c>
      <c r="Q2020" s="2" t="s">
        <v>16120</v>
      </c>
      <c r="R2020" s="3" t="s">
        <v>20795</v>
      </c>
      <c r="S2020" s="2">
        <v>219</v>
      </c>
      <c r="T2020" s="2" t="s">
        <v>23647</v>
      </c>
      <c r="U2020" s="2" t="s">
        <v>23694</v>
      </c>
      <c r="V2020" s="2" t="s">
        <v>23760</v>
      </c>
      <c r="W2020" s="2">
        <v>25000000</v>
      </c>
      <c r="X2020" s="2">
        <v>1986</v>
      </c>
      <c r="Y2020" s="2">
        <v>664</v>
      </c>
      <c r="Z2020" s="2">
        <v>7.3</v>
      </c>
      <c r="AA2020" s="2">
        <v>2.35</v>
      </c>
      <c r="AB2020" s="2">
        <v>0</v>
      </c>
    </row>
    <row r="2021" spans="1:28" x14ac:dyDescent="0.3">
      <c r="A2021" s="2" t="s">
        <v>28</v>
      </c>
      <c r="B2021" s="2" t="s">
        <v>262</v>
      </c>
      <c r="C2021" s="2">
        <v>285</v>
      </c>
      <c r="D2021" s="2">
        <v>139</v>
      </c>
      <c r="E2021" s="2">
        <v>13000</v>
      </c>
      <c r="F2021" s="2">
        <v>461</v>
      </c>
      <c r="G2021" s="2" t="s">
        <v>3235</v>
      </c>
      <c r="H2021" s="2">
        <v>13000</v>
      </c>
      <c r="I2021" s="2">
        <v>70269171</v>
      </c>
      <c r="J2021" s="2" t="s">
        <v>24128</v>
      </c>
      <c r="K2021" s="2" t="s">
        <v>262</v>
      </c>
      <c r="L2021" s="2" t="s">
        <v>9232</v>
      </c>
      <c r="M2021" s="2">
        <v>162130</v>
      </c>
      <c r="N2021" s="2">
        <v>15111</v>
      </c>
      <c r="O2021" s="2" t="s">
        <v>6366</v>
      </c>
      <c r="P2021" s="2">
        <v>0</v>
      </c>
      <c r="Q2021" s="2" t="s">
        <v>16121</v>
      </c>
      <c r="R2021" s="3" t="s">
        <v>20796</v>
      </c>
      <c r="S2021" s="2">
        <v>962</v>
      </c>
      <c r="T2021" s="2" t="s">
        <v>23647</v>
      </c>
      <c r="U2021" s="2" t="s">
        <v>23694</v>
      </c>
      <c r="V2021" s="2" t="s">
        <v>23760</v>
      </c>
      <c r="W2021" s="2">
        <v>24000000</v>
      </c>
      <c r="X2021" s="2">
        <v>2006</v>
      </c>
      <c r="Y2021" s="2">
        <v>683</v>
      </c>
      <c r="Z2021" s="2">
        <v>7.2</v>
      </c>
      <c r="AA2021" s="2">
        <v>1.85</v>
      </c>
      <c r="AB2021" s="2">
        <v>0</v>
      </c>
    </row>
    <row r="2022" spans="1:28" x14ac:dyDescent="0.3">
      <c r="A2022" s="2" t="s">
        <v>28</v>
      </c>
      <c r="B2022" s="2" t="s">
        <v>210</v>
      </c>
      <c r="C2022" s="2">
        <v>163</v>
      </c>
      <c r="D2022" s="2">
        <v>114</v>
      </c>
      <c r="E2022" s="2">
        <v>19</v>
      </c>
      <c r="F2022" s="2">
        <v>848</v>
      </c>
      <c r="G2022" s="2" t="s">
        <v>2534</v>
      </c>
      <c r="H2022" s="2">
        <v>1000</v>
      </c>
      <c r="I2022" s="2">
        <v>28772222</v>
      </c>
      <c r="J2022" s="2" t="s">
        <v>23946</v>
      </c>
      <c r="K2022" s="2" t="s">
        <v>2471</v>
      </c>
      <c r="L2022" s="2" t="s">
        <v>7580</v>
      </c>
      <c r="M2022" s="2">
        <v>33958</v>
      </c>
      <c r="N2022" s="2">
        <v>3962</v>
      </c>
      <c r="O2022" s="2" t="s">
        <v>2481</v>
      </c>
      <c r="P2022" s="2">
        <v>1</v>
      </c>
      <c r="Q2022" s="2" t="s">
        <v>14475</v>
      </c>
      <c r="R2022" s="3" t="s">
        <v>19144</v>
      </c>
      <c r="S2022" s="2">
        <v>163</v>
      </c>
      <c r="T2022" s="2" t="s">
        <v>23647</v>
      </c>
      <c r="U2022" s="2" t="s">
        <v>23694</v>
      </c>
      <c r="V2022" s="2" t="s">
        <v>23759</v>
      </c>
      <c r="W2022" s="2">
        <v>105000000</v>
      </c>
      <c r="X2022" s="2">
        <v>2015</v>
      </c>
      <c r="Y2022" s="2">
        <v>897</v>
      </c>
      <c r="Z2022" s="2">
        <v>5.3</v>
      </c>
      <c r="AA2022" s="2">
        <v>2.35</v>
      </c>
      <c r="AB2022" s="2">
        <v>37000</v>
      </c>
    </row>
    <row r="2023" spans="1:28" x14ac:dyDescent="0.3">
      <c r="A2023" s="2" t="s">
        <v>28</v>
      </c>
      <c r="B2023" s="2" t="s">
        <v>576</v>
      </c>
      <c r="C2023" s="2">
        <v>195</v>
      </c>
      <c r="D2023" s="2">
        <v>120</v>
      </c>
      <c r="E2023" s="2">
        <v>0</v>
      </c>
      <c r="F2023" s="2">
        <v>221</v>
      </c>
      <c r="G2023" s="2" t="s">
        <v>2524</v>
      </c>
      <c r="H2023" s="2">
        <v>865</v>
      </c>
      <c r="I2023" s="2">
        <v>101334374</v>
      </c>
      <c r="J2023" s="2" t="s">
        <v>24227</v>
      </c>
      <c r="K2023" s="2" t="s">
        <v>4344</v>
      </c>
      <c r="L2023" s="2" t="s">
        <v>9233</v>
      </c>
      <c r="M2023" s="2">
        <v>124941</v>
      </c>
      <c r="N2023" s="2">
        <v>2321</v>
      </c>
      <c r="O2023" s="2" t="s">
        <v>12733</v>
      </c>
      <c r="P2023" s="2">
        <v>5</v>
      </c>
      <c r="Q2023" s="2" t="s">
        <v>16122</v>
      </c>
      <c r="R2023" s="3" t="s">
        <v>20797</v>
      </c>
      <c r="S2023" s="2">
        <v>488</v>
      </c>
      <c r="T2023" s="2" t="s">
        <v>23647</v>
      </c>
      <c r="U2023" s="2" t="s">
        <v>23694</v>
      </c>
      <c r="V2023" s="2" t="s">
        <v>23762</v>
      </c>
      <c r="W2023" s="2">
        <v>24000000</v>
      </c>
      <c r="X2023" s="2">
        <v>1997</v>
      </c>
      <c r="Y2023" s="2">
        <v>851</v>
      </c>
      <c r="Z2023" s="2">
        <v>6.1</v>
      </c>
      <c r="AA2023" s="2">
        <v>2.35</v>
      </c>
      <c r="AB2023" s="2">
        <v>0</v>
      </c>
    </row>
    <row r="2024" spans="1:28" x14ac:dyDescent="0.3">
      <c r="A2024" s="2" t="s">
        <v>28</v>
      </c>
      <c r="B2024" s="2" t="s">
        <v>757</v>
      </c>
      <c r="C2024" s="2">
        <v>123</v>
      </c>
      <c r="D2024" s="2">
        <v>98</v>
      </c>
      <c r="E2024" s="2">
        <v>149</v>
      </c>
      <c r="F2024" s="2">
        <v>439</v>
      </c>
      <c r="G2024" s="2" t="s">
        <v>2919</v>
      </c>
      <c r="H2024" s="2">
        <v>20000</v>
      </c>
      <c r="I2024" s="2">
        <v>1512815</v>
      </c>
      <c r="J2024" s="2" t="s">
        <v>24544</v>
      </c>
      <c r="K2024" s="2" t="s">
        <v>2530</v>
      </c>
      <c r="L2024" s="2" t="s">
        <v>9234</v>
      </c>
      <c r="M2024" s="2">
        <v>8885</v>
      </c>
      <c r="N2024" s="2">
        <v>21414</v>
      </c>
      <c r="O2024" s="2" t="s">
        <v>3543</v>
      </c>
      <c r="P2024" s="2">
        <v>0</v>
      </c>
      <c r="Q2024" s="2" t="s">
        <v>16123</v>
      </c>
      <c r="R2024" s="3" t="s">
        <v>20798</v>
      </c>
      <c r="S2024" s="2">
        <v>56</v>
      </c>
      <c r="T2024" s="2" t="s">
        <v>23647</v>
      </c>
      <c r="U2024" s="2" t="s">
        <v>23694</v>
      </c>
      <c r="V2024" s="2" t="s">
        <v>23762</v>
      </c>
      <c r="W2024" s="2">
        <v>25000000</v>
      </c>
      <c r="X2024" s="2">
        <v>2016</v>
      </c>
      <c r="Y2024" s="2">
        <v>617</v>
      </c>
      <c r="Z2024" s="2">
        <v>5.8</v>
      </c>
      <c r="AA2024" s="2">
        <v>2.35</v>
      </c>
      <c r="AB2024" s="2">
        <v>0</v>
      </c>
    </row>
    <row r="2025" spans="1:28" x14ac:dyDescent="0.3">
      <c r="A2025" s="2" t="s">
        <v>28</v>
      </c>
      <c r="B2025" s="2" t="s">
        <v>164</v>
      </c>
      <c r="C2025" s="2">
        <v>52</v>
      </c>
      <c r="D2025" s="2">
        <v>106</v>
      </c>
      <c r="E2025" s="2">
        <v>167</v>
      </c>
      <c r="F2025" s="2">
        <v>676</v>
      </c>
      <c r="G2025" s="2" t="s">
        <v>3645</v>
      </c>
      <c r="H2025" s="2">
        <v>966</v>
      </c>
      <c r="I2025" s="2">
        <v>65182182</v>
      </c>
      <c r="J2025" s="2" t="s">
        <v>23925</v>
      </c>
      <c r="K2025" s="2" t="s">
        <v>2909</v>
      </c>
      <c r="L2025" s="2" t="s">
        <v>9235</v>
      </c>
      <c r="M2025" s="2">
        <v>15310</v>
      </c>
      <c r="N2025" s="2">
        <v>4830</v>
      </c>
      <c r="O2025" s="2" t="s">
        <v>12353</v>
      </c>
      <c r="P2025" s="2">
        <v>8</v>
      </c>
      <c r="Q2025" s="2" t="s">
        <v>16124</v>
      </c>
      <c r="R2025" s="3" t="s">
        <v>20799</v>
      </c>
      <c r="S2025" s="2">
        <v>38</v>
      </c>
      <c r="T2025" s="2" t="s">
        <v>23647</v>
      </c>
      <c r="U2025" s="2" t="s">
        <v>23694</v>
      </c>
      <c r="V2025" s="2" t="s">
        <v>23759</v>
      </c>
      <c r="W2025" s="2">
        <v>24000000</v>
      </c>
      <c r="X2025" s="2">
        <v>2014</v>
      </c>
      <c r="Y2025" s="2">
        <v>807</v>
      </c>
      <c r="Z2025" s="2">
        <v>5.7</v>
      </c>
      <c r="AA2025" s="2">
        <v>2.35</v>
      </c>
      <c r="AB2025" s="2">
        <v>3000</v>
      </c>
    </row>
    <row r="2026" spans="1:28" x14ac:dyDescent="0.3">
      <c r="A2026" s="2" t="s">
        <v>28</v>
      </c>
      <c r="B2026" s="2" t="s">
        <v>620</v>
      </c>
      <c r="C2026" s="2">
        <v>129</v>
      </c>
      <c r="D2026" s="2">
        <v>98</v>
      </c>
      <c r="E2026" s="2">
        <v>36</v>
      </c>
      <c r="F2026" s="2">
        <v>900</v>
      </c>
      <c r="G2026" s="2" t="s">
        <v>3466</v>
      </c>
      <c r="H2026" s="2">
        <v>13000</v>
      </c>
      <c r="I2026" s="2">
        <v>57262492</v>
      </c>
      <c r="J2026" s="2" t="s">
        <v>23854</v>
      </c>
      <c r="K2026" s="2" t="s">
        <v>2671</v>
      </c>
      <c r="L2026" s="2" t="s">
        <v>9236</v>
      </c>
      <c r="M2026" s="2">
        <v>90374</v>
      </c>
      <c r="N2026" s="2">
        <v>17582</v>
      </c>
      <c r="O2026" s="2" t="s">
        <v>4518</v>
      </c>
      <c r="P2026" s="2">
        <v>4</v>
      </c>
      <c r="Q2026" s="2" t="s">
        <v>16125</v>
      </c>
      <c r="R2026" s="3" t="s">
        <v>20800</v>
      </c>
      <c r="S2026" s="2">
        <v>318</v>
      </c>
      <c r="T2026" s="2" t="s">
        <v>23647</v>
      </c>
      <c r="U2026" s="2" t="s">
        <v>23694</v>
      </c>
      <c r="V2026" s="2" t="s">
        <v>23762</v>
      </c>
      <c r="W2026" s="2">
        <v>24000000</v>
      </c>
      <c r="X2026" s="2">
        <v>2000</v>
      </c>
      <c r="Y2026" s="2">
        <v>2000</v>
      </c>
      <c r="Z2026" s="2">
        <v>6.7</v>
      </c>
      <c r="AA2026" s="2">
        <v>1.85</v>
      </c>
      <c r="AB2026" s="2">
        <v>0</v>
      </c>
    </row>
    <row r="2027" spans="1:28" x14ac:dyDescent="0.3">
      <c r="A2027" s="2" t="s">
        <v>28</v>
      </c>
      <c r="B2027" s="2" t="s">
        <v>882</v>
      </c>
      <c r="C2027" s="2">
        <v>60</v>
      </c>
      <c r="D2027" s="2">
        <v>107</v>
      </c>
      <c r="E2027" s="2">
        <v>71</v>
      </c>
      <c r="F2027" s="2">
        <v>304</v>
      </c>
      <c r="G2027" s="2" t="s">
        <v>3070</v>
      </c>
      <c r="H2027" s="2">
        <v>967</v>
      </c>
      <c r="I2027" s="2">
        <v>80000000</v>
      </c>
      <c r="J2027" s="2" t="s">
        <v>24404</v>
      </c>
      <c r="K2027" s="2" t="s">
        <v>2941</v>
      </c>
      <c r="L2027" s="2" t="s">
        <v>9237</v>
      </c>
      <c r="M2027" s="2">
        <v>51459</v>
      </c>
      <c r="N2027" s="2">
        <v>1962</v>
      </c>
      <c r="O2027" s="2" t="s">
        <v>12734</v>
      </c>
      <c r="P2027" s="2">
        <v>0</v>
      </c>
      <c r="Q2027" s="2" t="s">
        <v>16126</v>
      </c>
      <c r="R2027" s="3" t="s">
        <v>20801</v>
      </c>
      <c r="S2027" s="2">
        <v>113</v>
      </c>
      <c r="T2027" s="2" t="s">
        <v>23647</v>
      </c>
      <c r="U2027" s="2" t="s">
        <v>23694</v>
      </c>
      <c r="V2027" s="2" t="s">
        <v>23760</v>
      </c>
      <c r="W2027" s="2">
        <v>8200000</v>
      </c>
      <c r="X2027" s="2">
        <v>1984</v>
      </c>
      <c r="Y2027" s="2">
        <v>455</v>
      </c>
      <c r="Z2027" s="2">
        <v>6.5</v>
      </c>
      <c r="AA2027" s="2">
        <v>1.85</v>
      </c>
      <c r="AB2027" s="2">
        <v>0</v>
      </c>
    </row>
    <row r="2028" spans="1:28" x14ac:dyDescent="0.3">
      <c r="A2028" s="2" t="s">
        <v>28</v>
      </c>
      <c r="B2028" s="2" t="s">
        <v>263</v>
      </c>
      <c r="C2028" s="2">
        <v>123</v>
      </c>
      <c r="D2028" s="2">
        <v>88</v>
      </c>
      <c r="E2028" s="2">
        <v>480</v>
      </c>
      <c r="F2028" s="2">
        <v>497</v>
      </c>
      <c r="G2028" s="2" t="s">
        <v>3646</v>
      </c>
      <c r="H2028" s="2">
        <v>8000</v>
      </c>
      <c r="I2028" s="2">
        <v>74608545</v>
      </c>
      <c r="J2028" s="2" t="s">
        <v>5447</v>
      </c>
      <c r="K2028" s="2" t="s">
        <v>2643</v>
      </c>
      <c r="L2028" s="2" t="s">
        <v>9238</v>
      </c>
      <c r="M2028" s="2">
        <v>185258</v>
      </c>
      <c r="N2028" s="2">
        <v>10325</v>
      </c>
      <c r="O2028" s="2" t="s">
        <v>2921</v>
      </c>
      <c r="P2028" s="2">
        <v>4</v>
      </c>
      <c r="Q2028" s="2" t="s">
        <v>16127</v>
      </c>
      <c r="R2028" s="3" t="s">
        <v>20802</v>
      </c>
      <c r="S2028" s="2">
        <v>404</v>
      </c>
      <c r="T2028" s="2" t="s">
        <v>23647</v>
      </c>
      <c r="U2028" s="2" t="s">
        <v>23694</v>
      </c>
      <c r="V2028" s="2" t="s">
        <v>23762</v>
      </c>
      <c r="W2028" s="2">
        <v>24000000</v>
      </c>
      <c r="X2028" s="2">
        <v>2003</v>
      </c>
      <c r="Y2028" s="2">
        <v>909</v>
      </c>
      <c r="Z2028" s="2">
        <v>7.2</v>
      </c>
      <c r="AA2028" s="2">
        <v>2.35</v>
      </c>
      <c r="AB2028" s="2">
        <v>0</v>
      </c>
    </row>
    <row r="2029" spans="1:28" x14ac:dyDescent="0.3">
      <c r="A2029" s="2" t="s">
        <v>28</v>
      </c>
      <c r="B2029" s="2" t="s">
        <v>283</v>
      </c>
      <c r="C2029" s="2">
        <v>84</v>
      </c>
      <c r="D2029" s="2">
        <v>137</v>
      </c>
      <c r="E2029" s="2">
        <v>0</v>
      </c>
      <c r="F2029" s="2">
        <v>161</v>
      </c>
      <c r="G2029" s="2" t="s">
        <v>3647</v>
      </c>
      <c r="H2029" s="2">
        <v>12000</v>
      </c>
      <c r="I2029" s="2">
        <v>41895491</v>
      </c>
      <c r="J2029" s="2" t="s">
        <v>24407</v>
      </c>
      <c r="K2029" s="2" t="s">
        <v>2483</v>
      </c>
      <c r="L2029" s="2" t="s">
        <v>9239</v>
      </c>
      <c r="M2029" s="2">
        <v>63274</v>
      </c>
      <c r="N2029" s="2">
        <v>12947</v>
      </c>
      <c r="O2029" s="2" t="s">
        <v>12735</v>
      </c>
      <c r="P2029" s="2">
        <v>1</v>
      </c>
      <c r="Q2029" s="2" t="s">
        <v>16128</v>
      </c>
      <c r="R2029" s="3" t="s">
        <v>20803</v>
      </c>
      <c r="S2029" s="2">
        <v>170</v>
      </c>
      <c r="T2029" s="2" t="s">
        <v>23647</v>
      </c>
      <c r="U2029" s="2" t="s">
        <v>23694</v>
      </c>
      <c r="V2029" s="2" t="s">
        <v>23762</v>
      </c>
      <c r="W2029" s="2">
        <v>24000000</v>
      </c>
      <c r="X2029" s="2">
        <v>1991</v>
      </c>
      <c r="Y2029" s="2">
        <v>443</v>
      </c>
      <c r="Z2029" s="2">
        <v>7.6</v>
      </c>
      <c r="AA2029" s="2">
        <v>1.85</v>
      </c>
      <c r="AB2029" s="2">
        <v>12000</v>
      </c>
    </row>
    <row r="2030" spans="1:28" x14ac:dyDescent="0.3">
      <c r="A2030" s="2" t="s">
        <v>28</v>
      </c>
      <c r="B2030" s="2" t="s">
        <v>693</v>
      </c>
      <c r="C2030" s="2">
        <v>125</v>
      </c>
      <c r="D2030" s="2">
        <v>100</v>
      </c>
      <c r="E2030" s="2">
        <v>41</v>
      </c>
      <c r="F2030" s="2">
        <v>970</v>
      </c>
      <c r="G2030" s="2" t="s">
        <v>3258</v>
      </c>
      <c r="H2030" s="2">
        <v>45000</v>
      </c>
      <c r="I2030" s="2">
        <v>39989008</v>
      </c>
      <c r="J2030" s="2" t="s">
        <v>24227</v>
      </c>
      <c r="K2030" s="2" t="s">
        <v>6305</v>
      </c>
      <c r="L2030" s="2" t="s">
        <v>9240</v>
      </c>
      <c r="M2030" s="2">
        <v>55398</v>
      </c>
      <c r="N2030" s="2">
        <v>49847</v>
      </c>
      <c r="O2030" s="2" t="s">
        <v>3266</v>
      </c>
      <c r="P2030" s="2">
        <v>2</v>
      </c>
      <c r="Q2030" s="2" t="s">
        <v>16129</v>
      </c>
      <c r="R2030" s="3" t="s">
        <v>20804</v>
      </c>
      <c r="S2030" s="2">
        <v>418</v>
      </c>
      <c r="T2030" s="2" t="s">
        <v>23647</v>
      </c>
      <c r="U2030" s="2" t="s">
        <v>23694</v>
      </c>
      <c r="V2030" s="2" t="s">
        <v>23762</v>
      </c>
      <c r="W2030" s="2">
        <v>24000000</v>
      </c>
      <c r="X2030" s="2">
        <v>1998</v>
      </c>
      <c r="Y2030" s="2">
        <v>1000</v>
      </c>
      <c r="Z2030" s="2">
        <v>4.5999999999999996</v>
      </c>
      <c r="AA2030" s="2">
        <v>2.35</v>
      </c>
      <c r="AB2030" s="2">
        <v>891</v>
      </c>
    </row>
    <row r="2031" spans="1:28" x14ac:dyDescent="0.3">
      <c r="A2031" s="2" t="s">
        <v>28</v>
      </c>
      <c r="B2031" s="2" t="s">
        <v>883</v>
      </c>
      <c r="C2031" s="2">
        <v>106</v>
      </c>
      <c r="D2031" s="2">
        <v>115</v>
      </c>
      <c r="E2031" s="2">
        <v>597</v>
      </c>
      <c r="F2031" s="2">
        <v>597</v>
      </c>
      <c r="G2031" s="2" t="s">
        <v>3445</v>
      </c>
      <c r="H2031" s="2">
        <v>893</v>
      </c>
      <c r="I2031" s="2">
        <v>32662299</v>
      </c>
      <c r="J2031" s="2" t="s">
        <v>23894</v>
      </c>
      <c r="K2031" s="2" t="s">
        <v>2857</v>
      </c>
      <c r="L2031" s="2" t="s">
        <v>9241</v>
      </c>
      <c r="M2031" s="2">
        <v>16469</v>
      </c>
      <c r="N2031" s="2">
        <v>3946</v>
      </c>
      <c r="O2031" s="2" t="s">
        <v>883</v>
      </c>
      <c r="P2031" s="2">
        <v>1</v>
      </c>
      <c r="Q2031" s="2" t="s">
        <v>16130</v>
      </c>
      <c r="R2031" s="3" t="s">
        <v>20805</v>
      </c>
      <c r="S2031" s="2">
        <v>275</v>
      </c>
      <c r="T2031" s="2" t="s">
        <v>23647</v>
      </c>
      <c r="U2031" s="2" t="s">
        <v>23694</v>
      </c>
      <c r="V2031" s="2" t="s">
        <v>23760</v>
      </c>
      <c r="W2031" s="2">
        <v>24000000</v>
      </c>
      <c r="X2031" s="2">
        <v>2000</v>
      </c>
      <c r="Y2031" s="2">
        <v>854</v>
      </c>
      <c r="Z2031" s="2">
        <v>6.9</v>
      </c>
      <c r="AA2031" s="2">
        <v>1.85</v>
      </c>
      <c r="AB2031" s="2">
        <v>0</v>
      </c>
    </row>
    <row r="2032" spans="1:28" x14ac:dyDescent="0.3">
      <c r="A2032" s="2" t="s">
        <v>28</v>
      </c>
      <c r="B2032" s="2" t="s">
        <v>637</v>
      </c>
      <c r="C2032" s="2">
        <v>247</v>
      </c>
      <c r="D2032" s="2">
        <v>101</v>
      </c>
      <c r="E2032" s="2">
        <v>0</v>
      </c>
      <c r="F2032" s="2">
        <v>92</v>
      </c>
      <c r="G2032" s="2" t="s">
        <v>3648</v>
      </c>
      <c r="H2032" s="2">
        <v>218</v>
      </c>
      <c r="I2032" s="2">
        <v>31452765</v>
      </c>
      <c r="J2032" s="2" t="s">
        <v>23925</v>
      </c>
      <c r="K2032" s="2" t="s">
        <v>6458</v>
      </c>
      <c r="L2032" s="2" t="s">
        <v>9242</v>
      </c>
      <c r="M2032" s="2">
        <v>149835</v>
      </c>
      <c r="N2032" s="2">
        <v>638</v>
      </c>
      <c r="O2032" s="2" t="s">
        <v>12736</v>
      </c>
      <c r="P2032" s="2">
        <v>7</v>
      </c>
      <c r="Q2032" s="2" t="s">
        <v>16131</v>
      </c>
      <c r="R2032" s="3" t="s">
        <v>20806</v>
      </c>
      <c r="S2032" s="2">
        <v>243</v>
      </c>
      <c r="T2032" s="2" t="s">
        <v>23647</v>
      </c>
      <c r="U2032" s="2" t="s">
        <v>23694</v>
      </c>
      <c r="V2032" s="2" t="s">
        <v>23762</v>
      </c>
      <c r="W2032" s="2">
        <v>24000000</v>
      </c>
      <c r="X2032" s="2">
        <v>2008</v>
      </c>
      <c r="Y2032" s="2">
        <v>216</v>
      </c>
      <c r="Z2032" s="2">
        <v>6.6</v>
      </c>
      <c r="AA2032" s="2">
        <v>1.85</v>
      </c>
      <c r="AB2032" s="2">
        <v>0</v>
      </c>
    </row>
    <row r="2033" spans="1:28" x14ac:dyDescent="0.3">
      <c r="A2033" s="2" t="s">
        <v>28</v>
      </c>
      <c r="B2033" s="2" t="s">
        <v>24545</v>
      </c>
      <c r="C2033" s="2">
        <v>156</v>
      </c>
      <c r="D2033" s="2">
        <v>110</v>
      </c>
      <c r="E2033" s="2">
        <v>119</v>
      </c>
      <c r="F2033" s="2">
        <v>265</v>
      </c>
      <c r="G2033" s="2" t="s">
        <v>3649</v>
      </c>
      <c r="H2033" s="2">
        <v>11000</v>
      </c>
      <c r="I2033" s="2">
        <v>25167270</v>
      </c>
      <c r="J2033" s="2" t="s">
        <v>24494</v>
      </c>
      <c r="K2033" s="2" t="s">
        <v>2488</v>
      </c>
      <c r="L2033" s="2" t="s">
        <v>9243</v>
      </c>
      <c r="M2033" s="2">
        <v>30119</v>
      </c>
      <c r="N2033" s="2">
        <v>12254</v>
      </c>
      <c r="O2033" s="2" t="s">
        <v>6929</v>
      </c>
      <c r="P2033" s="2">
        <v>4</v>
      </c>
      <c r="Q2033" s="2" t="s">
        <v>16132</v>
      </c>
      <c r="R2033" s="3" t="s">
        <v>20807</v>
      </c>
      <c r="S2033" s="2">
        <v>263</v>
      </c>
      <c r="T2033" s="2" t="s">
        <v>23647</v>
      </c>
      <c r="U2033" s="2" t="s">
        <v>23701</v>
      </c>
      <c r="V2033" s="2" t="s">
        <v>23762</v>
      </c>
      <c r="W2033" s="2">
        <v>24000000</v>
      </c>
      <c r="X2033" s="2">
        <v>2000</v>
      </c>
      <c r="Y2033" s="2">
        <v>592</v>
      </c>
      <c r="Z2033" s="2">
        <v>6.3</v>
      </c>
      <c r="AA2033" s="2">
        <v>2.35</v>
      </c>
      <c r="AB2033" s="2">
        <v>455</v>
      </c>
    </row>
    <row r="2034" spans="1:28" x14ac:dyDescent="0.3">
      <c r="A2034" s="2" t="s">
        <v>28</v>
      </c>
      <c r="B2034" s="2" t="s">
        <v>885</v>
      </c>
      <c r="C2034" s="2">
        <v>271</v>
      </c>
      <c r="D2034" s="2">
        <v>94</v>
      </c>
      <c r="E2034" s="2">
        <v>293</v>
      </c>
      <c r="F2034" s="2">
        <v>939</v>
      </c>
      <c r="G2034" s="2" t="s">
        <v>2483</v>
      </c>
      <c r="H2034" s="2">
        <v>18000</v>
      </c>
      <c r="I2034" s="2">
        <v>32416109</v>
      </c>
      <c r="J2034" s="2" t="s">
        <v>24310</v>
      </c>
      <c r="K2034" s="2" t="s">
        <v>889</v>
      </c>
      <c r="L2034" s="2" t="s">
        <v>9244</v>
      </c>
      <c r="M2034" s="2">
        <v>109620</v>
      </c>
      <c r="N2034" s="2">
        <v>32474</v>
      </c>
      <c r="O2034" s="2" t="s">
        <v>2677</v>
      </c>
      <c r="P2034" s="2">
        <v>0</v>
      </c>
      <c r="Q2034" s="2" t="s">
        <v>16133</v>
      </c>
      <c r="R2034" s="3" t="s">
        <v>20808</v>
      </c>
      <c r="S2034" s="2">
        <v>268</v>
      </c>
      <c r="T2034" s="2" t="s">
        <v>23647</v>
      </c>
      <c r="U2034" s="2" t="s">
        <v>23694</v>
      </c>
      <c r="V2034" s="2" t="s">
        <v>23762</v>
      </c>
      <c r="W2034" s="2">
        <v>25000000</v>
      </c>
      <c r="X2034" s="2">
        <v>2009</v>
      </c>
      <c r="Y2034" s="2">
        <v>12000</v>
      </c>
      <c r="Z2034" s="2">
        <v>6.2</v>
      </c>
      <c r="AA2034" s="2">
        <v>2.35</v>
      </c>
      <c r="AB2034" s="2">
        <v>15000</v>
      </c>
    </row>
    <row r="2035" spans="1:28" x14ac:dyDescent="0.3">
      <c r="A2035" s="2" t="s">
        <v>28</v>
      </c>
      <c r="B2035" s="2" t="s">
        <v>886</v>
      </c>
      <c r="C2035" s="2">
        <v>45</v>
      </c>
      <c r="D2035" s="2">
        <v>88</v>
      </c>
      <c r="E2035" s="2">
        <v>269</v>
      </c>
      <c r="F2035" s="2">
        <v>384</v>
      </c>
      <c r="G2035" s="2" t="s">
        <v>3582</v>
      </c>
      <c r="H2035" s="2">
        <v>1000</v>
      </c>
      <c r="I2035" s="2">
        <v>20218</v>
      </c>
      <c r="J2035" s="2" t="s">
        <v>23806</v>
      </c>
      <c r="K2035" s="2" t="s">
        <v>3160</v>
      </c>
      <c r="L2035" s="2" t="s">
        <v>9245</v>
      </c>
      <c r="M2035" s="2">
        <v>5431</v>
      </c>
      <c r="N2035" s="2">
        <v>2557</v>
      </c>
      <c r="O2035" s="2" t="s">
        <v>12268</v>
      </c>
      <c r="P2035" s="2">
        <v>2</v>
      </c>
      <c r="Q2035" s="2" t="s">
        <v>16134</v>
      </c>
      <c r="R2035" s="3" t="s">
        <v>20809</v>
      </c>
      <c r="S2035" s="2">
        <v>50</v>
      </c>
      <c r="T2035" s="2" t="s">
        <v>23647</v>
      </c>
      <c r="U2035" s="2" t="s">
        <v>23694</v>
      </c>
      <c r="V2035" s="2" t="s">
        <v>23759</v>
      </c>
      <c r="W2035" s="2">
        <v>24000000</v>
      </c>
      <c r="X2035" s="2">
        <v>2001</v>
      </c>
      <c r="Y2035" s="2">
        <v>489</v>
      </c>
      <c r="Z2035" s="2">
        <v>5.3</v>
      </c>
      <c r="AA2035" s="2">
        <v>2.35</v>
      </c>
      <c r="AB2035" s="2">
        <v>204</v>
      </c>
    </row>
    <row r="2036" spans="1:28" x14ac:dyDescent="0.3">
      <c r="A2036" s="2" t="s">
        <v>28</v>
      </c>
      <c r="B2036" s="2" t="s">
        <v>170</v>
      </c>
      <c r="C2036" s="2">
        <v>133</v>
      </c>
      <c r="D2036" s="2">
        <v>127</v>
      </c>
      <c r="E2036" s="2">
        <v>446</v>
      </c>
      <c r="F2036" s="2">
        <v>898</v>
      </c>
      <c r="G2036" s="2" t="s">
        <v>6322</v>
      </c>
      <c r="H2036" s="2">
        <v>11000</v>
      </c>
      <c r="I2036" s="2">
        <v>28871190</v>
      </c>
      <c r="J2036" s="2" t="s">
        <v>23902</v>
      </c>
      <c r="K2036" s="2" t="s">
        <v>353</v>
      </c>
      <c r="L2036" s="2" t="s">
        <v>9246</v>
      </c>
      <c r="M2036" s="2">
        <v>125421</v>
      </c>
      <c r="N2036" s="2">
        <v>13433</v>
      </c>
      <c r="O2036" s="2" t="s">
        <v>3401</v>
      </c>
      <c r="P2036" s="2">
        <v>0</v>
      </c>
      <c r="Q2036" s="2" t="s">
        <v>16135</v>
      </c>
      <c r="R2036" s="3" t="s">
        <v>20810</v>
      </c>
      <c r="S2036" s="2">
        <v>385</v>
      </c>
      <c r="T2036" s="2" t="s">
        <v>23647</v>
      </c>
      <c r="U2036" s="2" t="s">
        <v>23694</v>
      </c>
      <c r="V2036" s="2" t="s">
        <v>23762</v>
      </c>
      <c r="W2036" s="2">
        <v>24000000</v>
      </c>
      <c r="X2036" s="2">
        <v>1999</v>
      </c>
      <c r="Y2036" s="2">
        <v>1000</v>
      </c>
      <c r="Z2036" s="2">
        <v>7.3</v>
      </c>
      <c r="AA2036" s="2">
        <v>1.85</v>
      </c>
      <c r="AB2036" s="2">
        <v>0</v>
      </c>
    </row>
    <row r="2037" spans="1:28" x14ac:dyDescent="0.3">
      <c r="A2037" s="2" t="s">
        <v>28</v>
      </c>
      <c r="B2037" s="2" t="s">
        <v>303</v>
      </c>
      <c r="C2037" s="2">
        <v>84</v>
      </c>
      <c r="D2037" s="2">
        <v>95</v>
      </c>
      <c r="E2037" s="2">
        <v>126</v>
      </c>
      <c r="F2037" s="2">
        <v>886</v>
      </c>
      <c r="G2037" s="2" t="s">
        <v>3043</v>
      </c>
      <c r="H2037" s="2">
        <v>2000</v>
      </c>
      <c r="I2037" s="2">
        <v>16964743</v>
      </c>
      <c r="J2037" s="2" t="s">
        <v>23925</v>
      </c>
      <c r="K2037" s="2" t="s">
        <v>6340</v>
      </c>
      <c r="L2037" s="2" t="s">
        <v>9247</v>
      </c>
      <c r="M2037" s="2">
        <v>22844</v>
      </c>
      <c r="N2037" s="2">
        <v>4681</v>
      </c>
      <c r="O2037" s="2" t="s">
        <v>2630</v>
      </c>
      <c r="P2037" s="2">
        <v>1</v>
      </c>
      <c r="Q2037" s="2" t="s">
        <v>16136</v>
      </c>
      <c r="R2037" s="3" t="s">
        <v>20811</v>
      </c>
      <c r="S2037" s="2">
        <v>140</v>
      </c>
      <c r="T2037" s="2" t="s">
        <v>23647</v>
      </c>
      <c r="U2037" s="2" t="s">
        <v>23694</v>
      </c>
      <c r="V2037" s="2" t="s">
        <v>23759</v>
      </c>
      <c r="W2037" s="2">
        <v>24000000</v>
      </c>
      <c r="X2037" s="2">
        <v>2004</v>
      </c>
      <c r="Y2037" s="2">
        <v>989</v>
      </c>
      <c r="Z2037" s="2">
        <v>5.6</v>
      </c>
      <c r="AA2037" s="2">
        <v>2.35</v>
      </c>
      <c r="AB2037" s="2">
        <v>876</v>
      </c>
    </row>
    <row r="2038" spans="1:28" x14ac:dyDescent="0.3">
      <c r="A2038" s="2" t="s">
        <v>28</v>
      </c>
      <c r="B2038" s="2" t="s">
        <v>372</v>
      </c>
      <c r="C2038" s="2">
        <v>70</v>
      </c>
      <c r="D2038" s="2">
        <v>87</v>
      </c>
      <c r="E2038" s="2">
        <v>25</v>
      </c>
      <c r="F2038" s="2">
        <v>611</v>
      </c>
      <c r="G2038" s="2" t="s">
        <v>3577</v>
      </c>
      <c r="H2038" s="2">
        <v>1000</v>
      </c>
      <c r="I2038" s="2">
        <v>16290976</v>
      </c>
      <c r="J2038" s="2" t="s">
        <v>24546</v>
      </c>
      <c r="K2038" s="2" t="s">
        <v>2838</v>
      </c>
      <c r="L2038" s="2" t="s">
        <v>9248</v>
      </c>
      <c r="M2038" s="2">
        <v>14637</v>
      </c>
      <c r="N2038" s="2">
        <v>3243</v>
      </c>
      <c r="O2038" s="2" t="s">
        <v>6514</v>
      </c>
      <c r="P2038" s="2">
        <v>0</v>
      </c>
      <c r="Q2038" s="2" t="s">
        <v>16137</v>
      </c>
      <c r="R2038" s="3" t="s">
        <v>20812</v>
      </c>
      <c r="S2038" s="2">
        <v>100</v>
      </c>
      <c r="T2038" s="2" t="s">
        <v>23647</v>
      </c>
      <c r="U2038" s="2" t="s">
        <v>23694</v>
      </c>
      <c r="V2038" s="2" t="s">
        <v>23761</v>
      </c>
      <c r="W2038" s="2">
        <v>24000000</v>
      </c>
      <c r="X2038" s="2">
        <v>1999</v>
      </c>
      <c r="Y2038" s="2">
        <v>670</v>
      </c>
      <c r="Z2038" s="2">
        <v>6.2</v>
      </c>
      <c r="AA2038" s="2">
        <v>1.85</v>
      </c>
      <c r="AB2038" s="2">
        <v>619</v>
      </c>
    </row>
    <row r="2039" spans="1:28" x14ac:dyDescent="0.3">
      <c r="A2039" s="2" t="s">
        <v>28</v>
      </c>
      <c r="B2039" s="2" t="s">
        <v>887</v>
      </c>
      <c r="C2039" s="2">
        <v>32</v>
      </c>
      <c r="D2039" s="2">
        <v>118</v>
      </c>
      <c r="E2039" s="2">
        <v>0</v>
      </c>
      <c r="F2039" s="2">
        <v>227</v>
      </c>
      <c r="G2039" s="2" t="s">
        <v>3650</v>
      </c>
      <c r="H2039" s="2">
        <v>738</v>
      </c>
      <c r="I2039" s="2">
        <v>13000000</v>
      </c>
      <c r="J2039" s="2" t="s">
        <v>24547</v>
      </c>
      <c r="K2039" s="2" t="s">
        <v>6459</v>
      </c>
      <c r="L2039" s="2" t="s">
        <v>9249</v>
      </c>
      <c r="M2039" s="2">
        <v>10895</v>
      </c>
      <c r="N2039" s="2">
        <v>1458</v>
      </c>
      <c r="O2039" s="2" t="s">
        <v>12737</v>
      </c>
      <c r="P2039" s="2">
        <v>0</v>
      </c>
      <c r="Q2039" s="2" t="s">
        <v>16138</v>
      </c>
      <c r="R2039" s="3" t="s">
        <v>20813</v>
      </c>
      <c r="S2039" s="2">
        <v>150</v>
      </c>
      <c r="T2039" s="2" t="s">
        <v>23647</v>
      </c>
      <c r="U2039" s="2" t="s">
        <v>23694</v>
      </c>
      <c r="V2039" s="2" t="s">
        <v>23761</v>
      </c>
      <c r="W2039" s="2">
        <v>24000000</v>
      </c>
      <c r="X2039" s="2">
        <v>1978</v>
      </c>
      <c r="Y2039" s="2">
        <v>295</v>
      </c>
      <c r="Z2039" s="2">
        <v>5.2</v>
      </c>
      <c r="AA2039" s="2">
        <v>1.85</v>
      </c>
      <c r="AB2039" s="2">
        <v>0</v>
      </c>
    </row>
    <row r="2040" spans="1:28" x14ac:dyDescent="0.3">
      <c r="A2040" s="2" t="s">
        <v>28</v>
      </c>
      <c r="B2040" s="2" t="s">
        <v>383</v>
      </c>
      <c r="C2040" s="2">
        <v>51</v>
      </c>
      <c r="D2040" s="2">
        <v>107</v>
      </c>
      <c r="E2040" s="2">
        <v>48</v>
      </c>
      <c r="F2040" s="2">
        <v>940</v>
      </c>
      <c r="G2040" s="2" t="s">
        <v>3651</v>
      </c>
      <c r="H2040" s="2">
        <v>1000</v>
      </c>
      <c r="I2040" s="2">
        <v>12372410</v>
      </c>
      <c r="J2040" s="2" t="s">
        <v>24140</v>
      </c>
      <c r="K2040" s="2" t="s">
        <v>2709</v>
      </c>
      <c r="L2040" s="2" t="s">
        <v>9250</v>
      </c>
      <c r="M2040" s="2">
        <v>11709</v>
      </c>
      <c r="N2040" s="2">
        <v>4971</v>
      </c>
      <c r="O2040" s="2" t="s">
        <v>3250</v>
      </c>
      <c r="P2040" s="2">
        <v>1</v>
      </c>
      <c r="Q2040" s="2" t="s">
        <v>16139</v>
      </c>
      <c r="R2040" s="3" t="s">
        <v>20814</v>
      </c>
      <c r="S2040" s="2">
        <v>101</v>
      </c>
      <c r="T2040" s="2" t="s">
        <v>23647</v>
      </c>
      <c r="U2040" s="2" t="s">
        <v>23694</v>
      </c>
      <c r="V2040" s="2" t="s">
        <v>23759</v>
      </c>
      <c r="W2040" s="2">
        <v>24000000</v>
      </c>
      <c r="X2040" s="2">
        <v>2000</v>
      </c>
      <c r="Y2040" s="2">
        <v>957</v>
      </c>
      <c r="Z2040" s="2">
        <v>5.3</v>
      </c>
      <c r="AA2040" s="2">
        <v>1.85</v>
      </c>
      <c r="AB2040" s="2">
        <v>650</v>
      </c>
    </row>
    <row r="2041" spans="1:28" x14ac:dyDescent="0.3">
      <c r="A2041" s="2" t="s">
        <v>28</v>
      </c>
      <c r="B2041" s="2" t="s">
        <v>310</v>
      </c>
      <c r="C2041" s="2">
        <v>73</v>
      </c>
      <c r="D2041" s="2">
        <v>124</v>
      </c>
      <c r="E2041" s="2">
        <v>41</v>
      </c>
      <c r="F2041" s="2">
        <v>197</v>
      </c>
      <c r="G2041" s="2" t="s">
        <v>3652</v>
      </c>
      <c r="H2041" s="2">
        <v>512</v>
      </c>
      <c r="I2041" s="2">
        <v>8427204</v>
      </c>
      <c r="J2041" s="2" t="s">
        <v>24318</v>
      </c>
      <c r="K2041" s="2" t="s">
        <v>6460</v>
      </c>
      <c r="L2041" s="2" t="s">
        <v>9251</v>
      </c>
      <c r="M2041" s="2">
        <v>10100</v>
      </c>
      <c r="N2041" s="2">
        <v>1523</v>
      </c>
      <c r="O2041" s="2" t="s">
        <v>12738</v>
      </c>
      <c r="P2041" s="2">
        <v>0</v>
      </c>
      <c r="Q2041" s="2" t="s">
        <v>16140</v>
      </c>
      <c r="R2041" s="3" t="s">
        <v>20815</v>
      </c>
      <c r="S2041" s="2">
        <v>59</v>
      </c>
      <c r="T2041" s="2" t="s">
        <v>23647</v>
      </c>
      <c r="U2041" s="2" t="s">
        <v>23694</v>
      </c>
      <c r="V2041" s="2" t="s">
        <v>23762</v>
      </c>
      <c r="W2041" s="2">
        <v>24000000</v>
      </c>
      <c r="X2041" s="2">
        <v>1999</v>
      </c>
      <c r="Y2041" s="2">
        <v>481</v>
      </c>
      <c r="Z2041" s="2">
        <v>5.4</v>
      </c>
      <c r="AA2041" s="2">
        <v>2.35</v>
      </c>
      <c r="AB2041" s="2">
        <v>153</v>
      </c>
    </row>
    <row r="2042" spans="1:28" x14ac:dyDescent="0.3">
      <c r="A2042" s="2" t="s">
        <v>28</v>
      </c>
      <c r="B2042" s="2" t="s">
        <v>24548</v>
      </c>
      <c r="C2042" s="2">
        <v>169</v>
      </c>
      <c r="D2042" s="2">
        <v>89</v>
      </c>
      <c r="E2042" s="2">
        <v>41</v>
      </c>
      <c r="F2042" s="2">
        <v>847</v>
      </c>
      <c r="G2042" s="2" t="s">
        <v>3653</v>
      </c>
      <c r="H2042" s="2">
        <v>2000</v>
      </c>
      <c r="I2042" s="2">
        <v>9639242</v>
      </c>
      <c r="J2042" s="2" t="s">
        <v>23925</v>
      </c>
      <c r="K2042" s="2" t="s">
        <v>2964</v>
      </c>
      <c r="L2042" s="2" t="s">
        <v>9252</v>
      </c>
      <c r="M2042" s="2">
        <v>16437</v>
      </c>
      <c r="N2042" s="2">
        <v>5470</v>
      </c>
      <c r="O2042" s="2" t="s">
        <v>2976</v>
      </c>
      <c r="P2042" s="2">
        <v>0</v>
      </c>
      <c r="Q2042" s="2" t="s">
        <v>16141</v>
      </c>
      <c r="R2042" s="3" t="s">
        <v>20816</v>
      </c>
      <c r="S2042" s="2">
        <v>68</v>
      </c>
      <c r="T2042" s="2" t="s">
        <v>23647</v>
      </c>
      <c r="U2042" s="2" t="s">
        <v>23694</v>
      </c>
      <c r="V2042" s="2" t="s">
        <v>23759</v>
      </c>
      <c r="W2042" s="2">
        <v>24000000</v>
      </c>
      <c r="X2042" s="2">
        <v>2011</v>
      </c>
      <c r="Y2042" s="2">
        <v>1000</v>
      </c>
      <c r="Z2042" s="2">
        <v>4.9000000000000004</v>
      </c>
      <c r="AA2042" s="2">
        <v>1.85</v>
      </c>
      <c r="AB2042" s="2">
        <v>0</v>
      </c>
    </row>
    <row r="2043" spans="1:28" x14ac:dyDescent="0.3">
      <c r="A2043" s="2" t="s">
        <v>28</v>
      </c>
      <c r="B2043" s="2" t="s">
        <v>658</v>
      </c>
      <c r="C2043" s="2">
        <v>365</v>
      </c>
      <c r="D2043" s="2">
        <v>88</v>
      </c>
      <c r="E2043" s="2">
        <v>192</v>
      </c>
      <c r="F2043" s="2">
        <v>847</v>
      </c>
      <c r="G2043" s="2" t="s">
        <v>3654</v>
      </c>
      <c r="H2043" s="2">
        <v>3000</v>
      </c>
      <c r="I2043" s="2">
        <v>25003072</v>
      </c>
      <c r="J2043" s="2" t="s">
        <v>24392</v>
      </c>
      <c r="K2043" s="2" t="s">
        <v>2618</v>
      </c>
      <c r="L2043" s="2" t="s">
        <v>9253</v>
      </c>
      <c r="M2043" s="2">
        <v>72552</v>
      </c>
      <c r="N2043" s="2">
        <v>5737</v>
      </c>
      <c r="O2043" s="2" t="s">
        <v>2976</v>
      </c>
      <c r="P2043" s="2">
        <v>0</v>
      </c>
      <c r="Q2043" s="2" t="s">
        <v>16142</v>
      </c>
      <c r="R2043" s="3" t="s">
        <v>20817</v>
      </c>
      <c r="S2043" s="2">
        <v>374</v>
      </c>
      <c r="T2043" s="2" t="s">
        <v>23647</v>
      </c>
      <c r="U2043" s="2" t="s">
        <v>23694</v>
      </c>
      <c r="V2043" s="2" t="s">
        <v>23762</v>
      </c>
      <c r="W2043" s="2">
        <v>24000000</v>
      </c>
      <c r="X2043" s="2">
        <v>2010</v>
      </c>
      <c r="Y2043" s="2">
        <v>859</v>
      </c>
      <c r="Z2043" s="2">
        <v>5.5</v>
      </c>
      <c r="AA2043" s="2">
        <v>2.35</v>
      </c>
      <c r="AB2043" s="2">
        <v>13000</v>
      </c>
    </row>
    <row r="2044" spans="1:28" x14ac:dyDescent="0.3">
      <c r="A2044" s="2" t="s">
        <v>29</v>
      </c>
      <c r="B2044" s="2" t="s">
        <v>889</v>
      </c>
      <c r="C2044" s="2">
        <v>113</v>
      </c>
      <c r="D2044" s="2">
        <v>118</v>
      </c>
      <c r="E2044" s="2">
        <v>18000</v>
      </c>
      <c r="F2044" s="2">
        <v>286</v>
      </c>
      <c r="G2044" s="2" t="s">
        <v>3103</v>
      </c>
      <c r="H2044" s="2">
        <v>18000</v>
      </c>
      <c r="I2044" s="2">
        <v>6144806</v>
      </c>
      <c r="J2044" s="2" t="s">
        <v>24327</v>
      </c>
      <c r="K2044" s="2" t="s">
        <v>889</v>
      </c>
      <c r="L2044" s="2" t="s">
        <v>9254</v>
      </c>
      <c r="M2044" s="2">
        <v>12821</v>
      </c>
      <c r="N2044" s="2">
        <v>23689</v>
      </c>
      <c r="O2044" s="2" t="s">
        <v>3509</v>
      </c>
      <c r="P2044" s="2">
        <v>1</v>
      </c>
      <c r="Q2044" s="2" t="s">
        <v>16143</v>
      </c>
      <c r="R2044" s="3" t="s">
        <v>20818</v>
      </c>
      <c r="S2044" s="2">
        <v>248</v>
      </c>
      <c r="T2044" s="2" t="s">
        <v>23647</v>
      </c>
      <c r="U2044" s="2" t="s">
        <v>23694</v>
      </c>
      <c r="V2044" s="2" t="s">
        <v>23759</v>
      </c>
      <c r="W2044" s="2">
        <v>23000000</v>
      </c>
      <c r="X2044" s="2">
        <v>2004</v>
      </c>
      <c r="Y2044" s="2">
        <v>5000</v>
      </c>
      <c r="Z2044" s="2">
        <v>6.7</v>
      </c>
      <c r="AA2044" s="2">
        <v>2.35</v>
      </c>
      <c r="AB2044" s="2">
        <v>0</v>
      </c>
    </row>
    <row r="2045" spans="1:28" x14ac:dyDescent="0.3">
      <c r="A2045" s="2" t="s">
        <v>28</v>
      </c>
      <c r="B2045" s="2" t="s">
        <v>768</v>
      </c>
      <c r="C2045" s="2">
        <v>18</v>
      </c>
      <c r="D2045" s="2">
        <v>93</v>
      </c>
      <c r="E2045" s="2">
        <v>9</v>
      </c>
      <c r="F2045" s="2">
        <v>254</v>
      </c>
      <c r="G2045" s="2" t="s">
        <v>2506</v>
      </c>
      <c r="H2045" s="2">
        <v>23000</v>
      </c>
      <c r="I2045" s="2">
        <v>4308981</v>
      </c>
      <c r="J2045" s="2" t="s">
        <v>24062</v>
      </c>
      <c r="K2045" s="2" t="s">
        <v>2462</v>
      </c>
      <c r="L2045" s="2" t="s">
        <v>9255</v>
      </c>
      <c r="M2045" s="2">
        <v>2265</v>
      </c>
      <c r="N2045" s="2">
        <v>24436</v>
      </c>
      <c r="O2045" s="2" t="s">
        <v>12739</v>
      </c>
      <c r="P2045" s="2">
        <v>2</v>
      </c>
      <c r="Q2045" s="2" t="s">
        <v>16144</v>
      </c>
      <c r="R2045" s="3" t="s">
        <v>20819</v>
      </c>
      <c r="S2045" s="2">
        <v>37</v>
      </c>
      <c r="T2045" s="2" t="s">
        <v>23647</v>
      </c>
      <c r="U2045" s="2" t="s">
        <v>23694</v>
      </c>
      <c r="V2045" s="2" t="s">
        <v>23760</v>
      </c>
      <c r="W2045" s="2">
        <v>24000000</v>
      </c>
      <c r="X2045" s="2">
        <v>1998</v>
      </c>
      <c r="Y2045" s="2">
        <v>284</v>
      </c>
      <c r="Z2045" s="2">
        <v>3.9</v>
      </c>
      <c r="AB2045" s="2">
        <v>839</v>
      </c>
    </row>
    <row r="2046" spans="1:28" x14ac:dyDescent="0.3">
      <c r="A2046" s="2" t="s">
        <v>28</v>
      </c>
      <c r="B2046" s="2" t="s">
        <v>890</v>
      </c>
      <c r="C2046" s="2">
        <v>10</v>
      </c>
      <c r="D2046" s="2">
        <v>80</v>
      </c>
      <c r="E2046" s="2">
        <v>18</v>
      </c>
      <c r="F2046" s="2">
        <v>73</v>
      </c>
      <c r="G2046" s="2" t="s">
        <v>3655</v>
      </c>
      <c r="H2046" s="2">
        <v>742</v>
      </c>
      <c r="I2046" s="2">
        <v>669276</v>
      </c>
      <c r="J2046" s="2" t="s">
        <v>24549</v>
      </c>
      <c r="K2046" s="2" t="s">
        <v>3861</v>
      </c>
      <c r="L2046" s="2" t="s">
        <v>9256</v>
      </c>
      <c r="M2046" s="2">
        <v>2541</v>
      </c>
      <c r="N2046" s="2">
        <v>1088</v>
      </c>
      <c r="O2046" s="2" t="s">
        <v>12740</v>
      </c>
      <c r="P2046" s="2">
        <v>0</v>
      </c>
      <c r="Q2046" s="2" t="s">
        <v>16145</v>
      </c>
      <c r="R2046" s="3" t="s">
        <v>20820</v>
      </c>
      <c r="S2046" s="2">
        <v>47</v>
      </c>
      <c r="T2046" s="2" t="s">
        <v>23647</v>
      </c>
      <c r="U2046" s="2" t="s">
        <v>23695</v>
      </c>
      <c r="V2046" s="2" t="s">
        <v>23761</v>
      </c>
      <c r="W2046" s="2">
        <v>28000000</v>
      </c>
      <c r="X2046" s="2">
        <v>1993</v>
      </c>
      <c r="Y2046" s="2">
        <v>83</v>
      </c>
      <c r="Z2046" s="2">
        <v>7.2</v>
      </c>
      <c r="AA2046" s="2">
        <v>2.35</v>
      </c>
      <c r="AB2046" s="2">
        <v>408</v>
      </c>
    </row>
    <row r="2047" spans="1:28" x14ac:dyDescent="0.3">
      <c r="A2047" s="2" t="s">
        <v>28</v>
      </c>
      <c r="B2047" s="2" t="s">
        <v>24550</v>
      </c>
      <c r="C2047" s="2">
        <v>16</v>
      </c>
      <c r="D2047" s="2">
        <v>120</v>
      </c>
      <c r="E2047" s="2">
        <v>6</v>
      </c>
      <c r="F2047" s="2">
        <v>382</v>
      </c>
      <c r="G2047" s="2" t="s">
        <v>3577</v>
      </c>
      <c r="H2047" s="2">
        <v>22000</v>
      </c>
      <c r="I2047" s="2">
        <v>42880</v>
      </c>
      <c r="J2047" s="2" t="s">
        <v>23794</v>
      </c>
      <c r="K2047" s="2" t="s">
        <v>2854</v>
      </c>
      <c r="L2047" s="2" t="s">
        <v>9257</v>
      </c>
      <c r="M2047" s="2">
        <v>2919</v>
      </c>
      <c r="N2047" s="2">
        <v>23769</v>
      </c>
      <c r="O2047" s="2" t="s">
        <v>3253</v>
      </c>
      <c r="P2047" s="2">
        <v>3</v>
      </c>
      <c r="Q2047" s="2" t="s">
        <v>16146</v>
      </c>
      <c r="R2047" s="3" t="s">
        <v>20821</v>
      </c>
      <c r="S2047" s="2">
        <v>50</v>
      </c>
      <c r="T2047" s="2" t="s">
        <v>23647</v>
      </c>
      <c r="U2047" s="2" t="s">
        <v>23695</v>
      </c>
      <c r="V2047" s="2" t="s">
        <v>23760</v>
      </c>
      <c r="W2047" s="2">
        <v>24000000</v>
      </c>
      <c r="X2047" s="2">
        <v>2004</v>
      </c>
      <c r="Y2047" s="2">
        <v>670</v>
      </c>
      <c r="Z2047" s="2">
        <v>5.0999999999999996</v>
      </c>
      <c r="AA2047" s="2">
        <v>1.85</v>
      </c>
      <c r="AB2047" s="2">
        <v>181</v>
      </c>
    </row>
    <row r="2048" spans="1:28" x14ac:dyDescent="0.3">
      <c r="A2048" s="2" t="s">
        <v>28</v>
      </c>
      <c r="B2048" s="2" t="s">
        <v>685</v>
      </c>
      <c r="C2048" s="2">
        <v>196</v>
      </c>
      <c r="D2048" s="2">
        <v>98</v>
      </c>
      <c r="E2048" s="2">
        <v>88</v>
      </c>
      <c r="F2048" s="2">
        <v>706</v>
      </c>
      <c r="G2048" s="2" t="s">
        <v>3020</v>
      </c>
      <c r="H2048" s="2">
        <v>12000</v>
      </c>
      <c r="I2048" s="2">
        <v>23225911</v>
      </c>
      <c r="J2048" s="2" t="s">
        <v>23808</v>
      </c>
      <c r="K2048" s="2" t="s">
        <v>2560</v>
      </c>
      <c r="L2048" s="2" t="s">
        <v>9258</v>
      </c>
      <c r="M2048" s="2">
        <v>80574</v>
      </c>
      <c r="N2048" s="2">
        <v>14699</v>
      </c>
      <c r="O2048" s="2" t="s">
        <v>3136</v>
      </c>
      <c r="P2048" s="2">
        <v>1</v>
      </c>
      <c r="Q2048" s="2" t="s">
        <v>16147</v>
      </c>
      <c r="R2048" s="3" t="s">
        <v>20822</v>
      </c>
      <c r="S2048" s="2">
        <v>157</v>
      </c>
      <c r="T2048" s="2" t="s">
        <v>23647</v>
      </c>
      <c r="U2048" s="2" t="s">
        <v>23694</v>
      </c>
      <c r="V2048" s="2" t="s">
        <v>23762</v>
      </c>
      <c r="W2048" s="2">
        <v>24000000</v>
      </c>
      <c r="X2048" s="2">
        <v>2010</v>
      </c>
      <c r="Y2048" s="2">
        <v>854</v>
      </c>
      <c r="Z2048" s="2">
        <v>6.5</v>
      </c>
      <c r="AA2048" s="2">
        <v>2.35</v>
      </c>
      <c r="AB2048" s="2">
        <v>12000</v>
      </c>
    </row>
    <row r="2049" spans="1:28" x14ac:dyDescent="0.3">
      <c r="A2049" s="2" t="s">
        <v>28</v>
      </c>
      <c r="B2049" s="2" t="s">
        <v>684</v>
      </c>
      <c r="C2049" s="2">
        <v>212</v>
      </c>
      <c r="D2049" s="2">
        <v>119</v>
      </c>
      <c r="E2049" s="2">
        <v>6000</v>
      </c>
      <c r="F2049" s="2">
        <v>422</v>
      </c>
      <c r="G2049" s="2" t="s">
        <v>2642</v>
      </c>
      <c r="H2049" s="2">
        <v>23000</v>
      </c>
      <c r="I2049" s="2">
        <v>4710455</v>
      </c>
      <c r="J2049" s="2" t="s">
        <v>23825</v>
      </c>
      <c r="K2049" s="2" t="s">
        <v>2429</v>
      </c>
      <c r="L2049" s="2" t="s">
        <v>9259</v>
      </c>
      <c r="M2049" s="2">
        <v>214091</v>
      </c>
      <c r="N2049" s="2">
        <v>24263</v>
      </c>
      <c r="O2049" s="2" t="s">
        <v>4458</v>
      </c>
      <c r="P2049" s="2">
        <v>0</v>
      </c>
      <c r="Q2049" s="2" t="s">
        <v>16148</v>
      </c>
      <c r="R2049" s="3" t="s">
        <v>20823</v>
      </c>
      <c r="S2049" s="2">
        <v>330</v>
      </c>
      <c r="T2049" s="2" t="s">
        <v>23648</v>
      </c>
      <c r="U2049" s="2" t="s">
        <v>23700</v>
      </c>
      <c r="V2049" s="2" t="s">
        <v>23760</v>
      </c>
      <c r="W2049" s="2">
        <v>24000000</v>
      </c>
      <c r="X2049" s="2">
        <v>2004</v>
      </c>
      <c r="Y2049" s="2">
        <v>713</v>
      </c>
      <c r="Z2049" s="2">
        <v>8.1999999999999993</v>
      </c>
      <c r="AA2049" s="2">
        <v>1.85</v>
      </c>
      <c r="AB2049" s="2">
        <v>13000</v>
      </c>
    </row>
    <row r="2050" spans="1:28" x14ac:dyDescent="0.3">
      <c r="A2050" s="2" t="s">
        <v>28</v>
      </c>
      <c r="B2050" s="2" t="s">
        <v>397</v>
      </c>
      <c r="C2050" s="2">
        <v>445</v>
      </c>
      <c r="D2050" s="2">
        <v>88</v>
      </c>
      <c r="E2050" s="2">
        <v>181</v>
      </c>
      <c r="F2050" s="2">
        <v>11</v>
      </c>
      <c r="G2050" s="2" t="s">
        <v>2493</v>
      </c>
      <c r="H2050" s="2">
        <v>15000</v>
      </c>
      <c r="I2050" s="2">
        <v>75590286</v>
      </c>
      <c r="J2050" s="2" t="s">
        <v>24551</v>
      </c>
      <c r="K2050" s="2" t="s">
        <v>2608</v>
      </c>
      <c r="L2050" s="2" t="s">
        <v>9260</v>
      </c>
      <c r="M2050" s="2">
        <v>386217</v>
      </c>
      <c r="N2050" s="2">
        <v>28011</v>
      </c>
      <c r="O2050" s="2" t="s">
        <v>12741</v>
      </c>
      <c r="P2050" s="2">
        <v>4</v>
      </c>
      <c r="Q2050" s="2" t="s">
        <v>16149</v>
      </c>
      <c r="R2050" s="3" t="s">
        <v>20824</v>
      </c>
      <c r="S2050" s="2">
        <v>553</v>
      </c>
      <c r="T2050" s="2" t="s">
        <v>23647</v>
      </c>
      <c r="U2050" s="2" t="s">
        <v>23694</v>
      </c>
      <c r="V2050" s="2" t="s">
        <v>23762</v>
      </c>
      <c r="W2050" s="2">
        <v>23600000</v>
      </c>
      <c r="X2050" s="2">
        <v>2009</v>
      </c>
      <c r="Y2050" s="2">
        <v>13000</v>
      </c>
      <c r="Z2050" s="2">
        <v>7.7</v>
      </c>
      <c r="AA2050" s="2">
        <v>2.35</v>
      </c>
      <c r="AB2050" s="2">
        <v>26000</v>
      </c>
    </row>
    <row r="2051" spans="1:28" x14ac:dyDescent="0.3">
      <c r="A2051" s="2" t="s">
        <v>28</v>
      </c>
      <c r="B2051" s="2" t="s">
        <v>46</v>
      </c>
      <c r="C2051" s="2">
        <v>446</v>
      </c>
      <c r="D2051" s="2">
        <v>201</v>
      </c>
      <c r="E2051" s="2">
        <v>0</v>
      </c>
      <c r="F2051" s="2">
        <v>84</v>
      </c>
      <c r="G2051" s="2" t="s">
        <v>2446</v>
      </c>
      <c r="H2051" s="2">
        <v>6000</v>
      </c>
      <c r="I2051" s="2">
        <v>218051260</v>
      </c>
      <c r="J2051" s="2" t="s">
        <v>23793</v>
      </c>
      <c r="K2051" s="2" t="s">
        <v>3079</v>
      </c>
      <c r="L2051" s="2" t="s">
        <v>7294</v>
      </c>
      <c r="M2051" s="2">
        <v>316020</v>
      </c>
      <c r="N2051" s="2">
        <v>7122</v>
      </c>
      <c r="O2051" s="2" t="s">
        <v>12084</v>
      </c>
      <c r="P2051" s="2">
        <v>0</v>
      </c>
      <c r="Q2051" s="2" t="s">
        <v>14191</v>
      </c>
      <c r="R2051" s="3" t="s">
        <v>18858</v>
      </c>
      <c r="S2051" s="2">
        <v>2618</v>
      </c>
      <c r="T2051" s="2" t="s">
        <v>23647</v>
      </c>
      <c r="U2051" s="2" t="s">
        <v>23696</v>
      </c>
      <c r="V2051" s="2" t="s">
        <v>23759</v>
      </c>
      <c r="W2051" s="2">
        <v>207000000</v>
      </c>
      <c r="X2051" s="2">
        <v>2005</v>
      </c>
      <c r="Y2051" s="2">
        <v>918</v>
      </c>
      <c r="Z2051" s="2">
        <v>7.2</v>
      </c>
      <c r="AA2051" s="2">
        <v>2.35</v>
      </c>
      <c r="AB2051" s="2">
        <v>0</v>
      </c>
    </row>
    <row r="2052" spans="1:28" x14ac:dyDescent="0.3">
      <c r="A2052" s="2" t="s">
        <v>29</v>
      </c>
      <c r="B2052" s="2" t="s">
        <v>187</v>
      </c>
      <c r="C2052" s="2">
        <v>108</v>
      </c>
      <c r="D2052" s="2">
        <v>90</v>
      </c>
      <c r="E2052" s="2">
        <v>153</v>
      </c>
      <c r="F2052" s="2">
        <v>427</v>
      </c>
      <c r="G2052" s="2" t="s">
        <v>2848</v>
      </c>
      <c r="H2052" s="2">
        <v>11000</v>
      </c>
      <c r="I2052" s="2">
        <v>161487252</v>
      </c>
      <c r="J2052" s="2" t="s">
        <v>24140</v>
      </c>
      <c r="K2052" s="2" t="s">
        <v>2700</v>
      </c>
      <c r="L2052" s="2" t="s">
        <v>9261</v>
      </c>
      <c r="M2052" s="2">
        <v>119450</v>
      </c>
      <c r="N2052" s="2">
        <v>13823</v>
      </c>
      <c r="O2052" s="2" t="s">
        <v>2804</v>
      </c>
      <c r="P2052" s="2">
        <v>0</v>
      </c>
      <c r="Q2052" s="2" t="s">
        <v>16150</v>
      </c>
      <c r="R2052" s="3" t="s">
        <v>20825</v>
      </c>
      <c r="S2052" s="2">
        <v>300</v>
      </c>
      <c r="T2052" s="2" t="s">
        <v>23647</v>
      </c>
      <c r="U2052" s="2" t="s">
        <v>23694</v>
      </c>
      <c r="V2052" s="2" t="s">
        <v>23759</v>
      </c>
      <c r="W2052" s="2">
        <v>20000000</v>
      </c>
      <c r="X2052" s="2">
        <v>1998</v>
      </c>
      <c r="Y2052" s="2">
        <v>1000</v>
      </c>
      <c r="Z2052" s="2">
        <v>6.1</v>
      </c>
      <c r="AA2052" s="2">
        <v>1.85</v>
      </c>
      <c r="AB2052" s="2">
        <v>0</v>
      </c>
    </row>
    <row r="2053" spans="1:28" x14ac:dyDescent="0.3">
      <c r="A2053" s="2" t="s">
        <v>28</v>
      </c>
      <c r="B2053" s="2" t="s">
        <v>641</v>
      </c>
      <c r="C2053" s="2">
        <v>223</v>
      </c>
      <c r="D2053" s="2">
        <v>127</v>
      </c>
      <c r="E2053" s="2">
        <v>883</v>
      </c>
      <c r="F2053" s="2">
        <v>441</v>
      </c>
      <c r="G2053" s="2" t="s">
        <v>3656</v>
      </c>
      <c r="H2053" s="2">
        <v>11000</v>
      </c>
      <c r="I2053" s="2">
        <v>290158751</v>
      </c>
      <c r="J2053" s="2" t="s">
        <v>23774</v>
      </c>
      <c r="K2053" s="2" t="s">
        <v>3056</v>
      </c>
      <c r="L2053" s="2" t="s">
        <v>9262</v>
      </c>
      <c r="M2053" s="2">
        <v>837759</v>
      </c>
      <c r="N2053" s="2">
        <v>12643</v>
      </c>
      <c r="O2053" s="2" t="s">
        <v>12742</v>
      </c>
      <c r="P2053" s="2">
        <v>0</v>
      </c>
      <c r="Q2053" s="2" t="s">
        <v>16151</v>
      </c>
      <c r="R2053" s="3" t="s">
        <v>20826</v>
      </c>
      <c r="S2053" s="2">
        <v>900</v>
      </c>
      <c r="T2053" s="2" t="s">
        <v>23647</v>
      </c>
      <c r="U2053" s="2" t="s">
        <v>23694</v>
      </c>
      <c r="V2053" s="2" t="s">
        <v>23760</v>
      </c>
      <c r="W2053" s="2">
        <v>18000000</v>
      </c>
      <c r="X2053" s="2">
        <v>1980</v>
      </c>
      <c r="Y2053" s="2">
        <v>504</v>
      </c>
      <c r="Z2053" s="2">
        <v>8.8000000000000007</v>
      </c>
      <c r="AA2053" s="2">
        <v>2.35</v>
      </c>
      <c r="AB2053" s="2">
        <v>17000</v>
      </c>
    </row>
    <row r="2054" spans="1:28" x14ac:dyDescent="0.3">
      <c r="A2054" s="2" t="s">
        <v>28</v>
      </c>
      <c r="B2054" s="2" t="s">
        <v>57</v>
      </c>
      <c r="C2054" s="2">
        <v>63</v>
      </c>
      <c r="D2054" s="2">
        <v>119</v>
      </c>
      <c r="E2054" s="2">
        <v>0</v>
      </c>
      <c r="F2054" s="2">
        <v>244</v>
      </c>
      <c r="G2054" s="2" t="s">
        <v>2732</v>
      </c>
      <c r="H2054" s="2">
        <v>10000</v>
      </c>
      <c r="I2054" s="2">
        <v>65807024</v>
      </c>
      <c r="J2054" s="2" t="s">
        <v>24115</v>
      </c>
      <c r="K2054" s="2" t="s">
        <v>2952</v>
      </c>
      <c r="L2054" s="2" t="s">
        <v>9263</v>
      </c>
      <c r="M2054" s="2">
        <v>172405</v>
      </c>
      <c r="N2054" s="2">
        <v>11013</v>
      </c>
      <c r="O2054" s="2" t="s">
        <v>12743</v>
      </c>
      <c r="P2054" s="2">
        <v>0</v>
      </c>
      <c r="Q2054" s="2" t="s">
        <v>16152</v>
      </c>
      <c r="R2054" s="3" t="s">
        <v>20827</v>
      </c>
      <c r="S2054" s="2">
        <v>203</v>
      </c>
      <c r="T2054" s="2" t="s">
        <v>23647</v>
      </c>
      <c r="U2054" s="2" t="s">
        <v>23694</v>
      </c>
      <c r="V2054" s="2" t="s">
        <v>23762</v>
      </c>
      <c r="W2054" s="2">
        <v>19000000</v>
      </c>
      <c r="X2054" s="2">
        <v>1995</v>
      </c>
      <c r="Y2054" s="2">
        <v>345</v>
      </c>
      <c r="Z2054" s="2">
        <v>6.8</v>
      </c>
      <c r="AA2054" s="2">
        <v>1.85</v>
      </c>
      <c r="AB2054" s="2">
        <v>0</v>
      </c>
    </row>
    <row r="2055" spans="1:28" x14ac:dyDescent="0.3">
      <c r="A2055" s="2" t="s">
        <v>28</v>
      </c>
      <c r="B2055" s="2" t="s">
        <v>523</v>
      </c>
      <c r="C2055" s="2">
        <v>43</v>
      </c>
      <c r="D2055" s="2">
        <v>85</v>
      </c>
      <c r="E2055" s="2">
        <v>119</v>
      </c>
      <c r="F2055" s="2">
        <v>144</v>
      </c>
      <c r="G2055" s="2" t="s">
        <v>3657</v>
      </c>
      <c r="H2055" s="2">
        <v>3000</v>
      </c>
      <c r="I2055" s="2">
        <v>86930411</v>
      </c>
      <c r="J2055" s="2" t="s">
        <v>23854</v>
      </c>
      <c r="K2055" s="2" t="s">
        <v>6389</v>
      </c>
      <c r="L2055" s="2" t="s">
        <v>9264</v>
      </c>
      <c r="M2055" s="2">
        <v>83269</v>
      </c>
      <c r="N2055" s="2">
        <v>3847</v>
      </c>
      <c r="O2055" s="2" t="s">
        <v>12744</v>
      </c>
      <c r="P2055" s="2">
        <v>6</v>
      </c>
      <c r="Q2055" s="2" t="s">
        <v>16153</v>
      </c>
      <c r="R2055" s="3" t="s">
        <v>20828</v>
      </c>
      <c r="S2055" s="2">
        <v>87</v>
      </c>
      <c r="T2055" s="2" t="s">
        <v>23647</v>
      </c>
      <c r="U2055" s="2" t="s">
        <v>23694</v>
      </c>
      <c r="V2055" s="2" t="s">
        <v>23759</v>
      </c>
      <c r="W2055" s="2">
        <v>23000000</v>
      </c>
      <c r="X2055" s="2">
        <v>1991</v>
      </c>
      <c r="Y2055" s="2">
        <v>348</v>
      </c>
      <c r="Z2055" s="2">
        <v>6.8</v>
      </c>
      <c r="AA2055" s="2">
        <v>1.85</v>
      </c>
      <c r="AB2055" s="2">
        <v>0</v>
      </c>
    </row>
    <row r="2056" spans="1:28" x14ac:dyDescent="0.3">
      <c r="A2056" s="2" t="s">
        <v>28</v>
      </c>
      <c r="B2056" s="2" t="s">
        <v>509</v>
      </c>
      <c r="C2056" s="2">
        <v>211</v>
      </c>
      <c r="D2056" s="2">
        <v>98</v>
      </c>
      <c r="E2056" s="2">
        <v>70</v>
      </c>
      <c r="F2056" s="2">
        <v>591</v>
      </c>
      <c r="G2056" s="2" t="s">
        <v>3658</v>
      </c>
      <c r="H2056" s="2">
        <v>1000</v>
      </c>
      <c r="I2056" s="2">
        <v>53302314</v>
      </c>
      <c r="J2056" s="2" t="s">
        <v>24267</v>
      </c>
      <c r="K2056" s="2" t="s">
        <v>3160</v>
      </c>
      <c r="L2056" s="2" t="s">
        <v>9265</v>
      </c>
      <c r="M2056" s="2">
        <v>181058</v>
      </c>
      <c r="N2056" s="2">
        <v>3345</v>
      </c>
      <c r="O2056" s="2" t="s">
        <v>4487</v>
      </c>
      <c r="P2056" s="2">
        <v>1</v>
      </c>
      <c r="Q2056" s="2" t="s">
        <v>16154</v>
      </c>
      <c r="R2056" s="3" t="s">
        <v>20829</v>
      </c>
      <c r="S2056" s="2">
        <v>674</v>
      </c>
      <c r="T2056" s="2" t="s">
        <v>23647</v>
      </c>
      <c r="U2056" s="2" t="s">
        <v>23694</v>
      </c>
      <c r="V2056" s="2" t="s">
        <v>23762</v>
      </c>
      <c r="W2056" s="2">
        <v>23000000</v>
      </c>
      <c r="X2056" s="2">
        <v>2000</v>
      </c>
      <c r="Y2056" s="2">
        <v>847</v>
      </c>
      <c r="Z2056" s="2">
        <v>6.7</v>
      </c>
      <c r="AA2056" s="2">
        <v>1.85</v>
      </c>
      <c r="AB2056" s="2">
        <v>0</v>
      </c>
    </row>
    <row r="2057" spans="1:28" x14ac:dyDescent="0.3">
      <c r="A2057" s="2" t="s">
        <v>28</v>
      </c>
      <c r="B2057" s="2" t="s">
        <v>327</v>
      </c>
      <c r="C2057" s="2">
        <v>421</v>
      </c>
      <c r="D2057" s="2">
        <v>101</v>
      </c>
      <c r="E2057" s="2">
        <v>0</v>
      </c>
      <c r="F2057" s="2">
        <v>1000</v>
      </c>
      <c r="G2057" s="2" t="s">
        <v>2512</v>
      </c>
      <c r="H2057" s="2">
        <v>33000</v>
      </c>
      <c r="I2057" s="2">
        <v>40962534</v>
      </c>
      <c r="J2057" s="2" t="s">
        <v>5558</v>
      </c>
      <c r="K2057" s="2" t="s">
        <v>6279</v>
      </c>
      <c r="L2057" s="2" t="s">
        <v>9266</v>
      </c>
      <c r="M2057" s="2">
        <v>188652</v>
      </c>
      <c r="N2057" s="2">
        <v>57077</v>
      </c>
      <c r="O2057" s="2" t="s">
        <v>3912</v>
      </c>
      <c r="P2057" s="2">
        <v>1</v>
      </c>
      <c r="Q2057" s="2" t="s">
        <v>16155</v>
      </c>
      <c r="R2057" s="3" t="s">
        <v>20830</v>
      </c>
      <c r="S2057" s="2">
        <v>288</v>
      </c>
      <c r="T2057" s="2" t="s">
        <v>23647</v>
      </c>
      <c r="U2057" s="2" t="s">
        <v>23694</v>
      </c>
      <c r="V2057" s="2" t="s">
        <v>23762</v>
      </c>
      <c r="W2057" s="2">
        <v>12500000</v>
      </c>
      <c r="X2057" s="2">
        <v>2011</v>
      </c>
      <c r="Y2057" s="2">
        <v>22000</v>
      </c>
      <c r="Z2057" s="2">
        <v>7.1</v>
      </c>
      <c r="AA2057" s="2">
        <v>2.35</v>
      </c>
      <c r="AB2057" s="2">
        <v>22000</v>
      </c>
    </row>
    <row r="2058" spans="1:28" x14ac:dyDescent="0.3">
      <c r="A2058" s="2" t="s">
        <v>28</v>
      </c>
      <c r="B2058" s="2" t="s">
        <v>167</v>
      </c>
      <c r="C2058" s="2">
        <v>214</v>
      </c>
      <c r="D2058" s="2">
        <v>112</v>
      </c>
      <c r="E2058" s="2">
        <v>123</v>
      </c>
      <c r="F2058" s="2">
        <v>787</v>
      </c>
      <c r="G2058" s="2" t="s">
        <v>2930</v>
      </c>
      <c r="H2058" s="2">
        <v>14000</v>
      </c>
      <c r="I2058" s="2">
        <v>39235088</v>
      </c>
      <c r="J2058" s="2" t="s">
        <v>24552</v>
      </c>
      <c r="K2058" s="2" t="s">
        <v>2507</v>
      </c>
      <c r="L2058" s="2" t="s">
        <v>9267</v>
      </c>
      <c r="M2058" s="2">
        <v>193962</v>
      </c>
      <c r="N2058" s="2">
        <v>16196</v>
      </c>
      <c r="O2058" s="2" t="s">
        <v>2683</v>
      </c>
      <c r="P2058" s="2">
        <v>0</v>
      </c>
      <c r="Q2058" s="2" t="s">
        <v>16156</v>
      </c>
      <c r="R2058" s="3" t="s">
        <v>20831</v>
      </c>
      <c r="S2058" s="2">
        <v>805</v>
      </c>
      <c r="T2058" s="2" t="s">
        <v>23647</v>
      </c>
      <c r="U2058" s="2" t="s">
        <v>23694</v>
      </c>
      <c r="V2058" s="2" t="s">
        <v>23762</v>
      </c>
      <c r="W2058" s="2">
        <v>23000000</v>
      </c>
      <c r="X2058" s="2">
        <v>2000</v>
      </c>
      <c r="Y2058" s="2">
        <v>991</v>
      </c>
      <c r="Z2058" s="2">
        <v>7.1</v>
      </c>
      <c r="AA2058" s="2">
        <v>2.35</v>
      </c>
      <c r="AB2058" s="2">
        <v>5000</v>
      </c>
    </row>
    <row r="2059" spans="1:28" x14ac:dyDescent="0.3">
      <c r="A2059" s="2" t="s">
        <v>28</v>
      </c>
      <c r="B2059" s="2" t="s">
        <v>892</v>
      </c>
      <c r="C2059" s="2">
        <v>92</v>
      </c>
      <c r="D2059" s="2">
        <v>97</v>
      </c>
      <c r="E2059" s="2">
        <v>956</v>
      </c>
      <c r="F2059" s="2">
        <v>99</v>
      </c>
      <c r="G2059" s="2" t="s">
        <v>3659</v>
      </c>
      <c r="H2059" s="2">
        <v>20000</v>
      </c>
      <c r="I2059" s="2">
        <v>27338033</v>
      </c>
      <c r="J2059" s="2" t="s">
        <v>23925</v>
      </c>
      <c r="K2059" s="2" t="s">
        <v>2717</v>
      </c>
      <c r="L2059" s="2" t="s">
        <v>9268</v>
      </c>
      <c r="M2059" s="2">
        <v>19709</v>
      </c>
      <c r="N2059" s="2">
        <v>20798</v>
      </c>
      <c r="O2059" s="2" t="s">
        <v>12745</v>
      </c>
      <c r="P2059" s="2">
        <v>3</v>
      </c>
      <c r="Q2059" s="2" t="s">
        <v>16157</v>
      </c>
      <c r="R2059" s="3" t="s">
        <v>20832</v>
      </c>
      <c r="S2059" s="2">
        <v>167</v>
      </c>
      <c r="T2059" s="2" t="s">
        <v>23647</v>
      </c>
      <c r="U2059" s="2" t="s">
        <v>23694</v>
      </c>
      <c r="V2059" s="2" t="s">
        <v>23759</v>
      </c>
      <c r="W2059" s="2">
        <v>23000000</v>
      </c>
      <c r="X2059" s="2">
        <v>2001</v>
      </c>
      <c r="Y2059" s="2">
        <v>551</v>
      </c>
      <c r="Z2059" s="2">
        <v>6.1</v>
      </c>
      <c r="AA2059" s="2">
        <v>1.85</v>
      </c>
      <c r="AB2059" s="2">
        <v>0</v>
      </c>
    </row>
    <row r="2060" spans="1:28" x14ac:dyDescent="0.3">
      <c r="A2060" s="2" t="s">
        <v>28</v>
      </c>
      <c r="B2060" s="2" t="s">
        <v>202</v>
      </c>
      <c r="C2060" s="2">
        <v>574</v>
      </c>
      <c r="D2060" s="2">
        <v>126</v>
      </c>
      <c r="E2060" s="2">
        <v>0</v>
      </c>
      <c r="F2060" s="2">
        <v>105</v>
      </c>
      <c r="G2060" s="2" t="s">
        <v>3660</v>
      </c>
      <c r="H2060" s="2">
        <v>19000</v>
      </c>
      <c r="I2060" s="2">
        <v>25556065</v>
      </c>
      <c r="J2060" s="2" t="s">
        <v>24260</v>
      </c>
      <c r="K2060" s="2" t="s">
        <v>2448</v>
      </c>
      <c r="L2060" s="2" t="s">
        <v>9269</v>
      </c>
      <c r="M2060" s="2">
        <v>355126</v>
      </c>
      <c r="N2060" s="2">
        <v>19359</v>
      </c>
      <c r="O2060" s="2" t="s">
        <v>12746</v>
      </c>
      <c r="P2060" s="2">
        <v>1</v>
      </c>
      <c r="Q2060" s="2" t="s">
        <v>16158</v>
      </c>
      <c r="R2060" s="3" t="s">
        <v>20833</v>
      </c>
      <c r="S2060" s="2">
        <v>748</v>
      </c>
      <c r="T2060" s="2" t="s">
        <v>23647</v>
      </c>
      <c r="U2060" s="2" t="s">
        <v>23694</v>
      </c>
      <c r="V2060" s="2" t="s">
        <v>23762</v>
      </c>
      <c r="W2060" s="2">
        <v>23000000</v>
      </c>
      <c r="X2060" s="2">
        <v>2013</v>
      </c>
      <c r="Y2060" s="2">
        <v>128</v>
      </c>
      <c r="Z2060" s="2">
        <v>8</v>
      </c>
      <c r="AA2060" s="2">
        <v>1.85</v>
      </c>
      <c r="AB2060" s="2">
        <v>148000</v>
      </c>
    </row>
    <row r="2061" spans="1:28" x14ac:dyDescent="0.3">
      <c r="A2061" s="2" t="s">
        <v>28</v>
      </c>
      <c r="B2061" s="2" t="s">
        <v>844</v>
      </c>
      <c r="C2061" s="2">
        <v>216</v>
      </c>
      <c r="D2061" s="2">
        <v>106</v>
      </c>
      <c r="E2061" s="2">
        <v>452</v>
      </c>
      <c r="F2061" s="2">
        <v>141</v>
      </c>
      <c r="G2061" s="2" t="s">
        <v>3603</v>
      </c>
      <c r="H2061" s="2">
        <v>20000</v>
      </c>
      <c r="I2061" s="2">
        <v>15785632</v>
      </c>
      <c r="J2061" s="2" t="s">
        <v>24519</v>
      </c>
      <c r="K2061" s="2" t="s">
        <v>2717</v>
      </c>
      <c r="L2061" s="2" t="s">
        <v>9160</v>
      </c>
      <c r="M2061" s="2">
        <v>32513</v>
      </c>
      <c r="N2061" s="2">
        <v>21195</v>
      </c>
      <c r="O2061" s="2" t="s">
        <v>12697</v>
      </c>
      <c r="P2061" s="2">
        <v>3</v>
      </c>
      <c r="Q2061" s="2" t="s">
        <v>16049</v>
      </c>
      <c r="R2061" s="3" t="s">
        <v>20724</v>
      </c>
      <c r="S2061" s="2">
        <v>119</v>
      </c>
      <c r="T2061" s="2" t="s">
        <v>23647</v>
      </c>
      <c r="U2061" s="2" t="s">
        <v>23695</v>
      </c>
      <c r="V2061" s="2" t="s">
        <v>23759</v>
      </c>
      <c r="W2061" s="2">
        <v>23000000</v>
      </c>
      <c r="X2061" s="2">
        <v>2016</v>
      </c>
      <c r="Y2061" s="2">
        <v>732</v>
      </c>
      <c r="Z2061" s="2">
        <v>7.5</v>
      </c>
      <c r="AA2061" s="2">
        <v>2.35</v>
      </c>
      <c r="AB2061" s="2">
        <v>15000</v>
      </c>
    </row>
    <row r="2062" spans="1:28" x14ac:dyDescent="0.3">
      <c r="A2062" s="2" t="s">
        <v>28</v>
      </c>
      <c r="B2062" s="2" t="s">
        <v>418</v>
      </c>
      <c r="C2062" s="2">
        <v>140</v>
      </c>
      <c r="D2062" s="2">
        <v>97</v>
      </c>
      <c r="E2062" s="2">
        <v>131</v>
      </c>
      <c r="F2062" s="2">
        <v>62</v>
      </c>
      <c r="G2062" s="2" t="s">
        <v>3661</v>
      </c>
      <c r="H2062" s="2">
        <v>23000</v>
      </c>
      <c r="I2062" s="2">
        <v>21973182</v>
      </c>
      <c r="J2062" s="2" t="s">
        <v>23842</v>
      </c>
      <c r="K2062" s="2" t="s">
        <v>2462</v>
      </c>
      <c r="L2062" s="2" t="s">
        <v>9270</v>
      </c>
      <c r="M2062" s="2">
        <v>53415</v>
      </c>
      <c r="N2062" s="2">
        <v>23242</v>
      </c>
      <c r="O2062" s="2" t="s">
        <v>12747</v>
      </c>
      <c r="P2062" s="2">
        <v>2</v>
      </c>
      <c r="Q2062" s="2" t="s">
        <v>16159</v>
      </c>
      <c r="R2062" s="3" t="s">
        <v>20834</v>
      </c>
      <c r="S2062" s="2">
        <v>339</v>
      </c>
      <c r="T2062" s="2" t="s">
        <v>23647</v>
      </c>
      <c r="U2062" s="2" t="s">
        <v>23694</v>
      </c>
      <c r="V2062" s="2" t="s">
        <v>23762</v>
      </c>
      <c r="W2062" s="2">
        <v>23000000</v>
      </c>
      <c r="X2062" s="2">
        <v>2001</v>
      </c>
      <c r="Y2062" s="2">
        <v>81</v>
      </c>
      <c r="Z2062" s="2">
        <v>6.6</v>
      </c>
      <c r="AA2062" s="2">
        <v>2.35</v>
      </c>
      <c r="AB2062" s="2">
        <v>0</v>
      </c>
    </row>
    <row r="2063" spans="1:28" x14ac:dyDescent="0.3">
      <c r="A2063" s="2" t="s">
        <v>28</v>
      </c>
      <c r="B2063" s="2" t="s">
        <v>893</v>
      </c>
      <c r="C2063" s="2">
        <v>28</v>
      </c>
      <c r="D2063" s="2">
        <v>100</v>
      </c>
      <c r="E2063" s="2">
        <v>3</v>
      </c>
      <c r="F2063" s="2">
        <v>88</v>
      </c>
      <c r="G2063" s="2" t="s">
        <v>3662</v>
      </c>
      <c r="H2063" s="2">
        <v>2000</v>
      </c>
      <c r="I2063" s="2">
        <v>4756</v>
      </c>
      <c r="J2063" s="2" t="s">
        <v>23792</v>
      </c>
      <c r="K2063" s="2" t="s">
        <v>2596</v>
      </c>
      <c r="L2063" s="2" t="s">
        <v>9271</v>
      </c>
      <c r="M2063" s="2">
        <v>4191</v>
      </c>
      <c r="N2063" s="2">
        <v>2450</v>
      </c>
      <c r="O2063" s="2" t="s">
        <v>12748</v>
      </c>
      <c r="P2063" s="2">
        <v>4</v>
      </c>
      <c r="Q2063" s="2" t="s">
        <v>16160</v>
      </c>
      <c r="R2063" s="3" t="s">
        <v>20835</v>
      </c>
      <c r="S2063" s="2">
        <v>32</v>
      </c>
      <c r="T2063" s="2" t="s">
        <v>23647</v>
      </c>
      <c r="U2063" s="2" t="s">
        <v>23695</v>
      </c>
      <c r="V2063" s="2" t="s">
        <v>23760</v>
      </c>
      <c r="W2063" s="2">
        <v>25000000</v>
      </c>
      <c r="X2063" s="2">
        <v>2013</v>
      </c>
      <c r="Y2063" s="2">
        <v>228</v>
      </c>
      <c r="Z2063" s="2">
        <v>5.4</v>
      </c>
      <c r="AA2063" s="2">
        <v>2.35</v>
      </c>
      <c r="AB2063" s="2">
        <v>0</v>
      </c>
    </row>
    <row r="2064" spans="1:28" x14ac:dyDescent="0.3">
      <c r="A2064" s="2" t="s">
        <v>28</v>
      </c>
      <c r="B2064" s="2" t="s">
        <v>430</v>
      </c>
      <c r="C2064" s="2">
        <v>36</v>
      </c>
      <c r="D2064" s="2">
        <v>114</v>
      </c>
      <c r="E2064" s="2">
        <v>61</v>
      </c>
      <c r="F2064" s="2">
        <v>407</v>
      </c>
      <c r="G2064" s="2" t="s">
        <v>3663</v>
      </c>
      <c r="H2064" s="2">
        <v>20000</v>
      </c>
      <c r="I2064" s="2">
        <v>18653615</v>
      </c>
      <c r="J2064" s="2" t="s">
        <v>24006</v>
      </c>
      <c r="K2064" s="2" t="s">
        <v>2530</v>
      </c>
      <c r="L2064" s="2" t="s">
        <v>9272</v>
      </c>
      <c r="M2064" s="2">
        <v>14786</v>
      </c>
      <c r="N2064" s="2">
        <v>22040</v>
      </c>
      <c r="O2064" s="2" t="s">
        <v>12727</v>
      </c>
      <c r="P2064" s="2">
        <v>2</v>
      </c>
      <c r="Q2064" s="2" t="s">
        <v>16161</v>
      </c>
      <c r="R2064" s="3" t="s">
        <v>20836</v>
      </c>
      <c r="S2064" s="2">
        <v>103</v>
      </c>
      <c r="T2064" s="2" t="s">
        <v>23647</v>
      </c>
      <c r="U2064" s="2" t="s">
        <v>23694</v>
      </c>
      <c r="V2064" s="2" t="s">
        <v>23759</v>
      </c>
      <c r="W2064" s="2">
        <v>23000000</v>
      </c>
      <c r="X2064" s="2">
        <v>1999</v>
      </c>
      <c r="Y2064" s="2">
        <v>797</v>
      </c>
      <c r="Z2064" s="2">
        <v>6.1</v>
      </c>
      <c r="AA2064" s="2">
        <v>2.35</v>
      </c>
      <c r="AB2064" s="2">
        <v>638</v>
      </c>
    </row>
    <row r="2065" spans="1:28" x14ac:dyDescent="0.3">
      <c r="A2065" s="2" t="s">
        <v>28</v>
      </c>
      <c r="B2065" s="2" t="s">
        <v>762</v>
      </c>
      <c r="C2065" s="2">
        <v>65</v>
      </c>
      <c r="D2065" s="2">
        <v>101</v>
      </c>
      <c r="E2065" s="2">
        <v>3</v>
      </c>
      <c r="F2065" s="2">
        <v>120</v>
      </c>
      <c r="G2065" s="2" t="s">
        <v>3475</v>
      </c>
      <c r="H2065" s="2">
        <v>448</v>
      </c>
      <c r="I2065" s="2">
        <v>12189514</v>
      </c>
      <c r="J2065" s="2" t="s">
        <v>23925</v>
      </c>
      <c r="K2065" s="2" t="s">
        <v>2772</v>
      </c>
      <c r="L2065" s="2" t="s">
        <v>8927</v>
      </c>
      <c r="M2065" s="2">
        <v>30092</v>
      </c>
      <c r="N2065" s="2">
        <v>829</v>
      </c>
      <c r="O2065" s="2" t="s">
        <v>12616</v>
      </c>
      <c r="P2065" s="2">
        <v>0</v>
      </c>
      <c r="Q2065" s="2" t="s">
        <v>15817</v>
      </c>
      <c r="R2065" s="3" t="s">
        <v>20491</v>
      </c>
      <c r="S2065" s="2">
        <v>129</v>
      </c>
      <c r="T2065" s="2" t="s">
        <v>23647</v>
      </c>
      <c r="U2065" s="2" t="s">
        <v>23694</v>
      </c>
      <c r="V2065" s="2" t="s">
        <v>23759</v>
      </c>
      <c r="W2065" s="2">
        <v>23000000</v>
      </c>
      <c r="X2065" s="2">
        <v>2004</v>
      </c>
      <c r="Y2065" s="2">
        <v>143</v>
      </c>
      <c r="Z2065" s="2">
        <v>6.1</v>
      </c>
      <c r="AA2065" s="2">
        <v>2.35</v>
      </c>
      <c r="AB2065" s="2">
        <v>0</v>
      </c>
    </row>
    <row r="2066" spans="1:28" x14ac:dyDescent="0.3">
      <c r="A2066" s="2" t="s">
        <v>28</v>
      </c>
      <c r="B2066" s="2" t="s">
        <v>894</v>
      </c>
      <c r="C2066" s="2">
        <v>53</v>
      </c>
      <c r="D2066" s="2">
        <v>88</v>
      </c>
      <c r="E2066" s="2">
        <v>12</v>
      </c>
      <c r="F2066" s="2">
        <v>249</v>
      </c>
      <c r="G2066" s="2" t="s">
        <v>3664</v>
      </c>
      <c r="H2066" s="2">
        <v>327</v>
      </c>
      <c r="I2066" s="2">
        <v>13019253</v>
      </c>
      <c r="J2066" s="2" t="s">
        <v>23854</v>
      </c>
      <c r="K2066" s="2" t="s">
        <v>5082</v>
      </c>
      <c r="L2066" s="2" t="s">
        <v>9273</v>
      </c>
      <c r="M2066" s="2">
        <v>3914</v>
      </c>
      <c r="N2066" s="2">
        <v>1509</v>
      </c>
      <c r="O2066" s="2" t="s">
        <v>12749</v>
      </c>
      <c r="P2066" s="2">
        <v>4</v>
      </c>
      <c r="Q2066" s="2" t="s">
        <v>16162</v>
      </c>
      <c r="R2066" s="3" t="s">
        <v>20837</v>
      </c>
      <c r="S2066" s="2">
        <v>47</v>
      </c>
      <c r="T2066" s="2" t="s">
        <v>23647</v>
      </c>
      <c r="U2066" s="2" t="s">
        <v>23694</v>
      </c>
      <c r="V2066" s="2" t="s">
        <v>23759</v>
      </c>
      <c r="W2066" s="2">
        <v>23000000</v>
      </c>
      <c r="X2066" s="2">
        <v>2000</v>
      </c>
      <c r="Y2066" s="2">
        <v>281</v>
      </c>
      <c r="Z2066" s="2">
        <v>5.6</v>
      </c>
      <c r="AA2066" s="2">
        <v>1.85</v>
      </c>
      <c r="AB2066" s="2">
        <v>153</v>
      </c>
    </row>
    <row r="2067" spans="1:28" x14ac:dyDescent="0.3">
      <c r="A2067" s="2" t="s">
        <v>28</v>
      </c>
      <c r="B2067" s="2" t="s">
        <v>180</v>
      </c>
      <c r="C2067" s="2">
        <v>394</v>
      </c>
      <c r="D2067" s="2">
        <v>93</v>
      </c>
      <c r="E2067" s="2">
        <v>0</v>
      </c>
      <c r="F2067" s="2">
        <v>947</v>
      </c>
      <c r="G2067" s="2" t="s">
        <v>2479</v>
      </c>
      <c r="H2067" s="2">
        <v>17000</v>
      </c>
      <c r="I2067" s="2">
        <v>18934858</v>
      </c>
      <c r="J2067" s="2" t="s">
        <v>23777</v>
      </c>
      <c r="K2067" s="2" t="s">
        <v>3626</v>
      </c>
      <c r="L2067" s="2" t="s">
        <v>9274</v>
      </c>
      <c r="M2067" s="2">
        <v>72646</v>
      </c>
      <c r="N2067" s="2">
        <v>31187</v>
      </c>
      <c r="O2067" s="2" t="s">
        <v>2714</v>
      </c>
      <c r="P2067" s="2">
        <v>5</v>
      </c>
      <c r="Q2067" s="2" t="s">
        <v>16163</v>
      </c>
      <c r="R2067" s="3" t="s">
        <v>20838</v>
      </c>
      <c r="S2067" s="2">
        <v>397</v>
      </c>
      <c r="T2067" s="2" t="s">
        <v>23647</v>
      </c>
      <c r="U2067" s="2" t="s">
        <v>23718</v>
      </c>
      <c r="V2067" s="2" t="s">
        <v>23762</v>
      </c>
      <c r="W2067" s="2">
        <v>23000000</v>
      </c>
      <c r="X2067" s="2">
        <v>2011</v>
      </c>
      <c r="Y2067" s="2">
        <v>13000</v>
      </c>
      <c r="Z2067" s="2">
        <v>5.8</v>
      </c>
      <c r="AA2067" s="2">
        <v>2.35</v>
      </c>
      <c r="AB2067" s="2">
        <v>0</v>
      </c>
    </row>
    <row r="2068" spans="1:28" x14ac:dyDescent="0.3">
      <c r="A2068" s="2" t="s">
        <v>28</v>
      </c>
      <c r="B2068" s="2" t="s">
        <v>895</v>
      </c>
      <c r="C2068" s="2">
        <v>80</v>
      </c>
      <c r="D2068" s="2">
        <v>92</v>
      </c>
      <c r="E2068" s="2">
        <v>114</v>
      </c>
      <c r="F2068" s="2">
        <v>434</v>
      </c>
      <c r="G2068" s="2" t="s">
        <v>880</v>
      </c>
      <c r="H2068" s="2">
        <v>912</v>
      </c>
      <c r="I2068" s="2">
        <v>20763013</v>
      </c>
      <c r="J2068" s="2" t="s">
        <v>24449</v>
      </c>
      <c r="K2068" s="2" t="s">
        <v>6461</v>
      </c>
      <c r="L2068" s="2" t="s">
        <v>9275</v>
      </c>
      <c r="M2068" s="2">
        <v>30840</v>
      </c>
      <c r="N2068" s="2">
        <v>2355</v>
      </c>
      <c r="O2068" s="2" t="s">
        <v>4285</v>
      </c>
      <c r="P2068" s="2">
        <v>0</v>
      </c>
      <c r="Q2068" s="2" t="s">
        <v>16164</v>
      </c>
      <c r="R2068" s="3" t="s">
        <v>20839</v>
      </c>
      <c r="S2068" s="2">
        <v>383</v>
      </c>
      <c r="T2068" s="2" t="s">
        <v>23647</v>
      </c>
      <c r="U2068" s="2" t="s">
        <v>23694</v>
      </c>
      <c r="V2068" s="2" t="s">
        <v>23759</v>
      </c>
      <c r="W2068" s="2">
        <v>23000000</v>
      </c>
      <c r="X2068" s="2">
        <v>1987</v>
      </c>
      <c r="Y2068" s="2">
        <v>535</v>
      </c>
      <c r="Z2068" s="2">
        <v>2.8</v>
      </c>
      <c r="AA2068" s="2">
        <v>2.35</v>
      </c>
      <c r="AB2068" s="2">
        <v>0</v>
      </c>
    </row>
    <row r="2069" spans="1:28" x14ac:dyDescent="0.3">
      <c r="A2069" s="2" t="s">
        <v>28</v>
      </c>
      <c r="B2069" s="2" t="s">
        <v>896</v>
      </c>
      <c r="C2069" s="2">
        <v>45</v>
      </c>
      <c r="D2069" s="2">
        <v>98</v>
      </c>
      <c r="E2069" s="2">
        <v>4</v>
      </c>
      <c r="F2069" s="2">
        <v>11000</v>
      </c>
      <c r="G2069" s="2" t="s">
        <v>2854</v>
      </c>
      <c r="H2069" s="2">
        <v>29000</v>
      </c>
      <c r="I2069" s="2">
        <v>12782508</v>
      </c>
      <c r="J2069" s="2" t="s">
        <v>5558</v>
      </c>
      <c r="K2069" s="2" t="s">
        <v>6199</v>
      </c>
      <c r="L2069" s="2" t="s">
        <v>9276</v>
      </c>
      <c r="M2069" s="2">
        <v>20163</v>
      </c>
      <c r="N2069" s="2">
        <v>63194</v>
      </c>
      <c r="O2069" s="2" t="s">
        <v>2996</v>
      </c>
      <c r="P2069" s="2">
        <v>2</v>
      </c>
      <c r="Q2069" s="2" t="s">
        <v>16165</v>
      </c>
      <c r="R2069" s="3" t="s">
        <v>20840</v>
      </c>
      <c r="S2069" s="2">
        <v>71</v>
      </c>
      <c r="T2069" s="2" t="s">
        <v>23647</v>
      </c>
      <c r="U2069" s="2" t="s">
        <v>23694</v>
      </c>
      <c r="V2069" s="2" t="s">
        <v>23759</v>
      </c>
      <c r="W2069" s="2">
        <v>23000000</v>
      </c>
      <c r="X2069" s="2">
        <v>1996</v>
      </c>
      <c r="Y2069" s="2">
        <v>22000</v>
      </c>
      <c r="Z2069" s="2">
        <v>6.7</v>
      </c>
      <c r="AA2069" s="2">
        <v>1.85</v>
      </c>
      <c r="AB2069" s="2">
        <v>1000</v>
      </c>
    </row>
    <row r="2070" spans="1:28" x14ac:dyDescent="0.3">
      <c r="A2070" s="2" t="s">
        <v>28</v>
      </c>
      <c r="B2070" s="2" t="s">
        <v>897</v>
      </c>
      <c r="C2070" s="2">
        <v>47</v>
      </c>
      <c r="D2070" s="2">
        <v>94</v>
      </c>
      <c r="E2070" s="2">
        <v>258</v>
      </c>
      <c r="F2070" s="2">
        <v>424</v>
      </c>
      <c r="G2070" s="2" t="s">
        <v>3665</v>
      </c>
      <c r="H2070" s="2">
        <v>721</v>
      </c>
      <c r="I2070" s="2">
        <v>11508423</v>
      </c>
      <c r="J2070" s="2" t="s">
        <v>24553</v>
      </c>
      <c r="K2070" s="2" t="s">
        <v>3919</v>
      </c>
      <c r="L2070" s="2" t="s">
        <v>9277</v>
      </c>
      <c r="M2070" s="2">
        <v>3174</v>
      </c>
      <c r="N2070" s="2">
        <v>2453</v>
      </c>
      <c r="O2070" s="2" t="s">
        <v>12750</v>
      </c>
      <c r="P2070" s="2">
        <v>2</v>
      </c>
      <c r="Q2070" s="2" t="s">
        <v>16166</v>
      </c>
      <c r="R2070" s="3" t="s">
        <v>20841</v>
      </c>
      <c r="S2070" s="2">
        <v>19</v>
      </c>
      <c r="T2070" s="2" t="s">
        <v>23647</v>
      </c>
      <c r="U2070" s="2" t="s">
        <v>23694</v>
      </c>
      <c r="V2070" s="2" t="s">
        <v>23760</v>
      </c>
      <c r="W2070" s="2">
        <v>23000000</v>
      </c>
      <c r="X2070" s="2">
        <v>2008</v>
      </c>
      <c r="Y2070" s="2">
        <v>463</v>
      </c>
      <c r="Z2070" s="2">
        <v>5.0999999999999996</v>
      </c>
      <c r="AA2070" s="2">
        <v>2.35</v>
      </c>
      <c r="AB2070" s="2">
        <v>376</v>
      </c>
    </row>
    <row r="2071" spans="1:28" x14ac:dyDescent="0.3">
      <c r="A2071" s="2" t="s">
        <v>28</v>
      </c>
      <c r="B2071" s="2" t="s">
        <v>463</v>
      </c>
      <c r="C2071" s="2">
        <v>90</v>
      </c>
      <c r="D2071" s="2">
        <v>102</v>
      </c>
      <c r="E2071" s="2">
        <v>277</v>
      </c>
      <c r="F2071" s="2">
        <v>57</v>
      </c>
      <c r="G2071" s="2" t="s">
        <v>3666</v>
      </c>
      <c r="H2071" s="2">
        <v>327</v>
      </c>
      <c r="I2071" s="2">
        <v>10660147</v>
      </c>
      <c r="J2071" s="2" t="s">
        <v>23794</v>
      </c>
      <c r="K2071" s="2" t="s">
        <v>2852</v>
      </c>
      <c r="L2071" s="2" t="s">
        <v>9278</v>
      </c>
      <c r="M2071" s="2">
        <v>17740</v>
      </c>
      <c r="N2071" s="2">
        <v>672</v>
      </c>
      <c r="O2071" s="2" t="s">
        <v>12751</v>
      </c>
      <c r="P2071" s="2">
        <v>0</v>
      </c>
      <c r="Q2071" s="2" t="s">
        <v>16167</v>
      </c>
      <c r="R2071" s="3" t="s">
        <v>20842</v>
      </c>
      <c r="S2071" s="2">
        <v>165</v>
      </c>
      <c r="T2071" s="2" t="s">
        <v>23647</v>
      </c>
      <c r="U2071" s="2" t="s">
        <v>23695</v>
      </c>
      <c r="V2071" s="2" t="s">
        <v>23762</v>
      </c>
      <c r="W2071" s="2">
        <v>23000000</v>
      </c>
      <c r="X2071" s="2">
        <v>1999</v>
      </c>
      <c r="Y2071" s="2">
        <v>261</v>
      </c>
      <c r="Z2071" s="2">
        <v>7.2</v>
      </c>
      <c r="AA2071" s="2">
        <v>1.85</v>
      </c>
      <c r="AB2071" s="2">
        <v>0</v>
      </c>
    </row>
    <row r="2072" spans="1:28" x14ac:dyDescent="0.3">
      <c r="A2072" s="2" t="s">
        <v>28</v>
      </c>
      <c r="B2072" s="2" t="s">
        <v>542</v>
      </c>
      <c r="C2072" s="2">
        <v>30</v>
      </c>
      <c r="D2072" s="2">
        <v>98</v>
      </c>
      <c r="E2072" s="2">
        <v>23</v>
      </c>
      <c r="F2072" s="2">
        <v>982</v>
      </c>
      <c r="G2072" s="2" t="s">
        <v>2640</v>
      </c>
      <c r="H2072" s="2">
        <v>1000</v>
      </c>
      <c r="I2072" s="2">
        <v>7434726</v>
      </c>
      <c r="J2072" s="2" t="s">
        <v>24554</v>
      </c>
      <c r="K2072" s="2" t="s">
        <v>3025</v>
      </c>
      <c r="L2072" s="2" t="s">
        <v>9279</v>
      </c>
      <c r="M2072" s="2">
        <v>14473</v>
      </c>
      <c r="N2072" s="2">
        <v>3671</v>
      </c>
      <c r="O2072" s="2" t="s">
        <v>4050</v>
      </c>
      <c r="P2072" s="2">
        <v>2</v>
      </c>
      <c r="Q2072" s="2" t="s">
        <v>16168</v>
      </c>
      <c r="R2072" s="3" t="s">
        <v>20843</v>
      </c>
      <c r="S2072" s="2">
        <v>81</v>
      </c>
      <c r="T2072" s="2" t="s">
        <v>23647</v>
      </c>
      <c r="U2072" s="2" t="s">
        <v>23694</v>
      </c>
      <c r="V2072" s="2" t="s">
        <v>23762</v>
      </c>
      <c r="W2072" s="2">
        <v>23000000</v>
      </c>
      <c r="X2072" s="2">
        <v>1991</v>
      </c>
      <c r="Y2072" s="2">
        <v>1000</v>
      </c>
      <c r="Z2072" s="2">
        <v>6</v>
      </c>
      <c r="AA2072" s="2">
        <v>1.85</v>
      </c>
      <c r="AB2072" s="2">
        <v>0</v>
      </c>
    </row>
    <row r="2073" spans="1:28" x14ac:dyDescent="0.3">
      <c r="A2073" s="2" t="s">
        <v>28</v>
      </c>
      <c r="B2073" s="2" t="s">
        <v>749</v>
      </c>
      <c r="C2073" s="2">
        <v>232</v>
      </c>
      <c r="D2073" s="2">
        <v>121</v>
      </c>
      <c r="E2073" s="2">
        <v>549</v>
      </c>
      <c r="F2073" s="2">
        <v>883</v>
      </c>
      <c r="G2073" s="2" t="s">
        <v>2521</v>
      </c>
      <c r="H2073" s="2">
        <v>11000</v>
      </c>
      <c r="I2073" s="2">
        <v>6777589</v>
      </c>
      <c r="J2073" s="2" t="s">
        <v>23972</v>
      </c>
      <c r="K2073" s="2" t="s">
        <v>2431</v>
      </c>
      <c r="L2073" s="2" t="s">
        <v>9280</v>
      </c>
      <c r="M2073" s="2">
        <v>60115</v>
      </c>
      <c r="N2073" s="2">
        <v>24248</v>
      </c>
      <c r="O2073" s="2" t="s">
        <v>3702</v>
      </c>
      <c r="P2073" s="2">
        <v>2</v>
      </c>
      <c r="Q2073" s="2" t="s">
        <v>16169</v>
      </c>
      <c r="R2073" s="3" t="s">
        <v>20844</v>
      </c>
      <c r="S2073" s="2">
        <v>224</v>
      </c>
      <c r="T2073" s="2" t="s">
        <v>23647</v>
      </c>
      <c r="U2073" s="2" t="s">
        <v>23694</v>
      </c>
      <c r="V2073" s="2" t="s">
        <v>23762</v>
      </c>
      <c r="X2073" s="2">
        <v>2007</v>
      </c>
      <c r="Y2073" s="2">
        <v>9000</v>
      </c>
      <c r="Z2073" s="2">
        <v>7.2</v>
      </c>
      <c r="AA2073" s="2">
        <v>2.35</v>
      </c>
      <c r="AB2073" s="2">
        <v>0</v>
      </c>
    </row>
    <row r="2074" spans="1:28" x14ac:dyDescent="0.3">
      <c r="A2074" s="2" t="s">
        <v>28</v>
      </c>
      <c r="B2074" s="2" t="s">
        <v>898</v>
      </c>
      <c r="C2074" s="2">
        <v>165</v>
      </c>
      <c r="D2074" s="2">
        <v>111</v>
      </c>
      <c r="E2074" s="2">
        <v>105</v>
      </c>
      <c r="F2074" s="2">
        <v>64</v>
      </c>
      <c r="G2074" s="2" t="s">
        <v>3667</v>
      </c>
      <c r="H2074" s="2">
        <v>527</v>
      </c>
      <c r="I2074" s="2">
        <v>6109075</v>
      </c>
      <c r="J2074" s="2" t="s">
        <v>23902</v>
      </c>
      <c r="K2074" s="2" t="s">
        <v>4066</v>
      </c>
      <c r="L2074" s="2" t="s">
        <v>9281</v>
      </c>
      <c r="M2074" s="2">
        <v>32003</v>
      </c>
      <c r="N2074" s="2">
        <v>735</v>
      </c>
      <c r="O2074" s="2" t="s">
        <v>12752</v>
      </c>
      <c r="P2074" s="2">
        <v>1</v>
      </c>
      <c r="Q2074" s="2" t="s">
        <v>16170</v>
      </c>
      <c r="R2074" s="3" t="s">
        <v>20845</v>
      </c>
      <c r="S2074" s="2">
        <v>65</v>
      </c>
      <c r="T2074" s="2" t="s">
        <v>23649</v>
      </c>
      <c r="U2074" s="2" t="s">
        <v>23703</v>
      </c>
      <c r="V2074" s="2" t="s">
        <v>23759</v>
      </c>
      <c r="W2074" s="2">
        <v>19430000</v>
      </c>
      <c r="X2074" s="2">
        <v>2009</v>
      </c>
      <c r="Y2074" s="2">
        <v>86</v>
      </c>
      <c r="Z2074" s="2">
        <v>6.7</v>
      </c>
      <c r="AA2074" s="2">
        <v>2.35</v>
      </c>
      <c r="AB2074" s="2">
        <v>0</v>
      </c>
    </row>
    <row r="2075" spans="1:28" x14ac:dyDescent="0.3">
      <c r="A2075" s="2" t="s">
        <v>28</v>
      </c>
      <c r="B2075" s="2" t="s">
        <v>899</v>
      </c>
      <c r="C2075" s="2">
        <v>45</v>
      </c>
      <c r="D2075" s="2">
        <v>90</v>
      </c>
      <c r="E2075" s="2">
        <v>78</v>
      </c>
      <c r="F2075" s="2">
        <v>720</v>
      </c>
      <c r="G2075" s="2" t="s">
        <v>3668</v>
      </c>
      <c r="H2075" s="2">
        <v>2000</v>
      </c>
      <c r="J2075" s="2" t="s">
        <v>23933</v>
      </c>
      <c r="K2075" s="2" t="s">
        <v>3057</v>
      </c>
      <c r="L2075" s="2" t="s">
        <v>9282</v>
      </c>
      <c r="M2075" s="2">
        <v>4693</v>
      </c>
      <c r="N2075" s="2">
        <v>4142</v>
      </c>
      <c r="O2075" s="2" t="s">
        <v>2938</v>
      </c>
      <c r="P2075" s="2">
        <v>1</v>
      </c>
      <c r="R2075" s="3" t="s">
        <v>20846</v>
      </c>
      <c r="S2075" s="2">
        <v>49</v>
      </c>
      <c r="T2075" s="2" t="s">
        <v>23647</v>
      </c>
      <c r="U2075" s="2" t="s">
        <v>23697</v>
      </c>
      <c r="V2075" s="2" t="s">
        <v>23762</v>
      </c>
      <c r="W2075" s="2">
        <v>11000000</v>
      </c>
      <c r="X2075" s="2">
        <v>2015</v>
      </c>
      <c r="Y2075" s="2">
        <v>1000</v>
      </c>
      <c r="Z2075" s="2">
        <v>6.3</v>
      </c>
      <c r="AA2075" s="2">
        <v>2.35</v>
      </c>
      <c r="AB2075" s="2">
        <v>0</v>
      </c>
    </row>
    <row r="2076" spans="1:28" x14ac:dyDescent="0.3">
      <c r="A2076" s="2" t="s">
        <v>28</v>
      </c>
      <c r="B2076" s="2" t="s">
        <v>519</v>
      </c>
      <c r="C2076" s="2">
        <v>155</v>
      </c>
      <c r="D2076" s="2">
        <v>100</v>
      </c>
      <c r="E2076" s="2">
        <v>350</v>
      </c>
      <c r="F2076" s="2">
        <v>30</v>
      </c>
      <c r="G2076" s="2" t="s">
        <v>3669</v>
      </c>
      <c r="H2076" s="2">
        <v>201</v>
      </c>
      <c r="I2076" s="2">
        <v>2708188</v>
      </c>
      <c r="J2076" s="2" t="s">
        <v>23894</v>
      </c>
      <c r="K2076" s="2" t="s">
        <v>6462</v>
      </c>
      <c r="L2076" s="2" t="s">
        <v>9283</v>
      </c>
      <c r="M2076" s="2">
        <v>8924</v>
      </c>
      <c r="N2076" s="2">
        <v>365</v>
      </c>
      <c r="O2076" s="2" t="s">
        <v>12753</v>
      </c>
      <c r="P2076" s="2">
        <v>1</v>
      </c>
      <c r="Q2076" s="2" t="s">
        <v>16171</v>
      </c>
      <c r="R2076" s="3" t="s">
        <v>20847</v>
      </c>
      <c r="S2076" s="2">
        <v>43</v>
      </c>
      <c r="T2076" s="2" t="s">
        <v>23647</v>
      </c>
      <c r="U2076" s="2" t="s">
        <v>23695</v>
      </c>
      <c r="V2076" s="2" t="s">
        <v>23762</v>
      </c>
      <c r="W2076" s="2">
        <v>23000000</v>
      </c>
      <c r="X2076" s="2">
        <v>2009</v>
      </c>
      <c r="Y2076" s="2">
        <v>123</v>
      </c>
      <c r="Z2076" s="2">
        <v>6.2</v>
      </c>
      <c r="AA2076" s="2">
        <v>2.35</v>
      </c>
      <c r="AB2076" s="2">
        <v>0</v>
      </c>
    </row>
    <row r="2077" spans="1:28" x14ac:dyDescent="0.3">
      <c r="A2077" s="2" t="s">
        <v>28</v>
      </c>
      <c r="C2077" s="2">
        <v>6</v>
      </c>
      <c r="D2077" s="2">
        <v>50</v>
      </c>
      <c r="F2077" s="2">
        <v>543</v>
      </c>
      <c r="G2077" s="2" t="s">
        <v>6426</v>
      </c>
      <c r="H2077" s="2">
        <v>787</v>
      </c>
      <c r="J2077" s="2" t="s">
        <v>23808</v>
      </c>
      <c r="K2077" s="2" t="s">
        <v>2683</v>
      </c>
      <c r="L2077" s="2" t="s">
        <v>24555</v>
      </c>
      <c r="M2077" s="2">
        <v>1781</v>
      </c>
      <c r="N2077" s="2">
        <v>3276</v>
      </c>
      <c r="O2077" s="2" t="s">
        <v>3555</v>
      </c>
      <c r="P2077" s="2">
        <v>0</v>
      </c>
      <c r="Q2077" s="2" t="s">
        <v>24556</v>
      </c>
      <c r="R2077" s="3" t="s">
        <v>24557</v>
      </c>
      <c r="S2077" s="2">
        <v>23</v>
      </c>
      <c r="T2077" s="2" t="s">
        <v>23647</v>
      </c>
      <c r="U2077" s="2" t="s">
        <v>23694</v>
      </c>
      <c r="Y2077" s="2">
        <v>748</v>
      </c>
      <c r="Z2077" s="2">
        <v>6.8</v>
      </c>
      <c r="AB2077" s="2">
        <v>532</v>
      </c>
    </row>
    <row r="2078" spans="1:28" x14ac:dyDescent="0.3">
      <c r="A2078" s="2" t="s">
        <v>28</v>
      </c>
      <c r="B2078" s="2" t="s">
        <v>900</v>
      </c>
      <c r="C2078" s="2">
        <v>118</v>
      </c>
      <c r="D2078" s="2">
        <v>141</v>
      </c>
      <c r="E2078" s="2">
        <v>300</v>
      </c>
      <c r="F2078" s="2">
        <v>73</v>
      </c>
      <c r="G2078" s="2" t="s">
        <v>3670</v>
      </c>
      <c r="H2078" s="2">
        <v>805</v>
      </c>
      <c r="I2078" s="2">
        <v>16123851</v>
      </c>
      <c r="J2078" s="2" t="s">
        <v>5558</v>
      </c>
      <c r="K2078" s="2" t="s">
        <v>6463</v>
      </c>
      <c r="L2078" s="2" t="s">
        <v>9284</v>
      </c>
      <c r="M2078" s="2">
        <v>17373</v>
      </c>
      <c r="N2078" s="2">
        <v>1618</v>
      </c>
      <c r="O2078" s="2" t="s">
        <v>12754</v>
      </c>
      <c r="P2078" s="2">
        <v>2</v>
      </c>
      <c r="Q2078" s="2" t="s">
        <v>16172</v>
      </c>
      <c r="R2078" s="3" t="s">
        <v>20848</v>
      </c>
      <c r="S2078" s="2">
        <v>148</v>
      </c>
      <c r="T2078" s="2" t="s">
        <v>23647</v>
      </c>
      <c r="U2078" s="2" t="s">
        <v>23694</v>
      </c>
      <c r="V2078" s="2" t="s">
        <v>23759</v>
      </c>
      <c r="W2078" s="2">
        <v>23000000</v>
      </c>
      <c r="X2078" s="2">
        <v>2004</v>
      </c>
      <c r="Y2078" s="2">
        <v>539</v>
      </c>
      <c r="Z2078" s="2">
        <v>6.2</v>
      </c>
      <c r="AA2078" s="2">
        <v>2.35</v>
      </c>
      <c r="AB2078" s="2">
        <v>767</v>
      </c>
    </row>
    <row r="2079" spans="1:28" x14ac:dyDescent="0.3">
      <c r="A2079" s="2" t="s">
        <v>28</v>
      </c>
      <c r="B2079" s="2" t="s">
        <v>879</v>
      </c>
      <c r="C2079" s="2">
        <v>55</v>
      </c>
      <c r="D2079" s="2">
        <v>139</v>
      </c>
      <c r="E2079" s="2">
        <v>3</v>
      </c>
      <c r="F2079" s="2">
        <v>107</v>
      </c>
      <c r="G2079" s="2" t="s">
        <v>3671</v>
      </c>
      <c r="H2079" s="2">
        <v>556</v>
      </c>
      <c r="J2079" s="2" t="s">
        <v>24558</v>
      </c>
      <c r="K2079" s="2" t="s">
        <v>6464</v>
      </c>
      <c r="L2079" s="2" t="s">
        <v>9285</v>
      </c>
      <c r="M2079" s="2">
        <v>6263</v>
      </c>
      <c r="N2079" s="2">
        <v>1059</v>
      </c>
      <c r="O2079" s="2" t="s">
        <v>12621</v>
      </c>
      <c r="P2079" s="2">
        <v>0</v>
      </c>
      <c r="Q2079" s="2" t="s">
        <v>16173</v>
      </c>
      <c r="R2079" s="3" t="s">
        <v>20849</v>
      </c>
      <c r="S2079" s="2">
        <v>33</v>
      </c>
      <c r="T2079" s="2" t="s">
        <v>23650</v>
      </c>
      <c r="U2079" s="2" t="s">
        <v>23702</v>
      </c>
      <c r="W2079" s="2">
        <v>23000000</v>
      </c>
      <c r="X2079" s="2">
        <v>2009</v>
      </c>
      <c r="Y2079" s="2">
        <v>155</v>
      </c>
      <c r="Z2079" s="2">
        <v>6.9</v>
      </c>
      <c r="AA2079" s="2">
        <v>2.35</v>
      </c>
      <c r="AB2079" s="2">
        <v>765</v>
      </c>
    </row>
    <row r="2080" spans="1:28" x14ac:dyDescent="0.3">
      <c r="A2080" s="2" t="s">
        <v>28</v>
      </c>
      <c r="B2080" s="2" t="s">
        <v>338</v>
      </c>
      <c r="C2080" s="2">
        <v>314</v>
      </c>
      <c r="D2080" s="2">
        <v>114</v>
      </c>
      <c r="E2080" s="2">
        <v>101</v>
      </c>
      <c r="F2080" s="2">
        <v>23</v>
      </c>
      <c r="G2080" s="2" t="s">
        <v>3672</v>
      </c>
      <c r="H2080" s="2">
        <v>129</v>
      </c>
      <c r="I2080" s="2">
        <v>71975611</v>
      </c>
      <c r="J2080" s="2" t="s">
        <v>24383</v>
      </c>
      <c r="K2080" s="2" t="s">
        <v>6465</v>
      </c>
      <c r="L2080" s="2" t="s">
        <v>9286</v>
      </c>
      <c r="M2080" s="2">
        <v>209396</v>
      </c>
      <c r="N2080" s="2">
        <v>214</v>
      </c>
      <c r="O2080" s="2" t="s">
        <v>12755</v>
      </c>
      <c r="P2080" s="2">
        <v>0</v>
      </c>
      <c r="Q2080" s="2" t="s">
        <v>16174</v>
      </c>
      <c r="R2080" s="3" t="s">
        <v>20850</v>
      </c>
      <c r="S2080" s="2">
        <v>580</v>
      </c>
      <c r="T2080" s="2" t="s">
        <v>23647</v>
      </c>
      <c r="U2080" s="2" t="s">
        <v>23694</v>
      </c>
      <c r="V2080" s="2" t="s">
        <v>23759</v>
      </c>
      <c r="W2080" s="2">
        <v>25000000</v>
      </c>
      <c r="X2080" s="2">
        <v>2007</v>
      </c>
      <c r="Y2080" s="2">
        <v>25</v>
      </c>
      <c r="Z2080" s="2">
        <v>6.8</v>
      </c>
      <c r="AA2080" s="2">
        <v>2.35</v>
      </c>
      <c r="AB2080" s="2">
        <v>11000</v>
      </c>
    </row>
    <row r="2081" spans="1:28" x14ac:dyDescent="0.3">
      <c r="A2081" s="2" t="s">
        <v>28</v>
      </c>
      <c r="B2081" s="2" t="s">
        <v>901</v>
      </c>
      <c r="C2081" s="2">
        <v>103</v>
      </c>
      <c r="D2081" s="2">
        <v>96</v>
      </c>
      <c r="E2081" s="2">
        <v>0</v>
      </c>
      <c r="F2081" s="2">
        <v>542</v>
      </c>
      <c r="G2081" s="2" t="s">
        <v>3673</v>
      </c>
      <c r="H2081" s="2">
        <v>1000</v>
      </c>
      <c r="I2081" s="2">
        <v>38119483</v>
      </c>
      <c r="J2081" s="2" t="s">
        <v>23945</v>
      </c>
      <c r="K2081" s="2" t="s">
        <v>6466</v>
      </c>
      <c r="L2081" s="2" t="s">
        <v>9287</v>
      </c>
      <c r="M2081" s="2">
        <v>136667</v>
      </c>
      <c r="N2081" s="2">
        <v>2936</v>
      </c>
      <c r="O2081" s="2" t="s">
        <v>4213</v>
      </c>
      <c r="P2081" s="2">
        <v>2</v>
      </c>
      <c r="Q2081" s="2" t="s">
        <v>16175</v>
      </c>
      <c r="R2081" s="3" t="s">
        <v>20851</v>
      </c>
      <c r="S2081" s="2">
        <v>273</v>
      </c>
      <c r="T2081" s="2" t="s">
        <v>23647</v>
      </c>
      <c r="U2081" s="2" t="s">
        <v>23694</v>
      </c>
      <c r="V2081" s="2" t="s">
        <v>23760</v>
      </c>
      <c r="W2081" s="2">
        <v>22700000</v>
      </c>
      <c r="X2081" s="2">
        <v>1987</v>
      </c>
      <c r="Y2081" s="2">
        <v>605</v>
      </c>
      <c r="Z2081" s="2">
        <v>7.1</v>
      </c>
      <c r="AA2081" s="2">
        <v>1.85</v>
      </c>
      <c r="AB2081" s="2">
        <v>13000</v>
      </c>
    </row>
    <row r="2082" spans="1:28" x14ac:dyDescent="0.3">
      <c r="A2082" s="2" t="s">
        <v>28</v>
      </c>
      <c r="B2082" s="2" t="s">
        <v>902</v>
      </c>
      <c r="C2082" s="2">
        <v>183</v>
      </c>
      <c r="D2082" s="2">
        <v>111</v>
      </c>
      <c r="E2082" s="2">
        <v>0</v>
      </c>
      <c r="F2082" s="2">
        <v>234</v>
      </c>
      <c r="G2082" s="2" t="s">
        <v>2649</v>
      </c>
      <c r="H2082" s="2">
        <v>523</v>
      </c>
      <c r="I2082" s="2">
        <v>4190530</v>
      </c>
      <c r="J2082" s="2" t="s">
        <v>24103</v>
      </c>
      <c r="K2082" s="2" t="s">
        <v>6467</v>
      </c>
      <c r="L2082" s="2" t="s">
        <v>9288</v>
      </c>
      <c r="M2082" s="2">
        <v>53341</v>
      </c>
      <c r="N2082" s="2">
        <v>1795</v>
      </c>
      <c r="O2082" s="2" t="s">
        <v>6215</v>
      </c>
      <c r="P2082" s="2">
        <v>0</v>
      </c>
      <c r="Q2082" s="2" t="s">
        <v>16176</v>
      </c>
      <c r="R2082" s="3" t="s">
        <v>20852</v>
      </c>
      <c r="S2082" s="2">
        <v>185</v>
      </c>
      <c r="T2082" s="2" t="s">
        <v>23647</v>
      </c>
      <c r="U2082" s="2" t="s">
        <v>23698</v>
      </c>
      <c r="V2082" s="2" t="s">
        <v>23762</v>
      </c>
      <c r="W2082" s="2">
        <v>22500000</v>
      </c>
      <c r="X2082" s="2">
        <v>2014</v>
      </c>
      <c r="Y2082" s="2">
        <v>468</v>
      </c>
      <c r="Z2082" s="2">
        <v>7.1</v>
      </c>
      <c r="AA2082" s="2">
        <v>2.35</v>
      </c>
      <c r="AB2082" s="2">
        <v>18000</v>
      </c>
    </row>
    <row r="2083" spans="1:28" x14ac:dyDescent="0.3">
      <c r="A2083" s="2" t="s">
        <v>28</v>
      </c>
      <c r="B2083" s="2" t="s">
        <v>306</v>
      </c>
      <c r="C2083" s="2">
        <v>77</v>
      </c>
      <c r="D2083" s="2">
        <v>127</v>
      </c>
      <c r="E2083" s="2">
        <v>109</v>
      </c>
      <c r="F2083" s="2">
        <v>71</v>
      </c>
      <c r="G2083" s="2" t="s">
        <v>892</v>
      </c>
      <c r="H2083" s="2">
        <v>2000</v>
      </c>
      <c r="I2083" s="2">
        <v>217631306</v>
      </c>
      <c r="J2083" s="2" t="s">
        <v>24559</v>
      </c>
      <c r="K2083" s="2" t="s">
        <v>3057</v>
      </c>
      <c r="L2083" s="2" t="s">
        <v>9289</v>
      </c>
      <c r="M2083" s="2">
        <v>154199</v>
      </c>
      <c r="N2083" s="2">
        <v>3100</v>
      </c>
      <c r="O2083" s="2" t="s">
        <v>12756</v>
      </c>
      <c r="P2083" s="2">
        <v>0</v>
      </c>
      <c r="Q2083" s="2" t="s">
        <v>16177</v>
      </c>
      <c r="R2083" s="3" t="s">
        <v>20853</v>
      </c>
      <c r="S2083" s="2">
        <v>252</v>
      </c>
      <c r="T2083" s="2" t="s">
        <v>23647</v>
      </c>
      <c r="U2083" s="2" t="s">
        <v>23694</v>
      </c>
      <c r="V2083" s="2" t="s">
        <v>23759</v>
      </c>
      <c r="W2083" s="2">
        <v>22000000</v>
      </c>
      <c r="X2083" s="2">
        <v>1990</v>
      </c>
      <c r="Y2083" s="2">
        <v>956</v>
      </c>
      <c r="Z2083" s="2">
        <v>7</v>
      </c>
      <c r="AA2083" s="2">
        <v>1.85</v>
      </c>
      <c r="AB2083" s="2">
        <v>0</v>
      </c>
    </row>
    <row r="2084" spans="1:28" x14ac:dyDescent="0.3">
      <c r="A2084" s="2" t="s">
        <v>28</v>
      </c>
      <c r="B2084" s="2" t="s">
        <v>335</v>
      </c>
      <c r="C2084" s="2">
        <v>171</v>
      </c>
      <c r="D2084" s="2">
        <v>107</v>
      </c>
      <c r="E2084" s="2">
        <v>101</v>
      </c>
      <c r="F2084" s="2">
        <v>743</v>
      </c>
      <c r="G2084" s="2" t="s">
        <v>3325</v>
      </c>
      <c r="H2084" s="2">
        <v>931</v>
      </c>
      <c r="I2084" s="2">
        <v>176483808</v>
      </c>
      <c r="J2084" s="2" t="s">
        <v>23925</v>
      </c>
      <c r="K2084" s="2" t="s">
        <v>2502</v>
      </c>
      <c r="L2084" s="2" t="s">
        <v>9290</v>
      </c>
      <c r="M2084" s="2">
        <v>247289</v>
      </c>
      <c r="N2084" s="2">
        <v>4664</v>
      </c>
      <c r="O2084" s="2" t="s">
        <v>6243</v>
      </c>
      <c r="P2084" s="2">
        <v>1</v>
      </c>
      <c r="Q2084" s="2" t="s">
        <v>16178</v>
      </c>
      <c r="R2084" s="3" t="s">
        <v>20854</v>
      </c>
      <c r="S2084" s="2">
        <v>611</v>
      </c>
      <c r="T2084" s="2" t="s">
        <v>23647</v>
      </c>
      <c r="U2084" s="2" t="s">
        <v>23694</v>
      </c>
      <c r="V2084" s="2" t="s">
        <v>23762</v>
      </c>
      <c r="W2084" s="2">
        <v>23000000</v>
      </c>
      <c r="X2084" s="2">
        <v>1998</v>
      </c>
      <c r="Y2084" s="2">
        <v>852</v>
      </c>
      <c r="Z2084" s="2">
        <v>7.1</v>
      </c>
      <c r="AA2084" s="2">
        <v>1.85</v>
      </c>
      <c r="AB2084" s="2">
        <v>0</v>
      </c>
    </row>
    <row r="2085" spans="1:28" x14ac:dyDescent="0.3">
      <c r="A2085" s="2" t="s">
        <v>28</v>
      </c>
      <c r="B2085" s="2" t="s">
        <v>396</v>
      </c>
      <c r="C2085" s="2">
        <v>64</v>
      </c>
      <c r="D2085" s="2">
        <v>97</v>
      </c>
      <c r="E2085" s="2">
        <v>11</v>
      </c>
      <c r="F2085" s="2">
        <v>595</v>
      </c>
      <c r="G2085" s="2" t="s">
        <v>3674</v>
      </c>
      <c r="H2085" s="2">
        <v>901</v>
      </c>
      <c r="I2085" s="2">
        <v>144833357</v>
      </c>
      <c r="J2085" s="2" t="s">
        <v>24211</v>
      </c>
      <c r="K2085" s="2" t="s">
        <v>3699</v>
      </c>
      <c r="L2085" s="2" t="s">
        <v>9291</v>
      </c>
      <c r="M2085" s="2">
        <v>64742</v>
      </c>
      <c r="N2085" s="2">
        <v>2790</v>
      </c>
      <c r="O2085" s="2" t="s">
        <v>3238</v>
      </c>
      <c r="P2085" s="2">
        <v>0</v>
      </c>
      <c r="Q2085" s="2" t="s">
        <v>16179</v>
      </c>
      <c r="R2085" s="3" t="s">
        <v>20855</v>
      </c>
      <c r="S2085" s="2">
        <v>111</v>
      </c>
      <c r="T2085" s="2" t="s">
        <v>23647</v>
      </c>
      <c r="U2085" s="2" t="s">
        <v>23694</v>
      </c>
      <c r="V2085" s="2" t="s">
        <v>23760</v>
      </c>
      <c r="W2085" s="2">
        <v>22000000</v>
      </c>
      <c r="X2085" s="2">
        <v>1994</v>
      </c>
      <c r="Y2085" s="2">
        <v>775</v>
      </c>
      <c r="Z2085" s="2">
        <v>6.4</v>
      </c>
      <c r="AA2085" s="2">
        <v>1.85</v>
      </c>
      <c r="AB2085" s="2">
        <v>0</v>
      </c>
    </row>
    <row r="2086" spans="1:28" x14ac:dyDescent="0.3">
      <c r="A2086" s="2" t="s">
        <v>28</v>
      </c>
      <c r="B2086" s="2" t="s">
        <v>227</v>
      </c>
      <c r="C2086" s="2">
        <v>92</v>
      </c>
      <c r="D2086" s="2">
        <v>127</v>
      </c>
      <c r="E2086" s="2">
        <v>102</v>
      </c>
      <c r="F2086" s="2">
        <v>1000</v>
      </c>
      <c r="G2086" s="2" t="s">
        <v>2886</v>
      </c>
      <c r="H2086" s="2">
        <v>2000</v>
      </c>
      <c r="I2086" s="2">
        <v>75597042</v>
      </c>
      <c r="J2086" s="2" t="s">
        <v>24411</v>
      </c>
      <c r="K2086" s="2" t="s">
        <v>2491</v>
      </c>
      <c r="L2086" s="2" t="s">
        <v>9292</v>
      </c>
      <c r="M2086" s="2">
        <v>26434</v>
      </c>
      <c r="N2086" s="2">
        <v>6657</v>
      </c>
      <c r="O2086" s="2" t="s">
        <v>3890</v>
      </c>
      <c r="P2086" s="2">
        <v>0</v>
      </c>
      <c r="Q2086" s="2" t="s">
        <v>16180</v>
      </c>
      <c r="R2086" s="3" t="s">
        <v>20856</v>
      </c>
      <c r="S2086" s="2">
        <v>174</v>
      </c>
      <c r="T2086" s="2" t="s">
        <v>23647</v>
      </c>
      <c r="U2086" s="2" t="s">
        <v>23694</v>
      </c>
      <c r="V2086" s="2" t="s">
        <v>23761</v>
      </c>
      <c r="W2086" s="2">
        <v>20000000</v>
      </c>
      <c r="X2086" s="2">
        <v>2002</v>
      </c>
      <c r="Y2086" s="2">
        <v>1000</v>
      </c>
      <c r="Z2086" s="2">
        <v>7</v>
      </c>
      <c r="AA2086" s="2">
        <v>2.35</v>
      </c>
      <c r="AB2086" s="2">
        <v>0</v>
      </c>
    </row>
    <row r="2087" spans="1:28" x14ac:dyDescent="0.3">
      <c r="A2087" s="2" t="s">
        <v>28</v>
      </c>
      <c r="B2087" s="2" t="s">
        <v>473</v>
      </c>
      <c r="C2087" s="2">
        <v>112</v>
      </c>
      <c r="D2087" s="2">
        <v>110</v>
      </c>
      <c r="E2087" s="2">
        <v>99</v>
      </c>
      <c r="F2087" s="2">
        <v>835</v>
      </c>
      <c r="G2087" s="2" t="s">
        <v>3389</v>
      </c>
      <c r="H2087" s="2">
        <v>12000</v>
      </c>
      <c r="I2087" s="2">
        <v>90636983</v>
      </c>
      <c r="J2087" s="2" t="s">
        <v>24408</v>
      </c>
      <c r="K2087" s="2" t="s">
        <v>2560</v>
      </c>
      <c r="L2087" s="2" t="s">
        <v>9293</v>
      </c>
      <c r="M2087" s="2">
        <v>44021</v>
      </c>
      <c r="N2087" s="2">
        <v>15170</v>
      </c>
      <c r="O2087" s="2" t="s">
        <v>6661</v>
      </c>
      <c r="P2087" s="2">
        <v>0</v>
      </c>
      <c r="Q2087" s="2" t="s">
        <v>16181</v>
      </c>
      <c r="R2087" s="3" t="s">
        <v>20857</v>
      </c>
      <c r="S2087" s="2">
        <v>83</v>
      </c>
      <c r="T2087" s="2" t="s">
        <v>23647</v>
      </c>
      <c r="U2087" s="2" t="s">
        <v>23694</v>
      </c>
      <c r="V2087" s="2" t="s">
        <v>23760</v>
      </c>
      <c r="W2087" s="2">
        <v>22000000</v>
      </c>
      <c r="X2087" s="2">
        <v>2007</v>
      </c>
      <c r="Y2087" s="2">
        <v>941</v>
      </c>
      <c r="Z2087" s="2">
        <v>6.2</v>
      </c>
      <c r="AA2087" s="2">
        <v>2.35</v>
      </c>
      <c r="AB2087" s="2">
        <v>0</v>
      </c>
    </row>
    <row r="2088" spans="1:28" x14ac:dyDescent="0.3">
      <c r="A2088" s="2" t="s">
        <v>28</v>
      </c>
      <c r="B2088" s="2" t="s">
        <v>354</v>
      </c>
      <c r="C2088" s="2">
        <v>69</v>
      </c>
      <c r="D2088" s="2">
        <v>135</v>
      </c>
      <c r="E2088" s="2">
        <v>16000</v>
      </c>
      <c r="F2088" s="2">
        <v>86</v>
      </c>
      <c r="G2088" s="2" t="s">
        <v>2996</v>
      </c>
      <c r="H2088" s="2">
        <v>16000</v>
      </c>
      <c r="I2088" s="2">
        <v>70960517</v>
      </c>
      <c r="J2088" s="2" t="s">
        <v>23794</v>
      </c>
      <c r="K2088" s="2" t="s">
        <v>354</v>
      </c>
      <c r="L2088" s="2" t="s">
        <v>9294</v>
      </c>
      <c r="M2088" s="2">
        <v>54631</v>
      </c>
      <c r="N2088" s="2">
        <v>27237</v>
      </c>
      <c r="O2088" s="2" t="s">
        <v>12757</v>
      </c>
      <c r="P2088" s="2">
        <v>0</v>
      </c>
      <c r="Q2088" s="2" t="s">
        <v>16182</v>
      </c>
      <c r="R2088" s="3" t="s">
        <v>20858</v>
      </c>
      <c r="S2088" s="2">
        <v>192</v>
      </c>
      <c r="T2088" s="2" t="s">
        <v>23647</v>
      </c>
      <c r="U2088" s="2" t="s">
        <v>23694</v>
      </c>
      <c r="V2088" s="2" t="s">
        <v>23759</v>
      </c>
      <c r="W2088" s="2">
        <v>35000000</v>
      </c>
      <c r="X2088" s="2">
        <v>1995</v>
      </c>
      <c r="Y2088" s="2">
        <v>11000</v>
      </c>
      <c r="Z2088" s="2">
        <v>7.5</v>
      </c>
      <c r="AA2088" s="2">
        <v>1.85</v>
      </c>
      <c r="AB2088" s="2">
        <v>0</v>
      </c>
    </row>
    <row r="2089" spans="1:28" x14ac:dyDescent="0.3">
      <c r="A2089" s="2" t="s">
        <v>28</v>
      </c>
      <c r="B2089" s="2" t="s">
        <v>654</v>
      </c>
      <c r="C2089" s="2">
        <v>75</v>
      </c>
      <c r="D2089" s="2">
        <v>84</v>
      </c>
      <c r="E2089" s="2">
        <v>42</v>
      </c>
      <c r="F2089" s="2">
        <v>182</v>
      </c>
      <c r="G2089" s="2" t="s">
        <v>3675</v>
      </c>
      <c r="H2089" s="2">
        <v>436</v>
      </c>
      <c r="I2089" s="2">
        <v>55762229</v>
      </c>
      <c r="J2089" s="2" t="s">
        <v>24259</v>
      </c>
      <c r="K2089" s="2" t="s">
        <v>4441</v>
      </c>
      <c r="L2089" s="2" t="s">
        <v>9295</v>
      </c>
      <c r="M2089" s="2">
        <v>47383</v>
      </c>
      <c r="N2089" s="2">
        <v>1203</v>
      </c>
      <c r="O2089" s="2" t="s">
        <v>12758</v>
      </c>
      <c r="P2089" s="2">
        <v>1</v>
      </c>
      <c r="Q2089" s="2" t="s">
        <v>16183</v>
      </c>
      <c r="R2089" s="3" t="s">
        <v>20859</v>
      </c>
      <c r="S2089" s="2">
        <v>132</v>
      </c>
      <c r="T2089" s="2" t="s">
        <v>23647</v>
      </c>
      <c r="U2089" s="2" t="s">
        <v>23694</v>
      </c>
      <c r="V2089" s="2" t="s">
        <v>23759</v>
      </c>
      <c r="W2089" s="2">
        <v>22000000</v>
      </c>
      <c r="X2089" s="2">
        <v>2001</v>
      </c>
      <c r="Y2089" s="2">
        <v>241</v>
      </c>
      <c r="Z2089" s="2">
        <v>4.8</v>
      </c>
      <c r="AA2089" s="2">
        <v>1.85</v>
      </c>
      <c r="AB2089" s="2">
        <v>1000</v>
      </c>
    </row>
    <row r="2090" spans="1:28" x14ac:dyDescent="0.3">
      <c r="A2090" s="2" t="s">
        <v>29</v>
      </c>
      <c r="B2090" s="2" t="s">
        <v>783</v>
      </c>
      <c r="C2090" s="2">
        <v>95</v>
      </c>
      <c r="D2090" s="2">
        <v>240</v>
      </c>
      <c r="E2090" s="2">
        <v>0</v>
      </c>
      <c r="F2090" s="2">
        <v>249</v>
      </c>
      <c r="G2090" s="2" t="s">
        <v>3495</v>
      </c>
      <c r="H2090" s="2">
        <v>545</v>
      </c>
      <c r="J2090" s="2" t="s">
        <v>24292</v>
      </c>
      <c r="K2090" s="2" t="s">
        <v>6314</v>
      </c>
      <c r="L2090" s="2" t="s">
        <v>9296</v>
      </c>
      <c r="M2090" s="2">
        <v>171726</v>
      </c>
      <c r="N2090" s="2">
        <v>1943</v>
      </c>
      <c r="O2090" s="2" t="s">
        <v>3593</v>
      </c>
      <c r="P2090" s="2">
        <v>0</v>
      </c>
      <c r="Q2090" s="2" t="s">
        <v>16184</v>
      </c>
      <c r="R2090" s="3" t="s">
        <v>20860</v>
      </c>
      <c r="S2090" s="2">
        <v>256</v>
      </c>
      <c r="T2090" s="2" t="s">
        <v>23647</v>
      </c>
      <c r="U2090" s="2" t="s">
        <v>23695</v>
      </c>
      <c r="V2090" s="2" t="s">
        <v>23760</v>
      </c>
      <c r="W2090" s="2">
        <v>22000000</v>
      </c>
      <c r="X2090" s="2">
        <v>1982</v>
      </c>
      <c r="Y2090" s="2">
        <v>429</v>
      </c>
      <c r="Z2090" s="2">
        <v>8.1</v>
      </c>
      <c r="AA2090" s="2">
        <v>2.35</v>
      </c>
      <c r="AB2090" s="2">
        <v>12000</v>
      </c>
    </row>
    <row r="2091" spans="1:28" x14ac:dyDescent="0.3">
      <c r="A2091" s="2" t="s">
        <v>28</v>
      </c>
      <c r="B2091" s="2" t="s">
        <v>672</v>
      </c>
      <c r="C2091" s="2">
        <v>180</v>
      </c>
      <c r="D2091" s="2">
        <v>122</v>
      </c>
      <c r="E2091" s="2">
        <v>529</v>
      </c>
      <c r="F2091" s="2">
        <v>171</v>
      </c>
      <c r="G2091" s="2" t="s">
        <v>3676</v>
      </c>
      <c r="H2091" s="2">
        <v>820</v>
      </c>
      <c r="I2091" s="2">
        <v>54235441</v>
      </c>
      <c r="J2091" s="2" t="s">
        <v>24006</v>
      </c>
      <c r="K2091" s="2" t="s">
        <v>6468</v>
      </c>
      <c r="L2091" s="2" t="s">
        <v>9297</v>
      </c>
      <c r="M2091" s="2">
        <v>52894</v>
      </c>
      <c r="N2091" s="2">
        <v>1484</v>
      </c>
      <c r="O2091" s="2" t="s">
        <v>12759</v>
      </c>
      <c r="P2091" s="2">
        <v>3</v>
      </c>
      <c r="Q2091" s="2" t="s">
        <v>16185</v>
      </c>
      <c r="R2091" s="3" t="s">
        <v>20861</v>
      </c>
      <c r="S2091" s="2">
        <v>185</v>
      </c>
      <c r="T2091" s="2" t="s">
        <v>23647</v>
      </c>
      <c r="U2091" s="2" t="s">
        <v>23694</v>
      </c>
      <c r="V2091" s="2" t="s">
        <v>23760</v>
      </c>
      <c r="W2091" s="2">
        <v>22000000</v>
      </c>
      <c r="X2091" s="2">
        <v>2014</v>
      </c>
      <c r="Y2091" s="2">
        <v>201</v>
      </c>
      <c r="Z2091" s="2">
        <v>7.3</v>
      </c>
      <c r="AA2091" s="2">
        <v>2.35</v>
      </c>
      <c r="AB2091" s="2">
        <v>55000</v>
      </c>
    </row>
    <row r="2092" spans="1:28" x14ac:dyDescent="0.3">
      <c r="A2092" s="2" t="s">
        <v>28</v>
      </c>
      <c r="B2092" s="2" t="s">
        <v>597</v>
      </c>
      <c r="C2092" s="2">
        <v>53</v>
      </c>
      <c r="D2092" s="2">
        <v>114</v>
      </c>
      <c r="E2092" s="2">
        <v>34</v>
      </c>
      <c r="F2092" s="2">
        <v>287</v>
      </c>
      <c r="G2092" s="2" t="s">
        <v>3677</v>
      </c>
      <c r="H2092" s="2">
        <v>649</v>
      </c>
      <c r="I2092" s="2">
        <v>50728000</v>
      </c>
      <c r="J2092" s="2" t="s">
        <v>23865</v>
      </c>
      <c r="K2092" s="2" t="s">
        <v>4597</v>
      </c>
      <c r="L2092" s="2" t="s">
        <v>9298</v>
      </c>
      <c r="M2092" s="2">
        <v>48909</v>
      </c>
      <c r="N2092" s="2">
        <v>1725</v>
      </c>
      <c r="O2092" s="2" t="s">
        <v>12760</v>
      </c>
      <c r="P2092" s="2">
        <v>0</v>
      </c>
      <c r="Q2092" s="2" t="s">
        <v>16186</v>
      </c>
      <c r="R2092" s="3" t="s">
        <v>20862</v>
      </c>
      <c r="S2092" s="2">
        <v>166</v>
      </c>
      <c r="T2092" s="2" t="s">
        <v>23647</v>
      </c>
      <c r="U2092" s="2" t="s">
        <v>23694</v>
      </c>
      <c r="V2092" s="2" t="s">
        <v>23759</v>
      </c>
      <c r="W2092" s="2">
        <v>22000000</v>
      </c>
      <c r="X2092" s="2">
        <v>1995</v>
      </c>
      <c r="Y2092" s="2">
        <v>327</v>
      </c>
      <c r="Z2092" s="2">
        <v>5.8</v>
      </c>
      <c r="AA2092" s="2">
        <v>1.85</v>
      </c>
      <c r="AB2092" s="2">
        <v>0</v>
      </c>
    </row>
    <row r="2093" spans="1:28" x14ac:dyDescent="0.3">
      <c r="A2093" s="2" t="s">
        <v>28</v>
      </c>
      <c r="B2093" s="2" t="s">
        <v>903</v>
      </c>
      <c r="C2093" s="2">
        <v>129</v>
      </c>
      <c r="D2093" s="2">
        <v>132</v>
      </c>
      <c r="E2093" s="2">
        <v>24</v>
      </c>
      <c r="F2093" s="2">
        <v>506</v>
      </c>
      <c r="G2093" s="2" t="s">
        <v>3635</v>
      </c>
      <c r="H2093" s="2">
        <v>967</v>
      </c>
      <c r="I2093" s="2">
        <v>40270895</v>
      </c>
      <c r="J2093" s="2" t="s">
        <v>5558</v>
      </c>
      <c r="K2093" s="2" t="s">
        <v>2941</v>
      </c>
      <c r="L2093" s="2" t="s">
        <v>9299</v>
      </c>
      <c r="M2093" s="2">
        <v>121937</v>
      </c>
      <c r="N2093" s="2">
        <v>3152</v>
      </c>
      <c r="O2093" s="2" t="s">
        <v>2798</v>
      </c>
      <c r="P2093" s="2">
        <v>0</v>
      </c>
      <c r="Q2093" s="2" t="s">
        <v>16187</v>
      </c>
      <c r="R2093" s="3" t="s">
        <v>20863</v>
      </c>
      <c r="S2093" s="2">
        <v>431</v>
      </c>
      <c r="T2093" s="2" t="s">
        <v>23647</v>
      </c>
      <c r="U2093" s="2" t="s">
        <v>23694</v>
      </c>
      <c r="V2093" s="2" t="s">
        <v>23759</v>
      </c>
      <c r="W2093" s="2">
        <v>22000000</v>
      </c>
      <c r="X2093" s="2">
        <v>2001</v>
      </c>
      <c r="Y2093" s="2">
        <v>912</v>
      </c>
      <c r="Z2093" s="2">
        <v>7.6</v>
      </c>
      <c r="AA2093" s="2">
        <v>1.85</v>
      </c>
      <c r="AB2093" s="2">
        <v>15000</v>
      </c>
    </row>
    <row r="2094" spans="1:28" x14ac:dyDescent="0.3">
      <c r="A2094" s="2" t="s">
        <v>28</v>
      </c>
      <c r="B2094" s="2" t="s">
        <v>904</v>
      </c>
      <c r="C2094" s="2">
        <v>61</v>
      </c>
      <c r="D2094" s="2">
        <v>170</v>
      </c>
      <c r="E2094" s="2">
        <v>25</v>
      </c>
      <c r="F2094" s="2">
        <v>55</v>
      </c>
      <c r="G2094" s="2" t="s">
        <v>3034</v>
      </c>
      <c r="H2094" s="2">
        <v>329</v>
      </c>
      <c r="I2094" s="2">
        <v>59696176</v>
      </c>
      <c r="J2094" s="2" t="s">
        <v>24292</v>
      </c>
      <c r="K2094" s="2" t="s">
        <v>6469</v>
      </c>
      <c r="L2094" s="2" t="s">
        <v>9300</v>
      </c>
      <c r="M2094" s="2">
        <v>15448</v>
      </c>
      <c r="N2094" s="2">
        <v>775</v>
      </c>
      <c r="O2094" s="2" t="s">
        <v>12761</v>
      </c>
      <c r="P2094" s="2">
        <v>1</v>
      </c>
      <c r="Q2094" s="2" t="s">
        <v>16188</v>
      </c>
      <c r="R2094" s="3" t="s">
        <v>20864</v>
      </c>
      <c r="S2094" s="2">
        <v>174</v>
      </c>
      <c r="T2094" s="2" t="s">
        <v>23647</v>
      </c>
      <c r="U2094" s="2" t="s">
        <v>23694</v>
      </c>
      <c r="V2094" s="2" t="s">
        <v>23759</v>
      </c>
      <c r="W2094" s="2">
        <v>22000000</v>
      </c>
      <c r="X2094" s="2">
        <v>2014</v>
      </c>
      <c r="Y2094" s="2">
        <v>134</v>
      </c>
      <c r="Z2094" s="2">
        <v>5.6</v>
      </c>
      <c r="AA2094" s="2">
        <v>2.35</v>
      </c>
      <c r="AB2094" s="2">
        <v>15000</v>
      </c>
    </row>
    <row r="2095" spans="1:28" x14ac:dyDescent="0.3">
      <c r="A2095" s="2" t="s">
        <v>28</v>
      </c>
      <c r="B2095" s="2" t="s">
        <v>186</v>
      </c>
      <c r="C2095" s="2">
        <v>226</v>
      </c>
      <c r="D2095" s="2">
        <v>133</v>
      </c>
      <c r="E2095" s="2">
        <v>235</v>
      </c>
      <c r="F2095" s="2">
        <v>105</v>
      </c>
      <c r="G2095" s="2" t="s">
        <v>2899</v>
      </c>
      <c r="H2095" s="2">
        <v>955</v>
      </c>
      <c r="I2095" s="2">
        <v>51483949</v>
      </c>
      <c r="J2095" s="2" t="s">
        <v>23888</v>
      </c>
      <c r="K2095" s="2" t="s">
        <v>2456</v>
      </c>
      <c r="L2095" s="2" t="s">
        <v>9301</v>
      </c>
      <c r="M2095" s="2">
        <v>208092</v>
      </c>
      <c r="N2095" s="2">
        <v>1777</v>
      </c>
      <c r="O2095" s="2" t="s">
        <v>12762</v>
      </c>
      <c r="P2095" s="2">
        <v>0</v>
      </c>
      <c r="Q2095" s="2" t="s">
        <v>16189</v>
      </c>
      <c r="R2095" s="3" t="s">
        <v>20865</v>
      </c>
      <c r="S2095" s="2">
        <v>806</v>
      </c>
      <c r="T2095" s="2" t="s">
        <v>23647</v>
      </c>
      <c r="U2095" s="2" t="s">
        <v>23695</v>
      </c>
      <c r="V2095" s="2" t="s">
        <v>23762</v>
      </c>
      <c r="W2095" s="2">
        <v>22000000</v>
      </c>
      <c r="X2095" s="2">
        <v>2003</v>
      </c>
      <c r="Y2095" s="2">
        <v>593</v>
      </c>
      <c r="Z2095" s="2">
        <v>7</v>
      </c>
      <c r="AA2095" s="2">
        <v>2.35</v>
      </c>
      <c r="AB2095" s="2">
        <v>0</v>
      </c>
    </row>
    <row r="2096" spans="1:28" x14ac:dyDescent="0.3">
      <c r="A2096" s="2" t="s">
        <v>28</v>
      </c>
      <c r="B2096" s="2" t="s">
        <v>338</v>
      </c>
      <c r="C2096" s="2">
        <v>116</v>
      </c>
      <c r="D2096" s="2">
        <v>112</v>
      </c>
      <c r="E2096" s="2">
        <v>101</v>
      </c>
      <c r="F2096" s="2">
        <v>218</v>
      </c>
      <c r="G2096" s="2" t="s">
        <v>12154</v>
      </c>
      <c r="H2096" s="2">
        <v>896</v>
      </c>
      <c r="I2096" s="2">
        <v>36020063</v>
      </c>
      <c r="J2096" s="2" t="s">
        <v>24146</v>
      </c>
      <c r="K2096" s="2" t="s">
        <v>3191</v>
      </c>
      <c r="L2096" s="2" t="s">
        <v>9302</v>
      </c>
      <c r="M2096" s="2">
        <v>62584</v>
      </c>
      <c r="N2096" s="2">
        <v>2019</v>
      </c>
      <c r="O2096" s="2" t="s">
        <v>12320</v>
      </c>
      <c r="P2096" s="2">
        <v>2</v>
      </c>
      <c r="Q2096" s="2" t="s">
        <v>16190</v>
      </c>
      <c r="R2096" s="3" t="s">
        <v>20866</v>
      </c>
      <c r="S2096" s="2">
        <v>375</v>
      </c>
      <c r="T2096" s="2" t="s">
        <v>23647</v>
      </c>
      <c r="U2096" s="2" t="s">
        <v>23694</v>
      </c>
      <c r="V2096" s="2" t="s">
        <v>23762</v>
      </c>
      <c r="W2096" s="2">
        <v>22000000</v>
      </c>
      <c r="X2096" s="2">
        <v>2005</v>
      </c>
      <c r="Y2096" s="2">
        <v>561</v>
      </c>
      <c r="Z2096" s="2">
        <v>6.6</v>
      </c>
      <c r="AA2096" s="2">
        <v>2.35</v>
      </c>
      <c r="AB2096" s="2">
        <v>0</v>
      </c>
    </row>
    <row r="2097" spans="1:28" x14ac:dyDescent="0.3">
      <c r="A2097" s="2" t="s">
        <v>28</v>
      </c>
      <c r="B2097" s="2" t="s">
        <v>180</v>
      </c>
      <c r="C2097" s="2">
        <v>248</v>
      </c>
      <c r="D2097" s="2">
        <v>108</v>
      </c>
      <c r="E2097" s="2">
        <v>0</v>
      </c>
      <c r="F2097" s="2">
        <v>690</v>
      </c>
      <c r="G2097" s="2" t="s">
        <v>6329</v>
      </c>
      <c r="H2097" s="2">
        <v>13000</v>
      </c>
      <c r="I2097" s="2">
        <v>33313582</v>
      </c>
      <c r="J2097" s="2" t="s">
        <v>24243</v>
      </c>
      <c r="K2097" s="2" t="s">
        <v>2693</v>
      </c>
      <c r="L2097" s="2" t="s">
        <v>9303</v>
      </c>
      <c r="M2097" s="2">
        <v>52888</v>
      </c>
      <c r="N2097" s="2">
        <v>16031</v>
      </c>
      <c r="O2097" s="2" t="s">
        <v>3797</v>
      </c>
      <c r="P2097" s="2">
        <v>1</v>
      </c>
      <c r="Q2097" s="2" t="s">
        <v>16191</v>
      </c>
      <c r="R2097" s="3" t="s">
        <v>20867</v>
      </c>
      <c r="S2097" s="2">
        <v>175</v>
      </c>
      <c r="T2097" s="2" t="s">
        <v>23647</v>
      </c>
      <c r="U2097" s="2" t="s">
        <v>23694</v>
      </c>
      <c r="V2097" s="2" t="s">
        <v>23762</v>
      </c>
      <c r="W2097" s="2">
        <v>21000000</v>
      </c>
      <c r="X2097" s="2">
        <v>2009</v>
      </c>
      <c r="Y2097" s="2">
        <v>734</v>
      </c>
      <c r="Z2097" s="2">
        <v>6.5</v>
      </c>
      <c r="AA2097" s="2">
        <v>1.85</v>
      </c>
      <c r="AB2097" s="2">
        <v>0</v>
      </c>
    </row>
    <row r="2098" spans="1:28" x14ac:dyDescent="0.3">
      <c r="A2098" s="2" t="s">
        <v>28</v>
      </c>
      <c r="B2098" s="2" t="s">
        <v>783</v>
      </c>
      <c r="C2098" s="2">
        <v>23</v>
      </c>
      <c r="D2098" s="2">
        <v>115</v>
      </c>
      <c r="E2098" s="2">
        <v>0</v>
      </c>
      <c r="F2098" s="2">
        <v>266</v>
      </c>
      <c r="G2098" s="2" t="s">
        <v>3080</v>
      </c>
      <c r="H2098" s="2">
        <v>12000</v>
      </c>
      <c r="I2098" s="2">
        <v>25842000</v>
      </c>
      <c r="J2098" s="2" t="s">
        <v>24321</v>
      </c>
      <c r="K2098" s="2" t="s">
        <v>2550</v>
      </c>
      <c r="L2098" s="2" t="s">
        <v>9304</v>
      </c>
      <c r="M2098" s="2">
        <v>13455</v>
      </c>
      <c r="N2098" s="2">
        <v>13619</v>
      </c>
      <c r="O2098" s="2" t="s">
        <v>12763</v>
      </c>
      <c r="P2098" s="2">
        <v>0</v>
      </c>
      <c r="Q2098" s="2" t="s">
        <v>16192</v>
      </c>
      <c r="R2098" s="3" t="s">
        <v>20868</v>
      </c>
      <c r="S2098" s="2">
        <v>87</v>
      </c>
      <c r="T2098" s="2" t="s">
        <v>23647</v>
      </c>
      <c r="U2098" s="2" t="s">
        <v>23695</v>
      </c>
      <c r="V2098" s="2" t="s">
        <v>23760</v>
      </c>
      <c r="W2098" s="2">
        <v>22000000</v>
      </c>
      <c r="X2098" s="2">
        <v>1993</v>
      </c>
      <c r="Y2098" s="2">
        <v>1000</v>
      </c>
      <c r="Z2098" s="2">
        <v>7.4</v>
      </c>
      <c r="AA2098" s="2">
        <v>2.35</v>
      </c>
      <c r="AB2098" s="2">
        <v>2000</v>
      </c>
    </row>
    <row r="2099" spans="1:28" x14ac:dyDescent="0.3">
      <c r="A2099" s="2" t="s">
        <v>28</v>
      </c>
      <c r="B2099" s="2" t="s">
        <v>905</v>
      </c>
      <c r="C2099" s="2">
        <v>98</v>
      </c>
      <c r="D2099" s="2">
        <v>83</v>
      </c>
      <c r="E2099" s="2">
        <v>2</v>
      </c>
      <c r="F2099" s="2">
        <v>137</v>
      </c>
      <c r="G2099" s="2" t="s">
        <v>3582</v>
      </c>
      <c r="H2099" s="2">
        <v>591</v>
      </c>
      <c r="I2099" s="2">
        <v>22264487</v>
      </c>
      <c r="J2099" s="2" t="s">
        <v>5447</v>
      </c>
      <c r="K2099" s="2" t="s">
        <v>2999</v>
      </c>
      <c r="L2099" s="2" t="s">
        <v>9305</v>
      </c>
      <c r="M2099" s="2">
        <v>41239</v>
      </c>
      <c r="N2099" s="2">
        <v>1729</v>
      </c>
      <c r="O2099" s="2" t="s">
        <v>12764</v>
      </c>
      <c r="P2099" s="2">
        <v>0</v>
      </c>
      <c r="Q2099" s="2" t="s">
        <v>16193</v>
      </c>
      <c r="R2099" s="3" t="s">
        <v>20869</v>
      </c>
      <c r="S2099" s="2">
        <v>166</v>
      </c>
      <c r="T2099" s="2" t="s">
        <v>23647</v>
      </c>
      <c r="U2099" s="2" t="s">
        <v>23694</v>
      </c>
      <c r="V2099" s="2" t="s">
        <v>23762</v>
      </c>
      <c r="W2099" s="2">
        <v>22000000</v>
      </c>
      <c r="X2099" s="2">
        <v>2005</v>
      </c>
      <c r="Y2099" s="2">
        <v>489</v>
      </c>
      <c r="Z2099" s="2">
        <v>4.5999999999999996</v>
      </c>
      <c r="AA2099" s="2">
        <v>1.85</v>
      </c>
      <c r="AB2099" s="2">
        <v>887</v>
      </c>
    </row>
    <row r="2100" spans="1:28" x14ac:dyDescent="0.3">
      <c r="A2100" s="2" t="s">
        <v>28</v>
      </c>
      <c r="B2100" s="2" t="s">
        <v>682</v>
      </c>
      <c r="C2100" s="2">
        <v>168</v>
      </c>
      <c r="D2100" s="2">
        <v>105</v>
      </c>
      <c r="E2100" s="2">
        <v>31</v>
      </c>
      <c r="F2100" s="2">
        <v>110</v>
      </c>
      <c r="G2100" s="2" t="s">
        <v>3678</v>
      </c>
      <c r="H2100" s="2">
        <v>390</v>
      </c>
      <c r="I2100" s="2">
        <v>30659817</v>
      </c>
      <c r="J2100" s="2" t="s">
        <v>24006</v>
      </c>
      <c r="K2100" s="2" t="s">
        <v>6470</v>
      </c>
      <c r="L2100" s="2" t="s">
        <v>9306</v>
      </c>
      <c r="M2100" s="2">
        <v>59805</v>
      </c>
      <c r="N2100" s="2">
        <v>1006</v>
      </c>
      <c r="O2100" s="2" t="s">
        <v>3930</v>
      </c>
      <c r="P2100" s="2">
        <v>10</v>
      </c>
      <c r="Q2100" s="2" t="s">
        <v>16194</v>
      </c>
      <c r="R2100" s="3" t="s">
        <v>20870</v>
      </c>
      <c r="S2100" s="2">
        <v>95</v>
      </c>
      <c r="T2100" s="2" t="s">
        <v>23647</v>
      </c>
      <c r="U2100" s="2" t="s">
        <v>23694</v>
      </c>
      <c r="V2100" s="2" t="s">
        <v>23759</v>
      </c>
      <c r="W2100" s="2">
        <v>26000000</v>
      </c>
      <c r="X2100" s="2">
        <v>2013</v>
      </c>
      <c r="Y2100" s="2">
        <v>311</v>
      </c>
      <c r="Z2100" s="2">
        <v>6.4</v>
      </c>
      <c r="AA2100" s="2">
        <v>2.35</v>
      </c>
      <c r="AB2100" s="2">
        <v>0</v>
      </c>
    </row>
    <row r="2101" spans="1:28" x14ac:dyDescent="0.3">
      <c r="A2101" s="2" t="s">
        <v>28</v>
      </c>
      <c r="B2101" s="2" t="s">
        <v>24306</v>
      </c>
      <c r="C2101" s="2">
        <v>159</v>
      </c>
      <c r="D2101" s="2">
        <v>110</v>
      </c>
      <c r="E2101" s="2">
        <v>118</v>
      </c>
      <c r="F2101" s="2">
        <v>287</v>
      </c>
      <c r="G2101" s="2" t="s">
        <v>2979</v>
      </c>
      <c r="H2101" s="2">
        <v>11000</v>
      </c>
      <c r="I2101" s="2">
        <v>5773519</v>
      </c>
      <c r="J2101" s="2" t="s">
        <v>24080</v>
      </c>
      <c r="K2101" s="2" t="s">
        <v>2434</v>
      </c>
      <c r="L2101" s="2" t="s">
        <v>8383</v>
      </c>
      <c r="M2101" s="2">
        <v>28621</v>
      </c>
      <c r="N2101" s="2">
        <v>12876</v>
      </c>
      <c r="O2101" s="2" t="s">
        <v>6375</v>
      </c>
      <c r="P2101" s="2">
        <v>2</v>
      </c>
      <c r="Q2101" s="2" t="s">
        <v>15275</v>
      </c>
      <c r="R2101" s="3" t="s">
        <v>19947</v>
      </c>
      <c r="S2101" s="2">
        <v>91</v>
      </c>
      <c r="T2101" s="2" t="s">
        <v>23647</v>
      </c>
      <c r="U2101" s="2" t="s">
        <v>23694</v>
      </c>
      <c r="V2101" s="2" t="s">
        <v>23759</v>
      </c>
      <c r="W2101" s="2">
        <v>40000000</v>
      </c>
      <c r="X2101" s="2">
        <v>2015</v>
      </c>
      <c r="Y2101" s="2">
        <v>1000</v>
      </c>
      <c r="Z2101" s="2">
        <v>6</v>
      </c>
      <c r="AA2101" s="2">
        <v>2.35</v>
      </c>
      <c r="AB2101" s="2">
        <v>11000</v>
      </c>
    </row>
    <row r="2102" spans="1:28" x14ac:dyDescent="0.3">
      <c r="A2102" s="2" t="s">
        <v>28</v>
      </c>
      <c r="B2102" s="2" t="s">
        <v>663</v>
      </c>
      <c r="C2102" s="2">
        <v>134</v>
      </c>
      <c r="D2102" s="2">
        <v>108</v>
      </c>
      <c r="E2102" s="2">
        <v>24</v>
      </c>
      <c r="F2102" s="2">
        <v>100</v>
      </c>
      <c r="G2102" s="2" t="s">
        <v>3679</v>
      </c>
      <c r="H2102" s="2">
        <v>150</v>
      </c>
      <c r="I2102" s="2">
        <v>3108216</v>
      </c>
      <c r="J2102" s="2" t="s">
        <v>5867</v>
      </c>
      <c r="K2102" s="2" t="s">
        <v>6471</v>
      </c>
      <c r="L2102" s="2" t="s">
        <v>9307</v>
      </c>
      <c r="M2102" s="2">
        <v>2587</v>
      </c>
      <c r="N2102" s="2">
        <v>540</v>
      </c>
      <c r="O2102" s="2" t="s">
        <v>12765</v>
      </c>
      <c r="P2102" s="2">
        <v>2</v>
      </c>
      <c r="Q2102" s="2" t="s">
        <v>16195</v>
      </c>
      <c r="R2102" s="3" t="s">
        <v>20871</v>
      </c>
      <c r="S2102" s="2">
        <v>21</v>
      </c>
      <c r="T2102" s="2" t="s">
        <v>23647</v>
      </c>
      <c r="U2102" s="2" t="s">
        <v>23695</v>
      </c>
      <c r="V2102" s="2" t="s">
        <v>23762</v>
      </c>
      <c r="X2102" s="2">
        <v>2016</v>
      </c>
      <c r="Y2102" s="2">
        <v>104</v>
      </c>
      <c r="Z2102" s="2">
        <v>6.4</v>
      </c>
      <c r="AA2102" s="2">
        <v>2.35</v>
      </c>
      <c r="AB2102" s="2">
        <v>0</v>
      </c>
    </row>
    <row r="2103" spans="1:28" x14ac:dyDescent="0.3">
      <c r="A2103" s="2" t="s">
        <v>28</v>
      </c>
      <c r="B2103" s="2" t="s">
        <v>234</v>
      </c>
      <c r="C2103" s="2">
        <v>97</v>
      </c>
      <c r="D2103" s="2">
        <v>96</v>
      </c>
      <c r="E2103" s="2">
        <v>221</v>
      </c>
      <c r="F2103" s="2">
        <v>110</v>
      </c>
      <c r="G2103" s="2" t="s">
        <v>3680</v>
      </c>
      <c r="H2103" s="2">
        <v>240</v>
      </c>
      <c r="I2103" s="2">
        <v>19351569</v>
      </c>
      <c r="J2103" s="2" t="s">
        <v>24158</v>
      </c>
      <c r="K2103" s="2" t="s">
        <v>3894</v>
      </c>
      <c r="L2103" s="2" t="s">
        <v>9308</v>
      </c>
      <c r="M2103" s="2">
        <v>33287</v>
      </c>
      <c r="N2103" s="2">
        <v>664</v>
      </c>
      <c r="O2103" s="2" t="s">
        <v>12766</v>
      </c>
      <c r="P2103" s="2">
        <v>1</v>
      </c>
      <c r="Q2103" s="2" t="s">
        <v>16196</v>
      </c>
      <c r="R2103" s="3" t="s">
        <v>20872</v>
      </c>
      <c r="S2103" s="2">
        <v>201</v>
      </c>
      <c r="T2103" s="2" t="s">
        <v>23647</v>
      </c>
      <c r="U2103" s="2" t="s">
        <v>23694</v>
      </c>
      <c r="V2103" s="2" t="s">
        <v>23759</v>
      </c>
      <c r="W2103" s="2">
        <v>22000000</v>
      </c>
      <c r="X2103" s="2">
        <v>2001</v>
      </c>
      <c r="Y2103" s="2">
        <v>226</v>
      </c>
      <c r="Z2103" s="2">
        <v>5.9</v>
      </c>
      <c r="AA2103" s="2">
        <v>1.85</v>
      </c>
      <c r="AB2103" s="2">
        <v>739</v>
      </c>
    </row>
    <row r="2104" spans="1:28" x14ac:dyDescent="0.3">
      <c r="A2104" s="2" t="s">
        <v>28</v>
      </c>
      <c r="B2104" s="2" t="s">
        <v>125</v>
      </c>
      <c r="C2104" s="2">
        <v>88</v>
      </c>
      <c r="D2104" s="2">
        <v>94</v>
      </c>
      <c r="E2104" s="2">
        <v>42</v>
      </c>
      <c r="F2104" s="2">
        <v>517</v>
      </c>
      <c r="G2104" s="2" t="s">
        <v>2701</v>
      </c>
      <c r="H2104" s="2">
        <v>975</v>
      </c>
      <c r="I2104" s="2">
        <v>49002815</v>
      </c>
      <c r="J2104" s="2" t="s">
        <v>24062</v>
      </c>
      <c r="K2104" s="2" t="s">
        <v>3744</v>
      </c>
      <c r="L2104" s="2" t="s">
        <v>9309</v>
      </c>
      <c r="M2104" s="2">
        <v>15665</v>
      </c>
      <c r="N2104" s="2">
        <v>3153</v>
      </c>
      <c r="O2104" s="2" t="s">
        <v>12118</v>
      </c>
      <c r="P2104" s="2">
        <v>2</v>
      </c>
      <c r="Q2104" s="2" t="s">
        <v>16197</v>
      </c>
      <c r="R2104" s="3" t="s">
        <v>20873</v>
      </c>
      <c r="S2104" s="2">
        <v>35</v>
      </c>
      <c r="T2104" s="2" t="s">
        <v>23647</v>
      </c>
      <c r="U2104" s="2" t="s">
        <v>23694</v>
      </c>
      <c r="V2104" s="2" t="s">
        <v>23760</v>
      </c>
      <c r="W2104" s="2">
        <v>22000000</v>
      </c>
      <c r="X2104" s="2">
        <v>2012</v>
      </c>
      <c r="Y2104" s="2">
        <v>569</v>
      </c>
      <c r="Z2104" s="2">
        <v>6.4</v>
      </c>
      <c r="AA2104" s="2">
        <v>2.35</v>
      </c>
      <c r="AB2104" s="2">
        <v>0</v>
      </c>
    </row>
    <row r="2105" spans="1:28" x14ac:dyDescent="0.3">
      <c r="A2105" s="2" t="s">
        <v>28</v>
      </c>
      <c r="B2105" s="2" t="s">
        <v>465</v>
      </c>
      <c r="C2105" s="2">
        <v>85</v>
      </c>
      <c r="D2105" s="2">
        <v>142</v>
      </c>
      <c r="E2105" s="2">
        <v>0</v>
      </c>
      <c r="F2105" s="2">
        <v>854</v>
      </c>
      <c r="G2105" s="2" t="s">
        <v>3049</v>
      </c>
      <c r="H2105" s="2">
        <v>978</v>
      </c>
      <c r="I2105" s="2">
        <v>19283782</v>
      </c>
      <c r="J2105" s="2" t="s">
        <v>24236</v>
      </c>
      <c r="K2105" s="2" t="s">
        <v>6351</v>
      </c>
      <c r="L2105" s="2" t="s">
        <v>9310</v>
      </c>
      <c r="M2105" s="2">
        <v>31227</v>
      </c>
      <c r="N2105" s="2">
        <v>5386</v>
      </c>
      <c r="O2105" s="2" t="s">
        <v>2823</v>
      </c>
      <c r="P2105" s="2">
        <v>0</v>
      </c>
      <c r="Q2105" s="2" t="s">
        <v>16198</v>
      </c>
      <c r="R2105" s="3" t="s">
        <v>20874</v>
      </c>
      <c r="S2105" s="2">
        <v>354</v>
      </c>
      <c r="T2105" s="2" t="s">
        <v>23647</v>
      </c>
      <c r="U2105" s="2" t="s">
        <v>23694</v>
      </c>
      <c r="V2105" s="2" t="s">
        <v>23762</v>
      </c>
      <c r="W2105" s="2">
        <v>22000000</v>
      </c>
      <c r="X2105" s="2">
        <v>1999</v>
      </c>
      <c r="Y2105" s="2">
        <v>911</v>
      </c>
      <c r="Z2105" s="2">
        <v>6.6</v>
      </c>
      <c r="AA2105" s="2">
        <v>1.85</v>
      </c>
      <c r="AB2105" s="2">
        <v>0</v>
      </c>
    </row>
    <row r="2106" spans="1:28" x14ac:dyDescent="0.3">
      <c r="A2106" s="2" t="s">
        <v>28</v>
      </c>
      <c r="B2106" s="2" t="s">
        <v>637</v>
      </c>
      <c r="C2106" s="2">
        <v>181</v>
      </c>
      <c r="D2106" s="2">
        <v>104</v>
      </c>
      <c r="E2106" s="2">
        <v>0</v>
      </c>
      <c r="F2106" s="2">
        <v>898</v>
      </c>
      <c r="G2106" s="2" t="s">
        <v>3411</v>
      </c>
      <c r="H2106" s="2">
        <v>8000</v>
      </c>
      <c r="I2106" s="2">
        <v>30059386</v>
      </c>
      <c r="J2106" s="2" t="s">
        <v>5447</v>
      </c>
      <c r="K2106" s="2" t="s">
        <v>2643</v>
      </c>
      <c r="L2106" s="2" t="s">
        <v>9311</v>
      </c>
      <c r="M2106" s="2">
        <v>128593</v>
      </c>
      <c r="N2106" s="2">
        <v>11632</v>
      </c>
      <c r="O2106" s="2" t="s">
        <v>4392</v>
      </c>
      <c r="P2106" s="2">
        <v>5</v>
      </c>
      <c r="Q2106" s="2" t="s">
        <v>16199</v>
      </c>
      <c r="R2106" s="3" t="s">
        <v>20875</v>
      </c>
      <c r="S2106" s="2">
        <v>867</v>
      </c>
      <c r="T2106" s="2" t="s">
        <v>23647</v>
      </c>
      <c r="U2106" s="2" t="s">
        <v>23694</v>
      </c>
      <c r="V2106" s="2" t="s">
        <v>23762</v>
      </c>
      <c r="W2106" s="2">
        <v>22000000</v>
      </c>
      <c r="X2106" s="2">
        <v>2001</v>
      </c>
      <c r="Y2106" s="2">
        <v>1000</v>
      </c>
      <c r="Z2106" s="2">
        <v>6.9</v>
      </c>
      <c r="AA2106" s="2">
        <v>2.35</v>
      </c>
      <c r="AB2106" s="2">
        <v>0</v>
      </c>
    </row>
    <row r="2107" spans="1:28" x14ac:dyDescent="0.3">
      <c r="A2107" s="2" t="s">
        <v>28</v>
      </c>
      <c r="B2107" s="2" t="s">
        <v>57</v>
      </c>
      <c r="C2107" s="2">
        <v>257</v>
      </c>
      <c r="D2107" s="2">
        <v>136</v>
      </c>
      <c r="E2107" s="2">
        <v>0</v>
      </c>
      <c r="F2107" s="2">
        <v>3000</v>
      </c>
      <c r="G2107" s="2" t="s">
        <v>2049</v>
      </c>
      <c r="H2107" s="2">
        <v>19000</v>
      </c>
      <c r="I2107" s="2">
        <v>35799026</v>
      </c>
      <c r="J2107" s="2" t="s">
        <v>23924</v>
      </c>
      <c r="K2107" s="2" t="s">
        <v>2448</v>
      </c>
      <c r="L2107" s="2" t="s">
        <v>7543</v>
      </c>
      <c r="M2107" s="2">
        <v>263336</v>
      </c>
      <c r="N2107" s="2">
        <v>34838</v>
      </c>
      <c r="O2107" s="2" t="s">
        <v>2554</v>
      </c>
      <c r="P2107" s="2">
        <v>1</v>
      </c>
      <c r="Q2107" s="2" t="s">
        <v>14438</v>
      </c>
      <c r="R2107" s="3" t="s">
        <v>19107</v>
      </c>
      <c r="S2107" s="2">
        <v>899</v>
      </c>
      <c r="T2107" s="2" t="s">
        <v>23647</v>
      </c>
      <c r="U2107" s="2" t="s">
        <v>23694</v>
      </c>
      <c r="V2107" s="2" t="s">
        <v>23759</v>
      </c>
      <c r="W2107" s="2">
        <v>126000000</v>
      </c>
      <c r="X2107" s="2">
        <v>2005</v>
      </c>
      <c r="Y2107" s="2">
        <v>12000</v>
      </c>
      <c r="Z2107" s="2">
        <v>6.9</v>
      </c>
      <c r="AA2107" s="2">
        <v>2.35</v>
      </c>
      <c r="AB2107" s="2">
        <v>0</v>
      </c>
    </row>
    <row r="2108" spans="1:28" x14ac:dyDescent="0.3">
      <c r="A2108" s="2" t="s">
        <v>28</v>
      </c>
      <c r="B2108" s="2" t="s">
        <v>906</v>
      </c>
      <c r="C2108" s="2">
        <v>95</v>
      </c>
      <c r="D2108" s="2">
        <v>106</v>
      </c>
      <c r="E2108" s="2">
        <v>12</v>
      </c>
      <c r="F2108" s="2">
        <v>595</v>
      </c>
      <c r="G2108" s="2" t="s">
        <v>3681</v>
      </c>
      <c r="H2108" s="2">
        <v>962</v>
      </c>
      <c r="I2108" s="2">
        <v>17951431</v>
      </c>
      <c r="J2108" s="2" t="s">
        <v>23972</v>
      </c>
      <c r="K2108" s="2" t="s">
        <v>3460</v>
      </c>
      <c r="L2108" s="2" t="s">
        <v>9312</v>
      </c>
      <c r="M2108" s="2">
        <v>25462</v>
      </c>
      <c r="N2108" s="2">
        <v>4239</v>
      </c>
      <c r="O2108" s="2" t="s">
        <v>2680</v>
      </c>
      <c r="P2108" s="2">
        <v>1</v>
      </c>
      <c r="Q2108" s="2" t="s">
        <v>16200</v>
      </c>
      <c r="R2108" s="3" t="s">
        <v>20876</v>
      </c>
      <c r="S2108" s="2">
        <v>200</v>
      </c>
      <c r="T2108" s="2" t="s">
        <v>23647</v>
      </c>
      <c r="U2108" s="2" t="s">
        <v>23694</v>
      </c>
      <c r="V2108" s="2" t="s">
        <v>23759</v>
      </c>
      <c r="W2108" s="2">
        <v>30000000</v>
      </c>
      <c r="X2108" s="2">
        <v>2001</v>
      </c>
      <c r="Y2108" s="2">
        <v>844</v>
      </c>
      <c r="Z2108" s="2">
        <v>5.8</v>
      </c>
      <c r="AA2108" s="2">
        <v>2.35</v>
      </c>
      <c r="AB2108" s="2">
        <v>804</v>
      </c>
    </row>
    <row r="2109" spans="1:28" x14ac:dyDescent="0.3">
      <c r="A2109" s="2" t="s">
        <v>28</v>
      </c>
      <c r="B2109" s="2" t="s">
        <v>635</v>
      </c>
      <c r="C2109" s="2">
        <v>423</v>
      </c>
      <c r="D2109" s="2">
        <v>106</v>
      </c>
      <c r="E2109" s="2">
        <v>1000</v>
      </c>
      <c r="F2109" s="2">
        <v>1000</v>
      </c>
      <c r="G2109" s="2" t="s">
        <v>3626</v>
      </c>
      <c r="H2109" s="2">
        <v>19000</v>
      </c>
      <c r="I2109" s="2">
        <v>29997095</v>
      </c>
      <c r="J2109" s="2" t="s">
        <v>24560</v>
      </c>
      <c r="K2109" s="2" t="s">
        <v>2448</v>
      </c>
      <c r="L2109" s="2" t="s">
        <v>9313</v>
      </c>
      <c r="M2109" s="2">
        <v>60926</v>
      </c>
      <c r="N2109" s="2">
        <v>38494</v>
      </c>
      <c r="O2109" s="2" t="s">
        <v>4094</v>
      </c>
      <c r="P2109" s="2">
        <v>5</v>
      </c>
      <c r="Q2109" s="2" t="s">
        <v>16201</v>
      </c>
      <c r="R2109" s="3" t="s">
        <v>20877</v>
      </c>
      <c r="S2109" s="2">
        <v>302</v>
      </c>
      <c r="T2109" s="2" t="s">
        <v>23647</v>
      </c>
      <c r="U2109" s="2" t="s">
        <v>23695</v>
      </c>
      <c r="V2109" s="2" t="s">
        <v>23759</v>
      </c>
      <c r="W2109" s="2">
        <v>22000000</v>
      </c>
      <c r="X2109" s="2">
        <v>2016</v>
      </c>
      <c r="Y2109" s="2">
        <v>17000</v>
      </c>
      <c r="Z2109" s="2">
        <v>6.4</v>
      </c>
      <c r="AA2109" s="2">
        <v>1.85</v>
      </c>
      <c r="AB2109" s="2">
        <v>23000</v>
      </c>
    </row>
    <row r="2110" spans="1:28" x14ac:dyDescent="0.3">
      <c r="A2110" s="2" t="s">
        <v>28</v>
      </c>
      <c r="B2110" s="2" t="s">
        <v>907</v>
      </c>
      <c r="C2110" s="2">
        <v>93</v>
      </c>
      <c r="D2110" s="2">
        <v>98</v>
      </c>
      <c r="E2110" s="2">
        <v>4</v>
      </c>
      <c r="F2110" s="2">
        <v>83</v>
      </c>
      <c r="G2110" s="2" t="s">
        <v>3682</v>
      </c>
      <c r="H2110" s="2">
        <v>3000</v>
      </c>
      <c r="I2110" s="2">
        <v>14252830</v>
      </c>
      <c r="J2110" s="2" t="s">
        <v>24325</v>
      </c>
      <c r="K2110" s="2" t="s">
        <v>2549</v>
      </c>
      <c r="L2110" s="2" t="s">
        <v>9314</v>
      </c>
      <c r="M2110" s="2">
        <v>18900</v>
      </c>
      <c r="N2110" s="2">
        <v>3769</v>
      </c>
      <c r="O2110" s="2" t="s">
        <v>12767</v>
      </c>
      <c r="P2110" s="2">
        <v>0</v>
      </c>
      <c r="Q2110" s="2" t="s">
        <v>16202</v>
      </c>
      <c r="R2110" s="3" t="s">
        <v>20878</v>
      </c>
      <c r="S2110" s="2">
        <v>242</v>
      </c>
      <c r="T2110" s="2" t="s">
        <v>23647</v>
      </c>
      <c r="U2110" s="2" t="s">
        <v>23697</v>
      </c>
      <c r="V2110" s="2" t="s">
        <v>23759</v>
      </c>
      <c r="W2110" s="2">
        <v>22000000</v>
      </c>
      <c r="X2110" s="2">
        <v>2001</v>
      </c>
      <c r="Y2110" s="2">
        <v>486</v>
      </c>
      <c r="Z2110" s="2">
        <v>5.3</v>
      </c>
      <c r="AA2110" s="2">
        <v>1.85</v>
      </c>
      <c r="AB2110" s="2">
        <v>0</v>
      </c>
    </row>
    <row r="2111" spans="1:28" x14ac:dyDescent="0.3">
      <c r="A2111" s="2" t="s">
        <v>28</v>
      </c>
      <c r="B2111" s="2" t="s">
        <v>477</v>
      </c>
      <c r="C2111" s="2">
        <v>203</v>
      </c>
      <c r="D2111" s="2">
        <v>100</v>
      </c>
      <c r="E2111" s="2">
        <v>39</v>
      </c>
      <c r="F2111" s="2">
        <v>798</v>
      </c>
      <c r="G2111" s="2" t="s">
        <v>2431</v>
      </c>
      <c r="H2111" s="2">
        <v>26000</v>
      </c>
      <c r="I2111" s="2">
        <v>19783777</v>
      </c>
      <c r="J2111" s="2" t="s">
        <v>23808</v>
      </c>
      <c r="K2111" s="2" t="s">
        <v>6202</v>
      </c>
      <c r="L2111" s="2" t="s">
        <v>9315</v>
      </c>
      <c r="M2111" s="2">
        <v>82804</v>
      </c>
      <c r="N2111" s="2">
        <v>39989</v>
      </c>
      <c r="O2111" s="2" t="s">
        <v>2634</v>
      </c>
      <c r="P2111" s="2">
        <v>1</v>
      </c>
      <c r="Q2111" s="2" t="s">
        <v>16203</v>
      </c>
      <c r="R2111" s="3" t="s">
        <v>20879</v>
      </c>
      <c r="S2111" s="2">
        <v>154</v>
      </c>
      <c r="T2111" s="2" t="s">
        <v>23647</v>
      </c>
      <c r="U2111" s="2" t="s">
        <v>23694</v>
      </c>
      <c r="V2111" s="2" t="s">
        <v>23762</v>
      </c>
      <c r="W2111" s="2">
        <v>22000000</v>
      </c>
      <c r="X2111" s="2">
        <v>2013</v>
      </c>
      <c r="Y2111" s="2">
        <v>11000</v>
      </c>
      <c r="Z2111" s="2">
        <v>6.5</v>
      </c>
      <c r="AA2111" s="2">
        <v>2.35</v>
      </c>
      <c r="AB2111" s="2">
        <v>15000</v>
      </c>
    </row>
    <row r="2112" spans="1:28" x14ac:dyDescent="0.3">
      <c r="A2112" s="2" t="s">
        <v>28</v>
      </c>
      <c r="B2112" s="2" t="s">
        <v>908</v>
      </c>
      <c r="C2112" s="2">
        <v>38</v>
      </c>
      <c r="D2112" s="2">
        <v>95</v>
      </c>
      <c r="E2112" s="2">
        <v>34</v>
      </c>
      <c r="F2112" s="2">
        <v>368</v>
      </c>
      <c r="G2112" s="2" t="s">
        <v>3683</v>
      </c>
      <c r="H2112" s="2">
        <v>554</v>
      </c>
      <c r="I2112" s="2">
        <v>13555988</v>
      </c>
      <c r="J2112" s="2" t="s">
        <v>23838</v>
      </c>
      <c r="K2112" s="2" t="s">
        <v>1543</v>
      </c>
      <c r="L2112" s="2" t="s">
        <v>9316</v>
      </c>
      <c r="M2112" s="2">
        <v>7242</v>
      </c>
      <c r="N2112" s="2">
        <v>2216</v>
      </c>
      <c r="O2112" s="2" t="s">
        <v>6758</v>
      </c>
      <c r="P2112" s="2">
        <v>1</v>
      </c>
      <c r="Q2112" s="2" t="s">
        <v>16204</v>
      </c>
      <c r="R2112" s="3" t="s">
        <v>20880</v>
      </c>
      <c r="S2112" s="2">
        <v>38</v>
      </c>
      <c r="T2112" s="2" t="s">
        <v>23647</v>
      </c>
      <c r="U2112" s="2" t="s">
        <v>23701</v>
      </c>
      <c r="V2112" s="2" t="s">
        <v>23760</v>
      </c>
      <c r="W2112" s="2">
        <v>22000000</v>
      </c>
      <c r="X2112" s="2">
        <v>2000</v>
      </c>
      <c r="Y2112" s="2">
        <v>439</v>
      </c>
      <c r="Z2112" s="2">
        <v>5.7</v>
      </c>
      <c r="AA2112" s="2">
        <v>1.85</v>
      </c>
      <c r="AB2112" s="2">
        <v>0</v>
      </c>
    </row>
    <row r="2113" spans="1:28" x14ac:dyDescent="0.3">
      <c r="A2113" s="2" t="s">
        <v>28</v>
      </c>
      <c r="B2113" s="2" t="s">
        <v>391</v>
      </c>
      <c r="C2113" s="2">
        <v>183</v>
      </c>
      <c r="D2113" s="2">
        <v>107</v>
      </c>
      <c r="E2113" s="2">
        <v>737</v>
      </c>
      <c r="F2113" s="2">
        <v>678</v>
      </c>
      <c r="G2113" s="2" t="s">
        <v>2885</v>
      </c>
      <c r="H2113" s="2">
        <v>6000</v>
      </c>
      <c r="I2113" s="2">
        <v>12784713</v>
      </c>
      <c r="J2113" s="2" t="s">
        <v>5447</v>
      </c>
      <c r="K2113" s="2" t="s">
        <v>3079</v>
      </c>
      <c r="L2113" s="2" t="s">
        <v>9317</v>
      </c>
      <c r="M2113" s="2">
        <v>56813</v>
      </c>
      <c r="N2113" s="2">
        <v>8094</v>
      </c>
      <c r="O2113" s="2" t="s">
        <v>3480</v>
      </c>
      <c r="P2113" s="2">
        <v>11</v>
      </c>
      <c r="Q2113" s="2" t="s">
        <v>16205</v>
      </c>
      <c r="R2113" s="3" t="s">
        <v>20881</v>
      </c>
      <c r="S2113" s="2">
        <v>381</v>
      </c>
      <c r="T2113" s="2" t="s">
        <v>23647</v>
      </c>
      <c r="U2113" s="2" t="s">
        <v>23694</v>
      </c>
      <c r="V2113" s="2" t="s">
        <v>23762</v>
      </c>
      <c r="W2113" s="2">
        <v>22000000</v>
      </c>
      <c r="X2113" s="2">
        <v>2004</v>
      </c>
      <c r="Y2113" s="2">
        <v>718</v>
      </c>
      <c r="Z2113" s="2">
        <v>6.7</v>
      </c>
      <c r="AA2113" s="2">
        <v>2.35</v>
      </c>
      <c r="AB2113" s="2">
        <v>0</v>
      </c>
    </row>
    <row r="2114" spans="1:28" x14ac:dyDescent="0.3">
      <c r="A2114" s="2" t="s">
        <v>28</v>
      </c>
      <c r="B2114" s="2" t="s">
        <v>909</v>
      </c>
      <c r="C2114" s="2">
        <v>75</v>
      </c>
      <c r="D2114" s="2">
        <v>104</v>
      </c>
      <c r="E2114" s="2">
        <v>87</v>
      </c>
      <c r="F2114" s="2">
        <v>691</v>
      </c>
      <c r="G2114" s="2" t="s">
        <v>2686</v>
      </c>
      <c r="H2114" s="2">
        <v>1000</v>
      </c>
      <c r="I2114" s="2">
        <v>10696210</v>
      </c>
      <c r="J2114" s="2" t="s">
        <v>23892</v>
      </c>
      <c r="K2114" s="2" t="s">
        <v>6193</v>
      </c>
      <c r="L2114" s="2" t="s">
        <v>9318</v>
      </c>
      <c r="M2114" s="2">
        <v>35018</v>
      </c>
      <c r="N2114" s="2">
        <v>3148</v>
      </c>
      <c r="O2114" s="2" t="s">
        <v>2712</v>
      </c>
      <c r="P2114" s="2">
        <v>0</v>
      </c>
      <c r="Q2114" s="2" t="s">
        <v>16206</v>
      </c>
      <c r="R2114" s="3" t="s">
        <v>20882</v>
      </c>
      <c r="S2114" s="2">
        <v>180</v>
      </c>
      <c r="T2114" s="2" t="s">
        <v>23647</v>
      </c>
      <c r="U2114" s="2" t="s">
        <v>23694</v>
      </c>
      <c r="V2114" s="2" t="s">
        <v>23759</v>
      </c>
      <c r="W2114" s="2">
        <v>23500000</v>
      </c>
      <c r="X2114" s="2">
        <v>1993</v>
      </c>
      <c r="Y2114" s="2">
        <v>826</v>
      </c>
      <c r="Z2114" s="2">
        <v>3.9</v>
      </c>
      <c r="AA2114" s="2">
        <v>1.85</v>
      </c>
      <c r="AB2114" s="2">
        <v>716</v>
      </c>
    </row>
    <row r="2115" spans="1:28" x14ac:dyDescent="0.3">
      <c r="A2115" s="2" t="s">
        <v>28</v>
      </c>
      <c r="B2115" s="2" t="s">
        <v>910</v>
      </c>
      <c r="C2115" s="2">
        <v>18</v>
      </c>
      <c r="D2115" s="2">
        <v>104</v>
      </c>
      <c r="E2115" s="2">
        <v>53</v>
      </c>
      <c r="F2115" s="2">
        <v>576</v>
      </c>
      <c r="G2115" s="2" t="s">
        <v>3610</v>
      </c>
      <c r="H2115" s="2">
        <v>2000</v>
      </c>
      <c r="I2115" s="2">
        <v>5974653</v>
      </c>
      <c r="J2115" s="2" t="s">
        <v>23797</v>
      </c>
      <c r="K2115" s="2" t="s">
        <v>2802</v>
      </c>
      <c r="L2115" s="2" t="s">
        <v>9319</v>
      </c>
      <c r="M2115" s="2">
        <v>2253</v>
      </c>
      <c r="N2115" s="2">
        <v>4221</v>
      </c>
      <c r="O2115" s="2" t="s">
        <v>12263</v>
      </c>
      <c r="P2115" s="2">
        <v>0</v>
      </c>
      <c r="Q2115" s="2" t="s">
        <v>16207</v>
      </c>
      <c r="R2115" s="3" t="s">
        <v>20883</v>
      </c>
      <c r="S2115" s="2">
        <v>111</v>
      </c>
      <c r="T2115" s="2" t="s">
        <v>23647</v>
      </c>
      <c r="U2115" s="2" t="s">
        <v>23694</v>
      </c>
      <c r="V2115" s="2" t="s">
        <v>23759</v>
      </c>
      <c r="W2115" s="2">
        <v>22000000</v>
      </c>
      <c r="X2115" s="2">
        <v>2001</v>
      </c>
      <c r="Y2115" s="2">
        <v>595</v>
      </c>
      <c r="Z2115" s="2">
        <v>4.0999999999999996</v>
      </c>
      <c r="AA2115" s="2">
        <v>1.85</v>
      </c>
      <c r="AB2115" s="2">
        <v>158</v>
      </c>
    </row>
    <row r="2116" spans="1:28" x14ac:dyDescent="0.3">
      <c r="A2116" s="2" t="s">
        <v>28</v>
      </c>
      <c r="B2116" s="2" t="s">
        <v>911</v>
      </c>
      <c r="C2116" s="2">
        <v>22</v>
      </c>
      <c r="D2116" s="2">
        <v>143</v>
      </c>
      <c r="E2116" s="2">
        <v>688</v>
      </c>
      <c r="F2116" s="2">
        <v>42</v>
      </c>
      <c r="G2116" s="2" t="s">
        <v>3684</v>
      </c>
      <c r="H2116" s="2">
        <v>638</v>
      </c>
      <c r="I2116" s="2">
        <v>5000000</v>
      </c>
      <c r="J2116" s="2" t="s">
        <v>24561</v>
      </c>
      <c r="K2116" s="2" t="s">
        <v>6472</v>
      </c>
      <c r="L2116" s="2" t="s">
        <v>9320</v>
      </c>
      <c r="M2116" s="2">
        <v>1547</v>
      </c>
      <c r="N2116" s="2">
        <v>788</v>
      </c>
      <c r="O2116" s="2" t="s">
        <v>12768</v>
      </c>
      <c r="P2116" s="2">
        <v>2</v>
      </c>
      <c r="Q2116" s="2" t="s">
        <v>16208</v>
      </c>
      <c r="R2116" s="3" t="s">
        <v>20884</v>
      </c>
      <c r="S2116" s="2">
        <v>50</v>
      </c>
      <c r="T2116" s="2" t="s">
        <v>23647</v>
      </c>
      <c r="U2116" s="2" t="s">
        <v>23694</v>
      </c>
      <c r="V2116" s="2" t="s">
        <v>23761</v>
      </c>
      <c r="W2116" s="2">
        <v>25000000</v>
      </c>
      <c r="X2116" s="2">
        <v>1970</v>
      </c>
      <c r="Y2116" s="2">
        <v>50</v>
      </c>
      <c r="Z2116" s="2">
        <v>6.2</v>
      </c>
      <c r="AA2116" s="2">
        <v>2.35</v>
      </c>
      <c r="AB2116" s="2">
        <v>104</v>
      </c>
    </row>
    <row r="2117" spans="1:28" x14ac:dyDescent="0.3">
      <c r="A2117" s="2" t="s">
        <v>28</v>
      </c>
      <c r="B2117" s="2" t="s">
        <v>660</v>
      </c>
      <c r="C2117" s="2">
        <v>41</v>
      </c>
      <c r="D2117" s="2">
        <v>77</v>
      </c>
      <c r="E2117" s="2">
        <v>37</v>
      </c>
      <c r="F2117" s="2">
        <v>795</v>
      </c>
      <c r="G2117" s="2" t="s">
        <v>3685</v>
      </c>
      <c r="H2117" s="2">
        <v>3000</v>
      </c>
      <c r="I2117" s="2">
        <v>9694105</v>
      </c>
      <c r="J2117" s="2" t="s">
        <v>24028</v>
      </c>
      <c r="K2117" s="2" t="s">
        <v>2486</v>
      </c>
      <c r="L2117" s="2" t="s">
        <v>9321</v>
      </c>
      <c r="M2117" s="2">
        <v>8176</v>
      </c>
      <c r="N2117" s="2">
        <v>5568</v>
      </c>
      <c r="O2117" s="2" t="s">
        <v>2515</v>
      </c>
      <c r="P2117" s="2">
        <v>0</v>
      </c>
      <c r="Q2117" s="2" t="s">
        <v>16209</v>
      </c>
      <c r="R2117" s="3" t="s">
        <v>20885</v>
      </c>
      <c r="S2117" s="2">
        <v>77</v>
      </c>
      <c r="T2117" s="2" t="s">
        <v>23647</v>
      </c>
      <c r="U2117" s="2" t="s">
        <v>23694</v>
      </c>
      <c r="V2117" s="2" t="s">
        <v>23760</v>
      </c>
      <c r="W2117" s="2">
        <v>22000000</v>
      </c>
      <c r="X2117" s="2">
        <v>1999</v>
      </c>
      <c r="Y2117" s="2">
        <v>968</v>
      </c>
      <c r="Z2117" s="2">
        <v>3.8</v>
      </c>
      <c r="AA2117" s="2">
        <v>2.35</v>
      </c>
      <c r="AB2117" s="2">
        <v>272</v>
      </c>
    </row>
    <row r="2118" spans="1:28" x14ac:dyDescent="0.3">
      <c r="A2118" s="2" t="s">
        <v>28</v>
      </c>
      <c r="B2118" s="2" t="s">
        <v>794</v>
      </c>
      <c r="C2118" s="2">
        <v>148</v>
      </c>
      <c r="D2118" s="2">
        <v>96</v>
      </c>
      <c r="E2118" s="2">
        <v>11</v>
      </c>
      <c r="F2118" s="2">
        <v>150</v>
      </c>
      <c r="G2118" s="2" t="s">
        <v>3686</v>
      </c>
      <c r="H2118" s="2">
        <v>805</v>
      </c>
      <c r="I2118" s="2">
        <v>16027866</v>
      </c>
      <c r="J2118" s="2" t="s">
        <v>23801</v>
      </c>
      <c r="K2118" s="2" t="s">
        <v>2969</v>
      </c>
      <c r="L2118" s="2" t="s">
        <v>9322</v>
      </c>
      <c r="M2118" s="2">
        <v>26767</v>
      </c>
      <c r="N2118" s="2">
        <v>1411</v>
      </c>
      <c r="O2118" s="2" t="s">
        <v>6471</v>
      </c>
      <c r="P2118" s="2">
        <v>0</v>
      </c>
      <c r="Q2118" s="2" t="s">
        <v>16210</v>
      </c>
      <c r="R2118" s="3" t="s">
        <v>20886</v>
      </c>
      <c r="S2118" s="2">
        <v>121</v>
      </c>
      <c r="T2118" s="2" t="s">
        <v>23647</v>
      </c>
      <c r="U2118" s="2" t="s">
        <v>23703</v>
      </c>
      <c r="V2118" s="2" t="s">
        <v>23759</v>
      </c>
      <c r="W2118" s="2">
        <v>25000000</v>
      </c>
      <c r="X2118" s="2">
        <v>2015</v>
      </c>
      <c r="Y2118" s="2">
        <v>173</v>
      </c>
      <c r="Z2118" s="2">
        <v>5.0999999999999996</v>
      </c>
      <c r="AA2118" s="2">
        <v>2.35</v>
      </c>
      <c r="AB2118" s="2">
        <v>0</v>
      </c>
    </row>
    <row r="2119" spans="1:28" x14ac:dyDescent="0.3">
      <c r="A2119" s="2" t="s">
        <v>28</v>
      </c>
      <c r="B2119" s="2" t="s">
        <v>912</v>
      </c>
      <c r="C2119" s="2">
        <v>111</v>
      </c>
      <c r="D2119" s="2">
        <v>114</v>
      </c>
      <c r="E2119" s="2">
        <v>2</v>
      </c>
      <c r="F2119" s="2">
        <v>567</v>
      </c>
      <c r="G2119" s="2" t="s">
        <v>3687</v>
      </c>
      <c r="H2119" s="2">
        <v>40000</v>
      </c>
      <c r="I2119" s="2">
        <v>4829497</v>
      </c>
      <c r="J2119" s="2" t="s">
        <v>23794</v>
      </c>
      <c r="K2119" s="2" t="s">
        <v>6194</v>
      </c>
      <c r="L2119" s="2" t="s">
        <v>9323</v>
      </c>
      <c r="M2119" s="2">
        <v>31433</v>
      </c>
      <c r="N2119" s="2">
        <v>42484</v>
      </c>
      <c r="O2119" s="2" t="s">
        <v>2468</v>
      </c>
      <c r="P2119" s="2">
        <v>1</v>
      </c>
      <c r="Q2119" s="2" t="s">
        <v>16211</v>
      </c>
      <c r="R2119" s="3" t="s">
        <v>20887</v>
      </c>
      <c r="S2119" s="2">
        <v>260</v>
      </c>
      <c r="T2119" s="2" t="s">
        <v>23647</v>
      </c>
      <c r="U2119" s="2" t="s">
        <v>23695</v>
      </c>
      <c r="V2119" s="2" t="s">
        <v>23762</v>
      </c>
      <c r="X2119" s="2">
        <v>2004</v>
      </c>
      <c r="Y2119" s="2">
        <v>1000</v>
      </c>
      <c r="Z2119" s="2">
        <v>6.4</v>
      </c>
      <c r="AA2119" s="2">
        <v>2.35</v>
      </c>
      <c r="AB2119" s="2">
        <v>0</v>
      </c>
    </row>
    <row r="2120" spans="1:28" x14ac:dyDescent="0.3">
      <c r="A2120" s="2" t="s">
        <v>28</v>
      </c>
      <c r="B2120" s="2" t="s">
        <v>159</v>
      </c>
      <c r="C2120" s="2">
        <v>231</v>
      </c>
      <c r="D2120" s="2">
        <v>145</v>
      </c>
      <c r="E2120" s="2">
        <v>719</v>
      </c>
      <c r="F2120" s="2">
        <v>104</v>
      </c>
      <c r="G2120" s="2" t="s">
        <v>3688</v>
      </c>
      <c r="H2120" s="2">
        <v>2000</v>
      </c>
      <c r="I2120" s="2">
        <v>4398392</v>
      </c>
      <c r="J2120" s="2" t="s">
        <v>24393</v>
      </c>
      <c r="K2120" s="2" t="s">
        <v>3439</v>
      </c>
      <c r="L2120" s="2" t="s">
        <v>9324</v>
      </c>
      <c r="M2120" s="2">
        <v>59507</v>
      </c>
      <c r="N2120" s="2">
        <v>2590</v>
      </c>
      <c r="O2120" s="2" t="s">
        <v>12246</v>
      </c>
      <c r="P2120" s="2">
        <v>1</v>
      </c>
      <c r="Q2120" s="2" t="s">
        <v>16212</v>
      </c>
      <c r="R2120" s="3" t="s">
        <v>20888</v>
      </c>
      <c r="S2120" s="2">
        <v>232</v>
      </c>
      <c r="T2120" s="2" t="s">
        <v>23663</v>
      </c>
      <c r="U2120" s="2" t="s">
        <v>23724</v>
      </c>
      <c r="V2120" s="2" t="s">
        <v>23762</v>
      </c>
      <c r="W2120" s="2">
        <v>21000000</v>
      </c>
      <c r="X2120" s="2">
        <v>2006</v>
      </c>
      <c r="Y2120" s="2">
        <v>380</v>
      </c>
      <c r="Z2120" s="2">
        <v>7.8</v>
      </c>
      <c r="AA2120" s="2">
        <v>2.35</v>
      </c>
      <c r="AB2120" s="2">
        <v>0</v>
      </c>
    </row>
    <row r="2121" spans="1:28" x14ac:dyDescent="0.3">
      <c r="A2121" s="2" t="s">
        <v>28</v>
      </c>
      <c r="B2121" s="2" t="s">
        <v>913</v>
      </c>
      <c r="C2121" s="2">
        <v>115</v>
      </c>
      <c r="D2121" s="2">
        <v>116</v>
      </c>
      <c r="E2121" s="2">
        <v>13</v>
      </c>
      <c r="F2121" s="2">
        <v>140</v>
      </c>
      <c r="G2121" s="2" t="s">
        <v>1102</v>
      </c>
      <c r="H2121" s="2">
        <v>203</v>
      </c>
      <c r="I2121" s="2">
        <v>1050445</v>
      </c>
      <c r="J2121" s="2" t="s">
        <v>24562</v>
      </c>
      <c r="K2121" s="2" t="s">
        <v>4462</v>
      </c>
      <c r="L2121" s="2" t="s">
        <v>9325</v>
      </c>
      <c r="M2121" s="2">
        <v>21394</v>
      </c>
      <c r="N2121" s="2">
        <v>773</v>
      </c>
      <c r="O2121" s="2" t="s">
        <v>12414</v>
      </c>
      <c r="P2121" s="2">
        <v>0</v>
      </c>
      <c r="Q2121" s="2" t="s">
        <v>16213</v>
      </c>
      <c r="R2121" s="3" t="s">
        <v>20889</v>
      </c>
      <c r="S2121" s="2">
        <v>147</v>
      </c>
      <c r="T2121" s="2" t="s">
        <v>23649</v>
      </c>
      <c r="U2121" s="2" t="s">
        <v>23703</v>
      </c>
      <c r="V2121" s="2" t="s">
        <v>23759</v>
      </c>
      <c r="W2121" s="2">
        <v>22000000</v>
      </c>
      <c r="X2121" s="2">
        <v>2005</v>
      </c>
      <c r="Y2121" s="2">
        <v>172</v>
      </c>
      <c r="Z2121" s="2">
        <v>7.8</v>
      </c>
      <c r="AA2121" s="2">
        <v>2.35</v>
      </c>
      <c r="AB2121" s="2">
        <v>11000</v>
      </c>
    </row>
    <row r="2122" spans="1:28" x14ac:dyDescent="0.3">
      <c r="A2122" s="2" t="s">
        <v>28</v>
      </c>
      <c r="B2122" s="2" t="s">
        <v>914</v>
      </c>
      <c r="C2122" s="2">
        <v>176</v>
      </c>
      <c r="D2122" s="2">
        <v>100</v>
      </c>
      <c r="E2122" s="2">
        <v>21</v>
      </c>
      <c r="F2122" s="2">
        <v>552</v>
      </c>
      <c r="G2122" s="2" t="s">
        <v>3588</v>
      </c>
      <c r="H2122" s="2">
        <v>14000</v>
      </c>
      <c r="I2122" s="2">
        <v>13746550</v>
      </c>
      <c r="J2122" s="2" t="s">
        <v>23895</v>
      </c>
      <c r="K2122" s="2" t="s">
        <v>3308</v>
      </c>
      <c r="L2122" s="2" t="s">
        <v>9326</v>
      </c>
      <c r="M2122" s="2">
        <v>29322</v>
      </c>
      <c r="N2122" s="2">
        <v>15922</v>
      </c>
      <c r="O2122" s="2" t="s">
        <v>3337</v>
      </c>
      <c r="P2122" s="2">
        <v>5</v>
      </c>
      <c r="Q2122" s="2" t="s">
        <v>16214</v>
      </c>
      <c r="R2122" s="3" t="s">
        <v>20890</v>
      </c>
      <c r="S2122" s="2">
        <v>104</v>
      </c>
      <c r="T2122" s="2" t="s">
        <v>23647</v>
      </c>
      <c r="U2122" s="2" t="s">
        <v>23694</v>
      </c>
      <c r="V2122" s="2" t="s">
        <v>23762</v>
      </c>
      <c r="W2122" s="2">
        <v>2000000</v>
      </c>
      <c r="X2122" s="2">
        <v>2012</v>
      </c>
      <c r="Y2122" s="2">
        <v>618</v>
      </c>
      <c r="Z2122" s="2">
        <v>6.1</v>
      </c>
      <c r="AA2122" s="2">
        <v>2.35</v>
      </c>
      <c r="AB2122" s="2">
        <v>0</v>
      </c>
    </row>
    <row r="2123" spans="1:28" x14ac:dyDescent="0.3">
      <c r="A2123" s="2" t="s">
        <v>28</v>
      </c>
      <c r="B2123" s="2" t="s">
        <v>798</v>
      </c>
      <c r="C2123" s="2">
        <v>98</v>
      </c>
      <c r="D2123" s="2">
        <v>104</v>
      </c>
      <c r="E2123" s="2">
        <v>144</v>
      </c>
      <c r="F2123" s="2">
        <v>290</v>
      </c>
      <c r="G2123" s="2" t="s">
        <v>3689</v>
      </c>
      <c r="H2123" s="2">
        <v>939</v>
      </c>
      <c r="I2123" s="2">
        <v>20668843</v>
      </c>
      <c r="J2123" s="2" t="s">
        <v>24294</v>
      </c>
      <c r="K2123" s="2" t="s">
        <v>2677</v>
      </c>
      <c r="L2123" s="2" t="s">
        <v>9327</v>
      </c>
      <c r="M2123" s="2">
        <v>16831</v>
      </c>
      <c r="N2123" s="2">
        <v>2453</v>
      </c>
      <c r="O2123" s="2" t="s">
        <v>4232</v>
      </c>
      <c r="P2123" s="2">
        <v>3</v>
      </c>
      <c r="Q2123" s="2" t="s">
        <v>16215</v>
      </c>
      <c r="R2123" s="3" t="s">
        <v>20891</v>
      </c>
      <c r="S2123" s="2">
        <v>54</v>
      </c>
      <c r="T2123" s="2" t="s">
        <v>23647</v>
      </c>
      <c r="U2123" s="2" t="s">
        <v>23694</v>
      </c>
      <c r="V2123" s="2" t="s">
        <v>23759</v>
      </c>
      <c r="W2123" s="2">
        <v>22000000</v>
      </c>
      <c r="X2123" s="2">
        <v>2008</v>
      </c>
      <c r="Y2123" s="2">
        <v>875</v>
      </c>
      <c r="Z2123" s="2">
        <v>5.8</v>
      </c>
      <c r="AA2123" s="2">
        <v>2.35</v>
      </c>
      <c r="AB2123" s="2">
        <v>687</v>
      </c>
    </row>
    <row r="2124" spans="1:28" x14ac:dyDescent="0.3">
      <c r="A2124" s="2" t="s">
        <v>28</v>
      </c>
      <c r="B2124" s="2" t="s">
        <v>915</v>
      </c>
      <c r="C2124" s="2">
        <v>149</v>
      </c>
      <c r="D2124" s="2">
        <v>92</v>
      </c>
      <c r="E2124" s="2">
        <v>17</v>
      </c>
      <c r="F2124" s="2">
        <v>231</v>
      </c>
      <c r="G2124" s="2" t="s">
        <v>3690</v>
      </c>
      <c r="H2124" s="2">
        <v>14000</v>
      </c>
      <c r="I2124" s="2">
        <v>2963012</v>
      </c>
      <c r="J2124" s="2" t="s">
        <v>23950</v>
      </c>
      <c r="K2124" s="2" t="s">
        <v>2477</v>
      </c>
      <c r="L2124" s="2" t="s">
        <v>9328</v>
      </c>
      <c r="M2124" s="2">
        <v>48873</v>
      </c>
      <c r="N2124" s="2">
        <v>14617</v>
      </c>
      <c r="O2124" s="2" t="s">
        <v>12769</v>
      </c>
      <c r="P2124" s="2">
        <v>1</v>
      </c>
      <c r="Q2124" s="2" t="s">
        <v>16216</v>
      </c>
      <c r="R2124" s="3" t="s">
        <v>20892</v>
      </c>
      <c r="S2124" s="2">
        <v>105</v>
      </c>
      <c r="T2124" s="2" t="s">
        <v>23647</v>
      </c>
      <c r="U2124" s="2" t="s">
        <v>23695</v>
      </c>
      <c r="V2124" s="2" t="s">
        <v>23762</v>
      </c>
      <c r="W2124" s="2">
        <v>22000000</v>
      </c>
      <c r="X2124" s="2">
        <v>2014</v>
      </c>
      <c r="Y2124" s="2">
        <v>257</v>
      </c>
      <c r="Z2124" s="2">
        <v>6.3</v>
      </c>
      <c r="AA2124" s="2">
        <v>2.35</v>
      </c>
      <c r="AB2124" s="2">
        <v>11000</v>
      </c>
    </row>
    <row r="2125" spans="1:28" x14ac:dyDescent="0.3">
      <c r="A2125" s="2" t="s">
        <v>28</v>
      </c>
      <c r="B2125" s="2" t="s">
        <v>438</v>
      </c>
      <c r="C2125" s="2">
        <v>84</v>
      </c>
      <c r="D2125" s="2">
        <v>92</v>
      </c>
      <c r="E2125" s="2">
        <v>607</v>
      </c>
      <c r="F2125" s="2">
        <v>35</v>
      </c>
      <c r="G2125" s="2" t="s">
        <v>3691</v>
      </c>
      <c r="H2125" s="2">
        <v>813</v>
      </c>
      <c r="J2125" s="2" t="s">
        <v>23939</v>
      </c>
      <c r="K2125" s="2" t="s">
        <v>6237</v>
      </c>
      <c r="L2125" s="2" t="s">
        <v>9329</v>
      </c>
      <c r="M2125" s="2">
        <v>9513</v>
      </c>
      <c r="N2125" s="2">
        <v>1011</v>
      </c>
      <c r="O2125" s="2" t="s">
        <v>12770</v>
      </c>
      <c r="P2125" s="2">
        <v>0</v>
      </c>
      <c r="Q2125" s="2" t="s">
        <v>16217</v>
      </c>
      <c r="R2125" s="3" t="s">
        <v>20893</v>
      </c>
      <c r="S2125" s="2">
        <v>116</v>
      </c>
      <c r="T2125" s="2" t="s">
        <v>23647</v>
      </c>
      <c r="U2125" s="2" t="s">
        <v>23694</v>
      </c>
      <c r="V2125" s="2" t="s">
        <v>23760</v>
      </c>
      <c r="W2125" s="2">
        <v>12000000</v>
      </c>
      <c r="X2125" s="2">
        <v>1977</v>
      </c>
      <c r="Y2125" s="2">
        <v>85</v>
      </c>
      <c r="Z2125" s="2">
        <v>7.7</v>
      </c>
      <c r="AA2125" s="2">
        <v>1.85</v>
      </c>
      <c r="AB2125" s="2">
        <v>0</v>
      </c>
    </row>
    <row r="2126" spans="1:28" x14ac:dyDescent="0.3">
      <c r="A2126" s="2" t="s">
        <v>28</v>
      </c>
      <c r="B2126" s="2" t="s">
        <v>916</v>
      </c>
      <c r="C2126" s="2">
        <v>138</v>
      </c>
      <c r="D2126" s="2">
        <v>105</v>
      </c>
      <c r="E2126" s="2">
        <v>43</v>
      </c>
      <c r="F2126" s="2">
        <v>827</v>
      </c>
      <c r="G2126" s="2" t="s">
        <v>3604</v>
      </c>
      <c r="H2126" s="2">
        <v>22000</v>
      </c>
      <c r="I2126" s="2">
        <v>1796024</v>
      </c>
      <c r="J2126" s="2" t="s">
        <v>24146</v>
      </c>
      <c r="K2126" s="2" t="s">
        <v>2854</v>
      </c>
      <c r="L2126" s="2" t="s">
        <v>9330</v>
      </c>
      <c r="M2126" s="2">
        <v>34985</v>
      </c>
      <c r="N2126" s="2">
        <v>37766</v>
      </c>
      <c r="O2126" s="2" t="s">
        <v>2989</v>
      </c>
      <c r="P2126" s="2">
        <v>1</v>
      </c>
      <c r="Q2126" s="2" t="s">
        <v>16218</v>
      </c>
      <c r="R2126" s="3" t="s">
        <v>20894</v>
      </c>
      <c r="S2126" s="2">
        <v>135</v>
      </c>
      <c r="T2126" s="2" t="s">
        <v>23647</v>
      </c>
      <c r="U2126" s="2" t="s">
        <v>23694</v>
      </c>
      <c r="V2126" s="2" t="s">
        <v>23762</v>
      </c>
      <c r="W2126" s="2">
        <v>22000000</v>
      </c>
      <c r="X2126" s="2">
        <v>2010</v>
      </c>
      <c r="Y2126" s="2">
        <v>14000</v>
      </c>
      <c r="Z2126" s="2">
        <v>5.4</v>
      </c>
      <c r="AA2126" s="2">
        <v>2.35</v>
      </c>
      <c r="AB2126" s="2">
        <v>0</v>
      </c>
    </row>
    <row r="2127" spans="1:28" x14ac:dyDescent="0.3">
      <c r="A2127" s="2" t="s">
        <v>28</v>
      </c>
      <c r="B2127" s="2" t="s">
        <v>773</v>
      </c>
      <c r="C2127" s="2">
        <v>78</v>
      </c>
      <c r="D2127" s="2">
        <v>120</v>
      </c>
      <c r="E2127" s="2">
        <v>2</v>
      </c>
      <c r="F2127" s="2">
        <v>80</v>
      </c>
      <c r="G2127" s="2" t="s">
        <v>3692</v>
      </c>
      <c r="H2127" s="2">
        <v>809</v>
      </c>
      <c r="I2127" s="2">
        <v>634277</v>
      </c>
      <c r="J2127" s="2" t="s">
        <v>24563</v>
      </c>
      <c r="K2127" s="2" t="s">
        <v>6473</v>
      </c>
      <c r="L2127" s="2" t="s">
        <v>9331</v>
      </c>
      <c r="M2127" s="2">
        <v>5166</v>
      </c>
      <c r="N2127" s="2">
        <v>1651</v>
      </c>
      <c r="O2127" s="2" t="s">
        <v>12771</v>
      </c>
      <c r="P2127" s="2">
        <v>1</v>
      </c>
      <c r="Q2127" s="2" t="s">
        <v>16219</v>
      </c>
      <c r="R2127" s="3" t="s">
        <v>20895</v>
      </c>
      <c r="S2127" s="2">
        <v>27</v>
      </c>
      <c r="T2127" s="2" t="s">
        <v>23649</v>
      </c>
      <c r="U2127" s="2" t="s">
        <v>23703</v>
      </c>
      <c r="V2127" s="2" t="s">
        <v>23759</v>
      </c>
      <c r="W2127" s="2">
        <v>16000000</v>
      </c>
      <c r="X2127" s="2">
        <v>2007</v>
      </c>
      <c r="Y2127" s="2">
        <v>521</v>
      </c>
      <c r="Z2127" s="2">
        <v>7.3</v>
      </c>
      <c r="AA2127" s="2">
        <v>2.35</v>
      </c>
      <c r="AB2127" s="2">
        <v>815</v>
      </c>
    </row>
    <row r="2128" spans="1:28" x14ac:dyDescent="0.3">
      <c r="A2128" s="2" t="s">
        <v>28</v>
      </c>
      <c r="B2128" s="2" t="s">
        <v>450</v>
      </c>
      <c r="C2128" s="2">
        <v>288</v>
      </c>
      <c r="D2128" s="2">
        <v>116</v>
      </c>
      <c r="E2128" s="2">
        <v>108</v>
      </c>
      <c r="F2128" s="2">
        <v>120</v>
      </c>
      <c r="G2128" s="2" t="s">
        <v>2669</v>
      </c>
      <c r="H2128" s="2">
        <v>23000</v>
      </c>
      <c r="I2128" s="2">
        <v>11326836</v>
      </c>
      <c r="J2128" s="2" t="s">
        <v>23969</v>
      </c>
      <c r="K2128" s="2" t="s">
        <v>2429</v>
      </c>
      <c r="L2128" s="2" t="s">
        <v>9332</v>
      </c>
      <c r="M2128" s="2">
        <v>83171</v>
      </c>
      <c r="N2128" s="2">
        <v>24134</v>
      </c>
      <c r="O2128" s="2" t="s">
        <v>12772</v>
      </c>
      <c r="P2128" s="2">
        <v>0</v>
      </c>
      <c r="Q2128" s="2" t="s">
        <v>16220</v>
      </c>
      <c r="R2128" s="3" t="s">
        <v>20896</v>
      </c>
      <c r="S2128" s="2">
        <v>231</v>
      </c>
      <c r="T2128" s="2" t="s">
        <v>23647</v>
      </c>
      <c r="U2128" s="2" t="s">
        <v>23694</v>
      </c>
      <c r="V2128" s="2" t="s">
        <v>23762</v>
      </c>
      <c r="W2128" s="2">
        <v>22000000</v>
      </c>
      <c r="X2128" s="2">
        <v>2013</v>
      </c>
      <c r="Y2128" s="2">
        <v>820</v>
      </c>
      <c r="Z2128" s="2">
        <v>6.8</v>
      </c>
      <c r="AA2128" s="2">
        <v>2.35</v>
      </c>
      <c r="AB2128" s="2">
        <v>17000</v>
      </c>
    </row>
    <row r="2129" spans="1:28" x14ac:dyDescent="0.3">
      <c r="A2129" s="2" t="s">
        <v>28</v>
      </c>
      <c r="B2129" s="2" t="s">
        <v>161</v>
      </c>
      <c r="C2129" s="2">
        <v>299</v>
      </c>
      <c r="D2129" s="2">
        <v>119</v>
      </c>
      <c r="E2129" s="2">
        <v>209</v>
      </c>
      <c r="F2129" s="2">
        <v>521</v>
      </c>
      <c r="G2129" s="2" t="s">
        <v>3191</v>
      </c>
      <c r="H2129" s="2">
        <v>1000</v>
      </c>
      <c r="I2129" s="2">
        <v>49024969</v>
      </c>
      <c r="J2129" s="2" t="s">
        <v>23972</v>
      </c>
      <c r="K2129" s="2" t="s">
        <v>2620</v>
      </c>
      <c r="L2129" s="2" t="s">
        <v>9333</v>
      </c>
      <c r="M2129" s="2">
        <v>133367</v>
      </c>
      <c r="N2129" s="2">
        <v>3284</v>
      </c>
      <c r="O2129" s="2" t="s">
        <v>235</v>
      </c>
      <c r="P2129" s="2">
        <v>0</v>
      </c>
      <c r="Q2129" s="2" t="s">
        <v>16221</v>
      </c>
      <c r="R2129" s="3" t="s">
        <v>20897</v>
      </c>
      <c r="S2129" s="2">
        <v>363</v>
      </c>
      <c r="T2129" s="2" t="s">
        <v>23647</v>
      </c>
      <c r="U2129" s="2" t="s">
        <v>23694</v>
      </c>
      <c r="V2129" s="2" t="s">
        <v>23762</v>
      </c>
      <c r="W2129" s="2">
        <v>25000000</v>
      </c>
      <c r="X2129" s="2">
        <v>2007</v>
      </c>
      <c r="Y2129" s="2">
        <v>896</v>
      </c>
      <c r="Z2129" s="2">
        <v>7.3</v>
      </c>
      <c r="AA2129" s="2">
        <v>2.35</v>
      </c>
      <c r="AB2129" s="2">
        <v>0</v>
      </c>
    </row>
    <row r="2130" spans="1:28" x14ac:dyDescent="0.3">
      <c r="A2130" s="2" t="s">
        <v>28</v>
      </c>
      <c r="B2130" s="2" t="s">
        <v>259</v>
      </c>
      <c r="C2130" s="2">
        <v>27</v>
      </c>
      <c r="D2130" s="2">
        <v>101</v>
      </c>
      <c r="E2130" s="2">
        <v>88</v>
      </c>
      <c r="F2130" s="2">
        <v>812</v>
      </c>
      <c r="G2130" s="2" t="s">
        <v>3442</v>
      </c>
      <c r="H2130" s="2">
        <v>957</v>
      </c>
      <c r="I2130" s="2">
        <v>22294341</v>
      </c>
      <c r="J2130" s="2" t="s">
        <v>24155</v>
      </c>
      <c r="K2130" s="2" t="s">
        <v>3323</v>
      </c>
      <c r="L2130" s="2" t="s">
        <v>9334</v>
      </c>
      <c r="M2130" s="2">
        <v>12278</v>
      </c>
      <c r="N2130" s="2">
        <v>4629</v>
      </c>
      <c r="O2130" s="2" t="s">
        <v>2504</v>
      </c>
      <c r="P2130" s="2">
        <v>3</v>
      </c>
      <c r="Q2130" s="2" t="s">
        <v>16222</v>
      </c>
      <c r="R2130" s="3" t="s">
        <v>20898</v>
      </c>
      <c r="S2130" s="2">
        <v>71</v>
      </c>
      <c r="T2130" s="2" t="s">
        <v>23647</v>
      </c>
      <c r="U2130" s="2" t="s">
        <v>23694</v>
      </c>
      <c r="V2130" s="2" t="s">
        <v>23759</v>
      </c>
      <c r="W2130" s="2">
        <v>21500000</v>
      </c>
      <c r="X2130" s="2">
        <v>1996</v>
      </c>
      <c r="Y2130" s="2">
        <v>821</v>
      </c>
      <c r="Z2130" s="2">
        <v>6.5</v>
      </c>
      <c r="AA2130" s="2">
        <v>1.85</v>
      </c>
      <c r="AB2130" s="2">
        <v>758</v>
      </c>
    </row>
    <row r="2131" spans="1:28" x14ac:dyDescent="0.3">
      <c r="A2131" s="2" t="s">
        <v>28</v>
      </c>
      <c r="B2131" s="2" t="s">
        <v>560</v>
      </c>
      <c r="C2131" s="2">
        <v>155</v>
      </c>
      <c r="D2131" s="2">
        <v>117</v>
      </c>
      <c r="E2131" s="2">
        <v>89</v>
      </c>
      <c r="F2131" s="2">
        <v>442</v>
      </c>
      <c r="G2131" s="2" t="s">
        <v>3415</v>
      </c>
      <c r="H2131" s="2">
        <v>12000</v>
      </c>
      <c r="I2131" s="2">
        <v>24362501</v>
      </c>
      <c r="J2131" s="2" t="s">
        <v>23969</v>
      </c>
      <c r="K2131" s="2" t="s">
        <v>2483</v>
      </c>
      <c r="L2131" s="2" t="s">
        <v>9335</v>
      </c>
      <c r="M2131" s="2">
        <v>69980</v>
      </c>
      <c r="N2131" s="2">
        <v>13576</v>
      </c>
      <c r="O2131" s="2" t="s">
        <v>3758</v>
      </c>
      <c r="P2131" s="2">
        <v>1</v>
      </c>
      <c r="Q2131" s="2" t="s">
        <v>16223</v>
      </c>
      <c r="R2131" s="3" t="s">
        <v>20899</v>
      </c>
      <c r="S2131" s="2">
        <v>591</v>
      </c>
      <c r="T2131" s="2" t="s">
        <v>23647</v>
      </c>
      <c r="U2131" s="2" t="s">
        <v>23694</v>
      </c>
      <c r="V2131" s="2" t="s">
        <v>23762</v>
      </c>
      <c r="W2131" s="2">
        <v>21500000</v>
      </c>
      <c r="X2131" s="2">
        <v>1999</v>
      </c>
      <c r="Y2131" s="2">
        <v>541</v>
      </c>
      <c r="Z2131" s="2">
        <v>7.2</v>
      </c>
      <c r="AA2131" s="2">
        <v>2.35</v>
      </c>
      <c r="AB2131" s="2">
        <v>0</v>
      </c>
    </row>
    <row r="2132" spans="1:28" x14ac:dyDescent="0.3">
      <c r="A2132" s="2" t="s">
        <v>28</v>
      </c>
      <c r="B2132" s="2" t="s">
        <v>917</v>
      </c>
      <c r="C2132" s="2">
        <v>82</v>
      </c>
      <c r="D2132" s="2">
        <v>106</v>
      </c>
      <c r="E2132" s="2">
        <v>195</v>
      </c>
      <c r="F2132" s="2">
        <v>0</v>
      </c>
      <c r="G2132" s="2" t="s">
        <v>3693</v>
      </c>
      <c r="H2132" s="2">
        <v>20</v>
      </c>
      <c r="J2132" s="2" t="s">
        <v>24564</v>
      </c>
      <c r="K2132" s="2" t="s">
        <v>6474</v>
      </c>
      <c r="L2132" s="2" t="s">
        <v>9336</v>
      </c>
      <c r="M2132" s="2">
        <v>6920</v>
      </c>
      <c r="N2132" s="2">
        <v>30</v>
      </c>
      <c r="O2132" s="2" t="s">
        <v>12773</v>
      </c>
      <c r="P2132" s="2">
        <v>4</v>
      </c>
      <c r="Q2132" s="2" t="s">
        <v>16224</v>
      </c>
      <c r="R2132" s="3" t="s">
        <v>20900</v>
      </c>
      <c r="S2132" s="2">
        <v>22</v>
      </c>
      <c r="T2132" s="2" t="s">
        <v>23652</v>
      </c>
      <c r="U2132" s="2" t="s">
        <v>23706</v>
      </c>
      <c r="V2132" s="2" t="s">
        <v>23760</v>
      </c>
      <c r="W2132" s="2">
        <v>22000000</v>
      </c>
      <c r="X2132" s="2">
        <v>2013</v>
      </c>
      <c r="Y2132" s="2">
        <v>10</v>
      </c>
      <c r="Z2132" s="2">
        <v>6.7</v>
      </c>
      <c r="AA2132" s="2">
        <v>2.35</v>
      </c>
      <c r="AB2132" s="2">
        <v>0</v>
      </c>
    </row>
    <row r="2133" spans="1:28" x14ac:dyDescent="0.3">
      <c r="A2133" s="2" t="s">
        <v>28</v>
      </c>
      <c r="B2133" s="2" t="s">
        <v>724</v>
      </c>
      <c r="C2133" s="2">
        <v>275</v>
      </c>
      <c r="D2133" s="2">
        <v>112</v>
      </c>
      <c r="E2133" s="2">
        <v>11000</v>
      </c>
      <c r="F2133" s="2">
        <v>159</v>
      </c>
      <c r="G2133" s="2" t="s">
        <v>3528</v>
      </c>
      <c r="H2133" s="2">
        <v>385</v>
      </c>
      <c r="I2133" s="2">
        <v>16684352</v>
      </c>
      <c r="J2133" s="2" t="s">
        <v>23925</v>
      </c>
      <c r="K2133" s="2" t="s">
        <v>6475</v>
      </c>
      <c r="L2133" s="2" t="s">
        <v>9337</v>
      </c>
      <c r="M2133" s="2">
        <v>67893</v>
      </c>
      <c r="N2133" s="2">
        <v>1205</v>
      </c>
      <c r="O2133" s="2" t="s">
        <v>12774</v>
      </c>
      <c r="P2133" s="2">
        <v>0</v>
      </c>
      <c r="Q2133" s="2" t="s">
        <v>16225</v>
      </c>
      <c r="R2133" s="3" t="s">
        <v>20901</v>
      </c>
      <c r="S2133" s="2">
        <v>163</v>
      </c>
      <c r="T2133" s="2" t="s">
        <v>23647</v>
      </c>
      <c r="U2133" s="2" t="s">
        <v>23694</v>
      </c>
      <c r="V2133" s="2" t="s">
        <v>23762</v>
      </c>
      <c r="W2133" s="2">
        <v>17000000</v>
      </c>
      <c r="X2133" s="2">
        <v>2012</v>
      </c>
      <c r="Y2133" s="2">
        <v>223</v>
      </c>
      <c r="Z2133" s="2">
        <v>6.3</v>
      </c>
      <c r="AA2133" s="2">
        <v>1.85</v>
      </c>
      <c r="AB2133" s="2">
        <v>18000</v>
      </c>
    </row>
    <row r="2134" spans="1:28" x14ac:dyDescent="0.3">
      <c r="A2134" s="2" t="s">
        <v>28</v>
      </c>
      <c r="B2134" s="2" t="s">
        <v>354</v>
      </c>
      <c r="C2134" s="2">
        <v>43</v>
      </c>
      <c r="D2134" s="2">
        <v>136</v>
      </c>
      <c r="E2134" s="2">
        <v>16000</v>
      </c>
      <c r="F2134" s="2">
        <v>216</v>
      </c>
      <c r="G2134" s="2" t="s">
        <v>3694</v>
      </c>
      <c r="H2134" s="2">
        <v>16000</v>
      </c>
      <c r="I2134" s="2">
        <v>46700000</v>
      </c>
      <c r="J2134" s="2" t="s">
        <v>23776</v>
      </c>
      <c r="K2134" s="2" t="s">
        <v>354</v>
      </c>
      <c r="L2134" s="2" t="s">
        <v>9338</v>
      </c>
      <c r="M2134" s="2">
        <v>19832</v>
      </c>
      <c r="N2134" s="2">
        <v>16805</v>
      </c>
      <c r="O2134" s="2" t="s">
        <v>12775</v>
      </c>
      <c r="P2134" s="2">
        <v>1</v>
      </c>
      <c r="Q2134" s="2" t="s">
        <v>16226</v>
      </c>
      <c r="R2134" s="3" t="s">
        <v>20902</v>
      </c>
      <c r="S2134" s="2">
        <v>98</v>
      </c>
      <c r="T2134" s="2" t="s">
        <v>23647</v>
      </c>
      <c r="U2134" s="2" t="s">
        <v>23694</v>
      </c>
      <c r="V2134" s="2" t="s">
        <v>23760</v>
      </c>
      <c r="W2134" s="2">
        <v>21000000</v>
      </c>
      <c r="X2134" s="2">
        <v>1982</v>
      </c>
      <c r="Y2134" s="2">
        <v>281</v>
      </c>
      <c r="Z2134" s="2">
        <v>5.9</v>
      </c>
      <c r="AA2134" s="2">
        <v>2.35</v>
      </c>
      <c r="AB2134" s="2">
        <v>0</v>
      </c>
    </row>
    <row r="2135" spans="1:28" x14ac:dyDescent="0.3">
      <c r="A2135" s="2" t="s">
        <v>28</v>
      </c>
      <c r="B2135" s="2" t="s">
        <v>918</v>
      </c>
      <c r="C2135" s="2">
        <v>163</v>
      </c>
      <c r="D2135" s="2">
        <v>81</v>
      </c>
      <c r="E2135" s="2">
        <v>406</v>
      </c>
      <c r="F2135" s="2">
        <v>406</v>
      </c>
      <c r="G2135" s="2" t="s">
        <v>2515</v>
      </c>
      <c r="H2135" s="2">
        <v>893</v>
      </c>
      <c r="I2135" s="2">
        <v>52008288</v>
      </c>
      <c r="J2135" s="2" t="s">
        <v>24565</v>
      </c>
      <c r="K2135" s="2" t="s">
        <v>2857</v>
      </c>
      <c r="L2135" s="2" t="s">
        <v>9339</v>
      </c>
      <c r="M2135" s="2">
        <v>162037</v>
      </c>
      <c r="N2135" s="2">
        <v>3003</v>
      </c>
      <c r="O2135" s="2" t="s">
        <v>918</v>
      </c>
      <c r="P2135" s="2">
        <v>1</v>
      </c>
      <c r="Q2135" s="2" t="s">
        <v>16227</v>
      </c>
      <c r="R2135" s="3" t="s">
        <v>20903</v>
      </c>
      <c r="S2135" s="2">
        <v>928</v>
      </c>
      <c r="T2135" s="2" t="s">
        <v>23647</v>
      </c>
      <c r="U2135" s="2" t="s">
        <v>23694</v>
      </c>
      <c r="V2135" s="2" t="s">
        <v>23762</v>
      </c>
      <c r="W2135" s="2">
        <v>21000000</v>
      </c>
      <c r="X2135" s="2">
        <v>1999</v>
      </c>
      <c r="Y2135" s="2">
        <v>795</v>
      </c>
      <c r="Z2135" s="2">
        <v>7.8</v>
      </c>
      <c r="AA2135" s="2">
        <v>1.85</v>
      </c>
      <c r="AB2135" s="2">
        <v>0</v>
      </c>
    </row>
    <row r="2136" spans="1:28" x14ac:dyDescent="0.3">
      <c r="A2136" s="2" t="s">
        <v>28</v>
      </c>
      <c r="B2136" s="2" t="s">
        <v>217</v>
      </c>
      <c r="C2136" s="2">
        <v>168</v>
      </c>
      <c r="D2136" s="2">
        <v>87</v>
      </c>
      <c r="E2136" s="2">
        <v>0</v>
      </c>
      <c r="F2136" s="2">
        <v>548</v>
      </c>
      <c r="G2136" s="2" t="s">
        <v>2466</v>
      </c>
      <c r="H2136" s="2">
        <v>22000</v>
      </c>
      <c r="I2136" s="2">
        <v>8579684</v>
      </c>
      <c r="J2136" s="2" t="s">
        <v>5447</v>
      </c>
      <c r="K2136" s="2" t="s">
        <v>2464</v>
      </c>
      <c r="L2136" s="2" t="s">
        <v>9340</v>
      </c>
      <c r="M2136" s="2">
        <v>89547</v>
      </c>
      <c r="N2136" s="2">
        <v>24324</v>
      </c>
      <c r="O2136" s="2" t="s">
        <v>12413</v>
      </c>
      <c r="P2136" s="2">
        <v>0</v>
      </c>
      <c r="Q2136" s="2" t="s">
        <v>16228</v>
      </c>
      <c r="R2136" s="3" t="s">
        <v>20904</v>
      </c>
      <c r="S2136" s="2">
        <v>199</v>
      </c>
      <c r="T2136" s="2" t="s">
        <v>23647</v>
      </c>
      <c r="U2136" s="2" t="s">
        <v>23694</v>
      </c>
      <c r="V2136" s="2" t="s">
        <v>23762</v>
      </c>
      <c r="W2136" s="2">
        <v>9000000</v>
      </c>
      <c r="X2136" s="2">
        <v>2007</v>
      </c>
      <c r="Y2136" s="2">
        <v>557</v>
      </c>
      <c r="Z2136" s="2">
        <v>7.4</v>
      </c>
      <c r="AA2136" s="2">
        <v>1.85</v>
      </c>
      <c r="AB2136" s="2">
        <v>0</v>
      </c>
    </row>
    <row r="2137" spans="1:28" x14ac:dyDescent="0.3">
      <c r="A2137" s="2" t="s">
        <v>28</v>
      </c>
      <c r="B2137" s="2" t="s">
        <v>919</v>
      </c>
      <c r="C2137" s="2">
        <v>60</v>
      </c>
      <c r="D2137" s="2">
        <v>96</v>
      </c>
      <c r="E2137" s="2">
        <v>8</v>
      </c>
      <c r="F2137" s="2">
        <v>199</v>
      </c>
      <c r="G2137" s="2" t="s">
        <v>3695</v>
      </c>
      <c r="H2137" s="2">
        <v>533</v>
      </c>
      <c r="I2137" s="2">
        <v>42660000</v>
      </c>
      <c r="J2137" s="2" t="s">
        <v>23789</v>
      </c>
      <c r="K2137" s="2" t="s">
        <v>3567</v>
      </c>
      <c r="L2137" s="2" t="s">
        <v>9341</v>
      </c>
      <c r="M2137" s="2">
        <v>25086</v>
      </c>
      <c r="N2137" s="2">
        <v>1254</v>
      </c>
      <c r="O2137" s="2" t="s">
        <v>12776</v>
      </c>
      <c r="P2137" s="2">
        <v>0</v>
      </c>
      <c r="Q2137" s="2" t="s">
        <v>16229</v>
      </c>
      <c r="R2137" s="3" t="s">
        <v>20905</v>
      </c>
      <c r="S2137" s="2">
        <v>87</v>
      </c>
      <c r="T2137" s="2" t="s">
        <v>23647</v>
      </c>
      <c r="U2137" s="2" t="s">
        <v>23694</v>
      </c>
      <c r="V2137" s="2" t="s">
        <v>23760</v>
      </c>
      <c r="W2137" s="2">
        <v>17000000</v>
      </c>
      <c r="X2137" s="2">
        <v>1993</v>
      </c>
      <c r="Y2137" s="2">
        <v>219</v>
      </c>
      <c r="Z2137" s="2">
        <v>4.8</v>
      </c>
      <c r="AA2137" s="2">
        <v>1.85</v>
      </c>
      <c r="AB2137" s="2">
        <v>1000</v>
      </c>
    </row>
    <row r="2138" spans="1:28" x14ac:dyDescent="0.3">
      <c r="A2138" s="2" t="s">
        <v>28</v>
      </c>
      <c r="B2138" s="2" t="s">
        <v>383</v>
      </c>
      <c r="C2138" s="2">
        <v>85</v>
      </c>
      <c r="D2138" s="2">
        <v>106</v>
      </c>
      <c r="E2138" s="2">
        <v>48</v>
      </c>
      <c r="F2138" s="2">
        <v>39</v>
      </c>
      <c r="G2138" s="2" t="s">
        <v>2581</v>
      </c>
      <c r="H2138" s="2">
        <v>18000</v>
      </c>
      <c r="I2138" s="2">
        <v>40219708</v>
      </c>
      <c r="J2138" s="2" t="s">
        <v>24128</v>
      </c>
      <c r="K2138" s="2" t="s">
        <v>3774</v>
      </c>
      <c r="L2138" s="2" t="s">
        <v>9342</v>
      </c>
      <c r="M2138" s="2">
        <v>22649</v>
      </c>
      <c r="N2138" s="2">
        <v>18630</v>
      </c>
      <c r="O2138" s="2" t="s">
        <v>12777</v>
      </c>
      <c r="P2138" s="2">
        <v>3</v>
      </c>
      <c r="Q2138" s="2" t="s">
        <v>16230</v>
      </c>
      <c r="R2138" s="3" t="s">
        <v>20906</v>
      </c>
      <c r="S2138" s="2">
        <v>131</v>
      </c>
      <c r="T2138" s="2" t="s">
        <v>23647</v>
      </c>
      <c r="U2138" s="2" t="s">
        <v>23694</v>
      </c>
      <c r="V2138" s="2" t="s">
        <v>23759</v>
      </c>
      <c r="W2138" s="2">
        <v>21000000</v>
      </c>
      <c r="X2138" s="2">
        <v>2001</v>
      </c>
      <c r="Y2138" s="2">
        <v>558</v>
      </c>
      <c r="Z2138" s="2">
        <v>6.3</v>
      </c>
      <c r="AA2138" s="2">
        <v>1.85</v>
      </c>
      <c r="AB2138" s="2">
        <v>0</v>
      </c>
    </row>
    <row r="2139" spans="1:28" x14ac:dyDescent="0.3">
      <c r="A2139" s="2" t="s">
        <v>28</v>
      </c>
      <c r="B2139" s="2" t="s">
        <v>391</v>
      </c>
      <c r="C2139" s="2">
        <v>539</v>
      </c>
      <c r="D2139" s="2">
        <v>122</v>
      </c>
      <c r="E2139" s="2">
        <v>737</v>
      </c>
      <c r="F2139" s="2">
        <v>14000</v>
      </c>
      <c r="G2139" s="2" t="s">
        <v>2854</v>
      </c>
      <c r="H2139" s="2">
        <v>34000</v>
      </c>
      <c r="I2139" s="2">
        <v>132088910</v>
      </c>
      <c r="J2139" s="2" t="s">
        <v>23894</v>
      </c>
      <c r="K2139" s="2" t="s">
        <v>6203</v>
      </c>
      <c r="L2139" s="2" t="s">
        <v>9343</v>
      </c>
      <c r="M2139" s="2">
        <v>533607</v>
      </c>
      <c r="N2139" s="2">
        <v>72115</v>
      </c>
      <c r="O2139" s="2" t="s">
        <v>3308</v>
      </c>
      <c r="P2139" s="2">
        <v>0</v>
      </c>
      <c r="Q2139" s="2" t="s">
        <v>16231</v>
      </c>
      <c r="R2139" s="3" t="s">
        <v>20907</v>
      </c>
      <c r="S2139" s="2">
        <v>692</v>
      </c>
      <c r="T2139" s="2" t="s">
        <v>23647</v>
      </c>
      <c r="U2139" s="2" t="s">
        <v>23694</v>
      </c>
      <c r="V2139" s="2" t="s">
        <v>23762</v>
      </c>
      <c r="W2139" s="2">
        <v>21000000</v>
      </c>
      <c r="X2139" s="2">
        <v>2012</v>
      </c>
      <c r="Y2139" s="2">
        <v>22000</v>
      </c>
      <c r="Z2139" s="2">
        <v>7.8</v>
      </c>
      <c r="AA2139" s="2">
        <v>2.35</v>
      </c>
      <c r="AB2139" s="2">
        <v>117000</v>
      </c>
    </row>
    <row r="2140" spans="1:28" x14ac:dyDescent="0.3">
      <c r="A2140" s="2" t="s">
        <v>28</v>
      </c>
      <c r="B2140" s="2" t="s">
        <v>24257</v>
      </c>
      <c r="C2140" s="2">
        <v>84</v>
      </c>
      <c r="D2140" s="2">
        <v>123</v>
      </c>
      <c r="E2140" s="2">
        <v>98</v>
      </c>
      <c r="F2140" s="2">
        <v>579</v>
      </c>
      <c r="G2140" s="2" t="s">
        <v>2591</v>
      </c>
      <c r="H2140" s="2">
        <v>2000</v>
      </c>
      <c r="I2140" s="2">
        <v>36581633</v>
      </c>
      <c r="J2140" s="2" t="s">
        <v>23928</v>
      </c>
      <c r="K2140" s="2" t="s">
        <v>2723</v>
      </c>
      <c r="L2140" s="2" t="s">
        <v>9344</v>
      </c>
      <c r="M2140" s="2">
        <v>52533</v>
      </c>
      <c r="N2140" s="2">
        <v>3994</v>
      </c>
      <c r="O2140" s="2" t="s">
        <v>2728</v>
      </c>
      <c r="P2140" s="2">
        <v>1</v>
      </c>
      <c r="Q2140" s="2" t="s">
        <v>16232</v>
      </c>
      <c r="R2140" s="3" t="s">
        <v>20908</v>
      </c>
      <c r="S2140" s="2">
        <v>235</v>
      </c>
      <c r="T2140" s="2" t="s">
        <v>23647</v>
      </c>
      <c r="U2140" s="2" t="s">
        <v>23701</v>
      </c>
      <c r="V2140" s="2" t="s">
        <v>23759</v>
      </c>
      <c r="W2140" s="2">
        <v>21000000</v>
      </c>
      <c r="X2140" s="2">
        <v>2007</v>
      </c>
      <c r="Y2140" s="2">
        <v>826</v>
      </c>
      <c r="Z2140" s="2">
        <v>7.5</v>
      </c>
      <c r="AA2140" s="2">
        <v>1.85</v>
      </c>
      <c r="AB2140" s="2">
        <v>10000</v>
      </c>
    </row>
    <row r="2141" spans="1:28" x14ac:dyDescent="0.3">
      <c r="A2141" s="2" t="s">
        <v>28</v>
      </c>
      <c r="B2141" s="2" t="s">
        <v>823</v>
      </c>
      <c r="C2141" s="2">
        <v>75</v>
      </c>
      <c r="D2141" s="2">
        <v>133</v>
      </c>
      <c r="E2141" s="2">
        <v>0</v>
      </c>
      <c r="F2141" s="2">
        <v>637</v>
      </c>
      <c r="G2141" s="2" t="s">
        <v>3635</v>
      </c>
      <c r="H2141" s="2">
        <v>1000</v>
      </c>
      <c r="I2141" s="2">
        <v>37721949</v>
      </c>
      <c r="J2141" s="2" t="s">
        <v>5558</v>
      </c>
      <c r="K2141" s="2" t="s">
        <v>3153</v>
      </c>
      <c r="L2141" s="2" t="s">
        <v>9345</v>
      </c>
      <c r="M2141" s="2">
        <v>6067</v>
      </c>
      <c r="N2141" s="2">
        <v>6035</v>
      </c>
      <c r="O2141" s="2" t="s">
        <v>3027</v>
      </c>
      <c r="P2141" s="2">
        <v>0</v>
      </c>
      <c r="Q2141" s="2" t="s">
        <v>16233</v>
      </c>
      <c r="R2141" s="3" t="s">
        <v>20909</v>
      </c>
      <c r="S2141" s="2">
        <v>73</v>
      </c>
      <c r="T2141" s="2" t="s">
        <v>23647</v>
      </c>
      <c r="U2141" s="2" t="s">
        <v>23694</v>
      </c>
      <c r="V2141" s="2" t="s">
        <v>23762</v>
      </c>
      <c r="X2141" s="2">
        <v>2010</v>
      </c>
      <c r="Y2141" s="2">
        <v>912</v>
      </c>
      <c r="Z2141" s="2">
        <v>6</v>
      </c>
      <c r="AA2141" s="2">
        <v>1.85</v>
      </c>
      <c r="AB2141" s="2">
        <v>0</v>
      </c>
    </row>
    <row r="2142" spans="1:28" x14ac:dyDescent="0.3">
      <c r="A2142" s="2" t="s">
        <v>28</v>
      </c>
      <c r="B2142" s="2" t="s">
        <v>142</v>
      </c>
      <c r="C2142" s="2">
        <v>171</v>
      </c>
      <c r="D2142" s="2">
        <v>92</v>
      </c>
      <c r="E2142" s="2">
        <v>255</v>
      </c>
      <c r="F2142" s="2">
        <v>447</v>
      </c>
      <c r="G2142" s="2" t="s">
        <v>3696</v>
      </c>
      <c r="H2142" s="2">
        <v>26000</v>
      </c>
      <c r="I2142" s="2">
        <v>25296447</v>
      </c>
      <c r="J2142" s="2" t="s">
        <v>23801</v>
      </c>
      <c r="K2142" s="2" t="s">
        <v>6202</v>
      </c>
      <c r="L2142" s="2" t="s">
        <v>9346</v>
      </c>
      <c r="M2142" s="2">
        <v>237248</v>
      </c>
      <c r="N2142" s="2">
        <v>27572</v>
      </c>
      <c r="O2142" s="2" t="s">
        <v>12778</v>
      </c>
      <c r="P2142" s="2">
        <v>0</v>
      </c>
      <c r="Q2142" s="2" t="s">
        <v>16234</v>
      </c>
      <c r="R2142" s="3" t="s">
        <v>20910</v>
      </c>
      <c r="S2142" s="2">
        <v>460</v>
      </c>
      <c r="T2142" s="2" t="s">
        <v>23647</v>
      </c>
      <c r="U2142" s="2" t="s">
        <v>23703</v>
      </c>
      <c r="V2142" s="2" t="s">
        <v>23759</v>
      </c>
      <c r="W2142" s="2">
        <v>21000000</v>
      </c>
      <c r="X2142" s="2">
        <v>2002</v>
      </c>
      <c r="Y2142" s="2">
        <v>1000</v>
      </c>
      <c r="Z2142" s="2">
        <v>6.8</v>
      </c>
      <c r="AA2142" s="2">
        <v>2.35</v>
      </c>
      <c r="AB2142" s="2">
        <v>0</v>
      </c>
    </row>
    <row r="2143" spans="1:28" x14ac:dyDescent="0.3">
      <c r="A2143" s="2" t="s">
        <v>28</v>
      </c>
      <c r="B2143" s="2" t="s">
        <v>792</v>
      </c>
      <c r="C2143" s="2">
        <v>140</v>
      </c>
      <c r="D2143" s="2">
        <v>110</v>
      </c>
      <c r="E2143" s="2">
        <v>65</v>
      </c>
      <c r="F2143" s="2">
        <v>149</v>
      </c>
      <c r="G2143" s="2" t="s">
        <v>3494</v>
      </c>
      <c r="H2143" s="2">
        <v>3000</v>
      </c>
      <c r="I2143" s="2">
        <v>24848292</v>
      </c>
      <c r="J2143" s="2" t="s">
        <v>24088</v>
      </c>
      <c r="K2143" s="2" t="s">
        <v>2554</v>
      </c>
      <c r="L2143" s="2" t="s">
        <v>9347</v>
      </c>
      <c r="M2143" s="2">
        <v>80556</v>
      </c>
      <c r="N2143" s="2">
        <v>4089</v>
      </c>
      <c r="O2143" s="2" t="s">
        <v>12779</v>
      </c>
      <c r="P2143" s="2">
        <v>1</v>
      </c>
      <c r="Q2143" s="2" t="s">
        <v>16235</v>
      </c>
      <c r="R2143" s="3" t="s">
        <v>20911</v>
      </c>
      <c r="S2143" s="2">
        <v>184</v>
      </c>
      <c r="T2143" s="2" t="s">
        <v>23647</v>
      </c>
      <c r="U2143" s="2" t="s">
        <v>23694</v>
      </c>
      <c r="V2143" s="2" t="s">
        <v>23759</v>
      </c>
      <c r="W2143" s="2">
        <v>20000000</v>
      </c>
      <c r="X2143" s="2">
        <v>2008</v>
      </c>
      <c r="Y2143" s="2">
        <v>427</v>
      </c>
      <c r="Z2143" s="2">
        <v>6.6</v>
      </c>
      <c r="AA2143" s="2">
        <v>2.35</v>
      </c>
      <c r="AB2143" s="2">
        <v>0</v>
      </c>
    </row>
    <row r="2144" spans="1:28" x14ac:dyDescent="0.3">
      <c r="A2144" s="2" t="s">
        <v>29</v>
      </c>
      <c r="B2144" s="2" t="s">
        <v>920</v>
      </c>
      <c r="C2144" s="2">
        <v>85</v>
      </c>
      <c r="D2144" s="2">
        <v>104</v>
      </c>
      <c r="E2144" s="2">
        <v>52</v>
      </c>
      <c r="F2144" s="2">
        <v>484</v>
      </c>
      <c r="G2144" s="2" t="s">
        <v>3697</v>
      </c>
      <c r="H2144" s="2">
        <v>711</v>
      </c>
      <c r="I2144" s="2">
        <v>17757087</v>
      </c>
      <c r="J2144" s="2" t="s">
        <v>24165</v>
      </c>
      <c r="K2144" s="2" t="s">
        <v>4126</v>
      </c>
      <c r="L2144" s="2" t="s">
        <v>9348</v>
      </c>
      <c r="M2144" s="2">
        <v>13065</v>
      </c>
      <c r="N2144" s="2">
        <v>3162</v>
      </c>
      <c r="O2144" s="2" t="s">
        <v>12780</v>
      </c>
      <c r="P2144" s="2">
        <v>1</v>
      </c>
      <c r="Q2144" s="2" t="s">
        <v>16236</v>
      </c>
      <c r="R2144" s="3" t="s">
        <v>20912</v>
      </c>
      <c r="S2144" s="2">
        <v>253</v>
      </c>
      <c r="T2144" s="2" t="s">
        <v>23647</v>
      </c>
      <c r="U2144" s="2" t="s">
        <v>23694</v>
      </c>
      <c r="V2144" s="2" t="s">
        <v>23762</v>
      </c>
      <c r="W2144" s="2">
        <v>21000000</v>
      </c>
      <c r="X2144" s="2">
        <v>1999</v>
      </c>
      <c r="Y2144" s="2">
        <v>490</v>
      </c>
      <c r="Z2144" s="2">
        <v>4.5999999999999996</v>
      </c>
      <c r="AA2144" s="2">
        <v>1.85</v>
      </c>
      <c r="AB2144" s="2">
        <v>897</v>
      </c>
    </row>
    <row r="2145" spans="1:28" x14ac:dyDescent="0.3">
      <c r="A2145" s="2" t="s">
        <v>28</v>
      </c>
      <c r="C2145" s="2">
        <v>5</v>
      </c>
      <c r="D2145" s="2">
        <v>60</v>
      </c>
      <c r="H2145" s="2">
        <v>98</v>
      </c>
      <c r="J2145" s="2" t="s">
        <v>24566</v>
      </c>
      <c r="K2145" s="2" t="s">
        <v>24567</v>
      </c>
      <c r="L2145" s="2" t="s">
        <v>24568</v>
      </c>
      <c r="M2145" s="2">
        <v>4398</v>
      </c>
      <c r="N2145" s="2">
        <v>98</v>
      </c>
      <c r="P2145" s="2">
        <v>0</v>
      </c>
      <c r="Q2145" s="2" t="s">
        <v>24569</v>
      </c>
      <c r="R2145" s="3" t="s">
        <v>24570</v>
      </c>
      <c r="S2145" s="2">
        <v>33</v>
      </c>
      <c r="T2145" s="2" t="s">
        <v>23647</v>
      </c>
      <c r="U2145" s="2" t="s">
        <v>23694</v>
      </c>
      <c r="W2145" s="2">
        <v>3000000</v>
      </c>
      <c r="Z2145" s="2">
        <v>2.9</v>
      </c>
      <c r="AB2145" s="2">
        <v>141</v>
      </c>
    </row>
    <row r="2146" spans="1:28" x14ac:dyDescent="0.3">
      <c r="A2146" s="2" t="s">
        <v>28</v>
      </c>
      <c r="B2146" s="2" t="s">
        <v>33</v>
      </c>
      <c r="C2146" s="2">
        <v>217</v>
      </c>
      <c r="D2146" s="2">
        <v>98</v>
      </c>
      <c r="E2146" s="2">
        <v>0</v>
      </c>
      <c r="F2146" s="2">
        <v>374</v>
      </c>
      <c r="G2146" s="2" t="s">
        <v>3698</v>
      </c>
      <c r="H2146" s="2">
        <v>925</v>
      </c>
      <c r="I2146" s="2">
        <v>9430988</v>
      </c>
      <c r="J2146" s="2" t="s">
        <v>23894</v>
      </c>
      <c r="K2146" s="2" t="s">
        <v>2905</v>
      </c>
      <c r="L2146" s="2" t="s">
        <v>9349</v>
      </c>
      <c r="M2146" s="2">
        <v>45992</v>
      </c>
      <c r="N2146" s="2">
        <v>1997</v>
      </c>
      <c r="O2146" s="2" t="s">
        <v>12525</v>
      </c>
      <c r="P2146" s="2">
        <v>2</v>
      </c>
      <c r="Q2146" s="2" t="s">
        <v>16237</v>
      </c>
      <c r="R2146" s="3" t="s">
        <v>20913</v>
      </c>
      <c r="S2146" s="2">
        <v>115</v>
      </c>
      <c r="T2146" s="2" t="s">
        <v>23647</v>
      </c>
      <c r="U2146" s="2" t="s">
        <v>23694</v>
      </c>
      <c r="V2146" s="2" t="s">
        <v>23762</v>
      </c>
      <c r="W2146" s="2">
        <v>17000000</v>
      </c>
      <c r="X2146" s="2">
        <v>2009</v>
      </c>
      <c r="Y2146" s="2">
        <v>472</v>
      </c>
      <c r="Z2146" s="2">
        <v>7.1</v>
      </c>
      <c r="AA2146" s="2">
        <v>2.35</v>
      </c>
      <c r="AB2146" s="2">
        <v>7000</v>
      </c>
    </row>
    <row r="2147" spans="1:28" x14ac:dyDescent="0.3">
      <c r="A2147" s="2" t="s">
        <v>28</v>
      </c>
      <c r="B2147" s="2" t="s">
        <v>921</v>
      </c>
      <c r="C2147" s="2">
        <v>131</v>
      </c>
      <c r="D2147" s="2">
        <v>120</v>
      </c>
      <c r="E2147" s="2">
        <v>0</v>
      </c>
      <c r="F2147" s="2">
        <v>886</v>
      </c>
      <c r="G2147" s="2" t="s">
        <v>3699</v>
      </c>
      <c r="H2147" s="2">
        <v>1000</v>
      </c>
      <c r="I2147" s="2">
        <v>16284360</v>
      </c>
      <c r="J2147" s="2" t="s">
        <v>24006</v>
      </c>
      <c r="K2147" s="2" t="s">
        <v>3486</v>
      </c>
      <c r="L2147" s="2" t="s">
        <v>9350</v>
      </c>
      <c r="M2147" s="2">
        <v>15079</v>
      </c>
      <c r="N2147" s="2">
        <v>6212</v>
      </c>
      <c r="O2147" s="2" t="s">
        <v>2630</v>
      </c>
      <c r="P2147" s="2">
        <v>1</v>
      </c>
      <c r="Q2147" s="2" t="s">
        <v>16238</v>
      </c>
      <c r="R2147" s="3" t="s">
        <v>20914</v>
      </c>
      <c r="S2147" s="2">
        <v>79</v>
      </c>
      <c r="T2147" s="2" t="s">
        <v>23647</v>
      </c>
      <c r="U2147" s="2" t="s">
        <v>23694</v>
      </c>
      <c r="V2147" s="2" t="s">
        <v>23759</v>
      </c>
      <c r="W2147" s="2">
        <v>21000000</v>
      </c>
      <c r="X2147" s="2">
        <v>2008</v>
      </c>
      <c r="Y2147" s="2">
        <v>901</v>
      </c>
      <c r="Z2147" s="2">
        <v>6.1</v>
      </c>
      <c r="AA2147" s="2">
        <v>2.35</v>
      </c>
      <c r="AB2147" s="2">
        <v>1000</v>
      </c>
    </row>
    <row r="2148" spans="1:28" x14ac:dyDescent="0.3">
      <c r="A2148" s="2" t="s">
        <v>28</v>
      </c>
      <c r="B2148" s="2" t="s">
        <v>208</v>
      </c>
      <c r="C2148" s="2">
        <v>111</v>
      </c>
      <c r="D2148" s="2">
        <v>112</v>
      </c>
      <c r="E2148" s="2">
        <v>52</v>
      </c>
      <c r="F2148" s="2">
        <v>347</v>
      </c>
      <c r="G2148" s="2" t="s">
        <v>3166</v>
      </c>
      <c r="H2148" s="2">
        <v>15000</v>
      </c>
      <c r="I2148" s="2">
        <v>6830957</v>
      </c>
      <c r="J2148" s="2" t="s">
        <v>23794</v>
      </c>
      <c r="K2148" s="2" t="s">
        <v>2741</v>
      </c>
      <c r="L2148" s="2" t="s">
        <v>9351</v>
      </c>
      <c r="M2148" s="2">
        <v>11983</v>
      </c>
      <c r="N2148" s="2">
        <v>16692</v>
      </c>
      <c r="O2148" s="2" t="s">
        <v>3513</v>
      </c>
      <c r="P2148" s="2">
        <v>3</v>
      </c>
      <c r="Q2148" s="2" t="s">
        <v>16239</v>
      </c>
      <c r="R2148" s="3" t="s">
        <v>20915</v>
      </c>
      <c r="S2148" s="2">
        <v>147</v>
      </c>
      <c r="T2148" s="2" t="s">
        <v>23647</v>
      </c>
      <c r="U2148" s="2" t="s">
        <v>23694</v>
      </c>
      <c r="V2148" s="2" t="s">
        <v>23759</v>
      </c>
      <c r="W2148" s="2">
        <v>21000000</v>
      </c>
      <c r="X2148" s="2">
        <v>2002</v>
      </c>
      <c r="Y2148" s="2">
        <v>1000</v>
      </c>
      <c r="Z2148" s="2">
        <v>6.7</v>
      </c>
      <c r="AA2148" s="2">
        <v>2.35</v>
      </c>
      <c r="AB2148" s="2">
        <v>365</v>
      </c>
    </row>
    <row r="2149" spans="1:28" x14ac:dyDescent="0.3">
      <c r="A2149" s="2" t="s">
        <v>28</v>
      </c>
      <c r="B2149" s="2" t="s">
        <v>922</v>
      </c>
      <c r="C2149" s="2">
        <v>466</v>
      </c>
      <c r="D2149" s="2">
        <v>127</v>
      </c>
      <c r="E2149" s="2">
        <v>140</v>
      </c>
      <c r="F2149" s="2">
        <v>10000</v>
      </c>
      <c r="G2149" s="2" t="s">
        <v>2477</v>
      </c>
      <c r="H2149" s="2">
        <v>19000</v>
      </c>
      <c r="I2149" s="2">
        <v>24104113</v>
      </c>
      <c r="J2149" s="2" t="s">
        <v>23950</v>
      </c>
      <c r="K2149" s="2" t="s">
        <v>2845</v>
      </c>
      <c r="L2149" s="2" t="s">
        <v>9352</v>
      </c>
      <c r="M2149" s="2">
        <v>149066</v>
      </c>
      <c r="N2149" s="2">
        <v>46241</v>
      </c>
      <c r="O2149" s="2" t="s">
        <v>2539</v>
      </c>
      <c r="P2149" s="2">
        <v>1</v>
      </c>
      <c r="Q2149" s="2" t="s">
        <v>16240</v>
      </c>
      <c r="R2149" s="3" t="s">
        <v>20916</v>
      </c>
      <c r="S2149" s="2">
        <v>517</v>
      </c>
      <c r="T2149" s="2" t="s">
        <v>23647</v>
      </c>
      <c r="U2149" s="2" t="s">
        <v>23703</v>
      </c>
      <c r="V2149" s="2" t="s">
        <v>23762</v>
      </c>
      <c r="W2149" s="2">
        <v>20000000</v>
      </c>
      <c r="X2149" s="2">
        <v>2011</v>
      </c>
      <c r="Y2149" s="2">
        <v>14000</v>
      </c>
      <c r="Z2149" s="2">
        <v>7.1</v>
      </c>
      <c r="AA2149" s="2">
        <v>2.35</v>
      </c>
      <c r="AB2149" s="2">
        <v>24000</v>
      </c>
    </row>
    <row r="2150" spans="1:28" x14ac:dyDescent="0.3">
      <c r="A2150" s="2" t="s">
        <v>28</v>
      </c>
      <c r="B2150" s="2" t="s">
        <v>923</v>
      </c>
      <c r="C2150" s="2">
        <v>16</v>
      </c>
      <c r="D2150" s="2">
        <v>102</v>
      </c>
      <c r="E2150" s="2">
        <v>18</v>
      </c>
      <c r="F2150" s="2">
        <v>186</v>
      </c>
      <c r="G2150" s="2" t="s">
        <v>3700</v>
      </c>
      <c r="H2150" s="2">
        <v>670</v>
      </c>
      <c r="I2150" s="2">
        <v>15593</v>
      </c>
      <c r="J2150" s="2" t="s">
        <v>23894</v>
      </c>
      <c r="K2150" s="2" t="s">
        <v>3988</v>
      </c>
      <c r="L2150" s="2" t="s">
        <v>9353</v>
      </c>
      <c r="M2150" s="2">
        <v>2295</v>
      </c>
      <c r="N2150" s="2">
        <v>1562</v>
      </c>
      <c r="O2150" s="2" t="s">
        <v>12781</v>
      </c>
      <c r="P2150" s="2">
        <v>1</v>
      </c>
      <c r="Q2150" s="2" t="s">
        <v>16241</v>
      </c>
      <c r="R2150" s="3" t="s">
        <v>20917</v>
      </c>
      <c r="S2150" s="2">
        <v>40</v>
      </c>
      <c r="T2150" s="2" t="s">
        <v>23647</v>
      </c>
      <c r="U2150" s="2" t="s">
        <v>23694</v>
      </c>
      <c r="V2150" s="2" t="s">
        <v>23759</v>
      </c>
      <c r="W2150" s="2">
        <v>21000000</v>
      </c>
      <c r="X2150" s="2">
        <v>1999</v>
      </c>
      <c r="Y2150" s="2">
        <v>419</v>
      </c>
      <c r="Z2150" s="2">
        <v>5.8</v>
      </c>
      <c r="AA2150" s="2">
        <v>1.85</v>
      </c>
      <c r="AB2150" s="2">
        <v>284</v>
      </c>
    </row>
    <row r="2151" spans="1:28" x14ac:dyDescent="0.3">
      <c r="A2151" s="2" t="s">
        <v>28</v>
      </c>
      <c r="B2151" s="2" t="s">
        <v>807</v>
      </c>
      <c r="C2151" s="2">
        <v>276</v>
      </c>
      <c r="D2151" s="2">
        <v>91</v>
      </c>
      <c r="E2151" s="2">
        <v>0</v>
      </c>
      <c r="F2151" s="2">
        <v>220</v>
      </c>
      <c r="G2151" s="2" t="s">
        <v>3701</v>
      </c>
      <c r="H2151" s="2">
        <v>34000</v>
      </c>
      <c r="I2151" s="2">
        <v>958319</v>
      </c>
      <c r="J2151" s="2" t="s">
        <v>5558</v>
      </c>
      <c r="K2151" s="2" t="s">
        <v>6203</v>
      </c>
      <c r="L2151" s="2" t="s">
        <v>9354</v>
      </c>
      <c r="M2151" s="2">
        <v>39764</v>
      </c>
      <c r="N2151" s="2">
        <v>34705</v>
      </c>
      <c r="O2151" s="2" t="s">
        <v>3576</v>
      </c>
      <c r="P2151" s="2">
        <v>0</v>
      </c>
      <c r="Q2151" s="2" t="s">
        <v>16242</v>
      </c>
      <c r="R2151" s="3" t="s">
        <v>20918</v>
      </c>
      <c r="S2151" s="2">
        <v>148</v>
      </c>
      <c r="T2151" s="2" t="s">
        <v>23647</v>
      </c>
      <c r="U2151" s="2" t="s">
        <v>23694</v>
      </c>
      <c r="V2151" s="2" t="s">
        <v>23759</v>
      </c>
      <c r="W2151" s="2">
        <v>21000000</v>
      </c>
      <c r="X2151" s="2">
        <v>2011</v>
      </c>
      <c r="Y2151" s="2">
        <v>242</v>
      </c>
      <c r="Z2151" s="2">
        <v>6.7</v>
      </c>
      <c r="AA2151" s="2">
        <v>2.35</v>
      </c>
      <c r="AB2151" s="2">
        <v>17000</v>
      </c>
    </row>
    <row r="2152" spans="1:28" x14ac:dyDescent="0.3">
      <c r="A2152" s="2" t="s">
        <v>28</v>
      </c>
      <c r="B2152" s="2" t="s">
        <v>924</v>
      </c>
      <c r="C2152" s="2">
        <v>11</v>
      </c>
      <c r="D2152" s="2">
        <v>114</v>
      </c>
      <c r="E2152" s="2">
        <v>19</v>
      </c>
      <c r="F2152" s="2">
        <v>842</v>
      </c>
      <c r="G2152" s="2" t="s">
        <v>3702</v>
      </c>
      <c r="H2152" s="2">
        <v>1000</v>
      </c>
      <c r="I2152" s="2">
        <v>69700000</v>
      </c>
      <c r="J2152" s="2" t="s">
        <v>24291</v>
      </c>
      <c r="K2152" s="2" t="s">
        <v>6420</v>
      </c>
      <c r="L2152" s="2" t="s">
        <v>9355</v>
      </c>
      <c r="M2152" s="2">
        <v>7748</v>
      </c>
      <c r="N2152" s="2">
        <v>3688</v>
      </c>
      <c r="O2152" s="2" t="s">
        <v>12782</v>
      </c>
      <c r="P2152" s="2">
        <v>2</v>
      </c>
      <c r="Q2152" s="2" t="s">
        <v>16243</v>
      </c>
      <c r="R2152" s="3" t="s">
        <v>20919</v>
      </c>
      <c r="S2152" s="2">
        <v>48</v>
      </c>
      <c r="T2152" s="2" t="s">
        <v>23647</v>
      </c>
      <c r="U2152" s="2" t="s">
        <v>23694</v>
      </c>
      <c r="V2152" s="2" t="s">
        <v>23762</v>
      </c>
      <c r="W2152" s="2">
        <v>35000000</v>
      </c>
      <c r="X2152" s="2">
        <v>1982</v>
      </c>
      <c r="Y2152" s="2">
        <v>883</v>
      </c>
      <c r="Z2152" s="2">
        <v>5.8</v>
      </c>
      <c r="AA2152" s="2">
        <v>2.35</v>
      </c>
      <c r="AB2152" s="2">
        <v>0</v>
      </c>
    </row>
    <row r="2153" spans="1:28" x14ac:dyDescent="0.3">
      <c r="A2153" s="2" t="s">
        <v>28</v>
      </c>
      <c r="B2153" s="2" t="s">
        <v>499</v>
      </c>
      <c r="C2153" s="2">
        <v>196</v>
      </c>
      <c r="D2153" s="2">
        <v>115</v>
      </c>
      <c r="E2153" s="2">
        <v>0</v>
      </c>
      <c r="F2153" s="2">
        <v>716</v>
      </c>
      <c r="G2153" s="2" t="s">
        <v>3703</v>
      </c>
      <c r="H2153" s="2">
        <v>1000</v>
      </c>
      <c r="I2153" s="2">
        <v>2840417</v>
      </c>
      <c r="J2153" s="2" t="s">
        <v>24165</v>
      </c>
      <c r="K2153" s="2" t="s">
        <v>2754</v>
      </c>
      <c r="L2153" s="2" t="s">
        <v>9356</v>
      </c>
      <c r="M2153" s="2">
        <v>77493</v>
      </c>
      <c r="N2153" s="2">
        <v>2990</v>
      </c>
      <c r="O2153" s="2" t="s">
        <v>2516</v>
      </c>
      <c r="P2153" s="2">
        <v>0</v>
      </c>
      <c r="Q2153" s="2" t="s">
        <v>16244</v>
      </c>
      <c r="R2153" s="3" t="s">
        <v>20920</v>
      </c>
      <c r="S2153" s="2">
        <v>527</v>
      </c>
      <c r="T2153" s="2" t="s">
        <v>23647</v>
      </c>
      <c r="U2153" s="2" t="s">
        <v>23697</v>
      </c>
      <c r="V2153" s="2" t="s">
        <v>23762</v>
      </c>
      <c r="W2153" s="2">
        <v>31000000</v>
      </c>
      <c r="X2153" s="2">
        <v>1999</v>
      </c>
      <c r="Y2153" s="2">
        <v>900</v>
      </c>
      <c r="Z2153" s="2">
        <v>6.8</v>
      </c>
      <c r="AA2153" s="2">
        <v>1.85</v>
      </c>
      <c r="AB2153" s="2">
        <v>6000</v>
      </c>
    </row>
    <row r="2154" spans="1:28" x14ac:dyDescent="0.3">
      <c r="A2154" s="2" t="s">
        <v>28</v>
      </c>
      <c r="B2154" s="2" t="s">
        <v>68</v>
      </c>
      <c r="C2154" s="2">
        <v>234</v>
      </c>
      <c r="D2154" s="2">
        <v>115</v>
      </c>
      <c r="E2154" s="2">
        <v>14000</v>
      </c>
      <c r="F2154" s="2">
        <v>488</v>
      </c>
      <c r="G2154" s="2" t="s">
        <v>3704</v>
      </c>
      <c r="H2154" s="2">
        <v>11000</v>
      </c>
      <c r="I2154" s="2">
        <v>242374454</v>
      </c>
      <c r="J2154" s="2" t="s">
        <v>23786</v>
      </c>
      <c r="K2154" s="2" t="s">
        <v>3056</v>
      </c>
      <c r="L2154" s="2" t="s">
        <v>9357</v>
      </c>
      <c r="M2154" s="2">
        <v>661017</v>
      </c>
      <c r="N2154" s="2">
        <v>12906</v>
      </c>
      <c r="O2154" s="2" t="s">
        <v>3351</v>
      </c>
      <c r="P2154" s="2">
        <v>1</v>
      </c>
      <c r="Q2154" s="2" t="s">
        <v>16245</v>
      </c>
      <c r="R2154" s="3" t="s">
        <v>20921</v>
      </c>
      <c r="S2154" s="2">
        <v>771</v>
      </c>
      <c r="T2154" s="2" t="s">
        <v>23647</v>
      </c>
      <c r="U2154" s="2" t="s">
        <v>23694</v>
      </c>
      <c r="V2154" s="2" t="s">
        <v>23760</v>
      </c>
      <c r="W2154" s="2">
        <v>18000000</v>
      </c>
      <c r="X2154" s="2">
        <v>1981</v>
      </c>
      <c r="Y2154" s="2">
        <v>783</v>
      </c>
      <c r="Z2154" s="2">
        <v>8.5</v>
      </c>
      <c r="AA2154" s="2">
        <v>2.35</v>
      </c>
      <c r="AB2154" s="2">
        <v>16000</v>
      </c>
    </row>
    <row r="2155" spans="1:28" x14ac:dyDescent="0.3">
      <c r="A2155" s="2" t="s">
        <v>28</v>
      </c>
      <c r="B2155" s="2" t="s">
        <v>155</v>
      </c>
      <c r="C2155" s="2">
        <v>37</v>
      </c>
      <c r="D2155" s="2">
        <v>120</v>
      </c>
      <c r="E2155" s="2">
        <v>0</v>
      </c>
      <c r="F2155" s="2">
        <v>1000</v>
      </c>
      <c r="G2155" s="2" t="s">
        <v>2731</v>
      </c>
      <c r="H2155" s="2">
        <v>3000</v>
      </c>
      <c r="I2155" s="2">
        <v>173585516</v>
      </c>
      <c r="J2155" s="2" t="s">
        <v>23995</v>
      </c>
      <c r="K2155" s="2" t="s">
        <v>6343</v>
      </c>
      <c r="L2155" s="2" t="s">
        <v>9358</v>
      </c>
      <c r="M2155" s="2">
        <v>200077</v>
      </c>
      <c r="N2155" s="2">
        <v>7860</v>
      </c>
      <c r="O2155" s="2" t="s">
        <v>2776</v>
      </c>
      <c r="P2155" s="2">
        <v>2</v>
      </c>
      <c r="Q2155" s="2" t="s">
        <v>16246</v>
      </c>
      <c r="R2155" s="3" t="s">
        <v>20922</v>
      </c>
      <c r="S2155" s="2">
        <v>189</v>
      </c>
      <c r="T2155" s="2" t="s">
        <v>23647</v>
      </c>
      <c r="U2155" s="2" t="s">
        <v>23694</v>
      </c>
      <c r="V2155" s="2" t="s">
        <v>23760</v>
      </c>
      <c r="W2155" s="2">
        <v>18000000</v>
      </c>
      <c r="X2155" s="2">
        <v>1992</v>
      </c>
      <c r="Y2155" s="2">
        <v>1000</v>
      </c>
      <c r="Z2155" s="2">
        <v>6.6</v>
      </c>
      <c r="AA2155" s="2">
        <v>1.85</v>
      </c>
      <c r="AB2155" s="2">
        <v>0</v>
      </c>
    </row>
    <row r="2156" spans="1:28" x14ac:dyDescent="0.3">
      <c r="A2156" s="2" t="s">
        <v>28</v>
      </c>
      <c r="B2156" s="2" t="s">
        <v>68</v>
      </c>
      <c r="C2156" s="2">
        <v>171</v>
      </c>
      <c r="D2156" s="2">
        <v>135</v>
      </c>
      <c r="E2156" s="2">
        <v>14000</v>
      </c>
      <c r="F2156" s="2">
        <v>252</v>
      </c>
      <c r="G2156" s="2" t="s">
        <v>3705</v>
      </c>
      <c r="H2156" s="2">
        <v>559</v>
      </c>
      <c r="I2156" s="2">
        <v>128300000</v>
      </c>
      <c r="J2156" s="2" t="s">
        <v>23942</v>
      </c>
      <c r="K2156" s="2" t="s">
        <v>3269</v>
      </c>
      <c r="L2156" s="2" t="s">
        <v>9359</v>
      </c>
      <c r="M2156" s="2">
        <v>139288</v>
      </c>
      <c r="N2156" s="2">
        <v>1591</v>
      </c>
      <c r="O2156" s="2" t="s">
        <v>12580</v>
      </c>
      <c r="P2156" s="2">
        <v>0</v>
      </c>
      <c r="Q2156" s="2" t="s">
        <v>16247</v>
      </c>
      <c r="R2156" s="3" t="s">
        <v>20923</v>
      </c>
      <c r="S2156" s="2">
        <v>339</v>
      </c>
      <c r="T2156" s="2" t="s">
        <v>23647</v>
      </c>
      <c r="U2156" s="2" t="s">
        <v>23694</v>
      </c>
      <c r="V2156" s="2" t="s">
        <v>23760</v>
      </c>
      <c r="W2156" s="2">
        <v>19400870</v>
      </c>
      <c r="X2156" s="2">
        <v>1977</v>
      </c>
      <c r="Y2156" s="2">
        <v>481</v>
      </c>
      <c r="Z2156" s="2">
        <v>7.7</v>
      </c>
      <c r="AA2156" s="2">
        <v>2.35</v>
      </c>
      <c r="AB2156" s="2">
        <v>0</v>
      </c>
    </row>
    <row r="2157" spans="1:28" x14ac:dyDescent="0.3">
      <c r="A2157" s="2" t="s">
        <v>28</v>
      </c>
      <c r="B2157" s="2" t="s">
        <v>925</v>
      </c>
      <c r="C2157" s="2">
        <v>148</v>
      </c>
      <c r="D2157" s="2">
        <v>90</v>
      </c>
      <c r="E2157" s="2">
        <v>2</v>
      </c>
      <c r="F2157" s="2">
        <v>807</v>
      </c>
      <c r="G2157" s="2" t="s">
        <v>2811</v>
      </c>
      <c r="H2157" s="2">
        <v>16000</v>
      </c>
      <c r="I2157" s="2">
        <v>20259297</v>
      </c>
      <c r="J2157" s="2" t="s">
        <v>24080</v>
      </c>
      <c r="K2157" s="2" t="s">
        <v>6476</v>
      </c>
      <c r="L2157" s="2" t="s">
        <v>9360</v>
      </c>
      <c r="M2157" s="2">
        <v>24969</v>
      </c>
      <c r="N2157" s="2">
        <v>19952</v>
      </c>
      <c r="O2157" s="2" t="s">
        <v>3127</v>
      </c>
      <c r="P2157" s="2">
        <v>0</v>
      </c>
      <c r="Q2157" s="2" t="s">
        <v>16248</v>
      </c>
      <c r="R2157" s="3" t="s">
        <v>20924</v>
      </c>
      <c r="S2157" s="2">
        <v>258</v>
      </c>
      <c r="T2157" s="2" t="s">
        <v>23647</v>
      </c>
      <c r="U2157" s="2" t="s">
        <v>23694</v>
      </c>
      <c r="V2157" s="2" t="s">
        <v>23759</v>
      </c>
      <c r="W2157" s="2">
        <v>20000000</v>
      </c>
      <c r="X2157" s="2">
        <v>2006</v>
      </c>
      <c r="Y2157" s="2">
        <v>1000</v>
      </c>
      <c r="Z2157" s="2">
        <v>4.7</v>
      </c>
      <c r="AA2157" s="2">
        <v>2.35</v>
      </c>
      <c r="AB2157" s="2">
        <v>0</v>
      </c>
    </row>
    <row r="2158" spans="1:28" x14ac:dyDescent="0.3">
      <c r="A2158" s="2" t="s">
        <v>28</v>
      </c>
      <c r="B2158" s="2" t="s">
        <v>193</v>
      </c>
      <c r="C2158" s="2">
        <v>50</v>
      </c>
      <c r="D2158" s="2">
        <v>100</v>
      </c>
      <c r="E2158" s="2">
        <v>12000</v>
      </c>
      <c r="F2158" s="2">
        <v>605</v>
      </c>
      <c r="G2158" s="2" t="s">
        <v>3699</v>
      </c>
      <c r="H2158" s="2">
        <v>936</v>
      </c>
      <c r="I2158" s="2">
        <v>153665036</v>
      </c>
      <c r="J2158" s="2" t="s">
        <v>23806</v>
      </c>
      <c r="K2158" s="2" t="s">
        <v>3224</v>
      </c>
      <c r="L2158" s="2" t="s">
        <v>9361</v>
      </c>
      <c r="M2158" s="2">
        <v>84824</v>
      </c>
      <c r="N2158" s="2">
        <v>4121</v>
      </c>
      <c r="O2158" s="2" t="s">
        <v>3014</v>
      </c>
      <c r="P2158" s="2">
        <v>1</v>
      </c>
      <c r="Q2158" s="2" t="s">
        <v>16249</v>
      </c>
      <c r="R2158" s="3" t="s">
        <v>20925</v>
      </c>
      <c r="S2158" s="2">
        <v>95</v>
      </c>
      <c r="T2158" s="2" t="s">
        <v>23647</v>
      </c>
      <c r="U2158" s="2" t="s">
        <v>23694</v>
      </c>
      <c r="V2158" s="2" t="s">
        <v>23762</v>
      </c>
      <c r="W2158" s="2">
        <v>28000000</v>
      </c>
      <c r="X2158" s="2">
        <v>1987</v>
      </c>
      <c r="Y2158" s="2">
        <v>901</v>
      </c>
      <c r="Z2158" s="2">
        <v>6.4</v>
      </c>
      <c r="AA2158" s="2">
        <v>2.35</v>
      </c>
      <c r="AB2158" s="2">
        <v>0</v>
      </c>
    </row>
    <row r="2159" spans="1:28" x14ac:dyDescent="0.3">
      <c r="A2159" s="2" t="s">
        <v>28</v>
      </c>
      <c r="B2159" s="2" t="s">
        <v>267</v>
      </c>
      <c r="C2159" s="2">
        <v>121</v>
      </c>
      <c r="D2159" s="2">
        <v>105</v>
      </c>
      <c r="E2159" s="2">
        <v>163</v>
      </c>
      <c r="F2159" s="2">
        <v>338</v>
      </c>
      <c r="G2159" s="2" t="s">
        <v>3706</v>
      </c>
      <c r="H2159" s="2">
        <v>1000</v>
      </c>
      <c r="I2159" s="2">
        <v>132541238</v>
      </c>
      <c r="J2159" s="2" t="s">
        <v>5447</v>
      </c>
      <c r="K2159" s="2" t="s">
        <v>3890</v>
      </c>
      <c r="L2159" s="2" t="s">
        <v>9362</v>
      </c>
      <c r="M2159" s="2">
        <v>30058</v>
      </c>
      <c r="N2159" s="2">
        <v>2505</v>
      </c>
      <c r="O2159" s="2" t="s">
        <v>12783</v>
      </c>
      <c r="P2159" s="2">
        <v>2</v>
      </c>
      <c r="Q2159" s="2" t="s">
        <v>16250</v>
      </c>
      <c r="R2159" s="3" t="s">
        <v>20926</v>
      </c>
      <c r="S2159" s="2">
        <v>236</v>
      </c>
      <c r="T2159" s="2" t="s">
        <v>23647</v>
      </c>
      <c r="U2159" s="2" t="s">
        <v>23694</v>
      </c>
      <c r="V2159" s="2" t="s">
        <v>23759</v>
      </c>
      <c r="W2159" s="2">
        <v>33000000</v>
      </c>
      <c r="X2159" s="2">
        <v>2003</v>
      </c>
      <c r="Y2159" s="2">
        <v>409</v>
      </c>
      <c r="Z2159" s="2">
        <v>5.5</v>
      </c>
      <c r="AA2159" s="2">
        <v>2.35</v>
      </c>
      <c r="AB2159" s="2">
        <v>800</v>
      </c>
    </row>
    <row r="2160" spans="1:28" x14ac:dyDescent="0.3">
      <c r="A2160" s="2" t="s">
        <v>28</v>
      </c>
      <c r="B2160" s="2" t="s">
        <v>278</v>
      </c>
      <c r="C2160" s="2">
        <v>185</v>
      </c>
      <c r="D2160" s="2">
        <v>138</v>
      </c>
      <c r="E2160" s="2">
        <v>438</v>
      </c>
      <c r="F2160" s="2">
        <v>173</v>
      </c>
      <c r="G2160" s="2" t="s">
        <v>2591</v>
      </c>
      <c r="H2160" s="2">
        <v>12000</v>
      </c>
      <c r="I2160" s="2">
        <v>130727000</v>
      </c>
      <c r="J2160" s="2" t="s">
        <v>24342</v>
      </c>
      <c r="K2160" s="2" t="s">
        <v>2550</v>
      </c>
      <c r="L2160" s="2" t="s">
        <v>9363</v>
      </c>
      <c r="M2160" s="2">
        <v>887467</v>
      </c>
      <c r="N2160" s="2">
        <v>13184</v>
      </c>
      <c r="O2160" s="2" t="s">
        <v>12463</v>
      </c>
      <c r="P2160" s="2">
        <v>0</v>
      </c>
      <c r="Q2160" s="2" t="s">
        <v>16251</v>
      </c>
      <c r="R2160" s="3" t="s">
        <v>20927</v>
      </c>
      <c r="S2160" s="2">
        <v>916</v>
      </c>
      <c r="T2160" s="2" t="s">
        <v>23647</v>
      </c>
      <c r="U2160" s="2" t="s">
        <v>23694</v>
      </c>
      <c r="V2160" s="2" t="s">
        <v>23762</v>
      </c>
      <c r="W2160" s="2">
        <v>19000000</v>
      </c>
      <c r="X2160" s="2">
        <v>1991</v>
      </c>
      <c r="Y2160" s="2">
        <v>826</v>
      </c>
      <c r="Z2160" s="2">
        <v>8.6</v>
      </c>
      <c r="AA2160" s="2">
        <v>1.85</v>
      </c>
      <c r="AB2160" s="2">
        <v>40000</v>
      </c>
    </row>
    <row r="2161" spans="1:28" x14ac:dyDescent="0.3">
      <c r="A2161" s="2" t="s">
        <v>28</v>
      </c>
      <c r="B2161" s="2" t="s">
        <v>926</v>
      </c>
      <c r="C2161" s="2">
        <v>61</v>
      </c>
      <c r="D2161" s="2">
        <v>94</v>
      </c>
      <c r="E2161" s="2">
        <v>122</v>
      </c>
      <c r="F2161" s="2">
        <v>617</v>
      </c>
      <c r="G2161" s="2" t="s">
        <v>3083</v>
      </c>
      <c r="H2161" s="2">
        <v>1000</v>
      </c>
      <c r="I2161" s="2">
        <v>121697350</v>
      </c>
      <c r="J2161" s="2" t="s">
        <v>24325</v>
      </c>
      <c r="K2161" s="2" t="s">
        <v>2640</v>
      </c>
      <c r="L2161" s="2" t="s">
        <v>9364</v>
      </c>
      <c r="M2161" s="2">
        <v>114610</v>
      </c>
      <c r="N2161" s="2">
        <v>4263</v>
      </c>
      <c r="O2161" s="2" t="s">
        <v>2990</v>
      </c>
      <c r="P2161" s="2">
        <v>2</v>
      </c>
      <c r="Q2161" s="2" t="s">
        <v>16252</v>
      </c>
      <c r="R2161" s="3" t="s">
        <v>20928</v>
      </c>
      <c r="S2161" s="2">
        <v>176</v>
      </c>
      <c r="T2161" s="2" t="s">
        <v>23647</v>
      </c>
      <c r="U2161" s="2" t="s">
        <v>23694</v>
      </c>
      <c r="V2161" s="2" t="s">
        <v>23759</v>
      </c>
      <c r="W2161" s="2">
        <v>20000000</v>
      </c>
      <c r="X2161" s="2">
        <v>1992</v>
      </c>
      <c r="Y2161" s="2">
        <v>619</v>
      </c>
      <c r="Z2161" s="2">
        <v>7</v>
      </c>
      <c r="AA2161" s="2">
        <v>1.85</v>
      </c>
      <c r="AB2161" s="2">
        <v>0</v>
      </c>
    </row>
    <row r="2162" spans="1:28" x14ac:dyDescent="0.3">
      <c r="A2162" s="2" t="s">
        <v>28</v>
      </c>
      <c r="B2162" s="2" t="s">
        <v>927</v>
      </c>
      <c r="C2162" s="2">
        <v>156</v>
      </c>
      <c r="D2162" s="2">
        <v>101</v>
      </c>
      <c r="E2162" s="2">
        <v>79</v>
      </c>
      <c r="F2162" s="2">
        <v>218</v>
      </c>
      <c r="G2162" s="2" t="s">
        <v>3707</v>
      </c>
      <c r="H2162" s="2">
        <v>608</v>
      </c>
      <c r="I2162" s="2">
        <v>117224271</v>
      </c>
      <c r="J2162" s="2" t="s">
        <v>24571</v>
      </c>
      <c r="K2162" s="2" t="s">
        <v>6477</v>
      </c>
      <c r="L2162" s="2" t="s">
        <v>9365</v>
      </c>
      <c r="M2162" s="2">
        <v>47794</v>
      </c>
      <c r="N2162" s="2">
        <v>1787</v>
      </c>
      <c r="O2162" s="2" t="s">
        <v>4360</v>
      </c>
      <c r="P2162" s="2">
        <v>1</v>
      </c>
      <c r="Q2162" s="2" t="s">
        <v>16253</v>
      </c>
      <c r="R2162" s="3" t="s">
        <v>20929</v>
      </c>
      <c r="S2162" s="2">
        <v>81</v>
      </c>
      <c r="T2162" s="2" t="s">
        <v>23647</v>
      </c>
      <c r="U2162" s="2" t="s">
        <v>23694</v>
      </c>
      <c r="V2162" s="2" t="s">
        <v>23762</v>
      </c>
      <c r="W2162" s="2">
        <v>20000000</v>
      </c>
      <c r="X2162" s="2">
        <v>2010</v>
      </c>
      <c r="Y2162" s="2">
        <v>362</v>
      </c>
      <c r="Z2162" s="2">
        <v>7.1</v>
      </c>
      <c r="AA2162" s="2">
        <v>1.78</v>
      </c>
      <c r="AB2162" s="2">
        <v>0</v>
      </c>
    </row>
    <row r="2163" spans="1:28" x14ac:dyDescent="0.3">
      <c r="A2163" s="2" t="s">
        <v>28</v>
      </c>
      <c r="B2163" s="2" t="s">
        <v>928</v>
      </c>
      <c r="C2163" s="2">
        <v>75</v>
      </c>
      <c r="D2163" s="2">
        <v>131</v>
      </c>
      <c r="E2163" s="2">
        <v>82</v>
      </c>
      <c r="F2163" s="2">
        <v>85</v>
      </c>
      <c r="G2163" s="2" t="s">
        <v>3708</v>
      </c>
      <c r="H2163" s="2">
        <v>813</v>
      </c>
      <c r="I2163" s="2">
        <v>102922376</v>
      </c>
      <c r="J2163" s="2" t="s">
        <v>24449</v>
      </c>
      <c r="K2163" s="2" t="s">
        <v>6237</v>
      </c>
      <c r="L2163" s="2" t="s">
        <v>9366</v>
      </c>
      <c r="M2163" s="2">
        <v>51314</v>
      </c>
      <c r="N2163" s="2">
        <v>1520</v>
      </c>
      <c r="O2163" s="2" t="s">
        <v>12784</v>
      </c>
      <c r="P2163" s="2">
        <v>0</v>
      </c>
      <c r="Q2163" s="2" t="s">
        <v>16254</v>
      </c>
      <c r="R2163" s="3" t="s">
        <v>20930</v>
      </c>
      <c r="S2163" s="2">
        <v>265</v>
      </c>
      <c r="T2163" s="2" t="s">
        <v>23647</v>
      </c>
      <c r="U2163" s="2" t="s">
        <v>23694</v>
      </c>
      <c r="V2163" s="2" t="s">
        <v>23760</v>
      </c>
      <c r="W2163" s="2">
        <v>20000000</v>
      </c>
      <c r="X2163" s="2">
        <v>1978</v>
      </c>
      <c r="Y2163" s="2">
        <v>366</v>
      </c>
      <c r="Z2163" s="2">
        <v>5.7</v>
      </c>
      <c r="AA2163" s="2">
        <v>2.35</v>
      </c>
      <c r="AB2163" s="2">
        <v>0</v>
      </c>
    </row>
    <row r="2164" spans="1:28" x14ac:dyDescent="0.3">
      <c r="A2164" s="2" t="s">
        <v>28</v>
      </c>
      <c r="B2164" s="2" t="s">
        <v>183</v>
      </c>
      <c r="C2164" s="2">
        <v>100</v>
      </c>
      <c r="D2164" s="2">
        <v>91</v>
      </c>
      <c r="E2164" s="2">
        <v>67</v>
      </c>
      <c r="F2164" s="2">
        <v>597</v>
      </c>
      <c r="G2164" s="2" t="s">
        <v>3135</v>
      </c>
      <c r="H2164" s="2">
        <v>2000</v>
      </c>
      <c r="I2164" s="2">
        <v>94497271</v>
      </c>
      <c r="J2164" s="2" t="s">
        <v>24572</v>
      </c>
      <c r="K2164" s="2" t="s">
        <v>3831</v>
      </c>
      <c r="L2164" s="2" t="s">
        <v>9367</v>
      </c>
      <c r="M2164" s="2">
        <v>17829</v>
      </c>
      <c r="N2164" s="2">
        <v>4729</v>
      </c>
      <c r="O2164" s="2" t="s">
        <v>12785</v>
      </c>
      <c r="P2164" s="2">
        <v>1</v>
      </c>
      <c r="Q2164" s="2" t="s">
        <v>16255</v>
      </c>
      <c r="R2164" s="3" t="s">
        <v>20931</v>
      </c>
      <c r="S2164" s="2">
        <v>99</v>
      </c>
      <c r="T2164" s="2" t="s">
        <v>23647</v>
      </c>
      <c r="U2164" s="2" t="s">
        <v>23694</v>
      </c>
      <c r="V2164" s="2" t="s">
        <v>23760</v>
      </c>
      <c r="W2164" s="2">
        <v>20000000</v>
      </c>
      <c r="X2164" s="2">
        <v>2008</v>
      </c>
      <c r="Y2164" s="2">
        <v>641</v>
      </c>
      <c r="Z2164" s="2">
        <v>3.7</v>
      </c>
      <c r="AA2164" s="2">
        <v>2.35</v>
      </c>
      <c r="AB2164" s="2">
        <v>0</v>
      </c>
    </row>
    <row r="2165" spans="1:28" x14ac:dyDescent="0.3">
      <c r="A2165" s="2" t="s">
        <v>28</v>
      </c>
      <c r="B2165" s="2" t="s">
        <v>63</v>
      </c>
      <c r="C2165" s="2">
        <v>511</v>
      </c>
      <c r="D2165" s="2">
        <v>112</v>
      </c>
      <c r="E2165" s="2">
        <v>0</v>
      </c>
      <c r="F2165" s="2">
        <v>697</v>
      </c>
      <c r="G2165" s="2" t="s">
        <v>2759</v>
      </c>
      <c r="H2165" s="2">
        <v>6000</v>
      </c>
      <c r="I2165" s="2">
        <v>137387272</v>
      </c>
      <c r="J2165" s="2" t="s">
        <v>24055</v>
      </c>
      <c r="K2165" s="2" t="s">
        <v>6478</v>
      </c>
      <c r="L2165" s="2" t="s">
        <v>9368</v>
      </c>
      <c r="M2165" s="2">
        <v>300110</v>
      </c>
      <c r="N2165" s="2">
        <v>9049</v>
      </c>
      <c r="O2165" s="2" t="s">
        <v>12786</v>
      </c>
      <c r="P2165" s="2">
        <v>0</v>
      </c>
      <c r="Q2165" s="2" t="s">
        <v>16256</v>
      </c>
      <c r="R2165" s="3" t="s">
        <v>20932</v>
      </c>
      <c r="S2165" s="2">
        <v>807</v>
      </c>
      <c r="T2165" s="2" t="s">
        <v>23647</v>
      </c>
      <c r="U2165" s="2" t="s">
        <v>23694</v>
      </c>
      <c r="V2165" s="2" t="s">
        <v>23762</v>
      </c>
      <c r="W2165" s="2">
        <v>20000000</v>
      </c>
      <c r="X2165" s="2">
        <v>2013</v>
      </c>
      <c r="Y2165" s="2">
        <v>960</v>
      </c>
      <c r="Z2165" s="2">
        <v>7.5</v>
      </c>
      <c r="AA2165" s="2">
        <v>2.35</v>
      </c>
      <c r="AB2165" s="2">
        <v>131000</v>
      </c>
    </row>
    <row r="2166" spans="1:28" x14ac:dyDescent="0.3">
      <c r="A2166" s="2" t="s">
        <v>28</v>
      </c>
      <c r="B2166" s="2" t="s">
        <v>384</v>
      </c>
      <c r="C2166" s="2">
        <v>75</v>
      </c>
      <c r="D2166" s="2">
        <v>95</v>
      </c>
      <c r="E2166" s="2">
        <v>32</v>
      </c>
      <c r="F2166" s="2">
        <v>563</v>
      </c>
      <c r="G2166" s="2" t="s">
        <v>3299</v>
      </c>
      <c r="H2166" s="2">
        <v>826</v>
      </c>
      <c r="I2166" s="2">
        <v>82301521</v>
      </c>
      <c r="J2166" s="2" t="s">
        <v>24528</v>
      </c>
      <c r="K2166" s="2" t="s">
        <v>3206</v>
      </c>
      <c r="L2166" s="2" t="s">
        <v>9369</v>
      </c>
      <c r="M2166" s="2">
        <v>22679</v>
      </c>
      <c r="N2166" s="2">
        <v>3558</v>
      </c>
      <c r="O2166" s="2" t="s">
        <v>3069</v>
      </c>
      <c r="P2166" s="2">
        <v>2</v>
      </c>
      <c r="Q2166" s="2" t="s">
        <v>16257</v>
      </c>
      <c r="R2166" s="3" t="s">
        <v>20933</v>
      </c>
      <c r="S2166" s="2">
        <v>149</v>
      </c>
      <c r="T2166" s="2" t="s">
        <v>23647</v>
      </c>
      <c r="U2166" s="2" t="s">
        <v>23694</v>
      </c>
      <c r="V2166" s="2" t="s">
        <v>23760</v>
      </c>
      <c r="W2166" s="2">
        <v>32000000</v>
      </c>
      <c r="X2166" s="2">
        <v>2005</v>
      </c>
      <c r="Y2166" s="2">
        <v>642</v>
      </c>
      <c r="Z2166" s="2">
        <v>4.5999999999999996</v>
      </c>
      <c r="AA2166" s="2">
        <v>1.85</v>
      </c>
      <c r="AB2166" s="2">
        <v>773</v>
      </c>
    </row>
    <row r="2167" spans="1:28" x14ac:dyDescent="0.3">
      <c r="A2167" s="2" t="s">
        <v>28</v>
      </c>
      <c r="B2167" s="2" t="s">
        <v>782</v>
      </c>
      <c r="C2167" s="2">
        <v>148</v>
      </c>
      <c r="D2167" s="2">
        <v>100</v>
      </c>
      <c r="E2167" s="2">
        <v>265</v>
      </c>
      <c r="F2167" s="2">
        <v>265</v>
      </c>
      <c r="G2167" s="2" t="s">
        <v>3709</v>
      </c>
      <c r="H2167" s="2">
        <v>989</v>
      </c>
      <c r="I2167" s="2">
        <v>84518155</v>
      </c>
      <c r="J2167" s="2" t="s">
        <v>5447</v>
      </c>
      <c r="K2167" s="2" t="s">
        <v>3043</v>
      </c>
      <c r="L2167" s="2" t="s">
        <v>9370</v>
      </c>
      <c r="M2167" s="2">
        <v>35965</v>
      </c>
      <c r="N2167" s="2">
        <v>2654</v>
      </c>
      <c r="O2167" s="2" t="s">
        <v>782</v>
      </c>
      <c r="P2167" s="2">
        <v>0</v>
      </c>
      <c r="Q2167" s="2" t="s">
        <v>16258</v>
      </c>
      <c r="R2167" s="3" t="s">
        <v>20934</v>
      </c>
      <c r="S2167" s="2">
        <v>144</v>
      </c>
      <c r="T2167" s="2" t="s">
        <v>23647</v>
      </c>
      <c r="U2167" s="2" t="s">
        <v>23694</v>
      </c>
      <c r="V2167" s="2" t="s">
        <v>23762</v>
      </c>
      <c r="W2167" s="2">
        <v>20000000</v>
      </c>
      <c r="X2167" s="2">
        <v>2014</v>
      </c>
      <c r="Y2167" s="2">
        <v>830</v>
      </c>
      <c r="Z2167" s="2">
        <v>4.9000000000000004</v>
      </c>
      <c r="AA2167" s="2">
        <v>1.85</v>
      </c>
      <c r="AB2167" s="2">
        <v>11000</v>
      </c>
    </row>
    <row r="2168" spans="1:28" x14ac:dyDescent="0.3">
      <c r="A2168" s="2" t="s">
        <v>28</v>
      </c>
      <c r="B2168" s="2" t="s">
        <v>268</v>
      </c>
      <c r="C2168" s="2">
        <v>253</v>
      </c>
      <c r="D2168" s="2">
        <v>105</v>
      </c>
      <c r="E2168" s="2">
        <v>154</v>
      </c>
      <c r="F2168" s="2">
        <v>501</v>
      </c>
      <c r="G2168" s="2" t="s">
        <v>3264</v>
      </c>
      <c r="H2168" s="2">
        <v>884</v>
      </c>
      <c r="I2168" s="2">
        <v>80050171</v>
      </c>
      <c r="J2168" s="2" t="s">
        <v>23950</v>
      </c>
      <c r="K2168" s="2" t="s">
        <v>3720</v>
      </c>
      <c r="L2168" s="2" t="s">
        <v>8552</v>
      </c>
      <c r="M2168" s="2">
        <v>186984</v>
      </c>
      <c r="N2168" s="2">
        <v>2287</v>
      </c>
      <c r="O2168" s="2" t="s">
        <v>12215</v>
      </c>
      <c r="P2168" s="2">
        <v>0</v>
      </c>
      <c r="Q2168" s="2" t="s">
        <v>15444</v>
      </c>
      <c r="R2168" s="3" t="s">
        <v>20116</v>
      </c>
      <c r="S2168" s="2">
        <v>491</v>
      </c>
      <c r="T2168" s="2" t="s">
        <v>23647</v>
      </c>
      <c r="U2168" s="2" t="s">
        <v>23694</v>
      </c>
      <c r="V2168" s="2" t="s">
        <v>23759</v>
      </c>
      <c r="W2168" s="2">
        <v>20000000</v>
      </c>
      <c r="X2168" s="2">
        <v>2007</v>
      </c>
      <c r="Y2168" s="2">
        <v>617</v>
      </c>
      <c r="Z2168" s="2">
        <v>6.9</v>
      </c>
      <c r="AA2168" s="2">
        <v>1.85</v>
      </c>
      <c r="AB2168" s="2">
        <v>0</v>
      </c>
    </row>
    <row r="2169" spans="1:28" x14ac:dyDescent="0.3">
      <c r="A2169" s="2" t="s">
        <v>28</v>
      </c>
      <c r="B2169" s="2" t="s">
        <v>804</v>
      </c>
      <c r="C2169" s="2">
        <v>204</v>
      </c>
      <c r="D2169" s="2">
        <v>108</v>
      </c>
      <c r="E2169" s="2">
        <v>0</v>
      </c>
      <c r="F2169" s="2">
        <v>487</v>
      </c>
      <c r="G2169" s="2" t="s">
        <v>2502</v>
      </c>
      <c r="H2169" s="2">
        <v>2000</v>
      </c>
      <c r="I2169" s="2">
        <v>81257845</v>
      </c>
      <c r="J2169" s="2" t="s">
        <v>24325</v>
      </c>
      <c r="K2169" s="2" t="s">
        <v>2797</v>
      </c>
      <c r="L2169" s="2" t="s">
        <v>9371</v>
      </c>
      <c r="M2169" s="2">
        <v>210680</v>
      </c>
      <c r="N2169" s="2">
        <v>4403</v>
      </c>
      <c r="O2169" s="2" t="s">
        <v>5156</v>
      </c>
      <c r="P2169" s="2">
        <v>1</v>
      </c>
      <c r="Q2169" s="2" t="s">
        <v>16259</v>
      </c>
      <c r="R2169" s="3" t="s">
        <v>20935</v>
      </c>
      <c r="S2169" s="2">
        <v>479</v>
      </c>
      <c r="T2169" s="2" t="s">
        <v>23647</v>
      </c>
      <c r="U2169" s="2" t="s">
        <v>23694</v>
      </c>
      <c r="V2169" s="2" t="s">
        <v>23759</v>
      </c>
      <c r="W2169" s="2">
        <v>35000000</v>
      </c>
      <c r="X2169" s="2">
        <v>2003</v>
      </c>
      <c r="Y2169" s="2">
        <v>931</v>
      </c>
      <c r="Z2169" s="2">
        <v>7.1</v>
      </c>
      <c r="AA2169" s="2">
        <v>1.85</v>
      </c>
      <c r="AB2169" s="2">
        <v>0</v>
      </c>
    </row>
    <row r="2170" spans="1:28" x14ac:dyDescent="0.3">
      <c r="A2170" s="2" t="s">
        <v>28</v>
      </c>
      <c r="B2170" s="2" t="s">
        <v>244</v>
      </c>
      <c r="C2170" s="2">
        <v>72</v>
      </c>
      <c r="D2170" s="2">
        <v>101</v>
      </c>
      <c r="E2170" s="2">
        <v>545</v>
      </c>
      <c r="F2170" s="2">
        <v>545</v>
      </c>
      <c r="G2170" s="2" t="s">
        <v>2497</v>
      </c>
      <c r="H2170" s="2">
        <v>1000</v>
      </c>
      <c r="I2170" s="2">
        <v>70360285</v>
      </c>
      <c r="J2170" s="2" t="s">
        <v>23797</v>
      </c>
      <c r="K2170" s="2" t="s">
        <v>6428</v>
      </c>
      <c r="L2170" s="2" t="s">
        <v>9372</v>
      </c>
      <c r="M2170" s="2">
        <v>81783</v>
      </c>
      <c r="N2170" s="2">
        <v>3816</v>
      </c>
      <c r="O2170" s="2" t="s">
        <v>3259</v>
      </c>
      <c r="P2170" s="2">
        <v>0</v>
      </c>
      <c r="Q2170" s="2" t="s">
        <v>16260</v>
      </c>
      <c r="R2170" s="3" t="s">
        <v>20936</v>
      </c>
      <c r="S2170" s="2">
        <v>283</v>
      </c>
      <c r="T2170" s="2" t="s">
        <v>23647</v>
      </c>
      <c r="U2170" s="2" t="s">
        <v>23694</v>
      </c>
      <c r="V2170" s="2" t="s">
        <v>23759</v>
      </c>
      <c r="W2170" s="2">
        <v>18000000</v>
      </c>
      <c r="X2170" s="2">
        <v>1995</v>
      </c>
      <c r="Y2170" s="2">
        <v>1000</v>
      </c>
      <c r="Z2170" s="2">
        <v>5.8</v>
      </c>
      <c r="AA2170" s="2">
        <v>1.85</v>
      </c>
      <c r="AB2170" s="2">
        <v>0</v>
      </c>
    </row>
    <row r="2171" spans="1:28" x14ac:dyDescent="0.3">
      <c r="A2171" s="2" t="s">
        <v>28</v>
      </c>
      <c r="B2171" s="2" t="s">
        <v>24306</v>
      </c>
      <c r="C2171" s="2">
        <v>98</v>
      </c>
      <c r="D2171" s="2">
        <v>114</v>
      </c>
      <c r="E2171" s="2">
        <v>118</v>
      </c>
      <c r="F2171" s="2">
        <v>40</v>
      </c>
      <c r="G2171" s="2" t="s">
        <v>3468</v>
      </c>
      <c r="H2171" s="2">
        <v>489</v>
      </c>
      <c r="I2171" s="2">
        <v>12831121</v>
      </c>
      <c r="J2171" s="2" t="s">
        <v>24090</v>
      </c>
      <c r="K2171" s="2" t="s">
        <v>6398</v>
      </c>
      <c r="L2171" s="2" t="s">
        <v>8919</v>
      </c>
      <c r="M2171" s="2">
        <v>44979</v>
      </c>
      <c r="N2171" s="2">
        <v>679</v>
      </c>
      <c r="O2171" s="2" t="s">
        <v>12612</v>
      </c>
      <c r="P2171" s="2">
        <v>0</v>
      </c>
      <c r="Q2171" s="2" t="s">
        <v>15809</v>
      </c>
      <c r="R2171" s="3" t="s">
        <v>20483</v>
      </c>
      <c r="S2171" s="2">
        <v>298</v>
      </c>
      <c r="T2171" s="2" t="s">
        <v>23647</v>
      </c>
      <c r="U2171" s="2" t="s">
        <v>23694</v>
      </c>
      <c r="V2171" s="2" t="s">
        <v>23759</v>
      </c>
      <c r="W2171" s="2">
        <v>30000000</v>
      </c>
      <c r="X2171" s="2">
        <v>2004</v>
      </c>
      <c r="Y2171" s="2">
        <v>93</v>
      </c>
      <c r="Z2171" s="2">
        <v>7</v>
      </c>
      <c r="AA2171" s="2">
        <v>2.35</v>
      </c>
      <c r="AB2171" s="2">
        <v>0</v>
      </c>
    </row>
    <row r="2172" spans="1:28" x14ac:dyDescent="0.3">
      <c r="A2172" s="2" t="s">
        <v>28</v>
      </c>
      <c r="B2172" s="2" t="s">
        <v>367</v>
      </c>
      <c r="C2172" s="2">
        <v>62</v>
      </c>
      <c r="D2172" s="2">
        <v>109</v>
      </c>
      <c r="E2172" s="2">
        <v>322</v>
      </c>
      <c r="F2172" s="2">
        <v>861</v>
      </c>
      <c r="G2172" s="2" t="s">
        <v>2519</v>
      </c>
      <c r="H2172" s="2">
        <v>1000</v>
      </c>
      <c r="I2172" s="2">
        <v>69148997</v>
      </c>
      <c r="J2172" s="2" t="s">
        <v>23854</v>
      </c>
      <c r="K2172" s="2" t="s">
        <v>3653</v>
      </c>
      <c r="L2172" s="2" t="s">
        <v>9373</v>
      </c>
      <c r="M2172" s="2">
        <v>98794</v>
      </c>
      <c r="N2172" s="2">
        <v>6313</v>
      </c>
      <c r="O2172" s="2" t="s">
        <v>2908</v>
      </c>
      <c r="P2172" s="2">
        <v>4</v>
      </c>
      <c r="Q2172" s="2" t="s">
        <v>16261</v>
      </c>
      <c r="R2172" s="3" t="s">
        <v>20937</v>
      </c>
      <c r="S2172" s="2">
        <v>251</v>
      </c>
      <c r="T2172" s="2" t="s">
        <v>23647</v>
      </c>
      <c r="U2172" s="2" t="s">
        <v>23694</v>
      </c>
      <c r="V2172" s="2" t="s">
        <v>23759</v>
      </c>
      <c r="W2172" s="2">
        <v>37000000</v>
      </c>
      <c r="X2172" s="2">
        <v>2004</v>
      </c>
      <c r="Y2172" s="2">
        <v>960</v>
      </c>
      <c r="Z2172" s="2">
        <v>5.4</v>
      </c>
      <c r="AA2172" s="2">
        <v>1.85</v>
      </c>
      <c r="AB2172" s="2">
        <v>0</v>
      </c>
    </row>
    <row r="2173" spans="1:28" x14ac:dyDescent="0.3">
      <c r="A2173" s="2" t="s">
        <v>28</v>
      </c>
      <c r="B2173" s="2" t="s">
        <v>718</v>
      </c>
      <c r="C2173" s="2">
        <v>549</v>
      </c>
      <c r="D2173" s="2">
        <v>115</v>
      </c>
      <c r="E2173" s="2">
        <v>729</v>
      </c>
      <c r="F2173" s="2">
        <v>552</v>
      </c>
      <c r="G2173" s="2" t="s">
        <v>3710</v>
      </c>
      <c r="H2173" s="2">
        <v>8000</v>
      </c>
      <c r="I2173" s="2">
        <v>82624961</v>
      </c>
      <c r="J2173" s="2" t="s">
        <v>24006</v>
      </c>
      <c r="K2173" s="2" t="s">
        <v>6479</v>
      </c>
      <c r="L2173" s="2" t="s">
        <v>9374</v>
      </c>
      <c r="M2173" s="2">
        <v>205284</v>
      </c>
      <c r="N2173" s="2">
        <v>9578</v>
      </c>
      <c r="O2173" s="2" t="s">
        <v>3337</v>
      </c>
      <c r="P2173" s="2">
        <v>0</v>
      </c>
      <c r="Q2173" s="2" t="s">
        <v>16262</v>
      </c>
      <c r="R2173" s="3" t="s">
        <v>20938</v>
      </c>
      <c r="S2173" s="2">
        <v>439</v>
      </c>
      <c r="T2173" s="2" t="s">
        <v>23647</v>
      </c>
      <c r="U2173" s="2" t="s">
        <v>23694</v>
      </c>
      <c r="V2173" s="2" t="s">
        <v>23762</v>
      </c>
      <c r="W2173" s="2">
        <v>20000000</v>
      </c>
      <c r="X2173" s="2">
        <v>2011</v>
      </c>
      <c r="Y2173" s="2">
        <v>727</v>
      </c>
      <c r="Z2173" s="2">
        <v>7.3</v>
      </c>
      <c r="AA2173" s="2">
        <v>2.35</v>
      </c>
      <c r="AB2173" s="2">
        <v>22000</v>
      </c>
    </row>
    <row r="2174" spans="1:28" x14ac:dyDescent="0.3">
      <c r="A2174" s="2" t="s">
        <v>29</v>
      </c>
      <c r="B2174" s="2" t="s">
        <v>254</v>
      </c>
      <c r="C2174" s="2">
        <v>106</v>
      </c>
      <c r="D2174" s="2">
        <v>117</v>
      </c>
      <c r="E2174" s="2">
        <v>99</v>
      </c>
      <c r="F2174" s="2">
        <v>165</v>
      </c>
      <c r="G2174" s="2" t="s">
        <v>3711</v>
      </c>
      <c r="H2174" s="2">
        <v>596</v>
      </c>
      <c r="I2174" s="2">
        <v>67325559</v>
      </c>
      <c r="J2174" s="2" t="s">
        <v>24573</v>
      </c>
      <c r="K2174" s="2" t="s">
        <v>1311</v>
      </c>
      <c r="L2174" s="2" t="s">
        <v>9375</v>
      </c>
      <c r="M2174" s="2">
        <v>58222</v>
      </c>
      <c r="N2174" s="2">
        <v>1293</v>
      </c>
      <c r="O2174" s="2" t="s">
        <v>12787</v>
      </c>
      <c r="P2174" s="2">
        <v>0</v>
      </c>
      <c r="Q2174" s="2" t="s">
        <v>16263</v>
      </c>
      <c r="R2174" s="3" t="s">
        <v>20939</v>
      </c>
      <c r="S2174" s="2">
        <v>331</v>
      </c>
      <c r="T2174" s="2" t="s">
        <v>23647</v>
      </c>
      <c r="U2174" s="2" t="s">
        <v>23694</v>
      </c>
      <c r="V2174" s="2" t="s">
        <v>23760</v>
      </c>
      <c r="W2174" s="2">
        <v>20000000</v>
      </c>
      <c r="X2174" s="2">
        <v>2003</v>
      </c>
      <c r="Y2174" s="2">
        <v>265</v>
      </c>
      <c r="Z2174" s="2">
        <v>7.1</v>
      </c>
      <c r="AA2174" s="2">
        <v>1.85</v>
      </c>
      <c r="AB2174" s="2">
        <v>0</v>
      </c>
    </row>
    <row r="2175" spans="1:28" x14ac:dyDescent="0.3">
      <c r="A2175" s="2" t="s">
        <v>28</v>
      </c>
      <c r="B2175" s="2" t="s">
        <v>565</v>
      </c>
      <c r="C2175" s="2">
        <v>123</v>
      </c>
      <c r="D2175" s="2">
        <v>107</v>
      </c>
      <c r="E2175" s="2">
        <v>30</v>
      </c>
      <c r="F2175" s="2">
        <v>318</v>
      </c>
      <c r="G2175" s="2" t="s">
        <v>3712</v>
      </c>
      <c r="H2175" s="2">
        <v>742</v>
      </c>
      <c r="I2175" s="2">
        <v>62933793</v>
      </c>
      <c r="J2175" s="2" t="s">
        <v>24574</v>
      </c>
      <c r="K2175" s="2" t="s">
        <v>2629</v>
      </c>
      <c r="L2175" s="2" t="s">
        <v>9376</v>
      </c>
      <c r="M2175" s="2">
        <v>62421</v>
      </c>
      <c r="N2175" s="2">
        <v>2341</v>
      </c>
      <c r="O2175" s="2" t="s">
        <v>12788</v>
      </c>
      <c r="P2175" s="2">
        <v>1</v>
      </c>
      <c r="Q2175" s="2" t="s">
        <v>16264</v>
      </c>
      <c r="R2175" s="3" t="s">
        <v>20940</v>
      </c>
      <c r="S2175" s="2">
        <v>185</v>
      </c>
      <c r="T2175" s="2" t="s">
        <v>23647</v>
      </c>
      <c r="U2175" s="2" t="s">
        <v>23694</v>
      </c>
      <c r="V2175" s="2" t="s">
        <v>23760</v>
      </c>
      <c r="W2175" s="2">
        <v>20000000</v>
      </c>
      <c r="X2175" s="2">
        <v>2010</v>
      </c>
      <c r="Y2175" s="2">
        <v>360</v>
      </c>
      <c r="Z2175" s="2">
        <v>5.8</v>
      </c>
      <c r="AA2175" s="2">
        <v>2.35</v>
      </c>
      <c r="AB2175" s="2">
        <v>10000</v>
      </c>
    </row>
    <row r="2176" spans="1:28" x14ac:dyDescent="0.3">
      <c r="A2176" s="2" t="s">
        <v>28</v>
      </c>
      <c r="B2176" s="2" t="s">
        <v>24575</v>
      </c>
      <c r="C2176" s="2">
        <v>597</v>
      </c>
      <c r="D2176" s="2">
        <v>134</v>
      </c>
      <c r="E2176" s="2">
        <v>0</v>
      </c>
      <c r="F2176" s="2">
        <v>500</v>
      </c>
      <c r="G2176" s="2" t="s">
        <v>6302</v>
      </c>
      <c r="H2176" s="2">
        <v>2000</v>
      </c>
      <c r="I2176" s="2">
        <v>56667870</v>
      </c>
      <c r="J2176" s="2" t="s">
        <v>24292</v>
      </c>
      <c r="K2176" s="2" t="s">
        <v>6260</v>
      </c>
      <c r="L2176" s="2" t="s">
        <v>9377</v>
      </c>
      <c r="M2176" s="2">
        <v>439176</v>
      </c>
      <c r="N2176" s="2">
        <v>4251</v>
      </c>
      <c r="O2176" s="2" t="s">
        <v>3743</v>
      </c>
      <c r="P2176" s="2">
        <v>0</v>
      </c>
      <c r="Q2176" s="2" t="s">
        <v>16265</v>
      </c>
      <c r="R2176" s="3" t="s">
        <v>20941</v>
      </c>
      <c r="S2176" s="2">
        <v>695</v>
      </c>
      <c r="T2176" s="2" t="s">
        <v>23647</v>
      </c>
      <c r="U2176" s="2" t="s">
        <v>23694</v>
      </c>
      <c r="V2176" s="2" t="s">
        <v>23762</v>
      </c>
      <c r="W2176" s="2">
        <v>20000000</v>
      </c>
      <c r="X2176" s="2">
        <v>2013</v>
      </c>
      <c r="Y2176" s="2">
        <v>660</v>
      </c>
      <c r="Z2176" s="2">
        <v>8.1</v>
      </c>
      <c r="AA2176" s="2">
        <v>2.35</v>
      </c>
      <c r="AB2176" s="2">
        <v>83000</v>
      </c>
    </row>
    <row r="2177" spans="1:28" x14ac:dyDescent="0.3">
      <c r="A2177" s="2" t="s">
        <v>28</v>
      </c>
      <c r="B2177" s="2" t="s">
        <v>24445</v>
      </c>
      <c r="C2177" s="2">
        <v>64</v>
      </c>
      <c r="D2177" s="2">
        <v>118</v>
      </c>
      <c r="E2177" s="2">
        <v>30</v>
      </c>
      <c r="F2177" s="2">
        <v>284</v>
      </c>
      <c r="G2177" s="2" t="s">
        <v>3212</v>
      </c>
      <c r="H2177" s="2">
        <v>962</v>
      </c>
      <c r="I2177" s="2">
        <v>56398162</v>
      </c>
      <c r="J2177" s="2" t="s">
        <v>24285</v>
      </c>
      <c r="K2177" s="2" t="s">
        <v>2971</v>
      </c>
      <c r="L2177" s="2" t="s">
        <v>9378</v>
      </c>
      <c r="M2177" s="2">
        <v>28649</v>
      </c>
      <c r="N2177" s="2">
        <v>2390</v>
      </c>
      <c r="O2177" s="2" t="s">
        <v>12789</v>
      </c>
      <c r="P2177" s="2">
        <v>0</v>
      </c>
      <c r="Q2177" s="2" t="s">
        <v>16266</v>
      </c>
      <c r="R2177" s="3" t="s">
        <v>20942</v>
      </c>
      <c r="S2177" s="2">
        <v>185</v>
      </c>
      <c r="T2177" s="2" t="s">
        <v>23647</v>
      </c>
      <c r="U2177" s="2" t="s">
        <v>23694</v>
      </c>
      <c r="V2177" s="2" t="s">
        <v>23759</v>
      </c>
      <c r="W2177" s="2">
        <v>20000000</v>
      </c>
      <c r="X2177" s="2">
        <v>2002</v>
      </c>
      <c r="Y2177" s="2">
        <v>593</v>
      </c>
      <c r="Z2177" s="2">
        <v>5.7</v>
      </c>
      <c r="AA2177" s="2">
        <v>2.35</v>
      </c>
      <c r="AB2177" s="2">
        <v>2000</v>
      </c>
    </row>
    <row r="2178" spans="1:28" x14ac:dyDescent="0.3">
      <c r="A2178" s="2" t="s">
        <v>28</v>
      </c>
      <c r="B2178" s="2" t="s">
        <v>823</v>
      </c>
      <c r="C2178" s="2">
        <v>40</v>
      </c>
      <c r="D2178" s="2">
        <v>121</v>
      </c>
      <c r="E2178" s="2">
        <v>0</v>
      </c>
      <c r="F2178" s="2">
        <v>721</v>
      </c>
      <c r="G2178" s="2" t="s">
        <v>3713</v>
      </c>
      <c r="H2178" s="2">
        <v>2000</v>
      </c>
      <c r="I2178" s="2">
        <v>60072596</v>
      </c>
      <c r="J2178" s="2" t="s">
        <v>23894</v>
      </c>
      <c r="K2178" s="2" t="s">
        <v>1851</v>
      </c>
      <c r="L2178" s="2" t="s">
        <v>9379</v>
      </c>
      <c r="M2178" s="2">
        <v>7664</v>
      </c>
      <c r="N2178" s="2">
        <v>6657</v>
      </c>
      <c r="O2178" s="2" t="s">
        <v>3919</v>
      </c>
      <c r="P2178" s="2">
        <v>8</v>
      </c>
      <c r="Q2178" s="2" t="s">
        <v>16267</v>
      </c>
      <c r="R2178" s="3" t="s">
        <v>20943</v>
      </c>
      <c r="S2178" s="2">
        <v>68</v>
      </c>
      <c r="T2178" s="2" t="s">
        <v>23647</v>
      </c>
      <c r="U2178" s="2" t="s">
        <v>23694</v>
      </c>
      <c r="V2178" s="2" t="s">
        <v>23759</v>
      </c>
      <c r="W2178" s="2">
        <v>20000000</v>
      </c>
      <c r="X2178" s="2">
        <v>2010</v>
      </c>
      <c r="Y2178" s="2">
        <v>907</v>
      </c>
      <c r="Z2178" s="2">
        <v>4.4000000000000004</v>
      </c>
      <c r="AA2178" s="2">
        <v>1.85</v>
      </c>
      <c r="AB2178" s="2">
        <v>0</v>
      </c>
    </row>
    <row r="2179" spans="1:28" x14ac:dyDescent="0.3">
      <c r="A2179" s="2" t="s">
        <v>28</v>
      </c>
      <c r="B2179" s="2" t="s">
        <v>54</v>
      </c>
      <c r="C2179" s="2">
        <v>111</v>
      </c>
      <c r="D2179" s="2">
        <v>105</v>
      </c>
      <c r="E2179" s="2">
        <v>13000</v>
      </c>
      <c r="F2179" s="2">
        <v>658</v>
      </c>
      <c r="G2179" s="2" t="s">
        <v>2941</v>
      </c>
      <c r="H2179" s="2">
        <v>40000</v>
      </c>
      <c r="I2179" s="2">
        <v>56362352</v>
      </c>
      <c r="J2179" s="2" t="s">
        <v>24576</v>
      </c>
      <c r="K2179" s="2" t="s">
        <v>6194</v>
      </c>
      <c r="L2179" s="2" t="s">
        <v>9380</v>
      </c>
      <c r="M2179" s="2">
        <v>357581</v>
      </c>
      <c r="N2179" s="2">
        <v>42330</v>
      </c>
      <c r="O2179" s="2" t="s">
        <v>3923</v>
      </c>
      <c r="P2179" s="2">
        <v>0</v>
      </c>
      <c r="Q2179" s="2" t="s">
        <v>16268</v>
      </c>
      <c r="R2179" s="3" t="s">
        <v>20944</v>
      </c>
      <c r="S2179" s="2">
        <v>588</v>
      </c>
      <c r="T2179" s="2" t="s">
        <v>23647</v>
      </c>
      <c r="U2179" s="2" t="s">
        <v>23694</v>
      </c>
      <c r="V2179" s="2" t="s">
        <v>23759</v>
      </c>
      <c r="W2179" s="2">
        <v>20000000</v>
      </c>
      <c r="X2179" s="2">
        <v>1990</v>
      </c>
      <c r="Y2179" s="2">
        <v>967</v>
      </c>
      <c r="Z2179" s="2">
        <v>7.9</v>
      </c>
      <c r="AA2179" s="2">
        <v>1.85</v>
      </c>
      <c r="AB2179" s="2">
        <v>16000</v>
      </c>
    </row>
    <row r="2180" spans="1:28" x14ac:dyDescent="0.3">
      <c r="A2180" s="2" t="s">
        <v>28</v>
      </c>
      <c r="B2180" s="2" t="s">
        <v>930</v>
      </c>
      <c r="C2180" s="2">
        <v>151</v>
      </c>
      <c r="D2180" s="2">
        <v>110</v>
      </c>
      <c r="E2180" s="2">
        <v>17</v>
      </c>
      <c r="F2180" s="2">
        <v>418</v>
      </c>
      <c r="G2180" s="2" t="s">
        <v>2517</v>
      </c>
      <c r="H2180" s="2">
        <v>11000</v>
      </c>
      <c r="I2180" s="2">
        <v>56154094</v>
      </c>
      <c r="J2180" s="2" t="s">
        <v>23794</v>
      </c>
      <c r="K2180" s="2" t="s">
        <v>2440</v>
      </c>
      <c r="L2180" s="2" t="s">
        <v>9381</v>
      </c>
      <c r="M2180" s="2">
        <v>44723</v>
      </c>
      <c r="N2180" s="2">
        <v>21852</v>
      </c>
      <c r="O2180" s="2" t="s">
        <v>4374</v>
      </c>
      <c r="P2180" s="2">
        <v>0</v>
      </c>
      <c r="Q2180" s="2" t="s">
        <v>16269</v>
      </c>
      <c r="R2180" s="3" t="s">
        <v>20945</v>
      </c>
      <c r="S2180" s="2">
        <v>130</v>
      </c>
      <c r="T2180" s="2" t="s">
        <v>23647</v>
      </c>
      <c r="U2180" s="2" t="s">
        <v>23695</v>
      </c>
      <c r="V2180" s="2" t="s">
        <v>23759</v>
      </c>
      <c r="W2180" s="2">
        <v>20000000</v>
      </c>
      <c r="X2180" s="2">
        <v>2016</v>
      </c>
      <c r="Y2180" s="2">
        <v>10000</v>
      </c>
      <c r="Z2180" s="2">
        <v>7.6</v>
      </c>
      <c r="AA2180" s="2">
        <v>2.35</v>
      </c>
      <c r="AB2180" s="2">
        <v>51000</v>
      </c>
    </row>
    <row r="2181" spans="1:28" x14ac:dyDescent="0.3">
      <c r="A2181" s="2" t="s">
        <v>28</v>
      </c>
      <c r="B2181" s="2" t="s">
        <v>823</v>
      </c>
      <c r="C2181" s="2">
        <v>31</v>
      </c>
      <c r="D2181" s="2">
        <v>114</v>
      </c>
      <c r="E2181" s="2">
        <v>0</v>
      </c>
      <c r="F2181" s="2">
        <v>582</v>
      </c>
      <c r="G2181" s="2" t="s">
        <v>3588</v>
      </c>
      <c r="H2181" s="2">
        <v>982</v>
      </c>
      <c r="I2181" s="2">
        <v>65623128</v>
      </c>
      <c r="J2181" s="2" t="s">
        <v>24494</v>
      </c>
      <c r="K2181" s="2" t="s">
        <v>2837</v>
      </c>
      <c r="L2181" s="2" t="s">
        <v>9382</v>
      </c>
      <c r="M2181" s="2">
        <v>7354</v>
      </c>
      <c r="N2181" s="2">
        <v>2753</v>
      </c>
      <c r="O2181" s="2" t="s">
        <v>12790</v>
      </c>
      <c r="P2181" s="2">
        <v>5</v>
      </c>
      <c r="Q2181" s="2" t="s">
        <v>16270</v>
      </c>
      <c r="R2181" s="3" t="s">
        <v>20946</v>
      </c>
      <c r="S2181" s="2">
        <v>50</v>
      </c>
      <c r="T2181" s="2" t="s">
        <v>23647</v>
      </c>
      <c r="U2181" s="2" t="s">
        <v>23694</v>
      </c>
      <c r="V2181" s="2" t="s">
        <v>23759</v>
      </c>
      <c r="W2181" s="2">
        <v>20000000</v>
      </c>
      <c r="X2181" s="2">
        <v>2012</v>
      </c>
      <c r="Y2181" s="2">
        <v>618</v>
      </c>
      <c r="Z2181" s="2">
        <v>4.8</v>
      </c>
      <c r="AA2181" s="2">
        <v>1.85</v>
      </c>
      <c r="AB2181" s="2">
        <v>0</v>
      </c>
    </row>
    <row r="2182" spans="1:28" x14ac:dyDescent="0.3">
      <c r="A2182" s="2" t="s">
        <v>28</v>
      </c>
      <c r="B2182" s="2" t="s">
        <v>438</v>
      </c>
      <c r="C2182" s="2">
        <v>138</v>
      </c>
      <c r="D2182" s="2">
        <v>104</v>
      </c>
      <c r="E2182" s="2">
        <v>607</v>
      </c>
      <c r="F2182" s="2">
        <v>109</v>
      </c>
      <c r="G2182" s="2" t="s">
        <v>3714</v>
      </c>
      <c r="H2182" s="2">
        <v>813</v>
      </c>
      <c r="J2182" s="2" t="s">
        <v>23808</v>
      </c>
      <c r="K2182" s="2" t="s">
        <v>6237</v>
      </c>
      <c r="L2182" s="2" t="s">
        <v>9383</v>
      </c>
      <c r="M2182" s="2">
        <v>82476</v>
      </c>
      <c r="N2182" s="2">
        <v>1196</v>
      </c>
      <c r="O2182" s="2" t="s">
        <v>12791</v>
      </c>
      <c r="P2182" s="2">
        <v>0</v>
      </c>
      <c r="Q2182" s="2" t="s">
        <v>16271</v>
      </c>
      <c r="R2182" s="3" t="s">
        <v>20947</v>
      </c>
      <c r="S2182" s="2">
        <v>280</v>
      </c>
      <c r="T2182" s="2" t="s">
        <v>23647</v>
      </c>
      <c r="U2182" s="2" t="s">
        <v>23694</v>
      </c>
      <c r="V2182" s="2" t="s">
        <v>23762</v>
      </c>
      <c r="W2182" s="2">
        <v>1800000</v>
      </c>
      <c r="X2182" s="2">
        <v>1971</v>
      </c>
      <c r="Y2182" s="2">
        <v>165</v>
      </c>
      <c r="Z2182" s="2">
        <v>7.8</v>
      </c>
      <c r="AA2182" s="2">
        <v>1.85</v>
      </c>
      <c r="AB2182" s="2">
        <v>0</v>
      </c>
    </row>
    <row r="2183" spans="1:28" x14ac:dyDescent="0.3">
      <c r="A2183" s="2" t="s">
        <v>28</v>
      </c>
      <c r="B2183" s="2" t="s">
        <v>931</v>
      </c>
      <c r="C2183" s="2">
        <v>81</v>
      </c>
      <c r="D2183" s="2">
        <v>100</v>
      </c>
      <c r="E2183" s="2">
        <v>24</v>
      </c>
      <c r="F2183" s="2">
        <v>851</v>
      </c>
      <c r="G2183" s="2" t="s">
        <v>2886</v>
      </c>
      <c r="H2183" s="2">
        <v>15000</v>
      </c>
      <c r="I2183" s="2">
        <v>55461307</v>
      </c>
      <c r="J2183" s="2" t="s">
        <v>5447</v>
      </c>
      <c r="K2183" s="2" t="s">
        <v>2457</v>
      </c>
      <c r="L2183" s="2" t="s">
        <v>9384</v>
      </c>
      <c r="M2183" s="2">
        <v>4654</v>
      </c>
      <c r="N2183" s="2">
        <v>18786</v>
      </c>
      <c r="O2183" s="2" t="s">
        <v>2524</v>
      </c>
      <c r="P2183" s="2">
        <v>9</v>
      </c>
      <c r="Q2183" s="2" t="s">
        <v>16272</v>
      </c>
      <c r="R2183" s="3" t="s">
        <v>20948</v>
      </c>
      <c r="S2183" s="2">
        <v>46</v>
      </c>
      <c r="T2183" s="2" t="s">
        <v>23647</v>
      </c>
      <c r="U2183" s="2" t="s">
        <v>23694</v>
      </c>
      <c r="V2183" s="2" t="s">
        <v>23762</v>
      </c>
      <c r="W2183" s="2">
        <v>20000000</v>
      </c>
      <c r="X2183" s="2">
        <v>2016</v>
      </c>
      <c r="Y2183" s="2">
        <v>1000</v>
      </c>
      <c r="Z2183" s="2">
        <v>6.7</v>
      </c>
      <c r="AB2183" s="2">
        <v>18000</v>
      </c>
    </row>
    <row r="2184" spans="1:28" x14ac:dyDescent="0.3">
      <c r="A2184" s="2" t="s">
        <v>28</v>
      </c>
      <c r="B2184" s="2" t="s">
        <v>932</v>
      </c>
      <c r="C2184" s="2">
        <v>99</v>
      </c>
      <c r="D2184" s="2">
        <v>85</v>
      </c>
      <c r="E2184" s="2">
        <v>64</v>
      </c>
      <c r="F2184" s="2">
        <v>729</v>
      </c>
      <c r="G2184" s="2" t="s">
        <v>2753</v>
      </c>
      <c r="H2184" s="2">
        <v>3000</v>
      </c>
      <c r="I2184" s="2">
        <v>48546578</v>
      </c>
      <c r="J2184" s="2" t="s">
        <v>23925</v>
      </c>
      <c r="K2184" s="2" t="s">
        <v>3898</v>
      </c>
      <c r="L2184" s="2" t="s">
        <v>9385</v>
      </c>
      <c r="M2184" s="2">
        <v>50415</v>
      </c>
      <c r="N2184" s="2">
        <v>6539</v>
      </c>
      <c r="O2184" s="2" t="s">
        <v>2474</v>
      </c>
      <c r="P2184" s="2">
        <v>0</v>
      </c>
      <c r="Q2184" s="2" t="s">
        <v>16273</v>
      </c>
      <c r="R2184" s="3" t="s">
        <v>20949</v>
      </c>
      <c r="S2184" s="2">
        <v>613</v>
      </c>
      <c r="T2184" s="2" t="s">
        <v>23647</v>
      </c>
      <c r="U2184" s="2" t="s">
        <v>23694</v>
      </c>
      <c r="V2184" s="2" t="s">
        <v>23759</v>
      </c>
      <c r="W2184" s="2">
        <v>20000000</v>
      </c>
      <c r="X2184" s="2">
        <v>2006</v>
      </c>
      <c r="Y2184" s="2">
        <v>869</v>
      </c>
      <c r="Z2184" s="2">
        <v>2.7</v>
      </c>
      <c r="AA2184" s="2">
        <v>1.85</v>
      </c>
      <c r="AB2184" s="2">
        <v>806</v>
      </c>
    </row>
    <row r="2185" spans="1:28" x14ac:dyDescent="0.3">
      <c r="A2185" s="2" t="s">
        <v>28</v>
      </c>
      <c r="B2185" s="2" t="s">
        <v>933</v>
      </c>
      <c r="C2185" s="2">
        <v>80</v>
      </c>
      <c r="D2185" s="2">
        <v>72</v>
      </c>
      <c r="E2185" s="2">
        <v>2</v>
      </c>
      <c r="F2185" s="2">
        <v>434</v>
      </c>
      <c r="G2185" s="2" t="s">
        <v>3565</v>
      </c>
      <c r="H2185" s="2">
        <v>1000</v>
      </c>
      <c r="I2185" s="2">
        <v>48423368</v>
      </c>
      <c r="J2185" s="2" t="s">
        <v>23825</v>
      </c>
      <c r="K2185" s="2" t="s">
        <v>2925</v>
      </c>
      <c r="L2185" s="2" t="s">
        <v>9386</v>
      </c>
      <c r="M2185" s="2">
        <v>13324</v>
      </c>
      <c r="N2185" s="2">
        <v>3402</v>
      </c>
      <c r="O2185" s="2" t="s">
        <v>12151</v>
      </c>
      <c r="P2185" s="2">
        <v>1</v>
      </c>
      <c r="Q2185" s="2" t="s">
        <v>16274</v>
      </c>
      <c r="R2185" s="3" t="s">
        <v>20950</v>
      </c>
      <c r="S2185" s="2">
        <v>79</v>
      </c>
      <c r="T2185" s="2" t="s">
        <v>23647</v>
      </c>
      <c r="U2185" s="2" t="s">
        <v>23694</v>
      </c>
      <c r="V2185" s="2" t="s">
        <v>23761</v>
      </c>
      <c r="W2185" s="2">
        <v>20000000</v>
      </c>
      <c r="X2185" s="2">
        <v>2002</v>
      </c>
      <c r="Y2185" s="2">
        <v>677</v>
      </c>
      <c r="Z2185" s="2">
        <v>5.8</v>
      </c>
      <c r="AA2185" s="2">
        <v>1.66</v>
      </c>
      <c r="AB2185" s="2">
        <v>302</v>
      </c>
    </row>
    <row r="2186" spans="1:28" x14ac:dyDescent="0.3">
      <c r="A2186" s="2" t="s">
        <v>28</v>
      </c>
      <c r="B2186" s="2" t="s">
        <v>24577</v>
      </c>
      <c r="C2186" s="2">
        <v>364</v>
      </c>
      <c r="D2186" s="2">
        <v>128</v>
      </c>
      <c r="E2186" s="2">
        <v>151</v>
      </c>
      <c r="F2186" s="2">
        <v>852</v>
      </c>
      <c r="G2186" s="2" t="s">
        <v>2620</v>
      </c>
      <c r="H2186" s="2">
        <v>1000</v>
      </c>
      <c r="I2186" s="2">
        <v>52066000</v>
      </c>
      <c r="J2186" s="2" t="s">
        <v>24292</v>
      </c>
      <c r="K2186" s="2" t="s">
        <v>2681</v>
      </c>
      <c r="L2186" s="2" t="s">
        <v>9387</v>
      </c>
      <c r="M2186" s="2">
        <v>61114</v>
      </c>
      <c r="N2186" s="2">
        <v>3869</v>
      </c>
      <c r="O2186" s="2" t="s">
        <v>2538</v>
      </c>
      <c r="P2186" s="2">
        <v>0</v>
      </c>
      <c r="Q2186" s="2" t="s">
        <v>16275</v>
      </c>
      <c r="R2186" s="3" t="s">
        <v>20951</v>
      </c>
      <c r="S2186" s="2">
        <v>212</v>
      </c>
      <c r="T2186" s="2" t="s">
        <v>23647</v>
      </c>
      <c r="U2186" s="2" t="s">
        <v>23695</v>
      </c>
      <c r="V2186" s="2" t="s">
        <v>23759</v>
      </c>
      <c r="W2186" s="2">
        <v>20000000</v>
      </c>
      <c r="X2186" s="2">
        <v>2014</v>
      </c>
      <c r="Y2186" s="2">
        <v>1000</v>
      </c>
      <c r="Z2186" s="2">
        <v>7.5</v>
      </c>
      <c r="AA2186" s="2">
        <v>2.35</v>
      </c>
      <c r="AB2186" s="2">
        <v>22000</v>
      </c>
    </row>
    <row r="2187" spans="1:28" x14ac:dyDescent="0.3">
      <c r="A2187" s="2" t="s">
        <v>28</v>
      </c>
      <c r="B2187" s="2" t="s">
        <v>935</v>
      </c>
      <c r="C2187" s="2">
        <v>85</v>
      </c>
      <c r="D2187" s="2">
        <v>72</v>
      </c>
      <c r="E2187" s="2">
        <v>0</v>
      </c>
      <c r="F2187" s="2">
        <v>384</v>
      </c>
      <c r="G2187" s="2" t="s">
        <v>3715</v>
      </c>
      <c r="H2187" s="2">
        <v>3000</v>
      </c>
      <c r="I2187" s="2">
        <v>47887943</v>
      </c>
      <c r="J2187" s="2" t="s">
        <v>24578</v>
      </c>
      <c r="K2187" s="2" t="s">
        <v>3187</v>
      </c>
      <c r="L2187" s="2" t="s">
        <v>9388</v>
      </c>
      <c r="M2187" s="2">
        <v>11634</v>
      </c>
      <c r="N2187" s="2">
        <v>4480</v>
      </c>
      <c r="O2187" s="2" t="s">
        <v>3913</v>
      </c>
      <c r="P2187" s="2">
        <v>0</v>
      </c>
      <c r="Q2187" s="2" t="s">
        <v>16276</v>
      </c>
      <c r="R2187" s="3" t="s">
        <v>20952</v>
      </c>
      <c r="S2187" s="2">
        <v>58</v>
      </c>
      <c r="T2187" s="2" t="s">
        <v>23647</v>
      </c>
      <c r="U2187" s="2" t="s">
        <v>23694</v>
      </c>
      <c r="V2187" s="2" t="s">
        <v>23761</v>
      </c>
      <c r="W2187" s="2">
        <v>20000000</v>
      </c>
      <c r="X2187" s="2">
        <v>2003</v>
      </c>
      <c r="Y2187" s="2">
        <v>455</v>
      </c>
      <c r="Z2187" s="2">
        <v>5.4</v>
      </c>
      <c r="AA2187" s="2">
        <v>1.85</v>
      </c>
      <c r="AB2187" s="2">
        <v>227</v>
      </c>
    </row>
    <row r="2188" spans="1:28" x14ac:dyDescent="0.3">
      <c r="A2188" s="2" t="s">
        <v>28</v>
      </c>
      <c r="B2188" s="2" t="s">
        <v>600</v>
      </c>
      <c r="C2188" s="2">
        <v>140</v>
      </c>
      <c r="D2188" s="2">
        <v>89</v>
      </c>
      <c r="E2188" s="2">
        <v>19</v>
      </c>
      <c r="F2188" s="2">
        <v>349</v>
      </c>
      <c r="G2188" s="2" t="s">
        <v>24579</v>
      </c>
      <c r="H2188" s="2">
        <v>526</v>
      </c>
      <c r="I2188" s="2">
        <v>46363118</v>
      </c>
      <c r="J2188" s="2" t="s">
        <v>24308</v>
      </c>
      <c r="K2188" s="2" t="s">
        <v>4081</v>
      </c>
      <c r="L2188" s="2" t="s">
        <v>9389</v>
      </c>
      <c r="M2188" s="2">
        <v>25960</v>
      </c>
      <c r="N2188" s="2">
        <v>1383</v>
      </c>
      <c r="O2188" s="2" t="s">
        <v>12792</v>
      </c>
      <c r="P2188" s="2">
        <v>0</v>
      </c>
      <c r="Q2188" s="2" t="s">
        <v>16277</v>
      </c>
      <c r="R2188" s="3" t="s">
        <v>20953</v>
      </c>
      <c r="S2188" s="2">
        <v>389</v>
      </c>
      <c r="T2188" s="2" t="s">
        <v>23647</v>
      </c>
      <c r="U2188" s="2" t="s">
        <v>23694</v>
      </c>
      <c r="V2188" s="2" t="s">
        <v>23759</v>
      </c>
      <c r="W2188" s="2">
        <v>20000000</v>
      </c>
      <c r="X2188" s="2">
        <v>2005</v>
      </c>
      <c r="Y2188" s="2">
        <v>392</v>
      </c>
      <c r="Z2188" s="2">
        <v>4.0999999999999996</v>
      </c>
      <c r="AA2188" s="2">
        <v>1.85</v>
      </c>
      <c r="AB2188" s="2">
        <v>1000</v>
      </c>
    </row>
    <row r="2189" spans="1:28" x14ac:dyDescent="0.3">
      <c r="A2189" s="2" t="s">
        <v>28</v>
      </c>
      <c r="B2189" s="2" t="s">
        <v>936</v>
      </c>
      <c r="C2189" s="2">
        <v>184</v>
      </c>
      <c r="D2189" s="2">
        <v>96</v>
      </c>
      <c r="E2189" s="2">
        <v>9</v>
      </c>
      <c r="F2189" s="2">
        <v>107</v>
      </c>
      <c r="G2189" s="2" t="s">
        <v>2688</v>
      </c>
      <c r="H2189" s="2">
        <v>826</v>
      </c>
      <c r="I2189" s="2">
        <v>47852604</v>
      </c>
      <c r="J2189" s="2" t="s">
        <v>23950</v>
      </c>
      <c r="K2189" s="2" t="s">
        <v>3206</v>
      </c>
      <c r="L2189" s="2" t="s">
        <v>9390</v>
      </c>
      <c r="M2189" s="2">
        <v>62364</v>
      </c>
      <c r="N2189" s="2">
        <v>1825</v>
      </c>
      <c r="O2189" s="2" t="s">
        <v>12793</v>
      </c>
      <c r="P2189" s="2">
        <v>0</v>
      </c>
      <c r="Q2189" s="2" t="s">
        <v>16278</v>
      </c>
      <c r="R2189" s="3" t="s">
        <v>20954</v>
      </c>
      <c r="S2189" s="2">
        <v>337</v>
      </c>
      <c r="T2189" s="2" t="s">
        <v>23647</v>
      </c>
      <c r="U2189" s="2" t="s">
        <v>23694</v>
      </c>
      <c r="V2189" s="2" t="s">
        <v>23759</v>
      </c>
      <c r="W2189" s="2">
        <v>20000000</v>
      </c>
      <c r="X2189" s="2">
        <v>2007</v>
      </c>
      <c r="Y2189" s="2">
        <v>626</v>
      </c>
      <c r="Z2189" s="2">
        <v>5.9</v>
      </c>
      <c r="AA2189" s="2">
        <v>2.35</v>
      </c>
      <c r="AB2189" s="2">
        <v>0</v>
      </c>
    </row>
    <row r="2190" spans="1:28" x14ac:dyDescent="0.3">
      <c r="A2190" s="2" t="s">
        <v>28</v>
      </c>
      <c r="B2190" s="2" t="s">
        <v>937</v>
      </c>
      <c r="C2190" s="2">
        <v>89</v>
      </c>
      <c r="D2190" s="2">
        <v>77</v>
      </c>
      <c r="E2190" s="2">
        <v>25</v>
      </c>
      <c r="F2190" s="2">
        <v>16</v>
      </c>
      <c r="G2190" s="2" t="s">
        <v>3717</v>
      </c>
      <c r="H2190" s="2">
        <v>304</v>
      </c>
      <c r="I2190" s="2">
        <v>45542421</v>
      </c>
      <c r="J2190" s="2" t="s">
        <v>24580</v>
      </c>
      <c r="K2190" s="2" t="s">
        <v>6480</v>
      </c>
      <c r="L2190" s="2" t="s">
        <v>9391</v>
      </c>
      <c r="M2190" s="2">
        <v>13319</v>
      </c>
      <c r="N2190" s="2">
        <v>575</v>
      </c>
      <c r="O2190" s="2" t="s">
        <v>12794</v>
      </c>
      <c r="P2190" s="2">
        <v>0</v>
      </c>
      <c r="Q2190" s="2" t="s">
        <v>16279</v>
      </c>
      <c r="R2190" s="3" t="s">
        <v>20955</v>
      </c>
      <c r="S2190" s="2">
        <v>53</v>
      </c>
      <c r="T2190" s="2" t="s">
        <v>23647</v>
      </c>
      <c r="U2190" s="2" t="s">
        <v>23694</v>
      </c>
      <c r="V2190" s="2" t="s">
        <v>23761</v>
      </c>
      <c r="W2190" s="2">
        <v>30000000</v>
      </c>
      <c r="X2190" s="2">
        <v>2000</v>
      </c>
      <c r="Y2190" s="2">
        <v>253</v>
      </c>
      <c r="Z2190" s="2">
        <v>6.3</v>
      </c>
      <c r="AA2190" s="2">
        <v>1.78</v>
      </c>
      <c r="AB2190" s="2">
        <v>347</v>
      </c>
    </row>
    <row r="2191" spans="1:28" x14ac:dyDescent="0.3">
      <c r="A2191" s="2" t="s">
        <v>28</v>
      </c>
      <c r="B2191" s="2" t="s">
        <v>472</v>
      </c>
      <c r="C2191" s="2">
        <v>265</v>
      </c>
      <c r="D2191" s="2">
        <v>123</v>
      </c>
      <c r="E2191" s="2">
        <v>174</v>
      </c>
      <c r="F2191" s="2">
        <v>602</v>
      </c>
      <c r="G2191" s="2" t="s">
        <v>6193</v>
      </c>
      <c r="H2191" s="2">
        <v>87000</v>
      </c>
      <c r="I2191" s="2">
        <v>41573740</v>
      </c>
      <c r="J2191" s="2" t="s">
        <v>24055</v>
      </c>
      <c r="K2191" s="2" t="s">
        <v>6206</v>
      </c>
      <c r="L2191" s="2" t="s">
        <v>9392</v>
      </c>
      <c r="M2191" s="2">
        <v>141663</v>
      </c>
      <c r="N2191" s="2">
        <v>88953</v>
      </c>
      <c r="O2191" s="2" t="s">
        <v>12795</v>
      </c>
      <c r="P2191" s="2">
        <v>1</v>
      </c>
      <c r="Q2191" s="2" t="s">
        <v>16280</v>
      </c>
      <c r="R2191" s="3" t="s">
        <v>20956</v>
      </c>
      <c r="S2191" s="2">
        <v>383</v>
      </c>
      <c r="T2191" s="2" t="s">
        <v>23647</v>
      </c>
      <c r="U2191" s="2" t="s">
        <v>23694</v>
      </c>
      <c r="V2191" s="2" t="s">
        <v>23762</v>
      </c>
      <c r="X2191" s="2">
        <v>2009</v>
      </c>
      <c r="Y2191" s="2">
        <v>1000</v>
      </c>
      <c r="Z2191" s="2">
        <v>7</v>
      </c>
      <c r="AA2191" s="2">
        <v>1.85</v>
      </c>
      <c r="AB2191" s="2">
        <v>20000</v>
      </c>
    </row>
    <row r="2192" spans="1:28" x14ac:dyDescent="0.3">
      <c r="A2192" s="2" t="s">
        <v>28</v>
      </c>
      <c r="B2192" s="2" t="s">
        <v>694</v>
      </c>
      <c r="C2192" s="2">
        <v>61</v>
      </c>
      <c r="D2192" s="2">
        <v>111</v>
      </c>
      <c r="E2192" s="2">
        <v>132</v>
      </c>
      <c r="F2192" s="2">
        <v>455</v>
      </c>
      <c r="G2192" s="2" t="s">
        <v>3718</v>
      </c>
      <c r="H2192" s="2">
        <v>1000</v>
      </c>
      <c r="I2192" s="2">
        <v>42652003</v>
      </c>
      <c r="J2192" s="2" t="s">
        <v>24506</v>
      </c>
      <c r="K2192" s="2" t="s">
        <v>2886</v>
      </c>
      <c r="L2192" s="2" t="s">
        <v>9393</v>
      </c>
      <c r="M2192" s="2">
        <v>18915</v>
      </c>
      <c r="N2192" s="2">
        <v>2851</v>
      </c>
      <c r="O2192" s="2" t="s">
        <v>6395</v>
      </c>
      <c r="P2192" s="2">
        <v>0</v>
      </c>
      <c r="Q2192" s="2" t="s">
        <v>16281</v>
      </c>
      <c r="R2192" s="3" t="s">
        <v>20957</v>
      </c>
      <c r="S2192" s="2">
        <v>87</v>
      </c>
      <c r="T2192" s="2" t="s">
        <v>23647</v>
      </c>
      <c r="U2192" s="2" t="s">
        <v>23694</v>
      </c>
      <c r="V2192" s="2" t="s">
        <v>23760</v>
      </c>
      <c r="W2192" s="2">
        <v>20000000</v>
      </c>
      <c r="X2192" s="2">
        <v>2015</v>
      </c>
      <c r="Y2192" s="2">
        <v>465</v>
      </c>
      <c r="Z2192" s="2">
        <v>6.8</v>
      </c>
      <c r="AA2192" s="2">
        <v>2.35</v>
      </c>
      <c r="AB2192" s="2">
        <v>33000</v>
      </c>
    </row>
    <row r="2193" spans="1:28" x14ac:dyDescent="0.3">
      <c r="A2193" s="2" t="s">
        <v>28</v>
      </c>
      <c r="C2193" s="2">
        <v>3</v>
      </c>
      <c r="D2193" s="2">
        <v>30</v>
      </c>
      <c r="F2193" s="2">
        <v>295</v>
      </c>
      <c r="G2193" s="2" t="s">
        <v>24581</v>
      </c>
      <c r="H2193" s="2">
        <v>607</v>
      </c>
      <c r="J2193" s="2" t="s">
        <v>5447</v>
      </c>
      <c r="K2193" s="2" t="s">
        <v>4862</v>
      </c>
      <c r="L2193" s="2" t="s">
        <v>24582</v>
      </c>
      <c r="M2193" s="2">
        <v>1922</v>
      </c>
      <c r="N2193" s="2">
        <v>1530</v>
      </c>
      <c r="O2193" s="2" t="s">
        <v>4930</v>
      </c>
      <c r="P2193" s="2">
        <v>2</v>
      </c>
      <c r="Q2193" s="2" t="s">
        <v>24583</v>
      </c>
      <c r="R2193" s="3" t="s">
        <v>24584</v>
      </c>
      <c r="S2193" s="2">
        <v>20</v>
      </c>
      <c r="T2193" s="2" t="s">
        <v>23647</v>
      </c>
      <c r="U2193" s="2" t="s">
        <v>23694</v>
      </c>
      <c r="Y2193" s="2">
        <v>378</v>
      </c>
      <c r="Z2193" s="2">
        <v>3.5</v>
      </c>
      <c r="AA2193" s="2">
        <v>1.85</v>
      </c>
      <c r="AB2193" s="2">
        <v>211</v>
      </c>
    </row>
    <row r="2194" spans="1:28" x14ac:dyDescent="0.3">
      <c r="A2194" s="2" t="s">
        <v>28</v>
      </c>
      <c r="B2194" s="2" t="s">
        <v>733</v>
      </c>
      <c r="C2194" s="2">
        <v>112</v>
      </c>
      <c r="D2194" s="2">
        <v>93</v>
      </c>
      <c r="E2194" s="2">
        <v>82</v>
      </c>
      <c r="F2194" s="2">
        <v>729</v>
      </c>
      <c r="G2194" s="2" t="s">
        <v>2753</v>
      </c>
      <c r="H2194" s="2">
        <v>926</v>
      </c>
      <c r="I2194" s="2">
        <v>39737645</v>
      </c>
      <c r="J2194" s="2" t="s">
        <v>24155</v>
      </c>
      <c r="K2194" s="2" t="s">
        <v>3246</v>
      </c>
      <c r="L2194" s="2" t="s">
        <v>9394</v>
      </c>
      <c r="M2194" s="2">
        <v>89687</v>
      </c>
      <c r="N2194" s="2">
        <v>4293</v>
      </c>
      <c r="O2194" s="2" t="s">
        <v>2474</v>
      </c>
      <c r="P2194" s="2">
        <v>11</v>
      </c>
      <c r="Q2194" s="2" t="s">
        <v>16282</v>
      </c>
      <c r="R2194" s="3" t="s">
        <v>20958</v>
      </c>
      <c r="S2194" s="2">
        <v>666</v>
      </c>
      <c r="T2194" s="2" t="s">
        <v>23647</v>
      </c>
      <c r="U2194" s="2" t="s">
        <v>23694</v>
      </c>
      <c r="V2194" s="2" t="s">
        <v>23759</v>
      </c>
      <c r="W2194" s="2">
        <v>20000000</v>
      </c>
      <c r="X2194" s="2">
        <v>2007</v>
      </c>
      <c r="Y2194" s="2">
        <v>869</v>
      </c>
      <c r="Z2194" s="2">
        <v>2.2999999999999998</v>
      </c>
      <c r="AA2194" s="2">
        <v>1.85</v>
      </c>
      <c r="AB2194" s="2">
        <v>0</v>
      </c>
    </row>
    <row r="2195" spans="1:28" x14ac:dyDescent="0.3">
      <c r="A2195" s="2" t="s">
        <v>28</v>
      </c>
      <c r="B2195" s="2" t="s">
        <v>241</v>
      </c>
      <c r="C2195" s="2">
        <v>166</v>
      </c>
      <c r="D2195" s="2">
        <v>129</v>
      </c>
      <c r="E2195" s="2">
        <v>468</v>
      </c>
      <c r="F2195" s="2">
        <v>183</v>
      </c>
      <c r="G2195" s="2" t="s">
        <v>2712</v>
      </c>
      <c r="H2195" s="2">
        <v>919</v>
      </c>
      <c r="I2195" s="2">
        <v>37567440</v>
      </c>
      <c r="J2195" s="2" t="s">
        <v>23790</v>
      </c>
      <c r="K2195" s="2" t="s">
        <v>4165</v>
      </c>
      <c r="L2195" s="2" t="s">
        <v>7651</v>
      </c>
      <c r="M2195" s="2">
        <v>113068</v>
      </c>
      <c r="N2195" s="2">
        <v>2024</v>
      </c>
      <c r="O2195" s="2" t="s">
        <v>12185</v>
      </c>
      <c r="P2195" s="2">
        <v>0</v>
      </c>
      <c r="Q2195" s="2" t="s">
        <v>14545</v>
      </c>
      <c r="R2195" s="3" t="s">
        <v>19215</v>
      </c>
      <c r="S2195" s="2">
        <v>337</v>
      </c>
      <c r="T2195" s="2" t="s">
        <v>23647</v>
      </c>
      <c r="U2195" s="2" t="s">
        <v>23694</v>
      </c>
      <c r="V2195" s="2" t="s">
        <v>23762</v>
      </c>
      <c r="W2195" s="2">
        <v>20000000</v>
      </c>
      <c r="X2195" s="2">
        <v>1982</v>
      </c>
      <c r="Y2195" s="2">
        <v>691</v>
      </c>
      <c r="Z2195" s="2">
        <v>6.9</v>
      </c>
      <c r="AA2195" s="2">
        <v>2.35</v>
      </c>
      <c r="AB2195" s="2">
        <v>0</v>
      </c>
    </row>
    <row r="2196" spans="1:28" x14ac:dyDescent="0.3">
      <c r="A2196" s="2" t="s">
        <v>28</v>
      </c>
      <c r="B2196" s="2" t="s">
        <v>12092</v>
      </c>
      <c r="C2196" s="2">
        <v>474</v>
      </c>
      <c r="D2196" s="2">
        <v>128</v>
      </c>
      <c r="E2196" s="2">
        <v>310</v>
      </c>
      <c r="F2196" s="2">
        <v>77</v>
      </c>
      <c r="G2196" s="2" t="s">
        <v>3719</v>
      </c>
      <c r="H2196" s="2">
        <v>745</v>
      </c>
      <c r="I2196" s="2">
        <v>44988180</v>
      </c>
      <c r="J2196" s="2" t="s">
        <v>24585</v>
      </c>
      <c r="K2196" s="2" t="s">
        <v>2557</v>
      </c>
      <c r="L2196" s="2" t="s">
        <v>9395</v>
      </c>
      <c r="M2196" s="2">
        <v>195333</v>
      </c>
      <c r="N2196" s="2">
        <v>1058</v>
      </c>
      <c r="O2196" s="2" t="s">
        <v>12796</v>
      </c>
      <c r="P2196" s="2">
        <v>2</v>
      </c>
      <c r="Q2196" s="2" t="s">
        <v>16283</v>
      </c>
      <c r="R2196" s="3" t="s">
        <v>20959</v>
      </c>
      <c r="S2196" s="2">
        <v>409</v>
      </c>
      <c r="T2196" s="2" t="s">
        <v>23647</v>
      </c>
      <c r="U2196" s="2" t="s">
        <v>23694</v>
      </c>
      <c r="V2196" s="2" t="s">
        <v>23762</v>
      </c>
      <c r="W2196" s="2">
        <v>20000000</v>
      </c>
      <c r="X2196" s="2">
        <v>2015</v>
      </c>
      <c r="Y2196" s="2">
        <v>168</v>
      </c>
      <c r="Z2196" s="2">
        <v>8.1</v>
      </c>
      <c r="AA2196" s="2">
        <v>1.85</v>
      </c>
      <c r="AB2196" s="2">
        <v>80000</v>
      </c>
    </row>
    <row r="2197" spans="1:28" x14ac:dyDescent="0.3">
      <c r="A2197" s="2" t="s">
        <v>28</v>
      </c>
      <c r="B2197" s="2" t="s">
        <v>24545</v>
      </c>
      <c r="C2197" s="2">
        <v>165</v>
      </c>
      <c r="D2197" s="2">
        <v>110</v>
      </c>
      <c r="E2197" s="2">
        <v>119</v>
      </c>
      <c r="F2197" s="2">
        <v>332</v>
      </c>
      <c r="G2197" s="2" t="s">
        <v>3244</v>
      </c>
      <c r="H2197" s="2">
        <v>1000</v>
      </c>
      <c r="I2197" s="2">
        <v>39263506</v>
      </c>
      <c r="J2197" s="2" t="s">
        <v>23969</v>
      </c>
      <c r="K2197" s="2" t="s">
        <v>2886</v>
      </c>
      <c r="L2197" s="2" t="s">
        <v>9396</v>
      </c>
      <c r="M2197" s="2">
        <v>40469</v>
      </c>
      <c r="N2197" s="2">
        <v>2382</v>
      </c>
      <c r="O2197" s="2" t="s">
        <v>6425</v>
      </c>
      <c r="P2197" s="2">
        <v>1</v>
      </c>
      <c r="Q2197" s="2" t="s">
        <v>16284</v>
      </c>
      <c r="R2197" s="3" t="s">
        <v>20960</v>
      </c>
      <c r="S2197" s="2">
        <v>135</v>
      </c>
      <c r="T2197" s="2" t="s">
        <v>23647</v>
      </c>
      <c r="U2197" s="2" t="s">
        <v>23694</v>
      </c>
      <c r="V2197" s="2" t="s">
        <v>23759</v>
      </c>
      <c r="W2197" s="2">
        <v>22000000</v>
      </c>
      <c r="X2197" s="2">
        <v>2008</v>
      </c>
      <c r="Y2197" s="2">
        <v>931</v>
      </c>
      <c r="Z2197" s="2">
        <v>6.1</v>
      </c>
      <c r="AA2197" s="2">
        <v>2.35</v>
      </c>
      <c r="AB2197" s="2">
        <v>0</v>
      </c>
    </row>
    <row r="2198" spans="1:28" x14ac:dyDescent="0.3">
      <c r="A2198" s="2" t="s">
        <v>28</v>
      </c>
      <c r="B2198" s="2" t="s">
        <v>939</v>
      </c>
      <c r="C2198" s="2">
        <v>131</v>
      </c>
      <c r="D2198" s="2">
        <v>137</v>
      </c>
      <c r="E2198" s="2">
        <v>70</v>
      </c>
      <c r="F2198" s="2">
        <v>464</v>
      </c>
      <c r="G2198" s="2" t="s">
        <v>3720</v>
      </c>
      <c r="H2198" s="2">
        <v>4000</v>
      </c>
      <c r="I2198" s="2">
        <v>39143839</v>
      </c>
      <c r="J2198" s="2" t="s">
        <v>24267</v>
      </c>
      <c r="K2198" s="2" t="s">
        <v>3328</v>
      </c>
      <c r="L2198" s="2" t="s">
        <v>9397</v>
      </c>
      <c r="M2198" s="2">
        <v>38658</v>
      </c>
      <c r="N2198" s="2">
        <v>5746</v>
      </c>
      <c r="O2198" s="2" t="s">
        <v>3611</v>
      </c>
      <c r="P2198" s="2">
        <v>0</v>
      </c>
      <c r="Q2198" s="2" t="s">
        <v>16285</v>
      </c>
      <c r="R2198" s="3" t="s">
        <v>20961</v>
      </c>
      <c r="S2198" s="2">
        <v>284</v>
      </c>
      <c r="T2198" s="2" t="s">
        <v>23647</v>
      </c>
      <c r="U2198" s="2" t="s">
        <v>23694</v>
      </c>
      <c r="V2198" s="2" t="s">
        <v>23759</v>
      </c>
      <c r="W2198" s="2">
        <v>20000000</v>
      </c>
      <c r="X2198" s="2">
        <v>2006</v>
      </c>
      <c r="Y2198" s="2">
        <v>884</v>
      </c>
      <c r="Z2198" s="2">
        <v>5</v>
      </c>
      <c r="AA2198" s="2">
        <v>1.85</v>
      </c>
      <c r="AB2198" s="2">
        <v>930</v>
      </c>
    </row>
    <row r="2199" spans="1:28" x14ac:dyDescent="0.3">
      <c r="A2199" s="2" t="s">
        <v>28</v>
      </c>
      <c r="B2199" s="2" t="s">
        <v>647</v>
      </c>
      <c r="C2199" s="2">
        <v>29</v>
      </c>
      <c r="D2199" s="2">
        <v>124</v>
      </c>
      <c r="E2199" s="2">
        <v>8</v>
      </c>
      <c r="F2199" s="2">
        <v>232</v>
      </c>
      <c r="G2199" s="2" t="s">
        <v>2824</v>
      </c>
      <c r="H2199" s="2">
        <v>508</v>
      </c>
      <c r="I2199" s="2">
        <v>37672350</v>
      </c>
      <c r="J2199" s="2" t="s">
        <v>23894</v>
      </c>
      <c r="K2199" s="2" t="s">
        <v>6481</v>
      </c>
      <c r="L2199" s="2" t="s">
        <v>9398</v>
      </c>
      <c r="M2199" s="2">
        <v>5427</v>
      </c>
      <c r="N2199" s="2">
        <v>1660</v>
      </c>
      <c r="O2199" s="2" t="s">
        <v>12243</v>
      </c>
      <c r="P2199" s="2">
        <v>1</v>
      </c>
      <c r="Q2199" s="2" t="s">
        <v>16286</v>
      </c>
      <c r="R2199" s="3" t="s">
        <v>20962</v>
      </c>
      <c r="S2199" s="2">
        <v>51</v>
      </c>
      <c r="T2199" s="2" t="s">
        <v>23647</v>
      </c>
      <c r="U2199" s="2" t="s">
        <v>23694</v>
      </c>
      <c r="V2199" s="2" t="s">
        <v>23762</v>
      </c>
      <c r="W2199" s="2">
        <v>20000000</v>
      </c>
      <c r="X2199" s="2">
        <v>1998</v>
      </c>
      <c r="Y2199" s="2">
        <v>270</v>
      </c>
      <c r="Z2199" s="2">
        <v>5.5</v>
      </c>
      <c r="AA2199" s="2">
        <v>1.85</v>
      </c>
      <c r="AB2199" s="2">
        <v>0</v>
      </c>
    </row>
    <row r="2200" spans="1:28" x14ac:dyDescent="0.3">
      <c r="A2200" s="2" t="s">
        <v>28</v>
      </c>
      <c r="B2200" s="2" t="s">
        <v>469</v>
      </c>
      <c r="C2200" s="2">
        <v>43</v>
      </c>
      <c r="D2200" s="2">
        <v>93</v>
      </c>
      <c r="E2200" s="2">
        <v>12</v>
      </c>
      <c r="F2200" s="2">
        <v>636</v>
      </c>
      <c r="G2200" s="2" t="s">
        <v>3109</v>
      </c>
      <c r="H2200" s="2">
        <v>18000</v>
      </c>
      <c r="I2200" s="2">
        <v>38037513</v>
      </c>
      <c r="J2200" s="2" t="s">
        <v>24586</v>
      </c>
      <c r="K2200" s="2" t="s">
        <v>3774</v>
      </c>
      <c r="L2200" s="2" t="s">
        <v>9399</v>
      </c>
      <c r="M2200" s="2">
        <v>49680</v>
      </c>
      <c r="N2200" s="2">
        <v>20188</v>
      </c>
      <c r="O2200" s="2" t="s">
        <v>12797</v>
      </c>
      <c r="P2200" s="2">
        <v>2</v>
      </c>
      <c r="Q2200" s="2" t="s">
        <v>16287</v>
      </c>
      <c r="R2200" s="3" t="s">
        <v>20963</v>
      </c>
      <c r="S2200" s="2">
        <v>117</v>
      </c>
      <c r="T2200" s="2" t="s">
        <v>23647</v>
      </c>
      <c r="U2200" s="2" t="s">
        <v>23694</v>
      </c>
      <c r="V2200" s="2" t="s">
        <v>23760</v>
      </c>
      <c r="W2200" s="2">
        <v>20000000</v>
      </c>
      <c r="X2200" s="2">
        <v>1991</v>
      </c>
      <c r="Y2200" s="2">
        <v>769</v>
      </c>
      <c r="Z2200" s="2">
        <v>6.2</v>
      </c>
      <c r="AA2200" s="2">
        <v>1.85</v>
      </c>
      <c r="AB2200" s="2">
        <v>0</v>
      </c>
    </row>
    <row r="2201" spans="1:28" x14ac:dyDescent="0.3">
      <c r="A2201" s="2" t="s">
        <v>28</v>
      </c>
      <c r="B2201" s="2" t="s">
        <v>305</v>
      </c>
      <c r="C2201" s="2">
        <v>111</v>
      </c>
      <c r="D2201" s="2">
        <v>115</v>
      </c>
      <c r="E2201" s="2">
        <v>272</v>
      </c>
      <c r="F2201" s="2">
        <v>1000</v>
      </c>
      <c r="G2201" s="2" t="s">
        <v>3015</v>
      </c>
      <c r="H2201" s="2">
        <v>49000</v>
      </c>
      <c r="I2201" s="2">
        <v>37442180</v>
      </c>
      <c r="J2201" s="2" t="s">
        <v>24527</v>
      </c>
      <c r="K2201" s="2" t="s">
        <v>6213</v>
      </c>
      <c r="L2201" s="2" t="s">
        <v>9400</v>
      </c>
      <c r="M2201" s="2">
        <v>28005</v>
      </c>
      <c r="N2201" s="2">
        <v>52571</v>
      </c>
      <c r="O2201" s="2" t="s">
        <v>2911</v>
      </c>
      <c r="P2201" s="2">
        <v>1</v>
      </c>
      <c r="Q2201" s="2" t="s">
        <v>16288</v>
      </c>
      <c r="R2201" s="3" t="s">
        <v>20964</v>
      </c>
      <c r="S2201" s="2">
        <v>236</v>
      </c>
      <c r="T2201" s="2" t="s">
        <v>23647</v>
      </c>
      <c r="U2201" s="2" t="s">
        <v>23694</v>
      </c>
      <c r="V2201" s="2" t="s">
        <v>23759</v>
      </c>
      <c r="W2201" s="2">
        <v>20000000</v>
      </c>
      <c r="X2201" s="2">
        <v>2006</v>
      </c>
      <c r="Y2201" s="2">
        <v>2000</v>
      </c>
      <c r="Z2201" s="2">
        <v>6.2</v>
      </c>
      <c r="AA2201" s="2">
        <v>2.35</v>
      </c>
      <c r="AB2201" s="2">
        <v>0</v>
      </c>
    </row>
    <row r="2202" spans="1:28" x14ac:dyDescent="0.3">
      <c r="A2202" s="2" t="s">
        <v>28</v>
      </c>
      <c r="B2202" s="2" t="s">
        <v>940</v>
      </c>
      <c r="C2202" s="2">
        <v>90</v>
      </c>
      <c r="D2202" s="2">
        <v>98</v>
      </c>
      <c r="E2202" s="2">
        <v>20</v>
      </c>
      <c r="F2202" s="2">
        <v>160</v>
      </c>
      <c r="G2202" s="2" t="s">
        <v>3721</v>
      </c>
      <c r="H2202" s="2">
        <v>889</v>
      </c>
      <c r="J2202" s="2" t="s">
        <v>23827</v>
      </c>
      <c r="K2202" s="2" t="s">
        <v>3428</v>
      </c>
      <c r="L2202" s="2" t="s">
        <v>9401</v>
      </c>
      <c r="M2202" s="2">
        <v>18481</v>
      </c>
      <c r="N2202" s="2">
        <v>2110</v>
      </c>
      <c r="O2202" s="2" t="s">
        <v>12798</v>
      </c>
      <c r="P2202" s="2">
        <v>0</v>
      </c>
      <c r="Q2202" s="2" t="s">
        <v>16289</v>
      </c>
      <c r="R2202" s="3" t="s">
        <v>20965</v>
      </c>
      <c r="S2202" s="2">
        <v>230</v>
      </c>
      <c r="T2202" s="2" t="s">
        <v>23647</v>
      </c>
      <c r="U2202" s="2" t="s">
        <v>23694</v>
      </c>
      <c r="V2202" s="2" t="s">
        <v>23760</v>
      </c>
      <c r="W2202" s="2">
        <v>20000000</v>
      </c>
      <c r="X2202" s="2">
        <v>1979</v>
      </c>
      <c r="Y2202" s="2">
        <v>877</v>
      </c>
      <c r="Z2202" s="2">
        <v>5.9</v>
      </c>
      <c r="AA2202" s="2">
        <v>2.35</v>
      </c>
      <c r="AB2202" s="2">
        <v>4000</v>
      </c>
    </row>
    <row r="2203" spans="1:28" x14ac:dyDescent="0.3">
      <c r="A2203" s="2" t="s">
        <v>28</v>
      </c>
      <c r="B2203" s="2" t="s">
        <v>941</v>
      </c>
      <c r="C2203" s="2">
        <v>333</v>
      </c>
      <c r="D2203" s="2">
        <v>105</v>
      </c>
      <c r="E2203" s="2">
        <v>210</v>
      </c>
      <c r="F2203" s="2">
        <v>101</v>
      </c>
      <c r="G2203" s="2" t="s">
        <v>3722</v>
      </c>
      <c r="H2203" s="2">
        <v>978</v>
      </c>
      <c r="I2203" s="2">
        <v>35596227</v>
      </c>
      <c r="J2203" s="2" t="s">
        <v>23969</v>
      </c>
      <c r="K2203" s="2" t="s">
        <v>6482</v>
      </c>
      <c r="L2203" s="2" t="s">
        <v>9402</v>
      </c>
      <c r="M2203" s="2">
        <v>79461</v>
      </c>
      <c r="N2203" s="2">
        <v>1454</v>
      </c>
      <c r="O2203" s="2" t="s">
        <v>12799</v>
      </c>
      <c r="P2203" s="2">
        <v>1</v>
      </c>
      <c r="Q2203" s="2" t="s">
        <v>16290</v>
      </c>
      <c r="R2203" s="3" t="s">
        <v>20966</v>
      </c>
      <c r="S2203" s="2">
        <v>463</v>
      </c>
      <c r="T2203" s="2" t="s">
        <v>23647</v>
      </c>
      <c r="U2203" s="2" t="s">
        <v>23694</v>
      </c>
      <c r="V2203" s="2" t="s">
        <v>23762</v>
      </c>
      <c r="W2203" s="2">
        <v>20000000</v>
      </c>
      <c r="X2203" s="2">
        <v>2010</v>
      </c>
      <c r="Y2203" s="2">
        <v>191</v>
      </c>
      <c r="Z2203" s="2">
        <v>6.3</v>
      </c>
      <c r="AA2203" s="2">
        <v>2.35</v>
      </c>
      <c r="AB2203" s="2">
        <v>10000</v>
      </c>
    </row>
    <row r="2204" spans="1:28" x14ac:dyDescent="0.3">
      <c r="A2204" s="2" t="s">
        <v>28</v>
      </c>
      <c r="B2204" s="2" t="s">
        <v>942</v>
      </c>
      <c r="C2204" s="2">
        <v>37</v>
      </c>
      <c r="D2204" s="2">
        <v>127</v>
      </c>
      <c r="E2204" s="2">
        <v>16</v>
      </c>
      <c r="F2204" s="2">
        <v>399</v>
      </c>
      <c r="G2204" s="2" t="s">
        <v>2575</v>
      </c>
      <c r="H2204" s="2">
        <v>565</v>
      </c>
      <c r="I2204" s="2">
        <v>35422828</v>
      </c>
      <c r="J2204" s="2" t="s">
        <v>24160</v>
      </c>
      <c r="K2204" s="2" t="s">
        <v>6483</v>
      </c>
      <c r="L2204" s="2" t="s">
        <v>9403</v>
      </c>
      <c r="M2204" s="2">
        <v>19126</v>
      </c>
      <c r="N2204" s="2">
        <v>1735</v>
      </c>
      <c r="O2204" s="2" t="s">
        <v>3094</v>
      </c>
      <c r="P2204" s="2">
        <v>1</v>
      </c>
      <c r="Q2204" s="2" t="s">
        <v>16291</v>
      </c>
      <c r="R2204" s="3" t="s">
        <v>20967</v>
      </c>
      <c r="S2204" s="2">
        <v>155</v>
      </c>
      <c r="T2204" s="2" t="s">
        <v>23647</v>
      </c>
      <c r="U2204" s="2" t="s">
        <v>23694</v>
      </c>
      <c r="V2204" s="2" t="s">
        <v>23760</v>
      </c>
      <c r="W2204" s="2">
        <v>20000000</v>
      </c>
      <c r="X2204" s="2">
        <v>1997</v>
      </c>
      <c r="Y2204" s="2">
        <v>441</v>
      </c>
      <c r="Z2204" s="2">
        <v>6.7</v>
      </c>
      <c r="AA2204" s="2">
        <v>2.35</v>
      </c>
      <c r="AB2204" s="2">
        <v>0</v>
      </c>
    </row>
    <row r="2205" spans="1:28" x14ac:dyDescent="0.3">
      <c r="A2205" s="2" t="s">
        <v>28</v>
      </c>
      <c r="B2205" s="2" t="s">
        <v>733</v>
      </c>
      <c r="C2205" s="2">
        <v>122</v>
      </c>
      <c r="D2205" s="2">
        <v>82</v>
      </c>
      <c r="E2205" s="2">
        <v>82</v>
      </c>
      <c r="F2205" s="2">
        <v>354</v>
      </c>
      <c r="G2205" s="2" t="s">
        <v>3723</v>
      </c>
      <c r="H2205" s="2">
        <v>759</v>
      </c>
      <c r="I2205" s="2">
        <v>36658108</v>
      </c>
      <c r="J2205" s="2" t="s">
        <v>5447</v>
      </c>
      <c r="K2205" s="2" t="s">
        <v>2532</v>
      </c>
      <c r="L2205" s="2" t="s">
        <v>9404</v>
      </c>
      <c r="M2205" s="2">
        <v>39095</v>
      </c>
      <c r="N2205" s="2">
        <v>2898</v>
      </c>
      <c r="O2205" s="2" t="s">
        <v>12800</v>
      </c>
      <c r="P2205" s="2">
        <v>7</v>
      </c>
      <c r="Q2205" s="2" t="s">
        <v>16292</v>
      </c>
      <c r="R2205" s="3" t="s">
        <v>20968</v>
      </c>
      <c r="S2205" s="2">
        <v>187</v>
      </c>
      <c r="T2205" s="2" t="s">
        <v>23647</v>
      </c>
      <c r="U2205" s="2" t="s">
        <v>23694</v>
      </c>
      <c r="V2205" s="2" t="s">
        <v>23759</v>
      </c>
      <c r="W2205" s="2">
        <v>20000000</v>
      </c>
      <c r="X2205" s="2">
        <v>2010</v>
      </c>
      <c r="Y2205" s="2">
        <v>401</v>
      </c>
      <c r="Z2205" s="2">
        <v>3.5</v>
      </c>
      <c r="AA2205" s="2">
        <v>1.85</v>
      </c>
      <c r="AB2205" s="2">
        <v>16000</v>
      </c>
    </row>
    <row r="2206" spans="1:28" x14ac:dyDescent="0.3">
      <c r="A2206" s="2" t="s">
        <v>28</v>
      </c>
      <c r="B2206" s="2" t="s">
        <v>143</v>
      </c>
      <c r="C2206" s="2">
        <v>285</v>
      </c>
      <c r="D2206" s="2">
        <v>143</v>
      </c>
      <c r="E2206" s="2">
        <v>0</v>
      </c>
      <c r="F2206" s="2">
        <v>51</v>
      </c>
      <c r="G2206" s="2" t="s">
        <v>3724</v>
      </c>
      <c r="H2206" s="2">
        <v>11000</v>
      </c>
      <c r="I2206" s="2">
        <v>34300771</v>
      </c>
      <c r="J2206" s="2" t="s">
        <v>5558</v>
      </c>
      <c r="K2206" s="2" t="s">
        <v>2463</v>
      </c>
      <c r="L2206" s="2" t="s">
        <v>9405</v>
      </c>
      <c r="M2206" s="2">
        <v>243799</v>
      </c>
      <c r="N2206" s="2">
        <v>11248</v>
      </c>
      <c r="O2206" s="2" t="s">
        <v>12801</v>
      </c>
      <c r="P2206" s="2">
        <v>3</v>
      </c>
      <c r="Q2206" s="2" t="s">
        <v>16293</v>
      </c>
      <c r="R2206" s="3" t="s">
        <v>20969</v>
      </c>
      <c r="S2206" s="2">
        <v>908</v>
      </c>
      <c r="T2206" s="2" t="s">
        <v>23647</v>
      </c>
      <c r="U2206" s="2" t="s">
        <v>23703</v>
      </c>
      <c r="V2206" s="2" t="s">
        <v>23762</v>
      </c>
      <c r="W2206" s="2">
        <v>25000000</v>
      </c>
      <c r="X2206" s="2">
        <v>2006</v>
      </c>
      <c r="Y2206" s="2">
        <v>119</v>
      </c>
      <c r="Z2206" s="2">
        <v>7.5</v>
      </c>
      <c r="AA2206" s="2">
        <v>1.85</v>
      </c>
      <c r="AB2206" s="2">
        <v>0</v>
      </c>
    </row>
    <row r="2207" spans="1:28" x14ac:dyDescent="0.3">
      <c r="A2207" s="2" t="s">
        <v>28</v>
      </c>
      <c r="B2207" s="2" t="s">
        <v>110</v>
      </c>
      <c r="C2207" s="2">
        <v>156</v>
      </c>
      <c r="D2207" s="2">
        <v>103</v>
      </c>
      <c r="E2207" s="2">
        <v>189</v>
      </c>
      <c r="F2207" s="2">
        <v>949</v>
      </c>
      <c r="G2207" s="2" t="s">
        <v>2890</v>
      </c>
      <c r="H2207" s="2">
        <v>2000</v>
      </c>
      <c r="I2207" s="2">
        <v>34290142</v>
      </c>
      <c r="J2207" s="2" t="s">
        <v>24006</v>
      </c>
      <c r="K2207" s="2" t="s">
        <v>3015</v>
      </c>
      <c r="L2207" s="2" t="s">
        <v>9406</v>
      </c>
      <c r="M2207" s="2">
        <v>54242</v>
      </c>
      <c r="N2207" s="2">
        <v>4662</v>
      </c>
      <c r="O2207" s="2" t="s">
        <v>3123</v>
      </c>
      <c r="P2207" s="2">
        <v>8</v>
      </c>
      <c r="Q2207" s="2" t="s">
        <v>16294</v>
      </c>
      <c r="R2207" s="3" t="s">
        <v>20970</v>
      </c>
      <c r="S2207" s="2">
        <v>145</v>
      </c>
      <c r="T2207" s="2" t="s">
        <v>23647</v>
      </c>
      <c r="U2207" s="2" t="s">
        <v>23694</v>
      </c>
      <c r="V2207" s="2" t="s">
        <v>23762</v>
      </c>
      <c r="W2207" s="2">
        <v>19800000</v>
      </c>
      <c r="X2207" s="2">
        <v>2014</v>
      </c>
      <c r="Y2207" s="2">
        <v>1000</v>
      </c>
      <c r="Z2207" s="2">
        <v>6.6</v>
      </c>
      <c r="AA2207" s="2">
        <v>2.35</v>
      </c>
      <c r="AB2207" s="2">
        <v>14000</v>
      </c>
    </row>
    <row r="2208" spans="1:28" x14ac:dyDescent="0.3">
      <c r="A2208" s="2" t="s">
        <v>28</v>
      </c>
      <c r="B2208" s="2" t="s">
        <v>943</v>
      </c>
      <c r="C2208" s="2">
        <v>293</v>
      </c>
      <c r="D2208" s="2">
        <v>104</v>
      </c>
      <c r="E2208" s="2">
        <v>53</v>
      </c>
      <c r="F2208" s="2">
        <v>652</v>
      </c>
      <c r="G2208" s="2" t="s">
        <v>2996</v>
      </c>
      <c r="H2208" s="2">
        <v>22000</v>
      </c>
      <c r="I2208" s="2">
        <v>33422556</v>
      </c>
      <c r="J2208" s="2" t="s">
        <v>24419</v>
      </c>
      <c r="K2208" s="2" t="s">
        <v>2512</v>
      </c>
      <c r="L2208" s="2" t="s">
        <v>9407</v>
      </c>
      <c r="M2208" s="2">
        <v>99236</v>
      </c>
      <c r="N2208" s="2">
        <v>33903</v>
      </c>
      <c r="O2208" s="2" t="s">
        <v>12319</v>
      </c>
      <c r="P2208" s="2">
        <v>0</v>
      </c>
      <c r="Q2208" s="2" t="s">
        <v>16295</v>
      </c>
      <c r="R2208" s="3" t="s">
        <v>20971</v>
      </c>
      <c r="S2208" s="2">
        <v>321</v>
      </c>
      <c r="T2208" s="2" t="s">
        <v>23647</v>
      </c>
      <c r="U2208" s="2" t="s">
        <v>23694</v>
      </c>
      <c r="V2208" s="2" t="s">
        <v>23759</v>
      </c>
      <c r="W2208" s="2">
        <v>20000000</v>
      </c>
      <c r="X2208" s="2">
        <v>2008</v>
      </c>
      <c r="Y2208" s="2">
        <v>11000</v>
      </c>
      <c r="Z2208" s="2">
        <v>7.5</v>
      </c>
      <c r="AA2208" s="2">
        <v>1.85</v>
      </c>
      <c r="AB2208" s="2">
        <v>0</v>
      </c>
    </row>
    <row r="2209" spans="1:28" x14ac:dyDescent="0.3">
      <c r="A2209" s="2" t="s">
        <v>28</v>
      </c>
      <c r="B2209" s="2" t="s">
        <v>918</v>
      </c>
      <c r="C2209" s="2">
        <v>233</v>
      </c>
      <c r="D2209" s="2">
        <v>98</v>
      </c>
      <c r="E2209" s="2">
        <v>406</v>
      </c>
      <c r="F2209" s="2">
        <v>406</v>
      </c>
      <c r="G2209" s="2" t="s">
        <v>12363</v>
      </c>
      <c r="H2209" s="2">
        <v>860</v>
      </c>
      <c r="I2209" s="2">
        <v>32774834</v>
      </c>
      <c r="J2209" s="2" t="s">
        <v>23971</v>
      </c>
      <c r="K2209" s="2" t="s">
        <v>6484</v>
      </c>
      <c r="L2209" s="2" t="s">
        <v>9408</v>
      </c>
      <c r="M2209" s="2">
        <v>136048</v>
      </c>
      <c r="N2209" s="2">
        <v>2609</v>
      </c>
      <c r="O2209" s="2" t="s">
        <v>918</v>
      </c>
      <c r="P2209" s="2">
        <v>5</v>
      </c>
      <c r="Q2209" s="2" t="s">
        <v>16296</v>
      </c>
      <c r="R2209" s="3" t="s">
        <v>20972</v>
      </c>
      <c r="S2209" s="2">
        <v>700</v>
      </c>
      <c r="T2209" s="2" t="s">
        <v>23647</v>
      </c>
      <c r="U2209" s="2" t="s">
        <v>23694</v>
      </c>
      <c r="V2209" s="2" t="s">
        <v>23762</v>
      </c>
      <c r="W2209" s="2">
        <v>30000000</v>
      </c>
      <c r="X2209" s="2">
        <v>2004</v>
      </c>
      <c r="Y2209" s="2">
        <v>523</v>
      </c>
      <c r="Z2209" s="2">
        <v>7.2</v>
      </c>
      <c r="AA2209" s="2">
        <v>2.35</v>
      </c>
      <c r="AB2209" s="2">
        <v>0</v>
      </c>
    </row>
    <row r="2210" spans="1:28" x14ac:dyDescent="0.3">
      <c r="A2210" s="2" t="s">
        <v>28</v>
      </c>
      <c r="B2210" s="2" t="s">
        <v>700</v>
      </c>
      <c r="C2210" s="2">
        <v>282</v>
      </c>
      <c r="D2210" s="2">
        <v>92</v>
      </c>
      <c r="E2210" s="2">
        <v>34</v>
      </c>
      <c r="F2210" s="2">
        <v>322</v>
      </c>
      <c r="G2210" s="2" t="s">
        <v>3725</v>
      </c>
      <c r="H2210" s="2">
        <v>383</v>
      </c>
      <c r="I2210" s="2">
        <v>34334256</v>
      </c>
      <c r="J2210" s="2" t="s">
        <v>24267</v>
      </c>
      <c r="K2210" s="2" t="s">
        <v>6485</v>
      </c>
      <c r="L2210" s="2" t="s">
        <v>9409</v>
      </c>
      <c r="M2210" s="2">
        <v>35131</v>
      </c>
      <c r="N2210" s="2">
        <v>1945</v>
      </c>
      <c r="O2210" s="2" t="s">
        <v>7117</v>
      </c>
      <c r="P2210" s="2">
        <v>0</v>
      </c>
      <c r="Q2210" s="2" t="s">
        <v>16297</v>
      </c>
      <c r="R2210" s="3" t="s">
        <v>20973</v>
      </c>
      <c r="S2210" s="2">
        <v>255</v>
      </c>
      <c r="T2210" s="2" t="s">
        <v>23647</v>
      </c>
      <c r="U2210" s="2" t="s">
        <v>23694</v>
      </c>
      <c r="V2210" s="2" t="s">
        <v>23762</v>
      </c>
      <c r="W2210" s="2">
        <v>11000000</v>
      </c>
      <c r="X2210" s="2">
        <v>2013</v>
      </c>
      <c r="Y2210" s="2">
        <v>333</v>
      </c>
      <c r="Z2210" s="2">
        <v>4.8</v>
      </c>
      <c r="AA2210" s="2">
        <v>2.35</v>
      </c>
      <c r="AB2210" s="2">
        <v>16000</v>
      </c>
    </row>
    <row r="2211" spans="1:28" x14ac:dyDescent="0.3">
      <c r="A2211" s="2" t="s">
        <v>28</v>
      </c>
      <c r="B2211" s="2" t="s">
        <v>258</v>
      </c>
      <c r="C2211" s="2">
        <v>57</v>
      </c>
      <c r="D2211" s="2">
        <v>123</v>
      </c>
      <c r="E2211" s="2">
        <v>36</v>
      </c>
      <c r="F2211" s="2">
        <v>631</v>
      </c>
      <c r="G2211" s="2" t="s">
        <v>3166</v>
      </c>
      <c r="H2211" s="2">
        <v>10000</v>
      </c>
      <c r="I2211" s="2">
        <v>32051917</v>
      </c>
      <c r="J2211" s="2" t="s">
        <v>23972</v>
      </c>
      <c r="K2211" s="2" t="s">
        <v>6486</v>
      </c>
      <c r="L2211" s="2" t="s">
        <v>9410</v>
      </c>
      <c r="M2211" s="2">
        <v>42315</v>
      </c>
      <c r="N2211" s="2">
        <v>12338</v>
      </c>
      <c r="O2211" s="2" t="s">
        <v>3074</v>
      </c>
      <c r="P2211" s="2">
        <v>0</v>
      </c>
      <c r="Q2211" s="2" t="s">
        <v>16298</v>
      </c>
      <c r="R2211" s="3" t="s">
        <v>20974</v>
      </c>
      <c r="S2211" s="2">
        <v>140</v>
      </c>
      <c r="T2211" s="2" t="s">
        <v>23647</v>
      </c>
      <c r="U2211" s="2" t="s">
        <v>23694</v>
      </c>
      <c r="V2211" s="2" t="s">
        <v>23762</v>
      </c>
      <c r="W2211" s="2">
        <v>20000000</v>
      </c>
      <c r="X2211" s="2">
        <v>1995</v>
      </c>
      <c r="Y2211" s="2">
        <v>1000</v>
      </c>
      <c r="Z2211" s="2">
        <v>6.6</v>
      </c>
      <c r="AA2211" s="2">
        <v>2.35</v>
      </c>
      <c r="AB2211" s="2">
        <v>0</v>
      </c>
    </row>
    <row r="2212" spans="1:28" x14ac:dyDescent="0.3">
      <c r="A2212" s="2" t="s">
        <v>28</v>
      </c>
      <c r="B2212" s="2" t="s">
        <v>607</v>
      </c>
      <c r="C2212" s="2">
        <v>153</v>
      </c>
      <c r="D2212" s="2">
        <v>88</v>
      </c>
      <c r="E2212" s="2">
        <v>92</v>
      </c>
      <c r="F2212" s="2">
        <v>636</v>
      </c>
      <c r="G2212" s="2" t="s">
        <v>2567</v>
      </c>
      <c r="H2212" s="2">
        <v>31000</v>
      </c>
      <c r="I2212" s="2">
        <v>32014289</v>
      </c>
      <c r="J2212" s="2" t="s">
        <v>5447</v>
      </c>
      <c r="K2212" s="2" t="s">
        <v>6487</v>
      </c>
      <c r="L2212" s="2" t="s">
        <v>9411</v>
      </c>
      <c r="M2212" s="2">
        <v>50337</v>
      </c>
      <c r="N2212" s="2">
        <v>34319</v>
      </c>
      <c r="O2212" s="2" t="s">
        <v>3862</v>
      </c>
      <c r="P2212" s="2">
        <v>8</v>
      </c>
      <c r="Q2212" s="2" t="s">
        <v>16299</v>
      </c>
      <c r="R2212" s="3" t="s">
        <v>20975</v>
      </c>
      <c r="S2212" s="2">
        <v>177</v>
      </c>
      <c r="T2212" s="2" t="s">
        <v>23647</v>
      </c>
      <c r="U2212" s="2" t="s">
        <v>23694</v>
      </c>
      <c r="V2212" s="2" t="s">
        <v>23759</v>
      </c>
      <c r="W2212" s="2">
        <v>20000000</v>
      </c>
      <c r="X2212" s="2">
        <v>2013</v>
      </c>
      <c r="Y2212" s="2">
        <v>881</v>
      </c>
      <c r="Z2212" s="2">
        <v>3.5</v>
      </c>
      <c r="AA2212" s="2">
        <v>1.85</v>
      </c>
      <c r="AB2212" s="2">
        <v>13000</v>
      </c>
    </row>
    <row r="2213" spans="1:28" x14ac:dyDescent="0.3">
      <c r="A2213" s="2" t="s">
        <v>28</v>
      </c>
      <c r="B2213" s="2" t="s">
        <v>944</v>
      </c>
      <c r="C2213" s="2">
        <v>20</v>
      </c>
      <c r="D2213" s="2">
        <v>158</v>
      </c>
      <c r="E2213" s="2">
        <v>32</v>
      </c>
      <c r="F2213" s="2">
        <v>417</v>
      </c>
      <c r="G2213" s="2" t="s">
        <v>3726</v>
      </c>
      <c r="H2213" s="2">
        <v>16000</v>
      </c>
      <c r="J2213" s="2" t="s">
        <v>24587</v>
      </c>
      <c r="K2213" s="2" t="s">
        <v>354</v>
      </c>
      <c r="L2213" s="2" t="s">
        <v>9412</v>
      </c>
      <c r="M2213" s="2">
        <v>9352</v>
      </c>
      <c r="N2213" s="2">
        <v>17775</v>
      </c>
      <c r="O2213" s="2" t="s">
        <v>2944</v>
      </c>
      <c r="P2213" s="2">
        <v>3</v>
      </c>
      <c r="Q2213" s="2" t="s">
        <v>16300</v>
      </c>
      <c r="R2213" s="3" t="s">
        <v>20976</v>
      </c>
      <c r="S2213" s="2">
        <v>106</v>
      </c>
      <c r="T2213" s="2" t="s">
        <v>23647</v>
      </c>
      <c r="U2213" s="2" t="s">
        <v>23694</v>
      </c>
      <c r="V2213" s="2" t="s">
        <v>23759</v>
      </c>
      <c r="W2213" s="2">
        <v>20000000</v>
      </c>
      <c r="X2213" s="2">
        <v>1969</v>
      </c>
      <c r="Y2213" s="2">
        <v>756</v>
      </c>
      <c r="Z2213" s="2">
        <v>6.7</v>
      </c>
      <c r="AA2213" s="2">
        <v>2.35</v>
      </c>
      <c r="AB2213" s="2">
        <v>0</v>
      </c>
    </row>
    <row r="2214" spans="1:28" x14ac:dyDescent="0.3">
      <c r="A2214" s="2" t="s">
        <v>28</v>
      </c>
      <c r="B2214" s="2" t="s">
        <v>553</v>
      </c>
      <c r="C2214" s="2">
        <v>324</v>
      </c>
      <c r="D2214" s="2">
        <v>128</v>
      </c>
      <c r="E2214" s="2">
        <v>835</v>
      </c>
      <c r="F2214" s="2">
        <v>755</v>
      </c>
      <c r="G2214" s="2" t="s">
        <v>3191</v>
      </c>
      <c r="H2214" s="2">
        <v>11000</v>
      </c>
      <c r="I2214" s="2">
        <v>31838002</v>
      </c>
      <c r="J2214" s="2" t="s">
        <v>24292</v>
      </c>
      <c r="K2214" s="2" t="s">
        <v>2431</v>
      </c>
      <c r="L2214" s="2" t="s">
        <v>9413</v>
      </c>
      <c r="M2214" s="2">
        <v>136673</v>
      </c>
      <c r="N2214" s="2">
        <v>13189</v>
      </c>
      <c r="O2214" s="2" t="s">
        <v>6627</v>
      </c>
      <c r="P2214" s="2">
        <v>1</v>
      </c>
      <c r="Q2214" s="2" t="s">
        <v>16301</v>
      </c>
      <c r="R2214" s="3" t="s">
        <v>20977</v>
      </c>
      <c r="S2214" s="2">
        <v>281</v>
      </c>
      <c r="T2214" s="2" t="s">
        <v>23647</v>
      </c>
      <c r="U2214" s="2" t="s">
        <v>23694</v>
      </c>
      <c r="V2214" s="2" t="s">
        <v>23762</v>
      </c>
      <c r="W2214" s="2">
        <v>20000000</v>
      </c>
      <c r="X2214" s="2">
        <v>2008</v>
      </c>
      <c r="Y2214" s="2">
        <v>896</v>
      </c>
      <c r="Z2214" s="2">
        <v>7.6</v>
      </c>
      <c r="AA2214" s="2">
        <v>1.85</v>
      </c>
      <c r="AB2214" s="2">
        <v>10000</v>
      </c>
    </row>
    <row r="2215" spans="1:28" x14ac:dyDescent="0.3">
      <c r="A2215" s="2" t="s">
        <v>28</v>
      </c>
      <c r="B2215" s="2" t="s">
        <v>83</v>
      </c>
      <c r="C2215" s="2">
        <v>122</v>
      </c>
      <c r="D2215" s="2">
        <v>107</v>
      </c>
      <c r="E2215" s="2">
        <v>58</v>
      </c>
      <c r="F2215" s="2">
        <v>47</v>
      </c>
      <c r="G2215" s="2" t="s">
        <v>3727</v>
      </c>
      <c r="H2215" s="2">
        <v>141</v>
      </c>
      <c r="I2215" s="2">
        <v>36874745</v>
      </c>
      <c r="J2215" s="2" t="s">
        <v>24588</v>
      </c>
      <c r="K2215" s="2" t="s">
        <v>6488</v>
      </c>
      <c r="L2215" s="2" t="s">
        <v>9414</v>
      </c>
      <c r="M2215" s="2">
        <v>12276</v>
      </c>
      <c r="N2215" s="2">
        <v>389</v>
      </c>
      <c r="O2215" s="2" t="s">
        <v>12802</v>
      </c>
      <c r="P2215" s="2">
        <v>2</v>
      </c>
      <c r="Q2215" s="2" t="s">
        <v>16302</v>
      </c>
      <c r="R2215" s="3" t="s">
        <v>20978</v>
      </c>
      <c r="S2215" s="2">
        <v>117</v>
      </c>
      <c r="T2215" s="2" t="s">
        <v>23647</v>
      </c>
      <c r="U2215" s="2" t="s">
        <v>23694</v>
      </c>
      <c r="V2215" s="2" t="s">
        <v>23759</v>
      </c>
      <c r="W2215" s="2">
        <v>20000000</v>
      </c>
      <c r="X2215" s="2">
        <v>2016</v>
      </c>
      <c r="Y2215" s="2">
        <v>76</v>
      </c>
      <c r="Z2215" s="2">
        <v>6.3</v>
      </c>
      <c r="AA2215" s="2">
        <v>2.35</v>
      </c>
      <c r="AB2215" s="2">
        <v>21000</v>
      </c>
    </row>
    <row r="2216" spans="1:28" x14ac:dyDescent="0.3">
      <c r="A2216" s="2" t="s">
        <v>28</v>
      </c>
      <c r="B2216" s="2" t="s">
        <v>945</v>
      </c>
      <c r="C2216" s="2">
        <v>156</v>
      </c>
      <c r="D2216" s="2">
        <v>91</v>
      </c>
      <c r="E2216" s="2">
        <v>17</v>
      </c>
      <c r="F2216" s="2">
        <v>78</v>
      </c>
      <c r="G2216" s="2" t="s">
        <v>3728</v>
      </c>
      <c r="H2216" s="2">
        <v>534</v>
      </c>
      <c r="I2216" s="2">
        <v>30079316</v>
      </c>
      <c r="J2216" s="2" t="s">
        <v>5714</v>
      </c>
      <c r="K2216" s="2" t="s">
        <v>4097</v>
      </c>
      <c r="L2216" s="2" t="s">
        <v>9415</v>
      </c>
      <c r="M2216" s="2">
        <v>75920</v>
      </c>
      <c r="N2216" s="2">
        <v>1083</v>
      </c>
      <c r="O2216" s="2" t="s">
        <v>12803</v>
      </c>
      <c r="P2216" s="2">
        <v>0</v>
      </c>
      <c r="Q2216" s="2" t="s">
        <v>16303</v>
      </c>
      <c r="R2216" s="3" t="s">
        <v>20979</v>
      </c>
      <c r="S2216" s="2">
        <v>474</v>
      </c>
      <c r="T2216" s="2" t="s">
        <v>23647</v>
      </c>
      <c r="U2216" s="2" t="s">
        <v>23694</v>
      </c>
      <c r="V2216" s="2" t="s">
        <v>23762</v>
      </c>
      <c r="W2216" s="2">
        <v>35000000</v>
      </c>
      <c r="X2216" s="2">
        <v>2002</v>
      </c>
      <c r="Y2216" s="2">
        <v>385</v>
      </c>
      <c r="Z2216" s="2">
        <v>5.5</v>
      </c>
      <c r="AA2216" s="2">
        <v>1.85</v>
      </c>
      <c r="AB2216" s="2">
        <v>0</v>
      </c>
    </row>
    <row r="2217" spans="1:28" x14ac:dyDescent="0.3">
      <c r="A2217" s="2" t="s">
        <v>28</v>
      </c>
      <c r="B2217" s="2" t="s">
        <v>946</v>
      </c>
      <c r="C2217" s="2">
        <v>161</v>
      </c>
      <c r="D2217" s="2">
        <v>90</v>
      </c>
      <c r="E2217" s="2">
        <v>12</v>
      </c>
      <c r="F2217" s="2">
        <v>587</v>
      </c>
      <c r="G2217" s="2" t="s">
        <v>3048</v>
      </c>
      <c r="H2217" s="2">
        <v>786</v>
      </c>
      <c r="I2217" s="2">
        <v>35033759</v>
      </c>
      <c r="J2217" s="2" t="s">
        <v>24155</v>
      </c>
      <c r="K2217" s="2" t="s">
        <v>4075</v>
      </c>
      <c r="L2217" s="2" t="s">
        <v>9416</v>
      </c>
      <c r="M2217" s="2">
        <v>55008</v>
      </c>
      <c r="N2217" s="2">
        <v>2462</v>
      </c>
      <c r="O2217" s="2" t="s">
        <v>3550</v>
      </c>
      <c r="P2217" s="2">
        <v>4</v>
      </c>
      <c r="Q2217" s="2" t="s">
        <v>16304</v>
      </c>
      <c r="R2217" s="3" t="s">
        <v>20980</v>
      </c>
      <c r="S2217" s="2">
        <v>93</v>
      </c>
      <c r="T2217" s="2" t="s">
        <v>23647</v>
      </c>
      <c r="U2217" s="2" t="s">
        <v>23694</v>
      </c>
      <c r="V2217" s="2" t="s">
        <v>23762</v>
      </c>
      <c r="W2217" s="2">
        <v>19000000</v>
      </c>
      <c r="X2217" s="2">
        <v>2011</v>
      </c>
      <c r="Y2217" s="2">
        <v>651</v>
      </c>
      <c r="Z2217" s="2">
        <v>6.3</v>
      </c>
      <c r="AA2217" s="2">
        <v>2.35</v>
      </c>
      <c r="AB2217" s="2">
        <v>21000</v>
      </c>
    </row>
    <row r="2218" spans="1:28" x14ac:dyDescent="0.3">
      <c r="A2218" s="2" t="s">
        <v>28</v>
      </c>
      <c r="B2218" s="2" t="s">
        <v>24589</v>
      </c>
      <c r="C2218" s="2">
        <v>69</v>
      </c>
      <c r="D2218" s="2">
        <v>115</v>
      </c>
      <c r="E2218" s="2">
        <v>39</v>
      </c>
      <c r="F2218" s="2">
        <v>254</v>
      </c>
      <c r="G2218" s="2" t="s">
        <v>3652</v>
      </c>
      <c r="H2218" s="2">
        <v>13000</v>
      </c>
      <c r="I2218" s="2">
        <v>29753944</v>
      </c>
      <c r="J2218" s="2" t="s">
        <v>23972</v>
      </c>
      <c r="K2218" s="2" t="s">
        <v>2493</v>
      </c>
      <c r="L2218" s="2" t="s">
        <v>9417</v>
      </c>
      <c r="M2218" s="2">
        <v>90677</v>
      </c>
      <c r="N2218" s="2">
        <v>14275</v>
      </c>
      <c r="O2218" s="2" t="s">
        <v>12804</v>
      </c>
      <c r="P2218" s="2">
        <v>3</v>
      </c>
      <c r="Q2218" s="2" t="s">
        <v>16305</v>
      </c>
      <c r="R2218" s="3" t="s">
        <v>20981</v>
      </c>
      <c r="S2218" s="2">
        <v>389</v>
      </c>
      <c r="T2218" s="2" t="s">
        <v>23647</v>
      </c>
      <c r="U2218" s="2" t="s">
        <v>23694</v>
      </c>
      <c r="V2218" s="2" t="s">
        <v>23762</v>
      </c>
      <c r="W2218" s="2">
        <v>20000000</v>
      </c>
      <c r="X2218" s="2">
        <v>1998</v>
      </c>
      <c r="Y2218" s="2">
        <v>481</v>
      </c>
      <c r="Z2218" s="2">
        <v>6.5</v>
      </c>
      <c r="AA2218" s="2">
        <v>2.35</v>
      </c>
      <c r="AB2218" s="2">
        <v>0</v>
      </c>
    </row>
    <row r="2219" spans="1:28" x14ac:dyDescent="0.3">
      <c r="A2219" s="2" t="s">
        <v>28</v>
      </c>
      <c r="B2219" s="2" t="s">
        <v>24590</v>
      </c>
      <c r="C2219" s="2">
        <v>121</v>
      </c>
      <c r="D2219" s="2">
        <v>101</v>
      </c>
      <c r="E2219" s="2">
        <v>29</v>
      </c>
      <c r="F2219" s="2">
        <v>429</v>
      </c>
      <c r="G2219" s="2" t="s">
        <v>3567</v>
      </c>
      <c r="H2219" s="2">
        <v>812</v>
      </c>
      <c r="I2219" s="2">
        <v>29062561</v>
      </c>
      <c r="J2219" s="2" t="s">
        <v>23900</v>
      </c>
      <c r="K2219" s="2" t="s">
        <v>2504</v>
      </c>
      <c r="L2219" s="2" t="s">
        <v>9418</v>
      </c>
      <c r="M2219" s="2">
        <v>23424</v>
      </c>
      <c r="N2219" s="2">
        <v>3292</v>
      </c>
      <c r="O2219" s="2" t="s">
        <v>12805</v>
      </c>
      <c r="P2219" s="2">
        <v>0</v>
      </c>
      <c r="Q2219" s="2" t="s">
        <v>16306</v>
      </c>
      <c r="R2219" s="3" t="s">
        <v>20982</v>
      </c>
      <c r="S2219" s="2">
        <v>119</v>
      </c>
      <c r="T2219" s="2" t="s">
        <v>23647</v>
      </c>
      <c r="U2219" s="2" t="s">
        <v>23694</v>
      </c>
      <c r="V2219" s="2" t="s">
        <v>23759</v>
      </c>
      <c r="X2219" s="2">
        <v>2009</v>
      </c>
      <c r="Y2219" s="2">
        <v>533</v>
      </c>
      <c r="Z2219" s="2">
        <v>5.6</v>
      </c>
      <c r="AA2219" s="2">
        <v>2.35</v>
      </c>
      <c r="AB2219" s="2">
        <v>0</v>
      </c>
    </row>
    <row r="2220" spans="1:28" x14ac:dyDescent="0.3">
      <c r="A2220" s="2" t="s">
        <v>28</v>
      </c>
      <c r="B2220" s="2" t="s">
        <v>425</v>
      </c>
      <c r="C2220" s="2">
        <v>258</v>
      </c>
      <c r="D2220" s="2">
        <v>113</v>
      </c>
      <c r="E2220" s="2">
        <v>108</v>
      </c>
      <c r="F2220" s="2">
        <v>22</v>
      </c>
      <c r="G2220" s="2" t="s">
        <v>3729</v>
      </c>
      <c r="H2220" s="2">
        <v>1000</v>
      </c>
      <c r="I2220" s="2">
        <v>31146570</v>
      </c>
      <c r="J2220" s="2" t="s">
        <v>24146</v>
      </c>
      <c r="K2220" s="2" t="s">
        <v>2620</v>
      </c>
      <c r="L2220" s="2" t="s">
        <v>9419</v>
      </c>
      <c r="M2220" s="2">
        <v>55441</v>
      </c>
      <c r="N2220" s="2">
        <v>1136</v>
      </c>
      <c r="O2220" s="2" t="s">
        <v>12806</v>
      </c>
      <c r="P2220" s="2">
        <v>3</v>
      </c>
      <c r="Q2220" s="2" t="s">
        <v>16307</v>
      </c>
      <c r="R2220" s="3" t="s">
        <v>20983</v>
      </c>
      <c r="S2220" s="2">
        <v>165</v>
      </c>
      <c r="T2220" s="2" t="s">
        <v>23647</v>
      </c>
      <c r="U2220" s="2" t="s">
        <v>23694</v>
      </c>
      <c r="V2220" s="2" t="s">
        <v>23762</v>
      </c>
      <c r="W2220" s="2">
        <v>20000000</v>
      </c>
      <c r="X2220" s="2">
        <v>2010</v>
      </c>
      <c r="Y2220" s="2">
        <v>100</v>
      </c>
      <c r="Z2220" s="2">
        <v>6.9</v>
      </c>
      <c r="AA2220" s="2">
        <v>2.35</v>
      </c>
      <c r="AB2220" s="2">
        <v>0</v>
      </c>
    </row>
    <row r="2221" spans="1:28" x14ac:dyDescent="0.3">
      <c r="A2221" s="2" t="s">
        <v>28</v>
      </c>
      <c r="B2221" s="2" t="s">
        <v>519</v>
      </c>
      <c r="C2221" s="2">
        <v>174</v>
      </c>
      <c r="D2221" s="2">
        <v>113</v>
      </c>
      <c r="E2221" s="2">
        <v>350</v>
      </c>
      <c r="F2221" s="2">
        <v>619</v>
      </c>
      <c r="G2221" s="2" t="s">
        <v>2759</v>
      </c>
      <c r="H2221" s="2">
        <v>1000</v>
      </c>
      <c r="I2221" s="2">
        <v>27277055</v>
      </c>
      <c r="J2221" s="2" t="s">
        <v>24285</v>
      </c>
      <c r="K2221" s="2" t="s">
        <v>6377</v>
      </c>
      <c r="L2221" s="2" t="s">
        <v>9420</v>
      </c>
      <c r="M2221" s="2">
        <v>143137</v>
      </c>
      <c r="N2221" s="2">
        <v>3141</v>
      </c>
      <c r="O2221" s="2" t="s">
        <v>12189</v>
      </c>
      <c r="P2221" s="2">
        <v>0</v>
      </c>
      <c r="Q2221" s="2" t="s">
        <v>16308</v>
      </c>
      <c r="R2221" s="3" t="s">
        <v>20984</v>
      </c>
      <c r="S2221" s="2">
        <v>602</v>
      </c>
      <c r="T2221" s="2" t="s">
        <v>23647</v>
      </c>
      <c r="U2221" s="2" t="s">
        <v>23695</v>
      </c>
      <c r="V2221" s="2" t="s">
        <v>23762</v>
      </c>
      <c r="W2221" s="2">
        <v>20000000</v>
      </c>
      <c r="X2221" s="2">
        <v>2000</v>
      </c>
      <c r="Y2221" s="2">
        <v>960</v>
      </c>
      <c r="Z2221" s="2">
        <v>7.6</v>
      </c>
      <c r="AA2221" s="2">
        <v>1.85</v>
      </c>
      <c r="AB2221" s="2">
        <v>10000</v>
      </c>
    </row>
    <row r="2222" spans="1:28" x14ac:dyDescent="0.3">
      <c r="A2222" s="2" t="s">
        <v>28</v>
      </c>
      <c r="B2222" s="2" t="s">
        <v>949</v>
      </c>
      <c r="C2222" s="2">
        <v>141</v>
      </c>
      <c r="D2222" s="2">
        <v>87</v>
      </c>
      <c r="E2222" s="2">
        <v>2</v>
      </c>
      <c r="F2222" s="2">
        <v>270</v>
      </c>
      <c r="G2222" s="2" t="s">
        <v>3730</v>
      </c>
      <c r="H2222" s="2">
        <v>741</v>
      </c>
      <c r="I2222" s="2">
        <v>26876529</v>
      </c>
      <c r="J2222" s="2" t="s">
        <v>24227</v>
      </c>
      <c r="K2222" s="2" t="s">
        <v>3226</v>
      </c>
      <c r="L2222" s="2" t="s">
        <v>9421</v>
      </c>
      <c r="M2222" s="2">
        <v>26624</v>
      </c>
      <c r="N2222" s="2">
        <v>1834</v>
      </c>
      <c r="O2222" s="2" t="s">
        <v>12807</v>
      </c>
      <c r="P2222" s="2">
        <v>1</v>
      </c>
      <c r="Q2222" s="2" t="s">
        <v>16309</v>
      </c>
      <c r="R2222" s="3" t="s">
        <v>20985</v>
      </c>
      <c r="S2222" s="2">
        <v>189</v>
      </c>
      <c r="T2222" s="2" t="s">
        <v>23647</v>
      </c>
      <c r="U2222" s="2" t="s">
        <v>23700</v>
      </c>
      <c r="V2222" s="2" t="s">
        <v>23759</v>
      </c>
      <c r="W2222" s="2">
        <v>27000000</v>
      </c>
      <c r="X2222" s="2">
        <v>2008</v>
      </c>
      <c r="Y2222" s="2">
        <v>297</v>
      </c>
      <c r="Z2222" s="2">
        <v>3.9</v>
      </c>
      <c r="AA2222" s="2">
        <v>1.85</v>
      </c>
      <c r="AB2222" s="2">
        <v>0</v>
      </c>
    </row>
    <row r="2223" spans="1:28" x14ac:dyDescent="0.3">
      <c r="A2223" s="2" t="s">
        <v>28</v>
      </c>
      <c r="B2223" s="2" t="s">
        <v>856</v>
      </c>
      <c r="C2223" s="2">
        <v>31</v>
      </c>
      <c r="D2223" s="2">
        <v>101</v>
      </c>
      <c r="E2223" s="2">
        <v>154</v>
      </c>
      <c r="F2223" s="2">
        <v>497</v>
      </c>
      <c r="G2223" s="2" t="s">
        <v>3731</v>
      </c>
      <c r="H2223" s="2">
        <v>1000</v>
      </c>
      <c r="I2223" s="2">
        <v>53146000</v>
      </c>
      <c r="J2223" s="2" t="s">
        <v>23969</v>
      </c>
      <c r="K2223" s="2" t="s">
        <v>3022</v>
      </c>
      <c r="L2223" s="2" t="s">
        <v>9422</v>
      </c>
      <c r="M2223" s="2">
        <v>9845</v>
      </c>
      <c r="N2223" s="2">
        <v>3174</v>
      </c>
      <c r="O2223" s="2" t="s">
        <v>4178</v>
      </c>
      <c r="P2223" s="2">
        <v>1</v>
      </c>
      <c r="Q2223" s="2" t="s">
        <v>16310</v>
      </c>
      <c r="R2223" s="3" t="s">
        <v>20986</v>
      </c>
      <c r="S2223" s="2">
        <v>77</v>
      </c>
      <c r="T2223" s="2" t="s">
        <v>23647</v>
      </c>
      <c r="U2223" s="2" t="s">
        <v>23694</v>
      </c>
      <c r="V2223" s="2" t="s">
        <v>23762</v>
      </c>
      <c r="W2223" s="2">
        <v>20000000</v>
      </c>
      <c r="X2223" s="2">
        <v>1996</v>
      </c>
      <c r="Y2223" s="2">
        <v>816</v>
      </c>
      <c r="Z2223" s="2">
        <v>6.1</v>
      </c>
      <c r="AA2223" s="2">
        <v>1.85</v>
      </c>
      <c r="AB2223" s="2">
        <v>613</v>
      </c>
    </row>
    <row r="2224" spans="1:28" x14ac:dyDescent="0.3">
      <c r="A2224" s="2" t="s">
        <v>28</v>
      </c>
      <c r="B2224" s="2" t="s">
        <v>175</v>
      </c>
      <c r="C2224" s="2">
        <v>222</v>
      </c>
      <c r="D2224" s="2">
        <v>111</v>
      </c>
      <c r="E2224" s="2">
        <v>79</v>
      </c>
      <c r="F2224" s="2">
        <v>287</v>
      </c>
      <c r="G2224" s="2" t="s">
        <v>3732</v>
      </c>
      <c r="H2224" s="2">
        <v>26000</v>
      </c>
      <c r="I2224" s="2">
        <v>30028592</v>
      </c>
      <c r="J2224" s="2" t="s">
        <v>24236</v>
      </c>
      <c r="K2224" s="2" t="s">
        <v>6202</v>
      </c>
      <c r="L2224" s="2" t="s">
        <v>9423</v>
      </c>
      <c r="M2224" s="2">
        <v>152247</v>
      </c>
      <c r="N2224" s="2">
        <v>27755</v>
      </c>
      <c r="O2224" s="2" t="s">
        <v>6375</v>
      </c>
      <c r="P2224" s="2">
        <v>0</v>
      </c>
      <c r="Q2224" s="2" t="s">
        <v>16311</v>
      </c>
      <c r="R2224" s="3" t="s">
        <v>20987</v>
      </c>
      <c r="S2224" s="2">
        <v>189</v>
      </c>
      <c r="T2224" s="2" t="s">
        <v>23647</v>
      </c>
      <c r="U2224" s="2" t="s">
        <v>23695</v>
      </c>
      <c r="V2224" s="2" t="s">
        <v>23762</v>
      </c>
      <c r="W2224" s="2">
        <v>20000000</v>
      </c>
      <c r="X2224" s="2">
        <v>2008</v>
      </c>
      <c r="Y2224" s="2">
        <v>811</v>
      </c>
      <c r="Z2224" s="2">
        <v>7.3</v>
      </c>
      <c r="AA2224" s="2">
        <v>2.35</v>
      </c>
      <c r="AB2224" s="2">
        <v>0</v>
      </c>
    </row>
    <row r="2225" spans="1:28" x14ac:dyDescent="0.3">
      <c r="A2225" s="2" t="s">
        <v>28</v>
      </c>
      <c r="B2225" s="2" t="s">
        <v>181</v>
      </c>
      <c r="C2225" s="2">
        <v>273</v>
      </c>
      <c r="D2225" s="2">
        <v>108</v>
      </c>
      <c r="E2225" s="2">
        <v>1000</v>
      </c>
      <c r="F2225" s="2">
        <v>1000</v>
      </c>
      <c r="G2225" s="2" t="s">
        <v>2887</v>
      </c>
      <c r="H2225" s="2">
        <v>14000</v>
      </c>
      <c r="I2225" s="2">
        <v>34126138</v>
      </c>
      <c r="J2225" s="2" t="s">
        <v>24358</v>
      </c>
      <c r="K2225" s="2" t="s">
        <v>2447</v>
      </c>
      <c r="L2225" s="2" t="s">
        <v>9424</v>
      </c>
      <c r="M2225" s="2">
        <v>666937</v>
      </c>
      <c r="N2225" s="2">
        <v>19364</v>
      </c>
      <c r="O2225" s="2" t="s">
        <v>2620</v>
      </c>
      <c r="P2225" s="2">
        <v>1</v>
      </c>
      <c r="Q2225" s="2" t="s">
        <v>16312</v>
      </c>
      <c r="R2225" s="3" t="s">
        <v>20988</v>
      </c>
      <c r="S2225" s="2">
        <v>1514</v>
      </c>
      <c r="T2225" s="2" t="s">
        <v>23647</v>
      </c>
      <c r="U2225" s="2" t="s">
        <v>23694</v>
      </c>
      <c r="V2225" s="2" t="s">
        <v>23762</v>
      </c>
      <c r="W2225" s="2">
        <v>20000000</v>
      </c>
      <c r="X2225" s="2">
        <v>2004</v>
      </c>
      <c r="Y2225" s="2">
        <v>4000</v>
      </c>
      <c r="Z2225" s="2">
        <v>8.3000000000000007</v>
      </c>
      <c r="AA2225" s="2">
        <v>1.85</v>
      </c>
      <c r="AB2225" s="2">
        <v>52000</v>
      </c>
    </row>
    <row r="2226" spans="1:28" x14ac:dyDescent="0.3">
      <c r="A2226" s="2" t="s">
        <v>28</v>
      </c>
      <c r="B2226" s="2" t="s">
        <v>473</v>
      </c>
      <c r="C2226" s="2">
        <v>91</v>
      </c>
      <c r="D2226" s="2">
        <v>105</v>
      </c>
      <c r="E2226" s="2">
        <v>99</v>
      </c>
      <c r="F2226" s="2">
        <v>518</v>
      </c>
      <c r="G2226" s="2" t="s">
        <v>3733</v>
      </c>
      <c r="H2226" s="2">
        <v>2000</v>
      </c>
      <c r="I2226" s="2">
        <v>25677801</v>
      </c>
      <c r="J2226" s="2" t="s">
        <v>24028</v>
      </c>
      <c r="K2226" s="2" t="s">
        <v>3831</v>
      </c>
      <c r="L2226" s="2" t="s">
        <v>9425</v>
      </c>
      <c r="M2226" s="2">
        <v>41273</v>
      </c>
      <c r="N2226" s="2">
        <v>4813</v>
      </c>
      <c r="O2226" s="2" t="s">
        <v>12808</v>
      </c>
      <c r="P2226" s="2">
        <v>6</v>
      </c>
      <c r="Q2226" s="2" t="s">
        <v>16313</v>
      </c>
      <c r="R2226" s="3" t="s">
        <v>20989</v>
      </c>
      <c r="S2226" s="2">
        <v>136</v>
      </c>
      <c r="T2226" s="2" t="s">
        <v>23647</v>
      </c>
      <c r="U2226" s="2" t="s">
        <v>23694</v>
      </c>
      <c r="V2226" s="2" t="s">
        <v>23760</v>
      </c>
      <c r="W2226" s="2">
        <v>20000000</v>
      </c>
      <c r="X2226" s="2">
        <v>2010</v>
      </c>
      <c r="Y2226" s="2">
        <v>938</v>
      </c>
      <c r="Z2226" s="2">
        <v>5.8</v>
      </c>
      <c r="AA2226" s="2">
        <v>2.35</v>
      </c>
      <c r="AB2226" s="2">
        <v>0</v>
      </c>
    </row>
    <row r="2227" spans="1:28" x14ac:dyDescent="0.3">
      <c r="A2227" s="2" t="s">
        <v>28</v>
      </c>
      <c r="B2227" s="2" t="s">
        <v>80</v>
      </c>
      <c r="C2227" s="2">
        <v>190</v>
      </c>
      <c r="D2227" s="2">
        <v>109</v>
      </c>
      <c r="E2227" s="2">
        <v>453</v>
      </c>
      <c r="F2227" s="2">
        <v>2000</v>
      </c>
      <c r="G2227" s="2" t="s">
        <v>2498</v>
      </c>
      <c r="H2227" s="2">
        <v>18000</v>
      </c>
      <c r="I2227" s="2">
        <v>26415649</v>
      </c>
      <c r="J2227" s="2" t="s">
        <v>23808</v>
      </c>
      <c r="K2227" s="2" t="s">
        <v>3774</v>
      </c>
      <c r="L2227" s="2" t="s">
        <v>9426</v>
      </c>
      <c r="M2227" s="2">
        <v>94892</v>
      </c>
      <c r="N2227" s="2">
        <v>33878</v>
      </c>
      <c r="O2227" s="2" t="s">
        <v>3121</v>
      </c>
      <c r="P2227" s="2">
        <v>4</v>
      </c>
      <c r="Q2227" s="2" t="s">
        <v>16314</v>
      </c>
      <c r="R2227" s="3" t="s">
        <v>20990</v>
      </c>
      <c r="S2227" s="2">
        <v>189</v>
      </c>
      <c r="T2227" s="2" t="s">
        <v>23647</v>
      </c>
      <c r="U2227" s="2" t="s">
        <v>23694</v>
      </c>
      <c r="V2227" s="2" t="s">
        <v>23762</v>
      </c>
      <c r="W2227" s="2">
        <v>20000000</v>
      </c>
      <c r="X2227" s="2">
        <v>2008</v>
      </c>
      <c r="Y2227" s="2">
        <v>11000</v>
      </c>
      <c r="Z2227" s="2">
        <v>6.8</v>
      </c>
      <c r="AA2227" s="2">
        <v>2.35</v>
      </c>
      <c r="AB2227" s="2">
        <v>0</v>
      </c>
    </row>
    <row r="2228" spans="1:28" x14ac:dyDescent="0.3">
      <c r="A2228" s="2" t="s">
        <v>28</v>
      </c>
      <c r="B2228" s="2" t="s">
        <v>257</v>
      </c>
      <c r="C2228" s="2">
        <v>427</v>
      </c>
      <c r="D2228" s="2">
        <v>109</v>
      </c>
      <c r="E2228" s="2">
        <v>1000</v>
      </c>
      <c r="F2228" s="2">
        <v>24</v>
      </c>
      <c r="G2228" s="2" t="s">
        <v>3734</v>
      </c>
      <c r="H2228" s="2">
        <v>177</v>
      </c>
      <c r="I2228" s="2">
        <v>26003149</v>
      </c>
      <c r="J2228" s="2" t="s">
        <v>23948</v>
      </c>
      <c r="K2228" s="2" t="s">
        <v>6264</v>
      </c>
      <c r="L2228" s="2" t="s">
        <v>9427</v>
      </c>
      <c r="M2228" s="2">
        <v>185587</v>
      </c>
      <c r="N2228" s="2">
        <v>278</v>
      </c>
      <c r="O2228" s="2" t="s">
        <v>12809</v>
      </c>
      <c r="P2228" s="2">
        <v>6</v>
      </c>
      <c r="Q2228" s="2" t="s">
        <v>16315</v>
      </c>
      <c r="R2228" s="3" t="s">
        <v>20991</v>
      </c>
      <c r="S2228" s="2">
        <v>401</v>
      </c>
      <c r="T2228" s="2" t="s">
        <v>23647</v>
      </c>
      <c r="U2228" s="2" t="s">
        <v>23695</v>
      </c>
      <c r="V2228" s="2" t="s">
        <v>23762</v>
      </c>
      <c r="W2228" s="2">
        <v>20000000</v>
      </c>
      <c r="X2228" s="2">
        <v>2013</v>
      </c>
      <c r="Y2228" s="2">
        <v>55</v>
      </c>
      <c r="Z2228" s="2">
        <v>7</v>
      </c>
      <c r="AA2228" s="2">
        <v>2.35</v>
      </c>
      <c r="AB2228" s="2">
        <v>49000</v>
      </c>
    </row>
    <row r="2229" spans="1:28" x14ac:dyDescent="0.3">
      <c r="A2229" s="2" t="s">
        <v>28</v>
      </c>
      <c r="B2229" s="2" t="s">
        <v>950</v>
      </c>
      <c r="C2229" s="2">
        <v>93</v>
      </c>
      <c r="D2229" s="2">
        <v>99</v>
      </c>
      <c r="E2229" s="2">
        <v>26</v>
      </c>
      <c r="F2229" s="2">
        <v>650</v>
      </c>
      <c r="G2229" s="2" t="s">
        <v>3302</v>
      </c>
      <c r="H2229" s="2">
        <v>720</v>
      </c>
      <c r="I2229" s="2">
        <v>25584685</v>
      </c>
      <c r="J2229" s="2" t="s">
        <v>24591</v>
      </c>
      <c r="K2229" s="2" t="s">
        <v>3825</v>
      </c>
      <c r="L2229" s="2" t="s">
        <v>9428</v>
      </c>
      <c r="M2229" s="2">
        <v>15877</v>
      </c>
      <c r="N2229" s="2">
        <v>3327</v>
      </c>
      <c r="O2229" s="2" t="s">
        <v>4335</v>
      </c>
      <c r="P2229" s="2">
        <v>5</v>
      </c>
      <c r="Q2229" s="2" t="s">
        <v>16316</v>
      </c>
      <c r="R2229" s="3" t="s">
        <v>20992</v>
      </c>
      <c r="S2229" s="2">
        <v>102</v>
      </c>
      <c r="T2229" s="2" t="s">
        <v>23647</v>
      </c>
      <c r="U2229" s="2" t="s">
        <v>23694</v>
      </c>
      <c r="V2229" s="2" t="s">
        <v>23760</v>
      </c>
      <c r="W2229" s="2">
        <v>20000000</v>
      </c>
      <c r="X2229" s="2">
        <v>2007</v>
      </c>
      <c r="Y2229" s="2">
        <v>669</v>
      </c>
      <c r="Z2229" s="2">
        <v>5.9</v>
      </c>
      <c r="AA2229" s="2">
        <v>2.35</v>
      </c>
      <c r="AB2229" s="2">
        <v>590</v>
      </c>
    </row>
    <row r="2230" spans="1:28" x14ac:dyDescent="0.3">
      <c r="A2230" s="2" t="s">
        <v>28</v>
      </c>
      <c r="B2230" s="2" t="s">
        <v>951</v>
      </c>
      <c r="C2230" s="2">
        <v>292</v>
      </c>
      <c r="D2230" s="2">
        <v>98</v>
      </c>
      <c r="E2230" s="2">
        <v>35</v>
      </c>
      <c r="F2230" s="2">
        <v>16</v>
      </c>
      <c r="G2230" s="2" t="s">
        <v>3735</v>
      </c>
      <c r="H2230" s="2">
        <v>125</v>
      </c>
      <c r="I2230" s="2">
        <v>29975979</v>
      </c>
      <c r="J2230" s="2" t="s">
        <v>23980</v>
      </c>
      <c r="K2230" s="2" t="s">
        <v>6489</v>
      </c>
      <c r="L2230" s="2" t="s">
        <v>9429</v>
      </c>
      <c r="M2230" s="2">
        <v>105797</v>
      </c>
      <c r="N2230" s="2">
        <v>189</v>
      </c>
      <c r="O2230" s="2" t="s">
        <v>12810</v>
      </c>
      <c r="P2230" s="2">
        <v>0</v>
      </c>
      <c r="Q2230" s="2" t="s">
        <v>16317</v>
      </c>
      <c r="R2230" s="3" t="s">
        <v>20993</v>
      </c>
      <c r="S2230" s="2">
        <v>281</v>
      </c>
      <c r="T2230" s="2" t="s">
        <v>23647</v>
      </c>
      <c r="U2230" s="2" t="s">
        <v>23698</v>
      </c>
      <c r="V2230" s="2" t="s">
        <v>23762</v>
      </c>
      <c r="W2230" s="2">
        <v>20000000</v>
      </c>
      <c r="X2230" s="2">
        <v>2009</v>
      </c>
      <c r="Y2230" s="2">
        <v>37</v>
      </c>
      <c r="Z2230" s="2">
        <v>6.5</v>
      </c>
      <c r="AA2230" s="2">
        <v>2.35</v>
      </c>
      <c r="AB2230" s="2">
        <v>0</v>
      </c>
    </row>
    <row r="2231" spans="1:28" x14ac:dyDescent="0.3">
      <c r="A2231" s="2" t="s">
        <v>28</v>
      </c>
      <c r="B2231" s="2" t="s">
        <v>952</v>
      </c>
      <c r="C2231" s="2">
        <v>180</v>
      </c>
      <c r="D2231" s="2">
        <v>104</v>
      </c>
      <c r="E2231" s="2">
        <v>14</v>
      </c>
      <c r="F2231" s="2">
        <v>756</v>
      </c>
      <c r="G2231" s="2" t="s">
        <v>2975</v>
      </c>
      <c r="H2231" s="2">
        <v>2000</v>
      </c>
      <c r="I2231" s="2">
        <v>31584722</v>
      </c>
      <c r="J2231" s="2" t="s">
        <v>23925</v>
      </c>
      <c r="K2231" s="2" t="s">
        <v>2514</v>
      </c>
      <c r="L2231" s="2" t="s">
        <v>9430</v>
      </c>
      <c r="M2231" s="2">
        <v>101730</v>
      </c>
      <c r="N2231" s="2">
        <v>5707</v>
      </c>
      <c r="O2231" s="2" t="s">
        <v>4624</v>
      </c>
      <c r="P2231" s="2">
        <v>1</v>
      </c>
      <c r="Q2231" s="2" t="s">
        <v>16318</v>
      </c>
      <c r="R2231" s="3" t="s">
        <v>20994</v>
      </c>
      <c r="S2231" s="2">
        <v>131</v>
      </c>
      <c r="T2231" s="2" t="s">
        <v>23647</v>
      </c>
      <c r="U2231" s="2" t="s">
        <v>23694</v>
      </c>
      <c r="V2231" s="2" t="s">
        <v>23762</v>
      </c>
      <c r="W2231" s="2">
        <v>20000000</v>
      </c>
      <c r="X2231" s="2">
        <v>2010</v>
      </c>
      <c r="Y2231" s="2">
        <v>934</v>
      </c>
      <c r="Z2231" s="2">
        <v>6.4</v>
      </c>
      <c r="AA2231" s="2">
        <v>2.35</v>
      </c>
      <c r="AB2231" s="2">
        <v>0</v>
      </c>
    </row>
    <row r="2232" spans="1:28" x14ac:dyDescent="0.3">
      <c r="A2232" s="2" t="s">
        <v>28</v>
      </c>
      <c r="B2232" s="2" t="s">
        <v>953</v>
      </c>
      <c r="C2232" s="2">
        <v>94</v>
      </c>
      <c r="D2232" s="2">
        <v>109</v>
      </c>
      <c r="E2232" s="2">
        <v>15</v>
      </c>
      <c r="F2232" s="2">
        <v>350</v>
      </c>
      <c r="G2232" s="2" t="s">
        <v>3736</v>
      </c>
      <c r="H2232" s="2">
        <v>3000</v>
      </c>
      <c r="I2232" s="2">
        <v>23179303</v>
      </c>
      <c r="J2232" s="2" t="s">
        <v>24528</v>
      </c>
      <c r="K2232" s="2" t="s">
        <v>2977</v>
      </c>
      <c r="L2232" s="2" t="s">
        <v>9431</v>
      </c>
      <c r="M2232" s="2">
        <v>32951</v>
      </c>
      <c r="N2232" s="2">
        <v>4257</v>
      </c>
      <c r="O2232" s="2" t="s">
        <v>4017</v>
      </c>
      <c r="P2232" s="2">
        <v>3</v>
      </c>
      <c r="Q2232" s="2" t="s">
        <v>16319</v>
      </c>
      <c r="R2232" s="3" t="s">
        <v>20995</v>
      </c>
      <c r="S2232" s="2">
        <v>44</v>
      </c>
      <c r="T2232" s="2" t="s">
        <v>23647</v>
      </c>
      <c r="U2232" s="2" t="s">
        <v>23725</v>
      </c>
      <c r="V2232" s="2" t="s">
        <v>23760</v>
      </c>
      <c r="W2232" s="2">
        <v>20000000</v>
      </c>
      <c r="X2232" s="2">
        <v>2011</v>
      </c>
      <c r="Y2232" s="2">
        <v>775</v>
      </c>
      <c r="Z2232" s="2">
        <v>5.8</v>
      </c>
      <c r="AA2232" s="2">
        <v>1.85</v>
      </c>
      <c r="AB2232" s="2">
        <v>6000</v>
      </c>
    </row>
    <row r="2233" spans="1:28" x14ac:dyDescent="0.3">
      <c r="A2233" s="2" t="s">
        <v>28</v>
      </c>
      <c r="B2233" s="2" t="s">
        <v>954</v>
      </c>
      <c r="C2233" s="2">
        <v>112</v>
      </c>
      <c r="D2233" s="2">
        <v>75</v>
      </c>
      <c r="E2233" s="2">
        <v>19</v>
      </c>
      <c r="F2233" s="2">
        <v>806</v>
      </c>
      <c r="G2233" s="2" t="s">
        <v>3432</v>
      </c>
      <c r="H2233" s="2">
        <v>1000</v>
      </c>
      <c r="I2233" s="2">
        <v>23078294</v>
      </c>
      <c r="J2233" s="2" t="s">
        <v>24267</v>
      </c>
      <c r="K2233" s="2" t="s">
        <v>2009</v>
      </c>
      <c r="L2233" s="2" t="s">
        <v>9432</v>
      </c>
      <c r="M2233" s="2">
        <v>25870</v>
      </c>
      <c r="N2233" s="2">
        <v>3590</v>
      </c>
      <c r="O2233" s="2" t="s">
        <v>5019</v>
      </c>
      <c r="P2233" s="2">
        <v>0</v>
      </c>
      <c r="Q2233" s="2" t="s">
        <v>16320</v>
      </c>
      <c r="R2233" s="3" t="s">
        <v>20996</v>
      </c>
      <c r="S2233" s="2">
        <v>281</v>
      </c>
      <c r="T2233" s="2" t="s">
        <v>23647</v>
      </c>
      <c r="U2233" s="2" t="s">
        <v>23694</v>
      </c>
      <c r="V2233" s="2" t="s">
        <v>23759</v>
      </c>
      <c r="W2233" s="2">
        <v>9000000</v>
      </c>
      <c r="X2233" s="2">
        <v>2006</v>
      </c>
      <c r="Y2233" s="2">
        <v>934</v>
      </c>
      <c r="Z2233" s="2">
        <v>5.0999999999999996</v>
      </c>
      <c r="AA2233" s="2">
        <v>2.35</v>
      </c>
      <c r="AB2233" s="2">
        <v>0</v>
      </c>
    </row>
    <row r="2234" spans="1:28" x14ac:dyDescent="0.3">
      <c r="A2234" s="2" t="s">
        <v>28</v>
      </c>
      <c r="B2234" s="2" t="s">
        <v>542</v>
      </c>
      <c r="C2234" s="2">
        <v>20</v>
      </c>
      <c r="D2234" s="2">
        <v>119</v>
      </c>
      <c r="E2234" s="2">
        <v>23</v>
      </c>
      <c r="F2234" s="2">
        <v>748</v>
      </c>
      <c r="G2234" s="2" t="s">
        <v>3737</v>
      </c>
      <c r="H2234" s="2">
        <v>25000</v>
      </c>
      <c r="I2234" s="2">
        <v>21413105</v>
      </c>
      <c r="J2234" s="2" t="s">
        <v>24592</v>
      </c>
      <c r="K2234" s="2" t="s">
        <v>2452</v>
      </c>
      <c r="L2234" s="2" t="s">
        <v>9433</v>
      </c>
      <c r="M2234" s="2">
        <v>15230</v>
      </c>
      <c r="N2234" s="2">
        <v>45841</v>
      </c>
      <c r="O2234" s="2" t="s">
        <v>3042</v>
      </c>
      <c r="P2234" s="2">
        <v>1</v>
      </c>
      <c r="Q2234" s="2" t="s">
        <v>16321</v>
      </c>
      <c r="R2234" s="3" t="s">
        <v>20997</v>
      </c>
      <c r="S2234" s="2">
        <v>97</v>
      </c>
      <c r="T2234" s="2" t="s">
        <v>23647</v>
      </c>
      <c r="U2234" s="2" t="s">
        <v>23698</v>
      </c>
      <c r="V2234" s="2" t="s">
        <v>23759</v>
      </c>
      <c r="W2234" s="2">
        <v>20000000</v>
      </c>
      <c r="X2234" s="2">
        <v>1990</v>
      </c>
      <c r="Y2234" s="2">
        <v>19000</v>
      </c>
      <c r="Z2234" s="2">
        <v>6.8</v>
      </c>
      <c r="AA2234" s="2">
        <v>2.35</v>
      </c>
      <c r="AB2234" s="2">
        <v>0</v>
      </c>
    </row>
    <row r="2235" spans="1:28" x14ac:dyDescent="0.3">
      <c r="A2235" s="2" t="s">
        <v>28</v>
      </c>
      <c r="B2235" s="2" t="s">
        <v>955</v>
      </c>
      <c r="C2235" s="2">
        <v>84</v>
      </c>
      <c r="D2235" s="2">
        <v>90</v>
      </c>
      <c r="E2235" s="2">
        <v>0</v>
      </c>
      <c r="F2235" s="2">
        <v>518</v>
      </c>
      <c r="G2235" s="2" t="s">
        <v>3158</v>
      </c>
      <c r="H2235" s="2">
        <v>681</v>
      </c>
      <c r="I2235" s="2">
        <v>25077977</v>
      </c>
      <c r="J2235" s="2" t="s">
        <v>23957</v>
      </c>
      <c r="K2235" s="2" t="s">
        <v>3458</v>
      </c>
      <c r="L2235" s="2" t="s">
        <v>9434</v>
      </c>
      <c r="M2235" s="2">
        <v>10986</v>
      </c>
      <c r="N2235" s="2">
        <v>2486</v>
      </c>
      <c r="O2235" s="2" t="s">
        <v>12808</v>
      </c>
      <c r="P2235" s="2">
        <v>0</v>
      </c>
      <c r="Q2235" s="2" t="s">
        <v>16322</v>
      </c>
      <c r="R2235" s="3" t="s">
        <v>20998</v>
      </c>
      <c r="S2235" s="2">
        <v>84</v>
      </c>
      <c r="T2235" s="2" t="s">
        <v>23647</v>
      </c>
      <c r="U2235" s="2" t="s">
        <v>23694</v>
      </c>
      <c r="V2235" s="2" t="s">
        <v>23760</v>
      </c>
      <c r="W2235" s="2">
        <v>20000000</v>
      </c>
      <c r="X2235" s="2">
        <v>2010</v>
      </c>
      <c r="Y2235" s="2">
        <v>611</v>
      </c>
      <c r="Z2235" s="2">
        <v>5.3</v>
      </c>
      <c r="AA2235" s="2">
        <v>1.85</v>
      </c>
      <c r="AB2235" s="2">
        <v>0</v>
      </c>
    </row>
    <row r="2236" spans="1:28" x14ac:dyDescent="0.3">
      <c r="A2236" s="2" t="s">
        <v>28</v>
      </c>
      <c r="B2236" s="2" t="s">
        <v>228</v>
      </c>
      <c r="C2236" s="2">
        <v>120</v>
      </c>
      <c r="D2236" s="2">
        <v>97</v>
      </c>
      <c r="E2236" s="2">
        <v>212</v>
      </c>
      <c r="F2236" s="2">
        <v>637</v>
      </c>
      <c r="G2236" s="2" t="s">
        <v>3395</v>
      </c>
      <c r="H2236" s="2">
        <v>960</v>
      </c>
      <c r="I2236" s="2">
        <v>23292105</v>
      </c>
      <c r="J2236" s="2" t="s">
        <v>24474</v>
      </c>
      <c r="K2236" s="2" t="s">
        <v>6446</v>
      </c>
      <c r="L2236" s="2" t="s">
        <v>9435</v>
      </c>
      <c r="M2236" s="2">
        <v>39541</v>
      </c>
      <c r="N2236" s="2">
        <v>3261</v>
      </c>
      <c r="O2236" s="2" t="s">
        <v>12811</v>
      </c>
      <c r="P2236" s="2">
        <v>0</v>
      </c>
      <c r="Q2236" s="2" t="s">
        <v>16323</v>
      </c>
      <c r="R2236" s="3" t="s">
        <v>20999</v>
      </c>
      <c r="S2236" s="2">
        <v>334</v>
      </c>
      <c r="T2236" s="2" t="s">
        <v>23647</v>
      </c>
      <c r="U2236" s="2" t="s">
        <v>23694</v>
      </c>
      <c r="V2236" s="2" t="s">
        <v>23759</v>
      </c>
      <c r="W2236" s="2">
        <v>20000000</v>
      </c>
      <c r="X2236" s="2">
        <v>2006</v>
      </c>
      <c r="Y2236" s="2">
        <v>917</v>
      </c>
      <c r="Z2236" s="2">
        <v>5.3</v>
      </c>
      <c r="AA2236" s="2">
        <v>2.35</v>
      </c>
      <c r="AB2236" s="2">
        <v>3000</v>
      </c>
    </row>
    <row r="2237" spans="1:28" x14ac:dyDescent="0.3">
      <c r="A2237" s="2" t="s">
        <v>28</v>
      </c>
      <c r="B2237" s="2" t="s">
        <v>956</v>
      </c>
      <c r="C2237" s="2">
        <v>90</v>
      </c>
      <c r="D2237" s="2">
        <v>103</v>
      </c>
      <c r="E2237" s="2">
        <v>31</v>
      </c>
      <c r="F2237" s="2">
        <v>733</v>
      </c>
      <c r="G2237" s="2" t="s">
        <v>3738</v>
      </c>
      <c r="H2237" s="2">
        <v>12000</v>
      </c>
      <c r="I2237" s="2">
        <v>26870825</v>
      </c>
      <c r="J2237" s="2" t="s">
        <v>24318</v>
      </c>
      <c r="K2237" s="2" t="s">
        <v>2483</v>
      </c>
      <c r="L2237" s="2" t="s">
        <v>9436</v>
      </c>
      <c r="M2237" s="2">
        <v>22604</v>
      </c>
      <c r="N2237" s="2">
        <v>14903</v>
      </c>
      <c r="O2237" s="2" t="s">
        <v>12812</v>
      </c>
      <c r="P2237" s="2">
        <v>3</v>
      </c>
      <c r="Q2237" s="2" t="s">
        <v>16324</v>
      </c>
      <c r="R2237" s="3" t="s">
        <v>21000</v>
      </c>
      <c r="S2237" s="2">
        <v>124</v>
      </c>
      <c r="T2237" s="2" t="s">
        <v>23647</v>
      </c>
      <c r="U2237" s="2" t="s">
        <v>23701</v>
      </c>
      <c r="V2237" s="2" t="s">
        <v>23759</v>
      </c>
      <c r="X2237" s="2">
        <v>2006</v>
      </c>
      <c r="Y2237" s="2">
        <v>804</v>
      </c>
      <c r="Z2237" s="2">
        <v>6.4</v>
      </c>
      <c r="AA2237" s="2">
        <v>1.85</v>
      </c>
      <c r="AB2237" s="2">
        <v>0</v>
      </c>
    </row>
    <row r="2238" spans="1:28" x14ac:dyDescent="0.3">
      <c r="A2238" s="2" t="s">
        <v>28</v>
      </c>
      <c r="B2238" s="2" t="s">
        <v>451</v>
      </c>
      <c r="C2238" s="2">
        <v>103</v>
      </c>
      <c r="D2238" s="2">
        <v>89</v>
      </c>
      <c r="E2238" s="2">
        <v>0</v>
      </c>
      <c r="F2238" s="2">
        <v>470</v>
      </c>
      <c r="G2238" s="2" t="s">
        <v>3739</v>
      </c>
      <c r="H2238" s="2">
        <v>87000</v>
      </c>
      <c r="I2238" s="2">
        <v>20916309</v>
      </c>
      <c r="J2238" s="2" t="s">
        <v>23815</v>
      </c>
      <c r="K2238" s="2" t="s">
        <v>6206</v>
      </c>
      <c r="L2238" s="2" t="s">
        <v>9437</v>
      </c>
      <c r="M2238" s="2">
        <v>5332</v>
      </c>
      <c r="N2238" s="2">
        <v>88422</v>
      </c>
      <c r="O2238" s="2" t="s">
        <v>12813</v>
      </c>
      <c r="P2238" s="2">
        <v>4</v>
      </c>
      <c r="Q2238" s="2" t="s">
        <v>16325</v>
      </c>
      <c r="R2238" s="3" t="s">
        <v>21001</v>
      </c>
      <c r="S2238" s="2">
        <v>37</v>
      </c>
      <c r="T2238" s="2" t="s">
        <v>23647</v>
      </c>
      <c r="U2238" s="2" t="s">
        <v>23694</v>
      </c>
      <c r="V2238" s="2" t="s">
        <v>23760</v>
      </c>
      <c r="W2238" s="2">
        <v>40000000</v>
      </c>
      <c r="X2238" s="2">
        <v>2009</v>
      </c>
      <c r="Y2238" s="2">
        <v>570</v>
      </c>
      <c r="Z2238" s="2">
        <v>4.9000000000000004</v>
      </c>
      <c r="AA2238" s="2">
        <v>1.85</v>
      </c>
      <c r="AB2238" s="2">
        <v>431</v>
      </c>
    </row>
    <row r="2239" spans="1:28" x14ac:dyDescent="0.3">
      <c r="A2239" s="2" t="s">
        <v>28</v>
      </c>
      <c r="B2239" s="2" t="s">
        <v>553</v>
      </c>
      <c r="C2239" s="2">
        <v>59</v>
      </c>
      <c r="D2239" s="2">
        <v>106</v>
      </c>
      <c r="E2239" s="2">
        <v>835</v>
      </c>
      <c r="F2239" s="2">
        <v>458</v>
      </c>
      <c r="G2239" s="2" t="s">
        <v>2569</v>
      </c>
      <c r="H2239" s="2">
        <v>1000</v>
      </c>
      <c r="I2239" s="2">
        <v>21200000</v>
      </c>
      <c r="J2239" s="2" t="s">
        <v>24494</v>
      </c>
      <c r="K2239" s="2" t="s">
        <v>2974</v>
      </c>
      <c r="L2239" s="2" t="s">
        <v>9438</v>
      </c>
      <c r="M2239" s="2">
        <v>34774</v>
      </c>
      <c r="N2239" s="2">
        <v>3598</v>
      </c>
      <c r="O2239" s="2" t="s">
        <v>12340</v>
      </c>
      <c r="P2239" s="2">
        <v>0</v>
      </c>
      <c r="Q2239" s="2" t="s">
        <v>16326</v>
      </c>
      <c r="R2239" s="3" t="s">
        <v>21002</v>
      </c>
      <c r="S2239" s="2">
        <v>162</v>
      </c>
      <c r="T2239" s="2" t="s">
        <v>23647</v>
      </c>
      <c r="U2239" s="2" t="s">
        <v>23694</v>
      </c>
      <c r="V2239" s="2" t="s">
        <v>23762</v>
      </c>
      <c r="W2239" s="2">
        <v>20000000</v>
      </c>
      <c r="X2239" s="2">
        <v>1995</v>
      </c>
      <c r="Y2239" s="2">
        <v>967</v>
      </c>
      <c r="Z2239" s="2">
        <v>6.8</v>
      </c>
      <c r="AA2239" s="2">
        <v>1.85</v>
      </c>
      <c r="AB2239" s="2">
        <v>1000</v>
      </c>
    </row>
    <row r="2240" spans="1:28" x14ac:dyDescent="0.3">
      <c r="A2240" s="2" t="s">
        <v>28</v>
      </c>
      <c r="B2240" s="2" t="s">
        <v>957</v>
      </c>
      <c r="C2240" s="2">
        <v>86</v>
      </c>
      <c r="D2240" s="2">
        <v>96</v>
      </c>
      <c r="E2240" s="2">
        <v>24</v>
      </c>
      <c r="F2240" s="2">
        <v>374</v>
      </c>
      <c r="G2240" s="2" t="s">
        <v>3740</v>
      </c>
      <c r="H2240" s="2">
        <v>646</v>
      </c>
      <c r="I2240" s="2">
        <v>28876924</v>
      </c>
      <c r="J2240" s="2" t="s">
        <v>24593</v>
      </c>
      <c r="K2240" s="2" t="s">
        <v>6490</v>
      </c>
      <c r="L2240" s="2" t="s">
        <v>9439</v>
      </c>
      <c r="M2240" s="2">
        <v>4303</v>
      </c>
      <c r="N2240" s="2">
        <v>1780</v>
      </c>
      <c r="O2240" s="2" t="s">
        <v>3615</v>
      </c>
      <c r="P2240" s="2">
        <v>0</v>
      </c>
      <c r="Q2240" s="2" t="s">
        <v>16327</v>
      </c>
      <c r="R2240" s="3" t="s">
        <v>21003</v>
      </c>
      <c r="S2240" s="2">
        <v>35</v>
      </c>
      <c r="T2240" s="2" t="s">
        <v>23647</v>
      </c>
      <c r="U2240" s="2" t="s">
        <v>23694</v>
      </c>
      <c r="V2240" s="2" t="s">
        <v>23759</v>
      </c>
      <c r="W2240" s="2">
        <v>20000000</v>
      </c>
      <c r="X2240" s="2">
        <v>2016</v>
      </c>
      <c r="Y2240" s="2">
        <v>441</v>
      </c>
      <c r="Z2240" s="2">
        <v>7.1</v>
      </c>
      <c r="AB2240" s="2">
        <v>0</v>
      </c>
    </row>
    <row r="2241" spans="1:28" x14ac:dyDescent="0.3">
      <c r="A2241" s="2" t="s">
        <v>28</v>
      </c>
      <c r="B2241" s="2" t="s">
        <v>958</v>
      </c>
      <c r="C2241" s="2">
        <v>190</v>
      </c>
      <c r="D2241" s="2">
        <v>115</v>
      </c>
      <c r="E2241" s="2">
        <v>0</v>
      </c>
      <c r="F2241" s="2">
        <v>107</v>
      </c>
      <c r="G2241" s="2" t="s">
        <v>3741</v>
      </c>
      <c r="H2241" s="2">
        <v>10000</v>
      </c>
      <c r="I2241" s="2">
        <v>20207003</v>
      </c>
      <c r="J2241" s="2" t="s">
        <v>24594</v>
      </c>
      <c r="K2241" s="2" t="s">
        <v>2778</v>
      </c>
      <c r="L2241" s="2" t="s">
        <v>9440</v>
      </c>
      <c r="M2241" s="2">
        <v>50198</v>
      </c>
      <c r="N2241" s="2">
        <v>10507</v>
      </c>
      <c r="O2241" s="2" t="s">
        <v>12814</v>
      </c>
      <c r="P2241" s="2">
        <v>0</v>
      </c>
      <c r="Q2241" s="2" t="s">
        <v>16328</v>
      </c>
      <c r="R2241" s="3" t="s">
        <v>21004</v>
      </c>
      <c r="S2241" s="2">
        <v>202</v>
      </c>
      <c r="T2241" s="2" t="s">
        <v>23647</v>
      </c>
      <c r="U2241" s="2" t="s">
        <v>23694</v>
      </c>
      <c r="V2241" s="2" t="s">
        <v>23762</v>
      </c>
      <c r="X2241" s="2">
        <v>2008</v>
      </c>
      <c r="Y2241" s="2">
        <v>311</v>
      </c>
      <c r="Z2241" s="2">
        <v>6.8</v>
      </c>
      <c r="AA2241" s="2">
        <v>2.35</v>
      </c>
      <c r="AB2241" s="2">
        <v>0</v>
      </c>
    </row>
    <row r="2242" spans="1:28" x14ac:dyDescent="0.3">
      <c r="A2242" s="2" t="s">
        <v>28</v>
      </c>
      <c r="B2242" s="2" t="s">
        <v>497</v>
      </c>
      <c r="C2242" s="2">
        <v>114</v>
      </c>
      <c r="D2242" s="2">
        <v>104</v>
      </c>
      <c r="E2242" s="2">
        <v>0</v>
      </c>
      <c r="F2242" s="2">
        <v>877</v>
      </c>
      <c r="G2242" s="2" t="s">
        <v>2497</v>
      </c>
      <c r="H2242" s="2">
        <v>2000</v>
      </c>
      <c r="I2242" s="2">
        <v>20241395</v>
      </c>
      <c r="J2242" s="2" t="s">
        <v>24218</v>
      </c>
      <c r="K2242" s="2" t="s">
        <v>6491</v>
      </c>
      <c r="L2242" s="2" t="s">
        <v>9441</v>
      </c>
      <c r="M2242" s="2">
        <v>42664</v>
      </c>
      <c r="N2242" s="2">
        <v>5123</v>
      </c>
      <c r="O2242" s="2" t="s">
        <v>3721</v>
      </c>
      <c r="P2242" s="2">
        <v>0</v>
      </c>
      <c r="Q2242" s="2" t="s">
        <v>16329</v>
      </c>
      <c r="R2242" s="3" t="s">
        <v>21005</v>
      </c>
      <c r="S2242" s="2">
        <v>403</v>
      </c>
      <c r="T2242" s="2" t="s">
        <v>23647</v>
      </c>
      <c r="U2242" s="2" t="s">
        <v>23694</v>
      </c>
      <c r="V2242" s="2" t="s">
        <v>23762</v>
      </c>
      <c r="W2242" s="2">
        <v>20000000</v>
      </c>
      <c r="X2242" s="2">
        <v>1998</v>
      </c>
      <c r="Y2242" s="2">
        <v>1000</v>
      </c>
      <c r="Z2242" s="2">
        <v>6.1</v>
      </c>
      <c r="AA2242" s="2">
        <v>2.35</v>
      </c>
      <c r="AB2242" s="2">
        <v>0</v>
      </c>
    </row>
    <row r="2243" spans="1:28" x14ac:dyDescent="0.3">
      <c r="A2243" s="2" t="s">
        <v>28</v>
      </c>
      <c r="C2243" s="2">
        <v>6</v>
      </c>
      <c r="D2243" s="2">
        <v>24</v>
      </c>
      <c r="H2243" s="2">
        <v>0</v>
      </c>
      <c r="J2243" s="2" t="s">
        <v>23943</v>
      </c>
      <c r="K2243" s="2" t="s">
        <v>24595</v>
      </c>
      <c r="L2243" s="2" t="s">
        <v>24596</v>
      </c>
      <c r="M2243" s="2">
        <v>12417</v>
      </c>
      <c r="N2243" s="2">
        <v>0</v>
      </c>
      <c r="P2243" s="2">
        <v>0</v>
      </c>
      <c r="Q2243" s="2" t="s">
        <v>24597</v>
      </c>
      <c r="R2243" s="3" t="s">
        <v>24598</v>
      </c>
      <c r="S2243" s="2">
        <v>51</v>
      </c>
      <c r="T2243" s="2" t="s">
        <v>23648</v>
      </c>
      <c r="U2243" s="2" t="s">
        <v>23700</v>
      </c>
      <c r="Z2243" s="2">
        <v>7</v>
      </c>
      <c r="AB2243" s="2">
        <v>124</v>
      </c>
    </row>
    <row r="2244" spans="1:28" x14ac:dyDescent="0.3">
      <c r="A2244" s="2" t="s">
        <v>29</v>
      </c>
      <c r="B2244" s="2" t="s">
        <v>959</v>
      </c>
      <c r="C2244" s="2">
        <v>290</v>
      </c>
      <c r="D2244" s="2">
        <v>108</v>
      </c>
      <c r="E2244" s="2">
        <v>13000</v>
      </c>
      <c r="F2244" s="2">
        <v>285</v>
      </c>
      <c r="G2244" s="2" t="s">
        <v>3742</v>
      </c>
      <c r="H2244" s="2">
        <v>606</v>
      </c>
      <c r="I2244" s="2">
        <v>32000000</v>
      </c>
      <c r="J2244" s="2" t="s">
        <v>24055</v>
      </c>
      <c r="K2244" s="2" t="s">
        <v>6492</v>
      </c>
      <c r="L2244" s="2" t="s">
        <v>9442</v>
      </c>
      <c r="M2244" s="2">
        <v>422432</v>
      </c>
      <c r="N2244" s="2">
        <v>1885</v>
      </c>
      <c r="O2244" s="2" t="s">
        <v>12815</v>
      </c>
      <c r="P2244" s="2">
        <v>2</v>
      </c>
      <c r="Q2244" s="2" t="s">
        <v>16330</v>
      </c>
      <c r="R2244" s="3" t="s">
        <v>21006</v>
      </c>
      <c r="S2244" s="2">
        <v>1040</v>
      </c>
      <c r="T2244" s="2" t="s">
        <v>23647</v>
      </c>
      <c r="U2244" s="2" t="s">
        <v>23694</v>
      </c>
      <c r="V2244" s="2" t="s">
        <v>23762</v>
      </c>
      <c r="W2244" s="2">
        <v>806947</v>
      </c>
      <c r="X2244" s="2">
        <v>1960</v>
      </c>
      <c r="Y2244" s="2">
        <v>332</v>
      </c>
      <c r="Z2244" s="2">
        <v>8.5</v>
      </c>
      <c r="AA2244" s="2">
        <v>1.85</v>
      </c>
      <c r="AB2244" s="2">
        <v>18000</v>
      </c>
    </row>
    <row r="2245" spans="1:28" x14ac:dyDescent="0.3">
      <c r="A2245" s="2" t="s">
        <v>28</v>
      </c>
      <c r="B2245" s="2" t="s">
        <v>484</v>
      </c>
      <c r="C2245" s="2">
        <v>80</v>
      </c>
      <c r="D2245" s="2">
        <v>112</v>
      </c>
      <c r="E2245" s="2">
        <v>41</v>
      </c>
      <c r="F2245" s="2">
        <v>490</v>
      </c>
      <c r="G2245" s="2" t="s">
        <v>3743</v>
      </c>
      <c r="H2245" s="2">
        <v>1000</v>
      </c>
      <c r="I2245" s="2">
        <v>19151864</v>
      </c>
      <c r="J2245" s="2" t="s">
        <v>23925</v>
      </c>
      <c r="K2245" s="2" t="s">
        <v>4936</v>
      </c>
      <c r="L2245" s="2" t="s">
        <v>9443</v>
      </c>
      <c r="M2245" s="2">
        <v>36983</v>
      </c>
      <c r="N2245" s="2">
        <v>3301</v>
      </c>
      <c r="O2245" s="2" t="s">
        <v>12816</v>
      </c>
      <c r="P2245" s="2">
        <v>3</v>
      </c>
      <c r="Q2245" s="2" t="s">
        <v>16331</v>
      </c>
      <c r="R2245" s="3" t="s">
        <v>21007</v>
      </c>
      <c r="S2245" s="2">
        <v>100</v>
      </c>
      <c r="T2245" s="2" t="s">
        <v>23647</v>
      </c>
      <c r="U2245" s="2" t="s">
        <v>23694</v>
      </c>
      <c r="V2245" s="2" t="s">
        <v>23762</v>
      </c>
      <c r="W2245" s="2">
        <v>40000000</v>
      </c>
      <c r="X2245" s="2">
        <v>2008</v>
      </c>
      <c r="Y2245" s="2">
        <v>500</v>
      </c>
      <c r="Z2245" s="2">
        <v>5.9</v>
      </c>
      <c r="AA2245" s="2">
        <v>1.85</v>
      </c>
      <c r="AB2245" s="2">
        <v>0</v>
      </c>
    </row>
    <row r="2246" spans="1:28" x14ac:dyDescent="0.3">
      <c r="A2246" s="2" t="s">
        <v>28</v>
      </c>
      <c r="B2246" s="2" t="s">
        <v>960</v>
      </c>
      <c r="C2246" s="2">
        <v>98</v>
      </c>
      <c r="D2246" s="2">
        <v>104</v>
      </c>
      <c r="E2246" s="2">
        <v>19</v>
      </c>
      <c r="F2246" s="2">
        <v>942</v>
      </c>
      <c r="G2246" s="2" t="s">
        <v>2465</v>
      </c>
      <c r="H2246" s="2">
        <v>15000</v>
      </c>
      <c r="I2246" s="2">
        <v>23393765</v>
      </c>
      <c r="J2246" s="2" t="s">
        <v>23794</v>
      </c>
      <c r="K2246" s="2" t="s">
        <v>4331</v>
      </c>
      <c r="L2246" s="2" t="s">
        <v>9444</v>
      </c>
      <c r="M2246" s="2">
        <v>31323</v>
      </c>
      <c r="N2246" s="2">
        <v>18760</v>
      </c>
      <c r="O2246" s="2" t="s">
        <v>3457</v>
      </c>
      <c r="P2246" s="2">
        <v>0</v>
      </c>
      <c r="Q2246" s="2" t="s">
        <v>16332</v>
      </c>
      <c r="R2246" s="3" t="s">
        <v>21008</v>
      </c>
      <c r="S2246" s="2">
        <v>76</v>
      </c>
      <c r="T2246" s="2" t="s">
        <v>23647</v>
      </c>
      <c r="U2246" s="2" t="s">
        <v>23694</v>
      </c>
      <c r="V2246" s="2" t="s">
        <v>23759</v>
      </c>
      <c r="W2246" s="2">
        <v>20000000</v>
      </c>
      <c r="X2246" s="2">
        <v>2014</v>
      </c>
      <c r="Y2246" s="2">
        <v>989</v>
      </c>
      <c r="Z2246" s="2">
        <v>6.3</v>
      </c>
      <c r="AA2246" s="2">
        <v>2.35</v>
      </c>
      <c r="AB2246" s="2">
        <v>0</v>
      </c>
    </row>
    <row r="2247" spans="1:28" x14ac:dyDescent="0.3">
      <c r="A2247" s="2" t="s">
        <v>28</v>
      </c>
      <c r="B2247" s="2" t="s">
        <v>321</v>
      </c>
      <c r="C2247" s="2">
        <v>88</v>
      </c>
      <c r="D2247" s="2">
        <v>113</v>
      </c>
      <c r="E2247" s="2">
        <v>0</v>
      </c>
      <c r="F2247" s="2">
        <v>949</v>
      </c>
      <c r="G2247" s="2" t="s">
        <v>3744</v>
      </c>
      <c r="H2247" s="2">
        <v>995</v>
      </c>
      <c r="I2247" s="2">
        <v>18882880</v>
      </c>
      <c r="J2247" s="2" t="s">
        <v>24006</v>
      </c>
      <c r="K2247" s="2" t="s">
        <v>3055</v>
      </c>
      <c r="L2247" s="2" t="s">
        <v>9445</v>
      </c>
      <c r="M2247" s="2">
        <v>20539</v>
      </c>
      <c r="N2247" s="2">
        <v>4039</v>
      </c>
      <c r="O2247" s="2" t="s">
        <v>3123</v>
      </c>
      <c r="P2247" s="2">
        <v>3</v>
      </c>
      <c r="Q2247" s="2" t="s">
        <v>16333</v>
      </c>
      <c r="R2247" s="3" t="s">
        <v>21009</v>
      </c>
      <c r="S2247" s="2">
        <v>125</v>
      </c>
      <c r="T2247" s="2" t="s">
        <v>23647</v>
      </c>
      <c r="U2247" s="2" t="s">
        <v>23694</v>
      </c>
      <c r="V2247" s="2" t="s">
        <v>23762</v>
      </c>
      <c r="W2247" s="2">
        <v>20000000</v>
      </c>
      <c r="X2247" s="2">
        <v>2007</v>
      </c>
      <c r="Y2247" s="2">
        <v>975</v>
      </c>
      <c r="Z2247" s="2">
        <v>5.9</v>
      </c>
      <c r="AA2247" s="2">
        <v>2.35</v>
      </c>
      <c r="AB2247" s="2">
        <v>681</v>
      </c>
    </row>
    <row r="2248" spans="1:28" x14ac:dyDescent="0.3">
      <c r="A2248" s="2" t="s">
        <v>28</v>
      </c>
      <c r="B2248" s="2" t="s">
        <v>961</v>
      </c>
      <c r="C2248" s="2">
        <v>13</v>
      </c>
      <c r="D2248" s="2">
        <v>98</v>
      </c>
      <c r="E2248" s="2">
        <v>15</v>
      </c>
      <c r="F2248" s="2">
        <v>281</v>
      </c>
      <c r="G2248" s="2" t="s">
        <v>3745</v>
      </c>
      <c r="H2248" s="2">
        <v>691</v>
      </c>
      <c r="I2248" s="2">
        <v>8500000</v>
      </c>
      <c r="J2248" s="2" t="s">
        <v>5447</v>
      </c>
      <c r="K2248" s="2" t="s">
        <v>2712</v>
      </c>
      <c r="L2248" s="2" t="s">
        <v>9446</v>
      </c>
      <c r="M2248" s="2">
        <v>2061</v>
      </c>
      <c r="N2248" s="2">
        <v>1761</v>
      </c>
      <c r="O2248" s="2" t="s">
        <v>12817</v>
      </c>
      <c r="P2248" s="2">
        <v>0</v>
      </c>
      <c r="Q2248" s="2" t="s">
        <v>16334</v>
      </c>
      <c r="R2248" s="3" t="s">
        <v>21010</v>
      </c>
      <c r="S2248" s="2">
        <v>34</v>
      </c>
      <c r="T2248" s="2" t="s">
        <v>23647</v>
      </c>
      <c r="U2248" s="2" t="s">
        <v>23694</v>
      </c>
      <c r="V2248" s="2" t="s">
        <v>23760</v>
      </c>
      <c r="W2248" s="2">
        <v>20000000</v>
      </c>
      <c r="X2248" s="2">
        <v>1981</v>
      </c>
      <c r="Y2248" s="2">
        <v>374</v>
      </c>
      <c r="Z2248" s="2">
        <v>5.4</v>
      </c>
      <c r="AA2248" s="2">
        <v>1.78</v>
      </c>
      <c r="AB2248" s="2">
        <v>501</v>
      </c>
    </row>
    <row r="2249" spans="1:28" x14ac:dyDescent="0.3">
      <c r="A2249" s="2" t="s">
        <v>28</v>
      </c>
      <c r="B2249" s="2" t="s">
        <v>135</v>
      </c>
      <c r="C2249" s="2">
        <v>52</v>
      </c>
      <c r="D2249" s="2">
        <v>121</v>
      </c>
      <c r="E2249" s="2">
        <v>503</v>
      </c>
      <c r="F2249" s="2">
        <v>83</v>
      </c>
      <c r="G2249" s="2" t="s">
        <v>3746</v>
      </c>
      <c r="H2249" s="2">
        <v>2000</v>
      </c>
      <c r="J2249" s="2" t="s">
        <v>24599</v>
      </c>
      <c r="K2249" s="2" t="s">
        <v>2668</v>
      </c>
      <c r="L2249" s="2" t="s">
        <v>9447</v>
      </c>
      <c r="M2249" s="2">
        <v>33597</v>
      </c>
      <c r="N2249" s="2">
        <v>2251</v>
      </c>
      <c r="O2249" s="2" t="s">
        <v>12818</v>
      </c>
      <c r="P2249" s="2">
        <v>2</v>
      </c>
      <c r="Q2249" s="2" t="s">
        <v>16335</v>
      </c>
      <c r="R2249" s="3" t="s">
        <v>21011</v>
      </c>
      <c r="S2249" s="2">
        <v>185</v>
      </c>
      <c r="T2249" s="2" t="s">
        <v>23647</v>
      </c>
      <c r="U2249" s="2" t="s">
        <v>23694</v>
      </c>
      <c r="V2249" s="2" t="s">
        <v>23759</v>
      </c>
      <c r="W2249" s="2">
        <v>20000000</v>
      </c>
      <c r="X2249" s="2">
        <v>1985</v>
      </c>
      <c r="Y2249" s="2">
        <v>92</v>
      </c>
      <c r="Z2249" s="2">
        <v>7</v>
      </c>
      <c r="AA2249" s="2">
        <v>2.35</v>
      </c>
      <c r="AB2249" s="2">
        <v>0</v>
      </c>
    </row>
    <row r="2250" spans="1:28" x14ac:dyDescent="0.3">
      <c r="A2250" s="2" t="s">
        <v>28</v>
      </c>
      <c r="B2250" s="2" t="s">
        <v>165</v>
      </c>
      <c r="C2250" s="2">
        <v>60</v>
      </c>
      <c r="D2250" s="2">
        <v>114</v>
      </c>
      <c r="E2250" s="2">
        <v>160</v>
      </c>
      <c r="F2250" s="2">
        <v>271</v>
      </c>
      <c r="G2250" s="2" t="s">
        <v>3747</v>
      </c>
      <c r="H2250" s="2">
        <v>1000</v>
      </c>
      <c r="I2250" s="2">
        <v>18252684</v>
      </c>
      <c r="J2250" s="2" t="s">
        <v>24141</v>
      </c>
      <c r="K2250" s="2" t="s">
        <v>2709</v>
      </c>
      <c r="L2250" s="2" t="s">
        <v>9448</v>
      </c>
      <c r="M2250" s="2">
        <v>18366</v>
      </c>
      <c r="N2250" s="2">
        <v>1816</v>
      </c>
      <c r="O2250" s="2" t="s">
        <v>2475</v>
      </c>
      <c r="P2250" s="2">
        <v>2</v>
      </c>
      <c r="Q2250" s="2" t="s">
        <v>16336</v>
      </c>
      <c r="R2250" s="3" t="s">
        <v>21012</v>
      </c>
      <c r="S2250" s="2">
        <v>219</v>
      </c>
      <c r="T2250" s="2" t="s">
        <v>23647</v>
      </c>
      <c r="U2250" s="2" t="s">
        <v>23694</v>
      </c>
      <c r="V2250" s="2" t="s">
        <v>23760</v>
      </c>
      <c r="W2250" s="2">
        <v>30000000</v>
      </c>
      <c r="X2250" s="2">
        <v>1998</v>
      </c>
      <c r="Y2250" s="2">
        <v>367</v>
      </c>
      <c r="Z2250" s="2">
        <v>6.9</v>
      </c>
      <c r="AA2250" s="2">
        <v>1.85</v>
      </c>
      <c r="AB2250" s="2">
        <v>0</v>
      </c>
    </row>
    <row r="2251" spans="1:28" x14ac:dyDescent="0.3">
      <c r="A2251" s="2" t="s">
        <v>28</v>
      </c>
      <c r="B2251" s="2" t="s">
        <v>962</v>
      </c>
      <c r="C2251" s="2">
        <v>154</v>
      </c>
      <c r="D2251" s="2">
        <v>124</v>
      </c>
      <c r="E2251" s="2">
        <v>57</v>
      </c>
      <c r="F2251" s="2">
        <v>905</v>
      </c>
      <c r="G2251" s="2" t="s">
        <v>2770</v>
      </c>
      <c r="H2251" s="2">
        <v>11000</v>
      </c>
      <c r="I2251" s="2">
        <v>19661987</v>
      </c>
      <c r="J2251" s="2" t="s">
        <v>5558</v>
      </c>
      <c r="K2251" s="2" t="s">
        <v>2700</v>
      </c>
      <c r="L2251" s="2" t="s">
        <v>9449</v>
      </c>
      <c r="M2251" s="2">
        <v>83786</v>
      </c>
      <c r="N2251" s="2">
        <v>17050</v>
      </c>
      <c r="O2251" s="2" t="s">
        <v>6318</v>
      </c>
      <c r="P2251" s="2">
        <v>2</v>
      </c>
      <c r="Q2251" s="2" t="s">
        <v>16337</v>
      </c>
      <c r="R2251" s="3" t="s">
        <v>21013</v>
      </c>
      <c r="S2251" s="2">
        <v>231</v>
      </c>
      <c r="T2251" s="2" t="s">
        <v>23647</v>
      </c>
      <c r="U2251" s="2" t="s">
        <v>23694</v>
      </c>
      <c r="V2251" s="2" t="s">
        <v>23762</v>
      </c>
      <c r="W2251" s="2">
        <v>20000000</v>
      </c>
      <c r="X2251" s="2">
        <v>2007</v>
      </c>
      <c r="Y2251" s="2">
        <v>3000</v>
      </c>
      <c r="Z2251" s="2">
        <v>7.5</v>
      </c>
      <c r="AA2251" s="2">
        <v>2.35</v>
      </c>
      <c r="AB2251" s="2">
        <v>0</v>
      </c>
    </row>
    <row r="2252" spans="1:28" x14ac:dyDescent="0.3">
      <c r="A2252" s="2" t="s">
        <v>28</v>
      </c>
      <c r="B2252" s="2" t="s">
        <v>540</v>
      </c>
      <c r="C2252" s="2">
        <v>274</v>
      </c>
      <c r="D2252" s="2">
        <v>148</v>
      </c>
      <c r="E2252" s="2">
        <v>0</v>
      </c>
      <c r="F2252" s="2">
        <v>826</v>
      </c>
      <c r="G2252" s="2" t="s">
        <v>2444</v>
      </c>
      <c r="H2252" s="2">
        <v>17000</v>
      </c>
      <c r="I2252" s="2">
        <v>18352454</v>
      </c>
      <c r="J2252" s="2" t="s">
        <v>24600</v>
      </c>
      <c r="K2252" s="2" t="s">
        <v>2494</v>
      </c>
      <c r="L2252" s="2" t="s">
        <v>9450</v>
      </c>
      <c r="M2252" s="2">
        <v>426359</v>
      </c>
      <c r="N2252" s="2">
        <v>18752</v>
      </c>
      <c r="O2252" s="2" t="s">
        <v>2737</v>
      </c>
      <c r="P2252" s="2">
        <v>0</v>
      </c>
      <c r="Q2252" s="2" t="s">
        <v>16338</v>
      </c>
      <c r="R2252" s="3" t="s">
        <v>21014</v>
      </c>
      <c r="S2252" s="2">
        <v>760</v>
      </c>
      <c r="T2252" s="2" t="s">
        <v>23647</v>
      </c>
      <c r="U2252" s="2" t="s">
        <v>23694</v>
      </c>
      <c r="V2252" s="2" t="s">
        <v>23762</v>
      </c>
      <c r="W2252" s="2">
        <v>15000000</v>
      </c>
      <c r="X2252" s="2">
        <v>2007</v>
      </c>
      <c r="Y2252" s="2">
        <v>882</v>
      </c>
      <c r="Z2252" s="2">
        <v>8.1999999999999993</v>
      </c>
      <c r="AA2252" s="2">
        <v>2.35</v>
      </c>
      <c r="AB2252" s="2">
        <v>76000</v>
      </c>
    </row>
    <row r="2253" spans="1:28" x14ac:dyDescent="0.3">
      <c r="A2253" s="2" t="s">
        <v>28</v>
      </c>
      <c r="B2253" s="2" t="s">
        <v>263</v>
      </c>
      <c r="C2253" s="2">
        <v>110</v>
      </c>
      <c r="D2253" s="2">
        <v>108</v>
      </c>
      <c r="E2253" s="2">
        <v>480</v>
      </c>
      <c r="F2253" s="2">
        <v>579</v>
      </c>
      <c r="G2253" s="2" t="s">
        <v>2502</v>
      </c>
      <c r="H2253" s="2">
        <v>970</v>
      </c>
      <c r="I2253" s="2">
        <v>17803796</v>
      </c>
      <c r="J2253" s="2" t="s">
        <v>5447</v>
      </c>
      <c r="K2253" s="2" t="s">
        <v>2814</v>
      </c>
      <c r="L2253" s="2" t="s">
        <v>9451</v>
      </c>
      <c r="M2253" s="2">
        <v>26100</v>
      </c>
      <c r="N2253" s="2">
        <v>4374</v>
      </c>
      <c r="O2253" s="2" t="s">
        <v>6684</v>
      </c>
      <c r="P2253" s="2">
        <v>1</v>
      </c>
      <c r="Q2253" s="2" t="s">
        <v>16339</v>
      </c>
      <c r="R2253" s="3" t="s">
        <v>21015</v>
      </c>
      <c r="S2253" s="2">
        <v>97</v>
      </c>
      <c r="T2253" s="2" t="s">
        <v>23647</v>
      </c>
      <c r="U2253" s="2" t="s">
        <v>23694</v>
      </c>
      <c r="V2253" s="2" t="s">
        <v>23759</v>
      </c>
      <c r="W2253" s="2">
        <v>20000000</v>
      </c>
      <c r="X2253" s="2">
        <v>2006</v>
      </c>
      <c r="Y2253" s="2">
        <v>931</v>
      </c>
      <c r="Z2253" s="2">
        <v>5.9</v>
      </c>
      <c r="AA2253" s="2">
        <v>2.35</v>
      </c>
      <c r="AB2253" s="2">
        <v>484</v>
      </c>
    </row>
    <row r="2254" spans="1:28" x14ac:dyDescent="0.3">
      <c r="A2254" s="2" t="s">
        <v>28</v>
      </c>
      <c r="B2254" s="2" t="s">
        <v>963</v>
      </c>
      <c r="C2254" s="2">
        <v>173</v>
      </c>
      <c r="D2254" s="2">
        <v>95</v>
      </c>
      <c r="E2254" s="2">
        <v>83</v>
      </c>
      <c r="F2254" s="2">
        <v>206</v>
      </c>
      <c r="G2254" s="2" t="s">
        <v>3041</v>
      </c>
      <c r="H2254" s="2">
        <v>991</v>
      </c>
      <c r="I2254" s="2">
        <v>17529157</v>
      </c>
      <c r="J2254" s="2" t="s">
        <v>24601</v>
      </c>
      <c r="K2254" s="2" t="s">
        <v>2930</v>
      </c>
      <c r="L2254" s="2" t="s">
        <v>9452</v>
      </c>
      <c r="M2254" s="2">
        <v>49888</v>
      </c>
      <c r="N2254" s="2">
        <v>2173</v>
      </c>
      <c r="O2254" s="2" t="s">
        <v>3365</v>
      </c>
      <c r="P2254" s="2">
        <v>0</v>
      </c>
      <c r="Q2254" s="2" t="s">
        <v>16340</v>
      </c>
      <c r="R2254" s="3" t="s">
        <v>21016</v>
      </c>
      <c r="S2254" s="2">
        <v>220</v>
      </c>
      <c r="T2254" s="2" t="s">
        <v>23647</v>
      </c>
      <c r="U2254" s="2" t="s">
        <v>23703</v>
      </c>
      <c r="V2254" s="2" t="s">
        <v>23762</v>
      </c>
      <c r="W2254" s="2">
        <v>20000000</v>
      </c>
      <c r="X2254" s="2">
        <v>2012</v>
      </c>
      <c r="Y2254" s="2">
        <v>494</v>
      </c>
      <c r="Z2254" s="2">
        <v>5</v>
      </c>
      <c r="AA2254" s="2">
        <v>2.35</v>
      </c>
      <c r="AB2254" s="2">
        <v>25000</v>
      </c>
    </row>
    <row r="2255" spans="1:28" x14ac:dyDescent="0.3">
      <c r="A2255" s="2" t="s">
        <v>28</v>
      </c>
      <c r="B2255" s="2" t="s">
        <v>451</v>
      </c>
      <c r="C2255" s="2">
        <v>165</v>
      </c>
      <c r="D2255" s="2">
        <v>108</v>
      </c>
      <c r="E2255" s="2">
        <v>0</v>
      </c>
      <c r="F2255" s="2">
        <v>844</v>
      </c>
      <c r="G2255" s="2" t="s">
        <v>2485</v>
      </c>
      <c r="H2255" s="2">
        <v>16000</v>
      </c>
      <c r="I2255" s="2">
        <v>25753840</v>
      </c>
      <c r="J2255" s="2" t="s">
        <v>24602</v>
      </c>
      <c r="K2255" s="2" t="s">
        <v>197</v>
      </c>
      <c r="L2255" s="2" t="s">
        <v>9453</v>
      </c>
      <c r="M2255" s="2">
        <v>219091</v>
      </c>
      <c r="N2255" s="2">
        <v>23296</v>
      </c>
      <c r="O2255" s="2" t="s">
        <v>2834</v>
      </c>
      <c r="P2255" s="2">
        <v>2</v>
      </c>
      <c r="Q2255" s="2" t="s">
        <v>16341</v>
      </c>
      <c r="R2255" s="3" t="s">
        <v>21017</v>
      </c>
      <c r="S2255" s="2">
        <v>592</v>
      </c>
      <c r="T2255" s="2" t="s">
        <v>23647</v>
      </c>
      <c r="U2255" s="2" t="s">
        <v>23694</v>
      </c>
      <c r="V2255" s="2" t="s">
        <v>23762</v>
      </c>
      <c r="W2255" s="2">
        <v>19000000</v>
      </c>
      <c r="X2255" s="2">
        <v>1996</v>
      </c>
      <c r="Y2255" s="2">
        <v>4000</v>
      </c>
      <c r="Z2255" s="2">
        <v>7.3</v>
      </c>
      <c r="AA2255" s="2">
        <v>1.85</v>
      </c>
      <c r="AB2255" s="2">
        <v>12000</v>
      </c>
    </row>
    <row r="2256" spans="1:28" x14ac:dyDescent="0.3">
      <c r="A2256" s="2" t="s">
        <v>28</v>
      </c>
      <c r="B2256" s="2" t="s">
        <v>964</v>
      </c>
      <c r="C2256" s="2">
        <v>45</v>
      </c>
      <c r="D2256" s="2">
        <v>68</v>
      </c>
      <c r="E2256" s="2">
        <v>0</v>
      </c>
      <c r="F2256" s="2">
        <v>253</v>
      </c>
      <c r="G2256" s="2" t="s">
        <v>3509</v>
      </c>
      <c r="H2256" s="2">
        <v>304</v>
      </c>
      <c r="I2256" s="2">
        <v>18081626</v>
      </c>
      <c r="J2256" s="2" t="s">
        <v>24603</v>
      </c>
      <c r="K2256" s="2" t="s">
        <v>6480</v>
      </c>
      <c r="L2256" s="2" t="s">
        <v>9454</v>
      </c>
      <c r="M2256" s="2">
        <v>4180</v>
      </c>
      <c r="N2256" s="2">
        <v>861</v>
      </c>
      <c r="O2256" s="2" t="s">
        <v>3717</v>
      </c>
      <c r="P2256" s="2">
        <v>0</v>
      </c>
      <c r="Q2256" s="2" t="s">
        <v>16342</v>
      </c>
      <c r="R2256" s="3" t="s">
        <v>21018</v>
      </c>
      <c r="S2256" s="2">
        <v>32</v>
      </c>
      <c r="T2256" s="2" t="s">
        <v>23647</v>
      </c>
      <c r="U2256" s="2" t="s">
        <v>23694</v>
      </c>
      <c r="V2256" s="2" t="s">
        <v>23761</v>
      </c>
      <c r="W2256" s="2">
        <v>20000000</v>
      </c>
      <c r="X2256" s="2">
        <v>2005</v>
      </c>
      <c r="Y2256" s="2">
        <v>286</v>
      </c>
      <c r="Z2256" s="2">
        <v>6.4</v>
      </c>
      <c r="AA2256" s="2">
        <v>1.85</v>
      </c>
      <c r="AB2256" s="2">
        <v>264</v>
      </c>
    </row>
    <row r="2257" spans="1:28" x14ac:dyDescent="0.3">
      <c r="A2257" s="2" t="s">
        <v>28</v>
      </c>
      <c r="B2257" s="2" t="s">
        <v>807</v>
      </c>
      <c r="C2257" s="2">
        <v>45</v>
      </c>
      <c r="D2257" s="2">
        <v>103</v>
      </c>
      <c r="E2257" s="2">
        <v>0</v>
      </c>
      <c r="F2257" s="2">
        <v>801</v>
      </c>
      <c r="G2257" s="2" t="s">
        <v>3166</v>
      </c>
      <c r="H2257" s="2">
        <v>21000</v>
      </c>
      <c r="I2257" s="2">
        <v>17518220</v>
      </c>
      <c r="J2257" s="2" t="s">
        <v>23894</v>
      </c>
      <c r="K2257" s="2" t="s">
        <v>2433</v>
      </c>
      <c r="L2257" s="2" t="s">
        <v>9455</v>
      </c>
      <c r="M2257" s="2">
        <v>9105</v>
      </c>
      <c r="N2257" s="2">
        <v>25263</v>
      </c>
      <c r="O2257" s="2" t="s">
        <v>6505</v>
      </c>
      <c r="P2257" s="2">
        <v>1</v>
      </c>
      <c r="Q2257" s="2" t="s">
        <v>16343</v>
      </c>
      <c r="R2257" s="3" t="s">
        <v>21019</v>
      </c>
      <c r="S2257" s="2">
        <v>76</v>
      </c>
      <c r="T2257" s="2" t="s">
        <v>23647</v>
      </c>
      <c r="U2257" s="2" t="s">
        <v>23694</v>
      </c>
      <c r="V2257" s="2" t="s">
        <v>23759</v>
      </c>
      <c r="W2257" s="2">
        <v>20000000</v>
      </c>
      <c r="X2257" s="2">
        <v>1995</v>
      </c>
      <c r="Y2257" s="2">
        <v>1000</v>
      </c>
      <c r="Z2257" s="2">
        <v>6.6</v>
      </c>
      <c r="AA2257" s="2">
        <v>1.85</v>
      </c>
      <c r="AB2257" s="2">
        <v>0</v>
      </c>
    </row>
    <row r="2258" spans="1:28" x14ac:dyDescent="0.3">
      <c r="A2258" s="2" t="s">
        <v>28</v>
      </c>
      <c r="B2258" s="2" t="s">
        <v>965</v>
      </c>
      <c r="C2258" s="2">
        <v>377</v>
      </c>
      <c r="D2258" s="2">
        <v>99</v>
      </c>
      <c r="E2258" s="2">
        <v>0</v>
      </c>
      <c r="F2258" s="2">
        <v>59</v>
      </c>
      <c r="G2258" s="2" t="s">
        <v>3748</v>
      </c>
      <c r="H2258" s="2">
        <v>264</v>
      </c>
      <c r="I2258" s="2">
        <v>17104669</v>
      </c>
      <c r="J2258" s="2" t="s">
        <v>24604</v>
      </c>
      <c r="K2258" s="2" t="s">
        <v>6493</v>
      </c>
      <c r="L2258" s="2" t="s">
        <v>9456</v>
      </c>
      <c r="M2258" s="2">
        <v>99353</v>
      </c>
      <c r="N2258" s="2">
        <v>537</v>
      </c>
      <c r="O2258" s="2" t="s">
        <v>12819</v>
      </c>
      <c r="P2258" s="2">
        <v>1</v>
      </c>
      <c r="Q2258" s="2" t="s">
        <v>16344</v>
      </c>
      <c r="R2258" s="3" t="s">
        <v>21020</v>
      </c>
      <c r="S2258" s="2">
        <v>354</v>
      </c>
      <c r="T2258" s="2" t="s">
        <v>23659</v>
      </c>
      <c r="U2258" s="2" t="s">
        <v>23707</v>
      </c>
      <c r="V2258" s="2" t="s">
        <v>23762</v>
      </c>
      <c r="W2258" s="2">
        <v>20000000</v>
      </c>
      <c r="X2258" s="2">
        <v>2004</v>
      </c>
      <c r="Y2258" s="2">
        <v>62</v>
      </c>
      <c r="Z2258" s="2">
        <v>7.8</v>
      </c>
      <c r="AA2258" s="2">
        <v>2.35</v>
      </c>
      <c r="AB2258" s="2">
        <v>0</v>
      </c>
    </row>
    <row r="2259" spans="1:28" x14ac:dyDescent="0.3">
      <c r="A2259" s="2" t="s">
        <v>28</v>
      </c>
      <c r="D2259" s="2">
        <v>30</v>
      </c>
      <c r="F2259" s="2">
        <v>215</v>
      </c>
      <c r="G2259" s="2" t="s">
        <v>13231</v>
      </c>
      <c r="H2259" s="2">
        <v>909</v>
      </c>
      <c r="J2259" s="2" t="s">
        <v>5447</v>
      </c>
      <c r="K2259" s="2" t="s">
        <v>3646</v>
      </c>
      <c r="L2259" s="2" t="s">
        <v>24605</v>
      </c>
      <c r="M2259" s="2">
        <v>114</v>
      </c>
      <c r="N2259" s="2">
        <v>1557</v>
      </c>
      <c r="O2259" s="2" t="s">
        <v>3998</v>
      </c>
      <c r="P2259" s="2">
        <v>2</v>
      </c>
      <c r="Q2259" s="2" t="s">
        <v>24606</v>
      </c>
      <c r="R2259" s="3" t="s">
        <v>24607</v>
      </c>
      <c r="S2259" s="2">
        <v>6</v>
      </c>
      <c r="T2259" s="2" t="s">
        <v>23647</v>
      </c>
      <c r="U2259" s="2" t="s">
        <v>23694</v>
      </c>
      <c r="Y2259" s="2">
        <v>417</v>
      </c>
      <c r="Z2259" s="2">
        <v>6.7</v>
      </c>
      <c r="AA2259" s="2">
        <v>1.33</v>
      </c>
      <c r="AB2259" s="2">
        <v>4</v>
      </c>
    </row>
    <row r="2260" spans="1:28" x14ac:dyDescent="0.3">
      <c r="A2260" s="2" t="s">
        <v>28</v>
      </c>
      <c r="B2260" s="2" t="s">
        <v>966</v>
      </c>
      <c r="C2260" s="2">
        <v>43</v>
      </c>
      <c r="D2260" s="2">
        <v>88</v>
      </c>
      <c r="E2260" s="2">
        <v>0</v>
      </c>
      <c r="F2260" s="2">
        <v>939</v>
      </c>
      <c r="G2260" s="2" t="s">
        <v>3685</v>
      </c>
      <c r="H2260" s="2">
        <v>3000</v>
      </c>
      <c r="I2260" s="2">
        <v>16988996</v>
      </c>
      <c r="J2260" s="2" t="s">
        <v>24608</v>
      </c>
      <c r="K2260" s="2" t="s">
        <v>3187</v>
      </c>
      <c r="L2260" s="2" t="s">
        <v>9457</v>
      </c>
      <c r="M2260" s="2">
        <v>3875</v>
      </c>
      <c r="N2260" s="2">
        <v>8189</v>
      </c>
      <c r="O2260" s="2" t="s">
        <v>2677</v>
      </c>
      <c r="P2260" s="2">
        <v>1</v>
      </c>
      <c r="Q2260" s="2" t="s">
        <v>16345</v>
      </c>
      <c r="R2260" s="3" t="s">
        <v>21021</v>
      </c>
      <c r="S2260" s="2">
        <v>75</v>
      </c>
      <c r="T2260" s="2" t="s">
        <v>23647</v>
      </c>
      <c r="U2260" s="2" t="s">
        <v>23694</v>
      </c>
      <c r="V2260" s="2" t="s">
        <v>23761</v>
      </c>
      <c r="W2260" s="2">
        <v>35000000</v>
      </c>
      <c r="X2260" s="2">
        <v>2002</v>
      </c>
      <c r="Y2260" s="2">
        <v>968</v>
      </c>
      <c r="Z2260" s="2">
        <v>4</v>
      </c>
      <c r="AA2260" s="2">
        <v>1.85</v>
      </c>
      <c r="AB2260" s="2">
        <v>422</v>
      </c>
    </row>
    <row r="2261" spans="1:28" x14ac:dyDescent="0.3">
      <c r="A2261" s="2" t="s">
        <v>28</v>
      </c>
      <c r="B2261" s="2" t="s">
        <v>42</v>
      </c>
      <c r="C2261" s="2">
        <v>201</v>
      </c>
      <c r="D2261" s="2">
        <v>128</v>
      </c>
      <c r="E2261" s="2">
        <v>395</v>
      </c>
      <c r="F2261" s="2">
        <v>161</v>
      </c>
      <c r="G2261" s="2" t="s">
        <v>3749</v>
      </c>
      <c r="H2261" s="2">
        <v>283</v>
      </c>
      <c r="I2261" s="2">
        <v>15797907</v>
      </c>
      <c r="J2261" s="2" t="s">
        <v>5558</v>
      </c>
      <c r="K2261" s="2" t="s">
        <v>6494</v>
      </c>
      <c r="L2261" s="2" t="s">
        <v>9458</v>
      </c>
      <c r="M2261" s="2">
        <v>68119</v>
      </c>
      <c r="N2261" s="2">
        <v>904</v>
      </c>
      <c r="O2261" s="2" t="s">
        <v>6955</v>
      </c>
      <c r="P2261" s="2">
        <v>0</v>
      </c>
      <c r="Q2261" s="2" t="s">
        <v>16346</v>
      </c>
      <c r="R2261" s="3" t="s">
        <v>21022</v>
      </c>
      <c r="S2261" s="2">
        <v>230</v>
      </c>
      <c r="T2261" s="2" t="s">
        <v>23664</v>
      </c>
      <c r="U2261" s="2" t="s">
        <v>23694</v>
      </c>
      <c r="V2261" s="2" t="s">
        <v>23759</v>
      </c>
      <c r="W2261" s="2">
        <v>20000000</v>
      </c>
      <c r="X2261" s="2">
        <v>2007</v>
      </c>
      <c r="Y2261" s="2">
        <v>206</v>
      </c>
      <c r="Z2261" s="2">
        <v>7.6</v>
      </c>
      <c r="AA2261" s="2">
        <v>2.35</v>
      </c>
      <c r="AB2261" s="2">
        <v>0</v>
      </c>
    </row>
    <row r="2262" spans="1:28" x14ac:dyDescent="0.3">
      <c r="A2262" s="2" t="s">
        <v>28</v>
      </c>
      <c r="B2262" s="2" t="s">
        <v>143</v>
      </c>
      <c r="C2262" s="2">
        <v>192</v>
      </c>
      <c r="D2262" s="2">
        <v>124</v>
      </c>
      <c r="E2262" s="2">
        <v>0</v>
      </c>
      <c r="F2262" s="2">
        <v>430</v>
      </c>
      <c r="G2262" s="2" t="s">
        <v>2588</v>
      </c>
      <c r="H2262" s="2">
        <v>6000</v>
      </c>
      <c r="I2262" s="2">
        <v>16248701</v>
      </c>
      <c r="J2262" s="2" t="s">
        <v>5558</v>
      </c>
      <c r="K2262" s="2" t="s">
        <v>3079</v>
      </c>
      <c r="L2262" s="2" t="s">
        <v>9459</v>
      </c>
      <c r="M2262" s="2">
        <v>189683</v>
      </c>
      <c r="N2262" s="2">
        <v>7567</v>
      </c>
      <c r="O2262" s="2" t="s">
        <v>2800</v>
      </c>
      <c r="P2262" s="2">
        <v>0</v>
      </c>
      <c r="Q2262" s="2" t="s">
        <v>16347</v>
      </c>
      <c r="R2262" s="3" t="s">
        <v>21023</v>
      </c>
      <c r="S2262" s="2">
        <v>559</v>
      </c>
      <c r="T2262" s="2" t="s">
        <v>23647</v>
      </c>
      <c r="U2262" s="2" t="s">
        <v>23694</v>
      </c>
      <c r="V2262" s="2" t="s">
        <v>23762</v>
      </c>
      <c r="W2262" s="2">
        <v>20000000</v>
      </c>
      <c r="X2262" s="2">
        <v>2003</v>
      </c>
      <c r="Y2262" s="2">
        <v>979</v>
      </c>
      <c r="Z2262" s="2">
        <v>7.7</v>
      </c>
      <c r="AA2262" s="2">
        <v>1.85</v>
      </c>
      <c r="AB2262" s="2">
        <v>0</v>
      </c>
    </row>
    <row r="2263" spans="1:28" x14ac:dyDescent="0.3">
      <c r="A2263" s="2" t="s">
        <v>28</v>
      </c>
      <c r="B2263" s="2" t="s">
        <v>967</v>
      </c>
      <c r="C2263" s="2">
        <v>77</v>
      </c>
      <c r="D2263" s="2">
        <v>84</v>
      </c>
      <c r="E2263" s="2">
        <v>2</v>
      </c>
      <c r="F2263" s="2">
        <v>472</v>
      </c>
      <c r="G2263" s="2" t="s">
        <v>3750</v>
      </c>
      <c r="H2263" s="2">
        <v>787</v>
      </c>
      <c r="I2263" s="2">
        <v>15712072</v>
      </c>
      <c r="J2263" s="2" t="s">
        <v>23808</v>
      </c>
      <c r="K2263" s="2" t="s">
        <v>2683</v>
      </c>
      <c r="L2263" s="2" t="s">
        <v>9460</v>
      </c>
      <c r="M2263" s="2">
        <v>13210</v>
      </c>
      <c r="N2263" s="2">
        <v>2915</v>
      </c>
      <c r="O2263" s="2" t="s">
        <v>6572</v>
      </c>
      <c r="P2263" s="2">
        <v>0</v>
      </c>
      <c r="Q2263" s="2" t="s">
        <v>16348</v>
      </c>
      <c r="R2263" s="3" t="s">
        <v>21024</v>
      </c>
      <c r="S2263" s="2">
        <v>138</v>
      </c>
      <c r="T2263" s="2" t="s">
        <v>23647</v>
      </c>
      <c r="U2263" s="2" t="s">
        <v>23694</v>
      </c>
      <c r="V2263" s="2" t="s">
        <v>23759</v>
      </c>
      <c r="W2263" s="2">
        <v>20000000</v>
      </c>
      <c r="X2263" s="2">
        <v>2004</v>
      </c>
      <c r="Y2263" s="2">
        <v>555</v>
      </c>
      <c r="Z2263" s="2">
        <v>5.8</v>
      </c>
      <c r="AA2263" s="2">
        <v>2.35</v>
      </c>
      <c r="AB2263" s="2">
        <v>269</v>
      </c>
    </row>
    <row r="2264" spans="1:28" x14ac:dyDescent="0.3">
      <c r="A2264" s="2" t="s">
        <v>28</v>
      </c>
      <c r="B2264" s="2" t="s">
        <v>562</v>
      </c>
      <c r="C2264" s="2">
        <v>350</v>
      </c>
      <c r="D2264" s="2">
        <v>122</v>
      </c>
      <c r="E2264" s="2">
        <v>308</v>
      </c>
      <c r="F2264" s="2">
        <v>10000</v>
      </c>
      <c r="G2264" s="2" t="s">
        <v>3029</v>
      </c>
      <c r="H2264" s="2">
        <v>17000</v>
      </c>
      <c r="I2264" s="2">
        <v>191449475</v>
      </c>
      <c r="J2264" s="2" t="s">
        <v>23831</v>
      </c>
      <c r="K2264" s="2" t="s">
        <v>2494</v>
      </c>
      <c r="L2264" s="2" t="s">
        <v>8609</v>
      </c>
      <c r="M2264" s="2">
        <v>348010</v>
      </c>
      <c r="N2264" s="2">
        <v>44061</v>
      </c>
      <c r="O2264" s="2" t="s">
        <v>3418</v>
      </c>
      <c r="P2264" s="2">
        <v>1</v>
      </c>
      <c r="Q2264" s="2" t="s">
        <v>15500</v>
      </c>
      <c r="R2264" s="3" t="s">
        <v>20173</v>
      </c>
      <c r="S2264" s="2">
        <v>1535</v>
      </c>
      <c r="T2264" s="2" t="s">
        <v>23647</v>
      </c>
      <c r="U2264" s="2" t="s">
        <v>23694</v>
      </c>
      <c r="V2264" s="2" t="s">
        <v>23759</v>
      </c>
      <c r="W2264" s="2">
        <v>37000000</v>
      </c>
      <c r="X2264" s="2">
        <v>2008</v>
      </c>
      <c r="Y2264" s="2">
        <v>12000</v>
      </c>
      <c r="Z2264" s="2">
        <v>5.2</v>
      </c>
      <c r="AA2264" s="2">
        <v>2.35</v>
      </c>
      <c r="AB2264" s="2">
        <v>19000</v>
      </c>
    </row>
    <row r="2265" spans="1:28" x14ac:dyDescent="0.3">
      <c r="A2265" s="2" t="s">
        <v>28</v>
      </c>
      <c r="B2265" s="2" t="s">
        <v>968</v>
      </c>
      <c r="C2265" s="2">
        <v>81</v>
      </c>
      <c r="D2265" s="2">
        <v>101</v>
      </c>
      <c r="E2265" s="2">
        <v>13</v>
      </c>
      <c r="F2265" s="2">
        <v>499</v>
      </c>
      <c r="G2265" s="2" t="s">
        <v>3098</v>
      </c>
      <c r="H2265" s="2">
        <v>651</v>
      </c>
      <c r="I2265" s="2">
        <v>15408822</v>
      </c>
      <c r="J2265" s="2" t="s">
        <v>23925</v>
      </c>
      <c r="K2265" s="2" t="s">
        <v>3048</v>
      </c>
      <c r="L2265" s="2" t="s">
        <v>9461</v>
      </c>
      <c r="M2265" s="2">
        <v>14147</v>
      </c>
      <c r="N2265" s="2">
        <v>2698</v>
      </c>
      <c r="O2265" s="2" t="s">
        <v>3622</v>
      </c>
      <c r="P2265" s="2">
        <v>3</v>
      </c>
      <c r="Q2265" s="2" t="s">
        <v>16349</v>
      </c>
      <c r="R2265" s="3" t="s">
        <v>21025</v>
      </c>
      <c r="S2265" s="2">
        <v>92</v>
      </c>
      <c r="T2265" s="2" t="s">
        <v>23647</v>
      </c>
      <c r="U2265" s="2" t="s">
        <v>23694</v>
      </c>
      <c r="V2265" s="2" t="s">
        <v>23759</v>
      </c>
      <c r="W2265" s="2">
        <v>20000000</v>
      </c>
      <c r="X2265" s="2">
        <v>2003</v>
      </c>
      <c r="Y2265" s="2">
        <v>555</v>
      </c>
      <c r="Z2265" s="2">
        <v>5.6</v>
      </c>
      <c r="AA2265" s="2">
        <v>1.85</v>
      </c>
      <c r="AB2265" s="2">
        <v>401</v>
      </c>
    </row>
    <row r="2266" spans="1:28" x14ac:dyDescent="0.3">
      <c r="A2266" s="2" t="s">
        <v>28</v>
      </c>
      <c r="B2266" s="2" t="s">
        <v>969</v>
      </c>
      <c r="C2266" s="2">
        <v>81</v>
      </c>
      <c r="D2266" s="2">
        <v>98</v>
      </c>
      <c r="E2266" s="2">
        <v>143</v>
      </c>
      <c r="F2266" s="2">
        <v>153</v>
      </c>
      <c r="G2266" s="2" t="s">
        <v>3751</v>
      </c>
      <c r="H2266" s="2">
        <v>302</v>
      </c>
      <c r="I2266" s="2">
        <v>15464026</v>
      </c>
      <c r="J2266" s="2" t="s">
        <v>23925</v>
      </c>
      <c r="K2266" s="2" t="s">
        <v>6495</v>
      </c>
      <c r="L2266" s="2" t="s">
        <v>9462</v>
      </c>
      <c r="M2266" s="2">
        <v>23076</v>
      </c>
      <c r="N2266" s="2">
        <v>1189</v>
      </c>
      <c r="O2266" s="2" t="s">
        <v>12820</v>
      </c>
      <c r="P2266" s="2">
        <v>2</v>
      </c>
      <c r="Q2266" s="2" t="s">
        <v>16350</v>
      </c>
      <c r="R2266" s="3" t="s">
        <v>21026</v>
      </c>
      <c r="S2266" s="2">
        <v>158</v>
      </c>
      <c r="T2266" s="2" t="s">
        <v>23647</v>
      </c>
      <c r="U2266" s="2" t="s">
        <v>23694</v>
      </c>
      <c r="V2266" s="2" t="s">
        <v>23759</v>
      </c>
      <c r="W2266" s="2">
        <v>20000000</v>
      </c>
      <c r="X2266" s="2">
        <v>2000</v>
      </c>
      <c r="Y2266" s="2">
        <v>216</v>
      </c>
      <c r="Z2266" s="2">
        <v>5.3</v>
      </c>
      <c r="AA2266" s="2">
        <v>1.85</v>
      </c>
      <c r="AB2266" s="2">
        <v>1000</v>
      </c>
    </row>
    <row r="2267" spans="1:28" x14ac:dyDescent="0.3">
      <c r="A2267" s="2" t="s">
        <v>28</v>
      </c>
      <c r="B2267" s="2" t="s">
        <v>970</v>
      </c>
      <c r="C2267" s="2">
        <v>222</v>
      </c>
      <c r="D2267" s="2">
        <v>105</v>
      </c>
      <c r="E2267" s="2">
        <v>909</v>
      </c>
      <c r="F2267" s="2">
        <v>173</v>
      </c>
      <c r="G2267" s="2" t="s">
        <v>970</v>
      </c>
      <c r="H2267" s="2">
        <v>1000</v>
      </c>
      <c r="I2267" s="2">
        <v>14359793</v>
      </c>
      <c r="J2267" s="2" t="s">
        <v>24609</v>
      </c>
      <c r="K2267" s="2" t="s">
        <v>6496</v>
      </c>
      <c r="L2267" s="2" t="s">
        <v>9463</v>
      </c>
      <c r="M2267" s="2">
        <v>35137</v>
      </c>
      <c r="N2267" s="2">
        <v>2327</v>
      </c>
      <c r="O2267" s="2" t="s">
        <v>12821</v>
      </c>
      <c r="P2267" s="2">
        <v>0</v>
      </c>
      <c r="Q2267" s="2" t="s">
        <v>16351</v>
      </c>
      <c r="R2267" s="3" t="s">
        <v>21027</v>
      </c>
      <c r="S2267" s="2">
        <v>188</v>
      </c>
      <c r="T2267" s="2" t="s">
        <v>23647</v>
      </c>
      <c r="U2267" s="2" t="s">
        <v>23694</v>
      </c>
      <c r="V2267" s="2" t="s">
        <v>23762</v>
      </c>
      <c r="X2267" s="2">
        <v>2009</v>
      </c>
      <c r="Y2267" s="2">
        <v>909</v>
      </c>
      <c r="Z2267" s="2">
        <v>7.4</v>
      </c>
      <c r="AA2267" s="2">
        <v>1.85</v>
      </c>
      <c r="AB2267" s="2">
        <v>10000</v>
      </c>
    </row>
    <row r="2268" spans="1:28" x14ac:dyDescent="0.3">
      <c r="A2268" s="2" t="s">
        <v>28</v>
      </c>
      <c r="B2268" s="2" t="s">
        <v>971</v>
      </c>
      <c r="C2268" s="2">
        <v>27</v>
      </c>
      <c r="D2268" s="2">
        <v>225</v>
      </c>
      <c r="E2268" s="2">
        <v>126</v>
      </c>
      <c r="F2268" s="2">
        <v>202</v>
      </c>
      <c r="G2268" s="2" t="s">
        <v>3752</v>
      </c>
      <c r="H2268" s="2">
        <v>940</v>
      </c>
      <c r="I2268" s="2">
        <v>8000000</v>
      </c>
      <c r="J2268" s="2" t="s">
        <v>24292</v>
      </c>
      <c r="K2268" s="2" t="s">
        <v>3250</v>
      </c>
      <c r="L2268" s="2" t="s">
        <v>9464</v>
      </c>
      <c r="M2268" s="2">
        <v>6484</v>
      </c>
      <c r="N2268" s="2">
        <v>1934</v>
      </c>
      <c r="O2268" s="2" t="s">
        <v>3926</v>
      </c>
      <c r="P2268" s="2">
        <v>6</v>
      </c>
      <c r="Q2268" s="2" t="s">
        <v>16352</v>
      </c>
      <c r="R2268" s="3" t="s">
        <v>21028</v>
      </c>
      <c r="S2268" s="2">
        <v>100</v>
      </c>
      <c r="T2268" s="2" t="s">
        <v>23647</v>
      </c>
      <c r="U2268" s="2" t="s">
        <v>23694</v>
      </c>
      <c r="V2268" s="2" t="s">
        <v>23761</v>
      </c>
      <c r="W2268" s="2">
        <v>20000000</v>
      </c>
      <c r="X2268" s="2">
        <v>1965</v>
      </c>
      <c r="Y2268" s="2">
        <v>208</v>
      </c>
      <c r="Z2268" s="2">
        <v>6.6</v>
      </c>
      <c r="AA2268" s="2">
        <v>2.76</v>
      </c>
      <c r="AB2268" s="2">
        <v>1000</v>
      </c>
    </row>
    <row r="2269" spans="1:28" x14ac:dyDescent="0.3">
      <c r="A2269" s="2" t="s">
        <v>28</v>
      </c>
      <c r="B2269" s="2" t="s">
        <v>972</v>
      </c>
      <c r="C2269" s="2">
        <v>155</v>
      </c>
      <c r="D2269" s="2">
        <v>111</v>
      </c>
      <c r="E2269" s="2">
        <v>53</v>
      </c>
      <c r="F2269" s="2">
        <v>233</v>
      </c>
      <c r="G2269" s="2" t="s">
        <v>3010</v>
      </c>
      <c r="H2269" s="2">
        <v>8000</v>
      </c>
      <c r="J2269" s="2" t="s">
        <v>23972</v>
      </c>
      <c r="K2269" s="2" t="s">
        <v>2616</v>
      </c>
      <c r="L2269" s="2" t="s">
        <v>9465</v>
      </c>
      <c r="M2269" s="2">
        <v>20186</v>
      </c>
      <c r="N2269" s="2">
        <v>9941</v>
      </c>
      <c r="O2269" s="2" t="s">
        <v>12822</v>
      </c>
      <c r="P2269" s="2">
        <v>0</v>
      </c>
      <c r="Q2269" s="2" t="s">
        <v>16353</v>
      </c>
      <c r="R2269" s="3" t="s">
        <v>21029</v>
      </c>
      <c r="S2269" s="2">
        <v>81</v>
      </c>
      <c r="T2269" s="2" t="s">
        <v>23647</v>
      </c>
      <c r="U2269" s="2" t="s">
        <v>23694</v>
      </c>
      <c r="V2269" s="2" t="s">
        <v>23759</v>
      </c>
      <c r="W2269" s="2">
        <v>19500000</v>
      </c>
      <c r="X2269" s="2">
        <v>2015</v>
      </c>
      <c r="Y2269" s="2">
        <v>963</v>
      </c>
      <c r="Z2269" s="2">
        <v>6.2</v>
      </c>
      <c r="AA2269" s="2">
        <v>2.35</v>
      </c>
      <c r="AB2269" s="2">
        <v>0</v>
      </c>
    </row>
    <row r="2270" spans="1:28" x14ac:dyDescent="0.3">
      <c r="A2270" s="2" t="s">
        <v>28</v>
      </c>
      <c r="B2270" s="2" t="s">
        <v>733</v>
      </c>
      <c r="C2270" s="2">
        <v>111</v>
      </c>
      <c r="D2270" s="2">
        <v>88</v>
      </c>
      <c r="E2270" s="2">
        <v>82</v>
      </c>
      <c r="F2270" s="2">
        <v>329</v>
      </c>
      <c r="G2270" s="2" t="s">
        <v>3035</v>
      </c>
      <c r="H2270" s="2">
        <v>869</v>
      </c>
      <c r="I2270" s="2">
        <v>14174654</v>
      </c>
      <c r="J2270" s="2" t="s">
        <v>5447</v>
      </c>
      <c r="K2270" s="2" t="s">
        <v>2753</v>
      </c>
      <c r="L2270" s="2" t="s">
        <v>9466</v>
      </c>
      <c r="M2270" s="2">
        <v>74945</v>
      </c>
      <c r="N2270" s="2">
        <v>2857</v>
      </c>
      <c r="O2270" s="2" t="s">
        <v>3331</v>
      </c>
      <c r="P2270" s="2">
        <v>0</v>
      </c>
      <c r="Q2270" s="2" t="s">
        <v>16354</v>
      </c>
      <c r="R2270" s="3" t="s">
        <v>21030</v>
      </c>
      <c r="S2270" s="2">
        <v>359</v>
      </c>
      <c r="T2270" s="2" t="s">
        <v>23647</v>
      </c>
      <c r="U2270" s="2" t="s">
        <v>23694</v>
      </c>
      <c r="V2270" s="2" t="s">
        <v>23759</v>
      </c>
      <c r="W2270" s="2">
        <v>25000000</v>
      </c>
      <c r="X2270" s="2">
        <v>2008</v>
      </c>
      <c r="Y2270" s="2">
        <v>624</v>
      </c>
      <c r="Z2270" s="2">
        <v>1.9</v>
      </c>
      <c r="AA2270" s="2">
        <v>1.85</v>
      </c>
      <c r="AB2270" s="2">
        <v>0</v>
      </c>
    </row>
    <row r="2271" spans="1:28" x14ac:dyDescent="0.3">
      <c r="A2271" s="2" t="s">
        <v>28</v>
      </c>
      <c r="B2271" s="2" t="s">
        <v>582</v>
      </c>
      <c r="C2271" s="2">
        <v>107</v>
      </c>
      <c r="D2271" s="2">
        <v>88</v>
      </c>
      <c r="E2271" s="2">
        <v>190</v>
      </c>
      <c r="F2271" s="2">
        <v>163</v>
      </c>
      <c r="G2271" s="2" t="s">
        <v>3429</v>
      </c>
      <c r="H2271" s="2">
        <v>137000</v>
      </c>
      <c r="I2271" s="2">
        <v>15988876</v>
      </c>
      <c r="J2271" s="2" t="s">
        <v>23801</v>
      </c>
      <c r="K2271" s="2" t="s">
        <v>3208</v>
      </c>
      <c r="L2271" s="2" t="s">
        <v>9467</v>
      </c>
      <c r="M2271" s="2">
        <v>26236</v>
      </c>
      <c r="N2271" s="2">
        <v>137712</v>
      </c>
      <c r="O2271" s="2" t="s">
        <v>12823</v>
      </c>
      <c r="P2271" s="2">
        <v>6</v>
      </c>
      <c r="Q2271" s="2" t="s">
        <v>16355</v>
      </c>
      <c r="R2271" s="3" t="s">
        <v>21031</v>
      </c>
      <c r="S2271" s="2">
        <v>110</v>
      </c>
      <c r="T2271" s="2" t="s">
        <v>23647</v>
      </c>
      <c r="U2271" s="2" t="s">
        <v>23694</v>
      </c>
      <c r="V2271" s="2" t="s">
        <v>23759</v>
      </c>
      <c r="W2271" s="2">
        <v>27000000</v>
      </c>
      <c r="X2271" s="2">
        <v>2009</v>
      </c>
      <c r="Y2271" s="2">
        <v>459</v>
      </c>
      <c r="Z2271" s="2">
        <v>5.7</v>
      </c>
      <c r="AA2271" s="2">
        <v>2.35</v>
      </c>
      <c r="AB2271" s="2">
        <v>0</v>
      </c>
    </row>
    <row r="2272" spans="1:28" x14ac:dyDescent="0.3">
      <c r="A2272" s="2" t="s">
        <v>28</v>
      </c>
      <c r="B2272" s="2" t="s">
        <v>258</v>
      </c>
      <c r="C2272" s="2">
        <v>34</v>
      </c>
      <c r="D2272" s="2">
        <v>94</v>
      </c>
      <c r="E2272" s="2">
        <v>36</v>
      </c>
      <c r="F2272" s="2">
        <v>507</v>
      </c>
      <c r="G2272" s="2" t="s">
        <v>3017</v>
      </c>
      <c r="H2272" s="2">
        <v>13000</v>
      </c>
      <c r="I2272" s="2">
        <v>13801755</v>
      </c>
      <c r="J2272" s="2" t="s">
        <v>23806</v>
      </c>
      <c r="K2272" s="2" t="s">
        <v>2493</v>
      </c>
      <c r="L2272" s="2" t="s">
        <v>9468</v>
      </c>
      <c r="M2272" s="2">
        <v>23928</v>
      </c>
      <c r="N2272" s="2">
        <v>15183</v>
      </c>
      <c r="O2272" s="2" t="s">
        <v>5091</v>
      </c>
      <c r="P2272" s="2">
        <v>1</v>
      </c>
      <c r="Q2272" s="2" t="s">
        <v>16356</v>
      </c>
      <c r="R2272" s="3" t="s">
        <v>21032</v>
      </c>
      <c r="S2272" s="2">
        <v>100</v>
      </c>
      <c r="T2272" s="2" t="s">
        <v>23647</v>
      </c>
      <c r="U2272" s="2" t="s">
        <v>23694</v>
      </c>
      <c r="V2272" s="2" t="s">
        <v>23760</v>
      </c>
      <c r="W2272" s="2">
        <v>20000000</v>
      </c>
      <c r="X2272" s="2">
        <v>1997</v>
      </c>
      <c r="Y2272" s="2">
        <v>828</v>
      </c>
      <c r="Z2272" s="2">
        <v>6.6</v>
      </c>
      <c r="AA2272" s="2">
        <v>1.85</v>
      </c>
      <c r="AB2272" s="2">
        <v>0</v>
      </c>
    </row>
    <row r="2273" spans="1:28" x14ac:dyDescent="0.3">
      <c r="A2273" s="2" t="s">
        <v>28</v>
      </c>
      <c r="B2273" s="2" t="s">
        <v>973</v>
      </c>
      <c r="C2273" s="2">
        <v>151</v>
      </c>
      <c r="D2273" s="2">
        <v>117</v>
      </c>
      <c r="E2273" s="2">
        <v>20</v>
      </c>
      <c r="F2273" s="2">
        <v>783</v>
      </c>
      <c r="G2273" s="2" t="s">
        <v>3753</v>
      </c>
      <c r="H2273" s="2">
        <v>11000</v>
      </c>
      <c r="I2273" s="2">
        <v>13987482</v>
      </c>
      <c r="J2273" s="2" t="s">
        <v>23925</v>
      </c>
      <c r="K2273" s="2" t="s">
        <v>2498</v>
      </c>
      <c r="L2273" s="2" t="s">
        <v>9469</v>
      </c>
      <c r="M2273" s="2">
        <v>58957</v>
      </c>
      <c r="N2273" s="2">
        <v>15713</v>
      </c>
      <c r="O2273" s="2" t="s">
        <v>6218</v>
      </c>
      <c r="P2273" s="2">
        <v>1</v>
      </c>
      <c r="Q2273" s="2" t="s">
        <v>16357</v>
      </c>
      <c r="R2273" s="3" t="s">
        <v>21033</v>
      </c>
      <c r="S2273" s="2">
        <v>91</v>
      </c>
      <c r="T2273" s="2" t="s">
        <v>23647</v>
      </c>
      <c r="U2273" s="2" t="s">
        <v>23694</v>
      </c>
      <c r="V2273" s="2" t="s">
        <v>23762</v>
      </c>
      <c r="W2273" s="2">
        <v>20000000</v>
      </c>
      <c r="X2273" s="2">
        <v>2011</v>
      </c>
      <c r="Y2273" s="2">
        <v>904</v>
      </c>
      <c r="Z2273" s="2">
        <v>6</v>
      </c>
      <c r="AA2273" s="2">
        <v>1.85</v>
      </c>
      <c r="AB2273" s="2">
        <v>0</v>
      </c>
    </row>
    <row r="2274" spans="1:28" x14ac:dyDescent="0.3">
      <c r="A2274" s="2" t="s">
        <v>28</v>
      </c>
      <c r="B2274" s="2" t="s">
        <v>974</v>
      </c>
      <c r="C2274" s="2">
        <v>289</v>
      </c>
      <c r="D2274" s="2">
        <v>95</v>
      </c>
      <c r="E2274" s="2">
        <v>4</v>
      </c>
      <c r="F2274" s="2">
        <v>80</v>
      </c>
      <c r="G2274" s="2" t="s">
        <v>3754</v>
      </c>
      <c r="H2274" s="2">
        <v>788</v>
      </c>
      <c r="I2274" s="2">
        <v>14291570</v>
      </c>
      <c r="J2274" s="2" t="s">
        <v>23795</v>
      </c>
      <c r="K2274" s="2" t="s">
        <v>2785</v>
      </c>
      <c r="L2274" s="2" t="s">
        <v>9470</v>
      </c>
      <c r="M2274" s="2">
        <v>82082</v>
      </c>
      <c r="N2274" s="2">
        <v>1414</v>
      </c>
      <c r="O2274" s="2" t="s">
        <v>12824</v>
      </c>
      <c r="P2274" s="2">
        <v>2</v>
      </c>
      <c r="Q2274" s="2" t="s">
        <v>16358</v>
      </c>
      <c r="R2274" s="3" t="s">
        <v>21034</v>
      </c>
      <c r="S2274" s="2">
        <v>236</v>
      </c>
      <c r="T2274" s="2" t="s">
        <v>23647</v>
      </c>
      <c r="U2274" s="2" t="s">
        <v>23703</v>
      </c>
      <c r="V2274" s="2" t="s">
        <v>23759</v>
      </c>
      <c r="W2274" s="2">
        <v>20000000</v>
      </c>
      <c r="X2274" s="2">
        <v>2012</v>
      </c>
      <c r="Y2274" s="2">
        <v>447</v>
      </c>
      <c r="Z2274" s="2">
        <v>6.1</v>
      </c>
      <c r="AA2274" s="2">
        <v>2.35</v>
      </c>
      <c r="AB2274" s="2">
        <v>10000</v>
      </c>
    </row>
    <row r="2275" spans="1:28" x14ac:dyDescent="0.3">
      <c r="A2275" s="2" t="s">
        <v>28</v>
      </c>
      <c r="B2275" s="2" t="s">
        <v>305</v>
      </c>
      <c r="C2275" s="2">
        <v>76</v>
      </c>
      <c r="D2275" s="2">
        <v>99</v>
      </c>
      <c r="E2275" s="2">
        <v>272</v>
      </c>
      <c r="F2275" s="2">
        <v>62</v>
      </c>
      <c r="G2275" s="2" t="s">
        <v>3755</v>
      </c>
      <c r="H2275" s="2">
        <v>1000</v>
      </c>
      <c r="I2275" s="2">
        <v>12181484</v>
      </c>
      <c r="J2275" s="2" t="s">
        <v>5447</v>
      </c>
      <c r="K2275" s="2" t="s">
        <v>2911</v>
      </c>
      <c r="L2275" s="2" t="s">
        <v>9471</v>
      </c>
      <c r="M2275" s="2">
        <v>26390</v>
      </c>
      <c r="N2275" s="2">
        <v>1189</v>
      </c>
      <c r="O2275" s="2" t="s">
        <v>12825</v>
      </c>
      <c r="P2275" s="2">
        <v>1</v>
      </c>
      <c r="Q2275" s="2" t="s">
        <v>16359</v>
      </c>
      <c r="R2275" s="3" t="s">
        <v>21035</v>
      </c>
      <c r="S2275" s="2">
        <v>176</v>
      </c>
      <c r="T2275" s="2" t="s">
        <v>23647</v>
      </c>
      <c r="U2275" s="2" t="s">
        <v>23694</v>
      </c>
      <c r="V2275" s="2" t="s">
        <v>23759</v>
      </c>
      <c r="W2275" s="2">
        <v>40000000</v>
      </c>
      <c r="X2275" s="2">
        <v>2004</v>
      </c>
      <c r="Y2275" s="2">
        <v>87</v>
      </c>
      <c r="Z2275" s="2">
        <v>4.8</v>
      </c>
      <c r="AA2275" s="2">
        <v>1.85</v>
      </c>
      <c r="AB2275" s="2">
        <v>713</v>
      </c>
    </row>
    <row r="2276" spans="1:28" x14ac:dyDescent="0.3">
      <c r="A2276" s="2" t="s">
        <v>28</v>
      </c>
      <c r="B2276" s="2" t="s">
        <v>424</v>
      </c>
      <c r="C2276" s="2">
        <v>150</v>
      </c>
      <c r="D2276" s="2">
        <v>96</v>
      </c>
      <c r="E2276" s="2">
        <v>83</v>
      </c>
      <c r="F2276" s="2">
        <v>926</v>
      </c>
      <c r="G2276" s="2" t="s">
        <v>2469</v>
      </c>
      <c r="H2276" s="2">
        <v>26000</v>
      </c>
      <c r="I2276" s="2">
        <v>13630226</v>
      </c>
      <c r="J2276" s="2" t="s">
        <v>23892</v>
      </c>
      <c r="K2276" s="2" t="s">
        <v>6202</v>
      </c>
      <c r="L2276" s="2" t="s">
        <v>9472</v>
      </c>
      <c r="M2276" s="2">
        <v>112516</v>
      </c>
      <c r="N2276" s="2">
        <v>30541</v>
      </c>
      <c r="O2276" s="2" t="s">
        <v>3246</v>
      </c>
      <c r="P2276" s="2">
        <v>0</v>
      </c>
      <c r="Q2276" s="2" t="s">
        <v>16360</v>
      </c>
      <c r="R2276" s="3" t="s">
        <v>21036</v>
      </c>
      <c r="S2276" s="2">
        <v>223</v>
      </c>
      <c r="T2276" s="2" t="s">
        <v>23647</v>
      </c>
      <c r="U2276" s="2" t="s">
        <v>23694</v>
      </c>
      <c r="V2276" s="2" t="s">
        <v>23762</v>
      </c>
      <c r="W2276" s="2">
        <v>20000000</v>
      </c>
      <c r="X2276" s="2">
        <v>2009</v>
      </c>
      <c r="Y2276" s="2">
        <v>968</v>
      </c>
      <c r="Z2276" s="2">
        <v>6.2</v>
      </c>
      <c r="AA2276" s="2">
        <v>1.85</v>
      </c>
      <c r="AB2276" s="2">
        <v>0</v>
      </c>
    </row>
    <row r="2277" spans="1:28" x14ac:dyDescent="0.3">
      <c r="A2277" s="2" t="s">
        <v>28</v>
      </c>
      <c r="B2277" s="2" t="s">
        <v>724</v>
      </c>
      <c r="C2277" s="2">
        <v>67</v>
      </c>
      <c r="D2277" s="2">
        <v>98</v>
      </c>
      <c r="E2277" s="2">
        <v>11000</v>
      </c>
      <c r="F2277" s="2">
        <v>967</v>
      </c>
      <c r="G2277" s="2" t="s">
        <v>3086</v>
      </c>
      <c r="H2277" s="2">
        <v>1000</v>
      </c>
      <c r="I2277" s="2">
        <v>13383737</v>
      </c>
      <c r="J2277" s="2" t="s">
        <v>23854</v>
      </c>
      <c r="K2277" s="2" t="s">
        <v>3064</v>
      </c>
      <c r="L2277" s="2" t="s">
        <v>9473</v>
      </c>
      <c r="M2277" s="2">
        <v>29385</v>
      </c>
      <c r="N2277" s="2">
        <v>4302</v>
      </c>
      <c r="O2277" s="2" t="s">
        <v>2941</v>
      </c>
      <c r="P2277" s="2">
        <v>4</v>
      </c>
      <c r="Q2277" s="2" t="s">
        <v>16361</v>
      </c>
      <c r="R2277" s="3" t="s">
        <v>21037</v>
      </c>
      <c r="S2277" s="2">
        <v>86</v>
      </c>
      <c r="T2277" s="2" t="s">
        <v>23647</v>
      </c>
      <c r="U2277" s="2" t="s">
        <v>23694</v>
      </c>
      <c r="V2277" s="2" t="s">
        <v>23762</v>
      </c>
      <c r="W2277" s="2">
        <v>20000000</v>
      </c>
      <c r="X2277" s="2">
        <v>1994</v>
      </c>
      <c r="Y2277" s="2">
        <v>979</v>
      </c>
      <c r="Z2277" s="2">
        <v>7.5</v>
      </c>
      <c r="AA2277" s="2">
        <v>1.85</v>
      </c>
      <c r="AB2277" s="2">
        <v>979</v>
      </c>
    </row>
    <row r="2278" spans="1:28" x14ac:dyDescent="0.3">
      <c r="A2278" s="2" t="s">
        <v>28</v>
      </c>
      <c r="B2278" s="2" t="s">
        <v>975</v>
      </c>
      <c r="C2278" s="2">
        <v>36</v>
      </c>
      <c r="D2278" s="2">
        <v>123</v>
      </c>
      <c r="E2278" s="2">
        <v>6</v>
      </c>
      <c r="F2278" s="2">
        <v>85</v>
      </c>
      <c r="G2278" s="2" t="s">
        <v>3756</v>
      </c>
      <c r="H2278" s="2">
        <v>541</v>
      </c>
      <c r="I2278" s="2">
        <v>13391174</v>
      </c>
      <c r="J2278" s="2" t="s">
        <v>24292</v>
      </c>
      <c r="K2278" s="2" t="s">
        <v>6497</v>
      </c>
      <c r="L2278" s="2" t="s">
        <v>9474</v>
      </c>
      <c r="M2278" s="2">
        <v>5796</v>
      </c>
      <c r="N2278" s="2">
        <v>908</v>
      </c>
      <c r="O2278" s="2" t="s">
        <v>4856</v>
      </c>
      <c r="P2278" s="2">
        <v>0</v>
      </c>
      <c r="Q2278" s="2" t="s">
        <v>16362</v>
      </c>
      <c r="R2278" s="3" t="s">
        <v>21038</v>
      </c>
      <c r="S2278" s="2">
        <v>177</v>
      </c>
      <c r="T2278" s="2" t="s">
        <v>23647</v>
      </c>
      <c r="U2278" s="2" t="s">
        <v>23694</v>
      </c>
      <c r="V2278" s="2" t="s">
        <v>23760</v>
      </c>
      <c r="W2278" s="2">
        <v>20000000</v>
      </c>
      <c r="X2278" s="2">
        <v>2006</v>
      </c>
      <c r="Y2278" s="2">
        <v>249</v>
      </c>
      <c r="Z2278" s="2">
        <v>6.3</v>
      </c>
      <c r="AA2278" s="2">
        <v>2.35</v>
      </c>
      <c r="AB2278" s="2">
        <v>0</v>
      </c>
    </row>
    <row r="2279" spans="1:28" x14ac:dyDescent="0.3">
      <c r="A2279" s="2" t="s">
        <v>28</v>
      </c>
      <c r="B2279" s="2" t="s">
        <v>149</v>
      </c>
      <c r="C2279" s="2">
        <v>149</v>
      </c>
      <c r="D2279" s="2">
        <v>101</v>
      </c>
      <c r="E2279" s="2">
        <v>176</v>
      </c>
      <c r="F2279" s="2">
        <v>83</v>
      </c>
      <c r="G2279" s="2" t="s">
        <v>3757</v>
      </c>
      <c r="H2279" s="2">
        <v>3000</v>
      </c>
      <c r="I2279" s="2">
        <v>12987647</v>
      </c>
      <c r="J2279" s="2" t="s">
        <v>24610</v>
      </c>
      <c r="K2279" s="2" t="s">
        <v>2486</v>
      </c>
      <c r="L2279" s="2" t="s">
        <v>9475</v>
      </c>
      <c r="M2279" s="2">
        <v>24019</v>
      </c>
      <c r="N2279" s="2">
        <v>3431</v>
      </c>
      <c r="O2279" s="2" t="s">
        <v>12568</v>
      </c>
      <c r="P2279" s="2">
        <v>2</v>
      </c>
      <c r="Q2279" s="2" t="s">
        <v>16363</v>
      </c>
      <c r="R2279" s="3" t="s">
        <v>21039</v>
      </c>
      <c r="S2279" s="2">
        <v>199</v>
      </c>
      <c r="T2279" s="2" t="s">
        <v>23647</v>
      </c>
      <c r="U2279" s="2" t="s">
        <v>23695</v>
      </c>
      <c r="V2279" s="2" t="s">
        <v>23762</v>
      </c>
      <c r="W2279" s="2">
        <v>30000000</v>
      </c>
      <c r="X2279" s="2">
        <v>2002</v>
      </c>
      <c r="Y2279" s="2">
        <v>268</v>
      </c>
      <c r="Z2279" s="2">
        <v>7.1</v>
      </c>
      <c r="AA2279" s="2">
        <v>2.35</v>
      </c>
      <c r="AB2279" s="2">
        <v>983</v>
      </c>
    </row>
    <row r="2280" spans="1:28" x14ac:dyDescent="0.3">
      <c r="A2280" s="2" t="s">
        <v>28</v>
      </c>
      <c r="B2280" s="2" t="s">
        <v>32</v>
      </c>
      <c r="C2280" s="2">
        <v>156</v>
      </c>
      <c r="D2280" s="2">
        <v>102</v>
      </c>
      <c r="E2280" s="2">
        <v>563</v>
      </c>
      <c r="F2280" s="2">
        <v>385</v>
      </c>
      <c r="G2280" s="2" t="s">
        <v>3758</v>
      </c>
      <c r="H2280" s="2">
        <v>12000</v>
      </c>
      <c r="I2280" s="2">
        <v>12469811</v>
      </c>
      <c r="J2280" s="2" t="s">
        <v>24006</v>
      </c>
      <c r="K2280" s="2" t="s">
        <v>6211</v>
      </c>
      <c r="L2280" s="2" t="s">
        <v>9476</v>
      </c>
      <c r="M2280" s="2">
        <v>69172</v>
      </c>
      <c r="N2280" s="2">
        <v>13156</v>
      </c>
      <c r="O2280" s="2" t="s">
        <v>12155</v>
      </c>
      <c r="P2280" s="2">
        <v>1</v>
      </c>
      <c r="Q2280" s="2" t="s">
        <v>16364</v>
      </c>
      <c r="R2280" s="3" t="s">
        <v>21040</v>
      </c>
      <c r="S2280" s="2">
        <v>316</v>
      </c>
      <c r="T2280" s="2" t="s">
        <v>23647</v>
      </c>
      <c r="U2280" s="2" t="s">
        <v>23694</v>
      </c>
      <c r="V2280" s="2" t="s">
        <v>23762</v>
      </c>
      <c r="W2280" s="2">
        <v>22000000</v>
      </c>
      <c r="X2280" s="2">
        <v>2005</v>
      </c>
      <c r="Y2280" s="2">
        <v>442</v>
      </c>
      <c r="Z2280" s="2">
        <v>6.6</v>
      </c>
      <c r="AA2280" s="2">
        <v>1.85</v>
      </c>
      <c r="AB2280" s="2">
        <v>0</v>
      </c>
    </row>
    <row r="2281" spans="1:28" x14ac:dyDescent="0.3">
      <c r="A2281" s="2" t="s">
        <v>29</v>
      </c>
      <c r="B2281" s="2" t="s">
        <v>410</v>
      </c>
      <c r="C2281" s="2">
        <v>64</v>
      </c>
      <c r="D2281" s="2">
        <v>94</v>
      </c>
      <c r="E2281" s="2">
        <v>394</v>
      </c>
      <c r="F2281" s="2">
        <v>565</v>
      </c>
      <c r="G2281" s="2" t="s">
        <v>2866</v>
      </c>
      <c r="H2281" s="2">
        <v>922</v>
      </c>
      <c r="I2281" s="2">
        <v>12398628</v>
      </c>
      <c r="J2281" s="2" t="s">
        <v>24611</v>
      </c>
      <c r="K2281" s="2" t="s">
        <v>3179</v>
      </c>
      <c r="L2281" s="2" t="s">
        <v>9477</v>
      </c>
      <c r="M2281" s="2">
        <v>21542</v>
      </c>
      <c r="N2281" s="2">
        <v>2880</v>
      </c>
      <c r="O2281" s="2" t="s">
        <v>6483</v>
      </c>
      <c r="P2281" s="2">
        <v>2</v>
      </c>
      <c r="Q2281" s="2" t="s">
        <v>16365</v>
      </c>
      <c r="R2281" s="3" t="s">
        <v>21041</v>
      </c>
      <c r="S2281" s="2">
        <v>88</v>
      </c>
      <c r="T2281" s="2" t="s">
        <v>23647</v>
      </c>
      <c r="U2281" s="2" t="s">
        <v>23694</v>
      </c>
      <c r="V2281" s="2" t="s">
        <v>23762</v>
      </c>
      <c r="W2281" s="2">
        <v>20000000</v>
      </c>
      <c r="X2281" s="2">
        <v>2002</v>
      </c>
      <c r="Y2281" s="2">
        <v>855</v>
      </c>
      <c r="Z2281" s="2">
        <v>6.1</v>
      </c>
      <c r="AA2281" s="2">
        <v>2.35</v>
      </c>
      <c r="AB2281" s="2">
        <v>977</v>
      </c>
    </row>
    <row r="2282" spans="1:28" x14ac:dyDescent="0.3">
      <c r="A2282" s="2" t="s">
        <v>28</v>
      </c>
      <c r="B2282" s="2" t="s">
        <v>415</v>
      </c>
      <c r="C2282" s="2">
        <v>210</v>
      </c>
      <c r="D2282" s="2">
        <v>102</v>
      </c>
      <c r="E2282" s="2">
        <v>192</v>
      </c>
      <c r="F2282" s="2">
        <v>31</v>
      </c>
      <c r="G2282" s="2" t="s">
        <v>3759</v>
      </c>
      <c r="H2282" s="2">
        <v>346</v>
      </c>
      <c r="I2282" s="2">
        <v>13214030</v>
      </c>
      <c r="J2282" s="2" t="s">
        <v>24002</v>
      </c>
      <c r="K2282" s="2" t="s">
        <v>2888</v>
      </c>
      <c r="L2282" s="2" t="s">
        <v>9478</v>
      </c>
      <c r="M2282" s="2">
        <v>60516</v>
      </c>
      <c r="N2282" s="2">
        <v>500</v>
      </c>
      <c r="O2282" s="2" t="s">
        <v>12826</v>
      </c>
      <c r="P2282" s="2">
        <v>3</v>
      </c>
      <c r="Q2282" s="2" t="s">
        <v>16366</v>
      </c>
      <c r="R2282" s="3" t="s">
        <v>21042</v>
      </c>
      <c r="S2282" s="2">
        <v>147</v>
      </c>
      <c r="T2282" s="2" t="s">
        <v>23647</v>
      </c>
      <c r="U2282" s="2" t="s">
        <v>23694</v>
      </c>
      <c r="V2282" s="2" t="s">
        <v>23759</v>
      </c>
      <c r="W2282" s="2">
        <v>20000000</v>
      </c>
      <c r="X2282" s="2">
        <v>2008</v>
      </c>
      <c r="Y2282" s="2">
        <v>41</v>
      </c>
      <c r="Z2282" s="2">
        <v>6.7</v>
      </c>
      <c r="AA2282" s="2">
        <v>1.85</v>
      </c>
      <c r="AB2282" s="2">
        <v>0</v>
      </c>
    </row>
    <row r="2283" spans="1:28" x14ac:dyDescent="0.3">
      <c r="A2283" s="2" t="s">
        <v>28</v>
      </c>
      <c r="B2283" s="2" t="s">
        <v>228</v>
      </c>
      <c r="C2283" s="2">
        <v>113</v>
      </c>
      <c r="D2283" s="2">
        <v>108</v>
      </c>
      <c r="E2283" s="2">
        <v>212</v>
      </c>
      <c r="F2283" s="2">
        <v>347</v>
      </c>
      <c r="G2283" s="2" t="s">
        <v>2981</v>
      </c>
      <c r="H2283" s="2">
        <v>969</v>
      </c>
      <c r="I2283" s="2">
        <v>12232937</v>
      </c>
      <c r="J2283" s="2" t="s">
        <v>23801</v>
      </c>
      <c r="K2283" s="2" t="s">
        <v>6498</v>
      </c>
      <c r="L2283" s="2" t="s">
        <v>9479</v>
      </c>
      <c r="M2283" s="2">
        <v>22823</v>
      </c>
      <c r="N2283" s="2">
        <v>2799</v>
      </c>
      <c r="O2283" s="2" t="s">
        <v>1090</v>
      </c>
      <c r="P2283" s="2">
        <v>1</v>
      </c>
      <c r="Q2283" s="2" t="s">
        <v>16367</v>
      </c>
      <c r="R2283" s="3" t="s">
        <v>21043</v>
      </c>
      <c r="S2283" s="2">
        <v>113</v>
      </c>
      <c r="T2283" s="2" t="s">
        <v>23647</v>
      </c>
      <c r="U2283" s="2" t="s">
        <v>23694</v>
      </c>
      <c r="V2283" s="2" t="s">
        <v>23759</v>
      </c>
      <c r="W2283" s="2">
        <v>22000000</v>
      </c>
      <c r="X2283" s="2">
        <v>2009</v>
      </c>
      <c r="Y2283" s="2">
        <v>794</v>
      </c>
      <c r="Z2283" s="2">
        <v>5.6</v>
      </c>
      <c r="AA2283" s="2">
        <v>2.35</v>
      </c>
      <c r="AB2283" s="2">
        <v>0</v>
      </c>
    </row>
    <row r="2284" spans="1:28" x14ac:dyDescent="0.3">
      <c r="A2284" s="2" t="s">
        <v>28</v>
      </c>
      <c r="B2284" s="2" t="s">
        <v>87</v>
      </c>
      <c r="C2284" s="2">
        <v>390</v>
      </c>
      <c r="D2284" s="2">
        <v>116</v>
      </c>
      <c r="E2284" s="2">
        <v>198</v>
      </c>
      <c r="F2284" s="2">
        <v>884</v>
      </c>
      <c r="G2284" s="2" t="s">
        <v>2972</v>
      </c>
      <c r="H2284" s="2">
        <v>17000</v>
      </c>
      <c r="I2284" s="2">
        <v>12134420</v>
      </c>
      <c r="J2284" s="2" t="s">
        <v>24296</v>
      </c>
      <c r="K2284" s="2" t="s">
        <v>2535</v>
      </c>
      <c r="L2284" s="2" t="s">
        <v>9480</v>
      </c>
      <c r="M2284" s="2">
        <v>92237</v>
      </c>
      <c r="N2284" s="2">
        <v>20258</v>
      </c>
      <c r="O2284" s="2" t="s">
        <v>12097</v>
      </c>
      <c r="P2284" s="2">
        <v>0</v>
      </c>
      <c r="Q2284" s="2" t="s">
        <v>16368</v>
      </c>
      <c r="R2284" s="3" t="s">
        <v>21044</v>
      </c>
      <c r="S2284" s="2">
        <v>366</v>
      </c>
      <c r="T2284" s="2" t="s">
        <v>23647</v>
      </c>
      <c r="U2284" s="2" t="s">
        <v>23695</v>
      </c>
      <c r="V2284" s="2" t="s">
        <v>23762</v>
      </c>
      <c r="W2284" s="2">
        <v>20000000</v>
      </c>
      <c r="X2284" s="2">
        <v>2010</v>
      </c>
      <c r="Y2284" s="2">
        <v>1000</v>
      </c>
      <c r="Z2284" s="2">
        <v>7.2</v>
      </c>
      <c r="AA2284" s="2">
        <v>2.35</v>
      </c>
      <c r="AB2284" s="2">
        <v>25000</v>
      </c>
    </row>
    <row r="2285" spans="1:28" x14ac:dyDescent="0.3">
      <c r="A2285" s="2" t="s">
        <v>28</v>
      </c>
      <c r="B2285" s="2" t="s">
        <v>976</v>
      </c>
      <c r="C2285" s="2">
        <v>5</v>
      </c>
      <c r="D2285" s="2">
        <v>93</v>
      </c>
      <c r="E2285" s="2">
        <v>18</v>
      </c>
      <c r="F2285" s="2">
        <v>181</v>
      </c>
      <c r="G2285" s="2" t="s">
        <v>3760</v>
      </c>
      <c r="H2285" s="2">
        <v>400</v>
      </c>
      <c r="I2285" s="2">
        <v>11784000</v>
      </c>
      <c r="J2285" s="2" t="s">
        <v>24476</v>
      </c>
      <c r="K2285" s="2" t="s">
        <v>6449</v>
      </c>
      <c r="L2285" s="2" t="s">
        <v>9481</v>
      </c>
      <c r="M2285" s="2">
        <v>6701</v>
      </c>
      <c r="N2285" s="2">
        <v>1151</v>
      </c>
      <c r="O2285" s="2" t="s">
        <v>12827</v>
      </c>
      <c r="P2285" s="2">
        <v>0</v>
      </c>
      <c r="Q2285" s="2" t="s">
        <v>16369</v>
      </c>
      <c r="R2285" s="3" t="s">
        <v>21045</v>
      </c>
      <c r="S2285" s="2">
        <v>26</v>
      </c>
      <c r="T2285" s="2" t="s">
        <v>23647</v>
      </c>
      <c r="U2285" s="2" t="s">
        <v>23694</v>
      </c>
      <c r="V2285" s="2" t="s">
        <v>23760</v>
      </c>
      <c r="W2285" s="2">
        <v>20000000</v>
      </c>
      <c r="X2285" s="2">
        <v>1994</v>
      </c>
      <c r="Y2285" s="2">
        <v>220</v>
      </c>
      <c r="Z2285" s="2">
        <v>4.3</v>
      </c>
      <c r="AA2285" s="2">
        <v>1.85</v>
      </c>
      <c r="AB2285" s="2">
        <v>444</v>
      </c>
    </row>
    <row r="2286" spans="1:28" x14ac:dyDescent="0.3">
      <c r="A2286" s="2" t="s">
        <v>28</v>
      </c>
      <c r="B2286" s="2" t="s">
        <v>181</v>
      </c>
      <c r="C2286" s="2">
        <v>248</v>
      </c>
      <c r="D2286" s="2">
        <v>102</v>
      </c>
      <c r="E2286" s="2">
        <v>1000</v>
      </c>
      <c r="F2286" s="2">
        <v>270</v>
      </c>
      <c r="G2286" s="2" t="s">
        <v>3761</v>
      </c>
      <c r="H2286" s="2">
        <v>734</v>
      </c>
      <c r="I2286" s="2">
        <v>11169531</v>
      </c>
      <c r="J2286" s="2" t="s">
        <v>5447</v>
      </c>
      <c r="K2286" s="2" t="s">
        <v>3317</v>
      </c>
      <c r="L2286" s="2" t="s">
        <v>9482</v>
      </c>
      <c r="M2286" s="2">
        <v>79855</v>
      </c>
      <c r="N2286" s="2">
        <v>1778</v>
      </c>
      <c r="O2286" s="2" t="s">
        <v>5011</v>
      </c>
      <c r="P2286" s="2">
        <v>2</v>
      </c>
      <c r="Q2286" s="2" t="s">
        <v>16370</v>
      </c>
      <c r="R2286" s="3" t="s">
        <v>21046</v>
      </c>
      <c r="S2286" s="2">
        <v>235</v>
      </c>
      <c r="T2286" s="2" t="s">
        <v>23647</v>
      </c>
      <c r="U2286" s="2" t="s">
        <v>23695</v>
      </c>
      <c r="V2286" s="2" t="s">
        <v>23759</v>
      </c>
      <c r="W2286" s="2">
        <v>20000000</v>
      </c>
      <c r="X2286" s="2">
        <v>2008</v>
      </c>
      <c r="Y2286" s="2">
        <v>563</v>
      </c>
      <c r="Z2286" s="2">
        <v>6.4</v>
      </c>
      <c r="AA2286" s="2">
        <v>2.35</v>
      </c>
      <c r="AB2286" s="2">
        <v>0</v>
      </c>
    </row>
    <row r="2287" spans="1:28" x14ac:dyDescent="0.3">
      <c r="A2287" s="2" t="s">
        <v>28</v>
      </c>
      <c r="B2287" s="2" t="s">
        <v>519</v>
      </c>
      <c r="C2287" s="2">
        <v>137</v>
      </c>
      <c r="D2287" s="2">
        <v>103</v>
      </c>
      <c r="E2287" s="2">
        <v>350</v>
      </c>
      <c r="F2287" s="2">
        <v>99</v>
      </c>
      <c r="G2287" s="2" t="s">
        <v>1277</v>
      </c>
      <c r="H2287" s="2">
        <v>5000</v>
      </c>
      <c r="I2287" s="2">
        <v>11034436</v>
      </c>
      <c r="J2287" s="2" t="s">
        <v>24612</v>
      </c>
      <c r="K2287" s="2" t="s">
        <v>3103</v>
      </c>
      <c r="L2287" s="2" t="s">
        <v>9483</v>
      </c>
      <c r="M2287" s="2">
        <v>13505</v>
      </c>
      <c r="N2287" s="2">
        <v>5637</v>
      </c>
      <c r="O2287" s="2" t="s">
        <v>12828</v>
      </c>
      <c r="P2287" s="2">
        <v>1</v>
      </c>
      <c r="Q2287" s="2" t="s">
        <v>16371</v>
      </c>
      <c r="R2287" s="3" t="s">
        <v>21047</v>
      </c>
      <c r="S2287" s="2">
        <v>180</v>
      </c>
      <c r="T2287" s="2" t="s">
        <v>23647</v>
      </c>
      <c r="U2287" s="2" t="s">
        <v>23695</v>
      </c>
      <c r="V2287" s="2" t="s">
        <v>23762</v>
      </c>
      <c r="W2287" s="2">
        <v>20000000</v>
      </c>
      <c r="X2287" s="2">
        <v>2005</v>
      </c>
      <c r="Y2287" s="2">
        <v>378</v>
      </c>
      <c r="Z2287" s="2">
        <v>7.1</v>
      </c>
      <c r="AA2287" s="2">
        <v>1.85</v>
      </c>
      <c r="AB2287" s="2">
        <v>0</v>
      </c>
    </row>
    <row r="2288" spans="1:28" x14ac:dyDescent="0.3">
      <c r="A2288" s="2" t="s">
        <v>28</v>
      </c>
      <c r="B2288" s="2" t="s">
        <v>865</v>
      </c>
      <c r="C2288" s="2">
        <v>214</v>
      </c>
      <c r="D2288" s="2">
        <v>115</v>
      </c>
      <c r="E2288" s="2">
        <v>214</v>
      </c>
      <c r="F2288" s="2">
        <v>968</v>
      </c>
      <c r="G2288" s="2" t="s">
        <v>3409</v>
      </c>
      <c r="H2288" s="2">
        <v>14000</v>
      </c>
      <c r="I2288" s="2">
        <v>12626905</v>
      </c>
      <c r="J2288" s="2" t="s">
        <v>23808</v>
      </c>
      <c r="K2288" s="2" t="s">
        <v>2447</v>
      </c>
      <c r="L2288" s="2" t="s">
        <v>9484</v>
      </c>
      <c r="M2288" s="2">
        <v>32567</v>
      </c>
      <c r="N2288" s="2">
        <v>27214</v>
      </c>
      <c r="O2288" s="2" t="s">
        <v>2469</v>
      </c>
      <c r="P2288" s="2">
        <v>3</v>
      </c>
      <c r="Q2288" s="2" t="s">
        <v>16372</v>
      </c>
      <c r="R2288" s="3" t="s">
        <v>21048</v>
      </c>
      <c r="S2288" s="2">
        <v>106</v>
      </c>
      <c r="T2288" s="2" t="s">
        <v>23647</v>
      </c>
      <c r="U2288" s="2" t="s">
        <v>23694</v>
      </c>
      <c r="V2288" s="2" t="s">
        <v>23762</v>
      </c>
      <c r="W2288" s="2">
        <v>20000000</v>
      </c>
      <c r="X2288" s="2">
        <v>2016</v>
      </c>
      <c r="Y2288" s="2">
        <v>12000</v>
      </c>
      <c r="Z2288" s="2">
        <v>6.3</v>
      </c>
      <c r="AA2288" s="2">
        <v>2.35</v>
      </c>
      <c r="AB2288" s="2">
        <v>0</v>
      </c>
    </row>
    <row r="2289" spans="1:28" x14ac:dyDescent="0.3">
      <c r="A2289" s="2" t="s">
        <v>28</v>
      </c>
      <c r="B2289" s="2" t="s">
        <v>724</v>
      </c>
      <c r="C2289" s="2">
        <v>104</v>
      </c>
      <c r="D2289" s="2">
        <v>96</v>
      </c>
      <c r="E2289" s="2">
        <v>11000</v>
      </c>
      <c r="F2289" s="2">
        <v>223</v>
      </c>
      <c r="G2289" s="2" t="s">
        <v>3762</v>
      </c>
      <c r="H2289" s="2">
        <v>11000</v>
      </c>
      <c r="I2289" s="2">
        <v>10569071</v>
      </c>
      <c r="J2289" s="2" t="s">
        <v>5447</v>
      </c>
      <c r="K2289" s="2" t="s">
        <v>724</v>
      </c>
      <c r="L2289" s="2" t="s">
        <v>9485</v>
      </c>
      <c r="M2289" s="2">
        <v>35586</v>
      </c>
      <c r="N2289" s="2">
        <v>11867</v>
      </c>
      <c r="O2289" s="2" t="s">
        <v>3528</v>
      </c>
      <c r="P2289" s="2">
        <v>2</v>
      </c>
      <c r="Q2289" s="2" t="s">
        <v>16373</v>
      </c>
      <c r="R2289" s="3" t="s">
        <v>21049</v>
      </c>
      <c r="S2289" s="2">
        <v>131</v>
      </c>
      <c r="T2289" s="2" t="s">
        <v>23647</v>
      </c>
      <c r="U2289" s="2" t="s">
        <v>23694</v>
      </c>
      <c r="V2289" s="2" t="s">
        <v>23762</v>
      </c>
      <c r="W2289" s="2">
        <v>20000000</v>
      </c>
      <c r="X2289" s="2">
        <v>1997</v>
      </c>
      <c r="Y2289" s="2">
        <v>474</v>
      </c>
      <c r="Z2289" s="2">
        <v>7.4</v>
      </c>
      <c r="AA2289" s="2">
        <v>1.85</v>
      </c>
      <c r="AB2289" s="2">
        <v>0</v>
      </c>
    </row>
    <row r="2290" spans="1:28" x14ac:dyDescent="0.3">
      <c r="A2290" s="2" t="s">
        <v>28</v>
      </c>
      <c r="B2290" s="2" t="s">
        <v>977</v>
      </c>
      <c r="C2290" s="2">
        <v>81</v>
      </c>
      <c r="D2290" s="2">
        <v>98</v>
      </c>
      <c r="E2290" s="2">
        <v>4</v>
      </c>
      <c r="F2290" s="2">
        <v>677</v>
      </c>
      <c r="G2290" s="2" t="s">
        <v>2709</v>
      </c>
      <c r="H2290" s="2">
        <v>2000</v>
      </c>
      <c r="I2290" s="2">
        <v>10544143</v>
      </c>
      <c r="J2290" s="2" t="s">
        <v>23925</v>
      </c>
      <c r="K2290" s="2" t="s">
        <v>3466</v>
      </c>
      <c r="L2290" s="2" t="s">
        <v>9486</v>
      </c>
      <c r="M2290" s="2">
        <v>16372</v>
      </c>
      <c r="N2290" s="2">
        <v>4843</v>
      </c>
      <c r="O2290" s="2" t="s">
        <v>12829</v>
      </c>
      <c r="P2290" s="2">
        <v>2</v>
      </c>
      <c r="Q2290" s="2" t="s">
        <v>16374</v>
      </c>
      <c r="R2290" s="3" t="s">
        <v>21050</v>
      </c>
      <c r="S2290" s="2">
        <v>121</v>
      </c>
      <c r="T2290" s="2" t="s">
        <v>23647</v>
      </c>
      <c r="U2290" s="2" t="s">
        <v>23698</v>
      </c>
      <c r="V2290" s="2" t="s">
        <v>23759</v>
      </c>
      <c r="W2290" s="2">
        <v>20000000</v>
      </c>
      <c r="X2290" s="2">
        <v>1999</v>
      </c>
      <c r="Y2290" s="2">
        <v>1000</v>
      </c>
      <c r="Z2290" s="2">
        <v>6.1</v>
      </c>
      <c r="AA2290" s="2">
        <v>1.37</v>
      </c>
      <c r="AB2290" s="2">
        <v>311</v>
      </c>
    </row>
    <row r="2291" spans="1:28" x14ac:dyDescent="0.3">
      <c r="A2291" s="2" t="s">
        <v>28</v>
      </c>
      <c r="B2291" s="2" t="s">
        <v>841</v>
      </c>
      <c r="C2291" s="2">
        <v>175</v>
      </c>
      <c r="D2291" s="2">
        <v>101</v>
      </c>
      <c r="E2291" s="2">
        <v>53</v>
      </c>
      <c r="F2291" s="2">
        <v>580</v>
      </c>
      <c r="G2291" s="2" t="s">
        <v>3763</v>
      </c>
      <c r="H2291" s="2">
        <v>14000</v>
      </c>
      <c r="I2291" s="2">
        <v>13650738</v>
      </c>
      <c r="J2291" s="2" t="s">
        <v>24006</v>
      </c>
      <c r="K2291" s="2" t="s">
        <v>3308</v>
      </c>
      <c r="L2291" s="2" t="s">
        <v>9487</v>
      </c>
      <c r="M2291" s="2">
        <v>61360</v>
      </c>
      <c r="N2291" s="2">
        <v>16926</v>
      </c>
      <c r="O2291" s="2" t="s">
        <v>6673</v>
      </c>
      <c r="P2291" s="2">
        <v>1</v>
      </c>
      <c r="Q2291" s="2" t="s">
        <v>16375</v>
      </c>
      <c r="R2291" s="3" t="s">
        <v>21051</v>
      </c>
      <c r="S2291" s="2">
        <v>129</v>
      </c>
      <c r="T2291" s="2" t="s">
        <v>23647</v>
      </c>
      <c r="U2291" s="2" t="s">
        <v>23694</v>
      </c>
      <c r="V2291" s="2" t="s">
        <v>23762</v>
      </c>
      <c r="W2291" s="2">
        <v>20000000</v>
      </c>
      <c r="X2291" s="2">
        <v>2015</v>
      </c>
      <c r="Y2291" s="2">
        <v>1000</v>
      </c>
      <c r="Z2291" s="2">
        <v>6.6</v>
      </c>
      <c r="AA2291" s="2">
        <v>2.35</v>
      </c>
      <c r="AB2291" s="2">
        <v>25000</v>
      </c>
    </row>
    <row r="2292" spans="1:28" x14ac:dyDescent="0.3">
      <c r="A2292" s="2" t="s">
        <v>28</v>
      </c>
      <c r="B2292" s="2" t="s">
        <v>463</v>
      </c>
      <c r="C2292" s="2">
        <v>20</v>
      </c>
      <c r="D2292" s="2">
        <v>106</v>
      </c>
      <c r="E2292" s="2">
        <v>277</v>
      </c>
      <c r="F2292" s="2">
        <v>383</v>
      </c>
      <c r="G2292" s="2" t="s">
        <v>3057</v>
      </c>
      <c r="H2292" s="2">
        <v>22000</v>
      </c>
      <c r="I2292" s="2">
        <v>10555348</v>
      </c>
      <c r="J2292" s="2" t="s">
        <v>23854</v>
      </c>
      <c r="K2292" s="2" t="s">
        <v>2854</v>
      </c>
      <c r="L2292" s="2" t="s">
        <v>9488</v>
      </c>
      <c r="M2292" s="2">
        <v>17349</v>
      </c>
      <c r="N2292" s="2">
        <v>24887</v>
      </c>
      <c r="O2292" s="2" t="s">
        <v>12830</v>
      </c>
      <c r="P2292" s="2">
        <v>0</v>
      </c>
      <c r="Q2292" s="2" t="s">
        <v>16376</v>
      </c>
      <c r="R2292" s="3" t="s">
        <v>21052</v>
      </c>
      <c r="S2292" s="2">
        <v>42</v>
      </c>
      <c r="T2292" s="2" t="s">
        <v>23647</v>
      </c>
      <c r="U2292" s="2" t="s">
        <v>23694</v>
      </c>
      <c r="V2292" s="2" t="s">
        <v>23759</v>
      </c>
      <c r="W2292" s="2">
        <v>20000000</v>
      </c>
      <c r="X2292" s="2">
        <v>1989</v>
      </c>
      <c r="Y2292" s="2">
        <v>2000</v>
      </c>
      <c r="Z2292" s="2">
        <v>6</v>
      </c>
      <c r="AA2292" s="2">
        <v>2.35</v>
      </c>
      <c r="AB2292" s="2">
        <v>855</v>
      </c>
    </row>
    <row r="2293" spans="1:28" x14ac:dyDescent="0.3">
      <c r="A2293" s="2" t="s">
        <v>28</v>
      </c>
      <c r="B2293" s="2" t="s">
        <v>724</v>
      </c>
      <c r="C2293" s="2">
        <v>69</v>
      </c>
      <c r="D2293" s="2">
        <v>101</v>
      </c>
      <c r="E2293" s="2">
        <v>11000</v>
      </c>
      <c r="F2293" s="2">
        <v>2</v>
      </c>
      <c r="G2293" s="2" t="s">
        <v>3764</v>
      </c>
      <c r="H2293" s="2">
        <v>1000</v>
      </c>
      <c r="I2293" s="2">
        <v>9714482</v>
      </c>
      <c r="J2293" s="2" t="s">
        <v>24613</v>
      </c>
      <c r="K2293" s="2" t="s">
        <v>2891</v>
      </c>
      <c r="L2293" s="2" t="s">
        <v>9489</v>
      </c>
      <c r="M2293" s="2">
        <v>30083</v>
      </c>
      <c r="N2293" s="2">
        <v>1614</v>
      </c>
      <c r="O2293" s="2" t="s">
        <v>12831</v>
      </c>
      <c r="P2293" s="2">
        <v>0</v>
      </c>
      <c r="Q2293" s="2" t="s">
        <v>16377</v>
      </c>
      <c r="R2293" s="3" t="s">
        <v>21053</v>
      </c>
      <c r="S2293" s="2">
        <v>140</v>
      </c>
      <c r="T2293" s="2" t="s">
        <v>23647</v>
      </c>
      <c r="U2293" s="2" t="s">
        <v>23694</v>
      </c>
      <c r="V2293" s="2" t="s">
        <v>23762</v>
      </c>
      <c r="W2293" s="2">
        <v>20000000</v>
      </c>
      <c r="X2293" s="2">
        <v>1996</v>
      </c>
      <c r="Y2293" s="2">
        <v>612</v>
      </c>
      <c r="Z2293" s="2">
        <v>6.8</v>
      </c>
      <c r="AA2293" s="2">
        <v>1.85</v>
      </c>
      <c r="AB2293" s="2">
        <v>0</v>
      </c>
    </row>
    <row r="2294" spans="1:28" x14ac:dyDescent="0.3">
      <c r="A2294" s="2" t="s">
        <v>28</v>
      </c>
      <c r="B2294" s="2" t="s">
        <v>217</v>
      </c>
      <c r="C2294" s="2">
        <v>168</v>
      </c>
      <c r="D2294" s="2">
        <v>87</v>
      </c>
      <c r="E2294" s="2">
        <v>0</v>
      </c>
      <c r="F2294" s="2">
        <v>548</v>
      </c>
      <c r="G2294" s="2" t="s">
        <v>2466</v>
      </c>
      <c r="H2294" s="2">
        <v>22000</v>
      </c>
      <c r="I2294" s="2">
        <v>8579684</v>
      </c>
      <c r="J2294" s="2" t="s">
        <v>5447</v>
      </c>
      <c r="K2294" s="2" t="s">
        <v>2464</v>
      </c>
      <c r="L2294" s="2" t="s">
        <v>9340</v>
      </c>
      <c r="M2294" s="2">
        <v>89547</v>
      </c>
      <c r="N2294" s="2">
        <v>24324</v>
      </c>
      <c r="O2294" s="2" t="s">
        <v>12413</v>
      </c>
      <c r="P2294" s="2">
        <v>0</v>
      </c>
      <c r="Q2294" s="2" t="s">
        <v>16228</v>
      </c>
      <c r="R2294" s="3" t="s">
        <v>20904</v>
      </c>
      <c r="S2294" s="2">
        <v>199</v>
      </c>
      <c r="T2294" s="2" t="s">
        <v>23647</v>
      </c>
      <c r="U2294" s="2" t="s">
        <v>23694</v>
      </c>
      <c r="V2294" s="2" t="s">
        <v>23762</v>
      </c>
      <c r="W2294" s="2">
        <v>9000000</v>
      </c>
      <c r="X2294" s="2">
        <v>2007</v>
      </c>
      <c r="Y2294" s="2">
        <v>557</v>
      </c>
      <c r="Z2294" s="2">
        <v>7.4</v>
      </c>
      <c r="AA2294" s="2">
        <v>1.85</v>
      </c>
      <c r="AB2294" s="2">
        <v>0</v>
      </c>
    </row>
    <row r="2295" spans="1:28" x14ac:dyDescent="0.3">
      <c r="A2295" s="2" t="s">
        <v>28</v>
      </c>
      <c r="B2295" s="2" t="s">
        <v>63</v>
      </c>
      <c r="C2295" s="2">
        <v>166</v>
      </c>
      <c r="D2295" s="2">
        <v>111</v>
      </c>
      <c r="E2295" s="2">
        <v>0</v>
      </c>
      <c r="F2295" s="2">
        <v>725</v>
      </c>
      <c r="G2295" s="2" t="s">
        <v>2629</v>
      </c>
      <c r="H2295" s="2">
        <v>856</v>
      </c>
      <c r="I2295" s="2">
        <v>9525276</v>
      </c>
      <c r="J2295" s="2" t="s">
        <v>23801</v>
      </c>
      <c r="K2295" s="2" t="s">
        <v>2877</v>
      </c>
      <c r="L2295" s="2" t="s">
        <v>9490</v>
      </c>
      <c r="M2295" s="2">
        <v>60156</v>
      </c>
      <c r="N2295" s="2">
        <v>3309</v>
      </c>
      <c r="O2295" s="2" t="s">
        <v>4076</v>
      </c>
      <c r="P2295" s="2">
        <v>0</v>
      </c>
      <c r="Q2295" s="2" t="s">
        <v>16378</v>
      </c>
      <c r="R2295" s="3" t="s">
        <v>21054</v>
      </c>
      <c r="S2295" s="2">
        <v>299</v>
      </c>
      <c r="T2295" s="2" t="s">
        <v>23647</v>
      </c>
      <c r="U2295" s="2" t="s">
        <v>23694</v>
      </c>
      <c r="V2295" s="2" t="s">
        <v>23762</v>
      </c>
      <c r="W2295" s="2">
        <v>20000000</v>
      </c>
      <c r="X2295" s="2">
        <v>2007</v>
      </c>
      <c r="Y2295" s="2">
        <v>742</v>
      </c>
      <c r="Z2295" s="2">
        <v>6.8</v>
      </c>
      <c r="AA2295" s="2">
        <v>2.35</v>
      </c>
      <c r="AB2295" s="2">
        <v>0</v>
      </c>
    </row>
    <row r="2296" spans="1:28" x14ac:dyDescent="0.3">
      <c r="A2296" s="2" t="s">
        <v>28</v>
      </c>
      <c r="B2296" s="2" t="s">
        <v>634</v>
      </c>
      <c r="C2296" s="2">
        <v>160</v>
      </c>
      <c r="D2296" s="2">
        <v>99</v>
      </c>
      <c r="E2296" s="2">
        <v>52</v>
      </c>
      <c r="F2296" s="2">
        <v>148</v>
      </c>
      <c r="G2296" s="2" t="s">
        <v>3080</v>
      </c>
      <c r="H2296" s="2">
        <v>22000</v>
      </c>
      <c r="I2296" s="2">
        <v>8855646</v>
      </c>
      <c r="J2296" s="2" t="s">
        <v>24366</v>
      </c>
      <c r="K2296" s="2" t="s">
        <v>2854</v>
      </c>
      <c r="L2296" s="2" t="s">
        <v>9491</v>
      </c>
      <c r="M2296" s="2">
        <v>49855</v>
      </c>
      <c r="N2296" s="2">
        <v>23409</v>
      </c>
      <c r="O2296" s="2" t="s">
        <v>12832</v>
      </c>
      <c r="P2296" s="2">
        <v>1</v>
      </c>
      <c r="Q2296" s="2" t="s">
        <v>16379</v>
      </c>
      <c r="R2296" s="3" t="s">
        <v>21055</v>
      </c>
      <c r="S2296" s="2">
        <v>117</v>
      </c>
      <c r="T2296" s="2" t="s">
        <v>23647</v>
      </c>
      <c r="U2296" s="2" t="s">
        <v>23694</v>
      </c>
      <c r="V2296" s="2" t="s">
        <v>23759</v>
      </c>
      <c r="W2296" s="2">
        <v>21000000</v>
      </c>
      <c r="X2296" s="2">
        <v>2009</v>
      </c>
      <c r="Y2296" s="2">
        <v>1000</v>
      </c>
      <c r="Z2296" s="2">
        <v>7.2</v>
      </c>
      <c r="AA2296" s="2">
        <v>2.35</v>
      </c>
      <c r="AB2296" s="2">
        <v>10000</v>
      </c>
    </row>
    <row r="2297" spans="1:28" x14ac:dyDescent="0.3">
      <c r="A2297" s="2" t="s">
        <v>28</v>
      </c>
      <c r="B2297" s="2" t="s">
        <v>978</v>
      </c>
      <c r="C2297" s="2">
        <v>32</v>
      </c>
      <c r="D2297" s="2">
        <v>88</v>
      </c>
      <c r="E2297" s="2">
        <v>84</v>
      </c>
      <c r="F2297" s="2">
        <v>177</v>
      </c>
      <c r="G2297" s="2" t="s">
        <v>3765</v>
      </c>
      <c r="H2297" s="2">
        <v>650</v>
      </c>
      <c r="I2297" s="2">
        <v>9109322</v>
      </c>
      <c r="J2297" s="2" t="s">
        <v>24019</v>
      </c>
      <c r="K2297" s="2" t="s">
        <v>6499</v>
      </c>
      <c r="L2297" s="2" t="s">
        <v>9492</v>
      </c>
      <c r="M2297" s="2">
        <v>25371</v>
      </c>
      <c r="N2297" s="2">
        <v>1343</v>
      </c>
      <c r="O2297" s="2" t="s">
        <v>12833</v>
      </c>
      <c r="P2297" s="2">
        <v>3</v>
      </c>
      <c r="Q2297" s="2" t="s">
        <v>16380</v>
      </c>
      <c r="R2297" s="3" t="s">
        <v>21056</v>
      </c>
      <c r="S2297" s="2">
        <v>129</v>
      </c>
      <c r="T2297" s="2" t="s">
        <v>23647</v>
      </c>
      <c r="U2297" s="2" t="s">
        <v>23701</v>
      </c>
      <c r="V2297" s="2" t="s">
        <v>23760</v>
      </c>
      <c r="W2297" s="2">
        <v>20000000</v>
      </c>
      <c r="X2297" s="2">
        <v>2004</v>
      </c>
      <c r="Y2297" s="2">
        <v>384</v>
      </c>
      <c r="Z2297" s="2">
        <v>1.9</v>
      </c>
      <c r="AA2297" s="2">
        <v>2.35</v>
      </c>
      <c r="AB2297" s="2">
        <v>0</v>
      </c>
    </row>
    <row r="2298" spans="1:28" x14ac:dyDescent="0.3">
      <c r="A2298" s="2" t="s">
        <v>28</v>
      </c>
      <c r="B2298" s="2" t="s">
        <v>271</v>
      </c>
      <c r="C2298" s="2">
        <v>72</v>
      </c>
      <c r="D2298" s="2">
        <v>83</v>
      </c>
      <c r="E2298" s="2">
        <v>10</v>
      </c>
      <c r="F2298" s="2">
        <v>69</v>
      </c>
      <c r="G2298" s="2" t="s">
        <v>3766</v>
      </c>
      <c r="H2298" s="2">
        <v>688</v>
      </c>
      <c r="I2298" s="2">
        <v>8326035</v>
      </c>
      <c r="J2298" s="2" t="s">
        <v>23931</v>
      </c>
      <c r="K2298" s="2" t="s">
        <v>6220</v>
      </c>
      <c r="L2298" s="2" t="s">
        <v>9493</v>
      </c>
      <c r="M2298" s="2">
        <v>21933</v>
      </c>
      <c r="N2298" s="2">
        <v>1019</v>
      </c>
      <c r="O2298" s="2" t="s">
        <v>12834</v>
      </c>
      <c r="P2298" s="2">
        <v>2</v>
      </c>
      <c r="Q2298" s="2" t="s">
        <v>16381</v>
      </c>
      <c r="R2298" s="3" t="s">
        <v>21057</v>
      </c>
      <c r="S2298" s="2">
        <v>76</v>
      </c>
      <c r="T2298" s="2" t="s">
        <v>23647</v>
      </c>
      <c r="U2298" s="2" t="s">
        <v>23701</v>
      </c>
      <c r="V2298" s="2" t="s">
        <v>23759</v>
      </c>
      <c r="W2298" s="2">
        <v>33000000</v>
      </c>
      <c r="X2298" s="2">
        <v>2005</v>
      </c>
      <c r="Y2298" s="2">
        <v>99</v>
      </c>
      <c r="Z2298" s="2">
        <v>5.5</v>
      </c>
      <c r="AA2298" s="2">
        <v>1.85</v>
      </c>
      <c r="AB2298" s="2">
        <v>676</v>
      </c>
    </row>
    <row r="2299" spans="1:28" x14ac:dyDescent="0.3">
      <c r="A2299" s="2" t="s">
        <v>28</v>
      </c>
      <c r="B2299" s="2" t="s">
        <v>271</v>
      </c>
      <c r="C2299" s="2">
        <v>53</v>
      </c>
      <c r="D2299" s="2">
        <v>91</v>
      </c>
      <c r="E2299" s="2">
        <v>10</v>
      </c>
      <c r="F2299" s="2">
        <v>436</v>
      </c>
      <c r="G2299" s="2" t="s">
        <v>3176</v>
      </c>
      <c r="H2299" s="2">
        <v>716</v>
      </c>
      <c r="I2299" s="2">
        <v>8104069</v>
      </c>
      <c r="J2299" s="2" t="s">
        <v>23931</v>
      </c>
      <c r="K2299" s="2" t="s">
        <v>2516</v>
      </c>
      <c r="L2299" s="2" t="s">
        <v>9494</v>
      </c>
      <c r="M2299" s="2">
        <v>9785</v>
      </c>
      <c r="N2299" s="2">
        <v>2700</v>
      </c>
      <c r="O2299" s="2" t="s">
        <v>6282</v>
      </c>
      <c r="P2299" s="2">
        <v>3</v>
      </c>
      <c r="Q2299" s="2" t="s">
        <v>16382</v>
      </c>
      <c r="R2299" s="3" t="s">
        <v>21058</v>
      </c>
      <c r="S2299" s="2">
        <v>26</v>
      </c>
      <c r="T2299" s="2" t="s">
        <v>23647</v>
      </c>
      <c r="U2299" s="2" t="s">
        <v>23694</v>
      </c>
      <c r="V2299" s="2" t="s">
        <v>23759</v>
      </c>
      <c r="W2299" s="2">
        <v>20000000</v>
      </c>
      <c r="X2299" s="2">
        <v>2007</v>
      </c>
      <c r="Y2299" s="2">
        <v>537</v>
      </c>
      <c r="Z2299" s="2">
        <v>4.5</v>
      </c>
      <c r="AA2299" s="2">
        <v>1.85</v>
      </c>
      <c r="AB2299" s="2">
        <v>233</v>
      </c>
    </row>
    <row r="2300" spans="1:28" x14ac:dyDescent="0.3">
      <c r="A2300" s="2" t="s">
        <v>28</v>
      </c>
      <c r="B2300" s="2" t="s">
        <v>350</v>
      </c>
      <c r="C2300" s="2">
        <v>76</v>
      </c>
      <c r="D2300" s="2">
        <v>108</v>
      </c>
      <c r="E2300" s="2">
        <v>54</v>
      </c>
      <c r="F2300" s="2">
        <v>463</v>
      </c>
      <c r="G2300" s="2" t="s">
        <v>3767</v>
      </c>
      <c r="H2300" s="2">
        <v>786</v>
      </c>
      <c r="I2300" s="2">
        <v>8054280</v>
      </c>
      <c r="J2300" s="2" t="s">
        <v>24071</v>
      </c>
      <c r="K2300" s="2" t="s">
        <v>3182</v>
      </c>
      <c r="L2300" s="2" t="s">
        <v>9495</v>
      </c>
      <c r="M2300" s="2">
        <v>6838</v>
      </c>
      <c r="N2300" s="2">
        <v>2730</v>
      </c>
      <c r="O2300" s="2" t="s">
        <v>3665</v>
      </c>
      <c r="P2300" s="2">
        <v>3</v>
      </c>
      <c r="Q2300" s="2" t="s">
        <v>16383</v>
      </c>
      <c r="R2300" s="3" t="s">
        <v>21059</v>
      </c>
      <c r="S2300" s="2">
        <v>117</v>
      </c>
      <c r="T2300" s="2" t="s">
        <v>23647</v>
      </c>
      <c r="U2300" s="2" t="s">
        <v>23694</v>
      </c>
      <c r="V2300" s="2" t="s">
        <v>23759</v>
      </c>
      <c r="W2300" s="2">
        <v>20000000</v>
      </c>
      <c r="X2300" s="2">
        <v>2004</v>
      </c>
      <c r="Y2300" s="2">
        <v>567</v>
      </c>
      <c r="Z2300" s="2">
        <v>6.3</v>
      </c>
      <c r="AA2300" s="2">
        <v>1.85</v>
      </c>
      <c r="AB2300" s="2">
        <v>924</v>
      </c>
    </row>
    <row r="2301" spans="1:28" x14ac:dyDescent="0.3">
      <c r="A2301" s="2" t="s">
        <v>28</v>
      </c>
      <c r="B2301" s="2" t="s">
        <v>255</v>
      </c>
      <c r="C2301" s="2">
        <v>15</v>
      </c>
      <c r="D2301" s="2">
        <v>154</v>
      </c>
      <c r="E2301" s="2">
        <v>189</v>
      </c>
      <c r="F2301" s="2">
        <v>388</v>
      </c>
      <c r="G2301" s="2" t="s">
        <v>3768</v>
      </c>
      <c r="H2301" s="2">
        <v>683</v>
      </c>
      <c r="J2301" s="2" t="s">
        <v>24614</v>
      </c>
      <c r="K2301" s="2" t="s">
        <v>6500</v>
      </c>
      <c r="L2301" s="2" t="s">
        <v>9496</v>
      </c>
      <c r="M2301" s="2">
        <v>3454</v>
      </c>
      <c r="N2301" s="2">
        <v>2172</v>
      </c>
      <c r="O2301" s="2" t="s">
        <v>2730</v>
      </c>
      <c r="P2301" s="2">
        <v>0</v>
      </c>
      <c r="Q2301" s="2" t="s">
        <v>16384</v>
      </c>
      <c r="R2301" s="3" t="s">
        <v>21060</v>
      </c>
      <c r="S2301" s="2">
        <v>64</v>
      </c>
      <c r="T2301" s="2" t="s">
        <v>23647</v>
      </c>
      <c r="U2301" s="2" t="s">
        <v>23694</v>
      </c>
      <c r="V2301" s="2" t="s">
        <v>23761</v>
      </c>
      <c r="W2301" s="2">
        <v>20000000</v>
      </c>
      <c r="X2301" s="2">
        <v>1969</v>
      </c>
      <c r="Y2301" s="2">
        <v>641</v>
      </c>
      <c r="Z2301" s="2">
        <v>7</v>
      </c>
      <c r="AA2301" s="2">
        <v>2.35</v>
      </c>
      <c r="AB2301" s="2">
        <v>548</v>
      </c>
    </row>
    <row r="2302" spans="1:28" x14ac:dyDescent="0.3">
      <c r="A2302" s="2" t="s">
        <v>28</v>
      </c>
      <c r="B2302" s="2" t="s">
        <v>630</v>
      </c>
      <c r="C2302" s="2">
        <v>401</v>
      </c>
      <c r="D2302" s="2">
        <v>148</v>
      </c>
      <c r="E2302" s="2">
        <v>0</v>
      </c>
      <c r="F2302" s="2">
        <v>175</v>
      </c>
      <c r="G2302" s="2" t="s">
        <v>3769</v>
      </c>
      <c r="H2302" s="2">
        <v>204</v>
      </c>
      <c r="I2302" s="2">
        <v>8093318</v>
      </c>
      <c r="J2302" s="2" t="s">
        <v>24615</v>
      </c>
      <c r="K2302" s="2" t="s">
        <v>6501</v>
      </c>
      <c r="L2302" s="2" t="s">
        <v>9497</v>
      </c>
      <c r="M2302" s="2">
        <v>61935</v>
      </c>
      <c r="N2302" s="2">
        <v>707</v>
      </c>
      <c r="O2302" s="2" t="s">
        <v>12835</v>
      </c>
      <c r="P2302" s="2">
        <v>0</v>
      </c>
      <c r="Q2302" s="2" t="s">
        <v>16385</v>
      </c>
      <c r="R2302" s="3" t="s">
        <v>21061</v>
      </c>
      <c r="S2302" s="2">
        <v>242</v>
      </c>
      <c r="T2302" s="2" t="s">
        <v>23647</v>
      </c>
      <c r="U2302" s="2" t="s">
        <v>23694</v>
      </c>
      <c r="V2302" s="2" t="s">
        <v>23762</v>
      </c>
      <c r="W2302" s="2">
        <v>20000000</v>
      </c>
      <c r="X2302" s="2">
        <v>2014</v>
      </c>
      <c r="Y2302" s="2">
        <v>178</v>
      </c>
      <c r="Z2302" s="2">
        <v>6.7</v>
      </c>
      <c r="AA2302" s="2">
        <v>1.85</v>
      </c>
      <c r="AB2302" s="2">
        <v>18000</v>
      </c>
    </row>
    <row r="2303" spans="1:28" x14ac:dyDescent="0.3">
      <c r="A2303" s="2" t="s">
        <v>28</v>
      </c>
      <c r="B2303" s="2" t="s">
        <v>979</v>
      </c>
      <c r="C2303" s="2">
        <v>31</v>
      </c>
      <c r="D2303" s="2">
        <v>77</v>
      </c>
      <c r="E2303" s="2">
        <v>3</v>
      </c>
      <c r="F2303" s="2">
        <v>593</v>
      </c>
      <c r="G2303" s="2" t="s">
        <v>3026</v>
      </c>
      <c r="H2303" s="2">
        <v>787</v>
      </c>
      <c r="I2303" s="2">
        <v>7382993</v>
      </c>
      <c r="J2303" s="2" t="s">
        <v>23798</v>
      </c>
      <c r="K2303" s="2" t="s">
        <v>3953</v>
      </c>
      <c r="L2303" s="2" t="s">
        <v>9498</v>
      </c>
      <c r="M2303" s="2">
        <v>3851</v>
      </c>
      <c r="N2303" s="2">
        <v>2185</v>
      </c>
      <c r="O2303" s="2" t="s">
        <v>1386</v>
      </c>
      <c r="P2303" s="2">
        <v>0</v>
      </c>
      <c r="Q2303" s="2" t="s">
        <v>16386</v>
      </c>
      <c r="R2303" s="3" t="s">
        <v>21062</v>
      </c>
      <c r="S2303" s="2">
        <v>114</v>
      </c>
      <c r="T2303" s="2" t="s">
        <v>23647</v>
      </c>
      <c r="U2303" s="2" t="s">
        <v>23694</v>
      </c>
      <c r="V2303" s="2" t="s">
        <v>23761</v>
      </c>
      <c r="W2303" s="2">
        <v>20000000</v>
      </c>
      <c r="X2303" s="2">
        <v>2006</v>
      </c>
      <c r="Y2303" s="2">
        <v>690</v>
      </c>
      <c r="Z2303" s="2">
        <v>2.8</v>
      </c>
      <c r="AA2303" s="2">
        <v>1.85</v>
      </c>
      <c r="AB2303" s="2">
        <v>346</v>
      </c>
    </row>
    <row r="2304" spans="1:28" x14ac:dyDescent="0.3">
      <c r="A2304" s="2" t="s">
        <v>28</v>
      </c>
      <c r="B2304" s="2" t="s">
        <v>980</v>
      </c>
      <c r="C2304" s="2">
        <v>65</v>
      </c>
      <c r="D2304" s="2">
        <v>110</v>
      </c>
      <c r="E2304" s="2">
        <v>9</v>
      </c>
      <c r="F2304" s="2">
        <v>826</v>
      </c>
      <c r="G2304" s="2" t="s">
        <v>3770</v>
      </c>
      <c r="H2304" s="2">
        <v>997</v>
      </c>
      <c r="I2304" s="2">
        <v>8888355</v>
      </c>
      <c r="J2304" s="2" t="s">
        <v>24315</v>
      </c>
      <c r="K2304" s="2" t="s">
        <v>4019</v>
      </c>
      <c r="L2304" s="2" t="s">
        <v>9499</v>
      </c>
      <c r="M2304" s="2">
        <v>7894</v>
      </c>
      <c r="N2304" s="2">
        <v>3177</v>
      </c>
      <c r="O2304" s="2" t="s">
        <v>3630</v>
      </c>
      <c r="P2304" s="2">
        <v>19</v>
      </c>
      <c r="Q2304" s="2" t="s">
        <v>16387</v>
      </c>
      <c r="R2304" s="3" t="s">
        <v>21063</v>
      </c>
      <c r="S2304" s="2">
        <v>25</v>
      </c>
      <c r="T2304" s="2" t="s">
        <v>23647</v>
      </c>
      <c r="U2304" s="2" t="s">
        <v>23694</v>
      </c>
      <c r="V2304" s="2" t="s">
        <v>23759</v>
      </c>
      <c r="W2304" s="2">
        <v>20000000</v>
      </c>
      <c r="X2304" s="2">
        <v>2013</v>
      </c>
      <c r="Y2304" s="2">
        <v>941</v>
      </c>
      <c r="Z2304" s="2">
        <v>5</v>
      </c>
      <c r="AA2304" s="2">
        <v>1.85</v>
      </c>
      <c r="AB2304" s="2">
        <v>0</v>
      </c>
    </row>
    <row r="2305" spans="1:28" x14ac:dyDescent="0.3">
      <c r="A2305" s="2" t="s">
        <v>28</v>
      </c>
      <c r="C2305" s="2">
        <v>26</v>
      </c>
      <c r="D2305" s="2">
        <v>42</v>
      </c>
      <c r="F2305" s="2">
        <v>376</v>
      </c>
      <c r="G2305" s="2" t="s">
        <v>12330</v>
      </c>
      <c r="H2305" s="2">
        <v>1000</v>
      </c>
      <c r="J2305" s="2" t="s">
        <v>23972</v>
      </c>
      <c r="K2305" s="2" t="s">
        <v>6252</v>
      </c>
      <c r="L2305" s="2" t="s">
        <v>24616</v>
      </c>
      <c r="M2305" s="2">
        <v>15612</v>
      </c>
      <c r="N2305" s="2">
        <v>2240</v>
      </c>
      <c r="O2305" s="2" t="s">
        <v>13316</v>
      </c>
      <c r="P2305" s="2">
        <v>1</v>
      </c>
      <c r="R2305" s="3" t="s">
        <v>24617</v>
      </c>
      <c r="S2305" s="2">
        <v>29</v>
      </c>
      <c r="T2305" s="2" t="s">
        <v>23647</v>
      </c>
      <c r="U2305" s="2" t="s">
        <v>23694</v>
      </c>
      <c r="V2305" s="2" t="s">
        <v>23763</v>
      </c>
      <c r="Y2305" s="2">
        <v>440</v>
      </c>
      <c r="Z2305" s="2">
        <v>7.5</v>
      </c>
      <c r="AA2305" s="2">
        <v>16</v>
      </c>
      <c r="AB2305" s="2">
        <v>0</v>
      </c>
    </row>
    <row r="2306" spans="1:28" x14ac:dyDescent="0.3">
      <c r="A2306" s="2" t="s">
        <v>28</v>
      </c>
      <c r="B2306" s="2" t="s">
        <v>523</v>
      </c>
      <c r="C2306" s="2">
        <v>45</v>
      </c>
      <c r="D2306" s="2">
        <v>83</v>
      </c>
      <c r="E2306" s="2">
        <v>119</v>
      </c>
      <c r="F2306" s="2">
        <v>633</v>
      </c>
      <c r="G2306" s="2" t="s">
        <v>3771</v>
      </c>
      <c r="H2306" s="2">
        <v>885</v>
      </c>
      <c r="I2306" s="2">
        <v>7001720</v>
      </c>
      <c r="J2306" s="2" t="s">
        <v>24037</v>
      </c>
      <c r="K2306" s="2" t="s">
        <v>6502</v>
      </c>
      <c r="L2306" s="2" t="s">
        <v>9500</v>
      </c>
      <c r="M2306" s="2">
        <v>8560</v>
      </c>
      <c r="N2306" s="2">
        <v>2907</v>
      </c>
      <c r="O2306" s="2" t="s">
        <v>5138</v>
      </c>
      <c r="P2306" s="2">
        <v>2</v>
      </c>
      <c r="Q2306" s="2" t="s">
        <v>16388</v>
      </c>
      <c r="R2306" s="3" t="s">
        <v>21064</v>
      </c>
      <c r="S2306" s="2">
        <v>205</v>
      </c>
      <c r="T2306" s="2" t="s">
        <v>23647</v>
      </c>
      <c r="U2306" s="2" t="s">
        <v>23694</v>
      </c>
      <c r="V2306" s="2" t="s">
        <v>23759</v>
      </c>
      <c r="W2306" s="2">
        <v>12000000</v>
      </c>
      <c r="X2306" s="2">
        <v>2008</v>
      </c>
      <c r="Y2306" s="2">
        <v>816</v>
      </c>
      <c r="Z2306" s="2">
        <v>4.3</v>
      </c>
      <c r="AA2306" s="2">
        <v>2.35</v>
      </c>
      <c r="AB2306" s="2">
        <v>797</v>
      </c>
    </row>
    <row r="2307" spans="1:28" x14ac:dyDescent="0.3">
      <c r="A2307" s="2" t="s">
        <v>28</v>
      </c>
      <c r="B2307" s="2" t="s">
        <v>451</v>
      </c>
      <c r="C2307" s="2">
        <v>260</v>
      </c>
      <c r="D2307" s="2">
        <v>107</v>
      </c>
      <c r="E2307" s="2">
        <v>0</v>
      </c>
      <c r="F2307" s="2">
        <v>99</v>
      </c>
      <c r="G2307" s="2" t="s">
        <v>3772</v>
      </c>
      <c r="H2307" s="2">
        <v>2000</v>
      </c>
      <c r="I2307" s="2">
        <v>7268659</v>
      </c>
      <c r="J2307" s="2" t="s">
        <v>23806</v>
      </c>
      <c r="K2307" s="2" t="s">
        <v>6317</v>
      </c>
      <c r="L2307" s="2" t="s">
        <v>9501</v>
      </c>
      <c r="M2307" s="2">
        <v>59248</v>
      </c>
      <c r="N2307" s="2">
        <v>2848</v>
      </c>
      <c r="O2307" s="2" t="s">
        <v>12836</v>
      </c>
      <c r="P2307" s="2">
        <v>7</v>
      </c>
      <c r="Q2307" s="2" t="s">
        <v>16389</v>
      </c>
      <c r="R2307" s="3" t="s">
        <v>21065</v>
      </c>
      <c r="S2307" s="2">
        <v>164</v>
      </c>
      <c r="T2307" s="2" t="s">
        <v>23647</v>
      </c>
      <c r="U2307" s="2" t="s">
        <v>23714</v>
      </c>
      <c r="V2307" s="2" t="s">
        <v>23762</v>
      </c>
      <c r="W2307" s="2">
        <v>20000000</v>
      </c>
      <c r="X2307" s="2">
        <v>2013</v>
      </c>
      <c r="Y2307" s="2">
        <v>749</v>
      </c>
      <c r="Z2307" s="2">
        <v>5.6</v>
      </c>
      <c r="AA2307" s="2">
        <v>1.85</v>
      </c>
      <c r="AB2307" s="2">
        <v>48000</v>
      </c>
    </row>
    <row r="2308" spans="1:28" x14ac:dyDescent="0.3">
      <c r="A2308" s="2" t="s">
        <v>28</v>
      </c>
      <c r="B2308" s="2" t="s">
        <v>981</v>
      </c>
      <c r="C2308" s="2">
        <v>129</v>
      </c>
      <c r="D2308" s="2">
        <v>100</v>
      </c>
      <c r="E2308" s="2">
        <v>17</v>
      </c>
      <c r="F2308" s="2">
        <v>86</v>
      </c>
      <c r="G2308" s="2" t="s">
        <v>3773</v>
      </c>
      <c r="H2308" s="2">
        <v>669</v>
      </c>
      <c r="I2308" s="2">
        <v>6852144</v>
      </c>
      <c r="J2308" s="2" t="s">
        <v>24080</v>
      </c>
      <c r="K2308" s="2" t="s">
        <v>3302</v>
      </c>
      <c r="L2308" s="2" t="s">
        <v>9502</v>
      </c>
      <c r="M2308" s="2">
        <v>15169</v>
      </c>
      <c r="N2308" s="2">
        <v>1267</v>
      </c>
      <c r="O2308" s="2" t="s">
        <v>12837</v>
      </c>
      <c r="P2308" s="2">
        <v>0</v>
      </c>
      <c r="Q2308" s="2" t="s">
        <v>16390</v>
      </c>
      <c r="R2308" s="3" t="s">
        <v>21066</v>
      </c>
      <c r="S2308" s="2">
        <v>213</v>
      </c>
      <c r="T2308" s="2" t="s">
        <v>23647</v>
      </c>
      <c r="U2308" s="2" t="s">
        <v>23697</v>
      </c>
      <c r="V2308" s="2" t="s">
        <v>23759</v>
      </c>
      <c r="W2308" s="2">
        <v>22000000</v>
      </c>
      <c r="X2308" s="2">
        <v>2003</v>
      </c>
      <c r="Y2308" s="2">
        <v>429</v>
      </c>
      <c r="Z2308" s="2">
        <v>6.2</v>
      </c>
      <c r="AA2308" s="2">
        <v>2.35</v>
      </c>
      <c r="AB2308" s="2">
        <v>0</v>
      </c>
    </row>
    <row r="2309" spans="1:28" x14ac:dyDescent="0.3">
      <c r="A2309" s="2" t="s">
        <v>28</v>
      </c>
      <c r="B2309" s="2" t="s">
        <v>830</v>
      </c>
      <c r="C2309" s="2">
        <v>58</v>
      </c>
      <c r="D2309" s="2">
        <v>87</v>
      </c>
      <c r="E2309" s="2">
        <v>29</v>
      </c>
      <c r="F2309" s="2">
        <v>522</v>
      </c>
      <c r="G2309" s="2" t="s">
        <v>2981</v>
      </c>
      <c r="H2309" s="2">
        <v>1000</v>
      </c>
      <c r="I2309" s="2">
        <v>6563357</v>
      </c>
      <c r="J2309" s="2" t="s">
        <v>24155</v>
      </c>
      <c r="K2309" s="2" t="s">
        <v>4828</v>
      </c>
      <c r="L2309" s="2" t="s">
        <v>9503</v>
      </c>
      <c r="M2309" s="2">
        <v>18571</v>
      </c>
      <c r="N2309" s="2">
        <v>4218</v>
      </c>
      <c r="O2309" s="2" t="s">
        <v>2020</v>
      </c>
      <c r="P2309" s="2">
        <v>4</v>
      </c>
      <c r="Q2309" s="2" t="s">
        <v>16391</v>
      </c>
      <c r="R2309" s="3" t="s">
        <v>21067</v>
      </c>
      <c r="S2309" s="2">
        <v>120</v>
      </c>
      <c r="T2309" s="2" t="s">
        <v>23647</v>
      </c>
      <c r="U2309" s="2" t="s">
        <v>23694</v>
      </c>
      <c r="V2309" s="2" t="s">
        <v>23762</v>
      </c>
      <c r="W2309" s="2">
        <v>20000000</v>
      </c>
      <c r="X2309" s="2">
        <v>2008</v>
      </c>
      <c r="Y2309" s="2">
        <v>794</v>
      </c>
      <c r="Z2309" s="2">
        <v>5.3</v>
      </c>
      <c r="AA2309" s="2">
        <v>2.35</v>
      </c>
      <c r="AB2309" s="2">
        <v>847</v>
      </c>
    </row>
    <row r="2310" spans="1:28" x14ac:dyDescent="0.3">
      <c r="A2310" s="2" t="s">
        <v>28</v>
      </c>
      <c r="B2310" s="2" t="s">
        <v>982</v>
      </c>
      <c r="C2310" s="2">
        <v>103</v>
      </c>
      <c r="D2310" s="2">
        <v>154</v>
      </c>
      <c r="E2310" s="2">
        <v>608</v>
      </c>
      <c r="F2310" s="2">
        <v>149</v>
      </c>
      <c r="G2310" s="2" t="s">
        <v>844</v>
      </c>
      <c r="H2310" s="2">
        <v>1000</v>
      </c>
      <c r="I2310" s="2">
        <v>6201757</v>
      </c>
      <c r="J2310" s="2" t="s">
        <v>24618</v>
      </c>
      <c r="K2310" s="2" t="s">
        <v>3064</v>
      </c>
      <c r="L2310" s="2" t="s">
        <v>9504</v>
      </c>
      <c r="M2310" s="2">
        <v>10037</v>
      </c>
      <c r="N2310" s="2">
        <v>1690</v>
      </c>
      <c r="O2310" s="2" t="s">
        <v>6592</v>
      </c>
      <c r="P2310" s="2">
        <v>1</v>
      </c>
      <c r="Q2310" s="2" t="s">
        <v>16392</v>
      </c>
      <c r="R2310" s="3" t="s">
        <v>21068</v>
      </c>
      <c r="S2310" s="2">
        <v>202</v>
      </c>
      <c r="T2310" s="2" t="s">
        <v>23647</v>
      </c>
      <c r="U2310" s="2" t="s">
        <v>23695</v>
      </c>
      <c r="V2310" s="2" t="s">
        <v>23762</v>
      </c>
      <c r="W2310" s="2">
        <v>10000000</v>
      </c>
      <c r="X2310" s="2">
        <v>1999</v>
      </c>
      <c r="Y2310" s="2">
        <v>452</v>
      </c>
      <c r="Z2310" s="2">
        <v>7.4</v>
      </c>
      <c r="AA2310" s="2">
        <v>1.66</v>
      </c>
      <c r="AB2310" s="2">
        <v>608</v>
      </c>
    </row>
    <row r="2311" spans="1:28" x14ac:dyDescent="0.3">
      <c r="A2311" s="2" t="s">
        <v>28</v>
      </c>
      <c r="B2311" s="2" t="s">
        <v>983</v>
      </c>
      <c r="C2311" s="2">
        <v>45</v>
      </c>
      <c r="D2311" s="2">
        <v>106</v>
      </c>
      <c r="E2311" s="2">
        <v>38</v>
      </c>
      <c r="F2311" s="2">
        <v>975</v>
      </c>
      <c r="G2311" s="2" t="s">
        <v>2497</v>
      </c>
      <c r="H2311" s="2">
        <v>1000</v>
      </c>
      <c r="I2311" s="2">
        <v>6420319</v>
      </c>
      <c r="J2311" s="2" t="s">
        <v>24103</v>
      </c>
      <c r="K2311" s="2" t="s">
        <v>2620</v>
      </c>
      <c r="L2311" s="2" t="s">
        <v>9505</v>
      </c>
      <c r="M2311" s="2">
        <v>15978</v>
      </c>
      <c r="N2311" s="2">
        <v>5705</v>
      </c>
      <c r="O2311" s="2" t="s">
        <v>2742</v>
      </c>
      <c r="P2311" s="2">
        <v>0</v>
      </c>
      <c r="R2311" s="3" t="s">
        <v>21069</v>
      </c>
      <c r="S2311" s="2">
        <v>122</v>
      </c>
      <c r="T2311" s="2" t="s">
        <v>23647</v>
      </c>
      <c r="U2311" s="2" t="s">
        <v>23705</v>
      </c>
      <c r="V2311" s="2" t="s">
        <v>23759</v>
      </c>
      <c r="W2311" s="2">
        <v>20000000</v>
      </c>
      <c r="X2311" s="2">
        <v>2015</v>
      </c>
      <c r="Y2311" s="2">
        <v>1000</v>
      </c>
      <c r="Z2311" s="2">
        <v>7.4</v>
      </c>
      <c r="AA2311" s="2">
        <v>2.35</v>
      </c>
      <c r="AB2311" s="2">
        <v>15000</v>
      </c>
    </row>
    <row r="2312" spans="1:28" x14ac:dyDescent="0.3">
      <c r="A2312" s="2" t="s">
        <v>28</v>
      </c>
      <c r="B2312" s="2" t="s">
        <v>499</v>
      </c>
      <c r="C2312" s="2">
        <v>345</v>
      </c>
      <c r="D2312" s="2">
        <v>99</v>
      </c>
      <c r="E2312" s="2">
        <v>0</v>
      </c>
      <c r="F2312" s="2">
        <v>691</v>
      </c>
      <c r="G2312" s="2" t="s">
        <v>2778</v>
      </c>
      <c r="H2312" s="2">
        <v>13000</v>
      </c>
      <c r="I2312" s="2">
        <v>5702083</v>
      </c>
      <c r="J2312" s="2" t="s">
        <v>24117</v>
      </c>
      <c r="K2312" s="2" t="s">
        <v>2479</v>
      </c>
      <c r="L2312" s="2" t="s">
        <v>9506</v>
      </c>
      <c r="M2312" s="2">
        <v>80617</v>
      </c>
      <c r="N2312" s="2">
        <v>23755</v>
      </c>
      <c r="O2312" s="2" t="s">
        <v>2846</v>
      </c>
      <c r="P2312" s="2">
        <v>3</v>
      </c>
      <c r="Q2312" s="2" t="s">
        <v>16393</v>
      </c>
      <c r="R2312" s="3" t="s">
        <v>21070</v>
      </c>
      <c r="S2312" s="2">
        <v>190</v>
      </c>
      <c r="T2312" s="2" t="s">
        <v>23647</v>
      </c>
      <c r="U2312" s="2" t="s">
        <v>23695</v>
      </c>
      <c r="V2312" s="2" t="s">
        <v>23762</v>
      </c>
      <c r="W2312" s="2">
        <v>15000000</v>
      </c>
      <c r="X2312" s="2">
        <v>2011</v>
      </c>
      <c r="Y2312" s="2">
        <v>10000</v>
      </c>
      <c r="Z2312" s="2">
        <v>6.5</v>
      </c>
      <c r="AA2312" s="2">
        <v>1.85</v>
      </c>
      <c r="AB2312" s="2">
        <v>36000</v>
      </c>
    </row>
    <row r="2313" spans="1:28" x14ac:dyDescent="0.3">
      <c r="A2313" s="2" t="s">
        <v>28</v>
      </c>
      <c r="B2313" s="2" t="s">
        <v>804</v>
      </c>
      <c r="C2313" s="2">
        <v>232</v>
      </c>
      <c r="D2313" s="2">
        <v>100</v>
      </c>
      <c r="E2313" s="2">
        <v>0</v>
      </c>
      <c r="F2313" s="2">
        <v>407</v>
      </c>
      <c r="G2313" s="2" t="s">
        <v>3774</v>
      </c>
      <c r="H2313" s="2">
        <v>21000</v>
      </c>
      <c r="I2313" s="2">
        <v>5480996</v>
      </c>
      <c r="J2313" s="2" t="s">
        <v>24619</v>
      </c>
      <c r="K2313" s="2" t="s">
        <v>2433</v>
      </c>
      <c r="L2313" s="2" t="s">
        <v>9507</v>
      </c>
      <c r="M2313" s="2">
        <v>89383</v>
      </c>
      <c r="N2313" s="2">
        <v>39507</v>
      </c>
      <c r="O2313" s="2" t="s">
        <v>4461</v>
      </c>
      <c r="P2313" s="2">
        <v>0</v>
      </c>
      <c r="Q2313" s="2" t="s">
        <v>16394</v>
      </c>
      <c r="R2313" s="3" t="s">
        <v>21071</v>
      </c>
      <c r="S2313" s="2">
        <v>293</v>
      </c>
      <c r="T2313" s="2" t="s">
        <v>23647</v>
      </c>
      <c r="U2313" s="2" t="s">
        <v>23694</v>
      </c>
      <c r="V2313" s="2" t="s">
        <v>23762</v>
      </c>
      <c r="W2313" s="2">
        <v>8700000</v>
      </c>
      <c r="X2313" s="2">
        <v>2006</v>
      </c>
      <c r="Y2313" s="2">
        <v>18000</v>
      </c>
      <c r="Z2313" s="2">
        <v>7.1</v>
      </c>
      <c r="AA2313" s="2">
        <v>1.85</v>
      </c>
      <c r="AB2313" s="2">
        <v>0</v>
      </c>
    </row>
    <row r="2314" spans="1:28" x14ac:dyDescent="0.3">
      <c r="A2314" s="2" t="s">
        <v>28</v>
      </c>
      <c r="B2314" s="2" t="s">
        <v>107</v>
      </c>
      <c r="C2314" s="2">
        <v>116</v>
      </c>
      <c r="D2314" s="2">
        <v>116</v>
      </c>
      <c r="E2314" s="2">
        <v>150</v>
      </c>
      <c r="F2314" s="2">
        <v>956</v>
      </c>
      <c r="G2314" s="2" t="s">
        <v>2890</v>
      </c>
      <c r="H2314" s="2">
        <v>18000</v>
      </c>
      <c r="I2314" s="2">
        <v>6002756</v>
      </c>
      <c r="J2314" s="2" t="s">
        <v>23917</v>
      </c>
      <c r="K2314" s="2" t="s">
        <v>2782</v>
      </c>
      <c r="L2314" s="2" t="s">
        <v>9508</v>
      </c>
      <c r="M2314" s="2">
        <v>24997</v>
      </c>
      <c r="N2314" s="2">
        <v>21200</v>
      </c>
      <c r="O2314" s="2" t="s">
        <v>2705</v>
      </c>
      <c r="P2314" s="2">
        <v>2</v>
      </c>
      <c r="Q2314" s="2" t="s">
        <v>16395</v>
      </c>
      <c r="R2314" s="3" t="s">
        <v>21072</v>
      </c>
      <c r="S2314" s="2">
        <v>75</v>
      </c>
      <c r="T2314" s="2" t="s">
        <v>23647</v>
      </c>
      <c r="U2314" s="2" t="s">
        <v>23694</v>
      </c>
      <c r="V2314" s="2" t="s">
        <v>23760</v>
      </c>
      <c r="W2314" s="2">
        <v>20000000</v>
      </c>
      <c r="X2314" s="2">
        <v>2012</v>
      </c>
      <c r="Y2314" s="2">
        <v>1000</v>
      </c>
      <c r="Z2314" s="2">
        <v>7.2</v>
      </c>
      <c r="AA2314" s="2">
        <v>1.85</v>
      </c>
      <c r="AB2314" s="2">
        <v>13000</v>
      </c>
    </row>
    <row r="2315" spans="1:28" x14ac:dyDescent="0.3">
      <c r="A2315" s="2" t="s">
        <v>28</v>
      </c>
      <c r="B2315" s="2" t="s">
        <v>416</v>
      </c>
      <c r="C2315" s="2">
        <v>148</v>
      </c>
      <c r="D2315" s="2">
        <v>94</v>
      </c>
      <c r="E2315" s="2">
        <v>892</v>
      </c>
      <c r="F2315" s="2">
        <v>81</v>
      </c>
      <c r="G2315" s="2" t="s">
        <v>3775</v>
      </c>
      <c r="H2315" s="2">
        <v>310</v>
      </c>
      <c r="I2315" s="2">
        <v>5132655</v>
      </c>
      <c r="J2315" s="2" t="s">
        <v>24552</v>
      </c>
      <c r="K2315" s="2" t="s">
        <v>6503</v>
      </c>
      <c r="L2315" s="2" t="s">
        <v>9509</v>
      </c>
      <c r="M2315" s="2">
        <v>37626</v>
      </c>
      <c r="N2315" s="2">
        <v>838</v>
      </c>
      <c r="O2315" s="2" t="s">
        <v>12838</v>
      </c>
      <c r="P2315" s="2">
        <v>0</v>
      </c>
      <c r="Q2315" s="2" t="s">
        <v>16396</v>
      </c>
      <c r="R2315" s="3" t="s">
        <v>21073</v>
      </c>
      <c r="S2315" s="2">
        <v>521</v>
      </c>
      <c r="T2315" s="2" t="s">
        <v>23647</v>
      </c>
      <c r="U2315" s="2" t="s">
        <v>23697</v>
      </c>
      <c r="V2315" s="2" t="s">
        <v>23762</v>
      </c>
      <c r="W2315" s="2">
        <v>20000000</v>
      </c>
      <c r="X2315" s="2">
        <v>2005</v>
      </c>
      <c r="Y2315" s="2">
        <v>294</v>
      </c>
      <c r="Z2315" s="2">
        <v>2.2999999999999998</v>
      </c>
      <c r="AA2315" s="2">
        <v>2.35</v>
      </c>
      <c r="AB2315" s="2">
        <v>1000</v>
      </c>
    </row>
    <row r="2316" spans="1:28" x14ac:dyDescent="0.3">
      <c r="A2316" s="2" t="s">
        <v>28</v>
      </c>
      <c r="B2316" s="2" t="s">
        <v>800</v>
      </c>
      <c r="C2316" s="2">
        <v>79</v>
      </c>
      <c r="D2316" s="2">
        <v>111</v>
      </c>
      <c r="E2316" s="2">
        <v>650</v>
      </c>
      <c r="F2316" s="2">
        <v>181</v>
      </c>
      <c r="G2316" s="2" t="s">
        <v>3776</v>
      </c>
      <c r="H2316" s="2">
        <v>690</v>
      </c>
      <c r="I2316" s="2">
        <v>5205343</v>
      </c>
      <c r="J2316" s="2" t="s">
        <v>24423</v>
      </c>
      <c r="K2316" s="2" t="s">
        <v>3229</v>
      </c>
      <c r="L2316" s="2" t="s">
        <v>9510</v>
      </c>
      <c r="M2316" s="2">
        <v>11958</v>
      </c>
      <c r="N2316" s="2">
        <v>1573</v>
      </c>
      <c r="O2316" s="2" t="s">
        <v>4207</v>
      </c>
      <c r="P2316" s="2">
        <v>3</v>
      </c>
      <c r="Q2316" s="2" t="s">
        <v>16397</v>
      </c>
      <c r="R2316" s="3" t="s">
        <v>21074</v>
      </c>
      <c r="S2316" s="2">
        <v>39</v>
      </c>
      <c r="T2316" s="2" t="s">
        <v>23647</v>
      </c>
      <c r="U2316" s="2" t="s">
        <v>23694</v>
      </c>
      <c r="V2316" s="2" t="s">
        <v>23760</v>
      </c>
      <c r="W2316" s="2">
        <v>20000000</v>
      </c>
      <c r="X2316" s="2">
        <v>2009</v>
      </c>
      <c r="Y2316" s="2">
        <v>224</v>
      </c>
      <c r="Z2316" s="2">
        <v>6.4</v>
      </c>
      <c r="AA2316" s="2">
        <v>2.35</v>
      </c>
      <c r="AB2316" s="2">
        <v>1000</v>
      </c>
    </row>
    <row r="2317" spans="1:28" x14ac:dyDescent="0.3">
      <c r="A2317" s="2" t="s">
        <v>28</v>
      </c>
      <c r="B2317" s="2" t="s">
        <v>984</v>
      </c>
      <c r="C2317" s="2">
        <v>167</v>
      </c>
      <c r="D2317" s="2">
        <v>100</v>
      </c>
      <c r="E2317" s="2">
        <v>143</v>
      </c>
      <c r="F2317" s="2">
        <v>430</v>
      </c>
      <c r="G2317" s="2" t="s">
        <v>2710</v>
      </c>
      <c r="H2317" s="2">
        <v>829</v>
      </c>
      <c r="I2317" s="2">
        <v>5005883</v>
      </c>
      <c r="J2317" s="2" t="s">
        <v>24090</v>
      </c>
      <c r="K2317" s="2" t="s">
        <v>3462</v>
      </c>
      <c r="L2317" s="2" t="s">
        <v>9511</v>
      </c>
      <c r="M2317" s="2">
        <v>29649</v>
      </c>
      <c r="N2317" s="2">
        <v>2295</v>
      </c>
      <c r="O2317" s="2" t="s">
        <v>2800</v>
      </c>
      <c r="P2317" s="2">
        <v>1</v>
      </c>
      <c r="Q2317" s="2" t="s">
        <v>16398</v>
      </c>
      <c r="R2317" s="3" t="s">
        <v>21075</v>
      </c>
      <c r="S2317" s="2">
        <v>361</v>
      </c>
      <c r="T2317" s="2" t="s">
        <v>23647</v>
      </c>
      <c r="U2317" s="2" t="s">
        <v>23694</v>
      </c>
      <c r="V2317" s="2" t="s">
        <v>23762</v>
      </c>
      <c r="W2317" s="2">
        <v>20000000</v>
      </c>
      <c r="X2317" s="2">
        <v>2004</v>
      </c>
      <c r="Y2317" s="2">
        <v>681</v>
      </c>
      <c r="Z2317" s="2">
        <v>6.1</v>
      </c>
      <c r="AA2317" s="2">
        <v>1.85</v>
      </c>
      <c r="AB2317" s="2">
        <v>0</v>
      </c>
    </row>
    <row r="2318" spans="1:28" x14ac:dyDescent="0.3">
      <c r="A2318" s="2" t="s">
        <v>28</v>
      </c>
      <c r="B2318" s="2" t="s">
        <v>985</v>
      </c>
      <c r="C2318" s="2">
        <v>350</v>
      </c>
      <c r="D2318" s="2">
        <v>125</v>
      </c>
      <c r="E2318" s="2">
        <v>78</v>
      </c>
      <c r="F2318" s="2">
        <v>745</v>
      </c>
      <c r="G2318" s="2" t="s">
        <v>3777</v>
      </c>
      <c r="H2318" s="2">
        <v>1000</v>
      </c>
      <c r="I2318" s="2">
        <v>5749134</v>
      </c>
      <c r="J2318" s="2" t="s">
        <v>23808</v>
      </c>
      <c r="K2318" s="2" t="s">
        <v>2681</v>
      </c>
      <c r="L2318" s="2" t="s">
        <v>9512</v>
      </c>
      <c r="M2318" s="2">
        <v>45799</v>
      </c>
      <c r="N2318" s="2">
        <v>3979</v>
      </c>
      <c r="O2318" s="2" t="s">
        <v>1152</v>
      </c>
      <c r="P2318" s="2">
        <v>0</v>
      </c>
      <c r="Q2318" s="2" t="s">
        <v>16399</v>
      </c>
      <c r="R2318" s="3" t="s">
        <v>21076</v>
      </c>
      <c r="S2318" s="2">
        <v>180</v>
      </c>
      <c r="T2318" s="2" t="s">
        <v>23647</v>
      </c>
      <c r="U2318" s="2" t="s">
        <v>23694</v>
      </c>
      <c r="V2318" s="2" t="s">
        <v>23762</v>
      </c>
      <c r="W2318" s="2">
        <v>20000000</v>
      </c>
      <c r="X2318" s="2">
        <v>2014</v>
      </c>
      <c r="Y2318" s="2">
        <v>969</v>
      </c>
      <c r="Z2318" s="2">
        <v>7</v>
      </c>
      <c r="AA2318" s="2">
        <v>2.35</v>
      </c>
      <c r="AB2318" s="2">
        <v>0</v>
      </c>
    </row>
    <row r="2319" spans="1:28" x14ac:dyDescent="0.3">
      <c r="A2319" s="2" t="s">
        <v>28</v>
      </c>
      <c r="B2319" s="2" t="s">
        <v>986</v>
      </c>
      <c r="C2319" s="2">
        <v>25</v>
      </c>
      <c r="D2319" s="2">
        <v>114</v>
      </c>
      <c r="E2319" s="2">
        <v>329</v>
      </c>
      <c r="F2319" s="2">
        <v>544</v>
      </c>
      <c r="G2319" s="2" t="s">
        <v>3470</v>
      </c>
      <c r="H2319" s="2">
        <v>1000</v>
      </c>
      <c r="J2319" s="2" t="s">
        <v>23953</v>
      </c>
      <c r="K2319" s="2" t="s">
        <v>3668</v>
      </c>
      <c r="L2319" s="2" t="s">
        <v>9513</v>
      </c>
      <c r="M2319" s="2">
        <v>6904</v>
      </c>
      <c r="N2319" s="2">
        <v>3493</v>
      </c>
      <c r="O2319" s="2" t="s">
        <v>4109</v>
      </c>
      <c r="P2319" s="2">
        <v>0</v>
      </c>
      <c r="Q2319" s="2" t="s">
        <v>16400</v>
      </c>
      <c r="R2319" s="3" t="s">
        <v>21077</v>
      </c>
      <c r="S2319" s="2">
        <v>102</v>
      </c>
      <c r="T2319" s="2" t="s">
        <v>23647</v>
      </c>
      <c r="U2319" s="2" t="s">
        <v>23697</v>
      </c>
      <c r="V2319" s="2" t="s">
        <v>23762</v>
      </c>
      <c r="W2319" s="2">
        <v>20000000</v>
      </c>
      <c r="X2319" s="2">
        <v>2008</v>
      </c>
      <c r="Y2319" s="2">
        <v>912</v>
      </c>
      <c r="Z2319" s="2">
        <v>6.5</v>
      </c>
      <c r="AA2319" s="2">
        <v>2.35</v>
      </c>
      <c r="AB2319" s="2">
        <v>971</v>
      </c>
    </row>
    <row r="2320" spans="1:28" x14ac:dyDescent="0.3">
      <c r="A2320" s="2" t="s">
        <v>28</v>
      </c>
      <c r="B2320" s="2" t="s">
        <v>987</v>
      </c>
      <c r="C2320" s="2">
        <v>99</v>
      </c>
      <c r="D2320" s="2">
        <v>119</v>
      </c>
      <c r="E2320" s="2">
        <v>18</v>
      </c>
      <c r="F2320" s="2">
        <v>9</v>
      </c>
      <c r="G2320" s="2" t="s">
        <v>3778</v>
      </c>
      <c r="H2320" s="2">
        <v>20</v>
      </c>
      <c r="I2320" s="2">
        <v>4234040</v>
      </c>
      <c r="J2320" s="2" t="s">
        <v>23902</v>
      </c>
      <c r="K2320" s="2" t="s">
        <v>6504</v>
      </c>
      <c r="L2320" s="2" t="s">
        <v>9514</v>
      </c>
      <c r="M2320" s="2">
        <v>14301</v>
      </c>
      <c r="N2320" s="2">
        <v>64</v>
      </c>
      <c r="O2320" s="2" t="s">
        <v>12839</v>
      </c>
      <c r="P2320" s="2">
        <v>0</v>
      </c>
      <c r="Q2320" s="2" t="s">
        <v>16401</v>
      </c>
      <c r="R2320" s="3" t="s">
        <v>21078</v>
      </c>
      <c r="S2320" s="2">
        <v>45</v>
      </c>
      <c r="T2320" s="2" t="s">
        <v>23647</v>
      </c>
      <c r="U2320" s="2" t="s">
        <v>23694</v>
      </c>
      <c r="V2320" s="2" t="s">
        <v>23759</v>
      </c>
      <c r="W2320" s="2">
        <v>20000000</v>
      </c>
      <c r="X2320" s="2">
        <v>2008</v>
      </c>
      <c r="Y2320" s="2">
        <v>18</v>
      </c>
      <c r="Z2320" s="2">
        <v>7</v>
      </c>
      <c r="AA2320" s="2">
        <v>2.35</v>
      </c>
      <c r="AB2320" s="2">
        <v>0</v>
      </c>
    </row>
    <row r="2321" spans="1:28" x14ac:dyDescent="0.3">
      <c r="A2321" s="2" t="s">
        <v>29</v>
      </c>
      <c r="B2321" s="2" t="s">
        <v>988</v>
      </c>
      <c r="C2321" s="2">
        <v>231</v>
      </c>
      <c r="D2321" s="2">
        <v>135</v>
      </c>
      <c r="E2321" s="2">
        <v>162</v>
      </c>
      <c r="F2321" s="2">
        <v>228</v>
      </c>
      <c r="G2321" s="2" t="s">
        <v>2480</v>
      </c>
      <c r="H2321" s="2">
        <v>23000</v>
      </c>
      <c r="I2321" s="2">
        <v>4001121</v>
      </c>
      <c r="J2321" s="2" t="s">
        <v>24160</v>
      </c>
      <c r="K2321" s="2" t="s">
        <v>2429</v>
      </c>
      <c r="L2321" s="2" t="s">
        <v>9515</v>
      </c>
      <c r="M2321" s="2">
        <v>48346</v>
      </c>
      <c r="N2321" s="2">
        <v>36398</v>
      </c>
      <c r="O2321" s="2" t="s">
        <v>12840</v>
      </c>
      <c r="P2321" s="2">
        <v>0</v>
      </c>
      <c r="Q2321" s="2" t="s">
        <v>16402</v>
      </c>
      <c r="R2321" s="3" t="s">
        <v>21079</v>
      </c>
      <c r="S2321" s="2">
        <v>230</v>
      </c>
      <c r="T2321" s="2" t="s">
        <v>23647</v>
      </c>
      <c r="U2321" s="2" t="s">
        <v>23694</v>
      </c>
      <c r="V2321" s="2" t="s">
        <v>23762</v>
      </c>
      <c r="W2321" s="2">
        <v>20000000</v>
      </c>
      <c r="X2321" s="2">
        <v>2007</v>
      </c>
      <c r="Y2321" s="2">
        <v>13000</v>
      </c>
      <c r="Z2321" s="2">
        <v>7</v>
      </c>
      <c r="AA2321" s="2">
        <v>2.35</v>
      </c>
      <c r="AB2321" s="2">
        <v>0</v>
      </c>
    </row>
    <row r="2322" spans="1:28" x14ac:dyDescent="0.3">
      <c r="A2322" s="2" t="s">
        <v>28</v>
      </c>
      <c r="B2322" s="2" t="s">
        <v>989</v>
      </c>
      <c r="C2322" s="2">
        <v>119</v>
      </c>
      <c r="D2322" s="2">
        <v>93</v>
      </c>
      <c r="E2322" s="2">
        <v>19</v>
      </c>
      <c r="F2322" s="2">
        <v>619</v>
      </c>
      <c r="G2322" s="2" t="s">
        <v>2671</v>
      </c>
      <c r="H2322" s="2">
        <v>15000</v>
      </c>
      <c r="I2322" s="2">
        <v>3749061</v>
      </c>
      <c r="J2322" s="2" t="s">
        <v>23777</v>
      </c>
      <c r="K2322" s="2" t="s">
        <v>6197</v>
      </c>
      <c r="L2322" s="2" t="s">
        <v>9516</v>
      </c>
      <c r="M2322" s="2">
        <v>28629</v>
      </c>
      <c r="N2322" s="2">
        <v>30134</v>
      </c>
      <c r="O2322" s="2" t="s">
        <v>6595</v>
      </c>
      <c r="P2322" s="2">
        <v>3</v>
      </c>
      <c r="Q2322" s="2" t="s">
        <v>16403</v>
      </c>
      <c r="R2322" s="3" t="s">
        <v>21080</v>
      </c>
      <c r="S2322" s="2">
        <v>113</v>
      </c>
      <c r="T2322" s="2" t="s">
        <v>23647</v>
      </c>
      <c r="U2322" s="2" t="s">
        <v>23694</v>
      </c>
      <c r="V2322" s="2" t="s">
        <v>23759</v>
      </c>
      <c r="W2322" s="2">
        <v>20000000</v>
      </c>
      <c r="X2322" s="2">
        <v>2012</v>
      </c>
      <c r="Y2322" s="2">
        <v>13000</v>
      </c>
      <c r="Z2322" s="2">
        <v>4.9000000000000004</v>
      </c>
      <c r="AA2322" s="2">
        <v>2.35</v>
      </c>
      <c r="AB2322" s="2">
        <v>0</v>
      </c>
    </row>
    <row r="2323" spans="1:28" x14ac:dyDescent="0.3">
      <c r="A2323" s="2" t="s">
        <v>28</v>
      </c>
      <c r="B2323" s="2" t="s">
        <v>720</v>
      </c>
      <c r="C2323" s="2">
        <v>182</v>
      </c>
      <c r="D2323" s="2">
        <v>114</v>
      </c>
      <c r="E2323" s="2">
        <v>0</v>
      </c>
      <c r="F2323" s="2">
        <v>446</v>
      </c>
      <c r="G2323" s="2" t="s">
        <v>3721</v>
      </c>
      <c r="H2323" s="2">
        <v>975</v>
      </c>
      <c r="I2323" s="2">
        <v>3519627</v>
      </c>
      <c r="J2323" s="2" t="s">
        <v>24620</v>
      </c>
      <c r="K2323" s="2" t="s">
        <v>3744</v>
      </c>
      <c r="L2323" s="2" t="s">
        <v>9517</v>
      </c>
      <c r="M2323" s="2">
        <v>41737</v>
      </c>
      <c r="N2323" s="2">
        <v>3014</v>
      </c>
      <c r="O2323" s="2" t="s">
        <v>7045</v>
      </c>
      <c r="P2323" s="2">
        <v>4</v>
      </c>
      <c r="Q2323" s="2" t="s">
        <v>16404</v>
      </c>
      <c r="R2323" s="3" t="s">
        <v>21081</v>
      </c>
      <c r="S2323" s="2">
        <v>105</v>
      </c>
      <c r="T2323" s="2" t="s">
        <v>23647</v>
      </c>
      <c r="U2323" s="2" t="s">
        <v>23694</v>
      </c>
      <c r="V2323" s="2" t="s">
        <v>23759</v>
      </c>
      <c r="W2323" s="2">
        <v>20000000</v>
      </c>
      <c r="X2323" s="2">
        <v>2008</v>
      </c>
      <c r="Y2323" s="2">
        <v>877</v>
      </c>
      <c r="Z2323" s="2">
        <v>6.9</v>
      </c>
      <c r="AA2323" s="2">
        <v>2.35</v>
      </c>
      <c r="AB2323" s="2">
        <v>0</v>
      </c>
    </row>
    <row r="2324" spans="1:28" x14ac:dyDescent="0.3">
      <c r="A2324" s="2" t="s">
        <v>28</v>
      </c>
      <c r="B2324" s="2" t="s">
        <v>990</v>
      </c>
      <c r="C2324" s="2">
        <v>245</v>
      </c>
      <c r="D2324" s="2">
        <v>124</v>
      </c>
      <c r="E2324" s="2">
        <v>0</v>
      </c>
      <c r="F2324" s="2">
        <v>631</v>
      </c>
      <c r="G2324" s="2" t="s">
        <v>2754</v>
      </c>
      <c r="H2324" s="2">
        <v>22000</v>
      </c>
      <c r="I2324" s="2">
        <v>3081925</v>
      </c>
      <c r="J2324" s="2" t="s">
        <v>23894</v>
      </c>
      <c r="K2324" s="2" t="s">
        <v>2512</v>
      </c>
      <c r="L2324" s="2" t="s">
        <v>9518</v>
      </c>
      <c r="M2324" s="2">
        <v>55842</v>
      </c>
      <c r="N2324" s="2">
        <v>24732</v>
      </c>
      <c r="O2324" s="2" t="s">
        <v>2430</v>
      </c>
      <c r="P2324" s="2">
        <v>0</v>
      </c>
      <c r="Q2324" s="2" t="s">
        <v>16405</v>
      </c>
      <c r="R2324" s="3" t="s">
        <v>21082</v>
      </c>
      <c r="S2324" s="2">
        <v>274</v>
      </c>
      <c r="T2324" s="2" t="s">
        <v>23647</v>
      </c>
      <c r="U2324" s="2" t="s">
        <v>23694</v>
      </c>
      <c r="V2324" s="2" t="s">
        <v>23762</v>
      </c>
      <c r="W2324" s="2">
        <v>21000000</v>
      </c>
      <c r="X2324" s="2">
        <v>2008</v>
      </c>
      <c r="Y2324" s="2">
        <v>1000</v>
      </c>
      <c r="Z2324" s="2">
        <v>7.5</v>
      </c>
      <c r="AA2324" s="2">
        <v>2.35</v>
      </c>
      <c r="AB2324" s="2">
        <v>13000</v>
      </c>
    </row>
    <row r="2325" spans="1:28" x14ac:dyDescent="0.3">
      <c r="A2325" s="2" t="s">
        <v>28</v>
      </c>
      <c r="B2325" s="2" t="s">
        <v>684</v>
      </c>
      <c r="C2325" s="2">
        <v>174</v>
      </c>
      <c r="D2325" s="2">
        <v>134</v>
      </c>
      <c r="E2325" s="2">
        <v>6000</v>
      </c>
      <c r="F2325" s="2">
        <v>745</v>
      </c>
      <c r="G2325" s="2" t="s">
        <v>2524</v>
      </c>
      <c r="H2325" s="2">
        <v>893</v>
      </c>
      <c r="I2325" s="2">
        <v>2298191</v>
      </c>
      <c r="J2325" s="2" t="s">
        <v>24460</v>
      </c>
      <c r="K2325" s="2" t="s">
        <v>2857</v>
      </c>
      <c r="L2325" s="2" t="s">
        <v>9519</v>
      </c>
      <c r="M2325" s="2">
        <v>221552</v>
      </c>
      <c r="N2325" s="2">
        <v>2710</v>
      </c>
      <c r="O2325" s="2" t="s">
        <v>2557</v>
      </c>
      <c r="P2325" s="2">
        <v>0</v>
      </c>
      <c r="Q2325" s="2" t="s">
        <v>16406</v>
      </c>
      <c r="R2325" s="3" t="s">
        <v>21083</v>
      </c>
      <c r="S2325" s="2">
        <v>570</v>
      </c>
      <c r="T2325" s="2" t="s">
        <v>23648</v>
      </c>
      <c r="U2325" s="2" t="s">
        <v>23700</v>
      </c>
      <c r="V2325" s="2" t="s">
        <v>23759</v>
      </c>
      <c r="W2325" s="2">
        <v>2400000000</v>
      </c>
      <c r="X2325" s="2">
        <v>1997</v>
      </c>
      <c r="Y2325" s="2">
        <v>851</v>
      </c>
      <c r="Z2325" s="2">
        <v>8.4</v>
      </c>
      <c r="AA2325" s="2">
        <v>1.85</v>
      </c>
      <c r="AB2325" s="2">
        <v>11000</v>
      </c>
    </row>
    <row r="2326" spans="1:28" x14ac:dyDescent="0.3">
      <c r="A2326" s="2" t="s">
        <v>29</v>
      </c>
      <c r="B2326" s="2" t="s">
        <v>679</v>
      </c>
      <c r="C2326" s="2">
        <v>69</v>
      </c>
      <c r="D2326" s="2">
        <v>114</v>
      </c>
      <c r="E2326" s="2">
        <v>22</v>
      </c>
      <c r="F2326" s="2">
        <v>413</v>
      </c>
      <c r="G2326" s="2" t="s">
        <v>3779</v>
      </c>
      <c r="H2326" s="2">
        <v>572</v>
      </c>
      <c r="I2326" s="2">
        <v>2353728</v>
      </c>
      <c r="J2326" s="2" t="s">
        <v>24621</v>
      </c>
      <c r="K2326" s="2" t="s">
        <v>4803</v>
      </c>
      <c r="L2326" s="2" t="s">
        <v>9520</v>
      </c>
      <c r="M2326" s="2">
        <v>4293</v>
      </c>
      <c r="N2326" s="2">
        <v>1776</v>
      </c>
      <c r="O2326" s="2" t="s">
        <v>3066</v>
      </c>
      <c r="P2326" s="2">
        <v>5</v>
      </c>
      <c r="Q2326" s="2" t="s">
        <v>16407</v>
      </c>
      <c r="R2326" s="3" t="s">
        <v>21084</v>
      </c>
      <c r="S2326" s="2">
        <v>53</v>
      </c>
      <c r="T2326" s="2" t="s">
        <v>23649</v>
      </c>
      <c r="U2326" s="2" t="s">
        <v>23703</v>
      </c>
      <c r="V2326" s="2" t="s">
        <v>23759</v>
      </c>
      <c r="W2326" s="2">
        <v>20000000</v>
      </c>
      <c r="X2326" s="2">
        <v>2003</v>
      </c>
      <c r="Y2326" s="2">
        <v>548</v>
      </c>
      <c r="Z2326" s="2">
        <v>6.9</v>
      </c>
      <c r="AA2326" s="2">
        <v>2.35</v>
      </c>
      <c r="AB2326" s="2">
        <v>235</v>
      </c>
    </row>
    <row r="2327" spans="1:28" x14ac:dyDescent="0.3">
      <c r="A2327" s="2" t="s">
        <v>28</v>
      </c>
      <c r="B2327" s="2" t="s">
        <v>991</v>
      </c>
      <c r="C2327" s="2">
        <v>26</v>
      </c>
      <c r="D2327" s="2">
        <v>124</v>
      </c>
      <c r="E2327" s="2">
        <v>42</v>
      </c>
      <c r="F2327" s="2">
        <v>161</v>
      </c>
      <c r="G2327" s="2" t="s">
        <v>3780</v>
      </c>
      <c r="H2327" s="2">
        <v>801</v>
      </c>
      <c r="I2327" s="2">
        <v>2000000</v>
      </c>
      <c r="J2327" s="2" t="s">
        <v>24622</v>
      </c>
      <c r="K2327" s="2" t="s">
        <v>6505</v>
      </c>
      <c r="L2327" s="2" t="s">
        <v>9521</v>
      </c>
      <c r="M2327" s="2">
        <v>2998</v>
      </c>
      <c r="N2327" s="2">
        <v>1462</v>
      </c>
      <c r="O2327" s="2" t="s">
        <v>12841</v>
      </c>
      <c r="P2327" s="2">
        <v>0</v>
      </c>
      <c r="Q2327" s="2" t="s">
        <v>16408</v>
      </c>
      <c r="R2327" s="3" t="s">
        <v>21085</v>
      </c>
      <c r="S2327" s="2">
        <v>74</v>
      </c>
      <c r="T2327" s="2" t="s">
        <v>23647</v>
      </c>
      <c r="U2327" s="2" t="s">
        <v>23694</v>
      </c>
      <c r="V2327" s="2" t="s">
        <v>23760</v>
      </c>
      <c r="W2327" s="2">
        <v>20000000</v>
      </c>
      <c r="X2327" s="2">
        <v>1980</v>
      </c>
      <c r="Y2327" s="2">
        <v>174</v>
      </c>
      <c r="Z2327" s="2">
        <v>4.5</v>
      </c>
      <c r="AA2327" s="2">
        <v>2.35</v>
      </c>
      <c r="AB2327" s="2">
        <v>1000</v>
      </c>
    </row>
    <row r="2328" spans="1:28" x14ac:dyDescent="0.3">
      <c r="A2328" s="2" t="s">
        <v>28</v>
      </c>
      <c r="B2328" s="2" t="s">
        <v>865</v>
      </c>
      <c r="C2328" s="2">
        <v>168</v>
      </c>
      <c r="D2328" s="2">
        <v>104</v>
      </c>
      <c r="E2328" s="2">
        <v>214</v>
      </c>
      <c r="F2328" s="2">
        <v>430</v>
      </c>
      <c r="G2328" s="2" t="s">
        <v>2679</v>
      </c>
      <c r="H2328" s="2">
        <v>1000</v>
      </c>
      <c r="I2328" s="2">
        <v>1900725</v>
      </c>
      <c r="J2328" s="2" t="s">
        <v>24594</v>
      </c>
      <c r="K2328" s="2" t="s">
        <v>2471</v>
      </c>
      <c r="L2328" s="2" t="s">
        <v>9522</v>
      </c>
      <c r="M2328" s="2">
        <v>43205</v>
      </c>
      <c r="N2328" s="2">
        <v>2129</v>
      </c>
      <c r="O2328" s="2" t="s">
        <v>2800</v>
      </c>
      <c r="P2328" s="2">
        <v>1</v>
      </c>
      <c r="Q2328" s="2" t="s">
        <v>16409</v>
      </c>
      <c r="R2328" s="3" t="s">
        <v>21086</v>
      </c>
      <c r="S2328" s="2">
        <v>232</v>
      </c>
      <c r="T2328" s="2" t="s">
        <v>23647</v>
      </c>
      <c r="U2328" s="2" t="s">
        <v>23698</v>
      </c>
      <c r="V2328" s="2" t="s">
        <v>23762</v>
      </c>
      <c r="W2328" s="2">
        <v>2000000</v>
      </c>
      <c r="X2328" s="2">
        <v>2005</v>
      </c>
      <c r="Y2328" s="2">
        <v>509</v>
      </c>
      <c r="Z2328" s="2">
        <v>7.4</v>
      </c>
      <c r="AA2328" s="2">
        <v>2.35</v>
      </c>
      <c r="AB2328" s="2">
        <v>0</v>
      </c>
    </row>
    <row r="2329" spans="1:28" x14ac:dyDescent="0.3">
      <c r="A2329" s="2" t="s">
        <v>28</v>
      </c>
      <c r="B2329" s="2" t="s">
        <v>992</v>
      </c>
      <c r="C2329" s="2">
        <v>27</v>
      </c>
      <c r="D2329" s="2">
        <v>118</v>
      </c>
      <c r="E2329" s="2">
        <v>14</v>
      </c>
      <c r="F2329" s="2">
        <v>400</v>
      </c>
      <c r="G2329" s="2" t="s">
        <v>3781</v>
      </c>
      <c r="H2329" s="2">
        <v>2000</v>
      </c>
      <c r="I2329" s="2">
        <v>2246000</v>
      </c>
      <c r="J2329" s="2" t="s">
        <v>23917</v>
      </c>
      <c r="K2329" s="2" t="s">
        <v>6506</v>
      </c>
      <c r="L2329" s="2" t="s">
        <v>9523</v>
      </c>
      <c r="M2329" s="2">
        <v>2302</v>
      </c>
      <c r="N2329" s="2">
        <v>3384</v>
      </c>
      <c r="O2329" s="2" t="s">
        <v>12842</v>
      </c>
      <c r="P2329" s="2">
        <v>4</v>
      </c>
      <c r="Q2329" s="2" t="s">
        <v>16410</v>
      </c>
      <c r="R2329" s="3" t="s">
        <v>21087</v>
      </c>
      <c r="S2329" s="2">
        <v>20</v>
      </c>
      <c r="T2329" s="2" t="s">
        <v>23647</v>
      </c>
      <c r="U2329" s="2" t="s">
        <v>23694</v>
      </c>
      <c r="V2329" s="2" t="s">
        <v>23760</v>
      </c>
      <c r="W2329" s="2">
        <v>20000000</v>
      </c>
      <c r="X2329" s="2">
        <v>2015</v>
      </c>
      <c r="Y2329" s="2">
        <v>769</v>
      </c>
      <c r="Z2329" s="2">
        <v>7</v>
      </c>
      <c r="AA2329" s="2">
        <v>2.35</v>
      </c>
      <c r="AB2329" s="2">
        <v>0</v>
      </c>
    </row>
    <row r="2330" spans="1:28" x14ac:dyDescent="0.3">
      <c r="A2330" s="2" t="s">
        <v>28</v>
      </c>
      <c r="B2330" s="2" t="s">
        <v>863</v>
      </c>
      <c r="C2330" s="2">
        <v>28</v>
      </c>
      <c r="D2330" s="2">
        <v>80</v>
      </c>
      <c r="E2330" s="2">
        <v>121</v>
      </c>
      <c r="F2330" s="2">
        <v>587</v>
      </c>
      <c r="G2330" s="2" t="s">
        <v>3629</v>
      </c>
      <c r="H2330" s="2">
        <v>836</v>
      </c>
      <c r="I2330" s="2">
        <v>1646664</v>
      </c>
      <c r="J2330" s="2" t="s">
        <v>24325</v>
      </c>
      <c r="K2330" s="2" t="s">
        <v>6507</v>
      </c>
      <c r="L2330" s="2" t="s">
        <v>9524</v>
      </c>
      <c r="M2330" s="2">
        <v>4518</v>
      </c>
      <c r="N2330" s="2">
        <v>2467</v>
      </c>
      <c r="O2330" s="2" t="s">
        <v>3550</v>
      </c>
      <c r="P2330" s="2">
        <v>2</v>
      </c>
      <c r="Q2330" s="2" t="s">
        <v>16411</v>
      </c>
      <c r="R2330" s="3" t="s">
        <v>21088</v>
      </c>
      <c r="S2330" s="2">
        <v>66</v>
      </c>
      <c r="T2330" s="2" t="s">
        <v>23647</v>
      </c>
      <c r="U2330" s="2" t="s">
        <v>23694</v>
      </c>
      <c r="V2330" s="2" t="s">
        <v>23762</v>
      </c>
      <c r="W2330" s="2">
        <v>20000000</v>
      </c>
      <c r="X2330" s="2">
        <v>2003</v>
      </c>
      <c r="Y2330" s="2">
        <v>624</v>
      </c>
      <c r="Z2330" s="2">
        <v>2.8</v>
      </c>
      <c r="AA2330" s="2">
        <v>1.85</v>
      </c>
      <c r="AB2330" s="2">
        <v>241</v>
      </c>
    </row>
    <row r="2331" spans="1:28" x14ac:dyDescent="0.3">
      <c r="A2331" s="2" t="s">
        <v>28</v>
      </c>
      <c r="B2331" s="2" t="s">
        <v>750</v>
      </c>
      <c r="C2331" s="2">
        <v>146</v>
      </c>
      <c r="D2331" s="2">
        <v>107</v>
      </c>
      <c r="E2331" s="2">
        <v>110</v>
      </c>
      <c r="F2331" s="2">
        <v>722</v>
      </c>
      <c r="G2331" s="2" t="s">
        <v>3606</v>
      </c>
      <c r="H2331" s="2">
        <v>23000</v>
      </c>
      <c r="I2331" s="2">
        <v>1190018</v>
      </c>
      <c r="J2331" s="2" t="s">
        <v>23891</v>
      </c>
      <c r="K2331" s="2" t="s">
        <v>2429</v>
      </c>
      <c r="L2331" s="2" t="s">
        <v>9525</v>
      </c>
      <c r="M2331" s="2">
        <v>261317</v>
      </c>
      <c r="N2331" s="2">
        <v>25088</v>
      </c>
      <c r="O2331" s="2" t="s">
        <v>2819</v>
      </c>
      <c r="P2331" s="2">
        <v>2</v>
      </c>
      <c r="Q2331" s="2" t="s">
        <v>16412</v>
      </c>
      <c r="R2331" s="3" t="s">
        <v>21089</v>
      </c>
      <c r="S2331" s="2">
        <v>1137</v>
      </c>
      <c r="T2331" s="2" t="s">
        <v>23647</v>
      </c>
      <c r="U2331" s="2" t="s">
        <v>23694</v>
      </c>
      <c r="V2331" s="2" t="s">
        <v>23762</v>
      </c>
      <c r="W2331" s="2">
        <v>20000000</v>
      </c>
      <c r="X2331" s="2">
        <v>2002</v>
      </c>
      <c r="Y2331" s="2">
        <v>876</v>
      </c>
      <c r="Z2331" s="2">
        <v>7.5</v>
      </c>
      <c r="AA2331" s="2">
        <v>2.35</v>
      </c>
      <c r="AB2331" s="2">
        <v>20000</v>
      </c>
    </row>
    <row r="2332" spans="1:28" x14ac:dyDescent="0.3">
      <c r="A2332" s="2" t="s">
        <v>28</v>
      </c>
      <c r="B2332" s="2" t="s">
        <v>179</v>
      </c>
      <c r="C2332" s="2">
        <v>67</v>
      </c>
      <c r="D2332" s="2">
        <v>125</v>
      </c>
      <c r="E2332" s="2">
        <v>55</v>
      </c>
      <c r="F2332" s="2">
        <v>2</v>
      </c>
      <c r="G2332" s="2" t="s">
        <v>3782</v>
      </c>
      <c r="H2332" s="2">
        <v>991</v>
      </c>
      <c r="I2332" s="2">
        <v>1027749</v>
      </c>
      <c r="J2332" s="2" t="s">
        <v>24103</v>
      </c>
      <c r="K2332" s="2" t="s">
        <v>2930</v>
      </c>
      <c r="L2332" s="2" t="s">
        <v>9526</v>
      </c>
      <c r="M2332" s="2">
        <v>8087</v>
      </c>
      <c r="N2332" s="2">
        <v>1003</v>
      </c>
      <c r="O2332" s="2" t="s">
        <v>12843</v>
      </c>
      <c r="P2332" s="2">
        <v>4</v>
      </c>
      <c r="Q2332" s="2" t="s">
        <v>16413</v>
      </c>
      <c r="R2332" s="3" t="s">
        <v>21090</v>
      </c>
      <c r="S2332" s="2">
        <v>33</v>
      </c>
      <c r="T2332" s="2" t="s">
        <v>23647</v>
      </c>
      <c r="U2332" s="2" t="s">
        <v>23698</v>
      </c>
      <c r="V2332" s="2" t="s">
        <v>23762</v>
      </c>
      <c r="W2332" s="2">
        <v>40000000</v>
      </c>
      <c r="X2332" s="2">
        <v>2008</v>
      </c>
      <c r="Y2332" s="2">
        <v>10</v>
      </c>
      <c r="Z2332" s="2">
        <v>7.1</v>
      </c>
      <c r="AA2332" s="2">
        <v>2.35</v>
      </c>
      <c r="AB2332" s="2">
        <v>1000</v>
      </c>
    </row>
    <row r="2333" spans="1:28" x14ac:dyDescent="0.3">
      <c r="A2333" s="2" t="s">
        <v>28</v>
      </c>
      <c r="B2333" s="2" t="s">
        <v>789</v>
      </c>
      <c r="C2333" s="2">
        <v>93</v>
      </c>
      <c r="D2333" s="2">
        <v>115</v>
      </c>
      <c r="E2333" s="2">
        <v>115</v>
      </c>
      <c r="F2333" s="2">
        <v>977</v>
      </c>
      <c r="G2333" s="2" t="s">
        <v>3375</v>
      </c>
      <c r="H2333" s="2">
        <v>9000</v>
      </c>
      <c r="I2333" s="2">
        <v>882710</v>
      </c>
      <c r="J2333" s="2" t="s">
        <v>24236</v>
      </c>
      <c r="K2333" s="2" t="s">
        <v>2521</v>
      </c>
      <c r="L2333" s="2" t="s">
        <v>9527</v>
      </c>
      <c r="M2333" s="2">
        <v>16215</v>
      </c>
      <c r="N2333" s="2">
        <v>11433</v>
      </c>
      <c r="O2333" s="2" t="s">
        <v>3105</v>
      </c>
      <c r="P2333" s="2">
        <v>2</v>
      </c>
      <c r="Q2333" s="2" t="s">
        <v>16414</v>
      </c>
      <c r="R2333" s="3" t="s">
        <v>21091</v>
      </c>
      <c r="S2333" s="2">
        <v>138</v>
      </c>
      <c r="T2333" s="2" t="s">
        <v>23647</v>
      </c>
      <c r="U2333" s="2" t="s">
        <v>23694</v>
      </c>
      <c r="V2333" s="2" t="s">
        <v>23762</v>
      </c>
      <c r="W2333" s="2">
        <v>24000000</v>
      </c>
      <c r="X2333" s="2">
        <v>2000</v>
      </c>
      <c r="Y2333" s="2">
        <v>1000</v>
      </c>
      <c r="Z2333" s="2">
        <v>6.4</v>
      </c>
      <c r="AA2333" s="2">
        <v>2.35</v>
      </c>
      <c r="AB2333" s="2">
        <v>401</v>
      </c>
    </row>
    <row r="2334" spans="1:28" x14ac:dyDescent="0.3">
      <c r="A2334" s="2" t="s">
        <v>28</v>
      </c>
      <c r="B2334" s="2" t="s">
        <v>993</v>
      </c>
      <c r="C2334" s="2">
        <v>28</v>
      </c>
      <c r="D2334" s="2">
        <v>88</v>
      </c>
      <c r="E2334" s="2">
        <v>12</v>
      </c>
      <c r="F2334" s="2">
        <v>231</v>
      </c>
      <c r="G2334" s="2" t="s">
        <v>3783</v>
      </c>
      <c r="H2334" s="2">
        <v>979</v>
      </c>
      <c r="I2334" s="2">
        <v>1064277</v>
      </c>
      <c r="J2334" s="2" t="s">
        <v>24529</v>
      </c>
      <c r="K2334" s="2" t="s">
        <v>3086</v>
      </c>
      <c r="L2334" s="2" t="s">
        <v>9528</v>
      </c>
      <c r="M2334" s="2">
        <v>14015</v>
      </c>
      <c r="N2334" s="2">
        <v>1978</v>
      </c>
      <c r="O2334" s="2" t="s">
        <v>12844</v>
      </c>
      <c r="P2334" s="2">
        <v>0</v>
      </c>
      <c r="Q2334" s="2" t="s">
        <v>16415</v>
      </c>
      <c r="R2334" s="3" t="s">
        <v>21092</v>
      </c>
      <c r="S2334" s="2">
        <v>83</v>
      </c>
      <c r="T2334" s="2" t="s">
        <v>23647</v>
      </c>
      <c r="U2334" s="2" t="s">
        <v>23694</v>
      </c>
      <c r="V2334" s="2" t="s">
        <v>23761</v>
      </c>
      <c r="W2334" s="2">
        <v>20000000</v>
      </c>
      <c r="X2334" s="2">
        <v>2012</v>
      </c>
      <c r="Y2334" s="2">
        <v>532</v>
      </c>
      <c r="Z2334" s="2">
        <v>6.7</v>
      </c>
      <c r="AB2334" s="2">
        <v>831</v>
      </c>
    </row>
    <row r="2335" spans="1:28" x14ac:dyDescent="0.3">
      <c r="A2335" s="2" t="s">
        <v>28</v>
      </c>
      <c r="B2335" s="2" t="s">
        <v>353</v>
      </c>
      <c r="C2335" s="2">
        <v>131</v>
      </c>
      <c r="D2335" s="2">
        <v>122</v>
      </c>
      <c r="E2335" s="2">
        <v>11000</v>
      </c>
      <c r="F2335" s="2">
        <v>188</v>
      </c>
      <c r="G2335" s="2" t="s">
        <v>353</v>
      </c>
      <c r="H2335" s="2">
        <v>11000</v>
      </c>
      <c r="I2335" s="2">
        <v>531009</v>
      </c>
      <c r="J2335" s="2" t="s">
        <v>23794</v>
      </c>
      <c r="K2335" s="2" t="s">
        <v>2463</v>
      </c>
      <c r="L2335" s="2" t="s">
        <v>9529</v>
      </c>
      <c r="M2335" s="2">
        <v>7976</v>
      </c>
      <c r="N2335" s="2">
        <v>22319</v>
      </c>
      <c r="O2335" s="2" t="s">
        <v>12845</v>
      </c>
      <c r="P2335" s="2">
        <v>0</v>
      </c>
      <c r="Q2335" s="2" t="s">
        <v>16416</v>
      </c>
      <c r="R2335" s="3" t="s">
        <v>21093</v>
      </c>
      <c r="S2335" s="2">
        <v>61</v>
      </c>
      <c r="T2335" s="2" t="s">
        <v>23647</v>
      </c>
      <c r="U2335" s="2" t="s">
        <v>23694</v>
      </c>
      <c r="V2335" s="2" t="s">
        <v>23762</v>
      </c>
      <c r="W2335" s="2">
        <v>10000000</v>
      </c>
      <c r="X2335" s="2">
        <v>2015</v>
      </c>
      <c r="Y2335" s="2">
        <v>11000</v>
      </c>
      <c r="Z2335" s="2">
        <v>5.3</v>
      </c>
      <c r="AA2335" s="2">
        <v>2.35</v>
      </c>
      <c r="AB2335" s="2">
        <v>0</v>
      </c>
    </row>
    <row r="2336" spans="1:28" x14ac:dyDescent="0.3">
      <c r="A2336" s="2" t="s">
        <v>28</v>
      </c>
      <c r="B2336" s="2" t="s">
        <v>994</v>
      </c>
      <c r="C2336" s="2">
        <v>105</v>
      </c>
      <c r="D2336" s="2">
        <v>103</v>
      </c>
      <c r="E2336" s="2">
        <v>78</v>
      </c>
      <c r="F2336" s="2">
        <v>101</v>
      </c>
      <c r="G2336" s="2" t="s">
        <v>2487</v>
      </c>
      <c r="H2336" s="2">
        <v>488</v>
      </c>
      <c r="I2336" s="2">
        <v>410388</v>
      </c>
      <c r="J2336" s="2" t="s">
        <v>24623</v>
      </c>
      <c r="K2336" s="2" t="s">
        <v>3351</v>
      </c>
      <c r="L2336" s="2" t="s">
        <v>9530</v>
      </c>
      <c r="M2336" s="2">
        <v>13727</v>
      </c>
      <c r="N2336" s="2">
        <v>991</v>
      </c>
      <c r="O2336" s="2" t="s">
        <v>12846</v>
      </c>
      <c r="P2336" s="2">
        <v>1</v>
      </c>
      <c r="Q2336" s="2" t="s">
        <v>16417</v>
      </c>
      <c r="R2336" s="3" t="s">
        <v>21094</v>
      </c>
      <c r="S2336" s="2">
        <v>79</v>
      </c>
      <c r="T2336" s="2" t="s">
        <v>23648</v>
      </c>
      <c r="U2336" s="2" t="s">
        <v>23700</v>
      </c>
      <c r="V2336" s="2" t="s">
        <v>23759</v>
      </c>
      <c r="W2336" s="2">
        <v>2127519898</v>
      </c>
      <c r="X2336" s="2">
        <v>2004</v>
      </c>
      <c r="Y2336" s="2">
        <v>336</v>
      </c>
      <c r="Z2336" s="2">
        <v>6.9</v>
      </c>
      <c r="AA2336" s="2">
        <v>1.85</v>
      </c>
      <c r="AB2336" s="2">
        <v>973</v>
      </c>
    </row>
    <row r="2337" spans="1:28" x14ac:dyDescent="0.3">
      <c r="A2337" s="2" t="s">
        <v>28</v>
      </c>
      <c r="B2337" s="2" t="s">
        <v>995</v>
      </c>
      <c r="C2337" s="2">
        <v>21</v>
      </c>
      <c r="D2337" s="2">
        <v>101</v>
      </c>
      <c r="E2337" s="2">
        <v>25</v>
      </c>
      <c r="F2337" s="2">
        <v>407</v>
      </c>
      <c r="G2337" s="2" t="s">
        <v>3455</v>
      </c>
      <c r="H2337" s="2">
        <v>18000</v>
      </c>
      <c r="I2337" s="2">
        <v>375474</v>
      </c>
      <c r="J2337" s="2" t="s">
        <v>23985</v>
      </c>
      <c r="K2337" s="2" t="s">
        <v>2782</v>
      </c>
      <c r="L2337" s="2" t="s">
        <v>9531</v>
      </c>
      <c r="M2337" s="2">
        <v>2613</v>
      </c>
      <c r="N2337" s="2">
        <v>20354</v>
      </c>
      <c r="O2337" s="2" t="s">
        <v>4665</v>
      </c>
      <c r="P2337" s="2">
        <v>0</v>
      </c>
      <c r="Q2337" s="2" t="s">
        <v>16418</v>
      </c>
      <c r="R2337" s="3" t="s">
        <v>21095</v>
      </c>
      <c r="S2337" s="2">
        <v>46</v>
      </c>
      <c r="T2337" s="2" t="s">
        <v>23647</v>
      </c>
      <c r="U2337" s="2" t="s">
        <v>23694</v>
      </c>
      <c r="V2337" s="2" t="s">
        <v>23760</v>
      </c>
      <c r="W2337" s="2">
        <v>20000000</v>
      </c>
      <c r="X2337" s="2">
        <v>2005</v>
      </c>
      <c r="Y2337" s="2">
        <v>723</v>
      </c>
      <c r="Z2337" s="2">
        <v>6.2</v>
      </c>
      <c r="AA2337" s="2">
        <v>2.35</v>
      </c>
      <c r="AB2337" s="2">
        <v>445</v>
      </c>
    </row>
    <row r="2338" spans="1:28" x14ac:dyDescent="0.3">
      <c r="A2338" s="2" t="s">
        <v>28</v>
      </c>
      <c r="B2338" s="2" t="s">
        <v>996</v>
      </c>
      <c r="C2338" s="2">
        <v>140</v>
      </c>
      <c r="D2338" s="2">
        <v>101</v>
      </c>
      <c r="E2338" s="2">
        <v>46</v>
      </c>
      <c r="F2338" s="2">
        <v>902</v>
      </c>
      <c r="G2338" s="2" t="s">
        <v>2887</v>
      </c>
      <c r="H2338" s="2">
        <v>33000</v>
      </c>
      <c r="I2338" s="2">
        <v>578382</v>
      </c>
      <c r="J2338" s="2" t="s">
        <v>24624</v>
      </c>
      <c r="K2338" s="2" t="s">
        <v>6279</v>
      </c>
      <c r="L2338" s="2" t="s">
        <v>9532</v>
      </c>
      <c r="M2338" s="2">
        <v>41249</v>
      </c>
      <c r="N2338" s="2">
        <v>39515</v>
      </c>
      <c r="O2338" s="2" t="s">
        <v>2685</v>
      </c>
      <c r="P2338" s="2">
        <v>2</v>
      </c>
      <c r="Q2338" s="2" t="s">
        <v>16419</v>
      </c>
      <c r="R2338" s="3" t="s">
        <v>21096</v>
      </c>
      <c r="S2338" s="2">
        <v>67</v>
      </c>
      <c r="T2338" s="2" t="s">
        <v>23647</v>
      </c>
      <c r="U2338" s="2" t="s">
        <v>23694</v>
      </c>
      <c r="V2338" s="2" t="s">
        <v>23762</v>
      </c>
      <c r="X2338" s="2">
        <v>2010</v>
      </c>
      <c r="Y2338" s="2">
        <v>4000</v>
      </c>
      <c r="Z2338" s="2">
        <v>6.3</v>
      </c>
      <c r="AA2338" s="2">
        <v>1.85</v>
      </c>
      <c r="AB2338" s="2">
        <v>0</v>
      </c>
    </row>
    <row r="2339" spans="1:28" x14ac:dyDescent="0.3">
      <c r="A2339" s="2" t="s">
        <v>28</v>
      </c>
      <c r="B2339" s="2" t="s">
        <v>83</v>
      </c>
      <c r="C2339" s="2">
        <v>9</v>
      </c>
      <c r="D2339" s="2">
        <v>107</v>
      </c>
      <c r="E2339" s="2">
        <v>58</v>
      </c>
      <c r="F2339" s="2">
        <v>324</v>
      </c>
      <c r="G2339" s="2" t="s">
        <v>2747</v>
      </c>
      <c r="H2339" s="2">
        <v>699</v>
      </c>
      <c r="I2339" s="2">
        <v>305070</v>
      </c>
      <c r="J2339" s="2" t="s">
        <v>24045</v>
      </c>
      <c r="K2339" s="2" t="s">
        <v>4515</v>
      </c>
      <c r="L2339" s="2" t="s">
        <v>9533</v>
      </c>
      <c r="M2339" s="2">
        <v>3843</v>
      </c>
      <c r="N2339" s="2">
        <v>1592</v>
      </c>
      <c r="O2339" s="2" t="s">
        <v>2856</v>
      </c>
      <c r="P2339" s="2">
        <v>1</v>
      </c>
      <c r="Q2339" s="2" t="s">
        <v>16420</v>
      </c>
      <c r="R2339" s="3" t="s">
        <v>21097</v>
      </c>
      <c r="S2339" s="2">
        <v>25</v>
      </c>
      <c r="T2339" s="2" t="s">
        <v>23647</v>
      </c>
      <c r="U2339" s="2" t="s">
        <v>23694</v>
      </c>
      <c r="V2339" s="2" t="s">
        <v>23762</v>
      </c>
      <c r="W2339" s="2">
        <v>20000000</v>
      </c>
      <c r="X2339" s="2">
        <v>1994</v>
      </c>
      <c r="Y2339" s="2">
        <v>533</v>
      </c>
      <c r="Z2339" s="2">
        <v>6.4</v>
      </c>
      <c r="AA2339" s="2">
        <v>2.35</v>
      </c>
      <c r="AB2339" s="2">
        <v>399</v>
      </c>
    </row>
    <row r="2340" spans="1:28" x14ac:dyDescent="0.3">
      <c r="A2340" s="2" t="s">
        <v>28</v>
      </c>
      <c r="B2340" s="2" t="s">
        <v>965</v>
      </c>
      <c r="C2340" s="2">
        <v>83</v>
      </c>
      <c r="D2340" s="2">
        <v>86</v>
      </c>
      <c r="E2340" s="2">
        <v>0</v>
      </c>
      <c r="F2340" s="2">
        <v>3</v>
      </c>
      <c r="G2340" s="2" t="s">
        <v>3784</v>
      </c>
      <c r="H2340" s="2">
        <v>46</v>
      </c>
      <c r="I2340" s="2">
        <v>206678</v>
      </c>
      <c r="J2340" s="2" t="s">
        <v>24019</v>
      </c>
      <c r="K2340" s="2" t="s">
        <v>6508</v>
      </c>
      <c r="L2340" s="2" t="s">
        <v>9534</v>
      </c>
      <c r="M2340" s="2">
        <v>11391</v>
      </c>
      <c r="N2340" s="2">
        <v>82</v>
      </c>
      <c r="O2340" s="2" t="s">
        <v>12847</v>
      </c>
      <c r="P2340" s="2">
        <v>1</v>
      </c>
      <c r="Q2340" s="2" t="s">
        <v>16421</v>
      </c>
      <c r="R2340" s="3" t="s">
        <v>21098</v>
      </c>
      <c r="S2340" s="2">
        <v>66</v>
      </c>
      <c r="T2340" s="2" t="s">
        <v>23659</v>
      </c>
      <c r="U2340" s="2" t="s">
        <v>23707</v>
      </c>
      <c r="V2340" s="2" t="s">
        <v>23760</v>
      </c>
      <c r="X2340" s="2">
        <v>2008</v>
      </c>
      <c r="Y2340" s="2">
        <v>33</v>
      </c>
      <c r="Z2340" s="2">
        <v>6.5</v>
      </c>
      <c r="AA2340" s="2">
        <v>2.35</v>
      </c>
      <c r="AB2340" s="2">
        <v>1000</v>
      </c>
    </row>
    <row r="2341" spans="1:28" x14ac:dyDescent="0.3">
      <c r="A2341" s="2" t="s">
        <v>28</v>
      </c>
      <c r="B2341" s="2" t="s">
        <v>611</v>
      </c>
      <c r="C2341" s="2">
        <v>8</v>
      </c>
      <c r="D2341" s="2">
        <v>118</v>
      </c>
      <c r="E2341" s="2">
        <v>8</v>
      </c>
      <c r="F2341" s="2">
        <v>11</v>
      </c>
      <c r="G2341" s="2" t="s">
        <v>3785</v>
      </c>
      <c r="H2341" s="2">
        <v>106</v>
      </c>
      <c r="I2341" s="2">
        <v>146072</v>
      </c>
      <c r="J2341" s="2" t="s">
        <v>24625</v>
      </c>
      <c r="K2341" s="2" t="s">
        <v>6509</v>
      </c>
      <c r="L2341" s="2" t="s">
        <v>9535</v>
      </c>
      <c r="M2341" s="2">
        <v>7147</v>
      </c>
      <c r="N2341" s="2">
        <v>182</v>
      </c>
      <c r="O2341" s="2" t="s">
        <v>12848</v>
      </c>
      <c r="P2341" s="2">
        <v>0</v>
      </c>
      <c r="Q2341" s="2" t="s">
        <v>16422</v>
      </c>
      <c r="R2341" s="3" t="s">
        <v>21099</v>
      </c>
      <c r="S2341" s="2">
        <v>16</v>
      </c>
      <c r="T2341" s="2" t="s">
        <v>23649</v>
      </c>
      <c r="U2341" s="2" t="s">
        <v>23703</v>
      </c>
      <c r="W2341" s="2">
        <v>140000000</v>
      </c>
      <c r="X2341" s="2">
        <v>1998</v>
      </c>
      <c r="Y2341" s="2">
        <v>56</v>
      </c>
      <c r="Z2341" s="2">
        <v>6</v>
      </c>
      <c r="AA2341" s="2">
        <v>2.35</v>
      </c>
      <c r="AB2341" s="2">
        <v>136</v>
      </c>
    </row>
    <row r="2342" spans="1:28" x14ac:dyDescent="0.3">
      <c r="A2342" s="2" t="s">
        <v>28</v>
      </c>
      <c r="B2342" s="2" t="s">
        <v>648</v>
      </c>
      <c r="C2342" s="2">
        <v>138</v>
      </c>
      <c r="D2342" s="2">
        <v>107</v>
      </c>
      <c r="E2342" s="2">
        <v>14</v>
      </c>
      <c r="F2342" s="2">
        <v>311</v>
      </c>
      <c r="G2342" s="2" t="s">
        <v>3786</v>
      </c>
      <c r="H2342" s="2">
        <v>403</v>
      </c>
      <c r="I2342" s="2">
        <v>1183354</v>
      </c>
      <c r="J2342" s="2" t="s">
        <v>24626</v>
      </c>
      <c r="K2342" s="2" t="s">
        <v>3385</v>
      </c>
      <c r="L2342" s="2" t="s">
        <v>9536</v>
      </c>
      <c r="M2342" s="2">
        <v>13026</v>
      </c>
      <c r="N2342" s="2">
        <v>1577</v>
      </c>
      <c r="O2342" s="2" t="s">
        <v>12409</v>
      </c>
      <c r="P2342" s="2">
        <v>1</v>
      </c>
      <c r="Q2342" s="2" t="s">
        <v>16423</v>
      </c>
      <c r="R2342" s="3" t="s">
        <v>21100</v>
      </c>
      <c r="S2342" s="2">
        <v>75</v>
      </c>
      <c r="T2342" s="2" t="s">
        <v>23647</v>
      </c>
      <c r="U2342" s="2" t="s">
        <v>23694</v>
      </c>
      <c r="V2342" s="2" t="s">
        <v>23759</v>
      </c>
      <c r="W2342" s="2">
        <v>20000000</v>
      </c>
      <c r="X2342" s="2">
        <v>2010</v>
      </c>
      <c r="Y2342" s="2">
        <v>368</v>
      </c>
      <c r="Z2342" s="2">
        <v>5.0999999999999996</v>
      </c>
      <c r="AA2342" s="2">
        <v>2.35</v>
      </c>
      <c r="AB2342" s="2">
        <v>0</v>
      </c>
    </row>
    <row r="2343" spans="1:28" x14ac:dyDescent="0.3">
      <c r="A2343" s="2" t="s">
        <v>28</v>
      </c>
      <c r="B2343" s="2" t="s">
        <v>997</v>
      </c>
      <c r="C2343" s="2">
        <v>42</v>
      </c>
      <c r="D2343" s="2">
        <v>100</v>
      </c>
      <c r="E2343" s="2">
        <v>3</v>
      </c>
      <c r="F2343" s="2">
        <v>442</v>
      </c>
      <c r="G2343" s="2" t="s">
        <v>2798</v>
      </c>
      <c r="H2343" s="2">
        <v>14000</v>
      </c>
      <c r="I2343" s="2">
        <v>121972</v>
      </c>
      <c r="J2343" s="2" t="s">
        <v>24066</v>
      </c>
      <c r="K2343" s="2" t="s">
        <v>2951</v>
      </c>
      <c r="L2343" s="2" t="s">
        <v>9537</v>
      </c>
      <c r="M2343" s="2">
        <v>9868</v>
      </c>
      <c r="N2343" s="2">
        <v>15612</v>
      </c>
      <c r="O2343" s="2" t="s">
        <v>4018</v>
      </c>
      <c r="P2343" s="2">
        <v>3</v>
      </c>
      <c r="Q2343" s="2" t="s">
        <v>16424</v>
      </c>
      <c r="R2343" s="3" t="s">
        <v>21101</v>
      </c>
      <c r="S2343" s="2">
        <v>81</v>
      </c>
      <c r="T2343" s="2" t="s">
        <v>23647</v>
      </c>
      <c r="U2343" s="2" t="s">
        <v>23694</v>
      </c>
      <c r="V2343" s="2" t="s">
        <v>23762</v>
      </c>
      <c r="W2343" s="2">
        <v>22000000</v>
      </c>
      <c r="X2343" s="2">
        <v>2002</v>
      </c>
      <c r="Y2343" s="2">
        <v>506</v>
      </c>
      <c r="Z2343" s="2">
        <v>5.5</v>
      </c>
      <c r="AA2343" s="2">
        <v>1.85</v>
      </c>
      <c r="AB2343" s="2">
        <v>217</v>
      </c>
    </row>
    <row r="2344" spans="1:28" x14ac:dyDescent="0.3">
      <c r="A2344" s="2" t="s">
        <v>28</v>
      </c>
      <c r="D2344" s="2">
        <v>30</v>
      </c>
      <c r="F2344" s="2">
        <v>9</v>
      </c>
      <c r="G2344" s="2" t="s">
        <v>24627</v>
      </c>
      <c r="H2344" s="2">
        <v>310</v>
      </c>
      <c r="J2344" s="2" t="s">
        <v>24372</v>
      </c>
      <c r="K2344" s="2" t="s">
        <v>3937</v>
      </c>
      <c r="L2344" s="2" t="s">
        <v>24628</v>
      </c>
      <c r="M2344" s="2">
        <v>18</v>
      </c>
      <c r="N2344" s="2">
        <v>344</v>
      </c>
      <c r="O2344" s="2" t="s">
        <v>24629</v>
      </c>
      <c r="P2344" s="2">
        <v>4</v>
      </c>
      <c r="R2344" s="3" t="s">
        <v>24630</v>
      </c>
      <c r="T2344" s="2" t="s">
        <v>23647</v>
      </c>
      <c r="U2344" s="2" t="s">
        <v>23695</v>
      </c>
      <c r="Y2344" s="2">
        <v>11</v>
      </c>
      <c r="Z2344" s="2">
        <v>7.2</v>
      </c>
      <c r="AB2344" s="2">
        <v>0</v>
      </c>
    </row>
    <row r="2345" spans="1:28" x14ac:dyDescent="0.3">
      <c r="A2345" s="2" t="s">
        <v>28</v>
      </c>
      <c r="B2345" s="2" t="s">
        <v>536</v>
      </c>
      <c r="C2345" s="2">
        <v>92</v>
      </c>
      <c r="D2345" s="2">
        <v>110</v>
      </c>
      <c r="E2345" s="2">
        <v>278</v>
      </c>
      <c r="F2345" s="2">
        <v>181</v>
      </c>
      <c r="G2345" s="2" t="s">
        <v>3310</v>
      </c>
      <c r="H2345" s="2">
        <v>3000</v>
      </c>
      <c r="I2345" s="2">
        <v>263365</v>
      </c>
      <c r="J2345" s="2" t="s">
        <v>24002</v>
      </c>
      <c r="K2345" s="2" t="s">
        <v>2554</v>
      </c>
      <c r="L2345" s="2" t="s">
        <v>9538</v>
      </c>
      <c r="M2345" s="2">
        <v>6147</v>
      </c>
      <c r="N2345" s="2">
        <v>3785</v>
      </c>
      <c r="O2345" s="2" t="s">
        <v>12849</v>
      </c>
      <c r="P2345" s="2">
        <v>2</v>
      </c>
      <c r="Q2345" s="2" t="s">
        <v>16425</v>
      </c>
      <c r="R2345" s="3" t="s">
        <v>21102</v>
      </c>
      <c r="S2345" s="2">
        <v>36</v>
      </c>
      <c r="T2345" s="2" t="s">
        <v>23647</v>
      </c>
      <c r="U2345" s="2" t="s">
        <v>23694</v>
      </c>
      <c r="V2345" s="2" t="s">
        <v>23759</v>
      </c>
      <c r="W2345" s="2">
        <v>20000000</v>
      </c>
      <c r="X2345" s="2">
        <v>2010</v>
      </c>
      <c r="Y2345" s="2">
        <v>602</v>
      </c>
      <c r="Z2345" s="2">
        <v>5.4</v>
      </c>
      <c r="AA2345" s="2">
        <v>2.35</v>
      </c>
      <c r="AB2345" s="2">
        <v>0</v>
      </c>
    </row>
    <row r="2346" spans="1:28" x14ac:dyDescent="0.3">
      <c r="A2346" s="2" t="s">
        <v>28</v>
      </c>
      <c r="B2346" s="2" t="s">
        <v>343</v>
      </c>
      <c r="C2346" s="2">
        <v>140</v>
      </c>
      <c r="D2346" s="2">
        <v>106</v>
      </c>
      <c r="E2346" s="2">
        <v>448</v>
      </c>
      <c r="F2346" s="2">
        <v>648</v>
      </c>
      <c r="G2346" s="2" t="s">
        <v>3787</v>
      </c>
      <c r="H2346" s="2">
        <v>9000</v>
      </c>
      <c r="I2346" s="2">
        <v>54734</v>
      </c>
      <c r="J2346" s="2" t="s">
        <v>23972</v>
      </c>
      <c r="K2346" s="2" t="s">
        <v>2577</v>
      </c>
      <c r="L2346" s="2" t="s">
        <v>9539</v>
      </c>
      <c r="M2346" s="2">
        <v>20821</v>
      </c>
      <c r="N2346" s="2">
        <v>10982</v>
      </c>
      <c r="O2346" s="2" t="s">
        <v>3393</v>
      </c>
      <c r="P2346" s="2">
        <v>1</v>
      </c>
      <c r="Q2346" s="2" t="s">
        <v>16426</v>
      </c>
      <c r="R2346" s="3" t="s">
        <v>21103</v>
      </c>
      <c r="S2346" s="2">
        <v>62</v>
      </c>
      <c r="T2346" s="2" t="s">
        <v>23647</v>
      </c>
      <c r="U2346" s="2" t="s">
        <v>23706</v>
      </c>
      <c r="V2346" s="2" t="s">
        <v>23762</v>
      </c>
      <c r="X2346" s="2">
        <v>2015</v>
      </c>
      <c r="Y2346" s="2">
        <v>750</v>
      </c>
      <c r="Z2346" s="2">
        <v>5.7</v>
      </c>
      <c r="AA2346" s="2">
        <v>2.35</v>
      </c>
      <c r="AB2346" s="2">
        <v>0</v>
      </c>
    </row>
    <row r="2347" spans="1:28" x14ac:dyDescent="0.3">
      <c r="A2347" s="2" t="s">
        <v>28</v>
      </c>
      <c r="B2347" s="2" t="s">
        <v>998</v>
      </c>
      <c r="D2347" s="2">
        <v>7</v>
      </c>
      <c r="E2347" s="2">
        <v>23</v>
      </c>
      <c r="F2347" s="2">
        <v>51</v>
      </c>
      <c r="G2347" s="2" t="s">
        <v>3788</v>
      </c>
      <c r="H2347" s="2">
        <v>344</v>
      </c>
      <c r="J2347" s="2" t="s">
        <v>24631</v>
      </c>
      <c r="K2347" s="2" t="s">
        <v>6510</v>
      </c>
      <c r="L2347" s="2" t="s">
        <v>9540</v>
      </c>
      <c r="M2347" s="2">
        <v>118</v>
      </c>
      <c r="N2347" s="2">
        <v>726</v>
      </c>
      <c r="O2347" s="2" t="s">
        <v>12850</v>
      </c>
      <c r="P2347" s="2">
        <v>0</v>
      </c>
      <c r="Q2347" s="2" t="s">
        <v>16427</v>
      </c>
      <c r="R2347" s="3" t="s">
        <v>21104</v>
      </c>
      <c r="T2347" s="2" t="s">
        <v>23647</v>
      </c>
      <c r="U2347" s="2" t="s">
        <v>23694</v>
      </c>
      <c r="W2347" s="2">
        <v>13000</v>
      </c>
      <c r="X2347" s="2">
        <v>2007</v>
      </c>
      <c r="Y2347" s="2">
        <v>281</v>
      </c>
      <c r="Z2347" s="2">
        <v>5.2</v>
      </c>
      <c r="AA2347" s="2">
        <v>1.85</v>
      </c>
      <c r="AB2347" s="2">
        <v>30</v>
      </c>
    </row>
    <row r="2348" spans="1:28" x14ac:dyDescent="0.3">
      <c r="A2348" s="2" t="s">
        <v>28</v>
      </c>
      <c r="B2348" s="2" t="s">
        <v>366</v>
      </c>
      <c r="C2348" s="2">
        <v>29</v>
      </c>
      <c r="D2348" s="2">
        <v>102</v>
      </c>
      <c r="E2348" s="2">
        <v>10</v>
      </c>
      <c r="F2348" s="2">
        <v>60</v>
      </c>
      <c r="G2348" s="2" t="s">
        <v>1573</v>
      </c>
      <c r="H2348" s="2">
        <v>483</v>
      </c>
      <c r="J2348" s="2" t="s">
        <v>23855</v>
      </c>
      <c r="K2348" s="2" t="s">
        <v>4082</v>
      </c>
      <c r="L2348" s="2" t="s">
        <v>9541</v>
      </c>
      <c r="M2348" s="2">
        <v>5154</v>
      </c>
      <c r="N2348" s="2">
        <v>1113</v>
      </c>
      <c r="O2348" s="2" t="s">
        <v>12851</v>
      </c>
      <c r="P2348" s="2">
        <v>3</v>
      </c>
      <c r="Q2348" s="2" t="s">
        <v>16428</v>
      </c>
      <c r="R2348" s="3" t="s">
        <v>21105</v>
      </c>
      <c r="S2348" s="2">
        <v>29</v>
      </c>
      <c r="T2348" s="2" t="s">
        <v>23650</v>
      </c>
      <c r="U2348" s="2" t="s">
        <v>23702</v>
      </c>
      <c r="V2348" s="2" t="s">
        <v>23762</v>
      </c>
      <c r="W2348" s="2">
        <v>25000000</v>
      </c>
      <c r="X2348" s="2">
        <v>2008</v>
      </c>
      <c r="Y2348" s="2">
        <v>472</v>
      </c>
      <c r="Z2348" s="2">
        <v>6.2</v>
      </c>
      <c r="AA2348" s="2">
        <v>2.35</v>
      </c>
      <c r="AB2348" s="2">
        <v>314</v>
      </c>
    </row>
    <row r="2349" spans="1:28" x14ac:dyDescent="0.3">
      <c r="A2349" s="2" t="s">
        <v>28</v>
      </c>
      <c r="B2349" s="2" t="s">
        <v>999</v>
      </c>
      <c r="C2349" s="2">
        <v>29</v>
      </c>
      <c r="D2349" s="2">
        <v>98</v>
      </c>
      <c r="E2349" s="2">
        <v>5</v>
      </c>
      <c r="F2349" s="2">
        <v>716</v>
      </c>
      <c r="G2349" s="2" t="s">
        <v>3789</v>
      </c>
      <c r="H2349" s="2">
        <v>18000</v>
      </c>
      <c r="J2349" s="2" t="s">
        <v>23969</v>
      </c>
      <c r="K2349" s="2" t="s">
        <v>2782</v>
      </c>
      <c r="L2349" s="2" t="s">
        <v>9542</v>
      </c>
      <c r="M2349" s="2">
        <v>25450</v>
      </c>
      <c r="N2349" s="2">
        <v>20472</v>
      </c>
      <c r="O2349" s="2" t="s">
        <v>2516</v>
      </c>
      <c r="P2349" s="2">
        <v>1</v>
      </c>
      <c r="Q2349" s="2" t="s">
        <v>16429</v>
      </c>
      <c r="R2349" s="3" t="s">
        <v>21106</v>
      </c>
      <c r="S2349" s="2">
        <v>118</v>
      </c>
      <c r="T2349" s="2" t="s">
        <v>23647</v>
      </c>
      <c r="U2349" s="2" t="s">
        <v>23695</v>
      </c>
      <c r="V2349" s="2" t="s">
        <v>23762</v>
      </c>
      <c r="W2349" s="2">
        <v>20000000</v>
      </c>
      <c r="X2349" s="2">
        <v>2007</v>
      </c>
      <c r="Y2349" s="2">
        <v>867</v>
      </c>
      <c r="Z2349" s="2">
        <v>6.7</v>
      </c>
      <c r="AA2349" s="2">
        <v>2.35</v>
      </c>
      <c r="AB2349" s="2">
        <v>0</v>
      </c>
    </row>
    <row r="2350" spans="1:28" x14ac:dyDescent="0.3">
      <c r="A2350" s="2" t="s">
        <v>28</v>
      </c>
      <c r="B2350" s="2" t="s">
        <v>1000</v>
      </c>
      <c r="C2350" s="2">
        <v>39</v>
      </c>
      <c r="D2350" s="2">
        <v>83</v>
      </c>
      <c r="E2350" s="2">
        <v>0</v>
      </c>
      <c r="F2350" s="2">
        <v>700</v>
      </c>
      <c r="G2350" s="2" t="s">
        <v>13216</v>
      </c>
      <c r="H2350" s="2">
        <v>12000</v>
      </c>
      <c r="J2350" s="2" t="s">
        <v>23809</v>
      </c>
      <c r="K2350" s="2" t="s">
        <v>881</v>
      </c>
      <c r="L2350" s="2" t="s">
        <v>9543</v>
      </c>
      <c r="M2350" s="2">
        <v>5203</v>
      </c>
      <c r="N2350" s="2">
        <v>15680</v>
      </c>
      <c r="O2350" s="2" t="s">
        <v>6998</v>
      </c>
      <c r="P2350" s="2">
        <v>0</v>
      </c>
      <c r="Q2350" s="2" t="s">
        <v>16430</v>
      </c>
      <c r="R2350" s="3" t="s">
        <v>21107</v>
      </c>
      <c r="S2350" s="2">
        <v>11</v>
      </c>
      <c r="T2350" s="2" t="s">
        <v>23647</v>
      </c>
      <c r="U2350" s="2" t="s">
        <v>23719</v>
      </c>
      <c r="V2350" s="2" t="s">
        <v>23761</v>
      </c>
      <c r="W2350" s="2">
        <v>20000000</v>
      </c>
      <c r="X2350" s="2">
        <v>2012</v>
      </c>
      <c r="Y2350" s="2">
        <v>857</v>
      </c>
      <c r="Z2350" s="2">
        <v>5.8</v>
      </c>
      <c r="AA2350" s="2">
        <v>1.78</v>
      </c>
      <c r="AB2350" s="2">
        <v>1000</v>
      </c>
    </row>
    <row r="2351" spans="1:28" x14ac:dyDescent="0.3">
      <c r="A2351" s="2" t="s">
        <v>28</v>
      </c>
      <c r="B2351" s="2" t="s">
        <v>1001</v>
      </c>
      <c r="C2351" s="2">
        <v>2</v>
      </c>
      <c r="D2351" s="2">
        <v>153</v>
      </c>
      <c r="E2351" s="2">
        <v>0</v>
      </c>
      <c r="F2351" s="2">
        <v>7</v>
      </c>
      <c r="G2351" s="2" t="s">
        <v>3790</v>
      </c>
      <c r="H2351" s="2">
        <v>109</v>
      </c>
      <c r="J2351" s="2" t="s">
        <v>24292</v>
      </c>
      <c r="K2351" s="2" t="s">
        <v>6511</v>
      </c>
      <c r="L2351" s="2" t="s">
        <v>9544</v>
      </c>
      <c r="M2351" s="2">
        <v>102</v>
      </c>
      <c r="N2351" s="2">
        <v>164</v>
      </c>
      <c r="O2351" s="2" t="s">
        <v>12852</v>
      </c>
      <c r="P2351" s="2">
        <v>0</v>
      </c>
      <c r="Q2351" s="2" t="s">
        <v>16431</v>
      </c>
      <c r="R2351" s="3" t="s">
        <v>21108</v>
      </c>
      <c r="S2351" s="2">
        <v>1</v>
      </c>
      <c r="T2351" s="2" t="s">
        <v>23647</v>
      </c>
      <c r="U2351" s="2" t="s">
        <v>23709</v>
      </c>
      <c r="X2351" s="2">
        <v>2014</v>
      </c>
      <c r="Y2351" s="2">
        <v>36</v>
      </c>
      <c r="Z2351" s="2">
        <v>7</v>
      </c>
      <c r="AA2351" s="2">
        <v>2.35</v>
      </c>
      <c r="AB2351" s="2">
        <v>58</v>
      </c>
    </row>
    <row r="2352" spans="1:28" x14ac:dyDescent="0.3">
      <c r="A2352" s="2" t="s">
        <v>28</v>
      </c>
      <c r="B2352" s="2" t="s">
        <v>1002</v>
      </c>
      <c r="C2352" s="2">
        <v>2</v>
      </c>
      <c r="D2352" s="2">
        <v>98</v>
      </c>
      <c r="E2352" s="2">
        <v>2</v>
      </c>
      <c r="F2352" s="2">
        <v>53</v>
      </c>
      <c r="G2352" s="2" t="s">
        <v>3791</v>
      </c>
      <c r="H2352" s="2">
        <v>729</v>
      </c>
      <c r="J2352" s="2" t="s">
        <v>5915</v>
      </c>
      <c r="K2352" s="2" t="s">
        <v>6512</v>
      </c>
      <c r="L2352" s="2" t="s">
        <v>9545</v>
      </c>
      <c r="M2352" s="2">
        <v>50</v>
      </c>
      <c r="N2352" s="2">
        <v>1092</v>
      </c>
      <c r="O2352" s="2" t="s">
        <v>12853</v>
      </c>
      <c r="P2352" s="2">
        <v>4</v>
      </c>
      <c r="Q2352" s="2" t="s">
        <v>16432</v>
      </c>
      <c r="R2352" s="3" t="s">
        <v>21109</v>
      </c>
      <c r="S2352" s="2">
        <v>3</v>
      </c>
      <c r="T2352" s="2" t="s">
        <v>23647</v>
      </c>
      <c r="U2352" s="2" t="s">
        <v>23694</v>
      </c>
      <c r="V2352" s="2" t="s">
        <v>23760</v>
      </c>
      <c r="W2352" s="2">
        <v>20000000</v>
      </c>
      <c r="X2352" s="2">
        <v>2014</v>
      </c>
      <c r="Y2352" s="2">
        <v>282</v>
      </c>
      <c r="Z2352" s="2">
        <v>4.8</v>
      </c>
      <c r="AB2352" s="2">
        <v>70</v>
      </c>
    </row>
    <row r="2353" spans="1:28" x14ac:dyDescent="0.3">
      <c r="A2353" s="2" t="s">
        <v>28</v>
      </c>
      <c r="B2353" s="2" t="s">
        <v>1003</v>
      </c>
      <c r="D2353" s="2">
        <v>105</v>
      </c>
      <c r="E2353" s="2">
        <v>23</v>
      </c>
      <c r="F2353" s="2">
        <v>897</v>
      </c>
      <c r="G2353" s="2" t="s">
        <v>3448</v>
      </c>
      <c r="H2353" s="2">
        <v>22000</v>
      </c>
      <c r="J2353" s="2" t="s">
        <v>24371</v>
      </c>
      <c r="K2353" s="2" t="s">
        <v>2854</v>
      </c>
      <c r="L2353" s="2" t="s">
        <v>9546</v>
      </c>
      <c r="M2353" s="2">
        <v>178</v>
      </c>
      <c r="N2353" s="2">
        <v>27425</v>
      </c>
      <c r="O2353" s="2" t="s">
        <v>2534</v>
      </c>
      <c r="P2353" s="2">
        <v>0</v>
      </c>
      <c r="Q2353" s="2" t="s">
        <v>16433</v>
      </c>
      <c r="R2353" s="3" t="s">
        <v>21110</v>
      </c>
      <c r="S2353" s="2">
        <v>1</v>
      </c>
      <c r="T2353" s="2" t="s">
        <v>23647</v>
      </c>
      <c r="U2353" s="2" t="s">
        <v>23726</v>
      </c>
      <c r="V2353" s="2" t="s">
        <v>23762</v>
      </c>
      <c r="W2353" s="2">
        <v>20000000</v>
      </c>
      <c r="X2353" s="2">
        <v>2016</v>
      </c>
      <c r="Y2353" s="2">
        <v>2000</v>
      </c>
      <c r="Z2353" s="2">
        <v>7.2</v>
      </c>
      <c r="AB2353" s="2">
        <v>0</v>
      </c>
    </row>
    <row r="2354" spans="1:28" x14ac:dyDescent="0.3">
      <c r="A2354" s="2" t="s">
        <v>28</v>
      </c>
      <c r="B2354" s="2" t="s">
        <v>24229</v>
      </c>
      <c r="C2354" s="2">
        <v>64</v>
      </c>
      <c r="D2354" s="2">
        <v>96</v>
      </c>
      <c r="E2354" s="2">
        <v>160</v>
      </c>
      <c r="F2354" s="2">
        <v>889</v>
      </c>
      <c r="G2354" s="2" t="s">
        <v>2925</v>
      </c>
      <c r="H2354" s="2">
        <v>14000</v>
      </c>
      <c r="J2354" s="2" t="s">
        <v>23801</v>
      </c>
      <c r="K2354" s="2" t="s">
        <v>3604</v>
      </c>
      <c r="L2354" s="2" t="s">
        <v>9547</v>
      </c>
      <c r="M2354" s="2">
        <v>21833</v>
      </c>
      <c r="N2354" s="2">
        <v>17957</v>
      </c>
      <c r="O2354" s="2" t="s">
        <v>3428</v>
      </c>
      <c r="P2354" s="2">
        <v>2</v>
      </c>
      <c r="Q2354" s="2" t="s">
        <v>16434</v>
      </c>
      <c r="R2354" s="3" t="s">
        <v>21111</v>
      </c>
      <c r="S2354" s="2">
        <v>101</v>
      </c>
      <c r="T2354" s="2" t="s">
        <v>23647</v>
      </c>
      <c r="U2354" s="2" t="s">
        <v>23694</v>
      </c>
      <c r="V2354" s="2" t="s">
        <v>23759</v>
      </c>
      <c r="W2354" s="2">
        <v>20000000</v>
      </c>
      <c r="X2354" s="2">
        <v>2015</v>
      </c>
      <c r="Y2354" s="2">
        <v>1000</v>
      </c>
      <c r="Z2354" s="2">
        <v>5.6</v>
      </c>
      <c r="AA2354" s="2">
        <v>2.35</v>
      </c>
      <c r="AB2354" s="2">
        <v>0</v>
      </c>
    </row>
    <row r="2355" spans="1:28" x14ac:dyDescent="0.3">
      <c r="A2355" s="2" t="s">
        <v>28</v>
      </c>
      <c r="B2355" s="2" t="s">
        <v>1004</v>
      </c>
      <c r="C2355" s="2">
        <v>120</v>
      </c>
      <c r="D2355" s="2">
        <v>105</v>
      </c>
      <c r="E2355" s="2">
        <v>17</v>
      </c>
      <c r="F2355" s="2">
        <v>897</v>
      </c>
      <c r="G2355" s="2" t="s">
        <v>2930</v>
      </c>
      <c r="H2355" s="2">
        <v>12000</v>
      </c>
      <c r="J2355" s="2" t="s">
        <v>23972</v>
      </c>
      <c r="K2355" s="2" t="s">
        <v>6211</v>
      </c>
      <c r="L2355" s="2" t="s">
        <v>9548</v>
      </c>
      <c r="M2355" s="2">
        <v>43879</v>
      </c>
      <c r="N2355" s="2">
        <v>16355</v>
      </c>
      <c r="O2355" s="2" t="s">
        <v>3959</v>
      </c>
      <c r="P2355" s="2">
        <v>3</v>
      </c>
      <c r="Q2355" s="2" t="s">
        <v>16435</v>
      </c>
      <c r="R2355" s="3" t="s">
        <v>21112</v>
      </c>
      <c r="S2355" s="2">
        <v>133</v>
      </c>
      <c r="T2355" s="2" t="s">
        <v>23647</v>
      </c>
      <c r="U2355" s="2" t="s">
        <v>23694</v>
      </c>
      <c r="V2355" s="2" t="s">
        <v>23762</v>
      </c>
      <c r="W2355" s="2">
        <v>27220000</v>
      </c>
      <c r="X2355" s="2">
        <v>2013</v>
      </c>
      <c r="Y2355" s="2">
        <v>991</v>
      </c>
      <c r="Z2355" s="2">
        <v>6.4</v>
      </c>
      <c r="AA2355" s="2">
        <v>2.35</v>
      </c>
      <c r="AB2355" s="2">
        <v>11000</v>
      </c>
    </row>
    <row r="2356" spans="1:28" x14ac:dyDescent="0.3">
      <c r="A2356" s="2" t="s">
        <v>28</v>
      </c>
      <c r="B2356" s="2" t="s">
        <v>916</v>
      </c>
      <c r="C2356" s="2">
        <v>143</v>
      </c>
      <c r="D2356" s="2">
        <v>125</v>
      </c>
      <c r="E2356" s="2">
        <v>43</v>
      </c>
      <c r="F2356" s="2">
        <v>7</v>
      </c>
      <c r="G2356" s="2" t="s">
        <v>3792</v>
      </c>
      <c r="H2356" s="2">
        <v>2000</v>
      </c>
      <c r="I2356" s="2">
        <v>8047690</v>
      </c>
      <c r="J2356" s="2" t="s">
        <v>23794</v>
      </c>
      <c r="K2356" s="2" t="s">
        <v>2584</v>
      </c>
      <c r="L2356" s="2" t="s">
        <v>9549</v>
      </c>
      <c r="M2356" s="2">
        <v>77656</v>
      </c>
      <c r="N2356" s="2">
        <v>2608</v>
      </c>
      <c r="O2356" s="2" t="s">
        <v>12854</v>
      </c>
      <c r="P2356" s="2">
        <v>0</v>
      </c>
      <c r="Q2356" s="2" t="s">
        <v>16436</v>
      </c>
      <c r="R2356" s="3" t="s">
        <v>21113</v>
      </c>
      <c r="S2356" s="2">
        <v>220</v>
      </c>
      <c r="T2356" s="2" t="s">
        <v>23650</v>
      </c>
      <c r="U2356" s="2" t="s">
        <v>23702</v>
      </c>
      <c r="V2356" s="2" t="s">
        <v>23759</v>
      </c>
      <c r="W2356" s="2">
        <v>19400000</v>
      </c>
      <c r="X2356" s="2">
        <v>2006</v>
      </c>
      <c r="Y2356" s="2">
        <v>594</v>
      </c>
      <c r="Z2356" s="2">
        <v>7.5</v>
      </c>
      <c r="AA2356" s="2">
        <v>2.35</v>
      </c>
      <c r="AB2356" s="2">
        <v>0</v>
      </c>
    </row>
    <row r="2357" spans="1:28" x14ac:dyDescent="0.3">
      <c r="A2357" s="2" t="s">
        <v>28</v>
      </c>
      <c r="B2357" s="2" t="s">
        <v>908</v>
      </c>
      <c r="C2357" s="2">
        <v>160</v>
      </c>
      <c r="D2357" s="2">
        <v>184</v>
      </c>
      <c r="E2357" s="2">
        <v>34</v>
      </c>
      <c r="F2357" s="2">
        <v>155</v>
      </c>
      <c r="G2357" s="2" t="s">
        <v>3793</v>
      </c>
      <c r="H2357" s="2">
        <v>486</v>
      </c>
      <c r="I2357" s="2">
        <v>476270</v>
      </c>
      <c r="J2357" s="2" t="s">
        <v>24459</v>
      </c>
      <c r="K2357" s="2" t="s">
        <v>2812</v>
      </c>
      <c r="L2357" s="2" t="s">
        <v>9550</v>
      </c>
      <c r="M2357" s="2">
        <v>29602</v>
      </c>
      <c r="N2357" s="2">
        <v>1601</v>
      </c>
      <c r="O2357" s="2" t="s">
        <v>12855</v>
      </c>
      <c r="P2357" s="2">
        <v>2</v>
      </c>
      <c r="Q2357" s="2" t="s">
        <v>16437</v>
      </c>
      <c r="R2357" s="3" t="s">
        <v>21114</v>
      </c>
      <c r="S2357" s="2">
        <v>110</v>
      </c>
      <c r="T2357" s="2" t="s">
        <v>23660</v>
      </c>
      <c r="U2357" s="2" t="s">
        <v>23701</v>
      </c>
      <c r="V2357" s="2" t="s">
        <v>23762</v>
      </c>
      <c r="W2357" s="2">
        <v>20000000</v>
      </c>
      <c r="X2357" s="2">
        <v>2008</v>
      </c>
      <c r="Y2357" s="2">
        <v>471</v>
      </c>
      <c r="Z2357" s="2">
        <v>7.4</v>
      </c>
      <c r="AA2357" s="2">
        <v>1.85</v>
      </c>
      <c r="AB2357" s="2">
        <v>0</v>
      </c>
    </row>
    <row r="2358" spans="1:28" x14ac:dyDescent="0.3">
      <c r="A2358" s="2" t="s">
        <v>28</v>
      </c>
      <c r="B2358" s="2" t="s">
        <v>288</v>
      </c>
      <c r="C2358" s="2">
        <v>92</v>
      </c>
      <c r="D2358" s="2">
        <v>236</v>
      </c>
      <c r="E2358" s="2">
        <v>0</v>
      </c>
      <c r="F2358" s="2">
        <v>232</v>
      </c>
      <c r="G2358" s="2" t="s">
        <v>3794</v>
      </c>
      <c r="H2358" s="2">
        <v>933</v>
      </c>
      <c r="I2358" s="2">
        <v>184208848</v>
      </c>
      <c r="J2358" s="2" t="s">
        <v>24305</v>
      </c>
      <c r="K2358" s="2" t="s">
        <v>6513</v>
      </c>
      <c r="L2358" s="2" t="s">
        <v>9551</v>
      </c>
      <c r="M2358" s="2">
        <v>186485</v>
      </c>
      <c r="N2358" s="2">
        <v>2398</v>
      </c>
      <c r="O2358" s="2" t="s">
        <v>4560</v>
      </c>
      <c r="P2358" s="2">
        <v>1</v>
      </c>
      <c r="Q2358" s="2" t="s">
        <v>16438</v>
      </c>
      <c r="R2358" s="3" t="s">
        <v>21115</v>
      </c>
      <c r="S2358" s="2">
        <v>382</v>
      </c>
      <c r="T2358" s="2" t="s">
        <v>23647</v>
      </c>
      <c r="U2358" s="2" t="s">
        <v>23694</v>
      </c>
      <c r="V2358" s="2" t="s">
        <v>23759</v>
      </c>
      <c r="W2358" s="2">
        <v>22000000</v>
      </c>
      <c r="X2358" s="2">
        <v>1990</v>
      </c>
      <c r="Y2358" s="2">
        <v>839</v>
      </c>
      <c r="Z2358" s="2">
        <v>8</v>
      </c>
      <c r="AA2358" s="2">
        <v>2.35</v>
      </c>
      <c r="AB2358" s="2">
        <v>0</v>
      </c>
    </row>
    <row r="2359" spans="1:28" x14ac:dyDescent="0.3">
      <c r="A2359" s="2" t="s">
        <v>28</v>
      </c>
      <c r="B2359" s="2" t="s">
        <v>589</v>
      </c>
      <c r="C2359" s="2">
        <v>286</v>
      </c>
      <c r="D2359" s="2">
        <v>97</v>
      </c>
      <c r="E2359" s="2">
        <v>52</v>
      </c>
      <c r="F2359" s="2">
        <v>384</v>
      </c>
      <c r="G2359" s="2" t="s">
        <v>3028</v>
      </c>
      <c r="H2359" s="2">
        <v>3000</v>
      </c>
      <c r="I2359" s="2">
        <v>100292856</v>
      </c>
      <c r="J2359" s="2" t="s">
        <v>5447</v>
      </c>
      <c r="K2359" s="2" t="s">
        <v>3330</v>
      </c>
      <c r="L2359" s="2" t="s">
        <v>9552</v>
      </c>
      <c r="M2359" s="2">
        <v>160418</v>
      </c>
      <c r="N2359" s="2">
        <v>5547</v>
      </c>
      <c r="O2359" s="2" t="s">
        <v>12096</v>
      </c>
      <c r="P2359" s="2">
        <v>0</v>
      </c>
      <c r="Q2359" s="2" t="s">
        <v>16439</v>
      </c>
      <c r="R2359" s="3" t="s">
        <v>21116</v>
      </c>
      <c r="S2359" s="2">
        <v>296</v>
      </c>
      <c r="T2359" s="2" t="s">
        <v>23647</v>
      </c>
      <c r="U2359" s="2" t="s">
        <v>23694</v>
      </c>
      <c r="V2359" s="2" t="s">
        <v>23762</v>
      </c>
      <c r="W2359" s="2">
        <v>20000000</v>
      </c>
      <c r="X2359" s="2">
        <v>2011</v>
      </c>
      <c r="Y2359" s="2">
        <v>957</v>
      </c>
      <c r="Z2359" s="2">
        <v>5.7</v>
      </c>
      <c r="AA2359" s="2">
        <v>1.85</v>
      </c>
      <c r="AB2359" s="2">
        <v>16000</v>
      </c>
    </row>
    <row r="2360" spans="1:28" x14ac:dyDescent="0.3">
      <c r="A2360" s="2" t="s">
        <v>28</v>
      </c>
      <c r="B2360" s="2" t="s">
        <v>405</v>
      </c>
      <c r="C2360" s="2">
        <v>43</v>
      </c>
      <c r="D2360" s="2">
        <v>113</v>
      </c>
      <c r="E2360" s="2">
        <v>17</v>
      </c>
      <c r="F2360" s="2">
        <v>551</v>
      </c>
      <c r="G2360" s="2" t="s">
        <v>2520</v>
      </c>
      <c r="H2360" s="2">
        <v>14000</v>
      </c>
      <c r="I2360" s="2">
        <v>58571513</v>
      </c>
      <c r="J2360" s="2" t="s">
        <v>23972</v>
      </c>
      <c r="K2360" s="2" t="s">
        <v>2951</v>
      </c>
      <c r="L2360" s="2" t="s">
        <v>9553</v>
      </c>
      <c r="M2360" s="2">
        <v>30213</v>
      </c>
      <c r="N2360" s="2">
        <v>15914</v>
      </c>
      <c r="O2360" s="2" t="s">
        <v>3659</v>
      </c>
      <c r="P2360" s="2">
        <v>1</v>
      </c>
      <c r="Q2360" s="2" t="s">
        <v>16440</v>
      </c>
      <c r="R2360" s="3" t="s">
        <v>21117</v>
      </c>
      <c r="S2360" s="2">
        <v>112</v>
      </c>
      <c r="T2360" s="2" t="s">
        <v>23647</v>
      </c>
      <c r="U2360" s="2" t="s">
        <v>23694</v>
      </c>
      <c r="V2360" s="2" t="s">
        <v>23762</v>
      </c>
      <c r="W2360" s="2">
        <v>19000000</v>
      </c>
      <c r="X2360" s="2">
        <v>1989</v>
      </c>
      <c r="Y2360" s="2">
        <v>599</v>
      </c>
      <c r="Z2360" s="2">
        <v>6.8</v>
      </c>
      <c r="AA2360" s="2">
        <v>1.85</v>
      </c>
      <c r="AB2360" s="2">
        <v>0</v>
      </c>
    </row>
    <row r="2361" spans="1:28" x14ac:dyDescent="0.3">
      <c r="A2361" s="2" t="s">
        <v>28</v>
      </c>
      <c r="B2361" s="2" t="s">
        <v>1005</v>
      </c>
      <c r="C2361" s="2">
        <v>69</v>
      </c>
      <c r="D2361" s="2">
        <v>95</v>
      </c>
      <c r="E2361" s="2">
        <v>15</v>
      </c>
      <c r="F2361" s="2">
        <v>528</v>
      </c>
      <c r="G2361" s="2" t="s">
        <v>3325</v>
      </c>
      <c r="H2361" s="2">
        <v>1000</v>
      </c>
      <c r="I2361" s="2">
        <v>51431160</v>
      </c>
      <c r="J2361" s="2" t="s">
        <v>24028</v>
      </c>
      <c r="K2361" s="2" t="s">
        <v>4297</v>
      </c>
      <c r="L2361" s="2" t="s">
        <v>9554</v>
      </c>
      <c r="M2361" s="2">
        <v>62861</v>
      </c>
      <c r="N2361" s="2">
        <v>3092</v>
      </c>
      <c r="O2361" s="2" t="s">
        <v>3541</v>
      </c>
      <c r="P2361" s="2">
        <v>2</v>
      </c>
      <c r="Q2361" s="2" t="s">
        <v>16441</v>
      </c>
      <c r="R2361" s="3" t="s">
        <v>21118</v>
      </c>
      <c r="S2361" s="2">
        <v>232</v>
      </c>
      <c r="T2361" s="2" t="s">
        <v>23647</v>
      </c>
      <c r="U2361" s="2" t="s">
        <v>23694</v>
      </c>
      <c r="V2361" s="2" t="s">
        <v>23760</v>
      </c>
      <c r="W2361" s="2">
        <v>20000000</v>
      </c>
      <c r="X2361" s="2">
        <v>2004</v>
      </c>
      <c r="Y2361" s="2">
        <v>852</v>
      </c>
      <c r="Z2361" s="2">
        <v>5.9</v>
      </c>
      <c r="AA2361" s="2">
        <v>1.85</v>
      </c>
      <c r="AB2361" s="2">
        <v>0</v>
      </c>
    </row>
    <row r="2362" spans="1:28" x14ac:dyDescent="0.3">
      <c r="A2362" s="2" t="s">
        <v>28</v>
      </c>
      <c r="B2362" s="2" t="s">
        <v>576</v>
      </c>
      <c r="C2362" s="2">
        <v>242</v>
      </c>
      <c r="D2362" s="2">
        <v>103</v>
      </c>
      <c r="E2362" s="2">
        <v>0</v>
      </c>
      <c r="F2362" s="2">
        <v>157</v>
      </c>
      <c r="G2362" s="2" t="s">
        <v>3795</v>
      </c>
      <c r="H2362" s="2">
        <v>611</v>
      </c>
      <c r="I2362" s="2">
        <v>103001286</v>
      </c>
      <c r="J2362" s="2" t="s">
        <v>24227</v>
      </c>
      <c r="K2362" s="2" t="s">
        <v>6514</v>
      </c>
      <c r="L2362" s="2" t="s">
        <v>9555</v>
      </c>
      <c r="M2362" s="2">
        <v>222018</v>
      </c>
      <c r="N2362" s="2">
        <v>1212</v>
      </c>
      <c r="O2362" s="2" t="s">
        <v>3198</v>
      </c>
      <c r="P2362" s="2">
        <v>0</v>
      </c>
      <c r="Q2362" s="2" t="s">
        <v>16442</v>
      </c>
      <c r="R2362" s="3" t="s">
        <v>21119</v>
      </c>
      <c r="S2362" s="2">
        <v>869</v>
      </c>
      <c r="T2362" s="2" t="s">
        <v>23647</v>
      </c>
      <c r="U2362" s="2" t="s">
        <v>23694</v>
      </c>
      <c r="V2362" s="2" t="s">
        <v>23762</v>
      </c>
      <c r="W2362" s="2">
        <v>15000000</v>
      </c>
      <c r="X2362" s="2">
        <v>1996</v>
      </c>
      <c r="Y2362" s="2">
        <v>422</v>
      </c>
      <c r="Z2362" s="2">
        <v>7.2</v>
      </c>
      <c r="AA2362" s="2">
        <v>2.35</v>
      </c>
      <c r="AB2362" s="2">
        <v>11000</v>
      </c>
    </row>
    <row r="2363" spans="1:28" x14ac:dyDescent="0.3">
      <c r="A2363" s="2" t="s">
        <v>28</v>
      </c>
      <c r="B2363" s="2" t="s">
        <v>945</v>
      </c>
      <c r="C2363" s="2">
        <v>149</v>
      </c>
      <c r="D2363" s="2">
        <v>91</v>
      </c>
      <c r="E2363" s="2">
        <v>17</v>
      </c>
      <c r="F2363" s="2">
        <v>670</v>
      </c>
      <c r="G2363" s="2" t="s">
        <v>3560</v>
      </c>
      <c r="H2363" s="2">
        <v>1000</v>
      </c>
      <c r="I2363" s="2">
        <v>41867960</v>
      </c>
      <c r="J2363" s="2" t="s">
        <v>5714</v>
      </c>
      <c r="K2363" s="2" t="s">
        <v>3411</v>
      </c>
      <c r="L2363" s="2" t="s">
        <v>9556</v>
      </c>
      <c r="M2363" s="2">
        <v>65512</v>
      </c>
      <c r="N2363" s="2">
        <v>3023</v>
      </c>
      <c r="O2363" s="2" t="s">
        <v>3577</v>
      </c>
      <c r="P2363" s="2">
        <v>0</v>
      </c>
      <c r="Q2363" s="2" t="s">
        <v>16443</v>
      </c>
      <c r="R2363" s="3" t="s">
        <v>21120</v>
      </c>
      <c r="S2363" s="2">
        <v>478</v>
      </c>
      <c r="T2363" s="2" t="s">
        <v>23647</v>
      </c>
      <c r="U2363" s="2" t="s">
        <v>23694</v>
      </c>
      <c r="V2363" s="2" t="s">
        <v>23762</v>
      </c>
      <c r="W2363" s="2">
        <v>20000000</v>
      </c>
      <c r="X2363" s="2">
        <v>2001</v>
      </c>
      <c r="Y2363" s="2">
        <v>795</v>
      </c>
      <c r="Z2363" s="2">
        <v>5.5</v>
      </c>
      <c r="AA2363" s="2">
        <v>1.33</v>
      </c>
      <c r="AB2363" s="2">
        <v>0</v>
      </c>
    </row>
    <row r="2364" spans="1:28" x14ac:dyDescent="0.3">
      <c r="A2364" s="2" t="s">
        <v>28</v>
      </c>
      <c r="B2364" s="2" t="s">
        <v>356</v>
      </c>
      <c r="C2364" s="2">
        <v>253</v>
      </c>
      <c r="D2364" s="2">
        <v>146</v>
      </c>
      <c r="E2364" s="2">
        <v>0</v>
      </c>
      <c r="F2364" s="2">
        <v>413</v>
      </c>
      <c r="G2364" s="2" t="s">
        <v>3796</v>
      </c>
      <c r="H2364" s="2">
        <v>888</v>
      </c>
      <c r="J2364" s="2" t="s">
        <v>24632</v>
      </c>
      <c r="K2364" s="2" t="s">
        <v>6515</v>
      </c>
      <c r="L2364" s="2" t="s">
        <v>9557</v>
      </c>
      <c r="M2364" s="2">
        <v>610333</v>
      </c>
      <c r="N2364" s="2">
        <v>2560</v>
      </c>
      <c r="O2364" s="2" t="s">
        <v>12856</v>
      </c>
      <c r="P2364" s="2">
        <v>0</v>
      </c>
      <c r="Q2364" s="2" t="s">
        <v>16444</v>
      </c>
      <c r="R2364" s="3" t="s">
        <v>21121</v>
      </c>
      <c r="S2364" s="2">
        <v>1320</v>
      </c>
      <c r="T2364" s="2" t="s">
        <v>23647</v>
      </c>
      <c r="U2364" s="2" t="s">
        <v>23694</v>
      </c>
      <c r="V2364" s="2" t="s">
        <v>23762</v>
      </c>
      <c r="W2364" s="2">
        <v>19000000</v>
      </c>
      <c r="X2364" s="2">
        <v>1980</v>
      </c>
      <c r="Y2364" s="2">
        <v>629</v>
      </c>
      <c r="Z2364" s="2">
        <v>8.4</v>
      </c>
      <c r="AA2364" s="2">
        <v>1.37</v>
      </c>
      <c r="AB2364" s="2">
        <v>37000</v>
      </c>
    </row>
    <row r="2365" spans="1:28" x14ac:dyDescent="0.3">
      <c r="A2365" s="2" t="s">
        <v>28</v>
      </c>
      <c r="B2365" s="2" t="s">
        <v>73</v>
      </c>
      <c r="C2365" s="2">
        <v>198</v>
      </c>
      <c r="D2365" s="2">
        <v>116</v>
      </c>
      <c r="E2365" s="2">
        <v>0</v>
      </c>
      <c r="F2365" s="2">
        <v>459</v>
      </c>
      <c r="G2365" s="2" t="s">
        <v>3797</v>
      </c>
      <c r="H2365" s="2">
        <v>1000</v>
      </c>
      <c r="I2365" s="2">
        <v>210609762</v>
      </c>
      <c r="J2365" s="2" t="s">
        <v>23945</v>
      </c>
      <c r="K2365" s="2" t="s">
        <v>3814</v>
      </c>
      <c r="L2365" s="2" t="s">
        <v>9558</v>
      </c>
      <c r="M2365" s="2">
        <v>732212</v>
      </c>
      <c r="N2365" s="2">
        <v>3230</v>
      </c>
      <c r="O2365" s="2" t="s">
        <v>12857</v>
      </c>
      <c r="P2365" s="2">
        <v>0</v>
      </c>
      <c r="Q2365" s="2" t="s">
        <v>16445</v>
      </c>
      <c r="R2365" s="3" t="s">
        <v>21122</v>
      </c>
      <c r="S2365" s="2">
        <v>809</v>
      </c>
      <c r="T2365" s="2" t="s">
        <v>23647</v>
      </c>
      <c r="U2365" s="2" t="s">
        <v>23694</v>
      </c>
      <c r="V2365" s="2" t="s">
        <v>23760</v>
      </c>
      <c r="W2365" s="2">
        <v>19000000</v>
      </c>
      <c r="X2365" s="2">
        <v>1985</v>
      </c>
      <c r="Y2365" s="2">
        <v>690</v>
      </c>
      <c r="Z2365" s="2">
        <v>8.5</v>
      </c>
      <c r="AA2365" s="2">
        <v>1.18</v>
      </c>
      <c r="AB2365" s="2">
        <v>39000</v>
      </c>
    </row>
    <row r="2366" spans="1:28" x14ac:dyDescent="0.3">
      <c r="A2366" s="2" t="s">
        <v>28</v>
      </c>
      <c r="B2366" s="2" t="s">
        <v>606</v>
      </c>
      <c r="C2366" s="2">
        <v>147</v>
      </c>
      <c r="D2366" s="2">
        <v>93</v>
      </c>
      <c r="E2366" s="2">
        <v>37</v>
      </c>
      <c r="F2366" s="2">
        <v>545</v>
      </c>
      <c r="G2366" s="2" t="s">
        <v>3017</v>
      </c>
      <c r="H2366" s="2">
        <v>885</v>
      </c>
      <c r="I2366" s="2">
        <v>40846082</v>
      </c>
      <c r="J2366" s="2" t="s">
        <v>24055</v>
      </c>
      <c r="K2366" s="2" t="s">
        <v>3255</v>
      </c>
      <c r="L2366" s="2" t="s">
        <v>9559</v>
      </c>
      <c r="M2366" s="2">
        <v>45317</v>
      </c>
      <c r="N2366" s="2">
        <v>2872</v>
      </c>
      <c r="O2366" s="2" t="s">
        <v>3259</v>
      </c>
      <c r="P2366" s="2">
        <v>0</v>
      </c>
      <c r="Q2366" s="2" t="s">
        <v>16446</v>
      </c>
      <c r="R2366" s="3" t="s">
        <v>21123</v>
      </c>
      <c r="S2366" s="2">
        <v>536</v>
      </c>
      <c r="T2366" s="2" t="s">
        <v>23647</v>
      </c>
      <c r="U2366" s="2" t="s">
        <v>23694</v>
      </c>
      <c r="V2366" s="2" t="s">
        <v>23762</v>
      </c>
      <c r="W2366" s="2">
        <v>19000000</v>
      </c>
      <c r="X2366" s="2">
        <v>1999</v>
      </c>
      <c r="Y2366" s="2">
        <v>828</v>
      </c>
      <c r="Z2366" s="2">
        <v>5.6</v>
      </c>
      <c r="AA2366" s="2">
        <v>1.37</v>
      </c>
      <c r="AB2366" s="2">
        <v>0</v>
      </c>
    </row>
    <row r="2367" spans="1:28" x14ac:dyDescent="0.3">
      <c r="A2367" s="2" t="s">
        <v>28</v>
      </c>
      <c r="B2367" s="2" t="s">
        <v>823</v>
      </c>
      <c r="C2367" s="2">
        <v>36</v>
      </c>
      <c r="D2367" s="2">
        <v>113</v>
      </c>
      <c r="E2367" s="2">
        <v>0</v>
      </c>
      <c r="F2367" s="2">
        <v>256</v>
      </c>
      <c r="G2367" s="2" t="s">
        <v>3798</v>
      </c>
      <c r="H2367" s="2">
        <v>607</v>
      </c>
      <c r="I2367" s="2">
        <v>51697449</v>
      </c>
      <c r="J2367" s="2" t="s">
        <v>24006</v>
      </c>
      <c r="K2367" s="2" t="s">
        <v>6516</v>
      </c>
      <c r="L2367" s="2" t="s">
        <v>9560</v>
      </c>
      <c r="M2367" s="2">
        <v>8346</v>
      </c>
      <c r="N2367" s="2">
        <v>1465</v>
      </c>
      <c r="O2367" s="2" t="s">
        <v>12858</v>
      </c>
      <c r="P2367" s="2">
        <v>6</v>
      </c>
      <c r="Q2367" s="2" t="s">
        <v>16447</v>
      </c>
      <c r="R2367" s="3" t="s">
        <v>21124</v>
      </c>
      <c r="S2367" s="2">
        <v>59</v>
      </c>
      <c r="T2367" s="2" t="s">
        <v>23647</v>
      </c>
      <c r="U2367" s="2" t="s">
        <v>23694</v>
      </c>
      <c r="V2367" s="2" t="s">
        <v>23759</v>
      </c>
      <c r="W2367" s="2">
        <v>13000000</v>
      </c>
      <c r="X2367" s="2">
        <v>2009</v>
      </c>
      <c r="Y2367" s="2">
        <v>269</v>
      </c>
      <c r="Z2367" s="2">
        <v>4.0999999999999996</v>
      </c>
      <c r="AA2367" s="2">
        <v>1.85</v>
      </c>
      <c r="AB2367" s="2">
        <v>1000</v>
      </c>
    </row>
    <row r="2368" spans="1:28" x14ac:dyDescent="0.3">
      <c r="A2368" s="2" t="s">
        <v>28</v>
      </c>
      <c r="B2368" s="2" t="s">
        <v>1006</v>
      </c>
      <c r="C2368" s="2">
        <v>6</v>
      </c>
      <c r="D2368" s="2">
        <v>90</v>
      </c>
      <c r="E2368" s="2">
        <v>97</v>
      </c>
      <c r="F2368" s="2">
        <v>319</v>
      </c>
      <c r="G2368" s="2" t="s">
        <v>3799</v>
      </c>
      <c r="H2368" s="2">
        <v>731</v>
      </c>
      <c r="J2368" s="2" t="s">
        <v>23836</v>
      </c>
      <c r="K2368" s="2" t="s">
        <v>6517</v>
      </c>
      <c r="L2368" s="2" t="s">
        <v>9561</v>
      </c>
      <c r="M2368" s="2">
        <v>60</v>
      </c>
      <c r="N2368" s="2">
        <v>2374</v>
      </c>
      <c r="O2368" s="2" t="s">
        <v>12859</v>
      </c>
      <c r="P2368" s="2">
        <v>4</v>
      </c>
      <c r="R2368" s="3" t="s">
        <v>21125</v>
      </c>
      <c r="S2368" s="2">
        <v>6</v>
      </c>
      <c r="T2368" s="2" t="s">
        <v>23647</v>
      </c>
      <c r="U2368" s="2" t="s">
        <v>23694</v>
      </c>
      <c r="W2368" s="2">
        <v>27000000</v>
      </c>
      <c r="X2368" s="2">
        <v>2016</v>
      </c>
      <c r="Y2368" s="2">
        <v>634</v>
      </c>
      <c r="Z2368" s="2">
        <v>5</v>
      </c>
      <c r="AB2368" s="2">
        <v>1000</v>
      </c>
    </row>
    <row r="2369" spans="1:28" x14ac:dyDescent="0.3">
      <c r="A2369" s="2" t="s">
        <v>28</v>
      </c>
      <c r="B2369" s="2" t="s">
        <v>371</v>
      </c>
      <c r="C2369" s="2">
        <v>181</v>
      </c>
      <c r="D2369" s="2">
        <v>101</v>
      </c>
      <c r="E2369" s="2">
        <v>8</v>
      </c>
      <c r="F2369" s="2">
        <v>110</v>
      </c>
      <c r="G2369" s="2" t="s">
        <v>3195</v>
      </c>
      <c r="H2369" s="2">
        <v>544</v>
      </c>
      <c r="I2369" s="2">
        <v>27758465</v>
      </c>
      <c r="J2369" s="2" t="s">
        <v>23894</v>
      </c>
      <c r="K2369" s="2" t="s">
        <v>4109</v>
      </c>
      <c r="L2369" s="2" t="s">
        <v>9562</v>
      </c>
      <c r="M2369" s="2">
        <v>77987</v>
      </c>
      <c r="N2369" s="2">
        <v>1292</v>
      </c>
      <c r="O2369" s="2" t="s">
        <v>12860</v>
      </c>
      <c r="P2369" s="2">
        <v>2</v>
      </c>
      <c r="Q2369" s="2" t="s">
        <v>16448</v>
      </c>
      <c r="R2369" s="3" t="s">
        <v>21126</v>
      </c>
      <c r="S2369" s="2">
        <v>120</v>
      </c>
      <c r="T2369" s="2" t="s">
        <v>23647</v>
      </c>
      <c r="U2369" s="2" t="s">
        <v>23694</v>
      </c>
      <c r="V2369" s="2" t="s">
        <v>23759</v>
      </c>
      <c r="W2369" s="2">
        <v>19000000</v>
      </c>
      <c r="X2369" s="2">
        <v>2010</v>
      </c>
      <c r="Y2369" s="2">
        <v>449</v>
      </c>
      <c r="Z2369" s="2">
        <v>6.1</v>
      </c>
      <c r="AA2369" s="2">
        <v>2.35</v>
      </c>
      <c r="AB2369" s="2">
        <v>0</v>
      </c>
    </row>
    <row r="2370" spans="1:28" x14ac:dyDescent="0.3">
      <c r="A2370" s="2" t="s">
        <v>28</v>
      </c>
      <c r="B2370" s="2" t="s">
        <v>110</v>
      </c>
      <c r="C2370" s="2">
        <v>97</v>
      </c>
      <c r="D2370" s="2">
        <v>95</v>
      </c>
      <c r="E2370" s="2">
        <v>189</v>
      </c>
      <c r="F2370" s="2">
        <v>306</v>
      </c>
      <c r="G2370" s="2" t="s">
        <v>3800</v>
      </c>
      <c r="H2370" s="2">
        <v>500</v>
      </c>
      <c r="I2370" s="2">
        <v>56127162</v>
      </c>
      <c r="J2370" s="2" t="s">
        <v>23925</v>
      </c>
      <c r="K2370" s="2" t="s">
        <v>3743</v>
      </c>
      <c r="L2370" s="2" t="s">
        <v>9563</v>
      </c>
      <c r="M2370" s="2">
        <v>57479</v>
      </c>
      <c r="N2370" s="2">
        <v>2020</v>
      </c>
      <c r="O2370" s="2" t="s">
        <v>12861</v>
      </c>
      <c r="P2370" s="2">
        <v>2</v>
      </c>
      <c r="Q2370" s="2" t="s">
        <v>16449</v>
      </c>
      <c r="R2370" s="3" t="s">
        <v>21127</v>
      </c>
      <c r="S2370" s="2">
        <v>205</v>
      </c>
      <c r="T2370" s="2" t="s">
        <v>23647</v>
      </c>
      <c r="U2370" s="2" t="s">
        <v>23694</v>
      </c>
      <c r="V2370" s="2" t="s">
        <v>23759</v>
      </c>
      <c r="W2370" s="2">
        <v>18000000</v>
      </c>
      <c r="X2370" s="2">
        <v>2003</v>
      </c>
      <c r="Y2370" s="2">
        <v>308</v>
      </c>
      <c r="Z2370" s="2">
        <v>5.4</v>
      </c>
      <c r="AA2370" s="2">
        <v>1.85</v>
      </c>
      <c r="AB2370" s="2">
        <v>0</v>
      </c>
    </row>
    <row r="2371" spans="1:28" x14ac:dyDescent="0.3">
      <c r="A2371" s="2" t="s">
        <v>28</v>
      </c>
      <c r="B2371" s="2" t="s">
        <v>128</v>
      </c>
      <c r="C2371" s="2">
        <v>167</v>
      </c>
      <c r="D2371" s="2">
        <v>109</v>
      </c>
      <c r="E2371" s="2">
        <v>93</v>
      </c>
      <c r="F2371" s="2">
        <v>521</v>
      </c>
      <c r="G2371" s="2" t="s">
        <v>2562</v>
      </c>
      <c r="H2371" s="2">
        <v>31000</v>
      </c>
      <c r="I2371" s="2">
        <v>1357042</v>
      </c>
      <c r="J2371" s="2" t="s">
        <v>24117</v>
      </c>
      <c r="K2371" s="2" t="s">
        <v>6518</v>
      </c>
      <c r="L2371" s="2" t="s">
        <v>9564</v>
      </c>
      <c r="M2371" s="2">
        <v>53977</v>
      </c>
      <c r="N2371" s="2">
        <v>35561</v>
      </c>
      <c r="O2371" s="2" t="s">
        <v>3692</v>
      </c>
      <c r="P2371" s="2">
        <v>1</v>
      </c>
      <c r="Q2371" s="2" t="s">
        <v>16450</v>
      </c>
      <c r="R2371" s="3" t="s">
        <v>21128</v>
      </c>
      <c r="S2371" s="2">
        <v>125</v>
      </c>
      <c r="T2371" s="2" t="s">
        <v>23647</v>
      </c>
      <c r="U2371" s="2" t="s">
        <v>23699</v>
      </c>
      <c r="V2371" s="2" t="s">
        <v>23762</v>
      </c>
      <c r="W2371" s="2">
        <v>15000000</v>
      </c>
      <c r="X2371" s="2">
        <v>2011</v>
      </c>
      <c r="Y2371" s="2">
        <v>3000</v>
      </c>
      <c r="Z2371" s="2">
        <v>7.1</v>
      </c>
      <c r="AA2371" s="2">
        <v>2.35</v>
      </c>
      <c r="AB2371" s="2">
        <v>14000</v>
      </c>
    </row>
    <row r="2372" spans="1:28" x14ac:dyDescent="0.3">
      <c r="A2372" s="2" t="s">
        <v>28</v>
      </c>
      <c r="D2372" s="2">
        <v>43</v>
      </c>
      <c r="F2372" s="2">
        <v>211</v>
      </c>
      <c r="G2372" s="2" t="s">
        <v>24633</v>
      </c>
      <c r="H2372" s="2">
        <v>341</v>
      </c>
      <c r="J2372" s="2" t="s">
        <v>24634</v>
      </c>
      <c r="K2372" s="2" t="s">
        <v>24635</v>
      </c>
      <c r="L2372" s="2" t="s">
        <v>24636</v>
      </c>
      <c r="M2372" s="2">
        <v>29</v>
      </c>
      <c r="N2372" s="2">
        <v>1462</v>
      </c>
      <c r="O2372" s="2" t="s">
        <v>24637</v>
      </c>
      <c r="P2372" s="2">
        <v>1</v>
      </c>
      <c r="Q2372" s="2" t="s">
        <v>24638</v>
      </c>
      <c r="R2372" s="3" t="s">
        <v>24639</v>
      </c>
      <c r="T2372" s="2" t="s">
        <v>23647</v>
      </c>
      <c r="V2372" s="2" t="s">
        <v>23763</v>
      </c>
      <c r="Y2372" s="2">
        <v>230</v>
      </c>
      <c r="Z2372" s="2">
        <v>6.6</v>
      </c>
      <c r="AA2372" s="2">
        <v>1.33</v>
      </c>
      <c r="AB2372" s="2">
        <v>0</v>
      </c>
    </row>
    <row r="2373" spans="1:28" x14ac:dyDescent="0.3">
      <c r="A2373" s="2" t="s">
        <v>28</v>
      </c>
      <c r="B2373" s="2" t="s">
        <v>1007</v>
      </c>
      <c r="C2373" s="2">
        <v>47</v>
      </c>
      <c r="D2373" s="2">
        <v>85</v>
      </c>
      <c r="E2373" s="2">
        <v>2</v>
      </c>
      <c r="F2373" s="2">
        <v>402</v>
      </c>
      <c r="G2373" s="2" t="s">
        <v>3801</v>
      </c>
      <c r="H2373" s="2">
        <v>1000</v>
      </c>
      <c r="I2373" s="2">
        <v>15911333</v>
      </c>
      <c r="J2373" s="2" t="s">
        <v>23998</v>
      </c>
      <c r="K2373" s="2" t="s">
        <v>3557</v>
      </c>
      <c r="L2373" s="2" t="s">
        <v>9565</v>
      </c>
      <c r="M2373" s="2">
        <v>2855</v>
      </c>
      <c r="N2373" s="2">
        <v>2429</v>
      </c>
      <c r="O2373" s="2" t="s">
        <v>6654</v>
      </c>
      <c r="P2373" s="2">
        <v>1</v>
      </c>
      <c r="Q2373" s="2" t="s">
        <v>16451</v>
      </c>
      <c r="R2373" s="3" t="s">
        <v>21129</v>
      </c>
      <c r="S2373" s="2">
        <v>119</v>
      </c>
      <c r="T2373" s="2" t="s">
        <v>23647</v>
      </c>
      <c r="U2373" s="2" t="s">
        <v>23695</v>
      </c>
      <c r="V2373" s="2" t="s">
        <v>23761</v>
      </c>
      <c r="W2373" s="2">
        <v>19000000</v>
      </c>
      <c r="X2373" s="2">
        <v>2000</v>
      </c>
      <c r="Y2373" s="2">
        <v>539</v>
      </c>
      <c r="Z2373" s="2">
        <v>3.6</v>
      </c>
      <c r="AA2373" s="2">
        <v>1.85</v>
      </c>
      <c r="AB2373" s="2">
        <v>663</v>
      </c>
    </row>
    <row r="2374" spans="1:28" x14ac:dyDescent="0.3">
      <c r="A2374" s="2" t="s">
        <v>28</v>
      </c>
      <c r="B2374" s="2" t="s">
        <v>138</v>
      </c>
      <c r="C2374" s="2">
        <v>308</v>
      </c>
      <c r="D2374" s="2">
        <v>101</v>
      </c>
      <c r="E2374" s="2">
        <v>42</v>
      </c>
      <c r="F2374" s="2">
        <v>219</v>
      </c>
      <c r="G2374" s="2" t="s">
        <v>3137</v>
      </c>
      <c r="H2374" s="2">
        <v>991</v>
      </c>
      <c r="I2374" s="2">
        <v>39103378</v>
      </c>
      <c r="J2374" s="2" t="s">
        <v>24267</v>
      </c>
      <c r="K2374" s="2" t="s">
        <v>2930</v>
      </c>
      <c r="L2374" s="2" t="s">
        <v>9566</v>
      </c>
      <c r="M2374" s="2">
        <v>93272</v>
      </c>
      <c r="N2374" s="2">
        <v>2609</v>
      </c>
      <c r="O2374" s="2" t="s">
        <v>3695</v>
      </c>
      <c r="P2374" s="2">
        <v>0</v>
      </c>
      <c r="Q2374" s="2" t="s">
        <v>16452</v>
      </c>
      <c r="R2374" s="3" t="s">
        <v>21130</v>
      </c>
      <c r="S2374" s="2">
        <v>251</v>
      </c>
      <c r="T2374" s="2" t="s">
        <v>23647</v>
      </c>
      <c r="U2374" s="2" t="s">
        <v>23694</v>
      </c>
      <c r="V2374" s="2" t="s">
        <v>23762</v>
      </c>
      <c r="W2374" s="2">
        <v>20000000</v>
      </c>
      <c r="X2374" s="2">
        <v>2010</v>
      </c>
      <c r="Y2374" s="2">
        <v>894</v>
      </c>
      <c r="Z2374" s="2">
        <v>6.5</v>
      </c>
      <c r="AA2374" s="2">
        <v>2.35</v>
      </c>
      <c r="AB2374" s="2">
        <v>0</v>
      </c>
    </row>
    <row r="2375" spans="1:28" x14ac:dyDescent="0.3">
      <c r="A2375" s="2" t="s">
        <v>28</v>
      </c>
      <c r="B2375" s="2" t="s">
        <v>684</v>
      </c>
      <c r="C2375" s="2">
        <v>246</v>
      </c>
      <c r="D2375" s="2">
        <v>125</v>
      </c>
      <c r="E2375" s="2">
        <v>6000</v>
      </c>
      <c r="F2375" s="2">
        <v>7</v>
      </c>
      <c r="G2375" s="2" t="s">
        <v>3802</v>
      </c>
      <c r="H2375" s="2">
        <v>17</v>
      </c>
      <c r="I2375" s="2">
        <v>10049886</v>
      </c>
      <c r="J2375" s="2" t="s">
        <v>23825</v>
      </c>
      <c r="K2375" s="2" t="s">
        <v>6519</v>
      </c>
      <c r="L2375" s="2" t="s">
        <v>9567</v>
      </c>
      <c r="M2375" s="2">
        <v>417971</v>
      </c>
      <c r="N2375" s="2">
        <v>44</v>
      </c>
      <c r="O2375" s="2" t="s">
        <v>12862</v>
      </c>
      <c r="P2375" s="2">
        <v>0</v>
      </c>
      <c r="Q2375" s="2" t="s">
        <v>16453</v>
      </c>
      <c r="R2375" s="3" t="s">
        <v>21131</v>
      </c>
      <c r="S2375" s="2">
        <v>902</v>
      </c>
      <c r="T2375" s="2" t="s">
        <v>23648</v>
      </c>
      <c r="U2375" s="2" t="s">
        <v>23700</v>
      </c>
      <c r="V2375" s="2" t="s">
        <v>23760</v>
      </c>
      <c r="W2375" s="2">
        <v>19000000</v>
      </c>
      <c r="X2375" s="2">
        <v>2001</v>
      </c>
      <c r="Y2375" s="2">
        <v>10</v>
      </c>
      <c r="Z2375" s="2">
        <v>8.6</v>
      </c>
      <c r="AA2375" s="2">
        <v>1.85</v>
      </c>
      <c r="AB2375" s="2">
        <v>28000</v>
      </c>
    </row>
    <row r="2376" spans="1:28" x14ac:dyDescent="0.3">
      <c r="A2376" s="2" t="s">
        <v>28</v>
      </c>
      <c r="B2376" s="2" t="s">
        <v>1008</v>
      </c>
      <c r="C2376" s="2">
        <v>23</v>
      </c>
      <c r="D2376" s="2">
        <v>118</v>
      </c>
      <c r="E2376" s="2">
        <v>0</v>
      </c>
      <c r="F2376" s="2">
        <v>30</v>
      </c>
      <c r="G2376" s="2" t="s">
        <v>3803</v>
      </c>
      <c r="H2376" s="2">
        <v>483</v>
      </c>
      <c r="J2376" s="2" t="s">
        <v>23801</v>
      </c>
      <c r="K2376" s="2" t="s">
        <v>4082</v>
      </c>
      <c r="L2376" s="2" t="s">
        <v>9568</v>
      </c>
      <c r="M2376" s="2">
        <v>1904</v>
      </c>
      <c r="N2376" s="2">
        <v>635</v>
      </c>
      <c r="O2376" s="2" t="s">
        <v>12863</v>
      </c>
      <c r="P2376" s="2">
        <v>1</v>
      </c>
      <c r="Q2376" s="2" t="s">
        <v>16454</v>
      </c>
      <c r="R2376" s="3" t="s">
        <v>21132</v>
      </c>
      <c r="S2376" s="2">
        <v>12</v>
      </c>
      <c r="T2376" s="2" t="s">
        <v>23650</v>
      </c>
      <c r="U2376" s="2" t="s">
        <v>23702</v>
      </c>
      <c r="X2376" s="2">
        <v>2013</v>
      </c>
      <c r="Y2376" s="2">
        <v>91</v>
      </c>
      <c r="Z2376" s="2">
        <v>6.2</v>
      </c>
      <c r="AA2376" s="2">
        <v>2.35</v>
      </c>
      <c r="AB2376" s="2">
        <v>332</v>
      </c>
    </row>
    <row r="2377" spans="1:28" x14ac:dyDescent="0.3">
      <c r="A2377" s="2" t="s">
        <v>28</v>
      </c>
      <c r="B2377" s="2" t="s">
        <v>175</v>
      </c>
      <c r="C2377" s="2">
        <v>29</v>
      </c>
      <c r="D2377" s="2">
        <v>132</v>
      </c>
      <c r="E2377" s="2">
        <v>79</v>
      </c>
      <c r="F2377" s="2">
        <v>1000</v>
      </c>
      <c r="G2377" s="2" t="s">
        <v>2550</v>
      </c>
      <c r="H2377" s="2">
        <v>14000</v>
      </c>
      <c r="I2377" s="2">
        <v>8600000</v>
      </c>
      <c r="J2377" s="2" t="s">
        <v>24045</v>
      </c>
      <c r="K2377" s="2" t="s">
        <v>2523</v>
      </c>
      <c r="L2377" s="2" t="s">
        <v>9569</v>
      </c>
      <c r="M2377" s="2">
        <v>17982</v>
      </c>
      <c r="N2377" s="2">
        <v>28094</v>
      </c>
      <c r="O2377" s="2" t="s">
        <v>2860</v>
      </c>
      <c r="P2377" s="2">
        <v>2</v>
      </c>
      <c r="Q2377" s="2" t="s">
        <v>16455</v>
      </c>
      <c r="R2377" s="3" t="s">
        <v>21133</v>
      </c>
      <c r="S2377" s="2">
        <v>95</v>
      </c>
      <c r="T2377" s="2" t="s">
        <v>23647</v>
      </c>
      <c r="U2377" s="2" t="s">
        <v>23695</v>
      </c>
      <c r="V2377" s="2" t="s">
        <v>23760</v>
      </c>
      <c r="W2377" s="2">
        <v>25000000</v>
      </c>
      <c r="X2377" s="2">
        <v>1984</v>
      </c>
      <c r="Y2377" s="2">
        <v>12000</v>
      </c>
      <c r="Z2377" s="2">
        <v>7</v>
      </c>
      <c r="AA2377" s="2">
        <v>2.35</v>
      </c>
      <c r="AB2377" s="2">
        <v>1000</v>
      </c>
    </row>
    <row r="2378" spans="1:28" x14ac:dyDescent="0.3">
      <c r="A2378" s="2" t="s">
        <v>28</v>
      </c>
      <c r="B2378" s="2" t="s">
        <v>1009</v>
      </c>
      <c r="C2378" s="2">
        <v>252</v>
      </c>
      <c r="D2378" s="2">
        <v>131</v>
      </c>
      <c r="E2378" s="2">
        <v>33</v>
      </c>
      <c r="F2378" s="2">
        <v>326</v>
      </c>
      <c r="G2378" s="2" t="s">
        <v>3804</v>
      </c>
      <c r="H2378" s="2">
        <v>876</v>
      </c>
      <c r="I2378" s="2">
        <v>21483154</v>
      </c>
      <c r="J2378" s="2" t="s">
        <v>24103</v>
      </c>
      <c r="K2378" s="2" t="s">
        <v>3606</v>
      </c>
      <c r="L2378" s="2" t="s">
        <v>9570</v>
      </c>
      <c r="M2378" s="2">
        <v>98741</v>
      </c>
      <c r="N2378" s="2">
        <v>1985</v>
      </c>
      <c r="O2378" s="2" t="s">
        <v>3920</v>
      </c>
      <c r="P2378" s="2">
        <v>1</v>
      </c>
      <c r="Q2378" s="2" t="s">
        <v>16456</v>
      </c>
      <c r="R2378" s="3" t="s">
        <v>21134</v>
      </c>
      <c r="S2378" s="2">
        <v>236</v>
      </c>
      <c r="T2378" s="2" t="s">
        <v>23647</v>
      </c>
      <c r="U2378" s="2" t="s">
        <v>23694</v>
      </c>
      <c r="V2378" s="2" t="s">
        <v>23759</v>
      </c>
      <c r="W2378" s="2">
        <v>19000000</v>
      </c>
      <c r="X2378" s="2">
        <v>2013</v>
      </c>
      <c r="Y2378" s="2">
        <v>526</v>
      </c>
      <c r="Z2378" s="2">
        <v>7.6</v>
      </c>
      <c r="AA2378" s="2">
        <v>2.35</v>
      </c>
      <c r="AB2378" s="2">
        <v>53000</v>
      </c>
    </row>
    <row r="2379" spans="1:28" x14ac:dyDescent="0.3">
      <c r="A2379" s="2" t="s">
        <v>28</v>
      </c>
      <c r="B2379" s="2" t="s">
        <v>423</v>
      </c>
      <c r="C2379" s="2">
        <v>102</v>
      </c>
      <c r="D2379" s="2">
        <v>129</v>
      </c>
      <c r="E2379" s="2">
        <v>51</v>
      </c>
      <c r="F2379" s="2">
        <v>630</v>
      </c>
      <c r="G2379" s="2" t="s">
        <v>3060</v>
      </c>
      <c r="H2379" s="2">
        <v>948</v>
      </c>
      <c r="I2379" s="2">
        <v>8396942</v>
      </c>
      <c r="J2379" s="2" t="s">
        <v>24640</v>
      </c>
      <c r="K2379" s="2" t="s">
        <v>4227</v>
      </c>
      <c r="L2379" s="2" t="s">
        <v>9571</v>
      </c>
      <c r="M2379" s="2">
        <v>72715</v>
      </c>
      <c r="N2379" s="2">
        <v>4324</v>
      </c>
      <c r="O2379" s="2" t="s">
        <v>6296</v>
      </c>
      <c r="P2379" s="2">
        <v>1</v>
      </c>
      <c r="Q2379" s="2" t="s">
        <v>16457</v>
      </c>
      <c r="R2379" s="3" t="s">
        <v>21135</v>
      </c>
      <c r="S2379" s="2">
        <v>103</v>
      </c>
      <c r="T2379" s="2" t="s">
        <v>23647</v>
      </c>
      <c r="U2379" s="2" t="s">
        <v>23694</v>
      </c>
      <c r="V2379" s="2" t="s">
        <v>23762</v>
      </c>
      <c r="W2379" s="2">
        <v>19000000</v>
      </c>
      <c r="X2379" s="2">
        <v>2008</v>
      </c>
      <c r="Y2379" s="2">
        <v>822</v>
      </c>
      <c r="Z2379" s="2">
        <v>6.5</v>
      </c>
      <c r="AA2379" s="2">
        <v>1.85</v>
      </c>
      <c r="AB2379" s="2">
        <v>0</v>
      </c>
    </row>
    <row r="2380" spans="1:28" x14ac:dyDescent="0.3">
      <c r="A2380" s="2" t="s">
        <v>28</v>
      </c>
      <c r="B2380" s="2" t="s">
        <v>1010</v>
      </c>
      <c r="C2380" s="2">
        <v>134</v>
      </c>
      <c r="D2380" s="2">
        <v>100</v>
      </c>
      <c r="E2380" s="2">
        <v>14</v>
      </c>
      <c r="F2380" s="2">
        <v>356</v>
      </c>
      <c r="G2380" s="2" t="s">
        <v>3805</v>
      </c>
      <c r="H2380" s="2">
        <v>3000</v>
      </c>
      <c r="I2380" s="2">
        <v>12561</v>
      </c>
      <c r="J2380" s="2" t="s">
        <v>23925</v>
      </c>
      <c r="K2380" s="2" t="s">
        <v>2618</v>
      </c>
      <c r="L2380" s="2" t="s">
        <v>9572</v>
      </c>
      <c r="M2380" s="2">
        <v>71276</v>
      </c>
      <c r="N2380" s="2">
        <v>4094</v>
      </c>
      <c r="O2380" s="2" t="s">
        <v>12864</v>
      </c>
      <c r="P2380" s="2">
        <v>2</v>
      </c>
      <c r="Q2380" s="2" t="s">
        <v>16458</v>
      </c>
      <c r="R2380" s="3" t="s">
        <v>21136</v>
      </c>
      <c r="S2380" s="2">
        <v>181</v>
      </c>
      <c r="T2380" s="2" t="s">
        <v>23647</v>
      </c>
      <c r="U2380" s="2" t="s">
        <v>23694</v>
      </c>
      <c r="V2380" s="2" t="s">
        <v>23760</v>
      </c>
      <c r="W2380" s="2">
        <v>19000000</v>
      </c>
      <c r="X2380" s="2">
        <v>2010</v>
      </c>
      <c r="Y2380" s="2">
        <v>547</v>
      </c>
      <c r="Z2380" s="2">
        <v>6.4</v>
      </c>
      <c r="AA2380" s="2">
        <v>2.35</v>
      </c>
      <c r="AB2380" s="2">
        <v>13000</v>
      </c>
    </row>
    <row r="2381" spans="1:28" x14ac:dyDescent="0.3">
      <c r="A2381" s="2" t="s">
        <v>28</v>
      </c>
      <c r="B2381" s="2" t="s">
        <v>1011</v>
      </c>
      <c r="C2381" s="2">
        <v>30</v>
      </c>
      <c r="D2381" s="2">
        <v>172</v>
      </c>
      <c r="E2381" s="2">
        <v>75</v>
      </c>
      <c r="F2381" s="2">
        <v>102</v>
      </c>
      <c r="G2381" s="2" t="s">
        <v>3806</v>
      </c>
      <c r="H2381" s="2">
        <v>617</v>
      </c>
      <c r="J2381" s="2" t="s">
        <v>23956</v>
      </c>
      <c r="K2381" s="2" t="s">
        <v>3884</v>
      </c>
      <c r="L2381" s="2" t="s">
        <v>9573</v>
      </c>
      <c r="M2381" s="2">
        <v>6156</v>
      </c>
      <c r="N2381" s="2">
        <v>1131</v>
      </c>
      <c r="O2381" s="2" t="s">
        <v>12865</v>
      </c>
      <c r="P2381" s="2">
        <v>0</v>
      </c>
      <c r="Q2381" s="2" t="s">
        <v>16459</v>
      </c>
      <c r="R2381" s="3" t="s">
        <v>21137</v>
      </c>
      <c r="S2381" s="2">
        <v>91</v>
      </c>
      <c r="T2381" s="2" t="s">
        <v>23647</v>
      </c>
      <c r="U2381" s="2" t="s">
        <v>23694</v>
      </c>
      <c r="V2381" s="2" t="s">
        <v>23766</v>
      </c>
      <c r="W2381" s="2">
        <v>19000000</v>
      </c>
      <c r="X2381" s="2">
        <v>1964</v>
      </c>
      <c r="Y2381" s="2">
        <v>134</v>
      </c>
      <c r="Z2381" s="2">
        <v>6.7</v>
      </c>
      <c r="AA2381" s="2">
        <v>2.2000000000000002</v>
      </c>
      <c r="AB2381" s="2">
        <v>560</v>
      </c>
    </row>
    <row r="2382" spans="1:28" x14ac:dyDescent="0.3">
      <c r="A2382" s="2" t="s">
        <v>28</v>
      </c>
      <c r="B2382" s="2" t="s">
        <v>1012</v>
      </c>
      <c r="C2382" s="2">
        <v>136</v>
      </c>
      <c r="D2382" s="2">
        <v>97</v>
      </c>
      <c r="E2382" s="2">
        <v>31</v>
      </c>
      <c r="F2382" s="2">
        <v>562</v>
      </c>
      <c r="G2382" s="2" t="s">
        <v>2802</v>
      </c>
      <c r="H2382" s="2">
        <v>2000</v>
      </c>
      <c r="I2382" s="2">
        <v>6923891</v>
      </c>
      <c r="J2382" s="2" t="s">
        <v>23894</v>
      </c>
      <c r="K2382" s="2" t="s">
        <v>6340</v>
      </c>
      <c r="L2382" s="2" t="s">
        <v>9574</v>
      </c>
      <c r="M2382" s="2">
        <v>43867</v>
      </c>
      <c r="N2382" s="2">
        <v>5519</v>
      </c>
      <c r="O2382" s="2" t="s">
        <v>2543</v>
      </c>
      <c r="P2382" s="2">
        <v>4</v>
      </c>
      <c r="Q2382" s="2" t="s">
        <v>16460</v>
      </c>
      <c r="R2382" s="3" t="s">
        <v>21138</v>
      </c>
      <c r="S2382" s="2">
        <v>83</v>
      </c>
      <c r="T2382" s="2" t="s">
        <v>23647</v>
      </c>
      <c r="U2382" s="2" t="s">
        <v>23694</v>
      </c>
      <c r="V2382" s="2" t="s">
        <v>23762</v>
      </c>
      <c r="W2382" s="2">
        <v>23000000</v>
      </c>
      <c r="X2382" s="2">
        <v>2011</v>
      </c>
      <c r="Y2382" s="2">
        <v>2000</v>
      </c>
      <c r="Z2382" s="2">
        <v>6.3</v>
      </c>
      <c r="AA2382" s="2">
        <v>2.35</v>
      </c>
      <c r="AB2382" s="2">
        <v>0</v>
      </c>
    </row>
    <row r="2383" spans="1:28" x14ac:dyDescent="0.3">
      <c r="A2383" s="2" t="s">
        <v>28</v>
      </c>
      <c r="B2383" s="2" t="s">
        <v>1013</v>
      </c>
      <c r="C2383" s="2">
        <v>102</v>
      </c>
      <c r="D2383" s="2">
        <v>121</v>
      </c>
      <c r="E2383" s="2">
        <v>33</v>
      </c>
      <c r="F2383" s="2">
        <v>505</v>
      </c>
      <c r="G2383" s="2" t="s">
        <v>2673</v>
      </c>
      <c r="H2383" s="2">
        <v>1000</v>
      </c>
      <c r="I2383" s="2">
        <v>5308553</v>
      </c>
      <c r="J2383" s="2" t="s">
        <v>5558</v>
      </c>
      <c r="K2383" s="2" t="s">
        <v>3166</v>
      </c>
      <c r="L2383" s="2" t="s">
        <v>9575</v>
      </c>
      <c r="M2383" s="2">
        <v>5147</v>
      </c>
      <c r="N2383" s="2">
        <v>3260</v>
      </c>
      <c r="O2383" s="2" t="s">
        <v>12866</v>
      </c>
      <c r="P2383" s="2">
        <v>2</v>
      </c>
      <c r="Q2383" s="2" t="s">
        <v>16461</v>
      </c>
      <c r="R2383" s="3" t="s">
        <v>21139</v>
      </c>
      <c r="S2383" s="2">
        <v>37</v>
      </c>
      <c r="T2383" s="2" t="s">
        <v>23647</v>
      </c>
      <c r="U2383" s="2" t="s">
        <v>23694</v>
      </c>
      <c r="V2383" s="2" t="s">
        <v>23760</v>
      </c>
      <c r="X2383" s="2">
        <v>2012</v>
      </c>
      <c r="Y2383" s="2">
        <v>919</v>
      </c>
      <c r="Z2383" s="2">
        <v>6.4</v>
      </c>
      <c r="AA2383" s="2">
        <v>2.35</v>
      </c>
      <c r="AB2383" s="2">
        <v>0</v>
      </c>
    </row>
    <row r="2384" spans="1:28" x14ac:dyDescent="0.3">
      <c r="A2384" s="2" t="s">
        <v>28</v>
      </c>
      <c r="B2384" s="2" t="s">
        <v>1014</v>
      </c>
      <c r="C2384" s="2">
        <v>10</v>
      </c>
      <c r="D2384" s="2">
        <v>92</v>
      </c>
      <c r="E2384" s="2">
        <v>22</v>
      </c>
      <c r="F2384" s="2">
        <v>0</v>
      </c>
      <c r="G2384" s="2" t="s">
        <v>3807</v>
      </c>
      <c r="H2384" s="2">
        <v>2</v>
      </c>
      <c r="I2384" s="2">
        <v>2119994</v>
      </c>
      <c r="J2384" s="2" t="s">
        <v>24641</v>
      </c>
      <c r="K2384" s="2" t="s">
        <v>6520</v>
      </c>
      <c r="L2384" s="2" t="s">
        <v>9576</v>
      </c>
      <c r="M2384" s="2">
        <v>1153</v>
      </c>
      <c r="N2384" s="2">
        <v>2</v>
      </c>
      <c r="O2384" s="2" t="s">
        <v>12867</v>
      </c>
      <c r="P2384" s="2">
        <v>0</v>
      </c>
      <c r="Q2384" s="2" t="s">
        <v>16462</v>
      </c>
      <c r="R2384" s="3" t="s">
        <v>21140</v>
      </c>
      <c r="S2384" s="2">
        <v>15</v>
      </c>
      <c r="T2384" s="2" t="s">
        <v>23647</v>
      </c>
      <c r="U2384" s="2" t="s">
        <v>23694</v>
      </c>
      <c r="V2384" s="2" t="s">
        <v>23761</v>
      </c>
      <c r="W2384" s="2">
        <v>19000000</v>
      </c>
      <c r="X2384" s="2">
        <v>1993</v>
      </c>
      <c r="Y2384" s="2">
        <v>0</v>
      </c>
      <c r="Z2384" s="2">
        <v>5.7</v>
      </c>
      <c r="AA2384" s="2">
        <v>1.85</v>
      </c>
      <c r="AB2384" s="2">
        <v>238</v>
      </c>
    </row>
    <row r="2385" spans="1:28" x14ac:dyDescent="0.3">
      <c r="A2385" s="2" t="s">
        <v>28</v>
      </c>
      <c r="B2385" s="2" t="s">
        <v>1015</v>
      </c>
      <c r="C2385" s="2">
        <v>31</v>
      </c>
      <c r="D2385" s="2">
        <v>116</v>
      </c>
      <c r="E2385" s="2">
        <v>500</v>
      </c>
      <c r="F2385" s="2">
        <v>530</v>
      </c>
      <c r="G2385" s="2" t="s">
        <v>2754</v>
      </c>
      <c r="H2385" s="2">
        <v>12000</v>
      </c>
      <c r="I2385" s="2">
        <v>1292527</v>
      </c>
      <c r="J2385" s="2" t="s">
        <v>24642</v>
      </c>
      <c r="K2385" s="2" t="s">
        <v>2049</v>
      </c>
      <c r="L2385" s="2" t="s">
        <v>9577</v>
      </c>
      <c r="M2385" s="2">
        <v>3536</v>
      </c>
      <c r="N2385" s="2">
        <v>14579</v>
      </c>
      <c r="O2385" s="2" t="s">
        <v>3170</v>
      </c>
      <c r="P2385" s="2">
        <v>2</v>
      </c>
      <c r="Q2385" s="2" t="s">
        <v>16463</v>
      </c>
      <c r="R2385" s="3" t="s">
        <v>21141</v>
      </c>
      <c r="S2385" s="2">
        <v>44</v>
      </c>
      <c r="T2385" s="2" t="s">
        <v>23647</v>
      </c>
      <c r="U2385" s="2" t="s">
        <v>23703</v>
      </c>
      <c r="V2385" s="2" t="s">
        <v>23762</v>
      </c>
      <c r="W2385" s="2">
        <v>19000000</v>
      </c>
      <c r="X2385" s="2">
        <v>1996</v>
      </c>
      <c r="Y2385" s="2">
        <v>1000</v>
      </c>
      <c r="Z2385" s="2">
        <v>6.3</v>
      </c>
      <c r="AA2385" s="2">
        <v>1.85</v>
      </c>
      <c r="AB2385" s="2">
        <v>228</v>
      </c>
    </row>
    <row r="2386" spans="1:28" x14ac:dyDescent="0.3">
      <c r="A2386" s="2" t="s">
        <v>28</v>
      </c>
      <c r="B2386" s="2" t="s">
        <v>1016</v>
      </c>
      <c r="C2386" s="2">
        <v>63</v>
      </c>
      <c r="D2386" s="2">
        <v>110</v>
      </c>
      <c r="E2386" s="2">
        <v>44</v>
      </c>
      <c r="F2386" s="2">
        <v>85</v>
      </c>
      <c r="G2386" s="2" t="s">
        <v>2846</v>
      </c>
      <c r="H2386" s="2">
        <v>8000</v>
      </c>
      <c r="I2386" s="2">
        <v>560512</v>
      </c>
      <c r="J2386" s="2" t="s">
        <v>5558</v>
      </c>
      <c r="K2386" s="2" t="s">
        <v>2719</v>
      </c>
      <c r="L2386" s="2" t="s">
        <v>9578</v>
      </c>
      <c r="M2386" s="2">
        <v>550</v>
      </c>
      <c r="N2386" s="2">
        <v>8972</v>
      </c>
      <c r="O2386" s="2" t="s">
        <v>12868</v>
      </c>
      <c r="P2386" s="2">
        <v>0</v>
      </c>
      <c r="Q2386" s="2" t="s">
        <v>15627</v>
      </c>
      <c r="R2386" s="3" t="s">
        <v>21142</v>
      </c>
      <c r="S2386" s="2">
        <v>3</v>
      </c>
      <c r="T2386" s="2" t="s">
        <v>23665</v>
      </c>
      <c r="U2386" s="2" t="s">
        <v>23694</v>
      </c>
      <c r="V2386" s="2" t="s">
        <v>23762</v>
      </c>
      <c r="X2386" s="2">
        <v>2016</v>
      </c>
      <c r="Y2386" s="2">
        <v>691</v>
      </c>
      <c r="Z2386" s="2">
        <v>7.8</v>
      </c>
      <c r="AA2386" s="2">
        <v>2</v>
      </c>
      <c r="AB2386" s="2">
        <v>599</v>
      </c>
    </row>
    <row r="2387" spans="1:28" x14ac:dyDescent="0.3">
      <c r="A2387" s="2" t="s">
        <v>28</v>
      </c>
      <c r="B2387" s="2" t="s">
        <v>1017</v>
      </c>
      <c r="C2387" s="2">
        <v>220</v>
      </c>
      <c r="D2387" s="2">
        <v>90</v>
      </c>
      <c r="E2387" s="2">
        <v>15</v>
      </c>
      <c r="F2387" s="2">
        <v>16000</v>
      </c>
      <c r="G2387" s="2" t="s">
        <v>2535</v>
      </c>
      <c r="H2387" s="2">
        <v>87000</v>
      </c>
      <c r="I2387" s="2">
        <v>64255243</v>
      </c>
      <c r="J2387" s="2" t="s">
        <v>24308</v>
      </c>
      <c r="K2387" s="2" t="s">
        <v>6206</v>
      </c>
      <c r="L2387" s="2" t="s">
        <v>9579</v>
      </c>
      <c r="M2387" s="2">
        <v>80903</v>
      </c>
      <c r="N2387" s="2">
        <v>120797</v>
      </c>
      <c r="O2387" s="2" t="s">
        <v>2526</v>
      </c>
      <c r="P2387" s="2">
        <v>0</v>
      </c>
      <c r="Q2387" s="2" t="s">
        <v>16464</v>
      </c>
      <c r="R2387" s="3" t="s">
        <v>21143</v>
      </c>
      <c r="S2387" s="2">
        <v>518</v>
      </c>
      <c r="T2387" s="2" t="s">
        <v>23647</v>
      </c>
      <c r="U2387" s="2" t="s">
        <v>23694</v>
      </c>
      <c r="V2387" s="2" t="s">
        <v>23762</v>
      </c>
      <c r="W2387" s="2">
        <v>19000000</v>
      </c>
      <c r="X2387" s="2">
        <v>2005</v>
      </c>
      <c r="Y2387" s="2">
        <v>17000</v>
      </c>
      <c r="Z2387" s="2">
        <v>6</v>
      </c>
      <c r="AA2387" s="2">
        <v>2.35</v>
      </c>
      <c r="AB2387" s="2">
        <v>0</v>
      </c>
    </row>
    <row r="2388" spans="1:28" x14ac:dyDescent="0.3">
      <c r="A2388" s="2" t="s">
        <v>28</v>
      </c>
      <c r="B2388" s="2" t="s">
        <v>202</v>
      </c>
      <c r="C2388" s="2">
        <v>241</v>
      </c>
      <c r="D2388" s="2">
        <v>81</v>
      </c>
      <c r="E2388" s="2">
        <v>0</v>
      </c>
      <c r="F2388" s="2">
        <v>836</v>
      </c>
      <c r="G2388" s="2" t="s">
        <v>2996</v>
      </c>
      <c r="H2388" s="2">
        <v>12000</v>
      </c>
      <c r="I2388" s="2">
        <v>22245861</v>
      </c>
      <c r="J2388" s="2" t="s">
        <v>24006</v>
      </c>
      <c r="K2388" s="2" t="s">
        <v>6211</v>
      </c>
      <c r="L2388" s="2" t="s">
        <v>9580</v>
      </c>
      <c r="M2388" s="2">
        <v>143251</v>
      </c>
      <c r="N2388" s="2">
        <v>25489</v>
      </c>
      <c r="O2388" s="2" t="s">
        <v>2610</v>
      </c>
      <c r="P2388" s="2">
        <v>0</v>
      </c>
      <c r="Q2388" s="2" t="s">
        <v>16465</v>
      </c>
      <c r="R2388" s="3" t="s">
        <v>21144</v>
      </c>
      <c r="S2388" s="2">
        <v>710</v>
      </c>
      <c r="T2388" s="2" t="s">
        <v>23647</v>
      </c>
      <c r="U2388" s="2" t="s">
        <v>23694</v>
      </c>
      <c r="V2388" s="2" t="s">
        <v>23762</v>
      </c>
      <c r="W2388" s="2">
        <v>19000000</v>
      </c>
      <c r="X2388" s="2">
        <v>2002</v>
      </c>
      <c r="Y2388" s="2">
        <v>11000</v>
      </c>
      <c r="Z2388" s="2">
        <v>7.7</v>
      </c>
      <c r="AA2388" s="2">
        <v>1.85</v>
      </c>
      <c r="AB2388" s="2">
        <v>0</v>
      </c>
    </row>
    <row r="2389" spans="1:28" x14ac:dyDescent="0.3">
      <c r="A2389" s="2" t="s">
        <v>29</v>
      </c>
      <c r="B2389" s="2" t="s">
        <v>261</v>
      </c>
      <c r="C2389" s="2">
        <v>252</v>
      </c>
      <c r="D2389" s="2">
        <v>97</v>
      </c>
      <c r="E2389" s="2">
        <v>0</v>
      </c>
      <c r="F2389" s="2">
        <v>233</v>
      </c>
      <c r="G2389" s="2" t="s">
        <v>3808</v>
      </c>
      <c r="H2389" s="2">
        <v>654</v>
      </c>
      <c r="I2389" s="2">
        <v>20433940</v>
      </c>
      <c r="J2389" s="2" t="s">
        <v>5714</v>
      </c>
      <c r="K2389" s="2" t="s">
        <v>3423</v>
      </c>
      <c r="L2389" s="2" t="s">
        <v>9581</v>
      </c>
      <c r="M2389" s="2">
        <v>78883</v>
      </c>
      <c r="N2389" s="2">
        <v>1876</v>
      </c>
      <c r="O2389" s="2" t="s">
        <v>12869</v>
      </c>
      <c r="P2389" s="2">
        <v>8</v>
      </c>
      <c r="Q2389" s="2" t="s">
        <v>16466</v>
      </c>
      <c r="R2389" s="3" t="s">
        <v>21145</v>
      </c>
      <c r="S2389" s="2">
        <v>662</v>
      </c>
      <c r="T2389" s="2" t="s">
        <v>23647</v>
      </c>
      <c r="U2389" s="2" t="s">
        <v>23697</v>
      </c>
      <c r="V2389" s="2" t="s">
        <v>23762</v>
      </c>
      <c r="W2389" s="2">
        <v>15000000</v>
      </c>
      <c r="X2389" s="2">
        <v>2005</v>
      </c>
      <c r="Y2389" s="2">
        <v>529</v>
      </c>
      <c r="Z2389" s="2">
        <v>6.2</v>
      </c>
      <c r="AA2389" s="2">
        <v>2.35</v>
      </c>
      <c r="AB2389" s="2">
        <v>0</v>
      </c>
    </row>
    <row r="2390" spans="1:28" x14ac:dyDescent="0.3">
      <c r="A2390" s="2" t="s">
        <v>28</v>
      </c>
      <c r="B2390" s="2" t="s">
        <v>544</v>
      </c>
      <c r="C2390" s="2">
        <v>23</v>
      </c>
      <c r="D2390" s="2">
        <v>107</v>
      </c>
      <c r="E2390" s="2">
        <v>15</v>
      </c>
      <c r="F2390" s="2">
        <v>27</v>
      </c>
      <c r="G2390" s="2" t="s">
        <v>3809</v>
      </c>
      <c r="H2390" s="2">
        <v>82</v>
      </c>
      <c r="J2390" s="2" t="s">
        <v>5389</v>
      </c>
      <c r="K2390" s="2" t="s">
        <v>4365</v>
      </c>
      <c r="L2390" s="2" t="s">
        <v>9582</v>
      </c>
      <c r="M2390" s="2">
        <v>625</v>
      </c>
      <c r="N2390" s="2">
        <v>151</v>
      </c>
      <c r="O2390" s="2" t="s">
        <v>4110</v>
      </c>
      <c r="P2390" s="2">
        <v>2</v>
      </c>
      <c r="R2390" s="3" t="s">
        <v>21146</v>
      </c>
      <c r="S2390" s="2">
        <v>4</v>
      </c>
      <c r="T2390" s="2" t="s">
        <v>23666</v>
      </c>
      <c r="U2390" s="2" t="s">
        <v>23702</v>
      </c>
      <c r="V2390" s="2" t="s">
        <v>23759</v>
      </c>
      <c r="X2390" s="2">
        <v>2013</v>
      </c>
      <c r="Y2390" s="2">
        <v>39</v>
      </c>
      <c r="Z2390" s="2">
        <v>5.7</v>
      </c>
      <c r="AA2390" s="2">
        <v>1.85</v>
      </c>
      <c r="AB2390" s="2">
        <v>124</v>
      </c>
    </row>
    <row r="2391" spans="1:28" x14ac:dyDescent="0.3">
      <c r="A2391" s="2" t="s">
        <v>28</v>
      </c>
      <c r="B2391" s="2" t="s">
        <v>283</v>
      </c>
      <c r="C2391" s="2">
        <v>156</v>
      </c>
      <c r="D2391" s="2">
        <v>118</v>
      </c>
      <c r="E2391" s="2">
        <v>0</v>
      </c>
      <c r="F2391" s="2">
        <v>551</v>
      </c>
      <c r="G2391" s="2" t="s">
        <v>3544</v>
      </c>
      <c r="H2391" s="2">
        <v>40000</v>
      </c>
      <c r="I2391" s="2">
        <v>10562387</v>
      </c>
      <c r="J2391" s="2" t="s">
        <v>24249</v>
      </c>
      <c r="K2391" s="2" t="s">
        <v>6194</v>
      </c>
      <c r="L2391" s="2" t="s">
        <v>9583</v>
      </c>
      <c r="M2391" s="2">
        <v>213226</v>
      </c>
      <c r="N2391" s="2">
        <v>43105</v>
      </c>
      <c r="O2391" s="2" t="s">
        <v>3659</v>
      </c>
      <c r="P2391" s="2">
        <v>0</v>
      </c>
      <c r="Q2391" s="2" t="s">
        <v>16467</v>
      </c>
      <c r="R2391" s="3" t="s">
        <v>21147</v>
      </c>
      <c r="S2391" s="2">
        <v>648</v>
      </c>
      <c r="T2391" s="2" t="s">
        <v>23647</v>
      </c>
      <c r="U2391" s="2" t="s">
        <v>23694</v>
      </c>
      <c r="V2391" s="2" t="s">
        <v>23762</v>
      </c>
      <c r="W2391" s="2">
        <v>18500000</v>
      </c>
      <c r="X2391" s="2">
        <v>1998</v>
      </c>
      <c r="Y2391" s="2">
        <v>693</v>
      </c>
      <c r="Z2391" s="2">
        <v>7.7</v>
      </c>
      <c r="AA2391" s="2">
        <v>2.35</v>
      </c>
      <c r="AB2391" s="2">
        <v>15000</v>
      </c>
    </row>
    <row r="2392" spans="1:28" x14ac:dyDescent="0.3">
      <c r="A2392" s="2" t="s">
        <v>28</v>
      </c>
      <c r="B2392" s="2" t="s">
        <v>1018</v>
      </c>
      <c r="C2392" s="2">
        <v>192</v>
      </c>
      <c r="D2392" s="2">
        <v>100</v>
      </c>
      <c r="E2392" s="2">
        <v>0</v>
      </c>
      <c r="F2392" s="2">
        <v>985</v>
      </c>
      <c r="G2392" s="2" t="s">
        <v>3015</v>
      </c>
      <c r="H2392" s="2">
        <v>3000</v>
      </c>
      <c r="I2392" s="2">
        <v>18439082</v>
      </c>
      <c r="J2392" s="2" t="s">
        <v>24123</v>
      </c>
      <c r="K2392" s="2" t="s">
        <v>4187</v>
      </c>
      <c r="L2392" s="2" t="s">
        <v>9584</v>
      </c>
      <c r="M2392" s="2">
        <v>94292</v>
      </c>
      <c r="N2392" s="2">
        <v>7252</v>
      </c>
      <c r="O2392" s="2" t="s">
        <v>3526</v>
      </c>
      <c r="P2392" s="2">
        <v>3</v>
      </c>
      <c r="Q2392" s="2" t="s">
        <v>16468</v>
      </c>
      <c r="R2392" s="3" t="s">
        <v>21148</v>
      </c>
      <c r="S2392" s="2">
        <v>287</v>
      </c>
      <c r="T2392" s="2" t="s">
        <v>23647</v>
      </c>
      <c r="U2392" s="2" t="s">
        <v>23694</v>
      </c>
      <c r="V2392" s="2" t="s">
        <v>23759</v>
      </c>
      <c r="W2392" s="2">
        <v>18500000</v>
      </c>
      <c r="X2392" s="2">
        <v>2009</v>
      </c>
      <c r="Y2392" s="2">
        <v>2000</v>
      </c>
      <c r="Z2392" s="2">
        <v>6.4</v>
      </c>
      <c r="AA2392" s="2">
        <v>1.85</v>
      </c>
      <c r="AB2392" s="2">
        <v>13000</v>
      </c>
    </row>
    <row r="2393" spans="1:28" x14ac:dyDescent="0.3">
      <c r="A2393" s="2" t="s">
        <v>28</v>
      </c>
      <c r="B2393" s="2" t="s">
        <v>579</v>
      </c>
      <c r="C2393" s="2">
        <v>351</v>
      </c>
      <c r="D2393" s="2">
        <v>97</v>
      </c>
      <c r="E2393" s="2">
        <v>89</v>
      </c>
      <c r="F2393" s="2">
        <v>329</v>
      </c>
      <c r="G2393" s="2" t="s">
        <v>3810</v>
      </c>
      <c r="H2393" s="2">
        <v>920</v>
      </c>
      <c r="I2393" s="2">
        <v>150056505</v>
      </c>
      <c r="J2393" s="2" t="s">
        <v>5447</v>
      </c>
      <c r="K2393" s="2" t="s">
        <v>3038</v>
      </c>
      <c r="L2393" s="2" t="s">
        <v>9585</v>
      </c>
      <c r="M2393" s="2">
        <v>216581</v>
      </c>
      <c r="N2393" s="2">
        <v>2771</v>
      </c>
      <c r="O2393" s="2" t="s">
        <v>3331</v>
      </c>
      <c r="P2393" s="2">
        <v>3</v>
      </c>
      <c r="Q2393" s="2" t="s">
        <v>16469</v>
      </c>
      <c r="R2393" s="3" t="s">
        <v>21149</v>
      </c>
      <c r="S2393" s="2">
        <v>397</v>
      </c>
      <c r="T2393" s="2" t="s">
        <v>23647</v>
      </c>
      <c r="U2393" s="2" t="s">
        <v>23694</v>
      </c>
      <c r="V2393" s="2" t="s">
        <v>23762</v>
      </c>
      <c r="W2393" s="2">
        <v>18000000</v>
      </c>
      <c r="X2393" s="2">
        <v>2014</v>
      </c>
      <c r="Y2393" s="2">
        <v>798</v>
      </c>
      <c r="Z2393" s="2">
        <v>6.4</v>
      </c>
      <c r="AA2393" s="2">
        <v>2.35</v>
      </c>
      <c r="AB2393" s="2">
        <v>21000</v>
      </c>
    </row>
    <row r="2394" spans="1:28" x14ac:dyDescent="0.3">
      <c r="A2394" s="2" t="s">
        <v>28</v>
      </c>
      <c r="B2394" s="2" t="s">
        <v>196</v>
      </c>
      <c r="C2394" s="2">
        <v>57</v>
      </c>
      <c r="D2394" s="2">
        <v>114</v>
      </c>
      <c r="E2394" s="2">
        <v>55</v>
      </c>
      <c r="F2394" s="2">
        <v>360</v>
      </c>
      <c r="G2394" s="2" t="s">
        <v>3811</v>
      </c>
      <c r="H2394" s="2">
        <v>789</v>
      </c>
      <c r="I2394" s="2">
        <v>119938730</v>
      </c>
      <c r="J2394" s="2" t="s">
        <v>24604</v>
      </c>
      <c r="K2394" s="2" t="s">
        <v>6275</v>
      </c>
      <c r="L2394" s="2" t="s">
        <v>9586</v>
      </c>
      <c r="M2394" s="2">
        <v>265818</v>
      </c>
      <c r="N2394" s="2">
        <v>2085</v>
      </c>
      <c r="O2394" s="2" t="s">
        <v>2614</v>
      </c>
      <c r="P2394" s="2">
        <v>0</v>
      </c>
      <c r="Q2394" s="2" t="s">
        <v>16470</v>
      </c>
      <c r="R2394" s="3" t="s">
        <v>21150</v>
      </c>
      <c r="S2394" s="2">
        <v>213</v>
      </c>
      <c r="T2394" s="2" t="s">
        <v>23647</v>
      </c>
      <c r="U2394" s="2" t="s">
        <v>23694</v>
      </c>
      <c r="V2394" s="2" t="s">
        <v>23759</v>
      </c>
      <c r="W2394" s="2">
        <v>18000000</v>
      </c>
      <c r="X2394" s="2">
        <v>1994</v>
      </c>
      <c r="Y2394" s="2">
        <v>424</v>
      </c>
      <c r="Z2394" s="2">
        <v>6.9</v>
      </c>
      <c r="AA2394" s="2">
        <v>1.85</v>
      </c>
      <c r="AB2394" s="2">
        <v>0</v>
      </c>
    </row>
    <row r="2395" spans="1:28" x14ac:dyDescent="0.3">
      <c r="A2395" s="2" t="s">
        <v>28</v>
      </c>
      <c r="B2395" s="2" t="s">
        <v>515</v>
      </c>
      <c r="C2395" s="2">
        <v>99</v>
      </c>
      <c r="D2395" s="2">
        <v>130</v>
      </c>
      <c r="E2395" s="2">
        <v>545</v>
      </c>
      <c r="F2395" s="2">
        <v>697</v>
      </c>
      <c r="G2395" s="2" t="s">
        <v>2773</v>
      </c>
      <c r="H2395" s="2">
        <v>15000</v>
      </c>
      <c r="I2395" s="2">
        <v>114968774</v>
      </c>
      <c r="J2395" s="2" t="s">
        <v>24324</v>
      </c>
      <c r="K2395" s="2" t="s">
        <v>736</v>
      </c>
      <c r="L2395" s="2" t="s">
        <v>9587</v>
      </c>
      <c r="M2395" s="2">
        <v>153468</v>
      </c>
      <c r="N2395" s="2">
        <v>28018</v>
      </c>
      <c r="O2395" s="2" t="s">
        <v>3478</v>
      </c>
      <c r="P2395" s="2">
        <v>1</v>
      </c>
      <c r="Q2395" s="2" t="s">
        <v>16471</v>
      </c>
      <c r="R2395" s="3" t="s">
        <v>21151</v>
      </c>
      <c r="S2395" s="2">
        <v>204</v>
      </c>
      <c r="T2395" s="2" t="s">
        <v>23647</v>
      </c>
      <c r="U2395" s="2" t="s">
        <v>23694</v>
      </c>
      <c r="V2395" s="2" t="s">
        <v>23760</v>
      </c>
      <c r="W2395" s="2">
        <v>18000000</v>
      </c>
      <c r="X2395" s="2">
        <v>1988</v>
      </c>
      <c r="Y2395" s="2">
        <v>11000</v>
      </c>
      <c r="Z2395" s="2">
        <v>7.3</v>
      </c>
      <c r="AA2395" s="2">
        <v>1.85</v>
      </c>
      <c r="AB2395" s="2">
        <v>0</v>
      </c>
    </row>
    <row r="2396" spans="1:28" x14ac:dyDescent="0.3">
      <c r="A2396" s="2" t="s">
        <v>28</v>
      </c>
      <c r="B2396" s="2" t="s">
        <v>355</v>
      </c>
      <c r="C2396" s="2">
        <v>343</v>
      </c>
      <c r="D2396" s="2">
        <v>82</v>
      </c>
      <c r="E2396" s="2">
        <v>119</v>
      </c>
      <c r="F2396" s="2">
        <v>6</v>
      </c>
      <c r="G2396" s="2" t="s">
        <v>3812</v>
      </c>
      <c r="H2396" s="2">
        <v>332</v>
      </c>
      <c r="I2396" s="2">
        <v>128505958</v>
      </c>
      <c r="J2396" s="2" t="s">
        <v>5447</v>
      </c>
      <c r="K2396" s="2" t="s">
        <v>6521</v>
      </c>
      <c r="L2396" s="2" t="s">
        <v>9588</v>
      </c>
      <c r="M2396" s="2">
        <v>297014</v>
      </c>
      <c r="N2396" s="2">
        <v>505</v>
      </c>
      <c r="O2396" s="2" t="s">
        <v>12870</v>
      </c>
      <c r="P2396" s="2">
        <v>1</v>
      </c>
      <c r="Q2396" s="2" t="s">
        <v>16472</v>
      </c>
      <c r="R2396" s="3" t="s">
        <v>21152</v>
      </c>
      <c r="S2396" s="2">
        <v>1198</v>
      </c>
      <c r="T2396" s="2" t="s">
        <v>23647</v>
      </c>
      <c r="U2396" s="2" t="s">
        <v>23694</v>
      </c>
      <c r="V2396" s="2" t="s">
        <v>23762</v>
      </c>
      <c r="W2396" s="2">
        <v>18000000</v>
      </c>
      <c r="X2396" s="2">
        <v>2006</v>
      </c>
      <c r="Y2396" s="2">
        <v>165</v>
      </c>
      <c r="Z2396" s="2">
        <v>7.3</v>
      </c>
      <c r="AA2396" s="2">
        <v>1.85</v>
      </c>
      <c r="AB2396" s="2">
        <v>0</v>
      </c>
    </row>
    <row r="2397" spans="1:28" x14ac:dyDescent="0.3">
      <c r="A2397" s="2" t="s">
        <v>28</v>
      </c>
      <c r="B2397" s="2" t="s">
        <v>303</v>
      </c>
      <c r="C2397" s="2">
        <v>163</v>
      </c>
      <c r="D2397" s="2">
        <v>96</v>
      </c>
      <c r="E2397" s="2">
        <v>126</v>
      </c>
      <c r="F2397" s="2">
        <v>584</v>
      </c>
      <c r="G2397" s="2" t="s">
        <v>3813</v>
      </c>
      <c r="H2397" s="2">
        <v>2000</v>
      </c>
      <c r="I2397" s="2">
        <v>95001351</v>
      </c>
      <c r="J2397" s="2" t="s">
        <v>23925</v>
      </c>
      <c r="K2397" s="2" t="s">
        <v>2734</v>
      </c>
      <c r="L2397" s="2" t="s">
        <v>9589</v>
      </c>
      <c r="M2397" s="2">
        <v>131801</v>
      </c>
      <c r="N2397" s="2">
        <v>4380</v>
      </c>
      <c r="O2397" s="2" t="s">
        <v>4729</v>
      </c>
      <c r="P2397" s="2">
        <v>1</v>
      </c>
      <c r="Q2397" s="2" t="s">
        <v>16473</v>
      </c>
      <c r="R2397" s="3" t="s">
        <v>21153</v>
      </c>
      <c r="S2397" s="2">
        <v>548</v>
      </c>
      <c r="T2397" s="2" t="s">
        <v>23647</v>
      </c>
      <c r="U2397" s="2" t="s">
        <v>23694</v>
      </c>
      <c r="V2397" s="2" t="s">
        <v>23759</v>
      </c>
      <c r="W2397" s="2">
        <v>18000000</v>
      </c>
      <c r="X2397" s="2">
        <v>2001</v>
      </c>
      <c r="Y2397" s="2">
        <v>788</v>
      </c>
      <c r="Z2397" s="2">
        <v>6.2</v>
      </c>
      <c r="AA2397" s="2">
        <v>2.35</v>
      </c>
      <c r="AB2397" s="2">
        <v>0</v>
      </c>
    </row>
    <row r="2398" spans="1:28" x14ac:dyDescent="0.3">
      <c r="A2398" s="2" t="s">
        <v>28</v>
      </c>
      <c r="B2398" s="2" t="s">
        <v>881</v>
      </c>
      <c r="C2398" s="2">
        <v>110</v>
      </c>
      <c r="D2398" s="2">
        <v>105</v>
      </c>
      <c r="E2398" s="2">
        <v>12000</v>
      </c>
      <c r="F2398" s="2">
        <v>643</v>
      </c>
      <c r="G2398" s="2" t="s">
        <v>3319</v>
      </c>
      <c r="H2398" s="2">
        <v>12000</v>
      </c>
      <c r="I2398" s="2">
        <v>76400000</v>
      </c>
      <c r="J2398" s="2" t="s">
        <v>23782</v>
      </c>
      <c r="K2398" s="2" t="s">
        <v>881</v>
      </c>
      <c r="L2398" s="2" t="s">
        <v>9590</v>
      </c>
      <c r="M2398" s="2">
        <v>58743</v>
      </c>
      <c r="N2398" s="2">
        <v>14762</v>
      </c>
      <c r="O2398" s="2" t="s">
        <v>7138</v>
      </c>
      <c r="P2398" s="2">
        <v>1</v>
      </c>
      <c r="Q2398" s="2" t="s">
        <v>16474</v>
      </c>
      <c r="R2398" s="3" t="s">
        <v>21154</v>
      </c>
      <c r="S2398" s="2">
        <v>192</v>
      </c>
      <c r="T2398" s="2" t="s">
        <v>23647</v>
      </c>
      <c r="U2398" s="2" t="s">
        <v>23694</v>
      </c>
      <c r="V2398" s="2" t="s">
        <v>23760</v>
      </c>
      <c r="W2398" s="2">
        <v>17000000</v>
      </c>
      <c r="X2398" s="2">
        <v>1984</v>
      </c>
      <c r="Y2398" s="2">
        <v>664</v>
      </c>
      <c r="Z2398" s="2">
        <v>6.6</v>
      </c>
      <c r="AA2398" s="2">
        <v>2.35</v>
      </c>
      <c r="AB2398" s="2">
        <v>0</v>
      </c>
    </row>
    <row r="2399" spans="1:28" x14ac:dyDescent="0.3">
      <c r="A2399" s="2" t="s">
        <v>28</v>
      </c>
      <c r="B2399" s="2" t="s">
        <v>273</v>
      </c>
      <c r="C2399" s="2">
        <v>233</v>
      </c>
      <c r="D2399" s="2">
        <v>122</v>
      </c>
      <c r="E2399" s="2">
        <v>301</v>
      </c>
      <c r="F2399" s="2">
        <v>457</v>
      </c>
      <c r="G2399" s="2" t="s">
        <v>3801</v>
      </c>
      <c r="H2399" s="2">
        <v>1000</v>
      </c>
      <c r="I2399" s="2">
        <v>75072454</v>
      </c>
      <c r="J2399" s="2" t="s">
        <v>24171</v>
      </c>
      <c r="K2399" s="2" t="s">
        <v>2620</v>
      </c>
      <c r="L2399" s="2" t="s">
        <v>9591</v>
      </c>
      <c r="M2399" s="2">
        <v>96569</v>
      </c>
      <c r="N2399" s="2">
        <v>2759</v>
      </c>
      <c r="O2399" s="2" t="s">
        <v>12871</v>
      </c>
      <c r="P2399" s="2">
        <v>0</v>
      </c>
      <c r="Q2399" s="2" t="s">
        <v>16475</v>
      </c>
      <c r="R2399" s="3" t="s">
        <v>21155</v>
      </c>
      <c r="S2399" s="2">
        <v>522</v>
      </c>
      <c r="T2399" s="2" t="s">
        <v>23647</v>
      </c>
      <c r="U2399" s="2" t="s">
        <v>23694</v>
      </c>
      <c r="V2399" s="2" t="s">
        <v>23759</v>
      </c>
      <c r="W2399" s="2">
        <v>20000000</v>
      </c>
      <c r="X2399" s="2">
        <v>2005</v>
      </c>
      <c r="Y2399" s="2">
        <v>539</v>
      </c>
      <c r="Z2399" s="2">
        <v>6.7</v>
      </c>
      <c r="AA2399" s="2">
        <v>2.35</v>
      </c>
      <c r="AB2399" s="2">
        <v>0</v>
      </c>
    </row>
    <row r="2400" spans="1:28" x14ac:dyDescent="0.3">
      <c r="A2400" s="2" t="s">
        <v>28</v>
      </c>
      <c r="B2400" s="2" t="s">
        <v>90</v>
      </c>
      <c r="C2400" s="2">
        <v>91</v>
      </c>
      <c r="D2400" s="2">
        <v>88</v>
      </c>
      <c r="E2400" s="2">
        <v>31</v>
      </c>
      <c r="F2400" s="2">
        <v>489</v>
      </c>
      <c r="G2400" s="2" t="s">
        <v>3582</v>
      </c>
      <c r="H2400" s="2">
        <v>1000</v>
      </c>
      <c r="I2400" s="2">
        <v>65535067</v>
      </c>
      <c r="J2400" s="2" t="s">
        <v>23925</v>
      </c>
      <c r="K2400" s="2" t="s">
        <v>2911</v>
      </c>
      <c r="L2400" s="2" t="s">
        <v>9592</v>
      </c>
      <c r="M2400" s="2">
        <v>59380</v>
      </c>
      <c r="N2400" s="2">
        <v>2604</v>
      </c>
      <c r="O2400" s="2" t="s">
        <v>12872</v>
      </c>
      <c r="P2400" s="2">
        <v>1</v>
      </c>
      <c r="Q2400" s="2" t="s">
        <v>16476</v>
      </c>
      <c r="R2400" s="3" t="s">
        <v>21156</v>
      </c>
      <c r="S2400" s="2">
        <v>202</v>
      </c>
      <c r="T2400" s="2" t="s">
        <v>23647</v>
      </c>
      <c r="U2400" s="2" t="s">
        <v>23694</v>
      </c>
      <c r="V2400" s="2" t="s">
        <v>23762</v>
      </c>
      <c r="W2400" s="2">
        <v>17000000</v>
      </c>
      <c r="X2400" s="2">
        <v>1999</v>
      </c>
      <c r="Y2400" s="2">
        <v>489</v>
      </c>
      <c r="Z2400" s="2">
        <v>5.7</v>
      </c>
      <c r="AA2400" s="2">
        <v>1.85</v>
      </c>
      <c r="AB2400" s="2">
        <v>0</v>
      </c>
    </row>
    <row r="2401" spans="1:28" x14ac:dyDescent="0.3">
      <c r="A2401" s="2" t="s">
        <v>28</v>
      </c>
      <c r="B2401" s="2" t="s">
        <v>1019</v>
      </c>
      <c r="C2401" s="2">
        <v>169</v>
      </c>
      <c r="D2401" s="2">
        <v>110</v>
      </c>
      <c r="E2401" s="2">
        <v>179</v>
      </c>
      <c r="F2401" s="2">
        <v>734</v>
      </c>
      <c r="G2401" s="2" t="s">
        <v>3814</v>
      </c>
      <c r="H2401" s="2">
        <v>12000</v>
      </c>
      <c r="I2401" s="2">
        <v>13998282</v>
      </c>
      <c r="J2401" s="2" t="s">
        <v>24643</v>
      </c>
      <c r="K2401" s="2" t="s">
        <v>6211</v>
      </c>
      <c r="L2401" s="2" t="s">
        <v>9593</v>
      </c>
      <c r="M2401" s="2">
        <v>24854</v>
      </c>
      <c r="N2401" s="2">
        <v>15044</v>
      </c>
      <c r="O2401" s="2" t="s">
        <v>3317</v>
      </c>
      <c r="P2401" s="2">
        <v>1</v>
      </c>
      <c r="Q2401" s="2" t="s">
        <v>16477</v>
      </c>
      <c r="R2401" s="3" t="s">
        <v>21157</v>
      </c>
      <c r="S2401" s="2">
        <v>374</v>
      </c>
      <c r="T2401" s="2" t="s">
        <v>23647</v>
      </c>
      <c r="U2401" s="2" t="s">
        <v>23694</v>
      </c>
      <c r="V2401" s="2" t="s">
        <v>23759</v>
      </c>
      <c r="W2401" s="2">
        <v>16000000</v>
      </c>
      <c r="X2401" s="2">
        <v>2014</v>
      </c>
      <c r="Y2401" s="2">
        <v>1000</v>
      </c>
      <c r="Z2401" s="2">
        <v>3.1</v>
      </c>
      <c r="AA2401" s="2">
        <v>2.35</v>
      </c>
      <c r="AB2401" s="2">
        <v>31000</v>
      </c>
    </row>
    <row r="2402" spans="1:28" x14ac:dyDescent="0.3">
      <c r="A2402" s="2" t="s">
        <v>28</v>
      </c>
      <c r="B2402" s="2" t="s">
        <v>953</v>
      </c>
      <c r="C2402" s="2">
        <v>142</v>
      </c>
      <c r="D2402" s="2">
        <v>103</v>
      </c>
      <c r="E2402" s="2">
        <v>15</v>
      </c>
      <c r="F2402" s="2">
        <v>172</v>
      </c>
      <c r="G2402" s="2" t="s">
        <v>3815</v>
      </c>
      <c r="H2402" s="2">
        <v>723</v>
      </c>
      <c r="I2402" s="2">
        <v>6061759</v>
      </c>
      <c r="J2402" s="2" t="s">
        <v>23894</v>
      </c>
      <c r="K2402" s="2" t="s">
        <v>2684</v>
      </c>
      <c r="L2402" s="2" t="s">
        <v>9594</v>
      </c>
      <c r="M2402" s="2">
        <v>49077</v>
      </c>
      <c r="N2402" s="2">
        <v>1615</v>
      </c>
      <c r="O2402" s="2" t="s">
        <v>3602</v>
      </c>
      <c r="P2402" s="2">
        <v>0</v>
      </c>
      <c r="Q2402" s="2" t="s">
        <v>16478</v>
      </c>
      <c r="R2402" s="3" t="s">
        <v>21158</v>
      </c>
      <c r="S2402" s="2">
        <v>475</v>
      </c>
      <c r="T2402" s="2" t="s">
        <v>23647</v>
      </c>
      <c r="U2402" s="2" t="s">
        <v>23694</v>
      </c>
      <c r="V2402" s="2" t="s">
        <v>23759</v>
      </c>
      <c r="W2402" s="2">
        <v>17000000</v>
      </c>
      <c r="X2402" s="2">
        <v>2005</v>
      </c>
      <c r="Y2402" s="2">
        <v>552</v>
      </c>
      <c r="Z2402" s="2">
        <v>6.3</v>
      </c>
      <c r="AA2402" s="2">
        <v>1.85</v>
      </c>
      <c r="AB2402" s="2">
        <v>0</v>
      </c>
    </row>
    <row r="2403" spans="1:28" x14ac:dyDescent="0.3">
      <c r="A2403" s="2" t="s">
        <v>29</v>
      </c>
      <c r="B2403" s="2" t="s">
        <v>647</v>
      </c>
      <c r="C2403" s="2">
        <v>50</v>
      </c>
      <c r="D2403" s="2">
        <v>106</v>
      </c>
      <c r="E2403" s="2">
        <v>8</v>
      </c>
      <c r="F2403" s="2">
        <v>521</v>
      </c>
      <c r="G2403" s="2" t="s">
        <v>3816</v>
      </c>
      <c r="H2403" s="2">
        <v>748</v>
      </c>
      <c r="I2403" s="2">
        <v>64955956</v>
      </c>
      <c r="J2403" s="2" t="s">
        <v>24006</v>
      </c>
      <c r="K2403" s="2" t="s">
        <v>2943</v>
      </c>
      <c r="L2403" s="2" t="s">
        <v>9595</v>
      </c>
      <c r="M2403" s="2">
        <v>10104</v>
      </c>
      <c r="N2403" s="2">
        <v>3956</v>
      </c>
      <c r="O2403" s="2" t="s">
        <v>3313</v>
      </c>
      <c r="P2403" s="2">
        <v>4</v>
      </c>
      <c r="Q2403" s="2" t="s">
        <v>16479</v>
      </c>
      <c r="R2403" s="3" t="s">
        <v>21159</v>
      </c>
      <c r="S2403" s="2">
        <v>69</v>
      </c>
      <c r="T2403" s="2" t="s">
        <v>23647</v>
      </c>
      <c r="U2403" s="2" t="s">
        <v>23694</v>
      </c>
      <c r="V2403" s="2" t="s">
        <v>23759</v>
      </c>
      <c r="W2403" s="2">
        <v>18000000</v>
      </c>
      <c r="X2403" s="2">
        <v>2004</v>
      </c>
      <c r="Y2403" s="2">
        <v>656</v>
      </c>
      <c r="Z2403" s="2">
        <v>5.7</v>
      </c>
      <c r="AA2403" s="2">
        <v>1.85</v>
      </c>
      <c r="AB2403" s="2">
        <v>265</v>
      </c>
    </row>
    <row r="2404" spans="1:28" x14ac:dyDescent="0.3">
      <c r="A2404" s="2" t="s">
        <v>28</v>
      </c>
      <c r="B2404" s="2" t="s">
        <v>1020</v>
      </c>
      <c r="C2404" s="2">
        <v>195</v>
      </c>
      <c r="D2404" s="2">
        <v>98</v>
      </c>
      <c r="E2404" s="2">
        <v>72</v>
      </c>
      <c r="F2404" s="2">
        <v>566</v>
      </c>
      <c r="G2404" s="2" t="s">
        <v>3035</v>
      </c>
      <c r="H2404" s="2">
        <v>1000</v>
      </c>
      <c r="I2404" s="2">
        <v>60057639</v>
      </c>
      <c r="J2404" s="2" t="s">
        <v>24494</v>
      </c>
      <c r="K2404" s="2" t="s">
        <v>2600</v>
      </c>
      <c r="L2404" s="2" t="s">
        <v>9596</v>
      </c>
      <c r="M2404" s="2">
        <v>107815</v>
      </c>
      <c r="N2404" s="2">
        <v>3151</v>
      </c>
      <c r="O2404" s="2" t="s">
        <v>3827</v>
      </c>
      <c r="P2404" s="2">
        <v>2</v>
      </c>
      <c r="Q2404" s="2" t="s">
        <v>16480</v>
      </c>
      <c r="R2404" s="3" t="s">
        <v>21160</v>
      </c>
      <c r="S2404" s="2">
        <v>485</v>
      </c>
      <c r="T2404" s="2" t="s">
        <v>23647</v>
      </c>
      <c r="U2404" s="2" t="s">
        <v>23694</v>
      </c>
      <c r="V2404" s="2" t="s">
        <v>23762</v>
      </c>
      <c r="W2404" s="2">
        <v>18000000</v>
      </c>
      <c r="X2404" s="2">
        <v>2003</v>
      </c>
      <c r="Y2404" s="2">
        <v>624</v>
      </c>
      <c r="Z2404" s="2">
        <v>7.1</v>
      </c>
      <c r="AA2404" s="2">
        <v>1.85</v>
      </c>
      <c r="AB2404" s="2">
        <v>10000</v>
      </c>
    </row>
    <row r="2405" spans="1:28" x14ac:dyDescent="0.3">
      <c r="A2405" s="2" t="s">
        <v>28</v>
      </c>
      <c r="B2405" s="2" t="s">
        <v>218</v>
      </c>
      <c r="C2405" s="2">
        <v>129</v>
      </c>
      <c r="D2405" s="2">
        <v>68</v>
      </c>
      <c r="E2405" s="2">
        <v>116</v>
      </c>
      <c r="F2405" s="2">
        <v>481</v>
      </c>
      <c r="G2405" s="2" t="s">
        <v>2764</v>
      </c>
      <c r="H2405" s="2">
        <v>8000</v>
      </c>
      <c r="I2405" s="2">
        <v>53868030</v>
      </c>
      <c r="J2405" s="2" t="s">
        <v>23854</v>
      </c>
      <c r="K2405" s="2" t="s">
        <v>2643</v>
      </c>
      <c r="L2405" s="2" t="s">
        <v>9597</v>
      </c>
      <c r="M2405" s="2">
        <v>183425</v>
      </c>
      <c r="N2405" s="2">
        <v>10557</v>
      </c>
      <c r="O2405" s="2" t="s">
        <v>3652</v>
      </c>
      <c r="P2405" s="2">
        <v>2</v>
      </c>
      <c r="Q2405" s="2" t="s">
        <v>16481</v>
      </c>
      <c r="R2405" s="3" t="s">
        <v>21161</v>
      </c>
      <c r="S2405" s="2">
        <v>425</v>
      </c>
      <c r="T2405" s="2" t="s">
        <v>23647</v>
      </c>
      <c r="U2405" s="2" t="s">
        <v>23694</v>
      </c>
      <c r="V2405" s="2" t="s">
        <v>23759</v>
      </c>
      <c r="W2405" s="2">
        <v>17000000</v>
      </c>
      <c r="X2405" s="2">
        <v>1997</v>
      </c>
      <c r="Y2405" s="2">
        <v>503</v>
      </c>
      <c r="Z2405" s="2">
        <v>7</v>
      </c>
      <c r="AA2405" s="2">
        <v>2.35</v>
      </c>
      <c r="AB2405" s="2">
        <v>0</v>
      </c>
    </row>
    <row r="2406" spans="1:28" x14ac:dyDescent="0.3">
      <c r="A2406" s="2" t="s">
        <v>28</v>
      </c>
      <c r="B2406" s="2" t="s">
        <v>634</v>
      </c>
      <c r="C2406" s="2">
        <v>156</v>
      </c>
      <c r="D2406" s="2">
        <v>94</v>
      </c>
      <c r="E2406" s="2">
        <v>52</v>
      </c>
      <c r="F2406" s="2">
        <v>261</v>
      </c>
      <c r="G2406" s="2" t="s">
        <v>3817</v>
      </c>
      <c r="H2406" s="2">
        <v>567</v>
      </c>
      <c r="I2406" s="2">
        <v>59573085</v>
      </c>
      <c r="J2406" s="2" t="s">
        <v>24028</v>
      </c>
      <c r="K2406" s="2" t="s">
        <v>3767</v>
      </c>
      <c r="L2406" s="2" t="s">
        <v>9598</v>
      </c>
      <c r="M2406" s="2">
        <v>13562</v>
      </c>
      <c r="N2406" s="2">
        <v>2259</v>
      </c>
      <c r="O2406" s="2" t="s">
        <v>12873</v>
      </c>
      <c r="P2406" s="2">
        <v>10</v>
      </c>
      <c r="Q2406" s="2" t="s">
        <v>16482</v>
      </c>
      <c r="R2406" s="3" t="s">
        <v>21162</v>
      </c>
      <c r="S2406" s="2">
        <v>103</v>
      </c>
      <c r="T2406" s="2" t="s">
        <v>23647</v>
      </c>
      <c r="U2406" s="2" t="s">
        <v>23694</v>
      </c>
      <c r="V2406" s="2" t="s">
        <v>23759</v>
      </c>
      <c r="W2406" s="2">
        <v>18000000</v>
      </c>
      <c r="X2406" s="2">
        <v>2016</v>
      </c>
      <c r="Y2406" s="2">
        <v>312</v>
      </c>
      <c r="Z2406" s="2">
        <v>6.1</v>
      </c>
      <c r="AA2406" s="2">
        <v>2.35</v>
      </c>
      <c r="AB2406" s="2">
        <v>19000</v>
      </c>
    </row>
    <row r="2407" spans="1:28" x14ac:dyDescent="0.3">
      <c r="A2407" s="2" t="s">
        <v>28</v>
      </c>
      <c r="B2407" s="2" t="s">
        <v>125</v>
      </c>
      <c r="C2407" s="2">
        <v>103</v>
      </c>
      <c r="D2407" s="2">
        <v>99</v>
      </c>
      <c r="E2407" s="2">
        <v>42</v>
      </c>
      <c r="F2407" s="2">
        <v>557</v>
      </c>
      <c r="G2407" s="2" t="s">
        <v>2701</v>
      </c>
      <c r="H2407" s="2">
        <v>975</v>
      </c>
      <c r="I2407" s="2">
        <v>52691009</v>
      </c>
      <c r="J2407" s="2" t="s">
        <v>24062</v>
      </c>
      <c r="K2407" s="2" t="s">
        <v>3744</v>
      </c>
      <c r="L2407" s="2" t="s">
        <v>9599</v>
      </c>
      <c r="M2407" s="2">
        <v>18727</v>
      </c>
      <c r="N2407" s="2">
        <v>3567</v>
      </c>
      <c r="O2407" s="2" t="s">
        <v>12874</v>
      </c>
      <c r="P2407" s="2">
        <v>2</v>
      </c>
      <c r="Q2407" s="2" t="s">
        <v>16483</v>
      </c>
      <c r="R2407" s="3" t="s">
        <v>21163</v>
      </c>
      <c r="S2407" s="2">
        <v>45</v>
      </c>
      <c r="T2407" s="2" t="s">
        <v>23647</v>
      </c>
      <c r="U2407" s="2" t="s">
        <v>23694</v>
      </c>
      <c r="V2407" s="2" t="s">
        <v>23760</v>
      </c>
      <c r="W2407" s="2">
        <v>21000000</v>
      </c>
      <c r="X2407" s="2">
        <v>2011</v>
      </c>
      <c r="Y2407" s="2">
        <v>569</v>
      </c>
      <c r="Z2407" s="2">
        <v>6.6</v>
      </c>
      <c r="AA2407" s="2">
        <v>2.35</v>
      </c>
      <c r="AB2407" s="2">
        <v>0</v>
      </c>
    </row>
    <row r="2408" spans="1:28" x14ac:dyDescent="0.3">
      <c r="A2408" s="2" t="s">
        <v>28</v>
      </c>
      <c r="B2408" s="2" t="s">
        <v>23885</v>
      </c>
      <c r="C2408" s="2">
        <v>217</v>
      </c>
      <c r="D2408" s="2">
        <v>107</v>
      </c>
      <c r="E2408" s="2">
        <v>323</v>
      </c>
      <c r="F2408" s="2">
        <v>794</v>
      </c>
      <c r="G2408" s="2" t="s">
        <v>1655</v>
      </c>
      <c r="H2408" s="2">
        <v>1000</v>
      </c>
      <c r="I2408" s="2">
        <v>59735548</v>
      </c>
      <c r="J2408" s="2" t="s">
        <v>24154</v>
      </c>
      <c r="K2408" s="2" t="s">
        <v>53</v>
      </c>
      <c r="L2408" s="2" t="s">
        <v>9600</v>
      </c>
      <c r="M2408" s="2">
        <v>290949</v>
      </c>
      <c r="N2408" s="2">
        <v>4223</v>
      </c>
      <c r="O2408" s="2" t="s">
        <v>4488</v>
      </c>
      <c r="P2408" s="2">
        <v>1</v>
      </c>
      <c r="Q2408" s="2" t="s">
        <v>16484</v>
      </c>
      <c r="R2408" s="3" t="s">
        <v>21164</v>
      </c>
      <c r="S2408" s="2">
        <v>629</v>
      </c>
      <c r="T2408" s="2" t="s">
        <v>23647</v>
      </c>
      <c r="U2408" s="2" t="s">
        <v>23694</v>
      </c>
      <c r="V2408" s="2" t="s">
        <v>23762</v>
      </c>
      <c r="W2408" s="2">
        <v>15000000</v>
      </c>
      <c r="X2408" s="2">
        <v>1987</v>
      </c>
      <c r="Y2408" s="2">
        <v>1000</v>
      </c>
      <c r="Z2408" s="2">
        <v>7.8</v>
      </c>
      <c r="AA2408" s="2">
        <v>1.85</v>
      </c>
      <c r="AB2408" s="2">
        <v>13000</v>
      </c>
    </row>
    <row r="2409" spans="1:28" x14ac:dyDescent="0.3">
      <c r="A2409" s="2" t="s">
        <v>28</v>
      </c>
      <c r="B2409" s="2" t="s">
        <v>457</v>
      </c>
      <c r="C2409" s="2">
        <v>134</v>
      </c>
      <c r="D2409" s="2">
        <v>180</v>
      </c>
      <c r="E2409" s="2">
        <v>869</v>
      </c>
      <c r="F2409" s="2">
        <v>521</v>
      </c>
      <c r="G2409" s="2" t="s">
        <v>3577</v>
      </c>
      <c r="H2409" s="2">
        <v>692</v>
      </c>
      <c r="I2409" s="2">
        <v>51600000</v>
      </c>
      <c r="J2409" s="2" t="s">
        <v>24644</v>
      </c>
      <c r="K2409" s="2" t="s">
        <v>2826</v>
      </c>
      <c r="L2409" s="2" t="s">
        <v>9601</v>
      </c>
      <c r="M2409" s="2">
        <v>270790</v>
      </c>
      <c r="N2409" s="2">
        <v>3076</v>
      </c>
      <c r="O2409" s="2" t="s">
        <v>12199</v>
      </c>
      <c r="P2409" s="2">
        <v>0</v>
      </c>
      <c r="Q2409" s="2" t="s">
        <v>16485</v>
      </c>
      <c r="R2409" s="3" t="s">
        <v>21165</v>
      </c>
      <c r="S2409" s="2">
        <v>549</v>
      </c>
      <c r="T2409" s="2" t="s">
        <v>23647</v>
      </c>
      <c r="U2409" s="2" t="s">
        <v>23694</v>
      </c>
      <c r="V2409" s="2" t="s">
        <v>23762</v>
      </c>
      <c r="W2409" s="2">
        <v>18000000</v>
      </c>
      <c r="X2409" s="2">
        <v>1984</v>
      </c>
      <c r="Y2409" s="2">
        <v>670</v>
      </c>
      <c r="Z2409" s="2">
        <v>8.3000000000000007</v>
      </c>
      <c r="AA2409" s="2">
        <v>2.35</v>
      </c>
      <c r="AB2409" s="2">
        <v>16000</v>
      </c>
    </row>
    <row r="2410" spans="1:28" x14ac:dyDescent="0.3">
      <c r="A2410" s="2" t="s">
        <v>28</v>
      </c>
      <c r="B2410" s="2" t="s">
        <v>24590</v>
      </c>
      <c r="C2410" s="2">
        <v>146</v>
      </c>
      <c r="D2410" s="2">
        <v>89</v>
      </c>
      <c r="E2410" s="2">
        <v>29</v>
      </c>
      <c r="F2410" s="2">
        <v>458</v>
      </c>
      <c r="G2410" s="2" t="s">
        <v>3229</v>
      </c>
      <c r="H2410" s="2">
        <v>2000</v>
      </c>
      <c r="I2410" s="2">
        <v>43818159</v>
      </c>
      <c r="J2410" s="2" t="s">
        <v>24227</v>
      </c>
      <c r="K2410" s="2" t="s">
        <v>2561</v>
      </c>
      <c r="L2410" s="2" t="s">
        <v>9602</v>
      </c>
      <c r="M2410" s="2">
        <v>27664</v>
      </c>
      <c r="N2410" s="2">
        <v>4867</v>
      </c>
      <c r="O2410" s="2" t="s">
        <v>12875</v>
      </c>
      <c r="P2410" s="2">
        <v>0</v>
      </c>
      <c r="Q2410" s="2" t="s">
        <v>16486</v>
      </c>
      <c r="R2410" s="3" t="s">
        <v>21166</v>
      </c>
      <c r="S2410" s="2">
        <v>260</v>
      </c>
      <c r="T2410" s="2" t="s">
        <v>23647</v>
      </c>
      <c r="U2410" s="2" t="s">
        <v>23694</v>
      </c>
      <c r="V2410" s="2" t="s">
        <v>23759</v>
      </c>
      <c r="W2410" s="2">
        <v>20000000</v>
      </c>
      <c r="X2410" s="2">
        <v>2008</v>
      </c>
      <c r="Y2410" s="2">
        <v>690</v>
      </c>
      <c r="Z2410" s="2">
        <v>3.9</v>
      </c>
      <c r="AA2410" s="2">
        <v>2.35</v>
      </c>
      <c r="AB2410" s="2">
        <v>1000</v>
      </c>
    </row>
    <row r="2411" spans="1:28" x14ac:dyDescent="0.3">
      <c r="A2411" s="2" t="s">
        <v>28</v>
      </c>
      <c r="B2411" s="2" t="s">
        <v>225</v>
      </c>
      <c r="C2411" s="2">
        <v>159</v>
      </c>
      <c r="D2411" s="2">
        <v>97</v>
      </c>
      <c r="E2411" s="2">
        <v>70</v>
      </c>
      <c r="F2411" s="2">
        <v>625</v>
      </c>
      <c r="G2411" s="2" t="s">
        <v>2911</v>
      </c>
      <c r="H2411" s="2">
        <v>2000</v>
      </c>
      <c r="I2411" s="2">
        <v>86049418</v>
      </c>
      <c r="J2411" s="2" t="s">
        <v>5447</v>
      </c>
      <c r="K2411" s="2" t="s">
        <v>3015</v>
      </c>
      <c r="L2411" s="2" t="s">
        <v>9603</v>
      </c>
      <c r="M2411" s="2">
        <v>245989</v>
      </c>
      <c r="N2411" s="2">
        <v>5032</v>
      </c>
      <c r="O2411" s="2" t="s">
        <v>3298</v>
      </c>
      <c r="P2411" s="2">
        <v>4</v>
      </c>
      <c r="Q2411" s="2" t="s">
        <v>16487</v>
      </c>
      <c r="R2411" s="3" t="s">
        <v>21167</v>
      </c>
      <c r="S2411" s="2">
        <v>554</v>
      </c>
      <c r="T2411" s="2" t="s">
        <v>23647</v>
      </c>
      <c r="U2411" s="2" t="s">
        <v>23694</v>
      </c>
      <c r="V2411" s="2" t="s">
        <v>23759</v>
      </c>
      <c r="W2411" s="2">
        <v>17000000</v>
      </c>
      <c r="X2411" s="2">
        <v>2004</v>
      </c>
      <c r="Y2411" s="2">
        <v>1000</v>
      </c>
      <c r="Z2411" s="2">
        <v>7</v>
      </c>
      <c r="AA2411" s="2">
        <v>1.85</v>
      </c>
      <c r="AB2411" s="2">
        <v>0</v>
      </c>
    </row>
    <row r="2412" spans="1:28" x14ac:dyDescent="0.3">
      <c r="A2412" s="2" t="s">
        <v>28</v>
      </c>
      <c r="B2412" s="2" t="s">
        <v>1021</v>
      </c>
      <c r="C2412" s="2">
        <v>111</v>
      </c>
      <c r="D2412" s="2">
        <v>113</v>
      </c>
      <c r="E2412" s="2">
        <v>22</v>
      </c>
      <c r="F2412" s="2">
        <v>148</v>
      </c>
      <c r="G2412" s="2" t="s">
        <v>3818</v>
      </c>
      <c r="H2412" s="2">
        <v>727</v>
      </c>
      <c r="I2412" s="2">
        <v>43601508</v>
      </c>
      <c r="J2412" s="2" t="s">
        <v>23894</v>
      </c>
      <c r="K2412" s="2" t="s">
        <v>6522</v>
      </c>
      <c r="L2412" s="2" t="s">
        <v>9604</v>
      </c>
      <c r="M2412" s="2">
        <v>35718</v>
      </c>
      <c r="N2412" s="2">
        <v>1310</v>
      </c>
      <c r="O2412" s="2" t="s">
        <v>12876</v>
      </c>
      <c r="P2412" s="2">
        <v>1</v>
      </c>
      <c r="Q2412" s="2" t="s">
        <v>16488</v>
      </c>
      <c r="R2412" s="3" t="s">
        <v>21168</v>
      </c>
      <c r="S2412" s="2">
        <v>317</v>
      </c>
      <c r="T2412" s="2" t="s">
        <v>23647</v>
      </c>
      <c r="U2412" s="2" t="s">
        <v>23694</v>
      </c>
      <c r="V2412" s="2" t="s">
        <v>23759</v>
      </c>
      <c r="W2412" s="2">
        <v>18000000</v>
      </c>
      <c r="X2412" s="2">
        <v>2003</v>
      </c>
      <c r="Y2412" s="2">
        <v>171</v>
      </c>
      <c r="Z2412" s="2">
        <v>6.7</v>
      </c>
      <c r="AA2412" s="2">
        <v>1.85</v>
      </c>
      <c r="AB2412" s="2">
        <v>0</v>
      </c>
    </row>
    <row r="2413" spans="1:28" x14ac:dyDescent="0.3">
      <c r="A2413" s="2" t="s">
        <v>28</v>
      </c>
      <c r="B2413" s="2" t="s">
        <v>1015</v>
      </c>
      <c r="C2413" s="2">
        <v>187</v>
      </c>
      <c r="D2413" s="2">
        <v>131</v>
      </c>
      <c r="E2413" s="2">
        <v>500</v>
      </c>
      <c r="F2413" s="2">
        <v>555</v>
      </c>
      <c r="G2413" s="2" t="s">
        <v>3269</v>
      </c>
      <c r="H2413" s="2">
        <v>1000</v>
      </c>
      <c r="I2413" s="2">
        <v>41300105</v>
      </c>
      <c r="J2413" s="2" t="s">
        <v>24419</v>
      </c>
      <c r="K2413" s="2" t="s">
        <v>2744</v>
      </c>
      <c r="L2413" s="2" t="s">
        <v>9605</v>
      </c>
      <c r="M2413" s="2">
        <v>65201</v>
      </c>
      <c r="N2413" s="2">
        <v>3261</v>
      </c>
      <c r="O2413" s="2" t="s">
        <v>3750</v>
      </c>
      <c r="P2413" s="2">
        <v>0</v>
      </c>
      <c r="Q2413" s="2" t="s">
        <v>16489</v>
      </c>
      <c r="R2413" s="3" t="s">
        <v>21169</v>
      </c>
      <c r="S2413" s="2">
        <v>651</v>
      </c>
      <c r="T2413" s="2" t="s">
        <v>23647</v>
      </c>
      <c r="U2413" s="2" t="s">
        <v>23695</v>
      </c>
      <c r="V2413" s="2" t="s">
        <v>23762</v>
      </c>
      <c r="W2413" s="2">
        <v>19800000</v>
      </c>
      <c r="X2413" s="2">
        <v>2001</v>
      </c>
      <c r="Y2413" s="2">
        <v>559</v>
      </c>
      <c r="Z2413" s="2">
        <v>7.3</v>
      </c>
      <c r="AA2413" s="2">
        <v>2.35</v>
      </c>
      <c r="AB2413" s="2">
        <v>0</v>
      </c>
    </row>
    <row r="2414" spans="1:28" x14ac:dyDescent="0.3">
      <c r="A2414" s="2" t="s">
        <v>28</v>
      </c>
      <c r="C2414" s="2">
        <v>20</v>
      </c>
      <c r="D2414" s="2">
        <v>44</v>
      </c>
      <c r="F2414" s="2">
        <v>650</v>
      </c>
      <c r="G2414" s="2" t="s">
        <v>6939</v>
      </c>
      <c r="H2414" s="2">
        <v>828</v>
      </c>
      <c r="J2414" s="2" t="s">
        <v>23894</v>
      </c>
      <c r="K2414" s="2" t="s">
        <v>3017</v>
      </c>
      <c r="L2414" s="2" t="s">
        <v>24645</v>
      </c>
      <c r="M2414" s="2">
        <v>65785</v>
      </c>
      <c r="N2414" s="2">
        <v>2546</v>
      </c>
      <c r="O2414" s="2" t="s">
        <v>4335</v>
      </c>
      <c r="P2414" s="2">
        <v>8</v>
      </c>
      <c r="Q2414" s="2" t="s">
        <v>24646</v>
      </c>
      <c r="R2414" s="3" t="s">
        <v>24647</v>
      </c>
      <c r="S2414" s="2">
        <v>281</v>
      </c>
      <c r="T2414" s="2" t="s">
        <v>23647</v>
      </c>
      <c r="U2414" s="2" t="s">
        <v>23694</v>
      </c>
      <c r="V2414" s="2" t="s">
        <v>23773</v>
      </c>
      <c r="Y2414" s="2">
        <v>787</v>
      </c>
      <c r="Z2414" s="2">
        <v>7.5</v>
      </c>
      <c r="AA2414" s="2">
        <v>1.78</v>
      </c>
      <c r="AB2414" s="2">
        <v>0</v>
      </c>
    </row>
    <row r="2415" spans="1:28" x14ac:dyDescent="0.3">
      <c r="A2415" s="2" t="s">
        <v>28</v>
      </c>
      <c r="B2415" s="2" t="s">
        <v>448</v>
      </c>
      <c r="C2415" s="2">
        <v>44</v>
      </c>
      <c r="D2415" s="2">
        <v>103</v>
      </c>
      <c r="E2415" s="2">
        <v>0</v>
      </c>
      <c r="F2415" s="2">
        <v>805</v>
      </c>
      <c r="G2415" s="2" t="s">
        <v>2913</v>
      </c>
      <c r="H2415" s="2">
        <v>12000</v>
      </c>
      <c r="I2415" s="2">
        <v>41382841</v>
      </c>
      <c r="J2415" s="2" t="s">
        <v>24002</v>
      </c>
      <c r="K2415" s="2" t="s">
        <v>6211</v>
      </c>
      <c r="L2415" s="2" t="s">
        <v>9606</v>
      </c>
      <c r="M2415" s="2">
        <v>27149</v>
      </c>
      <c r="N2415" s="2">
        <v>14672</v>
      </c>
      <c r="O2415" s="2" t="s">
        <v>2718</v>
      </c>
      <c r="P2415" s="2">
        <v>0</v>
      </c>
      <c r="Q2415" s="2" t="s">
        <v>16490</v>
      </c>
      <c r="R2415" s="3" t="s">
        <v>21170</v>
      </c>
      <c r="S2415" s="2">
        <v>96</v>
      </c>
      <c r="T2415" s="2" t="s">
        <v>23647</v>
      </c>
      <c r="U2415" s="2" t="s">
        <v>23694</v>
      </c>
      <c r="V2415" s="2" t="s">
        <v>23759</v>
      </c>
      <c r="W2415" s="2">
        <v>18000000</v>
      </c>
      <c r="X2415" s="2">
        <v>1986</v>
      </c>
      <c r="Y2415" s="2">
        <v>899</v>
      </c>
      <c r="Z2415" s="2">
        <v>6.3</v>
      </c>
      <c r="AA2415" s="2">
        <v>1.85</v>
      </c>
      <c r="AB2415" s="2">
        <v>0</v>
      </c>
    </row>
    <row r="2416" spans="1:28" x14ac:dyDescent="0.3">
      <c r="A2416" s="2" t="s">
        <v>28</v>
      </c>
      <c r="B2416" s="2" t="s">
        <v>143</v>
      </c>
      <c r="C2416" s="2">
        <v>588</v>
      </c>
      <c r="D2416" s="2">
        <v>119</v>
      </c>
      <c r="E2416" s="2">
        <v>0</v>
      </c>
      <c r="F2416" s="2">
        <v>529</v>
      </c>
      <c r="G2416" s="2" t="s">
        <v>3079</v>
      </c>
      <c r="H2416" s="2">
        <v>15000</v>
      </c>
      <c r="I2416" s="2">
        <v>42335698</v>
      </c>
      <c r="J2416" s="2" t="s">
        <v>23894</v>
      </c>
      <c r="K2416" s="2" t="s">
        <v>2608</v>
      </c>
      <c r="L2416" s="2" t="s">
        <v>9607</v>
      </c>
      <c r="M2416" s="2">
        <v>395087</v>
      </c>
      <c r="N2416" s="2">
        <v>21668</v>
      </c>
      <c r="O2416" s="2" t="s">
        <v>2832</v>
      </c>
      <c r="P2416" s="2">
        <v>8</v>
      </c>
      <c r="Q2416" s="2" t="s">
        <v>16491</v>
      </c>
      <c r="R2416" s="3" t="s">
        <v>21171</v>
      </c>
      <c r="S2416" s="2">
        <v>1101</v>
      </c>
      <c r="T2416" s="2" t="s">
        <v>23647</v>
      </c>
      <c r="U2416" s="2" t="s">
        <v>23694</v>
      </c>
      <c r="V2416" s="2" t="s">
        <v>23762</v>
      </c>
      <c r="W2416" s="2">
        <v>18000000</v>
      </c>
      <c r="X2416" s="2">
        <v>2014</v>
      </c>
      <c r="Y2416" s="2">
        <v>6000</v>
      </c>
      <c r="Z2416" s="2">
        <v>7.8</v>
      </c>
      <c r="AA2416" s="2">
        <v>1.85</v>
      </c>
      <c r="AB2416" s="2">
        <v>114000</v>
      </c>
    </row>
    <row r="2417" spans="1:28" x14ac:dyDescent="0.3">
      <c r="A2417" s="2" t="s">
        <v>28</v>
      </c>
      <c r="B2417" s="2" t="s">
        <v>724</v>
      </c>
      <c r="C2417" s="2">
        <v>415</v>
      </c>
      <c r="D2417" s="2">
        <v>98</v>
      </c>
      <c r="E2417" s="2">
        <v>11000</v>
      </c>
      <c r="F2417" s="2">
        <v>218</v>
      </c>
      <c r="G2417" s="2" t="s">
        <v>3167</v>
      </c>
      <c r="H2417" s="2">
        <v>594</v>
      </c>
      <c r="I2417" s="2">
        <v>33404871</v>
      </c>
      <c r="J2417" s="2" t="s">
        <v>5558</v>
      </c>
      <c r="K2417" s="2" t="s">
        <v>3792</v>
      </c>
      <c r="L2417" s="2" t="s">
        <v>9608</v>
      </c>
      <c r="M2417" s="2">
        <v>150082</v>
      </c>
      <c r="N2417" s="2">
        <v>1353</v>
      </c>
      <c r="O2417" s="2" t="s">
        <v>12877</v>
      </c>
      <c r="P2417" s="2">
        <v>1</v>
      </c>
      <c r="Q2417" s="2" t="s">
        <v>16492</v>
      </c>
      <c r="R2417" s="3" t="s">
        <v>21172</v>
      </c>
      <c r="S2417" s="2">
        <v>384</v>
      </c>
      <c r="T2417" s="2" t="s">
        <v>23647</v>
      </c>
      <c r="U2417" s="2" t="s">
        <v>23694</v>
      </c>
      <c r="V2417" s="2" t="s">
        <v>23759</v>
      </c>
      <c r="W2417" s="2">
        <v>18000000</v>
      </c>
      <c r="X2417" s="2">
        <v>2013</v>
      </c>
      <c r="Y2417" s="2">
        <v>268</v>
      </c>
      <c r="Z2417" s="2">
        <v>7.3</v>
      </c>
      <c r="AA2417" s="2">
        <v>2.35</v>
      </c>
      <c r="AB2417" s="2">
        <v>36000</v>
      </c>
    </row>
    <row r="2418" spans="1:28" x14ac:dyDescent="0.3">
      <c r="A2418" s="2" t="s">
        <v>28</v>
      </c>
      <c r="B2418" s="2" t="s">
        <v>145</v>
      </c>
      <c r="C2418" s="2">
        <v>279</v>
      </c>
      <c r="D2418" s="2">
        <v>111</v>
      </c>
      <c r="E2418" s="2">
        <v>521</v>
      </c>
      <c r="F2418" s="2">
        <v>64</v>
      </c>
      <c r="G2418" s="2" t="s">
        <v>3819</v>
      </c>
      <c r="H2418" s="2">
        <v>97</v>
      </c>
      <c r="I2418" s="2">
        <v>31471430</v>
      </c>
      <c r="J2418" s="2" t="s">
        <v>24041</v>
      </c>
      <c r="K2418" s="2" t="s">
        <v>6523</v>
      </c>
      <c r="L2418" s="2" t="s">
        <v>9609</v>
      </c>
      <c r="M2418" s="2">
        <v>83374</v>
      </c>
      <c r="N2418" s="2">
        <v>313</v>
      </c>
      <c r="O2418" s="2" t="s">
        <v>4610</v>
      </c>
      <c r="P2418" s="2">
        <v>0</v>
      </c>
      <c r="Q2418" s="2" t="s">
        <v>16493</v>
      </c>
      <c r="R2418" s="3" t="s">
        <v>21173</v>
      </c>
      <c r="S2418" s="2">
        <v>828</v>
      </c>
      <c r="T2418" s="2" t="s">
        <v>23647</v>
      </c>
      <c r="U2418" s="2" t="s">
        <v>23694</v>
      </c>
      <c r="V2418" s="2" t="s">
        <v>23762</v>
      </c>
      <c r="W2418" s="2">
        <v>15000000</v>
      </c>
      <c r="X2418" s="2">
        <v>2006</v>
      </c>
      <c r="Y2418" s="2">
        <v>68</v>
      </c>
      <c r="Z2418" s="2">
        <v>7.6</v>
      </c>
      <c r="AA2418" s="2">
        <v>2.35</v>
      </c>
      <c r="AB2418" s="2">
        <v>0</v>
      </c>
    </row>
    <row r="2419" spans="1:28" x14ac:dyDescent="0.3">
      <c r="A2419" s="2" t="s">
        <v>28</v>
      </c>
      <c r="B2419" s="2" t="s">
        <v>831</v>
      </c>
      <c r="C2419" s="2">
        <v>97</v>
      </c>
      <c r="D2419" s="2">
        <v>94</v>
      </c>
      <c r="E2419" s="2">
        <v>23</v>
      </c>
      <c r="F2419" s="2">
        <v>582</v>
      </c>
      <c r="G2419" s="2" t="s">
        <v>3258</v>
      </c>
      <c r="H2419" s="2">
        <v>2000</v>
      </c>
      <c r="I2419" s="2">
        <v>30222640</v>
      </c>
      <c r="J2419" s="2" t="s">
        <v>24404</v>
      </c>
      <c r="K2419" s="2" t="s">
        <v>6524</v>
      </c>
      <c r="L2419" s="2" t="s">
        <v>9610</v>
      </c>
      <c r="M2419" s="2">
        <v>36666</v>
      </c>
      <c r="N2419" s="2">
        <v>4868</v>
      </c>
      <c r="O2419" s="2" t="s">
        <v>12790</v>
      </c>
      <c r="P2419" s="2">
        <v>2</v>
      </c>
      <c r="Q2419" s="2" t="s">
        <v>16494</v>
      </c>
      <c r="R2419" s="3" t="s">
        <v>21174</v>
      </c>
      <c r="S2419" s="2">
        <v>144</v>
      </c>
      <c r="T2419" s="2" t="s">
        <v>23647</v>
      </c>
      <c r="U2419" s="2" t="s">
        <v>23694</v>
      </c>
      <c r="V2419" s="2" t="s">
        <v>23759</v>
      </c>
      <c r="W2419" s="2">
        <v>25000000</v>
      </c>
      <c r="X2419" s="2">
        <v>2003</v>
      </c>
      <c r="Y2419" s="2">
        <v>1000</v>
      </c>
      <c r="Z2419" s="2">
        <v>5.3</v>
      </c>
      <c r="AA2419" s="2">
        <v>1.85</v>
      </c>
      <c r="AB2419" s="2">
        <v>0</v>
      </c>
    </row>
    <row r="2420" spans="1:28" x14ac:dyDescent="0.3">
      <c r="A2420" s="2" t="s">
        <v>28</v>
      </c>
      <c r="B2420" s="2" t="s">
        <v>133</v>
      </c>
      <c r="C2420" s="2">
        <v>60</v>
      </c>
      <c r="D2420" s="2">
        <v>122</v>
      </c>
      <c r="E2420" s="2">
        <v>380</v>
      </c>
      <c r="F2420" s="2">
        <v>2000</v>
      </c>
      <c r="G2420" s="2" t="s">
        <v>2488</v>
      </c>
      <c r="H2420" s="2">
        <v>18000</v>
      </c>
      <c r="I2420" s="2">
        <v>26830000</v>
      </c>
      <c r="J2420" s="2" t="s">
        <v>23956</v>
      </c>
      <c r="K2420" s="2" t="s">
        <v>1126</v>
      </c>
      <c r="L2420" s="2" t="s">
        <v>8934</v>
      </c>
      <c r="M2420" s="2">
        <v>101889</v>
      </c>
      <c r="N2420" s="2">
        <v>32930</v>
      </c>
      <c r="O2420" s="2" t="s">
        <v>2668</v>
      </c>
      <c r="P2420" s="2">
        <v>3</v>
      </c>
      <c r="Q2420" s="2" t="s">
        <v>15824</v>
      </c>
      <c r="R2420" s="3" t="s">
        <v>20498</v>
      </c>
      <c r="S2420" s="2">
        <v>365</v>
      </c>
      <c r="T2420" s="2" t="s">
        <v>23647</v>
      </c>
      <c r="U2420" s="2" t="s">
        <v>23694</v>
      </c>
      <c r="V2420" s="2" t="s">
        <v>23762</v>
      </c>
      <c r="W2420" s="2">
        <v>18000000</v>
      </c>
      <c r="X2420" s="2">
        <v>1989</v>
      </c>
      <c r="Y2420" s="2">
        <v>11000</v>
      </c>
      <c r="Z2420" s="2">
        <v>7.9</v>
      </c>
      <c r="AA2420" s="2">
        <v>1.85</v>
      </c>
      <c r="AB2420" s="2">
        <v>0</v>
      </c>
    </row>
    <row r="2421" spans="1:28" x14ac:dyDescent="0.3">
      <c r="A2421" s="2" t="s">
        <v>28</v>
      </c>
      <c r="B2421" s="2" t="s">
        <v>1022</v>
      </c>
      <c r="C2421" s="2">
        <v>27</v>
      </c>
      <c r="D2421" s="2">
        <v>81</v>
      </c>
      <c r="E2421" s="2">
        <v>8</v>
      </c>
      <c r="F2421" s="2">
        <v>341</v>
      </c>
      <c r="G2421" s="2" t="s">
        <v>3820</v>
      </c>
      <c r="H2421" s="2">
        <v>844</v>
      </c>
      <c r="I2421" s="2">
        <v>26906039</v>
      </c>
      <c r="J2421" s="2" t="s">
        <v>23971</v>
      </c>
      <c r="K2421" s="2" t="s">
        <v>6525</v>
      </c>
      <c r="L2421" s="2" t="s">
        <v>9611</v>
      </c>
      <c r="M2421" s="2">
        <v>29621</v>
      </c>
      <c r="N2421" s="2">
        <v>2653</v>
      </c>
      <c r="O2421" s="2" t="s">
        <v>12878</v>
      </c>
      <c r="P2421" s="2">
        <v>2</v>
      </c>
      <c r="Q2421" s="2" t="s">
        <v>16495</v>
      </c>
      <c r="R2421" s="3" t="s">
        <v>21175</v>
      </c>
      <c r="S2421" s="2">
        <v>76</v>
      </c>
      <c r="T2421" s="2" t="s">
        <v>23647</v>
      </c>
      <c r="U2421" s="2" t="s">
        <v>23694</v>
      </c>
      <c r="V2421" s="2" t="s">
        <v>23759</v>
      </c>
      <c r="W2421" s="2">
        <v>18000000</v>
      </c>
      <c r="X2421" s="2">
        <v>1996</v>
      </c>
      <c r="Y2421" s="2">
        <v>456</v>
      </c>
      <c r="Z2421" s="2">
        <v>5.3</v>
      </c>
      <c r="AA2421" s="2">
        <v>1.85</v>
      </c>
      <c r="AB2421" s="2">
        <v>588</v>
      </c>
    </row>
    <row r="2422" spans="1:28" x14ac:dyDescent="0.3">
      <c r="A2422" s="2" t="s">
        <v>28</v>
      </c>
      <c r="B2422" s="2" t="s">
        <v>497</v>
      </c>
      <c r="C2422" s="2">
        <v>212</v>
      </c>
      <c r="D2422" s="2">
        <v>89</v>
      </c>
      <c r="E2422" s="2">
        <v>0</v>
      </c>
      <c r="F2422" s="2">
        <v>606</v>
      </c>
      <c r="G2422" s="2" t="s">
        <v>2737</v>
      </c>
      <c r="H2422" s="2">
        <v>2000</v>
      </c>
      <c r="I2422" s="2">
        <v>21378000</v>
      </c>
      <c r="J2422" s="2" t="s">
        <v>24383</v>
      </c>
      <c r="K2422" s="2" t="s">
        <v>3831</v>
      </c>
      <c r="L2422" s="2" t="s">
        <v>9612</v>
      </c>
      <c r="M2422" s="2">
        <v>46492</v>
      </c>
      <c r="N2422" s="2">
        <v>4877</v>
      </c>
      <c r="O2422" s="2" t="s">
        <v>6492</v>
      </c>
      <c r="P2422" s="2">
        <v>0</v>
      </c>
      <c r="Q2422" s="2" t="s">
        <v>16496</v>
      </c>
      <c r="R2422" s="3" t="s">
        <v>21176</v>
      </c>
      <c r="S2422" s="2">
        <v>335</v>
      </c>
      <c r="T2422" s="2" t="s">
        <v>23647</v>
      </c>
      <c r="U2422" s="2" t="s">
        <v>23694</v>
      </c>
      <c r="V2422" s="2" t="s">
        <v>23762</v>
      </c>
      <c r="W2422" s="2">
        <v>1000000</v>
      </c>
      <c r="X2422" s="2">
        <v>1980</v>
      </c>
      <c r="Y2422" s="2">
        <v>826</v>
      </c>
      <c r="Z2422" s="2">
        <v>6.8</v>
      </c>
      <c r="AA2422" s="2">
        <v>2.35</v>
      </c>
      <c r="AB2422" s="2">
        <v>7000</v>
      </c>
    </row>
    <row r="2423" spans="1:28" x14ac:dyDescent="0.3">
      <c r="A2423" s="2" t="s">
        <v>28</v>
      </c>
      <c r="B2423" s="2" t="s">
        <v>24648</v>
      </c>
      <c r="C2423" s="2">
        <v>110</v>
      </c>
      <c r="D2423" s="2">
        <v>106</v>
      </c>
      <c r="E2423" s="2">
        <v>80</v>
      </c>
      <c r="F2423" s="2">
        <v>723</v>
      </c>
      <c r="G2423" s="2" t="s">
        <v>3821</v>
      </c>
      <c r="H2423" s="2">
        <v>2000</v>
      </c>
      <c r="I2423" s="2">
        <v>43853424</v>
      </c>
      <c r="J2423" s="2" t="s">
        <v>24649</v>
      </c>
      <c r="K2423" s="2" t="s">
        <v>2491</v>
      </c>
      <c r="L2423" s="2" t="s">
        <v>9613</v>
      </c>
      <c r="M2423" s="2">
        <v>35514</v>
      </c>
      <c r="N2423" s="2">
        <v>5024</v>
      </c>
      <c r="O2423" s="2" t="s">
        <v>2684</v>
      </c>
      <c r="P2423" s="2">
        <v>1</v>
      </c>
      <c r="Q2423" s="2" t="s">
        <v>16497</v>
      </c>
      <c r="R2423" s="3" t="s">
        <v>21177</v>
      </c>
      <c r="S2423" s="2">
        <v>114</v>
      </c>
      <c r="T2423" s="2" t="s">
        <v>23647</v>
      </c>
      <c r="U2423" s="2" t="s">
        <v>23694</v>
      </c>
      <c r="V2423" s="2" t="s">
        <v>23760</v>
      </c>
      <c r="W2423" s="2">
        <v>18000000</v>
      </c>
      <c r="X2423" s="2">
        <v>2011</v>
      </c>
      <c r="Y2423" s="2">
        <v>795</v>
      </c>
      <c r="Z2423" s="2">
        <v>7.1</v>
      </c>
      <c r="AA2423" s="2">
        <v>2.35</v>
      </c>
      <c r="AB2423" s="2">
        <v>15000</v>
      </c>
    </row>
    <row r="2424" spans="1:28" x14ac:dyDescent="0.3">
      <c r="A2424" s="2" t="s">
        <v>28</v>
      </c>
      <c r="B2424" s="2" t="s">
        <v>300</v>
      </c>
      <c r="C2424" s="2">
        <v>45</v>
      </c>
      <c r="D2424" s="2">
        <v>122</v>
      </c>
      <c r="E2424" s="2">
        <v>0</v>
      </c>
      <c r="F2424" s="2">
        <v>191</v>
      </c>
      <c r="G2424" s="2" t="s">
        <v>3269</v>
      </c>
      <c r="H2424" s="2">
        <v>643</v>
      </c>
      <c r="J2424" s="2" t="s">
        <v>24650</v>
      </c>
      <c r="K2424" s="2" t="s">
        <v>6526</v>
      </c>
      <c r="L2424" s="2" t="s">
        <v>9614</v>
      </c>
      <c r="M2424" s="2">
        <v>17277</v>
      </c>
      <c r="N2424" s="2">
        <v>2032</v>
      </c>
      <c r="O2424" s="2" t="s">
        <v>12879</v>
      </c>
      <c r="P2424" s="2">
        <v>0</v>
      </c>
      <c r="Q2424" s="2" t="s">
        <v>16498</v>
      </c>
      <c r="R2424" s="3" t="s">
        <v>21178</v>
      </c>
      <c r="S2424" s="2">
        <v>124</v>
      </c>
      <c r="T2424" s="2" t="s">
        <v>23647</v>
      </c>
      <c r="U2424" s="2" t="s">
        <v>23694</v>
      </c>
      <c r="V2424" s="2" t="s">
        <v>23762</v>
      </c>
      <c r="W2424" s="2">
        <v>18000000</v>
      </c>
      <c r="X2424" s="2">
        <v>1970</v>
      </c>
      <c r="Y2424" s="2">
        <v>559</v>
      </c>
      <c r="Z2424" s="2">
        <v>7.2</v>
      </c>
      <c r="AA2424" s="2">
        <v>2.35</v>
      </c>
      <c r="AB2424" s="2">
        <v>0</v>
      </c>
    </row>
    <row r="2425" spans="1:28" x14ac:dyDescent="0.3">
      <c r="A2425" s="2" t="s">
        <v>28</v>
      </c>
      <c r="B2425" s="2" t="s">
        <v>1024</v>
      </c>
      <c r="C2425" s="2">
        <v>190</v>
      </c>
      <c r="D2425" s="2">
        <v>86</v>
      </c>
      <c r="E2425" s="2">
        <v>62</v>
      </c>
      <c r="F2425" s="2">
        <v>59</v>
      </c>
      <c r="G2425" s="2" t="s">
        <v>3233</v>
      </c>
      <c r="H2425" s="2">
        <v>390</v>
      </c>
      <c r="I2425" s="2">
        <v>23993605</v>
      </c>
      <c r="J2425" s="2" t="s">
        <v>24494</v>
      </c>
      <c r="K2425" s="2" t="s">
        <v>3306</v>
      </c>
      <c r="L2425" s="2" t="s">
        <v>9615</v>
      </c>
      <c r="M2425" s="2">
        <v>52467</v>
      </c>
      <c r="N2425" s="2">
        <v>727</v>
      </c>
      <c r="O2425" s="2" t="s">
        <v>12880</v>
      </c>
      <c r="P2425" s="2">
        <v>1</v>
      </c>
      <c r="Q2425" s="2" t="s">
        <v>16499</v>
      </c>
      <c r="R2425" s="3" t="s">
        <v>21179</v>
      </c>
      <c r="S2425" s="2">
        <v>248</v>
      </c>
      <c r="T2425" s="2" t="s">
        <v>23647</v>
      </c>
      <c r="U2425" s="2" t="s">
        <v>23694</v>
      </c>
      <c r="V2425" s="2" t="s">
        <v>23762</v>
      </c>
      <c r="W2425" s="2">
        <v>18000000</v>
      </c>
      <c r="X2425" s="2">
        <v>2009</v>
      </c>
      <c r="Y2425" s="2">
        <v>258</v>
      </c>
      <c r="Z2425" s="2">
        <v>5.8</v>
      </c>
      <c r="AA2425" s="2">
        <v>2.35</v>
      </c>
      <c r="AB2425" s="2">
        <v>0</v>
      </c>
    </row>
    <row r="2426" spans="1:28" x14ac:dyDescent="0.3">
      <c r="A2426" s="2" t="s">
        <v>28</v>
      </c>
      <c r="B2426" s="2" t="s">
        <v>838</v>
      </c>
      <c r="C2426" s="2">
        <v>77</v>
      </c>
      <c r="D2426" s="2">
        <v>103</v>
      </c>
      <c r="E2426" s="2">
        <v>130</v>
      </c>
      <c r="F2426" s="2">
        <v>406</v>
      </c>
      <c r="G2426" s="2" t="s">
        <v>13508</v>
      </c>
      <c r="H2426" s="2">
        <v>691</v>
      </c>
      <c r="I2426" s="2">
        <v>26400000</v>
      </c>
      <c r="J2426" s="2" t="s">
        <v>23775</v>
      </c>
      <c r="K2426" s="2" t="s">
        <v>2712</v>
      </c>
      <c r="L2426" s="2" t="s">
        <v>9616</v>
      </c>
      <c r="M2426" s="2">
        <v>62009</v>
      </c>
      <c r="N2426" s="2">
        <v>2481</v>
      </c>
      <c r="O2426" s="2" t="s">
        <v>12881</v>
      </c>
      <c r="P2426" s="2">
        <v>1</v>
      </c>
      <c r="Q2426" s="2" t="s">
        <v>16500</v>
      </c>
      <c r="R2426" s="3" t="s">
        <v>21180</v>
      </c>
      <c r="S2426" s="2">
        <v>109</v>
      </c>
      <c r="T2426" s="2" t="s">
        <v>23647</v>
      </c>
      <c r="U2426" s="2" t="s">
        <v>23694</v>
      </c>
      <c r="V2426" s="2" t="s">
        <v>23760</v>
      </c>
      <c r="W2426" s="2">
        <v>18000000</v>
      </c>
      <c r="X2426" s="2">
        <v>1984</v>
      </c>
      <c r="Y2426" s="2">
        <v>476</v>
      </c>
      <c r="Z2426" s="2">
        <v>5.8</v>
      </c>
      <c r="AA2426" s="2">
        <v>2.35</v>
      </c>
      <c r="AB2426" s="2">
        <v>2000</v>
      </c>
    </row>
    <row r="2427" spans="1:28" x14ac:dyDescent="0.3">
      <c r="A2427" s="2" t="s">
        <v>29</v>
      </c>
      <c r="B2427" s="2" t="s">
        <v>78</v>
      </c>
      <c r="C2427" s="2">
        <v>151</v>
      </c>
      <c r="D2427" s="2">
        <v>121</v>
      </c>
      <c r="E2427" s="2">
        <v>17000</v>
      </c>
      <c r="F2427" s="2">
        <v>356</v>
      </c>
      <c r="G2427" s="2" t="s">
        <v>2950</v>
      </c>
      <c r="H2427" s="2">
        <v>22000</v>
      </c>
      <c r="I2427" s="2">
        <v>45250</v>
      </c>
      <c r="J2427" s="2" t="s">
        <v>23917</v>
      </c>
      <c r="K2427" s="2" t="s">
        <v>2854</v>
      </c>
      <c r="L2427" s="2" t="s">
        <v>9617</v>
      </c>
      <c r="M2427" s="2">
        <v>235133</v>
      </c>
      <c r="N2427" s="2">
        <v>23008</v>
      </c>
      <c r="O2427" s="2" t="s">
        <v>4617</v>
      </c>
      <c r="P2427" s="2">
        <v>1</v>
      </c>
      <c r="Q2427" s="2" t="s">
        <v>16501</v>
      </c>
      <c r="R2427" s="3" t="s">
        <v>21181</v>
      </c>
      <c r="S2427" s="2">
        <v>494</v>
      </c>
      <c r="T2427" s="2" t="s">
        <v>23647</v>
      </c>
      <c r="U2427" s="2" t="s">
        <v>23694</v>
      </c>
      <c r="V2427" s="2" t="s">
        <v>23762</v>
      </c>
      <c r="W2427" s="2">
        <v>18000000</v>
      </c>
      <c r="X2427" s="2">
        <v>1980</v>
      </c>
      <c r="Y2427" s="2">
        <v>394</v>
      </c>
      <c r="Z2427" s="2">
        <v>8.3000000000000007</v>
      </c>
      <c r="AA2427" s="2">
        <v>1.85</v>
      </c>
      <c r="AB2427" s="2">
        <v>0</v>
      </c>
    </row>
    <row r="2428" spans="1:28" x14ac:dyDescent="0.3">
      <c r="A2428" s="2" t="s">
        <v>28</v>
      </c>
      <c r="B2428" s="2" t="s">
        <v>1025</v>
      </c>
      <c r="C2428" s="2">
        <v>111</v>
      </c>
      <c r="D2428" s="2">
        <v>109</v>
      </c>
      <c r="E2428" s="2">
        <v>7</v>
      </c>
      <c r="F2428" s="2">
        <v>827</v>
      </c>
      <c r="G2428" s="2" t="s">
        <v>3823</v>
      </c>
      <c r="H2428" s="2">
        <v>2000</v>
      </c>
      <c r="I2428" s="2">
        <v>22927390</v>
      </c>
      <c r="J2428" s="2" t="s">
        <v>23794</v>
      </c>
      <c r="K2428" s="2" t="s">
        <v>2450</v>
      </c>
      <c r="L2428" s="2" t="s">
        <v>9618</v>
      </c>
      <c r="M2428" s="2">
        <v>25344</v>
      </c>
      <c r="N2428" s="2">
        <v>4947</v>
      </c>
      <c r="O2428" s="2" t="s">
        <v>2989</v>
      </c>
      <c r="P2428" s="2">
        <v>0</v>
      </c>
      <c r="Q2428" s="2" t="s">
        <v>16502</v>
      </c>
      <c r="R2428" s="3" t="s">
        <v>21182</v>
      </c>
      <c r="S2428" s="2">
        <v>77</v>
      </c>
      <c r="T2428" s="2" t="s">
        <v>23647</v>
      </c>
      <c r="U2428" s="2" t="s">
        <v>23694</v>
      </c>
      <c r="V2428" s="2" t="s">
        <v>23759</v>
      </c>
      <c r="W2428" s="2">
        <v>18000000</v>
      </c>
      <c r="X2428" s="2">
        <v>2009</v>
      </c>
      <c r="Y2428" s="2">
        <v>980</v>
      </c>
      <c r="Z2428" s="2">
        <v>5.6</v>
      </c>
      <c r="AA2428" s="2">
        <v>1.85</v>
      </c>
      <c r="AB2428" s="2">
        <v>0</v>
      </c>
    </row>
    <row r="2429" spans="1:28" x14ac:dyDescent="0.3">
      <c r="A2429" s="2" t="s">
        <v>28</v>
      </c>
      <c r="B2429" s="2" t="s">
        <v>305</v>
      </c>
      <c r="C2429" s="2">
        <v>64</v>
      </c>
      <c r="D2429" s="2">
        <v>109</v>
      </c>
      <c r="E2429" s="2">
        <v>272</v>
      </c>
      <c r="F2429" s="2">
        <v>124</v>
      </c>
      <c r="G2429" s="2" t="s">
        <v>3824</v>
      </c>
      <c r="H2429" s="2">
        <v>155</v>
      </c>
      <c r="I2429" s="2">
        <v>4250320</v>
      </c>
      <c r="J2429" s="2" t="s">
        <v>24509</v>
      </c>
      <c r="K2429" s="2" t="s">
        <v>6527</v>
      </c>
      <c r="L2429" s="2" t="s">
        <v>9619</v>
      </c>
      <c r="M2429" s="2">
        <v>14870</v>
      </c>
      <c r="N2429" s="2">
        <v>605</v>
      </c>
      <c r="O2429" s="2" t="s">
        <v>12882</v>
      </c>
      <c r="P2429" s="2">
        <v>1</v>
      </c>
      <c r="Q2429" s="2" t="s">
        <v>16503</v>
      </c>
      <c r="R2429" s="3" t="s">
        <v>21183</v>
      </c>
      <c r="S2429" s="2">
        <v>86</v>
      </c>
      <c r="T2429" s="2" t="s">
        <v>23647</v>
      </c>
      <c r="U2429" s="2" t="s">
        <v>23694</v>
      </c>
      <c r="V2429" s="2" t="s">
        <v>23759</v>
      </c>
      <c r="W2429" s="2">
        <v>18000000</v>
      </c>
      <c r="X2429" s="2">
        <v>1985</v>
      </c>
      <c r="Y2429" s="2">
        <v>144</v>
      </c>
      <c r="Z2429" s="2">
        <v>6.8</v>
      </c>
      <c r="AA2429" s="2">
        <v>1.85</v>
      </c>
      <c r="AB2429" s="2">
        <v>0</v>
      </c>
    </row>
    <row r="2430" spans="1:28" x14ac:dyDescent="0.3">
      <c r="A2430" s="2" t="s">
        <v>28</v>
      </c>
      <c r="B2430" s="2" t="s">
        <v>1026</v>
      </c>
      <c r="C2430" s="2">
        <v>134</v>
      </c>
      <c r="D2430" s="2">
        <v>123</v>
      </c>
      <c r="E2430" s="2">
        <v>64</v>
      </c>
      <c r="F2430" s="2">
        <v>637</v>
      </c>
      <c r="G2430" s="2" t="s">
        <v>3825</v>
      </c>
      <c r="H2430" s="2">
        <v>808</v>
      </c>
      <c r="I2430" s="2">
        <v>22452209</v>
      </c>
      <c r="J2430" s="2" t="s">
        <v>24109</v>
      </c>
      <c r="K2430" s="2" t="s">
        <v>2453</v>
      </c>
      <c r="L2430" s="2" t="s">
        <v>9620</v>
      </c>
      <c r="M2430" s="2">
        <v>14062</v>
      </c>
      <c r="N2430" s="2">
        <v>5734</v>
      </c>
      <c r="O2430" s="2" t="s">
        <v>3618</v>
      </c>
      <c r="P2430" s="2">
        <v>0</v>
      </c>
      <c r="Q2430" s="2" t="s">
        <v>16504</v>
      </c>
      <c r="R2430" s="3" t="s">
        <v>21184</v>
      </c>
      <c r="S2430" s="2">
        <v>82</v>
      </c>
      <c r="T2430" s="2" t="s">
        <v>23647</v>
      </c>
      <c r="U2430" s="2" t="s">
        <v>23694</v>
      </c>
      <c r="V2430" s="2" t="s">
        <v>23760</v>
      </c>
      <c r="W2430" s="2">
        <v>18000000</v>
      </c>
      <c r="X2430" s="2">
        <v>2009</v>
      </c>
      <c r="Y2430" s="2">
        <v>720</v>
      </c>
      <c r="Z2430" s="2">
        <v>5</v>
      </c>
      <c r="AA2430" s="2">
        <v>2.35</v>
      </c>
      <c r="AB2430" s="2">
        <v>0</v>
      </c>
    </row>
    <row r="2431" spans="1:28" x14ac:dyDescent="0.3">
      <c r="A2431" s="2" t="s">
        <v>28</v>
      </c>
      <c r="B2431" s="2" t="s">
        <v>492</v>
      </c>
      <c r="C2431" s="2">
        <v>450</v>
      </c>
      <c r="D2431" s="2">
        <v>94</v>
      </c>
      <c r="E2431" s="2">
        <v>0</v>
      </c>
      <c r="F2431" s="2">
        <v>223</v>
      </c>
      <c r="G2431" s="2" t="s">
        <v>3150</v>
      </c>
      <c r="H2431" s="2">
        <v>11000</v>
      </c>
      <c r="I2431" s="2">
        <v>18329466</v>
      </c>
      <c r="J2431" s="2" t="s">
        <v>24396</v>
      </c>
      <c r="K2431" s="2" t="s">
        <v>2431</v>
      </c>
      <c r="L2431" s="2" t="s">
        <v>9621</v>
      </c>
      <c r="M2431" s="2">
        <v>279179</v>
      </c>
      <c r="N2431" s="2">
        <v>11984</v>
      </c>
      <c r="O2431" s="2" t="s">
        <v>3623</v>
      </c>
      <c r="P2431" s="2">
        <v>0</v>
      </c>
      <c r="Q2431" s="2" t="s">
        <v>16505</v>
      </c>
      <c r="R2431" s="3" t="s">
        <v>21185</v>
      </c>
      <c r="S2431" s="2">
        <v>440</v>
      </c>
      <c r="T2431" s="2" t="s">
        <v>23647</v>
      </c>
      <c r="U2431" s="2" t="s">
        <v>23694</v>
      </c>
      <c r="V2431" s="2" t="s">
        <v>23762</v>
      </c>
      <c r="W2431" s="2">
        <v>18000000</v>
      </c>
      <c r="X2431" s="2">
        <v>2010</v>
      </c>
      <c r="Y2431" s="2">
        <v>642</v>
      </c>
      <c r="Z2431" s="2">
        <v>7.6</v>
      </c>
      <c r="AA2431" s="2">
        <v>1.85</v>
      </c>
      <c r="AB2431" s="2">
        <v>63000</v>
      </c>
    </row>
    <row r="2432" spans="1:28" x14ac:dyDescent="0.3">
      <c r="A2432" s="2" t="s">
        <v>28</v>
      </c>
      <c r="B2432" s="2" t="s">
        <v>724</v>
      </c>
      <c r="C2432" s="2">
        <v>128</v>
      </c>
      <c r="D2432" s="2">
        <v>94</v>
      </c>
      <c r="E2432" s="2">
        <v>11000</v>
      </c>
      <c r="F2432" s="2">
        <v>975</v>
      </c>
      <c r="G2432" s="2" t="s">
        <v>2773</v>
      </c>
      <c r="H2432" s="2">
        <v>11000</v>
      </c>
      <c r="I2432" s="2">
        <v>17071230</v>
      </c>
      <c r="J2432" s="2" t="s">
        <v>23854</v>
      </c>
      <c r="K2432" s="2" t="s">
        <v>724</v>
      </c>
      <c r="L2432" s="2" t="s">
        <v>9622</v>
      </c>
      <c r="M2432" s="2">
        <v>31169</v>
      </c>
      <c r="N2432" s="2">
        <v>23283</v>
      </c>
      <c r="O2432" s="2" t="s">
        <v>2742</v>
      </c>
      <c r="P2432" s="2">
        <v>0</v>
      </c>
      <c r="Q2432" s="2" t="s">
        <v>16506</v>
      </c>
      <c r="R2432" s="3" t="s">
        <v>21186</v>
      </c>
      <c r="S2432" s="2">
        <v>192</v>
      </c>
      <c r="T2432" s="2" t="s">
        <v>23647</v>
      </c>
      <c r="U2432" s="2" t="s">
        <v>23694</v>
      </c>
      <c r="V2432" s="2" t="s">
        <v>23760</v>
      </c>
      <c r="W2432" s="2">
        <v>18000000</v>
      </c>
      <c r="X2432" s="2">
        <v>2000</v>
      </c>
      <c r="Y2432" s="2">
        <v>11000</v>
      </c>
      <c r="Z2432" s="2">
        <v>6.7</v>
      </c>
      <c r="AA2432" s="2">
        <v>1.85</v>
      </c>
      <c r="AB2432" s="2">
        <v>812</v>
      </c>
    </row>
    <row r="2433" spans="1:28" x14ac:dyDescent="0.3">
      <c r="A2433" s="2" t="s">
        <v>28</v>
      </c>
      <c r="B2433" s="2" t="s">
        <v>1027</v>
      </c>
      <c r="C2433" s="2">
        <v>68</v>
      </c>
      <c r="D2433" s="2">
        <v>115</v>
      </c>
      <c r="E2433" s="2">
        <v>13</v>
      </c>
      <c r="F2433" s="2">
        <v>111</v>
      </c>
      <c r="G2433" s="2" t="s">
        <v>3826</v>
      </c>
      <c r="H2433" s="2">
        <v>757</v>
      </c>
      <c r="I2433" s="2">
        <v>17174870</v>
      </c>
      <c r="J2433" s="2" t="s">
        <v>24404</v>
      </c>
      <c r="K2433" s="2" t="s">
        <v>6528</v>
      </c>
      <c r="L2433" s="2" t="s">
        <v>9623</v>
      </c>
      <c r="M2433" s="2">
        <v>15817</v>
      </c>
      <c r="N2433" s="2">
        <v>1201</v>
      </c>
      <c r="O2433" s="2" t="s">
        <v>12883</v>
      </c>
      <c r="P2433" s="2">
        <v>2</v>
      </c>
      <c r="Q2433" s="2" t="s">
        <v>16507</v>
      </c>
      <c r="R2433" s="3" t="s">
        <v>21187</v>
      </c>
      <c r="S2433" s="2">
        <v>210</v>
      </c>
      <c r="T2433" s="2" t="s">
        <v>23647</v>
      </c>
      <c r="U2433" s="2" t="s">
        <v>23694</v>
      </c>
      <c r="V2433" s="2" t="s">
        <v>23759</v>
      </c>
      <c r="W2433" s="2">
        <v>18000000</v>
      </c>
      <c r="X2433" s="2">
        <v>2000</v>
      </c>
      <c r="Y2433" s="2">
        <v>220</v>
      </c>
      <c r="Z2433" s="2">
        <v>6.7</v>
      </c>
      <c r="AA2433" s="2">
        <v>2.35</v>
      </c>
      <c r="AB2433" s="2">
        <v>0</v>
      </c>
    </row>
    <row r="2434" spans="1:28" x14ac:dyDescent="0.3">
      <c r="A2434" s="2" t="s">
        <v>28</v>
      </c>
      <c r="B2434" s="2" t="s">
        <v>903</v>
      </c>
      <c r="C2434" s="2">
        <v>97</v>
      </c>
      <c r="D2434" s="2">
        <v>107</v>
      </c>
      <c r="E2434" s="2">
        <v>24</v>
      </c>
      <c r="F2434" s="2">
        <v>85</v>
      </c>
      <c r="G2434" s="2" t="s">
        <v>3827</v>
      </c>
      <c r="H2434" s="2">
        <v>10000</v>
      </c>
      <c r="I2434" s="2">
        <v>26284475</v>
      </c>
      <c r="J2434" s="2" t="s">
        <v>5447</v>
      </c>
      <c r="K2434" s="2" t="s">
        <v>2458</v>
      </c>
      <c r="L2434" s="2" t="s">
        <v>9624</v>
      </c>
      <c r="M2434" s="2">
        <v>9051</v>
      </c>
      <c r="N2434" s="2">
        <v>10691</v>
      </c>
      <c r="O2434" s="2" t="s">
        <v>12884</v>
      </c>
      <c r="P2434" s="2">
        <v>13</v>
      </c>
      <c r="Q2434" s="2" t="s">
        <v>16508</v>
      </c>
      <c r="R2434" s="3" t="s">
        <v>21188</v>
      </c>
      <c r="S2434" s="2">
        <v>68</v>
      </c>
      <c r="T2434" s="2" t="s">
        <v>23647</v>
      </c>
      <c r="U2434" s="2" t="s">
        <v>23694</v>
      </c>
      <c r="V2434" s="2" t="s">
        <v>23759</v>
      </c>
      <c r="W2434" s="2">
        <v>17000000</v>
      </c>
      <c r="X2434" s="2">
        <v>2015</v>
      </c>
      <c r="Y2434" s="2">
        <v>566</v>
      </c>
      <c r="Z2434" s="2">
        <v>5.7</v>
      </c>
      <c r="AA2434" s="2">
        <v>2.35</v>
      </c>
      <c r="AB2434" s="2">
        <v>0</v>
      </c>
    </row>
    <row r="2435" spans="1:28" x14ac:dyDescent="0.3">
      <c r="A2435" s="2" t="s">
        <v>28</v>
      </c>
      <c r="B2435" s="2" t="s">
        <v>1028</v>
      </c>
      <c r="C2435" s="2">
        <v>54</v>
      </c>
      <c r="D2435" s="2">
        <v>91</v>
      </c>
      <c r="E2435" s="2">
        <v>38</v>
      </c>
      <c r="F2435" s="2">
        <v>362</v>
      </c>
      <c r="G2435" s="2" t="s">
        <v>3828</v>
      </c>
      <c r="H2435" s="2">
        <v>17000</v>
      </c>
      <c r="I2435" s="2">
        <v>16702864</v>
      </c>
      <c r="J2435" s="2" t="s">
        <v>23854</v>
      </c>
      <c r="K2435" s="2" t="s">
        <v>2494</v>
      </c>
      <c r="L2435" s="2" t="s">
        <v>9625</v>
      </c>
      <c r="M2435" s="2">
        <v>8023</v>
      </c>
      <c r="N2435" s="2">
        <v>18711</v>
      </c>
      <c r="O2435" s="2" t="s">
        <v>12885</v>
      </c>
      <c r="P2435" s="2">
        <v>0</v>
      </c>
      <c r="Q2435" s="2" t="s">
        <v>16509</v>
      </c>
      <c r="R2435" s="3" t="s">
        <v>21189</v>
      </c>
      <c r="S2435" s="2">
        <v>49</v>
      </c>
      <c r="T2435" s="2" t="s">
        <v>23647</v>
      </c>
      <c r="U2435" s="2" t="s">
        <v>23694</v>
      </c>
      <c r="V2435" s="2" t="s">
        <v>23760</v>
      </c>
      <c r="W2435" s="2">
        <v>18000000</v>
      </c>
      <c r="X2435" s="2">
        <v>2004</v>
      </c>
      <c r="Y2435" s="2">
        <v>632</v>
      </c>
      <c r="Z2435" s="2">
        <v>5.2</v>
      </c>
      <c r="AA2435" s="2">
        <v>1.85</v>
      </c>
      <c r="AB2435" s="2">
        <v>591</v>
      </c>
    </row>
    <row r="2436" spans="1:28" x14ac:dyDescent="0.3">
      <c r="A2436" s="2" t="s">
        <v>28</v>
      </c>
      <c r="B2436" s="2" t="s">
        <v>597</v>
      </c>
      <c r="C2436" s="2">
        <v>99</v>
      </c>
      <c r="D2436" s="2">
        <v>125</v>
      </c>
      <c r="E2436" s="2">
        <v>34</v>
      </c>
      <c r="F2436" s="2">
        <v>1000</v>
      </c>
      <c r="G2436" s="2" t="s">
        <v>2739</v>
      </c>
      <c r="H2436" s="2">
        <v>16000</v>
      </c>
      <c r="I2436" s="2">
        <v>15561627</v>
      </c>
      <c r="J2436" s="2" t="s">
        <v>5558</v>
      </c>
      <c r="K2436" s="2" t="s">
        <v>6476</v>
      </c>
      <c r="L2436" s="2" t="s">
        <v>9626</v>
      </c>
      <c r="M2436" s="2">
        <v>39105</v>
      </c>
      <c r="N2436" s="2">
        <v>21622</v>
      </c>
      <c r="O2436" s="2" t="s">
        <v>2744</v>
      </c>
      <c r="P2436" s="2">
        <v>0</v>
      </c>
      <c r="Q2436" s="2" t="s">
        <v>16510</v>
      </c>
      <c r="R2436" s="3" t="s">
        <v>21190</v>
      </c>
      <c r="S2436" s="2">
        <v>359</v>
      </c>
      <c r="T2436" s="2" t="s">
        <v>23647</v>
      </c>
      <c r="U2436" s="2" t="s">
        <v>23694</v>
      </c>
      <c r="V2436" s="2" t="s">
        <v>23762</v>
      </c>
      <c r="W2436" s="2">
        <v>18000000</v>
      </c>
      <c r="X2436" s="2">
        <v>2001</v>
      </c>
      <c r="Y2436" s="2">
        <v>4000</v>
      </c>
      <c r="Z2436" s="2">
        <v>7.5</v>
      </c>
      <c r="AA2436" s="2">
        <v>2.35</v>
      </c>
      <c r="AB2436" s="2">
        <v>0</v>
      </c>
    </row>
    <row r="2437" spans="1:28" x14ac:dyDescent="0.3">
      <c r="A2437" s="2" t="s">
        <v>28</v>
      </c>
      <c r="B2437" s="2" t="s">
        <v>492</v>
      </c>
      <c r="C2437" s="2">
        <v>412</v>
      </c>
      <c r="D2437" s="2">
        <v>122</v>
      </c>
      <c r="E2437" s="2">
        <v>0</v>
      </c>
      <c r="F2437" s="2">
        <v>816</v>
      </c>
      <c r="G2437" s="2" t="s">
        <v>2479</v>
      </c>
      <c r="H2437" s="2">
        <v>14000</v>
      </c>
      <c r="I2437" s="2">
        <v>17750583</v>
      </c>
      <c r="J2437" s="2" t="s">
        <v>23902</v>
      </c>
      <c r="K2437" s="2" t="s">
        <v>2447</v>
      </c>
      <c r="L2437" s="2" t="s">
        <v>9627</v>
      </c>
      <c r="M2437" s="2">
        <v>93548</v>
      </c>
      <c r="N2437" s="2">
        <v>28933</v>
      </c>
      <c r="O2437" s="2" t="s">
        <v>2441</v>
      </c>
      <c r="P2437" s="2">
        <v>0</v>
      </c>
      <c r="Q2437" s="2" t="s">
        <v>16511</v>
      </c>
      <c r="R2437" s="3" t="s">
        <v>21191</v>
      </c>
      <c r="S2437" s="2">
        <v>307</v>
      </c>
      <c r="T2437" s="2" t="s">
        <v>23647</v>
      </c>
      <c r="U2437" s="2" t="s">
        <v>23695</v>
      </c>
      <c r="V2437" s="2" t="s">
        <v>23762</v>
      </c>
      <c r="W2437" s="2">
        <v>30000000</v>
      </c>
      <c r="X2437" s="2">
        <v>2015</v>
      </c>
      <c r="Y2437" s="2">
        <v>13000</v>
      </c>
      <c r="Z2437" s="2">
        <v>7.2</v>
      </c>
      <c r="AA2437" s="2">
        <v>2.35</v>
      </c>
      <c r="AB2437" s="2">
        <v>23000</v>
      </c>
    </row>
    <row r="2438" spans="1:28" x14ac:dyDescent="0.3">
      <c r="A2438" s="2" t="s">
        <v>28</v>
      </c>
      <c r="B2438" s="2" t="s">
        <v>155</v>
      </c>
      <c r="C2438" s="2">
        <v>107</v>
      </c>
      <c r="D2438" s="2">
        <v>102</v>
      </c>
      <c r="E2438" s="2">
        <v>0</v>
      </c>
      <c r="F2438" s="2">
        <v>529</v>
      </c>
      <c r="G2438" s="2" t="s">
        <v>3829</v>
      </c>
      <c r="H2438" s="2">
        <v>946</v>
      </c>
      <c r="I2438" s="2">
        <v>14793904</v>
      </c>
      <c r="J2438" s="2" t="s">
        <v>23925</v>
      </c>
      <c r="K2438" s="2" t="s">
        <v>2715</v>
      </c>
      <c r="L2438" s="2" t="s">
        <v>9628</v>
      </c>
      <c r="M2438" s="2">
        <v>28209</v>
      </c>
      <c r="N2438" s="2">
        <v>4072</v>
      </c>
      <c r="O2438" s="2" t="s">
        <v>3808</v>
      </c>
      <c r="P2438" s="2">
        <v>1</v>
      </c>
      <c r="Q2438" s="2" t="s">
        <v>16512</v>
      </c>
      <c r="R2438" s="3" t="s">
        <v>21192</v>
      </c>
      <c r="S2438" s="2">
        <v>80</v>
      </c>
      <c r="T2438" s="2" t="s">
        <v>23647</v>
      </c>
      <c r="U2438" s="2" t="s">
        <v>23697</v>
      </c>
      <c r="V2438" s="2" t="s">
        <v>23759</v>
      </c>
      <c r="W2438" s="2">
        <v>18000000</v>
      </c>
      <c r="X2438" s="2">
        <v>2009</v>
      </c>
      <c r="Y2438" s="2">
        <v>800</v>
      </c>
      <c r="Z2438" s="2">
        <v>5.3</v>
      </c>
      <c r="AA2438" s="2">
        <v>1.85</v>
      </c>
      <c r="AB2438" s="2">
        <v>0</v>
      </c>
    </row>
    <row r="2439" spans="1:28" x14ac:dyDescent="0.3">
      <c r="A2439" s="2" t="s">
        <v>28</v>
      </c>
      <c r="B2439" s="2" t="s">
        <v>788</v>
      </c>
      <c r="C2439" s="2">
        <v>192</v>
      </c>
      <c r="D2439" s="2">
        <v>90</v>
      </c>
      <c r="E2439" s="2">
        <v>44</v>
      </c>
      <c r="F2439" s="2">
        <v>729</v>
      </c>
      <c r="G2439" s="2" t="s">
        <v>3753</v>
      </c>
      <c r="H2439" s="2">
        <v>12000</v>
      </c>
      <c r="I2439" s="2">
        <v>15281286</v>
      </c>
      <c r="J2439" s="2" t="s">
        <v>23894</v>
      </c>
      <c r="K2439" s="2" t="s">
        <v>2049</v>
      </c>
      <c r="L2439" s="2" t="s">
        <v>9629</v>
      </c>
      <c r="M2439" s="2">
        <v>64646</v>
      </c>
      <c r="N2439" s="2">
        <v>16004</v>
      </c>
      <c r="O2439" s="2" t="s">
        <v>2474</v>
      </c>
      <c r="P2439" s="2">
        <v>2</v>
      </c>
      <c r="Q2439" s="2" t="s">
        <v>16513</v>
      </c>
      <c r="R2439" s="3" t="s">
        <v>21193</v>
      </c>
      <c r="S2439" s="2">
        <v>105</v>
      </c>
      <c r="T2439" s="2" t="s">
        <v>23647</v>
      </c>
      <c r="U2439" s="2" t="s">
        <v>23694</v>
      </c>
      <c r="V2439" s="2" t="s">
        <v>23762</v>
      </c>
      <c r="W2439" s="2">
        <v>18000000</v>
      </c>
      <c r="X2439" s="2">
        <v>2009</v>
      </c>
      <c r="Y2439" s="2">
        <v>904</v>
      </c>
      <c r="Z2439" s="2">
        <v>6.5</v>
      </c>
      <c r="AA2439" s="2">
        <v>1.85</v>
      </c>
      <c r="AB2439" s="2">
        <v>0</v>
      </c>
    </row>
    <row r="2440" spans="1:28" x14ac:dyDescent="0.3">
      <c r="A2440" s="2" t="s">
        <v>28</v>
      </c>
      <c r="B2440" s="2" t="s">
        <v>1029</v>
      </c>
      <c r="C2440" s="2">
        <v>25</v>
      </c>
      <c r="D2440" s="2">
        <v>98</v>
      </c>
      <c r="E2440" s="2">
        <v>28</v>
      </c>
      <c r="F2440" s="2">
        <v>102</v>
      </c>
      <c r="G2440" s="2" t="s">
        <v>3830</v>
      </c>
      <c r="H2440" s="2">
        <v>372</v>
      </c>
      <c r="I2440" s="2">
        <v>8000000</v>
      </c>
      <c r="J2440" s="2" t="s">
        <v>23787</v>
      </c>
      <c r="K2440" s="2" t="s">
        <v>3256</v>
      </c>
      <c r="L2440" s="2" t="s">
        <v>9630</v>
      </c>
      <c r="M2440" s="2">
        <v>1400</v>
      </c>
      <c r="N2440" s="2">
        <v>927</v>
      </c>
      <c r="O2440" s="2" t="s">
        <v>12886</v>
      </c>
      <c r="P2440" s="2">
        <v>0</v>
      </c>
      <c r="Q2440" s="2" t="s">
        <v>16514</v>
      </c>
      <c r="R2440" s="3" t="s">
        <v>21194</v>
      </c>
      <c r="S2440" s="2">
        <v>41</v>
      </c>
      <c r="T2440" s="2" t="s">
        <v>23647</v>
      </c>
      <c r="U2440" s="2" t="s">
        <v>23694</v>
      </c>
      <c r="V2440" s="2" t="s">
        <v>23760</v>
      </c>
      <c r="W2440" s="2">
        <v>18000000</v>
      </c>
      <c r="X2440" s="2">
        <v>1981</v>
      </c>
      <c r="Y2440" s="2">
        <v>262</v>
      </c>
      <c r="Z2440" s="2">
        <v>5</v>
      </c>
      <c r="AA2440" s="2">
        <v>2.35</v>
      </c>
      <c r="AB2440" s="2">
        <v>346</v>
      </c>
    </row>
    <row r="2441" spans="1:28" x14ac:dyDescent="0.3">
      <c r="A2441" s="2" t="s">
        <v>28</v>
      </c>
      <c r="B2441" s="2" t="s">
        <v>1030</v>
      </c>
      <c r="C2441" s="2">
        <v>104</v>
      </c>
      <c r="D2441" s="2">
        <v>109</v>
      </c>
      <c r="E2441" s="2">
        <v>128</v>
      </c>
      <c r="F2441" s="2">
        <v>1000</v>
      </c>
      <c r="G2441" s="2" t="s">
        <v>3831</v>
      </c>
      <c r="H2441" s="2">
        <v>11000</v>
      </c>
      <c r="I2441" s="2">
        <v>13491653</v>
      </c>
      <c r="J2441" s="2" t="s">
        <v>24146</v>
      </c>
      <c r="K2441" s="2" t="s">
        <v>2434</v>
      </c>
      <c r="L2441" s="2" t="s">
        <v>9631</v>
      </c>
      <c r="M2441" s="2">
        <v>23728</v>
      </c>
      <c r="N2441" s="2">
        <v>14995</v>
      </c>
      <c r="O2441" s="2" t="s">
        <v>2651</v>
      </c>
      <c r="P2441" s="2">
        <v>0</v>
      </c>
      <c r="Q2441" s="2" t="s">
        <v>16515</v>
      </c>
      <c r="R2441" s="3" t="s">
        <v>21195</v>
      </c>
      <c r="S2441" s="2">
        <v>213</v>
      </c>
      <c r="T2441" s="2" t="s">
        <v>23647</v>
      </c>
      <c r="U2441" s="2" t="s">
        <v>23694</v>
      </c>
      <c r="V2441" s="2" t="s">
        <v>23762</v>
      </c>
      <c r="W2441" s="2">
        <v>18000000</v>
      </c>
      <c r="X2441" s="2">
        <v>2001</v>
      </c>
      <c r="Y2441" s="2">
        <v>2000</v>
      </c>
      <c r="Z2441" s="2">
        <v>6.1</v>
      </c>
      <c r="AA2441" s="2">
        <v>2.35</v>
      </c>
      <c r="AB2441" s="2">
        <v>813</v>
      </c>
    </row>
    <row r="2442" spans="1:28" x14ac:dyDescent="0.3">
      <c r="A2442" s="2" t="s">
        <v>28</v>
      </c>
      <c r="B2442" s="2" t="s">
        <v>237</v>
      </c>
      <c r="C2442" s="2">
        <v>120</v>
      </c>
      <c r="D2442" s="2">
        <v>107</v>
      </c>
      <c r="E2442" s="2">
        <v>0</v>
      </c>
      <c r="F2442" s="2">
        <v>101</v>
      </c>
      <c r="G2442" s="2" t="s">
        <v>3832</v>
      </c>
      <c r="H2442" s="2">
        <v>517</v>
      </c>
      <c r="J2442" s="2" t="s">
        <v>23842</v>
      </c>
      <c r="K2442" s="2" t="s">
        <v>6529</v>
      </c>
      <c r="L2442" s="2" t="s">
        <v>9632</v>
      </c>
      <c r="M2442" s="2">
        <v>27629</v>
      </c>
      <c r="N2442" s="2">
        <v>1067</v>
      </c>
      <c r="O2442" s="2" t="s">
        <v>12887</v>
      </c>
      <c r="P2442" s="2">
        <v>0</v>
      </c>
      <c r="Q2442" s="2" t="s">
        <v>16516</v>
      </c>
      <c r="R2442" s="3" t="s">
        <v>21196</v>
      </c>
      <c r="S2442" s="2">
        <v>149</v>
      </c>
      <c r="T2442" s="2" t="s">
        <v>23647</v>
      </c>
      <c r="U2442" s="2" t="s">
        <v>23694</v>
      </c>
      <c r="V2442" s="2" t="s">
        <v>23762</v>
      </c>
      <c r="W2442" s="2">
        <v>18000000</v>
      </c>
      <c r="X2442" s="2">
        <v>1981</v>
      </c>
      <c r="Y2442" s="2">
        <v>376</v>
      </c>
      <c r="Z2442" s="2">
        <v>7.4</v>
      </c>
      <c r="AA2442" s="2">
        <v>2.35</v>
      </c>
      <c r="AB2442" s="2">
        <v>2000</v>
      </c>
    </row>
    <row r="2443" spans="1:28" x14ac:dyDescent="0.3">
      <c r="A2443" s="2" t="s">
        <v>28</v>
      </c>
      <c r="B2443" s="2" t="s">
        <v>1031</v>
      </c>
      <c r="C2443" s="2">
        <v>146</v>
      </c>
      <c r="D2443" s="2">
        <v>90</v>
      </c>
      <c r="E2443" s="2">
        <v>31</v>
      </c>
      <c r="F2443" s="2">
        <v>179</v>
      </c>
      <c r="G2443" s="2" t="s">
        <v>3833</v>
      </c>
      <c r="H2443" s="2">
        <v>210</v>
      </c>
      <c r="I2443" s="2">
        <v>10494494</v>
      </c>
      <c r="J2443" s="2" t="s">
        <v>23801</v>
      </c>
      <c r="K2443" s="2" t="s">
        <v>6530</v>
      </c>
      <c r="L2443" s="2" t="s">
        <v>9633</v>
      </c>
      <c r="M2443" s="2">
        <v>19586</v>
      </c>
      <c r="N2443" s="2">
        <v>676</v>
      </c>
      <c r="O2443" s="2" t="s">
        <v>6582</v>
      </c>
      <c r="P2443" s="2">
        <v>1</v>
      </c>
      <c r="Q2443" s="2" t="s">
        <v>16517</v>
      </c>
      <c r="R2443" s="3" t="s">
        <v>21197</v>
      </c>
      <c r="S2443" s="2">
        <v>109</v>
      </c>
      <c r="T2443" s="2" t="s">
        <v>23647</v>
      </c>
      <c r="U2443" s="2" t="s">
        <v>23694</v>
      </c>
      <c r="V2443" s="2" t="s">
        <v>23759</v>
      </c>
      <c r="W2443" s="2">
        <v>18000000</v>
      </c>
      <c r="X2443" s="2">
        <v>2013</v>
      </c>
      <c r="Y2443" s="2">
        <v>193</v>
      </c>
      <c r="Z2443" s="2">
        <v>4.4000000000000004</v>
      </c>
      <c r="AA2443" s="2">
        <v>2.35</v>
      </c>
      <c r="AB2443" s="2">
        <v>4000</v>
      </c>
    </row>
    <row r="2444" spans="1:28" x14ac:dyDescent="0.3">
      <c r="A2444" s="2" t="s">
        <v>28</v>
      </c>
      <c r="B2444" s="2" t="s">
        <v>136</v>
      </c>
      <c r="C2444" s="2">
        <v>124</v>
      </c>
      <c r="D2444" s="2">
        <v>112</v>
      </c>
      <c r="E2444" s="2">
        <v>0</v>
      </c>
      <c r="F2444" s="2">
        <v>177</v>
      </c>
      <c r="G2444" s="2" t="s">
        <v>3623</v>
      </c>
      <c r="H2444" s="2">
        <v>805</v>
      </c>
      <c r="I2444" s="2">
        <v>7837632</v>
      </c>
      <c r="J2444" s="2" t="s">
        <v>5558</v>
      </c>
      <c r="K2444" s="2" t="s">
        <v>2718</v>
      </c>
      <c r="L2444" s="2" t="s">
        <v>9634</v>
      </c>
      <c r="M2444" s="2">
        <v>46396</v>
      </c>
      <c r="N2444" s="2">
        <v>1466</v>
      </c>
      <c r="O2444" s="2" t="s">
        <v>2760</v>
      </c>
      <c r="P2444" s="2">
        <v>0</v>
      </c>
      <c r="Q2444" s="2" t="s">
        <v>16518</v>
      </c>
      <c r="R2444" s="3" t="s">
        <v>21198</v>
      </c>
      <c r="S2444" s="2">
        <v>287</v>
      </c>
      <c r="T2444" s="2" t="s">
        <v>23647</v>
      </c>
      <c r="U2444" s="2" t="s">
        <v>23694</v>
      </c>
      <c r="V2444" s="2" t="s">
        <v>23762</v>
      </c>
      <c r="W2444" s="2">
        <v>18000000</v>
      </c>
      <c r="X2444" s="2">
        <v>1997</v>
      </c>
      <c r="Y2444" s="2">
        <v>223</v>
      </c>
      <c r="Z2444" s="2">
        <v>7.5</v>
      </c>
      <c r="AA2444" s="2">
        <v>1.85</v>
      </c>
      <c r="AB2444" s="2">
        <v>0</v>
      </c>
    </row>
    <row r="2445" spans="1:28" x14ac:dyDescent="0.3">
      <c r="A2445" s="2" t="s">
        <v>28</v>
      </c>
      <c r="B2445" s="2" t="s">
        <v>368</v>
      </c>
      <c r="C2445" s="2">
        <v>107</v>
      </c>
      <c r="D2445" s="2">
        <v>94</v>
      </c>
      <c r="E2445" s="2">
        <v>0</v>
      </c>
      <c r="F2445" s="2">
        <v>197</v>
      </c>
      <c r="G2445" s="2" t="s">
        <v>3834</v>
      </c>
      <c r="H2445" s="2">
        <v>712</v>
      </c>
      <c r="I2445" s="2">
        <v>15155772</v>
      </c>
      <c r="J2445" s="2" t="s">
        <v>23894</v>
      </c>
      <c r="K2445" s="2" t="s">
        <v>6531</v>
      </c>
      <c r="L2445" s="2" t="s">
        <v>9635</v>
      </c>
      <c r="M2445" s="2">
        <v>8895</v>
      </c>
      <c r="N2445" s="2">
        <v>1673</v>
      </c>
      <c r="O2445" s="2" t="s">
        <v>12888</v>
      </c>
      <c r="P2445" s="2">
        <v>2</v>
      </c>
      <c r="Q2445" s="2" t="s">
        <v>16519</v>
      </c>
      <c r="R2445" s="3" t="s">
        <v>21199</v>
      </c>
      <c r="S2445" s="2">
        <v>48</v>
      </c>
      <c r="T2445" s="2" t="s">
        <v>23647</v>
      </c>
      <c r="U2445" s="2" t="s">
        <v>23694</v>
      </c>
      <c r="V2445" s="2" t="s">
        <v>23759</v>
      </c>
      <c r="W2445" s="2">
        <v>18000000</v>
      </c>
      <c r="X2445" s="2">
        <v>2014</v>
      </c>
      <c r="Y2445" s="2">
        <v>341</v>
      </c>
      <c r="Z2445" s="2">
        <v>5.7</v>
      </c>
      <c r="AA2445" s="2">
        <v>2.35</v>
      </c>
      <c r="AB2445" s="2">
        <v>3000</v>
      </c>
    </row>
    <row r="2446" spans="1:28" x14ac:dyDescent="0.3">
      <c r="A2446" s="2" t="s">
        <v>28</v>
      </c>
      <c r="B2446" s="2" t="s">
        <v>1032</v>
      </c>
      <c r="C2446" s="2">
        <v>11</v>
      </c>
      <c r="D2446" s="2">
        <v>105</v>
      </c>
      <c r="E2446" s="2">
        <v>6</v>
      </c>
      <c r="F2446" s="2">
        <v>371</v>
      </c>
      <c r="G2446" s="2" t="s">
        <v>3835</v>
      </c>
      <c r="H2446" s="2">
        <v>723</v>
      </c>
      <c r="I2446" s="2">
        <v>8508843</v>
      </c>
      <c r="J2446" s="2" t="s">
        <v>24155</v>
      </c>
      <c r="K2446" s="2" t="s">
        <v>2684</v>
      </c>
      <c r="L2446" s="2" t="s">
        <v>9636</v>
      </c>
      <c r="M2446" s="2">
        <v>7470</v>
      </c>
      <c r="N2446" s="2">
        <v>2368</v>
      </c>
      <c r="O2446" s="2" t="s">
        <v>12889</v>
      </c>
      <c r="P2446" s="2">
        <v>1</v>
      </c>
      <c r="Q2446" s="2" t="s">
        <v>16520</v>
      </c>
      <c r="R2446" s="3" t="s">
        <v>21200</v>
      </c>
      <c r="S2446" s="2">
        <v>35</v>
      </c>
      <c r="T2446" s="2" t="s">
        <v>23647</v>
      </c>
      <c r="U2446" s="2" t="s">
        <v>23694</v>
      </c>
      <c r="V2446" s="2" t="s">
        <v>23760</v>
      </c>
      <c r="W2446" s="2">
        <v>18000000</v>
      </c>
      <c r="X2446" s="2">
        <v>1989</v>
      </c>
      <c r="Y2446" s="2">
        <v>422</v>
      </c>
      <c r="Z2446" s="2">
        <v>5.5</v>
      </c>
      <c r="AA2446" s="2">
        <v>1.37</v>
      </c>
      <c r="AB2446" s="2">
        <v>0</v>
      </c>
    </row>
    <row r="2447" spans="1:28" x14ac:dyDescent="0.3">
      <c r="A2447" s="2" t="s">
        <v>28</v>
      </c>
      <c r="B2447" s="2" t="s">
        <v>1033</v>
      </c>
      <c r="C2447" s="2">
        <v>93</v>
      </c>
      <c r="D2447" s="2">
        <v>104</v>
      </c>
      <c r="E2447" s="2">
        <v>109</v>
      </c>
      <c r="F2447" s="2">
        <v>202</v>
      </c>
      <c r="G2447" s="2" t="s">
        <v>3836</v>
      </c>
      <c r="H2447" s="2">
        <v>405</v>
      </c>
      <c r="I2447" s="2">
        <v>7739049</v>
      </c>
      <c r="J2447" s="2" t="s">
        <v>23894</v>
      </c>
      <c r="K2447" s="2" t="s">
        <v>6345</v>
      </c>
      <c r="L2447" s="2" t="s">
        <v>9637</v>
      </c>
      <c r="M2447" s="2">
        <v>10680</v>
      </c>
      <c r="N2447" s="2">
        <v>847</v>
      </c>
      <c r="O2447" s="2" t="s">
        <v>7030</v>
      </c>
      <c r="P2447" s="2">
        <v>2</v>
      </c>
      <c r="Q2447" s="2" t="s">
        <v>16521</v>
      </c>
      <c r="R2447" s="3" t="s">
        <v>21201</v>
      </c>
      <c r="S2447" s="2">
        <v>112</v>
      </c>
      <c r="T2447" s="2" t="s">
        <v>23647</v>
      </c>
      <c r="U2447" s="2" t="s">
        <v>23697</v>
      </c>
      <c r="V2447" s="2" t="s">
        <v>23762</v>
      </c>
      <c r="W2447" s="2">
        <v>18000000</v>
      </c>
      <c r="X2447" s="2">
        <v>2004</v>
      </c>
      <c r="Y2447" s="2">
        <v>204</v>
      </c>
      <c r="Z2447" s="2">
        <v>7.1</v>
      </c>
      <c r="AA2447" s="2">
        <v>1.85</v>
      </c>
      <c r="AB2447" s="2">
        <v>562</v>
      </c>
    </row>
    <row r="2448" spans="1:28" x14ac:dyDescent="0.3">
      <c r="A2448" s="2" t="s">
        <v>28</v>
      </c>
      <c r="B2448" s="2" t="s">
        <v>479</v>
      </c>
      <c r="C2448" s="2">
        <v>38</v>
      </c>
      <c r="D2448" s="2">
        <v>112</v>
      </c>
      <c r="E2448" s="2">
        <v>213</v>
      </c>
      <c r="F2448" s="2">
        <v>45</v>
      </c>
      <c r="G2448" s="2" t="s">
        <v>3837</v>
      </c>
      <c r="H2448" s="2">
        <v>567</v>
      </c>
      <c r="I2448" s="2">
        <v>6734844</v>
      </c>
      <c r="J2448" s="2" t="s">
        <v>23794</v>
      </c>
      <c r="K2448" s="2" t="s">
        <v>4381</v>
      </c>
      <c r="L2448" s="2" t="s">
        <v>9638</v>
      </c>
      <c r="M2448" s="2">
        <v>29591</v>
      </c>
      <c r="N2448" s="2">
        <v>711</v>
      </c>
      <c r="O2448" s="2" t="s">
        <v>12890</v>
      </c>
      <c r="P2448" s="2">
        <v>0</v>
      </c>
      <c r="Q2448" s="2" t="s">
        <v>16522</v>
      </c>
      <c r="R2448" s="3" t="s">
        <v>21202</v>
      </c>
      <c r="S2448" s="2">
        <v>118</v>
      </c>
      <c r="T2448" s="2" t="s">
        <v>23647</v>
      </c>
      <c r="U2448" s="2" t="s">
        <v>23694</v>
      </c>
      <c r="V2448" s="2" t="s">
        <v>23762</v>
      </c>
      <c r="W2448" s="2">
        <v>17000000</v>
      </c>
      <c r="X2448" s="2">
        <v>1986</v>
      </c>
      <c r="Y2448" s="2">
        <v>67</v>
      </c>
      <c r="Z2448" s="2">
        <v>5.9</v>
      </c>
      <c r="AA2448" s="2">
        <v>1.85</v>
      </c>
      <c r="AB2448" s="2">
        <v>0</v>
      </c>
    </row>
    <row r="2449" spans="1:28" x14ac:dyDescent="0.3">
      <c r="A2449" s="2" t="s">
        <v>28</v>
      </c>
      <c r="B2449" s="2" t="s">
        <v>1034</v>
      </c>
      <c r="C2449" s="2">
        <v>60</v>
      </c>
      <c r="D2449" s="2">
        <v>108</v>
      </c>
      <c r="E2449" s="2">
        <v>25</v>
      </c>
      <c r="F2449" s="2">
        <v>94</v>
      </c>
      <c r="G2449" s="2" t="s">
        <v>3838</v>
      </c>
      <c r="H2449" s="2">
        <v>1000</v>
      </c>
      <c r="I2449" s="2">
        <v>6000000</v>
      </c>
      <c r="J2449" s="2" t="s">
        <v>23775</v>
      </c>
      <c r="K2449" s="2" t="s">
        <v>6532</v>
      </c>
      <c r="L2449" s="2" t="s">
        <v>9639</v>
      </c>
      <c r="M2449" s="2">
        <v>10832</v>
      </c>
      <c r="N2449" s="2">
        <v>1263</v>
      </c>
      <c r="O2449" s="2" t="s">
        <v>12891</v>
      </c>
      <c r="P2449" s="2">
        <v>0</v>
      </c>
      <c r="Q2449" s="2" t="s">
        <v>16523</v>
      </c>
      <c r="R2449" s="3" t="s">
        <v>21203</v>
      </c>
      <c r="S2449" s="2">
        <v>102</v>
      </c>
      <c r="T2449" s="2" t="s">
        <v>23647</v>
      </c>
      <c r="U2449" s="2" t="s">
        <v>23694</v>
      </c>
      <c r="V2449" s="2" t="s">
        <v>23760</v>
      </c>
      <c r="W2449" s="2">
        <v>18000000</v>
      </c>
      <c r="X2449" s="2">
        <v>1981</v>
      </c>
      <c r="Y2449" s="2">
        <v>115</v>
      </c>
      <c r="Z2449" s="2">
        <v>6.7</v>
      </c>
      <c r="AA2449" s="2">
        <v>2.35</v>
      </c>
      <c r="AB2449" s="2">
        <v>0</v>
      </c>
    </row>
    <row r="2450" spans="1:28" x14ac:dyDescent="0.3">
      <c r="A2450" s="2" t="s">
        <v>28</v>
      </c>
      <c r="B2450" s="2" t="s">
        <v>816</v>
      </c>
      <c r="C2450" s="2">
        <v>184</v>
      </c>
      <c r="D2450" s="2">
        <v>112</v>
      </c>
      <c r="E2450" s="2">
        <v>97</v>
      </c>
      <c r="F2450" s="2">
        <v>231</v>
      </c>
      <c r="G2450" s="2" t="s">
        <v>3839</v>
      </c>
      <c r="H2450" s="2">
        <v>577</v>
      </c>
      <c r="I2450" s="2">
        <v>6615578</v>
      </c>
      <c r="J2450" s="2" t="s">
        <v>24321</v>
      </c>
      <c r="K2450" s="2" t="s">
        <v>6533</v>
      </c>
      <c r="L2450" s="2" t="s">
        <v>9640</v>
      </c>
      <c r="M2450" s="2">
        <v>15352</v>
      </c>
      <c r="N2450" s="2">
        <v>1341</v>
      </c>
      <c r="O2450" s="2" t="s">
        <v>12769</v>
      </c>
      <c r="P2450" s="2">
        <v>2</v>
      </c>
      <c r="Q2450" s="2" t="s">
        <v>16524</v>
      </c>
      <c r="R2450" s="3" t="s">
        <v>21204</v>
      </c>
      <c r="S2450" s="2">
        <v>82</v>
      </c>
      <c r="T2450" s="2" t="s">
        <v>23647</v>
      </c>
      <c r="U2450" s="2" t="s">
        <v>23701</v>
      </c>
      <c r="V2450" s="2" t="s">
        <v>23762</v>
      </c>
      <c r="W2450" s="2">
        <v>13000000</v>
      </c>
      <c r="X2450" s="2">
        <v>2009</v>
      </c>
      <c r="Y2450" s="2">
        <v>416</v>
      </c>
      <c r="Z2450" s="2">
        <v>7</v>
      </c>
      <c r="AA2450" s="2">
        <v>2.35</v>
      </c>
      <c r="AB2450" s="2">
        <v>0</v>
      </c>
    </row>
    <row r="2451" spans="1:28" x14ac:dyDescent="0.3">
      <c r="A2451" s="2" t="s">
        <v>29</v>
      </c>
      <c r="B2451" s="2" t="s">
        <v>54</v>
      </c>
      <c r="C2451" s="2">
        <v>148</v>
      </c>
      <c r="D2451" s="2">
        <v>127</v>
      </c>
      <c r="E2451" s="2">
        <v>13000</v>
      </c>
      <c r="F2451" s="2">
        <v>940</v>
      </c>
      <c r="G2451" s="2" t="s">
        <v>2493</v>
      </c>
      <c r="H2451" s="2">
        <v>40000</v>
      </c>
      <c r="I2451" s="2">
        <v>5887457</v>
      </c>
      <c r="J2451" s="2" t="s">
        <v>24153</v>
      </c>
      <c r="K2451" s="2" t="s">
        <v>6194</v>
      </c>
      <c r="L2451" s="2" t="s">
        <v>9641</v>
      </c>
      <c r="M2451" s="2">
        <v>142416</v>
      </c>
      <c r="N2451" s="2">
        <v>56585</v>
      </c>
      <c r="O2451" s="2" t="s">
        <v>3250</v>
      </c>
      <c r="P2451" s="2">
        <v>1</v>
      </c>
      <c r="Q2451" s="2" t="s">
        <v>16525</v>
      </c>
      <c r="R2451" s="3" t="s">
        <v>21205</v>
      </c>
      <c r="S2451" s="2">
        <v>420</v>
      </c>
      <c r="T2451" s="2" t="s">
        <v>23647</v>
      </c>
      <c r="U2451" s="2" t="s">
        <v>23694</v>
      </c>
      <c r="V2451" s="2" t="s">
        <v>23762</v>
      </c>
      <c r="W2451" s="2">
        <v>18000000</v>
      </c>
      <c r="X2451" s="2">
        <v>1994</v>
      </c>
      <c r="Y2451" s="2">
        <v>13000</v>
      </c>
      <c r="Z2451" s="2">
        <v>7.9</v>
      </c>
      <c r="AA2451" s="2">
        <v>1.85</v>
      </c>
      <c r="AB2451" s="2">
        <v>0</v>
      </c>
    </row>
    <row r="2452" spans="1:28" x14ac:dyDescent="0.3">
      <c r="A2452" s="2" t="s">
        <v>28</v>
      </c>
      <c r="B2452" s="2" t="s">
        <v>717</v>
      </c>
      <c r="C2452" s="2">
        <v>217</v>
      </c>
      <c r="D2452" s="2">
        <v>111</v>
      </c>
      <c r="E2452" s="2">
        <v>655</v>
      </c>
      <c r="F2452" s="2">
        <v>405</v>
      </c>
      <c r="G2452" s="2" t="s">
        <v>2447</v>
      </c>
      <c r="H2452" s="2">
        <v>24000</v>
      </c>
      <c r="I2452" s="2">
        <v>13362308</v>
      </c>
      <c r="J2452" s="2" t="s">
        <v>5558</v>
      </c>
      <c r="K2452" s="2" t="s">
        <v>6195</v>
      </c>
      <c r="L2452" s="2" t="s">
        <v>9642</v>
      </c>
      <c r="M2452" s="2">
        <v>31898</v>
      </c>
      <c r="N2452" s="2">
        <v>39307</v>
      </c>
      <c r="O2452" s="2" t="s">
        <v>2849</v>
      </c>
      <c r="P2452" s="2">
        <v>1</v>
      </c>
      <c r="Q2452" s="2" t="s">
        <v>16526</v>
      </c>
      <c r="R2452" s="3" t="s">
        <v>21206</v>
      </c>
      <c r="S2452" s="2">
        <v>111</v>
      </c>
      <c r="T2452" s="2" t="s">
        <v>23647</v>
      </c>
      <c r="U2452" s="2" t="s">
        <v>23694</v>
      </c>
      <c r="V2452" s="2" t="s">
        <v>23759</v>
      </c>
      <c r="W2452" s="2">
        <v>18000000</v>
      </c>
      <c r="X2452" s="2">
        <v>2013</v>
      </c>
      <c r="Y2452" s="2">
        <v>14000</v>
      </c>
      <c r="Z2452" s="2">
        <v>6.9</v>
      </c>
      <c r="AA2452" s="2">
        <v>2.35</v>
      </c>
      <c r="AB2452" s="2">
        <v>0</v>
      </c>
    </row>
    <row r="2453" spans="1:28" x14ac:dyDescent="0.3">
      <c r="A2453" s="2" t="s">
        <v>28</v>
      </c>
      <c r="B2453" s="2" t="s">
        <v>222</v>
      </c>
      <c r="C2453" s="2">
        <v>160</v>
      </c>
      <c r="D2453" s="2">
        <v>126</v>
      </c>
      <c r="E2453" s="2">
        <v>44</v>
      </c>
      <c r="F2453" s="2">
        <v>9</v>
      </c>
      <c r="G2453" s="2" t="s">
        <v>3840</v>
      </c>
      <c r="H2453" s="2">
        <v>627</v>
      </c>
      <c r="I2453" s="2">
        <v>5701643</v>
      </c>
      <c r="J2453" s="2" t="s">
        <v>24106</v>
      </c>
      <c r="K2453" s="2" t="s">
        <v>6534</v>
      </c>
      <c r="L2453" s="2" t="s">
        <v>9643</v>
      </c>
      <c r="M2453" s="2">
        <v>37635</v>
      </c>
      <c r="N2453" s="2">
        <v>653</v>
      </c>
      <c r="O2453" s="2" t="s">
        <v>6621</v>
      </c>
      <c r="P2453" s="2">
        <v>0</v>
      </c>
      <c r="Q2453" s="2" t="s">
        <v>16527</v>
      </c>
      <c r="R2453" s="3" t="s">
        <v>21207</v>
      </c>
      <c r="S2453" s="2">
        <v>165</v>
      </c>
      <c r="T2453" s="2" t="s">
        <v>23667</v>
      </c>
      <c r="U2453" s="2" t="s">
        <v>23714</v>
      </c>
      <c r="V2453" s="2" t="s">
        <v>23762</v>
      </c>
      <c r="W2453" s="2">
        <v>20000000</v>
      </c>
      <c r="X2453" s="2">
        <v>2007</v>
      </c>
      <c r="Y2453" s="2">
        <v>12</v>
      </c>
      <c r="Z2453" s="2">
        <v>7.3</v>
      </c>
      <c r="AA2453" s="2">
        <v>2.35</v>
      </c>
      <c r="AB2453" s="2">
        <v>0</v>
      </c>
    </row>
    <row r="2454" spans="1:28" x14ac:dyDescent="0.3">
      <c r="A2454" s="2" t="s">
        <v>28</v>
      </c>
      <c r="B2454" s="2" t="s">
        <v>158</v>
      </c>
      <c r="C2454" s="2">
        <v>209</v>
      </c>
      <c r="D2454" s="2">
        <v>114</v>
      </c>
      <c r="E2454" s="2">
        <v>0</v>
      </c>
      <c r="F2454" s="2">
        <v>1000</v>
      </c>
      <c r="G2454" s="2" t="s">
        <v>2782</v>
      </c>
      <c r="H2454" s="2">
        <v>27000</v>
      </c>
      <c r="I2454" s="2">
        <v>5694401</v>
      </c>
      <c r="J2454" s="2" t="s">
        <v>23801</v>
      </c>
      <c r="K2454" s="2" t="s">
        <v>2509</v>
      </c>
      <c r="L2454" s="2" t="s">
        <v>9644</v>
      </c>
      <c r="M2454" s="2">
        <v>194489</v>
      </c>
      <c r="N2454" s="2">
        <v>46944</v>
      </c>
      <c r="O2454" s="2" t="s">
        <v>2620</v>
      </c>
      <c r="P2454" s="2">
        <v>4</v>
      </c>
      <c r="Q2454" s="2" t="s">
        <v>16528</v>
      </c>
      <c r="R2454" s="3" t="s">
        <v>21208</v>
      </c>
      <c r="S2454" s="2">
        <v>192</v>
      </c>
      <c r="T2454" s="2" t="s">
        <v>23647</v>
      </c>
      <c r="U2454" s="2" t="s">
        <v>23695</v>
      </c>
      <c r="V2454" s="2" t="s">
        <v>23762</v>
      </c>
      <c r="W2454" s="2">
        <v>18000000</v>
      </c>
      <c r="X2454" s="2">
        <v>2008</v>
      </c>
      <c r="Y2454" s="2">
        <v>18000</v>
      </c>
      <c r="Z2454" s="2">
        <v>7.3</v>
      </c>
      <c r="AA2454" s="2">
        <v>2.35</v>
      </c>
      <c r="AB2454" s="2">
        <v>12000</v>
      </c>
    </row>
    <row r="2455" spans="1:28" x14ac:dyDescent="0.3">
      <c r="A2455" s="2" t="s">
        <v>28</v>
      </c>
      <c r="B2455" s="2" t="s">
        <v>1035</v>
      </c>
      <c r="C2455" s="2">
        <v>40</v>
      </c>
      <c r="D2455" s="2">
        <v>99</v>
      </c>
      <c r="E2455" s="2">
        <v>379</v>
      </c>
      <c r="F2455" s="2">
        <v>251</v>
      </c>
      <c r="G2455" s="2" t="s">
        <v>3841</v>
      </c>
      <c r="H2455" s="2">
        <v>456</v>
      </c>
      <c r="I2455" s="2">
        <v>5333658</v>
      </c>
      <c r="J2455" s="2" t="s">
        <v>23827</v>
      </c>
      <c r="K2455" s="2" t="s">
        <v>3820</v>
      </c>
      <c r="L2455" s="2" t="s">
        <v>9645</v>
      </c>
      <c r="M2455" s="2">
        <v>2541</v>
      </c>
      <c r="N2455" s="2">
        <v>1356</v>
      </c>
      <c r="O2455" s="2" t="s">
        <v>6928</v>
      </c>
      <c r="P2455" s="2">
        <v>2</v>
      </c>
      <c r="Q2455" s="2" t="s">
        <v>16529</v>
      </c>
      <c r="R2455" s="3" t="s">
        <v>21209</v>
      </c>
      <c r="S2455" s="2">
        <v>54</v>
      </c>
      <c r="T2455" s="2" t="s">
        <v>23647</v>
      </c>
      <c r="U2455" s="2" t="s">
        <v>23694</v>
      </c>
      <c r="V2455" s="2" t="s">
        <v>23760</v>
      </c>
      <c r="W2455" s="2">
        <v>20000000</v>
      </c>
      <c r="X2455" s="2">
        <v>1982</v>
      </c>
      <c r="Y2455" s="2">
        <v>278</v>
      </c>
      <c r="Z2455" s="2">
        <v>3.5</v>
      </c>
      <c r="AA2455" s="2">
        <v>1.85</v>
      </c>
      <c r="AB2455" s="2">
        <v>0</v>
      </c>
    </row>
    <row r="2456" spans="1:28" x14ac:dyDescent="0.3">
      <c r="A2456" s="2" t="s">
        <v>28</v>
      </c>
      <c r="B2456" s="2" t="s">
        <v>115</v>
      </c>
      <c r="C2456" s="2">
        <v>85</v>
      </c>
      <c r="D2456" s="2">
        <v>150</v>
      </c>
      <c r="E2456" s="2">
        <v>0</v>
      </c>
      <c r="F2456" s="2">
        <v>401</v>
      </c>
      <c r="G2456" s="2" t="s">
        <v>3842</v>
      </c>
      <c r="H2456" s="2">
        <v>597</v>
      </c>
      <c r="I2456" s="2">
        <v>4414535</v>
      </c>
      <c r="J2456" s="2" t="s">
        <v>5558</v>
      </c>
      <c r="K2456" s="2" t="s">
        <v>6535</v>
      </c>
      <c r="L2456" s="2" t="s">
        <v>9646</v>
      </c>
      <c r="M2456" s="2">
        <v>30618</v>
      </c>
      <c r="N2456" s="2">
        <v>1645</v>
      </c>
      <c r="O2456" s="2" t="s">
        <v>3596</v>
      </c>
      <c r="P2456" s="2">
        <v>0</v>
      </c>
      <c r="Q2456" s="2" t="s">
        <v>16530</v>
      </c>
      <c r="R2456" s="3" t="s">
        <v>21210</v>
      </c>
      <c r="S2456" s="2">
        <v>224</v>
      </c>
      <c r="T2456" s="2" t="s">
        <v>23647</v>
      </c>
      <c r="U2456" s="2" t="s">
        <v>23695</v>
      </c>
      <c r="V2456" s="2" t="s">
        <v>23759</v>
      </c>
      <c r="W2456" s="2">
        <v>18000000</v>
      </c>
      <c r="X2456" s="2">
        <v>1996</v>
      </c>
      <c r="Y2456" s="2">
        <v>591</v>
      </c>
      <c r="Z2456" s="2">
        <v>7.8</v>
      </c>
      <c r="AA2456" s="2">
        <v>2.2000000000000002</v>
      </c>
      <c r="AB2456" s="2">
        <v>0</v>
      </c>
    </row>
    <row r="2457" spans="1:28" x14ac:dyDescent="0.3">
      <c r="A2457" s="2" t="s">
        <v>28</v>
      </c>
      <c r="B2457" s="2" t="s">
        <v>573</v>
      </c>
      <c r="C2457" s="2">
        <v>83</v>
      </c>
      <c r="D2457" s="2">
        <v>117</v>
      </c>
      <c r="E2457" s="2">
        <v>78</v>
      </c>
      <c r="F2457" s="2">
        <v>238</v>
      </c>
      <c r="G2457" s="2" t="s">
        <v>3843</v>
      </c>
      <c r="H2457" s="2">
        <v>989</v>
      </c>
      <c r="I2457" s="2">
        <v>4806750</v>
      </c>
      <c r="J2457" s="2" t="s">
        <v>24462</v>
      </c>
      <c r="K2457" s="2" t="s">
        <v>2465</v>
      </c>
      <c r="L2457" s="2" t="s">
        <v>9647</v>
      </c>
      <c r="M2457" s="2">
        <v>6091</v>
      </c>
      <c r="N2457" s="2">
        <v>1598</v>
      </c>
      <c r="O2457" s="2" t="s">
        <v>4043</v>
      </c>
      <c r="P2457" s="2">
        <v>0</v>
      </c>
      <c r="Q2457" s="2" t="s">
        <v>16531</v>
      </c>
      <c r="R2457" s="3" t="s">
        <v>21211</v>
      </c>
      <c r="S2457" s="2">
        <v>53</v>
      </c>
      <c r="T2457" s="2" t="s">
        <v>23647</v>
      </c>
      <c r="U2457" s="2" t="s">
        <v>23698</v>
      </c>
      <c r="V2457" s="2" t="s">
        <v>23760</v>
      </c>
      <c r="X2457" s="2">
        <v>2009</v>
      </c>
      <c r="Y2457" s="2">
        <v>258</v>
      </c>
      <c r="Z2457" s="2">
        <v>7.4</v>
      </c>
      <c r="AA2457" s="2">
        <v>1.85</v>
      </c>
      <c r="AB2457" s="2">
        <v>0</v>
      </c>
    </row>
    <row r="2458" spans="1:28" x14ac:dyDescent="0.3">
      <c r="A2458" s="2" t="s">
        <v>28</v>
      </c>
      <c r="B2458" s="2" t="s">
        <v>1036</v>
      </c>
      <c r="C2458" s="2">
        <v>263</v>
      </c>
      <c r="D2458" s="2">
        <v>112</v>
      </c>
      <c r="E2458" s="2">
        <v>337</v>
      </c>
      <c r="F2458" s="2">
        <v>201</v>
      </c>
      <c r="G2458" s="2" t="s">
        <v>2669</v>
      </c>
      <c r="H2458" s="2">
        <v>4000</v>
      </c>
      <c r="I2458" s="2">
        <v>3707794</v>
      </c>
      <c r="J2458" s="2" t="s">
        <v>23898</v>
      </c>
      <c r="K2458" s="2" t="s">
        <v>2887</v>
      </c>
      <c r="L2458" s="2" t="s">
        <v>9648</v>
      </c>
      <c r="M2458" s="2">
        <v>31359</v>
      </c>
      <c r="N2458" s="2">
        <v>5671</v>
      </c>
      <c r="O2458" s="2" t="s">
        <v>12892</v>
      </c>
      <c r="P2458" s="2">
        <v>0</v>
      </c>
      <c r="Q2458" s="2" t="s">
        <v>16532</v>
      </c>
      <c r="R2458" s="3" t="s">
        <v>21212</v>
      </c>
      <c r="S2458" s="2">
        <v>156</v>
      </c>
      <c r="T2458" s="2" t="s">
        <v>23647</v>
      </c>
      <c r="U2458" s="2" t="s">
        <v>23727</v>
      </c>
      <c r="V2458" s="2" t="s">
        <v>23759</v>
      </c>
      <c r="W2458" s="2">
        <v>18000000</v>
      </c>
      <c r="X2458" s="2">
        <v>2016</v>
      </c>
      <c r="Y2458" s="2">
        <v>820</v>
      </c>
      <c r="Z2458" s="2">
        <v>6.7</v>
      </c>
      <c r="AA2458" s="2">
        <v>2.35</v>
      </c>
      <c r="AB2458" s="2">
        <v>0</v>
      </c>
    </row>
    <row r="2459" spans="1:28" x14ac:dyDescent="0.3">
      <c r="A2459" s="2" t="s">
        <v>28</v>
      </c>
      <c r="B2459" s="2" t="s">
        <v>724</v>
      </c>
      <c r="C2459" s="2">
        <v>128</v>
      </c>
      <c r="D2459" s="2">
        <v>108</v>
      </c>
      <c r="E2459" s="2">
        <v>11000</v>
      </c>
      <c r="F2459" s="2">
        <v>922</v>
      </c>
      <c r="G2459" s="2" t="s">
        <v>2935</v>
      </c>
      <c r="H2459" s="2">
        <v>11000</v>
      </c>
      <c r="I2459" s="2">
        <v>3203044</v>
      </c>
      <c r="J2459" s="2" t="s">
        <v>23925</v>
      </c>
      <c r="K2459" s="2" t="s">
        <v>724</v>
      </c>
      <c r="L2459" s="2" t="s">
        <v>9649</v>
      </c>
      <c r="M2459" s="2">
        <v>25165</v>
      </c>
      <c r="N2459" s="2">
        <v>14843</v>
      </c>
      <c r="O2459" s="2" t="s">
        <v>3179</v>
      </c>
      <c r="P2459" s="2">
        <v>2</v>
      </c>
      <c r="Q2459" s="2" t="s">
        <v>16533</v>
      </c>
      <c r="R2459" s="3" t="s">
        <v>21213</v>
      </c>
      <c r="S2459" s="2">
        <v>155</v>
      </c>
      <c r="T2459" s="2" t="s">
        <v>23647</v>
      </c>
      <c r="U2459" s="2" t="s">
        <v>23694</v>
      </c>
      <c r="V2459" s="2" t="s">
        <v>23762</v>
      </c>
      <c r="W2459" s="2">
        <v>18000000</v>
      </c>
      <c r="X2459" s="2">
        <v>2003</v>
      </c>
      <c r="Y2459" s="2">
        <v>944</v>
      </c>
      <c r="Z2459" s="2">
        <v>6.4</v>
      </c>
      <c r="AA2459" s="2">
        <v>2.35</v>
      </c>
      <c r="AB2459" s="2">
        <v>827</v>
      </c>
    </row>
    <row r="2460" spans="1:28" x14ac:dyDescent="0.3">
      <c r="A2460" s="2" t="s">
        <v>28</v>
      </c>
      <c r="B2460" s="2" t="s">
        <v>1037</v>
      </c>
      <c r="C2460" s="2">
        <v>186</v>
      </c>
      <c r="D2460" s="2">
        <v>116</v>
      </c>
      <c r="E2460" s="2">
        <v>6</v>
      </c>
      <c r="F2460" s="2">
        <v>212</v>
      </c>
      <c r="G2460" s="2" t="s">
        <v>2477</v>
      </c>
      <c r="H2460" s="2">
        <v>25000</v>
      </c>
      <c r="I2460" s="2">
        <v>4435083</v>
      </c>
      <c r="J2460" s="2" t="s">
        <v>24651</v>
      </c>
      <c r="K2460" s="2" t="s">
        <v>6253</v>
      </c>
      <c r="L2460" s="2" t="s">
        <v>9650</v>
      </c>
      <c r="M2460" s="2">
        <v>27882</v>
      </c>
      <c r="N2460" s="2">
        <v>39463</v>
      </c>
      <c r="O2460" s="2" t="s">
        <v>12893</v>
      </c>
      <c r="P2460" s="2">
        <v>2</v>
      </c>
      <c r="Q2460" s="2" t="s">
        <v>16534</v>
      </c>
      <c r="R2460" s="3" t="s">
        <v>21214</v>
      </c>
      <c r="S2460" s="2">
        <v>119</v>
      </c>
      <c r="T2460" s="2" t="s">
        <v>23647</v>
      </c>
      <c r="U2460" s="2" t="s">
        <v>23698</v>
      </c>
      <c r="V2460" s="2" t="s">
        <v>23762</v>
      </c>
      <c r="W2460" s="2">
        <v>18000000</v>
      </c>
      <c r="X2460" s="2">
        <v>2013</v>
      </c>
      <c r="Y2460" s="2">
        <v>14000</v>
      </c>
      <c r="Z2460" s="2">
        <v>7.1</v>
      </c>
      <c r="AA2460" s="2">
        <v>2.35</v>
      </c>
      <c r="AB2460" s="2">
        <v>18000</v>
      </c>
    </row>
    <row r="2461" spans="1:28" x14ac:dyDescent="0.3">
      <c r="C2461" s="2">
        <v>14</v>
      </c>
      <c r="D2461" s="2">
        <v>60</v>
      </c>
      <c r="F2461" s="2">
        <v>405</v>
      </c>
      <c r="G2461" s="2" t="s">
        <v>3219</v>
      </c>
      <c r="H2461" s="2">
        <v>654</v>
      </c>
      <c r="J2461" s="2" t="s">
        <v>24419</v>
      </c>
      <c r="K2461" s="2" t="s">
        <v>13008</v>
      </c>
      <c r="L2461" s="2" t="s">
        <v>24652</v>
      </c>
      <c r="M2461" s="2">
        <v>12854</v>
      </c>
      <c r="N2461" s="2">
        <v>1906</v>
      </c>
      <c r="O2461" s="2" t="s">
        <v>3489</v>
      </c>
      <c r="P2461" s="2">
        <v>1</v>
      </c>
      <c r="Q2461" s="2" t="s">
        <v>24653</v>
      </c>
      <c r="R2461" s="3" t="s">
        <v>24654</v>
      </c>
      <c r="S2461" s="2">
        <v>44</v>
      </c>
      <c r="U2461" s="2" t="s">
        <v>23694</v>
      </c>
      <c r="Y2461" s="2">
        <v>426</v>
      </c>
      <c r="Z2461" s="2">
        <v>6.7</v>
      </c>
      <c r="AB2461" s="2">
        <v>0</v>
      </c>
    </row>
    <row r="2462" spans="1:28" x14ac:dyDescent="0.3">
      <c r="A2462" s="2" t="s">
        <v>29</v>
      </c>
      <c r="B2462" s="2" t="s">
        <v>1038</v>
      </c>
      <c r="C2462" s="2">
        <v>292</v>
      </c>
      <c r="D2462" s="2">
        <v>144</v>
      </c>
      <c r="E2462" s="2">
        <v>0</v>
      </c>
      <c r="F2462" s="2">
        <v>16</v>
      </c>
      <c r="G2462" s="2" t="s">
        <v>3844</v>
      </c>
      <c r="H2462" s="2">
        <v>63</v>
      </c>
      <c r="I2462" s="2">
        <v>2222647</v>
      </c>
      <c r="J2462" s="2" t="s">
        <v>24419</v>
      </c>
      <c r="K2462" s="2" t="s">
        <v>6536</v>
      </c>
      <c r="L2462" s="2" t="s">
        <v>9651</v>
      </c>
      <c r="M2462" s="2">
        <v>52958</v>
      </c>
      <c r="N2462" s="2">
        <v>167</v>
      </c>
      <c r="O2462" s="2" t="s">
        <v>12894</v>
      </c>
      <c r="P2462" s="2">
        <v>0</v>
      </c>
      <c r="Q2462" s="2" t="s">
        <v>16535</v>
      </c>
      <c r="R2462" s="3" t="s">
        <v>21215</v>
      </c>
      <c r="S2462" s="2">
        <v>193</v>
      </c>
      <c r="T2462" s="2" t="s">
        <v>23660</v>
      </c>
      <c r="U2462" s="2" t="s">
        <v>23701</v>
      </c>
      <c r="V2462" s="2" t="s">
        <v>23762</v>
      </c>
      <c r="W2462" s="2">
        <v>12000000</v>
      </c>
      <c r="X2462" s="2">
        <v>2009</v>
      </c>
      <c r="Y2462" s="2">
        <v>43</v>
      </c>
      <c r="Z2462" s="2">
        <v>7.8</v>
      </c>
      <c r="AA2462" s="2">
        <v>1.85</v>
      </c>
      <c r="AB2462" s="2">
        <v>0</v>
      </c>
    </row>
    <row r="2463" spans="1:28" x14ac:dyDescent="0.3">
      <c r="A2463" s="2" t="s">
        <v>28</v>
      </c>
      <c r="B2463" s="2" t="s">
        <v>1039</v>
      </c>
      <c r="C2463" s="2">
        <v>15</v>
      </c>
      <c r="D2463" s="2">
        <v>92</v>
      </c>
      <c r="E2463" s="2">
        <v>662</v>
      </c>
      <c r="F2463" s="2">
        <v>161</v>
      </c>
      <c r="G2463" s="2" t="s">
        <v>3845</v>
      </c>
      <c r="H2463" s="2">
        <v>662</v>
      </c>
      <c r="J2463" s="2" t="s">
        <v>5714</v>
      </c>
      <c r="K2463" s="2" t="s">
        <v>1039</v>
      </c>
      <c r="L2463" s="2" t="s">
        <v>9652</v>
      </c>
      <c r="M2463" s="2">
        <v>436</v>
      </c>
      <c r="N2463" s="2">
        <v>1498</v>
      </c>
      <c r="O2463" s="2" t="s">
        <v>12895</v>
      </c>
      <c r="P2463" s="2">
        <v>0</v>
      </c>
      <c r="R2463" s="3" t="s">
        <v>21216</v>
      </c>
      <c r="S2463" s="2">
        <v>6</v>
      </c>
      <c r="T2463" s="2" t="s">
        <v>23647</v>
      </c>
      <c r="U2463" s="2" t="s">
        <v>23694</v>
      </c>
      <c r="X2463" s="2">
        <v>2016</v>
      </c>
      <c r="Y2463" s="2">
        <v>290</v>
      </c>
      <c r="Z2463" s="2">
        <v>4</v>
      </c>
      <c r="AB2463" s="2">
        <v>378</v>
      </c>
    </row>
    <row r="2464" spans="1:28" x14ac:dyDescent="0.3">
      <c r="A2464" s="2" t="s">
        <v>28</v>
      </c>
      <c r="B2464" s="2" t="s">
        <v>1040</v>
      </c>
      <c r="C2464" s="2">
        <v>70</v>
      </c>
      <c r="D2464" s="2">
        <v>93</v>
      </c>
      <c r="E2464" s="2">
        <v>28</v>
      </c>
      <c r="F2464" s="2">
        <v>415</v>
      </c>
      <c r="G2464" s="2" t="s">
        <v>2662</v>
      </c>
      <c r="H2464" s="2">
        <v>1000</v>
      </c>
      <c r="I2464" s="2">
        <v>3500000</v>
      </c>
      <c r="J2464" s="2" t="s">
        <v>24655</v>
      </c>
      <c r="K2464" s="2" t="s">
        <v>2848</v>
      </c>
      <c r="L2464" s="2" t="s">
        <v>9653</v>
      </c>
      <c r="M2464" s="2">
        <v>10082</v>
      </c>
      <c r="N2464" s="2">
        <v>2319</v>
      </c>
      <c r="O2464" s="2" t="s">
        <v>578</v>
      </c>
      <c r="P2464" s="2">
        <v>2</v>
      </c>
      <c r="Q2464" s="2" t="s">
        <v>16536</v>
      </c>
      <c r="R2464" s="3" t="s">
        <v>21217</v>
      </c>
      <c r="S2464" s="2">
        <v>100</v>
      </c>
      <c r="T2464" s="2" t="s">
        <v>23647</v>
      </c>
      <c r="U2464" s="2" t="s">
        <v>23694</v>
      </c>
      <c r="V2464" s="2" t="s">
        <v>23762</v>
      </c>
      <c r="W2464" s="2">
        <v>2700000</v>
      </c>
      <c r="X2464" s="2">
        <v>1986</v>
      </c>
      <c r="Y2464" s="2">
        <v>695</v>
      </c>
      <c r="Z2464" s="2">
        <v>5.9</v>
      </c>
      <c r="AA2464" s="2">
        <v>1.85</v>
      </c>
      <c r="AB2464" s="2">
        <v>0</v>
      </c>
    </row>
    <row r="2465" spans="1:28" x14ac:dyDescent="0.3">
      <c r="A2465" s="2" t="s">
        <v>28</v>
      </c>
      <c r="B2465" s="2" t="s">
        <v>268</v>
      </c>
      <c r="C2465" s="2">
        <v>79</v>
      </c>
      <c r="D2465" s="2">
        <v>103</v>
      </c>
      <c r="E2465" s="2">
        <v>154</v>
      </c>
      <c r="F2465" s="2">
        <v>576</v>
      </c>
      <c r="G2465" s="2" t="s">
        <v>2897</v>
      </c>
      <c r="H2465" s="2">
        <v>1000</v>
      </c>
      <c r="I2465" s="2">
        <v>676698</v>
      </c>
      <c r="J2465" s="2" t="s">
        <v>23972</v>
      </c>
      <c r="K2465" s="2" t="s">
        <v>2009</v>
      </c>
      <c r="L2465" s="2" t="s">
        <v>9654</v>
      </c>
      <c r="M2465" s="2">
        <v>26730</v>
      </c>
      <c r="N2465" s="2">
        <v>4094</v>
      </c>
      <c r="O2465" s="2" t="s">
        <v>12160</v>
      </c>
      <c r="P2465" s="2">
        <v>0</v>
      </c>
      <c r="Q2465" s="2" t="s">
        <v>16537</v>
      </c>
      <c r="R2465" s="3" t="s">
        <v>21218</v>
      </c>
      <c r="S2465" s="2">
        <v>180</v>
      </c>
      <c r="T2465" s="2" t="s">
        <v>23647</v>
      </c>
      <c r="U2465" s="2" t="s">
        <v>23694</v>
      </c>
      <c r="V2465" s="2" t="s">
        <v>23762</v>
      </c>
      <c r="W2465" s="2">
        <v>18000000</v>
      </c>
      <c r="X2465" s="2">
        <v>2002</v>
      </c>
      <c r="Y2465" s="2">
        <v>783</v>
      </c>
      <c r="Z2465" s="2">
        <v>7.2</v>
      </c>
      <c r="AA2465" s="2">
        <v>1.85</v>
      </c>
      <c r="AB2465" s="2">
        <v>2000</v>
      </c>
    </row>
    <row r="2466" spans="1:28" x14ac:dyDescent="0.3">
      <c r="A2466" s="2" t="s">
        <v>28</v>
      </c>
      <c r="B2466" s="2" t="s">
        <v>582</v>
      </c>
      <c r="C2466" s="2">
        <v>103</v>
      </c>
      <c r="D2466" s="2">
        <v>93</v>
      </c>
      <c r="E2466" s="2">
        <v>190</v>
      </c>
      <c r="F2466" s="2">
        <v>151</v>
      </c>
      <c r="G2466" s="2" t="s">
        <v>3846</v>
      </c>
      <c r="H2466" s="2">
        <v>364</v>
      </c>
      <c r="I2466" s="2">
        <v>3419967</v>
      </c>
      <c r="J2466" s="2" t="s">
        <v>5926</v>
      </c>
      <c r="K2466" s="2" t="s">
        <v>6537</v>
      </c>
      <c r="L2466" s="2" t="s">
        <v>9655</v>
      </c>
      <c r="M2466" s="2">
        <v>13359</v>
      </c>
      <c r="N2466" s="2">
        <v>1083</v>
      </c>
      <c r="O2466" s="2" t="s">
        <v>12896</v>
      </c>
      <c r="P2466" s="2">
        <v>0</v>
      </c>
      <c r="Q2466" s="2" t="s">
        <v>16538</v>
      </c>
      <c r="R2466" s="3" t="s">
        <v>21219</v>
      </c>
      <c r="S2466" s="2">
        <v>56</v>
      </c>
      <c r="T2466" s="2" t="s">
        <v>23647</v>
      </c>
      <c r="U2466" s="2" t="s">
        <v>23694</v>
      </c>
      <c r="V2466" s="2" t="s">
        <v>23762</v>
      </c>
      <c r="X2466" s="2">
        <v>2013</v>
      </c>
      <c r="Y2466" s="2">
        <v>253</v>
      </c>
      <c r="Z2466" s="2">
        <v>7.2</v>
      </c>
      <c r="AA2466" s="2">
        <v>2.35</v>
      </c>
      <c r="AB2466" s="2">
        <v>19000</v>
      </c>
    </row>
    <row r="2467" spans="1:28" x14ac:dyDescent="0.3">
      <c r="A2467" s="2" t="s">
        <v>28</v>
      </c>
      <c r="B2467" s="2" t="s">
        <v>1041</v>
      </c>
      <c r="C2467" s="2">
        <v>97</v>
      </c>
      <c r="D2467" s="2">
        <v>98</v>
      </c>
      <c r="E2467" s="2">
        <v>34</v>
      </c>
      <c r="F2467" s="2">
        <v>394</v>
      </c>
      <c r="G2467" s="2" t="s">
        <v>3847</v>
      </c>
      <c r="H2467" s="2">
        <v>663</v>
      </c>
      <c r="J2467" s="2" t="s">
        <v>23969</v>
      </c>
      <c r="K2467" s="2" t="s">
        <v>3437</v>
      </c>
      <c r="L2467" s="2" t="s">
        <v>9656</v>
      </c>
      <c r="M2467" s="2">
        <v>14324</v>
      </c>
      <c r="N2467" s="2">
        <v>2215</v>
      </c>
      <c r="O2467" s="2" t="s">
        <v>4578</v>
      </c>
      <c r="P2467" s="2">
        <v>1</v>
      </c>
      <c r="Q2467" s="2" t="s">
        <v>16539</v>
      </c>
      <c r="R2467" s="3" t="s">
        <v>21220</v>
      </c>
      <c r="S2467" s="2">
        <v>93</v>
      </c>
      <c r="T2467" s="2" t="s">
        <v>23647</v>
      </c>
      <c r="U2467" s="2" t="s">
        <v>23701</v>
      </c>
      <c r="V2467" s="2" t="s">
        <v>23762</v>
      </c>
      <c r="W2467" s="2">
        <v>18000000</v>
      </c>
      <c r="X2467" s="2">
        <v>2008</v>
      </c>
      <c r="Y2467" s="2">
        <v>551</v>
      </c>
      <c r="Z2467" s="2">
        <v>5.0999999999999996</v>
      </c>
      <c r="AA2467" s="2">
        <v>2.35</v>
      </c>
      <c r="AB2467" s="2">
        <v>1000</v>
      </c>
    </row>
    <row r="2468" spans="1:28" x14ac:dyDescent="0.3">
      <c r="A2468" s="2" t="s">
        <v>28</v>
      </c>
      <c r="C2468" s="2">
        <v>108</v>
      </c>
      <c r="D2468" s="2">
        <v>334</v>
      </c>
      <c r="F2468" s="2">
        <v>30</v>
      </c>
      <c r="G2468" s="2" t="s">
        <v>24656</v>
      </c>
      <c r="H2468" s="2">
        <v>897</v>
      </c>
      <c r="I2468" s="2">
        <v>145118</v>
      </c>
      <c r="J2468" s="2" t="s">
        <v>24279</v>
      </c>
      <c r="K2468" s="2" t="s">
        <v>2534</v>
      </c>
      <c r="L2468" s="2" t="s">
        <v>24657</v>
      </c>
      <c r="M2468" s="2">
        <v>10111</v>
      </c>
      <c r="N2468" s="2">
        <v>1032</v>
      </c>
      <c r="O2468" s="2" t="s">
        <v>24658</v>
      </c>
      <c r="P2468" s="2">
        <v>0</v>
      </c>
      <c r="Q2468" s="2" t="s">
        <v>24659</v>
      </c>
      <c r="R2468" s="3" t="s">
        <v>24660</v>
      </c>
      <c r="S2468" s="2">
        <v>36</v>
      </c>
      <c r="T2468" s="2" t="s">
        <v>23647</v>
      </c>
      <c r="U2468" s="2" t="s">
        <v>23703</v>
      </c>
      <c r="V2468" s="2" t="s">
        <v>23764</v>
      </c>
      <c r="Y2468" s="2">
        <v>30</v>
      </c>
      <c r="Z2468" s="2">
        <v>7.7</v>
      </c>
      <c r="AA2468" s="2">
        <v>2.35</v>
      </c>
      <c r="AB2468" s="2">
        <v>0</v>
      </c>
    </row>
    <row r="2469" spans="1:28" x14ac:dyDescent="0.3">
      <c r="A2469" s="2" t="s">
        <v>28</v>
      </c>
      <c r="B2469" s="2" t="s">
        <v>1042</v>
      </c>
      <c r="C2469" s="2">
        <v>59</v>
      </c>
      <c r="D2469" s="2">
        <v>114</v>
      </c>
      <c r="E2469" s="2">
        <v>157</v>
      </c>
      <c r="F2469" s="2">
        <v>32</v>
      </c>
      <c r="G2469" s="2" t="s">
        <v>3848</v>
      </c>
      <c r="H2469" s="2">
        <v>84</v>
      </c>
      <c r="J2469" s="2" t="s">
        <v>5867</v>
      </c>
      <c r="K2469" s="2" t="s">
        <v>6538</v>
      </c>
      <c r="L2469" s="2" t="s">
        <v>9657</v>
      </c>
      <c r="M2469" s="2">
        <v>2541</v>
      </c>
      <c r="N2469" s="2">
        <v>198</v>
      </c>
      <c r="O2469" s="2" t="s">
        <v>4006</v>
      </c>
      <c r="P2469" s="2">
        <v>0</v>
      </c>
      <c r="Q2469" s="2" t="s">
        <v>16540</v>
      </c>
      <c r="R2469" s="3" t="s">
        <v>21221</v>
      </c>
      <c r="S2469" s="2">
        <v>20</v>
      </c>
      <c r="T2469" s="2" t="s">
        <v>23647</v>
      </c>
      <c r="U2469" s="2" t="s">
        <v>23703</v>
      </c>
      <c r="V2469" s="2" t="s">
        <v>23764</v>
      </c>
      <c r="W2469" s="2">
        <v>18000000</v>
      </c>
      <c r="X2469" s="2">
        <v>2009</v>
      </c>
      <c r="Y2469" s="2">
        <v>35</v>
      </c>
      <c r="Z2469" s="2">
        <v>5.5</v>
      </c>
      <c r="AA2469" s="2">
        <v>2.35</v>
      </c>
      <c r="AB2469" s="2">
        <v>342</v>
      </c>
    </row>
    <row r="2470" spans="1:28" x14ac:dyDescent="0.3">
      <c r="A2470" s="2" t="s">
        <v>28</v>
      </c>
      <c r="B2470" s="2" t="s">
        <v>1043</v>
      </c>
      <c r="C2470" s="2">
        <v>10</v>
      </c>
      <c r="D2470" s="2">
        <v>121</v>
      </c>
      <c r="E2470" s="2">
        <v>0</v>
      </c>
      <c r="F2470" s="2">
        <v>353</v>
      </c>
      <c r="G2470" s="2" t="s">
        <v>6337</v>
      </c>
      <c r="H2470" s="2">
        <v>854</v>
      </c>
      <c r="I2470" s="2">
        <v>229311</v>
      </c>
      <c r="J2470" s="2" t="s">
        <v>24661</v>
      </c>
      <c r="K2470" s="2" t="s">
        <v>3020</v>
      </c>
      <c r="L2470" s="2" t="s">
        <v>9658</v>
      </c>
      <c r="M2470" s="2">
        <v>899</v>
      </c>
      <c r="N2470" s="2">
        <v>2705</v>
      </c>
      <c r="O2470" s="2" t="s">
        <v>4181</v>
      </c>
      <c r="P2470" s="2">
        <v>2</v>
      </c>
      <c r="Q2470" s="2" t="s">
        <v>16541</v>
      </c>
      <c r="R2470" s="3" t="s">
        <v>21222</v>
      </c>
      <c r="S2470" s="2">
        <v>42</v>
      </c>
      <c r="T2470" s="2" t="s">
        <v>23647</v>
      </c>
      <c r="U2470" s="2" t="s">
        <v>23706</v>
      </c>
      <c r="V2470" s="2" t="s">
        <v>23762</v>
      </c>
      <c r="W2470" s="2">
        <v>11350000</v>
      </c>
      <c r="X2470" s="2">
        <v>1999</v>
      </c>
      <c r="Y2470" s="2">
        <v>578</v>
      </c>
      <c r="Z2470" s="2">
        <v>6.2</v>
      </c>
      <c r="AA2470" s="2">
        <v>2.35</v>
      </c>
      <c r="AB2470" s="2">
        <v>271</v>
      </c>
    </row>
    <row r="2471" spans="1:28" x14ac:dyDescent="0.3">
      <c r="A2471" s="2" t="s">
        <v>28</v>
      </c>
      <c r="B2471" s="2" t="s">
        <v>261</v>
      </c>
      <c r="C2471" s="2">
        <v>184</v>
      </c>
      <c r="D2471" s="2">
        <v>87</v>
      </c>
      <c r="E2471" s="2">
        <v>0</v>
      </c>
      <c r="F2471" s="2">
        <v>83</v>
      </c>
      <c r="G2471" s="2" t="s">
        <v>3850</v>
      </c>
      <c r="H2471" s="2">
        <v>1000</v>
      </c>
      <c r="J2471" s="2" t="s">
        <v>5714</v>
      </c>
      <c r="K2471" s="2" t="s">
        <v>3865</v>
      </c>
      <c r="L2471" s="2" t="s">
        <v>9659</v>
      </c>
      <c r="M2471" s="2">
        <v>49669</v>
      </c>
      <c r="N2471" s="2">
        <v>1592</v>
      </c>
      <c r="O2471" s="2" t="s">
        <v>12897</v>
      </c>
      <c r="P2471" s="2">
        <v>1</v>
      </c>
      <c r="Q2471" s="2" t="s">
        <v>16542</v>
      </c>
      <c r="R2471" s="3" t="s">
        <v>21223</v>
      </c>
      <c r="S2471" s="2">
        <v>419</v>
      </c>
      <c r="T2471" s="2" t="s">
        <v>23647</v>
      </c>
      <c r="U2471" s="2" t="s">
        <v>23694</v>
      </c>
      <c r="V2471" s="2" t="s">
        <v>23765</v>
      </c>
      <c r="W2471" s="2">
        <v>3500000</v>
      </c>
      <c r="X2471" s="2">
        <v>1985</v>
      </c>
      <c r="Y2471" s="2">
        <v>177</v>
      </c>
      <c r="Z2471" s="2">
        <v>7.2</v>
      </c>
      <c r="AA2471" s="2">
        <v>1.85</v>
      </c>
      <c r="AB2471" s="2">
        <v>3000</v>
      </c>
    </row>
    <row r="2472" spans="1:28" x14ac:dyDescent="0.3">
      <c r="A2472" s="2" t="s">
        <v>28</v>
      </c>
      <c r="B2472" s="2" t="s">
        <v>196</v>
      </c>
      <c r="C2472" s="2">
        <v>23</v>
      </c>
      <c r="D2472" s="2">
        <v>92</v>
      </c>
      <c r="E2472" s="2">
        <v>55</v>
      </c>
      <c r="F2472" s="2">
        <v>757</v>
      </c>
      <c r="G2472" s="2" t="s">
        <v>3500</v>
      </c>
      <c r="H2472" s="2">
        <v>1000</v>
      </c>
      <c r="J2472" s="2" t="s">
        <v>23808</v>
      </c>
      <c r="K2472" s="2" t="s">
        <v>3228</v>
      </c>
      <c r="L2472" s="2" t="s">
        <v>9660</v>
      </c>
      <c r="M2472" s="2">
        <v>4510</v>
      </c>
      <c r="N2472" s="2">
        <v>3212</v>
      </c>
      <c r="O2472" s="2" t="s">
        <v>6528</v>
      </c>
      <c r="P2472" s="2">
        <v>1</v>
      </c>
      <c r="Q2472" s="2" t="s">
        <v>16543</v>
      </c>
      <c r="R2472" s="3" t="s">
        <v>21224</v>
      </c>
      <c r="S2472" s="2">
        <v>50</v>
      </c>
      <c r="T2472" s="2" t="s">
        <v>23647</v>
      </c>
      <c r="U2472" s="2" t="s">
        <v>23694</v>
      </c>
      <c r="V2472" s="2" t="s">
        <v>23762</v>
      </c>
      <c r="W2472" s="2">
        <v>18000000</v>
      </c>
      <c r="X2472" s="2">
        <v>2016</v>
      </c>
      <c r="Y2472" s="2">
        <v>872</v>
      </c>
      <c r="Z2472" s="2">
        <v>5.2</v>
      </c>
      <c r="AB2472" s="2">
        <v>0</v>
      </c>
    </row>
    <row r="2473" spans="1:28" x14ac:dyDescent="0.3">
      <c r="A2473" s="2" t="s">
        <v>28</v>
      </c>
      <c r="B2473" s="2" t="s">
        <v>1044</v>
      </c>
      <c r="C2473" s="2">
        <v>112</v>
      </c>
      <c r="D2473" s="2">
        <v>105</v>
      </c>
      <c r="E2473" s="2">
        <v>2</v>
      </c>
      <c r="F2473" s="2">
        <v>69</v>
      </c>
      <c r="G2473" s="2" t="s">
        <v>12181</v>
      </c>
      <c r="H2473" s="2">
        <v>805</v>
      </c>
      <c r="I2473" s="2">
        <v>63260</v>
      </c>
      <c r="J2473" s="2" t="s">
        <v>24662</v>
      </c>
      <c r="K2473" s="2" t="s">
        <v>6463</v>
      </c>
      <c r="L2473" s="2" t="s">
        <v>9661</v>
      </c>
      <c r="M2473" s="2">
        <v>14325</v>
      </c>
      <c r="N2473" s="2">
        <v>1185</v>
      </c>
      <c r="O2473" s="2" t="s">
        <v>12898</v>
      </c>
      <c r="P2473" s="2">
        <v>0</v>
      </c>
      <c r="Q2473" s="2" t="s">
        <v>16544</v>
      </c>
      <c r="R2473" s="3" t="s">
        <v>21225</v>
      </c>
      <c r="S2473" s="2">
        <v>90</v>
      </c>
      <c r="T2473" s="2" t="s">
        <v>23647</v>
      </c>
      <c r="U2473" s="2" t="s">
        <v>23703</v>
      </c>
      <c r="V2473" s="2" t="s">
        <v>23762</v>
      </c>
      <c r="W2473" s="2">
        <v>14000000</v>
      </c>
      <c r="X2473" s="2">
        <v>2006</v>
      </c>
      <c r="Y2473" s="2">
        <v>306</v>
      </c>
      <c r="Z2473" s="2">
        <v>6.7</v>
      </c>
      <c r="AA2473" s="2">
        <v>2.35</v>
      </c>
      <c r="AB2473" s="2">
        <v>0</v>
      </c>
    </row>
    <row r="2474" spans="1:28" x14ac:dyDescent="0.3">
      <c r="A2474" s="2" t="s">
        <v>28</v>
      </c>
      <c r="B2474" s="2" t="s">
        <v>899</v>
      </c>
      <c r="C2474" s="2">
        <v>45</v>
      </c>
      <c r="D2474" s="2">
        <v>90</v>
      </c>
      <c r="E2474" s="2">
        <v>78</v>
      </c>
      <c r="F2474" s="2">
        <v>720</v>
      </c>
      <c r="G2474" s="2" t="s">
        <v>3668</v>
      </c>
      <c r="H2474" s="2">
        <v>2000</v>
      </c>
      <c r="J2474" s="2" t="s">
        <v>23933</v>
      </c>
      <c r="K2474" s="2" t="s">
        <v>3057</v>
      </c>
      <c r="L2474" s="2" t="s">
        <v>9282</v>
      </c>
      <c r="M2474" s="2">
        <v>4693</v>
      </c>
      <c r="N2474" s="2">
        <v>4142</v>
      </c>
      <c r="O2474" s="2" t="s">
        <v>2938</v>
      </c>
      <c r="P2474" s="2">
        <v>1</v>
      </c>
      <c r="R2474" s="3" t="s">
        <v>20846</v>
      </c>
      <c r="S2474" s="2">
        <v>49</v>
      </c>
      <c r="T2474" s="2" t="s">
        <v>23647</v>
      </c>
      <c r="U2474" s="2" t="s">
        <v>23697</v>
      </c>
      <c r="V2474" s="2" t="s">
        <v>23762</v>
      </c>
      <c r="W2474" s="2">
        <v>11000000</v>
      </c>
      <c r="X2474" s="2">
        <v>2015</v>
      </c>
      <c r="Y2474" s="2">
        <v>1000</v>
      </c>
      <c r="Z2474" s="2">
        <v>6.3</v>
      </c>
      <c r="AA2474" s="2">
        <v>2.35</v>
      </c>
      <c r="AB2474" s="2">
        <v>0</v>
      </c>
    </row>
    <row r="2475" spans="1:28" x14ac:dyDescent="0.3">
      <c r="A2475" s="2" t="s">
        <v>28</v>
      </c>
      <c r="B2475" s="2" t="s">
        <v>838</v>
      </c>
      <c r="C2475" s="2">
        <v>59</v>
      </c>
      <c r="D2475" s="2">
        <v>89</v>
      </c>
      <c r="E2475" s="2">
        <v>130</v>
      </c>
      <c r="F2475" s="2">
        <v>183</v>
      </c>
      <c r="G2475" s="2" t="s">
        <v>3851</v>
      </c>
      <c r="H2475" s="2">
        <v>444</v>
      </c>
      <c r="J2475" s="2" t="s">
        <v>23775</v>
      </c>
      <c r="K2475" s="2" t="s">
        <v>6539</v>
      </c>
      <c r="L2475" s="2" t="s">
        <v>9662</v>
      </c>
      <c r="M2475" s="2">
        <v>30215</v>
      </c>
      <c r="N2475" s="2">
        <v>1243</v>
      </c>
      <c r="O2475" s="2" t="s">
        <v>12185</v>
      </c>
      <c r="P2475" s="2">
        <v>1</v>
      </c>
      <c r="Q2475" s="2" t="s">
        <v>16545</v>
      </c>
      <c r="R2475" s="3" t="s">
        <v>21226</v>
      </c>
      <c r="S2475" s="2">
        <v>95</v>
      </c>
      <c r="T2475" s="2" t="s">
        <v>23647</v>
      </c>
      <c r="U2475" s="2" t="s">
        <v>23724</v>
      </c>
      <c r="V2475" s="2" t="s">
        <v>23759</v>
      </c>
      <c r="W2475" s="2">
        <v>17900000</v>
      </c>
      <c r="X2475" s="2">
        <v>1985</v>
      </c>
      <c r="Y2475" s="2">
        <v>312</v>
      </c>
      <c r="Z2475" s="2">
        <v>5</v>
      </c>
      <c r="AA2475" s="2">
        <v>2.35</v>
      </c>
      <c r="AB2475" s="2">
        <v>0</v>
      </c>
    </row>
    <row r="2476" spans="1:28" x14ac:dyDescent="0.3">
      <c r="A2476" s="2" t="s">
        <v>28</v>
      </c>
      <c r="B2476" s="2" t="s">
        <v>1045</v>
      </c>
      <c r="C2476" s="2">
        <v>195</v>
      </c>
      <c r="D2476" s="2">
        <v>114</v>
      </c>
      <c r="E2476" s="2">
        <v>89</v>
      </c>
      <c r="F2476" s="2">
        <v>920</v>
      </c>
      <c r="G2476" s="2" t="s">
        <v>2584</v>
      </c>
      <c r="H2476" s="2">
        <v>22000</v>
      </c>
      <c r="J2476" s="2" t="s">
        <v>24308</v>
      </c>
      <c r="K2476" s="2" t="s">
        <v>2854</v>
      </c>
      <c r="L2476" s="2" t="s">
        <v>9663</v>
      </c>
      <c r="M2476" s="2">
        <v>48162</v>
      </c>
      <c r="N2476" s="2">
        <v>25804</v>
      </c>
      <c r="O2476" s="2" t="s">
        <v>3038</v>
      </c>
      <c r="P2476" s="2">
        <v>2</v>
      </c>
      <c r="Q2476" s="2" t="s">
        <v>16546</v>
      </c>
      <c r="R2476" s="3" t="s">
        <v>21227</v>
      </c>
      <c r="S2476" s="2">
        <v>140</v>
      </c>
      <c r="T2476" s="2" t="s">
        <v>23647</v>
      </c>
      <c r="U2476" s="2" t="s">
        <v>23706</v>
      </c>
      <c r="V2476" s="2" t="s">
        <v>23762</v>
      </c>
      <c r="W2476" s="2">
        <v>14000000</v>
      </c>
      <c r="X2476" s="2">
        <v>2012</v>
      </c>
      <c r="Y2476" s="2">
        <v>2000</v>
      </c>
      <c r="Z2476" s="2">
        <v>6.2</v>
      </c>
      <c r="AA2476" s="2">
        <v>2.35</v>
      </c>
      <c r="AB2476" s="2">
        <v>10000</v>
      </c>
    </row>
    <row r="2477" spans="1:28" x14ac:dyDescent="0.3">
      <c r="A2477" s="2" t="s">
        <v>28</v>
      </c>
      <c r="B2477" s="2" t="s">
        <v>588</v>
      </c>
      <c r="C2477" s="2">
        <v>256</v>
      </c>
      <c r="D2477" s="2">
        <v>119</v>
      </c>
      <c r="E2477" s="2">
        <v>99</v>
      </c>
      <c r="F2477" s="2">
        <v>778</v>
      </c>
      <c r="G2477" s="2" t="s">
        <v>3852</v>
      </c>
      <c r="H2477" s="2">
        <v>15000</v>
      </c>
      <c r="I2477" s="2">
        <v>121463226</v>
      </c>
      <c r="J2477" s="2" t="s">
        <v>5447</v>
      </c>
      <c r="K2477" s="2" t="s">
        <v>2608</v>
      </c>
      <c r="L2477" s="2" t="s">
        <v>9664</v>
      </c>
      <c r="M2477" s="2">
        <v>422606</v>
      </c>
      <c r="N2477" s="2">
        <v>17584</v>
      </c>
      <c r="O2477" s="2" t="s">
        <v>4489</v>
      </c>
      <c r="P2477" s="2">
        <v>2</v>
      </c>
      <c r="Q2477" s="2" t="s">
        <v>16547</v>
      </c>
      <c r="R2477" s="3" t="s">
        <v>21228</v>
      </c>
      <c r="S2477" s="2">
        <v>555</v>
      </c>
      <c r="T2477" s="2" t="s">
        <v>23647</v>
      </c>
      <c r="U2477" s="2" t="s">
        <v>23694</v>
      </c>
      <c r="V2477" s="2" t="s">
        <v>23762</v>
      </c>
      <c r="W2477" s="2">
        <v>20000000</v>
      </c>
      <c r="X2477" s="2">
        <v>2007</v>
      </c>
      <c r="Y2477" s="2">
        <v>833</v>
      </c>
      <c r="Z2477" s="2">
        <v>7.6</v>
      </c>
      <c r="AA2477" s="2">
        <v>1.85</v>
      </c>
      <c r="AB2477" s="2">
        <v>0</v>
      </c>
    </row>
    <row r="2478" spans="1:28" x14ac:dyDescent="0.3">
      <c r="A2478" s="2" t="s">
        <v>28</v>
      </c>
      <c r="B2478" s="2" t="s">
        <v>823</v>
      </c>
      <c r="C2478" s="2">
        <v>44</v>
      </c>
      <c r="D2478" s="2">
        <v>103</v>
      </c>
      <c r="E2478" s="2">
        <v>0</v>
      </c>
      <c r="F2478" s="2">
        <v>543</v>
      </c>
      <c r="G2478" s="2" t="s">
        <v>3584</v>
      </c>
      <c r="H2478" s="2">
        <v>923</v>
      </c>
      <c r="I2478" s="2">
        <v>90485233</v>
      </c>
      <c r="J2478" s="2" t="s">
        <v>24494</v>
      </c>
      <c r="K2478" s="2" t="s">
        <v>3078</v>
      </c>
      <c r="L2478" s="2" t="s">
        <v>9665</v>
      </c>
      <c r="M2478" s="2">
        <v>9544</v>
      </c>
      <c r="N2478" s="2">
        <v>3699</v>
      </c>
      <c r="O2478" s="2" t="s">
        <v>3555</v>
      </c>
      <c r="P2478" s="2">
        <v>0</v>
      </c>
      <c r="Q2478" s="2" t="s">
        <v>16548</v>
      </c>
      <c r="R2478" s="3" t="s">
        <v>21229</v>
      </c>
      <c r="S2478" s="2">
        <v>45</v>
      </c>
      <c r="T2478" s="2" t="s">
        <v>23647</v>
      </c>
      <c r="U2478" s="2" t="s">
        <v>23694</v>
      </c>
      <c r="V2478" s="2" t="s">
        <v>23759</v>
      </c>
      <c r="X2478" s="2">
        <v>2009</v>
      </c>
      <c r="Y2478" s="2">
        <v>619</v>
      </c>
      <c r="Z2478" s="2">
        <v>4.0999999999999996</v>
      </c>
      <c r="AA2478" s="2">
        <v>1.85</v>
      </c>
      <c r="AB2478" s="2">
        <v>804</v>
      </c>
    </row>
    <row r="2479" spans="1:28" x14ac:dyDescent="0.3">
      <c r="A2479" s="2" t="s">
        <v>28</v>
      </c>
      <c r="B2479" s="2" t="s">
        <v>1046</v>
      </c>
      <c r="C2479" s="2">
        <v>59</v>
      </c>
      <c r="D2479" s="2">
        <v>91</v>
      </c>
      <c r="E2479" s="2">
        <v>512</v>
      </c>
      <c r="F2479" s="2">
        <v>413</v>
      </c>
      <c r="G2479" s="2" t="s">
        <v>3853</v>
      </c>
      <c r="H2479" s="2">
        <v>11000</v>
      </c>
      <c r="J2479" s="2" t="s">
        <v>24283</v>
      </c>
      <c r="K2479" s="2" t="s">
        <v>3021</v>
      </c>
      <c r="L2479" s="2" t="s">
        <v>9666</v>
      </c>
      <c r="M2479" s="2">
        <v>5693</v>
      </c>
      <c r="N2479" s="2">
        <v>13545</v>
      </c>
      <c r="O2479" s="2" t="s">
        <v>6702</v>
      </c>
      <c r="P2479" s="2">
        <v>2</v>
      </c>
      <c r="Q2479" s="2" t="s">
        <v>16549</v>
      </c>
      <c r="R2479" s="3" t="s">
        <v>21230</v>
      </c>
      <c r="S2479" s="2">
        <v>34</v>
      </c>
      <c r="T2479" s="2" t="s">
        <v>23647</v>
      </c>
      <c r="U2479" s="2" t="s">
        <v>23703</v>
      </c>
      <c r="V2479" s="2" t="s">
        <v>23762</v>
      </c>
      <c r="W2479" s="2">
        <v>18000000</v>
      </c>
      <c r="X2479" s="2">
        <v>2014</v>
      </c>
      <c r="Y2479" s="2">
        <v>918</v>
      </c>
      <c r="Z2479" s="2">
        <v>5.3</v>
      </c>
      <c r="AA2479" s="2">
        <v>2.35</v>
      </c>
      <c r="AB2479" s="2">
        <v>0</v>
      </c>
    </row>
    <row r="2480" spans="1:28" x14ac:dyDescent="0.3">
      <c r="A2480" s="2" t="s">
        <v>28</v>
      </c>
      <c r="B2480" s="2" t="s">
        <v>137</v>
      </c>
      <c r="C2480" s="2">
        <v>97</v>
      </c>
      <c r="D2480" s="2">
        <v>98</v>
      </c>
      <c r="E2480" s="2">
        <v>209</v>
      </c>
      <c r="F2480" s="2">
        <v>129</v>
      </c>
      <c r="G2480" s="2" t="s">
        <v>3854</v>
      </c>
      <c r="H2480" s="2">
        <v>158</v>
      </c>
      <c r="I2480" s="2">
        <v>58006147</v>
      </c>
      <c r="J2480" s="2" t="s">
        <v>24213</v>
      </c>
      <c r="K2480" s="2" t="s">
        <v>6540</v>
      </c>
      <c r="L2480" s="2" t="s">
        <v>9667</v>
      </c>
      <c r="M2480" s="2">
        <v>67653</v>
      </c>
      <c r="N2480" s="2">
        <v>816</v>
      </c>
      <c r="O2480" s="2" t="s">
        <v>12899</v>
      </c>
      <c r="P2480" s="2">
        <v>2</v>
      </c>
      <c r="Q2480" s="2" t="s">
        <v>16550</v>
      </c>
      <c r="R2480" s="3" t="s">
        <v>21231</v>
      </c>
      <c r="S2480" s="2">
        <v>108</v>
      </c>
      <c r="T2480" s="2" t="s">
        <v>23647</v>
      </c>
      <c r="U2480" s="2" t="s">
        <v>23694</v>
      </c>
      <c r="V2480" s="2" t="s">
        <v>23759</v>
      </c>
      <c r="W2480" s="2">
        <v>23000000</v>
      </c>
      <c r="X2480" s="2">
        <v>2008</v>
      </c>
      <c r="Y2480" s="2">
        <v>152</v>
      </c>
      <c r="Z2480" s="2">
        <v>6.2</v>
      </c>
      <c r="AA2480" s="2">
        <v>1.85</v>
      </c>
      <c r="AB2480" s="2">
        <v>0</v>
      </c>
    </row>
    <row r="2481" spans="1:28" x14ac:dyDescent="0.3">
      <c r="A2481" s="2" t="s">
        <v>28</v>
      </c>
      <c r="B2481" s="2" t="s">
        <v>1047</v>
      </c>
      <c r="C2481" s="2">
        <v>142</v>
      </c>
      <c r="D2481" s="2">
        <v>80</v>
      </c>
      <c r="E2481" s="2">
        <v>19</v>
      </c>
      <c r="F2481" s="2">
        <v>854</v>
      </c>
      <c r="G2481" s="2" t="s">
        <v>3086</v>
      </c>
      <c r="H2481" s="2">
        <v>11000</v>
      </c>
      <c r="I2481" s="2">
        <v>51053787</v>
      </c>
      <c r="J2481" s="2" t="s">
        <v>24663</v>
      </c>
      <c r="K2481" s="2" t="s">
        <v>2508</v>
      </c>
      <c r="L2481" s="2" t="s">
        <v>9668</v>
      </c>
      <c r="M2481" s="2">
        <v>45900</v>
      </c>
      <c r="N2481" s="2">
        <v>14385</v>
      </c>
      <c r="O2481" s="2" t="s">
        <v>3445</v>
      </c>
      <c r="P2481" s="2">
        <v>1</v>
      </c>
      <c r="Q2481" s="2" t="s">
        <v>16551</v>
      </c>
      <c r="R2481" s="3" t="s">
        <v>21232</v>
      </c>
      <c r="S2481" s="2">
        <v>247</v>
      </c>
      <c r="T2481" s="2" t="s">
        <v>23647</v>
      </c>
      <c r="U2481" s="2" t="s">
        <v>23694</v>
      </c>
      <c r="V2481" s="2" t="s">
        <v>23760</v>
      </c>
      <c r="W2481" s="2">
        <v>17500000</v>
      </c>
      <c r="X2481" s="2">
        <v>2005</v>
      </c>
      <c r="Y2481" s="2">
        <v>979</v>
      </c>
      <c r="Z2481" s="2">
        <v>6.5</v>
      </c>
      <c r="AA2481" s="2">
        <v>1.85</v>
      </c>
      <c r="AB2481" s="2">
        <v>0</v>
      </c>
    </row>
    <row r="2482" spans="1:28" x14ac:dyDescent="0.3">
      <c r="A2482" s="2" t="s">
        <v>28</v>
      </c>
      <c r="B2482" s="2" t="s">
        <v>1048</v>
      </c>
      <c r="C2482" s="2">
        <v>187</v>
      </c>
      <c r="D2482" s="2">
        <v>121</v>
      </c>
      <c r="E2482" s="2">
        <v>83</v>
      </c>
      <c r="F2482" s="2">
        <v>242</v>
      </c>
      <c r="G2482" s="2" t="s">
        <v>3011</v>
      </c>
      <c r="H2482" s="2">
        <v>3000</v>
      </c>
      <c r="I2482" s="2">
        <v>23472900</v>
      </c>
      <c r="J2482" s="2" t="s">
        <v>23956</v>
      </c>
      <c r="K2482" s="2" t="s">
        <v>2770</v>
      </c>
      <c r="L2482" s="2" t="s">
        <v>9669</v>
      </c>
      <c r="M2482" s="2">
        <v>264533</v>
      </c>
      <c r="N2482" s="2">
        <v>4142</v>
      </c>
      <c r="O2482" s="2" t="s">
        <v>12900</v>
      </c>
      <c r="P2482" s="2">
        <v>1</v>
      </c>
      <c r="Q2482" s="2" t="s">
        <v>16552</v>
      </c>
      <c r="R2482" s="3" t="s">
        <v>21233</v>
      </c>
      <c r="S2482" s="2">
        <v>609</v>
      </c>
      <c r="T2482" s="2" t="s">
        <v>23647</v>
      </c>
      <c r="U2482" s="2" t="s">
        <v>23695</v>
      </c>
      <c r="V2482" s="2" t="s">
        <v>23759</v>
      </c>
      <c r="W2482" s="2">
        <v>17500000</v>
      </c>
      <c r="X2482" s="2">
        <v>2004</v>
      </c>
      <c r="Y2482" s="2">
        <v>460</v>
      </c>
      <c r="Z2482" s="2">
        <v>8.1</v>
      </c>
      <c r="AA2482" s="2">
        <v>2.35</v>
      </c>
      <c r="AB2482" s="2">
        <v>12000</v>
      </c>
    </row>
    <row r="2483" spans="1:28" x14ac:dyDescent="0.3">
      <c r="A2483" s="2" t="s">
        <v>28</v>
      </c>
      <c r="B2483" s="2" t="s">
        <v>1049</v>
      </c>
      <c r="C2483" s="2">
        <v>193</v>
      </c>
      <c r="D2483" s="2">
        <v>94</v>
      </c>
      <c r="E2483" s="2">
        <v>87</v>
      </c>
      <c r="F2483" s="2">
        <v>280</v>
      </c>
      <c r="G2483" s="2" t="s">
        <v>2594</v>
      </c>
      <c r="H2483" s="2">
        <v>866</v>
      </c>
      <c r="I2483" s="2">
        <v>39687528</v>
      </c>
      <c r="J2483" s="2" t="s">
        <v>23808</v>
      </c>
      <c r="K2483" s="2" t="s">
        <v>6541</v>
      </c>
      <c r="L2483" s="2" t="s">
        <v>9670</v>
      </c>
      <c r="M2483" s="2">
        <v>140780</v>
      </c>
      <c r="N2483" s="2">
        <v>2124</v>
      </c>
      <c r="O2483" s="2" t="s">
        <v>6995</v>
      </c>
      <c r="P2483" s="2">
        <v>1</v>
      </c>
      <c r="Q2483" s="2" t="s">
        <v>16553</v>
      </c>
      <c r="R2483" s="3" t="s">
        <v>21234</v>
      </c>
      <c r="S2483" s="2">
        <v>376</v>
      </c>
      <c r="T2483" s="2" t="s">
        <v>23647</v>
      </c>
      <c r="U2483" s="2" t="s">
        <v>23703</v>
      </c>
      <c r="V2483" s="2" t="s">
        <v>23762</v>
      </c>
      <c r="W2483" s="2">
        <v>24000000</v>
      </c>
      <c r="X2483" s="2">
        <v>2007</v>
      </c>
      <c r="Y2483" s="2">
        <v>794</v>
      </c>
      <c r="Z2483" s="2">
        <v>6.3</v>
      </c>
      <c r="AA2483" s="2">
        <v>2.35</v>
      </c>
      <c r="AB2483" s="2">
        <v>0</v>
      </c>
    </row>
    <row r="2484" spans="1:28" x14ac:dyDescent="0.3">
      <c r="A2484" s="2" t="s">
        <v>28</v>
      </c>
      <c r="B2484" s="2" t="s">
        <v>1050</v>
      </c>
      <c r="C2484" s="2">
        <v>40</v>
      </c>
      <c r="D2484" s="2">
        <v>93</v>
      </c>
      <c r="E2484" s="2">
        <v>148</v>
      </c>
      <c r="F2484" s="2">
        <v>170</v>
      </c>
      <c r="G2484" s="2" t="s">
        <v>3798</v>
      </c>
      <c r="H2484" s="2">
        <v>549</v>
      </c>
      <c r="I2484" s="2">
        <v>7017178</v>
      </c>
      <c r="J2484" s="2" t="s">
        <v>24664</v>
      </c>
      <c r="K2484" s="2" t="s">
        <v>2810</v>
      </c>
      <c r="L2484" s="2" t="s">
        <v>9671</v>
      </c>
      <c r="M2484" s="2">
        <v>1633</v>
      </c>
      <c r="N2484" s="2">
        <v>1373</v>
      </c>
      <c r="O2484" s="2" t="s">
        <v>1454</v>
      </c>
      <c r="P2484" s="2">
        <v>5</v>
      </c>
      <c r="Q2484" s="2" t="s">
        <v>16554</v>
      </c>
      <c r="R2484" s="3" t="s">
        <v>21235</v>
      </c>
      <c r="S2484" s="2">
        <v>17</v>
      </c>
      <c r="T2484" s="2" t="s">
        <v>23647</v>
      </c>
      <c r="U2484" s="2" t="s">
        <v>23694</v>
      </c>
      <c r="V2484" s="2" t="s">
        <v>23760</v>
      </c>
      <c r="W2484" s="2">
        <v>17500000</v>
      </c>
      <c r="X2484" s="2">
        <v>2013</v>
      </c>
      <c r="Y2484" s="2">
        <v>269</v>
      </c>
      <c r="Z2484" s="2">
        <v>4.4000000000000004</v>
      </c>
      <c r="AA2484" s="2">
        <v>2.35</v>
      </c>
      <c r="AB2484" s="2">
        <v>0</v>
      </c>
    </row>
    <row r="2485" spans="1:28" x14ac:dyDescent="0.3">
      <c r="A2485" s="2" t="s">
        <v>28</v>
      </c>
      <c r="B2485" s="2" t="s">
        <v>1051</v>
      </c>
      <c r="C2485" s="2">
        <v>46</v>
      </c>
      <c r="D2485" s="2">
        <v>93</v>
      </c>
      <c r="E2485" s="2">
        <v>32</v>
      </c>
      <c r="F2485" s="2">
        <v>1000</v>
      </c>
      <c r="G2485" s="2" t="s">
        <v>2862</v>
      </c>
      <c r="H2485" s="2">
        <v>13000</v>
      </c>
      <c r="J2485" s="2" t="s">
        <v>23777</v>
      </c>
      <c r="K2485" s="2" t="s">
        <v>2671</v>
      </c>
      <c r="L2485" s="2" t="s">
        <v>9672</v>
      </c>
      <c r="M2485" s="2">
        <v>13133</v>
      </c>
      <c r="N2485" s="2">
        <v>16735</v>
      </c>
      <c r="O2485" s="2" t="s">
        <v>6773</v>
      </c>
      <c r="P2485" s="2">
        <v>4</v>
      </c>
      <c r="Q2485" s="2" t="s">
        <v>16555</v>
      </c>
      <c r="R2485" s="3" t="s">
        <v>21236</v>
      </c>
      <c r="S2485" s="2">
        <v>101</v>
      </c>
      <c r="T2485" s="2" t="s">
        <v>23647</v>
      </c>
      <c r="U2485" s="2" t="s">
        <v>23694</v>
      </c>
      <c r="V2485" s="2" t="s">
        <v>23762</v>
      </c>
      <c r="W2485" s="2">
        <v>18000000</v>
      </c>
      <c r="X2485" s="2">
        <v>2014</v>
      </c>
      <c r="Y2485" s="2">
        <v>1000</v>
      </c>
      <c r="Z2485" s="2">
        <v>4.5999999999999996</v>
      </c>
      <c r="AA2485" s="2">
        <v>2.35</v>
      </c>
      <c r="AB2485" s="2">
        <v>0</v>
      </c>
    </row>
    <row r="2486" spans="1:28" x14ac:dyDescent="0.3">
      <c r="A2486" s="2" t="s">
        <v>28</v>
      </c>
      <c r="B2486" s="2" t="s">
        <v>1052</v>
      </c>
      <c r="C2486" s="2">
        <v>38</v>
      </c>
      <c r="D2486" s="2">
        <v>116</v>
      </c>
      <c r="E2486" s="2">
        <v>0</v>
      </c>
      <c r="F2486" s="2">
        <v>50</v>
      </c>
      <c r="G2486" s="2" t="s">
        <v>3855</v>
      </c>
      <c r="H2486" s="2">
        <v>109</v>
      </c>
      <c r="I2486" s="2">
        <v>325491</v>
      </c>
      <c r="J2486" s="2" t="s">
        <v>23969</v>
      </c>
      <c r="K2486" s="2" t="s">
        <v>6542</v>
      </c>
      <c r="L2486" s="2" t="s">
        <v>9673</v>
      </c>
      <c r="M2486" s="2">
        <v>4387</v>
      </c>
      <c r="N2486" s="2">
        <v>245</v>
      </c>
      <c r="O2486" s="2" t="s">
        <v>12901</v>
      </c>
      <c r="P2486" s="2">
        <v>0</v>
      </c>
      <c r="Q2486" s="2" t="s">
        <v>16556</v>
      </c>
      <c r="R2486" s="3" t="s">
        <v>21237</v>
      </c>
      <c r="S2486" s="2">
        <v>67</v>
      </c>
      <c r="T2486" s="2" t="s">
        <v>23647</v>
      </c>
      <c r="U2486" s="2" t="s">
        <v>23694</v>
      </c>
      <c r="V2486" s="2" t="s">
        <v>23762</v>
      </c>
      <c r="W2486" s="2">
        <v>17500000</v>
      </c>
      <c r="X2486" s="2">
        <v>2002</v>
      </c>
      <c r="Y2486" s="2">
        <v>67</v>
      </c>
      <c r="Z2486" s="2">
        <v>6</v>
      </c>
      <c r="AA2486" s="2">
        <v>1.85</v>
      </c>
      <c r="AB2486" s="2">
        <v>204</v>
      </c>
    </row>
    <row r="2487" spans="1:28" x14ac:dyDescent="0.3">
      <c r="A2487" s="2" t="s">
        <v>28</v>
      </c>
      <c r="B2487" s="2" t="s">
        <v>343</v>
      </c>
      <c r="C2487" s="2">
        <v>239</v>
      </c>
      <c r="D2487" s="2">
        <v>101</v>
      </c>
      <c r="E2487" s="2">
        <v>448</v>
      </c>
      <c r="F2487" s="2">
        <v>83</v>
      </c>
      <c r="G2487" s="2" t="s">
        <v>3856</v>
      </c>
      <c r="H2487" s="2">
        <v>482</v>
      </c>
      <c r="I2487" s="2">
        <v>96471845</v>
      </c>
      <c r="J2487" s="2" t="s">
        <v>24526</v>
      </c>
      <c r="K2487" s="2" t="s">
        <v>3530</v>
      </c>
      <c r="L2487" s="2" t="s">
        <v>9674</v>
      </c>
      <c r="M2487" s="2">
        <v>268581</v>
      </c>
      <c r="N2487" s="2">
        <v>956</v>
      </c>
      <c r="O2487" s="2" t="s">
        <v>12902</v>
      </c>
      <c r="P2487" s="2">
        <v>0</v>
      </c>
      <c r="Q2487" s="2" t="s">
        <v>16557</v>
      </c>
      <c r="R2487" s="3" t="s">
        <v>21238</v>
      </c>
      <c r="S2487" s="2">
        <v>1109</v>
      </c>
      <c r="T2487" s="2" t="s">
        <v>23647</v>
      </c>
      <c r="U2487" s="2" t="s">
        <v>23694</v>
      </c>
      <c r="V2487" s="2" t="s">
        <v>23759</v>
      </c>
      <c r="W2487" s="2">
        <v>17000000</v>
      </c>
      <c r="X2487" s="2">
        <v>2001</v>
      </c>
      <c r="Y2487" s="2">
        <v>203</v>
      </c>
      <c r="Z2487" s="2">
        <v>7.6</v>
      </c>
      <c r="AA2487" s="2">
        <v>1.85</v>
      </c>
      <c r="AB2487" s="2">
        <v>20000</v>
      </c>
    </row>
    <row r="2488" spans="1:28" x14ac:dyDescent="0.3">
      <c r="A2488" s="2" t="s">
        <v>28</v>
      </c>
      <c r="B2488" s="2" t="s">
        <v>31</v>
      </c>
      <c r="C2488" s="2">
        <v>250</v>
      </c>
      <c r="D2488" s="2">
        <v>154</v>
      </c>
      <c r="E2488" s="2">
        <v>0</v>
      </c>
      <c r="F2488" s="2">
        <v>604</v>
      </c>
      <c r="G2488" s="2" t="s">
        <v>3857</v>
      </c>
      <c r="H2488" s="2">
        <v>2000</v>
      </c>
      <c r="I2488" s="2">
        <v>85200000</v>
      </c>
      <c r="J2488" s="2" t="s">
        <v>23782</v>
      </c>
      <c r="K2488" s="2" t="s">
        <v>2802</v>
      </c>
      <c r="L2488" s="2" t="s">
        <v>9675</v>
      </c>
      <c r="M2488" s="2">
        <v>488537</v>
      </c>
      <c r="N2488" s="2">
        <v>4228</v>
      </c>
      <c r="O2488" s="2" t="s">
        <v>2638</v>
      </c>
      <c r="P2488" s="2">
        <v>1</v>
      </c>
      <c r="Q2488" s="2" t="s">
        <v>16558</v>
      </c>
      <c r="R2488" s="3" t="s">
        <v>21239</v>
      </c>
      <c r="S2488" s="2">
        <v>1076</v>
      </c>
      <c r="T2488" s="2" t="s">
        <v>23647</v>
      </c>
      <c r="U2488" s="2" t="s">
        <v>23694</v>
      </c>
      <c r="V2488" s="2" t="s">
        <v>23762</v>
      </c>
      <c r="W2488" s="2">
        <v>18500000</v>
      </c>
      <c r="X2488" s="2">
        <v>1986</v>
      </c>
      <c r="Y2488" s="2">
        <v>626</v>
      </c>
      <c r="Z2488" s="2">
        <v>8.4</v>
      </c>
      <c r="AA2488" s="2">
        <v>1.85</v>
      </c>
      <c r="AB2488" s="2">
        <v>18000</v>
      </c>
    </row>
    <row r="2489" spans="1:28" x14ac:dyDescent="0.3">
      <c r="A2489" s="2" t="s">
        <v>28</v>
      </c>
      <c r="B2489" s="2" t="s">
        <v>1053</v>
      </c>
      <c r="C2489" s="2">
        <v>82</v>
      </c>
      <c r="D2489" s="2">
        <v>170</v>
      </c>
      <c r="E2489" s="2">
        <v>165</v>
      </c>
      <c r="F2489" s="2">
        <v>244</v>
      </c>
      <c r="G2489" s="2" t="s">
        <v>3858</v>
      </c>
      <c r="H2489" s="2">
        <v>453</v>
      </c>
      <c r="I2489" s="2">
        <v>72000000</v>
      </c>
      <c r="J2489" s="2" t="s">
        <v>24665</v>
      </c>
      <c r="K2489" s="2" t="s">
        <v>6543</v>
      </c>
      <c r="L2489" s="2" t="s">
        <v>9676</v>
      </c>
      <c r="M2489" s="2">
        <v>66959</v>
      </c>
      <c r="N2489" s="2">
        <v>1164</v>
      </c>
      <c r="O2489" s="2" t="s">
        <v>12903</v>
      </c>
      <c r="P2489" s="2">
        <v>1</v>
      </c>
      <c r="Q2489" s="2" t="s">
        <v>16559</v>
      </c>
      <c r="R2489" s="3" t="s">
        <v>21240</v>
      </c>
      <c r="S2489" s="2">
        <v>258</v>
      </c>
      <c r="T2489" s="2" t="s">
        <v>23647</v>
      </c>
      <c r="U2489" s="2" t="s">
        <v>23694</v>
      </c>
      <c r="V2489" s="2" t="s">
        <v>23766</v>
      </c>
      <c r="W2489" s="2">
        <v>17000000</v>
      </c>
      <c r="X2489" s="2">
        <v>1964</v>
      </c>
      <c r="Y2489" s="2">
        <v>272</v>
      </c>
      <c r="Z2489" s="2">
        <v>7.9</v>
      </c>
      <c r="AA2489" s="2">
        <v>2.2000000000000002</v>
      </c>
      <c r="AB2489" s="2">
        <v>0</v>
      </c>
    </row>
    <row r="2490" spans="1:28" x14ac:dyDescent="0.3">
      <c r="A2490" s="2" t="s">
        <v>28</v>
      </c>
      <c r="B2490" s="2" t="s">
        <v>447</v>
      </c>
      <c r="C2490" s="2">
        <v>140</v>
      </c>
      <c r="D2490" s="2">
        <v>99</v>
      </c>
      <c r="E2490" s="2">
        <v>13</v>
      </c>
      <c r="F2490" s="2">
        <v>681</v>
      </c>
      <c r="G2490" s="2" t="s">
        <v>3328</v>
      </c>
      <c r="H2490" s="2">
        <v>45000</v>
      </c>
      <c r="I2490" s="2">
        <v>72219395</v>
      </c>
      <c r="J2490" s="2" t="s">
        <v>24055</v>
      </c>
      <c r="K2490" s="2" t="s">
        <v>6305</v>
      </c>
      <c r="L2490" s="2" t="s">
        <v>9677</v>
      </c>
      <c r="M2490" s="2">
        <v>105585</v>
      </c>
      <c r="N2490" s="2">
        <v>50284</v>
      </c>
      <c r="O2490" s="2" t="s">
        <v>2710</v>
      </c>
      <c r="P2490" s="2">
        <v>1</v>
      </c>
      <c r="Q2490" s="2" t="s">
        <v>16560</v>
      </c>
      <c r="R2490" s="3" t="s">
        <v>21241</v>
      </c>
      <c r="S2490" s="2">
        <v>419</v>
      </c>
      <c r="T2490" s="2" t="s">
        <v>23647</v>
      </c>
      <c r="U2490" s="2" t="s">
        <v>23694</v>
      </c>
      <c r="V2490" s="2" t="s">
        <v>23762</v>
      </c>
      <c r="W2490" s="2">
        <v>17000000</v>
      </c>
      <c r="X2490" s="2">
        <v>1997</v>
      </c>
      <c r="Y2490" s="2">
        <v>4000</v>
      </c>
      <c r="Z2490" s="2">
        <v>5.6</v>
      </c>
      <c r="AA2490" s="2">
        <v>2.35</v>
      </c>
      <c r="AB2490" s="2">
        <v>0</v>
      </c>
    </row>
    <row r="2491" spans="1:28" x14ac:dyDescent="0.3">
      <c r="A2491" s="2" t="s">
        <v>28</v>
      </c>
      <c r="B2491" s="2" t="s">
        <v>654</v>
      </c>
      <c r="C2491" s="2">
        <v>129</v>
      </c>
      <c r="D2491" s="2">
        <v>104</v>
      </c>
      <c r="E2491" s="2">
        <v>42</v>
      </c>
      <c r="F2491" s="2">
        <v>613</v>
      </c>
      <c r="G2491" s="2" t="s">
        <v>3300</v>
      </c>
      <c r="H2491" s="2">
        <v>839</v>
      </c>
      <c r="I2491" s="2">
        <v>82389560</v>
      </c>
      <c r="J2491" s="2" t="s">
        <v>5447</v>
      </c>
      <c r="K2491" s="2" t="s">
        <v>3314</v>
      </c>
      <c r="L2491" s="2" t="s">
        <v>9678</v>
      </c>
      <c r="M2491" s="2">
        <v>106820</v>
      </c>
      <c r="N2491" s="2">
        <v>3627</v>
      </c>
      <c r="O2491" s="2" t="s">
        <v>3991</v>
      </c>
      <c r="P2491" s="2">
        <v>1</v>
      </c>
      <c r="Q2491" s="2" t="s">
        <v>16561</v>
      </c>
      <c r="R2491" s="3" t="s">
        <v>21242</v>
      </c>
      <c r="S2491" s="2">
        <v>147</v>
      </c>
      <c r="T2491" s="2" t="s">
        <v>23647</v>
      </c>
      <c r="U2491" s="2" t="s">
        <v>23694</v>
      </c>
      <c r="V2491" s="2" t="s">
        <v>23762</v>
      </c>
      <c r="W2491" s="2">
        <v>17000000</v>
      </c>
      <c r="X2491" s="2">
        <v>2014</v>
      </c>
      <c r="Y2491" s="2">
        <v>756</v>
      </c>
      <c r="Z2491" s="2">
        <v>6.5</v>
      </c>
      <c r="AA2491" s="2">
        <v>1.85</v>
      </c>
      <c r="AB2491" s="2">
        <v>14000</v>
      </c>
    </row>
    <row r="2492" spans="1:28" x14ac:dyDescent="0.3">
      <c r="A2492" s="2" t="s">
        <v>28</v>
      </c>
      <c r="B2492" s="2" t="s">
        <v>718</v>
      </c>
      <c r="C2492" s="2">
        <v>285</v>
      </c>
      <c r="D2492" s="2">
        <v>126</v>
      </c>
      <c r="E2492" s="2">
        <v>729</v>
      </c>
      <c r="F2492" s="2">
        <v>284</v>
      </c>
      <c r="G2492" s="2" t="s">
        <v>3859</v>
      </c>
      <c r="H2492" s="2">
        <v>912</v>
      </c>
      <c r="I2492" s="2">
        <v>71502303</v>
      </c>
      <c r="J2492" s="2" t="s">
        <v>24620</v>
      </c>
      <c r="K2492" s="2" t="s">
        <v>3309</v>
      </c>
      <c r="L2492" s="2" t="s">
        <v>9679</v>
      </c>
      <c r="M2492" s="2">
        <v>149966</v>
      </c>
      <c r="N2492" s="2">
        <v>2170</v>
      </c>
      <c r="O2492" s="2" t="s">
        <v>2506</v>
      </c>
      <c r="P2492" s="2">
        <v>0</v>
      </c>
      <c r="Q2492" s="2" t="s">
        <v>16562</v>
      </c>
      <c r="R2492" s="3" t="s">
        <v>21243</v>
      </c>
      <c r="S2492" s="2">
        <v>835</v>
      </c>
      <c r="T2492" s="2" t="s">
        <v>23647</v>
      </c>
      <c r="U2492" s="2" t="s">
        <v>23694</v>
      </c>
      <c r="V2492" s="2" t="s">
        <v>23762</v>
      </c>
      <c r="W2492" s="2">
        <v>12000000</v>
      </c>
      <c r="X2492" s="2">
        <v>2004</v>
      </c>
      <c r="Y2492" s="2">
        <v>306</v>
      </c>
      <c r="Z2492" s="2">
        <v>7.5</v>
      </c>
      <c r="AA2492" s="2">
        <v>1.85</v>
      </c>
      <c r="AB2492" s="2">
        <v>0</v>
      </c>
    </row>
    <row r="2493" spans="1:28" x14ac:dyDescent="0.3">
      <c r="A2493" s="2" t="s">
        <v>28</v>
      </c>
      <c r="B2493" s="2" t="s">
        <v>454</v>
      </c>
      <c r="C2493" s="2">
        <v>91</v>
      </c>
      <c r="D2493" s="2">
        <v>110</v>
      </c>
      <c r="E2493" s="2">
        <v>422</v>
      </c>
      <c r="F2493" s="2">
        <v>422</v>
      </c>
      <c r="G2493" s="2" t="s">
        <v>3860</v>
      </c>
      <c r="H2493" s="2">
        <v>33000</v>
      </c>
      <c r="I2493" s="2">
        <v>19179969</v>
      </c>
      <c r="J2493" s="2" t="s">
        <v>5447</v>
      </c>
      <c r="K2493" s="2" t="s">
        <v>6544</v>
      </c>
      <c r="L2493" s="2" t="s">
        <v>9680</v>
      </c>
      <c r="M2493" s="2">
        <v>54710</v>
      </c>
      <c r="N2493" s="2">
        <v>35345</v>
      </c>
      <c r="O2493" s="2" t="s">
        <v>454</v>
      </c>
      <c r="P2493" s="2">
        <v>2</v>
      </c>
      <c r="Q2493" s="2" t="s">
        <v>16563</v>
      </c>
      <c r="R2493" s="3" t="s">
        <v>21244</v>
      </c>
      <c r="S2493" s="2">
        <v>177</v>
      </c>
      <c r="T2493" s="2" t="s">
        <v>23647</v>
      </c>
      <c r="U2493" s="2" t="s">
        <v>23694</v>
      </c>
      <c r="V2493" s="2" t="s">
        <v>23762</v>
      </c>
      <c r="W2493" s="2">
        <v>17500000</v>
      </c>
      <c r="X2493" s="2">
        <v>2006</v>
      </c>
      <c r="Y2493" s="2">
        <v>459</v>
      </c>
      <c r="Z2493" s="2">
        <v>6.3</v>
      </c>
      <c r="AA2493" s="2">
        <v>2.35</v>
      </c>
      <c r="AB2493" s="2">
        <v>0</v>
      </c>
    </row>
    <row r="2494" spans="1:28" x14ac:dyDescent="0.3">
      <c r="A2494" s="2" t="s">
        <v>28</v>
      </c>
      <c r="B2494" s="2" t="s">
        <v>497</v>
      </c>
      <c r="C2494" s="2">
        <v>318</v>
      </c>
      <c r="D2494" s="2">
        <v>101</v>
      </c>
      <c r="E2494" s="2">
        <v>0</v>
      </c>
      <c r="F2494" s="2">
        <v>598</v>
      </c>
      <c r="G2494" s="2" t="s">
        <v>3861</v>
      </c>
      <c r="H2494" s="2">
        <v>2000</v>
      </c>
      <c r="I2494" s="2">
        <v>47000000</v>
      </c>
      <c r="J2494" s="2" t="s">
        <v>24267</v>
      </c>
      <c r="K2494" s="2" t="s">
        <v>3831</v>
      </c>
      <c r="L2494" s="2" t="s">
        <v>9681</v>
      </c>
      <c r="M2494" s="2">
        <v>157857</v>
      </c>
      <c r="N2494" s="2">
        <v>4400</v>
      </c>
      <c r="O2494" s="2" t="s">
        <v>6308</v>
      </c>
      <c r="P2494" s="2">
        <v>0</v>
      </c>
      <c r="Q2494" s="2" t="s">
        <v>16564</v>
      </c>
      <c r="R2494" s="3" t="s">
        <v>21245</v>
      </c>
      <c r="S2494" s="2">
        <v>1191</v>
      </c>
      <c r="T2494" s="2" t="s">
        <v>23647</v>
      </c>
      <c r="U2494" s="2" t="s">
        <v>23694</v>
      </c>
      <c r="V2494" s="2" t="s">
        <v>23762</v>
      </c>
      <c r="W2494" s="2">
        <v>300000</v>
      </c>
      <c r="X2494" s="2">
        <v>1978</v>
      </c>
      <c r="Y2494" s="2">
        <v>742</v>
      </c>
      <c r="Z2494" s="2">
        <v>7.9</v>
      </c>
      <c r="AA2494" s="2">
        <v>2.35</v>
      </c>
      <c r="AB2494" s="2">
        <v>12000</v>
      </c>
    </row>
    <row r="2495" spans="1:28" x14ac:dyDescent="0.3">
      <c r="A2495" s="2" t="s">
        <v>29</v>
      </c>
      <c r="B2495" s="2" t="s">
        <v>215</v>
      </c>
      <c r="C2495" s="2">
        <v>283</v>
      </c>
      <c r="D2495" s="2">
        <v>80</v>
      </c>
      <c r="E2495" s="2">
        <v>611</v>
      </c>
      <c r="F2495" s="2">
        <v>576</v>
      </c>
      <c r="G2495" s="2" t="s">
        <v>3181</v>
      </c>
      <c r="H2495" s="2">
        <v>5000</v>
      </c>
      <c r="I2495" s="2">
        <v>84961</v>
      </c>
      <c r="J2495" s="2" t="s">
        <v>23886</v>
      </c>
      <c r="K2495" s="2" t="s">
        <v>3091</v>
      </c>
      <c r="L2495" s="2" t="s">
        <v>8408</v>
      </c>
      <c r="M2495" s="2">
        <v>149414</v>
      </c>
      <c r="N2495" s="2">
        <v>6229</v>
      </c>
      <c r="O2495" s="2" t="s">
        <v>7258</v>
      </c>
      <c r="P2495" s="2">
        <v>4</v>
      </c>
      <c r="Q2495" s="2" t="s">
        <v>15300</v>
      </c>
      <c r="R2495" s="3" t="s">
        <v>19972</v>
      </c>
      <c r="S2495" s="2">
        <v>841</v>
      </c>
      <c r="T2495" s="2" t="s">
        <v>23650</v>
      </c>
      <c r="U2495" s="2" t="s">
        <v>23702</v>
      </c>
      <c r="V2495" s="2" t="s">
        <v>23759</v>
      </c>
      <c r="W2495" s="2">
        <v>31000000</v>
      </c>
      <c r="X2495" s="2">
        <v>2002</v>
      </c>
      <c r="Y2495" s="2">
        <v>643</v>
      </c>
      <c r="Z2495" s="2">
        <v>7.9</v>
      </c>
      <c r="AA2495" s="2">
        <v>2.35</v>
      </c>
      <c r="AB2495" s="2">
        <v>0</v>
      </c>
    </row>
    <row r="2496" spans="1:28" x14ac:dyDescent="0.3">
      <c r="A2496" s="2" t="s">
        <v>28</v>
      </c>
      <c r="B2496" s="2" t="s">
        <v>1054</v>
      </c>
      <c r="C2496" s="2">
        <v>52</v>
      </c>
      <c r="D2496" s="2">
        <v>87</v>
      </c>
      <c r="E2496" s="2">
        <v>9</v>
      </c>
      <c r="F2496" s="2">
        <v>503</v>
      </c>
      <c r="G2496" s="2" t="s">
        <v>3862</v>
      </c>
      <c r="H2496" s="2">
        <v>818</v>
      </c>
      <c r="I2496" s="2">
        <v>37566230</v>
      </c>
      <c r="J2496" s="2" t="s">
        <v>24666</v>
      </c>
      <c r="K2496" s="2" t="s">
        <v>3039</v>
      </c>
      <c r="L2496" s="2" t="s">
        <v>9682</v>
      </c>
      <c r="M2496" s="2">
        <v>3407</v>
      </c>
      <c r="N2496" s="2">
        <v>2164</v>
      </c>
      <c r="O2496" s="2" t="s">
        <v>4152</v>
      </c>
      <c r="P2496" s="2">
        <v>1</v>
      </c>
      <c r="Q2496" s="2" t="s">
        <v>16565</v>
      </c>
      <c r="R2496" s="3" t="s">
        <v>21246</v>
      </c>
      <c r="S2496" s="2">
        <v>48</v>
      </c>
      <c r="T2496" s="2" t="s">
        <v>23647</v>
      </c>
      <c r="U2496" s="2" t="s">
        <v>23694</v>
      </c>
      <c r="V2496" s="2" t="s">
        <v>23760</v>
      </c>
      <c r="W2496" s="2">
        <v>17000000</v>
      </c>
      <c r="X2496" s="2">
        <v>2003</v>
      </c>
      <c r="Y2496" s="2">
        <v>636</v>
      </c>
      <c r="Z2496" s="2">
        <v>5.0999999999999996</v>
      </c>
      <c r="AA2496" s="2">
        <v>1.85</v>
      </c>
      <c r="AB2496" s="2">
        <v>309</v>
      </c>
    </row>
    <row r="2497" spans="1:28" x14ac:dyDescent="0.3">
      <c r="A2497" s="2" t="s">
        <v>28</v>
      </c>
      <c r="B2497" s="2" t="s">
        <v>607</v>
      </c>
      <c r="C2497" s="2">
        <v>56</v>
      </c>
      <c r="D2497" s="2">
        <v>123</v>
      </c>
      <c r="E2497" s="2">
        <v>92</v>
      </c>
      <c r="F2497" s="2">
        <v>849</v>
      </c>
      <c r="G2497" s="2" t="s">
        <v>3065</v>
      </c>
      <c r="H2497" s="2">
        <v>1000</v>
      </c>
      <c r="I2497" s="2">
        <v>70492685</v>
      </c>
      <c r="J2497" s="2" t="s">
        <v>24006</v>
      </c>
      <c r="K2497" s="2" t="s">
        <v>2775</v>
      </c>
      <c r="L2497" s="2" t="s">
        <v>9683</v>
      </c>
      <c r="M2497" s="2">
        <v>11600</v>
      </c>
      <c r="N2497" s="2">
        <v>5306</v>
      </c>
      <c r="O2497" s="2" t="s">
        <v>4077</v>
      </c>
      <c r="P2497" s="2">
        <v>5</v>
      </c>
      <c r="Q2497" s="2" t="s">
        <v>16566</v>
      </c>
      <c r="R2497" s="3" t="s">
        <v>21247</v>
      </c>
      <c r="S2497" s="2">
        <v>64</v>
      </c>
      <c r="T2497" s="2" t="s">
        <v>23647</v>
      </c>
      <c r="U2497" s="2" t="s">
        <v>23694</v>
      </c>
      <c r="V2497" s="2" t="s">
        <v>23762</v>
      </c>
      <c r="W2497" s="2">
        <v>17000000</v>
      </c>
      <c r="X2497" s="2">
        <v>2013</v>
      </c>
      <c r="Y2497" s="2">
        <v>886</v>
      </c>
      <c r="Z2497" s="2">
        <v>6.7</v>
      </c>
      <c r="AA2497" s="2">
        <v>2.35</v>
      </c>
      <c r="AB2497" s="2">
        <v>7000</v>
      </c>
    </row>
    <row r="2498" spans="1:28" x14ac:dyDescent="0.3">
      <c r="A2498" s="2" t="s">
        <v>28</v>
      </c>
      <c r="B2498" s="2" t="s">
        <v>824</v>
      </c>
      <c r="C2498" s="2">
        <v>186</v>
      </c>
      <c r="D2498" s="2">
        <v>109</v>
      </c>
      <c r="E2498" s="2">
        <v>248</v>
      </c>
      <c r="F2498" s="2">
        <v>968</v>
      </c>
      <c r="G2498" s="2" t="s">
        <v>2807</v>
      </c>
      <c r="H2498" s="2">
        <v>16000</v>
      </c>
      <c r="I2498" s="2">
        <v>35635046</v>
      </c>
      <c r="J2498" s="2" t="s">
        <v>23808</v>
      </c>
      <c r="K2498" s="2" t="s">
        <v>2526</v>
      </c>
      <c r="L2498" s="2" t="s">
        <v>9684</v>
      </c>
      <c r="M2498" s="2">
        <v>121058</v>
      </c>
      <c r="N2498" s="2">
        <v>19410</v>
      </c>
      <c r="O2498" s="2" t="s">
        <v>3685</v>
      </c>
      <c r="P2498" s="2">
        <v>0</v>
      </c>
      <c r="Q2498" s="2" t="s">
        <v>16567</v>
      </c>
      <c r="R2498" s="3" t="s">
        <v>21248</v>
      </c>
      <c r="S2498" s="2">
        <v>482</v>
      </c>
      <c r="T2498" s="2" t="s">
        <v>23647</v>
      </c>
      <c r="U2498" s="2" t="s">
        <v>23695</v>
      </c>
      <c r="V2498" s="2" t="s">
        <v>23762</v>
      </c>
      <c r="W2498" s="2">
        <v>17000000</v>
      </c>
      <c r="X2498" s="2">
        <v>2006</v>
      </c>
      <c r="Y2498" s="2">
        <v>988</v>
      </c>
      <c r="Z2498" s="2">
        <v>6.7</v>
      </c>
      <c r="AA2498" s="2">
        <v>2.35</v>
      </c>
      <c r="AB2498" s="2">
        <v>3000</v>
      </c>
    </row>
    <row r="2499" spans="1:28" x14ac:dyDescent="0.3">
      <c r="A2499" s="2" t="s">
        <v>28</v>
      </c>
      <c r="B2499" s="2" t="s">
        <v>1055</v>
      </c>
      <c r="C2499" s="2">
        <v>178</v>
      </c>
      <c r="D2499" s="2">
        <v>90</v>
      </c>
      <c r="E2499" s="2">
        <v>52</v>
      </c>
      <c r="F2499" s="2">
        <v>298</v>
      </c>
      <c r="G2499" s="2" t="s">
        <v>3575</v>
      </c>
      <c r="H2499" s="2">
        <v>723</v>
      </c>
      <c r="I2499" s="2">
        <v>45670855</v>
      </c>
      <c r="J2499" s="2" t="s">
        <v>24227</v>
      </c>
      <c r="K2499" s="2" t="s">
        <v>3455</v>
      </c>
      <c r="L2499" s="2" t="s">
        <v>9685</v>
      </c>
      <c r="M2499" s="2">
        <v>67978</v>
      </c>
      <c r="N2499" s="2">
        <v>1978</v>
      </c>
      <c r="O2499" s="2" t="s">
        <v>4689</v>
      </c>
      <c r="P2499" s="2">
        <v>0</v>
      </c>
      <c r="Q2499" s="2" t="s">
        <v>16568</v>
      </c>
      <c r="R2499" s="3" t="s">
        <v>21249</v>
      </c>
      <c r="S2499" s="2">
        <v>279</v>
      </c>
      <c r="T2499" s="2" t="s">
        <v>23647</v>
      </c>
      <c r="U2499" s="2" t="s">
        <v>23697</v>
      </c>
      <c r="V2499" s="2" t="s">
        <v>23762</v>
      </c>
      <c r="W2499" s="2">
        <v>20000000</v>
      </c>
      <c r="X2499" s="2">
        <v>2010</v>
      </c>
      <c r="Y2499" s="2">
        <v>346</v>
      </c>
      <c r="Z2499" s="2">
        <v>5.6</v>
      </c>
      <c r="AA2499" s="2">
        <v>1.85</v>
      </c>
      <c r="AB2499" s="2">
        <v>12000</v>
      </c>
    </row>
    <row r="2500" spans="1:28" x14ac:dyDescent="0.3">
      <c r="A2500" s="2" t="s">
        <v>28</v>
      </c>
      <c r="B2500" s="2" t="s">
        <v>361</v>
      </c>
      <c r="C2500" s="2">
        <v>140</v>
      </c>
      <c r="D2500" s="2">
        <v>96</v>
      </c>
      <c r="E2500" s="2">
        <v>36</v>
      </c>
      <c r="F2500" s="2">
        <v>486</v>
      </c>
      <c r="G2500" s="2" t="s">
        <v>2889</v>
      </c>
      <c r="H2500" s="2">
        <v>1000</v>
      </c>
      <c r="I2500" s="2">
        <v>37939782</v>
      </c>
      <c r="J2500" s="2" t="s">
        <v>23925</v>
      </c>
      <c r="K2500" s="2" t="s">
        <v>6545</v>
      </c>
      <c r="L2500" s="2" t="s">
        <v>9686</v>
      </c>
      <c r="M2500" s="2">
        <v>62272</v>
      </c>
      <c r="N2500" s="2">
        <v>3294</v>
      </c>
      <c r="O2500" s="2" t="s">
        <v>3682</v>
      </c>
      <c r="P2500" s="2">
        <v>0</v>
      </c>
      <c r="Q2500" s="2" t="s">
        <v>16569</v>
      </c>
      <c r="R2500" s="3" t="s">
        <v>21250</v>
      </c>
      <c r="S2500" s="2">
        <v>207</v>
      </c>
      <c r="T2500" s="2" t="s">
        <v>23647</v>
      </c>
      <c r="U2500" s="2" t="s">
        <v>23694</v>
      </c>
      <c r="V2500" s="2" t="s">
        <v>23762</v>
      </c>
      <c r="W2500" s="2">
        <v>17000000</v>
      </c>
      <c r="X2500" s="2">
        <v>2002</v>
      </c>
      <c r="Y2500" s="2">
        <v>580</v>
      </c>
      <c r="Z2500" s="2">
        <v>5.6</v>
      </c>
      <c r="AA2500" s="2">
        <v>1.85</v>
      </c>
      <c r="AB2500" s="2">
        <v>2000</v>
      </c>
    </row>
    <row r="2501" spans="1:28" x14ac:dyDescent="0.3">
      <c r="A2501" s="2" t="s">
        <v>28</v>
      </c>
      <c r="B2501" s="2" t="s">
        <v>58</v>
      </c>
      <c r="C2501" s="2">
        <v>469</v>
      </c>
      <c r="D2501" s="2">
        <v>125</v>
      </c>
      <c r="E2501" s="2">
        <v>364</v>
      </c>
      <c r="F2501" s="2">
        <v>1000</v>
      </c>
      <c r="G2501" s="2" t="s">
        <v>2458</v>
      </c>
      <c r="H2501" s="2">
        <v>12000</v>
      </c>
      <c r="I2501" s="2">
        <v>172051787</v>
      </c>
      <c r="J2501" s="2" t="s">
        <v>23782</v>
      </c>
      <c r="K2501" s="2" t="s">
        <v>2483</v>
      </c>
      <c r="L2501" s="2" t="s">
        <v>7309</v>
      </c>
      <c r="M2501" s="2">
        <v>264186</v>
      </c>
      <c r="N2501" s="2">
        <v>25549</v>
      </c>
      <c r="O2501" s="2" t="s">
        <v>3080</v>
      </c>
      <c r="P2501" s="2">
        <v>0</v>
      </c>
      <c r="Q2501" s="2" t="s">
        <v>14206</v>
      </c>
      <c r="R2501" s="3" t="s">
        <v>18873</v>
      </c>
      <c r="S2501" s="2">
        <v>665</v>
      </c>
      <c r="T2501" s="2" t="s">
        <v>23647</v>
      </c>
      <c r="U2501" s="2" t="s">
        <v>23694</v>
      </c>
      <c r="V2501" s="2" t="s">
        <v>23760</v>
      </c>
      <c r="W2501" s="2">
        <v>170000000</v>
      </c>
      <c r="X2501" s="2">
        <v>2010</v>
      </c>
      <c r="Y2501" s="2">
        <v>10000</v>
      </c>
      <c r="Z2501" s="2">
        <v>6.8</v>
      </c>
      <c r="AA2501" s="2">
        <v>2.35</v>
      </c>
      <c r="AB2501" s="2">
        <v>30000</v>
      </c>
    </row>
    <row r="2502" spans="1:28" x14ac:dyDescent="0.3">
      <c r="A2502" s="2" t="s">
        <v>28</v>
      </c>
      <c r="B2502" s="2" t="s">
        <v>1056</v>
      </c>
      <c r="C2502" s="2">
        <v>63</v>
      </c>
      <c r="D2502" s="2">
        <v>82</v>
      </c>
      <c r="E2502" s="2">
        <v>12</v>
      </c>
      <c r="F2502" s="2">
        <v>281</v>
      </c>
      <c r="G2502" s="2" t="s">
        <v>3863</v>
      </c>
      <c r="H2502" s="2">
        <v>8000</v>
      </c>
      <c r="I2502" s="2">
        <v>30324946</v>
      </c>
      <c r="J2502" s="2" t="s">
        <v>24329</v>
      </c>
      <c r="K2502" s="2" t="s">
        <v>2643</v>
      </c>
      <c r="L2502" s="2" t="s">
        <v>9687</v>
      </c>
      <c r="M2502" s="2">
        <v>48458</v>
      </c>
      <c r="N2502" s="2">
        <v>9271</v>
      </c>
      <c r="O2502" s="2" t="s">
        <v>3664</v>
      </c>
      <c r="P2502" s="2">
        <v>2</v>
      </c>
      <c r="Q2502" s="2" t="s">
        <v>16570</v>
      </c>
      <c r="R2502" s="3" t="s">
        <v>21251</v>
      </c>
      <c r="S2502" s="2">
        <v>239</v>
      </c>
      <c r="T2502" s="2" t="s">
        <v>23647</v>
      </c>
      <c r="U2502" s="2" t="s">
        <v>23694</v>
      </c>
      <c r="V2502" s="2" t="s">
        <v>23759</v>
      </c>
      <c r="W2502" s="2">
        <v>17000000</v>
      </c>
      <c r="X2502" s="2">
        <v>1998</v>
      </c>
      <c r="Y2502" s="2">
        <v>357</v>
      </c>
      <c r="Z2502" s="2">
        <v>6.2</v>
      </c>
      <c r="AA2502" s="2">
        <v>1.85</v>
      </c>
      <c r="AB2502" s="2">
        <v>0</v>
      </c>
    </row>
    <row r="2503" spans="1:28" x14ac:dyDescent="0.3">
      <c r="A2503" s="2" t="s">
        <v>28</v>
      </c>
      <c r="B2503" s="2" t="s">
        <v>1013</v>
      </c>
      <c r="C2503" s="2">
        <v>148</v>
      </c>
      <c r="D2503" s="2">
        <v>86</v>
      </c>
      <c r="E2503" s="2">
        <v>33</v>
      </c>
      <c r="F2503" s="2">
        <v>583</v>
      </c>
      <c r="G2503" s="2" t="s">
        <v>3864</v>
      </c>
      <c r="H2503" s="2">
        <v>15000</v>
      </c>
      <c r="I2503" s="2">
        <v>27854896</v>
      </c>
      <c r="J2503" s="2" t="s">
        <v>23831</v>
      </c>
      <c r="K2503" s="2" t="s">
        <v>4331</v>
      </c>
      <c r="L2503" s="2" t="s">
        <v>9688</v>
      </c>
      <c r="M2503" s="2">
        <v>64190</v>
      </c>
      <c r="N2503" s="2">
        <v>17396</v>
      </c>
      <c r="O2503" s="2" t="s">
        <v>12904</v>
      </c>
      <c r="P2503" s="2">
        <v>1</v>
      </c>
      <c r="Q2503" s="2" t="s">
        <v>16571</v>
      </c>
      <c r="R2503" s="3" t="s">
        <v>21252</v>
      </c>
      <c r="S2503" s="2">
        <v>129</v>
      </c>
      <c r="T2503" s="2" t="s">
        <v>23647</v>
      </c>
      <c r="U2503" s="2" t="s">
        <v>23694</v>
      </c>
      <c r="V2503" s="2" t="s">
        <v>23759</v>
      </c>
      <c r="W2503" s="2">
        <v>17000000</v>
      </c>
      <c r="X2503" s="2">
        <v>2011</v>
      </c>
      <c r="Y2503" s="2">
        <v>976</v>
      </c>
      <c r="Z2503" s="2">
        <v>5.6</v>
      </c>
      <c r="AA2503" s="2">
        <v>2.35</v>
      </c>
      <c r="AB2503" s="2">
        <v>16000</v>
      </c>
    </row>
    <row r="2504" spans="1:28" x14ac:dyDescent="0.3">
      <c r="A2504" s="2" t="s">
        <v>28</v>
      </c>
      <c r="B2504" s="2" t="s">
        <v>658</v>
      </c>
      <c r="C2504" s="2">
        <v>265</v>
      </c>
      <c r="D2504" s="2">
        <v>108</v>
      </c>
      <c r="E2504" s="2">
        <v>192</v>
      </c>
      <c r="F2504" s="2">
        <v>580</v>
      </c>
      <c r="G2504" s="2" t="s">
        <v>3865</v>
      </c>
      <c r="H2504" s="2">
        <v>1000</v>
      </c>
      <c r="I2504" s="2">
        <v>41777564</v>
      </c>
      <c r="J2504" s="2" t="s">
        <v>5714</v>
      </c>
      <c r="K2504" s="2" t="s">
        <v>4297</v>
      </c>
      <c r="L2504" s="2" t="s">
        <v>9689</v>
      </c>
      <c r="M2504" s="2">
        <v>129719</v>
      </c>
      <c r="N2504" s="2">
        <v>4500</v>
      </c>
      <c r="O2504" s="2" t="s">
        <v>2889</v>
      </c>
      <c r="P2504" s="2">
        <v>0</v>
      </c>
      <c r="Q2504" s="2" t="s">
        <v>16572</v>
      </c>
      <c r="R2504" s="3" t="s">
        <v>21253</v>
      </c>
      <c r="S2504" s="2">
        <v>855</v>
      </c>
      <c r="T2504" s="2" t="s">
        <v>23647</v>
      </c>
      <c r="U2504" s="2" t="s">
        <v>23694</v>
      </c>
      <c r="V2504" s="2" t="s">
        <v>23762</v>
      </c>
      <c r="W2504" s="2">
        <v>15000000</v>
      </c>
      <c r="X2504" s="2">
        <v>2006</v>
      </c>
      <c r="Y2504" s="2">
        <v>1000</v>
      </c>
      <c r="Z2504" s="2">
        <v>6.4</v>
      </c>
      <c r="AA2504" s="2">
        <v>2.35</v>
      </c>
      <c r="AB2504" s="2">
        <v>0</v>
      </c>
    </row>
    <row r="2505" spans="1:28" x14ac:dyDescent="0.3">
      <c r="A2505" s="2" t="s">
        <v>28</v>
      </c>
      <c r="B2505" s="2" t="s">
        <v>428</v>
      </c>
      <c r="C2505" s="2">
        <v>75</v>
      </c>
      <c r="D2505" s="2">
        <v>98</v>
      </c>
      <c r="E2505" s="2">
        <v>39</v>
      </c>
      <c r="F2505" s="2">
        <v>428</v>
      </c>
      <c r="G2505" s="2" t="s">
        <v>3006</v>
      </c>
      <c r="H2505" s="2">
        <v>593</v>
      </c>
      <c r="I2505" s="2">
        <v>22734486</v>
      </c>
      <c r="J2505" s="2" t="s">
        <v>5447</v>
      </c>
      <c r="K2505" s="2" t="s">
        <v>2899</v>
      </c>
      <c r="L2505" s="2" t="s">
        <v>9690</v>
      </c>
      <c r="M2505" s="2">
        <v>11815</v>
      </c>
      <c r="N2505" s="2">
        <v>2713</v>
      </c>
      <c r="O2505" s="2" t="s">
        <v>12905</v>
      </c>
      <c r="P2505" s="2">
        <v>1</v>
      </c>
      <c r="Q2505" s="2" t="s">
        <v>16573</v>
      </c>
      <c r="R2505" s="3" t="s">
        <v>21254</v>
      </c>
      <c r="S2505" s="2">
        <v>117</v>
      </c>
      <c r="T2505" s="2" t="s">
        <v>23647</v>
      </c>
      <c r="U2505" s="2" t="s">
        <v>23694</v>
      </c>
      <c r="V2505" s="2" t="s">
        <v>23759</v>
      </c>
      <c r="W2505" s="2">
        <v>17000000</v>
      </c>
      <c r="X2505" s="2">
        <v>2003</v>
      </c>
      <c r="Y2505" s="2">
        <v>517</v>
      </c>
      <c r="Z2505" s="2">
        <v>5.6</v>
      </c>
      <c r="AA2505" s="2">
        <v>2.35</v>
      </c>
      <c r="AB2505" s="2">
        <v>320</v>
      </c>
    </row>
    <row r="2506" spans="1:28" x14ac:dyDescent="0.3">
      <c r="A2506" s="2" t="s">
        <v>28</v>
      </c>
      <c r="B2506" s="2" t="s">
        <v>754</v>
      </c>
      <c r="C2506" s="2">
        <v>113</v>
      </c>
      <c r="D2506" s="2">
        <v>129</v>
      </c>
      <c r="E2506" s="2">
        <v>51</v>
      </c>
      <c r="F2506" s="2">
        <v>89</v>
      </c>
      <c r="G2506" s="2" t="s">
        <v>3866</v>
      </c>
      <c r="H2506" s="2">
        <v>427</v>
      </c>
      <c r="I2506" s="2">
        <v>44469602</v>
      </c>
      <c r="J2506" s="2" t="s">
        <v>23917</v>
      </c>
      <c r="K2506" s="2" t="s">
        <v>6546</v>
      </c>
      <c r="L2506" s="2" t="s">
        <v>9691</v>
      </c>
      <c r="M2506" s="2">
        <v>23480</v>
      </c>
      <c r="N2506" s="2">
        <v>952</v>
      </c>
      <c r="O2506" s="2" t="s">
        <v>12906</v>
      </c>
      <c r="P2506" s="2">
        <v>0</v>
      </c>
      <c r="Q2506" s="2" t="s">
        <v>16574</v>
      </c>
      <c r="R2506" s="3" t="s">
        <v>21255</v>
      </c>
      <c r="S2506" s="2">
        <v>83</v>
      </c>
      <c r="T2506" s="2" t="s">
        <v>23647</v>
      </c>
      <c r="U2506" s="2" t="s">
        <v>23694</v>
      </c>
      <c r="V2506" s="2" t="s">
        <v>23760</v>
      </c>
      <c r="W2506" s="2">
        <v>17000000</v>
      </c>
      <c r="X2506" s="2">
        <v>2015</v>
      </c>
      <c r="Y2506" s="2">
        <v>234</v>
      </c>
      <c r="Z2506" s="2">
        <v>7.4</v>
      </c>
      <c r="AA2506" s="2">
        <v>2.35</v>
      </c>
      <c r="AB2506" s="2">
        <v>21000</v>
      </c>
    </row>
    <row r="2507" spans="1:28" x14ac:dyDescent="0.3">
      <c r="A2507" s="2" t="s">
        <v>28</v>
      </c>
      <c r="B2507" s="2" t="s">
        <v>1057</v>
      </c>
      <c r="C2507" s="2">
        <v>62</v>
      </c>
      <c r="D2507" s="2">
        <v>99</v>
      </c>
      <c r="E2507" s="2">
        <v>17</v>
      </c>
      <c r="F2507" s="2">
        <v>826</v>
      </c>
      <c r="G2507" s="2" t="s">
        <v>3635</v>
      </c>
      <c r="H2507" s="2">
        <v>918</v>
      </c>
      <c r="I2507" s="2">
        <v>24708699</v>
      </c>
      <c r="J2507" s="2" t="s">
        <v>5447</v>
      </c>
      <c r="K2507" s="2" t="s">
        <v>4171</v>
      </c>
      <c r="L2507" s="2" t="s">
        <v>9692</v>
      </c>
      <c r="M2507" s="2">
        <v>7991</v>
      </c>
      <c r="N2507" s="2">
        <v>4797</v>
      </c>
      <c r="O2507" s="2" t="s">
        <v>12907</v>
      </c>
      <c r="P2507" s="2">
        <v>7</v>
      </c>
      <c r="Q2507" s="2" t="s">
        <v>16575</v>
      </c>
      <c r="R2507" s="3" t="s">
        <v>21256</v>
      </c>
      <c r="S2507" s="2">
        <v>30</v>
      </c>
      <c r="T2507" s="2" t="s">
        <v>23647</v>
      </c>
      <c r="U2507" s="2" t="s">
        <v>23694</v>
      </c>
      <c r="V2507" s="2" t="s">
        <v>23759</v>
      </c>
      <c r="X2507" s="2">
        <v>2010</v>
      </c>
      <c r="Y2507" s="2">
        <v>912</v>
      </c>
      <c r="Z2507" s="2">
        <v>4.9000000000000004</v>
      </c>
      <c r="AA2507" s="2">
        <v>2.35</v>
      </c>
      <c r="AB2507" s="2">
        <v>0</v>
      </c>
    </row>
    <row r="2508" spans="1:28" x14ac:dyDescent="0.3">
      <c r="A2508" s="2" t="s">
        <v>28</v>
      </c>
      <c r="B2508" s="2" t="s">
        <v>1058</v>
      </c>
      <c r="C2508" s="2">
        <v>54</v>
      </c>
      <c r="D2508" s="2">
        <v>105</v>
      </c>
      <c r="E2508" s="2">
        <v>49</v>
      </c>
      <c r="F2508" s="2">
        <v>104</v>
      </c>
      <c r="G2508" s="2" t="s">
        <v>3867</v>
      </c>
      <c r="H2508" s="2">
        <v>680</v>
      </c>
      <c r="I2508" s="2">
        <v>21160089</v>
      </c>
      <c r="J2508" s="2" t="s">
        <v>24667</v>
      </c>
      <c r="K2508" s="2" t="s">
        <v>6547</v>
      </c>
      <c r="L2508" s="2" t="s">
        <v>9693</v>
      </c>
      <c r="M2508" s="2">
        <v>8522</v>
      </c>
      <c r="N2508" s="2">
        <v>1538</v>
      </c>
      <c r="O2508" s="2" t="s">
        <v>12908</v>
      </c>
      <c r="P2508" s="2">
        <v>0</v>
      </c>
      <c r="Q2508" s="2" t="s">
        <v>16576</v>
      </c>
      <c r="R2508" s="3" t="s">
        <v>21257</v>
      </c>
      <c r="S2508" s="2">
        <v>92</v>
      </c>
      <c r="T2508" s="2" t="s">
        <v>23647</v>
      </c>
      <c r="U2508" s="2" t="s">
        <v>23694</v>
      </c>
      <c r="V2508" s="2" t="s">
        <v>23759</v>
      </c>
      <c r="X2508" s="2">
        <v>2006</v>
      </c>
      <c r="Y2508" s="2">
        <v>503</v>
      </c>
      <c r="Z2508" s="2">
        <v>6</v>
      </c>
      <c r="AA2508" s="2">
        <v>2.35</v>
      </c>
      <c r="AB2508" s="2">
        <v>874</v>
      </c>
    </row>
    <row r="2509" spans="1:28" x14ac:dyDescent="0.3">
      <c r="A2509" s="2" t="s">
        <v>28</v>
      </c>
      <c r="B2509" s="2" t="s">
        <v>1059</v>
      </c>
      <c r="C2509" s="2">
        <v>223</v>
      </c>
      <c r="D2509" s="2">
        <v>112</v>
      </c>
      <c r="E2509" s="2">
        <v>36</v>
      </c>
      <c r="F2509" s="2">
        <v>746</v>
      </c>
      <c r="G2509" s="2" t="s">
        <v>3868</v>
      </c>
      <c r="H2509" s="2">
        <v>10000</v>
      </c>
      <c r="I2509" s="2">
        <v>64998368</v>
      </c>
      <c r="J2509" s="2" t="s">
        <v>24329</v>
      </c>
      <c r="K2509" s="2" t="s">
        <v>3418</v>
      </c>
      <c r="L2509" s="2" t="s">
        <v>9694</v>
      </c>
      <c r="M2509" s="2">
        <v>213898</v>
      </c>
      <c r="N2509" s="2">
        <v>12676</v>
      </c>
      <c r="O2509" s="2" t="s">
        <v>12909</v>
      </c>
      <c r="P2509" s="2">
        <v>4</v>
      </c>
      <c r="Q2509" s="2" t="s">
        <v>16577</v>
      </c>
      <c r="R2509" s="3" t="s">
        <v>21258</v>
      </c>
      <c r="S2509" s="2">
        <v>250</v>
      </c>
      <c r="T2509" s="2" t="s">
        <v>23647</v>
      </c>
      <c r="U2509" s="2" t="s">
        <v>23694</v>
      </c>
      <c r="V2509" s="2" t="s">
        <v>23759</v>
      </c>
      <c r="W2509" s="2">
        <v>17000000</v>
      </c>
      <c r="X2509" s="2">
        <v>2012</v>
      </c>
      <c r="Y2509" s="2">
        <v>751</v>
      </c>
      <c r="Z2509" s="2">
        <v>7.2</v>
      </c>
      <c r="AA2509" s="2">
        <v>1.85</v>
      </c>
      <c r="AB2509" s="2">
        <v>36000</v>
      </c>
    </row>
    <row r="2510" spans="1:28" x14ac:dyDescent="0.3">
      <c r="A2510" s="2" t="s">
        <v>28</v>
      </c>
      <c r="B2510" s="2" t="s">
        <v>649</v>
      </c>
      <c r="C2510" s="2">
        <v>50</v>
      </c>
      <c r="D2510" s="2">
        <v>108</v>
      </c>
      <c r="E2510" s="2">
        <v>19</v>
      </c>
      <c r="F2510" s="2">
        <v>505</v>
      </c>
      <c r="G2510" s="2" t="s">
        <v>3107</v>
      </c>
      <c r="H2510" s="2">
        <v>973</v>
      </c>
      <c r="I2510" s="2">
        <v>19693891</v>
      </c>
      <c r="J2510" s="2" t="s">
        <v>24185</v>
      </c>
      <c r="K2510" s="2" t="s">
        <v>2606</v>
      </c>
      <c r="L2510" s="2" t="s">
        <v>9695</v>
      </c>
      <c r="M2510" s="2">
        <v>12993</v>
      </c>
      <c r="N2510" s="2">
        <v>3344</v>
      </c>
      <c r="O2510" s="2" t="s">
        <v>2587</v>
      </c>
      <c r="P2510" s="2">
        <v>2</v>
      </c>
      <c r="Q2510" s="2" t="s">
        <v>16578</v>
      </c>
      <c r="R2510" s="3" t="s">
        <v>21259</v>
      </c>
      <c r="S2510" s="2">
        <v>107</v>
      </c>
      <c r="T2510" s="2" t="s">
        <v>23647</v>
      </c>
      <c r="U2510" s="2" t="s">
        <v>23694</v>
      </c>
      <c r="V2510" s="2" t="s">
        <v>23759</v>
      </c>
      <c r="W2510" s="2">
        <v>34000000</v>
      </c>
      <c r="X2510" s="2">
        <v>2001</v>
      </c>
      <c r="Y2510" s="2">
        <v>954</v>
      </c>
      <c r="Z2510" s="2">
        <v>4.9000000000000004</v>
      </c>
      <c r="AA2510" s="2">
        <v>1.85</v>
      </c>
      <c r="AB2510" s="2">
        <v>476</v>
      </c>
    </row>
    <row r="2511" spans="1:28" x14ac:dyDescent="0.3">
      <c r="A2511" s="2" t="s">
        <v>28</v>
      </c>
      <c r="B2511" s="2" t="s">
        <v>36</v>
      </c>
      <c r="C2511" s="2">
        <v>125</v>
      </c>
      <c r="D2511" s="2">
        <v>121</v>
      </c>
      <c r="E2511" s="2">
        <v>0</v>
      </c>
      <c r="F2511" s="2">
        <v>244</v>
      </c>
      <c r="G2511" s="2" t="s">
        <v>2821</v>
      </c>
      <c r="H2511" s="2">
        <v>989</v>
      </c>
      <c r="I2511" s="2">
        <v>16311763</v>
      </c>
      <c r="J2511" s="2" t="s">
        <v>23969</v>
      </c>
      <c r="K2511" s="2" t="s">
        <v>3043</v>
      </c>
      <c r="L2511" s="2" t="s">
        <v>9696</v>
      </c>
      <c r="M2511" s="2">
        <v>50656</v>
      </c>
      <c r="N2511" s="2">
        <v>2365</v>
      </c>
      <c r="O2511" s="2" t="s">
        <v>6745</v>
      </c>
      <c r="P2511" s="2">
        <v>1</v>
      </c>
      <c r="Q2511" s="2" t="s">
        <v>16579</v>
      </c>
      <c r="R2511" s="3" t="s">
        <v>21260</v>
      </c>
      <c r="S2511" s="2">
        <v>416</v>
      </c>
      <c r="T2511" s="2" t="s">
        <v>23647</v>
      </c>
      <c r="U2511" s="2" t="s">
        <v>23695</v>
      </c>
      <c r="V2511" s="2" t="s">
        <v>23762</v>
      </c>
      <c r="W2511" s="2">
        <v>17000000</v>
      </c>
      <c r="X2511" s="2">
        <v>1998</v>
      </c>
      <c r="Y2511" s="2">
        <v>888</v>
      </c>
      <c r="Z2511" s="2">
        <v>7.5</v>
      </c>
      <c r="AA2511" s="2">
        <v>1.85</v>
      </c>
      <c r="AB2511" s="2">
        <v>0</v>
      </c>
    </row>
    <row r="2512" spans="1:28" x14ac:dyDescent="0.3">
      <c r="A2512" s="2" t="s">
        <v>28</v>
      </c>
      <c r="B2512" s="2" t="s">
        <v>1060</v>
      </c>
      <c r="C2512" s="2">
        <v>81</v>
      </c>
      <c r="D2512" s="2">
        <v>89</v>
      </c>
      <c r="E2512" s="2">
        <v>11</v>
      </c>
      <c r="F2512" s="2">
        <v>973</v>
      </c>
      <c r="G2512" s="2" t="s">
        <v>2757</v>
      </c>
      <c r="H2512" s="2">
        <v>1000</v>
      </c>
      <c r="I2512" s="2">
        <v>12693621</v>
      </c>
      <c r="J2512" s="2" t="s">
        <v>24055</v>
      </c>
      <c r="K2512" s="2" t="s">
        <v>6230</v>
      </c>
      <c r="L2512" s="2" t="s">
        <v>9697</v>
      </c>
      <c r="M2512" s="2">
        <v>10885</v>
      </c>
      <c r="N2512" s="2">
        <v>4060</v>
      </c>
      <c r="O2512" s="2" t="s">
        <v>2606</v>
      </c>
      <c r="P2512" s="2">
        <v>0</v>
      </c>
      <c r="Q2512" s="2" t="s">
        <v>16580</v>
      </c>
      <c r="R2512" s="3" t="s">
        <v>21261</v>
      </c>
      <c r="S2512" s="2">
        <v>271</v>
      </c>
      <c r="T2512" s="2" t="s">
        <v>23647</v>
      </c>
      <c r="U2512" s="2" t="s">
        <v>23694</v>
      </c>
      <c r="V2512" s="2" t="s">
        <v>23759</v>
      </c>
      <c r="W2512" s="2">
        <v>17000000</v>
      </c>
      <c r="X2512" s="2">
        <v>2002</v>
      </c>
      <c r="Y2512" s="2">
        <v>982</v>
      </c>
      <c r="Z2512" s="2">
        <v>4.8</v>
      </c>
      <c r="AA2512" s="2">
        <v>2.35</v>
      </c>
      <c r="AB2512" s="2">
        <v>814</v>
      </c>
    </row>
    <row r="2513" spans="1:28" x14ac:dyDescent="0.3">
      <c r="A2513" s="2" t="s">
        <v>28</v>
      </c>
      <c r="B2513" s="2" t="s">
        <v>1061</v>
      </c>
      <c r="C2513" s="2">
        <v>37</v>
      </c>
      <c r="D2513" s="2">
        <v>89</v>
      </c>
      <c r="E2513" s="2">
        <v>0</v>
      </c>
      <c r="F2513" s="2">
        <v>323</v>
      </c>
      <c r="G2513" s="2" t="s">
        <v>12680</v>
      </c>
      <c r="H2513" s="2">
        <v>690</v>
      </c>
      <c r="I2513" s="2">
        <v>15655665</v>
      </c>
      <c r="J2513" s="2" t="s">
        <v>23925</v>
      </c>
      <c r="K2513" s="2" t="s">
        <v>3797</v>
      </c>
      <c r="L2513" s="2" t="s">
        <v>9698</v>
      </c>
      <c r="M2513" s="2">
        <v>9104</v>
      </c>
      <c r="N2513" s="2">
        <v>2135</v>
      </c>
      <c r="O2513" s="2" t="s">
        <v>12910</v>
      </c>
      <c r="P2513" s="2">
        <v>2</v>
      </c>
      <c r="Q2513" s="2" t="s">
        <v>16581</v>
      </c>
      <c r="R2513" s="3" t="s">
        <v>21262</v>
      </c>
      <c r="S2513" s="2">
        <v>112</v>
      </c>
      <c r="T2513" s="2" t="s">
        <v>23647</v>
      </c>
      <c r="U2513" s="2" t="s">
        <v>23694</v>
      </c>
      <c r="V2513" s="2" t="s">
        <v>23759</v>
      </c>
      <c r="W2513" s="2">
        <v>4000000</v>
      </c>
      <c r="X2513" s="2">
        <v>2006</v>
      </c>
      <c r="Y2513" s="2">
        <v>400</v>
      </c>
      <c r="Z2513" s="2">
        <v>3.1</v>
      </c>
      <c r="AA2513" s="2">
        <v>1.33</v>
      </c>
      <c r="AB2513" s="2">
        <v>110</v>
      </c>
    </row>
    <row r="2514" spans="1:28" x14ac:dyDescent="0.3">
      <c r="A2514" s="2" t="s">
        <v>28</v>
      </c>
      <c r="B2514" s="2" t="s">
        <v>1062</v>
      </c>
      <c r="C2514" s="2">
        <v>44</v>
      </c>
      <c r="D2514" s="2">
        <v>73</v>
      </c>
      <c r="E2514" s="2">
        <v>11</v>
      </c>
      <c r="F2514" s="2">
        <v>142</v>
      </c>
      <c r="G2514" s="2" t="s">
        <v>3870</v>
      </c>
      <c r="H2514" s="2">
        <v>1000</v>
      </c>
      <c r="I2514" s="2">
        <v>11634458</v>
      </c>
      <c r="J2514" s="2" t="s">
        <v>24668</v>
      </c>
      <c r="K2514" s="2" t="s">
        <v>3025</v>
      </c>
      <c r="L2514" s="2" t="s">
        <v>9699</v>
      </c>
      <c r="M2514" s="2">
        <v>2045</v>
      </c>
      <c r="N2514" s="2">
        <v>2020</v>
      </c>
      <c r="O2514" s="2" t="s">
        <v>12911</v>
      </c>
      <c r="P2514" s="2">
        <v>0</v>
      </c>
      <c r="Q2514" s="2" t="s">
        <v>16582</v>
      </c>
      <c r="R2514" s="3" t="s">
        <v>21263</v>
      </c>
      <c r="S2514" s="2">
        <v>37</v>
      </c>
      <c r="T2514" s="2" t="s">
        <v>23647</v>
      </c>
      <c r="U2514" s="2" t="s">
        <v>23694</v>
      </c>
      <c r="V2514" s="2" t="s">
        <v>23761</v>
      </c>
      <c r="W2514" s="2">
        <v>17000000</v>
      </c>
      <c r="X2514" s="2">
        <v>1999</v>
      </c>
      <c r="Y2514" s="2">
        <v>436</v>
      </c>
      <c r="Z2514" s="2">
        <v>5.8</v>
      </c>
      <c r="AA2514" s="2">
        <v>1.85</v>
      </c>
      <c r="AB2514" s="2">
        <v>339</v>
      </c>
    </row>
    <row r="2515" spans="1:28" x14ac:dyDescent="0.3">
      <c r="A2515" s="2" t="s">
        <v>28</v>
      </c>
      <c r="B2515" s="2" t="s">
        <v>302</v>
      </c>
      <c r="C2515" s="2">
        <v>197</v>
      </c>
      <c r="D2515" s="2">
        <v>132</v>
      </c>
      <c r="E2515" s="2">
        <v>847</v>
      </c>
      <c r="F2515" s="2">
        <v>625</v>
      </c>
      <c r="G2515" s="2" t="s">
        <v>2759</v>
      </c>
      <c r="H2515" s="2">
        <v>3000</v>
      </c>
      <c r="I2515" s="2">
        <v>27154426</v>
      </c>
      <c r="J2515" s="2" t="s">
        <v>23969</v>
      </c>
      <c r="K2515" s="2" t="s">
        <v>2770</v>
      </c>
      <c r="L2515" s="2" t="s">
        <v>9700</v>
      </c>
      <c r="M2515" s="2">
        <v>52852</v>
      </c>
      <c r="N2515" s="2">
        <v>6317</v>
      </c>
      <c r="O2515" s="2" t="s">
        <v>2647</v>
      </c>
      <c r="P2515" s="2">
        <v>1</v>
      </c>
      <c r="Q2515" s="2" t="s">
        <v>16583</v>
      </c>
      <c r="R2515" s="3" t="s">
        <v>21264</v>
      </c>
      <c r="S2515" s="2">
        <v>138</v>
      </c>
      <c r="T2515" s="2" t="s">
        <v>23647</v>
      </c>
      <c r="U2515" s="2" t="s">
        <v>23694</v>
      </c>
      <c r="V2515" s="2" t="s">
        <v>23762</v>
      </c>
      <c r="W2515" s="2">
        <v>17000000</v>
      </c>
      <c r="X2515" s="2">
        <v>2009</v>
      </c>
      <c r="Y2515" s="2">
        <v>960</v>
      </c>
      <c r="Z2515" s="2">
        <v>6.7</v>
      </c>
      <c r="AA2515" s="2">
        <v>2.35</v>
      </c>
      <c r="AB2515" s="2">
        <v>4000</v>
      </c>
    </row>
    <row r="2516" spans="1:28" x14ac:dyDescent="0.3">
      <c r="A2516" s="2" t="s">
        <v>28</v>
      </c>
      <c r="B2516" s="2" t="s">
        <v>1063</v>
      </c>
      <c r="C2516" s="2">
        <v>15</v>
      </c>
      <c r="D2516" s="2">
        <v>154</v>
      </c>
      <c r="E2516" s="2">
        <v>117</v>
      </c>
      <c r="F2516" s="2">
        <v>86</v>
      </c>
      <c r="G2516" s="2" t="s">
        <v>3871</v>
      </c>
      <c r="H2516" s="2">
        <v>715</v>
      </c>
      <c r="J2516" s="2" t="s">
        <v>23861</v>
      </c>
      <c r="K2516" s="2" t="s">
        <v>4751</v>
      </c>
      <c r="L2516" s="2" t="s">
        <v>9701</v>
      </c>
      <c r="M2516" s="2">
        <v>4550</v>
      </c>
      <c r="N2516" s="2">
        <v>1567</v>
      </c>
      <c r="O2516" s="2" t="s">
        <v>5233</v>
      </c>
      <c r="P2516" s="2">
        <v>3</v>
      </c>
      <c r="Q2516" s="2" t="s">
        <v>16584</v>
      </c>
      <c r="R2516" s="3" t="s">
        <v>21265</v>
      </c>
      <c r="S2516" s="2">
        <v>50</v>
      </c>
      <c r="T2516" s="2" t="s">
        <v>23647</v>
      </c>
      <c r="U2516" s="2" t="s">
        <v>23694</v>
      </c>
      <c r="V2516" s="2" t="s">
        <v>23765</v>
      </c>
      <c r="W2516" s="2">
        <v>9000000</v>
      </c>
      <c r="X2516" s="2">
        <v>1963</v>
      </c>
      <c r="Y2516" s="2">
        <v>490</v>
      </c>
      <c r="Z2516" s="2">
        <v>6.8</v>
      </c>
      <c r="AA2516" s="2">
        <v>2.2000000000000002</v>
      </c>
      <c r="AB2516" s="2">
        <v>419</v>
      </c>
    </row>
    <row r="2517" spans="1:28" x14ac:dyDescent="0.3">
      <c r="A2517" s="2" t="s">
        <v>28</v>
      </c>
      <c r="B2517" s="2" t="s">
        <v>1064</v>
      </c>
      <c r="C2517" s="2">
        <v>543</v>
      </c>
      <c r="D2517" s="2">
        <v>96</v>
      </c>
      <c r="E2517" s="2">
        <v>201</v>
      </c>
      <c r="F2517" s="2">
        <v>58</v>
      </c>
      <c r="G2517" s="2" t="s">
        <v>3872</v>
      </c>
      <c r="H2517" s="2">
        <v>394</v>
      </c>
      <c r="I2517" s="2">
        <v>54239856</v>
      </c>
      <c r="J2517" s="2" t="s">
        <v>5714</v>
      </c>
      <c r="K2517" s="2" t="s">
        <v>4578</v>
      </c>
      <c r="L2517" s="2" t="s">
        <v>9702</v>
      </c>
      <c r="M2517" s="2">
        <v>125016</v>
      </c>
      <c r="N2517" s="2">
        <v>673</v>
      </c>
      <c r="O2517" s="2" t="s">
        <v>12912</v>
      </c>
      <c r="P2517" s="2">
        <v>0</v>
      </c>
      <c r="Q2517" s="2" t="s">
        <v>16585</v>
      </c>
      <c r="R2517" s="3" t="s">
        <v>21266</v>
      </c>
      <c r="S2517" s="2">
        <v>789</v>
      </c>
      <c r="T2517" s="2" t="s">
        <v>23647</v>
      </c>
      <c r="U2517" s="2" t="s">
        <v>23694</v>
      </c>
      <c r="V2517" s="2" t="s">
        <v>23762</v>
      </c>
      <c r="W2517" s="2">
        <v>17000000</v>
      </c>
      <c r="X2517" s="2">
        <v>2013</v>
      </c>
      <c r="Y2517" s="2">
        <v>150</v>
      </c>
      <c r="Z2517" s="2">
        <v>6.5</v>
      </c>
      <c r="AA2517" s="2">
        <v>2.35</v>
      </c>
      <c r="AB2517" s="2">
        <v>70000</v>
      </c>
    </row>
    <row r="2518" spans="1:28" x14ac:dyDescent="0.3">
      <c r="A2518" s="2" t="s">
        <v>28</v>
      </c>
      <c r="B2518" s="2" t="s">
        <v>400</v>
      </c>
      <c r="C2518" s="2">
        <v>112</v>
      </c>
      <c r="D2518" s="2">
        <v>98</v>
      </c>
      <c r="E2518" s="2">
        <v>80</v>
      </c>
      <c r="F2518" s="2">
        <v>399</v>
      </c>
      <c r="G2518" s="2" t="s">
        <v>3873</v>
      </c>
      <c r="H2518" s="2">
        <v>567</v>
      </c>
      <c r="I2518" s="2">
        <v>8662318</v>
      </c>
      <c r="J2518" s="2" t="s">
        <v>23925</v>
      </c>
      <c r="K2518" s="2" t="s">
        <v>3767</v>
      </c>
      <c r="L2518" s="2" t="s">
        <v>9703</v>
      </c>
      <c r="M2518" s="2">
        <v>15033</v>
      </c>
      <c r="N2518" s="2">
        <v>2016</v>
      </c>
      <c r="O2518" s="2" t="s">
        <v>7108</v>
      </c>
      <c r="P2518" s="2">
        <v>1</v>
      </c>
      <c r="Q2518" s="2" t="s">
        <v>16586</v>
      </c>
      <c r="R2518" s="3" t="s">
        <v>21267</v>
      </c>
      <c r="S2518" s="2">
        <v>75</v>
      </c>
      <c r="T2518" s="2" t="s">
        <v>23647</v>
      </c>
      <c r="U2518" s="2" t="s">
        <v>23694</v>
      </c>
      <c r="V2518" s="2" t="s">
        <v>23759</v>
      </c>
      <c r="W2518" s="2">
        <v>17000000</v>
      </c>
      <c r="X2518" s="2">
        <v>2009</v>
      </c>
      <c r="Y2518" s="2">
        <v>503</v>
      </c>
      <c r="Z2518" s="2">
        <v>5.9</v>
      </c>
      <c r="AA2518" s="2">
        <v>1.85</v>
      </c>
      <c r="AB2518" s="2">
        <v>0</v>
      </c>
    </row>
    <row r="2519" spans="1:28" x14ac:dyDescent="0.3">
      <c r="A2519" s="2" t="s">
        <v>28</v>
      </c>
      <c r="B2519" s="2" t="s">
        <v>194</v>
      </c>
      <c r="C2519" s="2">
        <v>153</v>
      </c>
      <c r="D2519" s="2">
        <v>107</v>
      </c>
      <c r="E2519" s="2">
        <v>80</v>
      </c>
      <c r="F2519" s="2">
        <v>841</v>
      </c>
      <c r="G2519" s="2" t="s">
        <v>2491</v>
      </c>
      <c r="H2519" s="2">
        <v>2000</v>
      </c>
      <c r="I2519" s="2">
        <v>7156725</v>
      </c>
      <c r="J2519" s="2" t="s">
        <v>24325</v>
      </c>
      <c r="K2519" s="2" t="s">
        <v>2450</v>
      </c>
      <c r="L2519" s="2" t="s">
        <v>9704</v>
      </c>
      <c r="M2519" s="2">
        <v>22639</v>
      </c>
      <c r="N2519" s="2">
        <v>5992</v>
      </c>
      <c r="O2519" s="2" t="s">
        <v>2855</v>
      </c>
      <c r="P2519" s="2">
        <v>6</v>
      </c>
      <c r="Q2519" s="2" t="s">
        <v>16587</v>
      </c>
      <c r="R2519" s="3" t="s">
        <v>21268</v>
      </c>
      <c r="S2519" s="2">
        <v>217</v>
      </c>
      <c r="T2519" s="2" t="s">
        <v>23647</v>
      </c>
      <c r="U2519" s="2" t="s">
        <v>23694</v>
      </c>
      <c r="V2519" s="2" t="s">
        <v>23759</v>
      </c>
      <c r="W2519" s="2">
        <v>19000000</v>
      </c>
      <c r="X2519" s="2">
        <v>2006</v>
      </c>
      <c r="Y2519" s="2">
        <v>2000</v>
      </c>
      <c r="Z2519" s="2">
        <v>5.5</v>
      </c>
      <c r="AA2519" s="2">
        <v>1.85</v>
      </c>
      <c r="AB2519" s="2">
        <v>300</v>
      </c>
    </row>
    <row r="2520" spans="1:28" x14ac:dyDescent="0.3">
      <c r="A2520" s="2" t="s">
        <v>28</v>
      </c>
      <c r="B2520" s="2" t="s">
        <v>1065</v>
      </c>
      <c r="C2520" s="2">
        <v>94</v>
      </c>
      <c r="D2520" s="2">
        <v>134</v>
      </c>
      <c r="E2520" s="2">
        <v>22</v>
      </c>
      <c r="F2520" s="2">
        <v>488</v>
      </c>
      <c r="G2520" s="2" t="s">
        <v>2985</v>
      </c>
      <c r="H2520" s="2">
        <v>1000</v>
      </c>
      <c r="I2520" s="2">
        <v>15681020</v>
      </c>
      <c r="J2520" s="2" t="s">
        <v>24395</v>
      </c>
      <c r="K2520" s="2" t="s">
        <v>3064</v>
      </c>
      <c r="L2520" s="2" t="s">
        <v>9705</v>
      </c>
      <c r="M2520" s="2">
        <v>33570</v>
      </c>
      <c r="N2520" s="2">
        <v>3007</v>
      </c>
      <c r="O2520" s="2" t="s">
        <v>3351</v>
      </c>
      <c r="P2520" s="2">
        <v>6</v>
      </c>
      <c r="Q2520" s="2" t="s">
        <v>16588</v>
      </c>
      <c r="R2520" s="3" t="s">
        <v>21269</v>
      </c>
      <c r="S2520" s="2">
        <v>259</v>
      </c>
      <c r="T2520" s="2" t="s">
        <v>23647</v>
      </c>
      <c r="U2520" s="2" t="s">
        <v>23695</v>
      </c>
      <c r="V2520" s="2" t="s">
        <v>23760</v>
      </c>
      <c r="W2520" s="2">
        <v>17000000</v>
      </c>
      <c r="X2520" s="2">
        <v>1987</v>
      </c>
      <c r="Y2520" s="2">
        <v>593</v>
      </c>
      <c r="Z2520" s="2">
        <v>3.6</v>
      </c>
      <c r="AA2520" s="2">
        <v>2.35</v>
      </c>
      <c r="AB2520" s="2">
        <v>1000</v>
      </c>
    </row>
    <row r="2521" spans="1:28" x14ac:dyDescent="0.3">
      <c r="A2521" s="2" t="s">
        <v>28</v>
      </c>
      <c r="B2521" s="2" t="s">
        <v>1066</v>
      </c>
      <c r="C2521" s="2">
        <v>62</v>
      </c>
      <c r="D2521" s="2">
        <v>94</v>
      </c>
      <c r="E2521" s="2">
        <v>8</v>
      </c>
      <c r="F2521" s="2">
        <v>66</v>
      </c>
      <c r="G2521" s="2" t="s">
        <v>3874</v>
      </c>
      <c r="H2521" s="2">
        <v>328</v>
      </c>
      <c r="I2521" s="2">
        <v>7070459</v>
      </c>
      <c r="J2521" s="2" t="s">
        <v>5558</v>
      </c>
      <c r="K2521" s="2" t="s">
        <v>6548</v>
      </c>
      <c r="L2521" s="2" t="s">
        <v>9706</v>
      </c>
      <c r="M2521" s="2">
        <v>4600</v>
      </c>
      <c r="N2521" s="2">
        <v>760</v>
      </c>
      <c r="O2521" s="2" t="s">
        <v>12913</v>
      </c>
      <c r="P2521" s="2">
        <v>0</v>
      </c>
      <c r="Q2521" s="2" t="s">
        <v>16589</v>
      </c>
      <c r="R2521" s="3" t="s">
        <v>21270</v>
      </c>
      <c r="S2521" s="2">
        <v>18</v>
      </c>
      <c r="T2521" s="2" t="s">
        <v>23647</v>
      </c>
      <c r="U2521" s="2" t="s">
        <v>23697</v>
      </c>
      <c r="V2521" s="2" t="s">
        <v>23759</v>
      </c>
      <c r="X2521" s="2">
        <v>2007</v>
      </c>
      <c r="Y2521" s="2">
        <v>122</v>
      </c>
      <c r="Z2521" s="2">
        <v>3.3</v>
      </c>
      <c r="AA2521" s="2">
        <v>1.85</v>
      </c>
      <c r="AB2521" s="2">
        <v>238</v>
      </c>
    </row>
    <row r="2522" spans="1:28" x14ac:dyDescent="0.3">
      <c r="A2522" s="2" t="s">
        <v>28</v>
      </c>
      <c r="B2522" s="2" t="s">
        <v>1067</v>
      </c>
      <c r="C2522" s="2">
        <v>157</v>
      </c>
      <c r="D2522" s="2">
        <v>122</v>
      </c>
      <c r="E2522" s="2">
        <v>47</v>
      </c>
      <c r="F2522" s="2">
        <v>834</v>
      </c>
      <c r="G2522" s="2" t="s">
        <v>3086</v>
      </c>
      <c r="H2522" s="2">
        <v>23000</v>
      </c>
      <c r="I2522" s="2">
        <v>6855137</v>
      </c>
      <c r="J2522" s="2" t="s">
        <v>23808</v>
      </c>
      <c r="K2522" s="2" t="s">
        <v>2462</v>
      </c>
      <c r="L2522" s="2" t="s">
        <v>9707</v>
      </c>
      <c r="M2522" s="2">
        <v>88590</v>
      </c>
      <c r="N2522" s="2">
        <v>27381</v>
      </c>
      <c r="O2522" s="2" t="s">
        <v>2839</v>
      </c>
      <c r="P2522" s="2">
        <v>2</v>
      </c>
      <c r="Q2522" s="2" t="s">
        <v>16590</v>
      </c>
      <c r="R2522" s="3" t="s">
        <v>21271</v>
      </c>
      <c r="S2522" s="2">
        <v>419</v>
      </c>
      <c r="T2522" s="2" t="s">
        <v>23647</v>
      </c>
      <c r="U2522" s="2" t="s">
        <v>23701</v>
      </c>
      <c r="V2522" s="2" t="s">
        <v>23762</v>
      </c>
      <c r="W2522" s="2">
        <v>17000000</v>
      </c>
      <c r="X2522" s="2">
        <v>2006</v>
      </c>
      <c r="Y2522" s="2">
        <v>979</v>
      </c>
      <c r="Z2522" s="2">
        <v>7.4</v>
      </c>
      <c r="AA2522" s="2">
        <v>2.35</v>
      </c>
      <c r="AB2522" s="2">
        <v>0</v>
      </c>
    </row>
    <row r="2523" spans="1:28" x14ac:dyDescent="0.3">
      <c r="A2523" s="2" t="s">
        <v>28</v>
      </c>
      <c r="B2523" s="2" t="s">
        <v>1068</v>
      </c>
      <c r="C2523" s="2">
        <v>35</v>
      </c>
      <c r="D2523" s="2">
        <v>128</v>
      </c>
      <c r="E2523" s="2">
        <v>9</v>
      </c>
      <c r="F2523" s="2">
        <v>193</v>
      </c>
      <c r="G2523" s="2" t="s">
        <v>3677</v>
      </c>
      <c r="H2523" s="2">
        <v>767</v>
      </c>
      <c r="I2523" s="2">
        <v>2694071</v>
      </c>
      <c r="J2523" s="2" t="s">
        <v>24360</v>
      </c>
      <c r="K2523" s="2" t="s">
        <v>3472</v>
      </c>
      <c r="L2523" s="2" t="s">
        <v>9708</v>
      </c>
      <c r="M2523" s="2">
        <v>3222</v>
      </c>
      <c r="N2523" s="2">
        <v>1727</v>
      </c>
      <c r="O2523" s="2" t="s">
        <v>3833</v>
      </c>
      <c r="P2523" s="2">
        <v>3</v>
      </c>
      <c r="Q2523" s="2" t="s">
        <v>16591</v>
      </c>
      <c r="R2523" s="3" t="s">
        <v>21272</v>
      </c>
      <c r="S2523" s="2">
        <v>64</v>
      </c>
      <c r="T2523" s="2" t="s">
        <v>23647</v>
      </c>
      <c r="U2523" s="2" t="s">
        <v>23694</v>
      </c>
      <c r="V2523" s="2" t="s">
        <v>23760</v>
      </c>
      <c r="X2523" s="2">
        <v>2004</v>
      </c>
      <c r="Y2523" s="2">
        <v>327</v>
      </c>
      <c r="Z2523" s="2">
        <v>6.7</v>
      </c>
      <c r="AA2523" s="2">
        <v>2.35</v>
      </c>
      <c r="AB2523" s="2">
        <v>352</v>
      </c>
    </row>
    <row r="2524" spans="1:28" x14ac:dyDescent="0.3">
      <c r="A2524" s="2" t="s">
        <v>28</v>
      </c>
      <c r="B2524" s="2" t="s">
        <v>1069</v>
      </c>
      <c r="C2524" s="2">
        <v>21</v>
      </c>
      <c r="D2524" s="2">
        <v>97</v>
      </c>
      <c r="E2524" s="2">
        <v>3</v>
      </c>
      <c r="F2524" s="2">
        <v>161</v>
      </c>
      <c r="G2524" s="2" t="s">
        <v>3833</v>
      </c>
      <c r="H2524" s="2">
        <v>400</v>
      </c>
      <c r="I2524" s="2">
        <v>2315683</v>
      </c>
      <c r="J2524" s="2" t="s">
        <v>24669</v>
      </c>
      <c r="K2524" s="2" t="s">
        <v>6449</v>
      </c>
      <c r="L2524" s="2" t="s">
        <v>9709</v>
      </c>
      <c r="M2524" s="2">
        <v>4081</v>
      </c>
      <c r="N2524" s="2">
        <v>805</v>
      </c>
      <c r="O2524" s="2" t="s">
        <v>12914</v>
      </c>
      <c r="P2524" s="2">
        <v>0</v>
      </c>
      <c r="Q2524" s="2" t="s">
        <v>16592</v>
      </c>
      <c r="R2524" s="3" t="s">
        <v>21273</v>
      </c>
      <c r="S2524" s="2">
        <v>28</v>
      </c>
      <c r="T2524" s="2" t="s">
        <v>23647</v>
      </c>
      <c r="U2524" s="2" t="s">
        <v>23695</v>
      </c>
      <c r="V2524" s="2" t="s">
        <v>23759</v>
      </c>
      <c r="W2524" s="2">
        <v>17000000</v>
      </c>
      <c r="X2524" s="2">
        <v>1986</v>
      </c>
      <c r="Y2524" s="2">
        <v>193</v>
      </c>
      <c r="Z2524" s="2">
        <v>3</v>
      </c>
      <c r="AA2524" s="2">
        <v>1.85</v>
      </c>
      <c r="AB2524" s="2">
        <v>154</v>
      </c>
    </row>
    <row r="2525" spans="1:28" x14ac:dyDescent="0.3">
      <c r="A2525" s="2" t="s">
        <v>28</v>
      </c>
      <c r="B2525" s="2" t="s">
        <v>250</v>
      </c>
      <c r="C2525" s="2">
        <v>236</v>
      </c>
      <c r="D2525" s="2">
        <v>110</v>
      </c>
      <c r="E2525" s="2">
        <v>168</v>
      </c>
      <c r="F2525" s="2">
        <v>96</v>
      </c>
      <c r="G2525" s="2" t="s">
        <v>2588</v>
      </c>
      <c r="H2525" s="2">
        <v>3000</v>
      </c>
      <c r="I2525" s="2">
        <v>39825798</v>
      </c>
      <c r="J2525" s="2" t="s">
        <v>24090</v>
      </c>
      <c r="K2525" s="2" t="s">
        <v>2658</v>
      </c>
      <c r="L2525" s="2" t="s">
        <v>9710</v>
      </c>
      <c r="M2525" s="2">
        <v>295375</v>
      </c>
      <c r="N2525" s="2">
        <v>4210</v>
      </c>
      <c r="O2525" s="2" t="s">
        <v>12915</v>
      </c>
      <c r="P2525" s="2">
        <v>3</v>
      </c>
      <c r="Q2525" s="2" t="s">
        <v>16593</v>
      </c>
      <c r="R2525" s="3" t="s">
        <v>21274</v>
      </c>
      <c r="S2525" s="2">
        <v>645</v>
      </c>
      <c r="T2525" s="2" t="s">
        <v>23647</v>
      </c>
      <c r="U2525" s="2" t="s">
        <v>23694</v>
      </c>
      <c r="V2525" s="2" t="s">
        <v>23759</v>
      </c>
      <c r="W2525" s="2">
        <v>16000000</v>
      </c>
      <c r="X2525" s="2">
        <v>2006</v>
      </c>
      <c r="Y2525" s="2">
        <v>979</v>
      </c>
      <c r="Z2525" s="2">
        <v>7.6</v>
      </c>
      <c r="AA2525" s="2">
        <v>1.85</v>
      </c>
      <c r="AB2525" s="2">
        <v>15000</v>
      </c>
    </row>
    <row r="2526" spans="1:28" x14ac:dyDescent="0.3">
      <c r="A2526" s="2" t="s">
        <v>28</v>
      </c>
      <c r="B2526" s="2" t="s">
        <v>1070</v>
      </c>
      <c r="C2526" s="2">
        <v>50</v>
      </c>
      <c r="D2526" s="2">
        <v>102</v>
      </c>
      <c r="E2526" s="2">
        <v>4</v>
      </c>
      <c r="F2526" s="2">
        <v>60</v>
      </c>
      <c r="G2526" s="2" t="s">
        <v>3875</v>
      </c>
      <c r="H2526" s="2">
        <v>634</v>
      </c>
      <c r="I2526" s="2">
        <v>2000000</v>
      </c>
      <c r="J2526" s="2" t="s">
        <v>24449</v>
      </c>
      <c r="K2526" s="2" t="s">
        <v>6549</v>
      </c>
      <c r="L2526" s="2" t="s">
        <v>9711</v>
      </c>
      <c r="M2526" s="2">
        <v>1275</v>
      </c>
      <c r="N2526" s="2">
        <v>1262</v>
      </c>
      <c r="O2526" s="2" t="s">
        <v>12095</v>
      </c>
      <c r="P2526" s="2">
        <v>0</v>
      </c>
      <c r="Q2526" s="2" t="s">
        <v>16594</v>
      </c>
      <c r="R2526" s="3" t="s">
        <v>21275</v>
      </c>
      <c r="S2526" s="2">
        <v>27</v>
      </c>
      <c r="T2526" s="2" t="s">
        <v>23647</v>
      </c>
      <c r="U2526" s="2" t="s">
        <v>23694</v>
      </c>
      <c r="V2526" s="2" t="s">
        <v>23760</v>
      </c>
      <c r="W2526" s="2">
        <v>17000000</v>
      </c>
      <c r="X2526" s="2">
        <v>1981</v>
      </c>
      <c r="Y2526" s="2">
        <v>537</v>
      </c>
      <c r="Z2526" s="2">
        <v>6.4</v>
      </c>
      <c r="AA2526" s="2">
        <v>2.35</v>
      </c>
      <c r="AB2526" s="2">
        <v>0</v>
      </c>
    </row>
    <row r="2527" spans="1:28" x14ac:dyDescent="0.3">
      <c r="A2527" s="2" t="s">
        <v>28</v>
      </c>
      <c r="B2527" s="2" t="s">
        <v>162</v>
      </c>
      <c r="C2527" s="2">
        <v>106</v>
      </c>
      <c r="D2527" s="2">
        <v>98</v>
      </c>
      <c r="E2527" s="2">
        <v>541</v>
      </c>
      <c r="F2527" s="2">
        <v>71</v>
      </c>
      <c r="G2527" s="2" t="s">
        <v>3876</v>
      </c>
      <c r="H2527" s="2">
        <v>214</v>
      </c>
      <c r="I2527" s="2">
        <v>1569918</v>
      </c>
      <c r="J2527" s="2" t="s">
        <v>24279</v>
      </c>
      <c r="K2527" s="2" t="s">
        <v>6550</v>
      </c>
      <c r="L2527" s="2" t="s">
        <v>9712</v>
      </c>
      <c r="M2527" s="2">
        <v>16234</v>
      </c>
      <c r="N2527" s="2">
        <v>409</v>
      </c>
      <c r="O2527" s="2" t="s">
        <v>12916</v>
      </c>
      <c r="P2527" s="2">
        <v>1</v>
      </c>
      <c r="Q2527" s="2" t="s">
        <v>16595</v>
      </c>
      <c r="R2527" s="3" t="s">
        <v>21276</v>
      </c>
      <c r="S2527" s="2">
        <v>113</v>
      </c>
      <c r="T2527" s="2" t="s">
        <v>23647</v>
      </c>
      <c r="U2527" s="2" t="s">
        <v>23718</v>
      </c>
      <c r="V2527" s="2" t="s">
        <v>23762</v>
      </c>
      <c r="W2527" s="2">
        <v>17000000</v>
      </c>
      <c r="X2527" s="2">
        <v>2003</v>
      </c>
      <c r="Y2527" s="2">
        <v>96</v>
      </c>
      <c r="Z2527" s="2">
        <v>6.9</v>
      </c>
      <c r="AA2527" s="2">
        <v>2.35</v>
      </c>
      <c r="AB2527" s="2">
        <v>0</v>
      </c>
    </row>
    <row r="2528" spans="1:28" x14ac:dyDescent="0.3">
      <c r="A2528" s="2" t="s">
        <v>28</v>
      </c>
      <c r="B2528" s="2" t="s">
        <v>1071</v>
      </c>
      <c r="C2528" s="2">
        <v>106</v>
      </c>
      <c r="D2528" s="2">
        <v>120</v>
      </c>
      <c r="E2528" s="2">
        <v>30</v>
      </c>
      <c r="F2528" s="2">
        <v>55</v>
      </c>
      <c r="G2528" s="2" t="s">
        <v>3877</v>
      </c>
      <c r="H2528" s="2">
        <v>14000</v>
      </c>
      <c r="I2528" s="2">
        <v>106869</v>
      </c>
      <c r="J2528" s="2" t="s">
        <v>24236</v>
      </c>
      <c r="K2528" s="2" t="s">
        <v>2571</v>
      </c>
      <c r="L2528" s="2" t="s">
        <v>9713</v>
      </c>
      <c r="M2528" s="2">
        <v>13762</v>
      </c>
      <c r="N2528" s="2">
        <v>14492</v>
      </c>
      <c r="O2528" s="2" t="s">
        <v>12917</v>
      </c>
      <c r="P2528" s="2">
        <v>1</v>
      </c>
      <c r="Q2528" s="2" t="s">
        <v>16596</v>
      </c>
      <c r="R2528" s="3" t="s">
        <v>21277</v>
      </c>
      <c r="S2528" s="2">
        <v>39</v>
      </c>
      <c r="T2528" s="2" t="s">
        <v>23647</v>
      </c>
      <c r="U2528" s="2" t="s">
        <v>23703</v>
      </c>
      <c r="V2528" s="2" t="s">
        <v>23762</v>
      </c>
      <c r="W2528" s="2">
        <v>17000000</v>
      </c>
      <c r="X2528" s="2">
        <v>2014</v>
      </c>
      <c r="Y2528" s="2">
        <v>287</v>
      </c>
      <c r="Z2528" s="2">
        <v>6.6</v>
      </c>
      <c r="AB2528" s="2">
        <v>0</v>
      </c>
    </row>
    <row r="2529" spans="1:28" x14ac:dyDescent="0.3">
      <c r="A2529" s="2" t="s">
        <v>28</v>
      </c>
      <c r="B2529" s="2" t="s">
        <v>854</v>
      </c>
      <c r="C2529" s="2">
        <v>173</v>
      </c>
      <c r="D2529" s="2">
        <v>160</v>
      </c>
      <c r="E2529" s="2">
        <v>219</v>
      </c>
      <c r="F2529" s="2">
        <v>215</v>
      </c>
      <c r="G2529" s="2" t="s">
        <v>3203</v>
      </c>
      <c r="H2529" s="2">
        <v>1000</v>
      </c>
      <c r="I2529" s="2">
        <v>273420</v>
      </c>
      <c r="J2529" s="2" t="s">
        <v>24670</v>
      </c>
      <c r="K2529" s="2" t="s">
        <v>2794</v>
      </c>
      <c r="L2529" s="2" t="s">
        <v>9714</v>
      </c>
      <c r="M2529" s="2">
        <v>32671</v>
      </c>
      <c r="N2529" s="2">
        <v>2340</v>
      </c>
      <c r="O2529" s="2" t="s">
        <v>12918</v>
      </c>
      <c r="P2529" s="2">
        <v>6</v>
      </c>
      <c r="Q2529" s="2" t="s">
        <v>16597</v>
      </c>
      <c r="R2529" s="3" t="s">
        <v>21278</v>
      </c>
      <c r="S2529" s="2">
        <v>238</v>
      </c>
      <c r="T2529" s="2" t="s">
        <v>23647</v>
      </c>
      <c r="U2529" s="2" t="s">
        <v>23703</v>
      </c>
      <c r="V2529" s="2" t="s">
        <v>23762</v>
      </c>
      <c r="W2529" s="2">
        <v>17000000</v>
      </c>
      <c r="X2529" s="2">
        <v>2006</v>
      </c>
      <c r="Y2529" s="2">
        <v>876</v>
      </c>
      <c r="Z2529" s="2">
        <v>5.5</v>
      </c>
      <c r="AA2529" s="2">
        <v>2.35</v>
      </c>
      <c r="AB2529" s="2">
        <v>0</v>
      </c>
    </row>
    <row r="2530" spans="1:28" x14ac:dyDescent="0.3">
      <c r="A2530" s="2" t="s">
        <v>28</v>
      </c>
      <c r="B2530" s="2" t="s">
        <v>1072</v>
      </c>
      <c r="C2530" s="2">
        <v>41</v>
      </c>
      <c r="D2530" s="2">
        <v>80</v>
      </c>
      <c r="E2530" s="2">
        <v>0</v>
      </c>
      <c r="F2530" s="2">
        <v>168</v>
      </c>
      <c r="G2530" s="2" t="s">
        <v>3878</v>
      </c>
      <c r="H2530" s="2">
        <v>677</v>
      </c>
      <c r="J2530" s="2" t="s">
        <v>23825</v>
      </c>
      <c r="K2530" s="2" t="s">
        <v>3565</v>
      </c>
      <c r="L2530" s="2" t="s">
        <v>9715</v>
      </c>
      <c r="M2530" s="2">
        <v>10706</v>
      </c>
      <c r="N2530" s="2">
        <v>1364</v>
      </c>
      <c r="O2530" s="2" t="s">
        <v>12919</v>
      </c>
      <c r="P2530" s="2">
        <v>0</v>
      </c>
      <c r="Q2530" s="2" t="s">
        <v>16598</v>
      </c>
      <c r="R2530" s="3" t="s">
        <v>21279</v>
      </c>
      <c r="S2530" s="2">
        <v>39</v>
      </c>
      <c r="T2530" s="2" t="s">
        <v>23649</v>
      </c>
      <c r="U2530" s="2" t="s">
        <v>23703</v>
      </c>
      <c r="V2530" s="2" t="s">
        <v>23760</v>
      </c>
      <c r="W2530" s="2">
        <v>11000000</v>
      </c>
      <c r="X2530" s="2">
        <v>2008</v>
      </c>
      <c r="Y2530" s="2">
        <v>262</v>
      </c>
      <c r="Z2530" s="2">
        <v>6.6</v>
      </c>
      <c r="AB2530" s="2">
        <v>0</v>
      </c>
    </row>
    <row r="2531" spans="1:28" x14ac:dyDescent="0.3">
      <c r="A2531" s="2" t="s">
        <v>28</v>
      </c>
      <c r="B2531" s="2" t="s">
        <v>1073</v>
      </c>
      <c r="C2531" s="2">
        <v>41</v>
      </c>
      <c r="D2531" s="2">
        <v>91</v>
      </c>
      <c r="E2531" s="2">
        <v>22</v>
      </c>
      <c r="F2531" s="2">
        <v>255</v>
      </c>
      <c r="G2531" s="2" t="s">
        <v>3879</v>
      </c>
      <c r="H2531" s="2">
        <v>669</v>
      </c>
      <c r="J2531" s="2" t="s">
        <v>5937</v>
      </c>
      <c r="K2531" s="2" t="s">
        <v>6551</v>
      </c>
      <c r="L2531" s="2" t="s">
        <v>9716</v>
      </c>
      <c r="M2531" s="2">
        <v>3701</v>
      </c>
      <c r="N2531" s="2">
        <v>1769</v>
      </c>
      <c r="O2531" s="2" t="s">
        <v>12920</v>
      </c>
      <c r="P2531" s="2">
        <v>0</v>
      </c>
      <c r="Q2531" s="2" t="s">
        <v>16599</v>
      </c>
      <c r="R2531" s="3" t="s">
        <v>21280</v>
      </c>
      <c r="S2531" s="2">
        <v>71</v>
      </c>
      <c r="T2531" s="2" t="s">
        <v>23647</v>
      </c>
      <c r="U2531" s="2" t="s">
        <v>23694</v>
      </c>
      <c r="V2531" s="2" t="s">
        <v>23760</v>
      </c>
      <c r="W2531" s="2">
        <v>17000000</v>
      </c>
      <c r="X2531" s="2">
        <v>1977</v>
      </c>
      <c r="Y2531" s="2">
        <v>642</v>
      </c>
      <c r="Z2531" s="2">
        <v>5.2</v>
      </c>
      <c r="AA2531" s="2">
        <v>2.35</v>
      </c>
      <c r="AB2531" s="2">
        <v>903</v>
      </c>
    </row>
    <row r="2532" spans="1:28" x14ac:dyDescent="0.3">
      <c r="A2532" s="2" t="s">
        <v>28</v>
      </c>
      <c r="B2532" s="2" t="s">
        <v>1074</v>
      </c>
      <c r="C2532" s="2">
        <v>145</v>
      </c>
      <c r="D2532" s="2">
        <v>83</v>
      </c>
      <c r="E2532" s="2">
        <v>57</v>
      </c>
      <c r="F2532" s="2">
        <v>62</v>
      </c>
      <c r="G2532" s="2" t="s">
        <v>3880</v>
      </c>
      <c r="H2532" s="2">
        <v>465</v>
      </c>
      <c r="I2532" s="2">
        <v>4930798</v>
      </c>
      <c r="J2532" s="2" t="s">
        <v>24267</v>
      </c>
      <c r="K2532" s="2" t="s">
        <v>6552</v>
      </c>
      <c r="L2532" s="2" t="s">
        <v>9717</v>
      </c>
      <c r="M2532" s="2">
        <v>16268</v>
      </c>
      <c r="N2532" s="2">
        <v>730</v>
      </c>
      <c r="O2532" s="2" t="s">
        <v>12921</v>
      </c>
      <c r="P2532" s="2">
        <v>1</v>
      </c>
      <c r="Q2532" s="2" t="s">
        <v>16600</v>
      </c>
      <c r="R2532" s="3" t="s">
        <v>21281</v>
      </c>
      <c r="S2532" s="2">
        <v>108</v>
      </c>
      <c r="T2532" s="2" t="s">
        <v>23647</v>
      </c>
      <c r="U2532" s="2" t="s">
        <v>23694</v>
      </c>
      <c r="V2532" s="2" t="s">
        <v>23759</v>
      </c>
      <c r="W2532" s="2">
        <v>17000000</v>
      </c>
      <c r="X2532" s="2">
        <v>2012</v>
      </c>
      <c r="Y2532" s="2">
        <v>152</v>
      </c>
      <c r="Z2532" s="2">
        <v>4.0999999999999996</v>
      </c>
      <c r="AA2532" s="2">
        <v>2.35</v>
      </c>
      <c r="AB2532" s="2">
        <v>0</v>
      </c>
    </row>
    <row r="2533" spans="1:28" x14ac:dyDescent="0.3">
      <c r="A2533" s="2" t="s">
        <v>28</v>
      </c>
      <c r="B2533" s="2" t="s">
        <v>1075</v>
      </c>
      <c r="C2533" s="2">
        <v>31</v>
      </c>
      <c r="D2533" s="2">
        <v>102</v>
      </c>
      <c r="E2533" s="2">
        <v>6</v>
      </c>
      <c r="F2533" s="2">
        <v>165</v>
      </c>
      <c r="G2533" s="2" t="s">
        <v>3831</v>
      </c>
      <c r="H2533" s="2">
        <v>3000</v>
      </c>
      <c r="I2533" s="2">
        <v>59847242</v>
      </c>
      <c r="J2533" s="2" t="s">
        <v>24485</v>
      </c>
      <c r="K2533" s="2" t="s">
        <v>6343</v>
      </c>
      <c r="L2533" s="2" t="s">
        <v>9718</v>
      </c>
      <c r="M2533" s="2">
        <v>55895</v>
      </c>
      <c r="N2533" s="2">
        <v>5433</v>
      </c>
      <c r="O2533" s="2" t="s">
        <v>395</v>
      </c>
      <c r="P2533" s="2">
        <v>1</v>
      </c>
      <c r="Q2533" s="2" t="s">
        <v>16601</v>
      </c>
      <c r="R2533" s="3" t="s">
        <v>21282</v>
      </c>
      <c r="S2533" s="2">
        <v>115</v>
      </c>
      <c r="T2533" s="2" t="s">
        <v>23647</v>
      </c>
      <c r="U2533" s="2" t="s">
        <v>23694</v>
      </c>
      <c r="V2533" s="2" t="s">
        <v>23759</v>
      </c>
      <c r="W2533" s="2">
        <v>16500000</v>
      </c>
      <c r="X2533" s="2">
        <v>1991</v>
      </c>
      <c r="Y2533" s="2">
        <v>2000</v>
      </c>
      <c r="Z2533" s="2">
        <v>6.8</v>
      </c>
      <c r="AA2533" s="2">
        <v>1.85</v>
      </c>
      <c r="AB2533" s="2">
        <v>0</v>
      </c>
    </row>
    <row r="2534" spans="1:28" x14ac:dyDescent="0.3">
      <c r="A2534" s="2" t="s">
        <v>28</v>
      </c>
      <c r="B2534" s="2" t="s">
        <v>1076</v>
      </c>
      <c r="C2534" s="2">
        <v>105</v>
      </c>
      <c r="D2534" s="2">
        <v>122</v>
      </c>
      <c r="E2534" s="2">
        <v>30</v>
      </c>
      <c r="F2534" s="2">
        <v>260</v>
      </c>
      <c r="G2534" s="2" t="s">
        <v>3084</v>
      </c>
      <c r="H2534" s="2">
        <v>21000</v>
      </c>
      <c r="I2534" s="2">
        <v>220914</v>
      </c>
      <c r="J2534" s="2" t="s">
        <v>24321</v>
      </c>
      <c r="K2534" s="2" t="s">
        <v>2433</v>
      </c>
      <c r="L2534" s="2" t="s">
        <v>9719</v>
      </c>
      <c r="M2534" s="2">
        <v>13239</v>
      </c>
      <c r="N2534" s="2">
        <v>25173</v>
      </c>
      <c r="O2534" s="2" t="s">
        <v>5154</v>
      </c>
      <c r="P2534" s="2">
        <v>2</v>
      </c>
      <c r="Q2534" s="2" t="s">
        <v>16602</v>
      </c>
      <c r="R2534" s="3" t="s">
        <v>21283</v>
      </c>
      <c r="S2534" s="2">
        <v>97</v>
      </c>
      <c r="T2534" s="2" t="s">
        <v>23647</v>
      </c>
      <c r="U2534" s="2" t="s">
        <v>23694</v>
      </c>
      <c r="V2534" s="2" t="s">
        <v>23762</v>
      </c>
      <c r="W2534" s="2">
        <v>16800000</v>
      </c>
      <c r="X2534" s="2">
        <v>2006</v>
      </c>
      <c r="Y2534" s="2">
        <v>3000</v>
      </c>
      <c r="Z2534" s="2">
        <v>6.5</v>
      </c>
      <c r="AA2534" s="2">
        <v>1.85</v>
      </c>
      <c r="AB2534" s="2">
        <v>0</v>
      </c>
    </row>
    <row r="2535" spans="1:28" x14ac:dyDescent="0.3">
      <c r="A2535" s="2" t="s">
        <v>28</v>
      </c>
      <c r="B2535" s="2" t="s">
        <v>250</v>
      </c>
      <c r="C2535" s="2">
        <v>236</v>
      </c>
      <c r="D2535" s="2">
        <v>110</v>
      </c>
      <c r="E2535" s="2">
        <v>168</v>
      </c>
      <c r="F2535" s="2">
        <v>96</v>
      </c>
      <c r="G2535" s="2" t="s">
        <v>2588</v>
      </c>
      <c r="H2535" s="2">
        <v>3000</v>
      </c>
      <c r="I2535" s="2">
        <v>39825798</v>
      </c>
      <c r="J2535" s="2" t="s">
        <v>24090</v>
      </c>
      <c r="K2535" s="2" t="s">
        <v>2658</v>
      </c>
      <c r="L2535" s="2" t="s">
        <v>9710</v>
      </c>
      <c r="M2535" s="2">
        <v>295375</v>
      </c>
      <c r="N2535" s="2">
        <v>4210</v>
      </c>
      <c r="O2535" s="2" t="s">
        <v>12915</v>
      </c>
      <c r="P2535" s="2">
        <v>3</v>
      </c>
      <c r="Q2535" s="2" t="s">
        <v>16593</v>
      </c>
      <c r="R2535" s="3" t="s">
        <v>21274</v>
      </c>
      <c r="S2535" s="2">
        <v>645</v>
      </c>
      <c r="T2535" s="2" t="s">
        <v>23647</v>
      </c>
      <c r="U2535" s="2" t="s">
        <v>23694</v>
      </c>
      <c r="V2535" s="2" t="s">
        <v>23759</v>
      </c>
      <c r="W2535" s="2">
        <v>16000000</v>
      </c>
      <c r="X2535" s="2">
        <v>2006</v>
      </c>
      <c r="Y2535" s="2">
        <v>979</v>
      </c>
      <c r="Z2535" s="2">
        <v>7.6</v>
      </c>
      <c r="AA2535" s="2">
        <v>1.85</v>
      </c>
      <c r="AB2535" s="2">
        <v>15000</v>
      </c>
    </row>
    <row r="2536" spans="1:28" x14ac:dyDescent="0.3">
      <c r="A2536" s="2" t="s">
        <v>28</v>
      </c>
      <c r="B2536" s="2" t="s">
        <v>108</v>
      </c>
      <c r="C2536" s="2">
        <v>114</v>
      </c>
      <c r="D2536" s="2">
        <v>126</v>
      </c>
      <c r="E2536" s="2">
        <v>0</v>
      </c>
      <c r="F2536" s="2">
        <v>168</v>
      </c>
      <c r="G2536" s="2" t="s">
        <v>3881</v>
      </c>
      <c r="H2536" s="2">
        <v>826</v>
      </c>
      <c r="I2536" s="2">
        <v>43848100</v>
      </c>
      <c r="J2536" s="2" t="s">
        <v>23952</v>
      </c>
      <c r="K2536" s="2" t="s">
        <v>2737</v>
      </c>
      <c r="L2536" s="2" t="s">
        <v>9720</v>
      </c>
      <c r="M2536" s="2">
        <v>119150</v>
      </c>
      <c r="N2536" s="2">
        <v>1607</v>
      </c>
      <c r="O2536" s="2" t="s">
        <v>12342</v>
      </c>
      <c r="P2536" s="2">
        <v>2</v>
      </c>
      <c r="Q2536" s="2" t="s">
        <v>16603</v>
      </c>
      <c r="R2536" s="3" t="s">
        <v>21284</v>
      </c>
      <c r="S2536" s="2">
        <v>219</v>
      </c>
      <c r="T2536" s="2" t="s">
        <v>23647</v>
      </c>
      <c r="U2536" s="2" t="s">
        <v>23694</v>
      </c>
      <c r="V2536" s="2" t="s">
        <v>23762</v>
      </c>
      <c r="W2536" s="2">
        <v>15000000</v>
      </c>
      <c r="X2536" s="2">
        <v>1987</v>
      </c>
      <c r="Y2536" s="2">
        <v>508</v>
      </c>
      <c r="Z2536" s="2">
        <v>7.4</v>
      </c>
      <c r="AA2536" s="2">
        <v>1.85</v>
      </c>
      <c r="AB2536" s="2">
        <v>0</v>
      </c>
    </row>
    <row r="2537" spans="1:28" x14ac:dyDescent="0.3">
      <c r="A2537" s="2" t="s">
        <v>28</v>
      </c>
      <c r="B2537" s="2" t="s">
        <v>136</v>
      </c>
      <c r="C2537" s="2">
        <v>69</v>
      </c>
      <c r="D2537" s="2">
        <v>136</v>
      </c>
      <c r="E2537" s="2">
        <v>0</v>
      </c>
      <c r="F2537" s="2">
        <v>1000</v>
      </c>
      <c r="G2537" s="2" t="s">
        <v>2447</v>
      </c>
      <c r="H2537" s="2">
        <v>25000</v>
      </c>
      <c r="I2537" s="2">
        <v>42700000</v>
      </c>
      <c r="J2537" s="2" t="s">
        <v>23794</v>
      </c>
      <c r="K2537" s="2" t="s">
        <v>2452</v>
      </c>
      <c r="L2537" s="2" t="s">
        <v>9721</v>
      </c>
      <c r="M2537" s="2">
        <v>78392</v>
      </c>
      <c r="N2537" s="2">
        <v>41059</v>
      </c>
      <c r="O2537" s="2" t="s">
        <v>2620</v>
      </c>
      <c r="P2537" s="2">
        <v>2</v>
      </c>
      <c r="Q2537" s="2" t="s">
        <v>16604</v>
      </c>
      <c r="R2537" s="3" t="s">
        <v>21285</v>
      </c>
      <c r="S2537" s="2">
        <v>196</v>
      </c>
      <c r="T2537" s="2" t="s">
        <v>23647</v>
      </c>
      <c r="U2537" s="2" t="s">
        <v>23694</v>
      </c>
      <c r="V2537" s="2" t="s">
        <v>23760</v>
      </c>
      <c r="W2537" s="2">
        <v>16500000</v>
      </c>
      <c r="X2537" s="2">
        <v>1995</v>
      </c>
      <c r="Y2537" s="2">
        <v>14000</v>
      </c>
      <c r="Z2537" s="2">
        <v>7.7</v>
      </c>
      <c r="AA2537" s="2">
        <v>1.85</v>
      </c>
      <c r="AB2537" s="2">
        <v>0</v>
      </c>
    </row>
    <row r="2538" spans="1:28" x14ac:dyDescent="0.3">
      <c r="A2538" s="2" t="s">
        <v>28</v>
      </c>
      <c r="B2538" s="2" t="s">
        <v>1077</v>
      </c>
      <c r="C2538" s="2">
        <v>150</v>
      </c>
      <c r="D2538" s="2">
        <v>120</v>
      </c>
      <c r="E2538" s="2">
        <v>11</v>
      </c>
      <c r="F2538" s="2">
        <v>281</v>
      </c>
      <c r="G2538" s="2" t="s">
        <v>3882</v>
      </c>
      <c r="H2538" s="2">
        <v>11000</v>
      </c>
      <c r="I2538" s="2">
        <v>18663911</v>
      </c>
      <c r="J2538" s="2" t="s">
        <v>24321</v>
      </c>
      <c r="K2538" s="2" t="s">
        <v>2508</v>
      </c>
      <c r="L2538" s="2" t="s">
        <v>9722</v>
      </c>
      <c r="M2538" s="2">
        <v>46204</v>
      </c>
      <c r="N2538" s="2">
        <v>12554</v>
      </c>
      <c r="O2538" s="2" t="s">
        <v>12922</v>
      </c>
      <c r="P2538" s="2">
        <v>1</v>
      </c>
      <c r="Q2538" s="2" t="s">
        <v>16605</v>
      </c>
      <c r="R2538" s="3" t="s">
        <v>21286</v>
      </c>
      <c r="S2538" s="2">
        <v>151</v>
      </c>
      <c r="T2538" s="2" t="s">
        <v>23647</v>
      </c>
      <c r="U2538" s="2" t="s">
        <v>23695</v>
      </c>
      <c r="V2538" s="2" t="s">
        <v>23760</v>
      </c>
      <c r="W2538" s="2">
        <v>16500000</v>
      </c>
      <c r="X2538" s="2">
        <v>2007</v>
      </c>
      <c r="Y2538" s="2">
        <v>838</v>
      </c>
      <c r="Z2538" s="2">
        <v>7.1</v>
      </c>
      <c r="AA2538" s="2">
        <v>2.35</v>
      </c>
      <c r="AB2538" s="2">
        <v>0</v>
      </c>
    </row>
    <row r="2539" spans="1:28" x14ac:dyDescent="0.3">
      <c r="A2539" s="2" t="s">
        <v>28</v>
      </c>
      <c r="B2539" s="2" t="s">
        <v>1078</v>
      </c>
      <c r="C2539" s="2">
        <v>72</v>
      </c>
      <c r="D2539" s="2">
        <v>108</v>
      </c>
      <c r="E2539" s="2">
        <v>18</v>
      </c>
      <c r="F2539" s="2">
        <v>433</v>
      </c>
      <c r="G2539" s="2" t="s">
        <v>2598</v>
      </c>
      <c r="H2539" s="2">
        <v>714</v>
      </c>
      <c r="I2539" s="2">
        <v>11702090</v>
      </c>
      <c r="J2539" s="2" t="s">
        <v>23925</v>
      </c>
      <c r="K2539" s="2" t="s">
        <v>6553</v>
      </c>
      <c r="L2539" s="2" t="s">
        <v>9723</v>
      </c>
      <c r="M2539" s="2">
        <v>37700</v>
      </c>
      <c r="N2539" s="2">
        <v>2785</v>
      </c>
      <c r="O2539" s="2" t="s">
        <v>12923</v>
      </c>
      <c r="P2539" s="2">
        <v>2</v>
      </c>
      <c r="Q2539" s="2" t="s">
        <v>16606</v>
      </c>
      <c r="R2539" s="3" t="s">
        <v>21287</v>
      </c>
      <c r="S2539" s="2">
        <v>50</v>
      </c>
      <c r="T2539" s="2" t="s">
        <v>23647</v>
      </c>
      <c r="U2539" s="2" t="s">
        <v>23694</v>
      </c>
      <c r="V2539" s="2" t="s">
        <v>23759</v>
      </c>
      <c r="W2539" s="2">
        <v>16500000</v>
      </c>
      <c r="X2539" s="2">
        <v>2007</v>
      </c>
      <c r="Y2539" s="2">
        <v>701</v>
      </c>
      <c r="Z2539" s="2">
        <v>6.3</v>
      </c>
      <c r="AA2539" s="2">
        <v>2.35</v>
      </c>
      <c r="AB2539" s="2">
        <v>0</v>
      </c>
    </row>
    <row r="2540" spans="1:28" x14ac:dyDescent="0.3">
      <c r="A2540" s="2" t="s">
        <v>28</v>
      </c>
      <c r="B2540" s="2" t="s">
        <v>1079</v>
      </c>
      <c r="C2540" s="2">
        <v>158</v>
      </c>
      <c r="D2540" s="2">
        <v>126</v>
      </c>
      <c r="E2540" s="2">
        <v>26</v>
      </c>
      <c r="F2540" s="2">
        <v>385</v>
      </c>
      <c r="G2540" s="2" t="s">
        <v>2703</v>
      </c>
      <c r="H2540" s="2">
        <v>638</v>
      </c>
      <c r="I2540" s="2">
        <v>13005485</v>
      </c>
      <c r="J2540" s="2" t="s">
        <v>5558</v>
      </c>
      <c r="K2540" s="2" t="s">
        <v>2825</v>
      </c>
      <c r="L2540" s="2" t="s">
        <v>9724</v>
      </c>
      <c r="M2540" s="2">
        <v>56665</v>
      </c>
      <c r="N2540" s="2">
        <v>2282</v>
      </c>
      <c r="O2540" s="2" t="s">
        <v>3728</v>
      </c>
      <c r="P2540" s="2">
        <v>0</v>
      </c>
      <c r="Q2540" s="2" t="s">
        <v>16607</v>
      </c>
      <c r="R2540" s="3" t="s">
        <v>21288</v>
      </c>
      <c r="S2540" s="2">
        <v>469</v>
      </c>
      <c r="T2540" s="2" t="s">
        <v>23647</v>
      </c>
      <c r="U2540" s="2" t="s">
        <v>23694</v>
      </c>
      <c r="V2540" s="2" t="s">
        <v>23762</v>
      </c>
      <c r="W2540" s="2">
        <v>15000000</v>
      </c>
      <c r="X2540" s="2">
        <v>2003</v>
      </c>
      <c r="Y2540" s="2">
        <v>624</v>
      </c>
      <c r="Z2540" s="2">
        <v>7.6</v>
      </c>
      <c r="AA2540" s="2">
        <v>1.85</v>
      </c>
      <c r="AB2540" s="2">
        <v>0</v>
      </c>
    </row>
    <row r="2541" spans="1:28" x14ac:dyDescent="0.3">
      <c r="A2541" s="2" t="s">
        <v>28</v>
      </c>
      <c r="B2541" s="2" t="s">
        <v>140</v>
      </c>
      <c r="C2541" s="2">
        <v>96</v>
      </c>
      <c r="D2541" s="2">
        <v>128</v>
      </c>
      <c r="E2541" s="2">
        <v>608</v>
      </c>
      <c r="F2541" s="2">
        <v>1000</v>
      </c>
      <c r="G2541" s="2" t="s">
        <v>2838</v>
      </c>
      <c r="H2541" s="2">
        <v>49000</v>
      </c>
      <c r="I2541" s="2">
        <v>95860116</v>
      </c>
      <c r="J2541" s="2" t="s">
        <v>24006</v>
      </c>
      <c r="K2541" s="2" t="s">
        <v>6213</v>
      </c>
      <c r="L2541" s="2" t="s">
        <v>9725</v>
      </c>
      <c r="M2541" s="2">
        <v>277451</v>
      </c>
      <c r="N2541" s="2">
        <v>51609</v>
      </c>
      <c r="O2541" s="2" t="s">
        <v>2974</v>
      </c>
      <c r="P2541" s="2">
        <v>0</v>
      </c>
      <c r="Q2541" s="2" t="s">
        <v>16608</v>
      </c>
      <c r="R2541" s="3" t="s">
        <v>21289</v>
      </c>
      <c r="S2541" s="2">
        <v>491</v>
      </c>
      <c r="T2541" s="2" t="s">
        <v>23647</v>
      </c>
      <c r="U2541" s="2" t="s">
        <v>23694</v>
      </c>
      <c r="V2541" s="2" t="s">
        <v>23760</v>
      </c>
      <c r="W2541" s="2">
        <v>16400000</v>
      </c>
      <c r="X2541" s="2">
        <v>1989</v>
      </c>
      <c r="Y2541" s="2">
        <v>1000</v>
      </c>
      <c r="Z2541" s="2">
        <v>8</v>
      </c>
      <c r="AA2541" s="2">
        <v>1.85</v>
      </c>
      <c r="AB2541" s="2">
        <v>23000</v>
      </c>
    </row>
    <row r="2542" spans="1:28" x14ac:dyDescent="0.3">
      <c r="A2542" s="2" t="s">
        <v>28</v>
      </c>
      <c r="B2542" s="2" t="s">
        <v>1080</v>
      </c>
      <c r="C2542" s="2">
        <v>84</v>
      </c>
      <c r="D2542" s="2">
        <v>113</v>
      </c>
      <c r="E2542" s="2">
        <v>137</v>
      </c>
      <c r="F2542" s="2">
        <v>481</v>
      </c>
      <c r="G2542" s="2" t="s">
        <v>2823</v>
      </c>
      <c r="H2542" s="2">
        <v>879</v>
      </c>
      <c r="I2542" s="2">
        <v>127175354</v>
      </c>
      <c r="J2542" s="2" t="s">
        <v>5447</v>
      </c>
      <c r="K2542" s="2" t="s">
        <v>3013</v>
      </c>
      <c r="L2542" s="2" t="s">
        <v>9726</v>
      </c>
      <c r="M2542" s="2">
        <v>288451</v>
      </c>
      <c r="N2542" s="2">
        <v>2985</v>
      </c>
      <c r="O2542" s="2" t="s">
        <v>3705</v>
      </c>
      <c r="P2542" s="2">
        <v>2</v>
      </c>
      <c r="Q2542" s="2" t="s">
        <v>16609</v>
      </c>
      <c r="R2542" s="3" t="s">
        <v>21290</v>
      </c>
      <c r="S2542" s="2">
        <v>438</v>
      </c>
      <c r="T2542" s="2" t="s">
        <v>23647</v>
      </c>
      <c r="U2542" s="2" t="s">
        <v>23694</v>
      </c>
      <c r="V2542" s="2" t="s">
        <v>23759</v>
      </c>
      <c r="W2542" s="2">
        <v>16000000</v>
      </c>
      <c r="X2542" s="2">
        <v>1994</v>
      </c>
      <c r="Y2542" s="2">
        <v>854</v>
      </c>
      <c r="Z2542" s="2">
        <v>7.3</v>
      </c>
      <c r="AA2542" s="2">
        <v>1.85</v>
      </c>
      <c r="AB2542" s="2">
        <v>0</v>
      </c>
    </row>
    <row r="2543" spans="1:28" x14ac:dyDescent="0.3">
      <c r="A2543" s="2" t="s">
        <v>28</v>
      </c>
      <c r="B2543" s="2" t="s">
        <v>368</v>
      </c>
      <c r="C2543" s="2">
        <v>114</v>
      </c>
      <c r="D2543" s="2">
        <v>89</v>
      </c>
      <c r="E2543" s="2">
        <v>0</v>
      </c>
      <c r="F2543" s="2">
        <v>62</v>
      </c>
      <c r="G2543" s="2" t="s">
        <v>3883</v>
      </c>
      <c r="H2543" s="2">
        <v>227</v>
      </c>
      <c r="I2543" s="2">
        <v>92823600</v>
      </c>
      <c r="J2543" s="2" t="s">
        <v>23894</v>
      </c>
      <c r="K2543" s="2" t="s">
        <v>6554</v>
      </c>
      <c r="L2543" s="2" t="s">
        <v>9727</v>
      </c>
      <c r="M2543" s="2">
        <v>149108</v>
      </c>
      <c r="N2543" s="2">
        <v>485</v>
      </c>
      <c r="O2543" s="2" t="s">
        <v>12924</v>
      </c>
      <c r="P2543" s="2">
        <v>0</v>
      </c>
      <c r="Q2543" s="2" t="s">
        <v>16610</v>
      </c>
      <c r="R2543" s="3" t="s">
        <v>21291</v>
      </c>
      <c r="S2543" s="2">
        <v>273</v>
      </c>
      <c r="T2543" s="2" t="s">
        <v>23647</v>
      </c>
      <c r="U2543" s="2" t="s">
        <v>23694</v>
      </c>
      <c r="V2543" s="2" t="s">
        <v>23762</v>
      </c>
      <c r="W2543" s="2">
        <v>16000000</v>
      </c>
      <c r="X2543" s="2">
        <v>1989</v>
      </c>
      <c r="Y2543" s="2">
        <v>73</v>
      </c>
      <c r="Z2543" s="2">
        <v>7.6</v>
      </c>
      <c r="AA2543" s="2">
        <v>1.85</v>
      </c>
      <c r="AB2543" s="2">
        <v>0</v>
      </c>
    </row>
    <row r="2544" spans="1:28" x14ac:dyDescent="0.3">
      <c r="A2544" s="2" t="s">
        <v>28</v>
      </c>
      <c r="B2544" s="2" t="s">
        <v>887</v>
      </c>
      <c r="C2544" s="2">
        <v>79</v>
      </c>
      <c r="D2544" s="2">
        <v>129</v>
      </c>
      <c r="E2544" s="2">
        <v>0</v>
      </c>
      <c r="F2544" s="2">
        <v>359</v>
      </c>
      <c r="G2544" s="2" t="s">
        <v>3884</v>
      </c>
      <c r="H2544" s="2">
        <v>844</v>
      </c>
      <c r="I2544" s="2">
        <v>54000000</v>
      </c>
      <c r="J2544" s="2" t="s">
        <v>5558</v>
      </c>
      <c r="K2544" s="2" t="s">
        <v>3145</v>
      </c>
      <c r="L2544" s="2" t="s">
        <v>9728</v>
      </c>
      <c r="M2544" s="2">
        <v>26310</v>
      </c>
      <c r="N2544" s="2">
        <v>2330</v>
      </c>
      <c r="O2544" s="2" t="s">
        <v>4029</v>
      </c>
      <c r="P2544" s="2">
        <v>0</v>
      </c>
      <c r="Q2544" s="2" t="s">
        <v>16611</v>
      </c>
      <c r="R2544" s="3" t="s">
        <v>21292</v>
      </c>
      <c r="S2544" s="2">
        <v>154</v>
      </c>
      <c r="T2544" s="2" t="s">
        <v>23647</v>
      </c>
      <c r="U2544" s="2" t="s">
        <v>23694</v>
      </c>
      <c r="V2544" s="2" t="s">
        <v>23762</v>
      </c>
      <c r="W2544" s="2">
        <v>16000000</v>
      </c>
      <c r="X2544" s="2">
        <v>1982</v>
      </c>
      <c r="Y2544" s="2">
        <v>617</v>
      </c>
      <c r="Z2544" s="2">
        <v>7.8</v>
      </c>
      <c r="AA2544" s="2">
        <v>1.85</v>
      </c>
      <c r="AB2544" s="2">
        <v>0</v>
      </c>
    </row>
    <row r="2545" spans="1:28" x14ac:dyDescent="0.3">
      <c r="A2545" s="2" t="s">
        <v>28</v>
      </c>
      <c r="B2545" s="2" t="s">
        <v>263</v>
      </c>
      <c r="C2545" s="2">
        <v>103</v>
      </c>
      <c r="D2545" s="2">
        <v>94</v>
      </c>
      <c r="E2545" s="2">
        <v>480</v>
      </c>
      <c r="F2545" s="2">
        <v>486</v>
      </c>
      <c r="G2545" s="2" t="s">
        <v>3697</v>
      </c>
      <c r="H2545" s="2">
        <v>1000</v>
      </c>
      <c r="I2545" s="2">
        <v>68525609</v>
      </c>
      <c r="J2545" s="2" t="s">
        <v>5447</v>
      </c>
      <c r="K2545" s="2" t="s">
        <v>3426</v>
      </c>
      <c r="L2545" s="2" t="s">
        <v>9729</v>
      </c>
      <c r="M2545" s="2">
        <v>132963</v>
      </c>
      <c r="N2545" s="2">
        <v>3889</v>
      </c>
      <c r="O2545" s="2" t="s">
        <v>3682</v>
      </c>
      <c r="P2545" s="2">
        <v>5</v>
      </c>
      <c r="Q2545" s="2" t="s">
        <v>16612</v>
      </c>
      <c r="R2545" s="3" t="s">
        <v>21293</v>
      </c>
      <c r="S2545" s="2">
        <v>302</v>
      </c>
      <c r="T2545" s="2" t="s">
        <v>23647</v>
      </c>
      <c r="U2545" s="2" t="s">
        <v>23694</v>
      </c>
      <c r="V2545" s="2" t="s">
        <v>23762</v>
      </c>
      <c r="W2545" s="2">
        <v>15600000</v>
      </c>
      <c r="X2545" s="2">
        <v>2000</v>
      </c>
      <c r="Y2545" s="2">
        <v>490</v>
      </c>
      <c r="Z2545" s="2">
        <v>6.5</v>
      </c>
      <c r="AA2545" s="2">
        <v>1.85</v>
      </c>
      <c r="AB2545" s="2">
        <v>0</v>
      </c>
    </row>
    <row r="2546" spans="1:28" x14ac:dyDescent="0.3">
      <c r="A2546" s="2" t="s">
        <v>28</v>
      </c>
      <c r="B2546" s="2" t="s">
        <v>383</v>
      </c>
      <c r="C2546" s="2">
        <v>67</v>
      </c>
      <c r="D2546" s="2">
        <v>106</v>
      </c>
      <c r="E2546" s="2">
        <v>48</v>
      </c>
      <c r="F2546" s="2">
        <v>35</v>
      </c>
      <c r="G2546" s="2" t="s">
        <v>3885</v>
      </c>
      <c r="H2546" s="2">
        <v>23000</v>
      </c>
      <c r="I2546" s="2">
        <v>52885587</v>
      </c>
      <c r="J2546" s="2" t="s">
        <v>24185</v>
      </c>
      <c r="K2546" s="2" t="s">
        <v>2462</v>
      </c>
      <c r="L2546" s="2" t="s">
        <v>9730</v>
      </c>
      <c r="M2546" s="2">
        <v>35312</v>
      </c>
      <c r="N2546" s="2">
        <v>23369</v>
      </c>
      <c r="O2546" s="2" t="s">
        <v>12925</v>
      </c>
      <c r="P2546" s="2">
        <v>0</v>
      </c>
      <c r="Q2546" s="2" t="s">
        <v>16613</v>
      </c>
      <c r="R2546" s="3" t="s">
        <v>21294</v>
      </c>
      <c r="S2546" s="2">
        <v>267</v>
      </c>
      <c r="T2546" s="2" t="s">
        <v>23647</v>
      </c>
      <c r="U2546" s="2" t="s">
        <v>23694</v>
      </c>
      <c r="V2546" s="2" t="s">
        <v>23762</v>
      </c>
      <c r="W2546" s="2">
        <v>16000000</v>
      </c>
      <c r="X2546" s="2">
        <v>1999</v>
      </c>
      <c r="Y2546" s="2">
        <v>255</v>
      </c>
      <c r="Z2546" s="2">
        <v>6.4</v>
      </c>
      <c r="AA2546" s="2">
        <v>1.85</v>
      </c>
      <c r="AB2546" s="2">
        <v>0</v>
      </c>
    </row>
    <row r="2547" spans="1:28" x14ac:dyDescent="0.3">
      <c r="A2547" s="2" t="s">
        <v>29</v>
      </c>
      <c r="B2547" s="2" t="s">
        <v>1081</v>
      </c>
      <c r="C2547" s="2">
        <v>576</v>
      </c>
      <c r="D2547" s="2">
        <v>100</v>
      </c>
      <c r="E2547" s="2">
        <v>405</v>
      </c>
      <c r="F2547" s="2">
        <v>628</v>
      </c>
      <c r="G2547" s="2" t="s">
        <v>2948</v>
      </c>
      <c r="H2547" s="2">
        <v>996</v>
      </c>
      <c r="I2547" s="2">
        <v>44667095</v>
      </c>
      <c r="J2547" s="2" t="s">
        <v>23894</v>
      </c>
      <c r="K2547" s="2" t="s">
        <v>6555</v>
      </c>
      <c r="L2547" s="2" t="s">
        <v>9731</v>
      </c>
      <c r="M2547" s="2">
        <v>190030</v>
      </c>
      <c r="N2547" s="2">
        <v>4606</v>
      </c>
      <c r="O2547" s="2" t="s">
        <v>4022</v>
      </c>
      <c r="P2547" s="2">
        <v>0</v>
      </c>
      <c r="Q2547" s="2" t="s">
        <v>16614</v>
      </c>
      <c r="R2547" s="3" t="s">
        <v>21295</v>
      </c>
      <c r="S2547" s="2">
        <v>583</v>
      </c>
      <c r="T2547" s="2" t="s">
        <v>23647</v>
      </c>
      <c r="U2547" s="2" t="s">
        <v>23703</v>
      </c>
      <c r="V2547" s="2" t="s">
        <v>23759</v>
      </c>
      <c r="W2547" s="2">
        <v>15000000</v>
      </c>
      <c r="X2547" s="2">
        <v>2011</v>
      </c>
      <c r="Y2547" s="2">
        <v>897</v>
      </c>
      <c r="Z2547" s="2">
        <v>8</v>
      </c>
      <c r="AA2547" s="2">
        <v>1.33</v>
      </c>
      <c r="AB2547" s="2">
        <v>30000</v>
      </c>
    </row>
    <row r="2548" spans="1:28" x14ac:dyDescent="0.3">
      <c r="A2548" s="2" t="s">
        <v>28</v>
      </c>
      <c r="B2548" s="2" t="s">
        <v>359</v>
      </c>
      <c r="C2548" s="2">
        <v>178</v>
      </c>
      <c r="D2548" s="2">
        <v>89</v>
      </c>
      <c r="E2548" s="2">
        <v>687</v>
      </c>
      <c r="F2548" s="2">
        <v>389</v>
      </c>
      <c r="G2548" s="2" t="s">
        <v>3886</v>
      </c>
      <c r="H2548" s="2">
        <v>10000</v>
      </c>
      <c r="I2548" s="2">
        <v>42638165</v>
      </c>
      <c r="J2548" s="2" t="s">
        <v>23965</v>
      </c>
      <c r="K2548" s="2" t="s">
        <v>2539</v>
      </c>
      <c r="L2548" s="2" t="s">
        <v>9732</v>
      </c>
      <c r="M2548" s="2">
        <v>42182</v>
      </c>
      <c r="N2548" s="2">
        <v>12183</v>
      </c>
      <c r="O2548" s="2" t="s">
        <v>12926</v>
      </c>
      <c r="P2548" s="2">
        <v>1</v>
      </c>
      <c r="Q2548" s="2" t="s">
        <v>16615</v>
      </c>
      <c r="R2548" s="3" t="s">
        <v>21296</v>
      </c>
      <c r="S2548" s="2">
        <v>230</v>
      </c>
      <c r="T2548" s="2" t="s">
        <v>23647</v>
      </c>
      <c r="U2548" s="2" t="s">
        <v>23694</v>
      </c>
      <c r="V2548" s="2" t="s">
        <v>23759</v>
      </c>
      <c r="W2548" s="2">
        <v>16000000</v>
      </c>
      <c r="X2548" s="2">
        <v>2009</v>
      </c>
      <c r="Y2548" s="2">
        <v>787</v>
      </c>
      <c r="Z2548" s="2">
        <v>4.8</v>
      </c>
      <c r="AA2548" s="2">
        <v>2.35</v>
      </c>
      <c r="AB2548" s="2">
        <v>0</v>
      </c>
    </row>
    <row r="2549" spans="1:28" x14ac:dyDescent="0.3">
      <c r="A2549" s="2" t="s">
        <v>28</v>
      </c>
      <c r="B2549" s="2" t="s">
        <v>498</v>
      </c>
      <c r="C2549" s="2">
        <v>487</v>
      </c>
      <c r="D2549" s="2">
        <v>94</v>
      </c>
      <c r="E2549" s="2">
        <v>0</v>
      </c>
      <c r="F2549" s="2">
        <v>559</v>
      </c>
      <c r="G2549" s="2" t="s">
        <v>2493</v>
      </c>
      <c r="H2549" s="2">
        <v>13000</v>
      </c>
      <c r="I2549" s="2">
        <v>45507053</v>
      </c>
      <c r="J2549" s="2" t="s">
        <v>24620</v>
      </c>
      <c r="K2549" s="2" t="s">
        <v>2671</v>
      </c>
      <c r="L2549" s="2" t="s">
        <v>9733</v>
      </c>
      <c r="M2549" s="2">
        <v>237848</v>
      </c>
      <c r="N2549" s="2">
        <v>27911</v>
      </c>
      <c r="O2549" s="2" t="s">
        <v>3269</v>
      </c>
      <c r="P2549" s="2">
        <v>2</v>
      </c>
      <c r="Q2549" s="2" t="s">
        <v>16616</v>
      </c>
      <c r="R2549" s="3" t="s">
        <v>21297</v>
      </c>
      <c r="S2549" s="2">
        <v>377</v>
      </c>
      <c r="T2549" s="2" t="s">
        <v>23647</v>
      </c>
      <c r="U2549" s="2" t="s">
        <v>23694</v>
      </c>
      <c r="V2549" s="2" t="s">
        <v>23759</v>
      </c>
      <c r="W2549" s="2">
        <v>16000000</v>
      </c>
      <c r="X2549" s="2">
        <v>2012</v>
      </c>
      <c r="Y2549" s="2">
        <v>13000</v>
      </c>
      <c r="Z2549" s="2">
        <v>7.8</v>
      </c>
      <c r="AA2549" s="2">
        <v>1.85</v>
      </c>
      <c r="AB2549" s="2">
        <v>71000</v>
      </c>
    </row>
    <row r="2550" spans="1:28" x14ac:dyDescent="0.3">
      <c r="A2550" s="2" t="s">
        <v>28</v>
      </c>
      <c r="B2550" s="2" t="s">
        <v>118</v>
      </c>
      <c r="C2550" s="2">
        <v>196</v>
      </c>
      <c r="D2550" s="2">
        <v>83</v>
      </c>
      <c r="E2550" s="2">
        <v>473</v>
      </c>
      <c r="F2550" s="2">
        <v>597</v>
      </c>
      <c r="G2550" s="2" t="s">
        <v>3887</v>
      </c>
      <c r="H2550" s="2">
        <v>20000</v>
      </c>
      <c r="I2550" s="2">
        <v>39511038</v>
      </c>
      <c r="J2550" s="2" t="s">
        <v>5714</v>
      </c>
      <c r="K2550" s="2" t="s">
        <v>6287</v>
      </c>
      <c r="L2550" s="2" t="s">
        <v>9734</v>
      </c>
      <c r="M2550" s="2">
        <v>56269</v>
      </c>
      <c r="N2550" s="2">
        <v>26402</v>
      </c>
      <c r="O2550" s="2" t="s">
        <v>3536</v>
      </c>
      <c r="P2550" s="2">
        <v>0</v>
      </c>
      <c r="Q2550" s="2" t="s">
        <v>16617</v>
      </c>
      <c r="R2550" s="3" t="s">
        <v>21298</v>
      </c>
      <c r="S2550" s="2">
        <v>366</v>
      </c>
      <c r="T2550" s="2" t="s">
        <v>23647</v>
      </c>
      <c r="U2550" s="2" t="s">
        <v>23694</v>
      </c>
      <c r="V2550" s="2" t="s">
        <v>23762</v>
      </c>
      <c r="W2550" s="2">
        <v>16000000</v>
      </c>
      <c r="X2550" s="2">
        <v>2006</v>
      </c>
      <c r="Y2550" s="2">
        <v>4000</v>
      </c>
      <c r="Z2550" s="2">
        <v>5.9</v>
      </c>
      <c r="AA2550" s="2">
        <v>1.85</v>
      </c>
      <c r="AB2550" s="2">
        <v>0</v>
      </c>
    </row>
    <row r="2551" spans="1:28" x14ac:dyDescent="0.3">
      <c r="A2551" s="2" t="s">
        <v>28</v>
      </c>
      <c r="B2551" s="2" t="s">
        <v>1082</v>
      </c>
      <c r="C2551" s="2">
        <v>24</v>
      </c>
      <c r="D2551" s="2">
        <v>111</v>
      </c>
      <c r="E2551" s="2">
        <v>19</v>
      </c>
      <c r="F2551" s="2">
        <v>107</v>
      </c>
      <c r="G2551" s="2" t="s">
        <v>3888</v>
      </c>
      <c r="H2551" s="2">
        <v>241</v>
      </c>
      <c r="I2551" s="2">
        <v>6462576</v>
      </c>
      <c r="J2551" s="2" t="s">
        <v>5558</v>
      </c>
      <c r="K2551" s="2" t="s">
        <v>6556</v>
      </c>
      <c r="L2551" s="2" t="s">
        <v>9735</v>
      </c>
      <c r="M2551" s="2">
        <v>1449</v>
      </c>
      <c r="N2551" s="2">
        <v>824</v>
      </c>
      <c r="O2551" s="2" t="s">
        <v>12927</v>
      </c>
      <c r="P2551" s="2">
        <v>0</v>
      </c>
      <c r="Q2551" s="2" t="s">
        <v>15627</v>
      </c>
      <c r="R2551" s="3" t="s">
        <v>21299</v>
      </c>
      <c r="S2551" s="2">
        <v>30</v>
      </c>
      <c r="T2551" s="2" t="s">
        <v>23647</v>
      </c>
      <c r="U2551" s="2" t="s">
        <v>23694</v>
      </c>
      <c r="V2551" s="2" t="s">
        <v>23759</v>
      </c>
      <c r="W2551" s="2">
        <v>18500000</v>
      </c>
      <c r="X2551" s="2">
        <v>2016</v>
      </c>
      <c r="Y2551" s="2">
        <v>118</v>
      </c>
      <c r="Z2551" s="2">
        <v>5.4</v>
      </c>
      <c r="AA2551" s="2">
        <v>2.35</v>
      </c>
      <c r="AB2551" s="2">
        <v>0</v>
      </c>
    </row>
    <row r="2552" spans="1:28" x14ac:dyDescent="0.3">
      <c r="A2552" s="2" t="s">
        <v>28</v>
      </c>
      <c r="B2552" s="2" t="s">
        <v>1083</v>
      </c>
      <c r="C2552" s="2">
        <v>56</v>
      </c>
      <c r="D2552" s="2">
        <v>80</v>
      </c>
      <c r="E2552" s="2">
        <v>11</v>
      </c>
      <c r="F2552" s="2">
        <v>499</v>
      </c>
      <c r="G2552" s="2" t="s">
        <v>3313</v>
      </c>
      <c r="H2552" s="2">
        <v>911</v>
      </c>
      <c r="I2552" s="2">
        <v>40363530</v>
      </c>
      <c r="J2552" s="2" t="s">
        <v>24062</v>
      </c>
      <c r="K2552" s="2" t="s">
        <v>3049</v>
      </c>
      <c r="L2552" s="2" t="s">
        <v>9736</v>
      </c>
      <c r="M2552" s="2">
        <v>18254</v>
      </c>
      <c r="N2552" s="2">
        <v>3058</v>
      </c>
      <c r="O2552" s="2" t="s">
        <v>3622</v>
      </c>
      <c r="P2552" s="2">
        <v>2</v>
      </c>
      <c r="Q2552" s="2" t="s">
        <v>16618</v>
      </c>
      <c r="R2552" s="3" t="s">
        <v>21300</v>
      </c>
      <c r="S2552" s="2">
        <v>307</v>
      </c>
      <c r="T2552" s="2" t="s">
        <v>23647</v>
      </c>
      <c r="U2552" s="2" t="s">
        <v>23694</v>
      </c>
      <c r="V2552" s="2" t="s">
        <v>23760</v>
      </c>
      <c r="W2552" s="2">
        <v>16000000</v>
      </c>
      <c r="X2552" s="2">
        <v>2002</v>
      </c>
      <c r="Y2552" s="2">
        <v>521</v>
      </c>
      <c r="Z2552" s="2">
        <v>3.3</v>
      </c>
      <c r="AA2552" s="2">
        <v>1.85</v>
      </c>
      <c r="AB2552" s="2">
        <v>1000</v>
      </c>
    </row>
    <row r="2553" spans="1:28" x14ac:dyDescent="0.3">
      <c r="A2553" s="2" t="s">
        <v>28</v>
      </c>
      <c r="B2553" s="2" t="s">
        <v>23803</v>
      </c>
      <c r="C2553" s="2">
        <v>406</v>
      </c>
      <c r="D2553" s="2">
        <v>112</v>
      </c>
      <c r="E2553" s="2">
        <v>0</v>
      </c>
      <c r="F2553" s="2">
        <v>250</v>
      </c>
      <c r="G2553" s="2" t="s">
        <v>3889</v>
      </c>
      <c r="H2553" s="2">
        <v>634</v>
      </c>
      <c r="I2553" s="2">
        <v>37623143</v>
      </c>
      <c r="J2553" s="2" t="s">
        <v>24671</v>
      </c>
      <c r="K2553" s="2" t="s">
        <v>6557</v>
      </c>
      <c r="L2553" s="2" t="s">
        <v>9737</v>
      </c>
      <c r="M2553" s="2">
        <v>467234</v>
      </c>
      <c r="N2553" s="2">
        <v>1322</v>
      </c>
      <c r="O2553" s="2" t="s">
        <v>12928</v>
      </c>
      <c r="P2553" s="2">
        <v>0</v>
      </c>
      <c r="Q2553" s="2" t="s">
        <v>16619</v>
      </c>
      <c r="R2553" s="3" t="s">
        <v>21301</v>
      </c>
      <c r="S2553" s="2">
        <v>1083</v>
      </c>
      <c r="T2553" s="2" t="s">
        <v>23652</v>
      </c>
      <c r="U2553" s="2" t="s">
        <v>23706</v>
      </c>
      <c r="V2553" s="2" t="s">
        <v>23762</v>
      </c>
      <c r="W2553" s="2">
        <v>13500000</v>
      </c>
      <c r="X2553" s="2">
        <v>2006</v>
      </c>
      <c r="Y2553" s="2">
        <v>269</v>
      </c>
      <c r="Z2553" s="2">
        <v>8.1999999999999993</v>
      </c>
      <c r="AA2553" s="2">
        <v>1.85</v>
      </c>
      <c r="AB2553" s="2">
        <v>27000</v>
      </c>
    </row>
    <row r="2554" spans="1:28" x14ac:dyDescent="0.3">
      <c r="A2554" s="2" t="s">
        <v>28</v>
      </c>
      <c r="C2554" s="2">
        <v>3</v>
      </c>
      <c r="D2554" s="2">
        <v>60</v>
      </c>
      <c r="F2554" s="2">
        <v>762</v>
      </c>
      <c r="G2554" s="2" t="s">
        <v>24672</v>
      </c>
      <c r="H2554" s="2">
        <v>1000</v>
      </c>
      <c r="J2554" s="2" t="s">
        <v>24100</v>
      </c>
      <c r="K2554" s="2" t="s">
        <v>6300</v>
      </c>
      <c r="L2554" s="2" t="s">
        <v>24673</v>
      </c>
      <c r="M2554" s="2">
        <v>7210</v>
      </c>
      <c r="N2554" s="2">
        <v>4561</v>
      </c>
      <c r="O2554" s="2" t="s">
        <v>3329</v>
      </c>
      <c r="P2554" s="2">
        <v>0</v>
      </c>
      <c r="R2554" s="3" t="s">
        <v>24674</v>
      </c>
      <c r="S2554" s="2">
        <v>57</v>
      </c>
      <c r="T2554" s="2" t="s">
        <v>23647</v>
      </c>
      <c r="U2554" s="2" t="s">
        <v>23694</v>
      </c>
      <c r="Y2554" s="2">
        <v>921</v>
      </c>
      <c r="Z2554" s="2">
        <v>6.6</v>
      </c>
      <c r="AA2554" s="2">
        <v>16</v>
      </c>
      <c r="AB2554" s="2">
        <v>0</v>
      </c>
    </row>
    <row r="2555" spans="1:28" x14ac:dyDescent="0.3">
      <c r="A2555" s="2" t="s">
        <v>28</v>
      </c>
      <c r="B2555" s="2" t="s">
        <v>461</v>
      </c>
      <c r="C2555" s="2">
        <v>51</v>
      </c>
      <c r="D2555" s="2">
        <v>94</v>
      </c>
      <c r="E2555" s="2">
        <v>14</v>
      </c>
      <c r="F2555" s="2">
        <v>635</v>
      </c>
      <c r="G2555" s="2" t="s">
        <v>3890</v>
      </c>
      <c r="H2555" s="2">
        <v>1000</v>
      </c>
      <c r="I2555" s="2">
        <v>33357476</v>
      </c>
      <c r="J2555" s="2" t="s">
        <v>24675</v>
      </c>
      <c r="K2555" s="2" t="s">
        <v>2765</v>
      </c>
      <c r="L2555" s="2" t="s">
        <v>9738</v>
      </c>
      <c r="M2555" s="2">
        <v>7392</v>
      </c>
      <c r="N2555" s="2">
        <v>4194</v>
      </c>
      <c r="O2555" s="2" t="s">
        <v>3579</v>
      </c>
      <c r="P2555" s="2">
        <v>0</v>
      </c>
      <c r="Q2555" s="2" t="s">
        <v>16620</v>
      </c>
      <c r="R2555" s="3" t="s">
        <v>21302</v>
      </c>
      <c r="S2555" s="2">
        <v>53</v>
      </c>
      <c r="T2555" s="2" t="s">
        <v>23647</v>
      </c>
      <c r="U2555" s="2" t="s">
        <v>23694</v>
      </c>
      <c r="V2555" s="2" t="s">
        <v>23760</v>
      </c>
      <c r="W2555" s="2">
        <v>35000000</v>
      </c>
      <c r="X2555" s="2">
        <v>2001</v>
      </c>
      <c r="Y2555" s="2">
        <v>1000</v>
      </c>
      <c r="Z2555" s="2">
        <v>5.4</v>
      </c>
      <c r="AA2555" s="2">
        <v>1.85</v>
      </c>
      <c r="AB2555" s="2">
        <v>393</v>
      </c>
    </row>
    <row r="2556" spans="1:28" x14ac:dyDescent="0.3">
      <c r="A2556" s="2" t="s">
        <v>29</v>
      </c>
      <c r="B2556" s="2" t="s">
        <v>293</v>
      </c>
      <c r="C2556" s="2">
        <v>41</v>
      </c>
      <c r="D2556" s="2">
        <v>130</v>
      </c>
      <c r="E2556" s="2">
        <v>309</v>
      </c>
      <c r="F2556" s="2">
        <v>522</v>
      </c>
      <c r="G2556" s="2" t="s">
        <v>2567</v>
      </c>
      <c r="H2556" s="2">
        <v>939</v>
      </c>
      <c r="I2556" s="2">
        <v>28734552</v>
      </c>
      <c r="J2556" s="2" t="s">
        <v>24236</v>
      </c>
      <c r="K2556" s="2" t="s">
        <v>3085</v>
      </c>
      <c r="L2556" s="2" t="s">
        <v>9739</v>
      </c>
      <c r="M2556" s="2">
        <v>9566</v>
      </c>
      <c r="N2556" s="2">
        <v>3107</v>
      </c>
      <c r="O2556" s="2" t="s">
        <v>6816</v>
      </c>
      <c r="P2556" s="2">
        <v>2</v>
      </c>
      <c r="Q2556" s="2" t="s">
        <v>16621</v>
      </c>
      <c r="R2556" s="3" t="s">
        <v>21303</v>
      </c>
      <c r="S2556" s="2">
        <v>81</v>
      </c>
      <c r="T2556" s="2" t="s">
        <v>23647</v>
      </c>
      <c r="U2556" s="2" t="s">
        <v>23694</v>
      </c>
      <c r="V2556" s="2" t="s">
        <v>23762</v>
      </c>
      <c r="W2556" s="2">
        <v>16000000</v>
      </c>
      <c r="X2556" s="2">
        <v>2001</v>
      </c>
      <c r="Y2556" s="2">
        <v>881</v>
      </c>
      <c r="Z2556" s="2">
        <v>6.4</v>
      </c>
      <c r="AA2556" s="2">
        <v>1.85</v>
      </c>
      <c r="AB2556" s="2">
        <v>1000</v>
      </c>
    </row>
    <row r="2557" spans="1:28" x14ac:dyDescent="0.3">
      <c r="A2557" s="2" t="s">
        <v>28</v>
      </c>
      <c r="B2557" s="2" t="s">
        <v>1084</v>
      </c>
      <c r="C2557" s="2">
        <v>138</v>
      </c>
      <c r="D2557" s="2">
        <v>91</v>
      </c>
      <c r="E2557" s="2">
        <v>26</v>
      </c>
      <c r="F2557" s="2">
        <v>638</v>
      </c>
      <c r="G2557" s="2" t="s">
        <v>3891</v>
      </c>
      <c r="H2557" s="2">
        <v>3000</v>
      </c>
      <c r="I2557" s="2">
        <v>37300107</v>
      </c>
      <c r="J2557" s="2" t="s">
        <v>24171</v>
      </c>
      <c r="K2557" s="2" t="s">
        <v>2977</v>
      </c>
      <c r="L2557" s="2" t="s">
        <v>9740</v>
      </c>
      <c r="M2557" s="2">
        <v>29147</v>
      </c>
      <c r="N2557" s="2">
        <v>5349</v>
      </c>
      <c r="O2557" s="2" t="s">
        <v>2825</v>
      </c>
      <c r="P2557" s="2">
        <v>1</v>
      </c>
      <c r="Q2557" s="2" t="s">
        <v>16622</v>
      </c>
      <c r="R2557" s="3" t="s">
        <v>21304</v>
      </c>
      <c r="S2557" s="2">
        <v>115</v>
      </c>
      <c r="T2557" s="2" t="s">
        <v>23647</v>
      </c>
      <c r="U2557" s="2" t="s">
        <v>23694</v>
      </c>
      <c r="V2557" s="2" t="s">
        <v>23759</v>
      </c>
      <c r="W2557" s="2">
        <v>16000000</v>
      </c>
      <c r="X2557" s="2">
        <v>2011</v>
      </c>
      <c r="Y2557" s="2">
        <v>1000</v>
      </c>
      <c r="Z2557" s="2">
        <v>4.8</v>
      </c>
      <c r="AA2557" s="2">
        <v>2.35</v>
      </c>
      <c r="AB2557" s="2">
        <v>0</v>
      </c>
    </row>
    <row r="2558" spans="1:28" x14ac:dyDescent="0.3">
      <c r="A2558" s="2" t="s">
        <v>28</v>
      </c>
      <c r="B2558" s="2" t="s">
        <v>603</v>
      </c>
      <c r="C2558" s="2">
        <v>78</v>
      </c>
      <c r="D2558" s="2">
        <v>91</v>
      </c>
      <c r="E2558" s="2">
        <v>29</v>
      </c>
      <c r="F2558" s="2">
        <v>459</v>
      </c>
      <c r="G2558" s="2" t="s">
        <v>3051</v>
      </c>
      <c r="H2558" s="2">
        <v>861</v>
      </c>
      <c r="I2558" s="2">
        <v>27087695</v>
      </c>
      <c r="J2558" s="2" t="s">
        <v>24249</v>
      </c>
      <c r="K2558" s="2" t="s">
        <v>2908</v>
      </c>
      <c r="L2558" s="2" t="s">
        <v>9741</v>
      </c>
      <c r="M2558" s="2">
        <v>41664</v>
      </c>
      <c r="N2558" s="2">
        <v>2543</v>
      </c>
      <c r="O2558" s="2" t="s">
        <v>3429</v>
      </c>
      <c r="P2558" s="2">
        <v>0</v>
      </c>
      <c r="Q2558" s="2" t="s">
        <v>16623</v>
      </c>
      <c r="R2558" s="3" t="s">
        <v>21305</v>
      </c>
      <c r="S2558" s="2">
        <v>205</v>
      </c>
      <c r="T2558" s="2" t="s">
        <v>23647</v>
      </c>
      <c r="U2558" s="2" t="s">
        <v>23694</v>
      </c>
      <c r="V2558" s="2" t="s">
        <v>23759</v>
      </c>
      <c r="W2558" s="2">
        <v>17700000</v>
      </c>
      <c r="X2558" s="2">
        <v>2001</v>
      </c>
      <c r="Y2558" s="2">
        <v>593</v>
      </c>
      <c r="Z2558" s="2">
        <v>5.9</v>
      </c>
      <c r="AA2558" s="2">
        <v>1.85</v>
      </c>
      <c r="AB2558" s="2">
        <v>0</v>
      </c>
    </row>
    <row r="2559" spans="1:28" x14ac:dyDescent="0.3">
      <c r="A2559" s="2" t="s">
        <v>28</v>
      </c>
      <c r="B2559" s="2" t="s">
        <v>1085</v>
      </c>
      <c r="C2559" s="2">
        <v>40</v>
      </c>
      <c r="D2559" s="2">
        <v>110</v>
      </c>
      <c r="E2559" s="2">
        <v>23</v>
      </c>
      <c r="F2559" s="2">
        <v>51</v>
      </c>
      <c r="G2559" s="2" t="s">
        <v>3892</v>
      </c>
      <c r="H2559" s="2">
        <v>633</v>
      </c>
      <c r="I2559" s="2">
        <v>30102717</v>
      </c>
      <c r="J2559" s="2" t="s">
        <v>24196</v>
      </c>
      <c r="K2559" s="2" t="s">
        <v>6558</v>
      </c>
      <c r="L2559" s="2" t="s">
        <v>9742</v>
      </c>
      <c r="M2559" s="2">
        <v>28736</v>
      </c>
      <c r="N2559" s="2">
        <v>874</v>
      </c>
      <c r="O2559" s="2" t="s">
        <v>12929</v>
      </c>
      <c r="P2559" s="2">
        <v>2</v>
      </c>
      <c r="Q2559" s="2" t="s">
        <v>16624</v>
      </c>
      <c r="R2559" s="3" t="s">
        <v>21306</v>
      </c>
      <c r="S2559" s="2">
        <v>72</v>
      </c>
      <c r="T2559" s="2" t="s">
        <v>23647</v>
      </c>
      <c r="U2559" s="2" t="s">
        <v>23694</v>
      </c>
      <c r="V2559" s="2" t="s">
        <v>23762</v>
      </c>
      <c r="W2559" s="2">
        <v>15000000</v>
      </c>
      <c r="X2559" s="2">
        <v>1991</v>
      </c>
      <c r="Y2559" s="2">
        <v>67</v>
      </c>
      <c r="Z2559" s="2">
        <v>5.5</v>
      </c>
      <c r="AA2559" s="2">
        <v>1.85</v>
      </c>
      <c r="AB2559" s="2">
        <v>0</v>
      </c>
    </row>
    <row r="2560" spans="1:28" x14ac:dyDescent="0.3">
      <c r="A2560" s="2" t="s">
        <v>28</v>
      </c>
      <c r="B2560" s="2" t="s">
        <v>257</v>
      </c>
      <c r="C2560" s="2">
        <v>285</v>
      </c>
      <c r="D2560" s="2">
        <v>121</v>
      </c>
      <c r="E2560" s="2">
        <v>1000</v>
      </c>
      <c r="F2560" s="2">
        <v>108</v>
      </c>
      <c r="G2560" s="2" t="s">
        <v>1241</v>
      </c>
      <c r="H2560" s="2">
        <v>175</v>
      </c>
      <c r="I2560" s="2">
        <v>23618786</v>
      </c>
      <c r="J2560" s="2" t="s">
        <v>24676</v>
      </c>
      <c r="K2560" s="2" t="s">
        <v>3353</v>
      </c>
      <c r="L2560" s="2" t="s">
        <v>9743</v>
      </c>
      <c r="M2560" s="2">
        <v>352695</v>
      </c>
      <c r="N2560" s="2">
        <v>485</v>
      </c>
      <c r="O2560" s="2" t="s">
        <v>12678</v>
      </c>
      <c r="P2560" s="2">
        <v>1</v>
      </c>
      <c r="Q2560" s="2" t="s">
        <v>16625</v>
      </c>
      <c r="R2560" s="3" t="s">
        <v>21307</v>
      </c>
      <c r="S2560" s="2">
        <v>687</v>
      </c>
      <c r="T2560" s="2" t="s">
        <v>23647</v>
      </c>
      <c r="U2560" s="2" t="s">
        <v>23695</v>
      </c>
      <c r="V2560" s="2" t="s">
        <v>23762</v>
      </c>
      <c r="W2560" s="2">
        <v>8000000</v>
      </c>
      <c r="X2560" s="2">
        <v>2007</v>
      </c>
      <c r="Y2560" s="2">
        <v>115</v>
      </c>
      <c r="Z2560" s="2">
        <v>7.9</v>
      </c>
      <c r="AA2560" s="2">
        <v>2.35</v>
      </c>
      <c r="AB2560" s="2">
        <v>17000</v>
      </c>
    </row>
    <row r="2561" spans="1:28" x14ac:dyDescent="0.3">
      <c r="A2561" s="2" t="s">
        <v>28</v>
      </c>
      <c r="B2561" s="2" t="s">
        <v>1086</v>
      </c>
      <c r="C2561" s="2">
        <v>124</v>
      </c>
      <c r="D2561" s="2">
        <v>114</v>
      </c>
      <c r="E2561" s="2">
        <v>15</v>
      </c>
      <c r="F2561" s="2">
        <v>650</v>
      </c>
      <c r="G2561" s="2" t="s">
        <v>2936</v>
      </c>
      <c r="H2561" s="2">
        <v>851</v>
      </c>
      <c r="I2561" s="2">
        <v>26896744</v>
      </c>
      <c r="J2561" s="2" t="s">
        <v>24006</v>
      </c>
      <c r="K2561" s="2" t="s">
        <v>2524</v>
      </c>
      <c r="L2561" s="2" t="s">
        <v>9744</v>
      </c>
      <c r="M2561" s="2">
        <v>16582</v>
      </c>
      <c r="N2561" s="2">
        <v>3485</v>
      </c>
      <c r="O2561" s="2" t="s">
        <v>2724</v>
      </c>
      <c r="P2561" s="2">
        <v>4</v>
      </c>
      <c r="Q2561" s="2" t="s">
        <v>16626</v>
      </c>
      <c r="R2561" s="3" t="s">
        <v>21308</v>
      </c>
      <c r="S2561" s="2">
        <v>125</v>
      </c>
      <c r="T2561" s="2" t="s">
        <v>23647</v>
      </c>
      <c r="U2561" s="2" t="s">
        <v>23694</v>
      </c>
      <c r="V2561" s="2" t="s">
        <v>23759</v>
      </c>
      <c r="W2561" s="2">
        <v>16500000</v>
      </c>
      <c r="X2561" s="2">
        <v>2008</v>
      </c>
      <c r="Y2561" s="2">
        <v>680</v>
      </c>
      <c r="Z2561" s="2">
        <v>4.9000000000000004</v>
      </c>
      <c r="AA2561" s="2">
        <v>1.85</v>
      </c>
      <c r="AB2561" s="2">
        <v>0</v>
      </c>
    </row>
    <row r="2562" spans="1:28" x14ac:dyDescent="0.3">
      <c r="A2562" s="2" t="s">
        <v>28</v>
      </c>
      <c r="B2562" s="2" t="s">
        <v>724</v>
      </c>
      <c r="C2562" s="2">
        <v>275</v>
      </c>
      <c r="D2562" s="2">
        <v>96</v>
      </c>
      <c r="E2562" s="2">
        <v>11000</v>
      </c>
      <c r="F2562" s="2">
        <v>252</v>
      </c>
      <c r="G2562" s="2" t="s">
        <v>2455</v>
      </c>
      <c r="H2562" s="2">
        <v>19000</v>
      </c>
      <c r="I2562" s="2">
        <v>23213577</v>
      </c>
      <c r="J2562" s="2" t="s">
        <v>23794</v>
      </c>
      <c r="K2562" s="2" t="s">
        <v>2448</v>
      </c>
      <c r="L2562" s="2" t="s">
        <v>9745</v>
      </c>
      <c r="M2562" s="2">
        <v>198111</v>
      </c>
      <c r="N2562" s="2">
        <v>19894</v>
      </c>
      <c r="O2562" s="2" t="s">
        <v>3631</v>
      </c>
      <c r="P2562" s="2">
        <v>0</v>
      </c>
      <c r="Q2562" s="2" t="s">
        <v>16627</v>
      </c>
      <c r="R2562" s="3" t="s">
        <v>21309</v>
      </c>
      <c r="S2562" s="2">
        <v>365</v>
      </c>
      <c r="T2562" s="2" t="s">
        <v>23647</v>
      </c>
      <c r="U2562" s="2" t="s">
        <v>23706</v>
      </c>
      <c r="V2562" s="2" t="s">
        <v>23759</v>
      </c>
      <c r="W2562" s="2">
        <v>15500000</v>
      </c>
      <c r="X2562" s="2">
        <v>2008</v>
      </c>
      <c r="Y2562" s="2">
        <v>581</v>
      </c>
      <c r="Z2562" s="2">
        <v>7.2</v>
      </c>
      <c r="AA2562" s="2">
        <v>1.85</v>
      </c>
      <c r="AB2562" s="2">
        <v>14000</v>
      </c>
    </row>
    <row r="2563" spans="1:28" x14ac:dyDescent="0.3">
      <c r="A2563" s="2" t="s">
        <v>28</v>
      </c>
      <c r="B2563" s="2" t="s">
        <v>1087</v>
      </c>
      <c r="C2563" s="2">
        <v>34</v>
      </c>
      <c r="D2563" s="2">
        <v>270</v>
      </c>
      <c r="E2563" s="2">
        <v>5</v>
      </c>
      <c r="F2563" s="2">
        <v>292</v>
      </c>
      <c r="G2563" s="2" t="s">
        <v>3893</v>
      </c>
      <c r="H2563" s="2">
        <v>908</v>
      </c>
      <c r="J2563" s="2" t="s">
        <v>24322</v>
      </c>
      <c r="K2563" s="2" t="s">
        <v>6559</v>
      </c>
      <c r="L2563" s="2" t="s">
        <v>9746</v>
      </c>
      <c r="M2563" s="2">
        <v>18041</v>
      </c>
      <c r="N2563" s="2">
        <v>2762</v>
      </c>
      <c r="O2563" s="2" t="s">
        <v>12556</v>
      </c>
      <c r="P2563" s="2">
        <v>1</v>
      </c>
      <c r="Q2563" s="2" t="s">
        <v>16628</v>
      </c>
      <c r="R2563" s="3" t="s">
        <v>21310</v>
      </c>
      <c r="S2563" s="2">
        <v>54</v>
      </c>
      <c r="T2563" s="2" t="s">
        <v>23668</v>
      </c>
      <c r="U2563" s="2" t="s">
        <v>23728</v>
      </c>
      <c r="W2563" s="2">
        <v>25000000</v>
      </c>
      <c r="X2563" s="2">
        <v>2007</v>
      </c>
      <c r="Y2563" s="2">
        <v>690</v>
      </c>
      <c r="Z2563" s="2">
        <v>6.6</v>
      </c>
      <c r="AA2563" s="2">
        <v>2.35</v>
      </c>
      <c r="AB2563" s="2">
        <v>0</v>
      </c>
    </row>
    <row r="2564" spans="1:28" x14ac:dyDescent="0.3">
      <c r="A2564" s="2" t="s">
        <v>28</v>
      </c>
      <c r="B2564" s="2" t="s">
        <v>931</v>
      </c>
      <c r="C2564" s="2">
        <v>81</v>
      </c>
      <c r="D2564" s="2">
        <v>100</v>
      </c>
      <c r="E2564" s="2">
        <v>24</v>
      </c>
      <c r="F2564" s="2">
        <v>851</v>
      </c>
      <c r="G2564" s="2" t="s">
        <v>2886</v>
      </c>
      <c r="H2564" s="2">
        <v>15000</v>
      </c>
      <c r="I2564" s="2">
        <v>55461307</v>
      </c>
      <c r="J2564" s="2" t="s">
        <v>5447</v>
      </c>
      <c r="K2564" s="2" t="s">
        <v>2457</v>
      </c>
      <c r="L2564" s="2" t="s">
        <v>9384</v>
      </c>
      <c r="M2564" s="2">
        <v>4654</v>
      </c>
      <c r="N2564" s="2">
        <v>18786</v>
      </c>
      <c r="O2564" s="2" t="s">
        <v>2524</v>
      </c>
      <c r="P2564" s="2">
        <v>9</v>
      </c>
      <c r="Q2564" s="2" t="s">
        <v>16272</v>
      </c>
      <c r="R2564" s="3" t="s">
        <v>20948</v>
      </c>
      <c r="S2564" s="2">
        <v>46</v>
      </c>
      <c r="T2564" s="2" t="s">
        <v>23647</v>
      </c>
      <c r="U2564" s="2" t="s">
        <v>23694</v>
      </c>
      <c r="V2564" s="2" t="s">
        <v>23762</v>
      </c>
      <c r="W2564" s="2">
        <v>20000000</v>
      </c>
      <c r="X2564" s="2">
        <v>2016</v>
      </c>
      <c r="Y2564" s="2">
        <v>1000</v>
      </c>
      <c r="Z2564" s="2">
        <v>6.7</v>
      </c>
      <c r="AB2564" s="2">
        <v>18000</v>
      </c>
    </row>
    <row r="2565" spans="1:28" x14ac:dyDescent="0.3">
      <c r="A2565" s="2" t="s">
        <v>28</v>
      </c>
      <c r="B2565" s="2" t="s">
        <v>1088</v>
      </c>
      <c r="C2565" s="2">
        <v>67</v>
      </c>
      <c r="D2565" s="2">
        <v>94</v>
      </c>
      <c r="E2565" s="2">
        <v>7</v>
      </c>
      <c r="F2565" s="2">
        <v>95</v>
      </c>
      <c r="G2565" s="2" t="s">
        <v>3894</v>
      </c>
      <c r="H2565" s="2">
        <v>3000</v>
      </c>
      <c r="I2565" s="2">
        <v>20627372</v>
      </c>
      <c r="J2565" s="2" t="s">
        <v>23894</v>
      </c>
      <c r="K2565" s="2" t="s">
        <v>3898</v>
      </c>
      <c r="L2565" s="2" t="s">
        <v>9747</v>
      </c>
      <c r="M2565" s="2">
        <v>13661</v>
      </c>
      <c r="N2565" s="2">
        <v>3451</v>
      </c>
      <c r="O2565" s="2" t="s">
        <v>12930</v>
      </c>
      <c r="P2565" s="2">
        <v>3</v>
      </c>
      <c r="Q2565" s="2" t="s">
        <v>16629</v>
      </c>
      <c r="R2565" s="3" t="s">
        <v>21311</v>
      </c>
      <c r="S2565" s="2">
        <v>134</v>
      </c>
      <c r="T2565" s="2" t="s">
        <v>23647</v>
      </c>
      <c r="U2565" s="2" t="s">
        <v>23694</v>
      </c>
      <c r="V2565" s="2" t="s">
        <v>23759</v>
      </c>
      <c r="W2565" s="2">
        <v>16000000</v>
      </c>
      <c r="X2565" s="2">
        <v>2000</v>
      </c>
      <c r="Y2565" s="2">
        <v>240</v>
      </c>
      <c r="Z2565" s="2">
        <v>5.3</v>
      </c>
      <c r="AA2565" s="2">
        <v>1.85</v>
      </c>
      <c r="AB2565" s="2">
        <v>487</v>
      </c>
    </row>
    <row r="2566" spans="1:28" x14ac:dyDescent="0.3">
      <c r="A2566" s="2" t="s">
        <v>28</v>
      </c>
      <c r="B2566" s="2" t="s">
        <v>1089</v>
      </c>
      <c r="C2566" s="2">
        <v>103</v>
      </c>
      <c r="D2566" s="2">
        <v>109</v>
      </c>
      <c r="E2566" s="2">
        <v>7</v>
      </c>
      <c r="F2566" s="2">
        <v>450</v>
      </c>
      <c r="G2566" s="2" t="s">
        <v>2683</v>
      </c>
      <c r="H2566" s="2">
        <v>835</v>
      </c>
      <c r="I2566" s="2">
        <v>16346122</v>
      </c>
      <c r="J2566" s="2" t="s">
        <v>5558</v>
      </c>
      <c r="K2566" s="2" t="s">
        <v>4485</v>
      </c>
      <c r="L2566" s="2" t="s">
        <v>9748</v>
      </c>
      <c r="M2566" s="2">
        <v>25549</v>
      </c>
      <c r="N2566" s="2">
        <v>2572</v>
      </c>
      <c r="O2566" s="2" t="s">
        <v>4144</v>
      </c>
      <c r="P2566" s="2">
        <v>0</v>
      </c>
      <c r="Q2566" s="2" t="s">
        <v>16630</v>
      </c>
      <c r="R2566" s="3" t="s">
        <v>21312</v>
      </c>
      <c r="S2566" s="2">
        <v>171</v>
      </c>
      <c r="T2566" s="2" t="s">
        <v>23647</v>
      </c>
      <c r="U2566" s="2" t="s">
        <v>23694</v>
      </c>
      <c r="V2566" s="2" t="s">
        <v>23759</v>
      </c>
      <c r="W2566" s="2">
        <v>16000000</v>
      </c>
      <c r="X2566" s="2">
        <v>2002</v>
      </c>
      <c r="Y2566" s="2">
        <v>787</v>
      </c>
      <c r="Z2566" s="2">
        <v>7.2</v>
      </c>
      <c r="AA2566" s="2">
        <v>1.85</v>
      </c>
      <c r="AB2566" s="2">
        <v>0</v>
      </c>
    </row>
    <row r="2567" spans="1:28" x14ac:dyDescent="0.3">
      <c r="A2567" s="2" t="s">
        <v>28</v>
      </c>
      <c r="B2567" s="2" t="s">
        <v>442</v>
      </c>
      <c r="C2567" s="2">
        <v>300</v>
      </c>
      <c r="D2567" s="2">
        <v>107</v>
      </c>
      <c r="E2567" s="2">
        <v>45</v>
      </c>
      <c r="F2567" s="2">
        <v>271</v>
      </c>
      <c r="G2567" s="2" t="s">
        <v>3895</v>
      </c>
      <c r="H2567" s="2">
        <v>24000</v>
      </c>
      <c r="I2567" s="2">
        <v>16204793</v>
      </c>
      <c r="J2567" s="2" t="s">
        <v>23845</v>
      </c>
      <c r="K2567" s="2" t="s">
        <v>6195</v>
      </c>
      <c r="L2567" s="2" t="s">
        <v>9749</v>
      </c>
      <c r="M2567" s="2">
        <v>92712</v>
      </c>
      <c r="N2567" s="2">
        <v>24805</v>
      </c>
      <c r="O2567" s="2" t="s">
        <v>12931</v>
      </c>
      <c r="P2567" s="2">
        <v>1</v>
      </c>
      <c r="Q2567" s="2" t="s">
        <v>16631</v>
      </c>
      <c r="R2567" s="3" t="s">
        <v>21313</v>
      </c>
      <c r="S2567" s="2">
        <v>294</v>
      </c>
      <c r="T2567" s="2" t="s">
        <v>23647</v>
      </c>
      <c r="U2567" s="2" t="s">
        <v>23694</v>
      </c>
      <c r="V2567" s="2" t="s">
        <v>23762</v>
      </c>
      <c r="W2567" s="2">
        <v>16000000</v>
      </c>
      <c r="X2567" s="2">
        <v>2009</v>
      </c>
      <c r="Y2567" s="2">
        <v>396</v>
      </c>
      <c r="Z2567" s="2">
        <v>5.0999999999999996</v>
      </c>
      <c r="AA2567" s="2">
        <v>1.85</v>
      </c>
      <c r="AB2567" s="2">
        <v>6000</v>
      </c>
    </row>
    <row r="2568" spans="1:28" x14ac:dyDescent="0.3">
      <c r="A2568" s="2" t="s">
        <v>28</v>
      </c>
      <c r="B2568" s="2" t="s">
        <v>1090</v>
      </c>
      <c r="C2568" s="2">
        <v>84</v>
      </c>
      <c r="D2568" s="2">
        <v>96</v>
      </c>
      <c r="E2568" s="2">
        <v>22</v>
      </c>
      <c r="F2568" s="2">
        <v>324</v>
      </c>
      <c r="G2568" s="2" t="s">
        <v>3831</v>
      </c>
      <c r="H2568" s="2">
        <v>8000</v>
      </c>
      <c r="I2568" s="2">
        <v>15427192</v>
      </c>
      <c r="J2568" s="2" t="s">
        <v>24677</v>
      </c>
      <c r="K2568" s="2" t="s">
        <v>2643</v>
      </c>
      <c r="L2568" s="2" t="s">
        <v>9750</v>
      </c>
      <c r="M2568" s="2">
        <v>11768</v>
      </c>
      <c r="N2568" s="2">
        <v>11078</v>
      </c>
      <c r="O2568" s="2" t="s">
        <v>4191</v>
      </c>
      <c r="P2568" s="2">
        <v>0</v>
      </c>
      <c r="Q2568" s="2" t="s">
        <v>16632</v>
      </c>
      <c r="R2568" s="3" t="s">
        <v>21314</v>
      </c>
      <c r="S2568" s="2">
        <v>148</v>
      </c>
      <c r="T2568" s="2" t="s">
        <v>23647</v>
      </c>
      <c r="U2568" s="2" t="s">
        <v>23694</v>
      </c>
      <c r="V2568" s="2" t="s">
        <v>23759</v>
      </c>
      <c r="W2568" s="2">
        <v>16000000</v>
      </c>
      <c r="X2568" s="2">
        <v>2000</v>
      </c>
      <c r="Y2568" s="2">
        <v>2000</v>
      </c>
      <c r="Z2568" s="2">
        <v>5.6</v>
      </c>
      <c r="AA2568" s="2">
        <v>1.85</v>
      </c>
      <c r="AB2568" s="2">
        <v>492</v>
      </c>
    </row>
    <row r="2569" spans="1:28" x14ac:dyDescent="0.3">
      <c r="A2569" s="2" t="s">
        <v>28</v>
      </c>
      <c r="B2569" s="2" t="s">
        <v>724</v>
      </c>
      <c r="C2569" s="2">
        <v>64</v>
      </c>
      <c r="D2569" s="2">
        <v>88</v>
      </c>
      <c r="E2569" s="2">
        <v>11000</v>
      </c>
      <c r="F2569" s="2">
        <v>233</v>
      </c>
      <c r="G2569" s="2" t="s">
        <v>3896</v>
      </c>
      <c r="H2569" s="2">
        <v>854</v>
      </c>
      <c r="I2569" s="2">
        <v>14792779</v>
      </c>
      <c r="J2569" s="2" t="s">
        <v>5447</v>
      </c>
      <c r="K2569" s="2" t="s">
        <v>2823</v>
      </c>
      <c r="L2569" s="2" t="s">
        <v>9751</v>
      </c>
      <c r="M2569" s="2">
        <v>24256</v>
      </c>
      <c r="N2569" s="2">
        <v>1653</v>
      </c>
      <c r="O2569" s="2" t="s">
        <v>3999</v>
      </c>
      <c r="P2569" s="2">
        <v>0</v>
      </c>
      <c r="Q2569" s="2" t="s">
        <v>16633</v>
      </c>
      <c r="R2569" s="3" t="s">
        <v>21315</v>
      </c>
      <c r="S2569" s="2">
        <v>91</v>
      </c>
      <c r="T2569" s="2" t="s">
        <v>23647</v>
      </c>
      <c r="U2569" s="2" t="s">
        <v>23694</v>
      </c>
      <c r="V2569" s="2" t="s">
        <v>23760</v>
      </c>
      <c r="W2569" s="2">
        <v>16000000</v>
      </c>
      <c r="X2569" s="2">
        <v>1987</v>
      </c>
      <c r="Y2569" s="2">
        <v>410</v>
      </c>
      <c r="Z2569" s="2">
        <v>7.6</v>
      </c>
      <c r="AA2569" s="2">
        <v>1.85</v>
      </c>
      <c r="AB2569" s="2">
        <v>0</v>
      </c>
    </row>
    <row r="2570" spans="1:28" x14ac:dyDescent="0.3">
      <c r="A2570" s="2" t="s">
        <v>28</v>
      </c>
      <c r="B2570" s="2" t="s">
        <v>1019</v>
      </c>
      <c r="C2570" s="2">
        <v>169</v>
      </c>
      <c r="D2570" s="2">
        <v>110</v>
      </c>
      <c r="E2570" s="2">
        <v>179</v>
      </c>
      <c r="F2570" s="2">
        <v>734</v>
      </c>
      <c r="G2570" s="2" t="s">
        <v>3814</v>
      </c>
      <c r="H2570" s="2">
        <v>12000</v>
      </c>
      <c r="I2570" s="2">
        <v>13998282</v>
      </c>
      <c r="J2570" s="2" t="s">
        <v>24643</v>
      </c>
      <c r="K2570" s="2" t="s">
        <v>6211</v>
      </c>
      <c r="L2570" s="2" t="s">
        <v>9593</v>
      </c>
      <c r="M2570" s="2">
        <v>24854</v>
      </c>
      <c r="N2570" s="2">
        <v>15044</v>
      </c>
      <c r="O2570" s="2" t="s">
        <v>3317</v>
      </c>
      <c r="P2570" s="2">
        <v>1</v>
      </c>
      <c r="Q2570" s="2" t="s">
        <v>16477</v>
      </c>
      <c r="R2570" s="3" t="s">
        <v>21157</v>
      </c>
      <c r="S2570" s="2">
        <v>374</v>
      </c>
      <c r="T2570" s="2" t="s">
        <v>23647</v>
      </c>
      <c r="U2570" s="2" t="s">
        <v>23694</v>
      </c>
      <c r="V2570" s="2" t="s">
        <v>23759</v>
      </c>
      <c r="W2570" s="2">
        <v>16000000</v>
      </c>
      <c r="X2570" s="2">
        <v>2014</v>
      </c>
      <c r="Y2570" s="2">
        <v>1000</v>
      </c>
      <c r="Z2570" s="2">
        <v>3.1</v>
      </c>
      <c r="AA2570" s="2">
        <v>2.35</v>
      </c>
      <c r="AB2570" s="2">
        <v>31000</v>
      </c>
    </row>
    <row r="2571" spans="1:28" x14ac:dyDescent="0.3">
      <c r="A2571" s="2" t="s">
        <v>28</v>
      </c>
      <c r="B2571" s="2" t="s">
        <v>1091</v>
      </c>
      <c r="C2571" s="2">
        <v>158</v>
      </c>
      <c r="D2571" s="2">
        <v>113</v>
      </c>
      <c r="E2571" s="2">
        <v>47</v>
      </c>
      <c r="F2571" s="2">
        <v>238</v>
      </c>
      <c r="G2571" s="2" t="s">
        <v>3347</v>
      </c>
      <c r="H2571" s="2">
        <v>21000</v>
      </c>
      <c r="I2571" s="2">
        <v>19057024</v>
      </c>
      <c r="J2571" s="2" t="s">
        <v>23794</v>
      </c>
      <c r="K2571" s="2" t="s">
        <v>6212</v>
      </c>
      <c r="L2571" s="2" t="s">
        <v>9752</v>
      </c>
      <c r="M2571" s="2">
        <v>113963</v>
      </c>
      <c r="N2571" s="2">
        <v>22088</v>
      </c>
      <c r="O2571" s="2" t="s">
        <v>12932</v>
      </c>
      <c r="P2571" s="2">
        <v>0</v>
      </c>
      <c r="Q2571" s="2" t="s">
        <v>16634</v>
      </c>
      <c r="R2571" s="3" t="s">
        <v>21316</v>
      </c>
      <c r="S2571" s="2">
        <v>361</v>
      </c>
      <c r="T2571" s="2" t="s">
        <v>23647</v>
      </c>
      <c r="U2571" s="2" t="s">
        <v>23694</v>
      </c>
      <c r="V2571" s="2" t="s">
        <v>23759</v>
      </c>
      <c r="W2571" s="2">
        <v>16000000</v>
      </c>
      <c r="X2571" s="2">
        <v>2010</v>
      </c>
      <c r="Y2571" s="2">
        <v>541</v>
      </c>
      <c r="Z2571" s="2">
        <v>7.2</v>
      </c>
      <c r="AA2571" s="2">
        <v>1.85</v>
      </c>
      <c r="AB2571" s="2">
        <v>24000</v>
      </c>
    </row>
    <row r="2572" spans="1:28" x14ac:dyDescent="0.3">
      <c r="A2572" s="2" t="s">
        <v>28</v>
      </c>
      <c r="B2572" s="2" t="s">
        <v>1092</v>
      </c>
      <c r="C2572" s="2">
        <v>46</v>
      </c>
      <c r="D2572" s="2">
        <v>101</v>
      </c>
      <c r="E2572" s="2">
        <v>6</v>
      </c>
      <c r="F2572" s="2">
        <v>258</v>
      </c>
      <c r="G2572" s="2" t="s">
        <v>3897</v>
      </c>
      <c r="H2572" s="2">
        <v>812</v>
      </c>
      <c r="I2572" s="2">
        <v>14108518</v>
      </c>
      <c r="J2572" s="2" t="s">
        <v>23894</v>
      </c>
      <c r="K2572" s="2" t="s">
        <v>2992</v>
      </c>
      <c r="L2572" s="2" t="s">
        <v>9753</v>
      </c>
      <c r="M2572" s="2">
        <v>8215</v>
      </c>
      <c r="N2572" s="2">
        <v>1882</v>
      </c>
      <c r="O2572" s="2" t="s">
        <v>12933</v>
      </c>
      <c r="P2572" s="2">
        <v>1</v>
      </c>
      <c r="Q2572" s="2" t="s">
        <v>16635</v>
      </c>
      <c r="R2572" s="3" t="s">
        <v>21317</v>
      </c>
      <c r="S2572" s="2">
        <v>95</v>
      </c>
      <c r="T2572" s="2" t="s">
        <v>23647</v>
      </c>
      <c r="U2572" s="2" t="s">
        <v>23694</v>
      </c>
      <c r="V2572" s="2" t="s">
        <v>23759</v>
      </c>
      <c r="W2572" s="2">
        <v>16000000</v>
      </c>
      <c r="X2572" s="2">
        <v>2003</v>
      </c>
      <c r="Y2572" s="2">
        <v>326</v>
      </c>
      <c r="Z2572" s="2">
        <v>5.7</v>
      </c>
      <c r="AA2572" s="2">
        <v>1.85</v>
      </c>
      <c r="AB2572" s="2">
        <v>371</v>
      </c>
    </row>
    <row r="2573" spans="1:28" x14ac:dyDescent="0.3">
      <c r="A2573" s="2" t="s">
        <v>28</v>
      </c>
      <c r="B2573" s="2" t="s">
        <v>863</v>
      </c>
      <c r="C2573" s="2">
        <v>15</v>
      </c>
      <c r="D2573" s="2">
        <v>105</v>
      </c>
      <c r="E2573" s="2">
        <v>121</v>
      </c>
      <c r="F2573" s="2">
        <v>384</v>
      </c>
      <c r="G2573" s="2" t="s">
        <v>3898</v>
      </c>
      <c r="H2573" s="2">
        <v>11000</v>
      </c>
      <c r="I2573" s="2">
        <v>13854000</v>
      </c>
      <c r="J2573" s="2" t="s">
        <v>24000</v>
      </c>
      <c r="K2573" s="2" t="s">
        <v>2773</v>
      </c>
      <c r="L2573" s="2" t="s">
        <v>9754</v>
      </c>
      <c r="M2573" s="2">
        <v>21079</v>
      </c>
      <c r="N2573" s="2">
        <v>14677</v>
      </c>
      <c r="O2573" s="2" t="s">
        <v>3913</v>
      </c>
      <c r="P2573" s="2">
        <v>0</v>
      </c>
      <c r="Q2573" s="2" t="s">
        <v>16636</v>
      </c>
      <c r="R2573" s="3" t="s">
        <v>21318</v>
      </c>
      <c r="S2573" s="2">
        <v>55</v>
      </c>
      <c r="T2573" s="2" t="s">
        <v>23647</v>
      </c>
      <c r="U2573" s="2" t="s">
        <v>23694</v>
      </c>
      <c r="V2573" s="2" t="s">
        <v>23759</v>
      </c>
      <c r="W2573" s="2">
        <v>20000000</v>
      </c>
      <c r="X2573" s="2">
        <v>1988</v>
      </c>
      <c r="Y2573" s="2">
        <v>3000</v>
      </c>
      <c r="Z2573" s="2">
        <v>5.2</v>
      </c>
      <c r="AA2573" s="2">
        <v>1.85</v>
      </c>
      <c r="AB2573" s="2">
        <v>818</v>
      </c>
    </row>
    <row r="2574" spans="1:28" x14ac:dyDescent="0.3">
      <c r="A2574" s="2" t="s">
        <v>28</v>
      </c>
      <c r="B2574" s="2" t="s">
        <v>278</v>
      </c>
      <c r="C2574" s="2">
        <v>68</v>
      </c>
      <c r="D2574" s="2">
        <v>125</v>
      </c>
      <c r="E2574" s="2">
        <v>438</v>
      </c>
      <c r="F2574" s="2">
        <v>372</v>
      </c>
      <c r="G2574" s="2" t="s">
        <v>736</v>
      </c>
      <c r="H2574" s="2">
        <v>18000</v>
      </c>
      <c r="I2574" s="2">
        <v>77324422</v>
      </c>
      <c r="J2574" s="2" t="s">
        <v>5558</v>
      </c>
      <c r="K2574" s="2" t="s">
        <v>1126</v>
      </c>
      <c r="L2574" s="2" t="s">
        <v>9755</v>
      </c>
      <c r="M2574" s="2">
        <v>178731</v>
      </c>
      <c r="N2574" s="2">
        <v>33865</v>
      </c>
      <c r="O2574" s="2" t="s">
        <v>3256</v>
      </c>
      <c r="P2574" s="2">
        <v>2</v>
      </c>
      <c r="Q2574" s="2" t="s">
        <v>16637</v>
      </c>
      <c r="R2574" s="3" t="s">
        <v>21319</v>
      </c>
      <c r="S2574" s="2">
        <v>261</v>
      </c>
      <c r="T2574" s="2" t="s">
        <v>23647</v>
      </c>
      <c r="U2574" s="2" t="s">
        <v>23694</v>
      </c>
      <c r="V2574" s="2" t="s">
        <v>23759</v>
      </c>
      <c r="W2574" s="2">
        <v>26000000</v>
      </c>
      <c r="X2574" s="2">
        <v>1993</v>
      </c>
      <c r="Y2574" s="2">
        <v>15000</v>
      </c>
      <c r="Z2574" s="2">
        <v>7.7</v>
      </c>
      <c r="AA2574" s="2">
        <v>1.85</v>
      </c>
      <c r="AB2574" s="2">
        <v>0</v>
      </c>
    </row>
    <row r="2575" spans="1:28" x14ac:dyDescent="0.3">
      <c r="A2575" s="2" t="s">
        <v>28</v>
      </c>
      <c r="B2575" s="2" t="s">
        <v>1093</v>
      </c>
      <c r="C2575" s="2">
        <v>111</v>
      </c>
      <c r="D2575" s="2">
        <v>100</v>
      </c>
      <c r="E2575" s="2">
        <v>9</v>
      </c>
      <c r="F2575" s="2">
        <v>363</v>
      </c>
      <c r="G2575" s="2" t="s">
        <v>2895</v>
      </c>
      <c r="H2575" s="2">
        <v>599</v>
      </c>
      <c r="I2575" s="2">
        <v>15500000</v>
      </c>
      <c r="J2575" s="2" t="s">
        <v>24224</v>
      </c>
      <c r="K2575" s="2" t="s">
        <v>6560</v>
      </c>
      <c r="L2575" s="2" t="s">
        <v>9756</v>
      </c>
      <c r="M2575" s="2">
        <v>51996</v>
      </c>
      <c r="N2575" s="2">
        <v>2389</v>
      </c>
      <c r="O2575" s="2" t="s">
        <v>4789</v>
      </c>
      <c r="P2575" s="2">
        <v>0</v>
      </c>
      <c r="Q2575" s="2" t="s">
        <v>16638</v>
      </c>
      <c r="R2575" s="3" t="s">
        <v>21320</v>
      </c>
      <c r="S2575" s="2">
        <v>302</v>
      </c>
      <c r="T2575" s="2" t="s">
        <v>23647</v>
      </c>
      <c r="U2575" s="2" t="s">
        <v>23701</v>
      </c>
      <c r="V2575" s="2" t="s">
        <v>23762</v>
      </c>
      <c r="W2575" s="2">
        <v>16000000</v>
      </c>
      <c r="X2575" s="2">
        <v>1999</v>
      </c>
      <c r="Y2575" s="2">
        <v>380</v>
      </c>
      <c r="Z2575" s="2">
        <v>7</v>
      </c>
      <c r="AA2575" s="2">
        <v>2.35</v>
      </c>
      <c r="AB2575" s="2">
        <v>0</v>
      </c>
    </row>
    <row r="2576" spans="1:28" x14ac:dyDescent="0.3">
      <c r="A2576" s="2" t="s">
        <v>28</v>
      </c>
      <c r="B2576" s="2" t="s">
        <v>1094</v>
      </c>
      <c r="C2576" s="2">
        <v>21</v>
      </c>
      <c r="D2576" s="2">
        <v>97</v>
      </c>
      <c r="E2576" s="2">
        <v>3</v>
      </c>
      <c r="F2576" s="2">
        <v>578</v>
      </c>
      <c r="G2576" s="2" t="s">
        <v>3280</v>
      </c>
      <c r="H2576" s="2">
        <v>1000</v>
      </c>
      <c r="I2576" s="2">
        <v>11540112</v>
      </c>
      <c r="J2576" s="2" t="s">
        <v>5447</v>
      </c>
      <c r="K2576" s="2" t="s">
        <v>6561</v>
      </c>
      <c r="L2576" s="2" t="s">
        <v>9757</v>
      </c>
      <c r="M2576" s="2">
        <v>2385</v>
      </c>
      <c r="N2576" s="2">
        <v>3835</v>
      </c>
      <c r="O2576" s="2" t="s">
        <v>2631</v>
      </c>
      <c r="P2576" s="2">
        <v>1</v>
      </c>
      <c r="Q2576" s="2" t="s">
        <v>16639</v>
      </c>
      <c r="R2576" s="3" t="s">
        <v>21321</v>
      </c>
      <c r="S2576" s="2">
        <v>20</v>
      </c>
      <c r="T2576" s="2" t="s">
        <v>23647</v>
      </c>
      <c r="U2576" s="2" t="s">
        <v>23694</v>
      </c>
      <c r="V2576" s="2" t="s">
        <v>23759</v>
      </c>
      <c r="X2576" s="2">
        <v>2004</v>
      </c>
      <c r="Y2576" s="2">
        <v>584</v>
      </c>
      <c r="Z2576" s="2">
        <v>3.6</v>
      </c>
      <c r="AA2576" s="2">
        <v>1.85</v>
      </c>
      <c r="AB2576" s="2">
        <v>177</v>
      </c>
    </row>
    <row r="2577" spans="1:28" x14ac:dyDescent="0.3">
      <c r="A2577" s="2" t="s">
        <v>28</v>
      </c>
      <c r="B2577" s="2" t="s">
        <v>1095</v>
      </c>
      <c r="C2577" s="2">
        <v>42</v>
      </c>
      <c r="D2577" s="2">
        <v>108</v>
      </c>
      <c r="E2577" s="2">
        <v>38</v>
      </c>
      <c r="F2577" s="2">
        <v>316</v>
      </c>
      <c r="G2577" s="2" t="s">
        <v>3899</v>
      </c>
      <c r="H2577" s="2">
        <v>940</v>
      </c>
      <c r="J2577" s="2" t="s">
        <v>23891</v>
      </c>
      <c r="K2577" s="2" t="s">
        <v>3250</v>
      </c>
      <c r="L2577" s="2" t="s">
        <v>9758</v>
      </c>
      <c r="M2577" s="2">
        <v>5237</v>
      </c>
      <c r="N2577" s="2">
        <v>1945</v>
      </c>
      <c r="O2577" s="2" t="s">
        <v>12934</v>
      </c>
      <c r="P2577" s="2">
        <v>7</v>
      </c>
      <c r="Q2577" s="2" t="s">
        <v>16640</v>
      </c>
      <c r="R2577" s="3" t="s">
        <v>21322</v>
      </c>
      <c r="S2577" s="2">
        <v>90</v>
      </c>
      <c r="T2577" s="2" t="s">
        <v>23647</v>
      </c>
      <c r="U2577" s="2" t="s">
        <v>23694</v>
      </c>
      <c r="V2577" s="2" t="s">
        <v>23760</v>
      </c>
      <c r="W2577" s="2">
        <v>16000000</v>
      </c>
      <c r="X2577" s="2">
        <v>1979</v>
      </c>
      <c r="Y2577" s="2">
        <v>416</v>
      </c>
      <c r="Z2577" s="2">
        <v>4.9000000000000004</v>
      </c>
      <c r="AA2577" s="2">
        <v>2.35</v>
      </c>
      <c r="AB2577" s="2">
        <v>392</v>
      </c>
    </row>
    <row r="2578" spans="1:28" x14ac:dyDescent="0.3">
      <c r="A2578" s="2" t="s">
        <v>28</v>
      </c>
      <c r="B2578" s="2" t="s">
        <v>1096</v>
      </c>
      <c r="C2578" s="2">
        <v>65</v>
      </c>
      <c r="D2578" s="2">
        <v>112</v>
      </c>
      <c r="E2578" s="2">
        <v>28</v>
      </c>
      <c r="F2578" s="2">
        <v>215</v>
      </c>
      <c r="G2578" s="2" t="s">
        <v>3900</v>
      </c>
      <c r="H2578" s="2">
        <v>555</v>
      </c>
      <c r="I2578" s="2">
        <v>4734235</v>
      </c>
      <c r="J2578" s="2" t="s">
        <v>24265</v>
      </c>
      <c r="K2578" s="2" t="s">
        <v>3098</v>
      </c>
      <c r="L2578" s="2" t="s">
        <v>9759</v>
      </c>
      <c r="M2578" s="2">
        <v>8217</v>
      </c>
      <c r="N2578" s="2">
        <v>1227</v>
      </c>
      <c r="O2578" s="2" t="s">
        <v>12252</v>
      </c>
      <c r="P2578" s="2">
        <v>0</v>
      </c>
      <c r="Q2578" s="2" t="s">
        <v>16641</v>
      </c>
      <c r="R2578" s="3" t="s">
        <v>21323</v>
      </c>
      <c r="S2578" s="2">
        <v>123</v>
      </c>
      <c r="T2578" s="2" t="s">
        <v>23647</v>
      </c>
      <c r="U2578" s="2" t="s">
        <v>23694</v>
      </c>
      <c r="V2578" s="2" t="s">
        <v>23762</v>
      </c>
      <c r="W2578" s="2">
        <v>15000000</v>
      </c>
      <c r="X2578" s="2">
        <v>2000</v>
      </c>
      <c r="Y2578" s="2">
        <v>403</v>
      </c>
      <c r="Z2578" s="2">
        <v>6</v>
      </c>
      <c r="AA2578" s="2">
        <v>1.85</v>
      </c>
      <c r="AB2578" s="2">
        <v>573</v>
      </c>
    </row>
    <row r="2579" spans="1:28" x14ac:dyDescent="0.3">
      <c r="A2579" s="2" t="s">
        <v>28</v>
      </c>
      <c r="B2579" s="2" t="s">
        <v>724</v>
      </c>
      <c r="C2579" s="2">
        <v>109</v>
      </c>
      <c r="D2579" s="2">
        <v>112</v>
      </c>
      <c r="E2579" s="2">
        <v>11000</v>
      </c>
      <c r="F2579" s="2">
        <v>642</v>
      </c>
      <c r="G2579" s="2" t="s">
        <v>2724</v>
      </c>
      <c r="H2579" s="2">
        <v>11000</v>
      </c>
      <c r="I2579" s="2">
        <v>4839383</v>
      </c>
      <c r="J2579" s="2" t="s">
        <v>23925</v>
      </c>
      <c r="K2579" s="2" t="s">
        <v>724</v>
      </c>
      <c r="L2579" s="2" t="s">
        <v>9760</v>
      </c>
      <c r="M2579" s="2">
        <v>21613</v>
      </c>
      <c r="N2579" s="2">
        <v>12766</v>
      </c>
      <c r="O2579" s="2" t="s">
        <v>3150</v>
      </c>
      <c r="P2579" s="2">
        <v>0</v>
      </c>
      <c r="Q2579" s="2" t="s">
        <v>16642</v>
      </c>
      <c r="R2579" s="3" t="s">
        <v>21324</v>
      </c>
      <c r="S2579" s="2">
        <v>148</v>
      </c>
      <c r="T2579" s="2" t="s">
        <v>23647</v>
      </c>
      <c r="U2579" s="2" t="s">
        <v>23694</v>
      </c>
      <c r="V2579" s="2" t="s">
        <v>23759</v>
      </c>
      <c r="W2579" s="2">
        <v>16000000</v>
      </c>
      <c r="X2579" s="2">
        <v>2002</v>
      </c>
      <c r="Y2579" s="2">
        <v>650</v>
      </c>
      <c r="Z2579" s="2">
        <v>6.6</v>
      </c>
      <c r="AA2579" s="2">
        <v>1.85</v>
      </c>
      <c r="AB2579" s="2">
        <v>762</v>
      </c>
    </row>
    <row r="2580" spans="1:28" x14ac:dyDescent="0.3">
      <c r="A2580" s="2" t="s">
        <v>28</v>
      </c>
      <c r="B2580" s="2" t="s">
        <v>1097</v>
      </c>
      <c r="C2580" s="2">
        <v>42</v>
      </c>
      <c r="D2580" s="2">
        <v>95</v>
      </c>
      <c r="E2580" s="2">
        <v>89</v>
      </c>
      <c r="F2580" s="2">
        <v>322</v>
      </c>
      <c r="G2580" s="2" t="s">
        <v>3325</v>
      </c>
      <c r="H2580" s="2">
        <v>1000</v>
      </c>
      <c r="I2580" s="2">
        <v>4193025</v>
      </c>
      <c r="J2580" s="2" t="s">
        <v>24325</v>
      </c>
      <c r="K2580" s="2" t="s">
        <v>2891</v>
      </c>
      <c r="L2580" s="2" t="s">
        <v>9761</v>
      </c>
      <c r="M2580" s="2">
        <v>30682</v>
      </c>
      <c r="N2580" s="2">
        <v>2518</v>
      </c>
      <c r="O2580" s="2" t="s">
        <v>12935</v>
      </c>
      <c r="P2580" s="2">
        <v>0</v>
      </c>
      <c r="Q2580" s="2" t="s">
        <v>16643</v>
      </c>
      <c r="R2580" s="3" t="s">
        <v>21325</v>
      </c>
      <c r="S2580" s="2">
        <v>194</v>
      </c>
      <c r="T2580" s="2" t="s">
        <v>23647</v>
      </c>
      <c r="U2580" s="2" t="s">
        <v>23694</v>
      </c>
      <c r="V2580" s="2" t="s">
        <v>23762</v>
      </c>
      <c r="W2580" s="2">
        <v>15000000</v>
      </c>
      <c r="X2580" s="2">
        <v>1999</v>
      </c>
      <c r="Y2580" s="2">
        <v>852</v>
      </c>
      <c r="Z2580" s="2">
        <v>6.8</v>
      </c>
      <c r="AA2580" s="2">
        <v>2.35</v>
      </c>
      <c r="AB2580" s="2">
        <v>0</v>
      </c>
    </row>
    <row r="2581" spans="1:28" x14ac:dyDescent="0.3">
      <c r="A2581" s="2" t="s">
        <v>28</v>
      </c>
      <c r="B2581" s="2" t="s">
        <v>531</v>
      </c>
      <c r="C2581" s="2">
        <v>112</v>
      </c>
      <c r="D2581" s="2">
        <v>110</v>
      </c>
      <c r="E2581" s="2">
        <v>85</v>
      </c>
      <c r="F2581" s="2">
        <v>186</v>
      </c>
      <c r="G2581" s="2" t="s">
        <v>3901</v>
      </c>
      <c r="H2581" s="2">
        <v>1000</v>
      </c>
      <c r="I2581" s="2">
        <v>5900000</v>
      </c>
      <c r="J2581" s="2" t="s">
        <v>23775</v>
      </c>
      <c r="K2581" s="2" t="s">
        <v>6428</v>
      </c>
      <c r="L2581" s="2" t="s">
        <v>9762</v>
      </c>
      <c r="M2581" s="2">
        <v>98629</v>
      </c>
      <c r="N2581" s="2">
        <v>1852</v>
      </c>
      <c r="O2581" s="2" t="s">
        <v>4172</v>
      </c>
      <c r="P2581" s="2">
        <v>1</v>
      </c>
      <c r="Q2581" s="2" t="s">
        <v>16644</v>
      </c>
      <c r="R2581" s="3" t="s">
        <v>21326</v>
      </c>
      <c r="S2581" s="2">
        <v>316</v>
      </c>
      <c r="T2581" s="2" t="s">
        <v>23647</v>
      </c>
      <c r="U2581" s="2" t="s">
        <v>23695</v>
      </c>
      <c r="V2581" s="2" t="s">
        <v>23762</v>
      </c>
      <c r="W2581" s="2">
        <v>16000000</v>
      </c>
      <c r="X2581" s="2">
        <v>1986</v>
      </c>
      <c r="Y2581" s="2">
        <v>309</v>
      </c>
      <c r="Z2581" s="2">
        <v>7.2</v>
      </c>
      <c r="AA2581" s="2">
        <v>1.85</v>
      </c>
      <c r="AB2581" s="2">
        <v>0</v>
      </c>
    </row>
    <row r="2582" spans="1:28" x14ac:dyDescent="0.3">
      <c r="A2582" s="2" t="s">
        <v>28</v>
      </c>
      <c r="B2582" s="2" t="s">
        <v>1098</v>
      </c>
      <c r="C2582" s="2">
        <v>146</v>
      </c>
      <c r="D2582" s="2">
        <v>118</v>
      </c>
      <c r="E2582" s="2">
        <v>369</v>
      </c>
      <c r="F2582" s="2">
        <v>295</v>
      </c>
      <c r="G2582" s="2" t="s">
        <v>2513</v>
      </c>
      <c r="H2582" s="2">
        <v>1000</v>
      </c>
      <c r="I2582" s="2">
        <v>2849142</v>
      </c>
      <c r="J2582" s="2" t="s">
        <v>5558</v>
      </c>
      <c r="K2582" s="2" t="s">
        <v>2843</v>
      </c>
      <c r="L2582" s="2" t="s">
        <v>9763</v>
      </c>
      <c r="M2582" s="2">
        <v>24104</v>
      </c>
      <c r="N2582" s="2">
        <v>1889</v>
      </c>
      <c r="O2582" s="2" t="s">
        <v>12936</v>
      </c>
      <c r="P2582" s="2">
        <v>1</v>
      </c>
      <c r="Q2582" s="2" t="s">
        <v>16645</v>
      </c>
      <c r="R2582" s="3" t="s">
        <v>21327</v>
      </c>
      <c r="S2582" s="2">
        <v>88</v>
      </c>
      <c r="T2582" s="2" t="s">
        <v>23647</v>
      </c>
      <c r="U2582" s="2" t="s">
        <v>23694</v>
      </c>
      <c r="V2582" s="2" t="s">
        <v>23762</v>
      </c>
      <c r="W2582" s="2">
        <v>16000000</v>
      </c>
      <c r="X2582" s="2">
        <v>2007</v>
      </c>
      <c r="Y2582" s="2">
        <v>418</v>
      </c>
      <c r="Z2582" s="2">
        <v>7.2</v>
      </c>
      <c r="AA2582" s="2">
        <v>2.35</v>
      </c>
      <c r="AB2582" s="2">
        <v>0</v>
      </c>
    </row>
    <row r="2583" spans="1:28" x14ac:dyDescent="0.3">
      <c r="A2583" s="2" t="s">
        <v>28</v>
      </c>
      <c r="B2583" s="2" t="s">
        <v>1099</v>
      </c>
      <c r="C2583" s="2">
        <v>36</v>
      </c>
      <c r="D2583" s="2">
        <v>97</v>
      </c>
      <c r="E2583" s="2">
        <v>34</v>
      </c>
      <c r="F2583" s="2">
        <v>465</v>
      </c>
      <c r="G2583" s="2" t="s">
        <v>3192</v>
      </c>
      <c r="H2583" s="2">
        <v>503</v>
      </c>
      <c r="I2583" s="2">
        <v>1686429</v>
      </c>
      <c r="J2583" s="2" t="s">
        <v>24678</v>
      </c>
      <c r="K2583" s="2" t="s">
        <v>2764</v>
      </c>
      <c r="L2583" s="2" t="s">
        <v>9764</v>
      </c>
      <c r="M2583" s="2">
        <v>8687</v>
      </c>
      <c r="N2583" s="2">
        <v>3100</v>
      </c>
      <c r="O2583" s="2" t="s">
        <v>4567</v>
      </c>
      <c r="P2583" s="2">
        <v>1</v>
      </c>
      <c r="Q2583" s="2" t="s">
        <v>16646</v>
      </c>
      <c r="R2583" s="3" t="s">
        <v>21328</v>
      </c>
      <c r="S2583" s="2">
        <v>62</v>
      </c>
      <c r="T2583" s="2" t="s">
        <v>23647</v>
      </c>
      <c r="U2583" s="2" t="s">
        <v>23694</v>
      </c>
      <c r="V2583" s="2" t="s">
        <v>23759</v>
      </c>
      <c r="W2583" s="2">
        <v>16000000</v>
      </c>
      <c r="X2583" s="2">
        <v>1997</v>
      </c>
      <c r="Y2583" s="2">
        <v>489</v>
      </c>
      <c r="Z2583" s="2">
        <v>2.8</v>
      </c>
      <c r="AA2583" s="2">
        <v>1.85</v>
      </c>
      <c r="AB2583" s="2">
        <v>0</v>
      </c>
    </row>
    <row r="2584" spans="1:28" x14ac:dyDescent="0.3">
      <c r="A2584" s="2" t="s">
        <v>28</v>
      </c>
      <c r="B2584" s="2" t="s">
        <v>789</v>
      </c>
      <c r="C2584" s="2">
        <v>230</v>
      </c>
      <c r="D2584" s="2">
        <v>120</v>
      </c>
      <c r="E2584" s="2">
        <v>115</v>
      </c>
      <c r="F2584" s="2">
        <v>310</v>
      </c>
      <c r="G2584" s="2" t="s">
        <v>3286</v>
      </c>
      <c r="H2584" s="2">
        <v>10000</v>
      </c>
      <c r="I2584" s="2">
        <v>1984743</v>
      </c>
      <c r="J2584" s="2" t="s">
        <v>23794</v>
      </c>
      <c r="K2584" s="2" t="s">
        <v>2536</v>
      </c>
      <c r="L2584" s="2" t="s">
        <v>9765</v>
      </c>
      <c r="M2584" s="2">
        <v>20616</v>
      </c>
      <c r="N2584" s="2">
        <v>11019</v>
      </c>
      <c r="O2584" s="2" t="s">
        <v>6985</v>
      </c>
      <c r="P2584" s="2">
        <v>3</v>
      </c>
      <c r="Q2584" s="2" t="s">
        <v>16647</v>
      </c>
      <c r="R2584" s="3" t="s">
        <v>21329</v>
      </c>
      <c r="S2584" s="2">
        <v>70</v>
      </c>
      <c r="T2584" s="2" t="s">
        <v>23647</v>
      </c>
      <c r="U2584" s="2" t="s">
        <v>23694</v>
      </c>
      <c r="V2584" s="2" t="s">
        <v>23762</v>
      </c>
      <c r="W2584" s="2">
        <v>16000000</v>
      </c>
      <c r="X2584" s="2">
        <v>2013</v>
      </c>
      <c r="Y2584" s="2">
        <v>316</v>
      </c>
      <c r="Z2584" s="2">
        <v>6.6</v>
      </c>
      <c r="AA2584" s="2">
        <v>2.35</v>
      </c>
      <c r="AB2584" s="2">
        <v>0</v>
      </c>
    </row>
    <row r="2585" spans="1:28" x14ac:dyDescent="0.3">
      <c r="A2585" s="2" t="s">
        <v>28</v>
      </c>
      <c r="B2585" s="2" t="s">
        <v>1100</v>
      </c>
      <c r="C2585" s="2">
        <v>64</v>
      </c>
      <c r="D2585" s="2">
        <v>135</v>
      </c>
      <c r="E2585" s="2">
        <v>133</v>
      </c>
      <c r="F2585" s="2">
        <v>258</v>
      </c>
      <c r="G2585" s="2" t="s">
        <v>3902</v>
      </c>
      <c r="H2585" s="2">
        <v>898</v>
      </c>
      <c r="I2585" s="2">
        <v>1666262</v>
      </c>
      <c r="J2585" s="2" t="s">
        <v>23953</v>
      </c>
      <c r="K2585" s="2" t="s">
        <v>3401</v>
      </c>
      <c r="L2585" s="2" t="s">
        <v>9766</v>
      </c>
      <c r="M2585" s="2">
        <v>5321</v>
      </c>
      <c r="N2585" s="2">
        <v>2096</v>
      </c>
      <c r="O2585" s="2" t="s">
        <v>4618</v>
      </c>
      <c r="P2585" s="2">
        <v>0</v>
      </c>
      <c r="Q2585" s="2" t="s">
        <v>16648</v>
      </c>
      <c r="R2585" s="3" t="s">
        <v>21330</v>
      </c>
      <c r="S2585" s="2">
        <v>78</v>
      </c>
      <c r="T2585" s="2" t="s">
        <v>23647</v>
      </c>
      <c r="U2585" s="2" t="s">
        <v>23695</v>
      </c>
      <c r="V2585" s="2" t="s">
        <v>23759</v>
      </c>
      <c r="W2585" s="2">
        <v>16000000</v>
      </c>
      <c r="X2585" s="2">
        <v>2005</v>
      </c>
      <c r="Y2585" s="2">
        <v>708</v>
      </c>
      <c r="Z2585" s="2">
        <v>6.7</v>
      </c>
      <c r="AA2585" s="2">
        <v>1.66</v>
      </c>
      <c r="AB2585" s="2">
        <v>356</v>
      </c>
    </row>
    <row r="2586" spans="1:28" x14ac:dyDescent="0.3">
      <c r="A2586" s="2" t="s">
        <v>28</v>
      </c>
      <c r="B2586" s="2" t="s">
        <v>492</v>
      </c>
      <c r="C2586" s="2">
        <v>393</v>
      </c>
      <c r="D2586" s="2">
        <v>101</v>
      </c>
      <c r="E2586" s="2">
        <v>0</v>
      </c>
      <c r="F2586" s="2">
        <v>888</v>
      </c>
      <c r="G2586" s="2" t="s">
        <v>2979</v>
      </c>
      <c r="H2586" s="2">
        <v>3000</v>
      </c>
      <c r="I2586" s="2">
        <v>2319187</v>
      </c>
      <c r="J2586" s="2" t="s">
        <v>23972</v>
      </c>
      <c r="K2586" s="2" t="s">
        <v>2549</v>
      </c>
      <c r="L2586" s="2" t="s">
        <v>9767</v>
      </c>
      <c r="M2586" s="2">
        <v>92640</v>
      </c>
      <c r="N2586" s="2">
        <v>5056</v>
      </c>
      <c r="O2586" s="2" t="s">
        <v>12937</v>
      </c>
      <c r="P2586" s="2">
        <v>0</v>
      </c>
      <c r="Q2586" s="2" t="s">
        <v>16649</v>
      </c>
      <c r="R2586" s="3" t="s">
        <v>21331</v>
      </c>
      <c r="S2586" s="2">
        <v>212</v>
      </c>
      <c r="T2586" s="2" t="s">
        <v>23647</v>
      </c>
      <c r="U2586" s="2" t="s">
        <v>23695</v>
      </c>
      <c r="V2586" s="2" t="s">
        <v>23762</v>
      </c>
      <c r="W2586" s="2">
        <v>20000000</v>
      </c>
      <c r="X2586" s="2">
        <v>2013</v>
      </c>
      <c r="Y2586" s="2">
        <v>1000</v>
      </c>
      <c r="Z2586" s="2">
        <v>7</v>
      </c>
      <c r="AA2586" s="2">
        <v>2.35</v>
      </c>
      <c r="AB2586" s="2">
        <v>23000</v>
      </c>
    </row>
    <row r="2587" spans="1:28" x14ac:dyDescent="0.3">
      <c r="A2587" s="2" t="s">
        <v>28</v>
      </c>
      <c r="B2587" s="2" t="s">
        <v>1101</v>
      </c>
      <c r="C2587" s="2">
        <v>75</v>
      </c>
      <c r="D2587" s="2">
        <v>92</v>
      </c>
      <c r="E2587" s="2">
        <v>29</v>
      </c>
      <c r="F2587" s="2">
        <v>618</v>
      </c>
      <c r="G2587" s="2" t="s">
        <v>2567</v>
      </c>
      <c r="H2587" s="2">
        <v>939</v>
      </c>
      <c r="I2587" s="2">
        <v>13922211</v>
      </c>
      <c r="J2587" s="2" t="s">
        <v>5447</v>
      </c>
      <c r="K2587" s="2" t="s">
        <v>3085</v>
      </c>
      <c r="L2587" s="2" t="s">
        <v>9768</v>
      </c>
      <c r="M2587" s="2">
        <v>18271</v>
      </c>
      <c r="N2587" s="2">
        <v>3935</v>
      </c>
      <c r="O2587" s="2" t="s">
        <v>3588</v>
      </c>
      <c r="P2587" s="2">
        <v>9</v>
      </c>
      <c r="Q2587" s="2" t="s">
        <v>16650</v>
      </c>
      <c r="R2587" s="3" t="s">
        <v>21332</v>
      </c>
      <c r="S2587" s="2">
        <v>150</v>
      </c>
      <c r="T2587" s="2" t="s">
        <v>23647</v>
      </c>
      <c r="U2587" s="2" t="s">
        <v>23694</v>
      </c>
      <c r="V2587" s="2" t="s">
        <v>23762</v>
      </c>
      <c r="W2587" s="2">
        <v>16000000</v>
      </c>
      <c r="X2587" s="2">
        <v>2004</v>
      </c>
      <c r="Y2587" s="2">
        <v>881</v>
      </c>
      <c r="Z2587" s="2">
        <v>4.4000000000000004</v>
      </c>
      <c r="AA2587" s="2">
        <v>1.85</v>
      </c>
      <c r="AB2587" s="2">
        <v>0</v>
      </c>
    </row>
    <row r="2588" spans="1:28" x14ac:dyDescent="0.3">
      <c r="A2588" s="2" t="s">
        <v>28</v>
      </c>
      <c r="B2588" s="2" t="s">
        <v>1102</v>
      </c>
      <c r="C2588" s="2">
        <v>78</v>
      </c>
      <c r="D2588" s="2">
        <v>106</v>
      </c>
      <c r="E2588" s="2">
        <v>172</v>
      </c>
      <c r="F2588" s="2">
        <v>27</v>
      </c>
      <c r="G2588" s="2" t="s">
        <v>3903</v>
      </c>
      <c r="H2588" s="2">
        <v>172</v>
      </c>
      <c r="J2588" s="2" t="s">
        <v>23925</v>
      </c>
      <c r="K2588" s="2" t="s">
        <v>1102</v>
      </c>
      <c r="L2588" s="2" t="s">
        <v>9769</v>
      </c>
      <c r="M2588" s="2">
        <v>30587</v>
      </c>
      <c r="N2588" s="2">
        <v>329</v>
      </c>
      <c r="O2588" s="2" t="s">
        <v>12938</v>
      </c>
      <c r="P2588" s="2">
        <v>2</v>
      </c>
      <c r="Q2588" s="2" t="s">
        <v>16651</v>
      </c>
      <c r="R2588" s="3" t="s">
        <v>21333</v>
      </c>
      <c r="S2588" s="2">
        <v>49</v>
      </c>
      <c r="T2588" s="2" t="s">
        <v>23649</v>
      </c>
      <c r="U2588" s="2" t="s">
        <v>23703</v>
      </c>
      <c r="W2588" s="2">
        <v>11000000</v>
      </c>
      <c r="X2588" s="2">
        <v>2008</v>
      </c>
      <c r="Y2588" s="2">
        <v>55</v>
      </c>
      <c r="Z2588" s="2">
        <v>7.1</v>
      </c>
      <c r="AA2588" s="2">
        <v>2.35</v>
      </c>
      <c r="AB2588" s="2">
        <v>3000</v>
      </c>
    </row>
    <row r="2589" spans="1:28" x14ac:dyDescent="0.3">
      <c r="A2589" s="2" t="s">
        <v>28</v>
      </c>
      <c r="B2589" s="2" t="s">
        <v>1103</v>
      </c>
      <c r="C2589" s="2">
        <v>67</v>
      </c>
      <c r="D2589" s="2">
        <v>92</v>
      </c>
      <c r="E2589" s="2">
        <v>6</v>
      </c>
      <c r="F2589" s="2">
        <v>227</v>
      </c>
      <c r="G2589" s="2" t="s">
        <v>3904</v>
      </c>
      <c r="H2589" s="2">
        <v>10000</v>
      </c>
      <c r="I2589" s="2">
        <v>23091</v>
      </c>
      <c r="J2589" s="2" t="s">
        <v>24273</v>
      </c>
      <c r="K2589" s="2" t="s">
        <v>2778</v>
      </c>
      <c r="L2589" s="2" t="s">
        <v>9770</v>
      </c>
      <c r="M2589" s="2">
        <v>5664</v>
      </c>
      <c r="N2589" s="2">
        <v>11091</v>
      </c>
      <c r="O2589" s="2" t="s">
        <v>4444</v>
      </c>
      <c r="P2589" s="2">
        <v>1</v>
      </c>
      <c r="Q2589" s="2" t="s">
        <v>16652</v>
      </c>
      <c r="R2589" s="3" t="s">
        <v>21334</v>
      </c>
      <c r="S2589" s="2">
        <v>42</v>
      </c>
      <c r="T2589" s="2" t="s">
        <v>23647</v>
      </c>
      <c r="U2589" s="2" t="s">
        <v>23695</v>
      </c>
      <c r="V2589" s="2" t="s">
        <v>23762</v>
      </c>
      <c r="W2589" s="2">
        <v>15000000</v>
      </c>
      <c r="X2589" s="2">
        <v>2008</v>
      </c>
      <c r="Y2589" s="2">
        <v>304</v>
      </c>
      <c r="Z2589" s="2">
        <v>6.2</v>
      </c>
      <c r="AA2589" s="2">
        <v>2.35</v>
      </c>
      <c r="AB2589" s="2">
        <v>921</v>
      </c>
    </row>
    <row r="2590" spans="1:28" x14ac:dyDescent="0.3">
      <c r="A2590" s="2" t="s">
        <v>28</v>
      </c>
      <c r="B2590" s="2" t="s">
        <v>1104</v>
      </c>
      <c r="C2590" s="2">
        <v>216</v>
      </c>
      <c r="D2590" s="2">
        <v>161</v>
      </c>
      <c r="E2590" s="2">
        <v>929</v>
      </c>
      <c r="F2590" s="2">
        <v>116</v>
      </c>
      <c r="G2590" s="2" t="s">
        <v>3905</v>
      </c>
      <c r="H2590" s="2">
        <v>488</v>
      </c>
      <c r="I2590" s="2">
        <v>336467</v>
      </c>
      <c r="J2590" s="2" t="s">
        <v>24244</v>
      </c>
      <c r="K2590" s="2" t="s">
        <v>6562</v>
      </c>
      <c r="L2590" s="2" t="s">
        <v>9771</v>
      </c>
      <c r="M2590" s="2">
        <v>45449</v>
      </c>
      <c r="N2590" s="2">
        <v>943</v>
      </c>
      <c r="O2590" s="2" t="s">
        <v>12144</v>
      </c>
      <c r="P2590" s="2">
        <v>0</v>
      </c>
      <c r="Q2590" s="2" t="s">
        <v>16653</v>
      </c>
      <c r="R2590" s="3" t="s">
        <v>21335</v>
      </c>
      <c r="S2590" s="2">
        <v>192</v>
      </c>
      <c r="T2590" s="2" t="s">
        <v>23647</v>
      </c>
      <c r="U2590" s="2" t="s">
        <v>23703</v>
      </c>
      <c r="V2590" s="2" t="s">
        <v>23764</v>
      </c>
      <c r="W2590" s="2">
        <v>13000000</v>
      </c>
      <c r="X2590" s="2">
        <v>2009</v>
      </c>
      <c r="Y2590" s="2">
        <v>289</v>
      </c>
      <c r="Z2590" s="2">
        <v>7.3</v>
      </c>
      <c r="AA2590" s="2">
        <v>2.35</v>
      </c>
      <c r="AB2590" s="2">
        <v>23000</v>
      </c>
    </row>
    <row r="2591" spans="1:28" x14ac:dyDescent="0.3">
      <c r="A2591" s="2" t="s">
        <v>28</v>
      </c>
      <c r="B2591" s="2" t="s">
        <v>969</v>
      </c>
      <c r="C2591" s="2">
        <v>54</v>
      </c>
      <c r="D2591" s="2">
        <v>92</v>
      </c>
      <c r="E2591" s="2">
        <v>143</v>
      </c>
      <c r="F2591" s="2">
        <v>613</v>
      </c>
      <c r="G2591" s="2" t="s">
        <v>3906</v>
      </c>
      <c r="H2591" s="2">
        <v>1000</v>
      </c>
      <c r="I2591" s="2">
        <v>2964</v>
      </c>
      <c r="J2591" s="2" t="s">
        <v>24424</v>
      </c>
      <c r="K2591" s="2" t="s">
        <v>6288</v>
      </c>
      <c r="L2591" s="2" t="s">
        <v>9772</v>
      </c>
      <c r="M2591" s="2">
        <v>7444</v>
      </c>
      <c r="N2591" s="2">
        <v>3086</v>
      </c>
      <c r="O2591" s="2" t="s">
        <v>12939</v>
      </c>
      <c r="P2591" s="2">
        <v>2</v>
      </c>
      <c r="Q2591" s="2" t="s">
        <v>16654</v>
      </c>
      <c r="R2591" s="3" t="s">
        <v>21336</v>
      </c>
      <c r="S2591" s="2">
        <v>42</v>
      </c>
      <c r="T2591" s="2" t="s">
        <v>23647</v>
      </c>
      <c r="U2591" s="2" t="s">
        <v>23694</v>
      </c>
      <c r="V2591" s="2" t="s">
        <v>23759</v>
      </c>
      <c r="W2591" s="2">
        <v>16000000</v>
      </c>
      <c r="X2591" s="2">
        <v>2012</v>
      </c>
      <c r="Y2591" s="2">
        <v>945</v>
      </c>
      <c r="Z2591" s="2">
        <v>5.0999999999999996</v>
      </c>
      <c r="AA2591" s="2">
        <v>1.78</v>
      </c>
      <c r="AB2591" s="2">
        <v>0</v>
      </c>
    </row>
    <row r="2592" spans="1:28" x14ac:dyDescent="0.3">
      <c r="A2592" s="2" t="s">
        <v>28</v>
      </c>
      <c r="B2592" s="2" t="s">
        <v>672</v>
      </c>
      <c r="C2592" s="2">
        <v>84</v>
      </c>
      <c r="D2592" s="2">
        <v>93</v>
      </c>
      <c r="E2592" s="2">
        <v>529</v>
      </c>
      <c r="F2592" s="2">
        <v>805</v>
      </c>
      <c r="G2592" s="2" t="s">
        <v>3720</v>
      </c>
      <c r="H2592" s="2">
        <v>1000</v>
      </c>
      <c r="J2592" s="2" t="s">
        <v>24372</v>
      </c>
      <c r="K2592" s="2" t="s">
        <v>2497</v>
      </c>
      <c r="L2592" s="2" t="s">
        <v>9773</v>
      </c>
      <c r="M2592" s="2">
        <v>155249</v>
      </c>
      <c r="N2592" s="2">
        <v>4453</v>
      </c>
      <c r="O2592" s="2" t="s">
        <v>2718</v>
      </c>
      <c r="P2592" s="2">
        <v>0</v>
      </c>
      <c r="Q2592" s="2" t="s">
        <v>16655</v>
      </c>
      <c r="R2592" s="3" t="s">
        <v>21337</v>
      </c>
      <c r="S2592" s="2">
        <v>304</v>
      </c>
      <c r="T2592" s="2" t="s">
        <v>23647</v>
      </c>
      <c r="U2592" s="2" t="s">
        <v>23694</v>
      </c>
      <c r="V2592" s="2" t="s">
        <v>23761</v>
      </c>
      <c r="W2592" s="2">
        <v>16000000</v>
      </c>
      <c r="X2592" s="2">
        <v>2009</v>
      </c>
      <c r="Y2592" s="2">
        <v>884</v>
      </c>
      <c r="Z2592" s="2">
        <v>8.1</v>
      </c>
      <c r="AA2592" s="2">
        <v>1.85</v>
      </c>
      <c r="AB2592" s="2">
        <v>115000</v>
      </c>
    </row>
    <row r="2593" spans="1:28" x14ac:dyDescent="0.3">
      <c r="A2593" s="2" t="s">
        <v>28</v>
      </c>
      <c r="B2593" s="2" t="s">
        <v>1105</v>
      </c>
      <c r="C2593" s="2">
        <v>69</v>
      </c>
      <c r="D2593" s="2">
        <v>110</v>
      </c>
      <c r="E2593" s="2">
        <v>22</v>
      </c>
      <c r="F2593" s="2">
        <v>44</v>
      </c>
      <c r="G2593" s="2" t="s">
        <v>24679</v>
      </c>
      <c r="H2593" s="2">
        <v>5000</v>
      </c>
      <c r="J2593" s="2" t="s">
        <v>23969</v>
      </c>
      <c r="K2593" s="2" t="s">
        <v>2427</v>
      </c>
      <c r="L2593" s="2" t="s">
        <v>9774</v>
      </c>
      <c r="M2593" s="2">
        <v>12817</v>
      </c>
      <c r="N2593" s="2">
        <v>5273</v>
      </c>
      <c r="O2593" s="2" t="s">
        <v>12940</v>
      </c>
      <c r="P2593" s="2">
        <v>0</v>
      </c>
      <c r="Q2593" s="2" t="s">
        <v>16656</v>
      </c>
      <c r="R2593" s="3" t="s">
        <v>21338</v>
      </c>
      <c r="S2593" s="2">
        <v>43</v>
      </c>
      <c r="T2593" s="2" t="s">
        <v>23647</v>
      </c>
      <c r="U2593" s="2" t="s">
        <v>23703</v>
      </c>
      <c r="V2593" s="2" t="s">
        <v>23762</v>
      </c>
      <c r="W2593" s="2">
        <v>16000000</v>
      </c>
      <c r="X2593" s="2">
        <v>2013</v>
      </c>
      <c r="Y2593" s="2">
        <v>170</v>
      </c>
      <c r="Z2593" s="2">
        <v>6.7</v>
      </c>
      <c r="AA2593" s="2">
        <v>2.35</v>
      </c>
      <c r="AB2593" s="2">
        <v>0</v>
      </c>
    </row>
    <row r="2594" spans="1:28" x14ac:dyDescent="0.3">
      <c r="A2594" s="2" t="s">
        <v>28</v>
      </c>
      <c r="B2594" s="2" t="s">
        <v>1106</v>
      </c>
      <c r="C2594" s="2">
        <v>208</v>
      </c>
      <c r="D2594" s="2">
        <v>122</v>
      </c>
      <c r="E2594" s="2">
        <v>0</v>
      </c>
      <c r="F2594" s="2">
        <v>567</v>
      </c>
      <c r="G2594" s="2" t="s">
        <v>1311</v>
      </c>
      <c r="H2594" s="2">
        <v>883</v>
      </c>
      <c r="I2594" s="2">
        <v>2428883</v>
      </c>
      <c r="J2594" s="2" t="s">
        <v>23933</v>
      </c>
      <c r="K2594" s="2" t="s">
        <v>3702</v>
      </c>
      <c r="L2594" s="2" t="s">
        <v>9775</v>
      </c>
      <c r="M2594" s="2">
        <v>21370</v>
      </c>
      <c r="N2594" s="2">
        <v>2896</v>
      </c>
      <c r="O2594" s="2" t="s">
        <v>3031</v>
      </c>
      <c r="P2594" s="2">
        <v>1</v>
      </c>
      <c r="Q2594" s="2" t="s">
        <v>16657</v>
      </c>
      <c r="R2594" s="3" t="s">
        <v>21339</v>
      </c>
      <c r="S2594" s="2">
        <v>132</v>
      </c>
      <c r="T2594" s="2" t="s">
        <v>23647</v>
      </c>
      <c r="U2594" s="2" t="s">
        <v>23694</v>
      </c>
      <c r="V2594" s="2" t="s">
        <v>23762</v>
      </c>
      <c r="W2594" s="2">
        <v>16000000</v>
      </c>
      <c r="X2594" s="2">
        <v>2014</v>
      </c>
      <c r="Y2594" s="2">
        <v>596</v>
      </c>
      <c r="Z2594" s="2">
        <v>6.6</v>
      </c>
      <c r="AA2594" s="2">
        <v>2.35</v>
      </c>
      <c r="AB2594" s="2">
        <v>0</v>
      </c>
    </row>
    <row r="2595" spans="1:28" x14ac:dyDescent="0.3">
      <c r="A2595" s="2" t="s">
        <v>28</v>
      </c>
      <c r="B2595" s="2" t="s">
        <v>1107</v>
      </c>
      <c r="C2595" s="2">
        <v>32</v>
      </c>
      <c r="D2595" s="2">
        <v>91</v>
      </c>
      <c r="E2595" s="2">
        <v>10</v>
      </c>
      <c r="F2595" s="2">
        <v>574</v>
      </c>
      <c r="G2595" s="2" t="s">
        <v>2631</v>
      </c>
      <c r="H2595" s="2">
        <v>890</v>
      </c>
      <c r="I2595" s="2">
        <v>13571817</v>
      </c>
      <c r="J2595" s="2" t="s">
        <v>24185</v>
      </c>
      <c r="K2595" s="2" t="s">
        <v>2592</v>
      </c>
      <c r="L2595" s="2" t="s">
        <v>9776</v>
      </c>
      <c r="M2595" s="2">
        <v>5312</v>
      </c>
      <c r="N2595" s="2">
        <v>3104</v>
      </c>
      <c r="O2595" s="2" t="s">
        <v>3189</v>
      </c>
      <c r="P2595" s="2">
        <v>3</v>
      </c>
      <c r="Q2595" s="2" t="s">
        <v>16658</v>
      </c>
      <c r="R2595" s="3" t="s">
        <v>21340</v>
      </c>
      <c r="S2595" s="2">
        <v>40</v>
      </c>
      <c r="T2595" s="2" t="s">
        <v>23647</v>
      </c>
      <c r="U2595" s="2" t="s">
        <v>23694</v>
      </c>
      <c r="V2595" s="2" t="s">
        <v>23759</v>
      </c>
      <c r="W2595" s="2">
        <v>15600000</v>
      </c>
      <c r="X2595" s="2">
        <v>2002</v>
      </c>
      <c r="Y2595" s="2">
        <v>578</v>
      </c>
      <c r="Z2595" s="2">
        <v>4.5</v>
      </c>
      <c r="AA2595" s="2">
        <v>1.85</v>
      </c>
      <c r="AB2595" s="2">
        <v>939</v>
      </c>
    </row>
    <row r="2596" spans="1:28" x14ac:dyDescent="0.3">
      <c r="A2596" s="2" t="s">
        <v>28</v>
      </c>
      <c r="C2596" s="2">
        <v>20</v>
      </c>
      <c r="D2596" s="2">
        <v>45</v>
      </c>
      <c r="F2596" s="2">
        <v>15</v>
      </c>
      <c r="G2596" s="2" t="s">
        <v>24680</v>
      </c>
      <c r="H2596" s="2">
        <v>422</v>
      </c>
      <c r="J2596" s="2" t="s">
        <v>24494</v>
      </c>
      <c r="K2596" s="2" t="s">
        <v>24681</v>
      </c>
      <c r="L2596" s="2" t="s">
        <v>24682</v>
      </c>
      <c r="M2596" s="2">
        <v>19164</v>
      </c>
      <c r="N2596" s="2">
        <v>537</v>
      </c>
      <c r="O2596" s="2" t="s">
        <v>24683</v>
      </c>
      <c r="P2596" s="2">
        <v>0</v>
      </c>
      <c r="Q2596" s="2" t="s">
        <v>24684</v>
      </c>
      <c r="R2596" s="3" t="s">
        <v>24685</v>
      </c>
      <c r="S2596" s="2">
        <v>79</v>
      </c>
      <c r="T2596" s="2" t="s">
        <v>23647</v>
      </c>
      <c r="U2596" s="2" t="s">
        <v>23738</v>
      </c>
      <c r="V2596" s="2" t="s">
        <v>24017</v>
      </c>
      <c r="W2596" s="2">
        <v>34000000</v>
      </c>
      <c r="Y2596" s="2">
        <v>57</v>
      </c>
      <c r="Z2596" s="2">
        <v>8.1</v>
      </c>
      <c r="AA2596" s="2">
        <v>16</v>
      </c>
      <c r="AB2596" s="2">
        <v>16000</v>
      </c>
    </row>
    <row r="2597" spans="1:28" x14ac:dyDescent="0.3">
      <c r="A2597" s="2" t="s">
        <v>28</v>
      </c>
      <c r="B2597" s="2" t="s">
        <v>870</v>
      </c>
      <c r="C2597" s="2">
        <v>78</v>
      </c>
      <c r="D2597" s="2">
        <v>115</v>
      </c>
      <c r="E2597" s="2">
        <v>460</v>
      </c>
      <c r="F2597" s="2">
        <v>125</v>
      </c>
      <c r="G2597" s="2" t="s">
        <v>3908</v>
      </c>
      <c r="H2597" s="2">
        <v>232</v>
      </c>
      <c r="I2597" s="2">
        <v>1554566</v>
      </c>
      <c r="J2597" s="2" t="s">
        <v>24103</v>
      </c>
      <c r="K2597" s="2" t="s">
        <v>6563</v>
      </c>
      <c r="L2597" s="2" t="s">
        <v>9777</v>
      </c>
      <c r="M2597" s="2">
        <v>8624</v>
      </c>
      <c r="N2597" s="2">
        <v>699</v>
      </c>
      <c r="O2597" s="2" t="s">
        <v>12941</v>
      </c>
      <c r="P2597" s="2">
        <v>1</v>
      </c>
      <c r="Q2597" s="2" t="s">
        <v>16659</v>
      </c>
      <c r="R2597" s="3" t="s">
        <v>21341</v>
      </c>
      <c r="S2597" s="2">
        <v>180</v>
      </c>
      <c r="T2597" s="2" t="s">
        <v>23647</v>
      </c>
      <c r="U2597" s="2" t="s">
        <v>23697</v>
      </c>
      <c r="V2597" s="2" t="s">
        <v>23762</v>
      </c>
      <c r="X2597" s="2">
        <v>2002</v>
      </c>
      <c r="Y2597" s="2">
        <v>150</v>
      </c>
      <c r="Z2597" s="2">
        <v>6.6</v>
      </c>
      <c r="AA2597" s="2">
        <v>1.66</v>
      </c>
      <c r="AB2597" s="2">
        <v>824</v>
      </c>
    </row>
    <row r="2598" spans="1:28" x14ac:dyDescent="0.3">
      <c r="A2598" s="2" t="s">
        <v>28</v>
      </c>
      <c r="B2598" s="2" t="s">
        <v>1108</v>
      </c>
      <c r="C2598" s="2">
        <v>21</v>
      </c>
      <c r="D2598" s="2">
        <v>94</v>
      </c>
      <c r="E2598" s="2">
        <v>4</v>
      </c>
      <c r="F2598" s="2">
        <v>518</v>
      </c>
      <c r="G2598" s="2" t="s">
        <v>3909</v>
      </c>
      <c r="H2598" s="2">
        <v>844</v>
      </c>
      <c r="I2598" s="2">
        <v>508867</v>
      </c>
      <c r="J2598" s="2" t="s">
        <v>24128</v>
      </c>
      <c r="K2598" s="2" t="s">
        <v>3681</v>
      </c>
      <c r="L2598" s="2" t="s">
        <v>9778</v>
      </c>
      <c r="M2598" s="2">
        <v>1033</v>
      </c>
      <c r="N2598" s="2">
        <v>3583</v>
      </c>
      <c r="O2598" s="2" t="s">
        <v>12942</v>
      </c>
      <c r="P2598" s="2">
        <v>0</v>
      </c>
      <c r="Q2598" s="2" t="s">
        <v>16660</v>
      </c>
      <c r="R2598" s="3" t="s">
        <v>21342</v>
      </c>
      <c r="S2598" s="2">
        <v>26</v>
      </c>
      <c r="T2598" s="2" t="s">
        <v>23647</v>
      </c>
      <c r="U2598" s="2" t="s">
        <v>23694</v>
      </c>
      <c r="V2598" s="2" t="s">
        <v>23760</v>
      </c>
      <c r="X2598" s="2">
        <v>2001</v>
      </c>
      <c r="Y2598" s="2">
        <v>626</v>
      </c>
      <c r="Z2598" s="2">
        <v>6.5</v>
      </c>
      <c r="AA2598" s="2">
        <v>2.35</v>
      </c>
      <c r="AB2598" s="2">
        <v>282</v>
      </c>
    </row>
    <row r="2599" spans="1:28" x14ac:dyDescent="0.3">
      <c r="A2599" s="2" t="s">
        <v>28</v>
      </c>
      <c r="B2599" s="2" t="s">
        <v>1109</v>
      </c>
      <c r="C2599" s="2">
        <v>40</v>
      </c>
      <c r="D2599" s="2">
        <v>93</v>
      </c>
      <c r="E2599" s="2">
        <v>7</v>
      </c>
      <c r="F2599" s="2">
        <v>922</v>
      </c>
      <c r="G2599" s="2" t="s">
        <v>6255</v>
      </c>
      <c r="H2599" s="2">
        <v>1000</v>
      </c>
      <c r="I2599" s="2">
        <v>1181197</v>
      </c>
      <c r="J2599" s="2" t="s">
        <v>23950</v>
      </c>
      <c r="K2599" s="2" t="s">
        <v>3258</v>
      </c>
      <c r="L2599" s="2" t="s">
        <v>9779</v>
      </c>
      <c r="M2599" s="2">
        <v>3299</v>
      </c>
      <c r="N2599" s="2">
        <v>4329</v>
      </c>
      <c r="O2599" s="2" t="s">
        <v>3179</v>
      </c>
      <c r="P2599" s="2">
        <v>0</v>
      </c>
      <c r="Q2599" s="2" t="s">
        <v>16661</v>
      </c>
      <c r="R2599" s="3" t="s">
        <v>21343</v>
      </c>
      <c r="S2599" s="2">
        <v>24</v>
      </c>
      <c r="T2599" s="2" t="s">
        <v>23647</v>
      </c>
      <c r="U2599" s="2" t="s">
        <v>23694</v>
      </c>
      <c r="V2599" s="2" t="s">
        <v>23762</v>
      </c>
      <c r="W2599" s="2">
        <v>15500000</v>
      </c>
      <c r="X2599" s="2">
        <v>2005</v>
      </c>
      <c r="Y2599" s="2">
        <v>1000</v>
      </c>
      <c r="Z2599" s="2">
        <v>5.9</v>
      </c>
      <c r="AA2599" s="2">
        <v>1.85</v>
      </c>
      <c r="AB2599" s="2">
        <v>191</v>
      </c>
    </row>
    <row r="2600" spans="1:28" x14ac:dyDescent="0.3">
      <c r="A2600" s="2" t="s">
        <v>28</v>
      </c>
      <c r="B2600" s="2" t="s">
        <v>1110</v>
      </c>
      <c r="C2600" s="2">
        <v>40</v>
      </c>
      <c r="D2600" s="2">
        <v>94</v>
      </c>
      <c r="E2600" s="2">
        <v>7</v>
      </c>
      <c r="F2600" s="2">
        <v>17</v>
      </c>
      <c r="G2600" s="2" t="s">
        <v>3910</v>
      </c>
      <c r="H2600" s="2">
        <v>235</v>
      </c>
      <c r="I2600" s="2">
        <v>81525</v>
      </c>
      <c r="J2600" s="2" t="s">
        <v>24115</v>
      </c>
      <c r="K2600" s="2" t="s">
        <v>6564</v>
      </c>
      <c r="L2600" s="2" t="s">
        <v>9780</v>
      </c>
      <c r="M2600" s="2">
        <v>29392</v>
      </c>
      <c r="N2600" s="2">
        <v>303</v>
      </c>
      <c r="O2600" s="2" t="s">
        <v>12943</v>
      </c>
      <c r="P2600" s="2">
        <v>1</v>
      </c>
      <c r="Q2600" s="2" t="s">
        <v>16662</v>
      </c>
      <c r="R2600" s="3" t="s">
        <v>21344</v>
      </c>
      <c r="S2600" s="2">
        <v>91</v>
      </c>
      <c r="T2600" s="2" t="s">
        <v>23649</v>
      </c>
      <c r="U2600" s="2" t="s">
        <v>23703</v>
      </c>
      <c r="V2600" s="2" t="s">
        <v>23762</v>
      </c>
      <c r="W2600" s="2">
        <v>15300000</v>
      </c>
      <c r="X2600" s="2">
        <v>2001</v>
      </c>
      <c r="Y2600" s="2">
        <v>46</v>
      </c>
      <c r="Z2600" s="2">
        <v>6.6</v>
      </c>
      <c r="AA2600" s="2">
        <v>2.35</v>
      </c>
      <c r="AB2600" s="2">
        <v>0</v>
      </c>
    </row>
    <row r="2601" spans="1:28" x14ac:dyDescent="0.3">
      <c r="A2601" s="2" t="s">
        <v>28</v>
      </c>
      <c r="B2601" s="2" t="s">
        <v>96</v>
      </c>
      <c r="C2601" s="2">
        <v>251</v>
      </c>
      <c r="D2601" s="2">
        <v>95</v>
      </c>
      <c r="E2601" s="2">
        <v>571</v>
      </c>
      <c r="F2601" s="2">
        <v>102</v>
      </c>
      <c r="G2601" s="2" t="s">
        <v>3369</v>
      </c>
      <c r="H2601" s="2">
        <v>499</v>
      </c>
      <c r="I2601" s="2">
        <v>7774730</v>
      </c>
      <c r="J2601" s="2" t="s">
        <v>24686</v>
      </c>
      <c r="K2601" s="2" t="s">
        <v>6565</v>
      </c>
      <c r="L2601" s="2" t="s">
        <v>9781</v>
      </c>
      <c r="M2601" s="2">
        <v>61912</v>
      </c>
      <c r="N2601" s="2">
        <v>1120</v>
      </c>
      <c r="O2601" s="2" t="s">
        <v>12326</v>
      </c>
      <c r="P2601" s="2">
        <v>0</v>
      </c>
      <c r="Q2601" s="2" t="s">
        <v>16663</v>
      </c>
      <c r="R2601" s="3" t="s">
        <v>21345</v>
      </c>
      <c r="S2601" s="2">
        <v>352</v>
      </c>
      <c r="T2601" s="2" t="s">
        <v>23647</v>
      </c>
      <c r="U2601" s="2" t="s">
        <v>23697</v>
      </c>
      <c r="V2601" s="2" t="s">
        <v>23762</v>
      </c>
      <c r="W2601" s="2">
        <v>15500000</v>
      </c>
      <c r="X2601" s="2">
        <v>2006</v>
      </c>
      <c r="Y2601" s="2">
        <v>298</v>
      </c>
      <c r="Z2601" s="2">
        <v>6.5</v>
      </c>
      <c r="AA2601" s="2">
        <v>1.85</v>
      </c>
      <c r="AB2601" s="2">
        <v>0</v>
      </c>
    </row>
    <row r="2602" spans="1:28" x14ac:dyDescent="0.3">
      <c r="A2602" s="2" t="s">
        <v>28</v>
      </c>
      <c r="B2602" s="2" t="s">
        <v>253</v>
      </c>
      <c r="C2602" s="2">
        <v>94</v>
      </c>
      <c r="D2602" s="2">
        <v>105</v>
      </c>
      <c r="E2602" s="2">
        <v>102</v>
      </c>
      <c r="F2602" s="2">
        <v>383</v>
      </c>
      <c r="G2602" s="2" t="s">
        <v>3014</v>
      </c>
      <c r="H2602" s="2">
        <v>901</v>
      </c>
      <c r="I2602" s="2">
        <v>234760500</v>
      </c>
      <c r="J2602" s="2" t="s">
        <v>23931</v>
      </c>
      <c r="K2602" s="2" t="s">
        <v>3699</v>
      </c>
      <c r="L2602" s="2" t="s">
        <v>9782</v>
      </c>
      <c r="M2602" s="2">
        <v>126464</v>
      </c>
      <c r="N2602" s="2">
        <v>3464</v>
      </c>
      <c r="O2602" s="2" t="s">
        <v>12830</v>
      </c>
      <c r="P2602" s="2">
        <v>1</v>
      </c>
      <c r="Q2602" s="2" t="s">
        <v>16664</v>
      </c>
      <c r="R2602" s="3" t="s">
        <v>21346</v>
      </c>
      <c r="S2602" s="2">
        <v>175</v>
      </c>
      <c r="T2602" s="2" t="s">
        <v>23647</v>
      </c>
      <c r="U2602" s="2" t="s">
        <v>23694</v>
      </c>
      <c r="V2602" s="2" t="s">
        <v>23762</v>
      </c>
      <c r="W2602" s="2">
        <v>14000000</v>
      </c>
      <c r="X2602" s="2">
        <v>1984</v>
      </c>
      <c r="Y2602" s="2">
        <v>605</v>
      </c>
      <c r="Z2602" s="2">
        <v>7.3</v>
      </c>
      <c r="AA2602" s="2">
        <v>1.85</v>
      </c>
      <c r="AB2602" s="2">
        <v>0</v>
      </c>
    </row>
    <row r="2603" spans="1:28" x14ac:dyDescent="0.3">
      <c r="A2603" s="2" t="s">
        <v>28</v>
      </c>
      <c r="B2603" s="2" t="s">
        <v>155</v>
      </c>
      <c r="C2603" s="2">
        <v>102</v>
      </c>
      <c r="D2603" s="2">
        <v>103</v>
      </c>
      <c r="E2603" s="2">
        <v>0</v>
      </c>
      <c r="F2603" s="2">
        <v>925</v>
      </c>
      <c r="G2603" s="2" t="s">
        <v>2776</v>
      </c>
      <c r="H2603" s="2">
        <v>3000</v>
      </c>
      <c r="I2603" s="2">
        <v>285761243</v>
      </c>
      <c r="J2603" s="2" t="s">
        <v>24062</v>
      </c>
      <c r="K2603" s="2" t="s">
        <v>6343</v>
      </c>
      <c r="L2603" s="2" t="s">
        <v>9783</v>
      </c>
      <c r="M2603" s="2">
        <v>311075</v>
      </c>
      <c r="N2603" s="2">
        <v>7521</v>
      </c>
      <c r="O2603" s="2" t="s">
        <v>2905</v>
      </c>
      <c r="P2603" s="2">
        <v>5</v>
      </c>
      <c r="Q2603" s="2" t="s">
        <v>16665</v>
      </c>
      <c r="R2603" s="3" t="s">
        <v>21347</v>
      </c>
      <c r="S2603" s="2">
        <v>305</v>
      </c>
      <c r="T2603" s="2" t="s">
        <v>23647</v>
      </c>
      <c r="U2603" s="2" t="s">
        <v>23694</v>
      </c>
      <c r="V2603" s="2" t="s">
        <v>23760</v>
      </c>
      <c r="W2603" s="2">
        <v>18000000</v>
      </c>
      <c r="X2603" s="2">
        <v>1990</v>
      </c>
      <c r="Y2603" s="2">
        <v>1000</v>
      </c>
      <c r="Z2603" s="2">
        <v>7.5</v>
      </c>
      <c r="AA2603" s="2">
        <v>1.85</v>
      </c>
      <c r="AB2603" s="2">
        <v>20000</v>
      </c>
    </row>
    <row r="2604" spans="1:28" x14ac:dyDescent="0.3">
      <c r="A2604" s="2" t="s">
        <v>28</v>
      </c>
      <c r="B2604" s="2" t="s">
        <v>881</v>
      </c>
      <c r="C2604" s="2">
        <v>21</v>
      </c>
      <c r="D2604" s="2">
        <v>102</v>
      </c>
      <c r="E2604" s="2">
        <v>12000</v>
      </c>
      <c r="F2604" s="2">
        <v>801</v>
      </c>
      <c r="G2604" s="2" t="s">
        <v>3689</v>
      </c>
      <c r="H2604" s="2">
        <v>19000</v>
      </c>
      <c r="I2604" s="2">
        <v>167780960</v>
      </c>
      <c r="J2604" s="2" t="s">
        <v>24141</v>
      </c>
      <c r="K2604" s="2" t="s">
        <v>3737</v>
      </c>
      <c r="L2604" s="2" t="s">
        <v>9784</v>
      </c>
      <c r="M2604" s="2">
        <v>36918</v>
      </c>
      <c r="N2604" s="2">
        <v>21499</v>
      </c>
      <c r="O2604" s="2" t="s">
        <v>6505</v>
      </c>
      <c r="P2604" s="2">
        <v>4</v>
      </c>
      <c r="Q2604" s="2" t="s">
        <v>16666</v>
      </c>
      <c r="R2604" s="3" t="s">
        <v>21348</v>
      </c>
      <c r="S2604" s="2">
        <v>42</v>
      </c>
      <c r="T2604" s="2" t="s">
        <v>23647</v>
      </c>
      <c r="U2604" s="2" t="s">
        <v>23694</v>
      </c>
      <c r="V2604" s="2" t="s">
        <v>23760</v>
      </c>
      <c r="W2604" s="2">
        <v>11000000</v>
      </c>
      <c r="X2604" s="2">
        <v>1987</v>
      </c>
      <c r="Y2604" s="2">
        <v>875</v>
      </c>
      <c r="Z2604" s="2">
        <v>5.9</v>
      </c>
      <c r="AA2604" s="2">
        <v>1.85</v>
      </c>
      <c r="AB2604" s="2">
        <v>3000</v>
      </c>
    </row>
    <row r="2605" spans="1:28" x14ac:dyDescent="0.3">
      <c r="A2605" s="2" t="s">
        <v>28</v>
      </c>
      <c r="B2605" s="2" t="s">
        <v>235</v>
      </c>
      <c r="C2605" s="2">
        <v>94</v>
      </c>
      <c r="D2605" s="2">
        <v>116</v>
      </c>
      <c r="E2605" s="2">
        <v>521</v>
      </c>
      <c r="F2605" s="2">
        <v>481</v>
      </c>
      <c r="G2605" s="2" t="s">
        <v>235</v>
      </c>
      <c r="H2605" s="2">
        <v>13000</v>
      </c>
      <c r="I2605" s="2">
        <v>177200000</v>
      </c>
      <c r="J2605" s="2" t="s">
        <v>23894</v>
      </c>
      <c r="K2605" s="2" t="s">
        <v>2493</v>
      </c>
      <c r="L2605" s="2" t="s">
        <v>9785</v>
      </c>
      <c r="M2605" s="2">
        <v>77366</v>
      </c>
      <c r="N2605" s="2">
        <v>14701</v>
      </c>
      <c r="O2605" s="2" t="s">
        <v>3705</v>
      </c>
      <c r="P2605" s="2">
        <v>1</v>
      </c>
      <c r="Q2605" s="2" t="s">
        <v>16667</v>
      </c>
      <c r="R2605" s="3" t="s">
        <v>21349</v>
      </c>
      <c r="S2605" s="2">
        <v>194</v>
      </c>
      <c r="T2605" s="2" t="s">
        <v>23647</v>
      </c>
      <c r="U2605" s="2" t="s">
        <v>23694</v>
      </c>
      <c r="V2605" s="2" t="s">
        <v>23760</v>
      </c>
      <c r="W2605" s="2">
        <v>22000000</v>
      </c>
      <c r="X2605" s="2">
        <v>1982</v>
      </c>
      <c r="Y2605" s="2">
        <v>521</v>
      </c>
      <c r="Z2605" s="2">
        <v>7.4</v>
      </c>
      <c r="AA2605" s="2">
        <v>2.35</v>
      </c>
      <c r="AB2605" s="2">
        <v>0</v>
      </c>
    </row>
    <row r="2606" spans="1:28" x14ac:dyDescent="0.3">
      <c r="A2606" s="2" t="s">
        <v>28</v>
      </c>
      <c r="B2606" s="2" t="s">
        <v>193</v>
      </c>
      <c r="C2606" s="2">
        <v>173</v>
      </c>
      <c r="D2606" s="2">
        <v>110</v>
      </c>
      <c r="E2606" s="2">
        <v>12000</v>
      </c>
      <c r="F2606" s="2">
        <v>555</v>
      </c>
      <c r="G2606" s="2" t="s">
        <v>2702</v>
      </c>
      <c r="H2606" s="2">
        <v>10000</v>
      </c>
      <c r="I2606" s="2">
        <v>176781728</v>
      </c>
      <c r="J2606" s="2" t="s">
        <v>23926</v>
      </c>
      <c r="K2606" s="2" t="s">
        <v>2541</v>
      </c>
      <c r="L2606" s="2" t="s">
        <v>9786</v>
      </c>
      <c r="M2606" s="2">
        <v>219171</v>
      </c>
      <c r="N2606" s="2">
        <v>13069</v>
      </c>
      <c r="O2606" s="2" t="s">
        <v>12944</v>
      </c>
      <c r="P2606" s="2">
        <v>2</v>
      </c>
      <c r="Q2606" s="2" t="s">
        <v>16668</v>
      </c>
      <c r="R2606" s="3" t="s">
        <v>21350</v>
      </c>
      <c r="S2606" s="2">
        <v>388</v>
      </c>
      <c r="T2606" s="2" t="s">
        <v>23647</v>
      </c>
      <c r="U2606" s="2" t="s">
        <v>23694</v>
      </c>
      <c r="V2606" s="2" t="s">
        <v>23760</v>
      </c>
      <c r="W2606" s="2">
        <v>15000000</v>
      </c>
      <c r="X2606" s="2">
        <v>1986</v>
      </c>
      <c r="Y2606" s="2">
        <v>1000</v>
      </c>
      <c r="Z2606" s="2">
        <v>6.9</v>
      </c>
      <c r="AA2606" s="2">
        <v>1.33</v>
      </c>
      <c r="AB2606" s="2">
        <v>19000</v>
      </c>
    </row>
    <row r="2607" spans="1:28" x14ac:dyDescent="0.3">
      <c r="A2607" s="2" t="s">
        <v>28</v>
      </c>
      <c r="B2607" s="2" t="s">
        <v>136</v>
      </c>
      <c r="C2607" s="2">
        <v>287</v>
      </c>
      <c r="D2607" s="2">
        <v>120</v>
      </c>
      <c r="E2607" s="2">
        <v>0</v>
      </c>
      <c r="F2607" s="2">
        <v>5</v>
      </c>
      <c r="G2607" s="2" t="s">
        <v>3911</v>
      </c>
      <c r="H2607" s="2">
        <v>103</v>
      </c>
      <c r="I2607" s="2">
        <v>128067808</v>
      </c>
      <c r="J2607" s="2" t="s">
        <v>23926</v>
      </c>
      <c r="K2607" s="2" t="s">
        <v>3971</v>
      </c>
      <c r="L2607" s="2" t="s">
        <v>9787</v>
      </c>
      <c r="M2607" s="2">
        <v>217740</v>
      </c>
      <c r="N2607" s="2">
        <v>129</v>
      </c>
      <c r="O2607" s="2" t="s">
        <v>12945</v>
      </c>
      <c r="P2607" s="2">
        <v>3</v>
      </c>
      <c r="Q2607" s="2" t="s">
        <v>16669</v>
      </c>
      <c r="R2607" s="3" t="s">
        <v>21351</v>
      </c>
      <c r="S2607" s="2">
        <v>1641</v>
      </c>
      <c r="T2607" s="2" t="s">
        <v>23650</v>
      </c>
      <c r="U2607" s="2" t="s">
        <v>23729</v>
      </c>
      <c r="V2607" s="2" t="s">
        <v>23759</v>
      </c>
      <c r="W2607" s="2">
        <v>15000000</v>
      </c>
      <c r="X2607" s="2">
        <v>2000</v>
      </c>
      <c r="Y2607" s="2">
        <v>21</v>
      </c>
      <c r="Z2607" s="2">
        <v>7.9</v>
      </c>
      <c r="AA2607" s="2">
        <v>2.35</v>
      </c>
      <c r="AB2607" s="2">
        <v>0</v>
      </c>
    </row>
    <row r="2608" spans="1:28" x14ac:dyDescent="0.3">
      <c r="A2608" s="2" t="s">
        <v>28</v>
      </c>
      <c r="B2608" s="2" t="s">
        <v>33</v>
      </c>
      <c r="C2608" s="2">
        <v>176</v>
      </c>
      <c r="D2608" s="2">
        <v>122</v>
      </c>
      <c r="E2608" s="2">
        <v>0</v>
      </c>
      <c r="F2608" s="2">
        <v>158</v>
      </c>
      <c r="G2608" s="2" t="s">
        <v>3017</v>
      </c>
      <c r="H2608" s="2">
        <v>18000</v>
      </c>
      <c r="I2608" s="2">
        <v>130058047</v>
      </c>
      <c r="J2608" s="2" t="s">
        <v>5558</v>
      </c>
      <c r="K2608" s="2" t="s">
        <v>889</v>
      </c>
      <c r="L2608" s="2" t="s">
        <v>9788</v>
      </c>
      <c r="M2608" s="2">
        <v>822500</v>
      </c>
      <c r="N2608" s="2">
        <v>19078</v>
      </c>
      <c r="O2608" s="2" t="s">
        <v>12946</v>
      </c>
      <c r="P2608" s="2">
        <v>0</v>
      </c>
      <c r="Q2608" s="2" t="s">
        <v>16670</v>
      </c>
      <c r="R2608" s="3" t="s">
        <v>21352</v>
      </c>
      <c r="S2608" s="2">
        <v>2715</v>
      </c>
      <c r="T2608" s="2" t="s">
        <v>23647</v>
      </c>
      <c r="U2608" s="2" t="s">
        <v>23694</v>
      </c>
      <c r="V2608" s="2" t="s">
        <v>23762</v>
      </c>
      <c r="W2608" s="2">
        <v>15000000</v>
      </c>
      <c r="X2608" s="2">
        <v>1999</v>
      </c>
      <c r="Y2608" s="2">
        <v>828</v>
      </c>
      <c r="Z2608" s="2">
        <v>8.4</v>
      </c>
      <c r="AA2608" s="2">
        <v>2.35</v>
      </c>
      <c r="AB2608" s="2">
        <v>22000</v>
      </c>
    </row>
    <row r="2609" spans="1:28" x14ac:dyDescent="0.3">
      <c r="A2609" s="2" t="s">
        <v>28</v>
      </c>
      <c r="B2609" s="2" t="s">
        <v>351</v>
      </c>
      <c r="C2609" s="2">
        <v>479</v>
      </c>
      <c r="D2609" s="2">
        <v>118</v>
      </c>
      <c r="E2609" s="2">
        <v>0</v>
      </c>
      <c r="F2609" s="2">
        <v>520</v>
      </c>
      <c r="G2609" s="2" t="s">
        <v>3912</v>
      </c>
      <c r="H2609" s="2">
        <v>14000</v>
      </c>
      <c r="I2609" s="2">
        <v>138795342</v>
      </c>
      <c r="J2609" s="2" t="s">
        <v>24307</v>
      </c>
      <c r="K2609" s="2" t="s">
        <v>2477</v>
      </c>
      <c r="L2609" s="2" t="s">
        <v>9789</v>
      </c>
      <c r="M2609" s="2">
        <v>503631</v>
      </c>
      <c r="N2609" s="2">
        <v>15732</v>
      </c>
      <c r="O2609" s="2" t="s">
        <v>2675</v>
      </c>
      <c r="P2609" s="2">
        <v>0</v>
      </c>
      <c r="Q2609" s="2" t="s">
        <v>16671</v>
      </c>
      <c r="R2609" s="3" t="s">
        <v>21353</v>
      </c>
      <c r="S2609" s="2">
        <v>636</v>
      </c>
      <c r="T2609" s="2" t="s">
        <v>23647</v>
      </c>
      <c r="U2609" s="2" t="s">
        <v>23695</v>
      </c>
      <c r="V2609" s="2" t="s">
        <v>23762</v>
      </c>
      <c r="W2609" s="2">
        <v>15000000</v>
      </c>
      <c r="X2609" s="2">
        <v>2010</v>
      </c>
      <c r="Y2609" s="2">
        <v>1000</v>
      </c>
      <c r="Z2609" s="2">
        <v>8</v>
      </c>
      <c r="AA2609" s="2">
        <v>1.85</v>
      </c>
      <c r="AB2609" s="2">
        <v>64000</v>
      </c>
    </row>
    <row r="2610" spans="1:28" x14ac:dyDescent="0.3">
      <c r="A2610" s="2" t="s">
        <v>28</v>
      </c>
      <c r="B2610" s="2" t="s">
        <v>274</v>
      </c>
      <c r="C2610" s="2">
        <v>27</v>
      </c>
      <c r="D2610" s="2">
        <v>107</v>
      </c>
      <c r="E2610" s="2">
        <v>425</v>
      </c>
      <c r="F2610" s="2">
        <v>247</v>
      </c>
      <c r="G2610" s="2" t="s">
        <v>3913</v>
      </c>
      <c r="H2610" s="2">
        <v>742</v>
      </c>
      <c r="I2610" s="2">
        <v>111936400</v>
      </c>
      <c r="J2610" s="2" t="s">
        <v>23854</v>
      </c>
      <c r="K2610" s="2" t="s">
        <v>2629</v>
      </c>
      <c r="L2610" s="2" t="s">
        <v>9790</v>
      </c>
      <c r="M2610" s="2">
        <v>87538</v>
      </c>
      <c r="N2610" s="2">
        <v>2151</v>
      </c>
      <c r="O2610" s="2" t="s">
        <v>12947</v>
      </c>
      <c r="P2610" s="2">
        <v>1</v>
      </c>
      <c r="Q2610" s="2" t="s">
        <v>16672</v>
      </c>
      <c r="R2610" s="3" t="s">
        <v>21354</v>
      </c>
      <c r="S2610" s="2">
        <v>79</v>
      </c>
      <c r="T2610" s="2" t="s">
        <v>23647</v>
      </c>
      <c r="U2610" s="2" t="s">
        <v>23694</v>
      </c>
      <c r="V2610" s="2" t="s">
        <v>23760</v>
      </c>
      <c r="W2610" s="2">
        <v>15000000</v>
      </c>
      <c r="X2610" s="2">
        <v>1988</v>
      </c>
      <c r="Y2610" s="2">
        <v>384</v>
      </c>
      <c r="Z2610" s="2">
        <v>6</v>
      </c>
      <c r="AA2610" s="2">
        <v>1.85</v>
      </c>
      <c r="AB2610" s="2">
        <v>0</v>
      </c>
    </row>
    <row r="2611" spans="1:28" x14ac:dyDescent="0.3">
      <c r="A2611" s="2" t="s">
        <v>28</v>
      </c>
      <c r="C2611" s="2">
        <v>20</v>
      </c>
      <c r="D2611" s="2">
        <v>45</v>
      </c>
      <c r="F2611" s="2">
        <v>260</v>
      </c>
      <c r="G2611" s="2" t="s">
        <v>24687</v>
      </c>
      <c r="H2611" s="2">
        <v>460</v>
      </c>
      <c r="J2611" s="2" t="s">
        <v>23990</v>
      </c>
      <c r="K2611" s="2" t="s">
        <v>24688</v>
      </c>
      <c r="L2611" s="2" t="s">
        <v>24689</v>
      </c>
      <c r="M2611" s="2">
        <v>18058</v>
      </c>
      <c r="N2611" s="2">
        <v>2380</v>
      </c>
      <c r="O2611" s="2" t="s">
        <v>24690</v>
      </c>
      <c r="P2611" s="2">
        <v>0</v>
      </c>
      <c r="Q2611" s="2" t="s">
        <v>24691</v>
      </c>
      <c r="R2611" s="3" t="s">
        <v>24692</v>
      </c>
      <c r="S2611" s="2">
        <v>68</v>
      </c>
      <c r="T2611" s="2" t="s">
        <v>23647</v>
      </c>
      <c r="U2611" s="2" t="s">
        <v>23694</v>
      </c>
      <c r="V2611" s="2" t="s">
        <v>23763</v>
      </c>
      <c r="Y2611" s="2">
        <v>292</v>
      </c>
      <c r="Z2611" s="2">
        <v>7.3</v>
      </c>
      <c r="AA2611" s="2">
        <v>16</v>
      </c>
      <c r="AB2611" s="2">
        <v>0</v>
      </c>
    </row>
    <row r="2612" spans="1:28" x14ac:dyDescent="0.3">
      <c r="A2612" s="2" t="s">
        <v>28</v>
      </c>
      <c r="B2612" s="2" t="s">
        <v>1111</v>
      </c>
      <c r="C2612" s="2">
        <v>60</v>
      </c>
      <c r="D2612" s="2">
        <v>102</v>
      </c>
      <c r="E2612" s="2">
        <v>4</v>
      </c>
      <c r="F2612" s="2">
        <v>882</v>
      </c>
      <c r="G2612" s="2" t="s">
        <v>2878</v>
      </c>
      <c r="H2612" s="2">
        <v>17000</v>
      </c>
      <c r="I2612" s="2">
        <v>317040</v>
      </c>
      <c r="J2612" s="2" t="s">
        <v>23794</v>
      </c>
      <c r="K2612" s="2" t="s">
        <v>2494</v>
      </c>
      <c r="L2612" s="2" t="s">
        <v>9791</v>
      </c>
      <c r="M2612" s="2">
        <v>6723</v>
      </c>
      <c r="N2612" s="2">
        <v>30978</v>
      </c>
      <c r="O2612" s="2" t="s">
        <v>2444</v>
      </c>
      <c r="P2612" s="2">
        <v>1</v>
      </c>
      <c r="Q2612" s="2" t="s">
        <v>16673</v>
      </c>
      <c r="R2612" s="3" t="s">
        <v>21355</v>
      </c>
      <c r="S2612" s="2">
        <v>36</v>
      </c>
      <c r="T2612" s="2" t="s">
        <v>23647</v>
      </c>
      <c r="U2612" s="2" t="s">
        <v>23694</v>
      </c>
      <c r="V2612" s="2" t="s">
        <v>23759</v>
      </c>
      <c r="W2612" s="2">
        <v>15500000</v>
      </c>
      <c r="X2612" s="2">
        <v>2008</v>
      </c>
      <c r="Y2612" s="2">
        <v>13000</v>
      </c>
      <c r="Z2612" s="2">
        <v>6.8</v>
      </c>
      <c r="AA2612" s="2">
        <v>2.35</v>
      </c>
      <c r="AB2612" s="2">
        <v>1000</v>
      </c>
    </row>
    <row r="2613" spans="1:28" x14ac:dyDescent="0.3">
      <c r="A2613" s="2" t="s">
        <v>28</v>
      </c>
      <c r="B2613" s="2" t="s">
        <v>68</v>
      </c>
      <c r="C2613" s="2">
        <v>70</v>
      </c>
      <c r="D2613" s="2">
        <v>154</v>
      </c>
      <c r="E2613" s="2">
        <v>14000</v>
      </c>
      <c r="F2613" s="2">
        <v>271</v>
      </c>
      <c r="G2613" s="2" t="s">
        <v>3914</v>
      </c>
      <c r="H2613" s="2">
        <v>852</v>
      </c>
      <c r="I2613" s="2">
        <v>94175854</v>
      </c>
      <c r="J2613" s="2" t="s">
        <v>5558</v>
      </c>
      <c r="K2613" s="2" t="s">
        <v>2538</v>
      </c>
      <c r="L2613" s="2" t="s">
        <v>9792</v>
      </c>
      <c r="M2613" s="2">
        <v>60988</v>
      </c>
      <c r="N2613" s="2">
        <v>2592</v>
      </c>
      <c r="O2613" s="2" t="s">
        <v>2475</v>
      </c>
      <c r="P2613" s="2">
        <v>0</v>
      </c>
      <c r="Q2613" s="2" t="s">
        <v>16674</v>
      </c>
      <c r="R2613" s="3" t="s">
        <v>21356</v>
      </c>
      <c r="S2613" s="2">
        <v>199</v>
      </c>
      <c r="T2613" s="2" t="s">
        <v>23647</v>
      </c>
      <c r="U2613" s="2" t="s">
        <v>23694</v>
      </c>
      <c r="V2613" s="2" t="s">
        <v>23759</v>
      </c>
      <c r="W2613" s="2">
        <v>15000000</v>
      </c>
      <c r="X2613" s="2">
        <v>1985</v>
      </c>
      <c r="Y2613" s="2">
        <v>581</v>
      </c>
      <c r="Z2613" s="2">
        <v>7.8</v>
      </c>
      <c r="AA2613" s="2">
        <v>1.85</v>
      </c>
      <c r="AB2613" s="2">
        <v>6000</v>
      </c>
    </row>
    <row r="2614" spans="1:28" x14ac:dyDescent="0.3">
      <c r="A2614" s="2" t="s">
        <v>28</v>
      </c>
      <c r="B2614" s="2" t="s">
        <v>24693</v>
      </c>
      <c r="C2614" s="2">
        <v>43</v>
      </c>
      <c r="D2614" s="2">
        <v>103</v>
      </c>
      <c r="E2614" s="2">
        <v>2</v>
      </c>
      <c r="F2614" s="2">
        <v>13</v>
      </c>
      <c r="G2614" s="2" t="s">
        <v>24694</v>
      </c>
      <c r="H2614" s="2">
        <v>94</v>
      </c>
      <c r="J2614" s="2" t="s">
        <v>24695</v>
      </c>
      <c r="K2614" s="2" t="s">
        <v>6566</v>
      </c>
      <c r="L2614" s="2" t="s">
        <v>9793</v>
      </c>
      <c r="M2614" s="2">
        <v>2659</v>
      </c>
      <c r="N2614" s="2">
        <v>213</v>
      </c>
      <c r="O2614" s="2" t="s">
        <v>12948</v>
      </c>
      <c r="P2614" s="2">
        <v>2</v>
      </c>
      <c r="Q2614" s="2" t="s">
        <v>16675</v>
      </c>
      <c r="R2614" s="3" t="s">
        <v>21357</v>
      </c>
      <c r="S2614" s="2">
        <v>25</v>
      </c>
      <c r="T2614" s="2" t="s">
        <v>23669</v>
      </c>
      <c r="U2614" s="2" t="s">
        <v>23711</v>
      </c>
      <c r="V2614" s="2" t="s">
        <v>23762</v>
      </c>
      <c r="X2614" s="2">
        <v>2009</v>
      </c>
      <c r="Y2614" s="2">
        <v>80</v>
      </c>
      <c r="Z2614" s="2">
        <v>5.7</v>
      </c>
      <c r="AA2614" s="2">
        <v>2.35</v>
      </c>
      <c r="AB2614" s="2">
        <v>558</v>
      </c>
    </row>
    <row r="2615" spans="1:28" x14ac:dyDescent="0.3">
      <c r="A2615" s="2" t="s">
        <v>28</v>
      </c>
      <c r="B2615" s="2" t="s">
        <v>232</v>
      </c>
      <c r="C2615" s="2">
        <v>1</v>
      </c>
      <c r="D2615" s="2">
        <v>141</v>
      </c>
      <c r="E2615" s="2">
        <v>335</v>
      </c>
      <c r="F2615" s="2">
        <v>635</v>
      </c>
      <c r="G2615" s="2" t="s">
        <v>2531</v>
      </c>
      <c r="H2615" s="2">
        <v>11000</v>
      </c>
      <c r="J2615" s="2" t="s">
        <v>23973</v>
      </c>
      <c r="K2615" s="2" t="s">
        <v>2488</v>
      </c>
      <c r="L2615" s="2" t="s">
        <v>7629</v>
      </c>
      <c r="M2615" s="2">
        <v>62</v>
      </c>
      <c r="N2615" s="2">
        <v>13390</v>
      </c>
      <c r="O2615" s="2" t="s">
        <v>2626</v>
      </c>
      <c r="P2615" s="2">
        <v>2</v>
      </c>
      <c r="Q2615" s="2" t="s">
        <v>16676</v>
      </c>
      <c r="R2615" s="3" t="s">
        <v>19193</v>
      </c>
      <c r="S2615" s="2">
        <v>1</v>
      </c>
      <c r="T2615" s="2" t="s">
        <v>23647</v>
      </c>
      <c r="U2615" s="2" t="s">
        <v>23694</v>
      </c>
      <c r="V2615" s="2" t="s">
        <v>23759</v>
      </c>
      <c r="W2615" s="2">
        <v>100000000</v>
      </c>
      <c r="X2615" s="2">
        <v>2016</v>
      </c>
      <c r="Y2615" s="2">
        <v>744</v>
      </c>
      <c r="Z2615" s="2">
        <v>6.1</v>
      </c>
      <c r="AA2615" s="2">
        <v>2.35</v>
      </c>
      <c r="AB2615" s="2">
        <v>0</v>
      </c>
    </row>
    <row r="2616" spans="1:28" x14ac:dyDescent="0.3">
      <c r="A2616" s="2" t="s">
        <v>28</v>
      </c>
      <c r="B2616" s="2" t="s">
        <v>1113</v>
      </c>
      <c r="C2616" s="2">
        <v>454</v>
      </c>
      <c r="D2616" s="2">
        <v>114</v>
      </c>
      <c r="E2616" s="2">
        <v>77</v>
      </c>
      <c r="F2616" s="2">
        <v>305</v>
      </c>
      <c r="G2616" s="2" t="s">
        <v>2428</v>
      </c>
      <c r="H2616" s="2">
        <v>19000</v>
      </c>
      <c r="I2616" s="2">
        <v>91121452</v>
      </c>
      <c r="J2616" s="2" t="s">
        <v>24538</v>
      </c>
      <c r="K2616" s="2" t="s">
        <v>2845</v>
      </c>
      <c r="L2616" s="2" t="s">
        <v>9794</v>
      </c>
      <c r="M2616" s="2">
        <v>467613</v>
      </c>
      <c r="N2616" s="2">
        <v>20295</v>
      </c>
      <c r="O2616" s="2" t="s">
        <v>12949</v>
      </c>
      <c r="P2616" s="2">
        <v>1</v>
      </c>
      <c r="Q2616" s="2" t="s">
        <v>16677</v>
      </c>
      <c r="R2616" s="3" t="s">
        <v>21358</v>
      </c>
      <c r="S2616" s="2">
        <v>608</v>
      </c>
      <c r="T2616" s="2" t="s">
        <v>23647</v>
      </c>
      <c r="U2616" s="2" t="s">
        <v>23695</v>
      </c>
      <c r="V2616" s="2" t="s">
        <v>23759</v>
      </c>
      <c r="W2616" s="2">
        <v>14000000</v>
      </c>
      <c r="X2616" s="2">
        <v>2014</v>
      </c>
      <c r="Y2616" s="2">
        <v>393</v>
      </c>
      <c r="Z2616" s="2">
        <v>8.1</v>
      </c>
      <c r="AA2616" s="2">
        <v>2.35</v>
      </c>
      <c r="AB2616" s="2">
        <v>165000</v>
      </c>
    </row>
    <row r="2617" spans="1:28" x14ac:dyDescent="0.3">
      <c r="A2617" s="2" t="s">
        <v>28</v>
      </c>
      <c r="B2617" s="2" t="s">
        <v>1075</v>
      </c>
      <c r="C2617" s="2">
        <v>25</v>
      </c>
      <c r="D2617" s="2">
        <v>109</v>
      </c>
      <c r="E2617" s="2">
        <v>6</v>
      </c>
      <c r="F2617" s="2">
        <v>271</v>
      </c>
      <c r="G2617" s="2" t="s">
        <v>1152</v>
      </c>
      <c r="H2617" s="2">
        <v>1000</v>
      </c>
      <c r="I2617" s="2">
        <v>69800000</v>
      </c>
      <c r="J2617" s="2" t="s">
        <v>24310</v>
      </c>
      <c r="K2617" s="2" t="s">
        <v>6278</v>
      </c>
      <c r="L2617" s="2" t="s">
        <v>9795</v>
      </c>
      <c r="M2617" s="2">
        <v>18140</v>
      </c>
      <c r="N2617" s="2">
        <v>2419</v>
      </c>
      <c r="O2617" s="2" t="s">
        <v>3449</v>
      </c>
      <c r="P2617" s="2">
        <v>1</v>
      </c>
      <c r="Q2617" s="2" t="s">
        <v>16678</v>
      </c>
      <c r="R2617" s="3" t="s">
        <v>21359</v>
      </c>
      <c r="S2617" s="2">
        <v>60</v>
      </c>
      <c r="T2617" s="2" t="s">
        <v>23647</v>
      </c>
      <c r="U2617" s="2" t="s">
        <v>23694</v>
      </c>
      <c r="V2617" s="2" t="s">
        <v>23762</v>
      </c>
      <c r="W2617" s="2">
        <v>10000000</v>
      </c>
      <c r="X2617" s="2">
        <v>1980</v>
      </c>
      <c r="Y2617" s="2">
        <v>745</v>
      </c>
      <c r="Z2617" s="2">
        <v>6.1</v>
      </c>
      <c r="AA2617" s="2">
        <v>1.85</v>
      </c>
      <c r="AB2617" s="2">
        <v>855</v>
      </c>
    </row>
    <row r="2618" spans="1:28" x14ac:dyDescent="0.3">
      <c r="A2618" s="2" t="s">
        <v>28</v>
      </c>
      <c r="B2618" s="2" t="s">
        <v>107</v>
      </c>
      <c r="C2618" s="2">
        <v>46</v>
      </c>
      <c r="D2618" s="2">
        <v>124</v>
      </c>
      <c r="E2618" s="2">
        <v>150</v>
      </c>
      <c r="F2618" s="2">
        <v>572</v>
      </c>
      <c r="G2618" s="2" t="s">
        <v>3731</v>
      </c>
      <c r="H2618" s="2">
        <v>874</v>
      </c>
      <c r="I2618" s="2">
        <v>79900000</v>
      </c>
      <c r="J2618" s="2" t="s">
        <v>24327</v>
      </c>
      <c r="K2618" s="2" t="s">
        <v>3350</v>
      </c>
      <c r="L2618" s="2" t="s">
        <v>9796</v>
      </c>
      <c r="M2618" s="2">
        <v>12974</v>
      </c>
      <c r="N2618" s="2">
        <v>2667</v>
      </c>
      <c r="O2618" s="2" t="s">
        <v>5261</v>
      </c>
      <c r="P2618" s="2">
        <v>0</v>
      </c>
      <c r="Q2618" s="2" t="s">
        <v>16679</v>
      </c>
      <c r="R2618" s="3" t="s">
        <v>21360</v>
      </c>
      <c r="S2618" s="2">
        <v>84</v>
      </c>
      <c r="T2618" s="2" t="s">
        <v>23647</v>
      </c>
      <c r="U2618" s="2" t="s">
        <v>23694</v>
      </c>
      <c r="V2618" s="2" t="s">
        <v>23760</v>
      </c>
      <c r="X2618" s="2">
        <v>1980</v>
      </c>
      <c r="Y2618" s="2">
        <v>816</v>
      </c>
      <c r="Z2618" s="2">
        <v>7.5</v>
      </c>
      <c r="AA2618" s="2">
        <v>1.85</v>
      </c>
      <c r="AB2618" s="2">
        <v>0</v>
      </c>
    </row>
    <row r="2619" spans="1:28" x14ac:dyDescent="0.3">
      <c r="A2619" s="2" t="s">
        <v>28</v>
      </c>
      <c r="B2619" s="2" t="s">
        <v>236</v>
      </c>
      <c r="C2619" s="2">
        <v>111</v>
      </c>
      <c r="D2619" s="2">
        <v>94</v>
      </c>
      <c r="E2619" s="2">
        <v>87</v>
      </c>
      <c r="F2619" s="2">
        <v>569</v>
      </c>
      <c r="G2619" s="2" t="s">
        <v>3744</v>
      </c>
      <c r="H2619" s="2">
        <v>17000</v>
      </c>
      <c r="I2619" s="2">
        <v>64001297</v>
      </c>
      <c r="J2619" s="2" t="s">
        <v>24062</v>
      </c>
      <c r="K2619" s="2" t="s">
        <v>2535</v>
      </c>
      <c r="L2619" s="2" t="s">
        <v>9797</v>
      </c>
      <c r="M2619" s="2">
        <v>32002</v>
      </c>
      <c r="N2619" s="2">
        <v>20154</v>
      </c>
      <c r="O2619" s="2" t="s">
        <v>2701</v>
      </c>
      <c r="P2619" s="2">
        <v>1</v>
      </c>
      <c r="Q2619" s="2" t="s">
        <v>16680</v>
      </c>
      <c r="R2619" s="3" t="s">
        <v>21361</v>
      </c>
      <c r="S2619" s="2">
        <v>103</v>
      </c>
      <c r="T2619" s="2" t="s">
        <v>23647</v>
      </c>
      <c r="U2619" s="2" t="s">
        <v>23694</v>
      </c>
      <c r="V2619" s="2" t="s">
        <v>23760</v>
      </c>
      <c r="W2619" s="2">
        <v>15000000</v>
      </c>
      <c r="X2619" s="2">
        <v>2010</v>
      </c>
      <c r="Y2619" s="2">
        <v>975</v>
      </c>
      <c r="Z2619" s="2">
        <v>6.2</v>
      </c>
      <c r="AA2619" s="2">
        <v>1.85</v>
      </c>
      <c r="AB2619" s="2">
        <v>0</v>
      </c>
    </row>
    <row r="2620" spans="1:28" x14ac:dyDescent="0.3">
      <c r="A2620" s="2" t="s">
        <v>28</v>
      </c>
      <c r="B2620" s="2" t="s">
        <v>1114</v>
      </c>
      <c r="C2620" s="2">
        <v>393</v>
      </c>
      <c r="D2620" s="2">
        <v>100</v>
      </c>
      <c r="E2620" s="2">
        <v>127</v>
      </c>
      <c r="F2620" s="2">
        <v>250</v>
      </c>
      <c r="G2620" s="2" t="s">
        <v>3916</v>
      </c>
      <c r="H2620" s="2">
        <v>1000</v>
      </c>
      <c r="I2620" s="2">
        <v>71588220</v>
      </c>
      <c r="J2620" s="2" t="s">
        <v>24383</v>
      </c>
      <c r="K2620" s="2" t="s">
        <v>6332</v>
      </c>
      <c r="L2620" s="2" t="s">
        <v>9798</v>
      </c>
      <c r="M2620" s="2">
        <v>134869</v>
      </c>
      <c r="N2620" s="2">
        <v>1949</v>
      </c>
      <c r="O2620" s="2" t="s">
        <v>12950</v>
      </c>
      <c r="P2620" s="2">
        <v>1</v>
      </c>
      <c r="Q2620" s="2" t="s">
        <v>16681</v>
      </c>
      <c r="R2620" s="3" t="s">
        <v>21362</v>
      </c>
      <c r="S2620" s="2">
        <v>304</v>
      </c>
      <c r="T2620" s="2" t="s">
        <v>23647</v>
      </c>
      <c r="U2620" s="2" t="s">
        <v>23697</v>
      </c>
      <c r="V2620" s="2" t="s">
        <v>23759</v>
      </c>
      <c r="W2620" s="2">
        <v>20000000</v>
      </c>
      <c r="X2620" s="2">
        <v>2013</v>
      </c>
      <c r="Y2620" s="2">
        <v>340</v>
      </c>
      <c r="Z2620" s="2">
        <v>6.2</v>
      </c>
      <c r="AA2620" s="2">
        <v>1.85</v>
      </c>
      <c r="AB2620" s="2">
        <v>57000</v>
      </c>
    </row>
    <row r="2621" spans="1:28" x14ac:dyDescent="0.3">
      <c r="A2621" s="2" t="s">
        <v>28</v>
      </c>
      <c r="B2621" s="2" t="s">
        <v>497</v>
      </c>
      <c r="C2621" s="2">
        <v>318</v>
      </c>
      <c r="D2621" s="2">
        <v>101</v>
      </c>
      <c r="E2621" s="2">
        <v>0</v>
      </c>
      <c r="F2621" s="2">
        <v>598</v>
      </c>
      <c r="G2621" s="2" t="s">
        <v>3861</v>
      </c>
      <c r="H2621" s="2">
        <v>2000</v>
      </c>
      <c r="I2621" s="2">
        <v>47000000</v>
      </c>
      <c r="J2621" s="2" t="s">
        <v>24267</v>
      </c>
      <c r="K2621" s="2" t="s">
        <v>3831</v>
      </c>
      <c r="L2621" s="2" t="s">
        <v>9681</v>
      </c>
      <c r="M2621" s="2">
        <v>157857</v>
      </c>
      <c r="N2621" s="2">
        <v>4400</v>
      </c>
      <c r="O2621" s="2" t="s">
        <v>6308</v>
      </c>
      <c r="P2621" s="2">
        <v>0</v>
      </c>
      <c r="Q2621" s="2" t="s">
        <v>16564</v>
      </c>
      <c r="R2621" s="3" t="s">
        <v>21245</v>
      </c>
      <c r="S2621" s="2">
        <v>1191</v>
      </c>
      <c r="T2621" s="2" t="s">
        <v>23647</v>
      </c>
      <c r="U2621" s="2" t="s">
        <v>23694</v>
      </c>
      <c r="V2621" s="2" t="s">
        <v>23762</v>
      </c>
      <c r="W2621" s="2">
        <v>300000</v>
      </c>
      <c r="X2621" s="2">
        <v>1978</v>
      </c>
      <c r="Y2621" s="2">
        <v>742</v>
      </c>
      <c r="Z2621" s="2">
        <v>7.9</v>
      </c>
      <c r="AA2621" s="2">
        <v>2.35</v>
      </c>
      <c r="AB2621" s="2">
        <v>12000</v>
      </c>
    </row>
    <row r="2622" spans="1:28" x14ac:dyDescent="0.3">
      <c r="A2622" s="2" t="s">
        <v>28</v>
      </c>
      <c r="B2622" s="2" t="s">
        <v>398</v>
      </c>
      <c r="C2622" s="2">
        <v>55</v>
      </c>
      <c r="D2622" s="2">
        <v>98</v>
      </c>
      <c r="E2622" s="2">
        <v>11000</v>
      </c>
      <c r="F2622" s="2">
        <v>624</v>
      </c>
      <c r="G2622" s="2" t="s">
        <v>2662</v>
      </c>
      <c r="H2622" s="2">
        <v>816</v>
      </c>
      <c r="I2622" s="2">
        <v>61400000</v>
      </c>
      <c r="J2622" s="2" t="s">
        <v>24155</v>
      </c>
      <c r="K2622" s="2" t="s">
        <v>3731</v>
      </c>
      <c r="L2622" s="2" t="s">
        <v>9799</v>
      </c>
      <c r="M2622" s="2">
        <v>71183</v>
      </c>
      <c r="N2622" s="2">
        <v>3617</v>
      </c>
      <c r="O2622" s="2" t="s">
        <v>3629</v>
      </c>
      <c r="P2622" s="2">
        <v>1</v>
      </c>
      <c r="Q2622" s="2" t="s">
        <v>16682</v>
      </c>
      <c r="R2622" s="3" t="s">
        <v>21363</v>
      </c>
      <c r="S2622" s="2">
        <v>183</v>
      </c>
      <c r="T2622" s="2" t="s">
        <v>23647</v>
      </c>
      <c r="U2622" s="2" t="s">
        <v>23694</v>
      </c>
      <c r="V2622" s="2" t="s">
        <v>23762</v>
      </c>
      <c r="W2622" s="2">
        <v>15000000</v>
      </c>
      <c r="X2622" s="2">
        <v>1983</v>
      </c>
      <c r="Y2622" s="2">
        <v>695</v>
      </c>
      <c r="Z2622" s="2">
        <v>7.4</v>
      </c>
      <c r="AA2622" s="2">
        <v>1.85</v>
      </c>
      <c r="AB2622" s="2">
        <v>0</v>
      </c>
    </row>
    <row r="2623" spans="1:28" x14ac:dyDescent="0.3">
      <c r="A2623" s="2" t="s">
        <v>28</v>
      </c>
      <c r="B2623" s="2" t="s">
        <v>927</v>
      </c>
      <c r="C2623" s="2">
        <v>157</v>
      </c>
      <c r="D2623" s="2">
        <v>102</v>
      </c>
      <c r="E2623" s="2">
        <v>79</v>
      </c>
      <c r="F2623" s="2">
        <v>27</v>
      </c>
      <c r="G2623" s="2" t="s">
        <v>3917</v>
      </c>
      <c r="H2623" s="2">
        <v>925</v>
      </c>
      <c r="I2623" s="2">
        <v>101978840</v>
      </c>
      <c r="J2623" s="2" t="s">
        <v>5447</v>
      </c>
      <c r="K2623" s="2" t="s">
        <v>3997</v>
      </c>
      <c r="L2623" s="2" t="s">
        <v>9800</v>
      </c>
      <c r="M2623" s="2">
        <v>77724</v>
      </c>
      <c r="N2623" s="2">
        <v>1018</v>
      </c>
      <c r="O2623" s="2" t="s">
        <v>12951</v>
      </c>
      <c r="P2623" s="2">
        <v>0</v>
      </c>
      <c r="Q2623" s="2" t="s">
        <v>16683</v>
      </c>
      <c r="R2623" s="3" t="s">
        <v>21364</v>
      </c>
      <c r="S2623" s="2">
        <v>162</v>
      </c>
      <c r="T2623" s="2" t="s">
        <v>23647</v>
      </c>
      <c r="U2623" s="2" t="s">
        <v>23694</v>
      </c>
      <c r="V2623" s="2" t="s">
        <v>23762</v>
      </c>
      <c r="W2623" s="2">
        <v>15000000</v>
      </c>
      <c r="X2623" s="2">
        <v>2013</v>
      </c>
      <c r="Y2623" s="2">
        <v>38</v>
      </c>
      <c r="Z2623" s="2">
        <v>6.6</v>
      </c>
      <c r="AA2623" s="2">
        <v>1.85</v>
      </c>
      <c r="AB2623" s="2">
        <v>26000</v>
      </c>
    </row>
    <row r="2624" spans="1:28" x14ac:dyDescent="0.3">
      <c r="A2624" s="2" t="s">
        <v>28</v>
      </c>
      <c r="B2624" s="2" t="s">
        <v>519</v>
      </c>
      <c r="C2624" s="2">
        <v>280</v>
      </c>
      <c r="D2624" s="2">
        <v>94</v>
      </c>
      <c r="E2624" s="2">
        <v>350</v>
      </c>
      <c r="F2624" s="2">
        <v>39</v>
      </c>
      <c r="G2624" s="2" t="s">
        <v>3918</v>
      </c>
      <c r="H2624" s="2">
        <v>326</v>
      </c>
      <c r="I2624" s="2">
        <v>56437947</v>
      </c>
      <c r="J2624" s="2" t="s">
        <v>23902</v>
      </c>
      <c r="K2624" s="2" t="s">
        <v>3920</v>
      </c>
      <c r="L2624" s="2" t="s">
        <v>9801</v>
      </c>
      <c r="M2624" s="2">
        <v>85333</v>
      </c>
      <c r="N2624" s="2">
        <v>486</v>
      </c>
      <c r="O2624" s="2" t="s">
        <v>12535</v>
      </c>
      <c r="P2624" s="2">
        <v>0</v>
      </c>
      <c r="Q2624" s="2" t="s">
        <v>16684</v>
      </c>
      <c r="R2624" s="3" t="s">
        <v>21365</v>
      </c>
      <c r="S2624" s="2">
        <v>421</v>
      </c>
      <c r="T2624" s="2" t="s">
        <v>23647</v>
      </c>
      <c r="U2624" s="2" t="s">
        <v>23695</v>
      </c>
      <c r="V2624" s="2" t="s">
        <v>23759</v>
      </c>
      <c r="W2624" s="2">
        <v>9800000</v>
      </c>
      <c r="X2624" s="2">
        <v>2006</v>
      </c>
      <c r="Y2624" s="2">
        <v>48</v>
      </c>
      <c r="Z2624" s="2">
        <v>7.3</v>
      </c>
      <c r="AA2624" s="2">
        <v>1.85</v>
      </c>
      <c r="AB2624" s="2">
        <v>0</v>
      </c>
    </row>
    <row r="2625" spans="1:28" x14ac:dyDescent="0.3">
      <c r="A2625" s="2" t="s">
        <v>28</v>
      </c>
      <c r="B2625" s="2" t="s">
        <v>54</v>
      </c>
      <c r="C2625" s="2">
        <v>109</v>
      </c>
      <c r="D2625" s="2">
        <v>92</v>
      </c>
      <c r="E2625" s="2">
        <v>13000</v>
      </c>
      <c r="F2625" s="2">
        <v>217</v>
      </c>
      <c r="G2625" s="2" t="s">
        <v>2826</v>
      </c>
      <c r="H2625" s="2">
        <v>925</v>
      </c>
      <c r="I2625" s="2">
        <v>73326666</v>
      </c>
      <c r="J2625" s="2" t="s">
        <v>24037</v>
      </c>
      <c r="K2625" s="2" t="s">
        <v>2905</v>
      </c>
      <c r="L2625" s="2" t="s">
        <v>9802</v>
      </c>
      <c r="M2625" s="2">
        <v>189413</v>
      </c>
      <c r="N2625" s="2">
        <v>1953</v>
      </c>
      <c r="O2625" s="2" t="s">
        <v>12952</v>
      </c>
      <c r="P2625" s="2">
        <v>3</v>
      </c>
      <c r="Q2625" s="2" t="s">
        <v>16685</v>
      </c>
      <c r="R2625" s="3" t="s">
        <v>21366</v>
      </c>
      <c r="S2625" s="2">
        <v>306</v>
      </c>
      <c r="T2625" s="2" t="s">
        <v>23647</v>
      </c>
      <c r="U2625" s="2" t="s">
        <v>23694</v>
      </c>
      <c r="V2625" s="2" t="s">
        <v>23760</v>
      </c>
      <c r="W2625" s="2">
        <v>15000000</v>
      </c>
      <c r="X2625" s="2">
        <v>1988</v>
      </c>
      <c r="Y2625" s="2">
        <v>692</v>
      </c>
      <c r="Z2625" s="2">
        <v>7.5</v>
      </c>
      <c r="AA2625" s="2">
        <v>1.85</v>
      </c>
      <c r="AB2625" s="2">
        <v>15000</v>
      </c>
    </row>
    <row r="2626" spans="1:28" x14ac:dyDescent="0.3">
      <c r="A2626" s="2" t="s">
        <v>28</v>
      </c>
      <c r="B2626" s="2" t="s">
        <v>823</v>
      </c>
      <c r="C2626" s="2">
        <v>41</v>
      </c>
      <c r="D2626" s="2">
        <v>113</v>
      </c>
      <c r="E2626" s="2">
        <v>0</v>
      </c>
      <c r="F2626" s="2">
        <v>607</v>
      </c>
      <c r="G2626" s="2" t="s">
        <v>3919</v>
      </c>
      <c r="H2626" s="2">
        <v>2000</v>
      </c>
      <c r="I2626" s="2">
        <v>55184721</v>
      </c>
      <c r="J2626" s="2" t="s">
        <v>24006</v>
      </c>
      <c r="K2626" s="2" t="s">
        <v>1851</v>
      </c>
      <c r="L2626" s="2" t="s">
        <v>9803</v>
      </c>
      <c r="M2626" s="2">
        <v>9811</v>
      </c>
      <c r="N2626" s="2">
        <v>6510</v>
      </c>
      <c r="O2626" s="2" t="s">
        <v>4862</v>
      </c>
      <c r="P2626" s="2">
        <v>8</v>
      </c>
      <c r="Q2626" s="2" t="s">
        <v>16686</v>
      </c>
      <c r="R2626" s="3" t="s">
        <v>21367</v>
      </c>
      <c r="S2626" s="2">
        <v>100</v>
      </c>
      <c r="T2626" s="2" t="s">
        <v>23647</v>
      </c>
      <c r="U2626" s="2" t="s">
        <v>23694</v>
      </c>
      <c r="V2626" s="2" t="s">
        <v>23759</v>
      </c>
      <c r="W2626" s="2">
        <v>15000000</v>
      </c>
      <c r="X2626" s="2">
        <v>2007</v>
      </c>
      <c r="Y2626" s="2">
        <v>721</v>
      </c>
      <c r="Z2626" s="2">
        <v>5.6</v>
      </c>
      <c r="AA2626" s="2">
        <v>1.85</v>
      </c>
      <c r="AB2626" s="2">
        <v>1000</v>
      </c>
    </row>
    <row r="2627" spans="1:28" x14ac:dyDescent="0.3">
      <c r="A2627" s="2" t="s">
        <v>28</v>
      </c>
      <c r="B2627" s="2" t="s">
        <v>1115</v>
      </c>
      <c r="C2627" s="2">
        <v>27</v>
      </c>
      <c r="D2627" s="2">
        <v>115</v>
      </c>
      <c r="E2627" s="2">
        <v>44</v>
      </c>
      <c r="F2627" s="2">
        <v>902</v>
      </c>
      <c r="G2627" s="2" t="s">
        <v>2887</v>
      </c>
      <c r="H2627" s="2">
        <v>23000</v>
      </c>
      <c r="I2627" s="2">
        <v>50003300</v>
      </c>
      <c r="J2627" s="2" t="s">
        <v>24696</v>
      </c>
      <c r="K2627" s="2" t="s">
        <v>2429</v>
      </c>
      <c r="L2627" s="2" t="s">
        <v>9804</v>
      </c>
      <c r="M2627" s="2">
        <v>36624</v>
      </c>
      <c r="N2627" s="2">
        <v>29370</v>
      </c>
      <c r="O2627" s="2" t="s">
        <v>3129</v>
      </c>
      <c r="P2627" s="2">
        <v>4</v>
      </c>
      <c r="Q2627" s="2" t="s">
        <v>16687</v>
      </c>
      <c r="R2627" s="3" t="s">
        <v>21368</v>
      </c>
      <c r="S2627" s="2">
        <v>132</v>
      </c>
      <c r="T2627" s="2" t="s">
        <v>23647</v>
      </c>
      <c r="U2627" s="2" t="s">
        <v>23694</v>
      </c>
      <c r="V2627" s="2" t="s">
        <v>23760</v>
      </c>
      <c r="W2627" s="2">
        <v>15000000</v>
      </c>
      <c r="X2627" s="2">
        <v>1994</v>
      </c>
      <c r="Y2627" s="2">
        <v>4000</v>
      </c>
      <c r="Z2627" s="2">
        <v>7.3</v>
      </c>
      <c r="AA2627" s="2">
        <v>1.85</v>
      </c>
      <c r="AB2627" s="2">
        <v>0</v>
      </c>
    </row>
    <row r="2628" spans="1:28" x14ac:dyDescent="0.3">
      <c r="A2628" s="2" t="s">
        <v>28</v>
      </c>
      <c r="B2628" s="2" t="s">
        <v>1116</v>
      </c>
      <c r="C2628" s="2">
        <v>462</v>
      </c>
      <c r="D2628" s="2">
        <v>95</v>
      </c>
      <c r="E2628" s="2">
        <v>43</v>
      </c>
      <c r="F2628" s="2">
        <v>259</v>
      </c>
      <c r="G2628" s="2" t="s">
        <v>3920</v>
      </c>
      <c r="H2628" s="2">
        <v>11000</v>
      </c>
      <c r="I2628" s="2">
        <v>54322273</v>
      </c>
      <c r="J2628" s="2" t="s">
        <v>23847</v>
      </c>
      <c r="K2628" s="2" t="s">
        <v>2434</v>
      </c>
      <c r="L2628" s="2" t="s">
        <v>9805</v>
      </c>
      <c r="M2628" s="2">
        <v>139749</v>
      </c>
      <c r="N2628" s="2">
        <v>11946</v>
      </c>
      <c r="O2628" s="2" t="s">
        <v>12953</v>
      </c>
      <c r="P2628" s="2">
        <v>0</v>
      </c>
      <c r="Q2628" s="2" t="s">
        <v>16688</v>
      </c>
      <c r="R2628" s="3" t="s">
        <v>21369</v>
      </c>
      <c r="S2628" s="2">
        <v>509</v>
      </c>
      <c r="T2628" s="2" t="s">
        <v>23647</v>
      </c>
      <c r="U2628" s="2" t="s">
        <v>23695</v>
      </c>
      <c r="V2628" s="2" t="s">
        <v>23759</v>
      </c>
      <c r="W2628" s="2">
        <v>17000000</v>
      </c>
      <c r="X2628" s="2">
        <v>2012</v>
      </c>
      <c r="Y2628" s="2">
        <v>326</v>
      </c>
      <c r="Z2628" s="2">
        <v>6.4</v>
      </c>
      <c r="AA2628" s="2">
        <v>2.35</v>
      </c>
      <c r="AB2628" s="2">
        <v>29000</v>
      </c>
    </row>
    <row r="2629" spans="1:28" x14ac:dyDescent="0.3">
      <c r="A2629" s="2" t="s">
        <v>28</v>
      </c>
      <c r="B2629" s="2" t="s">
        <v>200</v>
      </c>
      <c r="C2629" s="2">
        <v>152</v>
      </c>
      <c r="D2629" s="2">
        <v>87</v>
      </c>
      <c r="E2629" s="2">
        <v>165</v>
      </c>
      <c r="F2629" s="2">
        <v>383</v>
      </c>
      <c r="G2629" s="2" t="s">
        <v>3921</v>
      </c>
      <c r="H2629" s="2">
        <v>1000</v>
      </c>
      <c r="I2629" s="2">
        <v>47860214</v>
      </c>
      <c r="J2629" s="2" t="s">
        <v>24267</v>
      </c>
      <c r="K2629" s="2" t="s">
        <v>3486</v>
      </c>
      <c r="L2629" s="2" t="s">
        <v>9806</v>
      </c>
      <c r="M2629" s="2">
        <v>34711</v>
      </c>
      <c r="N2629" s="2">
        <v>2452</v>
      </c>
      <c r="O2629" s="2" t="s">
        <v>2828</v>
      </c>
      <c r="P2629" s="2">
        <v>0</v>
      </c>
      <c r="Q2629" s="2" t="s">
        <v>16689</v>
      </c>
      <c r="R2629" s="3" t="s">
        <v>21370</v>
      </c>
      <c r="S2629" s="2">
        <v>468</v>
      </c>
      <c r="T2629" s="2" t="s">
        <v>23647</v>
      </c>
      <c r="U2629" s="2" t="s">
        <v>23694</v>
      </c>
      <c r="V2629" s="2" t="s">
        <v>23759</v>
      </c>
      <c r="W2629" s="2">
        <v>15000000</v>
      </c>
      <c r="X2629" s="2">
        <v>2006</v>
      </c>
      <c r="Y2629" s="2">
        <v>431</v>
      </c>
      <c r="Z2629" s="2">
        <v>5</v>
      </c>
      <c r="AA2629" s="2">
        <v>2.35</v>
      </c>
      <c r="AB2629" s="2">
        <v>0</v>
      </c>
    </row>
    <row r="2630" spans="1:28" x14ac:dyDescent="0.3">
      <c r="A2630" s="2" t="s">
        <v>28</v>
      </c>
      <c r="B2630" s="2" t="s">
        <v>110</v>
      </c>
      <c r="C2630" s="2">
        <v>69</v>
      </c>
      <c r="D2630" s="2">
        <v>88</v>
      </c>
      <c r="E2630" s="2">
        <v>189</v>
      </c>
      <c r="F2630" s="2">
        <v>799</v>
      </c>
      <c r="G2630" s="2" t="s">
        <v>3522</v>
      </c>
      <c r="H2630" s="2">
        <v>934</v>
      </c>
      <c r="I2630" s="2">
        <v>47811275</v>
      </c>
      <c r="J2630" s="2" t="s">
        <v>23995</v>
      </c>
      <c r="K2630" s="2" t="s">
        <v>3432</v>
      </c>
      <c r="L2630" s="2" t="s">
        <v>9807</v>
      </c>
      <c r="M2630" s="2">
        <v>29008</v>
      </c>
      <c r="N2630" s="2">
        <v>3707</v>
      </c>
      <c r="O2630" s="2" t="s">
        <v>4199</v>
      </c>
      <c r="P2630" s="2">
        <v>1</v>
      </c>
      <c r="Q2630" s="2" t="s">
        <v>16690</v>
      </c>
      <c r="R2630" s="3" t="s">
        <v>21371</v>
      </c>
      <c r="S2630" s="2">
        <v>99</v>
      </c>
      <c r="T2630" s="2" t="s">
        <v>23647</v>
      </c>
      <c r="U2630" s="2" t="s">
        <v>23694</v>
      </c>
      <c r="V2630" s="2" t="s">
        <v>23760</v>
      </c>
      <c r="W2630" s="2">
        <v>15000000</v>
      </c>
      <c r="X2630" s="2">
        <v>2002</v>
      </c>
      <c r="Y2630" s="2">
        <v>927</v>
      </c>
      <c r="Z2630" s="2">
        <v>5.4</v>
      </c>
      <c r="AA2630" s="2">
        <v>1.85</v>
      </c>
      <c r="AB2630" s="2">
        <v>896</v>
      </c>
    </row>
    <row r="2631" spans="1:28" x14ac:dyDescent="0.3">
      <c r="A2631" s="2" t="s">
        <v>28</v>
      </c>
      <c r="B2631" s="2" t="s">
        <v>551</v>
      </c>
      <c r="C2631" s="2">
        <v>140</v>
      </c>
      <c r="D2631" s="2">
        <v>183</v>
      </c>
      <c r="E2631" s="2">
        <v>517</v>
      </c>
      <c r="F2631" s="2">
        <v>652</v>
      </c>
      <c r="G2631" s="2" t="s">
        <v>2996</v>
      </c>
      <c r="H2631" s="2">
        <v>22000</v>
      </c>
      <c r="J2631" s="2" t="s">
        <v>24103</v>
      </c>
      <c r="K2631" s="2" t="s">
        <v>2854</v>
      </c>
      <c r="L2631" s="2" t="s">
        <v>9808</v>
      </c>
      <c r="M2631" s="2">
        <v>232577</v>
      </c>
      <c r="N2631" s="2">
        <v>34025</v>
      </c>
      <c r="O2631" s="2" t="s">
        <v>3427</v>
      </c>
      <c r="P2631" s="2">
        <v>2</v>
      </c>
      <c r="Q2631" s="2" t="s">
        <v>16691</v>
      </c>
      <c r="R2631" s="3" t="s">
        <v>21372</v>
      </c>
      <c r="S2631" s="2">
        <v>1026</v>
      </c>
      <c r="T2631" s="2" t="s">
        <v>23647</v>
      </c>
      <c r="U2631" s="2" t="s">
        <v>23695</v>
      </c>
      <c r="V2631" s="2" t="s">
        <v>23762</v>
      </c>
      <c r="W2631" s="2">
        <v>15000000</v>
      </c>
      <c r="X2631" s="2">
        <v>1978</v>
      </c>
      <c r="Y2631" s="2">
        <v>11000</v>
      </c>
      <c r="Z2631" s="2">
        <v>8.1999999999999993</v>
      </c>
      <c r="AA2631" s="2">
        <v>2.35</v>
      </c>
      <c r="AB2631" s="2">
        <v>11000</v>
      </c>
    </row>
    <row r="2632" spans="1:28" x14ac:dyDescent="0.3">
      <c r="A2632" s="2" t="s">
        <v>28</v>
      </c>
      <c r="B2632" s="2" t="s">
        <v>305</v>
      </c>
      <c r="C2632" s="2">
        <v>130</v>
      </c>
      <c r="D2632" s="2">
        <v>97</v>
      </c>
      <c r="E2632" s="2">
        <v>272</v>
      </c>
      <c r="F2632" s="2">
        <v>957</v>
      </c>
      <c r="G2632" s="2" t="s">
        <v>2887</v>
      </c>
      <c r="H2632" s="2">
        <v>22000</v>
      </c>
      <c r="I2632" s="2">
        <v>43022524</v>
      </c>
      <c r="J2632" s="2" t="s">
        <v>24006</v>
      </c>
      <c r="K2632" s="2" t="s">
        <v>2854</v>
      </c>
      <c r="L2632" s="2" t="s">
        <v>9809</v>
      </c>
      <c r="M2632" s="2">
        <v>67604</v>
      </c>
      <c r="N2632" s="2">
        <v>29252</v>
      </c>
      <c r="O2632" s="2" t="s">
        <v>3028</v>
      </c>
      <c r="P2632" s="2">
        <v>0</v>
      </c>
      <c r="Q2632" s="2" t="s">
        <v>16692</v>
      </c>
      <c r="R2632" s="3" t="s">
        <v>21373</v>
      </c>
      <c r="S2632" s="2">
        <v>218</v>
      </c>
      <c r="T2632" s="2" t="s">
        <v>23647</v>
      </c>
      <c r="U2632" s="2" t="s">
        <v>23694</v>
      </c>
      <c r="V2632" s="2" t="s">
        <v>23762</v>
      </c>
      <c r="W2632" s="2">
        <v>15000000</v>
      </c>
      <c r="X2632" s="2">
        <v>1997</v>
      </c>
      <c r="Y2632" s="2">
        <v>4000</v>
      </c>
      <c r="Z2632" s="2">
        <v>7.1</v>
      </c>
      <c r="AA2632" s="2">
        <v>1.85</v>
      </c>
      <c r="AB2632" s="2">
        <v>12000</v>
      </c>
    </row>
    <row r="2633" spans="1:28" x14ac:dyDescent="0.3">
      <c r="A2633" s="2" t="s">
        <v>28</v>
      </c>
      <c r="B2633" s="2" t="s">
        <v>1117</v>
      </c>
      <c r="C2633" s="2">
        <v>66</v>
      </c>
      <c r="D2633" s="2">
        <v>94</v>
      </c>
      <c r="E2633" s="2">
        <v>13</v>
      </c>
      <c r="F2633" s="2">
        <v>566</v>
      </c>
      <c r="G2633" s="2" t="s">
        <v>3922</v>
      </c>
      <c r="H2633" s="2">
        <v>925</v>
      </c>
      <c r="I2633" s="2">
        <v>42672630</v>
      </c>
      <c r="J2633" s="2" t="s">
        <v>24697</v>
      </c>
      <c r="K2633" s="2" t="s">
        <v>6567</v>
      </c>
      <c r="L2633" s="2" t="s">
        <v>9810</v>
      </c>
      <c r="M2633" s="2">
        <v>27580</v>
      </c>
      <c r="N2633" s="2">
        <v>3423</v>
      </c>
      <c r="O2633" s="2" t="s">
        <v>3827</v>
      </c>
      <c r="P2633" s="2">
        <v>1</v>
      </c>
      <c r="Q2633" s="2" t="s">
        <v>16693</v>
      </c>
      <c r="R2633" s="3" t="s">
        <v>21374</v>
      </c>
      <c r="S2633" s="2">
        <v>172</v>
      </c>
      <c r="T2633" s="2" t="s">
        <v>23647</v>
      </c>
      <c r="U2633" s="2" t="s">
        <v>23694</v>
      </c>
      <c r="V2633" s="2" t="s">
        <v>23760</v>
      </c>
      <c r="W2633" s="2">
        <v>17000000</v>
      </c>
      <c r="X2633" s="2">
        <v>2003</v>
      </c>
      <c r="Y2633" s="2">
        <v>738</v>
      </c>
      <c r="Z2633" s="2">
        <v>5.3</v>
      </c>
      <c r="AA2633" s="2">
        <v>2.35</v>
      </c>
      <c r="AB2633" s="2">
        <v>0</v>
      </c>
    </row>
    <row r="2634" spans="1:28" x14ac:dyDescent="0.3">
      <c r="A2634" s="2" t="s">
        <v>28</v>
      </c>
      <c r="B2634" s="2" t="s">
        <v>1118</v>
      </c>
      <c r="C2634" s="2">
        <v>238</v>
      </c>
      <c r="D2634" s="2">
        <v>112</v>
      </c>
      <c r="E2634" s="2">
        <v>29</v>
      </c>
      <c r="F2634" s="2">
        <v>874</v>
      </c>
      <c r="G2634" s="2" t="s">
        <v>2775</v>
      </c>
      <c r="H2634" s="2">
        <v>12000</v>
      </c>
      <c r="I2634" s="2">
        <v>42919096</v>
      </c>
      <c r="J2634" s="2" t="s">
        <v>23848</v>
      </c>
      <c r="K2634" s="2" t="s">
        <v>2560</v>
      </c>
      <c r="L2634" s="2" t="s">
        <v>9811</v>
      </c>
      <c r="M2634" s="2">
        <v>64747</v>
      </c>
      <c r="N2634" s="2">
        <v>15800</v>
      </c>
      <c r="O2634" s="2" t="s">
        <v>3201</v>
      </c>
      <c r="P2634" s="2">
        <v>1</v>
      </c>
      <c r="Q2634" s="2" t="s">
        <v>16694</v>
      </c>
      <c r="R2634" s="3" t="s">
        <v>21375</v>
      </c>
      <c r="S2634" s="2">
        <v>122</v>
      </c>
      <c r="T2634" s="2" t="s">
        <v>23647</v>
      </c>
      <c r="U2634" s="2" t="s">
        <v>23694</v>
      </c>
      <c r="V2634" s="2" t="s">
        <v>23759</v>
      </c>
      <c r="W2634" s="2">
        <v>15000000</v>
      </c>
      <c r="X2634" s="2">
        <v>2013</v>
      </c>
      <c r="Y2634" s="2">
        <v>1000</v>
      </c>
      <c r="Z2634" s="2">
        <v>6.5</v>
      </c>
      <c r="AA2634" s="2">
        <v>2.35</v>
      </c>
      <c r="AB2634" s="2">
        <v>12000</v>
      </c>
    </row>
    <row r="2635" spans="1:28" x14ac:dyDescent="0.3">
      <c r="A2635" s="2" t="s">
        <v>28</v>
      </c>
      <c r="B2635" s="2" t="s">
        <v>1119</v>
      </c>
      <c r="C2635" s="2">
        <v>198</v>
      </c>
      <c r="D2635" s="2">
        <v>98</v>
      </c>
      <c r="E2635" s="2">
        <v>66</v>
      </c>
      <c r="F2635" s="2">
        <v>562</v>
      </c>
      <c r="G2635" s="2" t="s">
        <v>3923</v>
      </c>
      <c r="H2635" s="2">
        <v>3000</v>
      </c>
      <c r="I2635" s="2">
        <v>42592530</v>
      </c>
      <c r="J2635" s="2" t="s">
        <v>23845</v>
      </c>
      <c r="K2635" s="2" t="s">
        <v>2618</v>
      </c>
      <c r="L2635" s="2" t="s">
        <v>9812</v>
      </c>
      <c r="M2635" s="2">
        <v>29867</v>
      </c>
      <c r="N2635" s="2">
        <v>4567</v>
      </c>
      <c r="O2635" s="2" t="s">
        <v>4179</v>
      </c>
      <c r="P2635" s="2">
        <v>0</v>
      </c>
      <c r="Q2635" s="2" t="s">
        <v>16695</v>
      </c>
      <c r="R2635" s="3" t="s">
        <v>21376</v>
      </c>
      <c r="S2635" s="2">
        <v>181</v>
      </c>
      <c r="T2635" s="2" t="s">
        <v>23647</v>
      </c>
      <c r="U2635" s="2" t="s">
        <v>23694</v>
      </c>
      <c r="V2635" s="2" t="s">
        <v>23759</v>
      </c>
      <c r="W2635" s="2">
        <v>15000000</v>
      </c>
      <c r="X2635" s="2">
        <v>2015</v>
      </c>
      <c r="Y2635" s="2">
        <v>658</v>
      </c>
      <c r="Z2635" s="2">
        <v>6.2</v>
      </c>
      <c r="AA2635" s="2">
        <v>2.35</v>
      </c>
      <c r="AB2635" s="2">
        <v>27000</v>
      </c>
    </row>
    <row r="2636" spans="1:28" x14ac:dyDescent="0.3">
      <c r="A2636" s="2" t="s">
        <v>28</v>
      </c>
      <c r="B2636" s="2" t="s">
        <v>451</v>
      </c>
      <c r="C2636" s="2">
        <v>154</v>
      </c>
      <c r="D2636" s="2">
        <v>104</v>
      </c>
      <c r="E2636" s="2">
        <v>0</v>
      </c>
      <c r="F2636" s="2">
        <v>1000</v>
      </c>
      <c r="G2636" s="2" t="s">
        <v>2485</v>
      </c>
      <c r="H2636" s="2">
        <v>4000</v>
      </c>
      <c r="I2636" s="2">
        <v>40064955</v>
      </c>
      <c r="J2636" s="2" t="s">
        <v>24367</v>
      </c>
      <c r="K2636" s="2" t="s">
        <v>3887</v>
      </c>
      <c r="L2636" s="2" t="s">
        <v>9813</v>
      </c>
      <c r="M2636" s="2">
        <v>92074</v>
      </c>
      <c r="N2636" s="2">
        <v>12170</v>
      </c>
      <c r="O2636" s="2" t="s">
        <v>6322</v>
      </c>
      <c r="P2636" s="2">
        <v>1</v>
      </c>
      <c r="Q2636" s="2" t="s">
        <v>16696</v>
      </c>
      <c r="R2636" s="3" t="s">
        <v>21377</v>
      </c>
      <c r="S2636" s="2">
        <v>502</v>
      </c>
      <c r="T2636" s="2" t="s">
        <v>23647</v>
      </c>
      <c r="U2636" s="2" t="s">
        <v>23694</v>
      </c>
      <c r="V2636" s="2" t="s">
        <v>23762</v>
      </c>
      <c r="W2636" s="2">
        <v>15000000</v>
      </c>
      <c r="X2636" s="2">
        <v>1998</v>
      </c>
      <c r="Y2636" s="2">
        <v>4000</v>
      </c>
      <c r="Z2636" s="2">
        <v>6.4</v>
      </c>
      <c r="AA2636" s="2">
        <v>1.85</v>
      </c>
      <c r="AB2636" s="2">
        <v>0</v>
      </c>
    </row>
    <row r="2637" spans="1:28" x14ac:dyDescent="0.3">
      <c r="A2637" s="2" t="s">
        <v>28</v>
      </c>
      <c r="B2637" s="2" t="s">
        <v>549</v>
      </c>
      <c r="C2637" s="2">
        <v>19</v>
      </c>
      <c r="D2637" s="2">
        <v>118</v>
      </c>
      <c r="E2637" s="2">
        <v>13</v>
      </c>
      <c r="F2637" s="2">
        <v>2</v>
      </c>
      <c r="G2637" s="2" t="s">
        <v>3924</v>
      </c>
      <c r="H2637" s="2">
        <v>90</v>
      </c>
      <c r="I2637" s="2">
        <v>39100956</v>
      </c>
      <c r="J2637" s="2" t="s">
        <v>24160</v>
      </c>
      <c r="K2637" s="2" t="s">
        <v>6568</v>
      </c>
      <c r="L2637" s="2" t="s">
        <v>9814</v>
      </c>
      <c r="M2637" s="2">
        <v>13442</v>
      </c>
      <c r="N2637" s="2">
        <v>114</v>
      </c>
      <c r="O2637" s="2" t="s">
        <v>12954</v>
      </c>
      <c r="P2637" s="2">
        <v>0</v>
      </c>
      <c r="Q2637" s="2" t="s">
        <v>16697</v>
      </c>
      <c r="R2637" s="3" t="s">
        <v>21378</v>
      </c>
      <c r="S2637" s="2">
        <v>59</v>
      </c>
      <c r="T2637" s="2" t="s">
        <v>23647</v>
      </c>
      <c r="U2637" s="2" t="s">
        <v>23694</v>
      </c>
      <c r="V2637" s="2" t="s">
        <v>23762</v>
      </c>
      <c r="X2637" s="2">
        <v>1993</v>
      </c>
      <c r="Y2637" s="2">
        <v>22</v>
      </c>
      <c r="Z2637" s="2">
        <v>7.2</v>
      </c>
      <c r="AA2637" s="2">
        <v>1.85</v>
      </c>
      <c r="AB2637" s="2">
        <v>0</v>
      </c>
    </row>
    <row r="2638" spans="1:28" x14ac:dyDescent="0.3">
      <c r="A2638" s="2" t="s">
        <v>28</v>
      </c>
      <c r="B2638" s="2" t="s">
        <v>170</v>
      </c>
      <c r="C2638" s="2">
        <v>131</v>
      </c>
      <c r="D2638" s="2">
        <v>120</v>
      </c>
      <c r="E2638" s="2">
        <v>446</v>
      </c>
      <c r="F2638" s="2">
        <v>1000</v>
      </c>
      <c r="G2638" s="2" t="s">
        <v>262</v>
      </c>
      <c r="H2638" s="2">
        <v>22000</v>
      </c>
      <c r="I2638" s="2">
        <v>44886089</v>
      </c>
      <c r="J2638" s="2" t="s">
        <v>23969</v>
      </c>
      <c r="K2638" s="2" t="s">
        <v>2854</v>
      </c>
      <c r="L2638" s="2" t="s">
        <v>9815</v>
      </c>
      <c r="M2638" s="2">
        <v>69576</v>
      </c>
      <c r="N2638" s="2">
        <v>40117</v>
      </c>
      <c r="O2638" s="2" t="s">
        <v>2794</v>
      </c>
      <c r="P2638" s="2">
        <v>3</v>
      </c>
      <c r="Q2638" s="2" t="s">
        <v>16698</v>
      </c>
      <c r="R2638" s="3" t="s">
        <v>21379</v>
      </c>
      <c r="S2638" s="2">
        <v>207</v>
      </c>
      <c r="T2638" s="2" t="s">
        <v>23647</v>
      </c>
      <c r="U2638" s="2" t="s">
        <v>23694</v>
      </c>
      <c r="V2638" s="2" t="s">
        <v>23762</v>
      </c>
      <c r="W2638" s="2">
        <v>10000000</v>
      </c>
      <c r="X2638" s="2">
        <v>1997</v>
      </c>
      <c r="Y2638" s="2">
        <v>13000</v>
      </c>
      <c r="Z2638" s="2">
        <v>6.9</v>
      </c>
      <c r="AA2638" s="2">
        <v>1.85</v>
      </c>
      <c r="AB2638" s="2">
        <v>2000</v>
      </c>
    </row>
    <row r="2639" spans="1:28" x14ac:dyDescent="0.3">
      <c r="A2639" s="2" t="s">
        <v>28</v>
      </c>
      <c r="B2639" s="2" t="s">
        <v>1120</v>
      </c>
      <c r="C2639" s="2">
        <v>97</v>
      </c>
      <c r="D2639" s="2">
        <v>99</v>
      </c>
      <c r="E2639" s="2">
        <v>11</v>
      </c>
      <c r="F2639" s="2">
        <v>971</v>
      </c>
      <c r="G2639" s="2" t="s">
        <v>24698</v>
      </c>
      <c r="H2639" s="2">
        <v>11000</v>
      </c>
      <c r="I2639" s="2">
        <v>37882551</v>
      </c>
      <c r="J2639" s="2" t="s">
        <v>5447</v>
      </c>
      <c r="K2639" s="2" t="s">
        <v>2498</v>
      </c>
      <c r="L2639" s="2" t="s">
        <v>9816</v>
      </c>
      <c r="M2639" s="2">
        <v>80305</v>
      </c>
      <c r="N2639" s="2">
        <v>15369</v>
      </c>
      <c r="O2639" s="2" t="s">
        <v>2958</v>
      </c>
      <c r="P2639" s="2">
        <v>0</v>
      </c>
      <c r="Q2639" s="2" t="s">
        <v>16699</v>
      </c>
      <c r="R2639" s="3" t="s">
        <v>21380</v>
      </c>
      <c r="S2639" s="2">
        <v>393</v>
      </c>
      <c r="T2639" s="2" t="s">
        <v>23647</v>
      </c>
      <c r="U2639" s="2" t="s">
        <v>23694</v>
      </c>
      <c r="V2639" s="2" t="s">
        <v>23762</v>
      </c>
      <c r="W2639" s="2">
        <v>16000000</v>
      </c>
      <c r="X2639" s="2">
        <v>2001</v>
      </c>
      <c r="Y2639" s="2">
        <v>983</v>
      </c>
      <c r="Z2639" s="2">
        <v>5.7</v>
      </c>
      <c r="AA2639" s="2">
        <v>1.85</v>
      </c>
      <c r="AB2639" s="2">
        <v>0</v>
      </c>
    </row>
    <row r="2640" spans="1:28" x14ac:dyDescent="0.3">
      <c r="A2640" s="2" t="s">
        <v>28</v>
      </c>
      <c r="B2640" s="2" t="s">
        <v>80</v>
      </c>
      <c r="C2640" s="2">
        <v>355</v>
      </c>
      <c r="D2640" s="2">
        <v>109</v>
      </c>
      <c r="E2640" s="2">
        <v>453</v>
      </c>
      <c r="F2640" s="2">
        <v>953</v>
      </c>
      <c r="G2640" s="2" t="s">
        <v>3418</v>
      </c>
      <c r="H2640" s="2">
        <v>15000</v>
      </c>
      <c r="I2640" s="2">
        <v>40983001</v>
      </c>
      <c r="J2640" s="2" t="s">
        <v>23969</v>
      </c>
      <c r="K2640" s="2" t="s">
        <v>2741</v>
      </c>
      <c r="L2640" s="2" t="s">
        <v>9817</v>
      </c>
      <c r="M2640" s="2">
        <v>181025</v>
      </c>
      <c r="N2640" s="2">
        <v>27788</v>
      </c>
      <c r="O2640" s="2" t="s">
        <v>2505</v>
      </c>
      <c r="P2640" s="2">
        <v>2</v>
      </c>
      <c r="Q2640" s="2" t="s">
        <v>16700</v>
      </c>
      <c r="R2640" s="3" t="s">
        <v>21381</v>
      </c>
      <c r="S2640" s="2">
        <v>336</v>
      </c>
      <c r="T2640" s="2" t="s">
        <v>23647</v>
      </c>
      <c r="U2640" s="2" t="s">
        <v>23694</v>
      </c>
      <c r="V2640" s="2" t="s">
        <v>23762</v>
      </c>
      <c r="W2640" s="2">
        <v>7000000</v>
      </c>
      <c r="X2640" s="2">
        <v>2012</v>
      </c>
      <c r="Y2640" s="2">
        <v>10000</v>
      </c>
      <c r="Z2640" s="2">
        <v>7.7</v>
      </c>
      <c r="AA2640" s="2">
        <v>1.85</v>
      </c>
      <c r="AB2640" s="2">
        <v>38000</v>
      </c>
    </row>
    <row r="2641" spans="1:28" x14ac:dyDescent="0.3">
      <c r="A2641" s="2" t="s">
        <v>28</v>
      </c>
      <c r="B2641" s="2" t="s">
        <v>324</v>
      </c>
      <c r="C2641" s="2">
        <v>138</v>
      </c>
      <c r="D2641" s="2">
        <v>105</v>
      </c>
      <c r="E2641" s="2">
        <v>488</v>
      </c>
      <c r="F2641" s="2">
        <v>13000</v>
      </c>
      <c r="G2641" s="2" t="s">
        <v>3308</v>
      </c>
      <c r="H2641" s="2">
        <v>15000</v>
      </c>
      <c r="I2641" s="2">
        <v>20991497</v>
      </c>
      <c r="J2641" s="2" t="s">
        <v>23894</v>
      </c>
      <c r="K2641" s="2" t="s">
        <v>2608</v>
      </c>
      <c r="L2641" s="2" t="s">
        <v>8620</v>
      </c>
      <c r="M2641" s="2">
        <v>39782</v>
      </c>
      <c r="N2641" s="2">
        <v>44037</v>
      </c>
      <c r="O2641" s="2" t="s">
        <v>2493</v>
      </c>
      <c r="P2641" s="2">
        <v>1</v>
      </c>
      <c r="Q2641" s="2" t="s">
        <v>15511</v>
      </c>
      <c r="R2641" s="3" t="s">
        <v>20184</v>
      </c>
      <c r="S2641" s="2">
        <v>172</v>
      </c>
      <c r="T2641" s="2" t="s">
        <v>23647</v>
      </c>
      <c r="U2641" s="2" t="s">
        <v>23694</v>
      </c>
      <c r="V2641" s="2" t="s">
        <v>23759</v>
      </c>
      <c r="W2641" s="2">
        <v>37000000</v>
      </c>
      <c r="X2641" s="2">
        <v>2015</v>
      </c>
      <c r="Y2641" s="2">
        <v>14000</v>
      </c>
      <c r="Z2641" s="2">
        <v>5.4</v>
      </c>
      <c r="AA2641" s="2">
        <v>1.85</v>
      </c>
      <c r="AB2641" s="2">
        <v>11000</v>
      </c>
    </row>
    <row r="2642" spans="1:28" x14ac:dyDescent="0.3">
      <c r="A2642" s="2" t="s">
        <v>28</v>
      </c>
      <c r="B2642" s="2" t="s">
        <v>79</v>
      </c>
      <c r="C2642" s="2">
        <v>102</v>
      </c>
      <c r="D2642" s="2">
        <v>106</v>
      </c>
      <c r="E2642" s="2">
        <v>357</v>
      </c>
      <c r="F2642" s="2">
        <v>883</v>
      </c>
      <c r="G2642" s="2" t="s">
        <v>2765</v>
      </c>
      <c r="H2642" s="2">
        <v>23000</v>
      </c>
      <c r="I2642" s="2">
        <v>35007180</v>
      </c>
      <c r="J2642" s="2" t="s">
        <v>23808</v>
      </c>
      <c r="K2642" s="2" t="s">
        <v>2462</v>
      </c>
      <c r="L2642" s="2" t="s">
        <v>9818</v>
      </c>
      <c r="M2642" s="2">
        <v>26846</v>
      </c>
      <c r="N2642" s="2">
        <v>26652</v>
      </c>
      <c r="O2642" s="2" t="s">
        <v>12955</v>
      </c>
      <c r="P2642" s="2">
        <v>0</v>
      </c>
      <c r="Q2642" s="2" t="s">
        <v>16701</v>
      </c>
      <c r="R2642" s="3" t="s">
        <v>21382</v>
      </c>
      <c r="S2642" s="2">
        <v>193</v>
      </c>
      <c r="T2642" s="2" t="s">
        <v>23647</v>
      </c>
      <c r="U2642" s="2" t="s">
        <v>23694</v>
      </c>
      <c r="V2642" s="2" t="s">
        <v>23759</v>
      </c>
      <c r="W2642" s="2">
        <v>15000000</v>
      </c>
      <c r="X2642" s="2">
        <v>2000</v>
      </c>
      <c r="Y2642" s="2">
        <v>1000</v>
      </c>
      <c r="Z2642" s="2">
        <v>5.6</v>
      </c>
      <c r="AA2642" s="2">
        <v>1.85</v>
      </c>
      <c r="AB2642" s="2">
        <v>0</v>
      </c>
    </row>
    <row r="2643" spans="1:28" x14ac:dyDescent="0.3">
      <c r="A2643" s="2" t="s">
        <v>28</v>
      </c>
      <c r="B2643" s="2" t="s">
        <v>1121</v>
      </c>
      <c r="C2643" s="2">
        <v>419</v>
      </c>
      <c r="D2643" s="2">
        <v>123</v>
      </c>
      <c r="E2643" s="2">
        <v>120</v>
      </c>
      <c r="F2643" s="2">
        <v>149</v>
      </c>
      <c r="G2643" s="2" t="s">
        <v>3606</v>
      </c>
      <c r="H2643" s="2">
        <v>13000</v>
      </c>
      <c r="I2643" s="2">
        <v>35887263</v>
      </c>
      <c r="J2643" s="2" t="s">
        <v>24321</v>
      </c>
      <c r="K2643" s="2" t="s">
        <v>2878</v>
      </c>
      <c r="L2643" s="2" t="s">
        <v>9819</v>
      </c>
      <c r="M2643" s="2">
        <v>265507</v>
      </c>
      <c r="N2643" s="2">
        <v>14100</v>
      </c>
      <c r="O2643" s="2" t="s">
        <v>12956</v>
      </c>
      <c r="P2643" s="2">
        <v>0</v>
      </c>
      <c r="Q2643" s="2" t="s">
        <v>16702</v>
      </c>
      <c r="R2643" s="3" t="s">
        <v>21383</v>
      </c>
      <c r="S2643" s="2">
        <v>388</v>
      </c>
      <c r="T2643" s="2" t="s">
        <v>23647</v>
      </c>
      <c r="U2643" s="2" t="s">
        <v>23695</v>
      </c>
      <c r="V2643" s="2" t="s">
        <v>23759</v>
      </c>
      <c r="W2643" s="2">
        <v>15000000</v>
      </c>
      <c r="X2643" s="2">
        <v>2014</v>
      </c>
      <c r="Y2643" s="2">
        <v>876</v>
      </c>
      <c r="Z2643" s="2">
        <v>7.7</v>
      </c>
      <c r="AA2643" s="2">
        <v>2.35</v>
      </c>
      <c r="AB2643" s="2">
        <v>90000</v>
      </c>
    </row>
    <row r="2644" spans="1:28" x14ac:dyDescent="0.3">
      <c r="A2644" s="2" t="s">
        <v>28</v>
      </c>
      <c r="B2644" s="2" t="s">
        <v>461</v>
      </c>
      <c r="C2644" s="2">
        <v>37</v>
      </c>
      <c r="D2644" s="2">
        <v>86</v>
      </c>
      <c r="E2644" s="2">
        <v>14</v>
      </c>
      <c r="F2644" s="2">
        <v>685</v>
      </c>
      <c r="G2644" s="2" t="s">
        <v>3645</v>
      </c>
      <c r="H2644" s="2">
        <v>833</v>
      </c>
      <c r="I2644" s="2">
        <v>34308901</v>
      </c>
      <c r="J2644" s="2" t="s">
        <v>23854</v>
      </c>
      <c r="K2644" s="2" t="s">
        <v>4524</v>
      </c>
      <c r="L2644" s="2" t="s">
        <v>9820</v>
      </c>
      <c r="M2644" s="2">
        <v>15939</v>
      </c>
      <c r="N2644" s="2">
        <v>4435</v>
      </c>
      <c r="O2644" s="2" t="s">
        <v>4582</v>
      </c>
      <c r="P2644" s="2">
        <v>3</v>
      </c>
      <c r="Q2644" s="2" t="s">
        <v>16703</v>
      </c>
      <c r="R2644" s="3" t="s">
        <v>21384</v>
      </c>
      <c r="S2644" s="2">
        <v>87</v>
      </c>
      <c r="T2644" s="2" t="s">
        <v>23647</v>
      </c>
      <c r="U2644" s="2" t="s">
        <v>23694</v>
      </c>
      <c r="V2644" s="2" t="s">
        <v>23759</v>
      </c>
      <c r="W2644" s="2">
        <v>16000000</v>
      </c>
      <c r="X2644" s="2">
        <v>2003</v>
      </c>
      <c r="Y2644" s="2">
        <v>807</v>
      </c>
      <c r="Z2644" s="2">
        <v>5.0999999999999996</v>
      </c>
      <c r="AA2644" s="2">
        <v>2.35</v>
      </c>
      <c r="AB2644" s="2">
        <v>0</v>
      </c>
    </row>
    <row r="2645" spans="1:28" x14ac:dyDescent="0.3">
      <c r="A2645" s="2" t="s">
        <v>28</v>
      </c>
      <c r="B2645" s="2" t="s">
        <v>1122</v>
      </c>
      <c r="C2645" s="2">
        <v>78</v>
      </c>
      <c r="D2645" s="2">
        <v>120</v>
      </c>
      <c r="E2645" s="2">
        <v>18</v>
      </c>
      <c r="F2645" s="2">
        <v>944</v>
      </c>
      <c r="G2645" s="2" t="s">
        <v>3080</v>
      </c>
      <c r="H2645" s="2">
        <v>20000</v>
      </c>
      <c r="I2645" s="2">
        <v>33771174</v>
      </c>
      <c r="J2645" s="2" t="s">
        <v>23894</v>
      </c>
      <c r="K2645" s="2" t="s">
        <v>2530</v>
      </c>
      <c r="L2645" s="2" t="s">
        <v>9821</v>
      </c>
      <c r="M2645" s="2">
        <v>27044</v>
      </c>
      <c r="N2645" s="2">
        <v>22383</v>
      </c>
      <c r="O2645" s="2" t="s">
        <v>2935</v>
      </c>
      <c r="P2645" s="2">
        <v>2</v>
      </c>
      <c r="Q2645" s="2" t="s">
        <v>16704</v>
      </c>
      <c r="R2645" s="3" t="s">
        <v>21385</v>
      </c>
      <c r="S2645" s="2">
        <v>240</v>
      </c>
      <c r="T2645" s="2" t="s">
        <v>23647</v>
      </c>
      <c r="U2645" s="2" t="s">
        <v>23694</v>
      </c>
      <c r="V2645" s="2" t="s">
        <v>23759</v>
      </c>
      <c r="W2645" s="2">
        <v>15000000</v>
      </c>
      <c r="X2645" s="2">
        <v>2000</v>
      </c>
      <c r="Y2645" s="2">
        <v>1000</v>
      </c>
      <c r="Z2645" s="2">
        <v>6.8</v>
      </c>
      <c r="AA2645" s="2">
        <v>1.85</v>
      </c>
      <c r="AB2645" s="2">
        <v>0</v>
      </c>
    </row>
    <row r="2646" spans="1:28" x14ac:dyDescent="0.3">
      <c r="A2646" s="2" t="s">
        <v>28</v>
      </c>
      <c r="B2646" s="2" t="s">
        <v>795</v>
      </c>
      <c r="C2646" s="2">
        <v>181</v>
      </c>
      <c r="D2646" s="2">
        <v>227</v>
      </c>
      <c r="E2646" s="2">
        <v>767</v>
      </c>
      <c r="F2646" s="2">
        <v>87</v>
      </c>
      <c r="G2646" s="2" t="s">
        <v>3926</v>
      </c>
      <c r="H2646" s="2">
        <v>607</v>
      </c>
      <c r="I2646" s="2">
        <v>6000000</v>
      </c>
      <c r="J2646" s="2" t="s">
        <v>24106</v>
      </c>
      <c r="K2646" s="2" t="s">
        <v>4943</v>
      </c>
      <c r="L2646" s="2" t="s">
        <v>9822</v>
      </c>
      <c r="M2646" s="2">
        <v>192775</v>
      </c>
      <c r="N2646" s="2">
        <v>1076</v>
      </c>
      <c r="O2646" s="2" t="s">
        <v>12731</v>
      </c>
      <c r="P2646" s="2">
        <v>8</v>
      </c>
      <c r="Q2646" s="2" t="s">
        <v>16705</v>
      </c>
      <c r="R2646" s="3" t="s">
        <v>21386</v>
      </c>
      <c r="S2646" s="2">
        <v>559</v>
      </c>
      <c r="T2646" s="2" t="s">
        <v>23647</v>
      </c>
      <c r="U2646" s="2" t="s">
        <v>23695</v>
      </c>
      <c r="V2646" s="2" t="s">
        <v>23760</v>
      </c>
      <c r="W2646" s="2">
        <v>15000000</v>
      </c>
      <c r="X2646" s="2">
        <v>1962</v>
      </c>
      <c r="Y2646" s="2">
        <v>202</v>
      </c>
      <c r="Z2646" s="2">
        <v>8.4</v>
      </c>
      <c r="AA2646" s="2">
        <v>2.2000000000000002</v>
      </c>
      <c r="AB2646" s="2">
        <v>11000</v>
      </c>
    </row>
    <row r="2647" spans="1:28" x14ac:dyDescent="0.3">
      <c r="A2647" s="2" t="s">
        <v>28</v>
      </c>
      <c r="B2647" s="2" t="s">
        <v>1123</v>
      </c>
      <c r="C2647" s="2">
        <v>220</v>
      </c>
      <c r="D2647" s="2">
        <v>119</v>
      </c>
      <c r="E2647" s="2">
        <v>0</v>
      </c>
      <c r="F2647" s="2">
        <v>593</v>
      </c>
      <c r="G2647" s="2" t="s">
        <v>2801</v>
      </c>
      <c r="H2647" s="2">
        <v>908</v>
      </c>
      <c r="I2647" s="2">
        <v>33386128</v>
      </c>
      <c r="J2647" s="2" t="s">
        <v>5714</v>
      </c>
      <c r="K2647" s="2" t="s">
        <v>4239</v>
      </c>
      <c r="L2647" s="2" t="s">
        <v>9823</v>
      </c>
      <c r="M2647" s="2">
        <v>36372</v>
      </c>
      <c r="N2647" s="2">
        <v>3226</v>
      </c>
      <c r="O2647" s="2" t="s">
        <v>2985</v>
      </c>
      <c r="P2647" s="2">
        <v>0</v>
      </c>
      <c r="Q2647" s="2" t="s">
        <v>16706</v>
      </c>
      <c r="R2647" s="3" t="s">
        <v>21387</v>
      </c>
      <c r="S2647" s="2">
        <v>491</v>
      </c>
      <c r="T2647" s="2" t="s">
        <v>23647</v>
      </c>
      <c r="U2647" s="2" t="s">
        <v>23694</v>
      </c>
      <c r="V2647" s="2" t="s">
        <v>23762</v>
      </c>
      <c r="W2647" s="2">
        <v>15000000</v>
      </c>
      <c r="X2647" s="2">
        <v>2009</v>
      </c>
      <c r="Y2647" s="2">
        <v>764</v>
      </c>
      <c r="Z2647" s="2">
        <v>4.9000000000000004</v>
      </c>
      <c r="AA2647" s="2">
        <v>1.85</v>
      </c>
      <c r="AB2647" s="2">
        <v>3000</v>
      </c>
    </row>
    <row r="2648" spans="1:28" x14ac:dyDescent="0.3">
      <c r="A2648" s="2" t="s">
        <v>28</v>
      </c>
      <c r="B2648" s="2" t="s">
        <v>673</v>
      </c>
      <c r="C2648" s="2">
        <v>349</v>
      </c>
      <c r="D2648" s="2">
        <v>115</v>
      </c>
      <c r="E2648" s="2">
        <v>212</v>
      </c>
      <c r="F2648" s="2">
        <v>612</v>
      </c>
      <c r="G2648" s="2" t="s">
        <v>3927</v>
      </c>
      <c r="H2648" s="2">
        <v>2000</v>
      </c>
      <c r="I2648" s="2">
        <v>37877959</v>
      </c>
      <c r="J2648" s="2" t="s">
        <v>24600</v>
      </c>
      <c r="K2648" s="2" t="s">
        <v>3439</v>
      </c>
      <c r="L2648" s="2" t="s">
        <v>9824</v>
      </c>
      <c r="M2648" s="2">
        <v>86664</v>
      </c>
      <c r="N2648" s="2">
        <v>4896</v>
      </c>
      <c r="O2648" s="2" t="s">
        <v>3764</v>
      </c>
      <c r="P2648" s="2">
        <v>1</v>
      </c>
      <c r="Q2648" s="2" t="s">
        <v>16707</v>
      </c>
      <c r="R2648" s="3" t="s">
        <v>21388</v>
      </c>
      <c r="S2648" s="2">
        <v>252</v>
      </c>
      <c r="T2648" s="2" t="s">
        <v>23647</v>
      </c>
      <c r="U2648" s="2" t="s">
        <v>23694</v>
      </c>
      <c r="V2648" s="2" t="s">
        <v>23762</v>
      </c>
      <c r="W2648" s="2">
        <v>15000000</v>
      </c>
      <c r="X2648" s="2">
        <v>2014</v>
      </c>
      <c r="Y2648" s="2">
        <v>820</v>
      </c>
      <c r="Z2648" s="2">
        <v>7.1</v>
      </c>
      <c r="AA2648" s="2">
        <v>2.35</v>
      </c>
      <c r="AB2648" s="2">
        <v>38000</v>
      </c>
    </row>
    <row r="2649" spans="1:28" x14ac:dyDescent="0.3">
      <c r="A2649" s="2" t="s">
        <v>28</v>
      </c>
      <c r="B2649" s="2" t="s">
        <v>1124</v>
      </c>
      <c r="C2649" s="2">
        <v>241</v>
      </c>
      <c r="D2649" s="2">
        <v>114</v>
      </c>
      <c r="E2649" s="2">
        <v>29</v>
      </c>
      <c r="F2649" s="2">
        <v>616</v>
      </c>
      <c r="G2649" s="2" t="s">
        <v>2756</v>
      </c>
      <c r="H2649" s="2">
        <v>956</v>
      </c>
      <c r="I2649" s="2">
        <v>32721635</v>
      </c>
      <c r="J2649" s="2" t="s">
        <v>24348</v>
      </c>
      <c r="K2649" s="2" t="s">
        <v>892</v>
      </c>
      <c r="L2649" s="2" t="s">
        <v>9825</v>
      </c>
      <c r="M2649" s="2">
        <v>67822</v>
      </c>
      <c r="N2649" s="2">
        <v>3861</v>
      </c>
      <c r="O2649" s="2" t="s">
        <v>12957</v>
      </c>
      <c r="P2649" s="2">
        <v>0</v>
      </c>
      <c r="Q2649" s="2" t="s">
        <v>16708</v>
      </c>
      <c r="R2649" s="3" t="s">
        <v>21389</v>
      </c>
      <c r="S2649" s="2">
        <v>279</v>
      </c>
      <c r="T2649" s="2" t="s">
        <v>23647</v>
      </c>
      <c r="U2649" s="2" t="s">
        <v>23694</v>
      </c>
      <c r="V2649" s="2" t="s">
        <v>23762</v>
      </c>
      <c r="W2649" s="2">
        <v>15000000</v>
      </c>
      <c r="X2649" s="2">
        <v>2009</v>
      </c>
      <c r="Y2649" s="2">
        <v>878</v>
      </c>
      <c r="Z2649" s="2">
        <v>6.6</v>
      </c>
      <c r="AA2649" s="2">
        <v>1.85</v>
      </c>
      <c r="AB2649" s="2">
        <v>0</v>
      </c>
    </row>
    <row r="2650" spans="1:28" x14ac:dyDescent="0.3">
      <c r="A2650" s="2" t="s">
        <v>28</v>
      </c>
      <c r="B2650" s="2" t="s">
        <v>1092</v>
      </c>
      <c r="C2650" s="2">
        <v>103</v>
      </c>
      <c r="D2650" s="2">
        <v>90</v>
      </c>
      <c r="E2650" s="2">
        <v>6</v>
      </c>
      <c r="F2650" s="2">
        <v>458</v>
      </c>
      <c r="G2650" s="2" t="s">
        <v>2724</v>
      </c>
      <c r="H2650" s="2">
        <v>1000</v>
      </c>
      <c r="I2650" s="2">
        <v>31585300</v>
      </c>
      <c r="J2650" s="2" t="s">
        <v>23925</v>
      </c>
      <c r="K2650" s="2" t="s">
        <v>3687</v>
      </c>
      <c r="L2650" s="2" t="s">
        <v>9826</v>
      </c>
      <c r="M2650" s="2">
        <v>38248</v>
      </c>
      <c r="N2650" s="2">
        <v>2666</v>
      </c>
      <c r="O2650" s="2" t="s">
        <v>12340</v>
      </c>
      <c r="P2650" s="2">
        <v>0</v>
      </c>
      <c r="Q2650" s="2" t="s">
        <v>16709</v>
      </c>
      <c r="R2650" s="3" t="s">
        <v>21390</v>
      </c>
      <c r="S2650" s="2">
        <v>250</v>
      </c>
      <c r="T2650" s="2" t="s">
        <v>23647</v>
      </c>
      <c r="U2650" s="2" t="s">
        <v>23694</v>
      </c>
      <c r="V2650" s="2" t="s">
        <v>23759</v>
      </c>
      <c r="W2650" s="2">
        <v>15000000</v>
      </c>
      <c r="X2650" s="2">
        <v>2005</v>
      </c>
      <c r="Y2650" s="2">
        <v>650</v>
      </c>
      <c r="Z2650" s="2">
        <v>6.1</v>
      </c>
      <c r="AA2650" s="2">
        <v>1.85</v>
      </c>
      <c r="AB2650" s="2">
        <v>0</v>
      </c>
    </row>
    <row r="2651" spans="1:28" x14ac:dyDescent="0.3">
      <c r="A2651" s="2" t="s">
        <v>28</v>
      </c>
      <c r="B2651" s="2" t="s">
        <v>1125</v>
      </c>
      <c r="C2651" s="2">
        <v>151</v>
      </c>
      <c r="D2651" s="2">
        <v>94</v>
      </c>
      <c r="E2651" s="2">
        <v>28</v>
      </c>
      <c r="F2651" s="2">
        <v>731</v>
      </c>
      <c r="G2651" s="2" t="s">
        <v>2986</v>
      </c>
      <c r="H2651" s="2">
        <v>2000</v>
      </c>
      <c r="I2651" s="2">
        <v>30259652</v>
      </c>
      <c r="J2651" s="2" t="s">
        <v>24699</v>
      </c>
      <c r="K2651" s="2" t="s">
        <v>3831</v>
      </c>
      <c r="L2651" s="2" t="s">
        <v>9827</v>
      </c>
      <c r="M2651" s="2">
        <v>26905</v>
      </c>
      <c r="N2651" s="2">
        <v>5440</v>
      </c>
      <c r="O2651" s="2" t="s">
        <v>6412</v>
      </c>
      <c r="P2651" s="2">
        <v>5</v>
      </c>
      <c r="Q2651" s="2" t="s">
        <v>16710</v>
      </c>
      <c r="R2651" s="3" t="s">
        <v>21391</v>
      </c>
      <c r="S2651" s="2">
        <v>614</v>
      </c>
      <c r="T2651" s="2" t="s">
        <v>23647</v>
      </c>
      <c r="U2651" s="2" t="s">
        <v>23694</v>
      </c>
      <c r="V2651" s="2" t="s">
        <v>23762</v>
      </c>
      <c r="W2651" s="2">
        <v>15000000</v>
      </c>
      <c r="X2651" s="2">
        <v>2002</v>
      </c>
      <c r="Y2651" s="2">
        <v>864</v>
      </c>
      <c r="Z2651" s="2">
        <v>4.0999999999999996</v>
      </c>
      <c r="AA2651" s="2">
        <v>2.35</v>
      </c>
      <c r="AB2651" s="2">
        <v>0</v>
      </c>
    </row>
    <row r="2652" spans="1:28" x14ac:dyDescent="0.3">
      <c r="A2652" s="2" t="s">
        <v>28</v>
      </c>
      <c r="B2652" s="2" t="s">
        <v>142</v>
      </c>
      <c r="C2652" s="2">
        <v>344</v>
      </c>
      <c r="D2652" s="2">
        <v>106</v>
      </c>
      <c r="E2652" s="2">
        <v>255</v>
      </c>
      <c r="F2652" s="2">
        <v>850</v>
      </c>
      <c r="G2652" s="2" t="s">
        <v>2511</v>
      </c>
      <c r="H2652" s="2">
        <v>14000</v>
      </c>
      <c r="I2652" s="2">
        <v>163192114</v>
      </c>
      <c r="J2652" s="2" t="s">
        <v>23775</v>
      </c>
      <c r="K2652" s="2" t="s">
        <v>2523</v>
      </c>
      <c r="L2652" s="2" t="s">
        <v>7478</v>
      </c>
      <c r="M2652" s="2">
        <v>229687</v>
      </c>
      <c r="N2652" s="2">
        <v>18003</v>
      </c>
      <c r="O2652" s="2" t="s">
        <v>2602</v>
      </c>
      <c r="P2652" s="2">
        <v>0</v>
      </c>
      <c r="Q2652" s="2" t="s">
        <v>14373</v>
      </c>
      <c r="R2652" s="3" t="s">
        <v>19042</v>
      </c>
      <c r="S2652" s="2">
        <v>637</v>
      </c>
      <c r="T2652" s="2" t="s">
        <v>23647</v>
      </c>
      <c r="U2652" s="2" t="s">
        <v>23694</v>
      </c>
      <c r="V2652" s="2" t="s">
        <v>23759</v>
      </c>
      <c r="W2652" s="2">
        <v>125000000</v>
      </c>
      <c r="X2652" s="2">
        <v>2010</v>
      </c>
      <c r="Y2652" s="2">
        <v>1000</v>
      </c>
      <c r="Z2652" s="2">
        <v>5.8</v>
      </c>
      <c r="AA2652" s="2">
        <v>2.35</v>
      </c>
      <c r="AB2652" s="2">
        <v>15000</v>
      </c>
    </row>
    <row r="2653" spans="1:28" x14ac:dyDescent="0.3">
      <c r="A2653" s="2" t="s">
        <v>28</v>
      </c>
      <c r="B2653" s="2" t="s">
        <v>368</v>
      </c>
      <c r="C2653" s="2">
        <v>185</v>
      </c>
      <c r="D2653" s="2">
        <v>98</v>
      </c>
      <c r="E2653" s="2">
        <v>0</v>
      </c>
      <c r="F2653" s="2">
        <v>594</v>
      </c>
      <c r="G2653" s="2" t="s">
        <v>3928</v>
      </c>
      <c r="H2653" s="2">
        <v>18000</v>
      </c>
      <c r="I2653" s="2">
        <v>30857814</v>
      </c>
      <c r="J2653" s="2" t="s">
        <v>24105</v>
      </c>
      <c r="K2653" s="2" t="s">
        <v>3045</v>
      </c>
      <c r="L2653" s="2" t="s">
        <v>9828</v>
      </c>
      <c r="M2653" s="2">
        <v>294163</v>
      </c>
      <c r="N2653" s="2">
        <v>20060</v>
      </c>
      <c r="O2653" s="2" t="s">
        <v>12958</v>
      </c>
      <c r="P2653" s="2">
        <v>0</v>
      </c>
      <c r="Q2653" s="2" t="s">
        <v>16711</v>
      </c>
      <c r="R2653" s="3" t="s">
        <v>21392</v>
      </c>
      <c r="S2653" s="2">
        <v>718</v>
      </c>
      <c r="T2653" s="2" t="s">
        <v>23647</v>
      </c>
      <c r="U2653" s="2" t="s">
        <v>23694</v>
      </c>
      <c r="V2653" s="2" t="s">
        <v>23760</v>
      </c>
      <c r="W2653" s="2">
        <v>16000000</v>
      </c>
      <c r="X2653" s="2">
        <v>1987</v>
      </c>
      <c r="Y2653" s="2">
        <v>636</v>
      </c>
      <c r="Z2653" s="2">
        <v>8.1</v>
      </c>
      <c r="AA2653" s="2">
        <v>1.85</v>
      </c>
      <c r="AB2653" s="2">
        <v>33000</v>
      </c>
    </row>
    <row r="2654" spans="1:28" x14ac:dyDescent="0.3">
      <c r="A2654" s="2" t="s">
        <v>28</v>
      </c>
      <c r="B2654" s="2" t="s">
        <v>1126</v>
      </c>
      <c r="C2654" s="2">
        <v>112</v>
      </c>
      <c r="D2654" s="2">
        <v>126</v>
      </c>
      <c r="E2654" s="2">
        <v>18000</v>
      </c>
      <c r="F2654" s="2">
        <v>697</v>
      </c>
      <c r="G2654" s="2" t="s">
        <v>3448</v>
      </c>
      <c r="H2654" s="2">
        <v>18000</v>
      </c>
      <c r="I2654" s="2">
        <v>30226144</v>
      </c>
      <c r="J2654" s="2" t="s">
        <v>23902</v>
      </c>
      <c r="K2654" s="2" t="s">
        <v>1126</v>
      </c>
      <c r="L2654" s="2" t="s">
        <v>9829</v>
      </c>
      <c r="M2654" s="2">
        <v>47626</v>
      </c>
      <c r="N2654" s="2">
        <v>22745</v>
      </c>
      <c r="O2654" s="2" t="s">
        <v>3478</v>
      </c>
      <c r="P2654" s="2">
        <v>1</v>
      </c>
      <c r="Q2654" s="2" t="s">
        <v>16712</v>
      </c>
      <c r="R2654" s="3" t="s">
        <v>21393</v>
      </c>
      <c r="S2654" s="2">
        <v>118</v>
      </c>
      <c r="T2654" s="2" t="s">
        <v>23647</v>
      </c>
      <c r="U2654" s="2" t="s">
        <v>23694</v>
      </c>
      <c r="V2654" s="2" t="s">
        <v>23759</v>
      </c>
      <c r="W2654" s="2">
        <v>15000000</v>
      </c>
      <c r="X2654" s="2">
        <v>2007</v>
      </c>
      <c r="Y2654" s="2">
        <v>2000</v>
      </c>
      <c r="Z2654" s="2">
        <v>7.6</v>
      </c>
      <c r="AA2654" s="2">
        <v>2.35</v>
      </c>
      <c r="AB2654" s="2">
        <v>0</v>
      </c>
    </row>
    <row r="2655" spans="1:28" x14ac:dyDescent="0.3">
      <c r="A2655" s="2" t="s">
        <v>28</v>
      </c>
      <c r="B2655" s="2" t="s">
        <v>1127</v>
      </c>
      <c r="C2655" s="2">
        <v>676</v>
      </c>
      <c r="D2655" s="2">
        <v>100</v>
      </c>
      <c r="E2655" s="2">
        <v>0</v>
      </c>
      <c r="F2655" s="2">
        <v>228</v>
      </c>
      <c r="G2655" s="2" t="s">
        <v>1152</v>
      </c>
      <c r="H2655" s="2">
        <v>33000</v>
      </c>
      <c r="I2655" s="2">
        <v>35054909</v>
      </c>
      <c r="J2655" s="2" t="s">
        <v>23952</v>
      </c>
      <c r="K2655" s="2" t="s">
        <v>6279</v>
      </c>
      <c r="L2655" s="2" t="s">
        <v>9830</v>
      </c>
      <c r="M2655" s="2">
        <v>431578</v>
      </c>
      <c r="N2655" s="2">
        <v>34337</v>
      </c>
      <c r="O2655" s="2" t="s">
        <v>12959</v>
      </c>
      <c r="P2655" s="2">
        <v>0</v>
      </c>
      <c r="Q2655" s="2" t="s">
        <v>16713</v>
      </c>
      <c r="R2655" s="3" t="s">
        <v>21394</v>
      </c>
      <c r="S2655" s="2">
        <v>1264</v>
      </c>
      <c r="T2655" s="2" t="s">
        <v>23647</v>
      </c>
      <c r="U2655" s="2" t="s">
        <v>23694</v>
      </c>
      <c r="V2655" s="2" t="s">
        <v>23762</v>
      </c>
      <c r="W2655" s="2">
        <v>15000000</v>
      </c>
      <c r="X2655" s="2">
        <v>2011</v>
      </c>
      <c r="Y2655" s="2">
        <v>745</v>
      </c>
      <c r="Z2655" s="2">
        <v>7.8</v>
      </c>
      <c r="AA2655" s="2">
        <v>2.35</v>
      </c>
      <c r="AB2655" s="2">
        <v>81000</v>
      </c>
    </row>
    <row r="2656" spans="1:28" x14ac:dyDescent="0.3">
      <c r="A2656" s="2" t="s">
        <v>28</v>
      </c>
      <c r="B2656" s="2" t="s">
        <v>1128</v>
      </c>
      <c r="C2656" s="2">
        <v>74</v>
      </c>
      <c r="D2656" s="2">
        <v>89</v>
      </c>
      <c r="E2656" s="2">
        <v>10</v>
      </c>
      <c r="F2656" s="2">
        <v>231</v>
      </c>
      <c r="G2656" s="2" t="s">
        <v>3928</v>
      </c>
      <c r="H2656" s="2">
        <v>811</v>
      </c>
      <c r="I2656" s="2">
        <v>29302097</v>
      </c>
      <c r="J2656" s="2" t="s">
        <v>24700</v>
      </c>
      <c r="K2656" s="2" t="s">
        <v>3106</v>
      </c>
      <c r="L2656" s="2" t="s">
        <v>9831</v>
      </c>
      <c r="M2656" s="2">
        <v>23408</v>
      </c>
      <c r="N2656" s="2">
        <v>2167</v>
      </c>
      <c r="O2656" s="2" t="s">
        <v>12227</v>
      </c>
      <c r="P2656" s="2">
        <v>8</v>
      </c>
      <c r="Q2656" s="2" t="s">
        <v>16714</v>
      </c>
      <c r="R2656" s="3" t="s">
        <v>21395</v>
      </c>
      <c r="S2656" s="2">
        <v>105</v>
      </c>
      <c r="T2656" s="2" t="s">
        <v>23647</v>
      </c>
      <c r="U2656" s="2" t="s">
        <v>23701</v>
      </c>
      <c r="V2656" s="2" t="s">
        <v>23760</v>
      </c>
      <c r="W2656" s="2">
        <v>15000000</v>
      </c>
      <c r="X2656" s="2">
        <v>2004</v>
      </c>
      <c r="Y2656" s="2">
        <v>636</v>
      </c>
      <c r="Z2656" s="2">
        <v>4.5999999999999996</v>
      </c>
      <c r="AA2656" s="2">
        <v>1.85</v>
      </c>
      <c r="AB2656" s="2">
        <v>810</v>
      </c>
    </row>
    <row r="2657" spans="1:28" x14ac:dyDescent="0.3">
      <c r="A2657" s="2" t="s">
        <v>28</v>
      </c>
      <c r="B2657" s="2" t="s">
        <v>1027</v>
      </c>
      <c r="C2657" s="2">
        <v>65</v>
      </c>
      <c r="D2657" s="2">
        <v>111</v>
      </c>
      <c r="E2657" s="2">
        <v>13</v>
      </c>
      <c r="F2657" s="2">
        <v>106</v>
      </c>
      <c r="G2657" s="2" t="s">
        <v>3929</v>
      </c>
      <c r="H2657" s="2">
        <v>818</v>
      </c>
      <c r="I2657" s="2">
        <v>29106737</v>
      </c>
      <c r="J2657" s="2" t="s">
        <v>23894</v>
      </c>
      <c r="K2657" s="2" t="s">
        <v>3039</v>
      </c>
      <c r="L2657" s="2" t="s">
        <v>9832</v>
      </c>
      <c r="M2657" s="2">
        <v>15582</v>
      </c>
      <c r="N2657" s="2">
        <v>1450</v>
      </c>
      <c r="O2657" s="2" t="s">
        <v>12960</v>
      </c>
      <c r="P2657" s="2">
        <v>0</v>
      </c>
      <c r="Q2657" s="2" t="s">
        <v>16715</v>
      </c>
      <c r="R2657" s="3" t="s">
        <v>21396</v>
      </c>
      <c r="S2657" s="2">
        <v>132</v>
      </c>
      <c r="T2657" s="2" t="s">
        <v>23647</v>
      </c>
      <c r="U2657" s="2" t="s">
        <v>23694</v>
      </c>
      <c r="V2657" s="2" t="s">
        <v>23762</v>
      </c>
      <c r="W2657" s="2">
        <v>15000000</v>
      </c>
      <c r="X2657" s="2">
        <v>1998</v>
      </c>
      <c r="Y2657" s="2">
        <v>511</v>
      </c>
      <c r="Z2657" s="2">
        <v>6</v>
      </c>
      <c r="AA2657" s="2">
        <v>1.85</v>
      </c>
      <c r="AB2657" s="2">
        <v>849</v>
      </c>
    </row>
    <row r="2658" spans="1:28" x14ac:dyDescent="0.3">
      <c r="A2658" s="2" t="s">
        <v>28</v>
      </c>
      <c r="B2658" s="2" t="s">
        <v>1129</v>
      </c>
      <c r="C2658" s="2">
        <v>274</v>
      </c>
      <c r="D2658" s="2">
        <v>100</v>
      </c>
      <c r="E2658" s="2">
        <v>35</v>
      </c>
      <c r="F2658" s="2">
        <v>306</v>
      </c>
      <c r="G2658" s="2" t="s">
        <v>2775</v>
      </c>
      <c r="H2658" s="2">
        <v>10000</v>
      </c>
      <c r="I2658" s="2">
        <v>28637507</v>
      </c>
      <c r="J2658" s="2" t="s">
        <v>23837</v>
      </c>
      <c r="K2658" s="2" t="s">
        <v>2536</v>
      </c>
      <c r="L2658" s="2" t="s">
        <v>9833</v>
      </c>
      <c r="M2658" s="2">
        <v>212167</v>
      </c>
      <c r="N2658" s="2">
        <v>11471</v>
      </c>
      <c r="O2658" s="2" t="s">
        <v>12181</v>
      </c>
      <c r="P2658" s="2">
        <v>1</v>
      </c>
      <c r="Q2658" s="2" t="s">
        <v>16716</v>
      </c>
      <c r="R2658" s="3" t="s">
        <v>21397</v>
      </c>
      <c r="S2658" s="2">
        <v>713</v>
      </c>
      <c r="T2658" s="2" t="s">
        <v>23647</v>
      </c>
      <c r="U2658" s="2" t="s">
        <v>23695</v>
      </c>
      <c r="V2658" s="2" t="s">
        <v>23762</v>
      </c>
      <c r="W2658" s="2">
        <v>15000000</v>
      </c>
      <c r="X2658" s="2">
        <v>2007</v>
      </c>
      <c r="Y2658" s="2">
        <v>1000</v>
      </c>
      <c r="Z2658" s="2">
        <v>7</v>
      </c>
      <c r="AA2658" s="2">
        <v>1.85</v>
      </c>
      <c r="AB2658" s="2">
        <v>0</v>
      </c>
    </row>
    <row r="2659" spans="1:28" x14ac:dyDescent="0.3">
      <c r="A2659" s="2" t="s">
        <v>28</v>
      </c>
      <c r="B2659" s="2" t="s">
        <v>525</v>
      </c>
      <c r="C2659" s="2">
        <v>50</v>
      </c>
      <c r="D2659" s="2">
        <v>115</v>
      </c>
      <c r="E2659" s="2">
        <v>49</v>
      </c>
      <c r="F2659" s="2">
        <v>100</v>
      </c>
      <c r="G2659" s="2" t="s">
        <v>3930</v>
      </c>
      <c r="H2659" s="2">
        <v>116</v>
      </c>
      <c r="I2659" s="2">
        <v>30127963</v>
      </c>
      <c r="J2659" s="2" t="s">
        <v>24411</v>
      </c>
      <c r="K2659" s="2" t="s">
        <v>6569</v>
      </c>
      <c r="L2659" s="2" t="s">
        <v>9834</v>
      </c>
      <c r="M2659" s="2">
        <v>12596</v>
      </c>
      <c r="N2659" s="2">
        <v>525</v>
      </c>
      <c r="O2659" s="2" t="s">
        <v>12961</v>
      </c>
      <c r="P2659" s="2">
        <v>0</v>
      </c>
      <c r="Q2659" s="2" t="s">
        <v>16717</v>
      </c>
      <c r="R2659" s="3" t="s">
        <v>21398</v>
      </c>
      <c r="S2659" s="2">
        <v>64</v>
      </c>
      <c r="T2659" s="2" t="s">
        <v>23647</v>
      </c>
      <c r="U2659" s="2" t="s">
        <v>23694</v>
      </c>
      <c r="V2659" s="2" t="s">
        <v>23760</v>
      </c>
      <c r="W2659" s="2">
        <v>15000000</v>
      </c>
      <c r="X2659" s="2">
        <v>2014</v>
      </c>
      <c r="Y2659" s="2">
        <v>110</v>
      </c>
      <c r="Z2659" s="2">
        <v>6.7</v>
      </c>
      <c r="AA2659" s="2">
        <v>1.85</v>
      </c>
      <c r="AB2659" s="2">
        <v>0</v>
      </c>
    </row>
    <row r="2660" spans="1:28" x14ac:dyDescent="0.3">
      <c r="A2660" s="2" t="s">
        <v>28</v>
      </c>
      <c r="B2660" s="2" t="s">
        <v>430</v>
      </c>
      <c r="C2660" s="2">
        <v>96</v>
      </c>
      <c r="D2660" s="2">
        <v>106</v>
      </c>
      <c r="E2660" s="2">
        <v>61</v>
      </c>
      <c r="F2660" s="2">
        <v>649</v>
      </c>
      <c r="G2660" s="2" t="s">
        <v>3931</v>
      </c>
      <c r="H2660" s="2">
        <v>907</v>
      </c>
      <c r="I2660" s="2">
        <v>32645546</v>
      </c>
      <c r="J2660" s="2" t="s">
        <v>24141</v>
      </c>
      <c r="K2660" s="2" t="s">
        <v>3713</v>
      </c>
      <c r="L2660" s="2" t="s">
        <v>9835</v>
      </c>
      <c r="M2660" s="2">
        <v>8427</v>
      </c>
      <c r="N2660" s="2">
        <v>3462</v>
      </c>
      <c r="O2660" s="2" t="s">
        <v>3380</v>
      </c>
      <c r="P2660" s="2">
        <v>5</v>
      </c>
      <c r="Q2660" s="2" t="s">
        <v>16718</v>
      </c>
      <c r="R2660" s="3" t="s">
        <v>21399</v>
      </c>
      <c r="S2660" s="2">
        <v>88</v>
      </c>
      <c r="T2660" s="2" t="s">
        <v>23647</v>
      </c>
      <c r="U2660" s="2" t="s">
        <v>23694</v>
      </c>
      <c r="V2660" s="2" t="s">
        <v>23760</v>
      </c>
      <c r="W2660" s="2">
        <v>14000000</v>
      </c>
      <c r="X2660" s="2">
        <v>2005</v>
      </c>
      <c r="Y2660" s="2">
        <v>807</v>
      </c>
      <c r="Z2660" s="2">
        <v>6.4</v>
      </c>
      <c r="AA2660" s="2">
        <v>1.85</v>
      </c>
      <c r="AB2660" s="2">
        <v>1000</v>
      </c>
    </row>
    <row r="2661" spans="1:28" x14ac:dyDescent="0.3">
      <c r="A2661" s="2" t="s">
        <v>28</v>
      </c>
      <c r="B2661" s="2" t="s">
        <v>1130</v>
      </c>
      <c r="C2661" s="2">
        <v>68</v>
      </c>
      <c r="D2661" s="2">
        <v>124</v>
      </c>
      <c r="E2661" s="2">
        <v>107</v>
      </c>
      <c r="F2661" s="2">
        <v>865</v>
      </c>
      <c r="G2661" s="2" t="s">
        <v>3065</v>
      </c>
      <c r="H2661" s="2">
        <v>1000</v>
      </c>
      <c r="I2661" s="2">
        <v>27441122</v>
      </c>
      <c r="J2661" s="2" t="s">
        <v>24220</v>
      </c>
      <c r="K2661" s="2" t="s">
        <v>3112</v>
      </c>
      <c r="L2661" s="2" t="s">
        <v>9836</v>
      </c>
      <c r="M2661" s="2">
        <v>14322</v>
      </c>
      <c r="N2661" s="2">
        <v>5135</v>
      </c>
      <c r="O2661" s="2" t="s">
        <v>4344</v>
      </c>
      <c r="P2661" s="2">
        <v>0</v>
      </c>
      <c r="Q2661" s="2" t="s">
        <v>16719</v>
      </c>
      <c r="R2661" s="3" t="s">
        <v>21400</v>
      </c>
      <c r="S2661" s="2">
        <v>116</v>
      </c>
      <c r="T2661" s="2" t="s">
        <v>23647</v>
      </c>
      <c r="U2661" s="2" t="s">
        <v>23694</v>
      </c>
      <c r="V2661" s="2" t="s">
        <v>23759</v>
      </c>
      <c r="W2661" s="2">
        <v>15000000</v>
      </c>
      <c r="X2661" s="2">
        <v>2000</v>
      </c>
      <c r="Y2661" s="2">
        <v>886</v>
      </c>
      <c r="Z2661" s="2">
        <v>7.2</v>
      </c>
      <c r="AA2661" s="2">
        <v>1.85</v>
      </c>
      <c r="AB2661" s="2">
        <v>0</v>
      </c>
    </row>
    <row r="2662" spans="1:28" x14ac:dyDescent="0.3">
      <c r="A2662" s="2" t="s">
        <v>28</v>
      </c>
      <c r="B2662" s="2" t="s">
        <v>507</v>
      </c>
      <c r="C2662" s="2">
        <v>111</v>
      </c>
      <c r="D2662" s="2">
        <v>107</v>
      </c>
      <c r="E2662" s="2">
        <v>5</v>
      </c>
      <c r="F2662" s="2">
        <v>141</v>
      </c>
      <c r="G2662" s="2" t="s">
        <v>3060</v>
      </c>
      <c r="H2662" s="2">
        <v>893</v>
      </c>
      <c r="I2662" s="2">
        <v>28014536</v>
      </c>
      <c r="J2662" s="2" t="s">
        <v>23901</v>
      </c>
      <c r="K2662" s="2" t="s">
        <v>2857</v>
      </c>
      <c r="L2662" s="2" t="s">
        <v>9837</v>
      </c>
      <c r="M2662" s="2">
        <v>73347</v>
      </c>
      <c r="N2662" s="2">
        <v>2044</v>
      </c>
      <c r="O2662" s="2" t="s">
        <v>12962</v>
      </c>
      <c r="P2662" s="2">
        <v>1</v>
      </c>
      <c r="Q2662" s="2" t="s">
        <v>16720</v>
      </c>
      <c r="R2662" s="3" t="s">
        <v>21401</v>
      </c>
      <c r="S2662" s="2">
        <v>296</v>
      </c>
      <c r="T2662" s="2" t="s">
        <v>23647</v>
      </c>
      <c r="U2662" s="2" t="s">
        <v>23694</v>
      </c>
      <c r="V2662" s="2" t="s">
        <v>23762</v>
      </c>
      <c r="W2662" s="2">
        <v>15000000</v>
      </c>
      <c r="X2662" s="2">
        <v>1997</v>
      </c>
      <c r="Y2662" s="2">
        <v>822</v>
      </c>
      <c r="Z2662" s="2">
        <v>7.4</v>
      </c>
      <c r="AA2662" s="2">
        <v>1.85</v>
      </c>
      <c r="AB2662" s="2">
        <v>0</v>
      </c>
    </row>
    <row r="2663" spans="1:28" x14ac:dyDescent="0.3">
      <c r="A2663" s="2" t="s">
        <v>28</v>
      </c>
      <c r="B2663" s="2" t="s">
        <v>1131</v>
      </c>
      <c r="C2663" s="2">
        <v>128</v>
      </c>
      <c r="D2663" s="2">
        <v>99</v>
      </c>
      <c r="E2663" s="2">
        <v>3</v>
      </c>
      <c r="F2663" s="2">
        <v>628</v>
      </c>
      <c r="G2663" s="2" t="s">
        <v>3932</v>
      </c>
      <c r="H2663" s="2">
        <v>14000</v>
      </c>
      <c r="I2663" s="2">
        <v>33860010</v>
      </c>
      <c r="J2663" s="2" t="s">
        <v>23925</v>
      </c>
      <c r="K2663" s="2" t="s">
        <v>3308</v>
      </c>
      <c r="L2663" s="2" t="s">
        <v>9838</v>
      </c>
      <c r="M2663" s="2">
        <v>33088</v>
      </c>
      <c r="N2663" s="2">
        <v>16461</v>
      </c>
      <c r="O2663" s="2" t="s">
        <v>4022</v>
      </c>
      <c r="P2663" s="2">
        <v>3</v>
      </c>
      <c r="Q2663" s="2" t="s">
        <v>16721</v>
      </c>
      <c r="R2663" s="3" t="s">
        <v>21402</v>
      </c>
      <c r="S2663" s="2">
        <v>143</v>
      </c>
      <c r="T2663" s="2" t="s">
        <v>23647</v>
      </c>
      <c r="U2663" s="2" t="s">
        <v>23694</v>
      </c>
      <c r="V2663" s="2" t="s">
        <v>23759</v>
      </c>
      <c r="W2663" s="2">
        <v>15000000</v>
      </c>
      <c r="X2663" s="2">
        <v>2009</v>
      </c>
      <c r="Y2663" s="2">
        <v>982</v>
      </c>
      <c r="Z2663" s="2">
        <v>4.8</v>
      </c>
      <c r="AA2663" s="2">
        <v>1.85</v>
      </c>
      <c r="AB2663" s="2">
        <v>0</v>
      </c>
    </row>
    <row r="2664" spans="1:28" x14ac:dyDescent="0.3">
      <c r="A2664" s="2" t="s">
        <v>28</v>
      </c>
      <c r="B2664" s="2" t="s">
        <v>1132</v>
      </c>
      <c r="C2664" s="2">
        <v>160</v>
      </c>
      <c r="D2664" s="2">
        <v>90</v>
      </c>
      <c r="E2664" s="2">
        <v>31</v>
      </c>
      <c r="F2664" s="2">
        <v>162</v>
      </c>
      <c r="G2664" s="2" t="s">
        <v>3933</v>
      </c>
      <c r="H2664" s="2">
        <v>193</v>
      </c>
      <c r="I2664" s="2">
        <v>26421314</v>
      </c>
      <c r="J2664" s="2" t="s">
        <v>24701</v>
      </c>
      <c r="K2664" s="2" t="s">
        <v>6570</v>
      </c>
      <c r="L2664" s="2" t="s">
        <v>9839</v>
      </c>
      <c r="M2664" s="2">
        <v>28964</v>
      </c>
      <c r="N2664" s="2">
        <v>608</v>
      </c>
      <c r="O2664" s="2" t="s">
        <v>12963</v>
      </c>
      <c r="P2664" s="2">
        <v>0</v>
      </c>
      <c r="Q2664" s="2" t="s">
        <v>16722</v>
      </c>
      <c r="R2664" s="3" t="s">
        <v>21403</v>
      </c>
      <c r="S2664" s="2">
        <v>457</v>
      </c>
      <c r="T2664" s="2" t="s">
        <v>23647</v>
      </c>
      <c r="U2664" s="2" t="s">
        <v>23694</v>
      </c>
      <c r="V2664" s="2" t="s">
        <v>23762</v>
      </c>
      <c r="W2664" s="2">
        <v>15000000</v>
      </c>
      <c r="X2664" s="2">
        <v>2000</v>
      </c>
      <c r="Y2664" s="2">
        <v>184</v>
      </c>
      <c r="Z2664" s="2">
        <v>4</v>
      </c>
      <c r="AA2664" s="2">
        <v>1.85</v>
      </c>
      <c r="AB2664" s="2">
        <v>949</v>
      </c>
    </row>
    <row r="2665" spans="1:28" x14ac:dyDescent="0.3">
      <c r="A2665" s="2" t="s">
        <v>28</v>
      </c>
      <c r="B2665" s="2" t="s">
        <v>950</v>
      </c>
      <c r="C2665" s="2">
        <v>93</v>
      </c>
      <c r="D2665" s="2">
        <v>101</v>
      </c>
      <c r="E2665" s="2">
        <v>26</v>
      </c>
      <c r="F2665" s="2">
        <v>266</v>
      </c>
      <c r="G2665" s="2" t="s">
        <v>3934</v>
      </c>
      <c r="H2665" s="2">
        <v>838</v>
      </c>
      <c r="I2665" s="2">
        <v>24881000</v>
      </c>
      <c r="J2665" s="2" t="s">
        <v>23847</v>
      </c>
      <c r="K2665" s="2" t="s">
        <v>3333</v>
      </c>
      <c r="L2665" s="2" t="s">
        <v>9840</v>
      </c>
      <c r="M2665" s="2">
        <v>57140</v>
      </c>
      <c r="N2665" s="2">
        <v>1812</v>
      </c>
      <c r="O2665" s="2" t="s">
        <v>4319</v>
      </c>
      <c r="P2665" s="2">
        <v>0</v>
      </c>
      <c r="Q2665" s="2" t="s">
        <v>16723</v>
      </c>
      <c r="R2665" s="3" t="s">
        <v>21404</v>
      </c>
      <c r="S2665" s="2">
        <v>195</v>
      </c>
      <c r="T2665" s="2" t="s">
        <v>23647</v>
      </c>
      <c r="U2665" s="2" t="s">
        <v>23694</v>
      </c>
      <c r="V2665" s="2" t="s">
        <v>23762</v>
      </c>
      <c r="W2665" s="2">
        <v>15000000</v>
      </c>
      <c r="X2665" s="2">
        <v>1996</v>
      </c>
      <c r="Y2665" s="2">
        <v>328</v>
      </c>
      <c r="Z2665" s="2">
        <v>6.2</v>
      </c>
      <c r="AA2665" s="2">
        <v>1.85</v>
      </c>
      <c r="AB2665" s="2">
        <v>6000</v>
      </c>
    </row>
    <row r="2666" spans="1:28" x14ac:dyDescent="0.3">
      <c r="A2666" s="2" t="s">
        <v>28</v>
      </c>
      <c r="B2666" s="2" t="s">
        <v>724</v>
      </c>
      <c r="C2666" s="2">
        <v>278</v>
      </c>
      <c r="D2666" s="2">
        <v>119</v>
      </c>
      <c r="E2666" s="2">
        <v>11000</v>
      </c>
      <c r="F2666" s="2">
        <v>400</v>
      </c>
      <c r="G2666" s="2" t="s">
        <v>3935</v>
      </c>
      <c r="H2666" s="2">
        <v>19000</v>
      </c>
      <c r="I2666" s="2">
        <v>23089926</v>
      </c>
      <c r="J2666" s="2" t="s">
        <v>24473</v>
      </c>
      <c r="K2666" s="2" t="s">
        <v>2448</v>
      </c>
      <c r="L2666" s="2" t="s">
        <v>9841</v>
      </c>
      <c r="M2666" s="2">
        <v>166269</v>
      </c>
      <c r="N2666" s="2">
        <v>20391</v>
      </c>
      <c r="O2666" s="2" t="s">
        <v>2566</v>
      </c>
      <c r="P2666" s="2">
        <v>3</v>
      </c>
      <c r="Q2666" s="2" t="s">
        <v>16724</v>
      </c>
      <c r="R2666" s="3" t="s">
        <v>21405</v>
      </c>
      <c r="S2666" s="2">
        <v>735</v>
      </c>
      <c r="T2666" s="2" t="s">
        <v>23647</v>
      </c>
      <c r="U2666" s="2" t="s">
        <v>23695</v>
      </c>
      <c r="V2666" s="2" t="s">
        <v>23762</v>
      </c>
      <c r="W2666" s="2">
        <v>15000000</v>
      </c>
      <c r="X2666" s="2">
        <v>2005</v>
      </c>
      <c r="Y2666" s="2">
        <v>567</v>
      </c>
      <c r="Z2666" s="2">
        <v>7.7</v>
      </c>
      <c r="AA2666" s="2">
        <v>1.85</v>
      </c>
      <c r="AB2666" s="2">
        <v>0</v>
      </c>
    </row>
    <row r="2667" spans="1:28" x14ac:dyDescent="0.3">
      <c r="A2667" s="2" t="s">
        <v>28</v>
      </c>
      <c r="B2667" s="2" t="s">
        <v>1133</v>
      </c>
      <c r="C2667" s="2">
        <v>81</v>
      </c>
      <c r="D2667" s="2">
        <v>103</v>
      </c>
      <c r="E2667" s="2">
        <v>20</v>
      </c>
      <c r="F2667" s="2">
        <v>125</v>
      </c>
      <c r="G2667" s="2" t="s">
        <v>3936</v>
      </c>
      <c r="H2667" s="2">
        <v>512</v>
      </c>
      <c r="I2667" s="2">
        <v>26161406</v>
      </c>
      <c r="J2667" s="2" t="s">
        <v>23838</v>
      </c>
      <c r="K2667" s="2" t="s">
        <v>6571</v>
      </c>
      <c r="L2667" s="2" t="s">
        <v>9842</v>
      </c>
      <c r="M2667" s="2">
        <v>13874</v>
      </c>
      <c r="N2667" s="2">
        <v>1002</v>
      </c>
      <c r="O2667" s="2" t="s">
        <v>12964</v>
      </c>
      <c r="P2667" s="2">
        <v>2</v>
      </c>
      <c r="Q2667" s="2" t="s">
        <v>16725</v>
      </c>
      <c r="R2667" s="3" t="s">
        <v>21406</v>
      </c>
      <c r="S2667" s="2">
        <v>52</v>
      </c>
      <c r="T2667" s="2" t="s">
        <v>23647</v>
      </c>
      <c r="U2667" s="2" t="s">
        <v>23694</v>
      </c>
      <c r="V2667" s="2" t="s">
        <v>23761</v>
      </c>
      <c r="W2667" s="2">
        <v>15000000</v>
      </c>
      <c r="X2667" s="2">
        <v>2010</v>
      </c>
      <c r="Y2667" s="2">
        <v>316</v>
      </c>
      <c r="Z2667" s="2">
        <v>6.7</v>
      </c>
      <c r="AA2667" s="2">
        <v>2.35</v>
      </c>
      <c r="AB2667" s="2">
        <v>0</v>
      </c>
    </row>
    <row r="2668" spans="1:28" x14ac:dyDescent="0.3">
      <c r="A2668" s="2" t="s">
        <v>28</v>
      </c>
      <c r="B2668" s="2" t="s">
        <v>1100</v>
      </c>
      <c r="C2668" s="2">
        <v>58</v>
      </c>
      <c r="D2668" s="2">
        <v>134</v>
      </c>
      <c r="E2668" s="2">
        <v>133</v>
      </c>
      <c r="F2668" s="2">
        <v>258</v>
      </c>
      <c r="G2668" s="2" t="s">
        <v>3937</v>
      </c>
      <c r="H2668" s="2">
        <v>12000</v>
      </c>
      <c r="I2668" s="2">
        <v>22954968</v>
      </c>
      <c r="J2668" s="2" t="s">
        <v>23794</v>
      </c>
      <c r="K2668" s="2" t="s">
        <v>2550</v>
      </c>
      <c r="L2668" s="2" t="s">
        <v>9843</v>
      </c>
      <c r="M2668" s="2">
        <v>45703</v>
      </c>
      <c r="N2668" s="2">
        <v>12749</v>
      </c>
      <c r="O2668" s="2" t="s">
        <v>12647</v>
      </c>
      <c r="P2668" s="2">
        <v>1</v>
      </c>
      <c r="Q2668" s="2" t="s">
        <v>16726</v>
      </c>
      <c r="R2668" s="3" t="s">
        <v>21407</v>
      </c>
      <c r="S2668" s="2">
        <v>156</v>
      </c>
      <c r="T2668" s="2" t="s">
        <v>23647</v>
      </c>
      <c r="U2668" s="2" t="s">
        <v>23695</v>
      </c>
      <c r="V2668" s="2" t="s">
        <v>23760</v>
      </c>
      <c r="W2668" s="2">
        <v>11500000</v>
      </c>
      <c r="X2668" s="2">
        <v>1993</v>
      </c>
      <c r="Y2668" s="2">
        <v>310</v>
      </c>
      <c r="Z2668" s="2">
        <v>7.9</v>
      </c>
      <c r="AA2668" s="2">
        <v>2.35</v>
      </c>
      <c r="AB2668" s="2">
        <v>0</v>
      </c>
    </row>
    <row r="2669" spans="1:28" x14ac:dyDescent="0.3">
      <c r="A2669" s="2" t="s">
        <v>28</v>
      </c>
      <c r="B2669" s="2" t="s">
        <v>630</v>
      </c>
      <c r="C2669" s="2">
        <v>153</v>
      </c>
      <c r="D2669" s="2">
        <v>155</v>
      </c>
      <c r="E2669" s="2">
        <v>0</v>
      </c>
      <c r="F2669" s="2">
        <v>170</v>
      </c>
      <c r="G2669" s="2" t="s">
        <v>3938</v>
      </c>
      <c r="H2669" s="2">
        <v>3000</v>
      </c>
      <c r="I2669" s="2">
        <v>26384919</v>
      </c>
      <c r="J2669" s="2" t="s">
        <v>5558</v>
      </c>
      <c r="K2669" s="2" t="s">
        <v>2770</v>
      </c>
      <c r="L2669" s="2" t="s">
        <v>9844</v>
      </c>
      <c r="M2669" s="2">
        <v>189032</v>
      </c>
      <c r="N2669" s="2">
        <v>3677</v>
      </c>
      <c r="O2669" s="2" t="s">
        <v>12965</v>
      </c>
      <c r="P2669" s="2">
        <v>15</v>
      </c>
      <c r="Q2669" s="2" t="s">
        <v>16727</v>
      </c>
      <c r="R2669" s="3" t="s">
        <v>21408</v>
      </c>
      <c r="S2669" s="2">
        <v>560</v>
      </c>
      <c r="T2669" s="2" t="s">
        <v>23647</v>
      </c>
      <c r="U2669" s="2" t="s">
        <v>23694</v>
      </c>
      <c r="V2669" s="2" t="s">
        <v>23762</v>
      </c>
      <c r="W2669" s="2">
        <v>15000000</v>
      </c>
      <c r="X2669" s="2">
        <v>1997</v>
      </c>
      <c r="Y2669" s="2">
        <v>360</v>
      </c>
      <c r="Z2669" s="2">
        <v>7.9</v>
      </c>
      <c r="AA2669" s="2">
        <v>2.35</v>
      </c>
      <c r="AB2669" s="2">
        <v>0</v>
      </c>
    </row>
    <row r="2670" spans="1:28" x14ac:dyDescent="0.3">
      <c r="A2670" s="2" t="s">
        <v>28</v>
      </c>
      <c r="B2670" s="2" t="s">
        <v>1060</v>
      </c>
      <c r="C2670" s="2">
        <v>25</v>
      </c>
      <c r="D2670" s="2">
        <v>94</v>
      </c>
      <c r="E2670" s="2">
        <v>11</v>
      </c>
      <c r="F2670" s="2">
        <v>232</v>
      </c>
      <c r="G2670" s="2" t="s">
        <v>3939</v>
      </c>
      <c r="H2670" s="2">
        <v>1000</v>
      </c>
      <c r="I2670" s="2">
        <v>22189039</v>
      </c>
      <c r="J2670" s="2" t="s">
        <v>24286</v>
      </c>
      <c r="K2670" s="2" t="s">
        <v>2731</v>
      </c>
      <c r="L2670" s="2" t="s">
        <v>9845</v>
      </c>
      <c r="M2670" s="2">
        <v>17074</v>
      </c>
      <c r="N2670" s="2">
        <v>2210</v>
      </c>
      <c r="O2670" s="2" t="s">
        <v>12966</v>
      </c>
      <c r="P2670" s="2">
        <v>0</v>
      </c>
      <c r="Q2670" s="2" t="s">
        <v>16728</v>
      </c>
      <c r="R2670" s="3" t="s">
        <v>21409</v>
      </c>
      <c r="S2670" s="2">
        <v>55</v>
      </c>
      <c r="T2670" s="2" t="s">
        <v>23647</v>
      </c>
      <c r="U2670" s="2" t="s">
        <v>23694</v>
      </c>
      <c r="V2670" s="2" t="s">
        <v>23762</v>
      </c>
      <c r="W2670" s="2">
        <v>15000000</v>
      </c>
      <c r="X2670" s="2">
        <v>1993</v>
      </c>
      <c r="Y2670" s="2">
        <v>605</v>
      </c>
      <c r="Z2670" s="2">
        <v>5.5</v>
      </c>
      <c r="AA2670" s="2">
        <v>1.85</v>
      </c>
      <c r="AB2670" s="2">
        <v>466</v>
      </c>
    </row>
    <row r="2671" spans="1:28" x14ac:dyDescent="0.3">
      <c r="A2671" s="2" t="s">
        <v>28</v>
      </c>
      <c r="B2671" s="2" t="s">
        <v>1134</v>
      </c>
      <c r="C2671" s="2">
        <v>46</v>
      </c>
      <c r="D2671" s="2">
        <v>95</v>
      </c>
      <c r="E2671" s="2">
        <v>15</v>
      </c>
      <c r="F2671" s="2">
        <v>461</v>
      </c>
      <c r="G2671" s="2" t="s">
        <v>3940</v>
      </c>
      <c r="H2671" s="2">
        <v>1000</v>
      </c>
      <c r="I2671" s="2">
        <v>20998709</v>
      </c>
      <c r="J2671" s="2" t="s">
        <v>24089</v>
      </c>
      <c r="K2671" s="2" t="s">
        <v>2843</v>
      </c>
      <c r="L2671" s="2" t="s">
        <v>9846</v>
      </c>
      <c r="M2671" s="2">
        <v>6095</v>
      </c>
      <c r="N2671" s="2">
        <v>3845</v>
      </c>
      <c r="O2671" s="2" t="s">
        <v>12254</v>
      </c>
      <c r="P2671" s="2">
        <v>0</v>
      </c>
      <c r="Q2671" s="2" t="s">
        <v>16729</v>
      </c>
      <c r="R2671" s="3" t="s">
        <v>21410</v>
      </c>
      <c r="S2671" s="2">
        <v>76</v>
      </c>
      <c r="T2671" s="2" t="s">
        <v>23647</v>
      </c>
      <c r="U2671" s="2" t="s">
        <v>23694</v>
      </c>
      <c r="V2671" s="2" t="s">
        <v>23760</v>
      </c>
      <c r="W2671" s="2">
        <v>15000000</v>
      </c>
      <c r="X2671" s="2">
        <v>2006</v>
      </c>
      <c r="Y2671" s="2">
        <v>786</v>
      </c>
      <c r="Z2671" s="2">
        <v>6.2</v>
      </c>
      <c r="AA2671" s="2">
        <v>2.35</v>
      </c>
      <c r="AB2671" s="2">
        <v>1000</v>
      </c>
    </row>
    <row r="2672" spans="1:28" x14ac:dyDescent="0.3">
      <c r="A2672" s="2" t="s">
        <v>28</v>
      </c>
      <c r="B2672" s="2" t="s">
        <v>1135</v>
      </c>
      <c r="C2672" s="2">
        <v>161</v>
      </c>
      <c r="D2672" s="2">
        <v>89</v>
      </c>
      <c r="E2672" s="2">
        <v>7</v>
      </c>
      <c r="F2672" s="2">
        <v>399</v>
      </c>
      <c r="G2672" s="2" t="s">
        <v>3282</v>
      </c>
      <c r="H2672" s="2">
        <v>919</v>
      </c>
      <c r="I2672" s="2">
        <v>20801344</v>
      </c>
      <c r="J2672" s="2" t="s">
        <v>5714</v>
      </c>
      <c r="K2672" s="2" t="s">
        <v>3281</v>
      </c>
      <c r="L2672" s="2" t="s">
        <v>9847</v>
      </c>
      <c r="M2672" s="2">
        <v>49721</v>
      </c>
      <c r="N2672" s="2">
        <v>2559</v>
      </c>
      <c r="O2672" s="2" t="s">
        <v>3094</v>
      </c>
      <c r="P2672" s="2">
        <v>0</v>
      </c>
      <c r="Q2672" s="2" t="s">
        <v>16730</v>
      </c>
      <c r="R2672" s="3" t="s">
        <v>21411</v>
      </c>
      <c r="S2672" s="2">
        <v>211</v>
      </c>
      <c r="T2672" s="2" t="s">
        <v>23647</v>
      </c>
      <c r="U2672" s="2" t="s">
        <v>23694</v>
      </c>
      <c r="V2672" s="2" t="s">
        <v>23762</v>
      </c>
      <c r="W2672" s="2">
        <v>15000000</v>
      </c>
      <c r="X2672" s="2">
        <v>2007</v>
      </c>
      <c r="Y2672" s="2">
        <v>557</v>
      </c>
      <c r="Z2672" s="2">
        <v>5.0999999999999996</v>
      </c>
      <c r="AA2672" s="2">
        <v>2.35</v>
      </c>
      <c r="AB2672" s="2">
        <v>0</v>
      </c>
    </row>
    <row r="2673" spans="1:28" x14ac:dyDescent="0.3">
      <c r="A2673" s="2" t="s">
        <v>28</v>
      </c>
      <c r="B2673" s="2" t="s">
        <v>1136</v>
      </c>
      <c r="C2673" s="2">
        <v>108</v>
      </c>
      <c r="D2673" s="2">
        <v>97</v>
      </c>
      <c r="E2673" s="2">
        <v>83</v>
      </c>
      <c r="F2673" s="2">
        <v>579</v>
      </c>
      <c r="G2673" s="2" t="s">
        <v>3941</v>
      </c>
      <c r="H2673" s="2">
        <v>912</v>
      </c>
      <c r="I2673" s="2">
        <v>21468807</v>
      </c>
      <c r="J2673" s="2" t="s">
        <v>24055</v>
      </c>
      <c r="K2673" s="2" t="s">
        <v>3635</v>
      </c>
      <c r="L2673" s="2" t="s">
        <v>9848</v>
      </c>
      <c r="M2673" s="2">
        <v>13048</v>
      </c>
      <c r="N2673" s="2">
        <v>2682</v>
      </c>
      <c r="O2673" s="2" t="s">
        <v>6684</v>
      </c>
      <c r="P2673" s="2">
        <v>2</v>
      </c>
      <c r="Q2673" s="2" t="s">
        <v>16731</v>
      </c>
      <c r="R2673" s="3" t="s">
        <v>21412</v>
      </c>
      <c r="S2673" s="2">
        <v>227</v>
      </c>
      <c r="T2673" s="2" t="s">
        <v>23647</v>
      </c>
      <c r="U2673" s="2" t="s">
        <v>23694</v>
      </c>
      <c r="V2673" s="2" t="s">
        <v>23762</v>
      </c>
      <c r="W2673" s="2">
        <v>14000000</v>
      </c>
      <c r="X2673" s="2">
        <v>2000</v>
      </c>
      <c r="Y2673" s="2">
        <v>786</v>
      </c>
      <c r="Z2673" s="2">
        <v>4.0999999999999996</v>
      </c>
      <c r="AA2673" s="2">
        <v>2.35</v>
      </c>
      <c r="AB2673" s="2">
        <v>243</v>
      </c>
    </row>
    <row r="2674" spans="1:28" x14ac:dyDescent="0.3">
      <c r="A2674" s="2" t="s">
        <v>28</v>
      </c>
      <c r="B2674" s="2" t="s">
        <v>380</v>
      </c>
      <c r="C2674" s="2">
        <v>69</v>
      </c>
      <c r="D2674" s="2">
        <v>90</v>
      </c>
      <c r="E2674" s="2">
        <v>13</v>
      </c>
      <c r="F2674" s="2">
        <v>613</v>
      </c>
      <c r="G2674" s="2" t="s">
        <v>3350</v>
      </c>
      <c r="H2674" s="2">
        <v>882</v>
      </c>
      <c r="I2674" s="2">
        <v>19158074</v>
      </c>
      <c r="J2674" s="2" t="s">
        <v>23958</v>
      </c>
      <c r="K2674" s="2" t="s">
        <v>2444</v>
      </c>
      <c r="L2674" s="2" t="s">
        <v>9849</v>
      </c>
      <c r="M2674" s="2">
        <v>17983</v>
      </c>
      <c r="N2674" s="2">
        <v>2661</v>
      </c>
      <c r="O2674" s="2" t="s">
        <v>12479</v>
      </c>
      <c r="P2674" s="2">
        <v>2</v>
      </c>
      <c r="Q2674" s="2" t="s">
        <v>16732</v>
      </c>
      <c r="R2674" s="3" t="s">
        <v>21413</v>
      </c>
      <c r="S2674" s="2">
        <v>127</v>
      </c>
      <c r="T2674" s="2" t="s">
        <v>23647</v>
      </c>
      <c r="U2674" s="2" t="s">
        <v>23694</v>
      </c>
      <c r="V2674" s="2" t="s">
        <v>23760</v>
      </c>
      <c r="W2674" s="2">
        <v>15000000</v>
      </c>
      <c r="X2674" s="2">
        <v>2002</v>
      </c>
      <c r="Y2674" s="2">
        <v>874</v>
      </c>
      <c r="Z2674" s="2">
        <v>6.7</v>
      </c>
      <c r="AA2674" s="2">
        <v>2.35</v>
      </c>
      <c r="AB2674" s="2">
        <v>0</v>
      </c>
    </row>
    <row r="2675" spans="1:28" x14ac:dyDescent="0.3">
      <c r="A2675" s="2" t="s">
        <v>28</v>
      </c>
      <c r="B2675" s="2" t="s">
        <v>1137</v>
      </c>
      <c r="C2675" s="2">
        <v>78</v>
      </c>
      <c r="D2675" s="2">
        <v>92</v>
      </c>
      <c r="E2675" s="2">
        <v>8</v>
      </c>
      <c r="F2675" s="2">
        <v>129</v>
      </c>
      <c r="G2675" s="2" t="s">
        <v>3942</v>
      </c>
      <c r="H2675" s="2">
        <v>472</v>
      </c>
      <c r="I2675" s="2">
        <v>18843314</v>
      </c>
      <c r="J2675" s="2" t="s">
        <v>23848</v>
      </c>
      <c r="K2675" s="2" t="s">
        <v>6572</v>
      </c>
      <c r="L2675" s="2" t="s">
        <v>9850</v>
      </c>
      <c r="M2675" s="2">
        <v>27486</v>
      </c>
      <c r="N2675" s="2">
        <v>1045</v>
      </c>
      <c r="O2675" s="2" t="s">
        <v>6465</v>
      </c>
      <c r="P2675" s="2">
        <v>1</v>
      </c>
      <c r="Q2675" s="2" t="s">
        <v>16733</v>
      </c>
      <c r="R2675" s="3" t="s">
        <v>21414</v>
      </c>
      <c r="S2675" s="2">
        <v>284</v>
      </c>
      <c r="T2675" s="2" t="s">
        <v>23647</v>
      </c>
      <c r="U2675" s="2" t="s">
        <v>23694</v>
      </c>
      <c r="V2675" s="2" t="s">
        <v>23759</v>
      </c>
      <c r="W2675" s="2">
        <v>20000000</v>
      </c>
      <c r="X2675" s="2">
        <v>2006</v>
      </c>
      <c r="Y2675" s="2">
        <v>239</v>
      </c>
      <c r="Z2675" s="2">
        <v>4.7</v>
      </c>
      <c r="AA2675" s="2">
        <v>1.85</v>
      </c>
      <c r="AB2675" s="2">
        <v>0</v>
      </c>
    </row>
    <row r="2676" spans="1:28" x14ac:dyDescent="0.3">
      <c r="A2676" s="2" t="s">
        <v>28</v>
      </c>
      <c r="B2676" s="2" t="s">
        <v>1138</v>
      </c>
      <c r="C2676" s="2">
        <v>129</v>
      </c>
      <c r="D2676" s="2">
        <v>100</v>
      </c>
      <c r="E2676" s="2">
        <v>10</v>
      </c>
      <c r="F2676" s="2">
        <v>415</v>
      </c>
      <c r="G2676" s="2" t="s">
        <v>3943</v>
      </c>
      <c r="H2676" s="2">
        <v>826</v>
      </c>
      <c r="I2676" s="2">
        <v>20566327</v>
      </c>
      <c r="J2676" s="2" t="s">
        <v>23971</v>
      </c>
      <c r="K2676" s="2" t="s">
        <v>3206</v>
      </c>
      <c r="L2676" s="2" t="s">
        <v>9851</v>
      </c>
      <c r="M2676" s="2">
        <v>15385</v>
      </c>
      <c r="N2676" s="2">
        <v>2958</v>
      </c>
      <c r="O2676" s="2" t="s">
        <v>12253</v>
      </c>
      <c r="P2676" s="2">
        <v>2</v>
      </c>
      <c r="Q2676" s="2" t="s">
        <v>16734</v>
      </c>
      <c r="R2676" s="3" t="s">
        <v>21415</v>
      </c>
      <c r="S2676" s="2">
        <v>84</v>
      </c>
      <c r="T2676" s="2" t="s">
        <v>23647</v>
      </c>
      <c r="U2676" s="2" t="s">
        <v>23694</v>
      </c>
      <c r="V2676" s="2" t="s">
        <v>23762</v>
      </c>
      <c r="W2676" s="2">
        <v>15000000</v>
      </c>
      <c r="X2676" s="2">
        <v>2016</v>
      </c>
      <c r="Y2676" s="2">
        <v>622</v>
      </c>
      <c r="Z2676" s="2">
        <v>6.4</v>
      </c>
      <c r="AA2676" s="2">
        <v>2.35</v>
      </c>
      <c r="AB2676" s="2">
        <v>0</v>
      </c>
    </row>
    <row r="2677" spans="1:28" x14ac:dyDescent="0.3">
      <c r="A2677" s="2" t="s">
        <v>28</v>
      </c>
      <c r="B2677" s="2" t="s">
        <v>960</v>
      </c>
      <c r="C2677" s="2">
        <v>135</v>
      </c>
      <c r="D2677" s="2">
        <v>117</v>
      </c>
      <c r="E2677" s="2">
        <v>19</v>
      </c>
      <c r="F2677" s="2">
        <v>461</v>
      </c>
      <c r="G2677" s="2" t="s">
        <v>24702</v>
      </c>
      <c r="H2677" s="2">
        <v>3000</v>
      </c>
      <c r="I2677" s="2">
        <v>20218921</v>
      </c>
      <c r="J2677" s="2" t="s">
        <v>24315</v>
      </c>
      <c r="K2677" s="2" t="s">
        <v>2977</v>
      </c>
      <c r="L2677" s="2" t="s">
        <v>9852</v>
      </c>
      <c r="M2677" s="2">
        <v>14814</v>
      </c>
      <c r="N2677" s="2">
        <v>4204</v>
      </c>
      <c r="O2677" s="2" t="s">
        <v>12254</v>
      </c>
      <c r="P2677" s="2">
        <v>4</v>
      </c>
      <c r="Q2677" s="2" t="s">
        <v>16735</v>
      </c>
      <c r="R2677" s="3" t="s">
        <v>21416</v>
      </c>
      <c r="S2677" s="2">
        <v>114</v>
      </c>
      <c r="T2677" s="2" t="s">
        <v>23647</v>
      </c>
      <c r="U2677" s="2" t="s">
        <v>23730</v>
      </c>
      <c r="V2677" s="2" t="s">
        <v>23759</v>
      </c>
      <c r="W2677" s="2">
        <v>15000000</v>
      </c>
      <c r="X2677" s="2">
        <v>2010</v>
      </c>
      <c r="Y2677" s="2">
        <v>646</v>
      </c>
      <c r="Z2677" s="2">
        <v>6.3</v>
      </c>
      <c r="AA2677" s="2">
        <v>2.35</v>
      </c>
      <c r="AB2677" s="2">
        <v>0</v>
      </c>
    </row>
    <row r="2678" spans="1:28" x14ac:dyDescent="0.3">
      <c r="A2678" s="2" t="s">
        <v>28</v>
      </c>
      <c r="B2678" s="2" t="s">
        <v>1139</v>
      </c>
      <c r="C2678" s="2">
        <v>96</v>
      </c>
      <c r="D2678" s="2">
        <v>84</v>
      </c>
      <c r="E2678" s="2">
        <v>119</v>
      </c>
      <c r="F2678" s="2">
        <v>918</v>
      </c>
      <c r="G2678" s="2" t="s">
        <v>2757</v>
      </c>
      <c r="H2678" s="2">
        <v>989</v>
      </c>
      <c r="I2678" s="2">
        <v>17411331</v>
      </c>
      <c r="J2678" s="2" t="s">
        <v>24159</v>
      </c>
      <c r="K2678" s="2" t="s">
        <v>2465</v>
      </c>
      <c r="L2678" s="2" t="s">
        <v>9853</v>
      </c>
      <c r="M2678" s="2">
        <v>17328</v>
      </c>
      <c r="N2678" s="2">
        <v>4660</v>
      </c>
      <c r="O2678" s="2" t="s">
        <v>5270</v>
      </c>
      <c r="P2678" s="2">
        <v>3</v>
      </c>
      <c r="Q2678" s="2" t="s">
        <v>16736</v>
      </c>
      <c r="R2678" s="3" t="s">
        <v>21417</v>
      </c>
      <c r="S2678" s="2">
        <v>237</v>
      </c>
      <c r="T2678" s="2" t="s">
        <v>23647</v>
      </c>
      <c r="U2678" s="2" t="s">
        <v>23698</v>
      </c>
      <c r="V2678" s="2" t="s">
        <v>23762</v>
      </c>
      <c r="W2678" s="2">
        <v>15000000</v>
      </c>
      <c r="X2678" s="2">
        <v>1998</v>
      </c>
      <c r="Y2678" s="2">
        <v>982</v>
      </c>
      <c r="Z2678" s="2">
        <v>5.5</v>
      </c>
      <c r="AA2678" s="2">
        <v>1.85</v>
      </c>
      <c r="AB2678" s="2">
        <v>673</v>
      </c>
    </row>
    <row r="2679" spans="1:28" x14ac:dyDescent="0.3">
      <c r="A2679" s="2" t="s">
        <v>28</v>
      </c>
      <c r="B2679" s="2" t="s">
        <v>1140</v>
      </c>
      <c r="C2679" s="2">
        <v>417</v>
      </c>
      <c r="D2679" s="2">
        <v>140</v>
      </c>
      <c r="E2679" s="2">
        <v>310</v>
      </c>
      <c r="F2679" s="2">
        <v>619</v>
      </c>
      <c r="G2679" s="2" t="s">
        <v>3042</v>
      </c>
      <c r="H2679" s="2">
        <v>33000</v>
      </c>
      <c r="I2679" s="2">
        <v>21383298</v>
      </c>
      <c r="J2679" s="2" t="s">
        <v>23969</v>
      </c>
      <c r="K2679" s="2" t="s">
        <v>6279</v>
      </c>
      <c r="L2679" s="2" t="s">
        <v>9854</v>
      </c>
      <c r="M2679" s="2">
        <v>187170</v>
      </c>
      <c r="N2679" s="2">
        <v>34413</v>
      </c>
      <c r="O2679" s="2" t="s">
        <v>12967</v>
      </c>
      <c r="P2679" s="2">
        <v>3</v>
      </c>
      <c r="Q2679" s="2" t="s">
        <v>16737</v>
      </c>
      <c r="R2679" s="3" t="s">
        <v>21418</v>
      </c>
      <c r="S2679" s="2">
        <v>376</v>
      </c>
      <c r="T2679" s="2" t="s">
        <v>23647</v>
      </c>
      <c r="U2679" s="2" t="s">
        <v>23694</v>
      </c>
      <c r="V2679" s="2" t="s">
        <v>23762</v>
      </c>
      <c r="W2679" s="2">
        <v>15000000</v>
      </c>
      <c r="X2679" s="2">
        <v>2012</v>
      </c>
      <c r="Y2679" s="2">
        <v>748</v>
      </c>
      <c r="Z2679" s="2">
        <v>7.3</v>
      </c>
      <c r="AA2679" s="2">
        <v>2.35</v>
      </c>
      <c r="AB2679" s="2">
        <v>47000</v>
      </c>
    </row>
    <row r="2680" spans="1:28" x14ac:dyDescent="0.3">
      <c r="A2680" s="2" t="s">
        <v>28</v>
      </c>
      <c r="B2680" s="2" t="s">
        <v>175</v>
      </c>
      <c r="C2680" s="2">
        <v>172</v>
      </c>
      <c r="D2680" s="2">
        <v>108</v>
      </c>
      <c r="E2680" s="2">
        <v>79</v>
      </c>
      <c r="F2680" s="2">
        <v>537</v>
      </c>
      <c r="G2680" s="2" t="s">
        <v>3945</v>
      </c>
      <c r="H2680" s="2">
        <v>775</v>
      </c>
      <c r="I2680" s="2">
        <v>24984868</v>
      </c>
      <c r="J2680" s="2" t="s">
        <v>23801</v>
      </c>
      <c r="K2680" s="2" t="s">
        <v>3736</v>
      </c>
      <c r="L2680" s="2" t="s">
        <v>9855</v>
      </c>
      <c r="M2680" s="2">
        <v>50056</v>
      </c>
      <c r="N2680" s="2">
        <v>3033</v>
      </c>
      <c r="O2680" s="2" t="s">
        <v>3176</v>
      </c>
      <c r="P2680" s="2">
        <v>2</v>
      </c>
      <c r="Q2680" s="2" t="s">
        <v>16738</v>
      </c>
      <c r="R2680" s="3" t="s">
        <v>21419</v>
      </c>
      <c r="S2680" s="2">
        <v>152</v>
      </c>
      <c r="T2680" s="2" t="s">
        <v>23647</v>
      </c>
      <c r="U2680" s="2" t="s">
        <v>23694</v>
      </c>
      <c r="V2680" s="2" t="s">
        <v>23762</v>
      </c>
      <c r="W2680" s="2">
        <v>15000000</v>
      </c>
      <c r="X2680" s="2">
        <v>2014</v>
      </c>
      <c r="Y2680" s="2">
        <v>614</v>
      </c>
      <c r="Z2680" s="2">
        <v>6.3</v>
      </c>
      <c r="AA2680" s="2">
        <v>2.35</v>
      </c>
      <c r="AB2680" s="2">
        <v>0</v>
      </c>
    </row>
    <row r="2681" spans="1:28" x14ac:dyDescent="0.3">
      <c r="A2681" s="2" t="s">
        <v>28</v>
      </c>
      <c r="B2681" s="2" t="s">
        <v>1141</v>
      </c>
      <c r="C2681" s="2">
        <v>88</v>
      </c>
      <c r="D2681" s="2">
        <v>109</v>
      </c>
      <c r="E2681" s="2">
        <v>11</v>
      </c>
      <c r="F2681" s="2">
        <v>159</v>
      </c>
      <c r="G2681" s="2" t="s">
        <v>3946</v>
      </c>
      <c r="H2681" s="2">
        <v>471</v>
      </c>
      <c r="I2681" s="2">
        <v>16459004</v>
      </c>
      <c r="J2681" s="2" t="s">
        <v>23950</v>
      </c>
      <c r="K2681" s="2" t="s">
        <v>6573</v>
      </c>
      <c r="L2681" s="2" t="s">
        <v>9856</v>
      </c>
      <c r="M2681" s="2">
        <v>13320</v>
      </c>
      <c r="N2681" s="2">
        <v>1069</v>
      </c>
      <c r="O2681" s="2" t="s">
        <v>12968</v>
      </c>
      <c r="P2681" s="2">
        <v>1</v>
      </c>
      <c r="Q2681" s="2" t="s">
        <v>16739</v>
      </c>
      <c r="R2681" s="3" t="s">
        <v>21420</v>
      </c>
      <c r="S2681" s="2">
        <v>415</v>
      </c>
      <c r="T2681" s="2" t="s">
        <v>23647</v>
      </c>
      <c r="U2681" s="2" t="s">
        <v>23697</v>
      </c>
      <c r="V2681" s="2" t="s">
        <v>23762</v>
      </c>
      <c r="W2681" s="2">
        <v>15000000</v>
      </c>
      <c r="X2681" s="2">
        <v>1999</v>
      </c>
      <c r="Y2681" s="2">
        <v>308</v>
      </c>
      <c r="Z2681" s="2">
        <v>4.9000000000000004</v>
      </c>
      <c r="AA2681" s="2">
        <v>2.35</v>
      </c>
      <c r="AB2681" s="2">
        <v>327</v>
      </c>
    </row>
    <row r="2682" spans="1:28" x14ac:dyDescent="0.3">
      <c r="A2682" s="2" t="s">
        <v>28</v>
      </c>
      <c r="B2682" s="2" t="s">
        <v>240</v>
      </c>
      <c r="C2682" s="2">
        <v>388</v>
      </c>
      <c r="D2682" s="2">
        <v>131</v>
      </c>
      <c r="E2682" s="2">
        <v>0</v>
      </c>
      <c r="F2682" s="2">
        <v>383</v>
      </c>
      <c r="G2682" s="2" t="s">
        <v>2711</v>
      </c>
      <c r="H2682" s="2">
        <v>10000</v>
      </c>
      <c r="I2682" s="2">
        <v>15700000</v>
      </c>
      <c r="J2682" s="2" t="s">
        <v>23976</v>
      </c>
      <c r="K2682" s="2" t="s">
        <v>2536</v>
      </c>
      <c r="L2682" s="2" t="s">
        <v>9857</v>
      </c>
      <c r="M2682" s="2">
        <v>332065</v>
      </c>
      <c r="N2682" s="2">
        <v>11114</v>
      </c>
      <c r="O2682" s="2" t="s">
        <v>2828</v>
      </c>
      <c r="P2682" s="2">
        <v>0</v>
      </c>
      <c r="Q2682" s="2" t="s">
        <v>16740</v>
      </c>
      <c r="R2682" s="3" t="s">
        <v>21421</v>
      </c>
      <c r="S2682" s="2">
        <v>876</v>
      </c>
      <c r="T2682" s="2" t="s">
        <v>23647</v>
      </c>
      <c r="U2682" s="2" t="s">
        <v>23694</v>
      </c>
      <c r="V2682" s="2" t="s">
        <v>23762</v>
      </c>
      <c r="W2682" s="2">
        <v>15000000</v>
      </c>
      <c r="X2682" s="2">
        <v>2008</v>
      </c>
      <c r="Y2682" s="2">
        <v>602</v>
      </c>
      <c r="Z2682" s="2">
        <v>7.6</v>
      </c>
      <c r="AA2682" s="2">
        <v>1.85</v>
      </c>
      <c r="AB2682" s="2">
        <v>16000</v>
      </c>
    </row>
    <row r="2683" spans="1:28" x14ac:dyDescent="0.3">
      <c r="A2683" s="2" t="s">
        <v>28</v>
      </c>
      <c r="B2683" s="2" t="s">
        <v>1142</v>
      </c>
      <c r="C2683" s="2">
        <v>45</v>
      </c>
      <c r="D2683" s="2">
        <v>114</v>
      </c>
      <c r="E2683" s="2">
        <v>73</v>
      </c>
      <c r="F2683" s="2">
        <v>563</v>
      </c>
      <c r="G2683" s="2" t="s">
        <v>3947</v>
      </c>
      <c r="H2683" s="2">
        <v>695</v>
      </c>
      <c r="I2683" s="2">
        <v>15100000</v>
      </c>
      <c r="J2683" s="2" t="s">
        <v>23980</v>
      </c>
      <c r="K2683" s="2" t="s">
        <v>6436</v>
      </c>
      <c r="L2683" s="2" t="s">
        <v>9858</v>
      </c>
      <c r="M2683" s="2">
        <v>22797</v>
      </c>
      <c r="N2683" s="2">
        <v>3444</v>
      </c>
      <c r="O2683" s="2" t="s">
        <v>3210</v>
      </c>
      <c r="P2683" s="2">
        <v>1</v>
      </c>
      <c r="Q2683" s="2" t="s">
        <v>16741</v>
      </c>
      <c r="R2683" s="3" t="s">
        <v>21422</v>
      </c>
      <c r="S2683" s="2">
        <v>96</v>
      </c>
      <c r="T2683" s="2" t="s">
        <v>23647</v>
      </c>
      <c r="U2683" s="2" t="s">
        <v>23694</v>
      </c>
      <c r="V2683" s="2" t="s">
        <v>23762</v>
      </c>
      <c r="W2683" s="2">
        <v>15000000</v>
      </c>
      <c r="X2683" s="2">
        <v>1984</v>
      </c>
      <c r="Y2683" s="2">
        <v>654</v>
      </c>
      <c r="Z2683" s="2">
        <v>6</v>
      </c>
      <c r="AA2683" s="2">
        <v>2.35</v>
      </c>
      <c r="AB2683" s="2">
        <v>0</v>
      </c>
    </row>
    <row r="2684" spans="1:28" x14ac:dyDescent="0.3">
      <c r="A2684" s="2" t="s">
        <v>28</v>
      </c>
      <c r="B2684" s="2" t="s">
        <v>771</v>
      </c>
      <c r="C2684" s="2">
        <v>414</v>
      </c>
      <c r="D2684" s="2">
        <v>97</v>
      </c>
      <c r="E2684" s="2">
        <v>181</v>
      </c>
      <c r="F2684" s="2">
        <v>748</v>
      </c>
      <c r="G2684" s="2" t="s">
        <v>2669</v>
      </c>
      <c r="H2684" s="2">
        <v>11000</v>
      </c>
      <c r="I2684" s="2">
        <v>14938570</v>
      </c>
      <c r="J2684" s="2" t="s">
        <v>23900</v>
      </c>
      <c r="K2684" s="2" t="s">
        <v>2463</v>
      </c>
      <c r="L2684" s="2" t="s">
        <v>9859</v>
      </c>
      <c r="M2684" s="2">
        <v>111625</v>
      </c>
      <c r="N2684" s="2">
        <v>14025</v>
      </c>
      <c r="O2684" s="2" t="s">
        <v>3042</v>
      </c>
      <c r="P2684" s="2">
        <v>1</v>
      </c>
      <c r="Q2684" s="2" t="s">
        <v>16742</v>
      </c>
      <c r="R2684" s="3" t="s">
        <v>21423</v>
      </c>
      <c r="S2684" s="2">
        <v>369</v>
      </c>
      <c r="T2684" s="2" t="s">
        <v>23647</v>
      </c>
      <c r="U2684" s="2" t="s">
        <v>23694</v>
      </c>
      <c r="V2684" s="2" t="s">
        <v>23762</v>
      </c>
      <c r="W2684" s="2">
        <v>15000000</v>
      </c>
      <c r="X2684" s="2">
        <v>2012</v>
      </c>
      <c r="Y2684" s="2">
        <v>820</v>
      </c>
      <c r="Z2684" s="2">
        <v>6.2</v>
      </c>
      <c r="AA2684" s="2">
        <v>2.35</v>
      </c>
      <c r="AB2684" s="2">
        <v>20000</v>
      </c>
    </row>
    <row r="2685" spans="1:28" x14ac:dyDescent="0.3">
      <c r="A2685" s="2" t="s">
        <v>28</v>
      </c>
      <c r="B2685" s="2" t="s">
        <v>941</v>
      </c>
      <c r="C2685" s="2">
        <v>291</v>
      </c>
      <c r="D2685" s="2">
        <v>122</v>
      </c>
      <c r="E2685" s="2">
        <v>210</v>
      </c>
      <c r="F2685" s="2">
        <v>123</v>
      </c>
      <c r="G2685" s="2" t="s">
        <v>3948</v>
      </c>
      <c r="H2685" s="2">
        <v>22000</v>
      </c>
      <c r="I2685" s="2">
        <v>17237244</v>
      </c>
      <c r="J2685" s="2" t="s">
        <v>23969</v>
      </c>
      <c r="K2685" s="2" t="s">
        <v>2512</v>
      </c>
      <c r="L2685" s="2" t="s">
        <v>9860</v>
      </c>
      <c r="M2685" s="2">
        <v>57210</v>
      </c>
      <c r="N2685" s="2">
        <v>22574</v>
      </c>
      <c r="O2685" s="2" t="s">
        <v>12969</v>
      </c>
      <c r="P2685" s="2">
        <v>3</v>
      </c>
      <c r="Q2685" s="2" t="s">
        <v>16743</v>
      </c>
      <c r="R2685" s="3" t="s">
        <v>21424</v>
      </c>
      <c r="S2685" s="2">
        <v>158</v>
      </c>
      <c r="T2685" s="2" t="s">
        <v>23647</v>
      </c>
      <c r="U2685" s="2" t="s">
        <v>23695</v>
      </c>
      <c r="V2685" s="2" t="s">
        <v>23762</v>
      </c>
      <c r="W2685" s="2">
        <v>15000000</v>
      </c>
      <c r="X2685" s="2">
        <v>2014</v>
      </c>
      <c r="Y2685" s="2">
        <v>164</v>
      </c>
      <c r="Z2685" s="2">
        <v>6.8</v>
      </c>
      <c r="AA2685" s="2">
        <v>2.35</v>
      </c>
      <c r="AB2685" s="2">
        <v>13000</v>
      </c>
    </row>
    <row r="2686" spans="1:28" x14ac:dyDescent="0.3">
      <c r="A2686" s="2" t="s">
        <v>28</v>
      </c>
      <c r="B2686" s="2" t="s">
        <v>1143</v>
      </c>
      <c r="C2686" s="2">
        <v>97</v>
      </c>
      <c r="D2686" s="2">
        <v>87</v>
      </c>
      <c r="E2686" s="2">
        <v>374</v>
      </c>
      <c r="F2686" s="2">
        <v>484</v>
      </c>
      <c r="G2686" s="2" t="s">
        <v>3873</v>
      </c>
      <c r="H2686" s="2">
        <v>826</v>
      </c>
      <c r="I2686" s="2">
        <v>14249005</v>
      </c>
      <c r="J2686" s="2" t="s">
        <v>5447</v>
      </c>
      <c r="K2686" s="2" t="s">
        <v>2686</v>
      </c>
      <c r="L2686" s="2" t="s">
        <v>9861</v>
      </c>
      <c r="M2686" s="2">
        <v>39788</v>
      </c>
      <c r="N2686" s="2">
        <v>2689</v>
      </c>
      <c r="O2686" s="2" t="s">
        <v>12780</v>
      </c>
      <c r="P2686" s="2">
        <v>1</v>
      </c>
      <c r="Q2686" s="2" t="s">
        <v>16744</v>
      </c>
      <c r="R2686" s="3" t="s">
        <v>21425</v>
      </c>
      <c r="S2686" s="2">
        <v>619</v>
      </c>
      <c r="T2686" s="2" t="s">
        <v>23647</v>
      </c>
      <c r="U2686" s="2" t="s">
        <v>23694</v>
      </c>
      <c r="V2686" s="2" t="s">
        <v>23762</v>
      </c>
      <c r="W2686" s="2">
        <v>15000000</v>
      </c>
      <c r="X2686" s="2">
        <v>2001</v>
      </c>
      <c r="Y2686" s="2">
        <v>503</v>
      </c>
      <c r="Z2686" s="2">
        <v>4.5</v>
      </c>
      <c r="AA2686" s="2">
        <v>1.85</v>
      </c>
      <c r="AB2686" s="2">
        <v>0</v>
      </c>
    </row>
    <row r="2687" spans="1:28" x14ac:dyDescent="0.3">
      <c r="A2687" s="2" t="s">
        <v>28</v>
      </c>
      <c r="B2687" s="2" t="s">
        <v>1144</v>
      </c>
      <c r="C2687" s="2">
        <v>37</v>
      </c>
      <c r="D2687" s="2">
        <v>85</v>
      </c>
      <c r="E2687" s="2">
        <v>12</v>
      </c>
      <c r="F2687" s="2">
        <v>23</v>
      </c>
      <c r="G2687" s="2" t="s">
        <v>3949</v>
      </c>
      <c r="H2687" s="2">
        <v>354</v>
      </c>
      <c r="I2687" s="2">
        <v>12701880</v>
      </c>
      <c r="J2687" s="2" t="s">
        <v>23809</v>
      </c>
      <c r="K2687" s="2" t="s">
        <v>6574</v>
      </c>
      <c r="L2687" s="2" t="s">
        <v>9862</v>
      </c>
      <c r="M2687" s="2">
        <v>2037</v>
      </c>
      <c r="N2687" s="2">
        <v>568</v>
      </c>
      <c r="O2687" s="2" t="s">
        <v>6587</v>
      </c>
      <c r="P2687" s="2">
        <v>0</v>
      </c>
      <c r="Q2687" s="2" t="s">
        <v>16745</v>
      </c>
      <c r="R2687" s="3" t="s">
        <v>21426</v>
      </c>
      <c r="S2687" s="2">
        <v>22</v>
      </c>
      <c r="T2687" s="2" t="s">
        <v>23647</v>
      </c>
      <c r="U2687" s="2" t="s">
        <v>23694</v>
      </c>
      <c r="V2687" s="2" t="s">
        <v>23761</v>
      </c>
      <c r="W2687" s="2">
        <v>15000000</v>
      </c>
      <c r="X2687" s="2">
        <v>2008</v>
      </c>
      <c r="Y2687" s="2">
        <v>173</v>
      </c>
      <c r="Z2687" s="2">
        <v>5.7</v>
      </c>
      <c r="AA2687" s="2">
        <v>1.85</v>
      </c>
      <c r="AB2687" s="2">
        <v>175</v>
      </c>
    </row>
    <row r="2688" spans="1:28" x14ac:dyDescent="0.3">
      <c r="A2688" s="2" t="s">
        <v>28</v>
      </c>
      <c r="B2688" s="2" t="s">
        <v>1145</v>
      </c>
      <c r="C2688" s="2">
        <v>68</v>
      </c>
      <c r="D2688" s="2">
        <v>85</v>
      </c>
      <c r="E2688" s="2">
        <v>0</v>
      </c>
      <c r="F2688" s="2">
        <v>44</v>
      </c>
      <c r="G2688" s="2" t="s">
        <v>3950</v>
      </c>
      <c r="H2688" s="2">
        <v>468</v>
      </c>
      <c r="I2688" s="2">
        <v>10353690</v>
      </c>
      <c r="J2688" s="2" t="s">
        <v>24145</v>
      </c>
      <c r="K2688" s="2" t="s">
        <v>6326</v>
      </c>
      <c r="L2688" s="2" t="s">
        <v>9863</v>
      </c>
      <c r="M2688" s="2">
        <v>2673</v>
      </c>
      <c r="N2688" s="2">
        <v>646</v>
      </c>
      <c r="O2688" s="2" t="s">
        <v>12970</v>
      </c>
      <c r="P2688" s="2">
        <v>0</v>
      </c>
      <c r="Q2688" s="2" t="s">
        <v>16746</v>
      </c>
      <c r="R2688" s="3" t="s">
        <v>21427</v>
      </c>
      <c r="S2688" s="2">
        <v>31</v>
      </c>
      <c r="T2688" s="2" t="s">
        <v>23647</v>
      </c>
      <c r="U2688" s="2" t="s">
        <v>23694</v>
      </c>
      <c r="V2688" s="2" t="s">
        <v>23761</v>
      </c>
      <c r="X2688" s="2">
        <v>2007</v>
      </c>
      <c r="Y2688" s="2">
        <v>67</v>
      </c>
      <c r="Z2688" s="2">
        <v>8.4</v>
      </c>
      <c r="AA2688" s="2">
        <v>1.78</v>
      </c>
      <c r="AB2688" s="2">
        <v>116</v>
      </c>
    </row>
    <row r="2689" spans="1:28" x14ac:dyDescent="0.3">
      <c r="A2689" s="2" t="s">
        <v>28</v>
      </c>
      <c r="B2689" s="2" t="s">
        <v>1146</v>
      </c>
      <c r="C2689" s="2">
        <v>90</v>
      </c>
      <c r="D2689" s="2">
        <v>101</v>
      </c>
      <c r="E2689" s="2">
        <v>36</v>
      </c>
      <c r="F2689" s="2">
        <v>377</v>
      </c>
      <c r="G2689" s="2" t="s">
        <v>3951</v>
      </c>
      <c r="H2689" s="2">
        <v>1000</v>
      </c>
      <c r="I2689" s="2">
        <v>12801190</v>
      </c>
      <c r="J2689" s="2" t="s">
        <v>23774</v>
      </c>
      <c r="K2689" s="2" t="s">
        <v>6428</v>
      </c>
      <c r="L2689" s="2" t="s">
        <v>9864</v>
      </c>
      <c r="M2689" s="2">
        <v>16340</v>
      </c>
      <c r="N2689" s="2">
        <v>2764</v>
      </c>
      <c r="O2689" s="2" t="s">
        <v>12971</v>
      </c>
      <c r="P2689" s="2">
        <v>1</v>
      </c>
      <c r="Q2689" s="2" t="s">
        <v>16747</v>
      </c>
      <c r="R2689" s="3" t="s">
        <v>21428</v>
      </c>
      <c r="S2689" s="2">
        <v>355</v>
      </c>
      <c r="T2689" s="2" t="s">
        <v>23647</v>
      </c>
      <c r="U2689" s="2" t="s">
        <v>23694</v>
      </c>
      <c r="V2689" s="2" t="s">
        <v>23762</v>
      </c>
      <c r="W2689" s="2">
        <v>15000000</v>
      </c>
      <c r="X2689" s="2">
        <v>2000</v>
      </c>
      <c r="Y2689" s="2">
        <v>786</v>
      </c>
      <c r="Z2689" s="2">
        <v>4.5999999999999996</v>
      </c>
      <c r="AA2689" s="2">
        <v>2.35</v>
      </c>
      <c r="AB2689" s="2">
        <v>356</v>
      </c>
    </row>
    <row r="2690" spans="1:28" x14ac:dyDescent="0.3">
      <c r="A2690" s="2" t="s">
        <v>28</v>
      </c>
      <c r="B2690" s="2" t="s">
        <v>1147</v>
      </c>
      <c r="C2690" s="2">
        <v>81</v>
      </c>
      <c r="D2690" s="2">
        <v>121</v>
      </c>
      <c r="E2690" s="2">
        <v>16</v>
      </c>
      <c r="F2690" s="2">
        <v>526</v>
      </c>
      <c r="G2690" s="2" t="s">
        <v>3952</v>
      </c>
      <c r="H2690" s="2">
        <v>907</v>
      </c>
      <c r="I2690" s="2">
        <v>12549485</v>
      </c>
      <c r="J2690" s="2" t="s">
        <v>24703</v>
      </c>
      <c r="K2690" s="2" t="s">
        <v>3713</v>
      </c>
      <c r="L2690" s="2" t="s">
        <v>9865</v>
      </c>
      <c r="M2690" s="2">
        <v>4603</v>
      </c>
      <c r="N2690" s="2">
        <v>3633</v>
      </c>
      <c r="O2690" s="2" t="s">
        <v>12161</v>
      </c>
      <c r="P2690" s="2">
        <v>4</v>
      </c>
      <c r="Q2690" s="2" t="s">
        <v>16748</v>
      </c>
      <c r="R2690" s="3" t="s">
        <v>21429</v>
      </c>
      <c r="S2690" s="2">
        <v>91</v>
      </c>
      <c r="T2690" s="2" t="s">
        <v>23647</v>
      </c>
      <c r="U2690" s="2" t="s">
        <v>23694</v>
      </c>
      <c r="V2690" s="2" t="s">
        <v>23762</v>
      </c>
      <c r="W2690" s="2">
        <v>15000000</v>
      </c>
      <c r="X2690" s="2">
        <v>2006</v>
      </c>
      <c r="Y2690" s="2">
        <v>585</v>
      </c>
      <c r="Z2690" s="2">
        <v>6.2</v>
      </c>
      <c r="AA2690" s="2">
        <v>2.35</v>
      </c>
      <c r="AB2690" s="2">
        <v>489</v>
      </c>
    </row>
    <row r="2691" spans="1:28" x14ac:dyDescent="0.3">
      <c r="A2691" s="2" t="s">
        <v>28</v>
      </c>
      <c r="B2691" s="2" t="s">
        <v>1148</v>
      </c>
      <c r="C2691" s="2">
        <v>221</v>
      </c>
      <c r="D2691" s="2">
        <v>107</v>
      </c>
      <c r="E2691" s="2">
        <v>92</v>
      </c>
      <c r="F2691" s="2">
        <v>358</v>
      </c>
      <c r="G2691" s="2" t="s">
        <v>2655</v>
      </c>
      <c r="H2691" s="2">
        <v>11000</v>
      </c>
      <c r="I2691" s="2">
        <v>13766014</v>
      </c>
      <c r="J2691" s="2" t="s">
        <v>23794</v>
      </c>
      <c r="K2691" s="2" t="s">
        <v>2508</v>
      </c>
      <c r="L2691" s="2" t="s">
        <v>9866</v>
      </c>
      <c r="M2691" s="2">
        <v>106111</v>
      </c>
      <c r="N2691" s="2">
        <v>17627</v>
      </c>
      <c r="O2691" s="2" t="s">
        <v>2597</v>
      </c>
      <c r="P2691" s="2">
        <v>0</v>
      </c>
      <c r="Q2691" s="2" t="s">
        <v>16749</v>
      </c>
      <c r="R2691" s="3" t="s">
        <v>21430</v>
      </c>
      <c r="S2691" s="2">
        <v>181</v>
      </c>
      <c r="T2691" s="2" t="s">
        <v>23647</v>
      </c>
      <c r="U2691" s="2" t="s">
        <v>23694</v>
      </c>
      <c r="V2691" s="2" t="s">
        <v>23759</v>
      </c>
      <c r="W2691" s="2">
        <v>15000000</v>
      </c>
      <c r="X2691" s="2">
        <v>2011</v>
      </c>
      <c r="Y2691" s="2">
        <v>5000</v>
      </c>
      <c r="Z2691" s="2">
        <v>7</v>
      </c>
      <c r="AA2691" s="2">
        <v>2.35</v>
      </c>
      <c r="AB2691" s="2">
        <v>49000</v>
      </c>
    </row>
    <row r="2692" spans="1:28" x14ac:dyDescent="0.3">
      <c r="A2692" s="2" t="s">
        <v>28</v>
      </c>
      <c r="B2692" s="2" t="s">
        <v>1149</v>
      </c>
      <c r="C2692" s="2">
        <v>230</v>
      </c>
      <c r="D2692" s="2">
        <v>111</v>
      </c>
      <c r="E2692" s="2">
        <v>0</v>
      </c>
      <c r="F2692" s="2">
        <v>727</v>
      </c>
      <c r="G2692" s="2" t="s">
        <v>3953</v>
      </c>
      <c r="H2692" s="2">
        <v>796</v>
      </c>
      <c r="I2692" s="2">
        <v>13034417</v>
      </c>
      <c r="J2692" s="2" t="s">
        <v>24128</v>
      </c>
      <c r="K2692" s="2" t="s">
        <v>3461</v>
      </c>
      <c r="L2692" s="2" t="s">
        <v>9867</v>
      </c>
      <c r="M2692" s="2">
        <v>55665</v>
      </c>
      <c r="N2692" s="2">
        <v>2633</v>
      </c>
      <c r="O2692" s="2" t="s">
        <v>4880</v>
      </c>
      <c r="P2692" s="2">
        <v>1</v>
      </c>
      <c r="Q2692" s="2" t="s">
        <v>16750</v>
      </c>
      <c r="R2692" s="3" t="s">
        <v>21431</v>
      </c>
      <c r="S2692" s="2">
        <v>118</v>
      </c>
      <c r="T2692" s="2" t="s">
        <v>23647</v>
      </c>
      <c r="U2692" s="2" t="s">
        <v>23694</v>
      </c>
      <c r="V2692" s="2" t="s">
        <v>23759</v>
      </c>
      <c r="W2692" s="2">
        <v>15000000</v>
      </c>
      <c r="X2692" s="2">
        <v>2009</v>
      </c>
      <c r="Y2692" s="2">
        <v>787</v>
      </c>
      <c r="Z2692" s="2">
        <v>6.9</v>
      </c>
      <c r="AA2692" s="2">
        <v>2.35</v>
      </c>
      <c r="AB2692" s="2">
        <v>10000</v>
      </c>
    </row>
    <row r="2693" spans="1:28" x14ac:dyDescent="0.3">
      <c r="A2693" s="2" t="s">
        <v>28</v>
      </c>
      <c r="B2693" s="2" t="s">
        <v>1150</v>
      </c>
      <c r="C2693" s="2">
        <v>57</v>
      </c>
      <c r="D2693" s="2">
        <v>92</v>
      </c>
      <c r="E2693" s="2">
        <v>34</v>
      </c>
      <c r="F2693" s="2">
        <v>366</v>
      </c>
      <c r="G2693" s="2" t="s">
        <v>2726</v>
      </c>
      <c r="H2693" s="2">
        <v>14000</v>
      </c>
      <c r="I2693" s="2">
        <v>11632420</v>
      </c>
      <c r="J2693" s="2" t="s">
        <v>23969</v>
      </c>
      <c r="K2693" s="2" t="s">
        <v>2507</v>
      </c>
      <c r="L2693" s="2" t="s">
        <v>9868</v>
      </c>
      <c r="M2693" s="2">
        <v>19768</v>
      </c>
      <c r="N2693" s="2">
        <v>15644</v>
      </c>
      <c r="O2693" s="2" t="s">
        <v>4684</v>
      </c>
      <c r="P2693" s="2">
        <v>1</v>
      </c>
      <c r="Q2693" s="2" t="s">
        <v>16751</v>
      </c>
      <c r="R2693" s="3" t="s">
        <v>21432</v>
      </c>
      <c r="S2693" s="2">
        <v>135</v>
      </c>
      <c r="T2693" s="2" t="s">
        <v>23647</v>
      </c>
      <c r="U2693" s="2" t="s">
        <v>23694</v>
      </c>
      <c r="V2693" s="2" t="s">
        <v>23762</v>
      </c>
      <c r="X2693" s="2">
        <v>2001</v>
      </c>
      <c r="Y2693" s="2">
        <v>442</v>
      </c>
      <c r="Z2693" s="2">
        <v>6.1</v>
      </c>
      <c r="AA2693" s="2">
        <v>2.35</v>
      </c>
      <c r="AB2693" s="2">
        <v>566</v>
      </c>
    </row>
    <row r="2694" spans="1:28" x14ac:dyDescent="0.3">
      <c r="A2694" s="2" t="s">
        <v>28</v>
      </c>
      <c r="B2694" s="2" t="s">
        <v>1151</v>
      </c>
      <c r="C2694" s="2">
        <v>119</v>
      </c>
      <c r="D2694" s="2">
        <v>97</v>
      </c>
      <c r="E2694" s="2">
        <v>164</v>
      </c>
      <c r="F2694" s="2">
        <v>308</v>
      </c>
      <c r="G2694" s="2" t="s">
        <v>3954</v>
      </c>
      <c r="H2694" s="2">
        <v>436</v>
      </c>
      <c r="I2694" s="2">
        <v>12212417</v>
      </c>
      <c r="J2694" s="2" t="s">
        <v>23900</v>
      </c>
      <c r="K2694" s="2" t="s">
        <v>4441</v>
      </c>
      <c r="L2694" s="2" t="s">
        <v>9869</v>
      </c>
      <c r="M2694" s="2">
        <v>30643</v>
      </c>
      <c r="N2694" s="2">
        <v>1172</v>
      </c>
      <c r="O2694" s="2" t="s">
        <v>12397</v>
      </c>
      <c r="P2694" s="2">
        <v>3</v>
      </c>
      <c r="Q2694" s="2" t="s">
        <v>16752</v>
      </c>
      <c r="R2694" s="3" t="s">
        <v>21433</v>
      </c>
      <c r="S2694" s="2">
        <v>144</v>
      </c>
      <c r="T2694" s="2" t="s">
        <v>23647</v>
      </c>
      <c r="U2694" s="2" t="s">
        <v>23694</v>
      </c>
      <c r="V2694" s="2" t="s">
        <v>23762</v>
      </c>
      <c r="W2694" s="2">
        <v>15000000</v>
      </c>
      <c r="X2694" s="2">
        <v>2003</v>
      </c>
      <c r="Y2694" s="2">
        <v>324</v>
      </c>
      <c r="Z2694" s="2">
        <v>6.7</v>
      </c>
      <c r="AA2694" s="2">
        <v>2.35</v>
      </c>
      <c r="AB2694" s="2">
        <v>622</v>
      </c>
    </row>
    <row r="2695" spans="1:28" x14ac:dyDescent="0.3">
      <c r="A2695" s="2" t="s">
        <v>28</v>
      </c>
      <c r="B2695" s="2" t="s">
        <v>1152</v>
      </c>
      <c r="C2695" s="2">
        <v>97</v>
      </c>
      <c r="D2695" s="2">
        <v>97</v>
      </c>
      <c r="E2695" s="2">
        <v>745</v>
      </c>
      <c r="F2695" s="2">
        <v>745</v>
      </c>
      <c r="G2695" s="2" t="s">
        <v>3442</v>
      </c>
      <c r="H2695" s="2">
        <v>12000</v>
      </c>
      <c r="I2695" s="2">
        <v>11614236</v>
      </c>
      <c r="J2695" s="2" t="s">
        <v>5447</v>
      </c>
      <c r="K2695" s="2" t="s">
        <v>2483</v>
      </c>
      <c r="L2695" s="2" t="s">
        <v>9870</v>
      </c>
      <c r="M2695" s="2">
        <v>9294</v>
      </c>
      <c r="N2695" s="2">
        <v>15209</v>
      </c>
      <c r="O2695" s="2" t="s">
        <v>1152</v>
      </c>
      <c r="P2695" s="2">
        <v>2</v>
      </c>
      <c r="Q2695" s="2" t="s">
        <v>16753</v>
      </c>
      <c r="R2695" s="3" t="s">
        <v>21434</v>
      </c>
      <c r="S2695" s="2">
        <v>140</v>
      </c>
      <c r="T2695" s="2" t="s">
        <v>23647</v>
      </c>
      <c r="U2695" s="2" t="s">
        <v>23694</v>
      </c>
      <c r="V2695" s="2" t="s">
        <v>23759</v>
      </c>
      <c r="W2695" s="2">
        <v>15000000</v>
      </c>
      <c r="X2695" s="2">
        <v>1999</v>
      </c>
      <c r="Y2695" s="2">
        <v>821</v>
      </c>
      <c r="Z2695" s="2">
        <v>5.6</v>
      </c>
      <c r="AA2695" s="2">
        <v>1.37</v>
      </c>
      <c r="AB2695" s="2">
        <v>251</v>
      </c>
    </row>
    <row r="2696" spans="1:28" x14ac:dyDescent="0.3">
      <c r="A2696" s="2" t="s">
        <v>29</v>
      </c>
      <c r="B2696" s="2" t="s">
        <v>597</v>
      </c>
      <c r="C2696" s="2">
        <v>119</v>
      </c>
      <c r="D2696" s="2">
        <v>125</v>
      </c>
      <c r="E2696" s="2">
        <v>34</v>
      </c>
      <c r="F2696" s="2">
        <v>65</v>
      </c>
      <c r="G2696" s="2" t="s">
        <v>3955</v>
      </c>
      <c r="H2696" s="2">
        <v>427</v>
      </c>
      <c r="I2696" s="2">
        <v>13337299</v>
      </c>
      <c r="J2696" s="2" t="s">
        <v>24327</v>
      </c>
      <c r="K2696" s="2" t="s">
        <v>6316</v>
      </c>
      <c r="L2696" s="2" t="s">
        <v>9871</v>
      </c>
      <c r="M2696" s="2">
        <v>9649</v>
      </c>
      <c r="N2696" s="2">
        <v>729</v>
      </c>
      <c r="O2696" s="2" t="s">
        <v>12972</v>
      </c>
      <c r="P2696" s="2">
        <v>7</v>
      </c>
      <c r="Q2696" s="2" t="s">
        <v>16754</v>
      </c>
      <c r="R2696" s="3" t="s">
        <v>21435</v>
      </c>
      <c r="S2696" s="2">
        <v>226</v>
      </c>
      <c r="T2696" s="2" t="s">
        <v>23647</v>
      </c>
      <c r="U2696" s="2" t="s">
        <v>23694</v>
      </c>
      <c r="V2696" s="2" t="s">
        <v>23759</v>
      </c>
      <c r="W2696" s="2">
        <v>20000000</v>
      </c>
      <c r="X2696" s="2">
        <v>2004</v>
      </c>
      <c r="Y2696" s="2">
        <v>66</v>
      </c>
      <c r="Z2696" s="2">
        <v>6.6</v>
      </c>
      <c r="AA2696" s="2">
        <v>2.35</v>
      </c>
      <c r="AB2696" s="2">
        <v>1000</v>
      </c>
    </row>
    <row r="2697" spans="1:28" x14ac:dyDescent="0.3">
      <c r="A2697" s="2" t="s">
        <v>28</v>
      </c>
      <c r="B2697" s="2" t="s">
        <v>724</v>
      </c>
      <c r="C2697" s="2">
        <v>42</v>
      </c>
      <c r="D2697" s="2">
        <v>124</v>
      </c>
      <c r="E2697" s="2">
        <v>11000</v>
      </c>
      <c r="F2697" s="2">
        <v>563</v>
      </c>
      <c r="G2697" s="2" t="s">
        <v>3436</v>
      </c>
      <c r="H2697" s="2">
        <v>11000</v>
      </c>
      <c r="I2697" s="2">
        <v>10763469</v>
      </c>
      <c r="J2697" s="2" t="s">
        <v>23894</v>
      </c>
      <c r="K2697" s="2" t="s">
        <v>724</v>
      </c>
      <c r="L2697" s="2" t="s">
        <v>9872</v>
      </c>
      <c r="M2697" s="2">
        <v>13692</v>
      </c>
      <c r="N2697" s="2">
        <v>12685</v>
      </c>
      <c r="O2697" s="2" t="s">
        <v>3761</v>
      </c>
      <c r="P2697" s="2">
        <v>0</v>
      </c>
      <c r="Q2697" s="2" t="s">
        <v>16755</v>
      </c>
      <c r="R2697" s="3" t="s">
        <v>21436</v>
      </c>
      <c r="S2697" s="2">
        <v>55</v>
      </c>
      <c r="T2697" s="2" t="s">
        <v>23647</v>
      </c>
      <c r="U2697" s="2" t="s">
        <v>23694</v>
      </c>
      <c r="V2697" s="2" t="s">
        <v>23760</v>
      </c>
      <c r="W2697" s="2">
        <v>15000000</v>
      </c>
      <c r="X2697" s="2">
        <v>1989</v>
      </c>
      <c r="Y2697" s="2">
        <v>860</v>
      </c>
      <c r="Z2697" s="2">
        <v>6.4</v>
      </c>
      <c r="AA2697" s="2">
        <v>1.85</v>
      </c>
      <c r="AB2697" s="2">
        <v>877</v>
      </c>
    </row>
    <row r="2698" spans="1:28" x14ac:dyDescent="0.3">
      <c r="A2698" s="2" t="s">
        <v>28</v>
      </c>
      <c r="B2698" s="2" t="s">
        <v>1153</v>
      </c>
      <c r="C2698" s="2">
        <v>24</v>
      </c>
      <c r="D2698" s="2">
        <v>76</v>
      </c>
      <c r="E2698" s="2">
        <v>9</v>
      </c>
      <c r="F2698" s="2">
        <v>47</v>
      </c>
      <c r="G2698" s="2" t="s">
        <v>3956</v>
      </c>
      <c r="H2698" s="2">
        <v>595</v>
      </c>
      <c r="I2698" s="2">
        <v>11144518</v>
      </c>
      <c r="J2698" s="2" t="s">
        <v>24506</v>
      </c>
      <c r="K2698" s="2" t="s">
        <v>2680</v>
      </c>
      <c r="L2698" s="2" t="s">
        <v>9873</v>
      </c>
      <c r="M2698" s="2">
        <v>2724</v>
      </c>
      <c r="N2698" s="2">
        <v>1139</v>
      </c>
      <c r="O2698" s="2" t="s">
        <v>12973</v>
      </c>
      <c r="P2698" s="2">
        <v>0</v>
      </c>
      <c r="Q2698" s="2" t="s">
        <v>16756</v>
      </c>
      <c r="R2698" s="3" t="s">
        <v>21437</v>
      </c>
      <c r="S2698" s="2">
        <v>53</v>
      </c>
      <c r="T2698" s="2" t="s">
        <v>23647</v>
      </c>
      <c r="U2698" s="2" t="s">
        <v>23697</v>
      </c>
      <c r="V2698" s="2" t="s">
        <v>23761</v>
      </c>
      <c r="W2698" s="2">
        <v>15000000</v>
      </c>
      <c r="X2698" s="2">
        <v>1998</v>
      </c>
      <c r="Y2698" s="2">
        <v>417</v>
      </c>
      <c r="Z2698" s="2">
        <v>2.8</v>
      </c>
      <c r="AA2698" s="2">
        <v>1.85</v>
      </c>
      <c r="AB2698" s="2">
        <v>436</v>
      </c>
    </row>
    <row r="2699" spans="1:28" x14ac:dyDescent="0.3">
      <c r="A2699" s="2" t="s">
        <v>28</v>
      </c>
      <c r="B2699" s="2" t="s">
        <v>12154</v>
      </c>
      <c r="C2699" s="2">
        <v>208</v>
      </c>
      <c r="D2699" s="2">
        <v>107</v>
      </c>
      <c r="E2699" s="2">
        <v>561</v>
      </c>
      <c r="F2699" s="2">
        <v>353</v>
      </c>
      <c r="G2699" s="2" t="s">
        <v>12154</v>
      </c>
      <c r="H2699" s="2">
        <v>746</v>
      </c>
      <c r="I2699" s="2">
        <v>15608545</v>
      </c>
      <c r="J2699" s="2" t="s">
        <v>5389</v>
      </c>
      <c r="K2699" s="2" t="s">
        <v>6365</v>
      </c>
      <c r="L2699" s="2" t="s">
        <v>9874</v>
      </c>
      <c r="M2699" s="2">
        <v>53471</v>
      </c>
      <c r="N2699" s="2">
        <v>2377</v>
      </c>
      <c r="O2699" s="2" t="s">
        <v>3981</v>
      </c>
      <c r="P2699" s="2">
        <v>3</v>
      </c>
      <c r="Q2699" s="2" t="s">
        <v>16757</v>
      </c>
      <c r="R2699" s="3" t="s">
        <v>21438</v>
      </c>
      <c r="S2699" s="2">
        <v>224</v>
      </c>
      <c r="T2699" s="2" t="s">
        <v>23647</v>
      </c>
      <c r="U2699" s="2" t="s">
        <v>23694</v>
      </c>
      <c r="V2699" s="2" t="s">
        <v>23762</v>
      </c>
      <c r="W2699" s="2">
        <v>15000000</v>
      </c>
      <c r="X2699" s="2">
        <v>2012</v>
      </c>
      <c r="Y2699" s="2">
        <v>561</v>
      </c>
      <c r="Z2699" s="2">
        <v>5.4</v>
      </c>
      <c r="AA2699" s="2">
        <v>2.35</v>
      </c>
      <c r="AB2699" s="2">
        <v>29000</v>
      </c>
    </row>
    <row r="2700" spans="1:28" x14ac:dyDescent="0.3">
      <c r="A2700" s="2" t="s">
        <v>28</v>
      </c>
      <c r="B2700" s="2" t="s">
        <v>132</v>
      </c>
      <c r="C2700" s="2">
        <v>42</v>
      </c>
      <c r="D2700" s="2">
        <v>91</v>
      </c>
      <c r="E2700" s="2">
        <v>23</v>
      </c>
      <c r="F2700" s="2">
        <v>629</v>
      </c>
      <c r="G2700" s="2" t="s">
        <v>2722</v>
      </c>
      <c r="H2700" s="2">
        <v>925</v>
      </c>
      <c r="I2700" s="2">
        <v>10443316</v>
      </c>
      <c r="J2700" s="2" t="s">
        <v>23894</v>
      </c>
      <c r="K2700" s="2" t="s">
        <v>2905</v>
      </c>
      <c r="L2700" s="2" t="s">
        <v>9875</v>
      </c>
      <c r="M2700" s="2">
        <v>7159</v>
      </c>
      <c r="N2700" s="2">
        <v>2913</v>
      </c>
      <c r="O2700" s="2" t="s">
        <v>3796</v>
      </c>
      <c r="P2700" s="2">
        <v>2</v>
      </c>
      <c r="Q2700" s="2" t="s">
        <v>16758</v>
      </c>
      <c r="R2700" s="3" t="s">
        <v>21439</v>
      </c>
      <c r="S2700" s="2">
        <v>88</v>
      </c>
      <c r="T2700" s="2" t="s">
        <v>23647</v>
      </c>
      <c r="U2700" s="2" t="s">
        <v>23694</v>
      </c>
      <c r="V2700" s="2" t="s">
        <v>23759</v>
      </c>
      <c r="W2700" s="2">
        <v>15000000</v>
      </c>
      <c r="X2700" s="2">
        <v>1998</v>
      </c>
      <c r="Y2700" s="2">
        <v>660</v>
      </c>
      <c r="Z2700" s="2">
        <v>5</v>
      </c>
      <c r="AA2700" s="2">
        <v>1.85</v>
      </c>
      <c r="AB2700" s="2">
        <v>247</v>
      </c>
    </row>
    <row r="2701" spans="1:28" x14ac:dyDescent="0.3">
      <c r="A2701" s="2" t="s">
        <v>28</v>
      </c>
      <c r="B2701" s="2" t="s">
        <v>1155</v>
      </c>
      <c r="C2701" s="2">
        <v>44</v>
      </c>
      <c r="D2701" s="2">
        <v>96</v>
      </c>
      <c r="E2701" s="2">
        <v>4</v>
      </c>
      <c r="F2701" s="2">
        <v>670</v>
      </c>
      <c r="G2701" s="2" t="s">
        <v>2855</v>
      </c>
      <c r="H2701" s="2">
        <v>989</v>
      </c>
      <c r="I2701" s="2">
        <v>10494147</v>
      </c>
      <c r="J2701" s="2" t="s">
        <v>23794</v>
      </c>
      <c r="K2701" s="2" t="s">
        <v>2465</v>
      </c>
      <c r="L2701" s="2" t="s">
        <v>9876</v>
      </c>
      <c r="M2701" s="2">
        <v>7403</v>
      </c>
      <c r="N2701" s="2">
        <v>3142</v>
      </c>
      <c r="O2701" s="2" t="s">
        <v>3988</v>
      </c>
      <c r="P2701" s="2">
        <v>1</v>
      </c>
      <c r="Q2701" s="2" t="s">
        <v>16759</v>
      </c>
      <c r="R2701" s="3" t="s">
        <v>21440</v>
      </c>
      <c r="S2701" s="2">
        <v>162</v>
      </c>
      <c r="T2701" s="2" t="s">
        <v>23647</v>
      </c>
      <c r="U2701" s="2" t="s">
        <v>23694</v>
      </c>
      <c r="V2701" s="2" t="s">
        <v>23759</v>
      </c>
      <c r="W2701" s="2">
        <v>15000000</v>
      </c>
      <c r="X2701" s="2">
        <v>2000</v>
      </c>
      <c r="Y2701" s="2">
        <v>841</v>
      </c>
      <c r="Z2701" s="2">
        <v>5.0999999999999996</v>
      </c>
      <c r="AA2701" s="2">
        <v>1.85</v>
      </c>
      <c r="AB2701" s="2">
        <v>648</v>
      </c>
    </row>
    <row r="2702" spans="1:28" x14ac:dyDescent="0.3">
      <c r="A2702" s="2" t="s">
        <v>28</v>
      </c>
      <c r="B2702" s="2" t="s">
        <v>283</v>
      </c>
      <c r="C2702" s="2">
        <v>230</v>
      </c>
      <c r="D2702" s="2">
        <v>142</v>
      </c>
      <c r="E2702" s="2">
        <v>0</v>
      </c>
      <c r="F2702" s="2">
        <v>1000</v>
      </c>
      <c r="G2702" s="2" t="s">
        <v>3103</v>
      </c>
      <c r="H2702" s="2">
        <v>22000</v>
      </c>
      <c r="I2702" s="2">
        <v>9929000</v>
      </c>
      <c r="J2702" s="2" t="s">
        <v>23942</v>
      </c>
      <c r="K2702" s="2" t="s">
        <v>2854</v>
      </c>
      <c r="L2702" s="2" t="s">
        <v>9877</v>
      </c>
      <c r="M2702" s="2">
        <v>152306</v>
      </c>
      <c r="N2702" s="2">
        <v>29475</v>
      </c>
      <c r="O2702" s="2" t="s">
        <v>3064</v>
      </c>
      <c r="P2702" s="2">
        <v>0</v>
      </c>
      <c r="Q2702" s="2" t="s">
        <v>16760</v>
      </c>
      <c r="R2702" s="3" t="s">
        <v>21441</v>
      </c>
      <c r="S2702" s="2">
        <v>513</v>
      </c>
      <c r="T2702" s="2" t="s">
        <v>23647</v>
      </c>
      <c r="U2702" s="2" t="s">
        <v>23695</v>
      </c>
      <c r="V2702" s="2" t="s">
        <v>23762</v>
      </c>
      <c r="W2702" s="2">
        <v>15000000</v>
      </c>
      <c r="X2702" s="2">
        <v>1985</v>
      </c>
      <c r="Y2702" s="2">
        <v>5000</v>
      </c>
      <c r="Z2702" s="2">
        <v>8</v>
      </c>
      <c r="AA2702" s="2">
        <v>1.85</v>
      </c>
      <c r="AB2702" s="2">
        <v>16000</v>
      </c>
    </row>
    <row r="2703" spans="1:28" x14ac:dyDescent="0.3">
      <c r="A2703" s="2" t="s">
        <v>28</v>
      </c>
      <c r="B2703" s="2" t="s">
        <v>24648</v>
      </c>
      <c r="C2703" s="2">
        <v>46</v>
      </c>
      <c r="D2703" s="2">
        <v>103</v>
      </c>
      <c r="E2703" s="2">
        <v>80</v>
      </c>
      <c r="F2703" s="2">
        <v>782</v>
      </c>
      <c r="G2703" s="2" t="s">
        <v>3500</v>
      </c>
      <c r="H2703" s="2">
        <v>1000</v>
      </c>
      <c r="I2703" s="2">
        <v>10411980</v>
      </c>
      <c r="J2703" s="2" t="s">
        <v>24704</v>
      </c>
      <c r="K2703" s="2" t="s">
        <v>3586</v>
      </c>
      <c r="L2703" s="2" t="s">
        <v>9878</v>
      </c>
      <c r="M2703" s="2">
        <v>22649</v>
      </c>
      <c r="N2703" s="2">
        <v>4676</v>
      </c>
      <c r="O2703" s="2" t="s">
        <v>3563</v>
      </c>
      <c r="P2703" s="2">
        <v>0</v>
      </c>
      <c r="Q2703" s="2" t="s">
        <v>16761</v>
      </c>
      <c r="R2703" s="3" t="s">
        <v>21442</v>
      </c>
      <c r="S2703" s="2">
        <v>212</v>
      </c>
      <c r="T2703" s="2" t="s">
        <v>23647</v>
      </c>
      <c r="U2703" s="2" t="s">
        <v>23694</v>
      </c>
      <c r="V2703" s="2" t="s">
        <v>23760</v>
      </c>
      <c r="W2703" s="2">
        <v>15000000</v>
      </c>
      <c r="X2703" s="2">
        <v>2004</v>
      </c>
      <c r="Y2703" s="2">
        <v>872</v>
      </c>
      <c r="Z2703" s="2">
        <v>5.9</v>
      </c>
      <c r="AA2703" s="2">
        <v>2.35</v>
      </c>
      <c r="AB2703" s="2">
        <v>1000</v>
      </c>
    </row>
    <row r="2704" spans="1:28" x14ac:dyDescent="0.3">
      <c r="A2704" s="2" t="s">
        <v>28</v>
      </c>
      <c r="C2704" s="2">
        <v>18</v>
      </c>
      <c r="D2704" s="2">
        <v>60</v>
      </c>
      <c r="F2704" s="2">
        <v>186</v>
      </c>
      <c r="G2704" s="2" t="s">
        <v>14033</v>
      </c>
      <c r="H2704" s="2">
        <v>443</v>
      </c>
      <c r="J2704" s="2" t="s">
        <v>24705</v>
      </c>
      <c r="K2704" s="2" t="s">
        <v>12203</v>
      </c>
      <c r="L2704" s="2" t="s">
        <v>10284</v>
      </c>
      <c r="M2704" s="2">
        <v>7122</v>
      </c>
      <c r="N2704" s="2">
        <v>981</v>
      </c>
      <c r="O2704" s="2" t="s">
        <v>24706</v>
      </c>
      <c r="P2704" s="2">
        <v>1</v>
      </c>
      <c r="Q2704" s="2" t="s">
        <v>24707</v>
      </c>
      <c r="R2704" s="3" t="s">
        <v>24708</v>
      </c>
      <c r="S2704" s="2">
        <v>77</v>
      </c>
      <c r="T2704" s="2" t="s">
        <v>23647</v>
      </c>
      <c r="U2704" s="2" t="s">
        <v>23697</v>
      </c>
      <c r="V2704" s="2" t="s">
        <v>23763</v>
      </c>
      <c r="Y2704" s="2">
        <v>319</v>
      </c>
      <c r="Z2704" s="2">
        <v>7.5</v>
      </c>
      <c r="AB2704" s="2">
        <v>576</v>
      </c>
    </row>
    <row r="2705" spans="1:28" x14ac:dyDescent="0.3">
      <c r="A2705" s="2" t="s">
        <v>28</v>
      </c>
      <c r="B2705" s="2" t="s">
        <v>403</v>
      </c>
      <c r="C2705" s="2">
        <v>249</v>
      </c>
      <c r="D2705" s="2">
        <v>117</v>
      </c>
      <c r="E2705" s="2">
        <v>0</v>
      </c>
      <c r="F2705" s="2">
        <v>12000</v>
      </c>
      <c r="G2705" s="2" t="s">
        <v>2483</v>
      </c>
      <c r="H2705" s="2">
        <v>22000</v>
      </c>
      <c r="I2705" s="2">
        <v>17439163</v>
      </c>
      <c r="J2705" s="2" t="s">
        <v>23854</v>
      </c>
      <c r="K2705" s="2" t="s">
        <v>2512</v>
      </c>
      <c r="L2705" s="2" t="s">
        <v>9879</v>
      </c>
      <c r="M2705" s="2">
        <v>537419</v>
      </c>
      <c r="N2705" s="2">
        <v>47728</v>
      </c>
      <c r="O2705" s="2" t="s">
        <v>2049</v>
      </c>
      <c r="P2705" s="2">
        <v>1</v>
      </c>
      <c r="Q2705" s="2" t="s">
        <v>16762</v>
      </c>
      <c r="R2705" s="3" t="s">
        <v>21443</v>
      </c>
      <c r="S2705" s="2">
        <v>1028</v>
      </c>
      <c r="T2705" s="2" t="s">
        <v>23647</v>
      </c>
      <c r="U2705" s="2" t="s">
        <v>23694</v>
      </c>
      <c r="V2705" s="2" t="s">
        <v>23762</v>
      </c>
      <c r="W2705" s="2">
        <v>15000000</v>
      </c>
      <c r="X2705" s="2">
        <v>1998</v>
      </c>
      <c r="Y2705" s="2">
        <v>12000</v>
      </c>
      <c r="Z2705" s="2">
        <v>8.1999999999999993</v>
      </c>
      <c r="AA2705" s="2">
        <v>1.85</v>
      </c>
      <c r="AB2705" s="2">
        <v>35000</v>
      </c>
    </row>
    <row r="2706" spans="1:28" x14ac:dyDescent="0.3">
      <c r="A2706" s="2" t="s">
        <v>29</v>
      </c>
      <c r="B2706" s="2" t="s">
        <v>1156</v>
      </c>
      <c r="C2706" s="2">
        <v>197</v>
      </c>
      <c r="D2706" s="2">
        <v>116</v>
      </c>
      <c r="E2706" s="2">
        <v>153</v>
      </c>
      <c r="F2706" s="2">
        <v>539</v>
      </c>
      <c r="G2706" s="2" t="s">
        <v>3957</v>
      </c>
      <c r="H2706" s="2">
        <v>3000</v>
      </c>
      <c r="I2706" s="2">
        <v>9396487</v>
      </c>
      <c r="J2706" s="2" t="s">
        <v>24315</v>
      </c>
      <c r="K2706" s="2" t="s">
        <v>3330</v>
      </c>
      <c r="L2706" s="2" t="s">
        <v>9880</v>
      </c>
      <c r="M2706" s="2">
        <v>52421</v>
      </c>
      <c r="N2706" s="2">
        <v>5012</v>
      </c>
      <c r="O2706" s="2" t="s">
        <v>3962</v>
      </c>
      <c r="P2706" s="2">
        <v>0</v>
      </c>
      <c r="Q2706" s="2" t="s">
        <v>16763</v>
      </c>
      <c r="R2706" s="3" t="s">
        <v>21444</v>
      </c>
      <c r="S2706" s="2">
        <v>200</v>
      </c>
      <c r="T2706" s="2" t="s">
        <v>23647</v>
      </c>
      <c r="U2706" s="2" t="s">
        <v>23694</v>
      </c>
      <c r="V2706" s="2" t="s">
        <v>23762</v>
      </c>
      <c r="W2706" s="2">
        <v>15000000</v>
      </c>
      <c r="X2706" s="2">
        <v>2006</v>
      </c>
      <c r="Y2706" s="2">
        <v>788</v>
      </c>
      <c r="Z2706" s="2">
        <v>7</v>
      </c>
      <c r="AA2706" s="2">
        <v>2.35</v>
      </c>
      <c r="AB2706" s="2">
        <v>0</v>
      </c>
    </row>
    <row r="2707" spans="1:28" x14ac:dyDescent="0.3">
      <c r="A2707" s="2" t="s">
        <v>28</v>
      </c>
      <c r="B2707" s="2" t="s">
        <v>310</v>
      </c>
      <c r="C2707" s="2">
        <v>71</v>
      </c>
      <c r="D2707" s="2">
        <v>118</v>
      </c>
      <c r="E2707" s="2">
        <v>41</v>
      </c>
      <c r="F2707" s="2">
        <v>274</v>
      </c>
      <c r="G2707" s="2" t="s">
        <v>3665</v>
      </c>
      <c r="H2707" s="2">
        <v>556</v>
      </c>
      <c r="I2707" s="2">
        <v>9059588</v>
      </c>
      <c r="J2707" s="2" t="s">
        <v>24236</v>
      </c>
      <c r="K2707" s="2" t="s">
        <v>3989</v>
      </c>
      <c r="L2707" s="2" t="s">
        <v>9881</v>
      </c>
      <c r="M2707" s="2">
        <v>17261</v>
      </c>
      <c r="N2707" s="2">
        <v>1873</v>
      </c>
      <c r="O2707" s="2" t="s">
        <v>12974</v>
      </c>
      <c r="P2707" s="2">
        <v>1</v>
      </c>
      <c r="Q2707" s="2" t="s">
        <v>16764</v>
      </c>
      <c r="R2707" s="3" t="s">
        <v>21445</v>
      </c>
      <c r="S2707" s="2">
        <v>125</v>
      </c>
      <c r="T2707" s="2" t="s">
        <v>23647</v>
      </c>
      <c r="U2707" s="2" t="s">
        <v>23694</v>
      </c>
      <c r="V2707" s="2" t="s">
        <v>23762</v>
      </c>
      <c r="W2707" s="2">
        <v>15000000</v>
      </c>
      <c r="X2707" s="2">
        <v>2002</v>
      </c>
      <c r="Y2707" s="2">
        <v>463</v>
      </c>
      <c r="Z2707" s="2">
        <v>6.6</v>
      </c>
      <c r="AA2707" s="2">
        <v>2.35</v>
      </c>
      <c r="AB2707" s="2">
        <v>455</v>
      </c>
    </row>
    <row r="2708" spans="1:28" x14ac:dyDescent="0.3">
      <c r="A2708" s="2" t="s">
        <v>28</v>
      </c>
      <c r="B2708" s="2" t="s">
        <v>818</v>
      </c>
      <c r="C2708" s="2">
        <v>190</v>
      </c>
      <c r="D2708" s="2">
        <v>108</v>
      </c>
      <c r="E2708" s="2">
        <v>187</v>
      </c>
      <c r="F2708" s="2">
        <v>254</v>
      </c>
      <c r="G2708" s="2" t="s">
        <v>3958</v>
      </c>
      <c r="H2708" s="2">
        <v>11000</v>
      </c>
      <c r="I2708" s="2">
        <v>9172810</v>
      </c>
      <c r="J2708" s="2" t="s">
        <v>24709</v>
      </c>
      <c r="K2708" s="2" t="s">
        <v>353</v>
      </c>
      <c r="L2708" s="2" t="s">
        <v>9882</v>
      </c>
      <c r="M2708" s="2">
        <v>24150</v>
      </c>
      <c r="N2708" s="2">
        <v>12178</v>
      </c>
      <c r="O2708" s="2" t="s">
        <v>4584</v>
      </c>
      <c r="P2708" s="2">
        <v>0</v>
      </c>
      <c r="Q2708" s="2" t="s">
        <v>16765</v>
      </c>
      <c r="R2708" s="3" t="s">
        <v>21446</v>
      </c>
      <c r="S2708" s="2">
        <v>118</v>
      </c>
      <c r="T2708" s="2" t="s">
        <v>23647</v>
      </c>
      <c r="U2708" s="2" t="s">
        <v>23694</v>
      </c>
      <c r="V2708" s="2" t="s">
        <v>23762</v>
      </c>
      <c r="W2708" s="2">
        <v>16000000</v>
      </c>
      <c r="X2708" s="2">
        <v>2007</v>
      </c>
      <c r="Y2708" s="2">
        <v>883</v>
      </c>
      <c r="Z2708" s="2">
        <v>6.7</v>
      </c>
      <c r="AA2708" s="2">
        <v>2.35</v>
      </c>
      <c r="AB2708" s="2">
        <v>923</v>
      </c>
    </row>
    <row r="2709" spans="1:28" x14ac:dyDescent="0.3">
      <c r="A2709" s="2" t="s">
        <v>28</v>
      </c>
      <c r="B2709" s="2" t="s">
        <v>1157</v>
      </c>
      <c r="C2709" s="2">
        <v>50</v>
      </c>
      <c r="D2709" s="2">
        <v>94</v>
      </c>
      <c r="E2709" s="2">
        <v>9</v>
      </c>
      <c r="F2709" s="2">
        <v>612</v>
      </c>
      <c r="G2709" s="2" t="s">
        <v>3959</v>
      </c>
      <c r="H2709" s="2">
        <v>11000</v>
      </c>
      <c r="I2709" s="2">
        <v>8735529</v>
      </c>
      <c r="J2709" s="2" t="s">
        <v>23894</v>
      </c>
      <c r="K2709" s="2" t="s">
        <v>2431</v>
      </c>
      <c r="L2709" s="2" t="s">
        <v>9883</v>
      </c>
      <c r="M2709" s="2">
        <v>8055</v>
      </c>
      <c r="N2709" s="2">
        <v>13524</v>
      </c>
      <c r="O2709" s="2" t="s">
        <v>12975</v>
      </c>
      <c r="P2709" s="2">
        <v>4</v>
      </c>
      <c r="Q2709" s="2" t="s">
        <v>16766</v>
      </c>
      <c r="R2709" s="3" t="s">
        <v>21447</v>
      </c>
      <c r="S2709" s="2">
        <v>89</v>
      </c>
      <c r="T2709" s="2" t="s">
        <v>23647</v>
      </c>
      <c r="U2709" s="2" t="s">
        <v>23694</v>
      </c>
      <c r="V2709" s="2" t="s">
        <v>23759</v>
      </c>
      <c r="W2709" s="2">
        <v>15000000</v>
      </c>
      <c r="X2709" s="2">
        <v>2000</v>
      </c>
      <c r="Y2709" s="2">
        <v>897</v>
      </c>
      <c r="Z2709" s="2">
        <v>5.5</v>
      </c>
      <c r="AA2709" s="2">
        <v>1.85</v>
      </c>
      <c r="AB2709" s="2">
        <v>816</v>
      </c>
    </row>
    <row r="2710" spans="1:28" x14ac:dyDescent="0.3">
      <c r="A2710" s="2" t="s">
        <v>28</v>
      </c>
      <c r="B2710" s="2" t="s">
        <v>1158</v>
      </c>
      <c r="C2710" s="2">
        <v>63</v>
      </c>
      <c r="D2710" s="2">
        <v>97</v>
      </c>
      <c r="E2710" s="2">
        <v>2</v>
      </c>
      <c r="F2710" s="2">
        <v>461</v>
      </c>
      <c r="G2710" s="2" t="s">
        <v>3325</v>
      </c>
      <c r="H2710" s="2">
        <v>890</v>
      </c>
      <c r="I2710" s="2">
        <v>8586376</v>
      </c>
      <c r="J2710" s="2" t="s">
        <v>5447</v>
      </c>
      <c r="K2710" s="2" t="s">
        <v>2592</v>
      </c>
      <c r="L2710" s="2" t="s">
        <v>9884</v>
      </c>
      <c r="M2710" s="2">
        <v>26598</v>
      </c>
      <c r="N2710" s="2">
        <v>3161</v>
      </c>
      <c r="O2710" s="2" t="s">
        <v>3146</v>
      </c>
      <c r="P2710" s="2">
        <v>4</v>
      </c>
      <c r="Q2710" s="2" t="s">
        <v>16767</v>
      </c>
      <c r="R2710" s="3" t="s">
        <v>21448</v>
      </c>
      <c r="S2710" s="2">
        <v>132</v>
      </c>
      <c r="T2710" s="2" t="s">
        <v>23647</v>
      </c>
      <c r="U2710" s="2" t="s">
        <v>23694</v>
      </c>
      <c r="V2710" s="2" t="s">
        <v>23762</v>
      </c>
      <c r="W2710" s="2">
        <v>20000000</v>
      </c>
      <c r="X2710" s="2">
        <v>2002</v>
      </c>
      <c r="Y2710" s="2">
        <v>852</v>
      </c>
      <c r="Z2710" s="2">
        <v>4.9000000000000004</v>
      </c>
      <c r="AA2710" s="2">
        <v>1.85</v>
      </c>
      <c r="AB2710" s="2">
        <v>1000</v>
      </c>
    </row>
    <row r="2711" spans="1:28" x14ac:dyDescent="0.3">
      <c r="A2711" s="2" t="s">
        <v>28</v>
      </c>
      <c r="B2711" s="2" t="s">
        <v>546</v>
      </c>
      <c r="C2711" s="2">
        <v>104</v>
      </c>
      <c r="D2711" s="2">
        <v>97</v>
      </c>
      <c r="E2711" s="2">
        <v>32</v>
      </c>
      <c r="F2711" s="2">
        <v>692</v>
      </c>
      <c r="G2711" s="2" t="s">
        <v>2620</v>
      </c>
      <c r="H2711" s="2">
        <v>14000</v>
      </c>
      <c r="I2711" s="2">
        <v>8378141</v>
      </c>
      <c r="J2711" s="2" t="s">
        <v>23894</v>
      </c>
      <c r="K2711" s="2" t="s">
        <v>2477</v>
      </c>
      <c r="L2711" s="2" t="s">
        <v>9885</v>
      </c>
      <c r="M2711" s="2">
        <v>18966</v>
      </c>
      <c r="N2711" s="2">
        <v>16502</v>
      </c>
      <c r="O2711" s="2" t="s">
        <v>3614</v>
      </c>
      <c r="P2711" s="2">
        <v>5</v>
      </c>
      <c r="Q2711" s="2" t="s">
        <v>16768</v>
      </c>
      <c r="R2711" s="3" t="s">
        <v>21449</v>
      </c>
      <c r="S2711" s="2">
        <v>141</v>
      </c>
      <c r="T2711" s="2" t="s">
        <v>23647</v>
      </c>
      <c r="U2711" s="2" t="s">
        <v>23695</v>
      </c>
      <c r="V2711" s="2" t="s">
        <v>23760</v>
      </c>
      <c r="W2711" s="2">
        <v>15000000</v>
      </c>
      <c r="X2711" s="2">
        <v>2002</v>
      </c>
      <c r="Y2711" s="2">
        <v>1000</v>
      </c>
      <c r="Z2711" s="2">
        <v>6.9</v>
      </c>
      <c r="AA2711" s="2">
        <v>2.35</v>
      </c>
      <c r="AB2711" s="2">
        <v>0</v>
      </c>
    </row>
    <row r="2712" spans="1:28" x14ac:dyDescent="0.3">
      <c r="A2712" s="2" t="s">
        <v>28</v>
      </c>
      <c r="B2712" s="2" t="s">
        <v>1159</v>
      </c>
      <c r="D2712" s="2">
        <v>99</v>
      </c>
      <c r="E2712" s="2">
        <v>45</v>
      </c>
      <c r="F2712" s="2">
        <v>224</v>
      </c>
      <c r="G2712" s="2" t="s">
        <v>3960</v>
      </c>
      <c r="H2712" s="2">
        <v>1000</v>
      </c>
      <c r="J2712" s="2" t="s">
        <v>24576</v>
      </c>
      <c r="K2712" s="2" t="s">
        <v>2754</v>
      </c>
      <c r="L2712" s="2" t="s">
        <v>9886</v>
      </c>
      <c r="M2712" s="2">
        <v>1465</v>
      </c>
      <c r="N2712" s="2">
        <v>2166</v>
      </c>
      <c r="O2712" s="2" t="s">
        <v>12976</v>
      </c>
      <c r="P2712" s="2">
        <v>1</v>
      </c>
      <c r="Q2712" s="2" t="s">
        <v>16769</v>
      </c>
      <c r="R2712" s="3" t="s">
        <v>21450</v>
      </c>
      <c r="S2712" s="2">
        <v>56</v>
      </c>
      <c r="T2712" s="2" t="s">
        <v>23647</v>
      </c>
      <c r="U2712" s="2" t="s">
        <v>23694</v>
      </c>
      <c r="V2712" s="2" t="s">
        <v>23765</v>
      </c>
      <c r="X2712" s="2">
        <v>1998</v>
      </c>
      <c r="Y2712" s="2">
        <v>393</v>
      </c>
      <c r="Z2712" s="2">
        <v>7.4</v>
      </c>
      <c r="AA2712" s="2">
        <v>1.33</v>
      </c>
      <c r="AB2712" s="2">
        <v>515</v>
      </c>
    </row>
    <row r="2713" spans="1:28" x14ac:dyDescent="0.3">
      <c r="A2713" s="2" t="s">
        <v>28</v>
      </c>
      <c r="B2713" s="2" t="s">
        <v>1160</v>
      </c>
      <c r="C2713" s="2">
        <v>49</v>
      </c>
      <c r="D2713" s="2">
        <v>91</v>
      </c>
      <c r="E2713" s="2">
        <v>6</v>
      </c>
      <c r="F2713" s="2">
        <v>596</v>
      </c>
      <c r="G2713" s="2" t="s">
        <v>3298</v>
      </c>
      <c r="H2713" s="2">
        <v>8000</v>
      </c>
      <c r="I2713" s="2">
        <v>8080116</v>
      </c>
      <c r="J2713" s="2" t="s">
        <v>23995</v>
      </c>
      <c r="K2713" s="2" t="s">
        <v>2719</v>
      </c>
      <c r="L2713" s="2" t="s">
        <v>9887</v>
      </c>
      <c r="M2713" s="2">
        <v>6562</v>
      </c>
      <c r="N2713" s="2">
        <v>10732</v>
      </c>
      <c r="O2713" s="2" t="s">
        <v>1311</v>
      </c>
      <c r="P2713" s="2">
        <v>0</v>
      </c>
      <c r="Q2713" s="2" t="s">
        <v>16770</v>
      </c>
      <c r="R2713" s="3" t="s">
        <v>21451</v>
      </c>
      <c r="S2713" s="2">
        <v>66</v>
      </c>
      <c r="T2713" s="2" t="s">
        <v>23647</v>
      </c>
      <c r="U2713" s="2" t="s">
        <v>23694</v>
      </c>
      <c r="V2713" s="2" t="s">
        <v>23760</v>
      </c>
      <c r="W2713" s="2">
        <v>15000000</v>
      </c>
      <c r="X2713" s="2">
        <v>2006</v>
      </c>
      <c r="Y2713" s="2">
        <v>625</v>
      </c>
      <c r="Z2713" s="2">
        <v>5.6</v>
      </c>
      <c r="AA2713" s="2">
        <v>1.85</v>
      </c>
      <c r="AB2713" s="2">
        <v>647</v>
      </c>
    </row>
    <row r="2714" spans="1:28" x14ac:dyDescent="0.3">
      <c r="A2714" s="2" t="s">
        <v>28</v>
      </c>
      <c r="B2714" s="2" t="s">
        <v>24710</v>
      </c>
      <c r="C2714" s="2">
        <v>300</v>
      </c>
      <c r="D2714" s="2">
        <v>107</v>
      </c>
      <c r="E2714" s="2">
        <v>454</v>
      </c>
      <c r="F2714" s="2">
        <v>39</v>
      </c>
      <c r="G2714" s="2" t="s">
        <v>3961</v>
      </c>
      <c r="H2714" s="2">
        <v>65</v>
      </c>
      <c r="I2714" s="2">
        <v>7757130</v>
      </c>
      <c r="J2714" s="2" t="s">
        <v>24494</v>
      </c>
      <c r="K2714" s="2" t="s">
        <v>6575</v>
      </c>
      <c r="L2714" s="2" t="s">
        <v>9888</v>
      </c>
      <c r="M2714" s="2">
        <v>307639</v>
      </c>
      <c r="N2714" s="2">
        <v>173</v>
      </c>
      <c r="O2714" s="2" t="s">
        <v>12977</v>
      </c>
      <c r="P2714" s="2">
        <v>1</v>
      </c>
      <c r="Q2714" s="2" t="s">
        <v>16771</v>
      </c>
      <c r="R2714" s="3" t="s">
        <v>21452</v>
      </c>
      <c r="S2714" s="2">
        <v>513</v>
      </c>
      <c r="T2714" s="2" t="s">
        <v>23647</v>
      </c>
      <c r="U2714" s="2" t="s">
        <v>23695</v>
      </c>
      <c r="V2714" s="2" t="s">
        <v>23762</v>
      </c>
      <c r="W2714" s="2">
        <v>15000000</v>
      </c>
      <c r="X2714" s="2">
        <v>2008</v>
      </c>
      <c r="Y2714" s="2">
        <v>49</v>
      </c>
      <c r="Z2714" s="2">
        <v>8</v>
      </c>
      <c r="AA2714" s="2">
        <v>2.35</v>
      </c>
      <c r="AB2714" s="2">
        <v>32000</v>
      </c>
    </row>
    <row r="2715" spans="1:28" x14ac:dyDescent="0.3">
      <c r="A2715" s="2" t="s">
        <v>28</v>
      </c>
      <c r="B2715" s="2" t="s">
        <v>1162</v>
      </c>
      <c r="C2715" s="2">
        <v>43</v>
      </c>
      <c r="D2715" s="2">
        <v>95</v>
      </c>
      <c r="E2715" s="2">
        <v>24</v>
      </c>
      <c r="F2715" s="2">
        <v>426</v>
      </c>
      <c r="G2715" s="2" t="s">
        <v>3962</v>
      </c>
      <c r="H2715" s="2">
        <v>931</v>
      </c>
      <c r="I2715" s="2">
        <v>9123834</v>
      </c>
      <c r="J2715" s="2" t="s">
        <v>23925</v>
      </c>
      <c r="K2715" s="2" t="s">
        <v>6445</v>
      </c>
      <c r="L2715" s="2" t="s">
        <v>9889</v>
      </c>
      <c r="M2715" s="2">
        <v>4065</v>
      </c>
      <c r="N2715" s="2">
        <v>3322</v>
      </c>
      <c r="O2715" s="2" t="s">
        <v>6849</v>
      </c>
      <c r="P2715" s="2">
        <v>6</v>
      </c>
      <c r="Q2715" s="2" t="s">
        <v>16772</v>
      </c>
      <c r="R2715" s="3" t="s">
        <v>21453</v>
      </c>
      <c r="S2715" s="2">
        <v>33</v>
      </c>
      <c r="T2715" s="2" t="s">
        <v>23647</v>
      </c>
      <c r="U2715" s="2" t="s">
        <v>23694</v>
      </c>
      <c r="V2715" s="2" t="s">
        <v>23759</v>
      </c>
      <c r="W2715" s="2">
        <v>15000000</v>
      </c>
      <c r="X2715" s="2">
        <v>2013</v>
      </c>
      <c r="Y2715" s="2">
        <v>539</v>
      </c>
      <c r="Z2715" s="2">
        <v>5.3</v>
      </c>
      <c r="AA2715" s="2">
        <v>2.35</v>
      </c>
      <c r="AB2715" s="2">
        <v>0</v>
      </c>
    </row>
    <row r="2716" spans="1:28" x14ac:dyDescent="0.3">
      <c r="A2716" s="2" t="s">
        <v>28</v>
      </c>
      <c r="B2716" s="2" t="s">
        <v>1163</v>
      </c>
      <c r="C2716" s="2">
        <v>132</v>
      </c>
      <c r="D2716" s="2">
        <v>102</v>
      </c>
      <c r="E2716" s="2">
        <v>11</v>
      </c>
      <c r="F2716" s="2">
        <v>1000</v>
      </c>
      <c r="G2716" s="2" t="s">
        <v>3308</v>
      </c>
      <c r="H2716" s="2">
        <v>15000</v>
      </c>
      <c r="I2716" s="2">
        <v>6409206</v>
      </c>
      <c r="J2716" s="2" t="s">
        <v>24325</v>
      </c>
      <c r="K2716" s="2" t="s">
        <v>2608</v>
      </c>
      <c r="L2716" s="2" t="s">
        <v>9890</v>
      </c>
      <c r="M2716" s="2">
        <v>32311</v>
      </c>
      <c r="N2716" s="2">
        <v>33153</v>
      </c>
      <c r="O2716" s="2" t="s">
        <v>2674</v>
      </c>
      <c r="P2716" s="2">
        <v>4</v>
      </c>
      <c r="Q2716" s="2" t="s">
        <v>16773</v>
      </c>
      <c r="R2716" s="3" t="s">
        <v>21454</v>
      </c>
      <c r="S2716" s="2">
        <v>104</v>
      </c>
      <c r="T2716" s="2" t="s">
        <v>23647</v>
      </c>
      <c r="U2716" s="2" t="s">
        <v>23694</v>
      </c>
      <c r="V2716" s="2" t="s">
        <v>23759</v>
      </c>
      <c r="W2716" s="2">
        <v>15000000</v>
      </c>
      <c r="X2716" s="2">
        <v>2008</v>
      </c>
      <c r="Y2716" s="2">
        <v>14000</v>
      </c>
      <c r="Z2716" s="2">
        <v>6.2</v>
      </c>
      <c r="AA2716" s="2">
        <v>1.85</v>
      </c>
      <c r="AB2716" s="2">
        <v>0</v>
      </c>
    </row>
    <row r="2717" spans="1:28" x14ac:dyDescent="0.3">
      <c r="A2717" s="2" t="s">
        <v>28</v>
      </c>
      <c r="B2717" s="2" t="s">
        <v>1164</v>
      </c>
      <c r="C2717" s="2">
        <v>97</v>
      </c>
      <c r="D2717" s="2">
        <v>88</v>
      </c>
      <c r="E2717" s="2">
        <v>96</v>
      </c>
      <c r="F2717" s="2">
        <v>360</v>
      </c>
      <c r="G2717" s="2" t="s">
        <v>3963</v>
      </c>
      <c r="H2717" s="2">
        <v>24000</v>
      </c>
      <c r="I2717" s="2">
        <v>6373693</v>
      </c>
      <c r="J2717" s="2" t="s">
        <v>23925</v>
      </c>
      <c r="K2717" s="2" t="s">
        <v>6195</v>
      </c>
      <c r="L2717" s="2" t="s">
        <v>9891</v>
      </c>
      <c r="M2717" s="2">
        <v>11498</v>
      </c>
      <c r="N2717" s="2">
        <v>25637</v>
      </c>
      <c r="O2717" s="2" t="s">
        <v>3712</v>
      </c>
      <c r="P2717" s="2">
        <v>1</v>
      </c>
      <c r="Q2717" s="2" t="s">
        <v>16774</v>
      </c>
      <c r="R2717" s="3" t="s">
        <v>21455</v>
      </c>
      <c r="S2717" s="2">
        <v>53</v>
      </c>
      <c r="T2717" s="2" t="s">
        <v>23647</v>
      </c>
      <c r="U2717" s="2" t="s">
        <v>23694</v>
      </c>
      <c r="V2717" s="2" t="s">
        <v>23759</v>
      </c>
      <c r="W2717" s="2">
        <v>15000000</v>
      </c>
      <c r="X2717" s="2">
        <v>2009</v>
      </c>
      <c r="Y2717" s="2">
        <v>971</v>
      </c>
      <c r="Z2717" s="2">
        <v>5.3</v>
      </c>
      <c r="AA2717" s="2">
        <v>1.85</v>
      </c>
      <c r="AB2717" s="2">
        <v>0</v>
      </c>
    </row>
    <row r="2718" spans="1:28" x14ac:dyDescent="0.3">
      <c r="A2718" s="2" t="s">
        <v>28</v>
      </c>
      <c r="B2718" s="2" t="s">
        <v>553</v>
      </c>
      <c r="C2718" s="2">
        <v>242</v>
      </c>
      <c r="D2718" s="2">
        <v>106</v>
      </c>
      <c r="E2718" s="2">
        <v>835</v>
      </c>
      <c r="F2718" s="2">
        <v>363</v>
      </c>
      <c r="G2718" s="2" t="s">
        <v>2737</v>
      </c>
      <c r="H2718" s="2">
        <v>13000</v>
      </c>
      <c r="I2718" s="2">
        <v>7556708</v>
      </c>
      <c r="J2718" s="2" t="s">
        <v>5558</v>
      </c>
      <c r="K2718" s="2" t="s">
        <v>2693</v>
      </c>
      <c r="L2718" s="2" t="s">
        <v>9892</v>
      </c>
      <c r="M2718" s="2">
        <v>30284</v>
      </c>
      <c r="N2718" s="2">
        <v>14544</v>
      </c>
      <c r="O2718" s="2" t="s">
        <v>3202</v>
      </c>
      <c r="P2718" s="2">
        <v>1</v>
      </c>
      <c r="Q2718" s="2" t="s">
        <v>16775</v>
      </c>
      <c r="R2718" s="3" t="s">
        <v>21456</v>
      </c>
      <c r="S2718" s="2">
        <v>102</v>
      </c>
      <c r="T2718" s="2" t="s">
        <v>23647</v>
      </c>
      <c r="U2718" s="2" t="s">
        <v>23694</v>
      </c>
      <c r="V2718" s="2" t="s">
        <v>23762</v>
      </c>
      <c r="W2718" s="2">
        <v>15000000</v>
      </c>
      <c r="X2718" s="2">
        <v>2012</v>
      </c>
      <c r="Y2718" s="2">
        <v>826</v>
      </c>
      <c r="Z2718" s="2">
        <v>6.6</v>
      </c>
      <c r="AA2718" s="2">
        <v>1.85</v>
      </c>
      <c r="AB2718" s="2">
        <v>10000</v>
      </c>
    </row>
    <row r="2719" spans="1:28" x14ac:dyDescent="0.3">
      <c r="A2719" s="2" t="s">
        <v>28</v>
      </c>
      <c r="B2719" s="2" t="s">
        <v>724</v>
      </c>
      <c r="C2719" s="2">
        <v>218</v>
      </c>
      <c r="D2719" s="2">
        <v>92</v>
      </c>
      <c r="E2719" s="2">
        <v>11000</v>
      </c>
      <c r="F2719" s="2">
        <v>386</v>
      </c>
      <c r="G2719" s="2" t="s">
        <v>6631</v>
      </c>
      <c r="H2719" s="2">
        <v>860</v>
      </c>
      <c r="I2719" s="2">
        <v>5306447</v>
      </c>
      <c r="J2719" s="2" t="s">
        <v>23925</v>
      </c>
      <c r="K2719" s="2" t="s">
        <v>3436</v>
      </c>
      <c r="L2719" s="2" t="s">
        <v>9893</v>
      </c>
      <c r="M2719" s="2">
        <v>58967</v>
      </c>
      <c r="N2719" s="2">
        <v>2717</v>
      </c>
      <c r="O2719" s="2" t="s">
        <v>12978</v>
      </c>
      <c r="P2719" s="2">
        <v>1</v>
      </c>
      <c r="Q2719" s="2" t="s">
        <v>16776</v>
      </c>
      <c r="R2719" s="3" t="s">
        <v>21457</v>
      </c>
      <c r="S2719" s="2">
        <v>169</v>
      </c>
      <c r="T2719" s="2" t="s">
        <v>23647</v>
      </c>
      <c r="U2719" s="2" t="s">
        <v>23694</v>
      </c>
      <c r="V2719" s="2" t="s">
        <v>23759</v>
      </c>
      <c r="W2719" s="2">
        <v>15000000</v>
      </c>
      <c r="X2719" s="2">
        <v>2009</v>
      </c>
      <c r="Y2719" s="2">
        <v>658</v>
      </c>
      <c r="Z2719" s="2">
        <v>7.2</v>
      </c>
      <c r="AA2719" s="2">
        <v>1.85</v>
      </c>
      <c r="AB2719" s="2">
        <v>10000</v>
      </c>
    </row>
    <row r="2720" spans="1:28" x14ac:dyDescent="0.3">
      <c r="A2720" s="2" t="s">
        <v>29</v>
      </c>
      <c r="B2720" s="2" t="s">
        <v>1165</v>
      </c>
      <c r="C2720" s="2">
        <v>49</v>
      </c>
      <c r="D2720" s="2">
        <v>105</v>
      </c>
      <c r="E2720" s="2">
        <v>52</v>
      </c>
      <c r="F2720" s="2">
        <v>275</v>
      </c>
      <c r="G2720" s="2" t="s">
        <v>3964</v>
      </c>
      <c r="H2720" s="2">
        <v>477</v>
      </c>
      <c r="I2720" s="2">
        <v>5217498</v>
      </c>
      <c r="J2720" s="2" t="s">
        <v>23950</v>
      </c>
      <c r="K2720" s="2" t="s">
        <v>6576</v>
      </c>
      <c r="L2720" s="2" t="s">
        <v>9894</v>
      </c>
      <c r="M2720" s="2">
        <v>3668</v>
      </c>
      <c r="N2720" s="2">
        <v>2312</v>
      </c>
      <c r="O2720" s="2" t="s">
        <v>4991</v>
      </c>
      <c r="P2720" s="2">
        <v>4</v>
      </c>
      <c r="Q2720" s="2" t="s">
        <v>16777</v>
      </c>
      <c r="R2720" s="3" t="s">
        <v>21458</v>
      </c>
      <c r="S2720" s="2">
        <v>85</v>
      </c>
      <c r="T2720" s="2" t="s">
        <v>23647</v>
      </c>
      <c r="U2720" s="2" t="s">
        <v>23694</v>
      </c>
      <c r="V2720" s="2" t="s">
        <v>23759</v>
      </c>
      <c r="W2720" s="2">
        <v>15000000</v>
      </c>
      <c r="X2720" s="2">
        <v>2000</v>
      </c>
      <c r="Y2720" s="2">
        <v>397</v>
      </c>
      <c r="Z2720" s="2">
        <v>4.5999999999999996</v>
      </c>
      <c r="AA2720" s="2">
        <v>1.85</v>
      </c>
      <c r="AB2720" s="2">
        <v>157</v>
      </c>
    </row>
    <row r="2721" spans="1:28" x14ac:dyDescent="0.3">
      <c r="A2721" s="2" t="s">
        <v>28</v>
      </c>
      <c r="B2721" s="2" t="s">
        <v>1106</v>
      </c>
      <c r="C2721" s="2">
        <v>172</v>
      </c>
      <c r="D2721" s="2">
        <v>107</v>
      </c>
      <c r="E2721" s="2">
        <v>0</v>
      </c>
      <c r="F2721" s="2">
        <v>289</v>
      </c>
      <c r="G2721" s="2" t="s">
        <v>3097</v>
      </c>
      <c r="H2721" s="2">
        <v>572</v>
      </c>
      <c r="I2721" s="2">
        <v>5023275</v>
      </c>
      <c r="J2721" s="2" t="s">
        <v>24711</v>
      </c>
      <c r="K2721" s="2" t="s">
        <v>5261</v>
      </c>
      <c r="L2721" s="2" t="s">
        <v>9895</v>
      </c>
      <c r="M2721" s="2">
        <v>34194</v>
      </c>
      <c r="N2721" s="2">
        <v>1627</v>
      </c>
      <c r="O2721" s="2" t="s">
        <v>12979</v>
      </c>
      <c r="P2721" s="2">
        <v>2</v>
      </c>
      <c r="Q2721" s="2" t="s">
        <v>16778</v>
      </c>
      <c r="R2721" s="3" t="s">
        <v>21459</v>
      </c>
      <c r="S2721" s="2">
        <v>199</v>
      </c>
      <c r="T2721" s="2" t="s">
        <v>23647</v>
      </c>
      <c r="U2721" s="2" t="s">
        <v>23703</v>
      </c>
      <c r="V2721" s="2" t="s">
        <v>23762</v>
      </c>
      <c r="W2721" s="2">
        <v>15000000</v>
      </c>
      <c r="X2721" s="2">
        <v>2005</v>
      </c>
      <c r="Y2721" s="2">
        <v>324</v>
      </c>
      <c r="Z2721" s="2">
        <v>7.5</v>
      </c>
      <c r="AA2721" s="2">
        <v>2.35</v>
      </c>
      <c r="AB2721" s="2">
        <v>0</v>
      </c>
    </row>
    <row r="2722" spans="1:28" x14ac:dyDescent="0.3">
      <c r="A2722" s="2" t="s">
        <v>28</v>
      </c>
      <c r="B2722" s="2" t="s">
        <v>1166</v>
      </c>
      <c r="C2722" s="2">
        <v>68</v>
      </c>
      <c r="D2722" s="2">
        <v>120</v>
      </c>
      <c r="E2722" s="2">
        <v>0</v>
      </c>
      <c r="F2722" s="2">
        <v>693</v>
      </c>
      <c r="G2722" s="2" t="s">
        <v>2651</v>
      </c>
      <c r="H2722" s="2">
        <v>49000</v>
      </c>
      <c r="I2722" s="2">
        <v>4956401</v>
      </c>
      <c r="J2722" s="2" t="s">
        <v>24103</v>
      </c>
      <c r="K2722" s="2" t="s">
        <v>6213</v>
      </c>
      <c r="L2722" s="2" t="s">
        <v>9896</v>
      </c>
      <c r="M2722" s="2">
        <v>12601</v>
      </c>
      <c r="N2722" s="2">
        <v>51657</v>
      </c>
      <c r="O2722" s="2" t="s">
        <v>3544</v>
      </c>
      <c r="P2722" s="2">
        <v>2</v>
      </c>
      <c r="Q2722" s="2" t="s">
        <v>16779</v>
      </c>
      <c r="R2722" s="3" t="s">
        <v>21460</v>
      </c>
      <c r="S2722" s="2">
        <v>89</v>
      </c>
      <c r="T2722" s="2" t="s">
        <v>23647</v>
      </c>
      <c r="U2722" s="2" t="s">
        <v>23703</v>
      </c>
      <c r="V2722" s="2" t="s">
        <v>23759</v>
      </c>
      <c r="W2722" s="2">
        <v>15000000</v>
      </c>
      <c r="X2722" s="2">
        <v>1999</v>
      </c>
      <c r="Y2722" s="2">
        <v>1000</v>
      </c>
      <c r="Z2722" s="2">
        <v>6.5</v>
      </c>
      <c r="AA2722" s="2">
        <v>1.85</v>
      </c>
      <c r="AB2722" s="2">
        <v>0</v>
      </c>
    </row>
    <row r="2723" spans="1:28" x14ac:dyDescent="0.3">
      <c r="A2723" s="2" t="s">
        <v>28</v>
      </c>
      <c r="B2723" s="2" t="s">
        <v>53</v>
      </c>
      <c r="C2723" s="2">
        <v>223</v>
      </c>
      <c r="D2723" s="2">
        <v>103</v>
      </c>
      <c r="E2723" s="2">
        <v>1000</v>
      </c>
      <c r="F2723" s="2">
        <v>611</v>
      </c>
      <c r="G2723" s="2" t="s">
        <v>2312</v>
      </c>
      <c r="H2723" s="2">
        <v>21000</v>
      </c>
      <c r="I2723" s="2">
        <v>4235837</v>
      </c>
      <c r="J2723" s="2" t="s">
        <v>24677</v>
      </c>
      <c r="K2723" s="2" t="s">
        <v>2433</v>
      </c>
      <c r="L2723" s="2" t="s">
        <v>9897</v>
      </c>
      <c r="M2723" s="2">
        <v>175962</v>
      </c>
      <c r="N2723" s="2">
        <v>23932</v>
      </c>
      <c r="O2723" s="2" t="s">
        <v>3158</v>
      </c>
      <c r="P2723" s="2">
        <v>2</v>
      </c>
      <c r="Q2723" s="2" t="s">
        <v>16780</v>
      </c>
      <c r="R2723" s="3" t="s">
        <v>21461</v>
      </c>
      <c r="S2723" s="2">
        <v>336</v>
      </c>
      <c r="T2723" s="2" t="s">
        <v>23647</v>
      </c>
      <c r="U2723" s="2" t="s">
        <v>23694</v>
      </c>
      <c r="V2723" s="2" t="s">
        <v>23762</v>
      </c>
      <c r="W2723" s="2">
        <v>15000000</v>
      </c>
      <c r="X2723" s="2">
        <v>2005</v>
      </c>
      <c r="Y2723" s="2">
        <v>1000</v>
      </c>
      <c r="Z2723" s="2">
        <v>7.6</v>
      </c>
      <c r="AA2723" s="2">
        <v>2.35</v>
      </c>
      <c r="AB2723" s="2">
        <v>0</v>
      </c>
    </row>
    <row r="2724" spans="1:28" x14ac:dyDescent="0.3">
      <c r="A2724" s="2" t="s">
        <v>28</v>
      </c>
      <c r="B2724" s="2" t="s">
        <v>1167</v>
      </c>
      <c r="C2724" s="2">
        <v>59</v>
      </c>
      <c r="D2724" s="2">
        <v>92</v>
      </c>
      <c r="E2724" s="2">
        <v>6</v>
      </c>
      <c r="F2724" s="2">
        <v>577</v>
      </c>
      <c r="G2724" s="2" t="s">
        <v>2474</v>
      </c>
      <c r="H2724" s="2">
        <v>890</v>
      </c>
      <c r="I2724" s="2">
        <v>4002955</v>
      </c>
      <c r="J2724" s="2" t="s">
        <v>24420</v>
      </c>
      <c r="K2724" s="2" t="s">
        <v>2592</v>
      </c>
      <c r="L2724" s="2" t="s">
        <v>9898</v>
      </c>
      <c r="M2724" s="2">
        <v>33745</v>
      </c>
      <c r="N2724" s="2">
        <v>3654</v>
      </c>
      <c r="O2724" s="2" t="s">
        <v>4739</v>
      </c>
      <c r="P2724" s="2">
        <v>0</v>
      </c>
      <c r="Q2724" s="2" t="s">
        <v>16781</v>
      </c>
      <c r="R2724" s="3" t="s">
        <v>21462</v>
      </c>
      <c r="S2724" s="2">
        <v>198</v>
      </c>
      <c r="T2724" s="2" t="s">
        <v>23647</v>
      </c>
      <c r="U2724" s="2" t="s">
        <v>23694</v>
      </c>
      <c r="V2724" s="2" t="s">
        <v>23762</v>
      </c>
      <c r="W2724" s="2">
        <v>20000000</v>
      </c>
      <c r="X2724" s="2">
        <v>1999</v>
      </c>
      <c r="Y2724" s="2">
        <v>729</v>
      </c>
      <c r="Z2724" s="2">
        <v>6.2</v>
      </c>
      <c r="AA2724" s="2">
        <v>1.85</v>
      </c>
      <c r="AB2724" s="2">
        <v>0</v>
      </c>
    </row>
    <row r="2725" spans="1:28" x14ac:dyDescent="0.3">
      <c r="A2725" s="2" t="s">
        <v>28</v>
      </c>
      <c r="B2725" s="2" t="s">
        <v>535</v>
      </c>
      <c r="C2725" s="2">
        <v>252</v>
      </c>
      <c r="D2725" s="2">
        <v>147</v>
      </c>
      <c r="E2725" s="2">
        <v>0</v>
      </c>
      <c r="F2725" s="2">
        <v>669</v>
      </c>
      <c r="G2725" s="2" t="s">
        <v>3428</v>
      </c>
      <c r="H2725" s="2">
        <v>6000</v>
      </c>
      <c r="I2725" s="2">
        <v>7219578</v>
      </c>
      <c r="J2725" s="2" t="s">
        <v>23950</v>
      </c>
      <c r="K2725" s="2" t="s">
        <v>3079</v>
      </c>
      <c r="L2725" s="2" t="s">
        <v>9899</v>
      </c>
      <c r="M2725" s="2">
        <v>235992</v>
      </c>
      <c r="N2725" s="2">
        <v>8484</v>
      </c>
      <c r="O2725" s="2" t="s">
        <v>3302</v>
      </c>
      <c r="P2725" s="2">
        <v>1</v>
      </c>
      <c r="Q2725" s="2" t="s">
        <v>16782</v>
      </c>
      <c r="R2725" s="3" t="s">
        <v>21463</v>
      </c>
      <c r="S2725" s="2">
        <v>1768</v>
      </c>
      <c r="T2725" s="2" t="s">
        <v>23647</v>
      </c>
      <c r="U2725" s="2" t="s">
        <v>23703</v>
      </c>
      <c r="V2725" s="2" t="s">
        <v>23762</v>
      </c>
      <c r="W2725" s="2">
        <v>15000000</v>
      </c>
      <c r="X2725" s="2">
        <v>2001</v>
      </c>
      <c r="Y2725" s="2">
        <v>889</v>
      </c>
      <c r="Z2725" s="2">
        <v>8</v>
      </c>
      <c r="AA2725" s="2">
        <v>1.85</v>
      </c>
      <c r="AB2725" s="2">
        <v>16000</v>
      </c>
    </row>
    <row r="2726" spans="1:28" x14ac:dyDescent="0.3">
      <c r="A2726" s="2" t="s">
        <v>28</v>
      </c>
      <c r="B2726" s="2" t="s">
        <v>24712</v>
      </c>
      <c r="C2726" s="2">
        <v>106</v>
      </c>
      <c r="D2726" s="2">
        <v>98</v>
      </c>
      <c r="E2726" s="2">
        <v>18</v>
      </c>
      <c r="F2726" s="2">
        <v>220</v>
      </c>
      <c r="G2726" s="2" t="s">
        <v>3965</v>
      </c>
      <c r="H2726" s="2">
        <v>837</v>
      </c>
      <c r="I2726" s="2">
        <v>3525161</v>
      </c>
      <c r="J2726" s="2" t="s">
        <v>24713</v>
      </c>
      <c r="K2726" s="2" t="s">
        <v>6303</v>
      </c>
      <c r="L2726" s="2" t="s">
        <v>9900</v>
      </c>
      <c r="M2726" s="2">
        <v>15388</v>
      </c>
      <c r="N2726" s="2">
        <v>1675</v>
      </c>
      <c r="O2726" s="2" t="s">
        <v>12980</v>
      </c>
      <c r="P2726" s="2">
        <v>0</v>
      </c>
      <c r="Q2726" s="2" t="s">
        <v>16783</v>
      </c>
      <c r="R2726" s="3" t="s">
        <v>21464</v>
      </c>
      <c r="S2726" s="2">
        <v>190</v>
      </c>
      <c r="T2726" s="2" t="s">
        <v>23647</v>
      </c>
      <c r="U2726" s="2" t="s">
        <v>23694</v>
      </c>
      <c r="V2726" s="2" t="s">
        <v>23759</v>
      </c>
      <c r="X2726" s="2">
        <v>2007</v>
      </c>
      <c r="Y2726" s="2">
        <v>400</v>
      </c>
      <c r="Z2726" s="2">
        <v>5.5</v>
      </c>
      <c r="AA2726" s="2">
        <v>2.35</v>
      </c>
      <c r="AB2726" s="2">
        <v>0</v>
      </c>
    </row>
    <row r="2727" spans="1:28" x14ac:dyDescent="0.3">
      <c r="A2727" s="2" t="s">
        <v>28</v>
      </c>
      <c r="B2727" s="2" t="s">
        <v>724</v>
      </c>
      <c r="C2727" s="2">
        <v>223</v>
      </c>
      <c r="D2727" s="2">
        <v>98</v>
      </c>
      <c r="E2727" s="2">
        <v>11000</v>
      </c>
      <c r="F2727" s="2">
        <v>557</v>
      </c>
      <c r="G2727" s="2" t="s">
        <v>3079</v>
      </c>
      <c r="H2727" s="2">
        <v>12000</v>
      </c>
      <c r="I2727" s="2">
        <v>3247816</v>
      </c>
      <c r="J2727" s="2" t="s">
        <v>23894</v>
      </c>
      <c r="K2727" s="2" t="s">
        <v>2550</v>
      </c>
      <c r="L2727" s="2" t="s">
        <v>9901</v>
      </c>
      <c r="M2727" s="2">
        <v>36145</v>
      </c>
      <c r="N2727" s="2">
        <v>19310</v>
      </c>
      <c r="O2727" s="2" t="s">
        <v>2466</v>
      </c>
      <c r="P2727" s="2">
        <v>0</v>
      </c>
      <c r="Q2727" s="2" t="s">
        <v>16784</v>
      </c>
      <c r="R2727" s="3" t="s">
        <v>21465</v>
      </c>
      <c r="S2727" s="2">
        <v>108</v>
      </c>
      <c r="T2727" s="2" t="s">
        <v>23647</v>
      </c>
      <c r="U2727" s="2" t="s">
        <v>23694</v>
      </c>
      <c r="V2727" s="2" t="s">
        <v>23762</v>
      </c>
      <c r="W2727" s="2">
        <v>22000000</v>
      </c>
      <c r="X2727" s="2">
        <v>2010</v>
      </c>
      <c r="Y2727" s="2">
        <v>6000</v>
      </c>
      <c r="Z2727" s="2">
        <v>6.3</v>
      </c>
      <c r="AA2727" s="2">
        <v>1.85</v>
      </c>
      <c r="AB2727" s="2">
        <v>0</v>
      </c>
    </row>
    <row r="2728" spans="1:28" x14ac:dyDescent="0.3">
      <c r="A2728" s="2" t="s">
        <v>28</v>
      </c>
      <c r="B2728" s="2" t="s">
        <v>1169</v>
      </c>
      <c r="C2728" s="2">
        <v>328</v>
      </c>
      <c r="D2728" s="2">
        <v>103</v>
      </c>
      <c r="E2728" s="2">
        <v>132</v>
      </c>
      <c r="F2728" s="2">
        <v>844</v>
      </c>
      <c r="G2728" s="2" t="s">
        <v>3093</v>
      </c>
      <c r="H2728" s="2">
        <v>10000</v>
      </c>
      <c r="I2728" s="2">
        <v>2412045</v>
      </c>
      <c r="J2728" s="2" t="s">
        <v>24260</v>
      </c>
      <c r="K2728" s="2" t="s">
        <v>2443</v>
      </c>
      <c r="L2728" s="2" t="s">
        <v>9902</v>
      </c>
      <c r="M2728" s="2">
        <v>109873</v>
      </c>
      <c r="N2728" s="2">
        <v>12867</v>
      </c>
      <c r="O2728" s="2" t="s">
        <v>3145</v>
      </c>
      <c r="P2728" s="2">
        <v>0</v>
      </c>
      <c r="Q2728" s="2" t="s">
        <v>16785</v>
      </c>
      <c r="R2728" s="3" t="s">
        <v>21466</v>
      </c>
      <c r="S2728" s="2">
        <v>320</v>
      </c>
      <c r="T2728" s="2" t="s">
        <v>23647</v>
      </c>
      <c r="U2728" s="2" t="s">
        <v>23695</v>
      </c>
      <c r="V2728" s="2" t="s">
        <v>23762</v>
      </c>
      <c r="W2728" s="2">
        <v>15000000</v>
      </c>
      <c r="X2728" s="2">
        <v>2010</v>
      </c>
      <c r="Y2728" s="2">
        <v>882</v>
      </c>
      <c r="Z2728" s="2">
        <v>7.2</v>
      </c>
      <c r="AA2728" s="2">
        <v>2.35</v>
      </c>
      <c r="AB2728" s="2">
        <v>33000</v>
      </c>
    </row>
    <row r="2729" spans="1:28" x14ac:dyDescent="0.3">
      <c r="A2729" s="2" t="s">
        <v>28</v>
      </c>
      <c r="C2729" s="2">
        <v>9</v>
      </c>
      <c r="D2729" s="2">
        <v>286</v>
      </c>
      <c r="F2729" s="2">
        <v>527</v>
      </c>
      <c r="G2729" s="2" t="s">
        <v>3750</v>
      </c>
      <c r="H2729" s="2">
        <v>857</v>
      </c>
      <c r="J2729" s="2" t="s">
        <v>24041</v>
      </c>
      <c r="K2729" s="2" t="s">
        <v>24714</v>
      </c>
      <c r="L2729" s="2" t="s">
        <v>24715</v>
      </c>
      <c r="M2729" s="2">
        <v>3828</v>
      </c>
      <c r="N2729" s="2">
        <v>3809</v>
      </c>
      <c r="O2729" s="2" t="s">
        <v>4066</v>
      </c>
      <c r="P2729" s="2">
        <v>3</v>
      </c>
      <c r="Q2729" s="2" t="s">
        <v>24716</v>
      </c>
      <c r="R2729" s="3" t="s">
        <v>24717</v>
      </c>
      <c r="S2729" s="2">
        <v>39</v>
      </c>
      <c r="T2729" s="2" t="s">
        <v>23647</v>
      </c>
      <c r="U2729" s="2" t="s">
        <v>23694</v>
      </c>
      <c r="Y2729" s="2">
        <v>555</v>
      </c>
      <c r="Z2729" s="2">
        <v>7.9</v>
      </c>
      <c r="AA2729" s="2">
        <v>1.78</v>
      </c>
      <c r="AB2729" s="2">
        <v>733</v>
      </c>
    </row>
    <row r="2730" spans="1:28" x14ac:dyDescent="0.3">
      <c r="A2730" s="2" t="s">
        <v>28</v>
      </c>
      <c r="B2730" s="2" t="s">
        <v>1170</v>
      </c>
      <c r="C2730" s="2">
        <v>150</v>
      </c>
      <c r="D2730" s="2">
        <v>111</v>
      </c>
      <c r="E2730" s="2">
        <v>122</v>
      </c>
      <c r="F2730" s="2">
        <v>25</v>
      </c>
      <c r="G2730" s="2" t="s">
        <v>3966</v>
      </c>
      <c r="H2730" s="2">
        <v>918</v>
      </c>
      <c r="I2730" s="2">
        <v>2203641</v>
      </c>
      <c r="J2730" s="2" t="s">
        <v>23972</v>
      </c>
      <c r="K2730" s="2" t="s">
        <v>2446</v>
      </c>
      <c r="L2730" s="2" t="s">
        <v>9903</v>
      </c>
      <c r="M2730" s="2">
        <v>42792</v>
      </c>
      <c r="N2730" s="2">
        <v>1252</v>
      </c>
      <c r="O2730" s="2" t="s">
        <v>12981</v>
      </c>
      <c r="P2730" s="2">
        <v>0</v>
      </c>
      <c r="Q2730" s="2" t="s">
        <v>16786</v>
      </c>
      <c r="R2730" s="3" t="s">
        <v>21467</v>
      </c>
      <c r="S2730" s="2">
        <v>162</v>
      </c>
      <c r="T2730" s="2" t="s">
        <v>23647</v>
      </c>
      <c r="U2730" s="2" t="s">
        <v>23706</v>
      </c>
      <c r="V2730" s="2" t="s">
        <v>23762</v>
      </c>
      <c r="W2730" s="2">
        <v>15000000</v>
      </c>
      <c r="X2730" s="2">
        <v>2008</v>
      </c>
      <c r="Y2730" s="2">
        <v>278</v>
      </c>
      <c r="Z2730" s="2">
        <v>6.7</v>
      </c>
      <c r="AA2730" s="2">
        <v>2.35</v>
      </c>
      <c r="AB2730" s="2">
        <v>0</v>
      </c>
    </row>
    <row r="2731" spans="1:28" x14ac:dyDescent="0.3">
      <c r="A2731" s="2" t="s">
        <v>28</v>
      </c>
      <c r="B2731" s="2" t="s">
        <v>1171</v>
      </c>
      <c r="C2731" s="2">
        <v>21</v>
      </c>
      <c r="D2731" s="2">
        <v>98</v>
      </c>
      <c r="E2731" s="2">
        <v>70</v>
      </c>
      <c r="F2731" s="2">
        <v>90</v>
      </c>
      <c r="G2731" s="2" t="s">
        <v>3967</v>
      </c>
      <c r="H2731" s="2">
        <v>876</v>
      </c>
      <c r="I2731" s="2">
        <v>1953732</v>
      </c>
      <c r="J2731" s="2" t="s">
        <v>23887</v>
      </c>
      <c r="K2731" s="2" t="s">
        <v>3203</v>
      </c>
      <c r="L2731" s="2" t="s">
        <v>9904</v>
      </c>
      <c r="M2731" s="2">
        <v>4996</v>
      </c>
      <c r="N2731" s="2">
        <v>1351</v>
      </c>
      <c r="O2731" s="2" t="s">
        <v>12982</v>
      </c>
      <c r="P2731" s="2">
        <v>0</v>
      </c>
      <c r="Q2731" s="2" t="s">
        <v>16787</v>
      </c>
      <c r="R2731" s="3" t="s">
        <v>21468</v>
      </c>
      <c r="S2731" s="2">
        <v>62</v>
      </c>
      <c r="T2731" s="2" t="s">
        <v>23647</v>
      </c>
      <c r="U2731" s="2" t="s">
        <v>23694</v>
      </c>
      <c r="V2731" s="2" t="s">
        <v>23762</v>
      </c>
      <c r="W2731" s="2">
        <v>15000000</v>
      </c>
      <c r="X2731" s="2">
        <v>1986</v>
      </c>
      <c r="Y2731" s="2">
        <v>324</v>
      </c>
      <c r="Z2731" s="2">
        <v>5.3</v>
      </c>
      <c r="AA2731" s="2">
        <v>2.35</v>
      </c>
      <c r="AB2731" s="2">
        <v>843</v>
      </c>
    </row>
    <row r="2732" spans="1:28" x14ac:dyDescent="0.3">
      <c r="A2732" s="2" t="s">
        <v>28</v>
      </c>
      <c r="B2732" s="2" t="s">
        <v>1172</v>
      </c>
      <c r="C2732" s="2">
        <v>28</v>
      </c>
      <c r="D2732" s="2">
        <v>111</v>
      </c>
      <c r="E2732" s="2">
        <v>0</v>
      </c>
      <c r="F2732" s="2">
        <v>617</v>
      </c>
      <c r="G2732" s="2" t="s">
        <v>2912</v>
      </c>
      <c r="H2732" s="2">
        <v>783</v>
      </c>
      <c r="I2732" s="2">
        <v>1954202</v>
      </c>
      <c r="J2732" s="2" t="s">
        <v>24494</v>
      </c>
      <c r="K2732" s="2" t="s">
        <v>2897</v>
      </c>
      <c r="L2732" s="2" t="s">
        <v>9905</v>
      </c>
      <c r="M2732" s="2">
        <v>5917</v>
      </c>
      <c r="N2732" s="2">
        <v>4834</v>
      </c>
      <c r="O2732" s="2" t="s">
        <v>2919</v>
      </c>
      <c r="P2732" s="2">
        <v>0</v>
      </c>
      <c r="Q2732" s="2" t="s">
        <v>16788</v>
      </c>
      <c r="R2732" s="3" t="s">
        <v>21469</v>
      </c>
      <c r="S2732" s="2">
        <v>71</v>
      </c>
      <c r="T2732" s="2" t="s">
        <v>23647</v>
      </c>
      <c r="U2732" s="2" t="s">
        <v>23694</v>
      </c>
      <c r="V2732" s="2" t="s">
        <v>23759</v>
      </c>
      <c r="W2732" s="2">
        <v>15000000</v>
      </c>
      <c r="X2732" s="2">
        <v>1999</v>
      </c>
      <c r="Y2732" s="2">
        <v>664</v>
      </c>
      <c r="Z2732" s="2">
        <v>6.3</v>
      </c>
      <c r="AA2732" s="2">
        <v>2.35</v>
      </c>
      <c r="AB2732" s="2">
        <v>391</v>
      </c>
    </row>
    <row r="2733" spans="1:28" x14ac:dyDescent="0.3">
      <c r="A2733" s="2" t="s">
        <v>28</v>
      </c>
      <c r="B2733" s="2" t="s">
        <v>1038</v>
      </c>
      <c r="C2733" s="2">
        <v>250</v>
      </c>
      <c r="D2733" s="2">
        <v>111</v>
      </c>
      <c r="E2733" s="2">
        <v>0</v>
      </c>
      <c r="F2733" s="2">
        <v>287</v>
      </c>
      <c r="G2733" s="2" t="s">
        <v>2982</v>
      </c>
      <c r="H2733" s="2">
        <v>6000</v>
      </c>
      <c r="I2733" s="2">
        <v>1294640</v>
      </c>
      <c r="J2733" s="2" t="s">
        <v>24342</v>
      </c>
      <c r="K2733" s="2" t="s">
        <v>3079</v>
      </c>
      <c r="L2733" s="2" t="s">
        <v>9906</v>
      </c>
      <c r="M2733" s="2">
        <v>69569</v>
      </c>
      <c r="N2733" s="2">
        <v>6748</v>
      </c>
      <c r="O2733" s="2" t="s">
        <v>3877</v>
      </c>
      <c r="P2733" s="2">
        <v>0</v>
      </c>
      <c r="Q2733" s="2" t="s">
        <v>16789</v>
      </c>
      <c r="R2733" s="3" t="s">
        <v>21470</v>
      </c>
      <c r="S2733" s="2">
        <v>436</v>
      </c>
      <c r="T2733" s="2" t="s">
        <v>23647</v>
      </c>
      <c r="U2733" s="2" t="s">
        <v>23694</v>
      </c>
      <c r="V2733" s="2" t="s">
        <v>23762</v>
      </c>
      <c r="W2733" s="2">
        <v>15000000</v>
      </c>
      <c r="X2733" s="2">
        <v>2007</v>
      </c>
      <c r="Y2733" s="2">
        <v>294</v>
      </c>
      <c r="Z2733" s="2">
        <v>6.5</v>
      </c>
      <c r="AA2733" s="2">
        <v>1.85</v>
      </c>
      <c r="AB2733" s="2">
        <v>0</v>
      </c>
    </row>
    <row r="2734" spans="1:28" x14ac:dyDescent="0.3">
      <c r="A2734" s="2" t="s">
        <v>28</v>
      </c>
      <c r="B2734" s="2" t="s">
        <v>1173</v>
      </c>
      <c r="C2734" s="2">
        <v>17</v>
      </c>
      <c r="D2734" s="2">
        <v>100</v>
      </c>
      <c r="E2734" s="2">
        <v>5</v>
      </c>
      <c r="F2734" s="2">
        <v>46</v>
      </c>
      <c r="G2734" s="2" t="s">
        <v>3968</v>
      </c>
      <c r="H2734" s="2">
        <v>192</v>
      </c>
      <c r="J2734" s="2" t="s">
        <v>24023</v>
      </c>
      <c r="K2734" s="2" t="s">
        <v>6577</v>
      </c>
      <c r="L2734" s="2" t="s">
        <v>9907</v>
      </c>
      <c r="M2734" s="2">
        <v>1933</v>
      </c>
      <c r="N2734" s="2">
        <v>527</v>
      </c>
      <c r="O2734" s="2" t="s">
        <v>12983</v>
      </c>
      <c r="P2734" s="2">
        <v>0</v>
      </c>
      <c r="Q2734" s="2" t="s">
        <v>16790</v>
      </c>
      <c r="R2734" s="3" t="s">
        <v>21471</v>
      </c>
      <c r="S2734" s="2">
        <v>13</v>
      </c>
      <c r="T2734" s="2" t="s">
        <v>23647</v>
      </c>
      <c r="U2734" s="2" t="s">
        <v>23731</v>
      </c>
      <c r="X2734" s="2">
        <v>2014</v>
      </c>
      <c r="Y2734" s="2">
        <v>134</v>
      </c>
      <c r="Z2734" s="2">
        <v>5.6</v>
      </c>
      <c r="AA2734" s="2">
        <v>2.35</v>
      </c>
      <c r="AB2734" s="2">
        <v>708</v>
      </c>
    </row>
    <row r="2735" spans="1:28" x14ac:dyDescent="0.3">
      <c r="A2735" s="2" t="s">
        <v>28</v>
      </c>
      <c r="B2735" s="2" t="s">
        <v>870</v>
      </c>
      <c r="C2735" s="2">
        <v>95</v>
      </c>
      <c r="D2735" s="2">
        <v>116</v>
      </c>
      <c r="E2735" s="2">
        <v>460</v>
      </c>
      <c r="F2735" s="2">
        <v>71</v>
      </c>
      <c r="G2735" s="2" t="s">
        <v>3856</v>
      </c>
      <c r="H2735" s="2">
        <v>5000</v>
      </c>
      <c r="I2735" s="2">
        <v>819852</v>
      </c>
      <c r="J2735" s="2" t="s">
        <v>24146</v>
      </c>
      <c r="K2735" s="2" t="s">
        <v>3103</v>
      </c>
      <c r="L2735" s="2" t="s">
        <v>9908</v>
      </c>
      <c r="M2735" s="2">
        <v>6690</v>
      </c>
      <c r="N2735" s="2">
        <v>5426</v>
      </c>
      <c r="O2735" s="2" t="s">
        <v>12916</v>
      </c>
      <c r="P2735" s="2">
        <v>0</v>
      </c>
      <c r="Q2735" s="2" t="s">
        <v>16791</v>
      </c>
      <c r="R2735" s="3" t="s">
        <v>21472</v>
      </c>
      <c r="S2735" s="2">
        <v>83</v>
      </c>
      <c r="T2735" s="2" t="s">
        <v>23647</v>
      </c>
      <c r="U2735" s="2" t="s">
        <v>23697</v>
      </c>
      <c r="V2735" s="2" t="s">
        <v>23759</v>
      </c>
      <c r="X2735" s="2">
        <v>1999</v>
      </c>
      <c r="Y2735" s="2">
        <v>203</v>
      </c>
      <c r="Z2735" s="2">
        <v>7</v>
      </c>
      <c r="AA2735" s="2">
        <v>2.35</v>
      </c>
      <c r="AB2735" s="2">
        <v>284</v>
      </c>
    </row>
    <row r="2736" spans="1:28" x14ac:dyDescent="0.3">
      <c r="A2736" s="2" t="s">
        <v>29</v>
      </c>
      <c r="B2736" s="2" t="s">
        <v>1174</v>
      </c>
      <c r="C2736" s="2">
        <v>260</v>
      </c>
      <c r="D2736" s="2">
        <v>145</v>
      </c>
      <c r="E2736" s="2">
        <v>756</v>
      </c>
      <c r="F2736" s="2">
        <v>18</v>
      </c>
      <c r="G2736" s="2" t="s">
        <v>3969</v>
      </c>
      <c r="H2736" s="2">
        <v>136</v>
      </c>
      <c r="I2736" s="2">
        <v>26435</v>
      </c>
      <c r="J2736" s="2" t="s">
        <v>23942</v>
      </c>
      <c r="K2736" s="2" t="s">
        <v>6578</v>
      </c>
      <c r="L2736" s="2" t="s">
        <v>9909</v>
      </c>
      <c r="M2736" s="2">
        <v>111841</v>
      </c>
      <c r="N2736" s="2">
        <v>203</v>
      </c>
      <c r="O2736" s="2" t="s">
        <v>12984</v>
      </c>
      <c r="P2736" s="2">
        <v>1</v>
      </c>
      <c r="Q2736" s="2" t="s">
        <v>16792</v>
      </c>
      <c r="R2736" s="3" t="s">
        <v>21473</v>
      </c>
      <c r="S2736" s="2">
        <v>413</v>
      </c>
      <c r="T2736" s="2" t="s">
        <v>23660</v>
      </c>
      <c r="U2736" s="2" t="s">
        <v>23701</v>
      </c>
      <c r="V2736" s="2" t="s">
        <v>23764</v>
      </c>
      <c r="W2736" s="2">
        <v>6000000</v>
      </c>
      <c r="X2736" s="2">
        <v>1927</v>
      </c>
      <c r="Y2736" s="2">
        <v>23</v>
      </c>
      <c r="Z2736" s="2">
        <v>8.3000000000000007</v>
      </c>
      <c r="AA2736" s="2">
        <v>1.33</v>
      </c>
      <c r="AB2736" s="2">
        <v>12000</v>
      </c>
    </row>
    <row r="2737" spans="1:28" x14ac:dyDescent="0.3">
      <c r="A2737" s="2" t="s">
        <v>28</v>
      </c>
      <c r="B2737" s="2" t="s">
        <v>458</v>
      </c>
      <c r="C2737" s="2">
        <v>141</v>
      </c>
      <c r="D2737" s="2">
        <v>84</v>
      </c>
      <c r="E2737" s="2">
        <v>180</v>
      </c>
      <c r="F2737" s="2">
        <v>58</v>
      </c>
      <c r="G2737" s="2" t="s">
        <v>3970</v>
      </c>
      <c r="H2737" s="2">
        <v>510</v>
      </c>
      <c r="I2737" s="2">
        <v>1197786</v>
      </c>
      <c r="J2737" s="2" t="s">
        <v>23801</v>
      </c>
      <c r="K2737" s="2" t="s">
        <v>6579</v>
      </c>
      <c r="L2737" s="2" t="s">
        <v>9910</v>
      </c>
      <c r="M2737" s="2">
        <v>55928</v>
      </c>
      <c r="N2737" s="2">
        <v>962</v>
      </c>
      <c r="O2737" s="2" t="s">
        <v>12985</v>
      </c>
      <c r="P2737" s="2">
        <v>2</v>
      </c>
      <c r="Q2737" s="2" t="s">
        <v>16793</v>
      </c>
      <c r="R2737" s="3" t="s">
        <v>21474</v>
      </c>
      <c r="S2737" s="2">
        <v>157</v>
      </c>
      <c r="T2737" s="2" t="s">
        <v>23649</v>
      </c>
      <c r="U2737" s="2" t="s">
        <v>23703</v>
      </c>
      <c r="V2737" s="2" t="s">
        <v>23762</v>
      </c>
      <c r="W2737" s="2">
        <v>12000000</v>
      </c>
      <c r="X2737" s="2">
        <v>2004</v>
      </c>
      <c r="Y2737" s="2">
        <v>297</v>
      </c>
      <c r="Z2737" s="2">
        <v>7.2</v>
      </c>
      <c r="AA2737" s="2">
        <v>2.35</v>
      </c>
      <c r="AB2737" s="2">
        <v>0</v>
      </c>
    </row>
    <row r="2738" spans="1:28" x14ac:dyDescent="0.3">
      <c r="A2738" s="2" t="s">
        <v>28</v>
      </c>
      <c r="B2738" s="2" t="s">
        <v>477</v>
      </c>
      <c r="C2738" s="2">
        <v>52</v>
      </c>
      <c r="D2738" s="2">
        <v>115</v>
      </c>
      <c r="E2738" s="2">
        <v>39</v>
      </c>
      <c r="F2738" s="2">
        <v>642</v>
      </c>
      <c r="G2738" s="2" t="s">
        <v>3266</v>
      </c>
      <c r="H2738" s="2">
        <v>12000</v>
      </c>
      <c r="I2738" s="2">
        <v>529766</v>
      </c>
      <c r="J2738" s="2" t="s">
        <v>23952</v>
      </c>
      <c r="K2738" s="2" t="s">
        <v>2049</v>
      </c>
      <c r="L2738" s="2" t="s">
        <v>9911</v>
      </c>
      <c r="M2738" s="2">
        <v>22345</v>
      </c>
      <c r="N2738" s="2">
        <v>14889</v>
      </c>
      <c r="O2738" s="2" t="s">
        <v>3150</v>
      </c>
      <c r="P2738" s="2">
        <v>2</v>
      </c>
      <c r="Q2738" s="2" t="s">
        <v>16794</v>
      </c>
      <c r="R2738" s="3" t="s">
        <v>21475</v>
      </c>
      <c r="S2738" s="2">
        <v>144</v>
      </c>
      <c r="T2738" s="2" t="s">
        <v>23647</v>
      </c>
      <c r="U2738" s="2" t="s">
        <v>23694</v>
      </c>
      <c r="V2738" s="2" t="s">
        <v>23762</v>
      </c>
      <c r="W2738" s="2">
        <v>7000000</v>
      </c>
      <c r="X2738" s="2">
        <v>1995</v>
      </c>
      <c r="Y2738" s="2">
        <v>970</v>
      </c>
      <c r="Z2738" s="2">
        <v>6.8</v>
      </c>
      <c r="AA2738" s="2">
        <v>1.85</v>
      </c>
      <c r="AB2738" s="2">
        <v>0</v>
      </c>
    </row>
    <row r="2739" spans="1:28" x14ac:dyDescent="0.3">
      <c r="A2739" s="2" t="s">
        <v>28</v>
      </c>
      <c r="B2739" s="2" t="s">
        <v>1175</v>
      </c>
      <c r="C2739" s="2">
        <v>205</v>
      </c>
      <c r="D2739" s="2">
        <v>105</v>
      </c>
      <c r="E2739" s="2">
        <v>141</v>
      </c>
      <c r="F2739" s="2">
        <v>56</v>
      </c>
      <c r="G2739" s="2" t="s">
        <v>3971</v>
      </c>
      <c r="H2739" s="2">
        <v>1000</v>
      </c>
      <c r="I2739" s="2">
        <v>613556</v>
      </c>
      <c r="J2739" s="2" t="s">
        <v>23836</v>
      </c>
      <c r="K2739" s="2" t="s">
        <v>3696</v>
      </c>
      <c r="L2739" s="2" t="s">
        <v>9912</v>
      </c>
      <c r="M2739" s="2">
        <v>9427</v>
      </c>
      <c r="N2739" s="2">
        <v>1172</v>
      </c>
      <c r="O2739" s="2" t="s">
        <v>12986</v>
      </c>
      <c r="P2739" s="2">
        <v>1</v>
      </c>
      <c r="Q2739" s="2" t="s">
        <v>16795</v>
      </c>
      <c r="R2739" s="3" t="s">
        <v>21476</v>
      </c>
      <c r="S2739" s="2">
        <v>87</v>
      </c>
      <c r="T2739" s="2" t="s">
        <v>23650</v>
      </c>
      <c r="U2739" s="2" t="s">
        <v>23729</v>
      </c>
      <c r="V2739" s="2" t="s">
        <v>23764</v>
      </c>
      <c r="W2739" s="2">
        <v>15000000</v>
      </c>
      <c r="X2739" s="2">
        <v>2015</v>
      </c>
      <c r="Y2739" s="2">
        <v>103</v>
      </c>
      <c r="Z2739" s="2">
        <v>6.4</v>
      </c>
      <c r="AA2739" s="2">
        <v>1.37</v>
      </c>
      <c r="AB2739" s="2">
        <v>0</v>
      </c>
    </row>
    <row r="2740" spans="1:28" x14ac:dyDescent="0.3">
      <c r="A2740" s="2" t="s">
        <v>28</v>
      </c>
      <c r="B2740" s="2" t="s">
        <v>1041</v>
      </c>
      <c r="C2740" s="2">
        <v>109</v>
      </c>
      <c r="D2740" s="2">
        <v>98</v>
      </c>
      <c r="E2740" s="2">
        <v>34</v>
      </c>
      <c r="F2740" s="2">
        <v>730</v>
      </c>
      <c r="G2740" s="2" t="s">
        <v>2591</v>
      </c>
      <c r="H2740" s="2">
        <v>936</v>
      </c>
      <c r="I2740" s="2">
        <v>353743</v>
      </c>
      <c r="J2740" s="2" t="s">
        <v>24718</v>
      </c>
      <c r="K2740" s="2" t="s">
        <v>3224</v>
      </c>
      <c r="L2740" s="2" t="s">
        <v>9913</v>
      </c>
      <c r="M2740" s="2">
        <v>20730</v>
      </c>
      <c r="N2740" s="2">
        <v>3578</v>
      </c>
      <c r="O2740" s="2" t="s">
        <v>2883</v>
      </c>
      <c r="P2740" s="2">
        <v>1</v>
      </c>
      <c r="Q2740" s="2" t="s">
        <v>16796</v>
      </c>
      <c r="R2740" s="3" t="s">
        <v>21477</v>
      </c>
      <c r="S2740" s="2">
        <v>111</v>
      </c>
      <c r="T2740" s="2" t="s">
        <v>23647</v>
      </c>
      <c r="U2740" s="2" t="s">
        <v>23695</v>
      </c>
      <c r="V2740" s="2" t="s">
        <v>23762</v>
      </c>
      <c r="W2740" s="2">
        <v>15000000</v>
      </c>
      <c r="X2740" s="2">
        <v>2001</v>
      </c>
      <c r="Y2740" s="2">
        <v>826</v>
      </c>
      <c r="Z2740" s="2">
        <v>6.9</v>
      </c>
      <c r="AA2740" s="2">
        <v>2.35</v>
      </c>
      <c r="AB2740" s="2">
        <v>664</v>
      </c>
    </row>
    <row r="2741" spans="1:28" x14ac:dyDescent="0.3">
      <c r="A2741" s="2" t="s">
        <v>28</v>
      </c>
      <c r="B2741" s="2" t="s">
        <v>1176</v>
      </c>
      <c r="C2741" s="2">
        <v>103</v>
      </c>
      <c r="D2741" s="2">
        <v>99</v>
      </c>
      <c r="E2741" s="2">
        <v>445</v>
      </c>
      <c r="F2741" s="2">
        <v>9</v>
      </c>
      <c r="G2741" s="2" t="s">
        <v>3972</v>
      </c>
      <c r="H2741" s="2">
        <v>20</v>
      </c>
      <c r="I2741" s="2">
        <v>502028</v>
      </c>
      <c r="J2741" s="2" t="s">
        <v>23950</v>
      </c>
      <c r="K2741" s="2" t="s">
        <v>6580</v>
      </c>
      <c r="L2741" s="2" t="s">
        <v>9914</v>
      </c>
      <c r="M2741" s="2">
        <v>31589</v>
      </c>
      <c r="N2741" s="2">
        <v>48</v>
      </c>
      <c r="O2741" s="2" t="s">
        <v>12987</v>
      </c>
      <c r="P2741" s="2">
        <v>0</v>
      </c>
      <c r="Q2741" s="2" t="s">
        <v>16797</v>
      </c>
      <c r="R2741" s="3" t="s">
        <v>21478</v>
      </c>
      <c r="S2741" s="2">
        <v>172</v>
      </c>
      <c r="T2741" s="2" t="s">
        <v>23655</v>
      </c>
      <c r="U2741" s="2" t="s">
        <v>23714</v>
      </c>
      <c r="V2741" s="2" t="s">
        <v>23765</v>
      </c>
      <c r="X2741" s="2">
        <v>2003</v>
      </c>
      <c r="Y2741" s="2">
        <v>13</v>
      </c>
      <c r="Z2741" s="2">
        <v>8</v>
      </c>
      <c r="AA2741" s="2">
        <v>1.85</v>
      </c>
      <c r="AB2741" s="2">
        <v>0</v>
      </c>
    </row>
    <row r="2742" spans="1:28" x14ac:dyDescent="0.3">
      <c r="A2742" s="2" t="s">
        <v>28</v>
      </c>
      <c r="B2742" s="2" t="s">
        <v>1177</v>
      </c>
      <c r="C2742" s="2">
        <v>110</v>
      </c>
      <c r="D2742" s="2">
        <v>110</v>
      </c>
      <c r="E2742" s="2">
        <v>0</v>
      </c>
      <c r="F2742" s="2">
        <v>7</v>
      </c>
      <c r="G2742" s="2" t="s">
        <v>3973</v>
      </c>
      <c r="H2742" s="2">
        <v>64</v>
      </c>
      <c r="I2742" s="2">
        <v>102055</v>
      </c>
      <c r="J2742" s="2" t="s">
        <v>5389</v>
      </c>
      <c r="K2742" s="2" t="s">
        <v>6581</v>
      </c>
      <c r="L2742" s="2" t="s">
        <v>9915</v>
      </c>
      <c r="M2742" s="2">
        <v>24570</v>
      </c>
      <c r="N2742" s="2">
        <v>134</v>
      </c>
      <c r="O2742" s="2" t="s">
        <v>6677</v>
      </c>
      <c r="P2742" s="2">
        <v>0</v>
      </c>
      <c r="Q2742" s="2" t="s">
        <v>16798</v>
      </c>
      <c r="R2742" s="3" t="s">
        <v>21479</v>
      </c>
      <c r="S2742" s="2">
        <v>72</v>
      </c>
      <c r="T2742" s="2" t="s">
        <v>23670</v>
      </c>
      <c r="U2742" s="2" t="s">
        <v>23732</v>
      </c>
      <c r="V2742" s="2" t="s">
        <v>23762</v>
      </c>
      <c r="W2742" s="2">
        <v>300000000</v>
      </c>
      <c r="X2742" s="2">
        <v>2008</v>
      </c>
      <c r="Y2742" s="2">
        <v>45</v>
      </c>
      <c r="Z2742" s="2">
        <v>6.2</v>
      </c>
      <c r="AA2742" s="2">
        <v>2.35</v>
      </c>
      <c r="AB2742" s="2">
        <v>0</v>
      </c>
    </row>
    <row r="2743" spans="1:28" x14ac:dyDescent="0.3">
      <c r="A2743" s="2" t="s">
        <v>28</v>
      </c>
      <c r="B2743" s="2" t="s">
        <v>696</v>
      </c>
      <c r="C2743" s="2">
        <v>195</v>
      </c>
      <c r="D2743" s="2">
        <v>97</v>
      </c>
      <c r="E2743" s="2">
        <v>197</v>
      </c>
      <c r="F2743" s="2">
        <v>570</v>
      </c>
      <c r="G2743" s="2" t="s">
        <v>13074</v>
      </c>
      <c r="H2743" s="2">
        <v>13000</v>
      </c>
      <c r="I2743" s="2">
        <v>122288</v>
      </c>
      <c r="J2743" s="2" t="s">
        <v>24719</v>
      </c>
      <c r="K2743" s="2" t="s">
        <v>2479</v>
      </c>
      <c r="L2743" s="2" t="s">
        <v>9916</v>
      </c>
      <c r="M2743" s="2">
        <v>64777</v>
      </c>
      <c r="N2743" s="2">
        <v>15293</v>
      </c>
      <c r="O2743" s="2" t="s">
        <v>2582</v>
      </c>
      <c r="P2743" s="2">
        <v>0</v>
      </c>
      <c r="Q2743" s="2" t="s">
        <v>16799</v>
      </c>
      <c r="R2743" s="3" t="s">
        <v>21480</v>
      </c>
      <c r="S2743" s="2">
        <v>201</v>
      </c>
      <c r="T2743" s="2" t="s">
        <v>23647</v>
      </c>
      <c r="U2743" s="2" t="s">
        <v>23695</v>
      </c>
      <c r="V2743" s="2" t="s">
        <v>23762</v>
      </c>
      <c r="X2743" s="2">
        <v>2010</v>
      </c>
      <c r="Y2743" s="2">
        <v>794</v>
      </c>
      <c r="Z2743" s="2">
        <v>6.4</v>
      </c>
      <c r="AA2743" s="2">
        <v>2.35</v>
      </c>
      <c r="AB2743" s="2">
        <v>0</v>
      </c>
    </row>
    <row r="2744" spans="1:28" x14ac:dyDescent="0.3">
      <c r="A2744" s="2" t="s">
        <v>28</v>
      </c>
      <c r="B2744" s="2" t="s">
        <v>531</v>
      </c>
      <c r="C2744" s="2">
        <v>14</v>
      </c>
      <c r="D2744" s="2">
        <v>88</v>
      </c>
      <c r="E2744" s="2">
        <v>85</v>
      </c>
      <c r="F2744" s="2">
        <v>40</v>
      </c>
      <c r="G2744" s="2" t="s">
        <v>3975</v>
      </c>
      <c r="H2744" s="2">
        <v>825</v>
      </c>
      <c r="J2744" s="2" t="s">
        <v>23848</v>
      </c>
      <c r="K2744" s="2" t="s">
        <v>2657</v>
      </c>
      <c r="L2744" s="2" t="s">
        <v>9917</v>
      </c>
      <c r="M2744" s="2">
        <v>2699</v>
      </c>
      <c r="N2744" s="2">
        <v>1432</v>
      </c>
      <c r="O2744" s="2" t="s">
        <v>12988</v>
      </c>
      <c r="P2744" s="2">
        <v>0</v>
      </c>
      <c r="Q2744" s="2" t="s">
        <v>16800</v>
      </c>
      <c r="R2744" s="3" t="s">
        <v>21481</v>
      </c>
      <c r="S2744" s="2">
        <v>29</v>
      </c>
      <c r="T2744" s="2" t="s">
        <v>23647</v>
      </c>
      <c r="U2744" s="2" t="s">
        <v>23697</v>
      </c>
      <c r="V2744" s="2" t="s">
        <v>23762</v>
      </c>
      <c r="W2744" s="2">
        <v>9000000</v>
      </c>
      <c r="X2744" s="2">
        <v>1996</v>
      </c>
      <c r="Y2744" s="2">
        <v>476</v>
      </c>
      <c r="Z2744" s="2">
        <v>5.6</v>
      </c>
      <c r="AA2744" s="2">
        <v>2.35</v>
      </c>
      <c r="AB2744" s="2">
        <v>154</v>
      </c>
    </row>
    <row r="2745" spans="1:28" x14ac:dyDescent="0.3">
      <c r="A2745" s="2" t="s">
        <v>28</v>
      </c>
      <c r="B2745" s="2" t="s">
        <v>1178</v>
      </c>
      <c r="C2745" s="2">
        <v>177</v>
      </c>
      <c r="D2745" s="2">
        <v>103</v>
      </c>
      <c r="E2745" s="2">
        <v>129</v>
      </c>
      <c r="F2745" s="2">
        <v>1000</v>
      </c>
      <c r="G2745" s="2" t="s">
        <v>3359</v>
      </c>
      <c r="H2745" s="2">
        <v>14000</v>
      </c>
      <c r="I2745" s="2">
        <v>73548</v>
      </c>
      <c r="J2745" s="2" t="s">
        <v>24511</v>
      </c>
      <c r="K2745" s="2" t="s">
        <v>3308</v>
      </c>
      <c r="L2745" s="2" t="s">
        <v>9918</v>
      </c>
      <c r="M2745" s="2">
        <v>47574</v>
      </c>
      <c r="N2745" s="2">
        <v>18639</v>
      </c>
      <c r="O2745" s="2" t="s">
        <v>2765</v>
      </c>
      <c r="P2745" s="2">
        <v>0</v>
      </c>
      <c r="Q2745" s="2" t="s">
        <v>16801</v>
      </c>
      <c r="R2745" s="3" t="s">
        <v>21482</v>
      </c>
      <c r="S2745" s="2">
        <v>209</v>
      </c>
      <c r="T2745" s="2" t="s">
        <v>23647</v>
      </c>
      <c r="U2745" s="2" t="s">
        <v>23694</v>
      </c>
      <c r="V2745" s="2" t="s">
        <v>23762</v>
      </c>
      <c r="W2745" s="2">
        <v>15000000</v>
      </c>
      <c r="X2745" s="2">
        <v>2008</v>
      </c>
      <c r="Y2745" s="2">
        <v>1000</v>
      </c>
      <c r="Z2745" s="2">
        <v>6.1</v>
      </c>
      <c r="AA2745" s="2">
        <v>2.35</v>
      </c>
      <c r="AB2745" s="2">
        <v>0</v>
      </c>
    </row>
    <row r="2746" spans="1:28" x14ac:dyDescent="0.3">
      <c r="A2746" s="2" t="s">
        <v>28</v>
      </c>
      <c r="B2746" s="2" t="s">
        <v>1179</v>
      </c>
      <c r="C2746" s="2">
        <v>17</v>
      </c>
      <c r="D2746" s="2">
        <v>104</v>
      </c>
      <c r="E2746" s="2">
        <v>36</v>
      </c>
      <c r="F2746" s="2">
        <v>2</v>
      </c>
      <c r="G2746" s="2" t="s">
        <v>3976</v>
      </c>
      <c r="H2746" s="2">
        <v>549</v>
      </c>
      <c r="J2746" s="2" t="s">
        <v>24292</v>
      </c>
      <c r="K2746" s="2" t="s">
        <v>2810</v>
      </c>
      <c r="L2746" s="2" t="s">
        <v>9919</v>
      </c>
      <c r="M2746" s="2">
        <v>609</v>
      </c>
      <c r="N2746" s="2">
        <v>801</v>
      </c>
      <c r="O2746" s="2" t="s">
        <v>12989</v>
      </c>
      <c r="P2746" s="2">
        <v>2</v>
      </c>
      <c r="Q2746" s="2" t="s">
        <v>16802</v>
      </c>
      <c r="R2746" s="3" t="s">
        <v>21483</v>
      </c>
      <c r="S2746" s="2">
        <v>15</v>
      </c>
      <c r="T2746" s="2" t="s">
        <v>23647</v>
      </c>
      <c r="U2746" s="2" t="s">
        <v>23719</v>
      </c>
      <c r="V2746" s="2" t="s">
        <v>23762</v>
      </c>
      <c r="W2746" s="2">
        <v>15000000</v>
      </c>
      <c r="X2746" s="2">
        <v>2011</v>
      </c>
      <c r="Y2746" s="2">
        <v>248</v>
      </c>
      <c r="Z2746" s="2">
        <v>6</v>
      </c>
      <c r="AB2746" s="2">
        <v>705</v>
      </c>
    </row>
    <row r="2747" spans="1:28" x14ac:dyDescent="0.3">
      <c r="A2747" s="2" t="s">
        <v>28</v>
      </c>
      <c r="B2747" s="2" t="s">
        <v>1180</v>
      </c>
      <c r="C2747" s="2">
        <v>62</v>
      </c>
      <c r="D2747" s="2">
        <v>90</v>
      </c>
      <c r="E2747" s="2">
        <v>68</v>
      </c>
      <c r="F2747" s="2">
        <v>642</v>
      </c>
      <c r="G2747" s="2" t="s">
        <v>2951</v>
      </c>
      <c r="H2747" s="2">
        <v>17000</v>
      </c>
      <c r="I2747" s="2">
        <v>28870</v>
      </c>
      <c r="J2747" s="2" t="s">
        <v>23969</v>
      </c>
      <c r="K2747" s="2" t="s">
        <v>3626</v>
      </c>
      <c r="L2747" s="2" t="s">
        <v>9920</v>
      </c>
      <c r="M2747" s="2">
        <v>14280</v>
      </c>
      <c r="N2747" s="2">
        <v>32814</v>
      </c>
      <c r="O2747" s="2" t="s">
        <v>3299</v>
      </c>
      <c r="P2747" s="2">
        <v>5</v>
      </c>
      <c r="Q2747" s="2" t="s">
        <v>16803</v>
      </c>
      <c r="R2747" s="3" t="s">
        <v>21484</v>
      </c>
      <c r="S2747" s="2">
        <v>41</v>
      </c>
      <c r="T2747" s="2" t="s">
        <v>23647</v>
      </c>
      <c r="U2747" s="2" t="s">
        <v>23694</v>
      </c>
      <c r="V2747" s="2" t="s">
        <v>23762</v>
      </c>
      <c r="W2747" s="2">
        <v>15000000</v>
      </c>
      <c r="X2747" s="2">
        <v>2011</v>
      </c>
      <c r="Y2747" s="2">
        <v>14000</v>
      </c>
      <c r="Z2747" s="2">
        <v>5.0999999999999996</v>
      </c>
      <c r="AA2747" s="2">
        <v>2.35</v>
      </c>
      <c r="AB2747" s="2">
        <v>0</v>
      </c>
    </row>
    <row r="2748" spans="1:28" x14ac:dyDescent="0.3">
      <c r="A2748" s="2" t="s">
        <v>28</v>
      </c>
      <c r="B2748" s="2" t="s">
        <v>1181</v>
      </c>
      <c r="C2748" s="2">
        <v>19</v>
      </c>
      <c r="D2748" s="2">
        <v>105</v>
      </c>
      <c r="E2748" s="2">
        <v>24</v>
      </c>
      <c r="F2748" s="2">
        <v>125</v>
      </c>
      <c r="G2748" s="2" t="s">
        <v>3610</v>
      </c>
      <c r="H2748" s="2">
        <v>776</v>
      </c>
      <c r="I2748" s="2">
        <v>22723</v>
      </c>
      <c r="J2748" s="2" t="s">
        <v>24720</v>
      </c>
      <c r="K2748" s="2" t="s">
        <v>3456</v>
      </c>
      <c r="L2748" s="2" t="s">
        <v>9921</v>
      </c>
      <c r="M2748" s="2">
        <v>2236</v>
      </c>
      <c r="N2748" s="2">
        <v>1732</v>
      </c>
      <c r="O2748" s="2" t="s">
        <v>12990</v>
      </c>
      <c r="P2748" s="2">
        <v>1</v>
      </c>
      <c r="Q2748" s="2" t="s">
        <v>16804</v>
      </c>
      <c r="R2748" s="3" t="s">
        <v>21485</v>
      </c>
      <c r="S2748" s="2">
        <v>40</v>
      </c>
      <c r="T2748" s="2" t="s">
        <v>23647</v>
      </c>
      <c r="U2748" s="2" t="s">
        <v>23701</v>
      </c>
      <c r="V2748" s="2" t="s">
        <v>23759</v>
      </c>
      <c r="W2748" s="2">
        <v>25000000</v>
      </c>
      <c r="X2748" s="2">
        <v>2001</v>
      </c>
      <c r="Y2748" s="2">
        <v>595</v>
      </c>
      <c r="Z2748" s="2">
        <v>4.5</v>
      </c>
      <c r="AA2748" s="2">
        <v>2.35</v>
      </c>
      <c r="AB2748" s="2">
        <v>193</v>
      </c>
    </row>
    <row r="2749" spans="1:28" x14ac:dyDescent="0.3">
      <c r="A2749" s="2" t="s">
        <v>28</v>
      </c>
      <c r="B2749" s="2" t="s">
        <v>1182</v>
      </c>
      <c r="C2749" s="2">
        <v>50</v>
      </c>
      <c r="D2749" s="2">
        <v>93</v>
      </c>
      <c r="E2749" s="2">
        <v>17</v>
      </c>
      <c r="F2749" s="2">
        <v>66</v>
      </c>
      <c r="G2749" s="2" t="s">
        <v>3977</v>
      </c>
      <c r="H2749" s="2">
        <v>1000</v>
      </c>
      <c r="I2749" s="2">
        <v>20380</v>
      </c>
      <c r="J2749" s="2" t="s">
        <v>24721</v>
      </c>
      <c r="K2749" s="2" t="s">
        <v>2963</v>
      </c>
      <c r="L2749" s="2" t="s">
        <v>9922</v>
      </c>
      <c r="M2749" s="2">
        <v>7519</v>
      </c>
      <c r="N2749" s="2">
        <v>1245</v>
      </c>
      <c r="O2749" s="2" t="s">
        <v>3955</v>
      </c>
      <c r="P2749" s="2">
        <v>1</v>
      </c>
      <c r="Q2749" s="2" t="s">
        <v>16805</v>
      </c>
      <c r="R2749" s="3" t="s">
        <v>21486</v>
      </c>
      <c r="S2749" s="2">
        <v>39</v>
      </c>
      <c r="T2749" s="2" t="s">
        <v>23647</v>
      </c>
      <c r="U2749" s="2" t="s">
        <v>23694</v>
      </c>
      <c r="V2749" s="2" t="s">
        <v>23762</v>
      </c>
      <c r="W2749" s="2">
        <v>15000000</v>
      </c>
      <c r="X2749" s="2">
        <v>2007</v>
      </c>
      <c r="Y2749" s="2">
        <v>165</v>
      </c>
      <c r="Z2749" s="2">
        <v>5.9</v>
      </c>
      <c r="AA2749" s="2">
        <v>1.85</v>
      </c>
      <c r="AB2749" s="2">
        <v>445</v>
      </c>
    </row>
    <row r="2750" spans="1:28" x14ac:dyDescent="0.3">
      <c r="A2750" s="2" t="s">
        <v>28</v>
      </c>
      <c r="B2750" s="2" t="s">
        <v>1183</v>
      </c>
      <c r="C2750" s="2">
        <v>25</v>
      </c>
      <c r="D2750" s="2">
        <v>141</v>
      </c>
      <c r="E2750" s="2">
        <v>15</v>
      </c>
      <c r="F2750" s="2">
        <v>576</v>
      </c>
      <c r="G2750" s="2" t="s">
        <v>3978</v>
      </c>
      <c r="H2750" s="2">
        <v>735</v>
      </c>
      <c r="J2750" s="2" t="s">
        <v>24722</v>
      </c>
      <c r="K2750" s="2" t="s">
        <v>2659</v>
      </c>
      <c r="L2750" s="2" t="s">
        <v>9923</v>
      </c>
      <c r="M2750" s="2">
        <v>3425</v>
      </c>
      <c r="N2750" s="2">
        <v>2528</v>
      </c>
      <c r="O2750" s="2" t="s">
        <v>12263</v>
      </c>
      <c r="P2750" s="2">
        <v>1</v>
      </c>
      <c r="Q2750" s="2" t="s">
        <v>16806</v>
      </c>
      <c r="R2750" s="3" t="s">
        <v>21487</v>
      </c>
      <c r="S2750" s="2">
        <v>32</v>
      </c>
      <c r="T2750" s="2" t="s">
        <v>23647</v>
      </c>
      <c r="U2750" s="2" t="s">
        <v>23733</v>
      </c>
      <c r="V2750" s="2" t="s">
        <v>23762</v>
      </c>
      <c r="X2750" s="2">
        <v>2008</v>
      </c>
      <c r="Y2750" s="2">
        <v>627</v>
      </c>
      <c r="Z2750" s="2">
        <v>6</v>
      </c>
      <c r="AA2750" s="2">
        <v>2.35</v>
      </c>
      <c r="AB2750" s="2">
        <v>0</v>
      </c>
    </row>
    <row r="2751" spans="1:28" x14ac:dyDescent="0.3">
      <c r="A2751" s="2" t="s">
        <v>28</v>
      </c>
      <c r="B2751" s="2" t="s">
        <v>1184</v>
      </c>
      <c r="C2751" s="2">
        <v>39</v>
      </c>
      <c r="D2751" s="2">
        <v>85</v>
      </c>
      <c r="E2751" s="2">
        <v>0</v>
      </c>
      <c r="F2751" s="2">
        <v>912</v>
      </c>
      <c r="G2751" s="2" t="s">
        <v>2049</v>
      </c>
      <c r="H2751" s="2">
        <v>14000</v>
      </c>
      <c r="J2751" s="2" t="s">
        <v>24042</v>
      </c>
      <c r="K2751" s="2" t="s">
        <v>2523</v>
      </c>
      <c r="L2751" s="2" t="s">
        <v>9924</v>
      </c>
      <c r="M2751" s="2">
        <v>4006</v>
      </c>
      <c r="N2751" s="2">
        <v>29488</v>
      </c>
      <c r="O2751" s="2" t="s">
        <v>3635</v>
      </c>
      <c r="P2751" s="2">
        <v>0</v>
      </c>
      <c r="Q2751" s="2" t="s">
        <v>16807</v>
      </c>
      <c r="R2751" s="3" t="s">
        <v>21488</v>
      </c>
      <c r="S2751" s="2">
        <v>12</v>
      </c>
      <c r="T2751" s="2" t="s">
        <v>23647</v>
      </c>
      <c r="U2751" s="2" t="s">
        <v>23719</v>
      </c>
      <c r="V2751" s="2" t="s">
        <v>23764</v>
      </c>
      <c r="W2751" s="2">
        <v>20000000</v>
      </c>
      <c r="X2751" s="2">
        <v>2013</v>
      </c>
      <c r="Y2751" s="2">
        <v>12000</v>
      </c>
      <c r="Z2751" s="2">
        <v>5.8</v>
      </c>
      <c r="AB2751" s="2">
        <v>0</v>
      </c>
    </row>
    <row r="2752" spans="1:28" x14ac:dyDescent="0.3">
      <c r="A2752" s="2" t="s">
        <v>28</v>
      </c>
      <c r="B2752" s="2" t="s">
        <v>1185</v>
      </c>
      <c r="C2752" s="2">
        <v>136</v>
      </c>
      <c r="D2752" s="2">
        <v>109</v>
      </c>
      <c r="E2752" s="2">
        <v>19</v>
      </c>
      <c r="F2752" s="2">
        <v>537</v>
      </c>
      <c r="G2752" s="2" t="s">
        <v>3428</v>
      </c>
      <c r="H2752" s="2">
        <v>1000</v>
      </c>
      <c r="J2752" s="2" t="s">
        <v>24040</v>
      </c>
      <c r="K2752" s="2" t="s">
        <v>3488</v>
      </c>
      <c r="L2752" s="2" t="s">
        <v>9925</v>
      </c>
      <c r="M2752" s="2">
        <v>41638</v>
      </c>
      <c r="N2752" s="2">
        <v>2829</v>
      </c>
      <c r="O2752" s="2" t="s">
        <v>3875</v>
      </c>
      <c r="P2752" s="2">
        <v>0</v>
      </c>
      <c r="Q2752" s="2" t="s">
        <v>16808</v>
      </c>
      <c r="R2752" s="3" t="s">
        <v>21489</v>
      </c>
      <c r="S2752" s="2">
        <v>134</v>
      </c>
      <c r="T2752" s="2" t="s">
        <v>23647</v>
      </c>
      <c r="U2752" s="2" t="s">
        <v>23734</v>
      </c>
      <c r="V2752" s="2" t="s">
        <v>23762</v>
      </c>
      <c r="W2752" s="2">
        <v>7000000</v>
      </c>
      <c r="X2752" s="2">
        <v>2014</v>
      </c>
      <c r="Y2752" s="2">
        <v>889</v>
      </c>
      <c r="Z2752" s="2">
        <v>6.1</v>
      </c>
      <c r="AA2752" s="2">
        <v>2.35</v>
      </c>
      <c r="AB2752" s="2">
        <v>13000</v>
      </c>
    </row>
    <row r="2753" spans="1:28" x14ac:dyDescent="0.3">
      <c r="A2753" s="2" t="s">
        <v>28</v>
      </c>
      <c r="B2753" s="2" t="s">
        <v>1186</v>
      </c>
      <c r="C2753" s="2">
        <v>26</v>
      </c>
      <c r="D2753" s="2">
        <v>105</v>
      </c>
      <c r="E2753" s="2">
        <v>93</v>
      </c>
      <c r="F2753" s="2">
        <v>51</v>
      </c>
      <c r="G2753" s="2" t="s">
        <v>3979</v>
      </c>
      <c r="H2753" s="2">
        <v>179</v>
      </c>
      <c r="J2753" s="2" t="s">
        <v>23775</v>
      </c>
      <c r="K2753" s="2" t="s">
        <v>6582</v>
      </c>
      <c r="L2753" s="2" t="s">
        <v>9926</v>
      </c>
      <c r="M2753" s="2">
        <v>5018</v>
      </c>
      <c r="N2753" s="2">
        <v>363</v>
      </c>
      <c r="O2753" s="2" t="s">
        <v>12991</v>
      </c>
      <c r="P2753" s="2">
        <v>0</v>
      </c>
      <c r="Q2753" s="2" t="s">
        <v>16809</v>
      </c>
      <c r="R2753" s="3" t="s">
        <v>21490</v>
      </c>
      <c r="S2753" s="2">
        <v>108</v>
      </c>
      <c r="T2753" s="2" t="s">
        <v>23647</v>
      </c>
      <c r="U2753" s="2" t="s">
        <v>23701</v>
      </c>
      <c r="V2753" s="2" t="s">
        <v>23764</v>
      </c>
      <c r="W2753" s="2">
        <v>15000000</v>
      </c>
      <c r="X2753" s="2">
        <v>2005</v>
      </c>
      <c r="Y2753" s="2">
        <v>55</v>
      </c>
      <c r="Z2753" s="2">
        <v>4.9000000000000004</v>
      </c>
      <c r="AA2753" s="2">
        <v>1.78</v>
      </c>
      <c r="AB2753" s="2">
        <v>473</v>
      </c>
    </row>
    <row r="2754" spans="1:28" x14ac:dyDescent="0.3">
      <c r="A2754" s="2" t="s">
        <v>28</v>
      </c>
      <c r="B2754" s="2" t="s">
        <v>1187</v>
      </c>
      <c r="C2754" s="2">
        <v>4</v>
      </c>
      <c r="D2754" s="2">
        <v>98</v>
      </c>
      <c r="E2754" s="2">
        <v>6</v>
      </c>
      <c r="F2754" s="2">
        <v>50</v>
      </c>
      <c r="G2754" s="2" t="s">
        <v>24723</v>
      </c>
      <c r="H2754" s="2">
        <v>61</v>
      </c>
      <c r="J2754" s="2" t="s">
        <v>5960</v>
      </c>
      <c r="K2754" s="2" t="s">
        <v>6583</v>
      </c>
      <c r="L2754" s="2" t="s">
        <v>9927</v>
      </c>
      <c r="M2754" s="2">
        <v>80</v>
      </c>
      <c r="N2754" s="2">
        <v>192</v>
      </c>
      <c r="O2754" s="2" t="s">
        <v>12992</v>
      </c>
      <c r="P2754" s="2">
        <v>0</v>
      </c>
      <c r="R2754" s="3" t="s">
        <v>21491</v>
      </c>
      <c r="S2754" s="2">
        <v>4</v>
      </c>
      <c r="T2754" s="2" t="s">
        <v>23652</v>
      </c>
      <c r="U2754" s="2" t="s">
        <v>23713</v>
      </c>
      <c r="W2754" s="2">
        <v>15000000</v>
      </c>
      <c r="X2754" s="2">
        <v>2015</v>
      </c>
      <c r="Y2754" s="2">
        <v>57</v>
      </c>
      <c r="Z2754" s="2">
        <v>5.7</v>
      </c>
      <c r="AB2754" s="2">
        <v>18</v>
      </c>
    </row>
    <row r="2755" spans="1:28" x14ac:dyDescent="0.3">
      <c r="B2755" s="2" t="s">
        <v>1188</v>
      </c>
      <c r="C2755" s="2">
        <v>53</v>
      </c>
      <c r="D2755" s="2">
        <v>119</v>
      </c>
      <c r="E2755" s="2">
        <v>3</v>
      </c>
      <c r="F2755" s="2">
        <v>19</v>
      </c>
      <c r="G2755" s="2" t="s">
        <v>3981</v>
      </c>
      <c r="H2755" s="2">
        <v>556</v>
      </c>
      <c r="J2755" s="2" t="s">
        <v>23808</v>
      </c>
      <c r="K2755" s="2" t="s">
        <v>6464</v>
      </c>
      <c r="L2755" s="2" t="s">
        <v>9928</v>
      </c>
      <c r="M2755" s="2">
        <v>9177</v>
      </c>
      <c r="N2755" s="2">
        <v>996</v>
      </c>
      <c r="O2755" s="2" t="s">
        <v>12993</v>
      </c>
      <c r="P2755" s="2">
        <v>4</v>
      </c>
      <c r="Q2755" s="2" t="s">
        <v>16810</v>
      </c>
      <c r="R2755" s="3" t="s">
        <v>21492</v>
      </c>
      <c r="S2755" s="2">
        <v>53</v>
      </c>
      <c r="T2755" s="2" t="s">
        <v>23650</v>
      </c>
      <c r="U2755" s="2" t="s">
        <v>23707</v>
      </c>
      <c r="V2755" s="2" t="s">
        <v>23762</v>
      </c>
      <c r="W2755" s="2">
        <v>15000000</v>
      </c>
      <c r="X2755" s="2">
        <v>2009</v>
      </c>
      <c r="Y2755" s="2">
        <v>353</v>
      </c>
      <c r="Z2755" s="2">
        <v>7.1</v>
      </c>
      <c r="AA2755" s="2">
        <v>2.35</v>
      </c>
      <c r="AB2755" s="2">
        <v>821</v>
      </c>
    </row>
    <row r="2756" spans="1:28" x14ac:dyDescent="0.3">
      <c r="A2756" s="2" t="s">
        <v>28</v>
      </c>
      <c r="B2756" s="2" t="s">
        <v>1189</v>
      </c>
      <c r="C2756" s="2">
        <v>22</v>
      </c>
      <c r="D2756" s="2">
        <v>124</v>
      </c>
      <c r="E2756" s="2">
        <v>67</v>
      </c>
      <c r="F2756" s="2">
        <v>303</v>
      </c>
      <c r="G2756" s="2" t="s">
        <v>844</v>
      </c>
      <c r="H2756" s="2">
        <v>631</v>
      </c>
      <c r="J2756" s="2" t="s">
        <v>23902</v>
      </c>
      <c r="K2756" s="2" t="s">
        <v>2430</v>
      </c>
      <c r="L2756" s="2" t="s">
        <v>9929</v>
      </c>
      <c r="M2756" s="2">
        <v>695</v>
      </c>
      <c r="N2756" s="2">
        <v>1585</v>
      </c>
      <c r="O2756" s="2" t="s">
        <v>4821</v>
      </c>
      <c r="P2756" s="2">
        <v>1</v>
      </c>
      <c r="Q2756" s="2" t="s">
        <v>16811</v>
      </c>
      <c r="R2756" s="3" t="s">
        <v>21493</v>
      </c>
      <c r="S2756" s="2">
        <v>32</v>
      </c>
      <c r="T2756" s="2" t="s">
        <v>23647</v>
      </c>
      <c r="U2756" s="2" t="s">
        <v>23695</v>
      </c>
      <c r="V2756" s="2" t="s">
        <v>23759</v>
      </c>
      <c r="W2756" s="2">
        <v>15000000</v>
      </c>
      <c r="X2756" s="2">
        <v>2000</v>
      </c>
      <c r="Y2756" s="2">
        <v>452</v>
      </c>
      <c r="Z2756" s="2">
        <v>6.6</v>
      </c>
      <c r="AB2756" s="2">
        <v>277</v>
      </c>
    </row>
    <row r="2757" spans="1:28" x14ac:dyDescent="0.3">
      <c r="A2757" s="2" t="s">
        <v>28</v>
      </c>
      <c r="B2757" s="2" t="s">
        <v>398</v>
      </c>
      <c r="C2757" s="2">
        <v>147</v>
      </c>
      <c r="D2757" s="2">
        <v>101</v>
      </c>
      <c r="E2757" s="2">
        <v>11000</v>
      </c>
      <c r="F2757" s="2">
        <v>512</v>
      </c>
      <c r="G2757" s="2" t="s">
        <v>3982</v>
      </c>
      <c r="H2757" s="2">
        <v>13000</v>
      </c>
      <c r="I2757" s="2">
        <v>70906973</v>
      </c>
      <c r="J2757" s="2" t="s">
        <v>24123</v>
      </c>
      <c r="K2757" s="2" t="s">
        <v>2493</v>
      </c>
      <c r="L2757" s="2" t="s">
        <v>9930</v>
      </c>
      <c r="M2757" s="2">
        <v>437418</v>
      </c>
      <c r="N2757" s="2">
        <v>15500</v>
      </c>
      <c r="O2757" s="2" t="s">
        <v>6460</v>
      </c>
      <c r="P2757" s="2">
        <v>1</v>
      </c>
      <c r="Q2757" s="2" t="s">
        <v>16812</v>
      </c>
      <c r="R2757" s="3" t="s">
        <v>21494</v>
      </c>
      <c r="S2757" s="2">
        <v>609</v>
      </c>
      <c r="T2757" s="2" t="s">
        <v>23647</v>
      </c>
      <c r="U2757" s="2" t="s">
        <v>23694</v>
      </c>
      <c r="V2757" s="2" t="s">
        <v>23760</v>
      </c>
      <c r="W2757" s="2">
        <v>14600000</v>
      </c>
      <c r="X2757" s="2">
        <v>1993</v>
      </c>
      <c r="Y2757" s="2">
        <v>571</v>
      </c>
      <c r="Z2757" s="2">
        <v>8.1</v>
      </c>
      <c r="AA2757" s="2">
        <v>1.85</v>
      </c>
      <c r="AB2757" s="2">
        <v>38000</v>
      </c>
    </row>
    <row r="2758" spans="1:28" x14ac:dyDescent="0.3">
      <c r="A2758" s="2" t="s">
        <v>28</v>
      </c>
      <c r="B2758" s="2" t="s">
        <v>1190</v>
      </c>
      <c r="C2758" s="2">
        <v>222</v>
      </c>
      <c r="D2758" s="2">
        <v>115</v>
      </c>
      <c r="E2758" s="2">
        <v>13</v>
      </c>
      <c r="F2758" s="2">
        <v>642</v>
      </c>
      <c r="G2758" s="2" t="s">
        <v>3626</v>
      </c>
      <c r="H2758" s="2">
        <v>20000</v>
      </c>
      <c r="I2758" s="2">
        <v>66009973</v>
      </c>
      <c r="J2758" s="2" t="s">
        <v>24265</v>
      </c>
      <c r="K2758" s="2" t="s">
        <v>6287</v>
      </c>
      <c r="L2758" s="2" t="s">
        <v>9931</v>
      </c>
      <c r="M2758" s="2">
        <v>38202</v>
      </c>
      <c r="N2758" s="2">
        <v>38963</v>
      </c>
      <c r="O2758" s="2" t="s">
        <v>6431</v>
      </c>
      <c r="P2758" s="2">
        <v>3</v>
      </c>
      <c r="Q2758" s="2" t="s">
        <v>16813</v>
      </c>
      <c r="R2758" s="3" t="s">
        <v>21495</v>
      </c>
      <c r="S2758" s="2">
        <v>135</v>
      </c>
      <c r="T2758" s="2" t="s">
        <v>23647</v>
      </c>
      <c r="U2758" s="2" t="s">
        <v>23694</v>
      </c>
      <c r="V2758" s="2" t="s">
        <v>23762</v>
      </c>
      <c r="W2758" s="2">
        <v>14800000</v>
      </c>
      <c r="X2758" s="2">
        <v>2015</v>
      </c>
      <c r="Y2758" s="2">
        <v>17000</v>
      </c>
      <c r="Z2758" s="2">
        <v>5.7</v>
      </c>
      <c r="AA2758" s="2">
        <v>2.35</v>
      </c>
      <c r="AB2758" s="2">
        <v>41000</v>
      </c>
    </row>
    <row r="2759" spans="1:28" x14ac:dyDescent="0.3">
      <c r="A2759" s="2" t="s">
        <v>28</v>
      </c>
      <c r="B2759" s="2" t="s">
        <v>65</v>
      </c>
      <c r="C2759" s="2">
        <v>106</v>
      </c>
      <c r="D2759" s="2">
        <v>120</v>
      </c>
      <c r="E2759" s="2">
        <v>1000</v>
      </c>
      <c r="F2759" s="2">
        <v>954</v>
      </c>
      <c r="G2759" s="2" t="s">
        <v>2775</v>
      </c>
      <c r="H2759" s="2">
        <v>29000</v>
      </c>
      <c r="I2759" s="2">
        <v>46338728</v>
      </c>
      <c r="J2759" s="2" t="s">
        <v>23794</v>
      </c>
      <c r="K2759" s="2" t="s">
        <v>6199</v>
      </c>
      <c r="L2759" s="2" t="s">
        <v>9932</v>
      </c>
      <c r="M2759" s="2">
        <v>167750</v>
      </c>
      <c r="N2759" s="2">
        <v>33791</v>
      </c>
      <c r="O2759" s="2" t="s">
        <v>3107</v>
      </c>
      <c r="P2759" s="2">
        <v>2</v>
      </c>
      <c r="Q2759" s="2" t="s">
        <v>16814</v>
      </c>
      <c r="R2759" s="3" t="s">
        <v>21496</v>
      </c>
      <c r="S2759" s="2">
        <v>506</v>
      </c>
      <c r="T2759" s="2" t="s">
        <v>23647</v>
      </c>
      <c r="U2759" s="2" t="s">
        <v>23694</v>
      </c>
      <c r="V2759" s="2" t="s">
        <v>23759</v>
      </c>
      <c r="W2759" s="2">
        <v>14500000</v>
      </c>
      <c r="X2759" s="2">
        <v>1996</v>
      </c>
      <c r="Y2759" s="2">
        <v>1000</v>
      </c>
      <c r="Z2759" s="2">
        <v>6.8</v>
      </c>
      <c r="AA2759" s="2">
        <v>2.35</v>
      </c>
      <c r="AB2759" s="2">
        <v>10000</v>
      </c>
    </row>
    <row r="2760" spans="1:28" x14ac:dyDescent="0.3">
      <c r="A2760" s="2" t="s">
        <v>28</v>
      </c>
      <c r="B2760" s="2" t="s">
        <v>1191</v>
      </c>
      <c r="C2760" s="2">
        <v>136</v>
      </c>
      <c r="D2760" s="2">
        <v>111</v>
      </c>
      <c r="E2760" s="2">
        <v>15</v>
      </c>
      <c r="F2760" s="2">
        <v>121</v>
      </c>
      <c r="G2760" s="2" t="s">
        <v>3472</v>
      </c>
      <c r="H2760" s="2">
        <v>1000</v>
      </c>
      <c r="I2760" s="2">
        <v>7691700</v>
      </c>
      <c r="J2760" s="2" t="s">
        <v>24103</v>
      </c>
      <c r="K2760" s="2" t="s">
        <v>2744</v>
      </c>
      <c r="L2760" s="2" t="s">
        <v>9933</v>
      </c>
      <c r="M2760" s="2">
        <v>12937</v>
      </c>
      <c r="N2760" s="2">
        <v>2140</v>
      </c>
      <c r="O2760" s="2" t="s">
        <v>12994</v>
      </c>
      <c r="P2760" s="2">
        <v>2</v>
      </c>
      <c r="Q2760" s="2" t="s">
        <v>16815</v>
      </c>
      <c r="R2760" s="3" t="s">
        <v>21497</v>
      </c>
      <c r="S2760" s="2">
        <v>73</v>
      </c>
      <c r="T2760" s="2" t="s">
        <v>23649</v>
      </c>
      <c r="U2760" s="2" t="s">
        <v>23703</v>
      </c>
      <c r="V2760" s="2" t="s">
        <v>23759</v>
      </c>
      <c r="W2760" s="2">
        <v>10000000</v>
      </c>
      <c r="X2760" s="2">
        <v>2010</v>
      </c>
      <c r="Y2760" s="2">
        <v>767</v>
      </c>
      <c r="Z2760" s="2">
        <v>7.5</v>
      </c>
      <c r="AA2760" s="2">
        <v>2.35</v>
      </c>
      <c r="AB2760" s="2">
        <v>0</v>
      </c>
    </row>
    <row r="2761" spans="1:28" x14ac:dyDescent="0.3">
      <c r="A2761" s="2" t="s">
        <v>28</v>
      </c>
      <c r="B2761" s="2" t="s">
        <v>1192</v>
      </c>
      <c r="C2761" s="2">
        <v>5</v>
      </c>
      <c r="D2761" s="2">
        <v>94</v>
      </c>
      <c r="E2761" s="2">
        <v>5</v>
      </c>
      <c r="F2761" s="2">
        <v>124</v>
      </c>
      <c r="G2761" s="2" t="s">
        <v>2945</v>
      </c>
      <c r="H2761" s="2">
        <v>467</v>
      </c>
      <c r="J2761" s="2" t="s">
        <v>24724</v>
      </c>
      <c r="K2761" s="2" t="s">
        <v>6584</v>
      </c>
      <c r="L2761" s="2" t="s">
        <v>9934</v>
      </c>
      <c r="M2761" s="2">
        <v>993</v>
      </c>
      <c r="N2761" s="2">
        <v>994</v>
      </c>
      <c r="O2761" s="2" t="s">
        <v>12995</v>
      </c>
      <c r="P2761" s="2">
        <v>2</v>
      </c>
      <c r="Q2761" s="2" t="s">
        <v>16816</v>
      </c>
      <c r="R2761" s="3" t="s">
        <v>21498</v>
      </c>
      <c r="S2761" s="2">
        <v>13</v>
      </c>
      <c r="T2761" s="2" t="s">
        <v>23647</v>
      </c>
      <c r="U2761" s="2" t="s">
        <v>23694</v>
      </c>
      <c r="V2761" s="2" t="s">
        <v>23762</v>
      </c>
      <c r="W2761" s="2">
        <v>14500000</v>
      </c>
      <c r="X2761" s="2">
        <v>2014</v>
      </c>
      <c r="Y2761" s="2">
        <v>220</v>
      </c>
      <c r="Z2761" s="2">
        <v>6.2</v>
      </c>
      <c r="AB2761" s="2">
        <v>998</v>
      </c>
    </row>
    <row r="2762" spans="1:28" x14ac:dyDescent="0.3">
      <c r="A2762" s="2" t="s">
        <v>28</v>
      </c>
      <c r="B2762" s="2" t="s">
        <v>354</v>
      </c>
      <c r="C2762" s="2">
        <v>131</v>
      </c>
      <c r="D2762" s="2">
        <v>131</v>
      </c>
      <c r="E2762" s="2">
        <v>16000</v>
      </c>
      <c r="F2762" s="2">
        <v>638</v>
      </c>
      <c r="G2762" s="2" t="s">
        <v>2488</v>
      </c>
      <c r="H2762" s="2">
        <v>16000</v>
      </c>
      <c r="I2762" s="2">
        <v>101157447</v>
      </c>
      <c r="J2762" s="2" t="s">
        <v>23933</v>
      </c>
      <c r="K2762" s="2" t="s">
        <v>354</v>
      </c>
      <c r="L2762" s="2" t="s">
        <v>9935</v>
      </c>
      <c r="M2762" s="2">
        <v>277505</v>
      </c>
      <c r="N2762" s="2">
        <v>28544</v>
      </c>
      <c r="O2762" s="2" t="s">
        <v>2825</v>
      </c>
      <c r="P2762" s="2">
        <v>1</v>
      </c>
      <c r="Q2762" s="2" t="s">
        <v>16817</v>
      </c>
      <c r="R2762" s="3" t="s">
        <v>21499</v>
      </c>
      <c r="S2762" s="2">
        <v>495</v>
      </c>
      <c r="T2762" s="2" t="s">
        <v>23647</v>
      </c>
      <c r="U2762" s="2" t="s">
        <v>23694</v>
      </c>
      <c r="V2762" s="2" t="s">
        <v>23762</v>
      </c>
      <c r="W2762" s="2">
        <v>14400000</v>
      </c>
      <c r="X2762" s="2">
        <v>1992</v>
      </c>
      <c r="Y2762" s="2">
        <v>11000</v>
      </c>
      <c r="Z2762" s="2">
        <v>8.3000000000000007</v>
      </c>
      <c r="AA2762" s="2">
        <v>2.35</v>
      </c>
      <c r="AB2762" s="2">
        <v>10000</v>
      </c>
    </row>
    <row r="2763" spans="1:28" x14ac:dyDescent="0.3">
      <c r="A2763" s="2" t="s">
        <v>28</v>
      </c>
      <c r="B2763" s="2" t="s">
        <v>24725</v>
      </c>
      <c r="C2763" s="2">
        <v>140</v>
      </c>
      <c r="D2763" s="2">
        <v>139</v>
      </c>
      <c r="E2763" s="2">
        <v>3000</v>
      </c>
      <c r="F2763" s="2">
        <v>236</v>
      </c>
      <c r="G2763" s="2" t="s">
        <v>3983</v>
      </c>
      <c r="H2763" s="2">
        <v>3000</v>
      </c>
      <c r="I2763" s="2">
        <v>74205</v>
      </c>
      <c r="J2763" s="2" t="s">
        <v>5558</v>
      </c>
      <c r="K2763" s="2" t="s">
        <v>2461</v>
      </c>
      <c r="L2763" s="2" t="s">
        <v>9936</v>
      </c>
      <c r="M2763" s="2">
        <v>18646</v>
      </c>
      <c r="N2763" s="2">
        <v>4211</v>
      </c>
      <c r="O2763" s="2" t="s">
        <v>12996</v>
      </c>
      <c r="P2763" s="2">
        <v>1</v>
      </c>
      <c r="Q2763" s="2" t="s">
        <v>16818</v>
      </c>
      <c r="R2763" s="3" t="s">
        <v>21500</v>
      </c>
      <c r="S2763" s="2">
        <v>81</v>
      </c>
      <c r="T2763" s="2" t="s">
        <v>23647</v>
      </c>
      <c r="U2763" s="2" t="s">
        <v>23716</v>
      </c>
      <c r="V2763" s="2" t="s">
        <v>23764</v>
      </c>
      <c r="W2763" s="2">
        <v>14200000</v>
      </c>
      <c r="X2763" s="2">
        <v>2005</v>
      </c>
      <c r="Y2763" s="2">
        <v>769</v>
      </c>
      <c r="Z2763" s="2">
        <v>7.4</v>
      </c>
      <c r="AA2763" s="2">
        <v>2.35</v>
      </c>
      <c r="AB2763" s="2">
        <v>1000</v>
      </c>
    </row>
    <row r="2764" spans="1:28" x14ac:dyDescent="0.3">
      <c r="A2764" s="2" t="s">
        <v>28</v>
      </c>
      <c r="B2764" s="2" t="s">
        <v>492</v>
      </c>
      <c r="C2764" s="2">
        <v>418</v>
      </c>
      <c r="D2764" s="2">
        <v>120</v>
      </c>
      <c r="E2764" s="2">
        <v>0</v>
      </c>
      <c r="F2764" s="2">
        <v>40</v>
      </c>
      <c r="G2764" s="2" t="s">
        <v>3984</v>
      </c>
      <c r="H2764" s="2">
        <v>668</v>
      </c>
      <c r="I2764" s="2">
        <v>141319195</v>
      </c>
      <c r="J2764" s="2" t="s">
        <v>23794</v>
      </c>
      <c r="K2764" s="2" t="s">
        <v>4981</v>
      </c>
      <c r="L2764" s="2" t="s">
        <v>9937</v>
      </c>
      <c r="M2764" s="2">
        <v>641997</v>
      </c>
      <c r="N2764" s="2">
        <v>820</v>
      </c>
      <c r="O2764" s="2" t="s">
        <v>12997</v>
      </c>
      <c r="P2764" s="2">
        <v>0</v>
      </c>
      <c r="Q2764" s="2" t="s">
        <v>16819</v>
      </c>
      <c r="R2764" s="3" t="s">
        <v>21501</v>
      </c>
      <c r="S2764" s="2">
        <v>1017</v>
      </c>
      <c r="T2764" s="2" t="s">
        <v>23647</v>
      </c>
      <c r="U2764" s="2" t="s">
        <v>23695</v>
      </c>
      <c r="V2764" s="2" t="s">
        <v>23762</v>
      </c>
      <c r="W2764" s="2">
        <v>15000000</v>
      </c>
      <c r="X2764" s="2">
        <v>2008</v>
      </c>
      <c r="Y2764" s="2">
        <v>56</v>
      </c>
      <c r="Z2764" s="2">
        <v>8</v>
      </c>
      <c r="AA2764" s="2">
        <v>2.35</v>
      </c>
      <c r="AB2764" s="2">
        <v>13000</v>
      </c>
    </row>
    <row r="2765" spans="1:28" x14ac:dyDescent="0.3">
      <c r="A2765" s="2" t="s">
        <v>28</v>
      </c>
      <c r="B2765" s="2" t="s">
        <v>479</v>
      </c>
      <c r="C2765" s="2">
        <v>94</v>
      </c>
      <c r="D2765" s="2">
        <v>119</v>
      </c>
      <c r="E2765" s="2">
        <v>213</v>
      </c>
      <c r="F2765" s="2">
        <v>249</v>
      </c>
      <c r="G2765" s="2" t="s">
        <v>3985</v>
      </c>
      <c r="H2765" s="2">
        <v>886</v>
      </c>
      <c r="I2765" s="2">
        <v>156645693</v>
      </c>
      <c r="J2765" s="2" t="s">
        <v>24473</v>
      </c>
      <c r="K2765" s="2" t="s">
        <v>4107</v>
      </c>
      <c r="L2765" s="2" t="s">
        <v>9938</v>
      </c>
      <c r="M2765" s="2">
        <v>55101</v>
      </c>
      <c r="N2765" s="2">
        <v>1639</v>
      </c>
      <c r="O2765" s="2" t="s">
        <v>5160</v>
      </c>
      <c r="P2765" s="2">
        <v>0</v>
      </c>
      <c r="Q2765" s="2" t="s">
        <v>16820</v>
      </c>
      <c r="R2765" s="3" t="s">
        <v>21502</v>
      </c>
      <c r="S2765" s="2">
        <v>201</v>
      </c>
      <c r="T2765" s="2" t="s">
        <v>23647</v>
      </c>
      <c r="U2765" s="2" t="s">
        <v>23694</v>
      </c>
      <c r="V2765" s="2" t="s">
        <v>23762</v>
      </c>
      <c r="W2765" s="2">
        <v>14000000</v>
      </c>
      <c r="X2765" s="2">
        <v>1987</v>
      </c>
      <c r="Y2765" s="2">
        <v>276</v>
      </c>
      <c r="Z2765" s="2">
        <v>6.9</v>
      </c>
      <c r="AA2765" s="2">
        <v>1.85</v>
      </c>
      <c r="AB2765" s="2">
        <v>3000</v>
      </c>
    </row>
    <row r="2766" spans="1:28" x14ac:dyDescent="0.3">
      <c r="A2766" s="2" t="s">
        <v>28</v>
      </c>
      <c r="B2766" s="2" t="s">
        <v>321</v>
      </c>
      <c r="C2766" s="2">
        <v>82</v>
      </c>
      <c r="D2766" s="2">
        <v>125</v>
      </c>
      <c r="E2766" s="2">
        <v>0</v>
      </c>
      <c r="F2766" s="2">
        <v>700</v>
      </c>
      <c r="G2766" s="2" t="s">
        <v>3055</v>
      </c>
      <c r="H2766" s="2">
        <v>8000</v>
      </c>
      <c r="I2766" s="2">
        <v>178406268</v>
      </c>
      <c r="J2766" s="2" t="s">
        <v>23925</v>
      </c>
      <c r="K2766" s="2" t="s">
        <v>2616</v>
      </c>
      <c r="L2766" s="2" t="s">
        <v>9939</v>
      </c>
      <c r="M2766" s="2">
        <v>213476</v>
      </c>
      <c r="N2766" s="2">
        <v>11135</v>
      </c>
      <c r="O2766" s="2" t="s">
        <v>1843</v>
      </c>
      <c r="P2766" s="2">
        <v>2</v>
      </c>
      <c r="Q2766" s="2" t="s">
        <v>16821</v>
      </c>
      <c r="R2766" s="3" t="s">
        <v>21503</v>
      </c>
      <c r="S2766" s="2">
        <v>271</v>
      </c>
      <c r="T2766" s="2" t="s">
        <v>23647</v>
      </c>
      <c r="U2766" s="2" t="s">
        <v>23694</v>
      </c>
      <c r="V2766" s="2" t="s">
        <v>23762</v>
      </c>
      <c r="W2766" s="2">
        <v>14000000</v>
      </c>
      <c r="X2766" s="2">
        <v>1990</v>
      </c>
      <c r="Y2766" s="2">
        <v>995</v>
      </c>
      <c r="Z2766" s="2">
        <v>6.9</v>
      </c>
      <c r="AA2766" s="2">
        <v>1.85</v>
      </c>
      <c r="AB2766" s="2">
        <v>11000</v>
      </c>
    </row>
    <row r="2767" spans="1:28" x14ac:dyDescent="0.3">
      <c r="A2767" s="2" t="s">
        <v>28</v>
      </c>
      <c r="B2767" s="2" t="s">
        <v>24726</v>
      </c>
      <c r="D2767" s="2">
        <v>65</v>
      </c>
      <c r="E2767" s="2">
        <v>0</v>
      </c>
      <c r="F2767" s="2">
        <v>176</v>
      </c>
      <c r="G2767" s="2" t="s">
        <v>12570</v>
      </c>
      <c r="H2767" s="2">
        <v>770</v>
      </c>
      <c r="J2767" s="2" t="s">
        <v>5447</v>
      </c>
      <c r="K2767" s="2" t="s">
        <v>2546</v>
      </c>
      <c r="L2767" s="2" t="s">
        <v>24727</v>
      </c>
      <c r="M2767" s="2">
        <v>10</v>
      </c>
      <c r="N2767" s="2">
        <v>1125</v>
      </c>
      <c r="O2767" s="2" t="s">
        <v>4233</v>
      </c>
      <c r="P2767" s="2">
        <v>2</v>
      </c>
      <c r="R2767" s="3" t="s">
        <v>24728</v>
      </c>
      <c r="T2767" s="2" t="s">
        <v>23647</v>
      </c>
      <c r="U2767" s="2" t="s">
        <v>23697</v>
      </c>
      <c r="Y2767" s="2">
        <v>179</v>
      </c>
      <c r="Z2767" s="2">
        <v>9.5</v>
      </c>
      <c r="AA2767" s="2">
        <v>1.33</v>
      </c>
      <c r="AB2767" s="2">
        <v>0</v>
      </c>
    </row>
    <row r="2768" spans="1:28" x14ac:dyDescent="0.3">
      <c r="A2768" s="2" t="s">
        <v>28</v>
      </c>
      <c r="B2768" s="2" t="s">
        <v>1194</v>
      </c>
      <c r="C2768" s="2">
        <v>32</v>
      </c>
      <c r="D2768" s="2">
        <v>108</v>
      </c>
      <c r="E2768" s="2">
        <v>5</v>
      </c>
      <c r="F2768" s="2">
        <v>57</v>
      </c>
      <c r="G2768" s="2" t="s">
        <v>3986</v>
      </c>
      <c r="H2768" s="2">
        <v>442</v>
      </c>
      <c r="I2768" s="2">
        <v>109306210</v>
      </c>
      <c r="J2768" s="2" t="s">
        <v>23916</v>
      </c>
      <c r="K2768" s="2" t="s">
        <v>3599</v>
      </c>
      <c r="L2768" s="2" t="s">
        <v>9940</v>
      </c>
      <c r="M2768" s="2">
        <v>44096</v>
      </c>
      <c r="N2768" s="2">
        <v>717</v>
      </c>
      <c r="O2768" s="2" t="s">
        <v>12998</v>
      </c>
      <c r="P2768" s="2">
        <v>1</v>
      </c>
      <c r="Q2768" s="2" t="s">
        <v>16822</v>
      </c>
      <c r="R2768" s="3" t="s">
        <v>21504</v>
      </c>
      <c r="S2768" s="2">
        <v>62</v>
      </c>
      <c r="T2768" s="2" t="s">
        <v>23647</v>
      </c>
      <c r="U2768" s="2" t="s">
        <v>23698</v>
      </c>
      <c r="V2768" s="2" t="s">
        <v>23760</v>
      </c>
      <c r="W2768" s="2">
        <v>15800000</v>
      </c>
      <c r="X2768" s="2">
        <v>1988</v>
      </c>
      <c r="Y2768" s="2">
        <v>162</v>
      </c>
      <c r="Z2768" s="2">
        <v>5.5</v>
      </c>
      <c r="AA2768" s="2">
        <v>2.35</v>
      </c>
      <c r="AB2768" s="2">
        <v>489</v>
      </c>
    </row>
    <row r="2769" spans="1:28" x14ac:dyDescent="0.3">
      <c r="A2769" s="2" t="s">
        <v>28</v>
      </c>
      <c r="B2769" s="2" t="s">
        <v>1195</v>
      </c>
      <c r="C2769" s="2">
        <v>22</v>
      </c>
      <c r="D2769" s="2">
        <v>101</v>
      </c>
      <c r="E2769" s="2">
        <v>34</v>
      </c>
      <c r="F2769" s="2">
        <v>277</v>
      </c>
      <c r="G2769" s="2" t="s">
        <v>3987</v>
      </c>
      <c r="H2769" s="2">
        <v>892</v>
      </c>
      <c r="J2769" s="2" t="s">
        <v>23865</v>
      </c>
      <c r="K2769" s="2" t="s">
        <v>2553</v>
      </c>
      <c r="L2769" s="2" t="s">
        <v>9941</v>
      </c>
      <c r="M2769" s="2">
        <v>1554</v>
      </c>
      <c r="N2769" s="2">
        <v>2055</v>
      </c>
      <c r="O2769" s="2" t="s">
        <v>12999</v>
      </c>
      <c r="P2769" s="2">
        <v>0</v>
      </c>
      <c r="R2769" s="3" t="s">
        <v>21505</v>
      </c>
      <c r="S2769" s="2">
        <v>20</v>
      </c>
      <c r="T2769" s="2" t="s">
        <v>23647</v>
      </c>
      <c r="U2769" s="2" t="s">
        <v>23694</v>
      </c>
      <c r="V2769" s="2" t="s">
        <v>23762</v>
      </c>
      <c r="W2769" s="2">
        <v>15000000</v>
      </c>
      <c r="X2769" s="2">
        <v>2015</v>
      </c>
      <c r="Y2769" s="2">
        <v>355</v>
      </c>
      <c r="Z2769" s="2">
        <v>5.7</v>
      </c>
      <c r="AA2769" s="2">
        <v>2.35</v>
      </c>
      <c r="AB2769" s="2">
        <v>0</v>
      </c>
    </row>
    <row r="2770" spans="1:28" x14ac:dyDescent="0.3">
      <c r="A2770" s="2" t="s">
        <v>28</v>
      </c>
      <c r="B2770" s="2" t="s">
        <v>108</v>
      </c>
      <c r="C2770" s="2">
        <v>72</v>
      </c>
      <c r="D2770" s="2">
        <v>145</v>
      </c>
      <c r="E2770" s="2">
        <v>0</v>
      </c>
      <c r="F2770" s="2">
        <v>560</v>
      </c>
      <c r="G2770" s="2" t="s">
        <v>3020</v>
      </c>
      <c r="H2770" s="2">
        <v>10000</v>
      </c>
      <c r="I2770" s="2">
        <v>70001698</v>
      </c>
      <c r="J2770" s="2" t="s">
        <v>24376</v>
      </c>
      <c r="K2770" s="2" t="s">
        <v>2541</v>
      </c>
      <c r="L2770" s="2" t="s">
        <v>9942</v>
      </c>
      <c r="M2770" s="2">
        <v>76842</v>
      </c>
      <c r="N2770" s="2">
        <v>12098</v>
      </c>
      <c r="O2770" s="2" t="s">
        <v>3464</v>
      </c>
      <c r="P2770" s="2">
        <v>0</v>
      </c>
      <c r="Q2770" s="2" t="s">
        <v>16823</v>
      </c>
      <c r="R2770" s="3" t="s">
        <v>21506</v>
      </c>
      <c r="S2770" s="2">
        <v>173</v>
      </c>
      <c r="T2770" s="2" t="s">
        <v>23647</v>
      </c>
      <c r="U2770" s="2" t="s">
        <v>23694</v>
      </c>
      <c r="V2770" s="2" t="s">
        <v>23762</v>
      </c>
      <c r="W2770" s="2">
        <v>14000000</v>
      </c>
      <c r="X2770" s="2">
        <v>1989</v>
      </c>
      <c r="Y2770" s="2">
        <v>854</v>
      </c>
      <c r="Z2770" s="2">
        <v>7.2</v>
      </c>
      <c r="AA2770" s="2">
        <v>2.35</v>
      </c>
      <c r="AB2770" s="2">
        <v>4000</v>
      </c>
    </row>
    <row r="2771" spans="1:28" x14ac:dyDescent="0.3">
      <c r="A2771" s="2" t="s">
        <v>29</v>
      </c>
      <c r="B2771" s="2" t="s">
        <v>101</v>
      </c>
      <c r="C2771" s="2">
        <v>39</v>
      </c>
      <c r="D2771" s="2">
        <v>98</v>
      </c>
      <c r="E2771" s="2">
        <v>226</v>
      </c>
      <c r="F2771" s="2">
        <v>496</v>
      </c>
      <c r="G2771" s="2" t="s">
        <v>2883</v>
      </c>
      <c r="H2771" s="2">
        <v>953</v>
      </c>
      <c r="I2771" s="2">
        <v>68856263</v>
      </c>
      <c r="J2771" s="2" t="s">
        <v>24406</v>
      </c>
      <c r="K2771" s="2" t="s">
        <v>3465</v>
      </c>
      <c r="L2771" s="2" t="s">
        <v>9943</v>
      </c>
      <c r="M2771" s="2">
        <v>69733</v>
      </c>
      <c r="N2771" s="2">
        <v>2496</v>
      </c>
      <c r="O2771" s="2" t="s">
        <v>13000</v>
      </c>
      <c r="P2771" s="2">
        <v>1</v>
      </c>
      <c r="Q2771" s="2" t="s">
        <v>16824</v>
      </c>
      <c r="R2771" s="3" t="s">
        <v>21507</v>
      </c>
      <c r="S2771" s="2">
        <v>97</v>
      </c>
      <c r="T2771" s="2" t="s">
        <v>23647</v>
      </c>
      <c r="U2771" s="2" t="s">
        <v>23694</v>
      </c>
      <c r="V2771" s="2" t="s">
        <v>23760</v>
      </c>
      <c r="W2771" s="2">
        <v>15000000</v>
      </c>
      <c r="X2771" s="2">
        <v>1993</v>
      </c>
      <c r="Y2771" s="2">
        <v>730</v>
      </c>
      <c r="Z2771" s="2">
        <v>6.9</v>
      </c>
      <c r="AA2771" s="2">
        <v>1.85</v>
      </c>
      <c r="AB2771" s="2">
        <v>0</v>
      </c>
    </row>
    <row r="2772" spans="1:28" x14ac:dyDescent="0.3">
      <c r="A2772" s="2" t="s">
        <v>28</v>
      </c>
      <c r="B2772" s="2" t="s">
        <v>508</v>
      </c>
      <c r="C2772" s="2">
        <v>264</v>
      </c>
      <c r="D2772" s="2">
        <v>101</v>
      </c>
      <c r="E2772" s="2">
        <v>71</v>
      </c>
      <c r="F2772" s="2">
        <v>725</v>
      </c>
      <c r="G2772" s="2" t="s">
        <v>2519</v>
      </c>
      <c r="H2772" s="2">
        <v>10000</v>
      </c>
      <c r="I2772" s="2">
        <v>51527787</v>
      </c>
      <c r="J2772" s="2" t="s">
        <v>24267</v>
      </c>
      <c r="K2772" s="2" t="s">
        <v>6585</v>
      </c>
      <c r="L2772" s="2" t="s">
        <v>9944</v>
      </c>
      <c r="M2772" s="2">
        <v>45603</v>
      </c>
      <c r="N2772" s="2">
        <v>14159</v>
      </c>
      <c r="O2772" s="2" t="s">
        <v>4076</v>
      </c>
      <c r="P2772" s="2">
        <v>0</v>
      </c>
      <c r="Q2772" s="2" t="s">
        <v>16825</v>
      </c>
      <c r="R2772" s="3" t="s">
        <v>21508</v>
      </c>
      <c r="S2772" s="2">
        <v>268</v>
      </c>
      <c r="T2772" s="2" t="s">
        <v>23647</v>
      </c>
      <c r="U2772" s="2" t="s">
        <v>23694</v>
      </c>
      <c r="V2772" s="2" t="s">
        <v>23762</v>
      </c>
      <c r="W2772" s="2">
        <v>15000000</v>
      </c>
      <c r="X2772" s="2">
        <v>2009</v>
      </c>
      <c r="Y2772" s="2">
        <v>960</v>
      </c>
      <c r="Z2772" s="2">
        <v>5.5</v>
      </c>
      <c r="AA2772" s="2">
        <v>1.85</v>
      </c>
      <c r="AB2772" s="2">
        <v>0</v>
      </c>
    </row>
    <row r="2773" spans="1:28" x14ac:dyDescent="0.3">
      <c r="A2773" s="2" t="s">
        <v>28</v>
      </c>
      <c r="B2773" s="2" t="s">
        <v>862</v>
      </c>
      <c r="C2773" s="2">
        <v>264</v>
      </c>
      <c r="D2773" s="2">
        <v>92</v>
      </c>
      <c r="E2773" s="2">
        <v>30</v>
      </c>
      <c r="F2773" s="2">
        <v>309</v>
      </c>
      <c r="G2773" s="2" t="s">
        <v>3628</v>
      </c>
      <c r="H2773" s="2">
        <v>941</v>
      </c>
      <c r="I2773" s="2">
        <v>49122319</v>
      </c>
      <c r="J2773" s="2" t="s">
        <v>24267</v>
      </c>
      <c r="K2773" s="2" t="s">
        <v>3389</v>
      </c>
      <c r="L2773" s="2" t="s">
        <v>9198</v>
      </c>
      <c r="M2773" s="2">
        <v>47169</v>
      </c>
      <c r="N2773" s="2">
        <v>2348</v>
      </c>
      <c r="O2773" s="2" t="s">
        <v>12714</v>
      </c>
      <c r="P2773" s="2">
        <v>0</v>
      </c>
      <c r="Q2773" s="2" t="s">
        <v>16087</v>
      </c>
      <c r="R2773" s="3" t="s">
        <v>20762</v>
      </c>
      <c r="S2773" s="2">
        <v>162</v>
      </c>
      <c r="T2773" s="2" t="s">
        <v>23647</v>
      </c>
      <c r="U2773" s="2" t="s">
        <v>23694</v>
      </c>
      <c r="V2773" s="2" t="s">
        <v>23759</v>
      </c>
      <c r="W2773" s="2">
        <v>14000000</v>
      </c>
      <c r="X2773" s="2">
        <v>2012</v>
      </c>
      <c r="Y2773" s="2">
        <v>459</v>
      </c>
      <c r="Z2773" s="2">
        <v>5.9</v>
      </c>
      <c r="AA2773" s="2">
        <v>2.35</v>
      </c>
      <c r="AB2773" s="2">
        <v>17000</v>
      </c>
    </row>
    <row r="2774" spans="1:28" x14ac:dyDescent="0.3">
      <c r="A2774" s="2" t="s">
        <v>28</v>
      </c>
      <c r="B2774" s="2" t="s">
        <v>516</v>
      </c>
      <c r="C2774" s="2">
        <v>145</v>
      </c>
      <c r="D2774" s="2">
        <v>93</v>
      </c>
      <c r="E2774" s="2">
        <v>270</v>
      </c>
      <c r="F2774" s="2">
        <v>535</v>
      </c>
      <c r="G2774" s="2" t="s">
        <v>3107</v>
      </c>
      <c r="H2774" s="2">
        <v>13000</v>
      </c>
      <c r="J2774" s="2" t="s">
        <v>23856</v>
      </c>
      <c r="K2774" s="2" t="s">
        <v>262</v>
      </c>
      <c r="L2774" s="2" t="s">
        <v>8299</v>
      </c>
      <c r="M2774" s="2">
        <v>172493</v>
      </c>
      <c r="N2774" s="2">
        <v>15192</v>
      </c>
      <c r="O2774" s="2" t="s">
        <v>2987</v>
      </c>
      <c r="P2774" s="2">
        <v>1</v>
      </c>
      <c r="Q2774" s="2" t="s">
        <v>15192</v>
      </c>
      <c r="R2774" s="3" t="s">
        <v>19863</v>
      </c>
      <c r="S2774" s="2">
        <v>376</v>
      </c>
      <c r="T2774" s="2" t="s">
        <v>23647</v>
      </c>
      <c r="U2774" s="2" t="s">
        <v>23694</v>
      </c>
      <c r="V2774" s="2" t="s">
        <v>23762</v>
      </c>
      <c r="W2774" s="2">
        <v>14000000</v>
      </c>
      <c r="X2774" s="2">
        <v>1982</v>
      </c>
      <c r="Y2774" s="2">
        <v>954</v>
      </c>
      <c r="Z2774" s="2">
        <v>7.7</v>
      </c>
      <c r="AA2774" s="2">
        <v>2.35</v>
      </c>
      <c r="AB2774" s="2">
        <v>0</v>
      </c>
    </row>
    <row r="2775" spans="1:28" x14ac:dyDescent="0.3">
      <c r="A2775" s="2" t="s">
        <v>28</v>
      </c>
      <c r="B2775" s="2" t="s">
        <v>846</v>
      </c>
      <c r="C2775" s="2">
        <v>86</v>
      </c>
      <c r="D2775" s="2">
        <v>109</v>
      </c>
      <c r="E2775" s="2">
        <v>41</v>
      </c>
      <c r="F2775" s="2">
        <v>748</v>
      </c>
      <c r="G2775" s="2" t="s">
        <v>3630</v>
      </c>
      <c r="H2775" s="2">
        <v>997</v>
      </c>
      <c r="I2775" s="2">
        <v>61356221</v>
      </c>
      <c r="J2775" s="2" t="s">
        <v>24404</v>
      </c>
      <c r="K2775" s="2" t="s">
        <v>4019</v>
      </c>
      <c r="L2775" s="2" t="s">
        <v>9945</v>
      </c>
      <c r="M2775" s="2">
        <v>19505</v>
      </c>
      <c r="N2775" s="2">
        <v>3544</v>
      </c>
      <c r="O2775" s="2" t="s">
        <v>2943</v>
      </c>
      <c r="P2775" s="2">
        <v>0</v>
      </c>
      <c r="Q2775" s="2" t="s">
        <v>16826</v>
      </c>
      <c r="R2775" s="3" t="s">
        <v>21509</v>
      </c>
      <c r="S2775" s="2">
        <v>162</v>
      </c>
      <c r="T2775" s="2" t="s">
        <v>23647</v>
      </c>
      <c r="U2775" s="2" t="s">
        <v>23694</v>
      </c>
      <c r="V2775" s="2" t="s">
        <v>23759</v>
      </c>
      <c r="W2775" s="2">
        <v>14000000</v>
      </c>
      <c r="X2775" s="2">
        <v>2007</v>
      </c>
      <c r="Y2775" s="2">
        <v>826</v>
      </c>
      <c r="Z2775" s="2">
        <v>5.2</v>
      </c>
      <c r="AA2775" s="2">
        <v>2.35</v>
      </c>
      <c r="AB2775" s="2">
        <v>0</v>
      </c>
    </row>
    <row r="2776" spans="1:28" x14ac:dyDescent="0.3">
      <c r="A2776" s="2" t="s">
        <v>28</v>
      </c>
      <c r="B2776" s="2" t="s">
        <v>710</v>
      </c>
      <c r="C2776" s="2">
        <v>112</v>
      </c>
      <c r="D2776" s="2">
        <v>123</v>
      </c>
      <c r="E2776" s="2">
        <v>43</v>
      </c>
      <c r="F2776" s="2">
        <v>238</v>
      </c>
      <c r="G2776" s="2" t="s">
        <v>3217</v>
      </c>
      <c r="H2776" s="2">
        <v>456</v>
      </c>
      <c r="I2776" s="2">
        <v>46800000</v>
      </c>
      <c r="J2776" s="2" t="s">
        <v>23795</v>
      </c>
      <c r="K2776" s="2" t="s">
        <v>6586</v>
      </c>
      <c r="L2776" s="2" t="s">
        <v>9946</v>
      </c>
      <c r="M2776" s="2">
        <v>76477</v>
      </c>
      <c r="N2776" s="2">
        <v>1326</v>
      </c>
      <c r="O2776" s="2" t="s">
        <v>13001</v>
      </c>
      <c r="P2776" s="2">
        <v>2</v>
      </c>
      <c r="Q2776" s="2" t="s">
        <v>16827</v>
      </c>
      <c r="R2776" s="3" t="s">
        <v>21510</v>
      </c>
      <c r="S2776" s="2">
        <v>275</v>
      </c>
      <c r="T2776" s="2" t="s">
        <v>23647</v>
      </c>
      <c r="U2776" s="2" t="s">
        <v>23695</v>
      </c>
      <c r="V2776" s="2" t="s">
        <v>23760</v>
      </c>
      <c r="W2776" s="2">
        <v>14000000</v>
      </c>
      <c r="X2776" s="2">
        <v>1977</v>
      </c>
      <c r="Y2776" s="2">
        <v>244</v>
      </c>
      <c r="Z2776" s="2">
        <v>7.1</v>
      </c>
      <c r="AA2776" s="2">
        <v>2.35</v>
      </c>
      <c r="AB2776" s="2">
        <v>0</v>
      </c>
    </row>
    <row r="2777" spans="1:28" x14ac:dyDescent="0.3">
      <c r="A2777" s="2" t="s">
        <v>28</v>
      </c>
      <c r="C2777" s="2">
        <v>17</v>
      </c>
      <c r="D2777" s="2">
        <v>60</v>
      </c>
      <c r="F2777" s="2">
        <v>84</v>
      </c>
      <c r="G2777" s="2" t="s">
        <v>24729</v>
      </c>
      <c r="H2777" s="2">
        <v>155</v>
      </c>
      <c r="J2777" s="2" t="s">
        <v>5814</v>
      </c>
      <c r="K2777" s="2" t="s">
        <v>24730</v>
      </c>
      <c r="L2777" s="2" t="s">
        <v>24731</v>
      </c>
      <c r="M2777" s="2">
        <v>5563</v>
      </c>
      <c r="N2777" s="2">
        <v>552</v>
      </c>
      <c r="O2777" s="2" t="s">
        <v>24732</v>
      </c>
      <c r="P2777" s="2">
        <v>0</v>
      </c>
      <c r="Q2777" s="2" t="s">
        <v>24733</v>
      </c>
      <c r="R2777" s="3" t="s">
        <v>24734</v>
      </c>
      <c r="S2777" s="2">
        <v>57</v>
      </c>
      <c r="T2777" s="2" t="s">
        <v>23647</v>
      </c>
      <c r="U2777" s="2" t="s">
        <v>23694</v>
      </c>
      <c r="Y2777" s="2">
        <v>130</v>
      </c>
      <c r="Z2777" s="2">
        <v>6.6</v>
      </c>
      <c r="AB2777" s="2">
        <v>373</v>
      </c>
    </row>
    <row r="2778" spans="1:28" x14ac:dyDescent="0.3">
      <c r="A2778" s="2" t="s">
        <v>28</v>
      </c>
      <c r="B2778" s="2" t="s">
        <v>1196</v>
      </c>
      <c r="C2778" s="2">
        <v>101</v>
      </c>
      <c r="D2778" s="2">
        <v>99</v>
      </c>
      <c r="E2778" s="2">
        <v>9</v>
      </c>
      <c r="F2778" s="2">
        <v>648</v>
      </c>
      <c r="G2778" s="2" t="s">
        <v>3635</v>
      </c>
      <c r="H2778" s="2">
        <v>975</v>
      </c>
      <c r="I2778" s="2">
        <v>38048637</v>
      </c>
      <c r="J2778" s="2" t="s">
        <v>24055</v>
      </c>
      <c r="K2778" s="2" t="s">
        <v>2922</v>
      </c>
      <c r="L2778" s="2" t="s">
        <v>9947</v>
      </c>
      <c r="M2778" s="2">
        <v>47814</v>
      </c>
      <c r="N2778" s="2">
        <v>3500</v>
      </c>
      <c r="O2778" s="2" t="s">
        <v>3393</v>
      </c>
      <c r="P2778" s="2">
        <v>4</v>
      </c>
      <c r="Q2778" s="2" t="s">
        <v>16828</v>
      </c>
      <c r="R2778" s="3" t="s">
        <v>21511</v>
      </c>
      <c r="S2778" s="2">
        <v>426</v>
      </c>
      <c r="T2778" s="2" t="s">
        <v>23647</v>
      </c>
      <c r="U2778" s="2" t="s">
        <v>23694</v>
      </c>
      <c r="V2778" s="2" t="s">
        <v>23762</v>
      </c>
      <c r="W2778" s="2">
        <v>14000000</v>
      </c>
      <c r="X2778" s="2">
        <v>1998</v>
      </c>
      <c r="Y2778" s="2">
        <v>912</v>
      </c>
      <c r="Z2778" s="2">
        <v>5.5</v>
      </c>
      <c r="AA2778" s="2">
        <v>2.35</v>
      </c>
      <c r="AB2778" s="2">
        <v>0</v>
      </c>
    </row>
    <row r="2779" spans="1:28" x14ac:dyDescent="0.3">
      <c r="A2779" s="2" t="s">
        <v>28</v>
      </c>
      <c r="B2779" s="2" t="s">
        <v>519</v>
      </c>
      <c r="C2779" s="2">
        <v>51</v>
      </c>
      <c r="D2779" s="2">
        <v>119</v>
      </c>
      <c r="E2779" s="2">
        <v>350</v>
      </c>
      <c r="F2779" s="2">
        <v>418</v>
      </c>
      <c r="G2779" s="2" t="s">
        <v>3561</v>
      </c>
      <c r="H2779" s="2">
        <v>18000</v>
      </c>
      <c r="I2779" s="2">
        <v>34700000</v>
      </c>
      <c r="J2779" s="2" t="s">
        <v>23794</v>
      </c>
      <c r="K2779" s="2" t="s">
        <v>3774</v>
      </c>
      <c r="L2779" s="2" t="s">
        <v>9229</v>
      </c>
      <c r="M2779" s="2">
        <v>52846</v>
      </c>
      <c r="N2779" s="2">
        <v>35501</v>
      </c>
      <c r="O2779" s="2" t="s">
        <v>3114</v>
      </c>
      <c r="P2779" s="2">
        <v>2</v>
      </c>
      <c r="Q2779" s="2" t="s">
        <v>16118</v>
      </c>
      <c r="R2779" s="3" t="s">
        <v>20793</v>
      </c>
      <c r="S2779" s="2">
        <v>143</v>
      </c>
      <c r="T2779" s="2" t="s">
        <v>23647</v>
      </c>
      <c r="U2779" s="2" t="s">
        <v>23694</v>
      </c>
      <c r="V2779" s="2" t="s">
        <v>23762</v>
      </c>
      <c r="W2779" s="2">
        <v>14000000</v>
      </c>
      <c r="X2779" s="2">
        <v>1988</v>
      </c>
      <c r="Y2779" s="2">
        <v>17000</v>
      </c>
      <c r="Z2779" s="2">
        <v>7.7</v>
      </c>
      <c r="AA2779" s="2">
        <v>1.85</v>
      </c>
      <c r="AB2779" s="2">
        <v>0</v>
      </c>
    </row>
    <row r="2780" spans="1:28" x14ac:dyDescent="0.3">
      <c r="A2780" s="2" t="s">
        <v>28</v>
      </c>
      <c r="B2780" s="2" t="s">
        <v>823</v>
      </c>
      <c r="C2780" s="2">
        <v>42</v>
      </c>
      <c r="D2780" s="2">
        <v>110</v>
      </c>
      <c r="E2780" s="2">
        <v>0</v>
      </c>
      <c r="F2780" s="2">
        <v>490</v>
      </c>
      <c r="G2780" s="2" t="s">
        <v>3296</v>
      </c>
      <c r="H2780" s="2">
        <v>849</v>
      </c>
      <c r="I2780" s="2">
        <v>35010192</v>
      </c>
      <c r="J2780" s="2" t="s">
        <v>23894</v>
      </c>
      <c r="K2780" s="2" t="s">
        <v>4077</v>
      </c>
      <c r="L2780" s="2" t="s">
        <v>9948</v>
      </c>
      <c r="M2780" s="2">
        <v>6352</v>
      </c>
      <c r="N2780" s="2">
        <v>2226</v>
      </c>
      <c r="O2780" s="2" t="s">
        <v>3099</v>
      </c>
      <c r="P2780" s="2">
        <v>1</v>
      </c>
      <c r="Q2780" s="2" t="s">
        <v>16829</v>
      </c>
      <c r="R2780" s="3" t="s">
        <v>21512</v>
      </c>
      <c r="S2780" s="2">
        <v>43</v>
      </c>
      <c r="T2780" s="2" t="s">
        <v>23647</v>
      </c>
      <c r="U2780" s="2" t="s">
        <v>23694</v>
      </c>
      <c r="V2780" s="2" t="s">
        <v>23759</v>
      </c>
      <c r="X2780" s="2">
        <v>2012</v>
      </c>
      <c r="Y2780" s="2">
        <v>597</v>
      </c>
      <c r="Z2780" s="2">
        <v>5.4</v>
      </c>
      <c r="AA2780" s="2">
        <v>2.35</v>
      </c>
      <c r="AB2780" s="2">
        <v>0</v>
      </c>
    </row>
    <row r="2781" spans="1:28" x14ac:dyDescent="0.3">
      <c r="A2781" s="2" t="s">
        <v>28</v>
      </c>
      <c r="B2781" s="2" t="s">
        <v>1197</v>
      </c>
      <c r="C2781" s="2">
        <v>10</v>
      </c>
      <c r="D2781" s="2">
        <v>107</v>
      </c>
      <c r="E2781" s="2">
        <v>116</v>
      </c>
      <c r="F2781" s="2">
        <v>25</v>
      </c>
      <c r="G2781" s="2" t="s">
        <v>3305</v>
      </c>
      <c r="H2781" s="2">
        <v>327</v>
      </c>
      <c r="I2781" s="2">
        <v>34793160</v>
      </c>
      <c r="J2781" s="2" t="s">
        <v>24366</v>
      </c>
      <c r="K2781" s="2" t="s">
        <v>5082</v>
      </c>
      <c r="L2781" s="2" t="s">
        <v>9949</v>
      </c>
      <c r="M2781" s="2">
        <v>15730</v>
      </c>
      <c r="N2781" s="2">
        <v>552</v>
      </c>
      <c r="O2781" s="2" t="s">
        <v>13002</v>
      </c>
      <c r="P2781" s="2">
        <v>1</v>
      </c>
      <c r="Q2781" s="2" t="s">
        <v>16830</v>
      </c>
      <c r="R2781" s="3" t="s">
        <v>21513</v>
      </c>
      <c r="S2781" s="2">
        <v>31</v>
      </c>
      <c r="T2781" s="2" t="s">
        <v>23647</v>
      </c>
      <c r="U2781" s="2" t="s">
        <v>23694</v>
      </c>
      <c r="V2781" s="2" t="s">
        <v>23760</v>
      </c>
      <c r="W2781" s="2">
        <v>14000000</v>
      </c>
      <c r="X2781" s="2">
        <v>1991</v>
      </c>
      <c r="Y2781" s="2">
        <v>172</v>
      </c>
      <c r="Z2781" s="2">
        <v>6.7</v>
      </c>
      <c r="AA2781" s="2">
        <v>1.85</v>
      </c>
      <c r="AB2781" s="2">
        <v>0</v>
      </c>
    </row>
    <row r="2782" spans="1:28" x14ac:dyDescent="0.3">
      <c r="A2782" s="2" t="s">
        <v>28</v>
      </c>
      <c r="B2782" s="2" t="s">
        <v>24530</v>
      </c>
      <c r="C2782" s="2">
        <v>43</v>
      </c>
      <c r="D2782" s="2">
        <v>81</v>
      </c>
      <c r="E2782" s="2">
        <v>54</v>
      </c>
      <c r="F2782" s="2">
        <v>636</v>
      </c>
      <c r="G2782" s="2" t="s">
        <v>3988</v>
      </c>
      <c r="H2782" s="2">
        <v>8000</v>
      </c>
      <c r="I2782" s="2">
        <v>30628981</v>
      </c>
      <c r="J2782" s="2" t="s">
        <v>23925</v>
      </c>
      <c r="K2782" s="2" t="s">
        <v>2643</v>
      </c>
      <c r="L2782" s="2" t="s">
        <v>9950</v>
      </c>
      <c r="M2782" s="2">
        <v>15047</v>
      </c>
      <c r="N2782" s="2">
        <v>10792</v>
      </c>
      <c r="O2782" s="2" t="s">
        <v>3862</v>
      </c>
      <c r="P2782" s="2">
        <v>1</v>
      </c>
      <c r="Q2782" s="2" t="s">
        <v>16831</v>
      </c>
      <c r="R2782" s="3" t="s">
        <v>21514</v>
      </c>
      <c r="S2782" s="2">
        <v>160</v>
      </c>
      <c r="T2782" s="2" t="s">
        <v>23647</v>
      </c>
      <c r="U2782" s="2" t="s">
        <v>23694</v>
      </c>
      <c r="V2782" s="2" t="s">
        <v>23759</v>
      </c>
      <c r="W2782" s="2">
        <v>14000000</v>
      </c>
      <c r="X2782" s="2">
        <v>1999</v>
      </c>
      <c r="Y2782" s="2">
        <v>670</v>
      </c>
      <c r="Z2782" s="2">
        <v>5</v>
      </c>
      <c r="AA2782" s="2">
        <v>1.85</v>
      </c>
      <c r="AB2782" s="2">
        <v>2000</v>
      </c>
    </row>
    <row r="2783" spans="1:28" x14ac:dyDescent="0.3">
      <c r="A2783" s="2" t="s">
        <v>28</v>
      </c>
      <c r="B2783" s="2" t="s">
        <v>453</v>
      </c>
      <c r="C2783" s="2">
        <v>331</v>
      </c>
      <c r="D2783" s="2">
        <v>105</v>
      </c>
      <c r="E2783" s="2">
        <v>58</v>
      </c>
      <c r="F2783" s="2">
        <v>583</v>
      </c>
      <c r="G2783" s="2" t="s">
        <v>3064</v>
      </c>
      <c r="H2783" s="2">
        <v>11000</v>
      </c>
      <c r="I2783" s="2">
        <v>29959436</v>
      </c>
      <c r="J2783" s="2" t="s">
        <v>24292</v>
      </c>
      <c r="K2783" s="2" t="s">
        <v>2996</v>
      </c>
      <c r="L2783" s="2" t="s">
        <v>9951</v>
      </c>
      <c r="M2783" s="2">
        <v>82327</v>
      </c>
      <c r="N2783" s="2">
        <v>12894</v>
      </c>
      <c r="O2783" s="2" t="s">
        <v>13003</v>
      </c>
      <c r="P2783" s="2">
        <v>1</v>
      </c>
      <c r="Q2783" s="2" t="s">
        <v>16832</v>
      </c>
      <c r="R2783" s="3" t="s">
        <v>21515</v>
      </c>
      <c r="S2783" s="2">
        <v>350</v>
      </c>
      <c r="T2783" s="2" t="s">
        <v>23647</v>
      </c>
      <c r="U2783" s="2" t="s">
        <v>23695</v>
      </c>
      <c r="V2783" s="2" t="s">
        <v>23759</v>
      </c>
      <c r="W2783" s="2">
        <v>13000000</v>
      </c>
      <c r="X2783" s="2">
        <v>2011</v>
      </c>
      <c r="Y2783" s="2">
        <v>1000</v>
      </c>
      <c r="Z2783" s="2">
        <v>6.4</v>
      </c>
      <c r="AA2783" s="2">
        <v>2.35</v>
      </c>
      <c r="AB2783" s="2">
        <v>18000</v>
      </c>
    </row>
    <row r="2784" spans="1:28" x14ac:dyDescent="0.3">
      <c r="A2784" s="2" t="s">
        <v>28</v>
      </c>
      <c r="B2784" s="2" t="s">
        <v>1144</v>
      </c>
      <c r="C2784" s="2">
        <v>38</v>
      </c>
      <c r="D2784" s="2">
        <v>82</v>
      </c>
      <c r="E2784" s="2">
        <v>12</v>
      </c>
      <c r="F2784" s="2">
        <v>8</v>
      </c>
      <c r="G2784" s="2" t="s">
        <v>1144</v>
      </c>
      <c r="H2784" s="2">
        <v>23</v>
      </c>
      <c r="I2784" s="2">
        <v>25571351</v>
      </c>
      <c r="J2784" s="2" t="s">
        <v>24470</v>
      </c>
      <c r="K2784" s="2" t="s">
        <v>6587</v>
      </c>
      <c r="L2784" s="2" t="s">
        <v>9952</v>
      </c>
      <c r="M2784" s="2">
        <v>3135</v>
      </c>
      <c r="N2784" s="2">
        <v>49</v>
      </c>
      <c r="O2784" s="2" t="s">
        <v>13004</v>
      </c>
      <c r="P2784" s="2">
        <v>0</v>
      </c>
      <c r="Q2784" s="2" t="s">
        <v>16833</v>
      </c>
      <c r="R2784" s="3" t="s">
        <v>21516</v>
      </c>
      <c r="S2784" s="2">
        <v>78</v>
      </c>
      <c r="T2784" s="2" t="s">
        <v>23647</v>
      </c>
      <c r="U2784" s="2" t="s">
        <v>23694</v>
      </c>
      <c r="V2784" s="2" t="s">
        <v>23761</v>
      </c>
      <c r="W2784" s="2">
        <v>14000000</v>
      </c>
      <c r="X2784" s="2">
        <v>2002</v>
      </c>
      <c r="Y2784" s="2">
        <v>12</v>
      </c>
      <c r="Z2784" s="2">
        <v>6.6</v>
      </c>
      <c r="AA2784" s="2">
        <v>1.85</v>
      </c>
      <c r="AB2784" s="2">
        <v>184</v>
      </c>
    </row>
    <row r="2785" spans="1:28" x14ac:dyDescent="0.3">
      <c r="A2785" s="2" t="s">
        <v>28</v>
      </c>
      <c r="B2785" s="2" t="s">
        <v>293</v>
      </c>
      <c r="C2785" s="2">
        <v>12</v>
      </c>
      <c r="D2785" s="2">
        <v>109</v>
      </c>
      <c r="E2785" s="2">
        <v>309</v>
      </c>
      <c r="F2785" s="2">
        <v>279</v>
      </c>
      <c r="G2785" s="2" t="s">
        <v>3989</v>
      </c>
      <c r="H2785" s="2">
        <v>592</v>
      </c>
      <c r="I2785" s="2">
        <v>27515786</v>
      </c>
      <c r="J2785" s="2" t="s">
        <v>23794</v>
      </c>
      <c r="K2785" s="2" t="s">
        <v>2733</v>
      </c>
      <c r="L2785" s="2" t="s">
        <v>9953</v>
      </c>
      <c r="M2785" s="2">
        <v>8904</v>
      </c>
      <c r="N2785" s="2">
        <v>1620</v>
      </c>
      <c r="O2785" s="2" t="s">
        <v>13005</v>
      </c>
      <c r="P2785" s="2">
        <v>0</v>
      </c>
      <c r="Q2785" s="2" t="s">
        <v>16834</v>
      </c>
      <c r="R2785" s="3" t="s">
        <v>21517</v>
      </c>
      <c r="S2785" s="2">
        <v>31</v>
      </c>
      <c r="T2785" s="2" t="s">
        <v>23647</v>
      </c>
      <c r="U2785" s="2" t="s">
        <v>23694</v>
      </c>
      <c r="V2785" s="2" t="s">
        <v>23762</v>
      </c>
      <c r="W2785" s="2">
        <v>14000000</v>
      </c>
      <c r="X2785" s="2">
        <v>1993</v>
      </c>
      <c r="Y2785" s="2">
        <v>556</v>
      </c>
      <c r="Z2785" s="2">
        <v>5.9</v>
      </c>
      <c r="AA2785" s="2">
        <v>1.85</v>
      </c>
      <c r="AB2785" s="2">
        <v>0</v>
      </c>
    </row>
    <row r="2786" spans="1:28" x14ac:dyDescent="0.3">
      <c r="A2786" s="2" t="s">
        <v>28</v>
      </c>
      <c r="B2786" s="2" t="s">
        <v>426</v>
      </c>
      <c r="C2786" s="2">
        <v>40</v>
      </c>
      <c r="D2786" s="2">
        <v>95</v>
      </c>
      <c r="E2786" s="2">
        <v>10</v>
      </c>
      <c r="F2786" s="2">
        <v>111</v>
      </c>
      <c r="G2786" s="2" t="s">
        <v>3990</v>
      </c>
      <c r="H2786" s="2">
        <v>706</v>
      </c>
      <c r="I2786" s="2">
        <v>25482931</v>
      </c>
      <c r="J2786" s="2" t="s">
        <v>23806</v>
      </c>
      <c r="K2786" s="2" t="s">
        <v>3136</v>
      </c>
      <c r="L2786" s="2" t="s">
        <v>9954</v>
      </c>
      <c r="M2786" s="2">
        <v>9693</v>
      </c>
      <c r="N2786" s="2">
        <v>1421</v>
      </c>
      <c r="O2786" s="2" t="s">
        <v>13006</v>
      </c>
      <c r="P2786" s="2">
        <v>2</v>
      </c>
      <c r="Q2786" s="2" t="s">
        <v>16835</v>
      </c>
      <c r="R2786" s="3" t="s">
        <v>21518</v>
      </c>
      <c r="S2786" s="2">
        <v>33</v>
      </c>
      <c r="T2786" s="2" t="s">
        <v>23647</v>
      </c>
      <c r="U2786" s="2" t="s">
        <v>23694</v>
      </c>
      <c r="V2786" s="2" t="s">
        <v>23762</v>
      </c>
      <c r="W2786" s="2">
        <v>14000000</v>
      </c>
      <c r="X2786" s="2">
        <v>2002</v>
      </c>
      <c r="Y2786" s="2">
        <v>266</v>
      </c>
      <c r="Z2786" s="2">
        <v>5.7</v>
      </c>
      <c r="AA2786" s="2">
        <v>2.35</v>
      </c>
      <c r="AB2786" s="2">
        <v>530</v>
      </c>
    </row>
    <row r="2787" spans="1:28" x14ac:dyDescent="0.3">
      <c r="A2787" s="2" t="s">
        <v>28</v>
      </c>
      <c r="B2787" s="2" t="s">
        <v>576</v>
      </c>
      <c r="C2787" s="2">
        <v>34</v>
      </c>
      <c r="D2787" s="2">
        <v>100</v>
      </c>
      <c r="E2787" s="2">
        <v>0</v>
      </c>
      <c r="F2787" s="2">
        <v>364</v>
      </c>
      <c r="G2787" s="2" t="s">
        <v>3795</v>
      </c>
      <c r="H2787" s="2">
        <v>723</v>
      </c>
      <c r="I2787" s="2">
        <v>19900000</v>
      </c>
      <c r="J2787" s="2" t="s">
        <v>24515</v>
      </c>
      <c r="K2787" s="2" t="s">
        <v>4127</v>
      </c>
      <c r="L2787" s="2" t="s">
        <v>9955</v>
      </c>
      <c r="M2787" s="2">
        <v>17262</v>
      </c>
      <c r="N2787" s="2">
        <v>2348</v>
      </c>
      <c r="O2787" s="2" t="s">
        <v>13007</v>
      </c>
      <c r="P2787" s="2">
        <v>1</v>
      </c>
      <c r="Q2787" s="2" t="s">
        <v>16836</v>
      </c>
      <c r="R2787" s="3" t="s">
        <v>21519</v>
      </c>
      <c r="S2787" s="2">
        <v>53</v>
      </c>
      <c r="T2787" s="2" t="s">
        <v>23647</v>
      </c>
      <c r="U2787" s="2" t="s">
        <v>23694</v>
      </c>
      <c r="V2787" s="2" t="s">
        <v>23762</v>
      </c>
      <c r="W2787" s="2">
        <v>20000000</v>
      </c>
      <c r="X2787" s="2">
        <v>1995</v>
      </c>
      <c r="Y2787" s="2">
        <v>422</v>
      </c>
      <c r="Z2787" s="2">
        <v>4.5</v>
      </c>
      <c r="AA2787" s="2">
        <v>1.85</v>
      </c>
      <c r="AB2787" s="2">
        <v>1000</v>
      </c>
    </row>
    <row r="2788" spans="1:28" x14ac:dyDescent="0.3">
      <c r="A2788" s="2" t="s">
        <v>28</v>
      </c>
      <c r="B2788" s="2" t="s">
        <v>1030</v>
      </c>
      <c r="C2788" s="2">
        <v>82</v>
      </c>
      <c r="D2788" s="2">
        <v>118</v>
      </c>
      <c r="E2788" s="2">
        <v>128</v>
      </c>
      <c r="F2788" s="2">
        <v>467</v>
      </c>
      <c r="G2788" s="2" t="s">
        <v>3174</v>
      </c>
      <c r="H2788" s="2">
        <v>931</v>
      </c>
      <c r="J2788" s="2" t="s">
        <v>5714</v>
      </c>
      <c r="K2788" s="2" t="s">
        <v>4054</v>
      </c>
      <c r="L2788" s="2" t="s">
        <v>9956</v>
      </c>
      <c r="M2788" s="2">
        <v>16294</v>
      </c>
      <c r="N2788" s="2">
        <v>2704</v>
      </c>
      <c r="O2788" s="2" t="s">
        <v>2939</v>
      </c>
      <c r="P2788" s="2">
        <v>7</v>
      </c>
      <c r="Q2788" s="2" t="s">
        <v>16837</v>
      </c>
      <c r="R2788" s="3" t="s">
        <v>21520</v>
      </c>
      <c r="S2788" s="2">
        <v>252</v>
      </c>
      <c r="T2788" s="2" t="s">
        <v>23647</v>
      </c>
      <c r="U2788" s="2" t="s">
        <v>23694</v>
      </c>
      <c r="V2788" s="2" t="s">
        <v>23762</v>
      </c>
      <c r="W2788" s="2">
        <v>14000000</v>
      </c>
      <c r="X2788" s="2">
        <v>1977</v>
      </c>
      <c r="Y2788" s="2">
        <v>726</v>
      </c>
      <c r="Z2788" s="2">
        <v>3.7</v>
      </c>
      <c r="AA2788" s="2">
        <v>1.85</v>
      </c>
      <c r="AB2788" s="2">
        <v>889</v>
      </c>
    </row>
    <row r="2789" spans="1:28" x14ac:dyDescent="0.3">
      <c r="A2789" s="2" t="s">
        <v>28</v>
      </c>
      <c r="B2789" s="2" t="s">
        <v>1031</v>
      </c>
      <c r="C2789" s="2">
        <v>125</v>
      </c>
      <c r="D2789" s="2">
        <v>91</v>
      </c>
      <c r="E2789" s="2">
        <v>31</v>
      </c>
      <c r="F2789" s="2">
        <v>50</v>
      </c>
      <c r="G2789" s="2" t="s">
        <v>3991</v>
      </c>
      <c r="H2789" s="2">
        <v>874</v>
      </c>
      <c r="I2789" s="2">
        <v>16298046</v>
      </c>
      <c r="J2789" s="2" t="s">
        <v>24055</v>
      </c>
      <c r="K2789" s="2" t="s">
        <v>3350</v>
      </c>
      <c r="L2789" s="2" t="s">
        <v>9957</v>
      </c>
      <c r="M2789" s="2">
        <v>22207</v>
      </c>
      <c r="N2789" s="2">
        <v>1608</v>
      </c>
      <c r="O2789" s="2" t="s">
        <v>3684</v>
      </c>
      <c r="P2789" s="2">
        <v>0</v>
      </c>
      <c r="Q2789" s="2" t="s">
        <v>16838</v>
      </c>
      <c r="R2789" s="3" t="s">
        <v>21521</v>
      </c>
      <c r="S2789" s="2">
        <v>747</v>
      </c>
      <c r="T2789" s="2" t="s">
        <v>23647</v>
      </c>
      <c r="U2789" s="2" t="s">
        <v>23695</v>
      </c>
      <c r="V2789" s="2" t="s">
        <v>23759</v>
      </c>
      <c r="W2789" s="2">
        <v>14000000</v>
      </c>
      <c r="X2789" s="2">
        <v>2005</v>
      </c>
      <c r="Y2789" s="2">
        <v>613</v>
      </c>
      <c r="Z2789" s="2">
        <v>5</v>
      </c>
      <c r="AA2789" s="2">
        <v>2.35</v>
      </c>
      <c r="AB2789" s="2">
        <v>0</v>
      </c>
    </row>
    <row r="2790" spans="1:28" x14ac:dyDescent="0.3">
      <c r="A2790" s="2" t="s">
        <v>28</v>
      </c>
      <c r="B2790" s="2" t="s">
        <v>523</v>
      </c>
      <c r="C2790" s="2">
        <v>56</v>
      </c>
      <c r="D2790" s="2">
        <v>90</v>
      </c>
      <c r="E2790" s="2">
        <v>119</v>
      </c>
      <c r="F2790" s="2">
        <v>636</v>
      </c>
      <c r="G2790" s="2" t="s">
        <v>2454</v>
      </c>
      <c r="H2790" s="2">
        <v>869</v>
      </c>
      <c r="I2790" s="2">
        <v>15549702</v>
      </c>
      <c r="J2790" s="2" t="s">
        <v>23925</v>
      </c>
      <c r="K2790" s="2" t="s">
        <v>2753</v>
      </c>
      <c r="L2790" s="2" t="s">
        <v>9958</v>
      </c>
      <c r="M2790" s="2">
        <v>24038</v>
      </c>
      <c r="N2790" s="2">
        <v>3007</v>
      </c>
      <c r="O2790" s="2" t="s">
        <v>3862</v>
      </c>
      <c r="P2790" s="2">
        <v>2</v>
      </c>
      <c r="Q2790" s="2" t="s">
        <v>16839</v>
      </c>
      <c r="R2790" s="3" t="s">
        <v>21522</v>
      </c>
      <c r="S2790" s="2">
        <v>123</v>
      </c>
      <c r="T2790" s="2" t="s">
        <v>23647</v>
      </c>
      <c r="U2790" s="2" t="s">
        <v>23694</v>
      </c>
      <c r="V2790" s="2" t="s">
        <v>23759</v>
      </c>
      <c r="W2790" s="2">
        <v>14000000</v>
      </c>
      <c r="X2790" s="2">
        <v>2003</v>
      </c>
      <c r="Y2790" s="2">
        <v>779</v>
      </c>
      <c r="Z2790" s="2">
        <v>4.5999999999999996</v>
      </c>
      <c r="AA2790" s="2">
        <v>1.85</v>
      </c>
      <c r="AB2790" s="2">
        <v>411</v>
      </c>
    </row>
    <row r="2791" spans="1:28" x14ac:dyDescent="0.3">
      <c r="A2791" s="2" t="s">
        <v>28</v>
      </c>
      <c r="B2791" s="2" t="s">
        <v>167</v>
      </c>
      <c r="C2791" s="2">
        <v>160</v>
      </c>
      <c r="D2791" s="2">
        <v>108</v>
      </c>
      <c r="E2791" s="2">
        <v>123</v>
      </c>
      <c r="F2791" s="2">
        <v>690</v>
      </c>
      <c r="G2791" s="2" t="s">
        <v>3604</v>
      </c>
      <c r="H2791" s="2">
        <v>26000</v>
      </c>
      <c r="I2791" s="2">
        <v>15483540</v>
      </c>
      <c r="J2791" s="2" t="s">
        <v>24735</v>
      </c>
      <c r="K2791" s="2" t="s">
        <v>6196</v>
      </c>
      <c r="L2791" s="2" t="s">
        <v>9959</v>
      </c>
      <c r="M2791" s="2">
        <v>56338</v>
      </c>
      <c r="N2791" s="2">
        <v>41359</v>
      </c>
      <c r="O2791" s="2" t="s">
        <v>4357</v>
      </c>
      <c r="P2791" s="2">
        <v>4</v>
      </c>
      <c r="Q2791" s="2" t="s">
        <v>16840</v>
      </c>
      <c r="R2791" s="3" t="s">
        <v>21523</v>
      </c>
      <c r="S2791" s="2">
        <v>215</v>
      </c>
      <c r="T2791" s="2" t="s">
        <v>23647</v>
      </c>
      <c r="U2791" s="2" t="s">
        <v>23694</v>
      </c>
      <c r="V2791" s="2" t="s">
        <v>23762</v>
      </c>
      <c r="W2791" s="2">
        <v>14000000</v>
      </c>
      <c r="X2791" s="2">
        <v>2009</v>
      </c>
      <c r="Y2791" s="2">
        <v>14000</v>
      </c>
      <c r="Z2791" s="2">
        <v>6.5</v>
      </c>
      <c r="AA2791" s="2">
        <v>2.35</v>
      </c>
      <c r="AB2791" s="2">
        <v>4000</v>
      </c>
    </row>
    <row r="2792" spans="1:28" x14ac:dyDescent="0.3">
      <c r="A2792" s="2" t="s">
        <v>28</v>
      </c>
      <c r="B2792" s="2" t="s">
        <v>1198</v>
      </c>
      <c r="C2792" s="2">
        <v>71</v>
      </c>
      <c r="D2792" s="2">
        <v>103</v>
      </c>
      <c r="E2792" s="2">
        <v>44</v>
      </c>
      <c r="F2792" s="2">
        <v>625</v>
      </c>
      <c r="G2792" s="2" t="s">
        <v>3992</v>
      </c>
      <c r="H2792" s="2">
        <v>953</v>
      </c>
      <c r="I2792" s="2">
        <v>20246959</v>
      </c>
      <c r="J2792" s="2" t="s">
        <v>23925</v>
      </c>
      <c r="K2792" s="2" t="s">
        <v>2505</v>
      </c>
      <c r="L2792" s="2" t="s">
        <v>9960</v>
      </c>
      <c r="M2792" s="2">
        <v>5721</v>
      </c>
      <c r="N2792" s="2">
        <v>3299</v>
      </c>
      <c r="O2792" s="2" t="s">
        <v>4669</v>
      </c>
      <c r="P2792" s="2">
        <v>2</v>
      </c>
      <c r="Q2792" s="2" t="s">
        <v>16841</v>
      </c>
      <c r="R2792" s="3" t="s">
        <v>21524</v>
      </c>
      <c r="S2792" s="2">
        <v>20</v>
      </c>
      <c r="T2792" s="2" t="s">
        <v>23647</v>
      </c>
      <c r="U2792" s="2" t="s">
        <v>23694</v>
      </c>
      <c r="V2792" s="2" t="s">
        <v>23759</v>
      </c>
      <c r="W2792" s="2">
        <v>14000000</v>
      </c>
      <c r="X2792" s="2">
        <v>2010</v>
      </c>
      <c r="Y2792" s="2">
        <v>849</v>
      </c>
      <c r="Z2792" s="2">
        <v>4.9000000000000004</v>
      </c>
      <c r="AA2792" s="2">
        <v>2.35</v>
      </c>
      <c r="AB2792" s="2">
        <v>1000</v>
      </c>
    </row>
    <row r="2793" spans="1:28" x14ac:dyDescent="0.3">
      <c r="A2793" s="2" t="s">
        <v>28</v>
      </c>
      <c r="B2793" s="2" t="s">
        <v>1199</v>
      </c>
      <c r="C2793" s="2">
        <v>37</v>
      </c>
      <c r="D2793" s="2">
        <v>96</v>
      </c>
      <c r="E2793" s="2">
        <v>0</v>
      </c>
      <c r="F2793" s="2">
        <v>654</v>
      </c>
      <c r="G2793" s="2" t="s">
        <v>2734</v>
      </c>
      <c r="H2793" s="2">
        <v>3000</v>
      </c>
      <c r="I2793" s="2">
        <v>15062898</v>
      </c>
      <c r="J2793" s="2" t="s">
        <v>5447</v>
      </c>
      <c r="K2793" s="2" t="s">
        <v>3898</v>
      </c>
      <c r="L2793" s="2" t="s">
        <v>9961</v>
      </c>
      <c r="M2793" s="2">
        <v>11729</v>
      </c>
      <c r="N2793" s="2">
        <v>6861</v>
      </c>
      <c r="O2793" s="2" t="s">
        <v>13008</v>
      </c>
      <c r="P2793" s="2">
        <v>0</v>
      </c>
      <c r="Q2793" s="2" t="s">
        <v>16842</v>
      </c>
      <c r="R2793" s="3" t="s">
        <v>21525</v>
      </c>
      <c r="S2793" s="2">
        <v>106</v>
      </c>
      <c r="T2793" s="2" t="s">
        <v>23647</v>
      </c>
      <c r="U2793" s="2" t="s">
        <v>23694</v>
      </c>
      <c r="V2793" s="2" t="s">
        <v>23762</v>
      </c>
      <c r="W2793" s="2">
        <v>14000000</v>
      </c>
      <c r="X2793" s="2">
        <v>1998</v>
      </c>
      <c r="Y2793" s="2">
        <v>2000</v>
      </c>
      <c r="Z2793" s="2">
        <v>6</v>
      </c>
      <c r="AA2793" s="2">
        <v>1.85</v>
      </c>
      <c r="AB2793" s="2">
        <v>645</v>
      </c>
    </row>
    <row r="2794" spans="1:28" x14ac:dyDescent="0.3">
      <c r="A2794" s="2" t="s">
        <v>28</v>
      </c>
      <c r="B2794" s="2" t="s">
        <v>1200</v>
      </c>
      <c r="C2794" s="2">
        <v>62</v>
      </c>
      <c r="D2794" s="2">
        <v>117</v>
      </c>
      <c r="E2794" s="2">
        <v>160</v>
      </c>
      <c r="F2794" s="2">
        <v>55</v>
      </c>
      <c r="G2794" s="2" t="s">
        <v>3993</v>
      </c>
      <c r="H2794" s="2">
        <v>718</v>
      </c>
      <c r="I2794" s="2">
        <v>14348123</v>
      </c>
      <c r="J2794" s="2" t="s">
        <v>24650</v>
      </c>
      <c r="K2794" s="2" t="s">
        <v>2885</v>
      </c>
      <c r="L2794" s="2" t="s">
        <v>9962</v>
      </c>
      <c r="M2794" s="2">
        <v>9323</v>
      </c>
      <c r="N2794" s="2">
        <v>1148</v>
      </c>
      <c r="O2794" s="2" t="s">
        <v>13009</v>
      </c>
      <c r="P2794" s="2">
        <v>6</v>
      </c>
      <c r="Q2794" s="2" t="s">
        <v>16843</v>
      </c>
      <c r="R2794" s="3" t="s">
        <v>21526</v>
      </c>
      <c r="S2794" s="2">
        <v>157</v>
      </c>
      <c r="T2794" s="2" t="s">
        <v>23647</v>
      </c>
      <c r="U2794" s="2" t="s">
        <v>23713</v>
      </c>
      <c r="V2794" s="2" t="s">
        <v>23760</v>
      </c>
      <c r="W2794" s="2">
        <v>12000000</v>
      </c>
      <c r="X2794" s="2">
        <v>1999</v>
      </c>
      <c r="Y2794" s="2">
        <v>330</v>
      </c>
      <c r="Z2794" s="2">
        <v>6.9</v>
      </c>
      <c r="AA2794" s="2">
        <v>1.85</v>
      </c>
      <c r="AB2794" s="2">
        <v>970</v>
      </c>
    </row>
    <row r="2795" spans="1:28" x14ac:dyDescent="0.3">
      <c r="A2795" s="2" t="s">
        <v>28</v>
      </c>
      <c r="B2795" s="2" t="s">
        <v>1201</v>
      </c>
      <c r="C2795" s="2">
        <v>73</v>
      </c>
      <c r="D2795" s="2">
        <v>93</v>
      </c>
      <c r="E2795" s="2">
        <v>85</v>
      </c>
      <c r="F2795" s="2">
        <v>514</v>
      </c>
      <c r="G2795" s="2" t="s">
        <v>3994</v>
      </c>
      <c r="H2795" s="2">
        <v>1000</v>
      </c>
      <c r="I2795" s="2">
        <v>15171475</v>
      </c>
      <c r="J2795" s="2" t="s">
        <v>24383</v>
      </c>
      <c r="K2795" s="2" t="s">
        <v>3022</v>
      </c>
      <c r="L2795" s="2" t="s">
        <v>9963</v>
      </c>
      <c r="M2795" s="2">
        <v>19805</v>
      </c>
      <c r="N2795" s="2">
        <v>2777</v>
      </c>
      <c r="O2795" s="2" t="s">
        <v>4416</v>
      </c>
      <c r="P2795" s="2">
        <v>0</v>
      </c>
      <c r="Q2795" s="2" t="s">
        <v>16844</v>
      </c>
      <c r="R2795" s="3" t="s">
        <v>21527</v>
      </c>
      <c r="S2795" s="2">
        <v>122</v>
      </c>
      <c r="T2795" s="2" t="s">
        <v>23647</v>
      </c>
      <c r="U2795" s="2" t="s">
        <v>23694</v>
      </c>
      <c r="V2795" s="2" t="s">
        <v>23762</v>
      </c>
      <c r="W2795" s="2">
        <v>8500000</v>
      </c>
      <c r="X2795" s="2">
        <v>1996</v>
      </c>
      <c r="Y2795" s="2">
        <v>855</v>
      </c>
      <c r="Z2795" s="2">
        <v>5.7</v>
      </c>
      <c r="AA2795" s="2">
        <v>1.85</v>
      </c>
      <c r="AB2795" s="2">
        <v>0</v>
      </c>
    </row>
    <row r="2796" spans="1:28" x14ac:dyDescent="0.3">
      <c r="A2796" s="2" t="s">
        <v>28</v>
      </c>
      <c r="B2796" s="2" t="s">
        <v>78</v>
      </c>
      <c r="C2796" s="2">
        <v>59</v>
      </c>
      <c r="D2796" s="2">
        <v>136</v>
      </c>
      <c r="E2796" s="2">
        <v>17000</v>
      </c>
      <c r="F2796" s="2">
        <v>213</v>
      </c>
      <c r="G2796" s="2" t="s">
        <v>2672</v>
      </c>
      <c r="H2796" s="2">
        <v>22000</v>
      </c>
      <c r="J2796" s="2" t="s">
        <v>24213</v>
      </c>
      <c r="K2796" s="2" t="s">
        <v>2854</v>
      </c>
      <c r="L2796" s="2" t="s">
        <v>9964</v>
      </c>
      <c r="M2796" s="2">
        <v>13548</v>
      </c>
      <c r="N2796" s="2">
        <v>23378</v>
      </c>
      <c r="O2796" s="2" t="s">
        <v>12099</v>
      </c>
      <c r="P2796" s="2">
        <v>0</v>
      </c>
      <c r="Q2796" s="2" t="s">
        <v>16845</v>
      </c>
      <c r="R2796" s="3" t="s">
        <v>21528</v>
      </c>
      <c r="S2796" s="2">
        <v>75</v>
      </c>
      <c r="T2796" s="2" t="s">
        <v>23647</v>
      </c>
      <c r="U2796" s="2" t="s">
        <v>23694</v>
      </c>
      <c r="V2796" s="2" t="s">
        <v>23760</v>
      </c>
      <c r="W2796" s="2">
        <v>14000000</v>
      </c>
      <c r="X2796" s="2">
        <v>1977</v>
      </c>
      <c r="Y2796" s="2">
        <v>740</v>
      </c>
      <c r="Z2796" s="2">
        <v>6.7</v>
      </c>
      <c r="AA2796" s="2">
        <v>1.66</v>
      </c>
      <c r="AB2796" s="2">
        <v>932</v>
      </c>
    </row>
    <row r="2797" spans="1:28" x14ac:dyDescent="0.3">
      <c r="A2797" s="2" t="s">
        <v>28</v>
      </c>
      <c r="B2797" s="2" t="s">
        <v>465</v>
      </c>
      <c r="C2797" s="2">
        <v>25</v>
      </c>
      <c r="D2797" s="2">
        <v>115</v>
      </c>
      <c r="E2797" s="2">
        <v>0</v>
      </c>
      <c r="F2797" s="2">
        <v>534</v>
      </c>
      <c r="G2797" s="2" t="s">
        <v>2481</v>
      </c>
      <c r="H2797" s="2">
        <v>1000</v>
      </c>
      <c r="I2797" s="2">
        <v>13640000</v>
      </c>
      <c r="J2797" s="2" t="s">
        <v>24006</v>
      </c>
      <c r="K2797" s="2" t="s">
        <v>3112</v>
      </c>
      <c r="L2797" s="2" t="s">
        <v>9965</v>
      </c>
      <c r="M2797" s="2">
        <v>6011</v>
      </c>
      <c r="N2797" s="2">
        <v>3267</v>
      </c>
      <c r="O2797" s="2" t="s">
        <v>4097</v>
      </c>
      <c r="P2797" s="2">
        <v>0</v>
      </c>
      <c r="Q2797" s="2" t="s">
        <v>16846</v>
      </c>
      <c r="R2797" s="3" t="s">
        <v>21529</v>
      </c>
      <c r="S2797" s="2">
        <v>39</v>
      </c>
      <c r="T2797" s="2" t="s">
        <v>23647</v>
      </c>
      <c r="U2797" s="2" t="s">
        <v>23694</v>
      </c>
      <c r="V2797" s="2" t="s">
        <v>23759</v>
      </c>
      <c r="W2797" s="2">
        <v>14000000</v>
      </c>
      <c r="X2797" s="2">
        <v>1994</v>
      </c>
      <c r="Y2797" s="2">
        <v>848</v>
      </c>
      <c r="Z2797" s="2">
        <v>6.9</v>
      </c>
      <c r="AA2797" s="2">
        <v>1.85</v>
      </c>
      <c r="AB2797" s="2">
        <v>905</v>
      </c>
    </row>
    <row r="2798" spans="1:28" x14ac:dyDescent="0.3">
      <c r="A2798" s="2" t="s">
        <v>28</v>
      </c>
      <c r="B2798" s="2" t="s">
        <v>644</v>
      </c>
      <c r="C2798" s="2">
        <v>97</v>
      </c>
      <c r="D2798" s="2">
        <v>94</v>
      </c>
      <c r="E2798" s="2">
        <v>0</v>
      </c>
      <c r="F2798" s="2">
        <v>458</v>
      </c>
      <c r="G2798" s="2" t="s">
        <v>3995</v>
      </c>
      <c r="H2798" s="2">
        <v>12000</v>
      </c>
      <c r="I2798" s="2">
        <v>12550242</v>
      </c>
      <c r="J2798" s="2" t="s">
        <v>23894</v>
      </c>
      <c r="K2798" s="2" t="s">
        <v>2049</v>
      </c>
      <c r="L2798" s="2" t="s">
        <v>9966</v>
      </c>
      <c r="M2798" s="2">
        <v>13866</v>
      </c>
      <c r="N2798" s="2">
        <v>13446</v>
      </c>
      <c r="O2798" s="2" t="s">
        <v>12536</v>
      </c>
      <c r="P2798" s="2">
        <v>3</v>
      </c>
      <c r="Q2798" s="2" t="s">
        <v>16847</v>
      </c>
      <c r="R2798" s="3" t="s">
        <v>21530</v>
      </c>
      <c r="S2798" s="2">
        <v>55</v>
      </c>
      <c r="T2798" s="2" t="s">
        <v>23647</v>
      </c>
      <c r="U2798" s="2" t="s">
        <v>23694</v>
      </c>
      <c r="V2798" s="2" t="s">
        <v>23762</v>
      </c>
      <c r="X2798" s="2">
        <v>2007</v>
      </c>
      <c r="Y2798" s="2">
        <v>490</v>
      </c>
      <c r="Z2798" s="2">
        <v>5.5</v>
      </c>
      <c r="AA2798" s="2">
        <v>1.85</v>
      </c>
      <c r="AB2798" s="2">
        <v>488</v>
      </c>
    </row>
    <row r="2799" spans="1:28" x14ac:dyDescent="0.3">
      <c r="A2799" s="2" t="s">
        <v>28</v>
      </c>
      <c r="B2799" s="2" t="s">
        <v>1202</v>
      </c>
      <c r="C2799" s="2">
        <v>205</v>
      </c>
      <c r="D2799" s="2">
        <v>85</v>
      </c>
      <c r="E2799" s="2">
        <v>52</v>
      </c>
      <c r="F2799" s="2">
        <v>489</v>
      </c>
      <c r="G2799" s="2" t="s">
        <v>3996</v>
      </c>
      <c r="H2799" s="2">
        <v>1000</v>
      </c>
      <c r="I2799" s="2">
        <v>12610731</v>
      </c>
      <c r="J2799" s="2" t="s">
        <v>23980</v>
      </c>
      <c r="K2799" s="2" t="s">
        <v>2565</v>
      </c>
      <c r="L2799" s="2" t="s">
        <v>9967</v>
      </c>
      <c r="M2799" s="2">
        <v>38985</v>
      </c>
      <c r="N2799" s="2">
        <v>3050</v>
      </c>
      <c r="O2799" s="2" t="s">
        <v>13010</v>
      </c>
      <c r="P2799" s="2">
        <v>1</v>
      </c>
      <c r="Q2799" s="2" t="s">
        <v>16848</v>
      </c>
      <c r="R2799" s="3" t="s">
        <v>21531</v>
      </c>
      <c r="S2799" s="2">
        <v>673</v>
      </c>
      <c r="T2799" s="2" t="s">
        <v>23647</v>
      </c>
      <c r="U2799" s="2" t="s">
        <v>23694</v>
      </c>
      <c r="V2799" s="2" t="s">
        <v>23762</v>
      </c>
      <c r="W2799" s="2">
        <v>11000000</v>
      </c>
      <c r="X2799" s="2">
        <v>2001</v>
      </c>
      <c r="Y2799" s="2">
        <v>935</v>
      </c>
      <c r="Z2799" s="2">
        <v>4.4000000000000004</v>
      </c>
      <c r="AA2799" s="2">
        <v>1.85</v>
      </c>
      <c r="AB2799" s="2">
        <v>0</v>
      </c>
    </row>
    <row r="2800" spans="1:28" x14ac:dyDescent="0.3">
      <c r="A2800" s="2" t="s">
        <v>28</v>
      </c>
      <c r="B2800" s="2" t="s">
        <v>110</v>
      </c>
      <c r="C2800" s="2">
        <v>69</v>
      </c>
      <c r="D2800" s="2">
        <v>88</v>
      </c>
      <c r="E2800" s="2">
        <v>189</v>
      </c>
      <c r="F2800" s="2">
        <v>799</v>
      </c>
      <c r="G2800" s="2" t="s">
        <v>3522</v>
      </c>
      <c r="H2800" s="2">
        <v>934</v>
      </c>
      <c r="I2800" s="2">
        <v>47811275</v>
      </c>
      <c r="J2800" s="2" t="s">
        <v>23995</v>
      </c>
      <c r="K2800" s="2" t="s">
        <v>3432</v>
      </c>
      <c r="L2800" s="2" t="s">
        <v>9807</v>
      </c>
      <c r="M2800" s="2">
        <v>29008</v>
      </c>
      <c r="N2800" s="2">
        <v>3707</v>
      </c>
      <c r="O2800" s="2" t="s">
        <v>4199</v>
      </c>
      <c r="P2800" s="2">
        <v>1</v>
      </c>
      <c r="Q2800" s="2" t="s">
        <v>16690</v>
      </c>
      <c r="R2800" s="3" t="s">
        <v>21371</v>
      </c>
      <c r="S2800" s="2">
        <v>99</v>
      </c>
      <c r="T2800" s="2" t="s">
        <v>23647</v>
      </c>
      <c r="U2800" s="2" t="s">
        <v>23694</v>
      </c>
      <c r="V2800" s="2" t="s">
        <v>23760</v>
      </c>
      <c r="W2800" s="2">
        <v>15000000</v>
      </c>
      <c r="X2800" s="2">
        <v>2002</v>
      </c>
      <c r="Y2800" s="2">
        <v>927</v>
      </c>
      <c r="Z2800" s="2">
        <v>5.4</v>
      </c>
      <c r="AA2800" s="2">
        <v>1.85</v>
      </c>
      <c r="AB2800" s="2">
        <v>896</v>
      </c>
    </row>
    <row r="2801" spans="1:28" x14ac:dyDescent="0.3">
      <c r="A2801" s="2" t="s">
        <v>28</v>
      </c>
      <c r="B2801" s="2" t="s">
        <v>1203</v>
      </c>
      <c r="C2801" s="2">
        <v>195</v>
      </c>
      <c r="D2801" s="2">
        <v>112</v>
      </c>
      <c r="E2801" s="2">
        <v>0</v>
      </c>
      <c r="F2801" s="2">
        <v>383</v>
      </c>
      <c r="G2801" s="2" t="s">
        <v>3212</v>
      </c>
      <c r="H2801" s="2">
        <v>12000</v>
      </c>
      <c r="I2801" s="2">
        <v>11204499</v>
      </c>
      <c r="J2801" s="2" t="s">
        <v>24328</v>
      </c>
      <c r="K2801" s="2" t="s">
        <v>2550</v>
      </c>
      <c r="L2801" s="2" t="s">
        <v>9968</v>
      </c>
      <c r="M2801" s="2">
        <v>38142</v>
      </c>
      <c r="N2801" s="2">
        <v>13528</v>
      </c>
      <c r="O2801" s="2" t="s">
        <v>2828</v>
      </c>
      <c r="P2801" s="2">
        <v>0</v>
      </c>
      <c r="Q2801" s="2" t="s">
        <v>16849</v>
      </c>
      <c r="R2801" s="3" t="s">
        <v>21532</v>
      </c>
      <c r="S2801" s="2">
        <v>270</v>
      </c>
      <c r="T2801" s="2" t="s">
        <v>23647</v>
      </c>
      <c r="U2801" s="2" t="s">
        <v>23694</v>
      </c>
      <c r="V2801" s="2" t="s">
        <v>23762</v>
      </c>
      <c r="W2801" s="2">
        <v>14000000</v>
      </c>
      <c r="X2801" s="2">
        <v>2006</v>
      </c>
      <c r="Y2801" s="2">
        <v>593</v>
      </c>
      <c r="Z2801" s="2">
        <v>7</v>
      </c>
      <c r="AA2801" s="2">
        <v>2.35</v>
      </c>
      <c r="AB2801" s="2">
        <v>0</v>
      </c>
    </row>
    <row r="2802" spans="1:28" x14ac:dyDescent="0.3">
      <c r="A2802" s="2" t="s">
        <v>28</v>
      </c>
      <c r="B2802" s="2" t="s">
        <v>225</v>
      </c>
      <c r="C2802" s="2">
        <v>61</v>
      </c>
      <c r="D2802" s="2">
        <v>86</v>
      </c>
      <c r="E2802" s="2">
        <v>70</v>
      </c>
      <c r="F2802" s="2">
        <v>169</v>
      </c>
      <c r="G2802" s="2" t="s">
        <v>2839</v>
      </c>
      <c r="H2802" s="2">
        <v>878</v>
      </c>
      <c r="I2802" s="2">
        <v>10397365</v>
      </c>
      <c r="J2802" s="2" t="s">
        <v>24736</v>
      </c>
      <c r="K2802" s="2" t="s">
        <v>2756</v>
      </c>
      <c r="L2802" s="2" t="s">
        <v>9969</v>
      </c>
      <c r="M2802" s="2">
        <v>11693</v>
      </c>
      <c r="N2802" s="2">
        <v>2165</v>
      </c>
      <c r="O2802" s="2" t="s">
        <v>13011</v>
      </c>
      <c r="P2802" s="2">
        <v>5</v>
      </c>
      <c r="Q2802" s="2" t="s">
        <v>16850</v>
      </c>
      <c r="R2802" s="3" t="s">
        <v>21533</v>
      </c>
      <c r="S2802" s="2">
        <v>104</v>
      </c>
      <c r="T2802" s="2" t="s">
        <v>23647</v>
      </c>
      <c r="U2802" s="2" t="s">
        <v>23694</v>
      </c>
      <c r="V2802" s="2" t="s">
        <v>23759</v>
      </c>
      <c r="W2802" s="2">
        <v>14000000</v>
      </c>
      <c r="X2802" s="2">
        <v>2001</v>
      </c>
      <c r="Y2802" s="2">
        <v>834</v>
      </c>
      <c r="Z2802" s="2">
        <v>5.4</v>
      </c>
      <c r="AA2802" s="2">
        <v>2.35</v>
      </c>
      <c r="AB2802" s="2">
        <v>613</v>
      </c>
    </row>
    <row r="2803" spans="1:28" x14ac:dyDescent="0.3">
      <c r="A2803" s="2" t="s">
        <v>28</v>
      </c>
      <c r="B2803" s="2" t="s">
        <v>1204</v>
      </c>
      <c r="C2803" s="2">
        <v>77</v>
      </c>
      <c r="D2803" s="2">
        <v>86</v>
      </c>
      <c r="E2803" s="2">
        <v>90</v>
      </c>
      <c r="F2803" s="2">
        <v>635</v>
      </c>
      <c r="G2803" s="2" t="s">
        <v>3997</v>
      </c>
      <c r="H2803" s="2">
        <v>962</v>
      </c>
      <c r="I2803" s="2">
        <v>9402410</v>
      </c>
      <c r="J2803" s="2" t="s">
        <v>24155</v>
      </c>
      <c r="K2803" s="2" t="s">
        <v>6588</v>
      </c>
      <c r="L2803" s="2" t="s">
        <v>9970</v>
      </c>
      <c r="M2803" s="2">
        <v>11233</v>
      </c>
      <c r="N2803" s="2">
        <v>3715</v>
      </c>
      <c r="O2803" s="2" t="s">
        <v>13012</v>
      </c>
      <c r="P2803" s="2">
        <v>1</v>
      </c>
      <c r="Q2803" s="2" t="s">
        <v>16851</v>
      </c>
      <c r="R2803" s="3" t="s">
        <v>21534</v>
      </c>
      <c r="S2803" s="2">
        <v>32</v>
      </c>
      <c r="T2803" s="2" t="s">
        <v>23647</v>
      </c>
      <c r="U2803" s="2" t="s">
        <v>23694</v>
      </c>
      <c r="V2803" s="2" t="s">
        <v>23759</v>
      </c>
      <c r="W2803" s="2">
        <v>14000000</v>
      </c>
      <c r="X2803" s="2">
        <v>2012</v>
      </c>
      <c r="Y2803" s="2">
        <v>925</v>
      </c>
      <c r="Z2803" s="2">
        <v>5.4</v>
      </c>
      <c r="AA2803" s="2">
        <v>2.35</v>
      </c>
      <c r="AB2803" s="2">
        <v>0</v>
      </c>
    </row>
    <row r="2804" spans="1:28" x14ac:dyDescent="0.3">
      <c r="A2804" s="2" t="s">
        <v>28</v>
      </c>
      <c r="B2804" s="2" t="s">
        <v>1205</v>
      </c>
      <c r="C2804" s="2">
        <v>259</v>
      </c>
      <c r="D2804" s="2">
        <v>112</v>
      </c>
      <c r="E2804" s="2">
        <v>232</v>
      </c>
      <c r="F2804" s="2">
        <v>177</v>
      </c>
      <c r="G2804" s="2" t="s">
        <v>2045</v>
      </c>
      <c r="H2804" s="2">
        <v>413</v>
      </c>
      <c r="I2804" s="2">
        <v>5990075</v>
      </c>
      <c r="J2804" s="2" t="s">
        <v>23902</v>
      </c>
      <c r="K2804" s="2" t="s">
        <v>6589</v>
      </c>
      <c r="L2804" s="2" t="s">
        <v>9971</v>
      </c>
      <c r="M2804" s="2">
        <v>89906</v>
      </c>
      <c r="N2804" s="2">
        <v>1372</v>
      </c>
      <c r="O2804" s="2" t="s">
        <v>13013</v>
      </c>
      <c r="P2804" s="2">
        <v>1</v>
      </c>
      <c r="Q2804" s="2" t="s">
        <v>16852</v>
      </c>
      <c r="R2804" s="3" t="s">
        <v>21535</v>
      </c>
      <c r="S2804" s="2">
        <v>175</v>
      </c>
      <c r="T2804" s="2" t="s">
        <v>23649</v>
      </c>
      <c r="U2804" s="2" t="s">
        <v>23703</v>
      </c>
      <c r="V2804" s="2" t="s">
        <v>23759</v>
      </c>
      <c r="X2804" s="2">
        <v>2007</v>
      </c>
      <c r="Y2804" s="2">
        <v>412</v>
      </c>
      <c r="Z2804" s="2">
        <v>8</v>
      </c>
      <c r="AA2804" s="2">
        <v>1.85</v>
      </c>
      <c r="AB2804" s="2">
        <v>13000</v>
      </c>
    </row>
    <row r="2805" spans="1:28" x14ac:dyDescent="0.3">
      <c r="A2805" s="2" t="s">
        <v>28</v>
      </c>
      <c r="B2805" s="2" t="s">
        <v>1206</v>
      </c>
      <c r="C2805" s="2">
        <v>251</v>
      </c>
      <c r="D2805" s="2">
        <v>137</v>
      </c>
      <c r="E2805" s="2">
        <v>143</v>
      </c>
      <c r="F2805" s="2">
        <v>280</v>
      </c>
      <c r="G2805" s="2" t="s">
        <v>2919</v>
      </c>
      <c r="H2805" s="2">
        <v>14000</v>
      </c>
      <c r="I2805" s="2">
        <v>5459824</v>
      </c>
      <c r="J2805" s="2" t="s">
        <v>23794</v>
      </c>
      <c r="K2805" s="2" t="s">
        <v>2447</v>
      </c>
      <c r="L2805" s="2" t="s">
        <v>9972</v>
      </c>
      <c r="M2805" s="2">
        <v>92781</v>
      </c>
      <c r="N2805" s="2">
        <v>15337</v>
      </c>
      <c r="O2805" s="2" t="s">
        <v>4497</v>
      </c>
      <c r="P2805" s="2">
        <v>0</v>
      </c>
      <c r="Q2805" s="2" t="s">
        <v>16853</v>
      </c>
      <c r="R2805" s="3" t="s">
        <v>21536</v>
      </c>
      <c r="S2805" s="2">
        <v>320</v>
      </c>
      <c r="T2805" s="2" t="s">
        <v>23647</v>
      </c>
      <c r="U2805" s="2" t="s">
        <v>23694</v>
      </c>
      <c r="V2805" s="2" t="s">
        <v>23762</v>
      </c>
      <c r="W2805" s="2">
        <v>26000000</v>
      </c>
      <c r="X2805" s="2">
        <v>2006</v>
      </c>
      <c r="Y2805" s="2">
        <v>617</v>
      </c>
      <c r="Z2805" s="2">
        <v>7.6</v>
      </c>
      <c r="AA2805" s="2">
        <v>2.35</v>
      </c>
      <c r="AB2805" s="2">
        <v>5000</v>
      </c>
    </row>
    <row r="2806" spans="1:28" x14ac:dyDescent="0.3">
      <c r="A2806" s="2" t="s">
        <v>28</v>
      </c>
      <c r="B2806" s="2" t="s">
        <v>1207</v>
      </c>
      <c r="C2806" s="2">
        <v>63</v>
      </c>
      <c r="D2806" s="2">
        <v>90</v>
      </c>
      <c r="E2806" s="2">
        <v>49</v>
      </c>
      <c r="F2806" s="2">
        <v>191</v>
      </c>
      <c r="G2806" s="2" t="s">
        <v>3998</v>
      </c>
      <c r="H2806" s="2">
        <v>12000</v>
      </c>
      <c r="I2806" s="2">
        <v>5108820</v>
      </c>
      <c r="J2806" s="2" t="s">
        <v>23950</v>
      </c>
      <c r="K2806" s="2" t="s">
        <v>3409</v>
      </c>
      <c r="L2806" s="2" t="s">
        <v>9973</v>
      </c>
      <c r="M2806" s="2">
        <v>12519</v>
      </c>
      <c r="N2806" s="2">
        <v>12776</v>
      </c>
      <c r="O2806" s="2" t="s">
        <v>13014</v>
      </c>
      <c r="P2806" s="2">
        <v>5</v>
      </c>
      <c r="Q2806" s="2" t="s">
        <v>16854</v>
      </c>
      <c r="R2806" s="3" t="s">
        <v>21537</v>
      </c>
      <c r="S2806" s="2">
        <v>112</v>
      </c>
      <c r="T2806" s="2" t="s">
        <v>23647</v>
      </c>
      <c r="U2806" s="2" t="s">
        <v>23694</v>
      </c>
      <c r="V2806" s="2" t="s">
        <v>23762</v>
      </c>
      <c r="W2806" s="2">
        <v>24000000</v>
      </c>
      <c r="X2806" s="2">
        <v>2000</v>
      </c>
      <c r="Y2806" s="2">
        <v>215</v>
      </c>
      <c r="Z2806" s="2">
        <v>5.9</v>
      </c>
      <c r="AA2806" s="2">
        <v>2.35</v>
      </c>
      <c r="AB2806" s="2">
        <v>853</v>
      </c>
    </row>
    <row r="2807" spans="1:28" x14ac:dyDescent="0.3">
      <c r="A2807" s="2" t="s">
        <v>28</v>
      </c>
      <c r="B2807" s="2" t="s">
        <v>892</v>
      </c>
      <c r="C2807" s="2">
        <v>47</v>
      </c>
      <c r="D2807" s="2">
        <v>107</v>
      </c>
      <c r="E2807" s="2">
        <v>956</v>
      </c>
      <c r="F2807" s="2">
        <v>113</v>
      </c>
      <c r="G2807" s="2" t="s">
        <v>3999</v>
      </c>
      <c r="H2807" s="2">
        <v>10000</v>
      </c>
      <c r="I2807" s="2">
        <v>4741987</v>
      </c>
      <c r="J2807" s="2" t="s">
        <v>5558</v>
      </c>
      <c r="K2807" s="2" t="s">
        <v>2778</v>
      </c>
      <c r="L2807" s="2" t="s">
        <v>9974</v>
      </c>
      <c r="M2807" s="2">
        <v>6782</v>
      </c>
      <c r="N2807" s="2">
        <v>10368</v>
      </c>
      <c r="O2807" s="2" t="s">
        <v>13015</v>
      </c>
      <c r="P2807" s="2">
        <v>1</v>
      </c>
      <c r="Q2807" s="2" t="s">
        <v>16855</v>
      </c>
      <c r="R2807" s="3" t="s">
        <v>21538</v>
      </c>
      <c r="S2807" s="2">
        <v>114</v>
      </c>
      <c r="T2807" s="2" t="s">
        <v>23647</v>
      </c>
      <c r="U2807" s="2" t="s">
        <v>23694</v>
      </c>
      <c r="V2807" s="2" t="s">
        <v>23762</v>
      </c>
      <c r="W2807" s="2">
        <v>14000000</v>
      </c>
      <c r="X2807" s="2">
        <v>1999</v>
      </c>
      <c r="Y2807" s="2">
        <v>233</v>
      </c>
      <c r="Z2807" s="2">
        <v>6.6</v>
      </c>
      <c r="AA2807" s="2">
        <v>1.85</v>
      </c>
      <c r="AB2807" s="2">
        <v>860</v>
      </c>
    </row>
    <row r="2808" spans="1:28" x14ac:dyDescent="0.3">
      <c r="A2808" s="2" t="s">
        <v>28</v>
      </c>
      <c r="B2808" s="2" t="s">
        <v>149</v>
      </c>
      <c r="C2808" s="2">
        <v>108</v>
      </c>
      <c r="D2808" s="2">
        <v>98</v>
      </c>
      <c r="E2808" s="2">
        <v>176</v>
      </c>
      <c r="F2808" s="2">
        <v>15</v>
      </c>
      <c r="G2808" s="2" t="s">
        <v>4000</v>
      </c>
      <c r="H2808" s="2">
        <v>543</v>
      </c>
      <c r="I2808" s="2">
        <v>4291965</v>
      </c>
      <c r="J2808" s="2" t="s">
        <v>24292</v>
      </c>
      <c r="K2808" s="2" t="s">
        <v>3555</v>
      </c>
      <c r="L2808" s="2" t="s">
        <v>9975</v>
      </c>
      <c r="M2808" s="2">
        <v>9334</v>
      </c>
      <c r="N2808" s="2">
        <v>678</v>
      </c>
      <c r="O2808" s="2" t="s">
        <v>13016</v>
      </c>
      <c r="P2808" s="2">
        <v>3</v>
      </c>
      <c r="Q2808" s="2" t="s">
        <v>16856</v>
      </c>
      <c r="R2808" s="3" t="s">
        <v>21539</v>
      </c>
      <c r="S2808" s="2">
        <v>59</v>
      </c>
      <c r="T2808" s="2" t="s">
        <v>23647</v>
      </c>
      <c r="U2808" s="2" t="s">
        <v>23703</v>
      </c>
      <c r="V2808" s="2" t="s">
        <v>23759</v>
      </c>
      <c r="W2808" s="2">
        <v>14000000</v>
      </c>
      <c r="X2808" s="2">
        <v>2006</v>
      </c>
      <c r="Y2808" s="2">
        <v>113</v>
      </c>
      <c r="Z2808" s="2">
        <v>6.7</v>
      </c>
      <c r="AA2808" s="2">
        <v>2.35</v>
      </c>
      <c r="AB2808" s="2">
        <v>447</v>
      </c>
    </row>
    <row r="2809" spans="1:28" x14ac:dyDescent="0.3">
      <c r="A2809" s="2" t="s">
        <v>28</v>
      </c>
      <c r="B2809" s="2" t="s">
        <v>1208</v>
      </c>
      <c r="C2809" s="2">
        <v>64</v>
      </c>
      <c r="D2809" s="2">
        <v>84</v>
      </c>
      <c r="E2809" s="2">
        <v>12</v>
      </c>
      <c r="F2809" s="2">
        <v>102</v>
      </c>
      <c r="G2809" s="2" t="s">
        <v>4001</v>
      </c>
      <c r="H2809" s="2">
        <v>159</v>
      </c>
      <c r="I2809" s="2">
        <v>3100650</v>
      </c>
      <c r="J2809" s="2" t="s">
        <v>24308</v>
      </c>
      <c r="K2809" s="2" t="s">
        <v>6590</v>
      </c>
      <c r="L2809" s="2" t="s">
        <v>9976</v>
      </c>
      <c r="M2809" s="2">
        <v>7277</v>
      </c>
      <c r="N2809" s="2">
        <v>417</v>
      </c>
      <c r="O2809" s="2" t="s">
        <v>13017</v>
      </c>
      <c r="P2809" s="2">
        <v>4</v>
      </c>
      <c r="Q2809" s="2" t="s">
        <v>16857</v>
      </c>
      <c r="R2809" s="3" t="s">
        <v>21540</v>
      </c>
      <c r="S2809" s="2">
        <v>181</v>
      </c>
      <c r="T2809" s="2" t="s">
        <v>23647</v>
      </c>
      <c r="U2809" s="2" t="s">
        <v>23694</v>
      </c>
      <c r="V2809" s="2" t="s">
        <v>23759</v>
      </c>
      <c r="W2809" s="2">
        <v>14000000</v>
      </c>
      <c r="X2809" s="2">
        <v>2001</v>
      </c>
      <c r="Y2809" s="2">
        <v>102</v>
      </c>
      <c r="Z2809" s="2">
        <v>3.9</v>
      </c>
      <c r="AA2809" s="2">
        <v>1.85</v>
      </c>
      <c r="AB2809" s="2">
        <v>231</v>
      </c>
    </row>
    <row r="2810" spans="1:28" x14ac:dyDescent="0.3">
      <c r="A2810" s="2" t="s">
        <v>28</v>
      </c>
      <c r="B2810" s="2" t="s">
        <v>1100</v>
      </c>
      <c r="C2810" s="2">
        <v>20</v>
      </c>
      <c r="D2810" s="2">
        <v>139</v>
      </c>
      <c r="E2810" s="2">
        <v>133</v>
      </c>
      <c r="F2810" s="2">
        <v>5</v>
      </c>
      <c r="G2810" s="2" t="s">
        <v>4002</v>
      </c>
      <c r="H2810" s="2">
        <v>423</v>
      </c>
      <c r="I2810" s="2">
        <v>2474000</v>
      </c>
      <c r="J2810" s="2" t="s">
        <v>24307</v>
      </c>
      <c r="K2810" s="2" t="s">
        <v>6591</v>
      </c>
      <c r="L2810" s="2" t="s">
        <v>9977</v>
      </c>
      <c r="M2810" s="2">
        <v>2427</v>
      </c>
      <c r="N2810" s="2">
        <v>446</v>
      </c>
      <c r="O2810" s="2" t="s">
        <v>13018</v>
      </c>
      <c r="P2810" s="2">
        <v>1</v>
      </c>
      <c r="Q2810" s="2" t="s">
        <v>16858</v>
      </c>
      <c r="R2810" s="3" t="s">
        <v>21541</v>
      </c>
      <c r="S2810" s="2">
        <v>27</v>
      </c>
      <c r="T2810" s="2" t="s">
        <v>23647</v>
      </c>
      <c r="U2810" s="2" t="s">
        <v>23703</v>
      </c>
      <c r="V2810" s="2" t="s">
        <v>23759</v>
      </c>
      <c r="W2810" s="2">
        <v>14000000</v>
      </c>
      <c r="X2810" s="2">
        <v>1995</v>
      </c>
      <c r="Y2810" s="2">
        <v>15</v>
      </c>
      <c r="Z2810" s="2">
        <v>5.7</v>
      </c>
      <c r="AA2810" s="2">
        <v>1.85</v>
      </c>
      <c r="AB2810" s="2">
        <v>127</v>
      </c>
    </row>
    <row r="2811" spans="1:28" x14ac:dyDescent="0.3">
      <c r="A2811" s="2" t="s">
        <v>28</v>
      </c>
      <c r="B2811" s="2" t="s">
        <v>1141</v>
      </c>
      <c r="C2811" s="2">
        <v>135</v>
      </c>
      <c r="D2811" s="2">
        <v>97</v>
      </c>
      <c r="E2811" s="2">
        <v>11</v>
      </c>
      <c r="F2811" s="2">
        <v>548</v>
      </c>
      <c r="G2811" s="2" t="s">
        <v>2744</v>
      </c>
      <c r="H2811" s="2">
        <v>14000</v>
      </c>
      <c r="I2811" s="2">
        <v>2656324</v>
      </c>
      <c r="J2811" s="2" t="s">
        <v>23925</v>
      </c>
      <c r="K2811" s="2" t="s">
        <v>2477</v>
      </c>
      <c r="L2811" s="2" t="s">
        <v>9978</v>
      </c>
      <c r="M2811" s="2">
        <v>16444</v>
      </c>
      <c r="N2811" s="2">
        <v>16431</v>
      </c>
      <c r="O2811" s="2" t="s">
        <v>12413</v>
      </c>
      <c r="P2811" s="2">
        <v>4</v>
      </c>
      <c r="Q2811" s="2" t="s">
        <v>16859</v>
      </c>
      <c r="R2811" s="3" t="s">
        <v>21542</v>
      </c>
      <c r="S2811" s="2">
        <v>79</v>
      </c>
      <c r="T2811" s="2" t="s">
        <v>23647</v>
      </c>
      <c r="U2811" s="2" t="s">
        <v>23695</v>
      </c>
      <c r="V2811" s="2" t="s">
        <v>23759</v>
      </c>
      <c r="X2811" s="2">
        <v>2008</v>
      </c>
      <c r="Y2811" s="2">
        <v>1000</v>
      </c>
      <c r="Z2811" s="2">
        <v>6.7</v>
      </c>
      <c r="AA2811" s="2">
        <v>2.35</v>
      </c>
      <c r="AB2811" s="2">
        <v>2000</v>
      </c>
    </row>
    <row r="2812" spans="1:28" x14ac:dyDescent="0.3">
      <c r="A2812" s="2" t="s">
        <v>28</v>
      </c>
      <c r="B2812" s="2" t="s">
        <v>1209</v>
      </c>
      <c r="C2812" s="2">
        <v>2</v>
      </c>
      <c r="D2812" s="2">
        <v>127</v>
      </c>
      <c r="E2812" s="2">
        <v>109</v>
      </c>
      <c r="F2812" s="2">
        <v>324</v>
      </c>
      <c r="G2812" s="2" t="s">
        <v>4003</v>
      </c>
      <c r="H2812" s="2">
        <v>16000</v>
      </c>
      <c r="I2812" s="2">
        <v>1000000</v>
      </c>
      <c r="J2812" s="2" t="s">
        <v>23886</v>
      </c>
      <c r="K2812" s="2" t="s">
        <v>2484</v>
      </c>
      <c r="L2812" s="2" t="s">
        <v>9979</v>
      </c>
      <c r="M2812" s="2">
        <v>524</v>
      </c>
      <c r="N2812" s="2">
        <v>17250</v>
      </c>
      <c r="O2812" s="2" t="s">
        <v>13019</v>
      </c>
      <c r="P2812" s="2">
        <v>0</v>
      </c>
      <c r="Q2812" s="2" t="s">
        <v>16860</v>
      </c>
      <c r="R2812" s="3" t="s">
        <v>21543</v>
      </c>
      <c r="S2812" s="2">
        <v>8</v>
      </c>
      <c r="T2812" s="2" t="s">
        <v>23647</v>
      </c>
      <c r="U2812" s="2" t="s">
        <v>23735</v>
      </c>
      <c r="V2812" s="2" t="s">
        <v>23760</v>
      </c>
      <c r="W2812" s="2">
        <v>14000000</v>
      </c>
      <c r="X2812" s="2">
        <v>1978</v>
      </c>
      <c r="Y2812" s="2">
        <v>469</v>
      </c>
      <c r="Z2812" s="2">
        <v>6.5</v>
      </c>
      <c r="AA2812" s="2">
        <v>2.35</v>
      </c>
      <c r="AB2812" s="2">
        <v>76</v>
      </c>
    </row>
    <row r="2813" spans="1:28" x14ac:dyDescent="0.3">
      <c r="A2813" s="2" t="s">
        <v>28</v>
      </c>
      <c r="B2813" s="2" t="s">
        <v>982</v>
      </c>
      <c r="C2813" s="2">
        <v>262</v>
      </c>
      <c r="D2813" s="2">
        <v>150</v>
      </c>
      <c r="E2813" s="2">
        <v>608</v>
      </c>
      <c r="F2813" s="2">
        <v>43</v>
      </c>
      <c r="G2813" s="2" t="s">
        <v>4004</v>
      </c>
      <c r="H2813" s="2">
        <v>149</v>
      </c>
      <c r="I2813" s="2">
        <v>3958500</v>
      </c>
      <c r="J2813" s="2" t="s">
        <v>24292</v>
      </c>
      <c r="K2813" s="2" t="s">
        <v>6592</v>
      </c>
      <c r="L2813" s="2" t="s">
        <v>9980</v>
      </c>
      <c r="M2813" s="2">
        <v>17933</v>
      </c>
      <c r="N2813" s="2">
        <v>390</v>
      </c>
      <c r="O2813" s="2" t="s">
        <v>13020</v>
      </c>
      <c r="P2813" s="2">
        <v>0</v>
      </c>
      <c r="Q2813" s="2" t="s">
        <v>16861</v>
      </c>
      <c r="R2813" s="3" t="s">
        <v>21544</v>
      </c>
      <c r="S2813" s="2">
        <v>165</v>
      </c>
      <c r="T2813" s="2" t="s">
        <v>23647</v>
      </c>
      <c r="U2813" s="2" t="s">
        <v>23695</v>
      </c>
      <c r="V2813" s="2" t="s">
        <v>23762</v>
      </c>
      <c r="W2813" s="2">
        <v>8200000</v>
      </c>
      <c r="X2813" s="2">
        <v>2014</v>
      </c>
      <c r="Y2813" s="2">
        <v>44</v>
      </c>
      <c r="Z2813" s="2">
        <v>6.8</v>
      </c>
      <c r="AA2813" s="2">
        <v>2.35</v>
      </c>
      <c r="AB2813" s="2">
        <v>0</v>
      </c>
    </row>
    <row r="2814" spans="1:28" x14ac:dyDescent="0.3">
      <c r="A2814" s="2" t="s">
        <v>28</v>
      </c>
      <c r="B2814" s="2" t="s">
        <v>1210</v>
      </c>
      <c r="C2814" s="2">
        <v>129</v>
      </c>
      <c r="D2814" s="2">
        <v>104</v>
      </c>
      <c r="E2814" s="2">
        <v>752</v>
      </c>
      <c r="F2814" s="2">
        <v>59</v>
      </c>
      <c r="G2814" s="2" t="s">
        <v>4005</v>
      </c>
      <c r="H2814" s="2">
        <v>412</v>
      </c>
      <c r="I2814" s="2">
        <v>403649</v>
      </c>
      <c r="J2814" s="2" t="s">
        <v>23794</v>
      </c>
      <c r="K2814" s="2" t="s">
        <v>2045</v>
      </c>
      <c r="L2814" s="2" t="s">
        <v>9981</v>
      </c>
      <c r="M2814" s="2">
        <v>3174</v>
      </c>
      <c r="N2814" s="2">
        <v>799</v>
      </c>
      <c r="O2814" s="2" t="s">
        <v>4320</v>
      </c>
      <c r="P2814" s="2">
        <v>0</v>
      </c>
      <c r="Q2814" s="2" t="s">
        <v>16862</v>
      </c>
      <c r="R2814" s="3" t="s">
        <v>21545</v>
      </c>
      <c r="S2814" s="2">
        <v>31</v>
      </c>
      <c r="T2814" s="2" t="s">
        <v>23649</v>
      </c>
      <c r="U2814" s="2" t="s">
        <v>23703</v>
      </c>
      <c r="V2814" s="2" t="s">
        <v>23760</v>
      </c>
      <c r="X2814" s="2">
        <v>2009</v>
      </c>
      <c r="Y2814" s="2">
        <v>74</v>
      </c>
      <c r="Z2814" s="2">
        <v>6.3</v>
      </c>
      <c r="AA2814" s="2">
        <v>2.35</v>
      </c>
      <c r="AB2814" s="2">
        <v>512</v>
      </c>
    </row>
    <row r="2815" spans="1:28" x14ac:dyDescent="0.3">
      <c r="A2815" s="2" t="s">
        <v>28</v>
      </c>
      <c r="B2815" s="2" t="s">
        <v>503</v>
      </c>
      <c r="C2815" s="2">
        <v>69</v>
      </c>
      <c r="D2815" s="2">
        <v>132</v>
      </c>
      <c r="E2815" s="2">
        <v>333</v>
      </c>
      <c r="F2815" s="2">
        <v>284</v>
      </c>
      <c r="G2815" s="2" t="s">
        <v>537</v>
      </c>
      <c r="H2815" s="2">
        <v>380</v>
      </c>
      <c r="I2815" s="2">
        <v>274299</v>
      </c>
      <c r="J2815" s="2" t="s">
        <v>24737</v>
      </c>
      <c r="K2815" s="2" t="s">
        <v>3688</v>
      </c>
      <c r="L2815" s="2" t="s">
        <v>9982</v>
      </c>
      <c r="M2815" s="2">
        <v>11077</v>
      </c>
      <c r="N2815" s="2">
        <v>1429</v>
      </c>
      <c r="O2815" s="2" t="s">
        <v>4776</v>
      </c>
      <c r="P2815" s="2">
        <v>2</v>
      </c>
      <c r="Q2815" s="2" t="s">
        <v>16863</v>
      </c>
      <c r="R2815" s="3" t="s">
        <v>21546</v>
      </c>
      <c r="S2815" s="2">
        <v>55</v>
      </c>
      <c r="T2815" s="2" t="s">
        <v>23647</v>
      </c>
      <c r="U2815" s="2" t="s">
        <v>23703</v>
      </c>
      <c r="V2815" s="2" t="s">
        <v>23765</v>
      </c>
      <c r="W2815" s="2">
        <v>103000000</v>
      </c>
      <c r="X2815" s="2">
        <v>2002</v>
      </c>
      <c r="Y2815" s="2">
        <v>326</v>
      </c>
      <c r="Z2815" s="2">
        <v>7.3</v>
      </c>
      <c r="AA2815" s="2">
        <v>1.85</v>
      </c>
      <c r="AB2815" s="2">
        <v>0</v>
      </c>
    </row>
    <row r="2816" spans="1:28" x14ac:dyDescent="0.3">
      <c r="A2816" s="2" t="s">
        <v>28</v>
      </c>
      <c r="B2816" s="2" t="s">
        <v>1211</v>
      </c>
      <c r="C2816" s="2">
        <v>50</v>
      </c>
      <c r="D2816" s="2">
        <v>117</v>
      </c>
      <c r="E2816" s="2">
        <v>2</v>
      </c>
      <c r="F2816" s="2">
        <v>21</v>
      </c>
      <c r="G2816" s="2" t="s">
        <v>4006</v>
      </c>
      <c r="H2816" s="2">
        <v>149</v>
      </c>
      <c r="J2816" s="2" t="s">
        <v>5389</v>
      </c>
      <c r="K2816" s="2" t="s">
        <v>6593</v>
      </c>
      <c r="L2816" s="2" t="s">
        <v>9983</v>
      </c>
      <c r="M2816" s="2">
        <v>6069</v>
      </c>
      <c r="N2816" s="2">
        <v>243</v>
      </c>
      <c r="O2816" s="2" t="s">
        <v>13021</v>
      </c>
      <c r="P2816" s="2">
        <v>2</v>
      </c>
      <c r="Q2816" s="2" t="s">
        <v>16864</v>
      </c>
      <c r="R2816" s="3" t="s">
        <v>21547</v>
      </c>
      <c r="S2816" s="2">
        <v>34</v>
      </c>
      <c r="T2816" s="2" t="s">
        <v>23650</v>
      </c>
      <c r="U2816" s="2" t="s">
        <v>23702</v>
      </c>
      <c r="V2816" s="2" t="s">
        <v>23762</v>
      </c>
      <c r="W2816" s="2">
        <v>12000000</v>
      </c>
      <c r="X2816" s="2">
        <v>2010</v>
      </c>
      <c r="Y2816" s="2">
        <v>32</v>
      </c>
      <c r="Z2816" s="2">
        <v>6.9</v>
      </c>
      <c r="AA2816" s="2">
        <v>2.35</v>
      </c>
      <c r="AB2816" s="2">
        <v>1000</v>
      </c>
    </row>
    <row r="2817" spans="1:28" x14ac:dyDescent="0.3">
      <c r="A2817" s="2" t="s">
        <v>28</v>
      </c>
      <c r="B2817" s="2" t="s">
        <v>250</v>
      </c>
      <c r="C2817" s="2">
        <v>57</v>
      </c>
      <c r="D2817" s="2">
        <v>115</v>
      </c>
      <c r="E2817" s="2">
        <v>168</v>
      </c>
      <c r="F2817" s="2">
        <v>322</v>
      </c>
      <c r="G2817" s="2" t="s">
        <v>12168</v>
      </c>
      <c r="H2817" s="2">
        <v>697</v>
      </c>
      <c r="I2817" s="2">
        <v>183088</v>
      </c>
      <c r="J2817" s="2" t="s">
        <v>24650</v>
      </c>
      <c r="K2817" s="2" t="s">
        <v>3478</v>
      </c>
      <c r="L2817" s="2" t="s">
        <v>9984</v>
      </c>
      <c r="M2817" s="2">
        <v>11704</v>
      </c>
      <c r="N2817" s="2">
        <v>2243</v>
      </c>
      <c r="O2817" s="2" t="s">
        <v>12367</v>
      </c>
      <c r="P2817" s="2">
        <v>0</v>
      </c>
      <c r="Q2817" s="2" t="s">
        <v>16865</v>
      </c>
      <c r="R2817" s="3" t="s">
        <v>21548</v>
      </c>
      <c r="S2817" s="2">
        <v>36</v>
      </c>
      <c r="T2817" s="2" t="s">
        <v>23647</v>
      </c>
      <c r="U2817" s="2" t="s">
        <v>23694</v>
      </c>
      <c r="V2817" s="2" t="s">
        <v>23762</v>
      </c>
      <c r="W2817" s="2">
        <v>15000000</v>
      </c>
      <c r="X2817" s="2">
        <v>2008</v>
      </c>
      <c r="Y2817" s="2">
        <v>329</v>
      </c>
      <c r="Z2817" s="2">
        <v>7</v>
      </c>
      <c r="AA2817" s="2">
        <v>1.85</v>
      </c>
      <c r="AB2817" s="2">
        <v>702</v>
      </c>
    </row>
    <row r="2818" spans="1:28" x14ac:dyDescent="0.3">
      <c r="A2818" s="2" t="s">
        <v>28</v>
      </c>
      <c r="B2818" s="2" t="s">
        <v>1212</v>
      </c>
      <c r="C2818" s="2">
        <v>116</v>
      </c>
      <c r="D2818" s="2">
        <v>186</v>
      </c>
      <c r="E2818" s="2">
        <v>50</v>
      </c>
      <c r="F2818" s="2">
        <v>338</v>
      </c>
      <c r="G2818" s="2" t="s">
        <v>2731</v>
      </c>
      <c r="H2818" s="2">
        <v>13000</v>
      </c>
      <c r="I2818" s="2">
        <v>46495</v>
      </c>
      <c r="J2818" s="2" t="s">
        <v>5558</v>
      </c>
      <c r="K2818" s="2" t="s">
        <v>2693</v>
      </c>
      <c r="L2818" s="2" t="s">
        <v>9985</v>
      </c>
      <c r="M2818" s="2">
        <v>12053</v>
      </c>
      <c r="N2818" s="2">
        <v>14638</v>
      </c>
      <c r="O2818" s="2" t="s">
        <v>4452</v>
      </c>
      <c r="P2818" s="2">
        <v>1</v>
      </c>
      <c r="Q2818" s="2" t="s">
        <v>16866</v>
      </c>
      <c r="R2818" s="3" t="s">
        <v>21549</v>
      </c>
      <c r="S2818" s="2">
        <v>119</v>
      </c>
      <c r="T2818" s="2" t="s">
        <v>23647</v>
      </c>
      <c r="U2818" s="2" t="s">
        <v>23694</v>
      </c>
      <c r="V2818" s="2" t="s">
        <v>23762</v>
      </c>
      <c r="W2818" s="2">
        <v>14000000</v>
      </c>
      <c r="X2818" s="2">
        <v>2011</v>
      </c>
      <c r="Y2818" s="2">
        <v>1000</v>
      </c>
      <c r="Z2818" s="2">
        <v>6.5</v>
      </c>
      <c r="AA2818" s="2">
        <v>1.85</v>
      </c>
      <c r="AB2818" s="2">
        <v>0</v>
      </c>
    </row>
    <row r="2819" spans="1:28" x14ac:dyDescent="0.3">
      <c r="A2819" s="2" t="s">
        <v>28</v>
      </c>
      <c r="B2819" s="2" t="s">
        <v>1213</v>
      </c>
      <c r="C2819" s="2">
        <v>45</v>
      </c>
      <c r="D2819" s="2">
        <v>90</v>
      </c>
      <c r="E2819" s="2">
        <v>10</v>
      </c>
      <c r="F2819" s="2">
        <v>378</v>
      </c>
      <c r="G2819" s="2" t="s">
        <v>3313</v>
      </c>
      <c r="H2819" s="2">
        <v>826</v>
      </c>
      <c r="J2819" s="2" t="s">
        <v>24392</v>
      </c>
      <c r="K2819" s="2" t="s">
        <v>3339</v>
      </c>
      <c r="L2819" s="2" t="s">
        <v>9986</v>
      </c>
      <c r="M2819" s="2">
        <v>9928</v>
      </c>
      <c r="N2819" s="2">
        <v>2207</v>
      </c>
      <c r="O2819" s="2" t="s">
        <v>13022</v>
      </c>
      <c r="P2819" s="2">
        <v>7</v>
      </c>
      <c r="Q2819" s="2" t="s">
        <v>16867</v>
      </c>
      <c r="R2819" s="3" t="s">
        <v>21550</v>
      </c>
      <c r="S2819" s="2">
        <v>66</v>
      </c>
      <c r="T2819" s="2" t="s">
        <v>23647</v>
      </c>
      <c r="U2819" s="2" t="s">
        <v>23697</v>
      </c>
      <c r="V2819" s="2" t="s">
        <v>23762</v>
      </c>
      <c r="X2819" s="2">
        <v>2009</v>
      </c>
      <c r="Y2819" s="2">
        <v>521</v>
      </c>
      <c r="Z2819" s="2">
        <v>3.6</v>
      </c>
      <c r="AA2819" s="2">
        <v>1.85</v>
      </c>
      <c r="AB2819" s="2">
        <v>934</v>
      </c>
    </row>
    <row r="2820" spans="1:28" x14ac:dyDescent="0.3">
      <c r="A2820" s="2" t="s">
        <v>28</v>
      </c>
      <c r="B2820" s="2" t="s">
        <v>368</v>
      </c>
      <c r="C2820" s="2">
        <v>87</v>
      </c>
      <c r="D2820" s="2">
        <v>90</v>
      </c>
      <c r="E2820" s="2">
        <v>0</v>
      </c>
      <c r="F2820" s="2">
        <v>767</v>
      </c>
      <c r="G2820" s="2" t="s">
        <v>3500</v>
      </c>
      <c r="H2820" s="2">
        <v>1000</v>
      </c>
      <c r="I2820" s="2">
        <v>1752214</v>
      </c>
      <c r="J2820" s="2" t="s">
        <v>23894</v>
      </c>
      <c r="K2820" s="2" t="s">
        <v>3486</v>
      </c>
      <c r="L2820" s="2" t="s">
        <v>9987</v>
      </c>
      <c r="M2820" s="2">
        <v>60460</v>
      </c>
      <c r="N2820" s="2">
        <v>4377</v>
      </c>
      <c r="O2820" s="2" t="s">
        <v>3472</v>
      </c>
      <c r="P2820" s="2">
        <v>0</v>
      </c>
      <c r="Q2820" s="2" t="s">
        <v>16868</v>
      </c>
      <c r="R2820" s="3" t="s">
        <v>21551</v>
      </c>
      <c r="S2820" s="2">
        <v>104</v>
      </c>
      <c r="T2820" s="2" t="s">
        <v>23647</v>
      </c>
      <c r="U2820" s="2" t="s">
        <v>23694</v>
      </c>
      <c r="V2820" s="2" t="s">
        <v>23760</v>
      </c>
      <c r="W2820" s="2">
        <v>14000000</v>
      </c>
      <c r="X2820" s="2">
        <v>2010</v>
      </c>
      <c r="Y2820" s="2">
        <v>872</v>
      </c>
      <c r="Z2820" s="2">
        <v>7.7</v>
      </c>
      <c r="AA2820" s="2">
        <v>1.85</v>
      </c>
      <c r="AB2820" s="2">
        <v>14000</v>
      </c>
    </row>
    <row r="2821" spans="1:28" x14ac:dyDescent="0.3">
      <c r="A2821" s="2" t="s">
        <v>28</v>
      </c>
      <c r="B2821" s="2" t="s">
        <v>136</v>
      </c>
      <c r="C2821" s="2">
        <v>357</v>
      </c>
      <c r="D2821" s="2">
        <v>134</v>
      </c>
      <c r="E2821" s="2">
        <v>0</v>
      </c>
      <c r="F2821" s="2">
        <v>11000</v>
      </c>
      <c r="G2821" s="2" t="s">
        <v>2480</v>
      </c>
      <c r="H2821" s="2">
        <v>15000</v>
      </c>
      <c r="I2821" s="2">
        <v>83025853</v>
      </c>
      <c r="J2821" s="2" t="s">
        <v>23794</v>
      </c>
      <c r="K2821" s="2" t="s">
        <v>2741</v>
      </c>
      <c r="L2821" s="2" t="s">
        <v>9988</v>
      </c>
      <c r="M2821" s="2">
        <v>259837</v>
      </c>
      <c r="N2821" s="2">
        <v>39789</v>
      </c>
      <c r="O2821" s="2" t="s">
        <v>2508</v>
      </c>
      <c r="P2821" s="2">
        <v>0</v>
      </c>
      <c r="Q2821" s="2" t="s">
        <v>16869</v>
      </c>
      <c r="R2821" s="3" t="s">
        <v>21552</v>
      </c>
      <c r="S2821" s="2">
        <v>2254</v>
      </c>
      <c r="T2821" s="2" t="s">
        <v>23647</v>
      </c>
      <c r="U2821" s="2" t="s">
        <v>23694</v>
      </c>
      <c r="V2821" s="2" t="s">
        <v>23762</v>
      </c>
      <c r="W2821" s="2">
        <v>14000000</v>
      </c>
      <c r="X2821" s="2">
        <v>2005</v>
      </c>
      <c r="Y2821" s="2">
        <v>13000</v>
      </c>
      <c r="Z2821" s="2">
        <v>7.7</v>
      </c>
      <c r="AA2821" s="2">
        <v>1.85</v>
      </c>
      <c r="AB2821" s="2">
        <v>13000</v>
      </c>
    </row>
    <row r="2822" spans="1:28" x14ac:dyDescent="0.3">
      <c r="A2822" s="2" t="s">
        <v>28</v>
      </c>
      <c r="B2822" s="2" t="s">
        <v>118</v>
      </c>
      <c r="C2822" s="2">
        <v>348</v>
      </c>
      <c r="D2822" s="2">
        <v>101</v>
      </c>
      <c r="E2822" s="2">
        <v>473</v>
      </c>
      <c r="F2822" s="2">
        <v>429</v>
      </c>
      <c r="G2822" s="2" t="s">
        <v>2611</v>
      </c>
      <c r="H2822" s="2">
        <v>833</v>
      </c>
      <c r="I2822" s="2">
        <v>190871240</v>
      </c>
      <c r="J2822" s="2" t="s">
        <v>23814</v>
      </c>
      <c r="K2822" s="2" t="s">
        <v>2613</v>
      </c>
      <c r="L2822" s="2" t="s">
        <v>7510</v>
      </c>
      <c r="M2822" s="2">
        <v>167089</v>
      </c>
      <c r="N2822" s="2">
        <v>2690</v>
      </c>
      <c r="O2822" s="2" t="s">
        <v>12140</v>
      </c>
      <c r="P2822" s="2">
        <v>0</v>
      </c>
      <c r="Q2822" s="2" t="s">
        <v>14405</v>
      </c>
      <c r="R2822" s="3" t="s">
        <v>19074</v>
      </c>
      <c r="S2822" s="2">
        <v>491</v>
      </c>
      <c r="T2822" s="2" t="s">
        <v>23647</v>
      </c>
      <c r="U2822" s="2" t="s">
        <v>23694</v>
      </c>
      <c r="V2822" s="2" t="s">
        <v>23759</v>
      </c>
      <c r="W2822" s="2">
        <v>125000000</v>
      </c>
      <c r="X2822" s="2">
        <v>2014</v>
      </c>
      <c r="Y2822" s="2">
        <v>809</v>
      </c>
      <c r="Z2822" s="2">
        <v>5.9</v>
      </c>
      <c r="AA2822" s="2">
        <v>2.35</v>
      </c>
      <c r="AB2822" s="2">
        <v>62000</v>
      </c>
    </row>
    <row r="2823" spans="1:28" x14ac:dyDescent="0.3">
      <c r="A2823" s="2" t="s">
        <v>28</v>
      </c>
      <c r="B2823" s="2" t="s">
        <v>969</v>
      </c>
      <c r="C2823" s="2">
        <v>88</v>
      </c>
      <c r="D2823" s="2">
        <v>97</v>
      </c>
      <c r="E2823" s="2">
        <v>143</v>
      </c>
      <c r="F2823" s="2">
        <v>201</v>
      </c>
      <c r="G2823" s="2" t="s">
        <v>3664</v>
      </c>
      <c r="H2823" s="2">
        <v>927</v>
      </c>
      <c r="I2823" s="2">
        <v>56631572</v>
      </c>
      <c r="J2823" s="2" t="s">
        <v>23925</v>
      </c>
      <c r="K2823" s="2" t="s">
        <v>3522</v>
      </c>
      <c r="L2823" s="2" t="s">
        <v>9989</v>
      </c>
      <c r="M2823" s="2">
        <v>123390</v>
      </c>
      <c r="N2823" s="2">
        <v>1724</v>
      </c>
      <c r="O2823" s="2" t="s">
        <v>13023</v>
      </c>
      <c r="P2823" s="2">
        <v>1</v>
      </c>
      <c r="Q2823" s="2" t="s">
        <v>16870</v>
      </c>
      <c r="R2823" s="3" t="s">
        <v>21553</v>
      </c>
      <c r="S2823" s="2">
        <v>248</v>
      </c>
      <c r="T2823" s="2" t="s">
        <v>23647</v>
      </c>
      <c r="U2823" s="2" t="s">
        <v>23694</v>
      </c>
      <c r="V2823" s="2" t="s">
        <v>23759</v>
      </c>
      <c r="W2823" s="2">
        <v>12000000</v>
      </c>
      <c r="X2823" s="2">
        <v>1995</v>
      </c>
      <c r="Y2823" s="2">
        <v>281</v>
      </c>
      <c r="Z2823" s="2">
        <v>6.8</v>
      </c>
      <c r="AA2823" s="2">
        <v>1.85</v>
      </c>
      <c r="AB2823" s="2">
        <v>0</v>
      </c>
    </row>
    <row r="2824" spans="1:28" x14ac:dyDescent="0.3">
      <c r="A2824" s="2" t="s">
        <v>28</v>
      </c>
      <c r="B2824" s="2" t="s">
        <v>988</v>
      </c>
      <c r="C2824" s="2">
        <v>181</v>
      </c>
      <c r="D2824" s="2">
        <v>107</v>
      </c>
      <c r="E2824" s="2">
        <v>162</v>
      </c>
      <c r="F2824" s="2">
        <v>135</v>
      </c>
      <c r="G2824" s="2" t="s">
        <v>3233</v>
      </c>
      <c r="H2824" s="2">
        <v>2000</v>
      </c>
      <c r="I2824" s="2">
        <v>15854988</v>
      </c>
      <c r="J2824" s="2" t="s">
        <v>23794</v>
      </c>
      <c r="K2824" s="2" t="s">
        <v>2491</v>
      </c>
      <c r="L2824" s="2" t="s">
        <v>9990</v>
      </c>
      <c r="M2824" s="2">
        <v>36542</v>
      </c>
      <c r="N2824" s="2">
        <v>2447</v>
      </c>
      <c r="O2824" s="2" t="s">
        <v>12274</v>
      </c>
      <c r="P2824" s="2">
        <v>2</v>
      </c>
      <c r="Q2824" s="2" t="s">
        <v>16871</v>
      </c>
      <c r="R2824" s="3" t="s">
        <v>21554</v>
      </c>
      <c r="S2824" s="2">
        <v>378</v>
      </c>
      <c r="T2824" s="2" t="s">
        <v>23647</v>
      </c>
      <c r="U2824" s="2" t="s">
        <v>23694</v>
      </c>
      <c r="V2824" s="2" t="s">
        <v>23759</v>
      </c>
      <c r="W2824" s="2">
        <v>13500000</v>
      </c>
      <c r="X2824" s="2">
        <v>2002</v>
      </c>
      <c r="Y2824" s="2">
        <v>258</v>
      </c>
      <c r="Z2824" s="2">
        <v>7.4</v>
      </c>
      <c r="AA2824" s="2">
        <v>1.85</v>
      </c>
      <c r="AB2824" s="2">
        <v>0</v>
      </c>
    </row>
    <row r="2825" spans="1:28" x14ac:dyDescent="0.3">
      <c r="A2825" s="2" t="s">
        <v>28</v>
      </c>
      <c r="B2825" s="2" t="s">
        <v>642</v>
      </c>
      <c r="C2825" s="2">
        <v>107</v>
      </c>
      <c r="D2825" s="2">
        <v>99</v>
      </c>
      <c r="E2825" s="2">
        <v>38</v>
      </c>
      <c r="F2825" s="2">
        <v>390</v>
      </c>
      <c r="G2825" s="2" t="s">
        <v>3612</v>
      </c>
      <c r="H2825" s="2">
        <v>3000</v>
      </c>
      <c r="I2825" s="2">
        <v>12282677</v>
      </c>
      <c r="J2825" s="2" t="s">
        <v>24259</v>
      </c>
      <c r="K2825" s="2" t="s">
        <v>2618</v>
      </c>
      <c r="L2825" s="2" t="s">
        <v>9991</v>
      </c>
      <c r="M2825" s="2">
        <v>28159</v>
      </c>
      <c r="N2825" s="2">
        <v>4702</v>
      </c>
      <c r="O2825" s="2" t="s">
        <v>3306</v>
      </c>
      <c r="P2825" s="2">
        <v>4</v>
      </c>
      <c r="Q2825" s="2" t="s">
        <v>16872</v>
      </c>
      <c r="R2825" s="3" t="s">
        <v>21555</v>
      </c>
      <c r="S2825" s="2">
        <v>96</v>
      </c>
      <c r="T2825" s="2" t="s">
        <v>23647</v>
      </c>
      <c r="U2825" s="2" t="s">
        <v>23694</v>
      </c>
      <c r="V2825" s="2" t="s">
        <v>23762</v>
      </c>
      <c r="W2825" s="2">
        <v>14000000</v>
      </c>
      <c r="X2825" s="2">
        <v>2015</v>
      </c>
      <c r="Y2825" s="2">
        <v>837</v>
      </c>
      <c r="Z2825" s="2">
        <v>5.0999999999999996</v>
      </c>
      <c r="AA2825" s="2">
        <v>1.85</v>
      </c>
      <c r="AB2825" s="2">
        <v>0</v>
      </c>
    </row>
    <row r="2826" spans="1:28" x14ac:dyDescent="0.3">
      <c r="A2826" s="2" t="s">
        <v>28</v>
      </c>
      <c r="C2826" s="2">
        <v>53</v>
      </c>
      <c r="D2826" s="2">
        <v>55</v>
      </c>
      <c r="F2826" s="2">
        <v>2</v>
      </c>
      <c r="G2826" s="2" t="s">
        <v>24738</v>
      </c>
      <c r="H2826" s="2">
        <v>20</v>
      </c>
      <c r="I2826" s="2">
        <v>447093</v>
      </c>
      <c r="J2826" s="2" t="s">
        <v>5558</v>
      </c>
      <c r="K2826" s="2" t="s">
        <v>24739</v>
      </c>
      <c r="L2826" s="2" t="s">
        <v>24740</v>
      </c>
      <c r="M2826" s="2">
        <v>12590</v>
      </c>
      <c r="N2826" s="2">
        <v>25</v>
      </c>
      <c r="O2826" s="2" t="s">
        <v>24741</v>
      </c>
      <c r="P2826" s="2">
        <v>0</v>
      </c>
      <c r="Q2826" s="2" t="s">
        <v>24742</v>
      </c>
      <c r="R2826" s="3" t="s">
        <v>24743</v>
      </c>
      <c r="S2826" s="2">
        <v>37</v>
      </c>
      <c r="T2826" s="2" t="s">
        <v>23683</v>
      </c>
      <c r="U2826" s="2" t="s">
        <v>23746</v>
      </c>
      <c r="V2826" s="2" t="s">
        <v>24017</v>
      </c>
      <c r="Y2826" s="2">
        <v>3</v>
      </c>
      <c r="Z2826" s="2">
        <v>9.1</v>
      </c>
      <c r="AA2826" s="2">
        <v>1.33</v>
      </c>
      <c r="AB2826" s="2">
        <v>0</v>
      </c>
    </row>
    <row r="2827" spans="1:28" x14ac:dyDescent="0.3">
      <c r="A2827" s="2" t="s">
        <v>28</v>
      </c>
      <c r="B2827" s="2" t="s">
        <v>801</v>
      </c>
      <c r="C2827" s="2">
        <v>132</v>
      </c>
      <c r="D2827" s="2">
        <v>124</v>
      </c>
      <c r="E2827" s="2">
        <v>133</v>
      </c>
      <c r="F2827" s="2">
        <v>170</v>
      </c>
      <c r="G2827" s="2" t="s">
        <v>4008</v>
      </c>
      <c r="H2827" s="2">
        <v>14000</v>
      </c>
      <c r="I2827" s="2">
        <v>7060876</v>
      </c>
      <c r="J2827" s="2" t="s">
        <v>23902</v>
      </c>
      <c r="K2827" s="2" t="s">
        <v>2447</v>
      </c>
      <c r="L2827" s="2" t="s">
        <v>9992</v>
      </c>
      <c r="M2827" s="2">
        <v>44795</v>
      </c>
      <c r="N2827" s="2">
        <v>14726</v>
      </c>
      <c r="O2827" s="2" t="s">
        <v>13024</v>
      </c>
      <c r="P2827" s="2">
        <v>1</v>
      </c>
      <c r="Q2827" s="2" t="s">
        <v>16873</v>
      </c>
      <c r="R2827" s="3" t="s">
        <v>21556</v>
      </c>
      <c r="S2827" s="2">
        <v>314</v>
      </c>
      <c r="T2827" s="2" t="s">
        <v>23647</v>
      </c>
      <c r="U2827" s="2" t="s">
        <v>23695</v>
      </c>
      <c r="V2827" s="2" t="s">
        <v>23762</v>
      </c>
      <c r="W2827" s="2">
        <v>13500000</v>
      </c>
      <c r="X2827" s="2">
        <v>2000</v>
      </c>
      <c r="Y2827" s="2">
        <v>230</v>
      </c>
      <c r="Z2827" s="2">
        <v>7.4</v>
      </c>
      <c r="AA2827" s="2">
        <v>1.85</v>
      </c>
      <c r="AB2827" s="2">
        <v>0</v>
      </c>
    </row>
    <row r="2828" spans="1:28" x14ac:dyDescent="0.3">
      <c r="A2828" s="2" t="s">
        <v>28</v>
      </c>
      <c r="B2828" s="2" t="s">
        <v>24710</v>
      </c>
      <c r="C2828" s="2">
        <v>401</v>
      </c>
      <c r="D2828" s="2">
        <v>110</v>
      </c>
      <c r="E2828" s="2">
        <v>454</v>
      </c>
      <c r="F2828" s="2">
        <v>816</v>
      </c>
      <c r="G2828" s="2" t="s">
        <v>2721</v>
      </c>
      <c r="H2828" s="2">
        <v>2000</v>
      </c>
      <c r="I2828" s="2">
        <v>14989761</v>
      </c>
      <c r="J2828" s="2" t="s">
        <v>23854</v>
      </c>
      <c r="K2828" s="2" t="s">
        <v>2603</v>
      </c>
      <c r="L2828" s="2" t="s">
        <v>9993</v>
      </c>
      <c r="M2828" s="2">
        <v>185845</v>
      </c>
      <c r="N2828" s="2">
        <v>4757</v>
      </c>
      <c r="O2828" s="2" t="s">
        <v>2441</v>
      </c>
      <c r="P2828" s="2">
        <v>7</v>
      </c>
      <c r="Q2828" s="2" t="s">
        <v>16874</v>
      </c>
      <c r="R2828" s="3" t="s">
        <v>21557</v>
      </c>
      <c r="S2828" s="2">
        <v>284</v>
      </c>
      <c r="T2828" s="2" t="s">
        <v>23647</v>
      </c>
      <c r="U2828" s="2" t="s">
        <v>23695</v>
      </c>
      <c r="V2828" s="2" t="s">
        <v>23762</v>
      </c>
      <c r="W2828" s="2">
        <v>15000000</v>
      </c>
      <c r="X2828" s="2">
        <v>2012</v>
      </c>
      <c r="Y2828" s="2">
        <v>906</v>
      </c>
      <c r="Z2828" s="2">
        <v>7.2</v>
      </c>
      <c r="AA2828" s="2">
        <v>2.35</v>
      </c>
      <c r="AB2828" s="2">
        <v>52000</v>
      </c>
    </row>
    <row r="2829" spans="1:28" x14ac:dyDescent="0.3">
      <c r="A2829" s="2" t="s">
        <v>28</v>
      </c>
      <c r="B2829" s="2" t="s">
        <v>1050</v>
      </c>
      <c r="C2829" s="2">
        <v>58</v>
      </c>
      <c r="D2829" s="2">
        <v>105</v>
      </c>
      <c r="E2829" s="2">
        <v>148</v>
      </c>
      <c r="F2829" s="2">
        <v>400</v>
      </c>
      <c r="G2829" s="2" t="s">
        <v>3881</v>
      </c>
      <c r="H2829" s="2">
        <v>539</v>
      </c>
      <c r="I2829" s="2">
        <v>687081</v>
      </c>
      <c r="J2829" s="2" t="s">
        <v>24744</v>
      </c>
      <c r="K2829" s="2" t="s">
        <v>3801</v>
      </c>
      <c r="L2829" s="2" t="s">
        <v>9994</v>
      </c>
      <c r="M2829" s="2">
        <v>5602</v>
      </c>
      <c r="N2829" s="2">
        <v>1767</v>
      </c>
      <c r="O2829" s="2" t="s">
        <v>7159</v>
      </c>
      <c r="P2829" s="2">
        <v>0</v>
      </c>
      <c r="Q2829" s="2" t="s">
        <v>16875</v>
      </c>
      <c r="R2829" s="3" t="s">
        <v>21558</v>
      </c>
      <c r="S2829" s="2">
        <v>59</v>
      </c>
      <c r="T2829" s="2" t="s">
        <v>23647</v>
      </c>
      <c r="U2829" s="2" t="s">
        <v>23694</v>
      </c>
      <c r="V2829" s="2" t="s">
        <v>23762</v>
      </c>
      <c r="X2829" s="2">
        <v>2001</v>
      </c>
      <c r="Y2829" s="2">
        <v>508</v>
      </c>
      <c r="Z2829" s="2">
        <v>6</v>
      </c>
      <c r="AA2829" s="2">
        <v>1.85</v>
      </c>
      <c r="AB2829" s="2">
        <v>329</v>
      </c>
    </row>
    <row r="2830" spans="1:28" x14ac:dyDescent="0.3">
      <c r="A2830" s="2" t="s">
        <v>28</v>
      </c>
      <c r="C2830" s="2">
        <v>1</v>
      </c>
      <c r="D2830" s="2">
        <v>41</v>
      </c>
      <c r="F2830" s="2">
        <v>2</v>
      </c>
      <c r="G2830" s="2" t="s">
        <v>24745</v>
      </c>
      <c r="H2830" s="2">
        <v>70</v>
      </c>
      <c r="J2830" s="2" t="s">
        <v>23808</v>
      </c>
      <c r="K2830" s="2" t="s">
        <v>24746</v>
      </c>
      <c r="L2830" s="2" t="s">
        <v>24747</v>
      </c>
      <c r="M2830" s="2">
        <v>271</v>
      </c>
      <c r="N2830" s="2">
        <v>74</v>
      </c>
      <c r="O2830" s="2" t="s">
        <v>24748</v>
      </c>
      <c r="P2830" s="2">
        <v>4</v>
      </c>
      <c r="R2830" s="3" t="s">
        <v>24749</v>
      </c>
      <c r="S2830" s="2">
        <v>2</v>
      </c>
      <c r="T2830" s="2" t="s">
        <v>23683</v>
      </c>
      <c r="U2830" s="2" t="s">
        <v>23746</v>
      </c>
      <c r="Y2830" s="2">
        <v>2</v>
      </c>
      <c r="Z2830" s="2">
        <v>7.4</v>
      </c>
      <c r="AB2830" s="2">
        <v>64</v>
      </c>
    </row>
    <row r="2831" spans="1:28" x14ac:dyDescent="0.3">
      <c r="A2831" s="2" t="s">
        <v>28</v>
      </c>
      <c r="B2831" s="2" t="s">
        <v>294</v>
      </c>
      <c r="C2831" s="2">
        <v>192</v>
      </c>
      <c r="D2831" s="2">
        <v>178</v>
      </c>
      <c r="E2831" s="2">
        <v>101</v>
      </c>
      <c r="F2831" s="2">
        <v>471</v>
      </c>
      <c r="G2831" s="2" t="s">
        <v>4009</v>
      </c>
      <c r="H2831" s="2">
        <v>918</v>
      </c>
      <c r="I2831" s="2">
        <v>5501940</v>
      </c>
      <c r="J2831" s="2" t="s">
        <v>24086</v>
      </c>
      <c r="K2831" s="2" t="s">
        <v>2446</v>
      </c>
      <c r="L2831" s="2" t="s">
        <v>9995</v>
      </c>
      <c r="M2831" s="2">
        <v>248354</v>
      </c>
      <c r="N2831" s="2">
        <v>2334</v>
      </c>
      <c r="O2831" s="2" t="s">
        <v>3793</v>
      </c>
      <c r="P2831" s="2">
        <v>0</v>
      </c>
      <c r="Q2831" s="2" t="s">
        <v>16876</v>
      </c>
      <c r="R2831" s="3" t="s">
        <v>21559</v>
      </c>
      <c r="S2831" s="2">
        <v>564</v>
      </c>
      <c r="T2831" s="2" t="s">
        <v>23660</v>
      </c>
      <c r="U2831" s="2" t="s">
        <v>23701</v>
      </c>
      <c r="V2831" s="2" t="s">
        <v>23762</v>
      </c>
      <c r="W2831" s="2">
        <v>13500000</v>
      </c>
      <c r="X2831" s="2">
        <v>2004</v>
      </c>
      <c r="Y2831" s="2">
        <v>653</v>
      </c>
      <c r="Z2831" s="2">
        <v>8.3000000000000007</v>
      </c>
      <c r="AA2831" s="2">
        <v>1.85</v>
      </c>
      <c r="AB2831" s="2">
        <v>14000</v>
      </c>
    </row>
    <row r="2832" spans="1:28" x14ac:dyDescent="0.3">
      <c r="A2832" s="2" t="s">
        <v>28</v>
      </c>
      <c r="B2832" s="2" t="s">
        <v>343</v>
      </c>
      <c r="C2832" s="2">
        <v>157</v>
      </c>
      <c r="D2832" s="2">
        <v>125</v>
      </c>
      <c r="E2832" s="2">
        <v>448</v>
      </c>
      <c r="F2832" s="2">
        <v>93</v>
      </c>
      <c r="G2832" s="2" t="s">
        <v>4010</v>
      </c>
      <c r="H2832" s="2">
        <v>273</v>
      </c>
      <c r="I2832" s="2">
        <v>2086345</v>
      </c>
      <c r="J2832" s="2" t="s">
        <v>24321</v>
      </c>
      <c r="K2832" s="2" t="s">
        <v>4574</v>
      </c>
      <c r="L2832" s="2" t="s">
        <v>9996</v>
      </c>
      <c r="M2832" s="2">
        <v>64556</v>
      </c>
      <c r="N2832" s="2">
        <v>529</v>
      </c>
      <c r="O2832" s="2" t="s">
        <v>13025</v>
      </c>
      <c r="P2832" s="2">
        <v>1</v>
      </c>
      <c r="Q2832" s="2" t="s">
        <v>16877</v>
      </c>
      <c r="R2832" s="3" t="s">
        <v>21560</v>
      </c>
      <c r="S2832" s="2">
        <v>140</v>
      </c>
      <c r="T2832" s="2" t="s">
        <v>23652</v>
      </c>
      <c r="U2832" s="2" t="s">
        <v>23706</v>
      </c>
      <c r="V2832" s="2" t="s">
        <v>23759</v>
      </c>
      <c r="W2832" s="2">
        <v>10000000</v>
      </c>
      <c r="X2832" s="2">
        <v>2004</v>
      </c>
      <c r="Y2832" s="2">
        <v>114</v>
      </c>
      <c r="Z2832" s="2">
        <v>8.1</v>
      </c>
      <c r="AA2832" s="2">
        <v>2.35</v>
      </c>
      <c r="AB2832" s="2">
        <v>0</v>
      </c>
    </row>
    <row r="2833" spans="1:28" x14ac:dyDescent="0.3">
      <c r="A2833" s="2" t="s">
        <v>28</v>
      </c>
      <c r="B2833" s="2" t="s">
        <v>984</v>
      </c>
      <c r="C2833" s="2">
        <v>454</v>
      </c>
      <c r="D2833" s="2">
        <v>108</v>
      </c>
      <c r="E2833" s="2">
        <v>143</v>
      </c>
      <c r="F2833" s="2">
        <v>21</v>
      </c>
      <c r="G2833" s="2" t="s">
        <v>4011</v>
      </c>
      <c r="H2833" s="2">
        <v>19000</v>
      </c>
      <c r="I2833" s="2">
        <v>2605039</v>
      </c>
      <c r="J2833" s="2" t="s">
        <v>24080</v>
      </c>
      <c r="K2833" s="2" t="s">
        <v>2448</v>
      </c>
      <c r="L2833" s="2" t="s">
        <v>9997</v>
      </c>
      <c r="M2833" s="2">
        <v>85022</v>
      </c>
      <c r="N2833" s="2">
        <v>19086</v>
      </c>
      <c r="O2833" s="2" t="s">
        <v>13026</v>
      </c>
      <c r="P2833" s="2">
        <v>0</v>
      </c>
      <c r="Q2833" s="2" t="s">
        <v>16878</v>
      </c>
      <c r="R2833" s="3" t="s">
        <v>21561</v>
      </c>
      <c r="S2833" s="2">
        <v>616</v>
      </c>
      <c r="T2833" s="2" t="s">
        <v>23647</v>
      </c>
      <c r="U2833" s="2" t="s">
        <v>23695</v>
      </c>
      <c r="V2833" s="2" t="s">
        <v>23762</v>
      </c>
      <c r="X2833" s="2">
        <v>2013</v>
      </c>
      <c r="Y2833" s="2">
        <v>50</v>
      </c>
      <c r="Z2833" s="2">
        <v>6.3</v>
      </c>
      <c r="AA2833" s="2">
        <v>1.85</v>
      </c>
      <c r="AB2833" s="2">
        <v>29000</v>
      </c>
    </row>
    <row r="2834" spans="1:28" x14ac:dyDescent="0.3">
      <c r="A2834" s="2" t="s">
        <v>28</v>
      </c>
      <c r="B2834" s="2" t="s">
        <v>305</v>
      </c>
      <c r="C2834" s="2">
        <v>62</v>
      </c>
      <c r="D2834" s="2">
        <v>121</v>
      </c>
      <c r="E2834" s="2">
        <v>272</v>
      </c>
      <c r="F2834" s="2">
        <v>227</v>
      </c>
      <c r="G2834" s="2" t="s">
        <v>3354</v>
      </c>
      <c r="H2834" s="2">
        <v>49000</v>
      </c>
      <c r="I2834" s="2">
        <v>123922370</v>
      </c>
      <c r="J2834" s="2" t="s">
        <v>24750</v>
      </c>
      <c r="K2834" s="2" t="s">
        <v>6213</v>
      </c>
      <c r="L2834" s="2" t="s">
        <v>9998</v>
      </c>
      <c r="M2834" s="2">
        <v>98348</v>
      </c>
      <c r="N2834" s="2">
        <v>50141</v>
      </c>
      <c r="O2834" s="2" t="s">
        <v>6554</v>
      </c>
      <c r="P2834" s="2">
        <v>1</v>
      </c>
      <c r="Q2834" s="2" t="s">
        <v>16879</v>
      </c>
      <c r="R2834" s="3" t="s">
        <v>21562</v>
      </c>
      <c r="S2834" s="2">
        <v>131</v>
      </c>
      <c r="T2834" s="2" t="s">
        <v>23647</v>
      </c>
      <c r="U2834" s="2" t="s">
        <v>23694</v>
      </c>
      <c r="V2834" s="2" t="s">
        <v>23762</v>
      </c>
      <c r="W2834" s="2">
        <v>13000000</v>
      </c>
      <c r="X2834" s="2">
        <v>1987</v>
      </c>
      <c r="Y2834" s="2">
        <v>263</v>
      </c>
      <c r="Z2834" s="2">
        <v>7.3</v>
      </c>
      <c r="AA2834" s="2">
        <v>1.85</v>
      </c>
      <c r="AB2834" s="2">
        <v>0</v>
      </c>
    </row>
    <row r="2835" spans="1:28" x14ac:dyDescent="0.3">
      <c r="A2835" s="2" t="s">
        <v>28</v>
      </c>
      <c r="B2835" s="2" t="s">
        <v>24413</v>
      </c>
      <c r="C2835" s="2">
        <v>4</v>
      </c>
      <c r="D2835" s="2">
        <v>100</v>
      </c>
      <c r="E2835" s="2">
        <v>26</v>
      </c>
      <c r="F2835" s="2">
        <v>385</v>
      </c>
      <c r="G2835" s="2" t="s">
        <v>4012</v>
      </c>
      <c r="H2835" s="2">
        <v>898</v>
      </c>
      <c r="I2835" s="2">
        <v>163591</v>
      </c>
      <c r="J2835" s="2" t="s">
        <v>5447</v>
      </c>
      <c r="K2835" s="2" t="s">
        <v>4392</v>
      </c>
      <c r="L2835" s="2" t="s">
        <v>9999</v>
      </c>
      <c r="M2835" s="2">
        <v>912</v>
      </c>
      <c r="N2835" s="2">
        <v>2895</v>
      </c>
      <c r="O2835" s="2" t="s">
        <v>12155</v>
      </c>
      <c r="P2835" s="2">
        <v>5</v>
      </c>
      <c r="Q2835" s="2" t="s">
        <v>16880</v>
      </c>
      <c r="R2835" s="3" t="s">
        <v>21563</v>
      </c>
      <c r="S2835" s="2">
        <v>17</v>
      </c>
      <c r="T2835" s="2" t="s">
        <v>23647</v>
      </c>
      <c r="U2835" s="2" t="s">
        <v>23711</v>
      </c>
      <c r="V2835" s="2" t="s">
        <v>23759</v>
      </c>
      <c r="W2835" s="2">
        <v>13400000</v>
      </c>
      <c r="X2835" s="2">
        <v>2010</v>
      </c>
      <c r="Y2835" s="2">
        <v>391</v>
      </c>
      <c r="Z2835" s="2">
        <v>3.6</v>
      </c>
      <c r="AA2835" s="2">
        <v>1.78</v>
      </c>
      <c r="AB2835" s="2">
        <v>502</v>
      </c>
    </row>
    <row r="2836" spans="1:28" x14ac:dyDescent="0.3">
      <c r="A2836" s="2" t="s">
        <v>28</v>
      </c>
      <c r="B2836" s="2" t="s">
        <v>137</v>
      </c>
      <c r="C2836" s="2">
        <v>84</v>
      </c>
      <c r="D2836" s="2">
        <v>115</v>
      </c>
      <c r="E2836" s="2">
        <v>209</v>
      </c>
      <c r="F2836" s="2">
        <v>41</v>
      </c>
      <c r="G2836" s="2" t="s">
        <v>4013</v>
      </c>
      <c r="H2836" s="2">
        <v>569</v>
      </c>
      <c r="I2836" s="2">
        <v>73000942</v>
      </c>
      <c r="J2836" s="2" t="s">
        <v>24145</v>
      </c>
      <c r="K2836" s="2" t="s">
        <v>3291</v>
      </c>
      <c r="L2836" s="2" t="s">
        <v>10000</v>
      </c>
      <c r="M2836" s="2">
        <v>74351</v>
      </c>
      <c r="N2836" s="2">
        <v>714</v>
      </c>
      <c r="O2836" s="2" t="s">
        <v>13027</v>
      </c>
      <c r="P2836" s="2">
        <v>1</v>
      </c>
      <c r="Q2836" s="2" t="s">
        <v>16881</v>
      </c>
      <c r="R2836" s="3" t="s">
        <v>21564</v>
      </c>
      <c r="S2836" s="2">
        <v>233</v>
      </c>
      <c r="T2836" s="2" t="s">
        <v>23647</v>
      </c>
      <c r="U2836" s="2" t="s">
        <v>23694</v>
      </c>
      <c r="V2836" s="2" t="s">
        <v>23761</v>
      </c>
      <c r="W2836" s="2">
        <v>13000000</v>
      </c>
      <c r="X2836" s="2">
        <v>2011</v>
      </c>
      <c r="Y2836" s="2">
        <v>69</v>
      </c>
      <c r="Z2836" s="2">
        <v>1.6</v>
      </c>
      <c r="AA2836" s="2">
        <v>1.85</v>
      </c>
      <c r="AB2836" s="2">
        <v>62000</v>
      </c>
    </row>
    <row r="2837" spans="1:28" x14ac:dyDescent="0.3">
      <c r="A2837" s="2" t="s">
        <v>28</v>
      </c>
      <c r="B2837" s="2" t="s">
        <v>150</v>
      </c>
      <c r="C2837" s="2">
        <v>669</v>
      </c>
      <c r="D2837" s="2">
        <v>108</v>
      </c>
      <c r="E2837" s="2">
        <v>0</v>
      </c>
      <c r="F2837" s="2">
        <v>1000</v>
      </c>
      <c r="G2837" s="2" t="s">
        <v>2457</v>
      </c>
      <c r="H2837" s="2">
        <v>20000</v>
      </c>
      <c r="I2837" s="2">
        <v>106952327</v>
      </c>
      <c r="J2837" s="2" t="s">
        <v>24146</v>
      </c>
      <c r="K2837" s="2" t="s">
        <v>2530</v>
      </c>
      <c r="L2837" s="2" t="s">
        <v>10001</v>
      </c>
      <c r="M2837" s="2">
        <v>551363</v>
      </c>
      <c r="N2837" s="2">
        <v>38072</v>
      </c>
      <c r="O2837" s="2" t="s">
        <v>2651</v>
      </c>
      <c r="P2837" s="2">
        <v>1</v>
      </c>
      <c r="Q2837" s="2" t="s">
        <v>16882</v>
      </c>
      <c r="R2837" s="3" t="s">
        <v>21565</v>
      </c>
      <c r="S2837" s="2">
        <v>1140</v>
      </c>
      <c r="T2837" s="2" t="s">
        <v>23647</v>
      </c>
      <c r="U2837" s="2" t="s">
        <v>23694</v>
      </c>
      <c r="V2837" s="2" t="s">
        <v>23762</v>
      </c>
      <c r="W2837" s="2">
        <v>13000000</v>
      </c>
      <c r="X2837" s="2">
        <v>2010</v>
      </c>
      <c r="Y2837" s="2">
        <v>15000</v>
      </c>
      <c r="Z2837" s="2">
        <v>8</v>
      </c>
      <c r="AA2837" s="2">
        <v>2.35</v>
      </c>
      <c r="AB2837" s="2">
        <v>106000</v>
      </c>
    </row>
    <row r="2838" spans="1:28" x14ac:dyDescent="0.3">
      <c r="A2838" s="2" t="s">
        <v>28</v>
      </c>
      <c r="B2838" s="2" t="s">
        <v>168</v>
      </c>
      <c r="C2838" s="2">
        <v>492</v>
      </c>
      <c r="D2838" s="2">
        <v>117</v>
      </c>
      <c r="E2838" s="2">
        <v>294</v>
      </c>
      <c r="F2838" s="2">
        <v>1000</v>
      </c>
      <c r="G2838" s="2" t="s">
        <v>2603</v>
      </c>
      <c r="H2838" s="2">
        <v>10000</v>
      </c>
      <c r="I2838" s="2">
        <v>58607007</v>
      </c>
      <c r="J2838" s="2" t="s">
        <v>23892</v>
      </c>
      <c r="K2838" s="2" t="s">
        <v>2539</v>
      </c>
      <c r="L2838" s="2" t="s">
        <v>7496</v>
      </c>
      <c r="M2838" s="2">
        <v>182910</v>
      </c>
      <c r="N2838" s="2">
        <v>14160</v>
      </c>
      <c r="O2838" s="2" t="s">
        <v>3912</v>
      </c>
      <c r="P2838" s="2">
        <v>0</v>
      </c>
      <c r="Q2838" s="2" t="s">
        <v>14391</v>
      </c>
      <c r="R2838" s="3" t="s">
        <v>19060</v>
      </c>
      <c r="S2838" s="2">
        <v>630</v>
      </c>
      <c r="T2838" s="2" t="s">
        <v>23647</v>
      </c>
      <c r="U2838" s="2" t="s">
        <v>23694</v>
      </c>
      <c r="V2838" s="2" t="s">
        <v>23759</v>
      </c>
      <c r="W2838" s="2">
        <v>100000000</v>
      </c>
      <c r="X2838" s="2">
        <v>2014</v>
      </c>
      <c r="Y2838" s="2">
        <v>2000</v>
      </c>
      <c r="Z2838" s="2">
        <v>6.2</v>
      </c>
      <c r="AA2838" s="2">
        <v>2.35</v>
      </c>
      <c r="AB2838" s="2">
        <v>60000</v>
      </c>
    </row>
    <row r="2839" spans="1:28" x14ac:dyDescent="0.3">
      <c r="A2839" s="2" t="s">
        <v>28</v>
      </c>
      <c r="B2839" s="2" t="s">
        <v>448</v>
      </c>
      <c r="C2839" s="2">
        <v>149</v>
      </c>
      <c r="D2839" s="2">
        <v>220</v>
      </c>
      <c r="E2839" s="2">
        <v>0</v>
      </c>
      <c r="F2839" s="2">
        <v>3000</v>
      </c>
      <c r="G2839" s="2" t="s">
        <v>2951</v>
      </c>
      <c r="H2839" s="2">
        <v>22000</v>
      </c>
      <c r="I2839" s="2">
        <v>57300000</v>
      </c>
      <c r="J2839" s="2" t="s">
        <v>23952</v>
      </c>
      <c r="K2839" s="2" t="s">
        <v>2854</v>
      </c>
      <c r="L2839" s="2" t="s">
        <v>10002</v>
      </c>
      <c r="M2839" s="2">
        <v>790926</v>
      </c>
      <c r="N2839" s="2">
        <v>39960</v>
      </c>
      <c r="O2839" s="2" t="s">
        <v>1638</v>
      </c>
      <c r="P2839" s="2">
        <v>1</v>
      </c>
      <c r="Q2839" s="2" t="s">
        <v>16883</v>
      </c>
      <c r="R2839" s="3" t="s">
        <v>21566</v>
      </c>
      <c r="S2839" s="2">
        <v>650</v>
      </c>
      <c r="T2839" s="2" t="s">
        <v>23647</v>
      </c>
      <c r="U2839" s="2" t="s">
        <v>23694</v>
      </c>
      <c r="V2839" s="2" t="s">
        <v>23762</v>
      </c>
      <c r="W2839" s="2">
        <v>13000000</v>
      </c>
      <c r="X2839" s="2">
        <v>1974</v>
      </c>
      <c r="Y2839" s="2">
        <v>14000</v>
      </c>
      <c r="Z2839" s="2">
        <v>9</v>
      </c>
      <c r="AA2839" s="2">
        <v>1.85</v>
      </c>
      <c r="AB2839" s="2">
        <v>14000</v>
      </c>
    </row>
    <row r="2840" spans="1:28" x14ac:dyDescent="0.3">
      <c r="A2840" s="2" t="s">
        <v>28</v>
      </c>
      <c r="B2840" s="2" t="s">
        <v>525</v>
      </c>
      <c r="C2840" s="2">
        <v>101</v>
      </c>
      <c r="D2840" s="2">
        <v>112</v>
      </c>
      <c r="E2840" s="2">
        <v>49</v>
      </c>
      <c r="F2840" s="2">
        <v>237</v>
      </c>
      <c r="G2840" s="2" t="s">
        <v>3202</v>
      </c>
      <c r="H2840" s="2">
        <v>656</v>
      </c>
      <c r="I2840" s="2">
        <v>91038276</v>
      </c>
      <c r="J2840" s="2" t="s">
        <v>24404</v>
      </c>
      <c r="K2840" s="2" t="s">
        <v>3816</v>
      </c>
      <c r="L2840" s="2" t="s">
        <v>10003</v>
      </c>
      <c r="M2840" s="2">
        <v>47876</v>
      </c>
      <c r="N2840" s="2">
        <v>1307</v>
      </c>
      <c r="O2840" s="2" t="s">
        <v>13028</v>
      </c>
      <c r="P2840" s="2">
        <v>0</v>
      </c>
      <c r="Q2840" s="2" t="s">
        <v>16884</v>
      </c>
      <c r="R2840" s="3" t="s">
        <v>21567</v>
      </c>
      <c r="S2840" s="2">
        <v>320</v>
      </c>
      <c r="T2840" s="2" t="s">
        <v>23647</v>
      </c>
      <c r="U2840" s="2" t="s">
        <v>23694</v>
      </c>
      <c r="V2840" s="2" t="s">
        <v>23759</v>
      </c>
      <c r="W2840" s="2">
        <v>13000000</v>
      </c>
      <c r="X2840" s="2">
        <v>2001</v>
      </c>
      <c r="Y2840" s="2">
        <v>363</v>
      </c>
      <c r="Z2840" s="2">
        <v>6.1</v>
      </c>
      <c r="AA2840" s="2">
        <v>1.85</v>
      </c>
      <c r="AB2840" s="2">
        <v>0</v>
      </c>
    </row>
    <row r="2841" spans="1:28" x14ac:dyDescent="0.3">
      <c r="A2841" s="2" t="s">
        <v>28</v>
      </c>
      <c r="B2841" s="2" t="s">
        <v>228</v>
      </c>
      <c r="C2841" s="2">
        <v>102</v>
      </c>
      <c r="D2841" s="2">
        <v>99</v>
      </c>
      <c r="E2841" s="2">
        <v>212</v>
      </c>
      <c r="F2841" s="2">
        <v>54</v>
      </c>
      <c r="G2841" s="2" t="s">
        <v>4014</v>
      </c>
      <c r="H2841" s="2">
        <v>130</v>
      </c>
      <c r="I2841" s="2">
        <v>49369900</v>
      </c>
      <c r="J2841" s="2" t="s">
        <v>24526</v>
      </c>
      <c r="K2841" s="2" t="s">
        <v>6594</v>
      </c>
      <c r="L2841" s="2" t="s">
        <v>10004</v>
      </c>
      <c r="M2841" s="2">
        <v>36108</v>
      </c>
      <c r="N2841" s="2">
        <v>450</v>
      </c>
      <c r="O2841" s="2" t="s">
        <v>13029</v>
      </c>
      <c r="P2841" s="2">
        <v>0</v>
      </c>
      <c r="Q2841" s="2" t="s">
        <v>16885</v>
      </c>
      <c r="R2841" s="3" t="s">
        <v>21568</v>
      </c>
      <c r="S2841" s="2">
        <v>260</v>
      </c>
      <c r="T2841" s="2" t="s">
        <v>23647</v>
      </c>
      <c r="U2841" s="2" t="s">
        <v>23694</v>
      </c>
      <c r="V2841" s="2" t="s">
        <v>23762</v>
      </c>
      <c r="W2841" s="2">
        <v>7000000</v>
      </c>
      <c r="X2841" s="2">
        <v>1988</v>
      </c>
      <c r="Y2841" s="2">
        <v>125</v>
      </c>
      <c r="Z2841" s="2">
        <v>5.7</v>
      </c>
      <c r="AA2841" s="2">
        <v>1.85</v>
      </c>
      <c r="AB2841" s="2">
        <v>0</v>
      </c>
    </row>
    <row r="2842" spans="1:28" x14ac:dyDescent="0.3">
      <c r="A2842" s="2" t="s">
        <v>28</v>
      </c>
      <c r="B2842" s="2" t="s">
        <v>859</v>
      </c>
      <c r="C2842" s="2">
        <v>63</v>
      </c>
      <c r="D2842" s="2">
        <v>109</v>
      </c>
      <c r="E2842" s="2">
        <v>36</v>
      </c>
      <c r="F2842" s="2">
        <v>579</v>
      </c>
      <c r="G2842" s="2" t="s">
        <v>4015</v>
      </c>
      <c r="H2842" s="2">
        <v>3000</v>
      </c>
      <c r="I2842" s="2">
        <v>61693523</v>
      </c>
      <c r="J2842" s="2" t="s">
        <v>5558</v>
      </c>
      <c r="K2842" s="2" t="s">
        <v>4187</v>
      </c>
      <c r="L2842" s="2" t="s">
        <v>10005</v>
      </c>
      <c r="M2842" s="2">
        <v>6276</v>
      </c>
      <c r="N2842" s="2">
        <v>7833</v>
      </c>
      <c r="O2842" s="2" t="s">
        <v>2901</v>
      </c>
      <c r="P2842" s="2">
        <v>0</v>
      </c>
      <c r="Q2842" s="2" t="s">
        <v>16886</v>
      </c>
      <c r="R2842" s="3" t="s">
        <v>21569</v>
      </c>
      <c r="S2842" s="2">
        <v>55</v>
      </c>
      <c r="T2842" s="2" t="s">
        <v>23647</v>
      </c>
      <c r="U2842" s="2" t="s">
        <v>23694</v>
      </c>
      <c r="V2842" s="2" t="s">
        <v>23760</v>
      </c>
      <c r="W2842" s="2">
        <v>13000000</v>
      </c>
      <c r="X2842" s="2">
        <v>2016</v>
      </c>
      <c r="Y2842" s="2">
        <v>3000</v>
      </c>
      <c r="Z2842" s="2">
        <v>6.8</v>
      </c>
      <c r="AA2842" s="2">
        <v>1.85</v>
      </c>
      <c r="AB2842" s="2">
        <v>16000</v>
      </c>
    </row>
    <row r="2843" spans="1:28" x14ac:dyDescent="0.3">
      <c r="A2843" s="2" t="s">
        <v>28</v>
      </c>
      <c r="B2843" s="2" t="s">
        <v>1214</v>
      </c>
      <c r="C2843" s="2">
        <v>106</v>
      </c>
      <c r="D2843" s="2">
        <v>83</v>
      </c>
      <c r="E2843" s="2">
        <v>8</v>
      </c>
      <c r="F2843" s="2">
        <v>612</v>
      </c>
      <c r="G2843" s="2" t="s">
        <v>3200</v>
      </c>
      <c r="H2843" s="2">
        <v>3000</v>
      </c>
      <c r="I2843" s="2">
        <v>46729374</v>
      </c>
      <c r="J2843" s="2" t="s">
        <v>24560</v>
      </c>
      <c r="K2843" s="2" t="s">
        <v>4187</v>
      </c>
      <c r="L2843" s="2" t="s">
        <v>10006</v>
      </c>
      <c r="M2843" s="2">
        <v>116625</v>
      </c>
      <c r="N2843" s="2">
        <v>6454</v>
      </c>
      <c r="O2843" s="2" t="s">
        <v>12975</v>
      </c>
      <c r="P2843" s="2">
        <v>2</v>
      </c>
      <c r="Q2843" s="2" t="s">
        <v>16887</v>
      </c>
      <c r="R2843" s="3" t="s">
        <v>21570</v>
      </c>
      <c r="S2843" s="2">
        <v>469</v>
      </c>
      <c r="T2843" s="2" t="s">
        <v>23647</v>
      </c>
      <c r="U2843" s="2" t="s">
        <v>23694</v>
      </c>
      <c r="V2843" s="2" t="s">
        <v>23759</v>
      </c>
      <c r="W2843" s="2">
        <v>13000000</v>
      </c>
      <c r="X2843" s="2">
        <v>2000</v>
      </c>
      <c r="Y2843" s="2">
        <v>934</v>
      </c>
      <c r="Z2843" s="2">
        <v>5.5</v>
      </c>
      <c r="AA2843" s="2">
        <v>1.37</v>
      </c>
      <c r="AB2843" s="2">
        <v>0</v>
      </c>
    </row>
    <row r="2844" spans="1:28" x14ac:dyDescent="0.3">
      <c r="A2844" s="2" t="s">
        <v>28</v>
      </c>
      <c r="B2844" s="2" t="s">
        <v>1215</v>
      </c>
      <c r="C2844" s="2">
        <v>50</v>
      </c>
      <c r="D2844" s="2">
        <v>107</v>
      </c>
      <c r="E2844" s="2">
        <v>58</v>
      </c>
      <c r="F2844" s="2">
        <v>316</v>
      </c>
      <c r="G2844" s="2" t="s">
        <v>4016</v>
      </c>
      <c r="H2844" s="2">
        <v>549</v>
      </c>
      <c r="I2844" s="2">
        <v>44726644</v>
      </c>
      <c r="J2844" s="2" t="s">
        <v>24554</v>
      </c>
      <c r="K2844" s="2" t="s">
        <v>2995</v>
      </c>
      <c r="L2844" s="2" t="s">
        <v>10007</v>
      </c>
      <c r="M2844" s="2">
        <v>42614</v>
      </c>
      <c r="N2844" s="2">
        <v>1747</v>
      </c>
      <c r="O2844" s="2" t="s">
        <v>12934</v>
      </c>
      <c r="P2844" s="2">
        <v>5</v>
      </c>
      <c r="Q2844" s="2" t="s">
        <v>16888</v>
      </c>
      <c r="R2844" s="3" t="s">
        <v>21571</v>
      </c>
      <c r="S2844" s="2">
        <v>120</v>
      </c>
      <c r="T2844" s="2" t="s">
        <v>23647</v>
      </c>
      <c r="U2844" s="2" t="s">
        <v>23694</v>
      </c>
      <c r="V2844" s="2" t="s">
        <v>23762</v>
      </c>
      <c r="W2844" s="2">
        <v>13000000</v>
      </c>
      <c r="X2844" s="2">
        <v>1988</v>
      </c>
      <c r="Y2844" s="2">
        <v>439</v>
      </c>
      <c r="Z2844" s="2">
        <v>6.8</v>
      </c>
      <c r="AA2844" s="2">
        <v>1.85</v>
      </c>
      <c r="AB2844" s="2">
        <v>0</v>
      </c>
    </row>
    <row r="2845" spans="1:28" x14ac:dyDescent="0.3">
      <c r="A2845" s="2" t="s">
        <v>28</v>
      </c>
      <c r="B2845" s="2" t="s">
        <v>1216</v>
      </c>
      <c r="C2845" s="2">
        <v>275</v>
      </c>
      <c r="D2845" s="2">
        <v>102</v>
      </c>
      <c r="E2845" s="2">
        <v>51</v>
      </c>
      <c r="F2845" s="2">
        <v>360</v>
      </c>
      <c r="G2845" s="2" t="s">
        <v>3079</v>
      </c>
      <c r="H2845" s="2">
        <v>13000</v>
      </c>
      <c r="I2845" s="2">
        <v>44134898</v>
      </c>
      <c r="J2845" s="2" t="s">
        <v>24006</v>
      </c>
      <c r="K2845" s="2" t="s">
        <v>2493</v>
      </c>
      <c r="L2845" s="2" t="s">
        <v>10008</v>
      </c>
      <c r="M2845" s="2">
        <v>72803</v>
      </c>
      <c r="N2845" s="2">
        <v>20330</v>
      </c>
      <c r="O2845" s="2" t="s">
        <v>2614</v>
      </c>
      <c r="P2845" s="2">
        <v>3</v>
      </c>
      <c r="Q2845" s="2" t="s">
        <v>16889</v>
      </c>
      <c r="R2845" s="3" t="s">
        <v>21572</v>
      </c>
      <c r="S2845" s="2">
        <v>171</v>
      </c>
      <c r="T2845" s="2" t="s">
        <v>23647</v>
      </c>
      <c r="U2845" s="2" t="s">
        <v>23694</v>
      </c>
      <c r="V2845" s="2" t="s">
        <v>23759</v>
      </c>
      <c r="W2845" s="2">
        <v>13000000</v>
      </c>
      <c r="X2845" s="2">
        <v>2014</v>
      </c>
      <c r="Y2845" s="2">
        <v>6000</v>
      </c>
      <c r="Z2845" s="2">
        <v>7.3</v>
      </c>
      <c r="AA2845" s="2">
        <v>1.85</v>
      </c>
      <c r="AB2845" s="2">
        <v>33000</v>
      </c>
    </row>
    <row r="2846" spans="1:28" x14ac:dyDescent="0.3">
      <c r="A2846" s="2" t="s">
        <v>28</v>
      </c>
      <c r="B2846" s="2" t="s">
        <v>642</v>
      </c>
      <c r="C2846" s="2">
        <v>90</v>
      </c>
      <c r="D2846" s="2">
        <v>100</v>
      </c>
      <c r="E2846" s="2">
        <v>38</v>
      </c>
      <c r="F2846" s="2">
        <v>460</v>
      </c>
      <c r="G2846" s="2" t="s">
        <v>3645</v>
      </c>
      <c r="H2846" s="2">
        <v>833</v>
      </c>
      <c r="I2846" s="2">
        <v>48637684</v>
      </c>
      <c r="J2846" s="2" t="s">
        <v>23925</v>
      </c>
      <c r="K2846" s="2" t="s">
        <v>3852</v>
      </c>
      <c r="L2846" s="2" t="s">
        <v>10009</v>
      </c>
      <c r="M2846" s="2">
        <v>16979</v>
      </c>
      <c r="N2846" s="2">
        <v>2800</v>
      </c>
      <c r="O2846" s="2" t="s">
        <v>4910</v>
      </c>
      <c r="P2846" s="2">
        <v>4</v>
      </c>
      <c r="Q2846" s="2" t="s">
        <v>16890</v>
      </c>
      <c r="R2846" s="3" t="s">
        <v>21573</v>
      </c>
      <c r="S2846" s="2">
        <v>42</v>
      </c>
      <c r="T2846" s="2" t="s">
        <v>23647</v>
      </c>
      <c r="U2846" s="2" t="s">
        <v>23694</v>
      </c>
      <c r="V2846" s="2" t="s">
        <v>23762</v>
      </c>
      <c r="W2846" s="2">
        <v>12500000</v>
      </c>
      <c r="X2846" s="2">
        <v>2014</v>
      </c>
      <c r="Y2846" s="2">
        <v>807</v>
      </c>
      <c r="Z2846" s="2">
        <v>6.1</v>
      </c>
      <c r="AA2846" s="2">
        <v>2.35</v>
      </c>
      <c r="AB2846" s="2">
        <v>0</v>
      </c>
    </row>
    <row r="2847" spans="1:28" x14ac:dyDescent="0.3">
      <c r="A2847" s="2" t="s">
        <v>28</v>
      </c>
      <c r="B2847" s="2" t="s">
        <v>655</v>
      </c>
      <c r="C2847" s="2">
        <v>133</v>
      </c>
      <c r="D2847" s="2">
        <v>97</v>
      </c>
      <c r="E2847" s="2">
        <v>19</v>
      </c>
      <c r="F2847" s="2">
        <v>835</v>
      </c>
      <c r="G2847" s="2" t="s">
        <v>2480</v>
      </c>
      <c r="H2847" s="2">
        <v>23000</v>
      </c>
      <c r="I2847" s="2">
        <v>38176108</v>
      </c>
      <c r="J2847" s="2" t="s">
        <v>23894</v>
      </c>
      <c r="K2847" s="2" t="s">
        <v>1610</v>
      </c>
      <c r="L2847" s="2" t="s">
        <v>10010</v>
      </c>
      <c r="M2847" s="2">
        <v>222099</v>
      </c>
      <c r="N2847" s="2">
        <v>37907</v>
      </c>
      <c r="O2847" s="2" t="s">
        <v>4132</v>
      </c>
      <c r="P2847" s="2">
        <v>6</v>
      </c>
      <c r="Q2847" s="2" t="s">
        <v>16891</v>
      </c>
      <c r="R2847" s="3" t="s">
        <v>21574</v>
      </c>
      <c r="S2847" s="2">
        <v>549</v>
      </c>
      <c r="T2847" s="2" t="s">
        <v>23647</v>
      </c>
      <c r="U2847" s="2" t="s">
        <v>23694</v>
      </c>
      <c r="V2847" s="2" t="s">
        <v>23759</v>
      </c>
      <c r="W2847" s="2">
        <v>16000000</v>
      </c>
      <c r="X2847" s="2">
        <v>1999</v>
      </c>
      <c r="Y2847" s="2">
        <v>13000</v>
      </c>
      <c r="Z2847" s="2">
        <v>7.2</v>
      </c>
      <c r="AA2847" s="2">
        <v>1.85</v>
      </c>
      <c r="AB2847" s="2">
        <v>10000</v>
      </c>
    </row>
    <row r="2848" spans="1:28" x14ac:dyDescent="0.3">
      <c r="A2848" s="2" t="s">
        <v>28</v>
      </c>
      <c r="B2848" s="2" t="s">
        <v>1217</v>
      </c>
      <c r="C2848" s="2">
        <v>49</v>
      </c>
      <c r="D2848" s="2">
        <v>92</v>
      </c>
      <c r="E2848" s="2">
        <v>13</v>
      </c>
      <c r="F2848" s="2">
        <v>301</v>
      </c>
      <c r="G2848" s="2" t="s">
        <v>3582</v>
      </c>
      <c r="H2848" s="2">
        <v>11000</v>
      </c>
      <c r="I2848" s="2">
        <v>28972187</v>
      </c>
      <c r="J2848" s="2" t="s">
        <v>5447</v>
      </c>
      <c r="K2848" s="2" t="s">
        <v>2667</v>
      </c>
      <c r="L2848" s="2" t="s">
        <v>10011</v>
      </c>
      <c r="M2848" s="2">
        <v>28805</v>
      </c>
      <c r="N2848" s="2">
        <v>12687</v>
      </c>
      <c r="O2848" s="2" t="s">
        <v>13030</v>
      </c>
      <c r="P2848" s="2">
        <v>1</v>
      </c>
      <c r="Q2848" s="2" t="s">
        <v>16892</v>
      </c>
      <c r="R2848" s="3" t="s">
        <v>21575</v>
      </c>
      <c r="S2848" s="2">
        <v>159</v>
      </c>
      <c r="T2848" s="2" t="s">
        <v>23647</v>
      </c>
      <c r="U2848" s="2" t="s">
        <v>23694</v>
      </c>
      <c r="V2848" s="2" t="s">
        <v>23759</v>
      </c>
      <c r="W2848" s="2">
        <v>13000000</v>
      </c>
      <c r="X2848" s="2">
        <v>2002</v>
      </c>
      <c r="Y2848" s="2">
        <v>489</v>
      </c>
      <c r="Z2848" s="2">
        <v>5.9</v>
      </c>
      <c r="AA2848" s="2">
        <v>1.85</v>
      </c>
      <c r="AB2848" s="2">
        <v>1000</v>
      </c>
    </row>
    <row r="2849" spans="1:28" x14ac:dyDescent="0.3">
      <c r="A2849" s="2" t="s">
        <v>28</v>
      </c>
      <c r="B2849" s="2" t="s">
        <v>1218</v>
      </c>
      <c r="C2849" s="2">
        <v>19</v>
      </c>
      <c r="D2849" s="2">
        <v>84</v>
      </c>
      <c r="E2849" s="2">
        <v>0</v>
      </c>
      <c r="F2849" s="2">
        <v>182</v>
      </c>
      <c r="G2849" s="2" t="s">
        <v>3325</v>
      </c>
      <c r="H2849" s="2">
        <v>11000</v>
      </c>
      <c r="I2849" s="2">
        <v>27979400</v>
      </c>
      <c r="J2849" s="2" t="s">
        <v>23931</v>
      </c>
      <c r="K2849" s="2" t="s">
        <v>2773</v>
      </c>
      <c r="L2849" s="2" t="s">
        <v>10012</v>
      </c>
      <c r="M2849" s="2">
        <v>37611</v>
      </c>
      <c r="N2849" s="2">
        <v>12322</v>
      </c>
      <c r="O2849" s="2" t="s">
        <v>12492</v>
      </c>
      <c r="P2849" s="2">
        <v>2</v>
      </c>
      <c r="Q2849" s="2" t="s">
        <v>16893</v>
      </c>
      <c r="R2849" s="3" t="s">
        <v>21576</v>
      </c>
      <c r="S2849" s="2">
        <v>72</v>
      </c>
      <c r="T2849" s="2" t="s">
        <v>23647</v>
      </c>
      <c r="U2849" s="2" t="s">
        <v>23694</v>
      </c>
      <c r="V2849" s="2" t="s">
        <v>23759</v>
      </c>
      <c r="W2849" s="2">
        <v>8200000</v>
      </c>
      <c r="X2849" s="2">
        <v>1993</v>
      </c>
      <c r="Y2849" s="2">
        <v>852</v>
      </c>
      <c r="Z2849" s="2">
        <v>6.1</v>
      </c>
      <c r="AA2849" s="2">
        <v>1.85</v>
      </c>
      <c r="AB2849" s="2">
        <v>0</v>
      </c>
    </row>
    <row r="2850" spans="1:28" x14ac:dyDescent="0.3">
      <c r="A2850" s="2" t="s">
        <v>28</v>
      </c>
      <c r="B2850" s="2" t="s">
        <v>472</v>
      </c>
      <c r="C2850" s="2">
        <v>186</v>
      </c>
      <c r="D2850" s="2">
        <v>86</v>
      </c>
      <c r="E2850" s="2">
        <v>174</v>
      </c>
      <c r="F2850" s="2">
        <v>2</v>
      </c>
      <c r="G2850" s="2" t="s">
        <v>4017</v>
      </c>
      <c r="H2850" s="2">
        <v>619</v>
      </c>
      <c r="I2850" s="2">
        <v>54257433</v>
      </c>
      <c r="J2850" s="2" t="s">
        <v>24171</v>
      </c>
      <c r="K2850" s="2" t="s">
        <v>6595</v>
      </c>
      <c r="L2850" s="2" t="s">
        <v>10013</v>
      </c>
      <c r="M2850" s="2">
        <v>12983</v>
      </c>
      <c r="N2850" s="2">
        <v>971</v>
      </c>
      <c r="O2850" s="2" t="s">
        <v>13031</v>
      </c>
      <c r="P2850" s="2">
        <v>0</v>
      </c>
      <c r="Q2850" s="2" t="s">
        <v>16894</v>
      </c>
      <c r="R2850" s="3" t="s">
        <v>21577</v>
      </c>
      <c r="S2850" s="2">
        <v>139</v>
      </c>
      <c r="T2850" s="2" t="s">
        <v>23647</v>
      </c>
      <c r="U2850" s="2" t="s">
        <v>23694</v>
      </c>
      <c r="V2850" s="2" t="s">
        <v>23759</v>
      </c>
      <c r="W2850" s="2">
        <v>17000000</v>
      </c>
      <c r="X2850" s="2">
        <v>2016</v>
      </c>
      <c r="Y2850" s="2">
        <v>350</v>
      </c>
      <c r="Z2850" s="2">
        <v>6.8</v>
      </c>
      <c r="AA2850" s="2">
        <v>2.35</v>
      </c>
      <c r="AB2850" s="2">
        <v>0</v>
      </c>
    </row>
    <row r="2851" spans="1:28" x14ac:dyDescent="0.3">
      <c r="A2851" s="2" t="s">
        <v>28</v>
      </c>
      <c r="B2851" s="2" t="s">
        <v>1219</v>
      </c>
      <c r="C2851" s="2">
        <v>185</v>
      </c>
      <c r="D2851" s="2">
        <v>120</v>
      </c>
      <c r="E2851" s="2">
        <v>19</v>
      </c>
      <c r="F2851" s="2">
        <v>829</v>
      </c>
      <c r="G2851" s="2" t="s">
        <v>3129</v>
      </c>
      <c r="H2851" s="2">
        <v>8000</v>
      </c>
      <c r="I2851" s="2">
        <v>23947</v>
      </c>
      <c r="J2851" s="2" t="s">
        <v>24050</v>
      </c>
      <c r="K2851" s="2" t="s">
        <v>2719</v>
      </c>
      <c r="L2851" s="2" t="s">
        <v>10014</v>
      </c>
      <c r="M2851" s="2">
        <v>357579</v>
      </c>
      <c r="N2851" s="2">
        <v>12755</v>
      </c>
      <c r="O2851" s="2" t="s">
        <v>3462</v>
      </c>
      <c r="P2851" s="2">
        <v>0</v>
      </c>
      <c r="Q2851" s="2" t="s">
        <v>16895</v>
      </c>
      <c r="R2851" s="3" t="s">
        <v>21578</v>
      </c>
      <c r="S2851" s="2">
        <v>1100</v>
      </c>
      <c r="T2851" s="2" t="s">
        <v>23647</v>
      </c>
      <c r="U2851" s="2" t="s">
        <v>23694</v>
      </c>
      <c r="V2851" s="2" t="s">
        <v>23762</v>
      </c>
      <c r="W2851" s="2">
        <v>13000000</v>
      </c>
      <c r="X2851" s="2">
        <v>2004</v>
      </c>
      <c r="Y2851" s="2">
        <v>902</v>
      </c>
      <c r="Z2851" s="2">
        <v>7.7</v>
      </c>
      <c r="AA2851" s="2">
        <v>1.85</v>
      </c>
      <c r="AB2851" s="2">
        <v>15000</v>
      </c>
    </row>
    <row r="2852" spans="1:28" x14ac:dyDescent="0.3">
      <c r="A2852" s="2" t="s">
        <v>28</v>
      </c>
      <c r="B2852" s="2" t="s">
        <v>968</v>
      </c>
      <c r="C2852" s="2">
        <v>42</v>
      </c>
      <c r="D2852" s="2">
        <v>89</v>
      </c>
      <c r="E2852" s="2">
        <v>13</v>
      </c>
      <c r="F2852" s="2">
        <v>329</v>
      </c>
      <c r="G2852" s="2" t="s">
        <v>4018</v>
      </c>
      <c r="H2852" s="2">
        <v>571</v>
      </c>
      <c r="I2852" s="2">
        <v>60008303</v>
      </c>
      <c r="J2852" s="2" t="s">
        <v>23995</v>
      </c>
      <c r="K2852" s="2" t="s">
        <v>3982</v>
      </c>
      <c r="L2852" s="2" t="s">
        <v>10015</v>
      </c>
      <c r="M2852" s="2">
        <v>9285</v>
      </c>
      <c r="N2852" s="2">
        <v>2241</v>
      </c>
      <c r="O2852" s="2" t="s">
        <v>12585</v>
      </c>
      <c r="P2852" s="2">
        <v>1</v>
      </c>
      <c r="Q2852" s="2" t="s">
        <v>16896</v>
      </c>
      <c r="R2852" s="3" t="s">
        <v>21579</v>
      </c>
      <c r="S2852" s="2">
        <v>91</v>
      </c>
      <c r="T2852" s="2" t="s">
        <v>23647</v>
      </c>
      <c r="U2852" s="2" t="s">
        <v>23694</v>
      </c>
      <c r="V2852" s="2" t="s">
        <v>23760</v>
      </c>
      <c r="W2852" s="2">
        <v>13000000</v>
      </c>
      <c r="X2852" s="2">
        <v>2000</v>
      </c>
      <c r="Y2852" s="2">
        <v>442</v>
      </c>
      <c r="Z2852" s="2">
        <v>4.9000000000000004</v>
      </c>
      <c r="AA2852" s="2">
        <v>1.85</v>
      </c>
      <c r="AB2852" s="2">
        <v>0</v>
      </c>
    </row>
    <row r="2853" spans="1:28" x14ac:dyDescent="0.3">
      <c r="A2853" s="2" t="s">
        <v>28</v>
      </c>
      <c r="B2853" s="2" t="s">
        <v>24751</v>
      </c>
      <c r="C2853" s="2">
        <v>37</v>
      </c>
      <c r="D2853" s="2">
        <v>117</v>
      </c>
      <c r="E2853" s="2">
        <v>17</v>
      </c>
      <c r="F2853" s="2">
        <v>912</v>
      </c>
      <c r="G2853" s="2" t="s">
        <v>4019</v>
      </c>
      <c r="H2853" s="2">
        <v>1000</v>
      </c>
      <c r="I2853" s="2">
        <v>49121934</v>
      </c>
      <c r="J2853" s="2" t="s">
        <v>23894</v>
      </c>
      <c r="K2853" s="2" t="s">
        <v>3258</v>
      </c>
      <c r="L2853" s="2" t="s">
        <v>10016</v>
      </c>
      <c r="M2853" s="2">
        <v>6528</v>
      </c>
      <c r="N2853" s="2">
        <v>6554</v>
      </c>
      <c r="O2853" s="2" t="s">
        <v>3635</v>
      </c>
      <c r="P2853" s="2">
        <v>9</v>
      </c>
      <c r="Q2853" s="2" t="s">
        <v>16897</v>
      </c>
      <c r="R2853" s="3" t="s">
        <v>21580</v>
      </c>
      <c r="S2853" s="2">
        <v>32</v>
      </c>
      <c r="T2853" s="2" t="s">
        <v>23647</v>
      </c>
      <c r="U2853" s="2" t="s">
        <v>23694</v>
      </c>
      <c r="V2853" s="2" t="s">
        <v>23759</v>
      </c>
      <c r="W2853" s="2">
        <v>13000000</v>
      </c>
      <c r="X2853" s="2">
        <v>2007</v>
      </c>
      <c r="Y2853" s="2">
        <v>997</v>
      </c>
      <c r="Z2853" s="2">
        <v>6.1</v>
      </c>
      <c r="AA2853" s="2">
        <v>2.35</v>
      </c>
      <c r="AB2853" s="2">
        <v>0</v>
      </c>
    </row>
    <row r="2854" spans="1:28" x14ac:dyDescent="0.3">
      <c r="A2854" s="2" t="s">
        <v>28</v>
      </c>
      <c r="B2854" s="2" t="s">
        <v>978</v>
      </c>
      <c r="C2854" s="2">
        <v>45</v>
      </c>
      <c r="D2854" s="2">
        <v>97</v>
      </c>
      <c r="E2854" s="2">
        <v>84</v>
      </c>
      <c r="F2854" s="2">
        <v>782</v>
      </c>
      <c r="G2854" s="2" t="s">
        <v>12782</v>
      </c>
      <c r="H2854" s="2">
        <v>899</v>
      </c>
      <c r="I2854" s="2">
        <v>27141959</v>
      </c>
      <c r="J2854" s="2" t="s">
        <v>24752</v>
      </c>
      <c r="K2854" s="2" t="s">
        <v>2913</v>
      </c>
      <c r="L2854" s="2" t="s">
        <v>10017</v>
      </c>
      <c r="M2854" s="2">
        <v>19547</v>
      </c>
      <c r="N2854" s="2">
        <v>2936</v>
      </c>
      <c r="O2854" s="2" t="s">
        <v>2639</v>
      </c>
      <c r="P2854" s="2">
        <v>2</v>
      </c>
      <c r="Q2854" s="2" t="s">
        <v>16898</v>
      </c>
      <c r="R2854" s="3" t="s">
        <v>21581</v>
      </c>
      <c r="S2854" s="2">
        <v>168</v>
      </c>
      <c r="T2854" s="2" t="s">
        <v>23647</v>
      </c>
      <c r="U2854" s="2" t="s">
        <v>23694</v>
      </c>
      <c r="V2854" s="2" t="s">
        <v>23760</v>
      </c>
      <c r="W2854" s="2">
        <v>18000000</v>
      </c>
      <c r="X2854" s="2">
        <v>1999</v>
      </c>
      <c r="Y2854" s="2">
        <v>842</v>
      </c>
      <c r="Z2854" s="2">
        <v>2.5</v>
      </c>
      <c r="AA2854" s="2">
        <v>1.85</v>
      </c>
      <c r="AB2854" s="2">
        <v>0</v>
      </c>
    </row>
    <row r="2855" spans="1:28" x14ac:dyDescent="0.3">
      <c r="A2855" s="2" t="s">
        <v>28</v>
      </c>
      <c r="B2855" s="2" t="s">
        <v>1221</v>
      </c>
      <c r="C2855" s="2">
        <v>57</v>
      </c>
      <c r="D2855" s="2">
        <v>91</v>
      </c>
      <c r="E2855" s="2">
        <v>6</v>
      </c>
      <c r="F2855" s="2">
        <v>459</v>
      </c>
      <c r="G2855" s="2" t="s">
        <v>4021</v>
      </c>
      <c r="H2855" s="2">
        <v>904</v>
      </c>
      <c r="I2855" s="2">
        <v>27052167</v>
      </c>
      <c r="J2855" s="2" t="s">
        <v>23806</v>
      </c>
      <c r="K2855" s="2" t="s">
        <v>2910</v>
      </c>
      <c r="L2855" s="2" t="s">
        <v>10018</v>
      </c>
      <c r="M2855" s="2">
        <v>24834</v>
      </c>
      <c r="N2855" s="2">
        <v>3353</v>
      </c>
      <c r="O2855" s="2" t="s">
        <v>13032</v>
      </c>
      <c r="P2855" s="2">
        <v>5</v>
      </c>
      <c r="Q2855" s="2" t="s">
        <v>16899</v>
      </c>
      <c r="R2855" s="3" t="s">
        <v>21582</v>
      </c>
      <c r="S2855" s="2">
        <v>168</v>
      </c>
      <c r="T2855" s="2" t="s">
        <v>23647</v>
      </c>
      <c r="U2855" s="2" t="s">
        <v>23694</v>
      </c>
      <c r="V2855" s="2" t="s">
        <v>23762</v>
      </c>
      <c r="W2855" s="2">
        <v>13000000</v>
      </c>
      <c r="X2855" s="2">
        <v>1998</v>
      </c>
      <c r="Y2855" s="2">
        <v>471</v>
      </c>
      <c r="Z2855" s="2">
        <v>6.1</v>
      </c>
      <c r="AA2855" s="2">
        <v>1.85</v>
      </c>
      <c r="AB2855" s="2">
        <v>934</v>
      </c>
    </row>
    <row r="2856" spans="1:28" x14ac:dyDescent="0.3">
      <c r="A2856" s="2" t="s">
        <v>28</v>
      </c>
      <c r="B2856" s="2" t="s">
        <v>1222</v>
      </c>
      <c r="C2856" s="2">
        <v>25</v>
      </c>
      <c r="D2856" s="2">
        <v>100</v>
      </c>
      <c r="E2856" s="2">
        <v>15</v>
      </c>
      <c r="F2856" s="2">
        <v>388</v>
      </c>
      <c r="G2856" s="2" t="s">
        <v>3172</v>
      </c>
      <c r="H2856" s="2">
        <v>694</v>
      </c>
      <c r="I2856" s="2">
        <v>26539321</v>
      </c>
      <c r="J2856" s="2" t="s">
        <v>24141</v>
      </c>
      <c r="K2856" s="2" t="s">
        <v>3082</v>
      </c>
      <c r="L2856" s="2" t="s">
        <v>10019</v>
      </c>
      <c r="M2856" s="2">
        <v>7984</v>
      </c>
      <c r="N2856" s="2">
        <v>2486</v>
      </c>
      <c r="O2856" s="2" t="s">
        <v>13033</v>
      </c>
      <c r="P2856" s="2">
        <v>1</v>
      </c>
      <c r="Q2856" s="2" t="s">
        <v>16900</v>
      </c>
      <c r="R2856" s="3" t="s">
        <v>21583</v>
      </c>
      <c r="S2856" s="2">
        <v>42</v>
      </c>
      <c r="T2856" s="2" t="s">
        <v>23647</v>
      </c>
      <c r="U2856" s="2" t="s">
        <v>23694</v>
      </c>
      <c r="V2856" s="2" t="s">
        <v>23760</v>
      </c>
      <c r="W2856" s="2">
        <v>13000000</v>
      </c>
      <c r="X2856" s="2">
        <v>1996</v>
      </c>
      <c r="Y2856" s="2">
        <v>558</v>
      </c>
      <c r="Z2856" s="2">
        <v>5.9</v>
      </c>
      <c r="AA2856" s="2">
        <v>1.85</v>
      </c>
      <c r="AB2856" s="2">
        <v>833</v>
      </c>
    </row>
    <row r="2857" spans="1:28" x14ac:dyDescent="0.3">
      <c r="A2857" s="2" t="s">
        <v>28</v>
      </c>
      <c r="B2857" s="2" t="s">
        <v>1223</v>
      </c>
      <c r="C2857" s="2">
        <v>59</v>
      </c>
      <c r="D2857" s="2">
        <v>72</v>
      </c>
      <c r="E2857" s="2">
        <v>5</v>
      </c>
      <c r="F2857" s="2">
        <v>435</v>
      </c>
      <c r="G2857" s="2" t="s">
        <v>4022</v>
      </c>
      <c r="H2857" s="2">
        <v>659</v>
      </c>
      <c r="I2857" s="2">
        <v>28501605</v>
      </c>
      <c r="J2857" s="2" t="s">
        <v>24383</v>
      </c>
      <c r="K2857" s="2" t="s">
        <v>4322</v>
      </c>
      <c r="L2857" s="2" t="s">
        <v>10020</v>
      </c>
      <c r="M2857" s="2">
        <v>31371</v>
      </c>
      <c r="N2857" s="2">
        <v>2646</v>
      </c>
      <c r="O2857" s="2" t="s">
        <v>4499</v>
      </c>
      <c r="P2857" s="2">
        <v>0</v>
      </c>
      <c r="Q2857" s="2" t="s">
        <v>16901</v>
      </c>
      <c r="R2857" s="3" t="s">
        <v>21584</v>
      </c>
      <c r="S2857" s="2">
        <v>166</v>
      </c>
      <c r="T2857" s="2" t="s">
        <v>23647</v>
      </c>
      <c r="U2857" s="2" t="s">
        <v>23694</v>
      </c>
      <c r="V2857" s="2" t="s">
        <v>23762</v>
      </c>
      <c r="W2857" s="2">
        <v>13000000</v>
      </c>
      <c r="X2857" s="2">
        <v>1990</v>
      </c>
      <c r="Y2857" s="2">
        <v>628</v>
      </c>
      <c r="Z2857" s="2">
        <v>5.7</v>
      </c>
      <c r="AA2857" s="2">
        <v>1.85</v>
      </c>
      <c r="AB2857" s="2">
        <v>0</v>
      </c>
    </row>
    <row r="2858" spans="1:28" x14ac:dyDescent="0.3">
      <c r="A2858" s="2" t="s">
        <v>28</v>
      </c>
      <c r="B2858" s="2" t="s">
        <v>1224</v>
      </c>
      <c r="C2858" s="2">
        <v>58</v>
      </c>
      <c r="D2858" s="2">
        <v>84</v>
      </c>
      <c r="E2858" s="2">
        <v>12</v>
      </c>
      <c r="F2858" s="2">
        <v>334</v>
      </c>
      <c r="G2858" s="2" t="s">
        <v>13739</v>
      </c>
      <c r="H2858" s="2">
        <v>1000</v>
      </c>
      <c r="I2858" s="2">
        <v>52543632</v>
      </c>
      <c r="J2858" s="2" t="s">
        <v>23900</v>
      </c>
      <c r="K2858" s="2" t="s">
        <v>2765</v>
      </c>
      <c r="L2858" s="2" t="s">
        <v>10021</v>
      </c>
      <c r="M2858" s="2">
        <v>12676</v>
      </c>
      <c r="N2858" s="2">
        <v>2297</v>
      </c>
      <c r="O2858" s="2" t="s">
        <v>13034</v>
      </c>
      <c r="P2858" s="2">
        <v>2</v>
      </c>
      <c r="Q2858" s="2" t="s">
        <v>16902</v>
      </c>
      <c r="R2858" s="3" t="s">
        <v>21585</v>
      </c>
      <c r="S2858" s="2">
        <v>84</v>
      </c>
      <c r="T2858" s="2" t="s">
        <v>23647</v>
      </c>
      <c r="U2858" s="2" t="s">
        <v>23694</v>
      </c>
      <c r="V2858" s="2" t="s">
        <v>23759</v>
      </c>
      <c r="W2858" s="2">
        <v>13200000</v>
      </c>
      <c r="X2858" s="2">
        <v>2014</v>
      </c>
      <c r="Y2858" s="2">
        <v>345</v>
      </c>
      <c r="Z2858" s="2">
        <v>5.6</v>
      </c>
      <c r="AA2858" s="2">
        <v>2.35</v>
      </c>
      <c r="AB2858" s="2">
        <v>0</v>
      </c>
    </row>
    <row r="2859" spans="1:28" x14ac:dyDescent="0.3">
      <c r="A2859" s="2" t="s">
        <v>28</v>
      </c>
      <c r="B2859" s="2" t="s">
        <v>319</v>
      </c>
      <c r="C2859" s="2">
        <v>330</v>
      </c>
      <c r="D2859" s="2">
        <v>126</v>
      </c>
      <c r="E2859" s="2">
        <v>0</v>
      </c>
      <c r="F2859" s="2">
        <v>745</v>
      </c>
      <c r="G2859" s="2" t="s">
        <v>2602</v>
      </c>
      <c r="H2859" s="2">
        <v>2000</v>
      </c>
      <c r="I2859" s="2">
        <v>25592632</v>
      </c>
      <c r="J2859" s="2" t="s">
        <v>5714</v>
      </c>
      <c r="K2859" s="2" t="s">
        <v>2584</v>
      </c>
      <c r="L2859" s="2" t="s">
        <v>10022</v>
      </c>
      <c r="M2859" s="2">
        <v>220475</v>
      </c>
      <c r="N2859" s="2">
        <v>5371</v>
      </c>
      <c r="O2859" s="2" t="s">
        <v>12258</v>
      </c>
      <c r="P2859" s="2">
        <v>0</v>
      </c>
      <c r="Q2859" s="2" t="s">
        <v>16903</v>
      </c>
      <c r="R2859" s="3" t="s">
        <v>21586</v>
      </c>
      <c r="S2859" s="2">
        <v>1066</v>
      </c>
      <c r="T2859" s="2" t="s">
        <v>23647</v>
      </c>
      <c r="U2859" s="2" t="s">
        <v>23694</v>
      </c>
      <c r="V2859" s="2" t="s">
        <v>23762</v>
      </c>
      <c r="W2859" s="2">
        <v>18000000</v>
      </c>
      <c r="X2859" s="2">
        <v>2007</v>
      </c>
      <c r="Y2859" s="2">
        <v>850</v>
      </c>
      <c r="Z2859" s="2">
        <v>7.2</v>
      </c>
      <c r="AA2859" s="2">
        <v>1.85</v>
      </c>
      <c r="AB2859" s="2">
        <v>20000</v>
      </c>
    </row>
    <row r="2860" spans="1:28" x14ac:dyDescent="0.3">
      <c r="A2860" s="2" t="s">
        <v>29</v>
      </c>
      <c r="B2860" s="2" t="s">
        <v>1225</v>
      </c>
      <c r="C2860" s="2">
        <v>489</v>
      </c>
      <c r="D2860" s="2">
        <v>108</v>
      </c>
      <c r="E2860" s="2">
        <v>232</v>
      </c>
      <c r="F2860" s="2">
        <v>123</v>
      </c>
      <c r="G2860" s="2" t="s">
        <v>4024</v>
      </c>
      <c r="H2860" s="2">
        <v>149</v>
      </c>
      <c r="I2860" s="2">
        <v>25440971</v>
      </c>
      <c r="J2860" s="2" t="s">
        <v>23979</v>
      </c>
      <c r="K2860" s="2" t="s">
        <v>6596</v>
      </c>
      <c r="L2860" s="2" t="s">
        <v>10023</v>
      </c>
      <c r="M2860" s="2">
        <v>289508</v>
      </c>
      <c r="N2860" s="2">
        <v>430</v>
      </c>
      <c r="O2860" s="2" t="s">
        <v>13035</v>
      </c>
      <c r="P2860" s="2">
        <v>0</v>
      </c>
      <c r="Q2860" s="2" t="s">
        <v>16904</v>
      </c>
      <c r="R2860" s="3" t="s">
        <v>21587</v>
      </c>
      <c r="S2860" s="2">
        <v>611</v>
      </c>
      <c r="T2860" s="2" t="s">
        <v>23647</v>
      </c>
      <c r="U2860" s="2" t="s">
        <v>23695</v>
      </c>
      <c r="V2860" s="2" t="s">
        <v>23762</v>
      </c>
      <c r="W2860" s="2">
        <v>15000000</v>
      </c>
      <c r="X2860" s="2">
        <v>2015</v>
      </c>
      <c r="Y2860" s="2">
        <v>145</v>
      </c>
      <c r="Z2860" s="2">
        <v>7.7</v>
      </c>
      <c r="AA2860" s="2">
        <v>2.35</v>
      </c>
      <c r="AB2860" s="2">
        <v>109000</v>
      </c>
    </row>
    <row r="2861" spans="1:28" x14ac:dyDescent="0.3">
      <c r="A2861" s="2" t="s">
        <v>28</v>
      </c>
      <c r="B2861" s="2" t="s">
        <v>202</v>
      </c>
      <c r="C2861" s="2">
        <v>242</v>
      </c>
      <c r="D2861" s="2">
        <v>112</v>
      </c>
      <c r="E2861" s="2">
        <v>0</v>
      </c>
      <c r="F2861" s="2">
        <v>213</v>
      </c>
      <c r="G2861" s="2" t="s">
        <v>4025</v>
      </c>
      <c r="H2861" s="2">
        <v>512</v>
      </c>
      <c r="I2861" s="2">
        <v>22858926</v>
      </c>
      <c r="J2861" s="2" t="s">
        <v>24407</v>
      </c>
      <c r="K2861" s="2" t="s">
        <v>6460</v>
      </c>
      <c r="L2861" s="2" t="s">
        <v>10024</v>
      </c>
      <c r="M2861" s="2">
        <v>254404</v>
      </c>
      <c r="N2861" s="2">
        <v>1171</v>
      </c>
      <c r="O2861" s="2" t="s">
        <v>12099</v>
      </c>
      <c r="P2861" s="2">
        <v>2</v>
      </c>
      <c r="Q2861" s="2" t="s">
        <v>16905</v>
      </c>
      <c r="R2861" s="3" t="s">
        <v>21588</v>
      </c>
      <c r="S2861" s="2">
        <v>840</v>
      </c>
      <c r="T2861" s="2" t="s">
        <v>23647</v>
      </c>
      <c r="U2861" s="2" t="s">
        <v>23694</v>
      </c>
      <c r="V2861" s="2" t="s">
        <v>23762</v>
      </c>
      <c r="W2861" s="2">
        <v>13000000</v>
      </c>
      <c r="X2861" s="2">
        <v>1999</v>
      </c>
      <c r="Y2861" s="2">
        <v>216</v>
      </c>
      <c r="Z2861" s="2">
        <v>7.8</v>
      </c>
      <c r="AA2861" s="2">
        <v>1.85</v>
      </c>
      <c r="AB2861" s="2">
        <v>0</v>
      </c>
    </row>
    <row r="2862" spans="1:28" x14ac:dyDescent="0.3">
      <c r="A2862" s="2" t="s">
        <v>28</v>
      </c>
      <c r="B2862" s="2" t="s">
        <v>1226</v>
      </c>
      <c r="C2862" s="2">
        <v>40</v>
      </c>
      <c r="D2862" s="2">
        <v>90</v>
      </c>
      <c r="E2862" s="2">
        <v>7</v>
      </c>
      <c r="F2862" s="2">
        <v>405</v>
      </c>
      <c r="G2862" s="2" t="s">
        <v>2592</v>
      </c>
      <c r="H2862" s="2">
        <v>939</v>
      </c>
      <c r="I2862" s="2">
        <v>22235901</v>
      </c>
      <c r="J2862" s="2" t="s">
        <v>23925</v>
      </c>
      <c r="K2862" s="2" t="s">
        <v>3085</v>
      </c>
      <c r="L2862" s="2" t="s">
        <v>10025</v>
      </c>
      <c r="M2862" s="2">
        <v>4339</v>
      </c>
      <c r="N2862" s="2">
        <v>2815</v>
      </c>
      <c r="O2862" s="2" t="s">
        <v>4185</v>
      </c>
      <c r="P2862" s="2">
        <v>2</v>
      </c>
      <c r="Q2862" s="2" t="s">
        <v>16906</v>
      </c>
      <c r="R2862" s="3" t="s">
        <v>21589</v>
      </c>
      <c r="S2862" s="2">
        <v>31</v>
      </c>
      <c r="T2862" s="2" t="s">
        <v>23647</v>
      </c>
      <c r="U2862" s="2" t="s">
        <v>23694</v>
      </c>
      <c r="V2862" s="2" t="s">
        <v>23762</v>
      </c>
      <c r="W2862" s="2">
        <v>6000000</v>
      </c>
      <c r="X2862" s="2">
        <v>2001</v>
      </c>
      <c r="Y2862" s="2">
        <v>890</v>
      </c>
      <c r="Z2862" s="2">
        <v>6.1</v>
      </c>
      <c r="AA2862" s="2">
        <v>1.85</v>
      </c>
      <c r="AB2862" s="2">
        <v>593</v>
      </c>
    </row>
    <row r="2863" spans="1:28" x14ac:dyDescent="0.3">
      <c r="A2863" s="2" t="s">
        <v>28</v>
      </c>
      <c r="B2863" s="2" t="s">
        <v>176</v>
      </c>
      <c r="C2863" s="2">
        <v>112</v>
      </c>
      <c r="D2863" s="2">
        <v>91</v>
      </c>
      <c r="E2863" s="2">
        <v>13</v>
      </c>
      <c r="F2863" s="2">
        <v>140</v>
      </c>
      <c r="G2863" s="2" t="s">
        <v>4026</v>
      </c>
      <c r="H2863" s="2">
        <v>803</v>
      </c>
      <c r="I2863" s="2">
        <v>38916903</v>
      </c>
      <c r="J2863" s="2" t="s">
        <v>24753</v>
      </c>
      <c r="K2863" s="2" t="s">
        <v>6597</v>
      </c>
      <c r="L2863" s="2" t="s">
        <v>10026</v>
      </c>
      <c r="M2863" s="2">
        <v>15664</v>
      </c>
      <c r="N2863" s="2">
        <v>1921</v>
      </c>
      <c r="O2863" s="2" t="s">
        <v>13036</v>
      </c>
      <c r="P2863" s="2">
        <v>0</v>
      </c>
      <c r="Q2863" s="2" t="s">
        <v>16907</v>
      </c>
      <c r="R2863" s="3" t="s">
        <v>21590</v>
      </c>
      <c r="S2863" s="2">
        <v>149</v>
      </c>
      <c r="T2863" s="2" t="s">
        <v>23647</v>
      </c>
      <c r="U2863" s="2" t="s">
        <v>23694</v>
      </c>
      <c r="V2863" s="2" t="s">
        <v>23760</v>
      </c>
      <c r="W2863" s="2">
        <v>13000000</v>
      </c>
      <c r="X2863" s="2">
        <v>2014</v>
      </c>
      <c r="Y2863" s="2">
        <v>587</v>
      </c>
      <c r="Z2863" s="2">
        <v>5.8</v>
      </c>
      <c r="AA2863" s="2">
        <v>1.85</v>
      </c>
      <c r="AB2863" s="2">
        <v>0</v>
      </c>
    </row>
    <row r="2864" spans="1:28" x14ac:dyDescent="0.3">
      <c r="A2864" s="2" t="s">
        <v>28</v>
      </c>
      <c r="B2864" s="2" t="s">
        <v>500</v>
      </c>
      <c r="C2864" s="2">
        <v>84</v>
      </c>
      <c r="D2864" s="2">
        <v>135</v>
      </c>
      <c r="E2864" s="2">
        <v>134</v>
      </c>
      <c r="F2864" s="2">
        <v>525</v>
      </c>
      <c r="G2864" s="2" t="s">
        <v>2886</v>
      </c>
      <c r="H2864" s="2">
        <v>4000</v>
      </c>
      <c r="I2864" s="2">
        <v>16929123</v>
      </c>
      <c r="J2864" s="2" t="s">
        <v>23794</v>
      </c>
      <c r="K2864" s="2" t="s">
        <v>2887</v>
      </c>
      <c r="L2864" s="2" t="s">
        <v>10027</v>
      </c>
      <c r="M2864" s="2">
        <v>21406</v>
      </c>
      <c r="N2864" s="2">
        <v>6214</v>
      </c>
      <c r="O2864" s="2" t="s">
        <v>13037</v>
      </c>
      <c r="P2864" s="2">
        <v>2</v>
      </c>
      <c r="Q2864" s="2" t="s">
        <v>16908</v>
      </c>
      <c r="R2864" s="3" t="s">
        <v>21591</v>
      </c>
      <c r="S2864" s="2">
        <v>169</v>
      </c>
      <c r="T2864" s="2" t="s">
        <v>23647</v>
      </c>
      <c r="U2864" s="2" t="s">
        <v>23694</v>
      </c>
      <c r="V2864" s="2" t="s">
        <v>23759</v>
      </c>
      <c r="W2864" s="2">
        <v>14000000</v>
      </c>
      <c r="X2864" s="2">
        <v>2001</v>
      </c>
      <c r="Y2864" s="2">
        <v>1000</v>
      </c>
      <c r="Z2864" s="2">
        <v>6.5</v>
      </c>
      <c r="AA2864" s="2">
        <v>1.85</v>
      </c>
      <c r="AB2864" s="2">
        <v>0</v>
      </c>
    </row>
    <row r="2865" spans="1:28" x14ac:dyDescent="0.3">
      <c r="A2865" s="2" t="s">
        <v>28</v>
      </c>
      <c r="B2865" s="2" t="s">
        <v>354</v>
      </c>
      <c r="C2865" s="2">
        <v>251</v>
      </c>
      <c r="D2865" s="2">
        <v>141</v>
      </c>
      <c r="E2865" s="2">
        <v>16000</v>
      </c>
      <c r="F2865" s="2">
        <v>78</v>
      </c>
      <c r="G2865" s="2" t="s">
        <v>4027</v>
      </c>
      <c r="H2865" s="2">
        <v>378</v>
      </c>
      <c r="I2865" s="2">
        <v>13753931</v>
      </c>
      <c r="J2865" s="2" t="s">
        <v>23956</v>
      </c>
      <c r="K2865" s="2" t="s">
        <v>6598</v>
      </c>
      <c r="L2865" s="2" t="s">
        <v>10028</v>
      </c>
      <c r="M2865" s="2">
        <v>132149</v>
      </c>
      <c r="N2865" s="2">
        <v>751</v>
      </c>
      <c r="O2865" s="2" t="s">
        <v>13038</v>
      </c>
      <c r="P2865" s="2">
        <v>0</v>
      </c>
      <c r="Q2865" s="2" t="s">
        <v>16909</v>
      </c>
      <c r="R2865" s="3" t="s">
        <v>21592</v>
      </c>
      <c r="S2865" s="2">
        <v>316</v>
      </c>
      <c r="T2865" s="2" t="s">
        <v>23648</v>
      </c>
      <c r="U2865" s="2" t="s">
        <v>23694</v>
      </c>
      <c r="V2865" s="2" t="s">
        <v>23762</v>
      </c>
      <c r="W2865" s="2">
        <v>19000000</v>
      </c>
      <c r="X2865" s="2">
        <v>2006</v>
      </c>
      <c r="Y2865" s="2">
        <v>85</v>
      </c>
      <c r="Z2865" s="2">
        <v>7.9</v>
      </c>
      <c r="AA2865" s="2">
        <v>2.35</v>
      </c>
      <c r="AB2865" s="2">
        <v>5000</v>
      </c>
    </row>
    <row r="2866" spans="1:28" x14ac:dyDescent="0.3">
      <c r="A2866" s="2" t="s">
        <v>28</v>
      </c>
      <c r="B2866" s="2" t="s">
        <v>1227</v>
      </c>
      <c r="C2866" s="2">
        <v>113</v>
      </c>
      <c r="D2866" s="2">
        <v>104</v>
      </c>
      <c r="E2866" s="2">
        <v>35</v>
      </c>
      <c r="F2866" s="2">
        <v>844</v>
      </c>
      <c r="G2866" s="2" t="s">
        <v>3309</v>
      </c>
      <c r="H2866" s="2">
        <v>24000</v>
      </c>
      <c r="I2866" s="2">
        <v>10996440</v>
      </c>
      <c r="J2866" s="2" t="s">
        <v>23828</v>
      </c>
      <c r="K2866" s="2" t="s">
        <v>6195</v>
      </c>
      <c r="L2866" s="2" t="s">
        <v>10029</v>
      </c>
      <c r="M2866" s="2">
        <v>19707</v>
      </c>
      <c r="N2866" s="2">
        <v>27806</v>
      </c>
      <c r="O2866" s="2" t="s">
        <v>3681</v>
      </c>
      <c r="P2866" s="2">
        <v>0</v>
      </c>
      <c r="Q2866" s="2" t="s">
        <v>16910</v>
      </c>
      <c r="R2866" s="3" t="s">
        <v>21593</v>
      </c>
      <c r="S2866" s="2">
        <v>128</v>
      </c>
      <c r="T2866" s="2" t="s">
        <v>23647</v>
      </c>
      <c r="U2866" s="2" t="s">
        <v>23694</v>
      </c>
      <c r="V2866" s="2" t="s">
        <v>23760</v>
      </c>
      <c r="W2866" s="2">
        <v>13000000</v>
      </c>
      <c r="X2866" s="2">
        <v>2006</v>
      </c>
      <c r="Y2866" s="2">
        <v>912</v>
      </c>
      <c r="Z2866" s="2">
        <v>6.3</v>
      </c>
      <c r="AA2866" s="2">
        <v>2.35</v>
      </c>
      <c r="AB2866" s="2">
        <v>862</v>
      </c>
    </row>
    <row r="2867" spans="1:28" x14ac:dyDescent="0.3">
      <c r="A2867" s="2" t="s">
        <v>28</v>
      </c>
      <c r="B2867" s="2" t="s">
        <v>24754</v>
      </c>
      <c r="C2867" s="2">
        <v>23</v>
      </c>
      <c r="D2867" s="2">
        <v>84</v>
      </c>
      <c r="E2867" s="2">
        <v>18</v>
      </c>
      <c r="F2867" s="2">
        <v>744</v>
      </c>
      <c r="G2867" s="2" t="s">
        <v>2524</v>
      </c>
      <c r="H2867" s="2">
        <v>1000</v>
      </c>
      <c r="I2867" s="2">
        <v>8026971</v>
      </c>
      <c r="J2867" s="2" t="s">
        <v>23925</v>
      </c>
      <c r="K2867" s="2" t="s">
        <v>6255</v>
      </c>
      <c r="L2867" s="2" t="s">
        <v>10030</v>
      </c>
      <c r="M2867" s="2">
        <v>1520</v>
      </c>
      <c r="N2867" s="2">
        <v>3352</v>
      </c>
      <c r="O2867" s="2" t="s">
        <v>3303</v>
      </c>
      <c r="P2867" s="2">
        <v>0</v>
      </c>
      <c r="Q2867" s="2" t="s">
        <v>16911</v>
      </c>
      <c r="R2867" s="3" t="s">
        <v>21594</v>
      </c>
      <c r="S2867" s="2">
        <v>20</v>
      </c>
      <c r="T2867" s="2" t="s">
        <v>23647</v>
      </c>
      <c r="U2867" s="2" t="s">
        <v>23694</v>
      </c>
      <c r="V2867" s="2" t="s">
        <v>23762</v>
      </c>
      <c r="W2867" s="2">
        <v>13000000</v>
      </c>
      <c r="X2867" s="2">
        <v>1998</v>
      </c>
      <c r="Y2867" s="2">
        <v>851</v>
      </c>
      <c r="Z2867" s="2">
        <v>3.8</v>
      </c>
      <c r="AB2867" s="2">
        <v>204</v>
      </c>
    </row>
    <row r="2868" spans="1:28" x14ac:dyDescent="0.3">
      <c r="A2868" s="2" t="s">
        <v>28</v>
      </c>
      <c r="B2868" s="2" t="s">
        <v>1229</v>
      </c>
      <c r="C2868" s="2">
        <v>421</v>
      </c>
      <c r="D2868" s="2">
        <v>118</v>
      </c>
      <c r="E2868" s="2">
        <v>412</v>
      </c>
      <c r="F2868" s="2">
        <v>491</v>
      </c>
      <c r="G2868" s="2" t="s">
        <v>4028</v>
      </c>
      <c r="H2868" s="2">
        <v>805</v>
      </c>
      <c r="I2868" s="2">
        <v>14677654</v>
      </c>
      <c r="J2868" s="2" t="s">
        <v>5558</v>
      </c>
      <c r="K2868" s="2" t="s">
        <v>2718</v>
      </c>
      <c r="L2868" s="2" t="s">
        <v>10031</v>
      </c>
      <c r="M2868" s="2">
        <v>161288</v>
      </c>
      <c r="N2868" s="2">
        <v>2499</v>
      </c>
      <c r="O2868" s="2" t="s">
        <v>3391</v>
      </c>
      <c r="P2868" s="2">
        <v>0</v>
      </c>
      <c r="Q2868" s="2" t="s">
        <v>16912</v>
      </c>
      <c r="R2868" s="3" t="s">
        <v>21595</v>
      </c>
      <c r="S2868" s="2">
        <v>351</v>
      </c>
      <c r="T2868" s="2" t="s">
        <v>23647</v>
      </c>
      <c r="U2868" s="2" t="s">
        <v>23718</v>
      </c>
      <c r="V2868" s="2" t="s">
        <v>23762</v>
      </c>
      <c r="W2868" s="2">
        <v>13000000</v>
      </c>
      <c r="X2868" s="2">
        <v>2015</v>
      </c>
      <c r="Y2868" s="2">
        <v>681</v>
      </c>
      <c r="Z2868" s="2">
        <v>8.3000000000000007</v>
      </c>
      <c r="AA2868" s="2">
        <v>2.35</v>
      </c>
      <c r="AB2868" s="2">
        <v>72000</v>
      </c>
    </row>
    <row r="2869" spans="1:28" x14ac:dyDescent="0.3">
      <c r="A2869" s="2" t="s">
        <v>28</v>
      </c>
      <c r="B2869" s="2" t="s">
        <v>1230</v>
      </c>
      <c r="C2869" s="2">
        <v>32</v>
      </c>
      <c r="D2869" s="2">
        <v>82</v>
      </c>
      <c r="E2869" s="2">
        <v>799</v>
      </c>
      <c r="F2869" s="2">
        <v>294</v>
      </c>
      <c r="G2869" s="2" t="s">
        <v>4029</v>
      </c>
      <c r="H2869" s="2">
        <v>721</v>
      </c>
      <c r="I2869" s="2">
        <v>9975684</v>
      </c>
      <c r="J2869" s="2" t="s">
        <v>5447</v>
      </c>
      <c r="K2869" s="2" t="s">
        <v>3033</v>
      </c>
      <c r="L2869" s="2" t="s">
        <v>10032</v>
      </c>
      <c r="M2869" s="2">
        <v>20033</v>
      </c>
      <c r="N2869" s="2">
        <v>1805</v>
      </c>
      <c r="O2869" s="2" t="s">
        <v>2660</v>
      </c>
      <c r="P2869" s="2">
        <v>0</v>
      </c>
      <c r="Q2869" s="2" t="s">
        <v>16913</v>
      </c>
      <c r="R2869" s="3" t="s">
        <v>21596</v>
      </c>
      <c r="S2869" s="2">
        <v>117</v>
      </c>
      <c r="T2869" s="2" t="s">
        <v>23647</v>
      </c>
      <c r="U2869" s="2" t="s">
        <v>23697</v>
      </c>
      <c r="V2869" s="2" t="s">
        <v>23759</v>
      </c>
      <c r="W2869" s="2">
        <v>13000000</v>
      </c>
      <c r="X2869" s="2">
        <v>1998</v>
      </c>
      <c r="Y2869" s="2">
        <v>359</v>
      </c>
      <c r="Z2869" s="2">
        <v>6.4</v>
      </c>
      <c r="AA2869" s="2">
        <v>1.85</v>
      </c>
      <c r="AB2869" s="2">
        <v>679</v>
      </c>
    </row>
    <row r="2870" spans="1:28" x14ac:dyDescent="0.3">
      <c r="A2870" s="2" t="s">
        <v>28</v>
      </c>
      <c r="B2870" s="2" t="s">
        <v>1231</v>
      </c>
      <c r="C2870" s="2">
        <v>52</v>
      </c>
      <c r="D2870" s="2">
        <v>95</v>
      </c>
      <c r="E2870" s="2">
        <v>0</v>
      </c>
      <c r="F2870" s="2">
        <v>650</v>
      </c>
      <c r="G2870" s="2" t="s">
        <v>3163</v>
      </c>
      <c r="H2870" s="2">
        <v>899</v>
      </c>
      <c r="I2870" s="2">
        <v>7881335</v>
      </c>
      <c r="J2870" s="2" t="s">
        <v>24294</v>
      </c>
      <c r="K2870" s="2" t="s">
        <v>2913</v>
      </c>
      <c r="L2870" s="2" t="s">
        <v>10033</v>
      </c>
      <c r="M2870" s="2">
        <v>21212</v>
      </c>
      <c r="N2870" s="2">
        <v>3092</v>
      </c>
      <c r="O2870" s="2" t="s">
        <v>3126</v>
      </c>
      <c r="P2870" s="2">
        <v>4</v>
      </c>
      <c r="Q2870" s="2" t="s">
        <v>16914</v>
      </c>
      <c r="R2870" s="3" t="s">
        <v>21597</v>
      </c>
      <c r="S2870" s="2">
        <v>107</v>
      </c>
      <c r="T2870" s="2" t="s">
        <v>23647</v>
      </c>
      <c r="U2870" s="2" t="s">
        <v>23694</v>
      </c>
      <c r="V2870" s="2" t="s">
        <v>23762</v>
      </c>
      <c r="W2870" s="2">
        <v>13000000</v>
      </c>
      <c r="X2870" s="2">
        <v>1994</v>
      </c>
      <c r="Y2870" s="2">
        <v>849</v>
      </c>
      <c r="Z2870" s="2">
        <v>6.7</v>
      </c>
      <c r="AA2870" s="2">
        <v>1.66</v>
      </c>
      <c r="AB2870" s="2">
        <v>3000</v>
      </c>
    </row>
    <row r="2871" spans="1:28" x14ac:dyDescent="0.3">
      <c r="A2871" s="2" t="s">
        <v>28</v>
      </c>
      <c r="B2871" s="2" t="s">
        <v>950</v>
      </c>
      <c r="C2871" s="2">
        <v>81</v>
      </c>
      <c r="D2871" s="2">
        <v>94</v>
      </c>
      <c r="E2871" s="2">
        <v>26</v>
      </c>
      <c r="F2871" s="2">
        <v>4000</v>
      </c>
      <c r="G2871" s="2" t="s">
        <v>2643</v>
      </c>
      <c r="H2871" s="2">
        <v>16000</v>
      </c>
      <c r="I2871" s="2">
        <v>6241697</v>
      </c>
      <c r="J2871" s="2" t="s">
        <v>5447</v>
      </c>
      <c r="K2871" s="2" t="s">
        <v>2526</v>
      </c>
      <c r="L2871" s="2" t="s">
        <v>10034</v>
      </c>
      <c r="M2871" s="2">
        <v>16059</v>
      </c>
      <c r="N2871" s="2">
        <v>31005</v>
      </c>
      <c r="O2871" s="2" t="s">
        <v>2887</v>
      </c>
      <c r="P2871" s="2">
        <v>2</v>
      </c>
      <c r="Q2871" s="2" t="s">
        <v>16915</v>
      </c>
      <c r="R2871" s="3" t="s">
        <v>21598</v>
      </c>
      <c r="S2871" s="2">
        <v>210</v>
      </c>
      <c r="T2871" s="2" t="s">
        <v>23647</v>
      </c>
      <c r="U2871" s="2" t="s">
        <v>23703</v>
      </c>
      <c r="V2871" s="2" t="s">
        <v>23759</v>
      </c>
      <c r="W2871" s="2">
        <v>13000000</v>
      </c>
      <c r="X2871" s="2">
        <v>1999</v>
      </c>
      <c r="Y2871" s="2">
        <v>8000</v>
      </c>
      <c r="Z2871" s="2">
        <v>6.1</v>
      </c>
      <c r="AA2871" s="2">
        <v>1.85</v>
      </c>
      <c r="AB2871" s="2">
        <v>0</v>
      </c>
    </row>
    <row r="2872" spans="1:28" x14ac:dyDescent="0.3">
      <c r="A2872" s="2" t="s">
        <v>28</v>
      </c>
      <c r="B2872" s="2" t="s">
        <v>766</v>
      </c>
      <c r="D2872" s="2">
        <v>88</v>
      </c>
      <c r="E2872" s="2">
        <v>76</v>
      </c>
      <c r="F2872" s="2">
        <v>75</v>
      </c>
      <c r="G2872" s="2" t="s">
        <v>24755</v>
      </c>
      <c r="H2872" s="2">
        <v>690</v>
      </c>
      <c r="J2872" s="2" t="s">
        <v>23875</v>
      </c>
      <c r="K2872" s="2" t="s">
        <v>3893</v>
      </c>
      <c r="L2872" s="2" t="s">
        <v>24756</v>
      </c>
      <c r="M2872" s="2">
        <v>335</v>
      </c>
      <c r="N2872" s="2">
        <v>998</v>
      </c>
      <c r="O2872" s="2" t="s">
        <v>24757</v>
      </c>
      <c r="P2872" s="2">
        <v>0</v>
      </c>
      <c r="R2872" s="3" t="s">
        <v>24758</v>
      </c>
      <c r="T2872" s="2" t="s">
        <v>23668</v>
      </c>
      <c r="U2872" s="2" t="s">
        <v>23728</v>
      </c>
      <c r="Y2872" s="2">
        <v>94</v>
      </c>
      <c r="Z2872" s="2">
        <v>8.1</v>
      </c>
      <c r="AB2872" s="2">
        <v>22</v>
      </c>
    </row>
    <row r="2873" spans="1:28" x14ac:dyDescent="0.3">
      <c r="A2873" s="2" t="s">
        <v>28</v>
      </c>
      <c r="B2873" s="2" t="s">
        <v>1232</v>
      </c>
      <c r="C2873" s="2">
        <v>39</v>
      </c>
      <c r="D2873" s="2">
        <v>99</v>
      </c>
      <c r="E2873" s="2">
        <v>7</v>
      </c>
      <c r="F2873" s="2">
        <v>730</v>
      </c>
      <c r="G2873" s="2" t="s">
        <v>3025</v>
      </c>
      <c r="H2873" s="2">
        <v>3000</v>
      </c>
      <c r="I2873" s="2">
        <v>5871603</v>
      </c>
      <c r="J2873" s="2" t="s">
        <v>24146</v>
      </c>
      <c r="K2873" s="2" t="s">
        <v>2549</v>
      </c>
      <c r="L2873" s="2" t="s">
        <v>10035</v>
      </c>
      <c r="M2873" s="2">
        <v>3116</v>
      </c>
      <c r="N2873" s="2">
        <v>6485</v>
      </c>
      <c r="O2873" s="2" t="s">
        <v>6373</v>
      </c>
      <c r="P2873" s="2">
        <v>3</v>
      </c>
      <c r="Q2873" s="2" t="s">
        <v>16916</v>
      </c>
      <c r="R2873" s="3" t="s">
        <v>21599</v>
      </c>
      <c r="S2873" s="2">
        <v>39</v>
      </c>
      <c r="T2873" s="2" t="s">
        <v>23647</v>
      </c>
      <c r="U2873" s="2" t="s">
        <v>23694</v>
      </c>
      <c r="V2873" s="2" t="s">
        <v>23762</v>
      </c>
      <c r="W2873" s="2">
        <v>13000000</v>
      </c>
      <c r="X2873" s="2">
        <v>1999</v>
      </c>
      <c r="Y2873" s="2">
        <v>1000</v>
      </c>
      <c r="Z2873" s="2">
        <v>6</v>
      </c>
      <c r="AA2873" s="2">
        <v>1.85</v>
      </c>
      <c r="AB2873" s="2">
        <v>251</v>
      </c>
    </row>
    <row r="2874" spans="1:28" x14ac:dyDescent="0.3">
      <c r="A2874" s="2" t="s">
        <v>28</v>
      </c>
      <c r="B2874" s="2" t="s">
        <v>1233</v>
      </c>
      <c r="C2874" s="2">
        <v>63</v>
      </c>
      <c r="D2874" s="2">
        <v>121</v>
      </c>
      <c r="E2874" s="2">
        <v>15</v>
      </c>
      <c r="F2874" s="2">
        <v>812</v>
      </c>
      <c r="G2874" s="2" t="s">
        <v>3651</v>
      </c>
      <c r="H2874" s="2">
        <v>4000</v>
      </c>
      <c r="I2874" s="2">
        <v>16574731</v>
      </c>
      <c r="J2874" s="2" t="s">
        <v>24315</v>
      </c>
      <c r="K2874" s="2" t="s">
        <v>2485</v>
      </c>
      <c r="L2874" s="2" t="s">
        <v>10036</v>
      </c>
      <c r="M2874" s="2">
        <v>27675</v>
      </c>
      <c r="N2874" s="2">
        <v>6910</v>
      </c>
      <c r="O2874" s="2" t="s">
        <v>2504</v>
      </c>
      <c r="P2874" s="2">
        <v>4</v>
      </c>
      <c r="Q2874" s="2" t="s">
        <v>16917</v>
      </c>
      <c r="R2874" s="3" t="s">
        <v>21600</v>
      </c>
      <c r="S2874" s="2">
        <v>181</v>
      </c>
      <c r="T2874" s="2" t="s">
        <v>23647</v>
      </c>
      <c r="U2874" s="2" t="s">
        <v>23694</v>
      </c>
      <c r="V2874" s="2" t="s">
        <v>23762</v>
      </c>
      <c r="W2874" s="2">
        <v>13000000</v>
      </c>
      <c r="X2874" s="2">
        <v>1998</v>
      </c>
      <c r="Y2874" s="2">
        <v>957</v>
      </c>
      <c r="Z2874" s="2">
        <v>5.8</v>
      </c>
      <c r="AA2874" s="2">
        <v>1.85</v>
      </c>
      <c r="AB2874" s="2">
        <v>0</v>
      </c>
    </row>
    <row r="2875" spans="1:28" x14ac:dyDescent="0.3">
      <c r="A2875" s="2" t="s">
        <v>28</v>
      </c>
      <c r="B2875" s="2" t="s">
        <v>1234</v>
      </c>
      <c r="C2875" s="2">
        <v>47</v>
      </c>
      <c r="D2875" s="2">
        <v>84</v>
      </c>
      <c r="E2875" s="2">
        <v>2</v>
      </c>
      <c r="F2875" s="2">
        <v>690</v>
      </c>
      <c r="G2875" s="2" t="s">
        <v>3771</v>
      </c>
      <c r="H2875" s="2">
        <v>15000</v>
      </c>
      <c r="I2875" s="2">
        <v>5002310</v>
      </c>
      <c r="J2875" s="2" t="s">
        <v>24759</v>
      </c>
      <c r="K2875" s="2" t="s">
        <v>2741</v>
      </c>
      <c r="L2875" s="2" t="s">
        <v>10037</v>
      </c>
      <c r="M2875" s="2">
        <v>25541</v>
      </c>
      <c r="N2875" s="2">
        <v>18864</v>
      </c>
      <c r="O2875" s="2" t="s">
        <v>4357</v>
      </c>
      <c r="P2875" s="2">
        <v>0</v>
      </c>
      <c r="Q2875" s="2" t="s">
        <v>16918</v>
      </c>
      <c r="R2875" s="3" t="s">
        <v>21601</v>
      </c>
      <c r="S2875" s="2">
        <v>181</v>
      </c>
      <c r="T2875" s="2" t="s">
        <v>23647</v>
      </c>
      <c r="U2875" s="2" t="s">
        <v>23694</v>
      </c>
      <c r="V2875" s="2" t="s">
        <v>23759</v>
      </c>
      <c r="W2875" s="2">
        <v>13000000</v>
      </c>
      <c r="X2875" s="2">
        <v>2001</v>
      </c>
      <c r="Y2875" s="2">
        <v>816</v>
      </c>
      <c r="Z2875" s="2">
        <v>5.6</v>
      </c>
      <c r="AA2875" s="2">
        <v>2.35</v>
      </c>
      <c r="AB2875" s="2">
        <v>0</v>
      </c>
    </row>
    <row r="2876" spans="1:28" x14ac:dyDescent="0.3">
      <c r="A2876" s="2" t="s">
        <v>28</v>
      </c>
      <c r="B2876" s="2" t="s">
        <v>1235</v>
      </c>
      <c r="C2876" s="2">
        <v>111</v>
      </c>
      <c r="D2876" s="2">
        <v>93</v>
      </c>
      <c r="E2876" s="2">
        <v>16</v>
      </c>
      <c r="F2876" s="2">
        <v>258</v>
      </c>
      <c r="G2876" s="2" t="s">
        <v>537</v>
      </c>
      <c r="H2876" s="2">
        <v>567</v>
      </c>
      <c r="I2876" s="2">
        <v>4919896</v>
      </c>
      <c r="J2876" s="2" t="s">
        <v>24294</v>
      </c>
      <c r="K2876" s="2" t="s">
        <v>3935</v>
      </c>
      <c r="L2876" s="2" t="s">
        <v>10038</v>
      </c>
      <c r="M2876" s="2">
        <v>21530</v>
      </c>
      <c r="N2876" s="2">
        <v>1775</v>
      </c>
      <c r="O2876" s="2" t="s">
        <v>12647</v>
      </c>
      <c r="P2876" s="2">
        <v>1</v>
      </c>
      <c r="Q2876" s="2" t="s">
        <v>16919</v>
      </c>
      <c r="R2876" s="3" t="s">
        <v>21602</v>
      </c>
      <c r="S2876" s="2">
        <v>159</v>
      </c>
      <c r="T2876" s="2" t="s">
        <v>23647</v>
      </c>
      <c r="U2876" s="2" t="s">
        <v>23695</v>
      </c>
      <c r="V2876" s="2" t="s">
        <v>23762</v>
      </c>
      <c r="W2876" s="2">
        <v>13000000</v>
      </c>
      <c r="X2876" s="2">
        <v>2001</v>
      </c>
      <c r="Y2876" s="2">
        <v>326</v>
      </c>
      <c r="Z2876" s="2">
        <v>6.1</v>
      </c>
      <c r="AA2876" s="2">
        <v>2.35</v>
      </c>
      <c r="AB2876" s="2">
        <v>618</v>
      </c>
    </row>
    <row r="2877" spans="1:28" x14ac:dyDescent="0.3">
      <c r="A2877" s="2" t="s">
        <v>28</v>
      </c>
      <c r="B2877" s="2" t="s">
        <v>931</v>
      </c>
      <c r="C2877" s="2">
        <v>168</v>
      </c>
      <c r="D2877" s="2">
        <v>93</v>
      </c>
      <c r="E2877" s="2">
        <v>24</v>
      </c>
      <c r="F2877" s="2">
        <v>499</v>
      </c>
      <c r="G2877" s="2" t="s">
        <v>4030</v>
      </c>
      <c r="H2877" s="2">
        <v>552</v>
      </c>
      <c r="I2877" s="2">
        <v>25675765</v>
      </c>
      <c r="J2877" s="2" t="s">
        <v>5447</v>
      </c>
      <c r="K2877" s="2" t="s">
        <v>6599</v>
      </c>
      <c r="L2877" s="2" t="s">
        <v>10039</v>
      </c>
      <c r="M2877" s="2">
        <v>60407</v>
      </c>
      <c r="N2877" s="2">
        <v>2730</v>
      </c>
      <c r="O2877" s="2" t="s">
        <v>13039</v>
      </c>
      <c r="P2877" s="2">
        <v>0</v>
      </c>
      <c r="Q2877" s="2" t="s">
        <v>16920</v>
      </c>
      <c r="R2877" s="3" t="s">
        <v>21603</v>
      </c>
      <c r="S2877" s="2">
        <v>84</v>
      </c>
      <c r="T2877" s="2" t="s">
        <v>23647</v>
      </c>
      <c r="U2877" s="2" t="s">
        <v>23694</v>
      </c>
      <c r="V2877" s="2" t="s">
        <v>23762</v>
      </c>
      <c r="W2877" s="2">
        <v>13000000</v>
      </c>
      <c r="X2877" s="2">
        <v>2013</v>
      </c>
      <c r="Y2877" s="2">
        <v>528</v>
      </c>
      <c r="Z2877" s="2">
        <v>5.9</v>
      </c>
      <c r="AA2877" s="2">
        <v>2.35</v>
      </c>
      <c r="AB2877" s="2">
        <v>11000</v>
      </c>
    </row>
    <row r="2878" spans="1:28" x14ac:dyDescent="0.3">
      <c r="A2878" s="2" t="s">
        <v>28</v>
      </c>
      <c r="B2878" s="2" t="s">
        <v>1236</v>
      </c>
      <c r="C2878" s="2">
        <v>165</v>
      </c>
      <c r="D2878" s="2">
        <v>120</v>
      </c>
      <c r="E2878" s="2">
        <v>107</v>
      </c>
      <c r="F2878" s="2">
        <v>280</v>
      </c>
      <c r="G2878" s="2" t="s">
        <v>3170</v>
      </c>
      <c r="H2878" s="2">
        <v>12000</v>
      </c>
      <c r="I2878" s="2">
        <v>4857376</v>
      </c>
      <c r="J2878" s="2" t="s">
        <v>23894</v>
      </c>
      <c r="K2878" s="2" t="s">
        <v>2049</v>
      </c>
      <c r="L2878" s="2" t="s">
        <v>10040</v>
      </c>
      <c r="M2878" s="2">
        <v>63084</v>
      </c>
      <c r="N2878" s="2">
        <v>13208</v>
      </c>
      <c r="O2878" s="2" t="s">
        <v>6855</v>
      </c>
      <c r="P2878" s="2">
        <v>0</v>
      </c>
      <c r="Q2878" s="2" t="s">
        <v>16921</v>
      </c>
      <c r="R2878" s="3" t="s">
        <v>21604</v>
      </c>
      <c r="S2878" s="2">
        <v>123</v>
      </c>
      <c r="T2878" s="2" t="s">
        <v>23649</v>
      </c>
      <c r="U2878" s="2" t="s">
        <v>23703</v>
      </c>
      <c r="V2878" s="2" t="s">
        <v>23762</v>
      </c>
      <c r="W2878" s="2">
        <v>13000000</v>
      </c>
      <c r="X2878" s="2">
        <v>2006</v>
      </c>
      <c r="Y2878" s="2">
        <v>530</v>
      </c>
      <c r="Z2878" s="2">
        <v>7.3</v>
      </c>
      <c r="AA2878" s="2">
        <v>1.85</v>
      </c>
      <c r="AB2878" s="2">
        <v>0</v>
      </c>
    </row>
    <row r="2879" spans="1:28" x14ac:dyDescent="0.3">
      <c r="A2879" s="2" t="s">
        <v>28</v>
      </c>
      <c r="B2879" s="2" t="s">
        <v>409</v>
      </c>
      <c r="C2879" s="2">
        <v>104</v>
      </c>
      <c r="D2879" s="2">
        <v>112</v>
      </c>
      <c r="E2879" s="2">
        <v>37</v>
      </c>
      <c r="F2879" s="2">
        <v>548</v>
      </c>
      <c r="G2879" s="2" t="s">
        <v>4031</v>
      </c>
      <c r="H2879" s="2">
        <v>748</v>
      </c>
      <c r="I2879" s="2">
        <v>3169424</v>
      </c>
      <c r="J2879" s="2" t="s">
        <v>24128</v>
      </c>
      <c r="K2879" s="2" t="s">
        <v>2943</v>
      </c>
      <c r="L2879" s="2" t="s">
        <v>10041</v>
      </c>
      <c r="M2879" s="2">
        <v>18442</v>
      </c>
      <c r="N2879" s="2">
        <v>2417</v>
      </c>
      <c r="O2879" s="2" t="s">
        <v>3779</v>
      </c>
      <c r="P2879" s="2">
        <v>1</v>
      </c>
      <c r="Q2879" s="2" t="s">
        <v>16922</v>
      </c>
      <c r="R2879" s="3" t="s">
        <v>21605</v>
      </c>
      <c r="S2879" s="2">
        <v>59</v>
      </c>
      <c r="T2879" s="2" t="s">
        <v>23647</v>
      </c>
      <c r="U2879" s="2" t="s">
        <v>23694</v>
      </c>
      <c r="V2879" s="2" t="s">
        <v>23759</v>
      </c>
      <c r="W2879" s="2">
        <v>13000000</v>
      </c>
      <c r="X2879" s="2">
        <v>2007</v>
      </c>
      <c r="Y2879" s="2">
        <v>573</v>
      </c>
      <c r="Z2879" s="2">
        <v>6.8</v>
      </c>
      <c r="AA2879" s="2">
        <v>2.35</v>
      </c>
      <c r="AB2879" s="2">
        <v>689</v>
      </c>
    </row>
    <row r="2880" spans="1:28" x14ac:dyDescent="0.3">
      <c r="A2880" s="2" t="s">
        <v>28</v>
      </c>
      <c r="B2880" s="2" t="s">
        <v>194</v>
      </c>
      <c r="C2880" s="2">
        <v>150</v>
      </c>
      <c r="D2880" s="2">
        <v>107</v>
      </c>
      <c r="E2880" s="2">
        <v>80</v>
      </c>
      <c r="F2880" s="2">
        <v>252</v>
      </c>
      <c r="G2880" s="2" t="s">
        <v>4032</v>
      </c>
      <c r="H2880" s="2">
        <v>2000</v>
      </c>
      <c r="I2880" s="2">
        <v>18004225</v>
      </c>
      <c r="J2880" s="2" t="s">
        <v>23894</v>
      </c>
      <c r="K2880" s="2" t="s">
        <v>3015</v>
      </c>
      <c r="L2880" s="2" t="s">
        <v>10042</v>
      </c>
      <c r="M2880" s="2">
        <v>28573</v>
      </c>
      <c r="N2880" s="2">
        <v>3004</v>
      </c>
      <c r="O2880" s="2" t="s">
        <v>3631</v>
      </c>
      <c r="P2880" s="2">
        <v>2</v>
      </c>
      <c r="Q2880" s="2" t="s">
        <v>16923</v>
      </c>
      <c r="R2880" s="3" t="s">
        <v>21606</v>
      </c>
      <c r="S2880" s="2">
        <v>87</v>
      </c>
      <c r="T2880" s="2" t="s">
        <v>23647</v>
      </c>
      <c r="U2880" s="2" t="s">
        <v>23694</v>
      </c>
      <c r="V2880" s="2" t="s">
        <v>23759</v>
      </c>
      <c r="W2880" s="2">
        <v>13000000</v>
      </c>
      <c r="X2880" s="2">
        <v>2013</v>
      </c>
      <c r="Y2880" s="2">
        <v>257</v>
      </c>
      <c r="Z2880" s="2">
        <v>5.7</v>
      </c>
      <c r="AA2880" s="2">
        <v>2.35</v>
      </c>
      <c r="AB2880" s="2">
        <v>5000</v>
      </c>
    </row>
    <row r="2881" spans="1:28" x14ac:dyDescent="0.3">
      <c r="A2881" s="2" t="s">
        <v>28</v>
      </c>
      <c r="B2881" s="2" t="s">
        <v>1237</v>
      </c>
      <c r="C2881" s="2">
        <v>61</v>
      </c>
      <c r="D2881" s="2">
        <v>112</v>
      </c>
      <c r="E2881" s="2">
        <v>83</v>
      </c>
      <c r="F2881" s="2">
        <v>8</v>
      </c>
      <c r="G2881" s="2" t="s">
        <v>4033</v>
      </c>
      <c r="H2881" s="2">
        <v>2000</v>
      </c>
      <c r="I2881" s="2">
        <v>3058380</v>
      </c>
      <c r="J2881" s="2" t="s">
        <v>23794</v>
      </c>
      <c r="K2881" s="2" t="s">
        <v>6401</v>
      </c>
      <c r="L2881" s="2" t="s">
        <v>10043</v>
      </c>
      <c r="M2881" s="2">
        <v>4767</v>
      </c>
      <c r="N2881" s="2">
        <v>2389</v>
      </c>
      <c r="O2881" s="2" t="s">
        <v>13040</v>
      </c>
      <c r="P2881" s="2">
        <v>1</v>
      </c>
      <c r="Q2881" s="2" t="s">
        <v>16924</v>
      </c>
      <c r="R2881" s="3" t="s">
        <v>21607</v>
      </c>
      <c r="S2881" s="2">
        <v>69</v>
      </c>
      <c r="T2881" s="2" t="s">
        <v>23649</v>
      </c>
      <c r="U2881" s="2" t="s">
        <v>23703</v>
      </c>
      <c r="V2881" s="2" t="s">
        <v>23762</v>
      </c>
      <c r="W2881" s="2">
        <v>100000000</v>
      </c>
      <c r="X2881" s="2">
        <v>2000</v>
      </c>
      <c r="Y2881" s="2">
        <v>370</v>
      </c>
      <c r="Z2881" s="2">
        <v>7.3</v>
      </c>
      <c r="AA2881" s="2">
        <v>2.35</v>
      </c>
      <c r="AB2881" s="2">
        <v>186</v>
      </c>
    </row>
    <row r="2882" spans="1:28" x14ac:dyDescent="0.3">
      <c r="A2882" s="2" t="s">
        <v>28</v>
      </c>
      <c r="B2882" s="2" t="s">
        <v>870</v>
      </c>
      <c r="C2882" s="2">
        <v>226</v>
      </c>
      <c r="D2882" s="2">
        <v>96</v>
      </c>
      <c r="E2882" s="2">
        <v>460</v>
      </c>
      <c r="F2882" s="2">
        <v>73</v>
      </c>
      <c r="G2882" s="2" t="s">
        <v>4034</v>
      </c>
      <c r="H2882" s="2">
        <v>14000</v>
      </c>
      <c r="I2882" s="2">
        <v>3074838</v>
      </c>
      <c r="J2882" s="2" t="s">
        <v>24090</v>
      </c>
      <c r="K2882" s="2" t="s">
        <v>2523</v>
      </c>
      <c r="L2882" s="2" t="s">
        <v>10044</v>
      </c>
      <c r="M2882" s="2">
        <v>56264</v>
      </c>
      <c r="N2882" s="2">
        <v>14372</v>
      </c>
      <c r="O2882" s="2" t="s">
        <v>13041</v>
      </c>
      <c r="P2882" s="2">
        <v>2</v>
      </c>
      <c r="Q2882" s="2" t="s">
        <v>16925</v>
      </c>
      <c r="R2882" s="3" t="s">
        <v>21608</v>
      </c>
      <c r="S2882" s="2">
        <v>166</v>
      </c>
      <c r="T2882" s="2" t="s">
        <v>23647</v>
      </c>
      <c r="U2882" s="2" t="s">
        <v>23694</v>
      </c>
      <c r="V2882" s="2" t="s">
        <v>23762</v>
      </c>
      <c r="W2882" s="2">
        <v>11000000</v>
      </c>
      <c r="X2882" s="2">
        <v>2009</v>
      </c>
      <c r="Y2882" s="2">
        <v>153</v>
      </c>
      <c r="Z2882" s="2">
        <v>6.3</v>
      </c>
      <c r="AA2882" s="2">
        <v>1.85</v>
      </c>
      <c r="AB2882" s="2">
        <v>0</v>
      </c>
    </row>
    <row r="2883" spans="1:28" x14ac:dyDescent="0.3">
      <c r="A2883" s="2" t="s">
        <v>28</v>
      </c>
      <c r="B2883" s="2" t="s">
        <v>1238</v>
      </c>
      <c r="C2883" s="2">
        <v>21</v>
      </c>
      <c r="D2883" s="2">
        <v>91</v>
      </c>
      <c r="E2883" s="2">
        <v>150</v>
      </c>
      <c r="F2883" s="2">
        <v>150</v>
      </c>
      <c r="G2883" s="2" t="s">
        <v>4035</v>
      </c>
      <c r="H2883" s="2">
        <v>979</v>
      </c>
      <c r="I2883" s="2">
        <v>2104000</v>
      </c>
      <c r="J2883" s="2" t="s">
        <v>24494</v>
      </c>
      <c r="K2883" s="2" t="s">
        <v>3086</v>
      </c>
      <c r="L2883" s="2" t="s">
        <v>10045</v>
      </c>
      <c r="M2883" s="2">
        <v>1595</v>
      </c>
      <c r="N2883" s="2">
        <v>1679</v>
      </c>
      <c r="O2883" s="2" t="s">
        <v>1238</v>
      </c>
      <c r="P2883" s="2">
        <v>3</v>
      </c>
      <c r="Q2883" s="2" t="s">
        <v>16926</v>
      </c>
      <c r="R2883" s="3" t="s">
        <v>21609</v>
      </c>
      <c r="S2883" s="2">
        <v>19</v>
      </c>
      <c r="T2883" s="2" t="s">
        <v>23647</v>
      </c>
      <c r="U2883" s="2" t="s">
        <v>23694</v>
      </c>
      <c r="V2883" s="2" t="s">
        <v>23762</v>
      </c>
      <c r="W2883" s="2">
        <v>13000000</v>
      </c>
      <c r="X2883" s="2">
        <v>1996</v>
      </c>
      <c r="Y2883" s="2">
        <v>385</v>
      </c>
      <c r="Z2883" s="2">
        <v>5.9</v>
      </c>
      <c r="AA2883" s="2">
        <v>1.85</v>
      </c>
      <c r="AB2883" s="2">
        <v>69</v>
      </c>
    </row>
    <row r="2884" spans="1:28" x14ac:dyDescent="0.3">
      <c r="A2884" s="2" t="s">
        <v>28</v>
      </c>
      <c r="B2884" s="2" t="s">
        <v>502</v>
      </c>
      <c r="C2884" s="2">
        <v>217</v>
      </c>
      <c r="D2884" s="2">
        <v>105</v>
      </c>
      <c r="E2884" s="2">
        <v>260</v>
      </c>
      <c r="F2884" s="2">
        <v>1000</v>
      </c>
      <c r="G2884" s="2" t="s">
        <v>2741</v>
      </c>
      <c r="H2884" s="2">
        <v>20000</v>
      </c>
      <c r="I2884" s="2">
        <v>28501651</v>
      </c>
      <c r="J2884" s="2" t="s">
        <v>24146</v>
      </c>
      <c r="K2884" s="2" t="s">
        <v>2530</v>
      </c>
      <c r="L2884" s="2" t="s">
        <v>9068</v>
      </c>
      <c r="M2884" s="2">
        <v>88037</v>
      </c>
      <c r="N2884" s="2">
        <v>39473</v>
      </c>
      <c r="O2884" s="2" t="s">
        <v>3426</v>
      </c>
      <c r="P2884" s="2">
        <v>0</v>
      </c>
      <c r="Q2884" s="2" t="s">
        <v>15958</v>
      </c>
      <c r="R2884" s="3" t="s">
        <v>20632</v>
      </c>
      <c r="S2884" s="2">
        <v>201</v>
      </c>
      <c r="T2884" s="2" t="s">
        <v>23647</v>
      </c>
      <c r="U2884" s="2" t="s">
        <v>23694</v>
      </c>
      <c r="V2884" s="2" t="s">
        <v>23762</v>
      </c>
      <c r="W2884" s="2">
        <v>26000000</v>
      </c>
      <c r="X2884" s="2">
        <v>2009</v>
      </c>
      <c r="Y2884" s="2">
        <v>15000</v>
      </c>
      <c r="Z2884" s="2">
        <v>7.1</v>
      </c>
      <c r="AA2884" s="2">
        <v>2.35</v>
      </c>
      <c r="AB2884" s="2">
        <v>10000</v>
      </c>
    </row>
    <row r="2885" spans="1:28" x14ac:dyDescent="0.3">
      <c r="A2885" s="2" t="s">
        <v>28</v>
      </c>
      <c r="B2885" s="2" t="s">
        <v>887</v>
      </c>
      <c r="C2885" s="2">
        <v>94</v>
      </c>
      <c r="D2885" s="2">
        <v>125</v>
      </c>
      <c r="E2885" s="2">
        <v>0</v>
      </c>
      <c r="F2885" s="2">
        <v>968</v>
      </c>
      <c r="G2885" s="2" t="s">
        <v>2507</v>
      </c>
      <c r="H2885" s="2">
        <v>22000</v>
      </c>
      <c r="I2885" s="2">
        <v>1172769</v>
      </c>
      <c r="J2885" s="2" t="s">
        <v>23940</v>
      </c>
      <c r="K2885" s="2" t="s">
        <v>2464</v>
      </c>
      <c r="L2885" s="2" t="s">
        <v>10046</v>
      </c>
      <c r="M2885" s="2">
        <v>28068</v>
      </c>
      <c r="N2885" s="2">
        <v>37606</v>
      </c>
      <c r="O2885" s="2" t="s">
        <v>3685</v>
      </c>
      <c r="P2885" s="2">
        <v>2</v>
      </c>
      <c r="Q2885" s="2" t="s">
        <v>16927</v>
      </c>
      <c r="R2885" s="3" t="s">
        <v>21610</v>
      </c>
      <c r="S2885" s="2">
        <v>108</v>
      </c>
      <c r="T2885" s="2" t="s">
        <v>23647</v>
      </c>
      <c r="U2885" s="2" t="s">
        <v>23701</v>
      </c>
      <c r="V2885" s="2" t="s">
        <v>23762</v>
      </c>
      <c r="W2885" s="2">
        <v>13000000</v>
      </c>
      <c r="X2885" s="2">
        <v>2006</v>
      </c>
      <c r="Y2885" s="2">
        <v>14000</v>
      </c>
      <c r="Z2885" s="2">
        <v>7.1</v>
      </c>
      <c r="AA2885" s="2">
        <v>1.85</v>
      </c>
      <c r="AB2885" s="2">
        <v>0</v>
      </c>
    </row>
    <row r="2886" spans="1:28" x14ac:dyDescent="0.3">
      <c r="A2886" s="2" t="s">
        <v>28</v>
      </c>
      <c r="B2886" s="2" t="s">
        <v>1239</v>
      </c>
      <c r="C2886" s="2">
        <v>364</v>
      </c>
      <c r="D2886" s="2">
        <v>102</v>
      </c>
      <c r="E2886" s="2">
        <v>139</v>
      </c>
      <c r="F2886" s="2">
        <v>850</v>
      </c>
      <c r="G2886" s="2" t="s">
        <v>4036</v>
      </c>
      <c r="H2886" s="2">
        <v>8000</v>
      </c>
      <c r="I2886" s="2">
        <v>17738570</v>
      </c>
      <c r="J2886" s="2" t="s">
        <v>23794</v>
      </c>
      <c r="K2886" s="2" t="s">
        <v>2719</v>
      </c>
      <c r="L2886" s="2" t="s">
        <v>10047</v>
      </c>
      <c r="M2886" s="2">
        <v>351274</v>
      </c>
      <c r="N2886" s="2">
        <v>13631</v>
      </c>
      <c r="O2886" s="2" t="s">
        <v>3548</v>
      </c>
      <c r="P2886" s="2">
        <v>2</v>
      </c>
      <c r="Q2886" s="2" t="s">
        <v>16928</v>
      </c>
      <c r="R2886" s="3" t="s">
        <v>21611</v>
      </c>
      <c r="S2886" s="2">
        <v>457</v>
      </c>
      <c r="T2886" s="2" t="s">
        <v>23647</v>
      </c>
      <c r="U2886" s="2" t="s">
        <v>23694</v>
      </c>
      <c r="V2886" s="2" t="s">
        <v>23759</v>
      </c>
      <c r="W2886" s="2">
        <v>13000000</v>
      </c>
      <c r="X2886" s="2">
        <v>2012</v>
      </c>
      <c r="Y2886" s="2">
        <v>3000</v>
      </c>
      <c r="Z2886" s="2">
        <v>8</v>
      </c>
      <c r="AA2886" s="2">
        <v>1.85</v>
      </c>
      <c r="AB2886" s="2">
        <v>131000</v>
      </c>
    </row>
    <row r="2887" spans="1:28" x14ac:dyDescent="0.3">
      <c r="A2887" s="2" t="s">
        <v>28</v>
      </c>
      <c r="B2887" s="2" t="s">
        <v>1240</v>
      </c>
      <c r="C2887" s="2">
        <v>19</v>
      </c>
      <c r="D2887" s="2">
        <v>87</v>
      </c>
      <c r="E2887" s="2">
        <v>29</v>
      </c>
      <c r="F2887" s="2">
        <v>147</v>
      </c>
      <c r="G2887" s="2" t="s">
        <v>4037</v>
      </c>
      <c r="H2887" s="2">
        <v>683</v>
      </c>
      <c r="I2887" s="2">
        <v>1200000</v>
      </c>
      <c r="J2887" s="2" t="s">
        <v>5389</v>
      </c>
      <c r="K2887" s="2" t="s">
        <v>3235</v>
      </c>
      <c r="L2887" s="2" t="s">
        <v>10048</v>
      </c>
      <c r="M2887" s="2">
        <v>922</v>
      </c>
      <c r="N2887" s="2">
        <v>1139</v>
      </c>
      <c r="O2887" s="2" t="s">
        <v>13042</v>
      </c>
      <c r="P2887" s="2">
        <v>1</v>
      </c>
      <c r="Q2887" s="2" t="s">
        <v>16929</v>
      </c>
      <c r="R2887" s="3" t="s">
        <v>21612</v>
      </c>
      <c r="S2887" s="2">
        <v>23</v>
      </c>
      <c r="T2887" s="2" t="s">
        <v>23647</v>
      </c>
      <c r="U2887" s="2" t="s">
        <v>23694</v>
      </c>
      <c r="V2887" s="2" t="s">
        <v>23762</v>
      </c>
      <c r="W2887" s="2">
        <v>3000000</v>
      </c>
      <c r="X2887" s="2">
        <v>1993</v>
      </c>
      <c r="Y2887" s="2">
        <v>155</v>
      </c>
      <c r="Z2887" s="2">
        <v>5.0999999999999996</v>
      </c>
      <c r="AA2887" s="2">
        <v>1.85</v>
      </c>
      <c r="AB2887" s="2">
        <v>107</v>
      </c>
    </row>
    <row r="2888" spans="1:28" x14ac:dyDescent="0.3">
      <c r="A2888" s="2" t="s">
        <v>28</v>
      </c>
      <c r="B2888" s="2" t="s">
        <v>24548</v>
      </c>
      <c r="C2888" s="2">
        <v>129</v>
      </c>
      <c r="D2888" s="2">
        <v>118</v>
      </c>
      <c r="E2888" s="2">
        <v>41</v>
      </c>
      <c r="F2888" s="2">
        <v>442</v>
      </c>
      <c r="G2888" s="2" t="s">
        <v>4038</v>
      </c>
      <c r="H2888" s="2">
        <v>2000</v>
      </c>
      <c r="I2888" s="2">
        <v>1150403</v>
      </c>
      <c r="J2888" s="2" t="s">
        <v>23928</v>
      </c>
      <c r="K2888" s="2" t="s">
        <v>2584</v>
      </c>
      <c r="L2888" s="2" t="s">
        <v>10049</v>
      </c>
      <c r="M2888" s="2">
        <v>14143</v>
      </c>
      <c r="N2888" s="2">
        <v>3474</v>
      </c>
      <c r="O2888" s="2" t="s">
        <v>3758</v>
      </c>
      <c r="P2888" s="2">
        <v>4</v>
      </c>
      <c r="Q2888" s="2" t="s">
        <v>16930</v>
      </c>
      <c r="R2888" s="3" t="s">
        <v>21613</v>
      </c>
      <c r="S2888" s="2">
        <v>102</v>
      </c>
      <c r="T2888" s="2" t="s">
        <v>23647</v>
      </c>
      <c r="U2888" s="2" t="s">
        <v>23694</v>
      </c>
      <c r="V2888" s="2" t="s">
        <v>23762</v>
      </c>
      <c r="W2888" s="2">
        <v>13000000</v>
      </c>
      <c r="X2888" s="2">
        <v>2006</v>
      </c>
      <c r="Y2888" s="2">
        <v>812</v>
      </c>
      <c r="Z2888" s="2">
        <v>7.1</v>
      </c>
      <c r="AA2888" s="2">
        <v>1.85</v>
      </c>
      <c r="AB2888" s="2">
        <v>0</v>
      </c>
    </row>
    <row r="2889" spans="1:28" x14ac:dyDescent="0.3">
      <c r="A2889" s="2" t="s">
        <v>28</v>
      </c>
      <c r="B2889" s="2" t="s">
        <v>818</v>
      </c>
      <c r="C2889" s="2">
        <v>71</v>
      </c>
      <c r="D2889" s="2">
        <v>115</v>
      </c>
      <c r="E2889" s="2">
        <v>187</v>
      </c>
      <c r="F2889" s="2">
        <v>887</v>
      </c>
      <c r="G2889" s="2" t="s">
        <v>3703</v>
      </c>
      <c r="H2889" s="2">
        <v>14000</v>
      </c>
      <c r="I2889" s="2">
        <v>403932</v>
      </c>
      <c r="J2889" s="2" t="s">
        <v>24144</v>
      </c>
      <c r="K2889" s="2" t="s">
        <v>3604</v>
      </c>
      <c r="L2889" s="2" t="s">
        <v>10050</v>
      </c>
      <c r="M2889" s="2">
        <v>5254</v>
      </c>
      <c r="N2889" s="2">
        <v>17104</v>
      </c>
      <c r="O2889" s="2" t="s">
        <v>3252</v>
      </c>
      <c r="P2889" s="2">
        <v>4</v>
      </c>
      <c r="Q2889" s="2" t="s">
        <v>16931</v>
      </c>
      <c r="R2889" s="3" t="s">
        <v>21614</v>
      </c>
      <c r="S2889" s="2">
        <v>92</v>
      </c>
      <c r="T2889" s="2" t="s">
        <v>23647</v>
      </c>
      <c r="U2889" s="2" t="s">
        <v>23695</v>
      </c>
      <c r="V2889" s="2" t="s">
        <v>23762</v>
      </c>
      <c r="W2889" s="2">
        <v>20000000</v>
      </c>
      <c r="X2889" s="2">
        <v>2000</v>
      </c>
      <c r="Y2889" s="2">
        <v>900</v>
      </c>
      <c r="Z2889" s="2">
        <v>6.5</v>
      </c>
      <c r="AA2889" s="2">
        <v>2.35</v>
      </c>
      <c r="AB2889" s="2">
        <v>141</v>
      </c>
    </row>
    <row r="2890" spans="1:28" x14ac:dyDescent="0.3">
      <c r="A2890" s="2" t="s">
        <v>28</v>
      </c>
      <c r="B2890" s="2" t="s">
        <v>424</v>
      </c>
      <c r="C2890" s="2">
        <v>93</v>
      </c>
      <c r="D2890" s="2">
        <v>91</v>
      </c>
      <c r="E2890" s="2">
        <v>83</v>
      </c>
      <c r="F2890" s="2">
        <v>794</v>
      </c>
      <c r="G2890" s="2" t="s">
        <v>2843</v>
      </c>
      <c r="H2890" s="2">
        <v>3000</v>
      </c>
      <c r="I2890" s="2">
        <v>1712111</v>
      </c>
      <c r="J2890" s="2" t="s">
        <v>24267</v>
      </c>
      <c r="K2890" s="2" t="s">
        <v>2554</v>
      </c>
      <c r="L2890" s="2" t="s">
        <v>10051</v>
      </c>
      <c r="M2890" s="2">
        <v>7199</v>
      </c>
      <c r="N2890" s="2">
        <v>7875</v>
      </c>
      <c r="O2890" s="2" t="s">
        <v>2594</v>
      </c>
      <c r="P2890" s="2">
        <v>0</v>
      </c>
      <c r="Q2890" s="2" t="s">
        <v>16932</v>
      </c>
      <c r="R2890" s="3" t="s">
        <v>21615</v>
      </c>
      <c r="S2890" s="2">
        <v>53</v>
      </c>
      <c r="T2890" s="2" t="s">
        <v>23647</v>
      </c>
      <c r="U2890" s="2" t="s">
        <v>23694</v>
      </c>
      <c r="V2890" s="2" t="s">
        <v>23759</v>
      </c>
      <c r="W2890" s="2">
        <v>8495000</v>
      </c>
      <c r="X2890" s="2">
        <v>2015</v>
      </c>
      <c r="Y2890" s="2">
        <v>1000</v>
      </c>
      <c r="Z2890" s="2">
        <v>4.5</v>
      </c>
      <c r="AA2890" s="2">
        <v>1.85</v>
      </c>
      <c r="AB2890" s="2">
        <v>0</v>
      </c>
    </row>
    <row r="2891" spans="1:28" x14ac:dyDescent="0.3">
      <c r="A2891" s="2" t="s">
        <v>28</v>
      </c>
      <c r="B2891" s="2" t="s">
        <v>1241</v>
      </c>
      <c r="C2891" s="2">
        <v>399</v>
      </c>
      <c r="D2891" s="2">
        <v>88</v>
      </c>
      <c r="E2891" s="2">
        <v>115</v>
      </c>
      <c r="F2891" s="2">
        <v>304</v>
      </c>
      <c r="G2891" s="2" t="s">
        <v>4039</v>
      </c>
      <c r="H2891" s="2">
        <v>1000</v>
      </c>
      <c r="I2891" s="2">
        <v>1024175</v>
      </c>
      <c r="J2891" s="2" t="s">
        <v>24391</v>
      </c>
      <c r="K2891" s="2" t="s">
        <v>6600</v>
      </c>
      <c r="L2891" s="2" t="s">
        <v>10052</v>
      </c>
      <c r="M2891" s="2">
        <v>82331</v>
      </c>
      <c r="N2891" s="2">
        <v>2011</v>
      </c>
      <c r="O2891" s="2" t="s">
        <v>3904</v>
      </c>
      <c r="P2891" s="2">
        <v>6</v>
      </c>
      <c r="Q2891" s="2" t="s">
        <v>16933</v>
      </c>
      <c r="R2891" s="3" t="s">
        <v>21616</v>
      </c>
      <c r="S2891" s="2">
        <v>297</v>
      </c>
      <c r="T2891" s="2" t="s">
        <v>23647</v>
      </c>
      <c r="U2891" s="2" t="s">
        <v>23695</v>
      </c>
      <c r="V2891" s="2" t="s">
        <v>23762</v>
      </c>
      <c r="W2891" s="2">
        <v>13000000</v>
      </c>
      <c r="X2891" s="2">
        <v>2011</v>
      </c>
      <c r="Y2891" s="2">
        <v>305</v>
      </c>
      <c r="Z2891" s="2">
        <v>6.6</v>
      </c>
      <c r="AA2891" s="2">
        <v>2.35</v>
      </c>
      <c r="AB2891" s="2">
        <v>18000</v>
      </c>
    </row>
    <row r="2892" spans="1:28" x14ac:dyDescent="0.3">
      <c r="A2892" s="2" t="s">
        <v>28</v>
      </c>
      <c r="B2892" s="2" t="s">
        <v>353</v>
      </c>
      <c r="C2892" s="2">
        <v>110</v>
      </c>
      <c r="D2892" s="2">
        <v>127</v>
      </c>
      <c r="E2892" s="2">
        <v>11000</v>
      </c>
      <c r="F2892" s="2">
        <v>116</v>
      </c>
      <c r="G2892" s="2" t="s">
        <v>4040</v>
      </c>
      <c r="H2892" s="2">
        <v>306</v>
      </c>
      <c r="I2892" s="2">
        <v>301305</v>
      </c>
      <c r="J2892" s="2" t="s">
        <v>24273</v>
      </c>
      <c r="K2892" s="2" t="s">
        <v>6601</v>
      </c>
      <c r="L2892" s="2" t="s">
        <v>10053</v>
      </c>
      <c r="M2892" s="2">
        <v>31414</v>
      </c>
      <c r="N2892" s="2">
        <v>796</v>
      </c>
      <c r="O2892" s="2" t="s">
        <v>13043</v>
      </c>
      <c r="P2892" s="2">
        <v>0</v>
      </c>
      <c r="Q2892" s="2" t="s">
        <v>16934</v>
      </c>
      <c r="R2892" s="3" t="s">
        <v>21617</v>
      </c>
      <c r="S2892" s="2">
        <v>180</v>
      </c>
      <c r="T2892" s="2" t="s">
        <v>23671</v>
      </c>
      <c r="U2892" s="2" t="s">
        <v>23694</v>
      </c>
      <c r="V2892" s="2" t="s">
        <v>23762</v>
      </c>
      <c r="W2892" s="2">
        <v>13000000</v>
      </c>
      <c r="X2892" s="2">
        <v>2011</v>
      </c>
      <c r="Y2892" s="2">
        <v>164</v>
      </c>
      <c r="Z2892" s="2">
        <v>4.3</v>
      </c>
      <c r="AA2892" s="2">
        <v>2.35</v>
      </c>
      <c r="AB2892" s="2">
        <v>0</v>
      </c>
    </row>
    <row r="2893" spans="1:28" x14ac:dyDescent="0.3">
      <c r="A2893" s="2" t="s">
        <v>28</v>
      </c>
      <c r="B2893" s="2" t="s">
        <v>1170</v>
      </c>
      <c r="C2893" s="2">
        <v>285</v>
      </c>
      <c r="D2893" s="2">
        <v>94</v>
      </c>
      <c r="E2893" s="2">
        <v>122</v>
      </c>
      <c r="F2893" s="2">
        <v>383</v>
      </c>
      <c r="G2893" s="2" t="s">
        <v>4041</v>
      </c>
      <c r="H2893" s="2">
        <v>873</v>
      </c>
      <c r="I2893" s="2">
        <v>51872378</v>
      </c>
      <c r="J2893" s="2" t="s">
        <v>23900</v>
      </c>
      <c r="K2893" s="2" t="s">
        <v>6229</v>
      </c>
      <c r="L2893" s="2" t="s">
        <v>10054</v>
      </c>
      <c r="M2893" s="2">
        <v>88241</v>
      </c>
      <c r="N2893" s="2">
        <v>2812</v>
      </c>
      <c r="O2893" s="2" t="s">
        <v>12157</v>
      </c>
      <c r="P2893" s="2">
        <v>0</v>
      </c>
      <c r="Q2893" s="2" t="s">
        <v>16935</v>
      </c>
      <c r="R2893" s="3" t="s">
        <v>21618</v>
      </c>
      <c r="S2893" s="2">
        <v>266</v>
      </c>
      <c r="T2893" s="2" t="s">
        <v>23647</v>
      </c>
      <c r="U2893" s="2" t="s">
        <v>23694</v>
      </c>
      <c r="V2893" s="2" t="s">
        <v>23762</v>
      </c>
      <c r="W2893" s="2">
        <v>13000000</v>
      </c>
      <c r="X2893" s="2">
        <v>2013</v>
      </c>
      <c r="Y2893" s="2">
        <v>461</v>
      </c>
      <c r="Z2893" s="2">
        <v>6.7</v>
      </c>
      <c r="AA2893" s="2">
        <v>1.85</v>
      </c>
      <c r="AB2893" s="2">
        <v>23000</v>
      </c>
    </row>
    <row r="2894" spans="1:28" x14ac:dyDescent="0.3">
      <c r="A2894" s="2" t="s">
        <v>28</v>
      </c>
      <c r="B2894" s="2" t="s">
        <v>1242</v>
      </c>
      <c r="C2894" s="2">
        <v>2</v>
      </c>
      <c r="D2894" s="2">
        <v>115</v>
      </c>
      <c r="E2894" s="2">
        <v>32</v>
      </c>
      <c r="F2894" s="2">
        <v>29</v>
      </c>
      <c r="G2894" s="2" t="s">
        <v>4042</v>
      </c>
      <c r="H2894" s="2">
        <v>14000</v>
      </c>
      <c r="I2894" s="2">
        <v>31662</v>
      </c>
      <c r="J2894" s="2" t="s">
        <v>23855</v>
      </c>
      <c r="K2894" s="2" t="s">
        <v>2523</v>
      </c>
      <c r="L2894" s="2" t="s">
        <v>10055</v>
      </c>
      <c r="M2894" s="2">
        <v>90</v>
      </c>
      <c r="N2894" s="2">
        <v>14133</v>
      </c>
      <c r="O2894" s="2" t="s">
        <v>13044</v>
      </c>
      <c r="P2894" s="2">
        <v>1</v>
      </c>
      <c r="R2894" s="3" t="s">
        <v>21619</v>
      </c>
      <c r="S2894" s="2">
        <v>1</v>
      </c>
      <c r="T2894" s="2" t="s">
        <v>23647</v>
      </c>
      <c r="U2894" s="2" t="s">
        <v>23711</v>
      </c>
      <c r="W2894" s="2">
        <v>12620000</v>
      </c>
      <c r="X2894" s="2">
        <v>2016</v>
      </c>
      <c r="Y2894" s="2">
        <v>81</v>
      </c>
      <c r="Z2894" s="2">
        <v>6.8</v>
      </c>
      <c r="AB2894" s="2">
        <v>139</v>
      </c>
    </row>
    <row r="2895" spans="1:28" x14ac:dyDescent="0.3">
      <c r="A2895" s="2" t="s">
        <v>28</v>
      </c>
      <c r="B2895" s="2" t="s">
        <v>1243</v>
      </c>
      <c r="C2895" s="2">
        <v>61</v>
      </c>
      <c r="D2895" s="2">
        <v>90</v>
      </c>
      <c r="E2895" s="2">
        <v>0</v>
      </c>
      <c r="F2895" s="2">
        <v>234</v>
      </c>
      <c r="G2895" s="2" t="s">
        <v>4043</v>
      </c>
      <c r="H2895" s="2">
        <v>477</v>
      </c>
      <c r="I2895" s="2">
        <v>28399192</v>
      </c>
      <c r="J2895" s="2" t="s">
        <v>24760</v>
      </c>
      <c r="K2895" s="2" t="s">
        <v>6602</v>
      </c>
      <c r="L2895" s="2" t="s">
        <v>10056</v>
      </c>
      <c r="M2895" s="2">
        <v>5663</v>
      </c>
      <c r="N2895" s="2">
        <v>1483</v>
      </c>
      <c r="O2895" s="2" t="s">
        <v>6215</v>
      </c>
      <c r="P2895" s="2">
        <v>0</v>
      </c>
      <c r="Q2895" s="2" t="s">
        <v>16936</v>
      </c>
      <c r="R2895" s="3" t="s">
        <v>21620</v>
      </c>
      <c r="S2895" s="2">
        <v>106</v>
      </c>
      <c r="T2895" s="2" t="s">
        <v>23647</v>
      </c>
      <c r="U2895" s="2" t="s">
        <v>23698</v>
      </c>
      <c r="V2895" s="2" t="s">
        <v>23760</v>
      </c>
      <c r="W2895" s="2">
        <v>13000000</v>
      </c>
      <c r="X2895" s="2">
        <v>2002</v>
      </c>
      <c r="Y2895" s="2">
        <v>238</v>
      </c>
      <c r="Z2895" s="2">
        <v>5.4</v>
      </c>
      <c r="AA2895" s="2">
        <v>2.35</v>
      </c>
      <c r="AB2895" s="2">
        <v>332</v>
      </c>
    </row>
    <row r="2896" spans="1:28" x14ac:dyDescent="0.3">
      <c r="A2896" s="2" t="s">
        <v>28</v>
      </c>
      <c r="B2896" s="2" t="s">
        <v>358</v>
      </c>
      <c r="C2896" s="2">
        <v>242</v>
      </c>
      <c r="D2896" s="2">
        <v>102</v>
      </c>
      <c r="E2896" s="2">
        <v>43</v>
      </c>
      <c r="F2896" s="2">
        <v>113</v>
      </c>
      <c r="G2896" s="2" t="s">
        <v>4044</v>
      </c>
      <c r="H2896" s="2">
        <v>170</v>
      </c>
      <c r="I2896" s="2">
        <v>2035566</v>
      </c>
      <c r="J2896" s="2" t="s">
        <v>24761</v>
      </c>
      <c r="K2896" s="2" t="s">
        <v>6603</v>
      </c>
      <c r="L2896" s="2" t="s">
        <v>10057</v>
      </c>
      <c r="M2896" s="2">
        <v>77305</v>
      </c>
      <c r="N2896" s="2">
        <v>931</v>
      </c>
      <c r="O2896" s="2" t="s">
        <v>13045</v>
      </c>
      <c r="P2896" s="2">
        <v>0</v>
      </c>
      <c r="Q2896" s="2" t="s">
        <v>16937</v>
      </c>
      <c r="R2896" s="3" t="s">
        <v>21621</v>
      </c>
      <c r="S2896" s="2">
        <v>162</v>
      </c>
      <c r="T2896" s="2" t="s">
        <v>23647</v>
      </c>
      <c r="U2896" s="2" t="s">
        <v>23703</v>
      </c>
      <c r="V2896" s="2" t="s">
        <v>23762</v>
      </c>
      <c r="W2896" s="2">
        <v>13000000</v>
      </c>
      <c r="X2896" s="2">
        <v>2009</v>
      </c>
      <c r="Y2896" s="2">
        <v>157</v>
      </c>
      <c r="Z2896" s="2">
        <v>6.6</v>
      </c>
      <c r="AA2896" s="2">
        <v>1.85</v>
      </c>
      <c r="AB2896" s="2">
        <v>11000</v>
      </c>
    </row>
    <row r="2897" spans="1:28" x14ac:dyDescent="0.3">
      <c r="A2897" s="2" t="s">
        <v>28</v>
      </c>
      <c r="B2897" s="2" t="s">
        <v>251</v>
      </c>
      <c r="C2897" s="2">
        <v>62</v>
      </c>
      <c r="D2897" s="2">
        <v>100</v>
      </c>
      <c r="E2897" s="2">
        <v>218</v>
      </c>
      <c r="F2897" s="2">
        <v>91</v>
      </c>
      <c r="G2897" s="2" t="s">
        <v>6877</v>
      </c>
      <c r="H2897" s="2">
        <v>581</v>
      </c>
      <c r="J2897" s="2" t="s">
        <v>23973</v>
      </c>
      <c r="K2897" s="2" t="s">
        <v>3914</v>
      </c>
      <c r="L2897" s="2" t="s">
        <v>10058</v>
      </c>
      <c r="M2897" s="2">
        <v>16281</v>
      </c>
      <c r="N2897" s="2">
        <v>931</v>
      </c>
      <c r="O2897" s="2" t="s">
        <v>13046</v>
      </c>
      <c r="P2897" s="2">
        <v>0</v>
      </c>
      <c r="Q2897" s="2" t="s">
        <v>16938</v>
      </c>
      <c r="R2897" s="3" t="s">
        <v>21622</v>
      </c>
      <c r="S2897" s="2">
        <v>96</v>
      </c>
      <c r="T2897" s="2" t="s">
        <v>23672</v>
      </c>
      <c r="U2897" s="2" t="s">
        <v>23697</v>
      </c>
      <c r="V2897" s="2" t="s">
        <v>23762</v>
      </c>
      <c r="W2897" s="2">
        <v>12500000</v>
      </c>
      <c r="X2897" s="2">
        <v>1981</v>
      </c>
      <c r="Y2897" s="2">
        <v>201</v>
      </c>
      <c r="Z2897" s="2">
        <v>7.4</v>
      </c>
      <c r="AA2897" s="2">
        <v>2.35</v>
      </c>
      <c r="AB2897" s="2">
        <v>0</v>
      </c>
    </row>
    <row r="2898" spans="1:28" x14ac:dyDescent="0.3">
      <c r="A2898" s="2" t="s">
        <v>28</v>
      </c>
      <c r="B2898" s="2" t="s">
        <v>1126</v>
      </c>
      <c r="C2898" s="2">
        <v>121</v>
      </c>
      <c r="D2898" s="2">
        <v>117</v>
      </c>
      <c r="E2898" s="2">
        <v>18000</v>
      </c>
      <c r="F2898" s="2">
        <v>543</v>
      </c>
      <c r="G2898" s="2" t="s">
        <v>3327</v>
      </c>
      <c r="H2898" s="2">
        <v>18000</v>
      </c>
      <c r="I2898" s="2">
        <v>21078145</v>
      </c>
      <c r="J2898" s="2" t="s">
        <v>23902</v>
      </c>
      <c r="K2898" s="2" t="s">
        <v>1126</v>
      </c>
      <c r="L2898" s="2" t="s">
        <v>10059</v>
      </c>
      <c r="M2898" s="2">
        <v>26493</v>
      </c>
      <c r="N2898" s="2">
        <v>20456</v>
      </c>
      <c r="O2898" s="2" t="s">
        <v>3555</v>
      </c>
      <c r="P2898" s="2">
        <v>0</v>
      </c>
      <c r="Q2898" s="2" t="s">
        <v>16939</v>
      </c>
      <c r="R2898" s="3" t="s">
        <v>21623</v>
      </c>
      <c r="S2898" s="2">
        <v>159</v>
      </c>
      <c r="T2898" s="2" t="s">
        <v>23647</v>
      </c>
      <c r="U2898" s="2" t="s">
        <v>23694</v>
      </c>
      <c r="V2898" s="2" t="s">
        <v>23759</v>
      </c>
      <c r="W2898" s="2">
        <v>12500000</v>
      </c>
      <c r="X2898" s="2">
        <v>2002</v>
      </c>
      <c r="Y2898" s="2">
        <v>638</v>
      </c>
      <c r="Z2898" s="2">
        <v>7.3</v>
      </c>
      <c r="AA2898" s="2">
        <v>2.35</v>
      </c>
      <c r="AB2898" s="2">
        <v>0</v>
      </c>
    </row>
    <row r="2899" spans="1:28" x14ac:dyDescent="0.3">
      <c r="A2899" s="2" t="s">
        <v>28</v>
      </c>
      <c r="B2899" s="2" t="s">
        <v>816</v>
      </c>
      <c r="C2899" s="2">
        <v>83</v>
      </c>
      <c r="D2899" s="2">
        <v>109</v>
      </c>
      <c r="E2899" s="2">
        <v>97</v>
      </c>
      <c r="F2899" s="2">
        <v>355</v>
      </c>
      <c r="G2899" s="2" t="s">
        <v>3560</v>
      </c>
      <c r="H2899" s="2">
        <v>13000</v>
      </c>
      <c r="I2899" s="2">
        <v>14060950</v>
      </c>
      <c r="J2899" s="2" t="s">
        <v>5558</v>
      </c>
      <c r="K2899" s="2" t="s">
        <v>6604</v>
      </c>
      <c r="L2899" s="2" t="s">
        <v>10060</v>
      </c>
      <c r="M2899" s="2">
        <v>14354</v>
      </c>
      <c r="N2899" s="2">
        <v>14347</v>
      </c>
      <c r="O2899" s="2" t="s">
        <v>13047</v>
      </c>
      <c r="P2899" s="2">
        <v>1</v>
      </c>
      <c r="Q2899" s="2" t="s">
        <v>16940</v>
      </c>
      <c r="R2899" s="3" t="s">
        <v>21624</v>
      </c>
      <c r="S2899" s="2">
        <v>139</v>
      </c>
      <c r="T2899" s="2" t="s">
        <v>23647</v>
      </c>
      <c r="U2899" s="2" t="s">
        <v>23694</v>
      </c>
      <c r="V2899" s="2" t="s">
        <v>23759</v>
      </c>
      <c r="W2899" s="2">
        <v>12500000</v>
      </c>
      <c r="X2899" s="2">
        <v>2002</v>
      </c>
      <c r="Y2899" s="2">
        <v>795</v>
      </c>
      <c r="Z2899" s="2">
        <v>6.9</v>
      </c>
      <c r="AA2899" s="2">
        <v>1.85</v>
      </c>
      <c r="AB2899" s="2">
        <v>0</v>
      </c>
    </row>
    <row r="2900" spans="1:28" x14ac:dyDescent="0.3">
      <c r="A2900" s="2" t="s">
        <v>28</v>
      </c>
      <c r="B2900" s="2" t="s">
        <v>193</v>
      </c>
      <c r="C2900" s="2">
        <v>122</v>
      </c>
      <c r="D2900" s="2">
        <v>121</v>
      </c>
      <c r="E2900" s="2">
        <v>12000</v>
      </c>
      <c r="F2900" s="2">
        <v>975</v>
      </c>
      <c r="G2900" s="2" t="s">
        <v>2539</v>
      </c>
      <c r="H2900" s="2">
        <v>11000</v>
      </c>
      <c r="I2900" s="2">
        <v>12281500</v>
      </c>
      <c r="J2900" s="2" t="s">
        <v>24286</v>
      </c>
      <c r="K2900" s="2" t="s">
        <v>2463</v>
      </c>
      <c r="L2900" s="2" t="s">
        <v>10061</v>
      </c>
      <c r="M2900" s="2">
        <v>163492</v>
      </c>
      <c r="N2900" s="2">
        <v>23602</v>
      </c>
      <c r="O2900" s="2" t="s">
        <v>2742</v>
      </c>
      <c r="P2900" s="2">
        <v>3</v>
      </c>
      <c r="Q2900" s="2" t="s">
        <v>16941</v>
      </c>
      <c r="R2900" s="3" t="s">
        <v>21625</v>
      </c>
      <c r="S2900" s="2">
        <v>460</v>
      </c>
      <c r="T2900" s="2" t="s">
        <v>23647</v>
      </c>
      <c r="U2900" s="2" t="s">
        <v>23694</v>
      </c>
      <c r="V2900" s="2" t="s">
        <v>23762</v>
      </c>
      <c r="W2900" s="2">
        <v>13000000</v>
      </c>
      <c r="X2900" s="2">
        <v>1993</v>
      </c>
      <c r="Y2900" s="2">
        <v>10000</v>
      </c>
      <c r="Z2900" s="2">
        <v>8</v>
      </c>
      <c r="AA2900" s="2">
        <v>2.35</v>
      </c>
      <c r="AB2900" s="2">
        <v>15000</v>
      </c>
    </row>
    <row r="2901" spans="1:28" x14ac:dyDescent="0.3">
      <c r="A2901" s="2" t="s">
        <v>28</v>
      </c>
      <c r="B2901" s="2" t="s">
        <v>1244</v>
      </c>
      <c r="C2901" s="2">
        <v>88</v>
      </c>
      <c r="D2901" s="2">
        <v>111</v>
      </c>
      <c r="E2901" s="2">
        <v>28</v>
      </c>
      <c r="F2901" s="2">
        <v>1000</v>
      </c>
      <c r="G2901" s="2" t="s">
        <v>4046</v>
      </c>
      <c r="H2901" s="2">
        <v>6000</v>
      </c>
      <c r="J2901" s="2" t="s">
        <v>24260</v>
      </c>
      <c r="K2901" s="2" t="s">
        <v>2445</v>
      </c>
      <c r="L2901" s="2" t="s">
        <v>10062</v>
      </c>
      <c r="M2901" s="2">
        <v>9957</v>
      </c>
      <c r="N2901" s="2">
        <v>9244</v>
      </c>
      <c r="O2901" s="2" t="s">
        <v>13048</v>
      </c>
      <c r="P2901" s="2">
        <v>1</v>
      </c>
      <c r="Q2901" s="2" t="s">
        <v>16942</v>
      </c>
      <c r="R2901" s="3" t="s">
        <v>21626</v>
      </c>
      <c r="S2901" s="2">
        <v>35</v>
      </c>
      <c r="T2901" s="2" t="s">
        <v>23647</v>
      </c>
      <c r="U2901" s="2" t="s">
        <v>23701</v>
      </c>
      <c r="V2901" s="2" t="s">
        <v>23765</v>
      </c>
      <c r="W2901" s="2">
        <v>3660000</v>
      </c>
      <c r="X2901" s="2">
        <v>2010</v>
      </c>
      <c r="Y2901" s="2">
        <v>2000</v>
      </c>
      <c r="Z2901" s="2">
        <v>6.4</v>
      </c>
      <c r="AA2901" s="2">
        <v>2.35</v>
      </c>
      <c r="AB2901" s="2">
        <v>0</v>
      </c>
    </row>
    <row r="2902" spans="1:28" x14ac:dyDescent="0.3">
      <c r="A2902" s="2" t="s">
        <v>28</v>
      </c>
      <c r="B2902" s="2" t="s">
        <v>1151</v>
      </c>
      <c r="C2902" s="2">
        <v>120</v>
      </c>
      <c r="D2902" s="2">
        <v>100</v>
      </c>
      <c r="E2902" s="2">
        <v>164</v>
      </c>
      <c r="F2902" s="2">
        <v>99</v>
      </c>
      <c r="G2902" s="2" t="s">
        <v>2951</v>
      </c>
      <c r="H2902" s="2">
        <v>18000</v>
      </c>
      <c r="I2902" s="2">
        <v>10725228</v>
      </c>
      <c r="J2902" s="2" t="s">
        <v>24066</v>
      </c>
      <c r="K2902" s="2" t="s">
        <v>889</v>
      </c>
      <c r="L2902" s="2" t="s">
        <v>10063</v>
      </c>
      <c r="M2902" s="2">
        <v>75675</v>
      </c>
      <c r="N2902" s="2">
        <v>32288</v>
      </c>
      <c r="O2902" s="2" t="s">
        <v>13049</v>
      </c>
      <c r="P2902" s="2">
        <v>1</v>
      </c>
      <c r="Q2902" s="2" t="s">
        <v>16943</v>
      </c>
      <c r="R2902" s="3" t="s">
        <v>21627</v>
      </c>
      <c r="S2902" s="2">
        <v>365</v>
      </c>
      <c r="T2902" s="2" t="s">
        <v>23647</v>
      </c>
      <c r="U2902" s="2" t="s">
        <v>23694</v>
      </c>
      <c r="V2902" s="2" t="s">
        <v>23762</v>
      </c>
      <c r="W2902" s="2">
        <v>12500000</v>
      </c>
      <c r="X2902" s="2">
        <v>1992</v>
      </c>
      <c r="Y2902" s="2">
        <v>14000</v>
      </c>
      <c r="Z2902" s="2">
        <v>7.8</v>
      </c>
      <c r="AA2902" s="2">
        <v>2.35</v>
      </c>
      <c r="AB2902" s="2">
        <v>0</v>
      </c>
    </row>
    <row r="2903" spans="1:28" x14ac:dyDescent="0.3">
      <c r="A2903" s="2" t="s">
        <v>28</v>
      </c>
      <c r="B2903" s="2" t="s">
        <v>818</v>
      </c>
      <c r="C2903" s="2">
        <v>225</v>
      </c>
      <c r="D2903" s="2">
        <v>109</v>
      </c>
      <c r="E2903" s="2">
        <v>187</v>
      </c>
      <c r="F2903" s="2">
        <v>204</v>
      </c>
      <c r="G2903" s="2" t="s">
        <v>2939</v>
      </c>
      <c r="H2903" s="2">
        <v>818</v>
      </c>
      <c r="I2903" s="2">
        <v>214966</v>
      </c>
      <c r="J2903" s="2" t="s">
        <v>23969</v>
      </c>
      <c r="K2903" s="2" t="s">
        <v>3039</v>
      </c>
      <c r="L2903" s="2" t="s">
        <v>10064</v>
      </c>
      <c r="M2903" s="2">
        <v>28483</v>
      </c>
      <c r="N2903" s="2">
        <v>1813</v>
      </c>
      <c r="O2903" s="2" t="s">
        <v>12679</v>
      </c>
      <c r="P2903" s="2">
        <v>0</v>
      </c>
      <c r="Q2903" s="2" t="s">
        <v>16944</v>
      </c>
      <c r="R2903" s="3" t="s">
        <v>21628</v>
      </c>
      <c r="S2903" s="2">
        <v>176</v>
      </c>
      <c r="T2903" s="2" t="s">
        <v>23647</v>
      </c>
      <c r="U2903" s="2" t="s">
        <v>23694</v>
      </c>
      <c r="V2903" s="2" t="s">
        <v>23762</v>
      </c>
      <c r="W2903" s="2">
        <v>13000000</v>
      </c>
      <c r="X2903" s="2">
        <v>2010</v>
      </c>
      <c r="Y2903" s="2">
        <v>467</v>
      </c>
      <c r="Z2903" s="2">
        <v>6.1</v>
      </c>
      <c r="AA2903" s="2">
        <v>2.35</v>
      </c>
      <c r="AB2903" s="2">
        <v>0</v>
      </c>
    </row>
    <row r="2904" spans="1:28" x14ac:dyDescent="0.3">
      <c r="A2904" s="2" t="s">
        <v>28</v>
      </c>
      <c r="B2904" s="2" t="s">
        <v>1245</v>
      </c>
      <c r="C2904" s="2">
        <v>130</v>
      </c>
      <c r="D2904" s="2">
        <v>93</v>
      </c>
      <c r="E2904" s="2">
        <v>261</v>
      </c>
      <c r="F2904" s="2">
        <v>697</v>
      </c>
      <c r="G2904" s="2" t="s">
        <v>2639</v>
      </c>
      <c r="H2904" s="2">
        <v>783</v>
      </c>
      <c r="J2904" s="2" t="s">
        <v>24526</v>
      </c>
      <c r="K2904" s="2" t="s">
        <v>6218</v>
      </c>
      <c r="L2904" s="2" t="s">
        <v>10065</v>
      </c>
      <c r="M2904" s="2">
        <v>14193</v>
      </c>
      <c r="N2904" s="2">
        <v>3700</v>
      </c>
      <c r="O2904" s="2" t="s">
        <v>3478</v>
      </c>
      <c r="P2904" s="2">
        <v>1</v>
      </c>
      <c r="Q2904" s="2" t="s">
        <v>16945</v>
      </c>
      <c r="R2904" s="3" t="s">
        <v>21629</v>
      </c>
      <c r="S2904" s="2">
        <v>106</v>
      </c>
      <c r="T2904" s="2" t="s">
        <v>23647</v>
      </c>
      <c r="U2904" s="2" t="s">
        <v>23694</v>
      </c>
      <c r="V2904" s="2" t="s">
        <v>23762</v>
      </c>
      <c r="W2904" s="2">
        <v>18000000</v>
      </c>
      <c r="X2904" s="2">
        <v>1982</v>
      </c>
      <c r="Y2904" s="2">
        <v>782</v>
      </c>
      <c r="Z2904" s="2">
        <v>6.1</v>
      </c>
      <c r="AA2904" s="2">
        <v>1.85</v>
      </c>
      <c r="AB2904" s="2">
        <v>0</v>
      </c>
    </row>
    <row r="2905" spans="1:28" x14ac:dyDescent="0.3">
      <c r="A2905" s="2" t="s">
        <v>28</v>
      </c>
      <c r="B2905" s="2" t="s">
        <v>1246</v>
      </c>
      <c r="C2905" s="2">
        <v>167</v>
      </c>
      <c r="D2905" s="2">
        <v>101</v>
      </c>
      <c r="E2905" s="2">
        <v>10</v>
      </c>
      <c r="F2905" s="2">
        <v>472</v>
      </c>
      <c r="G2905" s="2" t="s">
        <v>4047</v>
      </c>
      <c r="H2905" s="2">
        <v>1000</v>
      </c>
      <c r="I2905" s="2">
        <v>11956207</v>
      </c>
      <c r="J2905" s="2" t="s">
        <v>24227</v>
      </c>
      <c r="K2905" s="2" t="s">
        <v>6605</v>
      </c>
      <c r="L2905" s="2" t="s">
        <v>10066</v>
      </c>
      <c r="M2905" s="2">
        <v>24012</v>
      </c>
      <c r="N2905" s="2">
        <v>3142</v>
      </c>
      <c r="O2905" s="2" t="s">
        <v>3068</v>
      </c>
      <c r="P2905" s="2">
        <v>2</v>
      </c>
      <c r="Q2905" s="2" t="s">
        <v>16946</v>
      </c>
      <c r="R2905" s="3" t="s">
        <v>21630</v>
      </c>
      <c r="S2905" s="2">
        <v>126</v>
      </c>
      <c r="T2905" s="2" t="s">
        <v>23647</v>
      </c>
      <c r="U2905" s="2" t="s">
        <v>23694</v>
      </c>
      <c r="V2905" s="2" t="s">
        <v>23762</v>
      </c>
      <c r="W2905" s="2">
        <v>16000000</v>
      </c>
      <c r="X2905" s="2">
        <v>2009</v>
      </c>
      <c r="Y2905" s="2">
        <v>668</v>
      </c>
      <c r="Z2905" s="2">
        <v>5.0999999999999996</v>
      </c>
      <c r="AA2905" s="2">
        <v>2.35</v>
      </c>
      <c r="AB2905" s="2">
        <v>0</v>
      </c>
    </row>
    <row r="2906" spans="1:28" x14ac:dyDescent="0.3">
      <c r="A2906" s="2" t="s">
        <v>29</v>
      </c>
      <c r="B2906" s="2" t="s">
        <v>1247</v>
      </c>
      <c r="C2906" s="2">
        <v>7</v>
      </c>
      <c r="D2906" s="2">
        <v>101</v>
      </c>
      <c r="E2906" s="2">
        <v>19</v>
      </c>
      <c r="F2906" s="2">
        <v>135</v>
      </c>
      <c r="G2906" s="2" t="s">
        <v>4048</v>
      </c>
      <c r="H2906" s="2">
        <v>490</v>
      </c>
      <c r="J2906" s="2" t="s">
        <v>23986</v>
      </c>
      <c r="K2906" s="2" t="s">
        <v>3871</v>
      </c>
      <c r="L2906" s="2" t="s">
        <v>10067</v>
      </c>
      <c r="M2906" s="2">
        <v>3256</v>
      </c>
      <c r="N2906" s="2">
        <v>1166</v>
      </c>
      <c r="O2906" s="2" t="s">
        <v>13050</v>
      </c>
      <c r="P2906" s="2">
        <v>2</v>
      </c>
      <c r="Q2906" s="2" t="s">
        <v>16947</v>
      </c>
      <c r="R2906" s="3" t="s">
        <v>21631</v>
      </c>
      <c r="S2906" s="2">
        <v>44</v>
      </c>
      <c r="T2906" s="2" t="s">
        <v>23647</v>
      </c>
      <c r="U2906" s="2" t="s">
        <v>23694</v>
      </c>
      <c r="V2906" s="2" t="s">
        <v>23766</v>
      </c>
      <c r="X2906" s="2">
        <v>1937</v>
      </c>
      <c r="Y2906" s="2">
        <v>185</v>
      </c>
      <c r="Z2906" s="2">
        <v>7.8</v>
      </c>
      <c r="AA2906" s="2">
        <v>1.37</v>
      </c>
      <c r="AB2906" s="2">
        <v>337</v>
      </c>
    </row>
    <row r="2907" spans="1:28" x14ac:dyDescent="0.3">
      <c r="A2907" s="2" t="s">
        <v>28</v>
      </c>
      <c r="B2907" s="2" t="s">
        <v>345</v>
      </c>
      <c r="C2907" s="2">
        <v>226</v>
      </c>
      <c r="D2907" s="2">
        <v>106</v>
      </c>
      <c r="E2907" s="2">
        <v>44</v>
      </c>
      <c r="F2907" s="2">
        <v>552</v>
      </c>
      <c r="G2907" s="2" t="s">
        <v>3403</v>
      </c>
      <c r="H2907" s="2">
        <v>33000</v>
      </c>
      <c r="I2907" s="2">
        <v>5949693</v>
      </c>
      <c r="J2907" s="2" t="s">
        <v>23894</v>
      </c>
      <c r="K2907" s="2" t="s">
        <v>6279</v>
      </c>
      <c r="L2907" s="2" t="s">
        <v>10068</v>
      </c>
      <c r="M2907" s="2">
        <v>114762</v>
      </c>
      <c r="N2907" s="2">
        <v>34351</v>
      </c>
      <c r="O2907" s="2" t="s">
        <v>3815</v>
      </c>
      <c r="P2907" s="2">
        <v>1</v>
      </c>
      <c r="Q2907" s="2" t="s">
        <v>16948</v>
      </c>
      <c r="R2907" s="3" t="s">
        <v>21632</v>
      </c>
      <c r="S2907" s="2">
        <v>299</v>
      </c>
      <c r="T2907" s="2" t="s">
        <v>23647</v>
      </c>
      <c r="U2907" s="2" t="s">
        <v>23694</v>
      </c>
      <c r="V2907" s="2" t="s">
        <v>23759</v>
      </c>
      <c r="W2907" s="2">
        <v>12000000</v>
      </c>
      <c r="X2907" s="2">
        <v>2007</v>
      </c>
      <c r="Y2907" s="2">
        <v>730</v>
      </c>
      <c r="Z2907" s="2">
        <v>7.4</v>
      </c>
      <c r="AA2907" s="2">
        <v>1.85</v>
      </c>
      <c r="AB2907" s="2">
        <v>19000</v>
      </c>
    </row>
    <row r="2908" spans="1:28" x14ac:dyDescent="0.3">
      <c r="A2908" s="2" t="s">
        <v>28</v>
      </c>
      <c r="B2908" s="2" t="s">
        <v>1248</v>
      </c>
      <c r="C2908" s="2">
        <v>185</v>
      </c>
      <c r="D2908" s="2">
        <v>94</v>
      </c>
      <c r="E2908" s="2">
        <v>39</v>
      </c>
      <c r="F2908" s="2">
        <v>18</v>
      </c>
      <c r="G2908" s="2" t="s">
        <v>4049</v>
      </c>
      <c r="H2908" s="2">
        <v>77</v>
      </c>
      <c r="I2908" s="2">
        <v>9030581</v>
      </c>
      <c r="J2908" s="2" t="s">
        <v>24103</v>
      </c>
      <c r="K2908" s="2" t="s">
        <v>6606</v>
      </c>
      <c r="L2908" s="2" t="s">
        <v>10069</v>
      </c>
      <c r="M2908" s="2">
        <v>132386</v>
      </c>
      <c r="N2908" s="2">
        <v>156</v>
      </c>
      <c r="O2908" s="2" t="s">
        <v>13051</v>
      </c>
      <c r="P2908" s="2">
        <v>0</v>
      </c>
      <c r="Q2908" s="2" t="s">
        <v>16949</v>
      </c>
      <c r="R2908" s="3" t="s">
        <v>21633</v>
      </c>
      <c r="S2908" s="2">
        <v>398</v>
      </c>
      <c r="T2908" s="2" t="s">
        <v>23647</v>
      </c>
      <c r="U2908" s="2" t="s">
        <v>23695</v>
      </c>
      <c r="V2908" s="2" t="s">
        <v>23759</v>
      </c>
      <c r="W2908" s="2">
        <v>12500000</v>
      </c>
      <c r="X2908" s="2">
        <v>2008</v>
      </c>
      <c r="Y2908" s="2">
        <v>32</v>
      </c>
      <c r="Z2908" s="2">
        <v>7.8</v>
      </c>
      <c r="AA2908" s="2">
        <v>1.85</v>
      </c>
      <c r="AB2908" s="2">
        <v>38000</v>
      </c>
    </row>
    <row r="2909" spans="1:28" x14ac:dyDescent="0.3">
      <c r="A2909" s="2" t="s">
        <v>28</v>
      </c>
      <c r="B2909" s="2" t="s">
        <v>24725</v>
      </c>
      <c r="C2909" s="2">
        <v>177</v>
      </c>
      <c r="D2909" s="2">
        <v>140</v>
      </c>
      <c r="E2909" s="2">
        <v>3000</v>
      </c>
      <c r="F2909" s="2">
        <v>322</v>
      </c>
      <c r="G2909" s="2" t="s">
        <v>3610</v>
      </c>
      <c r="H2909" s="2">
        <v>963</v>
      </c>
      <c r="I2909" s="2">
        <v>4157491</v>
      </c>
      <c r="J2909" s="2" t="s">
        <v>24762</v>
      </c>
      <c r="K2909" s="2" t="s">
        <v>6350</v>
      </c>
      <c r="L2909" s="2" t="s">
        <v>10070</v>
      </c>
      <c r="M2909" s="2">
        <v>79330</v>
      </c>
      <c r="N2909" s="2">
        <v>2894</v>
      </c>
      <c r="O2909" s="2" t="s">
        <v>13052</v>
      </c>
      <c r="P2909" s="2">
        <v>0</v>
      </c>
      <c r="Q2909" s="2" t="s">
        <v>16950</v>
      </c>
      <c r="R2909" s="3" t="s">
        <v>21634</v>
      </c>
      <c r="S2909" s="2">
        <v>690</v>
      </c>
      <c r="T2909" s="2" t="s">
        <v>23647</v>
      </c>
      <c r="U2909" s="2" t="s">
        <v>23716</v>
      </c>
      <c r="V2909" s="2" t="s">
        <v>23762</v>
      </c>
      <c r="W2909" s="2">
        <v>12800000</v>
      </c>
      <c r="X2909" s="2">
        <v>2000</v>
      </c>
      <c r="Y2909" s="2">
        <v>595</v>
      </c>
      <c r="Z2909" s="2">
        <v>8</v>
      </c>
      <c r="AA2909" s="2">
        <v>2.35</v>
      </c>
      <c r="AB2909" s="2">
        <v>0</v>
      </c>
    </row>
    <row r="2910" spans="1:28" x14ac:dyDescent="0.3">
      <c r="A2910" s="2" t="s">
        <v>28</v>
      </c>
      <c r="B2910" s="2" t="s">
        <v>1115</v>
      </c>
      <c r="C2910" s="2">
        <v>28</v>
      </c>
      <c r="D2910" s="2">
        <v>132</v>
      </c>
      <c r="E2910" s="2">
        <v>44</v>
      </c>
      <c r="F2910" s="2">
        <v>241</v>
      </c>
      <c r="G2910" s="2" t="s">
        <v>2656</v>
      </c>
      <c r="H2910" s="2">
        <v>1000</v>
      </c>
      <c r="I2910" s="2">
        <v>1508689</v>
      </c>
      <c r="J2910" s="2" t="s">
        <v>23794</v>
      </c>
      <c r="K2910" s="2" t="s">
        <v>2620</v>
      </c>
      <c r="L2910" s="2" t="s">
        <v>10071</v>
      </c>
      <c r="M2910" s="2">
        <v>5648</v>
      </c>
      <c r="N2910" s="2">
        <v>2004</v>
      </c>
      <c r="O2910" s="2" t="s">
        <v>6556</v>
      </c>
      <c r="P2910" s="2">
        <v>2</v>
      </c>
      <c r="Q2910" s="2" t="s">
        <v>16951</v>
      </c>
      <c r="R2910" s="3" t="s">
        <v>21635</v>
      </c>
      <c r="S2910" s="2">
        <v>50</v>
      </c>
      <c r="T2910" s="2" t="s">
        <v>23647</v>
      </c>
      <c r="U2910" s="2" t="s">
        <v>23694</v>
      </c>
      <c r="V2910" s="2" t="s">
        <v>23762</v>
      </c>
      <c r="W2910" s="2">
        <v>16000000</v>
      </c>
      <c r="X2910" s="2">
        <v>1997</v>
      </c>
      <c r="Y2910" s="2">
        <v>653</v>
      </c>
      <c r="Z2910" s="2">
        <v>6.7</v>
      </c>
      <c r="AA2910" s="2">
        <v>2.35</v>
      </c>
      <c r="AB2910" s="2">
        <v>329</v>
      </c>
    </row>
    <row r="2911" spans="1:28" x14ac:dyDescent="0.3">
      <c r="A2911" s="2" t="s">
        <v>28</v>
      </c>
      <c r="B2911" s="2" t="s">
        <v>1249</v>
      </c>
      <c r="C2911" s="2">
        <v>48</v>
      </c>
      <c r="D2911" s="2">
        <v>99</v>
      </c>
      <c r="E2911" s="2">
        <v>220</v>
      </c>
      <c r="F2911" s="2">
        <v>599</v>
      </c>
      <c r="G2911" s="2" t="s">
        <v>1384</v>
      </c>
      <c r="H2911" s="2">
        <v>812</v>
      </c>
      <c r="I2911" s="2">
        <v>1227324</v>
      </c>
      <c r="J2911" s="2" t="s">
        <v>23952</v>
      </c>
      <c r="K2911" s="2" t="s">
        <v>4038</v>
      </c>
      <c r="L2911" s="2" t="s">
        <v>10072</v>
      </c>
      <c r="M2911" s="2">
        <v>6921</v>
      </c>
      <c r="N2911" s="2">
        <v>3337</v>
      </c>
      <c r="O2911" s="2" t="s">
        <v>6560</v>
      </c>
      <c r="P2911" s="2">
        <v>3</v>
      </c>
      <c r="Q2911" s="2" t="s">
        <v>16952</v>
      </c>
      <c r="R2911" s="3" t="s">
        <v>21636</v>
      </c>
      <c r="S2911" s="2">
        <v>48</v>
      </c>
      <c r="T2911" s="2" t="s">
        <v>23647</v>
      </c>
      <c r="U2911" s="2" t="s">
        <v>23694</v>
      </c>
      <c r="V2911" s="2" t="s">
        <v>23762</v>
      </c>
      <c r="W2911" s="2">
        <v>12500000</v>
      </c>
      <c r="X2911" s="2">
        <v>1996</v>
      </c>
      <c r="Y2911" s="2">
        <v>787</v>
      </c>
      <c r="Z2911" s="2">
        <v>6.6</v>
      </c>
      <c r="AA2911" s="2">
        <v>1.85</v>
      </c>
      <c r="AB2911" s="2">
        <v>344</v>
      </c>
    </row>
    <row r="2912" spans="1:28" x14ac:dyDescent="0.3">
      <c r="A2912" s="2" t="s">
        <v>28</v>
      </c>
      <c r="B2912" s="2" t="s">
        <v>1150</v>
      </c>
      <c r="C2912" s="2">
        <v>116</v>
      </c>
      <c r="D2912" s="2">
        <v>90</v>
      </c>
      <c r="E2912" s="2">
        <v>34</v>
      </c>
      <c r="F2912" s="2">
        <v>506</v>
      </c>
      <c r="G2912" s="2" t="s">
        <v>3450</v>
      </c>
      <c r="H2912" s="2">
        <v>966</v>
      </c>
      <c r="I2912" s="2">
        <v>4360548</v>
      </c>
      <c r="J2912" s="2" t="s">
        <v>23894</v>
      </c>
      <c r="K2912" s="2" t="s">
        <v>6259</v>
      </c>
      <c r="L2912" s="2" t="s">
        <v>10073</v>
      </c>
      <c r="M2912" s="2">
        <v>13371</v>
      </c>
      <c r="N2912" s="2">
        <v>2661</v>
      </c>
      <c r="O2912" s="2" t="s">
        <v>2798</v>
      </c>
      <c r="P2912" s="2">
        <v>7</v>
      </c>
      <c r="Q2912" s="2" t="s">
        <v>16953</v>
      </c>
      <c r="R2912" s="3" t="s">
        <v>21637</v>
      </c>
      <c r="S2912" s="2">
        <v>60</v>
      </c>
      <c r="T2912" s="2" t="s">
        <v>23647</v>
      </c>
      <c r="U2912" s="2" t="s">
        <v>23694</v>
      </c>
      <c r="V2912" s="2" t="s">
        <v>23762</v>
      </c>
      <c r="W2912" s="2">
        <v>15000000</v>
      </c>
      <c r="X2912" s="2">
        <v>2009</v>
      </c>
      <c r="Y2912" s="2">
        <v>681</v>
      </c>
      <c r="Z2912" s="2">
        <v>6.4</v>
      </c>
      <c r="AA2912" s="2">
        <v>1.85</v>
      </c>
      <c r="AB2912" s="2">
        <v>0</v>
      </c>
    </row>
    <row r="2913" spans="1:28" x14ac:dyDescent="0.3">
      <c r="A2913" s="2" t="s">
        <v>28</v>
      </c>
      <c r="B2913" s="2" t="s">
        <v>1250</v>
      </c>
      <c r="C2913" s="2">
        <v>391</v>
      </c>
      <c r="D2913" s="2">
        <v>105</v>
      </c>
      <c r="E2913" s="2">
        <v>20</v>
      </c>
      <c r="F2913" s="2">
        <v>844</v>
      </c>
      <c r="G2913" s="2" t="s">
        <v>4050</v>
      </c>
      <c r="H2913" s="2">
        <v>22000</v>
      </c>
      <c r="I2913" s="2">
        <v>26589953</v>
      </c>
      <c r="J2913" s="2" t="s">
        <v>23801</v>
      </c>
      <c r="K2913" s="2" t="s">
        <v>2854</v>
      </c>
      <c r="L2913" s="2" t="s">
        <v>10074</v>
      </c>
      <c r="M2913" s="2">
        <v>165792</v>
      </c>
      <c r="N2913" s="2">
        <v>26233</v>
      </c>
      <c r="O2913" s="2" t="s">
        <v>2834</v>
      </c>
      <c r="P2913" s="2">
        <v>1</v>
      </c>
      <c r="Q2913" s="2" t="s">
        <v>16954</v>
      </c>
      <c r="R2913" s="3" t="s">
        <v>21638</v>
      </c>
      <c r="S2913" s="2">
        <v>392</v>
      </c>
      <c r="T2913" s="2" t="s">
        <v>23647</v>
      </c>
      <c r="U2913" s="2" t="s">
        <v>23694</v>
      </c>
      <c r="V2913" s="2" t="s">
        <v>23762</v>
      </c>
      <c r="W2913" s="2">
        <v>10500000</v>
      </c>
      <c r="X2913" s="2">
        <v>2010</v>
      </c>
      <c r="Y2913" s="2">
        <v>982</v>
      </c>
      <c r="Z2913" s="2">
        <v>6.7</v>
      </c>
      <c r="AA2913" s="2">
        <v>1.85</v>
      </c>
      <c r="AB2913" s="2">
        <v>44000</v>
      </c>
    </row>
    <row r="2914" spans="1:28" x14ac:dyDescent="0.3">
      <c r="A2914" s="2" t="s">
        <v>28</v>
      </c>
      <c r="B2914" s="2" t="s">
        <v>1251</v>
      </c>
      <c r="C2914" s="2">
        <v>117</v>
      </c>
      <c r="D2914" s="2">
        <v>108</v>
      </c>
      <c r="E2914" s="2">
        <v>60</v>
      </c>
      <c r="F2914" s="2">
        <v>168</v>
      </c>
      <c r="G2914" s="2" t="s">
        <v>4051</v>
      </c>
      <c r="H2914" s="2">
        <v>18000</v>
      </c>
      <c r="I2914" s="2">
        <v>1039869</v>
      </c>
      <c r="J2914" s="2" t="s">
        <v>23940</v>
      </c>
      <c r="K2914" s="2" t="s">
        <v>889</v>
      </c>
      <c r="L2914" s="2" t="s">
        <v>10075</v>
      </c>
      <c r="M2914" s="2">
        <v>14757</v>
      </c>
      <c r="N2914" s="2">
        <v>18739</v>
      </c>
      <c r="O2914" s="2" t="s">
        <v>4626</v>
      </c>
      <c r="P2914" s="2">
        <v>5</v>
      </c>
      <c r="Q2914" s="2" t="s">
        <v>16955</v>
      </c>
      <c r="R2914" s="3" t="s">
        <v>21639</v>
      </c>
      <c r="S2914" s="2">
        <v>51</v>
      </c>
      <c r="T2914" s="2" t="s">
        <v>23647</v>
      </c>
      <c r="U2914" s="2" t="s">
        <v>23697</v>
      </c>
      <c r="V2914" s="2" t="s">
        <v>23762</v>
      </c>
      <c r="W2914" s="2">
        <v>15000000</v>
      </c>
      <c r="X2914" s="2">
        <v>2010</v>
      </c>
      <c r="Y2914" s="2">
        <v>322</v>
      </c>
      <c r="Z2914" s="2">
        <v>6.2</v>
      </c>
      <c r="AA2914" s="2">
        <v>2.35</v>
      </c>
      <c r="AB2914" s="2">
        <v>0</v>
      </c>
    </row>
    <row r="2915" spans="1:28" x14ac:dyDescent="0.3">
      <c r="A2915" s="2" t="s">
        <v>28</v>
      </c>
      <c r="B2915" s="2" t="s">
        <v>309</v>
      </c>
      <c r="C2915" s="2">
        <v>24</v>
      </c>
      <c r="D2915" s="2">
        <v>69</v>
      </c>
      <c r="E2915" s="2">
        <v>383</v>
      </c>
      <c r="F2915" s="2">
        <v>191</v>
      </c>
      <c r="G2915" s="2" t="s">
        <v>4052</v>
      </c>
      <c r="H2915" s="2">
        <v>912</v>
      </c>
      <c r="I2915" s="2">
        <v>48092846</v>
      </c>
      <c r="J2915" s="2" t="s">
        <v>24042</v>
      </c>
      <c r="K2915" s="2" t="s">
        <v>6461</v>
      </c>
      <c r="L2915" s="2" t="s">
        <v>10076</v>
      </c>
      <c r="M2915" s="2">
        <v>61753</v>
      </c>
      <c r="N2915" s="2">
        <v>1833</v>
      </c>
      <c r="O2915" s="2" t="s">
        <v>4450</v>
      </c>
      <c r="P2915" s="2">
        <v>0</v>
      </c>
      <c r="Q2915" s="2" t="s">
        <v>16956</v>
      </c>
      <c r="R2915" s="3" t="s">
        <v>21640</v>
      </c>
      <c r="S2915" s="2">
        <v>133</v>
      </c>
      <c r="T2915" s="2" t="s">
        <v>23647</v>
      </c>
      <c r="U2915" s="2" t="s">
        <v>23694</v>
      </c>
      <c r="V2915" s="2" t="s">
        <v>23761</v>
      </c>
      <c r="W2915" s="2">
        <v>12500000</v>
      </c>
      <c r="X2915" s="2">
        <v>1988</v>
      </c>
      <c r="Y2915" s="2">
        <v>320</v>
      </c>
      <c r="Z2915" s="2">
        <v>7.3</v>
      </c>
      <c r="AA2915" s="2">
        <v>1.33</v>
      </c>
      <c r="AB2915" s="2">
        <v>5000</v>
      </c>
    </row>
    <row r="2916" spans="1:28" x14ac:dyDescent="0.3">
      <c r="A2916" s="2" t="s">
        <v>28</v>
      </c>
      <c r="B2916" s="2" t="s">
        <v>24763</v>
      </c>
      <c r="C2916" s="2">
        <v>86</v>
      </c>
      <c r="D2916" s="2">
        <v>148</v>
      </c>
      <c r="E2916" s="2">
        <v>16</v>
      </c>
      <c r="F2916" s="2">
        <v>489</v>
      </c>
      <c r="G2916" s="2" t="s">
        <v>4053</v>
      </c>
      <c r="H2916" s="2">
        <v>717</v>
      </c>
      <c r="I2916" s="2">
        <v>1110186</v>
      </c>
      <c r="J2916" s="2" t="s">
        <v>23897</v>
      </c>
      <c r="K2916" s="2" t="s">
        <v>6607</v>
      </c>
      <c r="L2916" s="2" t="s">
        <v>10077</v>
      </c>
      <c r="M2916" s="2">
        <v>31943</v>
      </c>
      <c r="N2916" s="2">
        <v>1730</v>
      </c>
      <c r="O2916" s="2" t="s">
        <v>6402</v>
      </c>
      <c r="P2916" s="2">
        <v>2</v>
      </c>
      <c r="Q2916" s="2" t="s">
        <v>16957</v>
      </c>
      <c r="R2916" s="3" t="s">
        <v>21641</v>
      </c>
      <c r="S2916" s="2">
        <v>224</v>
      </c>
      <c r="T2916" s="2" t="s">
        <v>23669</v>
      </c>
      <c r="U2916" s="2" t="s">
        <v>23711</v>
      </c>
      <c r="V2916" s="2" t="s">
        <v>23762</v>
      </c>
      <c r="W2916" s="2">
        <v>12800000</v>
      </c>
      <c r="X2916" s="2">
        <v>2004</v>
      </c>
      <c r="Y2916" s="2">
        <v>517</v>
      </c>
      <c r="Z2916" s="2">
        <v>8.1</v>
      </c>
      <c r="AA2916" s="2">
        <v>2.35</v>
      </c>
      <c r="AB2916" s="2">
        <v>0</v>
      </c>
    </row>
    <row r="2917" spans="1:28" x14ac:dyDescent="0.3">
      <c r="A2917" s="2" t="s">
        <v>29</v>
      </c>
      <c r="B2917" s="2" t="s">
        <v>1253</v>
      </c>
      <c r="C2917" s="2">
        <v>41</v>
      </c>
      <c r="D2917" s="2">
        <v>118</v>
      </c>
      <c r="E2917" s="2">
        <v>50</v>
      </c>
      <c r="F2917" s="2">
        <v>655</v>
      </c>
      <c r="G2917" s="2" t="s">
        <v>2834</v>
      </c>
      <c r="H2917" s="2">
        <v>968</v>
      </c>
      <c r="I2917" s="2">
        <v>1089445</v>
      </c>
      <c r="J2917" s="2" t="s">
        <v>24387</v>
      </c>
      <c r="K2917" s="2" t="s">
        <v>2469</v>
      </c>
      <c r="L2917" s="2" t="s">
        <v>10078</v>
      </c>
      <c r="M2917" s="2">
        <v>2676</v>
      </c>
      <c r="N2917" s="2">
        <v>4270</v>
      </c>
      <c r="O2917" s="2" t="s">
        <v>6432</v>
      </c>
      <c r="P2917" s="2">
        <v>0</v>
      </c>
      <c r="Q2917" s="2" t="s">
        <v>16958</v>
      </c>
      <c r="R2917" s="3" t="s">
        <v>21642</v>
      </c>
      <c r="S2917" s="2">
        <v>33</v>
      </c>
      <c r="T2917" s="2" t="s">
        <v>23647</v>
      </c>
      <c r="U2917" s="2" t="s">
        <v>23697</v>
      </c>
      <c r="V2917" s="2" t="s">
        <v>23760</v>
      </c>
      <c r="W2917" s="2">
        <v>12500000</v>
      </c>
      <c r="X2917" s="2">
        <v>2009</v>
      </c>
      <c r="Y2917" s="2">
        <v>844</v>
      </c>
      <c r="Z2917" s="2">
        <v>7</v>
      </c>
      <c r="AA2917" s="2">
        <v>2.35</v>
      </c>
      <c r="AB2917" s="2">
        <v>0</v>
      </c>
    </row>
    <row r="2918" spans="1:28" x14ac:dyDescent="0.3">
      <c r="A2918" s="2" t="s">
        <v>28</v>
      </c>
      <c r="B2918" s="2" t="s">
        <v>438</v>
      </c>
      <c r="C2918" s="2">
        <v>304</v>
      </c>
      <c r="D2918" s="2">
        <v>132</v>
      </c>
      <c r="E2918" s="2">
        <v>607</v>
      </c>
      <c r="F2918" s="2">
        <v>259</v>
      </c>
      <c r="G2918" s="2" t="s">
        <v>4054</v>
      </c>
      <c r="H2918" s="2">
        <v>1000</v>
      </c>
      <c r="I2918" s="2">
        <v>204565000</v>
      </c>
      <c r="J2918" s="2" t="s">
        <v>5714</v>
      </c>
      <c r="K2918" s="2" t="s">
        <v>3375</v>
      </c>
      <c r="L2918" s="2" t="s">
        <v>10079</v>
      </c>
      <c r="M2918" s="2">
        <v>284252</v>
      </c>
      <c r="N2918" s="2">
        <v>2466</v>
      </c>
      <c r="O2918" s="2" t="s">
        <v>5135</v>
      </c>
      <c r="P2918" s="2">
        <v>0</v>
      </c>
      <c r="Q2918" s="2" t="s">
        <v>16959</v>
      </c>
      <c r="R2918" s="3" t="s">
        <v>21643</v>
      </c>
      <c r="S2918" s="2">
        <v>1058</v>
      </c>
      <c r="T2918" s="2" t="s">
        <v>23647</v>
      </c>
      <c r="U2918" s="2" t="s">
        <v>23694</v>
      </c>
      <c r="V2918" s="2" t="s">
        <v>23762</v>
      </c>
      <c r="W2918" s="2">
        <v>8000000</v>
      </c>
      <c r="X2918" s="2">
        <v>1973</v>
      </c>
      <c r="Y2918" s="2">
        <v>931</v>
      </c>
      <c r="Z2918" s="2">
        <v>8</v>
      </c>
      <c r="AA2918" s="2">
        <v>1.37</v>
      </c>
      <c r="AB2918" s="2">
        <v>18000</v>
      </c>
    </row>
    <row r="2919" spans="1:28" x14ac:dyDescent="0.3">
      <c r="A2919" s="2" t="s">
        <v>28</v>
      </c>
      <c r="B2919" s="2" t="s">
        <v>68</v>
      </c>
      <c r="C2919" s="2">
        <v>385</v>
      </c>
      <c r="D2919" s="2">
        <v>130</v>
      </c>
      <c r="E2919" s="2">
        <v>14000</v>
      </c>
      <c r="F2919" s="2">
        <v>366</v>
      </c>
      <c r="G2919" s="2" t="s">
        <v>4055</v>
      </c>
      <c r="H2919" s="2">
        <v>813</v>
      </c>
      <c r="I2919" s="2">
        <v>260000000</v>
      </c>
      <c r="J2919" s="2" t="s">
        <v>23939</v>
      </c>
      <c r="K2919" s="2" t="s">
        <v>6237</v>
      </c>
      <c r="L2919" s="2" t="s">
        <v>10080</v>
      </c>
      <c r="M2919" s="2">
        <v>412454</v>
      </c>
      <c r="N2919" s="2">
        <v>2047</v>
      </c>
      <c r="O2919" s="2" t="s">
        <v>3708</v>
      </c>
      <c r="P2919" s="2">
        <v>0</v>
      </c>
      <c r="Q2919" s="2" t="s">
        <v>16960</v>
      </c>
      <c r="R2919" s="3" t="s">
        <v>21644</v>
      </c>
      <c r="S2919" s="2">
        <v>962</v>
      </c>
      <c r="T2919" s="2" t="s">
        <v>23647</v>
      </c>
      <c r="U2919" s="2" t="s">
        <v>23694</v>
      </c>
      <c r="V2919" s="2" t="s">
        <v>23760</v>
      </c>
      <c r="W2919" s="2">
        <v>8000000</v>
      </c>
      <c r="X2919" s="2">
        <v>1975</v>
      </c>
      <c r="Y2919" s="2">
        <v>559</v>
      </c>
      <c r="Z2919" s="2">
        <v>8</v>
      </c>
      <c r="AA2919" s="2">
        <v>2.35</v>
      </c>
      <c r="AB2919" s="2">
        <v>21000</v>
      </c>
    </row>
    <row r="2920" spans="1:28" x14ac:dyDescent="0.3">
      <c r="A2920" s="2" t="s">
        <v>28</v>
      </c>
      <c r="B2920" s="2" t="s">
        <v>194</v>
      </c>
      <c r="C2920" s="2">
        <v>145</v>
      </c>
      <c r="D2920" s="2">
        <v>95</v>
      </c>
      <c r="E2920" s="2">
        <v>80</v>
      </c>
      <c r="F2920" s="2">
        <v>1000</v>
      </c>
      <c r="G2920" s="2" t="s">
        <v>3411</v>
      </c>
      <c r="H2920" s="2">
        <v>3000</v>
      </c>
      <c r="I2920" s="2">
        <v>101736215</v>
      </c>
      <c r="J2920" s="2" t="s">
        <v>5447</v>
      </c>
      <c r="K2920" s="2" t="s">
        <v>3898</v>
      </c>
      <c r="L2920" s="2" t="s">
        <v>10081</v>
      </c>
      <c r="M2920" s="2">
        <v>315549</v>
      </c>
      <c r="N2920" s="2">
        <v>8134</v>
      </c>
      <c r="O2920" s="2" t="s">
        <v>2891</v>
      </c>
      <c r="P2920" s="2">
        <v>6</v>
      </c>
      <c r="Q2920" s="2" t="s">
        <v>16961</v>
      </c>
      <c r="R2920" s="3" t="s">
        <v>21645</v>
      </c>
      <c r="S2920" s="2">
        <v>789</v>
      </c>
      <c r="T2920" s="2" t="s">
        <v>23647</v>
      </c>
      <c r="U2920" s="2" t="s">
        <v>23694</v>
      </c>
      <c r="V2920" s="2" t="s">
        <v>23762</v>
      </c>
      <c r="W2920" s="2">
        <v>11000000</v>
      </c>
      <c r="X2920" s="2">
        <v>1999</v>
      </c>
      <c r="Y2920" s="2">
        <v>1000</v>
      </c>
      <c r="Z2920" s="2">
        <v>7</v>
      </c>
      <c r="AA2920" s="2">
        <v>1.85</v>
      </c>
      <c r="AB2920" s="2">
        <v>0</v>
      </c>
    </row>
    <row r="2921" spans="1:28" x14ac:dyDescent="0.3">
      <c r="A2921" s="2" t="s">
        <v>28</v>
      </c>
      <c r="B2921" s="2" t="s">
        <v>1254</v>
      </c>
      <c r="C2921" s="2">
        <v>99</v>
      </c>
      <c r="D2921" s="2">
        <v>80</v>
      </c>
      <c r="E2921" s="2">
        <v>2</v>
      </c>
      <c r="F2921" s="2">
        <v>186</v>
      </c>
      <c r="G2921" s="2" t="s">
        <v>3618</v>
      </c>
      <c r="H2921" s="2">
        <v>6000</v>
      </c>
      <c r="I2921" s="2">
        <v>71442</v>
      </c>
      <c r="J2921" s="2" t="s">
        <v>24764</v>
      </c>
      <c r="K2921" s="2" t="s">
        <v>6478</v>
      </c>
      <c r="L2921" s="2" t="s">
        <v>10082</v>
      </c>
      <c r="M2921" s="2">
        <v>12029</v>
      </c>
      <c r="N2921" s="2">
        <v>6829</v>
      </c>
      <c r="O2921" s="2" t="s">
        <v>6678</v>
      </c>
      <c r="P2921" s="2">
        <v>0</v>
      </c>
      <c r="Q2921" s="2" t="s">
        <v>16962</v>
      </c>
      <c r="R2921" s="3" t="s">
        <v>21646</v>
      </c>
      <c r="S2921" s="2">
        <v>32</v>
      </c>
      <c r="T2921" s="2" t="s">
        <v>23649</v>
      </c>
      <c r="U2921" s="2" t="s">
        <v>23703</v>
      </c>
      <c r="V2921" s="2" t="s">
        <v>23760</v>
      </c>
      <c r="W2921" s="2">
        <v>9600000</v>
      </c>
      <c r="X2921" s="2">
        <v>2012</v>
      </c>
      <c r="Y2921" s="2">
        <v>637</v>
      </c>
      <c r="Z2921" s="2">
        <v>7.9</v>
      </c>
      <c r="AA2921" s="2">
        <v>1.85</v>
      </c>
      <c r="AB2921" s="2">
        <v>0</v>
      </c>
    </row>
    <row r="2922" spans="1:28" x14ac:dyDescent="0.3">
      <c r="A2922" s="2" t="s">
        <v>28</v>
      </c>
      <c r="B2922" s="2" t="s">
        <v>656</v>
      </c>
      <c r="C2922" s="2">
        <v>29</v>
      </c>
      <c r="D2922" s="2">
        <v>94</v>
      </c>
      <c r="E2922" s="2">
        <v>23</v>
      </c>
      <c r="F2922" s="2">
        <v>148</v>
      </c>
      <c r="G2922" s="2" t="s">
        <v>4056</v>
      </c>
      <c r="H2922" s="2">
        <v>400</v>
      </c>
      <c r="I2922" s="2">
        <v>79817937</v>
      </c>
      <c r="J2922" s="2" t="s">
        <v>24765</v>
      </c>
      <c r="K2922" s="2" t="s">
        <v>6449</v>
      </c>
      <c r="L2922" s="2" t="s">
        <v>10083</v>
      </c>
      <c r="M2922" s="2">
        <v>39798</v>
      </c>
      <c r="N2922" s="2">
        <v>1044</v>
      </c>
      <c r="O2922" s="2" t="s">
        <v>13053</v>
      </c>
      <c r="P2922" s="2">
        <v>1</v>
      </c>
      <c r="Q2922" s="2" t="s">
        <v>16963</v>
      </c>
      <c r="R2922" s="3" t="s">
        <v>21647</v>
      </c>
      <c r="S2922" s="2">
        <v>69</v>
      </c>
      <c r="T2922" s="2" t="s">
        <v>23647</v>
      </c>
      <c r="U2922" s="2" t="s">
        <v>23694</v>
      </c>
      <c r="V2922" s="2" t="s">
        <v>23759</v>
      </c>
      <c r="W2922" s="2">
        <v>25000000</v>
      </c>
      <c r="X2922" s="2">
        <v>1986</v>
      </c>
      <c r="Y2922" s="2">
        <v>255</v>
      </c>
      <c r="Z2922" s="2">
        <v>5.9</v>
      </c>
      <c r="AA2922" s="2">
        <v>1.85</v>
      </c>
      <c r="AB2922" s="2">
        <v>0</v>
      </c>
    </row>
    <row r="2923" spans="1:28" x14ac:dyDescent="0.3">
      <c r="A2923" s="2" t="s">
        <v>28</v>
      </c>
      <c r="B2923" s="2" t="s">
        <v>164</v>
      </c>
      <c r="C2923" s="2">
        <v>77</v>
      </c>
      <c r="D2923" s="2">
        <v>122</v>
      </c>
      <c r="E2923" s="2">
        <v>167</v>
      </c>
      <c r="F2923" s="2">
        <v>807</v>
      </c>
      <c r="G2923" s="2" t="s">
        <v>2909</v>
      </c>
      <c r="H2923" s="2">
        <v>997</v>
      </c>
      <c r="I2923" s="2">
        <v>91547205</v>
      </c>
      <c r="J2923" s="2" t="s">
        <v>23925</v>
      </c>
      <c r="K2923" s="2" t="s">
        <v>4019</v>
      </c>
      <c r="L2923" s="2" t="s">
        <v>10084</v>
      </c>
      <c r="M2923" s="2">
        <v>34579</v>
      </c>
      <c r="N2923" s="2">
        <v>5165</v>
      </c>
      <c r="O2923" s="2" t="s">
        <v>3645</v>
      </c>
      <c r="P2923" s="2">
        <v>8</v>
      </c>
      <c r="Q2923" s="2" t="s">
        <v>16964</v>
      </c>
      <c r="R2923" s="3" t="s">
        <v>21648</v>
      </c>
      <c r="S2923" s="2">
        <v>62</v>
      </c>
      <c r="T2923" s="2" t="s">
        <v>23647</v>
      </c>
      <c r="U2923" s="2" t="s">
        <v>23694</v>
      </c>
      <c r="V2923" s="2" t="s">
        <v>23759</v>
      </c>
      <c r="W2923" s="2">
        <v>12000000</v>
      </c>
      <c r="X2923" s="2">
        <v>2012</v>
      </c>
      <c r="Y2923" s="2">
        <v>966</v>
      </c>
      <c r="Z2923" s="2">
        <v>6.6</v>
      </c>
      <c r="AA2923" s="2">
        <v>2.35</v>
      </c>
      <c r="AB2923" s="2">
        <v>0</v>
      </c>
    </row>
    <row r="2924" spans="1:28" x14ac:dyDescent="0.3">
      <c r="A2924" s="2" t="s">
        <v>28</v>
      </c>
      <c r="B2924" s="2" t="s">
        <v>164</v>
      </c>
      <c r="C2924" s="2">
        <v>91</v>
      </c>
      <c r="D2924" s="2">
        <v>102</v>
      </c>
      <c r="E2924" s="2">
        <v>167</v>
      </c>
      <c r="F2924" s="2">
        <v>436</v>
      </c>
      <c r="G2924" s="2" t="s">
        <v>4057</v>
      </c>
      <c r="H2924" s="2">
        <v>656</v>
      </c>
      <c r="I2924" s="2">
        <v>75074950</v>
      </c>
      <c r="J2924" s="2" t="s">
        <v>24006</v>
      </c>
      <c r="K2924" s="2" t="s">
        <v>3816</v>
      </c>
      <c r="L2924" s="2" t="s">
        <v>10085</v>
      </c>
      <c r="M2924" s="2">
        <v>22147</v>
      </c>
      <c r="N2924" s="2">
        <v>2754</v>
      </c>
      <c r="O2924" s="2" t="s">
        <v>6282</v>
      </c>
      <c r="P2924" s="2">
        <v>0</v>
      </c>
      <c r="Q2924" s="2" t="s">
        <v>16965</v>
      </c>
      <c r="R2924" s="3" t="s">
        <v>21649</v>
      </c>
      <c r="S2924" s="2">
        <v>156</v>
      </c>
      <c r="T2924" s="2" t="s">
        <v>23647</v>
      </c>
      <c r="U2924" s="2" t="s">
        <v>23694</v>
      </c>
      <c r="V2924" s="2" t="s">
        <v>23759</v>
      </c>
      <c r="W2924" s="2">
        <v>12000000</v>
      </c>
      <c r="X2924" s="2">
        <v>2002</v>
      </c>
      <c r="Y2924" s="2">
        <v>528</v>
      </c>
      <c r="Z2924" s="2">
        <v>6.3</v>
      </c>
      <c r="AA2924" s="2">
        <v>1.85</v>
      </c>
      <c r="AB2924" s="2">
        <v>770</v>
      </c>
    </row>
    <row r="2925" spans="1:28" x14ac:dyDescent="0.3">
      <c r="A2925" s="2" t="s">
        <v>28</v>
      </c>
      <c r="B2925" s="2" t="s">
        <v>797</v>
      </c>
      <c r="C2925" s="2">
        <v>148</v>
      </c>
      <c r="D2925" s="2">
        <v>116</v>
      </c>
      <c r="E2925" s="2">
        <v>120</v>
      </c>
      <c r="F2925" s="2">
        <v>664</v>
      </c>
      <c r="G2925" s="2" t="s">
        <v>3553</v>
      </c>
      <c r="H2925" s="2">
        <v>12000</v>
      </c>
      <c r="I2925" s="2">
        <v>78900000</v>
      </c>
      <c r="J2925" s="2" t="s">
        <v>23782</v>
      </c>
      <c r="K2925" s="2" t="s">
        <v>881</v>
      </c>
      <c r="L2925" s="2" t="s">
        <v>10086</v>
      </c>
      <c r="M2925" s="2">
        <v>91414</v>
      </c>
      <c r="N2925" s="2">
        <v>16539</v>
      </c>
      <c r="O2925" s="2" t="s">
        <v>3319</v>
      </c>
      <c r="P2925" s="2">
        <v>2</v>
      </c>
      <c r="Q2925" s="2" t="s">
        <v>16966</v>
      </c>
      <c r="R2925" s="3" t="s">
        <v>21650</v>
      </c>
      <c r="S2925" s="2">
        <v>359</v>
      </c>
      <c r="T2925" s="2" t="s">
        <v>23647</v>
      </c>
      <c r="U2925" s="2" t="s">
        <v>23694</v>
      </c>
      <c r="V2925" s="2" t="s">
        <v>23760</v>
      </c>
      <c r="W2925" s="2">
        <v>11000000</v>
      </c>
      <c r="X2925" s="2">
        <v>1982</v>
      </c>
      <c r="Y2925" s="2">
        <v>980</v>
      </c>
      <c r="Z2925" s="2">
        <v>7.7</v>
      </c>
      <c r="AA2925" s="2">
        <v>2.35</v>
      </c>
      <c r="AB2925" s="2">
        <v>0</v>
      </c>
    </row>
    <row r="2926" spans="1:28" x14ac:dyDescent="0.3">
      <c r="A2926" s="2" t="s">
        <v>28</v>
      </c>
      <c r="B2926" s="2" t="s">
        <v>81</v>
      </c>
      <c r="C2926" s="2">
        <v>61</v>
      </c>
      <c r="D2926" s="2">
        <v>78</v>
      </c>
      <c r="E2926" s="2">
        <v>293</v>
      </c>
      <c r="F2926" s="2">
        <v>567</v>
      </c>
      <c r="G2926" s="2" t="s">
        <v>3610</v>
      </c>
      <c r="H2926" s="2">
        <v>759</v>
      </c>
      <c r="I2926" s="2">
        <v>72217000</v>
      </c>
      <c r="J2926" s="2" t="s">
        <v>5447</v>
      </c>
      <c r="K2926" s="2" t="s">
        <v>3510</v>
      </c>
      <c r="L2926" s="2" t="s">
        <v>10087</v>
      </c>
      <c r="M2926" s="2">
        <v>216486</v>
      </c>
      <c r="N2926" s="2">
        <v>2462</v>
      </c>
      <c r="O2926" s="2" t="s">
        <v>4381</v>
      </c>
      <c r="P2926" s="2">
        <v>1</v>
      </c>
      <c r="Q2926" s="2" t="s">
        <v>16967</v>
      </c>
      <c r="R2926" s="3" t="s">
        <v>21651</v>
      </c>
      <c r="S2926" s="2">
        <v>242</v>
      </c>
      <c r="T2926" s="2" t="s">
        <v>23647</v>
      </c>
      <c r="U2926" s="2" t="s">
        <v>23694</v>
      </c>
      <c r="V2926" s="2" t="s">
        <v>23759</v>
      </c>
      <c r="W2926" s="2">
        <v>12000000</v>
      </c>
      <c r="X2926" s="2">
        <v>1994</v>
      </c>
      <c r="Y2926" s="2">
        <v>595</v>
      </c>
      <c r="Z2926" s="2">
        <v>6.9</v>
      </c>
      <c r="AA2926" s="2">
        <v>1.85</v>
      </c>
      <c r="AB2926" s="2">
        <v>0</v>
      </c>
    </row>
    <row r="2927" spans="1:28" x14ac:dyDescent="0.3">
      <c r="A2927" s="2" t="s">
        <v>28</v>
      </c>
      <c r="B2927" s="2" t="s">
        <v>1255</v>
      </c>
      <c r="C2927" s="2">
        <v>84</v>
      </c>
      <c r="D2927" s="2">
        <v>114</v>
      </c>
      <c r="E2927" s="2">
        <v>139</v>
      </c>
      <c r="F2927" s="2">
        <v>793</v>
      </c>
      <c r="G2927" s="2" t="s">
        <v>3702</v>
      </c>
      <c r="H2927" s="2">
        <v>2000</v>
      </c>
      <c r="I2927" s="2">
        <v>79568000</v>
      </c>
      <c r="J2927" s="2" t="s">
        <v>24050</v>
      </c>
      <c r="K2927" s="2" t="s">
        <v>2668</v>
      </c>
      <c r="L2927" s="2" t="s">
        <v>10088</v>
      </c>
      <c r="M2927" s="2">
        <v>71842</v>
      </c>
      <c r="N2927" s="2">
        <v>4537</v>
      </c>
      <c r="O2927" s="2" t="s">
        <v>4212</v>
      </c>
      <c r="P2927" s="2">
        <v>0</v>
      </c>
      <c r="Q2927" s="2" t="s">
        <v>16968</v>
      </c>
      <c r="R2927" s="3" t="s">
        <v>21652</v>
      </c>
      <c r="S2927" s="2">
        <v>152</v>
      </c>
      <c r="T2927" s="2" t="s">
        <v>23647</v>
      </c>
      <c r="U2927" s="2" t="s">
        <v>23694</v>
      </c>
      <c r="V2927" s="2" t="s">
        <v>23760</v>
      </c>
      <c r="W2927" s="2">
        <v>12000000</v>
      </c>
      <c r="X2927" s="2">
        <v>1983</v>
      </c>
      <c r="Y2927" s="2">
        <v>883</v>
      </c>
      <c r="Z2927" s="2">
        <v>7.1</v>
      </c>
      <c r="AA2927" s="2">
        <v>1.85</v>
      </c>
      <c r="AB2927" s="2">
        <v>0</v>
      </c>
    </row>
    <row r="2928" spans="1:28" x14ac:dyDescent="0.3">
      <c r="A2928" s="2" t="s">
        <v>28</v>
      </c>
      <c r="B2928" s="2" t="s">
        <v>140</v>
      </c>
      <c r="C2928" s="2">
        <v>83</v>
      </c>
      <c r="D2928" s="2">
        <v>112</v>
      </c>
      <c r="E2928" s="2">
        <v>608</v>
      </c>
      <c r="F2928" s="2">
        <v>733</v>
      </c>
      <c r="G2928" s="2" t="s">
        <v>2778</v>
      </c>
      <c r="H2928" s="2">
        <v>11000</v>
      </c>
      <c r="I2928" s="2">
        <v>65500000</v>
      </c>
      <c r="J2928" s="2" t="s">
        <v>24236</v>
      </c>
      <c r="K2928" s="2" t="s">
        <v>3056</v>
      </c>
      <c r="L2928" s="2" t="s">
        <v>10089</v>
      </c>
      <c r="M2928" s="2">
        <v>66966</v>
      </c>
      <c r="N2928" s="2">
        <v>22479</v>
      </c>
      <c r="O2928" s="2" t="s">
        <v>4523</v>
      </c>
      <c r="P2928" s="2">
        <v>1</v>
      </c>
      <c r="Q2928" s="2" t="s">
        <v>16969</v>
      </c>
      <c r="R2928" s="3" t="s">
        <v>21653</v>
      </c>
      <c r="S2928" s="2">
        <v>175</v>
      </c>
      <c r="T2928" s="2" t="s">
        <v>23647</v>
      </c>
      <c r="U2928" s="2" t="s">
        <v>23694</v>
      </c>
      <c r="V2928" s="2" t="s">
        <v>23762</v>
      </c>
      <c r="W2928" s="2">
        <v>12000000</v>
      </c>
      <c r="X2928" s="2">
        <v>1985</v>
      </c>
      <c r="Y2928" s="2">
        <v>10000</v>
      </c>
      <c r="Z2928" s="2">
        <v>7.4</v>
      </c>
      <c r="AA2928" s="2">
        <v>1.85</v>
      </c>
      <c r="AB2928" s="2">
        <v>0</v>
      </c>
    </row>
    <row r="2929" spans="1:28" x14ac:dyDescent="0.3">
      <c r="A2929" s="2" t="s">
        <v>28</v>
      </c>
      <c r="B2929" s="2" t="s">
        <v>24766</v>
      </c>
      <c r="C2929" s="2">
        <v>216</v>
      </c>
      <c r="D2929" s="2">
        <v>110</v>
      </c>
      <c r="E2929" s="2">
        <v>16</v>
      </c>
      <c r="F2929" s="2">
        <v>11</v>
      </c>
      <c r="G2929" s="2" t="s">
        <v>4058</v>
      </c>
      <c r="H2929" s="2">
        <v>93</v>
      </c>
      <c r="I2929" s="2">
        <v>70011073</v>
      </c>
      <c r="J2929" s="2" t="s">
        <v>24767</v>
      </c>
      <c r="K2929" s="2" t="s">
        <v>6608</v>
      </c>
      <c r="L2929" s="2" t="s">
        <v>10090</v>
      </c>
      <c r="M2929" s="2">
        <v>57996</v>
      </c>
      <c r="N2929" s="2">
        <v>146</v>
      </c>
      <c r="O2929" s="2" t="s">
        <v>13054</v>
      </c>
      <c r="P2929" s="2">
        <v>0</v>
      </c>
      <c r="Q2929" s="2" t="s">
        <v>16970</v>
      </c>
      <c r="R2929" s="3" t="s">
        <v>21654</v>
      </c>
      <c r="S2929" s="2">
        <v>349</v>
      </c>
      <c r="T2929" s="2" t="s">
        <v>23647</v>
      </c>
      <c r="U2929" s="2" t="s">
        <v>23694</v>
      </c>
      <c r="V2929" s="2" t="s">
        <v>23762</v>
      </c>
      <c r="W2929" s="2">
        <v>12000000</v>
      </c>
      <c r="X2929" s="2">
        <v>2012</v>
      </c>
      <c r="Y2929" s="2">
        <v>17</v>
      </c>
      <c r="Z2929" s="2">
        <v>6.5</v>
      </c>
      <c r="AA2929" s="2">
        <v>2.35</v>
      </c>
      <c r="AB2929" s="2">
        <v>15000</v>
      </c>
    </row>
    <row r="2930" spans="1:28" x14ac:dyDescent="0.3">
      <c r="A2930" s="2" t="s">
        <v>28</v>
      </c>
      <c r="B2930" s="2" t="s">
        <v>572</v>
      </c>
      <c r="C2930" s="2">
        <v>107</v>
      </c>
      <c r="D2930" s="2">
        <v>104</v>
      </c>
      <c r="E2930" s="2">
        <v>98</v>
      </c>
      <c r="F2930" s="2">
        <v>920</v>
      </c>
      <c r="G2930" s="2" t="s">
        <v>3194</v>
      </c>
      <c r="H2930" s="2">
        <v>17000</v>
      </c>
      <c r="I2930" s="2">
        <v>65269010</v>
      </c>
      <c r="J2930" s="2" t="s">
        <v>24768</v>
      </c>
      <c r="K2930" s="2" t="s">
        <v>3626</v>
      </c>
      <c r="L2930" s="2" t="s">
        <v>10091</v>
      </c>
      <c r="M2930" s="2">
        <v>90938</v>
      </c>
      <c r="N2930" s="2">
        <v>21380</v>
      </c>
      <c r="O2930" s="2" t="s">
        <v>4311</v>
      </c>
      <c r="P2930" s="2">
        <v>0</v>
      </c>
      <c r="Q2930" s="2" t="s">
        <v>16971</v>
      </c>
      <c r="R2930" s="3" t="s">
        <v>21655</v>
      </c>
      <c r="S2930" s="2">
        <v>271</v>
      </c>
      <c r="T2930" s="2" t="s">
        <v>23647</v>
      </c>
      <c r="U2930" s="2" t="s">
        <v>23694</v>
      </c>
      <c r="V2930" s="2" t="s">
        <v>23759</v>
      </c>
      <c r="W2930" s="2">
        <v>12000000</v>
      </c>
      <c r="X2930" s="2">
        <v>2006</v>
      </c>
      <c r="Y2930" s="2">
        <v>2000</v>
      </c>
      <c r="Z2930" s="2">
        <v>6.5</v>
      </c>
      <c r="AA2930" s="2">
        <v>2.35</v>
      </c>
      <c r="AB2930" s="2">
        <v>0</v>
      </c>
    </row>
    <row r="2931" spans="1:28" x14ac:dyDescent="0.3">
      <c r="A2931" s="2" t="s">
        <v>28</v>
      </c>
      <c r="B2931" s="2" t="s">
        <v>1257</v>
      </c>
      <c r="C2931" s="2">
        <v>63</v>
      </c>
      <c r="D2931" s="2">
        <v>81</v>
      </c>
      <c r="E2931" s="2">
        <v>406</v>
      </c>
      <c r="F2931" s="2">
        <v>616</v>
      </c>
      <c r="G2931" s="2" t="s">
        <v>3057</v>
      </c>
      <c r="H2931" s="2">
        <v>13000</v>
      </c>
      <c r="I2931" s="2">
        <v>63071133</v>
      </c>
      <c r="J2931" s="2" t="s">
        <v>24769</v>
      </c>
      <c r="K2931" s="2" t="s">
        <v>2671</v>
      </c>
      <c r="L2931" s="2" t="s">
        <v>10092</v>
      </c>
      <c r="M2931" s="2">
        <v>42892</v>
      </c>
      <c r="N2931" s="2">
        <v>17035</v>
      </c>
      <c r="O2931" s="2" t="s">
        <v>4252</v>
      </c>
      <c r="P2931" s="2">
        <v>0</v>
      </c>
      <c r="Q2931" s="2" t="s">
        <v>16972</v>
      </c>
      <c r="R2931" s="3" t="s">
        <v>21656</v>
      </c>
      <c r="S2931" s="2">
        <v>154</v>
      </c>
      <c r="T2931" s="2" t="s">
        <v>23647</v>
      </c>
      <c r="U2931" s="2" t="s">
        <v>23694</v>
      </c>
      <c r="V2931" s="2" t="s">
        <v>23759</v>
      </c>
      <c r="W2931" s="2">
        <v>12000000</v>
      </c>
      <c r="X2931" s="2">
        <v>1996</v>
      </c>
      <c r="Y2931" s="2">
        <v>2000</v>
      </c>
      <c r="Z2931" s="2">
        <v>6.8</v>
      </c>
      <c r="AA2931" s="2">
        <v>1.85</v>
      </c>
      <c r="AB2931" s="2">
        <v>0</v>
      </c>
    </row>
    <row r="2932" spans="1:28" x14ac:dyDescent="0.3">
      <c r="A2932" s="2" t="s">
        <v>28</v>
      </c>
      <c r="B2932" s="2" t="s">
        <v>197</v>
      </c>
      <c r="C2932" s="2">
        <v>140</v>
      </c>
      <c r="D2932" s="2">
        <v>154</v>
      </c>
      <c r="E2932" s="2">
        <v>16000</v>
      </c>
      <c r="F2932" s="2">
        <v>889</v>
      </c>
      <c r="G2932" s="2" t="s">
        <v>4059</v>
      </c>
      <c r="H2932" s="2">
        <v>22000</v>
      </c>
      <c r="I2932" s="2">
        <v>39647595</v>
      </c>
      <c r="J2932" s="2" t="s">
        <v>23900</v>
      </c>
      <c r="K2932" s="2" t="s">
        <v>2854</v>
      </c>
      <c r="L2932" s="2" t="s">
        <v>10093</v>
      </c>
      <c r="M2932" s="2">
        <v>239540</v>
      </c>
      <c r="N2932" s="2">
        <v>25522</v>
      </c>
      <c r="O2932" s="2" t="s">
        <v>3428</v>
      </c>
      <c r="P2932" s="2">
        <v>5</v>
      </c>
      <c r="Q2932" s="2" t="s">
        <v>16973</v>
      </c>
      <c r="R2932" s="3" t="s">
        <v>21657</v>
      </c>
      <c r="S2932" s="2">
        <v>462</v>
      </c>
      <c r="T2932" s="2" t="s">
        <v>23647</v>
      </c>
      <c r="U2932" s="2" t="s">
        <v>23694</v>
      </c>
      <c r="V2932" s="2" t="s">
        <v>23762</v>
      </c>
      <c r="W2932" s="2">
        <v>12000000</v>
      </c>
      <c r="X2932" s="2">
        <v>1997</v>
      </c>
      <c r="Y2932" s="2">
        <v>1000</v>
      </c>
      <c r="Z2932" s="2">
        <v>7.5</v>
      </c>
      <c r="AA2932" s="2">
        <v>1.85</v>
      </c>
      <c r="AB2932" s="2">
        <v>0</v>
      </c>
    </row>
    <row r="2933" spans="1:28" x14ac:dyDescent="0.3">
      <c r="A2933" s="2" t="s">
        <v>28</v>
      </c>
      <c r="B2933" s="2" t="s">
        <v>485</v>
      </c>
      <c r="C2933" s="2">
        <v>153</v>
      </c>
      <c r="D2933" s="2">
        <v>102</v>
      </c>
      <c r="E2933" s="2">
        <v>22</v>
      </c>
      <c r="F2933" s="2">
        <v>816</v>
      </c>
      <c r="G2933" s="2" t="s">
        <v>4060</v>
      </c>
      <c r="H2933" s="2">
        <v>1000</v>
      </c>
      <c r="I2933" s="2">
        <v>38087366</v>
      </c>
      <c r="J2933" s="2" t="s">
        <v>24155</v>
      </c>
      <c r="K2933" s="2" t="s">
        <v>3891</v>
      </c>
      <c r="L2933" s="2" t="s">
        <v>10094</v>
      </c>
      <c r="M2933" s="2">
        <v>113918</v>
      </c>
      <c r="N2933" s="2">
        <v>4065</v>
      </c>
      <c r="O2933" s="2" t="s">
        <v>3731</v>
      </c>
      <c r="P2933" s="2">
        <v>2</v>
      </c>
      <c r="Q2933" s="2" t="s">
        <v>16974</v>
      </c>
      <c r="R2933" s="3" t="s">
        <v>21658</v>
      </c>
      <c r="S2933" s="2">
        <v>165</v>
      </c>
      <c r="T2933" s="2" t="s">
        <v>23647</v>
      </c>
      <c r="U2933" s="2" t="s">
        <v>23694</v>
      </c>
      <c r="V2933" s="2" t="s">
        <v>23762</v>
      </c>
      <c r="W2933" s="2">
        <v>12000000</v>
      </c>
      <c r="X2933" s="2">
        <v>2008</v>
      </c>
      <c r="Y2933" s="2">
        <v>954</v>
      </c>
      <c r="Z2933" s="2">
        <v>6.6</v>
      </c>
      <c r="AA2933" s="2">
        <v>1.85</v>
      </c>
      <c r="AB2933" s="2">
        <v>0</v>
      </c>
    </row>
    <row r="2934" spans="1:28" x14ac:dyDescent="0.3">
      <c r="A2934" s="2" t="s">
        <v>28</v>
      </c>
      <c r="B2934" s="2" t="s">
        <v>177</v>
      </c>
      <c r="C2934" s="2">
        <v>414</v>
      </c>
      <c r="D2934" s="2">
        <v>89</v>
      </c>
      <c r="E2934" s="2">
        <v>128</v>
      </c>
      <c r="F2934" s="2">
        <v>371</v>
      </c>
      <c r="G2934" s="2" t="s">
        <v>4061</v>
      </c>
      <c r="H2934" s="2">
        <v>963</v>
      </c>
      <c r="I2934" s="2">
        <v>64572496</v>
      </c>
      <c r="J2934" s="2" t="s">
        <v>24023</v>
      </c>
      <c r="K2934" s="2" t="s">
        <v>3010</v>
      </c>
      <c r="L2934" s="2" t="s">
        <v>10095</v>
      </c>
      <c r="M2934" s="2">
        <v>204327</v>
      </c>
      <c r="N2934" s="2">
        <v>2054</v>
      </c>
      <c r="O2934" s="2" t="s">
        <v>13055</v>
      </c>
      <c r="P2934" s="2">
        <v>0</v>
      </c>
      <c r="Q2934" s="2" t="s">
        <v>16975</v>
      </c>
      <c r="R2934" s="3" t="s">
        <v>21659</v>
      </c>
      <c r="S2934" s="2">
        <v>471</v>
      </c>
      <c r="T2934" s="2" t="s">
        <v>23647</v>
      </c>
      <c r="U2934" s="2" t="s">
        <v>23694</v>
      </c>
      <c r="V2934" s="2" t="s">
        <v>23759</v>
      </c>
      <c r="W2934" s="2">
        <v>12000000</v>
      </c>
      <c r="X2934" s="2">
        <v>2012</v>
      </c>
      <c r="Y2934" s="2">
        <v>465</v>
      </c>
      <c r="Z2934" s="2">
        <v>7.1</v>
      </c>
      <c r="AA2934" s="2">
        <v>1.85</v>
      </c>
      <c r="AB2934" s="2">
        <v>32000</v>
      </c>
    </row>
    <row r="2935" spans="1:28" x14ac:dyDescent="0.3">
      <c r="A2935" s="2" t="s">
        <v>28</v>
      </c>
      <c r="B2935" s="2" t="s">
        <v>559</v>
      </c>
      <c r="C2935" s="2">
        <v>16</v>
      </c>
      <c r="D2935" s="2">
        <v>132</v>
      </c>
      <c r="E2935" s="2">
        <v>0</v>
      </c>
      <c r="F2935" s="2">
        <v>122</v>
      </c>
      <c r="G2935" s="2" t="s">
        <v>4062</v>
      </c>
      <c r="H2935" s="2">
        <v>405</v>
      </c>
      <c r="I2935" s="2">
        <v>30400000</v>
      </c>
      <c r="J2935" s="2" t="s">
        <v>24043</v>
      </c>
      <c r="K2935" s="2" t="s">
        <v>6345</v>
      </c>
      <c r="L2935" s="2" t="s">
        <v>10096</v>
      </c>
      <c r="M2935" s="2">
        <v>9503</v>
      </c>
      <c r="N2935" s="2">
        <v>914</v>
      </c>
      <c r="O2935" s="2" t="s">
        <v>13056</v>
      </c>
      <c r="P2935" s="2">
        <v>1</v>
      </c>
      <c r="Q2935" s="2" t="s">
        <v>16976</v>
      </c>
      <c r="R2935" s="3" t="s">
        <v>21660</v>
      </c>
      <c r="S2935" s="2">
        <v>68</v>
      </c>
      <c r="T2935" s="2" t="s">
        <v>23647</v>
      </c>
      <c r="U2935" s="2" t="s">
        <v>23695</v>
      </c>
      <c r="V2935" s="2" t="s">
        <v>23760</v>
      </c>
      <c r="W2935" s="2">
        <v>12000000</v>
      </c>
      <c r="X2935" s="2">
        <v>1983</v>
      </c>
      <c r="Y2935" s="2">
        <v>194</v>
      </c>
      <c r="Z2935" s="2">
        <v>6.6</v>
      </c>
      <c r="AA2935" s="2">
        <v>1.85</v>
      </c>
      <c r="AB2935" s="2">
        <v>0</v>
      </c>
    </row>
    <row r="2936" spans="1:28" x14ac:dyDescent="0.3">
      <c r="A2936" s="2" t="s">
        <v>28</v>
      </c>
      <c r="B2936" s="2" t="s">
        <v>283</v>
      </c>
      <c r="C2936" s="2">
        <v>139</v>
      </c>
      <c r="D2936" s="2">
        <v>103</v>
      </c>
      <c r="E2936" s="2">
        <v>0</v>
      </c>
      <c r="F2936" s="2">
        <v>504</v>
      </c>
      <c r="G2936" s="2" t="s">
        <v>4063</v>
      </c>
      <c r="H2936" s="2">
        <v>629</v>
      </c>
      <c r="I2936" s="2">
        <v>42365600</v>
      </c>
      <c r="J2936" s="2" t="s">
        <v>24770</v>
      </c>
      <c r="K2936" s="2" t="s">
        <v>3796</v>
      </c>
      <c r="L2936" s="2" t="s">
        <v>10097</v>
      </c>
      <c r="M2936" s="2">
        <v>45890</v>
      </c>
      <c r="N2936" s="2">
        <v>2730</v>
      </c>
      <c r="O2936" s="2" t="s">
        <v>3656</v>
      </c>
      <c r="P2936" s="2">
        <v>0</v>
      </c>
      <c r="Q2936" s="2" t="s">
        <v>16977</v>
      </c>
      <c r="R2936" s="3" t="s">
        <v>21661</v>
      </c>
      <c r="S2936" s="2">
        <v>177</v>
      </c>
      <c r="T2936" s="2" t="s">
        <v>23647</v>
      </c>
      <c r="U2936" s="2" t="s">
        <v>23695</v>
      </c>
      <c r="V2936" s="2" t="s">
        <v>23760</v>
      </c>
      <c r="W2936" s="2">
        <v>5000000</v>
      </c>
      <c r="X2936" s="2">
        <v>1981</v>
      </c>
      <c r="Y2936" s="2">
        <v>561</v>
      </c>
      <c r="Z2936" s="2">
        <v>7</v>
      </c>
      <c r="AA2936" s="2">
        <v>1.85</v>
      </c>
      <c r="AB2936" s="2">
        <v>0</v>
      </c>
    </row>
    <row r="2937" spans="1:28" x14ac:dyDescent="0.3">
      <c r="A2937" s="2" t="s">
        <v>28</v>
      </c>
      <c r="B2937" s="2" t="s">
        <v>1258</v>
      </c>
      <c r="C2937" s="2">
        <v>111</v>
      </c>
      <c r="D2937" s="2">
        <v>93</v>
      </c>
      <c r="E2937" s="2">
        <v>33</v>
      </c>
      <c r="F2937" s="2">
        <v>135</v>
      </c>
      <c r="G2937" s="2" t="s">
        <v>4064</v>
      </c>
      <c r="H2937" s="2">
        <v>1000</v>
      </c>
      <c r="I2937" s="2">
        <v>37188667</v>
      </c>
      <c r="J2937" s="2" t="s">
        <v>24006</v>
      </c>
      <c r="K2937" s="2" t="s">
        <v>6609</v>
      </c>
      <c r="L2937" s="2" t="s">
        <v>10098</v>
      </c>
      <c r="M2937" s="2">
        <v>34219</v>
      </c>
      <c r="N2937" s="2">
        <v>1531</v>
      </c>
      <c r="O2937" s="2" t="s">
        <v>13057</v>
      </c>
      <c r="P2937" s="2">
        <v>1</v>
      </c>
      <c r="Q2937" s="2" t="s">
        <v>16978</v>
      </c>
      <c r="R2937" s="3" t="s">
        <v>21662</v>
      </c>
      <c r="S2937" s="2">
        <v>578</v>
      </c>
      <c r="T2937" s="2" t="s">
        <v>23647</v>
      </c>
      <c r="U2937" s="2" t="s">
        <v>23694</v>
      </c>
      <c r="V2937" s="2" t="s">
        <v>23759</v>
      </c>
      <c r="W2937" s="2">
        <v>12000000</v>
      </c>
      <c r="X2937" s="2">
        <v>2002</v>
      </c>
      <c r="Y2937" s="2">
        <v>188</v>
      </c>
      <c r="Z2937" s="2">
        <v>3.3</v>
      </c>
      <c r="AA2937" s="2">
        <v>1.85</v>
      </c>
      <c r="AB2937" s="2">
        <v>0</v>
      </c>
    </row>
    <row r="2938" spans="1:28" x14ac:dyDescent="0.3">
      <c r="A2938" s="2" t="s">
        <v>28</v>
      </c>
      <c r="B2938" s="2" t="s">
        <v>1259</v>
      </c>
      <c r="C2938" s="2">
        <v>229</v>
      </c>
      <c r="D2938" s="2">
        <v>93</v>
      </c>
      <c r="E2938" s="2">
        <v>166</v>
      </c>
      <c r="F2938" s="2">
        <v>281</v>
      </c>
      <c r="G2938" s="2" t="s">
        <v>4065</v>
      </c>
      <c r="H2938" s="2">
        <v>971</v>
      </c>
      <c r="I2938" s="2">
        <v>54724272</v>
      </c>
      <c r="J2938" s="2" t="s">
        <v>23854</v>
      </c>
      <c r="K2938" s="2" t="s">
        <v>3168</v>
      </c>
      <c r="L2938" s="2" t="s">
        <v>10099</v>
      </c>
      <c r="M2938" s="2">
        <v>157051</v>
      </c>
      <c r="N2938" s="2">
        <v>2043</v>
      </c>
      <c r="O2938" s="2" t="s">
        <v>13058</v>
      </c>
      <c r="P2938" s="2">
        <v>0</v>
      </c>
      <c r="Q2938" s="2" t="s">
        <v>16979</v>
      </c>
      <c r="R2938" s="3" t="s">
        <v>21663</v>
      </c>
      <c r="S2938" s="2">
        <v>261</v>
      </c>
      <c r="T2938" s="2" t="s">
        <v>23647</v>
      </c>
      <c r="U2938" s="2" t="s">
        <v>23694</v>
      </c>
      <c r="V2938" s="2" t="s">
        <v>23762</v>
      </c>
      <c r="W2938" s="2">
        <v>12000000</v>
      </c>
      <c r="X2938" s="2">
        <v>2012</v>
      </c>
      <c r="Y2938" s="2">
        <v>329</v>
      </c>
      <c r="Z2938" s="2">
        <v>6.7</v>
      </c>
      <c r="AA2938" s="2">
        <v>1.85</v>
      </c>
      <c r="AB2938" s="2">
        <v>29000</v>
      </c>
    </row>
    <row r="2939" spans="1:28" x14ac:dyDescent="0.3">
      <c r="A2939" s="2" t="s">
        <v>28</v>
      </c>
      <c r="B2939" s="2" t="s">
        <v>1260</v>
      </c>
      <c r="C2939" s="2">
        <v>112</v>
      </c>
      <c r="D2939" s="2">
        <v>172</v>
      </c>
      <c r="E2939" s="2">
        <v>76</v>
      </c>
      <c r="F2939" s="2">
        <v>78</v>
      </c>
      <c r="G2939" s="2" t="s">
        <v>3899</v>
      </c>
      <c r="H2939" s="2">
        <v>654</v>
      </c>
      <c r="J2939" s="2" t="s">
        <v>24376</v>
      </c>
      <c r="K2939" s="2" t="s">
        <v>3947</v>
      </c>
      <c r="L2939" s="2" t="s">
        <v>10100</v>
      </c>
      <c r="M2939" s="2">
        <v>76398</v>
      </c>
      <c r="N2939" s="2">
        <v>1306</v>
      </c>
      <c r="O2939" s="2" t="s">
        <v>13059</v>
      </c>
      <c r="P2939" s="2">
        <v>0</v>
      </c>
      <c r="Q2939" s="2" t="s">
        <v>16980</v>
      </c>
      <c r="R2939" s="3" t="s">
        <v>21664</v>
      </c>
      <c r="S2939" s="2">
        <v>258</v>
      </c>
      <c r="T2939" s="2" t="s">
        <v>23647</v>
      </c>
      <c r="U2939" s="2" t="s">
        <v>23694</v>
      </c>
      <c r="V2939" s="2" t="s">
        <v>23769</v>
      </c>
      <c r="W2939" s="2">
        <v>12000000</v>
      </c>
      <c r="X2939" s="2">
        <v>1970</v>
      </c>
      <c r="Y2939" s="2">
        <v>416</v>
      </c>
      <c r="Z2939" s="2">
        <v>8</v>
      </c>
      <c r="AA2939" s="2">
        <v>2.2000000000000002</v>
      </c>
      <c r="AB2939" s="2">
        <v>0</v>
      </c>
    </row>
    <row r="2940" spans="1:28" x14ac:dyDescent="0.3">
      <c r="A2940" s="2" t="s">
        <v>28</v>
      </c>
      <c r="B2940" s="2" t="s">
        <v>1169</v>
      </c>
      <c r="C2940" s="2">
        <v>207</v>
      </c>
      <c r="D2940" s="2">
        <v>96</v>
      </c>
      <c r="E2940" s="2">
        <v>132</v>
      </c>
      <c r="F2940" s="2">
        <v>933</v>
      </c>
      <c r="G2940" s="2" t="s">
        <v>3043</v>
      </c>
      <c r="H2940" s="2">
        <v>49000</v>
      </c>
      <c r="I2940" s="2">
        <v>31597131</v>
      </c>
      <c r="J2940" s="2" t="s">
        <v>24146</v>
      </c>
      <c r="K2940" s="2" t="s">
        <v>6213</v>
      </c>
      <c r="L2940" s="2" t="s">
        <v>10101</v>
      </c>
      <c r="M2940" s="2">
        <v>97938</v>
      </c>
      <c r="N2940" s="2">
        <v>52138</v>
      </c>
      <c r="O2940" s="2" t="s">
        <v>2633</v>
      </c>
      <c r="P2940" s="2">
        <v>0</v>
      </c>
      <c r="Q2940" s="2" t="s">
        <v>16981</v>
      </c>
      <c r="R2940" s="3" t="s">
        <v>21665</v>
      </c>
      <c r="S2940" s="2">
        <v>605</v>
      </c>
      <c r="T2940" s="2" t="s">
        <v>23647</v>
      </c>
      <c r="U2940" s="2" t="s">
        <v>23694</v>
      </c>
      <c r="V2940" s="2" t="s">
        <v>23762</v>
      </c>
      <c r="W2940" s="2">
        <v>12000000</v>
      </c>
      <c r="X2940" s="2">
        <v>2002</v>
      </c>
      <c r="Y2940" s="2">
        <v>989</v>
      </c>
      <c r="Z2940" s="2">
        <v>6.8</v>
      </c>
      <c r="AA2940" s="2">
        <v>1.85</v>
      </c>
      <c r="AB2940" s="2">
        <v>0</v>
      </c>
    </row>
    <row r="2941" spans="1:28" x14ac:dyDescent="0.3">
      <c r="A2941" s="2" t="s">
        <v>28</v>
      </c>
      <c r="B2941" s="2" t="s">
        <v>1261</v>
      </c>
      <c r="C2941" s="2">
        <v>198</v>
      </c>
      <c r="D2941" s="2">
        <v>89</v>
      </c>
      <c r="E2941" s="2">
        <v>66</v>
      </c>
      <c r="F2941" s="2">
        <v>1000</v>
      </c>
      <c r="G2941" s="2" t="s">
        <v>2886</v>
      </c>
      <c r="H2941" s="2">
        <v>137000</v>
      </c>
      <c r="I2941" s="2">
        <v>31691811</v>
      </c>
      <c r="J2941" s="2" t="s">
        <v>24165</v>
      </c>
      <c r="K2941" s="2" t="s">
        <v>3208</v>
      </c>
      <c r="L2941" s="2" t="s">
        <v>10102</v>
      </c>
      <c r="M2941" s="2">
        <v>57446</v>
      </c>
      <c r="N2941" s="2">
        <v>140268</v>
      </c>
      <c r="O2941" s="2" t="s">
        <v>3059</v>
      </c>
      <c r="P2941" s="2">
        <v>0</v>
      </c>
      <c r="Q2941" s="2" t="s">
        <v>16982</v>
      </c>
      <c r="R2941" s="3" t="s">
        <v>21666</v>
      </c>
      <c r="S2941" s="2">
        <v>369</v>
      </c>
      <c r="T2941" s="2" t="s">
        <v>23647</v>
      </c>
      <c r="U2941" s="2" t="s">
        <v>23694</v>
      </c>
      <c r="V2941" s="2" t="s">
        <v>23762</v>
      </c>
      <c r="W2941" s="2">
        <v>12000000</v>
      </c>
      <c r="X2941" s="2">
        <v>2008</v>
      </c>
      <c r="Y2941" s="2">
        <v>1000</v>
      </c>
      <c r="Z2941" s="2">
        <v>6</v>
      </c>
      <c r="AA2941" s="2">
        <v>1.85</v>
      </c>
      <c r="AB2941" s="2">
        <v>0</v>
      </c>
    </row>
    <row r="2942" spans="1:28" x14ac:dyDescent="0.3">
      <c r="A2942" s="2" t="s">
        <v>28</v>
      </c>
      <c r="B2942" s="2" t="s">
        <v>1262</v>
      </c>
      <c r="C2942" s="2">
        <v>172</v>
      </c>
      <c r="D2942" s="2">
        <v>92</v>
      </c>
      <c r="E2942" s="2">
        <v>0</v>
      </c>
      <c r="F2942" s="2">
        <v>451</v>
      </c>
      <c r="G2942" s="2" t="s">
        <v>4066</v>
      </c>
      <c r="H2942" s="2">
        <v>17000</v>
      </c>
      <c r="I2942" s="2">
        <v>31397498</v>
      </c>
      <c r="J2942" s="2" t="s">
        <v>24227</v>
      </c>
      <c r="K2942" s="2" t="s">
        <v>2535</v>
      </c>
      <c r="L2942" s="2" t="s">
        <v>10103</v>
      </c>
      <c r="M2942" s="2">
        <v>44130</v>
      </c>
      <c r="N2942" s="2">
        <v>18765</v>
      </c>
      <c r="O2942" s="2" t="s">
        <v>12421</v>
      </c>
      <c r="P2942" s="2">
        <v>1</v>
      </c>
      <c r="Q2942" s="2" t="s">
        <v>16983</v>
      </c>
      <c r="R2942" s="3" t="s">
        <v>21667</v>
      </c>
      <c r="S2942" s="2">
        <v>156</v>
      </c>
      <c r="T2942" s="2" t="s">
        <v>23647</v>
      </c>
      <c r="U2942" s="2" t="s">
        <v>23694</v>
      </c>
      <c r="V2942" s="2" t="s">
        <v>23759</v>
      </c>
      <c r="W2942" s="2">
        <v>12000000</v>
      </c>
      <c r="X2942" s="2">
        <v>2008</v>
      </c>
      <c r="Y2942" s="2">
        <v>527</v>
      </c>
      <c r="Z2942" s="2">
        <v>5.4</v>
      </c>
      <c r="AA2942" s="2">
        <v>2.35</v>
      </c>
      <c r="AB2942" s="2">
        <v>0</v>
      </c>
    </row>
    <row r="2943" spans="1:28" x14ac:dyDescent="0.3">
      <c r="A2943" s="2" t="s">
        <v>28</v>
      </c>
      <c r="B2943" s="2" t="s">
        <v>1263</v>
      </c>
      <c r="C2943" s="2">
        <v>45</v>
      </c>
      <c r="D2943" s="2">
        <v>97</v>
      </c>
      <c r="E2943" s="2">
        <v>4</v>
      </c>
      <c r="F2943" s="2">
        <v>826</v>
      </c>
      <c r="G2943" s="2" t="s">
        <v>3411</v>
      </c>
      <c r="H2943" s="2">
        <v>1000</v>
      </c>
      <c r="I2943" s="2">
        <v>31179516</v>
      </c>
      <c r="J2943" s="2" t="s">
        <v>5447</v>
      </c>
      <c r="K2943" s="2" t="s">
        <v>3025</v>
      </c>
      <c r="L2943" s="2" t="s">
        <v>10104</v>
      </c>
      <c r="M2943" s="2">
        <v>5928</v>
      </c>
      <c r="N2943" s="2">
        <v>5006</v>
      </c>
      <c r="O2943" s="2" t="s">
        <v>12907</v>
      </c>
      <c r="P2943" s="2">
        <v>5</v>
      </c>
      <c r="Q2943" s="2" t="s">
        <v>16984</v>
      </c>
      <c r="R2943" s="3" t="s">
        <v>21668</v>
      </c>
      <c r="S2943" s="2">
        <v>49</v>
      </c>
      <c r="T2943" s="2" t="s">
        <v>23647</v>
      </c>
      <c r="U2943" s="2" t="s">
        <v>23694</v>
      </c>
      <c r="V2943" s="2" t="s">
        <v>23759</v>
      </c>
      <c r="W2943" s="2">
        <v>12000000</v>
      </c>
      <c r="X2943" s="2">
        <v>2004</v>
      </c>
      <c r="Y2943" s="2">
        <v>1000</v>
      </c>
      <c r="Z2943" s="2">
        <v>4.3</v>
      </c>
      <c r="AA2943" s="2">
        <v>2.35</v>
      </c>
      <c r="AB2943" s="2">
        <v>243</v>
      </c>
    </row>
    <row r="2944" spans="1:28" x14ac:dyDescent="0.3">
      <c r="A2944" s="2" t="s">
        <v>28</v>
      </c>
      <c r="B2944" s="2" t="s">
        <v>429</v>
      </c>
      <c r="C2944" s="2">
        <v>34</v>
      </c>
      <c r="D2944" s="2">
        <v>93</v>
      </c>
      <c r="E2944" s="2">
        <v>58</v>
      </c>
      <c r="F2944" s="2">
        <v>722</v>
      </c>
      <c r="G2944" s="2" t="s">
        <v>2474</v>
      </c>
      <c r="H2944" s="2">
        <v>995</v>
      </c>
      <c r="I2944" s="2">
        <v>31155435</v>
      </c>
      <c r="J2944" s="2" t="s">
        <v>24037</v>
      </c>
      <c r="K2944" s="2" t="s">
        <v>3055</v>
      </c>
      <c r="L2944" s="2" t="s">
        <v>10105</v>
      </c>
      <c r="M2944" s="2">
        <v>42644</v>
      </c>
      <c r="N2944" s="2">
        <v>6105</v>
      </c>
      <c r="O2944" s="2" t="s">
        <v>2593</v>
      </c>
      <c r="P2944" s="2">
        <v>2</v>
      </c>
      <c r="Q2944" s="2" t="s">
        <v>16985</v>
      </c>
      <c r="R2944" s="3" t="s">
        <v>21669</v>
      </c>
      <c r="S2944" s="2">
        <v>102</v>
      </c>
      <c r="T2944" s="2" t="s">
        <v>23647</v>
      </c>
      <c r="U2944" s="2" t="s">
        <v>23694</v>
      </c>
      <c r="V2944" s="2" t="s">
        <v>23762</v>
      </c>
      <c r="W2944" s="2">
        <v>12000000</v>
      </c>
      <c r="X2944" s="2">
        <v>2001</v>
      </c>
      <c r="Y2944" s="2">
        <v>729</v>
      </c>
      <c r="Z2944" s="2">
        <v>6.2</v>
      </c>
      <c r="AA2944" s="2">
        <v>1.85</v>
      </c>
      <c r="AB2944" s="2">
        <v>0</v>
      </c>
    </row>
    <row r="2945" spans="1:28" x14ac:dyDescent="0.3">
      <c r="A2945" s="2" t="s">
        <v>28</v>
      </c>
      <c r="B2945" s="2" t="s">
        <v>1264</v>
      </c>
      <c r="C2945" s="2">
        <v>75</v>
      </c>
      <c r="D2945" s="2">
        <v>89</v>
      </c>
      <c r="E2945" s="2">
        <v>53</v>
      </c>
      <c r="F2945" s="2">
        <v>84</v>
      </c>
      <c r="G2945" s="2" t="s">
        <v>4067</v>
      </c>
      <c r="H2945" s="2">
        <v>227</v>
      </c>
      <c r="I2945" s="2">
        <v>27281507</v>
      </c>
      <c r="J2945" s="2" t="s">
        <v>24771</v>
      </c>
      <c r="K2945" s="2" t="s">
        <v>4444</v>
      </c>
      <c r="L2945" s="2" t="s">
        <v>10106</v>
      </c>
      <c r="M2945" s="2">
        <v>33850</v>
      </c>
      <c r="N2945" s="2">
        <v>534</v>
      </c>
      <c r="O2945" s="2" t="s">
        <v>12411</v>
      </c>
      <c r="P2945" s="2">
        <v>0</v>
      </c>
      <c r="Q2945" s="2" t="s">
        <v>16986</v>
      </c>
      <c r="R2945" s="3" t="s">
        <v>21670</v>
      </c>
      <c r="S2945" s="2">
        <v>147</v>
      </c>
      <c r="T2945" s="2" t="s">
        <v>23647</v>
      </c>
      <c r="U2945" s="2" t="s">
        <v>23694</v>
      </c>
      <c r="V2945" s="2" t="s">
        <v>23761</v>
      </c>
      <c r="W2945" s="2">
        <v>12000000</v>
      </c>
      <c r="X2945" s="2">
        <v>1992</v>
      </c>
      <c r="Y2945" s="2">
        <v>94</v>
      </c>
      <c r="Z2945" s="2">
        <v>7.7</v>
      </c>
      <c r="AA2945" s="2">
        <v>1.85</v>
      </c>
      <c r="AB2945" s="2">
        <v>0</v>
      </c>
    </row>
    <row r="2946" spans="1:28" x14ac:dyDescent="0.3">
      <c r="A2946" s="2" t="s">
        <v>29</v>
      </c>
      <c r="B2946" s="2" t="s">
        <v>60</v>
      </c>
      <c r="C2946" s="2">
        <v>400</v>
      </c>
      <c r="D2946" s="2">
        <v>144</v>
      </c>
      <c r="E2946" s="2">
        <v>258</v>
      </c>
      <c r="F2946" s="2">
        <v>834</v>
      </c>
      <c r="G2946" s="2" t="s">
        <v>2636</v>
      </c>
      <c r="H2946" s="2">
        <v>6000</v>
      </c>
      <c r="I2946" s="2">
        <v>167007184</v>
      </c>
      <c r="J2946" s="2" t="s">
        <v>23776</v>
      </c>
      <c r="K2946" s="2" t="s">
        <v>2445</v>
      </c>
      <c r="L2946" s="2" t="s">
        <v>7549</v>
      </c>
      <c r="M2946" s="2">
        <v>470501</v>
      </c>
      <c r="N2946" s="2">
        <v>9125</v>
      </c>
      <c r="O2946" s="2" t="s">
        <v>2839</v>
      </c>
      <c r="P2946" s="2">
        <v>1</v>
      </c>
      <c r="Q2946" s="2" t="s">
        <v>14444</v>
      </c>
      <c r="R2946" s="3" t="s">
        <v>19113</v>
      </c>
      <c r="S2946" s="2">
        <v>2301</v>
      </c>
      <c r="T2946" s="2" t="s">
        <v>23647</v>
      </c>
      <c r="U2946" s="2" t="s">
        <v>23695</v>
      </c>
      <c r="V2946" s="2" t="s">
        <v>23759</v>
      </c>
      <c r="W2946" s="2">
        <v>150000000</v>
      </c>
      <c r="X2946" s="2">
        <v>2006</v>
      </c>
      <c r="Y2946" s="2">
        <v>1000</v>
      </c>
      <c r="Z2946" s="2">
        <v>8</v>
      </c>
      <c r="AA2946" s="2">
        <v>2.35</v>
      </c>
      <c r="AB2946" s="2">
        <v>0</v>
      </c>
    </row>
    <row r="2947" spans="1:28" x14ac:dyDescent="0.3">
      <c r="A2947" s="2" t="s">
        <v>29</v>
      </c>
      <c r="B2947" s="2" t="s">
        <v>536</v>
      </c>
      <c r="C2947" s="2">
        <v>128</v>
      </c>
      <c r="D2947" s="2">
        <v>123</v>
      </c>
      <c r="E2947" s="2">
        <v>278</v>
      </c>
      <c r="F2947" s="2">
        <v>898</v>
      </c>
      <c r="G2947" s="2" t="s">
        <v>2925</v>
      </c>
      <c r="H2947" s="2">
        <v>4000</v>
      </c>
      <c r="I2947" s="2">
        <v>25776062</v>
      </c>
      <c r="J2947" s="2" t="s">
        <v>24321</v>
      </c>
      <c r="K2947" s="2" t="s">
        <v>2485</v>
      </c>
      <c r="L2947" s="2" t="s">
        <v>10107</v>
      </c>
      <c r="M2947" s="2">
        <v>61651</v>
      </c>
      <c r="N2947" s="2">
        <v>7072</v>
      </c>
      <c r="O2947" s="2" t="s">
        <v>3076</v>
      </c>
      <c r="P2947" s="2">
        <v>0</v>
      </c>
      <c r="Q2947" s="2" t="s">
        <v>16987</v>
      </c>
      <c r="R2947" s="3" t="s">
        <v>21671</v>
      </c>
      <c r="S2947" s="2">
        <v>271</v>
      </c>
      <c r="T2947" s="2" t="s">
        <v>23647</v>
      </c>
      <c r="U2947" s="2" t="s">
        <v>23694</v>
      </c>
      <c r="V2947" s="2" t="s">
        <v>23762</v>
      </c>
      <c r="W2947" s="2">
        <v>12000000</v>
      </c>
      <c r="X2947" s="2">
        <v>2002</v>
      </c>
      <c r="Y2947" s="2">
        <v>1000</v>
      </c>
      <c r="Z2947" s="2">
        <v>7.4</v>
      </c>
      <c r="AA2947" s="2">
        <v>1.85</v>
      </c>
      <c r="AB2947" s="2">
        <v>0</v>
      </c>
    </row>
    <row r="2948" spans="1:28" x14ac:dyDescent="0.3">
      <c r="A2948" s="2" t="s">
        <v>28</v>
      </c>
      <c r="B2948" s="2" t="s">
        <v>1265</v>
      </c>
      <c r="C2948" s="2">
        <v>68</v>
      </c>
      <c r="D2948" s="2">
        <v>93</v>
      </c>
      <c r="E2948" s="2">
        <v>4</v>
      </c>
      <c r="F2948" s="2">
        <v>8</v>
      </c>
      <c r="G2948" s="2" t="s">
        <v>4068</v>
      </c>
      <c r="H2948" s="2">
        <v>28</v>
      </c>
      <c r="I2948" s="2">
        <v>25240988</v>
      </c>
      <c r="J2948" s="2" t="s">
        <v>24145</v>
      </c>
      <c r="K2948" s="2" t="s">
        <v>6610</v>
      </c>
      <c r="L2948" s="2" t="s">
        <v>10108</v>
      </c>
      <c r="M2948" s="2">
        <v>12383</v>
      </c>
      <c r="N2948" s="2">
        <v>52</v>
      </c>
      <c r="O2948" s="2" t="s">
        <v>13060</v>
      </c>
      <c r="P2948" s="2">
        <v>0</v>
      </c>
      <c r="Q2948" s="2" t="s">
        <v>16988</v>
      </c>
      <c r="R2948" s="3" t="s">
        <v>21672</v>
      </c>
      <c r="S2948" s="2">
        <v>50</v>
      </c>
      <c r="T2948" s="2" t="s">
        <v>23647</v>
      </c>
      <c r="U2948" s="2" t="s">
        <v>23694</v>
      </c>
      <c r="V2948" s="2" t="s">
        <v>23760</v>
      </c>
      <c r="W2948" s="2">
        <v>12000000</v>
      </c>
      <c r="X2948" s="2">
        <v>2012</v>
      </c>
      <c r="Y2948" s="2">
        <v>9</v>
      </c>
      <c r="Z2948" s="2">
        <v>5.9</v>
      </c>
      <c r="AA2948" s="2">
        <v>1.85</v>
      </c>
      <c r="AB2948" s="2">
        <v>0</v>
      </c>
    </row>
    <row r="2949" spans="1:28" x14ac:dyDescent="0.3">
      <c r="A2949" s="2" t="s">
        <v>28</v>
      </c>
      <c r="B2949" s="2" t="s">
        <v>1266</v>
      </c>
      <c r="C2949" s="2">
        <v>326</v>
      </c>
      <c r="D2949" s="2">
        <v>133</v>
      </c>
      <c r="E2949" s="2">
        <v>131</v>
      </c>
      <c r="F2949" s="2">
        <v>733</v>
      </c>
      <c r="G2949" s="2" t="s">
        <v>3228</v>
      </c>
      <c r="H2949" s="2">
        <v>8000</v>
      </c>
      <c r="I2949" s="2">
        <v>124868837</v>
      </c>
      <c r="J2949" s="2" t="s">
        <v>23794</v>
      </c>
      <c r="K2949" s="2" t="s">
        <v>6479</v>
      </c>
      <c r="L2949" s="2" t="s">
        <v>10109</v>
      </c>
      <c r="M2949" s="2">
        <v>249688</v>
      </c>
      <c r="N2949" s="2">
        <v>10565</v>
      </c>
      <c r="O2949" s="2" t="s">
        <v>4974</v>
      </c>
      <c r="P2949" s="2">
        <v>0</v>
      </c>
      <c r="Q2949" s="2" t="s">
        <v>16989</v>
      </c>
      <c r="R2949" s="3" t="s">
        <v>21673</v>
      </c>
      <c r="S2949" s="2">
        <v>548</v>
      </c>
      <c r="T2949" s="2" t="s">
        <v>23647</v>
      </c>
      <c r="U2949" s="2" t="s">
        <v>23694</v>
      </c>
      <c r="V2949" s="2" t="s">
        <v>23759</v>
      </c>
      <c r="W2949" s="2">
        <v>12000000</v>
      </c>
      <c r="X2949" s="2">
        <v>2014</v>
      </c>
      <c r="Y2949" s="2">
        <v>1000</v>
      </c>
      <c r="Z2949" s="2">
        <v>7.8</v>
      </c>
      <c r="AA2949" s="2">
        <v>1.85</v>
      </c>
      <c r="AB2949" s="2">
        <v>93000</v>
      </c>
    </row>
    <row r="2950" spans="1:28" x14ac:dyDescent="0.3">
      <c r="A2950" s="2" t="s">
        <v>28</v>
      </c>
      <c r="B2950" s="2" t="s">
        <v>418</v>
      </c>
      <c r="C2950" s="2">
        <v>128</v>
      </c>
      <c r="D2950" s="2">
        <v>121</v>
      </c>
      <c r="E2950" s="2">
        <v>131</v>
      </c>
      <c r="F2950" s="2">
        <v>599</v>
      </c>
      <c r="G2950" s="2" t="s">
        <v>3250</v>
      </c>
      <c r="H2950" s="2">
        <v>13000</v>
      </c>
      <c r="I2950" s="2">
        <v>22905674</v>
      </c>
      <c r="J2950" s="2" t="s">
        <v>23952</v>
      </c>
      <c r="K2950" s="2" t="s">
        <v>2693</v>
      </c>
      <c r="L2950" s="2" t="s">
        <v>10110</v>
      </c>
      <c r="M2950" s="2">
        <v>121676</v>
      </c>
      <c r="N2950" s="2">
        <v>14890</v>
      </c>
      <c r="O2950" s="2" t="s">
        <v>6560</v>
      </c>
      <c r="P2950" s="2">
        <v>2</v>
      </c>
      <c r="Q2950" s="2" t="s">
        <v>16990</v>
      </c>
      <c r="R2950" s="3" t="s">
        <v>21674</v>
      </c>
      <c r="S2950" s="2">
        <v>290</v>
      </c>
      <c r="T2950" s="2" t="s">
        <v>23647</v>
      </c>
      <c r="U2950" s="2" t="s">
        <v>23694</v>
      </c>
      <c r="V2950" s="2" t="s">
        <v>23762</v>
      </c>
      <c r="W2950" s="2">
        <v>12000000</v>
      </c>
      <c r="X2950" s="2">
        <v>1998</v>
      </c>
      <c r="Y2950" s="2">
        <v>940</v>
      </c>
      <c r="Z2950" s="2">
        <v>7.4</v>
      </c>
      <c r="AA2950" s="2">
        <v>2.35</v>
      </c>
      <c r="AB2950" s="2">
        <v>0</v>
      </c>
    </row>
    <row r="2951" spans="1:28" x14ac:dyDescent="0.3">
      <c r="A2951" s="2" t="s">
        <v>28</v>
      </c>
      <c r="B2951" s="2" t="s">
        <v>644</v>
      </c>
      <c r="C2951" s="2">
        <v>161</v>
      </c>
      <c r="D2951" s="2">
        <v>102</v>
      </c>
      <c r="E2951" s="2">
        <v>0</v>
      </c>
      <c r="F2951" s="2">
        <v>555</v>
      </c>
      <c r="G2951" s="2" t="s">
        <v>2909</v>
      </c>
      <c r="H2951" s="2">
        <v>3000</v>
      </c>
      <c r="I2951" s="2">
        <v>25277561</v>
      </c>
      <c r="J2951" s="2" t="s">
        <v>23925</v>
      </c>
      <c r="K2951" s="2" t="s">
        <v>2549</v>
      </c>
      <c r="L2951" s="2" t="s">
        <v>10111</v>
      </c>
      <c r="M2951" s="2">
        <v>21672</v>
      </c>
      <c r="N2951" s="2">
        <v>5592</v>
      </c>
      <c r="O2951" s="2" t="s">
        <v>3597</v>
      </c>
      <c r="P2951" s="2">
        <v>10</v>
      </c>
      <c r="Q2951" s="2" t="s">
        <v>16991</v>
      </c>
      <c r="R2951" s="3" t="s">
        <v>21675</v>
      </c>
      <c r="S2951" s="2">
        <v>93</v>
      </c>
      <c r="T2951" s="2" t="s">
        <v>23647</v>
      </c>
      <c r="U2951" s="2" t="s">
        <v>23694</v>
      </c>
      <c r="V2951" s="2" t="s">
        <v>23762</v>
      </c>
      <c r="W2951" s="2">
        <v>12000000</v>
      </c>
      <c r="X2951" s="2">
        <v>2014</v>
      </c>
      <c r="Y2951" s="2">
        <v>966</v>
      </c>
      <c r="Z2951" s="2">
        <v>6.5</v>
      </c>
      <c r="AA2951" s="2">
        <v>2.35</v>
      </c>
      <c r="AB2951" s="2">
        <v>0</v>
      </c>
    </row>
    <row r="2952" spans="1:28" x14ac:dyDescent="0.3">
      <c r="A2952" s="2" t="s">
        <v>28</v>
      </c>
      <c r="B2952" s="2" t="s">
        <v>435</v>
      </c>
      <c r="C2952" s="2">
        <v>70</v>
      </c>
      <c r="D2952" s="2">
        <v>102</v>
      </c>
      <c r="E2952" s="2">
        <v>287</v>
      </c>
      <c r="F2952" s="2">
        <v>79</v>
      </c>
      <c r="G2952" s="2" t="s">
        <v>4069</v>
      </c>
      <c r="H2952" s="2">
        <v>452</v>
      </c>
      <c r="J2952" s="2" t="s">
        <v>24552</v>
      </c>
      <c r="K2952" s="2" t="s">
        <v>6611</v>
      </c>
      <c r="L2952" s="2" t="s">
        <v>10112</v>
      </c>
      <c r="M2952" s="2">
        <v>3000</v>
      </c>
      <c r="N2952" s="2">
        <v>729</v>
      </c>
      <c r="O2952" s="2" t="s">
        <v>13061</v>
      </c>
      <c r="P2952" s="2">
        <v>1</v>
      </c>
      <c r="Q2952" s="2" t="s">
        <v>16992</v>
      </c>
      <c r="R2952" s="3" t="s">
        <v>21676</v>
      </c>
      <c r="S2952" s="2">
        <v>75</v>
      </c>
      <c r="T2952" s="2" t="s">
        <v>23647</v>
      </c>
      <c r="U2952" s="2" t="s">
        <v>23694</v>
      </c>
      <c r="V2952" s="2" t="s">
        <v>23760</v>
      </c>
      <c r="W2952" s="2">
        <v>12000000</v>
      </c>
      <c r="X2952" s="2">
        <v>1979</v>
      </c>
      <c r="Y2952" s="2">
        <v>122</v>
      </c>
      <c r="Z2952" s="2">
        <v>5.4</v>
      </c>
      <c r="AA2952" s="2">
        <v>2.35</v>
      </c>
      <c r="AB2952" s="2">
        <v>902</v>
      </c>
    </row>
    <row r="2953" spans="1:28" x14ac:dyDescent="0.3">
      <c r="A2953" s="2" t="s">
        <v>28</v>
      </c>
      <c r="B2953" s="2" t="s">
        <v>415</v>
      </c>
      <c r="C2953" s="2">
        <v>164</v>
      </c>
      <c r="D2953" s="2">
        <v>99</v>
      </c>
      <c r="E2953" s="2">
        <v>192</v>
      </c>
      <c r="F2953" s="2">
        <v>282</v>
      </c>
      <c r="G2953" s="2" t="s">
        <v>4070</v>
      </c>
      <c r="H2953" s="2">
        <v>347</v>
      </c>
      <c r="I2953" s="2">
        <v>21133087</v>
      </c>
      <c r="J2953" s="2" t="s">
        <v>24055</v>
      </c>
      <c r="K2953" s="2" t="s">
        <v>4854</v>
      </c>
      <c r="L2953" s="2" t="s">
        <v>10113</v>
      </c>
      <c r="M2953" s="2">
        <v>62468</v>
      </c>
      <c r="N2953" s="2">
        <v>1254</v>
      </c>
      <c r="O2953" s="2" t="s">
        <v>13062</v>
      </c>
      <c r="P2953" s="2">
        <v>0</v>
      </c>
      <c r="Q2953" s="2" t="s">
        <v>16993</v>
      </c>
      <c r="R2953" s="3" t="s">
        <v>21677</v>
      </c>
      <c r="S2953" s="2">
        <v>374</v>
      </c>
      <c r="T2953" s="2" t="s">
        <v>23647</v>
      </c>
      <c r="U2953" s="2" t="s">
        <v>23694</v>
      </c>
      <c r="V2953" s="2" t="s">
        <v>23762</v>
      </c>
      <c r="W2953" s="2">
        <v>12000000</v>
      </c>
      <c r="X2953" s="2">
        <v>1999</v>
      </c>
      <c r="Y2953" s="2">
        <v>301</v>
      </c>
      <c r="Z2953" s="2">
        <v>7</v>
      </c>
      <c r="AA2953" s="2">
        <v>1.85</v>
      </c>
      <c r="AB2953" s="2">
        <v>0</v>
      </c>
    </row>
    <row r="2954" spans="1:28" x14ac:dyDescent="0.3">
      <c r="A2954" s="2" t="s">
        <v>28</v>
      </c>
      <c r="C2954" s="2">
        <v>68</v>
      </c>
      <c r="D2954" s="2">
        <v>55</v>
      </c>
      <c r="F2954" s="2">
        <v>898</v>
      </c>
      <c r="G2954" s="2" t="s">
        <v>24772</v>
      </c>
      <c r="H2954" s="2">
        <v>1000</v>
      </c>
      <c r="J2954" s="2" t="s">
        <v>24773</v>
      </c>
      <c r="K2954" s="2" t="s">
        <v>2565</v>
      </c>
      <c r="L2954" s="2" t="s">
        <v>24774</v>
      </c>
      <c r="M2954" s="2">
        <v>173172</v>
      </c>
      <c r="N2954" s="2">
        <v>6091</v>
      </c>
      <c r="O2954" s="2" t="s">
        <v>24775</v>
      </c>
      <c r="P2954" s="2">
        <v>2</v>
      </c>
      <c r="Q2954" s="2" t="s">
        <v>24776</v>
      </c>
      <c r="R2954" s="3" t="s">
        <v>24777</v>
      </c>
      <c r="S2954" s="2">
        <v>302</v>
      </c>
      <c r="T2954" s="2" t="s">
        <v>23647</v>
      </c>
      <c r="U2954" s="2" t="s">
        <v>23694</v>
      </c>
      <c r="V2954" s="2" t="s">
        <v>24017</v>
      </c>
      <c r="Y2954" s="2">
        <v>939</v>
      </c>
      <c r="Z2954" s="2">
        <v>8.6</v>
      </c>
      <c r="AA2954" s="2">
        <v>16</v>
      </c>
      <c r="AB2954" s="2">
        <v>31000</v>
      </c>
    </row>
    <row r="2955" spans="1:28" x14ac:dyDescent="0.3">
      <c r="A2955" s="2" t="s">
        <v>28</v>
      </c>
      <c r="B2955" s="2" t="s">
        <v>519</v>
      </c>
      <c r="C2955" s="2">
        <v>354</v>
      </c>
      <c r="D2955" s="2">
        <v>98</v>
      </c>
      <c r="E2955" s="2">
        <v>350</v>
      </c>
      <c r="F2955" s="2">
        <v>322</v>
      </c>
      <c r="G2955" s="2" t="s">
        <v>4071</v>
      </c>
      <c r="H2955" s="2">
        <v>1000</v>
      </c>
      <c r="I2955" s="2">
        <v>37707719</v>
      </c>
      <c r="J2955" s="2" t="s">
        <v>23902</v>
      </c>
      <c r="K2955" s="2" t="s">
        <v>2628</v>
      </c>
      <c r="L2955" s="2" t="s">
        <v>10114</v>
      </c>
      <c r="M2955" s="2">
        <v>76094</v>
      </c>
      <c r="N2955" s="2">
        <v>2376</v>
      </c>
      <c r="O2955" s="2" t="s">
        <v>13063</v>
      </c>
      <c r="P2955" s="2">
        <v>2</v>
      </c>
      <c r="Q2955" s="2" t="s">
        <v>16994</v>
      </c>
      <c r="R2955" s="3" t="s">
        <v>21678</v>
      </c>
      <c r="S2955" s="2">
        <v>233</v>
      </c>
      <c r="T2955" s="2" t="s">
        <v>23647</v>
      </c>
      <c r="U2955" s="2" t="s">
        <v>23695</v>
      </c>
      <c r="V2955" s="2" t="s">
        <v>23759</v>
      </c>
      <c r="W2955" s="2">
        <v>12000000</v>
      </c>
      <c r="X2955" s="2">
        <v>2013</v>
      </c>
      <c r="Y2955" s="2">
        <v>482</v>
      </c>
      <c r="Z2955" s="2">
        <v>7.6</v>
      </c>
      <c r="AA2955" s="2">
        <v>1.85</v>
      </c>
      <c r="AB2955" s="2">
        <v>37000</v>
      </c>
    </row>
    <row r="2956" spans="1:28" x14ac:dyDescent="0.3">
      <c r="A2956" s="2" t="s">
        <v>28</v>
      </c>
      <c r="B2956" s="2" t="s">
        <v>962</v>
      </c>
      <c r="C2956" s="2">
        <v>125</v>
      </c>
      <c r="D2956" s="2">
        <v>118</v>
      </c>
      <c r="E2956" s="2">
        <v>57</v>
      </c>
      <c r="F2956" s="2">
        <v>805</v>
      </c>
      <c r="G2956" s="2" t="s">
        <v>4072</v>
      </c>
      <c r="H2956" s="2">
        <v>975</v>
      </c>
      <c r="I2956" s="2">
        <v>18761993</v>
      </c>
      <c r="J2956" s="2" t="s">
        <v>24006</v>
      </c>
      <c r="K2956" s="2" t="s">
        <v>2922</v>
      </c>
      <c r="L2956" s="2" t="s">
        <v>10115</v>
      </c>
      <c r="M2956" s="2">
        <v>19007</v>
      </c>
      <c r="N2956" s="2">
        <v>2944</v>
      </c>
      <c r="O2956" s="2" t="s">
        <v>2718</v>
      </c>
      <c r="P2956" s="2">
        <v>1</v>
      </c>
      <c r="Q2956" s="2" t="s">
        <v>16995</v>
      </c>
      <c r="R2956" s="3" t="s">
        <v>21679</v>
      </c>
      <c r="S2956" s="2">
        <v>219</v>
      </c>
      <c r="T2956" s="2" t="s">
        <v>23647</v>
      </c>
      <c r="U2956" s="2" t="s">
        <v>23694</v>
      </c>
      <c r="V2956" s="2" t="s">
        <v>23762</v>
      </c>
      <c r="W2956" s="2">
        <v>9000000</v>
      </c>
      <c r="X2956" s="2">
        <v>2005</v>
      </c>
      <c r="Y2956" s="2">
        <v>931</v>
      </c>
      <c r="Z2956" s="2">
        <v>6.9</v>
      </c>
      <c r="AA2956" s="2">
        <v>2.35</v>
      </c>
      <c r="AB2956" s="2">
        <v>549</v>
      </c>
    </row>
    <row r="2957" spans="1:28" x14ac:dyDescent="0.3">
      <c r="A2957" s="2" t="s">
        <v>28</v>
      </c>
      <c r="B2957" s="2" t="s">
        <v>1260</v>
      </c>
      <c r="C2957" s="2">
        <v>55</v>
      </c>
      <c r="D2957" s="2">
        <v>125</v>
      </c>
      <c r="E2957" s="2">
        <v>76</v>
      </c>
      <c r="F2957" s="2">
        <v>801</v>
      </c>
      <c r="G2957" s="2" t="s">
        <v>4073</v>
      </c>
      <c r="H2957" s="2">
        <v>1000</v>
      </c>
      <c r="J2957" s="2" t="s">
        <v>24146</v>
      </c>
      <c r="K2957" s="2" t="s">
        <v>2860</v>
      </c>
      <c r="L2957" s="2" t="s">
        <v>10116</v>
      </c>
      <c r="M2957" s="2">
        <v>20660</v>
      </c>
      <c r="N2957" s="2">
        <v>4659</v>
      </c>
      <c r="O2957" s="2" t="s">
        <v>6505</v>
      </c>
      <c r="P2957" s="2">
        <v>3</v>
      </c>
      <c r="Q2957" s="2" t="s">
        <v>16996</v>
      </c>
      <c r="R2957" s="3" t="s">
        <v>21680</v>
      </c>
      <c r="S2957" s="2">
        <v>123</v>
      </c>
      <c r="T2957" s="2" t="s">
        <v>23647</v>
      </c>
      <c r="U2957" s="2" t="s">
        <v>23695</v>
      </c>
      <c r="V2957" s="2" t="s">
        <v>23762</v>
      </c>
      <c r="W2957" s="2">
        <v>12000000</v>
      </c>
      <c r="X2957" s="2">
        <v>1978</v>
      </c>
      <c r="Y2957" s="2">
        <v>837</v>
      </c>
      <c r="Z2957" s="2">
        <v>7</v>
      </c>
      <c r="AA2957" s="2">
        <v>1.85</v>
      </c>
      <c r="AB2957" s="2">
        <v>0</v>
      </c>
    </row>
    <row r="2958" spans="1:28" x14ac:dyDescent="0.3">
      <c r="A2958" s="2" t="s">
        <v>28</v>
      </c>
      <c r="B2958" s="2" t="s">
        <v>1133</v>
      </c>
      <c r="C2958" s="2">
        <v>66</v>
      </c>
      <c r="D2958" s="2">
        <v>104</v>
      </c>
      <c r="E2958" s="2">
        <v>20</v>
      </c>
      <c r="F2958" s="2">
        <v>717</v>
      </c>
      <c r="G2958" s="2" t="s">
        <v>24778</v>
      </c>
      <c r="H2958" s="2">
        <v>836</v>
      </c>
      <c r="I2958" s="2">
        <v>18595716</v>
      </c>
      <c r="J2958" s="2" t="s">
        <v>24010</v>
      </c>
      <c r="K2958" s="2" t="s">
        <v>6612</v>
      </c>
      <c r="L2958" s="2" t="s">
        <v>10117</v>
      </c>
      <c r="M2958" s="2">
        <v>30462</v>
      </c>
      <c r="N2958" s="2">
        <v>3963</v>
      </c>
      <c r="O2958" s="2" t="s">
        <v>7086</v>
      </c>
      <c r="P2958" s="2">
        <v>3</v>
      </c>
      <c r="Q2958" s="2" t="s">
        <v>16997</v>
      </c>
      <c r="R2958" s="3" t="s">
        <v>21681</v>
      </c>
      <c r="S2958" s="2">
        <v>150</v>
      </c>
      <c r="T2958" s="2" t="s">
        <v>23647</v>
      </c>
      <c r="U2958" s="2" t="s">
        <v>23694</v>
      </c>
      <c r="V2958" s="2" t="s">
        <v>23760</v>
      </c>
      <c r="W2958" s="2">
        <v>12000000</v>
      </c>
      <c r="X2958" s="2">
        <v>2006</v>
      </c>
      <c r="Y2958" s="2">
        <v>826</v>
      </c>
      <c r="Z2958" s="2">
        <v>5.3</v>
      </c>
      <c r="AA2958" s="2">
        <v>1.85</v>
      </c>
      <c r="AB2958" s="2">
        <v>0</v>
      </c>
    </row>
    <row r="2959" spans="1:28" x14ac:dyDescent="0.3">
      <c r="A2959" s="2" t="s">
        <v>28</v>
      </c>
      <c r="B2959" s="2" t="s">
        <v>1267</v>
      </c>
      <c r="C2959" s="2">
        <v>191</v>
      </c>
      <c r="D2959" s="2">
        <v>109</v>
      </c>
      <c r="E2959" s="2">
        <v>14</v>
      </c>
      <c r="F2959" s="2">
        <v>376</v>
      </c>
      <c r="G2959" s="2" t="s">
        <v>2544</v>
      </c>
      <c r="H2959" s="2">
        <v>733</v>
      </c>
      <c r="I2959" s="2">
        <v>31990064</v>
      </c>
      <c r="J2959" s="2" t="s">
        <v>24133</v>
      </c>
      <c r="K2959" s="2" t="s">
        <v>4974</v>
      </c>
      <c r="L2959" s="2" t="s">
        <v>10118</v>
      </c>
      <c r="M2959" s="2">
        <v>63390</v>
      </c>
      <c r="N2959" s="2">
        <v>2753</v>
      </c>
      <c r="O2959" s="2" t="s">
        <v>13064</v>
      </c>
      <c r="P2959" s="2">
        <v>2</v>
      </c>
      <c r="Q2959" s="2" t="s">
        <v>16998</v>
      </c>
      <c r="R2959" s="3" t="s">
        <v>21682</v>
      </c>
      <c r="S2959" s="2">
        <v>160</v>
      </c>
      <c r="T2959" s="2" t="s">
        <v>23647</v>
      </c>
      <c r="U2959" s="2" t="s">
        <v>23694</v>
      </c>
      <c r="V2959" s="2" t="s">
        <v>23759</v>
      </c>
      <c r="W2959" s="2">
        <v>12000000</v>
      </c>
      <c r="X2959" s="2">
        <v>2015</v>
      </c>
      <c r="Y2959" s="2">
        <v>558</v>
      </c>
      <c r="Z2959" s="2">
        <v>6.4</v>
      </c>
      <c r="AA2959" s="2">
        <v>2.35</v>
      </c>
      <c r="AB2959" s="2">
        <v>0</v>
      </c>
    </row>
    <row r="2960" spans="1:28" x14ac:dyDescent="0.3">
      <c r="A2960" s="2" t="s">
        <v>28</v>
      </c>
      <c r="B2960" s="2" t="s">
        <v>1268</v>
      </c>
      <c r="C2960" s="2">
        <v>33</v>
      </c>
      <c r="D2960" s="2">
        <v>86</v>
      </c>
      <c r="E2960" s="2">
        <v>17</v>
      </c>
      <c r="F2960" s="2">
        <v>581</v>
      </c>
      <c r="G2960" s="2" t="s">
        <v>3340</v>
      </c>
      <c r="H2960" s="2">
        <v>873</v>
      </c>
      <c r="I2960" s="2">
        <v>17321573</v>
      </c>
      <c r="J2960" s="2" t="s">
        <v>5447</v>
      </c>
      <c r="K2960" s="2" t="s">
        <v>6229</v>
      </c>
      <c r="L2960" s="2" t="s">
        <v>10119</v>
      </c>
      <c r="M2960" s="2">
        <v>3119</v>
      </c>
      <c r="N2960" s="2">
        <v>3646</v>
      </c>
      <c r="O2960" s="2" t="s">
        <v>3270</v>
      </c>
      <c r="P2960" s="2">
        <v>5</v>
      </c>
      <c r="Q2960" s="2" t="s">
        <v>16999</v>
      </c>
      <c r="R2960" s="3" t="s">
        <v>21683</v>
      </c>
      <c r="S2960" s="2">
        <v>18</v>
      </c>
      <c r="T2960" s="2" t="s">
        <v>23647</v>
      </c>
      <c r="U2960" s="2" t="s">
        <v>23694</v>
      </c>
      <c r="V2960" s="2" t="s">
        <v>23759</v>
      </c>
      <c r="X2960" s="2">
        <v>2004</v>
      </c>
      <c r="Y2960" s="2">
        <v>691</v>
      </c>
      <c r="Z2960" s="2">
        <v>4.5</v>
      </c>
      <c r="AA2960" s="2">
        <v>1.85</v>
      </c>
      <c r="AB2960" s="2">
        <v>151</v>
      </c>
    </row>
    <row r="2961" spans="1:28" x14ac:dyDescent="0.3">
      <c r="A2961" s="2" t="s">
        <v>29</v>
      </c>
      <c r="B2961" s="2" t="s">
        <v>718</v>
      </c>
      <c r="C2961" s="2">
        <v>433</v>
      </c>
      <c r="D2961" s="2">
        <v>115</v>
      </c>
      <c r="E2961" s="2">
        <v>729</v>
      </c>
      <c r="F2961" s="2">
        <v>622</v>
      </c>
      <c r="G2961" s="2" t="s">
        <v>3681</v>
      </c>
      <c r="H2961" s="2">
        <v>1000</v>
      </c>
      <c r="I2961" s="2">
        <v>17613460</v>
      </c>
      <c r="J2961" s="2" t="s">
        <v>24249</v>
      </c>
      <c r="K2961" s="2" t="s">
        <v>2776</v>
      </c>
      <c r="L2961" s="2" t="s">
        <v>10120</v>
      </c>
      <c r="M2961" s="2">
        <v>91082</v>
      </c>
      <c r="N2961" s="2">
        <v>3798</v>
      </c>
      <c r="O2961" s="2" t="s">
        <v>3943</v>
      </c>
      <c r="P2961" s="2">
        <v>0</v>
      </c>
      <c r="Q2961" s="2" t="s">
        <v>17000</v>
      </c>
      <c r="R2961" s="3" t="s">
        <v>21684</v>
      </c>
      <c r="S2961" s="2">
        <v>274</v>
      </c>
      <c r="T2961" s="2" t="s">
        <v>23647</v>
      </c>
      <c r="U2961" s="2" t="s">
        <v>23694</v>
      </c>
      <c r="V2961" s="2" t="s">
        <v>23762</v>
      </c>
      <c r="W2961" s="2">
        <v>12000000</v>
      </c>
      <c r="X2961" s="2">
        <v>2013</v>
      </c>
      <c r="Y2961" s="2">
        <v>844</v>
      </c>
      <c r="Z2961" s="2">
        <v>7.8</v>
      </c>
      <c r="AA2961" s="2">
        <v>2.35</v>
      </c>
      <c r="AB2961" s="2">
        <v>28000</v>
      </c>
    </row>
    <row r="2962" spans="1:28" x14ac:dyDescent="0.3">
      <c r="A2962" s="2" t="s">
        <v>28</v>
      </c>
      <c r="B2962" s="2" t="s">
        <v>1269</v>
      </c>
      <c r="C2962" s="2">
        <v>66</v>
      </c>
      <c r="D2962" s="2">
        <v>92</v>
      </c>
      <c r="E2962" s="2">
        <v>226</v>
      </c>
      <c r="F2962" s="2">
        <v>580</v>
      </c>
      <c r="G2962" s="2" t="s">
        <v>2524</v>
      </c>
      <c r="H2962" s="2">
        <v>1000</v>
      </c>
      <c r="I2962" s="2">
        <v>21088568</v>
      </c>
      <c r="J2962" s="2" t="s">
        <v>24474</v>
      </c>
      <c r="K2962" s="2" t="s">
        <v>6193</v>
      </c>
      <c r="L2962" s="2" t="s">
        <v>10121</v>
      </c>
      <c r="M2962" s="2">
        <v>16646</v>
      </c>
      <c r="N2962" s="2">
        <v>3931</v>
      </c>
      <c r="O2962" s="2" t="s">
        <v>4530</v>
      </c>
      <c r="P2962" s="2">
        <v>1</v>
      </c>
      <c r="Q2962" s="2" t="s">
        <v>17001</v>
      </c>
      <c r="R2962" s="3" t="s">
        <v>21685</v>
      </c>
      <c r="S2962" s="2">
        <v>104</v>
      </c>
      <c r="T2962" s="2" t="s">
        <v>23647</v>
      </c>
      <c r="U2962" s="2" t="s">
        <v>23694</v>
      </c>
      <c r="V2962" s="2" t="s">
        <v>23762</v>
      </c>
      <c r="W2962" s="2">
        <v>13000000</v>
      </c>
      <c r="X2962" s="2">
        <v>1995</v>
      </c>
      <c r="Y2962" s="2">
        <v>851</v>
      </c>
      <c r="Z2962" s="2">
        <v>6.7</v>
      </c>
      <c r="AA2962" s="2">
        <v>1.85</v>
      </c>
      <c r="AB2962" s="2">
        <v>0</v>
      </c>
    </row>
    <row r="2963" spans="1:28" x14ac:dyDescent="0.3">
      <c r="A2963" s="2" t="s">
        <v>28</v>
      </c>
      <c r="B2963" s="2" t="s">
        <v>372</v>
      </c>
      <c r="C2963" s="2">
        <v>37</v>
      </c>
      <c r="D2963" s="2">
        <v>91</v>
      </c>
      <c r="E2963" s="2">
        <v>25</v>
      </c>
      <c r="F2963" s="2">
        <v>611</v>
      </c>
      <c r="G2963" s="2" t="s">
        <v>2688</v>
      </c>
      <c r="H2963" s="2">
        <v>833</v>
      </c>
      <c r="I2963" s="2">
        <v>17292381</v>
      </c>
      <c r="J2963" s="2" t="s">
        <v>24779</v>
      </c>
      <c r="K2963" s="2" t="s">
        <v>2613</v>
      </c>
      <c r="L2963" s="2" t="s">
        <v>10122</v>
      </c>
      <c r="M2963" s="2">
        <v>5794</v>
      </c>
      <c r="N2963" s="2">
        <v>4551</v>
      </c>
      <c r="O2963" s="2" t="s">
        <v>3158</v>
      </c>
      <c r="P2963" s="2">
        <v>0</v>
      </c>
      <c r="Q2963" s="2" t="s">
        <v>17002</v>
      </c>
      <c r="R2963" s="3" t="s">
        <v>21686</v>
      </c>
      <c r="S2963" s="2">
        <v>69</v>
      </c>
      <c r="T2963" s="2" t="s">
        <v>23647</v>
      </c>
      <c r="U2963" s="2" t="s">
        <v>23694</v>
      </c>
      <c r="V2963" s="2" t="s">
        <v>23760</v>
      </c>
      <c r="W2963" s="2">
        <v>12000000</v>
      </c>
      <c r="X2963" s="2">
        <v>2001</v>
      </c>
      <c r="Y2963" s="2">
        <v>626</v>
      </c>
      <c r="Z2963" s="2">
        <v>5.3</v>
      </c>
      <c r="AA2963" s="2">
        <v>1.85</v>
      </c>
      <c r="AB2963" s="2">
        <v>371</v>
      </c>
    </row>
    <row r="2964" spans="1:28" x14ac:dyDescent="0.3">
      <c r="A2964" s="2" t="s">
        <v>28</v>
      </c>
      <c r="B2964" s="2" t="s">
        <v>717</v>
      </c>
      <c r="C2964" s="2">
        <v>325</v>
      </c>
      <c r="D2964" s="2">
        <v>94</v>
      </c>
      <c r="E2964" s="2">
        <v>655</v>
      </c>
      <c r="F2964" s="2">
        <v>390</v>
      </c>
      <c r="G2964" s="2" t="s">
        <v>4075</v>
      </c>
      <c r="H2964" s="2">
        <v>9000</v>
      </c>
      <c r="I2964" s="2">
        <v>16300302</v>
      </c>
      <c r="J2964" s="2" t="s">
        <v>24006</v>
      </c>
      <c r="K2964" s="2" t="s">
        <v>2521</v>
      </c>
      <c r="L2964" s="2" t="s">
        <v>10123</v>
      </c>
      <c r="M2964" s="2">
        <v>64682</v>
      </c>
      <c r="N2964" s="2">
        <v>10575</v>
      </c>
      <c r="O2964" s="2" t="s">
        <v>3306</v>
      </c>
      <c r="P2964" s="2">
        <v>1</v>
      </c>
      <c r="Q2964" s="2" t="s">
        <v>17003</v>
      </c>
      <c r="R2964" s="3" t="s">
        <v>21687</v>
      </c>
      <c r="S2964" s="2">
        <v>203</v>
      </c>
      <c r="T2964" s="2" t="s">
        <v>23647</v>
      </c>
      <c r="U2964" s="2" t="s">
        <v>23694</v>
      </c>
      <c r="V2964" s="2" t="s">
        <v>23762</v>
      </c>
      <c r="W2964" s="2">
        <v>12000000</v>
      </c>
      <c r="X2964" s="2">
        <v>2011</v>
      </c>
      <c r="Y2964" s="2">
        <v>786</v>
      </c>
      <c r="Z2964" s="2">
        <v>6.3</v>
      </c>
      <c r="AA2964" s="2">
        <v>1.85</v>
      </c>
      <c r="AB2964" s="2">
        <v>0</v>
      </c>
    </row>
    <row r="2965" spans="1:28" x14ac:dyDescent="0.3">
      <c r="A2965" s="2" t="s">
        <v>28</v>
      </c>
      <c r="B2965" s="2" t="s">
        <v>424</v>
      </c>
      <c r="C2965" s="2">
        <v>170</v>
      </c>
      <c r="D2965" s="2">
        <v>93</v>
      </c>
      <c r="E2965" s="2">
        <v>83</v>
      </c>
      <c r="F2965" s="2">
        <v>501</v>
      </c>
      <c r="G2965" s="2" t="s">
        <v>4076</v>
      </c>
      <c r="H2965" s="2">
        <v>26000</v>
      </c>
      <c r="I2965" s="2">
        <v>27829874</v>
      </c>
      <c r="J2965" s="2" t="s">
        <v>23801</v>
      </c>
      <c r="K2965" s="2" t="s">
        <v>6202</v>
      </c>
      <c r="L2965" s="2" t="s">
        <v>10124</v>
      </c>
      <c r="M2965" s="2">
        <v>196422</v>
      </c>
      <c r="N2965" s="2">
        <v>28767</v>
      </c>
      <c r="O2965" s="2" t="s">
        <v>12215</v>
      </c>
      <c r="P2965" s="2">
        <v>1</v>
      </c>
      <c r="Q2965" s="2" t="s">
        <v>17004</v>
      </c>
      <c r="R2965" s="3" t="s">
        <v>21688</v>
      </c>
      <c r="S2965" s="2">
        <v>444</v>
      </c>
      <c r="T2965" s="2" t="s">
        <v>23647</v>
      </c>
      <c r="U2965" s="2" t="s">
        <v>23694</v>
      </c>
      <c r="V2965" s="2" t="s">
        <v>23762</v>
      </c>
      <c r="W2965" s="2">
        <v>12000000</v>
      </c>
      <c r="X2965" s="2">
        <v>2006</v>
      </c>
      <c r="Y2965" s="2">
        <v>725</v>
      </c>
      <c r="Z2965" s="2">
        <v>7</v>
      </c>
      <c r="AA2965" s="2">
        <v>1.78</v>
      </c>
      <c r="AB2965" s="2">
        <v>0</v>
      </c>
    </row>
    <row r="2966" spans="1:28" x14ac:dyDescent="0.3">
      <c r="A2966" s="2" t="s">
        <v>28</v>
      </c>
      <c r="B2966" s="2" t="s">
        <v>1270</v>
      </c>
      <c r="C2966" s="2">
        <v>11</v>
      </c>
      <c r="D2966" s="2">
        <v>93</v>
      </c>
      <c r="E2966" s="2">
        <v>3</v>
      </c>
      <c r="F2966" s="2">
        <v>324</v>
      </c>
      <c r="G2966" s="2" t="s">
        <v>3092</v>
      </c>
      <c r="H2966" s="2">
        <v>1000</v>
      </c>
      <c r="I2966" s="2">
        <v>13960203</v>
      </c>
      <c r="J2966" s="2" t="s">
        <v>5447</v>
      </c>
      <c r="K2966" s="2" t="s">
        <v>2600</v>
      </c>
      <c r="L2966" s="2" t="s">
        <v>10125</v>
      </c>
      <c r="M2966" s="2">
        <v>2301</v>
      </c>
      <c r="N2966" s="2">
        <v>2939</v>
      </c>
      <c r="O2966" s="2" t="s">
        <v>13065</v>
      </c>
      <c r="P2966" s="2">
        <v>2</v>
      </c>
      <c r="Q2966" s="2" t="s">
        <v>17005</v>
      </c>
      <c r="R2966" s="3" t="s">
        <v>21689</v>
      </c>
      <c r="S2966" s="2">
        <v>15</v>
      </c>
      <c r="T2966" s="2" t="s">
        <v>23647</v>
      </c>
      <c r="U2966" s="2" t="s">
        <v>23694</v>
      </c>
      <c r="V2966" s="2" t="s">
        <v>23762</v>
      </c>
      <c r="X2966" s="2">
        <v>1997</v>
      </c>
      <c r="Y2966" s="2">
        <v>560</v>
      </c>
      <c r="Z2966" s="2">
        <v>5.3</v>
      </c>
      <c r="AA2966" s="2">
        <v>1.85</v>
      </c>
      <c r="AB2966" s="2">
        <v>439</v>
      </c>
    </row>
    <row r="2967" spans="1:28" x14ac:dyDescent="0.3">
      <c r="A2967" s="2" t="s">
        <v>28</v>
      </c>
      <c r="B2967" s="2" t="s">
        <v>24257</v>
      </c>
      <c r="C2967" s="2">
        <v>24</v>
      </c>
      <c r="D2967" s="2">
        <v>100</v>
      </c>
      <c r="E2967" s="2">
        <v>98</v>
      </c>
      <c r="F2967" s="2">
        <v>604</v>
      </c>
      <c r="G2967" s="2" t="s">
        <v>4077</v>
      </c>
      <c r="H2967" s="2">
        <v>1000</v>
      </c>
      <c r="I2967" s="2">
        <v>12902790</v>
      </c>
      <c r="J2967" s="2" t="s">
        <v>23894</v>
      </c>
      <c r="K2967" s="2" t="s">
        <v>3166</v>
      </c>
      <c r="L2967" s="2" t="s">
        <v>10126</v>
      </c>
      <c r="M2967" s="2">
        <v>4052</v>
      </c>
      <c r="N2967" s="2">
        <v>3250</v>
      </c>
      <c r="O2967" s="2" t="s">
        <v>2638</v>
      </c>
      <c r="P2967" s="2">
        <v>1</v>
      </c>
      <c r="Q2967" s="2" t="s">
        <v>17006</v>
      </c>
      <c r="R2967" s="3" t="s">
        <v>21690</v>
      </c>
      <c r="S2967" s="2">
        <v>88</v>
      </c>
      <c r="T2967" s="2" t="s">
        <v>23647</v>
      </c>
      <c r="U2967" s="2" t="s">
        <v>23694</v>
      </c>
      <c r="V2967" s="2" t="s">
        <v>23762</v>
      </c>
      <c r="W2967" s="2">
        <v>12000000</v>
      </c>
      <c r="X2967" s="2">
        <v>1998</v>
      </c>
      <c r="Y2967" s="2">
        <v>849</v>
      </c>
      <c r="Z2967" s="2">
        <v>6.6</v>
      </c>
      <c r="AA2967" s="2">
        <v>2.35</v>
      </c>
      <c r="AB2967" s="2">
        <v>242</v>
      </c>
    </row>
    <row r="2968" spans="1:28" x14ac:dyDescent="0.3">
      <c r="A2968" s="2" t="s">
        <v>28</v>
      </c>
      <c r="B2968" s="2" t="s">
        <v>799</v>
      </c>
      <c r="C2968" s="2">
        <v>70</v>
      </c>
      <c r="D2968" s="2">
        <v>100</v>
      </c>
      <c r="E2968" s="2">
        <v>43</v>
      </c>
      <c r="F2968" s="2">
        <v>696</v>
      </c>
      <c r="G2968" s="2" t="s">
        <v>3630</v>
      </c>
      <c r="H2968" s="2">
        <v>988</v>
      </c>
      <c r="I2968" s="2">
        <v>21520719</v>
      </c>
      <c r="J2968" s="2" t="s">
        <v>24138</v>
      </c>
      <c r="K2968" s="2" t="s">
        <v>2807</v>
      </c>
      <c r="L2968" s="2" t="s">
        <v>10127</v>
      </c>
      <c r="M2968" s="2">
        <v>10103</v>
      </c>
      <c r="N2968" s="2">
        <v>3906</v>
      </c>
      <c r="O2968" s="2" t="s">
        <v>6394</v>
      </c>
      <c r="P2968" s="2">
        <v>1</v>
      </c>
      <c r="Q2968" s="2" t="s">
        <v>17007</v>
      </c>
      <c r="R2968" s="3" t="s">
        <v>21691</v>
      </c>
      <c r="S2968" s="2">
        <v>36</v>
      </c>
      <c r="T2968" s="2" t="s">
        <v>23647</v>
      </c>
      <c r="U2968" s="2" t="s">
        <v>23694</v>
      </c>
      <c r="V2968" s="2" t="s">
        <v>23760</v>
      </c>
      <c r="X2968" s="2">
        <v>2010</v>
      </c>
      <c r="Y2968" s="2">
        <v>826</v>
      </c>
      <c r="Z2968" s="2">
        <v>5.8</v>
      </c>
      <c r="AA2968" s="2">
        <v>2.35</v>
      </c>
      <c r="AB2968" s="2">
        <v>0</v>
      </c>
    </row>
    <row r="2969" spans="1:28" x14ac:dyDescent="0.3">
      <c r="A2969" s="2" t="s">
        <v>28</v>
      </c>
      <c r="B2969" s="2" t="s">
        <v>278</v>
      </c>
      <c r="C2969" s="2">
        <v>232</v>
      </c>
      <c r="D2969" s="2">
        <v>113</v>
      </c>
      <c r="E2969" s="2">
        <v>438</v>
      </c>
      <c r="F2969" s="2">
        <v>471</v>
      </c>
      <c r="G2969" s="2" t="s">
        <v>12186</v>
      </c>
      <c r="H2969" s="2">
        <v>11000</v>
      </c>
      <c r="I2969" s="2">
        <v>12796277</v>
      </c>
      <c r="J2969" s="2" t="s">
        <v>23794</v>
      </c>
      <c r="K2969" s="2" t="s">
        <v>2508</v>
      </c>
      <c r="L2969" s="2" t="s">
        <v>10128</v>
      </c>
      <c r="M2969" s="2">
        <v>41226</v>
      </c>
      <c r="N2969" s="2">
        <v>12274</v>
      </c>
      <c r="O2969" s="2" t="s">
        <v>4843</v>
      </c>
      <c r="P2969" s="2">
        <v>1</v>
      </c>
      <c r="Q2969" s="2" t="s">
        <v>17008</v>
      </c>
      <c r="R2969" s="3" t="s">
        <v>21692</v>
      </c>
      <c r="S2969" s="2">
        <v>281</v>
      </c>
      <c r="T2969" s="2" t="s">
        <v>23647</v>
      </c>
      <c r="U2969" s="2" t="s">
        <v>23694</v>
      </c>
      <c r="V2969" s="2" t="s">
        <v>23762</v>
      </c>
      <c r="X2969" s="2">
        <v>2008</v>
      </c>
      <c r="Y2969" s="2">
        <v>536</v>
      </c>
      <c r="Z2969" s="2">
        <v>6.7</v>
      </c>
      <c r="AA2969" s="2">
        <v>1.85</v>
      </c>
      <c r="AB2969" s="2">
        <v>0</v>
      </c>
    </row>
    <row r="2970" spans="1:28" x14ac:dyDescent="0.3">
      <c r="A2970" s="2" t="s">
        <v>28</v>
      </c>
      <c r="B2970" s="2" t="s">
        <v>812</v>
      </c>
      <c r="C2970" s="2">
        <v>34</v>
      </c>
      <c r="D2970" s="2">
        <v>122</v>
      </c>
      <c r="E2970" s="2">
        <v>30</v>
      </c>
      <c r="F2970" s="2">
        <v>85</v>
      </c>
      <c r="G2970" s="2" t="s">
        <v>4079</v>
      </c>
      <c r="H2970" s="2">
        <v>1000</v>
      </c>
      <c r="J2970" s="2" t="s">
        <v>24236</v>
      </c>
      <c r="K2970" s="2" t="s">
        <v>3075</v>
      </c>
      <c r="L2970" s="2" t="s">
        <v>10129</v>
      </c>
      <c r="M2970" s="2">
        <v>16764</v>
      </c>
      <c r="N2970" s="2">
        <v>1456</v>
      </c>
      <c r="O2970" s="2" t="s">
        <v>13066</v>
      </c>
      <c r="P2970" s="2">
        <v>0</v>
      </c>
      <c r="Q2970" s="2" t="s">
        <v>17009</v>
      </c>
      <c r="R2970" s="3" t="s">
        <v>21693</v>
      </c>
      <c r="S2970" s="2">
        <v>48</v>
      </c>
      <c r="T2970" s="2" t="s">
        <v>23647</v>
      </c>
      <c r="U2970" s="2" t="s">
        <v>23694</v>
      </c>
      <c r="V2970" s="2" t="s">
        <v>23762</v>
      </c>
      <c r="W2970" s="2">
        <v>12000000</v>
      </c>
      <c r="X2970" s="2">
        <v>1981</v>
      </c>
      <c r="Y2970" s="2">
        <v>230</v>
      </c>
      <c r="Z2970" s="2">
        <v>6.6</v>
      </c>
      <c r="AA2970" s="2">
        <v>1.85</v>
      </c>
      <c r="AB2970" s="2">
        <v>1000</v>
      </c>
    </row>
    <row r="2971" spans="1:28" x14ac:dyDescent="0.3">
      <c r="A2971" s="2" t="s">
        <v>28</v>
      </c>
      <c r="B2971" s="2" t="s">
        <v>495</v>
      </c>
      <c r="C2971" s="2">
        <v>160</v>
      </c>
      <c r="D2971" s="2">
        <v>100</v>
      </c>
      <c r="E2971" s="2">
        <v>73</v>
      </c>
      <c r="F2971" s="2">
        <v>1000</v>
      </c>
      <c r="G2971" s="2" t="s">
        <v>2477</v>
      </c>
      <c r="H2971" s="2">
        <v>19000</v>
      </c>
      <c r="I2971" s="2">
        <v>11634362</v>
      </c>
      <c r="J2971" s="2" t="s">
        <v>24321</v>
      </c>
      <c r="K2971" s="2" t="s">
        <v>2448</v>
      </c>
      <c r="L2971" s="2" t="s">
        <v>10130</v>
      </c>
      <c r="M2971" s="2">
        <v>60171</v>
      </c>
      <c r="N2971" s="2">
        <v>34700</v>
      </c>
      <c r="O2971" s="2" t="s">
        <v>2620</v>
      </c>
      <c r="P2971" s="2">
        <v>0</v>
      </c>
      <c r="Q2971" s="2" t="s">
        <v>17010</v>
      </c>
      <c r="R2971" s="3" t="s">
        <v>21694</v>
      </c>
      <c r="S2971" s="2">
        <v>296</v>
      </c>
      <c r="T2971" s="2" t="s">
        <v>23647</v>
      </c>
      <c r="U2971" s="2" t="s">
        <v>23695</v>
      </c>
      <c r="V2971" s="2" t="s">
        <v>23759</v>
      </c>
      <c r="X2971" s="2">
        <v>2003</v>
      </c>
      <c r="Y2971" s="2">
        <v>14000</v>
      </c>
      <c r="Z2971" s="2">
        <v>7</v>
      </c>
      <c r="AA2971" s="2">
        <v>2.35</v>
      </c>
      <c r="AB2971" s="2">
        <v>0</v>
      </c>
    </row>
    <row r="2972" spans="1:28" x14ac:dyDescent="0.3">
      <c r="A2972" s="2" t="s">
        <v>28</v>
      </c>
      <c r="B2972" s="2" t="s">
        <v>102</v>
      </c>
      <c r="C2972" s="2">
        <v>96</v>
      </c>
      <c r="D2972" s="2">
        <v>293</v>
      </c>
      <c r="E2972" s="2">
        <v>249</v>
      </c>
      <c r="F2972" s="2">
        <v>18</v>
      </c>
      <c r="G2972" s="2" t="s">
        <v>4080</v>
      </c>
      <c r="H2972" s="2">
        <v>362</v>
      </c>
      <c r="I2972" s="2">
        <v>11433134</v>
      </c>
      <c r="J2972" s="2" t="s">
        <v>24780</v>
      </c>
      <c r="K2972" s="2" t="s">
        <v>3142</v>
      </c>
      <c r="L2972" s="2" t="s">
        <v>10131</v>
      </c>
      <c r="M2972" s="2">
        <v>168203</v>
      </c>
      <c r="N2972" s="2">
        <v>469</v>
      </c>
      <c r="O2972" s="2" t="s">
        <v>13067</v>
      </c>
      <c r="P2972" s="2">
        <v>0</v>
      </c>
      <c r="Q2972" s="2" t="s">
        <v>17011</v>
      </c>
      <c r="R2972" s="3" t="s">
        <v>21695</v>
      </c>
      <c r="S2972" s="2">
        <v>426</v>
      </c>
      <c r="T2972" s="2" t="s">
        <v>23660</v>
      </c>
      <c r="U2972" s="2" t="s">
        <v>23722</v>
      </c>
      <c r="V2972" s="2" t="s">
        <v>23762</v>
      </c>
      <c r="W2972" s="2">
        <v>14000000</v>
      </c>
      <c r="X2972" s="2">
        <v>1981</v>
      </c>
      <c r="Y2972" s="2">
        <v>21</v>
      </c>
      <c r="Z2972" s="2">
        <v>8.4</v>
      </c>
      <c r="AA2972" s="2">
        <v>1.85</v>
      </c>
      <c r="AB2972" s="2">
        <v>11000</v>
      </c>
    </row>
    <row r="2973" spans="1:28" x14ac:dyDescent="0.3">
      <c r="A2973" s="2" t="s">
        <v>28</v>
      </c>
      <c r="B2973" s="2" t="s">
        <v>227</v>
      </c>
      <c r="C2973" s="2">
        <v>106</v>
      </c>
      <c r="D2973" s="2">
        <v>137</v>
      </c>
      <c r="E2973" s="2">
        <v>102</v>
      </c>
      <c r="F2973" s="2">
        <v>877</v>
      </c>
      <c r="G2973" s="2" t="s">
        <v>2606</v>
      </c>
      <c r="H2973" s="2">
        <v>2000</v>
      </c>
      <c r="I2973" s="2">
        <v>22406362</v>
      </c>
      <c r="J2973" s="2" t="s">
        <v>23962</v>
      </c>
      <c r="K2973" s="2" t="s">
        <v>2491</v>
      </c>
      <c r="L2973" s="2" t="s">
        <v>7610</v>
      </c>
      <c r="M2973" s="2">
        <v>16832</v>
      </c>
      <c r="N2973" s="2">
        <v>5780</v>
      </c>
      <c r="O2973" s="2" t="s">
        <v>3405</v>
      </c>
      <c r="P2973" s="2">
        <v>0</v>
      </c>
      <c r="Q2973" s="2" t="s">
        <v>14505</v>
      </c>
      <c r="R2973" s="3" t="s">
        <v>19174</v>
      </c>
      <c r="S2973" s="2">
        <v>267</v>
      </c>
      <c r="T2973" s="2" t="s">
        <v>23647</v>
      </c>
      <c r="U2973" s="2" t="s">
        <v>23694</v>
      </c>
      <c r="V2973" s="2" t="s">
        <v>23759</v>
      </c>
      <c r="W2973" s="2">
        <v>107000000</v>
      </c>
      <c r="X2973" s="2">
        <v>2004</v>
      </c>
      <c r="Y2973" s="2">
        <v>973</v>
      </c>
      <c r="Z2973" s="2">
        <v>6</v>
      </c>
      <c r="AA2973" s="2">
        <v>2.35</v>
      </c>
      <c r="AB2973" s="2">
        <v>701</v>
      </c>
    </row>
    <row r="2974" spans="1:28" x14ac:dyDescent="0.3">
      <c r="A2974" s="2" t="s">
        <v>28</v>
      </c>
      <c r="B2974" s="2" t="s">
        <v>1271</v>
      </c>
      <c r="C2974" s="2">
        <v>53</v>
      </c>
      <c r="D2974" s="2">
        <v>93</v>
      </c>
      <c r="E2974" s="2">
        <v>32</v>
      </c>
      <c r="F2974" s="2">
        <v>503</v>
      </c>
      <c r="G2974" s="2" t="s">
        <v>4081</v>
      </c>
      <c r="H2974" s="2">
        <v>529</v>
      </c>
      <c r="I2974" s="2">
        <v>10198766</v>
      </c>
      <c r="J2974" s="2" t="s">
        <v>5447</v>
      </c>
      <c r="K2974" s="2" t="s">
        <v>5080</v>
      </c>
      <c r="L2974" s="2" t="s">
        <v>10132</v>
      </c>
      <c r="M2974" s="2">
        <v>12007</v>
      </c>
      <c r="N2974" s="2">
        <v>2393</v>
      </c>
      <c r="O2974" s="2" t="s">
        <v>3873</v>
      </c>
      <c r="P2974" s="2">
        <v>3</v>
      </c>
      <c r="Q2974" s="2" t="s">
        <v>17012</v>
      </c>
      <c r="R2974" s="3" t="s">
        <v>21696</v>
      </c>
      <c r="S2974" s="2">
        <v>105</v>
      </c>
      <c r="T2974" s="2" t="s">
        <v>23647</v>
      </c>
      <c r="U2974" s="2" t="s">
        <v>23694</v>
      </c>
      <c r="V2974" s="2" t="s">
        <v>23762</v>
      </c>
      <c r="W2974" s="2">
        <v>12000000</v>
      </c>
      <c r="X2974" s="2">
        <v>2002</v>
      </c>
      <c r="Y2974" s="2">
        <v>526</v>
      </c>
      <c r="Z2974" s="2">
        <v>5.4</v>
      </c>
      <c r="AA2974" s="2">
        <v>1.85</v>
      </c>
      <c r="AB2974" s="2">
        <v>507</v>
      </c>
    </row>
    <row r="2975" spans="1:28" x14ac:dyDescent="0.3">
      <c r="A2975" s="2" t="s">
        <v>28</v>
      </c>
      <c r="B2975" s="2" t="s">
        <v>510</v>
      </c>
      <c r="C2975" s="2">
        <v>274</v>
      </c>
      <c r="D2975" s="2">
        <v>123</v>
      </c>
      <c r="E2975" s="2">
        <v>628</v>
      </c>
      <c r="F2975" s="2">
        <v>171</v>
      </c>
      <c r="G2975" s="2" t="s">
        <v>3750</v>
      </c>
      <c r="H2975" s="2">
        <v>565</v>
      </c>
      <c r="I2975" s="2">
        <v>15294553</v>
      </c>
      <c r="J2975" s="2" t="s">
        <v>23831</v>
      </c>
      <c r="K2975" s="2" t="s">
        <v>6613</v>
      </c>
      <c r="L2975" s="2" t="s">
        <v>10133</v>
      </c>
      <c r="M2975" s="2">
        <v>202341</v>
      </c>
      <c r="N2975" s="2">
        <v>1595</v>
      </c>
      <c r="O2975" s="2" t="s">
        <v>3818</v>
      </c>
      <c r="P2975" s="2">
        <v>1</v>
      </c>
      <c r="Q2975" s="2" t="s">
        <v>17013</v>
      </c>
      <c r="R2975" s="3" t="s">
        <v>21697</v>
      </c>
      <c r="S2975" s="2">
        <v>391</v>
      </c>
      <c r="T2975" s="2" t="s">
        <v>23647</v>
      </c>
      <c r="U2975" s="2" t="s">
        <v>23695</v>
      </c>
      <c r="V2975" s="2" t="s">
        <v>23762</v>
      </c>
      <c r="W2975" s="2">
        <v>12000000</v>
      </c>
      <c r="X2975" s="2">
        <v>2013</v>
      </c>
      <c r="Y2975" s="2">
        <v>555</v>
      </c>
      <c r="Z2975" s="2">
        <v>7.8</v>
      </c>
      <c r="AA2975" s="2">
        <v>2.35</v>
      </c>
      <c r="AB2975" s="2">
        <v>105000</v>
      </c>
    </row>
    <row r="2976" spans="1:28" x14ac:dyDescent="0.3">
      <c r="A2976" s="2" t="s">
        <v>28</v>
      </c>
      <c r="B2976" s="2" t="s">
        <v>215</v>
      </c>
      <c r="C2976" s="2">
        <v>248</v>
      </c>
      <c r="D2976" s="2">
        <v>119</v>
      </c>
      <c r="E2976" s="2">
        <v>611</v>
      </c>
      <c r="F2976" s="2">
        <v>4</v>
      </c>
      <c r="G2976" s="2" t="s">
        <v>4082</v>
      </c>
      <c r="H2976" s="2">
        <v>755</v>
      </c>
      <c r="I2976" s="2">
        <v>11041228</v>
      </c>
      <c r="J2976" s="2" t="s">
        <v>23793</v>
      </c>
      <c r="K2976" s="2" t="s">
        <v>3267</v>
      </c>
      <c r="L2976" s="2" t="s">
        <v>10134</v>
      </c>
      <c r="M2976" s="2">
        <v>92295</v>
      </c>
      <c r="N2976" s="2">
        <v>1244</v>
      </c>
      <c r="O2976" s="2" t="s">
        <v>13068</v>
      </c>
      <c r="P2976" s="2">
        <v>3</v>
      </c>
      <c r="Q2976" s="2" t="s">
        <v>17014</v>
      </c>
      <c r="R2976" s="3" t="s">
        <v>21698</v>
      </c>
      <c r="S2976" s="2">
        <v>420</v>
      </c>
      <c r="T2976" s="2" t="s">
        <v>23650</v>
      </c>
      <c r="U2976" s="2" t="s">
        <v>23702</v>
      </c>
      <c r="V2976" s="2" t="s">
        <v>23759</v>
      </c>
      <c r="W2976" s="2">
        <v>100000000</v>
      </c>
      <c r="X2976" s="2">
        <v>2004</v>
      </c>
      <c r="Y2976" s="2">
        <v>483</v>
      </c>
      <c r="Z2976" s="2">
        <v>7.6</v>
      </c>
      <c r="AA2976" s="2">
        <v>2.35</v>
      </c>
      <c r="AB2976" s="2">
        <v>0</v>
      </c>
    </row>
    <row r="2977" spans="1:28" x14ac:dyDescent="0.3">
      <c r="A2977" s="2" t="s">
        <v>28</v>
      </c>
      <c r="B2977" s="2" t="s">
        <v>1272</v>
      </c>
      <c r="C2977" s="2">
        <v>288</v>
      </c>
      <c r="D2977" s="2">
        <v>107</v>
      </c>
      <c r="E2977" s="2">
        <v>27</v>
      </c>
      <c r="F2977" s="2">
        <v>360</v>
      </c>
      <c r="G2977" s="2" t="s">
        <v>4083</v>
      </c>
      <c r="H2977" s="2">
        <v>664</v>
      </c>
      <c r="I2977" s="2">
        <v>7918283</v>
      </c>
      <c r="J2977" s="2" t="s">
        <v>24146</v>
      </c>
      <c r="K2977" s="2" t="s">
        <v>2363</v>
      </c>
      <c r="L2977" s="2" t="s">
        <v>10135</v>
      </c>
      <c r="M2977" s="2">
        <v>41574</v>
      </c>
      <c r="N2977" s="2">
        <v>2440</v>
      </c>
      <c r="O2977" s="2" t="s">
        <v>2614</v>
      </c>
      <c r="P2977" s="2">
        <v>1</v>
      </c>
      <c r="Q2977" s="2" t="s">
        <v>17015</v>
      </c>
      <c r="R2977" s="3" t="s">
        <v>21699</v>
      </c>
      <c r="S2977" s="2">
        <v>145</v>
      </c>
      <c r="T2977" s="2" t="s">
        <v>23647</v>
      </c>
      <c r="U2977" s="2" t="s">
        <v>23694</v>
      </c>
      <c r="V2977" s="2" t="s">
        <v>23762</v>
      </c>
      <c r="W2977" s="2">
        <v>12000000</v>
      </c>
      <c r="X2977" s="2">
        <v>2012</v>
      </c>
      <c r="Y2977" s="2">
        <v>591</v>
      </c>
      <c r="Z2977" s="2">
        <v>6.6</v>
      </c>
      <c r="AA2977" s="2">
        <v>1.85</v>
      </c>
      <c r="AB2977" s="2">
        <v>0</v>
      </c>
    </row>
    <row r="2978" spans="1:28" x14ac:dyDescent="0.3">
      <c r="A2978" s="2" t="s">
        <v>28</v>
      </c>
      <c r="B2978" s="2" t="s">
        <v>1273</v>
      </c>
      <c r="C2978" s="2">
        <v>177</v>
      </c>
      <c r="D2978" s="2">
        <v>106</v>
      </c>
      <c r="E2978" s="2">
        <v>16</v>
      </c>
      <c r="F2978" s="2">
        <v>265</v>
      </c>
      <c r="G2978" s="2" t="s">
        <v>4084</v>
      </c>
      <c r="H2978" s="2">
        <v>452</v>
      </c>
      <c r="I2978" s="2">
        <v>22331028</v>
      </c>
      <c r="J2978" s="2" t="s">
        <v>24050</v>
      </c>
      <c r="K2978" s="2" t="s">
        <v>6614</v>
      </c>
      <c r="L2978" s="2" t="s">
        <v>10136</v>
      </c>
      <c r="M2978" s="2">
        <v>57349</v>
      </c>
      <c r="N2978" s="2">
        <v>1819</v>
      </c>
      <c r="O2978" s="2" t="s">
        <v>4517</v>
      </c>
      <c r="P2978" s="2">
        <v>0</v>
      </c>
      <c r="Q2978" s="2" t="s">
        <v>17016</v>
      </c>
      <c r="R2978" s="3" t="s">
        <v>21700</v>
      </c>
      <c r="S2978" s="2">
        <v>177</v>
      </c>
      <c r="T2978" s="2" t="s">
        <v>23647</v>
      </c>
      <c r="U2978" s="2" t="s">
        <v>23694</v>
      </c>
      <c r="V2978" s="2" t="s">
        <v>23759</v>
      </c>
      <c r="W2978" s="2">
        <v>12000000</v>
      </c>
      <c r="X2978" s="2">
        <v>2015</v>
      </c>
      <c r="Y2978" s="2">
        <v>328</v>
      </c>
      <c r="Z2978" s="2">
        <v>6.4</v>
      </c>
      <c r="AA2978" s="2">
        <v>2.35</v>
      </c>
      <c r="AB2978" s="2">
        <v>0</v>
      </c>
    </row>
    <row r="2979" spans="1:28" x14ac:dyDescent="0.3">
      <c r="A2979" s="2" t="s">
        <v>28</v>
      </c>
      <c r="B2979" s="2" t="s">
        <v>1274</v>
      </c>
      <c r="C2979" s="2">
        <v>81</v>
      </c>
      <c r="D2979" s="2">
        <v>109</v>
      </c>
      <c r="E2979" s="2">
        <v>67</v>
      </c>
      <c r="F2979" s="2">
        <v>192</v>
      </c>
      <c r="G2979" s="2" t="s">
        <v>4085</v>
      </c>
      <c r="H2979" s="2">
        <v>436</v>
      </c>
      <c r="I2979" s="2">
        <v>8134217</v>
      </c>
      <c r="J2979" s="2" t="s">
        <v>24160</v>
      </c>
      <c r="K2979" s="2" t="s">
        <v>6282</v>
      </c>
      <c r="L2979" s="2" t="s">
        <v>10137</v>
      </c>
      <c r="M2979" s="2">
        <v>15412</v>
      </c>
      <c r="N2979" s="2">
        <v>1141</v>
      </c>
      <c r="O2979" s="2" t="s">
        <v>13069</v>
      </c>
      <c r="P2979" s="2">
        <v>3</v>
      </c>
      <c r="Q2979" s="2" t="s">
        <v>17017</v>
      </c>
      <c r="R2979" s="3" t="s">
        <v>21701</v>
      </c>
      <c r="S2979" s="2">
        <v>90</v>
      </c>
      <c r="T2979" s="2" t="s">
        <v>23647</v>
      </c>
      <c r="U2979" s="2" t="s">
        <v>23694</v>
      </c>
      <c r="V2979" s="2" t="s">
        <v>23762</v>
      </c>
      <c r="W2979" s="2">
        <v>12000000</v>
      </c>
      <c r="X2979" s="2">
        <v>2008</v>
      </c>
      <c r="Y2979" s="2">
        <v>223</v>
      </c>
      <c r="Z2979" s="2">
        <v>7</v>
      </c>
      <c r="AA2979" s="2">
        <v>2.35</v>
      </c>
      <c r="AB2979" s="2">
        <v>0</v>
      </c>
    </row>
    <row r="2980" spans="1:28" x14ac:dyDescent="0.3">
      <c r="A2980" s="2" t="s">
        <v>28</v>
      </c>
      <c r="B2980" s="2" t="s">
        <v>1275</v>
      </c>
      <c r="C2980" s="2">
        <v>29</v>
      </c>
      <c r="D2980" s="2">
        <v>81</v>
      </c>
      <c r="E2980" s="2">
        <v>25</v>
      </c>
      <c r="F2980" s="2">
        <v>654</v>
      </c>
      <c r="G2980" s="2" t="s">
        <v>3303</v>
      </c>
      <c r="H2980" s="2">
        <v>931</v>
      </c>
      <c r="I2980" s="2">
        <v>6982680</v>
      </c>
      <c r="J2980" s="2" t="s">
        <v>23854</v>
      </c>
      <c r="K2980" s="2" t="s">
        <v>2502</v>
      </c>
      <c r="L2980" s="2" t="s">
        <v>10138</v>
      </c>
      <c r="M2980" s="2">
        <v>6965</v>
      </c>
      <c r="N2980" s="2">
        <v>3848</v>
      </c>
      <c r="O2980" s="2" t="s">
        <v>13070</v>
      </c>
      <c r="P2980" s="2">
        <v>0</v>
      </c>
      <c r="Q2980" s="2" t="s">
        <v>17018</v>
      </c>
      <c r="R2980" s="3" t="s">
        <v>21702</v>
      </c>
      <c r="S2980" s="2">
        <v>69</v>
      </c>
      <c r="T2980" s="2" t="s">
        <v>23647</v>
      </c>
      <c r="U2980" s="2" t="s">
        <v>23694</v>
      </c>
      <c r="V2980" s="2" t="s">
        <v>23759</v>
      </c>
      <c r="W2980" s="2">
        <v>10000000</v>
      </c>
      <c r="X2980" s="2">
        <v>2000</v>
      </c>
      <c r="Y2980" s="2">
        <v>744</v>
      </c>
      <c r="Z2980" s="2">
        <v>5.7</v>
      </c>
      <c r="AA2980" s="2">
        <v>1.85</v>
      </c>
      <c r="AB2980" s="2">
        <v>262</v>
      </c>
    </row>
    <row r="2981" spans="1:28" x14ac:dyDescent="0.3">
      <c r="A2981" s="2" t="s">
        <v>28</v>
      </c>
      <c r="B2981" s="2" t="s">
        <v>1276</v>
      </c>
      <c r="C2981" s="2">
        <v>58</v>
      </c>
      <c r="D2981" s="2">
        <v>95</v>
      </c>
      <c r="E2981" s="2">
        <v>216</v>
      </c>
      <c r="F2981" s="2">
        <v>968</v>
      </c>
      <c r="G2981" s="2" t="s">
        <v>2974</v>
      </c>
      <c r="H2981" s="2">
        <v>1000</v>
      </c>
      <c r="I2981" s="2">
        <v>6739141</v>
      </c>
      <c r="J2981" s="2" t="s">
        <v>23892</v>
      </c>
      <c r="K2981" s="2" t="s">
        <v>6428</v>
      </c>
      <c r="L2981" s="2" t="s">
        <v>10139</v>
      </c>
      <c r="M2981" s="2">
        <v>23383</v>
      </c>
      <c r="N2981" s="2">
        <v>4755</v>
      </c>
      <c r="O2981" s="2" t="s">
        <v>2469</v>
      </c>
      <c r="P2981" s="2">
        <v>0</v>
      </c>
      <c r="Q2981" s="2" t="s">
        <v>17019</v>
      </c>
      <c r="R2981" s="3" t="s">
        <v>21703</v>
      </c>
      <c r="S2981" s="2">
        <v>68</v>
      </c>
      <c r="T2981" s="2" t="s">
        <v>23647</v>
      </c>
      <c r="U2981" s="2" t="s">
        <v>23698</v>
      </c>
      <c r="V2981" s="2" t="s">
        <v>23762</v>
      </c>
      <c r="W2981" s="2">
        <v>8000000</v>
      </c>
      <c r="X2981" s="2">
        <v>1992</v>
      </c>
      <c r="Y2981" s="2">
        <v>1000</v>
      </c>
      <c r="Z2981" s="2">
        <v>5.9</v>
      </c>
      <c r="AA2981" s="2">
        <v>1.85</v>
      </c>
      <c r="AB2981" s="2">
        <v>1000</v>
      </c>
    </row>
    <row r="2982" spans="1:28" x14ac:dyDescent="0.3">
      <c r="A2982" s="2" t="s">
        <v>28</v>
      </c>
      <c r="B2982" s="2" t="s">
        <v>1277</v>
      </c>
      <c r="C2982" s="2">
        <v>144</v>
      </c>
      <c r="D2982" s="2">
        <v>86</v>
      </c>
      <c r="E2982" s="2">
        <v>378</v>
      </c>
      <c r="F2982" s="2">
        <v>783</v>
      </c>
      <c r="G2982" s="2" t="s">
        <v>2905</v>
      </c>
      <c r="H2982" s="2">
        <v>957</v>
      </c>
      <c r="I2982" s="2">
        <v>5542025</v>
      </c>
      <c r="J2982" s="2" t="s">
        <v>5447</v>
      </c>
      <c r="K2982" s="2" t="s">
        <v>3028</v>
      </c>
      <c r="L2982" s="2" t="s">
        <v>10140</v>
      </c>
      <c r="M2982" s="2">
        <v>12197</v>
      </c>
      <c r="N2982" s="2">
        <v>3535</v>
      </c>
      <c r="O2982" s="2" t="s">
        <v>6218</v>
      </c>
      <c r="P2982" s="2">
        <v>0</v>
      </c>
      <c r="Q2982" s="2" t="s">
        <v>17020</v>
      </c>
      <c r="R2982" s="3" t="s">
        <v>21704</v>
      </c>
      <c r="S2982" s="2">
        <v>150</v>
      </c>
      <c r="T2982" s="2" t="s">
        <v>23647</v>
      </c>
      <c r="U2982" s="2" t="s">
        <v>23694</v>
      </c>
      <c r="V2982" s="2" t="s">
        <v>23759</v>
      </c>
      <c r="W2982" s="2">
        <v>12000000</v>
      </c>
      <c r="X2982" s="2">
        <v>2006</v>
      </c>
      <c r="Y2982" s="2">
        <v>925</v>
      </c>
      <c r="Z2982" s="2">
        <v>6.3</v>
      </c>
      <c r="AA2982" s="2">
        <v>1.85</v>
      </c>
      <c r="AB2982" s="2">
        <v>650</v>
      </c>
    </row>
    <row r="2983" spans="1:28" x14ac:dyDescent="0.3">
      <c r="A2983" s="2" t="s">
        <v>29</v>
      </c>
      <c r="B2983" s="2" t="s">
        <v>724</v>
      </c>
      <c r="C2983" s="2">
        <v>114</v>
      </c>
      <c r="D2983" s="2">
        <v>113</v>
      </c>
      <c r="E2983" s="2">
        <v>11000</v>
      </c>
      <c r="F2983" s="2">
        <v>99</v>
      </c>
      <c r="G2983" s="2" t="s">
        <v>4086</v>
      </c>
      <c r="H2983" s="2">
        <v>537</v>
      </c>
      <c r="I2983" s="2">
        <v>5032496</v>
      </c>
      <c r="J2983" s="2" t="s">
        <v>24006</v>
      </c>
      <c r="K2983" s="2" t="s">
        <v>3875</v>
      </c>
      <c r="L2983" s="2" t="s">
        <v>10141</v>
      </c>
      <c r="M2983" s="2">
        <v>20576</v>
      </c>
      <c r="N2983" s="2">
        <v>943</v>
      </c>
      <c r="O2983" s="2" t="s">
        <v>588</v>
      </c>
      <c r="P2983" s="2">
        <v>0</v>
      </c>
      <c r="Q2983" s="2" t="s">
        <v>17021</v>
      </c>
      <c r="R2983" s="3" t="s">
        <v>21705</v>
      </c>
      <c r="S2983" s="2">
        <v>161</v>
      </c>
      <c r="T2983" s="2" t="s">
        <v>23647</v>
      </c>
      <c r="U2983" s="2" t="s">
        <v>23694</v>
      </c>
      <c r="V2983" s="2" t="s">
        <v>23762</v>
      </c>
      <c r="W2983" s="2">
        <v>12000000</v>
      </c>
      <c r="X2983" s="2">
        <v>1998</v>
      </c>
      <c r="Y2983" s="2">
        <v>255</v>
      </c>
      <c r="Z2983" s="2">
        <v>6.3</v>
      </c>
      <c r="AA2983" s="2">
        <v>1.66</v>
      </c>
      <c r="AB2983" s="2">
        <v>652</v>
      </c>
    </row>
    <row r="2984" spans="1:28" x14ac:dyDescent="0.3">
      <c r="A2984" s="2" t="s">
        <v>28</v>
      </c>
      <c r="B2984" s="2" t="s">
        <v>378</v>
      </c>
      <c r="C2984" s="2">
        <v>132</v>
      </c>
      <c r="D2984" s="2">
        <v>122</v>
      </c>
      <c r="E2984" s="2">
        <v>708</v>
      </c>
      <c r="F2984" s="2">
        <v>316</v>
      </c>
      <c r="G2984" s="2" t="s">
        <v>4087</v>
      </c>
      <c r="H2984" s="2">
        <v>433</v>
      </c>
      <c r="I2984" s="2">
        <v>6754898</v>
      </c>
      <c r="J2984" s="2" t="s">
        <v>24006</v>
      </c>
      <c r="K2984" s="2" t="s">
        <v>6615</v>
      </c>
      <c r="L2984" s="2" t="s">
        <v>10142</v>
      </c>
      <c r="M2984" s="2">
        <v>20000</v>
      </c>
      <c r="N2984" s="2">
        <v>1291</v>
      </c>
      <c r="O2984" s="2" t="s">
        <v>3286</v>
      </c>
      <c r="P2984" s="2">
        <v>0</v>
      </c>
      <c r="Q2984" s="2" t="s">
        <v>17022</v>
      </c>
      <c r="R2984" s="3" t="s">
        <v>21706</v>
      </c>
      <c r="S2984" s="2">
        <v>188</v>
      </c>
      <c r="T2984" s="2" t="s">
        <v>23647</v>
      </c>
      <c r="U2984" s="2" t="s">
        <v>23694</v>
      </c>
      <c r="V2984" s="2" t="s">
        <v>23762</v>
      </c>
      <c r="W2984" s="2">
        <v>12000000</v>
      </c>
      <c r="X2984" s="2">
        <v>2006</v>
      </c>
      <c r="Y2984" s="2">
        <v>398</v>
      </c>
      <c r="Z2984" s="2">
        <v>6.2</v>
      </c>
      <c r="AA2984" s="2">
        <v>2.35</v>
      </c>
      <c r="AB2984" s="2">
        <v>0</v>
      </c>
    </row>
    <row r="2985" spans="1:28" x14ac:dyDescent="0.3">
      <c r="A2985" s="2" t="s">
        <v>28</v>
      </c>
      <c r="B2985" s="2" t="s">
        <v>1088</v>
      </c>
      <c r="C2985" s="2">
        <v>60</v>
      </c>
      <c r="D2985" s="2">
        <v>90</v>
      </c>
      <c r="E2985" s="2">
        <v>7</v>
      </c>
      <c r="F2985" s="2">
        <v>251</v>
      </c>
      <c r="G2985" s="2" t="s">
        <v>4088</v>
      </c>
      <c r="H2985" s="2">
        <v>525</v>
      </c>
      <c r="I2985" s="2">
        <v>4922166</v>
      </c>
      <c r="J2985" s="2" t="s">
        <v>24613</v>
      </c>
      <c r="K2985" s="2" t="s">
        <v>6616</v>
      </c>
      <c r="L2985" s="2" t="s">
        <v>10143</v>
      </c>
      <c r="M2985" s="2">
        <v>23606</v>
      </c>
      <c r="N2985" s="2">
        <v>1445</v>
      </c>
      <c r="O2985" s="2" t="s">
        <v>13071</v>
      </c>
      <c r="P2985" s="2">
        <v>2</v>
      </c>
      <c r="Q2985" s="2" t="s">
        <v>17023</v>
      </c>
      <c r="R2985" s="3" t="s">
        <v>21707</v>
      </c>
      <c r="S2985" s="2">
        <v>304</v>
      </c>
      <c r="T2985" s="2" t="s">
        <v>23647</v>
      </c>
      <c r="U2985" s="2" t="s">
        <v>23694</v>
      </c>
      <c r="V2985" s="2" t="s">
        <v>23760</v>
      </c>
      <c r="W2985" s="2">
        <v>12000000</v>
      </c>
      <c r="X2985" s="2">
        <v>2003</v>
      </c>
      <c r="Y2985" s="2">
        <v>281</v>
      </c>
      <c r="Z2985" s="2">
        <v>2.1</v>
      </c>
      <c r="AA2985" s="2">
        <v>1.85</v>
      </c>
      <c r="AB2985" s="2">
        <v>0</v>
      </c>
    </row>
    <row r="2986" spans="1:28" x14ac:dyDescent="0.3">
      <c r="A2986" s="2" t="s">
        <v>28</v>
      </c>
      <c r="B2986" s="2" t="s">
        <v>465</v>
      </c>
      <c r="C2986" s="2">
        <v>30</v>
      </c>
      <c r="D2986" s="2">
        <v>108</v>
      </c>
      <c r="E2986" s="2">
        <v>0</v>
      </c>
      <c r="F2986" s="2">
        <v>599</v>
      </c>
      <c r="G2986" s="2" t="s">
        <v>2936</v>
      </c>
      <c r="H2986" s="2">
        <v>873</v>
      </c>
      <c r="I2986" s="2">
        <v>4903000</v>
      </c>
      <c r="J2986" s="2" t="s">
        <v>24006</v>
      </c>
      <c r="K2986" s="2" t="s">
        <v>6229</v>
      </c>
      <c r="L2986" s="2" t="s">
        <v>10144</v>
      </c>
      <c r="M2986" s="2">
        <v>4961</v>
      </c>
      <c r="N2986" s="2">
        <v>4497</v>
      </c>
      <c r="O2986" s="2" t="s">
        <v>6560</v>
      </c>
      <c r="P2986" s="2">
        <v>3</v>
      </c>
      <c r="Q2986" s="2" t="s">
        <v>17024</v>
      </c>
      <c r="R2986" s="3" t="s">
        <v>21708</v>
      </c>
      <c r="S2986" s="2">
        <v>33</v>
      </c>
      <c r="T2986" s="2" t="s">
        <v>23647</v>
      </c>
      <c r="U2986" s="2" t="s">
        <v>23694</v>
      </c>
      <c r="V2986" s="2" t="s">
        <v>23762</v>
      </c>
      <c r="W2986" s="2">
        <v>12000000</v>
      </c>
      <c r="X2986" s="2">
        <v>1996</v>
      </c>
      <c r="Y2986" s="2">
        <v>680</v>
      </c>
      <c r="Z2986" s="2">
        <v>5</v>
      </c>
      <c r="AA2986" s="2">
        <v>1.85</v>
      </c>
      <c r="AB2986" s="2">
        <v>251</v>
      </c>
    </row>
    <row r="2987" spans="1:28" x14ac:dyDescent="0.3">
      <c r="A2987" s="2" t="s">
        <v>28</v>
      </c>
      <c r="B2987" s="2" t="s">
        <v>1278</v>
      </c>
      <c r="C2987" s="2">
        <v>138</v>
      </c>
      <c r="D2987" s="2">
        <v>113</v>
      </c>
      <c r="E2987" s="2">
        <v>319</v>
      </c>
      <c r="F2987" s="2">
        <v>48</v>
      </c>
      <c r="G2987" s="2" t="s">
        <v>4089</v>
      </c>
      <c r="H2987" s="2">
        <v>1000</v>
      </c>
      <c r="I2987" s="2">
        <v>4717455</v>
      </c>
      <c r="J2987" s="2" t="s">
        <v>23842</v>
      </c>
      <c r="K2987" s="2" t="s">
        <v>2754</v>
      </c>
      <c r="L2987" s="2" t="s">
        <v>10145</v>
      </c>
      <c r="M2987" s="2">
        <v>18632</v>
      </c>
      <c r="N2987" s="2">
        <v>1171</v>
      </c>
      <c r="O2987" s="2" t="s">
        <v>13072</v>
      </c>
      <c r="P2987" s="2">
        <v>0</v>
      </c>
      <c r="Q2987" s="2" t="s">
        <v>17025</v>
      </c>
      <c r="R2987" s="3" t="s">
        <v>21709</v>
      </c>
      <c r="S2987" s="2">
        <v>354</v>
      </c>
      <c r="T2987" s="2" t="s">
        <v>23647</v>
      </c>
      <c r="U2987" s="2" t="s">
        <v>23698</v>
      </c>
      <c r="V2987" s="2" t="s">
        <v>23762</v>
      </c>
      <c r="W2987" s="2">
        <v>12000000</v>
      </c>
      <c r="X2987" s="2">
        <v>2003</v>
      </c>
      <c r="Y2987" s="2">
        <v>65</v>
      </c>
      <c r="Z2987" s="2">
        <v>5.3</v>
      </c>
      <c r="AA2987" s="2">
        <v>1.85</v>
      </c>
      <c r="AB2987" s="2">
        <v>656</v>
      </c>
    </row>
    <row r="2988" spans="1:28" x14ac:dyDescent="0.3">
      <c r="A2988" s="2" t="s">
        <v>28</v>
      </c>
      <c r="B2988" s="2" t="s">
        <v>789</v>
      </c>
      <c r="C2988" s="2">
        <v>190</v>
      </c>
      <c r="D2988" s="2">
        <v>110</v>
      </c>
      <c r="E2988" s="2">
        <v>115</v>
      </c>
      <c r="F2988" s="2">
        <v>103</v>
      </c>
      <c r="G2988" s="2" t="s">
        <v>2889</v>
      </c>
      <c r="H2988" s="2">
        <v>812</v>
      </c>
      <c r="I2988" s="2">
        <v>3148482</v>
      </c>
      <c r="J2988" s="2" t="s">
        <v>23794</v>
      </c>
      <c r="K2988" s="2" t="s">
        <v>4038</v>
      </c>
      <c r="L2988" s="2" t="s">
        <v>10146</v>
      </c>
      <c r="M2988" s="2">
        <v>29613</v>
      </c>
      <c r="N2988" s="2">
        <v>1540</v>
      </c>
      <c r="O2988" s="2" t="s">
        <v>13073</v>
      </c>
      <c r="P2988" s="2">
        <v>0</v>
      </c>
      <c r="Q2988" s="2" t="s">
        <v>17026</v>
      </c>
      <c r="R2988" s="3" t="s">
        <v>21710</v>
      </c>
      <c r="S2988" s="2">
        <v>98</v>
      </c>
      <c r="T2988" s="2" t="s">
        <v>23647</v>
      </c>
      <c r="U2988" s="2" t="s">
        <v>23694</v>
      </c>
      <c r="V2988" s="2" t="s">
        <v>23762</v>
      </c>
      <c r="W2988" s="2">
        <v>12000000</v>
      </c>
      <c r="X2988" s="2">
        <v>2008</v>
      </c>
      <c r="Y2988" s="2">
        <v>580</v>
      </c>
      <c r="Z2988" s="2">
        <v>7.1</v>
      </c>
      <c r="AA2988" s="2">
        <v>2.35</v>
      </c>
      <c r="AB2988" s="2">
        <v>0</v>
      </c>
    </row>
    <row r="2989" spans="1:28" x14ac:dyDescent="0.3">
      <c r="A2989" s="2" t="s">
        <v>28</v>
      </c>
      <c r="B2989" s="2" t="s">
        <v>1279</v>
      </c>
      <c r="C2989" s="2">
        <v>61</v>
      </c>
      <c r="D2989" s="2">
        <v>109</v>
      </c>
      <c r="E2989" s="2">
        <v>40</v>
      </c>
      <c r="F2989" s="2">
        <v>794</v>
      </c>
      <c r="G2989" s="2" t="s">
        <v>2471</v>
      </c>
      <c r="H2989" s="2">
        <v>5000</v>
      </c>
      <c r="I2989" s="2">
        <v>2326407</v>
      </c>
      <c r="J2989" s="2" t="s">
        <v>5558</v>
      </c>
      <c r="K2989" s="2" t="s">
        <v>3103</v>
      </c>
      <c r="L2989" s="2" t="s">
        <v>10147</v>
      </c>
      <c r="M2989" s="2">
        <v>5016</v>
      </c>
      <c r="N2989" s="2">
        <v>7166</v>
      </c>
      <c r="O2989" s="2" t="s">
        <v>13074</v>
      </c>
      <c r="P2989" s="2">
        <v>5</v>
      </c>
      <c r="Q2989" s="2" t="s">
        <v>17027</v>
      </c>
      <c r="R2989" s="3" t="s">
        <v>21711</v>
      </c>
      <c r="S2989" s="2">
        <v>99</v>
      </c>
      <c r="T2989" s="2" t="s">
        <v>23647</v>
      </c>
      <c r="U2989" s="2" t="s">
        <v>23695</v>
      </c>
      <c r="V2989" s="2" t="s">
        <v>23762</v>
      </c>
      <c r="W2989" s="2">
        <v>12000000</v>
      </c>
      <c r="X2989" s="2">
        <v>2001</v>
      </c>
      <c r="Y2989" s="2">
        <v>1000</v>
      </c>
      <c r="Z2989" s="2">
        <v>7</v>
      </c>
      <c r="AA2989" s="2">
        <v>2.35</v>
      </c>
      <c r="AB2989" s="2">
        <v>305</v>
      </c>
    </row>
    <row r="2990" spans="1:28" x14ac:dyDescent="0.3">
      <c r="A2990" s="2" t="s">
        <v>28</v>
      </c>
      <c r="B2990" s="2" t="s">
        <v>24354</v>
      </c>
      <c r="C2990" s="2">
        <v>363</v>
      </c>
      <c r="D2990" s="2">
        <v>110</v>
      </c>
      <c r="E2990" s="2">
        <v>584</v>
      </c>
      <c r="F2990" s="2">
        <v>74</v>
      </c>
      <c r="G2990" s="2" t="s">
        <v>6669</v>
      </c>
      <c r="H2990" s="2">
        <v>629</v>
      </c>
      <c r="I2990" s="2">
        <v>2201412</v>
      </c>
      <c r="J2990" s="2" t="s">
        <v>24781</v>
      </c>
      <c r="K2990" s="2" t="s">
        <v>6617</v>
      </c>
      <c r="L2990" s="2" t="s">
        <v>8244</v>
      </c>
      <c r="M2990" s="2">
        <v>68883</v>
      </c>
      <c r="N2990" s="2">
        <v>1173</v>
      </c>
      <c r="O2990" s="2" t="s">
        <v>13075</v>
      </c>
      <c r="P2990" s="2">
        <v>0</v>
      </c>
      <c r="Q2990" s="2" t="s">
        <v>17028</v>
      </c>
      <c r="R2990" s="3" t="s">
        <v>21712</v>
      </c>
      <c r="S2990" s="2">
        <v>279</v>
      </c>
      <c r="T2990" s="2" t="s">
        <v>23669</v>
      </c>
      <c r="U2990" s="2" t="s">
        <v>23711</v>
      </c>
      <c r="V2990" s="2" t="s">
        <v>23762</v>
      </c>
      <c r="W2990" s="2">
        <v>12215500000</v>
      </c>
      <c r="X2990" s="2">
        <v>2006</v>
      </c>
      <c r="Y2990" s="2">
        <v>398</v>
      </c>
      <c r="Z2990" s="2">
        <v>7</v>
      </c>
      <c r="AA2990" s="2">
        <v>1.85</v>
      </c>
      <c r="AB2990" s="2">
        <v>7000</v>
      </c>
    </row>
    <row r="2991" spans="1:28" x14ac:dyDescent="0.3">
      <c r="A2991" s="2" t="s">
        <v>28</v>
      </c>
      <c r="B2991" s="2" t="s">
        <v>179</v>
      </c>
      <c r="C2991" s="2">
        <v>2</v>
      </c>
      <c r="D2991" s="2">
        <v>100</v>
      </c>
      <c r="E2991" s="2">
        <v>55</v>
      </c>
      <c r="F2991" s="2">
        <v>212</v>
      </c>
      <c r="G2991" s="2" t="s">
        <v>3150</v>
      </c>
      <c r="H2991" s="2">
        <v>3000</v>
      </c>
      <c r="J2991" s="2" t="s">
        <v>24782</v>
      </c>
      <c r="K2991" s="2" t="s">
        <v>1638</v>
      </c>
      <c r="L2991" s="2" t="s">
        <v>10148</v>
      </c>
      <c r="M2991" s="2">
        <v>763</v>
      </c>
      <c r="N2991" s="2">
        <v>4277</v>
      </c>
      <c r="O2991" s="2" t="s">
        <v>13076</v>
      </c>
      <c r="P2991" s="2">
        <v>0</v>
      </c>
      <c r="Q2991" s="2" t="s">
        <v>17029</v>
      </c>
      <c r="R2991" s="3" t="s">
        <v>21713</v>
      </c>
      <c r="S2991" s="2">
        <v>10</v>
      </c>
      <c r="T2991" s="2" t="s">
        <v>23647</v>
      </c>
      <c r="U2991" s="2" t="s">
        <v>23694</v>
      </c>
      <c r="V2991" s="2" t="s">
        <v>23760</v>
      </c>
      <c r="W2991" s="2">
        <v>12000000</v>
      </c>
      <c r="X2991" s="2">
        <v>1981</v>
      </c>
      <c r="Y2991" s="2">
        <v>642</v>
      </c>
      <c r="Z2991" s="2">
        <v>5.7</v>
      </c>
      <c r="AA2991" s="2">
        <v>1.85</v>
      </c>
      <c r="AB2991" s="2">
        <v>135</v>
      </c>
    </row>
    <row r="2992" spans="1:28" x14ac:dyDescent="0.3">
      <c r="A2992" s="2" t="s">
        <v>28</v>
      </c>
      <c r="B2992" s="2" t="s">
        <v>1280</v>
      </c>
      <c r="C2992" s="2">
        <v>131</v>
      </c>
      <c r="D2992" s="2">
        <v>101</v>
      </c>
      <c r="E2992" s="2">
        <v>61</v>
      </c>
      <c r="F2992" s="2">
        <v>611</v>
      </c>
      <c r="G2992" s="2" t="s">
        <v>2826</v>
      </c>
      <c r="H2992" s="2">
        <v>769</v>
      </c>
      <c r="I2992" s="2">
        <v>2060953</v>
      </c>
      <c r="J2992" s="2" t="s">
        <v>24526</v>
      </c>
      <c r="K2992" s="2" t="s">
        <v>3983</v>
      </c>
      <c r="L2992" s="2" t="s">
        <v>10149</v>
      </c>
      <c r="M2992" s="2">
        <v>29990</v>
      </c>
      <c r="N2992" s="2">
        <v>2543</v>
      </c>
      <c r="O2992" s="2" t="s">
        <v>6514</v>
      </c>
      <c r="P2992" s="2">
        <v>0</v>
      </c>
      <c r="Q2992" s="2" t="s">
        <v>17030</v>
      </c>
      <c r="R2992" s="3" t="s">
        <v>21714</v>
      </c>
      <c r="S2992" s="2">
        <v>316</v>
      </c>
      <c r="T2992" s="2" t="s">
        <v>23647</v>
      </c>
      <c r="U2992" s="2" t="s">
        <v>23708</v>
      </c>
      <c r="V2992" s="2" t="s">
        <v>23762</v>
      </c>
      <c r="W2992" s="2">
        <v>12000000</v>
      </c>
      <c r="X2992" s="2">
        <v>1999</v>
      </c>
      <c r="Y2992" s="2">
        <v>692</v>
      </c>
      <c r="Z2992" s="2">
        <v>7.1</v>
      </c>
      <c r="AA2992" s="2">
        <v>2.35</v>
      </c>
      <c r="AB2992" s="2">
        <v>0</v>
      </c>
    </row>
    <row r="2993" spans="1:28" x14ac:dyDescent="0.3">
      <c r="A2993" s="2" t="s">
        <v>28</v>
      </c>
      <c r="B2993" s="2" t="s">
        <v>1281</v>
      </c>
      <c r="C2993" s="2">
        <v>146</v>
      </c>
      <c r="D2993" s="2">
        <v>97</v>
      </c>
      <c r="E2993" s="2">
        <v>20</v>
      </c>
      <c r="F2993" s="2">
        <v>442</v>
      </c>
      <c r="G2993" s="2" t="s">
        <v>4091</v>
      </c>
      <c r="H2993" s="2">
        <v>21000</v>
      </c>
      <c r="I2993" s="2">
        <v>3950294</v>
      </c>
      <c r="J2993" s="2" t="s">
        <v>23894</v>
      </c>
      <c r="K2993" s="2" t="s">
        <v>2433</v>
      </c>
      <c r="L2993" s="2" t="s">
        <v>10150</v>
      </c>
      <c r="M2993" s="2">
        <v>56654</v>
      </c>
      <c r="N2993" s="2">
        <v>22577</v>
      </c>
      <c r="O2993" s="2" t="s">
        <v>3758</v>
      </c>
      <c r="P2993" s="2">
        <v>5</v>
      </c>
      <c r="Q2993" s="2" t="s">
        <v>17031</v>
      </c>
      <c r="R2993" s="3" t="s">
        <v>21715</v>
      </c>
      <c r="S2993" s="2">
        <v>124</v>
      </c>
      <c r="T2993" s="2" t="s">
        <v>23647</v>
      </c>
      <c r="U2993" s="2" t="s">
        <v>23694</v>
      </c>
      <c r="V2993" s="2" t="s">
        <v>23762</v>
      </c>
      <c r="W2993" s="2">
        <v>12000000</v>
      </c>
      <c r="X2993" s="2">
        <v>2007</v>
      </c>
      <c r="Y2993" s="2">
        <v>569</v>
      </c>
      <c r="Z2993" s="2">
        <v>7</v>
      </c>
      <c r="AA2993" s="2">
        <v>1.85</v>
      </c>
      <c r="AB2993" s="2">
        <v>0</v>
      </c>
    </row>
    <row r="2994" spans="1:28" x14ac:dyDescent="0.3">
      <c r="A2994" s="2" t="s">
        <v>28</v>
      </c>
      <c r="B2994" s="2" t="s">
        <v>1282</v>
      </c>
      <c r="C2994" s="2">
        <v>280</v>
      </c>
      <c r="D2994" s="2">
        <v>172</v>
      </c>
      <c r="E2994" s="2">
        <v>667</v>
      </c>
      <c r="F2994" s="2">
        <v>70</v>
      </c>
      <c r="G2994" s="2" t="s">
        <v>4092</v>
      </c>
      <c r="H2994" s="2">
        <v>211</v>
      </c>
      <c r="I2994" s="2">
        <v>2835886</v>
      </c>
      <c r="J2994" s="2" t="s">
        <v>5558</v>
      </c>
      <c r="K2994" s="2" t="s">
        <v>6618</v>
      </c>
      <c r="L2994" s="2" t="s">
        <v>10151</v>
      </c>
      <c r="M2994" s="2">
        <v>55516</v>
      </c>
      <c r="N2994" s="2">
        <v>456</v>
      </c>
      <c r="O2994" s="2" t="s">
        <v>13077</v>
      </c>
      <c r="P2994" s="2">
        <v>2</v>
      </c>
      <c r="Q2994" s="2" t="s">
        <v>17032</v>
      </c>
      <c r="R2994" s="3" t="s">
        <v>21716</v>
      </c>
      <c r="S2994" s="2">
        <v>124</v>
      </c>
      <c r="T2994" s="2" t="s">
        <v>23662</v>
      </c>
      <c r="U2994" s="2" t="s">
        <v>23713</v>
      </c>
      <c r="V2994" s="2" t="s">
        <v>23764</v>
      </c>
      <c r="W2994" s="2">
        <v>9200000</v>
      </c>
      <c r="X2994" s="2">
        <v>2013</v>
      </c>
      <c r="Y2994" s="2">
        <v>98</v>
      </c>
      <c r="Z2994" s="2">
        <v>7.7</v>
      </c>
      <c r="AA2994" s="2">
        <v>2.35</v>
      </c>
      <c r="AB2994" s="2">
        <v>29000</v>
      </c>
    </row>
    <row r="2995" spans="1:28" x14ac:dyDescent="0.3">
      <c r="A2995" s="2" t="s">
        <v>28</v>
      </c>
      <c r="B2995" s="2" t="s">
        <v>1283</v>
      </c>
      <c r="C2995" s="2">
        <v>78</v>
      </c>
      <c r="D2995" s="2">
        <v>104</v>
      </c>
      <c r="E2995" s="2">
        <v>0</v>
      </c>
      <c r="F2995" s="2">
        <v>77</v>
      </c>
      <c r="G2995" s="2" t="s">
        <v>4093</v>
      </c>
      <c r="H2995" s="2">
        <v>1000</v>
      </c>
      <c r="I2995" s="2">
        <v>1779284</v>
      </c>
      <c r="J2995" s="2" t="s">
        <v>24006</v>
      </c>
      <c r="K2995" s="2" t="s">
        <v>2731</v>
      </c>
      <c r="L2995" s="2" t="s">
        <v>10152</v>
      </c>
      <c r="M2995" s="2">
        <v>12047</v>
      </c>
      <c r="N2995" s="2">
        <v>1292</v>
      </c>
      <c r="O2995" s="2" t="s">
        <v>13078</v>
      </c>
      <c r="P2995" s="2">
        <v>4</v>
      </c>
      <c r="Q2995" s="2" t="s">
        <v>17033</v>
      </c>
      <c r="R2995" s="3" t="s">
        <v>21717</v>
      </c>
      <c r="S2995" s="2">
        <v>122</v>
      </c>
      <c r="T2995" s="2" t="s">
        <v>23647</v>
      </c>
      <c r="U2995" s="2" t="s">
        <v>23694</v>
      </c>
      <c r="V2995" s="2" t="s">
        <v>23762</v>
      </c>
      <c r="W2995" s="2">
        <v>12000000</v>
      </c>
      <c r="X2995" s="2">
        <v>2002</v>
      </c>
      <c r="Y2995" s="2">
        <v>165</v>
      </c>
      <c r="Z2995" s="2">
        <v>7.1</v>
      </c>
      <c r="AA2995" s="2">
        <v>1.85</v>
      </c>
      <c r="AB2995" s="2">
        <v>677</v>
      </c>
    </row>
    <row r="2996" spans="1:28" x14ac:dyDescent="0.3">
      <c r="A2996" s="2" t="s">
        <v>28</v>
      </c>
      <c r="B2996" s="2" t="s">
        <v>24783</v>
      </c>
      <c r="C2996" s="2">
        <v>469</v>
      </c>
      <c r="D2996" s="2">
        <v>99</v>
      </c>
      <c r="E2996" s="2">
        <v>0</v>
      </c>
      <c r="F2996" s="2">
        <v>520</v>
      </c>
      <c r="G2996" s="2" t="s">
        <v>4094</v>
      </c>
      <c r="H2996" s="2">
        <v>3000</v>
      </c>
      <c r="I2996" s="2">
        <v>1702277</v>
      </c>
      <c r="J2996" s="2" t="s">
        <v>24146</v>
      </c>
      <c r="K2996" s="2" t="s">
        <v>4569</v>
      </c>
      <c r="L2996" s="2" t="s">
        <v>10153</v>
      </c>
      <c r="M2996" s="2">
        <v>84620</v>
      </c>
      <c r="N2996" s="2">
        <v>5074</v>
      </c>
      <c r="O2996" s="2" t="s">
        <v>1646</v>
      </c>
      <c r="P2996" s="2">
        <v>4</v>
      </c>
      <c r="Q2996" s="2" t="s">
        <v>17034</v>
      </c>
      <c r="R2996" s="3" t="s">
        <v>21718</v>
      </c>
      <c r="S2996" s="2">
        <v>235</v>
      </c>
      <c r="T2996" s="2" t="s">
        <v>23647</v>
      </c>
      <c r="U2996" s="2" t="s">
        <v>23695</v>
      </c>
      <c r="V2996" s="2" t="s">
        <v>23762</v>
      </c>
      <c r="W2996" s="2">
        <v>12000000</v>
      </c>
      <c r="X2996" s="2">
        <v>2013</v>
      </c>
      <c r="Y2996" s="2">
        <v>1000</v>
      </c>
      <c r="Z2996" s="2">
        <v>6.8</v>
      </c>
      <c r="AA2996" s="2">
        <v>2.35</v>
      </c>
      <c r="AB2996" s="2">
        <v>27000</v>
      </c>
    </row>
    <row r="2997" spans="1:28" x14ac:dyDescent="0.3">
      <c r="A2997" s="2" t="s">
        <v>29</v>
      </c>
      <c r="B2997" s="2" t="s">
        <v>622</v>
      </c>
      <c r="C2997" s="2">
        <v>194</v>
      </c>
      <c r="D2997" s="2">
        <v>129</v>
      </c>
      <c r="E2997" s="2">
        <v>0</v>
      </c>
      <c r="F2997" s="2">
        <v>576</v>
      </c>
      <c r="G2997" s="2" t="s">
        <v>3181</v>
      </c>
      <c r="H2997" s="2">
        <v>878</v>
      </c>
      <c r="I2997" s="2">
        <v>261481</v>
      </c>
      <c r="J2997" s="2" t="s">
        <v>24260</v>
      </c>
      <c r="K2997" s="2" t="s">
        <v>6234</v>
      </c>
      <c r="L2997" s="2" t="s">
        <v>10154</v>
      </c>
      <c r="M2997" s="2">
        <v>41496</v>
      </c>
      <c r="N2997" s="2">
        <v>2378</v>
      </c>
      <c r="O2997" s="2" t="s">
        <v>7258</v>
      </c>
      <c r="P2997" s="2">
        <v>0</v>
      </c>
      <c r="Q2997" s="2" t="s">
        <v>17035</v>
      </c>
      <c r="R2997" s="3" t="s">
        <v>21719</v>
      </c>
      <c r="S2997" s="2">
        <v>210</v>
      </c>
      <c r="T2997" s="2" t="s">
        <v>23659</v>
      </c>
      <c r="U2997" s="2" t="s">
        <v>23707</v>
      </c>
      <c r="V2997" s="2" t="s">
        <v>23762</v>
      </c>
      <c r="W2997" s="2">
        <v>12000000</v>
      </c>
      <c r="X2997" s="2">
        <v>2004</v>
      </c>
      <c r="Y2997" s="2">
        <v>643</v>
      </c>
      <c r="Z2997" s="2">
        <v>7.5</v>
      </c>
      <c r="AA2997" s="2">
        <v>2.35</v>
      </c>
      <c r="AB2997" s="2">
        <v>0</v>
      </c>
    </row>
    <row r="2998" spans="1:28" x14ac:dyDescent="0.3">
      <c r="A2998" s="2" t="s">
        <v>28</v>
      </c>
      <c r="B2998" s="2" t="s">
        <v>1285</v>
      </c>
      <c r="C2998" s="2">
        <v>121</v>
      </c>
      <c r="D2998" s="2">
        <v>91</v>
      </c>
      <c r="E2998" s="2">
        <v>60</v>
      </c>
      <c r="F2998" s="2">
        <v>18</v>
      </c>
      <c r="G2998" s="2" t="s">
        <v>4095</v>
      </c>
      <c r="H2998" s="2">
        <v>60</v>
      </c>
      <c r="I2998" s="2">
        <v>1506998</v>
      </c>
      <c r="J2998" s="2" t="s">
        <v>24215</v>
      </c>
      <c r="K2998" s="2" t="s">
        <v>6619</v>
      </c>
      <c r="L2998" s="2" t="s">
        <v>10155</v>
      </c>
      <c r="M2998" s="2">
        <v>8014</v>
      </c>
      <c r="N2998" s="2">
        <v>141</v>
      </c>
      <c r="O2998" s="2" t="s">
        <v>13079</v>
      </c>
      <c r="P2998" s="2">
        <v>4</v>
      </c>
      <c r="Q2998" s="2" t="s">
        <v>17036</v>
      </c>
      <c r="R2998" s="3" t="s">
        <v>21720</v>
      </c>
      <c r="S2998" s="2">
        <v>50</v>
      </c>
      <c r="T2998" s="2" t="s">
        <v>23647</v>
      </c>
      <c r="U2998" s="2" t="s">
        <v>23694</v>
      </c>
      <c r="V2998" s="2" t="s">
        <v>23759</v>
      </c>
      <c r="W2998" s="2">
        <v>12000000</v>
      </c>
      <c r="X2998" s="2">
        <v>2007</v>
      </c>
      <c r="Y2998" s="2">
        <v>46</v>
      </c>
      <c r="Z2998" s="2">
        <v>6.3</v>
      </c>
      <c r="AA2998" s="2">
        <v>1.85</v>
      </c>
      <c r="AB2998" s="2">
        <v>314</v>
      </c>
    </row>
    <row r="2999" spans="1:28" x14ac:dyDescent="0.3">
      <c r="A2999" s="2" t="s">
        <v>28</v>
      </c>
      <c r="B2999" s="2" t="s">
        <v>1286</v>
      </c>
      <c r="C2999" s="2">
        <v>38</v>
      </c>
      <c r="D2999" s="2">
        <v>100</v>
      </c>
      <c r="E2999" s="2">
        <v>19</v>
      </c>
      <c r="F2999" s="2">
        <v>393</v>
      </c>
      <c r="G2999" s="2" t="s">
        <v>3758</v>
      </c>
      <c r="H2999" s="2">
        <v>706</v>
      </c>
      <c r="I2999" s="2">
        <v>860002</v>
      </c>
      <c r="J2999" s="2" t="s">
        <v>24089</v>
      </c>
      <c r="K2999" s="2" t="s">
        <v>4594</v>
      </c>
      <c r="L2999" s="2" t="s">
        <v>10156</v>
      </c>
      <c r="M2999" s="2">
        <v>6454</v>
      </c>
      <c r="N2999" s="2">
        <v>1579</v>
      </c>
      <c r="O2999" s="2" t="s">
        <v>3960</v>
      </c>
      <c r="P2999" s="2">
        <v>0</v>
      </c>
      <c r="Q2999" s="2" t="s">
        <v>17037</v>
      </c>
      <c r="R2999" s="3" t="s">
        <v>21721</v>
      </c>
      <c r="S2999" s="2">
        <v>43</v>
      </c>
      <c r="T2999" s="2" t="s">
        <v>23647</v>
      </c>
      <c r="U2999" s="2" t="s">
        <v>23694</v>
      </c>
      <c r="V2999" s="2" t="s">
        <v>23760</v>
      </c>
      <c r="W2999" s="2">
        <v>12000000</v>
      </c>
      <c r="X2999" s="2">
        <v>2005</v>
      </c>
      <c r="Y2999" s="2">
        <v>442</v>
      </c>
      <c r="Z2999" s="2">
        <v>7.3</v>
      </c>
      <c r="AA2999" s="2">
        <v>1.85</v>
      </c>
      <c r="AB2999" s="2">
        <v>0</v>
      </c>
    </row>
    <row r="3000" spans="1:28" x14ac:dyDescent="0.3">
      <c r="A3000" s="2" t="s">
        <v>28</v>
      </c>
      <c r="B3000" s="2" t="s">
        <v>463</v>
      </c>
      <c r="C3000" s="2">
        <v>123</v>
      </c>
      <c r="D3000" s="2">
        <v>111</v>
      </c>
      <c r="E3000" s="2">
        <v>277</v>
      </c>
      <c r="F3000" s="2">
        <v>289</v>
      </c>
      <c r="G3000" s="2" t="s">
        <v>2852</v>
      </c>
      <c r="H3000" s="2">
        <v>845</v>
      </c>
      <c r="I3000" s="2">
        <v>548934</v>
      </c>
      <c r="J3000" s="2" t="s">
        <v>24133</v>
      </c>
      <c r="K3000" s="2" t="s">
        <v>2822</v>
      </c>
      <c r="L3000" s="2" t="s">
        <v>10157</v>
      </c>
      <c r="M3000" s="2">
        <v>16863</v>
      </c>
      <c r="N3000" s="2">
        <v>1554</v>
      </c>
      <c r="O3000" s="2" t="s">
        <v>6871</v>
      </c>
      <c r="P3000" s="2">
        <v>2</v>
      </c>
      <c r="Q3000" s="2" t="s">
        <v>17038</v>
      </c>
      <c r="R3000" s="3" t="s">
        <v>21722</v>
      </c>
      <c r="S3000" s="2">
        <v>57</v>
      </c>
      <c r="T3000" s="2" t="s">
        <v>23647</v>
      </c>
      <c r="U3000" s="2" t="s">
        <v>23718</v>
      </c>
      <c r="V3000" s="2" t="s">
        <v>23759</v>
      </c>
      <c r="W3000" s="2">
        <v>12000000</v>
      </c>
      <c r="X3000" s="2">
        <v>2009</v>
      </c>
      <c r="Y3000" s="2">
        <v>327</v>
      </c>
      <c r="Z3000" s="2">
        <v>6.8</v>
      </c>
      <c r="AA3000" s="2">
        <v>1.85</v>
      </c>
      <c r="AB3000" s="2">
        <v>0</v>
      </c>
    </row>
    <row r="3001" spans="1:28" x14ac:dyDescent="0.3">
      <c r="A3001" s="2" t="s">
        <v>28</v>
      </c>
      <c r="B3001" s="2" t="s">
        <v>1287</v>
      </c>
      <c r="C3001" s="2">
        <v>81</v>
      </c>
      <c r="D3001" s="2">
        <v>114</v>
      </c>
      <c r="E3001" s="2">
        <v>0</v>
      </c>
      <c r="F3001" s="2">
        <v>403</v>
      </c>
      <c r="G3001" s="2" t="s">
        <v>4096</v>
      </c>
      <c r="H3001" s="2">
        <v>865</v>
      </c>
      <c r="I3001" s="2">
        <v>447750</v>
      </c>
      <c r="J3001" s="2" t="s">
        <v>23969</v>
      </c>
      <c r="K3001" s="2" t="s">
        <v>4344</v>
      </c>
      <c r="L3001" s="2" t="s">
        <v>10158</v>
      </c>
      <c r="M3001" s="2">
        <v>18520</v>
      </c>
      <c r="N3001" s="2">
        <v>2126</v>
      </c>
      <c r="O3001" s="2" t="s">
        <v>13080</v>
      </c>
      <c r="P3001" s="2">
        <v>0</v>
      </c>
      <c r="Q3001" s="2" t="s">
        <v>17039</v>
      </c>
      <c r="R3001" s="3" t="s">
        <v>21723</v>
      </c>
      <c r="S3001" s="2">
        <v>133</v>
      </c>
      <c r="T3001" s="2" t="s">
        <v>23647</v>
      </c>
      <c r="U3001" s="2" t="s">
        <v>23694</v>
      </c>
      <c r="V3001" s="2" t="s">
        <v>23762</v>
      </c>
      <c r="W3001" s="2">
        <v>10000000</v>
      </c>
      <c r="X3001" s="2">
        <v>2000</v>
      </c>
      <c r="Y3001" s="2">
        <v>685</v>
      </c>
      <c r="Z3001" s="2">
        <v>7.2</v>
      </c>
      <c r="AA3001" s="2">
        <v>1.85</v>
      </c>
      <c r="AB3001" s="2">
        <v>0</v>
      </c>
    </row>
    <row r="3002" spans="1:28" x14ac:dyDescent="0.3">
      <c r="A3002" s="2" t="s">
        <v>28</v>
      </c>
      <c r="B3002" s="2" t="s">
        <v>50</v>
      </c>
      <c r="C3002" s="2">
        <v>72</v>
      </c>
      <c r="D3002" s="2">
        <v>86</v>
      </c>
      <c r="E3002" s="2">
        <v>94</v>
      </c>
      <c r="F3002" s="2">
        <v>146</v>
      </c>
      <c r="G3002" s="2" t="s">
        <v>4097</v>
      </c>
      <c r="H3002" s="2">
        <v>693</v>
      </c>
      <c r="I3002" s="2">
        <v>333976</v>
      </c>
      <c r="J3002" s="2" t="s">
        <v>23854</v>
      </c>
      <c r="K3002" s="2" t="s">
        <v>3544</v>
      </c>
      <c r="L3002" s="2" t="s">
        <v>10159</v>
      </c>
      <c r="M3002" s="2">
        <v>12559</v>
      </c>
      <c r="N3002" s="2">
        <v>1373</v>
      </c>
      <c r="O3002" s="2" t="s">
        <v>13081</v>
      </c>
      <c r="P3002" s="2">
        <v>0</v>
      </c>
      <c r="Q3002" s="2" t="s">
        <v>17040</v>
      </c>
      <c r="R3002" s="3" t="s">
        <v>21724</v>
      </c>
      <c r="S3002" s="2">
        <v>90</v>
      </c>
      <c r="T3002" s="2" t="s">
        <v>23647</v>
      </c>
      <c r="U3002" s="2" t="s">
        <v>23694</v>
      </c>
      <c r="V3002" s="2" t="s">
        <v>23762</v>
      </c>
      <c r="W3002" s="2">
        <v>12000000</v>
      </c>
      <c r="X3002" s="2">
        <v>2002</v>
      </c>
      <c r="Y3002" s="2">
        <v>534</v>
      </c>
      <c r="Z3002" s="2">
        <v>6.4</v>
      </c>
      <c r="AA3002" s="2">
        <v>2.35</v>
      </c>
      <c r="AB3002" s="2">
        <v>423</v>
      </c>
    </row>
    <row r="3003" spans="1:28" x14ac:dyDescent="0.3">
      <c r="A3003" s="2" t="s">
        <v>28</v>
      </c>
      <c r="B3003" s="2" t="s">
        <v>887</v>
      </c>
      <c r="C3003" s="2">
        <v>25</v>
      </c>
      <c r="D3003" s="2">
        <v>107</v>
      </c>
      <c r="E3003" s="2">
        <v>0</v>
      </c>
      <c r="F3003" s="2">
        <v>745</v>
      </c>
      <c r="G3003" s="2" t="s">
        <v>3263</v>
      </c>
      <c r="H3003" s="2">
        <v>941</v>
      </c>
      <c r="I3003" s="2">
        <v>141853</v>
      </c>
      <c r="J3003" s="2" t="s">
        <v>24006</v>
      </c>
      <c r="K3003" s="2" t="s">
        <v>3389</v>
      </c>
      <c r="L3003" s="2" t="s">
        <v>10160</v>
      </c>
      <c r="M3003" s="2">
        <v>1427</v>
      </c>
      <c r="N3003" s="2">
        <v>3099</v>
      </c>
      <c r="O3003" s="2" t="s">
        <v>1152</v>
      </c>
      <c r="P3003" s="2">
        <v>2</v>
      </c>
      <c r="Q3003" s="2" t="s">
        <v>17041</v>
      </c>
      <c r="R3003" s="3" t="s">
        <v>21725</v>
      </c>
      <c r="S3003" s="2">
        <v>12</v>
      </c>
      <c r="T3003" s="2" t="s">
        <v>23647</v>
      </c>
      <c r="U3003" s="2" t="s">
        <v>23698</v>
      </c>
      <c r="V3003" s="2" t="s">
        <v>23762</v>
      </c>
      <c r="W3003" s="2">
        <v>12000000</v>
      </c>
      <c r="X3003" s="2">
        <v>1997</v>
      </c>
      <c r="Y3003" s="2">
        <v>754</v>
      </c>
      <c r="Z3003" s="2">
        <v>6</v>
      </c>
      <c r="AA3003" s="2">
        <v>1.85</v>
      </c>
      <c r="AB3003" s="2">
        <v>88</v>
      </c>
    </row>
    <row r="3004" spans="1:28" x14ac:dyDescent="0.3">
      <c r="A3004" s="2" t="s">
        <v>28</v>
      </c>
      <c r="B3004" s="2" t="s">
        <v>1079</v>
      </c>
      <c r="C3004" s="2">
        <v>78</v>
      </c>
      <c r="D3004" s="2">
        <v>90</v>
      </c>
      <c r="E3004" s="2">
        <v>26</v>
      </c>
      <c r="F3004" s="2">
        <v>350</v>
      </c>
      <c r="G3004" s="2" t="s">
        <v>3762</v>
      </c>
      <c r="H3004" s="2">
        <v>797</v>
      </c>
      <c r="I3004" s="2">
        <v>303439</v>
      </c>
      <c r="J3004" s="2" t="s">
        <v>23950</v>
      </c>
      <c r="K3004" s="2" t="s">
        <v>3663</v>
      </c>
      <c r="L3004" s="2" t="s">
        <v>10161</v>
      </c>
      <c r="M3004" s="2">
        <v>12125</v>
      </c>
      <c r="N3004" s="2">
        <v>2073</v>
      </c>
      <c r="O3004" s="2" t="s">
        <v>4017</v>
      </c>
      <c r="P3004" s="2">
        <v>2</v>
      </c>
      <c r="Q3004" s="2" t="s">
        <v>17042</v>
      </c>
      <c r="R3004" s="3" t="s">
        <v>21726</v>
      </c>
      <c r="S3004" s="2">
        <v>78</v>
      </c>
      <c r="T3004" s="2" t="s">
        <v>23647</v>
      </c>
      <c r="U3004" s="2" t="s">
        <v>23694</v>
      </c>
      <c r="V3004" s="2" t="s">
        <v>23762</v>
      </c>
      <c r="W3004" s="2">
        <v>8000000</v>
      </c>
      <c r="X3004" s="2">
        <v>2007</v>
      </c>
      <c r="Y3004" s="2">
        <v>474</v>
      </c>
      <c r="Z3004" s="2">
        <v>6.4</v>
      </c>
      <c r="AA3004" s="2">
        <v>2.35</v>
      </c>
      <c r="AB3004" s="2">
        <v>1000</v>
      </c>
    </row>
    <row r="3005" spans="1:28" x14ac:dyDescent="0.3">
      <c r="A3005" s="2" t="s">
        <v>28</v>
      </c>
      <c r="B3005" s="2" t="s">
        <v>349</v>
      </c>
      <c r="C3005" s="2">
        <v>57</v>
      </c>
      <c r="D3005" s="2">
        <v>103</v>
      </c>
      <c r="E3005" s="2">
        <v>759</v>
      </c>
      <c r="F3005" s="2">
        <v>820</v>
      </c>
      <c r="G3005" s="2" t="s">
        <v>3709</v>
      </c>
      <c r="H3005" s="2">
        <v>967</v>
      </c>
      <c r="I3005" s="2">
        <v>793352</v>
      </c>
      <c r="J3005" s="2" t="s">
        <v>23894</v>
      </c>
      <c r="K3005" s="2" t="s">
        <v>2941</v>
      </c>
      <c r="L3005" s="2" t="s">
        <v>10162</v>
      </c>
      <c r="M3005" s="2">
        <v>2551</v>
      </c>
      <c r="N3005" s="2">
        <v>3878</v>
      </c>
      <c r="O3005" s="2" t="s">
        <v>2669</v>
      </c>
      <c r="P3005" s="2">
        <v>1</v>
      </c>
      <c r="Q3005" s="2" t="s">
        <v>17043</v>
      </c>
      <c r="R3005" s="3" t="s">
        <v>21727</v>
      </c>
      <c r="S3005" s="2">
        <v>25</v>
      </c>
      <c r="T3005" s="2" t="s">
        <v>23647</v>
      </c>
      <c r="U3005" s="2" t="s">
        <v>23694</v>
      </c>
      <c r="V3005" s="2" t="s">
        <v>23759</v>
      </c>
      <c r="X3005" s="2">
        <v>2012</v>
      </c>
      <c r="Y3005" s="2">
        <v>830</v>
      </c>
      <c r="Z3005" s="2">
        <v>5.0999999999999996</v>
      </c>
      <c r="AA3005" s="2">
        <v>2.35</v>
      </c>
      <c r="AB3005" s="2">
        <v>0</v>
      </c>
    </row>
    <row r="3006" spans="1:28" x14ac:dyDescent="0.3">
      <c r="A3006" s="2" t="s">
        <v>28</v>
      </c>
      <c r="B3006" s="2" t="s">
        <v>1288</v>
      </c>
      <c r="C3006" s="2">
        <v>69</v>
      </c>
      <c r="D3006" s="2">
        <v>120</v>
      </c>
      <c r="E3006" s="2">
        <v>7</v>
      </c>
      <c r="F3006" s="2">
        <v>289</v>
      </c>
      <c r="G3006" s="2" t="s">
        <v>13739</v>
      </c>
      <c r="H3006" s="2">
        <v>662</v>
      </c>
      <c r="I3006" s="2">
        <v>214202</v>
      </c>
      <c r="J3006" s="2" t="s">
        <v>23969</v>
      </c>
      <c r="K3006" s="2" t="s">
        <v>1039</v>
      </c>
      <c r="L3006" s="2" t="s">
        <v>10163</v>
      </c>
      <c r="M3006" s="2">
        <v>14831</v>
      </c>
      <c r="N3006" s="2">
        <v>1952</v>
      </c>
      <c r="O3006" s="2" t="s">
        <v>6871</v>
      </c>
      <c r="P3006" s="2">
        <v>0</v>
      </c>
      <c r="Q3006" s="2" t="s">
        <v>17044</v>
      </c>
      <c r="R3006" s="3" t="s">
        <v>21728</v>
      </c>
      <c r="S3006" s="2">
        <v>75</v>
      </c>
      <c r="T3006" s="2" t="s">
        <v>23647</v>
      </c>
      <c r="U3006" s="2" t="s">
        <v>23701</v>
      </c>
      <c r="V3006" s="2" t="s">
        <v>23762</v>
      </c>
      <c r="W3006" s="2">
        <v>12000000</v>
      </c>
      <c r="X3006" s="2">
        <v>2007</v>
      </c>
      <c r="Y3006" s="2">
        <v>345</v>
      </c>
      <c r="Z3006" s="2">
        <v>7.5</v>
      </c>
      <c r="AA3006" s="2">
        <v>2.35</v>
      </c>
      <c r="AB3006" s="2">
        <v>0</v>
      </c>
    </row>
    <row r="3007" spans="1:28" x14ac:dyDescent="0.3">
      <c r="A3007" s="2" t="s">
        <v>28</v>
      </c>
      <c r="B3007" s="2" t="s">
        <v>1289</v>
      </c>
      <c r="C3007" s="2">
        <v>73</v>
      </c>
      <c r="D3007" s="2">
        <v>134</v>
      </c>
      <c r="E3007" s="2">
        <v>45</v>
      </c>
      <c r="F3007" s="2">
        <v>0</v>
      </c>
      <c r="G3007" s="2" t="s">
        <v>4098</v>
      </c>
      <c r="H3007" s="2">
        <v>9</v>
      </c>
      <c r="I3007" s="2">
        <v>195888</v>
      </c>
      <c r="J3007" s="2" t="s">
        <v>24273</v>
      </c>
      <c r="K3007" s="2" t="s">
        <v>6620</v>
      </c>
      <c r="L3007" s="2" t="s">
        <v>10164</v>
      </c>
      <c r="M3007" s="2">
        <v>5603</v>
      </c>
      <c r="N3007" s="2">
        <v>11</v>
      </c>
      <c r="O3007" s="2" t="s">
        <v>13082</v>
      </c>
      <c r="P3007" s="2">
        <v>0</v>
      </c>
      <c r="Q3007" s="2" t="s">
        <v>17045</v>
      </c>
      <c r="R3007" s="3" t="s">
        <v>21729</v>
      </c>
      <c r="S3007" s="2">
        <v>45</v>
      </c>
      <c r="T3007" s="2" t="s">
        <v>23673</v>
      </c>
      <c r="U3007" s="2" t="s">
        <v>23725</v>
      </c>
      <c r="V3007" s="2" t="s">
        <v>23762</v>
      </c>
      <c r="W3007" s="2">
        <v>2500000000</v>
      </c>
      <c r="X3007" s="2">
        <v>2005</v>
      </c>
      <c r="Y3007" s="2">
        <v>2</v>
      </c>
      <c r="Z3007" s="2">
        <v>7.1</v>
      </c>
      <c r="AA3007" s="2">
        <v>2.35</v>
      </c>
      <c r="AB3007" s="2">
        <v>607</v>
      </c>
    </row>
    <row r="3008" spans="1:28" x14ac:dyDescent="0.3">
      <c r="A3008" s="2" t="s">
        <v>28</v>
      </c>
      <c r="B3008" s="2" t="s">
        <v>1290</v>
      </c>
      <c r="C3008" s="2">
        <v>42</v>
      </c>
      <c r="D3008" s="2">
        <v>110</v>
      </c>
      <c r="E3008" s="2">
        <v>18</v>
      </c>
      <c r="F3008" s="2">
        <v>865</v>
      </c>
      <c r="G3008" s="2" t="s">
        <v>3037</v>
      </c>
      <c r="H3008" s="2">
        <v>13000</v>
      </c>
      <c r="I3008" s="2">
        <v>175370</v>
      </c>
      <c r="J3008" s="2" t="s">
        <v>5447</v>
      </c>
      <c r="K3008" s="2" t="s">
        <v>2671</v>
      </c>
      <c r="L3008" s="2" t="s">
        <v>10165</v>
      </c>
      <c r="M3008" s="2">
        <v>6884</v>
      </c>
      <c r="N3008" s="2">
        <v>17417</v>
      </c>
      <c r="O3008" s="2" t="s">
        <v>4344</v>
      </c>
      <c r="P3008" s="2">
        <v>1</v>
      </c>
      <c r="Q3008" s="2" t="s">
        <v>17046</v>
      </c>
      <c r="R3008" s="3" t="s">
        <v>21730</v>
      </c>
      <c r="S3008" s="2">
        <v>133</v>
      </c>
      <c r="T3008" s="2" t="s">
        <v>23647</v>
      </c>
      <c r="U3008" s="2" t="s">
        <v>23694</v>
      </c>
      <c r="V3008" s="2" t="s">
        <v>23762</v>
      </c>
      <c r="W3008" s="2">
        <v>12000000</v>
      </c>
      <c r="X3008" s="2">
        <v>1999</v>
      </c>
      <c r="Y3008" s="2">
        <v>883</v>
      </c>
      <c r="Z3008" s="2">
        <v>4.5999999999999996</v>
      </c>
      <c r="AA3008" s="2">
        <v>1.85</v>
      </c>
      <c r="AB3008" s="2">
        <v>458</v>
      </c>
    </row>
    <row r="3009" spans="1:28" x14ac:dyDescent="0.3">
      <c r="A3009" s="2" t="s">
        <v>28</v>
      </c>
      <c r="B3009" s="2" t="s">
        <v>215</v>
      </c>
      <c r="C3009" s="2">
        <v>101</v>
      </c>
      <c r="D3009" s="2">
        <v>95</v>
      </c>
      <c r="E3009" s="2">
        <v>611</v>
      </c>
      <c r="F3009" s="2">
        <v>3</v>
      </c>
      <c r="G3009" s="2" t="s">
        <v>4099</v>
      </c>
      <c r="H3009" s="2">
        <v>9</v>
      </c>
      <c r="I3009" s="2">
        <v>190666</v>
      </c>
      <c r="J3009" s="2" t="s">
        <v>24006</v>
      </c>
      <c r="K3009" s="2" t="s">
        <v>6621</v>
      </c>
      <c r="L3009" s="2" t="s">
        <v>10166</v>
      </c>
      <c r="M3009" s="2">
        <v>2410</v>
      </c>
      <c r="N3009" s="2">
        <v>18</v>
      </c>
      <c r="O3009" s="2" t="s">
        <v>13083</v>
      </c>
      <c r="P3009" s="2">
        <v>1</v>
      </c>
      <c r="Q3009" s="2" t="s">
        <v>17047</v>
      </c>
      <c r="R3009" s="3" t="s">
        <v>21731</v>
      </c>
      <c r="S3009" s="2">
        <v>20</v>
      </c>
      <c r="T3009" s="2" t="s">
        <v>23650</v>
      </c>
      <c r="U3009" s="2" t="s">
        <v>23702</v>
      </c>
      <c r="V3009" s="2" t="s">
        <v>23762</v>
      </c>
      <c r="X3009" s="2">
        <v>2009</v>
      </c>
      <c r="Y3009" s="2">
        <v>4</v>
      </c>
      <c r="Z3009" s="2">
        <v>5.7</v>
      </c>
      <c r="AA3009" s="2">
        <v>2.35</v>
      </c>
      <c r="AB3009" s="2">
        <v>784</v>
      </c>
    </row>
    <row r="3010" spans="1:28" x14ac:dyDescent="0.3">
      <c r="A3010" s="2" t="s">
        <v>28</v>
      </c>
      <c r="B3010" s="2" t="s">
        <v>755</v>
      </c>
      <c r="C3010" s="2">
        <v>82</v>
      </c>
      <c r="D3010" s="2">
        <v>95</v>
      </c>
      <c r="E3010" s="2">
        <v>165</v>
      </c>
      <c r="F3010" s="2">
        <v>280</v>
      </c>
      <c r="G3010" s="2" t="s">
        <v>3677</v>
      </c>
      <c r="H3010" s="2">
        <v>686</v>
      </c>
      <c r="J3010" s="2" t="s">
        <v>24784</v>
      </c>
      <c r="K3010" s="2" t="s">
        <v>2362</v>
      </c>
      <c r="L3010" s="2" t="s">
        <v>10167</v>
      </c>
      <c r="M3010" s="2">
        <v>27052</v>
      </c>
      <c r="N3010" s="2">
        <v>1501</v>
      </c>
      <c r="O3010" s="2" t="s">
        <v>12491</v>
      </c>
      <c r="P3010" s="2">
        <v>2</v>
      </c>
      <c r="Q3010" s="2" t="s">
        <v>17048</v>
      </c>
      <c r="R3010" s="3" t="s">
        <v>21732</v>
      </c>
      <c r="S3010" s="2">
        <v>124</v>
      </c>
      <c r="T3010" s="2" t="s">
        <v>23647</v>
      </c>
      <c r="U3010" s="2" t="s">
        <v>23694</v>
      </c>
      <c r="V3010" s="2" t="s">
        <v>23762</v>
      </c>
      <c r="W3010" s="2">
        <v>7500000</v>
      </c>
      <c r="X3010" s="2">
        <v>2002</v>
      </c>
      <c r="Y3010" s="2">
        <v>327</v>
      </c>
      <c r="Z3010" s="2">
        <v>6.8</v>
      </c>
      <c r="AA3010" s="2">
        <v>1.85</v>
      </c>
      <c r="AB3010" s="2">
        <v>0</v>
      </c>
    </row>
    <row r="3011" spans="1:28" x14ac:dyDescent="0.3">
      <c r="A3011" s="2" t="s">
        <v>29</v>
      </c>
      <c r="B3011" s="2" t="s">
        <v>1291</v>
      </c>
      <c r="C3011" s="2">
        <v>149</v>
      </c>
      <c r="D3011" s="2">
        <v>132</v>
      </c>
      <c r="E3011" s="2">
        <v>14</v>
      </c>
      <c r="F3011" s="2">
        <v>3</v>
      </c>
      <c r="G3011" s="2" t="s">
        <v>4100</v>
      </c>
      <c r="H3011" s="2">
        <v>52</v>
      </c>
      <c r="I3011" s="2">
        <v>119922</v>
      </c>
      <c r="J3011" s="2" t="s">
        <v>23956</v>
      </c>
      <c r="K3011" s="2" t="s">
        <v>3154</v>
      </c>
      <c r="L3011" s="2" t="s">
        <v>10168</v>
      </c>
      <c r="M3011" s="2">
        <v>8429</v>
      </c>
      <c r="N3011" s="2">
        <v>91</v>
      </c>
      <c r="O3011" s="2" t="s">
        <v>13084</v>
      </c>
      <c r="P3011" s="2">
        <v>0</v>
      </c>
      <c r="Q3011" s="2" t="s">
        <v>17049</v>
      </c>
      <c r="R3011" s="3" t="s">
        <v>21733</v>
      </c>
      <c r="S3011" s="2">
        <v>62</v>
      </c>
      <c r="T3011" s="2" t="s">
        <v>23650</v>
      </c>
      <c r="U3011" s="2" t="s">
        <v>23702</v>
      </c>
      <c r="V3011" s="2" t="s">
        <v>23762</v>
      </c>
      <c r="W3011" s="2">
        <v>12000000</v>
      </c>
      <c r="X3011" s="2">
        <v>2009</v>
      </c>
      <c r="Y3011" s="2">
        <v>32</v>
      </c>
      <c r="Z3011" s="2">
        <v>7.7</v>
      </c>
      <c r="AA3011" s="2">
        <v>2.35</v>
      </c>
      <c r="AB3011" s="2">
        <v>0</v>
      </c>
    </row>
    <row r="3012" spans="1:28" x14ac:dyDescent="0.3">
      <c r="A3012" s="2" t="s">
        <v>28</v>
      </c>
      <c r="B3012" s="2" t="s">
        <v>148</v>
      </c>
      <c r="C3012" s="2">
        <v>165</v>
      </c>
      <c r="D3012" s="2">
        <v>94</v>
      </c>
      <c r="E3012" s="2">
        <v>12</v>
      </c>
      <c r="F3012" s="2">
        <v>183</v>
      </c>
      <c r="G3012" s="2" t="s">
        <v>2572</v>
      </c>
      <c r="H3012" s="2">
        <v>17000</v>
      </c>
      <c r="I3012" s="2">
        <v>177343675</v>
      </c>
      <c r="J3012" s="2" t="s">
        <v>23874</v>
      </c>
      <c r="K3012" s="2" t="s">
        <v>6219</v>
      </c>
      <c r="L3012" s="2" t="s">
        <v>7454</v>
      </c>
      <c r="M3012" s="2">
        <v>70133</v>
      </c>
      <c r="N3012" s="2">
        <v>17883</v>
      </c>
      <c r="O3012" s="2" t="s">
        <v>12125</v>
      </c>
      <c r="P3012" s="2">
        <v>0</v>
      </c>
      <c r="Q3012" s="2" t="s">
        <v>14351</v>
      </c>
      <c r="R3012" s="3" t="s">
        <v>19018</v>
      </c>
      <c r="S3012" s="2">
        <v>214</v>
      </c>
      <c r="T3012" s="2" t="s">
        <v>23647</v>
      </c>
      <c r="U3012" s="2" t="s">
        <v>23694</v>
      </c>
      <c r="V3012" s="2" t="s">
        <v>23760</v>
      </c>
      <c r="W3012" s="2">
        <v>135000000</v>
      </c>
      <c r="X3012" s="2">
        <v>2015</v>
      </c>
      <c r="Y3012" s="2">
        <v>523</v>
      </c>
      <c r="Z3012" s="2">
        <v>6.7</v>
      </c>
      <c r="AA3012" s="2">
        <v>1.85</v>
      </c>
      <c r="AB3012" s="2">
        <v>26000</v>
      </c>
    </row>
    <row r="3013" spans="1:28" x14ac:dyDescent="0.3">
      <c r="A3013" s="2" t="s">
        <v>28</v>
      </c>
      <c r="B3013" s="2" t="s">
        <v>1292</v>
      </c>
      <c r="C3013" s="2">
        <v>5</v>
      </c>
      <c r="D3013" s="2">
        <v>89</v>
      </c>
      <c r="E3013" s="2">
        <v>0</v>
      </c>
      <c r="F3013" s="2">
        <v>188</v>
      </c>
      <c r="G3013" s="2" t="s">
        <v>3588</v>
      </c>
      <c r="H3013" s="2">
        <v>970</v>
      </c>
      <c r="J3013" s="2" t="s">
        <v>23840</v>
      </c>
      <c r="K3013" s="2" t="s">
        <v>2814</v>
      </c>
      <c r="L3013" s="2" t="s">
        <v>10169</v>
      </c>
      <c r="M3013" s="2">
        <v>408</v>
      </c>
      <c r="N3013" s="2">
        <v>1854</v>
      </c>
      <c r="O3013" s="2" t="s">
        <v>13085</v>
      </c>
      <c r="P3013" s="2">
        <v>0</v>
      </c>
      <c r="Q3013" s="2" t="s">
        <v>17050</v>
      </c>
      <c r="R3013" s="3" t="s">
        <v>21734</v>
      </c>
      <c r="S3013" s="2">
        <v>12</v>
      </c>
      <c r="T3013" s="2" t="s">
        <v>23650</v>
      </c>
      <c r="U3013" s="2" t="s">
        <v>23702</v>
      </c>
      <c r="V3013" s="2" t="s">
        <v>23760</v>
      </c>
      <c r="X3013" s="2">
        <v>2011</v>
      </c>
      <c r="Y3013" s="2">
        <v>618</v>
      </c>
      <c r="Z3013" s="2">
        <v>3.2</v>
      </c>
      <c r="AB3013" s="2">
        <v>211</v>
      </c>
    </row>
    <row r="3014" spans="1:28" x14ac:dyDescent="0.3">
      <c r="A3014" s="2" t="s">
        <v>28</v>
      </c>
      <c r="B3014" s="2" t="s">
        <v>1293</v>
      </c>
      <c r="C3014" s="2">
        <v>44</v>
      </c>
      <c r="D3014" s="2">
        <v>138</v>
      </c>
      <c r="E3014" s="2">
        <v>7</v>
      </c>
      <c r="F3014" s="2">
        <v>16</v>
      </c>
      <c r="G3014" s="2" t="s">
        <v>4101</v>
      </c>
      <c r="H3014" s="2">
        <v>84</v>
      </c>
      <c r="J3014" s="2" t="s">
        <v>23820</v>
      </c>
      <c r="K3014" s="2" t="s">
        <v>6538</v>
      </c>
      <c r="L3014" s="2" t="s">
        <v>10170</v>
      </c>
      <c r="M3014" s="2">
        <v>4899</v>
      </c>
      <c r="N3014" s="2">
        <v>164</v>
      </c>
      <c r="O3014" s="2" t="s">
        <v>13086</v>
      </c>
      <c r="P3014" s="2">
        <v>0</v>
      </c>
      <c r="Q3014" s="2" t="s">
        <v>17051</v>
      </c>
      <c r="R3014" s="3" t="s">
        <v>21735</v>
      </c>
      <c r="S3014" s="2">
        <v>49</v>
      </c>
      <c r="T3014" s="2" t="s">
        <v>23648</v>
      </c>
      <c r="U3014" s="2" t="s">
        <v>23700</v>
      </c>
      <c r="V3014" s="2" t="s">
        <v>23763</v>
      </c>
      <c r="W3014" s="2">
        <v>12000000</v>
      </c>
      <c r="X3014" s="2">
        <v>2010</v>
      </c>
      <c r="Y3014" s="2">
        <v>33</v>
      </c>
      <c r="Z3014" s="2">
        <v>6.1</v>
      </c>
      <c r="AA3014" s="2">
        <v>2.35</v>
      </c>
      <c r="AB3014" s="2">
        <v>0</v>
      </c>
    </row>
    <row r="3015" spans="1:28" x14ac:dyDescent="0.3">
      <c r="A3015" s="2" t="s">
        <v>28</v>
      </c>
      <c r="B3015" s="2" t="s">
        <v>228</v>
      </c>
      <c r="C3015" s="2">
        <v>74</v>
      </c>
      <c r="D3015" s="2">
        <v>113</v>
      </c>
      <c r="E3015" s="2">
        <v>212</v>
      </c>
      <c r="F3015" s="2">
        <v>18</v>
      </c>
      <c r="G3015" s="2" t="s">
        <v>4102</v>
      </c>
      <c r="H3015" s="2">
        <v>567</v>
      </c>
      <c r="I3015" s="2">
        <v>17149</v>
      </c>
      <c r="J3015" s="2" t="s">
        <v>23897</v>
      </c>
      <c r="K3015" s="2" t="s">
        <v>2468</v>
      </c>
      <c r="L3015" s="2" t="s">
        <v>10171</v>
      </c>
      <c r="M3015" s="2">
        <v>12128</v>
      </c>
      <c r="N3015" s="2">
        <v>708</v>
      </c>
      <c r="O3015" s="2" t="s">
        <v>13087</v>
      </c>
      <c r="P3015" s="2">
        <v>9</v>
      </c>
      <c r="Q3015" s="2" t="s">
        <v>17052</v>
      </c>
      <c r="R3015" s="3" t="s">
        <v>21736</v>
      </c>
      <c r="S3015" s="2">
        <v>61</v>
      </c>
      <c r="T3015" s="2" t="s">
        <v>23647</v>
      </c>
      <c r="U3015" s="2" t="s">
        <v>23736</v>
      </c>
      <c r="V3015" s="2" t="s">
        <v>23762</v>
      </c>
      <c r="W3015" s="2">
        <v>20000000</v>
      </c>
      <c r="X3015" s="2">
        <v>2011</v>
      </c>
      <c r="Y3015" s="2">
        <v>111</v>
      </c>
      <c r="Z3015" s="2">
        <v>5.6</v>
      </c>
      <c r="AA3015" s="2">
        <v>2.35</v>
      </c>
      <c r="AB3015" s="2">
        <v>0</v>
      </c>
    </row>
    <row r="3016" spans="1:28" x14ac:dyDescent="0.3">
      <c r="A3016" s="2" t="s">
        <v>28</v>
      </c>
      <c r="B3016" s="2" t="s">
        <v>1294</v>
      </c>
      <c r="C3016" s="2">
        <v>156</v>
      </c>
      <c r="D3016" s="2">
        <v>99</v>
      </c>
      <c r="E3016" s="2">
        <v>76</v>
      </c>
      <c r="F3016" s="2">
        <v>42</v>
      </c>
      <c r="G3016" s="2" t="s">
        <v>4103</v>
      </c>
      <c r="H3016" s="2">
        <v>181</v>
      </c>
      <c r="J3016" s="2" t="s">
        <v>24785</v>
      </c>
      <c r="K3016" s="2" t="s">
        <v>6622</v>
      </c>
      <c r="L3016" s="2" t="s">
        <v>10172</v>
      </c>
      <c r="M3016" s="2">
        <v>64423</v>
      </c>
      <c r="N3016" s="2">
        <v>433</v>
      </c>
      <c r="O3016" s="2" t="s">
        <v>13088</v>
      </c>
      <c r="P3016" s="2">
        <v>1</v>
      </c>
      <c r="Q3016" s="2" t="s">
        <v>17053</v>
      </c>
      <c r="R3016" s="3" t="s">
        <v>21737</v>
      </c>
      <c r="S3016" s="2">
        <v>293</v>
      </c>
      <c r="T3016" s="2" t="s">
        <v>23647</v>
      </c>
      <c r="U3016" s="2" t="s">
        <v>23695</v>
      </c>
      <c r="V3016" s="2" t="s">
        <v>23762</v>
      </c>
      <c r="W3016" s="2">
        <v>12000000</v>
      </c>
      <c r="X3016" s="2">
        <v>2009</v>
      </c>
      <c r="Y3016" s="2">
        <v>168</v>
      </c>
      <c r="Z3016" s="2">
        <v>6.9</v>
      </c>
      <c r="AA3016" s="2">
        <v>2.35</v>
      </c>
      <c r="AB3016" s="2">
        <v>13000</v>
      </c>
    </row>
    <row r="3017" spans="1:28" x14ac:dyDescent="0.3">
      <c r="A3017" s="2" t="s">
        <v>28</v>
      </c>
      <c r="B3017" s="2" t="s">
        <v>1295</v>
      </c>
      <c r="C3017" s="2">
        <v>1</v>
      </c>
      <c r="D3017" s="2">
        <v>111</v>
      </c>
      <c r="E3017" s="2">
        <v>0</v>
      </c>
      <c r="F3017" s="2">
        <v>247</v>
      </c>
      <c r="G3017" s="2" t="s">
        <v>24786</v>
      </c>
      <c r="H3017" s="2">
        <v>1000</v>
      </c>
      <c r="I3017" s="2">
        <v>14616</v>
      </c>
      <c r="J3017" s="2" t="s">
        <v>5558</v>
      </c>
      <c r="K3017" s="2" t="s">
        <v>6428</v>
      </c>
      <c r="L3017" s="2" t="s">
        <v>10173</v>
      </c>
      <c r="M3017" s="2">
        <v>314</v>
      </c>
      <c r="N3017" s="2">
        <v>2059</v>
      </c>
      <c r="O3017" s="2" t="s">
        <v>13089</v>
      </c>
      <c r="P3017" s="2">
        <v>1</v>
      </c>
      <c r="R3017" s="3" t="s">
        <v>21738</v>
      </c>
      <c r="S3017" s="2">
        <v>10</v>
      </c>
      <c r="T3017" s="2" t="s">
        <v>23647</v>
      </c>
      <c r="U3017" s="2" t="s">
        <v>23694</v>
      </c>
      <c r="V3017" s="2" t="s">
        <v>23762</v>
      </c>
      <c r="W3017" s="2">
        <v>12000000</v>
      </c>
      <c r="X3017" s="2">
        <v>2015</v>
      </c>
      <c r="Y3017" s="2">
        <v>445</v>
      </c>
      <c r="Z3017" s="2">
        <v>7.5</v>
      </c>
      <c r="AA3017" s="2">
        <v>1.85</v>
      </c>
      <c r="AB3017" s="2">
        <v>26000</v>
      </c>
    </row>
    <row r="3018" spans="1:28" x14ac:dyDescent="0.3">
      <c r="A3018" s="2" t="s">
        <v>28</v>
      </c>
      <c r="B3018" s="2" t="s">
        <v>325</v>
      </c>
      <c r="C3018" s="2">
        <v>82</v>
      </c>
      <c r="D3018" s="2">
        <v>99</v>
      </c>
      <c r="E3018" s="2">
        <v>130</v>
      </c>
      <c r="F3018" s="2">
        <v>79</v>
      </c>
      <c r="G3018" s="2" t="s">
        <v>4105</v>
      </c>
      <c r="H3018" s="2">
        <v>399</v>
      </c>
      <c r="I3018" s="2">
        <v>91443253</v>
      </c>
      <c r="J3018" s="2" t="s">
        <v>23902</v>
      </c>
      <c r="K3018" s="2" t="s">
        <v>3094</v>
      </c>
      <c r="L3018" s="2" t="s">
        <v>10174</v>
      </c>
      <c r="M3018" s="2">
        <v>21034</v>
      </c>
      <c r="N3018" s="2">
        <v>663</v>
      </c>
      <c r="O3018" s="2" t="s">
        <v>12362</v>
      </c>
      <c r="Q3018" s="2" t="s">
        <v>17054</v>
      </c>
      <c r="R3018" s="3" t="s">
        <v>21739</v>
      </c>
      <c r="S3018" s="2">
        <v>153</v>
      </c>
      <c r="T3018" s="2" t="s">
        <v>23647</v>
      </c>
      <c r="U3018" s="2" t="s">
        <v>23694</v>
      </c>
      <c r="V3018" s="2" t="s">
        <v>23760</v>
      </c>
      <c r="W3018" s="2">
        <v>12000000</v>
      </c>
      <c r="X3018" s="2">
        <v>2014</v>
      </c>
      <c r="Y3018" s="2">
        <v>116</v>
      </c>
      <c r="Z3018" s="2">
        <v>5.8</v>
      </c>
      <c r="AA3018" s="2">
        <v>2.35</v>
      </c>
      <c r="AB3018" s="2">
        <v>23000</v>
      </c>
    </row>
    <row r="3019" spans="1:28" x14ac:dyDescent="0.3">
      <c r="A3019" s="2" t="s">
        <v>28</v>
      </c>
      <c r="B3019" s="2" t="s">
        <v>158</v>
      </c>
      <c r="C3019" s="2">
        <v>151</v>
      </c>
      <c r="D3019" s="2">
        <v>104</v>
      </c>
      <c r="E3019" s="2">
        <v>0</v>
      </c>
      <c r="F3019" s="2">
        <v>1000</v>
      </c>
      <c r="G3019" s="2" t="s">
        <v>2463</v>
      </c>
      <c r="H3019" s="2">
        <v>26000</v>
      </c>
      <c r="I3019" s="2">
        <v>30093107</v>
      </c>
      <c r="J3019" s="2" t="s">
        <v>23854</v>
      </c>
      <c r="K3019" s="2" t="s">
        <v>6202</v>
      </c>
      <c r="L3019" s="2" t="s">
        <v>10175</v>
      </c>
      <c r="M3019" s="2">
        <v>600996</v>
      </c>
      <c r="N3019" s="2">
        <v>39175</v>
      </c>
      <c r="O3019" s="2" t="s">
        <v>2511</v>
      </c>
      <c r="P3019" s="2">
        <v>6</v>
      </c>
      <c r="Q3019" s="2" t="s">
        <v>17055</v>
      </c>
      <c r="R3019" s="3" t="s">
        <v>21740</v>
      </c>
      <c r="S3019" s="2">
        <v>726</v>
      </c>
      <c r="T3019" s="2" t="s">
        <v>23647</v>
      </c>
      <c r="U3019" s="2" t="s">
        <v>23695</v>
      </c>
      <c r="V3019" s="2" t="s">
        <v>23762</v>
      </c>
      <c r="W3019" s="2">
        <v>6000000</v>
      </c>
      <c r="X3019" s="2">
        <v>2000</v>
      </c>
      <c r="Y3019" s="2">
        <v>11000</v>
      </c>
      <c r="Z3019" s="2">
        <v>8.3000000000000007</v>
      </c>
      <c r="AA3019" s="2">
        <v>1.85</v>
      </c>
      <c r="AB3019" s="2">
        <v>27000</v>
      </c>
    </row>
    <row r="3020" spans="1:28" x14ac:dyDescent="0.3">
      <c r="A3020" s="2" t="s">
        <v>28</v>
      </c>
      <c r="B3020" s="2" t="s">
        <v>1296</v>
      </c>
      <c r="C3020" s="2">
        <v>3</v>
      </c>
      <c r="D3020" s="2">
        <v>89</v>
      </c>
      <c r="E3020" s="2">
        <v>49</v>
      </c>
      <c r="F3020" s="2">
        <v>84</v>
      </c>
      <c r="G3020" s="2" t="s">
        <v>4106</v>
      </c>
      <c r="H3020" s="2">
        <v>551</v>
      </c>
      <c r="J3020" s="2" t="s">
        <v>24787</v>
      </c>
      <c r="K3020" s="2" t="s">
        <v>6623</v>
      </c>
      <c r="L3020" s="2" t="s">
        <v>10176</v>
      </c>
      <c r="M3020" s="2">
        <v>105</v>
      </c>
      <c r="N3020" s="2">
        <v>895</v>
      </c>
      <c r="O3020" s="2" t="s">
        <v>13090</v>
      </c>
      <c r="P3020" s="2">
        <v>6</v>
      </c>
      <c r="R3020" s="3" t="s">
        <v>21741</v>
      </c>
      <c r="S3020" s="2">
        <v>7</v>
      </c>
      <c r="T3020" s="2" t="s">
        <v>23647</v>
      </c>
      <c r="U3020" s="2" t="s">
        <v>23694</v>
      </c>
      <c r="V3020" s="2" t="s">
        <v>23760</v>
      </c>
      <c r="W3020" s="2">
        <v>12000000</v>
      </c>
      <c r="X3020" s="2">
        <v>2015</v>
      </c>
      <c r="Y3020" s="2">
        <v>85</v>
      </c>
      <c r="Z3020" s="2">
        <v>2.8</v>
      </c>
      <c r="AB3020" s="2">
        <v>634</v>
      </c>
    </row>
    <row r="3021" spans="1:28" x14ac:dyDescent="0.3">
      <c r="A3021" s="2" t="s">
        <v>28</v>
      </c>
      <c r="B3021" s="2" t="s">
        <v>1165</v>
      </c>
      <c r="C3021" s="2">
        <v>98</v>
      </c>
      <c r="D3021" s="2">
        <v>103</v>
      </c>
      <c r="E3021" s="2">
        <v>52</v>
      </c>
      <c r="F3021" s="2">
        <v>426</v>
      </c>
      <c r="G3021" s="2" t="s">
        <v>4107</v>
      </c>
      <c r="H3021" s="2">
        <v>969</v>
      </c>
      <c r="I3021" s="2">
        <v>57469179</v>
      </c>
      <c r="J3021" s="2" t="s">
        <v>24383</v>
      </c>
      <c r="K3021" s="2" t="s">
        <v>2876</v>
      </c>
      <c r="L3021" s="2" t="s">
        <v>10177</v>
      </c>
      <c r="M3021" s="2">
        <v>63855</v>
      </c>
      <c r="N3021" s="2">
        <v>2987</v>
      </c>
      <c r="O3021" s="2" t="s">
        <v>13091</v>
      </c>
      <c r="P3021" s="2">
        <v>0</v>
      </c>
      <c r="Q3021" s="2" t="s">
        <v>17056</v>
      </c>
      <c r="R3021" s="3" t="s">
        <v>21742</v>
      </c>
      <c r="S3021" s="2">
        <v>248</v>
      </c>
      <c r="T3021" s="2" t="s">
        <v>23647</v>
      </c>
      <c r="U3021" s="2" t="s">
        <v>23694</v>
      </c>
      <c r="V3021" s="2" t="s">
        <v>23762</v>
      </c>
      <c r="W3021" s="2">
        <v>11500000</v>
      </c>
      <c r="X3021" s="2">
        <v>1989</v>
      </c>
      <c r="Y3021" s="2">
        <v>886</v>
      </c>
      <c r="Z3021" s="2">
        <v>6.6</v>
      </c>
      <c r="AA3021" s="2">
        <v>1.85</v>
      </c>
      <c r="AB3021" s="2">
        <v>0</v>
      </c>
    </row>
    <row r="3022" spans="1:28" x14ac:dyDescent="0.3">
      <c r="A3022" s="2" t="s">
        <v>28</v>
      </c>
      <c r="B3022" s="2" t="s">
        <v>1297</v>
      </c>
      <c r="C3022" s="2">
        <v>25</v>
      </c>
      <c r="D3022" s="2">
        <v>134</v>
      </c>
      <c r="E3022" s="2">
        <v>0</v>
      </c>
      <c r="F3022" s="2">
        <v>4</v>
      </c>
      <c r="G3022" s="2" t="s">
        <v>4108</v>
      </c>
      <c r="H3022" s="2">
        <v>15</v>
      </c>
      <c r="I3022" s="2">
        <v>48856</v>
      </c>
      <c r="J3022" s="2" t="s">
        <v>5558</v>
      </c>
      <c r="K3022" s="2" t="s">
        <v>6624</v>
      </c>
      <c r="L3022" s="2" t="s">
        <v>10178</v>
      </c>
      <c r="M3022" s="2">
        <v>3466</v>
      </c>
      <c r="N3022" s="2">
        <v>30</v>
      </c>
      <c r="O3022" s="2" t="s">
        <v>13092</v>
      </c>
      <c r="P3022" s="2">
        <v>0</v>
      </c>
      <c r="Q3022" s="2" t="s">
        <v>17057</v>
      </c>
      <c r="R3022" s="3" t="s">
        <v>21743</v>
      </c>
      <c r="S3022" s="2">
        <v>40</v>
      </c>
      <c r="T3022" s="2" t="s">
        <v>23648</v>
      </c>
      <c r="U3022" s="2" t="s">
        <v>23700</v>
      </c>
      <c r="W3022" s="2">
        <v>11900000</v>
      </c>
      <c r="X3022" s="2">
        <v>1993</v>
      </c>
      <c r="Y3022" s="2">
        <v>6</v>
      </c>
      <c r="Z3022" s="2">
        <v>7.5</v>
      </c>
      <c r="AA3022" s="2">
        <v>1.85</v>
      </c>
      <c r="AB3022" s="2">
        <v>355</v>
      </c>
    </row>
    <row r="3023" spans="1:28" x14ac:dyDescent="0.3">
      <c r="A3023" s="2" t="s">
        <v>28</v>
      </c>
      <c r="B3023" s="2" t="s">
        <v>1298</v>
      </c>
      <c r="C3023" s="2">
        <v>35</v>
      </c>
      <c r="D3023" s="2">
        <v>100</v>
      </c>
      <c r="E3023" s="2">
        <v>2</v>
      </c>
      <c r="F3023" s="2">
        <v>388</v>
      </c>
      <c r="G3023" s="2" t="s">
        <v>4109</v>
      </c>
      <c r="H3023" s="2">
        <v>680</v>
      </c>
      <c r="J3023" s="2" t="s">
        <v>24146</v>
      </c>
      <c r="K3023" s="2" t="s">
        <v>4446</v>
      </c>
      <c r="L3023" s="2" t="s">
        <v>10179</v>
      </c>
      <c r="M3023" s="2">
        <v>3737</v>
      </c>
      <c r="N3023" s="2">
        <v>1780</v>
      </c>
      <c r="O3023" s="2" t="s">
        <v>13033</v>
      </c>
      <c r="P3023" s="2">
        <v>2</v>
      </c>
      <c r="Q3023" s="2" t="s">
        <v>17058</v>
      </c>
      <c r="R3023" s="3" t="s">
        <v>21744</v>
      </c>
      <c r="S3023" s="2">
        <v>27</v>
      </c>
      <c r="T3023" s="2" t="s">
        <v>23647</v>
      </c>
      <c r="U3023" s="2" t="s">
        <v>23695</v>
      </c>
      <c r="V3023" s="2" t="s">
        <v>23762</v>
      </c>
      <c r="W3023" s="2">
        <v>11500000</v>
      </c>
      <c r="X3023" s="2">
        <v>2009</v>
      </c>
      <c r="Y3023" s="2">
        <v>544</v>
      </c>
      <c r="Z3023" s="2">
        <v>6</v>
      </c>
      <c r="AA3023" s="2">
        <v>2.35</v>
      </c>
      <c r="AB3023" s="2">
        <v>443</v>
      </c>
    </row>
    <row r="3024" spans="1:28" x14ac:dyDescent="0.3">
      <c r="A3024" s="2" t="s">
        <v>28</v>
      </c>
      <c r="B3024" s="2" t="s">
        <v>1299</v>
      </c>
      <c r="C3024" s="2">
        <v>6</v>
      </c>
      <c r="D3024" s="2">
        <v>130</v>
      </c>
      <c r="E3024" s="2">
        <v>3</v>
      </c>
      <c r="F3024" s="2">
        <v>2</v>
      </c>
      <c r="G3024" s="2" t="s">
        <v>4110</v>
      </c>
      <c r="H3024" s="2">
        <v>215</v>
      </c>
      <c r="J3024" s="2" t="s">
        <v>5558</v>
      </c>
      <c r="K3024" s="2" t="s">
        <v>6625</v>
      </c>
      <c r="L3024" s="2" t="s">
        <v>10180</v>
      </c>
      <c r="M3024" s="2">
        <v>117</v>
      </c>
      <c r="N3024" s="2">
        <v>244</v>
      </c>
      <c r="O3024" s="2" t="s">
        <v>13093</v>
      </c>
      <c r="P3024" s="2">
        <v>1</v>
      </c>
      <c r="R3024" s="3" t="s">
        <v>21745</v>
      </c>
      <c r="S3024" s="2">
        <v>6</v>
      </c>
      <c r="T3024" s="2" t="s">
        <v>23666</v>
      </c>
      <c r="U3024" s="2" t="s">
        <v>23702</v>
      </c>
      <c r="W3024" s="2">
        <v>12000000</v>
      </c>
      <c r="X3024" s="2">
        <v>2015</v>
      </c>
      <c r="Y3024" s="2">
        <v>27</v>
      </c>
      <c r="Z3024" s="2">
        <v>6.2</v>
      </c>
      <c r="AA3024" s="2">
        <v>2.35</v>
      </c>
      <c r="AB3024" s="2">
        <v>4</v>
      </c>
    </row>
    <row r="3025" spans="1:28" x14ac:dyDescent="0.3">
      <c r="A3025" s="2" t="s">
        <v>28</v>
      </c>
      <c r="B3025" s="2" t="s">
        <v>287</v>
      </c>
      <c r="C3025" s="2">
        <v>183</v>
      </c>
      <c r="D3025" s="2">
        <v>106</v>
      </c>
      <c r="E3025" s="2">
        <v>287</v>
      </c>
      <c r="F3025" s="2">
        <v>233</v>
      </c>
      <c r="G3025" s="2" t="s">
        <v>4111</v>
      </c>
      <c r="H3025" s="2">
        <v>767</v>
      </c>
      <c r="I3025" s="2">
        <v>148170000</v>
      </c>
      <c r="J3025" s="2" t="s">
        <v>23845</v>
      </c>
      <c r="K3025" s="2" t="s">
        <v>3609</v>
      </c>
      <c r="L3025" s="2" t="s">
        <v>10181</v>
      </c>
      <c r="M3025" s="2">
        <v>142293</v>
      </c>
      <c r="N3025" s="2">
        <v>2053</v>
      </c>
      <c r="O3025" s="2" t="s">
        <v>4673</v>
      </c>
      <c r="P3025" s="2">
        <v>0</v>
      </c>
      <c r="Q3025" s="2" t="s">
        <v>17059</v>
      </c>
      <c r="R3025" s="3" t="s">
        <v>21746</v>
      </c>
      <c r="S3025" s="2">
        <v>245</v>
      </c>
      <c r="T3025" s="2" t="s">
        <v>23647</v>
      </c>
      <c r="U3025" s="2" t="s">
        <v>23694</v>
      </c>
      <c r="V3025" s="2" t="s">
        <v>23760</v>
      </c>
      <c r="W3025" s="2">
        <v>11000000</v>
      </c>
      <c r="X3025" s="2">
        <v>1984</v>
      </c>
      <c r="Y3025" s="2">
        <v>281</v>
      </c>
      <c r="Z3025" s="2">
        <v>7.2</v>
      </c>
      <c r="AA3025" s="2">
        <v>2.2000000000000002</v>
      </c>
      <c r="AB3025" s="2">
        <v>14000</v>
      </c>
    </row>
    <row r="3026" spans="1:28" x14ac:dyDescent="0.3">
      <c r="A3026" s="2" t="s">
        <v>28</v>
      </c>
      <c r="B3026" s="2" t="s">
        <v>171</v>
      </c>
      <c r="C3026" s="2">
        <v>282</v>
      </c>
      <c r="D3026" s="2">
        <v>125</v>
      </c>
      <c r="E3026" s="2">
        <v>0</v>
      </c>
      <c r="F3026" s="2">
        <v>504</v>
      </c>
      <c r="G3026" s="2" t="s">
        <v>4112</v>
      </c>
      <c r="H3026" s="2">
        <v>11000</v>
      </c>
      <c r="I3026" s="2">
        <v>460935665</v>
      </c>
      <c r="J3026" s="2" t="s">
        <v>23774</v>
      </c>
      <c r="K3026" s="2" t="s">
        <v>3056</v>
      </c>
      <c r="L3026" s="2" t="s">
        <v>10182</v>
      </c>
      <c r="M3026" s="2">
        <v>911097</v>
      </c>
      <c r="N3026" s="2">
        <v>13485</v>
      </c>
      <c r="O3026" s="2" t="s">
        <v>3656</v>
      </c>
      <c r="P3026" s="2">
        <v>1</v>
      </c>
      <c r="Q3026" s="2" t="s">
        <v>17060</v>
      </c>
      <c r="R3026" s="3" t="s">
        <v>21747</v>
      </c>
      <c r="S3026" s="2">
        <v>1470</v>
      </c>
      <c r="T3026" s="2" t="s">
        <v>23647</v>
      </c>
      <c r="U3026" s="2" t="s">
        <v>23694</v>
      </c>
      <c r="V3026" s="2" t="s">
        <v>23760</v>
      </c>
      <c r="W3026" s="2">
        <v>11000000</v>
      </c>
      <c r="X3026" s="2">
        <v>1977</v>
      </c>
      <c r="Y3026" s="2">
        <v>1000</v>
      </c>
      <c r="Z3026" s="2">
        <v>8.6999999999999993</v>
      </c>
      <c r="AA3026" s="2">
        <v>2.35</v>
      </c>
      <c r="AB3026" s="2">
        <v>33000</v>
      </c>
    </row>
    <row r="3027" spans="1:28" x14ac:dyDescent="0.3">
      <c r="A3027" s="2" t="s">
        <v>28</v>
      </c>
      <c r="B3027" s="2" t="s">
        <v>1300</v>
      </c>
      <c r="C3027" s="2">
        <v>158</v>
      </c>
      <c r="D3027" s="2">
        <v>109</v>
      </c>
      <c r="E3027" s="2">
        <v>11</v>
      </c>
      <c r="F3027" s="2">
        <v>411</v>
      </c>
      <c r="G3027" s="2" t="s">
        <v>3087</v>
      </c>
      <c r="H3027" s="2">
        <v>22000</v>
      </c>
      <c r="I3027" s="2">
        <v>35537564</v>
      </c>
      <c r="J3027" s="2" t="s">
        <v>5447</v>
      </c>
      <c r="K3027" s="2" t="s">
        <v>2854</v>
      </c>
      <c r="L3027" s="2" t="s">
        <v>10183</v>
      </c>
      <c r="M3027" s="2">
        <v>49671</v>
      </c>
      <c r="N3027" s="2">
        <v>24063</v>
      </c>
      <c r="O3027" s="2" t="s">
        <v>13094</v>
      </c>
      <c r="P3027" s="2">
        <v>1</v>
      </c>
      <c r="Q3027" s="2" t="s">
        <v>17061</v>
      </c>
      <c r="R3027" s="3" t="s">
        <v>21748</v>
      </c>
      <c r="S3027" s="2">
        <v>166</v>
      </c>
      <c r="T3027" s="2" t="s">
        <v>23647</v>
      </c>
      <c r="U3027" s="2" t="s">
        <v>23694</v>
      </c>
      <c r="V3027" s="2" t="s">
        <v>23762</v>
      </c>
      <c r="W3027" s="2">
        <v>11500000</v>
      </c>
      <c r="X3027" s="2">
        <v>2016</v>
      </c>
      <c r="Y3027" s="2">
        <v>851</v>
      </c>
      <c r="Z3027" s="2">
        <v>6</v>
      </c>
      <c r="AA3027" s="2">
        <v>2.35</v>
      </c>
      <c r="AB3027" s="2">
        <v>11000</v>
      </c>
    </row>
    <row r="3028" spans="1:28" x14ac:dyDescent="0.3">
      <c r="A3028" s="2" t="s">
        <v>28</v>
      </c>
      <c r="B3028" s="2" t="s">
        <v>795</v>
      </c>
      <c r="C3028" s="2">
        <v>89</v>
      </c>
      <c r="D3028" s="2">
        <v>200</v>
      </c>
      <c r="E3028" s="2">
        <v>767</v>
      </c>
      <c r="F3028" s="2">
        <v>382</v>
      </c>
      <c r="G3028" s="2" t="s">
        <v>4113</v>
      </c>
      <c r="H3028" s="2">
        <v>597</v>
      </c>
      <c r="I3028" s="2">
        <v>111722000</v>
      </c>
      <c r="J3028" s="2" t="s">
        <v>24273</v>
      </c>
      <c r="K3028" s="2" t="s">
        <v>6535</v>
      </c>
      <c r="L3028" s="2" t="s">
        <v>10184</v>
      </c>
      <c r="M3028" s="2">
        <v>55816</v>
      </c>
      <c r="N3028" s="2">
        <v>1966</v>
      </c>
      <c r="O3028" s="2" t="s">
        <v>3253</v>
      </c>
      <c r="P3028" s="2">
        <v>2</v>
      </c>
      <c r="Q3028" s="2" t="s">
        <v>17062</v>
      </c>
      <c r="R3028" s="3" t="s">
        <v>21749</v>
      </c>
      <c r="S3028" s="2">
        <v>255</v>
      </c>
      <c r="T3028" s="2" t="s">
        <v>23647</v>
      </c>
      <c r="U3028" s="2" t="s">
        <v>23694</v>
      </c>
      <c r="V3028" s="2" t="s">
        <v>23759</v>
      </c>
      <c r="W3028" s="2">
        <v>11000000</v>
      </c>
      <c r="X3028" s="2">
        <v>1965</v>
      </c>
      <c r="Y3028" s="2">
        <v>396</v>
      </c>
      <c r="Z3028" s="2">
        <v>8</v>
      </c>
      <c r="AA3028" s="2">
        <v>2.35</v>
      </c>
      <c r="AB3028" s="2">
        <v>7000</v>
      </c>
    </row>
    <row r="3029" spans="1:28" x14ac:dyDescent="0.3">
      <c r="A3029" s="2" t="s">
        <v>28</v>
      </c>
      <c r="B3029" s="2" t="s">
        <v>592</v>
      </c>
      <c r="C3029" s="2">
        <v>101</v>
      </c>
      <c r="D3029" s="2">
        <v>114</v>
      </c>
      <c r="E3029" s="2">
        <v>335</v>
      </c>
      <c r="F3029" s="2">
        <v>14</v>
      </c>
      <c r="G3029" s="2" t="s">
        <v>4114</v>
      </c>
      <c r="H3029" s="2">
        <v>585</v>
      </c>
      <c r="I3029" s="2">
        <v>10230</v>
      </c>
      <c r="J3029" s="2" t="s">
        <v>24788</v>
      </c>
      <c r="K3029" s="2" t="s">
        <v>6626</v>
      </c>
      <c r="L3029" s="2" t="s">
        <v>10185</v>
      </c>
      <c r="M3029" s="2">
        <v>14437</v>
      </c>
      <c r="N3029" s="2">
        <v>679</v>
      </c>
      <c r="O3029" s="2" t="s">
        <v>13095</v>
      </c>
      <c r="P3029" s="2">
        <v>0</v>
      </c>
      <c r="Q3029" s="2" t="s">
        <v>17063</v>
      </c>
      <c r="R3029" s="3" t="s">
        <v>21750</v>
      </c>
      <c r="S3029" s="2">
        <v>26</v>
      </c>
      <c r="T3029" s="2" t="s">
        <v>23674</v>
      </c>
      <c r="U3029" s="2" t="s">
        <v>23695</v>
      </c>
      <c r="V3029" s="2" t="s">
        <v>23762</v>
      </c>
      <c r="X3029" s="2">
        <v>2014</v>
      </c>
      <c r="Y3029" s="2">
        <v>68</v>
      </c>
      <c r="Z3029" s="2">
        <v>7.2</v>
      </c>
      <c r="AA3029" s="2">
        <v>2.35</v>
      </c>
      <c r="AB3029" s="2">
        <v>0</v>
      </c>
    </row>
    <row r="3030" spans="1:28" x14ac:dyDescent="0.3">
      <c r="A3030" s="2" t="s">
        <v>28</v>
      </c>
      <c r="B3030" s="2" t="s">
        <v>381</v>
      </c>
      <c r="C3030" s="2">
        <v>128</v>
      </c>
      <c r="D3030" s="2">
        <v>112</v>
      </c>
      <c r="E3030" s="2">
        <v>197</v>
      </c>
      <c r="F3030" s="2">
        <v>632</v>
      </c>
      <c r="G3030" s="2" t="s">
        <v>4115</v>
      </c>
      <c r="H3030" s="2">
        <v>755</v>
      </c>
      <c r="I3030" s="2">
        <v>90556401</v>
      </c>
      <c r="J3030" s="2" t="s">
        <v>24054</v>
      </c>
      <c r="K3030" s="2" t="s">
        <v>6627</v>
      </c>
      <c r="L3030" s="2" t="s">
        <v>10186</v>
      </c>
      <c r="M3030" s="2">
        <v>43795</v>
      </c>
      <c r="N3030" s="2">
        <v>3507</v>
      </c>
      <c r="O3030" s="2" t="s">
        <v>3828</v>
      </c>
      <c r="P3030" s="2">
        <v>1</v>
      </c>
      <c r="Q3030" s="2" t="s">
        <v>17064</v>
      </c>
      <c r="R3030" s="3" t="s">
        <v>21751</v>
      </c>
      <c r="S3030" s="2">
        <v>171</v>
      </c>
      <c r="T3030" s="2" t="s">
        <v>23647</v>
      </c>
      <c r="U3030" s="2" t="s">
        <v>23694</v>
      </c>
      <c r="V3030" s="2" t="s">
        <v>23761</v>
      </c>
      <c r="W3030" s="2">
        <v>11000000</v>
      </c>
      <c r="X3030" s="2">
        <v>2008</v>
      </c>
      <c r="Y3030" s="2">
        <v>734</v>
      </c>
      <c r="Z3030" s="2">
        <v>4.5</v>
      </c>
      <c r="AA3030" s="2">
        <v>1.85</v>
      </c>
      <c r="AB3030" s="2">
        <v>0</v>
      </c>
    </row>
    <row r="3031" spans="1:28" x14ac:dyDescent="0.3">
      <c r="A3031" s="2" t="s">
        <v>28</v>
      </c>
      <c r="B3031" s="2" t="s">
        <v>391</v>
      </c>
      <c r="C3031" s="2">
        <v>410</v>
      </c>
      <c r="D3031" s="2">
        <v>116</v>
      </c>
      <c r="E3031" s="2">
        <v>737</v>
      </c>
      <c r="F3031" s="2">
        <v>141</v>
      </c>
      <c r="G3031" s="2" t="s">
        <v>7229</v>
      </c>
      <c r="H3031" s="2">
        <v>23000</v>
      </c>
      <c r="I3031" s="2">
        <v>93571803</v>
      </c>
      <c r="J3031" s="2" t="s">
        <v>23917</v>
      </c>
      <c r="K3031" s="2" t="s">
        <v>2429</v>
      </c>
      <c r="L3031" s="2" t="s">
        <v>10187</v>
      </c>
      <c r="M3031" s="2">
        <v>275869</v>
      </c>
      <c r="N3031" s="2">
        <v>23811</v>
      </c>
      <c r="O3031" s="2" t="s">
        <v>12551</v>
      </c>
      <c r="P3031" s="2">
        <v>2</v>
      </c>
      <c r="Q3031" s="2" t="s">
        <v>17065</v>
      </c>
      <c r="R3031" s="3" t="s">
        <v>21752</v>
      </c>
      <c r="S3031" s="2">
        <v>389</v>
      </c>
      <c r="T3031" s="2" t="s">
        <v>23647</v>
      </c>
      <c r="U3031" s="2" t="s">
        <v>23694</v>
      </c>
      <c r="V3031" s="2" t="s">
        <v>23762</v>
      </c>
      <c r="W3031" s="2">
        <v>25000000</v>
      </c>
      <c r="X3031" s="2">
        <v>2010</v>
      </c>
      <c r="Y3031" s="2">
        <v>238</v>
      </c>
      <c r="Z3031" s="2">
        <v>7.9</v>
      </c>
      <c r="AA3031" s="2">
        <v>2.35</v>
      </c>
      <c r="AB3031" s="2">
        <v>36000</v>
      </c>
    </row>
    <row r="3032" spans="1:28" x14ac:dyDescent="0.3">
      <c r="A3032" s="2" t="s">
        <v>28</v>
      </c>
      <c r="B3032" s="2" t="s">
        <v>927</v>
      </c>
      <c r="C3032" s="2">
        <v>104</v>
      </c>
      <c r="D3032" s="2">
        <v>92</v>
      </c>
      <c r="E3032" s="2">
        <v>79</v>
      </c>
      <c r="F3032" s="2">
        <v>218</v>
      </c>
      <c r="G3032" s="2" t="s">
        <v>3707</v>
      </c>
      <c r="H3032" s="2">
        <v>608</v>
      </c>
      <c r="I3032" s="2">
        <v>72755517</v>
      </c>
      <c r="J3032" s="2" t="s">
        <v>24571</v>
      </c>
      <c r="K3032" s="2" t="s">
        <v>6477</v>
      </c>
      <c r="L3032" s="2" t="s">
        <v>10188</v>
      </c>
      <c r="M3032" s="2">
        <v>56595</v>
      </c>
      <c r="N3032" s="2">
        <v>1853</v>
      </c>
      <c r="O3032" s="2" t="s">
        <v>4360</v>
      </c>
      <c r="P3032" s="2">
        <v>0</v>
      </c>
      <c r="Q3032" s="2" t="s">
        <v>17066</v>
      </c>
      <c r="R3032" s="3" t="s">
        <v>21753</v>
      </c>
      <c r="S3032" s="2">
        <v>196</v>
      </c>
      <c r="T3032" s="2" t="s">
        <v>23647</v>
      </c>
      <c r="U3032" s="2" t="s">
        <v>23694</v>
      </c>
      <c r="V3032" s="2" t="s">
        <v>23762</v>
      </c>
      <c r="X3032" s="2">
        <v>2006</v>
      </c>
      <c r="Y3032" s="2">
        <v>362</v>
      </c>
      <c r="Z3032" s="2">
        <v>7.1</v>
      </c>
      <c r="AA3032" s="2">
        <v>1.85</v>
      </c>
      <c r="AB3032" s="2">
        <v>641</v>
      </c>
    </row>
    <row r="3033" spans="1:28" x14ac:dyDescent="0.3">
      <c r="A3033" s="2" t="s">
        <v>28</v>
      </c>
      <c r="B3033" s="2" t="s">
        <v>620</v>
      </c>
      <c r="C3033" s="2">
        <v>54</v>
      </c>
      <c r="D3033" s="2">
        <v>120</v>
      </c>
      <c r="E3033" s="2">
        <v>36</v>
      </c>
      <c r="F3033" s="2">
        <v>633</v>
      </c>
      <c r="G3033" s="2" t="s">
        <v>6432</v>
      </c>
      <c r="H3033" s="2">
        <v>886</v>
      </c>
      <c r="I3033" s="2">
        <v>52929168</v>
      </c>
      <c r="J3033" s="2" t="s">
        <v>23854</v>
      </c>
      <c r="K3033" s="2" t="s">
        <v>4107</v>
      </c>
      <c r="L3033" s="2" t="s">
        <v>10189</v>
      </c>
      <c r="M3033" s="2">
        <v>82743</v>
      </c>
      <c r="N3033" s="2">
        <v>3280</v>
      </c>
      <c r="O3033" s="2" t="s">
        <v>4585</v>
      </c>
      <c r="P3033" s="2">
        <v>1</v>
      </c>
      <c r="Q3033" s="2" t="s">
        <v>17067</v>
      </c>
      <c r="R3033" s="3" t="s">
        <v>21754</v>
      </c>
      <c r="S3033" s="2">
        <v>201</v>
      </c>
      <c r="T3033" s="2" t="s">
        <v>23647</v>
      </c>
      <c r="U3033" s="2" t="s">
        <v>23694</v>
      </c>
      <c r="V3033" s="2" t="s">
        <v>23762</v>
      </c>
      <c r="W3033" s="2">
        <v>11000000</v>
      </c>
      <c r="X3033" s="2">
        <v>1992</v>
      </c>
      <c r="Y3033" s="2">
        <v>655</v>
      </c>
      <c r="Z3033" s="2">
        <v>7.5</v>
      </c>
      <c r="AA3033" s="2">
        <v>1.85</v>
      </c>
      <c r="AB3033" s="2">
        <v>7000</v>
      </c>
    </row>
    <row r="3034" spans="1:28" x14ac:dyDescent="0.3">
      <c r="A3034" s="2" t="s">
        <v>28</v>
      </c>
      <c r="B3034" s="2" t="s">
        <v>1301</v>
      </c>
      <c r="C3034" s="2">
        <v>141</v>
      </c>
      <c r="D3034" s="2">
        <v>107</v>
      </c>
      <c r="E3034" s="2">
        <v>15</v>
      </c>
      <c r="F3034" s="2">
        <v>602</v>
      </c>
      <c r="G3034" s="2" t="s">
        <v>4117</v>
      </c>
      <c r="H3034" s="2">
        <v>17000</v>
      </c>
      <c r="I3034" s="2">
        <v>50461335</v>
      </c>
      <c r="J3034" s="2" t="s">
        <v>24789</v>
      </c>
      <c r="K3034" s="2" t="s">
        <v>2535</v>
      </c>
      <c r="L3034" s="2" t="s">
        <v>10190</v>
      </c>
      <c r="M3034" s="2">
        <v>83893</v>
      </c>
      <c r="N3034" s="2">
        <v>20466</v>
      </c>
      <c r="O3034" s="2" t="s">
        <v>4701</v>
      </c>
      <c r="P3034" s="2">
        <v>3</v>
      </c>
      <c r="Q3034" s="2" t="s">
        <v>17068</v>
      </c>
      <c r="R3034" s="3" t="s">
        <v>21755</v>
      </c>
      <c r="S3034" s="2">
        <v>132</v>
      </c>
      <c r="T3034" s="2" t="s">
        <v>23647</v>
      </c>
      <c r="U3034" s="2" t="s">
        <v>23694</v>
      </c>
      <c r="V3034" s="2" t="s">
        <v>23759</v>
      </c>
      <c r="W3034" s="2">
        <v>11000000</v>
      </c>
      <c r="X3034" s="2">
        <v>2014</v>
      </c>
      <c r="Y3034" s="2">
        <v>1000</v>
      </c>
      <c r="Z3034" s="2">
        <v>6.8</v>
      </c>
      <c r="AA3034" s="2">
        <v>2.35</v>
      </c>
      <c r="AB3034" s="2">
        <v>15000</v>
      </c>
    </row>
    <row r="3035" spans="1:28" x14ac:dyDescent="0.3">
      <c r="A3035" s="2" t="s">
        <v>28</v>
      </c>
      <c r="B3035" s="2" t="s">
        <v>910</v>
      </c>
      <c r="C3035" s="2">
        <v>30</v>
      </c>
      <c r="D3035" s="2">
        <v>92</v>
      </c>
      <c r="E3035" s="2">
        <v>53</v>
      </c>
      <c r="F3035" s="2">
        <v>32</v>
      </c>
      <c r="G3035" s="2" t="s">
        <v>3735</v>
      </c>
      <c r="H3035" s="2">
        <v>84</v>
      </c>
      <c r="J3035" s="2" t="s">
        <v>23931</v>
      </c>
      <c r="K3035" s="2" t="s">
        <v>6628</v>
      </c>
      <c r="L3035" s="2" t="s">
        <v>10191</v>
      </c>
      <c r="M3035" s="2">
        <v>3104</v>
      </c>
      <c r="N3035" s="2">
        <v>179</v>
      </c>
      <c r="O3035" s="2" t="s">
        <v>13096</v>
      </c>
      <c r="P3035" s="2">
        <v>2</v>
      </c>
      <c r="R3035" s="3" t="s">
        <v>21756</v>
      </c>
      <c r="S3035" s="2">
        <v>33</v>
      </c>
      <c r="T3035" s="2" t="s">
        <v>23647</v>
      </c>
      <c r="U3035" s="2" t="s">
        <v>23697</v>
      </c>
      <c r="V3035" s="2" t="s">
        <v>23764</v>
      </c>
      <c r="W3035" s="2">
        <v>12000000</v>
      </c>
      <c r="X3035" s="2">
        <v>2014</v>
      </c>
      <c r="Y3035" s="2">
        <v>37</v>
      </c>
      <c r="Z3035" s="2">
        <v>4.3</v>
      </c>
      <c r="AB3035" s="2">
        <v>774</v>
      </c>
    </row>
    <row r="3036" spans="1:28" x14ac:dyDescent="0.3">
      <c r="A3036" s="2" t="s">
        <v>28</v>
      </c>
      <c r="B3036" s="2" t="s">
        <v>1302</v>
      </c>
      <c r="C3036" s="2">
        <v>57</v>
      </c>
      <c r="D3036" s="2">
        <v>107</v>
      </c>
      <c r="E3036" s="2">
        <v>42</v>
      </c>
      <c r="F3036" s="2">
        <v>808</v>
      </c>
      <c r="G3036" s="2" t="s">
        <v>3020</v>
      </c>
      <c r="H3036" s="2">
        <v>1000</v>
      </c>
      <c r="I3036" s="2">
        <v>49797148</v>
      </c>
      <c r="J3036" s="2" t="s">
        <v>24140</v>
      </c>
      <c r="K3036" s="2" t="s">
        <v>2312</v>
      </c>
      <c r="L3036" s="2" t="s">
        <v>10192</v>
      </c>
      <c r="M3036" s="2">
        <v>49007</v>
      </c>
      <c r="N3036" s="2">
        <v>3435</v>
      </c>
      <c r="O3036" s="2" t="s">
        <v>2558</v>
      </c>
      <c r="P3036" s="2">
        <v>3</v>
      </c>
      <c r="Q3036" s="2" t="s">
        <v>17069</v>
      </c>
      <c r="R3036" s="3" t="s">
        <v>21757</v>
      </c>
      <c r="S3036" s="2">
        <v>97</v>
      </c>
      <c r="T3036" s="2" t="s">
        <v>23647</v>
      </c>
      <c r="U3036" s="2" t="s">
        <v>23694</v>
      </c>
      <c r="V3036" s="2" t="s">
        <v>23762</v>
      </c>
      <c r="W3036" s="2">
        <v>11000000</v>
      </c>
      <c r="X3036" s="2">
        <v>1989</v>
      </c>
      <c r="Y3036" s="2">
        <v>854</v>
      </c>
      <c r="Z3036" s="2">
        <v>7.2</v>
      </c>
      <c r="AA3036" s="2">
        <v>1.85</v>
      </c>
      <c r="AB3036" s="2">
        <v>0</v>
      </c>
    </row>
    <row r="3037" spans="1:28" x14ac:dyDescent="0.3">
      <c r="A3037" s="2" t="s">
        <v>28</v>
      </c>
      <c r="B3037" s="2" t="s">
        <v>546</v>
      </c>
      <c r="C3037" s="2">
        <v>56</v>
      </c>
      <c r="D3037" s="2">
        <v>100</v>
      </c>
      <c r="E3037" s="2">
        <v>32</v>
      </c>
      <c r="F3037" s="2">
        <v>621</v>
      </c>
      <c r="G3037" s="2" t="s">
        <v>3614</v>
      </c>
      <c r="H3037" s="2">
        <v>785</v>
      </c>
      <c r="J3037" s="2" t="s">
        <v>5447</v>
      </c>
      <c r="K3037" s="2" t="s">
        <v>3477</v>
      </c>
      <c r="L3037" s="2" t="s">
        <v>10193</v>
      </c>
      <c r="M3037" s="2">
        <v>18220</v>
      </c>
      <c r="N3037" s="2">
        <v>3135</v>
      </c>
      <c r="O3037" s="2" t="s">
        <v>6207</v>
      </c>
      <c r="P3037" s="2">
        <v>5</v>
      </c>
      <c r="Q3037" s="2" t="s">
        <v>17070</v>
      </c>
      <c r="R3037" s="3" t="s">
        <v>21758</v>
      </c>
      <c r="S3037" s="2">
        <v>102</v>
      </c>
      <c r="T3037" s="2" t="s">
        <v>23647</v>
      </c>
      <c r="U3037" s="2" t="s">
        <v>23695</v>
      </c>
      <c r="V3037" s="2" t="s">
        <v>23759</v>
      </c>
      <c r="W3037" s="2">
        <v>13500000</v>
      </c>
      <c r="X3037" s="2">
        <v>2007</v>
      </c>
      <c r="Y3037" s="2">
        <v>692</v>
      </c>
      <c r="Z3037" s="2">
        <v>5.8</v>
      </c>
      <c r="AA3037" s="2">
        <v>1.85</v>
      </c>
      <c r="AB3037" s="2">
        <v>0</v>
      </c>
    </row>
    <row r="3038" spans="1:28" x14ac:dyDescent="0.3">
      <c r="A3038" s="2" t="s">
        <v>28</v>
      </c>
      <c r="B3038" s="2" t="s">
        <v>162</v>
      </c>
      <c r="C3038" s="2">
        <v>216</v>
      </c>
      <c r="D3038" s="2">
        <v>81</v>
      </c>
      <c r="E3038" s="2">
        <v>541</v>
      </c>
      <c r="F3038" s="2">
        <v>328</v>
      </c>
      <c r="G3038" s="2" t="s">
        <v>7068</v>
      </c>
      <c r="H3038" s="2">
        <v>991</v>
      </c>
      <c r="I3038" s="2">
        <v>46563158</v>
      </c>
      <c r="J3038" s="2" t="s">
        <v>23900</v>
      </c>
      <c r="K3038" s="2" t="s">
        <v>2930</v>
      </c>
      <c r="L3038" s="2" t="s">
        <v>10194</v>
      </c>
      <c r="M3038" s="2">
        <v>207934</v>
      </c>
      <c r="N3038" s="2">
        <v>2562</v>
      </c>
      <c r="O3038" s="2" t="s">
        <v>3357</v>
      </c>
      <c r="P3038" s="2">
        <v>0</v>
      </c>
      <c r="Q3038" s="2" t="s">
        <v>17071</v>
      </c>
      <c r="R3038" s="3" t="s">
        <v>21759</v>
      </c>
      <c r="S3038" s="2">
        <v>629</v>
      </c>
      <c r="T3038" s="2" t="s">
        <v>23647</v>
      </c>
      <c r="U3038" s="2" t="s">
        <v>23694</v>
      </c>
      <c r="V3038" s="2" t="s">
        <v>23762</v>
      </c>
      <c r="W3038" s="2">
        <v>13000000</v>
      </c>
      <c r="X3038" s="2">
        <v>2002</v>
      </c>
      <c r="Y3038" s="2">
        <v>465</v>
      </c>
      <c r="Z3038" s="2">
        <v>7.1</v>
      </c>
      <c r="AA3038" s="2">
        <v>2.35</v>
      </c>
      <c r="AB3038" s="2">
        <v>0</v>
      </c>
    </row>
    <row r="3039" spans="1:28" x14ac:dyDescent="0.3">
      <c r="A3039" s="2" t="s">
        <v>28</v>
      </c>
      <c r="B3039" s="2" t="s">
        <v>267</v>
      </c>
      <c r="C3039" s="2">
        <v>80</v>
      </c>
      <c r="D3039" s="2">
        <v>101</v>
      </c>
      <c r="E3039" s="2">
        <v>163</v>
      </c>
      <c r="F3039" s="2">
        <v>488</v>
      </c>
      <c r="G3039" s="2" t="s">
        <v>3779</v>
      </c>
      <c r="H3039" s="2">
        <v>683</v>
      </c>
      <c r="I3039" s="2">
        <v>41227069</v>
      </c>
      <c r="J3039" s="2" t="s">
        <v>23794</v>
      </c>
      <c r="K3039" s="2" t="s">
        <v>4245</v>
      </c>
      <c r="L3039" s="2" t="s">
        <v>10195</v>
      </c>
      <c r="M3039" s="2">
        <v>162701</v>
      </c>
      <c r="N3039" s="2">
        <v>2436</v>
      </c>
      <c r="O3039" s="2" t="s">
        <v>6562</v>
      </c>
      <c r="P3039" s="2">
        <v>1</v>
      </c>
      <c r="Q3039" s="2" t="s">
        <v>17072</v>
      </c>
      <c r="R3039" s="3" t="s">
        <v>21760</v>
      </c>
      <c r="S3039" s="2">
        <v>962</v>
      </c>
      <c r="T3039" s="2" t="s">
        <v>23647</v>
      </c>
      <c r="U3039" s="2" t="s">
        <v>23694</v>
      </c>
      <c r="V3039" s="2" t="s">
        <v>23760</v>
      </c>
      <c r="W3039" s="2">
        <v>11000000</v>
      </c>
      <c r="X3039" s="2">
        <v>2002</v>
      </c>
      <c r="Y3039" s="2">
        <v>548</v>
      </c>
      <c r="Z3039" s="2">
        <v>7.4</v>
      </c>
      <c r="AA3039" s="2">
        <v>2.35</v>
      </c>
      <c r="AB3039" s="2">
        <v>19000</v>
      </c>
    </row>
    <row r="3040" spans="1:28" x14ac:dyDescent="0.3">
      <c r="A3040" s="2" t="s">
        <v>28</v>
      </c>
      <c r="B3040" s="2" t="s">
        <v>706</v>
      </c>
      <c r="C3040" s="2">
        <v>77</v>
      </c>
      <c r="D3040" s="2">
        <v>122</v>
      </c>
      <c r="E3040" s="2">
        <v>0</v>
      </c>
      <c r="F3040" s="2">
        <v>191</v>
      </c>
      <c r="G3040" s="2" t="s">
        <v>3233</v>
      </c>
      <c r="H3040" s="2">
        <v>276</v>
      </c>
      <c r="I3040" s="2">
        <v>39025000</v>
      </c>
      <c r="J3040" s="2" t="s">
        <v>23952</v>
      </c>
      <c r="K3040" s="2" t="s">
        <v>3985</v>
      </c>
      <c r="L3040" s="2" t="s">
        <v>10196</v>
      </c>
      <c r="M3040" s="2">
        <v>73193</v>
      </c>
      <c r="N3040" s="2">
        <v>903</v>
      </c>
      <c r="O3040" s="2" t="s">
        <v>13097</v>
      </c>
      <c r="P3040" s="2">
        <v>0</v>
      </c>
      <c r="Q3040" s="2" t="s">
        <v>17073</v>
      </c>
      <c r="R3040" s="3" t="s">
        <v>21761</v>
      </c>
      <c r="S3040" s="2">
        <v>190</v>
      </c>
      <c r="T3040" s="2" t="s">
        <v>23647</v>
      </c>
      <c r="U3040" s="2" t="s">
        <v>23695</v>
      </c>
      <c r="V3040" s="2" t="s">
        <v>23762</v>
      </c>
      <c r="W3040" s="2">
        <v>11000000</v>
      </c>
      <c r="X3040" s="2">
        <v>1995</v>
      </c>
      <c r="Y3040" s="2">
        <v>258</v>
      </c>
      <c r="Z3040" s="2">
        <v>7.6</v>
      </c>
      <c r="AA3040" s="2">
        <v>1.85</v>
      </c>
      <c r="AB3040" s="2">
        <v>0</v>
      </c>
    </row>
    <row r="3041" spans="1:28" x14ac:dyDescent="0.3">
      <c r="A3041" s="2" t="s">
        <v>28</v>
      </c>
      <c r="B3041" s="2" t="s">
        <v>554</v>
      </c>
      <c r="C3041" s="2">
        <v>101</v>
      </c>
      <c r="D3041" s="2">
        <v>97</v>
      </c>
      <c r="E3041" s="2">
        <v>16</v>
      </c>
      <c r="F3041" s="2">
        <v>637</v>
      </c>
      <c r="G3041" s="2" t="s">
        <v>3816</v>
      </c>
      <c r="H3041" s="2">
        <v>4000</v>
      </c>
      <c r="I3041" s="2">
        <v>38201895</v>
      </c>
      <c r="J3041" s="2" t="s">
        <v>23794</v>
      </c>
      <c r="K3041" s="2" t="s">
        <v>3328</v>
      </c>
      <c r="L3041" s="2" t="s">
        <v>10197</v>
      </c>
      <c r="M3041" s="2">
        <v>149222</v>
      </c>
      <c r="N3041" s="2">
        <v>6223</v>
      </c>
      <c r="O3041" s="2" t="s">
        <v>6829</v>
      </c>
      <c r="P3041" s="2">
        <v>3</v>
      </c>
      <c r="Q3041" s="2" t="s">
        <v>17074</v>
      </c>
      <c r="R3041" s="3" t="s">
        <v>21762</v>
      </c>
      <c r="S3041" s="2">
        <v>749</v>
      </c>
      <c r="T3041" s="2" t="s">
        <v>23647</v>
      </c>
      <c r="U3041" s="2" t="s">
        <v>23694</v>
      </c>
      <c r="V3041" s="2" t="s">
        <v>23762</v>
      </c>
      <c r="W3041" s="2">
        <v>10500000</v>
      </c>
      <c r="X3041" s="2">
        <v>1999</v>
      </c>
      <c r="Y3041" s="2">
        <v>656</v>
      </c>
      <c r="Z3041" s="2">
        <v>6.9</v>
      </c>
      <c r="AA3041" s="2">
        <v>1.85</v>
      </c>
      <c r="AB3041" s="2">
        <v>0</v>
      </c>
    </row>
    <row r="3042" spans="1:28" x14ac:dyDescent="0.3">
      <c r="A3042" s="2" t="s">
        <v>28</v>
      </c>
      <c r="B3042" s="2" t="s">
        <v>1055</v>
      </c>
      <c r="C3042" s="2">
        <v>156</v>
      </c>
      <c r="D3042" s="2">
        <v>92</v>
      </c>
      <c r="E3042" s="2">
        <v>52</v>
      </c>
      <c r="F3042" s="2">
        <v>647</v>
      </c>
      <c r="G3042" s="2" t="s">
        <v>4119</v>
      </c>
      <c r="H3042" s="2">
        <v>723</v>
      </c>
      <c r="I3042" s="2">
        <v>27669413</v>
      </c>
      <c r="J3042" s="2" t="s">
        <v>24227</v>
      </c>
      <c r="K3042" s="2" t="s">
        <v>3455</v>
      </c>
      <c r="L3042" s="2" t="s">
        <v>10198</v>
      </c>
      <c r="M3042" s="2">
        <v>76207</v>
      </c>
      <c r="N3042" s="2">
        <v>3101</v>
      </c>
      <c r="O3042" s="2" t="s">
        <v>6965</v>
      </c>
      <c r="P3042" s="2">
        <v>0</v>
      </c>
      <c r="Q3042" s="2" t="s">
        <v>17075</v>
      </c>
      <c r="R3042" s="3" t="s">
        <v>21763</v>
      </c>
      <c r="S3042" s="2">
        <v>194</v>
      </c>
      <c r="T3042" s="2" t="s">
        <v>23647</v>
      </c>
      <c r="U3042" s="2" t="s">
        <v>23697</v>
      </c>
      <c r="V3042" s="2" t="s">
        <v>23762</v>
      </c>
      <c r="W3042" s="2">
        <v>11000000</v>
      </c>
      <c r="X3042" s="2">
        <v>2009</v>
      </c>
      <c r="Y3042" s="2">
        <v>651</v>
      </c>
      <c r="Z3042" s="2">
        <v>6</v>
      </c>
      <c r="AA3042" s="2">
        <v>1.85</v>
      </c>
      <c r="AB3042" s="2">
        <v>0</v>
      </c>
    </row>
    <row r="3043" spans="1:28" x14ac:dyDescent="0.3">
      <c r="A3043" s="2" t="s">
        <v>28</v>
      </c>
      <c r="B3043" s="2" t="s">
        <v>901</v>
      </c>
      <c r="C3043" s="2">
        <v>48</v>
      </c>
      <c r="D3043" s="2">
        <v>92</v>
      </c>
      <c r="E3043" s="2">
        <v>0</v>
      </c>
      <c r="F3043" s="2">
        <v>842</v>
      </c>
      <c r="G3043" s="2" t="s">
        <v>4120</v>
      </c>
      <c r="H3043" s="2">
        <v>1000</v>
      </c>
      <c r="J3043" s="2" t="s">
        <v>5447</v>
      </c>
      <c r="K3043" s="2" t="s">
        <v>3131</v>
      </c>
      <c r="L3043" s="2" t="s">
        <v>10199</v>
      </c>
      <c r="M3043" s="2">
        <v>36559</v>
      </c>
      <c r="N3043" s="2">
        <v>3931</v>
      </c>
      <c r="O3043" s="2" t="s">
        <v>12782</v>
      </c>
      <c r="P3043" s="2">
        <v>0</v>
      </c>
      <c r="Q3043" s="2" t="s">
        <v>17076</v>
      </c>
      <c r="R3043" s="3" t="s">
        <v>21764</v>
      </c>
      <c r="S3043" s="2">
        <v>131</v>
      </c>
      <c r="T3043" s="2" t="s">
        <v>23647</v>
      </c>
      <c r="U3043" s="2" t="s">
        <v>23694</v>
      </c>
      <c r="V3043" s="2" t="s">
        <v>23762</v>
      </c>
      <c r="W3043" s="2">
        <v>11000000</v>
      </c>
      <c r="X3043" s="2">
        <v>1981</v>
      </c>
      <c r="Y3043" s="2">
        <v>898</v>
      </c>
      <c r="Z3043" s="2">
        <v>6.9</v>
      </c>
      <c r="AA3043" s="2">
        <v>2.35</v>
      </c>
      <c r="AB3043" s="2">
        <v>0</v>
      </c>
    </row>
    <row r="3044" spans="1:28" x14ac:dyDescent="0.3">
      <c r="A3044" s="2" t="s">
        <v>28</v>
      </c>
      <c r="B3044" s="2" t="s">
        <v>1130</v>
      </c>
      <c r="C3044" s="2">
        <v>109</v>
      </c>
      <c r="D3044" s="2">
        <v>110</v>
      </c>
      <c r="E3044" s="2">
        <v>107</v>
      </c>
      <c r="F3044" s="2">
        <v>549</v>
      </c>
      <c r="G3044" s="2" t="s">
        <v>4121</v>
      </c>
      <c r="H3044" s="2">
        <v>664</v>
      </c>
      <c r="I3044" s="2">
        <v>37766350</v>
      </c>
      <c r="J3044" s="2" t="s">
        <v>5558</v>
      </c>
      <c r="K3044" s="2" t="s">
        <v>2363</v>
      </c>
      <c r="L3044" s="2" t="s">
        <v>10200</v>
      </c>
      <c r="M3044" s="2">
        <v>19440</v>
      </c>
      <c r="N3044" s="2">
        <v>3376</v>
      </c>
      <c r="O3044" s="2" t="s">
        <v>2810</v>
      </c>
      <c r="P3044" s="2">
        <v>5</v>
      </c>
      <c r="Q3044" s="2" t="s">
        <v>17077</v>
      </c>
      <c r="R3044" s="3" t="s">
        <v>21765</v>
      </c>
      <c r="S3044" s="2">
        <v>56</v>
      </c>
      <c r="T3044" s="2" t="s">
        <v>23647</v>
      </c>
      <c r="U3044" s="2" t="s">
        <v>23694</v>
      </c>
      <c r="V3044" s="2" t="s">
        <v>23759</v>
      </c>
      <c r="W3044" s="2">
        <v>11000000</v>
      </c>
      <c r="X3044" s="2">
        <v>2008</v>
      </c>
      <c r="Y3044" s="2">
        <v>551</v>
      </c>
      <c r="Z3044" s="2">
        <v>7.3</v>
      </c>
      <c r="AA3044" s="2">
        <v>2.35</v>
      </c>
      <c r="AB3044" s="2">
        <v>0</v>
      </c>
    </row>
    <row r="3045" spans="1:28" x14ac:dyDescent="0.3">
      <c r="A3045" s="2" t="s">
        <v>28</v>
      </c>
      <c r="B3045" s="2" t="s">
        <v>1303</v>
      </c>
      <c r="C3045" s="2">
        <v>62</v>
      </c>
      <c r="D3045" s="2">
        <v>86</v>
      </c>
      <c r="E3045" s="2">
        <v>5</v>
      </c>
      <c r="F3045" s="2">
        <v>532</v>
      </c>
      <c r="G3045" s="2" t="s">
        <v>2889</v>
      </c>
      <c r="H3045" s="2">
        <v>584</v>
      </c>
      <c r="I3045" s="2">
        <v>23978402</v>
      </c>
      <c r="J3045" s="2" t="s">
        <v>23854</v>
      </c>
      <c r="K3045" s="2" t="s">
        <v>3280</v>
      </c>
      <c r="L3045" s="2" t="s">
        <v>10201</v>
      </c>
      <c r="M3045" s="2">
        <v>10966</v>
      </c>
      <c r="N3045" s="2">
        <v>3850</v>
      </c>
      <c r="O3045" s="2" t="s">
        <v>51</v>
      </c>
      <c r="P3045" s="2">
        <v>1</v>
      </c>
      <c r="Q3045" s="2" t="s">
        <v>17078</v>
      </c>
      <c r="R3045" s="3" t="s">
        <v>21766</v>
      </c>
      <c r="S3045" s="2">
        <v>100</v>
      </c>
      <c r="T3045" s="2" t="s">
        <v>23647</v>
      </c>
      <c r="U3045" s="2" t="s">
        <v>23694</v>
      </c>
      <c r="V3045" s="2" t="s">
        <v>23759</v>
      </c>
      <c r="W3045" s="2">
        <v>11000000</v>
      </c>
      <c r="X3045" s="2">
        <v>2001</v>
      </c>
      <c r="Y3045" s="2">
        <v>580</v>
      </c>
      <c r="Z3045" s="2">
        <v>4.5999999999999996</v>
      </c>
      <c r="AA3045" s="2">
        <v>1.85</v>
      </c>
      <c r="AB3045" s="2">
        <v>365</v>
      </c>
    </row>
    <row r="3046" spans="1:28" x14ac:dyDescent="0.3">
      <c r="A3046" s="2" t="s">
        <v>28</v>
      </c>
      <c r="B3046" s="2" t="s">
        <v>237</v>
      </c>
      <c r="C3046" s="2">
        <v>33</v>
      </c>
      <c r="D3046" s="2">
        <v>91</v>
      </c>
      <c r="E3046" s="2">
        <v>0</v>
      </c>
      <c r="F3046" s="2">
        <v>298</v>
      </c>
      <c r="G3046" s="2" t="s">
        <v>4122</v>
      </c>
      <c r="H3046" s="2">
        <v>636</v>
      </c>
      <c r="I3046" s="2">
        <v>21370057</v>
      </c>
      <c r="J3046" s="2" t="s">
        <v>23969</v>
      </c>
      <c r="K3046" s="2" t="s">
        <v>6629</v>
      </c>
      <c r="L3046" s="2" t="s">
        <v>10202</v>
      </c>
      <c r="M3046" s="2">
        <v>9903</v>
      </c>
      <c r="N3046" s="2">
        <v>1852</v>
      </c>
      <c r="O3046" s="2" t="s">
        <v>3369</v>
      </c>
      <c r="P3046" s="2">
        <v>0</v>
      </c>
      <c r="Q3046" s="2" t="s">
        <v>17079</v>
      </c>
      <c r="R3046" s="3" t="s">
        <v>21767</v>
      </c>
      <c r="S3046" s="2">
        <v>80</v>
      </c>
      <c r="T3046" s="2" t="s">
        <v>23647</v>
      </c>
      <c r="U3046" s="2" t="s">
        <v>23694</v>
      </c>
      <c r="V3046" s="2" t="s">
        <v>23762</v>
      </c>
      <c r="W3046" s="2">
        <v>12000000</v>
      </c>
      <c r="X3046" s="2">
        <v>1992</v>
      </c>
      <c r="Y3046" s="2">
        <v>330</v>
      </c>
      <c r="Z3046" s="2">
        <v>6</v>
      </c>
      <c r="AA3046" s="2">
        <v>1.85</v>
      </c>
      <c r="AB3046" s="2">
        <v>541</v>
      </c>
    </row>
    <row r="3047" spans="1:28" x14ac:dyDescent="0.3">
      <c r="A3047" s="2" t="s">
        <v>28</v>
      </c>
      <c r="B3047" s="2" t="s">
        <v>624</v>
      </c>
      <c r="C3047" s="2">
        <v>20</v>
      </c>
      <c r="D3047" s="2">
        <v>145</v>
      </c>
      <c r="E3047" s="2">
        <v>278</v>
      </c>
      <c r="F3047" s="2">
        <v>279</v>
      </c>
      <c r="G3047" s="2" t="s">
        <v>3238</v>
      </c>
      <c r="H3047" s="2">
        <v>13000</v>
      </c>
      <c r="J3047" s="2" t="s">
        <v>5558</v>
      </c>
      <c r="K3047" s="2" t="s">
        <v>262</v>
      </c>
      <c r="L3047" s="2" t="s">
        <v>10203</v>
      </c>
      <c r="M3047" s="2">
        <v>5561</v>
      </c>
      <c r="N3047" s="2">
        <v>14735</v>
      </c>
      <c r="O3047" s="2" t="s">
        <v>3132</v>
      </c>
      <c r="P3047" s="2">
        <v>2</v>
      </c>
      <c r="Q3047" s="2" t="s">
        <v>17080</v>
      </c>
      <c r="R3047" s="3" t="s">
        <v>21768</v>
      </c>
      <c r="S3047" s="2">
        <v>35</v>
      </c>
      <c r="T3047" s="2" t="s">
        <v>23647</v>
      </c>
      <c r="U3047" s="2" t="s">
        <v>23694</v>
      </c>
      <c r="V3047" s="2" t="s">
        <v>23760</v>
      </c>
      <c r="W3047" s="2">
        <v>11000000</v>
      </c>
      <c r="X3047" s="2">
        <v>1978</v>
      </c>
      <c r="Y3047" s="2">
        <v>595</v>
      </c>
      <c r="Z3047" s="2">
        <v>6.4</v>
      </c>
      <c r="AA3047" s="2">
        <v>1.85</v>
      </c>
      <c r="AB3047" s="2">
        <v>745</v>
      </c>
    </row>
    <row r="3048" spans="1:28" x14ac:dyDescent="0.3">
      <c r="A3048" s="2" t="s">
        <v>28</v>
      </c>
      <c r="B3048" s="2" t="s">
        <v>652</v>
      </c>
      <c r="C3048" s="2">
        <v>52</v>
      </c>
      <c r="D3048" s="2">
        <v>100</v>
      </c>
      <c r="E3048" s="2">
        <v>365</v>
      </c>
      <c r="F3048" s="2">
        <v>225</v>
      </c>
      <c r="G3048" s="2" t="s">
        <v>4123</v>
      </c>
      <c r="H3048" s="2">
        <v>425</v>
      </c>
      <c r="I3048" s="2">
        <v>4884663</v>
      </c>
      <c r="J3048" s="2" t="s">
        <v>24552</v>
      </c>
      <c r="K3048" s="2" t="s">
        <v>4756</v>
      </c>
      <c r="L3048" s="2" t="s">
        <v>10204</v>
      </c>
      <c r="M3048" s="2">
        <v>5187</v>
      </c>
      <c r="N3048" s="2">
        <v>1661</v>
      </c>
      <c r="O3048" s="2" t="s">
        <v>12440</v>
      </c>
      <c r="P3048" s="2">
        <v>0</v>
      </c>
      <c r="Q3048" s="2" t="s">
        <v>17081</v>
      </c>
      <c r="R3048" s="3" t="s">
        <v>21769</v>
      </c>
      <c r="S3048" s="2">
        <v>64</v>
      </c>
      <c r="T3048" s="2" t="s">
        <v>23647</v>
      </c>
      <c r="U3048" s="2" t="s">
        <v>23694</v>
      </c>
      <c r="V3048" s="2" t="s">
        <v>23760</v>
      </c>
      <c r="W3048" s="2">
        <v>12000000</v>
      </c>
      <c r="X3048" s="2">
        <v>1986</v>
      </c>
      <c r="Y3048" s="2">
        <v>394</v>
      </c>
      <c r="Z3048" s="2">
        <v>5.5</v>
      </c>
      <c r="AA3048" s="2">
        <v>2.35</v>
      </c>
      <c r="AB3048" s="2">
        <v>902</v>
      </c>
    </row>
    <row r="3049" spans="1:28" x14ac:dyDescent="0.3">
      <c r="A3049" s="2" t="s">
        <v>28</v>
      </c>
      <c r="B3049" s="2" t="s">
        <v>1304</v>
      </c>
      <c r="C3049" s="2">
        <v>351</v>
      </c>
      <c r="D3049" s="2">
        <v>111</v>
      </c>
      <c r="E3049" s="2">
        <v>34</v>
      </c>
      <c r="F3049" s="2">
        <v>54</v>
      </c>
      <c r="G3049" s="2" t="s">
        <v>4124</v>
      </c>
      <c r="H3049" s="2">
        <v>838</v>
      </c>
      <c r="I3049" s="2">
        <v>38317535</v>
      </c>
      <c r="J3049" s="2" t="s">
        <v>23794</v>
      </c>
      <c r="K3049" s="2" t="s">
        <v>3882</v>
      </c>
      <c r="L3049" s="2" t="s">
        <v>10205</v>
      </c>
      <c r="M3049" s="2">
        <v>73249</v>
      </c>
      <c r="N3049" s="2">
        <v>995</v>
      </c>
      <c r="O3049" s="2" t="s">
        <v>13098</v>
      </c>
      <c r="P3049" s="2">
        <v>1</v>
      </c>
      <c r="Q3049" s="2" t="s">
        <v>17082</v>
      </c>
      <c r="R3049" s="3" t="s">
        <v>21770</v>
      </c>
      <c r="S3049" s="2">
        <v>212</v>
      </c>
      <c r="T3049" s="2" t="s">
        <v>23647</v>
      </c>
      <c r="U3049" s="2" t="s">
        <v>23695</v>
      </c>
      <c r="V3049" s="2" t="s">
        <v>23759</v>
      </c>
      <c r="W3049" s="2">
        <v>11000000</v>
      </c>
      <c r="X3049" s="2">
        <v>2015</v>
      </c>
      <c r="Y3049" s="2">
        <v>55</v>
      </c>
      <c r="Z3049" s="2">
        <v>7.5</v>
      </c>
      <c r="AA3049" s="2">
        <v>1.85</v>
      </c>
      <c r="AB3049" s="2">
        <v>36000</v>
      </c>
    </row>
    <row r="3050" spans="1:28" x14ac:dyDescent="0.3">
      <c r="A3050" s="2" t="s">
        <v>28</v>
      </c>
      <c r="B3050" s="2" t="s">
        <v>356</v>
      </c>
      <c r="C3050" s="2">
        <v>124</v>
      </c>
      <c r="D3050" s="2">
        <v>184</v>
      </c>
      <c r="E3050" s="2">
        <v>0</v>
      </c>
      <c r="F3050" s="2">
        <v>111</v>
      </c>
      <c r="G3050" s="2" t="s">
        <v>4125</v>
      </c>
      <c r="H3050" s="2">
        <v>385</v>
      </c>
      <c r="J3050" s="2" t="s">
        <v>24790</v>
      </c>
      <c r="K3050" s="2" t="s">
        <v>4035</v>
      </c>
      <c r="L3050" s="2" t="s">
        <v>10206</v>
      </c>
      <c r="M3050" s="2">
        <v>101627</v>
      </c>
      <c r="N3050" s="2">
        <v>1104</v>
      </c>
      <c r="O3050" s="2" t="s">
        <v>13099</v>
      </c>
      <c r="P3050" s="2">
        <v>0</v>
      </c>
      <c r="Q3050" s="2" t="s">
        <v>17083</v>
      </c>
      <c r="R3050" s="3" t="s">
        <v>21771</v>
      </c>
      <c r="S3050" s="2">
        <v>369</v>
      </c>
      <c r="T3050" s="2" t="s">
        <v>23647</v>
      </c>
      <c r="U3050" s="2" t="s">
        <v>23695</v>
      </c>
      <c r="V3050" s="2" t="s">
        <v>23760</v>
      </c>
      <c r="W3050" s="2">
        <v>11000000</v>
      </c>
      <c r="X3050" s="2">
        <v>1975</v>
      </c>
      <c r="Y3050" s="2">
        <v>293</v>
      </c>
      <c r="Z3050" s="2">
        <v>8.1</v>
      </c>
      <c r="AA3050" s="2">
        <v>1.66</v>
      </c>
      <c r="AB3050" s="2">
        <v>0</v>
      </c>
    </row>
    <row r="3051" spans="1:28" x14ac:dyDescent="0.3">
      <c r="A3051" s="2" t="s">
        <v>28</v>
      </c>
      <c r="B3051" s="2" t="s">
        <v>1305</v>
      </c>
      <c r="C3051" s="2">
        <v>37</v>
      </c>
      <c r="D3051" s="2">
        <v>89</v>
      </c>
      <c r="E3051" s="2">
        <v>2</v>
      </c>
      <c r="F3051" s="2">
        <v>651</v>
      </c>
      <c r="G3051" s="2" t="s">
        <v>4126</v>
      </c>
      <c r="H3051" s="2">
        <v>799</v>
      </c>
      <c r="I3051" s="2">
        <v>13903262</v>
      </c>
      <c r="J3051" s="2" t="s">
        <v>24140</v>
      </c>
      <c r="K3051" s="2" t="s">
        <v>4199</v>
      </c>
      <c r="L3051" s="2" t="s">
        <v>10207</v>
      </c>
      <c r="M3051" s="2">
        <v>14656</v>
      </c>
      <c r="N3051" s="2">
        <v>4291</v>
      </c>
      <c r="O3051" s="2" t="s">
        <v>3048</v>
      </c>
      <c r="P3051" s="2">
        <v>0</v>
      </c>
      <c r="Q3051" s="2" t="s">
        <v>17084</v>
      </c>
      <c r="R3051" s="3" t="s">
        <v>21772</v>
      </c>
      <c r="S3051" s="2">
        <v>90</v>
      </c>
      <c r="T3051" s="2" t="s">
        <v>23647</v>
      </c>
      <c r="U3051" s="2" t="s">
        <v>23694</v>
      </c>
      <c r="V3051" s="2" t="s">
        <v>23759</v>
      </c>
      <c r="W3051" s="2">
        <v>11000000</v>
      </c>
      <c r="X3051" s="2">
        <v>2001</v>
      </c>
      <c r="Y3051" s="2">
        <v>711</v>
      </c>
      <c r="Z3051" s="2">
        <v>6.3</v>
      </c>
      <c r="AA3051" s="2">
        <v>1.85</v>
      </c>
      <c r="AB3051" s="2">
        <v>0</v>
      </c>
    </row>
    <row r="3052" spans="1:28" x14ac:dyDescent="0.3">
      <c r="A3052" s="2" t="s">
        <v>28</v>
      </c>
      <c r="B3052" s="2" t="s">
        <v>557</v>
      </c>
      <c r="C3052" s="2">
        <v>58</v>
      </c>
      <c r="D3052" s="2">
        <v>84</v>
      </c>
      <c r="E3052" s="2">
        <v>71</v>
      </c>
      <c r="F3052" s="2">
        <v>553</v>
      </c>
      <c r="G3052" s="2" t="s">
        <v>4127</v>
      </c>
      <c r="H3052" s="2">
        <v>8000</v>
      </c>
      <c r="I3052" s="2">
        <v>13592872</v>
      </c>
      <c r="J3052" s="2" t="s">
        <v>5447</v>
      </c>
      <c r="K3052" s="2" t="s">
        <v>2643</v>
      </c>
      <c r="L3052" s="2" t="s">
        <v>10208</v>
      </c>
      <c r="M3052" s="2">
        <v>10777</v>
      </c>
      <c r="N3052" s="2">
        <v>10982</v>
      </c>
      <c r="O3052" s="2" t="s">
        <v>6378</v>
      </c>
      <c r="P3052" s="2">
        <v>1</v>
      </c>
      <c r="Q3052" s="2" t="s">
        <v>17085</v>
      </c>
      <c r="R3052" s="3" t="s">
        <v>21773</v>
      </c>
      <c r="S3052" s="2">
        <v>79</v>
      </c>
      <c r="T3052" s="2" t="s">
        <v>23647</v>
      </c>
      <c r="U3052" s="2" t="s">
        <v>23694</v>
      </c>
      <c r="V3052" s="2" t="s">
        <v>23762</v>
      </c>
      <c r="W3052" s="2">
        <v>11000000</v>
      </c>
      <c r="X3052" s="2">
        <v>2000</v>
      </c>
      <c r="Y3052" s="2">
        <v>723</v>
      </c>
      <c r="Z3052" s="2">
        <v>5.0999999999999996</v>
      </c>
      <c r="AA3052" s="2">
        <v>1.85</v>
      </c>
      <c r="AB3052" s="2">
        <v>671</v>
      </c>
    </row>
    <row r="3053" spans="1:28" x14ac:dyDescent="0.3">
      <c r="A3053" s="2" t="s">
        <v>28</v>
      </c>
      <c r="B3053" s="2" t="s">
        <v>1306</v>
      </c>
      <c r="C3053" s="2">
        <v>175</v>
      </c>
      <c r="D3053" s="2">
        <v>98</v>
      </c>
      <c r="E3053" s="2">
        <v>0</v>
      </c>
      <c r="F3053" s="2">
        <v>123</v>
      </c>
      <c r="G3053" s="2" t="s">
        <v>4128</v>
      </c>
      <c r="H3053" s="2">
        <v>358</v>
      </c>
      <c r="I3053" s="2">
        <v>18381787</v>
      </c>
      <c r="J3053" s="2" t="s">
        <v>24006</v>
      </c>
      <c r="K3053" s="2" t="s">
        <v>2863</v>
      </c>
      <c r="L3053" s="2" t="s">
        <v>10209</v>
      </c>
      <c r="M3053" s="2">
        <v>15684</v>
      </c>
      <c r="N3053" s="2">
        <v>1114</v>
      </c>
      <c r="O3053" s="2" t="s">
        <v>13100</v>
      </c>
      <c r="P3053" s="2">
        <v>4</v>
      </c>
      <c r="Q3053" s="2" t="s">
        <v>17086</v>
      </c>
      <c r="R3053" s="3" t="s">
        <v>21774</v>
      </c>
      <c r="S3053" s="2">
        <v>126</v>
      </c>
      <c r="T3053" s="2" t="s">
        <v>23647</v>
      </c>
      <c r="U3053" s="2" t="s">
        <v>23695</v>
      </c>
      <c r="V3053" s="2" t="s">
        <v>23759</v>
      </c>
      <c r="W3053" s="2">
        <v>11000000</v>
      </c>
      <c r="X3053" s="2">
        <v>2012</v>
      </c>
      <c r="Y3053" s="2">
        <v>156</v>
      </c>
      <c r="Z3053" s="2">
        <v>6.8</v>
      </c>
      <c r="AA3053" s="2">
        <v>2.35</v>
      </c>
      <c r="AB3053" s="2">
        <v>13000</v>
      </c>
    </row>
    <row r="3054" spans="1:28" x14ac:dyDescent="0.3">
      <c r="A3054" s="2" t="s">
        <v>28</v>
      </c>
      <c r="B3054" s="2" t="s">
        <v>1307</v>
      </c>
      <c r="C3054" s="2">
        <v>75</v>
      </c>
      <c r="D3054" s="2">
        <v>95</v>
      </c>
      <c r="E3054" s="2">
        <v>5</v>
      </c>
      <c r="F3054" s="2">
        <v>443</v>
      </c>
      <c r="G3054" s="2" t="s">
        <v>2722</v>
      </c>
      <c r="H3054" s="2">
        <v>1000</v>
      </c>
      <c r="I3054" s="2">
        <v>13558739</v>
      </c>
      <c r="J3054" s="2" t="s">
        <v>5447</v>
      </c>
      <c r="K3054" s="2" t="s">
        <v>3411</v>
      </c>
      <c r="L3054" s="2" t="s">
        <v>10210</v>
      </c>
      <c r="M3054" s="2">
        <v>15427</v>
      </c>
      <c r="N3054" s="2">
        <v>2729</v>
      </c>
      <c r="O3054" s="2" t="s">
        <v>12203</v>
      </c>
      <c r="P3054" s="2">
        <v>0</v>
      </c>
      <c r="Q3054" s="2" t="s">
        <v>17087</v>
      </c>
      <c r="R3054" s="3" t="s">
        <v>21775</v>
      </c>
      <c r="S3054" s="2">
        <v>121</v>
      </c>
      <c r="T3054" s="2" t="s">
        <v>23647</v>
      </c>
      <c r="U3054" s="2" t="s">
        <v>23694</v>
      </c>
      <c r="V3054" s="2" t="s">
        <v>23762</v>
      </c>
      <c r="W3054" s="2">
        <v>11000000</v>
      </c>
      <c r="X3054" s="2">
        <v>2001</v>
      </c>
      <c r="Y3054" s="2">
        <v>660</v>
      </c>
      <c r="Z3054" s="2">
        <v>5.3</v>
      </c>
      <c r="AA3054" s="2">
        <v>1.85</v>
      </c>
      <c r="AB3054" s="2">
        <v>449</v>
      </c>
    </row>
    <row r="3055" spans="1:28" x14ac:dyDescent="0.3">
      <c r="A3055" s="2" t="s">
        <v>28</v>
      </c>
      <c r="B3055" s="2" t="s">
        <v>853</v>
      </c>
      <c r="C3055" s="2">
        <v>161</v>
      </c>
      <c r="D3055" s="2">
        <v>100</v>
      </c>
      <c r="E3055" s="2">
        <v>0</v>
      </c>
      <c r="F3055" s="2">
        <v>303</v>
      </c>
      <c r="G3055" s="2" t="s">
        <v>3204</v>
      </c>
      <c r="H3055" s="2">
        <v>11000</v>
      </c>
      <c r="I3055" s="2">
        <v>13103828</v>
      </c>
      <c r="J3055" s="2" t="s">
        <v>23969</v>
      </c>
      <c r="K3055" s="2" t="s">
        <v>6209</v>
      </c>
      <c r="L3055" s="2" t="s">
        <v>10211</v>
      </c>
      <c r="M3055" s="2">
        <v>59982</v>
      </c>
      <c r="N3055" s="2">
        <v>12237</v>
      </c>
      <c r="O3055" s="2" t="s">
        <v>12356</v>
      </c>
      <c r="P3055" s="2">
        <v>0</v>
      </c>
      <c r="Q3055" s="2" t="s">
        <v>17088</v>
      </c>
      <c r="R3055" s="3" t="s">
        <v>21776</v>
      </c>
      <c r="S3055" s="2">
        <v>463</v>
      </c>
      <c r="T3055" s="2" t="s">
        <v>23647</v>
      </c>
      <c r="U3055" s="2" t="s">
        <v>23694</v>
      </c>
      <c r="V3055" s="2" t="s">
        <v>23762</v>
      </c>
      <c r="W3055" s="2">
        <v>11000000</v>
      </c>
      <c r="X3055" s="2">
        <v>2001</v>
      </c>
      <c r="Y3055" s="2">
        <v>472</v>
      </c>
      <c r="Z3055" s="2">
        <v>7.3</v>
      </c>
      <c r="AA3055" s="2">
        <v>1.85</v>
      </c>
      <c r="AB3055" s="2">
        <v>5000</v>
      </c>
    </row>
    <row r="3056" spans="1:28" x14ac:dyDescent="0.3">
      <c r="A3056" s="2" t="s">
        <v>28</v>
      </c>
      <c r="B3056" s="2" t="s">
        <v>1308</v>
      </c>
      <c r="C3056" s="2">
        <v>203</v>
      </c>
      <c r="D3056" s="2">
        <v>109</v>
      </c>
      <c r="E3056" s="2">
        <v>64</v>
      </c>
      <c r="F3056" s="2">
        <v>553</v>
      </c>
      <c r="G3056" s="2" t="s">
        <v>2825</v>
      </c>
      <c r="H3056" s="2">
        <v>16000</v>
      </c>
      <c r="I3056" s="2">
        <v>33305037</v>
      </c>
      <c r="J3056" s="2" t="s">
        <v>24292</v>
      </c>
      <c r="K3056" s="2" t="s">
        <v>2526</v>
      </c>
      <c r="L3056" s="2" t="s">
        <v>10212</v>
      </c>
      <c r="M3056" s="2">
        <v>33856</v>
      </c>
      <c r="N3056" s="2">
        <v>17866</v>
      </c>
      <c r="O3056" s="2" t="s">
        <v>6411</v>
      </c>
      <c r="P3056" s="2">
        <v>2</v>
      </c>
      <c r="Q3056" s="2" t="s">
        <v>17089</v>
      </c>
      <c r="R3056" s="3" t="s">
        <v>21777</v>
      </c>
      <c r="S3056" s="2">
        <v>147</v>
      </c>
      <c r="T3056" s="2" t="s">
        <v>23647</v>
      </c>
      <c r="U3056" s="2" t="s">
        <v>23695</v>
      </c>
      <c r="V3056" s="2" t="s">
        <v>23759</v>
      </c>
      <c r="W3056" s="2">
        <v>11000000</v>
      </c>
      <c r="X3056" s="2">
        <v>2015</v>
      </c>
      <c r="Y3056" s="2">
        <v>638</v>
      </c>
      <c r="Z3056" s="2">
        <v>7.3</v>
      </c>
      <c r="AA3056" s="2">
        <v>2.35</v>
      </c>
      <c r="AB3056" s="2">
        <v>34000</v>
      </c>
    </row>
    <row r="3057" spans="1:28" x14ac:dyDescent="0.3">
      <c r="A3057" s="2" t="s">
        <v>29</v>
      </c>
      <c r="B3057" s="2" t="s">
        <v>141</v>
      </c>
      <c r="C3057" s="2">
        <v>188</v>
      </c>
      <c r="D3057" s="2">
        <v>118</v>
      </c>
      <c r="E3057" s="2">
        <v>386</v>
      </c>
      <c r="F3057" s="2">
        <v>812</v>
      </c>
      <c r="G3057" s="2" t="s">
        <v>2709</v>
      </c>
      <c r="H3057" s="2">
        <v>14000</v>
      </c>
      <c r="I3057" s="2">
        <v>10214647</v>
      </c>
      <c r="J3057" s="2" t="s">
        <v>23902</v>
      </c>
      <c r="K3057" s="2" t="s">
        <v>2523</v>
      </c>
      <c r="L3057" s="2" t="s">
        <v>10213</v>
      </c>
      <c r="M3057" s="2">
        <v>42689</v>
      </c>
      <c r="N3057" s="2">
        <v>17490</v>
      </c>
      <c r="O3057" s="2" t="s">
        <v>2992</v>
      </c>
      <c r="P3057" s="2">
        <v>0</v>
      </c>
      <c r="Q3057" s="2" t="s">
        <v>17090</v>
      </c>
      <c r="R3057" s="3" t="s">
        <v>21778</v>
      </c>
      <c r="S3057" s="2">
        <v>204</v>
      </c>
      <c r="T3057" s="2" t="s">
        <v>23647</v>
      </c>
      <c r="U3057" s="2" t="s">
        <v>23694</v>
      </c>
      <c r="V3057" s="2" t="s">
        <v>23762</v>
      </c>
      <c r="W3057" s="2">
        <v>11000000</v>
      </c>
      <c r="X3057" s="2">
        <v>2004</v>
      </c>
      <c r="Y3057" s="2">
        <v>1000</v>
      </c>
      <c r="Z3057" s="2">
        <v>7.1</v>
      </c>
      <c r="AA3057" s="2">
        <v>2.35</v>
      </c>
      <c r="AB3057" s="2">
        <v>0</v>
      </c>
    </row>
    <row r="3058" spans="1:28" x14ac:dyDescent="0.3">
      <c r="A3058" s="2" t="s">
        <v>28</v>
      </c>
      <c r="B3058" s="2" t="s">
        <v>36</v>
      </c>
      <c r="C3058" s="2">
        <v>221</v>
      </c>
      <c r="D3058" s="2">
        <v>88</v>
      </c>
      <c r="E3058" s="2">
        <v>0</v>
      </c>
      <c r="F3058" s="2">
        <v>795</v>
      </c>
      <c r="G3058" s="2" t="s">
        <v>2821</v>
      </c>
      <c r="H3058" s="2">
        <v>901</v>
      </c>
      <c r="I3058" s="2">
        <v>11501093</v>
      </c>
      <c r="J3058" s="2" t="s">
        <v>23845</v>
      </c>
      <c r="K3058" s="2" t="s">
        <v>6630</v>
      </c>
      <c r="L3058" s="2" t="s">
        <v>10214</v>
      </c>
      <c r="M3058" s="2">
        <v>128850</v>
      </c>
      <c r="N3058" s="2">
        <v>3913</v>
      </c>
      <c r="O3058" s="2" t="s">
        <v>3560</v>
      </c>
      <c r="P3058" s="2">
        <v>0</v>
      </c>
      <c r="Q3058" s="2" t="s">
        <v>17091</v>
      </c>
      <c r="R3058" s="3" t="s">
        <v>21779</v>
      </c>
      <c r="S3058" s="2">
        <v>604</v>
      </c>
      <c r="T3058" s="2" t="s">
        <v>23647</v>
      </c>
      <c r="U3058" s="2" t="s">
        <v>23694</v>
      </c>
      <c r="V3058" s="2" t="s">
        <v>23762</v>
      </c>
      <c r="W3058" s="2">
        <v>13000000</v>
      </c>
      <c r="X3058" s="2">
        <v>1992</v>
      </c>
      <c r="Y3058" s="2">
        <v>888</v>
      </c>
      <c r="Z3058" s="2">
        <v>7.6</v>
      </c>
      <c r="AA3058" s="2">
        <v>1.85</v>
      </c>
      <c r="AB3058" s="2">
        <v>10000</v>
      </c>
    </row>
    <row r="3059" spans="1:28" x14ac:dyDescent="0.3">
      <c r="A3059" s="2" t="s">
        <v>28</v>
      </c>
      <c r="B3059" s="2" t="s">
        <v>1309</v>
      </c>
      <c r="C3059" s="2">
        <v>66</v>
      </c>
      <c r="D3059" s="2">
        <v>86</v>
      </c>
      <c r="E3059" s="2">
        <v>4</v>
      </c>
      <c r="F3059" s="2">
        <v>424</v>
      </c>
      <c r="G3059" s="2" t="s">
        <v>3571</v>
      </c>
      <c r="H3059" s="2">
        <v>960</v>
      </c>
      <c r="I3059" s="2">
        <v>4814244</v>
      </c>
      <c r="J3059" s="2" t="s">
        <v>23925</v>
      </c>
      <c r="K3059" s="2" t="s">
        <v>2519</v>
      </c>
      <c r="L3059" s="2" t="s">
        <v>10215</v>
      </c>
      <c r="M3059" s="2">
        <v>12437</v>
      </c>
      <c r="N3059" s="2">
        <v>2415</v>
      </c>
      <c r="O3059" s="2" t="s">
        <v>13101</v>
      </c>
      <c r="P3059" s="2">
        <v>4</v>
      </c>
      <c r="Q3059" s="2" t="s">
        <v>17092</v>
      </c>
      <c r="R3059" s="3" t="s">
        <v>21780</v>
      </c>
      <c r="S3059" s="2">
        <v>107</v>
      </c>
      <c r="T3059" s="2" t="s">
        <v>23647</v>
      </c>
      <c r="U3059" s="2" t="s">
        <v>23697</v>
      </c>
      <c r="V3059" s="2" t="s">
        <v>23762</v>
      </c>
      <c r="W3059" s="2">
        <v>11000000</v>
      </c>
      <c r="X3059" s="2">
        <v>2002</v>
      </c>
      <c r="Y3059" s="2">
        <v>448</v>
      </c>
      <c r="Z3059" s="2">
        <v>5.3</v>
      </c>
      <c r="AA3059" s="2">
        <v>1.85</v>
      </c>
      <c r="AB3059" s="2">
        <v>405</v>
      </c>
    </row>
    <row r="3060" spans="1:28" x14ac:dyDescent="0.3">
      <c r="A3060" s="2" t="s">
        <v>28</v>
      </c>
      <c r="B3060" s="2" t="s">
        <v>672</v>
      </c>
      <c r="C3060" s="2">
        <v>80</v>
      </c>
      <c r="D3060" s="2">
        <v>118</v>
      </c>
      <c r="E3060" s="2">
        <v>529</v>
      </c>
      <c r="F3060" s="2">
        <v>472</v>
      </c>
      <c r="G3060" s="2" t="s">
        <v>6199</v>
      </c>
      <c r="H3060" s="2">
        <v>40000</v>
      </c>
      <c r="I3060" s="2">
        <v>9170214</v>
      </c>
      <c r="J3060" s="2" t="s">
        <v>23794</v>
      </c>
      <c r="K3060" s="2" t="s">
        <v>6194</v>
      </c>
      <c r="L3060" s="2" t="s">
        <v>10216</v>
      </c>
      <c r="M3060" s="2">
        <v>171882</v>
      </c>
      <c r="N3060" s="2">
        <v>69746</v>
      </c>
      <c r="O3060" s="2" t="s">
        <v>4163</v>
      </c>
      <c r="P3060" s="2">
        <v>1</v>
      </c>
      <c r="Q3060" s="2" t="s">
        <v>17093</v>
      </c>
      <c r="R3060" s="3" t="s">
        <v>21781</v>
      </c>
      <c r="S3060" s="2">
        <v>292</v>
      </c>
      <c r="T3060" s="2" t="s">
        <v>23647</v>
      </c>
      <c r="U3060" s="2" t="s">
        <v>23694</v>
      </c>
      <c r="V3060" s="2" t="s">
        <v>23759</v>
      </c>
      <c r="W3060" s="2">
        <v>11000000</v>
      </c>
      <c r="X3060" s="2">
        <v>1993</v>
      </c>
      <c r="Y3060" s="2">
        <v>29000</v>
      </c>
      <c r="Z3060" s="2">
        <v>7.8</v>
      </c>
      <c r="AA3060" s="2">
        <v>1.85</v>
      </c>
      <c r="AB3060" s="2">
        <v>14000</v>
      </c>
    </row>
    <row r="3061" spans="1:28" x14ac:dyDescent="0.3">
      <c r="A3061" s="2" t="s">
        <v>28</v>
      </c>
      <c r="B3061" s="2" t="s">
        <v>1310</v>
      </c>
      <c r="C3061" s="2">
        <v>25</v>
      </c>
      <c r="D3061" s="2">
        <v>125</v>
      </c>
      <c r="E3061" s="2">
        <v>10</v>
      </c>
      <c r="F3061" s="2">
        <v>109</v>
      </c>
      <c r="G3061" s="2" t="s">
        <v>4130</v>
      </c>
      <c r="H3061" s="2">
        <v>866</v>
      </c>
      <c r="I3061" s="2">
        <v>4068087</v>
      </c>
      <c r="J3061" s="2" t="s">
        <v>24292</v>
      </c>
      <c r="K3061" s="2" t="s">
        <v>6541</v>
      </c>
      <c r="L3061" s="2" t="s">
        <v>10217</v>
      </c>
      <c r="M3061" s="2">
        <v>2164</v>
      </c>
      <c r="N3061" s="2">
        <v>1281</v>
      </c>
      <c r="O3061" s="2" t="s">
        <v>13102</v>
      </c>
      <c r="P3061" s="2">
        <v>1</v>
      </c>
      <c r="Q3061" s="2" t="s">
        <v>17094</v>
      </c>
      <c r="R3061" s="3" t="s">
        <v>21782</v>
      </c>
      <c r="S3061" s="2">
        <v>74</v>
      </c>
      <c r="T3061" s="2" t="s">
        <v>23647</v>
      </c>
      <c r="U3061" s="2" t="s">
        <v>23697</v>
      </c>
      <c r="V3061" s="2" t="s">
        <v>23759</v>
      </c>
      <c r="W3061" s="2">
        <v>17000000</v>
      </c>
      <c r="X3061" s="2">
        <v>2003</v>
      </c>
      <c r="Y3061" s="2">
        <v>147</v>
      </c>
      <c r="Z3061" s="2">
        <v>7.7</v>
      </c>
      <c r="AA3061" s="2">
        <v>1.85</v>
      </c>
      <c r="AB3061" s="2">
        <v>0</v>
      </c>
    </row>
    <row r="3062" spans="1:28" x14ac:dyDescent="0.3">
      <c r="A3062" s="2" t="s">
        <v>28</v>
      </c>
      <c r="B3062" s="2" t="s">
        <v>982</v>
      </c>
      <c r="C3062" s="2">
        <v>169</v>
      </c>
      <c r="D3062" s="2">
        <v>125</v>
      </c>
      <c r="E3062" s="2">
        <v>608</v>
      </c>
      <c r="F3062" s="2">
        <v>579</v>
      </c>
      <c r="G3062" s="2" t="s">
        <v>3792</v>
      </c>
      <c r="H3062" s="2">
        <v>979</v>
      </c>
      <c r="I3062" s="2">
        <v>3753806</v>
      </c>
      <c r="J3062" s="2" t="s">
        <v>23952</v>
      </c>
      <c r="K3062" s="2" t="s">
        <v>2588</v>
      </c>
      <c r="L3062" s="2" t="s">
        <v>10218</v>
      </c>
      <c r="M3062" s="2">
        <v>20307</v>
      </c>
      <c r="N3062" s="2">
        <v>3133</v>
      </c>
      <c r="O3062" s="2" t="s">
        <v>2728</v>
      </c>
      <c r="P3062" s="2">
        <v>1</v>
      </c>
      <c r="Q3062" s="2" t="s">
        <v>17095</v>
      </c>
      <c r="R3062" s="3" t="s">
        <v>21783</v>
      </c>
      <c r="S3062" s="2">
        <v>165</v>
      </c>
      <c r="T3062" s="2" t="s">
        <v>23647</v>
      </c>
      <c r="U3062" s="2" t="s">
        <v>23695</v>
      </c>
      <c r="V3062" s="2" t="s">
        <v>23762</v>
      </c>
      <c r="W3062" s="2">
        <v>11000000</v>
      </c>
      <c r="X3062" s="2">
        <v>2004</v>
      </c>
      <c r="Y3062" s="2">
        <v>594</v>
      </c>
      <c r="Z3062" s="2">
        <v>7.7</v>
      </c>
      <c r="AA3062" s="2">
        <v>1.85</v>
      </c>
      <c r="AB3062" s="2">
        <v>0</v>
      </c>
    </row>
    <row r="3063" spans="1:28" x14ac:dyDescent="0.3">
      <c r="A3063" s="2" t="s">
        <v>28</v>
      </c>
      <c r="B3063" s="2" t="s">
        <v>24754</v>
      </c>
      <c r="C3063" s="2">
        <v>70</v>
      </c>
      <c r="D3063" s="2">
        <v>94</v>
      </c>
      <c r="E3063" s="2">
        <v>18</v>
      </c>
      <c r="F3063" s="2">
        <v>183</v>
      </c>
      <c r="G3063" s="2" t="s">
        <v>3665</v>
      </c>
      <c r="H3063" s="2">
        <v>658</v>
      </c>
      <c r="I3063" s="2">
        <v>3034181</v>
      </c>
      <c r="J3063" s="2" t="s">
        <v>24329</v>
      </c>
      <c r="K3063" s="2" t="s">
        <v>6631</v>
      </c>
      <c r="L3063" s="2" t="s">
        <v>10219</v>
      </c>
      <c r="M3063" s="2">
        <v>13622</v>
      </c>
      <c r="N3063" s="2">
        <v>1559</v>
      </c>
      <c r="O3063" s="2" t="s">
        <v>4671</v>
      </c>
      <c r="P3063" s="2">
        <v>3</v>
      </c>
      <c r="Q3063" s="2" t="s">
        <v>17096</v>
      </c>
      <c r="R3063" s="3" t="s">
        <v>21784</v>
      </c>
      <c r="S3063" s="2">
        <v>128</v>
      </c>
      <c r="T3063" s="2" t="s">
        <v>23647</v>
      </c>
      <c r="U3063" s="2" t="s">
        <v>23695</v>
      </c>
      <c r="V3063" s="2" t="s">
        <v>23762</v>
      </c>
      <c r="W3063" s="2">
        <v>11000000</v>
      </c>
      <c r="X3063" s="2">
        <v>2002</v>
      </c>
      <c r="Y3063" s="2">
        <v>463</v>
      </c>
      <c r="Z3063" s="2">
        <v>5.4</v>
      </c>
      <c r="AA3063" s="2">
        <v>1.85</v>
      </c>
      <c r="AB3063" s="2">
        <v>550</v>
      </c>
    </row>
    <row r="3064" spans="1:28" x14ac:dyDescent="0.3">
      <c r="A3064" s="2" t="s">
        <v>28</v>
      </c>
      <c r="B3064" s="2" t="s">
        <v>900</v>
      </c>
      <c r="C3064" s="2">
        <v>15</v>
      </c>
      <c r="D3064" s="2">
        <v>113</v>
      </c>
      <c r="E3064" s="2">
        <v>300</v>
      </c>
      <c r="F3064" s="2">
        <v>787</v>
      </c>
      <c r="G3064" s="2" t="s">
        <v>3086</v>
      </c>
      <c r="H3064" s="2">
        <v>1000</v>
      </c>
      <c r="I3064" s="2">
        <v>2832826</v>
      </c>
      <c r="J3064" s="2" t="s">
        <v>23894</v>
      </c>
      <c r="K3064" s="2" t="s">
        <v>3075</v>
      </c>
      <c r="L3064" s="2" t="s">
        <v>10220</v>
      </c>
      <c r="M3064" s="2">
        <v>1761</v>
      </c>
      <c r="N3064" s="2">
        <v>3072</v>
      </c>
      <c r="O3064" s="2" t="s">
        <v>1384</v>
      </c>
      <c r="P3064" s="2">
        <v>2</v>
      </c>
      <c r="Q3064" s="2" t="s">
        <v>17097</v>
      </c>
      <c r="R3064" s="3" t="s">
        <v>21785</v>
      </c>
      <c r="S3064" s="2">
        <v>19</v>
      </c>
      <c r="T3064" s="2" t="s">
        <v>23647</v>
      </c>
      <c r="U3064" s="2" t="s">
        <v>23694</v>
      </c>
      <c r="V3064" s="2" t="s">
        <v>23762</v>
      </c>
      <c r="W3064" s="2">
        <v>11000000</v>
      </c>
      <c r="X3064" s="2">
        <v>1995</v>
      </c>
      <c r="Y3064" s="2">
        <v>979</v>
      </c>
      <c r="Z3064" s="2">
        <v>6.2</v>
      </c>
      <c r="AA3064" s="2">
        <v>1.85</v>
      </c>
      <c r="AB3064" s="2">
        <v>174</v>
      </c>
    </row>
    <row r="3065" spans="1:28" x14ac:dyDescent="0.3">
      <c r="A3065" s="2" t="s">
        <v>28</v>
      </c>
      <c r="B3065" s="2" t="s">
        <v>635</v>
      </c>
      <c r="C3065" s="2">
        <v>535</v>
      </c>
      <c r="D3065" s="2">
        <v>104</v>
      </c>
      <c r="E3065" s="2">
        <v>1000</v>
      </c>
      <c r="F3065" s="2">
        <v>272</v>
      </c>
      <c r="G3065" s="2" t="s">
        <v>4131</v>
      </c>
      <c r="H3065" s="2">
        <v>3000</v>
      </c>
      <c r="I3065" s="2">
        <v>13214255</v>
      </c>
      <c r="J3065" s="2" t="s">
        <v>24315</v>
      </c>
      <c r="K3065" s="2" t="s">
        <v>3330</v>
      </c>
      <c r="L3065" s="2" t="s">
        <v>10221</v>
      </c>
      <c r="M3065" s="2">
        <v>96233</v>
      </c>
      <c r="N3065" s="2">
        <v>4082</v>
      </c>
      <c r="O3065" s="2" t="s">
        <v>13103</v>
      </c>
      <c r="P3065" s="2">
        <v>1</v>
      </c>
      <c r="Q3065" s="2" t="s">
        <v>17098</v>
      </c>
      <c r="R3065" s="3" t="s">
        <v>21786</v>
      </c>
      <c r="S3065" s="2">
        <v>313</v>
      </c>
      <c r="T3065" s="2" t="s">
        <v>23647</v>
      </c>
      <c r="U3065" s="2" t="s">
        <v>23694</v>
      </c>
      <c r="V3065" s="2" t="s">
        <v>23762</v>
      </c>
      <c r="W3065" s="2">
        <v>11000000</v>
      </c>
      <c r="X3065" s="2">
        <v>2013</v>
      </c>
      <c r="Y3065" s="2">
        <v>275</v>
      </c>
      <c r="Z3065" s="2">
        <v>7.4</v>
      </c>
      <c r="AA3065" s="2">
        <v>1.85</v>
      </c>
      <c r="AB3065" s="2">
        <v>26000</v>
      </c>
    </row>
    <row r="3066" spans="1:28" x14ac:dyDescent="0.3">
      <c r="A3066" s="2" t="s">
        <v>28</v>
      </c>
      <c r="B3066" s="2" t="s">
        <v>1311</v>
      </c>
      <c r="C3066" s="2">
        <v>92</v>
      </c>
      <c r="D3066" s="2">
        <v>95</v>
      </c>
      <c r="E3066" s="2">
        <v>596</v>
      </c>
      <c r="F3066" s="2">
        <v>697</v>
      </c>
      <c r="G3066" s="2" t="s">
        <v>4132</v>
      </c>
      <c r="H3066" s="2">
        <v>1000</v>
      </c>
      <c r="I3066" s="2">
        <v>16017403</v>
      </c>
      <c r="J3066" s="2" t="s">
        <v>24473</v>
      </c>
      <c r="K3066" s="2" t="s">
        <v>3258</v>
      </c>
      <c r="L3066" s="2" t="s">
        <v>10222</v>
      </c>
      <c r="M3066" s="2">
        <v>17333</v>
      </c>
      <c r="N3066" s="2">
        <v>3300</v>
      </c>
      <c r="O3066" s="2" t="s">
        <v>3478</v>
      </c>
      <c r="P3066" s="2">
        <v>2</v>
      </c>
      <c r="Q3066" s="2" t="s">
        <v>17099</v>
      </c>
      <c r="R3066" s="3" t="s">
        <v>21787</v>
      </c>
      <c r="S3066" s="2">
        <v>153</v>
      </c>
      <c r="T3066" s="2" t="s">
        <v>23647</v>
      </c>
      <c r="U3066" s="2" t="s">
        <v>23694</v>
      </c>
      <c r="V3066" s="2" t="s">
        <v>23762</v>
      </c>
      <c r="W3066" s="2">
        <v>5000000</v>
      </c>
      <c r="X3066" s="2">
        <v>2001</v>
      </c>
      <c r="Y3066" s="2">
        <v>835</v>
      </c>
      <c r="Z3066" s="2">
        <v>6.2</v>
      </c>
      <c r="AA3066" s="2">
        <v>1.85</v>
      </c>
      <c r="AB3066" s="2">
        <v>0</v>
      </c>
    </row>
    <row r="3067" spans="1:28" x14ac:dyDescent="0.3">
      <c r="A3067" s="2" t="s">
        <v>28</v>
      </c>
      <c r="B3067" s="2" t="s">
        <v>1312</v>
      </c>
      <c r="C3067" s="2">
        <v>14</v>
      </c>
      <c r="D3067" s="2">
        <v>102</v>
      </c>
      <c r="E3067" s="2">
        <v>8</v>
      </c>
      <c r="F3067" s="2">
        <v>40</v>
      </c>
      <c r="G3067" s="2" t="s">
        <v>4133</v>
      </c>
      <c r="H3067" s="2">
        <v>14000</v>
      </c>
      <c r="I3067" s="2">
        <v>2807854</v>
      </c>
      <c r="J3067" s="2" t="s">
        <v>23986</v>
      </c>
      <c r="K3067" s="2" t="s">
        <v>3604</v>
      </c>
      <c r="L3067" s="2" t="s">
        <v>10223</v>
      </c>
      <c r="M3067" s="2">
        <v>14129</v>
      </c>
      <c r="N3067" s="2">
        <v>14281</v>
      </c>
      <c r="O3067" s="2" t="s">
        <v>13104</v>
      </c>
      <c r="P3067" s="2">
        <v>1</v>
      </c>
      <c r="Q3067" s="2" t="s">
        <v>17100</v>
      </c>
      <c r="R3067" s="3" t="s">
        <v>21788</v>
      </c>
      <c r="S3067" s="2">
        <v>39</v>
      </c>
      <c r="T3067" s="2" t="s">
        <v>23647</v>
      </c>
      <c r="U3067" s="2" t="s">
        <v>23694</v>
      </c>
      <c r="V3067" s="2" t="s">
        <v>23759</v>
      </c>
      <c r="W3067" s="2">
        <v>11000000</v>
      </c>
      <c r="X3067" s="2">
        <v>1991</v>
      </c>
      <c r="Y3067" s="2">
        <v>163</v>
      </c>
      <c r="Z3067" s="2">
        <v>5.0999999999999996</v>
      </c>
      <c r="AA3067" s="2">
        <v>1.85</v>
      </c>
      <c r="AB3067" s="2">
        <v>967</v>
      </c>
    </row>
    <row r="3068" spans="1:28" x14ac:dyDescent="0.3">
      <c r="A3068" s="2" t="s">
        <v>28</v>
      </c>
      <c r="B3068" s="2" t="s">
        <v>1313</v>
      </c>
      <c r="C3068" s="2">
        <v>13</v>
      </c>
      <c r="D3068" s="2">
        <v>124</v>
      </c>
      <c r="E3068" s="2">
        <v>58</v>
      </c>
      <c r="F3068" s="2">
        <v>104</v>
      </c>
      <c r="G3068" s="2" t="s">
        <v>4134</v>
      </c>
      <c r="H3068" s="2">
        <v>338</v>
      </c>
      <c r="J3068" s="2" t="s">
        <v>24328</v>
      </c>
      <c r="K3068" s="2" t="s">
        <v>3343</v>
      </c>
      <c r="L3068" s="2" t="s">
        <v>10224</v>
      </c>
      <c r="M3068" s="2">
        <v>2603</v>
      </c>
      <c r="N3068" s="2">
        <v>800</v>
      </c>
      <c r="O3068" s="2" t="s">
        <v>13105</v>
      </c>
      <c r="P3068" s="2">
        <v>0</v>
      </c>
      <c r="Q3068" s="2" t="s">
        <v>17101</v>
      </c>
      <c r="R3068" s="3" t="s">
        <v>21789</v>
      </c>
      <c r="S3068" s="2">
        <v>36</v>
      </c>
      <c r="T3068" s="2" t="s">
        <v>23647</v>
      </c>
      <c r="U3068" s="2" t="s">
        <v>23694</v>
      </c>
      <c r="V3068" s="2" t="s">
        <v>23760</v>
      </c>
      <c r="W3068" s="2">
        <v>11000000</v>
      </c>
      <c r="X3068" s="2">
        <v>1970</v>
      </c>
      <c r="Y3068" s="2">
        <v>275</v>
      </c>
      <c r="Z3068" s="2">
        <v>6.9</v>
      </c>
      <c r="AA3068" s="2">
        <v>2.35</v>
      </c>
      <c r="AB3068" s="2">
        <v>608</v>
      </c>
    </row>
    <row r="3069" spans="1:28" x14ac:dyDescent="0.3">
      <c r="A3069" s="2" t="s">
        <v>28</v>
      </c>
      <c r="B3069" s="2" t="s">
        <v>1314</v>
      </c>
      <c r="C3069" s="2">
        <v>87</v>
      </c>
      <c r="D3069" s="2">
        <v>105</v>
      </c>
      <c r="E3069" s="2">
        <v>0</v>
      </c>
      <c r="F3069" s="2">
        <v>776</v>
      </c>
      <c r="G3069" s="2" t="s">
        <v>2049</v>
      </c>
      <c r="H3069" s="2">
        <v>14000</v>
      </c>
      <c r="I3069" s="2">
        <v>540085</v>
      </c>
      <c r="J3069" s="2" t="s">
        <v>24613</v>
      </c>
      <c r="K3069" s="2" t="s">
        <v>2447</v>
      </c>
      <c r="L3069" s="2" t="s">
        <v>10225</v>
      </c>
      <c r="M3069" s="2">
        <v>10052</v>
      </c>
      <c r="N3069" s="2">
        <v>28004</v>
      </c>
      <c r="O3069" s="2" t="s">
        <v>3456</v>
      </c>
      <c r="P3069" s="2">
        <v>0</v>
      </c>
      <c r="Q3069" s="2" t="s">
        <v>17102</v>
      </c>
      <c r="R3069" s="3" t="s">
        <v>21790</v>
      </c>
      <c r="S3069" s="2">
        <v>69</v>
      </c>
      <c r="T3069" s="2" t="s">
        <v>23647</v>
      </c>
      <c r="U3069" s="2" t="s">
        <v>23694</v>
      </c>
      <c r="V3069" s="2" t="s">
        <v>23762</v>
      </c>
      <c r="X3069" s="2">
        <v>2005</v>
      </c>
      <c r="Y3069" s="2">
        <v>12000</v>
      </c>
      <c r="Z3069" s="2">
        <v>6.3</v>
      </c>
      <c r="AA3069" s="2">
        <v>2.35</v>
      </c>
      <c r="AB3069" s="2">
        <v>0</v>
      </c>
    </row>
    <row r="3070" spans="1:28" x14ac:dyDescent="0.3">
      <c r="A3070" s="2" t="s">
        <v>28</v>
      </c>
      <c r="B3070" s="2" t="s">
        <v>1315</v>
      </c>
      <c r="C3070" s="2">
        <v>78</v>
      </c>
      <c r="D3070" s="2">
        <v>104</v>
      </c>
      <c r="E3070" s="2">
        <v>238</v>
      </c>
      <c r="F3070" s="2">
        <v>22</v>
      </c>
      <c r="G3070" s="2" t="s">
        <v>4135</v>
      </c>
      <c r="H3070" s="2">
        <v>60</v>
      </c>
      <c r="I3070" s="2">
        <v>352786</v>
      </c>
      <c r="J3070" s="2" t="s">
        <v>24160</v>
      </c>
      <c r="K3070" s="2" t="s">
        <v>6632</v>
      </c>
      <c r="L3070" s="2" t="s">
        <v>10226</v>
      </c>
      <c r="M3070" s="2">
        <v>11132</v>
      </c>
      <c r="N3070" s="2">
        <v>150</v>
      </c>
      <c r="O3070" s="2" t="s">
        <v>13106</v>
      </c>
      <c r="P3070" s="2">
        <v>0</v>
      </c>
      <c r="Q3070" s="2" t="s">
        <v>17103</v>
      </c>
      <c r="R3070" s="3" t="s">
        <v>21791</v>
      </c>
      <c r="S3070" s="2">
        <v>86</v>
      </c>
      <c r="T3070" s="2" t="s">
        <v>23647</v>
      </c>
      <c r="U3070" s="2" t="s">
        <v>23694</v>
      </c>
      <c r="V3070" s="2" t="s">
        <v>23759</v>
      </c>
      <c r="W3070" s="2">
        <v>11000000</v>
      </c>
      <c r="X3070" s="2">
        <v>2006</v>
      </c>
      <c r="Y3070" s="2">
        <v>35</v>
      </c>
      <c r="Z3070" s="2">
        <v>6.8</v>
      </c>
      <c r="AA3070" s="2">
        <v>2.35</v>
      </c>
      <c r="AB3070" s="2">
        <v>0</v>
      </c>
    </row>
    <row r="3071" spans="1:28" x14ac:dyDescent="0.3">
      <c r="A3071" s="2" t="s">
        <v>28</v>
      </c>
      <c r="B3071" s="2" t="s">
        <v>652</v>
      </c>
      <c r="C3071" s="2">
        <v>223</v>
      </c>
      <c r="D3071" s="2">
        <v>120</v>
      </c>
      <c r="E3071" s="2">
        <v>365</v>
      </c>
      <c r="F3071" s="2">
        <v>723</v>
      </c>
      <c r="G3071" s="2" t="s">
        <v>3336</v>
      </c>
      <c r="H3071" s="2">
        <v>887</v>
      </c>
      <c r="I3071" s="2">
        <v>76600000</v>
      </c>
      <c r="J3071" s="2" t="s">
        <v>24383</v>
      </c>
      <c r="K3071" s="2" t="s">
        <v>4231</v>
      </c>
      <c r="L3071" s="2" t="s">
        <v>8668</v>
      </c>
      <c r="M3071" s="2">
        <v>105448</v>
      </c>
      <c r="N3071" s="2">
        <v>3876</v>
      </c>
      <c r="O3071" s="2" t="s">
        <v>2684</v>
      </c>
      <c r="P3071" s="2">
        <v>0</v>
      </c>
      <c r="Q3071" s="2" t="s">
        <v>15559</v>
      </c>
      <c r="R3071" s="3" t="s">
        <v>20232</v>
      </c>
      <c r="S3071" s="2">
        <v>321</v>
      </c>
      <c r="T3071" s="2" t="s">
        <v>23647</v>
      </c>
      <c r="U3071" s="2" t="s">
        <v>23694</v>
      </c>
      <c r="V3071" s="2" t="s">
        <v>23760</v>
      </c>
      <c r="W3071" s="2">
        <v>10700000</v>
      </c>
      <c r="X3071" s="2">
        <v>1982</v>
      </c>
      <c r="Y3071" s="2">
        <v>770</v>
      </c>
      <c r="Z3071" s="2">
        <v>7.4</v>
      </c>
      <c r="AA3071" s="2">
        <v>2.35</v>
      </c>
      <c r="AB3071" s="2">
        <v>11000</v>
      </c>
    </row>
    <row r="3072" spans="1:28" x14ac:dyDescent="0.3">
      <c r="A3072" s="2" t="s">
        <v>28</v>
      </c>
      <c r="B3072" s="2" t="s">
        <v>915</v>
      </c>
      <c r="C3072" s="2">
        <v>136</v>
      </c>
      <c r="D3072" s="2">
        <v>111</v>
      </c>
      <c r="E3072" s="2">
        <v>17</v>
      </c>
      <c r="F3072" s="2">
        <v>405</v>
      </c>
      <c r="G3072" s="2" t="s">
        <v>4136</v>
      </c>
      <c r="H3072" s="2">
        <v>845</v>
      </c>
      <c r="J3072" s="2" t="s">
        <v>23969</v>
      </c>
      <c r="K3072" s="2" t="s">
        <v>6633</v>
      </c>
      <c r="L3072" s="2" t="s">
        <v>10227</v>
      </c>
      <c r="M3072" s="2">
        <v>5013</v>
      </c>
      <c r="N3072" s="2">
        <v>3117</v>
      </c>
      <c r="O3072" s="2" t="s">
        <v>13107</v>
      </c>
      <c r="P3072" s="2">
        <v>2</v>
      </c>
      <c r="Q3072" s="2" t="s">
        <v>17104</v>
      </c>
      <c r="R3072" s="3" t="s">
        <v>21792</v>
      </c>
      <c r="S3072" s="2">
        <v>59</v>
      </c>
      <c r="T3072" s="2" t="s">
        <v>23647</v>
      </c>
      <c r="U3072" s="2" t="s">
        <v>23695</v>
      </c>
      <c r="V3072" s="2" t="s">
        <v>23762</v>
      </c>
      <c r="W3072" s="2">
        <v>12000000</v>
      </c>
      <c r="X3072" s="2">
        <v>2010</v>
      </c>
      <c r="Y3072" s="2">
        <v>641</v>
      </c>
      <c r="Z3072" s="2">
        <v>5.7</v>
      </c>
      <c r="AA3072" s="2">
        <v>2.35</v>
      </c>
      <c r="AB3072" s="2">
        <v>0</v>
      </c>
    </row>
    <row r="3073" spans="1:28" x14ac:dyDescent="0.3">
      <c r="A3073" s="2" t="s">
        <v>28</v>
      </c>
      <c r="B3073" s="2" t="s">
        <v>1316</v>
      </c>
      <c r="C3073" s="2">
        <v>160</v>
      </c>
      <c r="D3073" s="2">
        <v>95</v>
      </c>
      <c r="E3073" s="2">
        <v>43</v>
      </c>
      <c r="F3073" s="2">
        <v>357</v>
      </c>
      <c r="G3073" s="2" t="s">
        <v>3455</v>
      </c>
      <c r="H3073" s="2">
        <v>3000</v>
      </c>
      <c r="I3073" s="2">
        <v>56729973</v>
      </c>
      <c r="J3073" s="2" t="s">
        <v>24227</v>
      </c>
      <c r="K3073" s="2" t="s">
        <v>4295</v>
      </c>
      <c r="L3073" s="2" t="s">
        <v>10228</v>
      </c>
      <c r="M3073" s="2">
        <v>88529</v>
      </c>
      <c r="N3073" s="2">
        <v>5286</v>
      </c>
      <c r="O3073" s="2" t="s">
        <v>13108</v>
      </c>
      <c r="P3073" s="2">
        <v>0</v>
      </c>
      <c r="Q3073" s="2" t="s">
        <v>17105</v>
      </c>
      <c r="R3073" s="3" t="s">
        <v>21793</v>
      </c>
      <c r="S3073" s="2">
        <v>262</v>
      </c>
      <c r="T3073" s="2" t="s">
        <v>23647</v>
      </c>
      <c r="U3073" s="2" t="s">
        <v>23694</v>
      </c>
      <c r="V3073" s="2" t="s">
        <v>23762</v>
      </c>
      <c r="W3073" s="2">
        <v>10800000</v>
      </c>
      <c r="X3073" s="2">
        <v>2008</v>
      </c>
      <c r="Y3073" s="2">
        <v>723</v>
      </c>
      <c r="Z3073" s="2">
        <v>5.8</v>
      </c>
      <c r="AA3073" s="2">
        <v>1.85</v>
      </c>
      <c r="AB3073" s="2">
        <v>0</v>
      </c>
    </row>
    <row r="3074" spans="1:28" x14ac:dyDescent="0.3">
      <c r="A3074" s="2" t="s">
        <v>28</v>
      </c>
      <c r="B3074" s="2" t="s">
        <v>1317</v>
      </c>
      <c r="C3074" s="2">
        <v>28</v>
      </c>
      <c r="D3074" s="2">
        <v>96</v>
      </c>
      <c r="E3074" s="2">
        <v>4</v>
      </c>
      <c r="F3074" s="2">
        <v>199</v>
      </c>
      <c r="G3074" s="2" t="s">
        <v>4137</v>
      </c>
      <c r="H3074" s="2">
        <v>917</v>
      </c>
      <c r="J3074" s="2" t="s">
        <v>23969</v>
      </c>
      <c r="K3074" s="2" t="s">
        <v>6634</v>
      </c>
      <c r="L3074" s="2" t="s">
        <v>10229</v>
      </c>
      <c r="M3074" s="2">
        <v>618</v>
      </c>
      <c r="N3074" s="2">
        <v>1827</v>
      </c>
      <c r="O3074" s="2" t="s">
        <v>13109</v>
      </c>
      <c r="P3074" s="2">
        <v>0</v>
      </c>
      <c r="Q3074" s="2" t="s">
        <v>17106</v>
      </c>
      <c r="R3074" s="3" t="s">
        <v>21794</v>
      </c>
      <c r="S3074" s="2">
        <v>12</v>
      </c>
      <c r="T3074" s="2" t="s">
        <v>23647</v>
      </c>
      <c r="U3074" s="2" t="s">
        <v>23713</v>
      </c>
      <c r="V3074" s="2" t="s">
        <v>23769</v>
      </c>
      <c r="X3074" s="2">
        <v>1969</v>
      </c>
      <c r="Y3074" s="2">
        <v>545</v>
      </c>
      <c r="Z3074" s="2">
        <v>6.2</v>
      </c>
      <c r="AA3074" s="2">
        <v>2.35</v>
      </c>
      <c r="AB3074" s="2">
        <v>85</v>
      </c>
    </row>
    <row r="3075" spans="1:28" x14ac:dyDescent="0.3">
      <c r="A3075" s="2" t="s">
        <v>28</v>
      </c>
      <c r="B3075" s="2" t="s">
        <v>1318</v>
      </c>
      <c r="C3075" s="2">
        <v>54</v>
      </c>
      <c r="D3075" s="2">
        <v>97</v>
      </c>
      <c r="E3075" s="2">
        <v>15</v>
      </c>
      <c r="F3075" s="2">
        <v>19</v>
      </c>
      <c r="G3075" s="2" t="s">
        <v>4138</v>
      </c>
      <c r="H3075" s="2">
        <v>142</v>
      </c>
      <c r="J3075" s="2" t="s">
        <v>23894</v>
      </c>
      <c r="K3075" s="2" t="s">
        <v>6635</v>
      </c>
      <c r="L3075" s="2" t="s">
        <v>10230</v>
      </c>
      <c r="M3075" s="2">
        <v>45144</v>
      </c>
      <c r="N3075" s="2">
        <v>248</v>
      </c>
      <c r="O3075" s="2" t="s">
        <v>13110</v>
      </c>
      <c r="P3075" s="2">
        <v>1</v>
      </c>
      <c r="Q3075" s="2" t="s">
        <v>17107</v>
      </c>
      <c r="R3075" s="3" t="s">
        <v>21795</v>
      </c>
      <c r="S3075" s="2">
        <v>111</v>
      </c>
      <c r="T3075" s="2" t="s">
        <v>23647</v>
      </c>
      <c r="U3075" s="2" t="s">
        <v>23694</v>
      </c>
      <c r="V3075" s="2" t="s">
        <v>23759</v>
      </c>
      <c r="W3075" s="2">
        <v>11000000</v>
      </c>
      <c r="X3075" s="2">
        <v>2012</v>
      </c>
      <c r="Y3075" s="2">
        <v>79</v>
      </c>
      <c r="Z3075" s="2">
        <v>4.3</v>
      </c>
      <c r="AA3075" s="2">
        <v>2.35</v>
      </c>
      <c r="AB3075" s="2">
        <v>18000</v>
      </c>
    </row>
    <row r="3076" spans="1:28" x14ac:dyDescent="0.3">
      <c r="A3076" s="2" t="s">
        <v>28</v>
      </c>
      <c r="B3076" s="2" t="s">
        <v>1319</v>
      </c>
      <c r="C3076" s="2">
        <v>75</v>
      </c>
      <c r="D3076" s="2">
        <v>118</v>
      </c>
      <c r="E3076" s="2">
        <v>10</v>
      </c>
      <c r="F3076" s="2">
        <v>48</v>
      </c>
      <c r="G3076" s="2" t="s">
        <v>4139</v>
      </c>
      <c r="H3076" s="2">
        <v>172</v>
      </c>
      <c r="I3076" s="2">
        <v>399879</v>
      </c>
      <c r="J3076" s="2" t="s">
        <v>23972</v>
      </c>
      <c r="K3076" s="2" t="s">
        <v>6636</v>
      </c>
      <c r="L3076" s="2" t="s">
        <v>10231</v>
      </c>
      <c r="M3076" s="2">
        <v>5772</v>
      </c>
      <c r="N3076" s="2">
        <v>378</v>
      </c>
      <c r="O3076" s="2" t="s">
        <v>13111</v>
      </c>
      <c r="P3076" s="2">
        <v>2</v>
      </c>
      <c r="Q3076" s="2" t="s">
        <v>17108</v>
      </c>
      <c r="R3076" s="3" t="s">
        <v>21796</v>
      </c>
      <c r="S3076" s="2">
        <v>115</v>
      </c>
      <c r="T3076" s="2" t="s">
        <v>23647</v>
      </c>
      <c r="U3076" s="2" t="s">
        <v>23698</v>
      </c>
      <c r="V3076" s="2" t="s">
        <v>23762</v>
      </c>
      <c r="W3076" s="2">
        <v>15000000</v>
      </c>
      <c r="X3076" s="2">
        <v>2006</v>
      </c>
      <c r="Y3076" s="2">
        <v>71</v>
      </c>
      <c r="Z3076" s="2">
        <v>6.4</v>
      </c>
      <c r="AA3076" s="2">
        <v>2.35</v>
      </c>
      <c r="AB3076" s="2">
        <v>302</v>
      </c>
    </row>
    <row r="3077" spans="1:28" x14ac:dyDescent="0.3">
      <c r="A3077" s="2" t="s">
        <v>28</v>
      </c>
      <c r="B3077" s="2" t="s">
        <v>1320</v>
      </c>
      <c r="C3077" s="2">
        <v>20</v>
      </c>
      <c r="D3077" s="2">
        <v>193</v>
      </c>
      <c r="E3077" s="2">
        <v>160</v>
      </c>
      <c r="F3077" s="2">
        <v>860</v>
      </c>
      <c r="G3077" s="2" t="s">
        <v>4140</v>
      </c>
      <c r="H3077" s="2">
        <v>8000</v>
      </c>
      <c r="I3077" s="2">
        <v>3275443</v>
      </c>
      <c r="J3077" s="2" t="s">
        <v>5558</v>
      </c>
      <c r="K3077" s="2" t="s">
        <v>6637</v>
      </c>
      <c r="L3077" s="2" t="s">
        <v>10232</v>
      </c>
      <c r="M3077" s="2">
        <v>13998</v>
      </c>
      <c r="N3077" s="2">
        <v>10822</v>
      </c>
      <c r="O3077" s="2" t="s">
        <v>4353</v>
      </c>
      <c r="P3077" s="2">
        <v>2</v>
      </c>
      <c r="Q3077" s="2" t="s">
        <v>17109</v>
      </c>
      <c r="R3077" s="3" t="s">
        <v>21797</v>
      </c>
      <c r="S3077" s="2">
        <v>264</v>
      </c>
      <c r="T3077" s="2" t="s">
        <v>23654</v>
      </c>
      <c r="U3077" s="2" t="s">
        <v>23709</v>
      </c>
      <c r="V3077" s="2" t="s">
        <v>23762</v>
      </c>
      <c r="W3077" s="2">
        <v>700000000</v>
      </c>
      <c r="X3077" s="2">
        <v>2006</v>
      </c>
      <c r="Y3077" s="2">
        <v>1000</v>
      </c>
      <c r="Z3077" s="2">
        <v>6</v>
      </c>
      <c r="AA3077" s="2">
        <v>2.35</v>
      </c>
      <c r="AB3077" s="2">
        <v>659</v>
      </c>
    </row>
    <row r="3078" spans="1:28" x14ac:dyDescent="0.3">
      <c r="A3078" s="2" t="s">
        <v>28</v>
      </c>
      <c r="B3078" s="2" t="s">
        <v>546</v>
      </c>
      <c r="C3078" s="2">
        <v>105</v>
      </c>
      <c r="D3078" s="2">
        <v>97</v>
      </c>
      <c r="E3078" s="2">
        <v>32</v>
      </c>
      <c r="F3078" s="2">
        <v>327</v>
      </c>
      <c r="G3078" s="2" t="s">
        <v>3614</v>
      </c>
      <c r="H3078" s="2">
        <v>893</v>
      </c>
      <c r="I3078" s="2">
        <v>18535191</v>
      </c>
      <c r="J3078" s="2" t="s">
        <v>23925</v>
      </c>
      <c r="K3078" s="2" t="s">
        <v>2857</v>
      </c>
      <c r="L3078" s="2" t="s">
        <v>10233</v>
      </c>
      <c r="M3078" s="2">
        <v>12980</v>
      </c>
      <c r="N3078" s="2">
        <v>2640</v>
      </c>
      <c r="O3078" s="2" t="s">
        <v>3677</v>
      </c>
      <c r="P3078" s="2">
        <v>3</v>
      </c>
      <c r="Q3078" s="2" t="s">
        <v>17110</v>
      </c>
      <c r="R3078" s="3" t="s">
        <v>21798</v>
      </c>
      <c r="S3078" s="2">
        <v>132</v>
      </c>
      <c r="T3078" s="2" t="s">
        <v>23647</v>
      </c>
      <c r="U3078" s="2" t="s">
        <v>23695</v>
      </c>
      <c r="V3078" s="2" t="s">
        <v>23759</v>
      </c>
      <c r="W3078" s="2">
        <v>14000000</v>
      </c>
      <c r="X3078" s="2">
        <v>1999</v>
      </c>
      <c r="Y3078" s="2">
        <v>692</v>
      </c>
      <c r="Z3078" s="2">
        <v>6.9</v>
      </c>
      <c r="AA3078" s="2">
        <v>1.85</v>
      </c>
      <c r="AB3078" s="2">
        <v>646</v>
      </c>
    </row>
    <row r="3079" spans="1:28" x14ac:dyDescent="0.3">
      <c r="A3079" s="2" t="s">
        <v>28</v>
      </c>
      <c r="B3079" s="2" t="s">
        <v>1321</v>
      </c>
      <c r="C3079" s="2">
        <v>120</v>
      </c>
      <c r="D3079" s="2">
        <v>98</v>
      </c>
      <c r="E3079" s="2">
        <v>7</v>
      </c>
      <c r="F3079" s="2">
        <v>507</v>
      </c>
      <c r="G3079" s="2" t="s">
        <v>3152</v>
      </c>
      <c r="H3079" s="2">
        <v>805</v>
      </c>
      <c r="I3079" s="2">
        <v>23838</v>
      </c>
      <c r="J3079" s="2" t="s">
        <v>24165</v>
      </c>
      <c r="K3079" s="2" t="s">
        <v>6463</v>
      </c>
      <c r="L3079" s="2" t="s">
        <v>10234</v>
      </c>
      <c r="M3079" s="2">
        <v>28570</v>
      </c>
      <c r="N3079" s="2">
        <v>2271</v>
      </c>
      <c r="O3079" s="2" t="s">
        <v>6832</v>
      </c>
      <c r="P3079" s="2">
        <v>0</v>
      </c>
      <c r="Q3079" s="2" t="s">
        <v>17111</v>
      </c>
      <c r="R3079" s="3" t="s">
        <v>21799</v>
      </c>
      <c r="S3079" s="2">
        <v>160</v>
      </c>
      <c r="T3079" s="2" t="s">
        <v>23647</v>
      </c>
      <c r="U3079" s="2" t="s">
        <v>23695</v>
      </c>
      <c r="V3079" s="2" t="s">
        <v>23762</v>
      </c>
      <c r="W3079" s="2">
        <v>7000000</v>
      </c>
      <c r="X3079" s="2">
        <v>2013</v>
      </c>
      <c r="Y3079" s="2">
        <v>766</v>
      </c>
      <c r="Z3079" s="2">
        <v>5.5</v>
      </c>
      <c r="AA3079" s="2">
        <v>2.35</v>
      </c>
      <c r="AB3079" s="2">
        <v>0</v>
      </c>
    </row>
    <row r="3080" spans="1:28" x14ac:dyDescent="0.3">
      <c r="A3080" s="2" t="s">
        <v>28</v>
      </c>
      <c r="B3080" s="2" t="s">
        <v>1322</v>
      </c>
      <c r="C3080" s="2">
        <v>108</v>
      </c>
      <c r="D3080" s="2">
        <v>103</v>
      </c>
      <c r="E3080" s="2">
        <v>57</v>
      </c>
      <c r="F3080" s="2">
        <v>132</v>
      </c>
      <c r="G3080" s="2" t="s">
        <v>4141</v>
      </c>
      <c r="H3080" s="2">
        <v>541</v>
      </c>
      <c r="I3080" s="2">
        <v>22160085</v>
      </c>
      <c r="J3080" s="2" t="s">
        <v>5714</v>
      </c>
      <c r="K3080" s="2" t="s">
        <v>3347</v>
      </c>
      <c r="L3080" s="2" t="s">
        <v>10235</v>
      </c>
      <c r="M3080" s="2">
        <v>16747</v>
      </c>
      <c r="N3080" s="2">
        <v>1228</v>
      </c>
      <c r="O3080" s="2" t="s">
        <v>13112</v>
      </c>
      <c r="P3080" s="2">
        <v>0</v>
      </c>
      <c r="Q3080" s="2" t="s">
        <v>17112</v>
      </c>
      <c r="R3080" s="3" t="s">
        <v>21800</v>
      </c>
      <c r="S3080" s="2">
        <v>349</v>
      </c>
      <c r="T3080" s="2" t="s">
        <v>23647</v>
      </c>
      <c r="U3080" s="2" t="s">
        <v>23694</v>
      </c>
      <c r="V3080" s="2" t="s">
        <v>23759</v>
      </c>
      <c r="W3080" s="2">
        <v>10600000</v>
      </c>
      <c r="X3080" s="2">
        <v>2002</v>
      </c>
      <c r="Y3080" s="2">
        <v>451</v>
      </c>
      <c r="Z3080" s="2">
        <v>5.4</v>
      </c>
      <c r="AA3080" s="2">
        <v>2.35</v>
      </c>
      <c r="AB3080" s="2">
        <v>1000</v>
      </c>
    </row>
    <row r="3081" spans="1:28" x14ac:dyDescent="0.3">
      <c r="A3081" s="2" t="s">
        <v>28</v>
      </c>
      <c r="B3081" s="2" t="s">
        <v>356</v>
      </c>
      <c r="C3081" s="2">
        <v>285</v>
      </c>
      <c r="D3081" s="2">
        <v>161</v>
      </c>
      <c r="E3081" s="2">
        <v>0</v>
      </c>
      <c r="F3081" s="2">
        <v>73</v>
      </c>
      <c r="G3081" s="2" t="s">
        <v>4142</v>
      </c>
      <c r="H3081" s="2">
        <v>273</v>
      </c>
      <c r="I3081" s="2">
        <v>56715371</v>
      </c>
      <c r="J3081" s="2" t="s">
        <v>23890</v>
      </c>
      <c r="K3081" s="2" t="s">
        <v>6638</v>
      </c>
      <c r="L3081" s="2" t="s">
        <v>10236</v>
      </c>
      <c r="M3081" s="2">
        <v>427357</v>
      </c>
      <c r="N3081" s="2">
        <v>727</v>
      </c>
      <c r="O3081" s="2" t="s">
        <v>13113</v>
      </c>
      <c r="P3081" s="2">
        <v>0</v>
      </c>
      <c r="Q3081" s="2" t="s">
        <v>17113</v>
      </c>
      <c r="R3081" s="3" t="s">
        <v>21801</v>
      </c>
      <c r="S3081" s="2">
        <v>1736</v>
      </c>
      <c r="T3081" s="2" t="s">
        <v>23647</v>
      </c>
      <c r="U3081" s="2" t="s">
        <v>23695</v>
      </c>
      <c r="V3081" s="2" t="s">
        <v>23761</v>
      </c>
      <c r="W3081" s="2">
        <v>12000000</v>
      </c>
      <c r="X3081" s="2">
        <v>1968</v>
      </c>
      <c r="Y3081" s="2">
        <v>117</v>
      </c>
      <c r="Z3081" s="2">
        <v>8.3000000000000007</v>
      </c>
      <c r="AA3081" s="2">
        <v>2.2000000000000002</v>
      </c>
      <c r="AB3081" s="2">
        <v>24000</v>
      </c>
    </row>
    <row r="3082" spans="1:28" x14ac:dyDescent="0.3">
      <c r="A3082" s="2" t="s">
        <v>28</v>
      </c>
      <c r="B3082" s="2" t="s">
        <v>68</v>
      </c>
      <c r="C3082" s="2">
        <v>215</v>
      </c>
      <c r="D3082" s="2">
        <v>120</v>
      </c>
      <c r="E3082" s="2">
        <v>14000</v>
      </c>
      <c r="F3082" s="2">
        <v>548</v>
      </c>
      <c r="G3082" s="2" t="s">
        <v>4143</v>
      </c>
      <c r="H3082" s="2">
        <v>861</v>
      </c>
      <c r="I3082" s="2">
        <v>434949459</v>
      </c>
      <c r="J3082" s="2" t="s">
        <v>24791</v>
      </c>
      <c r="K3082" s="2" t="s">
        <v>3151</v>
      </c>
      <c r="L3082" s="2" t="s">
        <v>10237</v>
      </c>
      <c r="M3082" s="2">
        <v>281842</v>
      </c>
      <c r="N3082" s="2">
        <v>2811</v>
      </c>
      <c r="O3082" s="2" t="s">
        <v>3779</v>
      </c>
      <c r="P3082" s="2">
        <v>0</v>
      </c>
      <c r="Q3082" s="2" t="s">
        <v>17114</v>
      </c>
      <c r="R3082" s="3" t="s">
        <v>21802</v>
      </c>
      <c r="S3082" s="2">
        <v>515</v>
      </c>
      <c r="T3082" s="2" t="s">
        <v>23647</v>
      </c>
      <c r="U3082" s="2" t="s">
        <v>23694</v>
      </c>
      <c r="V3082" s="2" t="s">
        <v>23760</v>
      </c>
      <c r="W3082" s="2">
        <v>10500000</v>
      </c>
      <c r="X3082" s="2">
        <v>1982</v>
      </c>
      <c r="Y3082" s="2">
        <v>725</v>
      </c>
      <c r="Z3082" s="2">
        <v>7.9</v>
      </c>
      <c r="AA3082" s="2">
        <v>1.85</v>
      </c>
      <c r="AB3082" s="2">
        <v>34000</v>
      </c>
    </row>
    <row r="3083" spans="1:28" x14ac:dyDescent="0.3">
      <c r="A3083" s="2" t="s">
        <v>28</v>
      </c>
      <c r="B3083" s="2" t="s">
        <v>1323</v>
      </c>
      <c r="C3083" s="2">
        <v>81</v>
      </c>
      <c r="D3083" s="2">
        <v>97</v>
      </c>
      <c r="E3083" s="2">
        <v>21</v>
      </c>
      <c r="F3083" s="2">
        <v>499</v>
      </c>
      <c r="G3083" s="2" t="s">
        <v>3523</v>
      </c>
      <c r="H3083" s="2">
        <v>17000</v>
      </c>
      <c r="I3083" s="2">
        <v>11043445</v>
      </c>
      <c r="J3083" s="2" t="s">
        <v>23894</v>
      </c>
      <c r="K3083" s="2" t="s">
        <v>2494</v>
      </c>
      <c r="L3083" s="2" t="s">
        <v>10238</v>
      </c>
      <c r="M3083" s="2">
        <v>27689</v>
      </c>
      <c r="N3083" s="2">
        <v>20312</v>
      </c>
      <c r="O3083" s="2" t="s">
        <v>6565</v>
      </c>
      <c r="P3083" s="2">
        <v>0</v>
      </c>
      <c r="Q3083" s="2" t="s">
        <v>17115</v>
      </c>
      <c r="R3083" s="3" t="s">
        <v>21803</v>
      </c>
      <c r="S3083" s="2">
        <v>74</v>
      </c>
      <c r="T3083" s="2" t="s">
        <v>23647</v>
      </c>
      <c r="U3083" s="2" t="s">
        <v>23694</v>
      </c>
      <c r="V3083" s="2" t="s">
        <v>23759</v>
      </c>
      <c r="W3083" s="2">
        <v>10000000</v>
      </c>
      <c r="X3083" s="2">
        <v>2007</v>
      </c>
      <c r="Y3083" s="2">
        <v>1000</v>
      </c>
      <c r="Z3083" s="2">
        <v>6.5</v>
      </c>
      <c r="AA3083" s="2">
        <v>2.35</v>
      </c>
      <c r="AB3083" s="2">
        <v>1000</v>
      </c>
    </row>
    <row r="3084" spans="1:28" x14ac:dyDescent="0.3">
      <c r="A3084" s="2" t="s">
        <v>28</v>
      </c>
      <c r="B3084" s="2" t="s">
        <v>1324</v>
      </c>
      <c r="C3084" s="2">
        <v>17</v>
      </c>
      <c r="D3084" s="2">
        <v>97</v>
      </c>
      <c r="E3084" s="2">
        <v>4</v>
      </c>
      <c r="F3084" s="2">
        <v>194</v>
      </c>
      <c r="G3084" s="2" t="s">
        <v>4144</v>
      </c>
      <c r="H3084" s="2">
        <v>882</v>
      </c>
      <c r="J3084" s="2" t="s">
        <v>24366</v>
      </c>
      <c r="K3084" s="2" t="s">
        <v>2444</v>
      </c>
      <c r="L3084" s="2" t="s">
        <v>10239</v>
      </c>
      <c r="M3084" s="2">
        <v>1337</v>
      </c>
      <c r="N3084" s="2">
        <v>1554</v>
      </c>
      <c r="O3084" s="2" t="s">
        <v>13114</v>
      </c>
      <c r="P3084" s="2">
        <v>1</v>
      </c>
      <c r="Q3084" s="2" t="s">
        <v>17116</v>
      </c>
      <c r="R3084" s="3" t="s">
        <v>21804</v>
      </c>
      <c r="S3084" s="2">
        <v>28</v>
      </c>
      <c r="T3084" s="2" t="s">
        <v>23647</v>
      </c>
      <c r="U3084" s="2" t="s">
        <v>23697</v>
      </c>
      <c r="V3084" s="2" t="s">
        <v>23760</v>
      </c>
      <c r="W3084" s="2">
        <v>12500000</v>
      </c>
      <c r="X3084" s="2">
        <v>2004</v>
      </c>
      <c r="Y3084" s="2">
        <v>450</v>
      </c>
      <c r="Z3084" s="2">
        <v>6.3</v>
      </c>
      <c r="AA3084" s="2">
        <v>1.85</v>
      </c>
      <c r="AB3084" s="2">
        <v>392</v>
      </c>
    </row>
    <row r="3085" spans="1:28" x14ac:dyDescent="0.3">
      <c r="A3085" s="2" t="s">
        <v>28</v>
      </c>
      <c r="B3085" s="2" t="s">
        <v>1325</v>
      </c>
      <c r="C3085" s="2">
        <v>5</v>
      </c>
      <c r="D3085" s="2">
        <v>99</v>
      </c>
      <c r="E3085" s="2">
        <v>11</v>
      </c>
      <c r="F3085" s="2">
        <v>327</v>
      </c>
      <c r="G3085" s="2" t="s">
        <v>4145</v>
      </c>
      <c r="H3085" s="2">
        <v>665</v>
      </c>
      <c r="I3085" s="2">
        <v>125169</v>
      </c>
      <c r="J3085" s="2" t="s">
        <v>24006</v>
      </c>
      <c r="K3085" s="2" t="s">
        <v>4583</v>
      </c>
      <c r="L3085" s="2" t="s">
        <v>10240</v>
      </c>
      <c r="M3085" s="2">
        <v>859</v>
      </c>
      <c r="N3085" s="2">
        <v>2272</v>
      </c>
      <c r="O3085" s="2" t="s">
        <v>5082</v>
      </c>
      <c r="P3085" s="2">
        <v>2</v>
      </c>
      <c r="Q3085" s="2" t="s">
        <v>17117</v>
      </c>
      <c r="R3085" s="3" t="s">
        <v>21805</v>
      </c>
      <c r="S3085" s="2">
        <v>31</v>
      </c>
      <c r="T3085" s="2" t="s">
        <v>23647</v>
      </c>
      <c r="U3085" s="2" t="s">
        <v>23694</v>
      </c>
      <c r="V3085" s="2" t="s">
        <v>23762</v>
      </c>
      <c r="W3085" s="2">
        <v>10500000</v>
      </c>
      <c r="X3085" s="2">
        <v>1994</v>
      </c>
      <c r="Y3085" s="2">
        <v>446</v>
      </c>
      <c r="Z3085" s="2">
        <v>6.4</v>
      </c>
      <c r="AB3085" s="2">
        <v>119</v>
      </c>
    </row>
    <row r="3086" spans="1:28" x14ac:dyDescent="0.3">
      <c r="A3086" s="2" t="s">
        <v>28</v>
      </c>
      <c r="C3086" s="2">
        <v>3</v>
      </c>
      <c r="D3086" s="2">
        <v>24</v>
      </c>
      <c r="F3086" s="2">
        <v>44</v>
      </c>
      <c r="G3086" s="2" t="s">
        <v>24792</v>
      </c>
      <c r="H3086" s="2">
        <v>381</v>
      </c>
      <c r="J3086" s="2" t="s">
        <v>5447</v>
      </c>
      <c r="K3086" s="2" t="s">
        <v>24793</v>
      </c>
      <c r="L3086" s="2" t="s">
        <v>24794</v>
      </c>
      <c r="M3086" s="2">
        <v>2651</v>
      </c>
      <c r="N3086" s="2">
        <v>592</v>
      </c>
      <c r="O3086" s="2" t="s">
        <v>24795</v>
      </c>
      <c r="P3086" s="2">
        <v>3</v>
      </c>
      <c r="Q3086" s="2" t="s">
        <v>24796</v>
      </c>
      <c r="R3086" s="3" t="s">
        <v>24797</v>
      </c>
      <c r="S3086" s="2">
        <v>18</v>
      </c>
      <c r="T3086" s="2" t="s">
        <v>23647</v>
      </c>
      <c r="U3086" s="2" t="s">
        <v>23695</v>
      </c>
      <c r="Y3086" s="2">
        <v>102</v>
      </c>
      <c r="Z3086" s="2">
        <v>7.9</v>
      </c>
      <c r="AB3086" s="2">
        <v>0</v>
      </c>
    </row>
    <row r="3087" spans="1:28" x14ac:dyDescent="0.3">
      <c r="A3087" s="2" t="s">
        <v>28</v>
      </c>
      <c r="B3087" s="2" t="s">
        <v>1326</v>
      </c>
      <c r="C3087" s="2">
        <v>10</v>
      </c>
      <c r="D3087" s="2">
        <v>144</v>
      </c>
      <c r="E3087" s="2">
        <v>0</v>
      </c>
      <c r="F3087" s="2">
        <v>119</v>
      </c>
      <c r="G3087" s="2" t="s">
        <v>4146</v>
      </c>
      <c r="H3087" s="2">
        <v>564</v>
      </c>
      <c r="I3087" s="2">
        <v>1165104</v>
      </c>
      <c r="J3087" s="2" t="s">
        <v>5447</v>
      </c>
      <c r="K3087" s="2" t="s">
        <v>6639</v>
      </c>
      <c r="L3087" s="2" t="s">
        <v>10241</v>
      </c>
      <c r="M3087" s="2">
        <v>8598</v>
      </c>
      <c r="N3087" s="2">
        <v>1121</v>
      </c>
      <c r="O3087" s="2" t="s">
        <v>13115</v>
      </c>
      <c r="P3087" s="2">
        <v>5</v>
      </c>
      <c r="Q3087" s="2" t="s">
        <v>17118</v>
      </c>
      <c r="R3087" s="3" t="s">
        <v>21806</v>
      </c>
      <c r="S3087" s="2">
        <v>43</v>
      </c>
      <c r="T3087" s="2" t="s">
        <v>23654</v>
      </c>
      <c r="U3087" s="2" t="s">
        <v>23709</v>
      </c>
      <c r="X3087" s="2">
        <v>2010</v>
      </c>
      <c r="Y3087" s="2">
        <v>154</v>
      </c>
      <c r="Z3087" s="2">
        <v>5.3</v>
      </c>
      <c r="AB3087" s="2">
        <v>250</v>
      </c>
    </row>
    <row r="3088" spans="1:28" x14ac:dyDescent="0.3">
      <c r="A3088" s="2" t="s">
        <v>28</v>
      </c>
      <c r="B3088" s="2" t="s">
        <v>1215</v>
      </c>
      <c r="C3088" s="2">
        <v>43</v>
      </c>
      <c r="D3088" s="2">
        <v>111</v>
      </c>
      <c r="E3088" s="2">
        <v>58</v>
      </c>
      <c r="F3088" s="2">
        <v>258</v>
      </c>
      <c r="G3088" s="2" t="s">
        <v>4147</v>
      </c>
      <c r="H3088" s="2">
        <v>482</v>
      </c>
      <c r="I3088" s="2">
        <v>1066555</v>
      </c>
      <c r="J3088" s="2" t="s">
        <v>24798</v>
      </c>
      <c r="K3088" s="2" t="s">
        <v>5256</v>
      </c>
      <c r="L3088" s="2" t="s">
        <v>10242</v>
      </c>
      <c r="M3088" s="2">
        <v>2618</v>
      </c>
      <c r="N3088" s="2">
        <v>1526</v>
      </c>
      <c r="O3088" s="2" t="s">
        <v>12933</v>
      </c>
      <c r="P3088" s="2">
        <v>0</v>
      </c>
      <c r="Q3088" s="2" t="s">
        <v>17119</v>
      </c>
      <c r="R3088" s="3" t="s">
        <v>21807</v>
      </c>
      <c r="S3088" s="2">
        <v>111</v>
      </c>
      <c r="U3088" s="2" t="s">
        <v>23694</v>
      </c>
      <c r="V3088" s="2" t="s">
        <v>23762</v>
      </c>
      <c r="W3088" s="2">
        <v>11000000</v>
      </c>
      <c r="X3088" s="2">
        <v>2007</v>
      </c>
      <c r="Y3088" s="2">
        <v>362</v>
      </c>
      <c r="Z3088" s="2">
        <v>5.8</v>
      </c>
      <c r="AA3088" s="2">
        <v>1.85</v>
      </c>
      <c r="AB3088" s="2">
        <v>411</v>
      </c>
    </row>
    <row r="3089" spans="1:28" x14ac:dyDescent="0.3">
      <c r="A3089" s="2" t="s">
        <v>28</v>
      </c>
      <c r="B3089" s="2" t="s">
        <v>1327</v>
      </c>
      <c r="C3089" s="2">
        <v>43</v>
      </c>
      <c r="D3089" s="2">
        <v>145</v>
      </c>
      <c r="E3089" s="2">
        <v>0</v>
      </c>
      <c r="F3089" s="2">
        <v>280</v>
      </c>
      <c r="G3089" s="2" t="s">
        <v>4148</v>
      </c>
      <c r="H3089" s="2">
        <v>639</v>
      </c>
      <c r="I3089" s="2">
        <v>5669081</v>
      </c>
      <c r="J3089" s="2" t="s">
        <v>23956</v>
      </c>
      <c r="K3089" s="2" t="s">
        <v>6640</v>
      </c>
      <c r="L3089" s="2" t="s">
        <v>10243</v>
      </c>
      <c r="M3089" s="2">
        <v>3665</v>
      </c>
      <c r="N3089" s="2">
        <v>1807</v>
      </c>
      <c r="O3089" s="2" t="s">
        <v>6855</v>
      </c>
      <c r="P3089" s="2">
        <v>1</v>
      </c>
      <c r="Q3089" s="2" t="s">
        <v>17120</v>
      </c>
      <c r="R3089" s="3" t="s">
        <v>21808</v>
      </c>
      <c r="S3089" s="2">
        <v>57</v>
      </c>
      <c r="T3089" s="2" t="s">
        <v>23652</v>
      </c>
      <c r="U3089" s="2" t="s">
        <v>23705</v>
      </c>
      <c r="V3089" s="2" t="s">
        <v>23762</v>
      </c>
      <c r="W3089" s="2">
        <v>10818775</v>
      </c>
      <c r="X3089" s="2">
        <v>2012</v>
      </c>
      <c r="Y3089" s="2">
        <v>377</v>
      </c>
      <c r="Z3089" s="2">
        <v>6.6</v>
      </c>
      <c r="AA3089" s="2">
        <v>2.35</v>
      </c>
      <c r="AB3089" s="2">
        <v>0</v>
      </c>
    </row>
    <row r="3090" spans="1:28" x14ac:dyDescent="0.3">
      <c r="A3090" s="2" t="s">
        <v>28</v>
      </c>
      <c r="B3090" s="2" t="s">
        <v>1328</v>
      </c>
      <c r="C3090" s="2">
        <v>94</v>
      </c>
      <c r="D3090" s="2">
        <v>106</v>
      </c>
      <c r="E3090" s="2">
        <v>7</v>
      </c>
      <c r="F3090" s="2">
        <v>24</v>
      </c>
      <c r="G3090" s="2" t="s">
        <v>4149</v>
      </c>
      <c r="H3090" s="2">
        <v>68</v>
      </c>
      <c r="J3090" s="2" t="s">
        <v>24265</v>
      </c>
      <c r="K3090" s="2" t="s">
        <v>6641</v>
      </c>
      <c r="L3090" s="2" t="s">
        <v>10244</v>
      </c>
      <c r="M3090" s="2">
        <v>15060</v>
      </c>
      <c r="N3090" s="2">
        <v>175</v>
      </c>
      <c r="O3090" s="2" t="s">
        <v>13116</v>
      </c>
      <c r="P3090" s="2">
        <v>4</v>
      </c>
      <c r="Q3090" s="2" t="s">
        <v>17121</v>
      </c>
      <c r="R3090" s="3" t="s">
        <v>21809</v>
      </c>
      <c r="S3090" s="2">
        <v>27</v>
      </c>
      <c r="T3090" s="2" t="s">
        <v>23649</v>
      </c>
      <c r="U3090" s="2" t="s">
        <v>23703</v>
      </c>
      <c r="W3090" s="2">
        <v>11000000</v>
      </c>
      <c r="X3090" s="2">
        <v>2014</v>
      </c>
      <c r="Y3090" s="2">
        <v>29</v>
      </c>
      <c r="Z3090" s="2">
        <v>7.4</v>
      </c>
      <c r="AA3090" s="2">
        <v>1.85</v>
      </c>
      <c r="AB3090" s="2">
        <v>0</v>
      </c>
    </row>
    <row r="3091" spans="1:28" x14ac:dyDescent="0.3">
      <c r="A3091" s="2" t="s">
        <v>28</v>
      </c>
      <c r="B3091" s="2" t="s">
        <v>553</v>
      </c>
      <c r="C3091" s="2">
        <v>161</v>
      </c>
      <c r="D3091" s="2">
        <v>126</v>
      </c>
      <c r="E3091" s="2">
        <v>835</v>
      </c>
      <c r="F3091" s="2">
        <v>893</v>
      </c>
      <c r="G3091" s="2" t="s">
        <v>2693</v>
      </c>
      <c r="H3091" s="2">
        <v>49000</v>
      </c>
      <c r="I3091" s="2">
        <v>138339411</v>
      </c>
      <c r="J3091" s="2" t="s">
        <v>5558</v>
      </c>
      <c r="K3091" s="2" t="s">
        <v>6213</v>
      </c>
      <c r="L3091" s="2" t="s">
        <v>10245</v>
      </c>
      <c r="M3091" s="2">
        <v>604904</v>
      </c>
      <c r="N3091" s="2">
        <v>63710</v>
      </c>
      <c r="O3091" s="2" t="s">
        <v>2857</v>
      </c>
      <c r="P3091" s="2">
        <v>2</v>
      </c>
      <c r="Q3091" s="2" t="s">
        <v>17122</v>
      </c>
      <c r="R3091" s="3" t="s">
        <v>21810</v>
      </c>
      <c r="S3091" s="2">
        <v>682</v>
      </c>
      <c r="T3091" s="2" t="s">
        <v>23647</v>
      </c>
      <c r="U3091" s="2" t="s">
        <v>23694</v>
      </c>
      <c r="V3091" s="2" t="s">
        <v>23762</v>
      </c>
      <c r="W3091" s="2">
        <v>10000000</v>
      </c>
      <c r="X3091" s="2">
        <v>1997</v>
      </c>
      <c r="Y3091" s="2">
        <v>13000</v>
      </c>
      <c r="Z3091" s="2">
        <v>8.3000000000000007</v>
      </c>
      <c r="AA3091" s="2">
        <v>1.85</v>
      </c>
      <c r="AB3091" s="2">
        <v>31000</v>
      </c>
    </row>
    <row r="3092" spans="1:28" x14ac:dyDescent="0.3">
      <c r="A3092" s="2" t="s">
        <v>28</v>
      </c>
      <c r="B3092" s="2" t="s">
        <v>1329</v>
      </c>
      <c r="C3092" s="2">
        <v>38</v>
      </c>
      <c r="D3092" s="2">
        <v>106</v>
      </c>
      <c r="E3092" s="2">
        <v>29</v>
      </c>
      <c r="F3092" s="2">
        <v>571</v>
      </c>
      <c r="G3092" s="2" t="s">
        <v>2550</v>
      </c>
      <c r="H3092" s="2">
        <v>14000</v>
      </c>
      <c r="J3092" s="2" t="s">
        <v>24146</v>
      </c>
      <c r="K3092" s="2" t="s">
        <v>2951</v>
      </c>
      <c r="L3092" s="2" t="s">
        <v>10246</v>
      </c>
      <c r="M3092" s="2">
        <v>6935</v>
      </c>
      <c r="N3092" s="2">
        <v>27660</v>
      </c>
      <c r="O3092" s="2" t="s">
        <v>4897</v>
      </c>
      <c r="P3092" s="2">
        <v>3</v>
      </c>
      <c r="Q3092" s="2" t="s">
        <v>17123</v>
      </c>
      <c r="R3092" s="3" t="s">
        <v>21811</v>
      </c>
      <c r="S3092" s="2">
        <v>50</v>
      </c>
      <c r="T3092" s="2" t="s">
        <v>23647</v>
      </c>
      <c r="U3092" s="2" t="s">
        <v>23694</v>
      </c>
      <c r="V3092" s="2" t="s">
        <v>23762</v>
      </c>
      <c r="W3092" s="2">
        <v>11000000</v>
      </c>
      <c r="X3092" s="2">
        <v>2016</v>
      </c>
      <c r="Y3092" s="2">
        <v>12000</v>
      </c>
      <c r="Z3092" s="2">
        <v>5.3</v>
      </c>
      <c r="AA3092" s="2">
        <v>2.35</v>
      </c>
      <c r="AB3092" s="2">
        <v>0</v>
      </c>
    </row>
    <row r="3093" spans="1:28" x14ac:dyDescent="0.3">
      <c r="A3093" s="2" t="s">
        <v>28</v>
      </c>
      <c r="B3093" s="2" t="s">
        <v>1330</v>
      </c>
      <c r="C3093" s="2">
        <v>210</v>
      </c>
      <c r="D3093" s="2">
        <v>121</v>
      </c>
      <c r="E3093" s="2">
        <v>163</v>
      </c>
      <c r="F3093" s="2">
        <v>482</v>
      </c>
      <c r="G3093" s="2" t="s">
        <v>4119</v>
      </c>
      <c r="H3093" s="2">
        <v>723</v>
      </c>
      <c r="I3093" s="2">
        <v>80150343</v>
      </c>
      <c r="J3093" s="2" t="s">
        <v>24227</v>
      </c>
      <c r="K3093" s="2" t="s">
        <v>3455</v>
      </c>
      <c r="L3093" s="2" t="s">
        <v>10247</v>
      </c>
      <c r="M3093" s="2">
        <v>142115</v>
      </c>
      <c r="N3093" s="2">
        <v>3189</v>
      </c>
      <c r="O3093" s="2" t="s">
        <v>1336</v>
      </c>
      <c r="P3093" s="2">
        <v>0</v>
      </c>
      <c r="Q3093" s="2" t="s">
        <v>17124</v>
      </c>
      <c r="R3093" s="3" t="s">
        <v>21812</v>
      </c>
      <c r="S3093" s="2">
        <v>614</v>
      </c>
      <c r="T3093" s="2" t="s">
        <v>23647</v>
      </c>
      <c r="U3093" s="2" t="s">
        <v>23694</v>
      </c>
      <c r="V3093" s="2" t="s">
        <v>23762</v>
      </c>
      <c r="W3093" s="2">
        <v>10000000</v>
      </c>
      <c r="X3093" s="2">
        <v>2006</v>
      </c>
      <c r="Y3093" s="2">
        <v>651</v>
      </c>
      <c r="Z3093" s="2">
        <v>6.2</v>
      </c>
      <c r="AA3093" s="2">
        <v>1.85</v>
      </c>
      <c r="AB3093" s="2">
        <v>0</v>
      </c>
    </row>
    <row r="3094" spans="1:28" x14ac:dyDescent="0.3">
      <c r="A3094" s="2" t="s">
        <v>28</v>
      </c>
      <c r="B3094" s="2" t="s">
        <v>274</v>
      </c>
      <c r="C3094" s="2">
        <v>52</v>
      </c>
      <c r="D3094" s="2">
        <v>117</v>
      </c>
      <c r="E3094" s="2">
        <v>425</v>
      </c>
      <c r="F3094" s="2">
        <v>901</v>
      </c>
      <c r="G3094" s="2" t="s">
        <v>398</v>
      </c>
      <c r="H3094" s="2">
        <v>13000</v>
      </c>
      <c r="I3094" s="2">
        <v>85300000</v>
      </c>
      <c r="J3094" s="2" t="s">
        <v>24410</v>
      </c>
      <c r="K3094" s="2" t="s">
        <v>2493</v>
      </c>
      <c r="L3094" s="2" t="s">
        <v>10248</v>
      </c>
      <c r="M3094" s="2">
        <v>48629</v>
      </c>
      <c r="N3094" s="2">
        <v>27378</v>
      </c>
      <c r="O3094" s="2" t="s">
        <v>3699</v>
      </c>
      <c r="P3094" s="2">
        <v>1</v>
      </c>
      <c r="Q3094" s="2" t="s">
        <v>17125</v>
      </c>
      <c r="R3094" s="3" t="s">
        <v>21813</v>
      </c>
      <c r="S3094" s="2">
        <v>134</v>
      </c>
      <c r="T3094" s="2" t="s">
        <v>23647</v>
      </c>
      <c r="U3094" s="2" t="s">
        <v>23694</v>
      </c>
      <c r="V3094" s="2" t="s">
        <v>23762</v>
      </c>
      <c r="W3094" s="2">
        <v>10000000</v>
      </c>
      <c r="X3094" s="2">
        <v>1981</v>
      </c>
      <c r="Y3094" s="2">
        <v>11000</v>
      </c>
      <c r="Z3094" s="2">
        <v>6.9</v>
      </c>
      <c r="AA3094" s="2">
        <v>1.85</v>
      </c>
      <c r="AB3094" s="2">
        <v>0</v>
      </c>
    </row>
    <row r="3095" spans="1:28" x14ac:dyDescent="0.3">
      <c r="A3095" s="2" t="s">
        <v>28</v>
      </c>
      <c r="B3095" s="2" t="s">
        <v>147</v>
      </c>
      <c r="C3095" s="2">
        <v>139</v>
      </c>
      <c r="D3095" s="2">
        <v>98</v>
      </c>
      <c r="E3095" s="2">
        <v>235</v>
      </c>
      <c r="F3095" s="2">
        <v>229</v>
      </c>
      <c r="G3095" s="2" t="s">
        <v>3318</v>
      </c>
      <c r="H3095" s="2">
        <v>4000</v>
      </c>
      <c r="I3095" s="2">
        <v>68353550</v>
      </c>
      <c r="J3095" s="2" t="s">
        <v>24140</v>
      </c>
      <c r="K3095" s="2" t="s">
        <v>2887</v>
      </c>
      <c r="L3095" s="2" t="s">
        <v>10249</v>
      </c>
      <c r="M3095" s="2">
        <v>70141</v>
      </c>
      <c r="N3095" s="2">
        <v>5270</v>
      </c>
      <c r="O3095" s="2" t="s">
        <v>13117</v>
      </c>
      <c r="P3095" s="2">
        <v>1</v>
      </c>
      <c r="Q3095" s="2" t="s">
        <v>17126</v>
      </c>
      <c r="R3095" s="3" t="s">
        <v>21814</v>
      </c>
      <c r="S3095" s="2">
        <v>385</v>
      </c>
      <c r="T3095" s="2" t="s">
        <v>23647</v>
      </c>
      <c r="U3095" s="2" t="s">
        <v>23694</v>
      </c>
      <c r="V3095" s="2" t="s">
        <v>23759</v>
      </c>
      <c r="W3095" s="2">
        <v>10000000</v>
      </c>
      <c r="X3095" s="2">
        <v>2000</v>
      </c>
      <c r="Y3095" s="2">
        <v>464</v>
      </c>
      <c r="Z3095" s="2">
        <v>5.9</v>
      </c>
      <c r="AA3095" s="2">
        <v>1.85</v>
      </c>
      <c r="AB3095" s="2">
        <v>0</v>
      </c>
    </row>
    <row r="3096" spans="1:28" x14ac:dyDescent="0.3">
      <c r="A3096" s="2" t="s">
        <v>28</v>
      </c>
      <c r="B3096" s="2" t="s">
        <v>24799</v>
      </c>
      <c r="C3096" s="2">
        <v>165</v>
      </c>
      <c r="D3096" s="2">
        <v>109</v>
      </c>
      <c r="E3096" s="2">
        <v>65</v>
      </c>
      <c r="F3096" s="2">
        <v>393</v>
      </c>
      <c r="G3096" s="2" t="s">
        <v>3718</v>
      </c>
      <c r="H3096" s="2">
        <v>798</v>
      </c>
      <c r="I3096" s="2">
        <v>78845130</v>
      </c>
      <c r="J3096" s="2" t="s">
        <v>23980</v>
      </c>
      <c r="K3096" s="2" t="s">
        <v>2634</v>
      </c>
      <c r="L3096" s="2" t="s">
        <v>10250</v>
      </c>
      <c r="M3096" s="2">
        <v>17596</v>
      </c>
      <c r="N3096" s="2">
        <v>2480</v>
      </c>
      <c r="O3096" s="2" t="s">
        <v>12400</v>
      </c>
      <c r="P3096" s="2">
        <v>1</v>
      </c>
      <c r="Q3096" s="2" t="s">
        <v>17127</v>
      </c>
      <c r="R3096" s="3" t="s">
        <v>21815</v>
      </c>
      <c r="S3096" s="2">
        <v>94</v>
      </c>
      <c r="T3096" s="2" t="s">
        <v>23647</v>
      </c>
      <c r="U3096" s="2" t="s">
        <v>23703</v>
      </c>
      <c r="V3096" s="2" t="s">
        <v>23762</v>
      </c>
      <c r="W3096" s="2">
        <v>10000000</v>
      </c>
      <c r="X3096" s="2">
        <v>2016</v>
      </c>
      <c r="Y3096" s="2">
        <v>465</v>
      </c>
      <c r="Z3096" s="2">
        <v>6.1</v>
      </c>
      <c r="AA3096" s="2">
        <v>2.35</v>
      </c>
      <c r="AB3096" s="2">
        <v>0</v>
      </c>
    </row>
    <row r="3097" spans="1:28" x14ac:dyDescent="0.3">
      <c r="A3097" s="2" t="s">
        <v>28</v>
      </c>
      <c r="B3097" s="2" t="s">
        <v>1088</v>
      </c>
      <c r="C3097" s="2">
        <v>96</v>
      </c>
      <c r="D3097" s="2">
        <v>95</v>
      </c>
      <c r="E3097" s="2">
        <v>7</v>
      </c>
      <c r="F3097" s="2">
        <v>1000</v>
      </c>
      <c r="G3097" s="2" t="s">
        <v>6322</v>
      </c>
      <c r="H3097" s="2">
        <v>23000</v>
      </c>
      <c r="I3097" s="2">
        <v>63319509</v>
      </c>
      <c r="J3097" s="2" t="s">
        <v>23925</v>
      </c>
      <c r="K3097" s="2" t="s">
        <v>2462</v>
      </c>
      <c r="L3097" s="2" t="s">
        <v>10251</v>
      </c>
      <c r="M3097" s="2">
        <v>67115</v>
      </c>
      <c r="N3097" s="2">
        <v>28734</v>
      </c>
      <c r="O3097" s="2" t="s">
        <v>2731</v>
      </c>
      <c r="P3097" s="2">
        <v>2</v>
      </c>
      <c r="Q3097" s="2" t="s">
        <v>17128</v>
      </c>
      <c r="R3097" s="3" t="s">
        <v>21816</v>
      </c>
      <c r="S3097" s="2">
        <v>389</v>
      </c>
      <c r="T3097" s="2" t="s">
        <v>23647</v>
      </c>
      <c r="U3097" s="2" t="s">
        <v>23694</v>
      </c>
      <c r="V3097" s="2" t="s">
        <v>23759</v>
      </c>
      <c r="W3097" s="2">
        <v>10000000</v>
      </c>
      <c r="X3097" s="2">
        <v>1999</v>
      </c>
      <c r="Y3097" s="2">
        <v>1000</v>
      </c>
      <c r="Z3097" s="2">
        <v>5.8</v>
      </c>
      <c r="AA3097" s="2">
        <v>1.85</v>
      </c>
      <c r="AB3097" s="2">
        <v>0</v>
      </c>
    </row>
    <row r="3098" spans="1:28" x14ac:dyDescent="0.3">
      <c r="A3098" s="2" t="s">
        <v>28</v>
      </c>
      <c r="B3098" s="2" t="s">
        <v>627</v>
      </c>
      <c r="C3098" s="2">
        <v>323</v>
      </c>
      <c r="D3098" s="2">
        <v>109</v>
      </c>
      <c r="E3098" s="2">
        <v>304</v>
      </c>
      <c r="F3098" s="2">
        <v>736</v>
      </c>
      <c r="G3098" s="2" t="s">
        <v>2721</v>
      </c>
      <c r="H3098" s="2">
        <v>939</v>
      </c>
      <c r="I3098" s="2">
        <v>47536959</v>
      </c>
      <c r="J3098" s="2" t="s">
        <v>5558</v>
      </c>
      <c r="K3098" s="2" t="s">
        <v>3085</v>
      </c>
      <c r="L3098" s="2" t="s">
        <v>8588</v>
      </c>
      <c r="M3098" s="2">
        <v>86956</v>
      </c>
      <c r="N3098" s="2">
        <v>3276</v>
      </c>
      <c r="O3098" s="2" t="s">
        <v>6685</v>
      </c>
      <c r="P3098" s="2">
        <v>0</v>
      </c>
      <c r="Q3098" s="2" t="s">
        <v>15479</v>
      </c>
      <c r="R3098" s="3" t="s">
        <v>20152</v>
      </c>
      <c r="S3098" s="2">
        <v>275</v>
      </c>
      <c r="T3098" s="2" t="s">
        <v>23647</v>
      </c>
      <c r="U3098" s="2" t="s">
        <v>23694</v>
      </c>
      <c r="V3098" s="2" t="s">
        <v>23762</v>
      </c>
      <c r="W3098" s="2">
        <v>10000000</v>
      </c>
      <c r="X3098" s="2">
        <v>2009</v>
      </c>
      <c r="Y3098" s="2">
        <v>906</v>
      </c>
      <c r="Z3098" s="2">
        <v>7.3</v>
      </c>
      <c r="AA3098" s="2">
        <v>1.85</v>
      </c>
      <c r="AB3098" s="2">
        <v>12000</v>
      </c>
    </row>
    <row r="3099" spans="1:28" x14ac:dyDescent="0.3">
      <c r="A3099" s="2" t="s">
        <v>28</v>
      </c>
      <c r="B3099" s="2" t="s">
        <v>1330</v>
      </c>
      <c r="C3099" s="2">
        <v>190</v>
      </c>
      <c r="D3099" s="2">
        <v>96</v>
      </c>
      <c r="E3099" s="2">
        <v>163</v>
      </c>
      <c r="F3099" s="2">
        <v>448</v>
      </c>
      <c r="G3099" s="2" t="s">
        <v>4119</v>
      </c>
      <c r="H3099" s="2">
        <v>723</v>
      </c>
      <c r="I3099" s="2">
        <v>63270259</v>
      </c>
      <c r="J3099" s="2" t="s">
        <v>24227</v>
      </c>
      <c r="K3099" s="2" t="s">
        <v>3455</v>
      </c>
      <c r="L3099" s="2" t="s">
        <v>10252</v>
      </c>
      <c r="M3099" s="2">
        <v>111087</v>
      </c>
      <c r="N3099" s="2">
        <v>3492</v>
      </c>
      <c r="O3099" s="2" t="s">
        <v>12545</v>
      </c>
      <c r="P3099" s="2">
        <v>0</v>
      </c>
      <c r="Q3099" s="2" t="s">
        <v>17129</v>
      </c>
      <c r="R3099" s="3" t="s">
        <v>21817</v>
      </c>
      <c r="S3099" s="2">
        <v>319</v>
      </c>
      <c r="T3099" s="2" t="s">
        <v>23647</v>
      </c>
      <c r="U3099" s="2" t="s">
        <v>23694</v>
      </c>
      <c r="V3099" s="2" t="s">
        <v>23762</v>
      </c>
      <c r="W3099" s="2">
        <v>10000000</v>
      </c>
      <c r="X3099" s="2">
        <v>2007</v>
      </c>
      <c r="Y3099" s="2">
        <v>651</v>
      </c>
      <c r="Z3099" s="2">
        <v>5.9</v>
      </c>
      <c r="AA3099" s="2">
        <v>1.85</v>
      </c>
      <c r="AB3099" s="2">
        <v>0</v>
      </c>
    </row>
    <row r="3100" spans="1:28" x14ac:dyDescent="0.3">
      <c r="A3100" s="2" t="s">
        <v>28</v>
      </c>
      <c r="B3100" s="2" t="s">
        <v>613</v>
      </c>
      <c r="C3100" s="2">
        <v>173</v>
      </c>
      <c r="D3100" s="2">
        <v>101</v>
      </c>
      <c r="E3100" s="2">
        <v>13</v>
      </c>
      <c r="F3100" s="2">
        <v>368</v>
      </c>
      <c r="G3100" s="2" t="s">
        <v>4150</v>
      </c>
      <c r="H3100" s="2">
        <v>494</v>
      </c>
      <c r="I3100" s="2">
        <v>55865715</v>
      </c>
      <c r="J3100" s="2" t="s">
        <v>24308</v>
      </c>
      <c r="K3100" s="2" t="s">
        <v>3041</v>
      </c>
      <c r="L3100" s="2" t="s">
        <v>10253</v>
      </c>
      <c r="M3100" s="2">
        <v>41763</v>
      </c>
      <c r="N3100" s="2">
        <v>2013</v>
      </c>
      <c r="O3100" s="2" t="s">
        <v>2965</v>
      </c>
      <c r="P3100" s="2">
        <v>0</v>
      </c>
      <c r="Q3100" s="2" t="s">
        <v>17130</v>
      </c>
      <c r="R3100" s="3" t="s">
        <v>21818</v>
      </c>
      <c r="S3100" s="2">
        <v>403</v>
      </c>
      <c r="T3100" s="2" t="s">
        <v>23647</v>
      </c>
      <c r="U3100" s="2" t="s">
        <v>23695</v>
      </c>
      <c r="V3100" s="2" t="s">
        <v>23759</v>
      </c>
      <c r="W3100" s="2">
        <v>10000000</v>
      </c>
      <c r="X3100" s="2">
        <v>2005</v>
      </c>
      <c r="Y3100" s="2">
        <v>392</v>
      </c>
      <c r="Z3100" s="2">
        <v>5.5</v>
      </c>
      <c r="AA3100" s="2">
        <v>2.35</v>
      </c>
      <c r="AB3100" s="2">
        <v>0</v>
      </c>
    </row>
    <row r="3101" spans="1:28" x14ac:dyDescent="0.3">
      <c r="A3101" s="2" t="s">
        <v>28</v>
      </c>
      <c r="B3101" s="2" t="s">
        <v>823</v>
      </c>
      <c r="C3101" s="2">
        <v>46</v>
      </c>
      <c r="D3101" s="2">
        <v>107</v>
      </c>
      <c r="E3101" s="2">
        <v>0</v>
      </c>
      <c r="F3101" s="2">
        <v>685</v>
      </c>
      <c r="G3101" s="2" t="s">
        <v>3713</v>
      </c>
      <c r="H3101" s="2">
        <v>1000</v>
      </c>
      <c r="I3101" s="2">
        <v>63231524</v>
      </c>
      <c r="J3101" s="2" t="s">
        <v>23894</v>
      </c>
      <c r="K3101" s="2" t="s">
        <v>2894</v>
      </c>
      <c r="L3101" s="2" t="s">
        <v>10254</v>
      </c>
      <c r="M3101" s="2">
        <v>8962</v>
      </c>
      <c r="N3101" s="2">
        <v>5264</v>
      </c>
      <c r="O3101" s="2" t="s">
        <v>4582</v>
      </c>
      <c r="P3101" s="2">
        <v>4</v>
      </c>
      <c r="Q3101" s="2" t="s">
        <v>17131</v>
      </c>
      <c r="R3101" s="3" t="s">
        <v>21819</v>
      </c>
      <c r="S3101" s="2">
        <v>137</v>
      </c>
      <c r="T3101" s="2" t="s">
        <v>23647</v>
      </c>
      <c r="U3101" s="2" t="s">
        <v>23694</v>
      </c>
      <c r="V3101" s="2" t="s">
        <v>23759</v>
      </c>
      <c r="W3101" s="2">
        <v>6000000</v>
      </c>
      <c r="X3101" s="2">
        <v>2006</v>
      </c>
      <c r="Y3101" s="2">
        <v>907</v>
      </c>
      <c r="Z3101" s="2">
        <v>5</v>
      </c>
      <c r="AA3101" s="2">
        <v>1.85</v>
      </c>
      <c r="AB3101" s="2">
        <v>676</v>
      </c>
    </row>
    <row r="3102" spans="1:28" x14ac:dyDescent="0.3">
      <c r="A3102" s="2" t="s">
        <v>28</v>
      </c>
      <c r="B3102" s="2" t="s">
        <v>78</v>
      </c>
      <c r="C3102" s="2">
        <v>59</v>
      </c>
      <c r="D3102" s="2">
        <v>119</v>
      </c>
      <c r="E3102" s="2">
        <v>17000</v>
      </c>
      <c r="F3102" s="2">
        <v>638</v>
      </c>
      <c r="G3102" s="2" t="s">
        <v>3266</v>
      </c>
      <c r="H3102" s="2">
        <v>10000</v>
      </c>
      <c r="I3102" s="2">
        <v>52293982</v>
      </c>
      <c r="J3102" s="2" t="s">
        <v>24128</v>
      </c>
      <c r="K3102" s="2" t="s">
        <v>2541</v>
      </c>
      <c r="L3102" s="2" t="s">
        <v>10255</v>
      </c>
      <c r="M3102" s="2">
        <v>57831</v>
      </c>
      <c r="N3102" s="2">
        <v>11895</v>
      </c>
      <c r="O3102" s="2" t="s">
        <v>2595</v>
      </c>
      <c r="P3102" s="2">
        <v>1</v>
      </c>
      <c r="Q3102" s="2" t="s">
        <v>17132</v>
      </c>
      <c r="R3102" s="3" t="s">
        <v>21820</v>
      </c>
      <c r="S3102" s="2">
        <v>115</v>
      </c>
      <c r="T3102" s="2" t="s">
        <v>23647</v>
      </c>
      <c r="U3102" s="2" t="s">
        <v>23694</v>
      </c>
      <c r="V3102" s="2" t="s">
        <v>23762</v>
      </c>
      <c r="W3102" s="2">
        <v>13800000</v>
      </c>
      <c r="X3102" s="2">
        <v>1986</v>
      </c>
      <c r="Y3102" s="2">
        <v>970</v>
      </c>
      <c r="Z3102" s="2">
        <v>7</v>
      </c>
      <c r="AA3102" s="2">
        <v>1.85</v>
      </c>
      <c r="AB3102" s="2">
        <v>0</v>
      </c>
    </row>
    <row r="3103" spans="1:28" x14ac:dyDescent="0.3">
      <c r="A3103" s="2" t="s">
        <v>29</v>
      </c>
      <c r="B3103" s="2" t="s">
        <v>1332</v>
      </c>
      <c r="C3103" s="2">
        <v>53</v>
      </c>
      <c r="D3103" s="2">
        <v>178</v>
      </c>
      <c r="E3103" s="2">
        <v>19</v>
      </c>
      <c r="F3103" s="2">
        <v>196</v>
      </c>
      <c r="G3103" s="2" t="s">
        <v>4151</v>
      </c>
      <c r="H3103" s="2">
        <v>726</v>
      </c>
      <c r="J3103" s="2" t="s">
        <v>23855</v>
      </c>
      <c r="K3103" s="2" t="s">
        <v>3174</v>
      </c>
      <c r="L3103" s="2" t="s">
        <v>10256</v>
      </c>
      <c r="M3103" s="2">
        <v>43270</v>
      </c>
      <c r="N3103" s="2">
        <v>1554</v>
      </c>
      <c r="O3103" s="2" t="s">
        <v>4993</v>
      </c>
      <c r="P3103" s="2">
        <v>3</v>
      </c>
      <c r="Q3103" s="2" t="s">
        <v>17133</v>
      </c>
      <c r="R3103" s="3" t="s">
        <v>21821</v>
      </c>
      <c r="S3103" s="2">
        <v>192</v>
      </c>
      <c r="T3103" s="2" t="s">
        <v>23647</v>
      </c>
      <c r="U3103" s="2" t="s">
        <v>23694</v>
      </c>
      <c r="V3103" s="2" t="s">
        <v>23761</v>
      </c>
      <c r="W3103" s="2">
        <v>10000000</v>
      </c>
      <c r="X3103" s="2">
        <v>1962</v>
      </c>
      <c r="Y3103" s="2">
        <v>249</v>
      </c>
      <c r="Z3103" s="2">
        <v>7.8</v>
      </c>
      <c r="AA3103" s="2">
        <v>2.35</v>
      </c>
      <c r="AB3103" s="2">
        <v>0</v>
      </c>
    </row>
    <row r="3104" spans="1:28" x14ac:dyDescent="0.3">
      <c r="A3104" s="2" t="s">
        <v>28</v>
      </c>
      <c r="B3104" s="2" t="s">
        <v>420</v>
      </c>
      <c r="C3104" s="2">
        <v>22</v>
      </c>
      <c r="D3104" s="2">
        <v>100</v>
      </c>
      <c r="E3104" s="2">
        <v>65</v>
      </c>
      <c r="F3104" s="2">
        <v>577</v>
      </c>
      <c r="G3104" s="2" t="s">
        <v>3237</v>
      </c>
      <c r="H3104" s="2">
        <v>633</v>
      </c>
      <c r="I3104" s="2">
        <v>50752337</v>
      </c>
      <c r="J3104" s="2" t="s">
        <v>24387</v>
      </c>
      <c r="K3104" s="2" t="s">
        <v>4585</v>
      </c>
      <c r="L3104" s="2" t="s">
        <v>10257</v>
      </c>
      <c r="M3104" s="2">
        <v>44502</v>
      </c>
      <c r="N3104" s="2">
        <v>3362</v>
      </c>
      <c r="O3104" s="2" t="s">
        <v>4739</v>
      </c>
      <c r="P3104" s="2">
        <v>8</v>
      </c>
      <c r="Q3104" s="2" t="s">
        <v>17134</v>
      </c>
      <c r="R3104" s="3" t="s">
        <v>21822</v>
      </c>
      <c r="S3104" s="2">
        <v>46</v>
      </c>
      <c r="T3104" s="2" t="s">
        <v>23647</v>
      </c>
      <c r="U3104" s="2" t="s">
        <v>23694</v>
      </c>
      <c r="V3104" s="2" t="s">
        <v>23760</v>
      </c>
      <c r="W3104" s="2">
        <v>10000000</v>
      </c>
      <c r="X3104" s="2">
        <v>1992</v>
      </c>
      <c r="Y3104" s="2">
        <v>613</v>
      </c>
      <c r="Z3104" s="2">
        <v>6.4</v>
      </c>
      <c r="AA3104" s="2">
        <v>1.85</v>
      </c>
      <c r="AB3104" s="2">
        <v>0</v>
      </c>
    </row>
    <row r="3105" spans="1:28" x14ac:dyDescent="0.3">
      <c r="A3105" s="2" t="s">
        <v>28</v>
      </c>
      <c r="B3105" s="2" t="s">
        <v>939</v>
      </c>
      <c r="C3105" s="2">
        <v>203</v>
      </c>
      <c r="D3105" s="2">
        <v>98</v>
      </c>
      <c r="E3105" s="2">
        <v>70</v>
      </c>
      <c r="F3105" s="2">
        <v>634</v>
      </c>
      <c r="G3105" s="2" t="s">
        <v>6322</v>
      </c>
      <c r="H3105" s="2">
        <v>4000</v>
      </c>
      <c r="I3105" s="2">
        <v>110175871</v>
      </c>
      <c r="J3105" s="2" t="s">
        <v>24055</v>
      </c>
      <c r="K3105" s="2" t="s">
        <v>3328</v>
      </c>
      <c r="L3105" s="2" t="s">
        <v>10258</v>
      </c>
      <c r="M3105" s="2">
        <v>115050</v>
      </c>
      <c r="N3105" s="2">
        <v>7461</v>
      </c>
      <c r="O3105" s="2" t="s">
        <v>6846</v>
      </c>
      <c r="P3105" s="2">
        <v>0</v>
      </c>
      <c r="Q3105" s="2" t="s">
        <v>17135</v>
      </c>
      <c r="R3105" s="3" t="s">
        <v>21823</v>
      </c>
      <c r="S3105" s="2">
        <v>911</v>
      </c>
      <c r="T3105" s="2" t="s">
        <v>23647</v>
      </c>
      <c r="U3105" s="2" t="s">
        <v>23694</v>
      </c>
      <c r="V3105" s="2" t="s">
        <v>23759</v>
      </c>
      <c r="W3105" s="2">
        <v>10000000</v>
      </c>
      <c r="X3105" s="2">
        <v>2004</v>
      </c>
      <c r="Y3105" s="2">
        <v>1000</v>
      </c>
      <c r="Z3105" s="2">
        <v>5.9</v>
      </c>
      <c r="AA3105" s="2">
        <v>1.85</v>
      </c>
      <c r="AB3105" s="2">
        <v>4000</v>
      </c>
    </row>
    <row r="3106" spans="1:28" x14ac:dyDescent="0.3">
      <c r="A3106" s="2" t="s">
        <v>28</v>
      </c>
      <c r="B3106" s="2" t="s">
        <v>234</v>
      </c>
      <c r="C3106" s="2">
        <v>77</v>
      </c>
      <c r="D3106" s="2">
        <v>92</v>
      </c>
      <c r="E3106" s="2">
        <v>221</v>
      </c>
      <c r="F3106" s="2">
        <v>491</v>
      </c>
      <c r="G3106" s="2" t="s">
        <v>4152</v>
      </c>
      <c r="H3106" s="2">
        <v>11000</v>
      </c>
      <c r="I3106" s="2">
        <v>38624000</v>
      </c>
      <c r="J3106" s="2" t="s">
        <v>24140</v>
      </c>
      <c r="K3106" s="2" t="s">
        <v>2700</v>
      </c>
      <c r="L3106" s="2" t="s">
        <v>10259</v>
      </c>
      <c r="M3106" s="2">
        <v>156143</v>
      </c>
      <c r="N3106" s="2">
        <v>13162</v>
      </c>
      <c r="O3106" s="2" t="s">
        <v>7046</v>
      </c>
      <c r="P3106" s="2">
        <v>1</v>
      </c>
      <c r="Q3106" s="2" t="s">
        <v>17136</v>
      </c>
      <c r="R3106" s="3" t="s">
        <v>21824</v>
      </c>
      <c r="S3106" s="2">
        <v>289</v>
      </c>
      <c r="T3106" s="2" t="s">
        <v>23647</v>
      </c>
      <c r="U3106" s="2" t="s">
        <v>23694</v>
      </c>
      <c r="V3106" s="2" t="s">
        <v>23759</v>
      </c>
      <c r="W3106" s="2">
        <v>12000000</v>
      </c>
      <c r="X3106" s="2">
        <v>1996</v>
      </c>
      <c r="Y3106" s="2">
        <v>503</v>
      </c>
      <c r="Z3106" s="2">
        <v>7</v>
      </c>
      <c r="AA3106" s="2">
        <v>1.85</v>
      </c>
      <c r="AB3106" s="2">
        <v>0</v>
      </c>
    </row>
    <row r="3107" spans="1:28" x14ac:dyDescent="0.3">
      <c r="A3107" s="2" t="s">
        <v>28</v>
      </c>
      <c r="B3107" s="2" t="s">
        <v>832</v>
      </c>
      <c r="C3107" s="2">
        <v>190</v>
      </c>
      <c r="D3107" s="2">
        <v>90</v>
      </c>
      <c r="E3107" s="2">
        <v>108</v>
      </c>
      <c r="F3107" s="2">
        <v>270</v>
      </c>
      <c r="G3107" s="2" t="s">
        <v>4153</v>
      </c>
      <c r="H3107" s="2">
        <v>1000</v>
      </c>
      <c r="I3107" s="2">
        <v>37470017</v>
      </c>
      <c r="J3107" s="2" t="s">
        <v>24227</v>
      </c>
      <c r="K3107" s="2" t="s">
        <v>6278</v>
      </c>
      <c r="L3107" s="2" t="s">
        <v>10260</v>
      </c>
      <c r="M3107" s="2">
        <v>86890</v>
      </c>
      <c r="N3107" s="2">
        <v>1982</v>
      </c>
      <c r="O3107" s="2" t="s">
        <v>3587</v>
      </c>
      <c r="P3107" s="2">
        <v>0</v>
      </c>
      <c r="Q3107" s="2" t="s">
        <v>17137</v>
      </c>
      <c r="R3107" s="3" t="s">
        <v>21825</v>
      </c>
      <c r="S3107" s="2">
        <v>985</v>
      </c>
      <c r="T3107" s="2" t="s">
        <v>23647</v>
      </c>
      <c r="U3107" s="2" t="s">
        <v>23701</v>
      </c>
      <c r="V3107" s="2" t="s">
        <v>23762</v>
      </c>
      <c r="W3107" s="2">
        <v>10000000</v>
      </c>
      <c r="X3107" s="2">
        <v>2001</v>
      </c>
      <c r="Y3107" s="2">
        <v>322</v>
      </c>
      <c r="Z3107" s="2">
        <v>6.1</v>
      </c>
      <c r="AA3107" s="2">
        <v>1.85</v>
      </c>
      <c r="AB3107" s="2">
        <v>0</v>
      </c>
    </row>
    <row r="3108" spans="1:28" x14ac:dyDescent="0.3">
      <c r="A3108" s="2" t="s">
        <v>28</v>
      </c>
      <c r="B3108" s="2" t="s">
        <v>420</v>
      </c>
      <c r="C3108" s="2">
        <v>81</v>
      </c>
      <c r="D3108" s="2">
        <v>90</v>
      </c>
      <c r="E3108" s="2">
        <v>65</v>
      </c>
      <c r="F3108" s="2">
        <v>730</v>
      </c>
      <c r="G3108" s="2" t="s">
        <v>3109</v>
      </c>
      <c r="H3108" s="2">
        <v>18000</v>
      </c>
      <c r="I3108" s="2">
        <v>40485039</v>
      </c>
      <c r="J3108" s="2" t="s">
        <v>24800</v>
      </c>
      <c r="K3108" s="2" t="s">
        <v>3774</v>
      </c>
      <c r="L3108" s="2" t="s">
        <v>10261</v>
      </c>
      <c r="M3108" s="2">
        <v>85362</v>
      </c>
      <c r="N3108" s="2">
        <v>20795</v>
      </c>
      <c r="O3108" s="2" t="s">
        <v>4162</v>
      </c>
      <c r="P3108" s="2">
        <v>6</v>
      </c>
      <c r="Q3108" s="2" t="s">
        <v>17138</v>
      </c>
      <c r="R3108" s="3" t="s">
        <v>21826</v>
      </c>
      <c r="S3108" s="2">
        <v>181</v>
      </c>
      <c r="T3108" s="2" t="s">
        <v>23647</v>
      </c>
      <c r="U3108" s="2" t="s">
        <v>23694</v>
      </c>
      <c r="V3108" s="2" t="s">
        <v>23760</v>
      </c>
      <c r="W3108" s="2">
        <v>10000000</v>
      </c>
      <c r="X3108" s="2">
        <v>1989</v>
      </c>
      <c r="Y3108" s="2">
        <v>769</v>
      </c>
      <c r="Z3108" s="2">
        <v>6.9</v>
      </c>
      <c r="AA3108" s="2">
        <v>2.35</v>
      </c>
      <c r="AB3108" s="2">
        <v>0</v>
      </c>
    </row>
    <row r="3109" spans="1:28" x14ac:dyDescent="0.3">
      <c r="A3109" s="2" t="s">
        <v>28</v>
      </c>
      <c r="B3109" s="2" t="s">
        <v>1333</v>
      </c>
      <c r="C3109" s="2">
        <v>56</v>
      </c>
      <c r="D3109" s="2">
        <v>153</v>
      </c>
      <c r="E3109" s="2">
        <v>82</v>
      </c>
      <c r="F3109" s="2">
        <v>139</v>
      </c>
      <c r="G3109" s="2" t="s">
        <v>4154</v>
      </c>
      <c r="H3109" s="2">
        <v>695</v>
      </c>
      <c r="I3109" s="2">
        <v>16800000</v>
      </c>
      <c r="J3109" s="2" t="s">
        <v>24801</v>
      </c>
      <c r="K3109" s="2" t="s">
        <v>6379</v>
      </c>
      <c r="L3109" s="2" t="s">
        <v>10262</v>
      </c>
      <c r="M3109" s="2">
        <v>25303</v>
      </c>
      <c r="N3109" s="2">
        <v>1593</v>
      </c>
      <c r="O3109" s="2" t="s">
        <v>13118</v>
      </c>
      <c r="P3109" s="2">
        <v>1</v>
      </c>
      <c r="Q3109" s="2" t="s">
        <v>17139</v>
      </c>
      <c r="R3109" s="3" t="s">
        <v>21827</v>
      </c>
      <c r="S3109" s="2">
        <v>138</v>
      </c>
      <c r="T3109" s="2" t="s">
        <v>23647</v>
      </c>
      <c r="U3109" s="2" t="s">
        <v>23695</v>
      </c>
      <c r="V3109" s="2" t="s">
        <v>23761</v>
      </c>
      <c r="W3109" s="2">
        <v>10000000</v>
      </c>
      <c r="X3109" s="2">
        <v>1968</v>
      </c>
      <c r="Y3109" s="2">
        <v>275</v>
      </c>
      <c r="Z3109" s="2">
        <v>7.5</v>
      </c>
      <c r="AA3109" s="2">
        <v>2.35</v>
      </c>
      <c r="AB3109" s="2">
        <v>0</v>
      </c>
    </row>
    <row r="3110" spans="1:28" x14ac:dyDescent="0.3">
      <c r="A3110" s="2" t="s">
        <v>28</v>
      </c>
      <c r="B3110" s="2" t="s">
        <v>425</v>
      </c>
      <c r="C3110" s="2">
        <v>264</v>
      </c>
      <c r="D3110" s="2">
        <v>124</v>
      </c>
      <c r="E3110" s="2">
        <v>108</v>
      </c>
      <c r="F3110" s="2">
        <v>186</v>
      </c>
      <c r="G3110" s="2" t="s">
        <v>2566</v>
      </c>
      <c r="H3110" s="2">
        <v>1000</v>
      </c>
      <c r="I3110" s="2">
        <v>46377022</v>
      </c>
      <c r="J3110" s="2" t="s">
        <v>24006</v>
      </c>
      <c r="K3110" s="2" t="s">
        <v>2620</v>
      </c>
      <c r="L3110" s="2" t="s">
        <v>10263</v>
      </c>
      <c r="M3110" s="2">
        <v>75306</v>
      </c>
      <c r="N3110" s="2">
        <v>1898</v>
      </c>
      <c r="O3110" s="2" t="s">
        <v>4172</v>
      </c>
      <c r="P3110" s="2">
        <v>3</v>
      </c>
      <c r="Q3110" s="2" t="s">
        <v>17140</v>
      </c>
      <c r="R3110" s="3" t="s">
        <v>21828</v>
      </c>
      <c r="S3110" s="2">
        <v>266</v>
      </c>
      <c r="T3110" s="2" t="s">
        <v>23647</v>
      </c>
      <c r="U3110" s="2" t="s">
        <v>23695</v>
      </c>
      <c r="V3110" s="2" t="s">
        <v>23759</v>
      </c>
      <c r="W3110" s="2">
        <v>10000000</v>
      </c>
      <c r="X3110" s="2">
        <v>2011</v>
      </c>
      <c r="Y3110" s="2">
        <v>400</v>
      </c>
      <c r="Z3110" s="2">
        <v>7.3</v>
      </c>
      <c r="AA3110" s="2">
        <v>2.35</v>
      </c>
      <c r="AB3110" s="2">
        <v>48000</v>
      </c>
    </row>
    <row r="3111" spans="1:28" x14ac:dyDescent="0.3">
      <c r="A3111" s="2" t="s">
        <v>28</v>
      </c>
      <c r="B3111" s="2" t="s">
        <v>1334</v>
      </c>
      <c r="C3111" s="2">
        <v>44</v>
      </c>
      <c r="D3111" s="2">
        <v>82</v>
      </c>
      <c r="E3111" s="2">
        <v>6</v>
      </c>
      <c r="F3111" s="2">
        <v>345</v>
      </c>
      <c r="G3111" s="2" t="s">
        <v>4155</v>
      </c>
      <c r="H3111" s="2">
        <v>759</v>
      </c>
      <c r="I3111" s="2">
        <v>36696761</v>
      </c>
      <c r="J3111" s="2" t="s">
        <v>24431</v>
      </c>
      <c r="K3111" s="2" t="s">
        <v>2532</v>
      </c>
      <c r="L3111" s="2" t="s">
        <v>10264</v>
      </c>
      <c r="M3111" s="2">
        <v>6808</v>
      </c>
      <c r="N3111" s="2">
        <v>2197</v>
      </c>
      <c r="O3111" s="2" t="s">
        <v>4288</v>
      </c>
      <c r="P3111" s="2">
        <v>0</v>
      </c>
      <c r="Q3111" s="2" t="s">
        <v>17141</v>
      </c>
      <c r="R3111" s="3" t="s">
        <v>21829</v>
      </c>
      <c r="S3111" s="2">
        <v>38</v>
      </c>
      <c r="T3111" s="2" t="s">
        <v>23647</v>
      </c>
      <c r="U3111" s="2" t="s">
        <v>23694</v>
      </c>
      <c r="V3111" s="2" t="s">
        <v>23761</v>
      </c>
      <c r="W3111" s="2">
        <v>23000000</v>
      </c>
      <c r="X3111" s="2">
        <v>2001</v>
      </c>
      <c r="Y3111" s="2">
        <v>563</v>
      </c>
      <c r="Z3111" s="2">
        <v>6.5</v>
      </c>
      <c r="AA3111" s="2">
        <v>1.85</v>
      </c>
      <c r="AB3111" s="2">
        <v>227</v>
      </c>
    </row>
    <row r="3112" spans="1:28" x14ac:dyDescent="0.3">
      <c r="A3112" s="2" t="s">
        <v>28</v>
      </c>
      <c r="B3112" s="2" t="s">
        <v>113</v>
      </c>
      <c r="C3112" s="2">
        <v>117</v>
      </c>
      <c r="D3112" s="2">
        <v>107</v>
      </c>
      <c r="E3112" s="2">
        <v>750</v>
      </c>
      <c r="F3112" s="2">
        <v>60</v>
      </c>
      <c r="G3112" s="2" t="s">
        <v>4156</v>
      </c>
      <c r="H3112" s="2">
        <v>794</v>
      </c>
      <c r="I3112" s="2">
        <v>36200000</v>
      </c>
      <c r="J3112" s="2" t="s">
        <v>23795</v>
      </c>
      <c r="K3112" s="2" t="s">
        <v>6642</v>
      </c>
      <c r="L3112" s="2" t="s">
        <v>10265</v>
      </c>
      <c r="M3112" s="2">
        <v>101840</v>
      </c>
      <c r="N3112" s="2">
        <v>1529</v>
      </c>
      <c r="O3112" s="2" t="s">
        <v>13119</v>
      </c>
      <c r="P3112" s="2">
        <v>2</v>
      </c>
      <c r="Q3112" s="2" t="s">
        <v>17142</v>
      </c>
      <c r="R3112" s="3" t="s">
        <v>21830</v>
      </c>
      <c r="S3112" s="2">
        <v>193</v>
      </c>
      <c r="T3112" s="2" t="s">
        <v>23647</v>
      </c>
      <c r="U3112" s="2" t="s">
        <v>23698</v>
      </c>
      <c r="V3112" s="2" t="s">
        <v>23759</v>
      </c>
      <c r="W3112" s="2">
        <v>12305523</v>
      </c>
      <c r="X3112" s="2">
        <v>1985</v>
      </c>
      <c r="Y3112" s="2">
        <v>531</v>
      </c>
      <c r="Z3112" s="2">
        <v>6.2</v>
      </c>
      <c r="AA3112" s="2">
        <v>2.35</v>
      </c>
      <c r="AB3112" s="2">
        <v>0</v>
      </c>
    </row>
    <row r="3113" spans="1:28" x14ac:dyDescent="0.3">
      <c r="A3113" s="2" t="s">
        <v>28</v>
      </c>
      <c r="B3113" s="2" t="s">
        <v>1142</v>
      </c>
      <c r="C3113" s="2">
        <v>124</v>
      </c>
      <c r="D3113" s="2">
        <v>75</v>
      </c>
      <c r="E3113" s="2">
        <v>73</v>
      </c>
      <c r="F3113" s="2">
        <v>581</v>
      </c>
      <c r="G3113" s="2" t="s">
        <v>4157</v>
      </c>
      <c r="H3113" s="2">
        <v>1000</v>
      </c>
      <c r="J3113" s="2" t="s">
        <v>23776</v>
      </c>
      <c r="K3113" s="2" t="s">
        <v>1655</v>
      </c>
      <c r="L3113" s="2" t="s">
        <v>10266</v>
      </c>
      <c r="M3113" s="2">
        <v>111649</v>
      </c>
      <c r="N3113" s="2">
        <v>3192</v>
      </c>
      <c r="O3113" s="2" t="s">
        <v>3914</v>
      </c>
      <c r="P3113" s="2">
        <v>0</v>
      </c>
      <c r="Q3113" s="2" t="s">
        <v>17143</v>
      </c>
      <c r="R3113" s="3" t="s">
        <v>21831</v>
      </c>
      <c r="S3113" s="2">
        <v>437</v>
      </c>
      <c r="T3113" s="2" t="s">
        <v>23647</v>
      </c>
      <c r="U3113" s="2" t="s">
        <v>23694</v>
      </c>
      <c r="V3113" s="2" t="s">
        <v>23762</v>
      </c>
      <c r="W3113" s="2">
        <v>10000000</v>
      </c>
      <c r="X3113" s="2">
        <v>1985</v>
      </c>
      <c r="Y3113" s="2">
        <v>745</v>
      </c>
      <c r="Z3113" s="2">
        <v>6.7</v>
      </c>
      <c r="AA3113" s="2">
        <v>1.85</v>
      </c>
      <c r="AB3113" s="2">
        <v>0</v>
      </c>
    </row>
    <row r="3114" spans="1:28" x14ac:dyDescent="0.3">
      <c r="A3114" s="2" t="s">
        <v>28</v>
      </c>
      <c r="B3114" s="2" t="s">
        <v>954</v>
      </c>
      <c r="C3114" s="2">
        <v>159</v>
      </c>
      <c r="D3114" s="2">
        <v>97</v>
      </c>
      <c r="E3114" s="2">
        <v>19</v>
      </c>
      <c r="F3114" s="2">
        <v>130</v>
      </c>
      <c r="G3114" s="2" t="s">
        <v>2932</v>
      </c>
      <c r="H3114" s="2">
        <v>4000</v>
      </c>
      <c r="I3114" s="2">
        <v>35794166</v>
      </c>
      <c r="J3114" s="2" t="s">
        <v>24055</v>
      </c>
      <c r="K3114" s="2" t="s">
        <v>2435</v>
      </c>
      <c r="L3114" s="2" t="s">
        <v>10267</v>
      </c>
      <c r="M3114" s="2">
        <v>35654</v>
      </c>
      <c r="N3114" s="2">
        <v>4687</v>
      </c>
      <c r="O3114" s="2" t="s">
        <v>13120</v>
      </c>
      <c r="P3114" s="2">
        <v>0</v>
      </c>
      <c r="Q3114" s="2" t="s">
        <v>17144</v>
      </c>
      <c r="R3114" s="3" t="s">
        <v>21832</v>
      </c>
      <c r="S3114" s="2">
        <v>155</v>
      </c>
      <c r="T3114" s="2" t="s">
        <v>23647</v>
      </c>
      <c r="U3114" s="2" t="s">
        <v>23694</v>
      </c>
      <c r="V3114" s="2" t="s">
        <v>23759</v>
      </c>
      <c r="W3114" s="2">
        <v>10000000</v>
      </c>
      <c r="X3114" s="2">
        <v>2016</v>
      </c>
      <c r="Y3114" s="2">
        <v>334</v>
      </c>
      <c r="Z3114" s="2">
        <v>6</v>
      </c>
      <c r="AA3114" s="2">
        <v>2.35</v>
      </c>
      <c r="AB3114" s="2">
        <v>20000</v>
      </c>
    </row>
    <row r="3115" spans="1:28" x14ac:dyDescent="0.3">
      <c r="A3115" s="2" t="s">
        <v>28</v>
      </c>
      <c r="B3115" s="2" t="s">
        <v>1261</v>
      </c>
      <c r="C3115" s="2">
        <v>273</v>
      </c>
      <c r="D3115" s="2">
        <v>80</v>
      </c>
      <c r="E3115" s="2">
        <v>66</v>
      </c>
      <c r="F3115" s="2">
        <v>816</v>
      </c>
      <c r="G3115" s="2" t="s">
        <v>2910</v>
      </c>
      <c r="H3115" s="2">
        <v>2000</v>
      </c>
      <c r="I3115" s="2">
        <v>33583175</v>
      </c>
      <c r="J3115" s="2" t="s">
        <v>24055</v>
      </c>
      <c r="K3115" s="2" t="s">
        <v>6283</v>
      </c>
      <c r="L3115" s="2" t="s">
        <v>10268</v>
      </c>
      <c r="M3115" s="2">
        <v>104089</v>
      </c>
      <c r="N3115" s="2">
        <v>5628</v>
      </c>
      <c r="O3115" s="2" t="s">
        <v>3771</v>
      </c>
      <c r="P3115" s="2">
        <v>0</v>
      </c>
      <c r="Q3115" s="2" t="s">
        <v>17145</v>
      </c>
      <c r="R3115" s="3" t="s">
        <v>21833</v>
      </c>
      <c r="S3115" s="2">
        <v>319</v>
      </c>
      <c r="T3115" s="2" t="s">
        <v>23647</v>
      </c>
      <c r="U3115" s="2" t="s">
        <v>23694</v>
      </c>
      <c r="V3115" s="2" t="s">
        <v>23759</v>
      </c>
      <c r="W3115" s="2">
        <v>10000000</v>
      </c>
      <c r="X3115" s="2">
        <v>2010</v>
      </c>
      <c r="Y3115" s="2">
        <v>904</v>
      </c>
      <c r="Z3115" s="2">
        <v>6.3</v>
      </c>
      <c r="AA3115" s="2">
        <v>2.35</v>
      </c>
      <c r="AB3115" s="2">
        <v>16000</v>
      </c>
    </row>
    <row r="3116" spans="1:28" x14ac:dyDescent="0.3">
      <c r="A3116" s="2" t="s">
        <v>28</v>
      </c>
      <c r="B3116" s="2" t="s">
        <v>1335</v>
      </c>
      <c r="C3116" s="2">
        <v>26</v>
      </c>
      <c r="D3116" s="2">
        <v>85</v>
      </c>
      <c r="E3116" s="2">
        <v>7</v>
      </c>
      <c r="F3116" s="2">
        <v>615</v>
      </c>
      <c r="G3116" s="2" t="s">
        <v>3136</v>
      </c>
      <c r="H3116" s="2">
        <v>723</v>
      </c>
      <c r="I3116" s="2">
        <v>32983713</v>
      </c>
      <c r="J3116" s="2" t="s">
        <v>24006</v>
      </c>
      <c r="K3116" s="2" t="s">
        <v>4127</v>
      </c>
      <c r="L3116" s="2" t="s">
        <v>10269</v>
      </c>
      <c r="M3116" s="2">
        <v>19284</v>
      </c>
      <c r="N3116" s="2">
        <v>3712</v>
      </c>
      <c r="O3116" s="2" t="s">
        <v>12198</v>
      </c>
      <c r="P3116" s="2">
        <v>0</v>
      </c>
      <c r="Q3116" s="2" t="s">
        <v>17146</v>
      </c>
      <c r="R3116" s="3" t="s">
        <v>21834</v>
      </c>
      <c r="S3116" s="2">
        <v>66</v>
      </c>
      <c r="T3116" s="2" t="s">
        <v>23647</v>
      </c>
      <c r="U3116" s="2" t="s">
        <v>23694</v>
      </c>
      <c r="V3116" s="2" t="s">
        <v>23762</v>
      </c>
      <c r="W3116" s="2">
        <v>20000000</v>
      </c>
      <c r="X3116" s="2">
        <v>2002</v>
      </c>
      <c r="Y3116" s="2">
        <v>706</v>
      </c>
      <c r="Z3116" s="2">
        <v>5.8</v>
      </c>
      <c r="AA3116" s="2">
        <v>1.85</v>
      </c>
      <c r="AB3116" s="2">
        <v>981</v>
      </c>
    </row>
    <row r="3117" spans="1:28" x14ac:dyDescent="0.3">
      <c r="A3117" s="2" t="s">
        <v>28</v>
      </c>
      <c r="B3117" s="2" t="s">
        <v>1336</v>
      </c>
      <c r="C3117" s="2">
        <v>242</v>
      </c>
      <c r="D3117" s="2">
        <v>97</v>
      </c>
      <c r="E3117" s="2">
        <v>482</v>
      </c>
      <c r="F3117" s="2">
        <v>482</v>
      </c>
      <c r="G3117" s="2" t="s">
        <v>4158</v>
      </c>
      <c r="H3117" s="2">
        <v>852</v>
      </c>
      <c r="I3117" s="2">
        <v>52200504</v>
      </c>
      <c r="J3117" s="2" t="s">
        <v>24526</v>
      </c>
      <c r="K3117" s="2" t="s">
        <v>3325</v>
      </c>
      <c r="L3117" s="2" t="s">
        <v>10270</v>
      </c>
      <c r="M3117" s="2">
        <v>54190</v>
      </c>
      <c r="N3117" s="2">
        <v>2426</v>
      </c>
      <c r="O3117" s="2" t="s">
        <v>1336</v>
      </c>
      <c r="P3117" s="2">
        <v>0</v>
      </c>
      <c r="Q3117" s="2" t="s">
        <v>17147</v>
      </c>
      <c r="R3117" s="3" t="s">
        <v>21835</v>
      </c>
      <c r="S3117" s="2">
        <v>183</v>
      </c>
      <c r="T3117" s="2" t="s">
        <v>23647</v>
      </c>
      <c r="U3117" s="2" t="s">
        <v>23697</v>
      </c>
      <c r="V3117" s="2" t="s">
        <v>23759</v>
      </c>
      <c r="W3117" s="2">
        <v>10000000</v>
      </c>
      <c r="X3117" s="2">
        <v>2015</v>
      </c>
      <c r="Y3117" s="2">
        <v>542</v>
      </c>
      <c r="Z3117" s="2">
        <v>6.1</v>
      </c>
      <c r="AA3117" s="2">
        <v>2.35</v>
      </c>
      <c r="AB3117" s="2">
        <v>29000</v>
      </c>
    </row>
    <row r="3118" spans="1:28" x14ac:dyDescent="0.3">
      <c r="A3118" s="2" t="s">
        <v>28</v>
      </c>
      <c r="B3118" s="2" t="s">
        <v>1337</v>
      </c>
      <c r="C3118" s="2">
        <v>55</v>
      </c>
      <c r="D3118" s="2">
        <v>109</v>
      </c>
      <c r="E3118" s="2">
        <v>78</v>
      </c>
      <c r="F3118" s="2">
        <v>619</v>
      </c>
      <c r="G3118" s="2" t="s">
        <v>4159</v>
      </c>
      <c r="H3118" s="2">
        <v>854</v>
      </c>
      <c r="I3118" s="2">
        <v>33000000</v>
      </c>
      <c r="J3118" s="2" t="s">
        <v>24802</v>
      </c>
      <c r="K3118" s="2" t="s">
        <v>2823</v>
      </c>
      <c r="L3118" s="2" t="s">
        <v>10271</v>
      </c>
      <c r="M3118" s="2">
        <v>9424</v>
      </c>
      <c r="N3118" s="2">
        <v>3394</v>
      </c>
      <c r="O3118" s="2" t="s">
        <v>3584</v>
      </c>
      <c r="P3118" s="2">
        <v>1</v>
      </c>
      <c r="Q3118" s="2" t="s">
        <v>17148</v>
      </c>
      <c r="R3118" s="3" t="s">
        <v>21836</v>
      </c>
      <c r="S3118" s="2">
        <v>109</v>
      </c>
      <c r="T3118" s="2" t="s">
        <v>23647</v>
      </c>
      <c r="U3118" s="2" t="s">
        <v>23694</v>
      </c>
      <c r="V3118" s="2" t="s">
        <v>23759</v>
      </c>
      <c r="W3118" s="2">
        <v>10000000</v>
      </c>
      <c r="X3118" s="2">
        <v>1985</v>
      </c>
      <c r="Y3118" s="2">
        <v>841</v>
      </c>
      <c r="Z3118" s="2">
        <v>6.9</v>
      </c>
      <c r="AA3118" s="2">
        <v>1.85</v>
      </c>
      <c r="AB3118" s="2">
        <v>0</v>
      </c>
    </row>
    <row r="3119" spans="1:28" x14ac:dyDescent="0.3">
      <c r="A3119" s="2" t="s">
        <v>28</v>
      </c>
      <c r="B3119" s="2" t="s">
        <v>158</v>
      </c>
      <c r="C3119" s="2">
        <v>151</v>
      </c>
      <c r="D3119" s="2">
        <v>104</v>
      </c>
      <c r="E3119" s="2">
        <v>0</v>
      </c>
      <c r="F3119" s="2">
        <v>1000</v>
      </c>
      <c r="G3119" s="2" t="s">
        <v>2463</v>
      </c>
      <c r="H3119" s="2">
        <v>26000</v>
      </c>
      <c r="I3119" s="2">
        <v>30093107</v>
      </c>
      <c r="J3119" s="2" t="s">
        <v>23854</v>
      </c>
      <c r="K3119" s="2" t="s">
        <v>6202</v>
      </c>
      <c r="L3119" s="2" t="s">
        <v>10175</v>
      </c>
      <c r="M3119" s="2">
        <v>600996</v>
      </c>
      <c r="N3119" s="2">
        <v>39175</v>
      </c>
      <c r="O3119" s="2" t="s">
        <v>2511</v>
      </c>
      <c r="P3119" s="2">
        <v>6</v>
      </c>
      <c r="Q3119" s="2" t="s">
        <v>17055</v>
      </c>
      <c r="R3119" s="3" t="s">
        <v>21740</v>
      </c>
      <c r="S3119" s="2">
        <v>726</v>
      </c>
      <c r="T3119" s="2" t="s">
        <v>23647</v>
      </c>
      <c r="U3119" s="2" t="s">
        <v>23695</v>
      </c>
      <c r="V3119" s="2" t="s">
        <v>23762</v>
      </c>
      <c r="W3119" s="2">
        <v>6000000</v>
      </c>
      <c r="X3119" s="2">
        <v>2000</v>
      </c>
      <c r="Y3119" s="2">
        <v>11000</v>
      </c>
      <c r="Z3119" s="2">
        <v>8.3000000000000007</v>
      </c>
      <c r="AA3119" s="2">
        <v>1.85</v>
      </c>
      <c r="AB3119" s="2">
        <v>27000</v>
      </c>
    </row>
    <row r="3120" spans="1:28" x14ac:dyDescent="0.3">
      <c r="A3120" s="2" t="s">
        <v>28</v>
      </c>
      <c r="B3120" s="2" t="s">
        <v>745</v>
      </c>
      <c r="C3120" s="2">
        <v>48</v>
      </c>
      <c r="D3120" s="2">
        <v>140</v>
      </c>
      <c r="E3120" s="2">
        <v>32</v>
      </c>
      <c r="F3120" s="2">
        <v>120</v>
      </c>
      <c r="G3120" s="2" t="s">
        <v>4160</v>
      </c>
      <c r="H3120" s="2">
        <v>535</v>
      </c>
      <c r="I3120" s="2">
        <v>32101000</v>
      </c>
      <c r="J3120" s="2" t="s">
        <v>24552</v>
      </c>
      <c r="K3120" s="2" t="s">
        <v>4629</v>
      </c>
      <c r="L3120" s="2" t="s">
        <v>10272</v>
      </c>
      <c r="M3120" s="2">
        <v>27800</v>
      </c>
      <c r="N3120" s="2">
        <v>1109</v>
      </c>
      <c r="O3120" s="2" t="s">
        <v>12159</v>
      </c>
      <c r="P3120" s="2">
        <v>0</v>
      </c>
      <c r="Q3120" s="2" t="s">
        <v>17149</v>
      </c>
      <c r="R3120" s="3" t="s">
        <v>21837</v>
      </c>
      <c r="S3120" s="2">
        <v>96</v>
      </c>
      <c r="T3120" s="2" t="s">
        <v>23647</v>
      </c>
      <c r="U3120" s="2" t="s">
        <v>23695</v>
      </c>
      <c r="V3120" s="2" t="s">
        <v>23762</v>
      </c>
      <c r="W3120" s="2">
        <v>10000000</v>
      </c>
      <c r="X3120" s="2">
        <v>1992</v>
      </c>
      <c r="Y3120" s="2">
        <v>211</v>
      </c>
      <c r="Z3120" s="2">
        <v>5.4</v>
      </c>
      <c r="AA3120" s="2">
        <v>1.85</v>
      </c>
      <c r="AB3120" s="2">
        <v>0</v>
      </c>
    </row>
    <row r="3121" spans="1:28" x14ac:dyDescent="0.3">
      <c r="A3121" s="2" t="s">
        <v>28</v>
      </c>
      <c r="B3121" s="2" t="s">
        <v>1338</v>
      </c>
      <c r="C3121" s="2">
        <v>166</v>
      </c>
      <c r="D3121" s="2">
        <v>90</v>
      </c>
      <c r="E3121" s="2">
        <v>6</v>
      </c>
      <c r="F3121" s="2">
        <v>617</v>
      </c>
      <c r="G3121" s="2" t="s">
        <v>4161</v>
      </c>
      <c r="H3121" s="2">
        <v>904</v>
      </c>
      <c r="I3121" s="2">
        <v>31487293</v>
      </c>
      <c r="J3121" s="2" t="s">
        <v>24285</v>
      </c>
      <c r="K3121" s="2" t="s">
        <v>3753</v>
      </c>
      <c r="L3121" s="2" t="s">
        <v>10273</v>
      </c>
      <c r="M3121" s="2">
        <v>74887</v>
      </c>
      <c r="N3121" s="2">
        <v>2807</v>
      </c>
      <c r="O3121" s="2" t="s">
        <v>3264</v>
      </c>
      <c r="P3121" s="2">
        <v>2</v>
      </c>
      <c r="Q3121" s="2" t="s">
        <v>17150</v>
      </c>
      <c r="R3121" s="3" t="s">
        <v>21838</v>
      </c>
      <c r="S3121" s="2">
        <v>129</v>
      </c>
      <c r="T3121" s="2" t="s">
        <v>23647</v>
      </c>
      <c r="U3121" s="2" t="s">
        <v>23694</v>
      </c>
      <c r="V3121" s="2" t="s">
        <v>23759</v>
      </c>
      <c r="W3121" s="2">
        <v>9000000</v>
      </c>
      <c r="X3121" s="2">
        <v>2008</v>
      </c>
      <c r="Y3121" s="2">
        <v>715</v>
      </c>
      <c r="Z3121" s="2">
        <v>6.7</v>
      </c>
      <c r="AA3121" s="2">
        <v>1.85</v>
      </c>
      <c r="AB3121" s="2">
        <v>0</v>
      </c>
    </row>
    <row r="3122" spans="1:28" x14ac:dyDescent="0.3">
      <c r="A3122" s="2" t="s">
        <v>28</v>
      </c>
      <c r="B3122" s="2" t="s">
        <v>637</v>
      </c>
      <c r="C3122" s="2">
        <v>206</v>
      </c>
      <c r="D3122" s="2">
        <v>130</v>
      </c>
      <c r="E3122" s="2">
        <v>0</v>
      </c>
      <c r="F3122" s="2">
        <v>769</v>
      </c>
      <c r="G3122" s="2" t="s">
        <v>2794</v>
      </c>
      <c r="H3122" s="2">
        <v>13000</v>
      </c>
      <c r="I3122" s="2">
        <v>30651422</v>
      </c>
      <c r="J3122" s="2" t="s">
        <v>24599</v>
      </c>
      <c r="K3122" s="2" t="s">
        <v>2693</v>
      </c>
      <c r="L3122" s="2" t="s">
        <v>10274</v>
      </c>
      <c r="M3122" s="2">
        <v>181737</v>
      </c>
      <c r="N3122" s="2">
        <v>16693</v>
      </c>
      <c r="O3122" s="2" t="s">
        <v>3109</v>
      </c>
      <c r="P3122" s="2">
        <v>8</v>
      </c>
      <c r="Q3122" s="2" t="s">
        <v>17151</v>
      </c>
      <c r="R3122" s="3" t="s">
        <v>21839</v>
      </c>
      <c r="S3122" s="2">
        <v>1015</v>
      </c>
      <c r="T3122" s="2" t="s">
        <v>23647</v>
      </c>
      <c r="U3122" s="2" t="s">
        <v>23694</v>
      </c>
      <c r="V3122" s="2" t="s">
        <v>23762</v>
      </c>
      <c r="W3122" s="2">
        <v>10000000</v>
      </c>
      <c r="X3122" s="2">
        <v>1999</v>
      </c>
      <c r="Y3122" s="2">
        <v>1000</v>
      </c>
      <c r="Z3122" s="2">
        <v>7.4</v>
      </c>
      <c r="AA3122" s="2">
        <v>2.35</v>
      </c>
      <c r="AB3122" s="2">
        <v>10000</v>
      </c>
    </row>
    <row r="3123" spans="1:28" x14ac:dyDescent="0.3">
      <c r="A3123" s="2" t="s">
        <v>28</v>
      </c>
      <c r="B3123" s="2" t="s">
        <v>1339</v>
      </c>
      <c r="C3123" s="2">
        <v>92</v>
      </c>
      <c r="D3123" s="2">
        <v>98</v>
      </c>
      <c r="E3123" s="2">
        <v>7</v>
      </c>
      <c r="F3123" s="2">
        <v>73</v>
      </c>
      <c r="G3123" s="2" t="s">
        <v>3663</v>
      </c>
      <c r="H3123" s="2">
        <v>931</v>
      </c>
      <c r="I3123" s="2">
        <v>30306281</v>
      </c>
      <c r="J3123" s="2" t="s">
        <v>24006</v>
      </c>
      <c r="K3123" s="2" t="s">
        <v>4072</v>
      </c>
      <c r="L3123" s="2" t="s">
        <v>10275</v>
      </c>
      <c r="M3123" s="2">
        <v>12388</v>
      </c>
      <c r="N3123" s="2">
        <v>1917</v>
      </c>
      <c r="O3123" s="2" t="s">
        <v>13121</v>
      </c>
      <c r="P3123" s="2">
        <v>2</v>
      </c>
      <c r="Q3123" s="2" t="s">
        <v>17152</v>
      </c>
      <c r="R3123" s="3" t="s">
        <v>21840</v>
      </c>
      <c r="S3123" s="2">
        <v>147</v>
      </c>
      <c r="T3123" s="2" t="s">
        <v>23647</v>
      </c>
      <c r="U3123" s="2" t="s">
        <v>23694</v>
      </c>
      <c r="V3123" s="2" t="s">
        <v>23762</v>
      </c>
      <c r="W3123" s="2">
        <v>10000000</v>
      </c>
      <c r="X3123" s="2">
        <v>2002</v>
      </c>
      <c r="Y3123" s="2">
        <v>797</v>
      </c>
      <c r="Z3123" s="2">
        <v>5.6</v>
      </c>
      <c r="AA3123" s="2">
        <v>2.35</v>
      </c>
      <c r="AB3123" s="2">
        <v>744</v>
      </c>
    </row>
    <row r="3124" spans="1:28" x14ac:dyDescent="0.3">
      <c r="A3124" s="2" t="s">
        <v>28</v>
      </c>
      <c r="B3124" s="2" t="s">
        <v>287</v>
      </c>
      <c r="C3124" s="2">
        <v>78</v>
      </c>
      <c r="D3124" s="2">
        <v>101</v>
      </c>
      <c r="E3124" s="2">
        <v>287</v>
      </c>
      <c r="F3124" s="2">
        <v>257</v>
      </c>
      <c r="G3124" s="2" t="s">
        <v>4162</v>
      </c>
      <c r="H3124" s="2">
        <v>745</v>
      </c>
      <c r="I3124" s="2">
        <v>29500000</v>
      </c>
      <c r="J3124" s="2" t="s">
        <v>24803</v>
      </c>
      <c r="K3124" s="2" t="s">
        <v>1152</v>
      </c>
      <c r="L3124" s="2" t="s">
        <v>10276</v>
      </c>
      <c r="M3124" s="2">
        <v>25613</v>
      </c>
      <c r="N3124" s="2">
        <v>1954</v>
      </c>
      <c r="O3124" s="2" t="s">
        <v>3341</v>
      </c>
      <c r="P3124" s="2">
        <v>0</v>
      </c>
      <c r="Q3124" s="2" t="s">
        <v>17153</v>
      </c>
      <c r="R3124" s="3" t="s">
        <v>21841</v>
      </c>
      <c r="S3124" s="2">
        <v>121</v>
      </c>
      <c r="T3124" s="2" t="s">
        <v>23647</v>
      </c>
      <c r="U3124" s="2" t="s">
        <v>23694</v>
      </c>
      <c r="V3124" s="2" t="s">
        <v>23760</v>
      </c>
      <c r="W3124" s="2">
        <v>10000000</v>
      </c>
      <c r="X3124" s="2">
        <v>1983</v>
      </c>
      <c r="Y3124" s="2">
        <v>730</v>
      </c>
      <c r="Z3124" s="2">
        <v>6.5</v>
      </c>
      <c r="AA3124" s="2">
        <v>1.85</v>
      </c>
      <c r="AB3124" s="2">
        <v>0</v>
      </c>
    </row>
    <row r="3125" spans="1:28" x14ac:dyDescent="0.3">
      <c r="A3125" s="2" t="s">
        <v>28</v>
      </c>
      <c r="B3125" s="2" t="s">
        <v>1068</v>
      </c>
      <c r="C3125" s="2">
        <v>83</v>
      </c>
      <c r="D3125" s="2">
        <v>114</v>
      </c>
      <c r="E3125" s="2">
        <v>9</v>
      </c>
      <c r="F3125" s="2">
        <v>466</v>
      </c>
      <c r="G3125" s="2" t="s">
        <v>4163</v>
      </c>
      <c r="H3125" s="2">
        <v>623</v>
      </c>
      <c r="I3125" s="2">
        <v>30050028</v>
      </c>
      <c r="J3125" s="2" t="s">
        <v>23777</v>
      </c>
      <c r="K3125" s="2" t="s">
        <v>3116</v>
      </c>
      <c r="L3125" s="2" t="s">
        <v>10277</v>
      </c>
      <c r="M3125" s="2">
        <v>42987</v>
      </c>
      <c r="N3125" s="2">
        <v>2484</v>
      </c>
      <c r="O3125" s="2" t="s">
        <v>12177</v>
      </c>
      <c r="P3125" s="2">
        <v>1</v>
      </c>
      <c r="Q3125" s="2" t="s">
        <v>17154</v>
      </c>
      <c r="R3125" s="3" t="s">
        <v>21842</v>
      </c>
      <c r="S3125" s="2">
        <v>201</v>
      </c>
      <c r="T3125" s="2" t="s">
        <v>23647</v>
      </c>
      <c r="U3125" s="2" t="s">
        <v>23694</v>
      </c>
      <c r="V3125" s="2" t="s">
        <v>23762</v>
      </c>
      <c r="W3125" s="2">
        <v>17000000</v>
      </c>
      <c r="X3125" s="2">
        <v>1989</v>
      </c>
      <c r="Y3125" s="2">
        <v>472</v>
      </c>
      <c r="Z3125" s="2">
        <v>6.5</v>
      </c>
      <c r="AA3125" s="2">
        <v>2.35</v>
      </c>
      <c r="AB3125" s="2">
        <v>0</v>
      </c>
    </row>
    <row r="3126" spans="1:28" x14ac:dyDescent="0.3">
      <c r="A3126" s="2" t="s">
        <v>28</v>
      </c>
      <c r="B3126" s="2" t="s">
        <v>367</v>
      </c>
      <c r="C3126" s="2">
        <v>8</v>
      </c>
      <c r="D3126" s="2">
        <v>100</v>
      </c>
      <c r="E3126" s="2">
        <v>322</v>
      </c>
      <c r="F3126" s="2">
        <v>534</v>
      </c>
      <c r="G3126" s="2" t="s">
        <v>3591</v>
      </c>
      <c r="H3126" s="2">
        <v>851</v>
      </c>
      <c r="I3126" s="2">
        <v>29392418</v>
      </c>
      <c r="J3126" s="2" t="s">
        <v>23931</v>
      </c>
      <c r="K3126" s="2" t="s">
        <v>2524</v>
      </c>
      <c r="L3126" s="2" t="s">
        <v>10278</v>
      </c>
      <c r="M3126" s="2">
        <v>3924</v>
      </c>
      <c r="N3126" s="2">
        <v>3190</v>
      </c>
      <c r="O3126" s="2" t="s">
        <v>619</v>
      </c>
      <c r="P3126" s="2">
        <v>2</v>
      </c>
      <c r="Q3126" s="2" t="s">
        <v>17155</v>
      </c>
      <c r="R3126" s="3" t="s">
        <v>21843</v>
      </c>
      <c r="S3126" s="2">
        <v>26</v>
      </c>
      <c r="T3126" s="2" t="s">
        <v>23647</v>
      </c>
      <c r="U3126" s="2" t="s">
        <v>23694</v>
      </c>
      <c r="V3126" s="2" t="s">
        <v>23762</v>
      </c>
      <c r="W3126" s="2">
        <v>10000000</v>
      </c>
      <c r="X3126" s="2">
        <v>1994</v>
      </c>
      <c r="Y3126" s="2">
        <v>543</v>
      </c>
      <c r="Z3126" s="2">
        <v>5.8</v>
      </c>
      <c r="AA3126" s="2">
        <v>1.85</v>
      </c>
      <c r="AB3126" s="2">
        <v>368</v>
      </c>
    </row>
    <row r="3127" spans="1:28" x14ac:dyDescent="0.3">
      <c r="A3127" s="2" t="s">
        <v>28</v>
      </c>
      <c r="B3127" s="2" t="s">
        <v>825</v>
      </c>
      <c r="C3127" s="2">
        <v>86</v>
      </c>
      <c r="D3127" s="2">
        <v>85</v>
      </c>
      <c r="E3127" s="2">
        <v>21</v>
      </c>
      <c r="F3127" s="2">
        <v>782</v>
      </c>
      <c r="G3127" s="2" t="s">
        <v>4164</v>
      </c>
      <c r="H3127" s="2">
        <v>931</v>
      </c>
      <c r="I3127" s="2">
        <v>28563926</v>
      </c>
      <c r="J3127" s="2" t="s">
        <v>24146</v>
      </c>
      <c r="K3127" s="2" t="s">
        <v>4072</v>
      </c>
      <c r="L3127" s="2" t="s">
        <v>10279</v>
      </c>
      <c r="M3127" s="2">
        <v>16300</v>
      </c>
      <c r="N3127" s="2">
        <v>3819</v>
      </c>
      <c r="O3127" s="2" t="s">
        <v>3563</v>
      </c>
      <c r="P3127" s="2">
        <v>0</v>
      </c>
      <c r="Q3127" s="2" t="s">
        <v>17156</v>
      </c>
      <c r="R3127" s="3" t="s">
        <v>21844</v>
      </c>
      <c r="S3127" s="2">
        <v>217</v>
      </c>
      <c r="T3127" s="2" t="s">
        <v>23647</v>
      </c>
      <c r="U3127" s="2" t="s">
        <v>23694</v>
      </c>
      <c r="V3127" s="2" t="s">
        <v>23759</v>
      </c>
      <c r="W3127" s="2">
        <v>8500000</v>
      </c>
      <c r="X3127" s="2">
        <v>2002</v>
      </c>
      <c r="Y3127" s="2">
        <v>855</v>
      </c>
      <c r="Z3127" s="2">
        <v>5</v>
      </c>
      <c r="AA3127" s="2">
        <v>2.35</v>
      </c>
      <c r="AB3127" s="2">
        <v>720</v>
      </c>
    </row>
    <row r="3128" spans="1:28" x14ac:dyDescent="0.3">
      <c r="A3128" s="2" t="s">
        <v>28</v>
      </c>
      <c r="B3128" s="2" t="s">
        <v>1340</v>
      </c>
      <c r="C3128" s="2">
        <v>85</v>
      </c>
      <c r="D3128" s="2">
        <v>103</v>
      </c>
      <c r="E3128" s="2">
        <v>27</v>
      </c>
      <c r="F3128" s="2">
        <v>534</v>
      </c>
      <c r="G3128" s="2" t="s">
        <v>2611</v>
      </c>
      <c r="H3128" s="2">
        <v>1000</v>
      </c>
      <c r="I3128" s="2">
        <v>28435406</v>
      </c>
      <c r="J3128" s="2" t="s">
        <v>23925</v>
      </c>
      <c r="K3128" s="2" t="s">
        <v>4936</v>
      </c>
      <c r="L3128" s="2" t="s">
        <v>10280</v>
      </c>
      <c r="M3128" s="2">
        <v>37681</v>
      </c>
      <c r="N3128" s="2">
        <v>4441</v>
      </c>
      <c r="O3128" s="2" t="s">
        <v>3030</v>
      </c>
      <c r="P3128" s="2">
        <v>2</v>
      </c>
      <c r="Q3128" s="2" t="s">
        <v>17157</v>
      </c>
      <c r="R3128" s="3" t="s">
        <v>21845</v>
      </c>
      <c r="S3128" s="2">
        <v>151</v>
      </c>
      <c r="T3128" s="2" t="s">
        <v>23647</v>
      </c>
      <c r="U3128" s="2" t="s">
        <v>23694</v>
      </c>
      <c r="V3128" s="2" t="s">
        <v>23759</v>
      </c>
      <c r="W3128" s="2">
        <v>12000000</v>
      </c>
      <c r="X3128" s="2">
        <v>2006</v>
      </c>
      <c r="Y3128" s="2">
        <v>809</v>
      </c>
      <c r="Z3128" s="2">
        <v>5.5</v>
      </c>
      <c r="AA3128" s="2">
        <v>1.85</v>
      </c>
      <c r="AB3128" s="2">
        <v>0</v>
      </c>
    </row>
    <row r="3129" spans="1:28" x14ac:dyDescent="0.3">
      <c r="A3129" s="2" t="s">
        <v>28</v>
      </c>
      <c r="B3129" s="2" t="s">
        <v>907</v>
      </c>
      <c r="C3129" s="2">
        <v>76</v>
      </c>
      <c r="D3129" s="2">
        <v>100</v>
      </c>
      <c r="E3129" s="2">
        <v>4</v>
      </c>
      <c r="F3129" s="2">
        <v>678</v>
      </c>
      <c r="G3129" s="2" t="s">
        <v>3388</v>
      </c>
      <c r="H3129" s="2">
        <v>982</v>
      </c>
      <c r="I3129" s="2">
        <v>25339117</v>
      </c>
      <c r="J3129" s="2" t="s">
        <v>23925</v>
      </c>
      <c r="K3129" s="2" t="s">
        <v>2757</v>
      </c>
      <c r="L3129" s="2" t="s">
        <v>10281</v>
      </c>
      <c r="M3129" s="2">
        <v>37885</v>
      </c>
      <c r="N3129" s="2">
        <v>4259</v>
      </c>
      <c r="O3129" s="2" t="s">
        <v>6311</v>
      </c>
      <c r="P3129" s="2">
        <v>4</v>
      </c>
      <c r="Q3129" s="2" t="s">
        <v>17158</v>
      </c>
      <c r="R3129" s="3" t="s">
        <v>21846</v>
      </c>
      <c r="S3129" s="2">
        <v>247</v>
      </c>
      <c r="T3129" s="2" t="s">
        <v>23647</v>
      </c>
      <c r="U3129" s="2" t="s">
        <v>23694</v>
      </c>
      <c r="V3129" s="2" t="s">
        <v>23759</v>
      </c>
      <c r="W3129" s="2">
        <v>10000000</v>
      </c>
      <c r="X3129" s="2">
        <v>1998</v>
      </c>
      <c r="Y3129" s="2">
        <v>945</v>
      </c>
      <c r="Z3129" s="2">
        <v>6.5</v>
      </c>
      <c r="AA3129" s="2">
        <v>1.85</v>
      </c>
      <c r="AB3129" s="2">
        <v>0</v>
      </c>
    </row>
    <row r="3130" spans="1:28" x14ac:dyDescent="0.3">
      <c r="A3130" s="2" t="s">
        <v>28</v>
      </c>
      <c r="B3130" s="2" t="s">
        <v>448</v>
      </c>
      <c r="C3130" s="2">
        <v>60</v>
      </c>
      <c r="D3130" s="2">
        <v>114</v>
      </c>
      <c r="E3130" s="2">
        <v>0</v>
      </c>
      <c r="F3130" s="2">
        <v>699</v>
      </c>
      <c r="G3130" s="2" t="s">
        <v>4165</v>
      </c>
      <c r="H3130" s="2">
        <v>10000</v>
      </c>
      <c r="I3130" s="2">
        <v>25600000</v>
      </c>
      <c r="J3130" s="2" t="s">
        <v>23952</v>
      </c>
      <c r="K3130" s="2" t="s">
        <v>2541</v>
      </c>
      <c r="L3130" s="2" t="s">
        <v>10282</v>
      </c>
      <c r="M3130" s="2">
        <v>57363</v>
      </c>
      <c r="N3130" s="2">
        <v>12097</v>
      </c>
      <c r="O3130" s="2" t="s">
        <v>13122</v>
      </c>
      <c r="P3130" s="2">
        <v>0</v>
      </c>
      <c r="Q3130" s="2" t="s">
        <v>17159</v>
      </c>
      <c r="R3130" s="3" t="s">
        <v>21847</v>
      </c>
      <c r="S3130" s="2">
        <v>308</v>
      </c>
      <c r="T3130" s="2" t="s">
        <v>23647</v>
      </c>
      <c r="U3130" s="2" t="s">
        <v>23694</v>
      </c>
      <c r="V3130" s="2" t="s">
        <v>23759</v>
      </c>
      <c r="W3130" s="2">
        <v>10000000</v>
      </c>
      <c r="X3130" s="2">
        <v>1983</v>
      </c>
      <c r="Y3130" s="2">
        <v>919</v>
      </c>
      <c r="Z3130" s="2">
        <v>7.2</v>
      </c>
      <c r="AA3130" s="2">
        <v>2.35</v>
      </c>
      <c r="AB3130" s="2">
        <v>10000</v>
      </c>
    </row>
    <row r="3131" spans="1:28" x14ac:dyDescent="0.3">
      <c r="A3131" s="2" t="s">
        <v>28</v>
      </c>
      <c r="B3131" s="2" t="s">
        <v>1341</v>
      </c>
      <c r="C3131" s="2">
        <v>78</v>
      </c>
      <c r="D3131" s="2">
        <v>102</v>
      </c>
      <c r="E3131" s="2">
        <v>38</v>
      </c>
      <c r="F3131" s="2">
        <v>190</v>
      </c>
      <c r="G3131" s="2" t="s">
        <v>4166</v>
      </c>
      <c r="H3131" s="2">
        <v>3000</v>
      </c>
      <c r="J3131" s="2" t="s">
        <v>23792</v>
      </c>
      <c r="K3131" s="2" t="s">
        <v>2461</v>
      </c>
      <c r="L3131" s="2" t="s">
        <v>10283</v>
      </c>
      <c r="M3131" s="2">
        <v>408</v>
      </c>
      <c r="N3131" s="2">
        <v>3691</v>
      </c>
      <c r="O3131" s="2" t="s">
        <v>13123</v>
      </c>
      <c r="P3131" s="2">
        <v>0</v>
      </c>
      <c r="R3131" s="3" t="s">
        <v>21848</v>
      </c>
      <c r="S3131" s="2">
        <v>6</v>
      </c>
      <c r="T3131" s="2" t="s">
        <v>23647</v>
      </c>
      <c r="U3131" s="2" t="s">
        <v>23694</v>
      </c>
      <c r="V3131" s="2" t="s">
        <v>23760</v>
      </c>
      <c r="W3131" s="2">
        <v>65000000</v>
      </c>
      <c r="X3131" s="2">
        <v>2016</v>
      </c>
      <c r="Y3131" s="2">
        <v>424</v>
      </c>
      <c r="Z3131" s="2">
        <v>7.3</v>
      </c>
      <c r="AA3131" s="2">
        <v>2.35</v>
      </c>
      <c r="AB3131" s="2">
        <v>21000</v>
      </c>
    </row>
    <row r="3132" spans="1:28" x14ac:dyDescent="0.3">
      <c r="A3132" s="2" t="s">
        <v>28</v>
      </c>
      <c r="B3132" s="2" t="s">
        <v>499</v>
      </c>
      <c r="C3132" s="2">
        <v>112</v>
      </c>
      <c r="D3132" s="2">
        <v>103</v>
      </c>
      <c r="E3132" s="2">
        <v>0</v>
      </c>
      <c r="F3132" s="2">
        <v>275</v>
      </c>
      <c r="G3132" s="2" t="s">
        <v>4167</v>
      </c>
      <c r="H3132" s="2">
        <v>1000</v>
      </c>
      <c r="J3132" s="2" t="s">
        <v>24165</v>
      </c>
      <c r="K3132" s="2" t="s">
        <v>2702</v>
      </c>
      <c r="L3132" s="2" t="s">
        <v>10284</v>
      </c>
      <c r="M3132" s="2">
        <v>44804</v>
      </c>
      <c r="N3132" s="2">
        <v>2013</v>
      </c>
      <c r="O3132" s="2" t="s">
        <v>4134</v>
      </c>
      <c r="P3132" s="2">
        <v>0</v>
      </c>
      <c r="Q3132" s="2" t="s">
        <v>17160</v>
      </c>
      <c r="R3132" s="3" t="s">
        <v>21849</v>
      </c>
      <c r="S3132" s="2">
        <v>182</v>
      </c>
      <c r="T3132" s="2" t="s">
        <v>23647</v>
      </c>
      <c r="U3132" s="2" t="s">
        <v>23694</v>
      </c>
      <c r="V3132" s="2" t="s">
        <v>23762</v>
      </c>
      <c r="W3132" s="2">
        <v>10000000</v>
      </c>
      <c r="X3132" s="2">
        <v>1983</v>
      </c>
      <c r="Y3132" s="2">
        <v>278</v>
      </c>
      <c r="Z3132" s="2">
        <v>7.2</v>
      </c>
      <c r="AA3132" s="2">
        <v>1.85</v>
      </c>
      <c r="AB3132" s="2">
        <v>0</v>
      </c>
    </row>
    <row r="3133" spans="1:28" x14ac:dyDescent="0.3">
      <c r="A3133" s="2" t="s">
        <v>28</v>
      </c>
      <c r="B3133" s="2" t="s">
        <v>1342</v>
      </c>
      <c r="C3133" s="2">
        <v>189</v>
      </c>
      <c r="D3133" s="2">
        <v>97</v>
      </c>
      <c r="E3133" s="2">
        <v>11</v>
      </c>
      <c r="F3133" s="2">
        <v>220</v>
      </c>
      <c r="G3133" s="2" t="s">
        <v>3040</v>
      </c>
      <c r="H3133" s="2">
        <v>1000</v>
      </c>
      <c r="I3133" s="2">
        <v>27736779</v>
      </c>
      <c r="J3133" s="2" t="s">
        <v>24055</v>
      </c>
      <c r="K3133" s="2" t="s">
        <v>6643</v>
      </c>
      <c r="L3133" s="2" t="s">
        <v>10285</v>
      </c>
      <c r="M3133" s="2">
        <v>25210</v>
      </c>
      <c r="N3133" s="2">
        <v>2403</v>
      </c>
      <c r="O3133" s="2" t="s">
        <v>13124</v>
      </c>
      <c r="P3133" s="2">
        <v>0</v>
      </c>
      <c r="Q3133" s="2" t="s">
        <v>17161</v>
      </c>
      <c r="R3133" s="3" t="s">
        <v>21850</v>
      </c>
      <c r="S3133" s="2">
        <v>126</v>
      </c>
      <c r="T3133" s="2" t="s">
        <v>23647</v>
      </c>
      <c r="U3133" s="2" t="s">
        <v>23694</v>
      </c>
      <c r="V3133" s="2" t="s">
        <v>23762</v>
      </c>
      <c r="W3133" s="2">
        <v>10000000</v>
      </c>
      <c r="X3133" s="2">
        <v>2015</v>
      </c>
      <c r="Y3133" s="2">
        <v>412</v>
      </c>
      <c r="Z3133" s="2">
        <v>5.2</v>
      </c>
      <c r="AA3133" s="2">
        <v>2.35</v>
      </c>
      <c r="AB3133" s="2">
        <v>13000</v>
      </c>
    </row>
    <row r="3134" spans="1:28" x14ac:dyDescent="0.3">
      <c r="A3134" s="2" t="s">
        <v>28</v>
      </c>
      <c r="B3134" s="2" t="s">
        <v>1343</v>
      </c>
      <c r="C3134" s="2">
        <v>82</v>
      </c>
      <c r="D3134" s="2">
        <v>116</v>
      </c>
      <c r="E3134" s="2">
        <v>70</v>
      </c>
      <c r="F3134" s="2">
        <v>706</v>
      </c>
      <c r="G3134" s="2" t="s">
        <v>3203</v>
      </c>
      <c r="H3134" s="2">
        <v>1000</v>
      </c>
      <c r="I3134" s="2">
        <v>24397469</v>
      </c>
      <c r="J3134" s="2" t="s">
        <v>24315</v>
      </c>
      <c r="K3134" s="2" t="s">
        <v>3153</v>
      </c>
      <c r="L3134" s="2" t="s">
        <v>10286</v>
      </c>
      <c r="M3134" s="2">
        <v>5161</v>
      </c>
      <c r="N3134" s="2">
        <v>5804</v>
      </c>
      <c r="O3134" s="2" t="s">
        <v>3136</v>
      </c>
      <c r="P3134" s="2">
        <v>7</v>
      </c>
      <c r="Q3134" s="2" t="s">
        <v>17162</v>
      </c>
      <c r="R3134" s="3" t="s">
        <v>21851</v>
      </c>
      <c r="S3134" s="2">
        <v>48</v>
      </c>
      <c r="T3134" s="2" t="s">
        <v>23647</v>
      </c>
      <c r="U3134" s="2" t="s">
        <v>23694</v>
      </c>
      <c r="V3134" s="2" t="s">
        <v>23759</v>
      </c>
      <c r="W3134" s="2">
        <v>17000000</v>
      </c>
      <c r="X3134" s="2">
        <v>2012</v>
      </c>
      <c r="Y3134" s="2">
        <v>876</v>
      </c>
      <c r="Z3134" s="2">
        <v>5.7</v>
      </c>
      <c r="AA3134" s="2">
        <v>2.35</v>
      </c>
      <c r="AB3134" s="2">
        <v>0</v>
      </c>
    </row>
    <row r="3135" spans="1:28" x14ac:dyDescent="0.3">
      <c r="A3135" s="2" t="s">
        <v>28</v>
      </c>
      <c r="B3135" s="2" t="s">
        <v>1196</v>
      </c>
      <c r="C3135" s="2">
        <v>120</v>
      </c>
      <c r="D3135" s="2">
        <v>96</v>
      </c>
      <c r="E3135" s="2">
        <v>9</v>
      </c>
      <c r="F3135" s="2">
        <v>448</v>
      </c>
      <c r="G3135" s="2" t="s">
        <v>4168</v>
      </c>
      <c r="H3135" s="2">
        <v>690</v>
      </c>
      <c r="I3135" s="2">
        <v>20384136</v>
      </c>
      <c r="J3135" s="2" t="s">
        <v>24055</v>
      </c>
      <c r="K3135" s="2" t="s">
        <v>4357</v>
      </c>
      <c r="L3135" s="2" t="s">
        <v>10287</v>
      </c>
      <c r="M3135" s="2">
        <v>20467</v>
      </c>
      <c r="N3135" s="2">
        <v>2402</v>
      </c>
      <c r="O3135" s="2" t="s">
        <v>13125</v>
      </c>
      <c r="P3135" s="2">
        <v>1</v>
      </c>
      <c r="Q3135" s="2" t="s">
        <v>17163</v>
      </c>
      <c r="R3135" s="3" t="s">
        <v>21852</v>
      </c>
      <c r="S3135" s="2">
        <v>371</v>
      </c>
      <c r="T3135" s="2" t="s">
        <v>23647</v>
      </c>
      <c r="U3135" s="2" t="s">
        <v>23694</v>
      </c>
      <c r="V3135" s="2" t="s">
        <v>23762</v>
      </c>
      <c r="W3135" s="2">
        <v>10000000</v>
      </c>
      <c r="X3135" s="2">
        <v>2001</v>
      </c>
      <c r="Y3135" s="2">
        <v>533</v>
      </c>
      <c r="Z3135" s="2">
        <v>4.7</v>
      </c>
      <c r="AA3135" s="2">
        <v>2.35</v>
      </c>
      <c r="AB3135" s="2">
        <v>0</v>
      </c>
    </row>
    <row r="3136" spans="1:28" x14ac:dyDescent="0.3">
      <c r="A3136" s="2" t="s">
        <v>28</v>
      </c>
      <c r="B3136" s="2" t="s">
        <v>1344</v>
      </c>
      <c r="C3136" s="2">
        <v>183</v>
      </c>
      <c r="D3136" s="2">
        <v>98</v>
      </c>
      <c r="E3136" s="2">
        <v>58</v>
      </c>
      <c r="F3136" s="2">
        <v>242</v>
      </c>
      <c r="G3136" s="2" t="s">
        <v>3176</v>
      </c>
      <c r="H3136" s="2">
        <v>14000</v>
      </c>
      <c r="I3136" s="2">
        <v>25464480</v>
      </c>
      <c r="J3136" s="2" t="s">
        <v>24224</v>
      </c>
      <c r="K3136" s="2" t="s">
        <v>3604</v>
      </c>
      <c r="L3136" s="2" t="s">
        <v>10288</v>
      </c>
      <c r="M3136" s="2">
        <v>63108</v>
      </c>
      <c r="N3136" s="2">
        <v>15251</v>
      </c>
      <c r="O3136" s="2" t="s">
        <v>12900</v>
      </c>
      <c r="P3136" s="2">
        <v>0</v>
      </c>
      <c r="Q3136" s="2" t="s">
        <v>17164</v>
      </c>
      <c r="R3136" s="3" t="s">
        <v>21853</v>
      </c>
      <c r="S3136" s="2">
        <v>330</v>
      </c>
      <c r="T3136" s="2" t="s">
        <v>23647</v>
      </c>
      <c r="U3136" s="2" t="s">
        <v>23694</v>
      </c>
      <c r="V3136" s="2" t="s">
        <v>23759</v>
      </c>
      <c r="W3136" s="2">
        <v>10000000</v>
      </c>
      <c r="X3136" s="2">
        <v>2009</v>
      </c>
      <c r="Y3136" s="2">
        <v>537</v>
      </c>
      <c r="Z3136" s="2">
        <v>5.9</v>
      </c>
      <c r="AA3136" s="2">
        <v>2.35</v>
      </c>
      <c r="AB3136" s="2">
        <v>15000</v>
      </c>
    </row>
    <row r="3137" spans="1:28" x14ac:dyDescent="0.3">
      <c r="A3137" s="2" t="s">
        <v>28</v>
      </c>
      <c r="B3137" s="2" t="s">
        <v>1015</v>
      </c>
      <c r="C3137" s="2">
        <v>211</v>
      </c>
      <c r="D3137" s="2">
        <v>105</v>
      </c>
      <c r="E3137" s="2">
        <v>500</v>
      </c>
      <c r="F3137" s="2">
        <v>718</v>
      </c>
      <c r="G3137" s="2" t="s">
        <v>3309</v>
      </c>
      <c r="H3137" s="2">
        <v>11000</v>
      </c>
      <c r="I3137" s="2">
        <v>20338609</v>
      </c>
      <c r="J3137" s="2" t="s">
        <v>24265</v>
      </c>
      <c r="K3137" s="2" t="s">
        <v>2996</v>
      </c>
      <c r="L3137" s="2" t="s">
        <v>10289</v>
      </c>
      <c r="M3137" s="2">
        <v>19655</v>
      </c>
      <c r="N3137" s="2">
        <v>12946</v>
      </c>
      <c r="O3137" s="2" t="s">
        <v>2885</v>
      </c>
      <c r="P3137" s="2">
        <v>8</v>
      </c>
      <c r="Q3137" s="2" t="s">
        <v>17165</v>
      </c>
      <c r="R3137" s="3" t="s">
        <v>21854</v>
      </c>
      <c r="S3137" s="2">
        <v>280</v>
      </c>
      <c r="T3137" s="2" t="s">
        <v>23647</v>
      </c>
      <c r="U3137" s="2" t="s">
        <v>23694</v>
      </c>
      <c r="V3137" s="2" t="s">
        <v>23759</v>
      </c>
      <c r="W3137" s="2">
        <v>10000000</v>
      </c>
      <c r="X3137" s="2">
        <v>2006</v>
      </c>
      <c r="Y3137" s="2">
        <v>912</v>
      </c>
      <c r="Z3137" s="2">
        <v>6.8</v>
      </c>
      <c r="AA3137" s="2">
        <v>2.35</v>
      </c>
      <c r="AB3137" s="2">
        <v>683</v>
      </c>
    </row>
    <row r="3138" spans="1:28" x14ac:dyDescent="0.3">
      <c r="A3138" s="2" t="s">
        <v>29</v>
      </c>
      <c r="B3138" s="2" t="s">
        <v>1345</v>
      </c>
      <c r="C3138" s="2">
        <v>14</v>
      </c>
      <c r="D3138" s="2">
        <v>123</v>
      </c>
      <c r="E3138" s="2">
        <v>5</v>
      </c>
      <c r="F3138" s="2">
        <v>338</v>
      </c>
      <c r="G3138" s="2" t="s">
        <v>12296</v>
      </c>
      <c r="H3138" s="2">
        <v>556</v>
      </c>
      <c r="I3138" s="2">
        <v>18272447</v>
      </c>
      <c r="J3138" s="2" t="s">
        <v>24146</v>
      </c>
      <c r="K3138" s="2" t="s">
        <v>3989</v>
      </c>
      <c r="L3138" s="2" t="s">
        <v>10290</v>
      </c>
      <c r="M3138" s="2">
        <v>3119</v>
      </c>
      <c r="N3138" s="2">
        <v>2149</v>
      </c>
      <c r="O3138" s="2" t="s">
        <v>12783</v>
      </c>
      <c r="P3138" s="2">
        <v>1</v>
      </c>
      <c r="Q3138" s="2" t="s">
        <v>17166</v>
      </c>
      <c r="R3138" s="3" t="s">
        <v>21855</v>
      </c>
      <c r="S3138" s="2">
        <v>35</v>
      </c>
      <c r="T3138" s="2" t="s">
        <v>23647</v>
      </c>
      <c r="U3138" s="2" t="s">
        <v>23694</v>
      </c>
      <c r="V3138" s="2" t="s">
        <v>23762</v>
      </c>
      <c r="W3138" s="2">
        <v>10000000</v>
      </c>
      <c r="X3138" s="2">
        <v>1993</v>
      </c>
      <c r="Y3138" s="2">
        <v>475</v>
      </c>
      <c r="Z3138" s="2">
        <v>5.9</v>
      </c>
      <c r="AA3138" s="2">
        <v>1.85</v>
      </c>
      <c r="AB3138" s="2">
        <v>331</v>
      </c>
    </row>
    <row r="3139" spans="1:28" x14ac:dyDescent="0.3">
      <c r="A3139" s="2" t="s">
        <v>28</v>
      </c>
      <c r="B3139" s="2" t="s">
        <v>1346</v>
      </c>
      <c r="C3139" s="2">
        <v>54</v>
      </c>
      <c r="D3139" s="2">
        <v>107</v>
      </c>
      <c r="E3139" s="2">
        <v>17</v>
      </c>
      <c r="F3139" s="2">
        <v>53</v>
      </c>
      <c r="G3139" s="2" t="s">
        <v>4170</v>
      </c>
      <c r="H3139" s="2">
        <v>371</v>
      </c>
      <c r="J3139" s="2" t="s">
        <v>23777</v>
      </c>
      <c r="K3139" s="2" t="s">
        <v>3568</v>
      </c>
      <c r="L3139" s="2" t="s">
        <v>10291</v>
      </c>
      <c r="M3139" s="2">
        <v>6143</v>
      </c>
      <c r="N3139" s="2">
        <v>857</v>
      </c>
      <c r="O3139" s="2" t="s">
        <v>5147</v>
      </c>
      <c r="P3139" s="2">
        <v>1</v>
      </c>
      <c r="Q3139" s="2" t="s">
        <v>17167</v>
      </c>
      <c r="R3139" s="3" t="s">
        <v>21856</v>
      </c>
      <c r="S3139" s="2">
        <v>90</v>
      </c>
      <c r="T3139" s="2" t="s">
        <v>23647</v>
      </c>
      <c r="U3139" s="2" t="s">
        <v>23694</v>
      </c>
      <c r="V3139" s="2" t="s">
        <v>23762</v>
      </c>
      <c r="W3139" s="2">
        <v>10000000</v>
      </c>
      <c r="X3139" s="2">
        <v>1985</v>
      </c>
      <c r="Y3139" s="2">
        <v>324</v>
      </c>
      <c r="Z3139" s="2">
        <v>5.3</v>
      </c>
      <c r="AA3139" s="2">
        <v>1.85</v>
      </c>
      <c r="AB3139" s="2">
        <v>0</v>
      </c>
    </row>
    <row r="3140" spans="1:28" x14ac:dyDescent="0.3">
      <c r="A3140" s="2" t="s">
        <v>28</v>
      </c>
      <c r="B3140" s="2" t="s">
        <v>607</v>
      </c>
      <c r="C3140" s="2">
        <v>55</v>
      </c>
      <c r="D3140" s="2">
        <v>112</v>
      </c>
      <c r="E3140" s="2">
        <v>92</v>
      </c>
      <c r="F3140" s="2">
        <v>826</v>
      </c>
      <c r="G3140" s="2" t="s">
        <v>4171</v>
      </c>
      <c r="H3140" s="2">
        <v>2000</v>
      </c>
      <c r="I3140" s="2">
        <v>17378977</v>
      </c>
      <c r="J3140" s="2" t="s">
        <v>24285</v>
      </c>
      <c r="K3140" s="2" t="s">
        <v>3448</v>
      </c>
      <c r="L3140" s="2" t="s">
        <v>10292</v>
      </c>
      <c r="M3140" s="2">
        <v>5585</v>
      </c>
      <c r="N3140" s="2">
        <v>7552</v>
      </c>
      <c r="O3140" s="2" t="s">
        <v>12907</v>
      </c>
      <c r="P3140" s="2">
        <v>0</v>
      </c>
      <c r="Q3140" s="2" t="s">
        <v>17168</v>
      </c>
      <c r="R3140" s="3" t="s">
        <v>21857</v>
      </c>
      <c r="S3140" s="2">
        <v>75</v>
      </c>
      <c r="T3140" s="2" t="s">
        <v>23647</v>
      </c>
      <c r="U3140" s="2" t="s">
        <v>23694</v>
      </c>
      <c r="V3140" s="2" t="s">
        <v>23759</v>
      </c>
      <c r="X3140" s="2">
        <v>2005</v>
      </c>
      <c r="Y3140" s="2">
        <v>918</v>
      </c>
      <c r="Z3140" s="2">
        <v>6</v>
      </c>
      <c r="AA3140" s="2">
        <v>2.35</v>
      </c>
      <c r="AB3140" s="2">
        <v>997</v>
      </c>
    </row>
    <row r="3141" spans="1:28" x14ac:dyDescent="0.3">
      <c r="A3141" s="2" t="s">
        <v>28</v>
      </c>
      <c r="B3141" s="2" t="s">
        <v>498</v>
      </c>
      <c r="C3141" s="2">
        <v>179</v>
      </c>
      <c r="D3141" s="2">
        <v>93</v>
      </c>
      <c r="E3141" s="2">
        <v>0</v>
      </c>
      <c r="F3141" s="2">
        <v>766</v>
      </c>
      <c r="G3141" s="2" t="s">
        <v>2633</v>
      </c>
      <c r="H3141" s="2">
        <v>13000</v>
      </c>
      <c r="I3141" s="2">
        <v>17096053</v>
      </c>
      <c r="J3141" s="2" t="s">
        <v>24006</v>
      </c>
      <c r="K3141" s="2" t="s">
        <v>2493</v>
      </c>
      <c r="L3141" s="2" t="s">
        <v>10293</v>
      </c>
      <c r="M3141" s="2">
        <v>134458</v>
      </c>
      <c r="N3141" s="2">
        <v>15716</v>
      </c>
      <c r="O3141" s="2" t="s">
        <v>3152</v>
      </c>
      <c r="P3141" s="2">
        <v>2</v>
      </c>
      <c r="Q3141" s="2" t="s">
        <v>17169</v>
      </c>
      <c r="R3141" s="3" t="s">
        <v>21858</v>
      </c>
      <c r="S3141" s="2">
        <v>640</v>
      </c>
      <c r="T3141" s="2" t="s">
        <v>23647</v>
      </c>
      <c r="U3141" s="2" t="s">
        <v>23694</v>
      </c>
      <c r="V3141" s="2" t="s">
        <v>23762</v>
      </c>
      <c r="W3141" s="2">
        <v>9000000</v>
      </c>
      <c r="X3141" s="2">
        <v>1998</v>
      </c>
      <c r="Y3141" s="2">
        <v>933</v>
      </c>
      <c r="Z3141" s="2">
        <v>7.7</v>
      </c>
      <c r="AA3141" s="2">
        <v>2.35</v>
      </c>
      <c r="AB3141" s="2">
        <v>5000</v>
      </c>
    </row>
    <row r="3142" spans="1:28" x14ac:dyDescent="0.3">
      <c r="A3142" s="2" t="s">
        <v>28</v>
      </c>
      <c r="B3142" s="2" t="s">
        <v>586</v>
      </c>
      <c r="C3142" s="2">
        <v>221</v>
      </c>
      <c r="D3142" s="2">
        <v>97</v>
      </c>
      <c r="E3142" s="2">
        <v>25</v>
      </c>
      <c r="F3142" s="2">
        <v>861</v>
      </c>
      <c r="G3142" s="2" t="s">
        <v>3522</v>
      </c>
      <c r="H3142" s="2">
        <v>929</v>
      </c>
      <c r="I3142" s="2">
        <v>21371425</v>
      </c>
      <c r="J3142" s="2" t="s">
        <v>24040</v>
      </c>
      <c r="K3142" s="2" t="s">
        <v>3144</v>
      </c>
      <c r="L3142" s="2" t="s">
        <v>10294</v>
      </c>
      <c r="M3142" s="2">
        <v>76199</v>
      </c>
      <c r="N3142" s="2">
        <v>3679</v>
      </c>
      <c r="O3142" s="2" t="s">
        <v>2908</v>
      </c>
      <c r="P3142" s="2">
        <v>0</v>
      </c>
      <c r="Q3142" s="2" t="s">
        <v>17170</v>
      </c>
      <c r="R3142" s="3" t="s">
        <v>21859</v>
      </c>
      <c r="S3142" s="2">
        <v>944</v>
      </c>
      <c r="T3142" s="2" t="s">
        <v>23647</v>
      </c>
      <c r="U3142" s="2" t="s">
        <v>23694</v>
      </c>
      <c r="V3142" s="2" t="s">
        <v>23759</v>
      </c>
      <c r="W3142" s="2">
        <v>10000000</v>
      </c>
      <c r="X3142" s="2">
        <v>2010</v>
      </c>
      <c r="Y3142" s="2">
        <v>927</v>
      </c>
      <c r="Z3142" s="2">
        <v>4.4000000000000004</v>
      </c>
      <c r="AA3142" s="2">
        <v>2.35</v>
      </c>
      <c r="AB3142" s="2">
        <v>13000</v>
      </c>
    </row>
    <row r="3143" spans="1:28" x14ac:dyDescent="0.3">
      <c r="A3143" s="2" t="s">
        <v>28</v>
      </c>
      <c r="B3143" s="2" t="s">
        <v>425</v>
      </c>
      <c r="C3143" s="2">
        <v>158</v>
      </c>
      <c r="D3143" s="2">
        <v>122</v>
      </c>
      <c r="E3143" s="2">
        <v>108</v>
      </c>
      <c r="F3143" s="2">
        <v>111</v>
      </c>
      <c r="G3143" s="2" t="s">
        <v>4172</v>
      </c>
      <c r="H3143" s="2">
        <v>220</v>
      </c>
      <c r="I3143" s="2">
        <v>33071558</v>
      </c>
      <c r="J3143" s="2" t="s">
        <v>24006</v>
      </c>
      <c r="K3143" s="2" t="s">
        <v>6644</v>
      </c>
      <c r="L3143" s="2" t="s">
        <v>10295</v>
      </c>
      <c r="M3143" s="2">
        <v>22369</v>
      </c>
      <c r="N3143" s="2">
        <v>583</v>
      </c>
      <c r="O3143" s="2" t="s">
        <v>13126</v>
      </c>
      <c r="P3143" s="2">
        <v>6</v>
      </c>
      <c r="Q3143" s="2" t="s">
        <v>17171</v>
      </c>
      <c r="R3143" s="3" t="s">
        <v>21860</v>
      </c>
      <c r="S3143" s="2">
        <v>100</v>
      </c>
      <c r="T3143" s="2" t="s">
        <v>23647</v>
      </c>
      <c r="U3143" s="2" t="s">
        <v>23695</v>
      </c>
      <c r="V3143" s="2" t="s">
        <v>23760</v>
      </c>
      <c r="W3143" s="2">
        <v>10000000</v>
      </c>
      <c r="X3143" s="2">
        <v>2015</v>
      </c>
      <c r="Y3143" s="2">
        <v>186</v>
      </c>
      <c r="Z3143" s="2">
        <v>6.6</v>
      </c>
      <c r="AA3143" s="2">
        <v>2.35</v>
      </c>
      <c r="AB3143" s="2">
        <v>21000</v>
      </c>
    </row>
    <row r="3144" spans="1:28" x14ac:dyDescent="0.3">
      <c r="A3144" s="2" t="s">
        <v>28</v>
      </c>
      <c r="B3144" s="2" t="s">
        <v>1347</v>
      </c>
      <c r="C3144" s="2">
        <v>73</v>
      </c>
      <c r="D3144" s="2">
        <v>101</v>
      </c>
      <c r="E3144" s="2">
        <v>22</v>
      </c>
      <c r="F3144" s="2">
        <v>558</v>
      </c>
      <c r="G3144" s="2" t="s">
        <v>3629</v>
      </c>
      <c r="H3144" s="2">
        <v>918</v>
      </c>
      <c r="I3144" s="2">
        <v>17655201</v>
      </c>
      <c r="J3144" s="2" t="s">
        <v>24372</v>
      </c>
      <c r="K3144" s="2" t="s">
        <v>4386</v>
      </c>
      <c r="L3144" s="2" t="s">
        <v>10296</v>
      </c>
      <c r="M3144" s="2">
        <v>4719</v>
      </c>
      <c r="N3144" s="2">
        <v>3317</v>
      </c>
      <c r="O3144" s="2" t="s">
        <v>12108</v>
      </c>
      <c r="P3144" s="2">
        <v>1</v>
      </c>
      <c r="Q3144" s="2" t="s">
        <v>17172</v>
      </c>
      <c r="R3144" s="3" t="s">
        <v>21861</v>
      </c>
      <c r="S3144" s="2">
        <v>24</v>
      </c>
      <c r="T3144" s="2" t="s">
        <v>23647</v>
      </c>
      <c r="U3144" s="2" t="s">
        <v>23694</v>
      </c>
      <c r="V3144" s="2" t="s">
        <v>23761</v>
      </c>
      <c r="W3144" s="2">
        <v>10000000</v>
      </c>
      <c r="X3144" s="2">
        <v>2008</v>
      </c>
      <c r="Y3144" s="2">
        <v>624</v>
      </c>
      <c r="Z3144" s="2">
        <v>6.7</v>
      </c>
      <c r="AA3144" s="2">
        <v>1.85</v>
      </c>
      <c r="AB3144" s="2">
        <v>851</v>
      </c>
    </row>
    <row r="3145" spans="1:28" x14ac:dyDescent="0.3">
      <c r="A3145" s="2" t="s">
        <v>28</v>
      </c>
      <c r="B3145" s="2" t="s">
        <v>1005</v>
      </c>
      <c r="C3145" s="2">
        <v>65</v>
      </c>
      <c r="D3145" s="2">
        <v>100</v>
      </c>
      <c r="E3145" s="2">
        <v>15</v>
      </c>
      <c r="F3145" s="2">
        <v>804</v>
      </c>
      <c r="G3145" s="2" t="s">
        <v>3460</v>
      </c>
      <c r="H3145" s="2">
        <v>1000</v>
      </c>
      <c r="I3145" s="2">
        <v>16247775</v>
      </c>
      <c r="J3145" s="2" t="s">
        <v>24028</v>
      </c>
      <c r="K3145" s="2" t="s">
        <v>3566</v>
      </c>
      <c r="L3145" s="2" t="s">
        <v>10297</v>
      </c>
      <c r="M3145" s="2">
        <v>23527</v>
      </c>
      <c r="N3145" s="2">
        <v>4789</v>
      </c>
      <c r="O3145" s="2" t="s">
        <v>3738</v>
      </c>
      <c r="P3145" s="2">
        <v>3</v>
      </c>
      <c r="Q3145" s="2" t="s">
        <v>17173</v>
      </c>
      <c r="R3145" s="3" t="s">
        <v>21862</v>
      </c>
      <c r="S3145" s="2">
        <v>104</v>
      </c>
      <c r="T3145" s="2" t="s">
        <v>23647</v>
      </c>
      <c r="U3145" s="2" t="s">
        <v>23694</v>
      </c>
      <c r="V3145" s="2" t="s">
        <v>23760</v>
      </c>
      <c r="W3145" s="2">
        <v>25000000</v>
      </c>
      <c r="X3145" s="2">
        <v>2005</v>
      </c>
      <c r="Y3145" s="2">
        <v>962</v>
      </c>
      <c r="Z3145" s="2">
        <v>5.5</v>
      </c>
      <c r="AA3145" s="2">
        <v>1.85</v>
      </c>
      <c r="AB3145" s="2">
        <v>767</v>
      </c>
    </row>
    <row r="3146" spans="1:28" x14ac:dyDescent="0.3">
      <c r="A3146" s="2" t="s">
        <v>28</v>
      </c>
      <c r="B3146" s="2" t="s">
        <v>465</v>
      </c>
      <c r="C3146" s="2">
        <v>23</v>
      </c>
      <c r="D3146" s="2">
        <v>129</v>
      </c>
      <c r="E3146" s="2">
        <v>0</v>
      </c>
      <c r="F3146" s="2">
        <v>203</v>
      </c>
      <c r="G3146" s="2" t="s">
        <v>4173</v>
      </c>
      <c r="H3146" s="2">
        <v>18000</v>
      </c>
      <c r="I3146" s="2">
        <v>16153600</v>
      </c>
      <c r="J3146" s="2" t="s">
        <v>24404</v>
      </c>
      <c r="K3146" s="2" t="s">
        <v>1126</v>
      </c>
      <c r="L3146" s="2" t="s">
        <v>10298</v>
      </c>
      <c r="M3146" s="2">
        <v>8295</v>
      </c>
      <c r="N3146" s="2">
        <v>19065</v>
      </c>
      <c r="O3146" s="2" t="s">
        <v>13127</v>
      </c>
      <c r="P3146" s="2">
        <v>1</v>
      </c>
      <c r="Q3146" s="2" t="s">
        <v>17174</v>
      </c>
      <c r="R3146" s="3" t="s">
        <v>21863</v>
      </c>
      <c r="S3146" s="2">
        <v>30</v>
      </c>
      <c r="T3146" s="2" t="s">
        <v>23647</v>
      </c>
      <c r="U3146" s="2" t="s">
        <v>23694</v>
      </c>
      <c r="V3146" s="2" t="s">
        <v>23762</v>
      </c>
      <c r="W3146" s="2">
        <v>10000000</v>
      </c>
      <c r="X3146" s="2">
        <v>1990</v>
      </c>
      <c r="Y3146" s="2">
        <v>269</v>
      </c>
      <c r="Z3146" s="2">
        <v>6.5</v>
      </c>
      <c r="AA3146" s="2">
        <v>1.85</v>
      </c>
      <c r="AB3146" s="2">
        <v>720</v>
      </c>
    </row>
    <row r="3147" spans="1:28" x14ac:dyDescent="0.3">
      <c r="A3147" s="2" t="s">
        <v>28</v>
      </c>
      <c r="B3147" s="2" t="s">
        <v>460</v>
      </c>
      <c r="C3147" s="2">
        <v>63</v>
      </c>
      <c r="D3147" s="2">
        <v>81</v>
      </c>
      <c r="E3147" s="2">
        <v>176</v>
      </c>
      <c r="F3147" s="2">
        <v>39</v>
      </c>
      <c r="G3147" s="2" t="s">
        <v>4174</v>
      </c>
      <c r="H3147" s="2">
        <v>176</v>
      </c>
      <c r="I3147" s="2">
        <v>16033556</v>
      </c>
      <c r="J3147" s="2" t="s">
        <v>23971</v>
      </c>
      <c r="K3147" s="2" t="s">
        <v>460</v>
      </c>
      <c r="L3147" s="2" t="s">
        <v>10299</v>
      </c>
      <c r="M3147" s="2">
        <v>37901</v>
      </c>
      <c r="N3147" s="2">
        <v>361</v>
      </c>
      <c r="O3147" s="2" t="s">
        <v>13128</v>
      </c>
      <c r="P3147" s="2">
        <v>1</v>
      </c>
      <c r="Q3147" s="2" t="s">
        <v>17175</v>
      </c>
      <c r="R3147" s="3" t="s">
        <v>21864</v>
      </c>
      <c r="S3147" s="2">
        <v>518</v>
      </c>
      <c r="T3147" s="2" t="s">
        <v>23647</v>
      </c>
      <c r="U3147" s="2" t="s">
        <v>23694</v>
      </c>
      <c r="V3147" s="2" t="s">
        <v>23759</v>
      </c>
      <c r="W3147" s="2">
        <v>10000000</v>
      </c>
      <c r="X3147" s="2">
        <v>2002</v>
      </c>
      <c r="Y3147" s="2">
        <v>67</v>
      </c>
      <c r="Z3147" s="2">
        <v>6.2</v>
      </c>
      <c r="AA3147" s="2">
        <v>2.35</v>
      </c>
      <c r="AB3147" s="2">
        <v>0</v>
      </c>
    </row>
    <row r="3148" spans="1:28" x14ac:dyDescent="0.3">
      <c r="A3148" s="2" t="s">
        <v>28</v>
      </c>
      <c r="B3148" s="2" t="s">
        <v>212</v>
      </c>
      <c r="C3148" s="2">
        <v>132</v>
      </c>
      <c r="D3148" s="2">
        <v>96</v>
      </c>
      <c r="E3148" s="2">
        <v>31</v>
      </c>
      <c r="F3148" s="2">
        <v>536</v>
      </c>
      <c r="G3148" s="2" t="s">
        <v>2904</v>
      </c>
      <c r="H3148" s="2">
        <v>651</v>
      </c>
      <c r="I3148" s="2">
        <v>16667084</v>
      </c>
      <c r="J3148" s="2" t="s">
        <v>24686</v>
      </c>
      <c r="K3148" s="2" t="s">
        <v>6645</v>
      </c>
      <c r="L3148" s="2" t="s">
        <v>10300</v>
      </c>
      <c r="M3148" s="2">
        <v>90070</v>
      </c>
      <c r="N3148" s="2">
        <v>3119</v>
      </c>
      <c r="O3148" s="2" t="s">
        <v>6870</v>
      </c>
      <c r="P3148" s="2">
        <v>0</v>
      </c>
      <c r="Q3148" s="2" t="s">
        <v>17176</v>
      </c>
      <c r="R3148" s="3" t="s">
        <v>21865</v>
      </c>
      <c r="S3148" s="2">
        <v>248</v>
      </c>
      <c r="T3148" s="2" t="s">
        <v>23647</v>
      </c>
      <c r="U3148" s="2" t="s">
        <v>23694</v>
      </c>
      <c r="V3148" s="2" t="s">
        <v>23759</v>
      </c>
      <c r="W3148" s="2">
        <v>11000000</v>
      </c>
      <c r="X3148" s="2">
        <v>1990</v>
      </c>
      <c r="Y3148" s="2">
        <v>610</v>
      </c>
      <c r="Z3148" s="2">
        <v>7.1</v>
      </c>
      <c r="AA3148" s="2">
        <v>1.85</v>
      </c>
      <c r="AB3148" s="2">
        <v>11000</v>
      </c>
    </row>
    <row r="3149" spans="1:28" x14ac:dyDescent="0.3">
      <c r="A3149" s="2" t="s">
        <v>28</v>
      </c>
      <c r="B3149" s="2" t="s">
        <v>1348</v>
      </c>
      <c r="C3149" s="2">
        <v>191</v>
      </c>
      <c r="D3149" s="2">
        <v>84</v>
      </c>
      <c r="E3149" s="2">
        <v>36</v>
      </c>
      <c r="F3149" s="2">
        <v>648</v>
      </c>
      <c r="G3149" s="2" t="s">
        <v>4175</v>
      </c>
      <c r="H3149" s="2">
        <v>2000</v>
      </c>
      <c r="I3149" s="2">
        <v>15417771</v>
      </c>
      <c r="J3149" s="2" t="s">
        <v>24267</v>
      </c>
      <c r="K3149" s="2" t="s">
        <v>2960</v>
      </c>
      <c r="L3149" s="2" t="s">
        <v>10301</v>
      </c>
      <c r="M3149" s="2">
        <v>87494</v>
      </c>
      <c r="N3149" s="2">
        <v>3416</v>
      </c>
      <c r="O3149" s="2" t="s">
        <v>3393</v>
      </c>
      <c r="P3149" s="2">
        <v>1</v>
      </c>
      <c r="Q3149" s="2" t="s">
        <v>17177</v>
      </c>
      <c r="R3149" s="3" t="s">
        <v>21866</v>
      </c>
      <c r="S3149" s="2">
        <v>540</v>
      </c>
      <c r="T3149" s="2" t="s">
        <v>23647</v>
      </c>
      <c r="U3149" s="2" t="s">
        <v>23694</v>
      </c>
      <c r="V3149" s="2" t="s">
        <v>23762</v>
      </c>
      <c r="W3149" s="2">
        <v>12600000</v>
      </c>
      <c r="X3149" s="2">
        <v>2003</v>
      </c>
      <c r="Y3149" s="2">
        <v>683</v>
      </c>
      <c r="Z3149" s="2">
        <v>6.1</v>
      </c>
      <c r="AA3149" s="2">
        <v>1.85</v>
      </c>
      <c r="AB3149" s="2">
        <v>0</v>
      </c>
    </row>
    <row r="3150" spans="1:28" x14ac:dyDescent="0.3">
      <c r="A3150" s="2" t="s">
        <v>28</v>
      </c>
      <c r="B3150" s="2" t="s">
        <v>410</v>
      </c>
      <c r="C3150" s="2">
        <v>52</v>
      </c>
      <c r="D3150" s="2">
        <v>100</v>
      </c>
      <c r="E3150" s="2">
        <v>394</v>
      </c>
      <c r="F3150" s="2">
        <v>695</v>
      </c>
      <c r="G3150" s="2" t="s">
        <v>3246</v>
      </c>
      <c r="H3150" s="2">
        <v>2000</v>
      </c>
      <c r="J3150" s="2" t="s">
        <v>5996</v>
      </c>
      <c r="K3150" s="2" t="s">
        <v>2491</v>
      </c>
      <c r="L3150" s="2" t="s">
        <v>10302</v>
      </c>
      <c r="M3150" s="2">
        <v>7322</v>
      </c>
      <c r="N3150" s="2">
        <v>6296</v>
      </c>
      <c r="O3150" s="2" t="s">
        <v>2662</v>
      </c>
      <c r="P3150" s="2">
        <v>0</v>
      </c>
      <c r="Q3150" s="2" t="s">
        <v>17178</v>
      </c>
      <c r="R3150" s="3" t="s">
        <v>21867</v>
      </c>
      <c r="S3150" s="2">
        <v>78</v>
      </c>
      <c r="T3150" s="2" t="s">
        <v>23647</v>
      </c>
      <c r="U3150" s="2" t="s">
        <v>23694</v>
      </c>
      <c r="V3150" s="2" t="s">
        <v>23762</v>
      </c>
      <c r="W3150" s="2">
        <v>10000000</v>
      </c>
      <c r="X3150" s="2">
        <v>1980</v>
      </c>
      <c r="Y3150" s="2">
        <v>926</v>
      </c>
      <c r="Z3150" s="2">
        <v>7.1</v>
      </c>
      <c r="AA3150" s="2">
        <v>1.85</v>
      </c>
      <c r="AB3150" s="2">
        <v>680</v>
      </c>
    </row>
    <row r="3151" spans="1:28" x14ac:dyDescent="0.3">
      <c r="A3151" s="2" t="s">
        <v>28</v>
      </c>
      <c r="B3151" s="2" t="s">
        <v>1151</v>
      </c>
      <c r="C3151" s="2">
        <v>91</v>
      </c>
      <c r="D3151" s="2">
        <v>110</v>
      </c>
      <c r="E3151" s="2">
        <v>164</v>
      </c>
      <c r="F3151" s="2">
        <v>45</v>
      </c>
      <c r="G3151" s="2" t="s">
        <v>4176</v>
      </c>
      <c r="H3151" s="2">
        <v>258</v>
      </c>
      <c r="I3151" s="2">
        <v>15156200</v>
      </c>
      <c r="J3151" s="2" t="s">
        <v>23865</v>
      </c>
      <c r="K3151" s="2" t="s">
        <v>6646</v>
      </c>
      <c r="L3151" s="2" t="s">
        <v>10303</v>
      </c>
      <c r="M3151" s="2">
        <v>15358</v>
      </c>
      <c r="N3151" s="2">
        <v>571</v>
      </c>
      <c r="O3151" s="2" t="s">
        <v>12890</v>
      </c>
      <c r="P3151" s="2">
        <v>2</v>
      </c>
      <c r="Q3151" s="2" t="s">
        <v>17179</v>
      </c>
      <c r="R3151" s="3" t="s">
        <v>21868</v>
      </c>
      <c r="S3151" s="2">
        <v>131</v>
      </c>
      <c r="T3151" s="2" t="s">
        <v>23647</v>
      </c>
      <c r="U3151" s="2" t="s">
        <v>23694</v>
      </c>
      <c r="V3151" s="2" t="s">
        <v>23762</v>
      </c>
      <c r="W3151" s="2">
        <v>30000000</v>
      </c>
      <c r="X3151" s="2">
        <v>1999</v>
      </c>
      <c r="Y3151" s="2">
        <v>218</v>
      </c>
      <c r="Z3151" s="2">
        <v>6</v>
      </c>
      <c r="AA3151" s="2">
        <v>2.35</v>
      </c>
      <c r="AB3151" s="2">
        <v>328</v>
      </c>
    </row>
    <row r="3152" spans="1:28" x14ac:dyDescent="0.3">
      <c r="A3152" s="2" t="s">
        <v>28</v>
      </c>
      <c r="B3152" s="2" t="s">
        <v>1036</v>
      </c>
      <c r="C3152" s="2">
        <v>368</v>
      </c>
      <c r="D3152" s="2">
        <v>130</v>
      </c>
      <c r="E3152" s="2">
        <v>337</v>
      </c>
      <c r="F3152" s="2">
        <v>820</v>
      </c>
      <c r="G3152" s="2" t="s">
        <v>3363</v>
      </c>
      <c r="H3152" s="2">
        <v>11000</v>
      </c>
      <c r="I3152" s="2">
        <v>21589307</v>
      </c>
      <c r="J3152" s="2" t="s">
        <v>5558</v>
      </c>
      <c r="K3152" s="2" t="s">
        <v>6209</v>
      </c>
      <c r="L3152" s="2" t="s">
        <v>10304</v>
      </c>
      <c r="M3152" s="2">
        <v>135286</v>
      </c>
      <c r="N3152" s="2">
        <v>13960</v>
      </c>
      <c r="O3152" s="2" t="s">
        <v>2669</v>
      </c>
      <c r="P3152" s="2">
        <v>1</v>
      </c>
      <c r="Q3152" s="2" t="s">
        <v>17180</v>
      </c>
      <c r="R3152" s="3" t="s">
        <v>21869</v>
      </c>
      <c r="S3152" s="2">
        <v>261</v>
      </c>
      <c r="T3152" s="2" t="s">
        <v>23647</v>
      </c>
      <c r="U3152" s="2" t="s">
        <v>23694</v>
      </c>
      <c r="V3152" s="2" t="s">
        <v>23759</v>
      </c>
      <c r="W3152" s="2">
        <v>10000000</v>
      </c>
      <c r="X3152" s="2">
        <v>2012</v>
      </c>
      <c r="Y3152" s="2">
        <v>1000</v>
      </c>
      <c r="Z3152" s="2">
        <v>7.4</v>
      </c>
      <c r="AA3152" s="2">
        <v>2.35</v>
      </c>
      <c r="AB3152" s="2">
        <v>27000</v>
      </c>
    </row>
    <row r="3153" spans="1:28" x14ac:dyDescent="0.3">
      <c r="A3153" s="2" t="s">
        <v>28</v>
      </c>
      <c r="B3153" s="2" t="s">
        <v>1349</v>
      </c>
      <c r="C3153" s="2">
        <v>89</v>
      </c>
      <c r="D3153" s="2">
        <v>84</v>
      </c>
      <c r="E3153" s="2">
        <v>134</v>
      </c>
      <c r="F3153" s="2">
        <v>307</v>
      </c>
      <c r="G3153" s="2" t="s">
        <v>3048</v>
      </c>
      <c r="H3153" s="2">
        <v>655</v>
      </c>
      <c r="I3153" s="2">
        <v>20339754</v>
      </c>
      <c r="J3153" s="2" t="s">
        <v>23854</v>
      </c>
      <c r="K3153" s="2" t="s">
        <v>6647</v>
      </c>
      <c r="L3153" s="2" t="s">
        <v>10305</v>
      </c>
      <c r="M3153" s="2">
        <v>23928</v>
      </c>
      <c r="N3153" s="2">
        <v>2737</v>
      </c>
      <c r="O3153" s="2" t="s">
        <v>13129</v>
      </c>
      <c r="P3153" s="2">
        <v>2</v>
      </c>
      <c r="Q3153" s="2" t="s">
        <v>17181</v>
      </c>
      <c r="R3153" s="3" t="s">
        <v>21870</v>
      </c>
      <c r="S3153" s="2">
        <v>73</v>
      </c>
      <c r="T3153" s="2" t="s">
        <v>23647</v>
      </c>
      <c r="U3153" s="2" t="s">
        <v>23694</v>
      </c>
      <c r="V3153" s="2" t="s">
        <v>23762</v>
      </c>
      <c r="W3153" s="2">
        <v>10000000</v>
      </c>
      <c r="X3153" s="2">
        <v>2007</v>
      </c>
      <c r="Y3153" s="2">
        <v>651</v>
      </c>
      <c r="Z3153" s="2">
        <v>5.9</v>
      </c>
      <c r="AA3153" s="2">
        <v>1.85</v>
      </c>
      <c r="AB3153" s="2">
        <v>441</v>
      </c>
    </row>
    <row r="3154" spans="1:28" x14ac:dyDescent="0.3">
      <c r="A3154" s="2" t="s">
        <v>28</v>
      </c>
      <c r="B3154" s="2" t="s">
        <v>1350</v>
      </c>
      <c r="C3154" s="2">
        <v>83</v>
      </c>
      <c r="D3154" s="2">
        <v>106</v>
      </c>
      <c r="E3154" s="2">
        <v>293</v>
      </c>
      <c r="F3154" s="2">
        <v>547</v>
      </c>
      <c r="G3154" s="2" t="s">
        <v>4177</v>
      </c>
      <c r="H3154" s="2">
        <v>773</v>
      </c>
      <c r="I3154" s="2">
        <v>28873374</v>
      </c>
      <c r="J3154" s="2" t="s">
        <v>24145</v>
      </c>
      <c r="K3154" s="2" t="s">
        <v>6648</v>
      </c>
      <c r="L3154" s="2" t="s">
        <v>10306</v>
      </c>
      <c r="M3154" s="2">
        <v>22161</v>
      </c>
      <c r="N3154" s="2">
        <v>2787</v>
      </c>
      <c r="O3154" s="2" t="s">
        <v>13130</v>
      </c>
      <c r="P3154" s="2">
        <v>11</v>
      </c>
      <c r="Q3154" s="2" t="s">
        <v>17182</v>
      </c>
      <c r="R3154" s="3" t="s">
        <v>21871</v>
      </c>
      <c r="S3154" s="2">
        <v>68</v>
      </c>
      <c r="T3154" s="2" t="s">
        <v>23647</v>
      </c>
      <c r="U3154" s="2" t="s">
        <v>23694</v>
      </c>
      <c r="V3154" s="2" t="s">
        <v>23760</v>
      </c>
      <c r="W3154" s="2">
        <v>10000000</v>
      </c>
      <c r="X3154" s="2">
        <v>2013</v>
      </c>
      <c r="Y3154" s="2">
        <v>734</v>
      </c>
      <c r="Z3154" s="2">
        <v>4.0999999999999996</v>
      </c>
      <c r="AA3154" s="2">
        <v>1.85</v>
      </c>
      <c r="AB3154" s="2">
        <v>0</v>
      </c>
    </row>
    <row r="3155" spans="1:28" x14ac:dyDescent="0.3">
      <c r="A3155" s="2" t="s">
        <v>28</v>
      </c>
      <c r="B3155" s="2" t="s">
        <v>1351</v>
      </c>
      <c r="C3155" s="2">
        <v>83</v>
      </c>
      <c r="D3155" s="2">
        <v>89</v>
      </c>
      <c r="E3155" s="2">
        <v>23</v>
      </c>
      <c r="F3155" s="2">
        <v>503</v>
      </c>
      <c r="G3155" s="2" t="s">
        <v>6998</v>
      </c>
      <c r="H3155" s="2">
        <v>839</v>
      </c>
      <c r="I3155" s="2">
        <v>15102127</v>
      </c>
      <c r="J3155" s="2" t="s">
        <v>5447</v>
      </c>
      <c r="K3155" s="2" t="s">
        <v>3314</v>
      </c>
      <c r="L3155" s="2" t="s">
        <v>10307</v>
      </c>
      <c r="M3155" s="2">
        <v>17790</v>
      </c>
      <c r="N3155" s="2">
        <v>3973</v>
      </c>
      <c r="O3155" s="2" t="s">
        <v>2764</v>
      </c>
      <c r="P3155" s="2">
        <v>5</v>
      </c>
      <c r="Q3155" s="2" t="s">
        <v>17183</v>
      </c>
      <c r="R3155" s="3" t="s">
        <v>21872</v>
      </c>
      <c r="S3155" s="2">
        <v>59</v>
      </c>
      <c r="T3155" s="2" t="s">
        <v>23647</v>
      </c>
      <c r="U3155" s="2" t="s">
        <v>23694</v>
      </c>
      <c r="V3155" s="2" t="s">
        <v>23762</v>
      </c>
      <c r="X3155" s="2">
        <v>2009</v>
      </c>
      <c r="Y3155" s="2">
        <v>700</v>
      </c>
      <c r="Z3155" s="2">
        <v>5.8</v>
      </c>
      <c r="AA3155" s="2">
        <v>1.85</v>
      </c>
      <c r="AB3155" s="2">
        <v>0</v>
      </c>
    </row>
    <row r="3156" spans="1:28" x14ac:dyDescent="0.3">
      <c r="A3156" s="2" t="s">
        <v>28</v>
      </c>
      <c r="B3156" s="2" t="s">
        <v>1352</v>
      </c>
      <c r="C3156" s="2">
        <v>33</v>
      </c>
      <c r="D3156" s="2">
        <v>76</v>
      </c>
      <c r="E3156" s="2">
        <v>14</v>
      </c>
      <c r="F3156" s="2">
        <v>636</v>
      </c>
      <c r="G3156" s="2" t="s">
        <v>2746</v>
      </c>
      <c r="H3156" s="2">
        <v>1000</v>
      </c>
      <c r="I3156" s="2">
        <v>13684949</v>
      </c>
      <c r="J3156" s="2" t="s">
        <v>23809</v>
      </c>
      <c r="K3156" s="2" t="s">
        <v>2754</v>
      </c>
      <c r="L3156" s="2" t="s">
        <v>10308</v>
      </c>
      <c r="M3156" s="2">
        <v>4564</v>
      </c>
      <c r="N3156" s="2">
        <v>3752</v>
      </c>
      <c r="O3156" s="2" t="s">
        <v>3579</v>
      </c>
      <c r="P3156" s="2">
        <v>0</v>
      </c>
      <c r="Q3156" s="2" t="s">
        <v>17184</v>
      </c>
      <c r="R3156" s="3" t="s">
        <v>21873</v>
      </c>
      <c r="S3156" s="2">
        <v>43</v>
      </c>
      <c r="T3156" s="2" t="s">
        <v>23647</v>
      </c>
      <c r="U3156" s="2" t="s">
        <v>23694</v>
      </c>
      <c r="V3156" s="2" t="s">
        <v>23760</v>
      </c>
      <c r="W3156" s="2">
        <v>3000000</v>
      </c>
      <c r="X3156" s="2">
        <v>2002</v>
      </c>
      <c r="Y3156" s="2">
        <v>811</v>
      </c>
      <c r="Z3156" s="2">
        <v>5.9</v>
      </c>
      <c r="AA3156" s="2">
        <v>1.85</v>
      </c>
      <c r="AB3156" s="2">
        <v>227</v>
      </c>
    </row>
    <row r="3157" spans="1:28" x14ac:dyDescent="0.3">
      <c r="A3157" s="2" t="s">
        <v>28</v>
      </c>
      <c r="B3157" s="2" t="s">
        <v>1308</v>
      </c>
      <c r="C3157" s="2">
        <v>386</v>
      </c>
      <c r="D3157" s="2">
        <v>99</v>
      </c>
      <c r="E3157" s="2">
        <v>64</v>
      </c>
      <c r="F3157" s="2">
        <v>918</v>
      </c>
      <c r="G3157" s="2" t="s">
        <v>2584</v>
      </c>
      <c r="H3157" s="2">
        <v>13000</v>
      </c>
      <c r="I3157" s="2">
        <v>14597405</v>
      </c>
      <c r="J3157" s="2" t="s">
        <v>23902</v>
      </c>
      <c r="K3157" s="2" t="s">
        <v>2878</v>
      </c>
      <c r="L3157" s="2" t="s">
        <v>10309</v>
      </c>
      <c r="M3157" s="2">
        <v>71679</v>
      </c>
      <c r="N3157" s="2">
        <v>17204</v>
      </c>
      <c r="O3157" s="2" t="s">
        <v>4386</v>
      </c>
      <c r="P3157" s="2">
        <v>1</v>
      </c>
      <c r="Q3157" s="2" t="s">
        <v>17185</v>
      </c>
      <c r="R3157" s="3" t="s">
        <v>21874</v>
      </c>
      <c r="S3157" s="2">
        <v>216</v>
      </c>
      <c r="T3157" s="2" t="s">
        <v>23647</v>
      </c>
      <c r="U3157" s="2" t="s">
        <v>23695</v>
      </c>
      <c r="V3157" s="2" t="s">
        <v>23762</v>
      </c>
      <c r="W3157" s="2">
        <v>6400000</v>
      </c>
      <c r="X3157" s="2">
        <v>2011</v>
      </c>
      <c r="Y3157" s="2">
        <v>2000</v>
      </c>
      <c r="Z3157" s="2">
        <v>7</v>
      </c>
      <c r="AA3157" s="2">
        <v>2.35</v>
      </c>
      <c r="AB3157" s="2">
        <v>17000</v>
      </c>
    </row>
    <row r="3158" spans="1:28" x14ac:dyDescent="0.3">
      <c r="A3158" s="2" t="s">
        <v>28</v>
      </c>
      <c r="B3158" s="2" t="s">
        <v>614</v>
      </c>
      <c r="C3158" s="2">
        <v>191</v>
      </c>
      <c r="D3158" s="2">
        <v>96</v>
      </c>
      <c r="E3158" s="2">
        <v>47</v>
      </c>
      <c r="F3158" s="2">
        <v>442</v>
      </c>
      <c r="G3158" s="2" t="s">
        <v>4178</v>
      </c>
      <c r="H3158" s="2">
        <v>3000</v>
      </c>
      <c r="I3158" s="2">
        <v>12570442</v>
      </c>
      <c r="J3158" s="2" t="s">
        <v>24243</v>
      </c>
      <c r="K3158" s="2" t="s">
        <v>2618</v>
      </c>
      <c r="L3158" s="2" t="s">
        <v>10310</v>
      </c>
      <c r="M3158" s="2">
        <v>40514</v>
      </c>
      <c r="N3158" s="2">
        <v>4053</v>
      </c>
      <c r="O3158" s="2" t="s">
        <v>3758</v>
      </c>
      <c r="P3158" s="2">
        <v>0</v>
      </c>
      <c r="Q3158" s="2" t="s">
        <v>17186</v>
      </c>
      <c r="R3158" s="3" t="s">
        <v>21875</v>
      </c>
      <c r="S3158" s="2">
        <v>234</v>
      </c>
      <c r="T3158" s="2" t="s">
        <v>23647</v>
      </c>
      <c r="U3158" s="2" t="s">
        <v>23694</v>
      </c>
      <c r="V3158" s="2" t="s">
        <v>23762</v>
      </c>
      <c r="W3158" s="2">
        <v>10000000</v>
      </c>
      <c r="X3158" s="2">
        <v>2005</v>
      </c>
      <c r="Y3158" s="2">
        <v>497</v>
      </c>
      <c r="Z3158" s="2">
        <v>6.8</v>
      </c>
      <c r="AA3158" s="2">
        <v>2.35</v>
      </c>
      <c r="AB3158" s="2">
        <v>808</v>
      </c>
    </row>
    <row r="3159" spans="1:28" x14ac:dyDescent="0.3">
      <c r="A3159" s="2" t="s">
        <v>28</v>
      </c>
      <c r="B3159" s="2" t="s">
        <v>1353</v>
      </c>
      <c r="C3159" s="2">
        <v>16</v>
      </c>
      <c r="D3159" s="2">
        <v>104</v>
      </c>
      <c r="E3159" s="2">
        <v>28</v>
      </c>
      <c r="F3159" s="2">
        <v>582</v>
      </c>
      <c r="G3159" s="2" t="s">
        <v>3206</v>
      </c>
      <c r="H3159" s="2">
        <v>962</v>
      </c>
      <c r="I3159" s="2">
        <v>12514138</v>
      </c>
      <c r="J3159" s="2" t="s">
        <v>23794</v>
      </c>
      <c r="K3159" s="2" t="s">
        <v>2971</v>
      </c>
      <c r="L3159" s="2" t="s">
        <v>10311</v>
      </c>
      <c r="M3159" s="2">
        <v>2801</v>
      </c>
      <c r="N3159" s="2">
        <v>3871</v>
      </c>
      <c r="O3159" s="2" t="s">
        <v>4613</v>
      </c>
      <c r="P3159" s="2">
        <v>0</v>
      </c>
      <c r="Q3159" s="2" t="s">
        <v>17187</v>
      </c>
      <c r="R3159" s="3" t="s">
        <v>21876</v>
      </c>
      <c r="S3159" s="2">
        <v>28</v>
      </c>
      <c r="T3159" s="2" t="s">
        <v>23647</v>
      </c>
      <c r="U3159" s="2" t="s">
        <v>23694</v>
      </c>
      <c r="V3159" s="2" t="s">
        <v>23762</v>
      </c>
      <c r="W3159" s="2">
        <v>10000000</v>
      </c>
      <c r="X3159" s="2">
        <v>1997</v>
      </c>
      <c r="Y3159" s="2">
        <v>826</v>
      </c>
      <c r="Z3159" s="2">
        <v>7.4</v>
      </c>
      <c r="AA3159" s="2">
        <v>1.85</v>
      </c>
      <c r="AB3159" s="2">
        <v>1000</v>
      </c>
    </row>
    <row r="3160" spans="1:28" x14ac:dyDescent="0.3">
      <c r="A3160" s="2" t="s">
        <v>28</v>
      </c>
      <c r="B3160" s="2" t="s">
        <v>1354</v>
      </c>
      <c r="C3160" s="2">
        <v>297</v>
      </c>
      <c r="D3160" s="2">
        <v>108</v>
      </c>
      <c r="E3160" s="2">
        <v>0</v>
      </c>
      <c r="F3160" s="2">
        <v>458</v>
      </c>
      <c r="G3160" s="2" t="s">
        <v>4179</v>
      </c>
      <c r="H3160" s="2">
        <v>1000</v>
      </c>
      <c r="I3160" s="2">
        <v>43771291</v>
      </c>
      <c r="J3160" s="2" t="s">
        <v>23842</v>
      </c>
      <c r="K3160" s="2" t="s">
        <v>3653</v>
      </c>
      <c r="L3160" s="2" t="s">
        <v>10312</v>
      </c>
      <c r="M3160" s="2">
        <v>79909</v>
      </c>
      <c r="N3160" s="2">
        <v>3215</v>
      </c>
      <c r="O3160" s="2" t="s">
        <v>12536</v>
      </c>
      <c r="P3160" s="2">
        <v>1</v>
      </c>
      <c r="Q3160" s="2" t="s">
        <v>17188</v>
      </c>
      <c r="R3160" s="3" t="s">
        <v>21877</v>
      </c>
      <c r="S3160" s="2">
        <v>279</v>
      </c>
      <c r="T3160" s="2" t="s">
        <v>23647</v>
      </c>
      <c r="U3160" s="2" t="s">
        <v>23694</v>
      </c>
      <c r="V3160" s="2" t="s">
        <v>23762</v>
      </c>
      <c r="W3160" s="2">
        <v>5000000</v>
      </c>
      <c r="X3160" s="2">
        <v>2015</v>
      </c>
      <c r="Y3160" s="2">
        <v>562</v>
      </c>
      <c r="Z3160" s="2">
        <v>7.1</v>
      </c>
      <c r="AA3160" s="2">
        <v>2.35</v>
      </c>
      <c r="AB3160" s="2">
        <v>15000</v>
      </c>
    </row>
    <row r="3161" spans="1:28" x14ac:dyDescent="0.3">
      <c r="A3161" s="2" t="s">
        <v>28</v>
      </c>
      <c r="B3161" s="2" t="s">
        <v>1355</v>
      </c>
      <c r="C3161" s="2">
        <v>47</v>
      </c>
      <c r="D3161" s="2">
        <v>108</v>
      </c>
      <c r="E3161" s="2">
        <v>2</v>
      </c>
      <c r="F3161" s="2">
        <v>30</v>
      </c>
      <c r="G3161" s="2" t="s">
        <v>4180</v>
      </c>
      <c r="H3161" s="2">
        <v>772</v>
      </c>
      <c r="I3161" s="2">
        <v>11703287</v>
      </c>
      <c r="J3161" s="2" t="s">
        <v>24366</v>
      </c>
      <c r="K3161" s="2" t="s">
        <v>6649</v>
      </c>
      <c r="L3161" s="2" t="s">
        <v>10313</v>
      </c>
      <c r="M3161" s="2">
        <v>4360</v>
      </c>
      <c r="N3161" s="2">
        <v>1058</v>
      </c>
      <c r="O3161" s="2" t="s">
        <v>13131</v>
      </c>
      <c r="P3161" s="2">
        <v>3</v>
      </c>
      <c r="Q3161" s="2" t="s">
        <v>17189</v>
      </c>
      <c r="R3161" s="3" t="s">
        <v>21878</v>
      </c>
      <c r="S3161" s="2">
        <v>148</v>
      </c>
      <c r="T3161" s="2" t="s">
        <v>23647</v>
      </c>
      <c r="U3161" s="2" t="s">
        <v>23694</v>
      </c>
      <c r="V3161" s="2" t="s">
        <v>23759</v>
      </c>
      <c r="W3161" s="2">
        <v>10000000</v>
      </c>
      <c r="X3161" s="2">
        <v>2005</v>
      </c>
      <c r="Y3161" s="2">
        <v>232</v>
      </c>
      <c r="Z3161" s="2">
        <v>7</v>
      </c>
      <c r="AA3161" s="2">
        <v>2.35</v>
      </c>
      <c r="AB3161" s="2">
        <v>1000</v>
      </c>
    </row>
    <row r="3162" spans="1:28" x14ac:dyDescent="0.3">
      <c r="A3162" s="2" t="s">
        <v>28</v>
      </c>
      <c r="B3162" s="2" t="s">
        <v>665</v>
      </c>
      <c r="C3162" s="2">
        <v>63</v>
      </c>
      <c r="D3162" s="2">
        <v>87</v>
      </c>
      <c r="E3162" s="2">
        <v>13</v>
      </c>
      <c r="F3162" s="2">
        <v>869</v>
      </c>
      <c r="G3162" s="2" t="s">
        <v>2887</v>
      </c>
      <c r="H3162" s="2">
        <v>15000</v>
      </c>
      <c r="I3162" s="2">
        <v>11560259</v>
      </c>
      <c r="J3162" s="2" t="s">
        <v>23925</v>
      </c>
      <c r="K3162" s="2" t="s">
        <v>2457</v>
      </c>
      <c r="L3162" s="2" t="s">
        <v>10314</v>
      </c>
      <c r="M3162" s="2">
        <v>15617</v>
      </c>
      <c r="N3162" s="2">
        <v>22485</v>
      </c>
      <c r="O3162" s="2" t="s">
        <v>2753</v>
      </c>
      <c r="P3162" s="2">
        <v>1</v>
      </c>
      <c r="Q3162" s="2" t="s">
        <v>17190</v>
      </c>
      <c r="R3162" s="3" t="s">
        <v>21879</v>
      </c>
      <c r="S3162" s="2">
        <v>180</v>
      </c>
      <c r="T3162" s="2" t="s">
        <v>23647</v>
      </c>
      <c r="U3162" s="2" t="s">
        <v>23694</v>
      </c>
      <c r="V3162" s="2" t="s">
        <v>23759</v>
      </c>
      <c r="W3162" s="2">
        <v>22000000</v>
      </c>
      <c r="X3162" s="2">
        <v>2001</v>
      </c>
      <c r="Y3162" s="2">
        <v>4000</v>
      </c>
      <c r="Z3162" s="2">
        <v>5.8</v>
      </c>
      <c r="AA3162" s="2">
        <v>2.35</v>
      </c>
      <c r="AB3162" s="2">
        <v>0</v>
      </c>
    </row>
    <row r="3163" spans="1:28" x14ac:dyDescent="0.3">
      <c r="A3163" s="2" t="s">
        <v>28</v>
      </c>
      <c r="B3163" s="2" t="s">
        <v>1257</v>
      </c>
      <c r="C3163" s="2">
        <v>144</v>
      </c>
      <c r="D3163" s="2">
        <v>89</v>
      </c>
      <c r="E3163" s="2">
        <v>406</v>
      </c>
      <c r="F3163" s="2">
        <v>759</v>
      </c>
      <c r="G3163" s="2" t="s">
        <v>2677</v>
      </c>
      <c r="H3163" s="2">
        <v>989</v>
      </c>
      <c r="I3163" s="2">
        <v>10824921</v>
      </c>
      <c r="J3163" s="2" t="s">
        <v>5447</v>
      </c>
      <c r="K3163" s="2" t="s">
        <v>3043</v>
      </c>
      <c r="L3163" s="2" t="s">
        <v>10315</v>
      </c>
      <c r="M3163" s="2">
        <v>200293</v>
      </c>
      <c r="N3163" s="2">
        <v>3462</v>
      </c>
      <c r="O3163" s="2" t="s">
        <v>2532</v>
      </c>
      <c r="P3163" s="2">
        <v>0</v>
      </c>
      <c r="Q3163" s="2" t="s">
        <v>17191</v>
      </c>
      <c r="R3163" s="3" t="s">
        <v>21880</v>
      </c>
      <c r="S3163" s="2">
        <v>621</v>
      </c>
      <c r="T3163" s="2" t="s">
        <v>23647</v>
      </c>
      <c r="U3163" s="2" t="s">
        <v>23694</v>
      </c>
      <c r="V3163" s="2" t="s">
        <v>23762</v>
      </c>
      <c r="W3163" s="2">
        <v>10000000</v>
      </c>
      <c r="X3163" s="2">
        <v>1999</v>
      </c>
      <c r="Y3163" s="2">
        <v>939</v>
      </c>
      <c r="Z3163" s="2">
        <v>7.8</v>
      </c>
      <c r="AA3163" s="2">
        <v>1.85</v>
      </c>
      <c r="AB3163" s="2">
        <v>16000</v>
      </c>
    </row>
    <row r="3164" spans="1:28" x14ac:dyDescent="0.3">
      <c r="A3164" s="2" t="s">
        <v>28</v>
      </c>
      <c r="B3164" s="2" t="s">
        <v>1356</v>
      </c>
      <c r="C3164" s="2">
        <v>77</v>
      </c>
      <c r="D3164" s="2">
        <v>97</v>
      </c>
      <c r="E3164" s="2">
        <v>31</v>
      </c>
      <c r="F3164" s="2">
        <v>551</v>
      </c>
      <c r="G3164" s="2" t="s">
        <v>3553</v>
      </c>
      <c r="H3164" s="2">
        <v>4000</v>
      </c>
      <c r="I3164" s="2">
        <v>10561238</v>
      </c>
      <c r="J3164" s="2" t="s">
        <v>24804</v>
      </c>
      <c r="K3164" s="2" t="s">
        <v>2887</v>
      </c>
      <c r="L3164" s="2" t="s">
        <v>10316</v>
      </c>
      <c r="M3164" s="2">
        <v>27265</v>
      </c>
      <c r="N3164" s="2">
        <v>6388</v>
      </c>
      <c r="O3164" s="2" t="s">
        <v>3659</v>
      </c>
      <c r="P3164" s="2">
        <v>0</v>
      </c>
      <c r="Q3164" s="2" t="s">
        <v>17192</v>
      </c>
      <c r="R3164" s="3" t="s">
        <v>21881</v>
      </c>
      <c r="S3164" s="2">
        <v>321</v>
      </c>
      <c r="T3164" s="2" t="s">
        <v>23647</v>
      </c>
      <c r="U3164" s="2" t="s">
        <v>23701</v>
      </c>
      <c r="V3164" s="2" t="s">
        <v>23759</v>
      </c>
      <c r="W3164" s="2">
        <v>10000000</v>
      </c>
      <c r="X3164" s="2">
        <v>1999</v>
      </c>
      <c r="Y3164" s="2">
        <v>980</v>
      </c>
      <c r="Z3164" s="2">
        <v>6.5</v>
      </c>
      <c r="AA3164" s="2">
        <v>1.85</v>
      </c>
      <c r="AB3164" s="2">
        <v>0</v>
      </c>
    </row>
    <row r="3165" spans="1:28" x14ac:dyDescent="0.3">
      <c r="A3165" s="2" t="s">
        <v>28</v>
      </c>
      <c r="B3165" s="2" t="s">
        <v>54</v>
      </c>
      <c r="C3165" s="2">
        <v>325</v>
      </c>
      <c r="D3165" s="2">
        <v>106</v>
      </c>
      <c r="E3165" s="2">
        <v>13000</v>
      </c>
      <c r="F3165" s="2">
        <v>309</v>
      </c>
      <c r="G3165" s="2" t="s">
        <v>2800</v>
      </c>
      <c r="H3165" s="2">
        <v>11000</v>
      </c>
      <c r="I3165" s="2">
        <v>14479776</v>
      </c>
      <c r="J3165" s="2" t="s">
        <v>24805</v>
      </c>
      <c r="K3165" s="2" t="s">
        <v>2645</v>
      </c>
      <c r="L3165" s="2" t="s">
        <v>10317</v>
      </c>
      <c r="M3165" s="2">
        <v>55539</v>
      </c>
      <c r="N3165" s="2">
        <v>12418</v>
      </c>
      <c r="O3165" s="2" t="s">
        <v>3901</v>
      </c>
      <c r="P3165" s="2">
        <v>3</v>
      </c>
      <c r="Q3165" s="2" t="s">
        <v>17193</v>
      </c>
      <c r="R3165" s="3" t="s">
        <v>21882</v>
      </c>
      <c r="S3165" s="2">
        <v>147</v>
      </c>
      <c r="T3165" s="2" t="s">
        <v>23647</v>
      </c>
      <c r="U3165" s="2" t="s">
        <v>23694</v>
      </c>
      <c r="V3165" s="2" t="s">
        <v>23759</v>
      </c>
      <c r="W3165" s="2">
        <v>10000000</v>
      </c>
      <c r="X3165" s="2">
        <v>2014</v>
      </c>
      <c r="Y3165" s="2">
        <v>430</v>
      </c>
      <c r="Z3165" s="2">
        <v>7</v>
      </c>
      <c r="AA3165" s="2">
        <v>1.85</v>
      </c>
      <c r="AB3165" s="2">
        <v>20000</v>
      </c>
    </row>
    <row r="3166" spans="1:28" x14ac:dyDescent="0.3">
      <c r="A3166" s="2" t="s">
        <v>28</v>
      </c>
      <c r="B3166" s="2" t="s">
        <v>51</v>
      </c>
      <c r="C3166" s="2">
        <v>100</v>
      </c>
      <c r="D3166" s="2">
        <v>100</v>
      </c>
      <c r="E3166" s="2">
        <v>532</v>
      </c>
      <c r="F3166" s="2">
        <v>711</v>
      </c>
      <c r="G3166" s="2" t="s">
        <v>3461</v>
      </c>
      <c r="H3166" s="2">
        <v>4000</v>
      </c>
      <c r="I3166" s="2">
        <v>9801782</v>
      </c>
      <c r="J3166" s="2" t="s">
        <v>24294</v>
      </c>
      <c r="K3166" s="2" t="s">
        <v>77</v>
      </c>
      <c r="L3166" s="2" t="s">
        <v>10318</v>
      </c>
      <c r="M3166" s="2">
        <v>39331</v>
      </c>
      <c r="N3166" s="2">
        <v>6046</v>
      </c>
      <c r="O3166" s="2" t="s">
        <v>4201</v>
      </c>
      <c r="P3166" s="2">
        <v>0</v>
      </c>
      <c r="Q3166" s="2" t="s">
        <v>17194</v>
      </c>
      <c r="R3166" s="3" t="s">
        <v>21883</v>
      </c>
      <c r="S3166" s="2">
        <v>481</v>
      </c>
      <c r="T3166" s="2" t="s">
        <v>23647</v>
      </c>
      <c r="U3166" s="2" t="s">
        <v>23694</v>
      </c>
      <c r="V3166" s="2" t="s">
        <v>23762</v>
      </c>
      <c r="W3166" s="2">
        <v>10000000</v>
      </c>
      <c r="X3166" s="2">
        <v>1998</v>
      </c>
      <c r="Y3166" s="2">
        <v>796</v>
      </c>
      <c r="Z3166" s="2">
        <v>6.3</v>
      </c>
      <c r="AA3166" s="2">
        <v>1.85</v>
      </c>
      <c r="AB3166" s="2">
        <v>0</v>
      </c>
    </row>
    <row r="3167" spans="1:28" x14ac:dyDescent="0.3">
      <c r="A3167" s="2" t="s">
        <v>28</v>
      </c>
      <c r="B3167" s="2" t="s">
        <v>1078</v>
      </c>
      <c r="C3167" s="2">
        <v>52</v>
      </c>
      <c r="D3167" s="2">
        <v>89</v>
      </c>
      <c r="E3167" s="2">
        <v>18</v>
      </c>
      <c r="F3167" s="2">
        <v>2000</v>
      </c>
      <c r="G3167" s="2" t="s">
        <v>6317</v>
      </c>
      <c r="H3167" s="2">
        <v>7000</v>
      </c>
      <c r="I3167" s="2">
        <v>8070311</v>
      </c>
      <c r="J3167" s="2" t="s">
        <v>23925</v>
      </c>
      <c r="K3167" s="2" t="s">
        <v>2743</v>
      </c>
      <c r="L3167" s="2" t="s">
        <v>10319</v>
      </c>
      <c r="M3167" s="2">
        <v>12706</v>
      </c>
      <c r="N3167" s="2">
        <v>13626</v>
      </c>
      <c r="O3167" s="2" t="s">
        <v>2723</v>
      </c>
      <c r="P3167" s="2">
        <v>9</v>
      </c>
      <c r="Q3167" s="2" t="s">
        <v>17195</v>
      </c>
      <c r="R3167" s="3" t="s">
        <v>21884</v>
      </c>
      <c r="S3167" s="2">
        <v>75</v>
      </c>
      <c r="T3167" s="2" t="s">
        <v>23647</v>
      </c>
      <c r="U3167" s="2" t="s">
        <v>23694</v>
      </c>
      <c r="V3167" s="2" t="s">
        <v>23760</v>
      </c>
      <c r="W3167" s="2">
        <v>10000000</v>
      </c>
      <c r="X3167" s="2">
        <v>2004</v>
      </c>
      <c r="Y3167" s="2">
        <v>2000</v>
      </c>
      <c r="Z3167" s="2">
        <v>5.3</v>
      </c>
      <c r="AA3167" s="2">
        <v>1.85</v>
      </c>
      <c r="AB3167" s="2">
        <v>0</v>
      </c>
    </row>
    <row r="3168" spans="1:28" x14ac:dyDescent="0.3">
      <c r="A3168" s="2" t="s">
        <v>28</v>
      </c>
      <c r="B3168" s="2" t="s">
        <v>237</v>
      </c>
      <c r="C3168" s="2">
        <v>98</v>
      </c>
      <c r="D3168" s="2">
        <v>114</v>
      </c>
      <c r="E3168" s="2">
        <v>0</v>
      </c>
      <c r="F3168" s="2">
        <v>298</v>
      </c>
      <c r="G3168" s="2" t="s">
        <v>3832</v>
      </c>
      <c r="H3168" s="2">
        <v>537</v>
      </c>
      <c r="J3168" s="2" t="s">
        <v>23842</v>
      </c>
      <c r="K3168" s="2" t="s">
        <v>3875</v>
      </c>
      <c r="L3168" s="2" t="s">
        <v>10320</v>
      </c>
      <c r="M3168" s="2">
        <v>20113</v>
      </c>
      <c r="N3168" s="2">
        <v>1856</v>
      </c>
      <c r="O3168" s="2" t="s">
        <v>3369</v>
      </c>
      <c r="P3168" s="2">
        <v>0</v>
      </c>
      <c r="Q3168" s="2" t="s">
        <v>17196</v>
      </c>
      <c r="R3168" s="3" t="s">
        <v>21885</v>
      </c>
      <c r="S3168" s="2">
        <v>178</v>
      </c>
      <c r="T3168" s="2" t="s">
        <v>23647</v>
      </c>
      <c r="U3168" s="2" t="s">
        <v>23694</v>
      </c>
      <c r="V3168" s="2" t="s">
        <v>23762</v>
      </c>
      <c r="W3168" s="2">
        <v>10000000</v>
      </c>
      <c r="X3168" s="2">
        <v>1984</v>
      </c>
      <c r="Y3168" s="2">
        <v>376</v>
      </c>
      <c r="Z3168" s="2">
        <v>6.8</v>
      </c>
      <c r="AA3168" s="2">
        <v>1.85</v>
      </c>
      <c r="AB3168" s="2">
        <v>0</v>
      </c>
    </row>
    <row r="3169" spans="1:28" x14ac:dyDescent="0.3">
      <c r="A3169" s="2" t="s">
        <v>28</v>
      </c>
      <c r="B3169" s="2" t="s">
        <v>1357</v>
      </c>
      <c r="C3169" s="2">
        <v>163</v>
      </c>
      <c r="D3169" s="2">
        <v>95</v>
      </c>
      <c r="E3169" s="2">
        <v>434</v>
      </c>
      <c r="F3169" s="2">
        <v>472</v>
      </c>
      <c r="G3169" s="2" t="s">
        <v>3943</v>
      </c>
      <c r="H3169" s="2">
        <v>1000</v>
      </c>
      <c r="I3169" s="2">
        <v>8460995</v>
      </c>
      <c r="J3169" s="2" t="s">
        <v>23895</v>
      </c>
      <c r="K3169" s="2" t="s">
        <v>6650</v>
      </c>
      <c r="L3169" s="2" t="s">
        <v>10321</v>
      </c>
      <c r="M3169" s="2">
        <v>35888</v>
      </c>
      <c r="N3169" s="2">
        <v>2618</v>
      </c>
      <c r="O3169" s="2" t="s">
        <v>3204</v>
      </c>
      <c r="P3169" s="2">
        <v>3</v>
      </c>
      <c r="Q3169" s="2" t="s">
        <v>17197</v>
      </c>
      <c r="R3169" s="3" t="s">
        <v>21886</v>
      </c>
      <c r="S3169" s="2">
        <v>125</v>
      </c>
      <c r="T3169" s="2" t="s">
        <v>23647</v>
      </c>
      <c r="U3169" s="2" t="s">
        <v>23694</v>
      </c>
      <c r="V3169" s="2" t="s">
        <v>23762</v>
      </c>
      <c r="W3169" s="2">
        <v>10000000</v>
      </c>
      <c r="X3169" s="2">
        <v>2010</v>
      </c>
      <c r="Y3169" s="2">
        <v>622</v>
      </c>
      <c r="Z3169" s="2">
        <v>5.5</v>
      </c>
      <c r="AA3169" s="2">
        <v>2.35</v>
      </c>
      <c r="AB3169" s="2">
        <v>0</v>
      </c>
    </row>
    <row r="3170" spans="1:28" x14ac:dyDescent="0.3">
      <c r="A3170" s="2" t="s">
        <v>28</v>
      </c>
      <c r="B3170" s="2" t="s">
        <v>519</v>
      </c>
      <c r="C3170" s="2">
        <v>137</v>
      </c>
      <c r="D3170" s="2">
        <v>97</v>
      </c>
      <c r="E3170" s="2">
        <v>350</v>
      </c>
      <c r="F3170" s="2">
        <v>250</v>
      </c>
      <c r="G3170" s="2" t="s">
        <v>3261</v>
      </c>
      <c r="H3170" s="2">
        <v>460</v>
      </c>
      <c r="I3170" s="2">
        <v>8111360</v>
      </c>
      <c r="J3170" s="2" t="s">
        <v>23969</v>
      </c>
      <c r="K3170" s="2" t="s">
        <v>3011</v>
      </c>
      <c r="L3170" s="2" t="s">
        <v>10322</v>
      </c>
      <c r="M3170" s="2">
        <v>34848</v>
      </c>
      <c r="N3170" s="2">
        <v>1334</v>
      </c>
      <c r="O3170" s="2" t="s">
        <v>12928</v>
      </c>
      <c r="P3170" s="2">
        <v>1</v>
      </c>
      <c r="Q3170" s="2" t="s">
        <v>17198</v>
      </c>
      <c r="R3170" s="3" t="s">
        <v>21887</v>
      </c>
      <c r="S3170" s="2">
        <v>203</v>
      </c>
      <c r="T3170" s="2" t="s">
        <v>23647</v>
      </c>
      <c r="U3170" s="2" t="s">
        <v>23695</v>
      </c>
      <c r="V3170" s="2" t="s">
        <v>23762</v>
      </c>
      <c r="W3170" s="2">
        <v>10000000</v>
      </c>
      <c r="X3170" s="2">
        <v>2002</v>
      </c>
      <c r="Y3170" s="2">
        <v>372</v>
      </c>
      <c r="Z3170" s="2">
        <v>7.4</v>
      </c>
      <c r="AA3170" s="2">
        <v>1.85</v>
      </c>
      <c r="AB3170" s="2">
        <v>0</v>
      </c>
    </row>
    <row r="3171" spans="1:28" x14ac:dyDescent="0.3">
      <c r="A3171" s="2" t="s">
        <v>28</v>
      </c>
      <c r="B3171" s="2" t="s">
        <v>780</v>
      </c>
      <c r="C3171" s="2">
        <v>180</v>
      </c>
      <c r="D3171" s="2">
        <v>94</v>
      </c>
      <c r="E3171" s="2">
        <v>0</v>
      </c>
      <c r="F3171" s="2">
        <v>3000</v>
      </c>
      <c r="G3171" s="2" t="s">
        <v>2447</v>
      </c>
      <c r="H3171" s="2">
        <v>20000</v>
      </c>
      <c r="I3171" s="2">
        <v>8828771</v>
      </c>
      <c r="J3171" s="2" t="s">
        <v>5447</v>
      </c>
      <c r="K3171" s="2" t="s">
        <v>2717</v>
      </c>
      <c r="L3171" s="2" t="s">
        <v>10323</v>
      </c>
      <c r="M3171" s="2">
        <v>79146</v>
      </c>
      <c r="N3171" s="2">
        <v>41059</v>
      </c>
      <c r="O3171" s="2" t="s">
        <v>6239</v>
      </c>
      <c r="P3171" s="2">
        <v>10</v>
      </c>
      <c r="Q3171" s="2" t="s">
        <v>17199</v>
      </c>
      <c r="R3171" s="3" t="s">
        <v>21888</v>
      </c>
      <c r="S3171" s="2">
        <v>352</v>
      </c>
      <c r="T3171" s="2" t="s">
        <v>23647</v>
      </c>
      <c r="U3171" s="2" t="s">
        <v>23694</v>
      </c>
      <c r="V3171" s="2" t="s">
        <v>23762</v>
      </c>
      <c r="W3171" s="2">
        <v>6000000</v>
      </c>
      <c r="X3171" s="2">
        <v>2013</v>
      </c>
      <c r="Y3171" s="2">
        <v>14000</v>
      </c>
      <c r="Z3171" s="2">
        <v>4.3</v>
      </c>
      <c r="AA3171" s="2">
        <v>1.85</v>
      </c>
      <c r="AB3171" s="2">
        <v>25000</v>
      </c>
    </row>
    <row r="3172" spans="1:28" x14ac:dyDescent="0.3">
      <c r="A3172" s="2" t="s">
        <v>28</v>
      </c>
      <c r="B3172" s="2" t="s">
        <v>23936</v>
      </c>
      <c r="C3172" s="2">
        <v>321</v>
      </c>
      <c r="D3172" s="2">
        <v>103</v>
      </c>
      <c r="E3172" s="2">
        <v>207</v>
      </c>
      <c r="F3172" s="2">
        <v>3000</v>
      </c>
      <c r="G3172" s="2" t="s">
        <v>353</v>
      </c>
      <c r="H3172" s="2">
        <v>40000</v>
      </c>
      <c r="I3172" s="2">
        <v>67631157</v>
      </c>
      <c r="J3172" s="2" t="s">
        <v>23937</v>
      </c>
      <c r="K3172" s="2" t="s">
        <v>6194</v>
      </c>
      <c r="L3172" s="2" t="s">
        <v>7567</v>
      </c>
      <c r="M3172" s="2">
        <v>176606</v>
      </c>
      <c r="N3172" s="2">
        <v>55175</v>
      </c>
      <c r="O3172" s="2" t="s">
        <v>2658</v>
      </c>
      <c r="P3172" s="2">
        <v>0</v>
      </c>
      <c r="Q3172" s="2" t="s">
        <v>14462</v>
      </c>
      <c r="R3172" s="3" t="s">
        <v>19131</v>
      </c>
      <c r="S3172" s="2">
        <v>374</v>
      </c>
      <c r="T3172" s="2" t="s">
        <v>23647</v>
      </c>
      <c r="U3172" s="2" t="s">
        <v>23694</v>
      </c>
      <c r="V3172" s="2" t="s">
        <v>23759</v>
      </c>
      <c r="W3172" s="2">
        <v>100000000</v>
      </c>
      <c r="X3172" s="2">
        <v>2010</v>
      </c>
      <c r="Y3172" s="2">
        <v>11000</v>
      </c>
      <c r="Z3172" s="2">
        <v>6</v>
      </c>
      <c r="AA3172" s="2">
        <v>2.35</v>
      </c>
      <c r="AB3172" s="2">
        <v>25000</v>
      </c>
    </row>
    <row r="3173" spans="1:28" x14ac:dyDescent="0.3">
      <c r="A3173" s="2" t="s">
        <v>28</v>
      </c>
      <c r="B3173" s="2" t="s">
        <v>1358</v>
      </c>
      <c r="C3173" s="2">
        <v>100</v>
      </c>
      <c r="D3173" s="2">
        <v>95</v>
      </c>
      <c r="E3173" s="2">
        <v>4</v>
      </c>
      <c r="F3173" s="2">
        <v>655</v>
      </c>
      <c r="G3173" s="2" t="s">
        <v>3625</v>
      </c>
      <c r="H3173" s="2">
        <v>939</v>
      </c>
      <c r="I3173" s="2">
        <v>7563670</v>
      </c>
      <c r="J3173" s="2" t="s">
        <v>24123</v>
      </c>
      <c r="K3173" s="2" t="s">
        <v>2677</v>
      </c>
      <c r="L3173" s="2" t="s">
        <v>10324</v>
      </c>
      <c r="M3173" s="2">
        <v>21268</v>
      </c>
      <c r="N3173" s="2">
        <v>3651</v>
      </c>
      <c r="O3173" s="2" t="s">
        <v>6647</v>
      </c>
      <c r="P3173" s="2">
        <v>0</v>
      </c>
      <c r="Q3173" s="2" t="s">
        <v>17200</v>
      </c>
      <c r="R3173" s="3" t="s">
        <v>21889</v>
      </c>
      <c r="S3173" s="2">
        <v>53</v>
      </c>
      <c r="T3173" s="2" t="s">
        <v>23647</v>
      </c>
      <c r="U3173" s="2" t="s">
        <v>23694</v>
      </c>
      <c r="V3173" s="2" t="s">
        <v>23759</v>
      </c>
      <c r="W3173" s="2">
        <v>10000000</v>
      </c>
      <c r="X3173" s="2">
        <v>2008</v>
      </c>
      <c r="Y3173" s="2">
        <v>702</v>
      </c>
      <c r="Z3173" s="2">
        <v>5.2</v>
      </c>
      <c r="AA3173" s="2">
        <v>2.35</v>
      </c>
      <c r="AB3173" s="2">
        <v>518</v>
      </c>
    </row>
    <row r="3174" spans="1:28" x14ac:dyDescent="0.3">
      <c r="A3174" s="2" t="s">
        <v>29</v>
      </c>
      <c r="B3174" s="2" t="s">
        <v>1359</v>
      </c>
      <c r="C3174" s="2">
        <v>265</v>
      </c>
      <c r="D3174" s="2">
        <v>101</v>
      </c>
      <c r="E3174" s="2">
        <v>63</v>
      </c>
      <c r="F3174" s="2">
        <v>172</v>
      </c>
      <c r="G3174" s="2" t="s">
        <v>4181</v>
      </c>
      <c r="H3174" s="2">
        <v>7000</v>
      </c>
      <c r="I3174" s="2">
        <v>6619173</v>
      </c>
      <c r="J3174" s="2" t="s">
        <v>24806</v>
      </c>
      <c r="K3174" s="2" t="s">
        <v>2743</v>
      </c>
      <c r="L3174" s="2" t="s">
        <v>10325</v>
      </c>
      <c r="M3174" s="2">
        <v>87203</v>
      </c>
      <c r="N3174" s="2">
        <v>7747</v>
      </c>
      <c r="O3174" s="2" t="s">
        <v>13132</v>
      </c>
      <c r="P3174" s="2">
        <v>2</v>
      </c>
      <c r="Q3174" s="2" t="s">
        <v>17201</v>
      </c>
      <c r="R3174" s="3" t="s">
        <v>21890</v>
      </c>
      <c r="S3174" s="2">
        <v>221</v>
      </c>
      <c r="T3174" s="2" t="s">
        <v>23647</v>
      </c>
      <c r="U3174" s="2" t="s">
        <v>23694</v>
      </c>
      <c r="V3174" s="2" t="s">
        <v>23762</v>
      </c>
      <c r="W3174" s="2">
        <v>10000000</v>
      </c>
      <c r="X3174" s="2">
        <v>2012</v>
      </c>
      <c r="Y3174" s="2">
        <v>353</v>
      </c>
      <c r="Z3174" s="2">
        <v>6.7</v>
      </c>
      <c r="AA3174" s="2">
        <v>2.35</v>
      </c>
      <c r="AB3174" s="2">
        <v>25000</v>
      </c>
    </row>
    <row r="3175" spans="1:28" x14ac:dyDescent="0.3">
      <c r="A3175" s="2" t="s">
        <v>28</v>
      </c>
      <c r="B3175" s="2" t="s">
        <v>788</v>
      </c>
      <c r="C3175" s="2">
        <v>212</v>
      </c>
      <c r="D3175" s="2">
        <v>87</v>
      </c>
      <c r="E3175" s="2">
        <v>44</v>
      </c>
      <c r="F3175" s="2">
        <v>727</v>
      </c>
      <c r="G3175" s="2" t="s">
        <v>2677</v>
      </c>
      <c r="H3175" s="2">
        <v>1000</v>
      </c>
      <c r="I3175" s="2">
        <v>6857503</v>
      </c>
      <c r="J3175" s="2" t="s">
        <v>5447</v>
      </c>
      <c r="K3175" s="2" t="s">
        <v>2974</v>
      </c>
      <c r="L3175" s="2" t="s">
        <v>10326</v>
      </c>
      <c r="M3175" s="2">
        <v>32697</v>
      </c>
      <c r="N3175" s="2">
        <v>4769</v>
      </c>
      <c r="O3175" s="2" t="s">
        <v>4880</v>
      </c>
      <c r="P3175" s="2">
        <v>1</v>
      </c>
      <c r="Q3175" s="2" t="s">
        <v>17202</v>
      </c>
      <c r="R3175" s="3" t="s">
        <v>21891</v>
      </c>
      <c r="S3175" s="2">
        <v>85</v>
      </c>
      <c r="T3175" s="2" t="s">
        <v>23647</v>
      </c>
      <c r="U3175" s="2" t="s">
        <v>23694</v>
      </c>
      <c r="V3175" s="2" t="s">
        <v>23762</v>
      </c>
      <c r="X3175" s="2">
        <v>2011</v>
      </c>
      <c r="Y3175" s="2">
        <v>939</v>
      </c>
      <c r="Z3175" s="2">
        <v>6.3</v>
      </c>
      <c r="AA3175" s="2">
        <v>1.85</v>
      </c>
      <c r="AB3175" s="2">
        <v>0</v>
      </c>
    </row>
    <row r="3176" spans="1:28" x14ac:dyDescent="0.3">
      <c r="A3176" s="2" t="s">
        <v>28</v>
      </c>
      <c r="C3176" s="2">
        <v>68</v>
      </c>
      <c r="D3176" s="2">
        <v>40</v>
      </c>
      <c r="F3176" s="2">
        <v>476</v>
      </c>
      <c r="G3176" s="2" t="s">
        <v>2593</v>
      </c>
      <c r="H3176" s="2">
        <v>1000</v>
      </c>
      <c r="J3176" s="2" t="s">
        <v>24615</v>
      </c>
      <c r="K3176" s="2" t="s">
        <v>24807</v>
      </c>
      <c r="L3176" s="2" t="s">
        <v>24808</v>
      </c>
      <c r="M3176" s="2">
        <v>111506</v>
      </c>
      <c r="N3176" s="2">
        <v>2198</v>
      </c>
      <c r="O3176" s="2" t="s">
        <v>13365</v>
      </c>
      <c r="P3176" s="2">
        <v>2</v>
      </c>
      <c r="Q3176" s="2" t="s">
        <v>24809</v>
      </c>
      <c r="R3176" s="3" t="s">
        <v>24810</v>
      </c>
      <c r="S3176" s="2">
        <v>173</v>
      </c>
      <c r="T3176" s="2" t="s">
        <v>23647</v>
      </c>
      <c r="U3176" s="2" t="s">
        <v>23694</v>
      </c>
      <c r="V3176" s="2" t="s">
        <v>23763</v>
      </c>
      <c r="Y3176" s="2">
        <v>722</v>
      </c>
      <c r="Z3176" s="2">
        <v>7.9</v>
      </c>
      <c r="AA3176" s="2">
        <v>1.78</v>
      </c>
      <c r="AB3176" s="2">
        <v>0</v>
      </c>
    </row>
    <row r="3177" spans="1:28" x14ac:dyDescent="0.3">
      <c r="A3177" s="2" t="s">
        <v>29</v>
      </c>
      <c r="B3177" s="2" t="s">
        <v>681</v>
      </c>
      <c r="C3177" s="2">
        <v>162</v>
      </c>
      <c r="D3177" s="2">
        <v>101</v>
      </c>
      <c r="E3177" s="2">
        <v>194</v>
      </c>
      <c r="F3177" s="2">
        <v>602</v>
      </c>
      <c r="G3177" s="2" t="s">
        <v>3731</v>
      </c>
      <c r="H3177" s="2">
        <v>1000</v>
      </c>
      <c r="I3177" s="2">
        <v>6712241</v>
      </c>
      <c r="J3177" s="2" t="s">
        <v>23952</v>
      </c>
      <c r="K3177" s="2" t="s">
        <v>3426</v>
      </c>
      <c r="L3177" s="2" t="s">
        <v>10327</v>
      </c>
      <c r="M3177" s="2">
        <v>782437</v>
      </c>
      <c r="N3177" s="2">
        <v>3858</v>
      </c>
      <c r="O3177" s="2" t="s">
        <v>4701</v>
      </c>
      <c r="P3177" s="2">
        <v>2</v>
      </c>
      <c r="Q3177" s="2" t="s">
        <v>17203</v>
      </c>
      <c r="R3177" s="3" t="s">
        <v>21892</v>
      </c>
      <c r="S3177" s="2">
        <v>1420</v>
      </c>
      <c r="T3177" s="2" t="s">
        <v>23647</v>
      </c>
      <c r="U3177" s="2" t="s">
        <v>23694</v>
      </c>
      <c r="V3177" s="2" t="s">
        <v>23762</v>
      </c>
      <c r="W3177" s="2">
        <v>7500000</v>
      </c>
      <c r="X3177" s="2">
        <v>1998</v>
      </c>
      <c r="Y3177" s="2">
        <v>816</v>
      </c>
      <c r="Z3177" s="2">
        <v>8.6</v>
      </c>
      <c r="AA3177" s="2">
        <v>1.85</v>
      </c>
      <c r="AB3177" s="2">
        <v>35000</v>
      </c>
    </row>
    <row r="3178" spans="1:28" x14ac:dyDescent="0.3">
      <c r="A3178" s="2" t="s">
        <v>28</v>
      </c>
      <c r="B3178" s="2" t="s">
        <v>1360</v>
      </c>
      <c r="C3178" s="2">
        <v>147</v>
      </c>
      <c r="D3178" s="2">
        <v>82</v>
      </c>
      <c r="E3178" s="2">
        <v>87</v>
      </c>
      <c r="F3178" s="2">
        <v>444</v>
      </c>
      <c r="G3178" s="2" t="s">
        <v>4182</v>
      </c>
      <c r="H3178" s="2">
        <v>1000</v>
      </c>
      <c r="I3178" s="2">
        <v>6842058</v>
      </c>
      <c r="J3178" s="2" t="s">
        <v>24218</v>
      </c>
      <c r="K3178" s="2" t="s">
        <v>2818</v>
      </c>
      <c r="L3178" s="2" t="s">
        <v>10328</v>
      </c>
      <c r="M3178" s="2">
        <v>36029</v>
      </c>
      <c r="N3178" s="2">
        <v>3818</v>
      </c>
      <c r="O3178" s="2" t="s">
        <v>13133</v>
      </c>
      <c r="P3178" s="2">
        <v>0</v>
      </c>
      <c r="Q3178" s="2" t="s">
        <v>17204</v>
      </c>
      <c r="R3178" s="3" t="s">
        <v>21893</v>
      </c>
      <c r="S3178" s="2">
        <v>99</v>
      </c>
      <c r="T3178" s="2" t="s">
        <v>23647</v>
      </c>
      <c r="U3178" s="2" t="s">
        <v>23694</v>
      </c>
      <c r="V3178" s="2" t="s">
        <v>23762</v>
      </c>
      <c r="W3178" s="2">
        <v>10000000</v>
      </c>
      <c r="X3178" s="2">
        <v>2012</v>
      </c>
      <c r="Y3178" s="2">
        <v>581</v>
      </c>
      <c r="Z3178" s="2">
        <v>6.1</v>
      </c>
      <c r="AA3178" s="2">
        <v>2.35</v>
      </c>
      <c r="AB3178" s="2">
        <v>14000</v>
      </c>
    </row>
    <row r="3179" spans="1:28" x14ac:dyDescent="0.3">
      <c r="A3179" s="2" t="s">
        <v>28</v>
      </c>
      <c r="B3179" s="2" t="s">
        <v>1361</v>
      </c>
      <c r="C3179" s="2">
        <v>33</v>
      </c>
      <c r="D3179" s="2">
        <v>74</v>
      </c>
      <c r="E3179" s="2">
        <v>0</v>
      </c>
      <c r="F3179" s="2">
        <v>719</v>
      </c>
      <c r="G3179" s="2" t="s">
        <v>2453</v>
      </c>
      <c r="H3179" s="2">
        <v>886</v>
      </c>
      <c r="I3179" s="2">
        <v>6491350</v>
      </c>
      <c r="J3179" s="2" t="s">
        <v>24415</v>
      </c>
      <c r="K3179" s="2" t="s">
        <v>2630</v>
      </c>
      <c r="L3179" s="2" t="s">
        <v>10329</v>
      </c>
      <c r="M3179" s="2">
        <v>1231</v>
      </c>
      <c r="N3179" s="2">
        <v>5139</v>
      </c>
      <c r="O3179" s="2" t="s">
        <v>3492</v>
      </c>
      <c r="P3179" s="2">
        <v>0</v>
      </c>
      <c r="Q3179" s="2" t="s">
        <v>17205</v>
      </c>
      <c r="R3179" s="3" t="s">
        <v>21894</v>
      </c>
      <c r="S3179" s="2">
        <v>26</v>
      </c>
      <c r="T3179" s="2" t="s">
        <v>23647</v>
      </c>
      <c r="U3179" s="2" t="s">
        <v>23694</v>
      </c>
      <c r="V3179" s="2" t="s">
        <v>23760</v>
      </c>
      <c r="W3179" s="2">
        <v>10000000</v>
      </c>
      <c r="X3179" s="2">
        <v>2004</v>
      </c>
      <c r="Y3179" s="2">
        <v>808</v>
      </c>
      <c r="Z3179" s="2">
        <v>5.8</v>
      </c>
      <c r="AA3179" s="2">
        <v>1.85</v>
      </c>
      <c r="AB3179" s="2">
        <v>49</v>
      </c>
    </row>
    <row r="3180" spans="1:28" x14ac:dyDescent="0.3">
      <c r="A3180" s="2" t="s">
        <v>28</v>
      </c>
      <c r="B3180" s="2" t="s">
        <v>1362</v>
      </c>
      <c r="C3180" s="2">
        <v>94</v>
      </c>
      <c r="D3180" s="2">
        <v>130</v>
      </c>
      <c r="E3180" s="2">
        <v>63</v>
      </c>
      <c r="F3180" s="2">
        <v>2</v>
      </c>
      <c r="G3180" s="2" t="s">
        <v>4183</v>
      </c>
      <c r="H3180" s="2">
        <v>24</v>
      </c>
      <c r="I3180" s="2">
        <v>9473382</v>
      </c>
      <c r="J3180" s="2" t="s">
        <v>24811</v>
      </c>
      <c r="K3180" s="2" t="s">
        <v>6651</v>
      </c>
      <c r="L3180" s="2" t="s">
        <v>10330</v>
      </c>
      <c r="M3180" s="2">
        <v>26832</v>
      </c>
      <c r="N3180" s="2">
        <v>29</v>
      </c>
      <c r="O3180" s="2" t="s">
        <v>13134</v>
      </c>
      <c r="P3180" s="2">
        <v>3</v>
      </c>
      <c r="Q3180" s="2" t="s">
        <v>17206</v>
      </c>
      <c r="R3180" s="3" t="s">
        <v>21895</v>
      </c>
      <c r="S3180" s="2">
        <v>247</v>
      </c>
      <c r="T3180" s="2" t="s">
        <v>23649</v>
      </c>
      <c r="U3180" s="2" t="s">
        <v>23697</v>
      </c>
      <c r="V3180" s="2" t="s">
        <v>23762</v>
      </c>
      <c r="W3180" s="2">
        <v>10000000</v>
      </c>
      <c r="X3180" s="2">
        <v>1998</v>
      </c>
      <c r="Y3180" s="2">
        <v>3</v>
      </c>
      <c r="Z3180" s="2">
        <v>7.7</v>
      </c>
      <c r="AA3180" s="2">
        <v>1.85</v>
      </c>
      <c r="AB3180" s="2">
        <v>0</v>
      </c>
    </row>
    <row r="3181" spans="1:28" x14ac:dyDescent="0.3">
      <c r="A3181" s="2" t="s">
        <v>28</v>
      </c>
      <c r="B3181" s="2" t="s">
        <v>535</v>
      </c>
      <c r="C3181" s="2">
        <v>143</v>
      </c>
      <c r="D3181" s="2">
        <v>112</v>
      </c>
      <c r="E3181" s="2">
        <v>0</v>
      </c>
      <c r="F3181" s="2">
        <v>201</v>
      </c>
      <c r="G3181" s="2" t="s">
        <v>3830</v>
      </c>
      <c r="H3181" s="2">
        <v>874</v>
      </c>
      <c r="I3181" s="2">
        <v>6197866</v>
      </c>
      <c r="J3181" s="2" t="s">
        <v>23902</v>
      </c>
      <c r="K3181" s="2" t="s">
        <v>3350</v>
      </c>
      <c r="L3181" s="2" t="s">
        <v>10331</v>
      </c>
      <c r="M3181" s="2">
        <v>63733</v>
      </c>
      <c r="N3181" s="2">
        <v>1351</v>
      </c>
      <c r="O3181" s="2" t="s">
        <v>6877</v>
      </c>
      <c r="P3181" s="2">
        <v>0</v>
      </c>
      <c r="Q3181" s="2" t="s">
        <v>17207</v>
      </c>
      <c r="R3181" s="3" t="s">
        <v>21896</v>
      </c>
      <c r="S3181" s="2">
        <v>414</v>
      </c>
      <c r="T3181" s="2" t="s">
        <v>23647</v>
      </c>
      <c r="U3181" s="2" t="s">
        <v>23703</v>
      </c>
      <c r="V3181" s="2" t="s">
        <v>23761</v>
      </c>
      <c r="W3181" s="2">
        <v>10000000</v>
      </c>
      <c r="X3181" s="2">
        <v>1999</v>
      </c>
      <c r="Y3181" s="2">
        <v>262</v>
      </c>
      <c r="Z3181" s="2">
        <v>8</v>
      </c>
      <c r="AA3181" s="2">
        <v>2.35</v>
      </c>
      <c r="AB3181" s="2">
        <v>0</v>
      </c>
    </row>
    <row r="3182" spans="1:28" x14ac:dyDescent="0.3">
      <c r="A3182" s="2" t="s">
        <v>28</v>
      </c>
      <c r="B3182" s="2" t="s">
        <v>1363</v>
      </c>
      <c r="C3182" s="2">
        <v>38</v>
      </c>
      <c r="D3182" s="2">
        <v>96</v>
      </c>
      <c r="E3182" s="2">
        <v>9</v>
      </c>
      <c r="F3182" s="2">
        <v>934</v>
      </c>
      <c r="G3182" s="2" t="s">
        <v>2431</v>
      </c>
      <c r="H3182" s="2">
        <v>12000</v>
      </c>
      <c r="I3182" s="2">
        <v>6044618</v>
      </c>
      <c r="J3182" s="2" t="s">
        <v>24812</v>
      </c>
      <c r="K3182" s="2" t="s">
        <v>3409</v>
      </c>
      <c r="L3182" s="2" t="s">
        <v>10332</v>
      </c>
      <c r="M3182" s="2">
        <v>6200</v>
      </c>
      <c r="N3182" s="2">
        <v>26961</v>
      </c>
      <c r="O3182" s="2" t="s">
        <v>3432</v>
      </c>
      <c r="P3182" s="2">
        <v>1</v>
      </c>
      <c r="Q3182" s="2" t="s">
        <v>17208</v>
      </c>
      <c r="R3182" s="3" t="s">
        <v>21897</v>
      </c>
      <c r="S3182" s="2">
        <v>92</v>
      </c>
      <c r="T3182" s="2" t="s">
        <v>23647</v>
      </c>
      <c r="U3182" s="2" t="s">
        <v>23694</v>
      </c>
      <c r="V3182" s="2" t="s">
        <v>23762</v>
      </c>
      <c r="W3182" s="2">
        <v>10000000</v>
      </c>
      <c r="X3182" s="2">
        <v>2002</v>
      </c>
      <c r="Y3182" s="2">
        <v>11000</v>
      </c>
      <c r="Z3182" s="2">
        <v>5.6</v>
      </c>
      <c r="AA3182" s="2">
        <v>2.35</v>
      </c>
      <c r="AB3182" s="2">
        <v>398</v>
      </c>
    </row>
    <row r="3183" spans="1:28" x14ac:dyDescent="0.3">
      <c r="A3183" s="2" t="s">
        <v>28</v>
      </c>
      <c r="B3183" s="2" t="s">
        <v>1364</v>
      </c>
      <c r="C3183" s="2">
        <v>126</v>
      </c>
      <c r="D3183" s="2">
        <v>89</v>
      </c>
      <c r="E3183" s="2">
        <v>0</v>
      </c>
      <c r="F3183" s="2">
        <v>322</v>
      </c>
      <c r="G3183" s="2" t="s">
        <v>4178</v>
      </c>
      <c r="H3183" s="2">
        <v>628</v>
      </c>
      <c r="I3183" s="2">
        <v>7764027</v>
      </c>
      <c r="J3183" s="2" t="s">
        <v>24006</v>
      </c>
      <c r="K3183" s="2" t="s">
        <v>4022</v>
      </c>
      <c r="L3183" s="2" t="s">
        <v>10333</v>
      </c>
      <c r="M3183" s="2">
        <v>38459</v>
      </c>
      <c r="N3183" s="2">
        <v>2061</v>
      </c>
      <c r="O3183" s="2" t="s">
        <v>4153</v>
      </c>
      <c r="P3183" s="2">
        <v>0</v>
      </c>
      <c r="Q3183" s="2" t="s">
        <v>17209</v>
      </c>
      <c r="R3183" s="3" t="s">
        <v>21898</v>
      </c>
      <c r="S3183" s="2">
        <v>119</v>
      </c>
      <c r="T3183" s="2" t="s">
        <v>23647</v>
      </c>
      <c r="U3183" s="2" t="s">
        <v>23694</v>
      </c>
      <c r="V3183" s="2" t="s">
        <v>23762</v>
      </c>
      <c r="W3183" s="2">
        <v>10000000</v>
      </c>
      <c r="X3183" s="2">
        <v>2013</v>
      </c>
      <c r="Y3183" s="2">
        <v>497</v>
      </c>
      <c r="Z3183" s="2">
        <v>6.7</v>
      </c>
      <c r="AA3183" s="2">
        <v>2.35</v>
      </c>
      <c r="AB3183" s="2">
        <v>0</v>
      </c>
    </row>
    <row r="3184" spans="1:28" x14ac:dyDescent="0.3">
      <c r="A3184" s="2" t="s">
        <v>28</v>
      </c>
      <c r="B3184" s="2" t="s">
        <v>1365</v>
      </c>
      <c r="C3184" s="2">
        <v>168</v>
      </c>
      <c r="D3184" s="2">
        <v>100</v>
      </c>
      <c r="E3184" s="2">
        <v>0</v>
      </c>
      <c r="F3184" s="2">
        <v>231</v>
      </c>
      <c r="G3184" s="2" t="s">
        <v>4184</v>
      </c>
      <c r="H3184" s="2">
        <v>427</v>
      </c>
      <c r="I3184" s="2">
        <v>5998971</v>
      </c>
      <c r="J3184" s="2" t="s">
        <v>24138</v>
      </c>
      <c r="K3184" s="2" t="s">
        <v>4474</v>
      </c>
      <c r="L3184" s="2" t="s">
        <v>10334</v>
      </c>
      <c r="M3184" s="2">
        <v>58509</v>
      </c>
      <c r="N3184" s="2">
        <v>1022</v>
      </c>
      <c r="O3184" s="2" t="s">
        <v>13135</v>
      </c>
      <c r="P3184" s="2">
        <v>0</v>
      </c>
      <c r="Q3184" s="2" t="s">
        <v>17210</v>
      </c>
      <c r="R3184" s="3" t="s">
        <v>21899</v>
      </c>
      <c r="S3184" s="2">
        <v>143</v>
      </c>
      <c r="T3184" s="2" t="s">
        <v>23647</v>
      </c>
      <c r="U3184" s="2" t="s">
        <v>23695</v>
      </c>
      <c r="V3184" s="2" t="s">
        <v>23759</v>
      </c>
      <c r="X3184" s="2">
        <v>2007</v>
      </c>
      <c r="Y3184" s="2">
        <v>269</v>
      </c>
      <c r="Z3184" s="2">
        <v>6.6</v>
      </c>
      <c r="AA3184" s="2">
        <v>2.35</v>
      </c>
      <c r="AB3184" s="2">
        <v>0</v>
      </c>
    </row>
    <row r="3185" spans="1:28" x14ac:dyDescent="0.3">
      <c r="A3185" s="2" t="s">
        <v>28</v>
      </c>
      <c r="B3185" s="2" t="s">
        <v>1366</v>
      </c>
      <c r="C3185" s="2">
        <v>19</v>
      </c>
      <c r="D3185" s="2">
        <v>78</v>
      </c>
      <c r="E3185" s="2">
        <v>13</v>
      </c>
      <c r="F3185" s="2">
        <v>378</v>
      </c>
      <c r="G3185" s="2" t="s">
        <v>2662</v>
      </c>
      <c r="H3185" s="2">
        <v>753</v>
      </c>
      <c r="J3185" s="2" t="s">
        <v>24259</v>
      </c>
      <c r="K3185" s="2" t="s">
        <v>6652</v>
      </c>
      <c r="L3185" s="2" t="s">
        <v>10335</v>
      </c>
      <c r="M3185" s="2">
        <v>1040</v>
      </c>
      <c r="N3185" s="2">
        <v>2791</v>
      </c>
      <c r="O3185" s="2" t="s">
        <v>1277</v>
      </c>
      <c r="P3185" s="2">
        <v>0</v>
      </c>
      <c r="Q3185" s="2" t="s">
        <v>17211</v>
      </c>
      <c r="R3185" s="3" t="s">
        <v>21900</v>
      </c>
      <c r="S3185" s="2">
        <v>31</v>
      </c>
      <c r="T3185" s="2" t="s">
        <v>23647</v>
      </c>
      <c r="U3185" s="2" t="s">
        <v>23694</v>
      </c>
      <c r="V3185" s="2" t="s">
        <v>23760</v>
      </c>
      <c r="W3185" s="2">
        <v>10000000</v>
      </c>
      <c r="X3185" s="2">
        <v>1981</v>
      </c>
      <c r="Y3185" s="2">
        <v>695</v>
      </c>
      <c r="Z3185" s="2">
        <v>4.2</v>
      </c>
      <c r="AA3185" s="2">
        <v>2.35</v>
      </c>
      <c r="AB3185" s="2">
        <v>425</v>
      </c>
    </row>
    <row r="3186" spans="1:28" x14ac:dyDescent="0.3">
      <c r="A3186" s="2" t="s">
        <v>28</v>
      </c>
      <c r="B3186" s="2" t="s">
        <v>962</v>
      </c>
      <c r="C3186" s="2">
        <v>91</v>
      </c>
      <c r="D3186" s="2">
        <v>121</v>
      </c>
      <c r="E3186" s="2">
        <v>57</v>
      </c>
      <c r="F3186" s="2">
        <v>664</v>
      </c>
      <c r="G3186" s="2" t="s">
        <v>3612</v>
      </c>
      <c r="H3186" s="2">
        <v>1000</v>
      </c>
      <c r="I3186" s="2">
        <v>21569041</v>
      </c>
      <c r="J3186" s="2" t="s">
        <v>5558</v>
      </c>
      <c r="K3186" s="2" t="s">
        <v>3912</v>
      </c>
      <c r="L3186" s="2" t="s">
        <v>10336</v>
      </c>
      <c r="M3186" s="2">
        <v>8058</v>
      </c>
      <c r="N3186" s="2">
        <v>3745</v>
      </c>
      <c r="O3186" s="2" t="s">
        <v>13136</v>
      </c>
      <c r="P3186" s="2">
        <v>2</v>
      </c>
      <c r="Q3186" s="2" t="s">
        <v>17212</v>
      </c>
      <c r="R3186" s="3" t="s">
        <v>21901</v>
      </c>
      <c r="S3186" s="2">
        <v>57</v>
      </c>
      <c r="T3186" s="2" t="s">
        <v>23647</v>
      </c>
      <c r="U3186" s="2" t="s">
        <v>23694</v>
      </c>
      <c r="V3186" s="2" t="s">
        <v>23759</v>
      </c>
      <c r="W3186" s="2">
        <v>9000000</v>
      </c>
      <c r="X3186" s="2">
        <v>2014</v>
      </c>
      <c r="Y3186" s="2">
        <v>837</v>
      </c>
      <c r="Z3186" s="2">
        <v>6.6</v>
      </c>
      <c r="AA3186" s="2">
        <v>2.35</v>
      </c>
      <c r="AB3186" s="2">
        <v>0</v>
      </c>
    </row>
    <row r="3187" spans="1:28" x14ac:dyDescent="0.3">
      <c r="A3187" s="2" t="s">
        <v>28</v>
      </c>
      <c r="B3187" s="2" t="s">
        <v>1367</v>
      </c>
      <c r="C3187" s="2">
        <v>46</v>
      </c>
      <c r="D3187" s="2">
        <v>85</v>
      </c>
      <c r="E3187" s="2">
        <v>49</v>
      </c>
      <c r="F3187" s="2">
        <v>401</v>
      </c>
      <c r="G3187" s="2" t="s">
        <v>4185</v>
      </c>
      <c r="H3187" s="2">
        <v>719</v>
      </c>
      <c r="I3187" s="2">
        <v>4356743</v>
      </c>
      <c r="J3187" s="2" t="s">
        <v>24028</v>
      </c>
      <c r="K3187" s="2" t="s">
        <v>3492</v>
      </c>
      <c r="L3187" s="2" t="s">
        <v>10337</v>
      </c>
      <c r="M3187" s="2">
        <v>3662</v>
      </c>
      <c r="N3187" s="2">
        <v>2446</v>
      </c>
      <c r="O3187" s="2" t="s">
        <v>3723</v>
      </c>
      <c r="P3187" s="2">
        <v>2</v>
      </c>
      <c r="Q3187" s="2" t="s">
        <v>17213</v>
      </c>
      <c r="R3187" s="3" t="s">
        <v>21902</v>
      </c>
      <c r="S3187" s="2">
        <v>79</v>
      </c>
      <c r="T3187" s="2" t="s">
        <v>23647</v>
      </c>
      <c r="U3187" s="2" t="s">
        <v>23694</v>
      </c>
      <c r="V3187" s="2" t="s">
        <v>23760</v>
      </c>
      <c r="W3187" s="2">
        <v>16000000</v>
      </c>
      <c r="X3187" s="2">
        <v>2001</v>
      </c>
      <c r="Y3187" s="2">
        <v>405</v>
      </c>
      <c r="Z3187" s="2">
        <v>4.0999999999999996</v>
      </c>
      <c r="AA3187" s="2">
        <v>1.85</v>
      </c>
      <c r="AB3187" s="2">
        <v>0</v>
      </c>
    </row>
    <row r="3188" spans="1:28" x14ac:dyDescent="0.3">
      <c r="A3188" s="2" t="s">
        <v>28</v>
      </c>
      <c r="B3188" s="2" t="s">
        <v>873</v>
      </c>
      <c r="C3188" s="2">
        <v>198</v>
      </c>
      <c r="D3188" s="2">
        <v>120</v>
      </c>
      <c r="E3188" s="2">
        <v>0</v>
      </c>
      <c r="F3188" s="2">
        <v>294</v>
      </c>
      <c r="G3188" s="2" t="s">
        <v>4186</v>
      </c>
      <c r="H3188" s="2">
        <v>23000</v>
      </c>
      <c r="I3188" s="2">
        <v>5484375</v>
      </c>
      <c r="J3188" s="2" t="s">
        <v>24813</v>
      </c>
      <c r="K3188" s="2" t="s">
        <v>2429</v>
      </c>
      <c r="L3188" s="2" t="s">
        <v>10338</v>
      </c>
      <c r="M3188" s="2">
        <v>84641</v>
      </c>
      <c r="N3188" s="2">
        <v>24270</v>
      </c>
      <c r="O3188" s="2" t="s">
        <v>13137</v>
      </c>
      <c r="P3188" s="2">
        <v>0</v>
      </c>
      <c r="Q3188" s="2" t="s">
        <v>17214</v>
      </c>
      <c r="R3188" s="3" t="s">
        <v>21903</v>
      </c>
      <c r="S3188" s="2">
        <v>205</v>
      </c>
      <c r="T3188" s="2" t="s">
        <v>23647</v>
      </c>
      <c r="U3188" s="2" t="s">
        <v>23694</v>
      </c>
      <c r="V3188" s="2" t="s">
        <v>23759</v>
      </c>
      <c r="W3188" s="2">
        <v>10000000</v>
      </c>
      <c r="X3188" s="2">
        <v>2006</v>
      </c>
      <c r="Y3188" s="2">
        <v>342</v>
      </c>
      <c r="Z3188" s="2">
        <v>7.3</v>
      </c>
      <c r="AA3188" s="2">
        <v>1.85</v>
      </c>
      <c r="AB3188" s="2">
        <v>0</v>
      </c>
    </row>
    <row r="3189" spans="1:28" x14ac:dyDescent="0.3">
      <c r="A3189" s="2" t="s">
        <v>28</v>
      </c>
      <c r="B3189" s="2" t="s">
        <v>1368</v>
      </c>
      <c r="C3189" s="2">
        <v>139</v>
      </c>
      <c r="D3189" s="2">
        <v>106</v>
      </c>
      <c r="E3189" s="2">
        <v>102</v>
      </c>
      <c r="F3189" s="2">
        <v>970</v>
      </c>
      <c r="G3189" s="2" t="s">
        <v>4187</v>
      </c>
      <c r="H3189" s="2">
        <v>14000</v>
      </c>
      <c r="I3189" s="2">
        <v>5348317</v>
      </c>
      <c r="J3189" s="2" t="s">
        <v>24265</v>
      </c>
      <c r="K3189" s="2" t="s">
        <v>2951</v>
      </c>
      <c r="L3189" s="2" t="s">
        <v>10339</v>
      </c>
      <c r="M3189" s="2">
        <v>20810</v>
      </c>
      <c r="N3189" s="2">
        <v>18712</v>
      </c>
      <c r="O3189" s="2" t="s">
        <v>3379</v>
      </c>
      <c r="P3189" s="2">
        <v>0</v>
      </c>
      <c r="Q3189" s="2" t="s">
        <v>17215</v>
      </c>
      <c r="R3189" s="3" t="s">
        <v>21904</v>
      </c>
      <c r="S3189" s="2">
        <v>100</v>
      </c>
      <c r="T3189" s="2" t="s">
        <v>23647</v>
      </c>
      <c r="U3189" s="2" t="s">
        <v>23694</v>
      </c>
      <c r="V3189" s="2" t="s">
        <v>23762</v>
      </c>
      <c r="W3189" s="2">
        <v>10000000</v>
      </c>
      <c r="X3189" s="2">
        <v>2015</v>
      </c>
      <c r="Y3189" s="2">
        <v>3000</v>
      </c>
      <c r="Z3189" s="2">
        <v>7.1</v>
      </c>
      <c r="AB3189" s="2">
        <v>0</v>
      </c>
    </row>
    <row r="3190" spans="1:28" x14ac:dyDescent="0.3">
      <c r="A3190" s="2" t="s">
        <v>28</v>
      </c>
      <c r="B3190" s="2" t="s">
        <v>1369</v>
      </c>
      <c r="C3190" s="2">
        <v>182</v>
      </c>
      <c r="D3190" s="2">
        <v>83</v>
      </c>
      <c r="E3190" s="2">
        <v>157</v>
      </c>
      <c r="F3190" s="2">
        <v>581</v>
      </c>
      <c r="G3190" s="2" t="s">
        <v>4188</v>
      </c>
      <c r="H3190" s="2">
        <v>2000</v>
      </c>
      <c r="I3190" s="2">
        <v>4244155</v>
      </c>
      <c r="J3190" s="2" t="s">
        <v>24006</v>
      </c>
      <c r="K3190" s="2" t="s">
        <v>2450</v>
      </c>
      <c r="L3190" s="2" t="s">
        <v>10340</v>
      </c>
      <c r="M3190" s="2">
        <v>56005</v>
      </c>
      <c r="N3190" s="2">
        <v>3374</v>
      </c>
      <c r="O3190" s="2" t="s">
        <v>3914</v>
      </c>
      <c r="P3190" s="2">
        <v>5</v>
      </c>
      <c r="Q3190" s="2" t="s">
        <v>17216</v>
      </c>
      <c r="R3190" s="3" t="s">
        <v>21905</v>
      </c>
      <c r="S3190" s="2">
        <v>112</v>
      </c>
      <c r="T3190" s="2" t="s">
        <v>23647</v>
      </c>
      <c r="U3190" s="2" t="s">
        <v>23694</v>
      </c>
      <c r="V3190" s="2" t="s">
        <v>23762</v>
      </c>
      <c r="W3190" s="2">
        <v>10000000</v>
      </c>
      <c r="X3190" s="2">
        <v>2011</v>
      </c>
      <c r="Y3190" s="2">
        <v>616</v>
      </c>
      <c r="Z3190" s="2">
        <v>6.5</v>
      </c>
      <c r="AA3190" s="2">
        <v>1.85</v>
      </c>
      <c r="AB3190" s="2">
        <v>0</v>
      </c>
    </row>
    <row r="3191" spans="1:28" x14ac:dyDescent="0.3">
      <c r="A3191" s="2" t="s">
        <v>28</v>
      </c>
      <c r="B3191" s="2" t="s">
        <v>1370</v>
      </c>
      <c r="C3191" s="2">
        <v>181</v>
      </c>
      <c r="D3191" s="2">
        <v>120</v>
      </c>
      <c r="E3191" s="2">
        <v>64</v>
      </c>
      <c r="F3191" s="2">
        <v>72</v>
      </c>
      <c r="G3191" s="2" t="s">
        <v>4189</v>
      </c>
      <c r="H3191" s="2">
        <v>144</v>
      </c>
      <c r="I3191" s="2">
        <v>5004648</v>
      </c>
      <c r="J3191" s="2" t="s">
        <v>23794</v>
      </c>
      <c r="K3191" s="2" t="s">
        <v>6653</v>
      </c>
      <c r="L3191" s="2" t="s">
        <v>10341</v>
      </c>
      <c r="M3191" s="2">
        <v>14031</v>
      </c>
      <c r="N3191" s="2">
        <v>474</v>
      </c>
      <c r="O3191" s="2" t="s">
        <v>13138</v>
      </c>
      <c r="P3191" s="2">
        <v>1</v>
      </c>
      <c r="Q3191" s="2" t="s">
        <v>17217</v>
      </c>
      <c r="R3191" s="3" t="s">
        <v>21906</v>
      </c>
      <c r="S3191" s="2">
        <v>114</v>
      </c>
      <c r="T3191" s="2" t="s">
        <v>23662</v>
      </c>
      <c r="U3191" s="2" t="s">
        <v>23713</v>
      </c>
      <c r="V3191" s="2" t="s">
        <v>23762</v>
      </c>
      <c r="W3191" s="2">
        <v>10000000</v>
      </c>
      <c r="X3191" s="2">
        <v>2009</v>
      </c>
      <c r="Y3191" s="2">
        <v>110</v>
      </c>
      <c r="Z3191" s="2">
        <v>7</v>
      </c>
      <c r="AA3191" s="2">
        <v>1.85</v>
      </c>
      <c r="AB3191" s="2">
        <v>0</v>
      </c>
    </row>
    <row r="3192" spans="1:28" x14ac:dyDescent="0.3">
      <c r="A3192" s="2" t="s">
        <v>28</v>
      </c>
      <c r="B3192" s="2" t="s">
        <v>1371</v>
      </c>
      <c r="C3192" s="2">
        <v>23</v>
      </c>
      <c r="D3192" s="2">
        <v>111</v>
      </c>
      <c r="E3192" s="2">
        <v>60</v>
      </c>
      <c r="F3192" s="2">
        <v>699</v>
      </c>
      <c r="G3192" s="2" t="s">
        <v>2532</v>
      </c>
      <c r="H3192" s="2">
        <v>823</v>
      </c>
      <c r="I3192" s="2">
        <v>3333823</v>
      </c>
      <c r="J3192" s="2" t="s">
        <v>24269</v>
      </c>
      <c r="K3192" s="2" t="s">
        <v>3063</v>
      </c>
      <c r="L3192" s="2" t="s">
        <v>10342</v>
      </c>
      <c r="M3192" s="2">
        <v>5612</v>
      </c>
      <c r="N3192" s="2">
        <v>5262</v>
      </c>
      <c r="O3192" s="2" t="s">
        <v>4515</v>
      </c>
      <c r="P3192" s="2">
        <v>0</v>
      </c>
      <c r="Q3192" s="2" t="s">
        <v>17218</v>
      </c>
      <c r="R3192" s="3" t="s">
        <v>21907</v>
      </c>
      <c r="S3192" s="2">
        <v>122</v>
      </c>
      <c r="T3192" s="2" t="s">
        <v>23647</v>
      </c>
      <c r="U3192" s="2" t="s">
        <v>23694</v>
      </c>
      <c r="V3192" s="2" t="s">
        <v>23759</v>
      </c>
      <c r="W3192" s="2">
        <v>10000000</v>
      </c>
      <c r="X3192" s="2">
        <v>2012</v>
      </c>
      <c r="Y3192" s="2">
        <v>759</v>
      </c>
      <c r="Z3192" s="2">
        <v>5.5</v>
      </c>
      <c r="AA3192" s="2">
        <v>2.35</v>
      </c>
      <c r="AB3192" s="2">
        <v>0</v>
      </c>
    </row>
    <row r="3193" spans="1:28" x14ac:dyDescent="0.3">
      <c r="A3193" s="2" t="s">
        <v>28</v>
      </c>
      <c r="B3193" s="2" t="s">
        <v>1372</v>
      </c>
      <c r="C3193" s="2">
        <v>30</v>
      </c>
      <c r="D3193" s="2">
        <v>100</v>
      </c>
      <c r="E3193" s="2">
        <v>34</v>
      </c>
      <c r="F3193" s="2">
        <v>541</v>
      </c>
      <c r="G3193" s="2" t="s">
        <v>2938</v>
      </c>
      <c r="H3193" s="2">
        <v>10000</v>
      </c>
      <c r="I3193" s="2">
        <v>3275585</v>
      </c>
      <c r="J3193" s="2" t="s">
        <v>23808</v>
      </c>
      <c r="K3193" s="2" t="s">
        <v>2539</v>
      </c>
      <c r="L3193" s="2" t="s">
        <v>10343</v>
      </c>
      <c r="M3193" s="2">
        <v>10735</v>
      </c>
      <c r="N3193" s="2">
        <v>13160</v>
      </c>
      <c r="O3193" s="2" t="s">
        <v>3347</v>
      </c>
      <c r="P3193" s="2">
        <v>1</v>
      </c>
      <c r="Q3193" s="2" t="s">
        <v>17219</v>
      </c>
      <c r="R3193" s="3" t="s">
        <v>21908</v>
      </c>
      <c r="S3193" s="2">
        <v>88</v>
      </c>
      <c r="T3193" s="2" t="s">
        <v>23647</v>
      </c>
      <c r="U3193" s="2" t="s">
        <v>23695</v>
      </c>
      <c r="V3193" s="2" t="s">
        <v>23762</v>
      </c>
      <c r="W3193" s="2">
        <v>11500000</v>
      </c>
      <c r="X3193" s="2">
        <v>1993</v>
      </c>
      <c r="Y3193" s="2">
        <v>721</v>
      </c>
      <c r="Z3193" s="2">
        <v>6.6</v>
      </c>
      <c r="AA3193" s="2">
        <v>1.85</v>
      </c>
      <c r="AB3193" s="2">
        <v>561</v>
      </c>
    </row>
    <row r="3194" spans="1:28" x14ac:dyDescent="0.3">
      <c r="A3194" s="2" t="s">
        <v>28</v>
      </c>
      <c r="B3194" s="2" t="s">
        <v>180</v>
      </c>
      <c r="C3194" s="2">
        <v>111</v>
      </c>
      <c r="D3194" s="2">
        <v>89</v>
      </c>
      <c r="E3194" s="2">
        <v>0</v>
      </c>
      <c r="F3194" s="2">
        <v>132</v>
      </c>
      <c r="G3194" s="2" t="s">
        <v>4190</v>
      </c>
      <c r="H3194" s="2">
        <v>402</v>
      </c>
      <c r="I3194" s="2">
        <v>3193102</v>
      </c>
      <c r="J3194" s="2" t="s">
        <v>23972</v>
      </c>
      <c r="K3194" s="2" t="s">
        <v>6654</v>
      </c>
      <c r="L3194" s="2" t="s">
        <v>10344</v>
      </c>
      <c r="M3194" s="2">
        <v>24412</v>
      </c>
      <c r="N3194" s="2">
        <v>1335</v>
      </c>
      <c r="O3194" s="2" t="s">
        <v>12417</v>
      </c>
      <c r="P3194" s="2">
        <v>0</v>
      </c>
      <c r="Q3194" s="2" t="s">
        <v>17220</v>
      </c>
      <c r="R3194" s="3" t="s">
        <v>21909</v>
      </c>
      <c r="S3194" s="2">
        <v>240</v>
      </c>
      <c r="T3194" s="2" t="s">
        <v>23647</v>
      </c>
      <c r="U3194" s="2" t="s">
        <v>23694</v>
      </c>
      <c r="V3194" s="2" t="s">
        <v>23762</v>
      </c>
      <c r="W3194" s="2">
        <v>9000000</v>
      </c>
      <c r="X3194" s="2">
        <v>1999</v>
      </c>
      <c r="Y3194" s="2">
        <v>296</v>
      </c>
      <c r="Z3194" s="2">
        <v>7.1</v>
      </c>
      <c r="AA3194" s="2">
        <v>1.85</v>
      </c>
      <c r="AB3194" s="2">
        <v>944</v>
      </c>
    </row>
    <row r="3195" spans="1:28" x14ac:dyDescent="0.3">
      <c r="A3195" s="2" t="s">
        <v>28</v>
      </c>
      <c r="B3195" s="2" t="s">
        <v>749</v>
      </c>
      <c r="C3195" s="2">
        <v>287</v>
      </c>
      <c r="D3195" s="2">
        <v>115</v>
      </c>
      <c r="E3195" s="2">
        <v>549</v>
      </c>
      <c r="F3195" s="2">
        <v>911</v>
      </c>
      <c r="G3195" s="2" t="s">
        <v>3635</v>
      </c>
      <c r="H3195" s="2">
        <v>3000</v>
      </c>
      <c r="I3195" s="2">
        <v>54557348</v>
      </c>
      <c r="J3195" s="2" t="s">
        <v>23969</v>
      </c>
      <c r="K3195" s="2" t="s">
        <v>2770</v>
      </c>
      <c r="L3195" s="2" t="s">
        <v>10345</v>
      </c>
      <c r="M3195" s="2">
        <v>361169</v>
      </c>
      <c r="N3195" s="2">
        <v>5732</v>
      </c>
      <c r="O3195" s="2" t="s">
        <v>3049</v>
      </c>
      <c r="P3195" s="2">
        <v>0</v>
      </c>
      <c r="Q3195" s="2" t="s">
        <v>17221</v>
      </c>
      <c r="R3195" s="3" t="s">
        <v>21910</v>
      </c>
      <c r="S3195" s="2">
        <v>1624</v>
      </c>
      <c r="T3195" s="2" t="s">
        <v>23647</v>
      </c>
      <c r="U3195" s="2" t="s">
        <v>23701</v>
      </c>
      <c r="V3195" s="2" t="s">
        <v>23762</v>
      </c>
      <c r="W3195" s="2">
        <v>6500000</v>
      </c>
      <c r="X3195" s="2">
        <v>2004</v>
      </c>
      <c r="Y3195" s="2">
        <v>912</v>
      </c>
      <c r="Z3195" s="2">
        <v>7.9</v>
      </c>
      <c r="AA3195" s="2">
        <v>2.35</v>
      </c>
      <c r="AB3195" s="2">
        <v>18000</v>
      </c>
    </row>
    <row r="3196" spans="1:28" x14ac:dyDescent="0.3">
      <c r="A3196" s="2" t="s">
        <v>28</v>
      </c>
      <c r="B3196" s="2" t="s">
        <v>1373</v>
      </c>
      <c r="C3196" s="2">
        <v>96</v>
      </c>
      <c r="D3196" s="2">
        <v>135</v>
      </c>
      <c r="E3196" s="2">
        <v>25</v>
      </c>
      <c r="F3196" s="2">
        <v>553</v>
      </c>
      <c r="G3196" s="2" t="s">
        <v>12160</v>
      </c>
      <c r="H3196" s="2">
        <v>902</v>
      </c>
      <c r="I3196" s="2">
        <v>3041803</v>
      </c>
      <c r="J3196" s="2" t="s">
        <v>23794</v>
      </c>
      <c r="K3196" s="2" t="s">
        <v>3129</v>
      </c>
      <c r="L3196" s="2" t="s">
        <v>10346</v>
      </c>
      <c r="M3196" s="2">
        <v>6377</v>
      </c>
      <c r="N3196" s="2">
        <v>2735</v>
      </c>
      <c r="O3196" s="2" t="s">
        <v>6411</v>
      </c>
      <c r="P3196" s="2">
        <v>0</v>
      </c>
      <c r="Q3196" s="2" t="s">
        <v>17222</v>
      </c>
      <c r="R3196" s="3" t="s">
        <v>21911</v>
      </c>
      <c r="S3196" s="2">
        <v>181</v>
      </c>
      <c r="T3196" s="2" t="s">
        <v>23647</v>
      </c>
      <c r="U3196" s="2" t="s">
        <v>23695</v>
      </c>
      <c r="V3196" s="2" t="s">
        <v>23760</v>
      </c>
      <c r="W3196" s="2">
        <v>10000000</v>
      </c>
      <c r="X3196" s="2">
        <v>2000</v>
      </c>
      <c r="Y3196" s="2">
        <v>576</v>
      </c>
      <c r="Z3196" s="2">
        <v>7.1</v>
      </c>
      <c r="AA3196" s="2">
        <v>2.35</v>
      </c>
      <c r="AB3196" s="2">
        <v>345</v>
      </c>
    </row>
    <row r="3197" spans="1:28" x14ac:dyDescent="0.3">
      <c r="A3197" s="2" t="s">
        <v>28</v>
      </c>
      <c r="B3197" s="2" t="s">
        <v>1374</v>
      </c>
      <c r="C3197" s="2">
        <v>27</v>
      </c>
      <c r="D3197" s="2">
        <v>92</v>
      </c>
      <c r="E3197" s="2">
        <v>4</v>
      </c>
      <c r="F3197" s="2">
        <v>311</v>
      </c>
      <c r="G3197" s="2" t="s">
        <v>4191</v>
      </c>
      <c r="H3197" s="2">
        <v>754</v>
      </c>
      <c r="I3197" s="2">
        <v>3060858</v>
      </c>
      <c r="J3197" s="2" t="s">
        <v>23848</v>
      </c>
      <c r="K3197" s="2" t="s">
        <v>3247</v>
      </c>
      <c r="L3197" s="2" t="s">
        <v>10347</v>
      </c>
      <c r="M3197" s="2">
        <v>1768</v>
      </c>
      <c r="N3197" s="2">
        <v>1891</v>
      </c>
      <c r="O3197" s="2" t="s">
        <v>13139</v>
      </c>
      <c r="P3197" s="2">
        <v>4</v>
      </c>
      <c r="Q3197" s="2" t="s">
        <v>17223</v>
      </c>
      <c r="R3197" s="3" t="s">
        <v>21912</v>
      </c>
      <c r="S3197" s="2">
        <v>37</v>
      </c>
      <c r="T3197" s="2" t="s">
        <v>23647</v>
      </c>
      <c r="U3197" s="2" t="s">
        <v>23694</v>
      </c>
      <c r="V3197" s="2" t="s">
        <v>23762</v>
      </c>
      <c r="W3197" s="2">
        <v>10000000</v>
      </c>
      <c r="X3197" s="2">
        <v>1987</v>
      </c>
      <c r="Y3197" s="2">
        <v>324</v>
      </c>
      <c r="Z3197" s="2">
        <v>5.6</v>
      </c>
      <c r="AA3197" s="2">
        <v>1.85</v>
      </c>
      <c r="AB3197" s="2">
        <v>208</v>
      </c>
    </row>
    <row r="3198" spans="1:28" x14ac:dyDescent="0.3">
      <c r="A3198" s="2" t="s">
        <v>28</v>
      </c>
      <c r="B3198" s="2" t="s">
        <v>832</v>
      </c>
      <c r="C3198" s="2">
        <v>44</v>
      </c>
      <c r="D3198" s="2">
        <v>120</v>
      </c>
      <c r="E3198" s="2">
        <v>108</v>
      </c>
      <c r="F3198" s="2">
        <v>400</v>
      </c>
      <c r="G3198" s="2" t="s">
        <v>13305</v>
      </c>
      <c r="H3198" s="2">
        <v>634</v>
      </c>
      <c r="I3198" s="2">
        <v>1055654</v>
      </c>
      <c r="J3198" s="2" t="s">
        <v>24220</v>
      </c>
      <c r="K3198" s="2" t="s">
        <v>3607</v>
      </c>
      <c r="L3198" s="2" t="s">
        <v>10348</v>
      </c>
      <c r="M3198" s="2">
        <v>20426</v>
      </c>
      <c r="N3198" s="2">
        <v>2673</v>
      </c>
      <c r="O3198" s="2" t="s">
        <v>3965</v>
      </c>
      <c r="P3198" s="2">
        <v>1</v>
      </c>
      <c r="Q3198" s="2" t="s">
        <v>17224</v>
      </c>
      <c r="R3198" s="3" t="s">
        <v>21913</v>
      </c>
      <c r="S3198" s="2">
        <v>175</v>
      </c>
      <c r="T3198" s="2" t="s">
        <v>23647</v>
      </c>
      <c r="U3198" s="2" t="s">
        <v>23701</v>
      </c>
      <c r="V3198" s="2" t="s">
        <v>23759</v>
      </c>
      <c r="W3198" s="2">
        <v>10000000</v>
      </c>
      <c r="X3198" s="2">
        <v>2006</v>
      </c>
      <c r="Y3198" s="2">
        <v>436</v>
      </c>
      <c r="Z3198" s="2">
        <v>7.3</v>
      </c>
      <c r="AA3198" s="2">
        <v>2.35</v>
      </c>
      <c r="AB3198" s="2">
        <v>0</v>
      </c>
    </row>
    <row r="3199" spans="1:28" x14ac:dyDescent="0.3">
      <c r="A3199" s="2" t="s">
        <v>28</v>
      </c>
      <c r="B3199" s="2" t="s">
        <v>1375</v>
      </c>
      <c r="C3199" s="2">
        <v>49</v>
      </c>
      <c r="D3199" s="2">
        <v>97</v>
      </c>
      <c r="E3199" s="2">
        <v>105</v>
      </c>
      <c r="F3199" s="2">
        <v>269</v>
      </c>
      <c r="G3199" s="2" t="s">
        <v>4152</v>
      </c>
      <c r="H3199" s="2">
        <v>982</v>
      </c>
      <c r="I3199" s="2">
        <v>2331318</v>
      </c>
      <c r="J3199" s="2" t="s">
        <v>5447</v>
      </c>
      <c r="K3199" s="2" t="s">
        <v>4050</v>
      </c>
      <c r="L3199" s="2" t="s">
        <v>10349</v>
      </c>
      <c r="M3199" s="2">
        <v>9541</v>
      </c>
      <c r="N3199" s="2">
        <v>2603</v>
      </c>
      <c r="O3199" s="2" t="s">
        <v>4173</v>
      </c>
      <c r="P3199" s="2">
        <v>1</v>
      </c>
      <c r="Q3199" s="2" t="s">
        <v>17225</v>
      </c>
      <c r="R3199" s="3" t="s">
        <v>21914</v>
      </c>
      <c r="S3199" s="2">
        <v>64</v>
      </c>
      <c r="T3199" s="2" t="s">
        <v>23647</v>
      </c>
      <c r="U3199" s="2" t="s">
        <v>23694</v>
      </c>
      <c r="V3199" s="2" t="s">
        <v>23762</v>
      </c>
      <c r="W3199" s="2">
        <v>10000000</v>
      </c>
      <c r="X3199" s="2">
        <v>2011</v>
      </c>
      <c r="Y3199" s="2">
        <v>503</v>
      </c>
      <c r="Z3199" s="2">
        <v>3.3</v>
      </c>
      <c r="AA3199" s="2">
        <v>1.85</v>
      </c>
      <c r="AB3199" s="2">
        <v>0</v>
      </c>
    </row>
    <row r="3200" spans="1:28" x14ac:dyDescent="0.3">
      <c r="A3200" s="2" t="s">
        <v>28</v>
      </c>
      <c r="B3200" s="2" t="s">
        <v>465</v>
      </c>
      <c r="C3200" s="2">
        <v>57</v>
      </c>
      <c r="D3200" s="2">
        <v>135</v>
      </c>
      <c r="E3200" s="2">
        <v>0</v>
      </c>
      <c r="F3200" s="2">
        <v>851</v>
      </c>
      <c r="G3200" s="2" t="s">
        <v>2742</v>
      </c>
      <c r="H3200" s="2">
        <v>1000</v>
      </c>
      <c r="I3200" s="2">
        <v>2185266</v>
      </c>
      <c r="J3200" s="2" t="s">
        <v>24265</v>
      </c>
      <c r="K3200" s="2" t="s">
        <v>6655</v>
      </c>
      <c r="L3200" s="2" t="s">
        <v>10350</v>
      </c>
      <c r="M3200" s="2">
        <v>8720</v>
      </c>
      <c r="N3200" s="2">
        <v>4266</v>
      </c>
      <c r="O3200" s="2" t="s">
        <v>2524</v>
      </c>
      <c r="P3200" s="2">
        <v>0</v>
      </c>
      <c r="Q3200" s="2" t="s">
        <v>17226</v>
      </c>
      <c r="R3200" s="3" t="s">
        <v>21915</v>
      </c>
      <c r="S3200" s="2">
        <v>186</v>
      </c>
      <c r="T3200" s="2" t="s">
        <v>23647</v>
      </c>
      <c r="U3200" s="2" t="s">
        <v>23694</v>
      </c>
      <c r="V3200" s="2" t="s">
        <v>23762</v>
      </c>
      <c r="W3200" s="2">
        <v>10000000</v>
      </c>
      <c r="X3200" s="2">
        <v>2000</v>
      </c>
      <c r="Y3200" s="2">
        <v>975</v>
      </c>
      <c r="Z3200" s="2">
        <v>6.5</v>
      </c>
      <c r="AA3200" s="2">
        <v>1.85</v>
      </c>
      <c r="AB3200" s="2">
        <v>1000</v>
      </c>
    </row>
    <row r="3201" spans="1:28" x14ac:dyDescent="0.3">
      <c r="A3201" s="2" t="s">
        <v>28</v>
      </c>
      <c r="B3201" s="2" t="s">
        <v>1376</v>
      </c>
      <c r="C3201" s="2">
        <v>185</v>
      </c>
      <c r="D3201" s="2">
        <v>93</v>
      </c>
      <c r="E3201" s="2">
        <v>4</v>
      </c>
      <c r="F3201" s="2">
        <v>4</v>
      </c>
      <c r="G3201" s="2" t="s">
        <v>4193</v>
      </c>
      <c r="H3201" s="2">
        <v>533</v>
      </c>
      <c r="I3201" s="2">
        <v>26583369</v>
      </c>
      <c r="J3201" s="2" t="s">
        <v>24055</v>
      </c>
      <c r="K3201" s="2" t="s">
        <v>6656</v>
      </c>
      <c r="L3201" s="2" t="s">
        <v>10351</v>
      </c>
      <c r="M3201" s="2">
        <v>20837</v>
      </c>
      <c r="N3201" s="2">
        <v>578</v>
      </c>
      <c r="O3201" s="2" t="s">
        <v>13140</v>
      </c>
      <c r="P3201" s="2">
        <v>1</v>
      </c>
      <c r="Q3201" s="2" t="s">
        <v>17227</v>
      </c>
      <c r="R3201" s="3" t="s">
        <v>21916</v>
      </c>
      <c r="S3201" s="2">
        <v>127</v>
      </c>
      <c r="T3201" s="2" t="s">
        <v>23647</v>
      </c>
      <c r="U3201" s="2" t="s">
        <v>23694</v>
      </c>
      <c r="V3201" s="2" t="s">
        <v>23759</v>
      </c>
      <c r="W3201" s="2">
        <v>10000000</v>
      </c>
      <c r="X3201" s="2">
        <v>2016</v>
      </c>
      <c r="Y3201" s="2">
        <v>35</v>
      </c>
      <c r="Z3201" s="2">
        <v>4.8</v>
      </c>
      <c r="AA3201" s="2">
        <v>1.85</v>
      </c>
      <c r="AB3201" s="2">
        <v>10000</v>
      </c>
    </row>
    <row r="3202" spans="1:28" x14ac:dyDescent="0.3">
      <c r="A3202" s="2" t="s">
        <v>28</v>
      </c>
      <c r="B3202" s="2" t="s">
        <v>1260</v>
      </c>
      <c r="C3202" s="2">
        <v>2</v>
      </c>
      <c r="D3202" s="2">
        <v>118</v>
      </c>
      <c r="E3202" s="2">
        <v>76</v>
      </c>
      <c r="F3202" s="2">
        <v>249</v>
      </c>
      <c r="G3202" s="2" t="s">
        <v>3351</v>
      </c>
      <c r="H3202" s="2">
        <v>902</v>
      </c>
      <c r="I3202" s="2">
        <v>800000</v>
      </c>
      <c r="J3202" s="2" t="s">
        <v>24735</v>
      </c>
      <c r="K3202" s="2" t="s">
        <v>2685</v>
      </c>
      <c r="L3202" s="2" t="s">
        <v>10352</v>
      </c>
      <c r="M3202" s="2">
        <v>892</v>
      </c>
      <c r="N3202" s="2">
        <v>2079</v>
      </c>
      <c r="O3202" s="2" t="s">
        <v>3593</v>
      </c>
      <c r="P3202" s="2">
        <v>0</v>
      </c>
      <c r="Q3202" s="2" t="s">
        <v>17228</v>
      </c>
      <c r="R3202" s="3" t="s">
        <v>21917</v>
      </c>
      <c r="S3202" s="2">
        <v>21</v>
      </c>
      <c r="T3202" s="2" t="s">
        <v>23647</v>
      </c>
      <c r="U3202" s="2" t="s">
        <v>23694</v>
      </c>
      <c r="V3202" s="2" t="s">
        <v>23760</v>
      </c>
      <c r="W3202" s="2">
        <v>14000000</v>
      </c>
      <c r="X3202" s="2">
        <v>1981</v>
      </c>
      <c r="Y3202" s="2">
        <v>488</v>
      </c>
      <c r="Z3202" s="2">
        <v>5.2</v>
      </c>
      <c r="AA3202" s="2">
        <v>2.35</v>
      </c>
      <c r="AB3202" s="2">
        <v>106</v>
      </c>
    </row>
    <row r="3203" spans="1:28" x14ac:dyDescent="0.3">
      <c r="A3203" s="2" t="s">
        <v>28</v>
      </c>
      <c r="B3203" s="2" t="s">
        <v>1377</v>
      </c>
      <c r="C3203" s="2">
        <v>270</v>
      </c>
      <c r="D3203" s="2">
        <v>97</v>
      </c>
      <c r="E3203" s="2">
        <v>387</v>
      </c>
      <c r="F3203" s="2">
        <v>64</v>
      </c>
      <c r="G3203" s="2" t="s">
        <v>4194</v>
      </c>
      <c r="H3203" s="2">
        <v>6000</v>
      </c>
      <c r="I3203" s="2">
        <v>7574066</v>
      </c>
      <c r="J3203" s="2" t="s">
        <v>24006</v>
      </c>
      <c r="K3203" s="2" t="s">
        <v>3079</v>
      </c>
      <c r="L3203" s="2" t="s">
        <v>10353</v>
      </c>
      <c r="M3203" s="2">
        <v>30325</v>
      </c>
      <c r="N3203" s="2">
        <v>6322</v>
      </c>
      <c r="O3203" s="2" t="s">
        <v>13141</v>
      </c>
      <c r="P3203" s="2">
        <v>2</v>
      </c>
      <c r="Q3203" s="2" t="s">
        <v>17229</v>
      </c>
      <c r="R3203" s="3" t="s">
        <v>21918</v>
      </c>
      <c r="S3203" s="2">
        <v>96</v>
      </c>
      <c r="T3203" s="2" t="s">
        <v>23647</v>
      </c>
      <c r="U3203" s="2" t="s">
        <v>23694</v>
      </c>
      <c r="V3203" s="2" t="s">
        <v>23762</v>
      </c>
      <c r="W3203" s="2">
        <v>10000000</v>
      </c>
      <c r="X3203" s="2">
        <v>2014</v>
      </c>
      <c r="Y3203" s="2">
        <v>139</v>
      </c>
      <c r="Z3203" s="2">
        <v>6.3</v>
      </c>
      <c r="AA3203" s="2">
        <v>1.85</v>
      </c>
      <c r="AB3203" s="2">
        <v>0</v>
      </c>
    </row>
    <row r="3204" spans="1:28" x14ac:dyDescent="0.3">
      <c r="A3204" s="2" t="s">
        <v>28</v>
      </c>
      <c r="B3204" s="2" t="s">
        <v>49</v>
      </c>
      <c r="C3204" s="2">
        <v>94</v>
      </c>
      <c r="D3204" s="2">
        <v>98</v>
      </c>
      <c r="E3204" s="2">
        <v>129</v>
      </c>
      <c r="F3204" s="2">
        <v>221</v>
      </c>
      <c r="G3204" s="2" t="s">
        <v>4195</v>
      </c>
      <c r="H3204" s="2">
        <v>749</v>
      </c>
      <c r="I3204" s="2">
        <v>1754319</v>
      </c>
      <c r="J3204" s="2" t="s">
        <v>23794</v>
      </c>
      <c r="K3204" s="2" t="s">
        <v>3772</v>
      </c>
      <c r="L3204" s="2" t="s">
        <v>10354</v>
      </c>
      <c r="M3204" s="2">
        <v>13174</v>
      </c>
      <c r="N3204" s="2">
        <v>2214</v>
      </c>
      <c r="O3204" s="2" t="s">
        <v>13142</v>
      </c>
      <c r="P3204" s="2">
        <v>0</v>
      </c>
      <c r="Q3204" s="2" t="s">
        <v>17230</v>
      </c>
      <c r="R3204" s="3" t="s">
        <v>21919</v>
      </c>
      <c r="S3204" s="2">
        <v>81</v>
      </c>
      <c r="T3204" s="2" t="s">
        <v>23647</v>
      </c>
      <c r="U3204" s="2" t="s">
        <v>23694</v>
      </c>
      <c r="V3204" s="2" t="s">
        <v>23759</v>
      </c>
      <c r="W3204" s="2">
        <v>10000000</v>
      </c>
      <c r="X3204" s="2">
        <v>2011</v>
      </c>
      <c r="Y3204" s="2">
        <v>252</v>
      </c>
      <c r="Z3204" s="2">
        <v>7.2</v>
      </c>
      <c r="AA3204" s="2">
        <v>1.85</v>
      </c>
      <c r="AB3204" s="2">
        <v>0</v>
      </c>
    </row>
    <row r="3205" spans="1:28" x14ac:dyDescent="0.3">
      <c r="A3205" s="2" t="s">
        <v>28</v>
      </c>
      <c r="B3205" s="2" t="s">
        <v>499</v>
      </c>
      <c r="C3205" s="2">
        <v>157</v>
      </c>
      <c r="D3205" s="2">
        <v>98</v>
      </c>
      <c r="E3205" s="2">
        <v>0</v>
      </c>
      <c r="F3205" s="2">
        <v>258</v>
      </c>
      <c r="G3205" s="2" t="s">
        <v>4196</v>
      </c>
      <c r="H3205" s="2">
        <v>530</v>
      </c>
      <c r="I3205" s="2">
        <v>1641788</v>
      </c>
      <c r="J3205" s="2" t="s">
        <v>23950</v>
      </c>
      <c r="K3205" s="2" t="s">
        <v>3170</v>
      </c>
      <c r="L3205" s="2" t="s">
        <v>10355</v>
      </c>
      <c r="M3205" s="2">
        <v>30096</v>
      </c>
      <c r="N3205" s="2">
        <v>1381</v>
      </c>
      <c r="O3205" s="2" t="s">
        <v>4618</v>
      </c>
      <c r="P3205" s="2">
        <v>0</v>
      </c>
      <c r="Q3205" s="2" t="s">
        <v>17231</v>
      </c>
      <c r="R3205" s="3" t="s">
        <v>21920</v>
      </c>
      <c r="S3205" s="2">
        <v>213</v>
      </c>
      <c r="T3205" s="2" t="s">
        <v>23647</v>
      </c>
      <c r="U3205" s="2" t="s">
        <v>23697</v>
      </c>
      <c r="V3205" s="2" t="s">
        <v>23762</v>
      </c>
      <c r="W3205" s="2">
        <v>8000000</v>
      </c>
      <c r="X3205" s="2">
        <v>2002</v>
      </c>
      <c r="Y3205" s="2">
        <v>387</v>
      </c>
      <c r="Z3205" s="2">
        <v>6.8</v>
      </c>
      <c r="AA3205" s="2">
        <v>1.78</v>
      </c>
      <c r="AB3205" s="2">
        <v>0</v>
      </c>
    </row>
    <row r="3206" spans="1:28" x14ac:dyDescent="0.3">
      <c r="A3206" s="2" t="s">
        <v>28</v>
      </c>
      <c r="B3206" s="2" t="s">
        <v>1378</v>
      </c>
      <c r="C3206" s="2">
        <v>49</v>
      </c>
      <c r="D3206" s="2">
        <v>101</v>
      </c>
      <c r="E3206" s="2">
        <v>3</v>
      </c>
      <c r="F3206" s="2">
        <v>826</v>
      </c>
      <c r="G3206" s="2" t="s">
        <v>2709</v>
      </c>
      <c r="H3206" s="2">
        <v>14000</v>
      </c>
      <c r="I3206" s="2">
        <v>1631839</v>
      </c>
      <c r="J3206" s="2" t="s">
        <v>24158</v>
      </c>
      <c r="K3206" s="2" t="s">
        <v>2523</v>
      </c>
      <c r="L3206" s="2" t="s">
        <v>10356</v>
      </c>
      <c r="M3206" s="2">
        <v>5936</v>
      </c>
      <c r="N3206" s="2">
        <v>17665</v>
      </c>
      <c r="O3206" s="2" t="s">
        <v>2872</v>
      </c>
      <c r="P3206" s="2">
        <v>0</v>
      </c>
      <c r="Q3206" s="2" t="s">
        <v>17232</v>
      </c>
      <c r="R3206" s="3" t="s">
        <v>21921</v>
      </c>
      <c r="S3206" s="2">
        <v>91</v>
      </c>
      <c r="T3206" s="2" t="s">
        <v>23647</v>
      </c>
      <c r="U3206" s="2" t="s">
        <v>23694</v>
      </c>
      <c r="V3206" s="2" t="s">
        <v>23762</v>
      </c>
      <c r="W3206" s="2">
        <v>10000000</v>
      </c>
      <c r="X3206" s="2">
        <v>2000</v>
      </c>
      <c r="Y3206" s="2">
        <v>1000</v>
      </c>
      <c r="Z3206" s="2">
        <v>5.7</v>
      </c>
      <c r="AA3206" s="2">
        <v>1.85</v>
      </c>
      <c r="AB3206" s="2">
        <v>242</v>
      </c>
    </row>
    <row r="3207" spans="1:28" x14ac:dyDescent="0.3">
      <c r="A3207" s="2" t="s">
        <v>28</v>
      </c>
      <c r="B3207" s="2" t="s">
        <v>24548</v>
      </c>
      <c r="C3207" s="2">
        <v>80</v>
      </c>
      <c r="D3207" s="2">
        <v>132</v>
      </c>
      <c r="E3207" s="2">
        <v>41</v>
      </c>
      <c r="F3207" s="2">
        <v>1000</v>
      </c>
      <c r="G3207" s="2" t="s">
        <v>2508</v>
      </c>
      <c r="H3207" s="2">
        <v>16000</v>
      </c>
      <c r="I3207" s="2">
        <v>1309849</v>
      </c>
      <c r="J3207" s="2" t="s">
        <v>23794</v>
      </c>
      <c r="K3207" s="2" t="s">
        <v>6204</v>
      </c>
      <c r="L3207" s="2" t="s">
        <v>10357</v>
      </c>
      <c r="M3207" s="2">
        <v>9395</v>
      </c>
      <c r="N3207" s="2">
        <v>29177</v>
      </c>
      <c r="O3207" s="2" t="s">
        <v>3064</v>
      </c>
      <c r="P3207" s="2">
        <v>1</v>
      </c>
      <c r="Q3207" s="2" t="s">
        <v>17233</v>
      </c>
      <c r="R3207" s="3" t="s">
        <v>21922</v>
      </c>
      <c r="S3207" s="2">
        <v>103</v>
      </c>
      <c r="T3207" s="2" t="s">
        <v>23647</v>
      </c>
      <c r="U3207" s="2" t="s">
        <v>23695</v>
      </c>
      <c r="V3207" s="2" t="s">
        <v>23760</v>
      </c>
      <c r="W3207" s="2">
        <v>10000000</v>
      </c>
      <c r="X3207" s="2">
        <v>2002</v>
      </c>
      <c r="Y3207" s="2">
        <v>11000</v>
      </c>
      <c r="Z3207" s="2">
        <v>7.2</v>
      </c>
      <c r="AA3207" s="2">
        <v>2.35</v>
      </c>
      <c r="AB3207" s="2">
        <v>0</v>
      </c>
    </row>
    <row r="3208" spans="1:28" x14ac:dyDescent="0.3">
      <c r="A3208" s="2" t="s">
        <v>28</v>
      </c>
      <c r="B3208" s="2" t="s">
        <v>709</v>
      </c>
      <c r="C3208" s="2">
        <v>221</v>
      </c>
      <c r="D3208" s="2">
        <v>106</v>
      </c>
      <c r="E3208" s="2">
        <v>34</v>
      </c>
      <c r="F3208" s="2">
        <v>683</v>
      </c>
      <c r="G3208" s="2" t="s">
        <v>2431</v>
      </c>
      <c r="H3208" s="2">
        <v>11000</v>
      </c>
      <c r="I3208" s="2">
        <v>1939441</v>
      </c>
      <c r="J3208" s="2" t="s">
        <v>23928</v>
      </c>
      <c r="K3208" s="2" t="s">
        <v>2498</v>
      </c>
      <c r="L3208" s="2" t="s">
        <v>10358</v>
      </c>
      <c r="M3208" s="2">
        <v>55567</v>
      </c>
      <c r="N3208" s="2">
        <v>23187</v>
      </c>
      <c r="O3208" s="2" t="s">
        <v>3348</v>
      </c>
      <c r="P3208" s="2">
        <v>1</v>
      </c>
      <c r="Q3208" s="2" t="s">
        <v>17234</v>
      </c>
      <c r="R3208" s="3" t="s">
        <v>21923</v>
      </c>
      <c r="S3208" s="2">
        <v>144</v>
      </c>
      <c r="T3208" s="2" t="s">
        <v>23647</v>
      </c>
      <c r="U3208" s="2" t="s">
        <v>23694</v>
      </c>
      <c r="V3208" s="2" t="s">
        <v>23762</v>
      </c>
      <c r="W3208" s="2">
        <v>10000000</v>
      </c>
      <c r="X3208" s="2">
        <v>2012</v>
      </c>
      <c r="Y3208" s="2">
        <v>11000</v>
      </c>
      <c r="Z3208" s="2">
        <v>6.9</v>
      </c>
      <c r="AA3208" s="2">
        <v>1.85</v>
      </c>
      <c r="AB3208" s="2">
        <v>20000</v>
      </c>
    </row>
    <row r="3209" spans="1:28" x14ac:dyDescent="0.3">
      <c r="A3209" s="2" t="s">
        <v>28</v>
      </c>
      <c r="C3209" s="2">
        <v>53</v>
      </c>
      <c r="D3209" s="2">
        <v>55</v>
      </c>
      <c r="F3209" s="2">
        <v>2</v>
      </c>
      <c r="G3209" s="2" t="s">
        <v>24738</v>
      </c>
      <c r="H3209" s="2">
        <v>20</v>
      </c>
      <c r="I3209" s="2">
        <v>447093</v>
      </c>
      <c r="J3209" s="2" t="s">
        <v>5558</v>
      </c>
      <c r="K3209" s="2" t="s">
        <v>24739</v>
      </c>
      <c r="L3209" s="2" t="s">
        <v>24740</v>
      </c>
      <c r="M3209" s="2">
        <v>12591</v>
      </c>
      <c r="N3209" s="2">
        <v>25</v>
      </c>
      <c r="O3209" s="2" t="s">
        <v>24741</v>
      </c>
      <c r="P3209" s="2">
        <v>0</v>
      </c>
      <c r="Q3209" s="2" t="s">
        <v>24742</v>
      </c>
      <c r="R3209" s="3" t="s">
        <v>24743</v>
      </c>
      <c r="S3209" s="2">
        <v>37</v>
      </c>
      <c r="T3209" s="2" t="s">
        <v>23683</v>
      </c>
      <c r="U3209" s="2" t="s">
        <v>23746</v>
      </c>
      <c r="V3209" s="2" t="s">
        <v>24017</v>
      </c>
      <c r="Y3209" s="2">
        <v>3</v>
      </c>
      <c r="Z3209" s="2">
        <v>9.1</v>
      </c>
      <c r="AA3209" s="2">
        <v>1.33</v>
      </c>
      <c r="AB3209" s="2">
        <v>0</v>
      </c>
    </row>
    <row r="3210" spans="1:28" x14ac:dyDescent="0.3">
      <c r="A3210" s="2" t="s">
        <v>28</v>
      </c>
      <c r="B3210" s="2" t="s">
        <v>1379</v>
      </c>
      <c r="C3210" s="2">
        <v>20</v>
      </c>
      <c r="D3210" s="2">
        <v>168</v>
      </c>
      <c r="E3210" s="2">
        <v>53</v>
      </c>
      <c r="F3210" s="2">
        <v>45</v>
      </c>
      <c r="G3210" s="2" t="s">
        <v>4197</v>
      </c>
      <c r="H3210" s="2">
        <v>307</v>
      </c>
      <c r="J3210" s="2" t="s">
        <v>23821</v>
      </c>
      <c r="K3210" s="2" t="s">
        <v>6657</v>
      </c>
      <c r="L3210" s="2" t="s">
        <v>10359</v>
      </c>
      <c r="M3210" s="2">
        <v>12411</v>
      </c>
      <c r="N3210" s="2">
        <v>616</v>
      </c>
      <c r="O3210" s="2" t="s">
        <v>13143</v>
      </c>
      <c r="P3210" s="2">
        <v>0</v>
      </c>
      <c r="Q3210" s="2" t="s">
        <v>17235</v>
      </c>
      <c r="R3210" s="3" t="s">
        <v>21924</v>
      </c>
      <c r="S3210" s="2">
        <v>110</v>
      </c>
      <c r="T3210" s="2" t="s">
        <v>23654</v>
      </c>
      <c r="U3210" s="2" t="s">
        <v>23709</v>
      </c>
      <c r="V3210" s="2" t="s">
        <v>23764</v>
      </c>
      <c r="W3210" s="2">
        <v>10000000</v>
      </c>
      <c r="X3210" s="2">
        <v>2006</v>
      </c>
      <c r="Y3210" s="2">
        <v>200</v>
      </c>
      <c r="Z3210" s="2">
        <v>6.3</v>
      </c>
      <c r="AA3210" s="2">
        <v>2.35</v>
      </c>
      <c r="AB3210" s="2">
        <v>533</v>
      </c>
    </row>
    <row r="3211" spans="1:28" x14ac:dyDescent="0.3">
      <c r="A3211" s="2" t="s">
        <v>28</v>
      </c>
      <c r="B3211" s="2" t="s">
        <v>1231</v>
      </c>
      <c r="C3211" s="2">
        <v>90</v>
      </c>
      <c r="D3211" s="2">
        <v>87</v>
      </c>
      <c r="E3211" s="2">
        <v>0</v>
      </c>
      <c r="F3211" s="2">
        <v>503</v>
      </c>
      <c r="G3211" s="2" t="s">
        <v>3875</v>
      </c>
      <c r="H3211" s="2">
        <v>975</v>
      </c>
      <c r="I3211" s="2">
        <v>1276984</v>
      </c>
      <c r="J3211" s="2" t="s">
        <v>24294</v>
      </c>
      <c r="K3211" s="2" t="s">
        <v>2922</v>
      </c>
      <c r="L3211" s="2" t="s">
        <v>10360</v>
      </c>
      <c r="M3211" s="2">
        <v>11403</v>
      </c>
      <c r="N3211" s="2">
        <v>3059</v>
      </c>
      <c r="O3211" s="2" t="s">
        <v>4152</v>
      </c>
      <c r="P3211" s="2">
        <v>2</v>
      </c>
      <c r="Q3211" s="2" t="s">
        <v>17236</v>
      </c>
      <c r="R3211" s="3" t="s">
        <v>21925</v>
      </c>
      <c r="S3211" s="2">
        <v>150</v>
      </c>
      <c r="T3211" s="2" t="s">
        <v>23647</v>
      </c>
      <c r="U3211" s="2" t="s">
        <v>23703</v>
      </c>
      <c r="V3211" s="2" t="s">
        <v>23762</v>
      </c>
      <c r="W3211" s="2">
        <v>10000000</v>
      </c>
      <c r="X3211" s="2">
        <v>2000</v>
      </c>
      <c r="Y3211" s="2">
        <v>537</v>
      </c>
      <c r="Z3211" s="2">
        <v>6.2</v>
      </c>
      <c r="AA3211" s="2">
        <v>1.85</v>
      </c>
      <c r="AB3211" s="2">
        <v>795</v>
      </c>
    </row>
    <row r="3212" spans="1:28" x14ac:dyDescent="0.3">
      <c r="A3212" s="2" t="s">
        <v>28</v>
      </c>
      <c r="B3212" s="2" t="s">
        <v>438</v>
      </c>
      <c r="C3212" s="2">
        <v>376</v>
      </c>
      <c r="D3212" s="2">
        <v>98</v>
      </c>
      <c r="E3212" s="2">
        <v>607</v>
      </c>
      <c r="F3212" s="2">
        <v>251</v>
      </c>
      <c r="G3212" s="2" t="s">
        <v>4198</v>
      </c>
      <c r="H3212" s="2">
        <v>11000</v>
      </c>
      <c r="I3212" s="2">
        <v>1987762</v>
      </c>
      <c r="J3212" s="2" t="s">
        <v>24236</v>
      </c>
      <c r="K3212" s="2" t="s">
        <v>6209</v>
      </c>
      <c r="L3212" s="2" t="s">
        <v>10361</v>
      </c>
      <c r="M3212" s="2">
        <v>59297</v>
      </c>
      <c r="N3212" s="2">
        <v>11853</v>
      </c>
      <c r="O3212" s="2" t="s">
        <v>13144</v>
      </c>
      <c r="P3212" s="2">
        <v>0</v>
      </c>
      <c r="Q3212" s="2" t="s">
        <v>17237</v>
      </c>
      <c r="R3212" s="3" t="s">
        <v>21926</v>
      </c>
      <c r="S3212" s="2">
        <v>216</v>
      </c>
      <c r="T3212" s="2" t="s">
        <v>23647</v>
      </c>
      <c r="U3212" s="2" t="s">
        <v>23694</v>
      </c>
      <c r="V3212" s="2" t="s">
        <v>23762</v>
      </c>
      <c r="W3212" s="2">
        <v>11000000</v>
      </c>
      <c r="X3212" s="2">
        <v>2011</v>
      </c>
      <c r="Y3212" s="2">
        <v>414</v>
      </c>
      <c r="Z3212" s="2">
        <v>6.7</v>
      </c>
      <c r="AA3212" s="2">
        <v>1.85</v>
      </c>
      <c r="AB3212" s="2">
        <v>12000</v>
      </c>
    </row>
    <row r="3213" spans="1:28" x14ac:dyDescent="0.3">
      <c r="A3213" s="2" t="s">
        <v>28</v>
      </c>
      <c r="B3213" s="2" t="s">
        <v>1380</v>
      </c>
      <c r="C3213" s="2">
        <v>144</v>
      </c>
      <c r="D3213" s="2">
        <v>96</v>
      </c>
      <c r="E3213" s="2">
        <v>17</v>
      </c>
      <c r="F3213" s="2">
        <v>688</v>
      </c>
      <c r="G3213" s="2" t="s">
        <v>3043</v>
      </c>
      <c r="H3213" s="2">
        <v>2000</v>
      </c>
      <c r="I3213" s="2">
        <v>1474508</v>
      </c>
      <c r="J3213" s="2" t="s">
        <v>24006</v>
      </c>
      <c r="K3213" s="2" t="s">
        <v>3057</v>
      </c>
      <c r="L3213" s="2" t="s">
        <v>10362</v>
      </c>
      <c r="M3213" s="2">
        <v>33473</v>
      </c>
      <c r="N3213" s="2">
        <v>4607</v>
      </c>
      <c r="O3213" s="2" t="s">
        <v>13145</v>
      </c>
      <c r="P3213" s="2">
        <v>4</v>
      </c>
      <c r="Q3213" s="2" t="s">
        <v>17238</v>
      </c>
      <c r="R3213" s="3" t="s">
        <v>21927</v>
      </c>
      <c r="S3213" s="2">
        <v>88</v>
      </c>
      <c r="T3213" s="2" t="s">
        <v>23647</v>
      </c>
      <c r="U3213" s="2" t="s">
        <v>23694</v>
      </c>
      <c r="V3213" s="2" t="s">
        <v>23762</v>
      </c>
      <c r="W3213" s="2">
        <v>5000000</v>
      </c>
      <c r="X3213" s="2">
        <v>2009</v>
      </c>
      <c r="Y3213" s="2">
        <v>989</v>
      </c>
      <c r="Z3213" s="2">
        <v>6.5</v>
      </c>
      <c r="AA3213" s="2">
        <v>2.35</v>
      </c>
      <c r="AB3213" s="2">
        <v>0</v>
      </c>
    </row>
    <row r="3214" spans="1:28" x14ac:dyDescent="0.3">
      <c r="A3214" s="2" t="s">
        <v>28</v>
      </c>
      <c r="B3214" s="2" t="s">
        <v>1381</v>
      </c>
      <c r="C3214" s="2">
        <v>82</v>
      </c>
      <c r="D3214" s="2">
        <v>104</v>
      </c>
      <c r="E3214" s="2">
        <v>23</v>
      </c>
      <c r="F3214" s="2">
        <v>232</v>
      </c>
      <c r="G3214" s="2" t="s">
        <v>2857</v>
      </c>
      <c r="H3214" s="2">
        <v>22000</v>
      </c>
      <c r="I3214" s="2">
        <v>1011054</v>
      </c>
      <c r="J3214" s="2" t="s">
        <v>23969</v>
      </c>
      <c r="K3214" s="2" t="s">
        <v>2512</v>
      </c>
      <c r="L3214" s="2" t="s">
        <v>10363</v>
      </c>
      <c r="M3214" s="2">
        <v>10585</v>
      </c>
      <c r="N3214" s="2">
        <v>23513</v>
      </c>
      <c r="O3214" s="2" t="s">
        <v>4560</v>
      </c>
      <c r="P3214" s="2">
        <v>1</v>
      </c>
      <c r="Q3214" s="2" t="s">
        <v>17239</v>
      </c>
      <c r="R3214" s="3" t="s">
        <v>21928</v>
      </c>
      <c r="S3214" s="2">
        <v>83</v>
      </c>
      <c r="T3214" s="2" t="s">
        <v>23647</v>
      </c>
      <c r="U3214" s="2" t="s">
        <v>23697</v>
      </c>
      <c r="V3214" s="2" t="s">
        <v>23762</v>
      </c>
      <c r="W3214" s="2">
        <v>10000000</v>
      </c>
      <c r="X3214" s="2">
        <v>2003</v>
      </c>
      <c r="Y3214" s="2">
        <v>893</v>
      </c>
      <c r="Z3214" s="2">
        <v>7.2</v>
      </c>
      <c r="AA3214" s="2">
        <v>2.35</v>
      </c>
      <c r="AB3214" s="2">
        <v>0</v>
      </c>
    </row>
    <row r="3215" spans="1:28" x14ac:dyDescent="0.3">
      <c r="A3215" s="2" t="s">
        <v>28</v>
      </c>
      <c r="B3215" s="2" t="s">
        <v>1382</v>
      </c>
      <c r="C3215" s="2">
        <v>51</v>
      </c>
      <c r="D3215" s="2">
        <v>93</v>
      </c>
      <c r="E3215" s="2">
        <v>0</v>
      </c>
      <c r="F3215" s="2">
        <v>622</v>
      </c>
      <c r="G3215" s="2" t="s">
        <v>4199</v>
      </c>
      <c r="H3215" s="2">
        <v>966</v>
      </c>
      <c r="I3215" s="2">
        <v>900926</v>
      </c>
      <c r="J3215" s="2" t="s">
        <v>5447</v>
      </c>
      <c r="K3215" s="2" t="s">
        <v>6259</v>
      </c>
      <c r="L3215" s="2" t="s">
        <v>10364</v>
      </c>
      <c r="M3215" s="2">
        <v>9517</v>
      </c>
      <c r="N3215" s="2">
        <v>3307</v>
      </c>
      <c r="O3215" s="2" t="s">
        <v>3943</v>
      </c>
      <c r="P3215" s="2">
        <v>2</v>
      </c>
      <c r="Q3215" s="2" t="s">
        <v>17240</v>
      </c>
      <c r="R3215" s="3" t="s">
        <v>21929</v>
      </c>
      <c r="S3215" s="2">
        <v>46</v>
      </c>
      <c r="T3215" s="2" t="s">
        <v>23647</v>
      </c>
      <c r="U3215" s="2" t="s">
        <v>23694</v>
      </c>
      <c r="V3215" s="2" t="s">
        <v>23762</v>
      </c>
      <c r="W3215" s="2">
        <v>10000000</v>
      </c>
      <c r="X3215" s="2">
        <v>2007</v>
      </c>
      <c r="Y3215" s="2">
        <v>799</v>
      </c>
      <c r="Z3215" s="2">
        <v>5.3</v>
      </c>
      <c r="AA3215" s="2">
        <v>1.85</v>
      </c>
      <c r="AB3215" s="2">
        <v>319</v>
      </c>
    </row>
    <row r="3216" spans="1:28" x14ac:dyDescent="0.3">
      <c r="A3216" s="2" t="s">
        <v>28</v>
      </c>
      <c r="B3216" s="2" t="s">
        <v>622</v>
      </c>
      <c r="C3216" s="2">
        <v>192</v>
      </c>
      <c r="D3216" s="2">
        <v>95</v>
      </c>
      <c r="E3216" s="2">
        <v>0</v>
      </c>
      <c r="F3216" s="2">
        <v>20</v>
      </c>
      <c r="G3216" s="2" t="s">
        <v>4200</v>
      </c>
      <c r="H3216" s="2">
        <v>20000</v>
      </c>
      <c r="I3216" s="2">
        <v>866778</v>
      </c>
      <c r="J3216" s="2" t="s">
        <v>23794</v>
      </c>
      <c r="K3216" s="2" t="s">
        <v>2530</v>
      </c>
      <c r="L3216" s="2" t="s">
        <v>10365</v>
      </c>
      <c r="M3216" s="2">
        <v>44208</v>
      </c>
      <c r="N3216" s="2">
        <v>20364</v>
      </c>
      <c r="O3216" s="2" t="s">
        <v>13146</v>
      </c>
      <c r="P3216" s="2">
        <v>3</v>
      </c>
      <c r="Q3216" s="2" t="s">
        <v>17241</v>
      </c>
      <c r="R3216" s="3" t="s">
        <v>21930</v>
      </c>
      <c r="S3216" s="2">
        <v>117</v>
      </c>
      <c r="T3216" s="2" t="s">
        <v>23647</v>
      </c>
      <c r="U3216" s="2" t="s">
        <v>23707</v>
      </c>
      <c r="V3216" s="2" t="s">
        <v>23759</v>
      </c>
      <c r="W3216" s="2">
        <v>10000000</v>
      </c>
      <c r="X3216" s="2">
        <v>2007</v>
      </c>
      <c r="Y3216" s="2">
        <v>329</v>
      </c>
      <c r="Z3216" s="2">
        <v>6.7</v>
      </c>
      <c r="AA3216" s="2">
        <v>2.35</v>
      </c>
      <c r="AB3216" s="2">
        <v>0</v>
      </c>
    </row>
    <row r="3217" spans="1:28" x14ac:dyDescent="0.3">
      <c r="A3217" s="2" t="s">
        <v>28</v>
      </c>
      <c r="B3217" s="2" t="s">
        <v>1314</v>
      </c>
      <c r="C3217" s="2">
        <v>36</v>
      </c>
      <c r="D3217" s="2">
        <v>119</v>
      </c>
      <c r="E3217" s="2">
        <v>0</v>
      </c>
      <c r="F3217" s="2">
        <v>54</v>
      </c>
      <c r="G3217" s="2" t="s">
        <v>3116</v>
      </c>
      <c r="H3217" s="2">
        <v>816</v>
      </c>
      <c r="I3217" s="2">
        <v>836641</v>
      </c>
      <c r="J3217" s="2" t="s">
        <v>5558</v>
      </c>
      <c r="K3217" s="2" t="s">
        <v>3731</v>
      </c>
      <c r="L3217" s="2" t="s">
        <v>10366</v>
      </c>
      <c r="M3217" s="2">
        <v>1402</v>
      </c>
      <c r="N3217" s="2">
        <v>1585</v>
      </c>
      <c r="O3217" s="2" t="s">
        <v>13147</v>
      </c>
      <c r="P3217" s="2">
        <v>0</v>
      </c>
      <c r="Q3217" s="2" t="s">
        <v>17242</v>
      </c>
      <c r="R3217" s="3" t="s">
        <v>21931</v>
      </c>
      <c r="S3217" s="2">
        <v>40</v>
      </c>
      <c r="T3217" s="2" t="s">
        <v>23647</v>
      </c>
      <c r="U3217" s="2" t="s">
        <v>23706</v>
      </c>
      <c r="V3217" s="2" t="s">
        <v>23762</v>
      </c>
      <c r="X3217" s="2">
        <v>1998</v>
      </c>
      <c r="Y3217" s="2">
        <v>623</v>
      </c>
      <c r="Z3217" s="2">
        <v>6.2</v>
      </c>
      <c r="AA3217" s="2">
        <v>1.85</v>
      </c>
      <c r="AB3217" s="2">
        <v>74</v>
      </c>
    </row>
    <row r="3218" spans="1:28" x14ac:dyDescent="0.3">
      <c r="A3218" s="2" t="s">
        <v>28</v>
      </c>
      <c r="B3218" s="2" t="s">
        <v>158</v>
      </c>
      <c r="C3218" s="2">
        <v>71</v>
      </c>
      <c r="D3218" s="2">
        <v>89</v>
      </c>
      <c r="E3218" s="2">
        <v>0</v>
      </c>
      <c r="F3218" s="2">
        <v>119</v>
      </c>
      <c r="G3218" s="2" t="s">
        <v>4201</v>
      </c>
      <c r="H3218" s="2">
        <v>990</v>
      </c>
      <c r="I3218" s="2">
        <v>598645</v>
      </c>
      <c r="J3218" s="2" t="s">
        <v>23925</v>
      </c>
      <c r="K3218" s="2" t="s">
        <v>2465</v>
      </c>
      <c r="L3218" s="2" t="s">
        <v>10367</v>
      </c>
      <c r="M3218" s="2">
        <v>13145</v>
      </c>
      <c r="N3218" s="2">
        <v>2006</v>
      </c>
      <c r="O3218" s="2" t="s">
        <v>12449</v>
      </c>
      <c r="P3218" s="2">
        <v>0</v>
      </c>
      <c r="Q3218" s="2" t="s">
        <v>17243</v>
      </c>
      <c r="R3218" s="3" t="s">
        <v>21932</v>
      </c>
      <c r="S3218" s="2">
        <v>215</v>
      </c>
      <c r="T3218" s="2" t="s">
        <v>23647</v>
      </c>
      <c r="U3218" s="2" t="s">
        <v>23695</v>
      </c>
      <c r="V3218" s="2" t="s">
        <v>23762</v>
      </c>
      <c r="W3218" s="2">
        <v>10000000</v>
      </c>
      <c r="X3218" s="2">
        <v>2002</v>
      </c>
      <c r="Y3218" s="2">
        <v>711</v>
      </c>
      <c r="Z3218" s="2">
        <v>3.6</v>
      </c>
      <c r="AA3218" s="2">
        <v>1.85</v>
      </c>
      <c r="AB3218" s="2">
        <v>725</v>
      </c>
    </row>
    <row r="3219" spans="1:28" x14ac:dyDescent="0.3">
      <c r="A3219" s="2" t="s">
        <v>28</v>
      </c>
      <c r="B3219" s="2" t="s">
        <v>1383</v>
      </c>
      <c r="C3219" s="2">
        <v>79</v>
      </c>
      <c r="D3219" s="2">
        <v>107</v>
      </c>
      <c r="E3219" s="2">
        <v>0</v>
      </c>
      <c r="F3219" s="2">
        <v>91</v>
      </c>
      <c r="G3219" s="2" t="s">
        <v>4202</v>
      </c>
      <c r="H3219" s="2">
        <v>603</v>
      </c>
      <c r="I3219" s="2">
        <v>578527</v>
      </c>
      <c r="J3219" s="2" t="s">
        <v>23929</v>
      </c>
      <c r="K3219" s="2" t="s">
        <v>3362</v>
      </c>
      <c r="L3219" s="2" t="s">
        <v>10368</v>
      </c>
      <c r="M3219" s="2">
        <v>20008</v>
      </c>
      <c r="N3219" s="2">
        <v>988</v>
      </c>
      <c r="O3219" s="2" t="s">
        <v>12618</v>
      </c>
      <c r="P3219" s="2">
        <v>3</v>
      </c>
      <c r="Q3219" s="2" t="s">
        <v>17244</v>
      </c>
      <c r="R3219" s="3" t="s">
        <v>21933</v>
      </c>
      <c r="S3219" s="2">
        <v>112</v>
      </c>
      <c r="T3219" s="2" t="s">
        <v>23647</v>
      </c>
      <c r="U3219" s="2" t="s">
        <v>23694</v>
      </c>
      <c r="V3219" s="2" t="s">
        <v>23762</v>
      </c>
      <c r="W3219" s="2">
        <v>10000000</v>
      </c>
      <c r="X3219" s="2">
        <v>2008</v>
      </c>
      <c r="Y3219" s="2">
        <v>175</v>
      </c>
      <c r="Z3219" s="2">
        <v>5.7</v>
      </c>
      <c r="AA3219" s="2">
        <v>1.78</v>
      </c>
      <c r="AB3219" s="2">
        <v>883</v>
      </c>
    </row>
    <row r="3220" spans="1:28" x14ac:dyDescent="0.3">
      <c r="A3220" s="2" t="s">
        <v>29</v>
      </c>
      <c r="B3220" s="2" t="s">
        <v>965</v>
      </c>
      <c r="C3220" s="2">
        <v>246</v>
      </c>
      <c r="D3220" s="2">
        <v>85</v>
      </c>
      <c r="E3220" s="2">
        <v>0</v>
      </c>
      <c r="F3220" s="2">
        <v>51</v>
      </c>
      <c r="G3220" s="2" t="s">
        <v>4203</v>
      </c>
      <c r="H3220" s="2">
        <v>478</v>
      </c>
      <c r="I3220" s="2">
        <v>488872</v>
      </c>
      <c r="J3220" s="2" t="s">
        <v>24084</v>
      </c>
      <c r="K3220" s="2" t="s">
        <v>6658</v>
      </c>
      <c r="L3220" s="2" t="s">
        <v>10369</v>
      </c>
      <c r="M3220" s="2">
        <v>56923</v>
      </c>
      <c r="N3220" s="2">
        <v>700</v>
      </c>
      <c r="O3220" s="2" t="s">
        <v>12505</v>
      </c>
      <c r="P3220" s="2">
        <v>2</v>
      </c>
      <c r="Q3220" s="2" t="s">
        <v>17245</v>
      </c>
      <c r="R3220" s="3" t="s">
        <v>21934</v>
      </c>
      <c r="S3220" s="2">
        <v>243</v>
      </c>
      <c r="T3220" s="2" t="s">
        <v>23659</v>
      </c>
      <c r="U3220" s="2" t="s">
        <v>23707</v>
      </c>
      <c r="V3220" s="2" t="s">
        <v>23760</v>
      </c>
      <c r="W3220" s="2">
        <v>10000000</v>
      </c>
      <c r="X3220" s="2">
        <v>2001</v>
      </c>
      <c r="Y3220" s="2">
        <v>83</v>
      </c>
      <c r="Z3220" s="2">
        <v>7.3</v>
      </c>
      <c r="AA3220" s="2">
        <v>1.85</v>
      </c>
      <c r="AB3220" s="2">
        <v>0</v>
      </c>
    </row>
    <row r="3221" spans="1:28" x14ac:dyDescent="0.3">
      <c r="A3221" s="2" t="s">
        <v>28</v>
      </c>
      <c r="B3221" s="2" t="s">
        <v>1384</v>
      </c>
      <c r="C3221" s="2">
        <v>115</v>
      </c>
      <c r="D3221" s="2">
        <v>93</v>
      </c>
      <c r="E3221" s="2">
        <v>787</v>
      </c>
      <c r="F3221" s="2">
        <v>0</v>
      </c>
      <c r="G3221" s="2" t="s">
        <v>4204</v>
      </c>
      <c r="H3221" s="2">
        <v>787</v>
      </c>
      <c r="I3221" s="2">
        <v>365734</v>
      </c>
      <c r="J3221" s="2" t="s">
        <v>5558</v>
      </c>
      <c r="K3221" s="2" t="s">
        <v>1384</v>
      </c>
      <c r="L3221" s="2" t="s">
        <v>10370</v>
      </c>
      <c r="M3221" s="2">
        <v>11487</v>
      </c>
      <c r="N3221" s="2">
        <v>883</v>
      </c>
      <c r="O3221" s="2" t="s">
        <v>13148</v>
      </c>
      <c r="P3221" s="2">
        <v>0</v>
      </c>
      <c r="Q3221" s="2" t="s">
        <v>17246</v>
      </c>
      <c r="R3221" s="3" t="s">
        <v>21935</v>
      </c>
      <c r="S3221" s="2">
        <v>226</v>
      </c>
      <c r="T3221" s="2" t="s">
        <v>23647</v>
      </c>
      <c r="U3221" s="2" t="s">
        <v>23694</v>
      </c>
      <c r="V3221" s="2" t="s">
        <v>23764</v>
      </c>
      <c r="W3221" s="2">
        <v>10000000</v>
      </c>
      <c r="X3221" s="2">
        <v>2003</v>
      </c>
      <c r="Y3221" s="2">
        <v>96</v>
      </c>
      <c r="Z3221" s="2">
        <v>5</v>
      </c>
      <c r="AA3221" s="2">
        <v>1.66</v>
      </c>
      <c r="AB3221" s="2">
        <v>952</v>
      </c>
    </row>
    <row r="3222" spans="1:28" x14ac:dyDescent="0.3">
      <c r="A3222" s="2" t="s">
        <v>28</v>
      </c>
      <c r="B3222" s="2" t="s">
        <v>1385</v>
      </c>
      <c r="C3222" s="2">
        <v>34</v>
      </c>
      <c r="D3222" s="2">
        <v>101</v>
      </c>
      <c r="E3222" s="2">
        <v>324</v>
      </c>
      <c r="F3222" s="2">
        <v>28</v>
      </c>
      <c r="G3222" s="2" t="s">
        <v>3370</v>
      </c>
      <c r="H3222" s="2">
        <v>678</v>
      </c>
      <c r="I3222" s="2">
        <v>231417</v>
      </c>
      <c r="J3222" s="2" t="s">
        <v>24294</v>
      </c>
      <c r="K3222" s="2" t="s">
        <v>3480</v>
      </c>
      <c r="L3222" s="2" t="s">
        <v>10371</v>
      </c>
      <c r="M3222" s="2">
        <v>1649</v>
      </c>
      <c r="N3222" s="2">
        <v>1256</v>
      </c>
      <c r="O3222" s="2" t="s">
        <v>13149</v>
      </c>
      <c r="P3222" s="2">
        <v>0</v>
      </c>
      <c r="Q3222" s="2" t="s">
        <v>17247</v>
      </c>
      <c r="R3222" s="3" t="s">
        <v>21936</v>
      </c>
      <c r="S3222" s="2">
        <v>21</v>
      </c>
      <c r="T3222" s="2" t="s">
        <v>23649</v>
      </c>
      <c r="U3222" s="2" t="s">
        <v>23703</v>
      </c>
      <c r="W3222" s="2">
        <v>60000000</v>
      </c>
      <c r="X3222" s="2">
        <v>1997</v>
      </c>
      <c r="Y3222" s="2">
        <v>541</v>
      </c>
      <c r="Z3222" s="2">
        <v>6.6</v>
      </c>
      <c r="AA3222" s="2">
        <v>1.66</v>
      </c>
      <c r="AB3222" s="2">
        <v>33</v>
      </c>
    </row>
    <row r="3223" spans="1:28" x14ac:dyDescent="0.3">
      <c r="A3223" s="2" t="s">
        <v>28</v>
      </c>
      <c r="B3223" s="2" t="s">
        <v>1386</v>
      </c>
      <c r="C3223" s="2">
        <v>129</v>
      </c>
      <c r="D3223" s="2">
        <v>103</v>
      </c>
      <c r="E3223" s="2">
        <v>593</v>
      </c>
      <c r="F3223" s="2">
        <v>241</v>
      </c>
      <c r="G3223" s="2" t="s">
        <v>4205</v>
      </c>
      <c r="H3223" s="2">
        <v>374</v>
      </c>
      <c r="I3223" s="2">
        <v>3093491</v>
      </c>
      <c r="J3223" s="2" t="s">
        <v>23902</v>
      </c>
      <c r="K3223" s="2" t="s">
        <v>6659</v>
      </c>
      <c r="L3223" s="2" t="s">
        <v>10372</v>
      </c>
      <c r="M3223" s="2">
        <v>8307</v>
      </c>
      <c r="N3223" s="2">
        <v>1283</v>
      </c>
      <c r="O3223" s="2" t="s">
        <v>13150</v>
      </c>
      <c r="P3223" s="2">
        <v>0</v>
      </c>
      <c r="Q3223" s="2" t="s">
        <v>17248</v>
      </c>
      <c r="R3223" s="3" t="s">
        <v>21937</v>
      </c>
      <c r="S3223" s="2">
        <v>37</v>
      </c>
      <c r="T3223" s="2" t="s">
        <v>23647</v>
      </c>
      <c r="U3223" s="2" t="s">
        <v>23694</v>
      </c>
      <c r="V3223" s="2" t="s">
        <v>23762</v>
      </c>
      <c r="W3223" s="2">
        <v>5000000</v>
      </c>
      <c r="X3223" s="2">
        <v>2014</v>
      </c>
      <c r="Y3223" s="2">
        <v>362</v>
      </c>
      <c r="Z3223" s="2">
        <v>6.6</v>
      </c>
      <c r="AA3223" s="2">
        <v>1.85</v>
      </c>
      <c r="AB3223" s="2">
        <v>5000</v>
      </c>
    </row>
    <row r="3224" spans="1:28" x14ac:dyDescent="0.3">
      <c r="A3224" s="2" t="s">
        <v>28</v>
      </c>
      <c r="B3224" s="2" t="s">
        <v>1387</v>
      </c>
      <c r="C3224" s="2">
        <v>22</v>
      </c>
      <c r="D3224" s="2">
        <v>101</v>
      </c>
      <c r="E3224" s="2">
        <v>163</v>
      </c>
      <c r="F3224" s="2">
        <v>34</v>
      </c>
      <c r="G3224" s="2" t="s">
        <v>4206</v>
      </c>
      <c r="H3224" s="2">
        <v>837</v>
      </c>
      <c r="I3224" s="2">
        <v>244465</v>
      </c>
      <c r="J3224" s="2" t="s">
        <v>23794</v>
      </c>
      <c r="K3224" s="2" t="s">
        <v>6303</v>
      </c>
      <c r="L3224" s="2" t="s">
        <v>10373</v>
      </c>
      <c r="M3224" s="2">
        <v>1135</v>
      </c>
      <c r="N3224" s="2">
        <v>1019</v>
      </c>
      <c r="O3224" s="2" t="s">
        <v>13151</v>
      </c>
      <c r="P3224" s="2">
        <v>1</v>
      </c>
      <c r="Q3224" s="2" t="s">
        <v>17249</v>
      </c>
      <c r="R3224" s="3" t="s">
        <v>21938</v>
      </c>
      <c r="S3224" s="2">
        <v>14</v>
      </c>
      <c r="T3224" s="2" t="s">
        <v>23649</v>
      </c>
      <c r="U3224" s="2" t="s">
        <v>23703</v>
      </c>
      <c r="X3224" s="2">
        <v>1997</v>
      </c>
      <c r="Y3224" s="2">
        <v>130</v>
      </c>
      <c r="Z3224" s="2">
        <v>6.8</v>
      </c>
      <c r="AA3224" s="2">
        <v>2.35</v>
      </c>
      <c r="AB3224" s="2">
        <v>85</v>
      </c>
    </row>
    <row r="3225" spans="1:28" x14ac:dyDescent="0.3">
      <c r="A3225" s="2" t="s">
        <v>28</v>
      </c>
      <c r="B3225" s="2" t="s">
        <v>1388</v>
      </c>
      <c r="C3225" s="2">
        <v>196</v>
      </c>
      <c r="D3225" s="2">
        <v>123</v>
      </c>
      <c r="E3225" s="2">
        <v>0</v>
      </c>
      <c r="F3225" s="2">
        <v>131</v>
      </c>
      <c r="G3225" s="2" t="s">
        <v>2865</v>
      </c>
      <c r="H3225" s="2">
        <v>18000</v>
      </c>
      <c r="I3225" s="2">
        <v>756452</v>
      </c>
      <c r="J3225" s="2" t="s">
        <v>24393</v>
      </c>
      <c r="K3225" s="2" t="s">
        <v>2782</v>
      </c>
      <c r="L3225" s="2" t="s">
        <v>10374</v>
      </c>
      <c r="M3225" s="2">
        <v>27009</v>
      </c>
      <c r="N3225" s="2">
        <v>18652</v>
      </c>
      <c r="O3225" s="2" t="s">
        <v>6727</v>
      </c>
      <c r="P3225" s="2">
        <v>0</v>
      </c>
      <c r="Q3225" s="2" t="s">
        <v>17250</v>
      </c>
      <c r="R3225" s="3" t="s">
        <v>21939</v>
      </c>
      <c r="S3225" s="2">
        <v>118</v>
      </c>
      <c r="T3225" s="2" t="s">
        <v>23647</v>
      </c>
      <c r="U3225" s="2" t="s">
        <v>23695</v>
      </c>
      <c r="V3225" s="2" t="s">
        <v>23762</v>
      </c>
      <c r="X3225" s="2">
        <v>2011</v>
      </c>
      <c r="Y3225" s="2">
        <v>451</v>
      </c>
      <c r="Z3225" s="2">
        <v>6.2</v>
      </c>
      <c r="AA3225" s="2">
        <v>2.35</v>
      </c>
      <c r="AB3225" s="2">
        <v>12000</v>
      </c>
    </row>
    <row r="3226" spans="1:28" x14ac:dyDescent="0.3">
      <c r="A3226" s="2" t="s">
        <v>28</v>
      </c>
      <c r="B3226" s="2" t="s">
        <v>1389</v>
      </c>
      <c r="C3226" s="2">
        <v>73</v>
      </c>
      <c r="D3226" s="2">
        <v>111</v>
      </c>
      <c r="E3226" s="2">
        <v>24</v>
      </c>
      <c r="F3226" s="2">
        <v>83</v>
      </c>
      <c r="G3226" s="2" t="s">
        <v>4207</v>
      </c>
      <c r="H3226" s="2">
        <v>374</v>
      </c>
      <c r="I3226" s="2">
        <v>228524</v>
      </c>
      <c r="J3226" s="2" t="s">
        <v>24006</v>
      </c>
      <c r="K3226" s="2" t="s">
        <v>4261</v>
      </c>
      <c r="L3226" s="2" t="s">
        <v>10375</v>
      </c>
      <c r="M3226" s="2">
        <v>8708</v>
      </c>
      <c r="N3226" s="2">
        <v>768</v>
      </c>
      <c r="O3226" s="2" t="s">
        <v>13152</v>
      </c>
      <c r="P3226" s="2">
        <v>2</v>
      </c>
      <c r="Q3226" s="2" t="s">
        <v>17251</v>
      </c>
      <c r="R3226" s="3" t="s">
        <v>21940</v>
      </c>
      <c r="S3226" s="2">
        <v>56</v>
      </c>
      <c r="T3226" s="2" t="s">
        <v>23647</v>
      </c>
      <c r="U3226" s="2" t="s">
        <v>23694</v>
      </c>
      <c r="V3226" s="2" t="s">
        <v>23762</v>
      </c>
      <c r="W3226" s="2">
        <v>4000000</v>
      </c>
      <c r="X3226" s="2">
        <v>2004</v>
      </c>
      <c r="Y3226" s="2">
        <v>181</v>
      </c>
      <c r="Z3226" s="2">
        <v>7.3</v>
      </c>
      <c r="AA3226" s="2">
        <v>2.35</v>
      </c>
      <c r="AB3226" s="2">
        <v>345</v>
      </c>
    </row>
    <row r="3227" spans="1:28" x14ac:dyDescent="0.3">
      <c r="A3227" s="2" t="s">
        <v>28</v>
      </c>
      <c r="B3227" s="2" t="s">
        <v>1390</v>
      </c>
      <c r="C3227" s="2">
        <v>43</v>
      </c>
      <c r="D3227" s="2">
        <v>86</v>
      </c>
      <c r="E3227" s="2">
        <v>302</v>
      </c>
      <c r="F3227" s="2">
        <v>428</v>
      </c>
      <c r="G3227" s="2" t="s">
        <v>4208</v>
      </c>
      <c r="H3227" s="2">
        <v>893</v>
      </c>
      <c r="I3227" s="2">
        <v>226792</v>
      </c>
      <c r="J3227" s="2" t="s">
        <v>24814</v>
      </c>
      <c r="K3227" s="2" t="s">
        <v>2857</v>
      </c>
      <c r="L3227" s="2" t="s">
        <v>10376</v>
      </c>
      <c r="M3227" s="2">
        <v>3080</v>
      </c>
      <c r="N3227" s="2">
        <v>3049</v>
      </c>
      <c r="O3227" s="2" t="s">
        <v>12905</v>
      </c>
      <c r="P3227" s="2">
        <v>2</v>
      </c>
      <c r="Q3227" s="2" t="s">
        <v>17252</v>
      </c>
      <c r="R3227" s="3" t="s">
        <v>21941</v>
      </c>
      <c r="S3227" s="2">
        <v>44</v>
      </c>
      <c r="T3227" s="2" t="s">
        <v>23647</v>
      </c>
      <c r="U3227" s="2" t="s">
        <v>23695</v>
      </c>
      <c r="V3227" s="2" t="s">
        <v>23762</v>
      </c>
      <c r="W3227" s="2">
        <v>10000000</v>
      </c>
      <c r="X3227" s="2">
        <v>2001</v>
      </c>
      <c r="Y3227" s="2">
        <v>798</v>
      </c>
      <c r="Z3227" s="2">
        <v>6.2</v>
      </c>
      <c r="AA3227" s="2">
        <v>1.85</v>
      </c>
      <c r="AB3227" s="2">
        <v>117</v>
      </c>
    </row>
    <row r="3228" spans="1:28" x14ac:dyDescent="0.3">
      <c r="A3228" s="2" t="s">
        <v>28</v>
      </c>
      <c r="B3228" s="2" t="s">
        <v>1391</v>
      </c>
      <c r="C3228" s="2">
        <v>129</v>
      </c>
      <c r="D3228" s="2">
        <v>99</v>
      </c>
      <c r="E3228" s="2">
        <v>800</v>
      </c>
      <c r="F3228" s="2">
        <v>334</v>
      </c>
      <c r="G3228" s="2" t="s">
        <v>4209</v>
      </c>
      <c r="H3228" s="2">
        <v>49000</v>
      </c>
      <c r="I3228" s="2">
        <v>221210</v>
      </c>
      <c r="J3228" s="2" t="s">
        <v>24006</v>
      </c>
      <c r="K3228" s="2" t="s">
        <v>6213</v>
      </c>
      <c r="L3228" s="2" t="s">
        <v>10377</v>
      </c>
      <c r="M3228" s="2">
        <v>31964</v>
      </c>
      <c r="N3228" s="2">
        <v>50542</v>
      </c>
      <c r="O3228" s="2" t="s">
        <v>13034</v>
      </c>
      <c r="P3228" s="2">
        <v>1</v>
      </c>
      <c r="Q3228" s="2" t="s">
        <v>17253</v>
      </c>
      <c r="R3228" s="3" t="s">
        <v>21942</v>
      </c>
      <c r="S3228" s="2">
        <v>129</v>
      </c>
      <c r="T3228" s="2" t="s">
        <v>23647</v>
      </c>
      <c r="U3228" s="2" t="s">
        <v>23694</v>
      </c>
      <c r="V3228" s="2" t="s">
        <v>23762</v>
      </c>
      <c r="X3228" s="2">
        <v>2009</v>
      </c>
      <c r="Y3228" s="2">
        <v>640</v>
      </c>
      <c r="Z3228" s="2">
        <v>6.9</v>
      </c>
      <c r="AA3228" s="2">
        <v>1.85</v>
      </c>
      <c r="AB3228" s="2">
        <v>0</v>
      </c>
    </row>
    <row r="3229" spans="1:28" x14ac:dyDescent="0.3">
      <c r="A3229" s="2" t="s">
        <v>28</v>
      </c>
      <c r="B3229" s="2" t="s">
        <v>1294</v>
      </c>
      <c r="C3229" s="2">
        <v>200</v>
      </c>
      <c r="D3229" s="2">
        <v>90</v>
      </c>
      <c r="E3229" s="2">
        <v>76</v>
      </c>
      <c r="F3229" s="2">
        <v>345</v>
      </c>
      <c r="G3229" s="2" t="s">
        <v>4210</v>
      </c>
      <c r="H3229" s="2">
        <v>798</v>
      </c>
      <c r="I3229" s="2">
        <v>136432</v>
      </c>
      <c r="J3229" s="2" t="s">
        <v>24699</v>
      </c>
      <c r="K3229" s="2" t="s">
        <v>4208</v>
      </c>
      <c r="L3229" s="2" t="s">
        <v>10378</v>
      </c>
      <c r="M3229" s="2">
        <v>31890</v>
      </c>
      <c r="N3229" s="2">
        <v>2217</v>
      </c>
      <c r="O3229" s="2" t="s">
        <v>13153</v>
      </c>
      <c r="P3229" s="2">
        <v>0</v>
      </c>
      <c r="Q3229" s="2" t="s">
        <v>17254</v>
      </c>
      <c r="R3229" s="3" t="s">
        <v>21943</v>
      </c>
      <c r="S3229" s="2">
        <v>194</v>
      </c>
      <c r="T3229" s="2" t="s">
        <v>23647</v>
      </c>
      <c r="U3229" s="2" t="s">
        <v>23695</v>
      </c>
      <c r="V3229" s="2" t="s">
        <v>23762</v>
      </c>
      <c r="W3229" s="2">
        <v>5000000</v>
      </c>
      <c r="X3229" s="2">
        <v>2006</v>
      </c>
      <c r="Y3229" s="2">
        <v>769</v>
      </c>
      <c r="Z3229" s="2">
        <v>6.6</v>
      </c>
      <c r="AA3229" s="2">
        <v>1.85</v>
      </c>
      <c r="AB3229" s="2">
        <v>0</v>
      </c>
    </row>
    <row r="3230" spans="1:28" x14ac:dyDescent="0.3">
      <c r="A3230" s="2" t="s">
        <v>28</v>
      </c>
      <c r="B3230" s="2" t="s">
        <v>1276</v>
      </c>
      <c r="C3230" s="2">
        <v>79</v>
      </c>
      <c r="D3230" s="2">
        <v>82</v>
      </c>
      <c r="E3230" s="2">
        <v>216</v>
      </c>
      <c r="F3230" s="2">
        <v>885</v>
      </c>
      <c r="G3230" s="2" t="s">
        <v>4211</v>
      </c>
      <c r="H3230" s="2">
        <v>1000</v>
      </c>
      <c r="I3230" s="2">
        <v>131617</v>
      </c>
      <c r="J3230" s="2" t="s">
        <v>24146</v>
      </c>
      <c r="K3230" s="2" t="s">
        <v>3022</v>
      </c>
      <c r="L3230" s="2" t="s">
        <v>10379</v>
      </c>
      <c r="M3230" s="2">
        <v>9971</v>
      </c>
      <c r="N3230" s="2">
        <v>5761</v>
      </c>
      <c r="O3230" s="2" t="s">
        <v>3255</v>
      </c>
      <c r="P3230" s="2">
        <v>1</v>
      </c>
      <c r="Q3230" s="2" t="s">
        <v>17255</v>
      </c>
      <c r="R3230" s="3" t="s">
        <v>21944</v>
      </c>
      <c r="S3230" s="2">
        <v>119</v>
      </c>
      <c r="T3230" s="2" t="s">
        <v>23647</v>
      </c>
      <c r="U3230" s="2" t="s">
        <v>23694</v>
      </c>
      <c r="V3230" s="2" t="s">
        <v>23762</v>
      </c>
      <c r="W3230" s="2">
        <v>10000000</v>
      </c>
      <c r="X3230" s="2">
        <v>2005</v>
      </c>
      <c r="Y3230" s="2">
        <v>922</v>
      </c>
      <c r="Z3230" s="2">
        <v>6.3</v>
      </c>
      <c r="AA3230" s="2">
        <v>1.85</v>
      </c>
      <c r="AB3230" s="2">
        <v>661</v>
      </c>
    </row>
    <row r="3231" spans="1:28" x14ac:dyDescent="0.3">
      <c r="A3231" s="2" t="s">
        <v>28</v>
      </c>
      <c r="B3231" s="2" t="s">
        <v>1392</v>
      </c>
      <c r="C3231" s="2">
        <v>112</v>
      </c>
      <c r="D3231" s="2">
        <v>110</v>
      </c>
      <c r="E3231" s="2">
        <v>26</v>
      </c>
      <c r="F3231" s="2">
        <v>146</v>
      </c>
      <c r="G3231" s="2" t="s">
        <v>4212</v>
      </c>
      <c r="H3231" s="2">
        <v>17000</v>
      </c>
      <c r="I3231" s="2">
        <v>152857</v>
      </c>
      <c r="J3231" s="2" t="s">
        <v>5558</v>
      </c>
      <c r="K3231" s="2" t="s">
        <v>2494</v>
      </c>
      <c r="L3231" s="2" t="s">
        <v>10380</v>
      </c>
      <c r="M3231" s="2">
        <v>19979</v>
      </c>
      <c r="N3231" s="2">
        <v>18236</v>
      </c>
      <c r="O3231" s="2" t="s">
        <v>13154</v>
      </c>
      <c r="P3231" s="2">
        <v>3</v>
      </c>
      <c r="Q3231" s="2" t="s">
        <v>17256</v>
      </c>
      <c r="R3231" s="3" t="s">
        <v>21945</v>
      </c>
      <c r="S3231" s="2">
        <v>56</v>
      </c>
      <c r="T3231" s="2" t="s">
        <v>23647</v>
      </c>
      <c r="U3231" s="2" t="s">
        <v>23695</v>
      </c>
      <c r="V3231" s="2" t="s">
        <v>23762</v>
      </c>
      <c r="X3231" s="2">
        <v>2010</v>
      </c>
      <c r="Y3231" s="2">
        <v>793</v>
      </c>
      <c r="Z3231" s="2">
        <v>7</v>
      </c>
      <c r="AA3231" s="2">
        <v>1.85</v>
      </c>
      <c r="AB3231" s="2">
        <v>0</v>
      </c>
    </row>
    <row r="3232" spans="1:28" x14ac:dyDescent="0.3">
      <c r="A3232" s="2" t="s">
        <v>28</v>
      </c>
      <c r="B3232" s="2" t="s">
        <v>1393</v>
      </c>
      <c r="C3232" s="2">
        <v>17</v>
      </c>
      <c r="D3232" s="2">
        <v>83</v>
      </c>
      <c r="E3232" s="2">
        <v>3</v>
      </c>
      <c r="F3232" s="2">
        <v>421</v>
      </c>
      <c r="G3232" s="2" t="s">
        <v>4213</v>
      </c>
      <c r="H3232" s="2">
        <v>16000</v>
      </c>
      <c r="I3232" s="2">
        <v>126247</v>
      </c>
      <c r="J3232" s="2" t="s">
        <v>23854</v>
      </c>
      <c r="K3232" s="2" t="s">
        <v>2484</v>
      </c>
      <c r="L3232" s="2" t="s">
        <v>10381</v>
      </c>
      <c r="M3232" s="2">
        <v>24958</v>
      </c>
      <c r="N3232" s="2">
        <v>17469</v>
      </c>
      <c r="O3232" s="2" t="s">
        <v>12147</v>
      </c>
      <c r="P3232" s="2">
        <v>0</v>
      </c>
      <c r="Q3232" s="2" t="s">
        <v>17257</v>
      </c>
      <c r="R3232" s="3" t="s">
        <v>21946</v>
      </c>
      <c r="S3232" s="2">
        <v>103</v>
      </c>
      <c r="T3232" s="2" t="s">
        <v>23647</v>
      </c>
      <c r="U3232" s="2" t="s">
        <v>23694</v>
      </c>
      <c r="V3232" s="2" t="s">
        <v>23760</v>
      </c>
      <c r="W3232" s="2">
        <v>6200000</v>
      </c>
      <c r="X3232" s="2">
        <v>1994</v>
      </c>
      <c r="Y3232" s="2">
        <v>542</v>
      </c>
      <c r="Z3232" s="2">
        <v>3.3</v>
      </c>
      <c r="AA3232" s="2">
        <v>1.85</v>
      </c>
      <c r="AB3232" s="2">
        <v>321</v>
      </c>
    </row>
    <row r="3233" spans="1:28" x14ac:dyDescent="0.3">
      <c r="A3233" s="2" t="s">
        <v>28</v>
      </c>
      <c r="B3233" s="2" t="s">
        <v>628</v>
      </c>
      <c r="C3233" s="2">
        <v>20</v>
      </c>
      <c r="D3233" s="2">
        <v>128</v>
      </c>
      <c r="E3233" s="2">
        <v>11</v>
      </c>
      <c r="F3233" s="2">
        <v>553</v>
      </c>
      <c r="G3233" s="2" t="s">
        <v>2363</v>
      </c>
      <c r="H3233" s="2">
        <v>665</v>
      </c>
      <c r="I3233" s="2">
        <v>82739</v>
      </c>
      <c r="J3233" s="2" t="s">
        <v>5558</v>
      </c>
      <c r="K3233" s="2" t="s">
        <v>4583</v>
      </c>
      <c r="L3233" s="2" t="s">
        <v>10382</v>
      </c>
      <c r="M3233" s="2">
        <v>465</v>
      </c>
      <c r="N3233" s="2">
        <v>4579</v>
      </c>
      <c r="O3233" s="2" t="s">
        <v>13155</v>
      </c>
      <c r="P3233" s="2">
        <v>0</v>
      </c>
      <c r="Q3233" s="2" t="s">
        <v>17258</v>
      </c>
      <c r="R3233" s="3" t="s">
        <v>21947</v>
      </c>
      <c r="S3233" s="2">
        <v>3</v>
      </c>
      <c r="T3233" s="2" t="s">
        <v>23647</v>
      </c>
      <c r="U3233" s="2" t="s">
        <v>23694</v>
      </c>
      <c r="V3233" s="2" t="s">
        <v>23759</v>
      </c>
      <c r="X3233" s="2">
        <v>2010</v>
      </c>
      <c r="Y3233" s="2">
        <v>664</v>
      </c>
      <c r="Z3233" s="2">
        <v>6.7</v>
      </c>
      <c r="AA3233" s="2">
        <v>2.35</v>
      </c>
      <c r="AB3233" s="2">
        <v>503</v>
      </c>
    </row>
    <row r="3234" spans="1:28" x14ac:dyDescent="0.3">
      <c r="A3234" s="2" t="s">
        <v>28</v>
      </c>
      <c r="B3234" s="2" t="s">
        <v>1394</v>
      </c>
      <c r="C3234" s="2">
        <v>12</v>
      </c>
      <c r="D3234" s="2">
        <v>125</v>
      </c>
      <c r="E3234" s="2">
        <v>21</v>
      </c>
      <c r="F3234" s="2">
        <v>36</v>
      </c>
      <c r="G3234" s="2" t="s">
        <v>4214</v>
      </c>
      <c r="H3234" s="2">
        <v>78</v>
      </c>
      <c r="I3234" s="2">
        <v>169379</v>
      </c>
      <c r="J3234" s="2" t="s">
        <v>23956</v>
      </c>
      <c r="K3234" s="2" t="s">
        <v>6660</v>
      </c>
      <c r="L3234" s="2" t="s">
        <v>10383</v>
      </c>
      <c r="M3234" s="2">
        <v>683</v>
      </c>
      <c r="N3234" s="2">
        <v>221</v>
      </c>
      <c r="O3234" s="2" t="s">
        <v>13156</v>
      </c>
      <c r="P3234" s="2">
        <v>1</v>
      </c>
      <c r="R3234" s="3" t="s">
        <v>21948</v>
      </c>
      <c r="S3234" s="2">
        <v>3</v>
      </c>
      <c r="T3234" s="2" t="s">
        <v>23652</v>
      </c>
      <c r="U3234" s="2" t="s">
        <v>23705</v>
      </c>
      <c r="V3234" s="2" t="s">
        <v>23762</v>
      </c>
      <c r="W3234" s="2">
        <v>10000000</v>
      </c>
      <c r="X3234" s="2">
        <v>2013</v>
      </c>
      <c r="Y3234" s="2">
        <v>61</v>
      </c>
      <c r="Z3234" s="2">
        <v>6.2</v>
      </c>
      <c r="AB3234" s="2">
        <v>874</v>
      </c>
    </row>
    <row r="3235" spans="1:28" x14ac:dyDescent="0.3">
      <c r="A3235" s="2" t="s">
        <v>28</v>
      </c>
      <c r="B3235" s="2" t="s">
        <v>767</v>
      </c>
      <c r="C3235" s="2">
        <v>59</v>
      </c>
      <c r="D3235" s="2">
        <v>97</v>
      </c>
      <c r="E3235" s="2">
        <v>53</v>
      </c>
      <c r="F3235" s="2">
        <v>499</v>
      </c>
      <c r="G3235" s="2" t="s">
        <v>4215</v>
      </c>
      <c r="H3235" s="2">
        <v>962</v>
      </c>
      <c r="J3235" s="2" t="s">
        <v>23894</v>
      </c>
      <c r="K3235" s="2" t="s">
        <v>3460</v>
      </c>
      <c r="L3235" s="2" t="s">
        <v>10384</v>
      </c>
      <c r="M3235" s="2">
        <v>2041</v>
      </c>
      <c r="N3235" s="2">
        <v>3465</v>
      </c>
      <c r="O3235" s="2" t="s">
        <v>3622</v>
      </c>
      <c r="P3235" s="2">
        <v>0</v>
      </c>
      <c r="Q3235" s="2" t="s">
        <v>17259</v>
      </c>
      <c r="R3235" s="3" t="s">
        <v>21949</v>
      </c>
      <c r="S3235" s="2">
        <v>18</v>
      </c>
      <c r="T3235" s="2" t="s">
        <v>23647</v>
      </c>
      <c r="U3235" s="2" t="s">
        <v>23694</v>
      </c>
      <c r="V3235" s="2" t="s">
        <v>23759</v>
      </c>
      <c r="W3235" s="2">
        <v>10000000</v>
      </c>
      <c r="X3235" s="2">
        <v>2014</v>
      </c>
      <c r="Y3235" s="2">
        <v>545</v>
      </c>
      <c r="Z3235" s="2">
        <v>6.5</v>
      </c>
      <c r="AA3235" s="2">
        <v>2.35</v>
      </c>
      <c r="AB3235" s="2">
        <v>0</v>
      </c>
    </row>
    <row r="3236" spans="1:28" x14ac:dyDescent="0.3">
      <c r="A3236" s="2" t="s">
        <v>28</v>
      </c>
      <c r="B3236" s="2" t="s">
        <v>1395</v>
      </c>
      <c r="C3236" s="2">
        <v>29</v>
      </c>
      <c r="D3236" s="2">
        <v>86</v>
      </c>
      <c r="E3236" s="2">
        <v>71</v>
      </c>
      <c r="F3236" s="2">
        <v>385</v>
      </c>
      <c r="G3236" s="2" t="s">
        <v>4216</v>
      </c>
      <c r="H3236" s="2">
        <v>795</v>
      </c>
      <c r="I3236" s="2">
        <v>15447</v>
      </c>
      <c r="J3236" s="2" t="s">
        <v>5447</v>
      </c>
      <c r="K3236" s="2" t="s">
        <v>2515</v>
      </c>
      <c r="L3236" s="2" t="s">
        <v>10385</v>
      </c>
      <c r="M3236" s="2">
        <v>2971</v>
      </c>
      <c r="N3236" s="2">
        <v>2655</v>
      </c>
      <c r="O3236" s="2" t="s">
        <v>4035</v>
      </c>
      <c r="P3236" s="2">
        <v>0</v>
      </c>
      <c r="Q3236" s="2" t="s">
        <v>17260</v>
      </c>
      <c r="R3236" s="3" t="s">
        <v>21950</v>
      </c>
      <c r="S3236" s="2">
        <v>85</v>
      </c>
      <c r="T3236" s="2" t="s">
        <v>23647</v>
      </c>
      <c r="U3236" s="2" t="s">
        <v>23694</v>
      </c>
      <c r="V3236" s="2" t="s">
        <v>23762</v>
      </c>
      <c r="W3236" s="2">
        <v>10000000</v>
      </c>
      <c r="X3236" s="2">
        <v>1997</v>
      </c>
      <c r="Y3236" s="2">
        <v>474</v>
      </c>
      <c r="Z3236" s="2">
        <v>3.5</v>
      </c>
      <c r="AA3236" s="2">
        <v>1.85</v>
      </c>
      <c r="AB3236" s="2">
        <v>89</v>
      </c>
    </row>
    <row r="3237" spans="1:28" x14ac:dyDescent="0.3">
      <c r="A3237" s="2" t="s">
        <v>28</v>
      </c>
      <c r="B3237" s="2" t="s">
        <v>1396</v>
      </c>
      <c r="C3237" s="2">
        <v>23</v>
      </c>
      <c r="D3237" s="2">
        <v>91</v>
      </c>
      <c r="E3237" s="2">
        <v>7</v>
      </c>
      <c r="F3237" s="2">
        <v>875</v>
      </c>
      <c r="G3237" s="2" t="s">
        <v>3330</v>
      </c>
      <c r="H3237" s="2">
        <v>12000</v>
      </c>
      <c r="I3237" s="2">
        <v>19348</v>
      </c>
      <c r="J3237" s="2" t="s">
        <v>24006</v>
      </c>
      <c r="K3237" s="2" t="s">
        <v>2483</v>
      </c>
      <c r="L3237" s="2" t="s">
        <v>10386</v>
      </c>
      <c r="M3237" s="2">
        <v>2941</v>
      </c>
      <c r="N3237" s="2">
        <v>16118</v>
      </c>
      <c r="O3237" s="2" t="s">
        <v>3689</v>
      </c>
      <c r="P3237" s="2">
        <v>2</v>
      </c>
      <c r="Q3237" s="2" t="s">
        <v>17261</v>
      </c>
      <c r="R3237" s="3" t="s">
        <v>21951</v>
      </c>
      <c r="S3237" s="2">
        <v>11</v>
      </c>
      <c r="T3237" s="2" t="s">
        <v>23647</v>
      </c>
      <c r="U3237" s="2" t="s">
        <v>23694</v>
      </c>
      <c r="V3237" s="2" t="s">
        <v>23759</v>
      </c>
      <c r="W3237" s="2">
        <v>10000000</v>
      </c>
      <c r="X3237" s="2">
        <v>2009</v>
      </c>
      <c r="Y3237" s="2">
        <v>3000</v>
      </c>
      <c r="Z3237" s="2">
        <v>5.5</v>
      </c>
      <c r="AA3237" s="2">
        <v>2.35</v>
      </c>
      <c r="AB3237" s="2">
        <v>370</v>
      </c>
    </row>
    <row r="3238" spans="1:28" x14ac:dyDescent="0.3">
      <c r="A3238" s="2" t="s">
        <v>28</v>
      </c>
      <c r="B3238" s="2" t="s">
        <v>24815</v>
      </c>
      <c r="C3238" s="2">
        <v>22</v>
      </c>
      <c r="D3238" s="2">
        <v>90</v>
      </c>
      <c r="E3238" s="2">
        <v>0</v>
      </c>
      <c r="F3238" s="2">
        <v>617</v>
      </c>
      <c r="G3238" s="2" t="s">
        <v>3229</v>
      </c>
      <c r="H3238" s="2">
        <v>806</v>
      </c>
      <c r="I3238" s="2">
        <v>100503</v>
      </c>
      <c r="J3238" s="2" t="s">
        <v>23925</v>
      </c>
      <c r="K3238" s="2" t="s">
        <v>2691</v>
      </c>
      <c r="L3238" s="2" t="s">
        <v>10387</v>
      </c>
      <c r="M3238" s="2">
        <v>7759</v>
      </c>
      <c r="N3238" s="2">
        <v>3124</v>
      </c>
      <c r="O3238" s="2" t="s">
        <v>3264</v>
      </c>
      <c r="P3238" s="2">
        <v>2</v>
      </c>
      <c r="Q3238" s="2" t="s">
        <v>17262</v>
      </c>
      <c r="R3238" s="3" t="s">
        <v>21952</v>
      </c>
      <c r="S3238" s="2">
        <v>20</v>
      </c>
      <c r="T3238" s="2" t="s">
        <v>23647</v>
      </c>
      <c r="U3238" s="2" t="s">
        <v>23694</v>
      </c>
      <c r="V3238" s="2" t="s">
        <v>23762</v>
      </c>
      <c r="W3238" s="2">
        <v>8000000</v>
      </c>
      <c r="X3238" s="2">
        <v>2009</v>
      </c>
      <c r="Y3238" s="2">
        <v>690</v>
      </c>
      <c r="Z3238" s="2">
        <v>5.9</v>
      </c>
      <c r="AA3238" s="2">
        <v>1.85</v>
      </c>
      <c r="AB3238" s="2">
        <v>1000</v>
      </c>
    </row>
    <row r="3239" spans="1:28" x14ac:dyDescent="0.3">
      <c r="A3239" s="2" t="s">
        <v>28</v>
      </c>
      <c r="B3239" s="2" t="s">
        <v>1398</v>
      </c>
      <c r="C3239" s="2">
        <v>43</v>
      </c>
      <c r="D3239" s="2">
        <v>90</v>
      </c>
      <c r="E3239" s="2">
        <v>8</v>
      </c>
      <c r="F3239" s="2">
        <v>495</v>
      </c>
      <c r="G3239" s="2" t="s">
        <v>2857</v>
      </c>
      <c r="H3239" s="2">
        <v>1000</v>
      </c>
      <c r="I3239" s="2">
        <v>92900</v>
      </c>
      <c r="J3239" s="2" t="s">
        <v>24006</v>
      </c>
      <c r="K3239" s="2" t="s">
        <v>2870</v>
      </c>
      <c r="L3239" s="2" t="s">
        <v>10388</v>
      </c>
      <c r="M3239" s="2">
        <v>3662</v>
      </c>
      <c r="N3239" s="2">
        <v>3146</v>
      </c>
      <c r="O3239" s="2" t="s">
        <v>4831</v>
      </c>
      <c r="P3239" s="2">
        <v>1</v>
      </c>
      <c r="Q3239" s="2" t="s">
        <v>17263</v>
      </c>
      <c r="R3239" s="3" t="s">
        <v>21953</v>
      </c>
      <c r="S3239" s="2">
        <v>23</v>
      </c>
      <c r="T3239" s="2" t="s">
        <v>23647</v>
      </c>
      <c r="U3239" s="2" t="s">
        <v>23694</v>
      </c>
      <c r="V3239" s="2" t="s">
        <v>23759</v>
      </c>
      <c r="W3239" s="2">
        <v>5000000</v>
      </c>
      <c r="X3239" s="2">
        <v>2009</v>
      </c>
      <c r="Y3239" s="2">
        <v>893</v>
      </c>
      <c r="Z3239" s="2">
        <v>4.7</v>
      </c>
      <c r="AA3239" s="2">
        <v>1.85</v>
      </c>
      <c r="AB3239" s="2">
        <v>546</v>
      </c>
    </row>
    <row r="3240" spans="1:28" x14ac:dyDescent="0.3">
      <c r="A3240" s="2" t="s">
        <v>28</v>
      </c>
      <c r="B3240" s="2" t="s">
        <v>1253</v>
      </c>
      <c r="C3240" s="2">
        <v>16</v>
      </c>
      <c r="D3240" s="2">
        <v>94</v>
      </c>
      <c r="E3240" s="2">
        <v>50</v>
      </c>
      <c r="F3240" s="2">
        <v>422</v>
      </c>
      <c r="G3240" s="2" t="s">
        <v>3828</v>
      </c>
      <c r="H3240" s="2">
        <v>835</v>
      </c>
      <c r="I3240" s="2">
        <v>140987</v>
      </c>
      <c r="J3240" s="2" t="s">
        <v>5558</v>
      </c>
      <c r="K3240" s="2" t="s">
        <v>6661</v>
      </c>
      <c r="L3240" s="2" t="s">
        <v>10389</v>
      </c>
      <c r="M3240" s="2">
        <v>361</v>
      </c>
      <c r="N3240" s="2">
        <v>2519</v>
      </c>
      <c r="O3240" s="2" t="s">
        <v>13157</v>
      </c>
      <c r="P3240" s="2">
        <v>3</v>
      </c>
      <c r="R3240" s="3" t="s">
        <v>21954</v>
      </c>
      <c r="S3240" s="2">
        <v>4</v>
      </c>
      <c r="T3240" s="2" t="s">
        <v>23647</v>
      </c>
      <c r="U3240" s="2" t="s">
        <v>23697</v>
      </c>
      <c r="V3240" s="2" t="s">
        <v>23760</v>
      </c>
      <c r="X3240" s="2">
        <v>2008</v>
      </c>
      <c r="Y3240" s="2">
        <v>632</v>
      </c>
      <c r="Z3240" s="2">
        <v>4.2</v>
      </c>
      <c r="AA3240" s="2">
        <v>1.85</v>
      </c>
      <c r="AB3240" s="2">
        <v>58</v>
      </c>
    </row>
    <row r="3241" spans="1:28" x14ac:dyDescent="0.3">
      <c r="A3241" s="2" t="s">
        <v>28</v>
      </c>
      <c r="B3241" s="2" t="s">
        <v>1399</v>
      </c>
      <c r="C3241" s="2">
        <v>84</v>
      </c>
      <c r="D3241" s="2">
        <v>112</v>
      </c>
      <c r="E3241" s="2">
        <v>93</v>
      </c>
      <c r="F3241" s="2">
        <v>51</v>
      </c>
      <c r="G3241" s="2" t="s">
        <v>4217</v>
      </c>
      <c r="H3241" s="2">
        <v>147</v>
      </c>
      <c r="J3241" s="2" t="s">
        <v>23950</v>
      </c>
      <c r="K3241" s="2" t="s">
        <v>6662</v>
      </c>
      <c r="L3241" s="2" t="s">
        <v>10390</v>
      </c>
      <c r="M3241" s="2">
        <v>5637</v>
      </c>
      <c r="N3241" s="2">
        <v>285</v>
      </c>
      <c r="O3241" s="2" t="s">
        <v>13158</v>
      </c>
      <c r="P3241" s="2">
        <v>0</v>
      </c>
      <c r="Q3241" s="2" t="s">
        <v>17264</v>
      </c>
      <c r="R3241" s="3" t="s">
        <v>21955</v>
      </c>
      <c r="S3241" s="2">
        <v>57</v>
      </c>
      <c r="T3241" s="2" t="s">
        <v>23647</v>
      </c>
      <c r="U3241" s="2" t="s">
        <v>23698</v>
      </c>
      <c r="V3241" s="2" t="s">
        <v>23762</v>
      </c>
      <c r="W3241" s="2">
        <v>10000000</v>
      </c>
      <c r="X3241" s="2">
        <v>2015</v>
      </c>
      <c r="Y3241" s="2">
        <v>52</v>
      </c>
      <c r="Z3241" s="2">
        <v>5.2</v>
      </c>
      <c r="AA3241" s="2">
        <v>2.39</v>
      </c>
      <c r="AB3241" s="2">
        <v>0</v>
      </c>
    </row>
    <row r="3242" spans="1:28" x14ac:dyDescent="0.3">
      <c r="A3242" s="2" t="s">
        <v>28</v>
      </c>
      <c r="B3242" s="2" t="s">
        <v>1335</v>
      </c>
      <c r="C3242" s="2">
        <v>4</v>
      </c>
      <c r="D3242" s="2">
        <v>85</v>
      </c>
      <c r="E3242" s="2">
        <v>7</v>
      </c>
      <c r="F3242" s="2">
        <v>240</v>
      </c>
      <c r="G3242" s="2" t="s">
        <v>4185</v>
      </c>
      <c r="H3242" s="2">
        <v>706</v>
      </c>
      <c r="J3242" s="2" t="s">
        <v>24071</v>
      </c>
      <c r="K3242" s="2" t="s">
        <v>3136</v>
      </c>
      <c r="L3242" s="2" t="s">
        <v>10391</v>
      </c>
      <c r="M3242" s="2">
        <v>1097</v>
      </c>
      <c r="N3242" s="2">
        <v>1936</v>
      </c>
      <c r="O3242" s="2" t="s">
        <v>6726</v>
      </c>
      <c r="P3242" s="2">
        <v>2</v>
      </c>
      <c r="Q3242" s="2" t="s">
        <v>17265</v>
      </c>
      <c r="R3242" s="3" t="s">
        <v>21956</v>
      </c>
      <c r="S3242" s="2">
        <v>10</v>
      </c>
      <c r="T3242" s="2" t="s">
        <v>23647</v>
      </c>
      <c r="U3242" s="2" t="s">
        <v>23694</v>
      </c>
      <c r="V3242" s="2" t="s">
        <v>23762</v>
      </c>
      <c r="X3242" s="2">
        <v>2009</v>
      </c>
      <c r="Y3242" s="2">
        <v>405</v>
      </c>
      <c r="Z3242" s="2">
        <v>5.2</v>
      </c>
      <c r="AA3242" s="2">
        <v>1.85</v>
      </c>
      <c r="AB3242" s="2">
        <v>402</v>
      </c>
    </row>
    <row r="3243" spans="1:28" x14ac:dyDescent="0.3">
      <c r="A3243" s="2" t="s">
        <v>28</v>
      </c>
      <c r="B3243" s="2" t="s">
        <v>1400</v>
      </c>
      <c r="C3243" s="2">
        <v>20</v>
      </c>
      <c r="D3243" s="2">
        <v>93</v>
      </c>
      <c r="E3243" s="2">
        <v>7</v>
      </c>
      <c r="F3243" s="2">
        <v>611</v>
      </c>
      <c r="G3243" s="2" t="s">
        <v>4218</v>
      </c>
      <c r="H3243" s="2">
        <v>906</v>
      </c>
      <c r="I3243" s="2">
        <v>5561</v>
      </c>
      <c r="J3243" s="2" t="s">
        <v>23925</v>
      </c>
      <c r="K3243" s="2" t="s">
        <v>4250</v>
      </c>
      <c r="L3243" s="2" t="s">
        <v>10392</v>
      </c>
      <c r="M3243" s="2">
        <v>4995</v>
      </c>
      <c r="N3243" s="2">
        <v>4725</v>
      </c>
      <c r="O3243" s="2" t="s">
        <v>3158</v>
      </c>
      <c r="P3243" s="2">
        <v>1</v>
      </c>
      <c r="Q3243" s="2" t="s">
        <v>17266</v>
      </c>
      <c r="R3243" s="3" t="s">
        <v>21957</v>
      </c>
      <c r="S3243" s="2">
        <v>34</v>
      </c>
      <c r="T3243" s="2" t="s">
        <v>23647</v>
      </c>
      <c r="U3243" s="2" t="s">
        <v>23694</v>
      </c>
      <c r="V3243" s="2" t="s">
        <v>23759</v>
      </c>
      <c r="W3243" s="2">
        <v>10000000</v>
      </c>
      <c r="X3243" s="2">
        <v>2007</v>
      </c>
      <c r="Y3243" s="2">
        <v>848</v>
      </c>
      <c r="Z3243" s="2">
        <v>3.9</v>
      </c>
      <c r="AA3243" s="2">
        <v>1.85</v>
      </c>
      <c r="AB3243" s="2">
        <v>160</v>
      </c>
    </row>
    <row r="3244" spans="1:28" x14ac:dyDescent="0.3">
      <c r="A3244" s="2" t="s">
        <v>28</v>
      </c>
      <c r="B3244" s="2" t="s">
        <v>24816</v>
      </c>
      <c r="C3244" s="2">
        <v>71</v>
      </c>
      <c r="D3244" s="2">
        <v>104</v>
      </c>
      <c r="E3244" s="2">
        <v>275</v>
      </c>
      <c r="F3244" s="2">
        <v>102</v>
      </c>
      <c r="G3244" s="2" t="s">
        <v>4219</v>
      </c>
      <c r="H3244" s="2">
        <v>439</v>
      </c>
      <c r="I3244" s="2">
        <v>3607</v>
      </c>
      <c r="J3244" s="2" t="s">
        <v>23981</v>
      </c>
      <c r="K3244" s="2" t="s">
        <v>3683</v>
      </c>
      <c r="L3244" s="2" t="s">
        <v>10393</v>
      </c>
      <c r="M3244" s="2">
        <v>22753</v>
      </c>
      <c r="N3244" s="2">
        <v>940</v>
      </c>
      <c r="O3244" s="2" t="s">
        <v>13159</v>
      </c>
      <c r="P3244" s="2">
        <v>4</v>
      </c>
      <c r="Q3244" s="2" t="s">
        <v>17267</v>
      </c>
      <c r="R3244" s="3" t="s">
        <v>21958</v>
      </c>
      <c r="S3244" s="2">
        <v>94</v>
      </c>
      <c r="T3244" s="2" t="s">
        <v>23647</v>
      </c>
      <c r="U3244" s="2" t="s">
        <v>23706</v>
      </c>
      <c r="V3244" s="2" t="s">
        <v>23762</v>
      </c>
      <c r="W3244" s="2">
        <v>10000000</v>
      </c>
      <c r="X3244" s="2">
        <v>2008</v>
      </c>
      <c r="Y3244" s="2">
        <v>161</v>
      </c>
      <c r="Z3244" s="2">
        <v>6.1</v>
      </c>
      <c r="AA3244" s="2">
        <v>2.35</v>
      </c>
      <c r="AB3244" s="2">
        <v>0</v>
      </c>
    </row>
    <row r="3245" spans="1:28" x14ac:dyDescent="0.3">
      <c r="A3245" s="2" t="s">
        <v>28</v>
      </c>
      <c r="B3245" s="2" t="s">
        <v>1402</v>
      </c>
      <c r="C3245" s="2">
        <v>102</v>
      </c>
      <c r="D3245" s="2">
        <v>94</v>
      </c>
      <c r="E3245" s="2">
        <v>10</v>
      </c>
      <c r="F3245" s="2">
        <v>72</v>
      </c>
      <c r="G3245" s="2" t="s">
        <v>4220</v>
      </c>
      <c r="H3245" s="2">
        <v>122</v>
      </c>
      <c r="J3245" s="2" t="s">
        <v>24267</v>
      </c>
      <c r="K3245" s="2" t="s">
        <v>6663</v>
      </c>
      <c r="L3245" s="2" t="s">
        <v>10394</v>
      </c>
      <c r="M3245" s="2">
        <v>11950</v>
      </c>
      <c r="N3245" s="2">
        <v>375</v>
      </c>
      <c r="O3245" s="2" t="s">
        <v>13160</v>
      </c>
      <c r="P3245" s="2">
        <v>0</v>
      </c>
      <c r="Q3245" s="2" t="s">
        <v>17268</v>
      </c>
      <c r="R3245" s="3" t="s">
        <v>21959</v>
      </c>
      <c r="S3245" s="2">
        <v>89</v>
      </c>
      <c r="T3245" s="2" t="s">
        <v>23647</v>
      </c>
      <c r="U3245" s="2" t="s">
        <v>23698</v>
      </c>
      <c r="V3245" s="2" t="s">
        <v>23762</v>
      </c>
      <c r="X3245" s="2">
        <v>2010</v>
      </c>
      <c r="Y3245" s="2">
        <v>109</v>
      </c>
      <c r="Z3245" s="2">
        <v>5.8</v>
      </c>
      <c r="AA3245" s="2">
        <v>2.35</v>
      </c>
      <c r="AB3245" s="2">
        <v>0</v>
      </c>
    </row>
    <row r="3246" spans="1:28" x14ac:dyDescent="0.3">
      <c r="A3246" s="2" t="s">
        <v>28</v>
      </c>
      <c r="B3246" s="2" t="s">
        <v>1403</v>
      </c>
      <c r="C3246" s="2">
        <v>27</v>
      </c>
      <c r="D3246" s="2">
        <v>85</v>
      </c>
      <c r="E3246" s="2">
        <v>0</v>
      </c>
      <c r="F3246" s="2">
        <v>742</v>
      </c>
      <c r="G3246" s="2" t="s">
        <v>2686</v>
      </c>
      <c r="H3246" s="2">
        <v>11000</v>
      </c>
      <c r="I3246" s="2">
        <v>70527</v>
      </c>
      <c r="J3246" s="2" t="s">
        <v>24006</v>
      </c>
      <c r="K3246" s="2" t="s">
        <v>2667</v>
      </c>
      <c r="L3246" s="2" t="s">
        <v>10395</v>
      </c>
      <c r="M3246" s="2">
        <v>7690</v>
      </c>
      <c r="N3246" s="2">
        <v>14656</v>
      </c>
      <c r="O3246" s="2" t="s">
        <v>2629</v>
      </c>
      <c r="P3246" s="2">
        <v>6</v>
      </c>
      <c r="Q3246" s="2" t="s">
        <v>17269</v>
      </c>
      <c r="R3246" s="3" t="s">
        <v>21960</v>
      </c>
      <c r="S3246" s="2">
        <v>68</v>
      </c>
      <c r="T3246" s="2" t="s">
        <v>23647</v>
      </c>
      <c r="U3246" s="2" t="s">
        <v>23694</v>
      </c>
      <c r="V3246" s="2" t="s">
        <v>23762</v>
      </c>
      <c r="W3246" s="2">
        <v>6500000</v>
      </c>
      <c r="X3246" s="2">
        <v>2004</v>
      </c>
      <c r="Y3246" s="2">
        <v>826</v>
      </c>
      <c r="Z3246" s="2">
        <v>6.7</v>
      </c>
      <c r="AA3246" s="2">
        <v>1.85</v>
      </c>
      <c r="AB3246" s="2">
        <v>376</v>
      </c>
    </row>
    <row r="3247" spans="1:28" x14ac:dyDescent="0.3">
      <c r="A3247" s="2" t="s">
        <v>28</v>
      </c>
      <c r="B3247" s="2" t="s">
        <v>508</v>
      </c>
      <c r="C3247" s="2">
        <v>62</v>
      </c>
      <c r="D3247" s="2">
        <v>99</v>
      </c>
      <c r="E3247" s="2">
        <v>71</v>
      </c>
      <c r="F3247" s="2">
        <v>126</v>
      </c>
      <c r="G3247" s="2" t="s">
        <v>4221</v>
      </c>
      <c r="H3247" s="2">
        <v>298</v>
      </c>
      <c r="J3247" s="2" t="s">
        <v>23847</v>
      </c>
      <c r="K3247" s="2" t="s">
        <v>6664</v>
      </c>
      <c r="L3247" s="2" t="s">
        <v>10396</v>
      </c>
      <c r="M3247" s="2">
        <v>11285</v>
      </c>
      <c r="N3247" s="2">
        <v>934</v>
      </c>
      <c r="O3247" s="2" t="s">
        <v>13161</v>
      </c>
      <c r="P3247" s="2">
        <v>0</v>
      </c>
      <c r="Q3247" s="2" t="s">
        <v>17270</v>
      </c>
      <c r="R3247" s="3" t="s">
        <v>21961</v>
      </c>
      <c r="S3247" s="2">
        <v>82</v>
      </c>
      <c r="T3247" s="2" t="s">
        <v>23647</v>
      </c>
      <c r="U3247" s="2" t="s">
        <v>23694</v>
      </c>
      <c r="V3247" s="2" t="s">
        <v>23759</v>
      </c>
      <c r="W3247" s="2">
        <v>10000000</v>
      </c>
      <c r="X3247" s="2">
        <v>2007</v>
      </c>
      <c r="Y3247" s="2">
        <v>258</v>
      </c>
      <c r="Z3247" s="2">
        <v>5.7</v>
      </c>
      <c r="AA3247" s="2">
        <v>2.35</v>
      </c>
      <c r="AB3247" s="2">
        <v>509</v>
      </c>
    </row>
    <row r="3248" spans="1:28" x14ac:dyDescent="0.3">
      <c r="A3248" s="2" t="s">
        <v>28</v>
      </c>
      <c r="B3248" s="2" t="s">
        <v>1404</v>
      </c>
      <c r="C3248" s="2">
        <v>5</v>
      </c>
      <c r="D3248" s="2">
        <v>91</v>
      </c>
      <c r="E3248" s="2">
        <v>8</v>
      </c>
      <c r="F3248" s="2">
        <v>111</v>
      </c>
      <c r="G3248" s="2" t="s">
        <v>4222</v>
      </c>
      <c r="H3248" s="2">
        <v>485</v>
      </c>
      <c r="J3248" s="2" t="s">
        <v>24315</v>
      </c>
      <c r="K3248" s="2" t="s">
        <v>6665</v>
      </c>
      <c r="L3248" s="2" t="s">
        <v>10397</v>
      </c>
      <c r="M3248" s="2">
        <v>1642</v>
      </c>
      <c r="N3248" s="2">
        <v>964</v>
      </c>
      <c r="O3248" s="2" t="s">
        <v>13162</v>
      </c>
      <c r="P3248" s="2">
        <v>0</v>
      </c>
      <c r="R3248" s="3" t="s">
        <v>21962</v>
      </c>
      <c r="S3248" s="2">
        <v>11</v>
      </c>
      <c r="T3248" s="2" t="s">
        <v>23647</v>
      </c>
      <c r="U3248" s="2" t="s">
        <v>23697</v>
      </c>
      <c r="V3248" s="2" t="s">
        <v>23759</v>
      </c>
      <c r="W3248" s="2">
        <v>10000000</v>
      </c>
      <c r="X3248" s="2">
        <v>2011</v>
      </c>
      <c r="Y3248" s="2">
        <v>152</v>
      </c>
      <c r="Z3248" s="2">
        <v>4.5</v>
      </c>
      <c r="AA3248" s="2">
        <v>2.35</v>
      </c>
      <c r="AB3248" s="2">
        <v>0</v>
      </c>
    </row>
    <row r="3249" spans="1:28" x14ac:dyDescent="0.3">
      <c r="A3249" s="2" t="s">
        <v>28</v>
      </c>
      <c r="B3249" s="2" t="s">
        <v>1405</v>
      </c>
      <c r="C3249" s="2">
        <v>76</v>
      </c>
      <c r="D3249" s="2">
        <v>117</v>
      </c>
      <c r="E3249" s="2">
        <v>13</v>
      </c>
      <c r="F3249" s="2">
        <v>415</v>
      </c>
      <c r="G3249" s="2" t="s">
        <v>2960</v>
      </c>
      <c r="H3249" s="2">
        <v>5000</v>
      </c>
      <c r="J3249" s="2" t="s">
        <v>24146</v>
      </c>
      <c r="K3249" s="2" t="s">
        <v>2655</v>
      </c>
      <c r="L3249" s="2" t="s">
        <v>10398</v>
      </c>
      <c r="M3249" s="2">
        <v>9585</v>
      </c>
      <c r="N3249" s="2">
        <v>7637</v>
      </c>
      <c r="O3249" s="2" t="s">
        <v>13163</v>
      </c>
      <c r="P3249" s="2">
        <v>1</v>
      </c>
      <c r="Q3249" s="2" t="s">
        <v>17271</v>
      </c>
      <c r="R3249" s="3" t="s">
        <v>21963</v>
      </c>
      <c r="S3249" s="2">
        <v>38</v>
      </c>
      <c r="T3249" s="2" t="s">
        <v>23647</v>
      </c>
      <c r="U3249" s="2" t="s">
        <v>23695</v>
      </c>
      <c r="V3249" s="2" t="s">
        <v>23762</v>
      </c>
      <c r="W3249" s="2">
        <v>6000000</v>
      </c>
      <c r="X3249" s="2">
        <v>2008</v>
      </c>
      <c r="Y3249" s="2">
        <v>2000</v>
      </c>
      <c r="Z3249" s="2">
        <v>6.9</v>
      </c>
      <c r="AA3249" s="2">
        <v>2.35</v>
      </c>
      <c r="AB3249" s="2">
        <v>0</v>
      </c>
    </row>
    <row r="3250" spans="1:28" x14ac:dyDescent="0.3">
      <c r="A3250" s="2" t="s">
        <v>28</v>
      </c>
      <c r="B3250" s="2" t="s">
        <v>1406</v>
      </c>
      <c r="C3250" s="2">
        <v>8</v>
      </c>
      <c r="D3250" s="2">
        <v>85</v>
      </c>
      <c r="E3250" s="2">
        <v>0</v>
      </c>
      <c r="F3250" s="2">
        <v>196</v>
      </c>
      <c r="G3250" s="2" t="s">
        <v>3588</v>
      </c>
      <c r="H3250" s="2">
        <v>1000</v>
      </c>
      <c r="J3250" s="2" t="s">
        <v>24817</v>
      </c>
      <c r="K3250" s="2" t="s">
        <v>6377</v>
      </c>
      <c r="L3250" s="2" t="s">
        <v>10399</v>
      </c>
      <c r="M3250" s="2">
        <v>162</v>
      </c>
      <c r="N3250" s="2">
        <v>2259</v>
      </c>
      <c r="O3250" s="2" t="s">
        <v>13164</v>
      </c>
      <c r="P3250" s="2">
        <v>0</v>
      </c>
      <c r="R3250" s="3" t="s">
        <v>21964</v>
      </c>
      <c r="S3250" s="2">
        <v>2</v>
      </c>
      <c r="T3250" s="2" t="s">
        <v>23647</v>
      </c>
      <c r="U3250" s="2" t="s">
        <v>23711</v>
      </c>
      <c r="W3250" s="2">
        <v>10000000</v>
      </c>
      <c r="X3250" s="2">
        <v>2014</v>
      </c>
      <c r="Y3250" s="2">
        <v>618</v>
      </c>
      <c r="Z3250" s="2">
        <v>4.8</v>
      </c>
      <c r="AB3250" s="2">
        <v>186</v>
      </c>
    </row>
    <row r="3251" spans="1:28" x14ac:dyDescent="0.3">
      <c r="A3251" s="2" t="s">
        <v>28</v>
      </c>
      <c r="B3251" s="2" t="s">
        <v>1245</v>
      </c>
      <c r="C3251" s="2">
        <v>75</v>
      </c>
      <c r="D3251" s="2">
        <v>106</v>
      </c>
      <c r="E3251" s="2">
        <v>261</v>
      </c>
      <c r="F3251" s="2">
        <v>520</v>
      </c>
      <c r="G3251" s="2" t="s">
        <v>2531</v>
      </c>
      <c r="H3251" s="2">
        <v>30000</v>
      </c>
      <c r="J3251" s="2" t="s">
        <v>24103</v>
      </c>
      <c r="K3251" s="2" t="s">
        <v>6666</v>
      </c>
      <c r="L3251" s="2" t="s">
        <v>10400</v>
      </c>
      <c r="M3251" s="2">
        <v>3075</v>
      </c>
      <c r="N3251" s="2">
        <v>31325</v>
      </c>
      <c r="O3251" s="2" t="s">
        <v>2675</v>
      </c>
      <c r="P3251" s="2">
        <v>2</v>
      </c>
      <c r="Q3251" s="2" t="s">
        <v>17272</v>
      </c>
      <c r="R3251" s="3" t="s">
        <v>21965</v>
      </c>
      <c r="S3251" s="2">
        <v>31</v>
      </c>
      <c r="T3251" s="2" t="s">
        <v>23647</v>
      </c>
      <c r="U3251" s="2" t="s">
        <v>23701</v>
      </c>
      <c r="V3251" s="2" t="s">
        <v>23762</v>
      </c>
      <c r="W3251" s="2">
        <v>10000000</v>
      </c>
      <c r="X3251" s="2">
        <v>2008</v>
      </c>
      <c r="Y3251" s="2">
        <v>744</v>
      </c>
      <c r="Z3251" s="2">
        <v>6.3</v>
      </c>
      <c r="AA3251" s="2">
        <v>2.35</v>
      </c>
      <c r="AB3251" s="2">
        <v>589</v>
      </c>
    </row>
    <row r="3252" spans="1:28" x14ac:dyDescent="0.3">
      <c r="A3252" s="2" t="s">
        <v>28</v>
      </c>
      <c r="B3252" s="2" t="s">
        <v>1407</v>
      </c>
      <c r="C3252" s="2">
        <v>66</v>
      </c>
      <c r="D3252" s="2">
        <v>81</v>
      </c>
      <c r="E3252" s="2">
        <v>4</v>
      </c>
      <c r="F3252" s="2">
        <v>5</v>
      </c>
      <c r="G3252" s="2" t="s">
        <v>4223</v>
      </c>
      <c r="H3252" s="2">
        <v>63</v>
      </c>
      <c r="I3252" s="2">
        <v>11835</v>
      </c>
      <c r="J3252" s="2" t="s">
        <v>23894</v>
      </c>
      <c r="K3252" s="2" t="s">
        <v>6667</v>
      </c>
      <c r="L3252" s="2" t="s">
        <v>10401</v>
      </c>
      <c r="M3252" s="2">
        <v>1920</v>
      </c>
      <c r="N3252" s="2">
        <v>81</v>
      </c>
      <c r="O3252" s="2" t="s">
        <v>13165</v>
      </c>
      <c r="P3252" s="2">
        <v>0</v>
      </c>
      <c r="Q3252" s="2" t="s">
        <v>17273</v>
      </c>
      <c r="R3252" s="3" t="s">
        <v>21966</v>
      </c>
      <c r="S3252" s="2">
        <v>7</v>
      </c>
      <c r="T3252" s="2" t="s">
        <v>23675</v>
      </c>
      <c r="U3252" s="2" t="s">
        <v>23737</v>
      </c>
      <c r="W3252" s="2">
        <v>10000000</v>
      </c>
      <c r="X3252" s="2">
        <v>2013</v>
      </c>
      <c r="Y3252" s="2">
        <v>10</v>
      </c>
      <c r="Z3252" s="2">
        <v>6.9</v>
      </c>
      <c r="AA3252" s="2">
        <v>2.35</v>
      </c>
      <c r="AB3252" s="2">
        <v>1000</v>
      </c>
    </row>
    <row r="3253" spans="1:28" x14ac:dyDescent="0.3">
      <c r="A3253" s="2" t="s">
        <v>28</v>
      </c>
      <c r="B3253" s="2" t="s">
        <v>1408</v>
      </c>
      <c r="C3253" s="2">
        <v>31</v>
      </c>
      <c r="D3253" s="2">
        <v>100</v>
      </c>
      <c r="E3253" s="2">
        <v>98</v>
      </c>
      <c r="F3253" s="2">
        <v>95</v>
      </c>
      <c r="G3253" s="2" t="s">
        <v>2973</v>
      </c>
      <c r="H3253" s="2">
        <v>1000</v>
      </c>
      <c r="J3253" s="2" t="s">
        <v>24818</v>
      </c>
      <c r="K3253" s="2" t="s">
        <v>6668</v>
      </c>
      <c r="L3253" s="2" t="s">
        <v>10402</v>
      </c>
      <c r="M3253" s="2">
        <v>1250</v>
      </c>
      <c r="N3253" s="2">
        <v>2227</v>
      </c>
      <c r="O3253" s="2" t="s">
        <v>13166</v>
      </c>
      <c r="P3253" s="2">
        <v>1</v>
      </c>
      <c r="Q3253" s="2" t="s">
        <v>17274</v>
      </c>
      <c r="R3253" s="3" t="s">
        <v>21967</v>
      </c>
      <c r="S3253" s="2">
        <v>16</v>
      </c>
      <c r="T3253" s="2" t="s">
        <v>23647</v>
      </c>
      <c r="U3253" s="2" t="s">
        <v>23695</v>
      </c>
      <c r="V3253" s="2" t="s">
        <v>23759</v>
      </c>
      <c r="W3253" s="2">
        <v>10000000</v>
      </c>
      <c r="X3253" s="2">
        <v>2010</v>
      </c>
      <c r="Y3253" s="2">
        <v>891</v>
      </c>
      <c r="Z3253" s="2">
        <v>5.4</v>
      </c>
      <c r="AA3253" s="2">
        <v>2.35</v>
      </c>
      <c r="AB3253" s="2">
        <v>695</v>
      </c>
    </row>
    <row r="3254" spans="1:28" x14ac:dyDescent="0.3">
      <c r="A3254" s="2" t="s">
        <v>28</v>
      </c>
      <c r="B3254" s="2" t="s">
        <v>1409</v>
      </c>
      <c r="C3254" s="2">
        <v>32</v>
      </c>
      <c r="D3254" s="2">
        <v>90</v>
      </c>
      <c r="E3254" s="2">
        <v>110</v>
      </c>
      <c r="F3254" s="2">
        <v>711</v>
      </c>
      <c r="G3254" s="2" t="s">
        <v>2574</v>
      </c>
      <c r="H3254" s="2">
        <v>1000</v>
      </c>
      <c r="J3254" s="2" t="s">
        <v>24154</v>
      </c>
      <c r="K3254" s="2" t="s">
        <v>2471</v>
      </c>
      <c r="L3254" s="2" t="s">
        <v>10403</v>
      </c>
      <c r="M3254" s="2">
        <v>5715</v>
      </c>
      <c r="N3254" s="2">
        <v>3937</v>
      </c>
      <c r="O3254" s="2" t="s">
        <v>4126</v>
      </c>
      <c r="P3254" s="2">
        <v>4</v>
      </c>
      <c r="Q3254" s="2" t="s">
        <v>17275</v>
      </c>
      <c r="R3254" s="3" t="s">
        <v>21968</v>
      </c>
      <c r="S3254" s="2">
        <v>60</v>
      </c>
      <c r="T3254" s="2" t="s">
        <v>23647</v>
      </c>
      <c r="U3254" s="2" t="s">
        <v>23694</v>
      </c>
      <c r="V3254" s="2" t="s">
        <v>23762</v>
      </c>
      <c r="W3254" s="2">
        <v>10000000</v>
      </c>
      <c r="X3254" s="2">
        <v>2009</v>
      </c>
      <c r="Y3254" s="2">
        <v>898</v>
      </c>
      <c r="Z3254" s="2">
        <v>3.8</v>
      </c>
      <c r="AA3254" s="2">
        <v>1.85</v>
      </c>
      <c r="AB3254" s="2">
        <v>486</v>
      </c>
    </row>
    <row r="3255" spans="1:28" x14ac:dyDescent="0.3">
      <c r="A3255" s="2" t="s">
        <v>28</v>
      </c>
      <c r="B3255" s="2" t="s">
        <v>1410</v>
      </c>
      <c r="C3255" s="2">
        <v>17</v>
      </c>
      <c r="D3255" s="2">
        <v>116</v>
      </c>
      <c r="E3255" s="2">
        <v>24</v>
      </c>
      <c r="F3255" s="2">
        <v>46</v>
      </c>
      <c r="G3255" s="2" t="s">
        <v>4224</v>
      </c>
      <c r="H3255" s="2">
        <v>183</v>
      </c>
      <c r="J3255" s="2" t="s">
        <v>23794</v>
      </c>
      <c r="K3255" s="2" t="s">
        <v>4671</v>
      </c>
      <c r="L3255" s="2" t="s">
        <v>10404</v>
      </c>
      <c r="M3255" s="2">
        <v>2223</v>
      </c>
      <c r="N3255" s="2">
        <v>428</v>
      </c>
      <c r="O3255" s="2" t="s">
        <v>13167</v>
      </c>
      <c r="P3255" s="2">
        <v>2</v>
      </c>
      <c r="Q3255" s="2" t="s">
        <v>17276</v>
      </c>
      <c r="R3255" s="3" t="s">
        <v>21969</v>
      </c>
      <c r="S3255" s="2">
        <v>27</v>
      </c>
      <c r="T3255" s="2" t="s">
        <v>23647</v>
      </c>
      <c r="U3255" s="2" t="s">
        <v>23697</v>
      </c>
      <c r="V3255" s="2" t="s">
        <v>23762</v>
      </c>
      <c r="W3255" s="2">
        <v>10000000</v>
      </c>
      <c r="X3255" s="2">
        <v>2007</v>
      </c>
      <c r="Y3255" s="2">
        <v>136</v>
      </c>
      <c r="Z3255" s="2">
        <v>7</v>
      </c>
      <c r="AA3255" s="2">
        <v>2.35</v>
      </c>
      <c r="AB3255" s="2">
        <v>746</v>
      </c>
    </row>
    <row r="3256" spans="1:28" x14ac:dyDescent="0.3">
      <c r="A3256" s="2" t="s">
        <v>28</v>
      </c>
      <c r="B3256" s="2" t="s">
        <v>1411</v>
      </c>
      <c r="C3256" s="2">
        <v>4</v>
      </c>
      <c r="D3256" s="2">
        <v>84</v>
      </c>
      <c r="E3256" s="2">
        <v>5</v>
      </c>
      <c r="F3256" s="2">
        <v>482</v>
      </c>
      <c r="G3256" s="2" t="s">
        <v>4225</v>
      </c>
      <c r="H3256" s="2">
        <v>670</v>
      </c>
      <c r="J3256" s="2" t="s">
        <v>5447</v>
      </c>
      <c r="K3256" s="2" t="s">
        <v>3988</v>
      </c>
      <c r="L3256" s="2" t="s">
        <v>10405</v>
      </c>
      <c r="M3256" s="2">
        <v>553</v>
      </c>
      <c r="N3256" s="2">
        <v>2739</v>
      </c>
      <c r="O3256" s="2" t="s">
        <v>5256</v>
      </c>
      <c r="P3256" s="2">
        <v>5</v>
      </c>
      <c r="R3256" s="3" t="s">
        <v>21970</v>
      </c>
      <c r="S3256" s="2">
        <v>3</v>
      </c>
      <c r="T3256" s="2" t="s">
        <v>23647</v>
      </c>
      <c r="U3256" s="2" t="s">
        <v>23694</v>
      </c>
      <c r="V3256" s="2" t="s">
        <v>23759</v>
      </c>
      <c r="W3256" s="2">
        <v>10000000</v>
      </c>
      <c r="X3256" s="2">
        <v>2010</v>
      </c>
      <c r="Y3256" s="2">
        <v>608</v>
      </c>
      <c r="Z3256" s="2">
        <v>5.2</v>
      </c>
      <c r="AB3256" s="2">
        <v>119</v>
      </c>
    </row>
    <row r="3257" spans="1:28" x14ac:dyDescent="0.3">
      <c r="A3257" s="2" t="s">
        <v>28</v>
      </c>
      <c r="B3257" s="2" t="s">
        <v>24450</v>
      </c>
      <c r="C3257" s="2">
        <v>152</v>
      </c>
      <c r="D3257" s="2">
        <v>135</v>
      </c>
      <c r="E3257" s="2">
        <v>419</v>
      </c>
      <c r="F3257" s="2">
        <v>7</v>
      </c>
      <c r="G3257" s="2" t="s">
        <v>6593</v>
      </c>
      <c r="H3257" s="2">
        <v>398</v>
      </c>
      <c r="I3257" s="2">
        <v>128486</v>
      </c>
      <c r="J3257" s="2" t="s">
        <v>24205</v>
      </c>
      <c r="K3257" s="2" t="s">
        <v>6669</v>
      </c>
      <c r="L3257" s="2" t="s">
        <v>10406</v>
      </c>
      <c r="M3257" s="2">
        <v>26156</v>
      </c>
      <c r="N3257" s="2">
        <v>569</v>
      </c>
      <c r="O3257" s="2" t="s">
        <v>13168</v>
      </c>
      <c r="P3257" s="2">
        <v>0</v>
      </c>
      <c r="Q3257" s="2" t="s">
        <v>17277</v>
      </c>
      <c r="R3257" s="3" t="s">
        <v>21971</v>
      </c>
      <c r="S3257" s="2">
        <v>74</v>
      </c>
      <c r="T3257" s="2" t="s">
        <v>23669</v>
      </c>
      <c r="U3257" s="2" t="s">
        <v>23711</v>
      </c>
      <c r="V3257" s="2" t="s">
        <v>23762</v>
      </c>
      <c r="W3257" s="2">
        <v>10000000</v>
      </c>
      <c r="X3257" s="2">
        <v>2008</v>
      </c>
      <c r="Y3257" s="2">
        <v>149</v>
      </c>
      <c r="Z3257" s="2">
        <v>7.3</v>
      </c>
      <c r="AA3257" s="2">
        <v>2.35</v>
      </c>
      <c r="AB3257" s="2">
        <v>0</v>
      </c>
    </row>
    <row r="3258" spans="1:28" x14ac:dyDescent="0.3">
      <c r="A3258" s="2" t="s">
        <v>28</v>
      </c>
      <c r="B3258" s="2" t="s">
        <v>1146</v>
      </c>
      <c r="C3258" s="2">
        <v>129</v>
      </c>
      <c r="D3258" s="2">
        <v>84</v>
      </c>
      <c r="E3258" s="2">
        <v>36</v>
      </c>
      <c r="F3258" s="2">
        <v>899</v>
      </c>
      <c r="G3258" s="2" t="s">
        <v>4227</v>
      </c>
      <c r="H3258" s="2">
        <v>1000</v>
      </c>
      <c r="J3258" s="2" t="s">
        <v>24267</v>
      </c>
      <c r="K3258" s="2" t="s">
        <v>2894</v>
      </c>
      <c r="L3258" s="2" t="s">
        <v>10407</v>
      </c>
      <c r="M3258" s="2">
        <v>7286</v>
      </c>
      <c r="N3258" s="2">
        <v>4686</v>
      </c>
      <c r="O3258" s="2" t="s">
        <v>2913</v>
      </c>
      <c r="P3258" s="2">
        <v>0</v>
      </c>
      <c r="Q3258" s="2" t="s">
        <v>17278</v>
      </c>
      <c r="R3258" s="3" t="s">
        <v>21972</v>
      </c>
      <c r="S3258" s="2">
        <v>75</v>
      </c>
      <c r="T3258" s="2" t="s">
        <v>23647</v>
      </c>
      <c r="U3258" s="2" t="s">
        <v>23694</v>
      </c>
      <c r="V3258" s="2" t="s">
        <v>23762</v>
      </c>
      <c r="W3258" s="2">
        <v>10000000</v>
      </c>
      <c r="X3258" s="2">
        <v>2013</v>
      </c>
      <c r="Y3258" s="2">
        <v>948</v>
      </c>
      <c r="Z3258" s="2">
        <v>4.5999999999999996</v>
      </c>
      <c r="AA3258" s="2">
        <v>2.35</v>
      </c>
      <c r="AB3258" s="2">
        <v>0</v>
      </c>
    </row>
    <row r="3259" spans="1:28" x14ac:dyDescent="0.3">
      <c r="A3259" s="2" t="s">
        <v>28</v>
      </c>
      <c r="B3259" s="2" t="s">
        <v>1412</v>
      </c>
      <c r="C3259" s="2">
        <v>15</v>
      </c>
      <c r="D3259" s="2">
        <v>89</v>
      </c>
      <c r="E3259" s="2">
        <v>3</v>
      </c>
      <c r="F3259" s="2">
        <v>499</v>
      </c>
      <c r="G3259" s="2" t="s">
        <v>2516</v>
      </c>
      <c r="H3259" s="2">
        <v>764</v>
      </c>
      <c r="J3259" s="2" t="s">
        <v>24819</v>
      </c>
      <c r="K3259" s="2" t="s">
        <v>2801</v>
      </c>
      <c r="L3259" s="2" t="s">
        <v>10408</v>
      </c>
      <c r="M3259" s="2">
        <v>3015</v>
      </c>
      <c r="N3259" s="2">
        <v>2876</v>
      </c>
      <c r="O3259" s="2" t="s">
        <v>6565</v>
      </c>
      <c r="P3259" s="2">
        <v>1</v>
      </c>
      <c r="Q3259" s="2" t="s">
        <v>17279</v>
      </c>
      <c r="R3259" s="3" t="s">
        <v>21973</v>
      </c>
      <c r="S3259" s="2">
        <v>27</v>
      </c>
      <c r="T3259" s="2" t="s">
        <v>23647</v>
      </c>
      <c r="U3259" s="2" t="s">
        <v>23697</v>
      </c>
      <c r="W3259" s="2">
        <v>10000000</v>
      </c>
      <c r="X3259" s="2">
        <v>2010</v>
      </c>
      <c r="Y3259" s="2">
        <v>716</v>
      </c>
      <c r="Z3259" s="2">
        <v>6.5</v>
      </c>
      <c r="AA3259" s="2">
        <v>2.35</v>
      </c>
      <c r="AB3259" s="2">
        <v>850</v>
      </c>
    </row>
    <row r="3260" spans="1:28" x14ac:dyDescent="0.3">
      <c r="A3260" s="2" t="s">
        <v>28</v>
      </c>
      <c r="B3260" s="2" t="s">
        <v>588</v>
      </c>
      <c r="C3260" s="2">
        <v>248</v>
      </c>
      <c r="D3260" s="2">
        <v>107</v>
      </c>
      <c r="E3260" s="2">
        <v>99</v>
      </c>
      <c r="F3260" s="2">
        <v>452</v>
      </c>
      <c r="G3260" s="2" t="s">
        <v>3526</v>
      </c>
      <c r="H3260" s="2">
        <v>17000</v>
      </c>
      <c r="I3260" s="2">
        <v>16025394</v>
      </c>
      <c r="J3260" s="2" t="s">
        <v>23894</v>
      </c>
      <c r="K3260" s="2" t="s">
        <v>2494</v>
      </c>
      <c r="L3260" s="2" t="s">
        <v>10409</v>
      </c>
      <c r="M3260" s="2">
        <v>131180</v>
      </c>
      <c r="N3260" s="2">
        <v>18983</v>
      </c>
      <c r="O3260" s="2" t="s">
        <v>2646</v>
      </c>
      <c r="P3260" s="2">
        <v>6</v>
      </c>
      <c r="Q3260" s="2" t="s">
        <v>17280</v>
      </c>
      <c r="R3260" s="3" t="s">
        <v>21974</v>
      </c>
      <c r="S3260" s="2">
        <v>220</v>
      </c>
      <c r="T3260" s="2" t="s">
        <v>23647</v>
      </c>
      <c r="U3260" s="2" t="s">
        <v>23694</v>
      </c>
      <c r="V3260" s="2" t="s">
        <v>23762</v>
      </c>
      <c r="X3260" s="2">
        <v>2009</v>
      </c>
      <c r="Y3260" s="2">
        <v>985</v>
      </c>
      <c r="Z3260" s="2">
        <v>6.8</v>
      </c>
      <c r="AA3260" s="2">
        <v>1.85</v>
      </c>
      <c r="AB3260" s="2">
        <v>0</v>
      </c>
    </row>
    <row r="3261" spans="1:28" x14ac:dyDescent="0.3">
      <c r="A3261" s="2" t="s">
        <v>28</v>
      </c>
      <c r="B3261" s="2" t="s">
        <v>1413</v>
      </c>
      <c r="C3261" s="2">
        <v>52</v>
      </c>
      <c r="D3261" s="2">
        <v>144</v>
      </c>
      <c r="E3261" s="2">
        <v>0</v>
      </c>
      <c r="F3261" s="2">
        <v>195</v>
      </c>
      <c r="G3261" s="2" t="s">
        <v>4228</v>
      </c>
      <c r="H3261" s="2">
        <v>786</v>
      </c>
      <c r="I3261" s="2">
        <v>2483955</v>
      </c>
      <c r="J3261" s="2" t="s">
        <v>23794</v>
      </c>
      <c r="K3261" s="2" t="s">
        <v>3940</v>
      </c>
      <c r="L3261" s="2" t="s">
        <v>10410</v>
      </c>
      <c r="M3261" s="2">
        <v>8369</v>
      </c>
      <c r="N3261" s="2">
        <v>1674</v>
      </c>
      <c r="O3261" s="2" t="s">
        <v>13169</v>
      </c>
      <c r="P3261" s="2">
        <v>0</v>
      </c>
      <c r="Q3261" s="2" t="s">
        <v>17281</v>
      </c>
      <c r="R3261" s="3" t="s">
        <v>21975</v>
      </c>
      <c r="S3261" s="2">
        <v>165</v>
      </c>
      <c r="T3261" s="2" t="s">
        <v>23647</v>
      </c>
      <c r="U3261" s="2" t="s">
        <v>23694</v>
      </c>
      <c r="V3261" s="2" t="s">
        <v>23762</v>
      </c>
      <c r="W3261" s="2">
        <v>9600000</v>
      </c>
      <c r="X3261" s="2">
        <v>2005</v>
      </c>
      <c r="Y3261" s="2">
        <v>228</v>
      </c>
      <c r="Z3261" s="2">
        <v>6.7</v>
      </c>
      <c r="AA3261" s="2">
        <v>1.85</v>
      </c>
      <c r="AB3261" s="2">
        <v>957</v>
      </c>
    </row>
    <row r="3262" spans="1:28" x14ac:dyDescent="0.3">
      <c r="A3262" s="2" t="s">
        <v>28</v>
      </c>
      <c r="B3262" s="2" t="s">
        <v>316</v>
      </c>
      <c r="C3262" s="2">
        <v>55</v>
      </c>
      <c r="D3262" s="2">
        <v>98</v>
      </c>
      <c r="E3262" s="2">
        <v>41</v>
      </c>
      <c r="F3262" s="2">
        <v>525</v>
      </c>
      <c r="G3262" s="2" t="s">
        <v>3136</v>
      </c>
      <c r="H3262" s="2">
        <v>723</v>
      </c>
      <c r="I3262" s="2">
        <v>57176582</v>
      </c>
      <c r="J3262" s="2" t="s">
        <v>5447</v>
      </c>
      <c r="K3262" s="2" t="s">
        <v>4127</v>
      </c>
      <c r="L3262" s="2" t="s">
        <v>10411</v>
      </c>
      <c r="M3262" s="2">
        <v>27492</v>
      </c>
      <c r="N3262" s="2">
        <v>3939</v>
      </c>
      <c r="O3262" s="2" t="s">
        <v>13037</v>
      </c>
      <c r="P3262" s="2">
        <v>1</v>
      </c>
      <c r="Q3262" s="2" t="s">
        <v>17282</v>
      </c>
      <c r="R3262" s="3" t="s">
        <v>21976</v>
      </c>
      <c r="S3262" s="2">
        <v>84</v>
      </c>
      <c r="T3262" s="2" t="s">
        <v>23647</v>
      </c>
      <c r="U3262" s="2" t="s">
        <v>23694</v>
      </c>
      <c r="V3262" s="2" t="s">
        <v>23762</v>
      </c>
      <c r="W3262" s="2">
        <v>9500000</v>
      </c>
      <c r="X3262" s="2">
        <v>2000</v>
      </c>
      <c r="Y3262" s="2">
        <v>706</v>
      </c>
      <c r="Z3262" s="2">
        <v>6.1</v>
      </c>
      <c r="AA3262" s="2">
        <v>1.85</v>
      </c>
      <c r="AB3262" s="2">
        <v>0</v>
      </c>
    </row>
    <row r="3263" spans="1:28" x14ac:dyDescent="0.3">
      <c r="A3263" s="2" t="s">
        <v>28</v>
      </c>
      <c r="B3263" s="2" t="s">
        <v>1414</v>
      </c>
      <c r="C3263" s="2">
        <v>30</v>
      </c>
      <c r="D3263" s="2">
        <v>94</v>
      </c>
      <c r="E3263" s="2">
        <v>9</v>
      </c>
      <c r="F3263" s="2">
        <v>262</v>
      </c>
      <c r="G3263" s="2" t="s">
        <v>3887</v>
      </c>
      <c r="H3263" s="2">
        <v>4000</v>
      </c>
      <c r="J3263" s="2" t="s">
        <v>23808</v>
      </c>
      <c r="K3263" s="2" t="s">
        <v>2739</v>
      </c>
      <c r="L3263" s="2" t="s">
        <v>10412</v>
      </c>
      <c r="M3263" s="2">
        <v>12372</v>
      </c>
      <c r="N3263" s="2">
        <v>9432</v>
      </c>
      <c r="O3263" s="2" t="s">
        <v>6708</v>
      </c>
      <c r="P3263" s="2">
        <v>1</v>
      </c>
      <c r="Q3263" s="2" t="s">
        <v>17283</v>
      </c>
      <c r="R3263" s="3" t="s">
        <v>21977</v>
      </c>
      <c r="S3263" s="2">
        <v>42</v>
      </c>
      <c r="T3263" s="2" t="s">
        <v>23647</v>
      </c>
      <c r="U3263" s="2" t="s">
        <v>23697</v>
      </c>
      <c r="V3263" s="2" t="s">
        <v>23762</v>
      </c>
      <c r="W3263" s="2">
        <v>10000000</v>
      </c>
      <c r="X3263" s="2">
        <v>2014</v>
      </c>
      <c r="Y3263" s="2">
        <v>4000</v>
      </c>
      <c r="Z3263" s="2">
        <v>5.2</v>
      </c>
      <c r="AB3263" s="2">
        <v>0</v>
      </c>
    </row>
    <row r="3264" spans="1:28" x14ac:dyDescent="0.3">
      <c r="A3264" s="2" t="s">
        <v>28</v>
      </c>
      <c r="B3264" s="2" t="s">
        <v>710</v>
      </c>
      <c r="C3264" s="2">
        <v>130</v>
      </c>
      <c r="D3264" s="2">
        <v>117</v>
      </c>
      <c r="E3264" s="2">
        <v>43</v>
      </c>
      <c r="F3264" s="2">
        <v>244</v>
      </c>
      <c r="G3264" s="2" t="s">
        <v>4229</v>
      </c>
      <c r="H3264" s="2">
        <v>742</v>
      </c>
      <c r="I3264" s="2">
        <v>43100000</v>
      </c>
      <c r="J3264" s="2" t="s">
        <v>23776</v>
      </c>
      <c r="K3264" s="2" t="s">
        <v>3861</v>
      </c>
      <c r="L3264" s="2" t="s">
        <v>10413</v>
      </c>
      <c r="M3264" s="2">
        <v>75280</v>
      </c>
      <c r="N3264" s="2">
        <v>2127</v>
      </c>
      <c r="O3264" s="2" t="s">
        <v>3217</v>
      </c>
      <c r="P3264" s="2">
        <v>0</v>
      </c>
      <c r="Q3264" s="2" t="s">
        <v>17284</v>
      </c>
      <c r="R3264" s="3" t="s">
        <v>21978</v>
      </c>
      <c r="S3264" s="2">
        <v>267</v>
      </c>
      <c r="T3264" s="2" t="s">
        <v>23647</v>
      </c>
      <c r="U3264" s="2" t="s">
        <v>23695</v>
      </c>
      <c r="V3264" s="2" t="s">
        <v>23766</v>
      </c>
      <c r="W3264" s="2">
        <v>9500000</v>
      </c>
      <c r="X3264" s="2">
        <v>1967</v>
      </c>
      <c r="Y3264" s="2">
        <v>462</v>
      </c>
      <c r="Z3264" s="2">
        <v>6.9</v>
      </c>
      <c r="AA3264" s="2">
        <v>2.35</v>
      </c>
      <c r="AB3264" s="2">
        <v>0</v>
      </c>
    </row>
    <row r="3265" spans="1:28" x14ac:dyDescent="0.3">
      <c r="A3265" s="2" t="s">
        <v>28</v>
      </c>
      <c r="B3265" s="2" t="s">
        <v>1415</v>
      </c>
      <c r="C3265" s="2">
        <v>29</v>
      </c>
      <c r="D3265" s="2">
        <v>102</v>
      </c>
      <c r="E3265" s="2">
        <v>7</v>
      </c>
      <c r="F3265" s="2">
        <v>1000</v>
      </c>
      <c r="G3265" s="2" t="s">
        <v>3433</v>
      </c>
      <c r="H3265" s="2">
        <v>31000</v>
      </c>
      <c r="J3265" s="2" t="s">
        <v>24190</v>
      </c>
      <c r="K3265" s="2" t="s">
        <v>6518</v>
      </c>
      <c r="L3265" s="2" t="s">
        <v>10414</v>
      </c>
      <c r="M3265" s="2">
        <v>5865</v>
      </c>
      <c r="N3265" s="2">
        <v>35634</v>
      </c>
      <c r="O3265" s="2" t="s">
        <v>6319</v>
      </c>
      <c r="P3265" s="2">
        <v>7</v>
      </c>
      <c r="Q3265" s="2" t="s">
        <v>17285</v>
      </c>
      <c r="R3265" s="3" t="s">
        <v>21979</v>
      </c>
      <c r="S3265" s="2">
        <v>12</v>
      </c>
      <c r="T3265" s="2" t="s">
        <v>23647</v>
      </c>
      <c r="U3265" s="2" t="s">
        <v>23695</v>
      </c>
      <c r="V3265" s="2" t="s">
        <v>23762</v>
      </c>
      <c r="W3265" s="2">
        <v>10000000</v>
      </c>
      <c r="X3265" s="2">
        <v>2014</v>
      </c>
      <c r="Y3265" s="2">
        <v>1000</v>
      </c>
      <c r="Z3265" s="2">
        <v>6</v>
      </c>
      <c r="AB3265" s="2">
        <v>1000</v>
      </c>
    </row>
    <row r="3266" spans="1:28" x14ac:dyDescent="0.3">
      <c r="A3266" s="2" t="s">
        <v>28</v>
      </c>
      <c r="B3266" s="2" t="s">
        <v>1038</v>
      </c>
      <c r="C3266" s="2">
        <v>447</v>
      </c>
      <c r="D3266" s="2">
        <v>127</v>
      </c>
      <c r="E3266" s="2">
        <v>0</v>
      </c>
      <c r="F3266" s="2">
        <v>319</v>
      </c>
      <c r="G3266" s="2" t="s">
        <v>4230</v>
      </c>
      <c r="H3266" s="2">
        <v>678</v>
      </c>
      <c r="I3266" s="2">
        <v>225377</v>
      </c>
      <c r="J3266" s="2" t="s">
        <v>23794</v>
      </c>
      <c r="K3266" s="2" t="s">
        <v>3480</v>
      </c>
      <c r="L3266" s="2" t="s">
        <v>10415</v>
      </c>
      <c r="M3266" s="2">
        <v>70382</v>
      </c>
      <c r="N3266" s="2">
        <v>1557</v>
      </c>
      <c r="O3266" s="2" t="s">
        <v>7084</v>
      </c>
      <c r="P3266" s="2">
        <v>1</v>
      </c>
      <c r="Q3266" s="2" t="s">
        <v>17286</v>
      </c>
      <c r="R3266" s="3" t="s">
        <v>21980</v>
      </c>
      <c r="S3266" s="2">
        <v>190</v>
      </c>
      <c r="T3266" s="2" t="s">
        <v>23649</v>
      </c>
      <c r="U3266" s="2" t="s">
        <v>23703</v>
      </c>
      <c r="V3266" s="2" t="s">
        <v>23759</v>
      </c>
      <c r="W3266" s="2">
        <v>8900000</v>
      </c>
      <c r="X3266" s="2">
        <v>2012</v>
      </c>
      <c r="Y3266" s="2">
        <v>432</v>
      </c>
      <c r="Z3266" s="2">
        <v>7.9</v>
      </c>
      <c r="AA3266" s="2">
        <v>1.85</v>
      </c>
      <c r="AB3266" s="2">
        <v>33000</v>
      </c>
    </row>
    <row r="3267" spans="1:28" x14ac:dyDescent="0.3">
      <c r="A3267" s="2" t="s">
        <v>28</v>
      </c>
      <c r="B3267" s="2" t="s">
        <v>1416</v>
      </c>
      <c r="C3267" s="2">
        <v>66</v>
      </c>
      <c r="D3267" s="2">
        <v>98</v>
      </c>
      <c r="E3267" s="2">
        <v>17</v>
      </c>
      <c r="F3267" s="2">
        <v>770</v>
      </c>
      <c r="G3267" s="2" t="s">
        <v>4231</v>
      </c>
      <c r="H3267" s="2">
        <v>1000</v>
      </c>
      <c r="I3267" s="2">
        <v>14114488</v>
      </c>
      <c r="J3267" s="2" t="s">
        <v>24267</v>
      </c>
      <c r="K3267" s="2" t="s">
        <v>2702</v>
      </c>
      <c r="L3267" s="2" t="s">
        <v>10416</v>
      </c>
      <c r="M3267" s="2">
        <v>13190</v>
      </c>
      <c r="N3267" s="2">
        <v>3827</v>
      </c>
      <c r="O3267" s="2" t="s">
        <v>3336</v>
      </c>
      <c r="P3267" s="2">
        <v>0</v>
      </c>
      <c r="Q3267" s="2" t="s">
        <v>17287</v>
      </c>
      <c r="R3267" s="3" t="s">
        <v>21981</v>
      </c>
      <c r="S3267" s="2">
        <v>114</v>
      </c>
      <c r="T3267" s="2" t="s">
        <v>23647</v>
      </c>
      <c r="U3267" s="2" t="s">
        <v>23694</v>
      </c>
      <c r="V3267" s="2" t="s">
        <v>23759</v>
      </c>
      <c r="W3267" s="2">
        <v>10500000</v>
      </c>
      <c r="X3267" s="2">
        <v>1988</v>
      </c>
      <c r="Y3267" s="2">
        <v>887</v>
      </c>
      <c r="Z3267" s="2">
        <v>4.5</v>
      </c>
      <c r="AA3267" s="2">
        <v>1.85</v>
      </c>
      <c r="AB3267" s="2">
        <v>616</v>
      </c>
    </row>
    <row r="3268" spans="1:28" x14ac:dyDescent="0.3">
      <c r="A3268" s="2" t="s">
        <v>28</v>
      </c>
      <c r="B3268" s="2" t="s">
        <v>1417</v>
      </c>
      <c r="C3268" s="2">
        <v>18</v>
      </c>
      <c r="D3268" s="2">
        <v>88</v>
      </c>
      <c r="E3268" s="2">
        <v>6</v>
      </c>
      <c r="F3268" s="2">
        <v>200</v>
      </c>
      <c r="G3268" s="2" t="s">
        <v>4232</v>
      </c>
      <c r="H3268" s="2">
        <v>557</v>
      </c>
      <c r="J3268" s="2" t="s">
        <v>24283</v>
      </c>
      <c r="K3268" s="2" t="s">
        <v>3282</v>
      </c>
      <c r="L3268" s="2" t="s">
        <v>10417</v>
      </c>
      <c r="M3268" s="2">
        <v>1763</v>
      </c>
      <c r="N3268" s="2">
        <v>1702</v>
      </c>
      <c r="O3268" s="2" t="s">
        <v>5118</v>
      </c>
      <c r="P3268" s="2">
        <v>0</v>
      </c>
      <c r="Q3268" s="2" t="s">
        <v>17288</v>
      </c>
      <c r="R3268" s="3" t="s">
        <v>21982</v>
      </c>
      <c r="S3268" s="2">
        <v>26</v>
      </c>
      <c r="T3268" s="2" t="s">
        <v>23647</v>
      </c>
      <c r="U3268" s="2" t="s">
        <v>23694</v>
      </c>
      <c r="V3268" s="2" t="s">
        <v>23762</v>
      </c>
      <c r="W3268" s="2">
        <v>9500000</v>
      </c>
      <c r="X3268" s="2">
        <v>2015</v>
      </c>
      <c r="Y3268" s="2">
        <v>290</v>
      </c>
      <c r="Z3268" s="2">
        <v>5.0999999999999996</v>
      </c>
      <c r="AA3268" s="2">
        <v>1.78</v>
      </c>
      <c r="AB3268" s="2">
        <v>898</v>
      </c>
    </row>
    <row r="3269" spans="1:28" x14ac:dyDescent="0.3">
      <c r="A3269" s="2" t="s">
        <v>28</v>
      </c>
      <c r="B3269" s="2" t="s">
        <v>1418</v>
      </c>
      <c r="C3269" s="2">
        <v>61</v>
      </c>
      <c r="D3269" s="2">
        <v>197</v>
      </c>
      <c r="E3269" s="2">
        <v>176</v>
      </c>
      <c r="F3269" s="2">
        <v>760</v>
      </c>
      <c r="G3269" s="2" t="s">
        <v>4120</v>
      </c>
      <c r="H3269" s="2">
        <v>924</v>
      </c>
      <c r="I3269" s="2">
        <v>46300000</v>
      </c>
      <c r="J3269" s="2" t="s">
        <v>23889</v>
      </c>
      <c r="K3269" s="2" t="s">
        <v>6313</v>
      </c>
      <c r="L3269" s="2" t="s">
        <v>10418</v>
      </c>
      <c r="M3269" s="2">
        <v>29323</v>
      </c>
      <c r="N3269" s="2">
        <v>4109</v>
      </c>
      <c r="O3269" s="2" t="s">
        <v>4778</v>
      </c>
      <c r="P3269" s="2">
        <v>0</v>
      </c>
      <c r="Q3269" s="2" t="s">
        <v>17289</v>
      </c>
      <c r="R3269" s="3" t="s">
        <v>21983</v>
      </c>
      <c r="S3269" s="2">
        <v>344</v>
      </c>
      <c r="T3269" s="2" t="s">
        <v>23647</v>
      </c>
      <c r="U3269" s="2" t="s">
        <v>23694</v>
      </c>
      <c r="V3269" s="2" t="s">
        <v>23766</v>
      </c>
      <c r="W3269" s="2">
        <v>9400000</v>
      </c>
      <c r="X3269" s="2">
        <v>1963</v>
      </c>
      <c r="Y3269" s="2">
        <v>898</v>
      </c>
      <c r="Z3269" s="2">
        <v>7.6</v>
      </c>
      <c r="AA3269" s="2">
        <v>2.76</v>
      </c>
      <c r="AB3269" s="2">
        <v>0</v>
      </c>
    </row>
    <row r="3270" spans="1:28" x14ac:dyDescent="0.3">
      <c r="A3270" s="2" t="s">
        <v>28</v>
      </c>
      <c r="B3270" s="2" t="s">
        <v>1419</v>
      </c>
      <c r="C3270" s="2">
        <v>232</v>
      </c>
      <c r="D3270" s="2">
        <v>121</v>
      </c>
      <c r="E3270" s="2">
        <v>0</v>
      </c>
      <c r="F3270" s="2">
        <v>82</v>
      </c>
      <c r="G3270" s="2" t="s">
        <v>4010</v>
      </c>
      <c r="H3270" s="2">
        <v>148</v>
      </c>
      <c r="I3270" s="2">
        <v>12899702</v>
      </c>
      <c r="J3270" s="2" t="s">
        <v>24820</v>
      </c>
      <c r="K3270" s="2" t="s">
        <v>6670</v>
      </c>
      <c r="L3270" s="2" t="s">
        <v>10419</v>
      </c>
      <c r="M3270" s="2">
        <v>76681</v>
      </c>
      <c r="N3270" s="2">
        <v>448</v>
      </c>
      <c r="O3270" s="2" t="s">
        <v>13170</v>
      </c>
      <c r="P3270" s="2">
        <v>1</v>
      </c>
      <c r="Q3270" s="2" t="s">
        <v>17290</v>
      </c>
      <c r="R3270" s="3" t="s">
        <v>21984</v>
      </c>
      <c r="S3270" s="2">
        <v>228</v>
      </c>
      <c r="T3270" s="2" t="s">
        <v>23652</v>
      </c>
      <c r="U3270" s="2" t="s">
        <v>23706</v>
      </c>
      <c r="V3270" s="2" t="s">
        <v>23762</v>
      </c>
      <c r="X3270" s="2">
        <v>2006</v>
      </c>
      <c r="Y3270" s="2">
        <v>114</v>
      </c>
      <c r="Z3270" s="2">
        <v>7.6</v>
      </c>
      <c r="AA3270" s="2">
        <v>2.35</v>
      </c>
      <c r="AB3270" s="2">
        <v>0</v>
      </c>
    </row>
    <row r="3271" spans="1:28" x14ac:dyDescent="0.3">
      <c r="A3271" s="2" t="s">
        <v>28</v>
      </c>
      <c r="B3271" s="2" t="s">
        <v>1420</v>
      </c>
      <c r="C3271" s="2">
        <v>62</v>
      </c>
      <c r="D3271" s="2">
        <v>90</v>
      </c>
      <c r="E3271" s="2">
        <v>0</v>
      </c>
      <c r="F3271" s="2">
        <v>123</v>
      </c>
      <c r="G3271" s="2" t="s">
        <v>4233</v>
      </c>
      <c r="H3271" s="2">
        <v>187</v>
      </c>
      <c r="J3271" s="2" t="s">
        <v>24821</v>
      </c>
      <c r="K3271" s="2" t="s">
        <v>4575</v>
      </c>
      <c r="L3271" s="2" t="s">
        <v>10420</v>
      </c>
      <c r="M3271" s="2">
        <v>23516</v>
      </c>
      <c r="N3271" s="2">
        <v>646</v>
      </c>
      <c r="O3271" s="2" t="s">
        <v>13171</v>
      </c>
      <c r="P3271" s="2">
        <v>0</v>
      </c>
      <c r="Q3271" s="2" t="s">
        <v>17291</v>
      </c>
      <c r="R3271" s="3" t="s">
        <v>21985</v>
      </c>
      <c r="S3271" s="2">
        <v>147</v>
      </c>
      <c r="T3271" s="2" t="s">
        <v>23647</v>
      </c>
      <c r="U3271" s="2" t="s">
        <v>23697</v>
      </c>
      <c r="V3271" s="2" t="s">
        <v>23762</v>
      </c>
      <c r="W3271" s="2">
        <v>9300000</v>
      </c>
      <c r="X3271" s="2">
        <v>1981</v>
      </c>
      <c r="Y3271" s="2">
        <v>176</v>
      </c>
      <c r="Z3271" s="2">
        <v>6.7</v>
      </c>
      <c r="AA3271" s="2">
        <v>1.37</v>
      </c>
      <c r="AB3271" s="2">
        <v>0</v>
      </c>
    </row>
    <row r="3272" spans="1:28" x14ac:dyDescent="0.3">
      <c r="A3272" s="2" t="s">
        <v>28</v>
      </c>
      <c r="B3272" s="2" t="s">
        <v>698</v>
      </c>
      <c r="C3272" s="2">
        <v>106</v>
      </c>
      <c r="D3272" s="2">
        <v>89</v>
      </c>
      <c r="E3272" s="2">
        <v>100</v>
      </c>
      <c r="F3272" s="2">
        <v>327</v>
      </c>
      <c r="G3272" s="2" t="s">
        <v>2714</v>
      </c>
      <c r="H3272" s="2">
        <v>33000</v>
      </c>
      <c r="I3272" s="2">
        <v>113155</v>
      </c>
      <c r="J3272" s="2" t="s">
        <v>23945</v>
      </c>
      <c r="K3272" s="2" t="s">
        <v>6671</v>
      </c>
      <c r="L3272" s="2" t="s">
        <v>10421</v>
      </c>
      <c r="M3272" s="2">
        <v>9006</v>
      </c>
      <c r="N3272" s="2">
        <v>34398</v>
      </c>
      <c r="O3272" s="2" t="s">
        <v>4683</v>
      </c>
      <c r="P3272" s="2">
        <v>7</v>
      </c>
      <c r="Q3272" s="2" t="s">
        <v>17292</v>
      </c>
      <c r="R3272" s="3" t="s">
        <v>21986</v>
      </c>
      <c r="S3272" s="2">
        <v>54</v>
      </c>
      <c r="T3272" s="2" t="s">
        <v>23647</v>
      </c>
      <c r="U3272" s="2" t="s">
        <v>23694</v>
      </c>
      <c r="V3272" s="2" t="s">
        <v>23759</v>
      </c>
      <c r="X3272" s="2">
        <v>2009</v>
      </c>
      <c r="Y3272" s="2">
        <v>947</v>
      </c>
      <c r="Z3272" s="2">
        <v>6.1</v>
      </c>
      <c r="AB3272" s="2">
        <v>0</v>
      </c>
    </row>
    <row r="3273" spans="1:28" x14ac:dyDescent="0.3">
      <c r="A3273" s="2" t="s">
        <v>28</v>
      </c>
      <c r="B3273" s="2" t="s">
        <v>482</v>
      </c>
      <c r="C3273" s="2">
        <v>56</v>
      </c>
      <c r="D3273" s="2">
        <v>104</v>
      </c>
      <c r="E3273" s="2">
        <v>12</v>
      </c>
      <c r="F3273" s="2">
        <v>1000</v>
      </c>
      <c r="G3273" s="2" t="s">
        <v>3064</v>
      </c>
      <c r="H3273" s="2">
        <v>21000</v>
      </c>
      <c r="I3273" s="2">
        <v>2600000</v>
      </c>
      <c r="J3273" s="2" t="s">
        <v>24103</v>
      </c>
      <c r="K3273" s="2" t="s">
        <v>2433</v>
      </c>
      <c r="L3273" s="2" t="s">
        <v>10422</v>
      </c>
      <c r="M3273" s="2">
        <v>11612</v>
      </c>
      <c r="N3273" s="2">
        <v>23962</v>
      </c>
      <c r="O3273" s="2" t="s">
        <v>2744</v>
      </c>
      <c r="P3273" s="2">
        <v>3</v>
      </c>
      <c r="Q3273" s="2" t="s">
        <v>17293</v>
      </c>
      <c r="R3273" s="3" t="s">
        <v>21987</v>
      </c>
      <c r="S3273" s="2">
        <v>88</v>
      </c>
      <c r="T3273" s="2" t="s">
        <v>23647</v>
      </c>
      <c r="U3273" s="2" t="s">
        <v>23695</v>
      </c>
      <c r="V3273" s="2" t="s">
        <v>23762</v>
      </c>
      <c r="W3273" s="2">
        <v>6000000</v>
      </c>
      <c r="X3273" s="2">
        <v>1995</v>
      </c>
      <c r="Y3273" s="2">
        <v>1000</v>
      </c>
      <c r="Z3273" s="2">
        <v>7.5</v>
      </c>
      <c r="AA3273" s="2">
        <v>2.35</v>
      </c>
      <c r="AB3273" s="2">
        <v>0</v>
      </c>
    </row>
    <row r="3274" spans="1:28" x14ac:dyDescent="0.3">
      <c r="B3274" s="2" t="s">
        <v>1316</v>
      </c>
      <c r="C3274" s="2">
        <v>48</v>
      </c>
      <c r="D3274" s="2">
        <v>94</v>
      </c>
      <c r="E3274" s="2">
        <v>43</v>
      </c>
      <c r="F3274" s="2">
        <v>129</v>
      </c>
      <c r="G3274" s="2" t="s">
        <v>24822</v>
      </c>
      <c r="H3274" s="2">
        <v>826</v>
      </c>
      <c r="J3274" s="2" t="s">
        <v>24218</v>
      </c>
      <c r="K3274" s="2" t="s">
        <v>2591</v>
      </c>
      <c r="L3274" s="2" t="s">
        <v>10423</v>
      </c>
      <c r="M3274" s="2">
        <v>4486</v>
      </c>
      <c r="N3274" s="2">
        <v>1586</v>
      </c>
      <c r="O3274" s="2" t="s">
        <v>13172</v>
      </c>
      <c r="P3274" s="2">
        <v>4</v>
      </c>
      <c r="Q3274" s="2" t="s">
        <v>17294</v>
      </c>
      <c r="R3274" s="3" t="s">
        <v>21988</v>
      </c>
      <c r="S3274" s="2">
        <v>38</v>
      </c>
      <c r="T3274" s="2" t="s">
        <v>23647</v>
      </c>
      <c r="U3274" s="2" t="s">
        <v>23694</v>
      </c>
      <c r="V3274" s="2" t="s">
        <v>23762</v>
      </c>
      <c r="W3274" s="2">
        <v>10000000</v>
      </c>
      <c r="X3274" s="2">
        <v>2015</v>
      </c>
      <c r="Y3274" s="2">
        <v>476</v>
      </c>
      <c r="Z3274" s="2">
        <v>5.3</v>
      </c>
      <c r="AA3274" s="2">
        <v>1.85</v>
      </c>
      <c r="AB3274" s="2">
        <v>0</v>
      </c>
    </row>
    <row r="3275" spans="1:28" x14ac:dyDescent="0.3">
      <c r="A3275" s="2" t="s">
        <v>28</v>
      </c>
      <c r="B3275" s="2" t="s">
        <v>1421</v>
      </c>
      <c r="C3275" s="2">
        <v>41</v>
      </c>
      <c r="D3275" s="2">
        <v>90</v>
      </c>
      <c r="E3275" s="2">
        <v>116</v>
      </c>
      <c r="F3275" s="2">
        <v>303</v>
      </c>
      <c r="G3275" s="2" t="s">
        <v>4235</v>
      </c>
      <c r="H3275" s="2">
        <v>594</v>
      </c>
      <c r="I3275" s="2">
        <v>1602466</v>
      </c>
      <c r="J3275" s="2" t="s">
        <v>24823</v>
      </c>
      <c r="K3275" s="2" t="s">
        <v>6672</v>
      </c>
      <c r="L3275" s="2" t="s">
        <v>10424</v>
      </c>
      <c r="M3275" s="2">
        <v>9673</v>
      </c>
      <c r="N3275" s="2">
        <v>1836</v>
      </c>
      <c r="O3275" s="2" t="s">
        <v>3525</v>
      </c>
      <c r="P3275" s="2">
        <v>0</v>
      </c>
      <c r="Q3275" s="2" t="s">
        <v>17295</v>
      </c>
      <c r="R3275" s="3" t="s">
        <v>21989</v>
      </c>
      <c r="S3275" s="2">
        <v>106</v>
      </c>
      <c r="T3275" s="2" t="s">
        <v>23647</v>
      </c>
      <c r="U3275" s="2" t="s">
        <v>23709</v>
      </c>
      <c r="W3275" s="2">
        <v>600000000</v>
      </c>
      <c r="X3275" s="2">
        <v>2010</v>
      </c>
      <c r="Y3275" s="2">
        <v>412</v>
      </c>
      <c r="Z3275" s="2">
        <v>6</v>
      </c>
      <c r="AB3275" s="2">
        <v>0</v>
      </c>
    </row>
    <row r="3276" spans="1:28" x14ac:dyDescent="0.3">
      <c r="A3276" s="2" t="s">
        <v>28</v>
      </c>
      <c r="B3276" s="2" t="s">
        <v>24725</v>
      </c>
      <c r="C3276" s="2">
        <v>439</v>
      </c>
      <c r="D3276" s="2">
        <v>130</v>
      </c>
      <c r="E3276" s="2">
        <v>3000</v>
      </c>
      <c r="F3276" s="2">
        <v>844</v>
      </c>
      <c r="G3276" s="2" t="s">
        <v>2887</v>
      </c>
      <c r="H3276" s="2">
        <v>10000</v>
      </c>
      <c r="I3276" s="2">
        <v>3029870</v>
      </c>
      <c r="J3276" s="2" t="s">
        <v>23942</v>
      </c>
      <c r="K3276" s="2" t="s">
        <v>2449</v>
      </c>
      <c r="L3276" s="2" t="s">
        <v>10425</v>
      </c>
      <c r="M3276" s="2">
        <v>128729</v>
      </c>
      <c r="N3276" s="2">
        <v>15835</v>
      </c>
      <c r="O3276" s="2" t="s">
        <v>3145</v>
      </c>
      <c r="P3276" s="2">
        <v>1</v>
      </c>
      <c r="Q3276" s="2" t="s">
        <v>17296</v>
      </c>
      <c r="R3276" s="3" t="s">
        <v>21990</v>
      </c>
      <c r="S3276" s="2">
        <v>551</v>
      </c>
      <c r="T3276" s="2" t="s">
        <v>23647</v>
      </c>
      <c r="U3276" s="2" t="s">
        <v>23716</v>
      </c>
      <c r="V3276" s="2" t="s">
        <v>23762</v>
      </c>
      <c r="W3276" s="2">
        <v>7400000</v>
      </c>
      <c r="X3276" s="2">
        <v>2011</v>
      </c>
      <c r="Y3276" s="2">
        <v>4000</v>
      </c>
      <c r="Z3276" s="2">
        <v>7.1</v>
      </c>
      <c r="AA3276" s="2">
        <v>2.35</v>
      </c>
      <c r="AB3276" s="2">
        <v>50000</v>
      </c>
    </row>
    <row r="3277" spans="1:28" x14ac:dyDescent="0.3">
      <c r="A3277" s="2" t="s">
        <v>28</v>
      </c>
      <c r="B3277" s="2" t="s">
        <v>1422</v>
      </c>
      <c r="C3277" s="2">
        <v>54</v>
      </c>
      <c r="D3277" s="2">
        <v>92</v>
      </c>
      <c r="E3277" s="2">
        <v>25</v>
      </c>
      <c r="F3277" s="2">
        <v>110</v>
      </c>
      <c r="G3277" s="2" t="s">
        <v>4236</v>
      </c>
      <c r="H3277" s="2">
        <v>509</v>
      </c>
      <c r="J3277" s="2" t="s">
        <v>24824</v>
      </c>
      <c r="K3277" s="2" t="s">
        <v>2679</v>
      </c>
      <c r="L3277" s="2" t="s">
        <v>10426</v>
      </c>
      <c r="M3277" s="2">
        <v>13003</v>
      </c>
      <c r="N3277" s="2">
        <v>1248</v>
      </c>
      <c r="O3277" s="2" t="s">
        <v>13173</v>
      </c>
      <c r="P3277" s="2">
        <v>0</v>
      </c>
      <c r="Q3277" s="2" t="s">
        <v>17297</v>
      </c>
      <c r="R3277" s="3" t="s">
        <v>21991</v>
      </c>
      <c r="S3277" s="2">
        <v>80</v>
      </c>
      <c r="T3277" s="2" t="s">
        <v>23647</v>
      </c>
      <c r="U3277" s="2" t="s">
        <v>23698</v>
      </c>
      <c r="V3277" s="2" t="s">
        <v>23760</v>
      </c>
      <c r="W3277" s="2">
        <v>8500000</v>
      </c>
      <c r="X3277" s="2">
        <v>2011</v>
      </c>
      <c r="Y3277" s="2">
        <v>446</v>
      </c>
      <c r="Z3277" s="2">
        <v>7.5</v>
      </c>
      <c r="AA3277" s="2">
        <v>2.35</v>
      </c>
      <c r="AB3277" s="2">
        <v>10000</v>
      </c>
    </row>
    <row r="3278" spans="1:28" x14ac:dyDescent="0.3">
      <c r="A3278" s="2" t="s">
        <v>28</v>
      </c>
      <c r="B3278" s="2" t="s">
        <v>1423</v>
      </c>
      <c r="C3278" s="2">
        <v>50</v>
      </c>
      <c r="D3278" s="2">
        <v>176</v>
      </c>
      <c r="E3278" s="2">
        <v>147</v>
      </c>
      <c r="F3278" s="2">
        <v>1000</v>
      </c>
      <c r="G3278" s="2" t="s">
        <v>4237</v>
      </c>
      <c r="H3278" s="2">
        <v>8000</v>
      </c>
      <c r="I3278" s="2">
        <v>3047539</v>
      </c>
      <c r="J3278" s="2" t="s">
        <v>23794</v>
      </c>
      <c r="K3278" s="2" t="s">
        <v>6637</v>
      </c>
      <c r="L3278" s="2" t="s">
        <v>10427</v>
      </c>
      <c r="M3278" s="2">
        <v>42296</v>
      </c>
      <c r="N3278" s="2">
        <v>13762</v>
      </c>
      <c r="O3278" s="2" t="s">
        <v>13174</v>
      </c>
      <c r="P3278" s="2">
        <v>4</v>
      </c>
      <c r="Q3278" s="2" t="s">
        <v>17298</v>
      </c>
      <c r="R3278" s="3" t="s">
        <v>21992</v>
      </c>
      <c r="S3278" s="2">
        <v>286</v>
      </c>
      <c r="T3278" s="2" t="s">
        <v>23654</v>
      </c>
      <c r="U3278" s="2" t="s">
        <v>23709</v>
      </c>
      <c r="V3278" s="2" t="s">
        <v>23764</v>
      </c>
      <c r="W3278" s="2">
        <v>7217600</v>
      </c>
      <c r="X3278" s="2">
        <v>2012</v>
      </c>
      <c r="Y3278" s="2">
        <v>3000</v>
      </c>
      <c r="Z3278" s="2">
        <v>6.9</v>
      </c>
      <c r="AA3278" s="2">
        <v>2.35</v>
      </c>
      <c r="AB3278" s="2">
        <v>12000</v>
      </c>
    </row>
    <row r="3279" spans="1:28" x14ac:dyDescent="0.3">
      <c r="A3279" s="2" t="s">
        <v>28</v>
      </c>
      <c r="B3279" s="2" t="s">
        <v>48</v>
      </c>
      <c r="C3279" s="2">
        <v>392</v>
      </c>
      <c r="D3279" s="2">
        <v>116</v>
      </c>
      <c r="E3279" s="2">
        <v>0</v>
      </c>
      <c r="F3279" s="2">
        <v>513</v>
      </c>
      <c r="G3279" s="2" t="s">
        <v>3443</v>
      </c>
      <c r="H3279" s="2">
        <v>1000</v>
      </c>
      <c r="I3279" s="2">
        <v>78900000</v>
      </c>
      <c r="J3279" s="2" t="s">
        <v>24552</v>
      </c>
      <c r="K3279" s="2" t="s">
        <v>2702</v>
      </c>
      <c r="L3279" s="2" t="s">
        <v>10428</v>
      </c>
      <c r="M3279" s="2">
        <v>563827</v>
      </c>
      <c r="N3279" s="2">
        <v>2524</v>
      </c>
      <c r="O3279" s="2" t="s">
        <v>13175</v>
      </c>
      <c r="P3279" s="2">
        <v>0</v>
      </c>
      <c r="Q3279" s="2" t="s">
        <v>17299</v>
      </c>
      <c r="R3279" s="3" t="s">
        <v>21993</v>
      </c>
      <c r="S3279" s="2">
        <v>1110</v>
      </c>
      <c r="T3279" s="2" t="s">
        <v>23647</v>
      </c>
      <c r="U3279" s="2" t="s">
        <v>23695</v>
      </c>
      <c r="V3279" s="2" t="s">
        <v>23762</v>
      </c>
      <c r="W3279" s="2">
        <v>11000000</v>
      </c>
      <c r="X3279" s="2">
        <v>1979</v>
      </c>
      <c r="Y3279" s="2">
        <v>581</v>
      </c>
      <c r="Z3279" s="2">
        <v>8.5</v>
      </c>
      <c r="AA3279" s="2">
        <v>2.35</v>
      </c>
      <c r="AB3279" s="2">
        <v>23000</v>
      </c>
    </row>
    <row r="3280" spans="1:28" x14ac:dyDescent="0.3">
      <c r="A3280" s="2" t="s">
        <v>28</v>
      </c>
      <c r="B3280" s="2" t="s">
        <v>652</v>
      </c>
      <c r="C3280" s="2">
        <v>277</v>
      </c>
      <c r="D3280" s="2">
        <v>88</v>
      </c>
      <c r="E3280" s="2">
        <v>365</v>
      </c>
      <c r="F3280" s="2">
        <v>177</v>
      </c>
      <c r="G3280" s="2" t="s">
        <v>4238</v>
      </c>
      <c r="H3280" s="2">
        <v>383</v>
      </c>
      <c r="I3280" s="2">
        <v>30859000</v>
      </c>
      <c r="J3280" s="2" t="s">
        <v>24267</v>
      </c>
      <c r="K3280" s="2" t="s">
        <v>6485</v>
      </c>
      <c r="L3280" s="2" t="s">
        <v>10429</v>
      </c>
      <c r="M3280" s="2">
        <v>96410</v>
      </c>
      <c r="N3280" s="2">
        <v>1094</v>
      </c>
      <c r="O3280" s="2" t="s">
        <v>13176</v>
      </c>
      <c r="P3280" s="2">
        <v>0</v>
      </c>
      <c r="Q3280" s="2" t="s">
        <v>17300</v>
      </c>
      <c r="R3280" s="3" t="s">
        <v>21994</v>
      </c>
      <c r="S3280" s="2">
        <v>826</v>
      </c>
      <c r="T3280" s="2" t="s">
        <v>23647</v>
      </c>
      <c r="U3280" s="2" t="s">
        <v>23694</v>
      </c>
      <c r="V3280" s="2" t="s">
        <v>23762</v>
      </c>
      <c r="W3280" s="2">
        <v>83532</v>
      </c>
      <c r="X3280" s="2">
        <v>1974</v>
      </c>
      <c r="Y3280" s="2">
        <v>371</v>
      </c>
      <c r="Z3280" s="2">
        <v>7.5</v>
      </c>
      <c r="AA3280" s="2">
        <v>1.85</v>
      </c>
      <c r="AB3280" s="2">
        <v>0</v>
      </c>
    </row>
    <row r="3281" spans="1:28" x14ac:dyDescent="0.3">
      <c r="A3281" s="2" t="s">
        <v>28</v>
      </c>
      <c r="B3281" s="2" t="s">
        <v>1424</v>
      </c>
      <c r="C3281" s="2">
        <v>259</v>
      </c>
      <c r="D3281" s="2">
        <v>106</v>
      </c>
      <c r="E3281" s="2">
        <v>50</v>
      </c>
      <c r="F3281" s="2">
        <v>741</v>
      </c>
      <c r="G3281" s="2" t="s">
        <v>4239</v>
      </c>
      <c r="H3281" s="2">
        <v>17000</v>
      </c>
      <c r="I3281" s="2">
        <v>3571735</v>
      </c>
      <c r="J3281" s="2" t="s">
        <v>24160</v>
      </c>
      <c r="K3281" s="2" t="s">
        <v>2494</v>
      </c>
      <c r="L3281" s="2" t="s">
        <v>10430</v>
      </c>
      <c r="M3281" s="2">
        <v>39260</v>
      </c>
      <c r="N3281" s="2">
        <v>21711</v>
      </c>
      <c r="O3281" s="2" t="s">
        <v>3226</v>
      </c>
      <c r="P3281" s="2">
        <v>2</v>
      </c>
      <c r="Q3281" s="2" t="s">
        <v>17301</v>
      </c>
      <c r="R3281" s="3" t="s">
        <v>21995</v>
      </c>
      <c r="S3281" s="2">
        <v>129</v>
      </c>
      <c r="T3281" s="2" t="s">
        <v>23647</v>
      </c>
      <c r="U3281" s="2" t="s">
        <v>23694</v>
      </c>
      <c r="V3281" s="2" t="s">
        <v>23762</v>
      </c>
      <c r="W3281" s="2">
        <v>10000000</v>
      </c>
      <c r="X3281" s="2">
        <v>2010</v>
      </c>
      <c r="Y3281" s="2">
        <v>908</v>
      </c>
      <c r="Z3281" s="2">
        <v>6.6</v>
      </c>
      <c r="AA3281" s="2">
        <v>2.35</v>
      </c>
      <c r="AB3281" s="2">
        <v>0</v>
      </c>
    </row>
    <row r="3282" spans="1:28" x14ac:dyDescent="0.3">
      <c r="A3282" s="2" t="s">
        <v>28</v>
      </c>
      <c r="B3282" s="2" t="s">
        <v>624</v>
      </c>
      <c r="C3282" s="2">
        <v>66</v>
      </c>
      <c r="D3282" s="2">
        <v>181</v>
      </c>
      <c r="E3282" s="2">
        <v>278</v>
      </c>
      <c r="F3282" s="2">
        <v>51</v>
      </c>
      <c r="G3282" s="2" t="s">
        <v>734</v>
      </c>
      <c r="H3282" s="2">
        <v>402</v>
      </c>
      <c r="I3282" s="2">
        <v>50000000</v>
      </c>
      <c r="J3282" s="2" t="s">
        <v>24665</v>
      </c>
      <c r="K3282" s="2" t="s">
        <v>3501</v>
      </c>
      <c r="L3282" s="2" t="s">
        <v>10431</v>
      </c>
      <c r="M3282" s="2">
        <v>29839</v>
      </c>
      <c r="N3282" s="2">
        <v>934</v>
      </c>
      <c r="O3282" s="2" t="s">
        <v>13177</v>
      </c>
      <c r="P3282" s="2">
        <v>0</v>
      </c>
      <c r="Q3282" s="2" t="s">
        <v>17302</v>
      </c>
      <c r="R3282" s="3" t="s">
        <v>21996</v>
      </c>
      <c r="S3282" s="2">
        <v>150</v>
      </c>
      <c r="T3282" s="2" t="s">
        <v>23647</v>
      </c>
      <c r="U3282" s="2" t="s">
        <v>23694</v>
      </c>
      <c r="V3282" s="2" t="s">
        <v>23761</v>
      </c>
      <c r="W3282" s="2">
        <v>9000000</v>
      </c>
      <c r="X3282" s="2">
        <v>1971</v>
      </c>
      <c r="Y3282" s="2">
        <v>343</v>
      </c>
      <c r="Z3282" s="2">
        <v>8</v>
      </c>
      <c r="AA3282" s="2">
        <v>2.35</v>
      </c>
      <c r="AB3282" s="2">
        <v>0</v>
      </c>
    </row>
    <row r="3283" spans="1:28" x14ac:dyDescent="0.3">
      <c r="A3283" s="2" t="s">
        <v>28</v>
      </c>
      <c r="B3283" s="2" t="s">
        <v>522</v>
      </c>
      <c r="C3283" s="2">
        <v>129</v>
      </c>
      <c r="D3283" s="2">
        <v>130</v>
      </c>
      <c r="E3283" s="2">
        <v>92</v>
      </c>
      <c r="F3283" s="2">
        <v>177</v>
      </c>
      <c r="G3283" s="2" t="s">
        <v>4240</v>
      </c>
      <c r="H3283" s="2">
        <v>244</v>
      </c>
      <c r="I3283" s="2">
        <v>63600000</v>
      </c>
      <c r="J3283" s="2" t="s">
        <v>23776</v>
      </c>
      <c r="K3283" s="2" t="s">
        <v>3217</v>
      </c>
      <c r="L3283" s="2" t="s">
        <v>10432</v>
      </c>
      <c r="M3283" s="2">
        <v>82073</v>
      </c>
      <c r="N3283" s="2">
        <v>1164</v>
      </c>
      <c r="O3283" s="2" t="s">
        <v>4328</v>
      </c>
      <c r="P3283" s="2">
        <v>1</v>
      </c>
      <c r="Q3283" s="2" t="s">
        <v>17303</v>
      </c>
      <c r="R3283" s="3" t="s">
        <v>21997</v>
      </c>
      <c r="S3283" s="2">
        <v>275</v>
      </c>
      <c r="T3283" s="2" t="s">
        <v>23647</v>
      </c>
      <c r="U3283" s="2" t="s">
        <v>23695</v>
      </c>
      <c r="V3283" s="2" t="s">
        <v>23766</v>
      </c>
      <c r="W3283" s="2">
        <v>9000000</v>
      </c>
      <c r="X3283" s="2">
        <v>1965</v>
      </c>
      <c r="Y3283" s="2">
        <v>189</v>
      </c>
      <c r="Z3283" s="2">
        <v>7</v>
      </c>
      <c r="AA3283" s="2">
        <v>2.35</v>
      </c>
      <c r="AB3283" s="2">
        <v>0</v>
      </c>
    </row>
    <row r="3284" spans="1:28" x14ac:dyDescent="0.3">
      <c r="A3284" s="2" t="s">
        <v>28</v>
      </c>
      <c r="B3284" s="2" t="s">
        <v>598</v>
      </c>
      <c r="C3284" s="2">
        <v>115</v>
      </c>
      <c r="D3284" s="2">
        <v>93</v>
      </c>
      <c r="E3284" s="2">
        <v>33</v>
      </c>
      <c r="F3284" s="2">
        <v>123</v>
      </c>
      <c r="G3284" s="2" t="s">
        <v>4241</v>
      </c>
      <c r="H3284" s="2">
        <v>14000</v>
      </c>
      <c r="J3284" s="2" t="s">
        <v>24686</v>
      </c>
      <c r="K3284" s="2" t="s">
        <v>2571</v>
      </c>
      <c r="L3284" s="2" t="s">
        <v>10433</v>
      </c>
      <c r="M3284" s="2">
        <v>12520</v>
      </c>
      <c r="N3284" s="2">
        <v>15014</v>
      </c>
      <c r="O3284" s="2" t="s">
        <v>13178</v>
      </c>
      <c r="P3284" s="2">
        <v>2</v>
      </c>
      <c r="Q3284" s="2" t="s">
        <v>17304</v>
      </c>
      <c r="R3284" s="3" t="s">
        <v>21998</v>
      </c>
      <c r="S3284" s="2">
        <v>76</v>
      </c>
      <c r="T3284" s="2" t="s">
        <v>23647</v>
      </c>
      <c r="U3284" s="2" t="s">
        <v>23694</v>
      </c>
      <c r="V3284" s="2" t="s">
        <v>23762</v>
      </c>
      <c r="W3284" s="2">
        <v>10000000</v>
      </c>
      <c r="X3284" s="2">
        <v>2011</v>
      </c>
      <c r="Y3284" s="2">
        <v>383</v>
      </c>
      <c r="Z3284" s="2">
        <v>5.8</v>
      </c>
      <c r="AA3284" s="2">
        <v>2.35</v>
      </c>
      <c r="AB3284" s="2">
        <v>0</v>
      </c>
    </row>
    <row r="3285" spans="1:28" x14ac:dyDescent="0.3">
      <c r="A3285" s="2" t="s">
        <v>28</v>
      </c>
      <c r="B3285" s="2" t="s">
        <v>1425</v>
      </c>
      <c r="C3285" s="2">
        <v>81</v>
      </c>
      <c r="D3285" s="2">
        <v>110</v>
      </c>
      <c r="E3285" s="2">
        <v>798</v>
      </c>
      <c r="F3285" s="2">
        <v>16</v>
      </c>
      <c r="G3285" s="2" t="s">
        <v>4242</v>
      </c>
      <c r="H3285" s="2">
        <v>580</v>
      </c>
      <c r="J3285" s="2" t="s">
        <v>23894</v>
      </c>
      <c r="K3285" s="2" t="s">
        <v>6673</v>
      </c>
      <c r="L3285" s="2" t="s">
        <v>10434</v>
      </c>
      <c r="M3285" s="2">
        <v>8667</v>
      </c>
      <c r="N3285" s="2">
        <v>662</v>
      </c>
      <c r="O3285" s="2" t="s">
        <v>13179</v>
      </c>
      <c r="P3285" s="2">
        <v>9</v>
      </c>
      <c r="Q3285" s="2" t="s">
        <v>17305</v>
      </c>
      <c r="R3285" s="3" t="s">
        <v>21999</v>
      </c>
      <c r="S3285" s="2">
        <v>29</v>
      </c>
      <c r="T3285" s="2" t="s">
        <v>23662</v>
      </c>
      <c r="U3285" s="2" t="s">
        <v>23713</v>
      </c>
      <c r="X3285" s="2">
        <v>2010</v>
      </c>
      <c r="Y3285" s="2">
        <v>26</v>
      </c>
      <c r="Z3285" s="2">
        <v>7.3</v>
      </c>
      <c r="AA3285" s="2">
        <v>2.35</v>
      </c>
      <c r="AB3285" s="2">
        <v>0</v>
      </c>
    </row>
    <row r="3286" spans="1:28" x14ac:dyDescent="0.3">
      <c r="A3286" s="2" t="s">
        <v>28</v>
      </c>
      <c r="B3286" s="2" t="s">
        <v>301</v>
      </c>
      <c r="C3286" s="2">
        <v>29</v>
      </c>
      <c r="D3286" s="2">
        <v>123</v>
      </c>
      <c r="E3286" s="2">
        <v>473</v>
      </c>
      <c r="F3286" s="2">
        <v>685</v>
      </c>
      <c r="G3286" s="2" t="s">
        <v>2524</v>
      </c>
      <c r="H3286" s="2">
        <v>890</v>
      </c>
      <c r="I3286" s="2">
        <v>36049108</v>
      </c>
      <c r="J3286" s="2" t="s">
        <v>24286</v>
      </c>
      <c r="K3286" s="2" t="s">
        <v>2592</v>
      </c>
      <c r="L3286" s="2" t="s">
        <v>10435</v>
      </c>
      <c r="M3286" s="2">
        <v>10139</v>
      </c>
      <c r="N3286" s="2">
        <v>3661</v>
      </c>
      <c r="O3286" s="2" t="s">
        <v>4582</v>
      </c>
      <c r="P3286" s="2">
        <v>4</v>
      </c>
      <c r="Q3286" s="2" t="s">
        <v>17306</v>
      </c>
      <c r="R3286" s="3" t="s">
        <v>22000</v>
      </c>
      <c r="S3286" s="2">
        <v>70</v>
      </c>
      <c r="T3286" s="2" t="s">
        <v>23647</v>
      </c>
      <c r="U3286" s="2" t="s">
        <v>23694</v>
      </c>
      <c r="V3286" s="2" t="s">
        <v>23762</v>
      </c>
      <c r="W3286" s="2">
        <v>9000000</v>
      </c>
      <c r="X3286" s="2">
        <v>1996</v>
      </c>
      <c r="Y3286" s="2">
        <v>851</v>
      </c>
      <c r="Z3286" s="2">
        <v>6.8</v>
      </c>
      <c r="AA3286" s="2">
        <v>2.35</v>
      </c>
      <c r="AB3286" s="2">
        <v>0</v>
      </c>
    </row>
    <row r="3287" spans="1:28" x14ac:dyDescent="0.3">
      <c r="A3287" s="2" t="s">
        <v>28</v>
      </c>
      <c r="B3287" s="2" t="s">
        <v>607</v>
      </c>
      <c r="C3287" s="2">
        <v>32</v>
      </c>
      <c r="D3287" s="2">
        <v>120</v>
      </c>
      <c r="E3287" s="2">
        <v>92</v>
      </c>
      <c r="F3287" s="2">
        <v>862</v>
      </c>
      <c r="G3287" s="2" t="s">
        <v>3065</v>
      </c>
      <c r="H3287" s="2">
        <v>1000</v>
      </c>
      <c r="I3287" s="2">
        <v>34074895</v>
      </c>
      <c r="J3287" s="2" t="s">
        <v>24006</v>
      </c>
      <c r="K3287" s="2" t="s">
        <v>2775</v>
      </c>
      <c r="L3287" s="2" t="s">
        <v>10436</v>
      </c>
      <c r="M3287" s="2">
        <v>6525</v>
      </c>
      <c r="N3287" s="2">
        <v>5420</v>
      </c>
      <c r="O3287" s="2" t="s">
        <v>13180</v>
      </c>
      <c r="P3287" s="2">
        <v>6</v>
      </c>
      <c r="Q3287" s="2" t="s">
        <v>17307</v>
      </c>
      <c r="R3287" s="3" t="s">
        <v>22001</v>
      </c>
      <c r="S3287" s="2">
        <v>79</v>
      </c>
      <c r="T3287" s="2" t="s">
        <v>23647</v>
      </c>
      <c r="U3287" s="2" t="s">
        <v>23694</v>
      </c>
      <c r="V3287" s="2" t="s">
        <v>23762</v>
      </c>
      <c r="W3287" s="2">
        <v>9000000</v>
      </c>
      <c r="X3287" s="2">
        <v>1999</v>
      </c>
      <c r="Y3287" s="2">
        <v>886</v>
      </c>
      <c r="Z3287" s="2">
        <v>6.7</v>
      </c>
      <c r="AA3287" s="2">
        <v>1.85</v>
      </c>
      <c r="AB3287" s="2">
        <v>0</v>
      </c>
    </row>
    <row r="3288" spans="1:28" x14ac:dyDescent="0.3">
      <c r="A3288" s="2" t="s">
        <v>28</v>
      </c>
      <c r="B3288" s="2" t="s">
        <v>1201</v>
      </c>
      <c r="C3288" s="2">
        <v>142</v>
      </c>
      <c r="D3288" s="2">
        <v>87</v>
      </c>
      <c r="E3288" s="2">
        <v>85</v>
      </c>
      <c r="F3288" s="2">
        <v>118</v>
      </c>
      <c r="G3288" s="2" t="s">
        <v>4243</v>
      </c>
      <c r="H3288" s="2">
        <v>311</v>
      </c>
      <c r="I3288" s="2">
        <v>33244684</v>
      </c>
      <c r="J3288" s="2" t="s">
        <v>24383</v>
      </c>
      <c r="K3288" s="2" t="s">
        <v>6674</v>
      </c>
      <c r="L3288" s="2" t="s">
        <v>10437</v>
      </c>
      <c r="M3288" s="2">
        <v>62038</v>
      </c>
      <c r="N3288" s="2">
        <v>760</v>
      </c>
      <c r="O3288" s="2" t="s">
        <v>13181</v>
      </c>
      <c r="P3288" s="2">
        <v>0</v>
      </c>
      <c r="Q3288" s="2" t="s">
        <v>17308</v>
      </c>
      <c r="R3288" s="3" t="s">
        <v>22002</v>
      </c>
      <c r="S3288" s="2">
        <v>281</v>
      </c>
      <c r="T3288" s="2" t="s">
        <v>23647</v>
      </c>
      <c r="U3288" s="2" t="s">
        <v>23694</v>
      </c>
      <c r="V3288" s="2" t="s">
        <v>23762</v>
      </c>
      <c r="W3288" s="2">
        <v>9000000</v>
      </c>
      <c r="X3288" s="2">
        <v>1988</v>
      </c>
      <c r="Y3288" s="2">
        <v>189</v>
      </c>
      <c r="Z3288" s="2">
        <v>6.5</v>
      </c>
      <c r="AA3288" s="2">
        <v>1.85</v>
      </c>
      <c r="AB3288" s="2">
        <v>0</v>
      </c>
    </row>
    <row r="3289" spans="1:28" x14ac:dyDescent="0.3">
      <c r="A3289" s="2" t="s">
        <v>28</v>
      </c>
      <c r="B3289" s="2" t="s">
        <v>970</v>
      </c>
      <c r="C3289" s="2">
        <v>263</v>
      </c>
      <c r="D3289" s="2">
        <v>123</v>
      </c>
      <c r="E3289" s="2">
        <v>909</v>
      </c>
      <c r="F3289" s="2">
        <v>184</v>
      </c>
      <c r="G3289" s="2" t="s">
        <v>4244</v>
      </c>
      <c r="H3289" s="2">
        <v>909</v>
      </c>
      <c r="I3289" s="2">
        <v>24530513</v>
      </c>
      <c r="J3289" s="2" t="s">
        <v>24044</v>
      </c>
      <c r="K3289" s="2" t="s">
        <v>970</v>
      </c>
      <c r="L3289" s="2" t="s">
        <v>10438</v>
      </c>
      <c r="M3289" s="2">
        <v>66610</v>
      </c>
      <c r="N3289" s="2">
        <v>1633</v>
      </c>
      <c r="O3289" s="2" t="s">
        <v>5072</v>
      </c>
      <c r="P3289" s="2">
        <v>1</v>
      </c>
      <c r="Q3289" s="2" t="s">
        <v>17309</v>
      </c>
      <c r="R3289" s="3" t="s">
        <v>22003</v>
      </c>
      <c r="S3289" s="2">
        <v>429</v>
      </c>
      <c r="T3289" s="2" t="s">
        <v>23647</v>
      </c>
      <c r="U3289" s="2" t="s">
        <v>23694</v>
      </c>
      <c r="V3289" s="2" t="s">
        <v>23759</v>
      </c>
      <c r="W3289" s="2">
        <v>9000000</v>
      </c>
      <c r="X3289" s="2">
        <v>2007</v>
      </c>
      <c r="Y3289" s="2">
        <v>203</v>
      </c>
      <c r="Z3289" s="2">
        <v>8</v>
      </c>
      <c r="AA3289" s="2">
        <v>1.85</v>
      </c>
      <c r="AB3289" s="2">
        <v>0</v>
      </c>
    </row>
    <row r="3290" spans="1:28" x14ac:dyDescent="0.3">
      <c r="A3290" s="2" t="s">
        <v>28</v>
      </c>
      <c r="B3290" s="2" t="s">
        <v>24799</v>
      </c>
      <c r="C3290" s="2">
        <v>285</v>
      </c>
      <c r="D3290" s="2">
        <v>103</v>
      </c>
      <c r="E3290" s="2">
        <v>65</v>
      </c>
      <c r="F3290" s="2">
        <v>908</v>
      </c>
      <c r="G3290" s="2" t="s">
        <v>3963</v>
      </c>
      <c r="H3290" s="2">
        <v>2000</v>
      </c>
      <c r="I3290" s="2">
        <v>71519230</v>
      </c>
      <c r="J3290" s="2" t="s">
        <v>23980</v>
      </c>
      <c r="K3290" s="2" t="s">
        <v>3121</v>
      </c>
      <c r="L3290" s="2" t="s">
        <v>10439</v>
      </c>
      <c r="M3290" s="2">
        <v>92364</v>
      </c>
      <c r="N3290" s="2">
        <v>6807</v>
      </c>
      <c r="O3290" s="2" t="s">
        <v>13182</v>
      </c>
      <c r="P3290" s="2">
        <v>0</v>
      </c>
      <c r="Q3290" s="2" t="s">
        <v>17310</v>
      </c>
      <c r="R3290" s="3" t="s">
        <v>22004</v>
      </c>
      <c r="S3290" s="2">
        <v>244</v>
      </c>
      <c r="T3290" s="2" t="s">
        <v>23647</v>
      </c>
      <c r="U3290" s="2" t="s">
        <v>23694</v>
      </c>
      <c r="V3290" s="2" t="s">
        <v>23762</v>
      </c>
      <c r="W3290" s="2">
        <v>9000000</v>
      </c>
      <c r="X3290" s="2">
        <v>2014</v>
      </c>
      <c r="Y3290" s="2">
        <v>971</v>
      </c>
      <c r="Z3290" s="2">
        <v>6.5</v>
      </c>
      <c r="AA3290" s="2">
        <v>2.35</v>
      </c>
      <c r="AB3290" s="2">
        <v>15000</v>
      </c>
    </row>
    <row r="3291" spans="1:28" x14ac:dyDescent="0.3">
      <c r="A3291" s="2" t="s">
        <v>28</v>
      </c>
      <c r="B3291" s="2" t="s">
        <v>1426</v>
      </c>
      <c r="C3291" s="2">
        <v>64</v>
      </c>
      <c r="D3291" s="2">
        <v>91</v>
      </c>
      <c r="E3291" s="2">
        <v>0</v>
      </c>
      <c r="F3291" s="2">
        <v>407</v>
      </c>
      <c r="G3291" s="2" t="s">
        <v>4245</v>
      </c>
      <c r="H3291" s="2">
        <v>3000</v>
      </c>
      <c r="I3291" s="2">
        <v>20035310</v>
      </c>
      <c r="J3291" s="2" t="s">
        <v>23894</v>
      </c>
      <c r="K3291" s="2" t="s">
        <v>2549</v>
      </c>
      <c r="L3291" s="2" t="s">
        <v>10440</v>
      </c>
      <c r="M3291" s="2">
        <v>12324</v>
      </c>
      <c r="N3291" s="2">
        <v>4409</v>
      </c>
      <c r="O3291" s="2" t="s">
        <v>12727</v>
      </c>
      <c r="P3291" s="2">
        <v>1</v>
      </c>
      <c r="Q3291" s="2" t="s">
        <v>17311</v>
      </c>
      <c r="R3291" s="3" t="s">
        <v>22005</v>
      </c>
      <c r="S3291" s="2">
        <v>173</v>
      </c>
      <c r="T3291" s="2" t="s">
        <v>23647</v>
      </c>
      <c r="U3291" s="2" t="s">
        <v>23694</v>
      </c>
      <c r="V3291" s="2" t="s">
        <v>23759</v>
      </c>
      <c r="W3291" s="2">
        <v>9000000</v>
      </c>
      <c r="X3291" s="2">
        <v>2000</v>
      </c>
      <c r="Y3291" s="2">
        <v>683</v>
      </c>
      <c r="Z3291" s="2">
        <v>4.9000000000000004</v>
      </c>
      <c r="AA3291" s="2">
        <v>1.85</v>
      </c>
      <c r="AB3291" s="2">
        <v>580</v>
      </c>
    </row>
    <row r="3292" spans="1:28" x14ac:dyDescent="0.3">
      <c r="A3292" s="2" t="s">
        <v>28</v>
      </c>
      <c r="B3292" s="2" t="s">
        <v>1214</v>
      </c>
      <c r="C3292" s="2">
        <v>150</v>
      </c>
      <c r="D3292" s="2">
        <v>88</v>
      </c>
      <c r="E3292" s="2">
        <v>8</v>
      </c>
      <c r="F3292" s="2">
        <v>587</v>
      </c>
      <c r="G3292" s="2" t="s">
        <v>2474</v>
      </c>
      <c r="H3292" s="2">
        <v>982</v>
      </c>
      <c r="I3292" s="2">
        <v>18225165</v>
      </c>
      <c r="J3292" s="2" t="s">
        <v>24155</v>
      </c>
      <c r="K3292" s="2" t="s">
        <v>2757</v>
      </c>
      <c r="L3292" s="2" t="s">
        <v>10441</v>
      </c>
      <c r="M3292" s="2">
        <v>155262</v>
      </c>
      <c r="N3292" s="2">
        <v>3114</v>
      </c>
      <c r="O3292" s="2" t="s">
        <v>3550</v>
      </c>
      <c r="P3292" s="2">
        <v>2</v>
      </c>
      <c r="Q3292" s="2" t="s">
        <v>17312</v>
      </c>
      <c r="R3292" s="3" t="s">
        <v>22006</v>
      </c>
      <c r="S3292" s="2">
        <v>316</v>
      </c>
      <c r="T3292" s="2" t="s">
        <v>23647</v>
      </c>
      <c r="U3292" s="2" t="s">
        <v>23694</v>
      </c>
      <c r="V3292" s="2" t="s">
        <v>23762</v>
      </c>
      <c r="W3292" s="2">
        <v>9000000</v>
      </c>
      <c r="X3292" s="2">
        <v>2004</v>
      </c>
      <c r="Y3292" s="2">
        <v>729</v>
      </c>
      <c r="Z3292" s="2">
        <v>7.1</v>
      </c>
      <c r="AA3292" s="2">
        <v>1.85</v>
      </c>
      <c r="AB3292" s="2">
        <v>0</v>
      </c>
    </row>
    <row r="3293" spans="1:28" x14ac:dyDescent="0.3">
      <c r="A3293" s="2" t="s">
        <v>28</v>
      </c>
      <c r="B3293" s="2" t="s">
        <v>409</v>
      </c>
      <c r="C3293" s="2">
        <v>136</v>
      </c>
      <c r="D3293" s="2">
        <v>126</v>
      </c>
      <c r="E3293" s="2">
        <v>37</v>
      </c>
      <c r="F3293" s="2">
        <v>883</v>
      </c>
      <c r="G3293" s="2" t="s">
        <v>2539</v>
      </c>
      <c r="H3293" s="2">
        <v>12000</v>
      </c>
      <c r="I3293" s="2">
        <v>17804273</v>
      </c>
      <c r="J3293" s="2" t="s">
        <v>24146</v>
      </c>
      <c r="K3293" s="2" t="s">
        <v>2483</v>
      </c>
      <c r="L3293" s="2" t="s">
        <v>10442</v>
      </c>
      <c r="M3293" s="2">
        <v>20449</v>
      </c>
      <c r="N3293" s="2">
        <v>25660</v>
      </c>
      <c r="O3293" s="2" t="s">
        <v>12955</v>
      </c>
      <c r="P3293" s="2">
        <v>0</v>
      </c>
      <c r="Q3293" s="2" t="s">
        <v>17313</v>
      </c>
      <c r="R3293" s="3" t="s">
        <v>22007</v>
      </c>
      <c r="S3293" s="2">
        <v>370</v>
      </c>
      <c r="T3293" s="2" t="s">
        <v>23647</v>
      </c>
      <c r="U3293" s="2" t="s">
        <v>23694</v>
      </c>
      <c r="V3293" s="2" t="s">
        <v>23762</v>
      </c>
      <c r="W3293" s="2">
        <v>20000000</v>
      </c>
      <c r="X3293" s="2">
        <v>2000</v>
      </c>
      <c r="Y3293" s="2">
        <v>10000</v>
      </c>
      <c r="Z3293" s="2">
        <v>7</v>
      </c>
      <c r="AA3293" s="2">
        <v>1.85</v>
      </c>
      <c r="AB3293" s="2">
        <v>1000</v>
      </c>
    </row>
    <row r="3294" spans="1:28" x14ac:dyDescent="0.3">
      <c r="A3294" s="2" t="s">
        <v>28</v>
      </c>
      <c r="B3294" s="2" t="s">
        <v>1427</v>
      </c>
      <c r="C3294" s="2">
        <v>132</v>
      </c>
      <c r="D3294" s="2">
        <v>120</v>
      </c>
      <c r="E3294" s="2">
        <v>46</v>
      </c>
      <c r="F3294" s="2">
        <v>701</v>
      </c>
      <c r="G3294" s="2" t="s">
        <v>3206</v>
      </c>
      <c r="H3294" s="2">
        <v>14000</v>
      </c>
      <c r="I3294" s="2">
        <v>16938179</v>
      </c>
      <c r="J3294" s="2" t="s">
        <v>23969</v>
      </c>
      <c r="K3294" s="2" t="s">
        <v>2507</v>
      </c>
      <c r="L3294" s="2" t="s">
        <v>10443</v>
      </c>
      <c r="M3294" s="2">
        <v>41313</v>
      </c>
      <c r="N3294" s="2">
        <v>17336</v>
      </c>
      <c r="O3294" s="2" t="s">
        <v>12366</v>
      </c>
      <c r="P3294" s="2">
        <v>3</v>
      </c>
      <c r="Q3294" s="2" t="s">
        <v>17314</v>
      </c>
      <c r="R3294" s="3" t="s">
        <v>22008</v>
      </c>
      <c r="S3294" s="2">
        <v>246</v>
      </c>
      <c r="T3294" s="2" t="s">
        <v>23647</v>
      </c>
      <c r="U3294" s="2" t="s">
        <v>23694</v>
      </c>
      <c r="V3294" s="2" t="s">
        <v>23762</v>
      </c>
      <c r="W3294" s="2">
        <v>8000000</v>
      </c>
      <c r="X3294" s="2">
        <v>2000</v>
      </c>
      <c r="Y3294" s="2">
        <v>826</v>
      </c>
      <c r="Z3294" s="2">
        <v>7</v>
      </c>
      <c r="AA3294" s="2">
        <v>1.85</v>
      </c>
      <c r="AB3294" s="2">
        <v>0</v>
      </c>
    </row>
    <row r="3295" spans="1:28" x14ac:dyDescent="0.3">
      <c r="A3295" s="2" t="s">
        <v>28</v>
      </c>
      <c r="B3295" s="2" t="s">
        <v>487</v>
      </c>
      <c r="C3295" s="2">
        <v>71</v>
      </c>
      <c r="D3295" s="2">
        <v>116</v>
      </c>
      <c r="E3295" s="2">
        <v>644</v>
      </c>
      <c r="F3295" s="2">
        <v>199</v>
      </c>
      <c r="G3295" s="2" t="s">
        <v>4246</v>
      </c>
      <c r="H3295" s="2">
        <v>392</v>
      </c>
      <c r="I3295" s="2">
        <v>90400000</v>
      </c>
      <c r="J3295" s="2" t="s">
        <v>5447</v>
      </c>
      <c r="K3295" s="2" t="s">
        <v>4788</v>
      </c>
      <c r="L3295" s="2" t="s">
        <v>10444</v>
      </c>
      <c r="M3295" s="2">
        <v>102895</v>
      </c>
      <c r="N3295" s="2">
        <v>845</v>
      </c>
      <c r="O3295" s="2" t="s">
        <v>13183</v>
      </c>
      <c r="P3295" s="2">
        <v>2</v>
      </c>
      <c r="Q3295" s="2" t="s">
        <v>17315</v>
      </c>
      <c r="R3295" s="3" t="s">
        <v>22009</v>
      </c>
      <c r="S3295" s="2">
        <v>159</v>
      </c>
      <c r="T3295" s="2" t="s">
        <v>23647</v>
      </c>
      <c r="U3295" s="2" t="s">
        <v>23694</v>
      </c>
      <c r="V3295" s="2" t="s">
        <v>23762</v>
      </c>
      <c r="X3295" s="2">
        <v>1983</v>
      </c>
      <c r="Y3295" s="2">
        <v>249</v>
      </c>
      <c r="Z3295" s="2">
        <v>7.5</v>
      </c>
      <c r="AA3295" s="2">
        <v>1.85</v>
      </c>
      <c r="AB3295" s="2">
        <v>0</v>
      </c>
    </row>
    <row r="3296" spans="1:28" x14ac:dyDescent="0.3">
      <c r="A3296" s="2" t="s">
        <v>28</v>
      </c>
      <c r="B3296" s="2" t="s">
        <v>981</v>
      </c>
      <c r="C3296" s="2">
        <v>186</v>
      </c>
      <c r="D3296" s="2">
        <v>94</v>
      </c>
      <c r="E3296" s="2">
        <v>17</v>
      </c>
      <c r="F3296" s="2">
        <v>179</v>
      </c>
      <c r="G3296" s="2" t="s">
        <v>4247</v>
      </c>
      <c r="H3296" s="2">
        <v>607</v>
      </c>
      <c r="I3296" s="2">
        <v>16235293</v>
      </c>
      <c r="J3296" s="2" t="s">
        <v>5714</v>
      </c>
      <c r="K3296" s="2" t="s">
        <v>6349</v>
      </c>
      <c r="L3296" s="2" t="s">
        <v>10445</v>
      </c>
      <c r="M3296" s="2">
        <v>19918</v>
      </c>
      <c r="N3296" s="2">
        <v>1611</v>
      </c>
      <c r="O3296" s="2" t="s">
        <v>12570</v>
      </c>
      <c r="P3296" s="2">
        <v>0</v>
      </c>
      <c r="Q3296" s="2" t="s">
        <v>17316</v>
      </c>
      <c r="R3296" s="3" t="s">
        <v>22010</v>
      </c>
      <c r="S3296" s="2">
        <v>278</v>
      </c>
      <c r="T3296" s="2" t="s">
        <v>23647</v>
      </c>
      <c r="U3296" s="2" t="s">
        <v>23694</v>
      </c>
      <c r="V3296" s="2" t="s">
        <v>23762</v>
      </c>
      <c r="W3296" s="2">
        <v>9000000</v>
      </c>
      <c r="X3296" s="2">
        <v>2006</v>
      </c>
      <c r="Y3296" s="2">
        <v>318</v>
      </c>
      <c r="Z3296" s="2">
        <v>4.5</v>
      </c>
      <c r="AA3296" s="2">
        <v>2.35</v>
      </c>
      <c r="AB3296" s="2">
        <v>0</v>
      </c>
    </row>
    <row r="3297" spans="1:28" x14ac:dyDescent="0.3">
      <c r="A3297" s="2" t="s">
        <v>28</v>
      </c>
      <c r="B3297" s="2" t="s">
        <v>1428</v>
      </c>
      <c r="C3297" s="2">
        <v>39</v>
      </c>
      <c r="D3297" s="2">
        <v>85</v>
      </c>
      <c r="E3297" s="2">
        <v>2</v>
      </c>
      <c r="F3297" s="2">
        <v>127</v>
      </c>
      <c r="G3297" s="2" t="s">
        <v>744</v>
      </c>
      <c r="H3297" s="2">
        <v>911</v>
      </c>
      <c r="I3297" s="2">
        <v>11827301</v>
      </c>
      <c r="J3297" s="2" t="s">
        <v>23925</v>
      </c>
      <c r="K3297" s="2" t="s">
        <v>3049</v>
      </c>
      <c r="L3297" s="2" t="s">
        <v>10446</v>
      </c>
      <c r="M3297" s="2">
        <v>4247</v>
      </c>
      <c r="N3297" s="2">
        <v>1345</v>
      </c>
      <c r="O3297" s="2" t="s">
        <v>13184</v>
      </c>
      <c r="P3297" s="2">
        <v>1</v>
      </c>
      <c r="Q3297" s="2" t="s">
        <v>17317</v>
      </c>
      <c r="R3297" s="3" t="s">
        <v>22011</v>
      </c>
      <c r="S3297" s="2">
        <v>26</v>
      </c>
      <c r="T3297" s="2" t="s">
        <v>23647</v>
      </c>
      <c r="U3297" s="2" t="s">
        <v>23694</v>
      </c>
      <c r="V3297" s="2" t="s">
        <v>23759</v>
      </c>
      <c r="X3297" s="2">
        <v>2004</v>
      </c>
      <c r="Y3297" s="2">
        <v>150</v>
      </c>
      <c r="Z3297" s="2">
        <v>5.5</v>
      </c>
      <c r="AA3297" s="2">
        <v>2.35</v>
      </c>
      <c r="AB3297" s="2">
        <v>266</v>
      </c>
    </row>
    <row r="3298" spans="1:28" x14ac:dyDescent="0.3">
      <c r="A3298" s="2" t="s">
        <v>28</v>
      </c>
      <c r="B3298" s="2" t="s">
        <v>115</v>
      </c>
      <c r="C3298" s="2">
        <v>46</v>
      </c>
      <c r="D3298" s="2">
        <v>137</v>
      </c>
      <c r="E3298" s="2">
        <v>0</v>
      </c>
      <c r="F3298" s="2">
        <v>130</v>
      </c>
      <c r="G3298" s="2" t="s">
        <v>2675</v>
      </c>
      <c r="H3298" s="2">
        <v>591</v>
      </c>
      <c r="I3298" s="2">
        <v>10161099</v>
      </c>
      <c r="J3298" s="2" t="s">
        <v>24825</v>
      </c>
      <c r="K3298" s="2" t="s">
        <v>3842</v>
      </c>
      <c r="L3298" s="2" t="s">
        <v>10447</v>
      </c>
      <c r="M3298" s="2">
        <v>23441</v>
      </c>
      <c r="N3298" s="2">
        <v>1341</v>
      </c>
      <c r="O3298" s="2" t="s">
        <v>13185</v>
      </c>
      <c r="P3298" s="2">
        <v>1</v>
      </c>
      <c r="Q3298" s="2" t="s">
        <v>17318</v>
      </c>
      <c r="R3298" s="3" t="s">
        <v>22012</v>
      </c>
      <c r="S3298" s="2">
        <v>108</v>
      </c>
      <c r="T3298" s="2" t="s">
        <v>23647</v>
      </c>
      <c r="U3298" s="2" t="s">
        <v>23695</v>
      </c>
      <c r="V3298" s="2" t="s">
        <v>23759</v>
      </c>
      <c r="W3298" s="2">
        <v>9000000</v>
      </c>
      <c r="X3298" s="2">
        <v>1989</v>
      </c>
      <c r="Y3298" s="2">
        <v>520</v>
      </c>
      <c r="Z3298" s="2">
        <v>7.7</v>
      </c>
      <c r="AA3298" s="2">
        <v>1.85</v>
      </c>
      <c r="AB3298" s="2">
        <v>0</v>
      </c>
    </row>
    <row r="3299" spans="1:28" x14ac:dyDescent="0.3">
      <c r="A3299" s="2" t="s">
        <v>28</v>
      </c>
      <c r="B3299" s="2" t="s">
        <v>1429</v>
      </c>
      <c r="C3299" s="2">
        <v>201</v>
      </c>
      <c r="D3299" s="2">
        <v>114</v>
      </c>
      <c r="E3299" s="2">
        <v>84</v>
      </c>
      <c r="F3299" s="2">
        <v>338</v>
      </c>
      <c r="G3299" s="2" t="s">
        <v>3144</v>
      </c>
      <c r="H3299" s="2">
        <v>22000</v>
      </c>
      <c r="I3299" s="2">
        <v>6610326</v>
      </c>
      <c r="J3299" s="2" t="s">
        <v>24006</v>
      </c>
      <c r="K3299" s="2" t="s">
        <v>2512</v>
      </c>
      <c r="L3299" s="2" t="s">
        <v>10448</v>
      </c>
      <c r="M3299" s="2">
        <v>32188</v>
      </c>
      <c r="N3299" s="2">
        <v>23770</v>
      </c>
      <c r="O3299" s="2" t="s">
        <v>13186</v>
      </c>
      <c r="P3299" s="2">
        <v>0</v>
      </c>
      <c r="Q3299" s="2" t="s">
        <v>17319</v>
      </c>
      <c r="R3299" s="3" t="s">
        <v>22013</v>
      </c>
      <c r="S3299" s="2">
        <v>127</v>
      </c>
      <c r="T3299" s="2" t="s">
        <v>23647</v>
      </c>
      <c r="U3299" s="2" t="s">
        <v>23694</v>
      </c>
      <c r="V3299" s="2" t="s">
        <v>23762</v>
      </c>
      <c r="X3299" s="2">
        <v>2007</v>
      </c>
      <c r="Y3299" s="2">
        <v>929</v>
      </c>
      <c r="Z3299" s="2">
        <v>7.2</v>
      </c>
      <c r="AA3299" s="2">
        <v>1.85</v>
      </c>
      <c r="AB3299" s="2">
        <v>0</v>
      </c>
    </row>
    <row r="3300" spans="1:28" x14ac:dyDescent="0.3">
      <c r="A3300" s="2" t="s">
        <v>28</v>
      </c>
      <c r="B3300" s="2" t="s">
        <v>1430</v>
      </c>
      <c r="C3300" s="2">
        <v>32</v>
      </c>
      <c r="D3300" s="2">
        <v>76</v>
      </c>
      <c r="E3300" s="2">
        <v>17</v>
      </c>
      <c r="F3300" s="2">
        <v>571</v>
      </c>
      <c r="G3300" s="2" t="s">
        <v>2840</v>
      </c>
      <c r="H3300" s="2">
        <v>591</v>
      </c>
      <c r="I3300" s="2">
        <v>6126237</v>
      </c>
      <c r="J3300" s="2" t="s">
        <v>23925</v>
      </c>
      <c r="K3300" s="2" t="s">
        <v>2999</v>
      </c>
      <c r="L3300" s="2" t="s">
        <v>10449</v>
      </c>
      <c r="M3300" s="2">
        <v>3419</v>
      </c>
      <c r="N3300" s="2">
        <v>2851</v>
      </c>
      <c r="O3300" s="2" t="s">
        <v>3444</v>
      </c>
      <c r="P3300" s="2">
        <v>3</v>
      </c>
      <c r="Q3300" s="2" t="s">
        <v>17320</v>
      </c>
      <c r="R3300" s="3" t="s">
        <v>22014</v>
      </c>
      <c r="S3300" s="2">
        <v>41</v>
      </c>
      <c r="T3300" s="2" t="s">
        <v>23647</v>
      </c>
      <c r="U3300" s="2" t="s">
        <v>23694</v>
      </c>
      <c r="V3300" s="2" t="s">
        <v>23760</v>
      </c>
      <c r="X3300" s="2">
        <v>2003</v>
      </c>
      <c r="Y3300" s="2">
        <v>579</v>
      </c>
      <c r="Z3300" s="2">
        <v>4.8</v>
      </c>
      <c r="AA3300" s="2">
        <v>1.85</v>
      </c>
      <c r="AB3300" s="2">
        <v>419</v>
      </c>
    </row>
    <row r="3301" spans="1:28" x14ac:dyDescent="0.3">
      <c r="A3301" s="2" t="s">
        <v>28</v>
      </c>
      <c r="B3301" s="2" t="s">
        <v>23846</v>
      </c>
      <c r="C3301" s="2">
        <v>117</v>
      </c>
      <c r="D3301" s="2">
        <v>119</v>
      </c>
      <c r="E3301" s="2">
        <v>188</v>
      </c>
      <c r="F3301" s="2">
        <v>35</v>
      </c>
      <c r="G3301" s="2" t="s">
        <v>4248</v>
      </c>
      <c r="H3301" s="2">
        <v>187</v>
      </c>
      <c r="I3301" s="2">
        <v>6047856</v>
      </c>
      <c r="J3301" s="2" t="s">
        <v>23808</v>
      </c>
      <c r="K3301" s="2" t="s">
        <v>6675</v>
      </c>
      <c r="L3301" s="2" t="s">
        <v>10450</v>
      </c>
      <c r="M3301" s="2">
        <v>27536</v>
      </c>
      <c r="N3301" s="2">
        <v>358</v>
      </c>
      <c r="O3301" s="2" t="s">
        <v>13187</v>
      </c>
      <c r="P3301" s="2">
        <v>4</v>
      </c>
      <c r="Q3301" s="2" t="s">
        <v>17321</v>
      </c>
      <c r="R3301" s="3" t="s">
        <v>22015</v>
      </c>
      <c r="S3301" s="2">
        <v>327</v>
      </c>
      <c r="T3301" s="2" t="s">
        <v>23647</v>
      </c>
      <c r="U3301" s="2" t="s">
        <v>23694</v>
      </c>
      <c r="V3301" s="2" t="s">
        <v>23762</v>
      </c>
      <c r="W3301" s="2">
        <v>8500000</v>
      </c>
      <c r="X3301" s="2">
        <v>2000</v>
      </c>
      <c r="Y3301" s="2">
        <v>127</v>
      </c>
      <c r="Z3301" s="2">
        <v>6.7</v>
      </c>
      <c r="AA3301" s="2">
        <v>1.85</v>
      </c>
      <c r="AB3301" s="2">
        <v>1000</v>
      </c>
    </row>
    <row r="3302" spans="1:28" x14ac:dyDescent="0.3">
      <c r="A3302" s="2" t="s">
        <v>28</v>
      </c>
      <c r="B3302" s="2" t="s">
        <v>555</v>
      </c>
      <c r="C3302" s="2">
        <v>136</v>
      </c>
      <c r="D3302" s="2">
        <v>99</v>
      </c>
      <c r="E3302" s="2">
        <v>23</v>
      </c>
      <c r="F3302" s="2">
        <v>471</v>
      </c>
      <c r="G3302" s="2" t="s">
        <v>4249</v>
      </c>
      <c r="H3302" s="2">
        <v>1000</v>
      </c>
      <c r="I3302" s="2">
        <v>4681503</v>
      </c>
      <c r="J3302" s="2" t="s">
        <v>24006</v>
      </c>
      <c r="K3302" s="2" t="s">
        <v>2731</v>
      </c>
      <c r="L3302" s="2" t="s">
        <v>10451</v>
      </c>
      <c r="M3302" s="2">
        <v>29058</v>
      </c>
      <c r="N3302" s="2">
        <v>2478</v>
      </c>
      <c r="O3302" s="2" t="s">
        <v>4843</v>
      </c>
      <c r="P3302" s="2">
        <v>1</v>
      </c>
      <c r="Q3302" s="2" t="s">
        <v>17322</v>
      </c>
      <c r="R3302" s="3" t="s">
        <v>22016</v>
      </c>
      <c r="S3302" s="2">
        <v>238</v>
      </c>
      <c r="T3302" s="2" t="s">
        <v>23647</v>
      </c>
      <c r="U3302" s="2" t="s">
        <v>23694</v>
      </c>
      <c r="V3302" s="2" t="s">
        <v>23762</v>
      </c>
      <c r="W3302" s="2">
        <v>9000000</v>
      </c>
      <c r="X3302" s="2">
        <v>2002</v>
      </c>
      <c r="Y3302" s="2">
        <v>710</v>
      </c>
      <c r="Z3302" s="2">
        <v>7</v>
      </c>
      <c r="AA3302" s="2">
        <v>2.35</v>
      </c>
      <c r="AB3302" s="2">
        <v>838</v>
      </c>
    </row>
    <row r="3303" spans="1:28" x14ac:dyDescent="0.3">
      <c r="A3303" s="2" t="s">
        <v>28</v>
      </c>
      <c r="B3303" s="2" t="s">
        <v>1431</v>
      </c>
      <c r="C3303" s="2">
        <v>15</v>
      </c>
      <c r="D3303" s="2">
        <v>79</v>
      </c>
      <c r="E3303" s="2">
        <v>157</v>
      </c>
      <c r="F3303" s="2">
        <v>219</v>
      </c>
      <c r="G3303" s="2" t="s">
        <v>3260</v>
      </c>
      <c r="H3303" s="2">
        <v>4000</v>
      </c>
      <c r="I3303" s="2">
        <v>4350774</v>
      </c>
      <c r="J3303" s="2" t="s">
        <v>5447</v>
      </c>
      <c r="K3303" s="2" t="s">
        <v>77</v>
      </c>
      <c r="L3303" s="2" t="s">
        <v>10452</v>
      </c>
      <c r="M3303" s="2">
        <v>10476</v>
      </c>
      <c r="N3303" s="2">
        <v>4908</v>
      </c>
      <c r="O3303" s="2" t="s">
        <v>13188</v>
      </c>
      <c r="P3303" s="2">
        <v>3</v>
      </c>
      <c r="Q3303" s="2" t="s">
        <v>17323</v>
      </c>
      <c r="R3303" s="3" t="s">
        <v>22017</v>
      </c>
      <c r="S3303" s="2">
        <v>52</v>
      </c>
      <c r="T3303" s="2" t="s">
        <v>23647</v>
      </c>
      <c r="U3303" s="2" t="s">
        <v>23694</v>
      </c>
      <c r="V3303" s="2" t="s">
        <v>23759</v>
      </c>
      <c r="W3303" s="2">
        <v>8000000</v>
      </c>
      <c r="X3303" s="2">
        <v>1994</v>
      </c>
      <c r="Y3303" s="2">
        <v>248</v>
      </c>
      <c r="Z3303" s="2">
        <v>6.5</v>
      </c>
      <c r="AA3303" s="2">
        <v>1.85</v>
      </c>
      <c r="AB3303" s="2">
        <v>0</v>
      </c>
    </row>
    <row r="3304" spans="1:28" x14ac:dyDescent="0.3">
      <c r="A3304" s="2" t="s">
        <v>28</v>
      </c>
      <c r="B3304" s="2" t="s">
        <v>975</v>
      </c>
      <c r="C3304" s="2">
        <v>46</v>
      </c>
      <c r="D3304" s="2">
        <v>114</v>
      </c>
      <c r="E3304" s="2">
        <v>6</v>
      </c>
      <c r="F3304" s="2">
        <v>633</v>
      </c>
      <c r="G3304" s="2" t="s">
        <v>4250</v>
      </c>
      <c r="H3304" s="2">
        <v>970</v>
      </c>
      <c r="I3304" s="2">
        <v>3420871</v>
      </c>
      <c r="J3304" s="2" t="s">
        <v>24696</v>
      </c>
      <c r="K3304" s="2" t="s">
        <v>3266</v>
      </c>
      <c r="L3304" s="2" t="s">
        <v>10453</v>
      </c>
      <c r="M3304" s="2">
        <v>14100</v>
      </c>
      <c r="N3304" s="2">
        <v>3824</v>
      </c>
      <c r="O3304" s="2" t="s">
        <v>6947</v>
      </c>
      <c r="P3304" s="2">
        <v>2</v>
      </c>
      <c r="Q3304" s="2" t="s">
        <v>17324</v>
      </c>
      <c r="R3304" s="3" t="s">
        <v>22018</v>
      </c>
      <c r="S3304" s="2">
        <v>81</v>
      </c>
      <c r="T3304" s="2" t="s">
        <v>23647</v>
      </c>
      <c r="U3304" s="2" t="s">
        <v>23694</v>
      </c>
      <c r="V3304" s="2" t="s">
        <v>23760</v>
      </c>
      <c r="X3304" s="2">
        <v>2006</v>
      </c>
      <c r="Y3304" s="2">
        <v>906</v>
      </c>
      <c r="Z3304" s="2">
        <v>7.4</v>
      </c>
      <c r="AA3304" s="2">
        <v>1.85</v>
      </c>
      <c r="AB3304" s="2">
        <v>0</v>
      </c>
    </row>
    <row r="3305" spans="1:28" x14ac:dyDescent="0.3">
      <c r="A3305" s="2" t="s">
        <v>28</v>
      </c>
      <c r="C3305" s="2">
        <v>1</v>
      </c>
      <c r="D3305" s="2">
        <v>30</v>
      </c>
      <c r="F3305" s="2">
        <v>140</v>
      </c>
      <c r="G3305" s="2" t="s">
        <v>24826</v>
      </c>
      <c r="H3305" s="2">
        <v>177</v>
      </c>
      <c r="J3305" s="2" t="s">
        <v>23794</v>
      </c>
      <c r="K3305" s="2" t="s">
        <v>24827</v>
      </c>
      <c r="L3305" s="2" t="s">
        <v>24828</v>
      </c>
      <c r="M3305" s="2">
        <v>5478</v>
      </c>
      <c r="N3305" s="2">
        <v>639</v>
      </c>
      <c r="O3305" s="2" t="s">
        <v>24829</v>
      </c>
      <c r="P3305" s="2">
        <v>0</v>
      </c>
      <c r="Q3305" s="2" t="s">
        <v>24830</v>
      </c>
      <c r="R3305" s="3" t="s">
        <v>24831</v>
      </c>
      <c r="S3305" s="2">
        <v>54</v>
      </c>
      <c r="T3305" s="2" t="s">
        <v>23647</v>
      </c>
      <c r="U3305" s="2" t="s">
        <v>23694</v>
      </c>
      <c r="V3305" s="2" t="s">
        <v>23763</v>
      </c>
      <c r="Y3305" s="2">
        <v>170</v>
      </c>
      <c r="Z3305" s="2">
        <v>3.5</v>
      </c>
      <c r="AA3305" s="2">
        <v>1.78</v>
      </c>
      <c r="AB3305" s="2">
        <v>748</v>
      </c>
    </row>
    <row r="3306" spans="1:28" x14ac:dyDescent="0.3">
      <c r="A3306" s="2" t="s">
        <v>28</v>
      </c>
      <c r="B3306" s="2" t="s">
        <v>1432</v>
      </c>
      <c r="C3306" s="2">
        <v>41</v>
      </c>
      <c r="D3306" s="2">
        <v>91</v>
      </c>
      <c r="E3306" s="2">
        <v>12</v>
      </c>
      <c r="F3306" s="2">
        <v>297</v>
      </c>
      <c r="G3306" s="2" t="s">
        <v>4251</v>
      </c>
      <c r="H3306" s="2">
        <v>1000</v>
      </c>
      <c r="J3306" s="2" t="s">
        <v>24173</v>
      </c>
      <c r="K3306" s="2" t="s">
        <v>3075</v>
      </c>
      <c r="L3306" s="2" t="s">
        <v>10454</v>
      </c>
      <c r="M3306" s="2">
        <v>7767</v>
      </c>
      <c r="N3306" s="2">
        <v>1991</v>
      </c>
      <c r="O3306" s="2" t="s">
        <v>13189</v>
      </c>
      <c r="P3306" s="2">
        <v>4</v>
      </c>
      <c r="Q3306" s="2" t="s">
        <v>17325</v>
      </c>
      <c r="R3306" s="3" t="s">
        <v>22019</v>
      </c>
      <c r="S3306" s="2">
        <v>56</v>
      </c>
      <c r="T3306" s="2" t="s">
        <v>23647</v>
      </c>
      <c r="U3306" s="2" t="s">
        <v>23694</v>
      </c>
      <c r="V3306" s="2" t="s">
        <v>23760</v>
      </c>
      <c r="W3306" s="2">
        <v>9000000</v>
      </c>
      <c r="X3306" s="2">
        <v>1984</v>
      </c>
      <c r="Y3306" s="2">
        <v>300</v>
      </c>
      <c r="Z3306" s="2">
        <v>5.7</v>
      </c>
      <c r="AA3306" s="2">
        <v>1.85</v>
      </c>
      <c r="AB3306" s="2">
        <v>0</v>
      </c>
    </row>
    <row r="3307" spans="1:28" x14ac:dyDescent="0.3">
      <c r="A3307" s="2" t="s">
        <v>28</v>
      </c>
      <c r="B3307" s="2" t="s">
        <v>1207</v>
      </c>
      <c r="C3307" s="2">
        <v>65</v>
      </c>
      <c r="D3307" s="2">
        <v>95</v>
      </c>
      <c r="E3307" s="2">
        <v>49</v>
      </c>
      <c r="F3307" s="2">
        <v>261</v>
      </c>
      <c r="G3307" s="2" t="s">
        <v>4252</v>
      </c>
      <c r="H3307" s="2">
        <v>702</v>
      </c>
      <c r="I3307" s="2">
        <v>2955039</v>
      </c>
      <c r="J3307" s="2" t="s">
        <v>23917</v>
      </c>
      <c r="K3307" s="2" t="s">
        <v>6347</v>
      </c>
      <c r="L3307" s="2" t="s">
        <v>10455</v>
      </c>
      <c r="M3307" s="2">
        <v>3624</v>
      </c>
      <c r="N3307" s="2">
        <v>2007</v>
      </c>
      <c r="O3307" s="2" t="s">
        <v>4743</v>
      </c>
      <c r="P3307" s="2">
        <v>1</v>
      </c>
      <c r="Q3307" s="2" t="s">
        <v>17326</v>
      </c>
      <c r="R3307" s="3" t="s">
        <v>22020</v>
      </c>
      <c r="S3307" s="2">
        <v>27</v>
      </c>
      <c r="T3307" s="2" t="s">
        <v>23647</v>
      </c>
      <c r="U3307" s="2" t="s">
        <v>23694</v>
      </c>
      <c r="V3307" s="2" t="s">
        <v>23759</v>
      </c>
      <c r="W3307" s="2">
        <v>9000000</v>
      </c>
      <c r="X3307" s="2">
        <v>2007</v>
      </c>
      <c r="Y3307" s="2">
        <v>616</v>
      </c>
      <c r="Z3307" s="2">
        <v>6.2</v>
      </c>
      <c r="AA3307" s="2">
        <v>2.35</v>
      </c>
      <c r="AB3307" s="2">
        <v>313</v>
      </c>
    </row>
    <row r="3308" spans="1:28" x14ac:dyDescent="0.3">
      <c r="A3308" s="2" t="s">
        <v>28</v>
      </c>
      <c r="B3308" s="2" t="s">
        <v>1028</v>
      </c>
      <c r="C3308" s="2">
        <v>100</v>
      </c>
      <c r="D3308" s="2">
        <v>103</v>
      </c>
      <c r="E3308" s="2">
        <v>38</v>
      </c>
      <c r="F3308" s="2">
        <v>316</v>
      </c>
      <c r="G3308" s="2" t="s">
        <v>4253</v>
      </c>
      <c r="H3308" s="2">
        <v>745</v>
      </c>
      <c r="I3308" s="2">
        <v>1530535</v>
      </c>
      <c r="J3308" s="2" t="s">
        <v>23894</v>
      </c>
      <c r="K3308" s="2" t="s">
        <v>2557</v>
      </c>
      <c r="L3308" s="2" t="s">
        <v>10456</v>
      </c>
      <c r="M3308" s="2">
        <v>7833</v>
      </c>
      <c r="N3308" s="2">
        <v>1721</v>
      </c>
      <c r="O3308" s="2" t="s">
        <v>3286</v>
      </c>
      <c r="P3308" s="2">
        <v>3</v>
      </c>
      <c r="Q3308" s="2" t="s">
        <v>17327</v>
      </c>
      <c r="R3308" s="3" t="s">
        <v>22021</v>
      </c>
      <c r="S3308" s="2">
        <v>63</v>
      </c>
      <c r="T3308" s="2" t="s">
        <v>23647</v>
      </c>
      <c r="U3308" s="2" t="s">
        <v>23694</v>
      </c>
      <c r="V3308" s="2" t="s">
        <v>23762</v>
      </c>
      <c r="W3308" s="2">
        <v>9000000</v>
      </c>
      <c r="X3308" s="2">
        <v>2005</v>
      </c>
      <c r="Y3308" s="2">
        <v>591</v>
      </c>
      <c r="Z3308" s="2">
        <v>5.7</v>
      </c>
      <c r="AA3308" s="2">
        <v>2.35</v>
      </c>
      <c r="AB3308" s="2">
        <v>215</v>
      </c>
    </row>
    <row r="3309" spans="1:28" x14ac:dyDescent="0.3">
      <c r="A3309" s="2" t="s">
        <v>28</v>
      </c>
      <c r="B3309" s="2" t="s">
        <v>950</v>
      </c>
      <c r="C3309" s="2">
        <v>129</v>
      </c>
      <c r="D3309" s="2">
        <v>92</v>
      </c>
      <c r="E3309" s="2">
        <v>26</v>
      </c>
      <c r="F3309" s="2">
        <v>611</v>
      </c>
      <c r="G3309" s="2" t="s">
        <v>2911</v>
      </c>
      <c r="H3309" s="2">
        <v>1000</v>
      </c>
      <c r="I3309" s="2">
        <v>4881867</v>
      </c>
      <c r="J3309" s="2" t="s">
        <v>24325</v>
      </c>
      <c r="K3309" s="2" t="s">
        <v>2628</v>
      </c>
      <c r="L3309" s="2" t="s">
        <v>10457</v>
      </c>
      <c r="M3309" s="2">
        <v>15200</v>
      </c>
      <c r="N3309" s="2">
        <v>3767</v>
      </c>
      <c r="O3309" s="2" t="s">
        <v>6514</v>
      </c>
      <c r="P3309" s="2">
        <v>1</v>
      </c>
      <c r="Q3309" s="2" t="s">
        <v>17328</v>
      </c>
      <c r="R3309" s="3" t="s">
        <v>22022</v>
      </c>
      <c r="S3309" s="2">
        <v>76</v>
      </c>
      <c r="T3309" s="2" t="s">
        <v>23647</v>
      </c>
      <c r="U3309" s="2" t="s">
        <v>23694</v>
      </c>
      <c r="V3309" s="2" t="s">
        <v>23762</v>
      </c>
      <c r="W3309" s="2">
        <v>9000000</v>
      </c>
      <c r="X3309" s="2">
        <v>2008</v>
      </c>
      <c r="Y3309" s="2">
        <v>1000</v>
      </c>
      <c r="Z3309" s="2">
        <v>6.4</v>
      </c>
      <c r="AA3309" s="2">
        <v>1.85</v>
      </c>
      <c r="AB3309" s="2">
        <v>1000</v>
      </c>
    </row>
    <row r="3310" spans="1:28" x14ac:dyDescent="0.3">
      <c r="A3310" s="2" t="s">
        <v>28</v>
      </c>
      <c r="B3310" s="2" t="s">
        <v>988</v>
      </c>
      <c r="C3310" s="2">
        <v>103</v>
      </c>
      <c r="D3310" s="2">
        <v>124</v>
      </c>
      <c r="E3310" s="2">
        <v>162</v>
      </c>
      <c r="F3310" s="2">
        <v>277</v>
      </c>
      <c r="G3310" s="2" t="s">
        <v>3456</v>
      </c>
      <c r="H3310" s="2">
        <v>23000</v>
      </c>
      <c r="I3310" s="2">
        <v>1043487</v>
      </c>
      <c r="J3310" s="2" t="s">
        <v>24315</v>
      </c>
      <c r="K3310" s="2" t="s">
        <v>2429</v>
      </c>
      <c r="L3310" s="2" t="s">
        <v>10458</v>
      </c>
      <c r="M3310" s="2">
        <v>27766</v>
      </c>
      <c r="N3310" s="2">
        <v>24102</v>
      </c>
      <c r="O3310" s="2" t="s">
        <v>13190</v>
      </c>
      <c r="P3310" s="2">
        <v>3</v>
      </c>
      <c r="Q3310" s="2" t="s">
        <v>17329</v>
      </c>
      <c r="R3310" s="3" t="s">
        <v>22023</v>
      </c>
      <c r="S3310" s="2">
        <v>314</v>
      </c>
      <c r="T3310" s="2" t="s">
        <v>23647</v>
      </c>
      <c r="U3310" s="2" t="s">
        <v>23695</v>
      </c>
      <c r="V3310" s="2" t="s">
        <v>23762</v>
      </c>
      <c r="X3310" s="2">
        <v>1998</v>
      </c>
      <c r="Y3310" s="2">
        <v>776</v>
      </c>
      <c r="Z3310" s="2">
        <v>7</v>
      </c>
      <c r="AA3310" s="2">
        <v>1.85</v>
      </c>
      <c r="AB3310" s="2">
        <v>0</v>
      </c>
    </row>
    <row r="3311" spans="1:28" x14ac:dyDescent="0.3">
      <c r="A3311" s="2" t="s">
        <v>28</v>
      </c>
      <c r="B3311" s="2" t="s">
        <v>24832</v>
      </c>
      <c r="C3311" s="2">
        <v>77</v>
      </c>
      <c r="D3311" s="2">
        <v>156</v>
      </c>
      <c r="E3311" s="2">
        <v>43</v>
      </c>
      <c r="F3311" s="2">
        <v>0</v>
      </c>
      <c r="G3311" s="2" t="s">
        <v>4254</v>
      </c>
      <c r="H3311" s="2">
        <v>45</v>
      </c>
      <c r="I3311" s="2">
        <v>770629</v>
      </c>
      <c r="J3311" s="2" t="s">
        <v>24020</v>
      </c>
      <c r="K3311" s="2" t="s">
        <v>6676</v>
      </c>
      <c r="L3311" s="2" t="s">
        <v>10459</v>
      </c>
      <c r="M3311" s="2">
        <v>2379</v>
      </c>
      <c r="N3311" s="2">
        <v>50</v>
      </c>
      <c r="O3311" s="2" t="s">
        <v>13191</v>
      </c>
      <c r="P3311" s="2">
        <v>0</v>
      </c>
      <c r="Q3311" s="2" t="s">
        <v>17330</v>
      </c>
      <c r="R3311" s="3" t="s">
        <v>22024</v>
      </c>
      <c r="S3311" s="2">
        <v>24</v>
      </c>
      <c r="T3311" s="2" t="s">
        <v>23669</v>
      </c>
      <c r="U3311" s="2" t="s">
        <v>23711</v>
      </c>
      <c r="V3311" s="2" t="s">
        <v>23764</v>
      </c>
      <c r="X3311" s="2">
        <v>2016</v>
      </c>
      <c r="Y3311" s="2">
        <v>5</v>
      </c>
      <c r="Z3311" s="2">
        <v>7.7</v>
      </c>
      <c r="AA3311" s="2">
        <v>2.35</v>
      </c>
      <c r="AB3311" s="2">
        <v>0</v>
      </c>
    </row>
    <row r="3312" spans="1:28" x14ac:dyDescent="0.3">
      <c r="A3312" s="2" t="s">
        <v>28</v>
      </c>
      <c r="B3312" s="2" t="s">
        <v>1026</v>
      </c>
      <c r="C3312" s="2">
        <v>67</v>
      </c>
      <c r="D3312" s="2">
        <v>84</v>
      </c>
      <c r="E3312" s="2">
        <v>64</v>
      </c>
      <c r="F3312" s="2">
        <v>748</v>
      </c>
      <c r="G3312" s="2" t="s">
        <v>4255</v>
      </c>
      <c r="H3312" s="2">
        <v>2000</v>
      </c>
      <c r="I3312" s="2">
        <v>11860839</v>
      </c>
      <c r="J3312" s="2" t="s">
        <v>24145</v>
      </c>
      <c r="K3312" s="2" t="s">
        <v>6256</v>
      </c>
      <c r="L3312" s="2" t="s">
        <v>10460</v>
      </c>
      <c r="M3312" s="2">
        <v>5156</v>
      </c>
      <c r="N3312" s="2">
        <v>4617</v>
      </c>
      <c r="O3312" s="2" t="s">
        <v>13192</v>
      </c>
      <c r="P3312" s="2">
        <v>0</v>
      </c>
      <c r="Q3312" s="2" t="s">
        <v>17331</v>
      </c>
      <c r="R3312" s="3" t="s">
        <v>22025</v>
      </c>
      <c r="S3312" s="2">
        <v>21</v>
      </c>
      <c r="T3312" s="2" t="s">
        <v>23647</v>
      </c>
      <c r="U3312" s="2" t="s">
        <v>23694</v>
      </c>
      <c r="V3312" s="2" t="s">
        <v>23760</v>
      </c>
      <c r="W3312" s="2">
        <v>9000000</v>
      </c>
      <c r="X3312" s="2">
        <v>2011</v>
      </c>
      <c r="Y3312" s="2">
        <v>892</v>
      </c>
      <c r="Z3312" s="2">
        <v>5.4</v>
      </c>
      <c r="AA3312" s="2">
        <v>1.85</v>
      </c>
      <c r="AB3312" s="2">
        <v>0</v>
      </c>
    </row>
    <row r="3313" spans="1:28" x14ac:dyDescent="0.3">
      <c r="A3313" s="2" t="s">
        <v>28</v>
      </c>
      <c r="B3313" s="2" t="s">
        <v>1434</v>
      </c>
      <c r="C3313" s="2">
        <v>31</v>
      </c>
      <c r="D3313" s="2">
        <v>300</v>
      </c>
      <c r="E3313" s="2">
        <v>6</v>
      </c>
      <c r="F3313" s="2">
        <v>6</v>
      </c>
      <c r="G3313" s="2" t="s">
        <v>4256</v>
      </c>
      <c r="H3313" s="2">
        <v>7</v>
      </c>
      <c r="I3313" s="2">
        <v>454255</v>
      </c>
      <c r="J3313" s="2" t="s">
        <v>23861</v>
      </c>
      <c r="K3313" s="2" t="s">
        <v>6677</v>
      </c>
      <c r="L3313" s="2" t="s">
        <v>10461</v>
      </c>
      <c r="M3313" s="2">
        <v>1666</v>
      </c>
      <c r="N3313" s="2">
        <v>32</v>
      </c>
      <c r="O3313" s="2" t="s">
        <v>13193</v>
      </c>
      <c r="P3313" s="2">
        <v>3</v>
      </c>
      <c r="Q3313" s="2" t="s">
        <v>17332</v>
      </c>
      <c r="R3313" s="3" t="s">
        <v>22026</v>
      </c>
      <c r="S3313" s="2">
        <v>47</v>
      </c>
      <c r="T3313" s="2" t="s">
        <v>23670</v>
      </c>
      <c r="U3313" s="2" t="s">
        <v>23732</v>
      </c>
      <c r="V3313" s="2" t="s">
        <v>23762</v>
      </c>
      <c r="W3313" s="2">
        <v>400000000</v>
      </c>
      <c r="X3313" s="2">
        <v>2001</v>
      </c>
      <c r="Y3313" s="2">
        <v>6</v>
      </c>
      <c r="Z3313" s="2">
        <v>6.6</v>
      </c>
      <c r="AA3313" s="2">
        <v>1.85</v>
      </c>
      <c r="AB3313" s="2">
        <v>124</v>
      </c>
    </row>
    <row r="3314" spans="1:28" x14ac:dyDescent="0.3">
      <c r="A3314" s="2" t="s">
        <v>28</v>
      </c>
      <c r="B3314" s="2" t="s">
        <v>1435</v>
      </c>
      <c r="C3314" s="2">
        <v>76</v>
      </c>
      <c r="D3314" s="2">
        <v>120</v>
      </c>
      <c r="E3314" s="2">
        <v>930</v>
      </c>
      <c r="F3314" s="2">
        <v>433</v>
      </c>
      <c r="G3314" s="2" t="s">
        <v>4257</v>
      </c>
      <c r="H3314" s="2">
        <v>982</v>
      </c>
      <c r="I3314" s="2">
        <v>349618</v>
      </c>
      <c r="J3314" s="2" t="s">
        <v>5714</v>
      </c>
      <c r="K3314" s="2" t="s">
        <v>2837</v>
      </c>
      <c r="L3314" s="2" t="s">
        <v>10462</v>
      </c>
      <c r="M3314" s="2">
        <v>4302</v>
      </c>
      <c r="N3314" s="2">
        <v>2942</v>
      </c>
      <c r="O3314" s="2" t="s">
        <v>5064</v>
      </c>
      <c r="P3314" s="2">
        <v>1</v>
      </c>
      <c r="Q3314" s="2" t="s">
        <v>17333</v>
      </c>
      <c r="R3314" s="3" t="s">
        <v>22027</v>
      </c>
      <c r="S3314" s="2">
        <v>45</v>
      </c>
      <c r="T3314" s="2" t="s">
        <v>23647</v>
      </c>
      <c r="U3314" s="2" t="s">
        <v>23713</v>
      </c>
      <c r="V3314" s="2" t="s">
        <v>23762</v>
      </c>
      <c r="W3314" s="2">
        <v>9000000</v>
      </c>
      <c r="X3314" s="2">
        <v>1990</v>
      </c>
      <c r="Y3314" s="2">
        <v>602</v>
      </c>
      <c r="Z3314" s="2">
        <v>6.1</v>
      </c>
      <c r="AA3314" s="2">
        <v>1.85</v>
      </c>
      <c r="AB3314" s="2">
        <v>375</v>
      </c>
    </row>
    <row r="3315" spans="1:28" x14ac:dyDescent="0.3">
      <c r="A3315" s="2" t="s">
        <v>28</v>
      </c>
      <c r="B3315" s="2" t="s">
        <v>1436</v>
      </c>
      <c r="C3315" s="2">
        <v>17</v>
      </c>
      <c r="D3315" s="2">
        <v>98</v>
      </c>
      <c r="E3315" s="2">
        <v>0</v>
      </c>
      <c r="F3315" s="2">
        <v>5</v>
      </c>
      <c r="G3315" s="2" t="s">
        <v>4258</v>
      </c>
      <c r="H3315" s="2">
        <v>186</v>
      </c>
      <c r="J3315" s="2" t="s">
        <v>5447</v>
      </c>
      <c r="K3315" s="2" t="s">
        <v>6678</v>
      </c>
      <c r="L3315" s="2" t="s">
        <v>10463</v>
      </c>
      <c r="M3315" s="2">
        <v>1673</v>
      </c>
      <c r="N3315" s="2">
        <v>253</v>
      </c>
      <c r="O3315" s="2" t="s">
        <v>13194</v>
      </c>
      <c r="P3315" s="2">
        <v>1</v>
      </c>
      <c r="R3315" s="3" t="s">
        <v>22028</v>
      </c>
      <c r="S3315" s="2">
        <v>1</v>
      </c>
      <c r="T3315" s="2" t="s">
        <v>23649</v>
      </c>
      <c r="U3315" s="2" t="s">
        <v>23703</v>
      </c>
      <c r="X3315" s="2">
        <v>2014</v>
      </c>
      <c r="Y3315" s="2">
        <v>41</v>
      </c>
      <c r="Z3315" s="2">
        <v>6.1</v>
      </c>
      <c r="AA3315" s="2">
        <v>2.35</v>
      </c>
      <c r="AB3315" s="2">
        <v>348</v>
      </c>
    </row>
    <row r="3316" spans="1:28" x14ac:dyDescent="0.3">
      <c r="A3316" s="2" t="s">
        <v>28</v>
      </c>
      <c r="B3316" s="2" t="s">
        <v>982</v>
      </c>
      <c r="C3316" s="2">
        <v>81</v>
      </c>
      <c r="D3316" s="2">
        <v>121</v>
      </c>
      <c r="E3316" s="2">
        <v>608</v>
      </c>
      <c r="F3316" s="2">
        <v>25</v>
      </c>
      <c r="G3316" s="2" t="s">
        <v>4004</v>
      </c>
      <c r="H3316" s="2">
        <v>149</v>
      </c>
      <c r="I3316" s="2">
        <v>112935</v>
      </c>
      <c r="J3316" s="2" t="s">
        <v>5558</v>
      </c>
      <c r="K3316" s="2" t="s">
        <v>6592</v>
      </c>
      <c r="L3316" s="2" t="s">
        <v>10464</v>
      </c>
      <c r="M3316" s="2">
        <v>8161</v>
      </c>
      <c r="N3316" s="2">
        <v>251</v>
      </c>
      <c r="O3316" s="2" t="s">
        <v>13195</v>
      </c>
      <c r="P3316" s="2">
        <v>0</v>
      </c>
      <c r="Q3316" s="2" t="s">
        <v>17334</v>
      </c>
      <c r="R3316" s="3" t="s">
        <v>22029</v>
      </c>
      <c r="S3316" s="2">
        <v>94</v>
      </c>
      <c r="T3316" s="2" t="s">
        <v>23647</v>
      </c>
      <c r="U3316" s="2" t="s">
        <v>23695</v>
      </c>
      <c r="V3316" s="2" t="s">
        <v>23762</v>
      </c>
      <c r="W3316" s="2">
        <v>9000000</v>
      </c>
      <c r="X3316" s="2">
        <v>2002</v>
      </c>
      <c r="Y3316" s="2">
        <v>44</v>
      </c>
      <c r="Z3316" s="2">
        <v>7.6</v>
      </c>
      <c r="AA3316" s="2">
        <v>1.85</v>
      </c>
      <c r="AB3316" s="2">
        <v>484</v>
      </c>
    </row>
    <row r="3317" spans="1:28" x14ac:dyDescent="0.3">
      <c r="A3317" s="2" t="s">
        <v>28</v>
      </c>
      <c r="B3317" s="2" t="s">
        <v>1437</v>
      </c>
      <c r="C3317" s="2">
        <v>26</v>
      </c>
      <c r="D3317" s="2">
        <v>97</v>
      </c>
      <c r="E3317" s="2">
        <v>3</v>
      </c>
      <c r="F3317" s="2">
        <v>204</v>
      </c>
      <c r="G3317" s="2" t="s">
        <v>3176</v>
      </c>
      <c r="H3317" s="2">
        <v>679</v>
      </c>
      <c r="I3317" s="2">
        <v>883887</v>
      </c>
      <c r="J3317" s="2" t="s">
        <v>5558</v>
      </c>
      <c r="K3317" s="2" t="s">
        <v>6679</v>
      </c>
      <c r="L3317" s="2" t="s">
        <v>10465</v>
      </c>
      <c r="M3317" s="2">
        <v>1201</v>
      </c>
      <c r="N3317" s="2">
        <v>1426</v>
      </c>
      <c r="O3317" s="2" t="s">
        <v>3836</v>
      </c>
      <c r="P3317" s="2">
        <v>3</v>
      </c>
      <c r="Q3317" s="2" t="s">
        <v>17335</v>
      </c>
      <c r="R3317" s="3" t="s">
        <v>22030</v>
      </c>
      <c r="S3317" s="2">
        <v>14</v>
      </c>
      <c r="T3317" s="2" t="s">
        <v>23647</v>
      </c>
      <c r="U3317" s="2" t="s">
        <v>23694</v>
      </c>
      <c r="V3317" s="2" t="s">
        <v>23760</v>
      </c>
      <c r="W3317" s="2">
        <v>9000000</v>
      </c>
      <c r="X3317" s="2">
        <v>2009</v>
      </c>
      <c r="Y3317" s="2">
        <v>537</v>
      </c>
      <c r="Z3317" s="2">
        <v>6.2</v>
      </c>
      <c r="AA3317" s="2">
        <v>2.35</v>
      </c>
      <c r="AB3317" s="2">
        <v>0</v>
      </c>
    </row>
    <row r="3318" spans="1:28" x14ac:dyDescent="0.3">
      <c r="A3318" s="2" t="s">
        <v>28</v>
      </c>
      <c r="B3318" s="2" t="s">
        <v>1163</v>
      </c>
      <c r="C3318" s="2">
        <v>24</v>
      </c>
      <c r="D3318" s="2">
        <v>86</v>
      </c>
      <c r="E3318" s="2">
        <v>11</v>
      </c>
      <c r="F3318" s="2">
        <v>18</v>
      </c>
      <c r="G3318" s="2" t="s">
        <v>4259</v>
      </c>
      <c r="H3318" s="2">
        <v>185</v>
      </c>
      <c r="I3318" s="2">
        <v>13751</v>
      </c>
      <c r="J3318" s="2" t="s">
        <v>24372</v>
      </c>
      <c r="K3318" s="2" t="s">
        <v>6680</v>
      </c>
      <c r="L3318" s="2" t="s">
        <v>10466</v>
      </c>
      <c r="M3318" s="2">
        <v>813</v>
      </c>
      <c r="N3318" s="2">
        <v>299</v>
      </c>
      <c r="O3318" s="2" t="s">
        <v>13196</v>
      </c>
      <c r="P3318" s="2">
        <v>0</v>
      </c>
      <c r="Q3318" s="2" t="s">
        <v>17336</v>
      </c>
      <c r="R3318" s="3" t="s">
        <v>22031</v>
      </c>
      <c r="S3318" s="2">
        <v>6</v>
      </c>
      <c r="T3318" s="2" t="s">
        <v>23647</v>
      </c>
      <c r="U3318" s="2" t="s">
        <v>23698</v>
      </c>
      <c r="V3318" s="2" t="s">
        <v>23760</v>
      </c>
      <c r="W3318" s="2">
        <v>11400000</v>
      </c>
      <c r="X3318" s="2">
        <v>2006</v>
      </c>
      <c r="Y3318" s="2">
        <v>62</v>
      </c>
      <c r="Z3318" s="2">
        <v>6.6</v>
      </c>
      <c r="AA3318" s="2">
        <v>1.85</v>
      </c>
      <c r="AB3318" s="2">
        <v>135</v>
      </c>
    </row>
    <row r="3319" spans="1:28" x14ac:dyDescent="0.3">
      <c r="A3319" s="2" t="s">
        <v>28</v>
      </c>
      <c r="B3319" s="2" t="s">
        <v>662</v>
      </c>
      <c r="C3319" s="2">
        <v>44</v>
      </c>
      <c r="D3319" s="2">
        <v>93</v>
      </c>
      <c r="E3319" s="2">
        <v>8</v>
      </c>
      <c r="F3319" s="2">
        <v>558</v>
      </c>
      <c r="G3319" s="2" t="s">
        <v>2698</v>
      </c>
      <c r="H3319" s="2">
        <v>22000</v>
      </c>
      <c r="J3319" s="2" t="s">
        <v>23801</v>
      </c>
      <c r="K3319" s="2" t="s">
        <v>2854</v>
      </c>
      <c r="L3319" s="2" t="s">
        <v>8691</v>
      </c>
      <c r="M3319" s="2">
        <v>16198</v>
      </c>
      <c r="N3319" s="2">
        <v>24154</v>
      </c>
      <c r="O3319" s="2" t="s">
        <v>2581</v>
      </c>
      <c r="P3319" s="2">
        <v>1</v>
      </c>
      <c r="Q3319" s="2" t="s">
        <v>15582</v>
      </c>
      <c r="R3319" s="3" t="s">
        <v>20255</v>
      </c>
      <c r="S3319" s="2">
        <v>57</v>
      </c>
      <c r="T3319" s="2" t="s">
        <v>23647</v>
      </c>
      <c r="U3319" s="2" t="s">
        <v>23694</v>
      </c>
      <c r="V3319" s="2" t="s">
        <v>23762</v>
      </c>
      <c r="W3319" s="2">
        <v>19000000</v>
      </c>
      <c r="X3319" s="2">
        <v>2015</v>
      </c>
      <c r="Y3319" s="2">
        <v>1000</v>
      </c>
      <c r="Z3319" s="2">
        <v>6.1</v>
      </c>
      <c r="AA3319" s="2">
        <v>2.35</v>
      </c>
      <c r="AB3319" s="2">
        <v>0</v>
      </c>
    </row>
    <row r="3320" spans="1:28" x14ac:dyDescent="0.3">
      <c r="A3320" s="2" t="s">
        <v>28</v>
      </c>
      <c r="B3320" s="2" t="s">
        <v>1438</v>
      </c>
      <c r="C3320" s="2">
        <v>80</v>
      </c>
      <c r="D3320" s="2">
        <v>45</v>
      </c>
      <c r="E3320" s="2">
        <v>28</v>
      </c>
      <c r="F3320" s="2">
        <v>104</v>
      </c>
      <c r="G3320" s="2" t="s">
        <v>4260</v>
      </c>
      <c r="H3320" s="2">
        <v>573</v>
      </c>
      <c r="I3320" s="2">
        <v>145109</v>
      </c>
      <c r="J3320" s="2" t="s">
        <v>23976</v>
      </c>
      <c r="K3320" s="2" t="s">
        <v>6681</v>
      </c>
      <c r="L3320" s="2" t="s">
        <v>10467</v>
      </c>
      <c r="M3320" s="2">
        <v>14247</v>
      </c>
      <c r="N3320" s="2">
        <v>1098</v>
      </c>
      <c r="O3320" s="2" t="s">
        <v>12246</v>
      </c>
      <c r="P3320" s="2">
        <v>1</v>
      </c>
      <c r="Q3320" s="2" t="s">
        <v>17337</v>
      </c>
      <c r="R3320" s="3" t="s">
        <v>22032</v>
      </c>
      <c r="S3320" s="2">
        <v>44</v>
      </c>
      <c r="T3320" s="2" t="s">
        <v>23676</v>
      </c>
      <c r="U3320" s="2" t="s">
        <v>23716</v>
      </c>
      <c r="V3320" s="2" t="s">
        <v>23764</v>
      </c>
      <c r="W3320" s="2">
        <v>45000000</v>
      </c>
      <c r="X3320" s="2">
        <v>2008</v>
      </c>
      <c r="Y3320" s="2">
        <v>197</v>
      </c>
      <c r="Z3320" s="2">
        <v>7.3</v>
      </c>
      <c r="AA3320" s="2">
        <v>2.35</v>
      </c>
      <c r="AB3320" s="2">
        <v>0</v>
      </c>
    </row>
    <row r="3321" spans="1:28" x14ac:dyDescent="0.3">
      <c r="A3321" s="2" t="s">
        <v>28</v>
      </c>
      <c r="B3321" s="2" t="s">
        <v>1439</v>
      </c>
      <c r="C3321" s="2">
        <v>41</v>
      </c>
      <c r="D3321" s="2">
        <v>97</v>
      </c>
      <c r="E3321" s="2">
        <v>0</v>
      </c>
      <c r="F3321" s="2">
        <v>230</v>
      </c>
      <c r="G3321" s="2" t="s">
        <v>4261</v>
      </c>
      <c r="H3321" s="2">
        <v>922</v>
      </c>
      <c r="I3321" s="2">
        <v>1046166</v>
      </c>
      <c r="J3321" s="2" t="s">
        <v>24329</v>
      </c>
      <c r="K3321" s="2" t="s">
        <v>3179</v>
      </c>
      <c r="L3321" s="2" t="s">
        <v>10468</v>
      </c>
      <c r="M3321" s="2">
        <v>2599</v>
      </c>
      <c r="N3321" s="2">
        <v>1835</v>
      </c>
      <c r="O3321" s="2" t="s">
        <v>13197</v>
      </c>
      <c r="P3321" s="2">
        <v>4</v>
      </c>
      <c r="Q3321" s="2" t="s">
        <v>17338</v>
      </c>
      <c r="R3321" s="3" t="s">
        <v>22033</v>
      </c>
      <c r="S3321" s="2">
        <v>45</v>
      </c>
      <c r="T3321" s="2" t="s">
        <v>23647</v>
      </c>
      <c r="U3321" s="2" t="s">
        <v>23701</v>
      </c>
      <c r="V3321" s="2" t="s">
        <v>23759</v>
      </c>
      <c r="W3321" s="2">
        <v>9000000</v>
      </c>
      <c r="X3321" s="2">
        <v>2005</v>
      </c>
      <c r="Y3321" s="2">
        <v>374</v>
      </c>
      <c r="Z3321" s="2">
        <v>4.2</v>
      </c>
      <c r="AA3321" s="2">
        <v>2.35</v>
      </c>
      <c r="AB3321" s="2">
        <v>128</v>
      </c>
    </row>
    <row r="3322" spans="1:28" x14ac:dyDescent="0.3">
      <c r="A3322" s="2" t="s">
        <v>28</v>
      </c>
      <c r="B3322" s="2" t="s">
        <v>1077</v>
      </c>
      <c r="C3322" s="2">
        <v>91</v>
      </c>
      <c r="D3322" s="2">
        <v>102</v>
      </c>
      <c r="E3322" s="2">
        <v>11</v>
      </c>
      <c r="F3322" s="2">
        <v>35</v>
      </c>
      <c r="G3322" s="2" t="s">
        <v>3694</v>
      </c>
      <c r="H3322" s="2">
        <v>10000</v>
      </c>
      <c r="J3322" s="2" t="s">
        <v>23972</v>
      </c>
      <c r="K3322" s="2" t="s">
        <v>2443</v>
      </c>
      <c r="L3322" s="2" t="s">
        <v>10469</v>
      </c>
      <c r="M3322" s="2">
        <v>9305</v>
      </c>
      <c r="N3322" s="2">
        <v>10369</v>
      </c>
      <c r="O3322" s="2" t="s">
        <v>13198</v>
      </c>
      <c r="P3322" s="2">
        <v>0</v>
      </c>
      <c r="Q3322" s="2" t="s">
        <v>17339</v>
      </c>
      <c r="R3322" s="3" t="s">
        <v>22034</v>
      </c>
      <c r="S3322" s="2">
        <v>44</v>
      </c>
      <c r="T3322" s="2" t="s">
        <v>23647</v>
      </c>
      <c r="U3322" s="2" t="s">
        <v>23695</v>
      </c>
      <c r="V3322" s="2" t="s">
        <v>23764</v>
      </c>
      <c r="X3322" s="2">
        <v>2009</v>
      </c>
      <c r="Y3322" s="2">
        <v>281</v>
      </c>
      <c r="Z3322" s="2">
        <v>7.1</v>
      </c>
      <c r="AA3322" s="2">
        <v>1.85</v>
      </c>
      <c r="AB3322" s="2">
        <v>0</v>
      </c>
    </row>
    <row r="3323" spans="1:28" x14ac:dyDescent="0.3">
      <c r="A3323" s="2" t="s">
        <v>28</v>
      </c>
      <c r="B3323" s="2" t="s">
        <v>1440</v>
      </c>
      <c r="C3323" s="2">
        <v>66</v>
      </c>
      <c r="D3323" s="2">
        <v>105</v>
      </c>
      <c r="E3323" s="2">
        <v>25</v>
      </c>
      <c r="F3323" s="2">
        <v>98</v>
      </c>
      <c r="G3323" s="2" t="s">
        <v>4262</v>
      </c>
      <c r="H3323" s="2">
        <v>963</v>
      </c>
      <c r="I3323" s="2">
        <v>2874</v>
      </c>
      <c r="J3323" s="2" t="s">
        <v>5558</v>
      </c>
      <c r="K3323" s="2" t="s">
        <v>6350</v>
      </c>
      <c r="L3323" s="2" t="s">
        <v>10470</v>
      </c>
      <c r="M3323" s="2">
        <v>1219</v>
      </c>
      <c r="N3323" s="2">
        <v>1375</v>
      </c>
      <c r="O3323" s="2" t="s">
        <v>13199</v>
      </c>
      <c r="P3323" s="2">
        <v>1</v>
      </c>
      <c r="Q3323" s="2" t="s">
        <v>17340</v>
      </c>
      <c r="R3323" s="3" t="s">
        <v>22035</v>
      </c>
      <c r="S3323" s="2">
        <v>14</v>
      </c>
      <c r="T3323" s="2" t="s">
        <v>23649</v>
      </c>
      <c r="U3323" s="2" t="s">
        <v>23703</v>
      </c>
      <c r="V3323" s="2" t="s">
        <v>23765</v>
      </c>
      <c r="X3323" s="2">
        <v>2009</v>
      </c>
      <c r="Y3323" s="2">
        <v>168</v>
      </c>
      <c r="Z3323" s="2">
        <v>6</v>
      </c>
      <c r="AA3323" s="2">
        <v>2.35</v>
      </c>
      <c r="AB3323" s="2">
        <v>120</v>
      </c>
    </row>
    <row r="3324" spans="1:28" x14ac:dyDescent="0.3">
      <c r="A3324" s="2" t="s">
        <v>28</v>
      </c>
      <c r="B3324" s="2" t="s">
        <v>1441</v>
      </c>
      <c r="C3324" s="2">
        <v>19</v>
      </c>
      <c r="D3324" s="2">
        <v>103</v>
      </c>
      <c r="E3324" s="2">
        <v>6</v>
      </c>
      <c r="F3324" s="2">
        <v>664</v>
      </c>
      <c r="G3324" s="2" t="s">
        <v>4072</v>
      </c>
      <c r="H3324" s="2">
        <v>4000</v>
      </c>
      <c r="J3324" s="2" t="s">
        <v>23794</v>
      </c>
      <c r="K3324" s="2" t="s">
        <v>3328</v>
      </c>
      <c r="L3324" s="2" t="s">
        <v>10471</v>
      </c>
      <c r="M3324" s="2">
        <v>10100</v>
      </c>
      <c r="N3324" s="2">
        <v>6426</v>
      </c>
      <c r="O3324" s="2" t="s">
        <v>3613</v>
      </c>
      <c r="P3324" s="2">
        <v>1</v>
      </c>
      <c r="Q3324" s="2" t="s">
        <v>17341</v>
      </c>
      <c r="R3324" s="3" t="s">
        <v>22036</v>
      </c>
      <c r="S3324" s="2">
        <v>42</v>
      </c>
      <c r="T3324" s="2" t="s">
        <v>23647</v>
      </c>
      <c r="U3324" s="2" t="s">
        <v>23694</v>
      </c>
      <c r="V3324" s="2" t="s">
        <v>23762</v>
      </c>
      <c r="W3324" s="2">
        <v>9000000</v>
      </c>
      <c r="X3324" s="2">
        <v>2009</v>
      </c>
      <c r="Y3324" s="2">
        <v>931</v>
      </c>
      <c r="Z3324" s="2">
        <v>6.5</v>
      </c>
      <c r="AA3324" s="2">
        <v>2.35</v>
      </c>
      <c r="AB3324" s="2">
        <v>3000</v>
      </c>
    </row>
    <row r="3325" spans="1:28" x14ac:dyDescent="0.3">
      <c r="A3325" s="2" t="s">
        <v>28</v>
      </c>
      <c r="B3325" s="2" t="s">
        <v>1442</v>
      </c>
      <c r="C3325" s="2">
        <v>35</v>
      </c>
      <c r="D3325" s="2">
        <v>93</v>
      </c>
      <c r="E3325" s="2">
        <v>4</v>
      </c>
      <c r="F3325" s="2">
        <v>93</v>
      </c>
      <c r="G3325" s="2" t="s">
        <v>3986</v>
      </c>
      <c r="H3325" s="2">
        <v>442</v>
      </c>
      <c r="I3325" s="2">
        <v>174635000</v>
      </c>
      <c r="J3325" s="2" t="s">
        <v>24155</v>
      </c>
      <c r="K3325" s="2" t="s">
        <v>3599</v>
      </c>
      <c r="L3325" s="2" t="s">
        <v>10472</v>
      </c>
      <c r="M3325" s="2">
        <v>74743</v>
      </c>
      <c r="N3325" s="2">
        <v>822</v>
      </c>
      <c r="O3325" s="2" t="s">
        <v>4351</v>
      </c>
      <c r="P3325" s="2">
        <v>1</v>
      </c>
      <c r="Q3325" s="2" t="s">
        <v>17342</v>
      </c>
      <c r="R3325" s="3" t="s">
        <v>22037</v>
      </c>
      <c r="S3325" s="2">
        <v>93</v>
      </c>
      <c r="T3325" s="2" t="s">
        <v>23647</v>
      </c>
      <c r="U3325" s="2" t="s">
        <v>23698</v>
      </c>
      <c r="V3325" s="2" t="s">
        <v>23759</v>
      </c>
      <c r="W3325" s="2">
        <v>8800000</v>
      </c>
      <c r="X3325" s="2">
        <v>1986</v>
      </c>
      <c r="Y3325" s="2">
        <v>162</v>
      </c>
      <c r="Z3325" s="2">
        <v>6.5</v>
      </c>
      <c r="AA3325" s="2">
        <v>2.35</v>
      </c>
      <c r="AB3325" s="2">
        <v>0</v>
      </c>
    </row>
    <row r="3326" spans="1:28" x14ac:dyDescent="0.3">
      <c r="A3326" s="2" t="s">
        <v>28</v>
      </c>
      <c r="B3326" s="2" t="s">
        <v>1443</v>
      </c>
      <c r="C3326" s="2">
        <v>19</v>
      </c>
      <c r="D3326" s="2">
        <v>76</v>
      </c>
      <c r="E3326" s="2">
        <v>4</v>
      </c>
      <c r="F3326" s="2">
        <v>151</v>
      </c>
      <c r="G3326" s="2" t="s">
        <v>4263</v>
      </c>
      <c r="H3326" s="2">
        <v>722</v>
      </c>
      <c r="J3326" s="2" t="s">
        <v>24833</v>
      </c>
      <c r="K3326" s="2" t="s">
        <v>2819</v>
      </c>
      <c r="L3326" s="2" t="s">
        <v>10473</v>
      </c>
      <c r="M3326" s="2">
        <v>4990</v>
      </c>
      <c r="N3326" s="2">
        <v>1254</v>
      </c>
      <c r="O3326" s="2" t="s">
        <v>12667</v>
      </c>
      <c r="P3326" s="2">
        <v>0</v>
      </c>
      <c r="Q3326" s="2" t="s">
        <v>17343</v>
      </c>
      <c r="R3326" s="3" t="s">
        <v>22038</v>
      </c>
      <c r="S3326" s="2">
        <v>64</v>
      </c>
      <c r="T3326" s="2" t="s">
        <v>23647</v>
      </c>
      <c r="U3326" s="2" t="s">
        <v>23695</v>
      </c>
      <c r="V3326" s="2" t="s">
        <v>23762</v>
      </c>
      <c r="X3326" s="2">
        <v>2010</v>
      </c>
      <c r="Y3326" s="2">
        <v>212</v>
      </c>
      <c r="Z3326" s="2">
        <v>5.7</v>
      </c>
      <c r="AA3326" s="2">
        <v>1.85</v>
      </c>
      <c r="AB3326" s="2">
        <v>0</v>
      </c>
    </row>
    <row r="3327" spans="1:28" x14ac:dyDescent="0.3">
      <c r="A3327" s="2" t="s">
        <v>28</v>
      </c>
      <c r="B3327" s="2" t="s">
        <v>1444</v>
      </c>
      <c r="C3327" s="2">
        <v>33</v>
      </c>
      <c r="D3327" s="2">
        <v>90</v>
      </c>
      <c r="E3327" s="2">
        <v>3</v>
      </c>
      <c r="F3327" s="2">
        <v>327</v>
      </c>
      <c r="G3327" s="2" t="s">
        <v>3703</v>
      </c>
      <c r="H3327" s="2">
        <v>1000</v>
      </c>
      <c r="J3327" s="2" t="s">
        <v>24224</v>
      </c>
      <c r="K3327" s="2" t="s">
        <v>2963</v>
      </c>
      <c r="L3327" s="2" t="s">
        <v>10474</v>
      </c>
      <c r="M3327" s="2">
        <v>9296</v>
      </c>
      <c r="N3327" s="2">
        <v>2310</v>
      </c>
      <c r="O3327" s="2" t="s">
        <v>2852</v>
      </c>
      <c r="P3327" s="2">
        <v>2</v>
      </c>
      <c r="Q3327" s="2" t="s">
        <v>17344</v>
      </c>
      <c r="R3327" s="3" t="s">
        <v>22039</v>
      </c>
      <c r="S3327" s="2">
        <v>57</v>
      </c>
      <c r="T3327" s="2" t="s">
        <v>23647</v>
      </c>
      <c r="U3327" s="2" t="s">
        <v>23695</v>
      </c>
      <c r="V3327" s="2" t="s">
        <v>23762</v>
      </c>
      <c r="W3327" s="2">
        <v>8800000</v>
      </c>
      <c r="X3327" s="2">
        <v>2004</v>
      </c>
      <c r="Y3327" s="2">
        <v>900</v>
      </c>
      <c r="Z3327" s="2">
        <v>6.1</v>
      </c>
      <c r="AA3327" s="2">
        <v>2.35</v>
      </c>
      <c r="AB3327" s="2">
        <v>458</v>
      </c>
    </row>
    <row r="3328" spans="1:28" x14ac:dyDescent="0.3">
      <c r="A3328" s="2" t="s">
        <v>28</v>
      </c>
      <c r="B3328" s="2" t="s">
        <v>1445</v>
      </c>
      <c r="C3328" s="2">
        <v>17</v>
      </c>
      <c r="D3328" s="2">
        <v>122</v>
      </c>
      <c r="E3328" s="2">
        <v>8</v>
      </c>
      <c r="F3328" s="2">
        <v>59</v>
      </c>
      <c r="G3328" s="2" t="s">
        <v>4220</v>
      </c>
      <c r="H3328" s="2">
        <v>174</v>
      </c>
      <c r="J3328" s="2" t="s">
        <v>23956</v>
      </c>
      <c r="K3328" s="2" t="s">
        <v>6682</v>
      </c>
      <c r="L3328" s="2" t="s">
        <v>10475</v>
      </c>
      <c r="M3328" s="2">
        <v>5741</v>
      </c>
      <c r="N3328" s="2">
        <v>498</v>
      </c>
      <c r="O3328" s="2" t="s">
        <v>13200</v>
      </c>
      <c r="P3328" s="2">
        <v>12</v>
      </c>
      <c r="Q3328" s="2" t="s">
        <v>17345</v>
      </c>
      <c r="R3328" s="3" t="s">
        <v>22040</v>
      </c>
      <c r="S3328" s="2">
        <v>39</v>
      </c>
      <c r="T3328" s="2" t="s">
        <v>23647</v>
      </c>
      <c r="U3328" s="2" t="s">
        <v>23698</v>
      </c>
      <c r="V3328" s="2" t="s">
        <v>23762</v>
      </c>
      <c r="W3328" s="2">
        <v>9000000</v>
      </c>
      <c r="X3328" s="2">
        <v>2010</v>
      </c>
      <c r="Y3328" s="2">
        <v>109</v>
      </c>
      <c r="Z3328" s="2">
        <v>7.1</v>
      </c>
      <c r="AA3328" s="2">
        <v>2.35</v>
      </c>
      <c r="AB3328" s="2">
        <v>0</v>
      </c>
    </row>
    <row r="3329" spans="1:28" x14ac:dyDescent="0.3">
      <c r="A3329" s="2" t="s">
        <v>28</v>
      </c>
      <c r="B3329" s="2" t="s">
        <v>1446</v>
      </c>
      <c r="C3329" s="2">
        <v>163</v>
      </c>
      <c r="D3329" s="2">
        <v>127</v>
      </c>
      <c r="E3329" s="2">
        <v>236</v>
      </c>
      <c r="F3329" s="2">
        <v>68</v>
      </c>
      <c r="G3329" s="2" t="s">
        <v>1446</v>
      </c>
      <c r="H3329" s="2">
        <v>580</v>
      </c>
      <c r="I3329" s="2">
        <v>171320</v>
      </c>
      <c r="J3329" s="2" t="s">
        <v>23952</v>
      </c>
      <c r="K3329" s="2" t="s">
        <v>6673</v>
      </c>
      <c r="L3329" s="2" t="s">
        <v>10476</v>
      </c>
      <c r="M3329" s="2">
        <v>10796</v>
      </c>
      <c r="N3329" s="2">
        <v>1129</v>
      </c>
      <c r="O3329" s="2" t="s">
        <v>6641</v>
      </c>
      <c r="P3329" s="2">
        <v>1</v>
      </c>
      <c r="Q3329" s="2" t="s">
        <v>17346</v>
      </c>
      <c r="R3329" s="3" t="s">
        <v>22041</v>
      </c>
      <c r="S3329" s="2">
        <v>33</v>
      </c>
      <c r="T3329" s="2" t="s">
        <v>23649</v>
      </c>
      <c r="U3329" s="2" t="s">
        <v>23703</v>
      </c>
      <c r="V3329" s="2" t="s">
        <v>23764</v>
      </c>
      <c r="X3329" s="2">
        <v>2011</v>
      </c>
      <c r="Y3329" s="2">
        <v>236</v>
      </c>
      <c r="Z3329" s="2">
        <v>7.3</v>
      </c>
      <c r="AA3329" s="2">
        <v>1.85</v>
      </c>
      <c r="AB3329" s="2">
        <v>0</v>
      </c>
    </row>
    <row r="3330" spans="1:28" x14ac:dyDescent="0.3">
      <c r="A3330" s="2" t="s">
        <v>28</v>
      </c>
      <c r="B3330" s="2" t="s">
        <v>1447</v>
      </c>
      <c r="C3330" s="2">
        <v>133</v>
      </c>
      <c r="D3330" s="2">
        <v>84</v>
      </c>
      <c r="E3330" s="2">
        <v>8</v>
      </c>
      <c r="F3330" s="2">
        <v>896</v>
      </c>
      <c r="G3330" s="2" t="s">
        <v>3179</v>
      </c>
      <c r="H3330" s="2">
        <v>4000</v>
      </c>
      <c r="I3330" s="2">
        <v>14373825</v>
      </c>
      <c r="J3330" s="2" t="s">
        <v>23981</v>
      </c>
      <c r="K3330" s="2" t="s">
        <v>2739</v>
      </c>
      <c r="L3330" s="2" t="s">
        <v>10477</v>
      </c>
      <c r="M3330" s="2">
        <v>63216</v>
      </c>
      <c r="N3330" s="2">
        <v>6954</v>
      </c>
      <c r="O3330" s="2" t="s">
        <v>3191</v>
      </c>
      <c r="P3330" s="2">
        <v>0</v>
      </c>
      <c r="Q3330" s="2" t="s">
        <v>17347</v>
      </c>
      <c r="R3330" s="3" t="s">
        <v>22042</v>
      </c>
      <c r="S3330" s="2">
        <v>196</v>
      </c>
      <c r="T3330" s="2" t="s">
        <v>23647</v>
      </c>
      <c r="U3330" s="2" t="s">
        <v>23694</v>
      </c>
      <c r="V3330" s="2" t="s">
        <v>23762</v>
      </c>
      <c r="W3330" s="2">
        <v>8600000</v>
      </c>
      <c r="X3330" s="2">
        <v>2007</v>
      </c>
      <c r="Y3330" s="2">
        <v>922</v>
      </c>
      <c r="Z3330" s="2">
        <v>6.5</v>
      </c>
      <c r="AA3330" s="2">
        <v>2.35</v>
      </c>
      <c r="AB3330" s="2">
        <v>0</v>
      </c>
    </row>
    <row r="3331" spans="1:28" x14ac:dyDescent="0.3">
      <c r="A3331" s="2" t="s">
        <v>28</v>
      </c>
      <c r="C3331" s="2">
        <v>47</v>
      </c>
      <c r="D3331" s="2">
        <v>23</v>
      </c>
      <c r="F3331" s="2">
        <v>265</v>
      </c>
      <c r="G3331" s="2" t="s">
        <v>24834</v>
      </c>
      <c r="H3331" s="2">
        <v>668</v>
      </c>
      <c r="J3331" s="2" t="s">
        <v>24835</v>
      </c>
      <c r="K3331" s="2" t="s">
        <v>2940</v>
      </c>
      <c r="L3331" s="2" t="s">
        <v>24836</v>
      </c>
      <c r="M3331" s="2">
        <v>28190</v>
      </c>
      <c r="N3331" s="2">
        <v>1484</v>
      </c>
      <c r="O3331" s="2" t="s">
        <v>12601</v>
      </c>
      <c r="P3331" s="2">
        <v>0</v>
      </c>
      <c r="Q3331" s="2" t="s">
        <v>24837</v>
      </c>
      <c r="R3331" s="3" t="s">
        <v>24838</v>
      </c>
      <c r="S3331" s="2">
        <v>73</v>
      </c>
      <c r="T3331" s="2" t="s">
        <v>23647</v>
      </c>
      <c r="U3331" s="2" t="s">
        <v>23694</v>
      </c>
      <c r="V3331" s="2" t="s">
        <v>23773</v>
      </c>
      <c r="Y3331" s="2">
        <v>296</v>
      </c>
      <c r="Z3331" s="2">
        <v>7.9</v>
      </c>
      <c r="AA3331" s="2">
        <v>2.35</v>
      </c>
      <c r="AB3331" s="2">
        <v>2000</v>
      </c>
    </row>
    <row r="3332" spans="1:28" x14ac:dyDescent="0.3">
      <c r="A3332" s="2" t="s">
        <v>28</v>
      </c>
      <c r="B3332" s="2" t="s">
        <v>1448</v>
      </c>
      <c r="C3332" s="2">
        <v>66</v>
      </c>
      <c r="D3332" s="2">
        <v>96</v>
      </c>
      <c r="E3332" s="2">
        <v>3</v>
      </c>
      <c r="F3332" s="2">
        <v>305</v>
      </c>
      <c r="G3332" s="2" t="s">
        <v>2965</v>
      </c>
      <c r="H3332" s="2">
        <v>2000</v>
      </c>
      <c r="I3332" s="2">
        <v>162</v>
      </c>
      <c r="J3332" s="2" t="s">
        <v>23801</v>
      </c>
      <c r="K3332" s="2" t="s">
        <v>1851</v>
      </c>
      <c r="L3332" s="2" t="s">
        <v>10478</v>
      </c>
      <c r="M3332" s="2">
        <v>5228</v>
      </c>
      <c r="N3332" s="2">
        <v>2802</v>
      </c>
      <c r="O3332" s="2" t="s">
        <v>13201</v>
      </c>
      <c r="P3332" s="2">
        <v>5</v>
      </c>
      <c r="Q3332" s="2" t="s">
        <v>17348</v>
      </c>
      <c r="R3332" s="3" t="s">
        <v>22043</v>
      </c>
      <c r="S3332" s="2">
        <v>38</v>
      </c>
      <c r="T3332" s="2" t="s">
        <v>23647</v>
      </c>
      <c r="U3332" s="2" t="s">
        <v>23732</v>
      </c>
      <c r="V3332" s="2" t="s">
        <v>23762</v>
      </c>
      <c r="W3332" s="2">
        <v>9000000</v>
      </c>
      <c r="X3332" s="2">
        <v>2014</v>
      </c>
      <c r="Y3332" s="2">
        <v>368</v>
      </c>
      <c r="Z3332" s="2">
        <v>5.7</v>
      </c>
      <c r="AA3332" s="2">
        <v>2.35</v>
      </c>
      <c r="AB3332" s="2">
        <v>0</v>
      </c>
    </row>
    <row r="3333" spans="1:28" x14ac:dyDescent="0.3">
      <c r="A3333" s="2" t="s">
        <v>28</v>
      </c>
      <c r="B3333" s="2" t="s">
        <v>162</v>
      </c>
      <c r="C3333" s="2">
        <v>147</v>
      </c>
      <c r="D3333" s="2">
        <v>97</v>
      </c>
      <c r="E3333" s="2">
        <v>541</v>
      </c>
      <c r="F3333" s="2">
        <v>673</v>
      </c>
      <c r="G3333" s="2" t="s">
        <v>4264</v>
      </c>
      <c r="H3333" s="2">
        <v>967</v>
      </c>
      <c r="I3333" s="2">
        <v>32222567</v>
      </c>
      <c r="J3333" s="2" t="s">
        <v>23845</v>
      </c>
      <c r="K3333" s="2" t="s">
        <v>2941</v>
      </c>
      <c r="L3333" s="2" t="s">
        <v>10479</v>
      </c>
      <c r="M3333" s="2">
        <v>92924</v>
      </c>
      <c r="N3333" s="2">
        <v>4458</v>
      </c>
      <c r="O3333" s="2" t="s">
        <v>3605</v>
      </c>
      <c r="P3333" s="2">
        <v>3</v>
      </c>
      <c r="Q3333" s="2" t="s">
        <v>17349</v>
      </c>
      <c r="R3333" s="3" t="s">
        <v>22044</v>
      </c>
      <c r="S3333" s="2">
        <v>339</v>
      </c>
      <c r="T3333" s="2" t="s">
        <v>23647</v>
      </c>
      <c r="U3333" s="2" t="s">
        <v>23694</v>
      </c>
      <c r="V3333" s="2" t="s">
        <v>23762</v>
      </c>
      <c r="X3333" s="2">
        <v>1987</v>
      </c>
      <c r="Y3333" s="2">
        <v>847</v>
      </c>
      <c r="Z3333" s="2">
        <v>7.2</v>
      </c>
      <c r="AA3333" s="2">
        <v>2.35</v>
      </c>
      <c r="AB3333" s="2">
        <v>19000</v>
      </c>
    </row>
    <row r="3334" spans="1:28" x14ac:dyDescent="0.3">
      <c r="A3334" s="2" t="s">
        <v>28</v>
      </c>
      <c r="B3334" s="2" t="s">
        <v>450</v>
      </c>
      <c r="C3334" s="2">
        <v>273</v>
      </c>
      <c r="D3334" s="2">
        <v>112</v>
      </c>
      <c r="E3334" s="2">
        <v>108</v>
      </c>
      <c r="F3334" s="2">
        <v>175</v>
      </c>
      <c r="G3334" s="2" t="s">
        <v>4022</v>
      </c>
      <c r="H3334" s="2">
        <v>12000</v>
      </c>
      <c r="I3334" s="2">
        <v>39462438</v>
      </c>
      <c r="J3334" s="2" t="s">
        <v>24404</v>
      </c>
      <c r="K3334" s="2" t="s">
        <v>2483</v>
      </c>
      <c r="L3334" s="2" t="s">
        <v>10480</v>
      </c>
      <c r="M3334" s="2">
        <v>67760</v>
      </c>
      <c r="N3334" s="2">
        <v>13172</v>
      </c>
      <c r="O3334" s="2" t="s">
        <v>13202</v>
      </c>
      <c r="P3334" s="2">
        <v>0</v>
      </c>
      <c r="Q3334" s="2" t="s">
        <v>17350</v>
      </c>
      <c r="R3334" s="3" t="s">
        <v>22045</v>
      </c>
      <c r="S3334" s="2">
        <v>226</v>
      </c>
      <c r="T3334" s="2" t="s">
        <v>23647</v>
      </c>
      <c r="U3334" s="2" t="s">
        <v>23694</v>
      </c>
      <c r="V3334" s="2" t="s">
        <v>23762</v>
      </c>
      <c r="W3334" s="2">
        <v>7000000</v>
      </c>
      <c r="X3334" s="2">
        <v>2009</v>
      </c>
      <c r="Y3334" s="2">
        <v>628</v>
      </c>
      <c r="Z3334" s="2">
        <v>7.3</v>
      </c>
      <c r="AA3334" s="2">
        <v>2.35</v>
      </c>
      <c r="AB3334" s="2">
        <v>0</v>
      </c>
    </row>
    <row r="3335" spans="1:28" x14ac:dyDescent="0.3">
      <c r="A3335" s="2" t="s">
        <v>28</v>
      </c>
      <c r="B3335" s="2" t="s">
        <v>1449</v>
      </c>
      <c r="C3335" s="2">
        <v>32</v>
      </c>
      <c r="D3335" s="2">
        <v>125</v>
      </c>
      <c r="E3335" s="2">
        <v>43</v>
      </c>
      <c r="F3335" s="2">
        <v>122</v>
      </c>
      <c r="G3335" s="2" t="s">
        <v>4265</v>
      </c>
      <c r="H3335" s="2">
        <v>563</v>
      </c>
      <c r="I3335" s="2">
        <v>29200000</v>
      </c>
      <c r="J3335" s="2" t="s">
        <v>24404</v>
      </c>
      <c r="K3335" s="2" t="s">
        <v>3210</v>
      </c>
      <c r="L3335" s="2" t="s">
        <v>10481</v>
      </c>
      <c r="M3335" s="2">
        <v>6142</v>
      </c>
      <c r="N3335" s="2">
        <v>1097</v>
      </c>
      <c r="O3335" s="2" t="s">
        <v>13203</v>
      </c>
      <c r="P3335" s="2">
        <v>0</v>
      </c>
      <c r="Q3335" s="2" t="s">
        <v>17351</v>
      </c>
      <c r="R3335" s="3" t="s">
        <v>22046</v>
      </c>
      <c r="S3335" s="2">
        <v>52</v>
      </c>
      <c r="T3335" s="2" t="s">
        <v>23647</v>
      </c>
      <c r="U3335" s="2" t="s">
        <v>23694</v>
      </c>
      <c r="V3335" s="2" t="s">
        <v>23762</v>
      </c>
      <c r="W3335" s="2">
        <v>8500000</v>
      </c>
      <c r="X3335" s="2">
        <v>1979</v>
      </c>
      <c r="Y3335" s="2">
        <v>236</v>
      </c>
      <c r="Z3335" s="2">
        <v>6.9</v>
      </c>
      <c r="AA3335" s="2">
        <v>1.85</v>
      </c>
      <c r="AB3335" s="2">
        <v>1000</v>
      </c>
    </row>
    <row r="3336" spans="1:28" x14ac:dyDescent="0.3">
      <c r="A3336" s="2" t="s">
        <v>28</v>
      </c>
      <c r="B3336" s="2" t="s">
        <v>1450</v>
      </c>
      <c r="C3336" s="2">
        <v>52</v>
      </c>
      <c r="D3336" s="2">
        <v>96</v>
      </c>
      <c r="E3336" s="2">
        <v>68</v>
      </c>
      <c r="F3336" s="2">
        <v>1000</v>
      </c>
      <c r="G3336" s="2" t="s">
        <v>2811</v>
      </c>
      <c r="H3336" s="2">
        <v>3000</v>
      </c>
      <c r="I3336" s="2">
        <v>21564616</v>
      </c>
      <c r="J3336" s="2" t="s">
        <v>5447</v>
      </c>
      <c r="K3336" s="2" t="s">
        <v>2554</v>
      </c>
      <c r="L3336" s="2" t="s">
        <v>10482</v>
      </c>
      <c r="M3336" s="2">
        <v>7098</v>
      </c>
      <c r="N3336" s="2">
        <v>8097</v>
      </c>
      <c r="O3336" s="2" t="s">
        <v>2894</v>
      </c>
      <c r="P3336" s="2">
        <v>9</v>
      </c>
      <c r="Q3336" s="2" t="s">
        <v>17352</v>
      </c>
      <c r="R3336" s="3" t="s">
        <v>22047</v>
      </c>
      <c r="S3336" s="2">
        <v>41</v>
      </c>
      <c r="T3336" s="2" t="s">
        <v>23647</v>
      </c>
      <c r="U3336" s="2" t="s">
        <v>23694</v>
      </c>
      <c r="V3336" s="2" t="s">
        <v>23759</v>
      </c>
      <c r="W3336" s="2">
        <v>8500000</v>
      </c>
      <c r="X3336" s="2">
        <v>2013</v>
      </c>
      <c r="Y3336" s="2">
        <v>1000</v>
      </c>
      <c r="Z3336" s="2">
        <v>5</v>
      </c>
      <c r="AA3336" s="2">
        <v>1.85</v>
      </c>
      <c r="AB3336" s="2">
        <v>0</v>
      </c>
    </row>
    <row r="3337" spans="1:28" x14ac:dyDescent="0.3">
      <c r="A3337" s="2" t="s">
        <v>28</v>
      </c>
      <c r="B3337" s="2" t="s">
        <v>1451</v>
      </c>
      <c r="C3337" s="2">
        <v>107</v>
      </c>
      <c r="D3337" s="2">
        <v>98</v>
      </c>
      <c r="E3337" s="2">
        <v>35</v>
      </c>
      <c r="F3337" s="2">
        <v>170</v>
      </c>
      <c r="G3337" s="2" t="s">
        <v>4266</v>
      </c>
      <c r="H3337" s="2">
        <v>949</v>
      </c>
      <c r="J3337" s="2" t="s">
        <v>24770</v>
      </c>
      <c r="K3337" s="2" t="s">
        <v>3123</v>
      </c>
      <c r="L3337" s="2" t="s">
        <v>10483</v>
      </c>
      <c r="M3337" s="2">
        <v>24436</v>
      </c>
      <c r="N3337" s="2">
        <v>1510</v>
      </c>
      <c r="O3337" s="2" t="s">
        <v>13204</v>
      </c>
      <c r="P3337" s="2">
        <v>2</v>
      </c>
      <c r="Q3337" s="2" t="s">
        <v>17353</v>
      </c>
      <c r="R3337" s="3" t="s">
        <v>22048</v>
      </c>
      <c r="S3337" s="2">
        <v>186</v>
      </c>
      <c r="T3337" s="2" t="s">
        <v>23647</v>
      </c>
      <c r="U3337" s="2" t="s">
        <v>23703</v>
      </c>
      <c r="V3337" s="2" t="s">
        <v>23760</v>
      </c>
      <c r="W3337" s="2">
        <v>9000000</v>
      </c>
      <c r="X3337" s="2">
        <v>1968</v>
      </c>
      <c r="Y3337" s="2">
        <v>178</v>
      </c>
      <c r="Z3337" s="2">
        <v>5.9</v>
      </c>
      <c r="AA3337" s="2">
        <v>2.35</v>
      </c>
      <c r="AB3337" s="2">
        <v>0</v>
      </c>
    </row>
    <row r="3338" spans="1:28" x14ac:dyDescent="0.3">
      <c r="A3338" s="2" t="s">
        <v>28</v>
      </c>
      <c r="B3338" s="2" t="s">
        <v>1452</v>
      </c>
      <c r="C3338" s="2">
        <v>6</v>
      </c>
      <c r="D3338" s="2">
        <v>92</v>
      </c>
      <c r="E3338" s="2">
        <v>8</v>
      </c>
      <c r="F3338" s="2">
        <v>3</v>
      </c>
      <c r="G3338" s="2" t="s">
        <v>4267</v>
      </c>
      <c r="H3338" s="2">
        <v>35</v>
      </c>
      <c r="J3338" s="2" t="s">
        <v>24506</v>
      </c>
      <c r="K3338" s="2" t="s">
        <v>6683</v>
      </c>
      <c r="L3338" s="2" t="s">
        <v>10484</v>
      </c>
      <c r="M3338" s="2">
        <v>1984</v>
      </c>
      <c r="N3338" s="2">
        <v>47</v>
      </c>
      <c r="O3338" s="2" t="s">
        <v>13205</v>
      </c>
      <c r="P3338" s="2">
        <v>2</v>
      </c>
      <c r="Q3338" s="2" t="s">
        <v>17354</v>
      </c>
      <c r="R3338" s="3" t="s">
        <v>22049</v>
      </c>
      <c r="S3338" s="2">
        <v>14</v>
      </c>
      <c r="T3338" s="2" t="s">
        <v>23647</v>
      </c>
      <c r="U3338" s="2" t="s">
        <v>23738</v>
      </c>
      <c r="V3338" s="2" t="s">
        <v>23760</v>
      </c>
      <c r="W3338" s="2">
        <v>60000000</v>
      </c>
      <c r="X3338" s="2">
        <v>1990</v>
      </c>
      <c r="Y3338" s="2">
        <v>6</v>
      </c>
      <c r="Z3338" s="2">
        <v>6.7</v>
      </c>
      <c r="AA3338" s="2">
        <v>2.35</v>
      </c>
      <c r="AB3338" s="2">
        <v>278</v>
      </c>
    </row>
    <row r="3339" spans="1:28" x14ac:dyDescent="0.3">
      <c r="A3339" s="2" t="s">
        <v>28</v>
      </c>
      <c r="B3339" s="2" t="s">
        <v>718</v>
      </c>
      <c r="C3339" s="2">
        <v>175</v>
      </c>
      <c r="D3339" s="2">
        <v>103</v>
      </c>
      <c r="E3339" s="2">
        <v>729</v>
      </c>
      <c r="F3339" s="2">
        <v>133</v>
      </c>
      <c r="G3339" s="2" t="s">
        <v>2855</v>
      </c>
      <c r="H3339" s="2">
        <v>2000</v>
      </c>
      <c r="I3339" s="2">
        <v>14879556</v>
      </c>
      <c r="J3339" s="2" t="s">
        <v>24006</v>
      </c>
      <c r="K3339" s="2" t="s">
        <v>2668</v>
      </c>
      <c r="L3339" s="2" t="s">
        <v>10485</v>
      </c>
      <c r="M3339" s="2">
        <v>73640</v>
      </c>
      <c r="N3339" s="2">
        <v>3516</v>
      </c>
      <c r="O3339" s="2" t="s">
        <v>13206</v>
      </c>
      <c r="P3339" s="2">
        <v>0</v>
      </c>
      <c r="Q3339" s="2" t="s">
        <v>17355</v>
      </c>
      <c r="R3339" s="3" t="s">
        <v>22050</v>
      </c>
      <c r="S3339" s="2">
        <v>441</v>
      </c>
      <c r="T3339" s="2" t="s">
        <v>23647</v>
      </c>
      <c r="U3339" s="2" t="s">
        <v>23694</v>
      </c>
      <c r="V3339" s="2" t="s">
        <v>23762</v>
      </c>
      <c r="W3339" s="2">
        <v>8000000</v>
      </c>
      <c r="X3339" s="2">
        <v>1999</v>
      </c>
      <c r="Y3339" s="2">
        <v>841</v>
      </c>
      <c r="Z3339" s="2">
        <v>7.3</v>
      </c>
      <c r="AA3339" s="2">
        <v>2.35</v>
      </c>
      <c r="AB3339" s="2">
        <v>0</v>
      </c>
    </row>
    <row r="3340" spans="1:28" x14ac:dyDescent="0.3">
      <c r="A3340" s="2" t="s">
        <v>28</v>
      </c>
      <c r="B3340" s="2" t="s">
        <v>900</v>
      </c>
      <c r="C3340" s="2">
        <v>167</v>
      </c>
      <c r="D3340" s="2">
        <v>122</v>
      </c>
      <c r="E3340" s="2">
        <v>300</v>
      </c>
      <c r="F3340" s="2">
        <v>341</v>
      </c>
      <c r="G3340" s="2" t="s">
        <v>2849</v>
      </c>
      <c r="H3340" s="2">
        <v>579</v>
      </c>
      <c r="I3340" s="2">
        <v>13569248</v>
      </c>
      <c r="J3340" s="2" t="s">
        <v>5558</v>
      </c>
      <c r="K3340" s="2" t="s">
        <v>6684</v>
      </c>
      <c r="L3340" s="2" t="s">
        <v>10486</v>
      </c>
      <c r="M3340" s="2">
        <v>16530</v>
      </c>
      <c r="N3340" s="2">
        <v>1637</v>
      </c>
      <c r="O3340" s="2" t="s">
        <v>12133</v>
      </c>
      <c r="P3340" s="2">
        <v>1</v>
      </c>
      <c r="Q3340" s="2" t="s">
        <v>17356</v>
      </c>
      <c r="R3340" s="3" t="s">
        <v>22051</v>
      </c>
      <c r="S3340" s="2">
        <v>117</v>
      </c>
      <c r="T3340" s="2" t="s">
        <v>23647</v>
      </c>
      <c r="U3340" s="2" t="s">
        <v>23694</v>
      </c>
      <c r="V3340" s="2" t="s">
        <v>23759</v>
      </c>
      <c r="X3340" s="2">
        <v>2006</v>
      </c>
      <c r="Y3340" s="2">
        <v>405</v>
      </c>
      <c r="Z3340" s="2">
        <v>7.6</v>
      </c>
      <c r="AA3340" s="2">
        <v>1.85</v>
      </c>
      <c r="AB3340" s="2">
        <v>0</v>
      </c>
    </row>
    <row r="3341" spans="1:28" x14ac:dyDescent="0.3">
      <c r="A3341" s="2" t="s">
        <v>28</v>
      </c>
      <c r="B3341" s="2" t="s">
        <v>1453</v>
      </c>
      <c r="C3341" s="2">
        <v>132</v>
      </c>
      <c r="D3341" s="2">
        <v>101</v>
      </c>
      <c r="E3341" s="2">
        <v>17</v>
      </c>
      <c r="F3341" s="2">
        <v>429</v>
      </c>
      <c r="G3341" s="2" t="s">
        <v>2909</v>
      </c>
      <c r="H3341" s="2">
        <v>35000</v>
      </c>
      <c r="I3341" s="2">
        <v>34017854</v>
      </c>
      <c r="J3341" s="2" t="s">
        <v>5447</v>
      </c>
      <c r="K3341" s="2" t="s">
        <v>6232</v>
      </c>
      <c r="L3341" s="2" t="s">
        <v>10487</v>
      </c>
      <c r="M3341" s="2">
        <v>51326</v>
      </c>
      <c r="N3341" s="2">
        <v>36892</v>
      </c>
      <c r="O3341" s="2" t="s">
        <v>12805</v>
      </c>
      <c r="P3341" s="2">
        <v>4</v>
      </c>
      <c r="Q3341" s="2" t="s">
        <v>17357</v>
      </c>
      <c r="R3341" s="3" t="s">
        <v>22052</v>
      </c>
      <c r="S3341" s="2">
        <v>116</v>
      </c>
      <c r="T3341" s="2" t="s">
        <v>23647</v>
      </c>
      <c r="U3341" s="2" t="s">
        <v>23694</v>
      </c>
      <c r="V3341" s="2" t="s">
        <v>23759</v>
      </c>
      <c r="W3341" s="2">
        <v>8500000</v>
      </c>
      <c r="X3341" s="2">
        <v>2015</v>
      </c>
      <c r="Y3341" s="2">
        <v>966</v>
      </c>
      <c r="Z3341" s="2">
        <v>6.5</v>
      </c>
      <c r="AA3341" s="2">
        <v>2.35</v>
      </c>
      <c r="AB3341" s="2">
        <v>8000</v>
      </c>
    </row>
    <row r="3342" spans="1:28" x14ac:dyDescent="0.3">
      <c r="A3342" s="2" t="s">
        <v>28</v>
      </c>
      <c r="B3342" s="2" t="s">
        <v>1454</v>
      </c>
      <c r="C3342" s="2">
        <v>66</v>
      </c>
      <c r="D3342" s="2">
        <v>104</v>
      </c>
      <c r="E3342" s="2">
        <v>170</v>
      </c>
      <c r="F3342" s="2">
        <v>202</v>
      </c>
      <c r="G3342" s="2" t="s">
        <v>4268</v>
      </c>
      <c r="H3342" s="2">
        <v>736</v>
      </c>
      <c r="I3342" s="2">
        <v>4273372</v>
      </c>
      <c r="J3342" s="2" t="s">
        <v>24404</v>
      </c>
      <c r="K3342" s="2" t="s">
        <v>6685</v>
      </c>
      <c r="L3342" s="2" t="s">
        <v>10488</v>
      </c>
      <c r="M3342" s="2">
        <v>19412</v>
      </c>
      <c r="N3342" s="2">
        <v>1854</v>
      </c>
      <c r="O3342" s="2" t="s">
        <v>13207</v>
      </c>
      <c r="P3342" s="2">
        <v>1</v>
      </c>
      <c r="Q3342" s="2" t="s">
        <v>17358</v>
      </c>
      <c r="R3342" s="3" t="s">
        <v>22053</v>
      </c>
      <c r="S3342" s="2">
        <v>308</v>
      </c>
      <c r="T3342" s="2" t="s">
        <v>23647</v>
      </c>
      <c r="U3342" s="2" t="s">
        <v>23694</v>
      </c>
      <c r="V3342" s="2" t="s">
        <v>23759</v>
      </c>
      <c r="W3342" s="2">
        <v>22000000</v>
      </c>
      <c r="X3342" s="2">
        <v>2001</v>
      </c>
      <c r="Y3342" s="2">
        <v>218</v>
      </c>
      <c r="Z3342" s="2">
        <v>2.1</v>
      </c>
      <c r="AA3342" s="2">
        <v>2.35</v>
      </c>
      <c r="AB3342" s="2">
        <v>0</v>
      </c>
    </row>
    <row r="3343" spans="1:28" x14ac:dyDescent="0.3">
      <c r="A3343" s="2" t="s">
        <v>28</v>
      </c>
      <c r="B3343" s="2" t="s">
        <v>1455</v>
      </c>
      <c r="C3343" s="2">
        <v>79</v>
      </c>
      <c r="D3343" s="2">
        <v>101</v>
      </c>
      <c r="E3343" s="2">
        <v>14</v>
      </c>
      <c r="F3343" s="2">
        <v>559</v>
      </c>
      <c r="G3343" s="2" t="s">
        <v>3713</v>
      </c>
      <c r="H3343" s="2">
        <v>1000</v>
      </c>
      <c r="J3343" s="2" t="s">
        <v>24308</v>
      </c>
      <c r="K3343" s="2" t="s">
        <v>2890</v>
      </c>
      <c r="L3343" s="2" t="s">
        <v>10489</v>
      </c>
      <c r="M3343" s="2">
        <v>13167</v>
      </c>
      <c r="N3343" s="2">
        <v>3164</v>
      </c>
      <c r="O3343" s="2" t="s">
        <v>13208</v>
      </c>
      <c r="P3343" s="2">
        <v>0</v>
      </c>
      <c r="Q3343" s="2" t="s">
        <v>17359</v>
      </c>
      <c r="R3343" s="3" t="s">
        <v>22054</v>
      </c>
      <c r="S3343" s="2">
        <v>57</v>
      </c>
      <c r="T3343" s="2" t="s">
        <v>23647</v>
      </c>
      <c r="U3343" s="2" t="s">
        <v>23694</v>
      </c>
      <c r="V3343" s="2" t="s">
        <v>23762</v>
      </c>
      <c r="W3343" s="2">
        <v>9000000</v>
      </c>
      <c r="X3343" s="2">
        <v>2013</v>
      </c>
      <c r="Y3343" s="2">
        <v>907</v>
      </c>
      <c r="Z3343" s="2">
        <v>5.3</v>
      </c>
      <c r="AA3343" s="2">
        <v>2.35</v>
      </c>
      <c r="AB3343" s="2">
        <v>0</v>
      </c>
    </row>
    <row r="3344" spans="1:28" x14ac:dyDescent="0.3">
      <c r="A3344" s="2" t="s">
        <v>28</v>
      </c>
      <c r="B3344" s="2" t="s">
        <v>1456</v>
      </c>
      <c r="C3344" s="2">
        <v>15</v>
      </c>
      <c r="D3344" s="2">
        <v>135</v>
      </c>
      <c r="E3344" s="2">
        <v>0</v>
      </c>
      <c r="F3344" s="2">
        <v>13</v>
      </c>
      <c r="G3344" s="2" t="s">
        <v>24839</v>
      </c>
      <c r="H3344" s="2">
        <v>28</v>
      </c>
      <c r="J3344" s="2" t="s">
        <v>23836</v>
      </c>
      <c r="K3344" s="2" t="s">
        <v>6686</v>
      </c>
      <c r="L3344" s="2" t="s">
        <v>10490</v>
      </c>
      <c r="M3344" s="2">
        <v>3290</v>
      </c>
      <c r="N3344" s="2">
        <v>97</v>
      </c>
      <c r="O3344" s="2" t="s">
        <v>12948</v>
      </c>
      <c r="P3344" s="2">
        <v>0</v>
      </c>
      <c r="Q3344" s="2" t="s">
        <v>17360</v>
      </c>
      <c r="R3344" s="3" t="s">
        <v>22055</v>
      </c>
      <c r="S3344" s="2">
        <v>17</v>
      </c>
      <c r="T3344" s="2" t="s">
        <v>23669</v>
      </c>
      <c r="U3344" s="2" t="s">
        <v>23711</v>
      </c>
      <c r="W3344" s="2">
        <v>8000000</v>
      </c>
      <c r="X3344" s="2">
        <v>2003</v>
      </c>
      <c r="Y3344" s="2">
        <v>15</v>
      </c>
      <c r="Z3344" s="2">
        <v>7.2</v>
      </c>
      <c r="AA3344" s="2">
        <v>2.35</v>
      </c>
      <c r="AB3344" s="2">
        <v>387</v>
      </c>
    </row>
    <row r="3345" spans="1:28" x14ac:dyDescent="0.3">
      <c r="A3345" s="2" t="s">
        <v>28</v>
      </c>
      <c r="B3345" s="2" t="s">
        <v>1278</v>
      </c>
      <c r="C3345" s="2">
        <v>222</v>
      </c>
      <c r="D3345" s="2">
        <v>119</v>
      </c>
      <c r="E3345" s="2">
        <v>319</v>
      </c>
      <c r="F3345" s="2">
        <v>179</v>
      </c>
      <c r="G3345" s="2" t="s">
        <v>3815</v>
      </c>
      <c r="H3345" s="2">
        <v>2000</v>
      </c>
      <c r="I3345" s="2">
        <v>4440055</v>
      </c>
      <c r="J3345" s="2" t="s">
        <v>24321</v>
      </c>
      <c r="K3345" s="2" t="s">
        <v>2603</v>
      </c>
      <c r="L3345" s="2" t="s">
        <v>10491</v>
      </c>
      <c r="M3345" s="2">
        <v>21360</v>
      </c>
      <c r="N3345" s="2">
        <v>3279</v>
      </c>
      <c r="O3345" s="2" t="s">
        <v>13209</v>
      </c>
      <c r="P3345" s="2">
        <v>0</v>
      </c>
      <c r="Q3345" s="2" t="s">
        <v>17361</v>
      </c>
      <c r="R3345" s="3" t="s">
        <v>22056</v>
      </c>
      <c r="S3345" s="2">
        <v>110</v>
      </c>
      <c r="T3345" s="2" t="s">
        <v>23647</v>
      </c>
      <c r="U3345" s="2" t="s">
        <v>23695</v>
      </c>
      <c r="V3345" s="2" t="s">
        <v>23760</v>
      </c>
      <c r="W3345" s="2">
        <v>8500000</v>
      </c>
      <c r="X3345" s="2">
        <v>2009</v>
      </c>
      <c r="Y3345" s="2">
        <v>552</v>
      </c>
      <c r="Z3345" s="2">
        <v>7</v>
      </c>
      <c r="AA3345" s="2">
        <v>1.85</v>
      </c>
      <c r="AB3345" s="2">
        <v>0</v>
      </c>
    </row>
    <row r="3346" spans="1:28" x14ac:dyDescent="0.3">
      <c r="A3346" s="2" t="s">
        <v>28</v>
      </c>
      <c r="B3346" s="2" t="s">
        <v>1320</v>
      </c>
      <c r="C3346" s="2">
        <v>210</v>
      </c>
      <c r="D3346" s="2">
        <v>128</v>
      </c>
      <c r="E3346" s="2">
        <v>160</v>
      </c>
      <c r="F3346" s="2">
        <v>81</v>
      </c>
      <c r="G3346" s="2" t="s">
        <v>4270</v>
      </c>
      <c r="H3346" s="2">
        <v>8000</v>
      </c>
      <c r="I3346" s="2">
        <v>4018695</v>
      </c>
      <c r="J3346" s="2" t="s">
        <v>23939</v>
      </c>
      <c r="K3346" s="2" t="s">
        <v>6637</v>
      </c>
      <c r="L3346" s="2" t="s">
        <v>10492</v>
      </c>
      <c r="M3346" s="2">
        <v>69759</v>
      </c>
      <c r="N3346" s="2">
        <v>8532</v>
      </c>
      <c r="O3346" s="2" t="s">
        <v>13210</v>
      </c>
      <c r="P3346" s="2">
        <v>2</v>
      </c>
      <c r="Q3346" s="2" t="s">
        <v>17362</v>
      </c>
      <c r="R3346" s="3" t="s">
        <v>22057</v>
      </c>
      <c r="S3346" s="2">
        <v>235</v>
      </c>
      <c r="T3346" s="2" t="s">
        <v>23654</v>
      </c>
      <c r="U3346" s="2" t="s">
        <v>23709</v>
      </c>
      <c r="V3346" s="2" t="s">
        <v>23759</v>
      </c>
      <c r="W3346" s="2">
        <v>12000000</v>
      </c>
      <c r="X3346" s="2">
        <v>2010</v>
      </c>
      <c r="Y3346" s="2">
        <v>327</v>
      </c>
      <c r="Z3346" s="2">
        <v>8</v>
      </c>
      <c r="AA3346" s="2">
        <v>2.35</v>
      </c>
      <c r="AB3346" s="2">
        <v>27000</v>
      </c>
    </row>
    <row r="3347" spans="1:28" x14ac:dyDescent="0.3">
      <c r="A3347" s="2" t="s">
        <v>28</v>
      </c>
      <c r="B3347" s="2" t="s">
        <v>882</v>
      </c>
      <c r="C3347" s="2">
        <v>60</v>
      </c>
      <c r="D3347" s="2">
        <v>107</v>
      </c>
      <c r="E3347" s="2">
        <v>71</v>
      </c>
      <c r="F3347" s="2">
        <v>304</v>
      </c>
      <c r="G3347" s="2" t="s">
        <v>3070</v>
      </c>
      <c r="H3347" s="2">
        <v>967</v>
      </c>
      <c r="I3347" s="2">
        <v>80000000</v>
      </c>
      <c r="J3347" s="2" t="s">
        <v>24404</v>
      </c>
      <c r="K3347" s="2" t="s">
        <v>2941</v>
      </c>
      <c r="L3347" s="2" t="s">
        <v>9237</v>
      </c>
      <c r="M3347" s="2">
        <v>51459</v>
      </c>
      <c r="N3347" s="2">
        <v>1962</v>
      </c>
      <c r="O3347" s="2" t="s">
        <v>12734</v>
      </c>
      <c r="P3347" s="2">
        <v>0</v>
      </c>
      <c r="Q3347" s="2" t="s">
        <v>16126</v>
      </c>
      <c r="R3347" s="3" t="s">
        <v>20801</v>
      </c>
      <c r="S3347" s="2">
        <v>113</v>
      </c>
      <c r="T3347" s="2" t="s">
        <v>23647</v>
      </c>
      <c r="U3347" s="2" t="s">
        <v>23694</v>
      </c>
      <c r="V3347" s="2" t="s">
        <v>23760</v>
      </c>
      <c r="W3347" s="2">
        <v>8200000</v>
      </c>
      <c r="X3347" s="2">
        <v>1984</v>
      </c>
      <c r="Y3347" s="2">
        <v>455</v>
      </c>
      <c r="Z3347" s="2">
        <v>6.5</v>
      </c>
      <c r="AA3347" s="2">
        <v>1.85</v>
      </c>
      <c r="AB3347" s="2">
        <v>0</v>
      </c>
    </row>
    <row r="3348" spans="1:28" x14ac:dyDescent="0.3">
      <c r="A3348" s="2" t="s">
        <v>28</v>
      </c>
      <c r="B3348" s="2" t="s">
        <v>985</v>
      </c>
      <c r="C3348" s="2">
        <v>346</v>
      </c>
      <c r="D3348" s="2">
        <v>106</v>
      </c>
      <c r="E3348" s="2">
        <v>78</v>
      </c>
      <c r="H3348" s="2">
        <v>0</v>
      </c>
      <c r="I3348" s="2">
        <v>6262942</v>
      </c>
      <c r="J3348" s="2" t="s">
        <v>23856</v>
      </c>
      <c r="K3348" s="2" t="s">
        <v>379</v>
      </c>
      <c r="L3348" s="2" t="s">
        <v>10493</v>
      </c>
      <c r="M3348" s="2">
        <v>59545</v>
      </c>
      <c r="N3348" s="2">
        <v>0</v>
      </c>
      <c r="P3348" s="2">
        <v>0</v>
      </c>
      <c r="Q3348" s="2" t="s">
        <v>17363</v>
      </c>
      <c r="R3348" s="3" t="s">
        <v>22058</v>
      </c>
      <c r="S3348" s="2">
        <v>312</v>
      </c>
      <c r="T3348" s="2" t="s">
        <v>23647</v>
      </c>
      <c r="U3348" s="2" t="s">
        <v>23694</v>
      </c>
      <c r="V3348" s="2" t="s">
        <v>23759</v>
      </c>
      <c r="W3348" s="2">
        <v>9000000</v>
      </c>
      <c r="X3348" s="2">
        <v>2013</v>
      </c>
      <c r="Z3348" s="2">
        <v>6.9</v>
      </c>
      <c r="AA3348" s="2">
        <v>2.35</v>
      </c>
      <c r="AB3348" s="2">
        <v>18000</v>
      </c>
    </row>
    <row r="3349" spans="1:28" x14ac:dyDescent="0.3">
      <c r="A3349" s="2" t="s">
        <v>28</v>
      </c>
      <c r="B3349" s="2" t="s">
        <v>1457</v>
      </c>
      <c r="C3349" s="2">
        <v>46</v>
      </c>
      <c r="D3349" s="2">
        <v>126</v>
      </c>
      <c r="E3349" s="2">
        <v>407</v>
      </c>
      <c r="F3349" s="2">
        <v>39</v>
      </c>
      <c r="G3349" s="2" t="s">
        <v>4271</v>
      </c>
      <c r="H3349" s="2">
        <v>638</v>
      </c>
      <c r="I3349" s="2">
        <v>1997807</v>
      </c>
      <c r="J3349" s="2" t="s">
        <v>23939</v>
      </c>
      <c r="K3349" s="2" t="s">
        <v>2595</v>
      </c>
      <c r="L3349" s="2" t="s">
        <v>10494</v>
      </c>
      <c r="M3349" s="2">
        <v>5158</v>
      </c>
      <c r="N3349" s="2">
        <v>823</v>
      </c>
      <c r="O3349" s="2" t="s">
        <v>13211</v>
      </c>
      <c r="P3349" s="2">
        <v>0</v>
      </c>
      <c r="Q3349" s="2" t="s">
        <v>17364</v>
      </c>
      <c r="R3349" s="3" t="s">
        <v>22059</v>
      </c>
      <c r="S3349" s="2">
        <v>140</v>
      </c>
      <c r="T3349" s="2" t="s">
        <v>23647</v>
      </c>
      <c r="U3349" s="2" t="s">
        <v>23694</v>
      </c>
      <c r="V3349" s="2" t="s">
        <v>23762</v>
      </c>
      <c r="W3349" s="2">
        <v>8000000</v>
      </c>
      <c r="X3349" s="2">
        <v>1999</v>
      </c>
      <c r="Y3349" s="2">
        <v>107</v>
      </c>
      <c r="Z3349" s="2">
        <v>7.1</v>
      </c>
      <c r="AA3349" s="2">
        <v>1.85</v>
      </c>
      <c r="AB3349" s="2">
        <v>196</v>
      </c>
    </row>
    <row r="3350" spans="1:28" x14ac:dyDescent="0.3">
      <c r="A3350" s="2" t="s">
        <v>28</v>
      </c>
      <c r="B3350" s="2" t="s">
        <v>1458</v>
      </c>
      <c r="C3350" s="2">
        <v>15</v>
      </c>
      <c r="D3350" s="2">
        <v>128</v>
      </c>
      <c r="E3350" s="2">
        <v>11</v>
      </c>
      <c r="F3350" s="2">
        <v>119</v>
      </c>
      <c r="G3350" s="2" t="s">
        <v>4272</v>
      </c>
      <c r="H3350" s="2">
        <v>3000</v>
      </c>
      <c r="I3350" s="2">
        <v>1207007</v>
      </c>
      <c r="J3350" s="2" t="s">
        <v>23894</v>
      </c>
      <c r="K3350" s="2" t="s">
        <v>4237</v>
      </c>
      <c r="L3350" s="2" t="s">
        <v>10495</v>
      </c>
      <c r="M3350" s="2">
        <v>13577</v>
      </c>
      <c r="N3350" s="2">
        <v>4004</v>
      </c>
      <c r="O3350" s="2" t="s">
        <v>13115</v>
      </c>
      <c r="P3350" s="2">
        <v>2</v>
      </c>
      <c r="Q3350" s="2" t="s">
        <v>17365</v>
      </c>
      <c r="R3350" s="3" t="s">
        <v>22060</v>
      </c>
      <c r="S3350" s="2">
        <v>47</v>
      </c>
      <c r="T3350" s="2" t="s">
        <v>23654</v>
      </c>
      <c r="U3350" s="2" t="s">
        <v>23709</v>
      </c>
      <c r="X3350" s="2">
        <v>2007</v>
      </c>
      <c r="Y3350" s="2">
        <v>687</v>
      </c>
      <c r="Z3350" s="2">
        <v>7.3</v>
      </c>
      <c r="AB3350" s="2">
        <v>341</v>
      </c>
    </row>
    <row r="3351" spans="1:28" x14ac:dyDescent="0.3">
      <c r="A3351" s="2" t="s">
        <v>28</v>
      </c>
      <c r="B3351" s="2" t="s">
        <v>1459</v>
      </c>
      <c r="C3351" s="2">
        <v>169</v>
      </c>
      <c r="D3351" s="2">
        <v>127</v>
      </c>
      <c r="E3351" s="2">
        <v>644</v>
      </c>
      <c r="F3351" s="2">
        <v>6</v>
      </c>
      <c r="G3351" s="2" t="s">
        <v>4273</v>
      </c>
      <c r="H3351" s="2">
        <v>97</v>
      </c>
      <c r="I3351" s="2">
        <v>1829142</v>
      </c>
      <c r="J3351" s="2" t="s">
        <v>24103</v>
      </c>
      <c r="K3351" s="2" t="s">
        <v>6687</v>
      </c>
      <c r="L3351" s="2" t="s">
        <v>10496</v>
      </c>
      <c r="M3351" s="2">
        <v>36846</v>
      </c>
      <c r="N3351" s="2">
        <v>128</v>
      </c>
      <c r="O3351" s="2" t="s">
        <v>13212</v>
      </c>
      <c r="P3351" s="2">
        <v>1</v>
      </c>
      <c r="Q3351" s="2" t="s">
        <v>17366</v>
      </c>
      <c r="R3351" s="3" t="s">
        <v>22061</v>
      </c>
      <c r="S3351" s="2">
        <v>222</v>
      </c>
      <c r="T3351" s="2" t="s">
        <v>23647</v>
      </c>
      <c r="U3351" s="2" t="s">
        <v>23718</v>
      </c>
      <c r="V3351" s="2" t="s">
        <v>23764</v>
      </c>
      <c r="X3351" s="2">
        <v>2006</v>
      </c>
      <c r="Y3351" s="2">
        <v>8</v>
      </c>
      <c r="Z3351" s="2">
        <v>7.5</v>
      </c>
      <c r="AA3351" s="2">
        <v>1.85</v>
      </c>
      <c r="AB3351" s="2">
        <v>0</v>
      </c>
    </row>
    <row r="3352" spans="1:28" x14ac:dyDescent="0.3">
      <c r="A3352" s="2" t="s">
        <v>28</v>
      </c>
      <c r="B3352" s="2" t="s">
        <v>1460</v>
      </c>
      <c r="C3352" s="2">
        <v>25</v>
      </c>
      <c r="D3352" s="2">
        <v>160</v>
      </c>
      <c r="E3352" s="2">
        <v>0</v>
      </c>
      <c r="F3352" s="2">
        <v>417</v>
      </c>
      <c r="G3352" s="2" t="s">
        <v>4274</v>
      </c>
      <c r="H3352" s="2">
        <v>964</v>
      </c>
      <c r="I3352" s="2">
        <v>3827466</v>
      </c>
      <c r="J3352" s="2" t="s">
        <v>24109</v>
      </c>
      <c r="K3352" s="2" t="s">
        <v>6688</v>
      </c>
      <c r="L3352" s="2" t="s">
        <v>10497</v>
      </c>
      <c r="M3352" s="2">
        <v>25122</v>
      </c>
      <c r="N3352" s="2">
        <v>2350</v>
      </c>
      <c r="O3352" s="2" t="s">
        <v>13213</v>
      </c>
      <c r="P3352" s="2">
        <v>2</v>
      </c>
      <c r="Q3352" s="2" t="s">
        <v>17367</v>
      </c>
      <c r="R3352" s="3" t="s">
        <v>22062</v>
      </c>
      <c r="S3352" s="2">
        <v>102</v>
      </c>
      <c r="T3352" s="2" t="s">
        <v>23654</v>
      </c>
      <c r="U3352" s="2" t="s">
        <v>23709</v>
      </c>
      <c r="V3352" s="2" t="s">
        <v>23764</v>
      </c>
      <c r="X3352" s="2">
        <v>2013</v>
      </c>
      <c r="Y3352" s="2">
        <v>551</v>
      </c>
      <c r="Z3352" s="2">
        <v>6.9</v>
      </c>
      <c r="AB3352" s="2">
        <v>0</v>
      </c>
    </row>
    <row r="3353" spans="1:28" x14ac:dyDescent="0.3">
      <c r="A3353" s="2" t="s">
        <v>28</v>
      </c>
      <c r="B3353" s="2" t="s">
        <v>571</v>
      </c>
      <c r="C3353" s="2">
        <v>81</v>
      </c>
      <c r="D3353" s="2">
        <v>126</v>
      </c>
      <c r="E3353" s="2">
        <v>80</v>
      </c>
      <c r="F3353" s="2">
        <v>225</v>
      </c>
      <c r="G3353" s="2" t="s">
        <v>3190</v>
      </c>
      <c r="H3353" s="2">
        <v>668</v>
      </c>
      <c r="I3353" s="2">
        <v>90800000</v>
      </c>
      <c r="J3353" s="2" t="s">
        <v>24316</v>
      </c>
      <c r="K3353" s="2" t="s">
        <v>6330</v>
      </c>
      <c r="L3353" s="2" t="s">
        <v>8420</v>
      </c>
      <c r="M3353" s="2">
        <v>126916</v>
      </c>
      <c r="N3353" s="2">
        <v>2004</v>
      </c>
      <c r="O3353" s="2" t="s">
        <v>12440</v>
      </c>
      <c r="P3353" s="2">
        <v>0</v>
      </c>
      <c r="Q3353" s="2" t="s">
        <v>15312</v>
      </c>
      <c r="R3353" s="3" t="s">
        <v>19984</v>
      </c>
      <c r="S3353" s="2">
        <v>235</v>
      </c>
      <c r="T3353" s="2" t="s">
        <v>23647</v>
      </c>
      <c r="U3353" s="2" t="s">
        <v>23694</v>
      </c>
      <c r="V3353" s="2" t="s">
        <v>23760</v>
      </c>
      <c r="W3353" s="2">
        <v>8000000</v>
      </c>
      <c r="X3353" s="2">
        <v>1984</v>
      </c>
      <c r="Y3353" s="2">
        <v>641</v>
      </c>
      <c r="Z3353" s="2">
        <v>7.2</v>
      </c>
      <c r="AA3353" s="2">
        <v>1.85</v>
      </c>
      <c r="AB3353" s="2">
        <v>0</v>
      </c>
    </row>
    <row r="3354" spans="1:28" x14ac:dyDescent="0.3">
      <c r="A3354" s="2" t="s">
        <v>28</v>
      </c>
      <c r="B3354" s="2" t="s">
        <v>24840</v>
      </c>
      <c r="C3354" s="2">
        <v>54</v>
      </c>
      <c r="D3354" s="2">
        <v>171</v>
      </c>
      <c r="E3354" s="2">
        <v>54</v>
      </c>
      <c r="F3354" s="2">
        <v>346</v>
      </c>
      <c r="G3354" s="2" t="s">
        <v>4275</v>
      </c>
      <c r="H3354" s="2">
        <v>440</v>
      </c>
      <c r="J3354" s="2" t="s">
        <v>24307</v>
      </c>
      <c r="K3354" s="2" t="s">
        <v>4469</v>
      </c>
      <c r="L3354" s="2" t="s">
        <v>10498</v>
      </c>
      <c r="M3354" s="2">
        <v>9808</v>
      </c>
      <c r="N3354" s="2">
        <v>1373</v>
      </c>
      <c r="O3354" s="2" t="s">
        <v>13214</v>
      </c>
      <c r="P3354" s="2">
        <v>0</v>
      </c>
      <c r="Q3354" s="2" t="s">
        <v>17368</v>
      </c>
      <c r="R3354" s="3" t="s">
        <v>22063</v>
      </c>
      <c r="S3354" s="2">
        <v>90</v>
      </c>
      <c r="T3354" s="2" t="s">
        <v>23647</v>
      </c>
      <c r="U3354" s="2" t="s">
        <v>23694</v>
      </c>
      <c r="V3354" s="2" t="s">
        <v>23770</v>
      </c>
      <c r="W3354" s="2">
        <v>7623000</v>
      </c>
      <c r="X3354" s="2">
        <v>1951</v>
      </c>
      <c r="Y3354" s="2">
        <v>426</v>
      </c>
      <c r="Z3354" s="2">
        <v>7.2</v>
      </c>
      <c r="AA3354" s="2">
        <v>1.37</v>
      </c>
      <c r="AB3354" s="2">
        <v>1000</v>
      </c>
    </row>
    <row r="3355" spans="1:28" x14ac:dyDescent="0.3">
      <c r="A3355" s="2" t="s">
        <v>28</v>
      </c>
      <c r="B3355" s="2" t="s">
        <v>1330</v>
      </c>
      <c r="C3355" s="2">
        <v>147</v>
      </c>
      <c r="D3355" s="2">
        <v>150</v>
      </c>
      <c r="E3355" s="2">
        <v>163</v>
      </c>
      <c r="F3355" s="2">
        <v>636</v>
      </c>
      <c r="G3355" s="2" t="s">
        <v>3345</v>
      </c>
      <c r="H3355" s="2">
        <v>2000</v>
      </c>
      <c r="I3355" s="2">
        <v>140244</v>
      </c>
      <c r="J3355" s="2" t="s">
        <v>24841</v>
      </c>
      <c r="K3355" s="2" t="s">
        <v>6317</v>
      </c>
      <c r="L3355" s="2" t="s">
        <v>10499</v>
      </c>
      <c r="M3355" s="2">
        <v>20419</v>
      </c>
      <c r="N3355" s="2">
        <v>4168</v>
      </c>
      <c r="O3355" s="2" t="s">
        <v>3579</v>
      </c>
      <c r="P3355" s="2">
        <v>1</v>
      </c>
      <c r="Q3355" s="2" t="s">
        <v>17369</v>
      </c>
      <c r="R3355" s="3" t="s">
        <v>22064</v>
      </c>
      <c r="S3355" s="2">
        <v>259</v>
      </c>
      <c r="T3355" s="2" t="s">
        <v>23647</v>
      </c>
      <c r="U3355" s="2" t="s">
        <v>23694</v>
      </c>
      <c r="V3355" s="2" t="s">
        <v>23762</v>
      </c>
      <c r="W3355" s="2">
        <v>8500000</v>
      </c>
      <c r="X3355" s="2">
        <v>2008</v>
      </c>
      <c r="Y3355" s="2">
        <v>716</v>
      </c>
      <c r="Z3355" s="2">
        <v>6.7</v>
      </c>
      <c r="AA3355" s="2">
        <v>1.85</v>
      </c>
      <c r="AB3355" s="2">
        <v>8000</v>
      </c>
    </row>
    <row r="3356" spans="1:28" x14ac:dyDescent="0.3">
      <c r="A3356" s="2" t="s">
        <v>28</v>
      </c>
      <c r="B3356" s="2" t="s">
        <v>1462</v>
      </c>
      <c r="C3356" s="2">
        <v>16</v>
      </c>
      <c r="D3356" s="2">
        <v>122</v>
      </c>
      <c r="E3356" s="2">
        <v>11</v>
      </c>
      <c r="F3356" s="2">
        <v>173</v>
      </c>
      <c r="G3356" s="2" t="s">
        <v>4276</v>
      </c>
      <c r="H3356" s="2">
        <v>205</v>
      </c>
      <c r="J3356" s="2" t="s">
        <v>23786</v>
      </c>
      <c r="K3356" s="2" t="s">
        <v>6689</v>
      </c>
      <c r="L3356" s="2" t="s">
        <v>10500</v>
      </c>
      <c r="M3356" s="2">
        <v>14486</v>
      </c>
      <c r="N3356" s="2">
        <v>808</v>
      </c>
      <c r="O3356" s="2" t="s">
        <v>13215</v>
      </c>
      <c r="P3356" s="2">
        <v>3</v>
      </c>
      <c r="Q3356" s="2" t="s">
        <v>17370</v>
      </c>
      <c r="R3356" s="3" t="s">
        <v>22065</v>
      </c>
      <c r="S3356" s="2">
        <v>159</v>
      </c>
      <c r="T3356" s="2" t="s">
        <v>23677</v>
      </c>
      <c r="U3356" s="2" t="s">
        <v>23739</v>
      </c>
      <c r="W3356" s="2">
        <v>8300000</v>
      </c>
      <c r="X3356" s="2">
        <v>2006</v>
      </c>
      <c r="Y3356" s="2">
        <v>197</v>
      </c>
      <c r="Z3356" s="2">
        <v>6</v>
      </c>
      <c r="AA3356" s="2">
        <v>1.85</v>
      </c>
      <c r="AB3356" s="2">
        <v>467</v>
      </c>
    </row>
    <row r="3357" spans="1:28" x14ac:dyDescent="0.3">
      <c r="A3357" s="2" t="s">
        <v>28</v>
      </c>
      <c r="B3357" s="2" t="s">
        <v>197</v>
      </c>
      <c r="C3357" s="2">
        <v>215</v>
      </c>
      <c r="D3357" s="2">
        <v>178</v>
      </c>
      <c r="E3357" s="2">
        <v>16000</v>
      </c>
      <c r="F3357" s="2">
        <v>857</v>
      </c>
      <c r="G3357" s="2" t="s">
        <v>3129</v>
      </c>
      <c r="H3357" s="2">
        <v>13000</v>
      </c>
      <c r="I3357" s="2">
        <v>107930000</v>
      </c>
      <c r="J3357" s="2" t="s">
        <v>23952</v>
      </c>
      <c r="K3357" s="2" t="s">
        <v>2671</v>
      </c>
      <c r="L3357" s="2" t="s">
        <v>10501</v>
      </c>
      <c r="M3357" s="2">
        <v>1324680</v>
      </c>
      <c r="N3357" s="2">
        <v>16557</v>
      </c>
      <c r="O3357" s="2" t="s">
        <v>13216</v>
      </c>
      <c r="P3357" s="2">
        <v>1</v>
      </c>
      <c r="Q3357" s="2" t="s">
        <v>17371</v>
      </c>
      <c r="R3357" s="3" t="s">
        <v>22066</v>
      </c>
      <c r="S3357" s="2">
        <v>2195</v>
      </c>
      <c r="T3357" s="2" t="s">
        <v>23647</v>
      </c>
      <c r="U3357" s="2" t="s">
        <v>23694</v>
      </c>
      <c r="V3357" s="2" t="s">
        <v>23762</v>
      </c>
      <c r="W3357" s="2">
        <v>8000000</v>
      </c>
      <c r="X3357" s="2">
        <v>1994</v>
      </c>
      <c r="Y3357" s="2">
        <v>902</v>
      </c>
      <c r="Z3357" s="2">
        <v>8.9</v>
      </c>
      <c r="AA3357" s="2">
        <v>2.35</v>
      </c>
      <c r="AB3357" s="2">
        <v>45000</v>
      </c>
    </row>
    <row r="3358" spans="1:28" x14ac:dyDescent="0.3">
      <c r="A3358" s="2" t="s">
        <v>28</v>
      </c>
      <c r="B3358" s="2" t="s">
        <v>1463</v>
      </c>
      <c r="C3358" s="2">
        <v>63</v>
      </c>
      <c r="D3358" s="2">
        <v>95</v>
      </c>
      <c r="E3358" s="2">
        <v>21</v>
      </c>
      <c r="F3358" s="2">
        <v>842</v>
      </c>
      <c r="G3358" s="2" t="s">
        <v>4277</v>
      </c>
      <c r="H3358" s="2">
        <v>1000</v>
      </c>
      <c r="I3358" s="2">
        <v>76657000</v>
      </c>
      <c r="J3358" s="2" t="s">
        <v>24282</v>
      </c>
      <c r="K3358" s="2" t="s">
        <v>3131</v>
      </c>
      <c r="L3358" s="2" t="s">
        <v>10502</v>
      </c>
      <c r="M3358" s="2">
        <v>25498</v>
      </c>
      <c r="N3358" s="2">
        <v>5673</v>
      </c>
      <c r="O3358" s="2" t="s">
        <v>12782</v>
      </c>
      <c r="P3358" s="2">
        <v>0</v>
      </c>
      <c r="Q3358" s="2" t="s">
        <v>17372</v>
      </c>
      <c r="R3358" s="3" t="s">
        <v>22067</v>
      </c>
      <c r="S3358" s="2">
        <v>92</v>
      </c>
      <c r="T3358" s="2" t="s">
        <v>23647</v>
      </c>
      <c r="U3358" s="2" t="s">
        <v>23695</v>
      </c>
      <c r="V3358" s="2" t="s">
        <v>23761</v>
      </c>
      <c r="X3358" s="2">
        <v>1979</v>
      </c>
      <c r="Y3358" s="2">
        <v>985</v>
      </c>
      <c r="Z3358" s="2">
        <v>7.7</v>
      </c>
      <c r="AA3358" s="2">
        <v>1.85</v>
      </c>
      <c r="AB3358" s="2">
        <v>0</v>
      </c>
    </row>
    <row r="3359" spans="1:28" x14ac:dyDescent="0.3">
      <c r="A3359" s="2" t="s">
        <v>28</v>
      </c>
      <c r="B3359" s="2" t="s">
        <v>1464</v>
      </c>
      <c r="C3359" s="2">
        <v>534</v>
      </c>
      <c r="D3359" s="2">
        <v>117</v>
      </c>
      <c r="E3359" s="2">
        <v>66</v>
      </c>
      <c r="F3359" s="2">
        <v>85</v>
      </c>
      <c r="G3359" s="2" t="s">
        <v>3675</v>
      </c>
      <c r="H3359" s="2">
        <v>15000</v>
      </c>
      <c r="I3359" s="2">
        <v>32279955</v>
      </c>
      <c r="J3359" s="2" t="s">
        <v>23969</v>
      </c>
      <c r="K3359" s="2" t="s">
        <v>2741</v>
      </c>
      <c r="L3359" s="2" t="s">
        <v>10503</v>
      </c>
      <c r="M3359" s="2">
        <v>293304</v>
      </c>
      <c r="N3359" s="2">
        <v>15554</v>
      </c>
      <c r="O3359" s="2" t="s">
        <v>13217</v>
      </c>
      <c r="P3359" s="2">
        <v>1</v>
      </c>
      <c r="Q3359" s="2" t="s">
        <v>17373</v>
      </c>
      <c r="R3359" s="3" t="s">
        <v>22068</v>
      </c>
      <c r="S3359" s="2">
        <v>552</v>
      </c>
      <c r="T3359" s="2" t="s">
        <v>23647</v>
      </c>
      <c r="U3359" s="2" t="s">
        <v>23694</v>
      </c>
      <c r="V3359" s="2" t="s">
        <v>23762</v>
      </c>
      <c r="W3359" s="2">
        <v>8500000</v>
      </c>
      <c r="X3359" s="2">
        <v>2014</v>
      </c>
      <c r="Y3359" s="2">
        <v>241</v>
      </c>
      <c r="Z3359" s="2">
        <v>7.9</v>
      </c>
      <c r="AA3359" s="2">
        <v>2.35</v>
      </c>
      <c r="AB3359" s="2">
        <v>65000</v>
      </c>
    </row>
    <row r="3360" spans="1:28" x14ac:dyDescent="0.3">
      <c r="A3360" s="2" t="s">
        <v>28</v>
      </c>
      <c r="B3360" s="2" t="s">
        <v>454</v>
      </c>
      <c r="C3360" s="2">
        <v>66</v>
      </c>
      <c r="D3360" s="2">
        <v>119</v>
      </c>
      <c r="E3360" s="2">
        <v>422</v>
      </c>
      <c r="F3360" s="2">
        <v>422</v>
      </c>
      <c r="G3360" s="2" t="s">
        <v>4278</v>
      </c>
      <c r="H3360" s="2">
        <v>861</v>
      </c>
      <c r="I3360" s="2">
        <v>4992159</v>
      </c>
      <c r="J3360" s="2" t="s">
        <v>24699</v>
      </c>
      <c r="K3360" s="2" t="s">
        <v>2908</v>
      </c>
      <c r="L3360" s="2" t="s">
        <v>10504</v>
      </c>
      <c r="M3360" s="2">
        <v>23823</v>
      </c>
      <c r="N3360" s="2">
        <v>3306</v>
      </c>
      <c r="O3360" s="2" t="s">
        <v>454</v>
      </c>
      <c r="P3360" s="2">
        <v>2</v>
      </c>
      <c r="Q3360" s="2" t="s">
        <v>17374</v>
      </c>
      <c r="R3360" s="3" t="s">
        <v>22069</v>
      </c>
      <c r="S3360" s="2">
        <v>201</v>
      </c>
      <c r="T3360" s="2" t="s">
        <v>23647</v>
      </c>
      <c r="U3360" s="2" t="s">
        <v>23694</v>
      </c>
      <c r="V3360" s="2" t="s">
        <v>23762</v>
      </c>
      <c r="W3360" s="2">
        <v>8550000</v>
      </c>
      <c r="X3360" s="2">
        <v>2004</v>
      </c>
      <c r="Y3360" s="2">
        <v>499</v>
      </c>
      <c r="Z3360" s="2">
        <v>5.6</v>
      </c>
      <c r="AA3360" s="2">
        <v>2.35</v>
      </c>
      <c r="AB3360" s="2">
        <v>713</v>
      </c>
    </row>
    <row r="3361" spans="1:28" x14ac:dyDescent="0.3">
      <c r="A3361" s="2" t="s">
        <v>28</v>
      </c>
      <c r="B3361" s="2" t="s">
        <v>646</v>
      </c>
      <c r="C3361" s="2">
        <v>119</v>
      </c>
      <c r="D3361" s="2">
        <v>174</v>
      </c>
      <c r="E3361" s="2">
        <v>338</v>
      </c>
      <c r="F3361" s="2">
        <v>195</v>
      </c>
      <c r="G3361" s="2" t="s">
        <v>4279</v>
      </c>
      <c r="H3361" s="2">
        <v>354</v>
      </c>
      <c r="I3361" s="2">
        <v>163214286</v>
      </c>
      <c r="J3361" s="2" t="s">
        <v>24842</v>
      </c>
      <c r="K3361" s="2" t="s">
        <v>6690</v>
      </c>
      <c r="L3361" s="2" t="s">
        <v>10505</v>
      </c>
      <c r="M3361" s="2">
        <v>148172</v>
      </c>
      <c r="N3361" s="2">
        <v>1495</v>
      </c>
      <c r="O3361" s="2" t="s">
        <v>13218</v>
      </c>
      <c r="P3361" s="2">
        <v>3</v>
      </c>
      <c r="Q3361" s="2" t="s">
        <v>17375</v>
      </c>
      <c r="R3361" s="3" t="s">
        <v>22070</v>
      </c>
      <c r="S3361" s="2">
        <v>406</v>
      </c>
      <c r="T3361" s="2" t="s">
        <v>23647</v>
      </c>
      <c r="U3361" s="2" t="s">
        <v>23694</v>
      </c>
      <c r="V3361" s="2" t="s">
        <v>23761</v>
      </c>
      <c r="W3361" s="2">
        <v>8200000</v>
      </c>
      <c r="X3361" s="2">
        <v>1965</v>
      </c>
      <c r="Y3361" s="2">
        <v>209</v>
      </c>
      <c r="Z3361" s="2">
        <v>8</v>
      </c>
      <c r="AA3361" s="2">
        <v>2.35</v>
      </c>
      <c r="AB3361" s="2">
        <v>15000</v>
      </c>
    </row>
    <row r="3362" spans="1:28" x14ac:dyDescent="0.3">
      <c r="A3362" s="2" t="s">
        <v>28</v>
      </c>
      <c r="B3362" s="2" t="s">
        <v>114</v>
      </c>
      <c r="C3362" s="2">
        <v>43</v>
      </c>
      <c r="D3362" s="2">
        <v>111</v>
      </c>
      <c r="E3362" s="2">
        <v>2000</v>
      </c>
      <c r="F3362" s="2">
        <v>51</v>
      </c>
      <c r="G3362" s="2" t="s">
        <v>4280</v>
      </c>
      <c r="H3362" s="2">
        <v>15000</v>
      </c>
      <c r="I3362" s="2">
        <v>69800000</v>
      </c>
      <c r="J3362" s="2" t="s">
        <v>24123</v>
      </c>
      <c r="K3362" s="2" t="s">
        <v>736</v>
      </c>
      <c r="L3362" s="2" t="s">
        <v>10506</v>
      </c>
      <c r="M3362" s="2">
        <v>54723</v>
      </c>
      <c r="N3362" s="2">
        <v>15361</v>
      </c>
      <c r="O3362" s="2" t="s">
        <v>13219</v>
      </c>
      <c r="P3362" s="2">
        <v>2</v>
      </c>
      <c r="Q3362" s="2" t="s">
        <v>17376</v>
      </c>
      <c r="R3362" s="3" t="s">
        <v>22071</v>
      </c>
      <c r="S3362" s="2">
        <v>99</v>
      </c>
      <c r="T3362" s="2" t="s">
        <v>23647</v>
      </c>
      <c r="U3362" s="2" t="s">
        <v>23694</v>
      </c>
      <c r="V3362" s="2" t="s">
        <v>23760</v>
      </c>
      <c r="W3362" s="2">
        <v>8000000</v>
      </c>
      <c r="X3362" s="2">
        <v>1984</v>
      </c>
      <c r="Y3362" s="2">
        <v>161</v>
      </c>
      <c r="Z3362" s="2">
        <v>6.2</v>
      </c>
      <c r="AA3362" s="2">
        <v>1.85</v>
      </c>
      <c r="AB3362" s="2">
        <v>0</v>
      </c>
    </row>
    <row r="3363" spans="1:28" x14ac:dyDescent="0.3">
      <c r="A3363" s="2" t="s">
        <v>28</v>
      </c>
      <c r="B3363" s="2" t="s">
        <v>1465</v>
      </c>
      <c r="C3363" s="2">
        <v>270</v>
      </c>
      <c r="D3363" s="2">
        <v>101</v>
      </c>
      <c r="E3363" s="2">
        <v>36</v>
      </c>
      <c r="F3363" s="2">
        <v>27</v>
      </c>
      <c r="G3363" s="2" t="s">
        <v>4281</v>
      </c>
      <c r="H3363" s="2">
        <v>7000</v>
      </c>
      <c r="I3363" s="2">
        <v>59889948</v>
      </c>
      <c r="J3363" s="2" t="s">
        <v>24006</v>
      </c>
      <c r="K3363" s="2" t="s">
        <v>2743</v>
      </c>
      <c r="L3363" s="2" t="s">
        <v>10507</v>
      </c>
      <c r="M3363" s="2">
        <v>355810</v>
      </c>
      <c r="N3363" s="2">
        <v>7227</v>
      </c>
      <c r="O3363" s="2" t="s">
        <v>13220</v>
      </c>
      <c r="P3363" s="2">
        <v>1</v>
      </c>
      <c r="Q3363" s="2" t="s">
        <v>17377</v>
      </c>
      <c r="R3363" s="3" t="s">
        <v>22072</v>
      </c>
      <c r="S3363" s="2">
        <v>889</v>
      </c>
      <c r="T3363" s="2" t="s">
        <v>23647</v>
      </c>
      <c r="U3363" s="2" t="s">
        <v>23694</v>
      </c>
      <c r="V3363" s="2" t="s">
        <v>23762</v>
      </c>
      <c r="W3363" s="2">
        <v>8000000</v>
      </c>
      <c r="X3363" s="2">
        <v>2006</v>
      </c>
      <c r="Y3363" s="2">
        <v>150</v>
      </c>
      <c r="Z3363" s="2">
        <v>7.9</v>
      </c>
      <c r="AA3363" s="2">
        <v>2.35</v>
      </c>
      <c r="AB3363" s="2">
        <v>15000</v>
      </c>
    </row>
    <row r="3364" spans="1:28" x14ac:dyDescent="0.3">
      <c r="A3364" s="2" t="s">
        <v>28</v>
      </c>
      <c r="B3364" s="2" t="s">
        <v>368</v>
      </c>
      <c r="C3364" s="2">
        <v>99</v>
      </c>
      <c r="D3364" s="2">
        <v>89</v>
      </c>
      <c r="E3364" s="2">
        <v>0</v>
      </c>
      <c r="F3364" s="2">
        <v>107</v>
      </c>
      <c r="G3364" s="2" t="s">
        <v>24843</v>
      </c>
      <c r="H3364" s="2">
        <v>217</v>
      </c>
      <c r="I3364" s="2">
        <v>52287414</v>
      </c>
      <c r="J3364" s="2" t="s">
        <v>24366</v>
      </c>
      <c r="K3364" s="2" t="s">
        <v>6691</v>
      </c>
      <c r="L3364" s="2" t="s">
        <v>10508</v>
      </c>
      <c r="M3364" s="2">
        <v>271794</v>
      </c>
      <c r="N3364" s="2">
        <v>644</v>
      </c>
      <c r="O3364" s="2" t="s">
        <v>4271</v>
      </c>
      <c r="P3364" s="2">
        <v>2</v>
      </c>
      <c r="Q3364" s="2" t="s">
        <v>17378</v>
      </c>
      <c r="R3364" s="3" t="s">
        <v>22073</v>
      </c>
      <c r="S3364" s="2">
        <v>584</v>
      </c>
      <c r="T3364" s="2" t="s">
        <v>23647</v>
      </c>
      <c r="U3364" s="2" t="s">
        <v>23694</v>
      </c>
      <c r="V3364" s="2" t="s">
        <v>23762</v>
      </c>
      <c r="W3364" s="2">
        <v>8000000</v>
      </c>
      <c r="X3364" s="2">
        <v>1986</v>
      </c>
      <c r="Y3364" s="2">
        <v>107</v>
      </c>
      <c r="Z3364" s="2">
        <v>8.1</v>
      </c>
      <c r="AA3364" s="2">
        <v>1.85</v>
      </c>
      <c r="AB3364" s="2">
        <v>24000</v>
      </c>
    </row>
    <row r="3365" spans="1:28" x14ac:dyDescent="0.3">
      <c r="A3365" s="2" t="s">
        <v>28</v>
      </c>
      <c r="B3365" s="2" t="s">
        <v>492</v>
      </c>
      <c r="C3365" s="2">
        <v>224</v>
      </c>
      <c r="D3365" s="2">
        <v>113</v>
      </c>
      <c r="E3365" s="2">
        <v>0</v>
      </c>
      <c r="F3365" s="2">
        <v>27</v>
      </c>
      <c r="G3365" s="2" t="s">
        <v>4283</v>
      </c>
      <c r="H3365" s="2">
        <v>133</v>
      </c>
      <c r="I3365" s="2">
        <v>45063889</v>
      </c>
      <c r="J3365" s="2" t="s">
        <v>24080</v>
      </c>
      <c r="K3365" s="2" t="s">
        <v>6692</v>
      </c>
      <c r="L3365" s="2" t="s">
        <v>10509</v>
      </c>
      <c r="M3365" s="2">
        <v>297250</v>
      </c>
      <c r="N3365" s="2">
        <v>241</v>
      </c>
      <c r="O3365" s="2" t="s">
        <v>13221</v>
      </c>
      <c r="P3365" s="2">
        <v>0</v>
      </c>
      <c r="Q3365" s="2" t="s">
        <v>17379</v>
      </c>
      <c r="R3365" s="3" t="s">
        <v>22074</v>
      </c>
      <c r="S3365" s="2">
        <v>1441</v>
      </c>
      <c r="T3365" s="2" t="s">
        <v>23647</v>
      </c>
      <c r="U3365" s="2" t="s">
        <v>23695</v>
      </c>
      <c r="V3365" s="2" t="s">
        <v>23762</v>
      </c>
      <c r="W3365" s="2">
        <v>8000000</v>
      </c>
      <c r="X3365" s="2">
        <v>2002</v>
      </c>
      <c r="Y3365" s="2">
        <v>32</v>
      </c>
      <c r="Z3365" s="2">
        <v>7.6</v>
      </c>
      <c r="AA3365" s="2">
        <v>1.85</v>
      </c>
      <c r="AB3365" s="2">
        <v>11000</v>
      </c>
    </row>
    <row r="3366" spans="1:28" x14ac:dyDescent="0.3">
      <c r="A3366" s="2" t="s">
        <v>28</v>
      </c>
      <c r="B3366" s="2" t="s">
        <v>1466</v>
      </c>
      <c r="C3366" s="2">
        <v>58</v>
      </c>
      <c r="D3366" s="2">
        <v>95</v>
      </c>
      <c r="E3366" s="2">
        <v>548</v>
      </c>
      <c r="F3366" s="2">
        <v>360</v>
      </c>
      <c r="G3366" s="2" t="s">
        <v>4284</v>
      </c>
      <c r="H3366" s="2">
        <v>389</v>
      </c>
      <c r="I3366" s="2">
        <v>40066497</v>
      </c>
      <c r="J3366" s="2" t="s">
        <v>24315</v>
      </c>
      <c r="K3366" s="2" t="s">
        <v>6693</v>
      </c>
      <c r="L3366" s="2" t="s">
        <v>10510</v>
      </c>
      <c r="M3366" s="2">
        <v>23671</v>
      </c>
      <c r="N3366" s="2">
        <v>1792</v>
      </c>
      <c r="O3366" s="2" t="s">
        <v>13222</v>
      </c>
      <c r="P3366" s="2">
        <v>0</v>
      </c>
      <c r="Q3366" s="2" t="s">
        <v>17380</v>
      </c>
      <c r="R3366" s="3" t="s">
        <v>22075</v>
      </c>
      <c r="S3366" s="2">
        <v>247</v>
      </c>
      <c r="T3366" s="2" t="s">
        <v>23647</v>
      </c>
      <c r="U3366" s="2" t="s">
        <v>23694</v>
      </c>
      <c r="V3366" s="2" t="s">
        <v>23759</v>
      </c>
      <c r="W3366" s="2">
        <v>8000000</v>
      </c>
      <c r="X3366" s="2">
        <v>2004</v>
      </c>
      <c r="Y3366" s="2">
        <v>363</v>
      </c>
      <c r="Z3366" s="2">
        <v>3.5</v>
      </c>
      <c r="AA3366" s="2">
        <v>1.85</v>
      </c>
      <c r="AB3366" s="2">
        <v>0</v>
      </c>
    </row>
    <row r="3367" spans="1:28" x14ac:dyDescent="0.3">
      <c r="A3367" s="2" t="s">
        <v>28</v>
      </c>
      <c r="B3367" s="2" t="s">
        <v>1467</v>
      </c>
      <c r="C3367" s="2">
        <v>53</v>
      </c>
      <c r="D3367" s="2">
        <v>112</v>
      </c>
      <c r="E3367" s="2">
        <v>152</v>
      </c>
      <c r="F3367" s="2">
        <v>459</v>
      </c>
      <c r="G3367" s="2" t="s">
        <v>24085</v>
      </c>
      <c r="H3367" s="2">
        <v>16000</v>
      </c>
      <c r="I3367" s="2">
        <v>36500000</v>
      </c>
      <c r="J3367" s="2" t="s">
        <v>23928</v>
      </c>
      <c r="K3367" s="2" t="s">
        <v>354</v>
      </c>
      <c r="L3367" s="2" t="s">
        <v>10511</v>
      </c>
      <c r="M3367" s="2">
        <v>87090</v>
      </c>
      <c r="N3367" s="2">
        <v>17568</v>
      </c>
      <c r="O3367" s="2" t="s">
        <v>3429</v>
      </c>
      <c r="P3367" s="2">
        <v>0</v>
      </c>
      <c r="Q3367" s="2" t="s">
        <v>17381</v>
      </c>
      <c r="R3367" s="3" t="s">
        <v>22076</v>
      </c>
      <c r="S3367" s="2">
        <v>142</v>
      </c>
      <c r="T3367" s="2" t="s">
        <v>23647</v>
      </c>
      <c r="U3367" s="2" t="s">
        <v>23694</v>
      </c>
      <c r="V3367" s="2" t="s">
        <v>23760</v>
      </c>
      <c r="W3367" s="2">
        <v>8000000</v>
      </c>
      <c r="X3367" s="2">
        <v>1979</v>
      </c>
      <c r="Y3367" s="2">
        <v>466</v>
      </c>
      <c r="Z3367" s="2">
        <v>7.6</v>
      </c>
      <c r="AA3367" s="2">
        <v>1.85</v>
      </c>
      <c r="AB3367" s="2">
        <v>0</v>
      </c>
    </row>
    <row r="3368" spans="1:28" x14ac:dyDescent="0.3">
      <c r="A3368" s="2" t="s">
        <v>28</v>
      </c>
      <c r="B3368" s="2" t="s">
        <v>1198</v>
      </c>
      <c r="C3368" s="2">
        <v>37</v>
      </c>
      <c r="D3368" s="2">
        <v>109</v>
      </c>
      <c r="E3368" s="2">
        <v>44</v>
      </c>
      <c r="F3368" s="2">
        <v>458</v>
      </c>
      <c r="G3368" s="2" t="s">
        <v>3065</v>
      </c>
      <c r="H3368" s="2">
        <v>1000</v>
      </c>
      <c r="I3368" s="2">
        <v>27362712</v>
      </c>
      <c r="J3368" s="2" t="s">
        <v>24285</v>
      </c>
      <c r="K3368" s="2" t="s">
        <v>2894</v>
      </c>
      <c r="L3368" s="2" t="s">
        <v>10512</v>
      </c>
      <c r="M3368" s="2">
        <v>5971</v>
      </c>
      <c r="N3368" s="2">
        <v>3199</v>
      </c>
      <c r="O3368" s="2" t="s">
        <v>12536</v>
      </c>
      <c r="P3368" s="2">
        <v>1</v>
      </c>
      <c r="Q3368" s="2" t="s">
        <v>17382</v>
      </c>
      <c r="R3368" s="3" t="s">
        <v>22077</v>
      </c>
      <c r="S3368" s="2">
        <v>60</v>
      </c>
      <c r="T3368" s="2" t="s">
        <v>23647</v>
      </c>
      <c r="U3368" s="2" t="s">
        <v>23694</v>
      </c>
      <c r="V3368" s="2" t="s">
        <v>23759</v>
      </c>
      <c r="W3368" s="2">
        <v>8000000</v>
      </c>
      <c r="X3368" s="2">
        <v>2002</v>
      </c>
      <c r="Y3368" s="2">
        <v>886</v>
      </c>
      <c r="Z3368" s="2">
        <v>6.5</v>
      </c>
      <c r="AA3368" s="2">
        <v>1.85</v>
      </c>
      <c r="AB3368" s="2">
        <v>0</v>
      </c>
    </row>
    <row r="3369" spans="1:28" x14ac:dyDescent="0.3">
      <c r="A3369" s="2" t="s">
        <v>28</v>
      </c>
      <c r="B3369" s="2" t="s">
        <v>1468</v>
      </c>
      <c r="C3369" s="2">
        <v>11</v>
      </c>
      <c r="D3369" s="2">
        <v>108</v>
      </c>
      <c r="E3369" s="2">
        <v>0</v>
      </c>
      <c r="F3369" s="2">
        <v>388</v>
      </c>
      <c r="G3369" s="2" t="s">
        <v>4285</v>
      </c>
      <c r="H3369" s="2">
        <v>585</v>
      </c>
      <c r="I3369" s="2">
        <v>34746109</v>
      </c>
      <c r="J3369" s="2" t="s">
        <v>24844</v>
      </c>
      <c r="K3369" s="2" t="s">
        <v>3952</v>
      </c>
      <c r="L3369" s="2" t="s">
        <v>10513</v>
      </c>
      <c r="M3369" s="2">
        <v>3122</v>
      </c>
      <c r="N3369" s="2">
        <v>3023</v>
      </c>
      <c r="O3369" s="2" t="s">
        <v>12128</v>
      </c>
      <c r="P3369" s="2">
        <v>2</v>
      </c>
      <c r="Q3369" s="2" t="s">
        <v>17383</v>
      </c>
      <c r="R3369" s="3" t="s">
        <v>22078</v>
      </c>
      <c r="S3369" s="2">
        <v>14</v>
      </c>
      <c r="T3369" s="2" t="s">
        <v>23647</v>
      </c>
      <c r="U3369" s="2" t="s">
        <v>23694</v>
      </c>
      <c r="V3369" s="2" t="s">
        <v>23762</v>
      </c>
      <c r="W3369" s="2">
        <v>8000000</v>
      </c>
      <c r="X3369" s="2">
        <v>1996</v>
      </c>
      <c r="Y3369" s="2">
        <v>434</v>
      </c>
      <c r="Z3369" s="2">
        <v>5.6</v>
      </c>
      <c r="AA3369" s="2">
        <v>2.35</v>
      </c>
      <c r="AB3369" s="2">
        <v>559</v>
      </c>
    </row>
    <row r="3370" spans="1:28" x14ac:dyDescent="0.3">
      <c r="A3370" s="2" t="s">
        <v>28</v>
      </c>
      <c r="B3370" s="2" t="s">
        <v>719</v>
      </c>
      <c r="C3370" s="2">
        <v>327</v>
      </c>
      <c r="D3370" s="2">
        <v>100</v>
      </c>
      <c r="E3370" s="2">
        <v>129</v>
      </c>
      <c r="F3370" s="2">
        <v>3000</v>
      </c>
      <c r="G3370" s="2" t="s">
        <v>3418</v>
      </c>
      <c r="H3370" s="2">
        <v>23000</v>
      </c>
      <c r="I3370" s="2">
        <v>34963967</v>
      </c>
      <c r="J3370" s="2" t="s">
        <v>23894</v>
      </c>
      <c r="K3370" s="2" t="s">
        <v>1610</v>
      </c>
      <c r="L3370" s="2" t="s">
        <v>10514</v>
      </c>
      <c r="M3370" s="2">
        <v>270441</v>
      </c>
      <c r="N3370" s="2">
        <v>39807</v>
      </c>
      <c r="O3370" s="2" t="s">
        <v>2461</v>
      </c>
      <c r="P3370" s="2">
        <v>2</v>
      </c>
      <c r="Q3370" s="2" t="s">
        <v>17384</v>
      </c>
      <c r="R3370" s="3" t="s">
        <v>22079</v>
      </c>
      <c r="S3370" s="2">
        <v>378</v>
      </c>
      <c r="T3370" s="2" t="s">
        <v>23647</v>
      </c>
      <c r="U3370" s="2" t="s">
        <v>23694</v>
      </c>
      <c r="V3370" s="2" t="s">
        <v>23762</v>
      </c>
      <c r="W3370" s="2">
        <v>8000000</v>
      </c>
      <c r="X3370" s="2">
        <v>2011</v>
      </c>
      <c r="Y3370" s="2">
        <v>10000</v>
      </c>
      <c r="Z3370" s="2">
        <v>7.7</v>
      </c>
      <c r="AA3370" s="2">
        <v>1.85</v>
      </c>
      <c r="AB3370" s="2">
        <v>40000</v>
      </c>
    </row>
    <row r="3371" spans="1:28" x14ac:dyDescent="0.3">
      <c r="A3371" s="2" t="s">
        <v>28</v>
      </c>
      <c r="B3371" s="2" t="s">
        <v>1469</v>
      </c>
      <c r="C3371" s="2">
        <v>135</v>
      </c>
      <c r="D3371" s="2">
        <v>90</v>
      </c>
      <c r="E3371" s="2">
        <v>5</v>
      </c>
      <c r="F3371" s="2">
        <v>297</v>
      </c>
      <c r="G3371" s="2" t="s">
        <v>4286</v>
      </c>
      <c r="H3371" s="2">
        <v>449</v>
      </c>
      <c r="I3371" s="2">
        <v>25926543</v>
      </c>
      <c r="J3371" s="2" t="s">
        <v>24055</v>
      </c>
      <c r="K3371" s="2" t="s">
        <v>4813</v>
      </c>
      <c r="L3371" s="2" t="s">
        <v>10515</v>
      </c>
      <c r="M3371" s="2">
        <v>26609</v>
      </c>
      <c r="N3371" s="2">
        <v>1534</v>
      </c>
      <c r="O3371" s="2" t="s">
        <v>13223</v>
      </c>
      <c r="P3371" s="2">
        <v>1</v>
      </c>
      <c r="Q3371" s="2" t="s">
        <v>17385</v>
      </c>
      <c r="R3371" s="3" t="s">
        <v>22080</v>
      </c>
      <c r="S3371" s="2">
        <v>148</v>
      </c>
      <c r="T3371" s="2" t="s">
        <v>23647</v>
      </c>
      <c r="U3371" s="2" t="s">
        <v>23694</v>
      </c>
      <c r="V3371" s="2" t="s">
        <v>23759</v>
      </c>
      <c r="W3371" s="2">
        <v>8000000</v>
      </c>
      <c r="X3371" s="2">
        <v>2008</v>
      </c>
      <c r="Y3371" s="2">
        <v>332</v>
      </c>
      <c r="Z3371" s="2">
        <v>5.2</v>
      </c>
      <c r="AA3371" s="2">
        <v>1.85</v>
      </c>
      <c r="AB3371" s="2">
        <v>0</v>
      </c>
    </row>
    <row r="3372" spans="1:28" x14ac:dyDescent="0.3">
      <c r="A3372" s="2" t="s">
        <v>28</v>
      </c>
      <c r="B3372" s="2" t="s">
        <v>261</v>
      </c>
      <c r="C3372" s="2">
        <v>127</v>
      </c>
      <c r="D3372" s="2">
        <v>130</v>
      </c>
      <c r="E3372" s="2">
        <v>0</v>
      </c>
      <c r="F3372" s="2">
        <v>602</v>
      </c>
      <c r="G3372" s="2" t="s">
        <v>2737</v>
      </c>
      <c r="H3372" s="2">
        <v>875</v>
      </c>
      <c r="J3372" s="2" t="s">
        <v>23845</v>
      </c>
      <c r="K3372" s="2" t="s">
        <v>3689</v>
      </c>
      <c r="L3372" s="2" t="s">
        <v>7689</v>
      </c>
      <c r="M3372" s="2">
        <v>29935</v>
      </c>
      <c r="N3372" s="2">
        <v>2662</v>
      </c>
      <c r="O3372" s="2" t="s">
        <v>4257</v>
      </c>
      <c r="P3372" s="2">
        <v>0</v>
      </c>
      <c r="Q3372" s="2" t="s">
        <v>14583</v>
      </c>
      <c r="R3372" s="3" t="s">
        <v>19253</v>
      </c>
      <c r="S3372" s="2">
        <v>211</v>
      </c>
      <c r="T3372" s="2" t="s">
        <v>23647</v>
      </c>
      <c r="U3372" s="2" t="s">
        <v>23694</v>
      </c>
      <c r="V3372" s="2" t="s">
        <v>23762</v>
      </c>
      <c r="W3372" s="2">
        <v>8000000</v>
      </c>
      <c r="X3372" s="2">
        <v>1982</v>
      </c>
      <c r="Y3372" s="2">
        <v>826</v>
      </c>
      <c r="Z3372" s="2">
        <v>6.9</v>
      </c>
      <c r="AA3372" s="2">
        <v>1.85</v>
      </c>
      <c r="AB3372" s="2">
        <v>0</v>
      </c>
    </row>
    <row r="3373" spans="1:28" x14ac:dyDescent="0.3">
      <c r="A3373" s="2" t="s">
        <v>28</v>
      </c>
      <c r="B3373" s="2" t="s">
        <v>1470</v>
      </c>
      <c r="C3373" s="2">
        <v>164</v>
      </c>
      <c r="D3373" s="2">
        <v>94</v>
      </c>
      <c r="E3373" s="2">
        <v>19</v>
      </c>
      <c r="F3373" s="2">
        <v>117</v>
      </c>
      <c r="G3373" s="2" t="s">
        <v>4287</v>
      </c>
      <c r="H3373" s="2">
        <v>363</v>
      </c>
      <c r="I3373" s="2">
        <v>26049082</v>
      </c>
      <c r="J3373" s="2" t="s">
        <v>23925</v>
      </c>
      <c r="K3373" s="2" t="s">
        <v>6694</v>
      </c>
      <c r="L3373" s="2" t="s">
        <v>10516</v>
      </c>
      <c r="M3373" s="2">
        <v>76791</v>
      </c>
      <c r="N3373" s="2">
        <v>1024</v>
      </c>
      <c r="O3373" s="2" t="s">
        <v>13224</v>
      </c>
      <c r="P3373" s="2">
        <v>3</v>
      </c>
      <c r="Q3373" s="2" t="s">
        <v>17386</v>
      </c>
      <c r="R3373" s="3" t="s">
        <v>22081</v>
      </c>
      <c r="S3373" s="2">
        <v>100</v>
      </c>
      <c r="T3373" s="2" t="s">
        <v>23647</v>
      </c>
      <c r="U3373" s="2" t="s">
        <v>23694</v>
      </c>
      <c r="V3373" s="2" t="s">
        <v>23762</v>
      </c>
      <c r="W3373" s="2">
        <v>8000000</v>
      </c>
      <c r="X3373" s="2">
        <v>2014</v>
      </c>
      <c r="Y3373" s="2">
        <v>342</v>
      </c>
      <c r="Z3373" s="2">
        <v>6.1</v>
      </c>
      <c r="AA3373" s="2">
        <v>2.35</v>
      </c>
      <c r="AB3373" s="2">
        <v>0</v>
      </c>
    </row>
    <row r="3374" spans="1:28" x14ac:dyDescent="0.3">
      <c r="A3374" s="2" t="s">
        <v>28</v>
      </c>
      <c r="B3374" s="2" t="s">
        <v>1471</v>
      </c>
      <c r="C3374" s="2">
        <v>14</v>
      </c>
      <c r="D3374" s="2">
        <v>93</v>
      </c>
      <c r="E3374" s="2">
        <v>2</v>
      </c>
      <c r="F3374" s="2">
        <v>213</v>
      </c>
      <c r="G3374" s="2" t="s">
        <v>4288</v>
      </c>
      <c r="H3374" s="2">
        <v>484</v>
      </c>
      <c r="J3374" s="2" t="s">
        <v>24350</v>
      </c>
      <c r="K3374" s="2" t="s">
        <v>3147</v>
      </c>
      <c r="L3374" s="2" t="s">
        <v>10517</v>
      </c>
      <c r="M3374" s="2">
        <v>3904</v>
      </c>
      <c r="N3374" s="2">
        <v>1455</v>
      </c>
      <c r="O3374" s="2" t="s">
        <v>12099</v>
      </c>
      <c r="P3374" s="2">
        <v>1</v>
      </c>
      <c r="Q3374" s="2" t="s">
        <v>17387</v>
      </c>
      <c r="R3374" s="3" t="s">
        <v>22082</v>
      </c>
      <c r="S3374" s="2">
        <v>48</v>
      </c>
      <c r="T3374" s="2" t="s">
        <v>23647</v>
      </c>
      <c r="U3374" s="2" t="s">
        <v>23694</v>
      </c>
      <c r="V3374" s="2" t="s">
        <v>23760</v>
      </c>
      <c r="W3374" s="2">
        <v>8000000</v>
      </c>
      <c r="X3374" s="2">
        <v>1981</v>
      </c>
      <c r="Y3374" s="2">
        <v>345</v>
      </c>
      <c r="Z3374" s="2">
        <v>5</v>
      </c>
      <c r="AA3374" s="2">
        <v>1.85</v>
      </c>
      <c r="AB3374" s="2">
        <v>495</v>
      </c>
    </row>
    <row r="3375" spans="1:28" x14ac:dyDescent="0.3">
      <c r="A3375" s="2" t="s">
        <v>28</v>
      </c>
      <c r="B3375" s="2" t="s">
        <v>1472</v>
      </c>
      <c r="C3375" s="2">
        <v>6</v>
      </c>
      <c r="D3375" s="2">
        <v>80</v>
      </c>
      <c r="E3375" s="2">
        <v>2</v>
      </c>
      <c r="F3375" s="2">
        <v>102</v>
      </c>
      <c r="G3375" s="2" t="s">
        <v>4289</v>
      </c>
      <c r="H3375" s="2">
        <v>861</v>
      </c>
      <c r="J3375" s="2" t="s">
        <v>5359</v>
      </c>
      <c r="K3375" s="2" t="s">
        <v>6695</v>
      </c>
      <c r="L3375" s="2" t="s">
        <v>10518</v>
      </c>
      <c r="M3375" s="2">
        <v>59</v>
      </c>
      <c r="N3375" s="2">
        <v>1279</v>
      </c>
      <c r="O3375" s="2" t="s">
        <v>13225</v>
      </c>
      <c r="R3375" s="3" t="s">
        <v>22083</v>
      </c>
      <c r="S3375" s="2">
        <v>6</v>
      </c>
      <c r="T3375" s="2" t="s">
        <v>23647</v>
      </c>
      <c r="U3375" s="2" t="s">
        <v>23694</v>
      </c>
      <c r="V3375" s="2" t="s">
        <v>23762</v>
      </c>
      <c r="X3375" s="2">
        <v>2016</v>
      </c>
      <c r="Y3375" s="2">
        <v>163</v>
      </c>
      <c r="Z3375" s="2">
        <v>7.8</v>
      </c>
      <c r="AB3375" s="2">
        <v>240</v>
      </c>
    </row>
    <row r="3376" spans="1:28" x14ac:dyDescent="0.3">
      <c r="A3376" s="2" t="s">
        <v>28</v>
      </c>
      <c r="B3376" s="2" t="s">
        <v>115</v>
      </c>
      <c r="C3376" s="2">
        <v>41</v>
      </c>
      <c r="D3376" s="2">
        <v>111</v>
      </c>
      <c r="E3376" s="2">
        <v>0</v>
      </c>
      <c r="F3376" s="2">
        <v>591</v>
      </c>
      <c r="G3376" s="2" t="s">
        <v>1126</v>
      </c>
      <c r="H3376" s="2">
        <v>18000</v>
      </c>
      <c r="I3376" s="2">
        <v>22551000</v>
      </c>
      <c r="J3376" s="2" t="s">
        <v>23894</v>
      </c>
      <c r="K3376" s="2" t="s">
        <v>3774</v>
      </c>
      <c r="L3376" s="2" t="s">
        <v>10519</v>
      </c>
      <c r="M3376" s="2">
        <v>37269</v>
      </c>
      <c r="N3376" s="2">
        <v>37645</v>
      </c>
      <c r="O3376" s="2" t="s">
        <v>3842</v>
      </c>
      <c r="P3376" s="2">
        <v>0</v>
      </c>
      <c r="Q3376" s="2" t="s">
        <v>17388</v>
      </c>
      <c r="R3376" s="3" t="s">
        <v>22084</v>
      </c>
      <c r="S3376" s="2">
        <v>165</v>
      </c>
      <c r="T3376" s="2" t="s">
        <v>23647</v>
      </c>
      <c r="U3376" s="2" t="s">
        <v>23695</v>
      </c>
      <c r="V3376" s="2" t="s">
        <v>23759</v>
      </c>
      <c r="W3376" s="2">
        <v>8000000</v>
      </c>
      <c r="X3376" s="2">
        <v>1993</v>
      </c>
      <c r="Y3376" s="2">
        <v>18000</v>
      </c>
      <c r="Z3376" s="2">
        <v>7.4</v>
      </c>
      <c r="AA3376" s="2">
        <v>1.85</v>
      </c>
      <c r="AB3376" s="2">
        <v>0</v>
      </c>
    </row>
    <row r="3377" spans="1:28" x14ac:dyDescent="0.3">
      <c r="A3377" s="2" t="s">
        <v>28</v>
      </c>
      <c r="B3377" s="2" t="s">
        <v>1473</v>
      </c>
      <c r="C3377" s="2">
        <v>143</v>
      </c>
      <c r="D3377" s="2">
        <v>142</v>
      </c>
      <c r="E3377" s="2">
        <v>13</v>
      </c>
      <c r="F3377" s="2">
        <v>244</v>
      </c>
      <c r="G3377" s="2" t="s">
        <v>4290</v>
      </c>
      <c r="H3377" s="2">
        <v>803</v>
      </c>
      <c r="I3377" s="2">
        <v>22800000</v>
      </c>
      <c r="J3377" s="2" t="s">
        <v>23776</v>
      </c>
      <c r="K3377" s="2" t="s">
        <v>6696</v>
      </c>
      <c r="L3377" s="2" t="s">
        <v>10520</v>
      </c>
      <c r="M3377" s="2">
        <v>59941</v>
      </c>
      <c r="N3377" s="2">
        <v>1769</v>
      </c>
      <c r="O3377" s="2" t="s">
        <v>3217</v>
      </c>
      <c r="P3377" s="2">
        <v>2</v>
      </c>
      <c r="Q3377" s="2" t="s">
        <v>17389</v>
      </c>
      <c r="R3377" s="3" t="s">
        <v>22085</v>
      </c>
      <c r="S3377" s="2">
        <v>452</v>
      </c>
      <c r="T3377" s="2" t="s">
        <v>23647</v>
      </c>
      <c r="U3377" s="2" t="s">
        <v>23695</v>
      </c>
      <c r="V3377" s="2" t="s">
        <v>23771</v>
      </c>
      <c r="W3377" s="2">
        <v>7000000</v>
      </c>
      <c r="X3377" s="2">
        <v>1969</v>
      </c>
      <c r="Y3377" s="2">
        <v>314</v>
      </c>
      <c r="Z3377" s="2">
        <v>6.8</v>
      </c>
      <c r="AA3377" s="2">
        <v>2.35</v>
      </c>
      <c r="AB3377" s="2">
        <v>0</v>
      </c>
    </row>
    <row r="3378" spans="1:28" x14ac:dyDescent="0.3">
      <c r="A3378" s="2" t="s">
        <v>28</v>
      </c>
      <c r="C3378" s="2">
        <v>9</v>
      </c>
      <c r="D3378" s="2">
        <v>60</v>
      </c>
      <c r="F3378" s="2">
        <v>460</v>
      </c>
      <c r="G3378" s="2" t="s">
        <v>3016</v>
      </c>
      <c r="H3378" s="2">
        <v>666</v>
      </c>
      <c r="J3378" s="2" t="s">
        <v>23808</v>
      </c>
      <c r="K3378" s="2" t="s">
        <v>24845</v>
      </c>
      <c r="L3378" s="2" t="s">
        <v>24846</v>
      </c>
      <c r="M3378" s="2">
        <v>5817</v>
      </c>
      <c r="N3378" s="2">
        <v>4043</v>
      </c>
      <c r="O3378" s="2" t="s">
        <v>24847</v>
      </c>
      <c r="P3378" s="2">
        <v>2</v>
      </c>
      <c r="Q3378" s="2" t="s">
        <v>24848</v>
      </c>
      <c r="R3378" s="3" t="s">
        <v>24849</v>
      </c>
      <c r="S3378" s="2">
        <v>25</v>
      </c>
      <c r="T3378" s="2" t="s">
        <v>23647</v>
      </c>
      <c r="U3378" s="2" t="s">
        <v>23694</v>
      </c>
      <c r="V3378" s="2" t="s">
        <v>23763</v>
      </c>
      <c r="Y3378" s="2">
        <v>579</v>
      </c>
      <c r="Z3378" s="2">
        <v>7.1</v>
      </c>
      <c r="AA3378" s="2">
        <v>16</v>
      </c>
      <c r="AB3378" s="2">
        <v>0</v>
      </c>
    </row>
    <row r="3379" spans="1:28" x14ac:dyDescent="0.3">
      <c r="A3379" s="2" t="s">
        <v>28</v>
      </c>
      <c r="B3379" s="2" t="s">
        <v>576</v>
      </c>
      <c r="C3379" s="2">
        <v>109</v>
      </c>
      <c r="D3379" s="2">
        <v>107</v>
      </c>
      <c r="E3379" s="2">
        <v>0</v>
      </c>
      <c r="F3379" s="2">
        <v>112</v>
      </c>
      <c r="G3379" s="2" t="s">
        <v>4291</v>
      </c>
      <c r="H3379" s="2">
        <v>969</v>
      </c>
      <c r="I3379" s="2">
        <v>18090181</v>
      </c>
      <c r="J3379" s="2" t="s">
        <v>24020</v>
      </c>
      <c r="K3379" s="2" t="s">
        <v>2876</v>
      </c>
      <c r="L3379" s="2" t="s">
        <v>10521</v>
      </c>
      <c r="M3379" s="2">
        <v>38191</v>
      </c>
      <c r="N3379" s="2">
        <v>1775</v>
      </c>
      <c r="O3379" s="2" t="s">
        <v>13226</v>
      </c>
      <c r="P3379" s="2">
        <v>0</v>
      </c>
      <c r="Q3379" s="2" t="s">
        <v>17390</v>
      </c>
      <c r="R3379" s="3" t="s">
        <v>22086</v>
      </c>
      <c r="S3379" s="2">
        <v>271</v>
      </c>
      <c r="T3379" s="2" t="s">
        <v>23647</v>
      </c>
      <c r="U3379" s="2" t="s">
        <v>23694</v>
      </c>
      <c r="V3379" s="2" t="s">
        <v>23762</v>
      </c>
      <c r="W3379" s="2">
        <v>8000000</v>
      </c>
      <c r="X3379" s="2">
        <v>1994</v>
      </c>
      <c r="Y3379" s="2">
        <v>449</v>
      </c>
      <c r="Z3379" s="2">
        <v>6.4</v>
      </c>
      <c r="AA3379" s="2">
        <v>1.85</v>
      </c>
      <c r="AB3379" s="2">
        <v>0</v>
      </c>
    </row>
    <row r="3380" spans="1:28" x14ac:dyDescent="0.3">
      <c r="A3380" s="2" t="s">
        <v>28</v>
      </c>
      <c r="B3380" s="2" t="s">
        <v>539</v>
      </c>
      <c r="C3380" s="2">
        <v>59</v>
      </c>
      <c r="D3380" s="2">
        <v>91</v>
      </c>
      <c r="E3380" s="2">
        <v>13</v>
      </c>
      <c r="F3380" s="2">
        <v>292</v>
      </c>
      <c r="G3380" s="2" t="s">
        <v>4018</v>
      </c>
      <c r="H3380" s="2">
        <v>452</v>
      </c>
      <c r="I3380" s="2">
        <v>17843379</v>
      </c>
      <c r="J3380" s="2" t="s">
        <v>23894</v>
      </c>
      <c r="K3380" s="2" t="s">
        <v>3273</v>
      </c>
      <c r="L3380" s="2" t="s">
        <v>10522</v>
      </c>
      <c r="M3380" s="2">
        <v>14904</v>
      </c>
      <c r="N3380" s="2">
        <v>1760</v>
      </c>
      <c r="O3380" s="2" t="s">
        <v>13227</v>
      </c>
      <c r="P3380" s="2">
        <v>2</v>
      </c>
      <c r="Q3380" s="2" t="s">
        <v>17391</v>
      </c>
      <c r="R3380" s="3" t="s">
        <v>22087</v>
      </c>
      <c r="S3380" s="2">
        <v>147</v>
      </c>
      <c r="T3380" s="2" t="s">
        <v>23647</v>
      </c>
      <c r="U3380" s="2" t="s">
        <v>23694</v>
      </c>
      <c r="V3380" s="2" t="s">
        <v>23759</v>
      </c>
      <c r="W3380" s="2">
        <v>8000000</v>
      </c>
      <c r="X3380" s="2">
        <v>1999</v>
      </c>
      <c r="Y3380" s="2">
        <v>442</v>
      </c>
      <c r="Z3380" s="2">
        <v>5.7</v>
      </c>
      <c r="AA3380" s="2">
        <v>1.85</v>
      </c>
      <c r="AB3380" s="2">
        <v>0</v>
      </c>
    </row>
    <row r="3381" spans="1:28" x14ac:dyDescent="0.3">
      <c r="A3381" s="2" t="s">
        <v>28</v>
      </c>
      <c r="B3381" s="2" t="s">
        <v>1474</v>
      </c>
      <c r="C3381" s="2">
        <v>95</v>
      </c>
      <c r="D3381" s="2">
        <v>112</v>
      </c>
      <c r="E3381" s="2">
        <v>3</v>
      </c>
      <c r="F3381" s="2">
        <v>268</v>
      </c>
      <c r="G3381" s="2" t="s">
        <v>4292</v>
      </c>
      <c r="H3381" s="2">
        <v>876</v>
      </c>
      <c r="I3381" s="2">
        <v>18811135</v>
      </c>
      <c r="J3381" s="2" t="s">
        <v>5558</v>
      </c>
      <c r="K3381" s="2" t="s">
        <v>3203</v>
      </c>
      <c r="L3381" s="2" t="s">
        <v>10523</v>
      </c>
      <c r="M3381" s="2">
        <v>15337</v>
      </c>
      <c r="N3381" s="2">
        <v>2832</v>
      </c>
      <c r="O3381" s="2" t="s">
        <v>3757</v>
      </c>
      <c r="P3381" s="2">
        <v>0</v>
      </c>
      <c r="Q3381" s="2" t="s">
        <v>17392</v>
      </c>
      <c r="R3381" s="3" t="s">
        <v>22088</v>
      </c>
      <c r="S3381" s="2">
        <v>172</v>
      </c>
      <c r="T3381" s="2" t="s">
        <v>23647</v>
      </c>
      <c r="U3381" s="2" t="s">
        <v>23694</v>
      </c>
      <c r="V3381" s="2" t="s">
        <v>23760</v>
      </c>
      <c r="X3381" s="2">
        <v>2006</v>
      </c>
      <c r="Y3381" s="2">
        <v>801</v>
      </c>
      <c r="Z3381" s="2">
        <v>7.5</v>
      </c>
      <c r="AA3381" s="2">
        <v>2.35</v>
      </c>
      <c r="AB3381" s="2">
        <v>0</v>
      </c>
    </row>
    <row r="3382" spans="1:28" x14ac:dyDescent="0.3">
      <c r="A3382" s="2" t="s">
        <v>28</v>
      </c>
      <c r="B3382" s="2" t="s">
        <v>1258</v>
      </c>
      <c r="C3382" s="2">
        <v>40</v>
      </c>
      <c r="D3382" s="2">
        <v>82</v>
      </c>
      <c r="E3382" s="2">
        <v>33</v>
      </c>
      <c r="F3382" s="2">
        <v>475</v>
      </c>
      <c r="G3382" s="2" t="s">
        <v>3873</v>
      </c>
      <c r="H3382" s="2">
        <v>744</v>
      </c>
      <c r="I3382" s="2">
        <v>17278980</v>
      </c>
      <c r="J3382" s="2" t="s">
        <v>23854</v>
      </c>
      <c r="K3382" s="2" t="s">
        <v>3303</v>
      </c>
      <c r="L3382" s="2" t="s">
        <v>10524</v>
      </c>
      <c r="M3382" s="2">
        <v>48225</v>
      </c>
      <c r="N3382" s="2">
        <v>2400</v>
      </c>
      <c r="O3382" s="2" t="s">
        <v>12296</v>
      </c>
      <c r="P3382" s="2">
        <v>0</v>
      </c>
      <c r="Q3382" s="2" t="s">
        <v>17393</v>
      </c>
      <c r="R3382" s="3" t="s">
        <v>22089</v>
      </c>
      <c r="S3382" s="2">
        <v>164</v>
      </c>
      <c r="T3382" s="2" t="s">
        <v>23647</v>
      </c>
      <c r="U3382" s="2" t="s">
        <v>23694</v>
      </c>
      <c r="V3382" s="2" t="s">
        <v>23762</v>
      </c>
      <c r="W3382" s="2">
        <v>8000000</v>
      </c>
      <c r="X3382" s="2">
        <v>1998</v>
      </c>
      <c r="Y3382" s="2">
        <v>503</v>
      </c>
      <c r="Z3382" s="2">
        <v>6.7</v>
      </c>
      <c r="AA3382" s="2">
        <v>1.85</v>
      </c>
      <c r="AB3382" s="2">
        <v>0</v>
      </c>
    </row>
    <row r="3383" spans="1:28" x14ac:dyDescent="0.3">
      <c r="A3383" s="2" t="s">
        <v>28</v>
      </c>
      <c r="B3383" s="2" t="s">
        <v>1475</v>
      </c>
      <c r="C3383" s="2">
        <v>121</v>
      </c>
      <c r="D3383" s="2">
        <v>97</v>
      </c>
      <c r="E3383" s="2">
        <v>3</v>
      </c>
      <c r="F3383" s="2">
        <v>631</v>
      </c>
      <c r="G3383" s="2" t="s">
        <v>2989</v>
      </c>
      <c r="H3383" s="2">
        <v>24000</v>
      </c>
      <c r="I3383" s="2">
        <v>16699684</v>
      </c>
      <c r="J3383" s="2" t="s">
        <v>23925</v>
      </c>
      <c r="K3383" s="2" t="s">
        <v>6195</v>
      </c>
      <c r="L3383" s="2" t="s">
        <v>10525</v>
      </c>
      <c r="M3383" s="2">
        <v>17461</v>
      </c>
      <c r="N3383" s="2">
        <v>25792</v>
      </c>
      <c r="O3383" s="2" t="s">
        <v>3074</v>
      </c>
      <c r="P3383" s="2">
        <v>1</v>
      </c>
      <c r="Q3383" s="2" t="s">
        <v>17394</v>
      </c>
      <c r="R3383" s="3" t="s">
        <v>22090</v>
      </c>
      <c r="S3383" s="2">
        <v>78</v>
      </c>
      <c r="T3383" s="2" t="s">
        <v>23647</v>
      </c>
      <c r="U3383" s="2" t="s">
        <v>23694</v>
      </c>
      <c r="V3383" s="2" t="s">
        <v>23760</v>
      </c>
      <c r="W3383" s="2">
        <v>8000000</v>
      </c>
      <c r="X3383" s="2">
        <v>2009</v>
      </c>
      <c r="Y3383" s="2">
        <v>827</v>
      </c>
      <c r="Z3383" s="2">
        <v>5.6</v>
      </c>
      <c r="AA3383" s="2">
        <v>1.85</v>
      </c>
      <c r="AB3383" s="2">
        <v>0</v>
      </c>
    </row>
    <row r="3384" spans="1:28" x14ac:dyDescent="0.3">
      <c r="A3384" s="2" t="s">
        <v>28</v>
      </c>
      <c r="B3384" s="2" t="s">
        <v>480</v>
      </c>
      <c r="C3384" s="2">
        <v>358</v>
      </c>
      <c r="D3384" s="2">
        <v>128</v>
      </c>
      <c r="E3384" s="2">
        <v>79</v>
      </c>
      <c r="F3384" s="2">
        <v>414</v>
      </c>
      <c r="G3384" s="2" t="s">
        <v>3053</v>
      </c>
      <c r="H3384" s="2">
        <v>13000</v>
      </c>
      <c r="I3384" s="2">
        <v>50815288</v>
      </c>
      <c r="J3384" s="2" t="s">
        <v>24146</v>
      </c>
      <c r="K3384" s="2" t="s">
        <v>2693</v>
      </c>
      <c r="L3384" s="2" t="s">
        <v>8212</v>
      </c>
      <c r="M3384" s="2">
        <v>109191</v>
      </c>
      <c r="N3384" s="2">
        <v>14747</v>
      </c>
      <c r="O3384" s="2" t="s">
        <v>6834</v>
      </c>
      <c r="P3384" s="2">
        <v>0</v>
      </c>
      <c r="Q3384" s="2" t="s">
        <v>15105</v>
      </c>
      <c r="R3384" s="3" t="s">
        <v>19776</v>
      </c>
      <c r="S3384" s="2">
        <v>625</v>
      </c>
      <c r="T3384" s="2" t="s">
        <v>23647</v>
      </c>
      <c r="U3384" s="2" t="s">
        <v>23694</v>
      </c>
      <c r="V3384" s="2" t="s">
        <v>23762</v>
      </c>
      <c r="W3384" s="2">
        <v>50000000</v>
      </c>
      <c r="X3384" s="2">
        <v>2005</v>
      </c>
      <c r="Y3384" s="2">
        <v>903</v>
      </c>
      <c r="Z3384" s="2">
        <v>7</v>
      </c>
      <c r="AA3384" s="2">
        <v>2.35</v>
      </c>
      <c r="AB3384" s="2">
        <v>0</v>
      </c>
    </row>
    <row r="3385" spans="1:28" x14ac:dyDescent="0.3">
      <c r="A3385" s="2" t="s">
        <v>28</v>
      </c>
      <c r="B3385" s="2" t="s">
        <v>1476</v>
      </c>
      <c r="C3385" s="2">
        <v>288</v>
      </c>
      <c r="D3385" s="2">
        <v>102</v>
      </c>
      <c r="E3385" s="2">
        <v>126</v>
      </c>
      <c r="F3385" s="2">
        <v>517</v>
      </c>
      <c r="G3385" s="2" t="s">
        <v>4293</v>
      </c>
      <c r="H3385" s="2">
        <v>23000</v>
      </c>
      <c r="I3385" s="2">
        <v>15047419</v>
      </c>
      <c r="J3385" s="2" t="s">
        <v>23952</v>
      </c>
      <c r="K3385" s="2" t="s">
        <v>2429</v>
      </c>
      <c r="L3385" s="2" t="s">
        <v>10526</v>
      </c>
      <c r="M3385" s="2">
        <v>357275</v>
      </c>
      <c r="N3385" s="2">
        <v>25462</v>
      </c>
      <c r="O3385" s="2" t="s">
        <v>2884</v>
      </c>
      <c r="P3385" s="2">
        <v>1</v>
      </c>
      <c r="Q3385" s="2" t="s">
        <v>17395</v>
      </c>
      <c r="R3385" s="3" t="s">
        <v>22091</v>
      </c>
      <c r="S3385" s="2">
        <v>1061</v>
      </c>
      <c r="T3385" s="2" t="s">
        <v>23647</v>
      </c>
      <c r="U3385" s="2" t="s">
        <v>23694</v>
      </c>
      <c r="V3385" s="2" t="s">
        <v>23762</v>
      </c>
      <c r="W3385" s="2">
        <v>7000000</v>
      </c>
      <c r="X3385" s="2">
        <v>2000</v>
      </c>
      <c r="Y3385" s="2">
        <v>1000</v>
      </c>
      <c r="Z3385" s="2">
        <v>7.6</v>
      </c>
      <c r="AA3385" s="2">
        <v>2.35</v>
      </c>
      <c r="AB3385" s="2">
        <v>18000</v>
      </c>
    </row>
    <row r="3386" spans="1:28" x14ac:dyDescent="0.3">
      <c r="A3386" s="2" t="s">
        <v>28</v>
      </c>
      <c r="B3386" s="2" t="s">
        <v>788</v>
      </c>
      <c r="C3386" s="2">
        <v>107</v>
      </c>
      <c r="D3386" s="2">
        <v>93</v>
      </c>
      <c r="E3386" s="2">
        <v>44</v>
      </c>
      <c r="F3386" s="2">
        <v>596</v>
      </c>
      <c r="G3386" s="2" t="s">
        <v>2667</v>
      </c>
      <c r="H3386" s="2">
        <v>15000</v>
      </c>
      <c r="I3386" s="2">
        <v>14015786</v>
      </c>
      <c r="J3386" s="2" t="s">
        <v>23794</v>
      </c>
      <c r="K3386" s="2" t="s">
        <v>2741</v>
      </c>
      <c r="L3386" s="2" t="s">
        <v>10527</v>
      </c>
      <c r="M3386" s="2">
        <v>37952</v>
      </c>
      <c r="N3386" s="2">
        <v>27646</v>
      </c>
      <c r="O3386" s="2" t="s">
        <v>1311</v>
      </c>
      <c r="P3386" s="2">
        <v>3</v>
      </c>
      <c r="Q3386" s="2" t="s">
        <v>17396</v>
      </c>
      <c r="R3386" s="3" t="s">
        <v>22092</v>
      </c>
      <c r="S3386" s="2">
        <v>298</v>
      </c>
      <c r="T3386" s="2" t="s">
        <v>23647</v>
      </c>
      <c r="U3386" s="2" t="s">
        <v>23694</v>
      </c>
      <c r="V3386" s="2" t="s">
        <v>23762</v>
      </c>
      <c r="W3386" s="2">
        <v>5000000</v>
      </c>
      <c r="X3386" s="2">
        <v>2002</v>
      </c>
      <c r="Y3386" s="2">
        <v>11000</v>
      </c>
      <c r="Z3386" s="2">
        <v>6.5</v>
      </c>
      <c r="AA3386" s="2">
        <v>1.85</v>
      </c>
      <c r="AB3386" s="2">
        <v>938</v>
      </c>
    </row>
    <row r="3387" spans="1:28" x14ac:dyDescent="0.3">
      <c r="A3387" s="2" t="s">
        <v>28</v>
      </c>
      <c r="B3387" s="2" t="s">
        <v>1477</v>
      </c>
      <c r="C3387" s="2">
        <v>28</v>
      </c>
      <c r="D3387" s="2">
        <v>116</v>
      </c>
      <c r="E3387" s="2">
        <v>31</v>
      </c>
      <c r="F3387" s="2">
        <v>50</v>
      </c>
      <c r="G3387" s="2" t="s">
        <v>4294</v>
      </c>
      <c r="H3387" s="2">
        <v>539</v>
      </c>
      <c r="J3387" s="2" t="s">
        <v>23806</v>
      </c>
      <c r="K3387" s="2" t="s">
        <v>3801</v>
      </c>
      <c r="L3387" s="2" t="s">
        <v>10528</v>
      </c>
      <c r="M3387" s="2">
        <v>8616</v>
      </c>
      <c r="N3387" s="2">
        <v>895</v>
      </c>
      <c r="O3387" s="2" t="s">
        <v>13228</v>
      </c>
      <c r="P3387" s="2">
        <v>2</v>
      </c>
      <c r="Q3387" s="2" t="s">
        <v>17397</v>
      </c>
      <c r="R3387" s="3" t="s">
        <v>22093</v>
      </c>
      <c r="S3387" s="2">
        <v>90</v>
      </c>
      <c r="T3387" s="2" t="s">
        <v>23647</v>
      </c>
      <c r="U3387" s="2" t="s">
        <v>23697</v>
      </c>
      <c r="V3387" s="2" t="s">
        <v>23762</v>
      </c>
      <c r="W3387" s="2">
        <v>8000000</v>
      </c>
      <c r="X3387" s="2">
        <v>2006</v>
      </c>
      <c r="Y3387" s="2">
        <v>290</v>
      </c>
      <c r="Z3387" s="2">
        <v>7</v>
      </c>
      <c r="AA3387" s="2">
        <v>2.35</v>
      </c>
      <c r="AB3387" s="2">
        <v>758</v>
      </c>
    </row>
    <row r="3388" spans="1:28" x14ac:dyDescent="0.3">
      <c r="A3388" s="2" t="s">
        <v>28</v>
      </c>
      <c r="B3388" s="2" t="s">
        <v>1478</v>
      </c>
      <c r="C3388" s="2">
        <v>91</v>
      </c>
      <c r="D3388" s="2">
        <v>138</v>
      </c>
      <c r="E3388" s="2">
        <v>78</v>
      </c>
      <c r="F3388" s="2">
        <v>968</v>
      </c>
      <c r="G3388" s="2" t="s">
        <v>4295</v>
      </c>
      <c r="H3388" s="2">
        <v>12000</v>
      </c>
      <c r="I3388" s="2">
        <v>10269307</v>
      </c>
      <c r="J3388" s="2" t="s">
        <v>23801</v>
      </c>
      <c r="K3388" s="2" t="s">
        <v>3409</v>
      </c>
      <c r="L3388" s="2" t="s">
        <v>10529</v>
      </c>
      <c r="M3388" s="2">
        <v>53251</v>
      </c>
      <c r="N3388" s="2">
        <v>17524</v>
      </c>
      <c r="O3388" s="2" t="s">
        <v>2469</v>
      </c>
      <c r="P3388" s="2">
        <v>0</v>
      </c>
      <c r="Q3388" s="2" t="s">
        <v>17398</v>
      </c>
      <c r="R3388" s="3" t="s">
        <v>22094</v>
      </c>
      <c r="S3388" s="2">
        <v>188</v>
      </c>
      <c r="T3388" s="2" t="s">
        <v>23647</v>
      </c>
      <c r="U3388" s="2" t="s">
        <v>23694</v>
      </c>
      <c r="V3388" s="2" t="s">
        <v>23762</v>
      </c>
      <c r="W3388" s="2">
        <v>8000000</v>
      </c>
      <c r="X3388" s="2">
        <v>2009</v>
      </c>
      <c r="Y3388" s="2">
        <v>3000</v>
      </c>
      <c r="Z3388" s="2">
        <v>6.3</v>
      </c>
      <c r="AA3388" s="2">
        <v>2.35</v>
      </c>
      <c r="AB3388" s="2">
        <v>0</v>
      </c>
    </row>
    <row r="3389" spans="1:28" x14ac:dyDescent="0.3">
      <c r="A3389" s="2" t="s">
        <v>28</v>
      </c>
      <c r="B3389" s="2" t="s">
        <v>1100</v>
      </c>
      <c r="C3389" s="2">
        <v>55</v>
      </c>
      <c r="D3389" s="2">
        <v>117</v>
      </c>
      <c r="E3389" s="2">
        <v>133</v>
      </c>
      <c r="F3389" s="2">
        <v>86</v>
      </c>
      <c r="G3389" s="2" t="s">
        <v>4296</v>
      </c>
      <c r="H3389" s="2">
        <v>471</v>
      </c>
      <c r="J3389" s="2" t="s">
        <v>23794</v>
      </c>
      <c r="K3389" s="2" t="s">
        <v>3793</v>
      </c>
      <c r="L3389" s="2" t="s">
        <v>10530</v>
      </c>
      <c r="M3389" s="2">
        <v>2311</v>
      </c>
      <c r="N3389" s="2">
        <v>858</v>
      </c>
      <c r="O3389" s="2" t="s">
        <v>13229</v>
      </c>
      <c r="P3389" s="2">
        <v>1</v>
      </c>
      <c r="Q3389" s="2" t="s">
        <v>17399</v>
      </c>
      <c r="R3389" s="3" t="s">
        <v>22095</v>
      </c>
      <c r="S3389" s="2">
        <v>25</v>
      </c>
      <c r="T3389" s="2" t="s">
        <v>23647</v>
      </c>
      <c r="U3389" s="2" t="s">
        <v>23694</v>
      </c>
      <c r="V3389" s="2" t="s">
        <v>23759</v>
      </c>
      <c r="W3389" s="2">
        <v>8300000</v>
      </c>
      <c r="X3389" s="2">
        <v>2009</v>
      </c>
      <c r="Y3389" s="2">
        <v>277</v>
      </c>
      <c r="Z3389" s="2">
        <v>6.4</v>
      </c>
      <c r="AA3389" s="2">
        <v>1.85</v>
      </c>
      <c r="AB3389" s="2">
        <v>638</v>
      </c>
    </row>
    <row r="3390" spans="1:28" x14ac:dyDescent="0.3">
      <c r="A3390" s="2" t="s">
        <v>28</v>
      </c>
      <c r="B3390" s="2" t="s">
        <v>1479</v>
      </c>
      <c r="C3390" s="2">
        <v>231</v>
      </c>
      <c r="D3390" s="2">
        <v>93</v>
      </c>
      <c r="E3390" s="2">
        <v>132</v>
      </c>
      <c r="F3390" s="2">
        <v>216</v>
      </c>
      <c r="G3390" s="2" t="s">
        <v>782</v>
      </c>
      <c r="H3390" s="2">
        <v>434</v>
      </c>
      <c r="I3390" s="2">
        <v>17536788</v>
      </c>
      <c r="J3390" s="2" t="s">
        <v>23894</v>
      </c>
      <c r="K3390" s="2" t="s">
        <v>6697</v>
      </c>
      <c r="L3390" s="2" t="s">
        <v>10531</v>
      </c>
      <c r="M3390" s="2">
        <v>49240</v>
      </c>
      <c r="N3390" s="2">
        <v>1183</v>
      </c>
      <c r="O3390" s="2" t="s">
        <v>13230</v>
      </c>
      <c r="P3390" s="2">
        <v>2</v>
      </c>
      <c r="Q3390" s="2" t="s">
        <v>17400</v>
      </c>
      <c r="R3390" s="3" t="s">
        <v>22096</v>
      </c>
      <c r="S3390" s="2">
        <v>142</v>
      </c>
      <c r="T3390" s="2" t="s">
        <v>23647</v>
      </c>
      <c r="U3390" s="2" t="s">
        <v>23694</v>
      </c>
      <c r="V3390" s="2" t="s">
        <v>23759</v>
      </c>
      <c r="W3390" s="2">
        <v>8000000</v>
      </c>
      <c r="X3390" s="2">
        <v>2013</v>
      </c>
      <c r="Y3390" s="2">
        <v>265</v>
      </c>
      <c r="Z3390" s="2">
        <v>7.1</v>
      </c>
      <c r="AA3390" s="2">
        <v>1.85</v>
      </c>
      <c r="AB3390" s="2">
        <v>12000</v>
      </c>
    </row>
    <row r="3391" spans="1:28" x14ac:dyDescent="0.3">
      <c r="A3391" s="2" t="s">
        <v>28</v>
      </c>
      <c r="B3391" s="2" t="s">
        <v>357</v>
      </c>
      <c r="C3391" s="2">
        <v>262</v>
      </c>
      <c r="D3391" s="2">
        <v>92</v>
      </c>
      <c r="E3391" s="2">
        <v>87</v>
      </c>
      <c r="F3391" s="2">
        <v>424</v>
      </c>
      <c r="G3391" s="2" t="s">
        <v>4297</v>
      </c>
      <c r="H3391" s="2">
        <v>15000</v>
      </c>
      <c r="I3391" s="2">
        <v>58401464</v>
      </c>
      <c r="J3391" s="2" t="s">
        <v>23925</v>
      </c>
      <c r="K3391" s="2" t="s">
        <v>2608</v>
      </c>
      <c r="L3391" s="2" t="s">
        <v>10532</v>
      </c>
      <c r="M3391" s="2">
        <v>276746</v>
      </c>
      <c r="N3391" s="2">
        <v>16982</v>
      </c>
      <c r="O3391" s="2" t="s">
        <v>5033</v>
      </c>
      <c r="P3391" s="2">
        <v>1</v>
      </c>
      <c r="Q3391" s="2" t="s">
        <v>17401</v>
      </c>
      <c r="R3391" s="3" t="s">
        <v>22097</v>
      </c>
      <c r="S3391" s="2">
        <v>264</v>
      </c>
      <c r="T3391" s="2" t="s">
        <v>23647</v>
      </c>
      <c r="U3391" s="2" t="s">
        <v>23694</v>
      </c>
      <c r="V3391" s="2" t="s">
        <v>23759</v>
      </c>
      <c r="W3391" s="2">
        <v>8000000</v>
      </c>
      <c r="X3391" s="2">
        <v>2010</v>
      </c>
      <c r="Y3391" s="2">
        <v>1000</v>
      </c>
      <c r="Z3391" s="2">
        <v>7.1</v>
      </c>
      <c r="AA3391" s="2">
        <v>1.85</v>
      </c>
      <c r="AB3391" s="2">
        <v>19000</v>
      </c>
    </row>
    <row r="3392" spans="1:28" x14ac:dyDescent="0.3">
      <c r="A3392" s="2" t="s">
        <v>28</v>
      </c>
      <c r="B3392" s="2" t="s">
        <v>1480</v>
      </c>
      <c r="C3392" s="2">
        <v>7</v>
      </c>
      <c r="D3392" s="2">
        <v>110</v>
      </c>
      <c r="E3392" s="2">
        <v>10</v>
      </c>
      <c r="F3392" s="2">
        <v>582</v>
      </c>
      <c r="G3392" s="2" t="s">
        <v>2556</v>
      </c>
      <c r="H3392" s="2">
        <v>851</v>
      </c>
      <c r="I3392" s="2">
        <v>8880705</v>
      </c>
      <c r="J3392" s="2" t="s">
        <v>23894</v>
      </c>
      <c r="K3392" s="2" t="s">
        <v>2524</v>
      </c>
      <c r="L3392" s="2" t="s">
        <v>10533</v>
      </c>
      <c r="M3392" s="2">
        <v>1103</v>
      </c>
      <c r="N3392" s="2">
        <v>3293</v>
      </c>
      <c r="O3392" s="2" t="s">
        <v>4613</v>
      </c>
      <c r="P3392" s="2">
        <v>0</v>
      </c>
      <c r="Q3392" s="2" t="s">
        <v>17402</v>
      </c>
      <c r="R3392" s="3" t="s">
        <v>22098</v>
      </c>
      <c r="S3392" s="2">
        <v>11</v>
      </c>
      <c r="T3392" s="2" t="s">
        <v>23647</v>
      </c>
      <c r="U3392" s="2" t="s">
        <v>23694</v>
      </c>
      <c r="V3392" s="2" t="s">
        <v>23762</v>
      </c>
      <c r="X3392" s="2">
        <v>1994</v>
      </c>
      <c r="Y3392" s="2">
        <v>780</v>
      </c>
      <c r="Z3392" s="2">
        <v>6.5</v>
      </c>
      <c r="AA3392" s="2">
        <v>1.85</v>
      </c>
      <c r="AB3392" s="2">
        <v>160</v>
      </c>
    </row>
    <row r="3393" spans="1:28" x14ac:dyDescent="0.3">
      <c r="A3393" s="2" t="s">
        <v>29</v>
      </c>
      <c r="B3393" s="2" t="s">
        <v>805</v>
      </c>
      <c r="C3393" s="2">
        <v>196</v>
      </c>
      <c r="D3393" s="2">
        <v>92</v>
      </c>
      <c r="E3393" s="2">
        <v>54</v>
      </c>
      <c r="F3393" s="2">
        <v>306</v>
      </c>
      <c r="G3393" s="2" t="s">
        <v>3610</v>
      </c>
      <c r="H3393" s="2">
        <v>776</v>
      </c>
      <c r="I3393" s="2">
        <v>8279017</v>
      </c>
      <c r="J3393" s="2" t="s">
        <v>24632</v>
      </c>
      <c r="K3393" s="2" t="s">
        <v>3456</v>
      </c>
      <c r="L3393" s="2" t="s">
        <v>10534</v>
      </c>
      <c r="M3393" s="2">
        <v>34191</v>
      </c>
      <c r="N3393" s="2">
        <v>1761</v>
      </c>
      <c r="O3393" s="2" t="s">
        <v>12181</v>
      </c>
      <c r="P3393" s="2">
        <v>1</v>
      </c>
      <c r="Q3393" s="2" t="s">
        <v>17403</v>
      </c>
      <c r="R3393" s="3" t="s">
        <v>22099</v>
      </c>
      <c r="S3393" s="2">
        <v>339</v>
      </c>
      <c r="T3393" s="2" t="s">
        <v>23647</v>
      </c>
      <c r="U3393" s="2" t="s">
        <v>23695</v>
      </c>
      <c r="V3393" s="2" t="s">
        <v>23762</v>
      </c>
      <c r="W3393" s="2">
        <v>8000000</v>
      </c>
      <c r="X3393" s="2">
        <v>2000</v>
      </c>
      <c r="Y3393" s="2">
        <v>595</v>
      </c>
      <c r="Z3393" s="2">
        <v>6.9</v>
      </c>
      <c r="AA3393" s="2">
        <v>2.35</v>
      </c>
      <c r="AB3393" s="2">
        <v>0</v>
      </c>
    </row>
    <row r="3394" spans="1:28" x14ac:dyDescent="0.3">
      <c r="A3394" s="2" t="s">
        <v>28</v>
      </c>
      <c r="B3394" s="2" t="s">
        <v>1078</v>
      </c>
      <c r="C3394" s="2">
        <v>83</v>
      </c>
      <c r="D3394" s="2">
        <v>104</v>
      </c>
      <c r="E3394" s="2">
        <v>18</v>
      </c>
      <c r="F3394" s="2">
        <v>741</v>
      </c>
      <c r="G3394" s="2" t="s">
        <v>6588</v>
      </c>
      <c r="H3394" s="2">
        <v>1000</v>
      </c>
      <c r="I3394" s="2">
        <v>10106233</v>
      </c>
      <c r="J3394" s="2" t="s">
        <v>24006</v>
      </c>
      <c r="K3394" s="2" t="s">
        <v>2736</v>
      </c>
      <c r="L3394" s="2" t="s">
        <v>10535</v>
      </c>
      <c r="M3394" s="2">
        <v>12702</v>
      </c>
      <c r="N3394" s="2">
        <v>5190</v>
      </c>
      <c r="O3394" s="2" t="s">
        <v>3232</v>
      </c>
      <c r="P3394" s="2">
        <v>0</v>
      </c>
      <c r="Q3394" s="2" t="s">
        <v>17404</v>
      </c>
      <c r="R3394" s="3" t="s">
        <v>22100</v>
      </c>
      <c r="S3394" s="2">
        <v>32</v>
      </c>
      <c r="T3394" s="2" t="s">
        <v>23647</v>
      </c>
      <c r="U3394" s="2" t="s">
        <v>23694</v>
      </c>
      <c r="V3394" s="2" t="s">
        <v>23760</v>
      </c>
      <c r="W3394" s="2">
        <v>8000000</v>
      </c>
      <c r="X3394" s="2">
        <v>2011</v>
      </c>
      <c r="Y3394" s="2">
        <v>962</v>
      </c>
      <c r="Z3394" s="2">
        <v>5.4</v>
      </c>
      <c r="AA3394" s="2">
        <v>1.85</v>
      </c>
      <c r="AB3394" s="2">
        <v>0</v>
      </c>
    </row>
    <row r="3395" spans="1:28" x14ac:dyDescent="0.3">
      <c r="A3395" s="2" t="s">
        <v>28</v>
      </c>
      <c r="B3395" s="2" t="s">
        <v>87</v>
      </c>
      <c r="C3395" s="2">
        <v>18</v>
      </c>
      <c r="D3395" s="2">
        <v>98</v>
      </c>
      <c r="E3395" s="2">
        <v>198</v>
      </c>
      <c r="F3395" s="2">
        <v>636</v>
      </c>
      <c r="G3395" s="2" t="s">
        <v>2742</v>
      </c>
      <c r="H3395" s="2">
        <v>1000</v>
      </c>
      <c r="J3395" s="2" t="s">
        <v>23925</v>
      </c>
      <c r="K3395" s="2" t="s">
        <v>2651</v>
      </c>
      <c r="L3395" s="2" t="s">
        <v>10536</v>
      </c>
      <c r="M3395" s="2">
        <v>6124</v>
      </c>
      <c r="N3395" s="2">
        <v>3502</v>
      </c>
      <c r="O3395" s="2" t="s">
        <v>3928</v>
      </c>
      <c r="P3395" s="2">
        <v>2</v>
      </c>
      <c r="Q3395" s="2" t="s">
        <v>17405</v>
      </c>
      <c r="R3395" s="3" t="s">
        <v>22101</v>
      </c>
      <c r="S3395" s="2">
        <v>55</v>
      </c>
      <c r="T3395" s="2" t="s">
        <v>23647</v>
      </c>
      <c r="U3395" s="2" t="s">
        <v>23694</v>
      </c>
      <c r="V3395" s="2" t="s">
        <v>23759</v>
      </c>
      <c r="W3395" s="2">
        <v>8000000</v>
      </c>
      <c r="X3395" s="2">
        <v>1996</v>
      </c>
      <c r="Y3395" s="2">
        <v>975</v>
      </c>
      <c r="Z3395" s="2">
        <v>4.9000000000000004</v>
      </c>
      <c r="AA3395" s="2">
        <v>1.85</v>
      </c>
      <c r="AB3395" s="2">
        <v>125</v>
      </c>
    </row>
    <row r="3396" spans="1:28" x14ac:dyDescent="0.3">
      <c r="A3396" s="2" t="s">
        <v>28</v>
      </c>
      <c r="B3396" s="2" t="s">
        <v>961</v>
      </c>
      <c r="C3396" s="2">
        <v>11</v>
      </c>
      <c r="D3396" s="2">
        <v>89</v>
      </c>
      <c r="E3396" s="2">
        <v>15</v>
      </c>
      <c r="F3396" s="2">
        <v>660</v>
      </c>
      <c r="G3396" s="2" t="s">
        <v>3206</v>
      </c>
      <c r="H3396" s="2">
        <v>883</v>
      </c>
      <c r="I3396" s="2">
        <v>4692814</v>
      </c>
      <c r="J3396" s="2" t="s">
        <v>5447</v>
      </c>
      <c r="K3396" s="2" t="s">
        <v>3702</v>
      </c>
      <c r="L3396" s="2" t="s">
        <v>10537</v>
      </c>
      <c r="M3396" s="2">
        <v>2870</v>
      </c>
      <c r="N3396" s="2">
        <v>3291</v>
      </c>
      <c r="O3396" s="2" t="s">
        <v>2722</v>
      </c>
      <c r="P3396" s="2">
        <v>2</v>
      </c>
      <c r="Q3396" s="2" t="s">
        <v>17406</v>
      </c>
      <c r="R3396" s="3" t="s">
        <v>22102</v>
      </c>
      <c r="S3396" s="2">
        <v>34</v>
      </c>
      <c r="T3396" s="2" t="s">
        <v>23647</v>
      </c>
      <c r="U3396" s="2" t="s">
        <v>23694</v>
      </c>
      <c r="V3396" s="2" t="s">
        <v>23759</v>
      </c>
      <c r="W3396" s="2">
        <v>8000000</v>
      </c>
      <c r="X3396" s="2">
        <v>1999</v>
      </c>
      <c r="Y3396" s="2">
        <v>826</v>
      </c>
      <c r="Z3396" s="2">
        <v>5.0999999999999996</v>
      </c>
      <c r="AA3396" s="2">
        <v>1.85</v>
      </c>
      <c r="AB3396" s="2">
        <v>77</v>
      </c>
    </row>
    <row r="3397" spans="1:28" x14ac:dyDescent="0.3">
      <c r="A3397" s="2" t="s">
        <v>28</v>
      </c>
      <c r="B3397" s="2" t="s">
        <v>1481</v>
      </c>
      <c r="C3397" s="2">
        <v>72</v>
      </c>
      <c r="D3397" s="2">
        <v>92</v>
      </c>
      <c r="E3397" s="2">
        <v>26</v>
      </c>
      <c r="F3397" s="2">
        <v>417</v>
      </c>
      <c r="G3397" s="2" t="s">
        <v>6318</v>
      </c>
      <c r="H3397" s="2">
        <v>1000</v>
      </c>
      <c r="I3397" s="2">
        <v>5018450</v>
      </c>
      <c r="J3397" s="2" t="s">
        <v>24123</v>
      </c>
      <c r="K3397" s="2" t="s">
        <v>2775</v>
      </c>
      <c r="L3397" s="2" t="s">
        <v>10538</v>
      </c>
      <c r="M3397" s="2">
        <v>8546</v>
      </c>
      <c r="N3397" s="2">
        <v>2687</v>
      </c>
      <c r="O3397" s="2" t="s">
        <v>13231</v>
      </c>
      <c r="P3397" s="2">
        <v>0</v>
      </c>
      <c r="Q3397" s="2" t="s">
        <v>17407</v>
      </c>
      <c r="R3397" s="3" t="s">
        <v>22103</v>
      </c>
      <c r="S3397" s="2">
        <v>86</v>
      </c>
      <c r="T3397" s="2" t="s">
        <v>23647</v>
      </c>
      <c r="U3397" s="2" t="s">
        <v>23694</v>
      </c>
      <c r="V3397" s="2" t="s">
        <v>23762</v>
      </c>
      <c r="W3397" s="2">
        <v>8000000</v>
      </c>
      <c r="X3397" s="2">
        <v>2000</v>
      </c>
      <c r="Y3397" s="2">
        <v>905</v>
      </c>
      <c r="Z3397" s="2">
        <v>5.3</v>
      </c>
      <c r="AA3397" s="2">
        <v>2.35</v>
      </c>
      <c r="AB3397" s="2">
        <v>859</v>
      </c>
    </row>
    <row r="3398" spans="1:28" x14ac:dyDescent="0.3">
      <c r="A3398" s="2" t="s">
        <v>28</v>
      </c>
      <c r="B3398" s="2" t="s">
        <v>1100</v>
      </c>
      <c r="C3398" s="2">
        <v>51</v>
      </c>
      <c r="D3398" s="2">
        <v>140</v>
      </c>
      <c r="E3398" s="2">
        <v>133</v>
      </c>
      <c r="F3398" s="2">
        <v>136</v>
      </c>
      <c r="G3398" s="2" t="s">
        <v>3401</v>
      </c>
      <c r="H3398" s="2">
        <v>12000</v>
      </c>
      <c r="I3398" s="2">
        <v>25967000</v>
      </c>
      <c r="J3398" s="2" t="s">
        <v>23794</v>
      </c>
      <c r="K3398" s="2" t="s">
        <v>2550</v>
      </c>
      <c r="L3398" s="2" t="s">
        <v>10539</v>
      </c>
      <c r="M3398" s="2">
        <v>21254</v>
      </c>
      <c r="N3398" s="2">
        <v>13180</v>
      </c>
      <c r="O3398" s="2" t="s">
        <v>13232</v>
      </c>
      <c r="P3398" s="2">
        <v>3</v>
      </c>
      <c r="Q3398" s="2" t="s">
        <v>17408</v>
      </c>
      <c r="R3398" s="3" t="s">
        <v>22104</v>
      </c>
      <c r="S3398" s="2">
        <v>86</v>
      </c>
      <c r="T3398" s="2" t="s">
        <v>23647</v>
      </c>
      <c r="U3398" s="2" t="s">
        <v>23695</v>
      </c>
      <c r="V3398" s="2" t="s">
        <v>23760</v>
      </c>
      <c r="X3398" s="2">
        <v>1992</v>
      </c>
      <c r="Y3398" s="2">
        <v>898</v>
      </c>
      <c r="Z3398" s="2">
        <v>7.5</v>
      </c>
      <c r="AA3398" s="2">
        <v>2.35</v>
      </c>
      <c r="AB3398" s="2">
        <v>788</v>
      </c>
    </row>
    <row r="3399" spans="1:28" x14ac:dyDescent="0.3">
      <c r="A3399" s="2" t="s">
        <v>28</v>
      </c>
      <c r="C3399" s="2">
        <v>18</v>
      </c>
      <c r="D3399" s="2">
        <v>60</v>
      </c>
      <c r="F3399" s="2">
        <v>648</v>
      </c>
      <c r="G3399" s="2" t="s">
        <v>2785</v>
      </c>
      <c r="H3399" s="2">
        <v>3000</v>
      </c>
      <c r="J3399" s="2" t="s">
        <v>24850</v>
      </c>
      <c r="K3399" s="2" t="s">
        <v>2562</v>
      </c>
      <c r="L3399" s="2" t="s">
        <v>24851</v>
      </c>
      <c r="M3399" s="2">
        <v>22848</v>
      </c>
      <c r="N3399" s="2">
        <v>6034</v>
      </c>
      <c r="O3399" s="2" t="s">
        <v>12106</v>
      </c>
      <c r="P3399" s="2">
        <v>0</v>
      </c>
      <c r="Q3399" s="2" t="s">
        <v>24852</v>
      </c>
      <c r="R3399" s="3" t="s">
        <v>24853</v>
      </c>
      <c r="S3399" s="2">
        <v>85</v>
      </c>
      <c r="T3399" s="2" t="s">
        <v>23647</v>
      </c>
      <c r="V3399" s="2" t="s">
        <v>24017</v>
      </c>
      <c r="Y3399" s="2">
        <v>788</v>
      </c>
      <c r="Z3399" s="2">
        <v>8.3000000000000007</v>
      </c>
      <c r="AA3399" s="2">
        <v>16</v>
      </c>
      <c r="AB3399" s="2">
        <v>18000</v>
      </c>
    </row>
    <row r="3400" spans="1:28" x14ac:dyDescent="0.3">
      <c r="A3400" s="2" t="s">
        <v>28</v>
      </c>
      <c r="B3400" s="2" t="s">
        <v>1482</v>
      </c>
      <c r="C3400" s="2">
        <v>328</v>
      </c>
      <c r="D3400" s="2">
        <v>90</v>
      </c>
      <c r="E3400" s="2">
        <v>26</v>
      </c>
      <c r="F3400" s="2">
        <v>0</v>
      </c>
      <c r="G3400" s="2" t="s">
        <v>2726</v>
      </c>
      <c r="H3400" s="2">
        <v>1000</v>
      </c>
      <c r="I3400" s="2">
        <v>3442820</v>
      </c>
      <c r="J3400" s="2" t="s">
        <v>24854</v>
      </c>
      <c r="K3400" s="2" t="s">
        <v>2754</v>
      </c>
      <c r="L3400" s="2" t="s">
        <v>10540</v>
      </c>
      <c r="M3400" s="2">
        <v>31489</v>
      </c>
      <c r="N3400" s="2">
        <v>1442</v>
      </c>
      <c r="O3400" s="2" t="s">
        <v>13233</v>
      </c>
      <c r="P3400" s="2">
        <v>0</v>
      </c>
      <c r="Q3400" s="2" t="s">
        <v>17409</v>
      </c>
      <c r="R3400" s="3" t="s">
        <v>22105</v>
      </c>
      <c r="S3400" s="2">
        <v>140</v>
      </c>
      <c r="T3400" s="2" t="s">
        <v>23647</v>
      </c>
      <c r="U3400" s="2" t="s">
        <v>23694</v>
      </c>
      <c r="V3400" s="2" t="s">
        <v>23762</v>
      </c>
      <c r="W3400" s="2">
        <v>8000000</v>
      </c>
      <c r="X3400" s="2">
        <v>2015</v>
      </c>
      <c r="Y3400" s="2">
        <v>442</v>
      </c>
      <c r="Z3400" s="2">
        <v>7.3</v>
      </c>
      <c r="AA3400" s="2">
        <v>2.35</v>
      </c>
      <c r="AB3400" s="2">
        <v>0</v>
      </c>
    </row>
    <row r="3401" spans="1:28" x14ac:dyDescent="0.3">
      <c r="A3401" s="2" t="s">
        <v>28</v>
      </c>
      <c r="B3401" s="2" t="s">
        <v>982</v>
      </c>
      <c r="C3401" s="2">
        <v>248</v>
      </c>
      <c r="D3401" s="2">
        <v>129</v>
      </c>
      <c r="E3401" s="2">
        <v>608</v>
      </c>
      <c r="F3401" s="2">
        <v>386</v>
      </c>
      <c r="G3401" s="2" t="s">
        <v>2728</v>
      </c>
      <c r="H3401" s="2">
        <v>1000</v>
      </c>
      <c r="I3401" s="2">
        <v>3205244</v>
      </c>
      <c r="J3401" s="2" t="s">
        <v>24006</v>
      </c>
      <c r="K3401" s="2" t="s">
        <v>3064</v>
      </c>
      <c r="L3401" s="2" t="s">
        <v>10541</v>
      </c>
      <c r="M3401" s="2">
        <v>23629</v>
      </c>
      <c r="N3401" s="2">
        <v>2265</v>
      </c>
      <c r="O3401" s="2" t="s">
        <v>6419</v>
      </c>
      <c r="P3401" s="2">
        <v>0</v>
      </c>
      <c r="Q3401" s="2" t="s">
        <v>17410</v>
      </c>
      <c r="R3401" s="3" t="s">
        <v>22106</v>
      </c>
      <c r="S3401" s="2">
        <v>141</v>
      </c>
      <c r="T3401" s="2" t="s">
        <v>23647</v>
      </c>
      <c r="U3401" s="2" t="s">
        <v>23695</v>
      </c>
      <c r="V3401" s="2" t="s">
        <v>23759</v>
      </c>
      <c r="W3401" s="2">
        <v>10000000</v>
      </c>
      <c r="X3401" s="2">
        <v>2010</v>
      </c>
      <c r="Y3401" s="2">
        <v>579</v>
      </c>
      <c r="Z3401" s="2">
        <v>7.3</v>
      </c>
      <c r="AA3401" s="2">
        <v>2.35</v>
      </c>
      <c r="AB3401" s="2">
        <v>0</v>
      </c>
    </row>
    <row r="3402" spans="1:28" x14ac:dyDescent="0.3">
      <c r="A3402" s="2" t="s">
        <v>28</v>
      </c>
      <c r="B3402" s="2" t="s">
        <v>1483</v>
      </c>
      <c r="C3402" s="2">
        <v>128</v>
      </c>
      <c r="D3402" s="2">
        <v>111</v>
      </c>
      <c r="E3402" s="2">
        <v>341</v>
      </c>
      <c r="F3402" s="2">
        <v>569</v>
      </c>
      <c r="G3402" s="2" t="s">
        <v>3480</v>
      </c>
      <c r="H3402" s="2">
        <v>963</v>
      </c>
      <c r="I3402" s="2">
        <v>3076425</v>
      </c>
      <c r="J3402" s="2" t="s">
        <v>24855</v>
      </c>
      <c r="K3402" s="2" t="s">
        <v>6350</v>
      </c>
      <c r="L3402" s="2" t="s">
        <v>10542</v>
      </c>
      <c r="M3402" s="2">
        <v>23660</v>
      </c>
      <c r="N3402" s="2">
        <v>3543</v>
      </c>
      <c r="O3402" s="2" t="s">
        <v>13234</v>
      </c>
      <c r="P3402" s="2">
        <v>1</v>
      </c>
      <c r="Q3402" s="2" t="s">
        <v>17411</v>
      </c>
      <c r="R3402" s="3" t="s">
        <v>22107</v>
      </c>
      <c r="S3402" s="2">
        <v>162</v>
      </c>
      <c r="T3402" s="2" t="s">
        <v>23649</v>
      </c>
      <c r="U3402" s="2" t="s">
        <v>23703</v>
      </c>
      <c r="V3402" s="2" t="s">
        <v>23762</v>
      </c>
      <c r="W3402" s="2">
        <v>8000000</v>
      </c>
      <c r="X3402" s="2">
        <v>2002</v>
      </c>
      <c r="Y3402" s="2">
        <v>678</v>
      </c>
      <c r="Z3402" s="2">
        <v>7.1</v>
      </c>
      <c r="AA3402" s="2">
        <v>1.85</v>
      </c>
      <c r="AB3402" s="2">
        <v>0</v>
      </c>
    </row>
    <row r="3403" spans="1:28" x14ac:dyDescent="0.3">
      <c r="A3403" s="2" t="s">
        <v>28</v>
      </c>
      <c r="B3403" s="2" t="s">
        <v>1142</v>
      </c>
      <c r="C3403" s="2">
        <v>45</v>
      </c>
      <c r="D3403" s="2">
        <v>79</v>
      </c>
      <c r="E3403" s="2">
        <v>73</v>
      </c>
      <c r="F3403" s="2">
        <v>112</v>
      </c>
      <c r="G3403" s="2" t="s">
        <v>2640</v>
      </c>
      <c r="H3403" s="2">
        <v>1000</v>
      </c>
      <c r="I3403" s="2">
        <v>2275557</v>
      </c>
      <c r="J3403" s="2" t="s">
        <v>23806</v>
      </c>
      <c r="K3403" s="2" t="s">
        <v>2497</v>
      </c>
      <c r="L3403" s="2" t="s">
        <v>10543</v>
      </c>
      <c r="M3403" s="2">
        <v>12561</v>
      </c>
      <c r="N3403" s="2">
        <v>2404</v>
      </c>
      <c r="O3403" s="2" t="s">
        <v>13235</v>
      </c>
      <c r="P3403" s="2">
        <v>2</v>
      </c>
      <c r="Q3403" s="2" t="s">
        <v>17412</v>
      </c>
      <c r="R3403" s="3" t="s">
        <v>22108</v>
      </c>
      <c r="S3403" s="2">
        <v>102</v>
      </c>
      <c r="T3403" s="2" t="s">
        <v>23647</v>
      </c>
      <c r="U3403" s="2" t="s">
        <v>23694</v>
      </c>
      <c r="V3403" s="2" t="s">
        <v>23762</v>
      </c>
      <c r="W3403" s="2">
        <v>8000000</v>
      </c>
      <c r="X3403" s="2">
        <v>1991</v>
      </c>
      <c r="Y3403" s="2">
        <v>1000</v>
      </c>
      <c r="Z3403" s="2">
        <v>6</v>
      </c>
      <c r="AA3403" s="2">
        <v>1.85</v>
      </c>
      <c r="AB3403" s="2">
        <v>0</v>
      </c>
    </row>
    <row r="3404" spans="1:28" x14ac:dyDescent="0.3">
      <c r="A3404" s="2" t="s">
        <v>28</v>
      </c>
      <c r="B3404" s="2" t="s">
        <v>456</v>
      </c>
      <c r="C3404" s="2">
        <v>49</v>
      </c>
      <c r="D3404" s="2">
        <v>104</v>
      </c>
      <c r="E3404" s="2">
        <v>71</v>
      </c>
      <c r="F3404" s="2">
        <v>168</v>
      </c>
      <c r="G3404" s="2" t="s">
        <v>4299</v>
      </c>
      <c r="H3404" s="2">
        <v>1000</v>
      </c>
      <c r="I3404" s="2">
        <v>1789892</v>
      </c>
      <c r="J3404" s="2" t="s">
        <v>23854</v>
      </c>
      <c r="K3404" s="2" t="s">
        <v>2794</v>
      </c>
      <c r="L3404" s="2" t="s">
        <v>10544</v>
      </c>
      <c r="M3404" s="2">
        <v>9494</v>
      </c>
      <c r="N3404" s="2">
        <v>1795</v>
      </c>
      <c r="O3404" s="2" t="s">
        <v>13236</v>
      </c>
      <c r="P3404" s="2">
        <v>1</v>
      </c>
      <c r="Q3404" s="2" t="s">
        <v>17413</v>
      </c>
      <c r="R3404" s="3" t="s">
        <v>22109</v>
      </c>
      <c r="S3404" s="2">
        <v>109</v>
      </c>
      <c r="T3404" s="2" t="s">
        <v>23647</v>
      </c>
      <c r="U3404" s="2" t="s">
        <v>23701</v>
      </c>
      <c r="V3404" s="2" t="s">
        <v>23762</v>
      </c>
      <c r="W3404" s="2">
        <v>8000000</v>
      </c>
      <c r="X3404" s="2">
        <v>1998</v>
      </c>
      <c r="Y3404" s="2">
        <v>261</v>
      </c>
      <c r="Z3404" s="2">
        <v>6.6</v>
      </c>
      <c r="AA3404" s="2">
        <v>1.85</v>
      </c>
      <c r="AB3404" s="2">
        <v>515</v>
      </c>
    </row>
    <row r="3405" spans="1:28" x14ac:dyDescent="0.3">
      <c r="A3405" s="2" t="s">
        <v>28</v>
      </c>
      <c r="B3405" s="2" t="s">
        <v>1484</v>
      </c>
      <c r="C3405" s="2">
        <v>163</v>
      </c>
      <c r="D3405" s="2">
        <v>101</v>
      </c>
      <c r="E3405" s="2">
        <v>16</v>
      </c>
      <c r="F3405" s="2">
        <v>472</v>
      </c>
      <c r="G3405" s="2" t="s">
        <v>3983</v>
      </c>
      <c r="H3405" s="2">
        <v>943</v>
      </c>
      <c r="I3405" s="2">
        <v>6350058</v>
      </c>
      <c r="J3405" s="2" t="s">
        <v>23894</v>
      </c>
      <c r="K3405" s="2" t="s">
        <v>2580</v>
      </c>
      <c r="L3405" s="2" t="s">
        <v>10545</v>
      </c>
      <c r="M3405" s="2">
        <v>106098</v>
      </c>
      <c r="N3405" s="2">
        <v>2786</v>
      </c>
      <c r="O3405" s="2" t="s">
        <v>3698</v>
      </c>
      <c r="P3405" s="2">
        <v>3</v>
      </c>
      <c r="Q3405" s="2" t="s">
        <v>17414</v>
      </c>
      <c r="R3405" s="3" t="s">
        <v>22110</v>
      </c>
      <c r="S3405" s="2">
        <v>150</v>
      </c>
      <c r="T3405" s="2" t="s">
        <v>23647</v>
      </c>
      <c r="U3405" s="2" t="s">
        <v>23694</v>
      </c>
      <c r="V3405" s="2" t="s">
        <v>23759</v>
      </c>
      <c r="W3405" s="2">
        <v>8000000</v>
      </c>
      <c r="X3405" s="2">
        <v>2010</v>
      </c>
      <c r="Y3405" s="2">
        <v>769</v>
      </c>
      <c r="Z3405" s="2">
        <v>7.2</v>
      </c>
      <c r="AA3405" s="2">
        <v>1.85</v>
      </c>
      <c r="AB3405" s="2">
        <v>20000</v>
      </c>
    </row>
    <row r="3406" spans="1:28" x14ac:dyDescent="0.3">
      <c r="A3406" s="2" t="s">
        <v>28</v>
      </c>
      <c r="B3406" s="2" t="s">
        <v>843</v>
      </c>
      <c r="C3406" s="2">
        <v>163</v>
      </c>
      <c r="D3406" s="2">
        <v>113</v>
      </c>
      <c r="E3406" s="2">
        <v>13</v>
      </c>
      <c r="F3406" s="2">
        <v>594</v>
      </c>
      <c r="G3406" s="2" t="s">
        <v>4300</v>
      </c>
      <c r="H3406" s="2">
        <v>5000</v>
      </c>
      <c r="I3406" s="2">
        <v>1094798</v>
      </c>
      <c r="J3406" s="2" t="s">
        <v>24063</v>
      </c>
      <c r="K3406" s="2" t="s">
        <v>3103</v>
      </c>
      <c r="L3406" s="2" t="s">
        <v>10546</v>
      </c>
      <c r="M3406" s="2">
        <v>11158</v>
      </c>
      <c r="N3406" s="2">
        <v>7692</v>
      </c>
      <c r="O3406" s="2" t="s">
        <v>3792</v>
      </c>
      <c r="P3406" s="2">
        <v>6</v>
      </c>
      <c r="Q3406" s="2" t="s">
        <v>17415</v>
      </c>
      <c r="R3406" s="3" t="s">
        <v>22111</v>
      </c>
      <c r="S3406" s="2">
        <v>73</v>
      </c>
      <c r="T3406" s="2" t="s">
        <v>23647</v>
      </c>
      <c r="U3406" s="2" t="s">
        <v>23695</v>
      </c>
      <c r="V3406" s="2" t="s">
        <v>23762</v>
      </c>
      <c r="W3406" s="2">
        <v>7200000</v>
      </c>
      <c r="X3406" s="2">
        <v>2010</v>
      </c>
      <c r="Y3406" s="2">
        <v>629</v>
      </c>
      <c r="Z3406" s="2">
        <v>7.2</v>
      </c>
      <c r="AA3406" s="2">
        <v>2.35</v>
      </c>
      <c r="AB3406" s="2">
        <v>0</v>
      </c>
    </row>
    <row r="3407" spans="1:28" x14ac:dyDescent="0.3">
      <c r="A3407" s="2" t="s">
        <v>28</v>
      </c>
      <c r="B3407" s="2" t="s">
        <v>1010</v>
      </c>
      <c r="C3407" s="2">
        <v>90</v>
      </c>
      <c r="D3407" s="2">
        <v>92</v>
      </c>
      <c r="E3407" s="2">
        <v>14</v>
      </c>
      <c r="F3407" s="2">
        <v>291</v>
      </c>
      <c r="G3407" s="2" t="s">
        <v>3064</v>
      </c>
      <c r="H3407" s="2">
        <v>14000</v>
      </c>
      <c r="I3407" s="2">
        <v>1071240</v>
      </c>
      <c r="J3407" s="2" t="s">
        <v>23902</v>
      </c>
      <c r="K3407" s="2" t="s">
        <v>2477</v>
      </c>
      <c r="L3407" s="2" t="s">
        <v>10547</v>
      </c>
      <c r="M3407" s="2">
        <v>3571</v>
      </c>
      <c r="N3407" s="2">
        <v>15848</v>
      </c>
      <c r="O3407" s="2" t="s">
        <v>13237</v>
      </c>
      <c r="P3407" s="2">
        <v>2</v>
      </c>
      <c r="Q3407" s="2" t="s">
        <v>17416</v>
      </c>
      <c r="R3407" s="3" t="s">
        <v>22112</v>
      </c>
      <c r="S3407" s="2">
        <v>34</v>
      </c>
      <c r="T3407" s="2" t="s">
        <v>23647</v>
      </c>
      <c r="U3407" s="2" t="s">
        <v>23695</v>
      </c>
      <c r="V3407" s="2" t="s">
        <v>23759</v>
      </c>
      <c r="W3407" s="2">
        <v>8000000</v>
      </c>
      <c r="X3407" s="2">
        <v>2007</v>
      </c>
      <c r="Y3407" s="2">
        <v>1000</v>
      </c>
      <c r="Z3407" s="2">
        <v>6.9</v>
      </c>
      <c r="AA3407" s="2">
        <v>2.35</v>
      </c>
      <c r="AB3407" s="2">
        <v>429</v>
      </c>
    </row>
    <row r="3408" spans="1:28" x14ac:dyDescent="0.3">
      <c r="A3408" s="2" t="s">
        <v>28</v>
      </c>
      <c r="B3408" s="2" t="s">
        <v>1485</v>
      </c>
      <c r="C3408" s="2">
        <v>23</v>
      </c>
      <c r="D3408" s="2">
        <v>106</v>
      </c>
      <c r="E3408" s="2">
        <v>23</v>
      </c>
      <c r="F3408" s="2">
        <v>200</v>
      </c>
      <c r="G3408" s="2" t="s">
        <v>4301</v>
      </c>
      <c r="H3408" s="2">
        <v>1000</v>
      </c>
      <c r="I3408" s="2">
        <v>532190</v>
      </c>
      <c r="J3408" s="2" t="s">
        <v>24360</v>
      </c>
      <c r="K3408" s="2" t="s">
        <v>2974</v>
      </c>
      <c r="L3408" s="2" t="s">
        <v>10548</v>
      </c>
      <c r="M3408" s="2">
        <v>5673</v>
      </c>
      <c r="N3408" s="2">
        <v>1610</v>
      </c>
      <c r="O3408" s="2" t="s">
        <v>13238</v>
      </c>
      <c r="P3408" s="2">
        <v>2</v>
      </c>
      <c r="Q3408" s="2" t="s">
        <v>17417</v>
      </c>
      <c r="R3408" s="3" t="s">
        <v>22113</v>
      </c>
      <c r="S3408" s="2">
        <v>37</v>
      </c>
      <c r="T3408" s="2" t="s">
        <v>23647</v>
      </c>
      <c r="U3408" s="2" t="s">
        <v>23694</v>
      </c>
      <c r="V3408" s="2" t="s">
        <v>23759</v>
      </c>
      <c r="W3408" s="2">
        <v>8000000</v>
      </c>
      <c r="X3408" s="2">
        <v>1997</v>
      </c>
      <c r="Y3408" s="2">
        <v>273</v>
      </c>
      <c r="Z3408" s="2">
        <v>6.8</v>
      </c>
      <c r="AA3408" s="2">
        <v>1.66</v>
      </c>
      <c r="AB3408" s="2">
        <v>0</v>
      </c>
    </row>
    <row r="3409" spans="1:28" x14ac:dyDescent="0.3">
      <c r="A3409" s="2" t="s">
        <v>28</v>
      </c>
      <c r="B3409" s="2" t="s">
        <v>1486</v>
      </c>
      <c r="C3409" s="2">
        <v>17</v>
      </c>
      <c r="D3409" s="2">
        <v>98</v>
      </c>
      <c r="E3409" s="2">
        <v>136</v>
      </c>
      <c r="F3409" s="2">
        <v>249</v>
      </c>
      <c r="G3409" s="2" t="s">
        <v>4302</v>
      </c>
      <c r="H3409" s="2">
        <v>977</v>
      </c>
      <c r="J3409" s="2" t="s">
        <v>24366</v>
      </c>
      <c r="K3409" s="2" t="s">
        <v>3105</v>
      </c>
      <c r="L3409" s="2" t="s">
        <v>10549</v>
      </c>
      <c r="M3409" s="2">
        <v>802</v>
      </c>
      <c r="N3409" s="2">
        <v>2413</v>
      </c>
      <c r="O3409" s="2" t="s">
        <v>3593</v>
      </c>
      <c r="P3409" s="2">
        <v>0</v>
      </c>
      <c r="Q3409" s="2" t="s">
        <v>17418</v>
      </c>
      <c r="R3409" s="3" t="s">
        <v>22114</v>
      </c>
      <c r="S3409" s="2">
        <v>15</v>
      </c>
      <c r="T3409" s="2" t="s">
        <v>23647</v>
      </c>
      <c r="U3409" s="2" t="s">
        <v>23695</v>
      </c>
      <c r="V3409" s="2" t="s">
        <v>23762</v>
      </c>
      <c r="W3409" s="2">
        <v>8000000</v>
      </c>
      <c r="X3409" s="2">
        <v>1983</v>
      </c>
      <c r="Y3409" s="2">
        <v>649</v>
      </c>
      <c r="Z3409" s="2">
        <v>4</v>
      </c>
      <c r="AA3409" s="2">
        <v>1.85</v>
      </c>
      <c r="AB3409" s="2">
        <v>79</v>
      </c>
    </row>
    <row r="3410" spans="1:28" x14ac:dyDescent="0.3">
      <c r="A3410" s="2" t="s">
        <v>28</v>
      </c>
      <c r="B3410" s="2" t="s">
        <v>1487</v>
      </c>
      <c r="C3410" s="2">
        <v>118</v>
      </c>
      <c r="D3410" s="2">
        <v>75</v>
      </c>
      <c r="E3410" s="2">
        <v>45</v>
      </c>
      <c r="F3410" s="2">
        <v>4</v>
      </c>
      <c r="G3410" s="2" t="s">
        <v>4303</v>
      </c>
      <c r="H3410" s="2">
        <v>61</v>
      </c>
      <c r="I3410" s="2">
        <v>686383</v>
      </c>
      <c r="J3410" s="2" t="s">
        <v>23825</v>
      </c>
      <c r="K3410" s="2" t="s">
        <v>6698</v>
      </c>
      <c r="L3410" s="2" t="s">
        <v>10550</v>
      </c>
      <c r="M3410" s="2">
        <v>22811</v>
      </c>
      <c r="N3410" s="2">
        <v>75</v>
      </c>
      <c r="O3410" s="2" t="s">
        <v>13239</v>
      </c>
      <c r="P3410" s="2">
        <v>0</v>
      </c>
      <c r="Q3410" s="2" t="s">
        <v>17419</v>
      </c>
      <c r="R3410" s="3" t="s">
        <v>22115</v>
      </c>
      <c r="S3410" s="2">
        <v>71</v>
      </c>
      <c r="T3410" s="2" t="s">
        <v>23647</v>
      </c>
      <c r="U3410" s="2" t="s">
        <v>23703</v>
      </c>
      <c r="V3410" s="2" t="s">
        <v>23764</v>
      </c>
      <c r="W3410" s="2">
        <v>6500000</v>
      </c>
      <c r="X3410" s="2">
        <v>2009</v>
      </c>
      <c r="Y3410" s="2">
        <v>5</v>
      </c>
      <c r="Z3410" s="2">
        <v>7.7</v>
      </c>
      <c r="AA3410" s="2">
        <v>1.85</v>
      </c>
      <c r="AB3410" s="2">
        <v>11000</v>
      </c>
    </row>
    <row r="3411" spans="1:28" x14ac:dyDescent="0.3">
      <c r="A3411" s="2" t="s">
        <v>28</v>
      </c>
      <c r="B3411" s="2" t="s">
        <v>1488</v>
      </c>
      <c r="C3411" s="2">
        <v>283</v>
      </c>
      <c r="D3411" s="2">
        <v>104</v>
      </c>
      <c r="E3411" s="2">
        <v>109</v>
      </c>
      <c r="F3411" s="2">
        <v>7</v>
      </c>
      <c r="G3411" s="2" t="s">
        <v>4304</v>
      </c>
      <c r="H3411" s="2">
        <v>480</v>
      </c>
      <c r="I3411" s="2">
        <v>16168741</v>
      </c>
      <c r="J3411" s="2" t="s">
        <v>24315</v>
      </c>
      <c r="K3411" s="2" t="s">
        <v>4814</v>
      </c>
      <c r="L3411" s="2" t="s">
        <v>10551</v>
      </c>
      <c r="M3411" s="2">
        <v>99430</v>
      </c>
      <c r="N3411" s="2">
        <v>517</v>
      </c>
      <c r="O3411" s="2" t="s">
        <v>13240</v>
      </c>
      <c r="P3411" s="2">
        <v>1</v>
      </c>
      <c r="Q3411" s="2" t="s">
        <v>17420</v>
      </c>
      <c r="R3411" s="3" t="s">
        <v>22116</v>
      </c>
      <c r="S3411" s="2">
        <v>182</v>
      </c>
      <c r="T3411" s="2" t="s">
        <v>23647</v>
      </c>
      <c r="U3411" s="2" t="s">
        <v>23694</v>
      </c>
      <c r="V3411" s="2" t="s">
        <v>23762</v>
      </c>
      <c r="W3411" s="2">
        <v>8000000</v>
      </c>
      <c r="X3411" s="2">
        <v>2013</v>
      </c>
      <c r="Y3411" s="2">
        <v>12</v>
      </c>
      <c r="Z3411" s="2">
        <v>7.4</v>
      </c>
      <c r="AA3411" s="2">
        <v>1.85</v>
      </c>
      <c r="AB3411" s="2">
        <v>43000</v>
      </c>
    </row>
    <row r="3412" spans="1:28" x14ac:dyDescent="0.3">
      <c r="A3412" s="2" t="s">
        <v>28</v>
      </c>
      <c r="B3412" s="2" t="s">
        <v>1489</v>
      </c>
      <c r="C3412" s="2">
        <v>74</v>
      </c>
      <c r="D3412" s="2">
        <v>108</v>
      </c>
      <c r="E3412" s="2">
        <v>12</v>
      </c>
      <c r="F3412" s="2">
        <v>710</v>
      </c>
      <c r="G3412" s="2" t="s">
        <v>3681</v>
      </c>
      <c r="H3412" s="2">
        <v>2000</v>
      </c>
      <c r="I3412" s="2">
        <v>568695</v>
      </c>
      <c r="J3412" s="2" t="s">
        <v>24473</v>
      </c>
      <c r="K3412" s="2" t="s">
        <v>2723</v>
      </c>
      <c r="L3412" s="2" t="s">
        <v>10552</v>
      </c>
      <c r="M3412" s="2">
        <v>16617</v>
      </c>
      <c r="N3412" s="2">
        <v>3921</v>
      </c>
      <c r="O3412" s="2" t="s">
        <v>4249</v>
      </c>
      <c r="P3412" s="2">
        <v>2</v>
      </c>
      <c r="Q3412" s="2" t="s">
        <v>17421</v>
      </c>
      <c r="R3412" s="3" t="s">
        <v>22117</v>
      </c>
      <c r="S3412" s="2">
        <v>110</v>
      </c>
      <c r="T3412" s="2" t="s">
        <v>23647</v>
      </c>
      <c r="U3412" s="2" t="s">
        <v>23694</v>
      </c>
      <c r="V3412" s="2" t="s">
        <v>23762</v>
      </c>
      <c r="W3412" s="2">
        <v>8000000</v>
      </c>
      <c r="X3412" s="2">
        <v>2005</v>
      </c>
      <c r="Y3412" s="2">
        <v>844</v>
      </c>
      <c r="Z3412" s="2">
        <v>6.5</v>
      </c>
      <c r="AA3412" s="2">
        <v>2.35</v>
      </c>
      <c r="AB3412" s="2">
        <v>412</v>
      </c>
    </row>
    <row r="3413" spans="1:28" x14ac:dyDescent="0.3">
      <c r="A3413" s="2" t="s">
        <v>28</v>
      </c>
      <c r="B3413" s="2" t="s">
        <v>1490</v>
      </c>
      <c r="C3413" s="2">
        <v>41</v>
      </c>
      <c r="D3413" s="2">
        <v>99</v>
      </c>
      <c r="E3413" s="2">
        <v>30</v>
      </c>
      <c r="F3413" s="2">
        <v>209</v>
      </c>
      <c r="G3413" s="2" t="s">
        <v>4305</v>
      </c>
      <c r="H3413" s="2">
        <v>480</v>
      </c>
      <c r="I3413" s="2">
        <v>398420</v>
      </c>
      <c r="J3413" s="2" t="s">
        <v>23952</v>
      </c>
      <c r="K3413" s="2" t="s">
        <v>6331</v>
      </c>
      <c r="L3413" s="2" t="s">
        <v>10553</v>
      </c>
      <c r="M3413" s="2">
        <v>5049</v>
      </c>
      <c r="N3413" s="2">
        <v>1234</v>
      </c>
      <c r="O3413" s="2" t="s">
        <v>13241</v>
      </c>
      <c r="P3413" s="2">
        <v>3</v>
      </c>
      <c r="Q3413" s="2" t="s">
        <v>17422</v>
      </c>
      <c r="R3413" s="3" t="s">
        <v>22118</v>
      </c>
      <c r="S3413" s="2">
        <v>48</v>
      </c>
      <c r="T3413" s="2" t="s">
        <v>23647</v>
      </c>
      <c r="U3413" s="2" t="s">
        <v>23694</v>
      </c>
      <c r="V3413" s="2" t="s">
        <v>23762</v>
      </c>
      <c r="W3413" s="2">
        <v>8000000</v>
      </c>
      <c r="X3413" s="2">
        <v>2007</v>
      </c>
      <c r="Y3413" s="2">
        <v>257</v>
      </c>
      <c r="Z3413" s="2">
        <v>6.4</v>
      </c>
      <c r="AA3413" s="2">
        <v>2.35</v>
      </c>
      <c r="AB3413" s="2">
        <v>226</v>
      </c>
    </row>
    <row r="3414" spans="1:28" x14ac:dyDescent="0.3">
      <c r="A3414" s="2" t="s">
        <v>28</v>
      </c>
      <c r="B3414" s="2" t="s">
        <v>1491</v>
      </c>
      <c r="C3414" s="2">
        <v>17</v>
      </c>
      <c r="D3414" s="2">
        <v>180</v>
      </c>
      <c r="E3414" s="2">
        <v>0</v>
      </c>
      <c r="F3414" s="2">
        <v>844</v>
      </c>
      <c r="G3414" s="2" t="s">
        <v>2570</v>
      </c>
      <c r="H3414" s="2">
        <v>3000</v>
      </c>
      <c r="J3414" s="2" t="s">
        <v>23794</v>
      </c>
      <c r="K3414" s="2" t="s">
        <v>2658</v>
      </c>
      <c r="L3414" s="2" t="s">
        <v>10554</v>
      </c>
      <c r="M3414" s="2">
        <v>2098</v>
      </c>
      <c r="N3414" s="2">
        <v>6343</v>
      </c>
      <c r="O3414" s="2" t="s">
        <v>3145</v>
      </c>
      <c r="P3414" s="2">
        <v>2</v>
      </c>
      <c r="Q3414" s="2" t="s">
        <v>17423</v>
      </c>
      <c r="R3414" s="3" t="s">
        <v>22119</v>
      </c>
      <c r="S3414" s="2">
        <v>12</v>
      </c>
      <c r="T3414" s="2" t="s">
        <v>23647</v>
      </c>
      <c r="U3414" s="2" t="s">
        <v>23695</v>
      </c>
      <c r="X3414" s="2">
        <v>2012</v>
      </c>
      <c r="Y3414" s="2">
        <v>2000</v>
      </c>
      <c r="Z3414" s="2">
        <v>7.2</v>
      </c>
      <c r="AA3414" s="2">
        <v>16</v>
      </c>
      <c r="AB3414" s="2">
        <v>434</v>
      </c>
    </row>
    <row r="3415" spans="1:28" x14ac:dyDescent="0.3">
      <c r="A3415" s="2" t="s">
        <v>28</v>
      </c>
      <c r="B3415" s="2" t="s">
        <v>1492</v>
      </c>
      <c r="C3415" s="2">
        <v>66</v>
      </c>
      <c r="D3415" s="2">
        <v>109</v>
      </c>
      <c r="E3415" s="2">
        <v>200</v>
      </c>
      <c r="F3415" s="2">
        <v>1000</v>
      </c>
      <c r="G3415" s="2" t="s">
        <v>3045</v>
      </c>
      <c r="H3415" s="2">
        <v>21000</v>
      </c>
      <c r="I3415" s="2">
        <v>336456</v>
      </c>
      <c r="J3415" s="2" t="s">
        <v>24856</v>
      </c>
      <c r="K3415" s="2" t="s">
        <v>2433</v>
      </c>
      <c r="L3415" s="2" t="s">
        <v>10555</v>
      </c>
      <c r="M3415" s="2">
        <v>7116</v>
      </c>
      <c r="N3415" s="2">
        <v>41645</v>
      </c>
      <c r="O3415" s="2" t="s">
        <v>3112</v>
      </c>
      <c r="P3415" s="2">
        <v>2</v>
      </c>
      <c r="Q3415" s="2" t="s">
        <v>17424</v>
      </c>
      <c r="R3415" s="3" t="s">
        <v>22120</v>
      </c>
      <c r="S3415" s="2">
        <v>79</v>
      </c>
      <c r="T3415" s="2" t="s">
        <v>23647</v>
      </c>
      <c r="U3415" s="2" t="s">
        <v>23694</v>
      </c>
      <c r="V3415" s="2" t="s">
        <v>23762</v>
      </c>
      <c r="W3415" s="2">
        <v>8000000</v>
      </c>
      <c r="X3415" s="2">
        <v>2003</v>
      </c>
      <c r="Y3415" s="2">
        <v>18000</v>
      </c>
      <c r="Z3415" s="2">
        <v>5.6</v>
      </c>
      <c r="AA3415" s="2">
        <v>1.85</v>
      </c>
      <c r="AB3415" s="2">
        <v>494</v>
      </c>
    </row>
    <row r="3416" spans="1:28" x14ac:dyDescent="0.3">
      <c r="A3416" s="2" t="s">
        <v>28</v>
      </c>
      <c r="B3416" s="2" t="s">
        <v>631</v>
      </c>
      <c r="C3416" s="2">
        <v>36</v>
      </c>
      <c r="D3416" s="2">
        <v>111</v>
      </c>
      <c r="E3416" s="2">
        <v>2</v>
      </c>
      <c r="F3416" s="2">
        <v>227</v>
      </c>
      <c r="G3416" s="2" t="s">
        <v>12181</v>
      </c>
      <c r="H3416" s="2">
        <v>735</v>
      </c>
      <c r="I3416" s="2">
        <v>146083</v>
      </c>
      <c r="J3416" s="2" t="s">
        <v>24273</v>
      </c>
      <c r="K3416" s="2" t="s">
        <v>2659</v>
      </c>
      <c r="L3416" s="2" t="s">
        <v>10556</v>
      </c>
      <c r="M3416" s="2">
        <v>1591</v>
      </c>
      <c r="N3416" s="2">
        <v>1378</v>
      </c>
      <c r="O3416" s="2" t="s">
        <v>4444</v>
      </c>
      <c r="P3416" s="2">
        <v>3</v>
      </c>
      <c r="Q3416" s="2" t="s">
        <v>17425</v>
      </c>
      <c r="R3416" s="3" t="s">
        <v>22121</v>
      </c>
      <c r="S3416" s="2">
        <v>27</v>
      </c>
      <c r="T3416" s="2" t="s">
        <v>23647</v>
      </c>
      <c r="U3416" s="2" t="s">
        <v>23695</v>
      </c>
      <c r="V3416" s="2" t="s">
        <v>23762</v>
      </c>
      <c r="X3416" s="2">
        <v>1998</v>
      </c>
      <c r="Y3416" s="2">
        <v>306</v>
      </c>
      <c r="Z3416" s="2">
        <v>6.3</v>
      </c>
      <c r="AA3416" s="2">
        <v>2.35</v>
      </c>
      <c r="AB3416" s="2">
        <v>75</v>
      </c>
    </row>
    <row r="3417" spans="1:28" x14ac:dyDescent="0.3">
      <c r="A3417" s="2" t="s">
        <v>29</v>
      </c>
      <c r="B3417" s="2" t="s">
        <v>1493</v>
      </c>
      <c r="C3417" s="2">
        <v>140</v>
      </c>
      <c r="D3417" s="2">
        <v>93</v>
      </c>
      <c r="E3417" s="2">
        <v>8</v>
      </c>
      <c r="F3417" s="2">
        <v>33</v>
      </c>
      <c r="G3417" s="2" t="s">
        <v>2760</v>
      </c>
      <c r="H3417" s="2">
        <v>553</v>
      </c>
      <c r="I3417" s="2">
        <v>298110</v>
      </c>
      <c r="J3417" s="2" t="s">
        <v>24781</v>
      </c>
      <c r="K3417" s="2" t="s">
        <v>6699</v>
      </c>
      <c r="L3417" s="2" t="s">
        <v>10557</v>
      </c>
      <c r="M3417" s="2">
        <v>25055</v>
      </c>
      <c r="N3417" s="2">
        <v>786</v>
      </c>
      <c r="O3417" s="2" t="s">
        <v>13242</v>
      </c>
      <c r="P3417" s="2">
        <v>1</v>
      </c>
      <c r="Q3417" s="2" t="s">
        <v>17426</v>
      </c>
      <c r="R3417" s="3" t="s">
        <v>22122</v>
      </c>
      <c r="S3417" s="2">
        <v>98</v>
      </c>
      <c r="T3417" s="2" t="s">
        <v>23647</v>
      </c>
      <c r="U3417" s="2" t="s">
        <v>23697</v>
      </c>
      <c r="V3417" s="2" t="s">
        <v>23762</v>
      </c>
      <c r="W3417" s="2">
        <v>8000000</v>
      </c>
      <c r="X3417" s="2">
        <v>2006</v>
      </c>
      <c r="Y3417" s="2">
        <v>177</v>
      </c>
      <c r="Z3417" s="2">
        <v>6.8</v>
      </c>
      <c r="AA3417" s="2">
        <v>2.35</v>
      </c>
      <c r="AB3417" s="2">
        <v>0</v>
      </c>
    </row>
    <row r="3418" spans="1:28" x14ac:dyDescent="0.3">
      <c r="A3418" s="2" t="s">
        <v>28</v>
      </c>
      <c r="B3418" s="2" t="s">
        <v>1494</v>
      </c>
      <c r="C3418" s="2">
        <v>32</v>
      </c>
      <c r="D3418" s="2">
        <v>99</v>
      </c>
      <c r="E3418" s="2">
        <v>387</v>
      </c>
      <c r="F3418" s="2">
        <v>399</v>
      </c>
      <c r="G3418" s="2" t="s">
        <v>3582</v>
      </c>
      <c r="H3418" s="2">
        <v>8000</v>
      </c>
      <c r="I3418" s="2">
        <v>127144</v>
      </c>
      <c r="J3418" s="2" t="s">
        <v>23894</v>
      </c>
      <c r="K3418" s="2" t="s">
        <v>2643</v>
      </c>
      <c r="L3418" s="2" t="s">
        <v>10558</v>
      </c>
      <c r="M3418" s="2">
        <v>5159</v>
      </c>
      <c r="N3418" s="2">
        <v>9608</v>
      </c>
      <c r="O3418" s="2" t="s">
        <v>3094</v>
      </c>
      <c r="P3418" s="2">
        <v>4</v>
      </c>
      <c r="Q3418" s="2" t="s">
        <v>17427</v>
      </c>
      <c r="R3418" s="3" t="s">
        <v>22123</v>
      </c>
      <c r="S3418" s="2">
        <v>27</v>
      </c>
      <c r="T3418" s="2" t="s">
        <v>23647</v>
      </c>
      <c r="U3418" s="2" t="s">
        <v>23694</v>
      </c>
      <c r="V3418" s="2" t="s">
        <v>23759</v>
      </c>
      <c r="W3418" s="2">
        <v>8000000</v>
      </c>
      <c r="X3418" s="2">
        <v>2005</v>
      </c>
      <c r="Y3418" s="2">
        <v>489</v>
      </c>
      <c r="Z3418" s="2">
        <v>5.5</v>
      </c>
      <c r="AA3418" s="2">
        <v>2.35</v>
      </c>
      <c r="AB3418" s="2">
        <v>143</v>
      </c>
    </row>
    <row r="3419" spans="1:28" x14ac:dyDescent="0.3">
      <c r="A3419" s="2" t="s">
        <v>28</v>
      </c>
      <c r="B3419" s="2" t="s">
        <v>620</v>
      </c>
      <c r="C3419" s="2">
        <v>68</v>
      </c>
      <c r="D3419" s="2">
        <v>98</v>
      </c>
      <c r="E3419" s="2">
        <v>36</v>
      </c>
      <c r="F3419" s="2">
        <v>405</v>
      </c>
      <c r="G3419" s="2" t="s">
        <v>3614</v>
      </c>
      <c r="H3419" s="2">
        <v>10000</v>
      </c>
      <c r="I3419" s="2">
        <v>117190</v>
      </c>
      <c r="J3419" s="2" t="s">
        <v>23931</v>
      </c>
      <c r="K3419" s="2" t="s">
        <v>2635</v>
      </c>
      <c r="L3419" s="2" t="s">
        <v>10559</v>
      </c>
      <c r="M3419" s="2">
        <v>29994</v>
      </c>
      <c r="N3419" s="2">
        <v>11770</v>
      </c>
      <c r="O3419" s="2" t="s">
        <v>13107</v>
      </c>
      <c r="P3419" s="2">
        <v>4</v>
      </c>
      <c r="Q3419" s="2" t="s">
        <v>17428</v>
      </c>
      <c r="R3419" s="3" t="s">
        <v>22124</v>
      </c>
      <c r="S3419" s="2">
        <v>86</v>
      </c>
      <c r="T3419" s="2" t="s">
        <v>23647</v>
      </c>
      <c r="U3419" s="2" t="s">
        <v>23695</v>
      </c>
      <c r="V3419" s="2" t="s">
        <v>23759</v>
      </c>
      <c r="W3419" s="2">
        <v>8000000</v>
      </c>
      <c r="X3419" s="2">
        <v>2010</v>
      </c>
      <c r="Y3419" s="2">
        <v>692</v>
      </c>
      <c r="Z3419" s="2">
        <v>6.9</v>
      </c>
      <c r="AA3419" s="2">
        <v>2.35</v>
      </c>
      <c r="AB3419" s="2">
        <v>0</v>
      </c>
    </row>
    <row r="3420" spans="1:28" x14ac:dyDescent="0.3">
      <c r="A3420" s="2" t="s">
        <v>28</v>
      </c>
      <c r="B3420" s="2" t="s">
        <v>1495</v>
      </c>
      <c r="C3420" s="2">
        <v>79</v>
      </c>
      <c r="D3420" s="2">
        <v>95</v>
      </c>
      <c r="E3420" s="2">
        <v>3</v>
      </c>
      <c r="F3420" s="2">
        <v>448</v>
      </c>
      <c r="G3420" s="2" t="s">
        <v>4306</v>
      </c>
      <c r="H3420" s="2">
        <v>905</v>
      </c>
      <c r="I3420" s="2">
        <v>108662</v>
      </c>
      <c r="J3420" s="2" t="s">
        <v>24348</v>
      </c>
      <c r="K3420" s="2" t="s">
        <v>6318</v>
      </c>
      <c r="L3420" s="2" t="s">
        <v>10560</v>
      </c>
      <c r="M3420" s="2">
        <v>26849</v>
      </c>
      <c r="N3420" s="2">
        <v>3185</v>
      </c>
      <c r="O3420" s="2" t="s">
        <v>13125</v>
      </c>
      <c r="P3420" s="2">
        <v>0</v>
      </c>
      <c r="Q3420" s="2" t="s">
        <v>17429</v>
      </c>
      <c r="R3420" s="3" t="s">
        <v>22125</v>
      </c>
      <c r="S3420" s="2">
        <v>107</v>
      </c>
      <c r="T3420" s="2" t="s">
        <v>23647</v>
      </c>
      <c r="U3420" s="2" t="s">
        <v>23694</v>
      </c>
      <c r="V3420" s="2" t="s">
        <v>23762</v>
      </c>
      <c r="W3420" s="2">
        <v>8000000</v>
      </c>
      <c r="X3420" s="2">
        <v>2008</v>
      </c>
      <c r="Y3420" s="2">
        <v>513</v>
      </c>
      <c r="Z3420" s="2">
        <v>6</v>
      </c>
      <c r="AA3420" s="2">
        <v>2.35</v>
      </c>
      <c r="AB3420" s="2">
        <v>3000</v>
      </c>
    </row>
    <row r="3421" spans="1:28" x14ac:dyDescent="0.3">
      <c r="A3421" s="2" t="s">
        <v>28</v>
      </c>
      <c r="C3421" s="2">
        <v>9</v>
      </c>
      <c r="D3421" s="2">
        <v>142</v>
      </c>
      <c r="F3421" s="2">
        <v>427</v>
      </c>
      <c r="G3421" s="2" t="s">
        <v>2881</v>
      </c>
      <c r="H3421" s="2">
        <v>27000</v>
      </c>
      <c r="J3421" s="2" t="s">
        <v>23794</v>
      </c>
      <c r="K3421" s="2" t="s">
        <v>2509</v>
      </c>
      <c r="L3421" s="2" t="s">
        <v>24857</v>
      </c>
      <c r="M3421" s="2">
        <v>6053</v>
      </c>
      <c r="N3421" s="2">
        <v>29196</v>
      </c>
      <c r="O3421" s="2" t="s">
        <v>6316</v>
      </c>
      <c r="P3421" s="2">
        <v>2</v>
      </c>
      <c r="Q3421" s="2" t="s">
        <v>24858</v>
      </c>
      <c r="R3421" s="3" t="s">
        <v>24859</v>
      </c>
      <c r="S3421" s="2">
        <v>33</v>
      </c>
      <c r="T3421" s="2" t="s">
        <v>23647</v>
      </c>
      <c r="U3421" s="2" t="s">
        <v>23695</v>
      </c>
      <c r="Y3421" s="2">
        <v>698</v>
      </c>
      <c r="Z3421" s="2">
        <v>7.7</v>
      </c>
      <c r="AB3421" s="2">
        <v>0</v>
      </c>
    </row>
    <row r="3422" spans="1:28" x14ac:dyDescent="0.3">
      <c r="A3422" s="2" t="s">
        <v>28</v>
      </c>
      <c r="B3422" s="2" t="s">
        <v>1496</v>
      </c>
      <c r="C3422" s="2">
        <v>26</v>
      </c>
      <c r="D3422" s="2">
        <v>107</v>
      </c>
      <c r="E3422" s="2">
        <v>53</v>
      </c>
      <c r="F3422" s="2">
        <v>463</v>
      </c>
      <c r="G3422" s="2" t="s">
        <v>3847</v>
      </c>
      <c r="H3422" s="2">
        <v>954</v>
      </c>
      <c r="I3422" s="2">
        <v>53481</v>
      </c>
      <c r="J3422" s="2" t="s">
        <v>23969</v>
      </c>
      <c r="K3422" s="2" t="s">
        <v>3107</v>
      </c>
      <c r="L3422" s="2" t="s">
        <v>10561</v>
      </c>
      <c r="M3422" s="2">
        <v>5557</v>
      </c>
      <c r="N3422" s="2">
        <v>2512</v>
      </c>
      <c r="O3422" s="2" t="s">
        <v>3665</v>
      </c>
      <c r="P3422" s="2">
        <v>5</v>
      </c>
      <c r="Q3422" s="2" t="s">
        <v>17430</v>
      </c>
      <c r="R3422" s="3" t="s">
        <v>22126</v>
      </c>
      <c r="S3422" s="2">
        <v>34</v>
      </c>
      <c r="T3422" s="2" t="s">
        <v>23647</v>
      </c>
      <c r="U3422" s="2" t="s">
        <v>23694</v>
      </c>
      <c r="V3422" s="2" t="s">
        <v>23762</v>
      </c>
      <c r="W3422" s="2">
        <v>8000000</v>
      </c>
      <c r="X3422" s="2">
        <v>2006</v>
      </c>
      <c r="Y3422" s="2">
        <v>551</v>
      </c>
      <c r="Z3422" s="2">
        <v>6.4</v>
      </c>
      <c r="AA3422" s="2">
        <v>2.35</v>
      </c>
      <c r="AB3422" s="2">
        <v>294</v>
      </c>
    </row>
    <row r="3423" spans="1:28" x14ac:dyDescent="0.3">
      <c r="A3423" s="2" t="s">
        <v>28</v>
      </c>
      <c r="B3423" s="2" t="s">
        <v>1497</v>
      </c>
      <c r="C3423" s="2">
        <v>100</v>
      </c>
      <c r="D3423" s="2">
        <v>102</v>
      </c>
      <c r="E3423" s="2">
        <v>346</v>
      </c>
      <c r="F3423" s="2">
        <v>488</v>
      </c>
      <c r="G3423" s="2" t="s">
        <v>4307</v>
      </c>
      <c r="H3423" s="2">
        <v>947</v>
      </c>
      <c r="I3423" s="2">
        <v>23106</v>
      </c>
      <c r="J3423" s="2" t="s">
        <v>24074</v>
      </c>
      <c r="K3423" s="2" t="s">
        <v>2714</v>
      </c>
      <c r="L3423" s="2" t="s">
        <v>10562</v>
      </c>
      <c r="M3423" s="2">
        <v>9003</v>
      </c>
      <c r="N3423" s="2">
        <v>2572</v>
      </c>
      <c r="O3423" s="2" t="s">
        <v>3351</v>
      </c>
      <c r="P3423" s="2">
        <v>0</v>
      </c>
      <c r="Q3423" s="2" t="s">
        <v>17431</v>
      </c>
      <c r="R3423" s="3" t="s">
        <v>22127</v>
      </c>
      <c r="S3423" s="2">
        <v>58</v>
      </c>
      <c r="T3423" s="2" t="s">
        <v>23647</v>
      </c>
      <c r="U3423" s="2" t="s">
        <v>23713</v>
      </c>
      <c r="V3423" s="2" t="s">
        <v>23765</v>
      </c>
      <c r="W3423" s="2">
        <v>50000000</v>
      </c>
      <c r="X3423" s="2">
        <v>2004</v>
      </c>
      <c r="Y3423" s="2">
        <v>526</v>
      </c>
      <c r="Z3423" s="2">
        <v>6.6</v>
      </c>
      <c r="AA3423" s="2">
        <v>1.66</v>
      </c>
      <c r="AB3423" s="2">
        <v>532</v>
      </c>
    </row>
    <row r="3424" spans="1:28" x14ac:dyDescent="0.3">
      <c r="A3424" s="2" t="s">
        <v>28</v>
      </c>
      <c r="B3424" s="2" t="s">
        <v>1498</v>
      </c>
      <c r="C3424" s="2">
        <v>56</v>
      </c>
      <c r="D3424" s="2">
        <v>97</v>
      </c>
      <c r="E3424" s="2">
        <v>43</v>
      </c>
      <c r="F3424" s="2">
        <v>47</v>
      </c>
      <c r="G3424" s="2" t="s">
        <v>24860</v>
      </c>
      <c r="H3424" s="2">
        <v>144</v>
      </c>
      <c r="I3424" s="2">
        <v>52961</v>
      </c>
      <c r="J3424" s="2" t="s">
        <v>5558</v>
      </c>
      <c r="K3424" s="2" t="s">
        <v>6700</v>
      </c>
      <c r="L3424" s="2" t="s">
        <v>10563</v>
      </c>
      <c r="M3424" s="2">
        <v>2103</v>
      </c>
      <c r="N3424" s="2">
        <v>326</v>
      </c>
      <c r="O3424" s="2" t="s">
        <v>13243</v>
      </c>
      <c r="P3424" s="2">
        <v>1</v>
      </c>
      <c r="R3424" s="3" t="s">
        <v>22128</v>
      </c>
      <c r="S3424" s="2">
        <v>11</v>
      </c>
      <c r="T3424" s="2" t="s">
        <v>23647</v>
      </c>
      <c r="U3424" s="2" t="s">
        <v>23706</v>
      </c>
      <c r="V3424" s="2" t="s">
        <v>23762</v>
      </c>
      <c r="W3424" s="2">
        <v>8000000</v>
      </c>
      <c r="X3424" s="2">
        <v>2014</v>
      </c>
      <c r="Y3424" s="2">
        <v>63</v>
      </c>
      <c r="Z3424" s="2">
        <v>5.3</v>
      </c>
      <c r="AA3424" s="2">
        <v>2.35</v>
      </c>
      <c r="AB3424" s="2">
        <v>675</v>
      </c>
    </row>
    <row r="3425" spans="1:28" x14ac:dyDescent="0.3">
      <c r="A3425" s="2" t="s">
        <v>28</v>
      </c>
      <c r="B3425" s="2" t="s">
        <v>994</v>
      </c>
      <c r="C3425" s="2">
        <v>150</v>
      </c>
      <c r="D3425" s="2">
        <v>124</v>
      </c>
      <c r="E3425" s="2">
        <v>78</v>
      </c>
      <c r="F3425" s="2">
        <v>4</v>
      </c>
      <c r="G3425" s="2" t="s">
        <v>4309</v>
      </c>
      <c r="H3425" s="2">
        <v>6</v>
      </c>
      <c r="I3425" s="2">
        <v>439162</v>
      </c>
      <c r="J3425" s="2" t="s">
        <v>24861</v>
      </c>
      <c r="K3425" s="2" t="s">
        <v>6701</v>
      </c>
      <c r="L3425" s="2" t="s">
        <v>10564</v>
      </c>
      <c r="M3425" s="2">
        <v>106160</v>
      </c>
      <c r="N3425" s="2">
        <v>28</v>
      </c>
      <c r="O3425" s="2" t="s">
        <v>13244</v>
      </c>
      <c r="P3425" s="2">
        <v>0</v>
      </c>
      <c r="Q3425" s="2" t="s">
        <v>17432</v>
      </c>
      <c r="R3425" s="3" t="s">
        <v>22129</v>
      </c>
      <c r="S3425" s="2">
        <v>430</v>
      </c>
      <c r="T3425" s="2" t="s">
        <v>23648</v>
      </c>
      <c r="U3425" s="2" t="s">
        <v>23700</v>
      </c>
      <c r="V3425" s="2" t="s">
        <v>23762</v>
      </c>
      <c r="W3425" s="2">
        <v>1100000000</v>
      </c>
      <c r="X3425" s="2">
        <v>1988</v>
      </c>
      <c r="Y3425" s="2">
        <v>5</v>
      </c>
      <c r="Z3425" s="2">
        <v>8.1</v>
      </c>
      <c r="AA3425" s="2">
        <v>1.85</v>
      </c>
      <c r="AB3425" s="2">
        <v>0</v>
      </c>
    </row>
    <row r="3426" spans="1:28" x14ac:dyDescent="0.3">
      <c r="A3426" s="2" t="s">
        <v>28</v>
      </c>
      <c r="B3426" s="2" t="s">
        <v>563</v>
      </c>
      <c r="C3426" s="2">
        <v>30</v>
      </c>
      <c r="D3426" s="2">
        <v>97</v>
      </c>
      <c r="E3426" s="2">
        <v>17</v>
      </c>
      <c r="F3426" s="2">
        <v>1000</v>
      </c>
      <c r="G3426" s="2" t="s">
        <v>2458</v>
      </c>
      <c r="H3426" s="2">
        <v>23000</v>
      </c>
      <c r="J3426" s="2" t="s">
        <v>23801</v>
      </c>
      <c r="K3426" s="2" t="s">
        <v>2462</v>
      </c>
      <c r="L3426" s="2" t="s">
        <v>10565</v>
      </c>
      <c r="M3426" s="2">
        <v>12078</v>
      </c>
      <c r="N3426" s="2">
        <v>37457</v>
      </c>
      <c r="O3426" s="2" t="s">
        <v>2511</v>
      </c>
      <c r="P3426" s="2">
        <v>2</v>
      </c>
      <c r="Q3426" s="2" t="s">
        <v>17433</v>
      </c>
      <c r="R3426" s="3" t="s">
        <v>22130</v>
      </c>
      <c r="S3426" s="2">
        <v>31</v>
      </c>
      <c r="T3426" s="2" t="s">
        <v>23647</v>
      </c>
      <c r="U3426" s="2" t="s">
        <v>23694</v>
      </c>
      <c r="V3426" s="2" t="s">
        <v>23762</v>
      </c>
      <c r="W3426" s="2">
        <v>22000000</v>
      </c>
      <c r="X3426" s="2">
        <v>2007</v>
      </c>
      <c r="Y3426" s="2">
        <v>10000</v>
      </c>
      <c r="Z3426" s="2">
        <v>5.9</v>
      </c>
      <c r="AA3426" s="2">
        <v>2.35</v>
      </c>
      <c r="AB3426" s="2">
        <v>0</v>
      </c>
    </row>
    <row r="3427" spans="1:28" x14ac:dyDescent="0.3">
      <c r="A3427" s="2" t="s">
        <v>28</v>
      </c>
      <c r="B3427" s="2" t="s">
        <v>1499</v>
      </c>
      <c r="C3427" s="2">
        <v>20</v>
      </c>
      <c r="D3427" s="2">
        <v>124</v>
      </c>
      <c r="E3427" s="2">
        <v>2</v>
      </c>
      <c r="F3427" s="2">
        <v>23</v>
      </c>
      <c r="G3427" s="2" t="s">
        <v>4310</v>
      </c>
      <c r="H3427" s="2">
        <v>413</v>
      </c>
      <c r="J3427" s="2" t="s">
        <v>23917</v>
      </c>
      <c r="K3427" s="2" t="s">
        <v>6702</v>
      </c>
      <c r="L3427" s="2" t="s">
        <v>10566</v>
      </c>
      <c r="M3427" s="2">
        <v>4412</v>
      </c>
      <c r="N3427" s="2">
        <v>733</v>
      </c>
      <c r="O3427" s="2" t="s">
        <v>13245</v>
      </c>
      <c r="P3427" s="2">
        <v>0</v>
      </c>
      <c r="Q3427" s="2" t="s">
        <v>17434</v>
      </c>
      <c r="R3427" s="3" t="s">
        <v>22131</v>
      </c>
      <c r="S3427" s="2">
        <v>31</v>
      </c>
      <c r="T3427" s="2" t="s">
        <v>23649</v>
      </c>
      <c r="U3427" s="2" t="s">
        <v>23697</v>
      </c>
      <c r="V3427" s="2" t="s">
        <v>23760</v>
      </c>
      <c r="W3427" s="2">
        <v>8000000</v>
      </c>
      <c r="X3427" s="2">
        <v>2005</v>
      </c>
      <c r="Y3427" s="2">
        <v>265</v>
      </c>
      <c r="Z3427" s="2">
        <v>7.7</v>
      </c>
      <c r="AA3427" s="2">
        <v>2.35</v>
      </c>
      <c r="AB3427" s="2">
        <v>520</v>
      </c>
    </row>
    <row r="3428" spans="1:28" x14ac:dyDescent="0.3">
      <c r="A3428" s="2" t="s">
        <v>28</v>
      </c>
      <c r="B3428" s="2" t="s">
        <v>1500</v>
      </c>
      <c r="C3428" s="2">
        <v>21</v>
      </c>
      <c r="D3428" s="2">
        <v>96</v>
      </c>
      <c r="E3428" s="2">
        <v>2</v>
      </c>
      <c r="F3428" s="2">
        <v>600</v>
      </c>
      <c r="G3428" s="2" t="s">
        <v>4311</v>
      </c>
      <c r="H3428" s="2">
        <v>31000</v>
      </c>
      <c r="J3428" s="2" t="s">
        <v>23808</v>
      </c>
      <c r="K3428" s="2" t="s">
        <v>6703</v>
      </c>
      <c r="L3428" s="2" t="s">
        <v>10567</v>
      </c>
      <c r="M3428" s="2">
        <v>1965</v>
      </c>
      <c r="N3428" s="2">
        <v>33858</v>
      </c>
      <c r="O3428" s="2" t="s">
        <v>13246</v>
      </c>
      <c r="P3428" s="2">
        <v>6</v>
      </c>
      <c r="Q3428" s="2" t="s">
        <v>17435</v>
      </c>
      <c r="R3428" s="3" t="s">
        <v>22132</v>
      </c>
      <c r="S3428" s="2">
        <v>24</v>
      </c>
      <c r="T3428" s="2" t="s">
        <v>23647</v>
      </c>
      <c r="U3428" s="2" t="s">
        <v>23694</v>
      </c>
      <c r="V3428" s="2" t="s">
        <v>23762</v>
      </c>
      <c r="W3428" s="2">
        <v>8000000</v>
      </c>
      <c r="X3428" s="2">
        <v>2014</v>
      </c>
      <c r="Y3428" s="2">
        <v>920</v>
      </c>
      <c r="Z3428" s="2">
        <v>4.5999999999999996</v>
      </c>
      <c r="AB3428" s="2">
        <v>438</v>
      </c>
    </row>
    <row r="3429" spans="1:28" x14ac:dyDescent="0.3">
      <c r="A3429" s="2" t="s">
        <v>28</v>
      </c>
      <c r="B3429" s="2" t="s">
        <v>603</v>
      </c>
      <c r="C3429" s="2">
        <v>11</v>
      </c>
      <c r="D3429" s="2">
        <v>114</v>
      </c>
      <c r="E3429" s="2">
        <v>29</v>
      </c>
      <c r="F3429" s="2">
        <v>11</v>
      </c>
      <c r="G3429" s="2" t="s">
        <v>4312</v>
      </c>
      <c r="H3429" s="2">
        <v>163</v>
      </c>
      <c r="I3429" s="2">
        <v>50000</v>
      </c>
      <c r="J3429" s="2" t="s">
        <v>24026</v>
      </c>
      <c r="K3429" s="2" t="s">
        <v>6704</v>
      </c>
      <c r="L3429" s="2" t="s">
        <v>10568</v>
      </c>
      <c r="M3429" s="2">
        <v>322</v>
      </c>
      <c r="N3429" s="2">
        <v>219</v>
      </c>
      <c r="O3429" s="2" t="s">
        <v>6892</v>
      </c>
      <c r="P3429" s="2">
        <v>2</v>
      </c>
      <c r="R3429" s="3" t="s">
        <v>22133</v>
      </c>
      <c r="S3429" s="2">
        <v>2</v>
      </c>
      <c r="T3429" s="2" t="s">
        <v>23666</v>
      </c>
      <c r="U3429" s="2" t="s">
        <v>23702</v>
      </c>
      <c r="X3429" s="2">
        <v>2013</v>
      </c>
      <c r="Y3429" s="2">
        <v>20</v>
      </c>
      <c r="Z3429" s="2">
        <v>5.0999999999999996</v>
      </c>
      <c r="AA3429" s="2">
        <v>2.35</v>
      </c>
      <c r="AB3429" s="2">
        <v>81</v>
      </c>
    </row>
    <row r="3430" spans="1:28" x14ac:dyDescent="0.3">
      <c r="A3430" s="2" t="s">
        <v>28</v>
      </c>
      <c r="B3430" s="2" t="s">
        <v>1501</v>
      </c>
      <c r="C3430" s="2">
        <v>85</v>
      </c>
      <c r="D3430" s="2">
        <v>90</v>
      </c>
      <c r="E3430" s="2">
        <v>21</v>
      </c>
      <c r="F3430" s="2">
        <v>112</v>
      </c>
      <c r="G3430" s="2" t="s">
        <v>3067</v>
      </c>
      <c r="H3430" s="2">
        <v>186</v>
      </c>
      <c r="I3430" s="2">
        <v>671240</v>
      </c>
      <c r="J3430" s="2" t="s">
        <v>23894</v>
      </c>
      <c r="K3430" s="2" t="s">
        <v>4172</v>
      </c>
      <c r="L3430" s="2" t="s">
        <v>10569</v>
      </c>
      <c r="M3430" s="2">
        <v>23023</v>
      </c>
      <c r="N3430" s="2">
        <v>619</v>
      </c>
      <c r="O3430" s="2" t="s">
        <v>13247</v>
      </c>
      <c r="P3430" s="2">
        <v>0</v>
      </c>
      <c r="Q3430" s="2" t="s">
        <v>17436</v>
      </c>
      <c r="R3430" s="3" t="s">
        <v>22134</v>
      </c>
      <c r="S3430" s="2">
        <v>149</v>
      </c>
      <c r="T3430" s="2" t="s">
        <v>23647</v>
      </c>
      <c r="U3430" s="2" t="s">
        <v>23695</v>
      </c>
      <c r="V3430" s="2" t="s">
        <v>23762</v>
      </c>
      <c r="W3430" s="2">
        <v>7900000</v>
      </c>
      <c r="X3430" s="2">
        <v>2005</v>
      </c>
      <c r="Y3430" s="2">
        <v>119</v>
      </c>
      <c r="Z3430" s="2">
        <v>6.9</v>
      </c>
      <c r="AA3430" s="2">
        <v>2.35</v>
      </c>
      <c r="AB3430" s="2">
        <v>0</v>
      </c>
    </row>
    <row r="3431" spans="1:28" x14ac:dyDescent="0.3">
      <c r="A3431" s="2" t="s">
        <v>28</v>
      </c>
      <c r="B3431" s="2" t="s">
        <v>573</v>
      </c>
      <c r="C3431" s="2">
        <v>5</v>
      </c>
      <c r="D3431" s="2">
        <v>104</v>
      </c>
      <c r="E3431" s="2">
        <v>78</v>
      </c>
      <c r="F3431" s="2">
        <v>189</v>
      </c>
      <c r="G3431" s="2" t="s">
        <v>4313</v>
      </c>
      <c r="H3431" s="2">
        <v>502</v>
      </c>
      <c r="J3431" s="2" t="s">
        <v>5558</v>
      </c>
      <c r="K3431" s="2" t="s">
        <v>6705</v>
      </c>
      <c r="L3431" s="2" t="s">
        <v>10570</v>
      </c>
      <c r="M3431" s="2">
        <v>63</v>
      </c>
      <c r="N3431" s="2">
        <v>1546</v>
      </c>
      <c r="O3431" s="2" t="s">
        <v>13248</v>
      </c>
      <c r="P3431" s="2">
        <v>0</v>
      </c>
      <c r="R3431" s="3" t="s">
        <v>22135</v>
      </c>
      <c r="S3431" s="2">
        <v>5</v>
      </c>
      <c r="T3431" s="2" t="s">
        <v>23647</v>
      </c>
      <c r="U3431" s="2" t="s">
        <v>23694</v>
      </c>
      <c r="V3431" s="2" t="s">
        <v>23759</v>
      </c>
      <c r="W3431" s="2">
        <v>8000000</v>
      </c>
      <c r="X3431" s="2">
        <v>2016</v>
      </c>
      <c r="Y3431" s="2">
        <v>206</v>
      </c>
      <c r="Z3431" s="2">
        <v>8</v>
      </c>
      <c r="AA3431" s="2">
        <v>2.35</v>
      </c>
      <c r="AB3431" s="2">
        <v>205</v>
      </c>
    </row>
    <row r="3432" spans="1:28" x14ac:dyDescent="0.3">
      <c r="A3432" s="2" t="s">
        <v>28</v>
      </c>
      <c r="B3432" s="2" t="s">
        <v>1483</v>
      </c>
      <c r="C3432" s="2">
        <v>160</v>
      </c>
      <c r="D3432" s="2">
        <v>102</v>
      </c>
      <c r="E3432" s="2">
        <v>341</v>
      </c>
      <c r="F3432" s="2">
        <v>15</v>
      </c>
      <c r="G3432" s="2" t="s">
        <v>3692</v>
      </c>
      <c r="H3432" s="2">
        <v>844</v>
      </c>
      <c r="I3432" s="2">
        <v>10105505</v>
      </c>
      <c r="J3432" s="2" t="s">
        <v>23972</v>
      </c>
      <c r="K3432" s="2" t="s">
        <v>3145</v>
      </c>
      <c r="L3432" s="2" t="s">
        <v>10571</v>
      </c>
      <c r="M3432" s="2">
        <v>35065</v>
      </c>
      <c r="N3432" s="2">
        <v>1389</v>
      </c>
      <c r="O3432" s="2" t="s">
        <v>13249</v>
      </c>
      <c r="P3432" s="2">
        <v>0</v>
      </c>
      <c r="Q3432" s="2" t="s">
        <v>17437</v>
      </c>
      <c r="R3432" s="3" t="s">
        <v>22136</v>
      </c>
      <c r="S3432" s="2">
        <v>288</v>
      </c>
      <c r="T3432" s="2" t="s">
        <v>23647</v>
      </c>
      <c r="U3432" s="2" t="s">
        <v>23703</v>
      </c>
      <c r="V3432" s="2" t="s">
        <v>23762</v>
      </c>
      <c r="X3432" s="2">
        <v>2003</v>
      </c>
      <c r="Y3432" s="2">
        <v>521</v>
      </c>
      <c r="Z3432" s="2">
        <v>6.8</v>
      </c>
      <c r="AA3432" s="2">
        <v>1.85</v>
      </c>
      <c r="AB3432" s="2">
        <v>0</v>
      </c>
    </row>
    <row r="3433" spans="1:28" x14ac:dyDescent="0.3">
      <c r="A3433" s="2" t="s">
        <v>28</v>
      </c>
      <c r="B3433" s="2" t="s">
        <v>1502</v>
      </c>
      <c r="C3433" s="2">
        <v>25</v>
      </c>
      <c r="D3433" s="2">
        <v>93</v>
      </c>
      <c r="E3433" s="2">
        <v>16</v>
      </c>
      <c r="F3433" s="2">
        <v>376</v>
      </c>
      <c r="G3433" s="2" t="s">
        <v>4314</v>
      </c>
      <c r="H3433" s="2">
        <v>1000</v>
      </c>
      <c r="J3433" s="2" t="s">
        <v>23836</v>
      </c>
      <c r="K3433" s="2" t="s">
        <v>2979</v>
      </c>
      <c r="L3433" s="2" t="s">
        <v>10572</v>
      </c>
      <c r="M3433" s="2">
        <v>3740</v>
      </c>
      <c r="N3433" s="2">
        <v>2284</v>
      </c>
      <c r="O3433" s="2" t="s">
        <v>13250</v>
      </c>
      <c r="P3433" s="2">
        <v>2</v>
      </c>
      <c r="Q3433" s="2" t="s">
        <v>17438</v>
      </c>
      <c r="R3433" s="3" t="s">
        <v>22137</v>
      </c>
      <c r="S3433" s="2">
        <v>13</v>
      </c>
      <c r="T3433" s="2" t="s">
        <v>23647</v>
      </c>
      <c r="U3433" s="2" t="s">
        <v>23695</v>
      </c>
      <c r="V3433" s="2" t="s">
        <v>23762</v>
      </c>
      <c r="X3433" s="2">
        <v>2013</v>
      </c>
      <c r="Y3433" s="2">
        <v>524</v>
      </c>
      <c r="Z3433" s="2">
        <v>5.4</v>
      </c>
      <c r="AA3433" s="2">
        <v>2.35</v>
      </c>
      <c r="AB3433" s="2">
        <v>0</v>
      </c>
    </row>
    <row r="3434" spans="1:28" x14ac:dyDescent="0.3">
      <c r="A3434" s="2" t="s">
        <v>28</v>
      </c>
      <c r="B3434" s="2" t="s">
        <v>1503</v>
      </c>
      <c r="C3434" s="2">
        <v>21</v>
      </c>
      <c r="D3434" s="2">
        <v>90</v>
      </c>
      <c r="E3434" s="2">
        <v>73</v>
      </c>
      <c r="F3434" s="2">
        <v>26</v>
      </c>
      <c r="G3434" s="2" t="s">
        <v>587</v>
      </c>
      <c r="H3434" s="2">
        <v>848</v>
      </c>
      <c r="I3434" s="2">
        <v>882290</v>
      </c>
      <c r="J3434" s="2" t="s">
        <v>24111</v>
      </c>
      <c r="K3434" s="2" t="s">
        <v>2481</v>
      </c>
      <c r="L3434" s="2" t="s">
        <v>10573</v>
      </c>
      <c r="M3434" s="2">
        <v>4792</v>
      </c>
      <c r="N3434" s="2">
        <v>1526</v>
      </c>
      <c r="O3434" s="2" t="s">
        <v>13251</v>
      </c>
      <c r="P3434" s="2">
        <v>2</v>
      </c>
      <c r="Q3434" s="2" t="s">
        <v>17439</v>
      </c>
      <c r="R3434" s="3" t="s">
        <v>22138</v>
      </c>
      <c r="S3434" s="2">
        <v>43</v>
      </c>
      <c r="T3434" s="2" t="s">
        <v>23647</v>
      </c>
      <c r="U3434" s="2" t="s">
        <v>23698</v>
      </c>
      <c r="V3434" s="2" t="s">
        <v>23762</v>
      </c>
      <c r="W3434" s="2">
        <v>10000000</v>
      </c>
      <c r="X3434" s="2">
        <v>1989</v>
      </c>
      <c r="Y3434" s="2">
        <v>643</v>
      </c>
      <c r="Z3434" s="2">
        <v>6.5</v>
      </c>
      <c r="AA3434" s="2">
        <v>1.33</v>
      </c>
      <c r="AB3434" s="2">
        <v>999</v>
      </c>
    </row>
    <row r="3435" spans="1:28" x14ac:dyDescent="0.3">
      <c r="A3435" s="2" t="s">
        <v>28</v>
      </c>
      <c r="B3435" s="2" t="s">
        <v>1504</v>
      </c>
      <c r="C3435" s="2">
        <v>15</v>
      </c>
      <c r="D3435" s="2">
        <v>106</v>
      </c>
      <c r="E3435" s="2">
        <v>155</v>
      </c>
      <c r="F3435" s="2">
        <v>391</v>
      </c>
      <c r="G3435" s="2" t="s">
        <v>4315</v>
      </c>
      <c r="H3435" s="2">
        <v>981</v>
      </c>
      <c r="J3435" s="2" t="s">
        <v>5389</v>
      </c>
      <c r="K3435" s="2" t="s">
        <v>4496</v>
      </c>
      <c r="L3435" s="2" t="s">
        <v>10574</v>
      </c>
      <c r="M3435" s="2">
        <v>662</v>
      </c>
      <c r="N3435" s="2">
        <v>2741</v>
      </c>
      <c r="O3435" s="2" t="s">
        <v>13252</v>
      </c>
      <c r="P3435" s="2">
        <v>0</v>
      </c>
      <c r="Q3435" s="2" t="s">
        <v>17440</v>
      </c>
      <c r="R3435" s="3" t="s">
        <v>22139</v>
      </c>
      <c r="S3435" s="2">
        <v>14</v>
      </c>
      <c r="T3435" s="2" t="s">
        <v>23647</v>
      </c>
      <c r="U3435" s="2" t="s">
        <v>23694</v>
      </c>
      <c r="V3435" s="2" t="s">
        <v>23762</v>
      </c>
      <c r="W3435" s="2">
        <v>8000000</v>
      </c>
      <c r="X3435" s="2">
        <v>2016</v>
      </c>
      <c r="Y3435" s="2">
        <v>505</v>
      </c>
      <c r="Z3435" s="2">
        <v>4.2</v>
      </c>
      <c r="AB3435" s="2">
        <v>689</v>
      </c>
    </row>
    <row r="3436" spans="1:28" x14ac:dyDescent="0.3">
      <c r="A3436" s="2" t="s">
        <v>28</v>
      </c>
      <c r="B3436" s="2" t="s">
        <v>573</v>
      </c>
      <c r="C3436" s="2">
        <v>61</v>
      </c>
      <c r="D3436" s="2">
        <v>99</v>
      </c>
      <c r="E3436" s="2">
        <v>78</v>
      </c>
      <c r="F3436" s="2">
        <v>325</v>
      </c>
      <c r="G3436" s="2" t="s">
        <v>4316</v>
      </c>
      <c r="H3436" s="2">
        <v>11000</v>
      </c>
      <c r="I3436" s="2">
        <v>106593296</v>
      </c>
      <c r="J3436" s="2" t="s">
        <v>24141</v>
      </c>
      <c r="K3436" s="2" t="s">
        <v>2488</v>
      </c>
      <c r="L3436" s="2" t="s">
        <v>10575</v>
      </c>
      <c r="M3436" s="2">
        <v>72324</v>
      </c>
      <c r="N3436" s="2">
        <v>12619</v>
      </c>
      <c r="O3436" s="2" t="s">
        <v>13253</v>
      </c>
      <c r="P3436" s="2">
        <v>1</v>
      </c>
      <c r="Q3436" s="2" t="s">
        <v>17441</v>
      </c>
      <c r="R3436" s="3" t="s">
        <v>22140</v>
      </c>
      <c r="S3436" s="2">
        <v>134</v>
      </c>
      <c r="T3436" s="2" t="s">
        <v>23647</v>
      </c>
      <c r="U3436" s="2" t="s">
        <v>23694</v>
      </c>
      <c r="V3436" s="2" t="s">
        <v>23760</v>
      </c>
      <c r="W3436" s="2">
        <v>7500000</v>
      </c>
      <c r="X3436" s="2">
        <v>1989</v>
      </c>
      <c r="Y3436" s="2">
        <v>509</v>
      </c>
      <c r="Z3436" s="2">
        <v>7.4</v>
      </c>
      <c r="AA3436" s="2">
        <v>1.85</v>
      </c>
      <c r="AB3436" s="2">
        <v>3000</v>
      </c>
    </row>
    <row r="3437" spans="1:28" x14ac:dyDescent="0.3">
      <c r="A3437" s="2" t="s">
        <v>28</v>
      </c>
      <c r="B3437" s="2" t="s">
        <v>685</v>
      </c>
      <c r="C3437" s="2">
        <v>34</v>
      </c>
      <c r="D3437" s="2">
        <v>115</v>
      </c>
      <c r="E3437" s="2">
        <v>88</v>
      </c>
      <c r="F3437" s="2">
        <v>890</v>
      </c>
      <c r="G3437" s="2" t="s">
        <v>3258</v>
      </c>
      <c r="H3437" s="2">
        <v>1000</v>
      </c>
      <c r="I3437" s="2">
        <v>43490057</v>
      </c>
      <c r="J3437" s="2" t="s">
        <v>24006</v>
      </c>
      <c r="K3437" s="2" t="s">
        <v>3025</v>
      </c>
      <c r="L3437" s="2" t="s">
        <v>10576</v>
      </c>
      <c r="M3437" s="2">
        <v>5275</v>
      </c>
      <c r="N3437" s="2">
        <v>4737</v>
      </c>
      <c r="O3437" s="2" t="s">
        <v>2592</v>
      </c>
      <c r="P3437" s="2">
        <v>6</v>
      </c>
      <c r="Q3437" s="2" t="s">
        <v>17442</v>
      </c>
      <c r="R3437" s="3" t="s">
        <v>22141</v>
      </c>
      <c r="S3437" s="2">
        <v>30</v>
      </c>
      <c r="T3437" s="2" t="s">
        <v>23647</v>
      </c>
      <c r="U3437" s="2" t="s">
        <v>23694</v>
      </c>
      <c r="V3437" s="2" t="s">
        <v>23762</v>
      </c>
      <c r="W3437" s="2">
        <v>7500000</v>
      </c>
      <c r="X3437" s="2">
        <v>1997</v>
      </c>
      <c r="Y3437" s="2">
        <v>1000</v>
      </c>
      <c r="Z3437" s="2">
        <v>6.9</v>
      </c>
      <c r="AA3437" s="2">
        <v>1.85</v>
      </c>
      <c r="AB3437" s="2">
        <v>508</v>
      </c>
    </row>
    <row r="3438" spans="1:28" x14ac:dyDescent="0.3">
      <c r="A3438" s="2" t="s">
        <v>28</v>
      </c>
      <c r="B3438" s="2" t="s">
        <v>1505</v>
      </c>
      <c r="C3438" s="2">
        <v>62</v>
      </c>
      <c r="D3438" s="2">
        <v>89</v>
      </c>
      <c r="E3438" s="2">
        <v>7</v>
      </c>
      <c r="F3438" s="2">
        <v>36</v>
      </c>
      <c r="G3438" s="2" t="s">
        <v>4317</v>
      </c>
      <c r="H3438" s="2">
        <v>186</v>
      </c>
      <c r="I3438" s="2">
        <v>32333860</v>
      </c>
      <c r="J3438" s="2" t="s">
        <v>23971</v>
      </c>
      <c r="K3438" s="2" t="s">
        <v>6706</v>
      </c>
      <c r="L3438" s="2" t="s">
        <v>10577</v>
      </c>
      <c r="M3438" s="2">
        <v>29843</v>
      </c>
      <c r="N3438" s="2">
        <v>407</v>
      </c>
      <c r="O3438" s="2" t="s">
        <v>13254</v>
      </c>
      <c r="P3438" s="2">
        <v>1</v>
      </c>
      <c r="Q3438" s="2" t="s">
        <v>17443</v>
      </c>
      <c r="R3438" s="3" t="s">
        <v>22142</v>
      </c>
      <c r="S3438" s="2">
        <v>81</v>
      </c>
      <c r="T3438" s="2" t="s">
        <v>23659</v>
      </c>
      <c r="U3438" s="2" t="s">
        <v>23707</v>
      </c>
      <c r="V3438" s="2" t="s">
        <v>23762</v>
      </c>
      <c r="W3438" s="2">
        <v>7500000</v>
      </c>
      <c r="X3438" s="2">
        <v>1995</v>
      </c>
      <c r="Y3438" s="2">
        <v>147</v>
      </c>
      <c r="Z3438" s="2">
        <v>6.7</v>
      </c>
      <c r="AA3438" s="2">
        <v>2.35</v>
      </c>
      <c r="AB3438" s="2">
        <v>0</v>
      </c>
    </row>
    <row r="3439" spans="1:28" x14ac:dyDescent="0.3">
      <c r="A3439" s="2" t="s">
        <v>28</v>
      </c>
      <c r="B3439" s="2" t="s">
        <v>1506</v>
      </c>
      <c r="C3439" s="2">
        <v>102</v>
      </c>
      <c r="D3439" s="2">
        <v>101</v>
      </c>
      <c r="E3439" s="2">
        <v>2</v>
      </c>
      <c r="F3439" s="2">
        <v>40</v>
      </c>
      <c r="G3439" s="2" t="s">
        <v>4318</v>
      </c>
      <c r="H3439" s="2">
        <v>10000</v>
      </c>
      <c r="J3439" s="2" t="s">
        <v>24862</v>
      </c>
      <c r="K3439" s="2" t="s">
        <v>2778</v>
      </c>
      <c r="L3439" s="2" t="s">
        <v>10578</v>
      </c>
      <c r="M3439" s="2">
        <v>4035</v>
      </c>
      <c r="N3439" s="2">
        <v>10218</v>
      </c>
      <c r="O3439" s="2" t="s">
        <v>13255</v>
      </c>
      <c r="P3439" s="2">
        <v>0</v>
      </c>
      <c r="Q3439" s="2" t="s">
        <v>17444</v>
      </c>
      <c r="R3439" s="3" t="s">
        <v>22143</v>
      </c>
      <c r="S3439" s="2">
        <v>19</v>
      </c>
      <c r="T3439" s="2" t="s">
        <v>23649</v>
      </c>
      <c r="U3439" s="2" t="s">
        <v>23703</v>
      </c>
      <c r="W3439" s="2">
        <v>7700000</v>
      </c>
      <c r="X3439" s="2">
        <v>2014</v>
      </c>
      <c r="Y3439" s="2">
        <v>154</v>
      </c>
      <c r="Z3439" s="2">
        <v>7.3</v>
      </c>
      <c r="AA3439" s="2">
        <v>2.35</v>
      </c>
      <c r="AB3439" s="2">
        <v>2000</v>
      </c>
    </row>
    <row r="3440" spans="1:28" x14ac:dyDescent="0.3">
      <c r="A3440" s="2" t="s">
        <v>28</v>
      </c>
      <c r="B3440" s="2" t="s">
        <v>717</v>
      </c>
      <c r="C3440" s="2">
        <v>239</v>
      </c>
      <c r="D3440" s="2">
        <v>92</v>
      </c>
      <c r="E3440" s="2">
        <v>655</v>
      </c>
      <c r="F3440" s="2">
        <v>88</v>
      </c>
      <c r="G3440" s="2" t="s">
        <v>3462</v>
      </c>
      <c r="H3440" s="2">
        <v>24000</v>
      </c>
      <c r="I3440" s="2">
        <v>24792061</v>
      </c>
      <c r="J3440" s="2" t="s">
        <v>24006</v>
      </c>
      <c r="K3440" s="2" t="s">
        <v>6195</v>
      </c>
      <c r="L3440" s="2" t="s">
        <v>10579</v>
      </c>
      <c r="M3440" s="2">
        <v>191998</v>
      </c>
      <c r="N3440" s="2">
        <v>25092</v>
      </c>
      <c r="O3440" s="2" t="s">
        <v>13256</v>
      </c>
      <c r="P3440" s="2">
        <v>0</v>
      </c>
      <c r="Q3440" s="2" t="s">
        <v>17445</v>
      </c>
      <c r="R3440" s="3" t="s">
        <v>22144</v>
      </c>
      <c r="S3440" s="2">
        <v>323</v>
      </c>
      <c r="T3440" s="2" t="s">
        <v>23647</v>
      </c>
      <c r="U3440" s="2" t="s">
        <v>23694</v>
      </c>
      <c r="V3440" s="2" t="s">
        <v>23762</v>
      </c>
      <c r="W3440" s="2">
        <v>6500000</v>
      </c>
      <c r="X3440" s="2">
        <v>2005</v>
      </c>
      <c r="Y3440" s="2">
        <v>829</v>
      </c>
      <c r="Z3440" s="2">
        <v>7.6</v>
      </c>
      <c r="AA3440" s="2">
        <v>2.35</v>
      </c>
      <c r="AB3440" s="2">
        <v>0</v>
      </c>
    </row>
    <row r="3441" spans="1:28" x14ac:dyDescent="0.3">
      <c r="A3441" s="2" t="s">
        <v>28</v>
      </c>
      <c r="B3441" s="2" t="s">
        <v>1507</v>
      </c>
      <c r="C3441" s="2">
        <v>252</v>
      </c>
      <c r="D3441" s="2">
        <v>94</v>
      </c>
      <c r="E3441" s="2">
        <v>0</v>
      </c>
      <c r="F3441" s="2">
        <v>658</v>
      </c>
      <c r="G3441" s="2" t="s">
        <v>4245</v>
      </c>
      <c r="H3441" s="2">
        <v>1000</v>
      </c>
      <c r="I3441" s="2">
        <v>17544812</v>
      </c>
      <c r="J3441" s="2" t="s">
        <v>5714</v>
      </c>
      <c r="K3441" s="2" t="s">
        <v>2886</v>
      </c>
      <c r="L3441" s="2" t="s">
        <v>10580</v>
      </c>
      <c r="M3441" s="2">
        <v>69989</v>
      </c>
      <c r="N3441" s="2">
        <v>4707</v>
      </c>
      <c r="O3441" s="2" t="s">
        <v>13257</v>
      </c>
      <c r="P3441" s="2">
        <v>0</v>
      </c>
      <c r="Q3441" s="2" t="s">
        <v>17446</v>
      </c>
      <c r="R3441" s="3" t="s">
        <v>22145</v>
      </c>
      <c r="S3441" s="2">
        <v>384</v>
      </c>
      <c r="T3441" s="2" t="s">
        <v>23647</v>
      </c>
      <c r="U3441" s="2" t="s">
        <v>23694</v>
      </c>
      <c r="V3441" s="2" t="s">
        <v>23762</v>
      </c>
      <c r="W3441" s="2">
        <v>10000000</v>
      </c>
      <c r="X3441" s="2">
        <v>2007</v>
      </c>
      <c r="Y3441" s="2">
        <v>683</v>
      </c>
      <c r="Z3441" s="2">
        <v>5.4</v>
      </c>
      <c r="AA3441" s="2">
        <v>2.35</v>
      </c>
      <c r="AB3441" s="2">
        <v>0</v>
      </c>
    </row>
    <row r="3442" spans="1:28" x14ac:dyDescent="0.3">
      <c r="A3442" s="2" t="s">
        <v>28</v>
      </c>
      <c r="B3442" s="2" t="s">
        <v>1148</v>
      </c>
      <c r="C3442" s="2">
        <v>278</v>
      </c>
      <c r="D3442" s="2">
        <v>100</v>
      </c>
      <c r="E3442" s="2">
        <v>92</v>
      </c>
      <c r="F3442" s="2">
        <v>221</v>
      </c>
      <c r="G3442" s="2" t="s">
        <v>3152</v>
      </c>
      <c r="H3442" s="2">
        <v>3000</v>
      </c>
      <c r="I3442" s="2">
        <v>12574715</v>
      </c>
      <c r="J3442" s="2" t="s">
        <v>5558</v>
      </c>
      <c r="K3442" s="2" t="s">
        <v>2562</v>
      </c>
      <c r="L3442" s="2" t="s">
        <v>10581</v>
      </c>
      <c r="M3442" s="2">
        <v>112138</v>
      </c>
      <c r="N3442" s="2">
        <v>4198</v>
      </c>
      <c r="O3442" s="2" t="s">
        <v>13258</v>
      </c>
      <c r="P3442" s="2">
        <v>0</v>
      </c>
      <c r="Q3442" s="2" t="s">
        <v>17447</v>
      </c>
      <c r="R3442" s="3" t="s">
        <v>22146</v>
      </c>
      <c r="S3442" s="2">
        <v>237</v>
      </c>
      <c r="T3442" s="2" t="s">
        <v>23647</v>
      </c>
      <c r="U3442" s="2" t="s">
        <v>23695</v>
      </c>
      <c r="V3442" s="2" t="s">
        <v>23759</v>
      </c>
      <c r="W3442" s="2">
        <v>4500000</v>
      </c>
      <c r="X3442" s="2">
        <v>2009</v>
      </c>
      <c r="Y3442" s="2">
        <v>766</v>
      </c>
      <c r="Z3442" s="2">
        <v>7.3</v>
      </c>
      <c r="AA3442" s="2">
        <v>2.35</v>
      </c>
      <c r="AB3442" s="2">
        <v>12000</v>
      </c>
    </row>
    <row r="3443" spans="1:28" x14ac:dyDescent="0.3">
      <c r="A3443" s="2" t="s">
        <v>28</v>
      </c>
      <c r="B3443" s="2" t="s">
        <v>1010</v>
      </c>
      <c r="C3443" s="2">
        <v>124</v>
      </c>
      <c r="D3443" s="2">
        <v>106</v>
      </c>
      <c r="E3443" s="2">
        <v>14</v>
      </c>
      <c r="F3443" s="2">
        <v>161</v>
      </c>
      <c r="G3443" s="2" t="s">
        <v>3259</v>
      </c>
      <c r="H3443" s="2">
        <v>827</v>
      </c>
      <c r="I3443" s="2">
        <v>10281585</v>
      </c>
      <c r="J3443" s="2" t="s">
        <v>23794</v>
      </c>
      <c r="K3443" s="2" t="s">
        <v>2989</v>
      </c>
      <c r="L3443" s="2" t="s">
        <v>10582</v>
      </c>
      <c r="M3443" s="2">
        <v>21225</v>
      </c>
      <c r="N3443" s="2">
        <v>1871</v>
      </c>
      <c r="O3443" s="2" t="s">
        <v>12914</v>
      </c>
      <c r="P3443" s="2">
        <v>3</v>
      </c>
      <c r="Q3443" s="2" t="s">
        <v>17448</v>
      </c>
      <c r="R3443" s="3" t="s">
        <v>22147</v>
      </c>
      <c r="S3443" s="2">
        <v>268</v>
      </c>
      <c r="T3443" s="2" t="s">
        <v>23647</v>
      </c>
      <c r="U3443" s="2" t="s">
        <v>23694</v>
      </c>
      <c r="V3443" s="2" t="s">
        <v>23762</v>
      </c>
      <c r="X3443" s="2">
        <v>2005</v>
      </c>
      <c r="Y3443" s="2">
        <v>545</v>
      </c>
      <c r="Z3443" s="2">
        <v>6.4</v>
      </c>
      <c r="AA3443" s="2">
        <v>2.35</v>
      </c>
      <c r="AB3443" s="2">
        <v>1000</v>
      </c>
    </row>
    <row r="3444" spans="1:28" x14ac:dyDescent="0.3">
      <c r="A3444" s="2" t="s">
        <v>28</v>
      </c>
      <c r="B3444" s="2" t="s">
        <v>1508</v>
      </c>
      <c r="C3444" s="2">
        <v>9</v>
      </c>
      <c r="D3444" s="2">
        <v>109</v>
      </c>
      <c r="E3444" s="2">
        <v>62</v>
      </c>
      <c r="F3444" s="2">
        <v>518</v>
      </c>
      <c r="G3444" s="2" t="s">
        <v>3337</v>
      </c>
      <c r="H3444" s="2">
        <v>584</v>
      </c>
      <c r="I3444" s="2">
        <v>5100000</v>
      </c>
      <c r="J3444" s="2" t="s">
        <v>23894</v>
      </c>
      <c r="K3444" s="2" t="s">
        <v>2956</v>
      </c>
      <c r="L3444" s="2" t="s">
        <v>10583</v>
      </c>
      <c r="M3444" s="2">
        <v>6595</v>
      </c>
      <c r="N3444" s="2">
        <v>2024</v>
      </c>
      <c r="O3444" s="2" t="s">
        <v>13259</v>
      </c>
      <c r="P3444" s="2">
        <v>0</v>
      </c>
      <c r="Q3444" s="2" t="s">
        <v>17449</v>
      </c>
      <c r="R3444" s="3" t="s">
        <v>22148</v>
      </c>
      <c r="S3444" s="2">
        <v>61</v>
      </c>
      <c r="T3444" s="2" t="s">
        <v>23647</v>
      </c>
      <c r="U3444" s="2" t="s">
        <v>23695</v>
      </c>
      <c r="V3444" s="2" t="s">
        <v>23762</v>
      </c>
      <c r="W3444" s="2">
        <v>7500000</v>
      </c>
      <c r="X3444" s="2">
        <v>1984</v>
      </c>
      <c r="Y3444" s="2">
        <v>552</v>
      </c>
      <c r="Z3444" s="2">
        <v>6</v>
      </c>
      <c r="AA3444" s="2">
        <v>1.85</v>
      </c>
      <c r="AB3444" s="2">
        <v>345</v>
      </c>
    </row>
    <row r="3445" spans="1:28" x14ac:dyDescent="0.3">
      <c r="A3445" s="2" t="s">
        <v>28</v>
      </c>
      <c r="B3445" s="2" t="s">
        <v>824</v>
      </c>
      <c r="C3445" s="2">
        <v>127</v>
      </c>
      <c r="D3445" s="2">
        <v>105</v>
      </c>
      <c r="E3445" s="2">
        <v>248</v>
      </c>
      <c r="F3445" s="2">
        <v>147</v>
      </c>
      <c r="G3445" s="2" t="s">
        <v>12152</v>
      </c>
      <c r="H3445" s="2">
        <v>673</v>
      </c>
      <c r="I3445" s="2">
        <v>10460089</v>
      </c>
      <c r="J3445" s="2" t="s">
        <v>23972</v>
      </c>
      <c r="K3445" s="2" t="s">
        <v>3605</v>
      </c>
      <c r="L3445" s="2" t="s">
        <v>10584</v>
      </c>
      <c r="M3445" s="2">
        <v>34098</v>
      </c>
      <c r="N3445" s="2">
        <v>1442</v>
      </c>
      <c r="O3445" s="2" t="s">
        <v>4130</v>
      </c>
      <c r="P3445" s="2">
        <v>1</v>
      </c>
      <c r="Q3445" s="2" t="s">
        <v>17450</v>
      </c>
      <c r="R3445" s="3" t="s">
        <v>22149</v>
      </c>
      <c r="S3445" s="2">
        <v>214</v>
      </c>
      <c r="T3445" s="2" t="s">
        <v>23647</v>
      </c>
      <c r="U3445" s="2" t="s">
        <v>23694</v>
      </c>
      <c r="V3445" s="2" t="s">
        <v>23762</v>
      </c>
      <c r="W3445" s="2">
        <v>7500000</v>
      </c>
      <c r="X3445" s="2">
        <v>2002</v>
      </c>
      <c r="Y3445" s="2">
        <v>466</v>
      </c>
      <c r="Z3445" s="2">
        <v>7.2</v>
      </c>
      <c r="AA3445" s="2">
        <v>1.85</v>
      </c>
      <c r="AB3445" s="2">
        <v>1000</v>
      </c>
    </row>
    <row r="3446" spans="1:28" x14ac:dyDescent="0.3">
      <c r="A3446" s="2" t="s">
        <v>28</v>
      </c>
      <c r="B3446" s="2" t="s">
        <v>986</v>
      </c>
      <c r="C3446" s="2">
        <v>9</v>
      </c>
      <c r="D3446" s="2">
        <v>102</v>
      </c>
      <c r="E3446" s="2">
        <v>329</v>
      </c>
      <c r="F3446" s="2">
        <v>280</v>
      </c>
      <c r="G3446" s="2" t="s">
        <v>986</v>
      </c>
      <c r="H3446" s="2">
        <v>611</v>
      </c>
      <c r="I3446" s="2">
        <v>4239767</v>
      </c>
      <c r="J3446" s="2" t="s">
        <v>24185</v>
      </c>
      <c r="K3446" s="2" t="s">
        <v>6707</v>
      </c>
      <c r="L3446" s="2" t="s">
        <v>10585</v>
      </c>
      <c r="M3446" s="2">
        <v>3709</v>
      </c>
      <c r="N3446" s="2">
        <v>1834</v>
      </c>
      <c r="O3446" s="2" t="s">
        <v>12491</v>
      </c>
      <c r="P3446" s="2">
        <v>3</v>
      </c>
      <c r="Q3446" s="2" t="s">
        <v>17451</v>
      </c>
      <c r="R3446" s="3" t="s">
        <v>22150</v>
      </c>
      <c r="S3446" s="2">
        <v>83</v>
      </c>
      <c r="T3446" s="2" t="s">
        <v>23647</v>
      </c>
      <c r="U3446" s="2" t="s">
        <v>23697</v>
      </c>
      <c r="V3446" s="2" t="s">
        <v>23762</v>
      </c>
      <c r="W3446" s="2">
        <v>7500000</v>
      </c>
      <c r="X3446" s="2">
        <v>2002</v>
      </c>
      <c r="Y3446" s="2">
        <v>329</v>
      </c>
      <c r="Z3446" s="2">
        <v>6</v>
      </c>
      <c r="AA3446" s="2">
        <v>1.85</v>
      </c>
      <c r="AB3446" s="2">
        <v>0</v>
      </c>
    </row>
    <row r="3447" spans="1:28" x14ac:dyDescent="0.3">
      <c r="A3447" s="2" t="s">
        <v>28</v>
      </c>
      <c r="B3447" s="2" t="s">
        <v>1509</v>
      </c>
      <c r="C3447" s="2">
        <v>35</v>
      </c>
      <c r="D3447" s="2">
        <v>97</v>
      </c>
      <c r="E3447" s="2">
        <v>18</v>
      </c>
      <c r="F3447" s="2">
        <v>742</v>
      </c>
      <c r="G3447" s="2" t="s">
        <v>12408</v>
      </c>
      <c r="H3447" s="2">
        <v>834</v>
      </c>
      <c r="I3447" s="2">
        <v>4131640</v>
      </c>
      <c r="J3447" s="2" t="s">
        <v>23854</v>
      </c>
      <c r="K3447" s="2" t="s">
        <v>2839</v>
      </c>
      <c r="L3447" s="2" t="s">
        <v>10586</v>
      </c>
      <c r="M3447" s="2">
        <v>5463</v>
      </c>
      <c r="N3447" s="2">
        <v>4091</v>
      </c>
      <c r="O3447" s="2" t="s">
        <v>4437</v>
      </c>
      <c r="P3447" s="2">
        <v>2</v>
      </c>
      <c r="Q3447" s="2" t="s">
        <v>17452</v>
      </c>
      <c r="R3447" s="3" t="s">
        <v>22151</v>
      </c>
      <c r="S3447" s="2">
        <v>20</v>
      </c>
      <c r="T3447" s="2" t="s">
        <v>23647</v>
      </c>
      <c r="U3447" s="2" t="s">
        <v>23694</v>
      </c>
      <c r="V3447" s="2" t="s">
        <v>23759</v>
      </c>
      <c r="W3447" s="2">
        <v>7500000</v>
      </c>
      <c r="X3447" s="2">
        <v>2008</v>
      </c>
      <c r="Y3447" s="2">
        <v>749</v>
      </c>
      <c r="Z3447" s="2">
        <v>3.1</v>
      </c>
      <c r="AA3447" s="2">
        <v>1.85</v>
      </c>
      <c r="AB3447" s="2">
        <v>140</v>
      </c>
    </row>
    <row r="3448" spans="1:28" x14ac:dyDescent="0.3">
      <c r="A3448" s="2" t="s">
        <v>28</v>
      </c>
      <c r="B3448" s="2" t="s">
        <v>1510</v>
      </c>
      <c r="C3448" s="2">
        <v>6</v>
      </c>
      <c r="D3448" s="2">
        <v>118</v>
      </c>
      <c r="E3448" s="2">
        <v>0</v>
      </c>
      <c r="F3448" s="2">
        <v>249</v>
      </c>
      <c r="G3448" s="2" t="s">
        <v>4319</v>
      </c>
      <c r="H3448" s="2">
        <v>373</v>
      </c>
      <c r="I3448" s="2">
        <v>3347439</v>
      </c>
      <c r="J3448" s="2" t="s">
        <v>23794</v>
      </c>
      <c r="K3448" s="2" t="s">
        <v>4385</v>
      </c>
      <c r="L3448" s="2" t="s">
        <v>10587</v>
      </c>
      <c r="M3448" s="2">
        <v>833</v>
      </c>
      <c r="N3448" s="2">
        <v>1233</v>
      </c>
      <c r="O3448" s="2" t="s">
        <v>3756</v>
      </c>
      <c r="P3448" s="2">
        <v>1</v>
      </c>
      <c r="Q3448" s="2" t="s">
        <v>17453</v>
      </c>
      <c r="R3448" s="3" t="s">
        <v>22152</v>
      </c>
      <c r="S3448" s="2">
        <v>33</v>
      </c>
      <c r="T3448" s="2" t="s">
        <v>23647</v>
      </c>
      <c r="U3448" s="2" t="s">
        <v>23694</v>
      </c>
      <c r="V3448" s="2" t="s">
        <v>23760</v>
      </c>
      <c r="W3448" s="2">
        <v>7500000</v>
      </c>
      <c r="X3448" s="2">
        <v>2004</v>
      </c>
      <c r="Y3448" s="2">
        <v>266</v>
      </c>
      <c r="Z3448" s="2">
        <v>6.9</v>
      </c>
      <c r="AB3448" s="2">
        <v>31</v>
      </c>
    </row>
    <row r="3449" spans="1:28" x14ac:dyDescent="0.3">
      <c r="A3449" s="2" t="s">
        <v>28</v>
      </c>
      <c r="B3449" s="2" t="s">
        <v>1257</v>
      </c>
      <c r="C3449" s="2">
        <v>192</v>
      </c>
      <c r="D3449" s="2">
        <v>92</v>
      </c>
      <c r="E3449" s="2">
        <v>406</v>
      </c>
      <c r="F3449" s="2">
        <v>968</v>
      </c>
      <c r="G3449" s="2" t="s">
        <v>2457</v>
      </c>
      <c r="H3449" s="2">
        <v>24000</v>
      </c>
      <c r="I3449" s="2">
        <v>10814185</v>
      </c>
      <c r="J3449" s="2" t="s">
        <v>24158</v>
      </c>
      <c r="K3449" s="2" t="s">
        <v>6195</v>
      </c>
      <c r="L3449" s="2" t="s">
        <v>10588</v>
      </c>
      <c r="M3449" s="2">
        <v>37530</v>
      </c>
      <c r="N3449" s="2">
        <v>41867</v>
      </c>
      <c r="O3449" s="2" t="s">
        <v>2469</v>
      </c>
      <c r="P3449" s="2">
        <v>6</v>
      </c>
      <c r="Q3449" s="2" t="s">
        <v>17454</v>
      </c>
      <c r="R3449" s="3" t="s">
        <v>22153</v>
      </c>
      <c r="S3449" s="2">
        <v>106</v>
      </c>
      <c r="T3449" s="2" t="s">
        <v>23647</v>
      </c>
      <c r="U3449" s="2" t="s">
        <v>23694</v>
      </c>
      <c r="V3449" s="2" t="s">
        <v>23762</v>
      </c>
      <c r="W3449" s="2">
        <v>8000000</v>
      </c>
      <c r="X3449" s="2">
        <v>2009</v>
      </c>
      <c r="Y3449" s="2">
        <v>15000</v>
      </c>
      <c r="Z3449" s="2">
        <v>6.2</v>
      </c>
      <c r="AA3449" s="2">
        <v>1.85</v>
      </c>
      <c r="AB3449" s="2">
        <v>0</v>
      </c>
    </row>
    <row r="3450" spans="1:28" x14ac:dyDescent="0.3">
      <c r="A3450" s="2" t="s">
        <v>28</v>
      </c>
      <c r="B3450" s="2" t="s">
        <v>355</v>
      </c>
      <c r="C3450" s="2">
        <v>51</v>
      </c>
      <c r="D3450" s="2">
        <v>112</v>
      </c>
      <c r="E3450" s="2">
        <v>119</v>
      </c>
      <c r="F3450" s="2">
        <v>844</v>
      </c>
      <c r="G3450" s="2" t="s">
        <v>2834</v>
      </c>
      <c r="H3450" s="2">
        <v>12000</v>
      </c>
      <c r="I3450" s="2">
        <v>533344</v>
      </c>
      <c r="J3450" s="2" t="s">
        <v>24265</v>
      </c>
      <c r="K3450" s="2" t="s">
        <v>2483</v>
      </c>
      <c r="L3450" s="2" t="s">
        <v>10589</v>
      </c>
      <c r="M3450" s="2">
        <v>3972</v>
      </c>
      <c r="N3450" s="2">
        <v>15396</v>
      </c>
      <c r="O3450" s="2" t="s">
        <v>3681</v>
      </c>
      <c r="P3450" s="2">
        <v>0</v>
      </c>
      <c r="Q3450" s="2" t="s">
        <v>17455</v>
      </c>
      <c r="R3450" s="3" t="s">
        <v>22154</v>
      </c>
      <c r="S3450" s="2">
        <v>95</v>
      </c>
      <c r="T3450" s="2" t="s">
        <v>23647</v>
      </c>
      <c r="U3450" s="2" t="s">
        <v>23694</v>
      </c>
      <c r="V3450" s="2" t="s">
        <v>23759</v>
      </c>
      <c r="X3450" s="2">
        <v>2003</v>
      </c>
      <c r="Y3450" s="2">
        <v>844</v>
      </c>
      <c r="Z3450" s="2">
        <v>5.5</v>
      </c>
      <c r="AA3450" s="2">
        <v>1.85</v>
      </c>
      <c r="AB3450" s="2">
        <v>655</v>
      </c>
    </row>
    <row r="3451" spans="1:28" x14ac:dyDescent="0.3">
      <c r="A3451" s="2" t="s">
        <v>28</v>
      </c>
      <c r="B3451" s="2" t="s">
        <v>1511</v>
      </c>
      <c r="C3451" s="2">
        <v>38</v>
      </c>
      <c r="D3451" s="2">
        <v>103</v>
      </c>
      <c r="E3451" s="2">
        <v>27</v>
      </c>
      <c r="F3451" s="2">
        <v>59</v>
      </c>
      <c r="G3451" s="2" t="s">
        <v>4320</v>
      </c>
      <c r="H3451" s="2">
        <v>71</v>
      </c>
      <c r="I3451" s="2">
        <v>206400</v>
      </c>
      <c r="J3451" s="2" t="s">
        <v>24844</v>
      </c>
      <c r="K3451" s="2" t="s">
        <v>3485</v>
      </c>
      <c r="L3451" s="2" t="s">
        <v>10590</v>
      </c>
      <c r="M3451" s="2">
        <v>1439</v>
      </c>
      <c r="N3451" s="2">
        <v>262</v>
      </c>
      <c r="O3451" s="2" t="s">
        <v>13260</v>
      </c>
      <c r="P3451" s="2">
        <v>0</v>
      </c>
      <c r="Q3451" s="2" t="s">
        <v>17456</v>
      </c>
      <c r="R3451" s="3" t="s">
        <v>22155</v>
      </c>
      <c r="S3451" s="2">
        <v>26</v>
      </c>
      <c r="T3451" s="2" t="s">
        <v>23649</v>
      </c>
      <c r="U3451" s="2" t="s">
        <v>23703</v>
      </c>
      <c r="W3451" s="2">
        <v>50000000</v>
      </c>
      <c r="X3451" s="2">
        <v>2001</v>
      </c>
      <c r="Y3451" s="2">
        <v>59</v>
      </c>
      <c r="Z3451" s="2">
        <v>6.9</v>
      </c>
      <c r="AB3451" s="2">
        <v>26</v>
      </c>
    </row>
    <row r="3452" spans="1:28" x14ac:dyDescent="0.3">
      <c r="A3452" s="2" t="s">
        <v>28</v>
      </c>
      <c r="B3452" s="2" t="s">
        <v>818</v>
      </c>
      <c r="C3452" s="2">
        <v>133</v>
      </c>
      <c r="D3452" s="2">
        <v>93</v>
      </c>
      <c r="E3452" s="2">
        <v>187</v>
      </c>
      <c r="F3452" s="2">
        <v>158</v>
      </c>
      <c r="G3452" s="2" t="s">
        <v>4321</v>
      </c>
      <c r="H3452" s="2">
        <v>631</v>
      </c>
      <c r="I3452" s="2">
        <v>197148</v>
      </c>
      <c r="J3452" s="2" t="s">
        <v>24863</v>
      </c>
      <c r="K3452" s="2" t="s">
        <v>2430</v>
      </c>
      <c r="L3452" s="2" t="s">
        <v>10591</v>
      </c>
      <c r="M3452" s="2">
        <v>18109</v>
      </c>
      <c r="N3452" s="2">
        <v>1176</v>
      </c>
      <c r="O3452" s="2" t="s">
        <v>13261</v>
      </c>
      <c r="P3452" s="2">
        <v>0</v>
      </c>
      <c r="Q3452" s="2" t="s">
        <v>17457</v>
      </c>
      <c r="R3452" s="3" t="s">
        <v>22156</v>
      </c>
      <c r="S3452" s="2">
        <v>150</v>
      </c>
      <c r="T3452" s="2" t="s">
        <v>23647</v>
      </c>
      <c r="U3452" s="2" t="s">
        <v>23695</v>
      </c>
      <c r="V3452" s="2" t="s">
        <v>23762</v>
      </c>
      <c r="W3452" s="2">
        <v>7500000</v>
      </c>
      <c r="X3452" s="2">
        <v>2003</v>
      </c>
      <c r="Y3452" s="2">
        <v>163</v>
      </c>
      <c r="Z3452" s="2">
        <v>6.3</v>
      </c>
      <c r="AA3452" s="2">
        <v>2.35</v>
      </c>
      <c r="AB3452" s="2">
        <v>0</v>
      </c>
    </row>
    <row r="3453" spans="1:28" x14ac:dyDescent="0.3">
      <c r="A3453" s="2" t="s">
        <v>28</v>
      </c>
      <c r="B3453" s="2" t="s">
        <v>1512</v>
      </c>
      <c r="C3453" s="2">
        <v>4</v>
      </c>
      <c r="D3453" s="2">
        <v>101</v>
      </c>
      <c r="E3453" s="2">
        <v>22</v>
      </c>
      <c r="F3453" s="2">
        <v>447</v>
      </c>
      <c r="G3453" s="2" t="s">
        <v>4322</v>
      </c>
      <c r="H3453" s="2">
        <v>5000</v>
      </c>
      <c r="J3453" s="2" t="s">
        <v>5447</v>
      </c>
      <c r="K3453" s="2" t="s">
        <v>3103</v>
      </c>
      <c r="L3453" s="2" t="s">
        <v>10592</v>
      </c>
      <c r="M3453" s="2">
        <v>243</v>
      </c>
      <c r="N3453" s="2">
        <v>7206</v>
      </c>
      <c r="O3453" s="2" t="s">
        <v>3754</v>
      </c>
      <c r="P3453" s="2">
        <v>3</v>
      </c>
      <c r="R3453" s="3" t="s">
        <v>22157</v>
      </c>
      <c r="S3453" s="2">
        <v>3</v>
      </c>
      <c r="T3453" s="2" t="s">
        <v>23647</v>
      </c>
      <c r="U3453" s="2" t="s">
        <v>23695</v>
      </c>
      <c r="W3453" s="2">
        <v>7500000</v>
      </c>
      <c r="X3453" s="2">
        <v>2012</v>
      </c>
      <c r="Y3453" s="2">
        <v>659</v>
      </c>
      <c r="Z3453" s="2">
        <v>4.8</v>
      </c>
      <c r="AB3453" s="2">
        <v>223</v>
      </c>
    </row>
    <row r="3454" spans="1:28" x14ac:dyDescent="0.3">
      <c r="A3454" s="2" t="s">
        <v>28</v>
      </c>
      <c r="B3454" s="2" t="s">
        <v>749</v>
      </c>
      <c r="C3454" s="2">
        <v>287</v>
      </c>
      <c r="D3454" s="2">
        <v>115</v>
      </c>
      <c r="E3454" s="2">
        <v>549</v>
      </c>
      <c r="F3454" s="2">
        <v>911</v>
      </c>
      <c r="G3454" s="2" t="s">
        <v>3635</v>
      </c>
      <c r="H3454" s="2">
        <v>3000</v>
      </c>
      <c r="I3454" s="2">
        <v>54557348</v>
      </c>
      <c r="J3454" s="2" t="s">
        <v>23969</v>
      </c>
      <c r="K3454" s="2" t="s">
        <v>2770</v>
      </c>
      <c r="L3454" s="2" t="s">
        <v>10345</v>
      </c>
      <c r="M3454" s="2">
        <v>361169</v>
      </c>
      <c r="N3454" s="2">
        <v>5732</v>
      </c>
      <c r="O3454" s="2" t="s">
        <v>3049</v>
      </c>
      <c r="P3454" s="2">
        <v>0</v>
      </c>
      <c r="Q3454" s="2" t="s">
        <v>17221</v>
      </c>
      <c r="R3454" s="3" t="s">
        <v>21910</v>
      </c>
      <c r="S3454" s="2">
        <v>1624</v>
      </c>
      <c r="T3454" s="2" t="s">
        <v>23647</v>
      </c>
      <c r="U3454" s="2" t="s">
        <v>23701</v>
      </c>
      <c r="V3454" s="2" t="s">
        <v>23762</v>
      </c>
      <c r="W3454" s="2">
        <v>6500000</v>
      </c>
      <c r="X3454" s="2">
        <v>2004</v>
      </c>
      <c r="Y3454" s="2">
        <v>912</v>
      </c>
      <c r="Z3454" s="2">
        <v>7.9</v>
      </c>
      <c r="AA3454" s="2">
        <v>2.35</v>
      </c>
      <c r="AB3454" s="2">
        <v>18000</v>
      </c>
    </row>
    <row r="3455" spans="1:28" x14ac:dyDescent="0.3">
      <c r="A3455" s="2" t="s">
        <v>28</v>
      </c>
      <c r="B3455" s="2" t="s">
        <v>1513</v>
      </c>
      <c r="C3455" s="2">
        <v>222</v>
      </c>
      <c r="D3455" s="2">
        <v>113</v>
      </c>
      <c r="E3455" s="2">
        <v>127</v>
      </c>
      <c r="F3455" s="2">
        <v>373</v>
      </c>
      <c r="G3455" s="2" t="s">
        <v>13163</v>
      </c>
      <c r="H3455" s="2">
        <v>3000</v>
      </c>
      <c r="I3455" s="2">
        <v>3014541</v>
      </c>
      <c r="J3455" s="2" t="s">
        <v>5558</v>
      </c>
      <c r="K3455" s="2" t="s">
        <v>4569</v>
      </c>
      <c r="L3455" s="2" t="s">
        <v>10593</v>
      </c>
      <c r="M3455" s="2">
        <v>19616</v>
      </c>
      <c r="N3455" s="2">
        <v>4370</v>
      </c>
      <c r="O3455" s="2" t="s">
        <v>12628</v>
      </c>
      <c r="P3455" s="2">
        <v>3</v>
      </c>
      <c r="Q3455" s="2" t="s">
        <v>17458</v>
      </c>
      <c r="R3455" s="3" t="s">
        <v>22158</v>
      </c>
      <c r="S3455" s="2">
        <v>98</v>
      </c>
      <c r="T3455" s="2" t="s">
        <v>23647</v>
      </c>
      <c r="U3455" s="2" t="s">
        <v>23695</v>
      </c>
      <c r="V3455" s="2" t="s">
        <v>23762</v>
      </c>
      <c r="W3455" s="2">
        <v>8000000</v>
      </c>
      <c r="X3455" s="2">
        <v>2011</v>
      </c>
      <c r="Y3455" s="2">
        <v>415</v>
      </c>
      <c r="Z3455" s="2">
        <v>6.7</v>
      </c>
      <c r="AA3455" s="2">
        <v>2.35</v>
      </c>
      <c r="AB3455" s="2">
        <v>0</v>
      </c>
    </row>
    <row r="3456" spans="1:28" x14ac:dyDescent="0.3">
      <c r="A3456" s="2" t="s">
        <v>28</v>
      </c>
      <c r="B3456" s="2" t="s">
        <v>1514</v>
      </c>
      <c r="C3456" s="2">
        <v>6</v>
      </c>
      <c r="D3456" s="2">
        <v>95</v>
      </c>
      <c r="E3456" s="2">
        <v>20</v>
      </c>
      <c r="F3456" s="2">
        <v>36</v>
      </c>
      <c r="G3456" s="2" t="s">
        <v>4324</v>
      </c>
      <c r="H3456" s="2">
        <v>262</v>
      </c>
      <c r="J3456" s="2" t="s">
        <v>23808</v>
      </c>
      <c r="K3456" s="2" t="s">
        <v>6708</v>
      </c>
      <c r="L3456" s="2" t="s">
        <v>10594</v>
      </c>
      <c r="M3456" s="2">
        <v>385</v>
      </c>
      <c r="N3456" s="2">
        <v>409</v>
      </c>
      <c r="O3456" s="2" t="s">
        <v>13262</v>
      </c>
      <c r="P3456" s="2">
        <v>3</v>
      </c>
      <c r="Q3456" s="2" t="s">
        <v>17459</v>
      </c>
      <c r="R3456" s="3" t="s">
        <v>22159</v>
      </c>
      <c r="S3456" s="2">
        <v>4</v>
      </c>
      <c r="T3456" s="2" t="s">
        <v>23647</v>
      </c>
      <c r="U3456" s="2" t="s">
        <v>23740</v>
      </c>
      <c r="W3456" s="2">
        <v>7500000</v>
      </c>
      <c r="X3456" s="2">
        <v>2012</v>
      </c>
      <c r="Y3456" s="2">
        <v>65</v>
      </c>
      <c r="Z3456" s="2">
        <v>5.6</v>
      </c>
      <c r="AB3456" s="2">
        <v>389</v>
      </c>
    </row>
    <row r="3457" spans="1:28" x14ac:dyDescent="0.3">
      <c r="A3457" s="2" t="s">
        <v>28</v>
      </c>
      <c r="B3457" s="2" t="s">
        <v>1515</v>
      </c>
      <c r="C3457" s="2">
        <v>16</v>
      </c>
      <c r="D3457" s="2">
        <v>153</v>
      </c>
      <c r="E3457" s="2">
        <v>5</v>
      </c>
      <c r="F3457" s="2">
        <v>60</v>
      </c>
      <c r="G3457" s="2" t="s">
        <v>4325</v>
      </c>
      <c r="H3457" s="2">
        <v>532</v>
      </c>
      <c r="I3457" s="2">
        <v>872643</v>
      </c>
      <c r="J3457" s="2" t="s">
        <v>24028</v>
      </c>
      <c r="K3457" s="2" t="s">
        <v>6709</v>
      </c>
      <c r="L3457" s="2" t="s">
        <v>10595</v>
      </c>
      <c r="M3457" s="2">
        <v>2909</v>
      </c>
      <c r="N3457" s="2">
        <v>902</v>
      </c>
      <c r="O3457" s="2" t="s">
        <v>13263</v>
      </c>
      <c r="P3457" s="2">
        <v>3</v>
      </c>
      <c r="Q3457" s="2" t="s">
        <v>17460</v>
      </c>
      <c r="R3457" s="3" t="s">
        <v>22160</v>
      </c>
      <c r="S3457" s="2">
        <v>37</v>
      </c>
      <c r="T3457" s="2" t="s">
        <v>23654</v>
      </c>
      <c r="U3457" s="2" t="s">
        <v>23694</v>
      </c>
      <c r="W3457" s="2">
        <v>6000000</v>
      </c>
      <c r="X3457" s="2">
        <v>2007</v>
      </c>
      <c r="Y3457" s="2">
        <v>249</v>
      </c>
      <c r="Z3457" s="2">
        <v>5.4</v>
      </c>
      <c r="AB3457" s="2">
        <v>108</v>
      </c>
    </row>
    <row r="3458" spans="1:28" x14ac:dyDescent="0.3">
      <c r="A3458" s="2" t="s">
        <v>28</v>
      </c>
      <c r="B3458" s="2" t="s">
        <v>1516</v>
      </c>
      <c r="C3458" s="2">
        <v>242</v>
      </c>
      <c r="D3458" s="2">
        <v>89</v>
      </c>
      <c r="E3458" s="2">
        <v>10</v>
      </c>
      <c r="F3458" s="2">
        <v>106</v>
      </c>
      <c r="G3458" s="2" t="s">
        <v>4137</v>
      </c>
      <c r="H3458" s="2">
        <v>963</v>
      </c>
      <c r="I3458" s="2">
        <v>4443403</v>
      </c>
      <c r="J3458" s="2" t="s">
        <v>24864</v>
      </c>
      <c r="K3458" s="2" t="s">
        <v>6350</v>
      </c>
      <c r="L3458" s="2" t="s">
        <v>10596</v>
      </c>
      <c r="M3458" s="2">
        <v>70194</v>
      </c>
      <c r="N3458" s="2">
        <v>1754</v>
      </c>
      <c r="O3458" s="2" t="s">
        <v>13264</v>
      </c>
      <c r="P3458" s="2">
        <v>0</v>
      </c>
      <c r="Q3458" s="2" t="s">
        <v>17461</v>
      </c>
      <c r="R3458" s="3" t="s">
        <v>22161</v>
      </c>
      <c r="S3458" s="2">
        <v>158</v>
      </c>
      <c r="T3458" s="2" t="s">
        <v>23649</v>
      </c>
      <c r="U3458" s="2" t="s">
        <v>23703</v>
      </c>
      <c r="V3458" s="2" t="s">
        <v>23759</v>
      </c>
      <c r="W3458" s="2">
        <v>7300000</v>
      </c>
      <c r="X3458" s="2">
        <v>2007</v>
      </c>
      <c r="Y3458" s="2">
        <v>545</v>
      </c>
      <c r="Z3458" s="2">
        <v>8</v>
      </c>
      <c r="AA3458" s="2">
        <v>1.85</v>
      </c>
      <c r="AB3458" s="2">
        <v>14000</v>
      </c>
    </row>
    <row r="3459" spans="1:28" x14ac:dyDescent="0.3">
      <c r="A3459" s="2" t="s">
        <v>28</v>
      </c>
      <c r="B3459" s="2" t="s">
        <v>287</v>
      </c>
      <c r="C3459" s="2">
        <v>147</v>
      </c>
      <c r="D3459" s="2">
        <v>92</v>
      </c>
      <c r="E3459" s="2">
        <v>287</v>
      </c>
      <c r="F3459" s="2">
        <v>664</v>
      </c>
      <c r="G3459" s="2" t="s">
        <v>2966</v>
      </c>
      <c r="H3459" s="2">
        <v>844</v>
      </c>
      <c r="J3459" s="2" t="s">
        <v>24865</v>
      </c>
      <c r="K3459" s="2" t="s">
        <v>3681</v>
      </c>
      <c r="L3459" s="2" t="s">
        <v>10597</v>
      </c>
      <c r="M3459" s="2">
        <v>19157</v>
      </c>
      <c r="N3459" s="2">
        <v>4099</v>
      </c>
      <c r="O3459" s="2" t="s">
        <v>12293</v>
      </c>
      <c r="P3459" s="2">
        <v>2</v>
      </c>
      <c r="Q3459" s="2" t="s">
        <v>17462</v>
      </c>
      <c r="R3459" s="3" t="s">
        <v>22162</v>
      </c>
      <c r="S3459" s="2">
        <v>69</v>
      </c>
      <c r="T3459" s="2" t="s">
        <v>23647</v>
      </c>
      <c r="U3459" s="2" t="s">
        <v>23694</v>
      </c>
      <c r="V3459" s="2" t="s">
        <v>23759</v>
      </c>
      <c r="W3459" s="2">
        <v>12000000</v>
      </c>
      <c r="X3459" s="2">
        <v>2009</v>
      </c>
      <c r="Y3459" s="2">
        <v>708</v>
      </c>
      <c r="Z3459" s="2">
        <v>5.7</v>
      </c>
      <c r="AA3459" s="2">
        <v>1.85</v>
      </c>
      <c r="AB3459" s="2">
        <v>0</v>
      </c>
    </row>
    <row r="3460" spans="1:28" x14ac:dyDescent="0.3">
      <c r="A3460" s="2" t="s">
        <v>28</v>
      </c>
      <c r="B3460" s="2" t="s">
        <v>1517</v>
      </c>
      <c r="C3460" s="2">
        <v>93</v>
      </c>
      <c r="D3460" s="2">
        <v>107</v>
      </c>
      <c r="E3460" s="2">
        <v>23</v>
      </c>
      <c r="F3460" s="2">
        <v>93</v>
      </c>
      <c r="G3460" s="2" t="s">
        <v>4326</v>
      </c>
      <c r="H3460" s="2">
        <v>287</v>
      </c>
      <c r="J3460" s="2" t="s">
        <v>24146</v>
      </c>
      <c r="K3460" s="2" t="s">
        <v>6710</v>
      </c>
      <c r="L3460" s="2" t="s">
        <v>10598</v>
      </c>
      <c r="M3460" s="2">
        <v>80639</v>
      </c>
      <c r="N3460" s="2">
        <v>635</v>
      </c>
      <c r="O3460" s="2" t="s">
        <v>13265</v>
      </c>
      <c r="P3460" s="2">
        <v>0</v>
      </c>
      <c r="Q3460" s="2" t="s">
        <v>17463</v>
      </c>
      <c r="R3460" s="3" t="s">
        <v>22163</v>
      </c>
      <c r="S3460" s="2">
        <v>96</v>
      </c>
      <c r="T3460" s="2" t="s">
        <v>23660</v>
      </c>
      <c r="U3460" s="2" t="s">
        <v>23701</v>
      </c>
      <c r="W3460" s="2">
        <v>5000000</v>
      </c>
      <c r="X3460" s="2">
        <v>2008</v>
      </c>
      <c r="Y3460" s="2">
        <v>150</v>
      </c>
      <c r="Z3460" s="2">
        <v>7.6</v>
      </c>
      <c r="AA3460" s="2">
        <v>2.35</v>
      </c>
      <c r="AB3460" s="2">
        <v>25000</v>
      </c>
    </row>
    <row r="3461" spans="1:28" x14ac:dyDescent="0.3">
      <c r="A3461" s="2" t="s">
        <v>28</v>
      </c>
      <c r="B3461" s="2" t="s">
        <v>1127</v>
      </c>
      <c r="C3461" s="2">
        <v>253</v>
      </c>
      <c r="D3461" s="2">
        <v>118</v>
      </c>
      <c r="E3461" s="2">
        <v>0</v>
      </c>
      <c r="F3461" s="2">
        <v>500</v>
      </c>
      <c r="G3461" s="2" t="s">
        <v>3519</v>
      </c>
      <c r="H3461" s="2">
        <v>18000</v>
      </c>
      <c r="I3461" s="2">
        <v>1330827</v>
      </c>
      <c r="J3461" s="2" t="s">
        <v>24267</v>
      </c>
      <c r="K3461" s="2" t="s">
        <v>3774</v>
      </c>
      <c r="L3461" s="2" t="s">
        <v>10599</v>
      </c>
      <c r="M3461" s="2">
        <v>9866</v>
      </c>
      <c r="N3461" s="2">
        <v>19879</v>
      </c>
      <c r="O3461" s="2" t="s">
        <v>13266</v>
      </c>
      <c r="P3461" s="2">
        <v>2</v>
      </c>
      <c r="Q3461" s="2" t="s">
        <v>17464</v>
      </c>
      <c r="R3461" s="3" t="s">
        <v>22164</v>
      </c>
      <c r="S3461" s="2">
        <v>73</v>
      </c>
      <c r="T3461" s="2" t="s">
        <v>23647</v>
      </c>
      <c r="U3461" s="2" t="s">
        <v>23703</v>
      </c>
      <c r="V3461" s="2" t="s">
        <v>23762</v>
      </c>
      <c r="W3461" s="2">
        <v>7000000</v>
      </c>
      <c r="X3461" s="2">
        <v>2016</v>
      </c>
      <c r="Y3461" s="2">
        <v>860</v>
      </c>
      <c r="Z3461" s="2">
        <v>7</v>
      </c>
      <c r="AA3461" s="2">
        <v>2.35</v>
      </c>
      <c r="AB3461" s="2">
        <v>0</v>
      </c>
    </row>
    <row r="3462" spans="1:28" x14ac:dyDescent="0.3">
      <c r="A3462" s="2" t="s">
        <v>28</v>
      </c>
      <c r="B3462" s="2" t="s">
        <v>1518</v>
      </c>
      <c r="C3462" s="2">
        <v>224</v>
      </c>
      <c r="D3462" s="2">
        <v>97</v>
      </c>
      <c r="E3462" s="2">
        <v>12</v>
      </c>
      <c r="F3462" s="2">
        <v>641</v>
      </c>
      <c r="G3462" s="2" t="s">
        <v>2881</v>
      </c>
      <c r="H3462" s="2">
        <v>788</v>
      </c>
      <c r="I3462" s="2">
        <v>1818681</v>
      </c>
      <c r="J3462" s="2" t="s">
        <v>23808</v>
      </c>
      <c r="K3462" s="2" t="s">
        <v>2785</v>
      </c>
      <c r="L3462" s="2" t="s">
        <v>10600</v>
      </c>
      <c r="M3462" s="2">
        <v>74435</v>
      </c>
      <c r="N3462" s="2">
        <v>2486</v>
      </c>
      <c r="O3462" s="2" t="s">
        <v>4136</v>
      </c>
      <c r="P3462" s="2">
        <v>1</v>
      </c>
      <c r="Q3462" s="2" t="s">
        <v>17465</v>
      </c>
      <c r="R3462" s="3" t="s">
        <v>22165</v>
      </c>
      <c r="S3462" s="2">
        <v>224</v>
      </c>
      <c r="T3462" s="2" t="s">
        <v>23647</v>
      </c>
      <c r="U3462" s="2" t="s">
        <v>23695</v>
      </c>
      <c r="V3462" s="2" t="s">
        <v>23762</v>
      </c>
      <c r="W3462" s="2">
        <v>7300000</v>
      </c>
      <c r="X3462" s="2">
        <v>2009</v>
      </c>
      <c r="Y3462" s="2">
        <v>698</v>
      </c>
      <c r="Z3462" s="2">
        <v>7.2</v>
      </c>
      <c r="AA3462" s="2">
        <v>2.35</v>
      </c>
      <c r="AB3462" s="2">
        <v>0</v>
      </c>
    </row>
    <row r="3463" spans="1:28" x14ac:dyDescent="0.3">
      <c r="A3463" s="2" t="s">
        <v>28</v>
      </c>
      <c r="B3463" s="2" t="s">
        <v>36</v>
      </c>
      <c r="C3463" s="2">
        <v>392</v>
      </c>
      <c r="D3463" s="2">
        <v>156</v>
      </c>
      <c r="E3463" s="2">
        <v>0</v>
      </c>
      <c r="F3463" s="2">
        <v>4000</v>
      </c>
      <c r="G3463" s="2" t="s">
        <v>2431</v>
      </c>
      <c r="H3463" s="2">
        <v>24000</v>
      </c>
      <c r="I3463" s="2">
        <v>336530303</v>
      </c>
      <c r="J3463" s="2" t="s">
        <v>23783</v>
      </c>
      <c r="K3463" s="2" t="s">
        <v>6195</v>
      </c>
      <c r="L3463" s="2" t="s">
        <v>7275</v>
      </c>
      <c r="M3463" s="2">
        <v>383071</v>
      </c>
      <c r="N3463" s="2">
        <v>46055</v>
      </c>
      <c r="O3463" s="2" t="s">
        <v>2887</v>
      </c>
      <c r="P3463" s="2">
        <v>0</v>
      </c>
      <c r="Q3463" s="2" t="s">
        <v>14172</v>
      </c>
      <c r="R3463" s="3" t="s">
        <v>18839</v>
      </c>
      <c r="S3463" s="2">
        <v>1902</v>
      </c>
      <c r="T3463" s="2" t="s">
        <v>23647</v>
      </c>
      <c r="U3463" s="2" t="s">
        <v>23694</v>
      </c>
      <c r="V3463" s="2" t="s">
        <v>23759</v>
      </c>
      <c r="W3463" s="2">
        <v>258000000</v>
      </c>
      <c r="X3463" s="2">
        <v>2007</v>
      </c>
      <c r="Y3463" s="2">
        <v>11000</v>
      </c>
      <c r="Z3463" s="2">
        <v>6.2</v>
      </c>
      <c r="AA3463" s="2">
        <v>2.35</v>
      </c>
      <c r="AB3463" s="2">
        <v>0</v>
      </c>
    </row>
    <row r="3464" spans="1:28" x14ac:dyDescent="0.3">
      <c r="A3464" s="2" t="s">
        <v>28</v>
      </c>
      <c r="B3464" s="2" t="s">
        <v>1519</v>
      </c>
      <c r="C3464" s="2">
        <v>39</v>
      </c>
      <c r="D3464" s="2">
        <v>100</v>
      </c>
      <c r="E3464" s="2">
        <v>0</v>
      </c>
      <c r="F3464" s="2">
        <v>440</v>
      </c>
      <c r="G3464" s="2" t="s">
        <v>3351</v>
      </c>
      <c r="H3464" s="2">
        <v>488</v>
      </c>
      <c r="I3464" s="2">
        <v>12610552</v>
      </c>
      <c r="J3464" s="2" t="s">
        <v>23797</v>
      </c>
      <c r="K3464" s="2" t="s">
        <v>6711</v>
      </c>
      <c r="L3464" s="2" t="s">
        <v>10601</v>
      </c>
      <c r="M3464" s="2">
        <v>4682</v>
      </c>
      <c r="N3464" s="2">
        <v>2428</v>
      </c>
      <c r="O3464" s="2" t="s">
        <v>13267</v>
      </c>
      <c r="P3464" s="2">
        <v>0</v>
      </c>
      <c r="Q3464" s="2" t="s">
        <v>17466</v>
      </c>
      <c r="R3464" s="3" t="s">
        <v>22166</v>
      </c>
      <c r="S3464" s="2">
        <v>206</v>
      </c>
      <c r="T3464" s="2" t="s">
        <v>23647</v>
      </c>
      <c r="U3464" s="2" t="s">
        <v>23694</v>
      </c>
      <c r="V3464" s="2" t="s">
        <v>23759</v>
      </c>
      <c r="W3464" s="2">
        <v>7500000</v>
      </c>
      <c r="X3464" s="2">
        <v>1999</v>
      </c>
      <c r="Y3464" s="2">
        <v>488</v>
      </c>
      <c r="Z3464" s="2">
        <v>3.5</v>
      </c>
      <c r="AA3464" s="2">
        <v>1.37</v>
      </c>
      <c r="AB3464" s="2">
        <v>129</v>
      </c>
    </row>
    <row r="3465" spans="1:28" x14ac:dyDescent="0.3">
      <c r="A3465" s="2" t="s">
        <v>28</v>
      </c>
      <c r="B3465" s="2" t="s">
        <v>717</v>
      </c>
      <c r="C3465" s="2">
        <v>387</v>
      </c>
      <c r="D3465" s="2">
        <v>96</v>
      </c>
      <c r="E3465" s="2">
        <v>655</v>
      </c>
      <c r="F3465" s="2">
        <v>973</v>
      </c>
      <c r="G3465" s="2" t="s">
        <v>4187</v>
      </c>
      <c r="H3465" s="2">
        <v>24000</v>
      </c>
      <c r="I3465" s="2">
        <v>143492840</v>
      </c>
      <c r="J3465" s="2" t="s">
        <v>23894</v>
      </c>
      <c r="K3465" s="2" t="s">
        <v>6195</v>
      </c>
      <c r="L3465" s="2" t="s">
        <v>10602</v>
      </c>
      <c r="M3465" s="2">
        <v>414335</v>
      </c>
      <c r="N3465" s="2">
        <v>28817</v>
      </c>
      <c r="O3465" s="2" t="s">
        <v>2482</v>
      </c>
      <c r="P3465" s="2">
        <v>0</v>
      </c>
      <c r="Q3465" s="2" t="s">
        <v>17467</v>
      </c>
      <c r="R3465" s="3" t="s">
        <v>22167</v>
      </c>
      <c r="S3465" s="2">
        <v>881</v>
      </c>
      <c r="T3465" s="2" t="s">
        <v>23647</v>
      </c>
      <c r="U3465" s="2" t="s">
        <v>23694</v>
      </c>
      <c r="V3465" s="2" t="s">
        <v>23759</v>
      </c>
      <c r="W3465" s="2">
        <v>7500000</v>
      </c>
      <c r="X3465" s="2">
        <v>2007</v>
      </c>
      <c r="Y3465" s="2">
        <v>3000</v>
      </c>
      <c r="Z3465" s="2">
        <v>7.5</v>
      </c>
      <c r="AA3465" s="2">
        <v>1.85</v>
      </c>
      <c r="AB3465" s="2">
        <v>10000</v>
      </c>
    </row>
    <row r="3466" spans="1:28" x14ac:dyDescent="0.3">
      <c r="A3466" s="2" t="s">
        <v>28</v>
      </c>
      <c r="B3466" s="2" t="s">
        <v>1520</v>
      </c>
      <c r="C3466" s="2">
        <v>36</v>
      </c>
      <c r="D3466" s="2">
        <v>104</v>
      </c>
      <c r="E3466" s="2">
        <v>249</v>
      </c>
      <c r="F3466" s="2">
        <v>96</v>
      </c>
      <c r="G3466" s="2" t="s">
        <v>4327</v>
      </c>
      <c r="H3466" s="2">
        <v>294</v>
      </c>
      <c r="J3466" s="2" t="s">
        <v>23777</v>
      </c>
      <c r="K3466" s="2" t="s">
        <v>3775</v>
      </c>
      <c r="L3466" s="2" t="s">
        <v>10603</v>
      </c>
      <c r="M3466" s="2">
        <v>4099</v>
      </c>
      <c r="N3466" s="2">
        <v>835</v>
      </c>
      <c r="O3466" s="2" t="s">
        <v>13268</v>
      </c>
      <c r="P3466" s="2">
        <v>0</v>
      </c>
      <c r="Q3466" s="2" t="s">
        <v>17468</v>
      </c>
      <c r="R3466" s="3" t="s">
        <v>22168</v>
      </c>
      <c r="S3466" s="2">
        <v>29</v>
      </c>
      <c r="T3466" s="2" t="s">
        <v>23647</v>
      </c>
      <c r="U3466" s="2" t="s">
        <v>23697</v>
      </c>
      <c r="V3466" s="2" t="s">
        <v>23762</v>
      </c>
      <c r="W3466" s="2">
        <v>7500000</v>
      </c>
      <c r="X3466" s="2">
        <v>2015</v>
      </c>
      <c r="Y3466" s="2">
        <v>284</v>
      </c>
      <c r="Z3466" s="2">
        <v>5.0999999999999996</v>
      </c>
      <c r="AA3466" s="2">
        <v>1.85</v>
      </c>
      <c r="AB3466" s="2">
        <v>0</v>
      </c>
    </row>
    <row r="3467" spans="1:28" x14ac:dyDescent="0.3">
      <c r="A3467" s="2" t="s">
        <v>28</v>
      </c>
      <c r="B3467" s="2" t="s">
        <v>1521</v>
      </c>
      <c r="C3467" s="2">
        <v>120</v>
      </c>
      <c r="D3467" s="2">
        <v>120</v>
      </c>
      <c r="E3467" s="2">
        <v>82</v>
      </c>
      <c r="F3467" s="2">
        <v>175</v>
      </c>
      <c r="G3467" s="2" t="s">
        <v>4328</v>
      </c>
      <c r="H3467" s="2">
        <v>244</v>
      </c>
      <c r="I3467" s="2">
        <v>43800000</v>
      </c>
      <c r="J3467" s="2" t="s">
        <v>23776</v>
      </c>
      <c r="K3467" s="2" t="s">
        <v>3217</v>
      </c>
      <c r="L3467" s="2" t="s">
        <v>10604</v>
      </c>
      <c r="M3467" s="2">
        <v>74249</v>
      </c>
      <c r="N3467" s="2">
        <v>1105</v>
      </c>
      <c r="O3467" s="2" t="s">
        <v>13269</v>
      </c>
      <c r="P3467" s="2">
        <v>2</v>
      </c>
      <c r="Q3467" s="2" t="s">
        <v>17469</v>
      </c>
      <c r="R3467" s="3" t="s">
        <v>22169</v>
      </c>
      <c r="S3467" s="2">
        <v>276</v>
      </c>
      <c r="T3467" s="2" t="s">
        <v>23647</v>
      </c>
      <c r="U3467" s="2" t="s">
        <v>23695</v>
      </c>
      <c r="V3467" s="2" t="s">
        <v>23769</v>
      </c>
      <c r="W3467" s="2">
        <v>7200000</v>
      </c>
      <c r="X3467" s="2">
        <v>1971</v>
      </c>
      <c r="Y3467" s="2">
        <v>177</v>
      </c>
      <c r="Z3467" s="2">
        <v>6.7</v>
      </c>
      <c r="AA3467" s="2">
        <v>2.35</v>
      </c>
      <c r="AB3467" s="2">
        <v>0</v>
      </c>
    </row>
    <row r="3468" spans="1:28" x14ac:dyDescent="0.3">
      <c r="A3468" s="2" t="s">
        <v>28</v>
      </c>
      <c r="B3468" s="2" t="s">
        <v>448</v>
      </c>
      <c r="C3468" s="2">
        <v>208</v>
      </c>
      <c r="D3468" s="2">
        <v>175</v>
      </c>
      <c r="E3468" s="2">
        <v>0</v>
      </c>
      <c r="F3468" s="2">
        <v>3000</v>
      </c>
      <c r="G3468" s="2" t="s">
        <v>2436</v>
      </c>
      <c r="H3468" s="2">
        <v>14000</v>
      </c>
      <c r="I3468" s="2">
        <v>134821952</v>
      </c>
      <c r="J3468" s="2" t="s">
        <v>23952</v>
      </c>
      <c r="K3468" s="2" t="s">
        <v>2951</v>
      </c>
      <c r="L3468" s="2" t="s">
        <v>10605</v>
      </c>
      <c r="M3468" s="2">
        <v>1155770</v>
      </c>
      <c r="N3468" s="2">
        <v>28122</v>
      </c>
      <c r="O3468" s="2" t="s">
        <v>1638</v>
      </c>
      <c r="P3468" s="2">
        <v>1</v>
      </c>
      <c r="Q3468" s="2" t="s">
        <v>17470</v>
      </c>
      <c r="R3468" s="3" t="s">
        <v>22170</v>
      </c>
      <c r="S3468" s="2">
        <v>2238</v>
      </c>
      <c r="T3468" s="2" t="s">
        <v>23647</v>
      </c>
      <c r="U3468" s="2" t="s">
        <v>23694</v>
      </c>
      <c r="V3468" s="2" t="s">
        <v>23762</v>
      </c>
      <c r="W3468" s="2">
        <v>6000000</v>
      </c>
      <c r="X3468" s="2">
        <v>1972</v>
      </c>
      <c r="Y3468" s="2">
        <v>10000</v>
      </c>
      <c r="Z3468" s="2">
        <v>9.1999999999999993</v>
      </c>
      <c r="AA3468" s="2">
        <v>1.85</v>
      </c>
      <c r="AB3468" s="2">
        <v>43000</v>
      </c>
    </row>
    <row r="3469" spans="1:28" x14ac:dyDescent="0.3">
      <c r="A3469" s="2" t="s">
        <v>28</v>
      </c>
      <c r="B3469" s="2" t="s">
        <v>479</v>
      </c>
      <c r="C3469" s="2">
        <v>51</v>
      </c>
      <c r="D3469" s="2">
        <v>95</v>
      </c>
      <c r="E3469" s="2">
        <v>213</v>
      </c>
      <c r="F3469" s="2">
        <v>92</v>
      </c>
      <c r="G3469" s="2" t="s">
        <v>4329</v>
      </c>
      <c r="H3469" s="2">
        <v>225</v>
      </c>
      <c r="I3469" s="2">
        <v>94900000</v>
      </c>
      <c r="J3469" s="2" t="s">
        <v>24404</v>
      </c>
      <c r="K3469" s="2" t="s">
        <v>4705</v>
      </c>
      <c r="L3469" s="2" t="s">
        <v>10606</v>
      </c>
      <c r="M3469" s="2">
        <v>35172</v>
      </c>
      <c r="N3469" s="2">
        <v>791</v>
      </c>
      <c r="O3469" s="2" t="s">
        <v>13270</v>
      </c>
      <c r="P3469" s="2">
        <v>0</v>
      </c>
      <c r="Q3469" s="2" t="s">
        <v>17471</v>
      </c>
      <c r="R3469" s="3" t="s">
        <v>22171</v>
      </c>
      <c r="S3469" s="2">
        <v>128</v>
      </c>
      <c r="T3469" s="2" t="s">
        <v>23647</v>
      </c>
      <c r="U3469" s="2" t="s">
        <v>23694</v>
      </c>
      <c r="V3469" s="2" t="s">
        <v>23762</v>
      </c>
      <c r="W3469" s="2">
        <v>4000000</v>
      </c>
      <c r="X3469" s="2">
        <v>1983</v>
      </c>
      <c r="Y3469" s="2">
        <v>174</v>
      </c>
      <c r="Z3469" s="2">
        <v>6.1</v>
      </c>
      <c r="AA3469" s="2">
        <v>1.85</v>
      </c>
      <c r="AB3469" s="2">
        <v>0</v>
      </c>
    </row>
    <row r="3470" spans="1:28" x14ac:dyDescent="0.3">
      <c r="A3470" s="2" t="s">
        <v>28</v>
      </c>
      <c r="B3470" s="2" t="s">
        <v>47</v>
      </c>
      <c r="C3470" s="2">
        <v>331</v>
      </c>
      <c r="D3470" s="2">
        <v>95</v>
      </c>
      <c r="E3470" s="2">
        <v>464</v>
      </c>
      <c r="F3470" s="2">
        <v>11000</v>
      </c>
      <c r="G3470" s="2" t="s">
        <v>2535</v>
      </c>
      <c r="H3470" s="2">
        <v>23000</v>
      </c>
      <c r="I3470" s="2">
        <v>32391374</v>
      </c>
      <c r="J3470" s="2" t="s">
        <v>23894</v>
      </c>
      <c r="K3470" s="2" t="s">
        <v>1610</v>
      </c>
      <c r="L3470" s="2" t="s">
        <v>10607</v>
      </c>
      <c r="M3470" s="2">
        <v>376600</v>
      </c>
      <c r="N3470" s="2">
        <v>54075</v>
      </c>
      <c r="O3470" s="2" t="s">
        <v>2667</v>
      </c>
      <c r="P3470" s="2">
        <v>43</v>
      </c>
      <c r="Q3470" s="2" t="s">
        <v>17472</v>
      </c>
      <c r="R3470" s="3" t="s">
        <v>22172</v>
      </c>
      <c r="S3470" s="2">
        <v>494</v>
      </c>
      <c r="T3470" s="2" t="s">
        <v>23647</v>
      </c>
      <c r="U3470" s="2" t="s">
        <v>23694</v>
      </c>
      <c r="V3470" s="2" t="s">
        <v>23759</v>
      </c>
      <c r="W3470" s="2">
        <v>7500000</v>
      </c>
      <c r="X3470" s="2">
        <v>2009</v>
      </c>
      <c r="Y3470" s="2">
        <v>17000</v>
      </c>
      <c r="Z3470" s="2">
        <v>7.7</v>
      </c>
      <c r="AA3470" s="2">
        <v>2.35</v>
      </c>
      <c r="AB3470" s="2">
        <v>40000</v>
      </c>
    </row>
    <row r="3471" spans="1:28" x14ac:dyDescent="0.3">
      <c r="A3471" s="2" t="s">
        <v>28</v>
      </c>
      <c r="B3471" s="2" t="s">
        <v>1278</v>
      </c>
      <c r="C3471" s="2">
        <v>83</v>
      </c>
      <c r="D3471" s="2">
        <v>121</v>
      </c>
      <c r="E3471" s="2">
        <v>319</v>
      </c>
      <c r="F3471" s="2">
        <v>11</v>
      </c>
      <c r="G3471" s="2" t="s">
        <v>4330</v>
      </c>
      <c r="H3471" s="2">
        <v>1000</v>
      </c>
      <c r="I3471" s="2">
        <v>40158000</v>
      </c>
      <c r="J3471" s="2" t="s">
        <v>24404</v>
      </c>
      <c r="K3471" s="2" t="s">
        <v>3166</v>
      </c>
      <c r="L3471" s="2" t="s">
        <v>10608</v>
      </c>
      <c r="M3471" s="2">
        <v>63931</v>
      </c>
      <c r="N3471" s="2">
        <v>1051</v>
      </c>
      <c r="O3471" s="2" t="s">
        <v>13271</v>
      </c>
      <c r="P3471" s="2">
        <v>1</v>
      </c>
      <c r="Q3471" s="2" t="s">
        <v>17473</v>
      </c>
      <c r="R3471" s="3" t="s">
        <v>22173</v>
      </c>
      <c r="S3471" s="2">
        <v>241</v>
      </c>
      <c r="T3471" s="2" t="s">
        <v>23647</v>
      </c>
      <c r="U3471" s="2" t="s">
        <v>23696</v>
      </c>
      <c r="V3471" s="2" t="s">
        <v>23762</v>
      </c>
      <c r="W3471" s="2">
        <v>7000000</v>
      </c>
      <c r="X3471" s="2">
        <v>1993</v>
      </c>
      <c r="Y3471" s="2">
        <v>18</v>
      </c>
      <c r="Z3471" s="2">
        <v>7.6</v>
      </c>
      <c r="AA3471" s="2">
        <v>1.85</v>
      </c>
      <c r="AB3471" s="2">
        <v>0</v>
      </c>
    </row>
    <row r="3472" spans="1:28" x14ac:dyDescent="0.3">
      <c r="A3472" s="2" t="s">
        <v>28</v>
      </c>
      <c r="B3472" s="2" t="s">
        <v>180</v>
      </c>
      <c r="C3472" s="2">
        <v>324</v>
      </c>
      <c r="D3472" s="2">
        <v>110</v>
      </c>
      <c r="E3472" s="2">
        <v>0</v>
      </c>
      <c r="F3472" s="2">
        <v>11000</v>
      </c>
      <c r="G3472" s="2" t="s">
        <v>4331</v>
      </c>
      <c r="H3472" s="2">
        <v>17000</v>
      </c>
      <c r="I3472" s="2">
        <v>113709992</v>
      </c>
      <c r="J3472" s="2" t="s">
        <v>24006</v>
      </c>
      <c r="K3472" s="2" t="s">
        <v>3626</v>
      </c>
      <c r="L3472" s="2" t="s">
        <v>10609</v>
      </c>
      <c r="M3472" s="2">
        <v>108843</v>
      </c>
      <c r="N3472" s="2">
        <v>46646</v>
      </c>
      <c r="O3472" s="2" t="s">
        <v>6209</v>
      </c>
      <c r="P3472" s="2">
        <v>1</v>
      </c>
      <c r="Q3472" s="2" t="s">
        <v>17474</v>
      </c>
      <c r="R3472" s="3" t="s">
        <v>22174</v>
      </c>
      <c r="S3472" s="2">
        <v>281</v>
      </c>
      <c r="T3472" s="2" t="s">
        <v>23647</v>
      </c>
      <c r="U3472" s="2" t="s">
        <v>23694</v>
      </c>
      <c r="V3472" s="2" t="s">
        <v>23762</v>
      </c>
      <c r="W3472" s="2">
        <v>7000000</v>
      </c>
      <c r="X3472" s="2">
        <v>2012</v>
      </c>
      <c r="Y3472" s="2">
        <v>15000</v>
      </c>
      <c r="Z3472" s="2">
        <v>6.1</v>
      </c>
      <c r="AA3472" s="2">
        <v>2.35</v>
      </c>
      <c r="AB3472" s="2">
        <v>54000</v>
      </c>
    </row>
    <row r="3473" spans="1:28" x14ac:dyDescent="0.3">
      <c r="A3473" s="2" t="s">
        <v>28</v>
      </c>
      <c r="B3473" s="2" t="s">
        <v>118</v>
      </c>
      <c r="C3473" s="2">
        <v>140</v>
      </c>
      <c r="D3473" s="2">
        <v>96</v>
      </c>
      <c r="E3473" s="2">
        <v>474</v>
      </c>
      <c r="F3473" s="2">
        <v>82</v>
      </c>
      <c r="G3473" s="2" t="s">
        <v>4332</v>
      </c>
      <c r="H3473" s="2">
        <v>1000</v>
      </c>
      <c r="I3473" s="2">
        <v>32131483</v>
      </c>
      <c r="J3473" s="2" t="s">
        <v>24055</v>
      </c>
      <c r="K3473" s="2" t="s">
        <v>2621</v>
      </c>
      <c r="L3473" s="2" t="s">
        <v>10610</v>
      </c>
      <c r="M3473" s="2">
        <v>25870</v>
      </c>
      <c r="N3473" s="2">
        <v>2212</v>
      </c>
      <c r="O3473" s="2" t="s">
        <v>13272</v>
      </c>
      <c r="P3473" s="2">
        <v>0</v>
      </c>
      <c r="Q3473" s="2" t="s">
        <v>17475</v>
      </c>
      <c r="R3473" s="3" t="s">
        <v>22175</v>
      </c>
      <c r="S3473" s="2">
        <v>369</v>
      </c>
      <c r="T3473" s="2" t="s">
        <v>23647</v>
      </c>
      <c r="U3473" s="2" t="s">
        <v>23694</v>
      </c>
      <c r="V3473" s="2" t="s">
        <v>23759</v>
      </c>
      <c r="W3473" s="2">
        <v>11000000</v>
      </c>
      <c r="X3473" s="2">
        <v>2003</v>
      </c>
      <c r="Y3473" s="2">
        <v>970</v>
      </c>
      <c r="Z3473" s="2">
        <v>4.9000000000000004</v>
      </c>
      <c r="AA3473" s="2">
        <v>2.35</v>
      </c>
      <c r="AB3473" s="2">
        <v>2000</v>
      </c>
    </row>
    <row r="3474" spans="1:28" x14ac:dyDescent="0.3">
      <c r="A3474" s="2" t="s">
        <v>28</v>
      </c>
      <c r="B3474" s="2" t="s">
        <v>1521</v>
      </c>
      <c r="C3474" s="2">
        <v>136</v>
      </c>
      <c r="D3474" s="2">
        <v>121</v>
      </c>
      <c r="E3474" s="2">
        <v>82</v>
      </c>
      <c r="F3474" s="2">
        <v>189</v>
      </c>
      <c r="G3474" s="2" t="s">
        <v>4333</v>
      </c>
      <c r="H3474" s="2">
        <v>581</v>
      </c>
      <c r="I3474" s="2">
        <v>35400000</v>
      </c>
      <c r="J3474" s="2" t="s">
        <v>23776</v>
      </c>
      <c r="K3474" s="2" t="s">
        <v>3443</v>
      </c>
      <c r="L3474" s="2" t="s">
        <v>10611</v>
      </c>
      <c r="M3474" s="2">
        <v>74957</v>
      </c>
      <c r="N3474" s="2">
        <v>1865</v>
      </c>
      <c r="O3474" s="2" t="s">
        <v>4476</v>
      </c>
      <c r="P3474" s="2">
        <v>3</v>
      </c>
      <c r="Q3474" s="2" t="s">
        <v>17476</v>
      </c>
      <c r="R3474" s="3" t="s">
        <v>22176</v>
      </c>
      <c r="S3474" s="2">
        <v>251</v>
      </c>
      <c r="T3474" s="2" t="s">
        <v>23647</v>
      </c>
      <c r="U3474" s="2" t="s">
        <v>23695</v>
      </c>
      <c r="V3474" s="2" t="s">
        <v>23760</v>
      </c>
      <c r="W3474" s="2">
        <v>7000000</v>
      </c>
      <c r="X3474" s="2">
        <v>1973</v>
      </c>
      <c r="Y3474" s="2">
        <v>547</v>
      </c>
      <c r="Z3474" s="2">
        <v>6.8</v>
      </c>
      <c r="AA3474" s="2">
        <v>1.66</v>
      </c>
      <c r="AB3474" s="2">
        <v>0</v>
      </c>
    </row>
    <row r="3475" spans="1:28" x14ac:dyDescent="0.3">
      <c r="A3475" s="2" t="s">
        <v>28</v>
      </c>
      <c r="B3475" s="2" t="s">
        <v>380</v>
      </c>
      <c r="C3475" s="2">
        <v>79</v>
      </c>
      <c r="D3475" s="2">
        <v>95</v>
      </c>
      <c r="E3475" s="2">
        <v>13</v>
      </c>
      <c r="F3475" s="2">
        <v>430</v>
      </c>
      <c r="G3475" s="2" t="s">
        <v>3432</v>
      </c>
      <c r="H3475" s="2">
        <v>1000</v>
      </c>
      <c r="I3475" s="2">
        <v>34099640</v>
      </c>
      <c r="J3475" s="2" t="s">
        <v>24411</v>
      </c>
      <c r="K3475" s="2" t="s">
        <v>2848</v>
      </c>
      <c r="L3475" s="2" t="s">
        <v>10612</v>
      </c>
      <c r="M3475" s="2">
        <v>16651</v>
      </c>
      <c r="N3475" s="2">
        <v>2515</v>
      </c>
      <c r="O3475" s="2" t="s">
        <v>13273</v>
      </c>
      <c r="P3475" s="2">
        <v>0</v>
      </c>
      <c r="Q3475" s="2" t="s">
        <v>17477</v>
      </c>
      <c r="R3475" s="3" t="s">
        <v>22177</v>
      </c>
      <c r="S3475" s="2">
        <v>149</v>
      </c>
      <c r="T3475" s="2" t="s">
        <v>23647</v>
      </c>
      <c r="U3475" s="2" t="s">
        <v>23694</v>
      </c>
      <c r="V3475" s="2" t="s">
        <v>23760</v>
      </c>
      <c r="W3475" s="2">
        <v>5000000</v>
      </c>
      <c r="X3475" s="2">
        <v>2000</v>
      </c>
      <c r="Y3475" s="2">
        <v>934</v>
      </c>
      <c r="Z3475" s="2">
        <v>7</v>
      </c>
      <c r="AA3475" s="2">
        <v>1.37</v>
      </c>
      <c r="AB3475" s="2">
        <v>0</v>
      </c>
    </row>
    <row r="3476" spans="1:28" x14ac:dyDescent="0.3">
      <c r="A3476" s="2" t="s">
        <v>28</v>
      </c>
      <c r="B3476" s="2" t="s">
        <v>1522</v>
      </c>
      <c r="C3476" s="2">
        <v>160</v>
      </c>
      <c r="D3476" s="2">
        <v>112</v>
      </c>
      <c r="E3476" s="2">
        <v>20</v>
      </c>
      <c r="F3476" s="2">
        <v>61</v>
      </c>
      <c r="G3476" s="2" t="s">
        <v>4334</v>
      </c>
      <c r="H3476" s="2">
        <v>16000</v>
      </c>
      <c r="I3476" s="2">
        <v>31973840</v>
      </c>
      <c r="J3476" s="2" t="s">
        <v>23894</v>
      </c>
      <c r="K3476" s="2" t="s">
        <v>2526</v>
      </c>
      <c r="L3476" s="2" t="s">
        <v>10613</v>
      </c>
      <c r="M3476" s="2">
        <v>127760</v>
      </c>
      <c r="N3476" s="2">
        <v>16289</v>
      </c>
      <c r="O3476" s="2" t="s">
        <v>13274</v>
      </c>
      <c r="P3476" s="2">
        <v>5</v>
      </c>
      <c r="Q3476" s="2" t="s">
        <v>17478</v>
      </c>
      <c r="R3476" s="3" t="s">
        <v>22178</v>
      </c>
      <c r="S3476" s="2">
        <v>168</v>
      </c>
      <c r="T3476" s="2" t="s">
        <v>23647</v>
      </c>
      <c r="U3476" s="2" t="s">
        <v>23701</v>
      </c>
      <c r="V3476" s="2" t="s">
        <v>23759</v>
      </c>
      <c r="X3476" s="2">
        <v>2008</v>
      </c>
      <c r="Y3476" s="2">
        <v>109</v>
      </c>
      <c r="Z3476" s="2">
        <v>7.2</v>
      </c>
      <c r="AA3476" s="2">
        <v>2.35</v>
      </c>
      <c r="AB3476" s="2">
        <v>0</v>
      </c>
    </row>
    <row r="3477" spans="1:28" x14ac:dyDescent="0.3">
      <c r="A3477" s="2" t="s">
        <v>28</v>
      </c>
      <c r="B3477" s="2" t="s">
        <v>1343</v>
      </c>
      <c r="C3477" s="2">
        <v>52</v>
      </c>
      <c r="D3477" s="2">
        <v>112</v>
      </c>
      <c r="E3477" s="2">
        <v>70</v>
      </c>
      <c r="F3477" s="2">
        <v>826</v>
      </c>
      <c r="G3477" s="2" t="s">
        <v>3635</v>
      </c>
      <c r="H3477" s="2">
        <v>1000</v>
      </c>
      <c r="I3477" s="2">
        <v>37295394</v>
      </c>
      <c r="J3477" s="2" t="s">
        <v>24006</v>
      </c>
      <c r="K3477" s="2" t="s">
        <v>6276</v>
      </c>
      <c r="L3477" s="2" t="s">
        <v>10614</v>
      </c>
      <c r="M3477" s="2">
        <v>7973</v>
      </c>
      <c r="N3477" s="2">
        <v>5959</v>
      </c>
      <c r="O3477" s="2" t="s">
        <v>3630</v>
      </c>
      <c r="P3477" s="2">
        <v>8</v>
      </c>
      <c r="Q3477" s="2" t="s">
        <v>17479</v>
      </c>
      <c r="R3477" s="3" t="s">
        <v>22179</v>
      </c>
      <c r="S3477" s="2">
        <v>59</v>
      </c>
      <c r="T3477" s="2" t="s">
        <v>23647</v>
      </c>
      <c r="U3477" s="2" t="s">
        <v>23694</v>
      </c>
      <c r="V3477" s="2" t="s">
        <v>23759</v>
      </c>
      <c r="W3477" s="2">
        <v>6600000</v>
      </c>
      <c r="X3477" s="2">
        <v>2011</v>
      </c>
      <c r="Y3477" s="2">
        <v>912</v>
      </c>
      <c r="Z3477" s="2">
        <v>5.7</v>
      </c>
      <c r="AA3477" s="2">
        <v>1.85</v>
      </c>
      <c r="AB3477" s="2">
        <v>0</v>
      </c>
    </row>
    <row r="3478" spans="1:28" x14ac:dyDescent="0.3">
      <c r="A3478" s="2" t="s">
        <v>28</v>
      </c>
      <c r="B3478" s="2" t="s">
        <v>65</v>
      </c>
      <c r="C3478" s="2">
        <v>490</v>
      </c>
      <c r="D3478" s="2">
        <v>143</v>
      </c>
      <c r="E3478" s="2">
        <v>1000</v>
      </c>
      <c r="F3478" s="2">
        <v>76</v>
      </c>
      <c r="G3478" s="2" t="s">
        <v>2467</v>
      </c>
      <c r="H3478" s="2">
        <v>29000</v>
      </c>
      <c r="I3478" s="2">
        <v>144812796</v>
      </c>
      <c r="J3478" s="2" t="s">
        <v>23794</v>
      </c>
      <c r="K3478" s="2" t="s">
        <v>6199</v>
      </c>
      <c r="L3478" s="2" t="s">
        <v>7319</v>
      </c>
      <c r="M3478" s="2">
        <v>362933</v>
      </c>
      <c r="N3478" s="2">
        <v>29769</v>
      </c>
      <c r="O3478" s="2" t="s">
        <v>5184</v>
      </c>
      <c r="P3478" s="2">
        <v>4</v>
      </c>
      <c r="Q3478" s="2" t="s">
        <v>14216</v>
      </c>
      <c r="R3478" s="3" t="s">
        <v>18883</v>
      </c>
      <c r="S3478" s="2">
        <v>753</v>
      </c>
      <c r="T3478" s="2" t="s">
        <v>23647</v>
      </c>
      <c r="U3478" s="2" t="s">
        <v>23698</v>
      </c>
      <c r="V3478" s="2" t="s">
        <v>23759</v>
      </c>
      <c r="W3478" s="2">
        <v>105000000</v>
      </c>
      <c r="X3478" s="2">
        <v>2013</v>
      </c>
      <c r="Y3478" s="2">
        <v>509</v>
      </c>
      <c r="Z3478" s="2">
        <v>7.3</v>
      </c>
      <c r="AA3478" s="2">
        <v>2.35</v>
      </c>
      <c r="AB3478" s="2">
        <v>115000</v>
      </c>
    </row>
    <row r="3479" spans="1:28" x14ac:dyDescent="0.3">
      <c r="A3479" s="2" t="s">
        <v>29</v>
      </c>
      <c r="B3479" s="2" t="s">
        <v>327</v>
      </c>
      <c r="C3479" s="2">
        <v>351</v>
      </c>
      <c r="D3479" s="2">
        <v>93</v>
      </c>
      <c r="E3479" s="2">
        <v>0</v>
      </c>
      <c r="F3479" s="2">
        <v>566</v>
      </c>
      <c r="G3479" s="2" t="s">
        <v>4335</v>
      </c>
      <c r="H3479" s="2">
        <v>21000</v>
      </c>
      <c r="I3479" s="2">
        <v>31501218</v>
      </c>
      <c r="J3479" s="2" t="s">
        <v>24292</v>
      </c>
      <c r="K3479" s="2" t="s">
        <v>2433</v>
      </c>
      <c r="L3479" s="2" t="s">
        <v>10615</v>
      </c>
      <c r="M3479" s="2">
        <v>84070</v>
      </c>
      <c r="N3479" s="2">
        <v>22745</v>
      </c>
      <c r="O3479" s="2" t="s">
        <v>3827</v>
      </c>
      <c r="P3479" s="2">
        <v>0</v>
      </c>
      <c r="Q3479" s="2" t="s">
        <v>17480</v>
      </c>
      <c r="R3479" s="3" t="s">
        <v>22180</v>
      </c>
      <c r="S3479" s="2">
        <v>526</v>
      </c>
      <c r="T3479" s="2" t="s">
        <v>23647</v>
      </c>
      <c r="U3479" s="2" t="s">
        <v>23694</v>
      </c>
      <c r="V3479" s="2" t="s">
        <v>23760</v>
      </c>
      <c r="W3479" s="2">
        <v>7500000</v>
      </c>
      <c r="X3479" s="2">
        <v>2005</v>
      </c>
      <c r="Y3479" s="2">
        <v>650</v>
      </c>
      <c r="Z3479" s="2">
        <v>7.5</v>
      </c>
      <c r="AA3479" s="2">
        <v>1.85</v>
      </c>
      <c r="AB3479" s="2">
        <v>0</v>
      </c>
    </row>
    <row r="3480" spans="1:28" x14ac:dyDescent="0.3">
      <c r="A3480" s="2" t="s">
        <v>28</v>
      </c>
      <c r="B3480" s="2" t="s">
        <v>471</v>
      </c>
      <c r="C3480" s="2">
        <v>271</v>
      </c>
      <c r="D3480" s="2">
        <v>110</v>
      </c>
      <c r="E3480" s="2">
        <v>152</v>
      </c>
      <c r="F3480" s="2">
        <v>27</v>
      </c>
      <c r="G3480" s="2" t="s">
        <v>4336</v>
      </c>
      <c r="H3480" s="2">
        <v>22000</v>
      </c>
      <c r="I3480" s="2">
        <v>28747570</v>
      </c>
      <c r="J3480" s="2" t="s">
        <v>23928</v>
      </c>
      <c r="K3480" s="2" t="s">
        <v>2512</v>
      </c>
      <c r="L3480" s="2" t="s">
        <v>10616</v>
      </c>
      <c r="M3480" s="2">
        <v>100571</v>
      </c>
      <c r="N3480" s="2">
        <v>22140</v>
      </c>
      <c r="O3480" s="2" t="s">
        <v>13275</v>
      </c>
      <c r="P3480" s="2">
        <v>1</v>
      </c>
      <c r="Q3480" s="2" t="s">
        <v>17481</v>
      </c>
      <c r="R3480" s="3" t="s">
        <v>22181</v>
      </c>
      <c r="S3480" s="2">
        <v>416</v>
      </c>
      <c r="T3480" s="2" t="s">
        <v>23647</v>
      </c>
      <c r="U3480" s="2" t="s">
        <v>23697</v>
      </c>
      <c r="V3480" s="2" t="s">
        <v>23762</v>
      </c>
      <c r="W3480" s="2">
        <v>7000000</v>
      </c>
      <c r="X3480" s="2">
        <v>2005</v>
      </c>
      <c r="Y3480" s="2">
        <v>68</v>
      </c>
      <c r="Z3480" s="2">
        <v>7.4</v>
      </c>
      <c r="AA3480" s="2">
        <v>2.35</v>
      </c>
      <c r="AB3480" s="2">
        <v>0</v>
      </c>
    </row>
    <row r="3481" spans="1:28" x14ac:dyDescent="0.3">
      <c r="A3481" s="2" t="s">
        <v>28</v>
      </c>
      <c r="B3481" s="2" t="s">
        <v>451</v>
      </c>
      <c r="C3481" s="2">
        <v>93</v>
      </c>
      <c r="D3481" s="2">
        <v>104</v>
      </c>
      <c r="E3481" s="2">
        <v>0</v>
      </c>
      <c r="F3481" s="2">
        <v>4000</v>
      </c>
      <c r="G3481" s="2" t="s">
        <v>2049</v>
      </c>
      <c r="H3481" s="2">
        <v>16000</v>
      </c>
      <c r="I3481" s="2">
        <v>25625110</v>
      </c>
      <c r="J3481" s="2" t="s">
        <v>23801</v>
      </c>
      <c r="K3481" s="2" t="s">
        <v>197</v>
      </c>
      <c r="L3481" s="2" t="s">
        <v>10617</v>
      </c>
      <c r="M3481" s="2">
        <v>138707</v>
      </c>
      <c r="N3481" s="2">
        <v>33758</v>
      </c>
      <c r="O3481" s="2" t="s">
        <v>2485</v>
      </c>
      <c r="P3481" s="2">
        <v>0</v>
      </c>
      <c r="Q3481" s="2" t="s">
        <v>17482</v>
      </c>
      <c r="R3481" s="3" t="s">
        <v>22182</v>
      </c>
      <c r="S3481" s="2">
        <v>202</v>
      </c>
      <c r="T3481" s="2" t="s">
        <v>23647</v>
      </c>
      <c r="U3481" s="2" t="s">
        <v>23694</v>
      </c>
      <c r="V3481" s="2" t="s">
        <v>23762</v>
      </c>
      <c r="W3481" s="2">
        <v>7000000</v>
      </c>
      <c r="X3481" s="2">
        <v>1995</v>
      </c>
      <c r="Y3481" s="2">
        <v>12000</v>
      </c>
      <c r="Z3481" s="2">
        <v>7.2</v>
      </c>
      <c r="AA3481" s="2">
        <v>1.85</v>
      </c>
      <c r="AB3481" s="2">
        <v>0</v>
      </c>
    </row>
    <row r="3482" spans="1:28" x14ac:dyDescent="0.3">
      <c r="A3482" s="2" t="s">
        <v>28</v>
      </c>
      <c r="B3482" s="2" t="s">
        <v>818</v>
      </c>
      <c r="C3482" s="2">
        <v>71</v>
      </c>
      <c r="D3482" s="2">
        <v>115</v>
      </c>
      <c r="E3482" s="2">
        <v>187</v>
      </c>
      <c r="F3482" s="2">
        <v>887</v>
      </c>
      <c r="G3482" s="2" t="s">
        <v>3703</v>
      </c>
      <c r="H3482" s="2">
        <v>14000</v>
      </c>
      <c r="I3482" s="2">
        <v>403932</v>
      </c>
      <c r="J3482" s="2" t="s">
        <v>24144</v>
      </c>
      <c r="K3482" s="2" t="s">
        <v>3604</v>
      </c>
      <c r="L3482" s="2" t="s">
        <v>10050</v>
      </c>
      <c r="M3482" s="2">
        <v>5254</v>
      </c>
      <c r="N3482" s="2">
        <v>17104</v>
      </c>
      <c r="O3482" s="2" t="s">
        <v>3252</v>
      </c>
      <c r="P3482" s="2">
        <v>4</v>
      </c>
      <c r="Q3482" s="2" t="s">
        <v>16931</v>
      </c>
      <c r="R3482" s="3" t="s">
        <v>21614</v>
      </c>
      <c r="S3482" s="2">
        <v>92</v>
      </c>
      <c r="T3482" s="2" t="s">
        <v>23647</v>
      </c>
      <c r="U3482" s="2" t="s">
        <v>23695</v>
      </c>
      <c r="V3482" s="2" t="s">
        <v>23762</v>
      </c>
      <c r="W3482" s="2">
        <v>20000000</v>
      </c>
      <c r="X3482" s="2">
        <v>2000</v>
      </c>
      <c r="Y3482" s="2">
        <v>900</v>
      </c>
      <c r="Z3482" s="2">
        <v>6.5</v>
      </c>
      <c r="AA3482" s="2">
        <v>2.35</v>
      </c>
      <c r="AB3482" s="2">
        <v>141</v>
      </c>
    </row>
    <row r="3483" spans="1:28" x14ac:dyDescent="0.3">
      <c r="A3483" s="2" t="s">
        <v>28</v>
      </c>
      <c r="C3483" s="2">
        <v>54</v>
      </c>
      <c r="D3483" s="2">
        <v>53</v>
      </c>
      <c r="F3483" s="2">
        <v>1000</v>
      </c>
      <c r="G3483" s="2" t="s">
        <v>2009</v>
      </c>
      <c r="H3483" s="2">
        <v>4000</v>
      </c>
      <c r="J3483" s="2" t="s">
        <v>23969</v>
      </c>
      <c r="K3483" s="2" t="s">
        <v>2887</v>
      </c>
      <c r="L3483" s="2" t="s">
        <v>24866</v>
      </c>
      <c r="M3483" s="2">
        <v>170055</v>
      </c>
      <c r="N3483" s="2">
        <v>19949</v>
      </c>
      <c r="O3483" s="2" t="s">
        <v>2709</v>
      </c>
      <c r="P3483" s="2">
        <v>0</v>
      </c>
      <c r="Q3483" s="2" t="s">
        <v>24867</v>
      </c>
      <c r="R3483" s="3" t="s">
        <v>24868</v>
      </c>
      <c r="S3483" s="2">
        <v>173</v>
      </c>
      <c r="T3483" s="2" t="s">
        <v>23647</v>
      </c>
      <c r="U3483" s="2" t="s">
        <v>23694</v>
      </c>
      <c r="V3483" s="2" t="s">
        <v>24017</v>
      </c>
      <c r="Y3483" s="2">
        <v>1000</v>
      </c>
      <c r="Z3483" s="2">
        <v>9</v>
      </c>
      <c r="AA3483" s="2">
        <v>1.78</v>
      </c>
      <c r="AB3483" s="2">
        <v>61000</v>
      </c>
    </row>
    <row r="3484" spans="1:28" x14ac:dyDescent="0.3">
      <c r="A3484" s="2" t="s">
        <v>28</v>
      </c>
      <c r="B3484" s="2" t="s">
        <v>1523</v>
      </c>
      <c r="C3484" s="2">
        <v>112</v>
      </c>
      <c r="D3484" s="2">
        <v>119</v>
      </c>
      <c r="E3484" s="2">
        <v>23</v>
      </c>
      <c r="F3484" s="2">
        <v>440</v>
      </c>
      <c r="G3484" s="2" t="s">
        <v>4322</v>
      </c>
      <c r="H3484" s="2">
        <v>1000</v>
      </c>
      <c r="I3484" s="2">
        <v>25000000</v>
      </c>
      <c r="J3484" s="2" t="s">
        <v>23782</v>
      </c>
      <c r="K3484" s="2" t="s">
        <v>6561</v>
      </c>
      <c r="L3484" s="2" t="s">
        <v>10618</v>
      </c>
      <c r="M3484" s="2">
        <v>39847</v>
      </c>
      <c r="N3484" s="2">
        <v>2951</v>
      </c>
      <c r="O3484" s="2" t="s">
        <v>4469</v>
      </c>
      <c r="P3484" s="2">
        <v>1</v>
      </c>
      <c r="Q3484" s="2" t="s">
        <v>17483</v>
      </c>
      <c r="R3484" s="3" t="s">
        <v>22183</v>
      </c>
      <c r="S3484" s="2">
        <v>242</v>
      </c>
      <c r="T3484" s="2" t="s">
        <v>23647</v>
      </c>
      <c r="U3484" s="2" t="s">
        <v>23694</v>
      </c>
      <c r="V3484" s="2" t="s">
        <v>23760</v>
      </c>
      <c r="W3484" s="2">
        <v>9000000</v>
      </c>
      <c r="X3484" s="2">
        <v>1976</v>
      </c>
      <c r="Y3484" s="2">
        <v>659</v>
      </c>
      <c r="Z3484" s="2">
        <v>6.8</v>
      </c>
      <c r="AA3484" s="2">
        <v>2.35</v>
      </c>
      <c r="AB3484" s="2">
        <v>0</v>
      </c>
    </row>
    <row r="3485" spans="1:28" x14ac:dyDescent="0.3">
      <c r="A3485" s="2" t="s">
        <v>28</v>
      </c>
      <c r="B3485" s="2" t="s">
        <v>1521</v>
      </c>
      <c r="C3485" s="2">
        <v>118</v>
      </c>
      <c r="D3485" s="2">
        <v>125</v>
      </c>
      <c r="E3485" s="2">
        <v>82</v>
      </c>
      <c r="F3485" s="2">
        <v>244</v>
      </c>
      <c r="G3485" s="2" t="s">
        <v>4337</v>
      </c>
      <c r="H3485" s="2">
        <v>16000</v>
      </c>
      <c r="I3485" s="2">
        <v>21000000</v>
      </c>
      <c r="J3485" s="2" t="s">
        <v>23776</v>
      </c>
      <c r="K3485" s="2" t="s">
        <v>2484</v>
      </c>
      <c r="L3485" s="2" t="s">
        <v>10619</v>
      </c>
      <c r="M3485" s="2">
        <v>73950</v>
      </c>
      <c r="N3485" s="2">
        <v>17611</v>
      </c>
      <c r="O3485" s="2" t="s">
        <v>3217</v>
      </c>
      <c r="P3485" s="2">
        <v>3</v>
      </c>
      <c r="Q3485" s="2" t="s">
        <v>17484</v>
      </c>
      <c r="R3485" s="3" t="s">
        <v>22184</v>
      </c>
      <c r="S3485" s="2">
        <v>258</v>
      </c>
      <c r="T3485" s="2" t="s">
        <v>23647</v>
      </c>
      <c r="U3485" s="2" t="s">
        <v>23695</v>
      </c>
      <c r="V3485" s="2" t="s">
        <v>23760</v>
      </c>
      <c r="W3485" s="2">
        <v>13000000</v>
      </c>
      <c r="X3485" s="2">
        <v>1974</v>
      </c>
      <c r="Y3485" s="2">
        <v>387</v>
      </c>
      <c r="Z3485" s="2">
        <v>6.8</v>
      </c>
      <c r="AA3485" s="2">
        <v>1.66</v>
      </c>
      <c r="AB3485" s="2">
        <v>2000</v>
      </c>
    </row>
    <row r="3486" spans="1:28" x14ac:dyDescent="0.3">
      <c r="A3486" s="2" t="s">
        <v>28</v>
      </c>
      <c r="B3486" s="2" t="s">
        <v>864</v>
      </c>
      <c r="C3486" s="2">
        <v>35</v>
      </c>
      <c r="D3486" s="2">
        <v>96</v>
      </c>
      <c r="E3486" s="2">
        <v>22</v>
      </c>
      <c r="F3486" s="2">
        <v>794</v>
      </c>
      <c r="G3486" s="2" t="s">
        <v>4159</v>
      </c>
      <c r="H3486" s="2">
        <v>1000</v>
      </c>
      <c r="I3486" s="2">
        <v>20257000</v>
      </c>
      <c r="J3486" s="2" t="s">
        <v>23806</v>
      </c>
      <c r="K3486" s="2" t="s">
        <v>1655</v>
      </c>
      <c r="L3486" s="2" t="s">
        <v>10620</v>
      </c>
      <c r="M3486" s="2">
        <v>7569</v>
      </c>
      <c r="N3486" s="2">
        <v>5282</v>
      </c>
      <c r="O3486" s="2" t="s">
        <v>4488</v>
      </c>
      <c r="P3486" s="2">
        <v>2</v>
      </c>
      <c r="Q3486" s="2" t="s">
        <v>17485</v>
      </c>
      <c r="R3486" s="3" t="s">
        <v>22185</v>
      </c>
      <c r="S3486" s="2">
        <v>65</v>
      </c>
      <c r="T3486" s="2" t="s">
        <v>23647</v>
      </c>
      <c r="U3486" s="2" t="s">
        <v>23694</v>
      </c>
      <c r="V3486" s="2" t="s">
        <v>23762</v>
      </c>
      <c r="W3486" s="2">
        <v>7000000</v>
      </c>
      <c r="X3486" s="2">
        <v>1988</v>
      </c>
      <c r="Y3486" s="2">
        <v>841</v>
      </c>
      <c r="Z3486" s="2">
        <v>5.2</v>
      </c>
      <c r="AA3486" s="2">
        <v>1.85</v>
      </c>
      <c r="AB3486" s="2">
        <v>978</v>
      </c>
    </row>
    <row r="3487" spans="1:28" x14ac:dyDescent="0.3">
      <c r="A3487" s="2" t="s">
        <v>28</v>
      </c>
      <c r="B3487" s="2" t="s">
        <v>696</v>
      </c>
      <c r="C3487" s="2">
        <v>342</v>
      </c>
      <c r="D3487" s="2">
        <v>100</v>
      </c>
      <c r="E3487" s="2">
        <v>197</v>
      </c>
      <c r="F3487" s="2">
        <v>159</v>
      </c>
      <c r="G3487" s="2" t="s">
        <v>4338</v>
      </c>
      <c r="H3487" s="2">
        <v>513</v>
      </c>
      <c r="I3487" s="2">
        <v>26005908</v>
      </c>
      <c r="J3487" s="2" t="s">
        <v>24449</v>
      </c>
      <c r="K3487" s="2" t="s">
        <v>6712</v>
      </c>
      <c r="L3487" s="2" t="s">
        <v>10621</v>
      </c>
      <c r="M3487" s="2">
        <v>154938</v>
      </c>
      <c r="N3487" s="2">
        <v>1379</v>
      </c>
      <c r="O3487" s="2" t="s">
        <v>13276</v>
      </c>
      <c r="P3487" s="2">
        <v>0</v>
      </c>
      <c r="Q3487" s="2" t="s">
        <v>17486</v>
      </c>
      <c r="R3487" s="3" t="s">
        <v>22186</v>
      </c>
      <c r="S3487" s="2">
        <v>1100</v>
      </c>
      <c r="T3487" s="2" t="s">
        <v>23647</v>
      </c>
      <c r="U3487" s="2" t="s">
        <v>23695</v>
      </c>
      <c r="V3487" s="2" t="s">
        <v>23762</v>
      </c>
      <c r="W3487" s="2">
        <v>3500000</v>
      </c>
      <c r="X3487" s="2">
        <v>2005</v>
      </c>
      <c r="Y3487" s="2">
        <v>239</v>
      </c>
      <c r="Z3487" s="2">
        <v>7.2</v>
      </c>
      <c r="AA3487" s="2">
        <v>2.35</v>
      </c>
      <c r="AB3487" s="2">
        <v>10000</v>
      </c>
    </row>
    <row r="3488" spans="1:28" x14ac:dyDescent="0.3">
      <c r="A3488" s="2" t="s">
        <v>28</v>
      </c>
      <c r="B3488" s="2" t="s">
        <v>1524</v>
      </c>
      <c r="C3488" s="2">
        <v>14</v>
      </c>
      <c r="D3488" s="2">
        <v>46</v>
      </c>
      <c r="E3488" s="2">
        <v>0</v>
      </c>
      <c r="F3488" s="2">
        <v>69</v>
      </c>
      <c r="G3488" s="2" t="s">
        <v>4339</v>
      </c>
      <c r="H3488" s="2">
        <v>13000</v>
      </c>
      <c r="I3488" s="2">
        <v>18642318</v>
      </c>
      <c r="J3488" s="2" t="s">
        <v>24869</v>
      </c>
      <c r="K3488" s="2" t="s">
        <v>2493</v>
      </c>
      <c r="L3488" s="2" t="s">
        <v>10622</v>
      </c>
      <c r="M3488" s="2">
        <v>1723</v>
      </c>
      <c r="N3488" s="2">
        <v>13448</v>
      </c>
      <c r="O3488" s="2" t="s">
        <v>13277</v>
      </c>
      <c r="P3488" s="2">
        <v>0</v>
      </c>
      <c r="Q3488" s="2" t="s">
        <v>17487</v>
      </c>
      <c r="R3488" s="3" t="s">
        <v>22187</v>
      </c>
      <c r="S3488" s="2">
        <v>13</v>
      </c>
      <c r="T3488" s="2" t="s">
        <v>23647</v>
      </c>
      <c r="U3488" s="2" t="s">
        <v>23694</v>
      </c>
      <c r="X3488" s="2">
        <v>2000</v>
      </c>
      <c r="Y3488" s="2">
        <v>366</v>
      </c>
      <c r="Z3488" s="2">
        <v>7.5</v>
      </c>
      <c r="AA3488" s="2">
        <v>1.44</v>
      </c>
      <c r="AB3488" s="2">
        <v>407</v>
      </c>
    </row>
    <row r="3489" spans="1:28" x14ac:dyDescent="0.3">
      <c r="A3489" s="2" t="s">
        <v>28</v>
      </c>
      <c r="B3489" s="2" t="s">
        <v>1525</v>
      </c>
      <c r="C3489" s="2">
        <v>137</v>
      </c>
      <c r="D3489" s="2">
        <v>89</v>
      </c>
      <c r="E3489" s="2">
        <v>14</v>
      </c>
      <c r="F3489" s="2">
        <v>270</v>
      </c>
      <c r="G3489" s="2" t="s">
        <v>4340</v>
      </c>
      <c r="H3489" s="2">
        <v>971</v>
      </c>
      <c r="I3489" s="2">
        <v>15818967</v>
      </c>
      <c r="J3489" s="2" t="s">
        <v>24227</v>
      </c>
      <c r="K3489" s="2" t="s">
        <v>3963</v>
      </c>
      <c r="L3489" s="2" t="s">
        <v>10623</v>
      </c>
      <c r="M3489" s="2">
        <v>13913</v>
      </c>
      <c r="N3489" s="2">
        <v>2517</v>
      </c>
      <c r="O3489" s="2" t="s">
        <v>13278</v>
      </c>
      <c r="P3489" s="2">
        <v>0</v>
      </c>
      <c r="Q3489" s="2" t="s">
        <v>17488</v>
      </c>
      <c r="R3489" s="3" t="s">
        <v>22188</v>
      </c>
      <c r="S3489" s="2">
        <v>120</v>
      </c>
      <c r="T3489" s="2" t="s">
        <v>23647</v>
      </c>
      <c r="U3489" s="2" t="s">
        <v>23694</v>
      </c>
      <c r="V3489" s="2" t="s">
        <v>23762</v>
      </c>
      <c r="W3489" s="2">
        <v>7000000</v>
      </c>
      <c r="X3489" s="2">
        <v>2014</v>
      </c>
      <c r="Y3489" s="2">
        <v>479</v>
      </c>
      <c r="Z3489" s="2">
        <v>4</v>
      </c>
      <c r="AA3489" s="2">
        <v>1.85</v>
      </c>
      <c r="AB3489" s="2">
        <v>0</v>
      </c>
    </row>
    <row r="3490" spans="1:28" x14ac:dyDescent="0.3">
      <c r="A3490" s="2" t="s">
        <v>28</v>
      </c>
      <c r="B3490" s="2" t="s">
        <v>391</v>
      </c>
      <c r="C3490" s="2">
        <v>50</v>
      </c>
      <c r="D3490" s="2">
        <v>92</v>
      </c>
      <c r="E3490" s="2">
        <v>737</v>
      </c>
      <c r="F3490" s="2">
        <v>380</v>
      </c>
      <c r="G3490" s="2" t="s">
        <v>4341</v>
      </c>
      <c r="H3490" s="2">
        <v>718</v>
      </c>
      <c r="I3490" s="2">
        <v>14891000</v>
      </c>
      <c r="J3490" s="2" t="s">
        <v>5447</v>
      </c>
      <c r="K3490" s="2" t="s">
        <v>2885</v>
      </c>
      <c r="L3490" s="2" t="s">
        <v>10624</v>
      </c>
      <c r="M3490" s="2">
        <v>15088</v>
      </c>
      <c r="N3490" s="2">
        <v>2240</v>
      </c>
      <c r="O3490" s="2" t="s">
        <v>4842</v>
      </c>
      <c r="P3490" s="2">
        <v>3</v>
      </c>
      <c r="Q3490" s="2" t="s">
        <v>17489</v>
      </c>
      <c r="R3490" s="3" t="s">
        <v>22189</v>
      </c>
      <c r="S3490" s="2">
        <v>105</v>
      </c>
      <c r="T3490" s="2" t="s">
        <v>23647</v>
      </c>
      <c r="U3490" s="2" t="s">
        <v>23694</v>
      </c>
      <c r="V3490" s="2" t="s">
        <v>23762</v>
      </c>
      <c r="W3490" s="2">
        <v>7000000</v>
      </c>
      <c r="X3490" s="2">
        <v>1996</v>
      </c>
      <c r="Y3490" s="2">
        <v>524</v>
      </c>
      <c r="Z3490" s="2">
        <v>6.8</v>
      </c>
      <c r="AA3490" s="2">
        <v>1.85</v>
      </c>
      <c r="AB3490" s="2">
        <v>824</v>
      </c>
    </row>
    <row r="3491" spans="1:28" x14ac:dyDescent="0.3">
      <c r="A3491" s="2" t="s">
        <v>28</v>
      </c>
      <c r="B3491" s="2" t="s">
        <v>1123</v>
      </c>
      <c r="C3491" s="2">
        <v>261</v>
      </c>
      <c r="D3491" s="2">
        <v>109</v>
      </c>
      <c r="E3491" s="2">
        <v>0</v>
      </c>
      <c r="F3491" s="2">
        <v>597</v>
      </c>
      <c r="G3491" s="2" t="s">
        <v>4342</v>
      </c>
      <c r="H3491" s="2">
        <v>1000</v>
      </c>
      <c r="I3491" s="2">
        <v>16901126</v>
      </c>
      <c r="J3491" s="2" t="s">
        <v>24870</v>
      </c>
      <c r="K3491" s="2" t="s">
        <v>4059</v>
      </c>
      <c r="L3491" s="2" t="s">
        <v>10625</v>
      </c>
      <c r="M3491" s="2">
        <v>76267</v>
      </c>
      <c r="N3491" s="2">
        <v>3544</v>
      </c>
      <c r="O3491" s="2" t="s">
        <v>3536</v>
      </c>
      <c r="P3491" s="2">
        <v>0</v>
      </c>
      <c r="Q3491" s="2" t="s">
        <v>17490</v>
      </c>
      <c r="R3491" s="3" t="s">
        <v>22190</v>
      </c>
      <c r="S3491" s="2">
        <v>687</v>
      </c>
      <c r="T3491" s="2" t="s">
        <v>23647</v>
      </c>
      <c r="U3491" s="2" t="s">
        <v>23694</v>
      </c>
      <c r="V3491" s="2" t="s">
        <v>23762</v>
      </c>
      <c r="W3491" s="2">
        <v>7000000</v>
      </c>
      <c r="X3491" s="2">
        <v>2005</v>
      </c>
      <c r="Y3491" s="2">
        <v>649</v>
      </c>
      <c r="Z3491" s="2">
        <v>6.9</v>
      </c>
      <c r="AA3491" s="2">
        <v>1.85</v>
      </c>
      <c r="AB3491" s="2">
        <v>0</v>
      </c>
    </row>
    <row r="3492" spans="1:28" x14ac:dyDescent="0.3">
      <c r="A3492" s="2" t="s">
        <v>28</v>
      </c>
      <c r="C3492" s="2">
        <v>96</v>
      </c>
      <c r="D3492" s="2">
        <v>44</v>
      </c>
      <c r="F3492" s="2">
        <v>970</v>
      </c>
      <c r="G3492" s="2" t="s">
        <v>3898</v>
      </c>
      <c r="H3492" s="2">
        <v>4000</v>
      </c>
      <c r="J3492" s="2" t="s">
        <v>24077</v>
      </c>
      <c r="K3492" s="2" t="s">
        <v>3328</v>
      </c>
      <c r="L3492" s="2" t="s">
        <v>24871</v>
      </c>
      <c r="M3492" s="2">
        <v>101902</v>
      </c>
      <c r="N3492" s="2">
        <v>7970</v>
      </c>
      <c r="O3492" s="2" t="s">
        <v>4332</v>
      </c>
      <c r="P3492" s="2">
        <v>0</v>
      </c>
      <c r="Q3492" s="2" t="s">
        <v>24872</v>
      </c>
      <c r="R3492" s="3" t="s">
        <v>24873</v>
      </c>
      <c r="S3492" s="2">
        <v>665</v>
      </c>
      <c r="T3492" s="2" t="s">
        <v>23647</v>
      </c>
      <c r="U3492" s="2" t="s">
        <v>23694</v>
      </c>
      <c r="V3492" s="2" t="s">
        <v>23763</v>
      </c>
      <c r="W3492" s="2">
        <v>2300000</v>
      </c>
      <c r="Y3492" s="2">
        <v>3000</v>
      </c>
      <c r="Z3492" s="2">
        <v>8.1999999999999993</v>
      </c>
      <c r="AA3492" s="2">
        <v>1.33</v>
      </c>
      <c r="AB3492" s="2">
        <v>6000</v>
      </c>
    </row>
    <row r="3493" spans="1:28" x14ac:dyDescent="0.3">
      <c r="A3493" s="2" t="s">
        <v>28</v>
      </c>
      <c r="B3493" s="2" t="s">
        <v>1198</v>
      </c>
      <c r="C3493" s="2">
        <v>180</v>
      </c>
      <c r="D3493" s="2">
        <v>103</v>
      </c>
      <c r="E3493" s="2">
        <v>44</v>
      </c>
      <c r="F3493" s="2">
        <v>190</v>
      </c>
      <c r="G3493" s="2" t="s">
        <v>4343</v>
      </c>
      <c r="H3493" s="2">
        <v>637</v>
      </c>
      <c r="I3493" s="2">
        <v>17474107</v>
      </c>
      <c r="J3493" s="2" t="s">
        <v>24494</v>
      </c>
      <c r="K3493" s="2" t="s">
        <v>3027</v>
      </c>
      <c r="L3493" s="2" t="s">
        <v>10626</v>
      </c>
      <c r="M3493" s="2">
        <v>56605</v>
      </c>
      <c r="N3493" s="2">
        <v>1342</v>
      </c>
      <c r="O3493" s="2" t="s">
        <v>12514</v>
      </c>
      <c r="P3493" s="2">
        <v>3</v>
      </c>
      <c r="Q3493" s="2" t="s">
        <v>17491</v>
      </c>
      <c r="R3493" s="3" t="s">
        <v>22191</v>
      </c>
      <c r="S3493" s="2">
        <v>89</v>
      </c>
      <c r="T3493" s="2" t="s">
        <v>23647</v>
      </c>
      <c r="U3493" s="2" t="s">
        <v>23694</v>
      </c>
      <c r="V3493" s="2" t="s">
        <v>23762</v>
      </c>
      <c r="W3493" s="2">
        <v>7000000</v>
      </c>
      <c r="X3493" s="2">
        <v>2015</v>
      </c>
      <c r="Y3493" s="2">
        <v>256</v>
      </c>
      <c r="Z3493" s="2">
        <v>7.3</v>
      </c>
      <c r="AA3493" s="2">
        <v>2.35</v>
      </c>
      <c r="AB3493" s="2">
        <v>23000</v>
      </c>
    </row>
    <row r="3494" spans="1:28" x14ac:dyDescent="0.3">
      <c r="A3494" s="2" t="s">
        <v>28</v>
      </c>
      <c r="B3494" s="2" t="s">
        <v>659</v>
      </c>
      <c r="C3494" s="2">
        <v>28</v>
      </c>
      <c r="D3494" s="2">
        <v>95</v>
      </c>
      <c r="E3494" s="2">
        <v>48</v>
      </c>
      <c r="F3494" s="2">
        <v>826</v>
      </c>
      <c r="G3494" s="2" t="s">
        <v>4344</v>
      </c>
      <c r="H3494" s="2">
        <v>1000</v>
      </c>
      <c r="I3494" s="2">
        <v>14003141</v>
      </c>
      <c r="J3494" s="2" t="s">
        <v>23969</v>
      </c>
      <c r="K3494" s="2" t="s">
        <v>6255</v>
      </c>
      <c r="L3494" s="2" t="s">
        <v>10627</v>
      </c>
      <c r="M3494" s="2">
        <v>4598</v>
      </c>
      <c r="N3494" s="2">
        <v>4837</v>
      </c>
      <c r="O3494" s="2" t="s">
        <v>3206</v>
      </c>
      <c r="P3494" s="2">
        <v>1</v>
      </c>
      <c r="Q3494" s="2" t="s">
        <v>17492</v>
      </c>
      <c r="R3494" s="3" t="s">
        <v>22192</v>
      </c>
      <c r="S3494" s="2">
        <v>29</v>
      </c>
      <c r="T3494" s="2" t="s">
        <v>23647</v>
      </c>
      <c r="U3494" s="2" t="s">
        <v>23694</v>
      </c>
      <c r="V3494" s="2" t="s">
        <v>23762</v>
      </c>
      <c r="W3494" s="2">
        <v>7000000</v>
      </c>
      <c r="X3494" s="2">
        <v>1999</v>
      </c>
      <c r="Y3494" s="2">
        <v>865</v>
      </c>
      <c r="Z3494" s="2">
        <v>6.1</v>
      </c>
      <c r="AA3494" s="2">
        <v>2.35</v>
      </c>
      <c r="AB3494" s="2">
        <v>375</v>
      </c>
    </row>
    <row r="3495" spans="1:28" x14ac:dyDescent="0.3">
      <c r="A3495" s="2" t="s">
        <v>28</v>
      </c>
      <c r="B3495" s="2" t="s">
        <v>33</v>
      </c>
      <c r="C3495" s="2">
        <v>750</v>
      </c>
      <c r="D3495" s="2">
        <v>143</v>
      </c>
      <c r="E3495" s="2">
        <v>0</v>
      </c>
      <c r="F3495" s="2">
        <v>393</v>
      </c>
      <c r="G3495" s="2" t="s">
        <v>12477</v>
      </c>
      <c r="H3495" s="2">
        <v>883</v>
      </c>
      <c r="I3495" s="2">
        <v>304360277</v>
      </c>
      <c r="J3495" s="2" t="s">
        <v>23776</v>
      </c>
      <c r="K3495" s="2" t="s">
        <v>3037</v>
      </c>
      <c r="L3495" s="2" t="s">
        <v>7299</v>
      </c>
      <c r="M3495" s="2">
        <v>522048</v>
      </c>
      <c r="N3495" s="2">
        <v>2039</v>
      </c>
      <c r="O3495" s="2" t="s">
        <v>2428</v>
      </c>
      <c r="P3495" s="2">
        <v>0</v>
      </c>
      <c r="Q3495" s="2" t="s">
        <v>14196</v>
      </c>
      <c r="R3495" s="3" t="s">
        <v>18863</v>
      </c>
      <c r="S3495" s="2">
        <v>1498</v>
      </c>
      <c r="T3495" s="2" t="s">
        <v>23647</v>
      </c>
      <c r="U3495" s="2" t="s">
        <v>23695</v>
      </c>
      <c r="V3495" s="2" t="s">
        <v>23759</v>
      </c>
      <c r="W3495" s="2">
        <v>200000000</v>
      </c>
      <c r="X3495" s="2">
        <v>2012</v>
      </c>
      <c r="Y3495" s="2">
        <v>563</v>
      </c>
      <c r="Z3495" s="2">
        <v>7.8</v>
      </c>
      <c r="AA3495" s="2">
        <v>2.35</v>
      </c>
      <c r="AB3495" s="2">
        <v>80000</v>
      </c>
    </row>
    <row r="3496" spans="1:28" x14ac:dyDescent="0.3">
      <c r="A3496" s="2" t="s">
        <v>29</v>
      </c>
      <c r="B3496" s="2" t="s">
        <v>1123</v>
      </c>
      <c r="C3496" s="2">
        <v>202</v>
      </c>
      <c r="D3496" s="2">
        <v>105</v>
      </c>
      <c r="E3496" s="2">
        <v>0</v>
      </c>
      <c r="F3496" s="2">
        <v>303</v>
      </c>
      <c r="G3496" s="2" t="s">
        <v>24874</v>
      </c>
      <c r="H3496" s="2">
        <v>1000</v>
      </c>
      <c r="I3496" s="2">
        <v>12583510</v>
      </c>
      <c r="J3496" s="2" t="s">
        <v>5714</v>
      </c>
      <c r="K3496" s="2" t="s">
        <v>4059</v>
      </c>
      <c r="L3496" s="2" t="s">
        <v>10628</v>
      </c>
      <c r="M3496" s="2">
        <v>60709</v>
      </c>
      <c r="N3496" s="2">
        <v>2444</v>
      </c>
      <c r="O3496" s="2" t="s">
        <v>13279</v>
      </c>
      <c r="P3496" s="2">
        <v>0</v>
      </c>
      <c r="Q3496" s="2" t="s">
        <v>17493</v>
      </c>
      <c r="R3496" s="3" t="s">
        <v>22193</v>
      </c>
      <c r="S3496" s="2">
        <v>922</v>
      </c>
      <c r="T3496" s="2" t="s">
        <v>23647</v>
      </c>
      <c r="U3496" s="2" t="s">
        <v>23694</v>
      </c>
      <c r="V3496" s="2" t="s">
        <v>23762</v>
      </c>
      <c r="W3496" s="2">
        <v>7000000</v>
      </c>
      <c r="X3496" s="2">
        <v>2003</v>
      </c>
      <c r="Y3496" s="2">
        <v>340</v>
      </c>
      <c r="Z3496" s="2">
        <v>6</v>
      </c>
      <c r="AA3496" s="2">
        <v>1.85</v>
      </c>
      <c r="AB3496" s="2">
        <v>0</v>
      </c>
    </row>
    <row r="3497" spans="1:28" x14ac:dyDescent="0.3">
      <c r="A3497" s="2" t="s">
        <v>28</v>
      </c>
      <c r="B3497" s="2" t="s">
        <v>1526</v>
      </c>
      <c r="C3497" s="2">
        <v>8</v>
      </c>
      <c r="D3497" s="2">
        <v>79</v>
      </c>
      <c r="E3497" s="2">
        <v>0</v>
      </c>
      <c r="F3497" s="2">
        <v>23</v>
      </c>
      <c r="G3497" s="2" t="s">
        <v>24875</v>
      </c>
      <c r="H3497" s="2">
        <v>246</v>
      </c>
      <c r="J3497" s="2" t="s">
        <v>5714</v>
      </c>
      <c r="K3497" s="2" t="s">
        <v>6713</v>
      </c>
      <c r="L3497" s="2" t="s">
        <v>10629</v>
      </c>
      <c r="M3497" s="2">
        <v>440</v>
      </c>
      <c r="N3497" s="2">
        <v>345</v>
      </c>
      <c r="O3497" s="2" t="s">
        <v>13280</v>
      </c>
      <c r="P3497" s="2">
        <v>0</v>
      </c>
      <c r="Q3497" s="2" t="s">
        <v>17494</v>
      </c>
      <c r="R3497" s="3" t="s">
        <v>22194</v>
      </c>
      <c r="S3497" s="2">
        <v>21</v>
      </c>
      <c r="T3497" s="2" t="s">
        <v>23647</v>
      </c>
      <c r="U3497" s="2" t="s">
        <v>23694</v>
      </c>
      <c r="V3497" s="2" t="s">
        <v>23760</v>
      </c>
      <c r="W3497" s="2">
        <v>350000</v>
      </c>
      <c r="X3497" s="2">
        <v>1978</v>
      </c>
      <c r="Y3497" s="2">
        <v>29</v>
      </c>
      <c r="Z3497" s="2">
        <v>4.0999999999999996</v>
      </c>
      <c r="AB3497" s="2">
        <v>44</v>
      </c>
    </row>
    <row r="3498" spans="1:28" x14ac:dyDescent="0.3">
      <c r="A3498" s="2" t="s">
        <v>28</v>
      </c>
      <c r="B3498" s="2" t="s">
        <v>635</v>
      </c>
      <c r="C3498" s="2">
        <v>341</v>
      </c>
      <c r="D3498" s="2">
        <v>106</v>
      </c>
      <c r="E3498" s="2">
        <v>1000</v>
      </c>
      <c r="F3498" s="2">
        <v>98</v>
      </c>
      <c r="G3498" s="2" t="s">
        <v>4347</v>
      </c>
      <c r="H3498" s="2">
        <v>816</v>
      </c>
      <c r="I3498" s="2">
        <v>9190525</v>
      </c>
      <c r="J3498" s="2" t="s">
        <v>24006</v>
      </c>
      <c r="K3498" s="2" t="s">
        <v>2441</v>
      </c>
      <c r="L3498" s="2" t="s">
        <v>10630</v>
      </c>
      <c r="M3498" s="2">
        <v>102125</v>
      </c>
      <c r="N3498" s="2">
        <v>1120</v>
      </c>
      <c r="O3498" s="2" t="s">
        <v>13281</v>
      </c>
      <c r="P3498" s="2">
        <v>1</v>
      </c>
      <c r="Q3498" s="2" t="s">
        <v>17495</v>
      </c>
      <c r="R3498" s="3" t="s">
        <v>22195</v>
      </c>
      <c r="S3498" s="2">
        <v>324</v>
      </c>
      <c r="T3498" s="2" t="s">
        <v>23647</v>
      </c>
      <c r="U3498" s="2" t="s">
        <v>23694</v>
      </c>
      <c r="V3498" s="2" t="s">
        <v>23762</v>
      </c>
      <c r="W3498" s="2">
        <v>7000000</v>
      </c>
      <c r="X3498" s="2">
        <v>2009</v>
      </c>
      <c r="Y3498" s="2">
        <v>105</v>
      </c>
      <c r="Z3498" s="2">
        <v>7</v>
      </c>
      <c r="AA3498" s="2">
        <v>1.85</v>
      </c>
      <c r="AB3498" s="2">
        <v>10000</v>
      </c>
    </row>
    <row r="3499" spans="1:28" x14ac:dyDescent="0.3">
      <c r="A3499" s="2" t="s">
        <v>28</v>
      </c>
      <c r="B3499" s="2" t="s">
        <v>1527</v>
      </c>
      <c r="C3499" s="2">
        <v>160</v>
      </c>
      <c r="D3499" s="2">
        <v>100</v>
      </c>
      <c r="E3499" s="2">
        <v>11</v>
      </c>
      <c r="F3499" s="2">
        <v>970</v>
      </c>
      <c r="G3499" s="2" t="s">
        <v>1638</v>
      </c>
      <c r="H3499" s="2">
        <v>13000</v>
      </c>
      <c r="I3499" s="2">
        <v>9176553</v>
      </c>
      <c r="J3499" s="2" t="s">
        <v>24419</v>
      </c>
      <c r="K3499" s="2" t="s">
        <v>2493</v>
      </c>
      <c r="L3499" s="2" t="s">
        <v>10631</v>
      </c>
      <c r="M3499" s="2">
        <v>19147</v>
      </c>
      <c r="N3499" s="2">
        <v>19330</v>
      </c>
      <c r="O3499" s="2" t="s">
        <v>3266</v>
      </c>
      <c r="P3499" s="2">
        <v>1</v>
      </c>
      <c r="Q3499" s="2" t="s">
        <v>17496</v>
      </c>
      <c r="R3499" s="3" t="s">
        <v>22196</v>
      </c>
      <c r="S3499" s="2">
        <v>97</v>
      </c>
      <c r="T3499" s="2" t="s">
        <v>23647</v>
      </c>
      <c r="U3499" s="2" t="s">
        <v>23694</v>
      </c>
      <c r="V3499" s="2" t="s">
        <v>23759</v>
      </c>
      <c r="W3499" s="2">
        <v>7500000</v>
      </c>
      <c r="X3499" s="2">
        <v>2009</v>
      </c>
      <c r="Y3499" s="2">
        <v>3000</v>
      </c>
      <c r="Z3499" s="2">
        <v>7.1</v>
      </c>
      <c r="AA3499" s="2">
        <v>2.35</v>
      </c>
      <c r="AB3499" s="2">
        <v>0</v>
      </c>
    </row>
    <row r="3500" spans="1:28" x14ac:dyDescent="0.3">
      <c r="A3500" s="2" t="s">
        <v>28</v>
      </c>
      <c r="B3500" s="2" t="s">
        <v>629</v>
      </c>
      <c r="C3500" s="2">
        <v>31</v>
      </c>
      <c r="D3500" s="2">
        <v>103</v>
      </c>
      <c r="E3500" s="2">
        <v>49</v>
      </c>
      <c r="F3500" s="2">
        <v>304</v>
      </c>
      <c r="G3500" s="2" t="s">
        <v>1543</v>
      </c>
      <c r="H3500" s="2">
        <v>687</v>
      </c>
      <c r="I3500" s="2">
        <v>9094451</v>
      </c>
      <c r="J3500" s="2" t="s">
        <v>24474</v>
      </c>
      <c r="K3500" s="2" t="s">
        <v>6327</v>
      </c>
      <c r="L3500" s="2" t="s">
        <v>10632</v>
      </c>
      <c r="M3500" s="2">
        <v>11668</v>
      </c>
      <c r="N3500" s="2">
        <v>1990</v>
      </c>
      <c r="O3500" s="2" t="s">
        <v>12734</v>
      </c>
      <c r="P3500" s="2">
        <v>0</v>
      </c>
      <c r="Q3500" s="2" t="s">
        <v>17497</v>
      </c>
      <c r="R3500" s="3" t="s">
        <v>22197</v>
      </c>
      <c r="S3500" s="2">
        <v>79</v>
      </c>
      <c r="T3500" s="2" t="s">
        <v>23647</v>
      </c>
      <c r="U3500" s="2" t="s">
        <v>23694</v>
      </c>
      <c r="V3500" s="2" t="s">
        <v>23762</v>
      </c>
      <c r="W3500" s="2">
        <v>7000000</v>
      </c>
      <c r="X3500" s="2">
        <v>1989</v>
      </c>
      <c r="Y3500" s="2">
        <v>554</v>
      </c>
      <c r="Z3500" s="2">
        <v>6.2</v>
      </c>
      <c r="AA3500" s="2">
        <v>1.85</v>
      </c>
      <c r="AB3500" s="2">
        <v>0</v>
      </c>
    </row>
    <row r="3501" spans="1:28" x14ac:dyDescent="0.3">
      <c r="A3501" s="2" t="s">
        <v>28</v>
      </c>
      <c r="B3501" s="2" t="s">
        <v>1130</v>
      </c>
      <c r="C3501" s="2">
        <v>71</v>
      </c>
      <c r="D3501" s="2">
        <v>116</v>
      </c>
      <c r="E3501" s="2">
        <v>107</v>
      </c>
      <c r="F3501" s="2">
        <v>658</v>
      </c>
      <c r="G3501" s="2" t="s">
        <v>2363</v>
      </c>
      <c r="H3501" s="2">
        <v>893</v>
      </c>
      <c r="I3501" s="2">
        <v>14612840</v>
      </c>
      <c r="J3501" s="2" t="s">
        <v>24315</v>
      </c>
      <c r="K3501" s="2" t="s">
        <v>2857</v>
      </c>
      <c r="L3501" s="2" t="s">
        <v>10633</v>
      </c>
      <c r="M3501" s="2">
        <v>11191</v>
      </c>
      <c r="N3501" s="2">
        <v>3110</v>
      </c>
      <c r="O3501" s="2" t="s">
        <v>13282</v>
      </c>
      <c r="P3501" s="2">
        <v>1</v>
      </c>
      <c r="Q3501" s="2" t="s">
        <v>17498</v>
      </c>
      <c r="R3501" s="3" t="s">
        <v>22198</v>
      </c>
      <c r="S3501" s="2">
        <v>37</v>
      </c>
      <c r="T3501" s="2" t="s">
        <v>23647</v>
      </c>
      <c r="U3501" s="2" t="s">
        <v>23694</v>
      </c>
      <c r="V3501" s="2" t="s">
        <v>23759</v>
      </c>
      <c r="W3501" s="2">
        <v>7000000</v>
      </c>
      <c r="X3501" s="2">
        <v>2014</v>
      </c>
      <c r="Y3501" s="2">
        <v>664</v>
      </c>
      <c r="Z3501" s="2">
        <v>6.9</v>
      </c>
      <c r="AB3501" s="2">
        <v>0</v>
      </c>
    </row>
    <row r="3502" spans="1:28" x14ac:dyDescent="0.3">
      <c r="A3502" s="2" t="s">
        <v>28</v>
      </c>
      <c r="B3502" s="2" t="s">
        <v>1528</v>
      </c>
      <c r="C3502" s="2">
        <v>281</v>
      </c>
      <c r="D3502" s="2">
        <v>99</v>
      </c>
      <c r="E3502" s="2">
        <v>192</v>
      </c>
      <c r="F3502" s="2">
        <v>292</v>
      </c>
      <c r="G3502" s="2" t="s">
        <v>4348</v>
      </c>
      <c r="H3502" s="2">
        <v>14000</v>
      </c>
      <c r="I3502" s="2">
        <v>9166863</v>
      </c>
      <c r="J3502" s="2" t="s">
        <v>23794</v>
      </c>
      <c r="K3502" s="2" t="s">
        <v>2477</v>
      </c>
      <c r="L3502" s="2" t="s">
        <v>10634</v>
      </c>
      <c r="M3502" s="2">
        <v>83182</v>
      </c>
      <c r="N3502" s="2">
        <v>14816</v>
      </c>
      <c r="O3502" s="2" t="s">
        <v>13227</v>
      </c>
      <c r="P3502" s="2">
        <v>2</v>
      </c>
      <c r="Q3502" s="2" t="s">
        <v>17499</v>
      </c>
      <c r="R3502" s="3" t="s">
        <v>22199</v>
      </c>
      <c r="S3502" s="2">
        <v>247</v>
      </c>
      <c r="T3502" s="2" t="s">
        <v>23647</v>
      </c>
      <c r="U3502" s="2" t="s">
        <v>23694</v>
      </c>
      <c r="V3502" s="2" t="s">
        <v>23762</v>
      </c>
      <c r="W3502" s="2">
        <v>7000000</v>
      </c>
      <c r="X3502" s="2">
        <v>2009</v>
      </c>
      <c r="Y3502" s="2">
        <v>343</v>
      </c>
      <c r="Z3502" s="2">
        <v>7.6</v>
      </c>
      <c r="AA3502" s="2">
        <v>2.35</v>
      </c>
      <c r="AB3502" s="2">
        <v>16000</v>
      </c>
    </row>
    <row r="3503" spans="1:28" x14ac:dyDescent="0.3">
      <c r="A3503" s="2" t="s">
        <v>28</v>
      </c>
      <c r="B3503" s="2" t="s">
        <v>78</v>
      </c>
      <c r="C3503" s="2">
        <v>114</v>
      </c>
      <c r="D3503" s="2">
        <v>164</v>
      </c>
      <c r="E3503" s="2">
        <v>17000</v>
      </c>
      <c r="F3503" s="2">
        <v>159</v>
      </c>
      <c r="G3503" s="2" t="s">
        <v>4349</v>
      </c>
      <c r="H3503" s="2">
        <v>883</v>
      </c>
      <c r="I3503" s="2">
        <v>8373585</v>
      </c>
      <c r="J3503" s="2" t="s">
        <v>5558</v>
      </c>
      <c r="K3503" s="2" t="s">
        <v>641</v>
      </c>
      <c r="L3503" s="2" t="s">
        <v>10635</v>
      </c>
      <c r="M3503" s="2">
        <v>39680</v>
      </c>
      <c r="N3503" s="2">
        <v>1934</v>
      </c>
      <c r="O3503" s="2" t="s">
        <v>12569</v>
      </c>
      <c r="P3503" s="2">
        <v>0</v>
      </c>
      <c r="Q3503" s="2" t="s">
        <v>17500</v>
      </c>
      <c r="R3503" s="3" t="s">
        <v>22200</v>
      </c>
      <c r="S3503" s="2">
        <v>308</v>
      </c>
      <c r="T3503" s="2" t="s">
        <v>23647</v>
      </c>
      <c r="U3503" s="2" t="s">
        <v>23694</v>
      </c>
      <c r="V3503" s="2" t="s">
        <v>23762</v>
      </c>
      <c r="W3503" s="2">
        <v>7000000</v>
      </c>
      <c r="X3503" s="2">
        <v>1988</v>
      </c>
      <c r="Y3503" s="2">
        <v>618</v>
      </c>
      <c r="Z3503" s="2">
        <v>7.6</v>
      </c>
      <c r="AA3503" s="2">
        <v>1.85</v>
      </c>
      <c r="AB3503" s="2">
        <v>0</v>
      </c>
    </row>
    <row r="3504" spans="1:28" x14ac:dyDescent="0.3">
      <c r="A3504" s="2" t="s">
        <v>28</v>
      </c>
      <c r="B3504" s="2" t="s">
        <v>1490</v>
      </c>
      <c r="C3504" s="2">
        <v>72</v>
      </c>
      <c r="D3504" s="2">
        <v>96</v>
      </c>
      <c r="E3504" s="2">
        <v>30</v>
      </c>
      <c r="F3504" s="2">
        <v>407</v>
      </c>
      <c r="G3504" s="2" t="s">
        <v>4350</v>
      </c>
      <c r="H3504" s="2">
        <v>761</v>
      </c>
      <c r="I3504" s="2">
        <v>7292175</v>
      </c>
      <c r="J3504" s="2" t="s">
        <v>23894</v>
      </c>
      <c r="K3504" s="2" t="s">
        <v>6714</v>
      </c>
      <c r="L3504" s="2" t="s">
        <v>10636</v>
      </c>
      <c r="M3504" s="2">
        <v>7736</v>
      </c>
      <c r="N3504" s="2">
        <v>2018</v>
      </c>
      <c r="O3504" s="2" t="s">
        <v>12727</v>
      </c>
      <c r="P3504" s="2">
        <v>3</v>
      </c>
      <c r="Q3504" s="2" t="s">
        <v>17501</v>
      </c>
      <c r="R3504" s="3" t="s">
        <v>22201</v>
      </c>
      <c r="S3504" s="2">
        <v>100</v>
      </c>
      <c r="T3504" s="2" t="s">
        <v>23647</v>
      </c>
      <c r="U3504" s="2" t="s">
        <v>23694</v>
      </c>
      <c r="V3504" s="2" t="s">
        <v>23762</v>
      </c>
      <c r="W3504" s="2">
        <v>7000000</v>
      </c>
      <c r="X3504" s="2">
        <v>1999</v>
      </c>
      <c r="Y3504" s="2">
        <v>412</v>
      </c>
      <c r="Z3504" s="2">
        <v>6.4</v>
      </c>
      <c r="AA3504" s="2">
        <v>1.85</v>
      </c>
      <c r="AB3504" s="2">
        <v>0</v>
      </c>
    </row>
    <row r="3505" spans="1:28" x14ac:dyDescent="0.3">
      <c r="A3505" s="2" t="s">
        <v>28</v>
      </c>
      <c r="B3505" s="2" t="s">
        <v>1408</v>
      </c>
      <c r="C3505" s="2">
        <v>119</v>
      </c>
      <c r="D3505" s="2">
        <v>122</v>
      </c>
      <c r="E3505" s="2">
        <v>98</v>
      </c>
      <c r="F3505" s="2">
        <v>397</v>
      </c>
      <c r="G3505" s="2" t="s">
        <v>2901</v>
      </c>
      <c r="H3505" s="2">
        <v>729</v>
      </c>
      <c r="I3505" s="2">
        <v>6601079</v>
      </c>
      <c r="J3505" s="2" t="s">
        <v>24109</v>
      </c>
      <c r="K3505" s="2" t="s">
        <v>2861</v>
      </c>
      <c r="L3505" s="2" t="s">
        <v>10637</v>
      </c>
      <c r="M3505" s="2">
        <v>17436</v>
      </c>
      <c r="N3505" s="2">
        <v>2321</v>
      </c>
      <c r="O3505" s="2" t="s">
        <v>4745</v>
      </c>
      <c r="P3505" s="2">
        <v>1</v>
      </c>
      <c r="Q3505" s="2" t="s">
        <v>17502</v>
      </c>
      <c r="R3505" s="3" t="s">
        <v>22202</v>
      </c>
      <c r="S3505" s="2">
        <v>276</v>
      </c>
      <c r="T3505" s="2" t="s">
        <v>23647</v>
      </c>
      <c r="U3505" s="2" t="s">
        <v>23695</v>
      </c>
      <c r="V3505" s="2" t="s">
        <v>23759</v>
      </c>
      <c r="W3505" s="2">
        <v>7000000</v>
      </c>
      <c r="X3505" s="2">
        <v>2004</v>
      </c>
      <c r="Y3505" s="2">
        <v>579</v>
      </c>
      <c r="Z3505" s="2">
        <v>6.2</v>
      </c>
      <c r="AA3505" s="2">
        <v>2.35</v>
      </c>
      <c r="AB3505" s="2">
        <v>0</v>
      </c>
    </row>
    <row r="3506" spans="1:28" x14ac:dyDescent="0.3">
      <c r="A3506" s="2" t="s">
        <v>28</v>
      </c>
      <c r="B3506" s="2" t="s">
        <v>149</v>
      </c>
      <c r="C3506" s="2">
        <v>74</v>
      </c>
      <c r="D3506" s="2">
        <v>94</v>
      </c>
      <c r="E3506" s="2">
        <v>176</v>
      </c>
      <c r="F3506" s="2">
        <v>46</v>
      </c>
      <c r="G3506" s="2" t="s">
        <v>4351</v>
      </c>
      <c r="H3506" s="2">
        <v>116</v>
      </c>
      <c r="I3506" s="2">
        <v>6165429</v>
      </c>
      <c r="J3506" s="2" t="s">
        <v>24876</v>
      </c>
      <c r="K3506" s="2" t="s">
        <v>6715</v>
      </c>
      <c r="L3506" s="2" t="s">
        <v>10638</v>
      </c>
      <c r="M3506" s="2">
        <v>23486</v>
      </c>
      <c r="N3506" s="2">
        <v>312</v>
      </c>
      <c r="O3506" s="2" t="s">
        <v>6729</v>
      </c>
      <c r="P3506" s="2">
        <v>1</v>
      </c>
      <c r="Q3506" s="2" t="s">
        <v>17503</v>
      </c>
      <c r="R3506" s="3" t="s">
        <v>22203</v>
      </c>
      <c r="S3506" s="2">
        <v>249</v>
      </c>
      <c r="T3506" s="2" t="s">
        <v>23651</v>
      </c>
      <c r="U3506" s="2" t="s">
        <v>23698</v>
      </c>
      <c r="V3506" s="2" t="s">
        <v>23760</v>
      </c>
      <c r="W3506" s="2">
        <v>6000000</v>
      </c>
      <c r="X3506" s="2">
        <v>2002</v>
      </c>
      <c r="Y3506" s="2">
        <v>93</v>
      </c>
      <c r="Z3506" s="2">
        <v>7.5</v>
      </c>
      <c r="AA3506" s="2">
        <v>2.35</v>
      </c>
      <c r="AB3506" s="2">
        <v>0</v>
      </c>
    </row>
    <row r="3507" spans="1:28" x14ac:dyDescent="0.3">
      <c r="A3507" s="2" t="s">
        <v>28</v>
      </c>
      <c r="B3507" s="2" t="s">
        <v>850</v>
      </c>
      <c r="C3507" s="2">
        <v>25</v>
      </c>
      <c r="D3507" s="2">
        <v>93</v>
      </c>
      <c r="E3507" s="2">
        <v>70</v>
      </c>
      <c r="F3507" s="2">
        <v>442</v>
      </c>
      <c r="G3507" s="2" t="s">
        <v>3952</v>
      </c>
      <c r="H3507" s="2">
        <v>692</v>
      </c>
      <c r="I3507" s="2">
        <v>5694308</v>
      </c>
      <c r="J3507" s="2" t="s">
        <v>24140</v>
      </c>
      <c r="K3507" s="2" t="s">
        <v>2826</v>
      </c>
      <c r="L3507" s="2" t="s">
        <v>10639</v>
      </c>
      <c r="M3507" s="2">
        <v>13815</v>
      </c>
      <c r="N3507" s="2">
        <v>3128</v>
      </c>
      <c r="O3507" s="2" t="s">
        <v>13283</v>
      </c>
      <c r="P3507" s="2">
        <v>0</v>
      </c>
      <c r="Q3507" s="2" t="s">
        <v>17504</v>
      </c>
      <c r="R3507" s="3" t="s">
        <v>22204</v>
      </c>
      <c r="S3507" s="2">
        <v>46</v>
      </c>
      <c r="T3507" s="2" t="s">
        <v>23647</v>
      </c>
      <c r="U3507" s="2" t="s">
        <v>23694</v>
      </c>
      <c r="V3507" s="2" t="s">
        <v>23759</v>
      </c>
      <c r="W3507" s="2">
        <v>7000000</v>
      </c>
      <c r="X3507" s="2">
        <v>2007</v>
      </c>
      <c r="Y3507" s="2">
        <v>585</v>
      </c>
      <c r="Z3507" s="2">
        <v>2</v>
      </c>
      <c r="AA3507" s="2">
        <v>1.85</v>
      </c>
      <c r="AB3507" s="2">
        <v>446</v>
      </c>
    </row>
    <row r="3508" spans="1:28" x14ac:dyDescent="0.3">
      <c r="A3508" s="2" t="s">
        <v>28</v>
      </c>
      <c r="B3508" s="2" t="s">
        <v>1529</v>
      </c>
      <c r="C3508" s="2">
        <v>39</v>
      </c>
      <c r="D3508" s="2">
        <v>96</v>
      </c>
      <c r="E3508" s="2">
        <v>6</v>
      </c>
      <c r="F3508" s="2">
        <v>38</v>
      </c>
      <c r="G3508" s="2" t="s">
        <v>2896</v>
      </c>
      <c r="H3508" s="2">
        <v>206</v>
      </c>
      <c r="I3508" s="2">
        <v>5430822</v>
      </c>
      <c r="J3508" s="2" t="s">
        <v>24877</v>
      </c>
      <c r="K3508" s="2" t="s">
        <v>6716</v>
      </c>
      <c r="L3508" s="2" t="s">
        <v>10640</v>
      </c>
      <c r="M3508" s="2">
        <v>8391</v>
      </c>
      <c r="N3508" s="2">
        <v>493</v>
      </c>
      <c r="O3508" s="2" t="s">
        <v>13284</v>
      </c>
      <c r="P3508" s="2">
        <v>0</v>
      </c>
      <c r="Q3508" s="2" t="s">
        <v>17505</v>
      </c>
      <c r="R3508" s="3" t="s">
        <v>22205</v>
      </c>
      <c r="S3508" s="2">
        <v>75</v>
      </c>
      <c r="T3508" s="2" t="s">
        <v>23647</v>
      </c>
      <c r="U3508" s="2" t="s">
        <v>23695</v>
      </c>
      <c r="V3508" s="2" t="s">
        <v>23762</v>
      </c>
      <c r="W3508" s="2">
        <v>7000000</v>
      </c>
      <c r="X3508" s="2">
        <v>1992</v>
      </c>
      <c r="Y3508" s="2">
        <v>192</v>
      </c>
      <c r="Z3508" s="2">
        <v>6.2</v>
      </c>
      <c r="AA3508" s="2">
        <v>1.85</v>
      </c>
      <c r="AB3508" s="2">
        <v>0</v>
      </c>
    </row>
    <row r="3509" spans="1:28" x14ac:dyDescent="0.3">
      <c r="A3509" s="2" t="s">
        <v>28</v>
      </c>
      <c r="C3509" s="2">
        <v>27</v>
      </c>
      <c r="D3509" s="2">
        <v>60</v>
      </c>
      <c r="F3509" s="2">
        <v>346</v>
      </c>
      <c r="G3509" s="2" t="s">
        <v>3312</v>
      </c>
      <c r="H3509" s="2">
        <v>787</v>
      </c>
      <c r="J3509" s="2" t="s">
        <v>23808</v>
      </c>
      <c r="K3509" s="2" t="s">
        <v>6939</v>
      </c>
      <c r="L3509" s="2" t="s">
        <v>24878</v>
      </c>
      <c r="M3509" s="2">
        <v>42402</v>
      </c>
      <c r="N3509" s="2">
        <v>2352</v>
      </c>
      <c r="O3509" s="2" t="s">
        <v>5211</v>
      </c>
      <c r="P3509" s="2">
        <v>1</v>
      </c>
      <c r="Q3509" s="2" t="s">
        <v>24879</v>
      </c>
      <c r="R3509" s="3" t="s">
        <v>24880</v>
      </c>
      <c r="S3509" s="2">
        <v>83</v>
      </c>
      <c r="T3509" s="2" t="s">
        <v>23647</v>
      </c>
      <c r="U3509" s="2" t="s">
        <v>23694</v>
      </c>
      <c r="Y3509" s="2">
        <v>485</v>
      </c>
      <c r="Z3509" s="2">
        <v>7.7</v>
      </c>
      <c r="AA3509" s="2">
        <v>16</v>
      </c>
      <c r="AB3509" s="2">
        <v>0</v>
      </c>
    </row>
    <row r="3510" spans="1:28" x14ac:dyDescent="0.3">
      <c r="A3510" s="2" t="s">
        <v>28</v>
      </c>
      <c r="B3510" s="2" t="s">
        <v>1530</v>
      </c>
      <c r="C3510" s="2">
        <v>27</v>
      </c>
      <c r="D3510" s="2">
        <v>113</v>
      </c>
      <c r="E3510" s="2">
        <v>7</v>
      </c>
      <c r="F3510" s="2">
        <v>35</v>
      </c>
      <c r="G3510" s="2" t="s">
        <v>4352</v>
      </c>
      <c r="H3510" s="2">
        <v>11000</v>
      </c>
      <c r="I3510" s="2">
        <v>4720371</v>
      </c>
      <c r="J3510" s="2" t="s">
        <v>24600</v>
      </c>
      <c r="K3510" s="2" t="s">
        <v>2508</v>
      </c>
      <c r="L3510" s="2" t="s">
        <v>10641</v>
      </c>
      <c r="M3510" s="2">
        <v>3203</v>
      </c>
      <c r="N3510" s="2">
        <v>11116</v>
      </c>
      <c r="O3510" s="2" t="s">
        <v>13285</v>
      </c>
      <c r="P3510" s="2">
        <v>2</v>
      </c>
      <c r="Q3510" s="2" t="s">
        <v>17506</v>
      </c>
      <c r="R3510" s="3" t="s">
        <v>22206</v>
      </c>
      <c r="S3510" s="2">
        <v>85</v>
      </c>
      <c r="T3510" s="2" t="s">
        <v>23647</v>
      </c>
      <c r="U3510" s="2" t="s">
        <v>23694</v>
      </c>
      <c r="V3510" s="2" t="s">
        <v>23760</v>
      </c>
      <c r="W3510" s="2">
        <v>7000000</v>
      </c>
      <c r="X3510" s="2">
        <v>2001</v>
      </c>
      <c r="Y3510" s="2">
        <v>43</v>
      </c>
      <c r="Z3510" s="2">
        <v>6.5</v>
      </c>
      <c r="AA3510" s="2">
        <v>1.85</v>
      </c>
      <c r="AB3510" s="2">
        <v>650</v>
      </c>
    </row>
    <row r="3511" spans="1:28" x14ac:dyDescent="0.3">
      <c r="A3511" s="2" t="s">
        <v>28</v>
      </c>
      <c r="C3511" s="2">
        <v>11</v>
      </c>
      <c r="D3511" s="2">
        <v>60</v>
      </c>
      <c r="F3511" s="2">
        <v>652</v>
      </c>
      <c r="G3511" s="2" t="s">
        <v>2981</v>
      </c>
      <c r="H3511" s="2">
        <v>10000</v>
      </c>
      <c r="J3511" s="2" t="s">
        <v>23858</v>
      </c>
      <c r="K3511" s="2" t="s">
        <v>6585</v>
      </c>
      <c r="L3511" s="2" t="s">
        <v>24881</v>
      </c>
      <c r="M3511" s="2">
        <v>25329</v>
      </c>
      <c r="N3511" s="2">
        <v>12051</v>
      </c>
      <c r="O3511" s="2" t="s">
        <v>3427</v>
      </c>
      <c r="P3511" s="2">
        <v>1</v>
      </c>
      <c r="Q3511" s="2" t="s">
        <v>24882</v>
      </c>
      <c r="R3511" s="3" t="s">
        <v>24883</v>
      </c>
      <c r="S3511" s="2">
        <v>160</v>
      </c>
      <c r="T3511" s="2" t="s">
        <v>23647</v>
      </c>
      <c r="U3511" s="2" t="s">
        <v>23694</v>
      </c>
      <c r="V3511" s="2" t="s">
        <v>23763</v>
      </c>
      <c r="Y3511" s="2">
        <v>794</v>
      </c>
      <c r="Z3511" s="2">
        <v>7.4</v>
      </c>
      <c r="AA3511" s="2">
        <v>1.33</v>
      </c>
      <c r="AB3511" s="2">
        <v>0</v>
      </c>
    </row>
    <row r="3512" spans="1:28" x14ac:dyDescent="0.3">
      <c r="A3512" s="2" t="s">
        <v>28</v>
      </c>
      <c r="B3512" s="2" t="s">
        <v>1423</v>
      </c>
      <c r="C3512" s="2">
        <v>29</v>
      </c>
      <c r="D3512" s="2">
        <v>192</v>
      </c>
      <c r="E3512" s="2">
        <v>147</v>
      </c>
      <c r="F3512" s="2">
        <v>397</v>
      </c>
      <c r="G3512" s="2" t="s">
        <v>4353</v>
      </c>
      <c r="H3512" s="2">
        <v>8000</v>
      </c>
      <c r="I3512" s="2">
        <v>2921738</v>
      </c>
      <c r="J3512" s="2" t="s">
        <v>24043</v>
      </c>
      <c r="K3512" s="2" t="s">
        <v>6637</v>
      </c>
      <c r="L3512" s="2" t="s">
        <v>10642</v>
      </c>
      <c r="M3512" s="2">
        <v>34449</v>
      </c>
      <c r="N3512" s="2">
        <v>9984</v>
      </c>
      <c r="O3512" s="2" t="s">
        <v>4745</v>
      </c>
      <c r="P3512" s="2">
        <v>0</v>
      </c>
      <c r="Q3512" s="2" t="s">
        <v>17507</v>
      </c>
      <c r="R3512" s="3" t="s">
        <v>22207</v>
      </c>
      <c r="S3512" s="2">
        <v>119</v>
      </c>
      <c r="T3512" s="2" t="s">
        <v>23654</v>
      </c>
      <c r="U3512" s="2" t="s">
        <v>23709</v>
      </c>
      <c r="W3512" s="2">
        <v>7000000</v>
      </c>
      <c r="X3512" s="2">
        <v>2004</v>
      </c>
      <c r="Y3512" s="2">
        <v>860</v>
      </c>
      <c r="Z3512" s="2">
        <v>7.9</v>
      </c>
      <c r="AA3512" s="2">
        <v>2.35</v>
      </c>
      <c r="AB3512" s="2">
        <v>2000</v>
      </c>
    </row>
    <row r="3513" spans="1:28" x14ac:dyDescent="0.3">
      <c r="A3513" s="2" t="s">
        <v>28</v>
      </c>
      <c r="B3513" s="2" t="s">
        <v>214</v>
      </c>
      <c r="C3513" s="2">
        <v>158</v>
      </c>
      <c r="D3513" s="2">
        <v>99</v>
      </c>
      <c r="E3513" s="2">
        <v>342</v>
      </c>
      <c r="F3513" s="2">
        <v>501</v>
      </c>
      <c r="G3513" s="2" t="s">
        <v>4354</v>
      </c>
      <c r="H3513" s="2">
        <v>1000</v>
      </c>
      <c r="I3513" s="2">
        <v>2344847</v>
      </c>
      <c r="J3513" s="2" t="s">
        <v>24128</v>
      </c>
      <c r="K3513" s="2" t="s">
        <v>2522</v>
      </c>
      <c r="L3513" s="2" t="s">
        <v>10643</v>
      </c>
      <c r="M3513" s="2">
        <v>18561</v>
      </c>
      <c r="N3513" s="2">
        <v>2158</v>
      </c>
      <c r="O3513" s="2" t="s">
        <v>12215</v>
      </c>
      <c r="P3513" s="2">
        <v>0</v>
      </c>
      <c r="Q3513" s="2" t="s">
        <v>17508</v>
      </c>
      <c r="R3513" s="3" t="s">
        <v>22208</v>
      </c>
      <c r="S3513" s="2">
        <v>119</v>
      </c>
      <c r="T3513" s="2" t="s">
        <v>23647</v>
      </c>
      <c r="U3513" s="2" t="s">
        <v>23694</v>
      </c>
      <c r="V3513" s="2" t="s">
        <v>23762</v>
      </c>
      <c r="W3513" s="2">
        <v>7000000</v>
      </c>
      <c r="X3513" s="2">
        <v>2008</v>
      </c>
      <c r="Y3513" s="2">
        <v>518</v>
      </c>
      <c r="Z3513" s="2">
        <v>6.8</v>
      </c>
      <c r="AA3513" s="2">
        <v>2.35</v>
      </c>
      <c r="AB3513" s="2">
        <v>0</v>
      </c>
    </row>
    <row r="3514" spans="1:28" x14ac:dyDescent="0.3">
      <c r="A3514" s="2" t="s">
        <v>28</v>
      </c>
      <c r="B3514" s="2" t="s">
        <v>1369</v>
      </c>
      <c r="C3514" s="2">
        <v>223</v>
      </c>
      <c r="D3514" s="2">
        <v>91</v>
      </c>
      <c r="E3514" s="2">
        <v>157</v>
      </c>
      <c r="F3514" s="2">
        <v>224</v>
      </c>
      <c r="G3514" s="2" t="s">
        <v>4355</v>
      </c>
      <c r="H3514" s="2">
        <v>490</v>
      </c>
      <c r="I3514" s="2">
        <v>7455447</v>
      </c>
      <c r="J3514" s="2" t="s">
        <v>23894</v>
      </c>
      <c r="K3514" s="2" t="s">
        <v>2218</v>
      </c>
      <c r="L3514" s="2" t="s">
        <v>10644</v>
      </c>
      <c r="M3514" s="2">
        <v>29967</v>
      </c>
      <c r="N3514" s="2">
        <v>1136</v>
      </c>
      <c r="O3514" s="2" t="s">
        <v>2152</v>
      </c>
      <c r="P3514" s="2">
        <v>2</v>
      </c>
      <c r="Q3514" s="2" t="s">
        <v>17509</v>
      </c>
      <c r="R3514" s="3" t="s">
        <v>22209</v>
      </c>
      <c r="S3514" s="2">
        <v>126</v>
      </c>
      <c r="T3514" s="2" t="s">
        <v>23647</v>
      </c>
      <c r="U3514" s="2" t="s">
        <v>23694</v>
      </c>
      <c r="V3514" s="2" t="s">
        <v>23762</v>
      </c>
      <c r="W3514" s="2">
        <v>7000000</v>
      </c>
      <c r="X3514" s="2">
        <v>2010</v>
      </c>
      <c r="Y3514" s="2">
        <v>259</v>
      </c>
      <c r="Z3514" s="2">
        <v>6.3</v>
      </c>
      <c r="AA3514" s="2">
        <v>1.85</v>
      </c>
      <c r="AB3514" s="2">
        <v>0</v>
      </c>
    </row>
    <row r="3515" spans="1:28" x14ac:dyDescent="0.3">
      <c r="A3515" s="2" t="s">
        <v>28</v>
      </c>
      <c r="B3515" s="2" t="s">
        <v>1531</v>
      </c>
      <c r="C3515" s="2">
        <v>25</v>
      </c>
      <c r="D3515" s="2">
        <v>100</v>
      </c>
      <c r="E3515" s="2">
        <v>0</v>
      </c>
      <c r="F3515" s="2">
        <v>359</v>
      </c>
      <c r="G3515" s="2" t="s">
        <v>4356</v>
      </c>
      <c r="H3515" s="2">
        <v>655</v>
      </c>
      <c r="I3515" s="2">
        <v>2148212</v>
      </c>
      <c r="J3515" s="2" t="s">
        <v>24372</v>
      </c>
      <c r="K3515" s="2" t="s">
        <v>6432</v>
      </c>
      <c r="L3515" s="2" t="s">
        <v>10645</v>
      </c>
      <c r="M3515" s="2">
        <v>781</v>
      </c>
      <c r="N3515" s="2">
        <v>1906</v>
      </c>
      <c r="O3515" s="2" t="s">
        <v>4029</v>
      </c>
      <c r="P3515" s="2">
        <v>0</v>
      </c>
      <c r="Q3515" s="2" t="s">
        <v>17510</v>
      </c>
      <c r="R3515" s="3" t="s">
        <v>22210</v>
      </c>
      <c r="S3515" s="2">
        <v>20</v>
      </c>
      <c r="T3515" s="2" t="s">
        <v>23647</v>
      </c>
      <c r="U3515" s="2" t="s">
        <v>23694</v>
      </c>
      <c r="V3515" s="2" t="s">
        <v>23760</v>
      </c>
      <c r="W3515" s="2">
        <v>7000000</v>
      </c>
      <c r="X3515" s="2">
        <v>1999</v>
      </c>
      <c r="Y3515" s="2">
        <v>476</v>
      </c>
      <c r="Z3515" s="2">
        <v>6.3</v>
      </c>
      <c r="AA3515" s="2">
        <v>1.85</v>
      </c>
      <c r="AB3515" s="2">
        <v>157</v>
      </c>
    </row>
    <row r="3516" spans="1:28" x14ac:dyDescent="0.3">
      <c r="A3516" s="2" t="s">
        <v>28</v>
      </c>
      <c r="B3516" s="2" t="s">
        <v>1245</v>
      </c>
      <c r="C3516" s="2">
        <v>97</v>
      </c>
      <c r="D3516" s="2">
        <v>105</v>
      </c>
      <c r="E3516" s="2">
        <v>261</v>
      </c>
      <c r="F3516" s="2">
        <v>617</v>
      </c>
      <c r="G3516" s="2" t="s">
        <v>6631</v>
      </c>
      <c r="H3516" s="2">
        <v>783</v>
      </c>
      <c r="I3516" s="2">
        <v>2062066</v>
      </c>
      <c r="J3516" s="2" t="s">
        <v>23928</v>
      </c>
      <c r="K3516" s="2" t="s">
        <v>6218</v>
      </c>
      <c r="L3516" s="2" t="s">
        <v>10646</v>
      </c>
      <c r="M3516" s="2">
        <v>11387</v>
      </c>
      <c r="N3516" s="2">
        <v>2684</v>
      </c>
      <c r="O3516" s="2" t="s">
        <v>2990</v>
      </c>
      <c r="P3516" s="2">
        <v>3</v>
      </c>
      <c r="Q3516" s="2" t="s">
        <v>17511</v>
      </c>
      <c r="R3516" s="3" t="s">
        <v>22211</v>
      </c>
      <c r="S3516" s="2">
        <v>147</v>
      </c>
      <c r="T3516" s="2" t="s">
        <v>23647</v>
      </c>
      <c r="U3516" s="2" t="s">
        <v>23694</v>
      </c>
      <c r="V3516" s="2" t="s">
        <v>23762</v>
      </c>
      <c r="W3516" s="2">
        <v>7000000</v>
      </c>
      <c r="X3516" s="2">
        <v>2002</v>
      </c>
      <c r="Y3516" s="2">
        <v>658</v>
      </c>
      <c r="Z3516" s="2">
        <v>6.6</v>
      </c>
      <c r="AA3516" s="2">
        <v>1.85</v>
      </c>
      <c r="AB3516" s="2">
        <v>357</v>
      </c>
    </row>
    <row r="3517" spans="1:28" x14ac:dyDescent="0.3">
      <c r="A3517" s="2" t="s">
        <v>28</v>
      </c>
      <c r="B3517" s="2" t="s">
        <v>1251</v>
      </c>
      <c r="C3517" s="2">
        <v>117</v>
      </c>
      <c r="D3517" s="2">
        <v>99</v>
      </c>
      <c r="E3517" s="2">
        <v>60</v>
      </c>
      <c r="F3517" s="2">
        <v>628</v>
      </c>
      <c r="G3517" s="2" t="s">
        <v>3953</v>
      </c>
      <c r="H3517" s="2">
        <v>4000</v>
      </c>
      <c r="I3517" s="2">
        <v>1654367</v>
      </c>
      <c r="J3517" s="2" t="s">
        <v>23902</v>
      </c>
      <c r="K3517" s="2" t="s">
        <v>2739</v>
      </c>
      <c r="L3517" s="2" t="s">
        <v>10647</v>
      </c>
      <c r="M3517" s="2">
        <v>18355</v>
      </c>
      <c r="N3517" s="2">
        <v>6526</v>
      </c>
      <c r="O3517" s="2" t="s">
        <v>4022</v>
      </c>
      <c r="P3517" s="2">
        <v>0</v>
      </c>
      <c r="Q3517" s="2" t="s">
        <v>17512</v>
      </c>
      <c r="R3517" s="3" t="s">
        <v>22212</v>
      </c>
      <c r="S3517" s="2">
        <v>106</v>
      </c>
      <c r="T3517" s="2" t="s">
        <v>23647</v>
      </c>
      <c r="U3517" s="2" t="s">
        <v>23694</v>
      </c>
      <c r="V3517" s="2" t="s">
        <v>23762</v>
      </c>
      <c r="W3517" s="2">
        <v>7000000</v>
      </c>
      <c r="X3517" s="2">
        <v>2006</v>
      </c>
      <c r="Y3517" s="2">
        <v>787</v>
      </c>
      <c r="Z3517" s="2">
        <v>6.4</v>
      </c>
      <c r="AA3517" s="2">
        <v>1.85</v>
      </c>
      <c r="AB3517" s="2">
        <v>3000</v>
      </c>
    </row>
    <row r="3518" spans="1:28" x14ac:dyDescent="0.3">
      <c r="A3518" s="2" t="s">
        <v>28</v>
      </c>
      <c r="B3518" s="2" t="s">
        <v>1532</v>
      </c>
      <c r="C3518" s="2">
        <v>389</v>
      </c>
      <c r="D3518" s="2">
        <v>112</v>
      </c>
      <c r="E3518" s="2">
        <v>159</v>
      </c>
      <c r="F3518" s="2">
        <v>77</v>
      </c>
      <c r="G3518" s="2" t="s">
        <v>2982</v>
      </c>
      <c r="H3518" s="2">
        <v>3000</v>
      </c>
      <c r="I3518" s="2">
        <v>1738692</v>
      </c>
      <c r="J3518" s="2" t="s">
        <v>24146</v>
      </c>
      <c r="K3518" s="2" t="s">
        <v>4036</v>
      </c>
      <c r="L3518" s="2" t="s">
        <v>10648</v>
      </c>
      <c r="M3518" s="2">
        <v>95529</v>
      </c>
      <c r="N3518" s="2">
        <v>3547</v>
      </c>
      <c r="O3518" s="2" t="s">
        <v>13286</v>
      </c>
      <c r="P3518" s="2">
        <v>0</v>
      </c>
      <c r="Q3518" s="2" t="s">
        <v>17513</v>
      </c>
      <c r="R3518" s="3" t="s">
        <v>22213</v>
      </c>
      <c r="S3518" s="2">
        <v>301</v>
      </c>
      <c r="T3518" s="2" t="s">
        <v>23647</v>
      </c>
      <c r="U3518" s="2" t="s">
        <v>23695</v>
      </c>
      <c r="V3518" s="2" t="s">
        <v>23762</v>
      </c>
      <c r="W3518" s="2">
        <v>7000000</v>
      </c>
      <c r="X3518" s="2">
        <v>2011</v>
      </c>
      <c r="Y3518" s="2">
        <v>294</v>
      </c>
      <c r="Z3518" s="2">
        <v>7.5</v>
      </c>
      <c r="AA3518" s="2">
        <v>2.35</v>
      </c>
      <c r="AB3518" s="2">
        <v>38000</v>
      </c>
    </row>
    <row r="3519" spans="1:28" x14ac:dyDescent="0.3">
      <c r="A3519" s="2" t="s">
        <v>28</v>
      </c>
      <c r="B3519" s="2" t="s">
        <v>1533</v>
      </c>
      <c r="C3519" s="2">
        <v>9</v>
      </c>
      <c r="D3519" s="2">
        <v>100</v>
      </c>
      <c r="E3519" s="2">
        <v>0</v>
      </c>
      <c r="F3519" s="2">
        <v>149</v>
      </c>
      <c r="G3519" s="2" t="s">
        <v>3978</v>
      </c>
      <c r="H3519" s="2">
        <v>2000</v>
      </c>
      <c r="I3519" s="2">
        <v>2209479</v>
      </c>
      <c r="J3519" s="2" t="s">
        <v>24372</v>
      </c>
      <c r="K3519" s="2" t="s">
        <v>6717</v>
      </c>
      <c r="L3519" s="2" t="s">
        <v>10649</v>
      </c>
      <c r="M3519" s="2">
        <v>844</v>
      </c>
      <c r="N3519" s="2">
        <v>2909</v>
      </c>
      <c r="O3519" s="2" t="s">
        <v>6592</v>
      </c>
      <c r="P3519" s="2">
        <v>0</v>
      </c>
      <c r="Q3519" s="2" t="s">
        <v>17514</v>
      </c>
      <c r="R3519" s="3" t="s">
        <v>22214</v>
      </c>
      <c r="S3519" s="2">
        <v>34</v>
      </c>
      <c r="T3519" s="2" t="s">
        <v>23647</v>
      </c>
      <c r="U3519" s="2" t="s">
        <v>23695</v>
      </c>
      <c r="V3519" s="2" t="s">
        <v>23760</v>
      </c>
      <c r="X3519" s="2">
        <v>2013</v>
      </c>
      <c r="Y3519" s="2">
        <v>627</v>
      </c>
      <c r="Z3519" s="2">
        <v>5.8</v>
      </c>
      <c r="AB3519" s="2">
        <v>962</v>
      </c>
    </row>
    <row r="3520" spans="1:28" x14ac:dyDescent="0.3">
      <c r="A3520" s="2" t="s">
        <v>28</v>
      </c>
      <c r="B3520" s="2" t="s">
        <v>1534</v>
      </c>
      <c r="C3520" s="2">
        <v>34</v>
      </c>
      <c r="D3520" s="2">
        <v>99</v>
      </c>
      <c r="E3520" s="2">
        <v>2</v>
      </c>
      <c r="F3520" s="2">
        <v>455</v>
      </c>
      <c r="G3520" s="2" t="s">
        <v>4357</v>
      </c>
      <c r="H3520" s="2">
        <v>1000</v>
      </c>
      <c r="I3520" s="2">
        <v>1889522</v>
      </c>
      <c r="J3520" s="2" t="s">
        <v>24128</v>
      </c>
      <c r="K3520" s="2" t="s">
        <v>3375</v>
      </c>
      <c r="L3520" s="2" t="s">
        <v>10650</v>
      </c>
      <c r="M3520" s="2">
        <v>1119</v>
      </c>
      <c r="N3520" s="2">
        <v>2589</v>
      </c>
      <c r="O3520" s="2" t="s">
        <v>13287</v>
      </c>
      <c r="P3520" s="2">
        <v>2</v>
      </c>
      <c r="Q3520" s="2" t="s">
        <v>17515</v>
      </c>
      <c r="R3520" s="3" t="s">
        <v>22215</v>
      </c>
      <c r="S3520" s="2">
        <v>12</v>
      </c>
      <c r="T3520" s="2" t="s">
        <v>23647</v>
      </c>
      <c r="U3520" s="2" t="s">
        <v>23694</v>
      </c>
      <c r="V3520" s="2" t="s">
        <v>23761</v>
      </c>
      <c r="W3520" s="2">
        <v>7000000</v>
      </c>
      <c r="X3520" s="2">
        <v>2009</v>
      </c>
      <c r="Y3520" s="2">
        <v>690</v>
      </c>
      <c r="Z3520" s="2">
        <v>6.5</v>
      </c>
      <c r="AA3520" s="2">
        <v>2.35</v>
      </c>
      <c r="AB3520" s="2">
        <v>797</v>
      </c>
    </row>
    <row r="3521" spans="1:28" x14ac:dyDescent="0.3">
      <c r="A3521" s="2" t="s">
        <v>28</v>
      </c>
      <c r="B3521" s="2" t="s">
        <v>452</v>
      </c>
      <c r="C3521" s="2">
        <v>7</v>
      </c>
      <c r="D3521" s="2">
        <v>100</v>
      </c>
      <c r="E3521" s="2">
        <v>161</v>
      </c>
      <c r="F3521" s="2">
        <v>172</v>
      </c>
      <c r="G3521" s="2" t="s">
        <v>3835</v>
      </c>
      <c r="H3521" s="2">
        <v>10000</v>
      </c>
      <c r="J3521" s="2" t="s">
        <v>24141</v>
      </c>
      <c r="K3521" s="2" t="s">
        <v>2541</v>
      </c>
      <c r="L3521" s="2" t="s">
        <v>10651</v>
      </c>
      <c r="M3521" s="2">
        <v>3114</v>
      </c>
      <c r="N3521" s="2">
        <v>11059</v>
      </c>
      <c r="O3521" s="2" t="s">
        <v>13288</v>
      </c>
      <c r="P3521" s="2">
        <v>0</v>
      </c>
      <c r="Q3521" s="2" t="s">
        <v>17516</v>
      </c>
      <c r="R3521" s="3" t="s">
        <v>22216</v>
      </c>
      <c r="S3521" s="2">
        <v>16</v>
      </c>
      <c r="T3521" s="2" t="s">
        <v>23647</v>
      </c>
      <c r="U3521" s="2" t="s">
        <v>23697</v>
      </c>
      <c r="V3521" s="2" t="s">
        <v>23762</v>
      </c>
      <c r="W3521" s="2">
        <v>7000000</v>
      </c>
      <c r="X3521" s="2">
        <v>1983</v>
      </c>
      <c r="Y3521" s="2">
        <v>422</v>
      </c>
      <c r="Z3521" s="2">
        <v>4.8</v>
      </c>
      <c r="AB3521" s="2">
        <v>168</v>
      </c>
    </row>
    <row r="3522" spans="1:28" x14ac:dyDescent="0.3">
      <c r="A3522" s="2" t="s">
        <v>28</v>
      </c>
      <c r="B3522" s="2" t="s">
        <v>1513</v>
      </c>
      <c r="C3522" s="2">
        <v>161</v>
      </c>
      <c r="D3522" s="2">
        <v>125</v>
      </c>
      <c r="E3522" s="2">
        <v>127</v>
      </c>
      <c r="F3522" s="2">
        <v>798</v>
      </c>
      <c r="G3522" s="2" t="s">
        <v>3242</v>
      </c>
      <c r="H3522" s="2">
        <v>6000</v>
      </c>
      <c r="I3522" s="2">
        <v>1110286</v>
      </c>
      <c r="J3522" s="2" t="s">
        <v>23794</v>
      </c>
      <c r="K3522" s="2" t="s">
        <v>3079</v>
      </c>
      <c r="L3522" s="2" t="s">
        <v>10652</v>
      </c>
      <c r="M3522" s="2">
        <v>9727</v>
      </c>
      <c r="N3522" s="2">
        <v>8876</v>
      </c>
      <c r="O3522" s="2" t="s">
        <v>3810</v>
      </c>
      <c r="P3522" s="2">
        <v>6</v>
      </c>
      <c r="Q3522" s="2" t="s">
        <v>17517</v>
      </c>
      <c r="R3522" s="3" t="s">
        <v>22217</v>
      </c>
      <c r="S3522" s="2">
        <v>65</v>
      </c>
      <c r="T3522" s="2" t="s">
        <v>23647</v>
      </c>
      <c r="U3522" s="2" t="s">
        <v>23694</v>
      </c>
      <c r="V3522" s="2" t="s">
        <v>23762</v>
      </c>
      <c r="W3522" s="2">
        <v>4825000</v>
      </c>
      <c r="X3522" s="2">
        <v>2009</v>
      </c>
      <c r="Y3522" s="2">
        <v>941</v>
      </c>
      <c r="Z3522" s="2">
        <v>7.2</v>
      </c>
      <c r="AA3522" s="2">
        <v>2.35</v>
      </c>
      <c r="AB3522" s="2">
        <v>0</v>
      </c>
    </row>
    <row r="3523" spans="1:28" x14ac:dyDescent="0.3">
      <c r="A3523" s="2" t="s">
        <v>28</v>
      </c>
      <c r="B3523" s="2" t="s">
        <v>1535</v>
      </c>
      <c r="C3523" s="2">
        <v>6</v>
      </c>
      <c r="D3523" s="2">
        <v>107</v>
      </c>
      <c r="E3523" s="2">
        <v>6</v>
      </c>
      <c r="F3523" s="2">
        <v>375</v>
      </c>
      <c r="G3523" s="2" t="s">
        <v>4358</v>
      </c>
      <c r="H3523" s="2">
        <v>963</v>
      </c>
      <c r="I3523" s="2">
        <v>1000000</v>
      </c>
      <c r="J3523" s="2" t="s">
        <v>23877</v>
      </c>
      <c r="K3523" s="2" t="s">
        <v>6350</v>
      </c>
      <c r="L3523" s="2" t="s">
        <v>10653</v>
      </c>
      <c r="M3523" s="2">
        <v>2215</v>
      </c>
      <c r="N3523" s="2">
        <v>2209</v>
      </c>
      <c r="O3523" s="2" t="s">
        <v>13289</v>
      </c>
      <c r="P3523" s="2">
        <v>1</v>
      </c>
      <c r="Q3523" s="2" t="s">
        <v>17518</v>
      </c>
      <c r="R3523" s="3" t="s">
        <v>22218</v>
      </c>
      <c r="S3523" s="2">
        <v>26</v>
      </c>
      <c r="T3523" s="2" t="s">
        <v>23647</v>
      </c>
      <c r="U3523" s="2" t="s">
        <v>23695</v>
      </c>
      <c r="V3523" s="2" t="s">
        <v>23760</v>
      </c>
      <c r="W3523" s="2">
        <v>9000000</v>
      </c>
      <c r="X3523" s="2">
        <v>1977</v>
      </c>
      <c r="Y3523" s="2">
        <v>750</v>
      </c>
      <c r="Z3523" s="2">
        <v>6.3</v>
      </c>
      <c r="AA3523" s="2">
        <v>1.85</v>
      </c>
      <c r="AB3523" s="2">
        <v>122</v>
      </c>
    </row>
    <row r="3524" spans="1:28" x14ac:dyDescent="0.3">
      <c r="A3524" s="2" t="s">
        <v>28</v>
      </c>
      <c r="B3524" s="2" t="s">
        <v>611</v>
      </c>
      <c r="C3524" s="2">
        <v>16</v>
      </c>
      <c r="D3524" s="2">
        <v>107</v>
      </c>
      <c r="E3524" s="2">
        <v>8</v>
      </c>
      <c r="F3524" s="2">
        <v>39</v>
      </c>
      <c r="G3524" s="2" t="s">
        <v>4359</v>
      </c>
      <c r="H3524" s="2">
        <v>106</v>
      </c>
      <c r="I3524" s="2">
        <v>700000</v>
      </c>
      <c r="J3524" s="2" t="s">
        <v>24350</v>
      </c>
      <c r="K3524" s="2" t="s">
        <v>6509</v>
      </c>
      <c r="L3524" s="2" t="s">
        <v>10654</v>
      </c>
      <c r="M3524" s="2">
        <v>24438</v>
      </c>
      <c r="N3524" s="2">
        <v>215</v>
      </c>
      <c r="O3524" s="2" t="s">
        <v>13290</v>
      </c>
      <c r="P3524" s="2">
        <v>1</v>
      </c>
      <c r="Q3524" s="2" t="s">
        <v>17519</v>
      </c>
      <c r="R3524" s="3" t="s">
        <v>22219</v>
      </c>
      <c r="S3524" s="2">
        <v>78</v>
      </c>
      <c r="T3524" s="2" t="s">
        <v>23649</v>
      </c>
      <c r="U3524" s="2" t="s">
        <v>23703</v>
      </c>
      <c r="V3524" s="2" t="s">
        <v>23762</v>
      </c>
      <c r="W3524" s="2">
        <v>50000000</v>
      </c>
      <c r="X3524" s="2">
        <v>1993</v>
      </c>
      <c r="Y3524" s="2">
        <v>54</v>
      </c>
      <c r="Z3524" s="2">
        <v>7</v>
      </c>
      <c r="AA3524" s="2">
        <v>2.35</v>
      </c>
      <c r="AB3524" s="2">
        <v>0</v>
      </c>
    </row>
    <row r="3525" spans="1:28" x14ac:dyDescent="0.3">
      <c r="A3525" s="2" t="s">
        <v>28</v>
      </c>
      <c r="B3525" s="2" t="s">
        <v>599</v>
      </c>
      <c r="C3525" s="2">
        <v>301</v>
      </c>
      <c r="D3525" s="2">
        <v>97</v>
      </c>
      <c r="E3525" s="2">
        <v>0</v>
      </c>
      <c r="F3525" s="2">
        <v>106</v>
      </c>
      <c r="G3525" s="2" t="s">
        <v>4360</v>
      </c>
      <c r="H3525" s="2">
        <v>227</v>
      </c>
      <c r="I3525" s="2">
        <v>1768416</v>
      </c>
      <c r="J3525" s="2" t="s">
        <v>24006</v>
      </c>
      <c r="K3525" s="2" t="s">
        <v>6718</v>
      </c>
      <c r="L3525" s="2" t="s">
        <v>10655</v>
      </c>
      <c r="M3525" s="2">
        <v>35848</v>
      </c>
      <c r="N3525" s="2">
        <v>684</v>
      </c>
      <c r="O3525" s="2" t="s">
        <v>13291</v>
      </c>
      <c r="P3525" s="2">
        <v>0</v>
      </c>
      <c r="Q3525" s="2" t="s">
        <v>17520</v>
      </c>
      <c r="R3525" s="3" t="s">
        <v>22220</v>
      </c>
      <c r="S3525" s="2">
        <v>198</v>
      </c>
      <c r="T3525" s="2" t="s">
        <v>23647</v>
      </c>
      <c r="U3525" s="2" t="s">
        <v>23694</v>
      </c>
      <c r="V3525" s="2" t="s">
        <v>23762</v>
      </c>
      <c r="W3525" s="2">
        <v>7000000</v>
      </c>
      <c r="X3525" s="2">
        <v>2010</v>
      </c>
      <c r="Y3525" s="2">
        <v>218</v>
      </c>
      <c r="Z3525" s="2">
        <v>6.3</v>
      </c>
      <c r="AA3525" s="2">
        <v>1.85</v>
      </c>
      <c r="AB3525" s="2">
        <v>0</v>
      </c>
    </row>
    <row r="3526" spans="1:28" x14ac:dyDescent="0.3">
      <c r="A3526" s="2" t="s">
        <v>28</v>
      </c>
      <c r="B3526" s="2" t="s">
        <v>1536</v>
      </c>
      <c r="C3526" s="2">
        <v>52</v>
      </c>
      <c r="D3526" s="2">
        <v>105</v>
      </c>
      <c r="E3526" s="2">
        <v>10</v>
      </c>
      <c r="F3526" s="2">
        <v>184</v>
      </c>
      <c r="G3526" s="2" t="s">
        <v>4361</v>
      </c>
      <c r="H3526" s="2">
        <v>756</v>
      </c>
      <c r="I3526" s="2">
        <v>1425993</v>
      </c>
      <c r="J3526" s="2" t="s">
        <v>5447</v>
      </c>
      <c r="K3526" s="2" t="s">
        <v>4624</v>
      </c>
      <c r="L3526" s="2" t="s">
        <v>10656</v>
      </c>
      <c r="M3526" s="2">
        <v>7412</v>
      </c>
      <c r="N3526" s="2">
        <v>1417</v>
      </c>
      <c r="O3526" s="2" t="s">
        <v>13292</v>
      </c>
      <c r="P3526" s="2">
        <v>1</v>
      </c>
      <c r="Q3526" s="2" t="s">
        <v>17521</v>
      </c>
      <c r="R3526" s="3" t="s">
        <v>22221</v>
      </c>
      <c r="S3526" s="2">
        <v>72</v>
      </c>
      <c r="T3526" s="2" t="s">
        <v>23647</v>
      </c>
      <c r="U3526" s="2" t="s">
        <v>23694</v>
      </c>
      <c r="V3526" s="2" t="s">
        <v>23762</v>
      </c>
      <c r="X3526" s="2">
        <v>2009</v>
      </c>
      <c r="Y3526" s="2">
        <v>216</v>
      </c>
      <c r="Z3526" s="2">
        <v>5.3</v>
      </c>
      <c r="AA3526" s="2">
        <v>2.35</v>
      </c>
      <c r="AB3526" s="2">
        <v>0</v>
      </c>
    </row>
    <row r="3527" spans="1:28" x14ac:dyDescent="0.3">
      <c r="A3527" s="2" t="s">
        <v>28</v>
      </c>
      <c r="B3527" s="2" t="s">
        <v>1537</v>
      </c>
      <c r="C3527" s="2">
        <v>12</v>
      </c>
      <c r="D3527" s="2">
        <v>95</v>
      </c>
      <c r="E3527" s="2">
        <v>43</v>
      </c>
      <c r="F3527" s="2">
        <v>611</v>
      </c>
      <c r="G3527" s="2" t="s">
        <v>3813</v>
      </c>
      <c r="H3527" s="2">
        <v>1000</v>
      </c>
      <c r="I3527" s="2">
        <v>306715</v>
      </c>
      <c r="J3527" s="2" t="s">
        <v>5447</v>
      </c>
      <c r="K3527" s="2" t="s">
        <v>6288</v>
      </c>
      <c r="L3527" s="2" t="s">
        <v>10657</v>
      </c>
      <c r="M3527" s="2">
        <v>5143</v>
      </c>
      <c r="N3527" s="2">
        <v>5213</v>
      </c>
      <c r="O3527" s="2" t="s">
        <v>3158</v>
      </c>
      <c r="P3527" s="2">
        <v>1</v>
      </c>
      <c r="Q3527" s="2" t="s">
        <v>17522</v>
      </c>
      <c r="R3527" s="3" t="s">
        <v>22222</v>
      </c>
      <c r="S3527" s="2">
        <v>62</v>
      </c>
      <c r="T3527" s="2" t="s">
        <v>23647</v>
      </c>
      <c r="U3527" s="2" t="s">
        <v>23694</v>
      </c>
      <c r="V3527" s="2" t="s">
        <v>23759</v>
      </c>
      <c r="W3527" s="2">
        <v>10000000</v>
      </c>
      <c r="X3527" s="2">
        <v>1998</v>
      </c>
      <c r="Y3527" s="2">
        <v>788</v>
      </c>
      <c r="Z3527" s="2">
        <v>2.2999999999999998</v>
      </c>
      <c r="AA3527" s="2">
        <v>1.85</v>
      </c>
      <c r="AB3527" s="2">
        <v>724</v>
      </c>
    </row>
    <row r="3528" spans="1:28" x14ac:dyDescent="0.3">
      <c r="A3528" s="2" t="s">
        <v>28</v>
      </c>
      <c r="B3528" s="2" t="s">
        <v>1538</v>
      </c>
      <c r="C3528" s="2">
        <v>134</v>
      </c>
      <c r="D3528" s="2">
        <v>106</v>
      </c>
      <c r="E3528" s="2">
        <v>58</v>
      </c>
      <c r="F3528" s="2">
        <v>973</v>
      </c>
      <c r="G3528" s="2" t="s">
        <v>2530</v>
      </c>
      <c r="H3528" s="2">
        <v>23000</v>
      </c>
      <c r="I3528" s="2">
        <v>382946</v>
      </c>
      <c r="J3528" s="2" t="s">
        <v>5558</v>
      </c>
      <c r="K3528" s="2" t="s">
        <v>1610</v>
      </c>
      <c r="L3528" s="2" t="s">
        <v>10658</v>
      </c>
      <c r="M3528" s="2">
        <v>43965</v>
      </c>
      <c r="N3528" s="2">
        <v>44969</v>
      </c>
      <c r="O3528" s="2" t="s">
        <v>2482</v>
      </c>
      <c r="P3528" s="2">
        <v>0</v>
      </c>
      <c r="Q3528" s="2" t="s">
        <v>17523</v>
      </c>
      <c r="R3528" s="3" t="s">
        <v>22223</v>
      </c>
      <c r="S3528" s="2">
        <v>99</v>
      </c>
      <c r="T3528" s="2" t="s">
        <v>23647</v>
      </c>
      <c r="U3528" s="2" t="s">
        <v>23694</v>
      </c>
      <c r="V3528" s="2" t="s">
        <v>23762</v>
      </c>
      <c r="W3528" s="2">
        <v>7000000</v>
      </c>
      <c r="X3528" s="2">
        <v>2010</v>
      </c>
      <c r="Y3528" s="2">
        <v>20000</v>
      </c>
      <c r="Z3528" s="2">
        <v>7.1</v>
      </c>
      <c r="AA3528" s="2">
        <v>2.35</v>
      </c>
      <c r="AB3528" s="2">
        <v>19000</v>
      </c>
    </row>
    <row r="3529" spans="1:28" x14ac:dyDescent="0.3">
      <c r="A3529" s="2" t="s">
        <v>28</v>
      </c>
      <c r="B3529" s="2" t="s">
        <v>614</v>
      </c>
      <c r="C3529" s="2">
        <v>151</v>
      </c>
      <c r="D3529" s="2">
        <v>93</v>
      </c>
      <c r="E3529" s="2">
        <v>47</v>
      </c>
      <c r="F3529" s="2">
        <v>13</v>
      </c>
      <c r="G3529" s="2" t="s">
        <v>4314</v>
      </c>
      <c r="H3529" s="2">
        <v>554</v>
      </c>
      <c r="I3529" s="2">
        <v>518134</v>
      </c>
      <c r="J3529" s="2" t="s">
        <v>24494</v>
      </c>
      <c r="K3529" s="2" t="s">
        <v>1543</v>
      </c>
      <c r="L3529" s="2" t="s">
        <v>10659</v>
      </c>
      <c r="M3529" s="2">
        <v>21243</v>
      </c>
      <c r="N3529" s="2">
        <v>1105</v>
      </c>
      <c r="O3529" s="2" t="s">
        <v>13293</v>
      </c>
      <c r="P3529" s="2">
        <v>2</v>
      </c>
      <c r="Q3529" s="2" t="s">
        <v>17524</v>
      </c>
      <c r="R3529" s="3" t="s">
        <v>22224</v>
      </c>
      <c r="S3529" s="2">
        <v>66</v>
      </c>
      <c r="T3529" s="2" t="s">
        <v>23647</v>
      </c>
      <c r="U3529" s="2" t="s">
        <v>23695</v>
      </c>
      <c r="V3529" s="2" t="s">
        <v>23762</v>
      </c>
      <c r="X3529" s="2">
        <v>2013</v>
      </c>
      <c r="Y3529" s="2">
        <v>524</v>
      </c>
      <c r="Z3529" s="2">
        <v>6.2</v>
      </c>
      <c r="AA3529" s="2">
        <v>2.35</v>
      </c>
      <c r="AB3529" s="2">
        <v>0</v>
      </c>
    </row>
    <row r="3530" spans="1:28" x14ac:dyDescent="0.3">
      <c r="A3530" s="2" t="s">
        <v>28</v>
      </c>
      <c r="B3530" s="2" t="s">
        <v>553</v>
      </c>
      <c r="C3530" s="2">
        <v>103</v>
      </c>
      <c r="D3530" s="2">
        <v>103</v>
      </c>
      <c r="E3530" s="2">
        <v>835</v>
      </c>
      <c r="G3530" s="2" t="s">
        <v>4362</v>
      </c>
      <c r="H3530" s="2">
        <v>13000</v>
      </c>
      <c r="I3530" s="2">
        <v>236266</v>
      </c>
      <c r="J3530" s="2" t="s">
        <v>24340</v>
      </c>
      <c r="K3530" s="2" t="s">
        <v>2693</v>
      </c>
      <c r="L3530" s="2" t="s">
        <v>10660</v>
      </c>
      <c r="M3530" s="2">
        <v>15104</v>
      </c>
      <c r="N3530" s="2">
        <v>13000</v>
      </c>
      <c r="P3530" s="2">
        <v>0</v>
      </c>
      <c r="Q3530" s="2" t="s">
        <v>17525</v>
      </c>
      <c r="R3530" s="3" t="s">
        <v>22225</v>
      </c>
      <c r="S3530" s="2">
        <v>290</v>
      </c>
      <c r="T3530" s="2" t="s">
        <v>23647</v>
      </c>
      <c r="U3530" s="2" t="s">
        <v>23694</v>
      </c>
      <c r="V3530" s="2" t="s">
        <v>23762</v>
      </c>
      <c r="W3530" s="2">
        <v>3500000</v>
      </c>
      <c r="X3530" s="2">
        <v>2002</v>
      </c>
      <c r="Y3530" s="2">
        <v>0</v>
      </c>
      <c r="Z3530" s="2">
        <v>6.2</v>
      </c>
      <c r="AA3530" s="2">
        <v>2.35</v>
      </c>
      <c r="AB3530" s="2">
        <v>0</v>
      </c>
    </row>
    <row r="3531" spans="1:28" x14ac:dyDescent="0.3">
      <c r="A3531" s="2" t="s">
        <v>28</v>
      </c>
      <c r="B3531" s="2" t="s">
        <v>1539</v>
      </c>
      <c r="C3531" s="2">
        <v>39</v>
      </c>
      <c r="D3531" s="2">
        <v>96</v>
      </c>
      <c r="E3531" s="2">
        <v>5</v>
      </c>
      <c r="F3531" s="2">
        <v>52</v>
      </c>
      <c r="G3531" s="2" t="s">
        <v>2863</v>
      </c>
      <c r="H3531" s="2">
        <v>766</v>
      </c>
      <c r="I3531" s="2">
        <v>196067</v>
      </c>
      <c r="J3531" s="2" t="s">
        <v>23794</v>
      </c>
      <c r="K3531" s="2" t="s">
        <v>3152</v>
      </c>
      <c r="L3531" s="2" t="s">
        <v>10661</v>
      </c>
      <c r="M3531" s="2">
        <v>1966</v>
      </c>
      <c r="N3531" s="2">
        <v>1251</v>
      </c>
      <c r="O3531" s="2" t="s">
        <v>13294</v>
      </c>
      <c r="P3531" s="2">
        <v>3</v>
      </c>
      <c r="Q3531" s="2" t="s">
        <v>17526</v>
      </c>
      <c r="R3531" s="3" t="s">
        <v>22226</v>
      </c>
      <c r="S3531" s="2">
        <v>25</v>
      </c>
      <c r="T3531" s="2" t="s">
        <v>23647</v>
      </c>
      <c r="U3531" s="2" t="s">
        <v>23695</v>
      </c>
      <c r="V3531" s="2" t="s">
        <v>23762</v>
      </c>
      <c r="W3531" s="2">
        <v>7000000</v>
      </c>
      <c r="X3531" s="2">
        <v>2002</v>
      </c>
      <c r="Y3531" s="2">
        <v>358</v>
      </c>
      <c r="Z3531" s="2">
        <v>6.7</v>
      </c>
      <c r="AA3531" s="2">
        <v>1.85</v>
      </c>
      <c r="AB3531" s="2">
        <v>97</v>
      </c>
    </row>
    <row r="3532" spans="1:28" x14ac:dyDescent="0.3">
      <c r="A3532" s="2" t="s">
        <v>28</v>
      </c>
      <c r="B3532" s="2" t="s">
        <v>1338</v>
      </c>
      <c r="C3532" s="2">
        <v>133</v>
      </c>
      <c r="D3532" s="2">
        <v>103</v>
      </c>
      <c r="E3532" s="2">
        <v>6</v>
      </c>
      <c r="F3532" s="2">
        <v>935</v>
      </c>
      <c r="G3532" s="2" t="s">
        <v>2838</v>
      </c>
      <c r="H3532" s="2">
        <v>7000</v>
      </c>
      <c r="I3532" s="2">
        <v>532988</v>
      </c>
      <c r="J3532" s="2" t="s">
        <v>24321</v>
      </c>
      <c r="K3532" s="2" t="s">
        <v>2743</v>
      </c>
      <c r="L3532" s="2" t="s">
        <v>10662</v>
      </c>
      <c r="M3532" s="2">
        <v>5863</v>
      </c>
      <c r="N3532" s="2">
        <v>9660</v>
      </c>
      <c r="O3532" s="2" t="s">
        <v>3117</v>
      </c>
      <c r="P3532" s="2">
        <v>0</v>
      </c>
      <c r="Q3532" s="2" t="s">
        <v>17527</v>
      </c>
      <c r="R3532" s="3" t="s">
        <v>22227</v>
      </c>
      <c r="S3532" s="2">
        <v>25</v>
      </c>
      <c r="T3532" s="2" t="s">
        <v>23647</v>
      </c>
      <c r="U3532" s="2" t="s">
        <v>23694</v>
      </c>
      <c r="V3532" s="2" t="s">
        <v>23759</v>
      </c>
      <c r="W3532" s="2">
        <v>7000000</v>
      </c>
      <c r="X3532" s="2">
        <v>2015</v>
      </c>
      <c r="Y3532" s="2">
        <v>1000</v>
      </c>
      <c r="Z3532" s="2">
        <v>6.5</v>
      </c>
      <c r="AA3532" s="2">
        <v>1.85</v>
      </c>
      <c r="AB3532" s="2">
        <v>0</v>
      </c>
    </row>
    <row r="3533" spans="1:28" x14ac:dyDescent="0.3">
      <c r="A3533" s="2" t="s">
        <v>28</v>
      </c>
      <c r="B3533" s="2" t="s">
        <v>1540</v>
      </c>
      <c r="C3533" s="2">
        <v>104</v>
      </c>
      <c r="D3533" s="2">
        <v>108</v>
      </c>
      <c r="E3533" s="2">
        <v>30</v>
      </c>
      <c r="F3533" s="2">
        <v>281</v>
      </c>
      <c r="G3533" s="2" t="s">
        <v>3900</v>
      </c>
      <c r="H3533" s="2">
        <v>474</v>
      </c>
      <c r="I3533" s="2">
        <v>453079</v>
      </c>
      <c r="J3533" s="2" t="s">
        <v>5447</v>
      </c>
      <c r="K3533" s="2" t="s">
        <v>3762</v>
      </c>
      <c r="L3533" s="2" t="s">
        <v>10663</v>
      </c>
      <c r="M3533" s="2">
        <v>4124</v>
      </c>
      <c r="N3533" s="2">
        <v>2029</v>
      </c>
      <c r="O3533" s="2" t="s">
        <v>3664</v>
      </c>
      <c r="P3533" s="2">
        <v>4</v>
      </c>
      <c r="Q3533" s="2" t="s">
        <v>17528</v>
      </c>
      <c r="R3533" s="3" t="s">
        <v>22228</v>
      </c>
      <c r="S3533" s="2">
        <v>29</v>
      </c>
      <c r="T3533" s="2" t="s">
        <v>23647</v>
      </c>
      <c r="U3533" s="2" t="s">
        <v>23694</v>
      </c>
      <c r="V3533" s="2" t="s">
        <v>23762</v>
      </c>
      <c r="W3533" s="2">
        <v>7000000</v>
      </c>
      <c r="X3533" s="2">
        <v>2010</v>
      </c>
      <c r="Y3533" s="2">
        <v>403</v>
      </c>
      <c r="Z3533" s="2">
        <v>5.9</v>
      </c>
      <c r="AA3533" s="2">
        <v>2.35</v>
      </c>
      <c r="AB3533" s="2">
        <v>916</v>
      </c>
    </row>
    <row r="3534" spans="1:28" x14ac:dyDescent="0.3">
      <c r="A3534" s="2" t="s">
        <v>29</v>
      </c>
      <c r="B3534" s="2" t="s">
        <v>1541</v>
      </c>
      <c r="C3534" s="2">
        <v>121</v>
      </c>
      <c r="D3534" s="2">
        <v>177</v>
      </c>
      <c r="E3534" s="2">
        <v>23</v>
      </c>
      <c r="F3534" s="2">
        <v>0</v>
      </c>
      <c r="G3534" s="2" t="s">
        <v>4363</v>
      </c>
      <c r="H3534" s="2">
        <v>4</v>
      </c>
      <c r="J3534" s="2" t="s">
        <v>23942</v>
      </c>
      <c r="K3534" s="2" t="s">
        <v>6719</v>
      </c>
      <c r="L3534" s="2" t="s">
        <v>10664</v>
      </c>
      <c r="M3534" s="2">
        <v>2518</v>
      </c>
      <c r="N3534" s="2">
        <v>8</v>
      </c>
      <c r="O3534" s="2" t="s">
        <v>13295</v>
      </c>
      <c r="P3534" s="2">
        <v>0</v>
      </c>
      <c r="Q3534" s="2" t="s">
        <v>17529</v>
      </c>
      <c r="R3534" s="3" t="s">
        <v>22229</v>
      </c>
      <c r="S3534" s="2">
        <v>28</v>
      </c>
      <c r="T3534" s="2" t="s">
        <v>23655</v>
      </c>
      <c r="U3534" s="2" t="s">
        <v>23714</v>
      </c>
      <c r="V3534" s="2" t="s">
        <v>23764</v>
      </c>
      <c r="W3534" s="2">
        <v>7000000</v>
      </c>
      <c r="X3534" s="2">
        <v>2013</v>
      </c>
      <c r="Y3534" s="2">
        <v>4</v>
      </c>
      <c r="Z3534" s="2">
        <v>6.7</v>
      </c>
      <c r="AA3534" s="2">
        <v>1.66</v>
      </c>
      <c r="AB3534" s="2">
        <v>1000</v>
      </c>
    </row>
    <row r="3535" spans="1:28" x14ac:dyDescent="0.3">
      <c r="A3535" s="2" t="s">
        <v>28</v>
      </c>
      <c r="B3535" s="2" t="s">
        <v>1542</v>
      </c>
      <c r="C3535" s="2">
        <v>27</v>
      </c>
      <c r="D3535" s="2">
        <v>118</v>
      </c>
      <c r="E3535" s="2">
        <v>0</v>
      </c>
      <c r="F3535" s="2">
        <v>410</v>
      </c>
      <c r="G3535" s="2" t="s">
        <v>2823</v>
      </c>
      <c r="H3535" s="2">
        <v>26000</v>
      </c>
      <c r="I3535" s="2">
        <v>46451</v>
      </c>
      <c r="J3535" s="2" t="s">
        <v>24294</v>
      </c>
      <c r="K3535" s="2" t="s">
        <v>6196</v>
      </c>
      <c r="L3535" s="2" t="s">
        <v>10665</v>
      </c>
      <c r="M3535" s="2">
        <v>7663</v>
      </c>
      <c r="N3535" s="2">
        <v>27756</v>
      </c>
      <c r="O3535" s="2" t="s">
        <v>2716</v>
      </c>
      <c r="P3535" s="2">
        <v>2</v>
      </c>
      <c r="Q3535" s="2" t="s">
        <v>17530</v>
      </c>
      <c r="R3535" s="3" t="s">
        <v>22230</v>
      </c>
      <c r="S3535" s="2">
        <v>38</v>
      </c>
      <c r="T3535" s="2" t="s">
        <v>23647</v>
      </c>
      <c r="U3535" s="2" t="s">
        <v>23694</v>
      </c>
      <c r="V3535" s="2" t="s">
        <v>23762</v>
      </c>
      <c r="W3535" s="2">
        <v>7000000</v>
      </c>
      <c r="X3535" s="2">
        <v>2010</v>
      </c>
      <c r="Y3535" s="2">
        <v>854</v>
      </c>
      <c r="Z3535" s="2">
        <v>6</v>
      </c>
      <c r="AA3535" s="2">
        <v>1.85</v>
      </c>
      <c r="AB3535" s="2">
        <v>694</v>
      </c>
    </row>
    <row r="3536" spans="1:28" x14ac:dyDescent="0.3">
      <c r="A3536" s="2" t="s">
        <v>28</v>
      </c>
      <c r="B3536" s="2" t="s">
        <v>1543</v>
      </c>
      <c r="C3536" s="2">
        <v>49</v>
      </c>
      <c r="D3536" s="2">
        <v>97</v>
      </c>
      <c r="E3536" s="2">
        <v>554</v>
      </c>
      <c r="F3536" s="2">
        <v>530</v>
      </c>
      <c r="G3536" s="2" t="s">
        <v>3882</v>
      </c>
      <c r="H3536" s="2">
        <v>876</v>
      </c>
      <c r="I3536" s="2">
        <v>233103</v>
      </c>
      <c r="J3536" s="2" t="s">
        <v>5558</v>
      </c>
      <c r="K3536" s="2" t="s">
        <v>3606</v>
      </c>
      <c r="L3536" s="2" t="s">
        <v>10666</v>
      </c>
      <c r="M3536" s="2">
        <v>2670</v>
      </c>
      <c r="N3536" s="2">
        <v>2544</v>
      </c>
      <c r="O3536" s="2" t="s">
        <v>3170</v>
      </c>
      <c r="P3536" s="2">
        <v>3</v>
      </c>
      <c r="Q3536" s="2" t="s">
        <v>17531</v>
      </c>
      <c r="R3536" s="3" t="s">
        <v>22231</v>
      </c>
      <c r="S3536" s="2">
        <v>50</v>
      </c>
      <c r="T3536" s="2" t="s">
        <v>23647</v>
      </c>
      <c r="U3536" s="2" t="s">
        <v>23695</v>
      </c>
      <c r="V3536" s="2" t="s">
        <v>23762</v>
      </c>
      <c r="W3536" s="2">
        <v>7000000</v>
      </c>
      <c r="X3536" s="2">
        <v>2005</v>
      </c>
      <c r="Y3536" s="2">
        <v>838</v>
      </c>
      <c r="Z3536" s="2">
        <v>6.9</v>
      </c>
      <c r="AA3536" s="2">
        <v>2.35</v>
      </c>
      <c r="AB3536" s="2">
        <v>311</v>
      </c>
    </row>
    <row r="3537" spans="1:28" x14ac:dyDescent="0.3">
      <c r="A3537" s="2" t="s">
        <v>29</v>
      </c>
      <c r="B3537" s="2" t="s">
        <v>1478</v>
      </c>
      <c r="C3537" s="2">
        <v>100</v>
      </c>
      <c r="D3537" s="2">
        <v>102</v>
      </c>
      <c r="E3537" s="2">
        <v>78</v>
      </c>
      <c r="F3537" s="2">
        <v>184</v>
      </c>
      <c r="G3537" s="2" t="s">
        <v>4364</v>
      </c>
      <c r="H3537" s="2">
        <v>12000</v>
      </c>
      <c r="J3537" s="2" t="s">
        <v>23801</v>
      </c>
      <c r="K3537" s="2" t="s">
        <v>3409</v>
      </c>
      <c r="L3537" s="2" t="s">
        <v>10667</v>
      </c>
      <c r="M3537" s="2">
        <v>197845</v>
      </c>
      <c r="N3537" s="2">
        <v>12680</v>
      </c>
      <c r="O3537" s="2" t="s">
        <v>13296</v>
      </c>
      <c r="P3537" s="2">
        <v>2</v>
      </c>
      <c r="Q3537" s="2" t="s">
        <v>17532</v>
      </c>
      <c r="R3537" s="3" t="s">
        <v>22232</v>
      </c>
      <c r="S3537" s="2">
        <v>876</v>
      </c>
      <c r="T3537" s="2" t="s">
        <v>23647</v>
      </c>
      <c r="U3537" s="2" t="s">
        <v>23697</v>
      </c>
      <c r="V3537" s="2" t="s">
        <v>23762</v>
      </c>
      <c r="W3537" s="2">
        <v>7000000</v>
      </c>
      <c r="X3537" s="2">
        <v>1999</v>
      </c>
      <c r="Y3537" s="2">
        <v>333</v>
      </c>
      <c r="Z3537" s="2">
        <v>7.9</v>
      </c>
      <c r="AA3537" s="2">
        <v>2.35</v>
      </c>
      <c r="AB3537" s="2">
        <v>16000</v>
      </c>
    </row>
    <row r="3538" spans="1:28" x14ac:dyDescent="0.3">
      <c r="A3538" s="2" t="s">
        <v>28</v>
      </c>
      <c r="B3538" s="2" t="s">
        <v>1544</v>
      </c>
      <c r="C3538" s="2">
        <v>12</v>
      </c>
      <c r="D3538" s="2">
        <v>92</v>
      </c>
      <c r="E3538" s="2">
        <v>4</v>
      </c>
      <c r="F3538" s="2">
        <v>4</v>
      </c>
      <c r="G3538" s="2" t="s">
        <v>4365</v>
      </c>
      <c r="H3538" s="2">
        <v>91</v>
      </c>
      <c r="J3538" s="2" t="s">
        <v>24196</v>
      </c>
      <c r="K3538" s="2" t="s">
        <v>3803</v>
      </c>
      <c r="L3538" s="2" t="s">
        <v>10668</v>
      </c>
      <c r="M3538" s="2">
        <v>383</v>
      </c>
      <c r="N3538" s="2">
        <v>198</v>
      </c>
      <c r="O3538" s="2" t="s">
        <v>13297</v>
      </c>
      <c r="P3538" s="2">
        <v>1</v>
      </c>
      <c r="R3538" s="3" t="s">
        <v>22233</v>
      </c>
      <c r="S3538" s="2">
        <v>1</v>
      </c>
      <c r="T3538" s="2" t="s">
        <v>23659</v>
      </c>
      <c r="U3538" s="2" t="s">
        <v>23707</v>
      </c>
      <c r="W3538" s="2">
        <v>7000000</v>
      </c>
      <c r="X3538" s="2">
        <v>2014</v>
      </c>
      <c r="Y3538" s="2">
        <v>82</v>
      </c>
      <c r="Z3538" s="2">
        <v>5.3</v>
      </c>
      <c r="AA3538" s="2">
        <v>2.35</v>
      </c>
      <c r="AB3538" s="2">
        <v>55</v>
      </c>
    </row>
    <row r="3539" spans="1:28" x14ac:dyDescent="0.3">
      <c r="A3539" s="2" t="s">
        <v>28</v>
      </c>
      <c r="B3539" s="2" t="s">
        <v>448</v>
      </c>
      <c r="C3539" s="2">
        <v>112</v>
      </c>
      <c r="D3539" s="2">
        <v>88</v>
      </c>
      <c r="E3539" s="2">
        <v>0</v>
      </c>
      <c r="F3539" s="2">
        <v>507</v>
      </c>
      <c r="G3539" s="2" t="s">
        <v>3681</v>
      </c>
      <c r="H3539" s="2">
        <v>1000</v>
      </c>
      <c r="J3539" s="2" t="s">
        <v>24884</v>
      </c>
      <c r="K3539" s="2" t="s">
        <v>4094</v>
      </c>
      <c r="L3539" s="2" t="s">
        <v>10669</v>
      </c>
      <c r="M3539" s="2">
        <v>8589</v>
      </c>
      <c r="N3539" s="2">
        <v>3150</v>
      </c>
      <c r="O3539" s="2" t="s">
        <v>5091</v>
      </c>
      <c r="P3539" s="2">
        <v>0</v>
      </c>
      <c r="Q3539" s="2" t="s">
        <v>17533</v>
      </c>
      <c r="R3539" s="3" t="s">
        <v>22234</v>
      </c>
      <c r="S3539" s="2">
        <v>70</v>
      </c>
      <c r="T3539" s="2" t="s">
        <v>23647</v>
      </c>
      <c r="U3539" s="2" t="s">
        <v>23694</v>
      </c>
      <c r="V3539" s="2" t="s">
        <v>23762</v>
      </c>
      <c r="W3539" s="2">
        <v>7000000</v>
      </c>
      <c r="X3539" s="2">
        <v>2011</v>
      </c>
      <c r="Y3539" s="2">
        <v>844</v>
      </c>
      <c r="Z3539" s="2">
        <v>4.8</v>
      </c>
      <c r="AA3539" s="2">
        <v>1.85</v>
      </c>
      <c r="AB3539" s="2">
        <v>0</v>
      </c>
    </row>
    <row r="3540" spans="1:28" x14ac:dyDescent="0.3">
      <c r="A3540" s="2" t="s">
        <v>28</v>
      </c>
      <c r="B3540" s="2" t="s">
        <v>1545</v>
      </c>
      <c r="C3540" s="2">
        <v>10</v>
      </c>
      <c r="D3540" s="2">
        <v>80</v>
      </c>
      <c r="E3540" s="2">
        <v>0</v>
      </c>
      <c r="F3540" s="2">
        <v>26</v>
      </c>
      <c r="G3540" s="2" t="s">
        <v>4366</v>
      </c>
      <c r="H3540" s="2">
        <v>99</v>
      </c>
      <c r="J3540" s="2" t="s">
        <v>24042</v>
      </c>
      <c r="K3540" s="2" t="s">
        <v>6720</v>
      </c>
      <c r="L3540" s="2" t="s">
        <v>10670</v>
      </c>
      <c r="M3540" s="2">
        <v>1159</v>
      </c>
      <c r="N3540" s="2">
        <v>218</v>
      </c>
      <c r="O3540" s="2" t="s">
        <v>13298</v>
      </c>
      <c r="P3540" s="2">
        <v>1</v>
      </c>
      <c r="Q3540" s="2" t="s">
        <v>17534</v>
      </c>
      <c r="R3540" s="3" t="s">
        <v>22235</v>
      </c>
      <c r="S3540" s="2">
        <v>9</v>
      </c>
      <c r="T3540" s="2" t="s">
        <v>23655</v>
      </c>
      <c r="U3540" s="2" t="s">
        <v>23714</v>
      </c>
      <c r="V3540" s="2" t="s">
        <v>23760</v>
      </c>
      <c r="W3540" s="2">
        <v>7000000</v>
      </c>
      <c r="X3540" s="2">
        <v>2012</v>
      </c>
      <c r="Y3540" s="2">
        <v>62</v>
      </c>
      <c r="Z3540" s="2">
        <v>5.3</v>
      </c>
      <c r="AB3540" s="2">
        <v>453</v>
      </c>
    </row>
    <row r="3541" spans="1:28" x14ac:dyDescent="0.3">
      <c r="B3541" s="2" t="s">
        <v>1546</v>
      </c>
      <c r="C3541" s="2">
        <v>2</v>
      </c>
      <c r="D3541" s="2">
        <v>45</v>
      </c>
      <c r="E3541" s="2">
        <v>24</v>
      </c>
      <c r="F3541" s="2">
        <v>29</v>
      </c>
      <c r="G3541" s="2" t="s">
        <v>4367</v>
      </c>
      <c r="H3541" s="2">
        <v>122</v>
      </c>
      <c r="J3541" s="2" t="s">
        <v>24885</v>
      </c>
      <c r="K3541" s="2" t="s">
        <v>6721</v>
      </c>
      <c r="L3541" s="2" t="s">
        <v>10671</v>
      </c>
      <c r="M3541" s="2">
        <v>192</v>
      </c>
      <c r="N3541" s="2">
        <v>236</v>
      </c>
      <c r="O3541" s="2" t="s">
        <v>13299</v>
      </c>
      <c r="P3541" s="2">
        <v>0</v>
      </c>
      <c r="Q3541" s="2" t="s">
        <v>17535</v>
      </c>
      <c r="R3541" s="3" t="s">
        <v>22236</v>
      </c>
      <c r="S3541" s="2">
        <v>6</v>
      </c>
      <c r="U3541" s="2" t="s">
        <v>23694</v>
      </c>
      <c r="W3541" s="2">
        <v>7000000</v>
      </c>
      <c r="X3541" s="2">
        <v>2014</v>
      </c>
      <c r="Y3541" s="2">
        <v>35</v>
      </c>
      <c r="Z3541" s="2">
        <v>6</v>
      </c>
      <c r="AB3541" s="2">
        <v>41</v>
      </c>
    </row>
    <row r="3542" spans="1:28" x14ac:dyDescent="0.3">
      <c r="A3542" s="2" t="s">
        <v>28</v>
      </c>
      <c r="B3542" s="2" t="s">
        <v>354</v>
      </c>
      <c r="C3542" s="2">
        <v>38</v>
      </c>
      <c r="D3542" s="2">
        <v>115</v>
      </c>
      <c r="E3542" s="2">
        <v>16000</v>
      </c>
      <c r="F3542" s="2">
        <v>240</v>
      </c>
      <c r="G3542" s="2" t="s">
        <v>3070</v>
      </c>
      <c r="H3542" s="2">
        <v>16000</v>
      </c>
      <c r="I3542" s="2">
        <v>41400000</v>
      </c>
      <c r="J3542" s="2" t="s">
        <v>5996</v>
      </c>
      <c r="K3542" s="2" t="s">
        <v>354</v>
      </c>
      <c r="L3542" s="2" t="s">
        <v>10672</v>
      </c>
      <c r="M3542" s="2">
        <v>39451</v>
      </c>
      <c r="N3542" s="2">
        <v>17209</v>
      </c>
      <c r="O3542" s="2" t="s">
        <v>13300</v>
      </c>
      <c r="P3542" s="2">
        <v>0</v>
      </c>
      <c r="Q3542" s="2" t="s">
        <v>17536</v>
      </c>
      <c r="R3542" s="3" t="s">
        <v>22237</v>
      </c>
      <c r="S3542" s="2">
        <v>138</v>
      </c>
      <c r="T3542" s="2" t="s">
        <v>23647</v>
      </c>
      <c r="U3542" s="2" t="s">
        <v>23694</v>
      </c>
      <c r="V3542" s="2" t="s">
        <v>23762</v>
      </c>
      <c r="W3542" s="2">
        <v>6900000</v>
      </c>
      <c r="X3542" s="2">
        <v>1985</v>
      </c>
      <c r="Y3542" s="2">
        <v>455</v>
      </c>
      <c r="Z3542" s="2">
        <v>7.3</v>
      </c>
      <c r="AA3542" s="2">
        <v>2.35</v>
      </c>
      <c r="AB3542" s="2">
        <v>0</v>
      </c>
    </row>
    <row r="3543" spans="1:28" x14ac:dyDescent="0.3">
      <c r="A3543" s="2" t="s">
        <v>28</v>
      </c>
      <c r="B3543" s="2" t="s">
        <v>1547</v>
      </c>
      <c r="C3543" s="2">
        <v>18</v>
      </c>
      <c r="D3543" s="2">
        <v>97</v>
      </c>
      <c r="E3543" s="2">
        <v>49</v>
      </c>
      <c r="F3543" s="2">
        <v>687</v>
      </c>
      <c r="G3543" s="2" t="s">
        <v>4368</v>
      </c>
      <c r="H3543" s="2">
        <v>878</v>
      </c>
      <c r="J3543" s="2" t="s">
        <v>24886</v>
      </c>
      <c r="K3543" s="2" t="s">
        <v>6722</v>
      </c>
      <c r="L3543" s="2" t="s">
        <v>10673</v>
      </c>
      <c r="M3543" s="2">
        <v>15862</v>
      </c>
      <c r="N3543" s="2">
        <v>4334</v>
      </c>
      <c r="O3543" s="2" t="s">
        <v>6327</v>
      </c>
      <c r="P3543" s="2">
        <v>5</v>
      </c>
      <c r="Q3543" s="2" t="s">
        <v>17537</v>
      </c>
      <c r="R3543" s="3" t="s">
        <v>22238</v>
      </c>
      <c r="S3543" s="2">
        <v>42</v>
      </c>
      <c r="T3543" s="2" t="s">
        <v>23647</v>
      </c>
      <c r="U3543" s="2" t="s">
        <v>23694</v>
      </c>
      <c r="X3543" s="2">
        <v>2008</v>
      </c>
      <c r="Y3543" s="2">
        <v>847</v>
      </c>
      <c r="Z3543" s="2">
        <v>7.4</v>
      </c>
      <c r="AA3543" s="2">
        <v>1.78</v>
      </c>
      <c r="AB3543" s="2">
        <v>389</v>
      </c>
    </row>
    <row r="3544" spans="1:28" x14ac:dyDescent="0.3">
      <c r="A3544" s="2" t="s">
        <v>28</v>
      </c>
      <c r="B3544" s="2" t="s">
        <v>804</v>
      </c>
      <c r="C3544" s="2">
        <v>152</v>
      </c>
      <c r="D3544" s="2">
        <v>102</v>
      </c>
      <c r="E3544" s="2">
        <v>0</v>
      </c>
      <c r="F3544" s="2">
        <v>787</v>
      </c>
      <c r="G3544" s="2" t="s">
        <v>2009</v>
      </c>
      <c r="H3544" s="2">
        <v>14000</v>
      </c>
      <c r="I3544" s="2">
        <v>7993039</v>
      </c>
      <c r="J3544" s="2" t="s">
        <v>5447</v>
      </c>
      <c r="K3544" s="2" t="s">
        <v>3604</v>
      </c>
      <c r="L3544" s="2" t="s">
        <v>10674</v>
      </c>
      <c r="M3544" s="2">
        <v>120036</v>
      </c>
      <c r="N3544" s="2">
        <v>18643</v>
      </c>
      <c r="O3544" s="2" t="s">
        <v>2683</v>
      </c>
      <c r="P3544" s="2">
        <v>1</v>
      </c>
      <c r="Q3544" s="2" t="s">
        <v>17538</v>
      </c>
      <c r="R3544" s="3" t="s">
        <v>22239</v>
      </c>
      <c r="S3544" s="2">
        <v>408</v>
      </c>
      <c r="T3544" s="2" t="s">
        <v>23647</v>
      </c>
      <c r="U3544" s="2" t="s">
        <v>23694</v>
      </c>
      <c r="V3544" s="2" t="s">
        <v>23762</v>
      </c>
      <c r="W3544" s="2">
        <v>6900000</v>
      </c>
      <c r="X3544" s="2">
        <v>1993</v>
      </c>
      <c r="Y3544" s="2">
        <v>1000</v>
      </c>
      <c r="Z3544" s="2">
        <v>7.7</v>
      </c>
      <c r="AA3544" s="2">
        <v>1.85</v>
      </c>
      <c r="AB3544" s="2">
        <v>10000</v>
      </c>
    </row>
    <row r="3545" spans="1:28" x14ac:dyDescent="0.3">
      <c r="A3545" s="2" t="s">
        <v>28</v>
      </c>
      <c r="B3545" s="2" t="s">
        <v>381</v>
      </c>
      <c r="C3545" s="2">
        <v>44</v>
      </c>
      <c r="D3545" s="2">
        <v>111</v>
      </c>
      <c r="E3545" s="2">
        <v>197</v>
      </c>
      <c r="F3545" s="2">
        <v>578</v>
      </c>
      <c r="G3545" s="2" t="s">
        <v>3828</v>
      </c>
      <c r="H3545" s="2">
        <v>755</v>
      </c>
      <c r="J3545" s="2" t="s">
        <v>24054</v>
      </c>
      <c r="K3545" s="2" t="s">
        <v>6627</v>
      </c>
      <c r="L3545" s="2" t="s">
        <v>10675</v>
      </c>
      <c r="M3545" s="2">
        <v>39786</v>
      </c>
      <c r="N3545" s="2">
        <v>3009</v>
      </c>
      <c r="O3545" s="2" t="s">
        <v>13301</v>
      </c>
      <c r="P3545" s="2">
        <v>5</v>
      </c>
      <c r="Q3545" s="2" t="s">
        <v>17539</v>
      </c>
      <c r="R3545" s="3" t="s">
        <v>22240</v>
      </c>
      <c r="S3545" s="2">
        <v>162</v>
      </c>
      <c r="T3545" s="2" t="s">
        <v>23647</v>
      </c>
      <c r="U3545" s="2" t="s">
        <v>23694</v>
      </c>
      <c r="V3545" s="2" t="s">
        <v>23772</v>
      </c>
      <c r="W3545" s="2">
        <v>7000000</v>
      </c>
      <c r="X3545" s="2">
        <v>2007</v>
      </c>
      <c r="Y3545" s="2">
        <v>632</v>
      </c>
      <c r="Z3545" s="2">
        <v>4.8</v>
      </c>
      <c r="AA3545" s="2">
        <v>1.78</v>
      </c>
      <c r="AB3545" s="2">
        <v>586</v>
      </c>
    </row>
    <row r="3546" spans="1:28" x14ac:dyDescent="0.3">
      <c r="A3546" s="2" t="s">
        <v>28</v>
      </c>
      <c r="B3546" s="2" t="s">
        <v>1548</v>
      </c>
      <c r="C3546" s="2">
        <v>6</v>
      </c>
      <c r="D3546" s="2">
        <v>96</v>
      </c>
      <c r="E3546" s="2">
        <v>16</v>
      </c>
      <c r="F3546" s="2">
        <v>63</v>
      </c>
      <c r="G3546" s="2" t="s">
        <v>4369</v>
      </c>
      <c r="H3546" s="2">
        <v>149</v>
      </c>
      <c r="J3546" s="2" t="s">
        <v>23794</v>
      </c>
      <c r="K3546" s="2" t="s">
        <v>6723</v>
      </c>
      <c r="L3546" s="2" t="s">
        <v>10676</v>
      </c>
      <c r="M3546" s="2">
        <v>33</v>
      </c>
      <c r="N3546" s="2">
        <v>414</v>
      </c>
      <c r="O3546" s="2" t="s">
        <v>13302</v>
      </c>
      <c r="P3546" s="2">
        <v>0</v>
      </c>
      <c r="R3546" s="3" t="s">
        <v>22241</v>
      </c>
      <c r="S3546" s="2">
        <v>6</v>
      </c>
      <c r="T3546" s="2" t="s">
        <v>23647</v>
      </c>
      <c r="U3546" s="2" t="s">
        <v>23697</v>
      </c>
      <c r="W3546" s="2">
        <v>8700000</v>
      </c>
      <c r="X3546" s="2">
        <v>2016</v>
      </c>
      <c r="Y3546" s="2">
        <v>147</v>
      </c>
      <c r="Z3546" s="2">
        <v>7.2</v>
      </c>
      <c r="AA3546" s="2">
        <v>2.35</v>
      </c>
      <c r="AB3546" s="2">
        <v>187</v>
      </c>
    </row>
    <row r="3547" spans="1:28" x14ac:dyDescent="0.3">
      <c r="A3547" s="2" t="s">
        <v>28</v>
      </c>
      <c r="B3547" s="2" t="s">
        <v>1549</v>
      </c>
      <c r="C3547" s="2">
        <v>46</v>
      </c>
      <c r="D3547" s="2">
        <v>94</v>
      </c>
      <c r="E3547" s="2">
        <v>0</v>
      </c>
      <c r="F3547" s="2">
        <v>493</v>
      </c>
      <c r="G3547" s="2" t="s">
        <v>4076</v>
      </c>
      <c r="H3547" s="2">
        <v>15000</v>
      </c>
      <c r="J3547" s="2" t="s">
        <v>23969</v>
      </c>
      <c r="K3547" s="2" t="s">
        <v>6724</v>
      </c>
      <c r="L3547" s="2" t="s">
        <v>10677</v>
      </c>
      <c r="M3547" s="2">
        <v>5255</v>
      </c>
      <c r="N3547" s="2">
        <v>17377</v>
      </c>
      <c r="O3547" s="2" t="s">
        <v>13303</v>
      </c>
      <c r="P3547" s="2">
        <v>3</v>
      </c>
      <c r="Q3547" s="2" t="s">
        <v>17540</v>
      </c>
      <c r="R3547" s="3" t="s">
        <v>22242</v>
      </c>
      <c r="S3547" s="2">
        <v>38</v>
      </c>
      <c r="T3547" s="2" t="s">
        <v>23647</v>
      </c>
      <c r="U3547" s="2" t="s">
        <v>23694</v>
      </c>
      <c r="W3547" s="2">
        <v>7000000</v>
      </c>
      <c r="X3547" s="2">
        <v>2015</v>
      </c>
      <c r="Y3547" s="2">
        <v>725</v>
      </c>
      <c r="Z3547" s="2">
        <v>5.8</v>
      </c>
      <c r="AA3547" s="2">
        <v>2.35</v>
      </c>
      <c r="AB3547" s="2">
        <v>0</v>
      </c>
    </row>
    <row r="3548" spans="1:28" x14ac:dyDescent="0.3">
      <c r="A3548" s="2" t="s">
        <v>28</v>
      </c>
      <c r="B3548" s="2" t="s">
        <v>1550</v>
      </c>
      <c r="C3548" s="2">
        <v>63</v>
      </c>
      <c r="D3548" s="2">
        <v>125</v>
      </c>
      <c r="E3548" s="2">
        <v>4</v>
      </c>
      <c r="F3548" s="2">
        <v>36</v>
      </c>
      <c r="G3548" s="2" t="s">
        <v>4370</v>
      </c>
      <c r="H3548" s="2">
        <v>177</v>
      </c>
      <c r="I3548" s="2">
        <v>927107</v>
      </c>
      <c r="J3548" s="2" t="s">
        <v>24651</v>
      </c>
      <c r="K3548" s="2" t="s">
        <v>6725</v>
      </c>
      <c r="L3548" s="2" t="s">
        <v>10678</v>
      </c>
      <c r="M3548" s="2">
        <v>5153</v>
      </c>
      <c r="N3548" s="2">
        <v>333</v>
      </c>
      <c r="O3548" s="2" t="s">
        <v>13304</v>
      </c>
      <c r="P3548" s="2">
        <v>1</v>
      </c>
      <c r="Q3548" s="2" t="s">
        <v>17541</v>
      </c>
      <c r="R3548" s="3" t="s">
        <v>22243</v>
      </c>
      <c r="S3548" s="2">
        <v>51</v>
      </c>
      <c r="T3548" s="2" t="s">
        <v>23660</v>
      </c>
      <c r="U3548" s="2" t="s">
        <v>23701</v>
      </c>
      <c r="W3548" s="2">
        <v>15000000</v>
      </c>
      <c r="X3548" s="2">
        <v>1999</v>
      </c>
      <c r="Y3548" s="2">
        <v>66</v>
      </c>
      <c r="Z3548" s="2">
        <v>7.3</v>
      </c>
      <c r="AA3548" s="2">
        <v>1.85</v>
      </c>
      <c r="AB3548" s="2">
        <v>687</v>
      </c>
    </row>
    <row r="3549" spans="1:28" x14ac:dyDescent="0.3">
      <c r="A3549" s="2" t="s">
        <v>28</v>
      </c>
      <c r="B3549" s="2" t="s">
        <v>1551</v>
      </c>
      <c r="C3549" s="2">
        <v>74</v>
      </c>
      <c r="D3549" s="2">
        <v>108</v>
      </c>
      <c r="E3549" s="2">
        <v>3</v>
      </c>
      <c r="F3549" s="2">
        <v>436</v>
      </c>
      <c r="G3549" s="2" t="s">
        <v>3478</v>
      </c>
      <c r="H3549" s="2">
        <v>710</v>
      </c>
      <c r="I3549" s="2">
        <v>49526</v>
      </c>
      <c r="J3549" s="2" t="s">
        <v>24006</v>
      </c>
      <c r="K3549" s="2" t="s">
        <v>4249</v>
      </c>
      <c r="L3549" s="2" t="s">
        <v>10679</v>
      </c>
      <c r="M3549" s="2">
        <v>16299</v>
      </c>
      <c r="N3549" s="2">
        <v>2119</v>
      </c>
      <c r="O3549" s="2" t="s">
        <v>13305</v>
      </c>
      <c r="P3549" s="2">
        <v>1</v>
      </c>
      <c r="Q3549" s="2" t="s">
        <v>17542</v>
      </c>
      <c r="R3549" s="3" t="s">
        <v>22244</v>
      </c>
      <c r="S3549" s="2">
        <v>129</v>
      </c>
      <c r="T3549" s="2" t="s">
        <v>23647</v>
      </c>
      <c r="U3549" s="2" t="s">
        <v>23694</v>
      </c>
      <c r="V3549" s="2" t="s">
        <v>23762</v>
      </c>
      <c r="W3549" s="2">
        <v>6800000</v>
      </c>
      <c r="X3549" s="2">
        <v>2005</v>
      </c>
      <c r="Y3549" s="2">
        <v>697</v>
      </c>
      <c r="Z3549" s="2">
        <v>7</v>
      </c>
      <c r="AA3549" s="2">
        <v>2.35</v>
      </c>
      <c r="AB3549" s="2">
        <v>1000</v>
      </c>
    </row>
    <row r="3550" spans="1:28" x14ac:dyDescent="0.3">
      <c r="A3550" s="2" t="s">
        <v>28</v>
      </c>
      <c r="B3550" s="2" t="s">
        <v>1552</v>
      </c>
      <c r="C3550" s="2">
        <v>25</v>
      </c>
      <c r="D3550" s="2">
        <v>101</v>
      </c>
      <c r="E3550" s="2">
        <v>0</v>
      </c>
      <c r="F3550" s="2">
        <v>83</v>
      </c>
      <c r="G3550" s="2" t="s">
        <v>4371</v>
      </c>
      <c r="H3550" s="2">
        <v>240</v>
      </c>
      <c r="I3550" s="2">
        <v>10696</v>
      </c>
      <c r="J3550" s="2" t="s">
        <v>23900</v>
      </c>
      <c r="K3550" s="2" t="s">
        <v>6726</v>
      </c>
      <c r="L3550" s="2" t="s">
        <v>10680</v>
      </c>
      <c r="M3550" s="2">
        <v>10771</v>
      </c>
      <c r="N3550" s="2">
        <v>490</v>
      </c>
      <c r="O3550" s="2" t="s">
        <v>13306</v>
      </c>
      <c r="P3550" s="2">
        <v>8</v>
      </c>
      <c r="Q3550" s="2" t="s">
        <v>17543</v>
      </c>
      <c r="R3550" s="3" t="s">
        <v>22245</v>
      </c>
      <c r="S3550" s="2">
        <v>65</v>
      </c>
      <c r="T3550" s="2" t="s">
        <v>23647</v>
      </c>
      <c r="U3550" s="2" t="s">
        <v>23694</v>
      </c>
      <c r="V3550" s="2" t="s">
        <v>23762</v>
      </c>
      <c r="W3550" s="2">
        <v>6800000</v>
      </c>
      <c r="X3550" s="2">
        <v>2003</v>
      </c>
      <c r="Y3550" s="2">
        <v>83</v>
      </c>
      <c r="Z3550" s="2">
        <v>6.4</v>
      </c>
      <c r="AA3550" s="2">
        <v>2.35</v>
      </c>
      <c r="AB3550" s="2">
        <v>413</v>
      </c>
    </row>
    <row r="3551" spans="1:28" x14ac:dyDescent="0.3">
      <c r="A3551" s="2" t="s">
        <v>28</v>
      </c>
      <c r="B3551" s="2" t="s">
        <v>1553</v>
      </c>
      <c r="C3551" s="2">
        <v>224</v>
      </c>
      <c r="D3551" s="2">
        <v>101</v>
      </c>
      <c r="E3551" s="2">
        <v>13</v>
      </c>
      <c r="F3551" s="2">
        <v>261</v>
      </c>
      <c r="G3551" s="2" t="s">
        <v>3289</v>
      </c>
      <c r="H3551" s="2">
        <v>34000</v>
      </c>
      <c r="I3551" s="2">
        <v>31607598</v>
      </c>
      <c r="J3551" s="2" t="s">
        <v>24171</v>
      </c>
      <c r="K3551" s="2" t="s">
        <v>6203</v>
      </c>
      <c r="L3551" s="2" t="s">
        <v>10681</v>
      </c>
      <c r="M3551" s="2">
        <v>58366</v>
      </c>
      <c r="N3551" s="2">
        <v>35717</v>
      </c>
      <c r="O3551" s="2" t="s">
        <v>13307</v>
      </c>
      <c r="P3551" s="2">
        <v>1</v>
      </c>
      <c r="Q3551" s="2" t="s">
        <v>17544</v>
      </c>
      <c r="R3551" s="3" t="s">
        <v>22246</v>
      </c>
      <c r="S3551" s="2">
        <v>160</v>
      </c>
      <c r="T3551" s="2" t="s">
        <v>23647</v>
      </c>
      <c r="U3551" s="2" t="s">
        <v>23697</v>
      </c>
      <c r="V3551" s="2" t="s">
        <v>23759</v>
      </c>
      <c r="W3551" s="2">
        <v>6900000</v>
      </c>
      <c r="X3551" s="2">
        <v>2012</v>
      </c>
      <c r="Y3551" s="2">
        <v>924</v>
      </c>
      <c r="Z3551" s="2">
        <v>5.6</v>
      </c>
      <c r="AA3551" s="2">
        <v>2.35</v>
      </c>
      <c r="AB3551" s="2">
        <v>10000</v>
      </c>
    </row>
    <row r="3552" spans="1:28" x14ac:dyDescent="0.3">
      <c r="A3552" s="2" t="s">
        <v>28</v>
      </c>
      <c r="B3552" s="2" t="s">
        <v>524</v>
      </c>
      <c r="C3552" s="2">
        <v>226</v>
      </c>
      <c r="D3552" s="2">
        <v>139</v>
      </c>
      <c r="E3552" s="2">
        <v>777</v>
      </c>
      <c r="F3552" s="2">
        <v>58</v>
      </c>
      <c r="G3552" s="2" t="s">
        <v>4372</v>
      </c>
      <c r="H3552" s="2">
        <v>131</v>
      </c>
      <c r="I3552" s="2">
        <v>6857096</v>
      </c>
      <c r="J3552" s="2" t="s">
        <v>24887</v>
      </c>
      <c r="K3552" s="2" t="s">
        <v>6727</v>
      </c>
      <c r="L3552" s="2" t="s">
        <v>10682</v>
      </c>
      <c r="M3552" s="2">
        <v>80429</v>
      </c>
      <c r="N3552" s="2">
        <v>343</v>
      </c>
      <c r="O3552" s="2" t="s">
        <v>13308</v>
      </c>
      <c r="P3552" s="2">
        <v>0</v>
      </c>
      <c r="Q3552" s="2" t="s">
        <v>17545</v>
      </c>
      <c r="R3552" s="3" t="s">
        <v>22247</v>
      </c>
      <c r="S3552" s="2">
        <v>156</v>
      </c>
      <c r="T3552" s="2" t="s">
        <v>23649</v>
      </c>
      <c r="U3552" s="2" t="s">
        <v>23697</v>
      </c>
      <c r="V3552" s="2" t="s">
        <v>23762</v>
      </c>
      <c r="W3552" s="2">
        <v>6800000</v>
      </c>
      <c r="X3552" s="2">
        <v>2010</v>
      </c>
      <c r="Y3552" s="2">
        <v>66</v>
      </c>
      <c r="Z3552" s="2">
        <v>8.1999999999999993</v>
      </c>
      <c r="AA3552" s="2">
        <v>1.85</v>
      </c>
      <c r="AB3552" s="2">
        <v>37000</v>
      </c>
    </row>
    <row r="3553" spans="1:28" x14ac:dyDescent="0.3">
      <c r="A3553" s="2" t="s">
        <v>28</v>
      </c>
      <c r="B3553" s="2" t="s">
        <v>431</v>
      </c>
      <c r="C3553" s="2">
        <v>36</v>
      </c>
      <c r="D3553" s="2">
        <v>125</v>
      </c>
      <c r="E3553" s="2">
        <v>125</v>
      </c>
      <c r="F3553" s="2">
        <v>11</v>
      </c>
      <c r="G3553" s="2" t="s">
        <v>4373</v>
      </c>
      <c r="H3553" s="2">
        <v>60</v>
      </c>
      <c r="I3553" s="2">
        <v>223878</v>
      </c>
      <c r="J3553" s="2" t="s">
        <v>23894</v>
      </c>
      <c r="K3553" s="2" t="s">
        <v>6728</v>
      </c>
      <c r="L3553" s="2" t="s">
        <v>10683</v>
      </c>
      <c r="M3553" s="2">
        <v>3548</v>
      </c>
      <c r="N3553" s="2">
        <v>132</v>
      </c>
      <c r="O3553" s="2" t="s">
        <v>13309</v>
      </c>
      <c r="P3553" s="2">
        <v>1</v>
      </c>
      <c r="Q3553" s="2" t="s">
        <v>17546</v>
      </c>
      <c r="R3553" s="3" t="s">
        <v>22248</v>
      </c>
      <c r="S3553" s="2">
        <v>21</v>
      </c>
      <c r="T3553" s="2" t="s">
        <v>23662</v>
      </c>
      <c r="U3553" s="2" t="s">
        <v>23713</v>
      </c>
      <c r="V3553" s="2" t="s">
        <v>23762</v>
      </c>
      <c r="W3553" s="2">
        <v>5000000</v>
      </c>
      <c r="X3553" s="2">
        <v>2003</v>
      </c>
      <c r="Y3553" s="2">
        <v>29</v>
      </c>
      <c r="Z3553" s="2">
        <v>6.5</v>
      </c>
      <c r="AA3553" s="2">
        <v>2.35</v>
      </c>
      <c r="AB3553" s="2">
        <v>282</v>
      </c>
    </row>
    <row r="3554" spans="1:28" x14ac:dyDescent="0.3">
      <c r="A3554" s="2" t="s">
        <v>28</v>
      </c>
      <c r="B3554" s="2" t="s">
        <v>1554</v>
      </c>
      <c r="C3554" s="2">
        <v>54</v>
      </c>
      <c r="D3554" s="2">
        <v>88</v>
      </c>
      <c r="E3554" s="2">
        <v>11</v>
      </c>
      <c r="F3554" s="2">
        <v>415</v>
      </c>
      <c r="G3554" s="2" t="s">
        <v>4374</v>
      </c>
      <c r="H3554" s="2">
        <v>1000</v>
      </c>
      <c r="I3554" s="2">
        <v>828</v>
      </c>
      <c r="J3554" s="2" t="s">
        <v>24888</v>
      </c>
      <c r="K3554" s="2" t="s">
        <v>3064</v>
      </c>
      <c r="L3554" s="2" t="s">
        <v>10684</v>
      </c>
      <c r="M3554" s="2">
        <v>5133</v>
      </c>
      <c r="N3554" s="2">
        <v>2728</v>
      </c>
      <c r="O3554" s="2" t="s">
        <v>13163</v>
      </c>
      <c r="P3554" s="2">
        <v>8</v>
      </c>
      <c r="Q3554" s="2" t="s">
        <v>17547</v>
      </c>
      <c r="R3554" s="3" t="s">
        <v>22249</v>
      </c>
      <c r="S3554" s="2">
        <v>31</v>
      </c>
      <c r="T3554" s="2" t="s">
        <v>23647</v>
      </c>
      <c r="U3554" s="2" t="s">
        <v>23718</v>
      </c>
      <c r="V3554" s="2" t="s">
        <v>23762</v>
      </c>
      <c r="X3554" s="2">
        <v>2009</v>
      </c>
      <c r="Y3554" s="2">
        <v>418</v>
      </c>
      <c r="Z3554" s="2">
        <v>6.4</v>
      </c>
      <c r="AA3554" s="2">
        <v>2.35</v>
      </c>
      <c r="AB3554" s="2">
        <v>663</v>
      </c>
    </row>
    <row r="3555" spans="1:28" x14ac:dyDescent="0.3">
      <c r="A3555" s="2" t="s">
        <v>28</v>
      </c>
      <c r="B3555" s="2" t="s">
        <v>168</v>
      </c>
      <c r="C3555" s="2">
        <v>142</v>
      </c>
      <c r="D3555" s="2">
        <v>115</v>
      </c>
      <c r="E3555" s="2">
        <v>294</v>
      </c>
      <c r="F3555" s="2">
        <v>15</v>
      </c>
      <c r="G3555" s="2" t="s">
        <v>4375</v>
      </c>
      <c r="H3555" s="2">
        <v>585</v>
      </c>
      <c r="I3555" s="2">
        <v>8060</v>
      </c>
      <c r="J3555" s="2" t="s">
        <v>23808</v>
      </c>
      <c r="K3555" s="2" t="s">
        <v>6626</v>
      </c>
      <c r="L3555" s="2" t="s">
        <v>10685</v>
      </c>
      <c r="M3555" s="2">
        <v>81644</v>
      </c>
      <c r="N3555" s="2">
        <v>666</v>
      </c>
      <c r="O3555" s="2" t="s">
        <v>13310</v>
      </c>
      <c r="P3555" s="2">
        <v>1</v>
      </c>
      <c r="Q3555" s="2" t="s">
        <v>17548</v>
      </c>
      <c r="R3555" s="3" t="s">
        <v>22250</v>
      </c>
      <c r="S3555" s="2">
        <v>107</v>
      </c>
      <c r="T3555" s="2" t="s">
        <v>23674</v>
      </c>
      <c r="U3555" s="2" t="s">
        <v>23741</v>
      </c>
      <c r="V3555" s="2" t="s">
        <v>23762</v>
      </c>
      <c r="W3555" s="2">
        <v>4000000</v>
      </c>
      <c r="X3555" s="2">
        <v>2007</v>
      </c>
      <c r="Y3555" s="2">
        <v>39</v>
      </c>
      <c r="Z3555" s="2">
        <v>8.1</v>
      </c>
      <c r="AA3555" s="2">
        <v>1.85</v>
      </c>
      <c r="AB3555" s="2">
        <v>11000</v>
      </c>
    </row>
    <row r="3556" spans="1:28" x14ac:dyDescent="0.3">
      <c r="A3556" s="2" t="s">
        <v>28</v>
      </c>
      <c r="B3556" s="2" t="s">
        <v>735</v>
      </c>
      <c r="C3556" s="2">
        <v>271</v>
      </c>
      <c r="D3556" s="2">
        <v>99</v>
      </c>
      <c r="E3556" s="2">
        <v>40</v>
      </c>
      <c r="F3556" s="2">
        <v>300</v>
      </c>
      <c r="G3556" s="2" t="s">
        <v>4376</v>
      </c>
      <c r="H3556" s="2">
        <v>1000</v>
      </c>
      <c r="I3556" s="2">
        <v>84263837</v>
      </c>
      <c r="J3556" s="2" t="s">
        <v>24227</v>
      </c>
      <c r="K3556" s="2" t="s">
        <v>3112</v>
      </c>
      <c r="L3556" s="2" t="s">
        <v>10686</v>
      </c>
      <c r="M3556" s="2">
        <v>81699</v>
      </c>
      <c r="N3556" s="2">
        <v>2323</v>
      </c>
      <c r="O3556" s="2" t="s">
        <v>13311</v>
      </c>
      <c r="P3556" s="2">
        <v>0</v>
      </c>
      <c r="Q3556" s="2" t="s">
        <v>17549</v>
      </c>
      <c r="R3556" s="3" t="s">
        <v>22251</v>
      </c>
      <c r="S3556" s="2">
        <v>291</v>
      </c>
      <c r="T3556" s="2" t="s">
        <v>23647</v>
      </c>
      <c r="U3556" s="2" t="s">
        <v>23694</v>
      </c>
      <c r="V3556" s="2" t="s">
        <v>23762</v>
      </c>
      <c r="W3556" s="2">
        <v>6500000</v>
      </c>
      <c r="X3556" s="2">
        <v>2014</v>
      </c>
      <c r="Y3556" s="2">
        <v>421</v>
      </c>
      <c r="Z3556" s="2">
        <v>5.4</v>
      </c>
      <c r="AA3556" s="2">
        <v>2.35</v>
      </c>
      <c r="AB3556" s="2">
        <v>45000</v>
      </c>
    </row>
    <row r="3557" spans="1:28" x14ac:dyDescent="0.3">
      <c r="A3557" s="2" t="s">
        <v>28</v>
      </c>
      <c r="B3557" s="2" t="s">
        <v>1555</v>
      </c>
      <c r="C3557" s="2">
        <v>33</v>
      </c>
      <c r="D3557" s="2">
        <v>88</v>
      </c>
      <c r="E3557" s="2">
        <v>3</v>
      </c>
      <c r="F3557" s="2">
        <v>38</v>
      </c>
      <c r="G3557" s="2" t="s">
        <v>4377</v>
      </c>
      <c r="H3557" s="2">
        <v>46</v>
      </c>
      <c r="I3557" s="2">
        <v>110029</v>
      </c>
      <c r="J3557" s="2" t="s">
        <v>24889</v>
      </c>
      <c r="K3557" s="2" t="s">
        <v>6729</v>
      </c>
      <c r="L3557" s="2" t="s">
        <v>10687</v>
      </c>
      <c r="M3557" s="2">
        <v>1388</v>
      </c>
      <c r="N3557" s="2">
        <v>225</v>
      </c>
      <c r="O3557" s="2" t="s">
        <v>13312</v>
      </c>
      <c r="P3557" s="2">
        <v>7</v>
      </c>
      <c r="Q3557" s="2" t="s">
        <v>17550</v>
      </c>
      <c r="R3557" s="3" t="s">
        <v>22252</v>
      </c>
      <c r="S3557" s="2">
        <v>31</v>
      </c>
      <c r="T3557" s="2" t="s">
        <v>23647</v>
      </c>
      <c r="U3557" s="2" t="s">
        <v>23698</v>
      </c>
      <c r="V3557" s="2" t="s">
        <v>23759</v>
      </c>
      <c r="W3557" s="2">
        <v>6500000</v>
      </c>
      <c r="X3557" s="2">
        <v>2009</v>
      </c>
      <c r="Y3557" s="2">
        <v>46</v>
      </c>
      <c r="Z3557" s="2">
        <v>6.3</v>
      </c>
      <c r="AA3557" s="2">
        <v>2.35</v>
      </c>
      <c r="AB3557" s="2">
        <v>479</v>
      </c>
    </row>
    <row r="3558" spans="1:28" x14ac:dyDescent="0.3">
      <c r="A3558" s="2" t="s">
        <v>28</v>
      </c>
      <c r="B3558" s="2" t="s">
        <v>293</v>
      </c>
      <c r="C3558" s="2">
        <v>64</v>
      </c>
      <c r="D3558" s="2">
        <v>112</v>
      </c>
      <c r="E3558" s="2">
        <v>309</v>
      </c>
      <c r="F3558" s="2">
        <v>15</v>
      </c>
      <c r="G3558" s="2" t="s">
        <v>24890</v>
      </c>
      <c r="H3558" s="2">
        <v>27</v>
      </c>
      <c r="I3558" s="2">
        <v>57504069</v>
      </c>
      <c r="J3558" s="2" t="s">
        <v>23952</v>
      </c>
      <c r="K3558" s="2" t="s">
        <v>6730</v>
      </c>
      <c r="L3558" s="2" t="s">
        <v>10688</v>
      </c>
      <c r="M3558" s="2">
        <v>94139</v>
      </c>
      <c r="N3558" s="2">
        <v>106</v>
      </c>
      <c r="O3558" s="2" t="s">
        <v>13313</v>
      </c>
      <c r="P3558" s="2">
        <v>2</v>
      </c>
      <c r="Q3558" s="2" t="s">
        <v>17551</v>
      </c>
      <c r="R3558" s="3" t="s">
        <v>22253</v>
      </c>
      <c r="S3558" s="2">
        <v>183</v>
      </c>
      <c r="T3558" s="2" t="s">
        <v>23647</v>
      </c>
      <c r="U3558" s="2" t="s">
        <v>23694</v>
      </c>
      <c r="V3558" s="2" t="s">
        <v>23762</v>
      </c>
      <c r="W3558" s="2">
        <v>6000000</v>
      </c>
      <c r="X3558" s="2">
        <v>1991</v>
      </c>
      <c r="Y3558" s="2">
        <v>26</v>
      </c>
      <c r="Z3558" s="2">
        <v>7.8</v>
      </c>
      <c r="AA3558" s="2">
        <v>1.85</v>
      </c>
      <c r="AB3558" s="2">
        <v>0</v>
      </c>
    </row>
    <row r="3559" spans="1:28" x14ac:dyDescent="0.3">
      <c r="A3559" s="2" t="s">
        <v>28</v>
      </c>
      <c r="B3559" s="2" t="s">
        <v>1556</v>
      </c>
      <c r="C3559" s="2">
        <v>18</v>
      </c>
      <c r="D3559" s="2">
        <v>108</v>
      </c>
      <c r="E3559" s="2">
        <v>7</v>
      </c>
      <c r="F3559" s="2">
        <v>51</v>
      </c>
      <c r="G3559" s="2" t="s">
        <v>24891</v>
      </c>
      <c r="H3559" s="2">
        <v>699</v>
      </c>
      <c r="I3559" s="2">
        <v>54215416</v>
      </c>
      <c r="J3559" s="2" t="s">
        <v>24160</v>
      </c>
      <c r="K3559" s="2" t="s">
        <v>4515</v>
      </c>
      <c r="L3559" s="2" t="s">
        <v>10689</v>
      </c>
      <c r="M3559" s="2">
        <v>21409</v>
      </c>
      <c r="N3559" s="2">
        <v>936</v>
      </c>
      <c r="O3559" s="2" t="s">
        <v>13314</v>
      </c>
      <c r="P3559" s="2">
        <v>1</v>
      </c>
      <c r="Q3559" s="2" t="s">
        <v>17552</v>
      </c>
      <c r="R3559" s="3" t="s">
        <v>22254</v>
      </c>
      <c r="S3559" s="2">
        <v>63</v>
      </c>
      <c r="T3559" s="2" t="s">
        <v>23647</v>
      </c>
      <c r="U3559" s="2" t="s">
        <v>23694</v>
      </c>
      <c r="V3559" s="2" t="s">
        <v>23759</v>
      </c>
      <c r="W3559" s="2">
        <v>6500000</v>
      </c>
      <c r="X3559" s="2">
        <v>1987</v>
      </c>
      <c r="Y3559" s="2">
        <v>63</v>
      </c>
      <c r="Z3559" s="2">
        <v>6.8</v>
      </c>
      <c r="AA3559" s="2">
        <v>1.85</v>
      </c>
      <c r="AB3559" s="2">
        <v>0</v>
      </c>
    </row>
    <row r="3560" spans="1:28" x14ac:dyDescent="0.3">
      <c r="A3560" s="2" t="s">
        <v>28</v>
      </c>
      <c r="B3560" s="2" t="s">
        <v>1557</v>
      </c>
      <c r="C3560" s="2">
        <v>6</v>
      </c>
      <c r="D3560" s="2">
        <v>107</v>
      </c>
      <c r="E3560" s="2">
        <v>0</v>
      </c>
      <c r="F3560" s="2">
        <v>146</v>
      </c>
      <c r="G3560" s="2" t="s">
        <v>4380</v>
      </c>
      <c r="H3560" s="2">
        <v>804</v>
      </c>
      <c r="J3560" s="2" t="s">
        <v>24006</v>
      </c>
      <c r="K3560" s="2" t="s">
        <v>6731</v>
      </c>
      <c r="L3560" s="2" t="s">
        <v>10690</v>
      </c>
      <c r="M3560" s="2">
        <v>3157</v>
      </c>
      <c r="N3560" s="2">
        <v>1285</v>
      </c>
      <c r="O3560" s="2" t="s">
        <v>13315</v>
      </c>
      <c r="P3560" s="2">
        <v>2</v>
      </c>
      <c r="Q3560" s="2" t="s">
        <v>17553</v>
      </c>
      <c r="R3560" s="3" t="s">
        <v>22255</v>
      </c>
      <c r="S3560" s="2">
        <v>33</v>
      </c>
      <c r="T3560" s="2" t="s">
        <v>23647</v>
      </c>
      <c r="U3560" s="2" t="s">
        <v>23694</v>
      </c>
      <c r="V3560" s="2" t="s">
        <v>23760</v>
      </c>
      <c r="X3560" s="2">
        <v>1981</v>
      </c>
      <c r="Y3560" s="2">
        <v>167</v>
      </c>
      <c r="Z3560" s="2">
        <v>7.2</v>
      </c>
      <c r="AA3560" s="2">
        <v>1.85</v>
      </c>
      <c r="AB3560" s="2">
        <v>337</v>
      </c>
    </row>
    <row r="3561" spans="1:28" x14ac:dyDescent="0.3">
      <c r="A3561" s="2" t="s">
        <v>28</v>
      </c>
      <c r="B3561" s="2" t="s">
        <v>237</v>
      </c>
      <c r="C3561" s="2">
        <v>121</v>
      </c>
      <c r="D3561" s="2">
        <v>104</v>
      </c>
      <c r="E3561" s="2">
        <v>0</v>
      </c>
      <c r="F3561" s="2">
        <v>517</v>
      </c>
      <c r="G3561" s="2" t="s">
        <v>4381</v>
      </c>
      <c r="H3561" s="2">
        <v>754</v>
      </c>
      <c r="I3561" s="2">
        <v>31899000</v>
      </c>
      <c r="J3561" s="2" t="s">
        <v>24892</v>
      </c>
      <c r="K3561" s="2" t="s">
        <v>4695</v>
      </c>
      <c r="L3561" s="2" t="s">
        <v>10691</v>
      </c>
      <c r="M3561" s="2">
        <v>23986</v>
      </c>
      <c r="N3561" s="2">
        <v>2442</v>
      </c>
      <c r="O3561" s="2" t="s">
        <v>6529</v>
      </c>
      <c r="P3561" s="2">
        <v>0</v>
      </c>
      <c r="Q3561" s="2" t="s">
        <v>17554</v>
      </c>
      <c r="R3561" s="3" t="s">
        <v>22256</v>
      </c>
      <c r="S3561" s="2">
        <v>201</v>
      </c>
      <c r="T3561" s="2" t="s">
        <v>23647</v>
      </c>
      <c r="U3561" s="2" t="s">
        <v>23694</v>
      </c>
      <c r="V3561" s="2" t="s">
        <v>23768</v>
      </c>
      <c r="W3561" s="2">
        <v>6500000</v>
      </c>
      <c r="X3561" s="2">
        <v>1980</v>
      </c>
      <c r="Y3561" s="2">
        <v>567</v>
      </c>
      <c r="Z3561" s="2">
        <v>7.1</v>
      </c>
      <c r="AA3561" s="2">
        <v>2.35</v>
      </c>
      <c r="AB3561" s="2">
        <v>0</v>
      </c>
    </row>
    <row r="3562" spans="1:28" x14ac:dyDescent="0.3">
      <c r="A3562" s="2" t="s">
        <v>28</v>
      </c>
      <c r="B3562" s="2" t="s">
        <v>84</v>
      </c>
      <c r="C3562" s="2">
        <v>14</v>
      </c>
      <c r="D3562" s="2">
        <v>108</v>
      </c>
      <c r="E3562" s="2">
        <v>208</v>
      </c>
      <c r="F3562" s="2">
        <v>689</v>
      </c>
      <c r="G3562" s="2" t="s">
        <v>2989</v>
      </c>
      <c r="H3562" s="2">
        <v>876</v>
      </c>
      <c r="I3562" s="2">
        <v>24103594</v>
      </c>
      <c r="J3562" s="2" t="s">
        <v>24893</v>
      </c>
      <c r="K3562" s="2" t="s">
        <v>3203</v>
      </c>
      <c r="L3562" s="2" t="s">
        <v>10692</v>
      </c>
      <c r="M3562" s="2">
        <v>6384</v>
      </c>
      <c r="N3562" s="2">
        <v>4840</v>
      </c>
      <c r="O3562" s="2" t="s">
        <v>2710</v>
      </c>
      <c r="P3562" s="2">
        <v>0</v>
      </c>
      <c r="Q3562" s="2" t="s">
        <v>17555</v>
      </c>
      <c r="R3562" s="3" t="s">
        <v>22257</v>
      </c>
      <c r="S3562" s="2">
        <v>54</v>
      </c>
      <c r="T3562" s="2" t="s">
        <v>23647</v>
      </c>
      <c r="U3562" s="2" t="s">
        <v>23694</v>
      </c>
      <c r="V3562" s="2" t="s">
        <v>23760</v>
      </c>
      <c r="W3562" s="2">
        <v>6500000</v>
      </c>
      <c r="X3562" s="2">
        <v>1993</v>
      </c>
      <c r="Y3562" s="2">
        <v>827</v>
      </c>
      <c r="Z3562" s="2">
        <v>6.2</v>
      </c>
      <c r="AA3562" s="2">
        <v>1.85</v>
      </c>
      <c r="AB3562" s="2">
        <v>391</v>
      </c>
    </row>
    <row r="3563" spans="1:28" x14ac:dyDescent="0.3">
      <c r="A3563" s="2" t="s">
        <v>28</v>
      </c>
      <c r="B3563" s="2" t="s">
        <v>82</v>
      </c>
      <c r="C3563" s="2">
        <v>137</v>
      </c>
      <c r="D3563" s="2">
        <v>102</v>
      </c>
      <c r="E3563" s="2">
        <v>218</v>
      </c>
      <c r="F3563" s="2">
        <v>376</v>
      </c>
      <c r="G3563" s="2" t="s">
        <v>3069</v>
      </c>
      <c r="H3563" s="2">
        <v>900</v>
      </c>
      <c r="I3563" s="2">
        <v>16842303</v>
      </c>
      <c r="J3563" s="2" t="s">
        <v>23854</v>
      </c>
      <c r="K3563" s="2" t="s">
        <v>3703</v>
      </c>
      <c r="L3563" s="2" t="s">
        <v>10693</v>
      </c>
      <c r="M3563" s="2">
        <v>59474</v>
      </c>
      <c r="N3563" s="2">
        <v>2475</v>
      </c>
      <c r="O3563" s="2" t="s">
        <v>13316</v>
      </c>
      <c r="P3563" s="2">
        <v>3</v>
      </c>
      <c r="Q3563" s="2" t="s">
        <v>17556</v>
      </c>
      <c r="R3563" s="3" t="s">
        <v>22258</v>
      </c>
      <c r="S3563" s="2">
        <v>418</v>
      </c>
      <c r="T3563" s="2" t="s">
        <v>23647</v>
      </c>
      <c r="U3563" s="2" t="s">
        <v>23694</v>
      </c>
      <c r="V3563" s="2" t="s">
        <v>23762</v>
      </c>
      <c r="W3563" s="2">
        <v>6500000</v>
      </c>
      <c r="X3563" s="2">
        <v>1999</v>
      </c>
      <c r="Y3563" s="2">
        <v>563</v>
      </c>
      <c r="Z3563" s="2">
        <v>7.3</v>
      </c>
      <c r="AA3563" s="2">
        <v>2.35</v>
      </c>
      <c r="AB3563" s="2">
        <v>0</v>
      </c>
    </row>
    <row r="3564" spans="1:28" x14ac:dyDescent="0.3">
      <c r="A3564" s="2" t="s">
        <v>28</v>
      </c>
      <c r="B3564" s="2" t="s">
        <v>1479</v>
      </c>
      <c r="C3564" s="2">
        <v>111</v>
      </c>
      <c r="D3564" s="2">
        <v>88</v>
      </c>
      <c r="E3564" s="2">
        <v>132</v>
      </c>
      <c r="F3564" s="2">
        <v>180</v>
      </c>
      <c r="G3564" s="2" t="s">
        <v>4382</v>
      </c>
      <c r="H3564" s="2">
        <v>435</v>
      </c>
      <c r="I3564" s="2">
        <v>13367101</v>
      </c>
      <c r="J3564" s="2" t="s">
        <v>23894</v>
      </c>
      <c r="K3564" s="2" t="s">
        <v>4499</v>
      </c>
      <c r="L3564" s="2" t="s">
        <v>10694</v>
      </c>
      <c r="M3564" s="2">
        <v>19715</v>
      </c>
      <c r="N3564" s="2">
        <v>1140</v>
      </c>
      <c r="O3564" s="2" t="s">
        <v>13317</v>
      </c>
      <c r="P3564" s="2">
        <v>2</v>
      </c>
      <c r="Q3564" s="2" t="s">
        <v>17557</v>
      </c>
      <c r="R3564" s="3" t="s">
        <v>22259</v>
      </c>
      <c r="S3564" s="2">
        <v>166</v>
      </c>
      <c r="T3564" s="2" t="s">
        <v>23647</v>
      </c>
      <c r="U3564" s="2" t="s">
        <v>23694</v>
      </c>
      <c r="V3564" s="2" t="s">
        <v>23762</v>
      </c>
      <c r="W3564" s="2">
        <v>6500000</v>
      </c>
      <c r="X3564" s="2">
        <v>2006</v>
      </c>
      <c r="Y3564" s="2">
        <v>230</v>
      </c>
      <c r="Z3564" s="2">
        <v>5.9</v>
      </c>
      <c r="AA3564" s="2">
        <v>2.35</v>
      </c>
      <c r="AB3564" s="2">
        <v>515</v>
      </c>
    </row>
    <row r="3565" spans="1:28" x14ac:dyDescent="0.3">
      <c r="A3565" s="2" t="s">
        <v>28</v>
      </c>
      <c r="B3565" s="2" t="s">
        <v>646</v>
      </c>
      <c r="C3565" s="2">
        <v>57</v>
      </c>
      <c r="D3565" s="2">
        <v>115</v>
      </c>
      <c r="E3565" s="2">
        <v>338</v>
      </c>
      <c r="F3565" s="2">
        <v>45</v>
      </c>
      <c r="G3565" s="2" t="s">
        <v>4383</v>
      </c>
      <c r="H3565" s="2">
        <v>116</v>
      </c>
      <c r="J3565" s="2" t="s">
        <v>24050</v>
      </c>
      <c r="K3565" s="2" t="s">
        <v>6732</v>
      </c>
      <c r="L3565" s="2" t="s">
        <v>10695</v>
      </c>
      <c r="M3565" s="2">
        <v>25857</v>
      </c>
      <c r="N3565" s="2">
        <v>394</v>
      </c>
      <c r="O3565" s="2" t="s">
        <v>13318</v>
      </c>
      <c r="P3565" s="2">
        <v>0</v>
      </c>
      <c r="Q3565" s="2" t="s">
        <v>17558</v>
      </c>
      <c r="R3565" s="3" t="s">
        <v>22260</v>
      </c>
      <c r="S3565" s="2">
        <v>171</v>
      </c>
      <c r="T3565" s="2" t="s">
        <v>23647</v>
      </c>
      <c r="U3565" s="2" t="s">
        <v>23694</v>
      </c>
      <c r="V3565" s="2" t="s">
        <v>23761</v>
      </c>
      <c r="W3565" s="2">
        <v>6500000</v>
      </c>
      <c r="X3565" s="2">
        <v>1971</v>
      </c>
      <c r="Y3565" s="2">
        <v>112</v>
      </c>
      <c r="Z3565" s="2">
        <v>7.2</v>
      </c>
      <c r="AA3565" s="2">
        <v>2.35</v>
      </c>
      <c r="AB3565" s="2">
        <v>0</v>
      </c>
    </row>
    <row r="3566" spans="1:28" x14ac:dyDescent="0.3">
      <c r="A3566" s="2" t="s">
        <v>28</v>
      </c>
      <c r="B3566" s="2" t="s">
        <v>1558</v>
      </c>
      <c r="C3566" s="2">
        <v>97</v>
      </c>
      <c r="D3566" s="2">
        <v>91</v>
      </c>
      <c r="E3566" s="2">
        <v>38</v>
      </c>
      <c r="F3566" s="2">
        <v>91</v>
      </c>
      <c r="G3566" s="2" t="s">
        <v>3146</v>
      </c>
      <c r="H3566" s="2">
        <v>730</v>
      </c>
      <c r="I3566" s="2">
        <v>10149779</v>
      </c>
      <c r="J3566" s="2" t="s">
        <v>24165</v>
      </c>
      <c r="K3566" s="2" t="s">
        <v>2883</v>
      </c>
      <c r="L3566" s="2" t="s">
        <v>10696</v>
      </c>
      <c r="M3566" s="2">
        <v>8294</v>
      </c>
      <c r="N3566" s="2">
        <v>1405</v>
      </c>
      <c r="O3566" s="2" t="s">
        <v>12618</v>
      </c>
      <c r="P3566" s="2">
        <v>0</v>
      </c>
      <c r="Q3566" s="2" t="s">
        <v>17559</v>
      </c>
      <c r="R3566" s="3" t="s">
        <v>22261</v>
      </c>
      <c r="S3566" s="2">
        <v>160</v>
      </c>
      <c r="T3566" s="2" t="s">
        <v>23647</v>
      </c>
      <c r="U3566" s="2" t="s">
        <v>23694</v>
      </c>
      <c r="V3566" s="2" t="s">
        <v>23759</v>
      </c>
      <c r="W3566" s="2">
        <v>6500000</v>
      </c>
      <c r="X3566" s="2">
        <v>1999</v>
      </c>
      <c r="Y3566" s="2">
        <v>461</v>
      </c>
      <c r="Z3566" s="2">
        <v>3.6</v>
      </c>
      <c r="AA3566" s="2">
        <v>2.35</v>
      </c>
      <c r="AB3566" s="2">
        <v>342</v>
      </c>
    </row>
    <row r="3567" spans="1:28" x14ac:dyDescent="0.3">
      <c r="A3567" s="2" t="s">
        <v>28</v>
      </c>
      <c r="B3567" s="2" t="s">
        <v>1559</v>
      </c>
      <c r="C3567" s="2">
        <v>73</v>
      </c>
      <c r="D3567" s="2">
        <v>141</v>
      </c>
      <c r="E3567" s="2">
        <v>11</v>
      </c>
      <c r="F3567" s="2">
        <v>8</v>
      </c>
      <c r="G3567" s="2" t="s">
        <v>4384</v>
      </c>
      <c r="H3567" s="2">
        <v>56</v>
      </c>
      <c r="I3567" s="2">
        <v>6173485</v>
      </c>
      <c r="J3567" s="2" t="s">
        <v>23902</v>
      </c>
      <c r="K3567" s="2" t="s">
        <v>6733</v>
      </c>
      <c r="L3567" s="2" t="s">
        <v>10697</v>
      </c>
      <c r="M3567" s="2">
        <v>10672</v>
      </c>
      <c r="N3567" s="2">
        <v>105</v>
      </c>
      <c r="O3567" s="2" t="s">
        <v>13319</v>
      </c>
      <c r="P3567" s="2">
        <v>0</v>
      </c>
      <c r="Q3567" s="2" t="s">
        <v>17560</v>
      </c>
      <c r="R3567" s="3" t="s">
        <v>22262</v>
      </c>
      <c r="S3567" s="2">
        <v>84</v>
      </c>
      <c r="T3567" s="2" t="s">
        <v>23647</v>
      </c>
      <c r="U3567" s="2" t="s">
        <v>23701</v>
      </c>
      <c r="V3567" s="2" t="s">
        <v>23762</v>
      </c>
      <c r="W3567" s="2">
        <v>7000000</v>
      </c>
      <c r="X3567" s="2">
        <v>2001</v>
      </c>
      <c r="Y3567" s="2">
        <v>36</v>
      </c>
      <c r="Z3567" s="2">
        <v>7.7</v>
      </c>
      <c r="AA3567" s="2">
        <v>2.35</v>
      </c>
      <c r="AB3567" s="2">
        <v>802</v>
      </c>
    </row>
    <row r="3568" spans="1:28" x14ac:dyDescent="0.3">
      <c r="A3568" s="2" t="s">
        <v>28</v>
      </c>
      <c r="B3568" s="2" t="s">
        <v>24575</v>
      </c>
      <c r="C3568" s="2">
        <v>486</v>
      </c>
      <c r="D3568" s="2">
        <v>101</v>
      </c>
      <c r="E3568" s="2">
        <v>0</v>
      </c>
      <c r="F3568" s="2">
        <v>726</v>
      </c>
      <c r="G3568" s="2" t="s">
        <v>3294</v>
      </c>
      <c r="H3568" s="2">
        <v>13000</v>
      </c>
      <c r="I3568" s="2">
        <v>4000304</v>
      </c>
      <c r="J3568" s="2" t="s">
        <v>5558</v>
      </c>
      <c r="K3568" s="2" t="s">
        <v>2479</v>
      </c>
      <c r="L3568" s="2" t="s">
        <v>10698</v>
      </c>
      <c r="M3568" s="2">
        <v>145395</v>
      </c>
      <c r="N3568" s="2">
        <v>15230</v>
      </c>
      <c r="O3568" s="2" t="s">
        <v>3054</v>
      </c>
      <c r="P3568" s="2">
        <v>0</v>
      </c>
      <c r="Q3568" s="2" t="s">
        <v>17561</v>
      </c>
      <c r="R3568" s="3" t="s">
        <v>22263</v>
      </c>
      <c r="S3568" s="2">
        <v>375</v>
      </c>
      <c r="T3568" s="2" t="s">
        <v>23647</v>
      </c>
      <c r="U3568" s="2" t="s">
        <v>23695</v>
      </c>
      <c r="V3568" s="2" t="s">
        <v>23767</v>
      </c>
      <c r="W3568" s="2">
        <v>6500000</v>
      </c>
      <c r="X3568" s="2">
        <v>2011</v>
      </c>
      <c r="Y3568" s="2">
        <v>898</v>
      </c>
      <c r="Z3568" s="2">
        <v>7.3</v>
      </c>
      <c r="AA3568" s="2">
        <v>2.35</v>
      </c>
      <c r="AB3568" s="2">
        <v>23000</v>
      </c>
    </row>
    <row r="3569" spans="1:28" x14ac:dyDescent="0.3">
      <c r="A3569" s="2" t="s">
        <v>28</v>
      </c>
      <c r="B3569" s="2" t="s">
        <v>99</v>
      </c>
      <c r="C3569" s="2">
        <v>149</v>
      </c>
      <c r="D3569" s="2">
        <v>105</v>
      </c>
      <c r="E3569" s="2">
        <v>905</v>
      </c>
      <c r="F3569" s="2">
        <v>466</v>
      </c>
      <c r="G3569" s="2" t="s">
        <v>3792</v>
      </c>
      <c r="H3569" s="2">
        <v>27000</v>
      </c>
      <c r="I3569" s="2">
        <v>2338695</v>
      </c>
      <c r="J3569" s="2" t="s">
        <v>23969</v>
      </c>
      <c r="K3569" s="2" t="s">
        <v>2509</v>
      </c>
      <c r="L3569" s="2" t="s">
        <v>10699</v>
      </c>
      <c r="M3569" s="2">
        <v>134070</v>
      </c>
      <c r="N3569" s="2">
        <v>29277</v>
      </c>
      <c r="O3569" s="2" t="s">
        <v>12325</v>
      </c>
      <c r="P3569" s="2">
        <v>1</v>
      </c>
      <c r="Q3569" s="2" t="s">
        <v>17562</v>
      </c>
      <c r="R3569" s="3" t="s">
        <v>22264</v>
      </c>
      <c r="S3569" s="2">
        <v>263</v>
      </c>
      <c r="T3569" s="2" t="s">
        <v>23647</v>
      </c>
      <c r="U3569" s="2" t="s">
        <v>23695</v>
      </c>
      <c r="V3569" s="2" t="s">
        <v>23762</v>
      </c>
      <c r="W3569" s="2">
        <v>4000000</v>
      </c>
      <c r="X3569" s="2">
        <v>2004</v>
      </c>
      <c r="Y3569" s="2">
        <v>594</v>
      </c>
      <c r="Z3569" s="2">
        <v>7.4</v>
      </c>
      <c r="AA3569" s="2">
        <v>2.35</v>
      </c>
      <c r="AB3569" s="2">
        <v>0</v>
      </c>
    </row>
    <row r="3570" spans="1:28" x14ac:dyDescent="0.3">
      <c r="A3570" s="2" t="s">
        <v>28</v>
      </c>
      <c r="B3570" s="2" t="s">
        <v>1560</v>
      </c>
      <c r="C3570" s="2">
        <v>4</v>
      </c>
      <c r="D3570" s="2">
        <v>100</v>
      </c>
      <c r="E3570" s="2">
        <v>0</v>
      </c>
      <c r="F3570" s="2">
        <v>266</v>
      </c>
      <c r="G3570" s="2" t="s">
        <v>4385</v>
      </c>
      <c r="H3570" s="2">
        <v>1000</v>
      </c>
      <c r="I3570" s="2">
        <v>2024854</v>
      </c>
      <c r="J3570" s="2" t="s">
        <v>23933</v>
      </c>
      <c r="K3570" s="2" t="s">
        <v>6734</v>
      </c>
      <c r="L3570" s="2" t="s">
        <v>10700</v>
      </c>
      <c r="M3570" s="2">
        <v>564</v>
      </c>
      <c r="N3570" s="2">
        <v>1942</v>
      </c>
      <c r="O3570" s="2" t="s">
        <v>4319</v>
      </c>
      <c r="P3570" s="2">
        <v>2</v>
      </c>
      <c r="Q3570" s="2" t="s">
        <v>17563</v>
      </c>
      <c r="R3570" s="3" t="s">
        <v>22265</v>
      </c>
      <c r="S3570" s="2">
        <v>21</v>
      </c>
      <c r="T3570" s="2" t="s">
        <v>23647</v>
      </c>
      <c r="U3570" s="2" t="s">
        <v>23694</v>
      </c>
      <c r="V3570" s="2" t="s">
        <v>23759</v>
      </c>
      <c r="W3570" s="2">
        <v>6500000</v>
      </c>
      <c r="X3570" s="2">
        <v>2005</v>
      </c>
      <c r="Y3570" s="2">
        <v>373</v>
      </c>
      <c r="Z3570" s="2">
        <v>6.6</v>
      </c>
      <c r="AA3570" s="2">
        <v>2.35</v>
      </c>
      <c r="AB3570" s="2">
        <v>19</v>
      </c>
    </row>
    <row r="3571" spans="1:28" x14ac:dyDescent="0.3">
      <c r="A3571" s="2" t="s">
        <v>28</v>
      </c>
      <c r="B3571" s="2" t="s">
        <v>1561</v>
      </c>
      <c r="C3571" s="2">
        <v>200</v>
      </c>
      <c r="D3571" s="2">
        <v>116</v>
      </c>
      <c r="E3571" s="2">
        <v>129</v>
      </c>
      <c r="F3571" s="2">
        <v>782</v>
      </c>
      <c r="G3571" s="2" t="s">
        <v>4386</v>
      </c>
      <c r="H3571" s="2">
        <v>10000</v>
      </c>
      <c r="I3571" s="2">
        <v>2268296</v>
      </c>
      <c r="J3571" s="2" t="s">
        <v>24146</v>
      </c>
      <c r="K3571" s="2" t="s">
        <v>2449</v>
      </c>
      <c r="L3571" s="2" t="s">
        <v>10701</v>
      </c>
      <c r="M3571" s="2">
        <v>41856</v>
      </c>
      <c r="N3571" s="2">
        <v>13180</v>
      </c>
      <c r="O3571" s="2" t="s">
        <v>3563</v>
      </c>
      <c r="P3571" s="2">
        <v>4</v>
      </c>
      <c r="Q3571" s="2" t="s">
        <v>17564</v>
      </c>
      <c r="R3571" s="3" t="s">
        <v>22266</v>
      </c>
      <c r="S3571" s="2">
        <v>119</v>
      </c>
      <c r="T3571" s="2" t="s">
        <v>23647</v>
      </c>
      <c r="U3571" s="2" t="s">
        <v>23695</v>
      </c>
      <c r="V3571" s="2" t="s">
        <v>23759</v>
      </c>
      <c r="W3571" s="2">
        <v>6500000</v>
      </c>
      <c r="X3571" s="2">
        <v>2013</v>
      </c>
      <c r="Y3571" s="2">
        <v>918</v>
      </c>
      <c r="Z3571" s="2">
        <v>6.9</v>
      </c>
      <c r="AA3571" s="2">
        <v>2.35</v>
      </c>
      <c r="AB3571" s="2">
        <v>12000</v>
      </c>
    </row>
    <row r="3572" spans="1:28" x14ac:dyDescent="0.3">
      <c r="A3572" s="2" t="s">
        <v>28</v>
      </c>
      <c r="B3572" s="2" t="s">
        <v>1134</v>
      </c>
      <c r="C3572" s="2">
        <v>84</v>
      </c>
      <c r="D3572" s="2">
        <v>97</v>
      </c>
      <c r="E3572" s="2">
        <v>15</v>
      </c>
      <c r="F3572" s="2">
        <v>874</v>
      </c>
      <c r="G3572" s="2" t="s">
        <v>4387</v>
      </c>
      <c r="H3572" s="2">
        <v>18000</v>
      </c>
      <c r="I3572" s="2">
        <v>1029017</v>
      </c>
      <c r="J3572" s="2" t="s">
        <v>23794</v>
      </c>
      <c r="K3572" s="2" t="s">
        <v>3045</v>
      </c>
      <c r="L3572" s="2" t="s">
        <v>10702</v>
      </c>
      <c r="M3572" s="2">
        <v>12049</v>
      </c>
      <c r="N3572" s="2">
        <v>21107</v>
      </c>
      <c r="O3572" s="2" t="s">
        <v>3350</v>
      </c>
      <c r="P3572" s="2">
        <v>2</v>
      </c>
      <c r="Q3572" s="2" t="s">
        <v>17565</v>
      </c>
      <c r="R3572" s="3" t="s">
        <v>22267</v>
      </c>
      <c r="S3572" s="2">
        <v>135</v>
      </c>
      <c r="T3572" s="2" t="s">
        <v>23647</v>
      </c>
      <c r="U3572" s="2" t="s">
        <v>23694</v>
      </c>
      <c r="V3572" s="2" t="s">
        <v>23762</v>
      </c>
      <c r="W3572" s="2">
        <v>6500000</v>
      </c>
      <c r="X3572" s="2">
        <v>2004</v>
      </c>
      <c r="Y3572" s="2">
        <v>986</v>
      </c>
      <c r="Z3572" s="2">
        <v>6.8</v>
      </c>
      <c r="AA3572" s="2">
        <v>2.35</v>
      </c>
      <c r="AB3572" s="2">
        <v>1000</v>
      </c>
    </row>
    <row r="3573" spans="1:28" x14ac:dyDescent="0.3">
      <c r="A3573" s="2" t="s">
        <v>28</v>
      </c>
      <c r="B3573" s="2" t="s">
        <v>1562</v>
      </c>
      <c r="C3573" s="2">
        <v>28</v>
      </c>
      <c r="D3573" s="2">
        <v>106</v>
      </c>
      <c r="E3573" s="2">
        <v>19</v>
      </c>
      <c r="F3573" s="2">
        <v>0</v>
      </c>
      <c r="G3573" s="2" t="s">
        <v>4388</v>
      </c>
      <c r="H3573" s="2">
        <v>844</v>
      </c>
      <c r="I3573" s="2">
        <v>64148</v>
      </c>
      <c r="J3573" s="2" t="s">
        <v>5558</v>
      </c>
      <c r="K3573" s="2" t="s">
        <v>3145</v>
      </c>
      <c r="L3573" s="2" t="s">
        <v>10703</v>
      </c>
      <c r="M3573" s="2">
        <v>2601</v>
      </c>
      <c r="N3573" s="2">
        <v>846</v>
      </c>
      <c r="O3573" s="2" t="s">
        <v>13320</v>
      </c>
      <c r="P3573" s="2">
        <v>0</v>
      </c>
      <c r="Q3573" s="2" t="s">
        <v>17566</v>
      </c>
      <c r="R3573" s="3" t="s">
        <v>22268</v>
      </c>
      <c r="S3573" s="2">
        <v>35</v>
      </c>
      <c r="T3573" s="2" t="s">
        <v>23647</v>
      </c>
      <c r="U3573" s="2" t="s">
        <v>23695</v>
      </c>
      <c r="W3573" s="2">
        <v>6500000</v>
      </c>
      <c r="X3573" s="2">
        <v>2000</v>
      </c>
      <c r="Y3573" s="2">
        <v>2</v>
      </c>
      <c r="Z3573" s="2">
        <v>7.3</v>
      </c>
      <c r="AA3573" s="2">
        <v>1.85</v>
      </c>
      <c r="AB3573" s="2">
        <v>260</v>
      </c>
    </row>
    <row r="3574" spans="1:28" x14ac:dyDescent="0.3">
      <c r="A3574" s="2" t="s">
        <v>28</v>
      </c>
      <c r="B3574" s="2" t="s">
        <v>1563</v>
      </c>
      <c r="C3574" s="2">
        <v>217</v>
      </c>
      <c r="D3574" s="2">
        <v>105</v>
      </c>
      <c r="E3574" s="2">
        <v>38</v>
      </c>
      <c r="F3574" s="2">
        <v>706</v>
      </c>
      <c r="G3574" s="2" t="s">
        <v>6531</v>
      </c>
      <c r="H3574" s="2">
        <v>12000</v>
      </c>
      <c r="I3574" s="2">
        <v>66637</v>
      </c>
      <c r="J3574" s="2" t="s">
        <v>24273</v>
      </c>
      <c r="K3574" s="2" t="s">
        <v>2049</v>
      </c>
      <c r="L3574" s="2" t="s">
        <v>10704</v>
      </c>
      <c r="M3574" s="2">
        <v>29608</v>
      </c>
      <c r="N3574" s="2">
        <v>14462</v>
      </c>
      <c r="O3574" s="2" t="s">
        <v>4594</v>
      </c>
      <c r="P3574" s="2">
        <v>0</v>
      </c>
      <c r="Q3574" s="2" t="s">
        <v>17567</v>
      </c>
      <c r="R3574" s="3" t="s">
        <v>22269</v>
      </c>
      <c r="S3574" s="2">
        <v>92</v>
      </c>
      <c r="T3574" s="2" t="s">
        <v>23647</v>
      </c>
      <c r="U3574" s="2" t="s">
        <v>23694</v>
      </c>
      <c r="V3574" s="2" t="s">
        <v>23762</v>
      </c>
      <c r="W3574" s="2">
        <v>6500000</v>
      </c>
      <c r="X3574" s="2">
        <v>2009</v>
      </c>
      <c r="Y3574" s="2">
        <v>712</v>
      </c>
      <c r="Z3574" s="2">
        <v>7.2</v>
      </c>
      <c r="AA3574" s="2">
        <v>2.35</v>
      </c>
      <c r="AB3574" s="2">
        <v>0</v>
      </c>
    </row>
    <row r="3575" spans="1:28" x14ac:dyDescent="0.3">
      <c r="A3575" s="2" t="s">
        <v>28</v>
      </c>
      <c r="B3575" s="2" t="s">
        <v>1564</v>
      </c>
      <c r="C3575" s="2">
        <v>12</v>
      </c>
      <c r="D3575" s="2">
        <v>102</v>
      </c>
      <c r="E3575" s="2">
        <v>9</v>
      </c>
      <c r="F3575" s="2">
        <v>368</v>
      </c>
      <c r="G3575" s="2" t="s">
        <v>3413</v>
      </c>
      <c r="H3575" s="2">
        <v>1000</v>
      </c>
      <c r="J3575" s="2" t="s">
        <v>24894</v>
      </c>
      <c r="K3575" s="2" t="s">
        <v>2471</v>
      </c>
      <c r="L3575" s="2" t="s">
        <v>10705</v>
      </c>
      <c r="M3575" s="2">
        <v>2892</v>
      </c>
      <c r="N3575" s="2">
        <v>1904</v>
      </c>
      <c r="O3575" s="2" t="s">
        <v>2459</v>
      </c>
      <c r="P3575" s="2">
        <v>0</v>
      </c>
      <c r="Q3575" s="2" t="s">
        <v>17568</v>
      </c>
      <c r="R3575" s="3" t="s">
        <v>22270</v>
      </c>
      <c r="S3575" s="2">
        <v>18</v>
      </c>
      <c r="T3575" s="2" t="s">
        <v>23647</v>
      </c>
      <c r="U3575" s="2" t="s">
        <v>23696</v>
      </c>
      <c r="V3575" s="2" t="s">
        <v>23762</v>
      </c>
      <c r="W3575" s="2">
        <v>6500000</v>
      </c>
      <c r="X3575" s="2">
        <v>2010</v>
      </c>
      <c r="Y3575" s="2">
        <v>433</v>
      </c>
      <c r="Z3575" s="2">
        <v>6.5</v>
      </c>
      <c r="AA3575" s="2">
        <v>2.35</v>
      </c>
      <c r="AB3575" s="2">
        <v>830</v>
      </c>
    </row>
    <row r="3576" spans="1:28" x14ac:dyDescent="0.3">
      <c r="A3576" s="2" t="s">
        <v>29</v>
      </c>
      <c r="B3576" s="2" t="s">
        <v>941</v>
      </c>
      <c r="C3576" s="2">
        <v>183</v>
      </c>
      <c r="D3576" s="2">
        <v>122</v>
      </c>
      <c r="E3576" s="2">
        <v>210</v>
      </c>
      <c r="F3576" s="2">
        <v>471</v>
      </c>
      <c r="G3576" s="2" t="s">
        <v>2430</v>
      </c>
      <c r="H3576" s="2">
        <v>845</v>
      </c>
      <c r="I3576" s="2">
        <v>871577</v>
      </c>
      <c r="J3576" s="2" t="s">
        <v>24160</v>
      </c>
      <c r="K3576" s="2" t="s">
        <v>6633</v>
      </c>
      <c r="L3576" s="2" t="s">
        <v>10706</v>
      </c>
      <c r="M3576" s="2">
        <v>51353</v>
      </c>
      <c r="N3576" s="2">
        <v>2614</v>
      </c>
      <c r="O3576" s="2" t="s">
        <v>3793</v>
      </c>
      <c r="P3576" s="2">
        <v>1</v>
      </c>
      <c r="Q3576" s="2" t="s">
        <v>17569</v>
      </c>
      <c r="R3576" s="3" t="s">
        <v>22271</v>
      </c>
      <c r="S3576" s="2">
        <v>143</v>
      </c>
      <c r="T3576" s="2" t="s">
        <v>23647</v>
      </c>
      <c r="U3576" s="2" t="s">
        <v>23695</v>
      </c>
      <c r="V3576" s="2" t="s">
        <v>23762</v>
      </c>
      <c r="W3576" s="2">
        <v>4500000</v>
      </c>
      <c r="X3576" s="2">
        <v>2007</v>
      </c>
      <c r="Y3576" s="2">
        <v>631</v>
      </c>
      <c r="Z3576" s="2">
        <v>7.7</v>
      </c>
      <c r="AA3576" s="2">
        <v>2.35</v>
      </c>
      <c r="AB3576" s="2">
        <v>13000</v>
      </c>
    </row>
    <row r="3577" spans="1:28" x14ac:dyDescent="0.3">
      <c r="A3577" s="2" t="s">
        <v>28</v>
      </c>
      <c r="B3577" s="2" t="s">
        <v>31</v>
      </c>
      <c r="C3577" s="2">
        <v>204</v>
      </c>
      <c r="D3577" s="2">
        <v>107</v>
      </c>
      <c r="E3577" s="2">
        <v>0</v>
      </c>
      <c r="F3577" s="2">
        <v>255</v>
      </c>
      <c r="G3577" s="2" t="s">
        <v>2978</v>
      </c>
      <c r="H3577" s="2">
        <v>2000</v>
      </c>
      <c r="I3577" s="2">
        <v>38400000</v>
      </c>
      <c r="J3577" s="2" t="s">
        <v>23827</v>
      </c>
      <c r="K3577" s="2" t="s">
        <v>2802</v>
      </c>
      <c r="L3577" s="2" t="s">
        <v>10707</v>
      </c>
      <c r="M3577" s="2">
        <v>600266</v>
      </c>
      <c r="N3577" s="2">
        <v>3582</v>
      </c>
      <c r="O3577" s="2" t="s">
        <v>12920</v>
      </c>
      <c r="P3577" s="2">
        <v>1</v>
      </c>
      <c r="Q3577" s="2" t="s">
        <v>17570</v>
      </c>
      <c r="R3577" s="3" t="s">
        <v>22272</v>
      </c>
      <c r="S3577" s="2">
        <v>692</v>
      </c>
      <c r="T3577" s="2" t="s">
        <v>23647</v>
      </c>
      <c r="U3577" s="2" t="s">
        <v>23695</v>
      </c>
      <c r="V3577" s="2" t="s">
        <v>23762</v>
      </c>
      <c r="W3577" s="2">
        <v>6500000</v>
      </c>
      <c r="X3577" s="2">
        <v>1984</v>
      </c>
      <c r="Y3577" s="2">
        <v>663</v>
      </c>
      <c r="Z3577" s="2">
        <v>8.1</v>
      </c>
      <c r="AA3577" s="2">
        <v>1.85</v>
      </c>
      <c r="AB3577" s="2">
        <v>13000</v>
      </c>
    </row>
    <row r="3578" spans="1:28" x14ac:dyDescent="0.3">
      <c r="A3578" s="2" t="s">
        <v>29</v>
      </c>
      <c r="B3578" s="2" t="s">
        <v>1565</v>
      </c>
      <c r="C3578" s="2">
        <v>153</v>
      </c>
      <c r="D3578" s="2">
        <v>121</v>
      </c>
      <c r="E3578" s="2">
        <v>31</v>
      </c>
      <c r="F3578" s="2">
        <v>43</v>
      </c>
      <c r="G3578" s="2" t="s">
        <v>4389</v>
      </c>
      <c r="H3578" s="2">
        <v>65</v>
      </c>
      <c r="I3578" s="2">
        <v>4063859</v>
      </c>
      <c r="J3578" s="2" t="s">
        <v>23794</v>
      </c>
      <c r="K3578" s="2" t="s">
        <v>6735</v>
      </c>
      <c r="L3578" s="2" t="s">
        <v>10708</v>
      </c>
      <c r="M3578" s="2">
        <v>114407</v>
      </c>
      <c r="N3578" s="2">
        <v>200</v>
      </c>
      <c r="O3578" s="2" t="s">
        <v>3844</v>
      </c>
      <c r="P3578" s="2">
        <v>2</v>
      </c>
      <c r="Q3578" s="2" t="s">
        <v>17571</v>
      </c>
      <c r="R3578" s="3" t="s">
        <v>22273</v>
      </c>
      <c r="S3578" s="2">
        <v>225</v>
      </c>
      <c r="T3578" s="2" t="s">
        <v>23660</v>
      </c>
      <c r="U3578" s="2" t="s">
        <v>23701</v>
      </c>
      <c r="V3578" s="2" t="s">
        <v>23762</v>
      </c>
      <c r="W3578" s="2">
        <v>4800000</v>
      </c>
      <c r="X3578" s="2">
        <v>2003</v>
      </c>
      <c r="Y3578" s="2">
        <v>51</v>
      </c>
      <c r="Z3578" s="2">
        <v>7.7</v>
      </c>
      <c r="AA3578" s="2">
        <v>1.85</v>
      </c>
      <c r="AB3578" s="2">
        <v>11000</v>
      </c>
    </row>
    <row r="3579" spans="1:28" x14ac:dyDescent="0.3">
      <c r="A3579" s="2" t="s">
        <v>28</v>
      </c>
      <c r="B3579" s="2" t="s">
        <v>351</v>
      </c>
      <c r="C3579" s="2">
        <v>145</v>
      </c>
      <c r="D3579" s="2">
        <v>98</v>
      </c>
      <c r="E3579" s="2">
        <v>0</v>
      </c>
      <c r="F3579" s="2">
        <v>27</v>
      </c>
      <c r="G3579" s="2" t="s">
        <v>4390</v>
      </c>
      <c r="H3579" s="2">
        <v>1000</v>
      </c>
      <c r="I3579" s="2">
        <v>449558</v>
      </c>
      <c r="J3579" s="2" t="s">
        <v>23917</v>
      </c>
      <c r="K3579" s="2" t="s">
        <v>2963</v>
      </c>
      <c r="L3579" s="2" t="s">
        <v>10709</v>
      </c>
      <c r="M3579" s="2">
        <v>32307</v>
      </c>
      <c r="N3579" s="2">
        <v>1163</v>
      </c>
      <c r="O3579" s="2" t="s">
        <v>13321</v>
      </c>
      <c r="P3579" s="2">
        <v>2</v>
      </c>
      <c r="Q3579" s="2" t="s">
        <v>17572</v>
      </c>
      <c r="R3579" s="3" t="s">
        <v>22274</v>
      </c>
      <c r="S3579" s="2">
        <v>75</v>
      </c>
      <c r="T3579" s="2" t="s">
        <v>23647</v>
      </c>
      <c r="U3579" s="2" t="s">
        <v>23695</v>
      </c>
      <c r="V3579" s="2" t="s">
        <v>23762</v>
      </c>
      <c r="W3579" s="2">
        <v>10000000</v>
      </c>
      <c r="X3579" s="2">
        <v>2009</v>
      </c>
      <c r="Y3579" s="2">
        <v>54</v>
      </c>
      <c r="Z3579" s="2">
        <v>7.6</v>
      </c>
      <c r="AA3579" s="2">
        <v>1.85</v>
      </c>
      <c r="AB3579" s="2">
        <v>0</v>
      </c>
    </row>
    <row r="3580" spans="1:28" x14ac:dyDescent="0.3">
      <c r="A3580" s="2" t="s">
        <v>28</v>
      </c>
      <c r="B3580" s="2" t="s">
        <v>1566</v>
      </c>
      <c r="C3580" s="2">
        <v>203</v>
      </c>
      <c r="D3580" s="2">
        <v>108</v>
      </c>
      <c r="E3580" s="2">
        <v>228</v>
      </c>
      <c r="F3580" s="2">
        <v>358</v>
      </c>
      <c r="G3580" s="2" t="s">
        <v>4391</v>
      </c>
      <c r="H3580" s="2">
        <v>431</v>
      </c>
      <c r="J3580" s="2" t="s">
        <v>24686</v>
      </c>
      <c r="K3580" s="2" t="s">
        <v>6736</v>
      </c>
      <c r="L3580" s="2" t="s">
        <v>10710</v>
      </c>
      <c r="M3580" s="2">
        <v>39856</v>
      </c>
      <c r="N3580" s="2">
        <v>2020</v>
      </c>
      <c r="O3580" s="2" t="s">
        <v>13322</v>
      </c>
      <c r="P3580" s="2">
        <v>0</v>
      </c>
      <c r="Q3580" s="2" t="s">
        <v>17573</v>
      </c>
      <c r="R3580" s="3" t="s">
        <v>22275</v>
      </c>
      <c r="S3580" s="2">
        <v>300</v>
      </c>
      <c r="T3580" s="2" t="s">
        <v>23647</v>
      </c>
      <c r="U3580" s="2" t="s">
        <v>23694</v>
      </c>
      <c r="V3580" s="2" t="s">
        <v>23762</v>
      </c>
      <c r="W3580" s="2">
        <v>4000000</v>
      </c>
      <c r="X3580" s="2">
        <v>1985</v>
      </c>
      <c r="Y3580" s="2">
        <v>426</v>
      </c>
      <c r="Z3580" s="2">
        <v>7.3</v>
      </c>
      <c r="AA3580" s="2">
        <v>1.85</v>
      </c>
      <c r="AB3580" s="2">
        <v>0</v>
      </c>
    </row>
    <row r="3581" spans="1:28" x14ac:dyDescent="0.3">
      <c r="A3581" s="2" t="s">
        <v>28</v>
      </c>
      <c r="C3581" s="2">
        <v>10</v>
      </c>
      <c r="D3581" s="2">
        <v>55</v>
      </c>
      <c r="F3581" s="2">
        <v>5</v>
      </c>
      <c r="G3581" s="2" t="s">
        <v>24895</v>
      </c>
      <c r="H3581" s="2">
        <v>18</v>
      </c>
      <c r="J3581" s="2" t="s">
        <v>23969</v>
      </c>
      <c r="K3581" s="2" t="s">
        <v>24896</v>
      </c>
      <c r="L3581" s="2" t="s">
        <v>24897</v>
      </c>
      <c r="M3581" s="2">
        <v>9638</v>
      </c>
      <c r="N3581" s="2">
        <v>39</v>
      </c>
      <c r="O3581" s="2" t="s">
        <v>24898</v>
      </c>
      <c r="P3581" s="2">
        <v>5</v>
      </c>
      <c r="R3581" s="3" t="s">
        <v>24899</v>
      </c>
      <c r="S3581" s="2">
        <v>25</v>
      </c>
      <c r="T3581" s="2" t="s">
        <v>23662</v>
      </c>
      <c r="U3581" s="2" t="s">
        <v>23713</v>
      </c>
      <c r="V3581" s="2" t="s">
        <v>24017</v>
      </c>
      <c r="Y3581" s="2">
        <v>9</v>
      </c>
      <c r="Z3581" s="2">
        <v>8.6999999999999993</v>
      </c>
      <c r="AA3581" s="2">
        <v>1.85</v>
      </c>
      <c r="AB3581" s="2">
        <v>0</v>
      </c>
    </row>
    <row r="3582" spans="1:28" x14ac:dyDescent="0.3">
      <c r="A3582" s="2" t="s">
        <v>28</v>
      </c>
      <c r="B3582" s="2" t="s">
        <v>637</v>
      </c>
      <c r="C3582" s="2">
        <v>93</v>
      </c>
      <c r="D3582" s="2">
        <v>123</v>
      </c>
      <c r="E3582" s="2">
        <v>0</v>
      </c>
      <c r="F3582" s="2">
        <v>781</v>
      </c>
      <c r="G3582" s="2" t="s">
        <v>4392</v>
      </c>
      <c r="H3582" s="2">
        <v>1000</v>
      </c>
      <c r="I3582" s="2">
        <v>2122561</v>
      </c>
      <c r="J3582" s="2" t="s">
        <v>23925</v>
      </c>
      <c r="K3582" s="2" t="s">
        <v>3426</v>
      </c>
      <c r="L3582" s="2" t="s">
        <v>10711</v>
      </c>
      <c r="M3582" s="2">
        <v>99033</v>
      </c>
      <c r="N3582" s="2">
        <v>3254</v>
      </c>
      <c r="O3582" s="2" t="s">
        <v>1594</v>
      </c>
      <c r="P3582" s="2">
        <v>6</v>
      </c>
      <c r="Q3582" s="2" t="s">
        <v>17574</v>
      </c>
      <c r="R3582" s="3" t="s">
        <v>22276</v>
      </c>
      <c r="S3582" s="2">
        <v>434</v>
      </c>
      <c r="T3582" s="2" t="s">
        <v>23647</v>
      </c>
      <c r="U3582" s="2" t="s">
        <v>23694</v>
      </c>
      <c r="V3582" s="2" t="s">
        <v>23762</v>
      </c>
      <c r="W3582" s="2">
        <v>6000000</v>
      </c>
      <c r="X3582" s="2">
        <v>1995</v>
      </c>
      <c r="Y3582" s="2">
        <v>898</v>
      </c>
      <c r="Z3582" s="2">
        <v>7.2</v>
      </c>
      <c r="AA3582" s="2">
        <v>1.85</v>
      </c>
      <c r="AB3582" s="2">
        <v>0</v>
      </c>
    </row>
    <row r="3583" spans="1:28" x14ac:dyDescent="0.3">
      <c r="A3583" s="2" t="s">
        <v>28</v>
      </c>
      <c r="B3583" s="2" t="s">
        <v>1197</v>
      </c>
      <c r="C3583" s="2">
        <v>124</v>
      </c>
      <c r="D3583" s="2">
        <v>110</v>
      </c>
      <c r="E3583" s="2">
        <v>116</v>
      </c>
      <c r="F3583" s="2">
        <v>898</v>
      </c>
      <c r="G3583" s="2" t="s">
        <v>2935</v>
      </c>
      <c r="H3583" s="2">
        <v>1000</v>
      </c>
      <c r="I3583" s="2">
        <v>181360000</v>
      </c>
      <c r="J3583" s="2" t="s">
        <v>24900</v>
      </c>
      <c r="K3583" s="2" t="s">
        <v>6737</v>
      </c>
      <c r="L3583" s="2" t="s">
        <v>10712</v>
      </c>
      <c r="M3583" s="2">
        <v>170027</v>
      </c>
      <c r="N3583" s="2">
        <v>5127</v>
      </c>
      <c r="O3583" s="2" t="s">
        <v>4120</v>
      </c>
      <c r="P3583" s="2">
        <v>2</v>
      </c>
      <c r="Q3583" s="2" t="s">
        <v>17575</v>
      </c>
      <c r="R3583" s="3" t="s">
        <v>22277</v>
      </c>
      <c r="S3583" s="2">
        <v>350</v>
      </c>
      <c r="T3583" s="2" t="s">
        <v>23647</v>
      </c>
      <c r="U3583" s="2" t="s">
        <v>23694</v>
      </c>
      <c r="V3583" s="2" t="s">
        <v>23759</v>
      </c>
      <c r="W3583" s="2">
        <v>6000000</v>
      </c>
      <c r="X3583" s="2">
        <v>1978</v>
      </c>
      <c r="Y3583" s="2">
        <v>944</v>
      </c>
      <c r="Z3583" s="2">
        <v>7.2</v>
      </c>
      <c r="AA3583" s="2">
        <v>2.35</v>
      </c>
      <c r="AB3583" s="2">
        <v>13000</v>
      </c>
    </row>
    <row r="3584" spans="1:28" x14ac:dyDescent="0.3">
      <c r="A3584" s="2" t="s">
        <v>28</v>
      </c>
      <c r="B3584" s="2" t="s">
        <v>108</v>
      </c>
      <c r="C3584" s="2">
        <v>120</v>
      </c>
      <c r="D3584" s="2">
        <v>120</v>
      </c>
      <c r="E3584" s="2">
        <v>0</v>
      </c>
      <c r="F3584" s="2">
        <v>576</v>
      </c>
      <c r="G3584" s="2" t="s">
        <v>3020</v>
      </c>
      <c r="H3584" s="2">
        <v>40000</v>
      </c>
      <c r="I3584" s="2">
        <v>137963328</v>
      </c>
      <c r="J3584" s="2" t="s">
        <v>24103</v>
      </c>
      <c r="K3584" s="2" t="s">
        <v>6194</v>
      </c>
      <c r="L3584" s="2" t="s">
        <v>10713</v>
      </c>
      <c r="M3584" s="2">
        <v>291603</v>
      </c>
      <c r="N3584" s="2">
        <v>42028</v>
      </c>
      <c r="O3584" s="2" t="s">
        <v>2809</v>
      </c>
      <c r="P3584" s="2">
        <v>0</v>
      </c>
      <c r="Q3584" s="2" t="s">
        <v>17576</v>
      </c>
      <c r="R3584" s="3" t="s">
        <v>22278</v>
      </c>
      <c r="S3584" s="2">
        <v>505</v>
      </c>
      <c r="T3584" s="2" t="s">
        <v>23647</v>
      </c>
      <c r="U3584" s="2" t="s">
        <v>23695</v>
      </c>
      <c r="V3584" s="2" t="s">
        <v>23762</v>
      </c>
      <c r="W3584" s="2">
        <v>6000000</v>
      </c>
      <c r="X3584" s="2">
        <v>1986</v>
      </c>
      <c r="Y3584" s="2">
        <v>854</v>
      </c>
      <c r="Z3584" s="2">
        <v>8.1</v>
      </c>
      <c r="AA3584" s="2">
        <v>1.85</v>
      </c>
      <c r="AB3584" s="2">
        <v>9000</v>
      </c>
    </row>
    <row r="3585" spans="1:28" x14ac:dyDescent="0.3">
      <c r="A3585" s="2" t="s">
        <v>28</v>
      </c>
      <c r="B3585" s="2" t="s">
        <v>970</v>
      </c>
      <c r="C3585" s="2">
        <v>288</v>
      </c>
      <c r="D3585" s="2">
        <v>122</v>
      </c>
      <c r="E3585" s="2">
        <v>909</v>
      </c>
      <c r="F3585" s="2">
        <v>282</v>
      </c>
      <c r="G3585" s="2" t="s">
        <v>4393</v>
      </c>
      <c r="H3585" s="2">
        <v>503</v>
      </c>
      <c r="I3585" s="2">
        <v>119078393</v>
      </c>
      <c r="J3585" s="2" t="s">
        <v>24901</v>
      </c>
      <c r="K3585" s="2" t="s">
        <v>6738</v>
      </c>
      <c r="L3585" s="2" t="s">
        <v>10714</v>
      </c>
      <c r="M3585" s="2">
        <v>113152</v>
      </c>
      <c r="N3585" s="2">
        <v>1448</v>
      </c>
      <c r="O3585" s="2" t="s">
        <v>13323</v>
      </c>
      <c r="P3585" s="2">
        <v>0</v>
      </c>
      <c r="Q3585" s="2" t="s">
        <v>17577</v>
      </c>
      <c r="R3585" s="3" t="s">
        <v>22279</v>
      </c>
      <c r="S3585" s="2">
        <v>1416</v>
      </c>
      <c r="T3585" s="2" t="s">
        <v>23647</v>
      </c>
      <c r="U3585" s="2" t="s">
        <v>23694</v>
      </c>
      <c r="V3585" s="2" t="s">
        <v>23762</v>
      </c>
      <c r="W3585" s="2">
        <v>6000000</v>
      </c>
      <c r="X3585" s="2">
        <v>2004</v>
      </c>
      <c r="Y3585" s="2">
        <v>328</v>
      </c>
      <c r="Z3585" s="2">
        <v>7.5</v>
      </c>
      <c r="AA3585" s="2">
        <v>1.85</v>
      </c>
      <c r="AB3585" s="2">
        <v>0</v>
      </c>
    </row>
    <row r="3586" spans="1:28" x14ac:dyDescent="0.3">
      <c r="A3586" s="2" t="s">
        <v>28</v>
      </c>
      <c r="B3586" s="2" t="s">
        <v>1567</v>
      </c>
      <c r="C3586" s="2">
        <v>130</v>
      </c>
      <c r="D3586" s="2">
        <v>110</v>
      </c>
      <c r="E3586" s="2">
        <v>131</v>
      </c>
      <c r="F3586" s="2">
        <v>399</v>
      </c>
      <c r="G3586" s="2" t="s">
        <v>4394</v>
      </c>
      <c r="H3586" s="2">
        <v>640</v>
      </c>
      <c r="I3586" s="2">
        <v>102308900</v>
      </c>
      <c r="J3586" s="2" t="s">
        <v>24902</v>
      </c>
      <c r="K3586" s="2" t="s">
        <v>6739</v>
      </c>
      <c r="L3586" s="2" t="s">
        <v>10715</v>
      </c>
      <c r="M3586" s="2">
        <v>152089</v>
      </c>
      <c r="N3586" s="2">
        <v>2169</v>
      </c>
      <c r="O3586" s="2" t="s">
        <v>13324</v>
      </c>
      <c r="P3586" s="2">
        <v>1</v>
      </c>
      <c r="Q3586" s="2" t="s">
        <v>17578</v>
      </c>
      <c r="R3586" s="3" t="s">
        <v>22280</v>
      </c>
      <c r="S3586" s="2">
        <v>309</v>
      </c>
      <c r="T3586" s="2" t="s">
        <v>23647</v>
      </c>
      <c r="U3586" s="2" t="s">
        <v>23694</v>
      </c>
      <c r="V3586" s="2" t="s">
        <v>23771</v>
      </c>
      <c r="W3586" s="2">
        <v>6000000</v>
      </c>
      <c r="X3586" s="2">
        <v>1969</v>
      </c>
      <c r="Y3586" s="2">
        <v>566</v>
      </c>
      <c r="Z3586" s="2">
        <v>8.1</v>
      </c>
      <c r="AA3586" s="2">
        <v>2.35</v>
      </c>
      <c r="AB3586" s="2">
        <v>0</v>
      </c>
    </row>
    <row r="3587" spans="1:28" x14ac:dyDescent="0.3">
      <c r="A3587" s="2" t="s">
        <v>28</v>
      </c>
      <c r="B3587" s="2" t="s">
        <v>1568</v>
      </c>
      <c r="C3587" s="2">
        <v>145</v>
      </c>
      <c r="D3587" s="2">
        <v>139</v>
      </c>
      <c r="E3587" s="2">
        <v>55</v>
      </c>
      <c r="F3587" s="2">
        <v>266</v>
      </c>
      <c r="G3587" s="2" t="s">
        <v>4395</v>
      </c>
      <c r="H3587" s="2">
        <v>382</v>
      </c>
      <c r="I3587" s="2">
        <v>102300000</v>
      </c>
      <c r="J3587" s="2" t="s">
        <v>24903</v>
      </c>
      <c r="K3587" s="2" t="s">
        <v>6740</v>
      </c>
      <c r="L3587" s="2" t="s">
        <v>10716</v>
      </c>
      <c r="M3587" s="2">
        <v>107408</v>
      </c>
      <c r="N3587" s="2">
        <v>2045</v>
      </c>
      <c r="O3587" s="2" t="s">
        <v>13325</v>
      </c>
      <c r="P3587" s="2">
        <v>2</v>
      </c>
      <c r="Q3587" s="2" t="s">
        <v>17579</v>
      </c>
      <c r="R3587" s="3" t="s">
        <v>22281</v>
      </c>
      <c r="S3587" s="2">
        <v>259</v>
      </c>
      <c r="T3587" s="2" t="s">
        <v>23647</v>
      </c>
      <c r="U3587" s="2" t="s">
        <v>23694</v>
      </c>
      <c r="V3587" s="2" t="s">
        <v>23766</v>
      </c>
      <c r="W3587" s="2">
        <v>6000000</v>
      </c>
      <c r="X3587" s="2">
        <v>1964</v>
      </c>
      <c r="Y3587" s="2">
        <v>279</v>
      </c>
      <c r="Z3587" s="2">
        <v>7.8</v>
      </c>
      <c r="AA3587" s="2">
        <v>1.66</v>
      </c>
      <c r="AB3587" s="2">
        <v>0</v>
      </c>
    </row>
    <row r="3588" spans="1:28" x14ac:dyDescent="0.3">
      <c r="A3588" s="2" t="s">
        <v>28</v>
      </c>
      <c r="B3588" s="2" t="s">
        <v>379</v>
      </c>
      <c r="C3588" s="2">
        <v>62</v>
      </c>
      <c r="D3588" s="2">
        <v>124</v>
      </c>
      <c r="E3588" s="2">
        <v>0</v>
      </c>
      <c r="F3588" s="2">
        <v>535</v>
      </c>
      <c r="G3588" s="2" t="s">
        <v>6411</v>
      </c>
      <c r="H3588" s="2">
        <v>2000</v>
      </c>
      <c r="I3588" s="2">
        <v>54800000</v>
      </c>
      <c r="J3588" s="2" t="s">
        <v>5558</v>
      </c>
      <c r="K3588" s="2" t="s">
        <v>2615</v>
      </c>
      <c r="L3588" s="2" t="s">
        <v>10717</v>
      </c>
      <c r="M3588" s="2">
        <v>35130</v>
      </c>
      <c r="N3588" s="2">
        <v>5122</v>
      </c>
      <c r="O3588" s="2" t="s">
        <v>12102</v>
      </c>
      <c r="P3588" s="2">
        <v>3</v>
      </c>
      <c r="Q3588" s="2" t="s">
        <v>17580</v>
      </c>
      <c r="R3588" s="3" t="s">
        <v>22282</v>
      </c>
      <c r="S3588" s="2">
        <v>283</v>
      </c>
      <c r="T3588" s="2" t="s">
        <v>23647</v>
      </c>
      <c r="U3588" s="2" t="s">
        <v>23694</v>
      </c>
      <c r="V3588" s="2" t="s">
        <v>23762</v>
      </c>
      <c r="W3588" s="2">
        <v>6000000</v>
      </c>
      <c r="X3588" s="2">
        <v>1980</v>
      </c>
      <c r="Y3588" s="2">
        <v>553</v>
      </c>
      <c r="Z3588" s="2">
        <v>7.8</v>
      </c>
      <c r="AA3588" s="2">
        <v>1.85</v>
      </c>
      <c r="AB3588" s="2">
        <v>0</v>
      </c>
    </row>
    <row r="3589" spans="1:28" x14ac:dyDescent="0.3">
      <c r="A3589" s="2" t="s">
        <v>28</v>
      </c>
      <c r="B3589" s="2" t="s">
        <v>187</v>
      </c>
      <c r="C3589" s="2">
        <v>188</v>
      </c>
      <c r="D3589" s="2">
        <v>120</v>
      </c>
      <c r="E3589" s="2">
        <v>153</v>
      </c>
      <c r="F3589" s="2">
        <v>447</v>
      </c>
      <c r="G3589" s="2" t="s">
        <v>2628</v>
      </c>
      <c r="H3589" s="2">
        <v>1000</v>
      </c>
      <c r="I3589" s="2">
        <v>24004159</v>
      </c>
      <c r="J3589" s="2" t="s">
        <v>23916</v>
      </c>
      <c r="K3589" s="2" t="s">
        <v>3064</v>
      </c>
      <c r="L3589" s="2" t="s">
        <v>7535</v>
      </c>
      <c r="M3589" s="2">
        <v>68722</v>
      </c>
      <c r="N3589" s="2">
        <v>3175</v>
      </c>
      <c r="O3589" s="2" t="s">
        <v>4425</v>
      </c>
      <c r="P3589" s="2">
        <v>0</v>
      </c>
      <c r="Q3589" s="2" t="s">
        <v>14430</v>
      </c>
      <c r="R3589" s="3" t="s">
        <v>19099</v>
      </c>
      <c r="S3589" s="2">
        <v>191</v>
      </c>
      <c r="T3589" s="2" t="s">
        <v>23647</v>
      </c>
      <c r="U3589" s="2" t="s">
        <v>23694</v>
      </c>
      <c r="V3589" s="2" t="s">
        <v>23760</v>
      </c>
      <c r="W3589" s="2">
        <v>110000000</v>
      </c>
      <c r="X3589" s="2">
        <v>2004</v>
      </c>
      <c r="Y3589" s="2">
        <v>1000</v>
      </c>
      <c r="Z3589" s="2">
        <v>5.8</v>
      </c>
      <c r="AA3589" s="2">
        <v>2.35</v>
      </c>
      <c r="AB3589" s="2">
        <v>0</v>
      </c>
    </row>
    <row r="3590" spans="1:28" x14ac:dyDescent="0.3">
      <c r="A3590" s="2" t="s">
        <v>28</v>
      </c>
      <c r="B3590" s="2" t="s">
        <v>1569</v>
      </c>
      <c r="C3590" s="2">
        <v>120</v>
      </c>
      <c r="D3590" s="2">
        <v>152</v>
      </c>
      <c r="E3590" s="2">
        <v>34</v>
      </c>
      <c r="F3590" s="2">
        <v>249</v>
      </c>
      <c r="G3590" s="2" t="s">
        <v>4397</v>
      </c>
      <c r="H3590" s="2">
        <v>804</v>
      </c>
      <c r="I3590" s="2">
        <v>43650000</v>
      </c>
      <c r="J3590" s="2" t="s">
        <v>24904</v>
      </c>
      <c r="K3590" s="2" t="s">
        <v>6731</v>
      </c>
      <c r="L3590" s="2" t="s">
        <v>10718</v>
      </c>
      <c r="M3590" s="2">
        <v>71919</v>
      </c>
      <c r="N3590" s="2">
        <v>1802</v>
      </c>
      <c r="O3590" s="2" t="s">
        <v>4151</v>
      </c>
      <c r="P3590" s="2">
        <v>0</v>
      </c>
      <c r="Q3590" s="2" t="s">
        <v>17581</v>
      </c>
      <c r="R3590" s="3" t="s">
        <v>22283</v>
      </c>
      <c r="S3590" s="2">
        <v>316</v>
      </c>
      <c r="T3590" s="2" t="s">
        <v>23647</v>
      </c>
      <c r="U3590" s="2" t="s">
        <v>23694</v>
      </c>
      <c r="V3590" s="2" t="s">
        <v>23765</v>
      </c>
      <c r="W3590" s="2">
        <v>6000000</v>
      </c>
      <c r="X3590" s="2">
        <v>1961</v>
      </c>
      <c r="Y3590" s="2">
        <v>271</v>
      </c>
      <c r="Z3590" s="2">
        <v>7.6</v>
      </c>
      <c r="AA3590" s="2">
        <v>2.2000000000000002</v>
      </c>
      <c r="AB3590" s="2">
        <v>0</v>
      </c>
    </row>
    <row r="3591" spans="1:28" x14ac:dyDescent="0.3">
      <c r="A3591" s="2" t="s">
        <v>28</v>
      </c>
      <c r="B3591" s="2" t="s">
        <v>398</v>
      </c>
      <c r="C3591" s="2">
        <v>71</v>
      </c>
      <c r="D3591" s="2">
        <v>98</v>
      </c>
      <c r="E3591" s="2">
        <v>11000</v>
      </c>
      <c r="F3591" s="2">
        <v>484</v>
      </c>
      <c r="G3591" s="2" t="s">
        <v>4398</v>
      </c>
      <c r="H3591" s="2">
        <v>13000</v>
      </c>
      <c r="I3591" s="2">
        <v>39800000</v>
      </c>
      <c r="J3591" s="2" t="s">
        <v>24140</v>
      </c>
      <c r="K3591" s="2" t="s">
        <v>2493</v>
      </c>
      <c r="L3591" s="2" t="s">
        <v>10719</v>
      </c>
      <c r="M3591" s="2">
        <v>81599</v>
      </c>
      <c r="N3591" s="2">
        <v>14921</v>
      </c>
      <c r="O3591" s="2" t="s">
        <v>3147</v>
      </c>
      <c r="P3591" s="2">
        <v>3</v>
      </c>
      <c r="Q3591" s="2" t="s">
        <v>17582</v>
      </c>
      <c r="R3591" s="3" t="s">
        <v>22284</v>
      </c>
      <c r="S3591" s="2">
        <v>250</v>
      </c>
      <c r="T3591" s="2" t="s">
        <v>23647</v>
      </c>
      <c r="U3591" s="2" t="s">
        <v>23694</v>
      </c>
      <c r="V3591" s="2" t="s">
        <v>23762</v>
      </c>
      <c r="W3591" s="2">
        <v>6000000</v>
      </c>
      <c r="X3591" s="2">
        <v>1980</v>
      </c>
      <c r="Y3591" s="2">
        <v>573</v>
      </c>
      <c r="Z3591" s="2">
        <v>7.4</v>
      </c>
      <c r="AA3591" s="2">
        <v>1.85</v>
      </c>
      <c r="AB3591" s="2">
        <v>0</v>
      </c>
    </row>
    <row r="3592" spans="1:28" x14ac:dyDescent="0.3">
      <c r="A3592" s="2" t="s">
        <v>28</v>
      </c>
      <c r="B3592" s="2" t="s">
        <v>1570</v>
      </c>
      <c r="C3592" s="2">
        <v>52</v>
      </c>
      <c r="D3592" s="2">
        <v>106</v>
      </c>
      <c r="E3592" s="2">
        <v>10</v>
      </c>
      <c r="F3592" s="2">
        <v>578</v>
      </c>
      <c r="G3592" s="2" t="s">
        <v>4096</v>
      </c>
      <c r="H3592" s="2">
        <v>3000</v>
      </c>
      <c r="I3592" s="2">
        <v>27457409</v>
      </c>
      <c r="J3592" s="2" t="s">
        <v>24006</v>
      </c>
      <c r="K3592" s="2" t="s">
        <v>4295</v>
      </c>
      <c r="L3592" s="2" t="s">
        <v>10720</v>
      </c>
      <c r="M3592" s="2">
        <v>3198</v>
      </c>
      <c r="N3592" s="2">
        <v>6419</v>
      </c>
      <c r="O3592" s="2" t="s">
        <v>2631</v>
      </c>
      <c r="P3592" s="2">
        <v>4</v>
      </c>
      <c r="Q3592" s="2" t="s">
        <v>17583</v>
      </c>
      <c r="R3592" s="3" t="s">
        <v>22285</v>
      </c>
      <c r="S3592" s="2">
        <v>43</v>
      </c>
      <c r="T3592" s="2" t="s">
        <v>23647</v>
      </c>
      <c r="U3592" s="2" t="s">
        <v>23694</v>
      </c>
      <c r="V3592" s="2" t="s">
        <v>23762</v>
      </c>
      <c r="W3592" s="2">
        <v>6000000</v>
      </c>
      <c r="X3592" s="2">
        <v>2001</v>
      </c>
      <c r="Y3592" s="2">
        <v>685</v>
      </c>
      <c r="Z3592" s="2">
        <v>6.3</v>
      </c>
      <c r="AA3592" s="2">
        <v>1.85</v>
      </c>
      <c r="AB3592" s="2">
        <v>478</v>
      </c>
    </row>
    <row r="3593" spans="1:28" x14ac:dyDescent="0.3">
      <c r="A3593" s="2" t="s">
        <v>28</v>
      </c>
      <c r="B3593" s="2" t="s">
        <v>1198</v>
      </c>
      <c r="C3593" s="2">
        <v>18</v>
      </c>
      <c r="D3593" s="2">
        <v>106</v>
      </c>
      <c r="E3593" s="2">
        <v>44</v>
      </c>
      <c r="F3593" s="2">
        <v>328</v>
      </c>
      <c r="G3593" s="2" t="s">
        <v>4185</v>
      </c>
      <c r="H3593" s="2">
        <v>865</v>
      </c>
      <c r="I3593" s="2">
        <v>25047631</v>
      </c>
      <c r="J3593" s="2" t="s">
        <v>23894</v>
      </c>
      <c r="K3593" s="2" t="s">
        <v>4344</v>
      </c>
      <c r="L3593" s="2" t="s">
        <v>10721</v>
      </c>
      <c r="M3593" s="2">
        <v>6585</v>
      </c>
      <c r="N3593" s="2">
        <v>2724</v>
      </c>
      <c r="O3593" s="2" t="s">
        <v>3357</v>
      </c>
      <c r="P3593" s="2">
        <v>0</v>
      </c>
      <c r="Q3593" s="2" t="s">
        <v>17584</v>
      </c>
      <c r="R3593" s="3" t="s">
        <v>22286</v>
      </c>
      <c r="S3593" s="2">
        <v>50</v>
      </c>
      <c r="T3593" s="2" t="s">
        <v>23647</v>
      </c>
      <c r="U3593" s="2" t="s">
        <v>23694</v>
      </c>
      <c r="V3593" s="2" t="s">
        <v>23762</v>
      </c>
      <c r="W3593" s="2">
        <v>6000000</v>
      </c>
      <c r="X3593" s="2">
        <v>1999</v>
      </c>
      <c r="Y3593" s="2">
        <v>405</v>
      </c>
      <c r="Z3593" s="2">
        <v>6.9</v>
      </c>
      <c r="AA3593" s="2">
        <v>1.85</v>
      </c>
      <c r="AB3593" s="2">
        <v>990</v>
      </c>
    </row>
    <row r="3594" spans="1:28" x14ac:dyDescent="0.3">
      <c r="A3594" s="2" t="s">
        <v>28</v>
      </c>
      <c r="B3594" s="2" t="s">
        <v>41</v>
      </c>
      <c r="C3594" s="2">
        <v>162</v>
      </c>
      <c r="D3594" s="2">
        <v>106</v>
      </c>
      <c r="E3594" s="2">
        <v>0</v>
      </c>
      <c r="F3594" s="2">
        <v>574</v>
      </c>
      <c r="G3594" s="2" t="s">
        <v>3086</v>
      </c>
      <c r="H3594" s="2">
        <v>18000</v>
      </c>
      <c r="I3594" s="2">
        <v>23272306</v>
      </c>
      <c r="J3594" s="2" t="s">
        <v>23972</v>
      </c>
      <c r="K3594" s="2" t="s">
        <v>889</v>
      </c>
      <c r="L3594" s="2" t="s">
        <v>10722</v>
      </c>
      <c r="M3594" s="2">
        <v>740918</v>
      </c>
      <c r="N3594" s="2">
        <v>20821</v>
      </c>
      <c r="O3594" s="2" t="s">
        <v>3189</v>
      </c>
      <c r="P3594" s="2">
        <v>4</v>
      </c>
      <c r="Q3594" s="2" t="s">
        <v>17585</v>
      </c>
      <c r="R3594" s="3" t="s">
        <v>22287</v>
      </c>
      <c r="S3594" s="2">
        <v>1182</v>
      </c>
      <c r="T3594" s="2" t="s">
        <v>23647</v>
      </c>
      <c r="U3594" s="2" t="s">
        <v>23694</v>
      </c>
      <c r="V3594" s="2" t="s">
        <v>23762</v>
      </c>
      <c r="W3594" s="2">
        <v>6000000</v>
      </c>
      <c r="X3594" s="2">
        <v>1995</v>
      </c>
      <c r="Y3594" s="2">
        <v>979</v>
      </c>
      <c r="Z3594" s="2">
        <v>8.6</v>
      </c>
      <c r="AA3594" s="2">
        <v>2.35</v>
      </c>
      <c r="AB3594" s="2">
        <v>28000</v>
      </c>
    </row>
    <row r="3595" spans="1:28" x14ac:dyDescent="0.3">
      <c r="A3595" s="2" t="s">
        <v>29</v>
      </c>
      <c r="B3595" s="2" t="s">
        <v>277</v>
      </c>
      <c r="C3595" s="2">
        <v>88</v>
      </c>
      <c r="D3595" s="2">
        <v>89</v>
      </c>
      <c r="E3595" s="2">
        <v>81</v>
      </c>
      <c r="F3595" s="2">
        <v>92</v>
      </c>
      <c r="G3595" s="2" t="s">
        <v>4399</v>
      </c>
      <c r="H3595" s="2">
        <v>321</v>
      </c>
      <c r="I3595" s="2">
        <v>22168359</v>
      </c>
      <c r="J3595" s="2" t="s">
        <v>24905</v>
      </c>
      <c r="K3595" s="2" t="s">
        <v>6741</v>
      </c>
      <c r="L3595" s="2" t="s">
        <v>10723</v>
      </c>
      <c r="M3595" s="2">
        <v>29659</v>
      </c>
      <c r="N3595" s="2">
        <v>584</v>
      </c>
      <c r="O3595" s="2" t="s">
        <v>13326</v>
      </c>
      <c r="P3595" s="2">
        <v>0</v>
      </c>
      <c r="Q3595" s="2" t="s">
        <v>17586</v>
      </c>
      <c r="R3595" s="3" t="s">
        <v>22288</v>
      </c>
      <c r="S3595" s="2">
        <v>227</v>
      </c>
      <c r="T3595" s="2" t="s">
        <v>23647</v>
      </c>
      <c r="U3595" s="2" t="s">
        <v>23694</v>
      </c>
      <c r="V3595" s="2" t="s">
        <v>23768</v>
      </c>
      <c r="W3595" s="2">
        <v>8000000</v>
      </c>
      <c r="X3595" s="2">
        <v>1989</v>
      </c>
      <c r="Y3595" s="2">
        <v>101</v>
      </c>
      <c r="Z3595" s="2">
        <v>5.0999999999999996</v>
      </c>
      <c r="AA3595" s="2">
        <v>1.85</v>
      </c>
      <c r="AB3595" s="2">
        <v>1000</v>
      </c>
    </row>
    <row r="3596" spans="1:28" x14ac:dyDescent="0.3">
      <c r="A3596" s="2" t="s">
        <v>28</v>
      </c>
      <c r="B3596" s="2" t="s">
        <v>233</v>
      </c>
      <c r="C3596" s="2">
        <v>96</v>
      </c>
      <c r="D3596" s="2">
        <v>94</v>
      </c>
      <c r="E3596" s="2">
        <v>12</v>
      </c>
      <c r="F3596" s="2">
        <v>583</v>
      </c>
      <c r="G3596" s="2" t="s">
        <v>3203</v>
      </c>
      <c r="H3596" s="2">
        <v>16000</v>
      </c>
      <c r="I3596" s="2">
        <v>21005329</v>
      </c>
      <c r="J3596" s="2" t="s">
        <v>23925</v>
      </c>
      <c r="K3596" s="2" t="s">
        <v>2526</v>
      </c>
      <c r="L3596" s="2" t="s">
        <v>10724</v>
      </c>
      <c r="M3596" s="2">
        <v>89128</v>
      </c>
      <c r="N3596" s="2">
        <v>19341</v>
      </c>
      <c r="O3596" s="2" t="s">
        <v>13327</v>
      </c>
      <c r="P3596" s="2">
        <v>0</v>
      </c>
      <c r="Q3596" s="2" t="s">
        <v>17587</v>
      </c>
      <c r="R3596" s="3" t="s">
        <v>22289</v>
      </c>
      <c r="S3596" s="2">
        <v>258</v>
      </c>
      <c r="T3596" s="2" t="s">
        <v>23647</v>
      </c>
      <c r="U3596" s="2" t="s">
        <v>23701</v>
      </c>
      <c r="V3596" s="2" t="s">
        <v>23762</v>
      </c>
      <c r="W3596" s="2">
        <v>6000000</v>
      </c>
      <c r="X3596" s="2">
        <v>2002</v>
      </c>
      <c r="Y3596" s="2">
        <v>876</v>
      </c>
      <c r="Z3596" s="2">
        <v>6.4</v>
      </c>
      <c r="AA3596" s="2">
        <v>1.85</v>
      </c>
      <c r="AB3596" s="2">
        <v>0</v>
      </c>
    </row>
    <row r="3597" spans="1:28" x14ac:dyDescent="0.3">
      <c r="A3597" s="2" t="s">
        <v>28</v>
      </c>
      <c r="B3597" s="2" t="s">
        <v>150</v>
      </c>
      <c r="C3597" s="2">
        <v>391</v>
      </c>
      <c r="D3597" s="2">
        <v>109</v>
      </c>
      <c r="E3597" s="2">
        <v>0</v>
      </c>
      <c r="F3597" s="2">
        <v>120</v>
      </c>
      <c r="G3597" s="2" t="s">
        <v>4400</v>
      </c>
      <c r="H3597" s="2">
        <v>1000</v>
      </c>
      <c r="I3597" s="2">
        <v>26236603</v>
      </c>
      <c r="J3597" s="2" t="s">
        <v>24128</v>
      </c>
      <c r="K3597" s="2" t="s">
        <v>2651</v>
      </c>
      <c r="L3597" s="2" t="s">
        <v>10725</v>
      </c>
      <c r="M3597" s="2">
        <v>251349</v>
      </c>
      <c r="N3597" s="2">
        <v>1582</v>
      </c>
      <c r="O3597" s="2" t="s">
        <v>13328</v>
      </c>
      <c r="P3597" s="2">
        <v>0</v>
      </c>
      <c r="Q3597" s="2" t="s">
        <v>17588</v>
      </c>
      <c r="R3597" s="3" t="s">
        <v>22290</v>
      </c>
      <c r="S3597" s="2">
        <v>547</v>
      </c>
      <c r="T3597" s="2" t="s">
        <v>23647</v>
      </c>
      <c r="U3597" s="2" t="s">
        <v>23694</v>
      </c>
      <c r="V3597" s="2" t="s">
        <v>23762</v>
      </c>
      <c r="W3597" s="2">
        <v>6000000</v>
      </c>
      <c r="X3597" s="2">
        <v>2008</v>
      </c>
      <c r="Y3597" s="2">
        <v>245</v>
      </c>
      <c r="Z3597" s="2">
        <v>7.9</v>
      </c>
      <c r="AA3597" s="2">
        <v>2.35</v>
      </c>
      <c r="AB3597" s="2">
        <v>10000</v>
      </c>
    </row>
    <row r="3598" spans="1:28" x14ac:dyDescent="0.3">
      <c r="A3598" s="2" t="s">
        <v>28</v>
      </c>
      <c r="B3598" s="2" t="s">
        <v>1571</v>
      </c>
      <c r="C3598" s="2">
        <v>32</v>
      </c>
      <c r="D3598" s="2">
        <v>144</v>
      </c>
      <c r="E3598" s="2">
        <v>54</v>
      </c>
      <c r="F3598" s="2">
        <v>332</v>
      </c>
      <c r="G3598" s="2" t="s">
        <v>4401</v>
      </c>
      <c r="H3598" s="2">
        <v>469</v>
      </c>
      <c r="I3598" s="2">
        <v>20400000</v>
      </c>
      <c r="J3598" s="2" t="s">
        <v>24144</v>
      </c>
      <c r="K3598" s="2" t="s">
        <v>4003</v>
      </c>
      <c r="L3598" s="2" t="s">
        <v>10726</v>
      </c>
      <c r="M3598" s="2">
        <v>6304</v>
      </c>
      <c r="N3598" s="2">
        <v>2037</v>
      </c>
      <c r="O3598" s="2" t="s">
        <v>13329</v>
      </c>
      <c r="P3598" s="2">
        <v>0</v>
      </c>
      <c r="Q3598" s="2" t="s">
        <v>17589</v>
      </c>
      <c r="R3598" s="3" t="s">
        <v>22291</v>
      </c>
      <c r="S3598" s="2">
        <v>87</v>
      </c>
      <c r="T3598" s="2" t="s">
        <v>23647</v>
      </c>
      <c r="U3598" s="2" t="s">
        <v>23694</v>
      </c>
      <c r="V3598" s="2" t="s">
        <v>23765</v>
      </c>
      <c r="W3598" s="2">
        <v>8000000</v>
      </c>
      <c r="X3598" s="2">
        <v>1946</v>
      </c>
      <c r="Y3598" s="2">
        <v>436</v>
      </c>
      <c r="Z3598" s="2">
        <v>6.9</v>
      </c>
      <c r="AA3598" s="2">
        <v>1.37</v>
      </c>
      <c r="AB3598" s="2">
        <v>403</v>
      </c>
    </row>
    <row r="3599" spans="1:28" x14ac:dyDescent="0.3">
      <c r="A3599" s="2" t="s">
        <v>28</v>
      </c>
      <c r="B3599" s="2" t="s">
        <v>1277</v>
      </c>
      <c r="C3599" s="2">
        <v>119</v>
      </c>
      <c r="D3599" s="2">
        <v>90</v>
      </c>
      <c r="E3599" s="2">
        <v>378</v>
      </c>
      <c r="F3599" s="2">
        <v>658</v>
      </c>
      <c r="G3599" s="2" t="s">
        <v>2905</v>
      </c>
      <c r="H3599" s="2">
        <v>957</v>
      </c>
      <c r="I3599" s="2">
        <v>18621249</v>
      </c>
      <c r="J3599" s="2" t="s">
        <v>5447</v>
      </c>
      <c r="K3599" s="2" t="s">
        <v>3028</v>
      </c>
      <c r="L3599" s="2" t="s">
        <v>10727</v>
      </c>
      <c r="M3599" s="2">
        <v>45859</v>
      </c>
      <c r="N3599" s="2">
        <v>4611</v>
      </c>
      <c r="O3599" s="2" t="s">
        <v>6631</v>
      </c>
      <c r="P3599" s="2">
        <v>9</v>
      </c>
      <c r="Q3599" s="2" t="s">
        <v>17590</v>
      </c>
      <c r="R3599" s="3" t="s">
        <v>22292</v>
      </c>
      <c r="S3599" s="2">
        <v>340</v>
      </c>
      <c r="T3599" s="2" t="s">
        <v>23647</v>
      </c>
      <c r="U3599" s="2" t="s">
        <v>23694</v>
      </c>
      <c r="V3599" s="2" t="s">
        <v>23759</v>
      </c>
      <c r="W3599" s="2">
        <v>6000000</v>
      </c>
      <c r="X3599" s="2">
        <v>2000</v>
      </c>
      <c r="Y3599" s="2">
        <v>925</v>
      </c>
      <c r="Z3599" s="2">
        <v>7.5</v>
      </c>
      <c r="AA3599" s="2">
        <v>1.85</v>
      </c>
      <c r="AB3599" s="2">
        <v>0</v>
      </c>
    </row>
    <row r="3600" spans="1:28" x14ac:dyDescent="0.3">
      <c r="A3600" s="2" t="s">
        <v>28</v>
      </c>
      <c r="B3600" s="2" t="s">
        <v>497</v>
      </c>
      <c r="C3600" s="2">
        <v>201</v>
      </c>
      <c r="D3600" s="2">
        <v>106</v>
      </c>
      <c r="E3600" s="2">
        <v>0</v>
      </c>
      <c r="F3600" s="2">
        <v>381</v>
      </c>
      <c r="G3600" s="2" t="s">
        <v>4257</v>
      </c>
      <c r="H3600" s="2">
        <v>742</v>
      </c>
      <c r="I3600" s="2">
        <v>25244700</v>
      </c>
      <c r="J3600" s="2" t="s">
        <v>23827</v>
      </c>
      <c r="K3600" s="2" t="s">
        <v>3861</v>
      </c>
      <c r="L3600" s="2" t="s">
        <v>10728</v>
      </c>
      <c r="M3600" s="2">
        <v>91017</v>
      </c>
      <c r="N3600" s="2">
        <v>2270</v>
      </c>
      <c r="O3600" s="2" t="s">
        <v>6895</v>
      </c>
      <c r="P3600" s="2">
        <v>1</v>
      </c>
      <c r="Q3600" s="2" t="s">
        <v>17591</v>
      </c>
      <c r="R3600" s="3" t="s">
        <v>22293</v>
      </c>
      <c r="S3600" s="2">
        <v>284</v>
      </c>
      <c r="T3600" s="2" t="s">
        <v>23647</v>
      </c>
      <c r="U3600" s="2" t="s">
        <v>23695</v>
      </c>
      <c r="V3600" s="2" t="s">
        <v>23762</v>
      </c>
      <c r="W3600" s="2">
        <v>6000000</v>
      </c>
      <c r="X3600" s="2">
        <v>1981</v>
      </c>
      <c r="Y3600" s="2">
        <v>602</v>
      </c>
      <c r="Z3600" s="2">
        <v>7.2</v>
      </c>
      <c r="AA3600" s="2">
        <v>2.35</v>
      </c>
      <c r="AB3600" s="2">
        <v>0</v>
      </c>
    </row>
    <row r="3601" spans="1:28" x14ac:dyDescent="0.3">
      <c r="A3601" s="2" t="s">
        <v>28</v>
      </c>
      <c r="B3601" s="2" t="s">
        <v>465</v>
      </c>
      <c r="C3601" s="2">
        <v>22</v>
      </c>
      <c r="D3601" s="2">
        <v>121</v>
      </c>
      <c r="E3601" s="2">
        <v>0</v>
      </c>
      <c r="F3601" s="2">
        <v>182</v>
      </c>
      <c r="G3601" s="2" t="s">
        <v>2075</v>
      </c>
      <c r="H3601" s="2">
        <v>413</v>
      </c>
      <c r="I3601" s="2">
        <v>14545844</v>
      </c>
      <c r="J3601" s="2" t="s">
        <v>24889</v>
      </c>
      <c r="K3601" s="2" t="s">
        <v>4463</v>
      </c>
      <c r="L3601" s="2" t="s">
        <v>10729</v>
      </c>
      <c r="M3601" s="2">
        <v>4756</v>
      </c>
      <c r="N3601" s="2">
        <v>1284</v>
      </c>
      <c r="O3601" s="2" t="s">
        <v>12492</v>
      </c>
      <c r="P3601" s="2">
        <v>4</v>
      </c>
      <c r="Q3601" s="2" t="s">
        <v>17592</v>
      </c>
      <c r="R3601" s="3" t="s">
        <v>22294</v>
      </c>
      <c r="S3601" s="2">
        <v>38</v>
      </c>
      <c r="T3601" s="2" t="s">
        <v>23647</v>
      </c>
      <c r="U3601" s="2" t="s">
        <v>23694</v>
      </c>
      <c r="V3601" s="2" t="s">
        <v>23762</v>
      </c>
      <c r="W3601" s="2">
        <v>6500000</v>
      </c>
      <c r="X3601" s="2">
        <v>1988</v>
      </c>
      <c r="Y3601" s="2">
        <v>282</v>
      </c>
      <c r="Z3601" s="2">
        <v>5.8</v>
      </c>
      <c r="AA3601" s="2">
        <v>1.85</v>
      </c>
      <c r="AB3601" s="2">
        <v>624</v>
      </c>
    </row>
    <row r="3602" spans="1:28" x14ac:dyDescent="0.3">
      <c r="A3602" s="2" t="s">
        <v>28</v>
      </c>
      <c r="B3602" s="2" t="s">
        <v>1572</v>
      </c>
      <c r="C3602" s="2">
        <v>52</v>
      </c>
      <c r="D3602" s="2">
        <v>89</v>
      </c>
      <c r="E3602" s="2">
        <v>0</v>
      </c>
      <c r="F3602" s="2">
        <v>405</v>
      </c>
      <c r="G3602" s="2" t="s">
        <v>3147</v>
      </c>
      <c r="H3602" s="2">
        <v>555</v>
      </c>
      <c r="I3602" s="2">
        <v>13235267</v>
      </c>
      <c r="J3602" s="2" t="s">
        <v>24062</v>
      </c>
      <c r="K3602" s="2" t="s">
        <v>3098</v>
      </c>
      <c r="L3602" s="2" t="s">
        <v>10730</v>
      </c>
      <c r="M3602" s="2">
        <v>12339</v>
      </c>
      <c r="N3602" s="2">
        <v>1752</v>
      </c>
      <c r="O3602" s="2" t="s">
        <v>4185</v>
      </c>
      <c r="P3602" s="2">
        <v>2</v>
      </c>
      <c r="Q3602" s="2" t="s">
        <v>17593</v>
      </c>
      <c r="R3602" s="3" t="s">
        <v>22295</v>
      </c>
      <c r="S3602" s="2">
        <v>32</v>
      </c>
      <c r="T3602" s="2" t="s">
        <v>23647</v>
      </c>
      <c r="U3602" s="2" t="s">
        <v>23694</v>
      </c>
      <c r="V3602" s="2" t="s">
        <v>23760</v>
      </c>
      <c r="W3602" s="2">
        <v>6000000</v>
      </c>
      <c r="X3602" s="2">
        <v>2007</v>
      </c>
      <c r="Y3602" s="2">
        <v>484</v>
      </c>
      <c r="Z3602" s="2">
        <v>2.9</v>
      </c>
      <c r="AA3602" s="2">
        <v>1.85</v>
      </c>
      <c r="AB3602" s="2">
        <v>256</v>
      </c>
    </row>
    <row r="3603" spans="1:28" x14ac:dyDescent="0.3">
      <c r="A3603" s="2" t="s">
        <v>28</v>
      </c>
      <c r="B3603" s="2" t="s">
        <v>1573</v>
      </c>
      <c r="C3603" s="2">
        <v>63</v>
      </c>
      <c r="D3603" s="2">
        <v>86</v>
      </c>
      <c r="E3603" s="2">
        <v>472</v>
      </c>
      <c r="F3603" s="2">
        <v>64</v>
      </c>
      <c r="G3603" s="2" t="s">
        <v>4402</v>
      </c>
      <c r="H3603" s="2">
        <v>472</v>
      </c>
      <c r="I3603" s="2">
        <v>12674183</v>
      </c>
      <c r="J3603" s="2" t="s">
        <v>23931</v>
      </c>
      <c r="K3603" s="2" t="s">
        <v>1573</v>
      </c>
      <c r="L3603" s="2" t="s">
        <v>10731</v>
      </c>
      <c r="M3603" s="2">
        <v>19774</v>
      </c>
      <c r="N3603" s="2">
        <v>773</v>
      </c>
      <c r="O3603" s="2" t="s">
        <v>13330</v>
      </c>
      <c r="P3603" s="2">
        <v>1</v>
      </c>
      <c r="Q3603" s="2" t="s">
        <v>17594</v>
      </c>
      <c r="R3603" s="3" t="s">
        <v>22296</v>
      </c>
      <c r="S3603" s="2">
        <v>70</v>
      </c>
      <c r="T3603" s="2" t="s">
        <v>23647</v>
      </c>
      <c r="U3603" s="2" t="s">
        <v>23707</v>
      </c>
      <c r="V3603" s="2" t="s">
        <v>23759</v>
      </c>
      <c r="X3603" s="2">
        <v>1997</v>
      </c>
      <c r="Y3603" s="2">
        <v>155</v>
      </c>
      <c r="Z3603" s="2">
        <v>6.2</v>
      </c>
      <c r="AA3603" s="2">
        <v>2.35</v>
      </c>
      <c r="AB3603" s="2">
        <v>355</v>
      </c>
    </row>
    <row r="3604" spans="1:28" x14ac:dyDescent="0.3">
      <c r="A3604" s="2" t="s">
        <v>28</v>
      </c>
      <c r="B3604" s="2" t="s">
        <v>1277</v>
      </c>
      <c r="C3604" s="2">
        <v>97</v>
      </c>
      <c r="D3604" s="2">
        <v>91</v>
      </c>
      <c r="E3604" s="2">
        <v>378</v>
      </c>
      <c r="F3604" s="2">
        <v>345</v>
      </c>
      <c r="G3604" s="2" t="s">
        <v>1277</v>
      </c>
      <c r="H3604" s="2">
        <v>658</v>
      </c>
      <c r="I3604" s="2">
        <v>17508936</v>
      </c>
      <c r="J3604" s="2" t="s">
        <v>24325</v>
      </c>
      <c r="K3604" s="2" t="s">
        <v>6631</v>
      </c>
      <c r="L3604" s="2" t="s">
        <v>10732</v>
      </c>
      <c r="M3604" s="2">
        <v>22408</v>
      </c>
      <c r="N3604" s="2">
        <v>1660</v>
      </c>
      <c r="O3604" s="2" t="s">
        <v>13153</v>
      </c>
      <c r="P3604" s="2">
        <v>0</v>
      </c>
      <c r="Q3604" s="2" t="s">
        <v>17595</v>
      </c>
      <c r="R3604" s="3" t="s">
        <v>22297</v>
      </c>
      <c r="S3604" s="2">
        <v>272</v>
      </c>
      <c r="T3604" s="2" t="s">
        <v>23647</v>
      </c>
      <c r="U3604" s="2" t="s">
        <v>23694</v>
      </c>
      <c r="V3604" s="2" t="s">
        <v>23759</v>
      </c>
      <c r="X3604" s="2">
        <v>2003</v>
      </c>
      <c r="Y3604" s="2">
        <v>378</v>
      </c>
      <c r="Z3604" s="2">
        <v>7.3</v>
      </c>
      <c r="AA3604" s="2">
        <v>1.85</v>
      </c>
      <c r="AB3604" s="2">
        <v>0</v>
      </c>
    </row>
    <row r="3605" spans="1:28" x14ac:dyDescent="0.3">
      <c r="A3605" s="2" t="s">
        <v>28</v>
      </c>
      <c r="B3605" s="2" t="s">
        <v>400</v>
      </c>
      <c r="C3605" s="2">
        <v>34</v>
      </c>
      <c r="D3605" s="2">
        <v>104</v>
      </c>
      <c r="E3605" s="2">
        <v>80</v>
      </c>
      <c r="F3605" s="2">
        <v>658</v>
      </c>
      <c r="G3605" s="2" t="s">
        <v>2759</v>
      </c>
      <c r="H3605" s="2">
        <v>8000</v>
      </c>
      <c r="I3605" s="2">
        <v>12793213</v>
      </c>
      <c r="J3605" s="2" t="s">
        <v>23894</v>
      </c>
      <c r="K3605" s="2" t="s">
        <v>2616</v>
      </c>
      <c r="L3605" s="2" t="s">
        <v>10733</v>
      </c>
      <c r="M3605" s="2">
        <v>18286</v>
      </c>
      <c r="N3605" s="2">
        <v>10430</v>
      </c>
      <c r="O3605" s="2" t="s">
        <v>3923</v>
      </c>
      <c r="P3605" s="2">
        <v>4</v>
      </c>
      <c r="Q3605" s="2" t="s">
        <v>17596</v>
      </c>
      <c r="R3605" s="3" t="s">
        <v>22298</v>
      </c>
      <c r="S3605" s="2">
        <v>73</v>
      </c>
      <c r="T3605" s="2" t="s">
        <v>23647</v>
      </c>
      <c r="U3605" s="2" t="s">
        <v>23694</v>
      </c>
      <c r="V3605" s="2" t="s">
        <v>23762</v>
      </c>
      <c r="W3605" s="2">
        <v>6000000</v>
      </c>
      <c r="X3605" s="2">
        <v>1988</v>
      </c>
      <c r="Y3605" s="2">
        <v>960</v>
      </c>
      <c r="Z3605" s="2">
        <v>6.2</v>
      </c>
      <c r="AA3605" s="2">
        <v>1.85</v>
      </c>
      <c r="AB3605" s="2">
        <v>0</v>
      </c>
    </row>
    <row r="3606" spans="1:28" x14ac:dyDescent="0.3">
      <c r="A3606" s="2" t="s">
        <v>28</v>
      </c>
      <c r="C3606" s="2">
        <v>10</v>
      </c>
      <c r="F3606" s="2">
        <v>502</v>
      </c>
      <c r="G3606" s="2" t="s">
        <v>12937</v>
      </c>
      <c r="H3606" s="2">
        <v>1000</v>
      </c>
      <c r="J3606" s="2" t="s">
        <v>23953</v>
      </c>
      <c r="K3606" s="2" t="s">
        <v>3064</v>
      </c>
      <c r="L3606" s="2" t="s">
        <v>24906</v>
      </c>
      <c r="M3606" s="2">
        <v>9277</v>
      </c>
      <c r="N3606" s="2">
        <v>4528</v>
      </c>
      <c r="O3606" s="2" t="s">
        <v>12114</v>
      </c>
      <c r="P3606" s="2">
        <v>1</v>
      </c>
      <c r="Q3606" s="2" t="s">
        <v>24907</v>
      </c>
      <c r="R3606" s="3" t="s">
        <v>24908</v>
      </c>
      <c r="S3606" s="2">
        <v>44</v>
      </c>
      <c r="T3606" s="2" t="s">
        <v>23647</v>
      </c>
      <c r="U3606" s="2" t="s">
        <v>23695</v>
      </c>
      <c r="V3606" s="2" t="s">
        <v>23763</v>
      </c>
      <c r="Y3606" s="2">
        <v>888</v>
      </c>
      <c r="Z3606" s="2">
        <v>8.1999999999999993</v>
      </c>
      <c r="AA3606" s="2">
        <v>16</v>
      </c>
      <c r="AB3606" s="2">
        <v>11000</v>
      </c>
    </row>
    <row r="3607" spans="1:28" x14ac:dyDescent="0.3">
      <c r="A3607" s="2" t="s">
        <v>28</v>
      </c>
      <c r="B3607" s="2" t="s">
        <v>533</v>
      </c>
      <c r="C3607" s="2">
        <v>88</v>
      </c>
      <c r="D3607" s="2">
        <v>99</v>
      </c>
      <c r="E3607" s="2">
        <v>29</v>
      </c>
      <c r="F3607" s="2">
        <v>161</v>
      </c>
      <c r="G3607" s="2" t="s">
        <v>6316</v>
      </c>
      <c r="H3607" s="2">
        <v>711</v>
      </c>
      <c r="I3607" s="2">
        <v>11883495</v>
      </c>
      <c r="J3607" s="2" t="s">
        <v>24002</v>
      </c>
      <c r="K3607" s="2" t="s">
        <v>4201</v>
      </c>
      <c r="L3607" s="2" t="s">
        <v>10734</v>
      </c>
      <c r="M3607" s="2">
        <v>52805</v>
      </c>
      <c r="N3607" s="2">
        <v>1462</v>
      </c>
      <c r="O3607" s="2" t="s">
        <v>13331</v>
      </c>
      <c r="P3607" s="2">
        <v>1</v>
      </c>
      <c r="Q3607" s="2" t="s">
        <v>17597</v>
      </c>
      <c r="R3607" s="3" t="s">
        <v>22299</v>
      </c>
      <c r="S3607" s="2">
        <v>278</v>
      </c>
      <c r="T3607" s="2" t="s">
        <v>23647</v>
      </c>
      <c r="U3607" s="2" t="s">
        <v>23695</v>
      </c>
      <c r="V3607" s="2" t="s">
        <v>23762</v>
      </c>
      <c r="W3607" s="2">
        <v>9000000</v>
      </c>
      <c r="X3607" s="2">
        <v>1998</v>
      </c>
      <c r="Y3607" s="2">
        <v>427</v>
      </c>
      <c r="Z3607" s="2">
        <v>6.8</v>
      </c>
      <c r="AA3607" s="2">
        <v>1.85</v>
      </c>
      <c r="AB3607" s="2">
        <v>0</v>
      </c>
    </row>
    <row r="3608" spans="1:28" x14ac:dyDescent="0.3">
      <c r="A3608" s="2" t="s">
        <v>28</v>
      </c>
      <c r="B3608" s="2" t="s">
        <v>1574</v>
      </c>
      <c r="C3608" s="2">
        <v>25</v>
      </c>
      <c r="D3608" s="2">
        <v>98</v>
      </c>
      <c r="E3608" s="2">
        <v>38</v>
      </c>
      <c r="F3608" s="2">
        <v>360</v>
      </c>
      <c r="G3608" s="2" t="s">
        <v>12296</v>
      </c>
      <c r="H3608" s="2">
        <v>1000</v>
      </c>
      <c r="I3608" s="2">
        <v>11797927</v>
      </c>
      <c r="J3608" s="2" t="s">
        <v>24699</v>
      </c>
      <c r="K3608" s="2" t="s">
        <v>2312</v>
      </c>
      <c r="L3608" s="2" t="s">
        <v>10735</v>
      </c>
      <c r="M3608" s="2">
        <v>4582</v>
      </c>
      <c r="N3608" s="2">
        <v>3221</v>
      </c>
      <c r="O3608" s="2" t="s">
        <v>13332</v>
      </c>
      <c r="P3608" s="2">
        <v>0</v>
      </c>
      <c r="Q3608" s="2" t="s">
        <v>17598</v>
      </c>
      <c r="R3608" s="3" t="s">
        <v>22300</v>
      </c>
      <c r="S3608" s="2">
        <v>52</v>
      </c>
      <c r="T3608" s="2" t="s">
        <v>23647</v>
      </c>
      <c r="U3608" s="2" t="s">
        <v>23694</v>
      </c>
      <c r="V3608" s="2" t="s">
        <v>23762</v>
      </c>
      <c r="W3608" s="2">
        <v>6000000</v>
      </c>
      <c r="X3608" s="2">
        <v>1995</v>
      </c>
      <c r="Y3608" s="2">
        <v>475</v>
      </c>
      <c r="Z3608" s="2">
        <v>6.1</v>
      </c>
      <c r="AA3608" s="2">
        <v>1.85</v>
      </c>
      <c r="AB3608" s="2">
        <v>985</v>
      </c>
    </row>
    <row r="3609" spans="1:28" x14ac:dyDescent="0.3">
      <c r="A3609" s="2" t="s">
        <v>28</v>
      </c>
      <c r="B3609" s="2" t="s">
        <v>399</v>
      </c>
      <c r="C3609" s="2">
        <v>252</v>
      </c>
      <c r="D3609" s="2">
        <v>121</v>
      </c>
      <c r="E3609" s="2">
        <v>162</v>
      </c>
      <c r="F3609" s="2">
        <v>25</v>
      </c>
      <c r="G3609" s="2" t="s">
        <v>12956</v>
      </c>
      <c r="H3609" s="2">
        <v>1000</v>
      </c>
      <c r="I3609" s="2">
        <v>17605861</v>
      </c>
      <c r="J3609" s="2" t="s">
        <v>24302</v>
      </c>
      <c r="K3609" s="2" t="s">
        <v>2681</v>
      </c>
      <c r="L3609" s="2" t="s">
        <v>10736</v>
      </c>
      <c r="M3609" s="2">
        <v>145580</v>
      </c>
      <c r="N3609" s="2">
        <v>1184</v>
      </c>
      <c r="O3609" s="2" t="s">
        <v>13333</v>
      </c>
      <c r="P3609" s="2">
        <v>1</v>
      </c>
      <c r="Q3609" s="2" t="s">
        <v>17599</v>
      </c>
      <c r="R3609" s="3" t="s">
        <v>22301</v>
      </c>
      <c r="S3609" s="2">
        <v>351</v>
      </c>
      <c r="T3609" s="2" t="s">
        <v>23647</v>
      </c>
      <c r="U3609" s="2" t="s">
        <v>23695</v>
      </c>
      <c r="V3609" s="2" t="s">
        <v>23762</v>
      </c>
      <c r="W3609" s="2">
        <v>6000000</v>
      </c>
      <c r="X3609" s="2">
        <v>2006</v>
      </c>
      <c r="Y3609" s="2">
        <v>149</v>
      </c>
      <c r="Z3609" s="2">
        <v>7.7</v>
      </c>
      <c r="AA3609" s="2">
        <v>2.35</v>
      </c>
      <c r="AB3609" s="2">
        <v>0</v>
      </c>
    </row>
    <row r="3610" spans="1:28" x14ac:dyDescent="0.3">
      <c r="A3610" s="2" t="s">
        <v>28</v>
      </c>
      <c r="B3610" s="2" t="s">
        <v>1575</v>
      </c>
      <c r="C3610" s="2">
        <v>137</v>
      </c>
      <c r="D3610" s="2">
        <v>96</v>
      </c>
      <c r="E3610" s="2">
        <v>2</v>
      </c>
      <c r="F3610" s="2">
        <v>120</v>
      </c>
      <c r="G3610" s="2" t="s">
        <v>4403</v>
      </c>
      <c r="H3610" s="2">
        <v>742</v>
      </c>
      <c r="I3610" s="2">
        <v>11642254</v>
      </c>
      <c r="J3610" s="2" t="s">
        <v>24267</v>
      </c>
      <c r="K3610" s="2" t="s">
        <v>3861</v>
      </c>
      <c r="L3610" s="2" t="s">
        <v>10737</v>
      </c>
      <c r="M3610" s="2">
        <v>22929</v>
      </c>
      <c r="N3610" s="2">
        <v>1308</v>
      </c>
      <c r="O3610" s="2" t="s">
        <v>12159</v>
      </c>
      <c r="P3610" s="2">
        <v>1</v>
      </c>
      <c r="Q3610" s="2" t="s">
        <v>17600</v>
      </c>
      <c r="R3610" s="3" t="s">
        <v>22302</v>
      </c>
      <c r="S3610" s="2">
        <v>287</v>
      </c>
      <c r="T3610" s="2" t="s">
        <v>23647</v>
      </c>
      <c r="U3610" s="2" t="s">
        <v>23694</v>
      </c>
      <c r="V3610" s="2" t="s">
        <v>23768</v>
      </c>
      <c r="W3610" s="2">
        <v>3000000</v>
      </c>
      <c r="X3610" s="2">
        <v>1989</v>
      </c>
      <c r="Y3610" s="2">
        <v>256</v>
      </c>
      <c r="Z3610" s="2">
        <v>5.2</v>
      </c>
      <c r="AA3610" s="2">
        <v>1.85</v>
      </c>
      <c r="AB3610" s="2">
        <v>926</v>
      </c>
    </row>
    <row r="3611" spans="1:28" x14ac:dyDescent="0.3">
      <c r="A3611" s="2" t="s">
        <v>28</v>
      </c>
      <c r="B3611" s="2" t="s">
        <v>804</v>
      </c>
      <c r="C3611" s="2">
        <v>231</v>
      </c>
      <c r="D3611" s="2">
        <v>99</v>
      </c>
      <c r="E3611" s="2">
        <v>0</v>
      </c>
      <c r="F3611" s="2">
        <v>84</v>
      </c>
      <c r="G3611" s="2" t="s">
        <v>4404</v>
      </c>
      <c r="H3611" s="2">
        <v>11000</v>
      </c>
      <c r="I3611" s="2">
        <v>9203192</v>
      </c>
      <c r="J3611" s="2" t="s">
        <v>24494</v>
      </c>
      <c r="K3611" s="2" t="s">
        <v>6209</v>
      </c>
      <c r="L3611" s="2" t="s">
        <v>10738</v>
      </c>
      <c r="M3611" s="2">
        <v>45396</v>
      </c>
      <c r="N3611" s="2">
        <v>11328</v>
      </c>
      <c r="O3611" s="2" t="s">
        <v>13334</v>
      </c>
      <c r="P3611" s="2">
        <v>1</v>
      </c>
      <c r="Q3611" s="2" t="s">
        <v>17601</v>
      </c>
      <c r="R3611" s="3" t="s">
        <v>22303</v>
      </c>
      <c r="S3611" s="2">
        <v>136</v>
      </c>
      <c r="T3611" s="2" t="s">
        <v>23647</v>
      </c>
      <c r="U3611" s="2" t="s">
        <v>23694</v>
      </c>
      <c r="V3611" s="2" t="s">
        <v>23759</v>
      </c>
      <c r="W3611" s="2">
        <v>5000000</v>
      </c>
      <c r="X3611" s="2">
        <v>2011</v>
      </c>
      <c r="Y3611" s="2">
        <v>106</v>
      </c>
      <c r="Z3611" s="2">
        <v>6.8</v>
      </c>
      <c r="AA3611" s="2">
        <v>1.85</v>
      </c>
      <c r="AB3611" s="2">
        <v>15000</v>
      </c>
    </row>
    <row r="3612" spans="1:28" x14ac:dyDescent="0.3">
      <c r="A3612" s="2" t="s">
        <v>28</v>
      </c>
      <c r="B3612" s="2" t="s">
        <v>1576</v>
      </c>
      <c r="C3612" s="2">
        <v>9</v>
      </c>
      <c r="D3612" s="2">
        <v>42</v>
      </c>
      <c r="E3612" s="2">
        <v>0</v>
      </c>
      <c r="G3612" s="2" t="s">
        <v>4405</v>
      </c>
      <c r="H3612" s="2">
        <v>844</v>
      </c>
      <c r="I3612" s="2">
        <v>7518876</v>
      </c>
      <c r="J3612" s="2" t="s">
        <v>24909</v>
      </c>
      <c r="K3612" s="2" t="s">
        <v>3145</v>
      </c>
      <c r="L3612" s="2" t="s">
        <v>10739</v>
      </c>
      <c r="M3612" s="2">
        <v>172</v>
      </c>
      <c r="N3612" s="2">
        <v>844</v>
      </c>
      <c r="P3612" s="2">
        <v>0</v>
      </c>
      <c r="Q3612" s="2" t="s">
        <v>17602</v>
      </c>
      <c r="R3612" s="3" t="s">
        <v>22304</v>
      </c>
      <c r="S3612" s="2">
        <v>5</v>
      </c>
      <c r="T3612" s="2" t="s">
        <v>23647</v>
      </c>
      <c r="U3612" s="2" t="s">
        <v>23695</v>
      </c>
      <c r="W3612" s="2">
        <v>6000000</v>
      </c>
      <c r="X3612" s="2">
        <v>2008</v>
      </c>
      <c r="Y3612" s="2">
        <v>0</v>
      </c>
      <c r="Z3612" s="2">
        <v>6.5</v>
      </c>
      <c r="AA3612" s="2">
        <v>1.78</v>
      </c>
      <c r="AB3612" s="2">
        <v>28</v>
      </c>
    </row>
    <row r="3613" spans="1:28" x14ac:dyDescent="0.3">
      <c r="A3613" s="2" t="s">
        <v>28</v>
      </c>
      <c r="B3613" s="2" t="s">
        <v>958</v>
      </c>
      <c r="C3613" s="2">
        <v>115</v>
      </c>
      <c r="D3613" s="2">
        <v>122</v>
      </c>
      <c r="E3613" s="2">
        <v>0</v>
      </c>
      <c r="F3613" s="2">
        <v>221</v>
      </c>
      <c r="G3613" s="2" t="s">
        <v>4123</v>
      </c>
      <c r="H3613" s="2">
        <v>697</v>
      </c>
      <c r="I3613" s="2">
        <v>8596914</v>
      </c>
      <c r="J3613" s="2" t="s">
        <v>23902</v>
      </c>
      <c r="K3613" s="2" t="s">
        <v>3478</v>
      </c>
      <c r="L3613" s="2" t="s">
        <v>10740</v>
      </c>
      <c r="M3613" s="2">
        <v>23023</v>
      </c>
      <c r="N3613" s="2">
        <v>1517</v>
      </c>
      <c r="O3613" s="2" t="s">
        <v>13335</v>
      </c>
      <c r="P3613" s="2">
        <v>0</v>
      </c>
      <c r="Q3613" s="2" t="s">
        <v>17603</v>
      </c>
      <c r="R3613" s="3" t="s">
        <v>22305</v>
      </c>
      <c r="S3613" s="2">
        <v>148</v>
      </c>
      <c r="T3613" s="2" t="s">
        <v>23647</v>
      </c>
      <c r="U3613" s="2" t="s">
        <v>23694</v>
      </c>
      <c r="V3613" s="2" t="s">
        <v>23762</v>
      </c>
      <c r="W3613" s="2">
        <v>6000000</v>
      </c>
      <c r="X3613" s="2">
        <v>2000</v>
      </c>
      <c r="Y3613" s="2">
        <v>394</v>
      </c>
      <c r="Z3613" s="2">
        <v>7</v>
      </c>
      <c r="AA3613" s="2">
        <v>1.85</v>
      </c>
      <c r="AB3613" s="2">
        <v>0</v>
      </c>
    </row>
    <row r="3614" spans="1:28" x14ac:dyDescent="0.3">
      <c r="A3614" s="2" t="s">
        <v>28</v>
      </c>
      <c r="B3614" s="2" t="s">
        <v>1577</v>
      </c>
      <c r="C3614" s="2">
        <v>67</v>
      </c>
      <c r="D3614" s="2">
        <v>101</v>
      </c>
      <c r="E3614" s="2">
        <v>112</v>
      </c>
      <c r="F3614" s="2">
        <v>612</v>
      </c>
      <c r="G3614" s="2" t="s">
        <v>3303</v>
      </c>
      <c r="H3614" s="2">
        <v>1000</v>
      </c>
      <c r="I3614" s="2">
        <v>6851636</v>
      </c>
      <c r="J3614" s="2" t="s">
        <v>23894</v>
      </c>
      <c r="K3614" s="2" t="s">
        <v>2794</v>
      </c>
      <c r="L3614" s="2" t="s">
        <v>10741</v>
      </c>
      <c r="M3614" s="2">
        <v>13010</v>
      </c>
      <c r="N3614" s="2">
        <v>2697</v>
      </c>
      <c r="O3614" s="2" t="s">
        <v>3764</v>
      </c>
      <c r="P3614" s="2">
        <v>5</v>
      </c>
      <c r="Q3614" s="2" t="s">
        <v>17604</v>
      </c>
      <c r="R3614" s="3" t="s">
        <v>22306</v>
      </c>
      <c r="S3614" s="2">
        <v>182</v>
      </c>
      <c r="T3614" s="2" t="s">
        <v>23647</v>
      </c>
      <c r="U3614" s="2" t="s">
        <v>23694</v>
      </c>
      <c r="V3614" s="2" t="s">
        <v>23762</v>
      </c>
      <c r="W3614" s="2">
        <v>6000000</v>
      </c>
      <c r="X3614" s="2">
        <v>1999</v>
      </c>
      <c r="Y3614" s="2">
        <v>744</v>
      </c>
      <c r="Z3614" s="2">
        <v>5.9</v>
      </c>
      <c r="AA3614" s="2">
        <v>1.85</v>
      </c>
      <c r="AB3614" s="2">
        <v>0</v>
      </c>
    </row>
    <row r="3615" spans="1:28" x14ac:dyDescent="0.3">
      <c r="A3615" s="2" t="s">
        <v>28</v>
      </c>
      <c r="B3615" s="2" t="s">
        <v>1578</v>
      </c>
      <c r="C3615" s="2">
        <v>216</v>
      </c>
      <c r="D3615" s="2">
        <v>102</v>
      </c>
      <c r="E3615" s="2">
        <v>49</v>
      </c>
      <c r="F3615" s="2">
        <v>10000</v>
      </c>
      <c r="G3615" s="2" t="s">
        <v>3308</v>
      </c>
      <c r="H3615" s="2">
        <v>24000</v>
      </c>
      <c r="I3615" s="2">
        <v>11434867</v>
      </c>
      <c r="J3615" s="2" t="s">
        <v>24090</v>
      </c>
      <c r="K3615" s="2" t="s">
        <v>6195</v>
      </c>
      <c r="L3615" s="2" t="s">
        <v>10742</v>
      </c>
      <c r="M3615" s="2">
        <v>59637</v>
      </c>
      <c r="N3615" s="2">
        <v>51355</v>
      </c>
      <c r="O3615" s="2" t="s">
        <v>2458</v>
      </c>
      <c r="P3615" s="2">
        <v>1</v>
      </c>
      <c r="Q3615" s="2" t="s">
        <v>17605</v>
      </c>
      <c r="R3615" s="3" t="s">
        <v>22307</v>
      </c>
      <c r="S3615" s="2">
        <v>130</v>
      </c>
      <c r="T3615" s="2" t="s">
        <v>23647</v>
      </c>
      <c r="U3615" s="2" t="s">
        <v>23694</v>
      </c>
      <c r="V3615" s="2" t="s">
        <v>23759</v>
      </c>
      <c r="W3615" s="2">
        <v>6000000</v>
      </c>
      <c r="X3615" s="2">
        <v>2012</v>
      </c>
      <c r="Y3615" s="2">
        <v>14000</v>
      </c>
      <c r="Z3615" s="2">
        <v>7.1</v>
      </c>
      <c r="AA3615" s="2">
        <v>1.85</v>
      </c>
      <c r="AB3615" s="2">
        <v>21000</v>
      </c>
    </row>
    <row r="3616" spans="1:28" x14ac:dyDescent="0.3">
      <c r="A3616" s="2" t="s">
        <v>28</v>
      </c>
      <c r="B3616" s="2" t="s">
        <v>1579</v>
      </c>
      <c r="C3616" s="2">
        <v>133</v>
      </c>
      <c r="D3616" s="2">
        <v>84</v>
      </c>
      <c r="E3616" s="2">
        <v>4</v>
      </c>
      <c r="F3616" s="2">
        <v>546</v>
      </c>
      <c r="G3616" s="2" t="s">
        <v>2691</v>
      </c>
      <c r="H3616" s="2">
        <v>8000</v>
      </c>
      <c r="I3616" s="2">
        <v>5895238</v>
      </c>
      <c r="J3616" s="2" t="s">
        <v>24186</v>
      </c>
      <c r="K3616" s="2" t="s">
        <v>2643</v>
      </c>
      <c r="L3616" s="2" t="s">
        <v>10743</v>
      </c>
      <c r="M3616" s="2">
        <v>17169</v>
      </c>
      <c r="N3616" s="2">
        <v>10123</v>
      </c>
      <c r="O3616" s="2" t="s">
        <v>13336</v>
      </c>
      <c r="P3616" s="2">
        <v>1</v>
      </c>
      <c r="Q3616" s="2" t="s">
        <v>17606</v>
      </c>
      <c r="R3616" s="3" t="s">
        <v>22308</v>
      </c>
      <c r="S3616" s="2">
        <v>70</v>
      </c>
      <c r="T3616" s="2" t="s">
        <v>23652</v>
      </c>
      <c r="U3616" s="2" t="s">
        <v>23694</v>
      </c>
      <c r="V3616" s="2" t="s">
        <v>23762</v>
      </c>
      <c r="W3616" s="2">
        <v>6000000</v>
      </c>
      <c r="X3616" s="2">
        <v>2012</v>
      </c>
      <c r="Y3616" s="2">
        <v>806</v>
      </c>
      <c r="Z3616" s="2">
        <v>5.5</v>
      </c>
      <c r="AA3616" s="2">
        <v>2.35</v>
      </c>
      <c r="AB3616" s="2">
        <v>9000</v>
      </c>
    </row>
    <row r="3617" spans="1:28" x14ac:dyDescent="0.3">
      <c r="A3617" s="2" t="s">
        <v>28</v>
      </c>
      <c r="B3617" s="2" t="s">
        <v>1580</v>
      </c>
      <c r="C3617" s="2">
        <v>149</v>
      </c>
      <c r="D3617" s="2">
        <v>104</v>
      </c>
      <c r="E3617" s="2">
        <v>20</v>
      </c>
      <c r="F3617" s="2">
        <v>130</v>
      </c>
      <c r="G3617" s="2" t="s">
        <v>4083</v>
      </c>
      <c r="H3617" s="2">
        <v>3000</v>
      </c>
      <c r="I3617" s="2">
        <v>6670712</v>
      </c>
      <c r="J3617" s="2" t="s">
        <v>24006</v>
      </c>
      <c r="K3617" s="2" t="s">
        <v>4036</v>
      </c>
      <c r="L3617" s="2" t="s">
        <v>10744</v>
      </c>
      <c r="M3617" s="2">
        <v>27301</v>
      </c>
      <c r="N3617" s="2">
        <v>3825</v>
      </c>
      <c r="O3617" s="2" t="s">
        <v>13337</v>
      </c>
      <c r="P3617" s="2">
        <v>6</v>
      </c>
      <c r="Q3617" s="2" t="s">
        <v>17607</v>
      </c>
      <c r="R3617" s="3" t="s">
        <v>22309</v>
      </c>
      <c r="S3617" s="2">
        <v>101</v>
      </c>
      <c r="T3617" s="2" t="s">
        <v>23647</v>
      </c>
      <c r="U3617" s="2" t="s">
        <v>23694</v>
      </c>
      <c r="V3617" s="2" t="s">
        <v>23759</v>
      </c>
      <c r="W3617" s="2">
        <v>6000000</v>
      </c>
      <c r="X3617" s="2">
        <v>2009</v>
      </c>
      <c r="Y3617" s="2">
        <v>591</v>
      </c>
      <c r="Z3617" s="2">
        <v>7.4</v>
      </c>
      <c r="AA3617" s="2">
        <v>1.85</v>
      </c>
      <c r="AB3617" s="2">
        <v>0</v>
      </c>
    </row>
    <row r="3618" spans="1:28" x14ac:dyDescent="0.3">
      <c r="A3618" s="2" t="s">
        <v>28</v>
      </c>
      <c r="B3618" s="2" t="s">
        <v>24910</v>
      </c>
      <c r="C3618" s="2">
        <v>261</v>
      </c>
      <c r="D3618" s="2">
        <v>96</v>
      </c>
      <c r="E3618" s="2">
        <v>51</v>
      </c>
      <c r="F3618" s="2">
        <v>28</v>
      </c>
      <c r="G3618" s="2" t="s">
        <v>3530</v>
      </c>
      <c r="H3618" s="2">
        <v>3000</v>
      </c>
      <c r="I3618" s="2">
        <v>5359774</v>
      </c>
      <c r="J3618" s="2" t="s">
        <v>24294</v>
      </c>
      <c r="K3618" s="2" t="s">
        <v>2770</v>
      </c>
      <c r="L3618" s="2" t="s">
        <v>10745</v>
      </c>
      <c r="M3618" s="2">
        <v>64794</v>
      </c>
      <c r="N3618" s="2">
        <v>3569</v>
      </c>
      <c r="O3618" s="2" t="s">
        <v>13338</v>
      </c>
      <c r="P3618" s="2">
        <v>0</v>
      </c>
      <c r="Q3618" s="2" t="s">
        <v>17608</v>
      </c>
      <c r="R3618" s="3" t="s">
        <v>22310</v>
      </c>
      <c r="S3618" s="2">
        <v>131</v>
      </c>
      <c r="T3618" s="2" t="s">
        <v>23647</v>
      </c>
      <c r="U3618" s="2" t="s">
        <v>23718</v>
      </c>
      <c r="V3618" s="2" t="s">
        <v>23762</v>
      </c>
      <c r="W3618" s="2">
        <v>6000000</v>
      </c>
      <c r="X3618" s="2">
        <v>2011</v>
      </c>
      <c r="Y3618" s="2">
        <v>482</v>
      </c>
      <c r="Z3618" s="2">
        <v>7.3</v>
      </c>
      <c r="AA3618" s="2">
        <v>2.35</v>
      </c>
      <c r="AB3618" s="2">
        <v>17000</v>
      </c>
    </row>
    <row r="3619" spans="1:28" x14ac:dyDescent="0.3">
      <c r="A3619" s="2" t="s">
        <v>28</v>
      </c>
      <c r="B3619" s="2" t="s">
        <v>1582</v>
      </c>
      <c r="C3619" s="2">
        <v>42</v>
      </c>
      <c r="D3619" s="2">
        <v>94</v>
      </c>
      <c r="E3619" s="2">
        <v>0</v>
      </c>
      <c r="F3619" s="2">
        <v>664</v>
      </c>
      <c r="G3619" s="2" t="s">
        <v>4406</v>
      </c>
      <c r="H3619" s="2">
        <v>1000</v>
      </c>
      <c r="I3619" s="2">
        <v>4693919</v>
      </c>
      <c r="J3619" s="2" t="s">
        <v>5447</v>
      </c>
      <c r="K3619" s="2" t="s">
        <v>6377</v>
      </c>
      <c r="L3619" s="2" t="s">
        <v>10746</v>
      </c>
      <c r="M3619" s="2">
        <v>11011</v>
      </c>
      <c r="N3619" s="2">
        <v>4484</v>
      </c>
      <c r="O3619" s="2" t="s">
        <v>12293</v>
      </c>
      <c r="P3619" s="2">
        <v>0</v>
      </c>
      <c r="Q3619" s="2" t="s">
        <v>17609</v>
      </c>
      <c r="R3619" s="3" t="s">
        <v>22311</v>
      </c>
      <c r="S3619" s="2">
        <v>78</v>
      </c>
      <c r="T3619" s="2" t="s">
        <v>23647</v>
      </c>
      <c r="U3619" s="2" t="s">
        <v>23694</v>
      </c>
      <c r="V3619" s="2" t="s">
        <v>23762</v>
      </c>
      <c r="W3619" s="2">
        <v>6500000</v>
      </c>
      <c r="X3619" s="2">
        <v>2008</v>
      </c>
      <c r="Y3619" s="2">
        <v>1000</v>
      </c>
      <c r="Z3619" s="2">
        <v>4.5999999999999996</v>
      </c>
      <c r="AA3619" s="2">
        <v>1.85</v>
      </c>
      <c r="AB3619" s="2">
        <v>422</v>
      </c>
    </row>
    <row r="3620" spans="1:28" x14ac:dyDescent="0.3">
      <c r="A3620" s="2" t="s">
        <v>28</v>
      </c>
      <c r="B3620" s="2" t="s">
        <v>599</v>
      </c>
      <c r="C3620" s="2">
        <v>152</v>
      </c>
      <c r="D3620" s="2">
        <v>90</v>
      </c>
      <c r="E3620" s="2">
        <v>0</v>
      </c>
      <c r="F3620" s="2">
        <v>826</v>
      </c>
      <c r="G3620" s="2" t="s">
        <v>2913</v>
      </c>
      <c r="H3620" s="2">
        <v>4000</v>
      </c>
      <c r="I3620" s="2">
        <v>4859475</v>
      </c>
      <c r="J3620" s="2" t="s">
        <v>23794</v>
      </c>
      <c r="K3620" s="2" t="s">
        <v>2887</v>
      </c>
      <c r="L3620" s="2" t="s">
        <v>10747</v>
      </c>
      <c r="M3620" s="2">
        <v>116910</v>
      </c>
      <c r="N3620" s="2">
        <v>7103</v>
      </c>
      <c r="O3620" s="2" t="s">
        <v>2591</v>
      </c>
      <c r="P3620" s="2">
        <v>0</v>
      </c>
      <c r="Q3620" s="2" t="s">
        <v>17610</v>
      </c>
      <c r="R3620" s="3" t="s">
        <v>22312</v>
      </c>
      <c r="S3620" s="2">
        <v>520</v>
      </c>
      <c r="T3620" s="2" t="s">
        <v>23647</v>
      </c>
      <c r="U3620" s="2" t="s">
        <v>23694</v>
      </c>
      <c r="V3620" s="2" t="s">
        <v>23762</v>
      </c>
      <c r="W3620" s="2">
        <v>6000000</v>
      </c>
      <c r="X3620" s="2">
        <v>1999</v>
      </c>
      <c r="Y3620" s="2">
        <v>899</v>
      </c>
      <c r="Z3620" s="2">
        <v>7.2</v>
      </c>
      <c r="AA3620" s="2">
        <v>1.85</v>
      </c>
      <c r="AB3620" s="2">
        <v>0</v>
      </c>
    </row>
    <row r="3621" spans="1:28" x14ac:dyDescent="0.3">
      <c r="A3621" s="2" t="s">
        <v>28</v>
      </c>
      <c r="B3621" s="2" t="s">
        <v>1248</v>
      </c>
      <c r="C3621" s="2">
        <v>64</v>
      </c>
      <c r="D3621" s="2">
        <v>97</v>
      </c>
      <c r="E3621" s="2">
        <v>39</v>
      </c>
      <c r="F3621" s="2">
        <v>286</v>
      </c>
      <c r="G3621" s="2" t="s">
        <v>4407</v>
      </c>
      <c r="H3621" s="2">
        <v>1000</v>
      </c>
      <c r="I3621" s="2">
        <v>4595000</v>
      </c>
      <c r="J3621" s="2" t="s">
        <v>24285</v>
      </c>
      <c r="K3621" s="2" t="s">
        <v>3064</v>
      </c>
      <c r="L3621" s="2" t="s">
        <v>10748</v>
      </c>
      <c r="M3621" s="2">
        <v>13892</v>
      </c>
      <c r="N3621" s="2">
        <v>2103</v>
      </c>
      <c r="O3621" s="2" t="s">
        <v>3509</v>
      </c>
      <c r="P3621" s="2">
        <v>4</v>
      </c>
      <c r="Q3621" s="2" t="s">
        <v>17611</v>
      </c>
      <c r="R3621" s="3" t="s">
        <v>22313</v>
      </c>
      <c r="S3621" s="2">
        <v>160</v>
      </c>
      <c r="T3621" s="2" t="s">
        <v>23647</v>
      </c>
      <c r="U3621" s="2" t="s">
        <v>23695</v>
      </c>
      <c r="V3621" s="2" t="s">
        <v>23762</v>
      </c>
      <c r="X3621" s="2">
        <v>1998</v>
      </c>
      <c r="Y3621" s="2">
        <v>497</v>
      </c>
      <c r="Z3621" s="2">
        <v>7</v>
      </c>
      <c r="AA3621" s="2">
        <v>1.85</v>
      </c>
      <c r="AB3621" s="2">
        <v>915</v>
      </c>
    </row>
    <row r="3622" spans="1:28" x14ac:dyDescent="0.3">
      <c r="A3622" s="2" t="s">
        <v>28</v>
      </c>
      <c r="B3622" s="2" t="s">
        <v>1583</v>
      </c>
      <c r="C3622" s="2">
        <v>76</v>
      </c>
      <c r="D3622" s="2">
        <v>90</v>
      </c>
      <c r="E3622" s="2">
        <v>138</v>
      </c>
      <c r="F3622" s="2">
        <v>263</v>
      </c>
      <c r="G3622" s="2" t="s">
        <v>4408</v>
      </c>
      <c r="H3622" s="2">
        <v>373</v>
      </c>
      <c r="I3622" s="2">
        <v>4542775</v>
      </c>
      <c r="J3622" s="2" t="s">
        <v>23925</v>
      </c>
      <c r="K3622" s="2" t="s">
        <v>6742</v>
      </c>
      <c r="L3622" s="2" t="s">
        <v>10749</v>
      </c>
      <c r="M3622" s="2">
        <v>18313</v>
      </c>
      <c r="N3622" s="2">
        <v>1831</v>
      </c>
      <c r="O3622" s="2" t="s">
        <v>13339</v>
      </c>
      <c r="P3622" s="2">
        <v>2</v>
      </c>
      <c r="Q3622" s="2" t="s">
        <v>17612</v>
      </c>
      <c r="R3622" s="3" t="s">
        <v>22314</v>
      </c>
      <c r="S3622" s="2">
        <v>73</v>
      </c>
      <c r="T3622" s="2" t="s">
        <v>23647</v>
      </c>
      <c r="U3622" s="2" t="s">
        <v>23694</v>
      </c>
      <c r="V3622" s="2" t="s">
        <v>23762</v>
      </c>
      <c r="W3622" s="2">
        <v>6000000</v>
      </c>
      <c r="X3622" s="2">
        <v>2009</v>
      </c>
      <c r="Y3622" s="2">
        <v>308</v>
      </c>
      <c r="Z3622" s="2">
        <v>5.0999999999999996</v>
      </c>
      <c r="AA3622" s="2">
        <v>1.85</v>
      </c>
      <c r="AB3622" s="2">
        <v>985</v>
      </c>
    </row>
    <row r="3623" spans="1:28" x14ac:dyDescent="0.3">
      <c r="A3623" s="2" t="s">
        <v>28</v>
      </c>
      <c r="B3623" s="2" t="s">
        <v>1584</v>
      </c>
      <c r="C3623" s="2">
        <v>149</v>
      </c>
      <c r="D3623" s="2">
        <v>106</v>
      </c>
      <c r="E3623" s="2">
        <v>0</v>
      </c>
      <c r="F3623" s="2">
        <v>379</v>
      </c>
      <c r="G3623" s="2" t="s">
        <v>2674</v>
      </c>
      <c r="H3623" s="2">
        <v>17000</v>
      </c>
      <c r="I3623" s="2">
        <v>3588432</v>
      </c>
      <c r="J3623" s="2" t="s">
        <v>24006</v>
      </c>
      <c r="K3623" s="2" t="s">
        <v>6219</v>
      </c>
      <c r="L3623" s="2" t="s">
        <v>10750</v>
      </c>
      <c r="M3623" s="2">
        <v>29341</v>
      </c>
      <c r="N3623" s="2">
        <v>18947</v>
      </c>
      <c r="O3623" s="2" t="s">
        <v>4733</v>
      </c>
      <c r="P3623" s="2">
        <v>4</v>
      </c>
      <c r="Q3623" s="2" t="s">
        <v>17613</v>
      </c>
      <c r="R3623" s="3" t="s">
        <v>22315</v>
      </c>
      <c r="S3623" s="2">
        <v>93</v>
      </c>
      <c r="T3623" s="2" t="s">
        <v>23647</v>
      </c>
      <c r="U3623" s="2" t="s">
        <v>23694</v>
      </c>
      <c r="V3623" s="2" t="s">
        <v>23762</v>
      </c>
      <c r="W3623" s="2">
        <v>6000000</v>
      </c>
      <c r="X3623" s="2">
        <v>2014</v>
      </c>
      <c r="Y3623" s="2">
        <v>1000</v>
      </c>
      <c r="Z3623" s="2">
        <v>6.7</v>
      </c>
      <c r="AA3623" s="2">
        <v>2.35</v>
      </c>
      <c r="AB3623" s="2">
        <v>0</v>
      </c>
    </row>
    <row r="3624" spans="1:28" x14ac:dyDescent="0.3">
      <c r="A3624" s="2" t="s">
        <v>28</v>
      </c>
      <c r="B3624" s="2" t="s">
        <v>1585</v>
      </c>
      <c r="C3624" s="2">
        <v>35</v>
      </c>
      <c r="D3624" s="2">
        <v>96</v>
      </c>
      <c r="E3624" s="2">
        <v>3</v>
      </c>
      <c r="F3624" s="2">
        <v>353</v>
      </c>
      <c r="G3624" s="2" t="s">
        <v>2992</v>
      </c>
      <c r="H3624" s="2">
        <v>4000</v>
      </c>
      <c r="I3624" s="2">
        <v>4394936</v>
      </c>
      <c r="J3624" s="2" t="s">
        <v>24002</v>
      </c>
      <c r="K3624" s="2" t="s">
        <v>3328</v>
      </c>
      <c r="L3624" s="2" t="s">
        <v>10751</v>
      </c>
      <c r="M3624" s="2">
        <v>11439</v>
      </c>
      <c r="N3624" s="2">
        <v>5668</v>
      </c>
      <c r="O3624" s="2" t="s">
        <v>7123</v>
      </c>
      <c r="P3624" s="2">
        <v>1</v>
      </c>
      <c r="Q3624" s="2" t="s">
        <v>17614</v>
      </c>
      <c r="R3624" s="3" t="s">
        <v>22316</v>
      </c>
      <c r="S3624" s="2">
        <v>190</v>
      </c>
      <c r="T3624" s="2" t="s">
        <v>23647</v>
      </c>
      <c r="U3624" s="2" t="s">
        <v>23701</v>
      </c>
      <c r="V3624" s="2" t="s">
        <v>23759</v>
      </c>
      <c r="W3624" s="2">
        <v>6000000</v>
      </c>
      <c r="X3624" s="2">
        <v>1999</v>
      </c>
      <c r="Y3624" s="2">
        <v>812</v>
      </c>
      <c r="Z3624" s="2">
        <v>5.3</v>
      </c>
      <c r="AA3624" s="2">
        <v>2.35</v>
      </c>
      <c r="AB3624" s="2">
        <v>901</v>
      </c>
    </row>
    <row r="3625" spans="1:28" x14ac:dyDescent="0.3">
      <c r="A3625" s="2" t="s">
        <v>28</v>
      </c>
      <c r="C3625" s="2">
        <v>47</v>
      </c>
      <c r="D3625" s="2">
        <v>44</v>
      </c>
      <c r="F3625" s="2">
        <v>724</v>
      </c>
      <c r="G3625" s="2" t="s">
        <v>24911</v>
      </c>
      <c r="H3625" s="2">
        <v>937</v>
      </c>
      <c r="J3625" s="2" t="s">
        <v>24066</v>
      </c>
      <c r="K3625" s="2" t="s">
        <v>3516</v>
      </c>
      <c r="L3625" s="2" t="s">
        <v>24912</v>
      </c>
      <c r="M3625" s="2">
        <v>55524</v>
      </c>
      <c r="N3625" s="2">
        <v>3318</v>
      </c>
      <c r="O3625" s="2" t="s">
        <v>3124</v>
      </c>
      <c r="P3625" s="2">
        <v>1</v>
      </c>
      <c r="Q3625" s="2" t="s">
        <v>24913</v>
      </c>
      <c r="R3625" s="3" t="s">
        <v>24914</v>
      </c>
      <c r="S3625" s="2">
        <v>315</v>
      </c>
      <c r="T3625" s="2" t="s">
        <v>23647</v>
      </c>
      <c r="U3625" s="2" t="s">
        <v>23694</v>
      </c>
      <c r="V3625" s="2" t="s">
        <v>23763</v>
      </c>
      <c r="Y3625" s="2">
        <v>828</v>
      </c>
      <c r="Z3625" s="2">
        <v>8.4</v>
      </c>
      <c r="AA3625" s="2">
        <v>1.78</v>
      </c>
      <c r="AB3625" s="2">
        <v>0</v>
      </c>
    </row>
    <row r="3626" spans="1:28" x14ac:dyDescent="0.3">
      <c r="A3626" s="2" t="s">
        <v>28</v>
      </c>
      <c r="B3626" s="2" t="s">
        <v>1586</v>
      </c>
      <c r="C3626" s="2">
        <v>108</v>
      </c>
      <c r="D3626" s="2">
        <v>95</v>
      </c>
      <c r="E3626" s="2">
        <v>263</v>
      </c>
      <c r="F3626" s="2">
        <v>179</v>
      </c>
      <c r="G3626" s="2" t="s">
        <v>4409</v>
      </c>
      <c r="H3626" s="2">
        <v>263</v>
      </c>
      <c r="I3626" s="2">
        <v>3029081</v>
      </c>
      <c r="J3626" s="2" t="s">
        <v>23997</v>
      </c>
      <c r="K3626" s="2" t="s">
        <v>1586</v>
      </c>
      <c r="L3626" s="2" t="s">
        <v>10752</v>
      </c>
      <c r="M3626" s="2">
        <v>26300</v>
      </c>
      <c r="N3626" s="2">
        <v>993</v>
      </c>
      <c r="O3626" s="2" t="s">
        <v>12570</v>
      </c>
      <c r="P3626" s="2">
        <v>0</v>
      </c>
      <c r="Q3626" s="2" t="s">
        <v>17615</v>
      </c>
      <c r="R3626" s="3" t="s">
        <v>22317</v>
      </c>
      <c r="S3626" s="2">
        <v>231</v>
      </c>
      <c r="T3626" s="2" t="s">
        <v>23647</v>
      </c>
      <c r="U3626" s="2" t="s">
        <v>23694</v>
      </c>
      <c r="V3626" s="2" t="s">
        <v>23762</v>
      </c>
      <c r="W3626" s="2">
        <v>6000000</v>
      </c>
      <c r="X3626" s="2">
        <v>2001</v>
      </c>
      <c r="Y3626" s="2">
        <v>261</v>
      </c>
      <c r="Z3626" s="2">
        <v>7.8</v>
      </c>
      <c r="AA3626" s="2">
        <v>1.85</v>
      </c>
      <c r="AB3626" s="2">
        <v>0</v>
      </c>
    </row>
    <row r="3627" spans="1:28" x14ac:dyDescent="0.3">
      <c r="A3627" s="2" t="s">
        <v>28</v>
      </c>
      <c r="B3627" s="2" t="s">
        <v>1085</v>
      </c>
      <c r="C3627" s="2">
        <v>17</v>
      </c>
      <c r="D3627" s="2">
        <v>99</v>
      </c>
      <c r="E3627" s="2">
        <v>23</v>
      </c>
      <c r="F3627" s="2">
        <v>82</v>
      </c>
      <c r="G3627" s="2" t="s">
        <v>4410</v>
      </c>
      <c r="H3627" s="2">
        <v>97</v>
      </c>
      <c r="I3627" s="2">
        <v>3273588</v>
      </c>
      <c r="J3627" s="2" t="s">
        <v>23836</v>
      </c>
      <c r="K3627" s="2" t="s">
        <v>6743</v>
      </c>
      <c r="L3627" s="2" t="s">
        <v>10753</v>
      </c>
      <c r="M3627" s="2">
        <v>4195</v>
      </c>
      <c r="N3627" s="2">
        <v>382</v>
      </c>
      <c r="O3627" s="2" t="s">
        <v>13340</v>
      </c>
      <c r="P3627" s="2">
        <v>1</v>
      </c>
      <c r="Q3627" s="2" t="s">
        <v>17616</v>
      </c>
      <c r="R3627" s="3" t="s">
        <v>22318</v>
      </c>
      <c r="S3627" s="2">
        <v>50</v>
      </c>
      <c r="T3627" s="2" t="s">
        <v>23647</v>
      </c>
      <c r="U3627" s="2" t="s">
        <v>23694</v>
      </c>
      <c r="V3627" s="2" t="s">
        <v>23759</v>
      </c>
      <c r="W3627" s="2">
        <v>6000000</v>
      </c>
      <c r="X3627" s="2">
        <v>1993</v>
      </c>
      <c r="Y3627" s="2">
        <v>91</v>
      </c>
      <c r="Z3627" s="2">
        <v>6.7</v>
      </c>
      <c r="AA3627" s="2">
        <v>1.85</v>
      </c>
      <c r="AB3627" s="2">
        <v>0</v>
      </c>
    </row>
    <row r="3628" spans="1:28" x14ac:dyDescent="0.3">
      <c r="A3628" s="2" t="s">
        <v>28</v>
      </c>
      <c r="B3628" s="2" t="s">
        <v>1587</v>
      </c>
      <c r="C3628" s="2">
        <v>12</v>
      </c>
      <c r="D3628" s="2">
        <v>93</v>
      </c>
      <c r="E3628" s="2">
        <v>10</v>
      </c>
      <c r="F3628" s="2">
        <v>34</v>
      </c>
      <c r="G3628" s="2" t="s">
        <v>4411</v>
      </c>
      <c r="H3628" s="2">
        <v>397</v>
      </c>
      <c r="J3628" s="2" t="s">
        <v>24308</v>
      </c>
      <c r="K3628" s="2" t="s">
        <v>6744</v>
      </c>
      <c r="L3628" s="2" t="s">
        <v>10754</v>
      </c>
      <c r="M3628" s="2">
        <v>522</v>
      </c>
      <c r="N3628" s="2">
        <v>546</v>
      </c>
      <c r="O3628" s="2" t="s">
        <v>13341</v>
      </c>
      <c r="P3628" s="2">
        <v>0</v>
      </c>
      <c r="Q3628" s="2" t="s">
        <v>17617</v>
      </c>
      <c r="R3628" s="3" t="s">
        <v>22319</v>
      </c>
      <c r="S3628" s="2">
        <v>5</v>
      </c>
      <c r="T3628" s="2" t="s">
        <v>23647</v>
      </c>
      <c r="U3628" s="2" t="s">
        <v>23694</v>
      </c>
      <c r="X3628" s="2">
        <v>2015</v>
      </c>
      <c r="Y3628" s="2">
        <v>77</v>
      </c>
      <c r="Z3628" s="2">
        <v>5.4</v>
      </c>
      <c r="AA3628" s="2">
        <v>2.35</v>
      </c>
      <c r="AB3628" s="2">
        <v>84</v>
      </c>
    </row>
    <row r="3629" spans="1:28" x14ac:dyDescent="0.3">
      <c r="A3629" s="2" t="s">
        <v>28</v>
      </c>
      <c r="B3629" s="2" t="s">
        <v>972</v>
      </c>
      <c r="C3629" s="2">
        <v>129</v>
      </c>
      <c r="D3629" s="2">
        <v>99</v>
      </c>
      <c r="E3629" s="2">
        <v>53</v>
      </c>
      <c r="F3629" s="2">
        <v>491</v>
      </c>
      <c r="G3629" s="2" t="s">
        <v>2549</v>
      </c>
      <c r="H3629" s="2">
        <v>4000</v>
      </c>
      <c r="I3629" s="2">
        <v>2207975</v>
      </c>
      <c r="J3629" s="2" t="s">
        <v>24328</v>
      </c>
      <c r="K3629" s="2" t="s">
        <v>2739</v>
      </c>
      <c r="L3629" s="2" t="s">
        <v>10755</v>
      </c>
      <c r="M3629" s="2">
        <v>28855</v>
      </c>
      <c r="N3629" s="2">
        <v>8297</v>
      </c>
      <c r="O3629" s="2" t="s">
        <v>3391</v>
      </c>
      <c r="P3629" s="2">
        <v>0</v>
      </c>
      <c r="Q3629" s="2" t="s">
        <v>17618</v>
      </c>
      <c r="R3629" s="3" t="s">
        <v>22320</v>
      </c>
      <c r="S3629" s="2">
        <v>190</v>
      </c>
      <c r="T3629" s="2" t="s">
        <v>23647</v>
      </c>
      <c r="U3629" s="2" t="s">
        <v>23694</v>
      </c>
      <c r="V3629" s="2" t="s">
        <v>23759</v>
      </c>
      <c r="W3629" s="2">
        <v>6000000</v>
      </c>
      <c r="X3629" s="2">
        <v>2003</v>
      </c>
      <c r="Y3629" s="2">
        <v>3000</v>
      </c>
      <c r="Z3629" s="2">
        <v>7.2</v>
      </c>
      <c r="AA3629" s="2">
        <v>2.35</v>
      </c>
      <c r="AB3629" s="2">
        <v>0</v>
      </c>
    </row>
    <row r="3630" spans="1:28" x14ac:dyDescent="0.3">
      <c r="A3630" s="2" t="s">
        <v>28</v>
      </c>
      <c r="B3630" s="2" t="s">
        <v>1588</v>
      </c>
      <c r="C3630" s="2">
        <v>84</v>
      </c>
      <c r="D3630" s="2">
        <v>95</v>
      </c>
      <c r="E3630" s="2">
        <v>8</v>
      </c>
      <c r="F3630" s="2">
        <v>15</v>
      </c>
      <c r="G3630" s="2" t="s">
        <v>4412</v>
      </c>
      <c r="H3630" s="2">
        <v>244</v>
      </c>
      <c r="I3630" s="2">
        <v>2025238</v>
      </c>
      <c r="J3630" s="2" t="s">
        <v>24243</v>
      </c>
      <c r="K3630" s="2" t="s">
        <v>6745</v>
      </c>
      <c r="L3630" s="2" t="s">
        <v>10756</v>
      </c>
      <c r="M3630" s="2">
        <v>9589</v>
      </c>
      <c r="N3630" s="2">
        <v>489</v>
      </c>
      <c r="O3630" s="2" t="s">
        <v>13342</v>
      </c>
      <c r="P3630" s="2">
        <v>3</v>
      </c>
      <c r="Q3630" s="2" t="s">
        <v>17619</v>
      </c>
      <c r="R3630" s="3" t="s">
        <v>22321</v>
      </c>
      <c r="S3630" s="2">
        <v>105</v>
      </c>
      <c r="T3630" s="2" t="s">
        <v>23647</v>
      </c>
      <c r="U3630" s="2" t="s">
        <v>23694</v>
      </c>
      <c r="V3630" s="2" t="s">
        <v>23762</v>
      </c>
      <c r="W3630" s="2">
        <v>6000000</v>
      </c>
      <c r="X3630" s="2">
        <v>2001</v>
      </c>
      <c r="Y3630" s="2">
        <v>230</v>
      </c>
      <c r="Z3630" s="2">
        <v>5.8</v>
      </c>
      <c r="AA3630" s="2">
        <v>1.85</v>
      </c>
      <c r="AB3630" s="2">
        <v>289</v>
      </c>
    </row>
    <row r="3631" spans="1:28" x14ac:dyDescent="0.3">
      <c r="A3631" s="2" t="s">
        <v>28</v>
      </c>
      <c r="B3631" s="2" t="s">
        <v>1589</v>
      </c>
      <c r="C3631" s="2">
        <v>61</v>
      </c>
      <c r="D3631" s="2">
        <v>84</v>
      </c>
      <c r="E3631" s="2">
        <v>5</v>
      </c>
      <c r="F3631" s="2">
        <v>152</v>
      </c>
      <c r="G3631" s="2" t="s">
        <v>4305</v>
      </c>
      <c r="H3631" s="2">
        <v>944</v>
      </c>
      <c r="I3631" s="2">
        <v>1028337</v>
      </c>
      <c r="J3631" s="2" t="s">
        <v>24146</v>
      </c>
      <c r="K3631" s="2" t="s">
        <v>2935</v>
      </c>
      <c r="L3631" s="2" t="s">
        <v>10757</v>
      </c>
      <c r="M3631" s="2">
        <v>3413</v>
      </c>
      <c r="N3631" s="2">
        <v>1407</v>
      </c>
      <c r="O3631" s="2" t="s">
        <v>13343</v>
      </c>
      <c r="P3631" s="2">
        <v>2</v>
      </c>
      <c r="Q3631" s="2" t="s">
        <v>17620</v>
      </c>
      <c r="R3631" s="3" t="s">
        <v>22322</v>
      </c>
      <c r="S3631" s="2">
        <v>78</v>
      </c>
      <c r="T3631" s="2" t="s">
        <v>23647</v>
      </c>
      <c r="U3631" s="2" t="s">
        <v>23694</v>
      </c>
      <c r="V3631" s="2" t="s">
        <v>23762</v>
      </c>
      <c r="X3631" s="2">
        <v>2001</v>
      </c>
      <c r="Y3631" s="2">
        <v>257</v>
      </c>
      <c r="Z3631" s="2">
        <v>6.4</v>
      </c>
      <c r="AA3631" s="2">
        <v>1.85</v>
      </c>
      <c r="AB3631" s="2">
        <v>29</v>
      </c>
    </row>
    <row r="3632" spans="1:28" x14ac:dyDescent="0.3">
      <c r="A3632" s="2" t="s">
        <v>28</v>
      </c>
      <c r="B3632" s="2" t="s">
        <v>1590</v>
      </c>
      <c r="C3632" s="2">
        <v>147</v>
      </c>
      <c r="D3632" s="2">
        <v>144</v>
      </c>
      <c r="E3632" s="2">
        <v>541</v>
      </c>
      <c r="F3632" s="2">
        <v>242</v>
      </c>
      <c r="G3632" s="2" t="s">
        <v>4413</v>
      </c>
      <c r="H3632" s="2">
        <v>682</v>
      </c>
      <c r="J3632" s="2" t="s">
        <v>23787</v>
      </c>
      <c r="K3632" s="2" t="s">
        <v>6746</v>
      </c>
      <c r="L3632" s="2" t="s">
        <v>10758</v>
      </c>
      <c r="M3632" s="2">
        <v>63192</v>
      </c>
      <c r="N3632" s="2">
        <v>2379</v>
      </c>
      <c r="O3632" s="2" t="s">
        <v>13344</v>
      </c>
      <c r="P3632" s="2">
        <v>1</v>
      </c>
      <c r="Q3632" s="2" t="s">
        <v>17621</v>
      </c>
      <c r="R3632" s="3" t="s">
        <v>22323</v>
      </c>
      <c r="S3632" s="2">
        <v>287</v>
      </c>
      <c r="T3632" s="2" t="s">
        <v>23647</v>
      </c>
      <c r="U3632" s="2" t="s">
        <v>23694</v>
      </c>
      <c r="V3632" s="2" t="s">
        <v>23762</v>
      </c>
      <c r="W3632" s="2">
        <v>6244087</v>
      </c>
      <c r="X3632" s="2">
        <v>1969</v>
      </c>
      <c r="Y3632" s="2">
        <v>288</v>
      </c>
      <c r="Z3632" s="2">
        <v>8</v>
      </c>
      <c r="AA3632" s="2">
        <v>2.35</v>
      </c>
      <c r="AB3632" s="2">
        <v>0</v>
      </c>
    </row>
    <row r="3633" spans="1:28" x14ac:dyDescent="0.3">
      <c r="A3633" s="2" t="s">
        <v>28</v>
      </c>
      <c r="B3633" s="2" t="s">
        <v>719</v>
      </c>
      <c r="C3633" s="2">
        <v>147</v>
      </c>
      <c r="D3633" s="2">
        <v>99</v>
      </c>
      <c r="E3633" s="2">
        <v>129</v>
      </c>
      <c r="F3633" s="2">
        <v>362</v>
      </c>
      <c r="G3633" s="2" t="s">
        <v>3264</v>
      </c>
      <c r="H3633" s="2">
        <v>976</v>
      </c>
      <c r="I3633" s="2">
        <v>2077046</v>
      </c>
      <c r="J3633" s="2" t="s">
        <v>23894</v>
      </c>
      <c r="K3633" s="2" t="s">
        <v>3864</v>
      </c>
      <c r="L3633" s="2" t="s">
        <v>10759</v>
      </c>
      <c r="M3633" s="2">
        <v>27266</v>
      </c>
      <c r="N3633" s="2">
        <v>2748</v>
      </c>
      <c r="O3633" s="2" t="s">
        <v>12597</v>
      </c>
      <c r="P3633" s="2">
        <v>2</v>
      </c>
      <c r="Q3633" s="2" t="s">
        <v>17622</v>
      </c>
      <c r="R3633" s="3" t="s">
        <v>22324</v>
      </c>
      <c r="S3633" s="2">
        <v>75</v>
      </c>
      <c r="T3633" s="2" t="s">
        <v>23647</v>
      </c>
      <c r="U3633" s="2" t="s">
        <v>23694</v>
      </c>
      <c r="V3633" s="2" t="s">
        <v>23762</v>
      </c>
      <c r="W3633" s="2">
        <v>6000000</v>
      </c>
      <c r="X3633" s="2">
        <v>2008</v>
      </c>
      <c r="Y3633" s="2">
        <v>617</v>
      </c>
      <c r="Z3633" s="2">
        <v>7</v>
      </c>
      <c r="AA3633" s="2">
        <v>2.35</v>
      </c>
      <c r="AB3633" s="2">
        <v>0</v>
      </c>
    </row>
    <row r="3634" spans="1:28" x14ac:dyDescent="0.3">
      <c r="A3634" s="2" t="s">
        <v>29</v>
      </c>
      <c r="B3634" s="2" t="s">
        <v>1591</v>
      </c>
      <c r="C3634" s="2">
        <v>23</v>
      </c>
      <c r="D3634" s="2">
        <v>110</v>
      </c>
      <c r="E3634" s="2">
        <v>735</v>
      </c>
      <c r="F3634" s="2">
        <v>20</v>
      </c>
      <c r="G3634" s="2" t="s">
        <v>4414</v>
      </c>
      <c r="H3634" s="2">
        <v>187</v>
      </c>
      <c r="J3634" s="2" t="s">
        <v>24915</v>
      </c>
      <c r="K3634" s="2" t="s">
        <v>6747</v>
      </c>
      <c r="L3634" s="2" t="s">
        <v>10760</v>
      </c>
      <c r="M3634" s="2">
        <v>11623</v>
      </c>
      <c r="N3634" s="2">
        <v>297</v>
      </c>
      <c r="O3634" s="2" t="s">
        <v>13345</v>
      </c>
      <c r="P3634" s="2">
        <v>2</v>
      </c>
      <c r="Q3634" s="2" t="s">
        <v>17623</v>
      </c>
      <c r="R3634" s="3" t="s">
        <v>22325</v>
      </c>
      <c r="S3634" s="2">
        <v>50</v>
      </c>
      <c r="T3634" s="2" t="s">
        <v>23647</v>
      </c>
      <c r="U3634" s="2" t="s">
        <v>23695</v>
      </c>
      <c r="V3634" s="2" t="s">
        <v>23760</v>
      </c>
      <c r="W3634" s="2">
        <v>6000000</v>
      </c>
      <c r="X3634" s="2">
        <v>1979</v>
      </c>
      <c r="Y3634" s="2">
        <v>34</v>
      </c>
      <c r="Z3634" s="2">
        <v>7</v>
      </c>
      <c r="AA3634" s="2">
        <v>1.85</v>
      </c>
      <c r="AB3634" s="2">
        <v>643</v>
      </c>
    </row>
    <row r="3635" spans="1:28" x14ac:dyDescent="0.3">
      <c r="A3635" s="2" t="s">
        <v>28</v>
      </c>
      <c r="B3635" s="2" t="s">
        <v>1532</v>
      </c>
      <c r="C3635" s="2">
        <v>75</v>
      </c>
      <c r="D3635" s="2">
        <v>97</v>
      </c>
      <c r="E3635" s="2">
        <v>159</v>
      </c>
      <c r="F3635" s="2">
        <v>53</v>
      </c>
      <c r="G3635" s="2" t="s">
        <v>4415</v>
      </c>
      <c r="H3635" s="2">
        <v>631</v>
      </c>
      <c r="I3635" s="2">
        <v>267194</v>
      </c>
      <c r="J3635" s="2" t="s">
        <v>5558</v>
      </c>
      <c r="K3635" s="2" t="s">
        <v>2430</v>
      </c>
      <c r="L3635" s="2" t="s">
        <v>10761</v>
      </c>
      <c r="M3635" s="2">
        <v>6906</v>
      </c>
      <c r="N3635" s="2">
        <v>841</v>
      </c>
      <c r="O3635" s="2" t="s">
        <v>13346</v>
      </c>
      <c r="P3635" s="2">
        <v>0</v>
      </c>
      <c r="Q3635" s="2" t="s">
        <v>17624</v>
      </c>
      <c r="R3635" s="3" t="s">
        <v>22326</v>
      </c>
      <c r="S3635" s="2">
        <v>111</v>
      </c>
      <c r="T3635" s="2" t="s">
        <v>23647</v>
      </c>
      <c r="U3635" s="2" t="s">
        <v>23695</v>
      </c>
      <c r="V3635" s="2" t="s">
        <v>23762</v>
      </c>
      <c r="X3635" s="2">
        <v>2002</v>
      </c>
      <c r="Y3635" s="2">
        <v>104</v>
      </c>
      <c r="Z3635" s="2">
        <v>6.7</v>
      </c>
      <c r="AA3635" s="2">
        <v>1.85</v>
      </c>
      <c r="AB3635" s="2">
        <v>605</v>
      </c>
    </row>
    <row r="3636" spans="1:28" x14ac:dyDescent="0.3">
      <c r="A3636" s="2" t="s">
        <v>28</v>
      </c>
      <c r="B3636" s="2" t="s">
        <v>1592</v>
      </c>
      <c r="C3636" s="2">
        <v>17</v>
      </c>
      <c r="D3636" s="2">
        <v>107</v>
      </c>
      <c r="E3636" s="2">
        <v>0</v>
      </c>
      <c r="F3636" s="2">
        <v>284</v>
      </c>
      <c r="G3636" s="2" t="s">
        <v>4416</v>
      </c>
      <c r="H3636" s="2">
        <v>721</v>
      </c>
      <c r="I3636" s="2">
        <v>869325</v>
      </c>
      <c r="J3636" s="2" t="s">
        <v>23774</v>
      </c>
      <c r="K3636" s="2" t="s">
        <v>4552</v>
      </c>
      <c r="L3636" s="2" t="s">
        <v>10762</v>
      </c>
      <c r="M3636" s="2">
        <v>2281</v>
      </c>
      <c r="N3636" s="2">
        <v>2000</v>
      </c>
      <c r="O3636" s="2" t="s">
        <v>13347</v>
      </c>
      <c r="P3636" s="2">
        <v>2</v>
      </c>
      <c r="Q3636" s="2" t="s">
        <v>17625</v>
      </c>
      <c r="R3636" s="3" t="s">
        <v>22327</v>
      </c>
      <c r="S3636" s="2">
        <v>16</v>
      </c>
      <c r="T3636" s="2" t="s">
        <v>23647</v>
      </c>
      <c r="U3636" s="2" t="s">
        <v>23694</v>
      </c>
      <c r="V3636" s="2" t="s">
        <v>23759</v>
      </c>
      <c r="W3636" s="2">
        <v>6000000</v>
      </c>
      <c r="X3636" s="2">
        <v>1991</v>
      </c>
      <c r="Y3636" s="2">
        <v>514</v>
      </c>
      <c r="Z3636" s="2">
        <v>3.8</v>
      </c>
      <c r="AA3636" s="2">
        <v>1.85</v>
      </c>
      <c r="AB3636" s="2">
        <v>125</v>
      </c>
    </row>
    <row r="3637" spans="1:28" x14ac:dyDescent="0.3">
      <c r="A3637" s="2" t="s">
        <v>28</v>
      </c>
      <c r="B3637" s="2" t="s">
        <v>1593</v>
      </c>
      <c r="C3637" s="2">
        <v>16</v>
      </c>
      <c r="D3637" s="2">
        <v>90</v>
      </c>
      <c r="E3637" s="2">
        <v>11</v>
      </c>
      <c r="F3637" s="2">
        <v>316</v>
      </c>
      <c r="G3637" s="2" t="s">
        <v>4417</v>
      </c>
      <c r="H3637" s="2">
        <v>767</v>
      </c>
      <c r="I3637" s="2">
        <v>399611</v>
      </c>
      <c r="J3637" s="2" t="s">
        <v>23917</v>
      </c>
      <c r="K3637" s="2" t="s">
        <v>3472</v>
      </c>
      <c r="L3637" s="2" t="s">
        <v>10763</v>
      </c>
      <c r="M3637" s="2">
        <v>1245</v>
      </c>
      <c r="N3637" s="2">
        <v>2370</v>
      </c>
      <c r="O3637" s="2" t="s">
        <v>13348</v>
      </c>
      <c r="P3637" s="2">
        <v>2</v>
      </c>
      <c r="Q3637" s="2" t="s">
        <v>17626</v>
      </c>
      <c r="R3637" s="3" t="s">
        <v>22328</v>
      </c>
      <c r="S3637" s="2">
        <v>29</v>
      </c>
      <c r="T3637" s="2" t="s">
        <v>23647</v>
      </c>
      <c r="U3637" s="2" t="s">
        <v>23694</v>
      </c>
      <c r="V3637" s="2" t="s">
        <v>23760</v>
      </c>
      <c r="W3637" s="2">
        <v>6000000</v>
      </c>
      <c r="X3637" s="2">
        <v>2010</v>
      </c>
      <c r="Y3637" s="2">
        <v>529</v>
      </c>
      <c r="Z3637" s="2">
        <v>5.7</v>
      </c>
      <c r="AA3637" s="2">
        <v>1.85</v>
      </c>
      <c r="AB3637" s="2">
        <v>0</v>
      </c>
    </row>
    <row r="3638" spans="1:28" x14ac:dyDescent="0.3">
      <c r="A3638" s="2" t="s">
        <v>28</v>
      </c>
      <c r="B3638" s="2" t="s">
        <v>1385</v>
      </c>
      <c r="C3638" s="2">
        <v>60</v>
      </c>
      <c r="D3638" s="2">
        <v>104</v>
      </c>
      <c r="E3638" s="2">
        <v>324</v>
      </c>
      <c r="F3638" s="2">
        <v>27</v>
      </c>
      <c r="G3638" s="2" t="s">
        <v>4418</v>
      </c>
      <c r="H3638" s="2">
        <v>173</v>
      </c>
      <c r="I3638" s="2">
        <v>181798</v>
      </c>
      <c r="J3638" s="2" t="s">
        <v>5558</v>
      </c>
      <c r="K3638" s="2" t="s">
        <v>3641</v>
      </c>
      <c r="L3638" s="2" t="s">
        <v>10764</v>
      </c>
      <c r="M3638" s="2">
        <v>2591</v>
      </c>
      <c r="N3638" s="2">
        <v>282</v>
      </c>
      <c r="O3638" s="2" t="s">
        <v>13349</v>
      </c>
      <c r="P3638" s="2">
        <v>5</v>
      </c>
      <c r="Q3638" s="2" t="s">
        <v>17627</v>
      </c>
      <c r="R3638" s="3" t="s">
        <v>22329</v>
      </c>
      <c r="S3638" s="2">
        <v>36</v>
      </c>
      <c r="T3638" s="2" t="s">
        <v>23649</v>
      </c>
      <c r="U3638" s="2" t="s">
        <v>23703</v>
      </c>
      <c r="V3638" s="2" t="s">
        <v>23762</v>
      </c>
      <c r="X3638" s="2">
        <v>2003</v>
      </c>
      <c r="Y3638" s="2">
        <v>67</v>
      </c>
      <c r="Z3638" s="2">
        <v>6.6</v>
      </c>
      <c r="AA3638" s="2">
        <v>1.66</v>
      </c>
      <c r="AB3638" s="2">
        <v>52</v>
      </c>
    </row>
    <row r="3639" spans="1:28" x14ac:dyDescent="0.3">
      <c r="A3639" s="2" t="s">
        <v>28</v>
      </c>
      <c r="B3639" s="2" t="s">
        <v>960</v>
      </c>
      <c r="C3639" s="2">
        <v>63</v>
      </c>
      <c r="D3639" s="2">
        <v>96</v>
      </c>
      <c r="E3639" s="2">
        <v>19</v>
      </c>
      <c r="F3639" s="2">
        <v>71</v>
      </c>
      <c r="G3639" s="2" t="s">
        <v>2580</v>
      </c>
      <c r="H3639" s="2">
        <v>1000</v>
      </c>
      <c r="I3639" s="2">
        <v>115862</v>
      </c>
      <c r="J3639" s="2" t="s">
        <v>23794</v>
      </c>
      <c r="K3639" s="2" t="s">
        <v>3912</v>
      </c>
      <c r="L3639" s="2" t="s">
        <v>10765</v>
      </c>
      <c r="M3639" s="2">
        <v>7394</v>
      </c>
      <c r="N3639" s="2">
        <v>2163</v>
      </c>
      <c r="O3639" s="2" t="s">
        <v>4975</v>
      </c>
      <c r="P3639" s="2">
        <v>2</v>
      </c>
      <c r="Q3639" s="2" t="s">
        <v>17628</v>
      </c>
      <c r="R3639" s="3" t="s">
        <v>22330</v>
      </c>
      <c r="S3639" s="2">
        <v>50</v>
      </c>
      <c r="T3639" s="2" t="s">
        <v>23647</v>
      </c>
      <c r="U3639" s="2" t="s">
        <v>23694</v>
      </c>
      <c r="V3639" s="2" t="s">
        <v>23762</v>
      </c>
      <c r="W3639" s="2">
        <v>6000000</v>
      </c>
      <c r="X3639" s="2">
        <v>2009</v>
      </c>
      <c r="Y3639" s="2">
        <v>943</v>
      </c>
      <c r="Z3639" s="2">
        <v>6.7</v>
      </c>
      <c r="AA3639" s="2">
        <v>2.35</v>
      </c>
      <c r="AB3639" s="2">
        <v>0</v>
      </c>
    </row>
    <row r="3640" spans="1:28" x14ac:dyDescent="0.3">
      <c r="B3640" s="2" t="s">
        <v>430</v>
      </c>
      <c r="C3640" s="2">
        <v>56</v>
      </c>
      <c r="D3640" s="2">
        <v>104</v>
      </c>
      <c r="E3640" s="2">
        <v>61</v>
      </c>
      <c r="F3640" s="2">
        <v>451</v>
      </c>
      <c r="G3640" s="2" t="s">
        <v>4419</v>
      </c>
      <c r="H3640" s="2">
        <v>974</v>
      </c>
      <c r="I3640" s="2">
        <v>1346503</v>
      </c>
      <c r="J3640" s="2" t="s">
        <v>24328</v>
      </c>
      <c r="K3640" s="2" t="s">
        <v>6200</v>
      </c>
      <c r="L3640" s="2" t="s">
        <v>10766</v>
      </c>
      <c r="M3640" s="2">
        <v>3024</v>
      </c>
      <c r="N3640" s="2">
        <v>2430</v>
      </c>
      <c r="O3640" s="2" t="s">
        <v>13350</v>
      </c>
      <c r="P3640" s="2">
        <v>0</v>
      </c>
      <c r="Q3640" s="2" t="s">
        <v>17629</v>
      </c>
      <c r="R3640" s="3" t="s">
        <v>22331</v>
      </c>
      <c r="S3640" s="2">
        <v>22</v>
      </c>
      <c r="T3640" s="2" t="s">
        <v>23647</v>
      </c>
      <c r="U3640" s="2" t="s">
        <v>23702</v>
      </c>
      <c r="V3640" s="2" t="s">
        <v>23759</v>
      </c>
      <c r="W3640" s="2">
        <v>6000000</v>
      </c>
      <c r="X3640" s="2">
        <v>2011</v>
      </c>
      <c r="Y3640" s="2">
        <v>595</v>
      </c>
      <c r="Z3640" s="2">
        <v>6.1</v>
      </c>
      <c r="AA3640" s="2">
        <v>2.35</v>
      </c>
      <c r="AB3640" s="2">
        <v>0</v>
      </c>
    </row>
    <row r="3641" spans="1:28" x14ac:dyDescent="0.3">
      <c r="A3641" s="2" t="s">
        <v>28</v>
      </c>
      <c r="B3641" s="2" t="s">
        <v>1594</v>
      </c>
      <c r="C3641" s="2">
        <v>36</v>
      </c>
      <c r="D3641" s="2">
        <v>97</v>
      </c>
      <c r="E3641" s="2">
        <v>781</v>
      </c>
      <c r="F3641" s="2">
        <v>90</v>
      </c>
      <c r="G3641" s="2" t="s">
        <v>4420</v>
      </c>
      <c r="H3641" s="2">
        <v>596</v>
      </c>
      <c r="I3641" s="2">
        <v>117560</v>
      </c>
      <c r="J3641" s="2" t="s">
        <v>23794</v>
      </c>
      <c r="K3641" s="2" t="s">
        <v>1311</v>
      </c>
      <c r="L3641" s="2" t="s">
        <v>10767</v>
      </c>
      <c r="M3641" s="2">
        <v>2330</v>
      </c>
      <c r="N3641" s="2">
        <v>1081</v>
      </c>
      <c r="O3641" s="2" t="s">
        <v>13351</v>
      </c>
      <c r="P3641" s="2">
        <v>0</v>
      </c>
      <c r="Q3641" s="2" t="s">
        <v>17630</v>
      </c>
      <c r="R3641" s="3" t="s">
        <v>22332</v>
      </c>
      <c r="S3641" s="2">
        <v>29</v>
      </c>
      <c r="T3641" s="2" t="s">
        <v>23647</v>
      </c>
      <c r="U3641" s="2" t="s">
        <v>23694</v>
      </c>
      <c r="V3641" s="2" t="s">
        <v>23762</v>
      </c>
      <c r="W3641" s="2">
        <v>6000000</v>
      </c>
      <c r="X3641" s="2">
        <v>2006</v>
      </c>
      <c r="Y3641" s="2">
        <v>206</v>
      </c>
      <c r="Z3641" s="2">
        <v>6.2</v>
      </c>
      <c r="AA3641" s="2">
        <v>1.85</v>
      </c>
      <c r="AB3641" s="2">
        <v>224</v>
      </c>
    </row>
    <row r="3642" spans="1:28" x14ac:dyDescent="0.3">
      <c r="A3642" s="2" t="s">
        <v>28</v>
      </c>
      <c r="B3642" s="2" t="s">
        <v>1163</v>
      </c>
      <c r="C3642" s="2">
        <v>47</v>
      </c>
      <c r="D3642" s="2">
        <v>107</v>
      </c>
      <c r="E3642" s="2">
        <v>11</v>
      </c>
      <c r="F3642" s="2">
        <v>419</v>
      </c>
      <c r="G3642" s="2" t="s">
        <v>3152</v>
      </c>
      <c r="H3642" s="2">
        <v>773</v>
      </c>
      <c r="I3642" s="2">
        <v>54606</v>
      </c>
      <c r="J3642" s="2" t="s">
        <v>24158</v>
      </c>
      <c r="K3642" s="2" t="s">
        <v>6748</v>
      </c>
      <c r="L3642" s="2" t="s">
        <v>10768</v>
      </c>
      <c r="M3642" s="2">
        <v>1940</v>
      </c>
      <c r="N3642" s="2">
        <v>2440</v>
      </c>
      <c r="O3642" s="2" t="s">
        <v>6822</v>
      </c>
      <c r="P3642" s="2">
        <v>0</v>
      </c>
      <c r="Q3642" s="2" t="s">
        <v>17631</v>
      </c>
      <c r="R3642" s="3" t="s">
        <v>22333</v>
      </c>
      <c r="S3642" s="2">
        <v>34</v>
      </c>
      <c r="T3642" s="2" t="s">
        <v>23647</v>
      </c>
      <c r="U3642" s="2" t="s">
        <v>23695</v>
      </c>
      <c r="V3642" s="2" t="s">
        <v>23759</v>
      </c>
      <c r="W3642" s="2">
        <v>6000000</v>
      </c>
      <c r="X3642" s="2">
        <v>2001</v>
      </c>
      <c r="Y3642" s="2">
        <v>766</v>
      </c>
      <c r="Z3642" s="2">
        <v>6.2</v>
      </c>
      <c r="AA3642" s="2">
        <v>2.35</v>
      </c>
      <c r="AB3642" s="2">
        <v>30</v>
      </c>
    </row>
    <row r="3643" spans="1:28" x14ac:dyDescent="0.3">
      <c r="A3643" s="2" t="s">
        <v>28</v>
      </c>
      <c r="B3643" s="2" t="s">
        <v>1595</v>
      </c>
      <c r="C3643" s="2">
        <v>38</v>
      </c>
      <c r="D3643" s="2">
        <v>117</v>
      </c>
      <c r="E3643" s="2">
        <v>160</v>
      </c>
      <c r="F3643" s="2">
        <v>898</v>
      </c>
      <c r="G3643" s="2" t="s">
        <v>3123</v>
      </c>
      <c r="H3643" s="2">
        <v>11000</v>
      </c>
      <c r="J3643" s="2" t="s">
        <v>5558</v>
      </c>
      <c r="K3643" s="2" t="s">
        <v>2996</v>
      </c>
      <c r="L3643" s="2" t="s">
        <v>10769</v>
      </c>
      <c r="M3643" s="2">
        <v>6454</v>
      </c>
      <c r="N3643" s="2">
        <v>15604</v>
      </c>
      <c r="O3643" s="2" t="s">
        <v>3401</v>
      </c>
      <c r="P3643" s="2">
        <v>2</v>
      </c>
      <c r="Q3643" s="2" t="s">
        <v>17632</v>
      </c>
      <c r="R3643" s="3" t="s">
        <v>22334</v>
      </c>
      <c r="S3643" s="2">
        <v>44</v>
      </c>
      <c r="T3643" s="2" t="s">
        <v>23647</v>
      </c>
      <c r="U3643" s="2" t="s">
        <v>23694</v>
      </c>
      <c r="V3643" s="2" t="s">
        <v>23760</v>
      </c>
      <c r="W3643" s="2">
        <v>7840000</v>
      </c>
      <c r="X3643" s="2">
        <v>1977</v>
      </c>
      <c r="Y3643" s="2">
        <v>949</v>
      </c>
      <c r="Z3643" s="2">
        <v>7.4</v>
      </c>
      <c r="AA3643" s="2">
        <v>1.85</v>
      </c>
      <c r="AB3643" s="2">
        <v>733</v>
      </c>
    </row>
    <row r="3644" spans="1:28" x14ac:dyDescent="0.3">
      <c r="A3644" s="2" t="s">
        <v>28</v>
      </c>
      <c r="B3644" s="2" t="s">
        <v>1596</v>
      </c>
      <c r="C3644" s="2">
        <v>26</v>
      </c>
      <c r="D3644" s="2">
        <v>85</v>
      </c>
      <c r="E3644" s="2">
        <v>0</v>
      </c>
      <c r="F3644" s="2">
        <v>499</v>
      </c>
      <c r="G3644" s="2" t="s">
        <v>2591</v>
      </c>
      <c r="H3644" s="2">
        <v>11000</v>
      </c>
      <c r="I3644" s="2">
        <v>36497</v>
      </c>
      <c r="J3644" s="2" t="s">
        <v>5447</v>
      </c>
      <c r="K3644" s="2" t="s">
        <v>6209</v>
      </c>
      <c r="L3644" s="2" t="s">
        <v>10770</v>
      </c>
      <c r="M3644" s="2">
        <v>7367</v>
      </c>
      <c r="N3644" s="2">
        <v>14599</v>
      </c>
      <c r="O3644" s="2" t="s">
        <v>13039</v>
      </c>
      <c r="P3644" s="2">
        <v>0</v>
      </c>
      <c r="Q3644" s="2" t="s">
        <v>17633</v>
      </c>
      <c r="R3644" s="3" t="s">
        <v>22335</v>
      </c>
      <c r="S3644" s="2">
        <v>37</v>
      </c>
      <c r="T3644" s="2" t="s">
        <v>23647</v>
      </c>
      <c r="U3644" s="2" t="s">
        <v>23694</v>
      </c>
      <c r="V3644" s="2" t="s">
        <v>23762</v>
      </c>
      <c r="W3644" s="2">
        <v>6000000</v>
      </c>
      <c r="X3644" s="2">
        <v>2008</v>
      </c>
      <c r="Y3644" s="2">
        <v>826</v>
      </c>
      <c r="Z3644" s="2">
        <v>4.7</v>
      </c>
      <c r="AA3644" s="2">
        <v>1.85</v>
      </c>
      <c r="AB3644" s="2">
        <v>850</v>
      </c>
    </row>
    <row r="3645" spans="1:28" x14ac:dyDescent="0.3">
      <c r="A3645" s="2" t="s">
        <v>29</v>
      </c>
      <c r="B3645" s="2" t="s">
        <v>681</v>
      </c>
      <c r="C3645" s="2">
        <v>47</v>
      </c>
      <c r="D3645" s="2">
        <v>152</v>
      </c>
      <c r="E3645" s="2">
        <v>194</v>
      </c>
      <c r="F3645" s="2">
        <v>0</v>
      </c>
      <c r="G3645" s="2" t="s">
        <v>4421</v>
      </c>
      <c r="H3645" s="2">
        <v>103</v>
      </c>
      <c r="I3645" s="2">
        <v>23807</v>
      </c>
      <c r="J3645" s="2" t="s">
        <v>5814</v>
      </c>
      <c r="K3645" s="2" t="s">
        <v>6749</v>
      </c>
      <c r="L3645" s="2" t="s">
        <v>10771</v>
      </c>
      <c r="M3645" s="2">
        <v>2143</v>
      </c>
      <c r="N3645" s="2">
        <v>105</v>
      </c>
      <c r="O3645" s="2" t="s">
        <v>13352</v>
      </c>
      <c r="P3645" s="2">
        <v>0</v>
      </c>
      <c r="Q3645" s="2" t="s">
        <v>17634</v>
      </c>
      <c r="R3645" s="3" t="s">
        <v>22336</v>
      </c>
      <c r="S3645" s="2">
        <v>29</v>
      </c>
      <c r="T3645" s="2" t="s">
        <v>23647</v>
      </c>
      <c r="U3645" s="2" t="s">
        <v>23694</v>
      </c>
      <c r="V3645" s="2" t="s">
        <v>23765</v>
      </c>
      <c r="X3645" s="2">
        <v>2006</v>
      </c>
      <c r="Y3645" s="2">
        <v>2</v>
      </c>
      <c r="Z3645" s="2">
        <v>8.3000000000000007</v>
      </c>
      <c r="AB3645" s="2">
        <v>570</v>
      </c>
    </row>
    <row r="3646" spans="1:28" x14ac:dyDescent="0.3">
      <c r="A3646" s="2" t="s">
        <v>28</v>
      </c>
      <c r="B3646" s="2" t="s">
        <v>1597</v>
      </c>
      <c r="C3646" s="2">
        <v>68</v>
      </c>
      <c r="D3646" s="2">
        <v>85</v>
      </c>
      <c r="E3646" s="2">
        <v>9</v>
      </c>
      <c r="F3646" s="2">
        <v>407</v>
      </c>
      <c r="G3646" s="2" t="s">
        <v>4349</v>
      </c>
      <c r="H3646" s="2">
        <v>861</v>
      </c>
      <c r="J3646" s="2" t="s">
        <v>24494</v>
      </c>
      <c r="K3646" s="2" t="s">
        <v>3151</v>
      </c>
      <c r="L3646" s="2" t="s">
        <v>10772</v>
      </c>
      <c r="M3646" s="2">
        <v>38273</v>
      </c>
      <c r="N3646" s="2">
        <v>2200</v>
      </c>
      <c r="O3646" s="2" t="s">
        <v>12727</v>
      </c>
      <c r="P3646" s="2">
        <v>1</v>
      </c>
      <c r="Q3646" s="2" t="s">
        <v>17635</v>
      </c>
      <c r="R3646" s="3" t="s">
        <v>22337</v>
      </c>
      <c r="S3646" s="2">
        <v>133</v>
      </c>
      <c r="T3646" s="2" t="s">
        <v>23647</v>
      </c>
      <c r="U3646" s="2" t="s">
        <v>23694</v>
      </c>
      <c r="V3646" s="2" t="s">
        <v>23762</v>
      </c>
      <c r="W3646" s="2">
        <v>6000000</v>
      </c>
      <c r="X3646" s="2">
        <v>2003</v>
      </c>
      <c r="Y3646" s="2">
        <v>618</v>
      </c>
      <c r="Z3646" s="2">
        <v>7.2</v>
      </c>
      <c r="AA3646" s="2">
        <v>1.85</v>
      </c>
      <c r="AB3646" s="2">
        <v>0</v>
      </c>
    </row>
    <row r="3647" spans="1:28" x14ac:dyDescent="0.3">
      <c r="A3647" s="2" t="s">
        <v>28</v>
      </c>
      <c r="B3647" s="2" t="s">
        <v>1598</v>
      </c>
      <c r="C3647" s="2">
        <v>19</v>
      </c>
      <c r="D3647" s="2">
        <v>76</v>
      </c>
      <c r="E3647" s="2">
        <v>17</v>
      </c>
      <c r="F3647" s="2">
        <v>259</v>
      </c>
      <c r="G3647" s="2" t="s">
        <v>4163</v>
      </c>
      <c r="H3647" s="2">
        <v>636</v>
      </c>
      <c r="J3647" s="2" t="s">
        <v>23848</v>
      </c>
      <c r="K3647" s="2" t="s">
        <v>6750</v>
      </c>
      <c r="L3647" s="2" t="s">
        <v>10773</v>
      </c>
      <c r="M3647" s="2">
        <v>2989</v>
      </c>
      <c r="N3647" s="2">
        <v>2152</v>
      </c>
      <c r="O3647" s="2" t="s">
        <v>4355</v>
      </c>
      <c r="P3647" s="2">
        <v>1</v>
      </c>
      <c r="Q3647" s="2" t="s">
        <v>17636</v>
      </c>
      <c r="R3647" s="3" t="s">
        <v>22338</v>
      </c>
      <c r="S3647" s="2">
        <v>38</v>
      </c>
      <c r="T3647" s="2" t="s">
        <v>23647</v>
      </c>
      <c r="U3647" s="2" t="s">
        <v>23694</v>
      </c>
      <c r="V3647" s="2" t="s">
        <v>23762</v>
      </c>
      <c r="W3647" s="2">
        <v>8600000</v>
      </c>
      <c r="X3647" s="2">
        <v>1994</v>
      </c>
      <c r="Y3647" s="2">
        <v>472</v>
      </c>
      <c r="Z3647" s="2">
        <v>5.8</v>
      </c>
      <c r="AA3647" s="2">
        <v>2.35</v>
      </c>
      <c r="AB3647" s="2">
        <v>176</v>
      </c>
    </row>
    <row r="3648" spans="1:28" x14ac:dyDescent="0.3">
      <c r="A3648" s="2" t="s">
        <v>28</v>
      </c>
      <c r="B3648" s="2" t="s">
        <v>1599</v>
      </c>
      <c r="C3648" s="2">
        <v>39</v>
      </c>
      <c r="D3648" s="2">
        <v>87</v>
      </c>
      <c r="E3648" s="2">
        <v>2</v>
      </c>
      <c r="F3648" s="2">
        <v>99</v>
      </c>
      <c r="G3648" s="2" t="s">
        <v>4422</v>
      </c>
      <c r="H3648" s="2">
        <v>592</v>
      </c>
      <c r="J3648" s="2" t="s">
        <v>23950</v>
      </c>
      <c r="K3648" s="2" t="s">
        <v>3649</v>
      </c>
      <c r="L3648" s="2" t="s">
        <v>10774</v>
      </c>
      <c r="M3648" s="2">
        <v>2050</v>
      </c>
      <c r="N3648" s="2">
        <v>1227</v>
      </c>
      <c r="O3648" s="2" t="s">
        <v>13353</v>
      </c>
      <c r="P3648" s="2">
        <v>1</v>
      </c>
      <c r="Q3648" s="2" t="s">
        <v>17637</v>
      </c>
      <c r="R3648" s="3" t="s">
        <v>22339</v>
      </c>
      <c r="S3648" s="2">
        <v>17</v>
      </c>
      <c r="T3648" s="2" t="s">
        <v>23647</v>
      </c>
      <c r="U3648" s="2" t="s">
        <v>23694</v>
      </c>
      <c r="V3648" s="2" t="s">
        <v>23762</v>
      </c>
      <c r="X3648" s="2">
        <v>2009</v>
      </c>
      <c r="Y3648" s="2">
        <v>521</v>
      </c>
      <c r="Z3648" s="2">
        <v>5.9</v>
      </c>
      <c r="AA3648" s="2">
        <v>1.85</v>
      </c>
      <c r="AB3648" s="2">
        <v>275</v>
      </c>
    </row>
    <row r="3649" spans="1:28" x14ac:dyDescent="0.3">
      <c r="A3649" s="2" t="s">
        <v>28</v>
      </c>
      <c r="B3649" s="2" t="s">
        <v>1181</v>
      </c>
      <c r="C3649" s="2">
        <v>162</v>
      </c>
      <c r="D3649" s="2">
        <v>95</v>
      </c>
      <c r="E3649" s="2">
        <v>24</v>
      </c>
      <c r="F3649" s="2">
        <v>874</v>
      </c>
      <c r="G3649" s="2" t="s">
        <v>2458</v>
      </c>
      <c r="H3649" s="2">
        <v>16000</v>
      </c>
      <c r="I3649" s="2">
        <v>65804</v>
      </c>
      <c r="J3649" s="2" t="s">
        <v>23969</v>
      </c>
      <c r="K3649" s="2" t="s">
        <v>6204</v>
      </c>
      <c r="L3649" s="2" t="s">
        <v>10775</v>
      </c>
      <c r="M3649" s="2">
        <v>32512</v>
      </c>
      <c r="N3649" s="2">
        <v>27575</v>
      </c>
      <c r="O3649" s="2" t="s">
        <v>3350</v>
      </c>
      <c r="P3649" s="2">
        <v>1</v>
      </c>
      <c r="Q3649" s="2" t="s">
        <v>17638</v>
      </c>
      <c r="R3649" s="3" t="s">
        <v>22340</v>
      </c>
      <c r="S3649" s="2">
        <v>86</v>
      </c>
      <c r="T3649" s="2" t="s">
        <v>23647</v>
      </c>
      <c r="U3649" s="2" t="s">
        <v>23694</v>
      </c>
      <c r="V3649" s="2" t="s">
        <v>23762</v>
      </c>
      <c r="W3649" s="2">
        <v>12000000</v>
      </c>
      <c r="X3649" s="2">
        <v>2012</v>
      </c>
      <c r="Y3649" s="2">
        <v>10000</v>
      </c>
      <c r="Z3649" s="2">
        <v>6.3</v>
      </c>
      <c r="AA3649" s="2">
        <v>2.35</v>
      </c>
      <c r="AB3649" s="2">
        <v>0</v>
      </c>
    </row>
    <row r="3650" spans="1:28" x14ac:dyDescent="0.3">
      <c r="A3650" s="2" t="s">
        <v>28</v>
      </c>
      <c r="B3650" s="2" t="s">
        <v>1410</v>
      </c>
      <c r="C3650" s="2">
        <v>37</v>
      </c>
      <c r="D3650" s="2">
        <v>101</v>
      </c>
      <c r="E3650" s="2">
        <v>24</v>
      </c>
      <c r="F3650" s="2">
        <v>130</v>
      </c>
      <c r="G3650" s="2" t="s">
        <v>3472</v>
      </c>
      <c r="H3650" s="2">
        <v>933</v>
      </c>
      <c r="J3650" s="2" t="s">
        <v>24372</v>
      </c>
      <c r="K3650" s="2" t="s">
        <v>2633</v>
      </c>
      <c r="L3650" s="2" t="s">
        <v>10776</v>
      </c>
      <c r="M3650" s="2">
        <v>1696</v>
      </c>
      <c r="N3650" s="2">
        <v>1940</v>
      </c>
      <c r="O3650" s="2" t="s">
        <v>13354</v>
      </c>
      <c r="P3650" s="2">
        <v>2</v>
      </c>
      <c r="Q3650" s="2" t="s">
        <v>17639</v>
      </c>
      <c r="R3650" s="3" t="s">
        <v>22341</v>
      </c>
      <c r="S3650" s="2">
        <v>19</v>
      </c>
      <c r="T3650" s="2" t="s">
        <v>23647</v>
      </c>
      <c r="U3650" s="2" t="s">
        <v>23697</v>
      </c>
      <c r="V3650" s="2" t="s">
        <v>23760</v>
      </c>
      <c r="W3650" s="2">
        <v>6000000</v>
      </c>
      <c r="X3650" s="2">
        <v>2009</v>
      </c>
      <c r="Y3650" s="2">
        <v>767</v>
      </c>
      <c r="Z3650" s="2">
        <v>7.2</v>
      </c>
      <c r="AA3650" s="2">
        <v>2.35</v>
      </c>
      <c r="AB3650" s="2">
        <v>1000</v>
      </c>
    </row>
    <row r="3651" spans="1:28" x14ac:dyDescent="0.3">
      <c r="A3651" s="2" t="s">
        <v>28</v>
      </c>
      <c r="B3651" s="2" t="s">
        <v>1600</v>
      </c>
      <c r="C3651" s="2">
        <v>26</v>
      </c>
      <c r="D3651" s="2">
        <v>90</v>
      </c>
      <c r="E3651" s="2">
        <v>58</v>
      </c>
      <c r="F3651" s="2">
        <v>787</v>
      </c>
      <c r="G3651" s="2" t="s">
        <v>4423</v>
      </c>
      <c r="H3651" s="2">
        <v>848</v>
      </c>
      <c r="J3651" s="2" t="s">
        <v>23777</v>
      </c>
      <c r="K3651" s="2" t="s">
        <v>4218</v>
      </c>
      <c r="L3651" s="2" t="s">
        <v>10777</v>
      </c>
      <c r="M3651" s="2">
        <v>10196</v>
      </c>
      <c r="N3651" s="2">
        <v>3469</v>
      </c>
      <c r="O3651" s="2" t="s">
        <v>2683</v>
      </c>
      <c r="P3651" s="2">
        <v>1</v>
      </c>
      <c r="Q3651" s="2" t="s">
        <v>17640</v>
      </c>
      <c r="R3651" s="3" t="s">
        <v>22342</v>
      </c>
      <c r="S3651" s="2">
        <v>39</v>
      </c>
      <c r="T3651" s="2" t="s">
        <v>23647</v>
      </c>
      <c r="U3651" s="2" t="s">
        <v>23694</v>
      </c>
      <c r="V3651" s="2" t="s">
        <v>23762</v>
      </c>
      <c r="W3651" s="2">
        <v>6000000</v>
      </c>
      <c r="X3651" s="2">
        <v>2011</v>
      </c>
      <c r="Y3651" s="2">
        <v>816</v>
      </c>
      <c r="Z3651" s="2">
        <v>5.4</v>
      </c>
      <c r="AA3651" s="2">
        <v>1.85</v>
      </c>
      <c r="AB3651" s="2">
        <v>0</v>
      </c>
    </row>
    <row r="3652" spans="1:28" x14ac:dyDescent="0.3">
      <c r="A3652" s="2" t="s">
        <v>28</v>
      </c>
      <c r="C3652" s="2">
        <v>10</v>
      </c>
      <c r="D3652" s="2">
        <v>240</v>
      </c>
      <c r="F3652" s="2">
        <v>334</v>
      </c>
      <c r="G3652" s="2" t="s">
        <v>24916</v>
      </c>
      <c r="H3652" s="2">
        <v>805</v>
      </c>
      <c r="J3652" s="2" t="s">
        <v>23894</v>
      </c>
      <c r="K3652" s="2" t="s">
        <v>6463</v>
      </c>
      <c r="L3652" s="2" t="s">
        <v>24917</v>
      </c>
      <c r="M3652" s="2">
        <v>10388</v>
      </c>
      <c r="N3652" s="2">
        <v>2563</v>
      </c>
      <c r="O3652" s="2" t="s">
        <v>2932</v>
      </c>
      <c r="P3652" s="2">
        <v>1</v>
      </c>
      <c r="Q3652" s="2" t="s">
        <v>24918</v>
      </c>
      <c r="R3652" s="3" t="s">
        <v>24919</v>
      </c>
      <c r="S3652" s="2">
        <v>50</v>
      </c>
      <c r="T3652" s="2" t="s">
        <v>23647</v>
      </c>
      <c r="U3652" s="2" t="s">
        <v>23695</v>
      </c>
      <c r="Y3652" s="2">
        <v>432</v>
      </c>
      <c r="Z3652" s="2">
        <v>8.1999999999999993</v>
      </c>
      <c r="AA3652" s="2">
        <v>1.78</v>
      </c>
      <c r="AB3652" s="2">
        <v>0</v>
      </c>
    </row>
    <row r="3653" spans="1:28" x14ac:dyDescent="0.3">
      <c r="A3653" s="2" t="s">
        <v>28</v>
      </c>
      <c r="B3653" s="2" t="s">
        <v>499</v>
      </c>
      <c r="C3653" s="2">
        <v>179</v>
      </c>
      <c r="D3653" s="2">
        <v>89</v>
      </c>
      <c r="E3653" s="2">
        <v>0</v>
      </c>
      <c r="F3653" s="2">
        <v>15</v>
      </c>
      <c r="G3653" s="2" t="s">
        <v>4424</v>
      </c>
      <c r="H3653" s="2">
        <v>391</v>
      </c>
      <c r="J3653" s="2" t="s">
        <v>24159</v>
      </c>
      <c r="K3653" s="2" t="s">
        <v>6751</v>
      </c>
      <c r="L3653" s="2" t="s">
        <v>10778</v>
      </c>
      <c r="M3653" s="2">
        <v>60522</v>
      </c>
      <c r="N3653" s="2">
        <v>477</v>
      </c>
      <c r="O3653" s="2" t="s">
        <v>13355</v>
      </c>
      <c r="P3653" s="2">
        <v>0</v>
      </c>
      <c r="Q3653" s="2" t="s">
        <v>17641</v>
      </c>
      <c r="R3653" s="3" t="s">
        <v>22343</v>
      </c>
      <c r="S3653" s="2">
        <v>228</v>
      </c>
      <c r="T3653" s="2" t="s">
        <v>23647</v>
      </c>
      <c r="U3653" s="2" t="s">
        <v>23697</v>
      </c>
      <c r="V3653" s="2" t="s">
        <v>23762</v>
      </c>
      <c r="W3653" s="2">
        <v>5952000</v>
      </c>
      <c r="X3653" s="2">
        <v>1983</v>
      </c>
      <c r="Y3653" s="2">
        <v>20</v>
      </c>
      <c r="Z3653" s="2">
        <v>7.3</v>
      </c>
      <c r="AA3653" s="2">
        <v>1.85</v>
      </c>
      <c r="AB3653" s="2">
        <v>0</v>
      </c>
    </row>
    <row r="3654" spans="1:28" x14ac:dyDescent="0.3">
      <c r="A3654" s="2" t="s">
        <v>28</v>
      </c>
      <c r="B3654" s="2" t="s">
        <v>1601</v>
      </c>
      <c r="C3654" s="2">
        <v>88</v>
      </c>
      <c r="D3654" s="2">
        <v>111</v>
      </c>
      <c r="E3654" s="2">
        <v>82</v>
      </c>
      <c r="F3654" s="2">
        <v>269</v>
      </c>
      <c r="G3654" s="2" t="s">
        <v>4425</v>
      </c>
      <c r="H3654" s="2">
        <v>809</v>
      </c>
      <c r="I3654" s="2">
        <v>3895664</v>
      </c>
      <c r="J3654" s="2" t="s">
        <v>24006</v>
      </c>
      <c r="K3654" s="2" t="s">
        <v>6473</v>
      </c>
      <c r="L3654" s="2" t="s">
        <v>10779</v>
      </c>
      <c r="M3654" s="2">
        <v>34383</v>
      </c>
      <c r="N3654" s="2">
        <v>1858</v>
      </c>
      <c r="O3654" s="2" t="s">
        <v>4184</v>
      </c>
      <c r="P3654" s="2">
        <v>0</v>
      </c>
      <c r="Q3654" s="2" t="s">
        <v>17642</v>
      </c>
      <c r="R3654" s="3" t="s">
        <v>22344</v>
      </c>
      <c r="S3654" s="2">
        <v>149</v>
      </c>
      <c r="T3654" s="2" t="s">
        <v>23649</v>
      </c>
      <c r="U3654" s="2" t="s">
        <v>23703</v>
      </c>
      <c r="V3654" s="2" t="s">
        <v>23762</v>
      </c>
      <c r="W3654" s="2">
        <v>5300000</v>
      </c>
      <c r="X3654" s="2">
        <v>2002</v>
      </c>
      <c r="Y3654" s="2">
        <v>447</v>
      </c>
      <c r="Z3654" s="2">
        <v>7.3</v>
      </c>
      <c r="AA3654" s="2">
        <v>1.85</v>
      </c>
      <c r="AB3654" s="2">
        <v>0</v>
      </c>
    </row>
    <row r="3655" spans="1:28" x14ac:dyDescent="0.3">
      <c r="A3655" s="2" t="s">
        <v>28</v>
      </c>
      <c r="B3655" s="2" t="s">
        <v>1602</v>
      </c>
      <c r="C3655" s="2">
        <v>43</v>
      </c>
      <c r="D3655" s="2">
        <v>86</v>
      </c>
      <c r="E3655" s="2">
        <v>4</v>
      </c>
      <c r="F3655" s="2">
        <v>444</v>
      </c>
      <c r="G3655" s="2" t="s">
        <v>4426</v>
      </c>
      <c r="H3655" s="2">
        <v>11000</v>
      </c>
      <c r="I3655" s="2">
        <v>20200</v>
      </c>
      <c r="J3655" s="2" t="s">
        <v>24315</v>
      </c>
      <c r="K3655" s="2" t="s">
        <v>2508</v>
      </c>
      <c r="L3655" s="2" t="s">
        <v>10780</v>
      </c>
      <c r="M3655" s="2">
        <v>6797</v>
      </c>
      <c r="N3655" s="2">
        <v>12772</v>
      </c>
      <c r="O3655" s="2" t="s">
        <v>13356</v>
      </c>
      <c r="P3655" s="2">
        <v>1</v>
      </c>
      <c r="Q3655" s="2" t="s">
        <v>17643</v>
      </c>
      <c r="R3655" s="3" t="s">
        <v>22345</v>
      </c>
      <c r="S3655" s="2">
        <v>21</v>
      </c>
      <c r="T3655" s="2" t="s">
        <v>23647</v>
      </c>
      <c r="U3655" s="2" t="s">
        <v>23694</v>
      </c>
      <c r="V3655" s="2" t="s">
        <v>23759</v>
      </c>
      <c r="W3655" s="2">
        <v>6000000</v>
      </c>
      <c r="X3655" s="2">
        <v>2014</v>
      </c>
      <c r="Y3655" s="2">
        <v>485</v>
      </c>
      <c r="Z3655" s="2">
        <v>5.8</v>
      </c>
      <c r="AB3655" s="2">
        <v>0</v>
      </c>
    </row>
    <row r="3656" spans="1:28" x14ac:dyDescent="0.3">
      <c r="A3656" s="2" t="s">
        <v>28</v>
      </c>
      <c r="B3656" s="2" t="s">
        <v>494</v>
      </c>
      <c r="C3656" s="2">
        <v>136</v>
      </c>
      <c r="D3656" s="2">
        <v>115</v>
      </c>
      <c r="E3656" s="2">
        <v>58</v>
      </c>
      <c r="F3656" s="2">
        <v>400</v>
      </c>
      <c r="G3656" s="2" t="s">
        <v>3070</v>
      </c>
      <c r="H3656" s="2">
        <v>33000</v>
      </c>
      <c r="I3656" s="2">
        <v>31874869</v>
      </c>
      <c r="J3656" s="2" t="s">
        <v>23981</v>
      </c>
      <c r="K3656" s="2" t="s">
        <v>6279</v>
      </c>
      <c r="L3656" s="2" t="s">
        <v>8240</v>
      </c>
      <c r="M3656" s="2">
        <v>43575</v>
      </c>
      <c r="N3656" s="2">
        <v>34605</v>
      </c>
      <c r="O3656" s="2" t="s">
        <v>3965</v>
      </c>
      <c r="P3656" s="2">
        <v>0</v>
      </c>
      <c r="Q3656" s="2" t="s">
        <v>15133</v>
      </c>
      <c r="R3656" s="3" t="s">
        <v>19804</v>
      </c>
      <c r="S3656" s="2">
        <v>302</v>
      </c>
      <c r="T3656" s="2" t="s">
        <v>23647</v>
      </c>
      <c r="U3656" s="2" t="s">
        <v>23694</v>
      </c>
      <c r="V3656" s="2" t="s">
        <v>23762</v>
      </c>
      <c r="W3656" s="2">
        <v>50000000</v>
      </c>
      <c r="X3656" s="2">
        <v>2002</v>
      </c>
      <c r="Y3656" s="2">
        <v>455</v>
      </c>
      <c r="Z3656" s="2">
        <v>6.1</v>
      </c>
      <c r="AA3656" s="2">
        <v>1.85</v>
      </c>
      <c r="AB3656" s="2">
        <v>0</v>
      </c>
    </row>
    <row r="3657" spans="1:28" x14ac:dyDescent="0.3">
      <c r="A3657" s="2" t="s">
        <v>28</v>
      </c>
      <c r="B3657" s="2" t="s">
        <v>1603</v>
      </c>
      <c r="C3657" s="2">
        <v>111</v>
      </c>
      <c r="D3657" s="2">
        <v>103</v>
      </c>
      <c r="E3657" s="2">
        <v>12</v>
      </c>
      <c r="F3657" s="2">
        <v>19</v>
      </c>
      <c r="G3657" s="2" t="s">
        <v>4427</v>
      </c>
      <c r="H3657" s="2">
        <v>163</v>
      </c>
      <c r="I3657" s="2">
        <v>542860</v>
      </c>
      <c r="J3657" s="2" t="s">
        <v>23956</v>
      </c>
      <c r="K3657" s="2" t="s">
        <v>6752</v>
      </c>
      <c r="L3657" s="2" t="s">
        <v>10781</v>
      </c>
      <c r="M3657" s="2">
        <v>9230</v>
      </c>
      <c r="N3657" s="2">
        <v>219</v>
      </c>
      <c r="O3657" s="2" t="s">
        <v>13357</v>
      </c>
      <c r="P3657" s="2">
        <v>1</v>
      </c>
      <c r="Q3657" s="2" t="s">
        <v>17644</v>
      </c>
      <c r="R3657" s="3" t="s">
        <v>22346</v>
      </c>
      <c r="S3657" s="2">
        <v>37</v>
      </c>
      <c r="T3657" s="2" t="s">
        <v>23663</v>
      </c>
      <c r="U3657" s="2" t="s">
        <v>23724</v>
      </c>
      <c r="V3657" s="2" t="s">
        <v>23762</v>
      </c>
      <c r="W3657" s="2">
        <v>4000000</v>
      </c>
      <c r="X3657" s="2">
        <v>2008</v>
      </c>
      <c r="Y3657" s="2">
        <v>20</v>
      </c>
      <c r="Z3657" s="2">
        <v>7.1</v>
      </c>
      <c r="AA3657" s="2">
        <v>2.35</v>
      </c>
      <c r="AB3657" s="2">
        <v>0</v>
      </c>
    </row>
    <row r="3658" spans="1:28" x14ac:dyDescent="0.3">
      <c r="B3658" s="2" t="s">
        <v>1604</v>
      </c>
      <c r="C3658" s="2">
        <v>13</v>
      </c>
      <c r="D3658" s="2">
        <v>90</v>
      </c>
      <c r="E3658" s="2">
        <v>139</v>
      </c>
      <c r="F3658" s="2">
        <v>1000</v>
      </c>
      <c r="G3658" s="2" t="s">
        <v>1851</v>
      </c>
      <c r="H3658" s="2">
        <v>2000</v>
      </c>
      <c r="J3658" s="2" t="s">
        <v>24294</v>
      </c>
      <c r="K3658" s="2" t="s">
        <v>3089</v>
      </c>
      <c r="L3658" s="2" t="s">
        <v>10782</v>
      </c>
      <c r="M3658" s="2">
        <v>6741</v>
      </c>
      <c r="N3658" s="2">
        <v>6569</v>
      </c>
      <c r="O3658" s="2" t="s">
        <v>1655</v>
      </c>
      <c r="P3658" s="2">
        <v>0</v>
      </c>
      <c r="Q3658" s="2" t="s">
        <v>17645</v>
      </c>
      <c r="R3658" s="3" t="s">
        <v>22347</v>
      </c>
      <c r="S3658" s="2">
        <v>11</v>
      </c>
      <c r="T3658" s="2" t="s">
        <v>23647</v>
      </c>
      <c r="U3658" s="2" t="s">
        <v>23694</v>
      </c>
      <c r="V3658" s="2" t="s">
        <v>23762</v>
      </c>
      <c r="W3658" s="2">
        <v>6000000</v>
      </c>
      <c r="X3658" s="2">
        <v>2012</v>
      </c>
      <c r="Y3658" s="2">
        <v>2000</v>
      </c>
      <c r="Z3658" s="2">
        <v>6.5</v>
      </c>
      <c r="AB3658" s="2">
        <v>0</v>
      </c>
    </row>
    <row r="3659" spans="1:28" x14ac:dyDescent="0.3">
      <c r="A3659" s="2" t="s">
        <v>29</v>
      </c>
      <c r="B3659" s="2" t="s">
        <v>435</v>
      </c>
      <c r="C3659" s="2">
        <v>64</v>
      </c>
      <c r="D3659" s="2">
        <v>133</v>
      </c>
      <c r="E3659" s="2">
        <v>287</v>
      </c>
      <c r="F3659" s="2">
        <v>28</v>
      </c>
      <c r="G3659" s="2" t="s">
        <v>4428</v>
      </c>
      <c r="H3659" s="2">
        <v>343</v>
      </c>
      <c r="J3659" s="2" t="s">
        <v>24920</v>
      </c>
      <c r="K3659" s="2" t="s">
        <v>6753</v>
      </c>
      <c r="L3659" s="2" t="s">
        <v>10783</v>
      </c>
      <c r="M3659" s="2">
        <v>10119</v>
      </c>
      <c r="N3659" s="2">
        <v>502</v>
      </c>
      <c r="O3659" s="2" t="s">
        <v>13358</v>
      </c>
      <c r="P3659" s="2">
        <v>0</v>
      </c>
      <c r="Q3659" s="2" t="s">
        <v>17646</v>
      </c>
      <c r="R3659" s="3" t="s">
        <v>22348</v>
      </c>
      <c r="S3659" s="2">
        <v>124</v>
      </c>
      <c r="T3659" s="2" t="s">
        <v>23647</v>
      </c>
      <c r="U3659" s="2" t="s">
        <v>23703</v>
      </c>
      <c r="V3659" s="2" t="s">
        <v>23765</v>
      </c>
      <c r="W3659" s="2">
        <v>6700000</v>
      </c>
      <c r="X3659" s="2">
        <v>1964</v>
      </c>
      <c r="Y3659" s="2">
        <v>94</v>
      </c>
      <c r="Z3659" s="2">
        <v>7.9</v>
      </c>
      <c r="AA3659" s="2">
        <v>1.66</v>
      </c>
      <c r="AB3659" s="2">
        <v>0</v>
      </c>
    </row>
    <row r="3660" spans="1:28" x14ac:dyDescent="0.3">
      <c r="A3660" s="2" t="s">
        <v>28</v>
      </c>
      <c r="B3660" s="2" t="s">
        <v>1605</v>
      </c>
      <c r="C3660" s="2">
        <v>6</v>
      </c>
      <c r="D3660" s="2">
        <v>88</v>
      </c>
      <c r="E3660" s="2">
        <v>0</v>
      </c>
      <c r="F3660" s="2">
        <v>57</v>
      </c>
      <c r="G3660" s="2" t="s">
        <v>4429</v>
      </c>
      <c r="H3660" s="2">
        <v>978</v>
      </c>
      <c r="I3660" s="2">
        <v>15059</v>
      </c>
      <c r="J3660" s="2" t="s">
        <v>24146</v>
      </c>
      <c r="K3660" s="2" t="s">
        <v>6351</v>
      </c>
      <c r="L3660" s="2" t="s">
        <v>10784</v>
      </c>
      <c r="M3660" s="2">
        <v>748</v>
      </c>
      <c r="N3660" s="2">
        <v>1443</v>
      </c>
      <c r="O3660" s="2" t="s">
        <v>13359</v>
      </c>
      <c r="P3660" s="2">
        <v>2</v>
      </c>
      <c r="Q3660" s="2" t="s">
        <v>17647</v>
      </c>
      <c r="R3660" s="3" t="s">
        <v>22349</v>
      </c>
      <c r="S3660" s="2">
        <v>8</v>
      </c>
      <c r="T3660" s="2" t="s">
        <v>23647</v>
      </c>
      <c r="U3660" s="2" t="s">
        <v>23694</v>
      </c>
      <c r="V3660" s="2" t="s">
        <v>23759</v>
      </c>
      <c r="X3660" s="2">
        <v>2012</v>
      </c>
      <c r="Y3660" s="2">
        <v>323</v>
      </c>
      <c r="Z3660" s="2">
        <v>5.4</v>
      </c>
      <c r="AA3660" s="2">
        <v>2.35</v>
      </c>
      <c r="AB3660" s="2">
        <v>543</v>
      </c>
    </row>
    <row r="3661" spans="1:28" x14ac:dyDescent="0.3">
      <c r="A3661" s="2" t="s">
        <v>28</v>
      </c>
      <c r="B3661" s="2" t="s">
        <v>1606</v>
      </c>
      <c r="C3661" s="2">
        <v>112</v>
      </c>
      <c r="D3661" s="2">
        <v>111</v>
      </c>
      <c r="E3661" s="2">
        <v>64</v>
      </c>
      <c r="F3661" s="2">
        <v>380</v>
      </c>
      <c r="G3661" s="2" t="s">
        <v>4430</v>
      </c>
      <c r="H3661" s="2">
        <v>778</v>
      </c>
      <c r="I3661" s="2">
        <v>11905519</v>
      </c>
      <c r="J3661" s="2" t="s">
        <v>23808</v>
      </c>
      <c r="K3661" s="2" t="s">
        <v>6754</v>
      </c>
      <c r="L3661" s="2" t="s">
        <v>10785</v>
      </c>
      <c r="M3661" s="2">
        <v>30210</v>
      </c>
      <c r="N3661" s="2">
        <v>2205</v>
      </c>
      <c r="O3661" s="2" t="s">
        <v>13360</v>
      </c>
      <c r="P3661" s="2">
        <v>0</v>
      </c>
      <c r="Q3661" s="2" t="s">
        <v>17648</v>
      </c>
      <c r="R3661" s="3" t="s">
        <v>22350</v>
      </c>
      <c r="S3661" s="2">
        <v>214</v>
      </c>
      <c r="T3661" s="2" t="s">
        <v>23670</v>
      </c>
      <c r="U3661" s="2" t="s">
        <v>23732</v>
      </c>
      <c r="V3661" s="2" t="s">
        <v>23762</v>
      </c>
      <c r="W3661" s="2">
        <v>200000000</v>
      </c>
      <c r="X3661" s="2">
        <v>2005</v>
      </c>
      <c r="Y3661" s="2">
        <v>635</v>
      </c>
      <c r="Z3661" s="2">
        <v>7.1</v>
      </c>
      <c r="AA3661" s="2">
        <v>1.85</v>
      </c>
      <c r="AB3661" s="2">
        <v>0</v>
      </c>
    </row>
    <row r="3662" spans="1:28" x14ac:dyDescent="0.3">
      <c r="A3662" s="2" t="s">
        <v>28</v>
      </c>
      <c r="B3662" s="2" t="s">
        <v>1607</v>
      </c>
      <c r="C3662" s="2">
        <v>12</v>
      </c>
      <c r="D3662" s="2">
        <v>94</v>
      </c>
      <c r="E3662" s="2">
        <v>0</v>
      </c>
      <c r="F3662" s="2">
        <v>136</v>
      </c>
      <c r="G3662" s="2" t="s">
        <v>3343</v>
      </c>
      <c r="H3662" s="2">
        <v>722</v>
      </c>
      <c r="I3662" s="2">
        <v>69582</v>
      </c>
      <c r="J3662" s="2" t="s">
        <v>5447</v>
      </c>
      <c r="K3662" s="2" t="s">
        <v>2819</v>
      </c>
      <c r="L3662" s="2" t="s">
        <v>10786</v>
      </c>
      <c r="M3662" s="2">
        <v>867</v>
      </c>
      <c r="N3662" s="2">
        <v>1477</v>
      </c>
      <c r="O3662" s="2" t="s">
        <v>13232</v>
      </c>
      <c r="P3662" s="2">
        <v>2</v>
      </c>
      <c r="Q3662" s="2" t="s">
        <v>17649</v>
      </c>
      <c r="R3662" s="3" t="s">
        <v>22351</v>
      </c>
      <c r="S3662" s="2">
        <v>21</v>
      </c>
      <c r="T3662" s="2" t="s">
        <v>23647</v>
      </c>
      <c r="U3662" s="2" t="s">
        <v>23695</v>
      </c>
      <c r="V3662" s="2" t="s">
        <v>23762</v>
      </c>
      <c r="X3662" s="2">
        <v>1998</v>
      </c>
      <c r="Y3662" s="2">
        <v>338</v>
      </c>
      <c r="Z3662" s="2">
        <v>6.4</v>
      </c>
      <c r="AA3662" s="2">
        <v>1.85</v>
      </c>
      <c r="AB3662" s="2">
        <v>109</v>
      </c>
    </row>
    <row r="3663" spans="1:28" x14ac:dyDescent="0.3">
      <c r="A3663" s="2" t="s">
        <v>28</v>
      </c>
      <c r="C3663" s="2">
        <v>15</v>
      </c>
      <c r="D3663" s="2">
        <v>25</v>
      </c>
      <c r="F3663" s="2">
        <v>220</v>
      </c>
      <c r="G3663" s="2" t="s">
        <v>24921</v>
      </c>
      <c r="H3663" s="2">
        <v>229</v>
      </c>
      <c r="J3663" s="2" t="s">
        <v>23925</v>
      </c>
      <c r="K3663" s="2" t="s">
        <v>24922</v>
      </c>
      <c r="L3663" s="2" t="s">
        <v>24923</v>
      </c>
      <c r="M3663" s="2">
        <v>55987</v>
      </c>
      <c r="N3663" s="2">
        <v>1239</v>
      </c>
      <c r="O3663" s="2" t="s">
        <v>24924</v>
      </c>
      <c r="P3663" s="2">
        <v>0</v>
      </c>
      <c r="Q3663" s="2" t="s">
        <v>24925</v>
      </c>
      <c r="R3663" s="3" t="s">
        <v>24926</v>
      </c>
      <c r="S3663" s="2">
        <v>42</v>
      </c>
      <c r="T3663" s="2" t="s">
        <v>23647</v>
      </c>
      <c r="U3663" s="2" t="s">
        <v>23695</v>
      </c>
      <c r="V3663" s="2" t="s">
        <v>23763</v>
      </c>
      <c r="Y3663" s="2">
        <v>223</v>
      </c>
      <c r="Z3663" s="2">
        <v>8.4</v>
      </c>
      <c r="AA3663" s="2">
        <v>16</v>
      </c>
      <c r="AB3663" s="2">
        <v>0</v>
      </c>
    </row>
    <row r="3664" spans="1:28" x14ac:dyDescent="0.3">
      <c r="A3664" s="2" t="s">
        <v>28</v>
      </c>
      <c r="B3664" s="2" t="s">
        <v>1408</v>
      </c>
      <c r="C3664" s="2">
        <v>161</v>
      </c>
      <c r="D3664" s="2">
        <v>112</v>
      </c>
      <c r="E3664" s="2">
        <v>98</v>
      </c>
      <c r="F3664" s="2">
        <v>397</v>
      </c>
      <c r="G3664" s="2" t="s">
        <v>4431</v>
      </c>
      <c r="H3664" s="2">
        <v>883</v>
      </c>
      <c r="I3664" s="2">
        <v>32541719</v>
      </c>
      <c r="J3664" s="2" t="s">
        <v>24185</v>
      </c>
      <c r="K3664" s="2" t="s">
        <v>3958</v>
      </c>
      <c r="L3664" s="2" t="s">
        <v>10787</v>
      </c>
      <c r="M3664" s="2">
        <v>89806</v>
      </c>
      <c r="N3664" s="2">
        <v>2201</v>
      </c>
      <c r="O3664" s="2" t="s">
        <v>4745</v>
      </c>
      <c r="P3664" s="2">
        <v>0</v>
      </c>
      <c r="Q3664" s="2" t="s">
        <v>17650</v>
      </c>
      <c r="R3664" s="3" t="s">
        <v>22352</v>
      </c>
      <c r="S3664" s="2">
        <v>438</v>
      </c>
      <c r="T3664" s="2" t="s">
        <v>23647</v>
      </c>
      <c r="U3664" s="2" t="s">
        <v>23695</v>
      </c>
      <c r="V3664" s="2" t="s">
        <v>23759</v>
      </c>
      <c r="W3664" s="2">
        <v>3500159</v>
      </c>
      <c r="X3664" s="2">
        <v>2002</v>
      </c>
      <c r="Y3664" s="2">
        <v>528</v>
      </c>
      <c r="Z3664" s="2">
        <v>6.7</v>
      </c>
      <c r="AA3664" s="2">
        <v>1.85</v>
      </c>
      <c r="AB3664" s="2">
        <v>0</v>
      </c>
    </row>
    <row r="3665" spans="1:28" x14ac:dyDescent="0.3">
      <c r="A3665" s="2" t="s">
        <v>28</v>
      </c>
      <c r="B3665" s="2" t="s">
        <v>1457</v>
      </c>
      <c r="C3665" s="2">
        <v>68</v>
      </c>
      <c r="D3665" s="2">
        <v>141</v>
      </c>
      <c r="E3665" s="2">
        <v>407</v>
      </c>
      <c r="F3665" s="2">
        <v>501</v>
      </c>
      <c r="G3665" s="2" t="s">
        <v>4432</v>
      </c>
      <c r="H3665" s="2">
        <v>688</v>
      </c>
      <c r="I3665" s="2">
        <v>3064356</v>
      </c>
      <c r="J3665" s="2" t="s">
        <v>23794</v>
      </c>
      <c r="K3665" s="2" t="s">
        <v>6220</v>
      </c>
      <c r="L3665" s="2" t="s">
        <v>10788</v>
      </c>
      <c r="M3665" s="2">
        <v>3433</v>
      </c>
      <c r="N3665" s="2">
        <v>2584</v>
      </c>
      <c r="O3665" s="2" t="s">
        <v>2918</v>
      </c>
      <c r="P3665" s="2">
        <v>6</v>
      </c>
      <c r="Q3665" s="2" t="s">
        <v>17651</v>
      </c>
      <c r="R3665" s="3" t="s">
        <v>22353</v>
      </c>
      <c r="S3665" s="2">
        <v>81</v>
      </c>
      <c r="T3665" s="2" t="s">
        <v>23647</v>
      </c>
      <c r="U3665" s="2" t="s">
        <v>23694</v>
      </c>
      <c r="V3665" s="2" t="s">
        <v>23759</v>
      </c>
      <c r="W3665" s="2">
        <v>5600000</v>
      </c>
      <c r="X3665" s="2">
        <v>2002</v>
      </c>
      <c r="Y3665" s="2">
        <v>659</v>
      </c>
      <c r="Z3665" s="2">
        <v>6.9</v>
      </c>
      <c r="AA3665" s="2">
        <v>1.85</v>
      </c>
      <c r="AB3665" s="2">
        <v>160</v>
      </c>
    </row>
    <row r="3666" spans="1:28" x14ac:dyDescent="0.3">
      <c r="A3666" s="2" t="s">
        <v>28</v>
      </c>
      <c r="B3666" s="2" t="s">
        <v>24751</v>
      </c>
      <c r="C3666" s="2">
        <v>25</v>
      </c>
      <c r="D3666" s="2">
        <v>95</v>
      </c>
      <c r="E3666" s="2">
        <v>17</v>
      </c>
      <c r="F3666" s="2">
        <v>255</v>
      </c>
      <c r="G3666" s="2" t="s">
        <v>4433</v>
      </c>
      <c r="H3666" s="2">
        <v>592</v>
      </c>
      <c r="I3666" s="2">
        <v>7009668</v>
      </c>
      <c r="J3666" s="2" t="s">
        <v>24927</v>
      </c>
      <c r="K3666" s="2" t="s">
        <v>5044</v>
      </c>
      <c r="L3666" s="2" t="s">
        <v>10789</v>
      </c>
      <c r="M3666" s="2">
        <v>8707</v>
      </c>
      <c r="N3666" s="2">
        <v>2000</v>
      </c>
      <c r="O3666" s="2" t="s">
        <v>13361</v>
      </c>
      <c r="P3666" s="2">
        <v>6</v>
      </c>
      <c r="Q3666" s="2" t="s">
        <v>17652</v>
      </c>
      <c r="R3666" s="3" t="s">
        <v>22354</v>
      </c>
      <c r="S3666" s="2">
        <v>36</v>
      </c>
      <c r="T3666" s="2" t="s">
        <v>23647</v>
      </c>
      <c r="U3666" s="2" t="s">
        <v>23694</v>
      </c>
      <c r="V3666" s="2" t="s">
        <v>23759</v>
      </c>
      <c r="W3666" s="2">
        <v>5600000</v>
      </c>
      <c r="X3666" s="2">
        <v>2006</v>
      </c>
      <c r="Y3666" s="2">
        <v>378</v>
      </c>
      <c r="Z3666" s="2">
        <v>2.1</v>
      </c>
      <c r="AA3666" s="2">
        <v>1.85</v>
      </c>
      <c r="AB3666" s="2">
        <v>244</v>
      </c>
    </row>
    <row r="3667" spans="1:28" x14ac:dyDescent="0.3">
      <c r="A3667" s="2" t="s">
        <v>28</v>
      </c>
      <c r="B3667" s="2" t="s">
        <v>1608</v>
      </c>
      <c r="C3667" s="2">
        <v>23</v>
      </c>
      <c r="D3667" s="2">
        <v>141</v>
      </c>
      <c r="E3667" s="2">
        <v>2</v>
      </c>
      <c r="F3667" s="2">
        <v>61</v>
      </c>
      <c r="G3667" s="2" t="s">
        <v>4434</v>
      </c>
      <c r="H3667" s="2">
        <v>634</v>
      </c>
      <c r="I3667" s="2">
        <v>352684</v>
      </c>
      <c r="J3667" s="2" t="s">
        <v>23971</v>
      </c>
      <c r="K3667" s="2" t="s">
        <v>6755</v>
      </c>
      <c r="L3667" s="2" t="s">
        <v>10790</v>
      </c>
      <c r="M3667" s="2">
        <v>4633</v>
      </c>
      <c r="N3667" s="2">
        <v>1065</v>
      </c>
      <c r="O3667" s="2" t="s">
        <v>13362</v>
      </c>
      <c r="P3667" s="2">
        <v>1</v>
      </c>
      <c r="Q3667" s="2" t="s">
        <v>17653</v>
      </c>
      <c r="R3667" s="3" t="s">
        <v>22355</v>
      </c>
      <c r="S3667" s="2">
        <v>31</v>
      </c>
      <c r="T3667" s="2" t="s">
        <v>23654</v>
      </c>
      <c r="U3667" s="2" t="s">
        <v>23709</v>
      </c>
      <c r="V3667" s="2" t="s">
        <v>23764</v>
      </c>
      <c r="X3667" s="2">
        <v>2012</v>
      </c>
      <c r="Y3667" s="2">
        <v>284</v>
      </c>
      <c r="Z3667" s="2">
        <v>4.3</v>
      </c>
      <c r="AB3667" s="2">
        <v>365</v>
      </c>
    </row>
    <row r="3668" spans="1:28" x14ac:dyDescent="0.3">
      <c r="A3668" s="2" t="s">
        <v>28</v>
      </c>
      <c r="B3668" s="2" t="s">
        <v>1322</v>
      </c>
      <c r="C3668" s="2">
        <v>222</v>
      </c>
      <c r="D3668" s="2">
        <v>85</v>
      </c>
      <c r="E3668" s="2">
        <v>57</v>
      </c>
      <c r="F3668" s="2">
        <v>6</v>
      </c>
      <c r="G3668" s="2" t="s">
        <v>4435</v>
      </c>
      <c r="H3668" s="2">
        <v>37</v>
      </c>
      <c r="I3668" s="2">
        <v>27024</v>
      </c>
      <c r="J3668" s="2" t="s">
        <v>5714</v>
      </c>
      <c r="K3668" s="2" t="s">
        <v>6756</v>
      </c>
      <c r="L3668" s="2" t="s">
        <v>10791</v>
      </c>
      <c r="M3668" s="2">
        <v>55597</v>
      </c>
      <c r="N3668" s="2">
        <v>73</v>
      </c>
      <c r="O3668" s="2" t="s">
        <v>13363</v>
      </c>
      <c r="P3668" s="2">
        <v>0</v>
      </c>
      <c r="Q3668" s="2" t="s">
        <v>17654</v>
      </c>
      <c r="R3668" s="3" t="s">
        <v>22356</v>
      </c>
      <c r="S3668" s="2">
        <v>148</v>
      </c>
      <c r="T3668" s="2" t="s">
        <v>23652</v>
      </c>
      <c r="U3668" s="2" t="s">
        <v>23706</v>
      </c>
      <c r="V3668" s="2" t="s">
        <v>23762</v>
      </c>
      <c r="W3668" s="2">
        <v>5600000</v>
      </c>
      <c r="X3668" s="2">
        <v>2009</v>
      </c>
      <c r="Y3668" s="2">
        <v>9</v>
      </c>
      <c r="Z3668" s="2">
        <v>6.6</v>
      </c>
      <c r="AA3668" s="2">
        <v>1.85</v>
      </c>
      <c r="AB3668" s="2">
        <v>4000</v>
      </c>
    </row>
    <row r="3669" spans="1:28" x14ac:dyDescent="0.3">
      <c r="A3669" s="2" t="s">
        <v>28</v>
      </c>
      <c r="B3669" s="2" t="s">
        <v>1432</v>
      </c>
      <c r="C3669" s="2">
        <v>9</v>
      </c>
      <c r="D3669" s="2">
        <v>105</v>
      </c>
      <c r="E3669" s="2">
        <v>12</v>
      </c>
      <c r="F3669" s="2">
        <v>10</v>
      </c>
      <c r="G3669" s="2" t="s">
        <v>4436</v>
      </c>
      <c r="H3669" s="2">
        <v>25</v>
      </c>
      <c r="I3669" s="2">
        <v>531806</v>
      </c>
      <c r="J3669" s="2" t="s">
        <v>6047</v>
      </c>
      <c r="K3669" s="2" t="s">
        <v>6757</v>
      </c>
      <c r="L3669" s="2" t="s">
        <v>10792</v>
      </c>
      <c r="M3669" s="2">
        <v>548</v>
      </c>
      <c r="N3669" s="2">
        <v>72</v>
      </c>
      <c r="O3669" s="2" t="s">
        <v>13364</v>
      </c>
      <c r="P3669" s="2">
        <v>9</v>
      </c>
      <c r="Q3669" s="2" t="s">
        <v>17655</v>
      </c>
      <c r="R3669" s="3" t="s">
        <v>22357</v>
      </c>
      <c r="S3669" s="2">
        <v>6</v>
      </c>
      <c r="T3669" s="2" t="s">
        <v>23647</v>
      </c>
      <c r="U3669" s="2" t="s">
        <v>23694</v>
      </c>
      <c r="V3669" s="2" t="s">
        <v>23760</v>
      </c>
      <c r="X3669" s="2">
        <v>2010</v>
      </c>
      <c r="Y3669" s="2">
        <v>11</v>
      </c>
      <c r="Z3669" s="2">
        <v>3.4</v>
      </c>
      <c r="AB3669" s="2">
        <v>277</v>
      </c>
    </row>
    <row r="3670" spans="1:28" x14ac:dyDescent="0.3">
      <c r="A3670" s="2" t="s">
        <v>28</v>
      </c>
      <c r="B3670" s="2" t="s">
        <v>1567</v>
      </c>
      <c r="C3670" s="2">
        <v>119</v>
      </c>
      <c r="D3670" s="2">
        <v>129</v>
      </c>
      <c r="E3670" s="2">
        <v>131</v>
      </c>
      <c r="F3670" s="2">
        <v>417</v>
      </c>
      <c r="G3670" s="2" t="s">
        <v>4055</v>
      </c>
      <c r="H3670" s="2">
        <v>1000</v>
      </c>
      <c r="I3670" s="2">
        <v>159600000</v>
      </c>
      <c r="J3670" s="2" t="s">
        <v>24494</v>
      </c>
      <c r="K3670" s="2" t="s">
        <v>6278</v>
      </c>
      <c r="L3670" s="2" t="s">
        <v>10793</v>
      </c>
      <c r="M3670" s="2">
        <v>175607</v>
      </c>
      <c r="N3670" s="2">
        <v>2387</v>
      </c>
      <c r="O3670" s="2" t="s">
        <v>2944</v>
      </c>
      <c r="P3670" s="2">
        <v>0</v>
      </c>
      <c r="Q3670" s="2" t="s">
        <v>17656</v>
      </c>
      <c r="R3670" s="3" t="s">
        <v>22358</v>
      </c>
      <c r="S3670" s="2">
        <v>252</v>
      </c>
      <c r="T3670" s="2" t="s">
        <v>23647</v>
      </c>
      <c r="U3670" s="2" t="s">
        <v>23694</v>
      </c>
      <c r="V3670" s="2" t="s">
        <v>23760</v>
      </c>
      <c r="W3670" s="2">
        <v>5500000</v>
      </c>
      <c r="X3670" s="2">
        <v>1973</v>
      </c>
      <c r="Y3670" s="2">
        <v>559</v>
      </c>
      <c r="Z3670" s="2">
        <v>8.3000000000000007</v>
      </c>
      <c r="AA3670" s="2">
        <v>1.85</v>
      </c>
      <c r="AB3670" s="2">
        <v>0</v>
      </c>
    </row>
    <row r="3671" spans="1:28" x14ac:dyDescent="0.3">
      <c r="A3671" s="2" t="s">
        <v>28</v>
      </c>
      <c r="B3671" s="2" t="s">
        <v>687</v>
      </c>
      <c r="C3671" s="2">
        <v>90</v>
      </c>
      <c r="D3671" s="2">
        <v>125</v>
      </c>
      <c r="E3671" s="2">
        <v>46</v>
      </c>
      <c r="F3671" s="2">
        <v>249</v>
      </c>
      <c r="G3671" s="2" t="s">
        <v>2816</v>
      </c>
      <c r="H3671" s="2">
        <v>368</v>
      </c>
      <c r="I3671" s="2">
        <v>58800000</v>
      </c>
      <c r="J3671" s="2" t="s">
        <v>23917</v>
      </c>
      <c r="K3671" s="2" t="s">
        <v>6758</v>
      </c>
      <c r="L3671" s="2" t="s">
        <v>10794</v>
      </c>
      <c r="M3671" s="2">
        <v>40511</v>
      </c>
      <c r="N3671" s="2">
        <v>1651</v>
      </c>
      <c r="O3671" s="2" t="s">
        <v>3593</v>
      </c>
      <c r="P3671" s="2">
        <v>0</v>
      </c>
      <c r="Q3671" s="2" t="s">
        <v>17657</v>
      </c>
      <c r="R3671" s="3" t="s">
        <v>22359</v>
      </c>
      <c r="S3671" s="2">
        <v>213</v>
      </c>
      <c r="T3671" s="2" t="s">
        <v>23647</v>
      </c>
      <c r="U3671" s="2" t="s">
        <v>23695</v>
      </c>
      <c r="V3671" s="2" t="s">
        <v>23760</v>
      </c>
      <c r="W3671" s="2">
        <v>5500000</v>
      </c>
      <c r="X3671" s="2">
        <v>1981</v>
      </c>
      <c r="Y3671" s="2">
        <v>303</v>
      </c>
      <c r="Z3671" s="2">
        <v>7.2</v>
      </c>
      <c r="AA3671" s="2">
        <v>1.85</v>
      </c>
      <c r="AB3671" s="2">
        <v>0</v>
      </c>
    </row>
    <row r="3672" spans="1:28" x14ac:dyDescent="0.3">
      <c r="A3672" s="2" t="s">
        <v>28</v>
      </c>
      <c r="B3672" s="2" t="s">
        <v>1609</v>
      </c>
      <c r="C3672" s="2">
        <v>62</v>
      </c>
      <c r="D3672" s="2">
        <v>116</v>
      </c>
      <c r="E3672" s="2">
        <v>0</v>
      </c>
      <c r="F3672" s="2">
        <v>476</v>
      </c>
      <c r="G3672" s="2" t="s">
        <v>3027</v>
      </c>
      <c r="H3672" s="2">
        <v>907</v>
      </c>
      <c r="I3672" s="2">
        <v>50382128</v>
      </c>
      <c r="J3672" s="2" t="s">
        <v>23894</v>
      </c>
      <c r="K3672" s="2" t="s">
        <v>3713</v>
      </c>
      <c r="L3672" s="2" t="s">
        <v>10795</v>
      </c>
      <c r="M3672" s="2">
        <v>10472</v>
      </c>
      <c r="N3672" s="2">
        <v>2723</v>
      </c>
      <c r="O3672" s="2" t="s">
        <v>13365</v>
      </c>
      <c r="P3672" s="2">
        <v>0</v>
      </c>
      <c r="Q3672" s="2" t="s">
        <v>17658</v>
      </c>
      <c r="R3672" s="3" t="s">
        <v>22360</v>
      </c>
      <c r="S3672" s="2">
        <v>202</v>
      </c>
      <c r="T3672" s="2" t="s">
        <v>23647</v>
      </c>
      <c r="U3672" s="2" t="s">
        <v>23694</v>
      </c>
      <c r="V3672" s="2" t="s">
        <v>23759</v>
      </c>
      <c r="W3672" s="2">
        <v>5500000</v>
      </c>
      <c r="X3672" s="2">
        <v>2005</v>
      </c>
      <c r="Y3672" s="2">
        <v>637</v>
      </c>
      <c r="Z3672" s="2">
        <v>5.6</v>
      </c>
      <c r="AA3672" s="2">
        <v>1.85</v>
      </c>
      <c r="AB3672" s="2">
        <v>0</v>
      </c>
    </row>
    <row r="3673" spans="1:28" x14ac:dyDescent="0.3">
      <c r="A3673" s="2" t="s">
        <v>28</v>
      </c>
      <c r="B3673" s="2" t="s">
        <v>643</v>
      </c>
      <c r="C3673" s="2">
        <v>71</v>
      </c>
      <c r="D3673" s="2">
        <v>105</v>
      </c>
      <c r="E3673" s="2">
        <v>96</v>
      </c>
      <c r="F3673" s="2">
        <v>35</v>
      </c>
      <c r="G3673" s="2" t="s">
        <v>3058</v>
      </c>
      <c r="H3673" s="2">
        <v>509</v>
      </c>
      <c r="I3673" s="2">
        <v>35811509</v>
      </c>
      <c r="J3673" s="2" t="s">
        <v>24462</v>
      </c>
      <c r="K3673" s="2" t="s">
        <v>2679</v>
      </c>
      <c r="L3673" s="2" t="s">
        <v>10796</v>
      </c>
      <c r="M3673" s="2">
        <v>43013</v>
      </c>
      <c r="N3673" s="2">
        <v>888</v>
      </c>
      <c r="O3673" s="2" t="s">
        <v>13366</v>
      </c>
      <c r="P3673" s="2">
        <v>0</v>
      </c>
      <c r="Q3673" s="2" t="s">
        <v>17659</v>
      </c>
      <c r="R3673" s="3" t="s">
        <v>22361</v>
      </c>
      <c r="S3673" s="2">
        <v>104</v>
      </c>
      <c r="T3673" s="2" t="s">
        <v>23647</v>
      </c>
      <c r="U3673" s="2" t="s">
        <v>23698</v>
      </c>
      <c r="V3673" s="2" t="s">
        <v>23759</v>
      </c>
      <c r="W3673" s="2">
        <v>5500000</v>
      </c>
      <c r="X3673" s="2">
        <v>1996</v>
      </c>
      <c r="Y3673" s="2">
        <v>294</v>
      </c>
      <c r="Z3673" s="2">
        <v>7.7</v>
      </c>
      <c r="AA3673" s="2">
        <v>1.85</v>
      </c>
      <c r="AB3673" s="2">
        <v>0</v>
      </c>
    </row>
    <row r="3674" spans="1:28" x14ac:dyDescent="0.3">
      <c r="A3674" s="2" t="s">
        <v>28</v>
      </c>
      <c r="B3674" s="2" t="s">
        <v>1610</v>
      </c>
      <c r="C3674" s="2">
        <v>364</v>
      </c>
      <c r="D3674" s="2">
        <v>90</v>
      </c>
      <c r="E3674" s="2">
        <v>23000</v>
      </c>
      <c r="F3674" s="2">
        <v>694</v>
      </c>
      <c r="G3674" s="2" t="s">
        <v>2448</v>
      </c>
      <c r="H3674" s="2">
        <v>23000</v>
      </c>
      <c r="I3674" s="2">
        <v>24475193</v>
      </c>
      <c r="J3674" s="2" t="s">
        <v>23894</v>
      </c>
      <c r="K3674" s="2" t="s">
        <v>1610</v>
      </c>
      <c r="L3674" s="2" t="s">
        <v>10797</v>
      </c>
      <c r="M3674" s="2">
        <v>190494</v>
      </c>
      <c r="N3674" s="2">
        <v>44265</v>
      </c>
      <c r="O3674" s="2" t="s">
        <v>13367</v>
      </c>
      <c r="P3674" s="2">
        <v>1</v>
      </c>
      <c r="Q3674" s="2" t="s">
        <v>17660</v>
      </c>
      <c r="R3674" s="3" t="s">
        <v>22362</v>
      </c>
      <c r="S3674" s="2">
        <v>314</v>
      </c>
      <c r="T3674" s="2" t="s">
        <v>23647</v>
      </c>
      <c r="U3674" s="2" t="s">
        <v>23694</v>
      </c>
      <c r="V3674" s="2" t="s">
        <v>23762</v>
      </c>
      <c r="W3674" s="2">
        <v>3000000</v>
      </c>
      <c r="X3674" s="2">
        <v>2013</v>
      </c>
      <c r="Y3674" s="2">
        <v>19000</v>
      </c>
      <c r="Z3674" s="2">
        <v>6.6</v>
      </c>
      <c r="AA3674" s="2">
        <v>2.35</v>
      </c>
      <c r="AB3674" s="2">
        <v>33000</v>
      </c>
    </row>
    <row r="3675" spans="1:28" x14ac:dyDescent="0.3">
      <c r="A3675" s="2" t="s">
        <v>28</v>
      </c>
      <c r="B3675" s="2" t="s">
        <v>354</v>
      </c>
      <c r="C3675" s="2">
        <v>72</v>
      </c>
      <c r="D3675" s="2">
        <v>105</v>
      </c>
      <c r="E3675" s="2">
        <v>16000</v>
      </c>
      <c r="F3675" s="2">
        <v>258</v>
      </c>
      <c r="G3675" s="2" t="s">
        <v>4437</v>
      </c>
      <c r="H3675" s="2">
        <v>16000</v>
      </c>
      <c r="J3675" s="2" t="s">
        <v>24928</v>
      </c>
      <c r="K3675" s="2" t="s">
        <v>354</v>
      </c>
      <c r="L3675" s="2" t="s">
        <v>10798</v>
      </c>
      <c r="M3675" s="2">
        <v>36381</v>
      </c>
      <c r="N3675" s="2">
        <v>17599</v>
      </c>
      <c r="O3675" s="2" t="s">
        <v>13368</v>
      </c>
      <c r="P3675" s="2">
        <v>0</v>
      </c>
      <c r="Q3675" s="2" t="s">
        <v>17661</v>
      </c>
      <c r="R3675" s="3" t="s">
        <v>22363</v>
      </c>
      <c r="S3675" s="2">
        <v>169</v>
      </c>
      <c r="T3675" s="2" t="s">
        <v>23647</v>
      </c>
      <c r="U3675" s="2" t="s">
        <v>23694</v>
      </c>
      <c r="V3675" s="2" t="s">
        <v>23762</v>
      </c>
      <c r="W3675" s="2">
        <v>5500000</v>
      </c>
      <c r="X3675" s="2">
        <v>1973</v>
      </c>
      <c r="Y3675" s="2">
        <v>742</v>
      </c>
      <c r="Z3675" s="2">
        <v>7.6</v>
      </c>
      <c r="AA3675" s="2">
        <v>2.35</v>
      </c>
      <c r="AB3675" s="2">
        <v>0</v>
      </c>
    </row>
    <row r="3676" spans="1:28" x14ac:dyDescent="0.3">
      <c r="A3676" s="2" t="s">
        <v>28</v>
      </c>
      <c r="B3676" s="2" t="s">
        <v>1020</v>
      </c>
      <c r="C3676" s="2">
        <v>122</v>
      </c>
      <c r="D3676" s="2">
        <v>111</v>
      </c>
      <c r="E3676" s="2">
        <v>72</v>
      </c>
      <c r="F3676" s="2">
        <v>722</v>
      </c>
      <c r="G3676" s="2" t="s">
        <v>2049</v>
      </c>
      <c r="H3676" s="2">
        <v>19000</v>
      </c>
      <c r="I3676" s="2">
        <v>6200756</v>
      </c>
      <c r="J3676" s="2" t="s">
        <v>24006</v>
      </c>
      <c r="K3676" s="2" t="s">
        <v>2448</v>
      </c>
      <c r="L3676" s="2" t="s">
        <v>10799</v>
      </c>
      <c r="M3676" s="2">
        <v>96129</v>
      </c>
      <c r="N3676" s="2">
        <v>34106</v>
      </c>
      <c r="O3676" s="2" t="s">
        <v>2593</v>
      </c>
      <c r="P3676" s="2">
        <v>0</v>
      </c>
      <c r="Q3676" s="2" t="s">
        <v>17662</v>
      </c>
      <c r="R3676" s="3" t="s">
        <v>22364</v>
      </c>
      <c r="S3676" s="2">
        <v>488</v>
      </c>
      <c r="T3676" s="2" t="s">
        <v>23647</v>
      </c>
      <c r="U3676" s="2" t="s">
        <v>23694</v>
      </c>
      <c r="V3676" s="2" t="s">
        <v>23762</v>
      </c>
      <c r="W3676" s="2">
        <v>7000000</v>
      </c>
      <c r="X3676" s="2">
        <v>2001</v>
      </c>
      <c r="Y3676" s="2">
        <v>12000</v>
      </c>
      <c r="Z3676" s="2">
        <v>7.4</v>
      </c>
      <c r="AA3676" s="2">
        <v>1.85</v>
      </c>
      <c r="AB3676" s="2">
        <v>5000</v>
      </c>
    </row>
    <row r="3677" spans="1:28" x14ac:dyDescent="0.3">
      <c r="A3677" s="2" t="s">
        <v>28</v>
      </c>
      <c r="B3677" s="2" t="s">
        <v>796</v>
      </c>
      <c r="C3677" s="2">
        <v>100</v>
      </c>
      <c r="D3677" s="2">
        <v>91</v>
      </c>
      <c r="E3677" s="2">
        <v>14</v>
      </c>
      <c r="F3677" s="2">
        <v>548</v>
      </c>
      <c r="G3677" s="2" t="s">
        <v>3064</v>
      </c>
      <c r="H3677" s="2">
        <v>14000</v>
      </c>
      <c r="I3677" s="2">
        <v>1292119</v>
      </c>
      <c r="J3677" s="2" t="s">
        <v>24321</v>
      </c>
      <c r="K3677" s="2" t="s">
        <v>2447</v>
      </c>
      <c r="L3677" s="2" t="s">
        <v>10800</v>
      </c>
      <c r="M3677" s="2">
        <v>14786</v>
      </c>
      <c r="N3677" s="2">
        <v>16768</v>
      </c>
      <c r="O3677" s="2" t="s">
        <v>12413</v>
      </c>
      <c r="P3677" s="2">
        <v>1</v>
      </c>
      <c r="Q3677" s="2" t="s">
        <v>17663</v>
      </c>
      <c r="R3677" s="3" t="s">
        <v>22365</v>
      </c>
      <c r="S3677" s="2">
        <v>144</v>
      </c>
      <c r="T3677" s="2" t="s">
        <v>23647</v>
      </c>
      <c r="U3677" s="2" t="s">
        <v>23695</v>
      </c>
      <c r="V3677" s="2" t="s">
        <v>23762</v>
      </c>
      <c r="W3677" s="2">
        <v>5500000</v>
      </c>
      <c r="X3677" s="2">
        <v>2001</v>
      </c>
      <c r="Y3677" s="2">
        <v>1000</v>
      </c>
      <c r="Z3677" s="2">
        <v>7.1</v>
      </c>
      <c r="AA3677" s="2">
        <v>1.85</v>
      </c>
      <c r="AB3677" s="2">
        <v>0</v>
      </c>
    </row>
    <row r="3678" spans="1:28" x14ac:dyDescent="0.3">
      <c r="A3678" s="2" t="s">
        <v>28</v>
      </c>
      <c r="B3678" s="2" t="s">
        <v>1611</v>
      </c>
      <c r="C3678" s="2">
        <v>24</v>
      </c>
      <c r="D3678" s="2">
        <v>95</v>
      </c>
      <c r="E3678" s="2">
        <v>14</v>
      </c>
      <c r="F3678" s="2">
        <v>60</v>
      </c>
      <c r="G3678" s="2" t="s">
        <v>4438</v>
      </c>
      <c r="H3678" s="2">
        <v>113</v>
      </c>
      <c r="J3678" s="2" t="s">
        <v>24259</v>
      </c>
      <c r="K3678" s="2" t="s">
        <v>6759</v>
      </c>
      <c r="L3678" s="2" t="s">
        <v>10801</v>
      </c>
      <c r="M3678" s="2">
        <v>1955</v>
      </c>
      <c r="N3678" s="2">
        <v>396</v>
      </c>
      <c r="O3678" s="2" t="s">
        <v>13119</v>
      </c>
      <c r="P3678" s="2">
        <v>0</v>
      </c>
      <c r="Q3678" s="2" t="s">
        <v>17664</v>
      </c>
      <c r="R3678" s="3" t="s">
        <v>22366</v>
      </c>
      <c r="S3678" s="2">
        <v>44</v>
      </c>
      <c r="T3678" s="2" t="s">
        <v>23647</v>
      </c>
      <c r="U3678" s="2" t="s">
        <v>23694</v>
      </c>
      <c r="V3678" s="2" t="s">
        <v>23762</v>
      </c>
      <c r="X3678" s="2">
        <v>1980</v>
      </c>
      <c r="Y3678" s="2">
        <v>110</v>
      </c>
      <c r="Z3678" s="2">
        <v>3.4</v>
      </c>
      <c r="AA3678" s="2">
        <v>2.35</v>
      </c>
      <c r="AB3678" s="2">
        <v>438</v>
      </c>
    </row>
    <row r="3679" spans="1:28" x14ac:dyDescent="0.3">
      <c r="A3679" s="2" t="s">
        <v>28</v>
      </c>
      <c r="B3679" s="2" t="s">
        <v>1612</v>
      </c>
      <c r="C3679" s="2">
        <v>112</v>
      </c>
      <c r="D3679" s="2">
        <v>97</v>
      </c>
      <c r="E3679" s="2">
        <v>25</v>
      </c>
      <c r="F3679" s="2">
        <v>57</v>
      </c>
      <c r="G3679" s="2" t="s">
        <v>4439</v>
      </c>
      <c r="H3679" s="2">
        <v>517</v>
      </c>
      <c r="I3679" s="2">
        <v>3629758</v>
      </c>
      <c r="J3679" s="2" t="s">
        <v>24315</v>
      </c>
      <c r="K3679" s="2" t="s">
        <v>6760</v>
      </c>
      <c r="L3679" s="2" t="s">
        <v>10802</v>
      </c>
      <c r="M3679" s="2">
        <v>44151</v>
      </c>
      <c r="N3679" s="2">
        <v>745</v>
      </c>
      <c r="O3679" s="2" t="s">
        <v>13369</v>
      </c>
      <c r="P3679" s="2">
        <v>0</v>
      </c>
      <c r="Q3679" s="2" t="s">
        <v>17665</v>
      </c>
      <c r="R3679" s="3" t="s">
        <v>22367</v>
      </c>
      <c r="S3679" s="2">
        <v>110</v>
      </c>
      <c r="T3679" s="2" t="s">
        <v>23649</v>
      </c>
      <c r="U3679" s="2" t="s">
        <v>23703</v>
      </c>
      <c r="V3679" s="2" t="s">
        <v>23759</v>
      </c>
      <c r="W3679" s="2">
        <v>5500000</v>
      </c>
      <c r="X3679" s="2">
        <v>2004</v>
      </c>
      <c r="Y3679" s="2">
        <v>86</v>
      </c>
      <c r="Z3679" s="2">
        <v>7.9</v>
      </c>
      <c r="AA3679" s="2">
        <v>2.35</v>
      </c>
      <c r="AB3679" s="2">
        <v>0</v>
      </c>
    </row>
    <row r="3680" spans="1:28" x14ac:dyDescent="0.3">
      <c r="A3680" s="2" t="s">
        <v>28</v>
      </c>
      <c r="B3680" s="2" t="s">
        <v>1613</v>
      </c>
      <c r="C3680" s="2">
        <v>67</v>
      </c>
      <c r="D3680" s="2">
        <v>92</v>
      </c>
      <c r="E3680" s="2">
        <v>9</v>
      </c>
      <c r="F3680" s="2">
        <v>71</v>
      </c>
      <c r="G3680" s="2" t="s">
        <v>4440</v>
      </c>
      <c r="H3680" s="2">
        <v>636</v>
      </c>
      <c r="I3680" s="2">
        <v>6239558</v>
      </c>
      <c r="J3680" s="2" t="s">
        <v>24006</v>
      </c>
      <c r="K3680" s="2" t="s">
        <v>3579</v>
      </c>
      <c r="L3680" s="2" t="s">
        <v>10803</v>
      </c>
      <c r="M3680" s="2">
        <v>5548</v>
      </c>
      <c r="N3680" s="2">
        <v>1033</v>
      </c>
      <c r="O3680" s="2" t="s">
        <v>13370</v>
      </c>
      <c r="P3680" s="2">
        <v>0</v>
      </c>
      <c r="Q3680" s="2" t="s">
        <v>17666</v>
      </c>
      <c r="R3680" s="3" t="s">
        <v>22368</v>
      </c>
      <c r="S3680" s="2">
        <v>67</v>
      </c>
      <c r="T3680" s="2" t="s">
        <v>23647</v>
      </c>
      <c r="U3680" s="2" t="s">
        <v>23697</v>
      </c>
      <c r="V3680" s="2" t="s">
        <v>23762</v>
      </c>
      <c r="W3680" s="2">
        <v>5000000</v>
      </c>
      <c r="X3680" s="2">
        <v>2003</v>
      </c>
      <c r="Y3680" s="2">
        <v>210</v>
      </c>
      <c r="Z3680" s="2">
        <v>6.7</v>
      </c>
      <c r="AA3680" s="2">
        <v>1.85</v>
      </c>
      <c r="AB3680" s="2">
        <v>352</v>
      </c>
    </row>
    <row r="3681" spans="1:28" x14ac:dyDescent="0.3">
      <c r="A3681" s="2" t="s">
        <v>28</v>
      </c>
      <c r="B3681" s="2" t="s">
        <v>1614</v>
      </c>
      <c r="C3681" s="2">
        <v>91</v>
      </c>
      <c r="D3681" s="2">
        <v>104</v>
      </c>
      <c r="E3681" s="2">
        <v>10</v>
      </c>
      <c r="F3681" s="2">
        <v>93</v>
      </c>
      <c r="G3681" s="2" t="s">
        <v>4441</v>
      </c>
      <c r="H3681" s="2">
        <v>715</v>
      </c>
      <c r="I3681" s="2">
        <v>1056102</v>
      </c>
      <c r="J3681" s="2" t="s">
        <v>23972</v>
      </c>
      <c r="K3681" s="2" t="s">
        <v>4161</v>
      </c>
      <c r="L3681" s="2" t="s">
        <v>10804</v>
      </c>
      <c r="M3681" s="2">
        <v>18792</v>
      </c>
      <c r="N3681" s="2">
        <v>1315</v>
      </c>
      <c r="O3681" s="2" t="s">
        <v>7248</v>
      </c>
      <c r="P3681" s="2">
        <v>0</v>
      </c>
      <c r="Q3681" s="2" t="s">
        <v>17667</v>
      </c>
      <c r="R3681" s="3" t="s">
        <v>22369</v>
      </c>
      <c r="S3681" s="2">
        <v>153</v>
      </c>
      <c r="T3681" s="2" t="s">
        <v>23647</v>
      </c>
      <c r="U3681" s="2" t="s">
        <v>23694</v>
      </c>
      <c r="V3681" s="2" t="s">
        <v>23762</v>
      </c>
      <c r="W3681" s="2">
        <v>5000000</v>
      </c>
      <c r="X3681" s="2">
        <v>2003</v>
      </c>
      <c r="Y3681" s="2">
        <v>436</v>
      </c>
      <c r="Z3681" s="2">
        <v>6.6</v>
      </c>
      <c r="AA3681" s="2">
        <v>1.85</v>
      </c>
      <c r="AB3681" s="2">
        <v>1000</v>
      </c>
    </row>
    <row r="3682" spans="1:28" x14ac:dyDescent="0.3">
      <c r="A3682" s="2" t="s">
        <v>28</v>
      </c>
      <c r="B3682" s="2" t="s">
        <v>465</v>
      </c>
      <c r="C3682" s="2">
        <v>103</v>
      </c>
      <c r="D3682" s="2">
        <v>120</v>
      </c>
      <c r="E3682" s="2">
        <v>0</v>
      </c>
      <c r="F3682" s="2">
        <v>388</v>
      </c>
      <c r="G3682" s="2" t="s">
        <v>3427</v>
      </c>
      <c r="H3682" s="2">
        <v>782</v>
      </c>
      <c r="I3682" s="2">
        <v>27545445</v>
      </c>
      <c r="J3682" s="2" t="s">
        <v>5558</v>
      </c>
      <c r="K3682" s="2" t="s">
        <v>2639</v>
      </c>
      <c r="L3682" s="2" t="s">
        <v>10805</v>
      </c>
      <c r="M3682" s="2">
        <v>59524</v>
      </c>
      <c r="N3682" s="2">
        <v>2892</v>
      </c>
      <c r="O3682" s="2" t="s">
        <v>6933</v>
      </c>
      <c r="P3682" s="2">
        <v>2</v>
      </c>
      <c r="Q3682" s="2" t="s">
        <v>17668</v>
      </c>
      <c r="R3682" s="3" t="s">
        <v>22370</v>
      </c>
      <c r="S3682" s="2">
        <v>418</v>
      </c>
      <c r="T3682" s="2" t="s">
        <v>23647</v>
      </c>
      <c r="U3682" s="2" t="s">
        <v>23694</v>
      </c>
      <c r="V3682" s="2" t="s">
        <v>23762</v>
      </c>
      <c r="W3682" s="2">
        <v>6500000</v>
      </c>
      <c r="X3682" s="2">
        <v>1989</v>
      </c>
      <c r="Y3682" s="2">
        <v>652</v>
      </c>
      <c r="Z3682" s="2">
        <v>7.9</v>
      </c>
      <c r="AA3682" s="2">
        <v>1.85</v>
      </c>
      <c r="AB3682" s="2">
        <v>0</v>
      </c>
    </row>
    <row r="3683" spans="1:28" x14ac:dyDescent="0.3">
      <c r="A3683" s="2" t="s">
        <v>28</v>
      </c>
      <c r="B3683" s="2" t="s">
        <v>1615</v>
      </c>
      <c r="C3683" s="2">
        <v>27</v>
      </c>
      <c r="D3683" s="2">
        <v>99</v>
      </c>
      <c r="E3683" s="2">
        <v>56</v>
      </c>
      <c r="F3683" s="2">
        <v>781</v>
      </c>
      <c r="G3683" s="2" t="s">
        <v>3129</v>
      </c>
      <c r="H3683" s="2">
        <v>4000</v>
      </c>
      <c r="I3683" s="2">
        <v>56007</v>
      </c>
      <c r="J3683" s="2" t="s">
        <v>24844</v>
      </c>
      <c r="K3683" s="2" t="s">
        <v>3328</v>
      </c>
      <c r="L3683" s="2" t="s">
        <v>10806</v>
      </c>
      <c r="M3683" s="2">
        <v>3754</v>
      </c>
      <c r="N3683" s="2">
        <v>6776</v>
      </c>
      <c r="O3683" s="2" t="s">
        <v>1594</v>
      </c>
      <c r="P3683" s="2">
        <v>3</v>
      </c>
      <c r="Q3683" s="2" t="s">
        <v>17669</v>
      </c>
      <c r="R3683" s="3" t="s">
        <v>22371</v>
      </c>
      <c r="S3683" s="2">
        <v>69</v>
      </c>
      <c r="T3683" s="2" t="s">
        <v>23647</v>
      </c>
      <c r="U3683" s="2" t="s">
        <v>23694</v>
      </c>
      <c r="V3683" s="2" t="s">
        <v>23762</v>
      </c>
      <c r="W3683" s="2">
        <v>5500000</v>
      </c>
      <c r="X3683" s="2">
        <v>2001</v>
      </c>
      <c r="Y3683" s="2">
        <v>902</v>
      </c>
      <c r="Z3683" s="2">
        <v>4.9000000000000004</v>
      </c>
      <c r="AA3683" s="2">
        <v>2.35</v>
      </c>
      <c r="AB3683" s="2">
        <v>113</v>
      </c>
    </row>
    <row r="3684" spans="1:28" x14ac:dyDescent="0.3">
      <c r="A3684" s="2" t="s">
        <v>28</v>
      </c>
      <c r="B3684" s="2" t="s">
        <v>1616</v>
      </c>
      <c r="C3684" s="2">
        <v>205</v>
      </c>
      <c r="D3684" s="2">
        <v>93</v>
      </c>
      <c r="E3684" s="2">
        <v>592</v>
      </c>
      <c r="F3684" s="2">
        <v>36</v>
      </c>
      <c r="G3684" s="2" t="s">
        <v>4442</v>
      </c>
      <c r="H3684" s="2">
        <v>232</v>
      </c>
      <c r="I3684" s="2">
        <v>611709</v>
      </c>
      <c r="J3684" s="2" t="s">
        <v>24006</v>
      </c>
      <c r="K3684" s="2" t="s">
        <v>6761</v>
      </c>
      <c r="L3684" s="2" t="s">
        <v>10807</v>
      </c>
      <c r="M3684" s="2">
        <v>15267</v>
      </c>
      <c r="N3684" s="2">
        <v>391</v>
      </c>
      <c r="O3684" s="2" t="s">
        <v>13371</v>
      </c>
      <c r="P3684" s="2">
        <v>1</v>
      </c>
      <c r="Q3684" s="2" t="s">
        <v>17670</v>
      </c>
      <c r="R3684" s="3" t="s">
        <v>22372</v>
      </c>
      <c r="S3684" s="2">
        <v>41</v>
      </c>
      <c r="T3684" s="2" t="s">
        <v>23649</v>
      </c>
      <c r="U3684" s="2" t="s">
        <v>23742</v>
      </c>
      <c r="V3684" s="2" t="s">
        <v>23764</v>
      </c>
      <c r="W3684" s="2">
        <v>3850000</v>
      </c>
      <c r="X3684" s="2">
        <v>2011</v>
      </c>
      <c r="Y3684" s="2">
        <v>67</v>
      </c>
      <c r="Z3684" s="2">
        <v>7.2</v>
      </c>
      <c r="AA3684" s="2">
        <v>1.85</v>
      </c>
      <c r="AB3684" s="2">
        <v>0</v>
      </c>
    </row>
    <row r="3685" spans="1:28" x14ac:dyDescent="0.3">
      <c r="A3685" s="2" t="s">
        <v>28</v>
      </c>
      <c r="B3685" s="2" t="s">
        <v>1104</v>
      </c>
      <c r="C3685" s="2">
        <v>192</v>
      </c>
      <c r="D3685" s="2">
        <v>99</v>
      </c>
      <c r="E3685" s="2">
        <v>929</v>
      </c>
      <c r="F3685" s="2">
        <v>9</v>
      </c>
      <c r="G3685" s="2" t="s">
        <v>4443</v>
      </c>
      <c r="H3685" s="2">
        <v>56</v>
      </c>
      <c r="I3685" s="2">
        <v>753501</v>
      </c>
      <c r="J3685" s="2" t="s">
        <v>23972</v>
      </c>
      <c r="K3685" s="2" t="s">
        <v>3785</v>
      </c>
      <c r="L3685" s="2" t="s">
        <v>10808</v>
      </c>
      <c r="M3685" s="2">
        <v>87244</v>
      </c>
      <c r="N3685" s="2">
        <v>118</v>
      </c>
      <c r="O3685" s="2" t="s">
        <v>13372</v>
      </c>
      <c r="P3685" s="2">
        <v>0</v>
      </c>
      <c r="Q3685" s="2" t="s">
        <v>17671</v>
      </c>
      <c r="R3685" s="3" t="s">
        <v>22373</v>
      </c>
      <c r="S3685" s="2">
        <v>664</v>
      </c>
      <c r="T3685" s="2" t="s">
        <v>23649</v>
      </c>
      <c r="U3685" s="2" t="s">
        <v>23703</v>
      </c>
      <c r="V3685" s="2" t="s">
        <v>23764</v>
      </c>
      <c r="X3685" s="2">
        <v>2002</v>
      </c>
      <c r="Y3685" s="2">
        <v>46</v>
      </c>
      <c r="Z3685" s="2">
        <v>7.4</v>
      </c>
      <c r="AA3685" s="2">
        <v>2.35</v>
      </c>
      <c r="AB3685" s="2">
        <v>13000</v>
      </c>
    </row>
    <row r="3686" spans="1:28" x14ac:dyDescent="0.3">
      <c r="A3686" s="2" t="s">
        <v>28</v>
      </c>
      <c r="B3686" s="2" t="s">
        <v>1617</v>
      </c>
      <c r="C3686" s="2">
        <v>72</v>
      </c>
      <c r="D3686" s="2">
        <v>99</v>
      </c>
      <c r="E3686" s="2">
        <v>17</v>
      </c>
      <c r="F3686" s="2">
        <v>16</v>
      </c>
      <c r="G3686" s="2" t="s">
        <v>1617</v>
      </c>
      <c r="H3686" s="2">
        <v>31</v>
      </c>
      <c r="I3686" s="2">
        <v>22770</v>
      </c>
      <c r="J3686" s="2" t="s">
        <v>24006</v>
      </c>
      <c r="K3686" s="2" t="s">
        <v>6762</v>
      </c>
      <c r="L3686" s="2" t="s">
        <v>10809</v>
      </c>
      <c r="M3686" s="2">
        <v>1658</v>
      </c>
      <c r="N3686" s="2">
        <v>81</v>
      </c>
      <c r="O3686" s="2" t="s">
        <v>13373</v>
      </c>
      <c r="P3686" s="2">
        <v>0</v>
      </c>
      <c r="Q3686" s="2" t="s">
        <v>17672</v>
      </c>
      <c r="R3686" s="3" t="s">
        <v>22374</v>
      </c>
      <c r="S3686" s="2">
        <v>12</v>
      </c>
      <c r="T3686" s="2" t="s">
        <v>23648</v>
      </c>
      <c r="U3686" s="2" t="s">
        <v>23700</v>
      </c>
      <c r="V3686" s="2" t="s">
        <v>23765</v>
      </c>
      <c r="W3686" s="2">
        <v>5500000</v>
      </c>
      <c r="X3686" s="2">
        <v>2013</v>
      </c>
      <c r="Y3686" s="2">
        <v>17</v>
      </c>
      <c r="Z3686" s="2">
        <v>6.1</v>
      </c>
      <c r="AA3686" s="2">
        <v>1.85</v>
      </c>
      <c r="AB3686" s="2">
        <v>543</v>
      </c>
    </row>
    <row r="3687" spans="1:28" x14ac:dyDescent="0.3">
      <c r="A3687" s="2" t="s">
        <v>28</v>
      </c>
      <c r="B3687" s="2" t="s">
        <v>1618</v>
      </c>
      <c r="C3687" s="2">
        <v>33</v>
      </c>
      <c r="D3687" s="2">
        <v>157</v>
      </c>
      <c r="E3687" s="2">
        <v>85</v>
      </c>
      <c r="F3687" s="2">
        <v>199</v>
      </c>
      <c r="G3687" s="2" t="s">
        <v>4444</v>
      </c>
      <c r="H3687" s="2">
        <v>397</v>
      </c>
      <c r="I3687" s="2">
        <v>2197331</v>
      </c>
      <c r="J3687" s="2" t="s">
        <v>24929</v>
      </c>
      <c r="K3687" s="2" t="s">
        <v>4745</v>
      </c>
      <c r="L3687" s="2" t="s">
        <v>10810</v>
      </c>
      <c r="M3687" s="2">
        <v>70233</v>
      </c>
      <c r="N3687" s="2">
        <v>1519</v>
      </c>
      <c r="O3687" s="2" t="s">
        <v>13374</v>
      </c>
      <c r="P3687" s="2">
        <v>0</v>
      </c>
      <c r="Q3687" s="2" t="s">
        <v>17673</v>
      </c>
      <c r="R3687" s="3" t="s">
        <v>22375</v>
      </c>
      <c r="S3687" s="2">
        <v>321</v>
      </c>
      <c r="T3687" s="2" t="s">
        <v>23654</v>
      </c>
      <c r="U3687" s="2" t="s">
        <v>23709</v>
      </c>
      <c r="V3687" s="2" t="s">
        <v>23764</v>
      </c>
      <c r="X3687" s="2">
        <v>2006</v>
      </c>
      <c r="Y3687" s="2">
        <v>227</v>
      </c>
      <c r="Z3687" s="2">
        <v>8.4</v>
      </c>
      <c r="AA3687" s="2">
        <v>2.35</v>
      </c>
      <c r="AB3687" s="2">
        <v>0</v>
      </c>
    </row>
    <row r="3688" spans="1:28" x14ac:dyDescent="0.3">
      <c r="A3688" s="2" t="s">
        <v>28</v>
      </c>
      <c r="B3688" s="2" t="s">
        <v>1619</v>
      </c>
      <c r="C3688" s="2">
        <v>22</v>
      </c>
      <c r="D3688" s="2">
        <v>90</v>
      </c>
      <c r="E3688" s="2">
        <v>4</v>
      </c>
      <c r="F3688" s="2">
        <v>290</v>
      </c>
      <c r="G3688" s="2" t="s">
        <v>3478</v>
      </c>
      <c r="H3688" s="2">
        <v>934</v>
      </c>
      <c r="J3688" s="2" t="s">
        <v>5558</v>
      </c>
      <c r="K3688" s="2" t="s">
        <v>2975</v>
      </c>
      <c r="L3688" s="2" t="s">
        <v>10811</v>
      </c>
      <c r="M3688" s="2">
        <v>605</v>
      </c>
      <c r="N3688" s="2">
        <v>2030</v>
      </c>
      <c r="O3688" s="2" t="s">
        <v>13375</v>
      </c>
      <c r="P3688" s="2">
        <v>0</v>
      </c>
      <c r="Q3688" s="2" t="s">
        <v>17674</v>
      </c>
      <c r="R3688" s="3" t="s">
        <v>22376</v>
      </c>
      <c r="S3688" s="2">
        <v>8</v>
      </c>
      <c r="T3688" s="2" t="s">
        <v>23647</v>
      </c>
      <c r="U3688" s="2" t="s">
        <v>23694</v>
      </c>
      <c r="X3688" s="2">
        <v>2014</v>
      </c>
      <c r="Y3688" s="2">
        <v>697</v>
      </c>
      <c r="Z3688" s="2">
        <v>6.2</v>
      </c>
      <c r="AA3688" s="2">
        <v>2.35</v>
      </c>
      <c r="AB3688" s="2">
        <v>679</v>
      </c>
    </row>
    <row r="3689" spans="1:28" x14ac:dyDescent="0.3">
      <c r="A3689" s="2" t="s">
        <v>28</v>
      </c>
      <c r="B3689" s="2" t="s">
        <v>1620</v>
      </c>
      <c r="C3689" s="2">
        <v>48</v>
      </c>
      <c r="D3689" s="2">
        <v>96</v>
      </c>
      <c r="E3689" s="2">
        <v>3</v>
      </c>
      <c r="F3689" s="2">
        <v>38</v>
      </c>
      <c r="G3689" s="2" t="s">
        <v>4445</v>
      </c>
      <c r="H3689" s="2">
        <v>472</v>
      </c>
      <c r="I3689" s="2">
        <v>27445</v>
      </c>
      <c r="J3689" s="2" t="s">
        <v>24695</v>
      </c>
      <c r="K3689" s="2" t="s">
        <v>3698</v>
      </c>
      <c r="L3689" s="2" t="s">
        <v>10812</v>
      </c>
      <c r="M3689" s="2">
        <v>3788</v>
      </c>
      <c r="N3689" s="2">
        <v>561</v>
      </c>
      <c r="O3689" s="2" t="s">
        <v>13376</v>
      </c>
      <c r="P3689" s="2">
        <v>5</v>
      </c>
      <c r="Q3689" s="2" t="s">
        <v>17675</v>
      </c>
      <c r="R3689" s="3" t="s">
        <v>22377</v>
      </c>
      <c r="S3689" s="2">
        <v>31</v>
      </c>
      <c r="T3689" s="2" t="s">
        <v>23647</v>
      </c>
      <c r="U3689" s="2" t="s">
        <v>23694</v>
      </c>
      <c r="V3689" s="2" t="s">
        <v>23762</v>
      </c>
      <c r="W3689" s="2">
        <v>9000000</v>
      </c>
      <c r="X3689" s="2">
        <v>2011</v>
      </c>
      <c r="Y3689" s="2">
        <v>39</v>
      </c>
      <c r="Z3689" s="2">
        <v>5.3</v>
      </c>
      <c r="AA3689" s="2">
        <v>1.85</v>
      </c>
      <c r="AB3689" s="2">
        <v>1000</v>
      </c>
    </row>
    <row r="3690" spans="1:28" x14ac:dyDescent="0.3">
      <c r="A3690" s="2" t="s">
        <v>28</v>
      </c>
      <c r="B3690" s="2" t="s">
        <v>697</v>
      </c>
      <c r="C3690" s="2">
        <v>65</v>
      </c>
      <c r="D3690" s="2">
        <v>96</v>
      </c>
      <c r="E3690" s="2">
        <v>136</v>
      </c>
      <c r="F3690" s="2">
        <v>139</v>
      </c>
      <c r="G3690" s="2" t="s">
        <v>3284</v>
      </c>
      <c r="H3690" s="2">
        <v>4000</v>
      </c>
      <c r="I3690" s="2">
        <v>766487</v>
      </c>
      <c r="J3690" s="2" t="s">
        <v>23925</v>
      </c>
      <c r="K3690" s="2" t="s">
        <v>2761</v>
      </c>
      <c r="L3690" s="2" t="s">
        <v>10813</v>
      </c>
      <c r="M3690" s="2">
        <v>15315</v>
      </c>
      <c r="N3690" s="2">
        <v>4883</v>
      </c>
      <c r="O3690" s="2" t="s">
        <v>13377</v>
      </c>
      <c r="P3690" s="2">
        <v>4</v>
      </c>
      <c r="Q3690" s="2" t="s">
        <v>17676</v>
      </c>
      <c r="R3690" s="3" t="s">
        <v>22378</v>
      </c>
      <c r="S3690" s="2">
        <v>117</v>
      </c>
      <c r="T3690" s="2" t="s">
        <v>23647</v>
      </c>
      <c r="U3690" s="2" t="s">
        <v>23694</v>
      </c>
      <c r="V3690" s="2" t="s">
        <v>23762</v>
      </c>
      <c r="W3690" s="2">
        <v>5250000</v>
      </c>
      <c r="X3690" s="2">
        <v>2007</v>
      </c>
      <c r="Y3690" s="2">
        <v>543</v>
      </c>
      <c r="Z3690" s="2">
        <v>5</v>
      </c>
      <c r="AA3690" s="2">
        <v>1.85</v>
      </c>
      <c r="AB3690" s="2">
        <v>915</v>
      </c>
    </row>
    <row r="3691" spans="1:28" x14ac:dyDescent="0.3">
      <c r="A3691" s="2" t="s">
        <v>28</v>
      </c>
      <c r="B3691" s="2" t="s">
        <v>1621</v>
      </c>
      <c r="C3691" s="2">
        <v>29</v>
      </c>
      <c r="D3691" s="2">
        <v>90</v>
      </c>
      <c r="E3691" s="2">
        <v>222</v>
      </c>
      <c r="F3691" s="2">
        <v>222</v>
      </c>
      <c r="G3691" s="2" t="s">
        <v>4446</v>
      </c>
      <c r="H3691" s="2">
        <v>5000</v>
      </c>
      <c r="I3691" s="2">
        <v>18434</v>
      </c>
      <c r="J3691" s="2" t="s">
        <v>24006</v>
      </c>
      <c r="K3691" s="2" t="s">
        <v>3103</v>
      </c>
      <c r="L3691" s="2" t="s">
        <v>10814</v>
      </c>
      <c r="M3691" s="2">
        <v>4471</v>
      </c>
      <c r="N3691" s="2">
        <v>6111</v>
      </c>
      <c r="O3691" s="2" t="s">
        <v>1621</v>
      </c>
      <c r="P3691" s="2">
        <v>2</v>
      </c>
      <c r="Q3691" s="2" t="s">
        <v>17677</v>
      </c>
      <c r="R3691" s="3" t="s">
        <v>22379</v>
      </c>
      <c r="S3691" s="2">
        <v>47</v>
      </c>
      <c r="T3691" s="2" t="s">
        <v>23647</v>
      </c>
      <c r="U3691" s="2" t="s">
        <v>23695</v>
      </c>
      <c r="V3691" s="2" t="s">
        <v>23762</v>
      </c>
      <c r="X3691" s="2">
        <v>1999</v>
      </c>
      <c r="Y3691" s="2">
        <v>680</v>
      </c>
      <c r="Z3691" s="2">
        <v>7.7</v>
      </c>
      <c r="AA3691" s="2">
        <v>1.85</v>
      </c>
      <c r="AB3691" s="2">
        <v>484</v>
      </c>
    </row>
    <row r="3692" spans="1:28" x14ac:dyDescent="0.3">
      <c r="A3692" s="2" t="s">
        <v>28</v>
      </c>
      <c r="B3692" s="2" t="s">
        <v>1113</v>
      </c>
      <c r="C3692" s="2">
        <v>284</v>
      </c>
      <c r="D3692" s="2">
        <v>100</v>
      </c>
      <c r="E3692" s="2">
        <v>77</v>
      </c>
      <c r="F3692" s="2">
        <v>27</v>
      </c>
      <c r="G3692" s="2" t="s">
        <v>4447</v>
      </c>
      <c r="H3692" s="2">
        <v>286</v>
      </c>
      <c r="I3692" s="2">
        <v>1196752</v>
      </c>
      <c r="J3692" s="2" t="s">
        <v>23969</v>
      </c>
      <c r="K3692" s="2" t="s">
        <v>6763</v>
      </c>
      <c r="L3692" s="2" t="s">
        <v>10815</v>
      </c>
      <c r="M3692" s="2">
        <v>79353</v>
      </c>
      <c r="N3692" s="2">
        <v>385</v>
      </c>
      <c r="O3692" s="2" t="s">
        <v>13378</v>
      </c>
      <c r="P3692" s="2">
        <v>3</v>
      </c>
      <c r="Q3692" s="2" t="s">
        <v>17678</v>
      </c>
      <c r="R3692" s="3" t="s">
        <v>22380</v>
      </c>
      <c r="S3692" s="2">
        <v>121</v>
      </c>
      <c r="T3692" s="2" t="s">
        <v>23678</v>
      </c>
      <c r="U3692" s="2" t="s">
        <v>23738</v>
      </c>
      <c r="V3692" s="2" t="s">
        <v>23762</v>
      </c>
      <c r="W3692" s="2">
        <v>30300000</v>
      </c>
      <c r="X3692" s="2">
        <v>2011</v>
      </c>
      <c r="Y3692" s="2">
        <v>52</v>
      </c>
      <c r="Z3692" s="2">
        <v>7.6</v>
      </c>
      <c r="AA3692" s="2">
        <v>2.39</v>
      </c>
      <c r="AB3692" s="2">
        <v>23000</v>
      </c>
    </row>
    <row r="3693" spans="1:28" x14ac:dyDescent="0.3">
      <c r="A3693" s="2" t="s">
        <v>28</v>
      </c>
      <c r="B3693" s="2" t="s">
        <v>1622</v>
      </c>
      <c r="C3693" s="2">
        <v>187</v>
      </c>
      <c r="D3693" s="2">
        <v>94</v>
      </c>
      <c r="E3693" s="2">
        <v>4</v>
      </c>
      <c r="F3693" s="2">
        <v>114</v>
      </c>
      <c r="G3693" s="2" t="s">
        <v>2468</v>
      </c>
      <c r="H3693" s="2">
        <v>796</v>
      </c>
      <c r="J3693" s="2" t="s">
        <v>24930</v>
      </c>
      <c r="K3693" s="2" t="s">
        <v>3009</v>
      </c>
      <c r="L3693" s="2" t="s">
        <v>10816</v>
      </c>
      <c r="M3693" s="2">
        <v>13227</v>
      </c>
      <c r="N3693" s="2">
        <v>1832</v>
      </c>
      <c r="O3693" s="2" t="s">
        <v>3110</v>
      </c>
      <c r="P3693" s="2">
        <v>0</v>
      </c>
      <c r="Q3693" s="2" t="s">
        <v>17679</v>
      </c>
      <c r="R3693" s="3" t="s">
        <v>22381</v>
      </c>
      <c r="S3693" s="2">
        <v>70</v>
      </c>
      <c r="T3693" s="2" t="s">
        <v>23647</v>
      </c>
      <c r="U3693" s="2" t="s">
        <v>23695</v>
      </c>
      <c r="V3693" s="2" t="s">
        <v>23764</v>
      </c>
      <c r="W3693" s="2">
        <v>4000000</v>
      </c>
      <c r="X3693" s="2">
        <v>2012</v>
      </c>
      <c r="Y3693" s="2">
        <v>567</v>
      </c>
      <c r="Z3693" s="2">
        <v>6.3</v>
      </c>
      <c r="AA3693" s="2">
        <v>2.35</v>
      </c>
      <c r="AB3693" s="2">
        <v>11000</v>
      </c>
    </row>
    <row r="3694" spans="1:28" x14ac:dyDescent="0.3">
      <c r="A3694" s="2" t="s">
        <v>28</v>
      </c>
      <c r="B3694" s="2" t="s">
        <v>24931</v>
      </c>
      <c r="C3694" s="2">
        <v>47</v>
      </c>
      <c r="D3694" s="2">
        <v>98</v>
      </c>
      <c r="E3694" s="2">
        <v>12</v>
      </c>
      <c r="F3694" s="2">
        <v>149</v>
      </c>
      <c r="G3694" s="2" t="s">
        <v>4448</v>
      </c>
      <c r="H3694" s="2">
        <v>393</v>
      </c>
      <c r="I3694" s="2">
        <v>795126</v>
      </c>
      <c r="J3694" s="2" t="s">
        <v>24318</v>
      </c>
      <c r="K3694" s="2" t="s">
        <v>3960</v>
      </c>
      <c r="L3694" s="2" t="s">
        <v>10817</v>
      </c>
      <c r="M3694" s="2">
        <v>4976</v>
      </c>
      <c r="N3694" s="2">
        <v>955</v>
      </c>
      <c r="O3694" s="2" t="s">
        <v>6723</v>
      </c>
      <c r="P3694" s="2">
        <v>1</v>
      </c>
      <c r="Q3694" s="2" t="s">
        <v>17680</v>
      </c>
      <c r="R3694" s="3" t="s">
        <v>22382</v>
      </c>
      <c r="S3694" s="2">
        <v>52</v>
      </c>
      <c r="T3694" s="2" t="s">
        <v>23647</v>
      </c>
      <c r="U3694" s="2" t="s">
        <v>23697</v>
      </c>
      <c r="V3694" s="2" t="s">
        <v>23759</v>
      </c>
      <c r="W3694" s="2">
        <v>6000000</v>
      </c>
      <c r="X3694" s="2">
        <v>2004</v>
      </c>
      <c r="Y3694" s="2">
        <v>259</v>
      </c>
      <c r="Z3694" s="2">
        <v>7.6</v>
      </c>
      <c r="AA3694" s="2">
        <v>1.85</v>
      </c>
      <c r="AB3694" s="2">
        <v>989</v>
      </c>
    </row>
    <row r="3695" spans="1:28" x14ac:dyDescent="0.3">
      <c r="A3695" s="2" t="s">
        <v>28</v>
      </c>
      <c r="B3695" s="2" t="s">
        <v>1624</v>
      </c>
      <c r="C3695" s="2">
        <v>88</v>
      </c>
      <c r="D3695" s="2">
        <v>129</v>
      </c>
      <c r="E3695" s="2">
        <v>440</v>
      </c>
      <c r="F3695" s="2">
        <v>0</v>
      </c>
      <c r="G3695" s="2" t="s">
        <v>4449</v>
      </c>
      <c r="H3695" s="2">
        <v>631</v>
      </c>
      <c r="J3695" s="2" t="s">
        <v>23794</v>
      </c>
      <c r="K3695" s="2" t="s">
        <v>2430</v>
      </c>
      <c r="L3695" s="2" t="s">
        <v>10818</v>
      </c>
      <c r="M3695" s="2">
        <v>2894</v>
      </c>
      <c r="N3695" s="2">
        <v>631</v>
      </c>
      <c r="O3695" s="2" t="s">
        <v>13379</v>
      </c>
      <c r="P3695" s="2">
        <v>2</v>
      </c>
      <c r="Q3695" s="2" t="s">
        <v>17681</v>
      </c>
      <c r="R3695" s="3" t="s">
        <v>22383</v>
      </c>
      <c r="S3695" s="2">
        <v>14</v>
      </c>
      <c r="T3695" s="2" t="s">
        <v>23647</v>
      </c>
      <c r="U3695" s="2" t="s">
        <v>23738</v>
      </c>
      <c r="V3695" s="2" t="s">
        <v>23759</v>
      </c>
      <c r="W3695" s="2">
        <v>5500000</v>
      </c>
      <c r="X3695" s="2">
        <v>2014</v>
      </c>
      <c r="Y3695" s="2">
        <v>0</v>
      </c>
      <c r="Z3695" s="2">
        <v>5.6</v>
      </c>
      <c r="AB3695" s="2">
        <v>0</v>
      </c>
    </row>
    <row r="3696" spans="1:28" x14ac:dyDescent="0.3">
      <c r="A3696" s="2" t="s">
        <v>28</v>
      </c>
      <c r="B3696" s="2" t="s">
        <v>928</v>
      </c>
      <c r="C3696" s="2">
        <v>41</v>
      </c>
      <c r="D3696" s="2">
        <v>103</v>
      </c>
      <c r="E3696" s="2">
        <v>82</v>
      </c>
      <c r="F3696" s="2">
        <v>32</v>
      </c>
      <c r="G3696" s="2" t="s">
        <v>4450</v>
      </c>
      <c r="H3696" s="2">
        <v>208</v>
      </c>
      <c r="J3696" s="2" t="s">
        <v>23831</v>
      </c>
      <c r="K3696" s="2" t="s">
        <v>4762</v>
      </c>
      <c r="L3696" s="2" t="s">
        <v>10819</v>
      </c>
      <c r="M3696" s="2">
        <v>21049</v>
      </c>
      <c r="N3696" s="2">
        <v>454</v>
      </c>
      <c r="O3696" s="2" t="s">
        <v>13380</v>
      </c>
      <c r="P3696" s="2">
        <v>2</v>
      </c>
      <c r="Q3696" s="2" t="s">
        <v>17682</v>
      </c>
      <c r="R3696" s="3" t="s">
        <v>22384</v>
      </c>
      <c r="S3696" s="2">
        <v>249</v>
      </c>
      <c r="T3696" s="2" t="s">
        <v>23647</v>
      </c>
      <c r="U3696" s="2" t="s">
        <v>23694</v>
      </c>
      <c r="V3696" s="2" t="s">
        <v>23760</v>
      </c>
      <c r="W3696" s="2">
        <v>5100000</v>
      </c>
      <c r="X3696" s="2">
        <v>1980</v>
      </c>
      <c r="Y3696" s="2">
        <v>191</v>
      </c>
      <c r="Z3696" s="2">
        <v>7.3</v>
      </c>
      <c r="AA3696" s="2">
        <v>1.85</v>
      </c>
      <c r="AB3696" s="2">
        <v>0</v>
      </c>
    </row>
    <row r="3697" spans="1:28" x14ac:dyDescent="0.3">
      <c r="A3697" s="2" t="s">
        <v>28</v>
      </c>
      <c r="B3697" s="2" t="s">
        <v>1625</v>
      </c>
      <c r="C3697" s="2">
        <v>24</v>
      </c>
      <c r="D3697" s="2">
        <v>128</v>
      </c>
      <c r="E3697" s="2">
        <v>4</v>
      </c>
      <c r="F3697" s="2">
        <v>47</v>
      </c>
      <c r="G3697" s="2" t="s">
        <v>4451</v>
      </c>
      <c r="H3697" s="2">
        <v>374</v>
      </c>
      <c r="I3697" s="2">
        <v>563699</v>
      </c>
      <c r="J3697" s="2" t="s">
        <v>23808</v>
      </c>
      <c r="K3697" s="2" t="s">
        <v>4558</v>
      </c>
      <c r="L3697" s="2" t="s">
        <v>10820</v>
      </c>
      <c r="M3697" s="2">
        <v>3266</v>
      </c>
      <c r="N3697" s="2">
        <v>787</v>
      </c>
      <c r="O3697" s="2" t="s">
        <v>13381</v>
      </c>
      <c r="P3697" s="2">
        <v>0</v>
      </c>
      <c r="Q3697" s="2" t="s">
        <v>17683</v>
      </c>
      <c r="R3697" s="3" t="s">
        <v>22385</v>
      </c>
      <c r="S3697" s="2">
        <v>27</v>
      </c>
      <c r="T3697" s="2" t="s">
        <v>23654</v>
      </c>
      <c r="U3697" s="2" t="s">
        <v>23709</v>
      </c>
      <c r="V3697" s="2" t="s">
        <v>23762</v>
      </c>
      <c r="X3697" s="2">
        <v>2011</v>
      </c>
      <c r="Y3697" s="2">
        <v>282</v>
      </c>
      <c r="Z3697" s="2">
        <v>6.2</v>
      </c>
      <c r="AB3697" s="2">
        <v>421</v>
      </c>
    </row>
    <row r="3698" spans="1:28" x14ac:dyDescent="0.3">
      <c r="A3698" s="2" t="s">
        <v>28</v>
      </c>
      <c r="B3698" s="2" t="s">
        <v>63</v>
      </c>
      <c r="C3698" s="2">
        <v>318</v>
      </c>
      <c r="D3698" s="2">
        <v>106</v>
      </c>
      <c r="E3698" s="2">
        <v>0</v>
      </c>
      <c r="F3698" s="2">
        <v>482</v>
      </c>
      <c r="G3698" s="2" t="s">
        <v>4349</v>
      </c>
      <c r="H3698" s="2">
        <v>852</v>
      </c>
      <c r="I3698" s="2">
        <v>83574831</v>
      </c>
      <c r="J3698" s="2" t="s">
        <v>24526</v>
      </c>
      <c r="K3698" s="2" t="s">
        <v>3325</v>
      </c>
      <c r="L3698" s="2" t="s">
        <v>10821</v>
      </c>
      <c r="M3698" s="2">
        <v>109214</v>
      </c>
      <c r="N3698" s="2">
        <v>2975</v>
      </c>
      <c r="O3698" s="2" t="s">
        <v>1336</v>
      </c>
      <c r="P3698" s="2">
        <v>0</v>
      </c>
      <c r="Q3698" s="2" t="s">
        <v>17684</v>
      </c>
      <c r="R3698" s="3" t="s">
        <v>22386</v>
      </c>
      <c r="S3698" s="2">
        <v>269</v>
      </c>
      <c r="T3698" s="2" t="s">
        <v>23647</v>
      </c>
      <c r="U3698" s="2" t="s">
        <v>23694</v>
      </c>
      <c r="V3698" s="2" t="s">
        <v>23759</v>
      </c>
      <c r="W3698" s="2">
        <v>5000000</v>
      </c>
      <c r="X3698" s="2">
        <v>2013</v>
      </c>
      <c r="Y3698" s="2">
        <v>618</v>
      </c>
      <c r="Z3698" s="2">
        <v>6.6</v>
      </c>
      <c r="AA3698" s="2">
        <v>2.35</v>
      </c>
      <c r="AB3698" s="2">
        <v>35000</v>
      </c>
    </row>
    <row r="3699" spans="1:28" x14ac:dyDescent="0.3">
      <c r="A3699" s="2" t="s">
        <v>28</v>
      </c>
      <c r="B3699" s="2" t="s">
        <v>1330</v>
      </c>
      <c r="C3699" s="2">
        <v>250</v>
      </c>
      <c r="D3699" s="2">
        <v>95</v>
      </c>
      <c r="E3699" s="2">
        <v>163</v>
      </c>
      <c r="F3699" s="2">
        <v>651</v>
      </c>
      <c r="G3699" s="2" t="s">
        <v>3423</v>
      </c>
      <c r="H3699" s="2">
        <v>1000</v>
      </c>
      <c r="I3699" s="2">
        <v>87025093</v>
      </c>
      <c r="J3699" s="2" t="s">
        <v>24227</v>
      </c>
      <c r="K3699" s="2" t="s">
        <v>6545</v>
      </c>
      <c r="L3699" s="2" t="s">
        <v>10822</v>
      </c>
      <c r="M3699" s="2">
        <v>188679</v>
      </c>
      <c r="N3699" s="2">
        <v>4134</v>
      </c>
      <c r="O3699" s="2" t="s">
        <v>4119</v>
      </c>
      <c r="P3699" s="2">
        <v>0</v>
      </c>
      <c r="Q3699" s="2" t="s">
        <v>17685</v>
      </c>
      <c r="R3699" s="3" t="s">
        <v>22387</v>
      </c>
      <c r="S3699" s="2">
        <v>864</v>
      </c>
      <c r="T3699" s="2" t="s">
        <v>23647</v>
      </c>
      <c r="U3699" s="2" t="s">
        <v>23694</v>
      </c>
      <c r="V3699" s="2" t="s">
        <v>23762</v>
      </c>
      <c r="W3699" s="2">
        <v>4000000</v>
      </c>
      <c r="X3699" s="2">
        <v>2005</v>
      </c>
      <c r="Y3699" s="2">
        <v>654</v>
      </c>
      <c r="Z3699" s="2">
        <v>6.6</v>
      </c>
      <c r="AA3699" s="2">
        <v>1.85</v>
      </c>
      <c r="AB3699" s="2">
        <v>0</v>
      </c>
    </row>
    <row r="3700" spans="1:28" x14ac:dyDescent="0.3">
      <c r="A3700" s="2" t="s">
        <v>28</v>
      </c>
      <c r="B3700" s="2" t="s">
        <v>1626</v>
      </c>
      <c r="C3700" s="2">
        <v>411</v>
      </c>
      <c r="D3700" s="2">
        <v>104</v>
      </c>
      <c r="E3700" s="2">
        <v>16</v>
      </c>
      <c r="F3700" s="2">
        <v>82</v>
      </c>
      <c r="G3700" s="2" t="s">
        <v>4452</v>
      </c>
      <c r="H3700" s="2">
        <v>14000</v>
      </c>
      <c r="I3700" s="2">
        <v>71897215</v>
      </c>
      <c r="J3700" s="2" t="s">
        <v>24932</v>
      </c>
      <c r="K3700" s="2" t="s">
        <v>3308</v>
      </c>
      <c r="L3700" s="2" t="s">
        <v>10823</v>
      </c>
      <c r="M3700" s="2">
        <v>126893</v>
      </c>
      <c r="N3700" s="2">
        <v>14504</v>
      </c>
      <c r="O3700" s="2" t="s">
        <v>13382</v>
      </c>
      <c r="P3700" s="2">
        <v>0</v>
      </c>
      <c r="Q3700" s="2" t="s">
        <v>17686</v>
      </c>
      <c r="R3700" s="3" t="s">
        <v>22388</v>
      </c>
      <c r="S3700" s="2">
        <v>440</v>
      </c>
      <c r="T3700" s="2" t="s">
        <v>23647</v>
      </c>
      <c r="U3700" s="2" t="s">
        <v>23694</v>
      </c>
      <c r="V3700" s="2" t="s">
        <v>23759</v>
      </c>
      <c r="W3700" s="2">
        <v>15000000</v>
      </c>
      <c r="X3700" s="2">
        <v>2016</v>
      </c>
      <c r="Y3700" s="2">
        <v>338</v>
      </c>
      <c r="Z3700" s="2">
        <v>7.3</v>
      </c>
      <c r="AA3700" s="2">
        <v>2.35</v>
      </c>
      <c r="AB3700" s="2">
        <v>33000</v>
      </c>
    </row>
    <row r="3701" spans="1:28" x14ac:dyDescent="0.3">
      <c r="A3701" s="2" t="s">
        <v>28</v>
      </c>
      <c r="B3701" s="2" t="s">
        <v>927</v>
      </c>
      <c r="C3701" s="2">
        <v>106</v>
      </c>
      <c r="D3701" s="2">
        <v>87</v>
      </c>
      <c r="E3701" s="2">
        <v>79</v>
      </c>
      <c r="F3701" s="2">
        <v>218</v>
      </c>
      <c r="G3701" s="2" t="s">
        <v>3707</v>
      </c>
      <c r="H3701" s="2">
        <v>608</v>
      </c>
      <c r="I3701" s="2">
        <v>64267897</v>
      </c>
      <c r="J3701" s="2" t="s">
        <v>24933</v>
      </c>
      <c r="K3701" s="2" t="s">
        <v>6477</v>
      </c>
      <c r="L3701" s="2" t="s">
        <v>10824</v>
      </c>
      <c r="M3701" s="2">
        <v>67992</v>
      </c>
      <c r="N3701" s="2">
        <v>1770</v>
      </c>
      <c r="O3701" s="2" t="s">
        <v>4360</v>
      </c>
      <c r="P3701" s="2">
        <v>0</v>
      </c>
      <c r="Q3701" s="2" t="s">
        <v>17687</v>
      </c>
      <c r="R3701" s="3" t="s">
        <v>22389</v>
      </c>
      <c r="S3701" s="2">
        <v>327</v>
      </c>
      <c r="T3701" s="2" t="s">
        <v>23647</v>
      </c>
      <c r="U3701" s="2" t="s">
        <v>23694</v>
      </c>
      <c r="V3701" s="2" t="s">
        <v>23762</v>
      </c>
      <c r="W3701" s="2">
        <v>5000000</v>
      </c>
      <c r="X3701" s="2">
        <v>2002</v>
      </c>
      <c r="Y3701" s="2">
        <v>362</v>
      </c>
      <c r="Z3701" s="2">
        <v>6.6</v>
      </c>
      <c r="AA3701" s="2">
        <v>1.85</v>
      </c>
      <c r="AB3701" s="2">
        <v>0</v>
      </c>
    </row>
    <row r="3702" spans="1:28" x14ac:dyDescent="0.3">
      <c r="A3702" s="2" t="s">
        <v>28</v>
      </c>
      <c r="B3702" s="2" t="s">
        <v>1627</v>
      </c>
      <c r="C3702" s="2">
        <v>159</v>
      </c>
      <c r="D3702" s="2">
        <v>81</v>
      </c>
      <c r="E3702" s="2">
        <v>26</v>
      </c>
      <c r="F3702" s="2">
        <v>300</v>
      </c>
      <c r="G3702" s="2" t="s">
        <v>4453</v>
      </c>
      <c r="H3702" s="2">
        <v>2000</v>
      </c>
      <c r="I3702" s="2">
        <v>56536016</v>
      </c>
      <c r="J3702" s="2" t="s">
        <v>5714</v>
      </c>
      <c r="K3702" s="2" t="s">
        <v>3089</v>
      </c>
      <c r="L3702" s="2" t="s">
        <v>10825</v>
      </c>
      <c r="M3702" s="2">
        <v>13523</v>
      </c>
      <c r="N3702" s="2">
        <v>3344</v>
      </c>
      <c r="O3702" s="2" t="s">
        <v>13311</v>
      </c>
      <c r="P3702" s="2">
        <v>0</v>
      </c>
      <c r="Q3702" s="2" t="s">
        <v>17688</v>
      </c>
      <c r="R3702" s="3" t="s">
        <v>22390</v>
      </c>
      <c r="S3702" s="2">
        <v>95</v>
      </c>
      <c r="T3702" s="2" t="s">
        <v>23647</v>
      </c>
      <c r="U3702" s="2" t="s">
        <v>23694</v>
      </c>
      <c r="V3702" s="2" t="s">
        <v>23759</v>
      </c>
      <c r="W3702" s="2">
        <v>4900000</v>
      </c>
      <c r="X3702" s="2">
        <v>2016</v>
      </c>
      <c r="Y3702" s="2">
        <v>509</v>
      </c>
      <c r="Z3702" s="2">
        <v>6.9</v>
      </c>
      <c r="AA3702" s="2">
        <v>2.35</v>
      </c>
      <c r="AB3702" s="2">
        <v>0</v>
      </c>
    </row>
    <row r="3703" spans="1:28" x14ac:dyDescent="0.3">
      <c r="A3703" s="2" t="s">
        <v>28</v>
      </c>
      <c r="B3703" s="2" t="s">
        <v>957</v>
      </c>
      <c r="C3703" s="2">
        <v>251</v>
      </c>
      <c r="D3703" s="2">
        <v>94</v>
      </c>
      <c r="E3703" s="2">
        <v>24</v>
      </c>
      <c r="F3703" s="2">
        <v>434</v>
      </c>
      <c r="G3703" s="2" t="s">
        <v>4454</v>
      </c>
      <c r="H3703" s="2">
        <v>581</v>
      </c>
      <c r="I3703" s="2">
        <v>104007828</v>
      </c>
      <c r="J3703" s="2" t="s">
        <v>5714</v>
      </c>
      <c r="K3703" s="2" t="s">
        <v>4182</v>
      </c>
      <c r="L3703" s="2" t="s">
        <v>10826</v>
      </c>
      <c r="M3703" s="2">
        <v>76828</v>
      </c>
      <c r="N3703" s="2">
        <v>2371</v>
      </c>
      <c r="O3703" s="2" t="s">
        <v>6697</v>
      </c>
      <c r="P3703" s="2">
        <v>0</v>
      </c>
      <c r="Q3703" s="2" t="s">
        <v>17689</v>
      </c>
      <c r="R3703" s="3" t="s">
        <v>22391</v>
      </c>
      <c r="S3703" s="2">
        <v>314</v>
      </c>
      <c r="T3703" s="2" t="s">
        <v>23647</v>
      </c>
      <c r="U3703" s="2" t="s">
        <v>23694</v>
      </c>
      <c r="V3703" s="2" t="s">
        <v>23762</v>
      </c>
      <c r="W3703" s="2">
        <v>5000000</v>
      </c>
      <c r="X3703" s="2">
        <v>2011</v>
      </c>
      <c r="Y3703" s="2">
        <v>438</v>
      </c>
      <c r="Z3703" s="2">
        <v>5.8</v>
      </c>
      <c r="AA3703" s="2">
        <v>1.85</v>
      </c>
      <c r="AB3703" s="2">
        <v>24000</v>
      </c>
    </row>
    <row r="3704" spans="1:28" x14ac:dyDescent="0.3">
      <c r="A3704" s="2" t="s">
        <v>28</v>
      </c>
      <c r="B3704" s="2" t="s">
        <v>1628</v>
      </c>
      <c r="C3704" s="2">
        <v>183</v>
      </c>
      <c r="D3704" s="2">
        <v>89</v>
      </c>
      <c r="E3704" s="2">
        <v>10</v>
      </c>
      <c r="F3704" s="2">
        <v>704</v>
      </c>
      <c r="G3704" s="2" t="s">
        <v>4455</v>
      </c>
      <c r="H3704" s="2">
        <v>852</v>
      </c>
      <c r="I3704" s="2">
        <v>50820940</v>
      </c>
      <c r="J3704" s="2" t="s">
        <v>24383</v>
      </c>
      <c r="K3704" s="2" t="s">
        <v>3325</v>
      </c>
      <c r="L3704" s="2" t="s">
        <v>10827</v>
      </c>
      <c r="M3704" s="2">
        <v>31915</v>
      </c>
      <c r="N3704" s="2">
        <v>5056</v>
      </c>
      <c r="O3704" s="2" t="s">
        <v>13383</v>
      </c>
      <c r="P3704" s="2">
        <v>0</v>
      </c>
      <c r="Q3704" s="2" t="s">
        <v>17690</v>
      </c>
      <c r="R3704" s="3" t="s">
        <v>22392</v>
      </c>
      <c r="S3704" s="2">
        <v>159</v>
      </c>
      <c r="T3704" s="2" t="s">
        <v>23647</v>
      </c>
      <c r="U3704" s="2" t="s">
        <v>23694</v>
      </c>
      <c r="V3704" s="2" t="s">
        <v>23759</v>
      </c>
      <c r="W3704" s="2">
        <v>5000000</v>
      </c>
      <c r="X3704" s="2">
        <v>2014</v>
      </c>
      <c r="Y3704" s="2">
        <v>707</v>
      </c>
      <c r="Z3704" s="2">
        <v>4.4000000000000004</v>
      </c>
      <c r="AA3704" s="2">
        <v>2.35</v>
      </c>
      <c r="AB3704" s="2">
        <v>18000</v>
      </c>
    </row>
    <row r="3705" spans="1:28" x14ac:dyDescent="0.3">
      <c r="A3705" s="2" t="s">
        <v>28</v>
      </c>
      <c r="B3705" s="2" t="s">
        <v>196</v>
      </c>
      <c r="C3705" s="2">
        <v>131</v>
      </c>
      <c r="D3705" s="2">
        <v>88</v>
      </c>
      <c r="E3705" s="2">
        <v>55</v>
      </c>
      <c r="F3705" s="2">
        <v>150</v>
      </c>
      <c r="G3705" s="2" t="s">
        <v>4291</v>
      </c>
      <c r="H3705" s="2">
        <v>506</v>
      </c>
      <c r="I3705" s="2">
        <v>44793200</v>
      </c>
      <c r="J3705" s="2" t="s">
        <v>24474</v>
      </c>
      <c r="K3705" s="2" t="s">
        <v>6764</v>
      </c>
      <c r="L3705" s="2" t="s">
        <v>10828</v>
      </c>
      <c r="M3705" s="2">
        <v>49820</v>
      </c>
      <c r="N3705" s="2">
        <v>1584</v>
      </c>
      <c r="O3705" s="2" t="s">
        <v>13384</v>
      </c>
      <c r="P3705" s="2">
        <v>0</v>
      </c>
      <c r="Q3705" s="2" t="s">
        <v>17691</v>
      </c>
      <c r="R3705" s="3" t="s">
        <v>22393</v>
      </c>
      <c r="S3705" s="2">
        <v>311</v>
      </c>
      <c r="T3705" s="2" t="s">
        <v>23647</v>
      </c>
      <c r="U3705" s="2" t="s">
        <v>23694</v>
      </c>
      <c r="V3705" s="2" t="s">
        <v>23768</v>
      </c>
      <c r="W3705" s="2">
        <v>4500000</v>
      </c>
      <c r="X3705" s="2">
        <v>1987</v>
      </c>
      <c r="Y3705" s="2">
        <v>449</v>
      </c>
      <c r="Z3705" s="2">
        <v>6.6</v>
      </c>
      <c r="AA3705" s="2">
        <v>1.85</v>
      </c>
      <c r="AB3705" s="2">
        <v>0</v>
      </c>
    </row>
    <row r="3706" spans="1:28" x14ac:dyDescent="0.3">
      <c r="A3706" s="2" t="s">
        <v>28</v>
      </c>
      <c r="B3706" s="2" t="s">
        <v>1354</v>
      </c>
      <c r="C3706" s="2">
        <v>297</v>
      </c>
      <c r="D3706" s="2">
        <v>108</v>
      </c>
      <c r="E3706" s="2">
        <v>0</v>
      </c>
      <c r="F3706" s="2">
        <v>458</v>
      </c>
      <c r="G3706" s="2" t="s">
        <v>4179</v>
      </c>
      <c r="H3706" s="2">
        <v>1000</v>
      </c>
      <c r="I3706" s="2">
        <v>43771291</v>
      </c>
      <c r="J3706" s="2" t="s">
        <v>23842</v>
      </c>
      <c r="K3706" s="2" t="s">
        <v>3653</v>
      </c>
      <c r="L3706" s="2" t="s">
        <v>10312</v>
      </c>
      <c r="M3706" s="2">
        <v>79916</v>
      </c>
      <c r="N3706" s="2">
        <v>3215</v>
      </c>
      <c r="O3706" s="2" t="s">
        <v>12536</v>
      </c>
      <c r="P3706" s="2">
        <v>1</v>
      </c>
      <c r="Q3706" s="2" t="s">
        <v>17188</v>
      </c>
      <c r="R3706" s="3" t="s">
        <v>21877</v>
      </c>
      <c r="S3706" s="2">
        <v>279</v>
      </c>
      <c r="T3706" s="2" t="s">
        <v>23647</v>
      </c>
      <c r="U3706" s="2" t="s">
        <v>23694</v>
      </c>
      <c r="V3706" s="2" t="s">
        <v>23762</v>
      </c>
      <c r="W3706" s="2">
        <v>5000000</v>
      </c>
      <c r="X3706" s="2">
        <v>2015</v>
      </c>
      <c r="Y3706" s="2">
        <v>562</v>
      </c>
      <c r="Z3706" s="2">
        <v>7.1</v>
      </c>
      <c r="AA3706" s="2">
        <v>2.35</v>
      </c>
      <c r="AB3706" s="2">
        <v>15000</v>
      </c>
    </row>
    <row r="3707" spans="1:28" x14ac:dyDescent="0.3">
      <c r="A3707" s="2" t="s">
        <v>28</v>
      </c>
      <c r="B3707" s="2" t="s">
        <v>1629</v>
      </c>
      <c r="C3707" s="2">
        <v>41</v>
      </c>
      <c r="D3707" s="2">
        <v>115</v>
      </c>
      <c r="E3707" s="2">
        <v>399</v>
      </c>
      <c r="F3707" s="2">
        <v>83</v>
      </c>
      <c r="G3707" s="2" t="s">
        <v>4456</v>
      </c>
      <c r="H3707" s="2">
        <v>399</v>
      </c>
      <c r="I3707" s="2">
        <v>44456509</v>
      </c>
      <c r="J3707" s="2" t="s">
        <v>24006</v>
      </c>
      <c r="K3707" s="2" t="s">
        <v>1629</v>
      </c>
      <c r="L3707" s="2" t="s">
        <v>10829</v>
      </c>
      <c r="M3707" s="2">
        <v>22105</v>
      </c>
      <c r="N3707" s="2">
        <v>688</v>
      </c>
      <c r="O3707" s="2" t="s">
        <v>13385</v>
      </c>
      <c r="P3707" s="2">
        <v>1</v>
      </c>
      <c r="Q3707" s="2" t="s">
        <v>17692</v>
      </c>
      <c r="R3707" s="3" t="s">
        <v>22394</v>
      </c>
      <c r="S3707" s="2">
        <v>81</v>
      </c>
      <c r="T3707" s="2" t="s">
        <v>23652</v>
      </c>
      <c r="U3707" s="2" t="s">
        <v>23705</v>
      </c>
      <c r="V3707" s="2" t="s">
        <v>23759</v>
      </c>
      <c r="W3707" s="2">
        <v>5000000</v>
      </c>
      <c r="X3707" s="2">
        <v>2013</v>
      </c>
      <c r="Y3707" s="2">
        <v>89</v>
      </c>
      <c r="Z3707" s="2">
        <v>7.6</v>
      </c>
      <c r="AA3707" s="2">
        <v>1.85</v>
      </c>
      <c r="AB3707" s="2">
        <v>14000</v>
      </c>
    </row>
    <row r="3708" spans="1:28" x14ac:dyDescent="0.3">
      <c r="A3708" s="2" t="s">
        <v>28</v>
      </c>
      <c r="B3708" s="2" t="s">
        <v>957</v>
      </c>
      <c r="C3708" s="2">
        <v>248</v>
      </c>
      <c r="D3708" s="2">
        <v>96</v>
      </c>
      <c r="E3708" s="2">
        <v>24</v>
      </c>
      <c r="F3708" s="2">
        <v>113</v>
      </c>
      <c r="G3708" s="2" t="s">
        <v>4457</v>
      </c>
      <c r="H3708" s="2">
        <v>235</v>
      </c>
      <c r="I3708" s="2">
        <v>53884821</v>
      </c>
      <c r="J3708" s="2" t="s">
        <v>5714</v>
      </c>
      <c r="K3708" s="2" t="s">
        <v>6765</v>
      </c>
      <c r="L3708" s="2" t="s">
        <v>10830</v>
      </c>
      <c r="M3708" s="2">
        <v>51204</v>
      </c>
      <c r="N3708" s="2">
        <v>799</v>
      </c>
      <c r="O3708" s="2" t="s">
        <v>13386</v>
      </c>
      <c r="P3708" s="2">
        <v>0</v>
      </c>
      <c r="Q3708" s="2" t="s">
        <v>17693</v>
      </c>
      <c r="R3708" s="3" t="s">
        <v>22395</v>
      </c>
      <c r="S3708" s="2">
        <v>247</v>
      </c>
      <c r="T3708" s="2" t="s">
        <v>23647</v>
      </c>
      <c r="U3708" s="2" t="s">
        <v>23694</v>
      </c>
      <c r="V3708" s="2" t="s">
        <v>23762</v>
      </c>
      <c r="W3708" s="2">
        <v>5000000</v>
      </c>
      <c r="X3708" s="2">
        <v>2012</v>
      </c>
      <c r="Y3708" s="2">
        <v>119</v>
      </c>
      <c r="Z3708" s="2">
        <v>4.5999999999999996</v>
      </c>
      <c r="AA3708" s="2">
        <v>1.85</v>
      </c>
      <c r="AB3708" s="2">
        <v>26000</v>
      </c>
    </row>
    <row r="3709" spans="1:28" x14ac:dyDescent="0.3">
      <c r="A3709" s="2" t="s">
        <v>28</v>
      </c>
      <c r="B3709" s="2" t="s">
        <v>1630</v>
      </c>
      <c r="C3709" s="2">
        <v>42</v>
      </c>
      <c r="D3709" s="2">
        <v>135</v>
      </c>
      <c r="E3709" s="2">
        <v>28</v>
      </c>
      <c r="F3709" s="2">
        <v>275</v>
      </c>
      <c r="G3709" s="2" t="s">
        <v>4458</v>
      </c>
      <c r="H3709" s="2">
        <v>726</v>
      </c>
      <c r="I3709" s="2">
        <v>36000000</v>
      </c>
      <c r="J3709" s="2" t="s">
        <v>24328</v>
      </c>
      <c r="K3709" s="2" t="s">
        <v>3174</v>
      </c>
      <c r="L3709" s="2" t="s">
        <v>10831</v>
      </c>
      <c r="M3709" s="2">
        <v>6359</v>
      </c>
      <c r="N3709" s="2">
        <v>1920</v>
      </c>
      <c r="O3709" s="2" t="s">
        <v>13387</v>
      </c>
      <c r="P3709" s="2">
        <v>1</v>
      </c>
      <c r="Q3709" s="2" t="s">
        <v>17694</v>
      </c>
      <c r="R3709" s="3" t="s">
        <v>22396</v>
      </c>
      <c r="S3709" s="2">
        <v>69</v>
      </c>
      <c r="T3709" s="2" t="s">
        <v>23647</v>
      </c>
      <c r="U3709" s="2" t="s">
        <v>23694</v>
      </c>
      <c r="V3709" s="2" t="s">
        <v>23765</v>
      </c>
      <c r="W3709" s="2">
        <v>5000000</v>
      </c>
      <c r="X3709" s="2">
        <v>1953</v>
      </c>
      <c r="Y3709" s="2">
        <v>422</v>
      </c>
      <c r="Z3709" s="2">
        <v>6.8</v>
      </c>
      <c r="AA3709" s="2">
        <v>2.2000000000000002</v>
      </c>
      <c r="AB3709" s="2">
        <v>0</v>
      </c>
    </row>
    <row r="3710" spans="1:28" x14ac:dyDescent="0.3">
      <c r="A3710" s="2" t="s">
        <v>28</v>
      </c>
      <c r="B3710" s="2" t="s">
        <v>911</v>
      </c>
      <c r="C3710" s="2">
        <v>33</v>
      </c>
      <c r="D3710" s="2">
        <v>113</v>
      </c>
      <c r="E3710" s="2">
        <v>688</v>
      </c>
      <c r="F3710" s="2">
        <v>80</v>
      </c>
      <c r="G3710" s="2" t="s">
        <v>4167</v>
      </c>
      <c r="H3710" s="2">
        <v>462</v>
      </c>
      <c r="J3710" s="2" t="s">
        <v>24677</v>
      </c>
      <c r="K3710" s="2" t="s">
        <v>4229</v>
      </c>
      <c r="L3710" s="2" t="s">
        <v>10832</v>
      </c>
      <c r="M3710" s="2">
        <v>19596</v>
      </c>
      <c r="N3710" s="2">
        <v>971</v>
      </c>
      <c r="O3710" s="2" t="s">
        <v>13388</v>
      </c>
      <c r="P3710" s="2">
        <v>0</v>
      </c>
      <c r="Q3710" s="2" t="s">
        <v>17695</v>
      </c>
      <c r="R3710" s="3" t="s">
        <v>22397</v>
      </c>
      <c r="S3710" s="2">
        <v>73</v>
      </c>
      <c r="T3710" s="2" t="s">
        <v>23647</v>
      </c>
      <c r="U3710" s="2" t="s">
        <v>23695</v>
      </c>
      <c r="V3710" s="2" t="s">
        <v>23761</v>
      </c>
      <c r="W3710" s="2">
        <v>5000000</v>
      </c>
      <c r="X3710" s="2">
        <v>1975</v>
      </c>
      <c r="Y3710" s="2">
        <v>278</v>
      </c>
      <c r="Z3710" s="2">
        <v>7.1</v>
      </c>
      <c r="AA3710" s="2">
        <v>2.35</v>
      </c>
      <c r="AB3710" s="2">
        <v>620</v>
      </c>
    </row>
    <row r="3711" spans="1:28" x14ac:dyDescent="0.3">
      <c r="A3711" s="2" t="s">
        <v>28</v>
      </c>
      <c r="B3711" s="2" t="s">
        <v>868</v>
      </c>
      <c r="C3711" s="2">
        <v>91</v>
      </c>
      <c r="D3711" s="2">
        <v>93</v>
      </c>
      <c r="E3711" s="2">
        <v>54</v>
      </c>
      <c r="F3711" s="2">
        <v>581</v>
      </c>
      <c r="G3711" s="2" t="s">
        <v>3588</v>
      </c>
      <c r="H3711" s="2">
        <v>40000</v>
      </c>
      <c r="I3711" s="2">
        <v>34872293</v>
      </c>
      <c r="J3711" s="2" t="s">
        <v>24420</v>
      </c>
      <c r="K3711" s="2" t="s">
        <v>6194</v>
      </c>
      <c r="L3711" s="2" t="s">
        <v>10833</v>
      </c>
      <c r="M3711" s="2">
        <v>30765</v>
      </c>
      <c r="N3711" s="2">
        <v>42002</v>
      </c>
      <c r="O3711" s="2" t="s">
        <v>3443</v>
      </c>
      <c r="P3711" s="2">
        <v>0</v>
      </c>
      <c r="Q3711" s="2" t="s">
        <v>17696</v>
      </c>
      <c r="R3711" s="3" t="s">
        <v>22398</v>
      </c>
      <c r="S3711" s="2">
        <v>252</v>
      </c>
      <c r="T3711" s="2" t="s">
        <v>23647</v>
      </c>
      <c r="U3711" s="2" t="s">
        <v>23694</v>
      </c>
      <c r="V3711" s="2" t="s">
        <v>23762</v>
      </c>
      <c r="W3711" s="2">
        <v>8500000</v>
      </c>
      <c r="X3711" s="2">
        <v>1991</v>
      </c>
      <c r="Y3711" s="2">
        <v>618</v>
      </c>
      <c r="Z3711" s="2">
        <v>4.9000000000000004</v>
      </c>
      <c r="AA3711" s="2">
        <v>1.85</v>
      </c>
      <c r="AB3711" s="2">
        <v>963</v>
      </c>
    </row>
    <row r="3712" spans="1:28" x14ac:dyDescent="0.3">
      <c r="A3712" s="2" t="s">
        <v>28</v>
      </c>
      <c r="B3712" s="2" t="s">
        <v>1631</v>
      </c>
      <c r="C3712" s="2">
        <v>185</v>
      </c>
      <c r="D3712" s="2">
        <v>109</v>
      </c>
      <c r="E3712" s="2">
        <v>260</v>
      </c>
      <c r="F3712" s="2">
        <v>592</v>
      </c>
      <c r="G3712" s="2" t="s">
        <v>3681</v>
      </c>
      <c r="H3712" s="2">
        <v>9000</v>
      </c>
      <c r="I3712" s="2">
        <v>34468224</v>
      </c>
      <c r="J3712" s="2" t="s">
        <v>24279</v>
      </c>
      <c r="K3712" s="2" t="s">
        <v>2521</v>
      </c>
      <c r="L3712" s="2" t="s">
        <v>10834</v>
      </c>
      <c r="M3712" s="2">
        <v>105568</v>
      </c>
      <c r="N3712" s="2">
        <v>11736</v>
      </c>
      <c r="O3712" s="2" t="s">
        <v>3649</v>
      </c>
      <c r="P3712" s="2">
        <v>2</v>
      </c>
      <c r="Q3712" s="2" t="s">
        <v>17697</v>
      </c>
      <c r="R3712" s="3" t="s">
        <v>22399</v>
      </c>
      <c r="S3712" s="2">
        <v>533</v>
      </c>
      <c r="T3712" s="2" t="s">
        <v>23647</v>
      </c>
      <c r="U3712" s="2" t="s">
        <v>23694</v>
      </c>
      <c r="V3712" s="2" t="s">
        <v>23762</v>
      </c>
      <c r="W3712" s="2">
        <v>4500000</v>
      </c>
      <c r="X3712" s="2">
        <v>2003</v>
      </c>
      <c r="Y3712" s="2">
        <v>844</v>
      </c>
      <c r="Z3712" s="2">
        <v>7.3</v>
      </c>
      <c r="AA3712" s="2">
        <v>1.85</v>
      </c>
      <c r="AB3712" s="2">
        <v>0</v>
      </c>
    </row>
    <row r="3713" spans="1:28" x14ac:dyDescent="0.3">
      <c r="A3713" s="2" t="s">
        <v>28</v>
      </c>
      <c r="B3713" s="2" t="s">
        <v>838</v>
      </c>
      <c r="C3713" s="2">
        <v>69</v>
      </c>
      <c r="D3713" s="2">
        <v>127</v>
      </c>
      <c r="E3713" s="2">
        <v>130</v>
      </c>
      <c r="F3713" s="2">
        <v>51</v>
      </c>
      <c r="G3713" s="2" t="s">
        <v>4459</v>
      </c>
      <c r="H3713" s="2">
        <v>617</v>
      </c>
      <c r="J3713" s="2" t="s">
        <v>24934</v>
      </c>
      <c r="K3713" s="2" t="s">
        <v>3884</v>
      </c>
      <c r="L3713" s="2" t="s">
        <v>10835</v>
      </c>
      <c r="M3713" s="2">
        <v>22123</v>
      </c>
      <c r="N3713" s="2">
        <v>799</v>
      </c>
      <c r="O3713" s="2" t="s">
        <v>13389</v>
      </c>
      <c r="P3713" s="2">
        <v>0</v>
      </c>
      <c r="Q3713" s="2" t="s">
        <v>17698</v>
      </c>
      <c r="R3713" s="3" t="s">
        <v>22400</v>
      </c>
      <c r="S3713" s="2">
        <v>108</v>
      </c>
      <c r="T3713" s="2" t="s">
        <v>23647</v>
      </c>
      <c r="U3713" s="2" t="s">
        <v>23694</v>
      </c>
      <c r="V3713" s="2" t="s">
        <v>23766</v>
      </c>
      <c r="W3713" s="2">
        <v>5000000</v>
      </c>
      <c r="X3713" s="2">
        <v>1954</v>
      </c>
      <c r="Y3713" s="2">
        <v>53</v>
      </c>
      <c r="Z3713" s="2">
        <v>7.2</v>
      </c>
      <c r="AA3713" s="2">
        <v>1.37</v>
      </c>
      <c r="AB3713" s="2">
        <v>0</v>
      </c>
    </row>
    <row r="3714" spans="1:28" x14ac:dyDescent="0.3">
      <c r="A3714" s="2" t="s">
        <v>28</v>
      </c>
      <c r="B3714" s="2" t="s">
        <v>1632</v>
      </c>
      <c r="C3714" s="2">
        <v>220</v>
      </c>
      <c r="D3714" s="2">
        <v>101</v>
      </c>
      <c r="E3714" s="2">
        <v>52</v>
      </c>
      <c r="F3714" s="2">
        <v>332</v>
      </c>
      <c r="G3714" s="2" t="s">
        <v>4460</v>
      </c>
      <c r="H3714" s="2">
        <v>510</v>
      </c>
      <c r="I3714" s="2">
        <v>32453345</v>
      </c>
      <c r="J3714" s="2" t="s">
        <v>24526</v>
      </c>
      <c r="K3714" s="2" t="s">
        <v>6766</v>
      </c>
      <c r="L3714" s="2" t="s">
        <v>10836</v>
      </c>
      <c r="M3714" s="2">
        <v>31791</v>
      </c>
      <c r="N3714" s="2">
        <v>2161</v>
      </c>
      <c r="O3714" s="2" t="s">
        <v>4646</v>
      </c>
      <c r="P3714" s="2">
        <v>0</v>
      </c>
      <c r="Q3714" s="2" t="s">
        <v>17699</v>
      </c>
      <c r="R3714" s="3" t="s">
        <v>22401</v>
      </c>
      <c r="S3714" s="2">
        <v>155</v>
      </c>
      <c r="T3714" s="2" t="s">
        <v>23647</v>
      </c>
      <c r="U3714" s="2" t="s">
        <v>23694</v>
      </c>
      <c r="V3714" s="2" t="s">
        <v>23762</v>
      </c>
      <c r="W3714" s="2">
        <v>5000000</v>
      </c>
      <c r="X3714" s="2">
        <v>2014</v>
      </c>
      <c r="Y3714" s="2">
        <v>358</v>
      </c>
      <c r="Z3714" s="2">
        <v>5</v>
      </c>
      <c r="AA3714" s="2">
        <v>1.78</v>
      </c>
      <c r="AB3714" s="2">
        <v>10000</v>
      </c>
    </row>
    <row r="3715" spans="1:28" x14ac:dyDescent="0.3">
      <c r="A3715" s="2" t="s">
        <v>29</v>
      </c>
      <c r="B3715" s="2" t="s">
        <v>535</v>
      </c>
      <c r="C3715" s="2">
        <v>117</v>
      </c>
      <c r="D3715" s="2">
        <v>124</v>
      </c>
      <c r="E3715" s="2">
        <v>0</v>
      </c>
      <c r="F3715" s="2">
        <v>452</v>
      </c>
      <c r="G3715" s="2" t="s">
        <v>3263</v>
      </c>
      <c r="H3715" s="2">
        <v>12000</v>
      </c>
      <c r="J3715" s="2" t="s">
        <v>23902</v>
      </c>
      <c r="K3715" s="2" t="s">
        <v>2550</v>
      </c>
      <c r="L3715" s="2" t="s">
        <v>10837</v>
      </c>
      <c r="M3715" s="2">
        <v>161972</v>
      </c>
      <c r="N3715" s="2">
        <v>13864</v>
      </c>
      <c r="O3715" s="2" t="s">
        <v>844</v>
      </c>
      <c r="P3715" s="2">
        <v>1</v>
      </c>
      <c r="Q3715" s="2" t="s">
        <v>17700</v>
      </c>
      <c r="R3715" s="3" t="s">
        <v>22402</v>
      </c>
      <c r="S3715" s="2">
        <v>356</v>
      </c>
      <c r="T3715" s="2" t="s">
        <v>23647</v>
      </c>
      <c r="U3715" s="2" t="s">
        <v>23694</v>
      </c>
      <c r="V3715" s="2" t="s">
        <v>23760</v>
      </c>
      <c r="W3715" s="2">
        <v>5000000</v>
      </c>
      <c r="X3715" s="2">
        <v>1980</v>
      </c>
      <c r="Y3715" s="2">
        <v>754</v>
      </c>
      <c r="Z3715" s="2">
        <v>8.1999999999999993</v>
      </c>
      <c r="AA3715" s="2">
        <v>2.35</v>
      </c>
      <c r="AB3715" s="2">
        <v>9000</v>
      </c>
    </row>
    <row r="3716" spans="1:28" x14ac:dyDescent="0.3">
      <c r="A3716" s="2" t="s">
        <v>28</v>
      </c>
      <c r="B3716" s="2" t="s">
        <v>673</v>
      </c>
      <c r="C3716" s="2">
        <v>471</v>
      </c>
      <c r="D3716" s="2">
        <v>117</v>
      </c>
      <c r="E3716" s="2">
        <v>212</v>
      </c>
      <c r="F3716" s="2">
        <v>896</v>
      </c>
      <c r="G3716" s="2" t="s">
        <v>4187</v>
      </c>
      <c r="H3716" s="2">
        <v>11000</v>
      </c>
      <c r="I3716" s="2">
        <v>27296514</v>
      </c>
      <c r="J3716" s="2" t="s">
        <v>23902</v>
      </c>
      <c r="K3716" s="2" t="s">
        <v>6209</v>
      </c>
      <c r="L3716" s="2" t="s">
        <v>10838</v>
      </c>
      <c r="M3716" s="2">
        <v>326494</v>
      </c>
      <c r="N3716" s="2">
        <v>17738</v>
      </c>
      <c r="O3716" s="2" t="s">
        <v>3191</v>
      </c>
      <c r="P3716" s="2">
        <v>0</v>
      </c>
      <c r="Q3716" s="2" t="s">
        <v>17701</v>
      </c>
      <c r="R3716" s="3" t="s">
        <v>22403</v>
      </c>
      <c r="S3716" s="2">
        <v>340</v>
      </c>
      <c r="T3716" s="2" t="s">
        <v>23647</v>
      </c>
      <c r="U3716" s="2" t="s">
        <v>23694</v>
      </c>
      <c r="V3716" s="2" t="s">
        <v>23762</v>
      </c>
      <c r="W3716" s="2">
        <v>5000000</v>
      </c>
      <c r="X3716" s="2">
        <v>2013</v>
      </c>
      <c r="Y3716" s="2">
        <v>3000</v>
      </c>
      <c r="Z3716" s="2">
        <v>8</v>
      </c>
      <c r="AA3716" s="2">
        <v>2.35</v>
      </c>
      <c r="AB3716" s="2">
        <v>65000</v>
      </c>
    </row>
    <row r="3717" spans="1:28" x14ac:dyDescent="0.3">
      <c r="A3717" s="2" t="s">
        <v>28</v>
      </c>
      <c r="B3717" s="2" t="s">
        <v>1633</v>
      </c>
      <c r="C3717" s="2">
        <v>152</v>
      </c>
      <c r="D3717" s="2">
        <v>83</v>
      </c>
      <c r="E3717" s="2">
        <v>26</v>
      </c>
      <c r="F3717" s="2">
        <v>801</v>
      </c>
      <c r="G3717" s="2" t="s">
        <v>3709</v>
      </c>
      <c r="H3717" s="2">
        <v>10000</v>
      </c>
      <c r="I3717" s="2">
        <v>25799043</v>
      </c>
      <c r="J3717" s="2" t="s">
        <v>24165</v>
      </c>
      <c r="K3717" s="2" t="s">
        <v>2458</v>
      </c>
      <c r="L3717" s="2" t="s">
        <v>10839</v>
      </c>
      <c r="M3717" s="2">
        <v>28513</v>
      </c>
      <c r="N3717" s="2">
        <v>11771</v>
      </c>
      <c r="O3717" s="2" t="s">
        <v>2632</v>
      </c>
      <c r="P3717" s="2">
        <v>0</v>
      </c>
      <c r="Q3717" s="2" t="s">
        <v>17702</v>
      </c>
      <c r="R3717" s="3" t="s">
        <v>22404</v>
      </c>
      <c r="S3717" s="2">
        <v>126</v>
      </c>
      <c r="T3717" s="2" t="s">
        <v>23647</v>
      </c>
      <c r="U3717" s="2" t="s">
        <v>23694</v>
      </c>
      <c r="V3717" s="2" t="s">
        <v>23759</v>
      </c>
      <c r="W3717" s="2">
        <v>3300000</v>
      </c>
      <c r="X3717" s="2">
        <v>2015</v>
      </c>
      <c r="Y3717" s="2">
        <v>830</v>
      </c>
      <c r="Z3717" s="2">
        <v>5.2</v>
      </c>
      <c r="AA3717" s="2">
        <v>2.35</v>
      </c>
      <c r="AB3717" s="2">
        <v>0</v>
      </c>
    </row>
    <row r="3718" spans="1:28" x14ac:dyDescent="0.3">
      <c r="A3718" s="2" t="s">
        <v>29</v>
      </c>
      <c r="B3718" s="2" t="s">
        <v>34</v>
      </c>
      <c r="C3718" s="2">
        <v>274</v>
      </c>
      <c r="D3718" s="2">
        <v>113</v>
      </c>
      <c r="E3718" s="2">
        <v>22000</v>
      </c>
      <c r="F3718" s="2">
        <v>379</v>
      </c>
      <c r="G3718" s="2" t="s">
        <v>3048</v>
      </c>
      <c r="H3718" s="2">
        <v>716</v>
      </c>
      <c r="I3718" s="2">
        <v>25530884</v>
      </c>
      <c r="J3718" s="2" t="s">
        <v>23842</v>
      </c>
      <c r="K3718" s="2" t="s">
        <v>2516</v>
      </c>
      <c r="L3718" s="2" t="s">
        <v>10840</v>
      </c>
      <c r="M3718" s="2">
        <v>845580</v>
      </c>
      <c r="N3718" s="2">
        <v>1997</v>
      </c>
      <c r="O3718" s="2" t="s">
        <v>13390</v>
      </c>
      <c r="P3718" s="2">
        <v>0</v>
      </c>
      <c r="Q3718" s="2" t="s">
        <v>17703</v>
      </c>
      <c r="R3718" s="3" t="s">
        <v>22405</v>
      </c>
      <c r="S3718" s="2">
        <v>2067</v>
      </c>
      <c r="T3718" s="2" t="s">
        <v>23647</v>
      </c>
      <c r="U3718" s="2" t="s">
        <v>23694</v>
      </c>
      <c r="V3718" s="2" t="s">
        <v>23762</v>
      </c>
      <c r="W3718" s="2">
        <v>9000000</v>
      </c>
      <c r="X3718" s="2">
        <v>2000</v>
      </c>
      <c r="Y3718" s="2">
        <v>651</v>
      </c>
      <c r="Z3718" s="2">
        <v>8.5</v>
      </c>
      <c r="AA3718" s="2">
        <v>2.35</v>
      </c>
      <c r="AB3718" s="2">
        <v>40000</v>
      </c>
    </row>
    <row r="3719" spans="1:28" x14ac:dyDescent="0.3">
      <c r="A3719" s="2" t="s">
        <v>28</v>
      </c>
      <c r="B3719" s="2" t="s">
        <v>1634</v>
      </c>
      <c r="C3719" s="2">
        <v>336</v>
      </c>
      <c r="D3719" s="2">
        <v>104</v>
      </c>
      <c r="E3719" s="2">
        <v>59</v>
      </c>
      <c r="F3719" s="2">
        <v>202</v>
      </c>
      <c r="G3719" s="2" t="s">
        <v>4461</v>
      </c>
      <c r="H3719" s="2">
        <v>972</v>
      </c>
      <c r="I3719" s="2">
        <v>27689474</v>
      </c>
      <c r="J3719" s="2" t="s">
        <v>24227</v>
      </c>
      <c r="K3719" s="2" t="s">
        <v>6767</v>
      </c>
      <c r="L3719" s="2" t="s">
        <v>10841</v>
      </c>
      <c r="M3719" s="2">
        <v>85688</v>
      </c>
      <c r="N3719" s="2">
        <v>2071</v>
      </c>
      <c r="O3719" s="2" t="s">
        <v>13391</v>
      </c>
      <c r="P3719" s="2">
        <v>0</v>
      </c>
      <c r="Q3719" s="2" t="s">
        <v>17704</v>
      </c>
      <c r="R3719" s="3" t="s">
        <v>22406</v>
      </c>
      <c r="S3719" s="2">
        <v>339</v>
      </c>
      <c r="T3719" s="2" t="s">
        <v>23647</v>
      </c>
      <c r="U3719" s="2" t="s">
        <v>23694</v>
      </c>
      <c r="V3719" s="2" t="s">
        <v>23762</v>
      </c>
      <c r="W3719" s="2">
        <v>5000000</v>
      </c>
      <c r="X3719" s="2">
        <v>2013</v>
      </c>
      <c r="Y3719" s="2">
        <v>407</v>
      </c>
      <c r="Z3719" s="2">
        <v>6.5</v>
      </c>
      <c r="AA3719" s="2">
        <v>2.35</v>
      </c>
      <c r="AB3719" s="2">
        <v>23000</v>
      </c>
    </row>
    <row r="3720" spans="1:28" x14ac:dyDescent="0.3">
      <c r="A3720" s="2" t="s">
        <v>29</v>
      </c>
      <c r="B3720" s="2" t="s">
        <v>637</v>
      </c>
      <c r="C3720" s="2">
        <v>174</v>
      </c>
      <c r="D3720" s="2">
        <v>97</v>
      </c>
      <c r="E3720" s="2">
        <v>0</v>
      </c>
      <c r="F3720" s="2">
        <v>657</v>
      </c>
      <c r="G3720" s="2" t="s">
        <v>4392</v>
      </c>
      <c r="H3720" s="2">
        <v>1000</v>
      </c>
      <c r="I3720" s="2">
        <v>24138847</v>
      </c>
      <c r="J3720" s="2" t="s">
        <v>5447</v>
      </c>
      <c r="K3720" s="2" t="s">
        <v>3426</v>
      </c>
      <c r="L3720" s="2" t="s">
        <v>10842</v>
      </c>
      <c r="M3720" s="2">
        <v>114797</v>
      </c>
      <c r="N3720" s="2">
        <v>2990</v>
      </c>
      <c r="O3720" s="2" t="s">
        <v>5267</v>
      </c>
      <c r="P3720" s="2">
        <v>3</v>
      </c>
      <c r="Q3720" s="2" t="s">
        <v>17705</v>
      </c>
      <c r="R3720" s="3" t="s">
        <v>22407</v>
      </c>
      <c r="S3720" s="2">
        <v>472</v>
      </c>
      <c r="T3720" s="2" t="s">
        <v>23647</v>
      </c>
      <c r="U3720" s="2" t="s">
        <v>23694</v>
      </c>
      <c r="V3720" s="2" t="s">
        <v>23762</v>
      </c>
      <c r="W3720" s="2">
        <v>5000000</v>
      </c>
      <c r="X3720" s="2">
        <v>2006</v>
      </c>
      <c r="Y3720" s="2">
        <v>898</v>
      </c>
      <c r="Z3720" s="2">
        <v>7.4</v>
      </c>
      <c r="AA3720" s="2">
        <v>1.85</v>
      </c>
      <c r="AB3720" s="2">
        <v>0</v>
      </c>
    </row>
    <row r="3721" spans="1:28" x14ac:dyDescent="0.3">
      <c r="A3721" s="2" t="s">
        <v>28</v>
      </c>
      <c r="B3721" s="2" t="s">
        <v>592</v>
      </c>
      <c r="C3721" s="2">
        <v>151</v>
      </c>
      <c r="D3721" s="2">
        <v>110</v>
      </c>
      <c r="E3721" s="2">
        <v>335</v>
      </c>
      <c r="F3721" s="2">
        <v>34</v>
      </c>
      <c r="G3721" s="2" t="s">
        <v>4462</v>
      </c>
      <c r="H3721" s="2">
        <v>838</v>
      </c>
      <c r="I3721" s="2">
        <v>21994911</v>
      </c>
      <c r="J3721" s="2" t="s">
        <v>24315</v>
      </c>
      <c r="K3721" s="2" t="s">
        <v>3882</v>
      </c>
      <c r="L3721" s="2" t="s">
        <v>10843</v>
      </c>
      <c r="M3721" s="2">
        <v>98354</v>
      </c>
      <c r="N3721" s="2">
        <v>1122</v>
      </c>
      <c r="O3721" s="2" t="s">
        <v>13392</v>
      </c>
      <c r="P3721" s="2">
        <v>0</v>
      </c>
      <c r="Q3721" s="2" t="s">
        <v>17706</v>
      </c>
      <c r="R3721" s="3" t="s">
        <v>22408</v>
      </c>
      <c r="S3721" s="2">
        <v>433</v>
      </c>
      <c r="T3721" s="2" t="s">
        <v>23647</v>
      </c>
      <c r="U3721" s="2" t="s">
        <v>23695</v>
      </c>
      <c r="V3721" s="2" t="s">
        <v>23762</v>
      </c>
      <c r="W3721" s="2">
        <v>5000000</v>
      </c>
      <c r="X3721" s="2">
        <v>2000</v>
      </c>
      <c r="Y3721" s="2">
        <v>203</v>
      </c>
      <c r="Z3721" s="2">
        <v>7.7</v>
      </c>
      <c r="AA3721" s="2">
        <v>1.85</v>
      </c>
      <c r="AB3721" s="2">
        <v>0</v>
      </c>
    </row>
    <row r="3722" spans="1:28" x14ac:dyDescent="0.3">
      <c r="A3722" s="2" t="s">
        <v>28</v>
      </c>
      <c r="B3722" s="2" t="s">
        <v>1635</v>
      </c>
      <c r="C3722" s="2">
        <v>276</v>
      </c>
      <c r="D3722" s="2">
        <v>103</v>
      </c>
      <c r="E3722" s="2">
        <v>214</v>
      </c>
      <c r="F3722" s="2">
        <v>424</v>
      </c>
      <c r="G3722" s="2" t="s">
        <v>2476</v>
      </c>
      <c r="H3722" s="2">
        <v>7000</v>
      </c>
      <c r="I3722" s="2">
        <v>21501098</v>
      </c>
      <c r="J3722" s="2" t="s">
        <v>24006</v>
      </c>
      <c r="K3722" s="2" t="s">
        <v>2743</v>
      </c>
      <c r="L3722" s="2" t="s">
        <v>10844</v>
      </c>
      <c r="M3722" s="2">
        <v>115813</v>
      </c>
      <c r="N3722" s="2">
        <v>8375</v>
      </c>
      <c r="O3722" s="2" t="s">
        <v>13101</v>
      </c>
      <c r="P3722" s="2">
        <v>1</v>
      </c>
      <c r="Q3722" s="2" t="s">
        <v>17707</v>
      </c>
      <c r="R3722" s="3" t="s">
        <v>22409</v>
      </c>
      <c r="S3722" s="2">
        <v>216</v>
      </c>
      <c r="T3722" s="2" t="s">
        <v>23647</v>
      </c>
      <c r="U3722" s="2" t="s">
        <v>23694</v>
      </c>
      <c r="V3722" s="2" t="s">
        <v>23759</v>
      </c>
      <c r="W3722" s="2">
        <v>5000000</v>
      </c>
      <c r="X3722" s="2">
        <v>2013</v>
      </c>
      <c r="Y3722" s="2">
        <v>468</v>
      </c>
      <c r="Z3722" s="2">
        <v>7.4</v>
      </c>
      <c r="AA3722" s="2">
        <v>1.85</v>
      </c>
      <c r="AB3722" s="2">
        <v>22000</v>
      </c>
    </row>
    <row r="3723" spans="1:28" x14ac:dyDescent="0.3">
      <c r="A3723" s="2" t="s">
        <v>28</v>
      </c>
      <c r="B3723" s="2" t="s">
        <v>1636</v>
      </c>
      <c r="C3723" s="2">
        <v>12</v>
      </c>
      <c r="D3723" s="2">
        <v>94</v>
      </c>
      <c r="E3723" s="2">
        <v>0</v>
      </c>
      <c r="F3723" s="2">
        <v>287</v>
      </c>
      <c r="G3723" s="2" t="s">
        <v>4463</v>
      </c>
      <c r="H3723" s="2">
        <v>901</v>
      </c>
      <c r="I3723" s="2">
        <v>19281235</v>
      </c>
      <c r="J3723" s="2" t="s">
        <v>24285</v>
      </c>
      <c r="K3723" s="2" t="s">
        <v>6768</v>
      </c>
      <c r="L3723" s="2" t="s">
        <v>10845</v>
      </c>
      <c r="M3723" s="2">
        <v>3571</v>
      </c>
      <c r="N3723" s="2">
        <v>2523</v>
      </c>
      <c r="O3723" s="2" t="s">
        <v>13393</v>
      </c>
      <c r="P3723" s="2">
        <v>0</v>
      </c>
      <c r="Q3723" s="2" t="s">
        <v>17708</v>
      </c>
      <c r="R3723" s="3" t="s">
        <v>22410</v>
      </c>
      <c r="S3723" s="2">
        <v>11</v>
      </c>
      <c r="T3723" s="2" t="s">
        <v>23647</v>
      </c>
      <c r="U3723" s="2" t="s">
        <v>23694</v>
      </c>
      <c r="V3723" s="2" t="s">
        <v>23762</v>
      </c>
      <c r="W3723" s="2">
        <v>5000000</v>
      </c>
      <c r="X3723" s="2">
        <v>1991</v>
      </c>
      <c r="Y3723" s="2">
        <v>413</v>
      </c>
      <c r="Z3723" s="2">
        <v>5.0999999999999996</v>
      </c>
      <c r="AA3723" s="2">
        <v>1.85</v>
      </c>
      <c r="AB3723" s="2">
        <v>232</v>
      </c>
    </row>
    <row r="3724" spans="1:28" x14ac:dyDescent="0.3">
      <c r="A3724" s="2" t="s">
        <v>28</v>
      </c>
      <c r="B3724" s="2" t="s">
        <v>113</v>
      </c>
      <c r="C3724" s="2">
        <v>18</v>
      </c>
      <c r="D3724" s="2">
        <v>102</v>
      </c>
      <c r="E3724" s="2">
        <v>18</v>
      </c>
      <c r="F3724" s="2">
        <v>75</v>
      </c>
      <c r="G3724" s="2" t="s">
        <v>4464</v>
      </c>
      <c r="H3724" s="2">
        <v>492</v>
      </c>
      <c r="J3724" s="2" t="s">
        <v>24935</v>
      </c>
      <c r="K3724" s="2" t="s">
        <v>6769</v>
      </c>
      <c r="L3724" s="2" t="s">
        <v>10846</v>
      </c>
      <c r="M3724" s="2">
        <v>5894</v>
      </c>
      <c r="N3724" s="2">
        <v>854</v>
      </c>
      <c r="O3724" s="2" t="s">
        <v>13394</v>
      </c>
      <c r="P3724" s="2">
        <v>0</v>
      </c>
      <c r="Q3724" s="2" t="s">
        <v>17709</v>
      </c>
      <c r="R3724" s="3" t="s">
        <v>22411</v>
      </c>
      <c r="S3724" s="2">
        <v>56</v>
      </c>
      <c r="T3724" s="2" t="s">
        <v>23647</v>
      </c>
      <c r="U3724" s="2" t="s">
        <v>23698</v>
      </c>
      <c r="V3724" s="2" t="s">
        <v>23760</v>
      </c>
      <c r="W3724" s="2">
        <v>3500000</v>
      </c>
      <c r="X3724" s="2">
        <v>1982</v>
      </c>
      <c r="Y3724" s="2">
        <v>155</v>
      </c>
      <c r="Z3724" s="2">
        <v>7.3</v>
      </c>
      <c r="AA3724" s="2">
        <v>2.35</v>
      </c>
      <c r="AB3724" s="2">
        <v>0</v>
      </c>
    </row>
    <row r="3725" spans="1:28" x14ac:dyDescent="0.3">
      <c r="A3725" s="2" t="s">
        <v>28</v>
      </c>
      <c r="B3725" s="2" t="s">
        <v>1637</v>
      </c>
      <c r="C3725" s="2">
        <v>28</v>
      </c>
      <c r="D3725" s="2">
        <v>77</v>
      </c>
      <c r="E3725" s="2">
        <v>0</v>
      </c>
      <c r="F3725" s="2">
        <v>73</v>
      </c>
      <c r="G3725" s="2" t="s">
        <v>4465</v>
      </c>
      <c r="H3725" s="2">
        <v>2000</v>
      </c>
      <c r="I3725" s="2">
        <v>19421271</v>
      </c>
      <c r="J3725" s="2" t="s">
        <v>24052</v>
      </c>
      <c r="K3725" s="2" t="s">
        <v>2984</v>
      </c>
      <c r="L3725" s="2" t="s">
        <v>10847</v>
      </c>
      <c r="M3725" s="2">
        <v>2448</v>
      </c>
      <c r="N3725" s="2">
        <v>2908</v>
      </c>
      <c r="O3725" s="2" t="s">
        <v>13395</v>
      </c>
      <c r="P3725" s="2">
        <v>1</v>
      </c>
      <c r="Q3725" s="2" t="s">
        <v>17710</v>
      </c>
      <c r="R3725" s="3" t="s">
        <v>22412</v>
      </c>
      <c r="S3725" s="2">
        <v>18</v>
      </c>
      <c r="T3725" s="2" t="s">
        <v>23647</v>
      </c>
      <c r="U3725" s="2" t="s">
        <v>23694</v>
      </c>
      <c r="V3725" s="2" t="s">
        <v>23761</v>
      </c>
      <c r="W3725" s="2">
        <v>5000000</v>
      </c>
      <c r="X3725" s="2">
        <v>1999</v>
      </c>
      <c r="Y3725" s="2">
        <v>804</v>
      </c>
      <c r="Z3725" s="2">
        <v>5</v>
      </c>
      <c r="AA3725" s="2">
        <v>1.33</v>
      </c>
      <c r="AB3725" s="2">
        <v>122</v>
      </c>
    </row>
    <row r="3726" spans="1:28" x14ac:dyDescent="0.3">
      <c r="A3726" s="2" t="s">
        <v>28</v>
      </c>
      <c r="B3726" s="2" t="s">
        <v>1638</v>
      </c>
      <c r="C3726" s="2">
        <v>95</v>
      </c>
      <c r="D3726" s="2">
        <v>134</v>
      </c>
      <c r="E3726" s="2">
        <v>3000</v>
      </c>
      <c r="F3726" s="2">
        <v>77</v>
      </c>
      <c r="G3726" s="2" t="s">
        <v>3551</v>
      </c>
      <c r="H3726" s="2">
        <v>205</v>
      </c>
      <c r="I3726" s="2">
        <v>20733485</v>
      </c>
      <c r="J3726" s="2" t="s">
        <v>5558</v>
      </c>
      <c r="K3726" s="2" t="s">
        <v>6770</v>
      </c>
      <c r="L3726" s="2" t="s">
        <v>10848</v>
      </c>
      <c r="M3726" s="2">
        <v>11622</v>
      </c>
      <c r="N3726" s="2">
        <v>428</v>
      </c>
      <c r="O3726" s="2" t="s">
        <v>13396</v>
      </c>
      <c r="P3726" s="2">
        <v>1</v>
      </c>
      <c r="Q3726" s="2" t="s">
        <v>17711</v>
      </c>
      <c r="R3726" s="3" t="s">
        <v>22413</v>
      </c>
      <c r="S3726" s="2">
        <v>157</v>
      </c>
      <c r="T3726" s="2" t="s">
        <v>23647</v>
      </c>
      <c r="U3726" s="2" t="s">
        <v>23694</v>
      </c>
      <c r="V3726" s="2" t="s">
        <v>23759</v>
      </c>
      <c r="W3726" s="2">
        <v>5000000</v>
      </c>
      <c r="X3726" s="2">
        <v>1997</v>
      </c>
      <c r="Y3726" s="2">
        <v>130</v>
      </c>
      <c r="Z3726" s="2">
        <v>7.2</v>
      </c>
      <c r="AA3726" s="2">
        <v>1.85</v>
      </c>
      <c r="AB3726" s="2">
        <v>1000</v>
      </c>
    </row>
    <row r="3727" spans="1:28" x14ac:dyDescent="0.3">
      <c r="A3727" s="2" t="s">
        <v>28</v>
      </c>
      <c r="B3727" s="2" t="s">
        <v>1639</v>
      </c>
      <c r="C3727" s="2">
        <v>74</v>
      </c>
      <c r="D3727" s="2">
        <v>129</v>
      </c>
      <c r="E3727" s="2">
        <v>24</v>
      </c>
      <c r="F3727" s="2">
        <v>157</v>
      </c>
      <c r="G3727" s="2" t="s">
        <v>3312</v>
      </c>
      <c r="H3727" s="2">
        <v>977</v>
      </c>
      <c r="J3727" s="2" t="s">
        <v>23902</v>
      </c>
      <c r="K3727" s="2" t="s">
        <v>3105</v>
      </c>
      <c r="L3727" s="2" t="s">
        <v>10849</v>
      </c>
      <c r="M3727" s="2">
        <v>10564</v>
      </c>
      <c r="N3727" s="2">
        <v>2014</v>
      </c>
      <c r="O3727" s="2" t="s">
        <v>4742</v>
      </c>
      <c r="P3727" s="2">
        <v>1</v>
      </c>
      <c r="Q3727" s="2" t="s">
        <v>17712</v>
      </c>
      <c r="R3727" s="3" t="s">
        <v>22414</v>
      </c>
      <c r="S3727" s="2">
        <v>161</v>
      </c>
      <c r="T3727" s="2" t="s">
        <v>23647</v>
      </c>
      <c r="U3727" s="2" t="s">
        <v>23694</v>
      </c>
      <c r="V3727" s="2" t="s">
        <v>23762</v>
      </c>
      <c r="W3727" s="2">
        <v>5000000</v>
      </c>
      <c r="X3727" s="2">
        <v>1981</v>
      </c>
      <c r="Y3727" s="2">
        <v>485</v>
      </c>
      <c r="Z3727" s="2">
        <v>6.7</v>
      </c>
      <c r="AA3727" s="2">
        <v>1.85</v>
      </c>
      <c r="AB3727" s="2">
        <v>0</v>
      </c>
    </row>
    <row r="3728" spans="1:28" x14ac:dyDescent="0.3">
      <c r="A3728" s="2" t="s">
        <v>28</v>
      </c>
      <c r="B3728" s="2" t="s">
        <v>1640</v>
      </c>
      <c r="C3728" s="2">
        <v>179</v>
      </c>
      <c r="D3728" s="2">
        <v>90</v>
      </c>
      <c r="E3728" s="2">
        <v>37</v>
      </c>
      <c r="F3728" s="2">
        <v>1000</v>
      </c>
      <c r="G3728" s="2" t="s">
        <v>2618</v>
      </c>
      <c r="H3728" s="2">
        <v>11000</v>
      </c>
      <c r="I3728" s="2">
        <v>24809547</v>
      </c>
      <c r="J3728" s="2" t="s">
        <v>24006</v>
      </c>
      <c r="K3728" s="2" t="s">
        <v>2667</v>
      </c>
      <c r="L3728" s="2" t="s">
        <v>10850</v>
      </c>
      <c r="M3728" s="2">
        <v>74875</v>
      </c>
      <c r="N3728" s="2">
        <v>15710</v>
      </c>
      <c r="O3728" s="2" t="s">
        <v>2628</v>
      </c>
      <c r="P3728" s="2">
        <v>1</v>
      </c>
      <c r="Q3728" s="2" t="s">
        <v>17713</v>
      </c>
      <c r="R3728" s="3" t="s">
        <v>22415</v>
      </c>
      <c r="S3728" s="2">
        <v>115</v>
      </c>
      <c r="T3728" s="2" t="s">
        <v>23647</v>
      </c>
      <c r="U3728" s="2" t="s">
        <v>23694</v>
      </c>
      <c r="V3728" s="2" t="s">
        <v>23762</v>
      </c>
      <c r="W3728" s="2">
        <v>5000000</v>
      </c>
      <c r="X3728" s="2">
        <v>2011</v>
      </c>
      <c r="Y3728" s="2">
        <v>3000</v>
      </c>
      <c r="Z3728" s="2">
        <v>6.4</v>
      </c>
      <c r="AA3728" s="2">
        <v>1.85</v>
      </c>
      <c r="AB3728" s="2">
        <v>11000</v>
      </c>
    </row>
    <row r="3729" spans="1:28" x14ac:dyDescent="0.3">
      <c r="A3729" s="2" t="s">
        <v>28</v>
      </c>
      <c r="B3729" s="2" t="s">
        <v>277</v>
      </c>
      <c r="C3729" s="2">
        <v>125</v>
      </c>
      <c r="D3729" s="2">
        <v>134</v>
      </c>
      <c r="E3729" s="2">
        <v>81</v>
      </c>
      <c r="F3729" s="2">
        <v>388</v>
      </c>
      <c r="G3729" s="2" t="s">
        <v>2822</v>
      </c>
      <c r="H3729" s="2">
        <v>882</v>
      </c>
      <c r="I3729" s="2">
        <v>19097994</v>
      </c>
      <c r="J3729" s="2" t="s">
        <v>23917</v>
      </c>
      <c r="K3729" s="2" t="s">
        <v>2444</v>
      </c>
      <c r="L3729" s="2" t="s">
        <v>10851</v>
      </c>
      <c r="M3729" s="2">
        <v>11744</v>
      </c>
      <c r="N3729" s="2">
        <v>2410</v>
      </c>
      <c r="O3729" s="2" t="s">
        <v>3387</v>
      </c>
      <c r="P3729" s="2">
        <v>0</v>
      </c>
      <c r="Q3729" s="2" t="s">
        <v>17714</v>
      </c>
      <c r="R3729" s="3" t="s">
        <v>22416</v>
      </c>
      <c r="S3729" s="2">
        <v>49</v>
      </c>
      <c r="T3729" s="2" t="s">
        <v>23647</v>
      </c>
      <c r="U3729" s="2" t="s">
        <v>23697</v>
      </c>
      <c r="V3729" s="2" t="s">
        <v>23759</v>
      </c>
      <c r="X3729" s="2">
        <v>2016</v>
      </c>
      <c r="Y3729" s="2">
        <v>845</v>
      </c>
      <c r="Z3729" s="2">
        <v>7.1</v>
      </c>
      <c r="AA3729" s="2">
        <v>2.35</v>
      </c>
      <c r="AB3729" s="2">
        <v>0</v>
      </c>
    </row>
    <row r="3730" spans="1:28" x14ac:dyDescent="0.3">
      <c r="A3730" s="2" t="s">
        <v>28</v>
      </c>
      <c r="B3730" s="2" t="s">
        <v>1641</v>
      </c>
      <c r="C3730" s="2">
        <v>22</v>
      </c>
      <c r="D3730" s="2">
        <v>104</v>
      </c>
      <c r="E3730" s="2">
        <v>0</v>
      </c>
      <c r="F3730" s="2">
        <v>498</v>
      </c>
      <c r="G3730" s="2" t="s">
        <v>4466</v>
      </c>
      <c r="H3730" s="2">
        <v>1000</v>
      </c>
      <c r="I3730" s="2">
        <v>23031390</v>
      </c>
      <c r="J3730" s="2" t="s">
        <v>24006</v>
      </c>
      <c r="K3730" s="2" t="s">
        <v>2600</v>
      </c>
      <c r="L3730" s="2" t="s">
        <v>10852</v>
      </c>
      <c r="M3730" s="2">
        <v>4345</v>
      </c>
      <c r="N3730" s="2">
        <v>2868</v>
      </c>
      <c r="O3730" s="2" t="s">
        <v>13397</v>
      </c>
      <c r="P3730" s="2">
        <v>9</v>
      </c>
      <c r="Q3730" s="2" t="s">
        <v>17715</v>
      </c>
      <c r="R3730" s="3" t="s">
        <v>22417</v>
      </c>
      <c r="S3730" s="2">
        <v>26</v>
      </c>
      <c r="T3730" s="2" t="s">
        <v>23647</v>
      </c>
      <c r="U3730" s="2" t="s">
        <v>23694</v>
      </c>
      <c r="V3730" s="2" t="s">
        <v>23762</v>
      </c>
      <c r="W3730" s="2">
        <v>4500000</v>
      </c>
      <c r="X3730" s="2">
        <v>1998</v>
      </c>
      <c r="Y3730" s="2">
        <v>597</v>
      </c>
      <c r="Z3730" s="2">
        <v>5.6</v>
      </c>
      <c r="AA3730" s="2">
        <v>1.85</v>
      </c>
      <c r="AB3730" s="2">
        <v>575</v>
      </c>
    </row>
    <row r="3731" spans="1:28" x14ac:dyDescent="0.3">
      <c r="A3731" s="2" t="s">
        <v>28</v>
      </c>
      <c r="B3731" s="2" t="s">
        <v>1311</v>
      </c>
      <c r="C3731" s="2">
        <v>92</v>
      </c>
      <c r="D3731" s="2">
        <v>95</v>
      </c>
      <c r="E3731" s="2">
        <v>596</v>
      </c>
      <c r="F3731" s="2">
        <v>697</v>
      </c>
      <c r="G3731" s="2" t="s">
        <v>4132</v>
      </c>
      <c r="H3731" s="2">
        <v>1000</v>
      </c>
      <c r="I3731" s="2">
        <v>16017403</v>
      </c>
      <c r="J3731" s="2" t="s">
        <v>24473</v>
      </c>
      <c r="K3731" s="2" t="s">
        <v>3258</v>
      </c>
      <c r="L3731" s="2" t="s">
        <v>10222</v>
      </c>
      <c r="M3731" s="2">
        <v>17333</v>
      </c>
      <c r="N3731" s="2">
        <v>3300</v>
      </c>
      <c r="O3731" s="2" t="s">
        <v>3478</v>
      </c>
      <c r="P3731" s="2">
        <v>2</v>
      </c>
      <c r="Q3731" s="2" t="s">
        <v>17099</v>
      </c>
      <c r="R3731" s="3" t="s">
        <v>21787</v>
      </c>
      <c r="S3731" s="2">
        <v>153</v>
      </c>
      <c r="T3731" s="2" t="s">
        <v>23647</v>
      </c>
      <c r="U3731" s="2" t="s">
        <v>23694</v>
      </c>
      <c r="V3731" s="2" t="s">
        <v>23762</v>
      </c>
      <c r="W3731" s="2">
        <v>5000000</v>
      </c>
      <c r="X3731" s="2">
        <v>2001</v>
      </c>
      <c r="Y3731" s="2">
        <v>835</v>
      </c>
      <c r="Z3731" s="2">
        <v>6.2</v>
      </c>
      <c r="AA3731" s="2">
        <v>1.85</v>
      </c>
      <c r="AB3731" s="2">
        <v>0</v>
      </c>
    </row>
    <row r="3732" spans="1:28" x14ac:dyDescent="0.3">
      <c r="A3732" s="2" t="s">
        <v>28</v>
      </c>
      <c r="B3732" s="2" t="s">
        <v>1261</v>
      </c>
      <c r="C3732" s="2">
        <v>196</v>
      </c>
      <c r="D3732" s="2">
        <v>93</v>
      </c>
      <c r="E3732" s="2">
        <v>66</v>
      </c>
      <c r="F3732" s="2">
        <v>161</v>
      </c>
      <c r="G3732" s="2" t="s">
        <v>4467</v>
      </c>
      <c r="H3732" s="2">
        <v>1000</v>
      </c>
      <c r="I3732" s="2">
        <v>21197315</v>
      </c>
      <c r="J3732" s="2" t="s">
        <v>24055</v>
      </c>
      <c r="K3732" s="2" t="s">
        <v>3566</v>
      </c>
      <c r="L3732" s="2" t="s">
        <v>10853</v>
      </c>
      <c r="M3732" s="2">
        <v>49948</v>
      </c>
      <c r="N3732" s="2">
        <v>1410</v>
      </c>
      <c r="O3732" s="2" t="s">
        <v>13398</v>
      </c>
      <c r="P3732" s="2">
        <v>0</v>
      </c>
      <c r="Q3732" s="2" t="s">
        <v>17716</v>
      </c>
      <c r="R3732" s="3" t="s">
        <v>22418</v>
      </c>
      <c r="S3732" s="2">
        <v>211</v>
      </c>
      <c r="T3732" s="2" t="s">
        <v>23647</v>
      </c>
      <c r="U3732" s="2" t="s">
        <v>23694</v>
      </c>
      <c r="V3732" s="2" t="s">
        <v>23762</v>
      </c>
      <c r="W3732" s="2">
        <v>5000000</v>
      </c>
      <c r="X3732" s="2">
        <v>2014</v>
      </c>
      <c r="Y3732" s="2">
        <v>200</v>
      </c>
      <c r="Z3732" s="2">
        <v>6.1</v>
      </c>
      <c r="AA3732" s="2">
        <v>1.85</v>
      </c>
      <c r="AB3732" s="2">
        <v>14000</v>
      </c>
    </row>
    <row r="3733" spans="1:28" x14ac:dyDescent="0.3">
      <c r="A3733" s="2" t="s">
        <v>28</v>
      </c>
      <c r="B3733" s="2" t="s">
        <v>831</v>
      </c>
      <c r="C3733" s="2">
        <v>9</v>
      </c>
      <c r="D3733" s="2">
        <v>106</v>
      </c>
      <c r="E3733" s="2">
        <v>23</v>
      </c>
      <c r="F3733" s="2">
        <v>467</v>
      </c>
      <c r="G3733" s="2" t="s">
        <v>4468</v>
      </c>
      <c r="H3733" s="2">
        <v>1000</v>
      </c>
      <c r="I3733" s="2">
        <v>17382982</v>
      </c>
      <c r="J3733" s="2" t="s">
        <v>24146</v>
      </c>
      <c r="K3733" s="2" t="s">
        <v>2894</v>
      </c>
      <c r="L3733" s="2" t="s">
        <v>10854</v>
      </c>
      <c r="M3733" s="2">
        <v>5975</v>
      </c>
      <c r="N3733" s="2">
        <v>2840</v>
      </c>
      <c r="O3733" s="2" t="s">
        <v>6584</v>
      </c>
      <c r="P3733" s="2">
        <v>0</v>
      </c>
      <c r="Q3733" s="2" t="s">
        <v>17717</v>
      </c>
      <c r="R3733" s="3" t="s">
        <v>22419</v>
      </c>
      <c r="S3733" s="2">
        <v>33</v>
      </c>
      <c r="T3733" s="2" t="s">
        <v>23652</v>
      </c>
      <c r="U3733" s="2" t="s">
        <v>23694</v>
      </c>
      <c r="V3733" s="2" t="s">
        <v>23762</v>
      </c>
      <c r="W3733" s="2">
        <v>5000000</v>
      </c>
      <c r="X3733" s="2">
        <v>2014</v>
      </c>
      <c r="Y3733" s="2">
        <v>694</v>
      </c>
      <c r="Z3733" s="2">
        <v>5.2</v>
      </c>
      <c r="AA3733" s="2">
        <v>1.85</v>
      </c>
      <c r="AB3733" s="2">
        <v>0</v>
      </c>
    </row>
    <row r="3734" spans="1:28" x14ac:dyDescent="0.3">
      <c r="A3734" s="2" t="s">
        <v>28</v>
      </c>
      <c r="B3734" s="2" t="s">
        <v>1050</v>
      </c>
      <c r="C3734" s="2">
        <v>31</v>
      </c>
      <c r="D3734" s="2">
        <v>109</v>
      </c>
      <c r="E3734" s="2">
        <v>148</v>
      </c>
      <c r="F3734" s="2">
        <v>426</v>
      </c>
      <c r="G3734" s="2" t="s">
        <v>4285</v>
      </c>
      <c r="H3734" s="2">
        <v>2000</v>
      </c>
      <c r="I3734" s="2">
        <v>14821531</v>
      </c>
      <c r="J3734" s="2" t="s">
        <v>5558</v>
      </c>
      <c r="K3734" s="2" t="s">
        <v>3448</v>
      </c>
      <c r="L3734" s="2" t="s">
        <v>10855</v>
      </c>
      <c r="M3734" s="2">
        <v>6915</v>
      </c>
      <c r="N3734" s="2">
        <v>3843</v>
      </c>
      <c r="O3734" s="2" t="s">
        <v>6849</v>
      </c>
      <c r="P3734" s="2">
        <v>2</v>
      </c>
      <c r="Q3734" s="2" t="s">
        <v>17718</v>
      </c>
      <c r="R3734" s="3" t="s">
        <v>22420</v>
      </c>
      <c r="S3734" s="2">
        <v>209</v>
      </c>
      <c r="T3734" s="2" t="s">
        <v>23647</v>
      </c>
      <c r="U3734" s="2" t="s">
        <v>23694</v>
      </c>
      <c r="V3734" s="2" t="s">
        <v>23762</v>
      </c>
      <c r="W3734" s="2">
        <v>6000000</v>
      </c>
      <c r="X3734" s="2">
        <v>1997</v>
      </c>
      <c r="Y3734" s="2">
        <v>434</v>
      </c>
      <c r="Z3734" s="2">
        <v>7.3</v>
      </c>
      <c r="AA3734" s="2">
        <v>1.85</v>
      </c>
      <c r="AB3734" s="2">
        <v>599</v>
      </c>
    </row>
    <row r="3735" spans="1:28" x14ac:dyDescent="0.3">
      <c r="A3735" s="2" t="s">
        <v>28</v>
      </c>
      <c r="B3735" s="2" t="s">
        <v>1642</v>
      </c>
      <c r="C3735" s="2">
        <v>309</v>
      </c>
      <c r="D3735" s="2">
        <v>101</v>
      </c>
      <c r="E3735" s="2">
        <v>25</v>
      </c>
      <c r="F3735" s="2">
        <v>423</v>
      </c>
      <c r="G3735" s="2" t="s">
        <v>2723</v>
      </c>
      <c r="H3735" s="2">
        <v>17000</v>
      </c>
      <c r="I3735" s="2">
        <v>18656400</v>
      </c>
      <c r="J3735" s="2" t="s">
        <v>5558</v>
      </c>
      <c r="K3735" s="2" t="s">
        <v>2494</v>
      </c>
      <c r="L3735" s="2" t="s">
        <v>10856</v>
      </c>
      <c r="M3735" s="2">
        <v>86077</v>
      </c>
      <c r="N3735" s="2">
        <v>19673</v>
      </c>
      <c r="O3735" s="2" t="s">
        <v>6591</v>
      </c>
      <c r="P3735" s="2">
        <v>1</v>
      </c>
      <c r="Q3735" s="2" t="s">
        <v>17719</v>
      </c>
      <c r="R3735" s="3" t="s">
        <v>22421</v>
      </c>
      <c r="S3735" s="2">
        <v>195</v>
      </c>
      <c r="T3735" s="2" t="s">
        <v>23647</v>
      </c>
      <c r="U3735" s="2" t="s">
        <v>23694</v>
      </c>
      <c r="V3735" s="2" t="s">
        <v>23759</v>
      </c>
      <c r="W3735" s="2">
        <v>5000000</v>
      </c>
      <c r="X3735" s="2">
        <v>2014</v>
      </c>
      <c r="Y3735" s="2">
        <v>2000</v>
      </c>
      <c r="Z3735" s="2">
        <v>7.5</v>
      </c>
      <c r="AA3735" s="2">
        <v>1.85</v>
      </c>
      <c r="AB3735" s="2">
        <v>45000</v>
      </c>
    </row>
    <row r="3736" spans="1:28" x14ac:dyDescent="0.3">
      <c r="A3736" s="2" t="s">
        <v>28</v>
      </c>
      <c r="B3736" s="2" t="s">
        <v>1643</v>
      </c>
      <c r="C3736" s="2">
        <v>15</v>
      </c>
      <c r="D3736" s="2">
        <v>139</v>
      </c>
      <c r="E3736" s="2">
        <v>345</v>
      </c>
      <c r="F3736" s="2">
        <v>422</v>
      </c>
      <c r="G3736" s="2" t="s">
        <v>4469</v>
      </c>
      <c r="H3736" s="2">
        <v>535</v>
      </c>
      <c r="J3736" s="2" t="s">
        <v>24328</v>
      </c>
      <c r="K3736" s="2" t="s">
        <v>6771</v>
      </c>
      <c r="L3736" s="2" t="s">
        <v>10857</v>
      </c>
      <c r="M3736" s="2">
        <v>2498</v>
      </c>
      <c r="N3736" s="2">
        <v>2112</v>
      </c>
      <c r="O3736" s="2" t="s">
        <v>4458</v>
      </c>
      <c r="P3736" s="2">
        <v>0</v>
      </c>
      <c r="Q3736" s="2" t="s">
        <v>17720</v>
      </c>
      <c r="R3736" s="3" t="s">
        <v>22422</v>
      </c>
      <c r="S3736" s="2">
        <v>67</v>
      </c>
      <c r="T3736" s="2" t="s">
        <v>23647</v>
      </c>
      <c r="U3736" s="2" t="s">
        <v>23694</v>
      </c>
      <c r="V3736" s="2" t="s">
        <v>23766</v>
      </c>
      <c r="W3736" s="2">
        <v>5000000</v>
      </c>
      <c r="X3736" s="2">
        <v>1954</v>
      </c>
      <c r="Y3736" s="2">
        <v>440</v>
      </c>
      <c r="Z3736" s="2">
        <v>6.6</v>
      </c>
      <c r="AA3736" s="2">
        <v>2.5499999999999998</v>
      </c>
      <c r="AB3736" s="2">
        <v>376</v>
      </c>
    </row>
    <row r="3737" spans="1:28" x14ac:dyDescent="0.3">
      <c r="A3737" s="2" t="s">
        <v>28</v>
      </c>
      <c r="B3737" s="2" t="s">
        <v>1644</v>
      </c>
      <c r="C3737" s="2">
        <v>36</v>
      </c>
      <c r="D3737" s="2">
        <v>99</v>
      </c>
      <c r="E3737" s="2">
        <v>6</v>
      </c>
      <c r="F3737" s="2">
        <v>142</v>
      </c>
      <c r="G3737" s="2" t="s">
        <v>4470</v>
      </c>
      <c r="H3737" s="2">
        <v>13000</v>
      </c>
      <c r="J3737" s="2" t="s">
        <v>23801</v>
      </c>
      <c r="K3737" s="2" t="s">
        <v>262</v>
      </c>
      <c r="L3737" s="2" t="s">
        <v>10858</v>
      </c>
      <c r="M3737" s="2">
        <v>12519</v>
      </c>
      <c r="N3737" s="2">
        <v>14306</v>
      </c>
      <c r="O3737" s="2" t="s">
        <v>13399</v>
      </c>
      <c r="P3737" s="2">
        <v>2</v>
      </c>
      <c r="Q3737" s="2" t="s">
        <v>17721</v>
      </c>
      <c r="R3737" s="3" t="s">
        <v>22423</v>
      </c>
      <c r="S3737" s="2">
        <v>107</v>
      </c>
      <c r="T3737" s="2" t="s">
        <v>23647</v>
      </c>
      <c r="U3737" s="2" t="s">
        <v>23694</v>
      </c>
      <c r="V3737" s="2" t="s">
        <v>23762</v>
      </c>
      <c r="W3737" s="2">
        <v>5000000</v>
      </c>
      <c r="X3737" s="2">
        <v>1981</v>
      </c>
      <c r="Y3737" s="2">
        <v>970</v>
      </c>
      <c r="Z3737" s="2">
        <v>6.4</v>
      </c>
      <c r="AA3737" s="2">
        <v>1.85</v>
      </c>
      <c r="AB3737" s="2">
        <v>0</v>
      </c>
    </row>
    <row r="3738" spans="1:28" x14ac:dyDescent="0.3">
      <c r="A3738" s="2" t="s">
        <v>28</v>
      </c>
      <c r="B3738" s="2" t="s">
        <v>1645</v>
      </c>
      <c r="C3738" s="2">
        <v>129</v>
      </c>
      <c r="D3738" s="2">
        <v>100</v>
      </c>
      <c r="E3738" s="2">
        <v>6</v>
      </c>
      <c r="F3738" s="2">
        <v>65</v>
      </c>
      <c r="G3738" s="2" t="s">
        <v>4471</v>
      </c>
      <c r="H3738" s="2">
        <v>935</v>
      </c>
      <c r="I3738" s="2">
        <v>14343976</v>
      </c>
      <c r="J3738" s="2" t="s">
        <v>24936</v>
      </c>
      <c r="K3738" s="2" t="s">
        <v>3996</v>
      </c>
      <c r="L3738" s="2" t="s">
        <v>10859</v>
      </c>
      <c r="M3738" s="2">
        <v>22961</v>
      </c>
      <c r="N3738" s="2">
        <v>1327</v>
      </c>
      <c r="O3738" s="2" t="s">
        <v>13400</v>
      </c>
      <c r="P3738" s="2">
        <v>0</v>
      </c>
      <c r="Q3738" s="2" t="s">
        <v>17722</v>
      </c>
      <c r="R3738" s="3" t="s">
        <v>22424</v>
      </c>
      <c r="S3738" s="2">
        <v>291</v>
      </c>
      <c r="T3738" s="2" t="s">
        <v>23647</v>
      </c>
      <c r="U3738" s="2" t="s">
        <v>23694</v>
      </c>
      <c r="V3738" s="2" t="s">
        <v>23762</v>
      </c>
      <c r="W3738" s="2">
        <v>5000000</v>
      </c>
      <c r="X3738" s="2">
        <v>1989</v>
      </c>
      <c r="Y3738" s="2">
        <v>120</v>
      </c>
      <c r="Z3738" s="2">
        <v>4.5</v>
      </c>
      <c r="AA3738" s="2">
        <v>1.85</v>
      </c>
      <c r="AB3738" s="2">
        <v>1000</v>
      </c>
    </row>
    <row r="3739" spans="1:28" x14ac:dyDescent="0.3">
      <c r="A3739" s="2" t="s">
        <v>28</v>
      </c>
      <c r="B3739" s="2" t="s">
        <v>530</v>
      </c>
      <c r="C3739" s="2">
        <v>168</v>
      </c>
      <c r="D3739" s="2">
        <v>95</v>
      </c>
      <c r="E3739" s="2">
        <v>38</v>
      </c>
      <c r="F3739" s="2">
        <v>249</v>
      </c>
      <c r="G3739" s="2" t="s">
        <v>3817</v>
      </c>
      <c r="H3739" s="2">
        <v>567</v>
      </c>
      <c r="I3739" s="2">
        <v>241437427</v>
      </c>
      <c r="J3739" s="2" t="s">
        <v>24028</v>
      </c>
      <c r="K3739" s="2" t="s">
        <v>3767</v>
      </c>
      <c r="L3739" s="2" t="s">
        <v>10860</v>
      </c>
      <c r="M3739" s="2">
        <v>102071</v>
      </c>
      <c r="N3739" s="2">
        <v>1495</v>
      </c>
      <c r="O3739" s="2" t="s">
        <v>12749</v>
      </c>
      <c r="P3739" s="2">
        <v>3</v>
      </c>
      <c r="Q3739" s="2" t="s">
        <v>17723</v>
      </c>
      <c r="R3739" s="3" t="s">
        <v>22425</v>
      </c>
      <c r="S3739" s="2">
        <v>756</v>
      </c>
      <c r="T3739" s="2" t="s">
        <v>23647</v>
      </c>
      <c r="U3739" s="2" t="s">
        <v>23694</v>
      </c>
      <c r="V3739" s="2" t="s">
        <v>23760</v>
      </c>
      <c r="W3739" s="2">
        <v>5000000</v>
      </c>
      <c r="X3739" s="2">
        <v>2002</v>
      </c>
      <c r="Y3739" s="2">
        <v>312</v>
      </c>
      <c r="Z3739" s="2">
        <v>6.6</v>
      </c>
      <c r="AA3739" s="2">
        <v>1.85</v>
      </c>
      <c r="AB3739" s="2">
        <v>5000</v>
      </c>
    </row>
    <row r="3740" spans="1:28" x14ac:dyDescent="0.3">
      <c r="A3740" s="2" t="s">
        <v>28</v>
      </c>
      <c r="B3740" s="2" t="s">
        <v>1646</v>
      </c>
      <c r="C3740" s="2">
        <v>444</v>
      </c>
      <c r="D3740" s="2">
        <v>94</v>
      </c>
      <c r="E3740" s="2">
        <v>520</v>
      </c>
      <c r="F3740" s="2">
        <v>192</v>
      </c>
      <c r="G3740" s="2" t="s">
        <v>4255</v>
      </c>
      <c r="H3740" s="2">
        <v>11000</v>
      </c>
      <c r="I3740" s="2">
        <v>14123773</v>
      </c>
      <c r="J3740" s="2" t="s">
        <v>23952</v>
      </c>
      <c r="K3740" s="2" t="s">
        <v>2431</v>
      </c>
      <c r="L3740" s="2" t="s">
        <v>10861</v>
      </c>
      <c r="M3740" s="2">
        <v>108683</v>
      </c>
      <c r="N3740" s="2">
        <v>12306</v>
      </c>
      <c r="O3740" s="2" t="s">
        <v>13401</v>
      </c>
      <c r="P3740" s="2">
        <v>4</v>
      </c>
      <c r="Q3740" s="2" t="s">
        <v>17724</v>
      </c>
      <c r="R3740" s="3" t="s">
        <v>22426</v>
      </c>
      <c r="S3740" s="2">
        <v>561</v>
      </c>
      <c r="T3740" s="2" t="s">
        <v>23647</v>
      </c>
      <c r="U3740" s="2" t="s">
        <v>23694</v>
      </c>
      <c r="V3740" s="2" t="s">
        <v>23762</v>
      </c>
      <c r="W3740" s="2">
        <v>5000000</v>
      </c>
      <c r="X3740" s="2">
        <v>2012</v>
      </c>
      <c r="Y3740" s="2">
        <v>892</v>
      </c>
      <c r="Z3740" s="2">
        <v>5.3</v>
      </c>
      <c r="AA3740" s="2">
        <v>2.35</v>
      </c>
      <c r="AB3740" s="2">
        <v>25000</v>
      </c>
    </row>
    <row r="3741" spans="1:28" x14ac:dyDescent="0.3">
      <c r="A3741" s="2" t="s">
        <v>28</v>
      </c>
      <c r="B3741" s="2" t="s">
        <v>1647</v>
      </c>
      <c r="C3741" s="2">
        <v>123</v>
      </c>
      <c r="D3741" s="2">
        <v>93</v>
      </c>
      <c r="E3741" s="2">
        <v>13</v>
      </c>
      <c r="F3741" s="2">
        <v>141</v>
      </c>
      <c r="G3741" s="2" t="s">
        <v>4472</v>
      </c>
      <c r="H3741" s="2">
        <v>742</v>
      </c>
      <c r="I3741" s="2">
        <v>15126948</v>
      </c>
      <c r="J3741" s="2" t="s">
        <v>24267</v>
      </c>
      <c r="K3741" s="2" t="s">
        <v>3861</v>
      </c>
      <c r="L3741" s="2" t="s">
        <v>10862</v>
      </c>
      <c r="M3741" s="2">
        <v>20815</v>
      </c>
      <c r="N3741" s="2">
        <v>1227</v>
      </c>
      <c r="O3741" s="2" t="s">
        <v>12962</v>
      </c>
      <c r="P3741" s="2">
        <v>0</v>
      </c>
      <c r="Q3741" s="2" t="s">
        <v>17725</v>
      </c>
      <c r="R3741" s="3" t="s">
        <v>22427</v>
      </c>
      <c r="S3741" s="2">
        <v>335</v>
      </c>
      <c r="T3741" s="2" t="s">
        <v>23647</v>
      </c>
      <c r="U3741" s="2" t="s">
        <v>23694</v>
      </c>
      <c r="V3741" s="2" t="s">
        <v>23762</v>
      </c>
      <c r="W3741" s="2">
        <v>5000000</v>
      </c>
      <c r="X3741" s="2">
        <v>1995</v>
      </c>
      <c r="Y3741" s="2">
        <v>152</v>
      </c>
      <c r="Z3741" s="2">
        <v>4.9000000000000004</v>
      </c>
      <c r="AA3741" s="2">
        <v>1.85</v>
      </c>
      <c r="AB3741" s="2">
        <v>0</v>
      </c>
    </row>
    <row r="3742" spans="1:28" x14ac:dyDescent="0.3">
      <c r="A3742" s="2" t="s">
        <v>28</v>
      </c>
      <c r="B3742" s="2" t="s">
        <v>151</v>
      </c>
      <c r="C3742" s="2">
        <v>173</v>
      </c>
      <c r="D3742" s="2">
        <v>106</v>
      </c>
      <c r="E3742" s="2">
        <v>0</v>
      </c>
      <c r="F3742" s="2">
        <v>19</v>
      </c>
      <c r="G3742" s="2" t="s">
        <v>4473</v>
      </c>
      <c r="H3742" s="2">
        <v>269</v>
      </c>
      <c r="I3742" s="2">
        <v>13622333</v>
      </c>
      <c r="J3742" s="2" t="s">
        <v>24620</v>
      </c>
      <c r="K3742" s="2" t="s">
        <v>3889</v>
      </c>
      <c r="L3742" s="2" t="s">
        <v>10863</v>
      </c>
      <c r="M3742" s="2">
        <v>91377</v>
      </c>
      <c r="N3742" s="2">
        <v>361</v>
      </c>
      <c r="O3742" s="2" t="s">
        <v>13402</v>
      </c>
      <c r="P3742" s="2">
        <v>1</v>
      </c>
      <c r="Q3742" s="2" t="s">
        <v>17726</v>
      </c>
      <c r="R3742" s="3" t="s">
        <v>22428</v>
      </c>
      <c r="S3742" s="2">
        <v>385</v>
      </c>
      <c r="T3742" s="2" t="s">
        <v>23652</v>
      </c>
      <c r="U3742" s="2" t="s">
        <v>23705</v>
      </c>
      <c r="V3742" s="2" t="s">
        <v>23762</v>
      </c>
      <c r="W3742" s="2">
        <v>2000000</v>
      </c>
      <c r="X3742" s="2">
        <v>2001</v>
      </c>
      <c r="Y3742" s="2">
        <v>43</v>
      </c>
      <c r="Z3742" s="2">
        <v>7.7</v>
      </c>
      <c r="AA3742" s="2">
        <v>1.85</v>
      </c>
      <c r="AB3742" s="2">
        <v>0</v>
      </c>
    </row>
    <row r="3743" spans="1:28" x14ac:dyDescent="0.3">
      <c r="A3743" s="2" t="s">
        <v>28</v>
      </c>
      <c r="B3743" s="2" t="s">
        <v>257</v>
      </c>
      <c r="C3743" s="2">
        <v>246</v>
      </c>
      <c r="D3743" s="2">
        <v>99</v>
      </c>
      <c r="E3743" s="2">
        <v>1000</v>
      </c>
      <c r="F3743" s="2">
        <v>358</v>
      </c>
      <c r="G3743" s="2" t="s">
        <v>4474</v>
      </c>
      <c r="H3743" s="2">
        <v>605</v>
      </c>
      <c r="I3743" s="2">
        <v>13464388</v>
      </c>
      <c r="J3743" s="2" t="s">
        <v>24392</v>
      </c>
      <c r="K3743" s="2" t="s">
        <v>6772</v>
      </c>
      <c r="L3743" s="2" t="s">
        <v>10864</v>
      </c>
      <c r="M3743" s="2">
        <v>395921</v>
      </c>
      <c r="N3743" s="2">
        <v>1686</v>
      </c>
      <c r="O3743" s="2" t="s">
        <v>2597</v>
      </c>
      <c r="P3743" s="2">
        <v>6</v>
      </c>
      <c r="Q3743" s="2" t="s">
        <v>17727</v>
      </c>
      <c r="R3743" s="3" t="s">
        <v>22429</v>
      </c>
      <c r="S3743" s="2">
        <v>859</v>
      </c>
      <c r="T3743" s="2" t="s">
        <v>23647</v>
      </c>
      <c r="U3743" s="2" t="s">
        <v>23695</v>
      </c>
      <c r="V3743" s="2" t="s">
        <v>23762</v>
      </c>
      <c r="W3743" s="2">
        <v>4000000</v>
      </c>
      <c r="X3743" s="2">
        <v>2004</v>
      </c>
      <c r="Y3743" s="2">
        <v>427</v>
      </c>
      <c r="Z3743" s="2">
        <v>8</v>
      </c>
      <c r="AA3743" s="2">
        <v>2.35</v>
      </c>
      <c r="AB3743" s="2">
        <v>19000</v>
      </c>
    </row>
    <row r="3744" spans="1:28" x14ac:dyDescent="0.3">
      <c r="A3744" s="2" t="s">
        <v>28</v>
      </c>
      <c r="B3744" s="2" t="s">
        <v>1648</v>
      </c>
      <c r="C3744" s="2">
        <v>74</v>
      </c>
      <c r="D3744" s="2">
        <v>82</v>
      </c>
      <c r="E3744" s="2">
        <v>7</v>
      </c>
      <c r="F3744" s="2">
        <v>664</v>
      </c>
      <c r="G3744" s="2" t="s">
        <v>4475</v>
      </c>
      <c r="H3744" s="2">
        <v>1000</v>
      </c>
      <c r="I3744" s="2">
        <v>13350177</v>
      </c>
      <c r="J3744" s="2" t="s">
        <v>24171</v>
      </c>
      <c r="K3744" s="2" t="s">
        <v>6773</v>
      </c>
      <c r="L3744" s="2" t="s">
        <v>10865</v>
      </c>
      <c r="M3744" s="2">
        <v>7904</v>
      </c>
      <c r="N3744" s="2">
        <v>4856</v>
      </c>
      <c r="O3744" s="2" t="s">
        <v>12293</v>
      </c>
      <c r="P3744" s="2">
        <v>5</v>
      </c>
      <c r="Q3744" s="2" t="s">
        <v>17728</v>
      </c>
      <c r="R3744" s="3" t="s">
        <v>22430</v>
      </c>
      <c r="S3744" s="2">
        <v>113</v>
      </c>
      <c r="T3744" s="2" t="s">
        <v>23647</v>
      </c>
      <c r="U3744" s="2" t="s">
        <v>23694</v>
      </c>
      <c r="V3744" s="2" t="s">
        <v>23759</v>
      </c>
      <c r="W3744" s="2">
        <v>5000000</v>
      </c>
      <c r="X3744" s="2">
        <v>2008</v>
      </c>
      <c r="Y3744" s="2">
        <v>984</v>
      </c>
      <c r="Z3744" s="2">
        <v>3.8</v>
      </c>
      <c r="AA3744" s="2">
        <v>1.85</v>
      </c>
      <c r="AB3744" s="2">
        <v>562</v>
      </c>
    </row>
    <row r="3745" spans="1:28" x14ac:dyDescent="0.3">
      <c r="A3745" s="2" t="s">
        <v>28</v>
      </c>
      <c r="B3745" s="2" t="s">
        <v>1457</v>
      </c>
      <c r="C3745" s="2">
        <v>68</v>
      </c>
      <c r="D3745" s="2">
        <v>135</v>
      </c>
      <c r="E3745" s="2">
        <v>407</v>
      </c>
      <c r="F3745" s="2">
        <v>111</v>
      </c>
      <c r="G3745" s="2" t="s">
        <v>4476</v>
      </c>
      <c r="H3745" s="2">
        <v>11000</v>
      </c>
      <c r="I3745" s="2">
        <v>13269963</v>
      </c>
      <c r="J3745" s="2" t="s">
        <v>24419</v>
      </c>
      <c r="K3745" s="2" t="s">
        <v>6209</v>
      </c>
      <c r="L3745" s="2" t="s">
        <v>10866</v>
      </c>
      <c r="M3745" s="2">
        <v>23202</v>
      </c>
      <c r="N3745" s="2">
        <v>11400</v>
      </c>
      <c r="O3745" s="2" t="s">
        <v>13403</v>
      </c>
      <c r="P3745" s="2">
        <v>2</v>
      </c>
      <c r="Q3745" s="2" t="s">
        <v>17729</v>
      </c>
      <c r="R3745" s="3" t="s">
        <v>22431</v>
      </c>
      <c r="S3745" s="2">
        <v>173</v>
      </c>
      <c r="T3745" s="2" t="s">
        <v>23647</v>
      </c>
      <c r="U3745" s="2" t="s">
        <v>23694</v>
      </c>
      <c r="V3745" s="2" t="s">
        <v>23762</v>
      </c>
      <c r="W3745" s="2">
        <v>5000000</v>
      </c>
      <c r="X3745" s="2">
        <v>1996</v>
      </c>
      <c r="Y3745" s="2">
        <v>189</v>
      </c>
      <c r="Z3745" s="2">
        <v>7.6</v>
      </c>
      <c r="AA3745" s="2">
        <v>2.35</v>
      </c>
      <c r="AB3745" s="2">
        <v>0</v>
      </c>
    </row>
    <row r="3746" spans="1:28" x14ac:dyDescent="0.3">
      <c r="A3746" s="2" t="s">
        <v>28</v>
      </c>
      <c r="B3746" s="2" t="s">
        <v>835</v>
      </c>
      <c r="C3746" s="2">
        <v>144</v>
      </c>
      <c r="D3746" s="2">
        <v>88</v>
      </c>
      <c r="E3746" s="2">
        <v>27</v>
      </c>
      <c r="F3746" s="2">
        <v>101</v>
      </c>
      <c r="G3746" s="2" t="s">
        <v>4477</v>
      </c>
      <c r="H3746" s="2">
        <v>742</v>
      </c>
      <c r="I3746" s="2">
        <v>17768000</v>
      </c>
      <c r="J3746" s="2" t="s">
        <v>24267</v>
      </c>
      <c r="K3746" s="2" t="s">
        <v>3861</v>
      </c>
      <c r="L3746" s="2" t="s">
        <v>10867</v>
      </c>
      <c r="M3746" s="2">
        <v>29629</v>
      </c>
      <c r="N3746" s="2">
        <v>1136</v>
      </c>
      <c r="O3746" s="2" t="s">
        <v>13404</v>
      </c>
      <c r="P3746" s="2">
        <v>0</v>
      </c>
      <c r="Q3746" s="2" t="s">
        <v>17730</v>
      </c>
      <c r="R3746" s="3" t="s">
        <v>22432</v>
      </c>
      <c r="S3746" s="2">
        <v>374</v>
      </c>
      <c r="T3746" s="2" t="s">
        <v>23647</v>
      </c>
      <c r="U3746" s="2" t="s">
        <v>23694</v>
      </c>
      <c r="V3746" s="2" t="s">
        <v>23762</v>
      </c>
      <c r="W3746" s="2">
        <v>5000000</v>
      </c>
      <c r="X3746" s="2">
        <v>1988</v>
      </c>
      <c r="Y3746" s="2">
        <v>120</v>
      </c>
      <c r="Z3746" s="2">
        <v>5.9</v>
      </c>
      <c r="AA3746" s="2">
        <v>1.85</v>
      </c>
      <c r="AB3746" s="2">
        <v>0</v>
      </c>
    </row>
    <row r="3747" spans="1:28" x14ac:dyDescent="0.3">
      <c r="A3747" s="2" t="s">
        <v>28</v>
      </c>
      <c r="B3747" s="2" t="s">
        <v>1649</v>
      </c>
      <c r="C3747" s="2">
        <v>96</v>
      </c>
      <c r="D3747" s="2">
        <v>89</v>
      </c>
      <c r="E3747" s="2">
        <v>17</v>
      </c>
      <c r="F3747" s="2">
        <v>85</v>
      </c>
      <c r="G3747" s="2" t="s">
        <v>4478</v>
      </c>
      <c r="H3747" s="2">
        <v>690</v>
      </c>
      <c r="I3747" s="2">
        <v>12947763</v>
      </c>
      <c r="J3747" s="2" t="s">
        <v>24227</v>
      </c>
      <c r="K3747" s="2" t="s">
        <v>3797</v>
      </c>
      <c r="L3747" s="2" t="s">
        <v>10868</v>
      </c>
      <c r="M3747" s="2">
        <v>10624</v>
      </c>
      <c r="N3747" s="2">
        <v>1160</v>
      </c>
      <c r="O3747" s="2" t="s">
        <v>13405</v>
      </c>
      <c r="P3747" s="2">
        <v>0</v>
      </c>
      <c r="Q3747" s="2" t="s">
        <v>17731</v>
      </c>
      <c r="R3747" s="3" t="s">
        <v>22433</v>
      </c>
      <c r="S3747" s="2">
        <v>125</v>
      </c>
      <c r="T3747" s="2" t="s">
        <v>23647</v>
      </c>
      <c r="U3747" s="2" t="s">
        <v>23694</v>
      </c>
      <c r="V3747" s="2" t="s">
        <v>23762</v>
      </c>
      <c r="W3747" s="2">
        <v>5000000</v>
      </c>
      <c r="X3747" s="2">
        <v>1986</v>
      </c>
      <c r="Y3747" s="2">
        <v>190</v>
      </c>
      <c r="Z3747" s="2">
        <v>6.2</v>
      </c>
      <c r="AA3747" s="2">
        <v>2.35</v>
      </c>
      <c r="AB3747" s="2">
        <v>0</v>
      </c>
    </row>
    <row r="3748" spans="1:28" x14ac:dyDescent="0.3">
      <c r="A3748" s="2" t="s">
        <v>28</v>
      </c>
      <c r="B3748" s="2" t="s">
        <v>305</v>
      </c>
      <c r="C3748" s="2">
        <v>42</v>
      </c>
      <c r="D3748" s="2">
        <v>110</v>
      </c>
      <c r="E3748" s="2">
        <v>272</v>
      </c>
      <c r="F3748" s="2">
        <v>551</v>
      </c>
      <c r="G3748" s="2" t="s">
        <v>3461</v>
      </c>
      <c r="H3748" s="2">
        <v>801</v>
      </c>
      <c r="I3748" s="2">
        <v>14100000</v>
      </c>
      <c r="J3748" s="2" t="s">
        <v>24006</v>
      </c>
      <c r="K3748" s="2" t="s">
        <v>6505</v>
      </c>
      <c r="L3748" s="2" t="s">
        <v>10869</v>
      </c>
      <c r="M3748" s="2">
        <v>14995</v>
      </c>
      <c r="N3748" s="2">
        <v>2943</v>
      </c>
      <c r="O3748" s="2" t="s">
        <v>3659</v>
      </c>
      <c r="P3748" s="2">
        <v>6</v>
      </c>
      <c r="Q3748" s="2" t="s">
        <v>17732</v>
      </c>
      <c r="R3748" s="3" t="s">
        <v>22434</v>
      </c>
      <c r="S3748" s="2">
        <v>87</v>
      </c>
      <c r="T3748" s="2" t="s">
        <v>23647</v>
      </c>
      <c r="U3748" s="2" t="s">
        <v>23694</v>
      </c>
      <c r="V3748" s="2" t="s">
        <v>23762</v>
      </c>
      <c r="W3748" s="2">
        <v>5000000</v>
      </c>
      <c r="X3748" s="2">
        <v>1982</v>
      </c>
      <c r="Y3748" s="2">
        <v>796</v>
      </c>
      <c r="Z3748" s="2">
        <v>7.2</v>
      </c>
      <c r="AA3748" s="2">
        <v>1.85</v>
      </c>
      <c r="AB3748" s="2">
        <v>0</v>
      </c>
    </row>
    <row r="3749" spans="1:28" x14ac:dyDescent="0.3">
      <c r="A3749" s="2" t="s">
        <v>28</v>
      </c>
      <c r="B3749" s="2" t="s">
        <v>1650</v>
      </c>
      <c r="C3749" s="2">
        <v>29</v>
      </c>
      <c r="D3749" s="2">
        <v>107</v>
      </c>
      <c r="E3749" s="2">
        <v>8</v>
      </c>
      <c r="F3749" s="2">
        <v>268</v>
      </c>
      <c r="G3749" s="2" t="s">
        <v>4479</v>
      </c>
      <c r="H3749" s="2">
        <v>926</v>
      </c>
      <c r="I3749" s="2">
        <v>12200000</v>
      </c>
      <c r="J3749" s="2" t="s">
        <v>24554</v>
      </c>
      <c r="K3749" s="2" t="s">
        <v>3246</v>
      </c>
      <c r="L3749" s="2" t="s">
        <v>10870</v>
      </c>
      <c r="M3749" s="2">
        <v>7973</v>
      </c>
      <c r="N3749" s="2">
        <v>2383</v>
      </c>
      <c r="O3749" s="2" t="s">
        <v>13406</v>
      </c>
      <c r="P3749" s="2">
        <v>0</v>
      </c>
      <c r="Q3749" s="2" t="s">
        <v>17733</v>
      </c>
      <c r="R3749" s="3" t="s">
        <v>22435</v>
      </c>
      <c r="S3749" s="2">
        <v>65</v>
      </c>
      <c r="T3749" s="2" t="s">
        <v>23647</v>
      </c>
      <c r="U3749" s="2" t="s">
        <v>23694</v>
      </c>
      <c r="V3749" s="2" t="s">
        <v>23760</v>
      </c>
      <c r="W3749" s="2">
        <v>5000000</v>
      </c>
      <c r="X3749" s="2">
        <v>1983</v>
      </c>
      <c r="Y3749" s="2">
        <v>400</v>
      </c>
      <c r="Z3749" s="2">
        <v>6.3</v>
      </c>
      <c r="AA3749" s="2">
        <v>1.85</v>
      </c>
      <c r="AB3749" s="2">
        <v>0</v>
      </c>
    </row>
    <row r="3750" spans="1:28" x14ac:dyDescent="0.3">
      <c r="A3750" s="2" t="s">
        <v>28</v>
      </c>
      <c r="B3750" s="2" t="s">
        <v>1651</v>
      </c>
      <c r="C3750" s="2">
        <v>228</v>
      </c>
      <c r="D3750" s="2">
        <v>86</v>
      </c>
      <c r="E3750" s="2">
        <v>17</v>
      </c>
      <c r="F3750" s="2">
        <v>205</v>
      </c>
      <c r="G3750" s="2" t="s">
        <v>4480</v>
      </c>
      <c r="H3750" s="2">
        <v>520</v>
      </c>
      <c r="I3750" s="2">
        <v>17683670</v>
      </c>
      <c r="J3750" s="2" t="s">
        <v>24159</v>
      </c>
      <c r="K3750" s="2" t="s">
        <v>6774</v>
      </c>
      <c r="L3750" s="2" t="s">
        <v>10871</v>
      </c>
      <c r="M3750" s="2">
        <v>47227</v>
      </c>
      <c r="N3750" s="2">
        <v>1520</v>
      </c>
      <c r="O3750" s="2" t="s">
        <v>13407</v>
      </c>
      <c r="P3750" s="2">
        <v>0</v>
      </c>
      <c r="Q3750" s="2" t="s">
        <v>17734</v>
      </c>
      <c r="R3750" s="3" t="s">
        <v>22436</v>
      </c>
      <c r="S3750" s="2">
        <v>323</v>
      </c>
      <c r="T3750" s="2" t="s">
        <v>23647</v>
      </c>
      <c r="U3750" s="2" t="s">
        <v>23694</v>
      </c>
      <c r="V3750" s="2" t="s">
        <v>23759</v>
      </c>
      <c r="W3750" s="2">
        <v>5000000</v>
      </c>
      <c r="X3750" s="2">
        <v>2011</v>
      </c>
      <c r="Y3750" s="2">
        <v>270</v>
      </c>
      <c r="Z3750" s="2">
        <v>5.2</v>
      </c>
      <c r="AA3750" s="2">
        <v>1.33</v>
      </c>
      <c r="AB3750" s="2">
        <v>0</v>
      </c>
    </row>
    <row r="3751" spans="1:28" x14ac:dyDescent="0.3">
      <c r="A3751" s="2" t="s">
        <v>28</v>
      </c>
      <c r="B3751" s="2" t="s">
        <v>1652</v>
      </c>
      <c r="C3751" s="2">
        <v>195</v>
      </c>
      <c r="D3751" s="2">
        <v>91</v>
      </c>
      <c r="E3751" s="2">
        <v>19</v>
      </c>
      <c r="F3751" s="2">
        <v>260</v>
      </c>
      <c r="G3751" s="2" t="s">
        <v>3200</v>
      </c>
      <c r="H3751" s="2">
        <v>968</v>
      </c>
      <c r="I3751" s="2">
        <v>12055108</v>
      </c>
      <c r="J3751" s="2" t="s">
        <v>24006</v>
      </c>
      <c r="K3751" s="2" t="s">
        <v>2469</v>
      </c>
      <c r="L3751" s="2" t="s">
        <v>10872</v>
      </c>
      <c r="M3751" s="2">
        <v>61151</v>
      </c>
      <c r="N3751" s="2">
        <v>2528</v>
      </c>
      <c r="O3751" s="2" t="s">
        <v>12242</v>
      </c>
      <c r="P3751" s="2">
        <v>0</v>
      </c>
      <c r="Q3751" s="2" t="s">
        <v>17735</v>
      </c>
      <c r="R3751" s="3" t="s">
        <v>22437</v>
      </c>
      <c r="S3751" s="2">
        <v>134</v>
      </c>
      <c r="T3751" s="2" t="s">
        <v>23647</v>
      </c>
      <c r="U3751" s="2" t="s">
        <v>23694</v>
      </c>
      <c r="V3751" s="2" t="s">
        <v>23762</v>
      </c>
      <c r="W3751" s="2">
        <v>8000000</v>
      </c>
      <c r="X3751" s="2">
        <v>2008</v>
      </c>
      <c r="Y3751" s="2">
        <v>934</v>
      </c>
      <c r="Z3751" s="2">
        <v>6.9</v>
      </c>
      <c r="AA3751" s="2">
        <v>2.35</v>
      </c>
      <c r="AB3751" s="2">
        <v>0</v>
      </c>
    </row>
    <row r="3752" spans="1:28" x14ac:dyDescent="0.3">
      <c r="A3752" s="2" t="s">
        <v>28</v>
      </c>
      <c r="B3752" s="2" t="s">
        <v>1261</v>
      </c>
      <c r="C3752" s="2">
        <v>203</v>
      </c>
      <c r="D3752" s="2">
        <v>103</v>
      </c>
      <c r="E3752" s="2">
        <v>66</v>
      </c>
      <c r="F3752" s="2">
        <v>13</v>
      </c>
      <c r="G3752" s="2" t="s">
        <v>4481</v>
      </c>
      <c r="H3752" s="2">
        <v>155</v>
      </c>
      <c r="I3752" s="2">
        <v>27285953</v>
      </c>
      <c r="J3752" s="2" t="s">
        <v>23777</v>
      </c>
      <c r="K3752" s="2" t="s">
        <v>6775</v>
      </c>
      <c r="L3752" s="2" t="s">
        <v>10873</v>
      </c>
      <c r="M3752" s="2">
        <v>48675</v>
      </c>
      <c r="N3752" s="2">
        <v>259</v>
      </c>
      <c r="O3752" s="2" t="s">
        <v>13408</v>
      </c>
      <c r="P3752" s="2">
        <v>0</v>
      </c>
      <c r="Q3752" s="2" t="s">
        <v>17736</v>
      </c>
      <c r="R3752" s="3" t="s">
        <v>22438</v>
      </c>
      <c r="S3752" s="2">
        <v>214</v>
      </c>
      <c r="T3752" s="2" t="s">
        <v>23647</v>
      </c>
      <c r="U3752" s="2" t="s">
        <v>23694</v>
      </c>
      <c r="V3752" s="2" t="s">
        <v>23762</v>
      </c>
      <c r="W3752" s="2">
        <v>5000000</v>
      </c>
      <c r="X3752" s="2">
        <v>2015</v>
      </c>
      <c r="Y3752" s="2">
        <v>78</v>
      </c>
      <c r="Z3752" s="2">
        <v>6.8</v>
      </c>
      <c r="AA3752" s="2">
        <v>1.85</v>
      </c>
      <c r="AB3752" s="2">
        <v>16000</v>
      </c>
    </row>
    <row r="3753" spans="1:28" x14ac:dyDescent="0.3">
      <c r="A3753" s="2" t="s">
        <v>28</v>
      </c>
      <c r="B3753" s="2" t="s">
        <v>1653</v>
      </c>
      <c r="C3753" s="2">
        <v>44</v>
      </c>
      <c r="D3753" s="2">
        <v>90</v>
      </c>
      <c r="E3753" s="2">
        <v>152</v>
      </c>
      <c r="F3753" s="2">
        <v>826</v>
      </c>
      <c r="G3753" s="2" t="s">
        <v>2837</v>
      </c>
      <c r="H3753" s="2">
        <v>21000</v>
      </c>
      <c r="J3753" s="2" t="s">
        <v>23775</v>
      </c>
      <c r="K3753" s="2" t="s">
        <v>6776</v>
      </c>
      <c r="L3753" s="2" t="s">
        <v>10874</v>
      </c>
      <c r="M3753" s="2">
        <v>15345</v>
      </c>
      <c r="N3753" s="2">
        <v>23714</v>
      </c>
      <c r="O3753" s="2" t="s">
        <v>2686</v>
      </c>
      <c r="P3753" s="2">
        <v>0</v>
      </c>
      <c r="Q3753" s="2" t="s">
        <v>17737</v>
      </c>
      <c r="R3753" s="3" t="s">
        <v>22439</v>
      </c>
      <c r="S3753" s="2">
        <v>87</v>
      </c>
      <c r="T3753" s="2" t="s">
        <v>23647</v>
      </c>
      <c r="U3753" s="2" t="s">
        <v>23694</v>
      </c>
      <c r="V3753" s="2" t="s">
        <v>23760</v>
      </c>
      <c r="W3753" s="2">
        <v>8000000</v>
      </c>
      <c r="X3753" s="2">
        <v>1982</v>
      </c>
      <c r="Y3753" s="2">
        <v>982</v>
      </c>
      <c r="Z3753" s="2">
        <v>6.2</v>
      </c>
      <c r="AA3753" s="2">
        <v>1.85</v>
      </c>
      <c r="AB3753" s="2">
        <v>0</v>
      </c>
    </row>
    <row r="3754" spans="1:28" x14ac:dyDescent="0.3">
      <c r="A3754" s="2" t="s">
        <v>28</v>
      </c>
      <c r="B3754" s="2" t="s">
        <v>1571</v>
      </c>
      <c r="C3754" s="2">
        <v>14</v>
      </c>
      <c r="D3754" s="2">
        <v>141</v>
      </c>
      <c r="E3754" s="2">
        <v>54</v>
      </c>
      <c r="F3754" s="2">
        <v>70</v>
      </c>
      <c r="G3754" s="2" t="s">
        <v>4482</v>
      </c>
      <c r="H3754" s="2">
        <v>746</v>
      </c>
      <c r="J3754" s="2" t="s">
        <v>23953</v>
      </c>
      <c r="K3754" s="2" t="s">
        <v>6777</v>
      </c>
      <c r="L3754" s="2" t="s">
        <v>10875</v>
      </c>
      <c r="M3754" s="2">
        <v>2017</v>
      </c>
      <c r="N3754" s="2">
        <v>1332</v>
      </c>
      <c r="O3754" s="2" t="s">
        <v>13409</v>
      </c>
      <c r="P3754" s="2">
        <v>2</v>
      </c>
      <c r="Q3754" s="2" t="s">
        <v>17738</v>
      </c>
      <c r="R3754" s="3" t="s">
        <v>22440</v>
      </c>
      <c r="S3754" s="2">
        <v>33</v>
      </c>
      <c r="T3754" s="2" t="s">
        <v>23647</v>
      </c>
      <c r="U3754" s="2" t="s">
        <v>23694</v>
      </c>
      <c r="W3754" s="2">
        <v>5000000</v>
      </c>
      <c r="X3754" s="2">
        <v>1959</v>
      </c>
      <c r="Y3754" s="2">
        <v>333</v>
      </c>
      <c r="Z3754" s="2">
        <v>6.2</v>
      </c>
      <c r="AA3754" s="2">
        <v>2.2000000000000002</v>
      </c>
      <c r="AB3754" s="2">
        <v>270</v>
      </c>
    </row>
    <row r="3755" spans="1:28" x14ac:dyDescent="0.3">
      <c r="A3755" s="2" t="s">
        <v>28</v>
      </c>
      <c r="B3755" s="2" t="s">
        <v>1654</v>
      </c>
      <c r="C3755" s="2">
        <v>59</v>
      </c>
      <c r="D3755" s="2">
        <v>92</v>
      </c>
      <c r="E3755" s="2">
        <v>89</v>
      </c>
      <c r="F3755" s="2">
        <v>355</v>
      </c>
      <c r="G3755" s="2" t="s">
        <v>3136</v>
      </c>
      <c r="H3755" s="2">
        <v>729</v>
      </c>
      <c r="I3755" s="2">
        <v>11675178</v>
      </c>
      <c r="J3755" s="2" t="s">
        <v>5447</v>
      </c>
      <c r="K3755" s="2" t="s">
        <v>2474</v>
      </c>
      <c r="L3755" s="2" t="s">
        <v>10876</v>
      </c>
      <c r="M3755" s="2">
        <v>9509</v>
      </c>
      <c r="N3755" s="2">
        <v>2848</v>
      </c>
      <c r="O3755" s="2" t="s">
        <v>12566</v>
      </c>
      <c r="P3755" s="2">
        <v>4</v>
      </c>
      <c r="Q3755" s="2" t="s">
        <v>17739</v>
      </c>
      <c r="R3755" s="3" t="s">
        <v>22441</v>
      </c>
      <c r="S3755" s="2">
        <v>53</v>
      </c>
      <c r="T3755" s="2" t="s">
        <v>23647</v>
      </c>
      <c r="U3755" s="2" t="s">
        <v>23694</v>
      </c>
      <c r="V3755" s="2" t="s">
        <v>23762</v>
      </c>
      <c r="W3755" s="2">
        <v>5000000</v>
      </c>
      <c r="X3755" s="2">
        <v>2016</v>
      </c>
      <c r="Y3755" s="2">
        <v>706</v>
      </c>
      <c r="Z3755" s="2">
        <v>3.5</v>
      </c>
      <c r="AB3755" s="2">
        <v>11000</v>
      </c>
    </row>
    <row r="3756" spans="1:28" x14ac:dyDescent="0.3">
      <c r="A3756" s="2" t="s">
        <v>28</v>
      </c>
      <c r="B3756" s="2" t="s">
        <v>1655</v>
      </c>
      <c r="C3756" s="2">
        <v>45</v>
      </c>
      <c r="D3756" s="2">
        <v>99</v>
      </c>
      <c r="E3756" s="2">
        <v>1000</v>
      </c>
      <c r="F3756" s="2">
        <v>409</v>
      </c>
      <c r="G3756" s="2" t="s">
        <v>2631</v>
      </c>
      <c r="H3756" s="2">
        <v>849</v>
      </c>
      <c r="I3756" s="2">
        <v>10572742</v>
      </c>
      <c r="J3756" s="2" t="s">
        <v>23794</v>
      </c>
      <c r="K3756" s="2" t="s">
        <v>4077</v>
      </c>
      <c r="L3756" s="2" t="s">
        <v>10877</v>
      </c>
      <c r="M3756" s="2">
        <v>2326</v>
      </c>
      <c r="N3756" s="2">
        <v>2269</v>
      </c>
      <c r="O3756" s="2" t="s">
        <v>6238</v>
      </c>
      <c r="P3756" s="2">
        <v>1</v>
      </c>
      <c r="Q3756" s="2" t="s">
        <v>17740</v>
      </c>
      <c r="R3756" s="3" t="s">
        <v>22442</v>
      </c>
      <c r="S3756" s="2">
        <v>21</v>
      </c>
      <c r="T3756" s="2" t="s">
        <v>23647</v>
      </c>
      <c r="U3756" s="2" t="s">
        <v>23694</v>
      </c>
      <c r="V3756" s="2" t="s">
        <v>23759</v>
      </c>
      <c r="W3756" s="2">
        <v>8000000</v>
      </c>
      <c r="X3756" s="2">
        <v>2009</v>
      </c>
      <c r="Y3756" s="2">
        <v>578</v>
      </c>
      <c r="Z3756" s="2">
        <v>6.1</v>
      </c>
      <c r="AA3756" s="2">
        <v>1.85</v>
      </c>
      <c r="AB3756" s="2">
        <v>738</v>
      </c>
    </row>
    <row r="3757" spans="1:28" x14ac:dyDescent="0.3">
      <c r="A3757" s="2" t="s">
        <v>29</v>
      </c>
      <c r="B3757" s="2" t="s">
        <v>1656</v>
      </c>
      <c r="C3757" s="2">
        <v>42</v>
      </c>
      <c r="D3757" s="2">
        <v>79</v>
      </c>
      <c r="E3757" s="2">
        <v>57</v>
      </c>
      <c r="F3757" s="2">
        <v>99</v>
      </c>
      <c r="G3757" s="2" t="s">
        <v>4483</v>
      </c>
      <c r="H3757" s="2">
        <v>998</v>
      </c>
      <c r="J3757" s="2" t="s">
        <v>24273</v>
      </c>
      <c r="K3757" s="2" t="s">
        <v>6778</v>
      </c>
      <c r="L3757" s="2" t="s">
        <v>10878</v>
      </c>
      <c r="M3757" s="2">
        <v>3519</v>
      </c>
      <c r="N3757" s="2">
        <v>1284</v>
      </c>
      <c r="O3757" s="2" t="s">
        <v>13410</v>
      </c>
      <c r="P3757" s="2">
        <v>1</v>
      </c>
      <c r="Q3757" s="2" t="s">
        <v>17741</v>
      </c>
      <c r="R3757" s="3" t="s">
        <v>22443</v>
      </c>
      <c r="S3757" s="2">
        <v>46</v>
      </c>
      <c r="T3757" s="2" t="s">
        <v>23647</v>
      </c>
      <c r="U3757" s="2" t="s">
        <v>23694</v>
      </c>
      <c r="V3757" s="2" t="s">
        <v>23765</v>
      </c>
      <c r="W3757" s="2">
        <v>800000</v>
      </c>
      <c r="X3757" s="2">
        <v>1932</v>
      </c>
      <c r="Y3757" s="2">
        <v>164</v>
      </c>
      <c r="Z3757" s="2">
        <v>6.6</v>
      </c>
      <c r="AA3757" s="2">
        <v>1.37</v>
      </c>
      <c r="AB3757" s="2">
        <v>213</v>
      </c>
    </row>
    <row r="3758" spans="1:28" x14ac:dyDescent="0.3">
      <c r="A3758" s="2" t="s">
        <v>28</v>
      </c>
      <c r="B3758" s="2" t="s">
        <v>831</v>
      </c>
      <c r="C3758" s="2">
        <v>12</v>
      </c>
      <c r="D3758" s="2">
        <v>96</v>
      </c>
      <c r="E3758" s="2">
        <v>23</v>
      </c>
      <c r="F3758" s="2">
        <v>503</v>
      </c>
      <c r="G3758" s="2" t="s">
        <v>2858</v>
      </c>
      <c r="H3758" s="2">
        <v>927</v>
      </c>
      <c r="I3758" s="2">
        <v>9658370</v>
      </c>
      <c r="J3758" s="2" t="s">
        <v>23925</v>
      </c>
      <c r="K3758" s="2" t="s">
        <v>3522</v>
      </c>
      <c r="L3758" s="2" t="s">
        <v>10879</v>
      </c>
      <c r="M3758" s="2">
        <v>1180</v>
      </c>
      <c r="N3758" s="2">
        <v>3552</v>
      </c>
      <c r="O3758" s="2" t="s">
        <v>13411</v>
      </c>
      <c r="P3758" s="2">
        <v>6</v>
      </c>
      <c r="R3758" s="3" t="s">
        <v>22444</v>
      </c>
      <c r="S3758" s="2">
        <v>9</v>
      </c>
      <c r="T3758" s="2" t="s">
        <v>23647</v>
      </c>
      <c r="U3758" s="2" t="s">
        <v>23694</v>
      </c>
      <c r="V3758" s="2" t="s">
        <v>23762</v>
      </c>
      <c r="W3758" s="2">
        <v>5000000</v>
      </c>
      <c r="X3758" s="2">
        <v>2016</v>
      </c>
      <c r="Y3758" s="2">
        <v>509</v>
      </c>
      <c r="Z3758" s="2">
        <v>4.5</v>
      </c>
      <c r="AB3758" s="2">
        <v>740</v>
      </c>
    </row>
    <row r="3759" spans="1:28" x14ac:dyDescent="0.3">
      <c r="A3759" s="2" t="s">
        <v>28</v>
      </c>
      <c r="B3759" s="2" t="s">
        <v>1657</v>
      </c>
      <c r="C3759" s="2">
        <v>29</v>
      </c>
      <c r="D3759" s="2">
        <v>82</v>
      </c>
      <c r="E3759" s="2">
        <v>99</v>
      </c>
      <c r="F3759" s="2">
        <v>44</v>
      </c>
      <c r="G3759" s="2" t="s">
        <v>4484</v>
      </c>
      <c r="H3759" s="2">
        <v>93</v>
      </c>
      <c r="I3759" s="2">
        <v>9628751</v>
      </c>
      <c r="J3759" s="2" t="s">
        <v>24078</v>
      </c>
      <c r="K3759" s="2" t="s">
        <v>6779</v>
      </c>
      <c r="L3759" s="2" t="s">
        <v>10880</v>
      </c>
      <c r="M3759" s="2">
        <v>5164</v>
      </c>
      <c r="N3759" s="2">
        <v>315</v>
      </c>
      <c r="O3759" s="2" t="s">
        <v>13412</v>
      </c>
      <c r="P3759" s="2">
        <v>0</v>
      </c>
      <c r="Q3759" s="2" t="s">
        <v>17742</v>
      </c>
      <c r="R3759" s="3" t="s">
        <v>22445</v>
      </c>
      <c r="S3759" s="2">
        <v>65</v>
      </c>
      <c r="T3759" s="2" t="s">
        <v>23647</v>
      </c>
      <c r="U3759" s="2" t="s">
        <v>23694</v>
      </c>
      <c r="V3759" s="2" t="s">
        <v>23760</v>
      </c>
      <c r="W3759" s="2">
        <v>5000000</v>
      </c>
      <c r="X3759" s="2">
        <v>2000</v>
      </c>
      <c r="Y3759" s="2">
        <v>45</v>
      </c>
      <c r="Z3759" s="2">
        <v>5.9</v>
      </c>
      <c r="AA3759" s="2">
        <v>1.85</v>
      </c>
      <c r="AB3759" s="2">
        <v>207</v>
      </c>
    </row>
    <row r="3760" spans="1:28" x14ac:dyDescent="0.3">
      <c r="A3760" s="2" t="s">
        <v>28</v>
      </c>
      <c r="B3760" s="2" t="s">
        <v>1658</v>
      </c>
      <c r="C3760" s="2">
        <v>121</v>
      </c>
      <c r="D3760" s="2">
        <v>92</v>
      </c>
      <c r="E3760" s="2">
        <v>12</v>
      </c>
      <c r="F3760" s="2">
        <v>797</v>
      </c>
      <c r="G3760" s="2" t="s">
        <v>4485</v>
      </c>
      <c r="H3760" s="2">
        <v>3000</v>
      </c>
      <c r="I3760" s="2">
        <v>8786715</v>
      </c>
      <c r="J3760" s="2" t="s">
        <v>24006</v>
      </c>
      <c r="K3760" s="2" t="s">
        <v>6343</v>
      </c>
      <c r="L3760" s="2" t="s">
        <v>10881</v>
      </c>
      <c r="M3760" s="2">
        <v>40274</v>
      </c>
      <c r="N3760" s="2">
        <v>5668</v>
      </c>
      <c r="O3760" s="2" t="s">
        <v>3663</v>
      </c>
      <c r="P3760" s="2">
        <v>5</v>
      </c>
      <c r="Q3760" s="2" t="s">
        <v>17743</v>
      </c>
      <c r="R3760" s="3" t="s">
        <v>22446</v>
      </c>
      <c r="S3760" s="2">
        <v>324</v>
      </c>
      <c r="T3760" s="2" t="s">
        <v>23647</v>
      </c>
      <c r="U3760" s="2" t="s">
        <v>23694</v>
      </c>
      <c r="V3760" s="2" t="s">
        <v>23759</v>
      </c>
      <c r="W3760" s="2">
        <v>5000000</v>
      </c>
      <c r="X3760" s="2">
        <v>2004</v>
      </c>
      <c r="Y3760" s="2">
        <v>835</v>
      </c>
      <c r="Z3760" s="2">
        <v>6.9</v>
      </c>
      <c r="AA3760" s="2">
        <v>1.85</v>
      </c>
      <c r="AB3760" s="2">
        <v>0</v>
      </c>
    </row>
    <row r="3761" spans="1:28" x14ac:dyDescent="0.3">
      <c r="A3761" s="2" t="s">
        <v>28</v>
      </c>
      <c r="B3761" s="2" t="s">
        <v>1659</v>
      </c>
      <c r="C3761" s="2">
        <v>135</v>
      </c>
      <c r="D3761" s="2">
        <v>112</v>
      </c>
      <c r="E3761" s="2">
        <v>66</v>
      </c>
      <c r="F3761" s="2">
        <v>21</v>
      </c>
      <c r="G3761" s="2" t="s">
        <v>4486</v>
      </c>
      <c r="H3761" s="2">
        <v>150</v>
      </c>
      <c r="I3761" s="2">
        <v>3432342</v>
      </c>
      <c r="J3761" s="2" t="s">
        <v>24615</v>
      </c>
      <c r="K3761" s="2" t="s">
        <v>3908</v>
      </c>
      <c r="L3761" s="2" t="s">
        <v>10882</v>
      </c>
      <c r="M3761" s="2">
        <v>24921</v>
      </c>
      <c r="N3761" s="2">
        <v>253</v>
      </c>
      <c r="O3761" s="2" t="s">
        <v>13413</v>
      </c>
      <c r="P3761" s="2">
        <v>2</v>
      </c>
      <c r="Q3761" s="2" t="s">
        <v>17744</v>
      </c>
      <c r="R3761" s="3" t="s">
        <v>22447</v>
      </c>
      <c r="S3761" s="2">
        <v>166</v>
      </c>
      <c r="T3761" s="2" t="s">
        <v>23649</v>
      </c>
      <c r="U3761" s="2" t="s">
        <v>23697</v>
      </c>
      <c r="V3761" s="2" t="s">
        <v>23762</v>
      </c>
      <c r="W3761" s="2">
        <v>6000000</v>
      </c>
      <c r="X3761" s="2">
        <v>2003</v>
      </c>
      <c r="Y3761" s="2">
        <v>28</v>
      </c>
      <c r="Z3761" s="2">
        <v>7.7</v>
      </c>
      <c r="AA3761" s="2">
        <v>2.35</v>
      </c>
      <c r="AB3761" s="2">
        <v>0</v>
      </c>
    </row>
    <row r="3762" spans="1:28" x14ac:dyDescent="0.3">
      <c r="A3762" s="2" t="s">
        <v>28</v>
      </c>
      <c r="B3762" s="2" t="s">
        <v>449</v>
      </c>
      <c r="C3762" s="2">
        <v>27</v>
      </c>
      <c r="D3762" s="2">
        <v>106</v>
      </c>
      <c r="E3762" s="2">
        <v>44</v>
      </c>
      <c r="F3762" s="2">
        <v>136</v>
      </c>
      <c r="G3762" s="2" t="s">
        <v>4246</v>
      </c>
      <c r="H3762" s="2">
        <v>559</v>
      </c>
      <c r="J3762" s="2" t="s">
        <v>23986</v>
      </c>
      <c r="K3762" s="2" t="s">
        <v>4055</v>
      </c>
      <c r="L3762" s="2" t="s">
        <v>10883</v>
      </c>
      <c r="M3762" s="2">
        <v>8930</v>
      </c>
      <c r="N3762" s="2">
        <v>1199</v>
      </c>
      <c r="O3762" s="2" t="s">
        <v>13414</v>
      </c>
      <c r="P3762" s="2">
        <v>10</v>
      </c>
      <c r="Q3762" s="2" t="s">
        <v>17745</v>
      </c>
      <c r="R3762" s="3" t="s">
        <v>22448</v>
      </c>
      <c r="S3762" s="2">
        <v>90</v>
      </c>
      <c r="T3762" s="2" t="s">
        <v>23647</v>
      </c>
      <c r="U3762" s="2" t="s">
        <v>23694</v>
      </c>
      <c r="V3762" s="2" t="s">
        <v>23760</v>
      </c>
      <c r="W3762" s="2">
        <v>5000000</v>
      </c>
      <c r="X3762" s="2">
        <v>1976</v>
      </c>
      <c r="Y3762" s="2">
        <v>249</v>
      </c>
      <c r="Z3762" s="2">
        <v>6.6</v>
      </c>
      <c r="AA3762" s="2">
        <v>1.85</v>
      </c>
      <c r="AB3762" s="2">
        <v>672</v>
      </c>
    </row>
    <row r="3763" spans="1:28" x14ac:dyDescent="0.3">
      <c r="A3763" s="2" t="s">
        <v>28</v>
      </c>
      <c r="B3763" s="2" t="s">
        <v>1660</v>
      </c>
      <c r="C3763" s="2">
        <v>56</v>
      </c>
      <c r="D3763" s="2">
        <v>90</v>
      </c>
      <c r="E3763" s="2">
        <v>23</v>
      </c>
      <c r="F3763" s="2">
        <v>560</v>
      </c>
      <c r="G3763" s="2" t="s">
        <v>4487</v>
      </c>
      <c r="H3763" s="2">
        <v>847</v>
      </c>
      <c r="I3763" s="2">
        <v>6755271</v>
      </c>
      <c r="J3763" s="2" t="s">
        <v>24267</v>
      </c>
      <c r="K3763" s="2" t="s">
        <v>3658</v>
      </c>
      <c r="L3763" s="2" t="s">
        <v>10884</v>
      </c>
      <c r="M3763" s="2">
        <v>7319</v>
      </c>
      <c r="N3763" s="2">
        <v>3004</v>
      </c>
      <c r="O3763" s="2" t="s">
        <v>12412</v>
      </c>
      <c r="P3763" s="2">
        <v>4</v>
      </c>
      <c r="Q3763" s="2" t="s">
        <v>17746</v>
      </c>
      <c r="R3763" s="3" t="s">
        <v>22449</v>
      </c>
      <c r="S3763" s="2">
        <v>131</v>
      </c>
      <c r="T3763" s="2" t="s">
        <v>23647</v>
      </c>
      <c r="U3763" s="2" t="s">
        <v>23694</v>
      </c>
      <c r="V3763" s="2" t="s">
        <v>23762</v>
      </c>
      <c r="W3763" s="2">
        <v>5000000</v>
      </c>
      <c r="X3763" s="2">
        <v>2001</v>
      </c>
      <c r="Y3763" s="2">
        <v>591</v>
      </c>
      <c r="Z3763" s="2">
        <v>5.3</v>
      </c>
      <c r="AA3763" s="2">
        <v>1.85</v>
      </c>
      <c r="AB3763" s="2">
        <v>327</v>
      </c>
    </row>
    <row r="3764" spans="1:28" x14ac:dyDescent="0.3">
      <c r="A3764" s="2" t="s">
        <v>29</v>
      </c>
      <c r="B3764" s="2" t="s">
        <v>1521</v>
      </c>
      <c r="C3764" s="2">
        <v>22</v>
      </c>
      <c r="D3764" s="2">
        <v>126</v>
      </c>
      <c r="E3764" s="2">
        <v>82</v>
      </c>
      <c r="F3764" s="2">
        <v>576</v>
      </c>
      <c r="G3764" s="2" t="s">
        <v>4488</v>
      </c>
      <c r="H3764" s="2">
        <v>11000</v>
      </c>
      <c r="J3764" s="2" t="s">
        <v>23897</v>
      </c>
      <c r="K3764" s="2" t="s">
        <v>3056</v>
      </c>
      <c r="L3764" s="2" t="s">
        <v>10885</v>
      </c>
      <c r="M3764" s="2">
        <v>13587</v>
      </c>
      <c r="N3764" s="2">
        <v>13591</v>
      </c>
      <c r="O3764" s="2" t="s">
        <v>12263</v>
      </c>
      <c r="P3764" s="2">
        <v>2</v>
      </c>
      <c r="Q3764" s="2" t="s">
        <v>17747</v>
      </c>
      <c r="R3764" s="3" t="s">
        <v>22450</v>
      </c>
      <c r="S3764" s="2">
        <v>80</v>
      </c>
      <c r="T3764" s="2" t="s">
        <v>23647</v>
      </c>
      <c r="U3764" s="2" t="s">
        <v>23695</v>
      </c>
      <c r="V3764" s="2" t="s">
        <v>23760</v>
      </c>
      <c r="W3764" s="2">
        <v>5000000</v>
      </c>
      <c r="X3764" s="2">
        <v>1978</v>
      </c>
      <c r="Y3764" s="2">
        <v>794</v>
      </c>
      <c r="Z3764" s="2">
        <v>6.3</v>
      </c>
      <c r="AA3764" s="2">
        <v>2.35</v>
      </c>
      <c r="AB3764" s="2">
        <v>729</v>
      </c>
    </row>
    <row r="3765" spans="1:28" x14ac:dyDescent="0.3">
      <c r="A3765" s="2" t="s">
        <v>28</v>
      </c>
      <c r="B3765" s="2" t="s">
        <v>1661</v>
      </c>
      <c r="C3765" s="2">
        <v>59</v>
      </c>
      <c r="D3765" s="2">
        <v>150</v>
      </c>
      <c r="E3765" s="2">
        <v>3</v>
      </c>
      <c r="F3765" s="2">
        <v>448</v>
      </c>
      <c r="G3765" s="2" t="s">
        <v>3571</v>
      </c>
      <c r="H3765" s="2">
        <v>859</v>
      </c>
      <c r="I3765" s="2">
        <v>6157157</v>
      </c>
      <c r="J3765" s="2" t="s">
        <v>24006</v>
      </c>
      <c r="K3765" s="2" t="s">
        <v>6780</v>
      </c>
      <c r="L3765" s="2" t="s">
        <v>10886</v>
      </c>
      <c r="M3765" s="2">
        <v>21416</v>
      </c>
      <c r="N3765" s="2">
        <v>3942</v>
      </c>
      <c r="O3765" s="2" t="s">
        <v>13415</v>
      </c>
      <c r="P3765" s="2">
        <v>1</v>
      </c>
      <c r="Q3765" s="2" t="s">
        <v>17748</v>
      </c>
      <c r="R3765" s="3" t="s">
        <v>22451</v>
      </c>
      <c r="S3765" s="2">
        <v>198</v>
      </c>
      <c r="T3765" s="2" t="s">
        <v>23647</v>
      </c>
      <c r="U3765" s="2" t="s">
        <v>23694</v>
      </c>
      <c r="V3765" s="2" t="s">
        <v>23759</v>
      </c>
      <c r="W3765" s="2">
        <v>5000000</v>
      </c>
      <c r="X3765" s="2">
        <v>1989</v>
      </c>
      <c r="Y3765" s="2">
        <v>448</v>
      </c>
      <c r="Z3765" s="2">
        <v>7</v>
      </c>
      <c r="AA3765" s="2">
        <v>1.85</v>
      </c>
      <c r="AB3765" s="2">
        <v>0</v>
      </c>
    </row>
    <row r="3766" spans="1:28" x14ac:dyDescent="0.3">
      <c r="A3766" s="2" t="s">
        <v>28</v>
      </c>
      <c r="B3766" s="2" t="s">
        <v>1662</v>
      </c>
      <c r="C3766" s="2">
        <v>61</v>
      </c>
      <c r="D3766" s="2">
        <v>90</v>
      </c>
      <c r="E3766" s="2">
        <v>4</v>
      </c>
      <c r="F3766" s="2">
        <v>556</v>
      </c>
      <c r="G3766" s="2" t="s">
        <v>2426</v>
      </c>
      <c r="H3766" s="2">
        <v>2000</v>
      </c>
      <c r="I3766" s="2">
        <v>6088249</v>
      </c>
      <c r="J3766" s="2" t="s">
        <v>5447</v>
      </c>
      <c r="K3766" s="2" t="s">
        <v>2734</v>
      </c>
      <c r="L3766" s="2" t="s">
        <v>10887</v>
      </c>
      <c r="M3766" s="2">
        <v>67853</v>
      </c>
      <c r="N3766" s="2">
        <v>5202</v>
      </c>
      <c r="O3766" s="2" t="s">
        <v>6863</v>
      </c>
      <c r="P3766" s="2">
        <v>0</v>
      </c>
      <c r="Q3766" s="2" t="s">
        <v>17749</v>
      </c>
      <c r="R3766" s="3" t="s">
        <v>22452</v>
      </c>
      <c r="S3766" s="2">
        <v>202</v>
      </c>
      <c r="T3766" s="2" t="s">
        <v>23647</v>
      </c>
      <c r="U3766" s="2" t="s">
        <v>23694</v>
      </c>
      <c r="V3766" s="2" t="s">
        <v>23762</v>
      </c>
      <c r="X3766" s="2">
        <v>2006</v>
      </c>
      <c r="Y3766" s="2">
        <v>936</v>
      </c>
      <c r="Z3766" s="2">
        <v>7</v>
      </c>
      <c r="AA3766" s="2">
        <v>2.35</v>
      </c>
      <c r="AB3766" s="2">
        <v>0</v>
      </c>
    </row>
    <row r="3767" spans="1:28" x14ac:dyDescent="0.3">
      <c r="A3767" s="2" t="s">
        <v>28</v>
      </c>
      <c r="B3767" s="2" t="s">
        <v>1429</v>
      </c>
      <c r="C3767" s="2">
        <v>60</v>
      </c>
      <c r="D3767" s="2">
        <v>91</v>
      </c>
      <c r="E3767" s="2">
        <v>84</v>
      </c>
      <c r="F3767" s="2">
        <v>572</v>
      </c>
      <c r="G3767" s="2" t="s">
        <v>4489</v>
      </c>
      <c r="H3767" s="2">
        <v>1000</v>
      </c>
      <c r="I3767" s="2">
        <v>5480318</v>
      </c>
      <c r="J3767" s="2" t="s">
        <v>24006</v>
      </c>
      <c r="K3767" s="2" t="s">
        <v>2891</v>
      </c>
      <c r="L3767" s="2" t="s">
        <v>10888</v>
      </c>
      <c r="M3767" s="2">
        <v>9427</v>
      </c>
      <c r="N3767" s="2">
        <v>2691</v>
      </c>
      <c r="O3767" s="2" t="s">
        <v>13416</v>
      </c>
      <c r="P3767" s="2">
        <v>0</v>
      </c>
      <c r="Q3767" s="2" t="s">
        <v>17750</v>
      </c>
      <c r="R3767" s="3" t="s">
        <v>22453</v>
      </c>
      <c r="S3767" s="2">
        <v>79</v>
      </c>
      <c r="T3767" s="2" t="s">
        <v>23647</v>
      </c>
      <c r="U3767" s="2" t="s">
        <v>23694</v>
      </c>
      <c r="V3767" s="2" t="s">
        <v>23762</v>
      </c>
      <c r="W3767" s="2">
        <v>5000000</v>
      </c>
      <c r="X3767" s="2">
        <v>1998</v>
      </c>
      <c r="Y3767" s="2">
        <v>778</v>
      </c>
      <c r="Z3767" s="2">
        <v>6.6</v>
      </c>
      <c r="AA3767" s="2">
        <v>1.85</v>
      </c>
      <c r="AB3767" s="2">
        <v>462</v>
      </c>
    </row>
    <row r="3768" spans="1:28" x14ac:dyDescent="0.3">
      <c r="A3768" s="2" t="s">
        <v>28</v>
      </c>
      <c r="B3768" s="2" t="s">
        <v>765</v>
      </c>
      <c r="C3768" s="2">
        <v>164</v>
      </c>
      <c r="D3768" s="2">
        <v>145</v>
      </c>
      <c r="E3768" s="2">
        <v>0</v>
      </c>
      <c r="F3768" s="2">
        <v>392</v>
      </c>
      <c r="G3768" s="2" t="s">
        <v>4490</v>
      </c>
      <c r="H3768" s="2">
        <v>973</v>
      </c>
      <c r="J3768" s="2" t="s">
        <v>5996</v>
      </c>
      <c r="K3768" s="2" t="s">
        <v>6781</v>
      </c>
      <c r="L3768" s="2" t="s">
        <v>10889</v>
      </c>
      <c r="M3768" s="2">
        <v>216005</v>
      </c>
      <c r="N3768" s="2">
        <v>2589</v>
      </c>
      <c r="O3768" s="2" t="s">
        <v>13417</v>
      </c>
      <c r="P3768" s="2">
        <v>1</v>
      </c>
      <c r="Q3768" s="2" t="s">
        <v>17751</v>
      </c>
      <c r="R3768" s="3" t="s">
        <v>22454</v>
      </c>
      <c r="S3768" s="2">
        <v>565</v>
      </c>
      <c r="T3768" s="2" t="s">
        <v>23647</v>
      </c>
      <c r="U3768" s="2" t="s">
        <v>23713</v>
      </c>
      <c r="V3768" s="2" t="s">
        <v>23759</v>
      </c>
      <c r="W3768" s="2">
        <v>5000000</v>
      </c>
      <c r="X3768" s="2">
        <v>1968</v>
      </c>
      <c r="Y3768" s="2">
        <v>423</v>
      </c>
      <c r="Z3768" s="2">
        <v>8.6</v>
      </c>
      <c r="AA3768" s="2">
        <v>2.35</v>
      </c>
      <c r="AB3768" s="2">
        <v>10000</v>
      </c>
    </row>
    <row r="3769" spans="1:28" x14ac:dyDescent="0.3">
      <c r="A3769" s="2" t="s">
        <v>28</v>
      </c>
      <c r="B3769" s="2" t="s">
        <v>77</v>
      </c>
      <c r="C3769" s="2">
        <v>81</v>
      </c>
      <c r="D3769" s="2">
        <v>95</v>
      </c>
      <c r="E3769" s="2">
        <v>4000</v>
      </c>
      <c r="F3769" s="2">
        <v>334</v>
      </c>
      <c r="G3769" s="2" t="s">
        <v>3952</v>
      </c>
      <c r="H3769" s="2">
        <v>4000</v>
      </c>
      <c r="I3769" s="2">
        <v>5308707</v>
      </c>
      <c r="J3769" s="2" t="s">
        <v>24243</v>
      </c>
      <c r="K3769" s="2" t="s">
        <v>77</v>
      </c>
      <c r="L3769" s="2" t="s">
        <v>10890</v>
      </c>
      <c r="M3769" s="2">
        <v>15053</v>
      </c>
      <c r="N3769" s="2">
        <v>5245</v>
      </c>
      <c r="O3769" s="2" t="s">
        <v>13418</v>
      </c>
      <c r="P3769" s="2">
        <v>2</v>
      </c>
      <c r="Q3769" s="2" t="s">
        <v>17752</v>
      </c>
      <c r="R3769" s="3" t="s">
        <v>22455</v>
      </c>
      <c r="S3769" s="2">
        <v>165</v>
      </c>
      <c r="T3769" s="2" t="s">
        <v>23647</v>
      </c>
      <c r="U3769" s="2" t="s">
        <v>23694</v>
      </c>
      <c r="V3769" s="2" t="s">
        <v>23762</v>
      </c>
      <c r="W3769" s="2">
        <v>5000000</v>
      </c>
      <c r="X3769" s="2">
        <v>2001</v>
      </c>
      <c r="Y3769" s="2">
        <v>585</v>
      </c>
      <c r="Z3769" s="2">
        <v>6.4</v>
      </c>
      <c r="AA3769" s="2">
        <v>1.85</v>
      </c>
      <c r="AB3769" s="2">
        <v>393</v>
      </c>
    </row>
    <row r="3770" spans="1:28" x14ac:dyDescent="0.3">
      <c r="A3770" s="2" t="s">
        <v>28</v>
      </c>
      <c r="B3770" s="2" t="s">
        <v>105</v>
      </c>
      <c r="C3770" s="2">
        <v>415</v>
      </c>
      <c r="D3770" s="2">
        <v>97</v>
      </c>
      <c r="E3770" s="2">
        <v>0</v>
      </c>
      <c r="F3770" s="2">
        <v>372</v>
      </c>
      <c r="G3770" s="2" t="s">
        <v>4491</v>
      </c>
      <c r="H3770" s="2">
        <v>18000</v>
      </c>
      <c r="I3770" s="2">
        <v>5009677</v>
      </c>
      <c r="J3770" s="2" t="s">
        <v>24269</v>
      </c>
      <c r="K3770" s="2" t="s">
        <v>889</v>
      </c>
      <c r="L3770" s="2" t="s">
        <v>10891</v>
      </c>
      <c r="M3770" s="2">
        <v>260607</v>
      </c>
      <c r="N3770" s="2">
        <v>19404</v>
      </c>
      <c r="O3770" s="2" t="s">
        <v>3261</v>
      </c>
      <c r="P3770" s="2">
        <v>0</v>
      </c>
      <c r="Q3770" s="2" t="s">
        <v>17753</v>
      </c>
      <c r="R3770" s="3" t="s">
        <v>22456</v>
      </c>
      <c r="S3770" s="2">
        <v>485</v>
      </c>
      <c r="T3770" s="2" t="s">
        <v>23647</v>
      </c>
      <c r="U3770" s="2" t="s">
        <v>23695</v>
      </c>
      <c r="V3770" s="2" t="s">
        <v>23762</v>
      </c>
      <c r="W3770" s="2">
        <v>5000000</v>
      </c>
      <c r="X3770" s="2">
        <v>2009</v>
      </c>
      <c r="Y3770" s="2">
        <v>572</v>
      </c>
      <c r="Z3770" s="2">
        <v>7.9</v>
      </c>
      <c r="AA3770" s="2">
        <v>2.35</v>
      </c>
      <c r="AB3770" s="2">
        <v>47000</v>
      </c>
    </row>
    <row r="3771" spans="1:28" x14ac:dyDescent="0.3">
      <c r="A3771" s="2" t="s">
        <v>28</v>
      </c>
      <c r="B3771" s="2" t="s">
        <v>1400</v>
      </c>
      <c r="C3771" s="2">
        <v>43</v>
      </c>
      <c r="D3771" s="2">
        <v>90</v>
      </c>
      <c r="E3771" s="2">
        <v>7</v>
      </c>
      <c r="F3771" s="2">
        <v>701</v>
      </c>
      <c r="G3771" s="2" t="s">
        <v>4264</v>
      </c>
      <c r="H3771" s="2">
        <v>2000</v>
      </c>
      <c r="I3771" s="2">
        <v>4328294</v>
      </c>
      <c r="J3771" s="2" t="s">
        <v>5447</v>
      </c>
      <c r="K3771" s="2" t="s">
        <v>2797</v>
      </c>
      <c r="L3771" s="2" t="s">
        <v>10892</v>
      </c>
      <c r="M3771" s="2">
        <v>2719</v>
      </c>
      <c r="N3771" s="2">
        <v>5900</v>
      </c>
      <c r="O3771" s="2" t="s">
        <v>3148</v>
      </c>
      <c r="P3771" s="2">
        <v>0</v>
      </c>
      <c r="Q3771" s="2" t="s">
        <v>17754</v>
      </c>
      <c r="R3771" s="3" t="s">
        <v>22457</v>
      </c>
      <c r="S3771" s="2">
        <v>41</v>
      </c>
      <c r="T3771" s="2" t="s">
        <v>23647</v>
      </c>
      <c r="U3771" s="2" t="s">
        <v>23694</v>
      </c>
      <c r="V3771" s="2" t="s">
        <v>23759</v>
      </c>
      <c r="X3771" s="2">
        <v>2006</v>
      </c>
      <c r="Y3771" s="2">
        <v>847</v>
      </c>
      <c r="Z3771" s="2">
        <v>5.4</v>
      </c>
      <c r="AA3771" s="2">
        <v>1.85</v>
      </c>
      <c r="AB3771" s="2">
        <v>249</v>
      </c>
    </row>
    <row r="3772" spans="1:28" x14ac:dyDescent="0.3">
      <c r="A3772" s="2" t="s">
        <v>28</v>
      </c>
      <c r="B3772" s="2" t="s">
        <v>1663</v>
      </c>
      <c r="C3772" s="2">
        <v>7</v>
      </c>
      <c r="D3772" s="2">
        <v>41</v>
      </c>
      <c r="E3772" s="2">
        <v>0</v>
      </c>
      <c r="F3772" s="2">
        <v>0</v>
      </c>
      <c r="G3772" s="2" t="s">
        <v>4492</v>
      </c>
      <c r="H3772" s="2">
        <v>55</v>
      </c>
      <c r="I3772" s="2">
        <v>4074023</v>
      </c>
      <c r="J3772" s="2" t="s">
        <v>5814</v>
      </c>
      <c r="K3772" s="2" t="s">
        <v>6782</v>
      </c>
      <c r="L3772" s="2" t="s">
        <v>10893</v>
      </c>
      <c r="M3772" s="2">
        <v>296</v>
      </c>
      <c r="N3772" s="2">
        <v>55</v>
      </c>
      <c r="O3772" s="2" t="s">
        <v>13419</v>
      </c>
      <c r="P3772" s="2">
        <v>0</v>
      </c>
      <c r="Q3772" s="2" t="s">
        <v>17755</v>
      </c>
      <c r="R3772" s="3" t="s">
        <v>22458</v>
      </c>
      <c r="S3772" s="2">
        <v>4</v>
      </c>
      <c r="T3772" s="2" t="s">
        <v>23647</v>
      </c>
      <c r="U3772" s="2" t="s">
        <v>23695</v>
      </c>
      <c r="W3772" s="2">
        <v>5000000</v>
      </c>
      <c r="X3772" s="2">
        <v>2010</v>
      </c>
      <c r="Y3772" s="2">
        <v>0</v>
      </c>
      <c r="Z3772" s="2">
        <v>6.9</v>
      </c>
      <c r="AA3772" s="2">
        <v>1.78</v>
      </c>
      <c r="AB3772" s="2">
        <v>89</v>
      </c>
    </row>
    <row r="3773" spans="1:28" x14ac:dyDescent="0.3">
      <c r="A3773" s="2" t="s">
        <v>28</v>
      </c>
      <c r="B3773" s="2" t="s">
        <v>870</v>
      </c>
      <c r="C3773" s="2">
        <v>120</v>
      </c>
      <c r="D3773" s="2">
        <v>112</v>
      </c>
      <c r="E3773" s="2">
        <v>460</v>
      </c>
      <c r="F3773" s="2">
        <v>395</v>
      </c>
      <c r="G3773" s="2" t="s">
        <v>3703</v>
      </c>
      <c r="H3773" s="2">
        <v>990</v>
      </c>
      <c r="I3773" s="2">
        <v>4306697</v>
      </c>
      <c r="J3773" s="2" t="s">
        <v>5558</v>
      </c>
      <c r="K3773" s="2" t="s">
        <v>2465</v>
      </c>
      <c r="L3773" s="2" t="s">
        <v>10894</v>
      </c>
      <c r="M3773" s="2">
        <v>26720</v>
      </c>
      <c r="N3773" s="2">
        <v>2820</v>
      </c>
      <c r="O3773" s="2" t="s">
        <v>13420</v>
      </c>
      <c r="P3773" s="2">
        <v>0</v>
      </c>
      <c r="Q3773" s="2" t="s">
        <v>17756</v>
      </c>
      <c r="R3773" s="3" t="s">
        <v>22459</v>
      </c>
      <c r="S3773" s="2">
        <v>196</v>
      </c>
      <c r="T3773" s="2" t="s">
        <v>23647</v>
      </c>
      <c r="U3773" s="2" t="s">
        <v>23697</v>
      </c>
      <c r="V3773" s="2" t="s">
        <v>23762</v>
      </c>
      <c r="W3773" s="2">
        <v>5000000</v>
      </c>
      <c r="X3773" s="2">
        <v>1997</v>
      </c>
      <c r="Y3773" s="2">
        <v>900</v>
      </c>
      <c r="Z3773" s="2">
        <v>7.7</v>
      </c>
      <c r="AA3773" s="2">
        <v>2.35</v>
      </c>
      <c r="AB3773" s="2">
        <v>920</v>
      </c>
    </row>
    <row r="3774" spans="1:28" x14ac:dyDescent="0.3">
      <c r="A3774" s="2" t="s">
        <v>28</v>
      </c>
      <c r="B3774" s="2" t="s">
        <v>1664</v>
      </c>
      <c r="C3774" s="2">
        <v>195</v>
      </c>
      <c r="D3774" s="2">
        <v>122</v>
      </c>
      <c r="E3774" s="2">
        <v>22</v>
      </c>
      <c r="F3774" s="2">
        <v>32</v>
      </c>
      <c r="G3774" s="2" t="s">
        <v>4493</v>
      </c>
      <c r="H3774" s="2">
        <v>186</v>
      </c>
      <c r="I3774" s="2">
        <v>3950029</v>
      </c>
      <c r="J3774" s="2" t="s">
        <v>5558</v>
      </c>
      <c r="K3774" s="2" t="s">
        <v>6678</v>
      </c>
      <c r="L3774" s="2" t="s">
        <v>10895</v>
      </c>
      <c r="M3774" s="2">
        <v>12411</v>
      </c>
      <c r="N3774" s="2">
        <v>416</v>
      </c>
      <c r="O3774" s="2" t="s">
        <v>13421</v>
      </c>
      <c r="P3774" s="2">
        <v>0</v>
      </c>
      <c r="Q3774" s="2" t="s">
        <v>17757</v>
      </c>
      <c r="R3774" s="3" t="s">
        <v>22460</v>
      </c>
      <c r="S3774" s="2">
        <v>89</v>
      </c>
      <c r="T3774" s="2" t="s">
        <v>23649</v>
      </c>
      <c r="U3774" s="2" t="s">
        <v>23703</v>
      </c>
      <c r="V3774" s="2" t="s">
        <v>23759</v>
      </c>
      <c r="W3774" s="2">
        <v>4000000</v>
      </c>
      <c r="X3774" s="2">
        <v>2010</v>
      </c>
      <c r="Y3774" s="2">
        <v>135</v>
      </c>
      <c r="Z3774" s="2">
        <v>7.2</v>
      </c>
      <c r="AA3774" s="2">
        <v>2.35</v>
      </c>
      <c r="AB3774" s="2">
        <v>0</v>
      </c>
    </row>
    <row r="3775" spans="1:28" x14ac:dyDescent="0.3">
      <c r="A3775" s="2" t="s">
        <v>28</v>
      </c>
      <c r="B3775" s="2" t="s">
        <v>1665</v>
      </c>
      <c r="C3775" s="2">
        <v>109</v>
      </c>
      <c r="D3775" s="2">
        <v>110</v>
      </c>
      <c r="E3775" s="2">
        <v>19</v>
      </c>
      <c r="F3775" s="2">
        <v>39</v>
      </c>
      <c r="G3775" s="2" t="s">
        <v>2840</v>
      </c>
      <c r="H3775" s="2">
        <v>25000</v>
      </c>
      <c r="I3775" s="2">
        <v>4040588</v>
      </c>
      <c r="J3775" s="2" t="s">
        <v>24006</v>
      </c>
      <c r="K3775" s="2" t="s">
        <v>2452</v>
      </c>
      <c r="L3775" s="2" t="s">
        <v>10896</v>
      </c>
      <c r="M3775" s="2">
        <v>12233</v>
      </c>
      <c r="N3775" s="2">
        <v>25676</v>
      </c>
      <c r="O3775" s="2" t="s">
        <v>12481</v>
      </c>
      <c r="P3775" s="2">
        <v>0</v>
      </c>
      <c r="Q3775" s="2" t="s">
        <v>17758</v>
      </c>
      <c r="R3775" s="3" t="s">
        <v>22461</v>
      </c>
      <c r="S3775" s="2">
        <v>89</v>
      </c>
      <c r="T3775" s="2" t="s">
        <v>23647</v>
      </c>
      <c r="U3775" s="2" t="s">
        <v>23694</v>
      </c>
      <c r="V3775" s="2" t="s">
        <v>23759</v>
      </c>
      <c r="W3775" s="2">
        <v>5000000</v>
      </c>
      <c r="X3775" s="2">
        <v>2008</v>
      </c>
      <c r="Y3775" s="2">
        <v>579</v>
      </c>
      <c r="Z3775" s="2">
        <v>6.8</v>
      </c>
      <c r="AA3775" s="2">
        <v>2.35</v>
      </c>
      <c r="AB3775" s="2">
        <v>0</v>
      </c>
    </row>
    <row r="3776" spans="1:28" x14ac:dyDescent="0.3">
      <c r="A3776" s="2" t="s">
        <v>28</v>
      </c>
      <c r="B3776" s="2" t="s">
        <v>1666</v>
      </c>
      <c r="C3776" s="2">
        <v>21</v>
      </c>
      <c r="D3776" s="2">
        <v>87</v>
      </c>
      <c r="E3776" s="2">
        <v>3</v>
      </c>
      <c r="F3776" s="2">
        <v>83</v>
      </c>
      <c r="G3776" s="2" t="s">
        <v>4494</v>
      </c>
      <c r="H3776" s="2">
        <v>922</v>
      </c>
      <c r="J3776" s="2" t="s">
        <v>24937</v>
      </c>
      <c r="K3776" s="2" t="s">
        <v>6783</v>
      </c>
      <c r="L3776" s="2" t="s">
        <v>10897</v>
      </c>
      <c r="M3776" s="2">
        <v>881</v>
      </c>
      <c r="N3776" s="2">
        <v>1324</v>
      </c>
      <c r="O3776" s="2" t="s">
        <v>13422</v>
      </c>
      <c r="P3776" s="2">
        <v>0</v>
      </c>
      <c r="Q3776" s="2" t="s">
        <v>17759</v>
      </c>
      <c r="R3776" s="3" t="s">
        <v>22462</v>
      </c>
      <c r="S3776" s="2">
        <v>32</v>
      </c>
      <c r="T3776" s="2" t="s">
        <v>23647</v>
      </c>
      <c r="U3776" s="2" t="s">
        <v>23694</v>
      </c>
      <c r="V3776" s="2" t="s">
        <v>23762</v>
      </c>
      <c r="W3776" s="2">
        <v>5000000</v>
      </c>
      <c r="X3776" s="2">
        <v>1982</v>
      </c>
      <c r="Y3776" s="2">
        <v>162</v>
      </c>
      <c r="Z3776" s="2">
        <v>6.2</v>
      </c>
      <c r="AB3776" s="2">
        <v>323</v>
      </c>
    </row>
    <row r="3777" spans="1:28" x14ac:dyDescent="0.3">
      <c r="A3777" s="2" t="s">
        <v>28</v>
      </c>
      <c r="B3777" s="2" t="s">
        <v>46</v>
      </c>
      <c r="C3777" s="2">
        <v>93</v>
      </c>
      <c r="D3777" s="2">
        <v>108</v>
      </c>
      <c r="E3777" s="2">
        <v>0</v>
      </c>
      <c r="F3777" s="2">
        <v>88</v>
      </c>
      <c r="G3777" s="2" t="s">
        <v>3413</v>
      </c>
      <c r="H3777" s="2">
        <v>14000</v>
      </c>
      <c r="I3777" s="2">
        <v>3049135</v>
      </c>
      <c r="J3777" s="2" t="s">
        <v>24938</v>
      </c>
      <c r="K3777" s="2" t="s">
        <v>2447</v>
      </c>
      <c r="L3777" s="2" t="s">
        <v>10898</v>
      </c>
      <c r="M3777" s="2">
        <v>50197</v>
      </c>
      <c r="N3777" s="2">
        <v>14574</v>
      </c>
      <c r="O3777" s="2" t="s">
        <v>13423</v>
      </c>
      <c r="P3777" s="2">
        <v>2</v>
      </c>
      <c r="Q3777" s="2" t="s">
        <v>17760</v>
      </c>
      <c r="R3777" s="3" t="s">
        <v>22463</v>
      </c>
      <c r="S3777" s="2">
        <v>265</v>
      </c>
      <c r="T3777" s="2" t="s">
        <v>23647</v>
      </c>
      <c r="U3777" s="2" t="s">
        <v>23696</v>
      </c>
      <c r="V3777" s="2" t="s">
        <v>23762</v>
      </c>
      <c r="W3777" s="2">
        <v>5000000</v>
      </c>
      <c r="X3777" s="2">
        <v>1994</v>
      </c>
      <c r="Y3777" s="2">
        <v>433</v>
      </c>
      <c r="Z3777" s="2">
        <v>7.4</v>
      </c>
      <c r="AA3777" s="2">
        <v>2.35</v>
      </c>
      <c r="AB3777" s="2">
        <v>0</v>
      </c>
    </row>
    <row r="3778" spans="1:28" x14ac:dyDescent="0.3">
      <c r="A3778" s="2" t="s">
        <v>28</v>
      </c>
      <c r="B3778" s="2" t="s">
        <v>1227</v>
      </c>
      <c r="C3778" s="2">
        <v>12</v>
      </c>
      <c r="D3778" s="2">
        <v>121</v>
      </c>
      <c r="E3778" s="2">
        <v>35</v>
      </c>
      <c r="F3778" s="2">
        <v>473</v>
      </c>
      <c r="G3778" s="2" t="s">
        <v>4495</v>
      </c>
      <c r="H3778" s="2">
        <v>4000</v>
      </c>
      <c r="I3778" s="2">
        <v>4700361</v>
      </c>
      <c r="J3778" s="2" t="s">
        <v>5558</v>
      </c>
      <c r="K3778" s="2" t="s">
        <v>2739</v>
      </c>
      <c r="L3778" s="2" t="s">
        <v>10899</v>
      </c>
      <c r="M3778" s="2">
        <v>2047</v>
      </c>
      <c r="N3778" s="2">
        <v>6617</v>
      </c>
      <c r="O3778" s="2" t="s">
        <v>13424</v>
      </c>
      <c r="P3778" s="2">
        <v>0</v>
      </c>
      <c r="Q3778" s="2" t="s">
        <v>17761</v>
      </c>
      <c r="R3778" s="3" t="s">
        <v>22464</v>
      </c>
      <c r="S3778" s="2">
        <v>29</v>
      </c>
      <c r="T3778" s="2" t="s">
        <v>23647</v>
      </c>
      <c r="U3778" s="2" t="s">
        <v>23694</v>
      </c>
      <c r="V3778" s="2" t="s">
        <v>23759</v>
      </c>
      <c r="W3778" s="2">
        <v>5000000</v>
      </c>
      <c r="X3778" s="2">
        <v>2015</v>
      </c>
      <c r="Y3778" s="2">
        <v>849</v>
      </c>
      <c r="Z3778" s="2">
        <v>4.5999999999999996</v>
      </c>
      <c r="AA3778" s="2">
        <v>2.35</v>
      </c>
      <c r="AB3778" s="2">
        <v>0</v>
      </c>
    </row>
    <row r="3779" spans="1:28" x14ac:dyDescent="0.3">
      <c r="A3779" s="2" t="s">
        <v>28</v>
      </c>
      <c r="B3779" s="2" t="s">
        <v>1667</v>
      </c>
      <c r="C3779" s="2">
        <v>155</v>
      </c>
      <c r="D3779" s="2">
        <v>97</v>
      </c>
      <c r="E3779" s="2">
        <v>7</v>
      </c>
      <c r="F3779" s="2">
        <v>939</v>
      </c>
      <c r="G3779" s="2" t="s">
        <v>4496</v>
      </c>
      <c r="H3779" s="2">
        <v>8000</v>
      </c>
      <c r="I3779" s="2">
        <v>2711210</v>
      </c>
      <c r="J3779" s="2" t="s">
        <v>24006</v>
      </c>
      <c r="K3779" s="2" t="s">
        <v>2643</v>
      </c>
      <c r="L3779" s="2" t="s">
        <v>10900</v>
      </c>
      <c r="M3779" s="2">
        <v>40305</v>
      </c>
      <c r="N3779" s="2">
        <v>10517</v>
      </c>
      <c r="O3779" s="2" t="s">
        <v>2677</v>
      </c>
      <c r="P3779" s="2">
        <v>1</v>
      </c>
      <c r="Q3779" s="2" t="s">
        <v>17762</v>
      </c>
      <c r="R3779" s="3" t="s">
        <v>22465</v>
      </c>
      <c r="S3779" s="2">
        <v>86</v>
      </c>
      <c r="T3779" s="2" t="s">
        <v>23647</v>
      </c>
      <c r="U3779" s="2" t="s">
        <v>23694</v>
      </c>
      <c r="V3779" s="2" t="s">
        <v>23762</v>
      </c>
      <c r="W3779" s="2">
        <v>5000000</v>
      </c>
      <c r="X3779" s="2">
        <v>2010</v>
      </c>
      <c r="Y3779" s="2">
        <v>981</v>
      </c>
      <c r="Z3779" s="2">
        <v>6.4</v>
      </c>
      <c r="AA3779" s="2">
        <v>2.35</v>
      </c>
      <c r="AB3779" s="2">
        <v>0</v>
      </c>
    </row>
    <row r="3780" spans="1:28" x14ac:dyDescent="0.3">
      <c r="A3780" s="2" t="s">
        <v>28</v>
      </c>
      <c r="B3780" s="2" t="s">
        <v>589</v>
      </c>
      <c r="C3780" s="2">
        <v>81</v>
      </c>
      <c r="D3780" s="2">
        <v>116</v>
      </c>
      <c r="E3780" s="2">
        <v>52</v>
      </c>
      <c r="F3780" s="2">
        <v>102</v>
      </c>
      <c r="G3780" s="2" t="s">
        <v>4035</v>
      </c>
      <c r="H3780" s="2">
        <v>624</v>
      </c>
      <c r="I3780" s="2">
        <v>1980338</v>
      </c>
      <c r="J3780" s="2" t="s">
        <v>24939</v>
      </c>
      <c r="K3780" s="2" t="s">
        <v>2703</v>
      </c>
      <c r="L3780" s="2" t="s">
        <v>10901</v>
      </c>
      <c r="M3780" s="2">
        <v>12366</v>
      </c>
      <c r="N3780" s="2">
        <v>1209</v>
      </c>
      <c r="O3780" s="2" t="s">
        <v>4001</v>
      </c>
      <c r="P3780" s="2">
        <v>2</v>
      </c>
      <c r="Q3780" s="2" t="s">
        <v>17763</v>
      </c>
      <c r="R3780" s="3" t="s">
        <v>22466</v>
      </c>
      <c r="S3780" s="2">
        <v>151</v>
      </c>
      <c r="T3780" s="2" t="s">
        <v>23647</v>
      </c>
      <c r="U3780" s="2" t="s">
        <v>23694</v>
      </c>
      <c r="V3780" s="2" t="s">
        <v>23762</v>
      </c>
      <c r="W3780" s="2">
        <v>5000000</v>
      </c>
      <c r="X3780" s="2">
        <v>1998</v>
      </c>
      <c r="Y3780" s="2">
        <v>385</v>
      </c>
      <c r="Z3780" s="2">
        <v>7</v>
      </c>
      <c r="AA3780" s="2">
        <v>1.85</v>
      </c>
      <c r="AB3780" s="2">
        <v>507</v>
      </c>
    </row>
    <row r="3781" spans="1:28" x14ac:dyDescent="0.3">
      <c r="A3781" s="2" t="s">
        <v>28</v>
      </c>
      <c r="B3781" s="2" t="s">
        <v>1170</v>
      </c>
      <c r="C3781" s="2">
        <v>204</v>
      </c>
      <c r="D3781" s="2">
        <v>94</v>
      </c>
      <c r="E3781" s="2">
        <v>122</v>
      </c>
      <c r="F3781" s="2">
        <v>360</v>
      </c>
      <c r="G3781" s="2" t="s">
        <v>2754</v>
      </c>
      <c r="H3781" s="2">
        <v>23000</v>
      </c>
      <c r="I3781" s="2">
        <v>1082044</v>
      </c>
      <c r="J3781" s="2" t="s">
        <v>24146</v>
      </c>
      <c r="K3781" s="2" t="s">
        <v>2429</v>
      </c>
      <c r="L3781" s="2" t="s">
        <v>10902</v>
      </c>
      <c r="M3781" s="2">
        <v>281649</v>
      </c>
      <c r="N3781" s="2">
        <v>24994</v>
      </c>
      <c r="O3781" s="2" t="s">
        <v>2614</v>
      </c>
      <c r="P3781" s="2">
        <v>0</v>
      </c>
      <c r="Q3781" s="2" t="s">
        <v>17764</v>
      </c>
      <c r="R3781" s="3" t="s">
        <v>22467</v>
      </c>
      <c r="S3781" s="2">
        <v>458</v>
      </c>
      <c r="T3781" s="2" t="s">
        <v>23647</v>
      </c>
      <c r="U3781" s="2" t="s">
        <v>23706</v>
      </c>
      <c r="V3781" s="2" t="s">
        <v>23762</v>
      </c>
      <c r="W3781" s="2">
        <v>5000000</v>
      </c>
      <c r="X3781" s="2">
        <v>2004</v>
      </c>
      <c r="Y3781" s="2">
        <v>1000</v>
      </c>
      <c r="Z3781" s="2">
        <v>7.7</v>
      </c>
      <c r="AA3781" s="2">
        <v>2.35</v>
      </c>
      <c r="AB3781" s="2">
        <v>21000</v>
      </c>
    </row>
    <row r="3782" spans="1:28" x14ac:dyDescent="0.3">
      <c r="A3782" s="2" t="s">
        <v>28</v>
      </c>
      <c r="B3782" s="2" t="s">
        <v>1245</v>
      </c>
      <c r="C3782" s="2">
        <v>19</v>
      </c>
      <c r="D3782" s="2">
        <v>103</v>
      </c>
      <c r="E3782" s="2">
        <v>261</v>
      </c>
      <c r="F3782" s="2">
        <v>145</v>
      </c>
      <c r="G3782" s="2" t="s">
        <v>4497</v>
      </c>
      <c r="H3782" s="2">
        <v>722</v>
      </c>
      <c r="I3782" s="2">
        <v>1100000</v>
      </c>
      <c r="J3782" s="2" t="s">
        <v>23952</v>
      </c>
      <c r="K3782" s="2" t="s">
        <v>3573</v>
      </c>
      <c r="L3782" s="2" t="s">
        <v>10903</v>
      </c>
      <c r="M3782" s="2">
        <v>3665</v>
      </c>
      <c r="N3782" s="2">
        <v>1201</v>
      </c>
      <c r="O3782" s="2" t="s">
        <v>12494</v>
      </c>
      <c r="P3782" s="2">
        <v>0</v>
      </c>
      <c r="Q3782" s="2" t="s">
        <v>17765</v>
      </c>
      <c r="R3782" s="3" t="s">
        <v>22468</v>
      </c>
      <c r="S3782" s="2">
        <v>39</v>
      </c>
      <c r="T3782" s="2" t="s">
        <v>23647</v>
      </c>
      <c r="U3782" s="2" t="s">
        <v>23694</v>
      </c>
      <c r="V3782" s="2" t="s">
        <v>23762</v>
      </c>
      <c r="W3782" s="2">
        <v>5000000</v>
      </c>
      <c r="X3782" s="2">
        <v>1992</v>
      </c>
      <c r="Y3782" s="2">
        <v>280</v>
      </c>
      <c r="Z3782" s="2">
        <v>6.8</v>
      </c>
      <c r="AA3782" s="2">
        <v>1.85</v>
      </c>
      <c r="AB3782" s="2">
        <v>247</v>
      </c>
    </row>
    <row r="3783" spans="1:28" x14ac:dyDescent="0.3">
      <c r="A3783" s="2" t="s">
        <v>28</v>
      </c>
      <c r="B3783" s="2" t="s">
        <v>1668</v>
      </c>
      <c r="C3783" s="2">
        <v>163</v>
      </c>
      <c r="D3783" s="2">
        <v>112</v>
      </c>
      <c r="E3783" s="2">
        <v>52</v>
      </c>
      <c r="F3783" s="2">
        <v>688</v>
      </c>
      <c r="G3783" s="2" t="s">
        <v>2813</v>
      </c>
      <c r="H3783" s="2">
        <v>10000</v>
      </c>
      <c r="I3783" s="2">
        <v>2445646</v>
      </c>
      <c r="J3783" s="2" t="s">
        <v>24940</v>
      </c>
      <c r="K3783" s="2" t="s">
        <v>2536</v>
      </c>
      <c r="L3783" s="2" t="s">
        <v>10904</v>
      </c>
      <c r="M3783" s="2">
        <v>32382</v>
      </c>
      <c r="N3783" s="2">
        <v>12897</v>
      </c>
      <c r="O3783" s="2" t="s">
        <v>13145</v>
      </c>
      <c r="P3783" s="2">
        <v>1</v>
      </c>
      <c r="Q3783" s="2" t="s">
        <v>17766</v>
      </c>
      <c r="R3783" s="3" t="s">
        <v>22469</v>
      </c>
      <c r="S3783" s="2">
        <v>99</v>
      </c>
      <c r="T3783" s="2" t="s">
        <v>23647</v>
      </c>
      <c r="U3783" s="2" t="s">
        <v>23694</v>
      </c>
      <c r="V3783" s="2" t="s">
        <v>23762</v>
      </c>
      <c r="W3783" s="2">
        <v>5000000</v>
      </c>
      <c r="X3783" s="2">
        <v>2014</v>
      </c>
      <c r="Y3783" s="2">
        <v>963</v>
      </c>
      <c r="Z3783" s="2">
        <v>7</v>
      </c>
      <c r="AA3783" s="2">
        <v>2.35</v>
      </c>
      <c r="AB3783" s="2">
        <v>13000</v>
      </c>
    </row>
    <row r="3784" spans="1:28" x14ac:dyDescent="0.3">
      <c r="A3784" s="2" t="s">
        <v>28</v>
      </c>
      <c r="B3784" s="2" t="s">
        <v>1586</v>
      </c>
      <c r="C3784" s="2">
        <v>248</v>
      </c>
      <c r="D3784" s="2">
        <v>91</v>
      </c>
      <c r="E3784" s="2">
        <v>263</v>
      </c>
      <c r="F3784" s="2">
        <v>192</v>
      </c>
      <c r="G3784" s="2" t="s">
        <v>3062</v>
      </c>
      <c r="H3784" s="2">
        <v>967</v>
      </c>
      <c r="I3784" s="2">
        <v>2221809</v>
      </c>
      <c r="J3784" s="2" t="s">
        <v>5558</v>
      </c>
      <c r="K3784" s="2" t="s">
        <v>2941</v>
      </c>
      <c r="L3784" s="2" t="s">
        <v>10905</v>
      </c>
      <c r="M3784" s="2">
        <v>40618</v>
      </c>
      <c r="N3784" s="2">
        <v>1582</v>
      </c>
      <c r="O3784" s="2" t="s">
        <v>13069</v>
      </c>
      <c r="P3784" s="2">
        <v>0</v>
      </c>
      <c r="Q3784" s="2" t="s">
        <v>17767</v>
      </c>
      <c r="R3784" s="3" t="s">
        <v>22470</v>
      </c>
      <c r="S3784" s="2">
        <v>144</v>
      </c>
      <c r="T3784" s="2" t="s">
        <v>23647</v>
      </c>
      <c r="U3784" s="2" t="s">
        <v>23694</v>
      </c>
      <c r="V3784" s="2" t="s">
        <v>23759</v>
      </c>
      <c r="W3784" s="2">
        <v>5000000</v>
      </c>
      <c r="X3784" s="2">
        <v>2010</v>
      </c>
      <c r="Y3784" s="2">
        <v>289</v>
      </c>
      <c r="Z3784" s="2">
        <v>7</v>
      </c>
      <c r="AA3784" s="2">
        <v>1.85</v>
      </c>
      <c r="AB3784" s="2">
        <v>0</v>
      </c>
    </row>
    <row r="3785" spans="1:28" x14ac:dyDescent="0.3">
      <c r="A3785" s="2" t="s">
        <v>28</v>
      </c>
      <c r="B3785" s="2" t="s">
        <v>1669</v>
      </c>
      <c r="C3785" s="2">
        <v>39</v>
      </c>
      <c r="D3785" s="2">
        <v>98</v>
      </c>
      <c r="E3785" s="2">
        <v>13</v>
      </c>
      <c r="F3785" s="2">
        <v>600</v>
      </c>
      <c r="G3785" s="2" t="s">
        <v>2958</v>
      </c>
      <c r="H3785" s="2">
        <v>3000</v>
      </c>
      <c r="I3785" s="2">
        <v>296665</v>
      </c>
      <c r="J3785" s="2" t="s">
        <v>24279</v>
      </c>
      <c r="K3785" s="2" t="s">
        <v>6343</v>
      </c>
      <c r="L3785" s="2" t="s">
        <v>10906</v>
      </c>
      <c r="M3785" s="2">
        <v>12675</v>
      </c>
      <c r="N3785" s="2">
        <v>5185</v>
      </c>
      <c r="O3785" s="2" t="s">
        <v>13425</v>
      </c>
      <c r="P3785" s="2">
        <v>1</v>
      </c>
      <c r="Q3785" s="2" t="s">
        <v>17768</v>
      </c>
      <c r="R3785" s="3" t="s">
        <v>22471</v>
      </c>
      <c r="S3785" s="2">
        <v>158</v>
      </c>
      <c r="T3785" s="2" t="s">
        <v>23647</v>
      </c>
      <c r="U3785" s="2" t="s">
        <v>23694</v>
      </c>
      <c r="V3785" s="2" t="s">
        <v>23762</v>
      </c>
      <c r="W3785" s="2">
        <v>5000000</v>
      </c>
      <c r="X3785" s="2">
        <v>2003</v>
      </c>
      <c r="Y3785" s="2">
        <v>971</v>
      </c>
      <c r="Z3785" s="2">
        <v>6.3</v>
      </c>
      <c r="AA3785" s="2">
        <v>1.85</v>
      </c>
      <c r="AB3785" s="2">
        <v>0</v>
      </c>
    </row>
    <row r="3786" spans="1:28" x14ac:dyDescent="0.3">
      <c r="A3786" s="2" t="s">
        <v>28</v>
      </c>
      <c r="B3786" s="2" t="s">
        <v>1670</v>
      </c>
      <c r="C3786" s="2">
        <v>322</v>
      </c>
      <c r="D3786" s="2">
        <v>95</v>
      </c>
      <c r="E3786" s="2">
        <v>57</v>
      </c>
      <c r="F3786" s="2">
        <v>233</v>
      </c>
      <c r="G3786" s="2" t="s">
        <v>4018</v>
      </c>
      <c r="H3786" s="2">
        <v>727</v>
      </c>
      <c r="I3786" s="2">
        <v>3219029</v>
      </c>
      <c r="J3786" s="2" t="s">
        <v>24941</v>
      </c>
      <c r="K3786" s="2" t="s">
        <v>4880</v>
      </c>
      <c r="L3786" s="2" t="s">
        <v>10907</v>
      </c>
      <c r="M3786" s="2">
        <v>28845</v>
      </c>
      <c r="N3786" s="2">
        <v>1836</v>
      </c>
      <c r="O3786" s="2" t="s">
        <v>12822</v>
      </c>
      <c r="P3786" s="2">
        <v>0</v>
      </c>
      <c r="Q3786" s="2" t="s">
        <v>17769</v>
      </c>
      <c r="R3786" s="3" t="s">
        <v>22472</v>
      </c>
      <c r="S3786" s="2">
        <v>125</v>
      </c>
      <c r="T3786" s="2" t="s">
        <v>23647</v>
      </c>
      <c r="U3786" s="2" t="s">
        <v>23694</v>
      </c>
      <c r="V3786" s="2" t="s">
        <v>23762</v>
      </c>
      <c r="W3786" s="2">
        <v>5000000</v>
      </c>
      <c r="X3786" s="2">
        <v>2015</v>
      </c>
      <c r="Y3786" s="2">
        <v>442</v>
      </c>
      <c r="Z3786" s="2">
        <v>7.1</v>
      </c>
      <c r="AA3786" s="2">
        <v>2.35</v>
      </c>
      <c r="AB3786" s="2">
        <v>10000</v>
      </c>
    </row>
    <row r="3787" spans="1:28" x14ac:dyDescent="0.3">
      <c r="A3787" s="2" t="s">
        <v>28</v>
      </c>
      <c r="B3787" s="2" t="s">
        <v>1671</v>
      </c>
      <c r="C3787" s="2">
        <v>50</v>
      </c>
      <c r="D3787" s="2">
        <v>88</v>
      </c>
      <c r="E3787" s="2">
        <v>0</v>
      </c>
      <c r="F3787" s="2">
        <v>276</v>
      </c>
      <c r="G3787" s="2" t="s">
        <v>4498</v>
      </c>
      <c r="H3787" s="2">
        <v>740</v>
      </c>
      <c r="J3787" s="2" t="s">
        <v>23894</v>
      </c>
      <c r="K3787" s="2" t="s">
        <v>2672</v>
      </c>
      <c r="L3787" s="2" t="s">
        <v>10908</v>
      </c>
      <c r="M3787" s="2">
        <v>5494</v>
      </c>
      <c r="N3787" s="2">
        <v>1665</v>
      </c>
      <c r="O3787" s="2" t="s">
        <v>13426</v>
      </c>
      <c r="P3787" s="2">
        <v>0</v>
      </c>
      <c r="Q3787" s="2" t="s">
        <v>17770</v>
      </c>
      <c r="R3787" s="3" t="s">
        <v>22473</v>
      </c>
      <c r="S3787" s="2">
        <v>56</v>
      </c>
      <c r="T3787" s="2" t="s">
        <v>23647</v>
      </c>
      <c r="U3787" s="2" t="s">
        <v>23694</v>
      </c>
      <c r="V3787" s="2" t="s">
        <v>23762</v>
      </c>
      <c r="W3787" s="2">
        <v>5000000</v>
      </c>
      <c r="X3787" s="2">
        <v>2006</v>
      </c>
      <c r="Y3787" s="2">
        <v>625</v>
      </c>
      <c r="Z3787" s="2">
        <v>5.6</v>
      </c>
      <c r="AA3787" s="2">
        <v>2.35</v>
      </c>
      <c r="AB3787" s="2">
        <v>255</v>
      </c>
    </row>
    <row r="3788" spans="1:28" x14ac:dyDescent="0.3">
      <c r="A3788" s="2" t="s">
        <v>28</v>
      </c>
      <c r="B3788" s="2" t="s">
        <v>1672</v>
      </c>
      <c r="C3788" s="2">
        <v>12</v>
      </c>
      <c r="D3788" s="2">
        <v>99</v>
      </c>
      <c r="E3788" s="2">
        <v>0</v>
      </c>
      <c r="F3788" s="2">
        <v>361</v>
      </c>
      <c r="G3788" s="2" t="s">
        <v>4499</v>
      </c>
      <c r="H3788" s="2">
        <v>578</v>
      </c>
      <c r="I3788" s="2">
        <v>830210</v>
      </c>
      <c r="J3788" s="2" t="s">
        <v>24269</v>
      </c>
      <c r="K3788" s="2" t="s">
        <v>6337</v>
      </c>
      <c r="L3788" s="2" t="s">
        <v>10909</v>
      </c>
      <c r="M3788" s="2">
        <v>1900</v>
      </c>
      <c r="N3788" s="2">
        <v>3382</v>
      </c>
      <c r="O3788" s="2" t="s">
        <v>13427</v>
      </c>
      <c r="P3788" s="2">
        <v>0</v>
      </c>
      <c r="Q3788" s="2" t="s">
        <v>17771</v>
      </c>
      <c r="R3788" s="3" t="s">
        <v>22474</v>
      </c>
      <c r="S3788" s="2">
        <v>56</v>
      </c>
      <c r="T3788" s="2" t="s">
        <v>23647</v>
      </c>
      <c r="U3788" s="2" t="s">
        <v>23694</v>
      </c>
      <c r="V3788" s="2" t="s">
        <v>23759</v>
      </c>
      <c r="W3788" s="2">
        <v>5000000</v>
      </c>
      <c r="X3788" s="2">
        <v>2014</v>
      </c>
      <c r="Y3788" s="2">
        <v>435</v>
      </c>
      <c r="Z3788" s="2">
        <v>4.4000000000000004</v>
      </c>
      <c r="AB3788" s="2">
        <v>0</v>
      </c>
    </row>
    <row r="3789" spans="1:28" x14ac:dyDescent="0.3">
      <c r="A3789" s="2" t="s">
        <v>28</v>
      </c>
      <c r="B3789" s="2" t="s">
        <v>498</v>
      </c>
      <c r="C3789" s="2">
        <v>83</v>
      </c>
      <c r="D3789" s="2">
        <v>91</v>
      </c>
      <c r="E3789" s="2">
        <v>0</v>
      </c>
      <c r="F3789" s="2">
        <v>65</v>
      </c>
      <c r="G3789" s="2" t="s">
        <v>4500</v>
      </c>
      <c r="H3789" s="2">
        <v>387</v>
      </c>
      <c r="I3789" s="2">
        <v>1040879</v>
      </c>
      <c r="J3789" s="2" t="s">
        <v>24494</v>
      </c>
      <c r="K3789" s="2" t="s">
        <v>1494</v>
      </c>
      <c r="L3789" s="2" t="s">
        <v>10910</v>
      </c>
      <c r="M3789" s="2">
        <v>54478</v>
      </c>
      <c r="N3789" s="2">
        <v>648</v>
      </c>
      <c r="O3789" s="2" t="s">
        <v>13428</v>
      </c>
      <c r="P3789" s="2">
        <v>0</v>
      </c>
      <c r="Q3789" s="2" t="s">
        <v>17772</v>
      </c>
      <c r="R3789" s="3" t="s">
        <v>22475</v>
      </c>
      <c r="S3789" s="2">
        <v>184</v>
      </c>
      <c r="T3789" s="2" t="s">
        <v>23647</v>
      </c>
      <c r="U3789" s="2" t="s">
        <v>23694</v>
      </c>
      <c r="V3789" s="2" t="s">
        <v>23762</v>
      </c>
      <c r="W3789" s="2">
        <v>7000000</v>
      </c>
      <c r="X3789" s="2">
        <v>1996</v>
      </c>
      <c r="Y3789" s="2">
        <v>96</v>
      </c>
      <c r="Z3789" s="2">
        <v>7.1</v>
      </c>
      <c r="AA3789" s="2">
        <v>1.85</v>
      </c>
      <c r="AB3789" s="2">
        <v>0</v>
      </c>
    </row>
    <row r="3790" spans="1:28" x14ac:dyDescent="0.3">
      <c r="A3790" s="2" t="s">
        <v>28</v>
      </c>
      <c r="B3790" s="2" t="s">
        <v>889</v>
      </c>
      <c r="C3790" s="2">
        <v>37</v>
      </c>
      <c r="D3790" s="2">
        <v>97</v>
      </c>
      <c r="E3790" s="2">
        <v>18000</v>
      </c>
      <c r="F3790" s="2">
        <v>977</v>
      </c>
      <c r="G3790" s="2" t="s">
        <v>3022</v>
      </c>
      <c r="H3790" s="2">
        <v>10000</v>
      </c>
      <c r="I3790" s="2">
        <v>326308</v>
      </c>
      <c r="J3790" s="2" t="s">
        <v>23969</v>
      </c>
      <c r="K3790" s="2" t="s">
        <v>2778</v>
      </c>
      <c r="L3790" s="2" t="s">
        <v>10911</v>
      </c>
      <c r="M3790" s="2">
        <v>6632</v>
      </c>
      <c r="N3790" s="2">
        <v>13718</v>
      </c>
      <c r="O3790" s="2" t="s">
        <v>3105</v>
      </c>
      <c r="P3790" s="2">
        <v>3</v>
      </c>
      <c r="Q3790" s="2" t="s">
        <v>17773</v>
      </c>
      <c r="R3790" s="3" t="s">
        <v>22476</v>
      </c>
      <c r="S3790" s="2">
        <v>69</v>
      </c>
      <c r="T3790" s="2" t="s">
        <v>23647</v>
      </c>
      <c r="U3790" s="2" t="s">
        <v>23694</v>
      </c>
      <c r="V3790" s="2" t="s">
        <v>23762</v>
      </c>
      <c r="W3790" s="2">
        <v>5000000</v>
      </c>
      <c r="X3790" s="2">
        <v>1996</v>
      </c>
      <c r="Y3790" s="2">
        <v>1000</v>
      </c>
      <c r="Z3790" s="2">
        <v>6.1</v>
      </c>
      <c r="AA3790" s="2">
        <v>2.35</v>
      </c>
      <c r="AB3790" s="2">
        <v>225</v>
      </c>
    </row>
    <row r="3791" spans="1:28" x14ac:dyDescent="0.3">
      <c r="A3791" s="2" t="s">
        <v>28</v>
      </c>
      <c r="B3791" s="2" t="s">
        <v>1673</v>
      </c>
      <c r="C3791" s="2">
        <v>16</v>
      </c>
      <c r="D3791" s="2">
        <v>136</v>
      </c>
      <c r="E3791" s="2">
        <v>0</v>
      </c>
      <c r="F3791" s="2">
        <v>14</v>
      </c>
      <c r="G3791" s="2" t="s">
        <v>4501</v>
      </c>
      <c r="H3791" s="2">
        <v>75</v>
      </c>
      <c r="I3791" s="2">
        <v>240425</v>
      </c>
      <c r="J3791" s="2" t="s">
        <v>24292</v>
      </c>
      <c r="K3791" s="2" t="s">
        <v>6784</v>
      </c>
      <c r="L3791" s="2" t="s">
        <v>10912</v>
      </c>
      <c r="M3791" s="2">
        <v>1311</v>
      </c>
      <c r="N3791" s="2">
        <v>172</v>
      </c>
      <c r="O3791" s="2" t="s">
        <v>13429</v>
      </c>
      <c r="P3791" s="2">
        <v>0</v>
      </c>
      <c r="Q3791" s="2" t="s">
        <v>17774</v>
      </c>
      <c r="R3791" s="3" t="s">
        <v>22477</v>
      </c>
      <c r="S3791" s="2">
        <v>25</v>
      </c>
      <c r="T3791" s="2" t="s">
        <v>23654</v>
      </c>
      <c r="U3791" s="2" t="s">
        <v>23709</v>
      </c>
      <c r="X3791" s="2">
        <v>2007</v>
      </c>
      <c r="Y3791" s="2">
        <v>45</v>
      </c>
      <c r="Z3791" s="2">
        <v>7.4</v>
      </c>
      <c r="AA3791" s="2">
        <v>2.35</v>
      </c>
      <c r="AB3791" s="2">
        <v>133</v>
      </c>
    </row>
    <row r="3792" spans="1:28" x14ac:dyDescent="0.3">
      <c r="A3792" s="2" t="s">
        <v>28</v>
      </c>
      <c r="B3792" s="2" t="s">
        <v>1674</v>
      </c>
      <c r="C3792" s="2">
        <v>121</v>
      </c>
      <c r="D3792" s="2">
        <v>118</v>
      </c>
      <c r="E3792" s="2">
        <v>239</v>
      </c>
      <c r="F3792" s="2">
        <v>0</v>
      </c>
      <c r="G3792" s="2" t="s">
        <v>4502</v>
      </c>
      <c r="H3792" s="2">
        <v>6</v>
      </c>
      <c r="I3792" s="2">
        <v>228830</v>
      </c>
      <c r="J3792" s="2" t="s">
        <v>24942</v>
      </c>
      <c r="K3792" s="2" t="s">
        <v>6785</v>
      </c>
      <c r="L3792" s="2" t="s">
        <v>10913</v>
      </c>
      <c r="M3792" s="2">
        <v>3329</v>
      </c>
      <c r="N3792" s="2">
        <v>6</v>
      </c>
      <c r="O3792" s="2" t="s">
        <v>13430</v>
      </c>
      <c r="P3792" s="2">
        <v>0</v>
      </c>
      <c r="Q3792" s="2" t="s">
        <v>17775</v>
      </c>
      <c r="R3792" s="3" t="s">
        <v>22478</v>
      </c>
      <c r="S3792" s="2">
        <v>22</v>
      </c>
      <c r="T3792" s="2" t="s">
        <v>23647</v>
      </c>
      <c r="U3792" s="2" t="s">
        <v>23694</v>
      </c>
      <c r="V3792" s="2" t="s">
        <v>23762</v>
      </c>
      <c r="X3792" s="2">
        <v>2008</v>
      </c>
      <c r="Y3792" s="2">
        <v>0</v>
      </c>
      <c r="Z3792" s="2">
        <v>7.5</v>
      </c>
      <c r="AA3792" s="2">
        <v>2.35</v>
      </c>
      <c r="AB3792" s="2">
        <v>489</v>
      </c>
    </row>
    <row r="3793" spans="1:28" x14ac:dyDescent="0.3">
      <c r="A3793" s="2" t="s">
        <v>28</v>
      </c>
      <c r="B3793" s="2" t="s">
        <v>1675</v>
      </c>
      <c r="C3793" s="2">
        <v>24</v>
      </c>
      <c r="D3793" s="2">
        <v>94</v>
      </c>
      <c r="E3793" s="2">
        <v>0</v>
      </c>
      <c r="F3793" s="2">
        <v>51</v>
      </c>
      <c r="G3793" s="2" t="s">
        <v>4503</v>
      </c>
      <c r="H3793" s="2">
        <v>311</v>
      </c>
      <c r="J3793" s="2" t="s">
        <v>5558</v>
      </c>
      <c r="K3793" s="2" t="s">
        <v>6786</v>
      </c>
      <c r="L3793" s="2" t="s">
        <v>10914</v>
      </c>
      <c r="M3793" s="2">
        <v>1599</v>
      </c>
      <c r="N3793" s="2">
        <v>498</v>
      </c>
      <c r="O3793" s="2" t="s">
        <v>13431</v>
      </c>
      <c r="P3793" s="2">
        <v>1</v>
      </c>
      <c r="Q3793" s="2" t="s">
        <v>17776</v>
      </c>
      <c r="R3793" s="3" t="s">
        <v>22479</v>
      </c>
      <c r="S3793" s="2">
        <v>27</v>
      </c>
      <c r="T3793" s="2" t="s">
        <v>23647</v>
      </c>
      <c r="U3793" s="2" t="s">
        <v>23697</v>
      </c>
      <c r="V3793" s="2" t="s">
        <v>23762</v>
      </c>
      <c r="W3793" s="2">
        <v>2200000</v>
      </c>
      <c r="X3793" s="2">
        <v>1980</v>
      </c>
      <c r="Y3793" s="2">
        <v>59</v>
      </c>
      <c r="Z3793" s="2">
        <v>7.2</v>
      </c>
      <c r="AA3793" s="2">
        <v>1.85</v>
      </c>
      <c r="AB3793" s="2">
        <v>274</v>
      </c>
    </row>
    <row r="3794" spans="1:28" x14ac:dyDescent="0.3">
      <c r="A3794" s="2" t="s">
        <v>28</v>
      </c>
      <c r="B3794" s="2" t="s">
        <v>1676</v>
      </c>
      <c r="C3794" s="2">
        <v>324</v>
      </c>
      <c r="D3794" s="2">
        <v>89</v>
      </c>
      <c r="E3794" s="2">
        <v>27</v>
      </c>
      <c r="F3794" s="2">
        <v>440</v>
      </c>
      <c r="G3794" s="2" t="s">
        <v>2454</v>
      </c>
      <c r="H3794" s="2">
        <v>948</v>
      </c>
      <c r="I3794" s="2">
        <v>223615</v>
      </c>
      <c r="J3794" s="2" t="s">
        <v>24392</v>
      </c>
      <c r="K3794" s="2" t="s">
        <v>4227</v>
      </c>
      <c r="L3794" s="2" t="s">
        <v>10915</v>
      </c>
      <c r="M3794" s="2">
        <v>127842</v>
      </c>
      <c r="N3794" s="2">
        <v>2958</v>
      </c>
      <c r="O3794" s="2" t="s">
        <v>6434</v>
      </c>
      <c r="P3794" s="2">
        <v>1</v>
      </c>
      <c r="Q3794" s="2" t="s">
        <v>17777</v>
      </c>
      <c r="R3794" s="3" t="s">
        <v>22480</v>
      </c>
      <c r="S3794" s="2">
        <v>200</v>
      </c>
      <c r="T3794" s="2" t="s">
        <v>23647</v>
      </c>
      <c r="U3794" s="2" t="s">
        <v>23697</v>
      </c>
      <c r="V3794" s="2" t="s">
        <v>23762</v>
      </c>
      <c r="X3794" s="2">
        <v>2010</v>
      </c>
      <c r="Y3794" s="2">
        <v>779</v>
      </c>
      <c r="Z3794" s="2">
        <v>7.6</v>
      </c>
      <c r="AA3794" s="2">
        <v>2.35</v>
      </c>
      <c r="AB3794" s="2">
        <v>49000</v>
      </c>
    </row>
    <row r="3795" spans="1:28" x14ac:dyDescent="0.3">
      <c r="A3795" s="2" t="s">
        <v>28</v>
      </c>
      <c r="B3795" s="2" t="s">
        <v>1677</v>
      </c>
      <c r="C3795" s="2">
        <v>27</v>
      </c>
      <c r="D3795" s="2">
        <v>90</v>
      </c>
      <c r="E3795" s="2">
        <v>6</v>
      </c>
      <c r="F3795" s="2">
        <v>940</v>
      </c>
      <c r="G3795" s="2" t="s">
        <v>3375</v>
      </c>
      <c r="H3795" s="2">
        <v>3000</v>
      </c>
      <c r="I3795" s="2">
        <v>124720</v>
      </c>
      <c r="J3795" s="2" t="s">
        <v>23794</v>
      </c>
      <c r="K3795" s="2" t="s">
        <v>2618</v>
      </c>
      <c r="L3795" s="2" t="s">
        <v>10916</v>
      </c>
      <c r="M3795" s="2">
        <v>1560</v>
      </c>
      <c r="N3795" s="2">
        <v>4987</v>
      </c>
      <c r="O3795" s="2" t="s">
        <v>3250</v>
      </c>
      <c r="P3795" s="2">
        <v>0</v>
      </c>
      <c r="Q3795" s="2" t="s">
        <v>17778</v>
      </c>
      <c r="R3795" s="3" t="s">
        <v>22481</v>
      </c>
      <c r="S3795" s="2">
        <v>15</v>
      </c>
      <c r="T3795" s="2" t="s">
        <v>23647</v>
      </c>
      <c r="U3795" s="2" t="s">
        <v>23694</v>
      </c>
      <c r="V3795" s="2" t="s">
        <v>23760</v>
      </c>
      <c r="W3795" s="2">
        <v>5000000</v>
      </c>
      <c r="X3795" s="2">
        <v>2008</v>
      </c>
      <c r="Y3795" s="2">
        <v>1000</v>
      </c>
      <c r="Z3795" s="2">
        <v>7.3</v>
      </c>
      <c r="AA3795" s="2">
        <v>1.85</v>
      </c>
      <c r="AB3795" s="2">
        <v>777</v>
      </c>
    </row>
    <row r="3796" spans="1:28" x14ac:dyDescent="0.3">
      <c r="A3796" s="2" t="s">
        <v>28</v>
      </c>
      <c r="B3796" s="2" t="s">
        <v>1678</v>
      </c>
      <c r="C3796" s="2">
        <v>9</v>
      </c>
      <c r="D3796" s="2">
        <v>95</v>
      </c>
      <c r="E3796" s="2">
        <v>5</v>
      </c>
      <c r="F3796" s="2">
        <v>100</v>
      </c>
      <c r="G3796" s="2" t="s">
        <v>4504</v>
      </c>
      <c r="H3796" s="2">
        <v>197</v>
      </c>
      <c r="J3796" s="2" t="s">
        <v>23986</v>
      </c>
      <c r="K3796" s="2" t="s">
        <v>4653</v>
      </c>
      <c r="L3796" s="2" t="s">
        <v>10917</v>
      </c>
      <c r="M3796" s="2">
        <v>989</v>
      </c>
      <c r="N3796" s="2">
        <v>538</v>
      </c>
      <c r="O3796" s="2" t="s">
        <v>13432</v>
      </c>
      <c r="P3796" s="2">
        <v>1</v>
      </c>
      <c r="Q3796" s="2" t="s">
        <v>17779</v>
      </c>
      <c r="R3796" s="3" t="s">
        <v>22482</v>
      </c>
      <c r="S3796" s="2">
        <v>23</v>
      </c>
      <c r="T3796" s="2" t="s">
        <v>23647</v>
      </c>
      <c r="U3796" s="2" t="s">
        <v>23694</v>
      </c>
      <c r="V3796" s="2" t="s">
        <v>23766</v>
      </c>
      <c r="W3796" s="2">
        <v>3209000</v>
      </c>
      <c r="X3796" s="2">
        <v>1947</v>
      </c>
      <c r="Y3796" s="2">
        <v>116</v>
      </c>
      <c r="Z3796" s="2">
        <v>6.2</v>
      </c>
      <c r="AA3796" s="2">
        <v>1.37</v>
      </c>
      <c r="AB3796" s="2">
        <v>44</v>
      </c>
    </row>
    <row r="3797" spans="1:28" x14ac:dyDescent="0.3">
      <c r="A3797" s="2" t="s">
        <v>28</v>
      </c>
      <c r="B3797" s="2" t="s">
        <v>1679</v>
      </c>
      <c r="C3797" s="2">
        <v>31</v>
      </c>
      <c r="D3797" s="2">
        <v>90</v>
      </c>
      <c r="E3797" s="2">
        <v>204</v>
      </c>
      <c r="F3797" s="2">
        <v>697</v>
      </c>
      <c r="G3797" s="2" t="s">
        <v>3478</v>
      </c>
      <c r="H3797" s="2">
        <v>1000</v>
      </c>
      <c r="I3797" s="2">
        <v>99147</v>
      </c>
      <c r="J3797" s="2" t="s">
        <v>5558</v>
      </c>
      <c r="K3797" s="2" t="s">
        <v>3426</v>
      </c>
      <c r="L3797" s="2" t="s">
        <v>10918</v>
      </c>
      <c r="M3797" s="2">
        <v>1884</v>
      </c>
      <c r="N3797" s="2">
        <v>3207</v>
      </c>
      <c r="O3797" s="2" t="s">
        <v>13433</v>
      </c>
      <c r="P3797" s="2">
        <v>3</v>
      </c>
      <c r="Q3797" s="2" t="s">
        <v>17780</v>
      </c>
      <c r="R3797" s="3" t="s">
        <v>22483</v>
      </c>
      <c r="S3797" s="2">
        <v>28</v>
      </c>
      <c r="T3797" s="2" t="s">
        <v>23647</v>
      </c>
      <c r="U3797" s="2" t="s">
        <v>23694</v>
      </c>
      <c r="V3797" s="2" t="s">
        <v>23762</v>
      </c>
      <c r="W3797" s="2">
        <v>2000000</v>
      </c>
      <c r="X3797" s="2">
        <v>1998</v>
      </c>
      <c r="Y3797" s="2">
        <v>697</v>
      </c>
      <c r="Z3797" s="2">
        <v>6.2</v>
      </c>
      <c r="AA3797" s="2">
        <v>1.85</v>
      </c>
      <c r="AB3797" s="2">
        <v>69</v>
      </c>
    </row>
    <row r="3798" spans="1:28" x14ac:dyDescent="0.3">
      <c r="A3798" s="2" t="s">
        <v>28</v>
      </c>
      <c r="B3798" s="2" t="s">
        <v>1680</v>
      </c>
      <c r="C3798" s="2">
        <v>35</v>
      </c>
      <c r="D3798" s="2">
        <v>95</v>
      </c>
      <c r="E3798" s="2">
        <v>3</v>
      </c>
      <c r="F3798" s="2">
        <v>383</v>
      </c>
      <c r="G3798" s="2" t="s">
        <v>4505</v>
      </c>
      <c r="H3798" s="2">
        <v>889</v>
      </c>
      <c r="J3798" s="2" t="s">
        <v>24686</v>
      </c>
      <c r="K3798" s="2" t="s">
        <v>6787</v>
      </c>
      <c r="L3798" s="2" t="s">
        <v>10919</v>
      </c>
      <c r="M3798" s="2">
        <v>4041</v>
      </c>
      <c r="N3798" s="2">
        <v>2984</v>
      </c>
      <c r="O3798" s="2" t="s">
        <v>13434</v>
      </c>
      <c r="P3798" s="2">
        <v>0</v>
      </c>
      <c r="Q3798" s="2" t="s">
        <v>17781</v>
      </c>
      <c r="R3798" s="3" t="s">
        <v>22484</v>
      </c>
      <c r="S3798" s="2">
        <v>66</v>
      </c>
      <c r="T3798" s="2" t="s">
        <v>23647</v>
      </c>
      <c r="U3798" s="2" t="s">
        <v>23697</v>
      </c>
      <c r="V3798" s="2" t="s">
        <v>23762</v>
      </c>
      <c r="W3798" s="2">
        <v>5000000</v>
      </c>
      <c r="X3798" s="2">
        <v>2004</v>
      </c>
      <c r="Y3798" s="2">
        <v>680</v>
      </c>
      <c r="Z3798" s="2">
        <v>4.5999999999999996</v>
      </c>
      <c r="AA3798" s="2">
        <v>1.85</v>
      </c>
      <c r="AB3798" s="2">
        <v>174</v>
      </c>
    </row>
    <row r="3799" spans="1:28" x14ac:dyDescent="0.3">
      <c r="A3799" s="2" t="s">
        <v>28</v>
      </c>
      <c r="B3799" s="2" t="s">
        <v>123</v>
      </c>
      <c r="C3799" s="2">
        <v>371</v>
      </c>
      <c r="D3799" s="2">
        <v>94</v>
      </c>
      <c r="E3799" s="2">
        <v>0</v>
      </c>
      <c r="F3799" s="2">
        <v>99</v>
      </c>
      <c r="G3799" s="2" t="s">
        <v>4506</v>
      </c>
      <c r="H3799" s="2">
        <v>432</v>
      </c>
      <c r="I3799" s="2">
        <v>65069140</v>
      </c>
      <c r="J3799" s="2" t="s">
        <v>24267</v>
      </c>
      <c r="K3799" s="2" t="s">
        <v>6788</v>
      </c>
      <c r="L3799" s="2" t="s">
        <v>10920</v>
      </c>
      <c r="M3799" s="2">
        <v>65299</v>
      </c>
      <c r="N3799" s="2">
        <v>1010</v>
      </c>
      <c r="O3799" s="2" t="s">
        <v>13435</v>
      </c>
      <c r="Q3799" s="2" t="s">
        <v>17782</v>
      </c>
      <c r="R3799" s="3" t="s">
        <v>22485</v>
      </c>
      <c r="S3799" s="2">
        <v>455</v>
      </c>
      <c r="T3799" s="2" t="s">
        <v>23647</v>
      </c>
      <c r="U3799" s="2" t="s">
        <v>23694</v>
      </c>
      <c r="V3799" s="2" t="s">
        <v>23759</v>
      </c>
      <c r="W3799" s="2">
        <v>5000000</v>
      </c>
      <c r="X3799" s="2">
        <v>2015</v>
      </c>
      <c r="Y3799" s="2">
        <v>309</v>
      </c>
      <c r="Z3799" s="2">
        <v>6.2</v>
      </c>
      <c r="AA3799" s="2">
        <v>1.85</v>
      </c>
      <c r="AB3799" s="2">
        <v>27000</v>
      </c>
    </row>
    <row r="3800" spans="1:28" x14ac:dyDescent="0.3">
      <c r="A3800" s="2" t="s">
        <v>28</v>
      </c>
      <c r="B3800" s="2" t="s">
        <v>237</v>
      </c>
      <c r="C3800" s="2">
        <v>133</v>
      </c>
      <c r="D3800" s="2">
        <v>90</v>
      </c>
      <c r="E3800" s="2">
        <v>0</v>
      </c>
      <c r="F3800" s="2">
        <v>15</v>
      </c>
      <c r="G3800" s="2" t="s">
        <v>4507</v>
      </c>
      <c r="H3800" s="2">
        <v>343</v>
      </c>
      <c r="I3800" s="2">
        <v>65087</v>
      </c>
      <c r="J3800" s="2" t="s">
        <v>24943</v>
      </c>
      <c r="K3800" s="2" t="s">
        <v>6789</v>
      </c>
      <c r="L3800" s="2" t="s">
        <v>10921</v>
      </c>
      <c r="M3800" s="2">
        <v>8824</v>
      </c>
      <c r="N3800" s="2">
        <v>408</v>
      </c>
      <c r="O3800" s="2" t="s">
        <v>13436</v>
      </c>
      <c r="P3800" s="2">
        <v>0</v>
      </c>
      <c r="Q3800" s="2" t="s">
        <v>17783</v>
      </c>
      <c r="R3800" s="3" t="s">
        <v>22486</v>
      </c>
      <c r="S3800" s="2">
        <v>108</v>
      </c>
      <c r="T3800" s="2" t="s">
        <v>23647</v>
      </c>
      <c r="U3800" s="2" t="s">
        <v>23694</v>
      </c>
      <c r="V3800" s="2" t="s">
        <v>23762</v>
      </c>
      <c r="W3800" s="2">
        <v>5000000</v>
      </c>
      <c r="X3800" s="2">
        <v>2007</v>
      </c>
      <c r="Y3800" s="2">
        <v>29</v>
      </c>
      <c r="Z3800" s="2">
        <v>6.2</v>
      </c>
      <c r="AA3800" s="2">
        <v>1.85</v>
      </c>
      <c r="AB3800" s="2">
        <v>559</v>
      </c>
    </row>
    <row r="3801" spans="1:28" x14ac:dyDescent="0.3">
      <c r="A3801" s="2" t="s">
        <v>28</v>
      </c>
      <c r="B3801" s="2" t="s">
        <v>1681</v>
      </c>
      <c r="C3801" s="2">
        <v>13</v>
      </c>
      <c r="D3801" s="2">
        <v>103</v>
      </c>
      <c r="E3801" s="2">
        <v>34</v>
      </c>
      <c r="F3801" s="2">
        <v>227</v>
      </c>
      <c r="G3801" s="2" t="s">
        <v>4508</v>
      </c>
      <c r="H3801" s="2">
        <v>811</v>
      </c>
      <c r="I3801" s="2">
        <v>16066</v>
      </c>
      <c r="J3801" s="2" t="s">
        <v>24892</v>
      </c>
      <c r="K3801" s="2" t="s">
        <v>3106</v>
      </c>
      <c r="L3801" s="2" t="s">
        <v>10922</v>
      </c>
      <c r="M3801" s="2">
        <v>1207</v>
      </c>
      <c r="N3801" s="2">
        <v>1789</v>
      </c>
      <c r="O3801" s="2" t="s">
        <v>13437</v>
      </c>
      <c r="P3801" s="2">
        <v>0</v>
      </c>
      <c r="Q3801" s="2" t="s">
        <v>17784</v>
      </c>
      <c r="R3801" s="3" t="s">
        <v>22487</v>
      </c>
      <c r="S3801" s="2">
        <v>44</v>
      </c>
      <c r="T3801" s="2" t="s">
        <v>23647</v>
      </c>
      <c r="U3801" s="2" t="s">
        <v>23701</v>
      </c>
      <c r="V3801" s="2" t="s">
        <v>23762</v>
      </c>
      <c r="W3801" s="2">
        <v>5000000</v>
      </c>
      <c r="X3801" s="2">
        <v>2004</v>
      </c>
      <c r="Y3801" s="2">
        <v>522</v>
      </c>
      <c r="Z3801" s="2">
        <v>3.3</v>
      </c>
      <c r="AA3801" s="2">
        <v>2.35</v>
      </c>
      <c r="AB3801" s="2">
        <v>40</v>
      </c>
    </row>
    <row r="3802" spans="1:28" x14ac:dyDescent="0.3">
      <c r="A3802" s="2" t="s">
        <v>28</v>
      </c>
      <c r="C3802" s="2">
        <v>9</v>
      </c>
      <c r="D3802" s="2">
        <v>60</v>
      </c>
      <c r="F3802" s="2">
        <v>904</v>
      </c>
      <c r="G3802" s="2" t="s">
        <v>2972</v>
      </c>
      <c r="H3802" s="2">
        <v>1000</v>
      </c>
      <c r="J3802" s="2" t="s">
        <v>24244</v>
      </c>
      <c r="K3802" s="2" t="s">
        <v>3166</v>
      </c>
      <c r="L3802" s="2" t="s">
        <v>24944</v>
      </c>
      <c r="M3802" s="2">
        <v>3852</v>
      </c>
      <c r="N3802" s="2">
        <v>5203</v>
      </c>
      <c r="O3802" s="2" t="s">
        <v>2910</v>
      </c>
      <c r="P3802" s="2">
        <v>1</v>
      </c>
      <c r="Q3802" s="2" t="s">
        <v>24945</v>
      </c>
      <c r="R3802" s="3" t="s">
        <v>24946</v>
      </c>
      <c r="S3802" s="2">
        <v>47</v>
      </c>
      <c r="T3802" s="2" t="s">
        <v>23647</v>
      </c>
      <c r="U3802" s="2" t="s">
        <v>23694</v>
      </c>
      <c r="V3802" s="2" t="s">
        <v>24017</v>
      </c>
      <c r="Y3802" s="2">
        <v>1000</v>
      </c>
      <c r="Z3802" s="2">
        <v>7.5</v>
      </c>
      <c r="AA3802" s="2">
        <v>1.78</v>
      </c>
      <c r="AB3802" s="2">
        <v>634</v>
      </c>
    </row>
    <row r="3803" spans="1:28" x14ac:dyDescent="0.3">
      <c r="A3803" s="2" t="s">
        <v>28</v>
      </c>
      <c r="B3803" s="2" t="s">
        <v>1682</v>
      </c>
      <c r="C3803" s="2">
        <v>56</v>
      </c>
      <c r="D3803" s="2">
        <v>91</v>
      </c>
      <c r="E3803" s="2">
        <v>110</v>
      </c>
      <c r="F3803" s="2">
        <v>14</v>
      </c>
      <c r="G3803" s="2" t="s">
        <v>4509</v>
      </c>
      <c r="H3803" s="2">
        <v>46</v>
      </c>
      <c r="J3803" s="2" t="s">
        <v>24165</v>
      </c>
      <c r="K3803" s="2" t="s">
        <v>6790</v>
      </c>
      <c r="L3803" s="2" t="s">
        <v>10923</v>
      </c>
      <c r="M3803" s="2">
        <v>7888</v>
      </c>
      <c r="N3803" s="2">
        <v>117</v>
      </c>
      <c r="O3803" s="2" t="s">
        <v>13438</v>
      </c>
      <c r="P3803" s="2">
        <v>0</v>
      </c>
      <c r="Q3803" s="2" t="s">
        <v>17785</v>
      </c>
      <c r="R3803" s="3" t="s">
        <v>22488</v>
      </c>
      <c r="S3803" s="2">
        <v>55</v>
      </c>
      <c r="T3803" s="2" t="s">
        <v>23647</v>
      </c>
      <c r="U3803" s="2" t="s">
        <v>23694</v>
      </c>
      <c r="V3803" s="2" t="s">
        <v>23762</v>
      </c>
      <c r="W3803" s="2">
        <v>5000000</v>
      </c>
      <c r="X3803" s="2">
        <v>2015</v>
      </c>
      <c r="Y3803" s="2">
        <v>21</v>
      </c>
      <c r="Z3803" s="2">
        <v>4.2</v>
      </c>
      <c r="AB3803" s="2">
        <v>0</v>
      </c>
    </row>
    <row r="3804" spans="1:28" x14ac:dyDescent="0.3">
      <c r="A3804" s="2" t="s">
        <v>28</v>
      </c>
      <c r="B3804" s="2" t="s">
        <v>1322</v>
      </c>
      <c r="C3804" s="2">
        <v>191</v>
      </c>
      <c r="D3804" s="2">
        <v>102</v>
      </c>
      <c r="E3804" s="2">
        <v>57</v>
      </c>
      <c r="F3804" s="2">
        <v>78</v>
      </c>
      <c r="G3804" s="2" t="s">
        <v>4510</v>
      </c>
      <c r="H3804" s="2">
        <v>331</v>
      </c>
      <c r="J3804" s="2" t="s">
        <v>24171</v>
      </c>
      <c r="K3804" s="2" t="s">
        <v>6791</v>
      </c>
      <c r="L3804" s="2" t="s">
        <v>10924</v>
      </c>
      <c r="M3804" s="2">
        <v>23756</v>
      </c>
      <c r="N3804" s="2">
        <v>526</v>
      </c>
      <c r="O3804" s="2" t="s">
        <v>13439</v>
      </c>
      <c r="P3804" s="2">
        <v>0</v>
      </c>
      <c r="Q3804" s="2" t="s">
        <v>17786</v>
      </c>
      <c r="R3804" s="3" t="s">
        <v>22489</v>
      </c>
      <c r="S3804" s="2">
        <v>48</v>
      </c>
      <c r="T3804" s="2" t="s">
        <v>23652</v>
      </c>
      <c r="U3804" s="2" t="s">
        <v>23706</v>
      </c>
      <c r="V3804" s="2" t="s">
        <v>23764</v>
      </c>
      <c r="W3804" s="2">
        <v>5000000</v>
      </c>
      <c r="X3804" s="2">
        <v>2011</v>
      </c>
      <c r="Y3804" s="2">
        <v>93</v>
      </c>
      <c r="Z3804" s="2">
        <v>7.2</v>
      </c>
      <c r="AA3804" s="2">
        <v>2.35</v>
      </c>
      <c r="AB3804" s="2">
        <v>0</v>
      </c>
    </row>
    <row r="3805" spans="1:28" x14ac:dyDescent="0.3">
      <c r="A3805" s="2" t="s">
        <v>28</v>
      </c>
      <c r="B3805" s="2" t="s">
        <v>1683</v>
      </c>
      <c r="C3805" s="2">
        <v>80</v>
      </c>
      <c r="D3805" s="2">
        <v>92</v>
      </c>
      <c r="E3805" s="2">
        <v>46</v>
      </c>
      <c r="F3805" s="2">
        <v>141</v>
      </c>
      <c r="G3805" s="2" t="s">
        <v>4511</v>
      </c>
      <c r="H3805" s="2">
        <v>570</v>
      </c>
      <c r="J3805" s="2" t="s">
        <v>24947</v>
      </c>
      <c r="K3805" s="2" t="s">
        <v>2582</v>
      </c>
      <c r="L3805" s="2" t="s">
        <v>10925</v>
      </c>
      <c r="M3805" s="2">
        <v>10056</v>
      </c>
      <c r="N3805" s="2">
        <v>1258</v>
      </c>
      <c r="O3805" s="2" t="s">
        <v>13440</v>
      </c>
      <c r="P3805" s="2">
        <v>0</v>
      </c>
      <c r="Q3805" s="2" t="s">
        <v>17787</v>
      </c>
      <c r="R3805" s="3" t="s">
        <v>22490</v>
      </c>
      <c r="S3805" s="2">
        <v>82</v>
      </c>
      <c r="T3805" s="2" t="s">
        <v>23647</v>
      </c>
      <c r="U3805" s="2" t="s">
        <v>23695</v>
      </c>
      <c r="V3805" s="2" t="s">
        <v>23765</v>
      </c>
      <c r="W3805" s="2">
        <v>2500000</v>
      </c>
      <c r="X3805" s="2">
        <v>2008</v>
      </c>
      <c r="Y3805" s="2">
        <v>337</v>
      </c>
      <c r="Z3805" s="2">
        <v>6.2</v>
      </c>
      <c r="AA3805" s="2">
        <v>2.35</v>
      </c>
      <c r="AB3805" s="2">
        <v>639</v>
      </c>
    </row>
    <row r="3806" spans="1:28" x14ac:dyDescent="0.3">
      <c r="A3806" s="2" t="s">
        <v>28</v>
      </c>
      <c r="B3806" s="2" t="s">
        <v>420</v>
      </c>
      <c r="C3806" s="2">
        <v>19</v>
      </c>
      <c r="D3806" s="2">
        <v>87</v>
      </c>
      <c r="E3806" s="2">
        <v>65</v>
      </c>
      <c r="F3806" s="2">
        <v>686</v>
      </c>
      <c r="G3806" s="2" t="s">
        <v>3248</v>
      </c>
      <c r="H3806" s="2">
        <v>866</v>
      </c>
      <c r="J3806" s="2" t="s">
        <v>24407</v>
      </c>
      <c r="K3806" s="2" t="s">
        <v>6541</v>
      </c>
      <c r="L3806" s="2" t="s">
        <v>10926</v>
      </c>
      <c r="M3806" s="2">
        <v>10734</v>
      </c>
      <c r="N3806" s="2">
        <v>3724</v>
      </c>
      <c r="O3806" s="2" t="s">
        <v>12462</v>
      </c>
      <c r="P3806" s="2">
        <v>1</v>
      </c>
      <c r="Q3806" s="2" t="s">
        <v>17788</v>
      </c>
      <c r="R3806" s="3" t="s">
        <v>22491</v>
      </c>
      <c r="S3806" s="2">
        <v>80</v>
      </c>
      <c r="T3806" s="2" t="s">
        <v>23647</v>
      </c>
      <c r="U3806" s="2" t="s">
        <v>23694</v>
      </c>
      <c r="V3806" s="2" t="s">
        <v>23762</v>
      </c>
      <c r="W3806" s="2">
        <v>5000000</v>
      </c>
      <c r="X3806" s="2">
        <v>2009</v>
      </c>
      <c r="Y3806" s="2">
        <v>738</v>
      </c>
      <c r="Z3806" s="2">
        <v>6.1</v>
      </c>
      <c r="AA3806" s="2">
        <v>1.78</v>
      </c>
      <c r="AB3806" s="2">
        <v>887</v>
      </c>
    </row>
    <row r="3807" spans="1:28" x14ac:dyDescent="0.3">
      <c r="A3807" s="2" t="s">
        <v>28</v>
      </c>
      <c r="B3807" s="2" t="s">
        <v>1230</v>
      </c>
      <c r="C3807" s="2">
        <v>19</v>
      </c>
      <c r="D3807" s="2">
        <v>80</v>
      </c>
      <c r="E3807" s="2">
        <v>799</v>
      </c>
      <c r="F3807" s="2">
        <v>854</v>
      </c>
      <c r="G3807" s="2" t="s">
        <v>4512</v>
      </c>
      <c r="H3807" s="2">
        <v>3000</v>
      </c>
      <c r="J3807" s="2" t="s">
        <v>24948</v>
      </c>
      <c r="K3807" s="2" t="s">
        <v>3898</v>
      </c>
      <c r="L3807" s="2" t="s">
        <v>10927</v>
      </c>
      <c r="M3807" s="2">
        <v>4322</v>
      </c>
      <c r="N3807" s="2">
        <v>10727</v>
      </c>
      <c r="O3807" s="2" t="s">
        <v>3445</v>
      </c>
      <c r="P3807" s="2">
        <v>0</v>
      </c>
      <c r="Q3807" s="2" t="s">
        <v>17789</v>
      </c>
      <c r="R3807" s="3" t="s">
        <v>22492</v>
      </c>
      <c r="S3807" s="2">
        <v>47</v>
      </c>
      <c r="T3807" s="2" t="s">
        <v>23647</v>
      </c>
      <c r="U3807" s="2" t="s">
        <v>23694</v>
      </c>
      <c r="V3807" s="2" t="s">
        <v>23762</v>
      </c>
      <c r="X3807" s="2">
        <v>2006</v>
      </c>
      <c r="Y3807" s="2">
        <v>2000</v>
      </c>
      <c r="Z3807" s="2">
        <v>4.2</v>
      </c>
      <c r="AA3807" s="2">
        <v>1.85</v>
      </c>
      <c r="AB3807" s="2">
        <v>419</v>
      </c>
    </row>
    <row r="3808" spans="1:28" x14ac:dyDescent="0.3">
      <c r="A3808" s="2" t="s">
        <v>28</v>
      </c>
      <c r="B3808" s="2" t="s">
        <v>1684</v>
      </c>
      <c r="D3808" s="2">
        <v>90</v>
      </c>
      <c r="E3808" s="2">
        <v>0</v>
      </c>
      <c r="F3808" s="2">
        <v>483</v>
      </c>
      <c r="G3808" s="2" t="s">
        <v>4513</v>
      </c>
      <c r="H3808" s="2">
        <v>695</v>
      </c>
      <c r="J3808" s="2" t="s">
        <v>24724</v>
      </c>
      <c r="K3808" s="2" t="s">
        <v>6436</v>
      </c>
      <c r="L3808" s="2" t="s">
        <v>10928</v>
      </c>
      <c r="M3808" s="2">
        <v>215</v>
      </c>
      <c r="N3808" s="2">
        <v>3217</v>
      </c>
      <c r="O3808" s="2" t="s">
        <v>13441</v>
      </c>
      <c r="P3808" s="2">
        <v>6</v>
      </c>
      <c r="R3808" s="3" t="s">
        <v>22493</v>
      </c>
      <c r="S3808" s="2">
        <v>2</v>
      </c>
      <c r="T3808" s="2" t="s">
        <v>23647</v>
      </c>
      <c r="U3808" s="2" t="s">
        <v>23694</v>
      </c>
      <c r="V3808" s="2" t="s">
        <v>23759</v>
      </c>
      <c r="X3808" s="2">
        <v>2009</v>
      </c>
      <c r="Y3808" s="2">
        <v>617</v>
      </c>
      <c r="Z3808" s="2">
        <v>4.5</v>
      </c>
      <c r="AB3808" s="2">
        <v>38</v>
      </c>
    </row>
    <row r="3809" spans="1:28" x14ac:dyDescent="0.3">
      <c r="A3809" s="2" t="s">
        <v>28</v>
      </c>
      <c r="C3809" s="2">
        <v>38</v>
      </c>
      <c r="D3809" s="2">
        <v>44</v>
      </c>
      <c r="F3809" s="2">
        <v>816</v>
      </c>
      <c r="G3809" s="2" t="s">
        <v>4211</v>
      </c>
      <c r="H3809" s="2">
        <v>1000</v>
      </c>
      <c r="J3809" s="2" t="s">
        <v>24677</v>
      </c>
      <c r="K3809" s="2" t="s">
        <v>2312</v>
      </c>
      <c r="L3809" s="2" t="s">
        <v>24949</v>
      </c>
      <c r="M3809" s="2">
        <v>67315</v>
      </c>
      <c r="N3809" s="2">
        <v>4092</v>
      </c>
      <c r="O3809" s="2" t="s">
        <v>24950</v>
      </c>
      <c r="P3809" s="2">
        <v>2</v>
      </c>
      <c r="Q3809" s="2" t="s">
        <v>24951</v>
      </c>
      <c r="R3809" s="3" t="s">
        <v>24952</v>
      </c>
      <c r="S3809" s="2">
        <v>127</v>
      </c>
      <c r="T3809" s="2" t="s">
        <v>23647</v>
      </c>
      <c r="U3809" s="2" t="s">
        <v>23694</v>
      </c>
      <c r="V3809" s="2" t="s">
        <v>23773</v>
      </c>
      <c r="Y3809" s="2">
        <v>922</v>
      </c>
      <c r="Z3809" s="2">
        <v>8.4</v>
      </c>
      <c r="AA3809" s="2">
        <v>1.78</v>
      </c>
      <c r="AB3809" s="2">
        <v>0</v>
      </c>
    </row>
    <row r="3810" spans="1:28" x14ac:dyDescent="0.3">
      <c r="A3810" s="2" t="s">
        <v>28</v>
      </c>
      <c r="B3810" s="2" t="s">
        <v>1685</v>
      </c>
      <c r="C3810" s="2">
        <v>44</v>
      </c>
      <c r="D3810" s="2">
        <v>105</v>
      </c>
      <c r="E3810" s="2">
        <v>0</v>
      </c>
      <c r="F3810" s="2">
        <v>394</v>
      </c>
      <c r="G3810" s="2" t="s">
        <v>2665</v>
      </c>
      <c r="H3810" s="2">
        <v>745</v>
      </c>
      <c r="I3810" s="2">
        <v>37440</v>
      </c>
      <c r="J3810" s="2" t="s">
        <v>24265</v>
      </c>
      <c r="K3810" s="2" t="s">
        <v>2557</v>
      </c>
      <c r="L3810" s="2" t="s">
        <v>10929</v>
      </c>
      <c r="M3810" s="2">
        <v>12672</v>
      </c>
      <c r="N3810" s="2">
        <v>1986</v>
      </c>
      <c r="O3810" s="2" t="s">
        <v>13442</v>
      </c>
      <c r="P3810" s="2">
        <v>1</v>
      </c>
      <c r="Q3810" s="2" t="s">
        <v>17790</v>
      </c>
      <c r="R3810" s="3" t="s">
        <v>22494</v>
      </c>
      <c r="S3810" s="2">
        <v>60</v>
      </c>
      <c r="T3810" s="2" t="s">
        <v>23647</v>
      </c>
      <c r="U3810" s="2" t="s">
        <v>23694</v>
      </c>
      <c r="V3810" s="2" t="s">
        <v>23762</v>
      </c>
      <c r="W3810" s="2">
        <v>5000000</v>
      </c>
      <c r="X3810" s="2">
        <v>2014</v>
      </c>
      <c r="Y3810" s="2">
        <v>508</v>
      </c>
      <c r="Z3810" s="2">
        <v>7.5</v>
      </c>
      <c r="AB3810" s="2">
        <v>0</v>
      </c>
    </row>
    <row r="3811" spans="1:28" x14ac:dyDescent="0.3">
      <c r="A3811" s="2" t="s">
        <v>28</v>
      </c>
      <c r="B3811" s="2" t="s">
        <v>1686</v>
      </c>
      <c r="C3811" s="2">
        <v>3</v>
      </c>
      <c r="D3811" s="2">
        <v>67</v>
      </c>
      <c r="E3811" s="2">
        <v>0</v>
      </c>
      <c r="F3811" s="2">
        <v>388</v>
      </c>
      <c r="G3811" s="2" t="s">
        <v>4514</v>
      </c>
      <c r="H3811" s="2">
        <v>979</v>
      </c>
      <c r="J3811" s="2" t="s">
        <v>24046</v>
      </c>
      <c r="K3811" s="2" t="s">
        <v>3086</v>
      </c>
      <c r="L3811" s="2" t="s">
        <v>10930</v>
      </c>
      <c r="M3811" s="2">
        <v>83</v>
      </c>
      <c r="N3811" s="2">
        <v>2509</v>
      </c>
      <c r="O3811" s="2" t="s">
        <v>6933</v>
      </c>
      <c r="P3811" s="2">
        <v>2</v>
      </c>
      <c r="Q3811" s="2" t="s">
        <v>17791</v>
      </c>
      <c r="R3811" s="3" t="s">
        <v>22495</v>
      </c>
      <c r="S3811" s="2">
        <v>1</v>
      </c>
      <c r="T3811" s="2" t="s">
        <v>23647</v>
      </c>
      <c r="U3811" s="2" t="s">
        <v>23694</v>
      </c>
      <c r="V3811" s="2" t="s">
        <v>23760</v>
      </c>
      <c r="W3811" s="2">
        <v>10000000</v>
      </c>
      <c r="X3811" s="2">
        <v>2014</v>
      </c>
      <c r="Y3811" s="2">
        <v>732</v>
      </c>
      <c r="Z3811" s="2">
        <v>6.7</v>
      </c>
      <c r="AB3811" s="2">
        <v>165</v>
      </c>
    </row>
    <row r="3812" spans="1:28" x14ac:dyDescent="0.3">
      <c r="A3812" s="2" t="s">
        <v>28</v>
      </c>
      <c r="B3812" s="2" t="s">
        <v>1530</v>
      </c>
      <c r="C3812" s="2">
        <v>6</v>
      </c>
      <c r="D3812" s="2">
        <v>95</v>
      </c>
      <c r="E3812" s="2">
        <v>7</v>
      </c>
      <c r="F3812" s="2">
        <v>541</v>
      </c>
      <c r="G3812" s="2" t="s">
        <v>2814</v>
      </c>
      <c r="H3812" s="2">
        <v>989</v>
      </c>
      <c r="J3812" s="2" t="s">
        <v>5447</v>
      </c>
      <c r="K3812" s="2" t="s">
        <v>3043</v>
      </c>
      <c r="L3812" s="2" t="s">
        <v>10931</v>
      </c>
      <c r="M3812" s="2">
        <v>1091</v>
      </c>
      <c r="N3812" s="2">
        <v>3514</v>
      </c>
      <c r="O3812" s="2" t="s">
        <v>4870</v>
      </c>
      <c r="P3812" s="2">
        <v>7</v>
      </c>
      <c r="R3812" s="3" t="s">
        <v>22496</v>
      </c>
      <c r="S3812" s="2">
        <v>15</v>
      </c>
      <c r="T3812" s="2" t="s">
        <v>23647</v>
      </c>
      <c r="U3812" s="2" t="s">
        <v>23694</v>
      </c>
      <c r="V3812" s="2" t="s">
        <v>23760</v>
      </c>
      <c r="X3812" s="2">
        <v>2015</v>
      </c>
      <c r="Y3812" s="2">
        <v>970</v>
      </c>
      <c r="Z3812" s="2">
        <v>5.0999999999999996</v>
      </c>
      <c r="AB3812" s="2">
        <v>0</v>
      </c>
    </row>
    <row r="3813" spans="1:28" x14ac:dyDescent="0.3">
      <c r="A3813" s="2" t="s">
        <v>28</v>
      </c>
      <c r="B3813" s="2" t="s">
        <v>1367</v>
      </c>
      <c r="D3813" s="2">
        <v>87</v>
      </c>
      <c r="E3813" s="2">
        <v>49</v>
      </c>
      <c r="F3813" s="2">
        <v>601</v>
      </c>
      <c r="G3813" s="2" t="s">
        <v>4515</v>
      </c>
      <c r="H3813" s="2">
        <v>708</v>
      </c>
      <c r="J3813" s="2" t="s">
        <v>23969</v>
      </c>
      <c r="K3813" s="2" t="s">
        <v>2966</v>
      </c>
      <c r="L3813" s="2" t="s">
        <v>10932</v>
      </c>
      <c r="M3813" s="2">
        <v>216</v>
      </c>
      <c r="N3813" s="2">
        <v>3059</v>
      </c>
      <c r="O3813" s="2" t="s">
        <v>4545</v>
      </c>
      <c r="P3813" s="2">
        <v>1</v>
      </c>
      <c r="Q3813" s="2" t="s">
        <v>17792</v>
      </c>
      <c r="R3813" s="3" t="s">
        <v>22497</v>
      </c>
      <c r="S3813" s="2">
        <v>3</v>
      </c>
      <c r="T3813" s="2" t="s">
        <v>23647</v>
      </c>
      <c r="U3813" s="2" t="s">
        <v>23694</v>
      </c>
      <c r="V3813" s="2" t="s">
        <v>23773</v>
      </c>
      <c r="W3813" s="2">
        <v>5000000</v>
      </c>
      <c r="X3813" s="2">
        <v>2011</v>
      </c>
      <c r="Y3813" s="2">
        <v>699</v>
      </c>
      <c r="Z3813" s="2">
        <v>5.5</v>
      </c>
      <c r="AA3813" s="2">
        <v>1.78</v>
      </c>
      <c r="AB3813" s="2">
        <v>58</v>
      </c>
    </row>
    <row r="3814" spans="1:28" x14ac:dyDescent="0.3">
      <c r="A3814" s="2" t="s">
        <v>28</v>
      </c>
      <c r="B3814" s="2" t="s">
        <v>1245</v>
      </c>
      <c r="C3814" s="2">
        <v>64</v>
      </c>
      <c r="D3814" s="2">
        <v>94</v>
      </c>
      <c r="E3814" s="2">
        <v>261</v>
      </c>
      <c r="F3814" s="2">
        <v>179</v>
      </c>
      <c r="G3814" s="2" t="s">
        <v>4516</v>
      </c>
      <c r="H3814" s="2">
        <v>12000</v>
      </c>
      <c r="J3814" s="2" t="s">
        <v>24146</v>
      </c>
      <c r="K3814" s="2" t="s">
        <v>6211</v>
      </c>
      <c r="L3814" s="2" t="s">
        <v>10933</v>
      </c>
      <c r="M3814" s="2">
        <v>6964</v>
      </c>
      <c r="N3814" s="2">
        <v>12676</v>
      </c>
      <c r="O3814" s="2" t="s">
        <v>13443</v>
      </c>
      <c r="P3814" s="2">
        <v>1</v>
      </c>
      <c r="Q3814" s="2" t="s">
        <v>17793</v>
      </c>
      <c r="R3814" s="3" t="s">
        <v>22498</v>
      </c>
      <c r="S3814" s="2">
        <v>47</v>
      </c>
      <c r="T3814" s="2" t="s">
        <v>23647</v>
      </c>
      <c r="U3814" s="2" t="s">
        <v>23743</v>
      </c>
      <c r="V3814" s="2" t="s">
        <v>23762</v>
      </c>
      <c r="W3814" s="2">
        <v>5000000</v>
      </c>
      <c r="X3814" s="2">
        <v>2014</v>
      </c>
      <c r="Y3814" s="2">
        <v>316</v>
      </c>
      <c r="Z3814" s="2">
        <v>4.4000000000000004</v>
      </c>
      <c r="AA3814" s="2">
        <v>2.35</v>
      </c>
      <c r="AB3814" s="2">
        <v>0</v>
      </c>
    </row>
    <row r="3815" spans="1:28" x14ac:dyDescent="0.3">
      <c r="A3815" s="2" t="s">
        <v>28</v>
      </c>
      <c r="B3815" s="2" t="s">
        <v>1687</v>
      </c>
      <c r="C3815" s="2">
        <v>8</v>
      </c>
      <c r="D3815" s="2">
        <v>109</v>
      </c>
      <c r="E3815" s="2">
        <v>3</v>
      </c>
      <c r="F3815" s="2">
        <v>126</v>
      </c>
      <c r="G3815" s="2" t="s">
        <v>4517</v>
      </c>
      <c r="H3815" s="2">
        <v>1000</v>
      </c>
      <c r="J3815" s="2" t="s">
        <v>23949</v>
      </c>
      <c r="K3815" s="2" t="s">
        <v>3080</v>
      </c>
      <c r="L3815" s="2" t="s">
        <v>10934</v>
      </c>
      <c r="M3815" s="2">
        <v>237</v>
      </c>
      <c r="N3815" s="2">
        <v>1681</v>
      </c>
      <c r="O3815" s="2" t="s">
        <v>13444</v>
      </c>
      <c r="P3815" s="2">
        <v>3</v>
      </c>
      <c r="Q3815" s="2" t="s">
        <v>17794</v>
      </c>
      <c r="R3815" s="3" t="s">
        <v>22499</v>
      </c>
      <c r="S3815" s="2">
        <v>3</v>
      </c>
      <c r="T3815" s="2" t="s">
        <v>23647</v>
      </c>
      <c r="U3815" s="2" t="s">
        <v>23695</v>
      </c>
      <c r="V3815" s="2" t="s">
        <v>23762</v>
      </c>
      <c r="W3815" s="2">
        <v>5000000</v>
      </c>
      <c r="X3815" s="2">
        <v>2014</v>
      </c>
      <c r="Y3815" s="2">
        <v>266</v>
      </c>
      <c r="Z3815" s="2">
        <v>4.4000000000000004</v>
      </c>
      <c r="AB3815" s="2">
        <v>190</v>
      </c>
    </row>
    <row r="3816" spans="1:28" x14ac:dyDescent="0.3">
      <c r="A3816" s="2" t="s">
        <v>28</v>
      </c>
      <c r="B3816" s="2" t="s">
        <v>205</v>
      </c>
      <c r="C3816" s="2">
        <v>64</v>
      </c>
      <c r="D3816" s="2">
        <v>130</v>
      </c>
      <c r="E3816" s="2">
        <v>0</v>
      </c>
      <c r="F3816" s="2">
        <v>826</v>
      </c>
      <c r="G3816" s="2" t="s">
        <v>3163</v>
      </c>
      <c r="H3816" s="2">
        <v>1000</v>
      </c>
      <c r="J3816" s="2" t="s">
        <v>24040</v>
      </c>
      <c r="K3816" s="2" t="s">
        <v>4721</v>
      </c>
      <c r="L3816" s="2" t="s">
        <v>10935</v>
      </c>
      <c r="M3816" s="2">
        <v>15988</v>
      </c>
      <c r="N3816" s="2">
        <v>5191</v>
      </c>
      <c r="O3816" s="2" t="s">
        <v>2737</v>
      </c>
      <c r="P3816" s="2">
        <v>0</v>
      </c>
      <c r="Q3816" s="2" t="s">
        <v>17795</v>
      </c>
      <c r="R3816" s="3" t="s">
        <v>22500</v>
      </c>
      <c r="S3816" s="2">
        <v>153</v>
      </c>
      <c r="T3816" s="2" t="s">
        <v>23647</v>
      </c>
      <c r="U3816" s="2" t="s">
        <v>23694</v>
      </c>
      <c r="V3816" s="2" t="s">
        <v>23760</v>
      </c>
      <c r="W3816" s="2">
        <v>5000000</v>
      </c>
      <c r="X3816" s="2">
        <v>1977</v>
      </c>
      <c r="Y3816" s="2">
        <v>849</v>
      </c>
      <c r="Z3816" s="2">
        <v>6.8</v>
      </c>
      <c r="AA3816" s="2">
        <v>2.35</v>
      </c>
      <c r="AB3816" s="2">
        <v>2000</v>
      </c>
    </row>
    <row r="3817" spans="1:28" x14ac:dyDescent="0.3">
      <c r="A3817" s="2" t="s">
        <v>28</v>
      </c>
      <c r="B3817" s="2" t="s">
        <v>1688</v>
      </c>
      <c r="C3817" s="2">
        <v>2</v>
      </c>
      <c r="E3817" s="2">
        <v>3</v>
      </c>
      <c r="F3817" s="2">
        <v>723</v>
      </c>
      <c r="G3817" s="2" t="s">
        <v>4518</v>
      </c>
      <c r="H3817" s="2">
        <v>975</v>
      </c>
      <c r="J3817" s="2" t="s">
        <v>24006</v>
      </c>
      <c r="K3817" s="2" t="s">
        <v>2742</v>
      </c>
      <c r="L3817" s="2" t="s">
        <v>10936</v>
      </c>
      <c r="M3817" s="2">
        <v>38</v>
      </c>
      <c r="N3817" s="2">
        <v>4991</v>
      </c>
      <c r="O3817" s="2" t="s">
        <v>3455</v>
      </c>
      <c r="P3817" s="2">
        <v>15</v>
      </c>
      <c r="R3817" s="3" t="s">
        <v>22501</v>
      </c>
      <c r="S3817" s="2">
        <v>2</v>
      </c>
      <c r="T3817" s="2" t="s">
        <v>23647</v>
      </c>
      <c r="U3817" s="2" t="s">
        <v>23694</v>
      </c>
      <c r="W3817" s="2">
        <v>5000000</v>
      </c>
      <c r="X3817" s="2">
        <v>2012</v>
      </c>
      <c r="Y3817" s="2">
        <v>900</v>
      </c>
      <c r="Z3817" s="2">
        <v>6.7</v>
      </c>
      <c r="AB3817" s="2">
        <v>35</v>
      </c>
    </row>
    <row r="3818" spans="1:28" x14ac:dyDescent="0.3">
      <c r="A3818" s="2" t="s">
        <v>28</v>
      </c>
      <c r="B3818" s="2" t="s">
        <v>1689</v>
      </c>
      <c r="D3818" s="2">
        <v>88</v>
      </c>
      <c r="E3818" s="2">
        <v>14</v>
      </c>
      <c r="F3818" s="2">
        <v>668</v>
      </c>
      <c r="G3818" s="2" t="s">
        <v>4519</v>
      </c>
      <c r="H3818" s="2">
        <v>784</v>
      </c>
      <c r="J3818" s="2" t="s">
        <v>6065</v>
      </c>
      <c r="K3818" s="2" t="s">
        <v>6792</v>
      </c>
      <c r="L3818" s="2" t="s">
        <v>10937</v>
      </c>
      <c r="M3818" s="2">
        <v>8</v>
      </c>
      <c r="N3818" s="2">
        <v>3021</v>
      </c>
      <c r="O3818" s="2" t="s">
        <v>6330</v>
      </c>
      <c r="P3818" s="2">
        <v>2</v>
      </c>
      <c r="R3818" s="3" t="s">
        <v>22502</v>
      </c>
      <c r="T3818" s="2" t="s">
        <v>23647</v>
      </c>
      <c r="U3818" s="2" t="s">
        <v>23694</v>
      </c>
      <c r="W3818" s="2">
        <v>5000000</v>
      </c>
      <c r="X3818" s="2">
        <v>2015</v>
      </c>
      <c r="Y3818" s="2">
        <v>763</v>
      </c>
      <c r="Z3818" s="2">
        <v>8.6</v>
      </c>
      <c r="AB3818" s="2">
        <v>49</v>
      </c>
    </row>
    <row r="3819" spans="1:28" x14ac:dyDescent="0.3">
      <c r="A3819" s="2" t="s">
        <v>28</v>
      </c>
      <c r="B3819" s="2" t="s">
        <v>637</v>
      </c>
      <c r="C3819" s="2">
        <v>35</v>
      </c>
      <c r="D3819" s="2">
        <v>88</v>
      </c>
      <c r="E3819" s="2">
        <v>0</v>
      </c>
      <c r="F3819" s="2">
        <v>1000</v>
      </c>
      <c r="G3819" s="2" t="s">
        <v>3187</v>
      </c>
      <c r="H3819" s="2">
        <v>40000</v>
      </c>
      <c r="J3819" s="2" t="s">
        <v>24420</v>
      </c>
      <c r="K3819" s="2" t="s">
        <v>6194</v>
      </c>
      <c r="L3819" s="2" t="s">
        <v>10938</v>
      </c>
      <c r="M3819" s="2">
        <v>849</v>
      </c>
      <c r="N3819" s="2">
        <v>46115</v>
      </c>
      <c r="O3819" s="2" t="s">
        <v>2891</v>
      </c>
      <c r="P3819" s="2">
        <v>7</v>
      </c>
      <c r="Q3819" s="2" t="s">
        <v>17796</v>
      </c>
      <c r="R3819" s="3" t="s">
        <v>22503</v>
      </c>
      <c r="S3819" s="2">
        <v>4</v>
      </c>
      <c r="T3819" s="2" t="s">
        <v>23647</v>
      </c>
      <c r="U3819" s="2" t="s">
        <v>23694</v>
      </c>
      <c r="V3819" s="2" t="s">
        <v>23759</v>
      </c>
      <c r="W3819" s="2">
        <v>5000000</v>
      </c>
      <c r="X3819" s="2">
        <v>2016</v>
      </c>
      <c r="Y3819" s="2">
        <v>3000</v>
      </c>
      <c r="Z3819" s="2">
        <v>4.8</v>
      </c>
      <c r="AB3819" s="2">
        <v>0</v>
      </c>
    </row>
    <row r="3820" spans="1:28" x14ac:dyDescent="0.3">
      <c r="A3820" s="2" t="s">
        <v>28</v>
      </c>
      <c r="B3820" s="2" t="s">
        <v>1690</v>
      </c>
      <c r="C3820" s="2">
        <v>21</v>
      </c>
      <c r="D3820" s="2">
        <v>97</v>
      </c>
      <c r="E3820" s="2">
        <v>20</v>
      </c>
      <c r="F3820" s="2">
        <v>538</v>
      </c>
      <c r="G3820" s="2" t="s">
        <v>4520</v>
      </c>
      <c r="H3820" s="2">
        <v>741</v>
      </c>
      <c r="J3820" s="2" t="s">
        <v>24283</v>
      </c>
      <c r="K3820" s="2" t="s">
        <v>6793</v>
      </c>
      <c r="L3820" s="2" t="s">
        <v>10939</v>
      </c>
      <c r="M3820" s="2">
        <v>928</v>
      </c>
      <c r="N3820" s="2">
        <v>2849</v>
      </c>
      <c r="O3820" s="2" t="s">
        <v>13445</v>
      </c>
      <c r="P3820" s="2">
        <v>1</v>
      </c>
      <c r="Q3820" s="2" t="s">
        <v>17797</v>
      </c>
      <c r="R3820" s="3" t="s">
        <v>22504</v>
      </c>
      <c r="S3820" s="2">
        <v>14</v>
      </c>
      <c r="T3820" s="2" t="s">
        <v>23647</v>
      </c>
      <c r="U3820" s="2" t="s">
        <v>23694</v>
      </c>
      <c r="X3820" s="2">
        <v>2015</v>
      </c>
      <c r="Y3820" s="2">
        <v>615</v>
      </c>
      <c r="Z3820" s="2">
        <v>3.4</v>
      </c>
      <c r="AB3820" s="2">
        <v>0</v>
      </c>
    </row>
    <row r="3821" spans="1:28" x14ac:dyDescent="0.3">
      <c r="A3821" s="2" t="s">
        <v>28</v>
      </c>
      <c r="B3821" s="2" t="s">
        <v>1691</v>
      </c>
      <c r="C3821" s="2">
        <v>99</v>
      </c>
      <c r="D3821" s="2">
        <v>113</v>
      </c>
      <c r="E3821" s="2">
        <v>44</v>
      </c>
      <c r="F3821" s="2">
        <v>4</v>
      </c>
      <c r="G3821" s="2" t="s">
        <v>4521</v>
      </c>
      <c r="H3821" s="2">
        <v>61</v>
      </c>
      <c r="I3821" s="2">
        <v>617228</v>
      </c>
      <c r="J3821" s="2" t="s">
        <v>24953</v>
      </c>
      <c r="K3821" s="2" t="s">
        <v>6794</v>
      </c>
      <c r="L3821" s="2" t="s">
        <v>10940</v>
      </c>
      <c r="M3821" s="2">
        <v>6183</v>
      </c>
      <c r="N3821" s="2">
        <v>92</v>
      </c>
      <c r="O3821" s="2" t="s">
        <v>13446</v>
      </c>
      <c r="P3821" s="2">
        <v>1</v>
      </c>
      <c r="Q3821" s="2" t="s">
        <v>17798</v>
      </c>
      <c r="R3821" s="3" t="s">
        <v>22505</v>
      </c>
      <c r="S3821" s="2">
        <v>27</v>
      </c>
      <c r="T3821" s="2" t="s">
        <v>23679</v>
      </c>
      <c r="U3821" s="2" t="s">
        <v>23708</v>
      </c>
      <c r="V3821" s="2" t="s">
        <v>23762</v>
      </c>
      <c r="W3821" s="2">
        <v>84450000</v>
      </c>
      <c r="X3821" s="2">
        <v>2006</v>
      </c>
      <c r="Y3821" s="2">
        <v>12</v>
      </c>
      <c r="Z3821" s="2">
        <v>7.4</v>
      </c>
      <c r="AA3821" s="2">
        <v>1.85</v>
      </c>
      <c r="AB3821" s="2">
        <v>1000</v>
      </c>
    </row>
    <row r="3822" spans="1:28" x14ac:dyDescent="0.3">
      <c r="A3822" s="2" t="s">
        <v>28</v>
      </c>
      <c r="B3822" s="2" t="s">
        <v>1692</v>
      </c>
      <c r="C3822" s="2">
        <v>115</v>
      </c>
      <c r="D3822" s="2">
        <v>99</v>
      </c>
      <c r="E3822" s="2">
        <v>766</v>
      </c>
      <c r="F3822" s="2">
        <v>269</v>
      </c>
      <c r="G3822" s="2" t="s">
        <v>2812</v>
      </c>
      <c r="H3822" s="2">
        <v>595</v>
      </c>
      <c r="I3822" s="2">
        <v>274385</v>
      </c>
      <c r="J3822" s="2" t="s">
        <v>24006</v>
      </c>
      <c r="K3822" s="2" t="s">
        <v>3610</v>
      </c>
      <c r="L3822" s="2" t="s">
        <v>10941</v>
      </c>
      <c r="M3822" s="2">
        <v>29203</v>
      </c>
      <c r="N3822" s="2">
        <v>1519</v>
      </c>
      <c r="O3822" s="2" t="s">
        <v>13447</v>
      </c>
      <c r="P3822" s="2">
        <v>3</v>
      </c>
      <c r="Q3822" s="2" t="s">
        <v>17799</v>
      </c>
      <c r="R3822" s="3" t="s">
        <v>22506</v>
      </c>
      <c r="S3822" s="2">
        <v>26</v>
      </c>
      <c r="T3822" s="2" t="s">
        <v>23660</v>
      </c>
      <c r="U3822" s="2" t="s">
        <v>23701</v>
      </c>
      <c r="W3822" s="2">
        <v>4000000</v>
      </c>
      <c r="X3822" s="2">
        <v>2009</v>
      </c>
      <c r="Y3822" s="2">
        <v>486</v>
      </c>
      <c r="Z3822" s="2">
        <v>7.3</v>
      </c>
      <c r="AA3822" s="2">
        <v>1.85</v>
      </c>
      <c r="AB3822" s="2">
        <v>0</v>
      </c>
    </row>
    <row r="3823" spans="1:28" x14ac:dyDescent="0.3">
      <c r="A3823" s="2" t="s">
        <v>28</v>
      </c>
      <c r="B3823" s="2" t="s">
        <v>543</v>
      </c>
      <c r="C3823" s="2">
        <v>104</v>
      </c>
      <c r="D3823" s="2">
        <v>148</v>
      </c>
      <c r="E3823" s="2">
        <v>0</v>
      </c>
      <c r="F3823" s="2">
        <v>263</v>
      </c>
      <c r="G3823" s="2" t="s">
        <v>3097</v>
      </c>
      <c r="H3823" s="2">
        <v>3000</v>
      </c>
      <c r="I3823" s="2">
        <v>24475416</v>
      </c>
      <c r="J3823" s="2" t="s">
        <v>5558</v>
      </c>
      <c r="K3823" s="2" t="s">
        <v>1638</v>
      </c>
      <c r="L3823" s="2" t="s">
        <v>10942</v>
      </c>
      <c r="M3823" s="2">
        <v>72443</v>
      </c>
      <c r="N3823" s="2">
        <v>3967</v>
      </c>
      <c r="O3823" s="2" t="s">
        <v>3354</v>
      </c>
      <c r="P3823" s="2">
        <v>0</v>
      </c>
      <c r="Q3823" s="2" t="s">
        <v>17800</v>
      </c>
      <c r="R3823" s="3" t="s">
        <v>22507</v>
      </c>
      <c r="S3823" s="2">
        <v>309</v>
      </c>
      <c r="T3823" s="2" t="s">
        <v>23647</v>
      </c>
      <c r="U3823" s="2" t="s">
        <v>23694</v>
      </c>
      <c r="V3823" s="2" t="s">
        <v>23762</v>
      </c>
      <c r="W3823" s="2">
        <v>890000</v>
      </c>
      <c r="X3823" s="2">
        <v>1996</v>
      </c>
      <c r="Y3823" s="2">
        <v>324</v>
      </c>
      <c r="Z3823" s="2">
        <v>8</v>
      </c>
      <c r="AA3823" s="2">
        <v>1.85</v>
      </c>
      <c r="AB3823" s="2">
        <v>0</v>
      </c>
    </row>
    <row r="3824" spans="1:28" x14ac:dyDescent="0.3">
      <c r="A3824" s="2" t="s">
        <v>28</v>
      </c>
      <c r="B3824" s="2" t="s">
        <v>1693</v>
      </c>
      <c r="C3824" s="2">
        <v>195</v>
      </c>
      <c r="D3824" s="2">
        <v>107</v>
      </c>
      <c r="E3824" s="2">
        <v>58</v>
      </c>
      <c r="F3824" s="2">
        <v>537</v>
      </c>
      <c r="G3824" s="2" t="s">
        <v>2728</v>
      </c>
      <c r="H3824" s="2">
        <v>874</v>
      </c>
      <c r="J3824" s="2" t="s">
        <v>24267</v>
      </c>
      <c r="K3824" s="2" t="s">
        <v>6277</v>
      </c>
      <c r="L3824" s="2" t="s">
        <v>10943</v>
      </c>
      <c r="M3824" s="2">
        <v>46347</v>
      </c>
      <c r="N3824" s="2">
        <v>2363</v>
      </c>
      <c r="O3824" s="2" t="s">
        <v>13448</v>
      </c>
      <c r="P3824" s="2">
        <v>1</v>
      </c>
      <c r="Q3824" s="2" t="s">
        <v>17801</v>
      </c>
      <c r="R3824" s="3" t="s">
        <v>22508</v>
      </c>
      <c r="S3824" s="2">
        <v>112</v>
      </c>
      <c r="T3824" s="2" t="s">
        <v>23647</v>
      </c>
      <c r="U3824" s="2" t="s">
        <v>23695</v>
      </c>
      <c r="V3824" s="2" t="s">
        <v>23762</v>
      </c>
      <c r="W3824" s="2">
        <v>3000000</v>
      </c>
      <c r="X3824" s="2">
        <v>2011</v>
      </c>
      <c r="Y3824" s="2">
        <v>579</v>
      </c>
      <c r="Z3824" s="2">
        <v>6.5</v>
      </c>
      <c r="AA3824" s="2">
        <v>2.35</v>
      </c>
      <c r="AB3824" s="2">
        <v>10000</v>
      </c>
    </row>
    <row r="3825" spans="1:28" x14ac:dyDescent="0.3">
      <c r="A3825" s="2" t="s">
        <v>28</v>
      </c>
      <c r="B3825" s="2" t="s">
        <v>1507</v>
      </c>
      <c r="C3825" s="2">
        <v>303</v>
      </c>
      <c r="D3825" s="2">
        <v>93</v>
      </c>
      <c r="E3825" s="2">
        <v>0</v>
      </c>
      <c r="F3825" s="2">
        <v>581</v>
      </c>
      <c r="G3825" s="2" t="s">
        <v>4522</v>
      </c>
      <c r="H3825" s="2">
        <v>1000</v>
      </c>
      <c r="I3825" s="2">
        <v>47277326</v>
      </c>
      <c r="J3825" s="2" t="s">
        <v>5714</v>
      </c>
      <c r="K3825" s="2" t="s">
        <v>2886</v>
      </c>
      <c r="L3825" s="2" t="s">
        <v>10944</v>
      </c>
      <c r="M3825" s="2">
        <v>138814</v>
      </c>
      <c r="N3825" s="2">
        <v>2990</v>
      </c>
      <c r="O3825" s="2" t="s">
        <v>12386</v>
      </c>
      <c r="P3825" s="2">
        <v>0</v>
      </c>
      <c r="Q3825" s="2" t="s">
        <v>17802</v>
      </c>
      <c r="R3825" s="3" t="s">
        <v>22509</v>
      </c>
      <c r="S3825" s="2">
        <v>1516</v>
      </c>
      <c r="T3825" s="2" t="s">
        <v>23647</v>
      </c>
      <c r="U3825" s="2" t="s">
        <v>23694</v>
      </c>
      <c r="V3825" s="2" t="s">
        <v>23762</v>
      </c>
      <c r="W3825" s="2">
        <v>4800000</v>
      </c>
      <c r="X3825" s="2">
        <v>2005</v>
      </c>
      <c r="Y3825" s="2">
        <v>1000</v>
      </c>
      <c r="Z3825" s="2">
        <v>5.9</v>
      </c>
      <c r="AA3825" s="2">
        <v>2.35</v>
      </c>
      <c r="AB3825" s="2">
        <v>0</v>
      </c>
    </row>
    <row r="3826" spans="1:28" x14ac:dyDescent="0.3">
      <c r="A3826" s="2" t="s">
        <v>28</v>
      </c>
      <c r="B3826" s="2" t="s">
        <v>818</v>
      </c>
      <c r="C3826" s="2">
        <v>122</v>
      </c>
      <c r="D3826" s="2">
        <v>94</v>
      </c>
      <c r="E3826" s="2">
        <v>187</v>
      </c>
      <c r="F3826" s="2">
        <v>427</v>
      </c>
      <c r="G3826" s="2" t="s">
        <v>3252</v>
      </c>
      <c r="H3826" s="2">
        <v>1000</v>
      </c>
      <c r="I3826" s="2">
        <v>1247453</v>
      </c>
      <c r="J3826" s="2" t="s">
        <v>24006</v>
      </c>
      <c r="K3826" s="2" t="s">
        <v>2628</v>
      </c>
      <c r="L3826" s="2" t="s">
        <v>10945</v>
      </c>
      <c r="M3826" s="2">
        <v>11202</v>
      </c>
      <c r="N3826" s="2">
        <v>3690</v>
      </c>
      <c r="O3826" s="2" t="s">
        <v>4474</v>
      </c>
      <c r="P3826" s="2">
        <v>0</v>
      </c>
      <c r="Q3826" s="2" t="s">
        <v>17803</v>
      </c>
      <c r="R3826" s="3" t="s">
        <v>22510</v>
      </c>
      <c r="S3826" s="2">
        <v>123</v>
      </c>
      <c r="T3826" s="2" t="s">
        <v>23647</v>
      </c>
      <c r="U3826" s="2" t="s">
        <v>23695</v>
      </c>
      <c r="V3826" s="2" t="s">
        <v>23762</v>
      </c>
      <c r="W3826" s="2">
        <v>2800000</v>
      </c>
      <c r="X3826" s="2">
        <v>2005</v>
      </c>
      <c r="Y3826" s="2">
        <v>887</v>
      </c>
      <c r="Z3826" s="2">
        <v>6.8</v>
      </c>
      <c r="AA3826" s="2">
        <v>2.35</v>
      </c>
      <c r="AB3826" s="2">
        <v>750</v>
      </c>
    </row>
    <row r="3827" spans="1:28" x14ac:dyDescent="0.3">
      <c r="A3827" s="2" t="s">
        <v>28</v>
      </c>
      <c r="B3827" s="2" t="s">
        <v>1036</v>
      </c>
      <c r="C3827" s="2">
        <v>359</v>
      </c>
      <c r="D3827" s="2">
        <v>121</v>
      </c>
      <c r="E3827" s="2">
        <v>337</v>
      </c>
      <c r="F3827" s="2">
        <v>41</v>
      </c>
      <c r="G3827" s="2" t="s">
        <v>3139</v>
      </c>
      <c r="H3827" s="2">
        <v>982</v>
      </c>
      <c r="I3827" s="2">
        <v>1729969</v>
      </c>
      <c r="J3827" s="2" t="s">
        <v>24146</v>
      </c>
      <c r="K3827" s="2" t="s">
        <v>3932</v>
      </c>
      <c r="L3827" s="2" t="s">
        <v>10946</v>
      </c>
      <c r="M3827" s="2">
        <v>68211</v>
      </c>
      <c r="N3827" s="2">
        <v>1520</v>
      </c>
      <c r="O3827" s="2" t="s">
        <v>13449</v>
      </c>
      <c r="P3827" s="2">
        <v>0</v>
      </c>
      <c r="Q3827" s="2" t="s">
        <v>17804</v>
      </c>
      <c r="R3827" s="3" t="s">
        <v>22511</v>
      </c>
      <c r="S3827" s="2">
        <v>219</v>
      </c>
      <c r="T3827" s="2" t="s">
        <v>23647</v>
      </c>
      <c r="U3827" s="2" t="s">
        <v>23694</v>
      </c>
      <c r="V3827" s="2" t="s">
        <v>23762</v>
      </c>
      <c r="W3827" s="2">
        <v>5000000</v>
      </c>
      <c r="X3827" s="2">
        <v>2011</v>
      </c>
      <c r="Y3827" s="2">
        <v>463</v>
      </c>
      <c r="Z3827" s="2">
        <v>7.4</v>
      </c>
      <c r="AA3827" s="2">
        <v>2.35</v>
      </c>
      <c r="AB3827" s="2">
        <v>14000</v>
      </c>
    </row>
    <row r="3828" spans="1:28" x14ac:dyDescent="0.3">
      <c r="A3828" s="2" t="s">
        <v>28</v>
      </c>
      <c r="B3828" s="2" t="s">
        <v>24954</v>
      </c>
      <c r="C3828" s="2">
        <v>130</v>
      </c>
      <c r="D3828" s="2">
        <v>118</v>
      </c>
      <c r="E3828" s="2">
        <v>7</v>
      </c>
      <c r="F3828" s="2">
        <v>339</v>
      </c>
      <c r="G3828" s="2" t="s">
        <v>4523</v>
      </c>
      <c r="H3828" s="2">
        <v>968</v>
      </c>
      <c r="I3828" s="2">
        <v>1705139</v>
      </c>
      <c r="J3828" s="2" t="s">
        <v>24020</v>
      </c>
      <c r="K3828" s="2" t="s">
        <v>3685</v>
      </c>
      <c r="L3828" s="2" t="s">
        <v>10947</v>
      </c>
      <c r="M3828" s="2">
        <v>4695</v>
      </c>
      <c r="N3828" s="2">
        <v>2545</v>
      </c>
      <c r="O3828" s="2" t="s">
        <v>13450</v>
      </c>
      <c r="P3828" s="2">
        <v>0</v>
      </c>
      <c r="Q3828" s="2" t="s">
        <v>17805</v>
      </c>
      <c r="R3828" s="3" t="s">
        <v>22512</v>
      </c>
      <c r="S3828" s="2">
        <v>69</v>
      </c>
      <c r="T3828" s="2" t="s">
        <v>23647</v>
      </c>
      <c r="U3828" s="2" t="s">
        <v>23694</v>
      </c>
      <c r="V3828" s="2" t="s">
        <v>23762</v>
      </c>
      <c r="W3828" s="2">
        <v>4700000</v>
      </c>
      <c r="X3828" s="2">
        <v>1988</v>
      </c>
      <c r="Y3828" s="2">
        <v>733</v>
      </c>
      <c r="Z3828" s="2">
        <v>6.7</v>
      </c>
      <c r="AA3828" s="2">
        <v>1.85</v>
      </c>
      <c r="AB3828" s="2">
        <v>0</v>
      </c>
    </row>
    <row r="3829" spans="1:28" x14ac:dyDescent="0.3">
      <c r="A3829" s="2" t="s">
        <v>28</v>
      </c>
      <c r="B3829" s="2" t="s">
        <v>1695</v>
      </c>
      <c r="C3829" s="2">
        <v>64</v>
      </c>
      <c r="D3829" s="2">
        <v>98</v>
      </c>
      <c r="E3829" s="2">
        <v>16</v>
      </c>
      <c r="F3829" s="2">
        <v>621</v>
      </c>
      <c r="G3829" s="2" t="s">
        <v>3882</v>
      </c>
      <c r="H3829" s="2">
        <v>10000</v>
      </c>
      <c r="I3829" s="2">
        <v>238774</v>
      </c>
      <c r="J3829" s="2" t="s">
        <v>24006</v>
      </c>
      <c r="K3829" s="2" t="s">
        <v>2635</v>
      </c>
      <c r="L3829" s="2" t="s">
        <v>10948</v>
      </c>
      <c r="M3829" s="2">
        <v>9611</v>
      </c>
      <c r="N3829" s="2">
        <v>11703</v>
      </c>
      <c r="O3829" s="2" t="s">
        <v>6207</v>
      </c>
      <c r="P3829" s="2">
        <v>0</v>
      </c>
      <c r="Q3829" s="2" t="s">
        <v>17806</v>
      </c>
      <c r="R3829" s="3" t="s">
        <v>22513</v>
      </c>
      <c r="S3829" s="2">
        <v>70</v>
      </c>
      <c r="T3829" s="2" t="s">
        <v>23647</v>
      </c>
      <c r="U3829" s="2" t="s">
        <v>23695</v>
      </c>
      <c r="V3829" s="2" t="s">
        <v>23759</v>
      </c>
      <c r="X3829" s="2">
        <v>2006</v>
      </c>
      <c r="Y3829" s="2">
        <v>838</v>
      </c>
      <c r="Z3829" s="2">
        <v>6.8</v>
      </c>
      <c r="AA3829" s="2">
        <v>1.85</v>
      </c>
      <c r="AB3829" s="2">
        <v>864</v>
      </c>
    </row>
    <row r="3830" spans="1:28" x14ac:dyDescent="0.3">
      <c r="A3830" s="2" t="s">
        <v>28</v>
      </c>
      <c r="B3830" s="2" t="s">
        <v>1696</v>
      </c>
      <c r="C3830" s="2">
        <v>13</v>
      </c>
      <c r="D3830" s="2">
        <v>82</v>
      </c>
      <c r="E3830" s="2">
        <v>0</v>
      </c>
      <c r="F3830" s="2">
        <v>316</v>
      </c>
      <c r="G3830" s="2" t="s">
        <v>4524</v>
      </c>
      <c r="H3830" s="2">
        <v>927</v>
      </c>
      <c r="J3830" s="2" t="s">
        <v>23854</v>
      </c>
      <c r="K3830" s="2" t="s">
        <v>3522</v>
      </c>
      <c r="L3830" s="2" t="s">
        <v>10949</v>
      </c>
      <c r="M3830" s="2">
        <v>4247</v>
      </c>
      <c r="N3830" s="2">
        <v>2469</v>
      </c>
      <c r="O3830" s="2" t="s">
        <v>3286</v>
      </c>
      <c r="P3830" s="2">
        <v>2</v>
      </c>
      <c r="Q3830" s="2" t="s">
        <v>17807</v>
      </c>
      <c r="R3830" s="3" t="s">
        <v>22514</v>
      </c>
      <c r="S3830" s="2">
        <v>11</v>
      </c>
      <c r="T3830" s="2" t="s">
        <v>23647</v>
      </c>
      <c r="U3830" s="2" t="s">
        <v>23694</v>
      </c>
      <c r="V3830" s="2" t="s">
        <v>23765</v>
      </c>
      <c r="W3830" s="2">
        <v>5000000</v>
      </c>
      <c r="X3830" s="2">
        <v>2014</v>
      </c>
      <c r="Y3830" s="2">
        <v>833</v>
      </c>
      <c r="Z3830" s="2">
        <v>5.4</v>
      </c>
      <c r="AB3830" s="2">
        <v>0</v>
      </c>
    </row>
    <row r="3831" spans="1:28" x14ac:dyDescent="0.3">
      <c r="A3831" s="2" t="s">
        <v>28</v>
      </c>
      <c r="B3831" s="2" t="s">
        <v>652</v>
      </c>
      <c r="C3831" s="2">
        <v>159</v>
      </c>
      <c r="D3831" s="2">
        <v>101</v>
      </c>
      <c r="E3831" s="2">
        <v>365</v>
      </c>
      <c r="F3831" s="2">
        <v>14</v>
      </c>
      <c r="G3831" s="2" t="s">
        <v>4525</v>
      </c>
      <c r="H3831" s="2">
        <v>237</v>
      </c>
      <c r="I3831" s="2">
        <v>8025872</v>
      </c>
      <c r="J3831" s="2" t="s">
        <v>24392</v>
      </c>
      <c r="K3831" s="2" t="s">
        <v>6795</v>
      </c>
      <c r="L3831" s="2" t="s">
        <v>10950</v>
      </c>
      <c r="M3831" s="2">
        <v>19234</v>
      </c>
      <c r="N3831" s="2">
        <v>302</v>
      </c>
      <c r="O3831" s="2" t="s">
        <v>13451</v>
      </c>
      <c r="P3831" s="2">
        <v>3</v>
      </c>
      <c r="Q3831" s="2" t="s">
        <v>17808</v>
      </c>
      <c r="R3831" s="3" t="s">
        <v>22515</v>
      </c>
      <c r="S3831" s="2">
        <v>258</v>
      </c>
      <c r="T3831" s="2" t="s">
        <v>23647</v>
      </c>
      <c r="U3831" s="2" t="s">
        <v>23694</v>
      </c>
      <c r="V3831" s="2" t="s">
        <v>23768</v>
      </c>
      <c r="W3831" s="2">
        <v>4700000</v>
      </c>
      <c r="X3831" s="2">
        <v>1986</v>
      </c>
      <c r="Y3831" s="2">
        <v>28</v>
      </c>
      <c r="Z3831" s="2">
        <v>5.5</v>
      </c>
      <c r="AA3831" s="2">
        <v>1.85</v>
      </c>
      <c r="AB3831" s="2">
        <v>0</v>
      </c>
    </row>
    <row r="3832" spans="1:28" x14ac:dyDescent="0.3">
      <c r="A3832" s="2" t="s">
        <v>28</v>
      </c>
      <c r="B3832" s="2" t="s">
        <v>1590</v>
      </c>
      <c r="C3832" s="2">
        <v>54</v>
      </c>
      <c r="D3832" s="2">
        <v>106</v>
      </c>
      <c r="E3832" s="2">
        <v>541</v>
      </c>
      <c r="F3832" s="2">
        <v>372</v>
      </c>
      <c r="G3832" s="2" t="s">
        <v>4526</v>
      </c>
      <c r="H3832" s="2">
        <v>773</v>
      </c>
      <c r="J3832" s="2" t="s">
        <v>24955</v>
      </c>
      <c r="K3832" s="2" t="s">
        <v>2644</v>
      </c>
      <c r="L3832" s="2" t="s">
        <v>10951</v>
      </c>
      <c r="M3832" s="2">
        <v>13467</v>
      </c>
      <c r="N3832" s="2">
        <v>2409</v>
      </c>
      <c r="O3832" s="2" t="s">
        <v>3256</v>
      </c>
      <c r="P3832" s="2">
        <v>0</v>
      </c>
      <c r="Q3832" s="2" t="s">
        <v>17809</v>
      </c>
      <c r="R3832" s="3" t="s">
        <v>22516</v>
      </c>
      <c r="S3832" s="2">
        <v>106</v>
      </c>
      <c r="T3832" s="2" t="s">
        <v>23647</v>
      </c>
      <c r="U3832" s="2" t="s">
        <v>23694</v>
      </c>
      <c r="V3832" s="2" t="s">
        <v>23762</v>
      </c>
      <c r="W3832" s="2">
        <v>4638783</v>
      </c>
      <c r="X3832" s="2">
        <v>1973</v>
      </c>
      <c r="Y3832" s="2">
        <v>476</v>
      </c>
      <c r="Z3832" s="2">
        <v>7.4</v>
      </c>
      <c r="AA3832" s="2">
        <v>2.35</v>
      </c>
      <c r="AB3832" s="2">
        <v>0</v>
      </c>
    </row>
    <row r="3833" spans="1:28" x14ac:dyDescent="0.3">
      <c r="A3833" s="2" t="s">
        <v>28</v>
      </c>
      <c r="B3833" s="2" t="s">
        <v>1127</v>
      </c>
      <c r="C3833" s="2">
        <v>440</v>
      </c>
      <c r="D3833" s="2">
        <v>90</v>
      </c>
      <c r="E3833" s="2">
        <v>0</v>
      </c>
      <c r="F3833" s="2">
        <v>428</v>
      </c>
      <c r="G3833" s="2" t="s">
        <v>2744</v>
      </c>
      <c r="H3833" s="2">
        <v>33000</v>
      </c>
      <c r="I3833" s="2">
        <v>778565</v>
      </c>
      <c r="J3833" s="2" t="s">
        <v>23952</v>
      </c>
      <c r="K3833" s="2" t="s">
        <v>6279</v>
      </c>
      <c r="L3833" s="2" t="s">
        <v>10952</v>
      </c>
      <c r="M3833" s="2">
        <v>83234</v>
      </c>
      <c r="N3833" s="2">
        <v>34779</v>
      </c>
      <c r="O3833" s="2" t="s">
        <v>13452</v>
      </c>
      <c r="P3833" s="2">
        <v>1</v>
      </c>
      <c r="Q3833" s="2" t="s">
        <v>17810</v>
      </c>
      <c r="R3833" s="3" t="s">
        <v>22517</v>
      </c>
      <c r="S3833" s="2">
        <v>475</v>
      </c>
      <c r="T3833" s="2" t="s">
        <v>23647</v>
      </c>
      <c r="U3833" s="2" t="s">
        <v>23716</v>
      </c>
      <c r="V3833" s="2" t="s">
        <v>23762</v>
      </c>
      <c r="W3833" s="2">
        <v>4800000</v>
      </c>
      <c r="X3833" s="2">
        <v>2013</v>
      </c>
      <c r="Y3833" s="2">
        <v>1000</v>
      </c>
      <c r="Z3833" s="2">
        <v>5.7</v>
      </c>
      <c r="AA3833" s="2">
        <v>1.85</v>
      </c>
      <c r="AB3833" s="2">
        <v>30000</v>
      </c>
    </row>
    <row r="3834" spans="1:28" x14ac:dyDescent="0.3">
      <c r="A3834" s="2" t="s">
        <v>28</v>
      </c>
      <c r="B3834" s="2" t="s">
        <v>1697</v>
      </c>
      <c r="C3834" s="2">
        <v>7</v>
      </c>
      <c r="D3834" s="2">
        <v>79</v>
      </c>
      <c r="E3834" s="2">
        <v>0</v>
      </c>
      <c r="F3834" s="2">
        <v>20</v>
      </c>
      <c r="G3834" s="2" t="s">
        <v>4527</v>
      </c>
      <c r="H3834" s="2">
        <v>226</v>
      </c>
      <c r="J3834" s="2" t="s">
        <v>5558</v>
      </c>
      <c r="K3834" s="2" t="s">
        <v>6293</v>
      </c>
      <c r="L3834" s="2" t="s">
        <v>10953</v>
      </c>
      <c r="M3834" s="2">
        <v>262</v>
      </c>
      <c r="N3834" s="2">
        <v>286</v>
      </c>
      <c r="O3834" s="2" t="s">
        <v>13453</v>
      </c>
      <c r="P3834" s="2">
        <v>0</v>
      </c>
      <c r="Q3834" s="2" t="s">
        <v>17811</v>
      </c>
      <c r="R3834" s="3" t="s">
        <v>22518</v>
      </c>
      <c r="S3834" s="2">
        <v>6</v>
      </c>
      <c r="T3834" s="2" t="s">
        <v>23649</v>
      </c>
      <c r="U3834" s="2" t="s">
        <v>23703</v>
      </c>
      <c r="X3834" s="2">
        <v>2005</v>
      </c>
      <c r="Y3834" s="2">
        <v>40</v>
      </c>
      <c r="Z3834" s="2">
        <v>5.4</v>
      </c>
      <c r="AB3834" s="2">
        <v>11</v>
      </c>
    </row>
    <row r="3835" spans="1:28" x14ac:dyDescent="0.3">
      <c r="A3835" s="2" t="s">
        <v>28</v>
      </c>
      <c r="B3835" s="2" t="s">
        <v>1698</v>
      </c>
      <c r="C3835" s="2">
        <v>4</v>
      </c>
      <c r="D3835" s="2">
        <v>87</v>
      </c>
      <c r="E3835" s="2">
        <v>20</v>
      </c>
      <c r="F3835" s="2">
        <v>329</v>
      </c>
      <c r="G3835" s="2" t="s">
        <v>13739</v>
      </c>
      <c r="H3835" s="2">
        <v>571</v>
      </c>
      <c r="J3835" s="2" t="s">
        <v>5447</v>
      </c>
      <c r="K3835" s="2" t="s">
        <v>3444</v>
      </c>
      <c r="L3835" s="2" t="s">
        <v>10954</v>
      </c>
      <c r="M3835" s="2">
        <v>1427</v>
      </c>
      <c r="N3835" s="2">
        <v>2006</v>
      </c>
      <c r="O3835" s="2" t="s">
        <v>2962</v>
      </c>
      <c r="P3835" s="2">
        <v>6</v>
      </c>
      <c r="Q3835" s="2" t="s">
        <v>17812</v>
      </c>
      <c r="R3835" s="3" t="s">
        <v>22519</v>
      </c>
      <c r="S3835" s="2">
        <v>12</v>
      </c>
      <c r="T3835" s="2" t="s">
        <v>23647</v>
      </c>
      <c r="U3835" s="2" t="s">
        <v>23694</v>
      </c>
      <c r="V3835" s="2" t="s">
        <v>23762</v>
      </c>
      <c r="W3835" s="2">
        <v>4700000</v>
      </c>
      <c r="X3835" s="2">
        <v>2011</v>
      </c>
      <c r="Y3835" s="2">
        <v>345</v>
      </c>
      <c r="Z3835" s="2">
        <v>3.2</v>
      </c>
      <c r="AB3835" s="2">
        <v>491</v>
      </c>
    </row>
    <row r="3836" spans="1:28" x14ac:dyDescent="0.3">
      <c r="A3836" s="2" t="s">
        <v>28</v>
      </c>
      <c r="B3836" s="2" t="s">
        <v>1699</v>
      </c>
      <c r="C3836" s="2">
        <v>1</v>
      </c>
      <c r="E3836" s="2">
        <v>0</v>
      </c>
      <c r="F3836" s="2">
        <v>0</v>
      </c>
      <c r="G3836" s="2" t="s">
        <v>4528</v>
      </c>
      <c r="H3836" s="2">
        <v>5</v>
      </c>
      <c r="J3836" s="2" t="s">
        <v>23925</v>
      </c>
      <c r="K3836" s="2" t="s">
        <v>6796</v>
      </c>
      <c r="L3836" s="2" t="s">
        <v>10955</v>
      </c>
      <c r="M3836" s="2">
        <v>57</v>
      </c>
      <c r="N3836" s="2">
        <v>5</v>
      </c>
      <c r="O3836" s="2" t="s">
        <v>13454</v>
      </c>
      <c r="P3836" s="2">
        <v>2</v>
      </c>
      <c r="R3836" s="3" t="s">
        <v>22520</v>
      </c>
      <c r="S3836" s="2">
        <v>1</v>
      </c>
      <c r="T3836" s="2" t="s">
        <v>23680</v>
      </c>
      <c r="U3836" s="2" t="s">
        <v>23709</v>
      </c>
      <c r="X3836" s="2">
        <v>2013</v>
      </c>
      <c r="Y3836" s="2">
        <v>0</v>
      </c>
      <c r="Z3836" s="2">
        <v>7.1</v>
      </c>
      <c r="AB3836" s="2">
        <v>2</v>
      </c>
    </row>
    <row r="3837" spans="1:28" x14ac:dyDescent="0.3">
      <c r="A3837" s="2" t="s">
        <v>28</v>
      </c>
      <c r="B3837" s="2" t="s">
        <v>1700</v>
      </c>
      <c r="C3837" s="2">
        <v>96</v>
      </c>
      <c r="D3837" s="2">
        <v>105</v>
      </c>
      <c r="E3837" s="2">
        <v>11</v>
      </c>
      <c r="F3837" s="2">
        <v>16</v>
      </c>
      <c r="G3837" s="2" t="s">
        <v>4529</v>
      </c>
      <c r="H3837" s="2">
        <v>18000</v>
      </c>
      <c r="I3837" s="2">
        <v>1340891</v>
      </c>
      <c r="J3837" s="2" t="s">
        <v>23794</v>
      </c>
      <c r="K3837" s="2" t="s">
        <v>2782</v>
      </c>
      <c r="L3837" s="2" t="s">
        <v>10956</v>
      </c>
      <c r="M3837" s="2">
        <v>18940</v>
      </c>
      <c r="N3837" s="2">
        <v>18105</v>
      </c>
      <c r="O3837" s="2" t="s">
        <v>13455</v>
      </c>
      <c r="P3837" s="2">
        <v>0</v>
      </c>
      <c r="Q3837" s="2" t="s">
        <v>17813</v>
      </c>
      <c r="R3837" s="3" t="s">
        <v>22521</v>
      </c>
      <c r="S3837" s="2">
        <v>182</v>
      </c>
      <c r="T3837" s="2" t="s">
        <v>23647</v>
      </c>
      <c r="U3837" s="2" t="s">
        <v>23695</v>
      </c>
      <c r="V3837" s="2" t="s">
        <v>23759</v>
      </c>
      <c r="X3837" s="2">
        <v>2004</v>
      </c>
      <c r="Y3837" s="2">
        <v>66</v>
      </c>
      <c r="Z3837" s="2">
        <v>7.8</v>
      </c>
      <c r="AA3837" s="2">
        <v>1.85</v>
      </c>
      <c r="AB3837" s="2">
        <v>2000</v>
      </c>
    </row>
    <row r="3838" spans="1:28" x14ac:dyDescent="0.3">
      <c r="A3838" s="2" t="s">
        <v>28</v>
      </c>
      <c r="B3838" s="2" t="s">
        <v>1701</v>
      </c>
      <c r="C3838" s="2">
        <v>8</v>
      </c>
      <c r="D3838" s="2">
        <v>89</v>
      </c>
      <c r="E3838" s="2">
        <v>0</v>
      </c>
      <c r="F3838" s="2">
        <v>413</v>
      </c>
      <c r="G3838" s="2" t="s">
        <v>4530</v>
      </c>
      <c r="H3838" s="2">
        <v>584</v>
      </c>
      <c r="J3838" s="2" t="s">
        <v>5996</v>
      </c>
      <c r="K3838" s="2" t="s">
        <v>6797</v>
      </c>
      <c r="L3838" s="2" t="s">
        <v>10957</v>
      </c>
      <c r="M3838" s="2">
        <v>436</v>
      </c>
      <c r="N3838" s="2">
        <v>2668</v>
      </c>
      <c r="O3838" s="2" t="s">
        <v>6702</v>
      </c>
      <c r="P3838" s="2">
        <v>2</v>
      </c>
      <c r="Q3838" s="2" t="s">
        <v>17814</v>
      </c>
      <c r="R3838" s="3" t="s">
        <v>22522</v>
      </c>
      <c r="S3838" s="2">
        <v>8</v>
      </c>
      <c r="T3838" s="2" t="s">
        <v>23647</v>
      </c>
      <c r="U3838" s="2" t="s">
        <v>23697</v>
      </c>
      <c r="V3838" s="2" t="s">
        <v>23762</v>
      </c>
      <c r="W3838" s="2">
        <v>5000000</v>
      </c>
      <c r="X3838" s="2">
        <v>2007</v>
      </c>
      <c r="Y3838" s="2">
        <v>580</v>
      </c>
      <c r="Z3838" s="2">
        <v>5.3</v>
      </c>
      <c r="AA3838" s="2">
        <v>2.35</v>
      </c>
      <c r="AB3838" s="2">
        <v>31</v>
      </c>
    </row>
    <row r="3839" spans="1:28" x14ac:dyDescent="0.3">
      <c r="A3839" s="2" t="s">
        <v>28</v>
      </c>
      <c r="B3839" s="2" t="s">
        <v>1702</v>
      </c>
      <c r="C3839" s="2">
        <v>87</v>
      </c>
      <c r="D3839" s="2">
        <v>100</v>
      </c>
      <c r="E3839" s="2">
        <v>3</v>
      </c>
      <c r="F3839" s="2">
        <v>9</v>
      </c>
      <c r="G3839" s="2" t="s">
        <v>4531</v>
      </c>
      <c r="H3839" s="2">
        <v>74</v>
      </c>
      <c r="I3839" s="2">
        <v>513836</v>
      </c>
      <c r="J3839" s="2" t="s">
        <v>23894</v>
      </c>
      <c r="K3839" s="2" t="s">
        <v>4005</v>
      </c>
      <c r="L3839" s="2" t="s">
        <v>10958</v>
      </c>
      <c r="M3839" s="2">
        <v>6304</v>
      </c>
      <c r="N3839" s="2">
        <v>143</v>
      </c>
      <c r="O3839" s="2" t="s">
        <v>5140</v>
      </c>
      <c r="P3839" s="2">
        <v>1</v>
      </c>
      <c r="Q3839" s="2" t="s">
        <v>17815</v>
      </c>
      <c r="R3839" s="3" t="s">
        <v>22523</v>
      </c>
      <c r="S3839" s="2">
        <v>21</v>
      </c>
      <c r="T3839" s="2" t="s">
        <v>23649</v>
      </c>
      <c r="U3839" s="2" t="s">
        <v>23703</v>
      </c>
      <c r="V3839" s="2" t="s">
        <v>23762</v>
      </c>
      <c r="W3839" s="2">
        <v>4600000</v>
      </c>
      <c r="X3839" s="2">
        <v>2010</v>
      </c>
      <c r="Y3839" s="2">
        <v>52</v>
      </c>
      <c r="Z3839" s="2">
        <v>7.2</v>
      </c>
      <c r="AA3839" s="2">
        <v>1.85</v>
      </c>
      <c r="AB3839" s="2">
        <v>0</v>
      </c>
    </row>
    <row r="3840" spans="1:28" x14ac:dyDescent="0.3">
      <c r="A3840" s="2" t="s">
        <v>28</v>
      </c>
      <c r="B3840" s="2" t="s">
        <v>24956</v>
      </c>
      <c r="C3840" s="2">
        <v>10</v>
      </c>
      <c r="D3840" s="2">
        <v>92</v>
      </c>
      <c r="E3840" s="2">
        <v>4</v>
      </c>
      <c r="F3840" s="2">
        <v>140</v>
      </c>
      <c r="G3840" s="2" t="s">
        <v>4532</v>
      </c>
      <c r="H3840" s="2">
        <v>943</v>
      </c>
      <c r="J3840" s="2" t="s">
        <v>24006</v>
      </c>
      <c r="K3840" s="2" t="s">
        <v>2580</v>
      </c>
      <c r="L3840" s="2" t="s">
        <v>10959</v>
      </c>
      <c r="M3840" s="2">
        <v>421</v>
      </c>
      <c r="N3840" s="2">
        <v>1795</v>
      </c>
      <c r="O3840" s="2" t="s">
        <v>13456</v>
      </c>
      <c r="P3840" s="2">
        <v>1</v>
      </c>
      <c r="R3840" s="3" t="s">
        <v>22524</v>
      </c>
      <c r="S3840" s="2">
        <v>3</v>
      </c>
      <c r="T3840" s="2" t="s">
        <v>23647</v>
      </c>
      <c r="U3840" s="2" t="s">
        <v>23705</v>
      </c>
      <c r="W3840" s="2">
        <v>4700000</v>
      </c>
      <c r="X3840" s="2">
        <v>2013</v>
      </c>
      <c r="Y3840" s="2">
        <v>480</v>
      </c>
      <c r="Z3840" s="2">
        <v>6.2</v>
      </c>
      <c r="AB3840" s="2">
        <v>199</v>
      </c>
    </row>
    <row r="3841" spans="1:28" x14ac:dyDescent="0.3">
      <c r="A3841" s="2" t="s">
        <v>28</v>
      </c>
      <c r="B3841" s="2" t="s">
        <v>1704</v>
      </c>
      <c r="C3841" s="2">
        <v>121</v>
      </c>
      <c r="D3841" s="2">
        <v>97</v>
      </c>
      <c r="E3841" s="2">
        <v>4</v>
      </c>
      <c r="F3841" s="2">
        <v>577</v>
      </c>
      <c r="G3841" s="2" t="s">
        <v>3523</v>
      </c>
      <c r="H3841" s="2">
        <v>13000</v>
      </c>
      <c r="I3841" s="2">
        <v>434417</v>
      </c>
      <c r="J3841" s="2" t="s">
        <v>5558</v>
      </c>
      <c r="K3841" s="2" t="s">
        <v>2878</v>
      </c>
      <c r="L3841" s="2" t="s">
        <v>10960</v>
      </c>
      <c r="M3841" s="2">
        <v>8867</v>
      </c>
      <c r="N3841" s="2">
        <v>15093</v>
      </c>
      <c r="O3841" s="2" t="s">
        <v>2707</v>
      </c>
      <c r="P3841" s="2">
        <v>1</v>
      </c>
      <c r="Q3841" s="2" t="s">
        <v>17816</v>
      </c>
      <c r="R3841" s="3" t="s">
        <v>22525</v>
      </c>
      <c r="S3841" s="2">
        <v>65</v>
      </c>
      <c r="T3841" s="2" t="s">
        <v>23647</v>
      </c>
      <c r="U3841" s="2" t="s">
        <v>23706</v>
      </c>
      <c r="V3841" s="2" t="s">
        <v>23764</v>
      </c>
      <c r="W3841" s="2">
        <v>4600000</v>
      </c>
      <c r="X3841" s="2">
        <v>2007</v>
      </c>
      <c r="Y3841" s="2">
        <v>1000</v>
      </c>
      <c r="Z3841" s="2">
        <v>5.9</v>
      </c>
      <c r="AA3841" s="2">
        <v>1.85</v>
      </c>
      <c r="AB3841" s="2">
        <v>0</v>
      </c>
    </row>
    <row r="3842" spans="1:28" x14ac:dyDescent="0.3">
      <c r="A3842" s="2" t="s">
        <v>28</v>
      </c>
      <c r="B3842" s="2" t="s">
        <v>1705</v>
      </c>
      <c r="C3842" s="2">
        <v>43</v>
      </c>
      <c r="D3842" s="2">
        <v>100</v>
      </c>
      <c r="E3842" s="2">
        <v>0</v>
      </c>
      <c r="F3842" s="2">
        <v>3</v>
      </c>
      <c r="G3842" s="2" t="s">
        <v>4533</v>
      </c>
      <c r="H3842" s="2">
        <v>109</v>
      </c>
      <c r="I3842" s="2">
        <v>728</v>
      </c>
      <c r="J3842" s="2" t="s">
        <v>23952</v>
      </c>
      <c r="K3842" s="2" t="s">
        <v>6798</v>
      </c>
      <c r="L3842" s="2" t="s">
        <v>10914</v>
      </c>
      <c r="M3842" s="2">
        <v>2776</v>
      </c>
      <c r="N3842" s="2">
        <v>122</v>
      </c>
      <c r="O3842" s="2" t="s">
        <v>13457</v>
      </c>
      <c r="P3842" s="2">
        <v>0</v>
      </c>
      <c r="Q3842" s="2" t="s">
        <v>17817</v>
      </c>
      <c r="R3842" s="3" t="s">
        <v>22526</v>
      </c>
      <c r="S3842" s="2">
        <v>22</v>
      </c>
      <c r="T3842" s="2" t="s">
        <v>23647</v>
      </c>
      <c r="U3842" s="2" t="s">
        <v>23696</v>
      </c>
      <c r="X3842" s="2">
        <v>2006</v>
      </c>
      <c r="Y3842" s="2">
        <v>10</v>
      </c>
      <c r="Z3842" s="2">
        <v>7.3</v>
      </c>
      <c r="AA3842" s="2">
        <v>1.85</v>
      </c>
      <c r="AB3842" s="2">
        <v>285</v>
      </c>
    </row>
    <row r="3843" spans="1:28" x14ac:dyDescent="0.3">
      <c r="A3843" s="2" t="s">
        <v>28</v>
      </c>
      <c r="B3843" s="2" t="s">
        <v>660</v>
      </c>
      <c r="C3843" s="2">
        <v>45</v>
      </c>
      <c r="D3843" s="2">
        <v>96</v>
      </c>
      <c r="E3843" s="2">
        <v>37</v>
      </c>
      <c r="F3843" s="2">
        <v>542</v>
      </c>
      <c r="G3843" s="2" t="s">
        <v>4534</v>
      </c>
      <c r="H3843" s="2">
        <v>801</v>
      </c>
      <c r="I3843" s="2">
        <v>81200000</v>
      </c>
      <c r="J3843" s="2" t="s">
        <v>5447</v>
      </c>
      <c r="K3843" s="2" t="s">
        <v>6505</v>
      </c>
      <c r="L3843" s="2" t="s">
        <v>10961</v>
      </c>
      <c r="M3843" s="2">
        <v>87739</v>
      </c>
      <c r="N3843" s="2">
        <v>3113</v>
      </c>
      <c r="O3843" s="2" t="s">
        <v>4213</v>
      </c>
      <c r="P3843" s="2">
        <v>0</v>
      </c>
      <c r="Q3843" s="2" t="s">
        <v>17818</v>
      </c>
      <c r="R3843" s="3" t="s">
        <v>22527</v>
      </c>
      <c r="S3843" s="2">
        <v>133</v>
      </c>
      <c r="T3843" s="2" t="s">
        <v>23647</v>
      </c>
      <c r="U3843" s="2" t="s">
        <v>23694</v>
      </c>
      <c r="V3843" s="2" t="s">
        <v>23762</v>
      </c>
      <c r="W3843" s="2">
        <v>4500000</v>
      </c>
      <c r="X3843" s="2">
        <v>1984</v>
      </c>
      <c r="Y3843" s="2">
        <v>760</v>
      </c>
      <c r="Z3843" s="2">
        <v>6.7</v>
      </c>
      <c r="AA3843" s="2">
        <v>1.85</v>
      </c>
      <c r="AB3843" s="2">
        <v>0</v>
      </c>
    </row>
    <row r="3844" spans="1:28" x14ac:dyDescent="0.3">
      <c r="A3844" s="2" t="s">
        <v>28</v>
      </c>
      <c r="B3844" s="2" t="s">
        <v>1197</v>
      </c>
      <c r="C3844" s="2">
        <v>36</v>
      </c>
      <c r="D3844" s="2">
        <v>104</v>
      </c>
      <c r="E3844" s="2">
        <v>116</v>
      </c>
      <c r="F3844" s="2">
        <v>83</v>
      </c>
      <c r="G3844" s="2" t="s">
        <v>4535</v>
      </c>
      <c r="H3844" s="2">
        <v>1000</v>
      </c>
      <c r="J3844" s="2" t="s">
        <v>23986</v>
      </c>
      <c r="K3844" s="2" t="s">
        <v>3359</v>
      </c>
      <c r="L3844" s="2" t="s">
        <v>10962</v>
      </c>
      <c r="M3844" s="2">
        <v>50125</v>
      </c>
      <c r="N3844" s="2">
        <v>1662</v>
      </c>
      <c r="O3844" s="2" t="s">
        <v>12818</v>
      </c>
      <c r="P3844" s="2">
        <v>0</v>
      </c>
      <c r="Q3844" s="2" t="s">
        <v>17819</v>
      </c>
      <c r="R3844" s="3" t="s">
        <v>22528</v>
      </c>
      <c r="S3844" s="2">
        <v>140</v>
      </c>
      <c r="T3844" s="2" t="s">
        <v>23647</v>
      </c>
      <c r="U3844" s="2" t="s">
        <v>23694</v>
      </c>
      <c r="V3844" s="2" t="s">
        <v>23762</v>
      </c>
      <c r="W3844" s="2">
        <v>4500000</v>
      </c>
      <c r="X3844" s="2">
        <v>1980</v>
      </c>
      <c r="Y3844" s="2">
        <v>511</v>
      </c>
      <c r="Z3844" s="2">
        <v>5.7</v>
      </c>
      <c r="AA3844" s="2">
        <v>1.85</v>
      </c>
      <c r="AB3844" s="2">
        <v>0</v>
      </c>
    </row>
    <row r="3845" spans="1:28" x14ac:dyDescent="0.3">
      <c r="A3845" s="2" t="s">
        <v>28</v>
      </c>
      <c r="B3845" s="2" t="s">
        <v>66</v>
      </c>
      <c r="C3845" s="2">
        <v>84</v>
      </c>
      <c r="D3845" s="2">
        <v>117</v>
      </c>
      <c r="E3845" s="2">
        <v>179</v>
      </c>
      <c r="F3845" s="2">
        <v>239</v>
      </c>
      <c r="G3845" s="2" t="s">
        <v>4536</v>
      </c>
      <c r="H3845" s="2">
        <v>1000</v>
      </c>
      <c r="I3845" s="2">
        <v>52700832</v>
      </c>
      <c r="J3845" s="2" t="s">
        <v>23894</v>
      </c>
      <c r="K3845" s="2" t="s">
        <v>2744</v>
      </c>
      <c r="L3845" s="2" t="s">
        <v>10963</v>
      </c>
      <c r="M3845" s="2">
        <v>107923</v>
      </c>
      <c r="N3845" s="2">
        <v>1862</v>
      </c>
      <c r="O3845" s="2" t="s">
        <v>12571</v>
      </c>
      <c r="P3845" s="2">
        <v>4</v>
      </c>
      <c r="Q3845" s="2" t="s">
        <v>17820</v>
      </c>
      <c r="R3845" s="3" t="s">
        <v>22529</v>
      </c>
      <c r="S3845" s="2">
        <v>197</v>
      </c>
      <c r="T3845" s="2" t="s">
        <v>23647</v>
      </c>
      <c r="U3845" s="2" t="s">
        <v>23695</v>
      </c>
      <c r="V3845" s="2" t="s">
        <v>23762</v>
      </c>
      <c r="W3845" s="2">
        <v>4500000</v>
      </c>
      <c r="X3845" s="2">
        <v>1994</v>
      </c>
      <c r="Y3845" s="2">
        <v>398</v>
      </c>
      <c r="Z3845" s="2">
        <v>7.1</v>
      </c>
      <c r="AA3845" s="2">
        <v>1.66</v>
      </c>
      <c r="AB3845" s="2">
        <v>0</v>
      </c>
    </row>
    <row r="3846" spans="1:28" x14ac:dyDescent="0.3">
      <c r="A3846" s="2" t="s">
        <v>28</v>
      </c>
      <c r="B3846" s="2" t="s">
        <v>969</v>
      </c>
      <c r="C3846" s="2">
        <v>118</v>
      </c>
      <c r="D3846" s="2">
        <v>90</v>
      </c>
      <c r="E3846" s="2">
        <v>143</v>
      </c>
      <c r="F3846" s="2">
        <v>811</v>
      </c>
      <c r="G3846" s="2" t="s">
        <v>3699</v>
      </c>
      <c r="H3846" s="2">
        <v>1000</v>
      </c>
      <c r="J3846" s="2" t="s">
        <v>24006</v>
      </c>
      <c r="K3846" s="2" t="s">
        <v>2754</v>
      </c>
      <c r="L3846" s="2" t="s">
        <v>10964</v>
      </c>
      <c r="M3846" s="2">
        <v>71217</v>
      </c>
      <c r="N3846" s="2">
        <v>5002</v>
      </c>
      <c r="O3846" s="2" t="s">
        <v>2746</v>
      </c>
      <c r="P3846" s="2">
        <v>1</v>
      </c>
      <c r="Q3846" s="2" t="s">
        <v>17821</v>
      </c>
      <c r="R3846" s="3" t="s">
        <v>22530</v>
      </c>
      <c r="S3846" s="2">
        <v>228</v>
      </c>
      <c r="T3846" s="2" t="s">
        <v>23647</v>
      </c>
      <c r="U3846" s="2" t="s">
        <v>23694</v>
      </c>
      <c r="V3846" s="2" t="s">
        <v>23768</v>
      </c>
      <c r="W3846" s="2">
        <v>4500000</v>
      </c>
      <c r="X3846" s="2">
        <v>1982</v>
      </c>
      <c r="Y3846" s="2">
        <v>901</v>
      </c>
      <c r="Z3846" s="2">
        <v>7.2</v>
      </c>
      <c r="AA3846" s="2">
        <v>1.85</v>
      </c>
      <c r="AB3846" s="2">
        <v>0</v>
      </c>
    </row>
    <row r="3847" spans="1:28" x14ac:dyDescent="0.3">
      <c r="A3847" s="2" t="s">
        <v>28</v>
      </c>
      <c r="B3847" s="2" t="s">
        <v>1706</v>
      </c>
      <c r="C3847" s="2">
        <v>42</v>
      </c>
      <c r="D3847" s="2">
        <v>115</v>
      </c>
      <c r="E3847" s="2">
        <v>1000</v>
      </c>
      <c r="F3847" s="2">
        <v>68</v>
      </c>
      <c r="G3847" s="2" t="s">
        <v>4537</v>
      </c>
      <c r="H3847" s="2">
        <v>232</v>
      </c>
      <c r="J3847" s="2" t="s">
        <v>24366</v>
      </c>
      <c r="K3847" s="2" t="s">
        <v>4658</v>
      </c>
      <c r="L3847" s="2" t="s">
        <v>10965</v>
      </c>
      <c r="M3847" s="2">
        <v>13474</v>
      </c>
      <c r="N3847" s="2">
        <v>588</v>
      </c>
      <c r="O3847" s="2" t="s">
        <v>13458</v>
      </c>
      <c r="P3847" s="2">
        <v>0</v>
      </c>
      <c r="Q3847" s="2" t="s">
        <v>17822</v>
      </c>
      <c r="R3847" s="3" t="s">
        <v>22531</v>
      </c>
      <c r="S3847" s="2">
        <v>115</v>
      </c>
      <c r="T3847" s="2" t="s">
        <v>23647</v>
      </c>
      <c r="U3847" s="2" t="s">
        <v>23694</v>
      </c>
      <c r="V3847" s="2" t="s">
        <v>23765</v>
      </c>
      <c r="W3847" s="2">
        <v>4500000</v>
      </c>
      <c r="X3847" s="2">
        <v>1956</v>
      </c>
      <c r="Y3847" s="2">
        <v>169</v>
      </c>
      <c r="Z3847" s="2">
        <v>7.4</v>
      </c>
      <c r="AA3847" s="2">
        <v>1.66</v>
      </c>
      <c r="AB3847" s="2">
        <v>0</v>
      </c>
    </row>
    <row r="3848" spans="1:28" x14ac:dyDescent="0.3">
      <c r="A3848" s="2" t="s">
        <v>28</v>
      </c>
      <c r="B3848" s="2" t="s">
        <v>465</v>
      </c>
      <c r="C3848" s="2">
        <v>202</v>
      </c>
      <c r="D3848" s="2">
        <v>108</v>
      </c>
      <c r="E3848" s="2">
        <v>0</v>
      </c>
      <c r="F3848" s="2">
        <v>346</v>
      </c>
      <c r="G3848" s="2" t="s">
        <v>2549</v>
      </c>
      <c r="H3848" s="2">
        <v>22000</v>
      </c>
      <c r="I3848" s="2">
        <v>13060843</v>
      </c>
      <c r="J3848" s="2" t="s">
        <v>5558</v>
      </c>
      <c r="K3848" s="2" t="s">
        <v>2512</v>
      </c>
      <c r="L3848" s="2" t="s">
        <v>10966</v>
      </c>
      <c r="M3848" s="2">
        <v>149528</v>
      </c>
      <c r="N3848" s="2">
        <v>26050</v>
      </c>
      <c r="O3848" s="2" t="s">
        <v>5211</v>
      </c>
      <c r="P3848" s="2">
        <v>0</v>
      </c>
      <c r="Q3848" s="2" t="s">
        <v>17823</v>
      </c>
      <c r="R3848" s="3" t="s">
        <v>22532</v>
      </c>
      <c r="S3848" s="2">
        <v>454</v>
      </c>
      <c r="T3848" s="2" t="s">
        <v>23647</v>
      </c>
      <c r="U3848" s="2" t="s">
        <v>23694</v>
      </c>
      <c r="V3848" s="2" t="s">
        <v>23762</v>
      </c>
      <c r="W3848" s="2">
        <v>15000000</v>
      </c>
      <c r="X3848" s="2">
        <v>2002</v>
      </c>
      <c r="Y3848" s="2">
        <v>3000</v>
      </c>
      <c r="Z3848" s="2">
        <v>7.7</v>
      </c>
      <c r="AA3848" s="2">
        <v>2.35</v>
      </c>
      <c r="AB3848" s="2">
        <v>0</v>
      </c>
    </row>
    <row r="3849" spans="1:28" x14ac:dyDescent="0.3">
      <c r="A3849" s="2" t="s">
        <v>28</v>
      </c>
      <c r="C3849" s="2">
        <v>5</v>
      </c>
      <c r="D3849" s="2">
        <v>43</v>
      </c>
      <c r="F3849" s="2">
        <v>298</v>
      </c>
      <c r="G3849" s="2" t="s">
        <v>24957</v>
      </c>
      <c r="H3849" s="2">
        <v>562</v>
      </c>
      <c r="J3849" s="2" t="s">
        <v>23952</v>
      </c>
      <c r="K3849" s="2" t="s">
        <v>2543</v>
      </c>
      <c r="L3849" s="2" t="s">
        <v>24958</v>
      </c>
      <c r="M3849" s="2">
        <v>6762</v>
      </c>
      <c r="N3849" s="2">
        <v>1587</v>
      </c>
      <c r="O3849" s="2" t="s">
        <v>24331</v>
      </c>
      <c r="P3849" s="2">
        <v>0</v>
      </c>
      <c r="R3849" s="3" t="s">
        <v>24959</v>
      </c>
      <c r="S3849" s="2">
        <v>27</v>
      </c>
      <c r="T3849" s="2" t="s">
        <v>23647</v>
      </c>
      <c r="U3849" s="2" t="s">
        <v>23694</v>
      </c>
      <c r="Y3849" s="2">
        <v>560</v>
      </c>
      <c r="Z3849" s="2">
        <v>7.7</v>
      </c>
      <c r="AA3849" s="2">
        <v>16</v>
      </c>
      <c r="AB3849" s="2">
        <v>2000</v>
      </c>
    </row>
    <row r="3850" spans="1:28" x14ac:dyDescent="0.3">
      <c r="A3850" s="2" t="s">
        <v>28</v>
      </c>
      <c r="B3850" s="2" t="s">
        <v>74</v>
      </c>
      <c r="C3850" s="2">
        <v>120</v>
      </c>
      <c r="D3850" s="2">
        <v>109</v>
      </c>
      <c r="E3850" s="2">
        <v>0</v>
      </c>
      <c r="F3850" s="2">
        <v>126</v>
      </c>
      <c r="G3850" s="2" t="s">
        <v>4538</v>
      </c>
      <c r="H3850" s="2">
        <v>3000</v>
      </c>
      <c r="I3850" s="2">
        <v>3798532</v>
      </c>
      <c r="J3850" s="2" t="s">
        <v>24236</v>
      </c>
      <c r="K3850" s="2" t="s">
        <v>2438</v>
      </c>
      <c r="L3850" s="2" t="s">
        <v>10967</v>
      </c>
      <c r="M3850" s="2">
        <v>41138</v>
      </c>
      <c r="N3850" s="2">
        <v>3668</v>
      </c>
      <c r="O3850" s="2" t="s">
        <v>13459</v>
      </c>
      <c r="P3850" s="2">
        <v>0</v>
      </c>
      <c r="Q3850" s="2" t="s">
        <v>17824</v>
      </c>
      <c r="R3850" s="3" t="s">
        <v>22533</v>
      </c>
      <c r="S3850" s="2">
        <v>208</v>
      </c>
      <c r="T3850" s="2" t="s">
        <v>23647</v>
      </c>
      <c r="U3850" s="2" t="s">
        <v>23694</v>
      </c>
      <c r="V3850" s="2" t="s">
        <v>23762</v>
      </c>
      <c r="W3850" s="2">
        <v>4500000</v>
      </c>
      <c r="X3850" s="2">
        <v>1996</v>
      </c>
      <c r="Y3850" s="2">
        <v>441</v>
      </c>
      <c r="Z3850" s="2">
        <v>7.4</v>
      </c>
      <c r="AA3850" s="2">
        <v>1.85</v>
      </c>
      <c r="AB3850" s="2">
        <v>2000</v>
      </c>
    </row>
    <row r="3851" spans="1:28" x14ac:dyDescent="0.3">
      <c r="A3851" s="2" t="s">
        <v>28</v>
      </c>
      <c r="B3851" s="2" t="s">
        <v>150</v>
      </c>
      <c r="C3851" s="2">
        <v>234</v>
      </c>
      <c r="D3851" s="2">
        <v>102</v>
      </c>
      <c r="E3851" s="2">
        <v>0</v>
      </c>
      <c r="F3851" s="2">
        <v>167</v>
      </c>
      <c r="G3851" s="2" t="s">
        <v>2651</v>
      </c>
      <c r="H3851" s="2">
        <v>1000</v>
      </c>
      <c r="I3851" s="2">
        <v>3609278</v>
      </c>
      <c r="J3851" s="2" t="s">
        <v>5558</v>
      </c>
      <c r="K3851" s="2" t="s">
        <v>3375</v>
      </c>
      <c r="L3851" s="2" t="s">
        <v>10968</v>
      </c>
      <c r="M3851" s="2">
        <v>573541</v>
      </c>
      <c r="N3851" s="2">
        <v>2235</v>
      </c>
      <c r="O3851" s="2" t="s">
        <v>13460</v>
      </c>
      <c r="P3851" s="2">
        <v>0</v>
      </c>
      <c r="Q3851" s="2" t="s">
        <v>17825</v>
      </c>
      <c r="R3851" s="3" t="s">
        <v>22534</v>
      </c>
      <c r="S3851" s="2">
        <v>1916</v>
      </c>
      <c r="T3851" s="2" t="s">
        <v>23647</v>
      </c>
      <c r="U3851" s="2" t="s">
        <v>23694</v>
      </c>
      <c r="V3851" s="2" t="s">
        <v>23762</v>
      </c>
      <c r="W3851" s="2">
        <v>4500000</v>
      </c>
      <c r="X3851" s="2">
        <v>2000</v>
      </c>
      <c r="Y3851" s="2">
        <v>1000</v>
      </c>
      <c r="Z3851" s="2">
        <v>8.4</v>
      </c>
      <c r="AA3851" s="2">
        <v>1.37</v>
      </c>
      <c r="AB3851" s="2">
        <v>38000</v>
      </c>
    </row>
    <row r="3852" spans="1:28" x14ac:dyDescent="0.3">
      <c r="A3852" s="2" t="s">
        <v>28</v>
      </c>
      <c r="B3852" s="2" t="s">
        <v>1707</v>
      </c>
      <c r="C3852" s="2">
        <v>17</v>
      </c>
      <c r="D3852" s="2">
        <v>100</v>
      </c>
      <c r="E3852" s="2">
        <v>9</v>
      </c>
      <c r="F3852" s="2">
        <v>37</v>
      </c>
      <c r="G3852" s="2" t="s">
        <v>4539</v>
      </c>
      <c r="H3852" s="2">
        <v>188</v>
      </c>
      <c r="J3852" s="2" t="s">
        <v>24900</v>
      </c>
      <c r="K3852" s="2" t="s">
        <v>6799</v>
      </c>
      <c r="L3852" s="2" t="s">
        <v>10969</v>
      </c>
      <c r="M3852" s="2">
        <v>2756</v>
      </c>
      <c r="N3852" s="2">
        <v>496</v>
      </c>
      <c r="O3852" s="2" t="s">
        <v>13461</v>
      </c>
      <c r="P3852" s="2">
        <v>2</v>
      </c>
      <c r="Q3852" s="2" t="s">
        <v>17826</v>
      </c>
      <c r="R3852" s="3" t="s">
        <v>22535</v>
      </c>
      <c r="S3852" s="2">
        <v>55</v>
      </c>
      <c r="T3852" s="2" t="s">
        <v>23647</v>
      </c>
      <c r="U3852" s="2" t="s">
        <v>23694</v>
      </c>
      <c r="V3852" s="2" t="s">
        <v>23766</v>
      </c>
      <c r="X3852" s="2">
        <v>1945</v>
      </c>
      <c r="Y3852" s="2">
        <v>135</v>
      </c>
      <c r="Z3852" s="2">
        <v>7.1</v>
      </c>
      <c r="AA3852" s="2">
        <v>1.37</v>
      </c>
      <c r="AB3852" s="2">
        <v>501</v>
      </c>
    </row>
    <row r="3853" spans="1:28" x14ac:dyDescent="0.3">
      <c r="A3853" s="2" t="s">
        <v>28</v>
      </c>
      <c r="B3853" s="2" t="s">
        <v>1708</v>
      </c>
      <c r="C3853" s="2">
        <v>35</v>
      </c>
      <c r="D3853" s="2">
        <v>115</v>
      </c>
      <c r="E3853" s="2">
        <v>98</v>
      </c>
      <c r="F3853" s="2">
        <v>4</v>
      </c>
      <c r="G3853" s="2" t="s">
        <v>4540</v>
      </c>
      <c r="H3853" s="2">
        <v>341</v>
      </c>
      <c r="I3853" s="2">
        <v>1687311</v>
      </c>
      <c r="J3853" s="2" t="s">
        <v>24960</v>
      </c>
      <c r="K3853" s="2" t="s">
        <v>6800</v>
      </c>
      <c r="L3853" s="2" t="s">
        <v>10970</v>
      </c>
      <c r="M3853" s="2">
        <v>2412</v>
      </c>
      <c r="N3853" s="2">
        <v>371</v>
      </c>
      <c r="O3853" s="2" t="s">
        <v>13462</v>
      </c>
      <c r="P3853" s="2">
        <v>3</v>
      </c>
      <c r="Q3853" s="2" t="s">
        <v>17827</v>
      </c>
      <c r="R3853" s="3" t="s">
        <v>22536</v>
      </c>
      <c r="S3853" s="2">
        <v>40</v>
      </c>
      <c r="T3853" s="2" t="s">
        <v>23652</v>
      </c>
      <c r="U3853" s="2" t="s">
        <v>23706</v>
      </c>
      <c r="V3853" s="2" t="s">
        <v>23759</v>
      </c>
      <c r="W3853" s="2">
        <v>700000000</v>
      </c>
      <c r="X3853" s="2">
        <v>1998</v>
      </c>
      <c r="Y3853" s="2">
        <v>26</v>
      </c>
      <c r="Z3853" s="2">
        <v>7.2</v>
      </c>
      <c r="AA3853" s="2">
        <v>2</v>
      </c>
      <c r="AB3853" s="2">
        <v>539</v>
      </c>
    </row>
    <row r="3854" spans="1:28" x14ac:dyDescent="0.3">
      <c r="A3854" s="2" t="s">
        <v>28</v>
      </c>
      <c r="B3854" s="2" t="s">
        <v>108</v>
      </c>
      <c r="C3854" s="2">
        <v>48</v>
      </c>
      <c r="D3854" s="2">
        <v>122</v>
      </c>
      <c r="E3854" s="2">
        <v>0</v>
      </c>
      <c r="F3854" s="2">
        <v>491</v>
      </c>
      <c r="G3854" s="2" t="s">
        <v>3427</v>
      </c>
      <c r="H3854" s="2">
        <v>854</v>
      </c>
      <c r="J3854" s="2" t="s">
        <v>23976</v>
      </c>
      <c r="K3854" s="2" t="s">
        <v>3445</v>
      </c>
      <c r="L3854" s="2" t="s">
        <v>10971</v>
      </c>
      <c r="M3854" s="2">
        <v>15175</v>
      </c>
      <c r="N3854" s="2">
        <v>2762</v>
      </c>
      <c r="O3854" s="2" t="s">
        <v>13463</v>
      </c>
      <c r="P3854" s="2">
        <v>0</v>
      </c>
      <c r="Q3854" s="2" t="s">
        <v>17828</v>
      </c>
      <c r="R3854" s="3" t="s">
        <v>22537</v>
      </c>
      <c r="S3854" s="2">
        <v>89</v>
      </c>
      <c r="T3854" s="2" t="s">
        <v>23647</v>
      </c>
      <c r="U3854" s="2" t="s">
        <v>23695</v>
      </c>
      <c r="V3854" s="2" t="s">
        <v>23762</v>
      </c>
      <c r="W3854" s="2">
        <v>4500000</v>
      </c>
      <c r="X3854" s="2">
        <v>1986</v>
      </c>
      <c r="Y3854" s="2">
        <v>652</v>
      </c>
      <c r="Z3854" s="2">
        <v>7.5</v>
      </c>
      <c r="AA3854" s="2">
        <v>1.85</v>
      </c>
      <c r="AB3854" s="2">
        <v>1000</v>
      </c>
    </row>
    <row r="3855" spans="1:28" x14ac:dyDescent="0.3">
      <c r="A3855" s="2" t="s">
        <v>28</v>
      </c>
      <c r="B3855" s="2" t="s">
        <v>1709</v>
      </c>
      <c r="C3855" s="2">
        <v>49</v>
      </c>
      <c r="D3855" s="2">
        <v>98</v>
      </c>
      <c r="E3855" s="2">
        <v>10</v>
      </c>
      <c r="F3855" s="2">
        <v>402</v>
      </c>
      <c r="G3855" s="2" t="s">
        <v>4541</v>
      </c>
      <c r="H3855" s="2">
        <v>589</v>
      </c>
      <c r="I3855" s="2">
        <v>10429707</v>
      </c>
      <c r="J3855" s="2" t="s">
        <v>5447</v>
      </c>
      <c r="K3855" s="2" t="s">
        <v>1923</v>
      </c>
      <c r="L3855" s="2" t="s">
        <v>10972</v>
      </c>
      <c r="M3855" s="2">
        <v>10483</v>
      </c>
      <c r="N3855" s="2">
        <v>2705</v>
      </c>
      <c r="O3855" s="2" t="s">
        <v>12478</v>
      </c>
      <c r="Q3855" s="2" t="s">
        <v>17829</v>
      </c>
      <c r="R3855" s="3" t="s">
        <v>22538</v>
      </c>
      <c r="S3855" s="2">
        <v>125</v>
      </c>
      <c r="T3855" s="2" t="s">
        <v>23647</v>
      </c>
      <c r="U3855" s="2" t="s">
        <v>23694</v>
      </c>
      <c r="V3855" s="2" t="s">
        <v>23760</v>
      </c>
      <c r="W3855" s="2">
        <v>5000000</v>
      </c>
      <c r="X3855" s="2">
        <v>2014</v>
      </c>
      <c r="Y3855" s="2">
        <v>416</v>
      </c>
      <c r="Z3855" s="2">
        <v>5.4</v>
      </c>
      <c r="AA3855" s="2">
        <v>2.35</v>
      </c>
      <c r="AB3855" s="2">
        <v>0</v>
      </c>
    </row>
    <row r="3856" spans="1:28" x14ac:dyDescent="0.3">
      <c r="A3856" s="2" t="s">
        <v>28</v>
      </c>
      <c r="B3856" s="2" t="s">
        <v>854</v>
      </c>
      <c r="C3856" s="2">
        <v>283</v>
      </c>
      <c r="D3856" s="2">
        <v>133</v>
      </c>
      <c r="E3856" s="2">
        <v>219</v>
      </c>
      <c r="F3856" s="2">
        <v>701</v>
      </c>
      <c r="G3856" s="2" t="s">
        <v>6513</v>
      </c>
      <c r="H3856" s="2">
        <v>15000</v>
      </c>
      <c r="I3856" s="2">
        <v>727883</v>
      </c>
      <c r="J3856" s="2" t="s">
        <v>24023</v>
      </c>
      <c r="K3856" s="2" t="s">
        <v>2741</v>
      </c>
      <c r="L3856" s="2" t="s">
        <v>10973</v>
      </c>
      <c r="M3856" s="2">
        <v>580999</v>
      </c>
      <c r="N3856" s="2">
        <v>17040</v>
      </c>
      <c r="O3856" s="2" t="s">
        <v>6968</v>
      </c>
      <c r="P3856" s="2">
        <v>1</v>
      </c>
      <c r="Q3856" s="2" t="s">
        <v>17830</v>
      </c>
      <c r="R3856" s="3" t="s">
        <v>22539</v>
      </c>
      <c r="S3856" s="2">
        <v>2110</v>
      </c>
      <c r="T3856" s="2" t="s">
        <v>23647</v>
      </c>
      <c r="U3856" s="2" t="s">
        <v>23694</v>
      </c>
      <c r="V3856" s="2" t="s">
        <v>23762</v>
      </c>
      <c r="W3856" s="2">
        <v>4500000</v>
      </c>
      <c r="X3856" s="2">
        <v>2001</v>
      </c>
      <c r="Y3856" s="2">
        <v>933</v>
      </c>
      <c r="Z3856" s="2">
        <v>8.1</v>
      </c>
      <c r="AA3856" s="2">
        <v>2.35</v>
      </c>
      <c r="AB3856" s="2">
        <v>33000</v>
      </c>
    </row>
    <row r="3857" spans="1:28" x14ac:dyDescent="0.3">
      <c r="A3857" s="2" t="s">
        <v>28</v>
      </c>
      <c r="B3857" s="2" t="s">
        <v>1710</v>
      </c>
      <c r="C3857" s="2">
        <v>16</v>
      </c>
      <c r="D3857" s="2">
        <v>105</v>
      </c>
      <c r="E3857" s="2">
        <v>5</v>
      </c>
      <c r="F3857" s="2">
        <v>122</v>
      </c>
      <c r="G3857" s="2" t="s">
        <v>4543</v>
      </c>
      <c r="H3857" s="2">
        <v>274</v>
      </c>
      <c r="I3857" s="2">
        <v>1391770</v>
      </c>
      <c r="J3857" s="2" t="s">
        <v>24961</v>
      </c>
      <c r="K3857" s="2" t="s">
        <v>6801</v>
      </c>
      <c r="L3857" s="2" t="s">
        <v>10974</v>
      </c>
      <c r="M3857" s="2">
        <v>1592</v>
      </c>
      <c r="N3857" s="2">
        <v>793</v>
      </c>
      <c r="O3857" s="2" t="s">
        <v>13464</v>
      </c>
      <c r="P3857" s="2">
        <v>6</v>
      </c>
      <c r="Q3857" s="2" t="s">
        <v>17831</v>
      </c>
      <c r="R3857" s="3" t="s">
        <v>22540</v>
      </c>
      <c r="S3857" s="2">
        <v>14</v>
      </c>
      <c r="T3857" s="2" t="s">
        <v>23652</v>
      </c>
      <c r="U3857" s="2" t="s">
        <v>23705</v>
      </c>
      <c r="V3857" s="2" t="s">
        <v>23759</v>
      </c>
      <c r="X3857" s="2">
        <v>2011</v>
      </c>
      <c r="Y3857" s="2">
        <v>154</v>
      </c>
      <c r="Z3857" s="2">
        <v>6</v>
      </c>
      <c r="AA3857" s="2">
        <v>2.35</v>
      </c>
      <c r="AB3857" s="2">
        <v>0</v>
      </c>
    </row>
    <row r="3858" spans="1:28" x14ac:dyDescent="0.3">
      <c r="A3858" s="2" t="s">
        <v>28</v>
      </c>
      <c r="B3858" s="2" t="s">
        <v>24962</v>
      </c>
      <c r="C3858" s="2">
        <v>54</v>
      </c>
      <c r="D3858" s="2">
        <v>122</v>
      </c>
      <c r="E3858" s="2">
        <v>4</v>
      </c>
      <c r="F3858" s="2">
        <v>3</v>
      </c>
      <c r="G3858" s="2" t="s">
        <v>24963</v>
      </c>
      <c r="H3858" s="2">
        <v>25</v>
      </c>
      <c r="I3858" s="2">
        <v>713413</v>
      </c>
      <c r="J3858" s="2" t="s">
        <v>24066</v>
      </c>
      <c r="K3858" s="2" t="s">
        <v>6802</v>
      </c>
      <c r="L3858" s="2" t="s">
        <v>10975</v>
      </c>
      <c r="M3858" s="2">
        <v>9171</v>
      </c>
      <c r="N3858" s="2">
        <v>48</v>
      </c>
      <c r="O3858" s="2" t="s">
        <v>13465</v>
      </c>
      <c r="P3858" s="2">
        <v>1</v>
      </c>
      <c r="Q3858" s="2" t="s">
        <v>17832</v>
      </c>
      <c r="R3858" s="3" t="s">
        <v>22541</v>
      </c>
      <c r="S3858" s="2">
        <v>68</v>
      </c>
      <c r="T3858" s="2" t="s">
        <v>23663</v>
      </c>
      <c r="U3858" s="2" t="s">
        <v>23724</v>
      </c>
      <c r="V3858" s="2" t="s">
        <v>23762</v>
      </c>
      <c r="W3858" s="2">
        <v>4500000</v>
      </c>
      <c r="X3858" s="2">
        <v>1997</v>
      </c>
      <c r="Y3858" s="2">
        <v>20</v>
      </c>
      <c r="Z3858" s="2">
        <v>7.8</v>
      </c>
      <c r="AA3858" s="2">
        <v>1.85</v>
      </c>
      <c r="AB3858" s="2">
        <v>689</v>
      </c>
    </row>
    <row r="3859" spans="1:28" x14ac:dyDescent="0.3">
      <c r="A3859" s="2" t="s">
        <v>28</v>
      </c>
      <c r="B3859" s="2" t="s">
        <v>1712</v>
      </c>
      <c r="C3859" s="2">
        <v>92</v>
      </c>
      <c r="D3859" s="2">
        <v>106</v>
      </c>
      <c r="E3859" s="2">
        <v>68</v>
      </c>
      <c r="F3859" s="2">
        <v>391</v>
      </c>
      <c r="G3859" s="2" t="s">
        <v>4545</v>
      </c>
      <c r="H3859" s="2">
        <v>835</v>
      </c>
      <c r="I3859" s="2">
        <v>410241</v>
      </c>
      <c r="J3859" s="2" t="s">
        <v>24494</v>
      </c>
      <c r="K3859" s="2" t="s">
        <v>4485</v>
      </c>
      <c r="L3859" s="2" t="s">
        <v>10976</v>
      </c>
      <c r="M3859" s="2">
        <v>32357</v>
      </c>
      <c r="N3859" s="2">
        <v>2110</v>
      </c>
      <c r="O3859" s="2" t="s">
        <v>6751</v>
      </c>
      <c r="P3859" s="2">
        <v>0</v>
      </c>
      <c r="Q3859" s="2" t="s">
        <v>17833</v>
      </c>
      <c r="R3859" s="3" t="s">
        <v>22542</v>
      </c>
      <c r="S3859" s="2">
        <v>199</v>
      </c>
      <c r="T3859" s="2" t="s">
        <v>23647</v>
      </c>
      <c r="U3859" s="2" t="s">
        <v>23694</v>
      </c>
      <c r="V3859" s="2" t="s">
        <v>23762</v>
      </c>
      <c r="W3859" s="2">
        <v>2000000</v>
      </c>
      <c r="X3859" s="2">
        <v>2002</v>
      </c>
      <c r="Y3859" s="2">
        <v>601</v>
      </c>
      <c r="Z3859" s="2">
        <v>6.8</v>
      </c>
      <c r="AA3859" s="2">
        <v>1.85</v>
      </c>
      <c r="AB3859" s="2">
        <v>3000</v>
      </c>
    </row>
    <row r="3860" spans="1:28" x14ac:dyDescent="0.3">
      <c r="A3860" s="2" t="s">
        <v>28</v>
      </c>
      <c r="B3860" s="2" t="s">
        <v>1713</v>
      </c>
      <c r="C3860" s="2">
        <v>159</v>
      </c>
      <c r="D3860" s="2">
        <v>98</v>
      </c>
      <c r="E3860" s="2">
        <v>377</v>
      </c>
      <c r="F3860" s="2">
        <v>844</v>
      </c>
      <c r="G3860" s="2" t="s">
        <v>3252</v>
      </c>
      <c r="H3860" s="2">
        <v>1000</v>
      </c>
      <c r="I3860" s="2">
        <v>278821</v>
      </c>
      <c r="J3860" s="2" t="s">
        <v>24006</v>
      </c>
      <c r="K3860" s="2" t="s">
        <v>6803</v>
      </c>
      <c r="L3860" s="2" t="s">
        <v>10977</v>
      </c>
      <c r="M3860" s="2">
        <v>5465</v>
      </c>
      <c r="N3860" s="2">
        <v>5041</v>
      </c>
      <c r="O3860" s="2" t="s">
        <v>3145</v>
      </c>
      <c r="P3860" s="2">
        <v>1</v>
      </c>
      <c r="Q3860" s="2" t="s">
        <v>17834</v>
      </c>
      <c r="R3860" s="3" t="s">
        <v>22543</v>
      </c>
      <c r="S3860" s="2">
        <v>37</v>
      </c>
      <c r="T3860" s="2" t="s">
        <v>23647</v>
      </c>
      <c r="U3860" s="2" t="s">
        <v>23694</v>
      </c>
      <c r="V3860" s="2" t="s">
        <v>23762</v>
      </c>
      <c r="X3860" s="2">
        <v>2009</v>
      </c>
      <c r="Y3860" s="2">
        <v>887</v>
      </c>
      <c r="Z3860" s="2">
        <v>6.5</v>
      </c>
      <c r="AA3860" s="2">
        <v>1.85</v>
      </c>
      <c r="AB3860" s="2">
        <v>0</v>
      </c>
    </row>
    <row r="3861" spans="1:28" x14ac:dyDescent="0.3">
      <c r="A3861" s="2" t="s">
        <v>28</v>
      </c>
      <c r="B3861" s="2" t="s">
        <v>24783</v>
      </c>
      <c r="C3861" s="2">
        <v>202</v>
      </c>
      <c r="D3861" s="2">
        <v>112</v>
      </c>
      <c r="E3861" s="2">
        <v>0</v>
      </c>
      <c r="F3861" s="2">
        <v>38</v>
      </c>
      <c r="G3861" s="2" t="s">
        <v>24964</v>
      </c>
      <c r="H3861" s="2">
        <v>717</v>
      </c>
      <c r="I3861" s="2">
        <v>211667</v>
      </c>
      <c r="J3861" s="2" t="s">
        <v>23952</v>
      </c>
      <c r="K3861" s="2" t="s">
        <v>6607</v>
      </c>
      <c r="L3861" s="2" t="s">
        <v>10978</v>
      </c>
      <c r="M3861" s="2">
        <v>53508</v>
      </c>
      <c r="N3861" s="2">
        <v>907</v>
      </c>
      <c r="O3861" s="2" t="s">
        <v>13466</v>
      </c>
      <c r="P3861" s="2">
        <v>0</v>
      </c>
      <c r="Q3861" s="2" t="s">
        <v>17835</v>
      </c>
      <c r="R3861" s="3" t="s">
        <v>22544</v>
      </c>
      <c r="S3861" s="2">
        <v>131</v>
      </c>
      <c r="T3861" s="2" t="s">
        <v>23669</v>
      </c>
      <c r="U3861" s="2" t="s">
        <v>23711</v>
      </c>
      <c r="V3861" s="2" t="s">
        <v>23762</v>
      </c>
      <c r="W3861" s="2">
        <v>4200000000</v>
      </c>
      <c r="X3861" s="2">
        <v>2005</v>
      </c>
      <c r="Y3861" s="2">
        <v>126</v>
      </c>
      <c r="Z3861" s="2">
        <v>7.7</v>
      </c>
      <c r="AA3861" s="2">
        <v>2.35</v>
      </c>
      <c r="AB3861" s="2">
        <v>4000</v>
      </c>
    </row>
    <row r="3862" spans="1:28" x14ac:dyDescent="0.3">
      <c r="A3862" s="2" t="s">
        <v>28</v>
      </c>
      <c r="B3862" s="2" t="s">
        <v>1714</v>
      </c>
      <c r="C3862" s="2">
        <v>50</v>
      </c>
      <c r="D3862" s="2">
        <v>120</v>
      </c>
      <c r="E3862" s="2">
        <v>0</v>
      </c>
      <c r="F3862" s="2">
        <v>9</v>
      </c>
      <c r="G3862" s="2" t="s">
        <v>4547</v>
      </c>
      <c r="H3862" s="2">
        <v>24</v>
      </c>
      <c r="I3862" s="2">
        <v>706622</v>
      </c>
      <c r="J3862" s="2" t="s">
        <v>24462</v>
      </c>
      <c r="K3862" s="2" t="s">
        <v>6804</v>
      </c>
      <c r="L3862" s="2" t="s">
        <v>10979</v>
      </c>
      <c r="M3862" s="2">
        <v>1213</v>
      </c>
      <c r="N3862" s="2">
        <v>53</v>
      </c>
      <c r="O3862" s="2" t="s">
        <v>13467</v>
      </c>
      <c r="P3862" s="2">
        <v>2</v>
      </c>
      <c r="Q3862" s="2" t="s">
        <v>17836</v>
      </c>
      <c r="R3862" s="3" t="s">
        <v>22545</v>
      </c>
      <c r="S3862" s="2">
        <v>17</v>
      </c>
      <c r="T3862" s="2" t="s">
        <v>23649</v>
      </c>
      <c r="U3862" s="2" t="s">
        <v>23703</v>
      </c>
      <c r="X3862" s="2">
        <v>2010</v>
      </c>
      <c r="Y3862" s="2">
        <v>12</v>
      </c>
      <c r="Z3862" s="2">
        <v>6.4</v>
      </c>
      <c r="AA3862" s="2">
        <v>1.85</v>
      </c>
      <c r="AB3862" s="2">
        <v>0</v>
      </c>
    </row>
    <row r="3863" spans="1:28" x14ac:dyDescent="0.3">
      <c r="A3863" s="2" t="s">
        <v>28</v>
      </c>
      <c r="B3863" s="2" t="s">
        <v>1715</v>
      </c>
      <c r="C3863" s="2">
        <v>54</v>
      </c>
      <c r="D3863" s="2">
        <v>99</v>
      </c>
      <c r="E3863" s="2">
        <v>0</v>
      </c>
      <c r="F3863" s="2">
        <v>798</v>
      </c>
      <c r="G3863" s="2" t="s">
        <v>2511</v>
      </c>
      <c r="H3863" s="2">
        <v>26000</v>
      </c>
      <c r="I3863" s="2">
        <v>92191</v>
      </c>
      <c r="J3863" s="2" t="s">
        <v>24318</v>
      </c>
      <c r="K3863" s="2" t="s">
        <v>6202</v>
      </c>
      <c r="L3863" s="2" t="s">
        <v>10980</v>
      </c>
      <c r="M3863" s="2">
        <v>29463</v>
      </c>
      <c r="N3863" s="2">
        <v>29325</v>
      </c>
      <c r="O3863" s="2" t="s">
        <v>4208</v>
      </c>
      <c r="P3863" s="2">
        <v>1</v>
      </c>
      <c r="Q3863" s="2" t="s">
        <v>17837</v>
      </c>
      <c r="R3863" s="3" t="s">
        <v>22546</v>
      </c>
      <c r="S3863" s="2">
        <v>84</v>
      </c>
      <c r="T3863" s="2" t="s">
        <v>23647</v>
      </c>
      <c r="U3863" s="2" t="s">
        <v>23695</v>
      </c>
      <c r="V3863" s="2" t="s">
        <v>23762</v>
      </c>
      <c r="W3863" s="2">
        <v>2500000</v>
      </c>
      <c r="X3863" s="2">
        <v>2001</v>
      </c>
      <c r="Y3863" s="2">
        <v>1000</v>
      </c>
      <c r="Z3863" s="2">
        <v>6.5</v>
      </c>
      <c r="AA3863" s="2">
        <v>1.85</v>
      </c>
      <c r="AB3863" s="2">
        <v>0</v>
      </c>
    </row>
    <row r="3864" spans="1:28" x14ac:dyDescent="0.3">
      <c r="A3864" s="2" t="s">
        <v>28</v>
      </c>
      <c r="B3864" s="2" t="s">
        <v>1716</v>
      </c>
      <c r="C3864" s="2">
        <v>98</v>
      </c>
      <c r="D3864" s="2">
        <v>110</v>
      </c>
      <c r="E3864" s="2">
        <v>143</v>
      </c>
      <c r="F3864" s="2">
        <v>76</v>
      </c>
      <c r="G3864" s="2" t="s">
        <v>4548</v>
      </c>
      <c r="H3864" s="2">
        <v>155</v>
      </c>
      <c r="I3864" s="2">
        <v>49413</v>
      </c>
      <c r="J3864" s="2" t="s">
        <v>23801</v>
      </c>
      <c r="K3864" s="2" t="s">
        <v>3671</v>
      </c>
      <c r="L3864" s="2" t="s">
        <v>10981</v>
      </c>
      <c r="M3864" s="2">
        <v>6919</v>
      </c>
      <c r="N3864" s="2">
        <v>398</v>
      </c>
      <c r="O3864" s="2" t="s">
        <v>12393</v>
      </c>
      <c r="P3864" s="2">
        <v>0</v>
      </c>
      <c r="Q3864" s="2" t="s">
        <v>17838</v>
      </c>
      <c r="R3864" s="3" t="s">
        <v>22547</v>
      </c>
      <c r="S3864" s="2">
        <v>26</v>
      </c>
      <c r="T3864" s="2" t="s">
        <v>23659</v>
      </c>
      <c r="U3864" s="2" t="s">
        <v>23707</v>
      </c>
      <c r="V3864" s="2" t="s">
        <v>23762</v>
      </c>
      <c r="W3864" s="2">
        <v>35000000</v>
      </c>
      <c r="X3864" s="2">
        <v>2006</v>
      </c>
      <c r="Y3864" s="2">
        <v>96</v>
      </c>
      <c r="Z3864" s="2">
        <v>7.3</v>
      </c>
      <c r="AA3864" s="2">
        <v>2.35</v>
      </c>
      <c r="AB3864" s="2">
        <v>528</v>
      </c>
    </row>
    <row r="3865" spans="1:28" x14ac:dyDescent="0.3">
      <c r="A3865" s="2" t="s">
        <v>28</v>
      </c>
      <c r="B3865" s="2" t="s">
        <v>1717</v>
      </c>
      <c r="C3865" s="2">
        <v>92</v>
      </c>
      <c r="D3865" s="2">
        <v>102</v>
      </c>
      <c r="E3865" s="2">
        <v>3</v>
      </c>
      <c r="F3865" s="2">
        <v>327</v>
      </c>
      <c r="G3865" s="2" t="s">
        <v>12864</v>
      </c>
      <c r="H3865" s="2">
        <v>820</v>
      </c>
      <c r="I3865" s="2">
        <v>199652</v>
      </c>
      <c r="J3865" s="2" t="s">
        <v>23787</v>
      </c>
      <c r="K3865" s="2" t="s">
        <v>2669</v>
      </c>
      <c r="L3865" s="2" t="s">
        <v>10982</v>
      </c>
      <c r="M3865" s="2">
        <v>7390</v>
      </c>
      <c r="N3865" s="2">
        <v>1950</v>
      </c>
      <c r="O3865" s="2" t="s">
        <v>2852</v>
      </c>
      <c r="P3865" s="2">
        <v>0</v>
      </c>
      <c r="Q3865" s="2" t="s">
        <v>17839</v>
      </c>
      <c r="R3865" s="3" t="s">
        <v>22548</v>
      </c>
      <c r="S3865" s="2">
        <v>40</v>
      </c>
      <c r="T3865" s="2" t="s">
        <v>23647</v>
      </c>
      <c r="U3865" s="2" t="s">
        <v>23706</v>
      </c>
      <c r="V3865" s="2" t="s">
        <v>23762</v>
      </c>
      <c r="X3865" s="2">
        <v>2011</v>
      </c>
      <c r="Y3865" s="2">
        <v>356</v>
      </c>
      <c r="Z3865" s="2">
        <v>6.6</v>
      </c>
      <c r="AA3865" s="2">
        <v>2.35</v>
      </c>
      <c r="AB3865" s="2">
        <v>0</v>
      </c>
    </row>
    <row r="3866" spans="1:28" x14ac:dyDescent="0.3">
      <c r="A3866" s="2" t="s">
        <v>28</v>
      </c>
      <c r="B3866" s="2" t="s">
        <v>1718</v>
      </c>
      <c r="C3866" s="2">
        <v>112</v>
      </c>
      <c r="D3866" s="2">
        <v>109</v>
      </c>
      <c r="E3866" s="2">
        <v>187</v>
      </c>
      <c r="F3866" s="2">
        <v>0</v>
      </c>
      <c r="G3866" s="2" t="s">
        <v>4550</v>
      </c>
      <c r="H3866" s="2">
        <v>129</v>
      </c>
      <c r="I3866" s="2">
        <v>181655</v>
      </c>
      <c r="J3866" s="2" t="s">
        <v>23952</v>
      </c>
      <c r="K3866" s="2" t="s">
        <v>6805</v>
      </c>
      <c r="L3866" s="2" t="s">
        <v>10983</v>
      </c>
      <c r="M3866" s="2">
        <v>35464</v>
      </c>
      <c r="N3866" s="2">
        <v>131</v>
      </c>
      <c r="O3866" s="2" t="s">
        <v>13468</v>
      </c>
      <c r="P3866" s="2">
        <v>1</v>
      </c>
      <c r="Q3866" s="2" t="s">
        <v>17840</v>
      </c>
      <c r="R3866" s="3" t="s">
        <v>22549</v>
      </c>
      <c r="S3866" s="2">
        <v>206</v>
      </c>
      <c r="T3866" s="2" t="s">
        <v>23655</v>
      </c>
      <c r="U3866" s="2" t="s">
        <v>23728</v>
      </c>
      <c r="V3866" s="2" t="s">
        <v>23762</v>
      </c>
      <c r="X3866" s="2">
        <v>2002</v>
      </c>
      <c r="Y3866" s="2">
        <v>2</v>
      </c>
      <c r="Z3866" s="2">
        <v>7.9</v>
      </c>
      <c r="AA3866" s="2">
        <v>1.85</v>
      </c>
      <c r="AB3866" s="2">
        <v>0</v>
      </c>
    </row>
    <row r="3867" spans="1:28" x14ac:dyDescent="0.3">
      <c r="A3867" s="2" t="s">
        <v>28</v>
      </c>
      <c r="B3867" s="2" t="s">
        <v>1719</v>
      </c>
      <c r="C3867" s="2">
        <v>138</v>
      </c>
      <c r="D3867" s="2">
        <v>104</v>
      </c>
      <c r="E3867" s="2">
        <v>0</v>
      </c>
      <c r="F3867" s="2">
        <v>329</v>
      </c>
      <c r="G3867" s="2" t="s">
        <v>2838</v>
      </c>
      <c r="H3867" s="2">
        <v>14000</v>
      </c>
      <c r="I3867" s="2">
        <v>108229</v>
      </c>
      <c r="J3867" s="2" t="s">
        <v>24308</v>
      </c>
      <c r="K3867" s="2" t="s">
        <v>2523</v>
      </c>
      <c r="L3867" s="2" t="s">
        <v>10984</v>
      </c>
      <c r="M3867" s="2">
        <v>30836</v>
      </c>
      <c r="N3867" s="2">
        <v>15860</v>
      </c>
      <c r="O3867" s="2" t="s">
        <v>3073</v>
      </c>
      <c r="P3867" s="2">
        <v>1</v>
      </c>
      <c r="Q3867" s="2" t="s">
        <v>17841</v>
      </c>
      <c r="R3867" s="3" t="s">
        <v>22550</v>
      </c>
      <c r="S3867" s="2">
        <v>137</v>
      </c>
      <c r="T3867" s="2" t="s">
        <v>23647</v>
      </c>
      <c r="U3867" s="2" t="s">
        <v>23694</v>
      </c>
      <c r="V3867" s="2" t="s">
        <v>23762</v>
      </c>
      <c r="W3867" s="2">
        <v>4500000</v>
      </c>
      <c r="X3867" s="2">
        <v>2009</v>
      </c>
      <c r="Y3867" s="2">
        <v>1000</v>
      </c>
      <c r="Z3867" s="2">
        <v>5.9</v>
      </c>
      <c r="AA3867" s="2">
        <v>2.35</v>
      </c>
      <c r="AB3867" s="2">
        <v>7000</v>
      </c>
    </row>
    <row r="3868" spans="1:28" x14ac:dyDescent="0.3">
      <c r="A3868" s="2" t="s">
        <v>28</v>
      </c>
      <c r="B3868" s="2" t="s">
        <v>1720</v>
      </c>
      <c r="C3868" s="2">
        <v>9</v>
      </c>
      <c r="D3868" s="2">
        <v>134</v>
      </c>
      <c r="E3868" s="2">
        <v>0</v>
      </c>
      <c r="F3868" s="2">
        <v>62</v>
      </c>
      <c r="G3868" s="2" t="s">
        <v>4551</v>
      </c>
      <c r="H3868" s="2">
        <v>327</v>
      </c>
      <c r="J3868" s="2" t="s">
        <v>24146</v>
      </c>
      <c r="K3868" s="2" t="s">
        <v>4270</v>
      </c>
      <c r="L3868" s="2" t="s">
        <v>10985</v>
      </c>
      <c r="M3868" s="2">
        <v>781</v>
      </c>
      <c r="N3868" s="2">
        <v>496</v>
      </c>
      <c r="O3868" s="2" t="s">
        <v>13469</v>
      </c>
      <c r="P3868" s="2">
        <v>4</v>
      </c>
      <c r="R3868" s="3" t="s">
        <v>22551</v>
      </c>
      <c r="S3868" s="2">
        <v>7</v>
      </c>
      <c r="T3868" s="2" t="s">
        <v>23654</v>
      </c>
      <c r="U3868" s="2" t="s">
        <v>23709</v>
      </c>
      <c r="X3868" s="2">
        <v>2014</v>
      </c>
      <c r="Y3868" s="2">
        <v>82</v>
      </c>
      <c r="Z3868" s="2">
        <v>4.7</v>
      </c>
      <c r="AB3868" s="2">
        <v>62</v>
      </c>
    </row>
    <row r="3869" spans="1:28" x14ac:dyDescent="0.3">
      <c r="A3869" s="2" t="s">
        <v>28</v>
      </c>
      <c r="B3869" s="2" t="s">
        <v>457</v>
      </c>
      <c r="C3869" s="2">
        <v>149</v>
      </c>
      <c r="D3869" s="2">
        <v>133</v>
      </c>
      <c r="E3869" s="2">
        <v>869</v>
      </c>
      <c r="F3869" s="2">
        <v>425</v>
      </c>
      <c r="G3869" s="2" t="s">
        <v>4552</v>
      </c>
      <c r="H3869" s="2">
        <v>888</v>
      </c>
      <c r="I3869" s="2">
        <v>112000000</v>
      </c>
      <c r="J3869" s="2" t="s">
        <v>5558</v>
      </c>
      <c r="K3869" s="2" t="s">
        <v>6515</v>
      </c>
      <c r="L3869" s="2" t="s">
        <v>10986</v>
      </c>
      <c r="M3869" s="2">
        <v>680041</v>
      </c>
      <c r="N3869" s="2">
        <v>2176</v>
      </c>
      <c r="O3869" s="2" t="s">
        <v>4756</v>
      </c>
      <c r="P3869" s="2">
        <v>0</v>
      </c>
      <c r="Q3869" s="2" t="s">
        <v>17842</v>
      </c>
      <c r="R3869" s="3" t="s">
        <v>22552</v>
      </c>
      <c r="S3869" s="2">
        <v>760</v>
      </c>
      <c r="T3869" s="2" t="s">
        <v>23647</v>
      </c>
      <c r="U3869" s="2" t="s">
        <v>23694</v>
      </c>
      <c r="V3869" s="2" t="s">
        <v>23762</v>
      </c>
      <c r="W3869" s="2">
        <v>4400000</v>
      </c>
      <c r="X3869" s="2">
        <v>1975</v>
      </c>
      <c r="Y3869" s="2">
        <v>721</v>
      </c>
      <c r="Z3869" s="2">
        <v>8.6999999999999993</v>
      </c>
      <c r="AA3869" s="2">
        <v>1.85</v>
      </c>
      <c r="AB3869" s="2">
        <v>32000</v>
      </c>
    </row>
    <row r="3870" spans="1:28" x14ac:dyDescent="0.3">
      <c r="A3870" s="2" t="s">
        <v>28</v>
      </c>
      <c r="B3870" s="2" t="s">
        <v>24965</v>
      </c>
      <c r="C3870" s="2">
        <v>5</v>
      </c>
      <c r="D3870" s="2">
        <v>85</v>
      </c>
      <c r="E3870" s="2">
        <v>358</v>
      </c>
      <c r="F3870" s="2">
        <v>212</v>
      </c>
      <c r="G3870" s="2" t="s">
        <v>4553</v>
      </c>
      <c r="H3870" s="2">
        <v>19000</v>
      </c>
      <c r="J3870" s="2" t="s">
        <v>5447</v>
      </c>
      <c r="K3870" s="2" t="s">
        <v>6806</v>
      </c>
      <c r="L3870" s="2" t="s">
        <v>10987</v>
      </c>
      <c r="M3870" s="2">
        <v>917</v>
      </c>
      <c r="N3870" s="2">
        <v>20397</v>
      </c>
      <c r="O3870" s="2" t="s">
        <v>13470</v>
      </c>
      <c r="P3870" s="2">
        <v>3</v>
      </c>
      <c r="Q3870" s="2" t="s">
        <v>17843</v>
      </c>
      <c r="R3870" s="3" t="s">
        <v>22553</v>
      </c>
      <c r="S3870" s="2">
        <v>4</v>
      </c>
      <c r="T3870" s="2" t="s">
        <v>23647</v>
      </c>
      <c r="U3870" s="2" t="s">
        <v>23694</v>
      </c>
      <c r="V3870" s="2" t="s">
        <v>23760</v>
      </c>
      <c r="W3870" s="2">
        <v>4400000</v>
      </c>
      <c r="X3870" s="2">
        <v>2015</v>
      </c>
      <c r="Y3870" s="2">
        <v>570</v>
      </c>
      <c r="Z3870" s="2">
        <v>5.9</v>
      </c>
      <c r="AA3870" s="2">
        <v>1.78</v>
      </c>
      <c r="AB3870" s="2">
        <v>224</v>
      </c>
    </row>
    <row r="3871" spans="1:28" x14ac:dyDescent="0.3">
      <c r="A3871" s="2" t="s">
        <v>28</v>
      </c>
      <c r="B3871" s="2" t="s">
        <v>901</v>
      </c>
      <c r="C3871" s="2">
        <v>39</v>
      </c>
      <c r="D3871" s="2">
        <v>87</v>
      </c>
      <c r="E3871" s="2">
        <v>0</v>
      </c>
      <c r="F3871" s="2">
        <v>753</v>
      </c>
      <c r="G3871" s="2" t="s">
        <v>12782</v>
      </c>
      <c r="H3871" s="2">
        <v>898</v>
      </c>
      <c r="J3871" s="2" t="s">
        <v>23925</v>
      </c>
      <c r="K3871" s="2" t="s">
        <v>4120</v>
      </c>
      <c r="L3871" s="2" t="s">
        <v>10988</v>
      </c>
      <c r="M3871" s="2">
        <v>12666</v>
      </c>
      <c r="N3871" s="2">
        <v>2951</v>
      </c>
      <c r="O3871" s="2" t="s">
        <v>6652</v>
      </c>
      <c r="P3871" s="2">
        <v>0</v>
      </c>
      <c r="Q3871" s="2" t="s">
        <v>17844</v>
      </c>
      <c r="R3871" s="3" t="s">
        <v>22554</v>
      </c>
      <c r="S3871" s="2">
        <v>61</v>
      </c>
      <c r="U3871" s="2" t="s">
        <v>23694</v>
      </c>
      <c r="V3871" s="2" t="s">
        <v>23760</v>
      </c>
      <c r="W3871" s="2">
        <v>4400000</v>
      </c>
      <c r="X3871" s="2">
        <v>1976</v>
      </c>
      <c r="Y3871" s="2">
        <v>842</v>
      </c>
      <c r="Z3871" s="2">
        <v>6.7</v>
      </c>
      <c r="AA3871" s="2">
        <v>1.85</v>
      </c>
      <c r="AB3871" s="2">
        <v>629</v>
      </c>
    </row>
    <row r="3872" spans="1:28" x14ac:dyDescent="0.3">
      <c r="A3872" s="2" t="s">
        <v>28</v>
      </c>
      <c r="B3872" s="2" t="s">
        <v>1722</v>
      </c>
      <c r="C3872" s="2">
        <v>39</v>
      </c>
      <c r="D3872" s="2">
        <v>130</v>
      </c>
      <c r="E3872" s="2">
        <v>6</v>
      </c>
      <c r="F3872" s="2">
        <v>12</v>
      </c>
      <c r="G3872" s="2" t="s">
        <v>4554</v>
      </c>
      <c r="H3872" s="2">
        <v>85</v>
      </c>
      <c r="J3872" s="2" t="s">
        <v>24966</v>
      </c>
      <c r="K3872" s="2" t="s">
        <v>4856</v>
      </c>
      <c r="L3872" s="2" t="s">
        <v>10989</v>
      </c>
      <c r="M3872" s="2">
        <v>30977</v>
      </c>
      <c r="N3872" s="2">
        <v>151</v>
      </c>
      <c r="O3872" s="2" t="s">
        <v>13471</v>
      </c>
      <c r="P3872" s="2">
        <v>1</v>
      </c>
      <c r="Q3872" s="2" t="s">
        <v>17845</v>
      </c>
      <c r="R3872" s="3" t="s">
        <v>22555</v>
      </c>
      <c r="S3872" s="2">
        <v>178</v>
      </c>
      <c r="T3872" s="2" t="s">
        <v>23654</v>
      </c>
      <c r="U3872" s="2" t="s">
        <v>23709</v>
      </c>
      <c r="W3872" s="2">
        <v>4400000</v>
      </c>
      <c r="X3872" s="2">
        <v>2016</v>
      </c>
      <c r="Y3872" s="2">
        <v>26</v>
      </c>
      <c r="Z3872" s="2">
        <v>8.5</v>
      </c>
      <c r="AA3872" s="2">
        <v>2.35</v>
      </c>
      <c r="AB3872" s="2">
        <v>10000</v>
      </c>
    </row>
    <row r="3873" spans="1:28" x14ac:dyDescent="0.3">
      <c r="A3873" s="2" t="s">
        <v>28</v>
      </c>
      <c r="C3873" s="2">
        <v>2</v>
      </c>
      <c r="D3873" s="2">
        <v>199</v>
      </c>
      <c r="F3873" s="2">
        <v>505</v>
      </c>
      <c r="G3873" s="2" t="s">
        <v>24967</v>
      </c>
      <c r="H3873" s="2">
        <v>662</v>
      </c>
      <c r="J3873" s="2" t="s">
        <v>24372</v>
      </c>
      <c r="K3873" s="2" t="s">
        <v>1039</v>
      </c>
      <c r="L3873" s="2" t="s">
        <v>24968</v>
      </c>
      <c r="M3873" s="2">
        <v>14251</v>
      </c>
      <c r="N3873" s="2">
        <v>2667</v>
      </c>
      <c r="O3873" s="2" t="s">
        <v>24969</v>
      </c>
      <c r="P3873" s="2">
        <v>0</v>
      </c>
      <c r="Q3873" s="2" t="s">
        <v>24970</v>
      </c>
      <c r="R3873" s="3" t="s">
        <v>24971</v>
      </c>
      <c r="S3873" s="2">
        <v>74</v>
      </c>
      <c r="T3873" s="2" t="s">
        <v>23647</v>
      </c>
      <c r="U3873" s="2" t="s">
        <v>23697</v>
      </c>
      <c r="V3873" s="2" t="s">
        <v>23772</v>
      </c>
      <c r="Y3873" s="2">
        <v>517</v>
      </c>
      <c r="Z3873" s="2">
        <v>8.4</v>
      </c>
      <c r="AA3873" s="2">
        <v>1.33</v>
      </c>
      <c r="AB3873" s="2">
        <v>0</v>
      </c>
    </row>
    <row r="3874" spans="1:28" x14ac:dyDescent="0.3">
      <c r="A3874" s="2" t="s">
        <v>28</v>
      </c>
      <c r="B3874" s="2" t="s">
        <v>1520</v>
      </c>
      <c r="C3874" s="2">
        <v>29</v>
      </c>
      <c r="D3874" s="2">
        <v>103</v>
      </c>
      <c r="E3874" s="2">
        <v>249</v>
      </c>
      <c r="F3874" s="2">
        <v>261</v>
      </c>
      <c r="G3874" s="2" t="s">
        <v>4555</v>
      </c>
      <c r="H3874" s="2">
        <v>2000</v>
      </c>
      <c r="I3874" s="2">
        <v>8691</v>
      </c>
      <c r="J3874" s="2" t="s">
        <v>23786</v>
      </c>
      <c r="K3874" s="2" t="s">
        <v>1851</v>
      </c>
      <c r="L3874" s="2" t="s">
        <v>10990</v>
      </c>
      <c r="M3874" s="2">
        <v>4952</v>
      </c>
      <c r="N3874" s="2">
        <v>3089</v>
      </c>
      <c r="O3874" s="2" t="s">
        <v>13472</v>
      </c>
      <c r="P3874" s="2">
        <v>1</v>
      </c>
      <c r="R3874" s="3" t="s">
        <v>22556</v>
      </c>
      <c r="S3874" s="2">
        <v>32</v>
      </c>
      <c r="T3874" s="2" t="s">
        <v>23647</v>
      </c>
      <c r="U3874" s="2" t="s">
        <v>23694</v>
      </c>
      <c r="V3874" s="2" t="s">
        <v>23762</v>
      </c>
      <c r="W3874" s="2">
        <v>4500000</v>
      </c>
      <c r="X3874" s="2">
        <v>2014</v>
      </c>
      <c r="Y3874" s="2">
        <v>298</v>
      </c>
      <c r="Z3874" s="2">
        <v>5.8</v>
      </c>
      <c r="AB3874" s="2">
        <v>0</v>
      </c>
    </row>
    <row r="3875" spans="1:28" x14ac:dyDescent="0.3">
      <c r="A3875" s="2" t="s">
        <v>28</v>
      </c>
      <c r="B3875" s="2" t="s">
        <v>1723</v>
      </c>
      <c r="C3875" s="2">
        <v>111</v>
      </c>
      <c r="D3875" s="2">
        <v>112</v>
      </c>
      <c r="E3875" s="2">
        <v>63</v>
      </c>
      <c r="F3875" s="2">
        <v>422</v>
      </c>
      <c r="G3875" s="2" t="s">
        <v>2471</v>
      </c>
      <c r="H3875" s="2">
        <v>2000</v>
      </c>
      <c r="I3875" s="2">
        <v>26345</v>
      </c>
      <c r="J3875" s="2" t="s">
        <v>24812</v>
      </c>
      <c r="K3875" s="2" t="s">
        <v>2570</v>
      </c>
      <c r="L3875" s="2" t="s">
        <v>10991</v>
      </c>
      <c r="M3875" s="2">
        <v>16445</v>
      </c>
      <c r="N3875" s="2">
        <v>4810</v>
      </c>
      <c r="O3875" s="2" t="s">
        <v>2806</v>
      </c>
      <c r="P3875" s="2">
        <v>4</v>
      </c>
      <c r="Q3875" s="2" t="s">
        <v>17846</v>
      </c>
      <c r="R3875" s="3" t="s">
        <v>22557</v>
      </c>
      <c r="S3875" s="2">
        <v>99</v>
      </c>
      <c r="T3875" s="2" t="s">
        <v>23647</v>
      </c>
      <c r="U3875" s="2" t="s">
        <v>23695</v>
      </c>
      <c r="V3875" s="2" t="s">
        <v>23762</v>
      </c>
      <c r="W3875" s="2">
        <v>3000000</v>
      </c>
      <c r="X3875" s="2">
        <v>2012</v>
      </c>
      <c r="Y3875" s="2">
        <v>1000</v>
      </c>
      <c r="Z3875" s="2">
        <v>6.1</v>
      </c>
      <c r="AA3875" s="2">
        <v>2.35</v>
      </c>
      <c r="AB3875" s="2">
        <v>0</v>
      </c>
    </row>
    <row r="3876" spans="1:28" x14ac:dyDescent="0.3">
      <c r="A3876" s="2" t="s">
        <v>28</v>
      </c>
      <c r="B3876" s="2" t="s">
        <v>984</v>
      </c>
      <c r="C3876" s="2">
        <v>149</v>
      </c>
      <c r="D3876" s="2">
        <v>89</v>
      </c>
      <c r="E3876" s="2">
        <v>143</v>
      </c>
      <c r="F3876" s="2">
        <v>100</v>
      </c>
      <c r="G3876" s="2" t="s">
        <v>4556</v>
      </c>
      <c r="H3876" s="2">
        <v>1000</v>
      </c>
      <c r="I3876" s="2">
        <v>6940281</v>
      </c>
      <c r="J3876" s="2" t="s">
        <v>23900</v>
      </c>
      <c r="K3876" s="2" t="s">
        <v>2471</v>
      </c>
      <c r="L3876" s="2" t="s">
        <v>10992</v>
      </c>
      <c r="M3876" s="2">
        <v>43135</v>
      </c>
      <c r="N3876" s="2">
        <v>1291</v>
      </c>
      <c r="O3876" s="2" t="s">
        <v>13473</v>
      </c>
      <c r="P3876" s="2">
        <v>6</v>
      </c>
      <c r="Q3876" s="2" t="s">
        <v>17847</v>
      </c>
      <c r="R3876" s="3" t="s">
        <v>22558</v>
      </c>
      <c r="S3876" s="2">
        <v>346</v>
      </c>
      <c r="T3876" s="2" t="s">
        <v>23647</v>
      </c>
      <c r="U3876" s="2" t="s">
        <v>23695</v>
      </c>
      <c r="V3876" s="2" t="s">
        <v>23762</v>
      </c>
      <c r="X3876" s="2">
        <v>2000</v>
      </c>
      <c r="Y3876" s="2">
        <v>146</v>
      </c>
      <c r="Z3876" s="2">
        <v>7.3</v>
      </c>
      <c r="AA3876" s="2">
        <v>2.35</v>
      </c>
      <c r="AB3876" s="2">
        <v>0</v>
      </c>
    </row>
    <row r="3877" spans="1:28" x14ac:dyDescent="0.3">
      <c r="A3877" s="2" t="s">
        <v>28</v>
      </c>
      <c r="B3877" s="2" t="s">
        <v>247</v>
      </c>
      <c r="C3877" s="2">
        <v>90</v>
      </c>
      <c r="D3877" s="2">
        <v>124</v>
      </c>
      <c r="E3877" s="2">
        <v>79</v>
      </c>
      <c r="F3877" s="2">
        <v>93</v>
      </c>
      <c r="G3877" s="2" t="s">
        <v>3100</v>
      </c>
      <c r="H3877" s="2">
        <v>309</v>
      </c>
      <c r="I3877" s="2">
        <v>188870</v>
      </c>
      <c r="J3877" s="2" t="s">
        <v>23808</v>
      </c>
      <c r="K3877" s="2" t="s">
        <v>6807</v>
      </c>
      <c r="L3877" s="2" t="s">
        <v>10993</v>
      </c>
      <c r="M3877" s="2">
        <v>13443</v>
      </c>
      <c r="N3877" s="2">
        <v>857</v>
      </c>
      <c r="O3877" s="2" t="s">
        <v>13474</v>
      </c>
      <c r="P3877" s="2">
        <v>1</v>
      </c>
      <c r="Q3877" s="2" t="s">
        <v>17848</v>
      </c>
      <c r="R3877" s="3" t="s">
        <v>22559</v>
      </c>
      <c r="S3877" s="2">
        <v>25</v>
      </c>
      <c r="T3877" s="2" t="s">
        <v>23668</v>
      </c>
      <c r="U3877" s="2" t="s">
        <v>23728</v>
      </c>
      <c r="V3877" s="2" t="s">
        <v>23762</v>
      </c>
      <c r="X3877" s="2">
        <v>2010</v>
      </c>
      <c r="Y3877" s="2">
        <v>254</v>
      </c>
      <c r="Z3877" s="2">
        <v>6.7</v>
      </c>
      <c r="AA3877" s="2">
        <v>2.35</v>
      </c>
      <c r="AB3877" s="2">
        <v>0</v>
      </c>
    </row>
    <row r="3878" spans="1:28" x14ac:dyDescent="0.3">
      <c r="A3878" s="2" t="s">
        <v>28</v>
      </c>
      <c r="B3878" s="2" t="s">
        <v>754</v>
      </c>
      <c r="C3878" s="2">
        <v>149</v>
      </c>
      <c r="D3878" s="2">
        <v>101</v>
      </c>
      <c r="E3878" s="2">
        <v>51</v>
      </c>
      <c r="F3878" s="2">
        <v>8</v>
      </c>
      <c r="G3878" s="2" t="s">
        <v>4557</v>
      </c>
      <c r="H3878" s="2">
        <v>446</v>
      </c>
      <c r="I3878" s="2">
        <v>20772796</v>
      </c>
      <c r="J3878" s="2" t="s">
        <v>24372</v>
      </c>
      <c r="K3878" s="2" t="s">
        <v>4236</v>
      </c>
      <c r="L3878" s="2" t="s">
        <v>10994</v>
      </c>
      <c r="M3878" s="2">
        <v>34232</v>
      </c>
      <c r="N3878" s="2">
        <v>497</v>
      </c>
      <c r="O3878" s="2" t="s">
        <v>13475</v>
      </c>
      <c r="P3878" s="2">
        <v>1</v>
      </c>
      <c r="Q3878" s="2" t="s">
        <v>17849</v>
      </c>
      <c r="R3878" s="3" t="s">
        <v>22560</v>
      </c>
      <c r="S3878" s="2">
        <v>346</v>
      </c>
      <c r="T3878" s="2" t="s">
        <v>23647</v>
      </c>
      <c r="U3878" s="2" t="s">
        <v>23696</v>
      </c>
      <c r="V3878" s="2" t="s">
        <v>23759</v>
      </c>
      <c r="W3878" s="2">
        <v>6000000</v>
      </c>
      <c r="X3878" s="2">
        <v>2002</v>
      </c>
      <c r="Y3878" s="2">
        <v>20</v>
      </c>
      <c r="Z3878" s="2">
        <v>7.6</v>
      </c>
      <c r="AA3878" s="2">
        <v>2.35</v>
      </c>
      <c r="AB3878" s="2">
        <v>0</v>
      </c>
    </row>
    <row r="3879" spans="1:28" x14ac:dyDescent="0.3">
      <c r="A3879" s="2" t="s">
        <v>28</v>
      </c>
      <c r="B3879" s="2" t="s">
        <v>1724</v>
      </c>
      <c r="C3879" s="2">
        <v>12</v>
      </c>
      <c r="D3879" s="2">
        <v>133</v>
      </c>
      <c r="E3879" s="2">
        <v>12</v>
      </c>
      <c r="F3879" s="2">
        <v>106</v>
      </c>
      <c r="G3879" s="2" t="s">
        <v>4558</v>
      </c>
      <c r="H3879" s="2">
        <v>464</v>
      </c>
      <c r="I3879" s="2">
        <v>199228</v>
      </c>
      <c r="J3879" s="2" t="s">
        <v>24006</v>
      </c>
      <c r="K3879" s="2" t="s">
        <v>6808</v>
      </c>
      <c r="L3879" s="2" t="s">
        <v>10995</v>
      </c>
      <c r="M3879" s="2">
        <v>7295</v>
      </c>
      <c r="N3879" s="2">
        <v>1045</v>
      </c>
      <c r="O3879" s="2" t="s">
        <v>13476</v>
      </c>
      <c r="P3879" s="2">
        <v>0</v>
      </c>
      <c r="Q3879" s="2" t="s">
        <v>17850</v>
      </c>
      <c r="R3879" s="3" t="s">
        <v>22561</v>
      </c>
      <c r="S3879" s="2">
        <v>49</v>
      </c>
      <c r="T3879" s="2" t="s">
        <v>23654</v>
      </c>
      <c r="U3879" s="2" t="s">
        <v>23709</v>
      </c>
      <c r="W3879" s="2">
        <v>150000000</v>
      </c>
      <c r="X3879" s="2">
        <v>2009</v>
      </c>
      <c r="Y3879" s="2">
        <v>374</v>
      </c>
      <c r="Z3879" s="2">
        <v>7.2</v>
      </c>
      <c r="AA3879" s="2">
        <v>2.35</v>
      </c>
      <c r="AB3879" s="2">
        <v>504</v>
      </c>
    </row>
    <row r="3880" spans="1:28" x14ac:dyDescent="0.3">
      <c r="A3880" s="2" t="s">
        <v>28</v>
      </c>
      <c r="B3880" s="2" t="s">
        <v>1725</v>
      </c>
      <c r="C3880" s="2">
        <v>64</v>
      </c>
      <c r="D3880" s="2">
        <v>112</v>
      </c>
      <c r="E3880" s="2">
        <v>0</v>
      </c>
      <c r="F3880" s="2">
        <v>7</v>
      </c>
      <c r="G3880" s="2" t="s">
        <v>4559</v>
      </c>
      <c r="H3880" s="2">
        <v>29</v>
      </c>
      <c r="J3880" s="2" t="s">
        <v>24224</v>
      </c>
      <c r="K3880" s="2" t="s">
        <v>6809</v>
      </c>
      <c r="L3880" s="2" t="s">
        <v>10996</v>
      </c>
      <c r="M3880" s="2">
        <v>15780</v>
      </c>
      <c r="N3880" s="2">
        <v>61</v>
      </c>
      <c r="O3880" s="2" t="s">
        <v>13477</v>
      </c>
      <c r="P3880" s="2">
        <v>0</v>
      </c>
      <c r="Q3880" s="2" t="s">
        <v>17851</v>
      </c>
      <c r="R3880" s="3" t="s">
        <v>22562</v>
      </c>
      <c r="S3880" s="2">
        <v>62</v>
      </c>
      <c r="T3880" s="2" t="s">
        <v>23660</v>
      </c>
      <c r="U3880" s="2" t="s">
        <v>23720</v>
      </c>
      <c r="W3880" s="2">
        <v>4500000</v>
      </c>
      <c r="X3880" s="2">
        <v>2009</v>
      </c>
      <c r="Y3880" s="2">
        <v>9</v>
      </c>
      <c r="Z3880" s="2">
        <v>6.2</v>
      </c>
      <c r="AA3880" s="2">
        <v>2.35</v>
      </c>
      <c r="AB3880" s="2">
        <v>2000</v>
      </c>
    </row>
    <row r="3881" spans="1:28" x14ac:dyDescent="0.3">
      <c r="A3881" s="2" t="s">
        <v>28</v>
      </c>
      <c r="B3881" s="2" t="s">
        <v>126</v>
      </c>
      <c r="C3881" s="2">
        <v>256</v>
      </c>
      <c r="D3881" s="2">
        <v>111</v>
      </c>
      <c r="E3881" s="2">
        <v>456</v>
      </c>
      <c r="F3881" s="2">
        <v>394</v>
      </c>
      <c r="G3881" s="2" t="s">
        <v>2544</v>
      </c>
      <c r="H3881" s="2">
        <v>20000</v>
      </c>
      <c r="I3881" s="2">
        <v>34964818</v>
      </c>
      <c r="J3881" s="2" t="s">
        <v>23792</v>
      </c>
      <c r="K3881" s="2" t="s">
        <v>2717</v>
      </c>
      <c r="L3881" s="2" t="s">
        <v>7413</v>
      </c>
      <c r="M3881" s="2">
        <v>39975</v>
      </c>
      <c r="N3881" s="2">
        <v>21404</v>
      </c>
      <c r="O3881" s="2" t="s">
        <v>2873</v>
      </c>
      <c r="P3881" s="2">
        <v>4</v>
      </c>
      <c r="Q3881" s="2" t="s">
        <v>14310</v>
      </c>
      <c r="R3881" s="3" t="s">
        <v>18977</v>
      </c>
      <c r="S3881" s="2">
        <v>186</v>
      </c>
      <c r="T3881" s="2" t="s">
        <v>23647</v>
      </c>
      <c r="U3881" s="2" t="s">
        <v>23694</v>
      </c>
      <c r="V3881" s="2" t="s">
        <v>23760</v>
      </c>
      <c r="W3881" s="2">
        <v>150000000</v>
      </c>
      <c r="X3881" s="2">
        <v>2015</v>
      </c>
      <c r="Y3881" s="2">
        <v>559</v>
      </c>
      <c r="Z3881" s="2">
        <v>5.8</v>
      </c>
      <c r="AA3881" s="2">
        <v>2.35</v>
      </c>
      <c r="AB3881" s="2">
        <v>24000</v>
      </c>
    </row>
    <row r="3882" spans="1:28" x14ac:dyDescent="0.3">
      <c r="A3882" s="2" t="s">
        <v>28</v>
      </c>
      <c r="B3882" s="2" t="s">
        <v>381</v>
      </c>
      <c r="C3882" s="2">
        <v>57</v>
      </c>
      <c r="D3882" s="2">
        <v>98</v>
      </c>
      <c r="E3882" s="2">
        <v>197</v>
      </c>
      <c r="F3882" s="2">
        <v>578</v>
      </c>
      <c r="G3882" s="2" t="s">
        <v>3828</v>
      </c>
      <c r="H3882" s="2">
        <v>755</v>
      </c>
      <c r="J3882" s="2" t="s">
        <v>24054</v>
      </c>
      <c r="K3882" s="2" t="s">
        <v>6627</v>
      </c>
      <c r="L3882" s="2" t="s">
        <v>10997</v>
      </c>
      <c r="M3882" s="2">
        <v>59254</v>
      </c>
      <c r="N3882" s="2">
        <v>2553</v>
      </c>
      <c r="O3882" s="2" t="s">
        <v>13301</v>
      </c>
      <c r="P3882" s="2">
        <v>0</v>
      </c>
      <c r="Q3882" s="2" t="s">
        <v>17852</v>
      </c>
      <c r="R3882" s="3" t="s">
        <v>22563</v>
      </c>
      <c r="S3882" s="2">
        <v>726</v>
      </c>
      <c r="T3882" s="2" t="s">
        <v>23647</v>
      </c>
      <c r="U3882" s="2" t="s">
        <v>23694</v>
      </c>
      <c r="V3882" s="2" t="s">
        <v>23772</v>
      </c>
      <c r="W3882" s="2">
        <v>4200000</v>
      </c>
      <c r="X3882" s="2">
        <v>2006</v>
      </c>
      <c r="Y3882" s="2">
        <v>632</v>
      </c>
      <c r="Z3882" s="2">
        <v>5.2</v>
      </c>
      <c r="AA3882" s="2">
        <v>1.33</v>
      </c>
      <c r="AB3882" s="2">
        <v>0</v>
      </c>
    </row>
    <row r="3883" spans="1:28" x14ac:dyDescent="0.3">
      <c r="A3883" s="2" t="s">
        <v>28</v>
      </c>
      <c r="C3883" s="2">
        <v>8</v>
      </c>
      <c r="D3883" s="2">
        <v>60</v>
      </c>
      <c r="F3883" s="2">
        <v>551</v>
      </c>
      <c r="G3883" s="2" t="s">
        <v>3282</v>
      </c>
      <c r="H3883" s="2">
        <v>1000</v>
      </c>
      <c r="J3883" s="2" t="s">
        <v>23952</v>
      </c>
      <c r="K3883" s="2" t="s">
        <v>2766</v>
      </c>
      <c r="L3883" s="2" t="s">
        <v>24972</v>
      </c>
      <c r="M3883" s="2">
        <v>3673</v>
      </c>
      <c r="N3883" s="2">
        <v>3026</v>
      </c>
      <c r="O3883" s="2" t="s">
        <v>3659</v>
      </c>
      <c r="P3883" s="2">
        <v>0</v>
      </c>
      <c r="Q3883" s="2" t="s">
        <v>24973</v>
      </c>
      <c r="R3883" s="3" t="s">
        <v>24974</v>
      </c>
      <c r="S3883" s="2">
        <v>23</v>
      </c>
      <c r="T3883" s="2" t="s">
        <v>23647</v>
      </c>
      <c r="U3883" s="2" t="s">
        <v>23694</v>
      </c>
      <c r="Y3883" s="2">
        <v>557</v>
      </c>
      <c r="Z3883" s="2">
        <v>8.1</v>
      </c>
      <c r="AA3883" s="2">
        <v>16</v>
      </c>
      <c r="AB3883" s="2">
        <v>0</v>
      </c>
    </row>
    <row r="3884" spans="1:28" x14ac:dyDescent="0.3">
      <c r="A3884" s="2" t="s">
        <v>28</v>
      </c>
      <c r="B3884" s="2" t="s">
        <v>1381</v>
      </c>
      <c r="C3884" s="2">
        <v>50</v>
      </c>
      <c r="D3884" s="2">
        <v>93</v>
      </c>
      <c r="E3884" s="2">
        <v>23</v>
      </c>
      <c r="F3884" s="2">
        <v>130</v>
      </c>
      <c r="G3884" s="2" t="s">
        <v>4560</v>
      </c>
      <c r="H3884" s="2">
        <v>471</v>
      </c>
      <c r="I3884" s="2">
        <v>2542264</v>
      </c>
      <c r="J3884" s="2" t="s">
        <v>24006</v>
      </c>
      <c r="K3884" s="2" t="s">
        <v>6573</v>
      </c>
      <c r="L3884" s="2" t="s">
        <v>10998</v>
      </c>
      <c r="M3884" s="2">
        <v>3407</v>
      </c>
      <c r="N3884" s="2">
        <v>938</v>
      </c>
      <c r="O3884" s="2" t="s">
        <v>13185</v>
      </c>
      <c r="P3884" s="2">
        <v>1</v>
      </c>
      <c r="Q3884" s="2" t="s">
        <v>17853</v>
      </c>
      <c r="R3884" s="3" t="s">
        <v>22564</v>
      </c>
      <c r="S3884" s="2">
        <v>48</v>
      </c>
      <c r="T3884" s="2" t="s">
        <v>23647</v>
      </c>
      <c r="U3884" s="2" t="s">
        <v>23695</v>
      </c>
      <c r="V3884" s="2" t="s">
        <v>23759</v>
      </c>
      <c r="X3884" s="2">
        <v>1997</v>
      </c>
      <c r="Y3884" s="2">
        <v>232</v>
      </c>
      <c r="Z3884" s="2">
        <v>7.1</v>
      </c>
      <c r="AA3884" s="2">
        <v>1.85</v>
      </c>
      <c r="AB3884" s="2">
        <v>61</v>
      </c>
    </row>
    <row r="3885" spans="1:28" x14ac:dyDescent="0.3">
      <c r="A3885" s="2" t="s">
        <v>28</v>
      </c>
      <c r="B3885" s="2" t="s">
        <v>232</v>
      </c>
      <c r="C3885" s="2">
        <v>232</v>
      </c>
      <c r="D3885" s="2">
        <v>104</v>
      </c>
      <c r="E3885" s="2">
        <v>335</v>
      </c>
      <c r="F3885" s="2">
        <v>16</v>
      </c>
      <c r="G3885" s="2" t="s">
        <v>4561</v>
      </c>
      <c r="H3885" s="2">
        <v>114</v>
      </c>
      <c r="I3885" s="2">
        <v>1487477</v>
      </c>
      <c r="J3885" s="2" t="s">
        <v>24975</v>
      </c>
      <c r="K3885" s="2" t="s">
        <v>6404</v>
      </c>
      <c r="L3885" s="2" t="s">
        <v>10999</v>
      </c>
      <c r="M3885" s="2">
        <v>47097</v>
      </c>
      <c r="N3885" s="2">
        <v>206</v>
      </c>
      <c r="O3885" s="2" t="s">
        <v>13478</v>
      </c>
      <c r="P3885" s="2">
        <v>0</v>
      </c>
      <c r="Q3885" s="2" t="s">
        <v>17854</v>
      </c>
      <c r="R3885" s="3" t="s">
        <v>22565</v>
      </c>
      <c r="S3885" s="2">
        <v>310</v>
      </c>
      <c r="T3885" s="2" t="s">
        <v>23655</v>
      </c>
      <c r="U3885" s="2" t="s">
        <v>23714</v>
      </c>
      <c r="V3885" s="2" t="s">
        <v>23762</v>
      </c>
      <c r="W3885" s="2">
        <v>4200000</v>
      </c>
      <c r="X3885" s="2">
        <v>2004</v>
      </c>
      <c r="Y3885" s="2">
        <v>28</v>
      </c>
      <c r="Z3885" s="2">
        <v>6.5</v>
      </c>
      <c r="AA3885" s="2">
        <v>1.85</v>
      </c>
      <c r="AB3885" s="2">
        <v>0</v>
      </c>
    </row>
    <row r="3886" spans="1:28" x14ac:dyDescent="0.3">
      <c r="A3886" s="2" t="s">
        <v>28</v>
      </c>
      <c r="B3886" s="2" t="s">
        <v>463</v>
      </c>
      <c r="C3886" s="2">
        <v>63</v>
      </c>
      <c r="D3886" s="2">
        <v>112</v>
      </c>
      <c r="E3886" s="2">
        <v>277</v>
      </c>
      <c r="F3886" s="2">
        <v>327</v>
      </c>
      <c r="G3886" s="2" t="s">
        <v>3170</v>
      </c>
      <c r="H3886" s="2">
        <v>1000</v>
      </c>
      <c r="I3886" s="2">
        <v>62549000</v>
      </c>
      <c r="J3886" s="2" t="s">
        <v>24236</v>
      </c>
      <c r="K3886" s="2" t="s">
        <v>3064</v>
      </c>
      <c r="L3886" s="2" t="s">
        <v>11000</v>
      </c>
      <c r="M3886" s="2">
        <v>41361</v>
      </c>
      <c r="N3886" s="2">
        <v>2412</v>
      </c>
      <c r="O3886" s="2" t="s">
        <v>2852</v>
      </c>
      <c r="P3886" s="2">
        <v>0</v>
      </c>
      <c r="Q3886" s="2" t="s">
        <v>17855</v>
      </c>
      <c r="R3886" s="3" t="s">
        <v>22566</v>
      </c>
      <c r="S3886" s="2">
        <v>148</v>
      </c>
      <c r="T3886" s="2" t="s">
        <v>23647</v>
      </c>
      <c r="U3886" s="2" t="s">
        <v>23695</v>
      </c>
      <c r="V3886" s="2" t="s">
        <v>23762</v>
      </c>
      <c r="W3886" s="2">
        <v>2300000</v>
      </c>
      <c r="X3886" s="2">
        <v>1992</v>
      </c>
      <c r="Y3886" s="2">
        <v>530</v>
      </c>
      <c r="Z3886" s="2">
        <v>7.3</v>
      </c>
      <c r="AA3886" s="2">
        <v>2.35</v>
      </c>
      <c r="AB3886" s="2">
        <v>0</v>
      </c>
    </row>
    <row r="3887" spans="1:28" x14ac:dyDescent="0.3">
      <c r="A3887" s="2" t="s">
        <v>28</v>
      </c>
      <c r="B3887" s="2" t="s">
        <v>978</v>
      </c>
      <c r="C3887" s="2">
        <v>75</v>
      </c>
      <c r="D3887" s="2">
        <v>94</v>
      </c>
      <c r="E3887" s="2">
        <v>84</v>
      </c>
      <c r="F3887" s="2">
        <v>95</v>
      </c>
      <c r="G3887" s="2" t="s">
        <v>4562</v>
      </c>
      <c r="H3887" s="2">
        <v>110</v>
      </c>
      <c r="I3887" s="2">
        <v>105500000</v>
      </c>
      <c r="J3887" s="2" t="s">
        <v>5447</v>
      </c>
      <c r="K3887" s="2" t="s">
        <v>6810</v>
      </c>
      <c r="L3887" s="2" t="s">
        <v>11001</v>
      </c>
      <c r="M3887" s="2">
        <v>31260</v>
      </c>
      <c r="N3887" s="2">
        <v>582</v>
      </c>
      <c r="O3887" s="2" t="s">
        <v>13479</v>
      </c>
      <c r="P3887" s="2">
        <v>0</v>
      </c>
      <c r="Q3887" s="2" t="s">
        <v>17856</v>
      </c>
      <c r="R3887" s="3" t="s">
        <v>22567</v>
      </c>
      <c r="S3887" s="2">
        <v>152</v>
      </c>
      <c r="T3887" s="2" t="s">
        <v>23647</v>
      </c>
      <c r="U3887" s="2" t="s">
        <v>23697</v>
      </c>
      <c r="V3887" s="2" t="s">
        <v>23762</v>
      </c>
      <c r="W3887" s="2">
        <v>4000000</v>
      </c>
      <c r="X3887" s="2">
        <v>1981</v>
      </c>
      <c r="Y3887" s="2">
        <v>95</v>
      </c>
      <c r="Z3887" s="2">
        <v>6.2</v>
      </c>
      <c r="AA3887" s="2">
        <v>1.85</v>
      </c>
      <c r="AB3887" s="2">
        <v>0</v>
      </c>
    </row>
    <row r="3888" spans="1:28" x14ac:dyDescent="0.3">
      <c r="A3888" s="2" t="s">
        <v>28</v>
      </c>
      <c r="B3888" s="2" t="s">
        <v>261</v>
      </c>
      <c r="C3888" s="2">
        <v>274</v>
      </c>
      <c r="D3888" s="2">
        <v>90</v>
      </c>
      <c r="E3888" s="2">
        <v>0</v>
      </c>
      <c r="F3888" s="2">
        <v>231</v>
      </c>
      <c r="G3888" s="2" t="s">
        <v>3808</v>
      </c>
      <c r="H3888" s="2">
        <v>648</v>
      </c>
      <c r="I3888" s="2">
        <v>101055</v>
      </c>
      <c r="J3888" s="2" t="s">
        <v>5714</v>
      </c>
      <c r="K3888" s="2" t="s">
        <v>3393</v>
      </c>
      <c r="L3888" s="2" t="s">
        <v>11002</v>
      </c>
      <c r="M3888" s="2">
        <v>17478</v>
      </c>
      <c r="N3888" s="2">
        <v>1951</v>
      </c>
      <c r="O3888" s="2" t="s">
        <v>13480</v>
      </c>
      <c r="P3888" s="2">
        <v>0</v>
      </c>
      <c r="Q3888" s="2" t="s">
        <v>17857</v>
      </c>
      <c r="R3888" s="3" t="s">
        <v>22568</v>
      </c>
      <c r="S3888" s="2">
        <v>159</v>
      </c>
      <c r="T3888" s="2" t="s">
        <v>23647</v>
      </c>
      <c r="U3888" s="2" t="s">
        <v>23694</v>
      </c>
      <c r="V3888" s="2" t="s">
        <v>23762</v>
      </c>
      <c r="W3888" s="2">
        <v>4000000</v>
      </c>
      <c r="X3888" s="2">
        <v>2009</v>
      </c>
      <c r="Y3888" s="2">
        <v>529</v>
      </c>
      <c r="Z3888" s="2">
        <v>5</v>
      </c>
      <c r="AA3888" s="2">
        <v>2.35</v>
      </c>
      <c r="AB3888" s="2">
        <v>0</v>
      </c>
    </row>
    <row r="3889" spans="1:28" x14ac:dyDescent="0.3">
      <c r="A3889" s="2" t="s">
        <v>29</v>
      </c>
      <c r="B3889" s="2" t="s">
        <v>261</v>
      </c>
      <c r="C3889" s="2">
        <v>284</v>
      </c>
      <c r="D3889" s="2">
        <v>96</v>
      </c>
      <c r="E3889" s="2">
        <v>0</v>
      </c>
      <c r="F3889" s="2">
        <v>56</v>
      </c>
      <c r="G3889" s="2" t="s">
        <v>4563</v>
      </c>
      <c r="H3889" s="2">
        <v>125</v>
      </c>
      <c r="J3889" s="2" t="s">
        <v>24976</v>
      </c>
      <c r="K3889" s="2" t="s">
        <v>6811</v>
      </c>
      <c r="L3889" s="2" t="s">
        <v>11003</v>
      </c>
      <c r="M3889" s="2">
        <v>87978</v>
      </c>
      <c r="N3889" s="2">
        <v>403</v>
      </c>
      <c r="O3889" s="2" t="s">
        <v>13481</v>
      </c>
      <c r="P3889" s="2">
        <v>5</v>
      </c>
      <c r="Q3889" s="2" t="s">
        <v>17858</v>
      </c>
      <c r="R3889" s="3" t="s">
        <v>22569</v>
      </c>
      <c r="S3889" s="2">
        <v>580</v>
      </c>
      <c r="T3889" s="2" t="s">
        <v>23647</v>
      </c>
      <c r="U3889" s="2" t="s">
        <v>23694</v>
      </c>
      <c r="V3889" s="2" t="s">
        <v>23765</v>
      </c>
      <c r="W3889" s="2">
        <v>114000</v>
      </c>
      <c r="X3889" s="2">
        <v>1968</v>
      </c>
      <c r="Y3889" s="2">
        <v>108</v>
      </c>
      <c r="Z3889" s="2">
        <v>8</v>
      </c>
      <c r="AA3889" s="2">
        <v>1.85</v>
      </c>
      <c r="AB3889" s="2">
        <v>0</v>
      </c>
    </row>
    <row r="3890" spans="1:28" x14ac:dyDescent="0.3">
      <c r="A3890" s="2" t="s">
        <v>28</v>
      </c>
      <c r="B3890" s="2" t="s">
        <v>599</v>
      </c>
      <c r="C3890" s="2">
        <v>265</v>
      </c>
      <c r="D3890" s="2">
        <v>101</v>
      </c>
      <c r="E3890" s="2">
        <v>0</v>
      </c>
      <c r="F3890" s="2">
        <v>11</v>
      </c>
      <c r="G3890" s="2" t="s">
        <v>2493</v>
      </c>
      <c r="H3890" s="2">
        <v>19000</v>
      </c>
      <c r="I3890" s="2">
        <v>44566004</v>
      </c>
      <c r="J3890" s="2" t="s">
        <v>5558</v>
      </c>
      <c r="K3890" s="2" t="s">
        <v>2448</v>
      </c>
      <c r="L3890" s="2" t="s">
        <v>11004</v>
      </c>
      <c r="M3890" s="2">
        <v>321283</v>
      </c>
      <c r="N3890" s="2">
        <v>32015</v>
      </c>
      <c r="O3890" s="2" t="s">
        <v>13482</v>
      </c>
      <c r="P3890" s="2">
        <v>0</v>
      </c>
      <c r="Q3890" s="2" t="s">
        <v>17859</v>
      </c>
      <c r="R3890" s="3" t="s">
        <v>22570</v>
      </c>
      <c r="S3890" s="2">
        <v>1848</v>
      </c>
      <c r="T3890" s="2" t="s">
        <v>23647</v>
      </c>
      <c r="U3890" s="2" t="s">
        <v>23694</v>
      </c>
      <c r="V3890" s="2" t="s">
        <v>23762</v>
      </c>
      <c r="W3890" s="2">
        <v>4000000</v>
      </c>
      <c r="X3890" s="2">
        <v>2003</v>
      </c>
      <c r="Y3890" s="2">
        <v>13000</v>
      </c>
      <c r="Z3890" s="2">
        <v>7.8</v>
      </c>
      <c r="AA3890" s="2">
        <v>1.85</v>
      </c>
      <c r="AB3890" s="2">
        <v>17000</v>
      </c>
    </row>
    <row r="3891" spans="1:28" x14ac:dyDescent="0.3">
      <c r="A3891" s="2" t="s">
        <v>28</v>
      </c>
      <c r="B3891" s="2" t="s">
        <v>724</v>
      </c>
      <c r="C3891" s="2">
        <v>154</v>
      </c>
      <c r="D3891" s="2">
        <v>93</v>
      </c>
      <c r="E3891" s="2">
        <v>11000</v>
      </c>
      <c r="F3891" s="2">
        <v>629</v>
      </c>
      <c r="G3891" s="2" t="s">
        <v>3928</v>
      </c>
      <c r="H3891" s="2">
        <v>11000</v>
      </c>
      <c r="I3891" s="2">
        <v>39200000</v>
      </c>
      <c r="J3891" s="2" t="s">
        <v>23925</v>
      </c>
      <c r="K3891" s="2" t="s">
        <v>724</v>
      </c>
      <c r="L3891" s="2" t="s">
        <v>11005</v>
      </c>
      <c r="M3891" s="2">
        <v>192940</v>
      </c>
      <c r="N3891" s="2">
        <v>12691</v>
      </c>
      <c r="O3891" s="2" t="s">
        <v>3796</v>
      </c>
      <c r="P3891" s="2">
        <v>0</v>
      </c>
      <c r="Q3891" s="2" t="s">
        <v>17860</v>
      </c>
      <c r="R3891" s="3" t="s">
        <v>22571</v>
      </c>
      <c r="S3891" s="2">
        <v>491</v>
      </c>
      <c r="T3891" s="2" t="s">
        <v>23647</v>
      </c>
      <c r="U3891" s="2" t="s">
        <v>23694</v>
      </c>
      <c r="V3891" s="2" t="s">
        <v>23760</v>
      </c>
      <c r="W3891" s="2">
        <v>4000000</v>
      </c>
      <c r="X3891" s="2">
        <v>1977</v>
      </c>
      <c r="Y3891" s="2">
        <v>636</v>
      </c>
      <c r="Z3891" s="2">
        <v>8.1</v>
      </c>
      <c r="AA3891" s="2">
        <v>1.37</v>
      </c>
      <c r="AB3891" s="2">
        <v>0</v>
      </c>
    </row>
    <row r="3892" spans="1:28" x14ac:dyDescent="0.3">
      <c r="A3892" s="2" t="s">
        <v>28</v>
      </c>
      <c r="B3892" s="2" t="s">
        <v>24977</v>
      </c>
      <c r="C3892" s="2">
        <v>44</v>
      </c>
      <c r="D3892" s="2">
        <v>152</v>
      </c>
      <c r="E3892" s="2">
        <v>309</v>
      </c>
      <c r="F3892" s="2">
        <v>132</v>
      </c>
      <c r="G3892" s="2" t="s">
        <v>4564</v>
      </c>
      <c r="H3892" s="2">
        <v>232</v>
      </c>
      <c r="I3892" s="2">
        <v>36000000</v>
      </c>
      <c r="J3892" s="2" t="s">
        <v>24696</v>
      </c>
      <c r="K3892" s="2" t="s">
        <v>6812</v>
      </c>
      <c r="L3892" s="2" t="s">
        <v>11006</v>
      </c>
      <c r="M3892" s="2">
        <v>9456</v>
      </c>
      <c r="N3892" s="2">
        <v>825</v>
      </c>
      <c r="O3892" s="2" t="s">
        <v>13483</v>
      </c>
      <c r="P3892" s="2">
        <v>0</v>
      </c>
      <c r="Q3892" s="2" t="s">
        <v>17861</v>
      </c>
      <c r="R3892" s="3" t="s">
        <v>22572</v>
      </c>
      <c r="S3892" s="2">
        <v>107</v>
      </c>
      <c r="T3892" s="2" t="s">
        <v>23647</v>
      </c>
      <c r="U3892" s="2" t="s">
        <v>23694</v>
      </c>
      <c r="V3892" s="2" t="s">
        <v>23764</v>
      </c>
      <c r="W3892" s="2">
        <v>4000000</v>
      </c>
      <c r="X3892" s="2">
        <v>1952</v>
      </c>
      <c r="Y3892" s="2">
        <v>178</v>
      </c>
      <c r="Z3892" s="2">
        <v>6.7</v>
      </c>
      <c r="AA3892" s="2">
        <v>1.37</v>
      </c>
      <c r="AB3892" s="2">
        <v>625</v>
      </c>
    </row>
    <row r="3893" spans="1:28" x14ac:dyDescent="0.3">
      <c r="A3893" s="2" t="s">
        <v>28</v>
      </c>
      <c r="B3893" s="2" t="s">
        <v>48</v>
      </c>
      <c r="C3893" s="2">
        <v>314</v>
      </c>
      <c r="D3893" s="2">
        <v>150</v>
      </c>
      <c r="E3893" s="2">
        <v>0</v>
      </c>
      <c r="F3893" s="2">
        <v>748</v>
      </c>
      <c r="G3893" s="2" t="s">
        <v>2553</v>
      </c>
      <c r="H3893" s="2">
        <v>23000</v>
      </c>
      <c r="I3893" s="2">
        <v>65007045</v>
      </c>
      <c r="J3893" s="2" t="s">
        <v>23856</v>
      </c>
      <c r="K3893" s="2" t="s">
        <v>2429</v>
      </c>
      <c r="L3893" s="2" t="s">
        <v>7427</v>
      </c>
      <c r="M3893" s="2">
        <v>128694</v>
      </c>
      <c r="N3893" s="2">
        <v>26489</v>
      </c>
      <c r="O3893" s="2" t="s">
        <v>3042</v>
      </c>
      <c r="P3893" s="2">
        <v>0</v>
      </c>
      <c r="Q3893" s="2" t="s">
        <v>14324</v>
      </c>
      <c r="R3893" s="3" t="s">
        <v>18991</v>
      </c>
      <c r="S3893" s="2">
        <v>657</v>
      </c>
      <c r="T3893" s="2" t="s">
        <v>23647</v>
      </c>
      <c r="U3893" s="2" t="s">
        <v>23695</v>
      </c>
      <c r="V3893" s="2" t="s">
        <v>23759</v>
      </c>
      <c r="W3893" s="2">
        <v>140000000</v>
      </c>
      <c r="X3893" s="2">
        <v>2014</v>
      </c>
      <c r="Y3893" s="2">
        <v>892</v>
      </c>
      <c r="Z3893" s="2">
        <v>6.1</v>
      </c>
      <c r="AA3893" s="2">
        <v>2.35</v>
      </c>
      <c r="AB3893" s="2">
        <v>51000</v>
      </c>
    </row>
    <row r="3894" spans="1:28" x14ac:dyDescent="0.3">
      <c r="A3894" s="2" t="s">
        <v>28</v>
      </c>
      <c r="B3894" s="2" t="s">
        <v>42</v>
      </c>
      <c r="C3894" s="2">
        <v>153</v>
      </c>
      <c r="D3894" s="2">
        <v>112</v>
      </c>
      <c r="E3894" s="2">
        <v>395</v>
      </c>
      <c r="F3894" s="2">
        <v>80</v>
      </c>
      <c r="G3894" s="2" t="s">
        <v>3238</v>
      </c>
      <c r="H3894" s="2">
        <v>13000</v>
      </c>
      <c r="I3894" s="2">
        <v>31252964</v>
      </c>
      <c r="J3894" s="2" t="s">
        <v>23794</v>
      </c>
      <c r="K3894" s="2" t="s">
        <v>2480</v>
      </c>
      <c r="L3894" s="2" t="s">
        <v>11007</v>
      </c>
      <c r="M3894" s="2">
        <v>71495</v>
      </c>
      <c r="N3894" s="2">
        <v>13707</v>
      </c>
      <c r="O3894" s="2" t="s">
        <v>13484</v>
      </c>
      <c r="P3894" s="2">
        <v>1</v>
      </c>
      <c r="Q3894" s="2" t="s">
        <v>17862</v>
      </c>
      <c r="R3894" s="3" t="s">
        <v>22573</v>
      </c>
      <c r="S3894" s="2">
        <v>522</v>
      </c>
      <c r="T3894" s="2" t="s">
        <v>23647</v>
      </c>
      <c r="U3894" s="2" t="s">
        <v>23694</v>
      </c>
      <c r="V3894" s="2" t="s">
        <v>23762</v>
      </c>
      <c r="W3894" s="2">
        <v>4000000</v>
      </c>
      <c r="X3894" s="2">
        <v>2001</v>
      </c>
      <c r="Y3894" s="2">
        <v>595</v>
      </c>
      <c r="Z3894" s="2">
        <v>7.1</v>
      </c>
      <c r="AA3894" s="2">
        <v>2.35</v>
      </c>
      <c r="AB3894" s="2">
        <v>0</v>
      </c>
    </row>
    <row r="3895" spans="1:28" x14ac:dyDescent="0.3">
      <c r="A3895" s="2" t="s">
        <v>28</v>
      </c>
      <c r="B3895" s="2" t="s">
        <v>1727</v>
      </c>
      <c r="C3895" s="2">
        <v>256</v>
      </c>
      <c r="D3895" s="2">
        <v>95</v>
      </c>
      <c r="E3895" s="2">
        <v>9</v>
      </c>
      <c r="F3895" s="2">
        <v>428</v>
      </c>
      <c r="G3895" s="2" t="s">
        <v>4565</v>
      </c>
      <c r="H3895" s="2">
        <v>584</v>
      </c>
      <c r="I3895" s="2">
        <v>131175</v>
      </c>
      <c r="J3895" s="2" t="s">
        <v>24632</v>
      </c>
      <c r="K3895" s="2" t="s">
        <v>2956</v>
      </c>
      <c r="L3895" s="2" t="s">
        <v>11008</v>
      </c>
      <c r="M3895" s="2">
        <v>30219</v>
      </c>
      <c r="N3895" s="2">
        <v>1885</v>
      </c>
      <c r="O3895" s="2" t="s">
        <v>13485</v>
      </c>
      <c r="P3895" s="2">
        <v>2</v>
      </c>
      <c r="Q3895" s="2" t="s">
        <v>17863</v>
      </c>
      <c r="R3895" s="3" t="s">
        <v>22574</v>
      </c>
      <c r="S3895" s="2">
        <v>200</v>
      </c>
      <c r="T3895" s="2" t="s">
        <v>23647</v>
      </c>
      <c r="U3895" s="2" t="s">
        <v>23694</v>
      </c>
      <c r="V3895" s="2" t="s">
        <v>23759</v>
      </c>
      <c r="W3895" s="2">
        <v>8500000</v>
      </c>
      <c r="X3895" s="2">
        <v>2015</v>
      </c>
      <c r="Y3895" s="2">
        <v>430</v>
      </c>
      <c r="Z3895" s="2">
        <v>5.6</v>
      </c>
      <c r="AA3895" s="2">
        <v>2.35</v>
      </c>
      <c r="AB3895" s="2">
        <v>22000</v>
      </c>
    </row>
    <row r="3896" spans="1:28" x14ac:dyDescent="0.3">
      <c r="A3896" s="2" t="s">
        <v>28</v>
      </c>
      <c r="B3896" s="2" t="s">
        <v>1728</v>
      </c>
      <c r="C3896" s="2">
        <v>123</v>
      </c>
      <c r="D3896" s="2">
        <v>111</v>
      </c>
      <c r="E3896" s="2">
        <v>81</v>
      </c>
      <c r="F3896" s="2">
        <v>687</v>
      </c>
      <c r="G3896" s="2" t="s">
        <v>3076</v>
      </c>
      <c r="H3896" s="2">
        <v>12000</v>
      </c>
      <c r="I3896" s="2">
        <v>31968347</v>
      </c>
      <c r="J3896" s="2" t="s">
        <v>23794</v>
      </c>
      <c r="K3896" s="2" t="s">
        <v>6211</v>
      </c>
      <c r="L3896" s="2" t="s">
        <v>11009</v>
      </c>
      <c r="M3896" s="2">
        <v>93894</v>
      </c>
      <c r="N3896" s="2">
        <v>14823</v>
      </c>
      <c r="O3896" s="2" t="s">
        <v>6327</v>
      </c>
      <c r="P3896" s="2">
        <v>0</v>
      </c>
      <c r="Q3896" s="2" t="s">
        <v>17864</v>
      </c>
      <c r="R3896" s="3" t="s">
        <v>22575</v>
      </c>
      <c r="S3896" s="2">
        <v>286</v>
      </c>
      <c r="T3896" s="2" t="s">
        <v>23647</v>
      </c>
      <c r="U3896" s="2" t="s">
        <v>23694</v>
      </c>
      <c r="V3896" s="2" t="s">
        <v>23762</v>
      </c>
      <c r="W3896" s="2">
        <v>3600000</v>
      </c>
      <c r="X3896" s="2">
        <v>1995</v>
      </c>
      <c r="Y3896" s="2">
        <v>898</v>
      </c>
      <c r="Z3896" s="2">
        <v>7.6</v>
      </c>
      <c r="AA3896" s="2">
        <v>1.66</v>
      </c>
      <c r="AB3896" s="2">
        <v>0</v>
      </c>
    </row>
    <row r="3897" spans="1:28" x14ac:dyDescent="0.3">
      <c r="A3897" s="2" t="s">
        <v>28</v>
      </c>
      <c r="B3897" s="2" t="s">
        <v>1729</v>
      </c>
      <c r="C3897" s="2">
        <v>46</v>
      </c>
      <c r="D3897" s="2">
        <v>86</v>
      </c>
      <c r="E3897" s="2">
        <v>2</v>
      </c>
      <c r="F3897" s="2">
        <v>555</v>
      </c>
      <c r="G3897" s="2" t="s">
        <v>3083</v>
      </c>
      <c r="H3897" s="2">
        <v>707</v>
      </c>
      <c r="J3897" s="2" t="s">
        <v>24392</v>
      </c>
      <c r="K3897" s="2" t="s">
        <v>3304</v>
      </c>
      <c r="L3897" s="2" t="s">
        <v>11010</v>
      </c>
      <c r="M3897" s="2">
        <v>2806</v>
      </c>
      <c r="N3897" s="2">
        <v>2634</v>
      </c>
      <c r="O3897" s="2" t="s">
        <v>3098</v>
      </c>
      <c r="P3897" s="2">
        <v>0</v>
      </c>
      <c r="Q3897" s="2" t="s">
        <v>17865</v>
      </c>
      <c r="R3897" s="3" t="s">
        <v>22576</v>
      </c>
      <c r="S3897" s="2">
        <v>11</v>
      </c>
      <c r="T3897" s="2" t="s">
        <v>23647</v>
      </c>
      <c r="U3897" s="2" t="s">
        <v>23694</v>
      </c>
      <c r="W3897" s="2">
        <v>4500000</v>
      </c>
      <c r="X3897" s="2">
        <v>2013</v>
      </c>
      <c r="Y3897" s="2">
        <v>619</v>
      </c>
      <c r="Z3897" s="2">
        <v>4.3</v>
      </c>
      <c r="AA3897" s="2">
        <v>1.78</v>
      </c>
      <c r="AB3897" s="2">
        <v>0</v>
      </c>
    </row>
    <row r="3898" spans="1:28" x14ac:dyDescent="0.3">
      <c r="A3898" s="2" t="s">
        <v>28</v>
      </c>
      <c r="B3898" s="2" t="s">
        <v>1566</v>
      </c>
      <c r="C3898" s="2">
        <v>203</v>
      </c>
      <c r="D3898" s="2">
        <v>108</v>
      </c>
      <c r="E3898" s="2">
        <v>228</v>
      </c>
      <c r="F3898" s="2">
        <v>358</v>
      </c>
      <c r="G3898" s="2" t="s">
        <v>4391</v>
      </c>
      <c r="H3898" s="2">
        <v>431</v>
      </c>
      <c r="J3898" s="2" t="s">
        <v>24686</v>
      </c>
      <c r="K3898" s="2" t="s">
        <v>6736</v>
      </c>
      <c r="L3898" s="2" t="s">
        <v>10710</v>
      </c>
      <c r="M3898" s="2">
        <v>39857</v>
      </c>
      <c r="N3898" s="2">
        <v>2020</v>
      </c>
      <c r="O3898" s="2" t="s">
        <v>13322</v>
      </c>
      <c r="P3898" s="2">
        <v>0</v>
      </c>
      <c r="Q3898" s="2" t="s">
        <v>17573</v>
      </c>
      <c r="R3898" s="3" t="s">
        <v>22275</v>
      </c>
      <c r="S3898" s="2">
        <v>300</v>
      </c>
      <c r="T3898" s="2" t="s">
        <v>23647</v>
      </c>
      <c r="U3898" s="2" t="s">
        <v>23694</v>
      </c>
      <c r="V3898" s="2" t="s">
        <v>23762</v>
      </c>
      <c r="W3898" s="2">
        <v>4000000</v>
      </c>
      <c r="X3898" s="2">
        <v>1985</v>
      </c>
      <c r="Y3898" s="2">
        <v>426</v>
      </c>
      <c r="Z3898" s="2">
        <v>7.3</v>
      </c>
      <c r="AA3898" s="2">
        <v>1.85</v>
      </c>
      <c r="AB3898" s="2">
        <v>0</v>
      </c>
    </row>
    <row r="3899" spans="1:28" x14ac:dyDescent="0.3">
      <c r="A3899" s="2" t="s">
        <v>28</v>
      </c>
      <c r="B3899" s="2" t="s">
        <v>1730</v>
      </c>
      <c r="C3899" s="2">
        <v>34</v>
      </c>
      <c r="D3899" s="2">
        <v>105</v>
      </c>
      <c r="E3899" s="2">
        <v>0</v>
      </c>
      <c r="F3899" s="2">
        <v>116</v>
      </c>
      <c r="G3899" s="2" t="s">
        <v>4566</v>
      </c>
      <c r="H3899" s="2">
        <v>597</v>
      </c>
      <c r="J3899" s="2" t="s">
        <v>23894</v>
      </c>
      <c r="K3899" s="2" t="s">
        <v>2791</v>
      </c>
      <c r="L3899" s="2" t="s">
        <v>11011</v>
      </c>
      <c r="M3899" s="2">
        <v>9007</v>
      </c>
      <c r="N3899" s="2">
        <v>1218</v>
      </c>
      <c r="O3899" s="2" t="s">
        <v>6732</v>
      </c>
      <c r="P3899" s="2">
        <v>2</v>
      </c>
      <c r="Q3899" s="2" t="s">
        <v>17866</v>
      </c>
      <c r="R3899" s="3" t="s">
        <v>22577</v>
      </c>
      <c r="S3899" s="2">
        <v>50</v>
      </c>
      <c r="T3899" s="2" t="s">
        <v>23647</v>
      </c>
      <c r="U3899" s="2" t="s">
        <v>23694</v>
      </c>
      <c r="V3899" s="2" t="s">
        <v>23760</v>
      </c>
      <c r="W3899" s="2">
        <v>4000000</v>
      </c>
      <c r="X3899" s="2">
        <v>1974</v>
      </c>
      <c r="Y3899" s="2">
        <v>222</v>
      </c>
      <c r="Z3899" s="2">
        <v>7.3</v>
      </c>
      <c r="AA3899" s="2">
        <v>2.35</v>
      </c>
      <c r="AB3899" s="2">
        <v>661</v>
      </c>
    </row>
    <row r="3900" spans="1:28" x14ac:dyDescent="0.3">
      <c r="A3900" s="2" t="s">
        <v>28</v>
      </c>
      <c r="B3900" s="2" t="s">
        <v>79</v>
      </c>
      <c r="C3900" s="2">
        <v>149</v>
      </c>
      <c r="D3900" s="2">
        <v>91</v>
      </c>
      <c r="E3900" s="2">
        <v>357</v>
      </c>
      <c r="F3900" s="2">
        <v>326</v>
      </c>
      <c r="G3900" s="2" t="s">
        <v>4567</v>
      </c>
      <c r="H3900" s="2">
        <v>3000</v>
      </c>
      <c r="I3900" s="2">
        <v>35385560</v>
      </c>
      <c r="J3900" s="2" t="s">
        <v>23842</v>
      </c>
      <c r="K3900" s="2" t="s">
        <v>6386</v>
      </c>
      <c r="L3900" s="2" t="s">
        <v>11012</v>
      </c>
      <c r="M3900" s="2">
        <v>27198</v>
      </c>
      <c r="N3900" s="2">
        <v>4807</v>
      </c>
      <c r="O3900" s="2" t="s">
        <v>13486</v>
      </c>
      <c r="P3900" s="2">
        <v>1</v>
      </c>
      <c r="Q3900" s="2" t="s">
        <v>17867</v>
      </c>
      <c r="R3900" s="3" t="s">
        <v>22578</v>
      </c>
      <c r="S3900" s="2">
        <v>131</v>
      </c>
      <c r="T3900" s="2" t="s">
        <v>23647</v>
      </c>
      <c r="U3900" s="2" t="s">
        <v>23694</v>
      </c>
      <c r="V3900" s="2" t="s">
        <v>23762</v>
      </c>
      <c r="W3900" s="2">
        <v>4000000</v>
      </c>
      <c r="X3900" s="2">
        <v>2015</v>
      </c>
      <c r="Y3900" s="2">
        <v>465</v>
      </c>
      <c r="Z3900" s="2">
        <v>4.5999999999999996</v>
      </c>
      <c r="AA3900" s="2">
        <v>2.35</v>
      </c>
      <c r="AB3900" s="2">
        <v>8000</v>
      </c>
    </row>
    <row r="3901" spans="1:28" x14ac:dyDescent="0.3">
      <c r="A3901" s="2" t="s">
        <v>28</v>
      </c>
      <c r="B3901" s="2" t="s">
        <v>1333</v>
      </c>
      <c r="C3901" s="2">
        <v>20</v>
      </c>
      <c r="D3901" s="2">
        <v>105</v>
      </c>
      <c r="E3901" s="2">
        <v>82</v>
      </c>
      <c r="F3901" s="2">
        <v>69</v>
      </c>
      <c r="G3901" s="2" t="s">
        <v>4568</v>
      </c>
      <c r="H3901" s="2">
        <v>746</v>
      </c>
      <c r="J3901" s="2" t="s">
        <v>23794</v>
      </c>
      <c r="K3901" s="2" t="s">
        <v>6777</v>
      </c>
      <c r="L3901" s="2" t="s">
        <v>11013</v>
      </c>
      <c r="M3901" s="2">
        <v>3102</v>
      </c>
      <c r="N3901" s="2">
        <v>986</v>
      </c>
      <c r="O3901" s="2" t="s">
        <v>13487</v>
      </c>
      <c r="P3901" s="2">
        <v>0</v>
      </c>
      <c r="Q3901" s="2" t="s">
        <v>17868</v>
      </c>
      <c r="R3901" s="3" t="s">
        <v>22579</v>
      </c>
      <c r="S3901" s="2">
        <v>35</v>
      </c>
      <c r="T3901" s="2" t="s">
        <v>23647</v>
      </c>
      <c r="U3901" s="2" t="s">
        <v>23694</v>
      </c>
      <c r="V3901" s="2" t="s">
        <v>23766</v>
      </c>
      <c r="W3901" s="2">
        <v>4000000</v>
      </c>
      <c r="X3901" s="2">
        <v>1956</v>
      </c>
      <c r="Y3901" s="2">
        <v>119</v>
      </c>
      <c r="Z3901" s="2">
        <v>6.8</v>
      </c>
      <c r="AA3901" s="2">
        <v>2.35</v>
      </c>
      <c r="AB3901" s="2">
        <v>283</v>
      </c>
    </row>
    <row r="3902" spans="1:28" x14ac:dyDescent="0.3">
      <c r="A3902" s="2" t="s">
        <v>28</v>
      </c>
      <c r="C3902" s="2">
        <v>9</v>
      </c>
      <c r="D3902" s="2">
        <v>60</v>
      </c>
      <c r="F3902" s="2">
        <v>904</v>
      </c>
      <c r="G3902" s="2" t="s">
        <v>2972</v>
      </c>
      <c r="H3902" s="2">
        <v>1000</v>
      </c>
      <c r="J3902" s="2" t="s">
        <v>24244</v>
      </c>
      <c r="K3902" s="2" t="s">
        <v>3166</v>
      </c>
      <c r="L3902" s="2" t="s">
        <v>24944</v>
      </c>
      <c r="M3902" s="2">
        <v>3852</v>
      </c>
      <c r="N3902" s="2">
        <v>5203</v>
      </c>
      <c r="O3902" s="2" t="s">
        <v>2910</v>
      </c>
      <c r="P3902" s="2">
        <v>1</v>
      </c>
      <c r="Q3902" s="2" t="s">
        <v>24945</v>
      </c>
      <c r="R3902" s="3" t="s">
        <v>24946</v>
      </c>
      <c r="S3902" s="2">
        <v>47</v>
      </c>
      <c r="T3902" s="2" t="s">
        <v>23647</v>
      </c>
      <c r="U3902" s="2" t="s">
        <v>23694</v>
      </c>
      <c r="V3902" s="2" t="s">
        <v>24017</v>
      </c>
      <c r="Y3902" s="2">
        <v>1000</v>
      </c>
      <c r="Z3902" s="2">
        <v>7.5</v>
      </c>
      <c r="AA3902" s="2">
        <v>1.78</v>
      </c>
      <c r="AB3902" s="2">
        <v>634</v>
      </c>
    </row>
    <row r="3903" spans="1:28" x14ac:dyDescent="0.3">
      <c r="A3903" s="2" t="s">
        <v>28</v>
      </c>
      <c r="B3903" s="2" t="s">
        <v>1731</v>
      </c>
      <c r="C3903" s="2">
        <v>323</v>
      </c>
      <c r="D3903" s="2">
        <v>106</v>
      </c>
      <c r="E3903" s="2">
        <v>450</v>
      </c>
      <c r="F3903" s="2">
        <v>712</v>
      </c>
      <c r="G3903" s="2" t="s">
        <v>4569</v>
      </c>
      <c r="H3903" s="2">
        <v>14000</v>
      </c>
      <c r="I3903" s="2">
        <v>20803237</v>
      </c>
      <c r="J3903" s="2" t="s">
        <v>24006</v>
      </c>
      <c r="K3903" s="2" t="s">
        <v>2571</v>
      </c>
      <c r="L3903" s="2" t="s">
        <v>11014</v>
      </c>
      <c r="M3903" s="2">
        <v>110616</v>
      </c>
      <c r="N3903" s="2">
        <v>18645</v>
      </c>
      <c r="O3903" s="2" t="s">
        <v>6531</v>
      </c>
      <c r="P3903" s="2">
        <v>1</v>
      </c>
      <c r="Q3903" s="2" t="s">
        <v>17869</v>
      </c>
      <c r="R3903" s="3" t="s">
        <v>22580</v>
      </c>
      <c r="S3903" s="2">
        <v>291</v>
      </c>
      <c r="T3903" s="2" t="s">
        <v>23647</v>
      </c>
      <c r="U3903" s="2" t="s">
        <v>23694</v>
      </c>
      <c r="V3903" s="2" t="s">
        <v>23762</v>
      </c>
      <c r="W3903" s="2">
        <v>3500000</v>
      </c>
      <c r="X3903" s="2">
        <v>2010</v>
      </c>
      <c r="Y3903" s="2">
        <v>3000</v>
      </c>
      <c r="Z3903" s="2">
        <v>7.1</v>
      </c>
      <c r="AA3903" s="2">
        <v>1.85</v>
      </c>
      <c r="AB3903" s="2">
        <v>16000</v>
      </c>
    </row>
    <row r="3904" spans="1:28" x14ac:dyDescent="0.3">
      <c r="A3904" s="2" t="s">
        <v>28</v>
      </c>
      <c r="B3904" s="2" t="s">
        <v>497</v>
      </c>
      <c r="C3904" s="2">
        <v>172</v>
      </c>
      <c r="D3904" s="2">
        <v>93</v>
      </c>
      <c r="E3904" s="2">
        <v>0</v>
      </c>
      <c r="F3904" s="2">
        <v>133</v>
      </c>
      <c r="G3904" s="2" t="s">
        <v>3408</v>
      </c>
      <c r="H3904" s="2">
        <v>355</v>
      </c>
      <c r="I3904" s="2">
        <v>13008928</v>
      </c>
      <c r="J3904" s="2" t="s">
        <v>24165</v>
      </c>
      <c r="K3904" s="2" t="s">
        <v>6813</v>
      </c>
      <c r="L3904" s="2" t="s">
        <v>11015</v>
      </c>
      <c r="M3904" s="2">
        <v>73501</v>
      </c>
      <c r="N3904" s="2">
        <v>837</v>
      </c>
      <c r="O3904" s="2" t="s">
        <v>13488</v>
      </c>
      <c r="P3904" s="2">
        <v>0</v>
      </c>
      <c r="Q3904" s="2" t="s">
        <v>17870</v>
      </c>
      <c r="R3904" s="3" t="s">
        <v>22581</v>
      </c>
      <c r="S3904" s="2">
        <v>333</v>
      </c>
      <c r="T3904" s="2" t="s">
        <v>23647</v>
      </c>
      <c r="U3904" s="2" t="s">
        <v>23694</v>
      </c>
      <c r="V3904" s="2" t="s">
        <v>23762</v>
      </c>
      <c r="W3904" s="2">
        <v>4000000</v>
      </c>
      <c r="X3904" s="2">
        <v>1988</v>
      </c>
      <c r="Y3904" s="2">
        <v>151</v>
      </c>
      <c r="Z3904" s="2">
        <v>7.3</v>
      </c>
      <c r="AA3904" s="2">
        <v>2.35</v>
      </c>
      <c r="AB3904" s="2">
        <v>27000</v>
      </c>
    </row>
    <row r="3905" spans="1:28" x14ac:dyDescent="0.3">
      <c r="A3905" s="2" t="s">
        <v>28</v>
      </c>
      <c r="B3905" s="2" t="s">
        <v>1732</v>
      </c>
      <c r="C3905" s="2">
        <v>111</v>
      </c>
      <c r="D3905" s="2">
        <v>172</v>
      </c>
      <c r="E3905" s="2">
        <v>120</v>
      </c>
      <c r="F3905" s="2">
        <v>145</v>
      </c>
      <c r="G3905" s="2" t="s">
        <v>3861</v>
      </c>
      <c r="H3905" s="2">
        <v>773</v>
      </c>
      <c r="J3905" s="2" t="s">
        <v>24978</v>
      </c>
      <c r="K3905" s="2" t="s">
        <v>2644</v>
      </c>
      <c r="L3905" s="2" t="s">
        <v>11016</v>
      </c>
      <c r="M3905" s="2">
        <v>165638</v>
      </c>
      <c r="N3905" s="2">
        <v>1785</v>
      </c>
      <c r="O3905" s="2" t="s">
        <v>13489</v>
      </c>
      <c r="P3905" s="2">
        <v>0</v>
      </c>
      <c r="Q3905" s="2" t="s">
        <v>17871</v>
      </c>
      <c r="R3905" s="3" t="s">
        <v>22582</v>
      </c>
      <c r="S3905" s="2">
        <v>301</v>
      </c>
      <c r="T3905" s="2" t="s">
        <v>23647</v>
      </c>
      <c r="U3905" s="2" t="s">
        <v>23694</v>
      </c>
      <c r="V3905" s="2" t="s">
        <v>23766</v>
      </c>
      <c r="W3905" s="2">
        <v>4000000</v>
      </c>
      <c r="X3905" s="2">
        <v>1963</v>
      </c>
      <c r="Y3905" s="2">
        <v>742</v>
      </c>
      <c r="Z3905" s="2">
        <v>8.3000000000000007</v>
      </c>
      <c r="AA3905" s="2">
        <v>2.35</v>
      </c>
      <c r="AB3905" s="2">
        <v>8000</v>
      </c>
    </row>
    <row r="3906" spans="1:28" x14ac:dyDescent="0.3">
      <c r="A3906" s="2" t="s">
        <v>29</v>
      </c>
      <c r="B3906" s="2" t="s">
        <v>1733</v>
      </c>
      <c r="C3906" s="2">
        <v>74</v>
      </c>
      <c r="D3906" s="2">
        <v>109</v>
      </c>
      <c r="E3906" s="2">
        <v>0</v>
      </c>
      <c r="F3906" s="2">
        <v>428</v>
      </c>
      <c r="G3906" s="2" t="s">
        <v>3988</v>
      </c>
      <c r="H3906" s="2">
        <v>847</v>
      </c>
      <c r="I3906" s="2">
        <v>10941801</v>
      </c>
      <c r="J3906" s="2" t="s">
        <v>24979</v>
      </c>
      <c r="K3906" s="2" t="s">
        <v>6814</v>
      </c>
      <c r="L3906" s="2" t="s">
        <v>11017</v>
      </c>
      <c r="M3906" s="2">
        <v>12059</v>
      </c>
      <c r="N3906" s="2">
        <v>2649</v>
      </c>
      <c r="O3906" s="2" t="s">
        <v>13490</v>
      </c>
      <c r="P3906" s="2">
        <v>0</v>
      </c>
      <c r="Q3906" s="2" t="s">
        <v>17872</v>
      </c>
      <c r="R3906" s="3" t="s">
        <v>22583</v>
      </c>
      <c r="S3906" s="2">
        <v>486</v>
      </c>
      <c r="T3906" s="2" t="s">
        <v>23647</v>
      </c>
      <c r="U3906" s="2" t="s">
        <v>23694</v>
      </c>
      <c r="V3906" s="2" t="s">
        <v>23765</v>
      </c>
      <c r="X3906" s="2">
        <v>2004</v>
      </c>
      <c r="Y3906" s="2">
        <v>670</v>
      </c>
      <c r="Z3906" s="2">
        <v>5.4</v>
      </c>
      <c r="AA3906" s="2">
        <v>1.85</v>
      </c>
      <c r="AB3906" s="2">
        <v>2000</v>
      </c>
    </row>
    <row r="3907" spans="1:28" x14ac:dyDescent="0.3">
      <c r="A3907" s="2" t="s">
        <v>28</v>
      </c>
      <c r="B3907" s="2" t="s">
        <v>1734</v>
      </c>
      <c r="C3907" s="2">
        <v>161</v>
      </c>
      <c r="D3907" s="2">
        <v>93</v>
      </c>
      <c r="E3907" s="2">
        <v>8</v>
      </c>
      <c r="F3907" s="2">
        <v>400</v>
      </c>
      <c r="G3907" s="2" t="s">
        <v>3415</v>
      </c>
      <c r="H3907" s="2">
        <v>45000</v>
      </c>
      <c r="I3907" s="2">
        <v>15152879</v>
      </c>
      <c r="J3907" s="2" t="s">
        <v>24171</v>
      </c>
      <c r="K3907" s="2" t="s">
        <v>6305</v>
      </c>
      <c r="L3907" s="2" t="s">
        <v>11018</v>
      </c>
      <c r="M3907" s="2">
        <v>13506</v>
      </c>
      <c r="N3907" s="2">
        <v>46868</v>
      </c>
      <c r="O3907" s="2" t="s">
        <v>4838</v>
      </c>
      <c r="P3907" s="2">
        <v>0</v>
      </c>
      <c r="Q3907" s="2" t="s">
        <v>17873</v>
      </c>
      <c r="R3907" s="3" t="s">
        <v>22584</v>
      </c>
      <c r="S3907" s="2">
        <v>68</v>
      </c>
      <c r="T3907" s="2" t="s">
        <v>23647</v>
      </c>
      <c r="U3907" s="2" t="s">
        <v>23703</v>
      </c>
      <c r="V3907" s="2" t="s">
        <v>23759</v>
      </c>
      <c r="W3907" s="2">
        <v>5000000</v>
      </c>
      <c r="X3907" s="2">
        <v>2013</v>
      </c>
      <c r="Y3907" s="2">
        <v>541</v>
      </c>
      <c r="Z3907" s="2">
        <v>4</v>
      </c>
      <c r="AA3907" s="2">
        <v>2.35</v>
      </c>
      <c r="AB3907" s="2">
        <v>0</v>
      </c>
    </row>
    <row r="3908" spans="1:28" x14ac:dyDescent="0.3">
      <c r="A3908" s="2" t="s">
        <v>28</v>
      </c>
      <c r="B3908" s="2" t="s">
        <v>804</v>
      </c>
      <c r="C3908" s="2">
        <v>548</v>
      </c>
      <c r="D3908" s="2">
        <v>165</v>
      </c>
      <c r="E3908" s="2">
        <v>0</v>
      </c>
      <c r="F3908" s="2">
        <v>127</v>
      </c>
      <c r="G3908" s="2" t="s">
        <v>4570</v>
      </c>
      <c r="H3908" s="2">
        <v>230</v>
      </c>
      <c r="I3908" s="2">
        <v>25359200</v>
      </c>
      <c r="J3908" s="2" t="s">
        <v>5558</v>
      </c>
      <c r="K3908" s="2" t="s">
        <v>6815</v>
      </c>
      <c r="L3908" s="2" t="s">
        <v>11019</v>
      </c>
      <c r="M3908" s="2">
        <v>266020</v>
      </c>
      <c r="N3908" s="2">
        <v>673</v>
      </c>
      <c r="O3908" s="2" t="s">
        <v>13491</v>
      </c>
      <c r="P3908" s="2">
        <v>0</v>
      </c>
      <c r="Q3908" s="2" t="s">
        <v>17874</v>
      </c>
      <c r="R3908" s="3" t="s">
        <v>22585</v>
      </c>
      <c r="S3908" s="2">
        <v>836</v>
      </c>
      <c r="T3908" s="2" t="s">
        <v>23647</v>
      </c>
      <c r="U3908" s="2" t="s">
        <v>23694</v>
      </c>
      <c r="V3908" s="2" t="s">
        <v>23762</v>
      </c>
      <c r="W3908" s="2">
        <v>4000000</v>
      </c>
      <c r="X3908" s="2">
        <v>2014</v>
      </c>
      <c r="Y3908" s="2">
        <v>193</v>
      </c>
      <c r="Z3908" s="2">
        <v>8</v>
      </c>
      <c r="AA3908" s="2">
        <v>1.85</v>
      </c>
      <c r="AB3908" s="2">
        <v>92000</v>
      </c>
    </row>
    <row r="3909" spans="1:28" x14ac:dyDescent="0.3">
      <c r="A3909" s="2" t="s">
        <v>28</v>
      </c>
      <c r="B3909" s="2" t="s">
        <v>724</v>
      </c>
      <c r="C3909" s="2">
        <v>177</v>
      </c>
      <c r="D3909" s="2">
        <v>96</v>
      </c>
      <c r="E3909" s="2">
        <v>11000</v>
      </c>
      <c r="F3909" s="2">
        <v>405</v>
      </c>
      <c r="G3909" s="2" t="s">
        <v>6316</v>
      </c>
      <c r="H3909" s="2">
        <v>19000</v>
      </c>
      <c r="I3909" s="2">
        <v>10515579</v>
      </c>
      <c r="J3909" s="2" t="s">
        <v>24677</v>
      </c>
      <c r="K3909" s="2" t="s">
        <v>2448</v>
      </c>
      <c r="L3909" s="2" t="s">
        <v>11020</v>
      </c>
      <c r="M3909" s="2">
        <v>66840</v>
      </c>
      <c r="N3909" s="2">
        <v>20132</v>
      </c>
      <c r="O3909" s="2" t="s">
        <v>13107</v>
      </c>
      <c r="P3909" s="2">
        <v>0</v>
      </c>
      <c r="Q3909" s="2" t="s">
        <v>17875</v>
      </c>
      <c r="R3909" s="3" t="s">
        <v>22586</v>
      </c>
      <c r="S3909" s="2">
        <v>248</v>
      </c>
      <c r="T3909" s="2" t="s">
        <v>23647</v>
      </c>
      <c r="U3909" s="2" t="s">
        <v>23695</v>
      </c>
      <c r="V3909" s="2" t="s">
        <v>23759</v>
      </c>
      <c r="W3909" s="2">
        <v>4000000</v>
      </c>
      <c r="X3909" s="2">
        <v>2006</v>
      </c>
      <c r="Y3909" s="2">
        <v>427</v>
      </c>
      <c r="Z3909" s="2">
        <v>6.7</v>
      </c>
      <c r="AA3909" s="2">
        <v>1.85</v>
      </c>
      <c r="AB3909" s="2">
        <v>0</v>
      </c>
    </row>
    <row r="3910" spans="1:28" x14ac:dyDescent="0.3">
      <c r="A3910" s="2" t="s">
        <v>28</v>
      </c>
      <c r="B3910" s="2" t="s">
        <v>54</v>
      </c>
      <c r="C3910" s="2">
        <v>230</v>
      </c>
      <c r="D3910" s="2">
        <v>119</v>
      </c>
      <c r="E3910" s="2">
        <v>13000</v>
      </c>
      <c r="F3910" s="2">
        <v>567</v>
      </c>
      <c r="G3910" s="2" t="s">
        <v>2637</v>
      </c>
      <c r="H3910" s="2">
        <v>1000</v>
      </c>
      <c r="I3910" s="2">
        <v>180011740</v>
      </c>
      <c r="J3910" s="2" t="s">
        <v>23795</v>
      </c>
      <c r="K3910" s="2" t="s">
        <v>2497</v>
      </c>
      <c r="L3910" s="2" t="s">
        <v>7550</v>
      </c>
      <c r="M3910" s="2">
        <v>177729</v>
      </c>
      <c r="N3910" s="2">
        <v>2776</v>
      </c>
      <c r="O3910" s="2" t="s">
        <v>6424</v>
      </c>
      <c r="P3910" s="2">
        <v>0</v>
      </c>
      <c r="Q3910" s="2" t="s">
        <v>14445</v>
      </c>
      <c r="R3910" s="3" t="s">
        <v>19114</v>
      </c>
      <c r="S3910" s="2">
        <v>1368</v>
      </c>
      <c r="T3910" s="2" t="s">
        <v>23647</v>
      </c>
      <c r="U3910" s="2" t="s">
        <v>23694</v>
      </c>
      <c r="V3910" s="2" t="s">
        <v>23759</v>
      </c>
      <c r="W3910" s="2">
        <v>100000000</v>
      </c>
      <c r="X3910" s="2">
        <v>2001</v>
      </c>
      <c r="Y3910" s="2">
        <v>658</v>
      </c>
      <c r="Z3910" s="2">
        <v>5.7</v>
      </c>
      <c r="AA3910" s="2">
        <v>2.35</v>
      </c>
      <c r="AB3910" s="2">
        <v>0</v>
      </c>
    </row>
    <row r="3911" spans="1:28" x14ac:dyDescent="0.3">
      <c r="A3911" s="2" t="s">
        <v>28</v>
      </c>
      <c r="B3911" s="2" t="s">
        <v>13492</v>
      </c>
      <c r="C3911" s="2">
        <v>27</v>
      </c>
      <c r="D3911" s="2">
        <v>93</v>
      </c>
      <c r="E3911" s="2">
        <v>69</v>
      </c>
      <c r="F3911" s="2">
        <v>69</v>
      </c>
      <c r="G3911" s="2" t="s">
        <v>4571</v>
      </c>
      <c r="H3911" s="2">
        <v>522</v>
      </c>
      <c r="I3911" s="2">
        <v>10097096</v>
      </c>
      <c r="J3911" s="2" t="s">
        <v>5447</v>
      </c>
      <c r="K3911" s="2" t="s">
        <v>6816</v>
      </c>
      <c r="L3911" s="2" t="s">
        <v>11021</v>
      </c>
      <c r="M3911" s="2">
        <v>5612</v>
      </c>
      <c r="N3911" s="2">
        <v>955</v>
      </c>
      <c r="O3911" s="2" t="s">
        <v>13492</v>
      </c>
      <c r="P3911" s="2">
        <v>2</v>
      </c>
      <c r="Q3911" s="2" t="s">
        <v>17876</v>
      </c>
      <c r="R3911" s="3" t="s">
        <v>22587</v>
      </c>
      <c r="S3911" s="2">
        <v>38</v>
      </c>
      <c r="T3911" s="2" t="s">
        <v>23647</v>
      </c>
      <c r="U3911" s="2" t="s">
        <v>23694</v>
      </c>
      <c r="V3911" s="2" t="s">
        <v>23762</v>
      </c>
      <c r="W3911" s="2">
        <v>4000000</v>
      </c>
      <c r="X3911" s="2">
        <v>2001</v>
      </c>
      <c r="Y3911" s="2">
        <v>231</v>
      </c>
      <c r="Z3911" s="2">
        <v>4.5999999999999996</v>
      </c>
      <c r="AA3911" s="2">
        <v>1.85</v>
      </c>
      <c r="AB3911" s="2">
        <v>842</v>
      </c>
    </row>
    <row r="3912" spans="1:28" x14ac:dyDescent="0.3">
      <c r="A3912" s="2" t="s">
        <v>28</v>
      </c>
      <c r="B3912" s="2" t="s">
        <v>13492</v>
      </c>
      <c r="C3912" s="2">
        <v>22</v>
      </c>
      <c r="D3912" s="2">
        <v>82</v>
      </c>
      <c r="E3912" s="2">
        <v>69</v>
      </c>
      <c r="F3912" s="2">
        <v>585</v>
      </c>
      <c r="G3912" s="2" t="s">
        <v>3136</v>
      </c>
      <c r="H3912" s="2">
        <v>939</v>
      </c>
      <c r="I3912" s="2">
        <v>9821335</v>
      </c>
      <c r="J3912" s="2" t="s">
        <v>5447</v>
      </c>
      <c r="K3912" s="2" t="s">
        <v>3085</v>
      </c>
      <c r="L3912" s="2" t="s">
        <v>11022</v>
      </c>
      <c r="M3912" s="2">
        <v>1415</v>
      </c>
      <c r="N3912" s="2">
        <v>3354</v>
      </c>
      <c r="O3912" s="2" t="s">
        <v>3952</v>
      </c>
      <c r="P3912" s="2">
        <v>1</v>
      </c>
      <c r="Q3912" s="2" t="s">
        <v>17877</v>
      </c>
      <c r="R3912" s="3" t="s">
        <v>22588</v>
      </c>
      <c r="S3912" s="2">
        <v>10</v>
      </c>
      <c r="T3912" s="2" t="s">
        <v>23647</v>
      </c>
      <c r="U3912" s="2" t="s">
        <v>23694</v>
      </c>
      <c r="V3912" s="2" t="s">
        <v>23762</v>
      </c>
      <c r="W3912" s="2">
        <v>6000000</v>
      </c>
      <c r="X3912" s="2">
        <v>2000</v>
      </c>
      <c r="Y3912" s="2">
        <v>706</v>
      </c>
      <c r="Z3912" s="2">
        <v>4</v>
      </c>
      <c r="AA3912" s="2">
        <v>1.85</v>
      </c>
      <c r="AB3912" s="2">
        <v>118</v>
      </c>
    </row>
    <row r="3913" spans="1:28" x14ac:dyDescent="0.3">
      <c r="A3913" s="2" t="s">
        <v>28</v>
      </c>
      <c r="B3913" s="2" t="s">
        <v>1067</v>
      </c>
      <c r="C3913" s="2">
        <v>157</v>
      </c>
      <c r="D3913" s="2">
        <v>101</v>
      </c>
      <c r="E3913" s="2">
        <v>47</v>
      </c>
      <c r="F3913" s="2">
        <v>407</v>
      </c>
      <c r="G3913" s="2" t="s">
        <v>3579</v>
      </c>
      <c r="H3913" s="2">
        <v>658</v>
      </c>
      <c r="I3913" s="2">
        <v>8243880</v>
      </c>
      <c r="J3913" s="2" t="s">
        <v>24980</v>
      </c>
      <c r="K3913" s="2" t="s">
        <v>2637</v>
      </c>
      <c r="L3913" s="2" t="s">
        <v>11023</v>
      </c>
      <c r="M3913" s="2">
        <v>28714</v>
      </c>
      <c r="N3913" s="2">
        <v>3086</v>
      </c>
      <c r="O3913" s="2" t="s">
        <v>12727</v>
      </c>
      <c r="P3913" s="2">
        <v>1</v>
      </c>
      <c r="Q3913" s="2" t="s">
        <v>17878</v>
      </c>
      <c r="R3913" s="3" t="s">
        <v>22589</v>
      </c>
      <c r="S3913" s="2">
        <v>215</v>
      </c>
      <c r="T3913" s="2" t="s">
        <v>23647</v>
      </c>
      <c r="U3913" s="2" t="s">
        <v>23694</v>
      </c>
      <c r="V3913" s="2" t="s">
        <v>23762</v>
      </c>
      <c r="W3913" s="2">
        <v>3200000</v>
      </c>
      <c r="X3913" s="2">
        <v>2003</v>
      </c>
      <c r="Y3913" s="2">
        <v>636</v>
      </c>
      <c r="Z3913" s="2">
        <v>7</v>
      </c>
      <c r="AA3913" s="2">
        <v>2.35</v>
      </c>
      <c r="AB3913" s="2">
        <v>762</v>
      </c>
    </row>
    <row r="3914" spans="1:28" x14ac:dyDescent="0.3">
      <c r="A3914" s="2" t="s">
        <v>29</v>
      </c>
      <c r="B3914" s="2" t="s">
        <v>1706</v>
      </c>
      <c r="C3914" s="2">
        <v>70</v>
      </c>
      <c r="D3914" s="2">
        <v>120</v>
      </c>
      <c r="E3914" s="2">
        <v>1000</v>
      </c>
      <c r="F3914" s="2">
        <v>268</v>
      </c>
      <c r="G3914" s="2" t="s">
        <v>24981</v>
      </c>
      <c r="H3914" s="2">
        <v>862</v>
      </c>
      <c r="J3914" s="2" t="s">
        <v>24144</v>
      </c>
      <c r="K3914" s="2" t="s">
        <v>4662</v>
      </c>
      <c r="L3914" s="2" t="s">
        <v>11024</v>
      </c>
      <c r="M3914" s="2">
        <v>12981</v>
      </c>
      <c r="N3914" s="2">
        <v>1652</v>
      </c>
      <c r="O3914" s="2" t="s">
        <v>13493</v>
      </c>
      <c r="P3914" s="2">
        <v>2</v>
      </c>
      <c r="Q3914" s="2" t="s">
        <v>17879</v>
      </c>
      <c r="R3914" s="3" t="s">
        <v>22590</v>
      </c>
      <c r="S3914" s="2">
        <v>121</v>
      </c>
      <c r="T3914" s="2" t="s">
        <v>23647</v>
      </c>
      <c r="U3914" s="2" t="s">
        <v>23694</v>
      </c>
      <c r="V3914" s="2" t="s">
        <v>23766</v>
      </c>
      <c r="W3914" s="2">
        <v>4000000</v>
      </c>
      <c r="X3914" s="2">
        <v>1961</v>
      </c>
      <c r="Y3914" s="2">
        <v>403</v>
      </c>
      <c r="Z3914" s="2">
        <v>7.4</v>
      </c>
      <c r="AA3914" s="2">
        <v>1.66</v>
      </c>
      <c r="AB3914" s="2">
        <v>0</v>
      </c>
    </row>
    <row r="3915" spans="1:28" x14ac:dyDescent="0.3">
      <c r="A3915" s="2" t="s">
        <v>28</v>
      </c>
      <c r="B3915" s="2" t="s">
        <v>1589</v>
      </c>
      <c r="C3915" s="2">
        <v>125</v>
      </c>
      <c r="D3915" s="2">
        <v>81</v>
      </c>
      <c r="E3915" s="2">
        <v>5</v>
      </c>
      <c r="F3915" s="2">
        <v>710</v>
      </c>
      <c r="G3915" s="2" t="s">
        <v>2556</v>
      </c>
      <c r="H3915" s="2">
        <v>49000</v>
      </c>
      <c r="I3915" s="2">
        <v>7825820</v>
      </c>
      <c r="J3915" s="2" t="s">
        <v>23981</v>
      </c>
      <c r="K3915" s="2" t="s">
        <v>6213</v>
      </c>
      <c r="L3915" s="2" t="s">
        <v>11025</v>
      </c>
      <c r="M3915" s="2">
        <v>13086</v>
      </c>
      <c r="N3915" s="2">
        <v>50831</v>
      </c>
      <c r="O3915" s="2" t="s">
        <v>4249</v>
      </c>
      <c r="P3915" s="2">
        <v>0</v>
      </c>
      <c r="Q3915" s="2" t="s">
        <v>17880</v>
      </c>
      <c r="R3915" s="3" t="s">
        <v>22591</v>
      </c>
      <c r="S3915" s="2">
        <v>156</v>
      </c>
      <c r="T3915" s="2" t="s">
        <v>23647</v>
      </c>
      <c r="U3915" s="2" t="s">
        <v>23694</v>
      </c>
      <c r="V3915" s="2" t="s">
        <v>23762</v>
      </c>
      <c r="W3915" s="2">
        <v>4000000</v>
      </c>
      <c r="X3915" s="2">
        <v>2006</v>
      </c>
      <c r="Y3915" s="2">
        <v>780</v>
      </c>
      <c r="Z3915" s="2">
        <v>5.9</v>
      </c>
      <c r="AA3915" s="2">
        <v>1.85</v>
      </c>
      <c r="AB3915" s="2">
        <v>576</v>
      </c>
    </row>
    <row r="3916" spans="1:28" x14ac:dyDescent="0.3">
      <c r="A3916" s="2" t="s">
        <v>28</v>
      </c>
      <c r="B3916" s="2" t="s">
        <v>1736</v>
      </c>
      <c r="C3916" s="2">
        <v>10</v>
      </c>
      <c r="D3916" s="2">
        <v>82</v>
      </c>
      <c r="E3916" s="2">
        <v>7</v>
      </c>
      <c r="F3916" s="2">
        <v>27</v>
      </c>
      <c r="G3916" s="2" t="s">
        <v>4573</v>
      </c>
      <c r="H3916" s="2">
        <v>584</v>
      </c>
      <c r="I3916" s="2">
        <v>7557877</v>
      </c>
      <c r="J3916" s="2" t="s">
        <v>23854</v>
      </c>
      <c r="K3916" s="2" t="s">
        <v>3280</v>
      </c>
      <c r="L3916" s="2" t="s">
        <v>11026</v>
      </c>
      <c r="M3916" s="2">
        <v>2129</v>
      </c>
      <c r="N3916" s="2">
        <v>1002</v>
      </c>
      <c r="O3916" s="2" t="s">
        <v>13494</v>
      </c>
      <c r="P3916" s="2">
        <v>0</v>
      </c>
      <c r="Q3916" s="2" t="s">
        <v>17881</v>
      </c>
      <c r="R3916" s="3" t="s">
        <v>22592</v>
      </c>
      <c r="S3916" s="2">
        <v>37</v>
      </c>
      <c r="T3916" s="2" t="s">
        <v>23647</v>
      </c>
      <c r="U3916" s="2" t="s">
        <v>23694</v>
      </c>
      <c r="V3916" s="2" t="s">
        <v>23762</v>
      </c>
      <c r="X3916" s="2">
        <v>1995</v>
      </c>
      <c r="Y3916" s="2">
        <v>246</v>
      </c>
      <c r="Z3916" s="2">
        <v>4.5999999999999996</v>
      </c>
      <c r="AA3916" s="2">
        <v>1.85</v>
      </c>
      <c r="AB3916" s="2">
        <v>138</v>
      </c>
    </row>
    <row r="3917" spans="1:28" x14ac:dyDescent="0.3">
      <c r="A3917" s="2" t="s">
        <v>28</v>
      </c>
      <c r="B3917" s="2" t="s">
        <v>576</v>
      </c>
      <c r="C3917" s="2">
        <v>160</v>
      </c>
      <c r="D3917" s="2">
        <v>107</v>
      </c>
      <c r="E3917" s="2">
        <v>0</v>
      </c>
      <c r="F3917" s="2">
        <v>255</v>
      </c>
      <c r="G3917" s="2" t="s">
        <v>3615</v>
      </c>
      <c r="H3917" s="2">
        <v>798</v>
      </c>
      <c r="I3917" s="2">
        <v>14637490</v>
      </c>
      <c r="J3917" s="2" t="s">
        <v>24055</v>
      </c>
      <c r="K3917" s="2" t="s">
        <v>2634</v>
      </c>
      <c r="L3917" s="2" t="s">
        <v>9177</v>
      </c>
      <c r="M3917" s="2">
        <v>16411</v>
      </c>
      <c r="N3917" s="2">
        <v>2537</v>
      </c>
      <c r="O3917" s="2" t="s">
        <v>12703</v>
      </c>
      <c r="P3917" s="2">
        <v>2</v>
      </c>
      <c r="Q3917" s="2" t="s">
        <v>16066</v>
      </c>
      <c r="R3917" s="3" t="s">
        <v>20741</v>
      </c>
      <c r="S3917" s="2">
        <v>136</v>
      </c>
      <c r="T3917" s="2" t="s">
        <v>23647</v>
      </c>
      <c r="U3917" s="2" t="s">
        <v>23694</v>
      </c>
      <c r="V3917" s="2" t="s">
        <v>23762</v>
      </c>
      <c r="W3917" s="2">
        <v>25000000</v>
      </c>
      <c r="X3917" s="2">
        <v>2010</v>
      </c>
      <c r="Y3917" s="2">
        <v>374</v>
      </c>
      <c r="Z3917" s="2">
        <v>4.8</v>
      </c>
      <c r="AA3917" s="2">
        <v>2.35</v>
      </c>
      <c r="AB3917" s="2">
        <v>0</v>
      </c>
    </row>
    <row r="3918" spans="1:28" x14ac:dyDescent="0.3">
      <c r="A3918" s="2" t="s">
        <v>28</v>
      </c>
      <c r="B3918" s="2" t="s">
        <v>601</v>
      </c>
      <c r="C3918" s="2">
        <v>300</v>
      </c>
      <c r="D3918" s="2">
        <v>105</v>
      </c>
      <c r="E3918" s="2">
        <v>171</v>
      </c>
      <c r="F3918" s="2">
        <v>143</v>
      </c>
      <c r="G3918" s="2" t="s">
        <v>4574</v>
      </c>
      <c r="H3918" s="2">
        <v>382</v>
      </c>
      <c r="I3918" s="2">
        <v>7159147</v>
      </c>
      <c r="J3918" s="2" t="s">
        <v>23950</v>
      </c>
      <c r="K3918" s="2" t="s">
        <v>3253</v>
      </c>
      <c r="L3918" s="2" t="s">
        <v>11027</v>
      </c>
      <c r="M3918" s="2">
        <v>120189</v>
      </c>
      <c r="N3918" s="2">
        <v>954</v>
      </c>
      <c r="O3918" s="2" t="s">
        <v>13495</v>
      </c>
      <c r="P3918" s="2">
        <v>0</v>
      </c>
      <c r="Q3918" s="2" t="s">
        <v>17882</v>
      </c>
      <c r="R3918" s="3" t="s">
        <v>22593</v>
      </c>
      <c r="S3918" s="2">
        <v>308</v>
      </c>
      <c r="T3918" s="2" t="s">
        <v>23652</v>
      </c>
      <c r="U3918" s="2" t="s">
        <v>23706</v>
      </c>
      <c r="V3918" s="2" t="s">
        <v>23762</v>
      </c>
      <c r="W3918" s="2">
        <v>3400000</v>
      </c>
      <c r="X3918" s="2">
        <v>2007</v>
      </c>
      <c r="Y3918" s="2">
        <v>273</v>
      </c>
      <c r="Z3918" s="2">
        <v>7.5</v>
      </c>
      <c r="AA3918" s="2">
        <v>2.35</v>
      </c>
      <c r="AB3918" s="2">
        <v>11000</v>
      </c>
    </row>
    <row r="3919" spans="1:28" x14ac:dyDescent="0.3">
      <c r="A3919" s="2" t="s">
        <v>28</v>
      </c>
      <c r="B3919" s="2" t="s">
        <v>1654</v>
      </c>
      <c r="C3919" s="2">
        <v>69</v>
      </c>
      <c r="D3919" s="2">
        <v>86</v>
      </c>
      <c r="E3919" s="2">
        <v>89</v>
      </c>
      <c r="F3919" s="2">
        <v>511</v>
      </c>
      <c r="G3919" s="2" t="s">
        <v>3598</v>
      </c>
      <c r="H3919" s="2">
        <v>986</v>
      </c>
      <c r="I3919" s="2">
        <v>17314483</v>
      </c>
      <c r="J3919" s="2" t="s">
        <v>24037</v>
      </c>
      <c r="K3919" s="2" t="s">
        <v>6817</v>
      </c>
      <c r="L3919" s="2" t="s">
        <v>11028</v>
      </c>
      <c r="M3919" s="2">
        <v>14621</v>
      </c>
      <c r="N3919" s="2">
        <v>4073</v>
      </c>
      <c r="O3919" s="2" t="s">
        <v>13496</v>
      </c>
      <c r="P3919" s="2">
        <v>2</v>
      </c>
      <c r="Q3919" s="2" t="s">
        <v>17883</v>
      </c>
      <c r="R3919" s="3" t="s">
        <v>22594</v>
      </c>
      <c r="S3919" s="2">
        <v>48</v>
      </c>
      <c r="T3919" s="2" t="s">
        <v>23647</v>
      </c>
      <c r="U3919" s="2" t="s">
        <v>23694</v>
      </c>
      <c r="V3919" s="2" t="s">
        <v>23762</v>
      </c>
      <c r="W3919" s="2">
        <v>4000000</v>
      </c>
      <c r="X3919" s="2">
        <v>2014</v>
      </c>
      <c r="Y3919" s="2">
        <v>713</v>
      </c>
      <c r="Z3919" s="2">
        <v>4.7</v>
      </c>
      <c r="AA3919" s="2">
        <v>1.85</v>
      </c>
      <c r="AB3919" s="2">
        <v>0</v>
      </c>
    </row>
    <row r="3920" spans="1:28" x14ac:dyDescent="0.3">
      <c r="A3920" s="2" t="s">
        <v>28</v>
      </c>
      <c r="B3920" s="2" t="s">
        <v>1737</v>
      </c>
      <c r="C3920" s="2">
        <v>143</v>
      </c>
      <c r="D3920" s="2">
        <v>110</v>
      </c>
      <c r="E3920" s="2">
        <v>675</v>
      </c>
      <c r="F3920" s="2">
        <v>968</v>
      </c>
      <c r="G3920" s="2" t="s">
        <v>3105</v>
      </c>
      <c r="H3920" s="2">
        <v>16000</v>
      </c>
      <c r="I3920" s="2">
        <v>6525762</v>
      </c>
      <c r="J3920" s="2" t="s">
        <v>23894</v>
      </c>
      <c r="K3920" s="2" t="s">
        <v>6476</v>
      </c>
      <c r="L3920" s="2" t="s">
        <v>11029</v>
      </c>
      <c r="M3920" s="2">
        <v>44339</v>
      </c>
      <c r="N3920" s="2">
        <v>19928</v>
      </c>
      <c r="O3920" s="2" t="s">
        <v>2469</v>
      </c>
      <c r="P3920" s="2">
        <v>2</v>
      </c>
      <c r="Q3920" s="2" t="s">
        <v>17884</v>
      </c>
      <c r="R3920" s="3" t="s">
        <v>22595</v>
      </c>
      <c r="S3920" s="2">
        <v>425</v>
      </c>
      <c r="T3920" s="2" t="s">
        <v>23647</v>
      </c>
      <c r="U3920" s="2" t="s">
        <v>23694</v>
      </c>
      <c r="V3920" s="2" t="s">
        <v>23762</v>
      </c>
      <c r="W3920" s="2">
        <v>4000000</v>
      </c>
      <c r="X3920" s="2">
        <v>2002</v>
      </c>
      <c r="Y3920" s="2">
        <v>977</v>
      </c>
      <c r="Z3920" s="2">
        <v>6.7</v>
      </c>
      <c r="AA3920" s="2">
        <v>1.85</v>
      </c>
      <c r="AB3920" s="2">
        <v>0</v>
      </c>
    </row>
    <row r="3921" spans="1:28" x14ac:dyDescent="0.3">
      <c r="A3921" s="2" t="s">
        <v>28</v>
      </c>
      <c r="B3921" s="2" t="s">
        <v>959</v>
      </c>
      <c r="C3921" s="2">
        <v>50</v>
      </c>
      <c r="D3921" s="2">
        <v>127</v>
      </c>
      <c r="E3921" s="2">
        <v>13000</v>
      </c>
      <c r="F3921" s="2">
        <v>148</v>
      </c>
      <c r="G3921" s="2" t="s">
        <v>4575</v>
      </c>
      <c r="H3921" s="2">
        <v>204</v>
      </c>
      <c r="J3921" s="2" t="s">
        <v>24146</v>
      </c>
      <c r="K3921" s="2" t="s">
        <v>6818</v>
      </c>
      <c r="L3921" s="2" t="s">
        <v>11030</v>
      </c>
      <c r="M3921" s="2">
        <v>12677</v>
      </c>
      <c r="N3921" s="2">
        <v>753</v>
      </c>
      <c r="O3921" s="2" t="s">
        <v>13497</v>
      </c>
      <c r="P3921" s="2">
        <v>0</v>
      </c>
      <c r="Q3921" s="2" t="s">
        <v>17885</v>
      </c>
      <c r="R3921" s="3" t="s">
        <v>22596</v>
      </c>
      <c r="S3921" s="2">
        <v>89</v>
      </c>
      <c r="T3921" s="2" t="s">
        <v>23647</v>
      </c>
      <c r="U3921" s="2" t="s">
        <v>23694</v>
      </c>
      <c r="V3921" s="2" t="s">
        <v>23771</v>
      </c>
      <c r="W3921" s="2">
        <v>4000000</v>
      </c>
      <c r="X3921" s="2">
        <v>1969</v>
      </c>
      <c r="Y3921" s="2">
        <v>187</v>
      </c>
      <c r="Z3921" s="2">
        <v>6.3</v>
      </c>
      <c r="AA3921" s="2">
        <v>1.85</v>
      </c>
      <c r="AB3921" s="2">
        <v>414</v>
      </c>
    </row>
    <row r="3922" spans="1:28" x14ac:dyDescent="0.3">
      <c r="A3922" s="2" t="s">
        <v>28</v>
      </c>
      <c r="B3922" s="2" t="s">
        <v>1382</v>
      </c>
      <c r="C3922" s="2">
        <v>46</v>
      </c>
      <c r="D3922" s="2">
        <v>90</v>
      </c>
      <c r="E3922" s="2">
        <v>0</v>
      </c>
      <c r="F3922" s="2">
        <v>242</v>
      </c>
      <c r="G3922" s="2" t="s">
        <v>12152</v>
      </c>
      <c r="H3922" s="2">
        <v>812</v>
      </c>
      <c r="I3922" s="2">
        <v>4613815</v>
      </c>
      <c r="J3922" s="2" t="s">
        <v>23854</v>
      </c>
      <c r="K3922" s="2" t="s">
        <v>2992</v>
      </c>
      <c r="L3922" s="2" t="s">
        <v>11031</v>
      </c>
      <c r="M3922" s="2">
        <v>19622</v>
      </c>
      <c r="N3922" s="2">
        <v>1566</v>
      </c>
      <c r="O3922" s="2" t="s">
        <v>13498</v>
      </c>
      <c r="P3922" s="2">
        <v>0</v>
      </c>
      <c r="Q3922" s="2" t="s">
        <v>17886</v>
      </c>
      <c r="R3922" s="3" t="s">
        <v>22597</v>
      </c>
      <c r="S3922" s="2">
        <v>58</v>
      </c>
      <c r="T3922" s="2" t="s">
        <v>23647</v>
      </c>
      <c r="U3922" s="2" t="s">
        <v>23694</v>
      </c>
      <c r="V3922" s="2" t="s">
        <v>23762</v>
      </c>
      <c r="X3922" s="2">
        <v>2006</v>
      </c>
      <c r="Y3922" s="2">
        <v>466</v>
      </c>
      <c r="Z3922" s="2">
        <v>6</v>
      </c>
      <c r="AA3922" s="2">
        <v>1.85</v>
      </c>
      <c r="AB3922" s="2">
        <v>931</v>
      </c>
    </row>
    <row r="3923" spans="1:28" x14ac:dyDescent="0.3">
      <c r="A3923" s="2" t="s">
        <v>28</v>
      </c>
      <c r="B3923" s="2" t="s">
        <v>1738</v>
      </c>
      <c r="C3923" s="2">
        <v>51</v>
      </c>
      <c r="D3923" s="2">
        <v>110</v>
      </c>
      <c r="E3923" s="2">
        <v>99</v>
      </c>
      <c r="F3923" s="2">
        <v>960</v>
      </c>
      <c r="G3923" s="2" t="s">
        <v>2922</v>
      </c>
      <c r="H3923" s="2">
        <v>4000</v>
      </c>
      <c r="I3923" s="2">
        <v>4301331</v>
      </c>
      <c r="J3923" s="2" t="s">
        <v>24037</v>
      </c>
      <c r="K3923" s="2" t="s">
        <v>2485</v>
      </c>
      <c r="L3923" s="2" t="s">
        <v>11032</v>
      </c>
      <c r="M3923" s="2">
        <v>78241</v>
      </c>
      <c r="N3923" s="2">
        <v>7921</v>
      </c>
      <c r="O3923" s="2" t="s">
        <v>2759</v>
      </c>
      <c r="P3923" s="2">
        <v>6</v>
      </c>
      <c r="Q3923" s="2" t="s">
        <v>17887</v>
      </c>
      <c r="R3923" s="3" t="s">
        <v>22598</v>
      </c>
      <c r="S3923" s="2">
        <v>177</v>
      </c>
      <c r="T3923" s="2" t="s">
        <v>23647</v>
      </c>
      <c r="U3923" s="2" t="s">
        <v>23694</v>
      </c>
      <c r="V3923" s="2" t="s">
        <v>23762</v>
      </c>
      <c r="W3923" s="2">
        <v>4000000</v>
      </c>
      <c r="X3923" s="2">
        <v>1995</v>
      </c>
      <c r="Y3923" s="2">
        <v>975</v>
      </c>
      <c r="Z3923" s="2">
        <v>6.7</v>
      </c>
      <c r="AA3923" s="2">
        <v>1.85</v>
      </c>
      <c r="AB3923" s="2">
        <v>0</v>
      </c>
    </row>
    <row r="3924" spans="1:28" x14ac:dyDescent="0.3">
      <c r="A3924" s="2" t="s">
        <v>28</v>
      </c>
      <c r="B3924" s="2" t="s">
        <v>1076</v>
      </c>
      <c r="C3924" s="2">
        <v>163</v>
      </c>
      <c r="D3924" s="2">
        <v>104</v>
      </c>
      <c r="E3924" s="2">
        <v>30</v>
      </c>
      <c r="F3924" s="2">
        <v>296</v>
      </c>
      <c r="G3924" s="2" t="s">
        <v>6702</v>
      </c>
      <c r="H3924" s="2">
        <v>769</v>
      </c>
      <c r="I3924" s="2">
        <v>4046737</v>
      </c>
      <c r="J3924" s="2" t="s">
        <v>23894</v>
      </c>
      <c r="K3924" s="2" t="s">
        <v>3983</v>
      </c>
      <c r="L3924" s="2" t="s">
        <v>11033</v>
      </c>
      <c r="M3924" s="2">
        <v>67949</v>
      </c>
      <c r="N3924" s="2">
        <v>2251</v>
      </c>
      <c r="O3924" s="2" t="s">
        <v>4190</v>
      </c>
      <c r="P3924" s="2">
        <v>1</v>
      </c>
      <c r="Q3924" s="2" t="s">
        <v>17888</v>
      </c>
      <c r="R3924" s="3" t="s">
        <v>22599</v>
      </c>
      <c r="S3924" s="2">
        <v>390</v>
      </c>
      <c r="T3924" s="2" t="s">
        <v>23647</v>
      </c>
      <c r="U3924" s="2" t="s">
        <v>23694</v>
      </c>
      <c r="V3924" s="2" t="s">
        <v>23762</v>
      </c>
      <c r="W3924" s="2">
        <v>4000000</v>
      </c>
      <c r="X3924" s="2">
        <v>2002</v>
      </c>
      <c r="Y3924" s="2">
        <v>413</v>
      </c>
      <c r="Z3924" s="2">
        <v>7.1</v>
      </c>
      <c r="AA3924" s="2">
        <v>1.85</v>
      </c>
      <c r="AB3924" s="2">
        <v>15000</v>
      </c>
    </row>
    <row r="3925" spans="1:28" x14ac:dyDescent="0.3">
      <c r="A3925" s="2" t="s">
        <v>28</v>
      </c>
      <c r="B3925" s="2" t="s">
        <v>24982</v>
      </c>
      <c r="C3925" s="2">
        <v>52</v>
      </c>
      <c r="D3925" s="2">
        <v>96</v>
      </c>
      <c r="E3925" s="2">
        <v>2</v>
      </c>
      <c r="F3925" s="2">
        <v>0</v>
      </c>
      <c r="G3925" s="2" t="s">
        <v>106</v>
      </c>
      <c r="H3925" s="2">
        <v>960</v>
      </c>
      <c r="I3925" s="2">
        <v>3713002</v>
      </c>
      <c r="J3925" s="2" t="s">
        <v>5814</v>
      </c>
      <c r="K3925" s="2" t="s">
        <v>6446</v>
      </c>
      <c r="L3925" s="2" t="s">
        <v>11034</v>
      </c>
      <c r="M3925" s="2">
        <v>3611</v>
      </c>
      <c r="N3925" s="2">
        <v>972</v>
      </c>
      <c r="O3925" s="2" t="s">
        <v>13499</v>
      </c>
      <c r="P3925" s="2">
        <v>1</v>
      </c>
      <c r="Q3925" s="2" t="s">
        <v>17889</v>
      </c>
      <c r="R3925" s="3" t="s">
        <v>22600</v>
      </c>
      <c r="S3925" s="2">
        <v>62</v>
      </c>
      <c r="T3925" s="2" t="s">
        <v>23647</v>
      </c>
      <c r="U3925" s="2" t="s">
        <v>23694</v>
      </c>
      <c r="V3925" s="2" t="s">
        <v>23762</v>
      </c>
      <c r="W3925" s="2">
        <v>8000000</v>
      </c>
      <c r="X3925" s="2">
        <v>2003</v>
      </c>
      <c r="Y3925" s="2">
        <v>12</v>
      </c>
      <c r="Z3925" s="2">
        <v>2.7</v>
      </c>
      <c r="AA3925" s="2">
        <v>1.85</v>
      </c>
      <c r="AB3925" s="2">
        <v>131</v>
      </c>
    </row>
    <row r="3926" spans="1:28" x14ac:dyDescent="0.3">
      <c r="A3926" s="2" t="s">
        <v>28</v>
      </c>
      <c r="B3926" s="2" t="s">
        <v>108</v>
      </c>
      <c r="C3926" s="2">
        <v>40</v>
      </c>
      <c r="D3926" s="2">
        <v>110</v>
      </c>
      <c r="E3926" s="2">
        <v>0</v>
      </c>
      <c r="F3926" s="2">
        <v>237</v>
      </c>
      <c r="G3926" s="2" t="s">
        <v>3617</v>
      </c>
      <c r="H3926" s="2">
        <v>721</v>
      </c>
      <c r="I3926" s="2">
        <v>3468572</v>
      </c>
      <c r="J3926" s="2" t="s">
        <v>5558</v>
      </c>
      <c r="K3926" s="2" t="s">
        <v>2938</v>
      </c>
      <c r="L3926" s="2" t="s">
        <v>11035</v>
      </c>
      <c r="M3926" s="2">
        <v>10073</v>
      </c>
      <c r="N3926" s="2">
        <v>1966</v>
      </c>
      <c r="O3926" s="2" t="s">
        <v>6795</v>
      </c>
      <c r="P3926" s="2">
        <v>0</v>
      </c>
      <c r="Q3926" s="2" t="s">
        <v>17890</v>
      </c>
      <c r="R3926" s="3" t="s">
        <v>22601</v>
      </c>
      <c r="S3926" s="2">
        <v>78</v>
      </c>
      <c r="T3926" s="2" t="s">
        <v>23647</v>
      </c>
      <c r="U3926" s="2" t="s">
        <v>23694</v>
      </c>
      <c r="V3926" s="2" t="s">
        <v>23762</v>
      </c>
      <c r="W3926" s="2">
        <v>4000000</v>
      </c>
      <c r="X3926" s="2">
        <v>1988</v>
      </c>
      <c r="Y3926" s="2">
        <v>246</v>
      </c>
      <c r="Z3926" s="2">
        <v>7.3</v>
      </c>
      <c r="AA3926" s="2">
        <v>1.85</v>
      </c>
      <c r="AB3926" s="2">
        <v>816</v>
      </c>
    </row>
    <row r="3927" spans="1:28" x14ac:dyDescent="0.3">
      <c r="A3927" s="2" t="s">
        <v>28</v>
      </c>
      <c r="B3927" s="2" t="s">
        <v>1277</v>
      </c>
      <c r="C3927" s="2">
        <v>50</v>
      </c>
      <c r="D3927" s="2">
        <v>84</v>
      </c>
      <c r="E3927" s="2">
        <v>378</v>
      </c>
      <c r="F3927" s="2">
        <v>611</v>
      </c>
      <c r="G3927" s="2" t="s">
        <v>2474</v>
      </c>
      <c r="H3927" s="2">
        <v>925</v>
      </c>
      <c r="I3927" s="2">
        <v>2892582</v>
      </c>
      <c r="J3927" s="2" t="s">
        <v>5447</v>
      </c>
      <c r="K3927" s="2" t="s">
        <v>2905</v>
      </c>
      <c r="L3927" s="2" t="s">
        <v>11036</v>
      </c>
      <c r="M3927" s="2">
        <v>22697</v>
      </c>
      <c r="N3927" s="2">
        <v>3559</v>
      </c>
      <c r="O3927" s="2" t="s">
        <v>3158</v>
      </c>
      <c r="P3927" s="2">
        <v>0</v>
      </c>
      <c r="Q3927" s="2" t="s">
        <v>17891</v>
      </c>
      <c r="R3927" s="3" t="s">
        <v>22602</v>
      </c>
      <c r="S3927" s="2">
        <v>202</v>
      </c>
      <c r="T3927" s="2" t="s">
        <v>23647</v>
      </c>
      <c r="U3927" s="2" t="s">
        <v>23694</v>
      </c>
      <c r="V3927" s="2" t="s">
        <v>23762</v>
      </c>
      <c r="W3927" s="2">
        <v>4000000</v>
      </c>
      <c r="X3927" s="2">
        <v>1996</v>
      </c>
      <c r="Y3927" s="2">
        <v>729</v>
      </c>
      <c r="Z3927" s="2">
        <v>7.6</v>
      </c>
      <c r="AA3927" s="2">
        <v>1.85</v>
      </c>
      <c r="AB3927" s="2">
        <v>0</v>
      </c>
    </row>
    <row r="3928" spans="1:28" x14ac:dyDescent="0.3">
      <c r="A3928" s="2" t="s">
        <v>28</v>
      </c>
      <c r="B3928" s="2" t="s">
        <v>1740</v>
      </c>
      <c r="C3928" s="2">
        <v>45</v>
      </c>
      <c r="D3928" s="2">
        <v>94</v>
      </c>
      <c r="E3928" s="2">
        <v>24</v>
      </c>
      <c r="F3928" s="2">
        <v>545</v>
      </c>
      <c r="G3928" s="2" t="s">
        <v>3130</v>
      </c>
      <c r="H3928" s="2">
        <v>834</v>
      </c>
      <c r="I3928" s="2">
        <v>2800000</v>
      </c>
      <c r="J3928" s="2" t="s">
        <v>5447</v>
      </c>
      <c r="K3928" s="2" t="s">
        <v>2839</v>
      </c>
      <c r="L3928" s="2" t="s">
        <v>11037</v>
      </c>
      <c r="M3928" s="2">
        <v>4377</v>
      </c>
      <c r="N3928" s="2">
        <v>2662</v>
      </c>
      <c r="O3928" s="2" t="s">
        <v>3259</v>
      </c>
      <c r="P3928" s="2">
        <v>3</v>
      </c>
      <c r="Q3928" s="2" t="s">
        <v>17892</v>
      </c>
      <c r="R3928" s="3" t="s">
        <v>22603</v>
      </c>
      <c r="S3928" s="2">
        <v>85</v>
      </c>
      <c r="T3928" s="2" t="s">
        <v>23647</v>
      </c>
      <c r="U3928" s="2" t="s">
        <v>23694</v>
      </c>
      <c r="V3928" s="2" t="s">
        <v>23762</v>
      </c>
      <c r="W3928" s="2">
        <v>4000000</v>
      </c>
      <c r="X3928" s="2">
        <v>1999</v>
      </c>
      <c r="Y3928" s="2">
        <v>625</v>
      </c>
      <c r="Z3928" s="2">
        <v>5.8</v>
      </c>
      <c r="AA3928" s="2">
        <v>1.85</v>
      </c>
      <c r="AB3928" s="2">
        <v>309</v>
      </c>
    </row>
    <row r="3929" spans="1:28" x14ac:dyDescent="0.3">
      <c r="A3929" s="2" t="s">
        <v>28</v>
      </c>
      <c r="B3929" s="2" t="s">
        <v>418</v>
      </c>
      <c r="C3929" s="2">
        <v>121</v>
      </c>
      <c r="D3929" s="2">
        <v>93</v>
      </c>
      <c r="E3929" s="2">
        <v>131</v>
      </c>
      <c r="F3929" s="2">
        <v>90</v>
      </c>
      <c r="G3929" s="2" t="s">
        <v>4577</v>
      </c>
      <c r="H3929" s="2">
        <v>497</v>
      </c>
      <c r="I3929" s="2">
        <v>2426851</v>
      </c>
      <c r="J3929" s="2" t="s">
        <v>24157</v>
      </c>
      <c r="K3929" s="2" t="s">
        <v>4178</v>
      </c>
      <c r="L3929" s="2" t="s">
        <v>11038</v>
      </c>
      <c r="M3929" s="2">
        <v>16224</v>
      </c>
      <c r="N3929" s="2">
        <v>776</v>
      </c>
      <c r="O3929" s="2" t="s">
        <v>12575</v>
      </c>
      <c r="P3929" s="2">
        <v>1</v>
      </c>
      <c r="Q3929" s="2" t="s">
        <v>17893</v>
      </c>
      <c r="R3929" s="3" t="s">
        <v>22604</v>
      </c>
      <c r="S3929" s="2">
        <v>76</v>
      </c>
      <c r="T3929" s="2" t="s">
        <v>23647</v>
      </c>
      <c r="U3929" s="2" t="s">
        <v>23694</v>
      </c>
      <c r="V3929" s="2" t="s">
        <v>23762</v>
      </c>
      <c r="W3929" s="2">
        <v>4000000</v>
      </c>
      <c r="X3929" s="2">
        <v>2007</v>
      </c>
      <c r="Y3929" s="2">
        <v>113</v>
      </c>
      <c r="Z3929" s="2">
        <v>6.5</v>
      </c>
      <c r="AA3929" s="2">
        <v>2.5499999999999998</v>
      </c>
      <c r="AB3929" s="2">
        <v>830</v>
      </c>
    </row>
    <row r="3930" spans="1:28" x14ac:dyDescent="0.3">
      <c r="A3930" s="2" t="s">
        <v>28</v>
      </c>
      <c r="B3930" s="2" t="s">
        <v>1741</v>
      </c>
      <c r="C3930" s="2">
        <v>114</v>
      </c>
      <c r="D3930" s="2">
        <v>96</v>
      </c>
      <c r="E3930" s="2">
        <v>101</v>
      </c>
      <c r="F3930" s="2">
        <v>71</v>
      </c>
      <c r="G3930" s="2" t="s">
        <v>4578</v>
      </c>
      <c r="H3930" s="2">
        <v>730</v>
      </c>
      <c r="I3930" s="2">
        <v>1325073</v>
      </c>
      <c r="J3930" s="2" t="s">
        <v>24006</v>
      </c>
      <c r="K3930" s="2" t="s">
        <v>3403</v>
      </c>
      <c r="L3930" s="2" t="s">
        <v>11039</v>
      </c>
      <c r="M3930" s="2">
        <v>18762</v>
      </c>
      <c r="N3930" s="2">
        <v>1208</v>
      </c>
      <c r="O3930" s="2" t="s">
        <v>2625</v>
      </c>
      <c r="P3930" s="2">
        <v>0</v>
      </c>
      <c r="Q3930" s="2" t="s">
        <v>17894</v>
      </c>
      <c r="R3930" s="3" t="s">
        <v>22605</v>
      </c>
      <c r="S3930" s="2">
        <v>91</v>
      </c>
      <c r="T3930" s="2" t="s">
        <v>23647</v>
      </c>
      <c r="U3930" s="2" t="s">
        <v>23694</v>
      </c>
      <c r="V3930" s="2" t="s">
        <v>23762</v>
      </c>
      <c r="W3930" s="2">
        <v>4000000</v>
      </c>
      <c r="X3930" s="2">
        <v>2005</v>
      </c>
      <c r="Y3930" s="2">
        <v>394</v>
      </c>
      <c r="Z3930" s="2">
        <v>6.6</v>
      </c>
      <c r="AA3930" s="2">
        <v>2.35</v>
      </c>
      <c r="AB3930" s="2">
        <v>708</v>
      </c>
    </row>
    <row r="3931" spans="1:28" x14ac:dyDescent="0.3">
      <c r="A3931" s="2" t="s">
        <v>28</v>
      </c>
      <c r="B3931" s="2" t="s">
        <v>637</v>
      </c>
      <c r="C3931" s="2">
        <v>270</v>
      </c>
      <c r="D3931" s="2">
        <v>88</v>
      </c>
      <c r="E3931" s="2">
        <v>0</v>
      </c>
      <c r="F3931" s="2">
        <v>939</v>
      </c>
      <c r="G3931" s="2" t="s">
        <v>2714</v>
      </c>
      <c r="H3931" s="2">
        <v>1000</v>
      </c>
      <c r="J3931" s="2" t="s">
        <v>24983</v>
      </c>
      <c r="K3931" s="2" t="s">
        <v>6819</v>
      </c>
      <c r="L3931" s="2" t="s">
        <v>11040</v>
      </c>
      <c r="M3931" s="2">
        <v>53342</v>
      </c>
      <c r="N3931" s="2">
        <v>4777</v>
      </c>
      <c r="O3931" s="2" t="s">
        <v>2677</v>
      </c>
      <c r="P3931" s="2">
        <v>0</v>
      </c>
      <c r="Q3931" s="2" t="s">
        <v>17895</v>
      </c>
      <c r="R3931" s="3" t="s">
        <v>22606</v>
      </c>
      <c r="S3931" s="2">
        <v>287</v>
      </c>
      <c r="T3931" s="2" t="s">
        <v>23647</v>
      </c>
      <c r="U3931" s="2" t="s">
        <v>23694</v>
      </c>
      <c r="V3931" s="2" t="s">
        <v>23762</v>
      </c>
      <c r="W3931" s="2">
        <v>4000000</v>
      </c>
      <c r="X3931" s="2">
        <v>2011</v>
      </c>
      <c r="Y3931" s="2">
        <v>947</v>
      </c>
      <c r="Z3931" s="2">
        <v>6.2</v>
      </c>
      <c r="AA3931" s="2">
        <v>1.85</v>
      </c>
      <c r="AB3931" s="2">
        <v>16000</v>
      </c>
    </row>
    <row r="3932" spans="1:28" x14ac:dyDescent="0.3">
      <c r="A3932" s="2" t="s">
        <v>28</v>
      </c>
      <c r="B3932" s="2" t="s">
        <v>24984</v>
      </c>
      <c r="C3932" s="2">
        <v>116</v>
      </c>
      <c r="D3932" s="2">
        <v>101</v>
      </c>
      <c r="E3932" s="2">
        <v>21</v>
      </c>
      <c r="F3932" s="2">
        <v>161</v>
      </c>
      <c r="G3932" s="2" t="s">
        <v>13237</v>
      </c>
      <c r="H3932" s="2">
        <v>420</v>
      </c>
      <c r="I3932" s="2">
        <v>864959</v>
      </c>
      <c r="J3932" s="2" t="s">
        <v>23790</v>
      </c>
      <c r="K3932" s="2" t="s">
        <v>6820</v>
      </c>
      <c r="L3932" s="2" t="s">
        <v>11041</v>
      </c>
      <c r="M3932" s="2">
        <v>20275</v>
      </c>
      <c r="N3932" s="2">
        <v>1215</v>
      </c>
      <c r="O3932" s="2" t="s">
        <v>13500</v>
      </c>
      <c r="P3932" s="2">
        <v>0</v>
      </c>
      <c r="Q3932" s="2" t="s">
        <v>17896</v>
      </c>
      <c r="R3932" s="3" t="s">
        <v>22607</v>
      </c>
      <c r="S3932" s="2">
        <v>151</v>
      </c>
      <c r="T3932" s="2" t="s">
        <v>23647</v>
      </c>
      <c r="U3932" s="2" t="s">
        <v>23695</v>
      </c>
      <c r="V3932" s="2" t="s">
        <v>23760</v>
      </c>
      <c r="W3932" s="2">
        <v>4000000</v>
      </c>
      <c r="X3932" s="2">
        <v>2005</v>
      </c>
      <c r="Y3932" s="2">
        <v>291</v>
      </c>
      <c r="Z3932" s="2">
        <v>6.9</v>
      </c>
      <c r="AA3932" s="2">
        <v>1.85</v>
      </c>
      <c r="AB3932" s="2">
        <v>0</v>
      </c>
    </row>
    <row r="3933" spans="1:28" x14ac:dyDescent="0.3">
      <c r="A3933" s="2" t="s">
        <v>28</v>
      </c>
      <c r="B3933" s="2" t="s">
        <v>1743</v>
      </c>
      <c r="C3933" s="2">
        <v>115</v>
      </c>
      <c r="D3933" s="2">
        <v>102</v>
      </c>
      <c r="E3933" s="2">
        <v>330</v>
      </c>
      <c r="F3933" s="2">
        <v>0</v>
      </c>
      <c r="G3933" s="2" t="s">
        <v>4580</v>
      </c>
      <c r="H3933" s="2">
        <v>48</v>
      </c>
      <c r="I3933" s="2">
        <v>2601847</v>
      </c>
      <c r="J3933" s="2" t="s">
        <v>24145</v>
      </c>
      <c r="K3933" s="2" t="s">
        <v>6821</v>
      </c>
      <c r="L3933" s="2" t="s">
        <v>11042</v>
      </c>
      <c r="M3933" s="2">
        <v>22457</v>
      </c>
      <c r="N3933" s="2">
        <v>48</v>
      </c>
      <c r="O3933" s="2" t="s">
        <v>13501</v>
      </c>
      <c r="P3933" s="2">
        <v>0</v>
      </c>
      <c r="Q3933" s="2" t="s">
        <v>17897</v>
      </c>
      <c r="R3933" s="3" t="s">
        <v>22608</v>
      </c>
      <c r="S3933" s="2">
        <v>69</v>
      </c>
      <c r="T3933" s="2" t="s">
        <v>23672</v>
      </c>
      <c r="U3933" s="2" t="s">
        <v>23694</v>
      </c>
      <c r="V3933" s="2" t="s">
        <v>23759</v>
      </c>
      <c r="W3933" s="2">
        <v>4000000</v>
      </c>
      <c r="X3933" s="2">
        <v>2011</v>
      </c>
      <c r="Y3933" s="2">
        <v>0</v>
      </c>
      <c r="Z3933" s="2">
        <v>8.5</v>
      </c>
      <c r="AA3933" s="2">
        <v>2.35</v>
      </c>
      <c r="AB3933" s="2">
        <v>26000</v>
      </c>
    </row>
    <row r="3934" spans="1:28" x14ac:dyDescent="0.3">
      <c r="A3934" s="2" t="s">
        <v>28</v>
      </c>
      <c r="B3934" s="2" t="s">
        <v>1744</v>
      </c>
      <c r="C3934" s="2">
        <v>15</v>
      </c>
      <c r="D3934" s="2">
        <v>87</v>
      </c>
      <c r="E3934" s="2">
        <v>101</v>
      </c>
      <c r="F3934" s="2">
        <v>324</v>
      </c>
      <c r="G3934" s="2" t="s">
        <v>24985</v>
      </c>
      <c r="H3934" s="2">
        <v>721</v>
      </c>
      <c r="I3934" s="2">
        <v>800000</v>
      </c>
      <c r="J3934" s="2" t="s">
        <v>23790</v>
      </c>
      <c r="K3934" s="2" t="s">
        <v>4552</v>
      </c>
      <c r="L3934" s="2" t="s">
        <v>11043</v>
      </c>
      <c r="M3934" s="2">
        <v>2308</v>
      </c>
      <c r="N3934" s="2">
        <v>1700</v>
      </c>
      <c r="O3934" s="2" t="s">
        <v>4170</v>
      </c>
      <c r="P3934" s="2">
        <v>0</v>
      </c>
      <c r="Q3934" s="2" t="s">
        <v>17898</v>
      </c>
      <c r="R3934" s="3" t="s">
        <v>22609</v>
      </c>
      <c r="S3934" s="2">
        <v>35</v>
      </c>
      <c r="T3934" s="2" t="s">
        <v>23647</v>
      </c>
      <c r="U3934" s="2" t="s">
        <v>23694</v>
      </c>
      <c r="V3934" s="2" t="s">
        <v>23762</v>
      </c>
      <c r="W3934" s="2">
        <v>4000000</v>
      </c>
      <c r="X3934" s="2">
        <v>1987</v>
      </c>
      <c r="Y3934" s="2">
        <v>576</v>
      </c>
      <c r="Z3934" s="2">
        <v>4.8</v>
      </c>
      <c r="AA3934" s="2">
        <v>1.85</v>
      </c>
      <c r="AB3934" s="2">
        <v>550</v>
      </c>
    </row>
    <row r="3935" spans="1:28" x14ac:dyDescent="0.3">
      <c r="A3935" s="2" t="s">
        <v>28</v>
      </c>
      <c r="B3935" s="2" t="s">
        <v>1745</v>
      </c>
      <c r="C3935" s="2">
        <v>122</v>
      </c>
      <c r="D3935" s="2">
        <v>83</v>
      </c>
      <c r="E3935" s="2">
        <v>19</v>
      </c>
      <c r="F3935" s="2">
        <v>322</v>
      </c>
      <c r="G3935" s="2" t="s">
        <v>4582</v>
      </c>
      <c r="H3935" s="2">
        <v>947</v>
      </c>
      <c r="I3935" s="2">
        <v>1429260</v>
      </c>
      <c r="J3935" s="2" t="s">
        <v>23794</v>
      </c>
      <c r="K3935" s="2" t="s">
        <v>2714</v>
      </c>
      <c r="L3935" s="2" t="s">
        <v>11044</v>
      </c>
      <c r="M3935" s="2">
        <v>45293</v>
      </c>
      <c r="N3935" s="2">
        <v>2353</v>
      </c>
      <c r="O3935" s="2" t="s">
        <v>12384</v>
      </c>
      <c r="P3935" s="2">
        <v>1</v>
      </c>
      <c r="Q3935" s="2" t="s">
        <v>17899</v>
      </c>
      <c r="R3935" s="3" t="s">
        <v>22610</v>
      </c>
      <c r="S3935" s="2">
        <v>71</v>
      </c>
      <c r="T3935" s="2" t="s">
        <v>23647</v>
      </c>
      <c r="U3935" s="2" t="s">
        <v>23694</v>
      </c>
      <c r="V3935" s="2" t="s">
        <v>23759</v>
      </c>
      <c r="X3935" s="2">
        <v>2011</v>
      </c>
      <c r="Y3935" s="2">
        <v>685</v>
      </c>
      <c r="Z3935" s="2">
        <v>6.6</v>
      </c>
      <c r="AA3935" s="2">
        <v>2.35</v>
      </c>
      <c r="AB3935" s="2">
        <v>0</v>
      </c>
    </row>
    <row r="3936" spans="1:28" x14ac:dyDescent="0.3">
      <c r="A3936" s="2" t="s">
        <v>28</v>
      </c>
      <c r="B3936" s="2" t="s">
        <v>1746</v>
      </c>
      <c r="C3936" s="2">
        <v>35</v>
      </c>
      <c r="D3936" s="2">
        <v>103</v>
      </c>
      <c r="E3936" s="2">
        <v>5</v>
      </c>
      <c r="F3936" s="2">
        <v>842</v>
      </c>
      <c r="G3936" s="2" t="s">
        <v>3589</v>
      </c>
      <c r="H3936" s="2">
        <v>1000</v>
      </c>
      <c r="J3936" s="2" t="s">
        <v>24146</v>
      </c>
      <c r="K3936" s="2" t="s">
        <v>2471</v>
      </c>
      <c r="L3936" s="2" t="s">
        <v>11045</v>
      </c>
      <c r="M3936" s="2">
        <v>4091</v>
      </c>
      <c r="N3936" s="2">
        <v>3408</v>
      </c>
      <c r="O3936" s="2" t="s">
        <v>13502</v>
      </c>
      <c r="P3936" s="2">
        <v>0</v>
      </c>
      <c r="Q3936" s="2" t="s">
        <v>17900</v>
      </c>
      <c r="R3936" s="3" t="s">
        <v>22611</v>
      </c>
      <c r="S3936" s="2">
        <v>20</v>
      </c>
      <c r="T3936" s="2" t="s">
        <v>23647</v>
      </c>
      <c r="U3936" s="2" t="s">
        <v>23694</v>
      </c>
      <c r="V3936" s="2" t="s">
        <v>23762</v>
      </c>
      <c r="W3936" s="2">
        <v>4500000</v>
      </c>
      <c r="X3936" s="2">
        <v>2015</v>
      </c>
      <c r="Y3936" s="2">
        <v>1000</v>
      </c>
      <c r="Z3936" s="2">
        <v>5.7</v>
      </c>
      <c r="AA3936" s="2">
        <v>2.35</v>
      </c>
      <c r="AB3936" s="2">
        <v>987</v>
      </c>
    </row>
    <row r="3937" spans="1:28" x14ac:dyDescent="0.3">
      <c r="A3937" s="2" t="s">
        <v>28</v>
      </c>
      <c r="B3937" s="2" t="s">
        <v>1747</v>
      </c>
      <c r="C3937" s="2">
        <v>41</v>
      </c>
      <c r="D3937" s="2">
        <v>99</v>
      </c>
      <c r="E3937" s="2">
        <v>60</v>
      </c>
      <c r="F3937" s="2">
        <v>444</v>
      </c>
      <c r="G3937" s="2" t="s">
        <v>4583</v>
      </c>
      <c r="H3937" s="2">
        <v>979</v>
      </c>
      <c r="I3937" s="2">
        <v>562059</v>
      </c>
      <c r="J3937" s="2" t="s">
        <v>24146</v>
      </c>
      <c r="K3937" s="2" t="s">
        <v>3086</v>
      </c>
      <c r="L3937" s="2" t="s">
        <v>11046</v>
      </c>
      <c r="M3937" s="2">
        <v>8535</v>
      </c>
      <c r="N3937" s="2">
        <v>3130</v>
      </c>
      <c r="O3937" s="2" t="s">
        <v>6539</v>
      </c>
      <c r="P3937" s="2">
        <v>4</v>
      </c>
      <c r="Q3937" s="2" t="s">
        <v>17901</v>
      </c>
      <c r="R3937" s="3" t="s">
        <v>22612</v>
      </c>
      <c r="S3937" s="2">
        <v>113</v>
      </c>
      <c r="T3937" s="2" t="s">
        <v>23647</v>
      </c>
      <c r="U3937" s="2" t="s">
        <v>23694</v>
      </c>
      <c r="V3937" s="2" t="s">
        <v>23762</v>
      </c>
      <c r="W3937" s="2">
        <v>4000000</v>
      </c>
      <c r="X3937" s="2">
        <v>2002</v>
      </c>
      <c r="Y3937" s="2">
        <v>665</v>
      </c>
      <c r="Z3937" s="2">
        <v>7</v>
      </c>
      <c r="AA3937" s="2">
        <v>1.85</v>
      </c>
      <c r="AB3937" s="2">
        <v>872</v>
      </c>
    </row>
    <row r="3938" spans="1:28" x14ac:dyDescent="0.3">
      <c r="A3938" s="2" t="s">
        <v>28</v>
      </c>
      <c r="B3938" s="2" t="s">
        <v>1728</v>
      </c>
      <c r="C3938" s="2">
        <v>31</v>
      </c>
      <c r="D3938" s="2">
        <v>106</v>
      </c>
      <c r="E3938" s="2">
        <v>81</v>
      </c>
      <c r="F3938" s="2">
        <v>687</v>
      </c>
      <c r="G3938" s="2" t="s">
        <v>3732</v>
      </c>
      <c r="H3938" s="2">
        <v>2000</v>
      </c>
      <c r="I3938" s="2">
        <v>399793</v>
      </c>
      <c r="J3938" s="2" t="s">
        <v>5558</v>
      </c>
      <c r="K3938" s="2" t="s">
        <v>3134</v>
      </c>
      <c r="L3938" s="2" t="s">
        <v>11047</v>
      </c>
      <c r="M3938" s="2">
        <v>2877</v>
      </c>
      <c r="N3938" s="2">
        <v>4343</v>
      </c>
      <c r="O3938" s="2" t="s">
        <v>6327</v>
      </c>
      <c r="P3938" s="2">
        <v>0</v>
      </c>
      <c r="Q3938" s="2" t="s">
        <v>17902</v>
      </c>
      <c r="R3938" s="3" t="s">
        <v>22613</v>
      </c>
      <c r="S3938" s="2">
        <v>70</v>
      </c>
      <c r="T3938" s="2" t="s">
        <v>23647</v>
      </c>
      <c r="U3938" s="2" t="s">
        <v>23694</v>
      </c>
      <c r="V3938" s="2" t="s">
        <v>23762</v>
      </c>
      <c r="W3938" s="2">
        <v>4000000</v>
      </c>
      <c r="X3938" s="2">
        <v>1999</v>
      </c>
      <c r="Y3938" s="2">
        <v>811</v>
      </c>
      <c r="Z3938" s="2">
        <v>5.4</v>
      </c>
      <c r="AA3938" s="2">
        <v>1.78</v>
      </c>
      <c r="AB3938" s="2">
        <v>111</v>
      </c>
    </row>
    <row r="3939" spans="1:28" x14ac:dyDescent="0.3">
      <c r="A3939" s="2" t="s">
        <v>28</v>
      </c>
      <c r="B3939" s="2" t="s">
        <v>1748</v>
      </c>
      <c r="C3939" s="2">
        <v>332</v>
      </c>
      <c r="D3939" s="2">
        <v>115</v>
      </c>
      <c r="E3939" s="2">
        <v>227</v>
      </c>
      <c r="F3939" s="2">
        <v>226</v>
      </c>
      <c r="G3939" s="2" t="s">
        <v>1748</v>
      </c>
      <c r="H3939" s="2">
        <v>690</v>
      </c>
      <c r="J3939" s="2" t="s">
        <v>24244</v>
      </c>
      <c r="K3939" s="2" t="s">
        <v>3026</v>
      </c>
      <c r="L3939" s="2" t="s">
        <v>11048</v>
      </c>
      <c r="M3939" s="2">
        <v>29440</v>
      </c>
      <c r="N3939" s="2">
        <v>1298</v>
      </c>
      <c r="O3939" s="2" t="s">
        <v>6293</v>
      </c>
      <c r="P3939" s="2">
        <v>0</v>
      </c>
      <c r="Q3939" s="2" t="s">
        <v>17903</v>
      </c>
      <c r="R3939" s="3" t="s">
        <v>22614</v>
      </c>
      <c r="S3939" s="2">
        <v>110</v>
      </c>
      <c r="T3939" s="2" t="s">
        <v>23649</v>
      </c>
      <c r="U3939" s="2" t="s">
        <v>23703</v>
      </c>
      <c r="V3939" s="2" t="s">
        <v>23764</v>
      </c>
      <c r="X3939" s="2">
        <v>2012</v>
      </c>
      <c r="Y3939" s="2">
        <v>227</v>
      </c>
      <c r="Z3939" s="2">
        <v>7.1</v>
      </c>
      <c r="AA3939" s="2">
        <v>1.85</v>
      </c>
      <c r="AB3939" s="2">
        <v>12000</v>
      </c>
    </row>
    <row r="3940" spans="1:28" x14ac:dyDescent="0.3">
      <c r="A3940" s="2" t="s">
        <v>28</v>
      </c>
      <c r="B3940" s="2" t="s">
        <v>501</v>
      </c>
      <c r="C3940" s="2">
        <v>232</v>
      </c>
      <c r="D3940" s="2">
        <v>117</v>
      </c>
      <c r="E3940" s="2">
        <v>234</v>
      </c>
      <c r="F3940" s="2">
        <v>221</v>
      </c>
      <c r="G3940" s="2" t="s">
        <v>3363</v>
      </c>
      <c r="H3940" s="2">
        <v>12000</v>
      </c>
      <c r="I3940" s="2">
        <v>371897</v>
      </c>
      <c r="J3940" s="2" t="s">
        <v>5558</v>
      </c>
      <c r="K3940" s="2" t="s">
        <v>6211</v>
      </c>
      <c r="L3940" s="2" t="s">
        <v>11049</v>
      </c>
      <c r="M3940" s="2">
        <v>36494</v>
      </c>
      <c r="N3940" s="2">
        <v>13607</v>
      </c>
      <c r="O3940" s="2" t="s">
        <v>13503</v>
      </c>
      <c r="P3940" s="2">
        <v>2</v>
      </c>
      <c r="Q3940" s="2" t="s">
        <v>17904</v>
      </c>
      <c r="R3940" s="3" t="s">
        <v>22615</v>
      </c>
      <c r="S3940" s="2">
        <v>118</v>
      </c>
      <c r="T3940" s="2" t="s">
        <v>23647</v>
      </c>
      <c r="U3940" s="2" t="s">
        <v>23694</v>
      </c>
      <c r="V3940" s="2" t="s">
        <v>23762</v>
      </c>
      <c r="W3940" s="2">
        <v>4000000</v>
      </c>
      <c r="X3940" s="2">
        <v>2013</v>
      </c>
      <c r="Y3940" s="2">
        <v>1000</v>
      </c>
      <c r="Z3940" s="2">
        <v>6.9</v>
      </c>
      <c r="AA3940" s="2">
        <v>2.35</v>
      </c>
      <c r="AB3940" s="2">
        <v>11000</v>
      </c>
    </row>
    <row r="3941" spans="1:28" x14ac:dyDescent="0.3">
      <c r="A3941" s="2" t="s">
        <v>28</v>
      </c>
      <c r="B3941" s="2" t="s">
        <v>1749</v>
      </c>
      <c r="C3941" s="2">
        <v>43</v>
      </c>
      <c r="D3941" s="2">
        <v>99</v>
      </c>
      <c r="E3941" s="2">
        <v>13</v>
      </c>
      <c r="F3941" s="2">
        <v>159</v>
      </c>
      <c r="G3941" s="2" t="s">
        <v>4584</v>
      </c>
      <c r="H3941" s="2">
        <v>419</v>
      </c>
      <c r="I3941" s="2">
        <v>302204</v>
      </c>
      <c r="J3941" s="2" t="s">
        <v>24158</v>
      </c>
      <c r="K3941" s="2" t="s">
        <v>6822</v>
      </c>
      <c r="L3941" s="2" t="s">
        <v>11050</v>
      </c>
      <c r="M3941" s="2">
        <v>6705</v>
      </c>
      <c r="N3941" s="2">
        <v>975</v>
      </c>
      <c r="O3941" s="2" t="s">
        <v>12129</v>
      </c>
      <c r="P3941" s="2">
        <v>3</v>
      </c>
      <c r="Q3941" s="2" t="s">
        <v>17905</v>
      </c>
      <c r="R3941" s="3" t="s">
        <v>22616</v>
      </c>
      <c r="S3941" s="2">
        <v>53</v>
      </c>
      <c r="T3941" s="2" t="s">
        <v>23647</v>
      </c>
      <c r="U3941" s="2" t="s">
        <v>23695</v>
      </c>
      <c r="V3941" s="2" t="s">
        <v>23760</v>
      </c>
      <c r="W3941" s="2">
        <v>3000000</v>
      </c>
      <c r="X3941" s="2">
        <v>1997</v>
      </c>
      <c r="Y3941" s="2">
        <v>254</v>
      </c>
      <c r="Z3941" s="2">
        <v>6.6</v>
      </c>
      <c r="AA3941" s="2">
        <v>2.35</v>
      </c>
      <c r="AB3941" s="2">
        <v>167</v>
      </c>
    </row>
    <row r="3942" spans="1:28" x14ac:dyDescent="0.3">
      <c r="A3942" s="2" t="s">
        <v>28</v>
      </c>
      <c r="B3942" s="2" t="s">
        <v>228</v>
      </c>
      <c r="C3942" s="2">
        <v>68</v>
      </c>
      <c r="D3942" s="2">
        <v>102</v>
      </c>
      <c r="E3942" s="2">
        <v>212</v>
      </c>
      <c r="F3942" s="2">
        <v>195</v>
      </c>
      <c r="G3942" s="2" t="s">
        <v>4585</v>
      </c>
      <c r="H3942" s="2">
        <v>10000</v>
      </c>
      <c r="I3942" s="2">
        <v>354704</v>
      </c>
      <c r="J3942" s="2" t="s">
        <v>24342</v>
      </c>
      <c r="K3942" s="2" t="s">
        <v>2778</v>
      </c>
      <c r="L3942" s="2" t="s">
        <v>11051</v>
      </c>
      <c r="M3942" s="2">
        <v>2705</v>
      </c>
      <c r="N3942" s="2">
        <v>11083</v>
      </c>
      <c r="O3942" s="2" t="s">
        <v>7220</v>
      </c>
      <c r="P3942" s="2">
        <v>0</v>
      </c>
      <c r="Q3942" s="2" t="s">
        <v>17906</v>
      </c>
      <c r="R3942" s="3" t="s">
        <v>22617</v>
      </c>
      <c r="S3942" s="2">
        <v>38</v>
      </c>
      <c r="T3942" s="2" t="s">
        <v>23647</v>
      </c>
      <c r="U3942" s="2" t="s">
        <v>23694</v>
      </c>
      <c r="V3942" s="2" t="s">
        <v>23762</v>
      </c>
      <c r="W3942" s="2">
        <v>1300000</v>
      </c>
      <c r="X3942" s="2">
        <v>1987</v>
      </c>
      <c r="Y3942" s="2">
        <v>633</v>
      </c>
      <c r="Z3942" s="2">
        <v>5.9</v>
      </c>
      <c r="AA3942" s="2">
        <v>1.85</v>
      </c>
      <c r="AB3942" s="2">
        <v>314</v>
      </c>
    </row>
    <row r="3943" spans="1:28" x14ac:dyDescent="0.3">
      <c r="A3943" s="2" t="s">
        <v>28</v>
      </c>
      <c r="B3943" s="2" t="s">
        <v>1750</v>
      </c>
      <c r="C3943" s="2">
        <v>51</v>
      </c>
      <c r="D3943" s="2">
        <v>85</v>
      </c>
      <c r="E3943" s="2">
        <v>0</v>
      </c>
      <c r="F3943" s="2">
        <v>209</v>
      </c>
      <c r="G3943" s="2" t="s">
        <v>4586</v>
      </c>
      <c r="H3943" s="2">
        <v>945</v>
      </c>
      <c r="I3943" s="2">
        <v>265107</v>
      </c>
      <c r="J3943" s="2" t="s">
        <v>24986</v>
      </c>
      <c r="K3943" s="2" t="s">
        <v>3388</v>
      </c>
      <c r="L3943" s="2" t="s">
        <v>11052</v>
      </c>
      <c r="M3943" s="2">
        <v>4617</v>
      </c>
      <c r="N3943" s="2">
        <v>2282</v>
      </c>
      <c r="O3943" s="2" t="s">
        <v>13504</v>
      </c>
      <c r="P3943" s="2">
        <v>1</v>
      </c>
      <c r="Q3943" s="2" t="s">
        <v>17907</v>
      </c>
      <c r="R3943" s="3" t="s">
        <v>22618</v>
      </c>
      <c r="S3943" s="2">
        <v>93</v>
      </c>
      <c r="T3943" s="2" t="s">
        <v>23647</v>
      </c>
      <c r="U3943" s="2" t="s">
        <v>23698</v>
      </c>
      <c r="V3943" s="2" t="s">
        <v>23765</v>
      </c>
      <c r="W3943" s="2">
        <v>1500000</v>
      </c>
      <c r="X3943" s="2">
        <v>2000</v>
      </c>
      <c r="Y3943" s="2">
        <v>774</v>
      </c>
      <c r="Z3943" s="2">
        <v>6.3</v>
      </c>
      <c r="AA3943" s="2">
        <v>1.85</v>
      </c>
      <c r="AB3943" s="2">
        <v>614</v>
      </c>
    </row>
    <row r="3944" spans="1:28" x14ac:dyDescent="0.3">
      <c r="A3944" s="2" t="s">
        <v>28</v>
      </c>
      <c r="B3944" s="2" t="s">
        <v>809</v>
      </c>
      <c r="C3944" s="2">
        <v>33</v>
      </c>
      <c r="D3944" s="2">
        <v>86</v>
      </c>
      <c r="E3944" s="2">
        <v>8</v>
      </c>
      <c r="F3944" s="2">
        <v>428</v>
      </c>
      <c r="G3944" s="2" t="s">
        <v>2825</v>
      </c>
      <c r="H3944" s="2">
        <v>759</v>
      </c>
      <c r="I3944" s="2">
        <v>185577</v>
      </c>
      <c r="J3944" s="2" t="s">
        <v>5447</v>
      </c>
      <c r="K3944" s="2" t="s">
        <v>6397</v>
      </c>
      <c r="L3944" s="2" t="s">
        <v>11053</v>
      </c>
      <c r="M3944" s="2">
        <v>2133</v>
      </c>
      <c r="N3944" s="2">
        <v>2805</v>
      </c>
      <c r="O3944" s="2" t="s">
        <v>12905</v>
      </c>
      <c r="P3944" s="2">
        <v>1</v>
      </c>
      <c r="Q3944" s="2" t="s">
        <v>17908</v>
      </c>
      <c r="R3944" s="3" t="s">
        <v>22619</v>
      </c>
      <c r="S3944" s="2">
        <v>31</v>
      </c>
      <c r="T3944" s="2" t="s">
        <v>23647</v>
      </c>
      <c r="U3944" s="2" t="s">
        <v>23695</v>
      </c>
      <c r="V3944" s="2" t="s">
        <v>23762</v>
      </c>
      <c r="W3944" s="2">
        <v>4000000</v>
      </c>
      <c r="X3944" s="2">
        <v>1999</v>
      </c>
      <c r="Y3944" s="2">
        <v>638</v>
      </c>
      <c r="Z3944" s="2">
        <v>6.3</v>
      </c>
      <c r="AA3944" s="2">
        <v>1.85</v>
      </c>
      <c r="AB3944" s="2">
        <v>182</v>
      </c>
    </row>
    <row r="3945" spans="1:28" x14ac:dyDescent="0.3">
      <c r="A3945" s="2" t="s">
        <v>28</v>
      </c>
      <c r="B3945" s="2" t="s">
        <v>1751</v>
      </c>
      <c r="C3945" s="2">
        <v>26</v>
      </c>
      <c r="D3945" s="2">
        <v>120</v>
      </c>
      <c r="E3945" s="2">
        <v>45</v>
      </c>
      <c r="F3945" s="2">
        <v>69</v>
      </c>
      <c r="G3945" s="2" t="s">
        <v>4587</v>
      </c>
      <c r="H3945" s="2">
        <v>623</v>
      </c>
      <c r="I3945" s="2">
        <v>100412</v>
      </c>
      <c r="J3945" s="2" t="s">
        <v>5558</v>
      </c>
      <c r="K3945" s="2" t="s">
        <v>6823</v>
      </c>
      <c r="L3945" s="2" t="s">
        <v>11054</v>
      </c>
      <c r="M3945" s="2">
        <v>2112</v>
      </c>
      <c r="N3945" s="2">
        <v>824</v>
      </c>
      <c r="O3945" s="2" t="s">
        <v>13505</v>
      </c>
      <c r="P3945" s="2">
        <v>0</v>
      </c>
      <c r="R3945" s="3" t="s">
        <v>22620</v>
      </c>
      <c r="S3945" s="2">
        <v>7</v>
      </c>
      <c r="T3945" s="2" t="s">
        <v>23660</v>
      </c>
      <c r="U3945" s="2" t="s">
        <v>23705</v>
      </c>
      <c r="V3945" s="2" t="s">
        <v>23759</v>
      </c>
      <c r="W3945" s="2">
        <v>4000000</v>
      </c>
      <c r="X3945" s="2">
        <v>2013</v>
      </c>
      <c r="Y3945" s="2">
        <v>85</v>
      </c>
      <c r="Z3945" s="2">
        <v>7.7</v>
      </c>
      <c r="AA3945" s="2">
        <v>2.35</v>
      </c>
      <c r="AB3945" s="2">
        <v>0</v>
      </c>
    </row>
    <row r="3946" spans="1:28" x14ac:dyDescent="0.3">
      <c r="A3946" s="2" t="s">
        <v>28</v>
      </c>
      <c r="B3946" s="2" t="s">
        <v>1365</v>
      </c>
      <c r="C3946" s="2">
        <v>109</v>
      </c>
      <c r="D3946" s="2">
        <v>106</v>
      </c>
      <c r="E3946" s="2">
        <v>0</v>
      </c>
      <c r="F3946" s="2">
        <v>67</v>
      </c>
      <c r="G3946" s="2" t="s">
        <v>4588</v>
      </c>
      <c r="H3946" s="2">
        <v>617</v>
      </c>
      <c r="I3946" s="2">
        <v>58214</v>
      </c>
      <c r="J3946" s="2" t="s">
        <v>23969</v>
      </c>
      <c r="K3946" s="2" t="s">
        <v>2919</v>
      </c>
      <c r="L3946" s="2" t="s">
        <v>11055</v>
      </c>
      <c r="M3946" s="2">
        <v>34224</v>
      </c>
      <c r="N3946" s="2">
        <v>916</v>
      </c>
      <c r="O3946" s="2" t="s">
        <v>13506</v>
      </c>
      <c r="P3946" s="2">
        <v>0</v>
      </c>
      <c r="Q3946" s="2" t="s">
        <v>17909</v>
      </c>
      <c r="R3946" s="3" t="s">
        <v>22621</v>
      </c>
      <c r="S3946" s="2">
        <v>137</v>
      </c>
      <c r="T3946" s="2" t="s">
        <v>23647</v>
      </c>
      <c r="U3946" s="2" t="s">
        <v>23694</v>
      </c>
      <c r="V3946" s="2" t="s">
        <v>23762</v>
      </c>
      <c r="W3946" s="2">
        <v>9500000</v>
      </c>
      <c r="X3946" s="2">
        <v>2010</v>
      </c>
      <c r="Y3946" s="2">
        <v>163</v>
      </c>
      <c r="Z3946" s="2">
        <v>7</v>
      </c>
      <c r="AA3946" s="2">
        <v>2.35</v>
      </c>
      <c r="AB3946" s="2">
        <v>10000</v>
      </c>
    </row>
    <row r="3947" spans="1:28" x14ac:dyDescent="0.3">
      <c r="A3947" s="2" t="s">
        <v>28</v>
      </c>
      <c r="B3947" s="2" t="s">
        <v>305</v>
      </c>
      <c r="C3947" s="2">
        <v>34</v>
      </c>
      <c r="D3947" s="2">
        <v>103</v>
      </c>
      <c r="E3947" s="2">
        <v>272</v>
      </c>
      <c r="F3947" s="2">
        <v>70</v>
      </c>
      <c r="G3947" s="2" t="s">
        <v>2815</v>
      </c>
      <c r="H3947" s="2">
        <v>736</v>
      </c>
      <c r="I3947" s="2">
        <v>75078</v>
      </c>
      <c r="J3947" s="2" t="s">
        <v>5447</v>
      </c>
      <c r="K3947" s="2" t="s">
        <v>2659</v>
      </c>
      <c r="L3947" s="2" t="s">
        <v>11056</v>
      </c>
      <c r="M3947" s="2">
        <v>1398</v>
      </c>
      <c r="N3947" s="2">
        <v>1403</v>
      </c>
      <c r="O3947" s="2" t="s">
        <v>12708</v>
      </c>
      <c r="P3947" s="2">
        <v>4</v>
      </c>
      <c r="Q3947" s="2" t="s">
        <v>17910</v>
      </c>
      <c r="R3947" s="3" t="s">
        <v>22622</v>
      </c>
      <c r="S3947" s="2">
        <v>26</v>
      </c>
      <c r="T3947" s="2" t="s">
        <v>23647</v>
      </c>
      <c r="U3947" s="2" t="s">
        <v>23694</v>
      </c>
      <c r="V3947" s="2" t="s">
        <v>23762</v>
      </c>
      <c r="W3947" s="2">
        <v>14000000</v>
      </c>
      <c r="X3947" s="2">
        <v>2000</v>
      </c>
      <c r="Y3947" s="2">
        <v>450</v>
      </c>
      <c r="Z3947" s="2">
        <v>6.3</v>
      </c>
      <c r="AA3947" s="2">
        <v>1.85</v>
      </c>
      <c r="AB3947" s="2">
        <v>132</v>
      </c>
    </row>
    <row r="3948" spans="1:28" x14ac:dyDescent="0.3">
      <c r="A3948" s="2" t="s">
        <v>28</v>
      </c>
      <c r="B3948" s="2" t="s">
        <v>1224</v>
      </c>
      <c r="C3948" s="2">
        <v>31</v>
      </c>
      <c r="D3948" s="2">
        <v>93</v>
      </c>
      <c r="E3948" s="2">
        <v>12</v>
      </c>
      <c r="F3948" s="2">
        <v>15</v>
      </c>
      <c r="G3948" s="2" t="s">
        <v>4589</v>
      </c>
      <c r="H3948" s="2">
        <v>578</v>
      </c>
      <c r="I3948" s="2">
        <v>64359</v>
      </c>
      <c r="J3948" s="2" t="s">
        <v>23925</v>
      </c>
      <c r="K3948" s="2" t="s">
        <v>6824</v>
      </c>
      <c r="L3948" s="2" t="s">
        <v>11057</v>
      </c>
      <c r="M3948" s="2">
        <v>811</v>
      </c>
      <c r="N3948" s="2">
        <v>643</v>
      </c>
      <c r="O3948" s="2" t="s">
        <v>13507</v>
      </c>
      <c r="P3948" s="2">
        <v>1</v>
      </c>
      <c r="Q3948" s="2" t="s">
        <v>17911</v>
      </c>
      <c r="R3948" s="3" t="s">
        <v>22623</v>
      </c>
      <c r="S3948" s="2">
        <v>26</v>
      </c>
      <c r="T3948" s="2" t="s">
        <v>23647</v>
      </c>
      <c r="U3948" s="2" t="s">
        <v>23695</v>
      </c>
      <c r="V3948" s="2" t="s">
        <v>23762</v>
      </c>
      <c r="W3948" s="2">
        <v>2500000</v>
      </c>
      <c r="X3948" s="2">
        <v>1998</v>
      </c>
      <c r="Y3948" s="2">
        <v>29</v>
      </c>
      <c r="Z3948" s="2">
        <v>5.9</v>
      </c>
      <c r="AB3948" s="2">
        <v>108</v>
      </c>
    </row>
    <row r="3949" spans="1:28" x14ac:dyDescent="0.3">
      <c r="A3949" s="2" t="s">
        <v>28</v>
      </c>
      <c r="B3949" s="2" t="s">
        <v>898</v>
      </c>
      <c r="C3949" s="2">
        <v>141</v>
      </c>
      <c r="D3949" s="2">
        <v>112</v>
      </c>
      <c r="E3949" s="2">
        <v>105</v>
      </c>
      <c r="F3949" s="2">
        <v>748</v>
      </c>
      <c r="G3949" s="2" t="s">
        <v>3079</v>
      </c>
      <c r="H3949" s="2">
        <v>18000</v>
      </c>
      <c r="I3949" s="2">
        <v>317125</v>
      </c>
      <c r="J3949" s="2" t="s">
        <v>23794</v>
      </c>
      <c r="K3949" s="2" t="s">
        <v>3045</v>
      </c>
      <c r="L3949" s="2" t="s">
        <v>11058</v>
      </c>
      <c r="M3949" s="2">
        <v>23334</v>
      </c>
      <c r="N3949" s="2">
        <v>25269</v>
      </c>
      <c r="O3949" s="2" t="s">
        <v>3042</v>
      </c>
      <c r="P3949" s="2">
        <v>0</v>
      </c>
      <c r="Q3949" s="2" t="s">
        <v>17912</v>
      </c>
      <c r="R3949" s="3" t="s">
        <v>22624</v>
      </c>
      <c r="S3949" s="2">
        <v>87</v>
      </c>
      <c r="T3949" s="2" t="s">
        <v>23647</v>
      </c>
      <c r="U3949" s="2" t="s">
        <v>23698</v>
      </c>
      <c r="V3949" s="2" t="s">
        <v>23762</v>
      </c>
      <c r="W3949" s="2">
        <v>16000000</v>
      </c>
      <c r="X3949" s="2">
        <v>2013</v>
      </c>
      <c r="Y3949" s="2">
        <v>6000</v>
      </c>
      <c r="Z3949" s="2">
        <v>6.2</v>
      </c>
      <c r="AA3949" s="2">
        <v>2.35</v>
      </c>
      <c r="AB3949" s="2">
        <v>0</v>
      </c>
    </row>
    <row r="3950" spans="1:28" x14ac:dyDescent="0.3">
      <c r="A3950" s="2" t="s">
        <v>28</v>
      </c>
      <c r="B3950" s="2" t="s">
        <v>1752</v>
      </c>
      <c r="C3950" s="2">
        <v>19</v>
      </c>
      <c r="D3950" s="2">
        <v>100</v>
      </c>
      <c r="E3950" s="2">
        <v>137</v>
      </c>
      <c r="F3950" s="2">
        <v>476</v>
      </c>
      <c r="G3950" s="2" t="s">
        <v>4590</v>
      </c>
      <c r="H3950" s="2">
        <v>4000</v>
      </c>
      <c r="J3950" s="2" t="s">
        <v>23894</v>
      </c>
      <c r="K3950" s="2" t="s">
        <v>2485</v>
      </c>
      <c r="L3950" s="2" t="s">
        <v>11059</v>
      </c>
      <c r="M3950" s="2">
        <v>1555</v>
      </c>
      <c r="N3950" s="2">
        <v>5796</v>
      </c>
      <c r="O3950" s="2" t="s">
        <v>13508</v>
      </c>
      <c r="P3950" s="2">
        <v>0</v>
      </c>
      <c r="Q3950" s="2" t="s">
        <v>17913</v>
      </c>
      <c r="R3950" s="3" t="s">
        <v>22625</v>
      </c>
      <c r="S3950" s="2">
        <v>40</v>
      </c>
      <c r="T3950" s="2" t="s">
        <v>23647</v>
      </c>
      <c r="U3950" s="2" t="s">
        <v>23694</v>
      </c>
      <c r="V3950" s="2" t="s">
        <v>23762</v>
      </c>
      <c r="W3950" s="2">
        <v>4000000</v>
      </c>
      <c r="X3950" s="2">
        <v>1998</v>
      </c>
      <c r="Y3950" s="2">
        <v>575</v>
      </c>
      <c r="Z3950" s="2">
        <v>5</v>
      </c>
      <c r="AA3950" s="2">
        <v>2.35</v>
      </c>
      <c r="AB3950" s="2">
        <v>98</v>
      </c>
    </row>
    <row r="3951" spans="1:28" x14ac:dyDescent="0.3">
      <c r="A3951" s="2" t="s">
        <v>28</v>
      </c>
      <c r="B3951" s="2" t="s">
        <v>24987</v>
      </c>
      <c r="C3951" s="2">
        <v>64</v>
      </c>
      <c r="D3951" s="2">
        <v>113</v>
      </c>
      <c r="E3951" s="2">
        <v>58</v>
      </c>
      <c r="F3951" s="2">
        <v>9</v>
      </c>
      <c r="G3951" s="2" t="s">
        <v>4591</v>
      </c>
      <c r="H3951" s="2">
        <v>331</v>
      </c>
      <c r="I3951" s="2">
        <v>146402</v>
      </c>
      <c r="J3951" s="2" t="s">
        <v>24006</v>
      </c>
      <c r="K3951" s="2" t="s">
        <v>6791</v>
      </c>
      <c r="L3951" s="2" t="s">
        <v>11060</v>
      </c>
      <c r="M3951" s="2">
        <v>9913</v>
      </c>
      <c r="N3951" s="2">
        <v>387</v>
      </c>
      <c r="O3951" s="2" t="s">
        <v>13509</v>
      </c>
      <c r="P3951" s="2">
        <v>1</v>
      </c>
      <c r="Q3951" s="2" t="s">
        <v>17914</v>
      </c>
      <c r="R3951" s="3" t="s">
        <v>22626</v>
      </c>
      <c r="S3951" s="2">
        <v>38</v>
      </c>
      <c r="T3951" s="2" t="s">
        <v>23652</v>
      </c>
      <c r="U3951" s="2" t="s">
        <v>23706</v>
      </c>
      <c r="V3951" s="2" t="s">
        <v>23762</v>
      </c>
      <c r="W3951" s="2">
        <v>4000000</v>
      </c>
      <c r="X3951" s="2">
        <v>2002</v>
      </c>
      <c r="Y3951" s="2">
        <v>27</v>
      </c>
      <c r="Z3951" s="2">
        <v>7.7</v>
      </c>
      <c r="AA3951" s="2">
        <v>1.85</v>
      </c>
      <c r="AB3951" s="2">
        <v>0</v>
      </c>
    </row>
    <row r="3952" spans="1:28" x14ac:dyDescent="0.3">
      <c r="A3952" s="2" t="s">
        <v>28</v>
      </c>
      <c r="B3952" s="2" t="s">
        <v>1754</v>
      </c>
      <c r="C3952" s="2">
        <v>215</v>
      </c>
      <c r="D3952" s="2">
        <v>98</v>
      </c>
      <c r="E3952" s="2">
        <v>53</v>
      </c>
      <c r="F3952" s="2">
        <v>65</v>
      </c>
      <c r="G3952" s="2" t="s">
        <v>4592</v>
      </c>
      <c r="H3952" s="2">
        <v>530</v>
      </c>
      <c r="I3952" s="2">
        <v>18469</v>
      </c>
      <c r="J3952" s="2" t="s">
        <v>23837</v>
      </c>
      <c r="K3952" s="2" t="s">
        <v>4883</v>
      </c>
      <c r="L3952" s="2" t="s">
        <v>11061</v>
      </c>
      <c r="M3952" s="2">
        <v>34263</v>
      </c>
      <c r="N3952" s="2">
        <v>1038</v>
      </c>
      <c r="O3952" s="2" t="s">
        <v>4089</v>
      </c>
      <c r="P3952" s="2">
        <v>1</v>
      </c>
      <c r="Q3952" s="2" t="s">
        <v>17915</v>
      </c>
      <c r="R3952" s="3" t="s">
        <v>22627</v>
      </c>
      <c r="S3952" s="2">
        <v>141</v>
      </c>
      <c r="T3952" s="2" t="s">
        <v>23647</v>
      </c>
      <c r="U3952" s="2" t="s">
        <v>23694</v>
      </c>
      <c r="V3952" s="2" t="s">
        <v>23762</v>
      </c>
      <c r="W3952" s="2">
        <v>650000</v>
      </c>
      <c r="X3952" s="2">
        <v>2010</v>
      </c>
      <c r="Y3952" s="2">
        <v>238</v>
      </c>
      <c r="Z3952" s="2">
        <v>6.5</v>
      </c>
      <c r="AA3952" s="2">
        <v>2.35</v>
      </c>
      <c r="AB3952" s="2">
        <v>0</v>
      </c>
    </row>
    <row r="3953" spans="1:28" x14ac:dyDescent="0.3">
      <c r="A3953" s="2" t="s">
        <v>28</v>
      </c>
      <c r="C3953" s="2">
        <v>5</v>
      </c>
      <c r="D3953" s="2">
        <v>23</v>
      </c>
      <c r="F3953" s="2">
        <v>218</v>
      </c>
      <c r="G3953" s="2" t="s">
        <v>24988</v>
      </c>
      <c r="H3953" s="2">
        <v>254</v>
      </c>
      <c r="J3953" s="2" t="s">
        <v>24028</v>
      </c>
      <c r="K3953" s="2" t="s">
        <v>24989</v>
      </c>
      <c r="L3953" s="2" t="s">
        <v>24990</v>
      </c>
      <c r="M3953" s="2">
        <v>7673</v>
      </c>
      <c r="N3953" s="2">
        <v>915</v>
      </c>
      <c r="O3953" s="2" t="s">
        <v>24991</v>
      </c>
      <c r="P3953" s="2">
        <v>1</v>
      </c>
      <c r="Q3953" s="2" t="s">
        <v>24992</v>
      </c>
      <c r="R3953" s="3" t="s">
        <v>24993</v>
      </c>
      <c r="S3953" s="2">
        <v>47</v>
      </c>
      <c r="T3953" s="2" t="s">
        <v>23647</v>
      </c>
      <c r="U3953" s="2" t="s">
        <v>23694</v>
      </c>
      <c r="V3953" s="2" t="s">
        <v>23772</v>
      </c>
      <c r="Y3953" s="2">
        <v>248</v>
      </c>
      <c r="Z3953" s="2">
        <v>6.1</v>
      </c>
      <c r="AA3953" s="2">
        <v>1.33</v>
      </c>
      <c r="AB3953" s="2">
        <v>325</v>
      </c>
    </row>
    <row r="3954" spans="1:28" x14ac:dyDescent="0.3">
      <c r="A3954" s="2" t="s">
        <v>28</v>
      </c>
      <c r="B3954" s="2" t="s">
        <v>600</v>
      </c>
      <c r="C3954" s="2">
        <v>12</v>
      </c>
      <c r="D3954" s="2">
        <v>92</v>
      </c>
      <c r="E3954" s="2">
        <v>19</v>
      </c>
      <c r="F3954" s="2">
        <v>599</v>
      </c>
      <c r="G3954" s="2" t="s">
        <v>3324</v>
      </c>
      <c r="H3954" s="2">
        <v>18000</v>
      </c>
      <c r="I3954" s="2">
        <v>12836</v>
      </c>
      <c r="J3954" s="2" t="s">
        <v>23902</v>
      </c>
      <c r="K3954" s="2" t="s">
        <v>3774</v>
      </c>
      <c r="L3954" s="2" t="s">
        <v>11062</v>
      </c>
      <c r="M3954" s="2">
        <v>1686</v>
      </c>
      <c r="N3954" s="2">
        <v>20135</v>
      </c>
      <c r="O3954" s="2" t="s">
        <v>6560</v>
      </c>
      <c r="P3954" s="2">
        <v>1</v>
      </c>
      <c r="Q3954" s="2" t="s">
        <v>17916</v>
      </c>
      <c r="R3954" s="3" t="s">
        <v>22628</v>
      </c>
      <c r="S3954" s="2">
        <v>28</v>
      </c>
      <c r="T3954" s="2" t="s">
        <v>23647</v>
      </c>
      <c r="U3954" s="2" t="s">
        <v>23694</v>
      </c>
      <c r="V3954" s="2" t="s">
        <v>23762</v>
      </c>
      <c r="W3954" s="2">
        <v>4000000</v>
      </c>
      <c r="X3954" s="2">
        <v>1997</v>
      </c>
      <c r="Y3954" s="2">
        <v>759</v>
      </c>
      <c r="Z3954" s="2">
        <v>5.8</v>
      </c>
      <c r="AA3954" s="2">
        <v>1.85</v>
      </c>
      <c r="AB3954" s="2">
        <v>161</v>
      </c>
    </row>
    <row r="3955" spans="1:28" x14ac:dyDescent="0.3">
      <c r="A3955" s="2" t="s">
        <v>28</v>
      </c>
      <c r="B3955" s="2" t="s">
        <v>1755</v>
      </c>
      <c r="C3955" s="2">
        <v>70</v>
      </c>
      <c r="D3955" s="2">
        <v>106</v>
      </c>
      <c r="E3955" s="2">
        <v>19</v>
      </c>
      <c r="F3955" s="2">
        <v>9</v>
      </c>
      <c r="G3955" s="2" t="s">
        <v>4593</v>
      </c>
      <c r="H3955" s="2">
        <v>585</v>
      </c>
      <c r="I3955" s="2">
        <v>20262</v>
      </c>
      <c r="J3955" s="2" t="s">
        <v>5558</v>
      </c>
      <c r="K3955" s="2" t="s">
        <v>6626</v>
      </c>
      <c r="L3955" s="2" t="s">
        <v>11063</v>
      </c>
      <c r="M3955" s="2">
        <v>1738</v>
      </c>
      <c r="N3955" s="2">
        <v>629</v>
      </c>
      <c r="O3955" s="2" t="s">
        <v>13510</v>
      </c>
      <c r="P3955" s="2">
        <v>2</v>
      </c>
      <c r="Q3955" s="2" t="s">
        <v>17917</v>
      </c>
      <c r="R3955" s="3" t="s">
        <v>22629</v>
      </c>
      <c r="S3955" s="2">
        <v>10</v>
      </c>
      <c r="T3955" s="2" t="s">
        <v>23674</v>
      </c>
      <c r="U3955" s="2" t="s">
        <v>23741</v>
      </c>
      <c r="V3955" s="2" t="s">
        <v>23765</v>
      </c>
      <c r="W3955" s="2">
        <v>4000000</v>
      </c>
      <c r="X3955" s="2">
        <v>2014</v>
      </c>
      <c r="Y3955" s="2">
        <v>29</v>
      </c>
      <c r="Z3955" s="2">
        <v>6.1</v>
      </c>
      <c r="AA3955" s="2">
        <v>2.35</v>
      </c>
      <c r="AB3955" s="2">
        <v>278</v>
      </c>
    </row>
    <row r="3956" spans="1:28" x14ac:dyDescent="0.3">
      <c r="A3956" s="2" t="s">
        <v>28</v>
      </c>
      <c r="B3956" s="2" t="s">
        <v>1756</v>
      </c>
      <c r="C3956" s="2">
        <v>46</v>
      </c>
      <c r="D3956" s="2">
        <v>119</v>
      </c>
      <c r="E3956" s="2">
        <v>8</v>
      </c>
      <c r="F3956" s="2">
        <v>2000</v>
      </c>
      <c r="G3956" s="2" t="s">
        <v>4036</v>
      </c>
      <c r="H3956" s="2">
        <v>3000</v>
      </c>
      <c r="J3956" s="2" t="s">
        <v>24006</v>
      </c>
      <c r="K3956" s="2" t="s">
        <v>6389</v>
      </c>
      <c r="L3956" s="2" t="s">
        <v>11064</v>
      </c>
      <c r="M3956" s="2">
        <v>3297</v>
      </c>
      <c r="N3956" s="2">
        <v>10984</v>
      </c>
      <c r="O3956" s="2" t="s">
        <v>3057</v>
      </c>
      <c r="P3956" s="2">
        <v>4</v>
      </c>
      <c r="Q3956" s="2" t="s">
        <v>17918</v>
      </c>
      <c r="R3956" s="3" t="s">
        <v>22630</v>
      </c>
      <c r="S3956" s="2">
        <v>42</v>
      </c>
      <c r="T3956" s="2" t="s">
        <v>23647</v>
      </c>
      <c r="U3956" s="2" t="s">
        <v>23694</v>
      </c>
      <c r="V3956" s="2" t="s">
        <v>23762</v>
      </c>
      <c r="W3956" s="2">
        <v>4000000</v>
      </c>
      <c r="X3956" s="2">
        <v>2011</v>
      </c>
      <c r="Y3956" s="2">
        <v>3000</v>
      </c>
      <c r="Z3956" s="2">
        <v>6</v>
      </c>
      <c r="AA3956" s="2">
        <v>2.35</v>
      </c>
      <c r="AB3956" s="2">
        <v>798</v>
      </c>
    </row>
    <row r="3957" spans="1:28" x14ac:dyDescent="0.3">
      <c r="A3957" s="2" t="s">
        <v>28</v>
      </c>
      <c r="B3957" s="2" t="s">
        <v>1415</v>
      </c>
      <c r="C3957" s="2">
        <v>135</v>
      </c>
      <c r="D3957" s="2">
        <v>99</v>
      </c>
      <c r="E3957" s="2">
        <v>7</v>
      </c>
      <c r="F3957" s="2">
        <v>641</v>
      </c>
      <c r="G3957" s="2" t="s">
        <v>4594</v>
      </c>
      <c r="H3957" s="2">
        <v>762</v>
      </c>
      <c r="J3957" s="2" t="s">
        <v>24093</v>
      </c>
      <c r="K3957" s="2" t="s">
        <v>2648</v>
      </c>
      <c r="L3957" s="2" t="s">
        <v>11065</v>
      </c>
      <c r="M3957" s="2">
        <v>22220</v>
      </c>
      <c r="N3957" s="2">
        <v>2631</v>
      </c>
      <c r="O3957" s="2" t="s">
        <v>4136</v>
      </c>
      <c r="P3957" s="2">
        <v>1</v>
      </c>
      <c r="Q3957" s="2" t="s">
        <v>17919</v>
      </c>
      <c r="R3957" s="3" t="s">
        <v>22631</v>
      </c>
      <c r="S3957" s="2">
        <v>97</v>
      </c>
      <c r="T3957" s="2" t="s">
        <v>23647</v>
      </c>
      <c r="U3957" s="2" t="s">
        <v>23695</v>
      </c>
      <c r="V3957" s="2" t="s">
        <v>23762</v>
      </c>
      <c r="W3957" s="2">
        <v>4000000</v>
      </c>
      <c r="X3957" s="2">
        <v>2011</v>
      </c>
      <c r="Y3957" s="2">
        <v>706</v>
      </c>
      <c r="Z3957" s="2">
        <v>6.3</v>
      </c>
      <c r="AA3957" s="2">
        <v>2.35</v>
      </c>
      <c r="AB3957" s="2">
        <v>0</v>
      </c>
    </row>
    <row r="3958" spans="1:28" x14ac:dyDescent="0.3">
      <c r="A3958" s="2" t="s">
        <v>28</v>
      </c>
      <c r="B3958" s="2" t="s">
        <v>755</v>
      </c>
      <c r="C3958" s="2">
        <v>38</v>
      </c>
      <c r="D3958" s="2">
        <v>90</v>
      </c>
      <c r="E3958" s="2">
        <v>165</v>
      </c>
      <c r="F3958" s="2">
        <v>150</v>
      </c>
      <c r="G3958" s="2" t="s">
        <v>4595</v>
      </c>
      <c r="H3958" s="2">
        <v>686</v>
      </c>
      <c r="J3958" s="2" t="s">
        <v>24037</v>
      </c>
      <c r="K3958" s="2" t="s">
        <v>2362</v>
      </c>
      <c r="L3958" s="2" t="s">
        <v>11066</v>
      </c>
      <c r="M3958" s="2">
        <v>5137</v>
      </c>
      <c r="N3958" s="2">
        <v>1298</v>
      </c>
      <c r="O3958" s="2" t="s">
        <v>3908</v>
      </c>
      <c r="P3958" s="2">
        <v>0</v>
      </c>
      <c r="Q3958" s="2" t="s">
        <v>17920</v>
      </c>
      <c r="R3958" s="3" t="s">
        <v>22632</v>
      </c>
      <c r="S3958" s="2">
        <v>50</v>
      </c>
      <c r="T3958" s="2" t="s">
        <v>23647</v>
      </c>
      <c r="U3958" s="2" t="s">
        <v>23697</v>
      </c>
      <c r="V3958" s="2" t="s">
        <v>23762</v>
      </c>
      <c r="X3958" s="2">
        <v>2003</v>
      </c>
      <c r="Y3958" s="2">
        <v>246</v>
      </c>
      <c r="Z3958" s="2">
        <v>6.3</v>
      </c>
      <c r="AA3958" s="2">
        <v>2.35</v>
      </c>
      <c r="AB3958" s="2">
        <v>688</v>
      </c>
    </row>
    <row r="3959" spans="1:28" x14ac:dyDescent="0.3">
      <c r="A3959" s="2" t="s">
        <v>28</v>
      </c>
      <c r="B3959" s="2" t="s">
        <v>1757</v>
      </c>
      <c r="C3959" s="2">
        <v>8</v>
      </c>
      <c r="D3959" s="2">
        <v>120</v>
      </c>
      <c r="E3959" s="2">
        <v>0</v>
      </c>
      <c r="F3959" s="2">
        <v>22</v>
      </c>
      <c r="G3959" s="2" t="s">
        <v>4596</v>
      </c>
      <c r="H3959" s="2">
        <v>114</v>
      </c>
      <c r="J3959" s="2" t="s">
        <v>24366</v>
      </c>
      <c r="K3959" s="2" t="s">
        <v>6404</v>
      </c>
      <c r="L3959" s="2" t="s">
        <v>11067</v>
      </c>
      <c r="M3959" s="2">
        <v>2488</v>
      </c>
      <c r="N3959" s="2">
        <v>183</v>
      </c>
      <c r="O3959" s="2" t="s">
        <v>13511</v>
      </c>
      <c r="P3959" s="2">
        <v>0</v>
      </c>
      <c r="Q3959" s="2" t="s">
        <v>17921</v>
      </c>
      <c r="R3959" s="3" t="s">
        <v>22633</v>
      </c>
      <c r="S3959" s="2">
        <v>3</v>
      </c>
      <c r="T3959" s="2" t="s">
        <v>23655</v>
      </c>
      <c r="U3959" s="2" t="s">
        <v>23714</v>
      </c>
      <c r="W3959" s="2">
        <v>4000000</v>
      </c>
      <c r="X3959" s="2">
        <v>2013</v>
      </c>
      <c r="Y3959" s="2">
        <v>45</v>
      </c>
      <c r="Z3959" s="2">
        <v>7.5</v>
      </c>
      <c r="AB3959" s="2">
        <v>282</v>
      </c>
    </row>
    <row r="3960" spans="1:28" x14ac:dyDescent="0.3">
      <c r="A3960" s="2" t="s">
        <v>28</v>
      </c>
      <c r="B3960" s="2" t="s">
        <v>1758</v>
      </c>
      <c r="C3960" s="2">
        <v>34</v>
      </c>
      <c r="D3960" s="2">
        <v>168</v>
      </c>
      <c r="E3960" s="2">
        <v>0</v>
      </c>
      <c r="F3960" s="2">
        <v>69</v>
      </c>
      <c r="G3960" s="2" t="s">
        <v>4597</v>
      </c>
      <c r="H3960" s="2">
        <v>713</v>
      </c>
      <c r="J3960" s="2" t="s">
        <v>24994</v>
      </c>
      <c r="K3960" s="2" t="s">
        <v>2642</v>
      </c>
      <c r="L3960" s="2" t="s">
        <v>11068</v>
      </c>
      <c r="M3960" s="2">
        <v>6303</v>
      </c>
      <c r="N3960" s="2">
        <v>1541</v>
      </c>
      <c r="O3960" s="2" t="s">
        <v>13512</v>
      </c>
      <c r="P3960" s="2">
        <v>0</v>
      </c>
      <c r="Q3960" s="2" t="s">
        <v>17922</v>
      </c>
      <c r="R3960" s="3" t="s">
        <v>22634</v>
      </c>
      <c r="S3960" s="2">
        <v>129</v>
      </c>
      <c r="T3960" s="2" t="s">
        <v>23647</v>
      </c>
      <c r="U3960" s="2" t="s">
        <v>23694</v>
      </c>
      <c r="V3960" s="2" t="s">
        <v>23760</v>
      </c>
      <c r="W3960" s="2">
        <v>4000000</v>
      </c>
      <c r="X3960" s="2">
        <v>1972</v>
      </c>
      <c r="Y3960" s="2">
        <v>649</v>
      </c>
      <c r="Z3960" s="2">
        <v>7.6</v>
      </c>
      <c r="AA3960" s="2">
        <v>2.35</v>
      </c>
      <c r="AB3960" s="2">
        <v>0</v>
      </c>
    </row>
    <row r="3961" spans="1:28" x14ac:dyDescent="0.3">
      <c r="A3961" s="2" t="s">
        <v>28</v>
      </c>
      <c r="B3961" s="2" t="s">
        <v>1759</v>
      </c>
      <c r="C3961" s="2">
        <v>36</v>
      </c>
      <c r="D3961" s="2">
        <v>93</v>
      </c>
      <c r="E3961" s="2">
        <v>55</v>
      </c>
      <c r="F3961" s="2">
        <v>5</v>
      </c>
      <c r="G3961" s="2" t="s">
        <v>4598</v>
      </c>
      <c r="H3961" s="2">
        <v>223</v>
      </c>
      <c r="I3961" s="2">
        <v>4063</v>
      </c>
      <c r="J3961" s="2" t="s">
        <v>24090</v>
      </c>
      <c r="K3961" s="2" t="s">
        <v>6825</v>
      </c>
      <c r="L3961" s="2" t="s">
        <v>11069</v>
      </c>
      <c r="M3961" s="2">
        <v>2086</v>
      </c>
      <c r="N3961" s="2">
        <v>242</v>
      </c>
      <c r="O3961" s="2" t="s">
        <v>13513</v>
      </c>
      <c r="P3961" s="2">
        <v>3</v>
      </c>
      <c r="R3961" s="3" t="s">
        <v>22635</v>
      </c>
      <c r="S3961" s="2">
        <v>20</v>
      </c>
      <c r="T3961" s="2" t="s">
        <v>23647</v>
      </c>
      <c r="U3961" s="2" t="s">
        <v>23697</v>
      </c>
      <c r="V3961" s="2" t="s">
        <v>23762</v>
      </c>
      <c r="W3961" s="2">
        <v>4000000</v>
      </c>
      <c r="X3961" s="2">
        <v>2012</v>
      </c>
      <c r="Y3961" s="2">
        <v>11</v>
      </c>
      <c r="Z3961" s="2">
        <v>5.2</v>
      </c>
      <c r="AA3961" s="2">
        <v>2.35</v>
      </c>
      <c r="AB3961" s="2">
        <v>657</v>
      </c>
    </row>
    <row r="3962" spans="1:28" x14ac:dyDescent="0.3">
      <c r="A3962" s="2" t="s">
        <v>29</v>
      </c>
      <c r="B3962" s="2" t="s">
        <v>1760</v>
      </c>
      <c r="C3962" s="2">
        <v>35</v>
      </c>
      <c r="D3962" s="2">
        <v>96</v>
      </c>
      <c r="E3962" s="2">
        <v>177</v>
      </c>
      <c r="F3962" s="2">
        <v>4</v>
      </c>
      <c r="G3962" s="2" t="s">
        <v>4599</v>
      </c>
      <c r="H3962" s="2">
        <v>431</v>
      </c>
      <c r="J3962" s="2" t="s">
        <v>24103</v>
      </c>
      <c r="K3962" s="2" t="s">
        <v>6826</v>
      </c>
      <c r="L3962" s="2" t="s">
        <v>11070</v>
      </c>
      <c r="M3962" s="2">
        <v>3753</v>
      </c>
      <c r="N3962" s="2">
        <v>457</v>
      </c>
      <c r="O3962" s="2" t="s">
        <v>13514</v>
      </c>
      <c r="P3962" s="2">
        <v>1</v>
      </c>
      <c r="Q3962" s="2" t="s">
        <v>17923</v>
      </c>
      <c r="R3962" s="3" t="s">
        <v>22636</v>
      </c>
      <c r="S3962" s="2">
        <v>53</v>
      </c>
      <c r="T3962" s="2" t="s">
        <v>23647</v>
      </c>
      <c r="U3962" s="2" t="s">
        <v>23694</v>
      </c>
      <c r="V3962" s="2" t="s">
        <v>23770</v>
      </c>
      <c r="W3962" s="2">
        <v>3950000</v>
      </c>
      <c r="X3962" s="2">
        <v>1930</v>
      </c>
      <c r="Y3962" s="2">
        <v>12</v>
      </c>
      <c r="Z3962" s="2">
        <v>7.8</v>
      </c>
      <c r="AA3962" s="2">
        <v>1.2</v>
      </c>
      <c r="AB3962" s="2">
        <v>279</v>
      </c>
    </row>
    <row r="3963" spans="1:28" x14ac:dyDescent="0.3">
      <c r="A3963" s="2" t="s">
        <v>28</v>
      </c>
      <c r="B3963" s="2" t="s">
        <v>1761</v>
      </c>
      <c r="C3963" s="2">
        <v>6</v>
      </c>
      <c r="D3963" s="2">
        <v>103</v>
      </c>
      <c r="E3963" s="2">
        <v>0</v>
      </c>
      <c r="F3963" s="2">
        <v>183</v>
      </c>
      <c r="G3963" s="2" t="s">
        <v>12186</v>
      </c>
      <c r="H3963" s="2">
        <v>650</v>
      </c>
      <c r="J3963" s="2" t="s">
        <v>23894</v>
      </c>
      <c r="K3963" s="2" t="s">
        <v>2724</v>
      </c>
      <c r="L3963" s="2" t="s">
        <v>11071</v>
      </c>
      <c r="M3963" s="2">
        <v>2727</v>
      </c>
      <c r="N3963" s="2">
        <v>1585</v>
      </c>
      <c r="O3963" s="2" t="s">
        <v>13515</v>
      </c>
      <c r="P3963" s="2">
        <v>5</v>
      </c>
      <c r="Q3963" s="2" t="s">
        <v>17924</v>
      </c>
      <c r="R3963" s="3" t="s">
        <v>22637</v>
      </c>
      <c r="S3963" s="2">
        <v>19</v>
      </c>
      <c r="T3963" s="2" t="s">
        <v>23647</v>
      </c>
      <c r="U3963" s="2" t="s">
        <v>23694</v>
      </c>
      <c r="W3963" s="2">
        <v>4000000</v>
      </c>
      <c r="X3963" s="2">
        <v>2007</v>
      </c>
      <c r="Y3963" s="2">
        <v>536</v>
      </c>
      <c r="Z3963" s="2">
        <v>6.6</v>
      </c>
      <c r="AA3963" s="2">
        <v>1.85</v>
      </c>
      <c r="AB3963" s="2">
        <v>296</v>
      </c>
    </row>
    <row r="3964" spans="1:28" x14ac:dyDescent="0.3">
      <c r="A3964" s="2" t="s">
        <v>28</v>
      </c>
      <c r="B3964" s="2" t="s">
        <v>739</v>
      </c>
      <c r="C3964" s="2">
        <v>39</v>
      </c>
      <c r="D3964" s="2">
        <v>93</v>
      </c>
      <c r="E3964" s="2">
        <v>21</v>
      </c>
      <c r="F3964" s="2">
        <v>359</v>
      </c>
      <c r="G3964" s="2" t="s">
        <v>4600</v>
      </c>
      <c r="H3964" s="2">
        <v>763</v>
      </c>
      <c r="J3964" s="2" t="s">
        <v>5714</v>
      </c>
      <c r="K3964" s="2" t="s">
        <v>3505</v>
      </c>
      <c r="L3964" s="2" t="s">
        <v>11072</v>
      </c>
      <c r="M3964" s="2">
        <v>4146</v>
      </c>
      <c r="N3964" s="2">
        <v>2651</v>
      </c>
      <c r="O3964" s="2" t="s">
        <v>13516</v>
      </c>
      <c r="P3964" s="2">
        <v>2</v>
      </c>
      <c r="Q3964" s="2" t="s">
        <v>17925</v>
      </c>
      <c r="R3964" s="3" t="s">
        <v>22638</v>
      </c>
      <c r="S3964" s="2">
        <v>29</v>
      </c>
      <c r="T3964" s="2" t="s">
        <v>23647</v>
      </c>
      <c r="U3964" s="2" t="s">
        <v>23694</v>
      </c>
      <c r="V3964" s="2" t="s">
        <v>23762</v>
      </c>
      <c r="W3964" s="2">
        <v>4000000</v>
      </c>
      <c r="X3964" s="2">
        <v>2016</v>
      </c>
      <c r="Y3964" s="2">
        <v>637</v>
      </c>
      <c r="Z3964" s="2">
        <v>4.7</v>
      </c>
      <c r="AA3964" s="2">
        <v>2.35</v>
      </c>
      <c r="AB3964" s="2">
        <v>0</v>
      </c>
    </row>
    <row r="3965" spans="1:28" x14ac:dyDescent="0.3">
      <c r="A3965" s="2" t="s">
        <v>28</v>
      </c>
      <c r="B3965" s="2" t="s">
        <v>1762</v>
      </c>
      <c r="C3965" s="2">
        <v>182</v>
      </c>
      <c r="D3965" s="2">
        <v>84</v>
      </c>
      <c r="E3965" s="2">
        <v>18</v>
      </c>
      <c r="F3965" s="2">
        <v>35</v>
      </c>
      <c r="G3965" s="2" t="s">
        <v>24995</v>
      </c>
      <c r="H3965" s="2">
        <v>399</v>
      </c>
      <c r="J3965" s="2" t="s">
        <v>24267</v>
      </c>
      <c r="K3965" s="2" t="s">
        <v>6827</v>
      </c>
      <c r="L3965" s="2" t="s">
        <v>11073</v>
      </c>
      <c r="M3965" s="2">
        <v>27781</v>
      </c>
      <c r="N3965" s="2">
        <v>644</v>
      </c>
      <c r="O3965" s="2" t="s">
        <v>13517</v>
      </c>
      <c r="P3965" s="2">
        <v>1</v>
      </c>
      <c r="Q3965" s="2" t="s">
        <v>17926</v>
      </c>
      <c r="R3965" s="3" t="s">
        <v>22639</v>
      </c>
      <c r="S3965" s="2">
        <v>104</v>
      </c>
      <c r="T3965" s="2" t="s">
        <v>23647</v>
      </c>
      <c r="U3965" s="2" t="s">
        <v>23698</v>
      </c>
      <c r="V3965" s="2" t="s">
        <v>23762</v>
      </c>
      <c r="X3965" s="2">
        <v>2009</v>
      </c>
      <c r="Y3965" s="2">
        <v>129</v>
      </c>
      <c r="Z3965" s="2">
        <v>6.7</v>
      </c>
      <c r="AA3965" s="2">
        <v>2.35</v>
      </c>
      <c r="AB3965" s="2">
        <v>0</v>
      </c>
    </row>
    <row r="3966" spans="1:28" x14ac:dyDescent="0.3">
      <c r="A3966" s="2" t="s">
        <v>28</v>
      </c>
      <c r="B3966" s="2" t="s">
        <v>1466</v>
      </c>
      <c r="C3966" s="2">
        <v>14</v>
      </c>
      <c r="D3966" s="2">
        <v>81</v>
      </c>
      <c r="E3966" s="2">
        <v>548</v>
      </c>
      <c r="F3966" s="2">
        <v>104</v>
      </c>
      <c r="G3966" s="2" t="s">
        <v>4602</v>
      </c>
      <c r="H3966" s="2">
        <v>166</v>
      </c>
      <c r="J3966" s="2" t="s">
        <v>5714</v>
      </c>
      <c r="K3966" s="2" t="s">
        <v>6828</v>
      </c>
      <c r="L3966" s="2" t="s">
        <v>11074</v>
      </c>
      <c r="M3966" s="2">
        <v>1561</v>
      </c>
      <c r="N3966" s="2">
        <v>609</v>
      </c>
      <c r="O3966" s="2" t="s">
        <v>13518</v>
      </c>
      <c r="P3966" s="2">
        <v>0</v>
      </c>
      <c r="Q3966" s="2" t="s">
        <v>17927</v>
      </c>
      <c r="R3966" s="3" t="s">
        <v>22640</v>
      </c>
      <c r="S3966" s="2">
        <v>21</v>
      </c>
      <c r="T3966" s="2" t="s">
        <v>23647</v>
      </c>
      <c r="U3966" s="2" t="s">
        <v>23694</v>
      </c>
      <c r="V3966" s="2" t="s">
        <v>23762</v>
      </c>
      <c r="W3966" s="2">
        <v>4000000</v>
      </c>
      <c r="X3966" s="2">
        <v>2012</v>
      </c>
      <c r="Y3966" s="2">
        <v>134</v>
      </c>
      <c r="Z3966" s="2">
        <v>4.2</v>
      </c>
      <c r="AB3966" s="2">
        <v>531</v>
      </c>
    </row>
    <row r="3967" spans="1:28" x14ac:dyDescent="0.3">
      <c r="A3967" s="2" t="s">
        <v>28</v>
      </c>
      <c r="B3967" s="2" t="s">
        <v>1763</v>
      </c>
      <c r="C3967" s="2">
        <v>3</v>
      </c>
      <c r="D3967" s="2">
        <v>84</v>
      </c>
      <c r="E3967" s="2">
        <v>4</v>
      </c>
      <c r="F3967" s="2">
        <v>271</v>
      </c>
      <c r="G3967" s="2" t="s">
        <v>3575</v>
      </c>
      <c r="H3967" s="2">
        <v>637</v>
      </c>
      <c r="J3967" s="2" t="s">
        <v>23925</v>
      </c>
      <c r="K3967" s="2" t="s">
        <v>6829</v>
      </c>
      <c r="L3967" s="2" t="s">
        <v>11075</v>
      </c>
      <c r="M3967" s="2">
        <v>1929</v>
      </c>
      <c r="N3967" s="2">
        <v>1932</v>
      </c>
      <c r="O3967" s="2" t="s">
        <v>13519</v>
      </c>
      <c r="P3967" s="2">
        <v>2</v>
      </c>
      <c r="R3967" s="3" t="s">
        <v>22641</v>
      </c>
      <c r="S3967" s="2">
        <v>4</v>
      </c>
      <c r="T3967" s="2" t="s">
        <v>23647</v>
      </c>
      <c r="U3967" s="2" t="s">
        <v>23694</v>
      </c>
      <c r="V3967" s="2" t="s">
        <v>23772</v>
      </c>
      <c r="W3967" s="2">
        <v>4000000</v>
      </c>
      <c r="X3967" s="2">
        <v>2012</v>
      </c>
      <c r="Y3967" s="2">
        <v>346</v>
      </c>
      <c r="Z3967" s="2">
        <v>6.3</v>
      </c>
      <c r="AA3967" s="2">
        <v>1.78</v>
      </c>
      <c r="AB3967" s="2">
        <v>170</v>
      </c>
    </row>
    <row r="3968" spans="1:28" x14ac:dyDescent="0.3">
      <c r="A3968" s="2" t="s">
        <v>28</v>
      </c>
      <c r="B3968" s="2" t="s">
        <v>1764</v>
      </c>
      <c r="C3968" s="2">
        <v>3</v>
      </c>
      <c r="D3968" s="2">
        <v>94</v>
      </c>
      <c r="E3968" s="2">
        <v>103</v>
      </c>
      <c r="F3968" s="2">
        <v>111</v>
      </c>
      <c r="G3968" s="2" t="s">
        <v>4356</v>
      </c>
      <c r="H3968" s="2">
        <v>544</v>
      </c>
      <c r="J3968" s="2" t="s">
        <v>24996</v>
      </c>
      <c r="K3968" s="2" t="s">
        <v>6830</v>
      </c>
      <c r="L3968" s="2" t="s">
        <v>11076</v>
      </c>
      <c r="M3968" s="2">
        <v>724</v>
      </c>
      <c r="N3968" s="2">
        <v>1150</v>
      </c>
      <c r="O3968" s="2" t="s">
        <v>13520</v>
      </c>
      <c r="P3968" s="2">
        <v>1</v>
      </c>
      <c r="Q3968" s="2" t="s">
        <v>17928</v>
      </c>
      <c r="R3968" s="3" t="s">
        <v>22642</v>
      </c>
      <c r="S3968" s="2">
        <v>15</v>
      </c>
      <c r="T3968" s="2" t="s">
        <v>23647</v>
      </c>
      <c r="U3968" s="2" t="s">
        <v>23719</v>
      </c>
      <c r="V3968" s="2" t="s">
        <v>23760</v>
      </c>
      <c r="W3968" s="2">
        <v>4000000</v>
      </c>
      <c r="X3968" s="2">
        <v>2014</v>
      </c>
      <c r="Y3968" s="2">
        <v>476</v>
      </c>
      <c r="Z3968" s="2">
        <v>4.7</v>
      </c>
      <c r="AB3968" s="2">
        <v>365</v>
      </c>
    </row>
    <row r="3969" spans="1:28" x14ac:dyDescent="0.3">
      <c r="A3969" s="2" t="s">
        <v>28</v>
      </c>
      <c r="B3969" s="2" t="s">
        <v>232</v>
      </c>
      <c r="C3969" s="2">
        <v>1</v>
      </c>
      <c r="D3969" s="2">
        <v>141</v>
      </c>
      <c r="E3969" s="2">
        <v>335</v>
      </c>
      <c r="F3969" s="2">
        <v>635</v>
      </c>
      <c r="G3969" s="2" t="s">
        <v>2531</v>
      </c>
      <c r="H3969" s="2">
        <v>11000</v>
      </c>
      <c r="J3969" s="2" t="s">
        <v>23973</v>
      </c>
      <c r="K3969" s="2" t="s">
        <v>2488</v>
      </c>
      <c r="L3969" s="2" t="s">
        <v>7629</v>
      </c>
      <c r="M3969" s="2">
        <v>67</v>
      </c>
      <c r="N3969" s="2">
        <v>13391</v>
      </c>
      <c r="O3969" s="2" t="s">
        <v>2626</v>
      </c>
      <c r="P3969" s="2">
        <v>2</v>
      </c>
      <c r="Q3969" s="2" t="s">
        <v>16676</v>
      </c>
      <c r="R3969" s="3" t="s">
        <v>19193</v>
      </c>
      <c r="S3969" s="2">
        <v>1</v>
      </c>
      <c r="T3969" s="2" t="s">
        <v>23647</v>
      </c>
      <c r="U3969" s="2" t="s">
        <v>23694</v>
      </c>
      <c r="V3969" s="2" t="s">
        <v>23759</v>
      </c>
      <c r="W3969" s="2">
        <v>100000000</v>
      </c>
      <c r="X3969" s="2">
        <v>2016</v>
      </c>
      <c r="Y3969" s="2">
        <v>744</v>
      </c>
      <c r="Z3969" s="2">
        <v>6</v>
      </c>
      <c r="AA3969" s="2">
        <v>2.35</v>
      </c>
      <c r="AB3969" s="2">
        <v>0</v>
      </c>
    </row>
    <row r="3970" spans="1:28" x14ac:dyDescent="0.3">
      <c r="A3970" s="2" t="s">
        <v>28</v>
      </c>
      <c r="B3970" s="2" t="s">
        <v>1595</v>
      </c>
      <c r="C3970" s="2">
        <v>62</v>
      </c>
      <c r="D3970" s="2">
        <v>120</v>
      </c>
      <c r="E3970" s="2">
        <v>160</v>
      </c>
      <c r="F3970" s="2">
        <v>94</v>
      </c>
      <c r="G3970" s="2" t="s">
        <v>4603</v>
      </c>
      <c r="H3970" s="2">
        <v>559</v>
      </c>
      <c r="J3970" s="2" t="s">
        <v>24292</v>
      </c>
      <c r="K3970" s="2" t="s">
        <v>4055</v>
      </c>
      <c r="L3970" s="2" t="s">
        <v>11077</v>
      </c>
      <c r="M3970" s="2">
        <v>23713</v>
      </c>
      <c r="N3970" s="2">
        <v>1238</v>
      </c>
      <c r="O3970" s="2" t="s">
        <v>4428</v>
      </c>
      <c r="P3970" s="2">
        <v>0</v>
      </c>
      <c r="Q3970" s="2" t="s">
        <v>17929</v>
      </c>
      <c r="R3970" s="3" t="s">
        <v>22643</v>
      </c>
      <c r="S3970" s="2">
        <v>167</v>
      </c>
      <c r="T3970" s="2" t="s">
        <v>23647</v>
      </c>
      <c r="U3970" s="2" t="s">
        <v>23695</v>
      </c>
      <c r="V3970" s="2" t="s">
        <v>23766</v>
      </c>
      <c r="W3970" s="2">
        <v>2000000</v>
      </c>
      <c r="X3970" s="2">
        <v>1966</v>
      </c>
      <c r="Y3970" s="2">
        <v>269</v>
      </c>
      <c r="Z3970" s="2">
        <v>7.9</v>
      </c>
      <c r="AA3970" s="2">
        <v>1.66</v>
      </c>
      <c r="AB3970" s="2">
        <v>2000</v>
      </c>
    </row>
    <row r="3971" spans="1:28" x14ac:dyDescent="0.3">
      <c r="A3971" s="2" t="s">
        <v>28</v>
      </c>
      <c r="B3971" s="2" t="s">
        <v>887</v>
      </c>
      <c r="C3971" s="2">
        <v>161</v>
      </c>
      <c r="D3971" s="2">
        <v>121</v>
      </c>
      <c r="E3971" s="2">
        <v>0</v>
      </c>
      <c r="F3971" s="2">
        <v>682</v>
      </c>
      <c r="G3971" s="2" t="s">
        <v>3105</v>
      </c>
      <c r="H3971" s="2">
        <v>3000</v>
      </c>
      <c r="J3971" s="2" t="s">
        <v>23794</v>
      </c>
      <c r="K3971" s="2" t="s">
        <v>1638</v>
      </c>
      <c r="L3971" s="2" t="s">
        <v>11078</v>
      </c>
      <c r="M3971" s="2">
        <v>103493</v>
      </c>
      <c r="N3971" s="2">
        <v>5987</v>
      </c>
      <c r="O3971" s="2" t="s">
        <v>6746</v>
      </c>
      <c r="P3971" s="2">
        <v>0</v>
      </c>
      <c r="Q3971" s="2" t="s">
        <v>17930</v>
      </c>
      <c r="R3971" s="3" t="s">
        <v>22644</v>
      </c>
      <c r="S3971" s="2">
        <v>317</v>
      </c>
      <c r="T3971" s="2" t="s">
        <v>23647</v>
      </c>
      <c r="U3971" s="2" t="s">
        <v>23694</v>
      </c>
      <c r="V3971" s="2" t="s">
        <v>23762</v>
      </c>
      <c r="W3971" s="2">
        <v>3800000</v>
      </c>
      <c r="X3971" s="2">
        <v>1976</v>
      </c>
      <c r="Y3971" s="2">
        <v>977</v>
      </c>
      <c r="Z3971" s="2">
        <v>8.1</v>
      </c>
      <c r="AA3971" s="2">
        <v>1.85</v>
      </c>
      <c r="AB3971" s="2">
        <v>17000</v>
      </c>
    </row>
    <row r="3972" spans="1:28" x14ac:dyDescent="0.3">
      <c r="A3972" s="2" t="s">
        <v>28</v>
      </c>
      <c r="B3972" s="2" t="s">
        <v>1765</v>
      </c>
      <c r="C3972" s="2">
        <v>157</v>
      </c>
      <c r="D3972" s="2">
        <v>226</v>
      </c>
      <c r="E3972" s="2">
        <v>149</v>
      </c>
      <c r="F3972" s="2">
        <v>248</v>
      </c>
      <c r="G3972" s="2" t="s">
        <v>4604</v>
      </c>
      <c r="H3972" s="2">
        <v>503</v>
      </c>
      <c r="I3972" s="2">
        <v>198655278</v>
      </c>
      <c r="J3972" s="2" t="s">
        <v>23953</v>
      </c>
      <c r="K3972" s="2" t="s">
        <v>6831</v>
      </c>
      <c r="L3972" s="2" t="s">
        <v>11079</v>
      </c>
      <c r="M3972" s="2">
        <v>215340</v>
      </c>
      <c r="N3972" s="2">
        <v>1862</v>
      </c>
      <c r="O3972" s="2" t="s">
        <v>13521</v>
      </c>
      <c r="P3972" s="2">
        <v>1</v>
      </c>
      <c r="Q3972" s="2" t="s">
        <v>17931</v>
      </c>
      <c r="R3972" s="3" t="s">
        <v>22645</v>
      </c>
      <c r="S3972" s="2">
        <v>706</v>
      </c>
      <c r="T3972" s="2" t="s">
        <v>23647</v>
      </c>
      <c r="U3972" s="2" t="s">
        <v>23694</v>
      </c>
      <c r="V3972" s="2" t="s">
        <v>23761</v>
      </c>
      <c r="W3972" s="2">
        <v>3977000</v>
      </c>
      <c r="X3972" s="2">
        <v>1939</v>
      </c>
      <c r="Y3972" s="2">
        <v>384</v>
      </c>
      <c r="Z3972" s="2">
        <v>8.1999999999999993</v>
      </c>
      <c r="AA3972" s="2">
        <v>1.37</v>
      </c>
      <c r="AB3972" s="2">
        <v>16000</v>
      </c>
    </row>
    <row r="3973" spans="1:28" x14ac:dyDescent="0.3">
      <c r="A3973" s="2" t="s">
        <v>28</v>
      </c>
      <c r="B3973" s="2" t="s">
        <v>1766</v>
      </c>
      <c r="C3973" s="2">
        <v>31</v>
      </c>
      <c r="D3973" s="2">
        <v>104</v>
      </c>
      <c r="E3973" s="2">
        <v>10</v>
      </c>
      <c r="F3973" s="2">
        <v>196</v>
      </c>
      <c r="G3973" s="2" t="s">
        <v>4605</v>
      </c>
      <c r="H3973" s="2">
        <v>507</v>
      </c>
      <c r="I3973" s="2">
        <v>143653</v>
      </c>
      <c r="J3973" s="2" t="s">
        <v>23902</v>
      </c>
      <c r="K3973" s="2" t="s">
        <v>6832</v>
      </c>
      <c r="L3973" s="2" t="s">
        <v>11080</v>
      </c>
      <c r="M3973" s="2">
        <v>1177</v>
      </c>
      <c r="N3973" s="2">
        <v>1281</v>
      </c>
      <c r="O3973" s="2" t="s">
        <v>13522</v>
      </c>
      <c r="P3973" s="2">
        <v>0</v>
      </c>
      <c r="Q3973" s="2" t="s">
        <v>17932</v>
      </c>
      <c r="R3973" s="3" t="s">
        <v>22646</v>
      </c>
      <c r="S3973" s="2">
        <v>10</v>
      </c>
      <c r="T3973" s="2" t="s">
        <v>23647</v>
      </c>
      <c r="U3973" s="2" t="s">
        <v>23695</v>
      </c>
      <c r="V3973" s="2" t="s">
        <v>23759</v>
      </c>
      <c r="W3973" s="2">
        <v>4000000</v>
      </c>
      <c r="X3973" s="2">
        <v>2014</v>
      </c>
      <c r="Y3973" s="2">
        <v>236</v>
      </c>
      <c r="Z3973" s="2">
        <v>6</v>
      </c>
      <c r="AA3973" s="2">
        <v>2.35</v>
      </c>
      <c r="AB3973" s="2">
        <v>0</v>
      </c>
    </row>
    <row r="3974" spans="1:28" x14ac:dyDescent="0.3">
      <c r="A3974" s="2" t="s">
        <v>28</v>
      </c>
      <c r="B3974" s="2" t="s">
        <v>1590</v>
      </c>
      <c r="C3974" s="2">
        <v>53</v>
      </c>
      <c r="D3974" s="2">
        <v>152</v>
      </c>
      <c r="E3974" s="2">
        <v>541</v>
      </c>
      <c r="F3974" s="2">
        <v>288</v>
      </c>
      <c r="G3974" s="2" t="s">
        <v>4606</v>
      </c>
      <c r="H3974" s="2">
        <v>773</v>
      </c>
      <c r="I3974" s="2">
        <v>14873</v>
      </c>
      <c r="J3974" s="2" t="s">
        <v>24997</v>
      </c>
      <c r="K3974" s="2" t="s">
        <v>2644</v>
      </c>
      <c r="L3974" s="2" t="s">
        <v>11081</v>
      </c>
      <c r="M3974" s="2">
        <v>5294</v>
      </c>
      <c r="N3974" s="2">
        <v>2888</v>
      </c>
      <c r="O3974" s="2" t="s">
        <v>4413</v>
      </c>
      <c r="P3974" s="2">
        <v>2</v>
      </c>
      <c r="Q3974" s="2" t="s">
        <v>17933</v>
      </c>
      <c r="R3974" s="3" t="s">
        <v>22647</v>
      </c>
      <c r="S3974" s="2">
        <v>67</v>
      </c>
      <c r="T3974" s="2" t="s">
        <v>23647</v>
      </c>
      <c r="U3974" s="2" t="s">
        <v>23694</v>
      </c>
      <c r="V3974" s="2" t="s">
        <v>23766</v>
      </c>
      <c r="W3974" s="2">
        <v>3800000</v>
      </c>
      <c r="X3974" s="2">
        <v>1965</v>
      </c>
      <c r="Y3974" s="2">
        <v>575</v>
      </c>
      <c r="Z3974" s="2">
        <v>6.8</v>
      </c>
      <c r="AA3974" s="2">
        <v>2.35</v>
      </c>
      <c r="AB3974" s="2">
        <v>251</v>
      </c>
    </row>
    <row r="3975" spans="1:28" x14ac:dyDescent="0.3">
      <c r="A3975" s="2" t="s">
        <v>28</v>
      </c>
      <c r="B3975" s="2" t="s">
        <v>1767</v>
      </c>
      <c r="C3975" s="2">
        <v>1</v>
      </c>
      <c r="D3975" s="2">
        <v>92</v>
      </c>
      <c r="E3975" s="2">
        <v>2</v>
      </c>
      <c r="F3975" s="2">
        <v>601</v>
      </c>
      <c r="G3975" s="2" t="s">
        <v>3630</v>
      </c>
      <c r="H3975" s="2">
        <v>881</v>
      </c>
      <c r="J3975" s="2" t="s">
        <v>5558</v>
      </c>
      <c r="K3975" s="2" t="s">
        <v>2567</v>
      </c>
      <c r="L3975" s="2" t="s">
        <v>11082</v>
      </c>
      <c r="M3975" s="2">
        <v>257</v>
      </c>
      <c r="N3975" s="2">
        <v>3229</v>
      </c>
      <c r="O3975" s="2" t="s">
        <v>4545</v>
      </c>
      <c r="P3975" s="2">
        <v>3</v>
      </c>
      <c r="Q3975" s="2" t="s">
        <v>17934</v>
      </c>
      <c r="R3975" s="3" t="s">
        <v>22648</v>
      </c>
      <c r="S3975" s="2">
        <v>6</v>
      </c>
      <c r="T3975" s="2" t="s">
        <v>23647</v>
      </c>
      <c r="U3975" s="2" t="s">
        <v>23694</v>
      </c>
      <c r="V3975" s="2" t="s">
        <v>23762</v>
      </c>
      <c r="X3975" s="2">
        <v>2009</v>
      </c>
      <c r="Y3975" s="2">
        <v>826</v>
      </c>
      <c r="Z3975" s="2">
        <v>7.3</v>
      </c>
      <c r="AA3975" s="2">
        <v>1.85</v>
      </c>
      <c r="AB3975" s="2">
        <v>237</v>
      </c>
    </row>
    <row r="3976" spans="1:28" x14ac:dyDescent="0.3">
      <c r="A3976" s="2" t="s">
        <v>28</v>
      </c>
      <c r="B3976" s="2" t="s">
        <v>1768</v>
      </c>
      <c r="C3976" s="2">
        <v>21</v>
      </c>
      <c r="D3976" s="2">
        <v>107</v>
      </c>
      <c r="E3976" s="2">
        <v>24</v>
      </c>
      <c r="F3976" s="2">
        <v>83</v>
      </c>
      <c r="G3976" s="2" t="s">
        <v>4607</v>
      </c>
      <c r="H3976" s="2">
        <v>277</v>
      </c>
      <c r="I3976" s="2">
        <v>8000000</v>
      </c>
      <c r="J3976" s="2" t="s">
        <v>24998</v>
      </c>
      <c r="K3976" s="2" t="s">
        <v>6833</v>
      </c>
      <c r="L3976" s="2" t="s">
        <v>11083</v>
      </c>
      <c r="M3976" s="2">
        <v>3167</v>
      </c>
      <c r="N3976" s="2">
        <v>731</v>
      </c>
      <c r="O3976" s="2" t="s">
        <v>13523</v>
      </c>
      <c r="P3976" s="2">
        <v>0</v>
      </c>
      <c r="Q3976" s="2" t="s">
        <v>17935</v>
      </c>
      <c r="R3976" s="3" t="s">
        <v>22649</v>
      </c>
      <c r="S3976" s="2">
        <v>90</v>
      </c>
      <c r="T3976" s="2" t="s">
        <v>23647</v>
      </c>
      <c r="U3976" s="2" t="s">
        <v>23694</v>
      </c>
      <c r="V3976" s="2" t="s">
        <v>23770</v>
      </c>
      <c r="W3976" s="2">
        <v>3768785</v>
      </c>
      <c r="X3976" s="2">
        <v>1950</v>
      </c>
      <c r="Y3976" s="2">
        <v>244</v>
      </c>
      <c r="Z3976" s="2">
        <v>7</v>
      </c>
      <c r="AA3976" s="2">
        <v>1.37</v>
      </c>
      <c r="AB3976" s="2">
        <v>456</v>
      </c>
    </row>
    <row r="3977" spans="1:28" x14ac:dyDescent="0.3">
      <c r="A3977" s="2" t="s">
        <v>28</v>
      </c>
      <c r="B3977" s="2" t="s">
        <v>1769</v>
      </c>
      <c r="C3977" s="2">
        <v>246</v>
      </c>
      <c r="D3977" s="2">
        <v>97</v>
      </c>
      <c r="E3977" s="2">
        <v>69</v>
      </c>
      <c r="F3977" s="2">
        <v>106</v>
      </c>
      <c r="G3977" s="2" t="s">
        <v>2599</v>
      </c>
      <c r="H3977" s="2">
        <v>414</v>
      </c>
      <c r="I3977" s="2">
        <v>304137</v>
      </c>
      <c r="J3977" s="2" t="s">
        <v>24494</v>
      </c>
      <c r="K3977" s="2" t="s">
        <v>6834</v>
      </c>
      <c r="L3977" s="2" t="s">
        <v>11084</v>
      </c>
      <c r="M3977" s="2">
        <v>55982</v>
      </c>
      <c r="N3977" s="2">
        <v>1269</v>
      </c>
      <c r="O3977" s="2" t="s">
        <v>13524</v>
      </c>
      <c r="P3977" s="2">
        <v>0</v>
      </c>
      <c r="Q3977" s="2" t="s">
        <v>17936</v>
      </c>
      <c r="R3977" s="3" t="s">
        <v>22650</v>
      </c>
      <c r="S3977" s="2">
        <v>148</v>
      </c>
      <c r="T3977" s="2" t="s">
        <v>23647</v>
      </c>
      <c r="U3977" s="2" t="s">
        <v>23695</v>
      </c>
      <c r="V3977" s="2" t="s">
        <v>23762</v>
      </c>
      <c r="X3977" s="2">
        <v>2010</v>
      </c>
      <c r="Y3977" s="2">
        <v>365</v>
      </c>
      <c r="Z3977" s="2">
        <v>7.3</v>
      </c>
      <c r="AA3977" s="2">
        <v>1.85</v>
      </c>
      <c r="AB3977" s="2">
        <v>17000</v>
      </c>
    </row>
    <row r="3978" spans="1:28" x14ac:dyDescent="0.3">
      <c r="A3978" s="2" t="s">
        <v>28</v>
      </c>
      <c r="B3978" s="2" t="s">
        <v>1770</v>
      </c>
      <c r="C3978" s="2">
        <v>42</v>
      </c>
      <c r="D3978" s="2">
        <v>115</v>
      </c>
      <c r="E3978" s="2">
        <v>6</v>
      </c>
      <c r="F3978" s="2">
        <v>24</v>
      </c>
      <c r="G3978" s="2" t="s">
        <v>4608</v>
      </c>
      <c r="H3978" s="2">
        <v>119</v>
      </c>
      <c r="J3978" s="2" t="s">
        <v>5558</v>
      </c>
      <c r="K3978" s="2" t="s">
        <v>6835</v>
      </c>
      <c r="L3978" s="2" t="s">
        <v>11085</v>
      </c>
      <c r="M3978" s="2">
        <v>2650</v>
      </c>
      <c r="N3978" s="2">
        <v>222</v>
      </c>
      <c r="O3978" s="2" t="s">
        <v>13525</v>
      </c>
      <c r="P3978" s="2">
        <v>1</v>
      </c>
      <c r="Q3978" s="2" t="s">
        <v>17937</v>
      </c>
      <c r="R3978" s="3" t="s">
        <v>22651</v>
      </c>
      <c r="S3978" s="2">
        <v>35</v>
      </c>
      <c r="T3978" s="2" t="s">
        <v>23674</v>
      </c>
      <c r="U3978" s="2" t="s">
        <v>23741</v>
      </c>
      <c r="V3978" s="2" t="s">
        <v>23762</v>
      </c>
      <c r="W3978" s="2">
        <v>8000000</v>
      </c>
      <c r="X3978" s="2">
        <v>2005</v>
      </c>
      <c r="Y3978" s="2">
        <v>69</v>
      </c>
      <c r="Z3978" s="2">
        <v>7.5</v>
      </c>
      <c r="AA3978" s="2">
        <v>2.35</v>
      </c>
      <c r="AB3978" s="2">
        <v>385</v>
      </c>
    </row>
    <row r="3979" spans="1:28" x14ac:dyDescent="0.3">
      <c r="A3979" s="2" t="s">
        <v>28</v>
      </c>
      <c r="B3979" s="2" t="s">
        <v>1771</v>
      </c>
      <c r="C3979" s="2">
        <v>78</v>
      </c>
      <c r="D3979" s="2">
        <v>95</v>
      </c>
      <c r="E3979" s="2">
        <v>89</v>
      </c>
      <c r="F3979" s="2">
        <v>388</v>
      </c>
      <c r="G3979" s="2" t="s">
        <v>3423</v>
      </c>
      <c r="H3979" s="2">
        <v>963</v>
      </c>
      <c r="I3979" s="2">
        <v>37606</v>
      </c>
      <c r="J3979" s="2" t="s">
        <v>24494</v>
      </c>
      <c r="K3979" s="2" t="s">
        <v>3010</v>
      </c>
      <c r="L3979" s="2" t="s">
        <v>11086</v>
      </c>
      <c r="M3979" s="2">
        <v>31836</v>
      </c>
      <c r="N3979" s="2">
        <v>2658</v>
      </c>
      <c r="O3979" s="2" t="s">
        <v>13033</v>
      </c>
      <c r="P3979" s="2">
        <v>0</v>
      </c>
      <c r="Q3979" s="2" t="s">
        <v>17938</v>
      </c>
      <c r="R3979" s="3" t="s">
        <v>22652</v>
      </c>
      <c r="S3979" s="2">
        <v>90</v>
      </c>
      <c r="T3979" s="2" t="s">
        <v>23647</v>
      </c>
      <c r="U3979" s="2" t="s">
        <v>23697</v>
      </c>
      <c r="V3979" s="2" t="s">
        <v>23762</v>
      </c>
      <c r="W3979" s="2">
        <v>3500000</v>
      </c>
      <c r="X3979" s="2">
        <v>2009</v>
      </c>
      <c r="Y3979" s="2">
        <v>654</v>
      </c>
      <c r="Z3979" s="2">
        <v>6.8</v>
      </c>
      <c r="AA3979" s="2">
        <v>2.35</v>
      </c>
      <c r="AB3979" s="2">
        <v>0</v>
      </c>
    </row>
    <row r="3980" spans="1:28" x14ac:dyDescent="0.3">
      <c r="A3980" s="2" t="s">
        <v>28</v>
      </c>
      <c r="B3980" s="2" t="s">
        <v>1772</v>
      </c>
      <c r="C3980" s="2">
        <v>41</v>
      </c>
      <c r="D3980" s="2">
        <v>102</v>
      </c>
      <c r="E3980" s="2">
        <v>136</v>
      </c>
      <c r="F3980" s="2">
        <v>48</v>
      </c>
      <c r="G3980" s="2" t="s">
        <v>4609</v>
      </c>
      <c r="H3980" s="2">
        <v>89</v>
      </c>
      <c r="I3980" s="2">
        <v>2956000</v>
      </c>
      <c r="J3980" s="2" t="s">
        <v>24999</v>
      </c>
      <c r="K3980" s="2" t="s">
        <v>6836</v>
      </c>
      <c r="L3980" s="2" t="s">
        <v>11087</v>
      </c>
      <c r="M3980" s="2">
        <v>3258</v>
      </c>
      <c r="N3980" s="2">
        <v>282</v>
      </c>
      <c r="O3980" s="2" t="s">
        <v>13526</v>
      </c>
      <c r="P3980" s="2">
        <v>0</v>
      </c>
      <c r="Q3980" s="2" t="s">
        <v>17939</v>
      </c>
      <c r="R3980" s="3" t="s">
        <v>22653</v>
      </c>
      <c r="S3980" s="2">
        <v>54</v>
      </c>
      <c r="T3980" s="2" t="s">
        <v>23647</v>
      </c>
      <c r="U3980" s="2" t="s">
        <v>23694</v>
      </c>
      <c r="V3980" s="2" t="s">
        <v>23766</v>
      </c>
      <c r="W3980" s="2">
        <v>3700000</v>
      </c>
      <c r="X3980" s="2">
        <v>1948</v>
      </c>
      <c r="Y3980" s="2">
        <v>78</v>
      </c>
      <c r="Z3980" s="2">
        <v>7.1</v>
      </c>
      <c r="AA3980" s="2">
        <v>1.37</v>
      </c>
      <c r="AB3980" s="2">
        <v>359</v>
      </c>
    </row>
    <row r="3981" spans="1:28" x14ac:dyDescent="0.3">
      <c r="A3981" s="2" t="s">
        <v>28</v>
      </c>
      <c r="B3981" s="2" t="s">
        <v>1773</v>
      </c>
      <c r="C3981" s="2">
        <v>61</v>
      </c>
      <c r="D3981" s="2">
        <v>99</v>
      </c>
      <c r="E3981" s="2">
        <v>29</v>
      </c>
      <c r="F3981" s="2">
        <v>64</v>
      </c>
      <c r="G3981" s="2" t="s">
        <v>4610</v>
      </c>
      <c r="H3981" s="2">
        <v>117</v>
      </c>
      <c r="I3981" s="2">
        <v>19959</v>
      </c>
      <c r="J3981" s="2" t="s">
        <v>5558</v>
      </c>
      <c r="K3981" s="2" t="s">
        <v>6837</v>
      </c>
      <c r="L3981" s="2" t="s">
        <v>11088</v>
      </c>
      <c r="M3981" s="2">
        <v>3579</v>
      </c>
      <c r="N3981" s="2">
        <v>298</v>
      </c>
      <c r="O3981" s="2" t="s">
        <v>12466</v>
      </c>
      <c r="P3981" s="2">
        <v>2</v>
      </c>
      <c r="Q3981" s="2" t="s">
        <v>17940</v>
      </c>
      <c r="R3981" s="3" t="s">
        <v>22654</v>
      </c>
      <c r="S3981" s="2">
        <v>14</v>
      </c>
      <c r="T3981" s="2" t="s">
        <v>23647</v>
      </c>
      <c r="U3981" s="2" t="s">
        <v>23737</v>
      </c>
      <c r="V3981" s="2" t="s">
        <v>23762</v>
      </c>
      <c r="W3981" s="2">
        <v>3800000</v>
      </c>
      <c r="X3981" s="2">
        <v>2009</v>
      </c>
      <c r="Y3981" s="2">
        <v>64</v>
      </c>
      <c r="Z3981" s="2">
        <v>6.9</v>
      </c>
      <c r="AA3981" s="2">
        <v>2.35</v>
      </c>
      <c r="AB3981" s="2">
        <v>0</v>
      </c>
    </row>
    <row r="3982" spans="1:28" x14ac:dyDescent="0.3">
      <c r="A3982" s="2" t="s">
        <v>28</v>
      </c>
      <c r="B3982" s="2" t="s">
        <v>1027</v>
      </c>
      <c r="C3982" s="2">
        <v>112</v>
      </c>
      <c r="D3982" s="2">
        <v>109</v>
      </c>
      <c r="E3982" s="2">
        <v>13</v>
      </c>
      <c r="F3982" s="2">
        <v>480</v>
      </c>
      <c r="G3982" s="2" t="s">
        <v>3009</v>
      </c>
      <c r="H3982" s="2">
        <v>3000</v>
      </c>
      <c r="I3982" s="2">
        <v>2706659</v>
      </c>
      <c r="J3982" s="2" t="s">
        <v>24006</v>
      </c>
      <c r="K3982" s="2" t="s">
        <v>2562</v>
      </c>
      <c r="L3982" s="2" t="s">
        <v>11089</v>
      </c>
      <c r="M3982" s="2">
        <v>17770</v>
      </c>
      <c r="N3982" s="2">
        <v>5977</v>
      </c>
      <c r="O3982" s="2" t="s">
        <v>4814</v>
      </c>
      <c r="P3982" s="2">
        <v>0</v>
      </c>
      <c r="Q3982" s="2" t="s">
        <v>17941</v>
      </c>
      <c r="R3982" s="3" t="s">
        <v>22655</v>
      </c>
      <c r="S3982" s="2">
        <v>172</v>
      </c>
      <c r="T3982" s="2" t="s">
        <v>23647</v>
      </c>
      <c r="U3982" s="2" t="s">
        <v>23695</v>
      </c>
      <c r="V3982" s="2" t="s">
        <v>23762</v>
      </c>
      <c r="W3982" s="2">
        <v>2000000</v>
      </c>
      <c r="X3982" s="2">
        <v>2006</v>
      </c>
      <c r="Y3982" s="2">
        <v>796</v>
      </c>
      <c r="Z3982" s="2">
        <v>6.9</v>
      </c>
      <c r="AA3982" s="2">
        <v>1.85</v>
      </c>
      <c r="AB3982" s="2">
        <v>0</v>
      </c>
    </row>
    <row r="3983" spans="1:28" x14ac:dyDescent="0.3">
      <c r="A3983" s="2" t="s">
        <v>28</v>
      </c>
      <c r="B3983" s="2" t="s">
        <v>472</v>
      </c>
      <c r="C3983" s="2">
        <v>349</v>
      </c>
      <c r="D3983" s="2">
        <v>113</v>
      </c>
      <c r="E3983" s="2">
        <v>174</v>
      </c>
      <c r="F3983" s="2">
        <v>767</v>
      </c>
      <c r="G3983" s="2" t="s">
        <v>2685</v>
      </c>
      <c r="H3983" s="2">
        <v>14000</v>
      </c>
      <c r="I3983" s="2">
        <v>61094903</v>
      </c>
      <c r="J3983" s="2" t="s">
        <v>23872</v>
      </c>
      <c r="K3983" s="2" t="s">
        <v>2523</v>
      </c>
      <c r="L3983" s="2" t="s">
        <v>8467</v>
      </c>
      <c r="M3983" s="2">
        <v>210548</v>
      </c>
      <c r="N3983" s="2">
        <v>17151</v>
      </c>
      <c r="O3983" s="2" t="s">
        <v>3472</v>
      </c>
      <c r="P3983" s="2">
        <v>3</v>
      </c>
      <c r="Q3983" s="2" t="s">
        <v>15359</v>
      </c>
      <c r="R3983" s="3" t="s">
        <v>20031</v>
      </c>
      <c r="S3983" s="2">
        <v>332</v>
      </c>
      <c r="T3983" s="2" t="s">
        <v>23647</v>
      </c>
      <c r="U3983" s="2" t="s">
        <v>23695</v>
      </c>
      <c r="V3983" s="2" t="s">
        <v>23759</v>
      </c>
      <c r="W3983" s="2">
        <v>30000000</v>
      </c>
      <c r="X3983" s="2">
        <v>2011</v>
      </c>
      <c r="Y3983" s="2">
        <v>902</v>
      </c>
      <c r="Z3983" s="2">
        <v>6.9</v>
      </c>
      <c r="AA3983" s="2">
        <v>2.35</v>
      </c>
      <c r="AB3983" s="2">
        <v>29000</v>
      </c>
    </row>
    <row r="3984" spans="1:28" x14ac:dyDescent="0.3">
      <c r="A3984" s="2" t="s">
        <v>28</v>
      </c>
      <c r="C3984" s="2">
        <v>55</v>
      </c>
      <c r="D3984" s="2">
        <v>25</v>
      </c>
      <c r="F3984" s="2">
        <v>395</v>
      </c>
      <c r="G3984" s="2" t="s">
        <v>25000</v>
      </c>
      <c r="H3984" s="2">
        <v>443</v>
      </c>
      <c r="J3984" s="2" t="s">
        <v>24650</v>
      </c>
      <c r="K3984" s="2" t="s">
        <v>12203</v>
      </c>
      <c r="L3984" s="2" t="s">
        <v>25001</v>
      </c>
      <c r="M3984" s="2">
        <v>36265</v>
      </c>
      <c r="N3984" s="2">
        <v>2195</v>
      </c>
      <c r="O3984" s="2" t="s">
        <v>25002</v>
      </c>
      <c r="P3984" s="2">
        <v>5</v>
      </c>
      <c r="Q3984" s="2" t="s">
        <v>25003</v>
      </c>
      <c r="R3984" s="3" t="s">
        <v>25004</v>
      </c>
      <c r="S3984" s="2">
        <v>147</v>
      </c>
      <c r="T3984" s="2" t="s">
        <v>23647</v>
      </c>
      <c r="U3984" s="2" t="s">
        <v>23694</v>
      </c>
      <c r="V3984" s="2" t="s">
        <v>23773</v>
      </c>
      <c r="Y3984" s="2">
        <v>421</v>
      </c>
      <c r="Z3984" s="2">
        <v>8.4</v>
      </c>
      <c r="AA3984" s="2">
        <v>4</v>
      </c>
      <c r="AB3984" s="2">
        <v>0</v>
      </c>
    </row>
    <row r="3985" spans="1:28" x14ac:dyDescent="0.3">
      <c r="A3985" s="2" t="s">
        <v>29</v>
      </c>
      <c r="B3985" s="2" t="s">
        <v>856</v>
      </c>
      <c r="C3985" s="2">
        <v>88</v>
      </c>
      <c r="D3985" s="2">
        <v>113</v>
      </c>
      <c r="E3985" s="2">
        <v>154</v>
      </c>
      <c r="F3985" s="2">
        <v>77</v>
      </c>
      <c r="G3985" s="2" t="s">
        <v>4611</v>
      </c>
      <c r="H3985" s="2">
        <v>183</v>
      </c>
      <c r="J3985" s="2" t="s">
        <v>5558</v>
      </c>
      <c r="K3985" s="2" t="s">
        <v>6838</v>
      </c>
      <c r="L3985" s="2" t="s">
        <v>11090</v>
      </c>
      <c r="M3985" s="2">
        <v>76616</v>
      </c>
      <c r="N3985" s="2">
        <v>465</v>
      </c>
      <c r="O3985" s="2" t="s">
        <v>13527</v>
      </c>
      <c r="P3985" s="2">
        <v>2</v>
      </c>
      <c r="Q3985" s="2" t="s">
        <v>17942</v>
      </c>
      <c r="R3985" s="3" t="s">
        <v>22656</v>
      </c>
      <c r="S3985" s="2">
        <v>334</v>
      </c>
      <c r="T3985" s="2" t="s">
        <v>23647</v>
      </c>
      <c r="U3985" s="2" t="s">
        <v>23694</v>
      </c>
      <c r="V3985" s="2" t="s">
        <v>23768</v>
      </c>
      <c r="W3985" s="2">
        <v>3600000</v>
      </c>
      <c r="X3985" s="2">
        <v>1969</v>
      </c>
      <c r="Y3985" s="2">
        <v>89</v>
      </c>
      <c r="Z3985" s="2">
        <v>7.9</v>
      </c>
      <c r="AA3985" s="2">
        <v>1.85</v>
      </c>
      <c r="AB3985" s="2">
        <v>0</v>
      </c>
    </row>
    <row r="3986" spans="1:28" x14ac:dyDescent="0.3">
      <c r="A3986" s="2" t="s">
        <v>28</v>
      </c>
      <c r="B3986" s="2" t="s">
        <v>1163</v>
      </c>
      <c r="C3986" s="2">
        <v>122</v>
      </c>
      <c r="D3986" s="2">
        <v>91</v>
      </c>
      <c r="E3986" s="2">
        <v>11</v>
      </c>
      <c r="F3986" s="2">
        <v>121</v>
      </c>
      <c r="G3986" s="2" t="s">
        <v>2973</v>
      </c>
      <c r="H3986" s="2">
        <v>1000</v>
      </c>
      <c r="I3986" s="2">
        <v>45857453</v>
      </c>
      <c r="J3986" s="2" t="s">
        <v>24265</v>
      </c>
      <c r="K3986" s="2" t="s">
        <v>2620</v>
      </c>
      <c r="L3986" s="2" t="s">
        <v>11091</v>
      </c>
      <c r="M3986" s="2">
        <v>82232</v>
      </c>
      <c r="N3986" s="2">
        <v>2323</v>
      </c>
      <c r="O3986" s="2" t="s">
        <v>13528</v>
      </c>
      <c r="P3986" s="2">
        <v>3</v>
      </c>
      <c r="Q3986" s="2" t="s">
        <v>17943</v>
      </c>
      <c r="R3986" s="3" t="s">
        <v>22657</v>
      </c>
      <c r="S3986" s="2">
        <v>174</v>
      </c>
      <c r="T3986" s="2" t="s">
        <v>23647</v>
      </c>
      <c r="U3986" s="2" t="s">
        <v>23695</v>
      </c>
      <c r="V3986" s="2" t="s">
        <v>23762</v>
      </c>
      <c r="W3986" s="2">
        <v>3500000</v>
      </c>
      <c r="X3986" s="2">
        <v>1997</v>
      </c>
      <c r="Y3986" s="2">
        <v>891</v>
      </c>
      <c r="Z3986" s="2">
        <v>7.2</v>
      </c>
      <c r="AA3986" s="2">
        <v>1.85</v>
      </c>
      <c r="AB3986" s="2">
        <v>0</v>
      </c>
    </row>
    <row r="3987" spans="1:28" x14ac:dyDescent="0.3">
      <c r="A3987" s="2" t="s">
        <v>28</v>
      </c>
      <c r="B3987" s="2" t="s">
        <v>1774</v>
      </c>
      <c r="C3987" s="2">
        <v>134</v>
      </c>
      <c r="D3987" s="2">
        <v>88</v>
      </c>
      <c r="E3987" s="2">
        <v>104</v>
      </c>
      <c r="F3987" s="2">
        <v>318</v>
      </c>
      <c r="G3987" s="2" t="s">
        <v>4612</v>
      </c>
      <c r="H3987" s="2">
        <v>628</v>
      </c>
      <c r="I3987" s="2">
        <v>83400000</v>
      </c>
      <c r="J3987" s="2" t="s">
        <v>5447</v>
      </c>
      <c r="K3987" s="2" t="s">
        <v>6839</v>
      </c>
      <c r="L3987" s="2" t="s">
        <v>11092</v>
      </c>
      <c r="M3987" s="2">
        <v>160281</v>
      </c>
      <c r="N3987" s="2">
        <v>2726</v>
      </c>
      <c r="O3987" s="2" t="s">
        <v>13529</v>
      </c>
      <c r="P3987" s="2">
        <v>0</v>
      </c>
      <c r="Q3987" s="2" t="s">
        <v>17944</v>
      </c>
      <c r="R3987" s="3" t="s">
        <v>22658</v>
      </c>
      <c r="S3987" s="2">
        <v>427</v>
      </c>
      <c r="T3987" s="2" t="s">
        <v>23647</v>
      </c>
      <c r="U3987" s="2" t="s">
        <v>23694</v>
      </c>
      <c r="V3987" s="2" t="s">
        <v>23760</v>
      </c>
      <c r="W3987" s="2">
        <v>3500000</v>
      </c>
      <c r="X3987" s="2">
        <v>1980</v>
      </c>
      <c r="Y3987" s="2">
        <v>575</v>
      </c>
      <c r="Z3987" s="2">
        <v>7.8</v>
      </c>
      <c r="AA3987" s="2">
        <v>1.85</v>
      </c>
      <c r="AB3987" s="2">
        <v>16000</v>
      </c>
    </row>
    <row r="3988" spans="1:28" x14ac:dyDescent="0.3">
      <c r="A3988" s="2" t="s">
        <v>28</v>
      </c>
      <c r="B3988" s="2" t="s">
        <v>1775</v>
      </c>
      <c r="C3988" s="2">
        <v>11</v>
      </c>
      <c r="D3988" s="2">
        <v>88</v>
      </c>
      <c r="E3988" s="2">
        <v>2</v>
      </c>
      <c r="F3988" s="2">
        <v>6</v>
      </c>
      <c r="G3988" s="2" t="s">
        <v>2796</v>
      </c>
      <c r="H3988" s="2">
        <v>2000</v>
      </c>
      <c r="J3988" s="2" t="s">
        <v>23777</v>
      </c>
      <c r="K3988" s="2" t="s">
        <v>1851</v>
      </c>
      <c r="L3988" s="2" t="s">
        <v>11093</v>
      </c>
      <c r="M3988" s="2">
        <v>801</v>
      </c>
      <c r="N3988" s="2">
        <v>2886</v>
      </c>
      <c r="O3988" s="2" t="s">
        <v>13530</v>
      </c>
      <c r="P3988" s="2">
        <v>3</v>
      </c>
      <c r="Q3988" s="2" t="s">
        <v>17945</v>
      </c>
      <c r="R3988" s="3" t="s">
        <v>22659</v>
      </c>
      <c r="S3988" s="2">
        <v>14</v>
      </c>
      <c r="T3988" s="2" t="s">
        <v>23647</v>
      </c>
      <c r="U3988" s="2" t="s">
        <v>23694</v>
      </c>
      <c r="V3988" s="2" t="s">
        <v>23762</v>
      </c>
      <c r="W3988" s="2">
        <v>5000000</v>
      </c>
      <c r="X3988" s="2">
        <v>2015</v>
      </c>
      <c r="Y3988" s="2">
        <v>872</v>
      </c>
      <c r="Z3988" s="2">
        <v>3.5</v>
      </c>
      <c r="AA3988" s="2">
        <v>1.33</v>
      </c>
      <c r="AB3988" s="2">
        <v>358</v>
      </c>
    </row>
    <row r="3989" spans="1:28" x14ac:dyDescent="0.3">
      <c r="A3989" s="2" t="s">
        <v>29</v>
      </c>
      <c r="B3989" s="2" t="s">
        <v>301</v>
      </c>
      <c r="C3989" s="2">
        <v>20</v>
      </c>
      <c r="D3989" s="2">
        <v>97</v>
      </c>
      <c r="E3989" s="2">
        <v>473</v>
      </c>
      <c r="F3989" s="2">
        <v>624</v>
      </c>
      <c r="G3989" s="2" t="s">
        <v>4127</v>
      </c>
      <c r="H3989" s="2">
        <v>826</v>
      </c>
      <c r="I3989" s="2">
        <v>27900000</v>
      </c>
      <c r="J3989" s="2" t="s">
        <v>24006</v>
      </c>
      <c r="K3989" s="2" t="s">
        <v>3206</v>
      </c>
      <c r="L3989" s="2" t="s">
        <v>11094</v>
      </c>
      <c r="M3989" s="2">
        <v>74626</v>
      </c>
      <c r="N3989" s="2">
        <v>3455</v>
      </c>
      <c r="O3989" s="2" t="s">
        <v>3035</v>
      </c>
      <c r="P3989" s="2">
        <v>1</v>
      </c>
      <c r="Q3989" s="2" t="s">
        <v>17946</v>
      </c>
      <c r="R3989" s="3" t="s">
        <v>22660</v>
      </c>
      <c r="S3989" s="2">
        <v>157</v>
      </c>
      <c r="T3989" s="2" t="s">
        <v>23647</v>
      </c>
      <c r="U3989" s="2" t="s">
        <v>23694</v>
      </c>
      <c r="V3989" s="2" t="s">
        <v>23762</v>
      </c>
      <c r="W3989" s="2">
        <v>3500000</v>
      </c>
      <c r="X3989" s="2">
        <v>1995</v>
      </c>
      <c r="Y3989" s="2">
        <v>723</v>
      </c>
      <c r="Z3989" s="2">
        <v>7.3</v>
      </c>
      <c r="AA3989" s="2">
        <v>1.85</v>
      </c>
      <c r="AB3989" s="2">
        <v>8000</v>
      </c>
    </row>
    <row r="3990" spans="1:28" x14ac:dyDescent="0.3">
      <c r="A3990" s="2" t="s">
        <v>28</v>
      </c>
      <c r="B3990" s="2" t="s">
        <v>270</v>
      </c>
      <c r="C3990" s="2">
        <v>28</v>
      </c>
      <c r="D3990" s="2">
        <v>97</v>
      </c>
      <c r="E3990" s="2">
        <v>117</v>
      </c>
      <c r="F3990" s="2">
        <v>556</v>
      </c>
      <c r="G3990" s="2" t="s">
        <v>4613</v>
      </c>
      <c r="H3990" s="2">
        <v>851</v>
      </c>
      <c r="I3990" s="2">
        <v>27900000</v>
      </c>
      <c r="J3990" s="2" t="s">
        <v>23969</v>
      </c>
      <c r="K3990" s="2" t="s">
        <v>2524</v>
      </c>
      <c r="L3990" s="2" t="s">
        <v>11095</v>
      </c>
      <c r="M3990" s="2">
        <v>39508</v>
      </c>
      <c r="N3990" s="2">
        <v>3036</v>
      </c>
      <c r="O3990" s="2" t="s">
        <v>3989</v>
      </c>
      <c r="P3990" s="2">
        <v>2</v>
      </c>
      <c r="Q3990" s="2" t="s">
        <v>17947</v>
      </c>
      <c r="R3990" s="3" t="s">
        <v>22661</v>
      </c>
      <c r="S3990" s="2">
        <v>96</v>
      </c>
      <c r="T3990" s="2" t="s">
        <v>23647</v>
      </c>
      <c r="U3990" s="2" t="s">
        <v>23694</v>
      </c>
      <c r="V3990" s="2" t="s">
        <v>23762</v>
      </c>
      <c r="W3990" s="2">
        <v>3500000</v>
      </c>
      <c r="X3990" s="2">
        <v>1993</v>
      </c>
      <c r="Y3990" s="2">
        <v>582</v>
      </c>
      <c r="Z3990" s="2">
        <v>7.5</v>
      </c>
      <c r="AA3990" s="2">
        <v>1.85</v>
      </c>
      <c r="AB3990" s="2">
        <v>0</v>
      </c>
    </row>
    <row r="3991" spans="1:28" x14ac:dyDescent="0.3">
      <c r="A3991" s="2" t="s">
        <v>28</v>
      </c>
      <c r="C3991" s="2">
        <v>22</v>
      </c>
      <c r="D3991" s="2">
        <v>42</v>
      </c>
      <c r="F3991" s="2">
        <v>496</v>
      </c>
      <c r="G3991" s="2" t="s">
        <v>2721</v>
      </c>
      <c r="H3991" s="2">
        <v>912</v>
      </c>
      <c r="J3991" s="2" t="s">
        <v>24315</v>
      </c>
      <c r="K3991" s="2" t="s">
        <v>25005</v>
      </c>
      <c r="L3991" s="2" t="s">
        <v>25006</v>
      </c>
      <c r="M3991" s="2">
        <v>27418</v>
      </c>
      <c r="N3991" s="2">
        <v>4337</v>
      </c>
      <c r="O3991" s="2" t="s">
        <v>13000</v>
      </c>
      <c r="P3991" s="2">
        <v>2</v>
      </c>
      <c r="Q3991" s="2" t="s">
        <v>25007</v>
      </c>
      <c r="R3991" s="3" t="s">
        <v>25008</v>
      </c>
      <c r="S3991" s="2">
        <v>92</v>
      </c>
      <c r="T3991" s="2" t="s">
        <v>23647</v>
      </c>
      <c r="U3991" s="2" t="s">
        <v>23694</v>
      </c>
      <c r="V3991" s="2" t="s">
        <v>23763</v>
      </c>
      <c r="Y3991" s="2">
        <v>906</v>
      </c>
      <c r="Z3991" s="2">
        <v>7.8</v>
      </c>
      <c r="AA3991" s="2">
        <v>16</v>
      </c>
      <c r="AB3991" s="2">
        <v>14000</v>
      </c>
    </row>
    <row r="3992" spans="1:28" x14ac:dyDescent="0.3">
      <c r="A3992" s="2" t="s">
        <v>28</v>
      </c>
      <c r="B3992" s="2" t="s">
        <v>1776</v>
      </c>
      <c r="C3992" s="2">
        <v>95</v>
      </c>
      <c r="D3992" s="2">
        <v>85</v>
      </c>
      <c r="E3992" s="2">
        <v>10</v>
      </c>
      <c r="F3992" s="2">
        <v>178</v>
      </c>
      <c r="G3992" s="2" t="s">
        <v>24206</v>
      </c>
      <c r="H3992" s="2">
        <v>3000</v>
      </c>
      <c r="I3992" s="2">
        <v>14000000</v>
      </c>
      <c r="J3992" s="2" t="s">
        <v>24420</v>
      </c>
      <c r="K3992" s="2" t="s">
        <v>6389</v>
      </c>
      <c r="L3992" s="2" t="s">
        <v>11096</v>
      </c>
      <c r="M3992" s="2">
        <v>15956</v>
      </c>
      <c r="N3992" s="2">
        <v>3617</v>
      </c>
      <c r="O3992" s="2" t="s">
        <v>4564</v>
      </c>
      <c r="P3992" s="2">
        <v>0</v>
      </c>
      <c r="Q3992" s="2" t="s">
        <v>17948</v>
      </c>
      <c r="R3992" s="3" t="s">
        <v>22662</v>
      </c>
      <c r="S3992" s="2">
        <v>118</v>
      </c>
      <c r="T3992" s="2" t="s">
        <v>23647</v>
      </c>
      <c r="U3992" s="2" t="s">
        <v>23694</v>
      </c>
      <c r="V3992" s="2" t="s">
        <v>23762</v>
      </c>
      <c r="W3992" s="2">
        <v>3500000</v>
      </c>
      <c r="X3992" s="2">
        <v>1987</v>
      </c>
      <c r="Y3992" s="2">
        <v>273</v>
      </c>
      <c r="Z3992" s="2">
        <v>6</v>
      </c>
      <c r="AA3992" s="2">
        <v>1.85</v>
      </c>
      <c r="AB3992" s="2">
        <v>1000</v>
      </c>
    </row>
    <row r="3993" spans="1:28" x14ac:dyDescent="0.3">
      <c r="A3993" s="2" t="s">
        <v>28</v>
      </c>
      <c r="B3993" s="2" t="s">
        <v>1590</v>
      </c>
      <c r="C3993" s="2">
        <v>31</v>
      </c>
      <c r="D3993" s="2">
        <v>121</v>
      </c>
      <c r="E3993" s="2">
        <v>541</v>
      </c>
      <c r="F3993" s="2">
        <v>242</v>
      </c>
      <c r="G3993" s="2" t="s">
        <v>3256</v>
      </c>
      <c r="H3993" s="2">
        <v>575</v>
      </c>
      <c r="J3993" s="2" t="s">
        <v>25009</v>
      </c>
      <c r="K3993" s="2" t="s">
        <v>4606</v>
      </c>
      <c r="L3993" s="2" t="s">
        <v>11097</v>
      </c>
      <c r="M3993" s="2">
        <v>6350</v>
      </c>
      <c r="N3993" s="2">
        <v>1970</v>
      </c>
      <c r="O3993" s="2" t="s">
        <v>13344</v>
      </c>
      <c r="P3993" s="2">
        <v>2</v>
      </c>
      <c r="Q3993" s="2" t="s">
        <v>17949</v>
      </c>
      <c r="R3993" s="3" t="s">
        <v>22663</v>
      </c>
      <c r="S3993" s="2">
        <v>62</v>
      </c>
      <c r="T3993" s="2" t="s">
        <v>23647</v>
      </c>
      <c r="U3993" s="2" t="s">
        <v>23694</v>
      </c>
      <c r="V3993" s="2" t="s">
        <v>23762</v>
      </c>
      <c r="W3993" s="2">
        <v>3716946</v>
      </c>
      <c r="X3993" s="2">
        <v>1970</v>
      </c>
      <c r="Y3993" s="2">
        <v>372</v>
      </c>
      <c r="Z3993" s="2">
        <v>7.3</v>
      </c>
      <c r="AA3993" s="2">
        <v>1.85</v>
      </c>
      <c r="AB3993" s="2">
        <v>357</v>
      </c>
    </row>
    <row r="3994" spans="1:28" x14ac:dyDescent="0.3">
      <c r="A3994" s="2" t="s">
        <v>29</v>
      </c>
      <c r="B3994" s="2" t="s">
        <v>1777</v>
      </c>
      <c r="C3994" s="2">
        <v>79</v>
      </c>
      <c r="D3994" s="2">
        <v>134</v>
      </c>
      <c r="E3994" s="2">
        <v>174</v>
      </c>
      <c r="F3994" s="2">
        <v>188</v>
      </c>
      <c r="G3994" s="2" t="s">
        <v>2864</v>
      </c>
      <c r="H3994" s="2">
        <v>255</v>
      </c>
      <c r="J3994" s="2" t="s">
        <v>24585</v>
      </c>
      <c r="K3994" s="2" t="s">
        <v>4922</v>
      </c>
      <c r="L3994" s="2" t="s">
        <v>11098</v>
      </c>
      <c r="M3994" s="2">
        <v>19026</v>
      </c>
      <c r="N3994" s="2">
        <v>970</v>
      </c>
      <c r="O3994" s="2" t="s">
        <v>13531</v>
      </c>
      <c r="P3994" s="2">
        <v>1</v>
      </c>
      <c r="Q3994" s="2" t="s">
        <v>17950</v>
      </c>
      <c r="R3994" s="3" t="s">
        <v>22664</v>
      </c>
      <c r="S3994" s="2">
        <v>128</v>
      </c>
      <c r="T3994" s="2" t="s">
        <v>23647</v>
      </c>
      <c r="U3994" s="2" t="s">
        <v>23694</v>
      </c>
      <c r="V3994" s="2" t="s">
        <v>23766</v>
      </c>
      <c r="W3994" s="2">
        <v>3500000</v>
      </c>
      <c r="X3994" s="2">
        <v>1967</v>
      </c>
      <c r="Y3994" s="2">
        <v>220</v>
      </c>
      <c r="Z3994" s="2">
        <v>8</v>
      </c>
      <c r="AA3994" s="2">
        <v>2.35</v>
      </c>
      <c r="AB3994" s="2">
        <v>0</v>
      </c>
    </row>
    <row r="3995" spans="1:28" x14ac:dyDescent="0.3">
      <c r="A3995" s="2" t="s">
        <v>28</v>
      </c>
      <c r="B3995" s="2" t="s">
        <v>1595</v>
      </c>
      <c r="C3995" s="2">
        <v>25</v>
      </c>
      <c r="D3995" s="2">
        <v>149</v>
      </c>
      <c r="E3995" s="2">
        <v>160</v>
      </c>
      <c r="F3995" s="2">
        <v>75</v>
      </c>
      <c r="G3995" s="2" t="s">
        <v>4614</v>
      </c>
      <c r="H3995" s="2">
        <v>157</v>
      </c>
      <c r="J3995" s="2" t="s">
        <v>5558</v>
      </c>
      <c r="K3995" s="2" t="s">
        <v>6840</v>
      </c>
      <c r="L3995" s="2" t="s">
        <v>11099</v>
      </c>
      <c r="M3995" s="2">
        <v>7071</v>
      </c>
      <c r="N3995" s="2">
        <v>646</v>
      </c>
      <c r="O3995" s="2" t="s">
        <v>13532</v>
      </c>
      <c r="P3995" s="2">
        <v>0</v>
      </c>
      <c r="Q3995" s="2" t="s">
        <v>17951</v>
      </c>
      <c r="R3995" s="3" t="s">
        <v>22665</v>
      </c>
      <c r="S3995" s="2">
        <v>83</v>
      </c>
      <c r="T3995" s="2" t="s">
        <v>23647</v>
      </c>
      <c r="U3995" s="2" t="s">
        <v>23694</v>
      </c>
      <c r="V3995" s="2" t="s">
        <v>23764</v>
      </c>
      <c r="W3995" s="2">
        <v>3500000</v>
      </c>
      <c r="X3995" s="2">
        <v>1959</v>
      </c>
      <c r="Y3995" s="2">
        <v>139</v>
      </c>
      <c r="Z3995" s="2">
        <v>7.6</v>
      </c>
      <c r="AA3995" s="2">
        <v>1.78</v>
      </c>
      <c r="AB3995" s="2">
        <v>930</v>
      </c>
    </row>
    <row r="3996" spans="1:28" x14ac:dyDescent="0.3">
      <c r="A3996" s="2" t="s">
        <v>28</v>
      </c>
      <c r="B3996" s="2" t="s">
        <v>1073</v>
      </c>
      <c r="C3996" s="2">
        <v>22</v>
      </c>
      <c r="D3996" s="2">
        <v>121</v>
      </c>
      <c r="E3996" s="2">
        <v>22</v>
      </c>
      <c r="F3996" s="2">
        <v>367</v>
      </c>
      <c r="G3996" s="2" t="s">
        <v>3652</v>
      </c>
      <c r="H3996" s="2">
        <v>606</v>
      </c>
      <c r="J3996" s="2" t="s">
        <v>23865</v>
      </c>
      <c r="K3996" s="2" t="s">
        <v>6492</v>
      </c>
      <c r="L3996" s="2" t="s">
        <v>11100</v>
      </c>
      <c r="M3996" s="2">
        <v>5941</v>
      </c>
      <c r="N3996" s="2">
        <v>2402</v>
      </c>
      <c r="O3996" s="2" t="s">
        <v>3019</v>
      </c>
      <c r="P3996" s="2">
        <v>1</v>
      </c>
      <c r="Q3996" s="2" t="s">
        <v>17952</v>
      </c>
      <c r="R3996" s="3" t="s">
        <v>22666</v>
      </c>
      <c r="S3996" s="2">
        <v>74</v>
      </c>
      <c r="T3996" s="2" t="s">
        <v>23647</v>
      </c>
      <c r="U3996" s="2" t="s">
        <v>23694</v>
      </c>
      <c r="V3996" s="2" t="s">
        <v>23764</v>
      </c>
      <c r="W3996" s="2">
        <v>3500000</v>
      </c>
      <c r="X3996" s="2">
        <v>1966</v>
      </c>
      <c r="Y3996" s="2">
        <v>481</v>
      </c>
      <c r="Z3996" s="2">
        <v>7</v>
      </c>
      <c r="AA3996" s="2">
        <v>2.35</v>
      </c>
      <c r="AB3996" s="2">
        <v>470</v>
      </c>
    </row>
    <row r="3997" spans="1:28" x14ac:dyDescent="0.3">
      <c r="A3997" s="2" t="s">
        <v>28</v>
      </c>
      <c r="B3997" s="2" t="s">
        <v>959</v>
      </c>
      <c r="C3997" s="2">
        <v>110</v>
      </c>
      <c r="D3997" s="2">
        <v>116</v>
      </c>
      <c r="E3997" s="2">
        <v>13000</v>
      </c>
      <c r="F3997" s="2">
        <v>118</v>
      </c>
      <c r="G3997" s="2" t="s">
        <v>3535</v>
      </c>
      <c r="H3997" s="2">
        <v>195</v>
      </c>
      <c r="J3997" s="2" t="s">
        <v>5867</v>
      </c>
      <c r="K3997" s="2" t="s">
        <v>6841</v>
      </c>
      <c r="L3997" s="2" t="s">
        <v>11101</v>
      </c>
      <c r="M3997" s="2">
        <v>30982</v>
      </c>
      <c r="N3997" s="2">
        <v>771</v>
      </c>
      <c r="O3997" s="2" t="s">
        <v>13533</v>
      </c>
      <c r="P3997" s="2">
        <v>0</v>
      </c>
      <c r="Q3997" s="2" t="s">
        <v>17953</v>
      </c>
      <c r="R3997" s="3" t="s">
        <v>22667</v>
      </c>
      <c r="S3997" s="2">
        <v>199</v>
      </c>
      <c r="T3997" s="2" t="s">
        <v>23647</v>
      </c>
      <c r="U3997" s="2" t="s">
        <v>23695</v>
      </c>
      <c r="V3997" s="2" t="s">
        <v>23762</v>
      </c>
      <c r="W3997" s="2">
        <v>2000000</v>
      </c>
      <c r="X3997" s="2">
        <v>1972</v>
      </c>
      <c r="Y3997" s="2">
        <v>146</v>
      </c>
      <c r="Z3997" s="2">
        <v>7.5</v>
      </c>
      <c r="AA3997" s="2">
        <v>1.85</v>
      </c>
      <c r="AB3997" s="2">
        <v>0</v>
      </c>
    </row>
    <row r="3998" spans="1:28" x14ac:dyDescent="0.3">
      <c r="A3998" s="2" t="s">
        <v>28</v>
      </c>
      <c r="B3998" s="2" t="s">
        <v>1778</v>
      </c>
      <c r="C3998" s="2">
        <v>425</v>
      </c>
      <c r="D3998" s="2">
        <v>92</v>
      </c>
      <c r="E3998" s="2">
        <v>22</v>
      </c>
      <c r="F3998" s="2">
        <v>159</v>
      </c>
      <c r="G3998" s="2" t="s">
        <v>4615</v>
      </c>
      <c r="H3998" s="2">
        <v>648</v>
      </c>
      <c r="I3998" s="2">
        <v>25138292</v>
      </c>
      <c r="J3998" s="2" t="s">
        <v>24227</v>
      </c>
      <c r="K3998" s="2" t="s">
        <v>3393</v>
      </c>
      <c r="L3998" s="2" t="s">
        <v>11102</v>
      </c>
      <c r="M3998" s="2">
        <v>66483</v>
      </c>
      <c r="N3998" s="2">
        <v>1122</v>
      </c>
      <c r="O3998" s="2" t="s">
        <v>12129</v>
      </c>
      <c r="P3998" s="2">
        <v>0</v>
      </c>
      <c r="Q3998" s="2" t="s">
        <v>17954</v>
      </c>
      <c r="R3998" s="3" t="s">
        <v>22668</v>
      </c>
      <c r="S3998" s="2">
        <v>452</v>
      </c>
      <c r="T3998" s="2" t="s">
        <v>23647</v>
      </c>
      <c r="U3998" s="2" t="s">
        <v>23694</v>
      </c>
      <c r="V3998" s="2" t="s">
        <v>23762</v>
      </c>
      <c r="W3998" s="2">
        <v>3500000</v>
      </c>
      <c r="X3998" s="2">
        <v>2015</v>
      </c>
      <c r="Y3998" s="2">
        <v>191</v>
      </c>
      <c r="Z3998" s="2">
        <v>6.8</v>
      </c>
      <c r="AA3998" s="2">
        <v>1.66</v>
      </c>
      <c r="AB3998" s="2">
        <v>43000</v>
      </c>
    </row>
    <row r="3999" spans="1:28" x14ac:dyDescent="0.3">
      <c r="A3999" s="2" t="s">
        <v>28</v>
      </c>
      <c r="B3999" s="2" t="s">
        <v>1779</v>
      </c>
      <c r="C3999" s="2">
        <v>19</v>
      </c>
      <c r="D3999" s="2">
        <v>93</v>
      </c>
      <c r="E3999" s="2">
        <v>0</v>
      </c>
      <c r="F3999" s="2">
        <v>78</v>
      </c>
      <c r="G3999" s="2" t="s">
        <v>4616</v>
      </c>
      <c r="H3999" s="2">
        <v>625</v>
      </c>
      <c r="I3999" s="2">
        <v>10305534</v>
      </c>
      <c r="J3999" s="2" t="s">
        <v>5447</v>
      </c>
      <c r="K3999" s="2" t="s">
        <v>6842</v>
      </c>
      <c r="L3999" s="2" t="s">
        <v>11103</v>
      </c>
      <c r="M3999" s="2">
        <v>1721</v>
      </c>
      <c r="N3999" s="2">
        <v>987</v>
      </c>
      <c r="O3999" s="2" t="s">
        <v>13534</v>
      </c>
      <c r="P3999" s="2">
        <v>2</v>
      </c>
      <c r="Q3999" s="2" t="s">
        <v>17955</v>
      </c>
      <c r="R3999" s="3" t="s">
        <v>22669</v>
      </c>
      <c r="S3999" s="2">
        <v>38</v>
      </c>
      <c r="T3999" s="2" t="s">
        <v>23647</v>
      </c>
      <c r="U3999" s="2" t="s">
        <v>23694</v>
      </c>
      <c r="V3999" s="2" t="s">
        <v>23762</v>
      </c>
      <c r="W3999" s="2">
        <v>3500000</v>
      </c>
      <c r="X3999" s="2">
        <v>1998</v>
      </c>
      <c r="Y3999" s="2">
        <v>118</v>
      </c>
      <c r="Z3999" s="2">
        <v>3.9</v>
      </c>
      <c r="AA3999" s="2">
        <v>1.85</v>
      </c>
      <c r="AB3999" s="2">
        <v>280</v>
      </c>
    </row>
    <row r="4000" spans="1:28" x14ac:dyDescent="0.3">
      <c r="A4000" s="2" t="s">
        <v>28</v>
      </c>
      <c r="B4000" s="2" t="s">
        <v>1761</v>
      </c>
      <c r="C4000" s="2">
        <v>43</v>
      </c>
      <c r="D4000" s="2">
        <v>96</v>
      </c>
      <c r="E4000" s="2">
        <v>0</v>
      </c>
      <c r="F4000" s="2">
        <v>111</v>
      </c>
      <c r="G4000" s="2" t="s">
        <v>4617</v>
      </c>
      <c r="H4000" s="2">
        <v>385</v>
      </c>
      <c r="I4000" s="2">
        <v>9449219</v>
      </c>
      <c r="J4000" s="2" t="s">
        <v>23894</v>
      </c>
      <c r="K4000" s="2" t="s">
        <v>6843</v>
      </c>
      <c r="L4000" s="2" t="s">
        <v>11104</v>
      </c>
      <c r="M4000" s="2">
        <v>13949</v>
      </c>
      <c r="N4000" s="2">
        <v>995</v>
      </c>
      <c r="O4000" s="2" t="s">
        <v>13535</v>
      </c>
      <c r="P4000" s="2">
        <v>2</v>
      </c>
      <c r="Q4000" s="2" t="s">
        <v>17956</v>
      </c>
      <c r="R4000" s="3" t="s">
        <v>22670</v>
      </c>
      <c r="S4000" s="2">
        <v>98</v>
      </c>
      <c r="T4000" s="2" t="s">
        <v>23647</v>
      </c>
      <c r="U4000" s="2" t="s">
        <v>23694</v>
      </c>
      <c r="V4000" s="2" t="s">
        <v>23762</v>
      </c>
      <c r="W4000" s="2">
        <v>3500000</v>
      </c>
      <c r="X4000" s="2">
        <v>1996</v>
      </c>
      <c r="Y4000" s="2">
        <v>356</v>
      </c>
      <c r="Z4000" s="2">
        <v>6.1</v>
      </c>
      <c r="AA4000" s="2">
        <v>1.85</v>
      </c>
      <c r="AB4000" s="2">
        <v>453</v>
      </c>
    </row>
    <row r="4001" spans="1:28" x14ac:dyDescent="0.3">
      <c r="A4001" s="2" t="s">
        <v>29</v>
      </c>
      <c r="B4001" s="2" t="s">
        <v>141</v>
      </c>
      <c r="C4001" s="2">
        <v>127</v>
      </c>
      <c r="D4001" s="2">
        <v>105</v>
      </c>
      <c r="E4001" s="2">
        <v>386</v>
      </c>
      <c r="F4001" s="2">
        <v>248</v>
      </c>
      <c r="G4001" s="2" t="s">
        <v>4618</v>
      </c>
      <c r="H4001" s="2">
        <v>3000</v>
      </c>
      <c r="I4001" s="2">
        <v>6390032</v>
      </c>
      <c r="J4001" s="2" t="s">
        <v>23902</v>
      </c>
      <c r="K4001" s="2" t="s">
        <v>2486</v>
      </c>
      <c r="L4001" s="2" t="s">
        <v>11105</v>
      </c>
      <c r="M4001" s="2">
        <v>24977</v>
      </c>
      <c r="N4001" s="2">
        <v>4238</v>
      </c>
      <c r="O4001" s="2" t="s">
        <v>3376</v>
      </c>
      <c r="P4001" s="2">
        <v>2</v>
      </c>
      <c r="Q4001" s="2" t="s">
        <v>17957</v>
      </c>
      <c r="R4001" s="3" t="s">
        <v>22671</v>
      </c>
      <c r="S4001" s="2">
        <v>229</v>
      </c>
      <c r="T4001" s="2" t="s">
        <v>23647</v>
      </c>
      <c r="U4001" s="2" t="s">
        <v>23694</v>
      </c>
      <c r="V4001" s="2" t="s">
        <v>23762</v>
      </c>
      <c r="W4001" s="2">
        <v>3500000</v>
      </c>
      <c r="X4001" s="2">
        <v>1998</v>
      </c>
      <c r="Y4001" s="2">
        <v>258</v>
      </c>
      <c r="Z4001" s="2">
        <v>7.5</v>
      </c>
      <c r="AA4001" s="2">
        <v>2.35</v>
      </c>
      <c r="AB4001" s="2">
        <v>0</v>
      </c>
    </row>
    <row r="4002" spans="1:28" x14ac:dyDescent="0.3">
      <c r="A4002" s="2" t="s">
        <v>28</v>
      </c>
      <c r="B4002" s="2" t="s">
        <v>917</v>
      </c>
      <c r="C4002" s="2">
        <v>262</v>
      </c>
      <c r="D4002" s="2">
        <v>129</v>
      </c>
      <c r="E4002" s="2">
        <v>195</v>
      </c>
      <c r="F4002" s="2">
        <v>50</v>
      </c>
      <c r="G4002" s="2" t="s">
        <v>4619</v>
      </c>
      <c r="H4002" s="2">
        <v>827</v>
      </c>
      <c r="I4002" s="2">
        <v>20167424</v>
      </c>
      <c r="J4002" s="2" t="s">
        <v>23950</v>
      </c>
      <c r="K4002" s="2" t="s">
        <v>6844</v>
      </c>
      <c r="L4002" s="2" t="s">
        <v>11106</v>
      </c>
      <c r="M4002" s="2">
        <v>131831</v>
      </c>
      <c r="N4002" s="2">
        <v>1044</v>
      </c>
      <c r="O4002" s="2" t="s">
        <v>13536</v>
      </c>
      <c r="P4002" s="2">
        <v>0</v>
      </c>
      <c r="Q4002" s="2" t="s">
        <v>17958</v>
      </c>
      <c r="R4002" s="3" t="s">
        <v>22672</v>
      </c>
      <c r="S4002" s="2">
        <v>231</v>
      </c>
      <c r="T4002" s="2" t="s">
        <v>23652</v>
      </c>
      <c r="U4002" s="2" t="s">
        <v>23744</v>
      </c>
      <c r="V4002" s="2" t="s">
        <v>23762</v>
      </c>
      <c r="W4002" s="2">
        <v>2000000</v>
      </c>
      <c r="X4002" s="2">
        <v>2009</v>
      </c>
      <c r="Y4002" s="2">
        <v>88</v>
      </c>
      <c r="Z4002" s="2">
        <v>8.1999999999999993</v>
      </c>
      <c r="AA4002" s="2">
        <v>2.35</v>
      </c>
      <c r="AB4002" s="2">
        <v>33000</v>
      </c>
    </row>
    <row r="4003" spans="1:28" x14ac:dyDescent="0.3">
      <c r="A4003" s="2" t="s">
        <v>28</v>
      </c>
      <c r="B4003" s="2" t="s">
        <v>261</v>
      </c>
      <c r="C4003" s="2">
        <v>184</v>
      </c>
      <c r="D4003" s="2">
        <v>87</v>
      </c>
      <c r="E4003" s="2">
        <v>0</v>
      </c>
      <c r="F4003" s="2">
        <v>83</v>
      </c>
      <c r="G4003" s="2" t="s">
        <v>3850</v>
      </c>
      <c r="H4003" s="2">
        <v>1000</v>
      </c>
      <c r="J4003" s="2" t="s">
        <v>5714</v>
      </c>
      <c r="K4003" s="2" t="s">
        <v>3865</v>
      </c>
      <c r="L4003" s="2" t="s">
        <v>9659</v>
      </c>
      <c r="M4003" s="2">
        <v>49672</v>
      </c>
      <c r="N4003" s="2">
        <v>1592</v>
      </c>
      <c r="O4003" s="2" t="s">
        <v>12897</v>
      </c>
      <c r="P4003" s="2">
        <v>1</v>
      </c>
      <c r="Q4003" s="2" t="s">
        <v>16542</v>
      </c>
      <c r="R4003" s="3" t="s">
        <v>21223</v>
      </c>
      <c r="S4003" s="2">
        <v>419</v>
      </c>
      <c r="T4003" s="2" t="s">
        <v>23647</v>
      </c>
      <c r="U4003" s="2" t="s">
        <v>23694</v>
      </c>
      <c r="V4003" s="2" t="s">
        <v>23765</v>
      </c>
      <c r="W4003" s="2">
        <v>3500000</v>
      </c>
      <c r="X4003" s="2">
        <v>1985</v>
      </c>
      <c r="Y4003" s="2">
        <v>177</v>
      </c>
      <c r="Z4003" s="2">
        <v>7.2</v>
      </c>
      <c r="AA4003" s="2">
        <v>1.85</v>
      </c>
      <c r="AB4003" s="2">
        <v>3000</v>
      </c>
    </row>
    <row r="4004" spans="1:28" x14ac:dyDescent="0.3">
      <c r="A4004" s="2" t="s">
        <v>28</v>
      </c>
      <c r="B4004" s="2" t="s">
        <v>1780</v>
      </c>
      <c r="C4004" s="2">
        <v>33</v>
      </c>
      <c r="D4004" s="2">
        <v>94</v>
      </c>
      <c r="E4004" s="2">
        <v>47</v>
      </c>
      <c r="F4004" s="2">
        <v>108</v>
      </c>
      <c r="G4004" s="2" t="s">
        <v>4620</v>
      </c>
      <c r="H4004" s="2">
        <v>430</v>
      </c>
      <c r="J4004" s="2" t="s">
        <v>24267</v>
      </c>
      <c r="K4004" s="2" t="s">
        <v>6845</v>
      </c>
      <c r="L4004" s="2" t="s">
        <v>11107</v>
      </c>
      <c r="M4004" s="2">
        <v>4790</v>
      </c>
      <c r="N4004" s="2">
        <v>836</v>
      </c>
      <c r="O4004" s="2" t="s">
        <v>13537</v>
      </c>
      <c r="P4004" s="2">
        <v>1</v>
      </c>
      <c r="Q4004" s="2" t="s">
        <v>17959</v>
      </c>
      <c r="R4004" s="3" t="s">
        <v>22673</v>
      </c>
      <c r="S4004" s="2">
        <v>52</v>
      </c>
      <c r="T4004" s="2" t="s">
        <v>23647</v>
      </c>
      <c r="U4004" s="2" t="s">
        <v>23694</v>
      </c>
      <c r="V4004" s="2" t="s">
        <v>23762</v>
      </c>
      <c r="X4004" s="2">
        <v>2008</v>
      </c>
      <c r="Y4004" s="2">
        <v>209</v>
      </c>
      <c r="Z4004" s="2">
        <v>4.8</v>
      </c>
      <c r="AA4004" s="2">
        <v>1.85</v>
      </c>
      <c r="AB4004" s="2">
        <v>804</v>
      </c>
    </row>
    <row r="4005" spans="1:28" x14ac:dyDescent="0.3">
      <c r="A4005" s="2" t="s">
        <v>28</v>
      </c>
      <c r="B4005" s="2" t="s">
        <v>36</v>
      </c>
      <c r="C4005" s="2">
        <v>252</v>
      </c>
      <c r="D4005" s="2">
        <v>37</v>
      </c>
      <c r="E4005" s="2">
        <v>0</v>
      </c>
      <c r="F4005" s="2">
        <v>199</v>
      </c>
      <c r="G4005" s="2" t="s">
        <v>4621</v>
      </c>
      <c r="H4005" s="2">
        <v>634</v>
      </c>
      <c r="I4005" s="2">
        <v>5923044</v>
      </c>
      <c r="J4005" s="2" t="s">
        <v>24420</v>
      </c>
      <c r="K4005" s="2" t="s">
        <v>6846</v>
      </c>
      <c r="L4005" s="2" t="s">
        <v>11108</v>
      </c>
      <c r="M4005" s="2">
        <v>113451</v>
      </c>
      <c r="N4005" s="2">
        <v>1347</v>
      </c>
      <c r="O4005" s="2" t="s">
        <v>13538</v>
      </c>
      <c r="P4005" s="2">
        <v>0</v>
      </c>
      <c r="Q4005" s="2" t="s">
        <v>17960</v>
      </c>
      <c r="R4005" s="3" t="s">
        <v>22674</v>
      </c>
      <c r="S4005" s="2">
        <v>537</v>
      </c>
      <c r="T4005" s="2" t="s">
        <v>23647</v>
      </c>
      <c r="U4005" s="2" t="s">
        <v>23694</v>
      </c>
      <c r="V4005" s="2" t="s">
        <v>23768</v>
      </c>
      <c r="W4005" s="2">
        <v>3600000</v>
      </c>
      <c r="X4005" s="2">
        <v>1987</v>
      </c>
      <c r="Y4005" s="2">
        <v>328</v>
      </c>
      <c r="Z4005" s="2">
        <v>7.8</v>
      </c>
      <c r="AA4005" s="2">
        <v>1.85</v>
      </c>
      <c r="AB4005" s="2">
        <v>0</v>
      </c>
    </row>
    <row r="4006" spans="1:28" x14ac:dyDescent="0.3">
      <c r="A4006" s="2" t="s">
        <v>28</v>
      </c>
      <c r="B4006" s="2" t="s">
        <v>1781</v>
      </c>
      <c r="C4006" s="2">
        <v>31</v>
      </c>
      <c r="D4006" s="2">
        <v>81</v>
      </c>
      <c r="E4006" s="2">
        <v>0</v>
      </c>
      <c r="F4006" s="2">
        <v>542</v>
      </c>
      <c r="G4006" s="2" t="s">
        <v>3597</v>
      </c>
      <c r="H4006" s="2">
        <v>560</v>
      </c>
      <c r="I4006" s="2">
        <v>3293258</v>
      </c>
      <c r="J4006" s="2" t="s">
        <v>25010</v>
      </c>
      <c r="K4006" s="2" t="s">
        <v>2708</v>
      </c>
      <c r="L4006" s="2" t="s">
        <v>11109</v>
      </c>
      <c r="M4006" s="2">
        <v>11399</v>
      </c>
      <c r="N4006" s="2">
        <v>2238</v>
      </c>
      <c r="O4006" s="2" t="s">
        <v>3275</v>
      </c>
      <c r="P4006" s="2">
        <v>0</v>
      </c>
      <c r="Q4006" s="2" t="s">
        <v>17961</v>
      </c>
      <c r="R4006" s="3" t="s">
        <v>22675</v>
      </c>
      <c r="S4006" s="2">
        <v>131</v>
      </c>
      <c r="T4006" s="2" t="s">
        <v>23647</v>
      </c>
      <c r="U4006" s="2" t="s">
        <v>23694</v>
      </c>
      <c r="V4006" s="2" t="s">
        <v>23759</v>
      </c>
      <c r="W4006" s="2">
        <v>3000000</v>
      </c>
      <c r="X4006" s="2">
        <v>2001</v>
      </c>
      <c r="Y4006" s="2">
        <v>555</v>
      </c>
      <c r="Z4006" s="2">
        <v>5.2</v>
      </c>
      <c r="AA4006" s="2">
        <v>1.85</v>
      </c>
      <c r="AB4006" s="2">
        <v>0</v>
      </c>
    </row>
    <row r="4007" spans="1:28" x14ac:dyDescent="0.3">
      <c r="A4007" s="2" t="s">
        <v>28</v>
      </c>
      <c r="B4007" s="2" t="s">
        <v>1782</v>
      </c>
      <c r="C4007" s="2">
        <v>139</v>
      </c>
      <c r="D4007" s="2">
        <v>97</v>
      </c>
      <c r="E4007" s="2">
        <v>48</v>
      </c>
      <c r="F4007" s="2">
        <v>689</v>
      </c>
      <c r="G4007" s="2" t="s">
        <v>3478</v>
      </c>
      <c r="H4007" s="2">
        <v>984</v>
      </c>
      <c r="J4007" s="2" t="s">
        <v>5714</v>
      </c>
      <c r="K4007" s="2" t="s">
        <v>6307</v>
      </c>
      <c r="L4007" s="2" t="s">
        <v>11110</v>
      </c>
      <c r="M4007" s="2">
        <v>34532</v>
      </c>
      <c r="N4007" s="2">
        <v>3075</v>
      </c>
      <c r="O4007" s="2" t="s">
        <v>13539</v>
      </c>
      <c r="P4007" s="2">
        <v>0</v>
      </c>
      <c r="Q4007" s="2" t="s">
        <v>17962</v>
      </c>
      <c r="R4007" s="3" t="s">
        <v>22676</v>
      </c>
      <c r="S4007" s="2">
        <v>236</v>
      </c>
      <c r="T4007" s="2" t="s">
        <v>23647</v>
      </c>
      <c r="U4007" s="2" t="s">
        <v>23694</v>
      </c>
      <c r="V4007" s="2" t="s">
        <v>23763</v>
      </c>
      <c r="W4007" s="2">
        <v>1000000</v>
      </c>
      <c r="X4007" s="2">
        <v>2013</v>
      </c>
      <c r="Y4007" s="2">
        <v>697</v>
      </c>
      <c r="Z4007" s="2">
        <v>3.3</v>
      </c>
      <c r="AA4007" s="2">
        <v>1.78</v>
      </c>
      <c r="AB4007" s="2">
        <v>93000</v>
      </c>
    </row>
    <row r="4008" spans="1:28" x14ac:dyDescent="0.3">
      <c r="A4008" s="2" t="s">
        <v>28</v>
      </c>
      <c r="B4008" s="2" t="s">
        <v>1783</v>
      </c>
      <c r="C4008" s="2">
        <v>39</v>
      </c>
      <c r="D4008" s="2">
        <v>106</v>
      </c>
      <c r="E4008" s="2">
        <v>22</v>
      </c>
      <c r="F4008" s="2">
        <v>10</v>
      </c>
      <c r="G4008" s="2" t="s">
        <v>4622</v>
      </c>
      <c r="H4008" s="2">
        <v>174</v>
      </c>
      <c r="I4008" s="2">
        <v>886410</v>
      </c>
      <c r="J4008" s="2" t="s">
        <v>24328</v>
      </c>
      <c r="K4008" s="2" t="s">
        <v>6847</v>
      </c>
      <c r="L4008" s="2" t="s">
        <v>11111</v>
      </c>
      <c r="M4008" s="2">
        <v>1024</v>
      </c>
      <c r="N4008" s="2">
        <v>222</v>
      </c>
      <c r="O4008" s="2" t="s">
        <v>13540</v>
      </c>
      <c r="P4008" s="2">
        <v>0</v>
      </c>
      <c r="Q4008" s="2" t="s">
        <v>17963</v>
      </c>
      <c r="R4008" s="3" t="s">
        <v>22677</v>
      </c>
      <c r="S4008" s="2">
        <v>494</v>
      </c>
      <c r="T4008" s="2" t="s">
        <v>23652</v>
      </c>
      <c r="U4008" s="2" t="s">
        <v>23705</v>
      </c>
      <c r="V4008" s="2" t="s">
        <v>23762</v>
      </c>
      <c r="W4008" s="2">
        <v>3500000</v>
      </c>
      <c r="X4008" s="2">
        <v>1998</v>
      </c>
      <c r="Y4008" s="2">
        <v>16</v>
      </c>
      <c r="Z4008" s="2">
        <v>6.8</v>
      </c>
      <c r="AA4008" s="2">
        <v>1.85</v>
      </c>
      <c r="AB4008" s="2">
        <v>140</v>
      </c>
    </row>
    <row r="4009" spans="1:28" x14ac:dyDescent="0.3">
      <c r="A4009" s="2" t="s">
        <v>28</v>
      </c>
      <c r="B4009" s="2" t="s">
        <v>1784</v>
      </c>
      <c r="C4009" s="2">
        <v>337</v>
      </c>
      <c r="D4009" s="2">
        <v>103</v>
      </c>
      <c r="E4009" s="2">
        <v>12</v>
      </c>
      <c r="F4009" s="2">
        <v>4</v>
      </c>
      <c r="G4009" s="2" t="s">
        <v>4623</v>
      </c>
      <c r="H4009" s="2">
        <v>29</v>
      </c>
      <c r="I4009" s="2">
        <v>252652</v>
      </c>
      <c r="J4009" s="2" t="s">
        <v>25011</v>
      </c>
      <c r="K4009" s="2" t="s">
        <v>6848</v>
      </c>
      <c r="L4009" s="2" t="s">
        <v>11112</v>
      </c>
      <c r="M4009" s="2">
        <v>54104</v>
      </c>
      <c r="N4009" s="2">
        <v>44</v>
      </c>
      <c r="O4009" s="2" t="s">
        <v>13541</v>
      </c>
      <c r="P4009" s="2">
        <v>0</v>
      </c>
      <c r="Q4009" s="2" t="s">
        <v>17964</v>
      </c>
      <c r="R4009" s="3" t="s">
        <v>22678</v>
      </c>
      <c r="S4009" s="2">
        <v>199</v>
      </c>
      <c r="T4009" s="2" t="s">
        <v>23678</v>
      </c>
      <c r="U4009" s="2" t="s">
        <v>23738</v>
      </c>
      <c r="V4009" s="2" t="s">
        <v>23759</v>
      </c>
      <c r="W4009" s="2">
        <v>19900000</v>
      </c>
      <c r="X4009" s="2">
        <v>2010</v>
      </c>
      <c r="Y4009" s="2">
        <v>4</v>
      </c>
      <c r="Z4009" s="2">
        <v>7</v>
      </c>
      <c r="AA4009" s="2">
        <v>1.85</v>
      </c>
      <c r="AB4009" s="2">
        <v>38000</v>
      </c>
    </row>
    <row r="4010" spans="1:28" x14ac:dyDescent="0.3">
      <c r="A4010" s="2" t="s">
        <v>28</v>
      </c>
      <c r="B4010" s="2" t="s">
        <v>1785</v>
      </c>
      <c r="C4010" s="2">
        <v>30</v>
      </c>
      <c r="D4010" s="2">
        <v>101</v>
      </c>
      <c r="E4010" s="2">
        <v>0</v>
      </c>
      <c r="F4010" s="2">
        <v>681</v>
      </c>
      <c r="G4010" s="2" t="s">
        <v>2474</v>
      </c>
      <c r="H4010" s="2">
        <v>827</v>
      </c>
      <c r="I4010" s="2">
        <v>220234</v>
      </c>
      <c r="J4010" s="2" t="s">
        <v>23925</v>
      </c>
      <c r="K4010" s="2" t="s">
        <v>2989</v>
      </c>
      <c r="L4010" s="2" t="s">
        <v>11113</v>
      </c>
      <c r="M4010" s="2">
        <v>1950</v>
      </c>
      <c r="N4010" s="2">
        <v>3574</v>
      </c>
      <c r="O4010" s="2" t="s">
        <v>3458</v>
      </c>
      <c r="P4010" s="2">
        <v>3</v>
      </c>
      <c r="Q4010" s="2" t="s">
        <v>17965</v>
      </c>
      <c r="R4010" s="3" t="s">
        <v>22679</v>
      </c>
      <c r="S4010" s="2">
        <v>24</v>
      </c>
      <c r="T4010" s="2" t="s">
        <v>23647</v>
      </c>
      <c r="U4010" s="2" t="s">
        <v>23694</v>
      </c>
      <c r="V4010" s="2" t="s">
        <v>23762</v>
      </c>
      <c r="W4010" s="2">
        <v>3500000</v>
      </c>
      <c r="X4010" s="2">
        <v>2006</v>
      </c>
      <c r="Y4010" s="2">
        <v>729</v>
      </c>
      <c r="Z4010" s="2">
        <v>6.5</v>
      </c>
      <c r="AA4010" s="2">
        <v>1.85</v>
      </c>
      <c r="AB4010" s="2">
        <v>360</v>
      </c>
    </row>
    <row r="4011" spans="1:28" x14ac:dyDescent="0.3">
      <c r="A4011" s="2" t="s">
        <v>28</v>
      </c>
      <c r="B4011" s="2" t="s">
        <v>437</v>
      </c>
      <c r="C4011" s="2">
        <v>265</v>
      </c>
      <c r="D4011" s="2">
        <v>102</v>
      </c>
      <c r="E4011" s="2">
        <v>82</v>
      </c>
      <c r="F4011" s="2">
        <v>536</v>
      </c>
      <c r="G4011" s="2" t="s">
        <v>3005</v>
      </c>
      <c r="H4011" s="2">
        <v>622</v>
      </c>
      <c r="I4011" s="2">
        <v>34350553</v>
      </c>
      <c r="J4011" s="2" t="s">
        <v>23948</v>
      </c>
      <c r="K4011" s="2" t="s">
        <v>3943</v>
      </c>
      <c r="L4011" s="2" t="s">
        <v>8115</v>
      </c>
      <c r="M4011" s="2">
        <v>104072</v>
      </c>
      <c r="N4011" s="2">
        <v>2486</v>
      </c>
      <c r="O4011" s="2" t="s">
        <v>12186</v>
      </c>
      <c r="P4011" s="2">
        <v>4</v>
      </c>
      <c r="Q4011" s="2" t="s">
        <v>15008</v>
      </c>
      <c r="R4011" s="3" t="s">
        <v>19679</v>
      </c>
      <c r="S4011" s="2">
        <v>207</v>
      </c>
      <c r="T4011" s="2" t="s">
        <v>23647</v>
      </c>
      <c r="U4011" s="2" t="s">
        <v>23694</v>
      </c>
      <c r="V4011" s="2" t="s">
        <v>23762</v>
      </c>
      <c r="W4011" s="2">
        <v>68000000</v>
      </c>
      <c r="X4011" s="2">
        <v>2012</v>
      </c>
      <c r="Y4011" s="2">
        <v>591</v>
      </c>
      <c r="Z4011" s="2">
        <v>5.7</v>
      </c>
      <c r="AA4011" s="2">
        <v>2.35</v>
      </c>
      <c r="AB4011" s="2">
        <v>15000</v>
      </c>
    </row>
    <row r="4012" spans="1:28" x14ac:dyDescent="0.3">
      <c r="A4012" s="2" t="s">
        <v>28</v>
      </c>
      <c r="B4012" s="2" t="s">
        <v>1786</v>
      </c>
      <c r="C4012" s="2">
        <v>50</v>
      </c>
      <c r="D4012" s="2">
        <v>98</v>
      </c>
      <c r="E4012" s="2">
        <v>9</v>
      </c>
      <c r="F4012" s="2">
        <v>405</v>
      </c>
      <c r="G4012" s="2" t="s">
        <v>2643</v>
      </c>
      <c r="H4012" s="2">
        <v>11000</v>
      </c>
      <c r="I4012" s="2">
        <v>101228</v>
      </c>
      <c r="J4012" s="2" t="s">
        <v>24006</v>
      </c>
      <c r="K4012" s="2" t="s">
        <v>2667</v>
      </c>
      <c r="L4012" s="2" t="s">
        <v>11114</v>
      </c>
      <c r="M4012" s="2">
        <v>7228</v>
      </c>
      <c r="N4012" s="2">
        <v>20009</v>
      </c>
      <c r="O4012" s="2" t="s">
        <v>3489</v>
      </c>
      <c r="P4012" s="2">
        <v>4</v>
      </c>
      <c r="Q4012" s="2" t="s">
        <v>17966</v>
      </c>
      <c r="R4012" s="3" t="s">
        <v>22680</v>
      </c>
      <c r="S4012" s="2">
        <v>53</v>
      </c>
      <c r="T4012" s="2" t="s">
        <v>23647</v>
      </c>
      <c r="U4012" s="2" t="s">
        <v>23694</v>
      </c>
      <c r="V4012" s="2" t="s">
        <v>23762</v>
      </c>
      <c r="W4012" s="2">
        <v>3500000</v>
      </c>
      <c r="X4012" s="2">
        <v>2005</v>
      </c>
      <c r="Y4012" s="2">
        <v>8000</v>
      </c>
      <c r="Z4012" s="2">
        <v>6.4</v>
      </c>
      <c r="AA4012" s="2">
        <v>1.85</v>
      </c>
      <c r="AB4012" s="2">
        <v>414</v>
      </c>
    </row>
    <row r="4013" spans="1:28" x14ac:dyDescent="0.3">
      <c r="A4013" s="2" t="s">
        <v>28</v>
      </c>
      <c r="B4013" s="2" t="s">
        <v>476</v>
      </c>
      <c r="C4013" s="2">
        <v>50</v>
      </c>
      <c r="D4013" s="2">
        <v>91</v>
      </c>
      <c r="E4013" s="2">
        <v>23</v>
      </c>
      <c r="F4013" s="2">
        <v>660</v>
      </c>
      <c r="G4013" s="2" t="s">
        <v>4624</v>
      </c>
      <c r="H4013" s="2">
        <v>4000</v>
      </c>
      <c r="I4013" s="2">
        <v>96793</v>
      </c>
      <c r="J4013" s="2" t="s">
        <v>23895</v>
      </c>
      <c r="K4013" s="2" t="s">
        <v>3887</v>
      </c>
      <c r="L4013" s="2" t="s">
        <v>11115</v>
      </c>
      <c r="M4013" s="2">
        <v>12188</v>
      </c>
      <c r="N4013" s="2">
        <v>6380</v>
      </c>
      <c r="O4013" s="2" t="s">
        <v>6302</v>
      </c>
      <c r="P4013" s="2">
        <v>3</v>
      </c>
      <c r="Q4013" s="2" t="s">
        <v>17967</v>
      </c>
      <c r="R4013" s="3" t="s">
        <v>22681</v>
      </c>
      <c r="S4013" s="2">
        <v>135</v>
      </c>
      <c r="T4013" s="2" t="s">
        <v>23647</v>
      </c>
      <c r="U4013" s="2" t="s">
        <v>23694</v>
      </c>
      <c r="V4013" s="2" t="s">
        <v>23759</v>
      </c>
      <c r="W4013" s="2">
        <v>3500000</v>
      </c>
      <c r="X4013" s="2">
        <v>2004</v>
      </c>
      <c r="Y4013" s="2">
        <v>756</v>
      </c>
      <c r="Z4013" s="2">
        <v>5.3</v>
      </c>
      <c r="AA4013" s="2">
        <v>2.35</v>
      </c>
      <c r="AB4013" s="2">
        <v>1000</v>
      </c>
    </row>
    <row r="4014" spans="1:28" x14ac:dyDescent="0.3">
      <c r="A4014" s="2" t="s">
        <v>28</v>
      </c>
      <c r="B4014" s="2" t="s">
        <v>1787</v>
      </c>
      <c r="C4014" s="2">
        <v>9</v>
      </c>
      <c r="D4014" s="2">
        <v>105</v>
      </c>
      <c r="E4014" s="2">
        <v>28</v>
      </c>
      <c r="F4014" s="2">
        <v>131</v>
      </c>
      <c r="G4014" s="2" t="s">
        <v>4625</v>
      </c>
      <c r="H4014" s="2">
        <v>426</v>
      </c>
      <c r="I4014" s="2">
        <v>123777</v>
      </c>
      <c r="J4014" s="2" t="s">
        <v>25012</v>
      </c>
      <c r="K4014" s="2" t="s">
        <v>6849</v>
      </c>
      <c r="L4014" s="2" t="s">
        <v>11116</v>
      </c>
      <c r="M4014" s="2">
        <v>342</v>
      </c>
      <c r="N4014" s="2">
        <v>1043</v>
      </c>
      <c r="O4014" s="2" t="s">
        <v>13542</v>
      </c>
      <c r="P4014" s="2">
        <v>0</v>
      </c>
      <c r="R4014" s="3" t="s">
        <v>22682</v>
      </c>
      <c r="S4014" s="2">
        <v>15</v>
      </c>
      <c r="T4014" s="2" t="s">
        <v>23647</v>
      </c>
      <c r="U4014" s="2" t="s">
        <v>23697</v>
      </c>
      <c r="V4014" s="2" t="s">
        <v>23759</v>
      </c>
      <c r="W4014" s="2">
        <v>3500000</v>
      </c>
      <c r="X4014" s="2">
        <v>2016</v>
      </c>
      <c r="Y4014" s="2">
        <v>294</v>
      </c>
      <c r="Z4014" s="2">
        <v>4.7</v>
      </c>
      <c r="AA4014" s="2">
        <v>1.85</v>
      </c>
      <c r="AB4014" s="2">
        <v>0</v>
      </c>
    </row>
    <row r="4015" spans="1:28" x14ac:dyDescent="0.3">
      <c r="A4015" s="2" t="s">
        <v>28</v>
      </c>
      <c r="B4015" s="2" t="s">
        <v>1788</v>
      </c>
      <c r="C4015" s="2">
        <v>15</v>
      </c>
      <c r="D4015" s="2">
        <v>98</v>
      </c>
      <c r="E4015" s="2">
        <v>0</v>
      </c>
      <c r="F4015" s="2">
        <v>31</v>
      </c>
      <c r="G4015" s="2" t="s">
        <v>4626</v>
      </c>
      <c r="H4015" s="2">
        <v>368</v>
      </c>
      <c r="J4015" s="2" t="s">
        <v>23972</v>
      </c>
      <c r="K4015" s="2" t="s">
        <v>6758</v>
      </c>
      <c r="L4015" s="2" t="s">
        <v>11117</v>
      </c>
      <c r="M4015" s="2">
        <v>1634</v>
      </c>
      <c r="N4015" s="2">
        <v>668</v>
      </c>
      <c r="O4015" s="2" t="s">
        <v>13543</v>
      </c>
      <c r="P4015" s="2">
        <v>0</v>
      </c>
      <c r="Q4015" s="2" t="s">
        <v>17968</v>
      </c>
      <c r="R4015" s="3" t="s">
        <v>22683</v>
      </c>
      <c r="S4015" s="2">
        <v>11</v>
      </c>
      <c r="T4015" s="2" t="s">
        <v>23647</v>
      </c>
      <c r="U4015" s="2" t="s">
        <v>23694</v>
      </c>
      <c r="W4015" s="2">
        <v>3500000</v>
      </c>
      <c r="X4015" s="2">
        <v>2008</v>
      </c>
      <c r="Y4015" s="2">
        <v>168</v>
      </c>
      <c r="Z4015" s="2">
        <v>6.1</v>
      </c>
      <c r="AA4015" s="2">
        <v>1.85</v>
      </c>
      <c r="AB4015" s="2">
        <v>127</v>
      </c>
    </row>
    <row r="4016" spans="1:28" x14ac:dyDescent="0.3">
      <c r="A4016" s="2" t="s">
        <v>28</v>
      </c>
      <c r="B4016" s="2" t="s">
        <v>1789</v>
      </c>
      <c r="C4016" s="2">
        <v>5</v>
      </c>
      <c r="D4016" s="2">
        <v>104</v>
      </c>
      <c r="E4016" s="2">
        <v>6</v>
      </c>
      <c r="F4016" s="2">
        <v>467</v>
      </c>
      <c r="G4016" s="2" t="s">
        <v>3251</v>
      </c>
      <c r="H4016" s="2">
        <v>922</v>
      </c>
      <c r="J4016" s="2" t="s">
        <v>23806</v>
      </c>
      <c r="K4016" s="2" t="s">
        <v>3179</v>
      </c>
      <c r="L4016" s="2" t="s">
        <v>11118</v>
      </c>
      <c r="M4016" s="2">
        <v>372</v>
      </c>
      <c r="N4016" s="2">
        <v>2406</v>
      </c>
      <c r="O4016" s="2" t="s">
        <v>2367</v>
      </c>
      <c r="P4016" s="2">
        <v>6</v>
      </c>
      <c r="Q4016" s="2" t="s">
        <v>17969</v>
      </c>
      <c r="R4016" s="3" t="s">
        <v>22684</v>
      </c>
      <c r="S4016" s="2">
        <v>20</v>
      </c>
      <c r="T4016" s="2" t="s">
        <v>23647</v>
      </c>
      <c r="U4016" s="2" t="s">
        <v>23694</v>
      </c>
      <c r="V4016" s="2" t="s">
        <v>23762</v>
      </c>
      <c r="W4016" s="2">
        <v>1000000</v>
      </c>
      <c r="X4016" s="2">
        <v>1998</v>
      </c>
      <c r="Y4016" s="2">
        <v>893</v>
      </c>
      <c r="Z4016" s="2">
        <v>5.5</v>
      </c>
      <c r="AA4016" s="2">
        <v>1.37</v>
      </c>
      <c r="AB4016" s="2">
        <v>18</v>
      </c>
    </row>
    <row r="4017" spans="1:28" x14ac:dyDescent="0.3">
      <c r="A4017" s="2" t="s">
        <v>28</v>
      </c>
      <c r="C4017" s="2">
        <v>1</v>
      </c>
      <c r="D4017" s="2">
        <v>45</v>
      </c>
      <c r="F4017" s="2">
        <v>119</v>
      </c>
      <c r="G4017" s="2" t="s">
        <v>25013</v>
      </c>
      <c r="H4017" s="2">
        <v>773</v>
      </c>
      <c r="J4017" s="2" t="s">
        <v>24146</v>
      </c>
      <c r="K4017" s="2" t="s">
        <v>6748</v>
      </c>
      <c r="L4017" s="2" t="s">
        <v>25014</v>
      </c>
      <c r="M4017" s="2">
        <v>653</v>
      </c>
      <c r="N4017" s="2">
        <v>1393</v>
      </c>
      <c r="O4017" s="2" t="s">
        <v>25015</v>
      </c>
      <c r="P4017" s="2">
        <v>3</v>
      </c>
      <c r="Q4017" s="2" t="s">
        <v>25016</v>
      </c>
      <c r="R4017" s="3" t="s">
        <v>25017</v>
      </c>
      <c r="S4017" s="2">
        <v>4</v>
      </c>
      <c r="T4017" s="2" t="s">
        <v>23647</v>
      </c>
      <c r="U4017" s="2" t="s">
        <v>23695</v>
      </c>
      <c r="Y4017" s="2">
        <v>133</v>
      </c>
      <c r="Z4017" s="2">
        <v>7.3</v>
      </c>
      <c r="AB4017" s="2">
        <v>405</v>
      </c>
    </row>
    <row r="4018" spans="1:28" x14ac:dyDescent="0.3">
      <c r="A4018" s="2" t="s">
        <v>28</v>
      </c>
      <c r="B4018" s="2" t="s">
        <v>1790</v>
      </c>
      <c r="C4018" s="2">
        <v>4</v>
      </c>
      <c r="D4018" s="2">
        <v>96</v>
      </c>
      <c r="E4018" s="2">
        <v>0</v>
      </c>
      <c r="F4018" s="2">
        <v>460</v>
      </c>
      <c r="G4018" s="2" t="s">
        <v>3189</v>
      </c>
      <c r="H4018" s="2">
        <v>708</v>
      </c>
      <c r="J4018" s="2" t="s">
        <v>24267</v>
      </c>
      <c r="K4018" s="2" t="s">
        <v>2966</v>
      </c>
      <c r="L4018" s="2" t="s">
        <v>11119</v>
      </c>
      <c r="M4018" s="2">
        <v>961</v>
      </c>
      <c r="N4018" s="2">
        <v>2307</v>
      </c>
      <c r="O4018" s="2" t="s">
        <v>6442</v>
      </c>
      <c r="P4018" s="2">
        <v>0</v>
      </c>
      <c r="Q4018" s="2" t="s">
        <v>17970</v>
      </c>
      <c r="R4018" s="3" t="s">
        <v>22685</v>
      </c>
      <c r="S4018" s="2">
        <v>12</v>
      </c>
      <c r="T4018" s="2" t="s">
        <v>23647</v>
      </c>
      <c r="U4018" s="2" t="s">
        <v>23694</v>
      </c>
      <c r="W4018" s="2">
        <v>3500000</v>
      </c>
      <c r="X4018" s="2">
        <v>2009</v>
      </c>
      <c r="Y4018" s="2">
        <v>574</v>
      </c>
      <c r="Z4018" s="2">
        <v>4.8</v>
      </c>
      <c r="AA4018" s="2">
        <v>2.35</v>
      </c>
      <c r="AB4018" s="2">
        <v>211</v>
      </c>
    </row>
    <row r="4019" spans="1:28" x14ac:dyDescent="0.3">
      <c r="A4019" s="2" t="s">
        <v>28</v>
      </c>
      <c r="B4019" s="2" t="s">
        <v>1791</v>
      </c>
      <c r="C4019" s="2">
        <v>44</v>
      </c>
      <c r="D4019" s="2">
        <v>148</v>
      </c>
      <c r="E4019" s="2">
        <v>41</v>
      </c>
      <c r="F4019" s="2">
        <v>739</v>
      </c>
      <c r="G4019" s="2" t="s">
        <v>3377</v>
      </c>
      <c r="H4019" s="2">
        <v>2000</v>
      </c>
      <c r="J4019" s="2" t="s">
        <v>25018</v>
      </c>
      <c r="K4019" s="2" t="s">
        <v>6241</v>
      </c>
      <c r="L4019" s="2" t="s">
        <v>11120</v>
      </c>
      <c r="M4019" s="2">
        <v>30434</v>
      </c>
      <c r="N4019" s="2">
        <v>5526</v>
      </c>
      <c r="O4019" s="2" t="s">
        <v>13544</v>
      </c>
      <c r="P4019" s="2">
        <v>0</v>
      </c>
      <c r="Q4019" s="2" t="s">
        <v>17971</v>
      </c>
      <c r="R4019" s="3" t="s">
        <v>22686</v>
      </c>
      <c r="S4019" s="2">
        <v>55</v>
      </c>
      <c r="T4019" s="2" t="s">
        <v>23647</v>
      </c>
      <c r="U4019" s="2" t="s">
        <v>23694</v>
      </c>
      <c r="V4019" s="2" t="s">
        <v>23759</v>
      </c>
      <c r="W4019" s="2">
        <v>3500000</v>
      </c>
      <c r="X4019" s="2">
        <v>2013</v>
      </c>
      <c r="Y4019" s="2">
        <v>774</v>
      </c>
      <c r="Z4019" s="2">
        <v>8.4</v>
      </c>
      <c r="AB4019" s="2">
        <v>5000</v>
      </c>
    </row>
    <row r="4020" spans="1:28" x14ac:dyDescent="0.3">
      <c r="A4020" s="2" t="s">
        <v>28</v>
      </c>
      <c r="B4020" s="2" t="s">
        <v>1792</v>
      </c>
      <c r="C4020" s="2">
        <v>6</v>
      </c>
      <c r="D4020" s="2">
        <v>100</v>
      </c>
      <c r="E4020" s="2">
        <v>117</v>
      </c>
      <c r="F4020" s="2">
        <v>0</v>
      </c>
      <c r="G4020" s="2" t="s">
        <v>4627</v>
      </c>
      <c r="H4020" s="2">
        <v>21</v>
      </c>
      <c r="I4020" s="2">
        <v>29233</v>
      </c>
      <c r="J4020" s="2" t="s">
        <v>5814</v>
      </c>
      <c r="K4020" s="2" t="s">
        <v>6850</v>
      </c>
      <c r="L4020" s="2" t="s">
        <v>11121</v>
      </c>
      <c r="M4020" s="2">
        <v>75</v>
      </c>
      <c r="N4020" s="2">
        <v>24</v>
      </c>
      <c r="O4020" s="2" t="s">
        <v>13545</v>
      </c>
      <c r="P4020" s="2">
        <v>0</v>
      </c>
      <c r="R4020" s="3" t="s">
        <v>22687</v>
      </c>
      <c r="S4020" s="2">
        <v>2</v>
      </c>
      <c r="T4020" s="2" t="s">
        <v>23647</v>
      </c>
      <c r="U4020" s="2" t="s">
        <v>23694</v>
      </c>
      <c r="W4020" s="2">
        <v>3500000</v>
      </c>
      <c r="X4020" s="2">
        <v>2015</v>
      </c>
      <c r="Y4020" s="2">
        <v>3</v>
      </c>
      <c r="Z4020" s="2">
        <v>7</v>
      </c>
      <c r="AB4020" s="2">
        <v>121</v>
      </c>
    </row>
    <row r="4021" spans="1:28" x14ac:dyDescent="0.3">
      <c r="A4021" s="2" t="s">
        <v>28</v>
      </c>
      <c r="B4021" s="2" t="s">
        <v>416</v>
      </c>
      <c r="C4021" s="2">
        <v>17</v>
      </c>
      <c r="D4021" s="2">
        <v>86</v>
      </c>
      <c r="E4021" s="2">
        <v>892</v>
      </c>
      <c r="F4021" s="2">
        <v>50</v>
      </c>
      <c r="G4021" s="2" t="s">
        <v>4628</v>
      </c>
      <c r="H4021" s="2">
        <v>603</v>
      </c>
      <c r="J4021" s="2" t="s">
        <v>23951</v>
      </c>
      <c r="K4021" s="2" t="s">
        <v>3362</v>
      </c>
      <c r="L4021" s="2" t="s">
        <v>11122</v>
      </c>
      <c r="M4021" s="2">
        <v>1285</v>
      </c>
      <c r="N4021" s="2">
        <v>854</v>
      </c>
      <c r="O4021" s="2" t="s">
        <v>13546</v>
      </c>
      <c r="P4021" s="2">
        <v>1</v>
      </c>
      <c r="Q4021" s="2" t="s">
        <v>17972</v>
      </c>
      <c r="R4021" s="3" t="s">
        <v>22688</v>
      </c>
      <c r="S4021" s="2">
        <v>10</v>
      </c>
      <c r="T4021" s="2" t="s">
        <v>23647</v>
      </c>
      <c r="U4021" s="2" t="s">
        <v>23697</v>
      </c>
      <c r="V4021" s="2" t="s">
        <v>23762</v>
      </c>
      <c r="W4021" s="2">
        <v>3500000</v>
      </c>
      <c r="X4021" s="2">
        <v>2014</v>
      </c>
      <c r="Y4021" s="2">
        <v>145</v>
      </c>
      <c r="Z4021" s="2">
        <v>3.3</v>
      </c>
      <c r="AA4021" s="2">
        <v>1.78</v>
      </c>
      <c r="AB4021" s="2">
        <v>721</v>
      </c>
    </row>
    <row r="4022" spans="1:28" x14ac:dyDescent="0.3">
      <c r="A4022" s="2" t="s">
        <v>28</v>
      </c>
      <c r="B4022" s="2" t="s">
        <v>1793</v>
      </c>
      <c r="C4022" s="2">
        <v>7</v>
      </c>
      <c r="D4022" s="2">
        <v>92</v>
      </c>
      <c r="E4022" s="2">
        <v>14</v>
      </c>
      <c r="F4022" s="2">
        <v>597</v>
      </c>
      <c r="G4022" s="2" t="s">
        <v>2722</v>
      </c>
      <c r="H4022" s="2">
        <v>2000</v>
      </c>
      <c r="J4022" s="2" t="s">
        <v>23808</v>
      </c>
      <c r="K4022" s="2" t="s">
        <v>6317</v>
      </c>
      <c r="L4022" s="2" t="s">
        <v>11123</v>
      </c>
      <c r="M4022" s="2">
        <v>1928</v>
      </c>
      <c r="N4022" s="2">
        <v>3854</v>
      </c>
      <c r="O4022" s="2" t="s">
        <v>3536</v>
      </c>
      <c r="P4022" s="2">
        <v>2</v>
      </c>
      <c r="Q4022" s="2" t="s">
        <v>17973</v>
      </c>
      <c r="R4022" s="3" t="s">
        <v>22689</v>
      </c>
      <c r="S4022" s="2">
        <v>10</v>
      </c>
      <c r="T4022" s="2" t="s">
        <v>23647</v>
      </c>
      <c r="U4022" s="2" t="s">
        <v>23694</v>
      </c>
      <c r="V4022" s="2" t="s">
        <v>23764</v>
      </c>
      <c r="W4022" s="2">
        <v>3500000</v>
      </c>
      <c r="X4022" s="2">
        <v>2014</v>
      </c>
      <c r="Y4022" s="2">
        <v>660</v>
      </c>
      <c r="Z4022" s="2">
        <v>5.4</v>
      </c>
      <c r="AA4022" s="2">
        <v>1.85</v>
      </c>
      <c r="AB4022" s="2">
        <v>482</v>
      </c>
    </row>
    <row r="4023" spans="1:28" x14ac:dyDescent="0.3">
      <c r="A4023" s="2" t="s">
        <v>28</v>
      </c>
      <c r="B4023" s="2" t="s">
        <v>1794</v>
      </c>
      <c r="C4023" s="2">
        <v>9</v>
      </c>
      <c r="D4023" s="2">
        <v>88</v>
      </c>
      <c r="E4023" s="2">
        <v>19</v>
      </c>
      <c r="F4023" s="2">
        <v>322</v>
      </c>
      <c r="G4023" s="2" t="s">
        <v>4629</v>
      </c>
      <c r="H4023" s="2">
        <v>795</v>
      </c>
      <c r="J4023" s="2" t="s">
        <v>24146</v>
      </c>
      <c r="K4023" s="2" t="s">
        <v>3821</v>
      </c>
      <c r="L4023" s="2" t="s">
        <v>11124</v>
      </c>
      <c r="M4023" s="2">
        <v>455</v>
      </c>
      <c r="N4023" s="2">
        <v>2497</v>
      </c>
      <c r="O4023" s="2" t="s">
        <v>12384</v>
      </c>
      <c r="P4023" s="2">
        <v>0</v>
      </c>
      <c r="Q4023" s="2" t="s">
        <v>17974</v>
      </c>
      <c r="R4023" s="3" t="s">
        <v>22690</v>
      </c>
      <c r="S4023" s="2">
        <v>13</v>
      </c>
      <c r="T4023" s="2" t="s">
        <v>23647</v>
      </c>
      <c r="W4023" s="2">
        <v>3500000</v>
      </c>
      <c r="X4023" s="2">
        <v>2014</v>
      </c>
      <c r="Y4023" s="2">
        <v>535</v>
      </c>
      <c r="Z4023" s="2">
        <v>4.8</v>
      </c>
      <c r="AA4023" s="2">
        <v>2.35</v>
      </c>
      <c r="AB4023" s="2">
        <v>570</v>
      </c>
    </row>
    <row r="4024" spans="1:28" x14ac:dyDescent="0.3">
      <c r="A4024" s="2" t="s">
        <v>28</v>
      </c>
      <c r="B4024" s="2" t="s">
        <v>1795</v>
      </c>
      <c r="C4024" s="2">
        <v>3</v>
      </c>
      <c r="D4024" s="2">
        <v>90</v>
      </c>
      <c r="E4024" s="2">
        <v>0</v>
      </c>
      <c r="F4024" s="2">
        <v>37</v>
      </c>
      <c r="G4024" s="2" t="s">
        <v>4630</v>
      </c>
      <c r="H4024" s="2">
        <v>1000</v>
      </c>
      <c r="J4024" s="2" t="s">
        <v>23981</v>
      </c>
      <c r="K4024" s="2" t="s">
        <v>2471</v>
      </c>
      <c r="L4024" s="2" t="s">
        <v>11125</v>
      </c>
      <c r="M4024" s="2">
        <v>610</v>
      </c>
      <c r="N4024" s="2">
        <v>1183</v>
      </c>
      <c r="O4024" s="2" t="s">
        <v>13547</v>
      </c>
      <c r="P4024" s="2">
        <v>1</v>
      </c>
      <c r="Q4024" s="2" t="s">
        <v>17975</v>
      </c>
      <c r="R4024" s="3" t="s">
        <v>22691</v>
      </c>
      <c r="S4024" s="2">
        <v>18</v>
      </c>
      <c r="T4024" s="2" t="s">
        <v>23647</v>
      </c>
      <c r="U4024" s="2" t="s">
        <v>23695</v>
      </c>
      <c r="V4024" s="2" t="s">
        <v>23762</v>
      </c>
      <c r="W4024" s="2">
        <v>3440000</v>
      </c>
      <c r="X4024" s="2">
        <v>2014</v>
      </c>
      <c r="Y4024" s="2">
        <v>53</v>
      </c>
      <c r="Z4024" s="2">
        <v>3.1</v>
      </c>
      <c r="AA4024" s="2">
        <v>2.35</v>
      </c>
      <c r="AB4024" s="2">
        <v>606</v>
      </c>
    </row>
    <row r="4025" spans="1:28" x14ac:dyDescent="0.3">
      <c r="A4025" s="2" t="s">
        <v>28</v>
      </c>
      <c r="B4025" s="2" t="s">
        <v>901</v>
      </c>
      <c r="C4025" s="2">
        <v>55</v>
      </c>
      <c r="D4025" s="2">
        <v>94</v>
      </c>
      <c r="E4025" s="2">
        <v>0</v>
      </c>
      <c r="F4025" s="2">
        <v>605</v>
      </c>
      <c r="G4025" s="2" t="s">
        <v>2931</v>
      </c>
      <c r="H4025" s="2">
        <v>1000</v>
      </c>
      <c r="J4025" s="2" t="s">
        <v>5447</v>
      </c>
      <c r="K4025" s="2" t="s">
        <v>3131</v>
      </c>
      <c r="L4025" s="2" t="s">
        <v>11126</v>
      </c>
      <c r="M4025" s="2">
        <v>15115</v>
      </c>
      <c r="N4025" s="2">
        <v>2861</v>
      </c>
      <c r="O4025" s="2" t="s">
        <v>3673</v>
      </c>
      <c r="P4025" s="2">
        <v>0</v>
      </c>
      <c r="Q4025" s="2" t="s">
        <v>17976</v>
      </c>
      <c r="R4025" s="3" t="s">
        <v>22692</v>
      </c>
      <c r="S4025" s="2">
        <v>102</v>
      </c>
      <c r="T4025" s="2" t="s">
        <v>23647</v>
      </c>
      <c r="U4025" s="2" t="s">
        <v>23694</v>
      </c>
      <c r="V4025" s="2" t="s">
        <v>23760</v>
      </c>
      <c r="W4025" s="2">
        <v>3400000</v>
      </c>
      <c r="X4025" s="2">
        <v>1977</v>
      </c>
      <c r="Y4025" s="2">
        <v>628</v>
      </c>
      <c r="Z4025" s="2">
        <v>6.7</v>
      </c>
      <c r="AA4025" s="2">
        <v>1.85</v>
      </c>
      <c r="AB4025" s="2">
        <v>0</v>
      </c>
    </row>
    <row r="4026" spans="1:28" x14ac:dyDescent="0.3">
      <c r="A4026" s="2" t="s">
        <v>28</v>
      </c>
      <c r="B4026" s="2" t="s">
        <v>1796</v>
      </c>
      <c r="C4026" s="2">
        <v>169</v>
      </c>
      <c r="D4026" s="2">
        <v>80</v>
      </c>
      <c r="E4026" s="2">
        <v>10</v>
      </c>
      <c r="F4026" s="2">
        <v>34</v>
      </c>
      <c r="G4026" s="2" t="s">
        <v>4631</v>
      </c>
      <c r="H4026" s="2">
        <v>11000</v>
      </c>
      <c r="I4026" s="2">
        <v>77413017</v>
      </c>
      <c r="J4026" s="2" t="s">
        <v>5814</v>
      </c>
      <c r="K4026" s="2" t="s">
        <v>2488</v>
      </c>
      <c r="L4026" s="2" t="s">
        <v>11127</v>
      </c>
      <c r="M4026" s="2">
        <v>45984</v>
      </c>
      <c r="N4026" s="2">
        <v>11218</v>
      </c>
      <c r="O4026" s="2" t="s">
        <v>13151</v>
      </c>
      <c r="P4026" s="2">
        <v>0</v>
      </c>
      <c r="Q4026" s="2" t="s">
        <v>17977</v>
      </c>
      <c r="R4026" s="3" t="s">
        <v>22693</v>
      </c>
      <c r="S4026" s="2">
        <v>331</v>
      </c>
      <c r="T4026" s="2" t="s">
        <v>23649</v>
      </c>
      <c r="U4026" s="2" t="s">
        <v>23703</v>
      </c>
      <c r="V4026" s="2" t="s">
        <v>23761</v>
      </c>
      <c r="W4026" s="2">
        <v>8000000</v>
      </c>
      <c r="X4026" s="2">
        <v>2005</v>
      </c>
      <c r="Y4026" s="2">
        <v>108</v>
      </c>
      <c r="Z4026" s="2">
        <v>7.6</v>
      </c>
      <c r="AA4026" s="2">
        <v>1.85</v>
      </c>
      <c r="AB4026" s="2">
        <v>0</v>
      </c>
    </row>
    <row r="4027" spans="1:28" x14ac:dyDescent="0.3">
      <c r="A4027" s="2" t="s">
        <v>28</v>
      </c>
      <c r="B4027" s="2" t="s">
        <v>985</v>
      </c>
      <c r="C4027" s="2">
        <v>290</v>
      </c>
      <c r="D4027" s="2">
        <v>107</v>
      </c>
      <c r="E4027" s="2">
        <v>78</v>
      </c>
      <c r="F4027" s="2">
        <v>969</v>
      </c>
      <c r="G4027" s="2" t="s">
        <v>3057</v>
      </c>
      <c r="H4027" s="2">
        <v>18000</v>
      </c>
      <c r="I4027" s="2">
        <v>5354039</v>
      </c>
      <c r="J4027" s="2" t="s">
        <v>24117</v>
      </c>
      <c r="K4027" s="2" t="s">
        <v>889</v>
      </c>
      <c r="L4027" s="2" t="s">
        <v>11128</v>
      </c>
      <c r="M4027" s="2">
        <v>92599</v>
      </c>
      <c r="N4027" s="2">
        <v>22834</v>
      </c>
      <c r="O4027" s="2" t="s">
        <v>3777</v>
      </c>
      <c r="P4027" s="2">
        <v>8</v>
      </c>
      <c r="Q4027" s="2" t="s">
        <v>17978</v>
      </c>
      <c r="R4027" s="3" t="s">
        <v>22694</v>
      </c>
      <c r="S4027" s="2">
        <v>225</v>
      </c>
      <c r="T4027" s="2" t="s">
        <v>23647</v>
      </c>
      <c r="U4027" s="2" t="s">
        <v>23694</v>
      </c>
      <c r="V4027" s="2" t="s">
        <v>23762</v>
      </c>
      <c r="W4027" s="2">
        <v>3500000</v>
      </c>
      <c r="X4027" s="2">
        <v>2011</v>
      </c>
      <c r="Y4027" s="2">
        <v>2000</v>
      </c>
      <c r="Z4027" s="2">
        <v>7.1</v>
      </c>
      <c r="AA4027" s="2">
        <v>1.85</v>
      </c>
      <c r="AB4027" s="2">
        <v>21000</v>
      </c>
    </row>
    <row r="4028" spans="1:28" x14ac:dyDescent="0.3">
      <c r="A4028" s="2" t="s">
        <v>28</v>
      </c>
      <c r="B4028" s="2" t="s">
        <v>1797</v>
      </c>
      <c r="C4028" s="2">
        <v>10</v>
      </c>
      <c r="D4028" s="2">
        <v>99</v>
      </c>
      <c r="E4028" s="2">
        <v>0</v>
      </c>
      <c r="F4028" s="2">
        <v>43</v>
      </c>
      <c r="G4028" s="2" t="s">
        <v>4632</v>
      </c>
      <c r="H4028" s="2">
        <v>141</v>
      </c>
      <c r="J4028" s="2" t="s">
        <v>23794</v>
      </c>
      <c r="K4028" s="2" t="s">
        <v>6851</v>
      </c>
      <c r="L4028" s="2" t="s">
        <v>11129</v>
      </c>
      <c r="M4028" s="2">
        <v>1262</v>
      </c>
      <c r="N4028" s="2">
        <v>320</v>
      </c>
      <c r="O4028" s="2" t="s">
        <v>13548</v>
      </c>
      <c r="P4028" s="2">
        <v>1</v>
      </c>
      <c r="Q4028" s="2" t="s">
        <v>17979</v>
      </c>
      <c r="R4028" s="3" t="s">
        <v>22695</v>
      </c>
      <c r="S4028" s="2">
        <v>13</v>
      </c>
      <c r="T4028" s="2" t="s">
        <v>23647</v>
      </c>
      <c r="U4028" s="2" t="s">
        <v>23694</v>
      </c>
      <c r="V4028" s="2" t="s">
        <v>23764</v>
      </c>
      <c r="X4028" s="2">
        <v>2011</v>
      </c>
      <c r="Y4028" s="2">
        <v>69</v>
      </c>
      <c r="Z4028" s="2">
        <v>6.1</v>
      </c>
      <c r="AA4028" s="2">
        <v>2.35</v>
      </c>
      <c r="AB4028" s="2">
        <v>224</v>
      </c>
    </row>
    <row r="4029" spans="1:28" x14ac:dyDescent="0.3">
      <c r="A4029" s="2" t="s">
        <v>28</v>
      </c>
      <c r="B4029" s="2" t="s">
        <v>1798</v>
      </c>
      <c r="C4029" s="2">
        <v>159</v>
      </c>
      <c r="D4029" s="2">
        <v>92</v>
      </c>
      <c r="E4029" s="2">
        <v>0</v>
      </c>
      <c r="F4029" s="2">
        <v>539</v>
      </c>
      <c r="G4029" s="2" t="s">
        <v>4633</v>
      </c>
      <c r="H4029" s="2">
        <v>1000</v>
      </c>
      <c r="I4029" s="2">
        <v>2926565</v>
      </c>
      <c r="J4029" s="2" t="s">
        <v>24006</v>
      </c>
      <c r="K4029" s="2" t="s">
        <v>3075</v>
      </c>
      <c r="L4029" s="2" t="s">
        <v>11130</v>
      </c>
      <c r="M4029" s="2">
        <v>28573</v>
      </c>
      <c r="N4029" s="2">
        <v>3608</v>
      </c>
      <c r="O4029" s="2" t="s">
        <v>12284</v>
      </c>
      <c r="P4029" s="2">
        <v>0</v>
      </c>
      <c r="Q4029" s="2" t="s">
        <v>17980</v>
      </c>
      <c r="R4029" s="3" t="s">
        <v>22696</v>
      </c>
      <c r="S4029" s="2">
        <v>72</v>
      </c>
      <c r="T4029" s="2" t="s">
        <v>23647</v>
      </c>
      <c r="U4029" s="2" t="s">
        <v>23694</v>
      </c>
      <c r="V4029" s="2" t="s">
        <v>23762</v>
      </c>
      <c r="W4029" s="2">
        <v>3000000</v>
      </c>
      <c r="X4029" s="2">
        <v>2008</v>
      </c>
      <c r="Y4029" s="2">
        <v>585</v>
      </c>
      <c r="Z4029" s="2">
        <v>6.5</v>
      </c>
      <c r="AA4029" s="2">
        <v>1.66</v>
      </c>
      <c r="AB4029" s="2">
        <v>0</v>
      </c>
    </row>
    <row r="4030" spans="1:28" x14ac:dyDescent="0.3">
      <c r="A4030" s="2" t="s">
        <v>28</v>
      </c>
      <c r="B4030" s="2" t="s">
        <v>1799</v>
      </c>
      <c r="C4030" s="2">
        <v>535</v>
      </c>
      <c r="D4030" s="2">
        <v>107</v>
      </c>
      <c r="E4030" s="2">
        <v>141</v>
      </c>
      <c r="F4030" s="2">
        <v>535</v>
      </c>
      <c r="G4030" s="2" t="s">
        <v>3379</v>
      </c>
      <c r="H4030" s="2">
        <v>24000</v>
      </c>
      <c r="I4030" s="2">
        <v>13092000</v>
      </c>
      <c r="J4030" s="2" t="s">
        <v>24315</v>
      </c>
      <c r="K4030" s="2" t="s">
        <v>6195</v>
      </c>
      <c r="L4030" s="2" t="s">
        <v>11131</v>
      </c>
      <c r="M4030" s="2">
        <v>399138</v>
      </c>
      <c r="N4030" s="2">
        <v>26495</v>
      </c>
      <c r="O4030" s="2" t="s">
        <v>2987</v>
      </c>
      <c r="P4030" s="2">
        <v>0</v>
      </c>
      <c r="Q4030" s="2" t="s">
        <v>17981</v>
      </c>
      <c r="R4030" s="3" t="s">
        <v>22697</v>
      </c>
      <c r="S4030" s="2">
        <v>731</v>
      </c>
      <c r="T4030" s="2" t="s">
        <v>23647</v>
      </c>
      <c r="U4030" s="2" t="s">
        <v>23694</v>
      </c>
      <c r="V4030" s="2" t="s">
        <v>23762</v>
      </c>
      <c r="W4030" s="2">
        <v>3300000</v>
      </c>
      <c r="X4030" s="2">
        <v>2014</v>
      </c>
      <c r="Y4030" s="2">
        <v>970</v>
      </c>
      <c r="Z4030" s="2">
        <v>8.5</v>
      </c>
      <c r="AA4030" s="2">
        <v>2.4</v>
      </c>
      <c r="AB4030" s="2">
        <v>129000</v>
      </c>
    </row>
    <row r="4031" spans="1:28" x14ac:dyDescent="0.3">
      <c r="A4031" s="2" t="s">
        <v>28</v>
      </c>
      <c r="B4031" s="2" t="s">
        <v>815</v>
      </c>
      <c r="C4031" s="2">
        <v>214</v>
      </c>
      <c r="D4031" s="2">
        <v>135</v>
      </c>
      <c r="E4031" s="2">
        <v>353</v>
      </c>
      <c r="F4031" s="2">
        <v>40</v>
      </c>
      <c r="G4031" s="2" t="s">
        <v>4608</v>
      </c>
      <c r="H4031" s="2">
        <v>1000</v>
      </c>
      <c r="I4031" s="2">
        <v>7563397</v>
      </c>
      <c r="J4031" s="2" t="s">
        <v>23952</v>
      </c>
      <c r="K4031" s="2" t="s">
        <v>2522</v>
      </c>
      <c r="L4031" s="2" t="s">
        <v>11132</v>
      </c>
      <c r="M4031" s="2">
        <v>533200</v>
      </c>
      <c r="N4031" s="2">
        <v>1211</v>
      </c>
      <c r="O4031" s="2" t="s">
        <v>13549</v>
      </c>
      <c r="P4031" s="2">
        <v>0</v>
      </c>
      <c r="Q4031" s="2" t="s">
        <v>17982</v>
      </c>
      <c r="R4031" s="3" t="s">
        <v>22698</v>
      </c>
      <c r="S4031" s="2">
        <v>749</v>
      </c>
      <c r="T4031" s="2" t="s">
        <v>23674</v>
      </c>
      <c r="U4031" s="2" t="s">
        <v>23741</v>
      </c>
      <c r="V4031" s="2" t="s">
        <v>23762</v>
      </c>
      <c r="W4031" s="2">
        <v>3300000</v>
      </c>
      <c r="X4031" s="2">
        <v>2002</v>
      </c>
      <c r="Y4031" s="2">
        <v>69</v>
      </c>
      <c r="Z4031" s="2">
        <v>8.6999999999999993</v>
      </c>
      <c r="AA4031" s="2">
        <v>1.85</v>
      </c>
      <c r="AB4031" s="2">
        <v>28000</v>
      </c>
    </row>
    <row r="4032" spans="1:28" x14ac:dyDescent="0.3">
      <c r="A4032" s="2" t="s">
        <v>28</v>
      </c>
      <c r="B4032" s="2" t="s">
        <v>1800</v>
      </c>
      <c r="C4032" s="2">
        <v>47</v>
      </c>
      <c r="D4032" s="2">
        <v>99</v>
      </c>
      <c r="E4032" s="2">
        <v>8</v>
      </c>
      <c r="F4032" s="2">
        <v>78</v>
      </c>
      <c r="G4032" s="2" t="s">
        <v>4634</v>
      </c>
      <c r="H4032" s="2">
        <v>798</v>
      </c>
      <c r="I4032" s="2">
        <v>104257</v>
      </c>
      <c r="J4032" s="2" t="s">
        <v>24325</v>
      </c>
      <c r="K4032" s="2" t="s">
        <v>4208</v>
      </c>
      <c r="L4032" s="2" t="s">
        <v>11133</v>
      </c>
      <c r="M4032" s="2">
        <v>19194</v>
      </c>
      <c r="N4032" s="2">
        <v>1430</v>
      </c>
      <c r="O4032" s="2" t="s">
        <v>12652</v>
      </c>
      <c r="P4032" s="2">
        <v>2</v>
      </c>
      <c r="Q4032" s="2" t="s">
        <v>17983</v>
      </c>
      <c r="R4032" s="3" t="s">
        <v>22699</v>
      </c>
      <c r="S4032" s="2">
        <v>160</v>
      </c>
      <c r="T4032" s="2" t="s">
        <v>23647</v>
      </c>
      <c r="U4032" s="2" t="s">
        <v>23695</v>
      </c>
      <c r="V4032" s="2" t="s">
        <v>23762</v>
      </c>
      <c r="W4032" s="2">
        <v>2200000</v>
      </c>
      <c r="X4032" s="2">
        <v>1999</v>
      </c>
      <c r="Y4032" s="2">
        <v>472</v>
      </c>
      <c r="Z4032" s="2">
        <v>7.1</v>
      </c>
      <c r="AA4032" s="2">
        <v>1.85</v>
      </c>
      <c r="AB4032" s="2">
        <v>0</v>
      </c>
    </row>
    <row r="4033" spans="1:28" x14ac:dyDescent="0.3">
      <c r="A4033" s="2" t="s">
        <v>28</v>
      </c>
      <c r="B4033" s="2" t="s">
        <v>1801</v>
      </c>
      <c r="C4033" s="2">
        <v>17</v>
      </c>
      <c r="D4033" s="2">
        <v>102</v>
      </c>
      <c r="E4033" s="2">
        <v>19</v>
      </c>
      <c r="F4033" s="2">
        <v>80</v>
      </c>
      <c r="G4033" s="2" t="s">
        <v>4635</v>
      </c>
      <c r="H4033" s="2">
        <v>632</v>
      </c>
      <c r="J4033" s="2" t="s">
        <v>24160</v>
      </c>
      <c r="K4033" s="2" t="s">
        <v>3828</v>
      </c>
      <c r="L4033" s="2" t="s">
        <v>11134</v>
      </c>
      <c r="M4033" s="2">
        <v>2116</v>
      </c>
      <c r="N4033" s="2">
        <v>1011</v>
      </c>
      <c r="O4033" s="2" t="s">
        <v>13550</v>
      </c>
      <c r="P4033" s="2">
        <v>7</v>
      </c>
      <c r="Q4033" s="2" t="s">
        <v>17984</v>
      </c>
      <c r="R4033" s="3" t="s">
        <v>22700</v>
      </c>
      <c r="S4033" s="2">
        <v>13</v>
      </c>
      <c r="T4033" s="2" t="s">
        <v>23647</v>
      </c>
      <c r="U4033" s="2" t="s">
        <v>23694</v>
      </c>
      <c r="V4033" s="2" t="s">
        <v>23759</v>
      </c>
      <c r="W4033" s="2">
        <v>3400000</v>
      </c>
      <c r="X4033" s="2">
        <v>2012</v>
      </c>
      <c r="Y4033" s="2">
        <v>144</v>
      </c>
      <c r="Z4033" s="2">
        <v>6.6</v>
      </c>
      <c r="AB4033" s="2">
        <v>0</v>
      </c>
    </row>
    <row r="4034" spans="1:28" x14ac:dyDescent="0.3">
      <c r="A4034" s="2" t="s">
        <v>28</v>
      </c>
      <c r="B4034" s="2" t="s">
        <v>1802</v>
      </c>
      <c r="C4034" s="2">
        <v>85</v>
      </c>
      <c r="D4034" s="2">
        <v>93</v>
      </c>
      <c r="E4034" s="2">
        <v>22</v>
      </c>
      <c r="F4034" s="2">
        <v>303</v>
      </c>
      <c r="G4034" s="2" t="s">
        <v>2587</v>
      </c>
      <c r="H4034" s="2">
        <v>11000</v>
      </c>
      <c r="I4034" s="2">
        <v>17311</v>
      </c>
      <c r="J4034" s="2" t="s">
        <v>24066</v>
      </c>
      <c r="K4034" s="2" t="s">
        <v>2431</v>
      </c>
      <c r="L4034" s="2" t="s">
        <v>11135</v>
      </c>
      <c r="M4034" s="2">
        <v>12304</v>
      </c>
      <c r="N4034" s="2">
        <v>11860</v>
      </c>
      <c r="O4034" s="2" t="s">
        <v>6422</v>
      </c>
      <c r="P4034" s="2">
        <v>0</v>
      </c>
      <c r="Q4034" s="2" t="s">
        <v>17985</v>
      </c>
      <c r="R4034" s="3" t="s">
        <v>22701</v>
      </c>
      <c r="S4034" s="2">
        <v>73</v>
      </c>
      <c r="T4034" s="2" t="s">
        <v>23647</v>
      </c>
      <c r="U4034" s="2" t="s">
        <v>23694</v>
      </c>
      <c r="V4034" s="2" t="s">
        <v>23762</v>
      </c>
      <c r="X4034" s="2">
        <v>2006</v>
      </c>
      <c r="Y4034" s="2">
        <v>505</v>
      </c>
      <c r="Z4034" s="2">
        <v>6.7</v>
      </c>
      <c r="AA4034" s="2">
        <v>1.85</v>
      </c>
      <c r="AB4034" s="2">
        <v>799</v>
      </c>
    </row>
    <row r="4035" spans="1:28" x14ac:dyDescent="0.3">
      <c r="A4035" s="2" t="s">
        <v>28</v>
      </c>
      <c r="B4035" s="2" t="s">
        <v>1497</v>
      </c>
      <c r="C4035" s="2">
        <v>349</v>
      </c>
      <c r="D4035" s="2">
        <v>115</v>
      </c>
      <c r="E4035" s="2">
        <v>346</v>
      </c>
      <c r="F4035" s="2">
        <v>26</v>
      </c>
      <c r="G4035" s="2" t="s">
        <v>4636</v>
      </c>
      <c r="H4035" s="2">
        <v>74</v>
      </c>
      <c r="I4035" s="2">
        <v>610968</v>
      </c>
      <c r="J4035" s="2" t="s">
        <v>5558</v>
      </c>
      <c r="K4035" s="2" t="s">
        <v>6852</v>
      </c>
      <c r="L4035" s="2" t="s">
        <v>11136</v>
      </c>
      <c r="M4035" s="2">
        <v>170155</v>
      </c>
      <c r="N4035" s="2">
        <v>216</v>
      </c>
      <c r="O4035" s="2" t="s">
        <v>13551</v>
      </c>
      <c r="P4035" s="2">
        <v>1</v>
      </c>
      <c r="Q4035" s="2" t="s">
        <v>17986</v>
      </c>
      <c r="R4035" s="3" t="s">
        <v>22702</v>
      </c>
      <c r="S4035" s="2">
        <v>249</v>
      </c>
      <c r="T4035" s="2" t="s">
        <v>23676</v>
      </c>
      <c r="U4035" s="2" t="s">
        <v>23716</v>
      </c>
      <c r="V4035" s="2" t="s">
        <v>23762</v>
      </c>
      <c r="W4035" s="2">
        <v>3800000</v>
      </c>
      <c r="X4035" s="2">
        <v>2012</v>
      </c>
      <c r="Y4035" s="2">
        <v>69</v>
      </c>
      <c r="Z4035" s="2">
        <v>8.3000000000000007</v>
      </c>
      <c r="AA4035" s="2">
        <v>2.35</v>
      </c>
      <c r="AB4035" s="2">
        <v>60000</v>
      </c>
    </row>
    <row r="4036" spans="1:28" x14ac:dyDescent="0.3">
      <c r="A4036" s="2" t="s">
        <v>28</v>
      </c>
      <c r="B4036" s="2" t="s">
        <v>978</v>
      </c>
      <c r="C4036" s="2">
        <v>109</v>
      </c>
      <c r="D4036" s="2">
        <v>94</v>
      </c>
      <c r="E4036" s="2">
        <v>84</v>
      </c>
      <c r="F4036" s="2">
        <v>378</v>
      </c>
      <c r="G4036" s="2" t="s">
        <v>25019</v>
      </c>
      <c r="H4036" s="2">
        <v>662</v>
      </c>
      <c r="J4036" s="2" t="s">
        <v>24062</v>
      </c>
      <c r="K4036" s="2" t="s">
        <v>1039</v>
      </c>
      <c r="L4036" s="2" t="s">
        <v>11137</v>
      </c>
      <c r="M4036" s="2">
        <v>104908</v>
      </c>
      <c r="N4036" s="2">
        <v>2076</v>
      </c>
      <c r="O4036" s="2" t="s">
        <v>13552</v>
      </c>
      <c r="P4036" s="2">
        <v>0</v>
      </c>
      <c r="Q4036" s="2" t="s">
        <v>17987</v>
      </c>
      <c r="R4036" s="3" t="s">
        <v>22703</v>
      </c>
      <c r="S4036" s="2">
        <v>458</v>
      </c>
      <c r="T4036" s="2" t="s">
        <v>23647</v>
      </c>
      <c r="U4036" s="2" t="s">
        <v>23694</v>
      </c>
      <c r="V4036" s="2" t="s">
        <v>23760</v>
      </c>
      <c r="W4036" s="2">
        <v>4000000</v>
      </c>
      <c r="X4036" s="2">
        <v>1983</v>
      </c>
      <c r="Y4036" s="2">
        <v>577</v>
      </c>
      <c r="Z4036" s="2">
        <v>8.1</v>
      </c>
      <c r="AA4036" s="2">
        <v>1.85</v>
      </c>
      <c r="AB4036" s="2">
        <v>18000</v>
      </c>
    </row>
    <row r="4037" spans="1:28" x14ac:dyDescent="0.3">
      <c r="A4037" s="2" t="s">
        <v>28</v>
      </c>
      <c r="B4037" s="2" t="s">
        <v>983</v>
      </c>
      <c r="C4037" s="2">
        <v>60</v>
      </c>
      <c r="D4037" s="2">
        <v>91</v>
      </c>
      <c r="E4037" s="2">
        <v>38</v>
      </c>
      <c r="F4037" s="2">
        <v>377</v>
      </c>
      <c r="G4037" s="2" t="s">
        <v>2641</v>
      </c>
      <c r="H4037" s="2">
        <v>625</v>
      </c>
      <c r="I4037" s="2">
        <v>8108247</v>
      </c>
      <c r="J4037" s="2" t="s">
        <v>23794</v>
      </c>
      <c r="K4037" s="2" t="s">
        <v>2647</v>
      </c>
      <c r="L4037" s="2" t="s">
        <v>11138</v>
      </c>
      <c r="M4037" s="2">
        <v>9607</v>
      </c>
      <c r="N4037" s="2">
        <v>2747</v>
      </c>
      <c r="O4037" s="2" t="s">
        <v>4148</v>
      </c>
      <c r="P4037" s="2">
        <v>0</v>
      </c>
      <c r="Q4037" s="2" t="s">
        <v>17988</v>
      </c>
      <c r="R4037" s="3" t="s">
        <v>22704</v>
      </c>
      <c r="S4037" s="2">
        <v>174</v>
      </c>
      <c r="T4037" s="2" t="s">
        <v>23647</v>
      </c>
      <c r="U4037" s="2" t="s">
        <v>23694</v>
      </c>
      <c r="V4037" s="2" t="s">
        <v>23759</v>
      </c>
      <c r="W4037" s="2">
        <v>3300000</v>
      </c>
      <c r="X4037" s="2">
        <v>2006</v>
      </c>
      <c r="Y4037" s="2">
        <v>464</v>
      </c>
      <c r="Z4037" s="2">
        <v>7.4</v>
      </c>
      <c r="AA4037" s="2">
        <v>1.85</v>
      </c>
      <c r="AB4037" s="2">
        <v>0</v>
      </c>
    </row>
    <row r="4038" spans="1:28" x14ac:dyDescent="0.3">
      <c r="A4038" s="2" t="s">
        <v>28</v>
      </c>
      <c r="B4038" s="2" t="s">
        <v>1142</v>
      </c>
      <c r="C4038" s="2">
        <v>101</v>
      </c>
      <c r="D4038" s="2">
        <v>98</v>
      </c>
      <c r="E4038" s="2">
        <v>73</v>
      </c>
      <c r="F4038" s="2">
        <v>129</v>
      </c>
      <c r="G4038" s="2" t="s">
        <v>4638</v>
      </c>
      <c r="H4038" s="2">
        <v>595</v>
      </c>
      <c r="J4038" s="2" t="s">
        <v>23808</v>
      </c>
      <c r="K4038" s="2" t="s">
        <v>6853</v>
      </c>
      <c r="L4038" s="2" t="s">
        <v>11139</v>
      </c>
      <c r="M4038" s="2">
        <v>6549</v>
      </c>
      <c r="N4038" s="2">
        <v>1105</v>
      </c>
      <c r="O4038" s="2" t="s">
        <v>13553</v>
      </c>
      <c r="P4038" s="2">
        <v>4</v>
      </c>
      <c r="Q4038" s="2" t="s">
        <v>17989</v>
      </c>
      <c r="R4038" s="3" t="s">
        <v>22705</v>
      </c>
      <c r="S4038" s="2">
        <v>75</v>
      </c>
      <c r="T4038" s="2" t="s">
        <v>23647</v>
      </c>
      <c r="U4038" s="2" t="s">
        <v>23697</v>
      </c>
      <c r="V4038" s="2" t="s">
        <v>23762</v>
      </c>
      <c r="W4038" s="2">
        <v>4300000</v>
      </c>
      <c r="X4038" s="2">
        <v>1982</v>
      </c>
      <c r="Y4038" s="2">
        <v>251</v>
      </c>
      <c r="Z4038" s="2">
        <v>6.6</v>
      </c>
      <c r="AA4038" s="2">
        <v>1.85</v>
      </c>
      <c r="AB4038" s="2">
        <v>934</v>
      </c>
    </row>
    <row r="4039" spans="1:28" x14ac:dyDescent="0.3">
      <c r="A4039" s="2" t="s">
        <v>28</v>
      </c>
      <c r="B4039" s="2" t="s">
        <v>1803</v>
      </c>
      <c r="C4039" s="2">
        <v>1</v>
      </c>
      <c r="D4039" s="2">
        <v>97</v>
      </c>
      <c r="E4039" s="2">
        <v>246</v>
      </c>
      <c r="F4039" s="2">
        <v>491</v>
      </c>
      <c r="G4039" s="2" t="s">
        <v>3313</v>
      </c>
      <c r="H4039" s="2">
        <v>756</v>
      </c>
      <c r="J4039" s="2" t="s">
        <v>5447</v>
      </c>
      <c r="K4039" s="2" t="s">
        <v>4624</v>
      </c>
      <c r="L4039" s="2" t="s">
        <v>11140</v>
      </c>
      <c r="M4039" s="2">
        <v>557</v>
      </c>
      <c r="N4039" s="2">
        <v>3717</v>
      </c>
      <c r="O4039" s="2" t="s">
        <v>3454</v>
      </c>
      <c r="P4039" s="2">
        <v>5</v>
      </c>
      <c r="Q4039" s="2" t="s">
        <v>17990</v>
      </c>
      <c r="R4039" s="3" t="s">
        <v>22706</v>
      </c>
      <c r="S4039" s="2">
        <v>3</v>
      </c>
      <c r="T4039" s="2" t="s">
        <v>23647</v>
      </c>
      <c r="U4039" s="2" t="s">
        <v>23694</v>
      </c>
      <c r="W4039" s="2">
        <v>3300000</v>
      </c>
      <c r="X4039" s="2">
        <v>2014</v>
      </c>
      <c r="Y4039" s="2">
        <v>521</v>
      </c>
      <c r="Z4039" s="2">
        <v>4.5</v>
      </c>
      <c r="AA4039" s="2">
        <v>16</v>
      </c>
      <c r="AB4039" s="2">
        <v>0</v>
      </c>
    </row>
    <row r="4040" spans="1:28" x14ac:dyDescent="0.3">
      <c r="A4040" s="2" t="s">
        <v>28</v>
      </c>
      <c r="B4040" s="2" t="s">
        <v>1804</v>
      </c>
      <c r="C4040" s="2">
        <v>16</v>
      </c>
      <c r="D4040" s="2">
        <v>92</v>
      </c>
      <c r="E4040" s="2">
        <v>4</v>
      </c>
      <c r="F4040" s="2">
        <v>405</v>
      </c>
      <c r="G4040" s="2" t="s">
        <v>4639</v>
      </c>
      <c r="H4040" s="2">
        <v>631</v>
      </c>
      <c r="I4040" s="2">
        <v>7680</v>
      </c>
      <c r="J4040" s="2" t="s">
        <v>23794</v>
      </c>
      <c r="K4040" s="2" t="s">
        <v>2430</v>
      </c>
      <c r="L4040" s="2" t="s">
        <v>11141</v>
      </c>
      <c r="M4040" s="2">
        <v>704</v>
      </c>
      <c r="N4040" s="2">
        <v>2020</v>
      </c>
      <c r="O4040" s="2" t="s">
        <v>6345</v>
      </c>
      <c r="P4040" s="2">
        <v>0</v>
      </c>
      <c r="Q4040" s="2" t="s">
        <v>17991</v>
      </c>
      <c r="R4040" s="3" t="s">
        <v>22707</v>
      </c>
      <c r="S4040" s="2">
        <v>18</v>
      </c>
      <c r="T4040" s="2" t="s">
        <v>23647</v>
      </c>
      <c r="U4040" s="2" t="s">
        <v>23694</v>
      </c>
      <c r="V4040" s="2" t="s">
        <v>23762</v>
      </c>
      <c r="W4040" s="2">
        <v>2000000</v>
      </c>
      <c r="X4040" s="2">
        <v>1999</v>
      </c>
      <c r="Y4040" s="2">
        <v>443</v>
      </c>
      <c r="Z4040" s="2">
        <v>6.4</v>
      </c>
      <c r="AB4040" s="2">
        <v>100</v>
      </c>
    </row>
    <row r="4041" spans="1:28" x14ac:dyDescent="0.3">
      <c r="A4041" s="2" t="s">
        <v>28</v>
      </c>
      <c r="B4041" s="2" t="s">
        <v>1805</v>
      </c>
      <c r="C4041" s="2">
        <v>212</v>
      </c>
      <c r="D4041" s="2">
        <v>128</v>
      </c>
      <c r="E4041" s="2">
        <v>39</v>
      </c>
      <c r="F4041" s="2">
        <v>0</v>
      </c>
      <c r="G4041" s="2" t="s">
        <v>4640</v>
      </c>
      <c r="H4041" s="2">
        <v>15</v>
      </c>
      <c r="I4041" s="2">
        <v>3766595</v>
      </c>
      <c r="J4041" s="2" t="s">
        <v>5558</v>
      </c>
      <c r="K4041" s="2" t="s">
        <v>6854</v>
      </c>
      <c r="L4041" s="2" t="s">
        <v>11142</v>
      </c>
      <c r="M4041" s="2">
        <v>29248</v>
      </c>
      <c r="N4041" s="2">
        <v>17</v>
      </c>
      <c r="O4041" s="2" t="s">
        <v>13554</v>
      </c>
      <c r="P4041" s="2">
        <v>7</v>
      </c>
      <c r="Q4041" s="2" t="s">
        <v>17992</v>
      </c>
      <c r="R4041" s="3" t="s">
        <v>22708</v>
      </c>
      <c r="S4041" s="2">
        <v>86</v>
      </c>
      <c r="T4041" s="2" t="s">
        <v>23649</v>
      </c>
      <c r="U4041" s="2" t="s">
        <v>23703</v>
      </c>
      <c r="V4041" s="2" t="s">
        <v>23759</v>
      </c>
      <c r="X4041" s="2">
        <v>2008</v>
      </c>
      <c r="Y4041" s="2">
        <v>2</v>
      </c>
      <c r="Z4041" s="2">
        <v>7.5</v>
      </c>
      <c r="AA4041" s="2">
        <v>2.35</v>
      </c>
      <c r="AB4041" s="2">
        <v>0</v>
      </c>
    </row>
    <row r="4042" spans="1:28" x14ac:dyDescent="0.3">
      <c r="A4042" s="2" t="s">
        <v>28</v>
      </c>
      <c r="B4042" s="2" t="s">
        <v>363</v>
      </c>
      <c r="C4042" s="2">
        <v>215</v>
      </c>
      <c r="D4042" s="2">
        <v>136</v>
      </c>
      <c r="E4042" s="2">
        <v>2000</v>
      </c>
      <c r="F4042" s="2">
        <v>449</v>
      </c>
      <c r="G4042" s="2" t="s">
        <v>3761</v>
      </c>
      <c r="H4042" s="2">
        <v>917</v>
      </c>
      <c r="J4042" s="2" t="s">
        <v>24632</v>
      </c>
      <c r="K4042" s="2" t="s">
        <v>6634</v>
      </c>
      <c r="L4042" s="2" t="s">
        <v>11143</v>
      </c>
      <c r="M4042" s="2">
        <v>140527</v>
      </c>
      <c r="N4042" s="2">
        <v>2997</v>
      </c>
      <c r="O4042" s="2" t="s">
        <v>13555</v>
      </c>
      <c r="P4042" s="2">
        <v>0</v>
      </c>
      <c r="Q4042" s="2" t="s">
        <v>17993</v>
      </c>
      <c r="R4042" s="3" t="s">
        <v>22709</v>
      </c>
      <c r="S4042" s="2">
        <v>447</v>
      </c>
      <c r="T4042" s="2" t="s">
        <v>23647</v>
      </c>
      <c r="U4042" s="2" t="s">
        <v>23694</v>
      </c>
      <c r="V4042" s="2" t="s">
        <v>23762</v>
      </c>
      <c r="W4042" s="2">
        <v>2300000</v>
      </c>
      <c r="X4042" s="2">
        <v>1968</v>
      </c>
      <c r="Y4042" s="2">
        <v>563</v>
      </c>
      <c r="Z4042" s="2">
        <v>8</v>
      </c>
      <c r="AA4042" s="2">
        <v>1.85</v>
      </c>
      <c r="AB4042" s="2">
        <v>13000</v>
      </c>
    </row>
    <row r="4043" spans="1:28" x14ac:dyDescent="0.3">
      <c r="A4043" s="2" t="s">
        <v>29</v>
      </c>
      <c r="B4043" s="2" t="s">
        <v>1806</v>
      </c>
      <c r="C4043" s="2">
        <v>107</v>
      </c>
      <c r="D4043" s="2">
        <v>113</v>
      </c>
      <c r="E4043" s="2">
        <v>673</v>
      </c>
      <c r="F4043" s="2">
        <v>332</v>
      </c>
      <c r="G4043" s="2" t="s">
        <v>4490</v>
      </c>
      <c r="H4043" s="2">
        <v>756</v>
      </c>
      <c r="J4043" s="2" t="s">
        <v>23933</v>
      </c>
      <c r="K4043" s="2" t="s">
        <v>3726</v>
      </c>
      <c r="L4043" s="2" t="s">
        <v>11144</v>
      </c>
      <c r="M4043" s="2">
        <v>53741</v>
      </c>
      <c r="N4043" s="2">
        <v>2693</v>
      </c>
      <c r="O4043" s="2" t="s">
        <v>3742</v>
      </c>
      <c r="P4043" s="2">
        <v>1</v>
      </c>
      <c r="Q4043" s="2" t="s">
        <v>17994</v>
      </c>
      <c r="R4043" s="3" t="s">
        <v>22710</v>
      </c>
      <c r="S4043" s="2">
        <v>214</v>
      </c>
      <c r="T4043" s="2" t="s">
        <v>23647</v>
      </c>
      <c r="U4043" s="2" t="s">
        <v>23694</v>
      </c>
      <c r="V4043" s="2" t="s">
        <v>23766</v>
      </c>
      <c r="W4043" s="2">
        <v>3200000</v>
      </c>
      <c r="X4043" s="2">
        <v>1962</v>
      </c>
      <c r="Y4043" s="2">
        <v>423</v>
      </c>
      <c r="Z4043" s="2">
        <v>8.1</v>
      </c>
      <c r="AA4043" s="2">
        <v>1.85</v>
      </c>
      <c r="AB4043" s="2">
        <v>0</v>
      </c>
    </row>
    <row r="4044" spans="1:28" x14ac:dyDescent="0.3">
      <c r="A4044" s="2" t="s">
        <v>28</v>
      </c>
      <c r="B4044" s="2" t="s">
        <v>1807</v>
      </c>
      <c r="C4044" s="2">
        <v>122</v>
      </c>
      <c r="D4044" s="2">
        <v>99</v>
      </c>
      <c r="E4044" s="2">
        <v>6</v>
      </c>
      <c r="F4044" s="2">
        <v>194</v>
      </c>
      <c r="G4044" s="2" t="s">
        <v>4641</v>
      </c>
      <c r="H4044" s="2">
        <v>828</v>
      </c>
      <c r="I4044" s="2">
        <v>2277396</v>
      </c>
      <c r="J4044" s="2" t="s">
        <v>23794</v>
      </c>
      <c r="K4044" s="2" t="s">
        <v>3017</v>
      </c>
      <c r="L4044" s="2" t="s">
        <v>11145</v>
      </c>
      <c r="M4044" s="2">
        <v>29239</v>
      </c>
      <c r="N4044" s="2">
        <v>1936</v>
      </c>
      <c r="O4044" s="2" t="s">
        <v>4062</v>
      </c>
      <c r="P4044" s="2">
        <v>0</v>
      </c>
      <c r="Q4044" s="2" t="s">
        <v>17995</v>
      </c>
      <c r="R4044" s="3" t="s">
        <v>22711</v>
      </c>
      <c r="S4044" s="2">
        <v>70</v>
      </c>
      <c r="T4044" s="2" t="s">
        <v>23647</v>
      </c>
      <c r="U4044" s="2" t="s">
        <v>23694</v>
      </c>
      <c r="V4044" s="2" t="s">
        <v>23759</v>
      </c>
      <c r="X4044" s="2">
        <v>2009</v>
      </c>
      <c r="Y4044" s="2">
        <v>390</v>
      </c>
      <c r="Z4044" s="2">
        <v>7.2</v>
      </c>
      <c r="AA4044" s="2">
        <v>2.35</v>
      </c>
      <c r="AB4044" s="2">
        <v>0</v>
      </c>
    </row>
    <row r="4045" spans="1:28" x14ac:dyDescent="0.3">
      <c r="A4045" s="2" t="s">
        <v>28</v>
      </c>
      <c r="B4045" s="2" t="s">
        <v>1808</v>
      </c>
      <c r="C4045" s="2">
        <v>155</v>
      </c>
      <c r="D4045" s="2">
        <v>101</v>
      </c>
      <c r="E4045" s="2">
        <v>13</v>
      </c>
      <c r="F4045" s="2">
        <v>6</v>
      </c>
      <c r="G4045" s="2" t="s">
        <v>4642</v>
      </c>
      <c r="H4045" s="2">
        <v>280</v>
      </c>
      <c r="I4045" s="2">
        <v>6517198</v>
      </c>
      <c r="J4045" s="2" t="s">
        <v>23952</v>
      </c>
      <c r="K4045" s="2" t="s">
        <v>6855</v>
      </c>
      <c r="L4045" s="2" t="s">
        <v>11146</v>
      </c>
      <c r="M4045" s="2">
        <v>30474</v>
      </c>
      <c r="N4045" s="2">
        <v>308</v>
      </c>
      <c r="O4045" s="2" t="s">
        <v>13556</v>
      </c>
      <c r="P4045" s="2">
        <v>0</v>
      </c>
      <c r="Q4045" s="2" t="s">
        <v>17996</v>
      </c>
      <c r="R4045" s="3" t="s">
        <v>22712</v>
      </c>
      <c r="S4045" s="2">
        <v>172</v>
      </c>
      <c r="T4045" s="2" t="s">
        <v>23652</v>
      </c>
      <c r="U4045" s="2" t="s">
        <v>23745</v>
      </c>
      <c r="V4045" s="2" t="s">
        <v>23762</v>
      </c>
      <c r="W4045" s="2">
        <v>3000000</v>
      </c>
      <c r="X4045" s="2">
        <v>2004</v>
      </c>
      <c r="Y4045" s="2">
        <v>11</v>
      </c>
      <c r="Z4045" s="2">
        <v>7.5</v>
      </c>
      <c r="AA4045" s="2">
        <v>1.85</v>
      </c>
      <c r="AB4045" s="2">
        <v>0</v>
      </c>
    </row>
    <row r="4046" spans="1:28" x14ac:dyDescent="0.3">
      <c r="A4046" s="2" t="s">
        <v>28</v>
      </c>
      <c r="B4046" s="2" t="s">
        <v>1741</v>
      </c>
      <c r="C4046" s="2">
        <v>261</v>
      </c>
      <c r="D4046" s="2">
        <v>105</v>
      </c>
      <c r="E4046" s="2">
        <v>101</v>
      </c>
      <c r="F4046" s="2">
        <v>157</v>
      </c>
      <c r="G4046" s="2" t="s">
        <v>4578</v>
      </c>
      <c r="H4046" s="2">
        <v>1000</v>
      </c>
      <c r="I4046" s="2">
        <v>5776314</v>
      </c>
      <c r="J4046" s="2" t="s">
        <v>23894</v>
      </c>
      <c r="K4046" s="2" t="s">
        <v>2695</v>
      </c>
      <c r="L4046" s="2" t="s">
        <v>11147</v>
      </c>
      <c r="M4046" s="2">
        <v>73349</v>
      </c>
      <c r="N4046" s="2">
        <v>2016</v>
      </c>
      <c r="O4046" s="2" t="s">
        <v>13557</v>
      </c>
      <c r="P4046" s="2">
        <v>4</v>
      </c>
      <c r="Q4046" s="2" t="s">
        <v>17997</v>
      </c>
      <c r="R4046" s="3" t="s">
        <v>22713</v>
      </c>
      <c r="S4046" s="2">
        <v>142</v>
      </c>
      <c r="T4046" s="2" t="s">
        <v>23647</v>
      </c>
      <c r="U4046" s="2" t="s">
        <v>23694</v>
      </c>
      <c r="V4046" s="2" t="s">
        <v>23762</v>
      </c>
      <c r="W4046" s="2">
        <v>3200000</v>
      </c>
      <c r="X4046" s="2">
        <v>2010</v>
      </c>
      <c r="Y4046" s="2">
        <v>394</v>
      </c>
      <c r="Z4046" s="2">
        <v>7.2</v>
      </c>
      <c r="AA4046" s="2">
        <v>1.85</v>
      </c>
      <c r="AB4046" s="2">
        <v>15000</v>
      </c>
    </row>
    <row r="4047" spans="1:28" x14ac:dyDescent="0.3">
      <c r="A4047" s="2" t="s">
        <v>28</v>
      </c>
      <c r="B4047" s="2" t="s">
        <v>1809</v>
      </c>
      <c r="C4047" s="2">
        <v>130</v>
      </c>
      <c r="D4047" s="2">
        <v>95</v>
      </c>
      <c r="E4047" s="2">
        <v>38</v>
      </c>
      <c r="F4047" s="2">
        <v>898</v>
      </c>
      <c r="G4047" s="2" t="s">
        <v>4643</v>
      </c>
      <c r="H4047" s="2">
        <v>164000</v>
      </c>
      <c r="J4047" s="2" t="s">
        <v>25020</v>
      </c>
      <c r="K4047" s="2" t="s">
        <v>6336</v>
      </c>
      <c r="L4047" s="2" t="s">
        <v>11148</v>
      </c>
      <c r="M4047" s="2">
        <v>25542</v>
      </c>
      <c r="N4047" s="2">
        <v>170118</v>
      </c>
      <c r="O4047" s="2" t="s">
        <v>2574</v>
      </c>
      <c r="P4047" s="2">
        <v>0</v>
      </c>
      <c r="Q4047" s="2" t="s">
        <v>17998</v>
      </c>
      <c r="R4047" s="3" t="s">
        <v>22714</v>
      </c>
      <c r="S4047" s="2">
        <v>252</v>
      </c>
      <c r="T4047" s="2" t="s">
        <v>23647</v>
      </c>
      <c r="U4047" s="2" t="s">
        <v>23694</v>
      </c>
      <c r="V4047" s="2" t="s">
        <v>23762</v>
      </c>
      <c r="W4047" s="2">
        <v>3200000</v>
      </c>
      <c r="X4047" s="2">
        <v>2005</v>
      </c>
      <c r="Y4047" s="2">
        <v>2000</v>
      </c>
      <c r="Z4047" s="2">
        <v>6.4</v>
      </c>
      <c r="AA4047" s="2">
        <v>2.35</v>
      </c>
      <c r="AB4047" s="2">
        <v>0</v>
      </c>
    </row>
    <row r="4048" spans="1:28" x14ac:dyDescent="0.3">
      <c r="A4048" s="2" t="s">
        <v>28</v>
      </c>
      <c r="B4048" s="2" t="s">
        <v>487</v>
      </c>
      <c r="C4048" s="2">
        <v>94</v>
      </c>
      <c r="D4048" s="2">
        <v>109</v>
      </c>
      <c r="E4048" s="2">
        <v>644</v>
      </c>
      <c r="F4048" s="2">
        <v>559</v>
      </c>
      <c r="G4048" s="2" t="s">
        <v>3704</v>
      </c>
      <c r="H4048" s="2">
        <v>1000</v>
      </c>
      <c r="I4048" s="2">
        <v>141600000</v>
      </c>
      <c r="J4048" s="2" t="s">
        <v>5447</v>
      </c>
      <c r="K4048" s="2" t="s">
        <v>3394</v>
      </c>
      <c r="L4048" s="2" t="s">
        <v>11149</v>
      </c>
      <c r="M4048" s="2">
        <v>90177</v>
      </c>
      <c r="N4048" s="2">
        <v>3468</v>
      </c>
      <c r="O4048" s="2" t="s">
        <v>3072</v>
      </c>
      <c r="P4048" s="2">
        <v>6</v>
      </c>
      <c r="Q4048" s="2" t="s">
        <v>17999</v>
      </c>
      <c r="R4048" s="3" t="s">
        <v>22715</v>
      </c>
      <c r="S4048" s="2">
        <v>257</v>
      </c>
      <c r="T4048" s="2" t="s">
        <v>23647</v>
      </c>
      <c r="U4048" s="2" t="s">
        <v>23694</v>
      </c>
      <c r="V4048" s="2" t="s">
        <v>23762</v>
      </c>
      <c r="W4048" s="2">
        <v>3000000</v>
      </c>
      <c r="X4048" s="2">
        <v>1978</v>
      </c>
      <c r="Y4048" s="2">
        <v>783</v>
      </c>
      <c r="Z4048" s="2">
        <v>7.6</v>
      </c>
      <c r="AA4048" s="2">
        <v>1.85</v>
      </c>
      <c r="AB4048" s="2">
        <v>0</v>
      </c>
    </row>
    <row r="4049" spans="1:28" x14ac:dyDescent="0.3">
      <c r="A4049" s="2" t="s">
        <v>28</v>
      </c>
      <c r="B4049" s="2" t="s">
        <v>1521</v>
      </c>
      <c r="C4049" s="2">
        <v>164</v>
      </c>
      <c r="D4049" s="2">
        <v>110</v>
      </c>
      <c r="E4049" s="2">
        <v>82</v>
      </c>
      <c r="F4049" s="2">
        <v>177</v>
      </c>
      <c r="G4049" s="2" t="s">
        <v>4644</v>
      </c>
      <c r="H4049" s="2">
        <v>387</v>
      </c>
      <c r="I4049" s="2">
        <v>51100000</v>
      </c>
      <c r="J4049" s="2" t="s">
        <v>23776</v>
      </c>
      <c r="K4049" s="2" t="s">
        <v>6856</v>
      </c>
      <c r="L4049" s="2" t="s">
        <v>11150</v>
      </c>
      <c r="M4049" s="2">
        <v>139432</v>
      </c>
      <c r="N4049" s="2">
        <v>1198</v>
      </c>
      <c r="O4049" s="2" t="s">
        <v>4328</v>
      </c>
      <c r="P4049" s="2">
        <v>2</v>
      </c>
      <c r="Q4049" s="2" t="s">
        <v>18000</v>
      </c>
      <c r="R4049" s="3" t="s">
        <v>22716</v>
      </c>
      <c r="S4049" s="2">
        <v>418</v>
      </c>
      <c r="T4049" s="2" t="s">
        <v>23647</v>
      </c>
      <c r="U4049" s="2" t="s">
        <v>23695</v>
      </c>
      <c r="V4049" s="2" t="s">
        <v>23766</v>
      </c>
      <c r="W4049" s="2">
        <v>3000000</v>
      </c>
      <c r="X4049" s="2">
        <v>1964</v>
      </c>
      <c r="Y4049" s="2">
        <v>202</v>
      </c>
      <c r="Z4049" s="2">
        <v>7.8</v>
      </c>
      <c r="AA4049" s="2">
        <v>1.37</v>
      </c>
      <c r="AB4049" s="2">
        <v>0</v>
      </c>
    </row>
    <row r="4050" spans="1:28" x14ac:dyDescent="0.3">
      <c r="A4050" s="2" t="s">
        <v>28</v>
      </c>
      <c r="B4050" s="2" t="s">
        <v>1810</v>
      </c>
      <c r="C4050" s="2">
        <v>188</v>
      </c>
      <c r="D4050" s="2">
        <v>108</v>
      </c>
      <c r="E4050" s="2">
        <v>43</v>
      </c>
      <c r="F4050" s="2">
        <v>463</v>
      </c>
      <c r="G4050" s="2" t="s">
        <v>4532</v>
      </c>
      <c r="H4050" s="2">
        <v>691</v>
      </c>
      <c r="J4050" s="2" t="s">
        <v>24165</v>
      </c>
      <c r="K4050" s="2" t="s">
        <v>2846</v>
      </c>
      <c r="L4050" s="2" t="s">
        <v>11151</v>
      </c>
      <c r="M4050" s="2">
        <v>9356</v>
      </c>
      <c r="N4050" s="2">
        <v>1962</v>
      </c>
      <c r="O4050" s="2" t="s">
        <v>4808</v>
      </c>
      <c r="P4050" s="2">
        <v>0</v>
      </c>
      <c r="Q4050" s="2" t="s">
        <v>18001</v>
      </c>
      <c r="R4050" s="3" t="s">
        <v>22717</v>
      </c>
      <c r="S4050" s="2">
        <v>47</v>
      </c>
      <c r="T4050" s="2" t="s">
        <v>23647</v>
      </c>
      <c r="U4050" s="2" t="s">
        <v>23697</v>
      </c>
      <c r="V4050" s="2" t="s">
        <v>23764</v>
      </c>
      <c r="W4050" s="2">
        <v>3200000</v>
      </c>
      <c r="X4050" s="2">
        <v>2012</v>
      </c>
      <c r="Y4050" s="2">
        <v>480</v>
      </c>
      <c r="Z4050" s="2">
        <v>5.7</v>
      </c>
      <c r="AA4050" s="2">
        <v>1.85</v>
      </c>
      <c r="AB4050" s="2">
        <v>0</v>
      </c>
    </row>
    <row r="4051" spans="1:28" x14ac:dyDescent="0.3">
      <c r="A4051" s="2" t="s">
        <v>28</v>
      </c>
      <c r="B4051" s="2" t="s">
        <v>1811</v>
      </c>
      <c r="C4051" s="2">
        <v>206</v>
      </c>
      <c r="D4051" s="2">
        <v>118</v>
      </c>
      <c r="E4051" s="2">
        <v>964</v>
      </c>
      <c r="F4051" s="2">
        <v>248</v>
      </c>
      <c r="G4051" s="2" t="s">
        <v>4645</v>
      </c>
      <c r="H4051" s="2">
        <v>488</v>
      </c>
      <c r="J4051" s="2" t="s">
        <v>23958</v>
      </c>
      <c r="K4051" s="2" t="s">
        <v>4858</v>
      </c>
      <c r="L4051" s="2" t="s">
        <v>11152</v>
      </c>
      <c r="M4051" s="2">
        <v>275720</v>
      </c>
      <c r="N4051" s="2">
        <v>1844</v>
      </c>
      <c r="O4051" s="2" t="s">
        <v>13521</v>
      </c>
      <c r="P4051" s="2">
        <v>0</v>
      </c>
      <c r="Q4051" s="2" t="s">
        <v>18002</v>
      </c>
      <c r="R4051" s="3" t="s">
        <v>22718</v>
      </c>
      <c r="S4051" s="2">
        <v>706</v>
      </c>
      <c r="T4051" s="2" t="s">
        <v>23647</v>
      </c>
      <c r="U4051" s="2" t="s">
        <v>23694</v>
      </c>
      <c r="V4051" s="2" t="s">
        <v>23760</v>
      </c>
      <c r="W4051" s="2">
        <v>3180000</v>
      </c>
      <c r="X4051" s="2">
        <v>1946</v>
      </c>
      <c r="Y4051" s="2">
        <v>275</v>
      </c>
      <c r="Z4051" s="2">
        <v>8.6</v>
      </c>
      <c r="AA4051" s="2">
        <v>1.37</v>
      </c>
      <c r="AB4051" s="2">
        <v>41000</v>
      </c>
    </row>
    <row r="4052" spans="1:28" x14ac:dyDescent="0.3">
      <c r="A4052" s="2" t="s">
        <v>28</v>
      </c>
      <c r="B4052" s="2" t="s">
        <v>492</v>
      </c>
      <c r="C4052" s="2">
        <v>134</v>
      </c>
      <c r="D4052" s="2">
        <v>94</v>
      </c>
      <c r="E4052" s="2">
        <v>0</v>
      </c>
      <c r="F4052" s="2">
        <v>557</v>
      </c>
      <c r="G4052" s="2" t="s">
        <v>3252</v>
      </c>
      <c r="H4052" s="2">
        <v>2000</v>
      </c>
      <c r="I4052" s="2">
        <v>16501785</v>
      </c>
      <c r="J4052" s="2" t="s">
        <v>5558</v>
      </c>
      <c r="K4052" s="2" t="s">
        <v>3134</v>
      </c>
      <c r="L4052" s="2" t="s">
        <v>11153</v>
      </c>
      <c r="M4052" s="2">
        <v>469561</v>
      </c>
      <c r="N4052" s="2">
        <v>3559</v>
      </c>
      <c r="O4052" s="2" t="s">
        <v>2466</v>
      </c>
      <c r="P4052" s="2">
        <v>4</v>
      </c>
      <c r="Q4052" s="2" t="s">
        <v>18003</v>
      </c>
      <c r="R4052" s="3" t="s">
        <v>22719</v>
      </c>
      <c r="S4052" s="2">
        <v>514</v>
      </c>
      <c r="T4052" s="2" t="s">
        <v>23647</v>
      </c>
      <c r="U4052" s="2" t="s">
        <v>23695</v>
      </c>
      <c r="V4052" s="2" t="s">
        <v>23762</v>
      </c>
      <c r="W4052" s="2">
        <v>3500000</v>
      </c>
      <c r="X4052" s="2">
        <v>1996</v>
      </c>
      <c r="Y4052" s="2">
        <v>887</v>
      </c>
      <c r="Z4052" s="2">
        <v>8.1999999999999993</v>
      </c>
      <c r="AA4052" s="2">
        <v>1.85</v>
      </c>
      <c r="AB4052" s="2">
        <v>21000</v>
      </c>
    </row>
    <row r="4053" spans="1:28" x14ac:dyDescent="0.3">
      <c r="A4053" s="2" t="s">
        <v>28</v>
      </c>
      <c r="B4053" s="2" t="s">
        <v>465</v>
      </c>
      <c r="C4053" s="2">
        <v>53</v>
      </c>
      <c r="D4053" s="2">
        <v>115</v>
      </c>
      <c r="E4053" s="2">
        <v>0</v>
      </c>
      <c r="F4053" s="2">
        <v>360</v>
      </c>
      <c r="G4053" s="2" t="s">
        <v>6282</v>
      </c>
      <c r="H4053" s="2">
        <v>1000</v>
      </c>
      <c r="I4053" s="2">
        <v>38168022</v>
      </c>
      <c r="J4053" s="2" t="s">
        <v>24933</v>
      </c>
      <c r="K4053" s="2" t="s">
        <v>2600</v>
      </c>
      <c r="L4053" s="2" t="s">
        <v>11154</v>
      </c>
      <c r="M4053" s="2">
        <v>4687</v>
      </c>
      <c r="N4053" s="2">
        <v>1964</v>
      </c>
      <c r="O4053" s="2" t="s">
        <v>13222</v>
      </c>
      <c r="P4053" s="2">
        <v>0</v>
      </c>
      <c r="Q4053" s="2" t="s">
        <v>18004</v>
      </c>
      <c r="R4053" s="3" t="s">
        <v>22720</v>
      </c>
      <c r="S4053" s="2">
        <v>83</v>
      </c>
      <c r="T4053" s="2" t="s">
        <v>23647</v>
      </c>
      <c r="U4053" s="2" t="s">
        <v>23694</v>
      </c>
      <c r="V4053" s="2" t="s">
        <v>23762</v>
      </c>
      <c r="W4053" s="2">
        <v>3000000</v>
      </c>
      <c r="X4053" s="2">
        <v>2000</v>
      </c>
      <c r="Y4053" s="2">
        <v>436</v>
      </c>
      <c r="Z4053" s="2">
        <v>6.6</v>
      </c>
      <c r="AA4053" s="2">
        <v>1.85</v>
      </c>
      <c r="AB4053" s="2">
        <v>290</v>
      </c>
    </row>
    <row r="4054" spans="1:28" x14ac:dyDescent="0.3">
      <c r="A4054" s="2" t="s">
        <v>28</v>
      </c>
      <c r="B4054" s="2" t="s">
        <v>1812</v>
      </c>
      <c r="C4054" s="2">
        <v>264</v>
      </c>
      <c r="D4054" s="2">
        <v>98</v>
      </c>
      <c r="E4054" s="2">
        <v>21</v>
      </c>
      <c r="F4054" s="2">
        <v>189</v>
      </c>
      <c r="G4054" s="2" t="s">
        <v>4646</v>
      </c>
      <c r="H4054" s="2">
        <v>438</v>
      </c>
      <c r="I4054" s="2">
        <v>84749884</v>
      </c>
      <c r="J4054" s="2" t="s">
        <v>5714</v>
      </c>
      <c r="K4054" s="2" t="s">
        <v>4454</v>
      </c>
      <c r="L4054" s="2" t="s">
        <v>11155</v>
      </c>
      <c r="M4054" s="2">
        <v>82133</v>
      </c>
      <c r="N4054" s="2">
        <v>1081</v>
      </c>
      <c r="O4054" s="2" t="s">
        <v>7129</v>
      </c>
      <c r="P4054" s="2">
        <v>0</v>
      </c>
      <c r="Q4054" s="2" t="s">
        <v>18005</v>
      </c>
      <c r="R4054" s="3" t="s">
        <v>22721</v>
      </c>
      <c r="S4054" s="2">
        <v>359</v>
      </c>
      <c r="T4054" s="2" t="s">
        <v>23647</v>
      </c>
      <c r="U4054" s="2" t="s">
        <v>23694</v>
      </c>
      <c r="V4054" s="2" t="s">
        <v>23762</v>
      </c>
      <c r="W4054" s="2">
        <v>3000000</v>
      </c>
      <c r="X4054" s="2">
        <v>2010</v>
      </c>
      <c r="Y4054" s="2">
        <v>332</v>
      </c>
      <c r="Z4054" s="2">
        <v>5.7</v>
      </c>
      <c r="AA4054" s="2">
        <v>1.85</v>
      </c>
      <c r="AB4054" s="2">
        <v>14000</v>
      </c>
    </row>
    <row r="4055" spans="1:28" x14ac:dyDescent="0.3">
      <c r="A4055" s="2" t="s">
        <v>28</v>
      </c>
      <c r="B4055" s="2" t="s">
        <v>634</v>
      </c>
      <c r="C4055" s="2">
        <v>94</v>
      </c>
      <c r="D4055" s="2">
        <v>91</v>
      </c>
      <c r="E4055" s="2">
        <v>52</v>
      </c>
      <c r="F4055" s="2">
        <v>482</v>
      </c>
      <c r="G4055" s="2" t="s">
        <v>2847</v>
      </c>
      <c r="H4055" s="2">
        <v>773</v>
      </c>
      <c r="I4055" s="2">
        <v>24788807</v>
      </c>
      <c r="J4055" s="2" t="s">
        <v>5447</v>
      </c>
      <c r="K4055" s="2" t="s">
        <v>6748</v>
      </c>
      <c r="L4055" s="2" t="s">
        <v>11156</v>
      </c>
      <c r="M4055" s="2">
        <v>21245</v>
      </c>
      <c r="N4055" s="2">
        <v>1965</v>
      </c>
      <c r="O4055" s="2" t="s">
        <v>3530</v>
      </c>
      <c r="P4055" s="2">
        <v>0</v>
      </c>
      <c r="Q4055" s="2" t="s">
        <v>18006</v>
      </c>
      <c r="R4055" s="3" t="s">
        <v>22722</v>
      </c>
      <c r="S4055" s="2">
        <v>213</v>
      </c>
      <c r="T4055" s="2" t="s">
        <v>23647</v>
      </c>
      <c r="U4055" s="2" t="s">
        <v>23695</v>
      </c>
      <c r="V4055" s="2" t="s">
        <v>23760</v>
      </c>
      <c r="W4055" s="2">
        <v>3000000</v>
      </c>
      <c r="X4055" s="2">
        <v>1998</v>
      </c>
      <c r="Y4055" s="2">
        <v>588</v>
      </c>
      <c r="Z4055" s="2">
        <v>7.4</v>
      </c>
      <c r="AA4055" s="2">
        <v>2.35</v>
      </c>
      <c r="AB4055" s="2">
        <v>0</v>
      </c>
    </row>
    <row r="4056" spans="1:28" x14ac:dyDescent="0.3">
      <c r="A4056" s="2" t="s">
        <v>29</v>
      </c>
      <c r="B4056" s="2" t="s">
        <v>970</v>
      </c>
      <c r="C4056" s="2">
        <v>215</v>
      </c>
      <c r="D4056" s="2">
        <v>120</v>
      </c>
      <c r="E4056" s="2">
        <v>909</v>
      </c>
      <c r="F4056" s="2">
        <v>184</v>
      </c>
      <c r="G4056" s="2" t="s">
        <v>4647</v>
      </c>
      <c r="H4056" s="2">
        <v>909</v>
      </c>
      <c r="I4056" s="2">
        <v>21244913</v>
      </c>
      <c r="J4056" s="2" t="s">
        <v>25021</v>
      </c>
      <c r="K4056" s="2" t="s">
        <v>970</v>
      </c>
      <c r="L4056" s="2" t="s">
        <v>11157</v>
      </c>
      <c r="M4056" s="2">
        <v>123090</v>
      </c>
      <c r="N4056" s="2">
        <v>1779</v>
      </c>
      <c r="O4056" s="2" t="s">
        <v>5072</v>
      </c>
      <c r="P4056" s="2">
        <v>2</v>
      </c>
      <c r="Q4056" s="2" t="s">
        <v>18007</v>
      </c>
      <c r="R4056" s="3" t="s">
        <v>22723</v>
      </c>
      <c r="S4056" s="2">
        <v>888</v>
      </c>
      <c r="T4056" s="2" t="s">
        <v>23647</v>
      </c>
      <c r="U4056" s="2" t="s">
        <v>23701</v>
      </c>
      <c r="V4056" s="2" t="s">
        <v>23762</v>
      </c>
      <c r="W4056" s="2">
        <v>4000000</v>
      </c>
      <c r="X4056" s="2">
        <v>2002</v>
      </c>
      <c r="Y4056" s="2">
        <v>504</v>
      </c>
      <c r="Z4056" s="2">
        <v>8</v>
      </c>
      <c r="AA4056" s="2">
        <v>1.85</v>
      </c>
      <c r="AB4056" s="2">
        <v>4000</v>
      </c>
    </row>
    <row r="4057" spans="1:28" x14ac:dyDescent="0.3">
      <c r="A4057" s="2" t="s">
        <v>28</v>
      </c>
      <c r="B4057" s="2" t="s">
        <v>215</v>
      </c>
      <c r="C4057" s="2">
        <v>85</v>
      </c>
      <c r="D4057" s="2">
        <v>109</v>
      </c>
      <c r="E4057" s="2">
        <v>611</v>
      </c>
      <c r="F4057" s="2">
        <v>4</v>
      </c>
      <c r="G4057" s="2" t="s">
        <v>4648</v>
      </c>
      <c r="H4057" s="2">
        <v>878</v>
      </c>
      <c r="I4057" s="2">
        <v>377420</v>
      </c>
      <c r="J4057" s="2" t="s">
        <v>5558</v>
      </c>
      <c r="K4057" s="2" t="s">
        <v>6234</v>
      </c>
      <c r="L4057" s="2" t="s">
        <v>11158</v>
      </c>
      <c r="M4057" s="2">
        <v>2789</v>
      </c>
      <c r="N4057" s="2">
        <v>900</v>
      </c>
      <c r="O4057" s="2" t="s">
        <v>4099</v>
      </c>
      <c r="P4057" s="2">
        <v>1</v>
      </c>
      <c r="Q4057" s="2" t="s">
        <v>18008</v>
      </c>
      <c r="R4057" s="3" t="s">
        <v>22724</v>
      </c>
      <c r="S4057" s="2">
        <v>20</v>
      </c>
      <c r="T4057" s="2" t="s">
        <v>23650</v>
      </c>
      <c r="U4057" s="2" t="s">
        <v>23702</v>
      </c>
      <c r="V4057" s="2" t="s">
        <v>23759</v>
      </c>
      <c r="X4057" s="2">
        <v>2014</v>
      </c>
      <c r="Y4057" s="2">
        <v>10</v>
      </c>
      <c r="Z4057" s="2">
        <v>7.3</v>
      </c>
      <c r="AA4057" s="2">
        <v>2.35</v>
      </c>
      <c r="AB4057" s="2">
        <v>0</v>
      </c>
    </row>
    <row r="4058" spans="1:28" x14ac:dyDescent="0.3">
      <c r="A4058" s="2" t="s">
        <v>28</v>
      </c>
      <c r="B4058" s="2" t="s">
        <v>1813</v>
      </c>
      <c r="C4058" s="2">
        <v>138</v>
      </c>
      <c r="D4058" s="2">
        <v>87</v>
      </c>
      <c r="E4058" s="2">
        <v>28</v>
      </c>
      <c r="F4058" s="2">
        <v>217</v>
      </c>
      <c r="G4058" s="2" t="s">
        <v>4649</v>
      </c>
      <c r="H4058" s="2">
        <v>426</v>
      </c>
      <c r="I4058" s="2">
        <v>30000000</v>
      </c>
      <c r="J4058" s="2" t="s">
        <v>24383</v>
      </c>
      <c r="K4058" s="2" t="s">
        <v>4391</v>
      </c>
      <c r="L4058" s="2" t="s">
        <v>11159</v>
      </c>
      <c r="M4058" s="2">
        <v>43485</v>
      </c>
      <c r="N4058" s="2">
        <v>1472</v>
      </c>
      <c r="O4058" s="2" t="s">
        <v>6691</v>
      </c>
      <c r="P4058" s="2">
        <v>0</v>
      </c>
      <c r="Q4058" s="2" t="s">
        <v>18009</v>
      </c>
      <c r="R4058" s="3" t="s">
        <v>22725</v>
      </c>
      <c r="S4058" s="2">
        <v>327</v>
      </c>
      <c r="T4058" s="2" t="s">
        <v>23647</v>
      </c>
      <c r="U4058" s="2" t="s">
        <v>23694</v>
      </c>
      <c r="V4058" s="2" t="s">
        <v>23762</v>
      </c>
      <c r="W4058" s="2">
        <v>2200000</v>
      </c>
      <c r="X4058" s="2">
        <v>1985</v>
      </c>
      <c r="Y4058" s="2">
        <v>359</v>
      </c>
      <c r="Z4058" s="2">
        <v>5.4</v>
      </c>
      <c r="AA4058" s="2">
        <v>1.85</v>
      </c>
      <c r="AB4058" s="2">
        <v>0</v>
      </c>
    </row>
    <row r="4059" spans="1:28" x14ac:dyDescent="0.3">
      <c r="A4059" s="2" t="s">
        <v>28</v>
      </c>
      <c r="B4059" s="2" t="s">
        <v>1100</v>
      </c>
      <c r="C4059" s="2">
        <v>55</v>
      </c>
      <c r="D4059" s="2">
        <v>117</v>
      </c>
      <c r="E4059" s="2">
        <v>133</v>
      </c>
      <c r="F4059" s="2">
        <v>249</v>
      </c>
      <c r="G4059" s="2" t="s">
        <v>4639</v>
      </c>
      <c r="H4059" s="2">
        <v>687</v>
      </c>
      <c r="I4059" s="2">
        <v>20966644</v>
      </c>
      <c r="J4059" s="2" t="s">
        <v>23794</v>
      </c>
      <c r="K4059" s="2" t="s">
        <v>6327</v>
      </c>
      <c r="L4059" s="2" t="s">
        <v>11160</v>
      </c>
      <c r="M4059" s="2">
        <v>29610</v>
      </c>
      <c r="N4059" s="2">
        <v>1665</v>
      </c>
      <c r="O4059" s="2" t="s">
        <v>4246</v>
      </c>
      <c r="P4059" s="2">
        <v>0</v>
      </c>
      <c r="Q4059" s="2" t="s">
        <v>18010</v>
      </c>
      <c r="R4059" s="3" t="s">
        <v>22726</v>
      </c>
      <c r="S4059" s="2">
        <v>94</v>
      </c>
      <c r="T4059" s="2" t="s">
        <v>23647</v>
      </c>
      <c r="U4059" s="2" t="s">
        <v>23695</v>
      </c>
      <c r="V4059" s="2" t="s">
        <v>23765</v>
      </c>
      <c r="W4059" s="2">
        <v>3000000</v>
      </c>
      <c r="X4059" s="2">
        <v>1985</v>
      </c>
      <c r="Y4059" s="2">
        <v>443</v>
      </c>
      <c r="Z4059" s="2">
        <v>7.4</v>
      </c>
      <c r="AA4059" s="2">
        <v>1.66</v>
      </c>
      <c r="AB4059" s="2">
        <v>0</v>
      </c>
    </row>
    <row r="4060" spans="1:28" x14ac:dyDescent="0.3">
      <c r="A4060" s="2" t="s">
        <v>28</v>
      </c>
      <c r="B4060" s="2" t="s">
        <v>24799</v>
      </c>
      <c r="C4060" s="2">
        <v>361</v>
      </c>
      <c r="D4060" s="2">
        <v>85</v>
      </c>
      <c r="E4060" s="2">
        <v>65</v>
      </c>
      <c r="F4060" s="2">
        <v>535</v>
      </c>
      <c r="G4060" s="2" t="s">
        <v>4650</v>
      </c>
      <c r="H4060" s="2">
        <v>942</v>
      </c>
      <c r="I4060" s="2">
        <v>64423650</v>
      </c>
      <c r="J4060" s="2" t="s">
        <v>24165</v>
      </c>
      <c r="K4060" s="2" t="s">
        <v>3457</v>
      </c>
      <c r="L4060" s="2" t="s">
        <v>11161</v>
      </c>
      <c r="M4060" s="2">
        <v>139329</v>
      </c>
      <c r="N4060" s="2">
        <v>3708</v>
      </c>
      <c r="O4060" s="2" t="s">
        <v>2987</v>
      </c>
      <c r="P4060" s="2">
        <v>0</v>
      </c>
      <c r="Q4060" s="2" t="s">
        <v>18011</v>
      </c>
      <c r="R4060" s="3" t="s">
        <v>22727</v>
      </c>
      <c r="S4060" s="2">
        <v>578</v>
      </c>
      <c r="T4060" s="2" t="s">
        <v>23647</v>
      </c>
      <c r="U4060" s="2" t="s">
        <v>23694</v>
      </c>
      <c r="V4060" s="2" t="s">
        <v>23762</v>
      </c>
      <c r="W4060" s="2">
        <v>3000000</v>
      </c>
      <c r="X4060" s="2">
        <v>2013</v>
      </c>
      <c r="Y4060" s="2">
        <v>810</v>
      </c>
      <c r="Z4060" s="2">
        <v>5.7</v>
      </c>
      <c r="AA4060" s="2">
        <v>2.35</v>
      </c>
      <c r="AB4060" s="2">
        <v>31000</v>
      </c>
    </row>
    <row r="4061" spans="1:28" x14ac:dyDescent="0.3">
      <c r="A4061" s="2" t="s">
        <v>28</v>
      </c>
      <c r="B4061" s="2" t="s">
        <v>273</v>
      </c>
      <c r="C4061" s="2">
        <v>411</v>
      </c>
      <c r="D4061" s="2">
        <v>110</v>
      </c>
      <c r="E4061" s="2">
        <v>301</v>
      </c>
      <c r="F4061" s="2">
        <v>412</v>
      </c>
      <c r="G4061" s="2" t="s">
        <v>4651</v>
      </c>
      <c r="H4061" s="2">
        <v>1000</v>
      </c>
      <c r="I4061" s="2">
        <v>48056940</v>
      </c>
      <c r="J4061" s="2" t="s">
        <v>24227</v>
      </c>
      <c r="K4061" s="2" t="s">
        <v>6857</v>
      </c>
      <c r="L4061" s="2" t="s">
        <v>11162</v>
      </c>
      <c r="M4061" s="2">
        <v>155153</v>
      </c>
      <c r="N4061" s="2">
        <v>2239</v>
      </c>
      <c r="O4061" s="2" t="s">
        <v>3040</v>
      </c>
      <c r="P4061" s="2">
        <v>0</v>
      </c>
      <c r="Q4061" s="2" t="s">
        <v>18012</v>
      </c>
      <c r="R4061" s="3" t="s">
        <v>22728</v>
      </c>
      <c r="S4061" s="2">
        <v>524</v>
      </c>
      <c r="T4061" s="2" t="s">
        <v>23647</v>
      </c>
      <c r="U4061" s="2" t="s">
        <v>23694</v>
      </c>
      <c r="V4061" s="2" t="s">
        <v>23762</v>
      </c>
      <c r="W4061" s="2">
        <v>3000000</v>
      </c>
      <c r="X4061" s="2">
        <v>2012</v>
      </c>
      <c r="Y4061" s="2">
        <v>419</v>
      </c>
      <c r="Z4061" s="2">
        <v>6.8</v>
      </c>
      <c r="AA4061" s="2">
        <v>2.35</v>
      </c>
      <c r="AB4061" s="2">
        <v>58000</v>
      </c>
    </row>
    <row r="4062" spans="1:28" x14ac:dyDescent="0.3">
      <c r="A4062" s="2" t="s">
        <v>28</v>
      </c>
      <c r="B4062" s="2" t="s">
        <v>1157</v>
      </c>
      <c r="C4062" s="2">
        <v>24</v>
      </c>
      <c r="D4062" s="2">
        <v>113</v>
      </c>
      <c r="E4062" s="2">
        <v>9</v>
      </c>
      <c r="F4062" s="2">
        <v>12</v>
      </c>
      <c r="G4062" s="2" t="s">
        <v>4652</v>
      </c>
      <c r="H4062" s="2">
        <v>71</v>
      </c>
      <c r="I4062" s="2">
        <v>19184015</v>
      </c>
      <c r="J4062" s="2" t="s">
        <v>25022</v>
      </c>
      <c r="K4062" s="2" t="s">
        <v>2625</v>
      </c>
      <c r="L4062" s="2" t="s">
        <v>11163</v>
      </c>
      <c r="M4062" s="2">
        <v>1466</v>
      </c>
      <c r="N4062" s="2">
        <v>159</v>
      </c>
      <c r="O4062" s="2" t="s">
        <v>13558</v>
      </c>
      <c r="P4062" s="2">
        <v>1</v>
      </c>
      <c r="Q4062" s="2" t="s">
        <v>18013</v>
      </c>
      <c r="R4062" s="3" t="s">
        <v>22729</v>
      </c>
      <c r="S4062" s="2">
        <v>35</v>
      </c>
      <c r="T4062" s="2" t="s">
        <v>23647</v>
      </c>
      <c r="U4062" s="2" t="s">
        <v>23694</v>
      </c>
      <c r="V4062" s="2" t="s">
        <v>23762</v>
      </c>
      <c r="W4062" s="2">
        <v>3000000</v>
      </c>
      <c r="X4062" s="2">
        <v>2002</v>
      </c>
      <c r="Y4062" s="2">
        <v>65</v>
      </c>
      <c r="Z4062" s="2">
        <v>5.4</v>
      </c>
      <c r="AA4062" s="2">
        <v>1.85</v>
      </c>
      <c r="AB4062" s="2">
        <v>63</v>
      </c>
    </row>
    <row r="4063" spans="1:28" x14ac:dyDescent="0.3">
      <c r="A4063" s="2" t="s">
        <v>28</v>
      </c>
      <c r="B4063" s="2" t="s">
        <v>1777</v>
      </c>
      <c r="C4063" s="2">
        <v>70</v>
      </c>
      <c r="D4063" s="2">
        <v>108</v>
      </c>
      <c r="E4063" s="2">
        <v>174</v>
      </c>
      <c r="F4063" s="2">
        <v>110</v>
      </c>
      <c r="G4063" s="2" t="s">
        <v>4653</v>
      </c>
      <c r="H4063" s="2">
        <v>253</v>
      </c>
      <c r="J4063" s="2" t="s">
        <v>23794</v>
      </c>
      <c r="K4063" s="2" t="s">
        <v>6858</v>
      </c>
      <c r="L4063" s="2" t="s">
        <v>11164</v>
      </c>
      <c r="M4063" s="2">
        <v>33741</v>
      </c>
      <c r="N4063" s="2">
        <v>649</v>
      </c>
      <c r="O4063" s="2" t="s">
        <v>13559</v>
      </c>
      <c r="P4063" s="2">
        <v>0</v>
      </c>
      <c r="Q4063" s="2" t="s">
        <v>18014</v>
      </c>
      <c r="R4063" s="3" t="s">
        <v>22730</v>
      </c>
      <c r="S4063" s="2">
        <v>141</v>
      </c>
      <c r="T4063" s="2" t="s">
        <v>23647</v>
      </c>
      <c r="U4063" s="2" t="s">
        <v>23694</v>
      </c>
      <c r="V4063" s="2" t="s">
        <v>23766</v>
      </c>
      <c r="W4063" s="2">
        <v>3000000</v>
      </c>
      <c r="X4063" s="2">
        <v>1958</v>
      </c>
      <c r="Y4063" s="2">
        <v>197</v>
      </c>
      <c r="Z4063" s="2">
        <v>8.1</v>
      </c>
      <c r="AA4063" s="2">
        <v>1.85</v>
      </c>
      <c r="AB4063" s="2">
        <v>0</v>
      </c>
    </row>
    <row r="4064" spans="1:28" x14ac:dyDescent="0.3">
      <c r="A4064" s="2" t="s">
        <v>28</v>
      </c>
      <c r="B4064" s="2" t="s">
        <v>1814</v>
      </c>
      <c r="C4064" s="2">
        <v>78</v>
      </c>
      <c r="D4064" s="2">
        <v>95</v>
      </c>
      <c r="E4064" s="2">
        <v>57</v>
      </c>
      <c r="F4064" s="2">
        <v>158</v>
      </c>
      <c r="G4064" s="2" t="s">
        <v>4654</v>
      </c>
      <c r="H4064" s="2">
        <v>220</v>
      </c>
      <c r="J4064" s="2" t="s">
        <v>23782</v>
      </c>
      <c r="K4064" s="2" t="s">
        <v>6859</v>
      </c>
      <c r="L4064" s="2" t="s">
        <v>11165</v>
      </c>
      <c r="M4064" s="2">
        <v>32378</v>
      </c>
      <c r="N4064" s="2">
        <v>1186</v>
      </c>
      <c r="O4064" s="2" t="s">
        <v>13560</v>
      </c>
      <c r="P4064" s="2">
        <v>0</v>
      </c>
      <c r="Q4064" s="2" t="s">
        <v>18015</v>
      </c>
      <c r="R4064" s="3" t="s">
        <v>22731</v>
      </c>
      <c r="S4064" s="2">
        <v>150</v>
      </c>
      <c r="T4064" s="2" t="s">
        <v>23647</v>
      </c>
      <c r="U4064" s="2" t="s">
        <v>23694</v>
      </c>
      <c r="V4064" s="2" t="s">
        <v>23761</v>
      </c>
      <c r="W4064" s="2">
        <v>3000000</v>
      </c>
      <c r="X4064" s="2">
        <v>1970</v>
      </c>
      <c r="Y4064" s="2">
        <v>162</v>
      </c>
      <c r="Z4064" s="2">
        <v>6.1</v>
      </c>
      <c r="AA4064" s="2">
        <v>2.35</v>
      </c>
      <c r="AB4064" s="2">
        <v>0</v>
      </c>
    </row>
    <row r="4065" spans="1:28" x14ac:dyDescent="0.3">
      <c r="A4065" s="2" t="s">
        <v>28</v>
      </c>
      <c r="B4065" s="2" t="s">
        <v>639</v>
      </c>
      <c r="C4065" s="2">
        <v>35</v>
      </c>
      <c r="D4065" s="2">
        <v>98</v>
      </c>
      <c r="E4065" s="2">
        <v>188</v>
      </c>
      <c r="F4065" s="2">
        <v>693</v>
      </c>
      <c r="G4065" s="2" t="s">
        <v>3266</v>
      </c>
      <c r="H4065" s="2">
        <v>2000</v>
      </c>
      <c r="I4065" s="2">
        <v>24629916</v>
      </c>
      <c r="J4065" s="2" t="s">
        <v>24387</v>
      </c>
      <c r="K4065" s="2" t="s">
        <v>2960</v>
      </c>
      <c r="L4065" s="2" t="s">
        <v>11166</v>
      </c>
      <c r="M4065" s="2">
        <v>12942</v>
      </c>
      <c r="N4065" s="2">
        <v>4277</v>
      </c>
      <c r="O4065" s="2" t="s">
        <v>3544</v>
      </c>
      <c r="P4065" s="2">
        <v>0</v>
      </c>
      <c r="Q4065" s="2" t="s">
        <v>18016</v>
      </c>
      <c r="R4065" s="3" t="s">
        <v>22732</v>
      </c>
      <c r="S4065" s="2">
        <v>34</v>
      </c>
      <c r="T4065" s="2" t="s">
        <v>23647</v>
      </c>
      <c r="U4065" s="2" t="s">
        <v>23694</v>
      </c>
      <c r="V4065" s="2" t="s">
        <v>23760</v>
      </c>
      <c r="W4065" s="2">
        <v>3000000</v>
      </c>
      <c r="X4065" s="2">
        <v>1997</v>
      </c>
      <c r="Y4065" s="2">
        <v>970</v>
      </c>
      <c r="Z4065" s="2">
        <v>5.0999999999999996</v>
      </c>
      <c r="AA4065" s="2">
        <v>1.85</v>
      </c>
      <c r="AB4065" s="2">
        <v>902</v>
      </c>
    </row>
    <row r="4066" spans="1:28" x14ac:dyDescent="0.3">
      <c r="A4066" s="2" t="s">
        <v>28</v>
      </c>
      <c r="B4066" s="2" t="s">
        <v>1815</v>
      </c>
      <c r="C4066" s="2">
        <v>39</v>
      </c>
      <c r="D4066" s="2">
        <v>93</v>
      </c>
      <c r="E4066" s="2">
        <v>8</v>
      </c>
      <c r="F4066" s="2">
        <v>49</v>
      </c>
      <c r="G4066" s="2" t="s">
        <v>4655</v>
      </c>
      <c r="H4066" s="2">
        <v>88</v>
      </c>
      <c r="J4066" s="2" t="s">
        <v>23974</v>
      </c>
      <c r="K4066" s="2" t="s">
        <v>6860</v>
      </c>
      <c r="L4066" s="2" t="s">
        <v>11167</v>
      </c>
      <c r="M4066" s="2">
        <v>9066</v>
      </c>
      <c r="N4066" s="2">
        <v>373</v>
      </c>
      <c r="O4066" s="2" t="s">
        <v>13561</v>
      </c>
      <c r="P4066" s="2">
        <v>0</v>
      </c>
      <c r="Q4066" s="2" t="s">
        <v>18017</v>
      </c>
      <c r="R4066" s="3" t="s">
        <v>22733</v>
      </c>
      <c r="S4066" s="2">
        <v>55</v>
      </c>
      <c r="T4066" s="2" t="s">
        <v>23648</v>
      </c>
      <c r="U4066" s="2" t="s">
        <v>23700</v>
      </c>
      <c r="V4066" s="2" t="s">
        <v>23761</v>
      </c>
      <c r="W4066" s="2">
        <v>16000000</v>
      </c>
      <c r="X4066" s="2">
        <v>2000</v>
      </c>
      <c r="Y4066" s="2">
        <v>82</v>
      </c>
      <c r="Z4066" s="2">
        <v>5.6</v>
      </c>
      <c r="AA4066" s="2">
        <v>1.85</v>
      </c>
      <c r="AB4066" s="2">
        <v>38</v>
      </c>
    </row>
    <row r="4067" spans="1:28" x14ac:dyDescent="0.3">
      <c r="A4067" s="2" t="s">
        <v>28</v>
      </c>
      <c r="B4067" s="2" t="s">
        <v>25023</v>
      </c>
      <c r="C4067" s="2">
        <v>158</v>
      </c>
      <c r="D4067" s="2">
        <v>86</v>
      </c>
      <c r="E4067" s="2">
        <v>41</v>
      </c>
      <c r="F4067" s="2">
        <v>155</v>
      </c>
      <c r="G4067" s="2" t="s">
        <v>4656</v>
      </c>
      <c r="H4067" s="2">
        <v>956</v>
      </c>
      <c r="I4067" s="2">
        <v>19472057</v>
      </c>
      <c r="J4067" s="2" t="s">
        <v>24267</v>
      </c>
      <c r="K4067" s="2" t="s">
        <v>892</v>
      </c>
      <c r="L4067" s="2" t="s">
        <v>11168</v>
      </c>
      <c r="M4067" s="2">
        <v>25332</v>
      </c>
      <c r="N4067" s="2">
        <v>1862</v>
      </c>
      <c r="O4067" s="2" t="s">
        <v>13562</v>
      </c>
      <c r="P4067" s="2">
        <v>0</v>
      </c>
      <c r="Q4067" s="2" t="s">
        <v>18018</v>
      </c>
      <c r="R4067" s="3" t="s">
        <v>22734</v>
      </c>
      <c r="S4067" s="2">
        <v>307</v>
      </c>
      <c r="T4067" s="2" t="s">
        <v>23647</v>
      </c>
      <c r="U4067" s="2" t="s">
        <v>23694</v>
      </c>
      <c r="V4067" s="2" t="s">
        <v>23762</v>
      </c>
      <c r="W4067" s="2">
        <v>3000000</v>
      </c>
      <c r="X4067" s="2">
        <v>1986</v>
      </c>
      <c r="Y4067" s="2">
        <v>316</v>
      </c>
      <c r="Z4067" s="2">
        <v>5.9</v>
      </c>
      <c r="AA4067" s="2">
        <v>1.85</v>
      </c>
      <c r="AB4067" s="2">
        <v>0</v>
      </c>
    </row>
    <row r="4068" spans="1:28" x14ac:dyDescent="0.3">
      <c r="A4068" s="2" t="s">
        <v>28</v>
      </c>
      <c r="B4068" s="2" t="s">
        <v>795</v>
      </c>
      <c r="C4068" s="2">
        <v>122</v>
      </c>
      <c r="D4068" s="2">
        <v>161</v>
      </c>
      <c r="E4068" s="2">
        <v>767</v>
      </c>
      <c r="F4068" s="2">
        <v>87</v>
      </c>
      <c r="G4068" s="2" t="s">
        <v>4657</v>
      </c>
      <c r="H4068" s="2">
        <v>682</v>
      </c>
      <c r="I4068" s="2">
        <v>27200000</v>
      </c>
      <c r="J4068" s="2" t="s">
        <v>24092</v>
      </c>
      <c r="K4068" s="2" t="s">
        <v>6746</v>
      </c>
      <c r="L4068" s="2" t="s">
        <v>11169</v>
      </c>
      <c r="M4068" s="2">
        <v>149444</v>
      </c>
      <c r="N4068" s="2">
        <v>1035</v>
      </c>
      <c r="O4068" s="2" t="s">
        <v>12731</v>
      </c>
      <c r="P4068" s="2">
        <v>2</v>
      </c>
      <c r="Q4068" s="2" t="s">
        <v>18019</v>
      </c>
      <c r="R4068" s="3" t="s">
        <v>22735</v>
      </c>
      <c r="S4068" s="2">
        <v>273</v>
      </c>
      <c r="T4068" s="2" t="s">
        <v>23647</v>
      </c>
      <c r="U4068" s="2" t="s">
        <v>23695</v>
      </c>
      <c r="V4068" s="2" t="s">
        <v>23760</v>
      </c>
      <c r="W4068" s="2">
        <v>3000000</v>
      </c>
      <c r="X4068" s="2">
        <v>1957</v>
      </c>
      <c r="Y4068" s="2">
        <v>119</v>
      </c>
      <c r="Z4068" s="2">
        <v>8.1999999999999993</v>
      </c>
      <c r="AA4068" s="2">
        <v>2.35</v>
      </c>
      <c r="AB4068" s="2">
        <v>0</v>
      </c>
    </row>
    <row r="4069" spans="1:28" x14ac:dyDescent="0.3">
      <c r="A4069" s="2" t="s">
        <v>28</v>
      </c>
      <c r="B4069" s="2" t="s">
        <v>504</v>
      </c>
      <c r="C4069" s="2">
        <v>16</v>
      </c>
      <c r="D4069" s="2">
        <v>100</v>
      </c>
      <c r="E4069" s="2">
        <v>32</v>
      </c>
      <c r="F4069" s="2">
        <v>175</v>
      </c>
      <c r="G4069" s="2" t="s">
        <v>4658</v>
      </c>
      <c r="H4069" s="2">
        <v>610</v>
      </c>
      <c r="I4069" s="2">
        <v>15369573</v>
      </c>
      <c r="J4069" s="2" t="s">
        <v>23945</v>
      </c>
      <c r="K4069" s="2" t="s">
        <v>2904</v>
      </c>
      <c r="L4069" s="2" t="s">
        <v>11170</v>
      </c>
      <c r="M4069" s="2">
        <v>2580</v>
      </c>
      <c r="N4069" s="2">
        <v>1441</v>
      </c>
      <c r="O4069" s="2" t="s">
        <v>13563</v>
      </c>
      <c r="P4069" s="2">
        <v>1</v>
      </c>
      <c r="Q4069" s="2" t="s">
        <v>18020</v>
      </c>
      <c r="R4069" s="3" t="s">
        <v>22736</v>
      </c>
      <c r="S4069" s="2">
        <v>54</v>
      </c>
      <c r="T4069" s="2" t="s">
        <v>23647</v>
      </c>
      <c r="U4069" s="2" t="s">
        <v>23694</v>
      </c>
      <c r="V4069" s="2" t="s">
        <v>23760</v>
      </c>
      <c r="W4069" s="2">
        <v>3000000</v>
      </c>
      <c r="X4069" s="2">
        <v>1990</v>
      </c>
      <c r="Y4069" s="2">
        <v>232</v>
      </c>
      <c r="Z4069" s="2">
        <v>5.3</v>
      </c>
      <c r="AA4069" s="2">
        <v>1.85</v>
      </c>
      <c r="AB4069" s="2">
        <v>710</v>
      </c>
    </row>
    <row r="4070" spans="1:28" x14ac:dyDescent="0.3">
      <c r="A4070" s="2" t="s">
        <v>28</v>
      </c>
      <c r="B4070" s="2" t="s">
        <v>959</v>
      </c>
      <c r="C4070" s="2">
        <v>67</v>
      </c>
      <c r="D4070" s="2">
        <v>120</v>
      </c>
      <c r="E4070" s="2">
        <v>13000</v>
      </c>
      <c r="F4070" s="2">
        <v>416</v>
      </c>
      <c r="G4070" s="2" t="s">
        <v>3681</v>
      </c>
      <c r="H4070" s="2">
        <v>897</v>
      </c>
      <c r="J4070" s="2" t="s">
        <v>25024</v>
      </c>
      <c r="K4070" s="2" t="s">
        <v>2948</v>
      </c>
      <c r="L4070" s="2" t="s">
        <v>11171</v>
      </c>
      <c r="M4070" s="2">
        <v>15293</v>
      </c>
      <c r="N4070" s="2">
        <v>2811</v>
      </c>
      <c r="O4070" s="2" t="s">
        <v>12279</v>
      </c>
      <c r="P4070" s="2">
        <v>1</v>
      </c>
      <c r="Q4070" s="2" t="s">
        <v>18021</v>
      </c>
      <c r="R4070" s="3" t="s">
        <v>22737</v>
      </c>
      <c r="S4070" s="2">
        <v>111</v>
      </c>
      <c r="T4070" s="2" t="s">
        <v>23647</v>
      </c>
      <c r="U4070" s="2" t="s">
        <v>23694</v>
      </c>
      <c r="V4070" s="2" t="s">
        <v>23760</v>
      </c>
      <c r="W4070" s="2">
        <v>4490375</v>
      </c>
      <c r="X4070" s="2">
        <v>1976</v>
      </c>
      <c r="Y4070" s="2">
        <v>844</v>
      </c>
      <c r="Z4070" s="2">
        <v>6.8</v>
      </c>
      <c r="AA4070" s="2">
        <v>1.85</v>
      </c>
      <c r="AB4070" s="2">
        <v>609</v>
      </c>
    </row>
    <row r="4071" spans="1:28" x14ac:dyDescent="0.3">
      <c r="A4071" s="2" t="s">
        <v>29</v>
      </c>
      <c r="B4071" s="2" t="s">
        <v>1730</v>
      </c>
      <c r="C4071" s="2">
        <v>183</v>
      </c>
      <c r="D4071" s="2">
        <v>125</v>
      </c>
      <c r="E4071" s="2">
        <v>0</v>
      </c>
      <c r="F4071" s="2">
        <v>180</v>
      </c>
      <c r="G4071" s="2" t="s">
        <v>2944</v>
      </c>
      <c r="H4071" s="2">
        <v>516</v>
      </c>
      <c r="J4071" s="2" t="s">
        <v>23894</v>
      </c>
      <c r="K4071" s="2" t="s">
        <v>6861</v>
      </c>
      <c r="L4071" s="2" t="s">
        <v>11172</v>
      </c>
      <c r="M4071" s="2">
        <v>109335</v>
      </c>
      <c r="N4071" s="2">
        <v>1328</v>
      </c>
      <c r="O4071" s="2" t="s">
        <v>13564</v>
      </c>
      <c r="P4071" s="2">
        <v>2</v>
      </c>
      <c r="Q4071" s="2" t="s">
        <v>18022</v>
      </c>
      <c r="R4071" s="3" t="s">
        <v>22738</v>
      </c>
      <c r="S4071" s="2">
        <v>241</v>
      </c>
      <c r="T4071" s="2" t="s">
        <v>23647</v>
      </c>
      <c r="U4071" s="2" t="s">
        <v>23694</v>
      </c>
      <c r="V4071" s="2" t="s">
        <v>23766</v>
      </c>
      <c r="W4071" s="2">
        <v>3000000</v>
      </c>
      <c r="X4071" s="2">
        <v>1960</v>
      </c>
      <c r="Y4071" s="2">
        <v>417</v>
      </c>
      <c r="Z4071" s="2">
        <v>8.3000000000000007</v>
      </c>
      <c r="AA4071" s="2">
        <v>2.35</v>
      </c>
      <c r="AB4071" s="2">
        <v>0</v>
      </c>
    </row>
    <row r="4072" spans="1:28" x14ac:dyDescent="0.3">
      <c r="A4072" s="2" t="s">
        <v>28</v>
      </c>
      <c r="B4072" s="2" t="s">
        <v>1817</v>
      </c>
      <c r="C4072" s="2">
        <v>112</v>
      </c>
      <c r="D4072" s="2">
        <v>91</v>
      </c>
      <c r="E4072" s="2">
        <v>18</v>
      </c>
      <c r="F4072" s="2">
        <v>307</v>
      </c>
      <c r="G4072" s="2" t="s">
        <v>4659</v>
      </c>
      <c r="H4072" s="2">
        <v>935</v>
      </c>
      <c r="I4072" s="2">
        <v>15935068</v>
      </c>
      <c r="J4072" s="2" t="s">
        <v>24526</v>
      </c>
      <c r="K4072" s="2" t="s">
        <v>3996</v>
      </c>
      <c r="L4072" s="2" t="s">
        <v>11173</v>
      </c>
      <c r="M4072" s="2">
        <v>19331</v>
      </c>
      <c r="N4072" s="2">
        <v>2899</v>
      </c>
      <c r="O4072" s="2" t="s">
        <v>13565</v>
      </c>
      <c r="P4072" s="2">
        <v>0</v>
      </c>
      <c r="Q4072" s="2" t="s">
        <v>18023</v>
      </c>
      <c r="R4072" s="3" t="s">
        <v>22739</v>
      </c>
      <c r="S4072" s="2">
        <v>317</v>
      </c>
      <c r="T4072" s="2" t="s">
        <v>23647</v>
      </c>
      <c r="U4072" s="2" t="s">
        <v>23694</v>
      </c>
      <c r="V4072" s="2" t="s">
        <v>23762</v>
      </c>
      <c r="W4072" s="2">
        <v>2500000</v>
      </c>
      <c r="X4072" s="2">
        <v>1993</v>
      </c>
      <c r="Y4072" s="2">
        <v>805</v>
      </c>
      <c r="Z4072" s="2">
        <v>4.3</v>
      </c>
      <c r="AA4072" s="2">
        <v>1.85</v>
      </c>
      <c r="AB4072" s="2">
        <v>949</v>
      </c>
    </row>
    <row r="4073" spans="1:28" x14ac:dyDescent="0.3">
      <c r="A4073" s="2" t="s">
        <v>28</v>
      </c>
      <c r="B4073" s="2" t="s">
        <v>959</v>
      </c>
      <c r="C4073" s="2">
        <v>64</v>
      </c>
      <c r="D4073" s="2">
        <v>128</v>
      </c>
      <c r="E4073" s="2">
        <v>13000</v>
      </c>
      <c r="F4073" s="2">
        <v>14</v>
      </c>
      <c r="G4073" s="2" t="s">
        <v>4660</v>
      </c>
      <c r="H4073" s="2">
        <v>18</v>
      </c>
      <c r="J4073" s="2" t="s">
        <v>5867</v>
      </c>
      <c r="K4073" s="2" t="s">
        <v>6862</v>
      </c>
      <c r="L4073" s="2" t="s">
        <v>11174</v>
      </c>
      <c r="M4073" s="2">
        <v>18656</v>
      </c>
      <c r="N4073" s="2">
        <v>70</v>
      </c>
      <c r="O4073" s="2" t="s">
        <v>13566</v>
      </c>
      <c r="P4073" s="2">
        <v>1</v>
      </c>
      <c r="Q4073" s="2" t="s">
        <v>18024</v>
      </c>
      <c r="R4073" s="3" t="s">
        <v>22740</v>
      </c>
      <c r="S4073" s="2">
        <v>137</v>
      </c>
      <c r="T4073" s="2" t="s">
        <v>23647</v>
      </c>
      <c r="U4073" s="2" t="s">
        <v>23694</v>
      </c>
      <c r="V4073" s="2" t="s">
        <v>23766</v>
      </c>
      <c r="W4073" s="2">
        <v>6000000</v>
      </c>
      <c r="X4073" s="2">
        <v>1966</v>
      </c>
      <c r="Y4073" s="2">
        <v>16</v>
      </c>
      <c r="Z4073" s="2">
        <v>6.7</v>
      </c>
      <c r="AA4073" s="2">
        <v>1.85</v>
      </c>
      <c r="AB4073" s="2">
        <v>933</v>
      </c>
    </row>
    <row r="4074" spans="1:28" x14ac:dyDescent="0.3">
      <c r="A4074" s="2" t="s">
        <v>28</v>
      </c>
      <c r="B4074" s="2" t="s">
        <v>181</v>
      </c>
      <c r="C4074" s="2">
        <v>114</v>
      </c>
      <c r="D4074" s="2">
        <v>100</v>
      </c>
      <c r="E4074" s="2">
        <v>1000</v>
      </c>
      <c r="F4074" s="2">
        <v>220</v>
      </c>
      <c r="G4074" s="2" t="s">
        <v>3303</v>
      </c>
      <c r="H4074" s="2">
        <v>989</v>
      </c>
      <c r="I4074" s="2">
        <v>11694528</v>
      </c>
      <c r="J4074" s="2" t="s">
        <v>25025</v>
      </c>
      <c r="K4074" s="2" t="s">
        <v>2807</v>
      </c>
      <c r="L4074" s="2" t="s">
        <v>11175</v>
      </c>
      <c r="M4074" s="2">
        <v>7721</v>
      </c>
      <c r="N4074" s="2">
        <v>2165</v>
      </c>
      <c r="O4074" s="2" t="s">
        <v>13567</v>
      </c>
      <c r="P4074" s="2">
        <v>0</v>
      </c>
      <c r="Q4074" s="2" t="s">
        <v>18025</v>
      </c>
      <c r="R4074" s="3" t="s">
        <v>22741</v>
      </c>
      <c r="S4074" s="2">
        <v>72</v>
      </c>
      <c r="T4074" s="2" t="s">
        <v>23647</v>
      </c>
      <c r="U4074" s="2" t="s">
        <v>23694</v>
      </c>
      <c r="V4074" s="2" t="s">
        <v>23762</v>
      </c>
      <c r="W4074" s="2">
        <v>3000000</v>
      </c>
      <c r="X4074" s="2">
        <v>2005</v>
      </c>
      <c r="Y4074" s="2">
        <v>744</v>
      </c>
      <c r="Z4074" s="2">
        <v>7.2</v>
      </c>
      <c r="AA4074" s="2">
        <v>1.85</v>
      </c>
      <c r="AB4074" s="2">
        <v>635</v>
      </c>
    </row>
    <row r="4075" spans="1:28" x14ac:dyDescent="0.3">
      <c r="A4075" s="2" t="s">
        <v>28</v>
      </c>
      <c r="B4075" s="2" t="s">
        <v>1818</v>
      </c>
      <c r="C4075" s="2">
        <v>246</v>
      </c>
      <c r="D4075" s="2">
        <v>84</v>
      </c>
      <c r="E4075" s="2">
        <v>85</v>
      </c>
      <c r="F4075" s="2">
        <v>748</v>
      </c>
      <c r="G4075" s="2" t="s">
        <v>12097</v>
      </c>
      <c r="H4075" s="2">
        <v>13000</v>
      </c>
      <c r="I4075" s="2">
        <v>229094</v>
      </c>
      <c r="J4075" s="2" t="s">
        <v>5996</v>
      </c>
      <c r="K4075" s="2" t="s">
        <v>2479</v>
      </c>
      <c r="L4075" s="2" t="s">
        <v>11176</v>
      </c>
      <c r="M4075" s="2">
        <v>27650</v>
      </c>
      <c r="N4075" s="2">
        <v>14696</v>
      </c>
      <c r="O4075" s="2" t="s">
        <v>3042</v>
      </c>
      <c r="P4075" s="2">
        <v>2</v>
      </c>
      <c r="Q4075" s="2" t="s">
        <v>18026</v>
      </c>
      <c r="R4075" s="3" t="s">
        <v>22742</v>
      </c>
      <c r="S4075" s="2">
        <v>88</v>
      </c>
      <c r="T4075" s="2" t="s">
        <v>23647</v>
      </c>
      <c r="U4075" s="2" t="s">
        <v>23695</v>
      </c>
      <c r="V4075" s="2" t="s">
        <v>23762</v>
      </c>
      <c r="X4075" s="2">
        <v>2015</v>
      </c>
      <c r="Y4075" s="2">
        <v>884</v>
      </c>
      <c r="Z4075" s="2">
        <v>6.9</v>
      </c>
      <c r="AA4075" s="2">
        <v>1.66</v>
      </c>
      <c r="AB4075" s="2">
        <v>0</v>
      </c>
    </row>
    <row r="4076" spans="1:28" x14ac:dyDescent="0.3">
      <c r="A4076" s="2" t="s">
        <v>28</v>
      </c>
      <c r="B4076" s="2" t="s">
        <v>1337</v>
      </c>
      <c r="C4076" s="2">
        <v>7</v>
      </c>
      <c r="D4076" s="2">
        <v>97</v>
      </c>
      <c r="E4076" s="2">
        <v>78</v>
      </c>
      <c r="F4076" s="2">
        <v>77</v>
      </c>
      <c r="G4076" s="2" t="s">
        <v>25026</v>
      </c>
      <c r="H4076" s="2">
        <v>685</v>
      </c>
      <c r="J4076" s="2" t="s">
        <v>24265</v>
      </c>
      <c r="K4076" s="2" t="s">
        <v>4582</v>
      </c>
      <c r="L4076" s="2" t="s">
        <v>11177</v>
      </c>
      <c r="M4076" s="2">
        <v>1361</v>
      </c>
      <c r="N4076" s="2">
        <v>1163</v>
      </c>
      <c r="O4076" s="2" t="s">
        <v>13568</v>
      </c>
      <c r="P4076" s="2">
        <v>0</v>
      </c>
      <c r="Q4076" s="2" t="s">
        <v>18027</v>
      </c>
      <c r="R4076" s="3" t="s">
        <v>22743</v>
      </c>
      <c r="S4076" s="2">
        <v>16</v>
      </c>
      <c r="T4076" s="2" t="s">
        <v>23647</v>
      </c>
      <c r="U4076" s="2" t="s">
        <v>23694</v>
      </c>
      <c r="V4076" s="2" t="s">
        <v>23762</v>
      </c>
      <c r="W4076" s="2">
        <v>3000000</v>
      </c>
      <c r="X4076" s="2">
        <v>1985</v>
      </c>
      <c r="Y4076" s="2">
        <v>178</v>
      </c>
      <c r="Z4076" s="2">
        <v>6.6</v>
      </c>
      <c r="AB4076" s="2">
        <v>889</v>
      </c>
    </row>
    <row r="4077" spans="1:28" x14ac:dyDescent="0.3">
      <c r="A4077" s="2" t="s">
        <v>28</v>
      </c>
      <c r="B4077" s="2" t="s">
        <v>1819</v>
      </c>
      <c r="C4077" s="2">
        <v>49</v>
      </c>
      <c r="D4077" s="2">
        <v>84</v>
      </c>
      <c r="E4077" s="2">
        <v>23</v>
      </c>
      <c r="F4077" s="2">
        <v>706</v>
      </c>
      <c r="G4077" s="2" t="s">
        <v>3522</v>
      </c>
      <c r="H4077" s="2">
        <v>1000</v>
      </c>
      <c r="I4077" s="2">
        <v>10017041</v>
      </c>
      <c r="J4077" s="2" t="s">
        <v>23931</v>
      </c>
      <c r="K4077" s="2" t="s">
        <v>3153</v>
      </c>
      <c r="L4077" s="2" t="s">
        <v>11178</v>
      </c>
      <c r="M4077" s="2">
        <v>8265</v>
      </c>
      <c r="N4077" s="2">
        <v>4815</v>
      </c>
      <c r="O4077" s="2" t="s">
        <v>3136</v>
      </c>
      <c r="P4077" s="2">
        <v>3</v>
      </c>
      <c r="Q4077" s="2" t="s">
        <v>18028</v>
      </c>
      <c r="R4077" s="3" t="s">
        <v>22744</v>
      </c>
      <c r="S4077" s="2">
        <v>20</v>
      </c>
      <c r="T4077" s="2" t="s">
        <v>23647</v>
      </c>
      <c r="U4077" s="2" t="s">
        <v>23694</v>
      </c>
      <c r="V4077" s="2" t="s">
        <v>23762</v>
      </c>
      <c r="W4077" s="2">
        <v>3000000</v>
      </c>
      <c r="X4077" s="2">
        <v>2009</v>
      </c>
      <c r="Y4077" s="2">
        <v>927</v>
      </c>
      <c r="Z4077" s="2">
        <v>5.9</v>
      </c>
      <c r="AA4077" s="2">
        <v>1.85</v>
      </c>
      <c r="AB4077" s="2">
        <v>545</v>
      </c>
    </row>
    <row r="4078" spans="1:28" x14ac:dyDescent="0.3">
      <c r="A4078" s="2" t="s">
        <v>28</v>
      </c>
      <c r="B4078" s="2" t="s">
        <v>1777</v>
      </c>
      <c r="C4078" s="2">
        <v>42</v>
      </c>
      <c r="D4078" s="2">
        <v>146</v>
      </c>
      <c r="E4078" s="2">
        <v>174</v>
      </c>
      <c r="F4078" s="2">
        <v>125</v>
      </c>
      <c r="G4078" s="2" t="s">
        <v>4458</v>
      </c>
      <c r="H4078" s="2">
        <v>556</v>
      </c>
      <c r="J4078" s="2" t="s">
        <v>5558</v>
      </c>
      <c r="K4078" s="2" t="s">
        <v>6863</v>
      </c>
      <c r="L4078" s="2" t="s">
        <v>11179</v>
      </c>
      <c r="M4078" s="2">
        <v>7998</v>
      </c>
      <c r="N4078" s="2">
        <v>1444</v>
      </c>
      <c r="O4078" s="2" t="s">
        <v>13569</v>
      </c>
      <c r="P4078" s="2">
        <v>1</v>
      </c>
      <c r="Q4078" s="2" t="s">
        <v>18029</v>
      </c>
      <c r="R4078" s="3" t="s">
        <v>22745</v>
      </c>
      <c r="S4078" s="2">
        <v>81</v>
      </c>
      <c r="T4078" s="2" t="s">
        <v>23647</v>
      </c>
      <c r="U4078" s="2" t="s">
        <v>23694</v>
      </c>
      <c r="V4078" s="2" t="s">
        <v>23766</v>
      </c>
      <c r="W4078" s="2">
        <v>3000000</v>
      </c>
      <c r="X4078" s="2">
        <v>1960</v>
      </c>
      <c r="Y4078" s="2">
        <v>422</v>
      </c>
      <c r="Z4078" s="2">
        <v>7.9</v>
      </c>
      <c r="AA4078" s="2">
        <v>1.66</v>
      </c>
      <c r="AB4078" s="2">
        <v>808</v>
      </c>
    </row>
    <row r="4079" spans="1:28" x14ac:dyDescent="0.3">
      <c r="A4079" s="2" t="s">
        <v>29</v>
      </c>
      <c r="B4079" s="2" t="s">
        <v>1418</v>
      </c>
      <c r="C4079" s="2">
        <v>73</v>
      </c>
      <c r="D4079" s="2">
        <v>186</v>
      </c>
      <c r="E4079" s="2">
        <v>176</v>
      </c>
      <c r="F4079" s="2">
        <v>760</v>
      </c>
      <c r="G4079" s="2" t="s">
        <v>4662</v>
      </c>
      <c r="H4079" s="2">
        <v>877</v>
      </c>
      <c r="J4079" s="2" t="s">
        <v>24103</v>
      </c>
      <c r="K4079" s="2" t="s">
        <v>3721</v>
      </c>
      <c r="L4079" s="2" t="s">
        <v>11180</v>
      </c>
      <c r="M4079" s="2">
        <v>44457</v>
      </c>
      <c r="N4079" s="2">
        <v>3847</v>
      </c>
      <c r="O4079" s="2" t="s">
        <v>4778</v>
      </c>
      <c r="P4079" s="2">
        <v>0</v>
      </c>
      <c r="Q4079" s="2" t="s">
        <v>18030</v>
      </c>
      <c r="R4079" s="3" t="s">
        <v>22746</v>
      </c>
      <c r="S4079" s="2">
        <v>176</v>
      </c>
      <c r="T4079" s="2" t="s">
        <v>23647</v>
      </c>
      <c r="U4079" s="2" t="s">
        <v>23694</v>
      </c>
      <c r="V4079" s="2" t="s">
        <v>23764</v>
      </c>
      <c r="W4079" s="2">
        <v>3000000</v>
      </c>
      <c r="X4079" s="2">
        <v>1961</v>
      </c>
      <c r="Y4079" s="2">
        <v>862</v>
      </c>
      <c r="Z4079" s="2">
        <v>8.3000000000000007</v>
      </c>
      <c r="AA4079" s="2">
        <v>1.75</v>
      </c>
      <c r="AB4079" s="2">
        <v>0</v>
      </c>
    </row>
    <row r="4080" spans="1:28" x14ac:dyDescent="0.3">
      <c r="A4080" s="2" t="s">
        <v>28</v>
      </c>
      <c r="B4080" s="2" t="s">
        <v>1157</v>
      </c>
      <c r="C4080" s="2">
        <v>16</v>
      </c>
      <c r="D4080" s="2">
        <v>94</v>
      </c>
      <c r="E4080" s="2">
        <v>9</v>
      </c>
      <c r="F4080" s="2">
        <v>200</v>
      </c>
      <c r="G4080" s="2" t="s">
        <v>4663</v>
      </c>
      <c r="H4080" s="2">
        <v>927</v>
      </c>
      <c r="I4080" s="2">
        <v>9016377</v>
      </c>
      <c r="J4080" s="2" t="s">
        <v>5447</v>
      </c>
      <c r="K4080" s="2" t="s">
        <v>3522</v>
      </c>
      <c r="L4080" s="2" t="s">
        <v>11181</v>
      </c>
      <c r="M4080" s="2">
        <v>1004</v>
      </c>
      <c r="N4080" s="2">
        <v>1936</v>
      </c>
      <c r="O4080" s="2" t="s">
        <v>13570</v>
      </c>
      <c r="P4080" s="2">
        <v>3</v>
      </c>
      <c r="Q4080" s="2" t="s">
        <v>18031</v>
      </c>
      <c r="R4080" s="3" t="s">
        <v>22747</v>
      </c>
      <c r="S4080" s="2">
        <v>8</v>
      </c>
      <c r="T4080" s="2" t="s">
        <v>23647</v>
      </c>
      <c r="U4080" s="2" t="s">
        <v>23694</v>
      </c>
      <c r="V4080" s="2" t="s">
        <v>23762</v>
      </c>
      <c r="X4080" s="2">
        <v>1999</v>
      </c>
      <c r="Y4080" s="2">
        <v>209</v>
      </c>
      <c r="Z4080" s="2">
        <v>5.2</v>
      </c>
      <c r="AA4080" s="2">
        <v>1.85</v>
      </c>
      <c r="AB4080" s="2">
        <v>143</v>
      </c>
    </row>
    <row r="4081" spans="1:28" x14ac:dyDescent="0.3">
      <c r="A4081" s="2" t="s">
        <v>28</v>
      </c>
      <c r="C4081" s="2">
        <v>38</v>
      </c>
      <c r="D4081" s="2">
        <v>11</v>
      </c>
      <c r="F4081" s="2">
        <v>0</v>
      </c>
      <c r="G4081" s="2" t="s">
        <v>25027</v>
      </c>
      <c r="H4081" s="2">
        <v>11</v>
      </c>
      <c r="J4081" s="2" t="s">
        <v>24948</v>
      </c>
      <c r="K4081" s="2" t="s">
        <v>25028</v>
      </c>
      <c r="L4081" s="2" t="s">
        <v>25029</v>
      </c>
      <c r="M4081" s="2">
        <v>32923</v>
      </c>
      <c r="N4081" s="2">
        <v>11</v>
      </c>
      <c r="O4081" s="2" t="s">
        <v>25030</v>
      </c>
      <c r="P4081" s="2">
        <v>0</v>
      </c>
      <c r="Q4081" s="2" t="s">
        <v>25031</v>
      </c>
      <c r="R4081" s="3" t="s">
        <v>25032</v>
      </c>
      <c r="S4081" s="2">
        <v>75</v>
      </c>
      <c r="T4081" s="2" t="s">
        <v>23647</v>
      </c>
      <c r="U4081" s="2" t="s">
        <v>23694</v>
      </c>
      <c r="V4081" s="2" t="s">
        <v>24017</v>
      </c>
      <c r="Y4081" s="2">
        <v>0</v>
      </c>
      <c r="Z4081" s="2">
        <v>7.8</v>
      </c>
      <c r="AA4081" s="2">
        <v>1.33</v>
      </c>
      <c r="AB4081" s="2">
        <v>1000</v>
      </c>
    </row>
    <row r="4082" spans="1:28" x14ac:dyDescent="0.3">
      <c r="A4082" s="2" t="s">
        <v>29</v>
      </c>
      <c r="B4082" s="2" t="s">
        <v>1820</v>
      </c>
      <c r="C4082" s="2">
        <v>91</v>
      </c>
      <c r="D4082" s="2">
        <v>126</v>
      </c>
      <c r="E4082" s="2">
        <v>393</v>
      </c>
      <c r="F4082" s="2">
        <v>281</v>
      </c>
      <c r="G4082" s="2" t="s">
        <v>4664</v>
      </c>
      <c r="H4082" s="2">
        <v>862</v>
      </c>
      <c r="J4082" s="2" t="s">
        <v>25033</v>
      </c>
      <c r="K4082" s="2" t="s">
        <v>4662</v>
      </c>
      <c r="L4082" s="2" t="s">
        <v>11182</v>
      </c>
      <c r="M4082" s="2">
        <v>21316</v>
      </c>
      <c r="N4082" s="2">
        <v>2269</v>
      </c>
      <c r="O4082" s="2" t="s">
        <v>4111</v>
      </c>
      <c r="P4082" s="2">
        <v>0</v>
      </c>
      <c r="Q4082" s="2" t="s">
        <v>18032</v>
      </c>
      <c r="R4082" s="3" t="s">
        <v>22748</v>
      </c>
      <c r="S4082" s="2">
        <v>162</v>
      </c>
      <c r="T4082" s="2" t="s">
        <v>23647</v>
      </c>
      <c r="U4082" s="2" t="s">
        <v>23694</v>
      </c>
      <c r="V4082" s="2" t="s">
        <v>23766</v>
      </c>
      <c r="W4082" s="2">
        <v>3000000</v>
      </c>
      <c r="X4082" s="2">
        <v>1948</v>
      </c>
      <c r="Y4082" s="2">
        <v>376</v>
      </c>
      <c r="Z4082" s="2">
        <v>7.8</v>
      </c>
      <c r="AA4082" s="2">
        <v>1.37</v>
      </c>
      <c r="AB4082" s="2">
        <v>0</v>
      </c>
    </row>
    <row r="4083" spans="1:28" x14ac:dyDescent="0.3">
      <c r="A4083" s="2" t="s">
        <v>28</v>
      </c>
      <c r="B4083" s="2" t="s">
        <v>1821</v>
      </c>
      <c r="C4083" s="2">
        <v>37</v>
      </c>
      <c r="D4083" s="2">
        <v>99</v>
      </c>
      <c r="E4083" s="2">
        <v>18</v>
      </c>
      <c r="F4083" s="2">
        <v>233</v>
      </c>
      <c r="G4083" s="2" t="s">
        <v>4665</v>
      </c>
      <c r="H4083" s="2">
        <v>939</v>
      </c>
      <c r="I4083" s="2">
        <v>7059537</v>
      </c>
      <c r="J4083" s="2" t="s">
        <v>5447</v>
      </c>
      <c r="K4083" s="2" t="s">
        <v>3085</v>
      </c>
      <c r="L4083" s="2" t="s">
        <v>11183</v>
      </c>
      <c r="M4083" s="2">
        <v>8279</v>
      </c>
      <c r="N4083" s="2">
        <v>2321</v>
      </c>
      <c r="O4083" s="2" t="s">
        <v>13571</v>
      </c>
      <c r="P4083" s="2">
        <v>0</v>
      </c>
      <c r="Q4083" s="2" t="s">
        <v>18033</v>
      </c>
      <c r="R4083" s="3" t="s">
        <v>22749</v>
      </c>
      <c r="S4083" s="2">
        <v>101</v>
      </c>
      <c r="T4083" s="2" t="s">
        <v>23647</v>
      </c>
      <c r="U4083" s="2" t="s">
        <v>23694</v>
      </c>
      <c r="V4083" s="2" t="s">
        <v>23759</v>
      </c>
      <c r="W4083" s="2">
        <v>3000000</v>
      </c>
      <c r="X4083" s="2">
        <v>2006</v>
      </c>
      <c r="Y4083" s="2">
        <v>407</v>
      </c>
      <c r="Z4083" s="2">
        <v>3</v>
      </c>
      <c r="AA4083" s="2">
        <v>1.85</v>
      </c>
      <c r="AB4083" s="2">
        <v>837</v>
      </c>
    </row>
    <row r="4084" spans="1:28" x14ac:dyDescent="0.3">
      <c r="A4084" s="2" t="s">
        <v>28</v>
      </c>
      <c r="B4084" s="2" t="s">
        <v>804</v>
      </c>
      <c r="C4084" s="2">
        <v>405</v>
      </c>
      <c r="D4084" s="2">
        <v>109</v>
      </c>
      <c r="E4084" s="2">
        <v>0</v>
      </c>
      <c r="F4084" s="2">
        <v>48</v>
      </c>
      <c r="G4084" s="2" t="s">
        <v>4666</v>
      </c>
      <c r="H4084" s="2">
        <v>140</v>
      </c>
      <c r="I4084" s="2">
        <v>8114507</v>
      </c>
      <c r="J4084" s="2" t="s">
        <v>23794</v>
      </c>
      <c r="K4084" s="2" t="s">
        <v>6864</v>
      </c>
      <c r="L4084" s="2" t="s">
        <v>11184</v>
      </c>
      <c r="M4084" s="2">
        <v>95362</v>
      </c>
      <c r="N4084" s="2">
        <v>328</v>
      </c>
      <c r="O4084" s="2" t="s">
        <v>13572</v>
      </c>
      <c r="P4084" s="2">
        <v>1</v>
      </c>
      <c r="Q4084" s="2" t="s">
        <v>18034</v>
      </c>
      <c r="R4084" s="3" t="s">
        <v>22750</v>
      </c>
      <c r="S4084" s="2">
        <v>270</v>
      </c>
      <c r="T4084" s="2" t="s">
        <v>23647</v>
      </c>
      <c r="U4084" s="2" t="s">
        <v>23694</v>
      </c>
      <c r="V4084" s="2" t="s">
        <v>23762</v>
      </c>
      <c r="W4084" s="2">
        <v>3000000</v>
      </c>
      <c r="X4084" s="2">
        <v>2013</v>
      </c>
      <c r="Y4084" s="2">
        <v>63</v>
      </c>
      <c r="Z4084" s="2">
        <v>7.9</v>
      </c>
      <c r="AA4084" s="2">
        <v>1.85</v>
      </c>
      <c r="AB4084" s="2">
        <v>62000</v>
      </c>
    </row>
    <row r="4085" spans="1:28" x14ac:dyDescent="0.3">
      <c r="A4085" s="2" t="s">
        <v>28</v>
      </c>
      <c r="B4085" s="2" t="s">
        <v>1822</v>
      </c>
      <c r="C4085" s="2">
        <v>29</v>
      </c>
      <c r="D4085" s="2">
        <v>95</v>
      </c>
      <c r="E4085" s="2">
        <v>4</v>
      </c>
      <c r="F4085" s="2">
        <v>152</v>
      </c>
      <c r="G4085" s="2" t="s">
        <v>4667</v>
      </c>
      <c r="H4085" s="2">
        <v>641</v>
      </c>
      <c r="I4085" s="2">
        <v>7888703</v>
      </c>
      <c r="J4085" s="2" t="s">
        <v>24037</v>
      </c>
      <c r="K4085" s="2" t="s">
        <v>6865</v>
      </c>
      <c r="L4085" s="2" t="s">
        <v>11185</v>
      </c>
      <c r="M4085" s="2">
        <v>8465</v>
      </c>
      <c r="N4085" s="2">
        <v>1389</v>
      </c>
      <c r="O4085" s="2" t="s">
        <v>4472</v>
      </c>
      <c r="P4085" s="2">
        <v>1</v>
      </c>
      <c r="Q4085" s="2" t="s">
        <v>18035</v>
      </c>
      <c r="R4085" s="3" t="s">
        <v>22751</v>
      </c>
      <c r="S4085" s="2">
        <v>65</v>
      </c>
      <c r="T4085" s="2" t="s">
        <v>23647</v>
      </c>
      <c r="U4085" s="2" t="s">
        <v>23694</v>
      </c>
      <c r="V4085" s="2" t="s">
        <v>23760</v>
      </c>
      <c r="W4085" s="2">
        <v>3000000</v>
      </c>
      <c r="X4085" s="2">
        <v>1987</v>
      </c>
      <c r="Y4085" s="2">
        <v>168</v>
      </c>
      <c r="Z4085" s="2">
        <v>3.2</v>
      </c>
      <c r="AA4085" s="2">
        <v>1.85</v>
      </c>
      <c r="AB4085" s="2">
        <v>491</v>
      </c>
    </row>
    <row r="4086" spans="1:28" x14ac:dyDescent="0.3">
      <c r="A4086" s="2" t="s">
        <v>28</v>
      </c>
      <c r="B4086" s="2" t="s">
        <v>1653</v>
      </c>
      <c r="C4086" s="2">
        <v>81</v>
      </c>
      <c r="D4086" s="2">
        <v>97</v>
      </c>
      <c r="E4086" s="2">
        <v>152</v>
      </c>
      <c r="F4086" s="2">
        <v>135</v>
      </c>
      <c r="G4086" s="2" t="s">
        <v>4668</v>
      </c>
      <c r="H4086" s="2">
        <v>674</v>
      </c>
      <c r="I4086" s="2">
        <v>7282851</v>
      </c>
      <c r="J4086" s="2" t="s">
        <v>24163</v>
      </c>
      <c r="K4086" s="2" t="s">
        <v>6866</v>
      </c>
      <c r="L4086" s="2" t="s">
        <v>11186</v>
      </c>
      <c r="M4086" s="2">
        <v>9502</v>
      </c>
      <c r="N4086" s="2">
        <v>1395</v>
      </c>
      <c r="O4086" s="2" t="s">
        <v>13573</v>
      </c>
      <c r="P4086" s="2">
        <v>1</v>
      </c>
      <c r="Q4086" s="2" t="s">
        <v>18036</v>
      </c>
      <c r="R4086" s="3" t="s">
        <v>22752</v>
      </c>
      <c r="S4086" s="2">
        <v>100</v>
      </c>
      <c r="T4086" s="2" t="s">
        <v>23647</v>
      </c>
      <c r="U4086" s="2" t="s">
        <v>23694</v>
      </c>
      <c r="V4086" s="2" t="s">
        <v>23762</v>
      </c>
      <c r="W4086" s="2">
        <v>3000000</v>
      </c>
      <c r="X4086" s="2">
        <v>1988</v>
      </c>
      <c r="Y4086" s="2">
        <v>174</v>
      </c>
      <c r="Z4086" s="2">
        <v>6.5</v>
      </c>
      <c r="AA4086" s="2">
        <v>1.85</v>
      </c>
      <c r="AB4086" s="2">
        <v>812</v>
      </c>
    </row>
    <row r="4087" spans="1:28" x14ac:dyDescent="0.3">
      <c r="A4087" s="2" t="s">
        <v>28</v>
      </c>
      <c r="B4087" s="2" t="s">
        <v>1337</v>
      </c>
      <c r="C4087" s="2">
        <v>17</v>
      </c>
      <c r="D4087" s="2">
        <v>94</v>
      </c>
      <c r="E4087" s="2">
        <v>78</v>
      </c>
      <c r="F4087" s="2">
        <v>469</v>
      </c>
      <c r="G4087" s="2" t="s">
        <v>3027</v>
      </c>
      <c r="H4087" s="2">
        <v>912</v>
      </c>
      <c r="I4087" s="2">
        <v>6879730</v>
      </c>
      <c r="J4087" s="2" t="s">
        <v>5558</v>
      </c>
      <c r="K4087" s="2" t="s">
        <v>3635</v>
      </c>
      <c r="L4087" s="2" t="s">
        <v>11187</v>
      </c>
      <c r="M4087" s="2">
        <v>806</v>
      </c>
      <c r="N4087" s="2">
        <v>3049</v>
      </c>
      <c r="O4087" s="2" t="s">
        <v>4861</v>
      </c>
      <c r="P4087" s="2">
        <v>0</v>
      </c>
      <c r="Q4087" s="2" t="s">
        <v>18037</v>
      </c>
      <c r="R4087" s="3" t="s">
        <v>22753</v>
      </c>
      <c r="S4087" s="2">
        <v>23</v>
      </c>
      <c r="T4087" s="2" t="s">
        <v>23647</v>
      </c>
      <c r="U4087" s="2" t="s">
        <v>23694</v>
      </c>
      <c r="V4087" s="2" t="s">
        <v>23762</v>
      </c>
      <c r="X4087" s="2">
        <v>2004</v>
      </c>
      <c r="Y4087" s="2">
        <v>637</v>
      </c>
      <c r="Z4087" s="2">
        <v>6.9</v>
      </c>
      <c r="AB4087" s="2">
        <v>187</v>
      </c>
    </row>
    <row r="4088" spans="1:28" x14ac:dyDescent="0.3">
      <c r="A4088" s="2" t="s">
        <v>28</v>
      </c>
      <c r="B4088" s="2" t="s">
        <v>1823</v>
      </c>
      <c r="C4088" s="2">
        <v>75</v>
      </c>
      <c r="D4088" s="2">
        <v>90</v>
      </c>
      <c r="E4088" s="2">
        <v>15</v>
      </c>
      <c r="F4088" s="2">
        <v>453</v>
      </c>
      <c r="G4088" s="2" t="s">
        <v>4669</v>
      </c>
      <c r="H4088" s="2">
        <v>953</v>
      </c>
      <c r="I4088" s="2">
        <v>5844929</v>
      </c>
      <c r="J4088" s="2" t="s">
        <v>24006</v>
      </c>
      <c r="K4088" s="2" t="s">
        <v>2505</v>
      </c>
      <c r="L4088" s="2" t="s">
        <v>11188</v>
      </c>
      <c r="M4088" s="2">
        <v>6000</v>
      </c>
      <c r="N4088" s="2">
        <v>2510</v>
      </c>
      <c r="O4088" s="2" t="s">
        <v>12648</v>
      </c>
      <c r="P4088" s="2">
        <v>1</v>
      </c>
      <c r="Q4088" s="2" t="s">
        <v>18038</v>
      </c>
      <c r="R4088" s="3" t="s">
        <v>22754</v>
      </c>
      <c r="S4088" s="2">
        <v>109</v>
      </c>
      <c r="T4088" s="2" t="s">
        <v>23647</v>
      </c>
      <c r="U4088" s="2" t="s">
        <v>23694</v>
      </c>
      <c r="V4088" s="2" t="s">
        <v>23759</v>
      </c>
      <c r="W4088" s="2">
        <v>3000000</v>
      </c>
      <c r="X4088" s="2">
        <v>2002</v>
      </c>
      <c r="Y4088" s="2">
        <v>625</v>
      </c>
      <c r="Z4088" s="2">
        <v>7</v>
      </c>
      <c r="AA4088" s="2">
        <v>1.85</v>
      </c>
      <c r="AB4088" s="2">
        <v>595</v>
      </c>
    </row>
    <row r="4089" spans="1:28" x14ac:dyDescent="0.3">
      <c r="A4089" s="2" t="s">
        <v>28</v>
      </c>
      <c r="D4089" s="2">
        <v>197</v>
      </c>
      <c r="F4089" s="2">
        <v>110</v>
      </c>
      <c r="G4089" s="2" t="s">
        <v>25034</v>
      </c>
      <c r="H4089" s="2">
        <v>578</v>
      </c>
      <c r="J4089" s="2" t="s">
        <v>24103</v>
      </c>
      <c r="K4089" s="2" t="s">
        <v>6824</v>
      </c>
      <c r="L4089" s="2" t="s">
        <v>25035</v>
      </c>
      <c r="M4089" s="2">
        <v>299</v>
      </c>
      <c r="N4089" s="2">
        <v>1400</v>
      </c>
      <c r="O4089" s="2" t="s">
        <v>13173</v>
      </c>
      <c r="P4089" s="2">
        <v>0</v>
      </c>
      <c r="Q4089" s="2" t="s">
        <v>25036</v>
      </c>
      <c r="R4089" s="3" t="s">
        <v>25037</v>
      </c>
      <c r="S4089" s="2">
        <v>1</v>
      </c>
      <c r="T4089" s="2" t="s">
        <v>23647</v>
      </c>
      <c r="U4089" s="2" t="s">
        <v>23698</v>
      </c>
      <c r="W4089" s="2">
        <v>15000000</v>
      </c>
      <c r="Y4089" s="2">
        <v>476</v>
      </c>
      <c r="Z4089" s="2">
        <v>7.4</v>
      </c>
      <c r="AB4089" s="2">
        <v>367</v>
      </c>
    </row>
    <row r="4090" spans="1:28" x14ac:dyDescent="0.3">
      <c r="A4090" s="2" t="s">
        <v>28</v>
      </c>
      <c r="B4090" s="2" t="s">
        <v>513</v>
      </c>
      <c r="C4090" s="2">
        <v>91</v>
      </c>
      <c r="D4090" s="2">
        <v>117</v>
      </c>
      <c r="E4090" s="2">
        <v>375</v>
      </c>
      <c r="F4090" s="2">
        <v>31</v>
      </c>
      <c r="G4090" s="2" t="s">
        <v>4670</v>
      </c>
      <c r="H4090" s="2">
        <v>1000</v>
      </c>
      <c r="I4090" s="2">
        <v>3222857</v>
      </c>
      <c r="J4090" s="2" t="s">
        <v>23794</v>
      </c>
      <c r="K4090" s="2" t="s">
        <v>4140</v>
      </c>
      <c r="L4090" s="2" t="s">
        <v>11189</v>
      </c>
      <c r="M4090" s="2">
        <v>12560</v>
      </c>
      <c r="N4090" s="2">
        <v>1394</v>
      </c>
      <c r="O4090" s="2" t="s">
        <v>13574</v>
      </c>
      <c r="P4090" s="2">
        <v>0</v>
      </c>
      <c r="Q4090" s="2" t="s">
        <v>18039</v>
      </c>
      <c r="R4090" s="3" t="s">
        <v>22755</v>
      </c>
      <c r="S4090" s="2">
        <v>147</v>
      </c>
      <c r="T4090" s="2" t="s">
        <v>23654</v>
      </c>
      <c r="U4090" s="2" t="s">
        <v>23697</v>
      </c>
      <c r="V4090" s="2" t="s">
        <v>23759</v>
      </c>
      <c r="X4090" s="2">
        <v>2005</v>
      </c>
      <c r="Y4090" s="2">
        <v>329</v>
      </c>
      <c r="Z4090" s="2">
        <v>7.8</v>
      </c>
      <c r="AA4090" s="2">
        <v>2.35</v>
      </c>
      <c r="AB4090" s="2">
        <v>0</v>
      </c>
    </row>
    <row r="4091" spans="1:28" x14ac:dyDescent="0.3">
      <c r="A4091" s="2" t="s">
        <v>28</v>
      </c>
      <c r="B4091" s="2" t="s">
        <v>1824</v>
      </c>
      <c r="C4091" s="2">
        <v>82</v>
      </c>
      <c r="D4091" s="2">
        <v>96</v>
      </c>
      <c r="E4091" s="2">
        <v>70</v>
      </c>
      <c r="F4091" s="2">
        <v>163</v>
      </c>
      <c r="G4091" s="2" t="s">
        <v>4671</v>
      </c>
      <c r="H4091" s="2">
        <v>883</v>
      </c>
      <c r="I4091" s="2">
        <v>4170647</v>
      </c>
      <c r="J4091" s="2" t="s">
        <v>24006</v>
      </c>
      <c r="K4091" s="2" t="s">
        <v>3958</v>
      </c>
      <c r="L4091" s="2" t="s">
        <v>11190</v>
      </c>
      <c r="M4091" s="2">
        <v>14548</v>
      </c>
      <c r="N4091" s="2">
        <v>1616</v>
      </c>
      <c r="O4091" s="2" t="s">
        <v>4321</v>
      </c>
      <c r="P4091" s="2">
        <v>0</v>
      </c>
      <c r="Q4091" s="2" t="s">
        <v>18040</v>
      </c>
      <c r="R4091" s="3" t="s">
        <v>22756</v>
      </c>
      <c r="S4091" s="2">
        <v>161</v>
      </c>
      <c r="T4091" s="2" t="s">
        <v>23647</v>
      </c>
      <c r="U4091" s="2" t="s">
        <v>23695</v>
      </c>
      <c r="V4091" s="2" t="s">
        <v>23762</v>
      </c>
      <c r="W4091" s="2">
        <v>1900000</v>
      </c>
      <c r="X4091" s="2">
        <v>1999</v>
      </c>
      <c r="Y4091" s="2">
        <v>183</v>
      </c>
      <c r="Z4091" s="2">
        <v>6.9</v>
      </c>
      <c r="AA4091" s="2">
        <v>1.85</v>
      </c>
      <c r="AB4091" s="2">
        <v>1000</v>
      </c>
    </row>
    <row r="4092" spans="1:28" x14ac:dyDescent="0.3">
      <c r="A4092" s="2" t="s">
        <v>28</v>
      </c>
      <c r="B4092" s="2" t="s">
        <v>1825</v>
      </c>
      <c r="C4092" s="2">
        <v>48</v>
      </c>
      <c r="D4092" s="2">
        <v>82</v>
      </c>
      <c r="E4092" s="2">
        <v>0</v>
      </c>
      <c r="F4092" s="2">
        <v>51</v>
      </c>
      <c r="G4092" s="2" t="s">
        <v>3954</v>
      </c>
      <c r="H4092" s="2">
        <v>472</v>
      </c>
      <c r="I4092" s="2">
        <v>4142507</v>
      </c>
      <c r="J4092" s="2" t="s">
        <v>23925</v>
      </c>
      <c r="K4092" s="2" t="s">
        <v>4963</v>
      </c>
      <c r="L4092" s="2" t="s">
        <v>11191</v>
      </c>
      <c r="M4092" s="2">
        <v>3665</v>
      </c>
      <c r="N4092" s="2">
        <v>858</v>
      </c>
      <c r="O4092" s="2" t="s">
        <v>13575</v>
      </c>
      <c r="P4092" s="2">
        <v>1</v>
      </c>
      <c r="Q4092" s="2" t="s">
        <v>18041</v>
      </c>
      <c r="R4092" s="3" t="s">
        <v>22757</v>
      </c>
      <c r="S4092" s="2">
        <v>81</v>
      </c>
      <c r="T4092" s="2" t="s">
        <v>23647</v>
      </c>
      <c r="U4092" s="2" t="s">
        <v>23694</v>
      </c>
      <c r="V4092" s="2" t="s">
        <v>23762</v>
      </c>
      <c r="W4092" s="2">
        <v>3000000</v>
      </c>
      <c r="X4092" s="2">
        <v>2000</v>
      </c>
      <c r="Y4092" s="2">
        <v>324</v>
      </c>
      <c r="Z4092" s="2">
        <v>4.4000000000000004</v>
      </c>
      <c r="AA4092" s="2">
        <v>1.85</v>
      </c>
      <c r="AB4092" s="2">
        <v>131</v>
      </c>
    </row>
    <row r="4093" spans="1:28" x14ac:dyDescent="0.3">
      <c r="A4093" s="2" t="s">
        <v>28</v>
      </c>
      <c r="B4093" s="2" t="s">
        <v>900</v>
      </c>
      <c r="C4093" s="2">
        <v>33</v>
      </c>
      <c r="D4093" s="2">
        <v>109</v>
      </c>
      <c r="E4093" s="2">
        <v>300</v>
      </c>
      <c r="F4093" s="2">
        <v>200</v>
      </c>
      <c r="G4093" s="2" t="s">
        <v>4032</v>
      </c>
      <c r="H4093" s="2">
        <v>729</v>
      </c>
      <c r="I4093" s="2">
        <v>4109095</v>
      </c>
      <c r="J4093" s="2" t="s">
        <v>25038</v>
      </c>
      <c r="K4093" s="2" t="s">
        <v>2861</v>
      </c>
      <c r="L4093" s="2" t="s">
        <v>11192</v>
      </c>
      <c r="M4093" s="2">
        <v>8239</v>
      </c>
      <c r="N4093" s="2">
        <v>1292</v>
      </c>
      <c r="O4093" s="2" t="s">
        <v>4197</v>
      </c>
      <c r="P4093" s="2">
        <v>0</v>
      </c>
      <c r="Q4093" s="2" t="s">
        <v>18042</v>
      </c>
      <c r="R4093" s="3" t="s">
        <v>22758</v>
      </c>
      <c r="S4093" s="2">
        <v>92</v>
      </c>
      <c r="T4093" s="2" t="s">
        <v>23647</v>
      </c>
      <c r="U4093" s="2" t="s">
        <v>23694</v>
      </c>
      <c r="V4093" s="2" t="s">
        <v>23762</v>
      </c>
      <c r="W4093" s="2">
        <v>3000000</v>
      </c>
      <c r="X4093" s="2">
        <v>1996</v>
      </c>
      <c r="Y4093" s="2">
        <v>257</v>
      </c>
      <c r="Z4093" s="2">
        <v>6</v>
      </c>
      <c r="AA4093" s="2">
        <v>1.85</v>
      </c>
      <c r="AB4093" s="2">
        <v>0</v>
      </c>
    </row>
    <row r="4094" spans="1:28" x14ac:dyDescent="0.3">
      <c r="A4094" s="2" t="s">
        <v>28</v>
      </c>
      <c r="B4094" s="2" t="s">
        <v>1479</v>
      </c>
      <c r="C4094" s="2">
        <v>133</v>
      </c>
      <c r="D4094" s="2">
        <v>90</v>
      </c>
      <c r="E4094" s="2">
        <v>132</v>
      </c>
      <c r="F4094" s="2">
        <v>547</v>
      </c>
      <c r="G4094" s="2" t="s">
        <v>2986</v>
      </c>
      <c r="H4094" s="2">
        <v>1000</v>
      </c>
      <c r="I4094" s="2">
        <v>4033268</v>
      </c>
      <c r="J4094" s="2" t="s">
        <v>24006</v>
      </c>
      <c r="K4094" s="2" t="s">
        <v>2709</v>
      </c>
      <c r="L4094" s="2" t="s">
        <v>11193</v>
      </c>
      <c r="M4094" s="2">
        <v>9808</v>
      </c>
      <c r="N4094" s="2">
        <v>3692</v>
      </c>
      <c r="O4094" s="2" t="s">
        <v>13576</v>
      </c>
      <c r="P4094" s="2">
        <v>0</v>
      </c>
      <c r="Q4094" s="2" t="s">
        <v>18043</v>
      </c>
      <c r="R4094" s="3" t="s">
        <v>22759</v>
      </c>
      <c r="S4094" s="2">
        <v>53</v>
      </c>
      <c r="T4094" s="2" t="s">
        <v>23647</v>
      </c>
      <c r="U4094" s="2" t="s">
        <v>23694</v>
      </c>
      <c r="V4094" s="2" t="s">
        <v>23762</v>
      </c>
      <c r="X4094" s="2">
        <v>2010</v>
      </c>
      <c r="Y4094" s="2">
        <v>864</v>
      </c>
      <c r="Z4094" s="2">
        <v>6.6</v>
      </c>
      <c r="AA4094" s="2">
        <v>2.35</v>
      </c>
      <c r="AB4094" s="2">
        <v>0</v>
      </c>
    </row>
    <row r="4095" spans="1:28" x14ac:dyDescent="0.3">
      <c r="A4095" s="2" t="s">
        <v>28</v>
      </c>
      <c r="B4095" s="2" t="s">
        <v>1826</v>
      </c>
      <c r="C4095" s="2">
        <v>104</v>
      </c>
      <c r="D4095" s="2">
        <v>89</v>
      </c>
      <c r="E4095" s="2">
        <v>21</v>
      </c>
      <c r="F4095" s="2">
        <v>124</v>
      </c>
      <c r="G4095" s="2" t="s">
        <v>4672</v>
      </c>
      <c r="H4095" s="2">
        <v>240</v>
      </c>
      <c r="J4095" s="2" t="s">
        <v>25039</v>
      </c>
      <c r="K4095" s="2" t="s">
        <v>6867</v>
      </c>
      <c r="L4095" s="2" t="s">
        <v>11194</v>
      </c>
      <c r="M4095" s="2">
        <v>128334</v>
      </c>
      <c r="N4095" s="2">
        <v>1011</v>
      </c>
      <c r="O4095" s="2" t="s">
        <v>13577</v>
      </c>
      <c r="P4095" s="2">
        <v>1</v>
      </c>
      <c r="Q4095" s="2" t="s">
        <v>18044</v>
      </c>
      <c r="R4095" s="3" t="s">
        <v>22760</v>
      </c>
      <c r="S4095" s="2">
        <v>349</v>
      </c>
      <c r="T4095" s="2" t="s">
        <v>23647</v>
      </c>
      <c r="U4095" s="2" t="s">
        <v>23694</v>
      </c>
      <c r="V4095" s="2" t="s">
        <v>23761</v>
      </c>
      <c r="W4095" s="2">
        <v>3000000</v>
      </c>
      <c r="X4095" s="2">
        <v>1971</v>
      </c>
      <c r="Y4095" s="2">
        <v>177</v>
      </c>
      <c r="Z4095" s="2">
        <v>7.8</v>
      </c>
      <c r="AA4095" s="2">
        <v>1.33</v>
      </c>
      <c r="AB4095" s="2">
        <v>0</v>
      </c>
    </row>
    <row r="4096" spans="1:28" x14ac:dyDescent="0.3">
      <c r="A4096" s="2" t="s">
        <v>28</v>
      </c>
      <c r="B4096" s="2" t="s">
        <v>1827</v>
      </c>
      <c r="C4096" s="2">
        <v>22</v>
      </c>
      <c r="D4096" s="2">
        <v>98</v>
      </c>
      <c r="E4096" s="2">
        <v>16</v>
      </c>
      <c r="F4096" s="2">
        <v>222</v>
      </c>
      <c r="G4096" s="2" t="s">
        <v>4673</v>
      </c>
      <c r="H4096" s="2">
        <v>687</v>
      </c>
      <c r="I4096" s="2">
        <v>3902679</v>
      </c>
      <c r="J4096" s="2" t="s">
        <v>24383</v>
      </c>
      <c r="K4096" s="2" t="s">
        <v>6327</v>
      </c>
      <c r="L4096" s="2" t="s">
        <v>11195</v>
      </c>
      <c r="M4096" s="2">
        <v>3943</v>
      </c>
      <c r="N4096" s="2">
        <v>1806</v>
      </c>
      <c r="O4096" s="2" t="s">
        <v>13578</v>
      </c>
      <c r="P4096" s="2">
        <v>0</v>
      </c>
      <c r="Q4096" s="2" t="s">
        <v>18045</v>
      </c>
      <c r="R4096" s="3" t="s">
        <v>22761</v>
      </c>
      <c r="S4096" s="2">
        <v>49</v>
      </c>
      <c r="T4096" s="2" t="s">
        <v>23647</v>
      </c>
      <c r="U4096" s="2" t="s">
        <v>23694</v>
      </c>
      <c r="V4096" s="2" t="s">
        <v>23762</v>
      </c>
      <c r="W4096" s="2">
        <v>3000000</v>
      </c>
      <c r="X4096" s="2">
        <v>1993</v>
      </c>
      <c r="Y4096" s="2">
        <v>233</v>
      </c>
      <c r="Z4096" s="2">
        <v>5.3</v>
      </c>
      <c r="AA4096" s="2">
        <v>1.66</v>
      </c>
      <c r="AB4096" s="2">
        <v>217</v>
      </c>
    </row>
    <row r="4097" spans="1:28" x14ac:dyDescent="0.3">
      <c r="A4097" s="2" t="s">
        <v>28</v>
      </c>
      <c r="B4097" s="2" t="s">
        <v>1828</v>
      </c>
      <c r="C4097" s="2">
        <v>30</v>
      </c>
      <c r="D4097" s="2">
        <v>95</v>
      </c>
      <c r="E4097" s="2">
        <v>45</v>
      </c>
      <c r="F4097" s="2">
        <v>267</v>
      </c>
      <c r="G4097" s="2" t="s">
        <v>4674</v>
      </c>
      <c r="H4097" s="2">
        <v>578</v>
      </c>
      <c r="I4097" s="2">
        <v>3559990</v>
      </c>
      <c r="J4097" s="2" t="s">
        <v>23854</v>
      </c>
      <c r="K4097" s="2" t="s">
        <v>6868</v>
      </c>
      <c r="L4097" s="2" t="s">
        <v>11196</v>
      </c>
      <c r="M4097" s="2">
        <v>8005</v>
      </c>
      <c r="N4097" s="2">
        <v>1363</v>
      </c>
      <c r="O4097" s="2" t="s">
        <v>2928</v>
      </c>
      <c r="P4097" s="2">
        <v>0</v>
      </c>
      <c r="Q4097" s="2" t="s">
        <v>18046</v>
      </c>
      <c r="R4097" s="3" t="s">
        <v>22762</v>
      </c>
      <c r="S4097" s="2">
        <v>49</v>
      </c>
      <c r="T4097" s="2" t="s">
        <v>23647</v>
      </c>
      <c r="U4097" s="2" t="s">
        <v>23694</v>
      </c>
      <c r="V4097" s="2" t="s">
        <v>23762</v>
      </c>
      <c r="W4097" s="2">
        <v>3000000</v>
      </c>
      <c r="X4097" s="2">
        <v>1997</v>
      </c>
      <c r="Y4097" s="2">
        <v>341</v>
      </c>
      <c r="Z4097" s="2">
        <v>5.3</v>
      </c>
      <c r="AA4097" s="2">
        <v>1.85</v>
      </c>
      <c r="AB4097" s="2">
        <v>417</v>
      </c>
    </row>
    <row r="4098" spans="1:28" x14ac:dyDescent="0.3">
      <c r="A4098" s="2" t="s">
        <v>28</v>
      </c>
      <c r="B4098" s="2" t="s">
        <v>455</v>
      </c>
      <c r="C4098" s="2">
        <v>112</v>
      </c>
      <c r="D4098" s="2">
        <v>94</v>
      </c>
      <c r="E4098" s="2">
        <v>0</v>
      </c>
      <c r="F4098" s="2">
        <v>180</v>
      </c>
      <c r="G4098" s="2" t="s">
        <v>4675</v>
      </c>
      <c r="H4098" s="2">
        <v>820</v>
      </c>
      <c r="J4098" s="2" t="s">
        <v>23794</v>
      </c>
      <c r="K4098" s="2" t="s">
        <v>2669</v>
      </c>
      <c r="L4098" s="2" t="s">
        <v>11197</v>
      </c>
      <c r="M4098" s="2">
        <v>37594</v>
      </c>
      <c r="N4098" s="2">
        <v>1618</v>
      </c>
      <c r="O4098" s="2" t="s">
        <v>13579</v>
      </c>
      <c r="P4098" s="2">
        <v>0</v>
      </c>
      <c r="Q4098" s="2" t="s">
        <v>18047</v>
      </c>
      <c r="R4098" s="3" t="s">
        <v>22763</v>
      </c>
      <c r="S4098" s="2">
        <v>181</v>
      </c>
      <c r="T4098" s="2" t="s">
        <v>23647</v>
      </c>
      <c r="U4098" s="2" t="s">
        <v>23694</v>
      </c>
      <c r="V4098" s="2" t="s">
        <v>23760</v>
      </c>
      <c r="W4098" s="2">
        <v>3000000</v>
      </c>
      <c r="X4098" s="2">
        <v>1978</v>
      </c>
      <c r="Y4098" s="2">
        <v>350</v>
      </c>
      <c r="Z4098" s="2">
        <v>8</v>
      </c>
      <c r="AA4098" s="2">
        <v>1.85</v>
      </c>
      <c r="AB4098" s="2">
        <v>0</v>
      </c>
    </row>
    <row r="4099" spans="1:28" x14ac:dyDescent="0.3">
      <c r="A4099" s="2" t="s">
        <v>28</v>
      </c>
      <c r="B4099" s="2" t="s">
        <v>1829</v>
      </c>
      <c r="C4099" s="2">
        <v>79</v>
      </c>
      <c r="D4099" s="2">
        <v>104</v>
      </c>
      <c r="E4099" s="2">
        <v>11</v>
      </c>
      <c r="F4099" s="2">
        <v>194</v>
      </c>
      <c r="G4099" s="2" t="s">
        <v>24496</v>
      </c>
      <c r="H4099" s="2">
        <v>11000</v>
      </c>
      <c r="I4099" s="2">
        <v>3287435</v>
      </c>
      <c r="J4099" s="2" t="s">
        <v>5558</v>
      </c>
      <c r="K4099" s="2" t="s">
        <v>6209</v>
      </c>
      <c r="L4099" s="2" t="s">
        <v>11198</v>
      </c>
      <c r="M4099" s="2">
        <v>8603</v>
      </c>
      <c r="N4099" s="2">
        <v>12250</v>
      </c>
      <c r="O4099" s="2" t="s">
        <v>4062</v>
      </c>
      <c r="P4099" s="2">
        <v>2</v>
      </c>
      <c r="Q4099" s="2" t="s">
        <v>18048</v>
      </c>
      <c r="R4099" s="3" t="s">
        <v>22764</v>
      </c>
      <c r="S4099" s="2">
        <v>115</v>
      </c>
      <c r="T4099" s="2" t="s">
        <v>23647</v>
      </c>
      <c r="U4099" s="2" t="s">
        <v>23694</v>
      </c>
      <c r="V4099" s="2" t="s">
        <v>23762</v>
      </c>
      <c r="W4099" s="2">
        <v>4500000</v>
      </c>
      <c r="X4099" s="2">
        <v>2001</v>
      </c>
      <c r="Y4099" s="2">
        <v>813</v>
      </c>
      <c r="Z4099" s="2">
        <v>7.1</v>
      </c>
      <c r="AA4099" s="2">
        <v>1.85</v>
      </c>
      <c r="AB4099" s="2">
        <v>430</v>
      </c>
    </row>
    <row r="4100" spans="1:28" x14ac:dyDescent="0.3">
      <c r="A4100" s="2" t="s">
        <v>28</v>
      </c>
      <c r="B4100" s="2" t="s">
        <v>1830</v>
      </c>
      <c r="C4100" s="2">
        <v>49</v>
      </c>
      <c r="D4100" s="2">
        <v>87</v>
      </c>
      <c r="E4100" s="2">
        <v>18</v>
      </c>
      <c r="F4100" s="2">
        <v>844</v>
      </c>
      <c r="G4100" s="2" t="s">
        <v>2450</v>
      </c>
      <c r="H4100" s="2">
        <v>3000</v>
      </c>
      <c r="I4100" s="2">
        <v>3071947</v>
      </c>
      <c r="J4100" s="2" t="s">
        <v>24294</v>
      </c>
      <c r="K4100" s="2" t="s">
        <v>4295</v>
      </c>
      <c r="L4100" s="2" t="s">
        <v>11199</v>
      </c>
      <c r="M4100" s="2">
        <v>18711</v>
      </c>
      <c r="N4100" s="2">
        <v>9555</v>
      </c>
      <c r="O4100" s="2" t="s">
        <v>13580</v>
      </c>
      <c r="P4100" s="2">
        <v>3</v>
      </c>
      <c r="Q4100" s="2" t="s">
        <v>18049</v>
      </c>
      <c r="R4100" s="3" t="s">
        <v>22765</v>
      </c>
      <c r="S4100" s="2">
        <v>183</v>
      </c>
      <c r="T4100" s="2" t="s">
        <v>23647</v>
      </c>
      <c r="U4100" s="2" t="s">
        <v>23694</v>
      </c>
      <c r="V4100" s="2" t="s">
        <v>23762</v>
      </c>
      <c r="W4100" s="2">
        <v>3500000</v>
      </c>
      <c r="X4100" s="2">
        <v>1999</v>
      </c>
      <c r="Y4100" s="2">
        <v>2000</v>
      </c>
      <c r="Z4100" s="2">
        <v>5.4</v>
      </c>
      <c r="AA4100" s="2">
        <v>1.85</v>
      </c>
      <c r="AB4100" s="2">
        <v>0</v>
      </c>
    </row>
    <row r="4101" spans="1:28" x14ac:dyDescent="0.3">
      <c r="A4101" s="2" t="s">
        <v>28</v>
      </c>
      <c r="B4101" s="2" t="s">
        <v>1205</v>
      </c>
      <c r="C4101" s="2">
        <v>42</v>
      </c>
      <c r="D4101" s="2">
        <v>108</v>
      </c>
      <c r="E4101" s="2">
        <v>232</v>
      </c>
      <c r="F4101" s="2">
        <v>353</v>
      </c>
      <c r="G4101" s="2" t="s">
        <v>2938</v>
      </c>
      <c r="H4101" s="2">
        <v>10000</v>
      </c>
      <c r="I4101" s="2">
        <v>2961991</v>
      </c>
      <c r="J4101" s="2" t="s">
        <v>23902</v>
      </c>
      <c r="K4101" s="2" t="s">
        <v>2539</v>
      </c>
      <c r="L4101" s="2" t="s">
        <v>11200</v>
      </c>
      <c r="M4101" s="2">
        <v>15885</v>
      </c>
      <c r="N4101" s="2">
        <v>11459</v>
      </c>
      <c r="O4101" s="2" t="s">
        <v>13581</v>
      </c>
      <c r="P4101" s="2">
        <v>4</v>
      </c>
      <c r="Q4101" s="2" t="s">
        <v>18050</v>
      </c>
      <c r="R4101" s="3" t="s">
        <v>22766</v>
      </c>
      <c r="S4101" s="2">
        <v>78</v>
      </c>
      <c r="T4101" s="2" t="s">
        <v>23647</v>
      </c>
      <c r="U4101" s="2" t="s">
        <v>23694</v>
      </c>
      <c r="V4101" s="2" t="s">
        <v>23762</v>
      </c>
      <c r="W4101" s="2">
        <v>3300000</v>
      </c>
      <c r="X4101" s="2">
        <v>1996</v>
      </c>
      <c r="Y4101" s="2">
        <v>721</v>
      </c>
      <c r="Z4101" s="2">
        <v>6.9</v>
      </c>
      <c r="AA4101" s="2">
        <v>1.85</v>
      </c>
      <c r="AB4101" s="2">
        <v>0</v>
      </c>
    </row>
    <row r="4102" spans="1:28" x14ac:dyDescent="0.3">
      <c r="A4102" s="2" t="s">
        <v>29</v>
      </c>
      <c r="B4102" s="2" t="s">
        <v>1377</v>
      </c>
      <c r="C4102" s="2">
        <v>345</v>
      </c>
      <c r="D4102" s="2">
        <v>86</v>
      </c>
      <c r="E4102" s="2">
        <v>387</v>
      </c>
      <c r="F4102" s="2">
        <v>270</v>
      </c>
      <c r="G4102" s="2" t="s">
        <v>4677</v>
      </c>
      <c r="H4102" s="2">
        <v>962</v>
      </c>
      <c r="I4102" s="2">
        <v>4063238</v>
      </c>
      <c r="J4102" s="2" t="s">
        <v>23894</v>
      </c>
      <c r="K4102" s="2" t="s">
        <v>3572</v>
      </c>
      <c r="L4102" s="2" t="s">
        <v>11201</v>
      </c>
      <c r="M4102" s="2">
        <v>43982</v>
      </c>
      <c r="N4102" s="2">
        <v>2260</v>
      </c>
      <c r="O4102" s="2" t="s">
        <v>13278</v>
      </c>
      <c r="P4102" s="2">
        <v>0</v>
      </c>
      <c r="Q4102" s="2" t="s">
        <v>18051</v>
      </c>
      <c r="R4102" s="3" t="s">
        <v>22767</v>
      </c>
      <c r="S4102" s="2">
        <v>139</v>
      </c>
      <c r="T4102" s="2" t="s">
        <v>23647</v>
      </c>
      <c r="U4102" s="2" t="s">
        <v>23694</v>
      </c>
      <c r="V4102" s="2" t="s">
        <v>23762</v>
      </c>
      <c r="X4102" s="2">
        <v>2012</v>
      </c>
      <c r="Y4102" s="2">
        <v>481</v>
      </c>
      <c r="Z4102" s="2">
        <v>7.4</v>
      </c>
      <c r="AA4102" s="2">
        <v>1.85</v>
      </c>
      <c r="AB4102" s="2">
        <v>11000</v>
      </c>
    </row>
    <row r="4103" spans="1:28" x14ac:dyDescent="0.3">
      <c r="A4103" s="2" t="s">
        <v>28</v>
      </c>
      <c r="B4103" s="2" t="s">
        <v>111</v>
      </c>
      <c r="C4103" s="2">
        <v>152</v>
      </c>
      <c r="D4103" s="2">
        <v>94</v>
      </c>
      <c r="E4103" s="2">
        <v>151</v>
      </c>
      <c r="F4103" s="2">
        <v>29</v>
      </c>
      <c r="G4103" s="2" t="s">
        <v>4678</v>
      </c>
      <c r="H4103" s="2">
        <v>113</v>
      </c>
      <c r="I4103" s="2">
        <v>2912363</v>
      </c>
      <c r="J4103" s="2" t="s">
        <v>23952</v>
      </c>
      <c r="K4103" s="2" t="s">
        <v>4000</v>
      </c>
      <c r="L4103" s="2" t="s">
        <v>11202</v>
      </c>
      <c r="M4103" s="2">
        <v>25063</v>
      </c>
      <c r="N4103" s="2">
        <v>278</v>
      </c>
      <c r="O4103" s="2" t="s">
        <v>6941</v>
      </c>
      <c r="P4103" s="2">
        <v>1</v>
      </c>
      <c r="Q4103" s="2" t="s">
        <v>18052</v>
      </c>
      <c r="R4103" s="3" t="s">
        <v>22768</v>
      </c>
      <c r="S4103" s="2">
        <v>177</v>
      </c>
      <c r="T4103" s="2" t="s">
        <v>23681</v>
      </c>
      <c r="U4103" s="2" t="s">
        <v>23695</v>
      </c>
      <c r="V4103" s="2" t="s">
        <v>23762</v>
      </c>
      <c r="W4103" s="2">
        <v>3000000</v>
      </c>
      <c r="X4103" s="2">
        <v>2005</v>
      </c>
      <c r="Y4103" s="2">
        <v>64</v>
      </c>
      <c r="Z4103" s="2">
        <v>7.3</v>
      </c>
      <c r="AA4103" s="2">
        <v>2.35</v>
      </c>
      <c r="AB4103" s="2">
        <v>0</v>
      </c>
    </row>
    <row r="4104" spans="1:28" x14ac:dyDescent="0.3">
      <c r="A4104" s="2" t="s">
        <v>28</v>
      </c>
      <c r="B4104" s="2" t="s">
        <v>1713</v>
      </c>
      <c r="C4104" s="2">
        <v>148</v>
      </c>
      <c r="D4104" s="2">
        <v>134</v>
      </c>
      <c r="E4104" s="2">
        <v>377</v>
      </c>
      <c r="F4104" s="2">
        <v>812</v>
      </c>
      <c r="G4104" s="2" t="s">
        <v>2773</v>
      </c>
      <c r="H4104" s="2">
        <v>22000</v>
      </c>
      <c r="I4104" s="2">
        <v>3000000</v>
      </c>
      <c r="J4104" s="2" t="s">
        <v>24006</v>
      </c>
      <c r="K4104" s="2" t="s">
        <v>2512</v>
      </c>
      <c r="L4104" s="2" t="s">
        <v>11203</v>
      </c>
      <c r="M4104" s="2">
        <v>55329</v>
      </c>
      <c r="N4104" s="2">
        <v>36859</v>
      </c>
      <c r="O4104" s="2" t="s">
        <v>2992</v>
      </c>
      <c r="P4104" s="2">
        <v>9</v>
      </c>
      <c r="Q4104" s="2" t="s">
        <v>18053</v>
      </c>
      <c r="R4104" s="3" t="s">
        <v>22769</v>
      </c>
      <c r="S4104" s="2">
        <v>499</v>
      </c>
      <c r="T4104" s="2" t="s">
        <v>23647</v>
      </c>
      <c r="U4104" s="2" t="s">
        <v>23694</v>
      </c>
      <c r="W4104" s="2">
        <v>3000000</v>
      </c>
      <c r="X4104" s="2">
        <v>1998</v>
      </c>
      <c r="Y4104" s="2">
        <v>11000</v>
      </c>
      <c r="Z4104" s="2">
        <v>7.8</v>
      </c>
      <c r="AA4104" s="2">
        <v>1.85</v>
      </c>
      <c r="AB4104" s="2">
        <v>0</v>
      </c>
    </row>
    <row r="4105" spans="1:28" x14ac:dyDescent="0.3">
      <c r="A4105" s="2" t="s">
        <v>28</v>
      </c>
      <c r="B4105" s="2" t="s">
        <v>886</v>
      </c>
      <c r="C4105" s="2">
        <v>23</v>
      </c>
      <c r="D4105" s="2">
        <v>89</v>
      </c>
      <c r="E4105" s="2">
        <v>269</v>
      </c>
      <c r="F4105" s="2">
        <v>24</v>
      </c>
      <c r="G4105" s="2" t="s">
        <v>4679</v>
      </c>
      <c r="H4105" s="2">
        <v>489</v>
      </c>
      <c r="I4105" s="2">
        <v>2223990</v>
      </c>
      <c r="J4105" s="2" t="s">
        <v>24933</v>
      </c>
      <c r="K4105" s="2" t="s">
        <v>3582</v>
      </c>
      <c r="L4105" s="2" t="s">
        <v>11204</v>
      </c>
      <c r="M4105" s="2">
        <v>761</v>
      </c>
      <c r="N4105" s="2">
        <v>539</v>
      </c>
      <c r="O4105" s="2" t="s">
        <v>13582</v>
      </c>
      <c r="P4105" s="2">
        <v>1</v>
      </c>
      <c r="Q4105" s="2" t="s">
        <v>18054</v>
      </c>
      <c r="R4105" s="3" t="s">
        <v>22770</v>
      </c>
      <c r="S4105" s="2">
        <v>14</v>
      </c>
      <c r="T4105" s="2" t="s">
        <v>23647</v>
      </c>
      <c r="U4105" s="2" t="s">
        <v>23694</v>
      </c>
      <c r="V4105" s="2" t="s">
        <v>23762</v>
      </c>
      <c r="W4105" s="2">
        <v>3000000</v>
      </c>
      <c r="X4105" s="2">
        <v>2003</v>
      </c>
      <c r="Y4105" s="2">
        <v>26</v>
      </c>
      <c r="Z4105" s="2">
        <v>6.6</v>
      </c>
      <c r="AA4105" s="2">
        <v>1.85</v>
      </c>
      <c r="AB4105" s="2">
        <v>26</v>
      </c>
    </row>
    <row r="4106" spans="1:28" x14ac:dyDescent="0.3">
      <c r="A4106" s="2" t="s">
        <v>28</v>
      </c>
      <c r="B4106" s="2" t="s">
        <v>637</v>
      </c>
      <c r="C4106" s="2">
        <v>254</v>
      </c>
      <c r="D4106" s="2">
        <v>102</v>
      </c>
      <c r="E4106" s="2">
        <v>0</v>
      </c>
      <c r="F4106" s="2">
        <v>387</v>
      </c>
      <c r="G4106" s="2" t="s">
        <v>3187</v>
      </c>
      <c r="H4106" s="2">
        <v>40000</v>
      </c>
      <c r="I4106" s="2">
        <v>1821983</v>
      </c>
      <c r="J4106" s="2" t="s">
        <v>25040</v>
      </c>
      <c r="K4106" s="2" t="s">
        <v>6194</v>
      </c>
      <c r="L4106" s="2" t="s">
        <v>11205</v>
      </c>
      <c r="M4106" s="2">
        <v>31089</v>
      </c>
      <c r="N4106" s="2">
        <v>43810</v>
      </c>
      <c r="O4106" s="2" t="s">
        <v>2994</v>
      </c>
      <c r="P4106" s="2">
        <v>0</v>
      </c>
      <c r="Q4106" s="2" t="s">
        <v>18055</v>
      </c>
      <c r="R4106" s="3" t="s">
        <v>22771</v>
      </c>
      <c r="S4106" s="2">
        <v>261</v>
      </c>
      <c r="T4106" s="2" t="s">
        <v>23647</v>
      </c>
      <c r="U4106" s="2" t="s">
        <v>23694</v>
      </c>
      <c r="V4106" s="2" t="s">
        <v>23762</v>
      </c>
      <c r="W4106" s="2">
        <v>3000000</v>
      </c>
      <c r="X4106" s="2">
        <v>2014</v>
      </c>
      <c r="Y4106" s="2">
        <v>3000</v>
      </c>
      <c r="Z4106" s="2">
        <v>5.4</v>
      </c>
      <c r="AA4106" s="2">
        <v>2.35</v>
      </c>
      <c r="AB4106" s="2">
        <v>20000</v>
      </c>
    </row>
    <row r="4107" spans="1:28" x14ac:dyDescent="0.3">
      <c r="A4107" s="2" t="s">
        <v>28</v>
      </c>
      <c r="B4107" s="2" t="s">
        <v>24783</v>
      </c>
      <c r="C4107" s="2">
        <v>305</v>
      </c>
      <c r="D4107" s="2">
        <v>120</v>
      </c>
      <c r="E4107" s="2">
        <v>0</v>
      </c>
      <c r="F4107" s="2">
        <v>38</v>
      </c>
      <c r="G4107" s="2" t="s">
        <v>25041</v>
      </c>
      <c r="H4107" s="2">
        <v>717</v>
      </c>
      <c r="I4107" s="2">
        <v>2181290</v>
      </c>
      <c r="J4107" s="2" t="s">
        <v>23950</v>
      </c>
      <c r="K4107" s="2" t="s">
        <v>6607</v>
      </c>
      <c r="L4107" s="2" t="s">
        <v>11206</v>
      </c>
      <c r="M4107" s="2">
        <v>356181</v>
      </c>
      <c r="N4107" s="2">
        <v>852</v>
      </c>
      <c r="O4107" s="2" t="s">
        <v>13466</v>
      </c>
      <c r="P4107" s="2">
        <v>0</v>
      </c>
      <c r="Q4107" s="2" t="s">
        <v>18056</v>
      </c>
      <c r="R4107" s="3" t="s">
        <v>22772</v>
      </c>
      <c r="S4107" s="2">
        <v>809</v>
      </c>
      <c r="T4107" s="2" t="s">
        <v>23669</v>
      </c>
      <c r="U4107" s="2" t="s">
        <v>23711</v>
      </c>
      <c r="V4107" s="2" t="s">
        <v>23762</v>
      </c>
      <c r="W4107" s="2">
        <v>3000000</v>
      </c>
      <c r="X4107" s="2">
        <v>2003</v>
      </c>
      <c r="Y4107" s="2">
        <v>78</v>
      </c>
      <c r="Z4107" s="2">
        <v>8.4</v>
      </c>
      <c r="AA4107" s="2">
        <v>2.35</v>
      </c>
      <c r="AB4107" s="2">
        <v>43000</v>
      </c>
    </row>
    <row r="4108" spans="1:28" x14ac:dyDescent="0.3">
      <c r="A4108" s="2" t="s">
        <v>28</v>
      </c>
      <c r="B4108" s="2" t="s">
        <v>1831</v>
      </c>
      <c r="C4108" s="2">
        <v>19</v>
      </c>
      <c r="D4108" s="2">
        <v>110</v>
      </c>
      <c r="E4108" s="2">
        <v>13</v>
      </c>
      <c r="F4108" s="2">
        <v>221</v>
      </c>
      <c r="G4108" s="2" t="s">
        <v>4681</v>
      </c>
      <c r="H4108" s="2">
        <v>439</v>
      </c>
      <c r="I4108" s="2">
        <v>2848578</v>
      </c>
      <c r="J4108" s="2" t="s">
        <v>24372</v>
      </c>
      <c r="K4108" s="2" t="s">
        <v>6869</v>
      </c>
      <c r="L4108" s="2" t="s">
        <v>11207</v>
      </c>
      <c r="M4108" s="2">
        <v>3942</v>
      </c>
      <c r="N4108" s="2">
        <v>1567</v>
      </c>
      <c r="O4108" s="2" t="s">
        <v>13583</v>
      </c>
      <c r="P4108" s="2">
        <v>0</v>
      </c>
      <c r="Q4108" s="2" t="s">
        <v>18057</v>
      </c>
      <c r="R4108" s="3" t="s">
        <v>22773</v>
      </c>
      <c r="S4108" s="2">
        <v>65</v>
      </c>
      <c r="T4108" s="2" t="s">
        <v>23647</v>
      </c>
      <c r="U4108" s="2" t="s">
        <v>23694</v>
      </c>
      <c r="V4108" s="2" t="s">
        <v>23760</v>
      </c>
      <c r="W4108" s="2">
        <v>3500000</v>
      </c>
      <c r="X4108" s="2">
        <v>2010</v>
      </c>
      <c r="Y4108" s="2">
        <v>399</v>
      </c>
      <c r="Z4108" s="2">
        <v>6.3</v>
      </c>
      <c r="AA4108" s="2">
        <v>1.78</v>
      </c>
      <c r="AB4108" s="2">
        <v>0</v>
      </c>
    </row>
    <row r="4109" spans="1:28" x14ac:dyDescent="0.3">
      <c r="A4109" s="2" t="s">
        <v>28</v>
      </c>
      <c r="B4109" s="2" t="s">
        <v>1832</v>
      </c>
      <c r="C4109" s="2">
        <v>272</v>
      </c>
      <c r="D4109" s="2">
        <v>86</v>
      </c>
      <c r="E4109" s="2">
        <v>59</v>
      </c>
      <c r="F4109" s="2">
        <v>104</v>
      </c>
      <c r="G4109" s="2" t="s">
        <v>4682</v>
      </c>
      <c r="H4109" s="2">
        <v>694</v>
      </c>
      <c r="I4109" s="2">
        <v>703002</v>
      </c>
      <c r="J4109" s="2" t="s">
        <v>23929</v>
      </c>
      <c r="K4109" s="2" t="s">
        <v>3082</v>
      </c>
      <c r="L4109" s="2" t="s">
        <v>11208</v>
      </c>
      <c r="M4109" s="2">
        <v>37495</v>
      </c>
      <c r="N4109" s="2">
        <v>1249</v>
      </c>
      <c r="O4109" s="2" t="s">
        <v>13584</v>
      </c>
      <c r="P4109" s="2">
        <v>4</v>
      </c>
      <c r="Q4109" s="2" t="s">
        <v>18058</v>
      </c>
      <c r="R4109" s="3" t="s">
        <v>22774</v>
      </c>
      <c r="S4109" s="2">
        <v>230</v>
      </c>
      <c r="T4109" s="2" t="s">
        <v>23647</v>
      </c>
      <c r="U4109" s="2" t="s">
        <v>23697</v>
      </c>
      <c r="V4109" s="2" t="s">
        <v>23764</v>
      </c>
      <c r="W4109" s="2">
        <v>3000000</v>
      </c>
      <c r="X4109" s="2">
        <v>2011</v>
      </c>
      <c r="Y4109" s="2">
        <v>324</v>
      </c>
      <c r="Z4109" s="2">
        <v>6.1</v>
      </c>
      <c r="AA4109" s="2">
        <v>2.35</v>
      </c>
      <c r="AB4109" s="2">
        <v>37000</v>
      </c>
    </row>
    <row r="4110" spans="1:28" x14ac:dyDescent="0.3">
      <c r="A4110" s="2" t="s">
        <v>28</v>
      </c>
      <c r="B4110" s="2" t="s">
        <v>1833</v>
      </c>
      <c r="C4110" s="2">
        <v>5</v>
      </c>
      <c r="D4110" s="2">
        <v>101</v>
      </c>
      <c r="E4110" s="2">
        <v>0</v>
      </c>
      <c r="F4110" s="2">
        <v>165</v>
      </c>
      <c r="G4110" s="2" t="s">
        <v>4683</v>
      </c>
      <c r="H4110" s="2">
        <v>574</v>
      </c>
      <c r="I4110" s="2">
        <v>3105269</v>
      </c>
      <c r="J4110" s="2" t="s">
        <v>23971</v>
      </c>
      <c r="K4110" s="2" t="s">
        <v>3189</v>
      </c>
      <c r="L4110" s="2" t="s">
        <v>11209</v>
      </c>
      <c r="M4110" s="2">
        <v>368</v>
      </c>
      <c r="N4110" s="2">
        <v>1335</v>
      </c>
      <c r="O4110" s="2" t="s">
        <v>13585</v>
      </c>
      <c r="P4110" s="2">
        <v>2</v>
      </c>
      <c r="R4110" s="3" t="s">
        <v>22775</v>
      </c>
      <c r="S4110" s="2">
        <v>8</v>
      </c>
      <c r="T4110" s="2" t="s">
        <v>23647</v>
      </c>
      <c r="U4110" s="2" t="s">
        <v>23705</v>
      </c>
      <c r="V4110" s="2" t="s">
        <v>23762</v>
      </c>
      <c r="W4110" s="2">
        <v>3000000</v>
      </c>
      <c r="X4110" s="2">
        <v>2016</v>
      </c>
      <c r="Y4110" s="2">
        <v>327</v>
      </c>
      <c r="Z4110" s="2">
        <v>5</v>
      </c>
      <c r="AB4110" s="2">
        <v>174</v>
      </c>
    </row>
    <row r="4111" spans="1:28" x14ac:dyDescent="0.3">
      <c r="A4111" s="2" t="s">
        <v>28</v>
      </c>
      <c r="B4111" s="2" t="s">
        <v>1834</v>
      </c>
      <c r="C4111" s="2">
        <v>65</v>
      </c>
      <c r="D4111" s="2">
        <v>102</v>
      </c>
      <c r="E4111" s="2">
        <v>9</v>
      </c>
      <c r="F4111" s="2">
        <v>221</v>
      </c>
      <c r="G4111" s="2" t="s">
        <v>3664</v>
      </c>
      <c r="H4111" s="2">
        <v>904</v>
      </c>
      <c r="J4111" s="2" t="s">
        <v>24243</v>
      </c>
      <c r="K4111" s="2" t="s">
        <v>2910</v>
      </c>
      <c r="L4111" s="2" t="s">
        <v>11210</v>
      </c>
      <c r="M4111" s="2">
        <v>22246</v>
      </c>
      <c r="N4111" s="2">
        <v>1663</v>
      </c>
      <c r="O4111" s="2" t="s">
        <v>13142</v>
      </c>
      <c r="P4111" s="2">
        <v>1</v>
      </c>
      <c r="Q4111" s="2" t="s">
        <v>18059</v>
      </c>
      <c r="R4111" s="3" t="s">
        <v>22776</v>
      </c>
      <c r="S4111" s="2">
        <v>196</v>
      </c>
      <c r="T4111" s="2" t="s">
        <v>23647</v>
      </c>
      <c r="U4111" s="2" t="s">
        <v>23694</v>
      </c>
      <c r="V4111" s="2" t="s">
        <v>23762</v>
      </c>
      <c r="W4111" s="2">
        <v>3000000</v>
      </c>
      <c r="X4111" s="2">
        <v>1996</v>
      </c>
      <c r="Y4111" s="2">
        <v>281</v>
      </c>
      <c r="Z4111" s="2">
        <v>6.9</v>
      </c>
      <c r="AA4111" s="2">
        <v>1.85</v>
      </c>
      <c r="AB4111" s="2">
        <v>0</v>
      </c>
    </row>
    <row r="4112" spans="1:28" x14ac:dyDescent="0.3">
      <c r="A4112" s="2" t="s">
        <v>28</v>
      </c>
      <c r="B4112" s="2" t="s">
        <v>1835</v>
      </c>
      <c r="C4112" s="2">
        <v>5</v>
      </c>
      <c r="D4112" s="2">
        <v>87</v>
      </c>
      <c r="E4112" s="2">
        <v>84</v>
      </c>
      <c r="F4112" s="2">
        <v>331</v>
      </c>
      <c r="G4112" s="2" t="s">
        <v>4684</v>
      </c>
      <c r="H4112" s="2">
        <v>702</v>
      </c>
      <c r="I4112" s="2">
        <v>252726</v>
      </c>
      <c r="J4112" s="2" t="s">
        <v>25042</v>
      </c>
      <c r="K4112" s="2" t="s">
        <v>3625</v>
      </c>
      <c r="L4112" s="2" t="s">
        <v>11211</v>
      </c>
      <c r="M4112" s="2">
        <v>1289</v>
      </c>
      <c r="N4112" s="2">
        <v>2715</v>
      </c>
      <c r="O4112" s="2" t="s">
        <v>6893</v>
      </c>
      <c r="P4112" s="2">
        <v>0</v>
      </c>
      <c r="Q4112" s="2" t="s">
        <v>18060</v>
      </c>
      <c r="R4112" s="3" t="s">
        <v>22777</v>
      </c>
      <c r="S4112" s="2">
        <v>18</v>
      </c>
      <c r="U4112" s="2" t="s">
        <v>23694</v>
      </c>
      <c r="V4112" s="2" t="s">
        <v>23760</v>
      </c>
      <c r="W4112" s="2">
        <v>3000000</v>
      </c>
      <c r="X4112" s="2">
        <v>2006</v>
      </c>
      <c r="Y4112" s="2">
        <v>366</v>
      </c>
      <c r="Z4112" s="2">
        <v>7.2</v>
      </c>
      <c r="AB4112" s="2">
        <v>76</v>
      </c>
    </row>
    <row r="4113" spans="1:28" x14ac:dyDescent="0.3">
      <c r="A4113" s="2" t="s">
        <v>28</v>
      </c>
      <c r="B4113" s="2" t="s">
        <v>1836</v>
      </c>
      <c r="C4113" s="2">
        <v>248</v>
      </c>
      <c r="D4113" s="2">
        <v>123</v>
      </c>
      <c r="E4113" s="2">
        <v>121</v>
      </c>
      <c r="F4113" s="2">
        <v>168</v>
      </c>
      <c r="G4113" s="2" t="s">
        <v>4685</v>
      </c>
      <c r="H4113" s="2">
        <v>13000</v>
      </c>
      <c r="I4113" s="2">
        <v>373060</v>
      </c>
      <c r="J4113" s="2" t="s">
        <v>5558</v>
      </c>
      <c r="K4113" s="2" t="s">
        <v>2479</v>
      </c>
      <c r="L4113" s="2" t="s">
        <v>11212</v>
      </c>
      <c r="M4113" s="2">
        <v>47385</v>
      </c>
      <c r="N4113" s="2">
        <v>13636</v>
      </c>
      <c r="O4113" s="2" t="s">
        <v>13586</v>
      </c>
      <c r="P4113" s="2">
        <v>0</v>
      </c>
      <c r="Q4113" s="2" t="s">
        <v>18061</v>
      </c>
      <c r="R4113" s="3" t="s">
        <v>22778</v>
      </c>
      <c r="S4113" s="2">
        <v>112</v>
      </c>
      <c r="T4113" s="2" t="s">
        <v>23647</v>
      </c>
      <c r="U4113" s="2" t="s">
        <v>23695</v>
      </c>
      <c r="V4113" s="2" t="s">
        <v>23764</v>
      </c>
      <c r="X4113" s="2">
        <v>2009</v>
      </c>
      <c r="Y4113" s="2">
        <v>260</v>
      </c>
      <c r="Z4113" s="2">
        <v>7.3</v>
      </c>
      <c r="AA4113" s="2">
        <v>1.33</v>
      </c>
      <c r="AB4113" s="2">
        <v>0</v>
      </c>
    </row>
    <row r="4114" spans="1:28" x14ac:dyDescent="0.3">
      <c r="A4114" s="2" t="s">
        <v>28</v>
      </c>
      <c r="B4114" s="2" t="s">
        <v>1837</v>
      </c>
      <c r="C4114" s="2">
        <v>152</v>
      </c>
      <c r="D4114" s="2">
        <v>99</v>
      </c>
      <c r="E4114" s="2">
        <v>89</v>
      </c>
      <c r="F4114" s="2">
        <v>322</v>
      </c>
      <c r="G4114" s="2" t="s">
        <v>4686</v>
      </c>
      <c r="H4114" s="2">
        <v>962</v>
      </c>
      <c r="I4114" s="2">
        <v>1007535</v>
      </c>
      <c r="J4114" s="2" t="s">
        <v>23894</v>
      </c>
      <c r="K4114" s="2" t="s">
        <v>3572</v>
      </c>
      <c r="L4114" s="2" t="s">
        <v>11213</v>
      </c>
      <c r="M4114" s="2">
        <v>7625</v>
      </c>
      <c r="N4114" s="2">
        <v>2452</v>
      </c>
      <c r="O4114" s="2" t="s">
        <v>12119</v>
      </c>
      <c r="P4114" s="2">
        <v>5</v>
      </c>
      <c r="Q4114" s="2" t="s">
        <v>18062</v>
      </c>
      <c r="R4114" s="3" t="s">
        <v>22779</v>
      </c>
      <c r="S4114" s="2">
        <v>54</v>
      </c>
      <c r="T4114" s="2" t="s">
        <v>23647</v>
      </c>
      <c r="U4114" s="2" t="s">
        <v>23694</v>
      </c>
      <c r="V4114" s="2" t="s">
        <v>23759</v>
      </c>
      <c r="X4114" s="2">
        <v>2011</v>
      </c>
      <c r="Y4114" s="2">
        <v>476</v>
      </c>
      <c r="Z4114" s="2">
        <v>5.7</v>
      </c>
      <c r="AA4114" s="2">
        <v>1.85</v>
      </c>
      <c r="AB4114" s="2">
        <v>0</v>
      </c>
    </row>
    <row r="4115" spans="1:28" x14ac:dyDescent="0.3">
      <c r="A4115" s="2" t="s">
        <v>28</v>
      </c>
      <c r="C4115" s="2">
        <v>10</v>
      </c>
      <c r="D4115" s="2">
        <v>173</v>
      </c>
      <c r="F4115" s="2">
        <v>476</v>
      </c>
      <c r="G4115" s="2" t="s">
        <v>3801</v>
      </c>
      <c r="H4115" s="2">
        <v>723</v>
      </c>
      <c r="J4115" s="2" t="s">
        <v>24165</v>
      </c>
      <c r="K4115" s="2" t="s">
        <v>2684</v>
      </c>
      <c r="L4115" s="2" t="s">
        <v>25043</v>
      </c>
      <c r="M4115" s="2">
        <v>2011</v>
      </c>
      <c r="N4115" s="2">
        <v>3149</v>
      </c>
      <c r="O4115" s="2" t="s">
        <v>4686</v>
      </c>
      <c r="P4115" s="2">
        <v>3</v>
      </c>
      <c r="Q4115" s="2" t="s">
        <v>25044</v>
      </c>
      <c r="R4115" s="3" t="s">
        <v>25045</v>
      </c>
      <c r="S4115" s="2">
        <v>33</v>
      </c>
      <c r="T4115" s="2" t="s">
        <v>23647</v>
      </c>
      <c r="U4115" s="2" t="s">
        <v>23694</v>
      </c>
      <c r="Y4115" s="2">
        <v>539</v>
      </c>
      <c r="Z4115" s="2">
        <v>5</v>
      </c>
      <c r="AA4115" s="2">
        <v>1.78</v>
      </c>
      <c r="AB4115" s="2">
        <v>518</v>
      </c>
    </row>
    <row r="4116" spans="1:28" x14ac:dyDescent="0.3">
      <c r="A4116" s="2" t="s">
        <v>28</v>
      </c>
      <c r="B4116" s="2" t="s">
        <v>1838</v>
      </c>
      <c r="C4116" s="2">
        <v>156</v>
      </c>
      <c r="D4116" s="2">
        <v>87</v>
      </c>
      <c r="E4116" s="2">
        <v>21</v>
      </c>
      <c r="F4116" s="2">
        <v>416</v>
      </c>
      <c r="G4116" s="2" t="s">
        <v>2618</v>
      </c>
      <c r="H4116" s="2">
        <v>4000</v>
      </c>
      <c r="I4116" s="2">
        <v>418268</v>
      </c>
      <c r="J4116" s="2" t="s">
        <v>23925</v>
      </c>
      <c r="K4116" s="2" t="s">
        <v>2887</v>
      </c>
      <c r="L4116" s="2" t="s">
        <v>11214</v>
      </c>
      <c r="M4116" s="2">
        <v>37156</v>
      </c>
      <c r="N4116" s="2">
        <v>8353</v>
      </c>
      <c r="O4116" s="2" t="s">
        <v>13587</v>
      </c>
      <c r="P4116" s="2">
        <v>3</v>
      </c>
      <c r="Q4116" s="2" t="s">
        <v>18063</v>
      </c>
      <c r="R4116" s="3" t="s">
        <v>22780</v>
      </c>
      <c r="S4116" s="2">
        <v>129</v>
      </c>
      <c r="T4116" s="2" t="s">
        <v>23647</v>
      </c>
      <c r="U4116" s="2" t="s">
        <v>23694</v>
      </c>
      <c r="V4116" s="2" t="s">
        <v>23762</v>
      </c>
      <c r="W4116" s="2">
        <v>3000000</v>
      </c>
      <c r="X4116" s="2">
        <v>2012</v>
      </c>
      <c r="Y4116" s="2">
        <v>3000</v>
      </c>
      <c r="Z4116" s="2">
        <v>5.3</v>
      </c>
      <c r="AA4116" s="2">
        <v>2.35</v>
      </c>
      <c r="AB4116" s="2">
        <v>0</v>
      </c>
    </row>
    <row r="4117" spans="1:28" x14ac:dyDescent="0.3">
      <c r="A4117" s="2" t="s">
        <v>28</v>
      </c>
      <c r="C4117" s="2">
        <v>7</v>
      </c>
      <c r="D4117" s="2">
        <v>44</v>
      </c>
      <c r="F4117" s="2">
        <v>246</v>
      </c>
      <c r="G4117" s="2" t="s">
        <v>25046</v>
      </c>
      <c r="H4117" s="2">
        <v>786</v>
      </c>
      <c r="J4117" s="2" t="s">
        <v>25047</v>
      </c>
      <c r="K4117" s="2" t="s">
        <v>3940</v>
      </c>
      <c r="L4117" s="2" t="s">
        <v>25048</v>
      </c>
      <c r="M4117" s="2">
        <v>2948</v>
      </c>
      <c r="N4117" s="2">
        <v>1551</v>
      </c>
      <c r="O4117" s="2" t="s">
        <v>3617</v>
      </c>
      <c r="P4117" s="2">
        <v>0</v>
      </c>
      <c r="Q4117" s="2" t="s">
        <v>25049</v>
      </c>
      <c r="R4117" s="3" t="s">
        <v>25050</v>
      </c>
      <c r="S4117" s="2">
        <v>28</v>
      </c>
      <c r="T4117" s="2" t="s">
        <v>23647</v>
      </c>
      <c r="U4117" s="2" t="s">
        <v>23694</v>
      </c>
      <c r="Y4117" s="2">
        <v>341</v>
      </c>
      <c r="Z4117" s="2">
        <v>7.9</v>
      </c>
      <c r="AA4117" s="2">
        <v>16</v>
      </c>
      <c r="AB4117" s="2">
        <v>3000</v>
      </c>
    </row>
    <row r="4118" spans="1:28" x14ac:dyDescent="0.3">
      <c r="A4118" s="2" t="s">
        <v>28</v>
      </c>
      <c r="B4118" s="2" t="s">
        <v>1839</v>
      </c>
      <c r="C4118" s="2">
        <v>1</v>
      </c>
      <c r="D4118" s="2">
        <v>120</v>
      </c>
      <c r="E4118" s="2">
        <v>40</v>
      </c>
      <c r="F4118" s="2">
        <v>249</v>
      </c>
      <c r="G4118" s="2" t="s">
        <v>3787</v>
      </c>
      <c r="H4118" s="2">
        <v>912</v>
      </c>
      <c r="J4118" s="2" t="s">
        <v>24724</v>
      </c>
      <c r="K4118" s="2" t="s">
        <v>3309</v>
      </c>
      <c r="L4118" s="2" t="s">
        <v>11215</v>
      </c>
      <c r="M4118" s="2">
        <v>758</v>
      </c>
      <c r="N4118" s="2">
        <v>2330</v>
      </c>
      <c r="O4118" s="2" t="s">
        <v>13588</v>
      </c>
      <c r="P4118" s="2">
        <v>2</v>
      </c>
      <c r="Q4118" s="2" t="s">
        <v>18064</v>
      </c>
      <c r="R4118" s="3" t="s">
        <v>22781</v>
      </c>
      <c r="S4118" s="2">
        <v>27</v>
      </c>
      <c r="T4118" s="2" t="s">
        <v>23647</v>
      </c>
      <c r="U4118" s="2" t="s">
        <v>23694</v>
      </c>
      <c r="V4118" s="2" t="s">
        <v>23759</v>
      </c>
      <c r="X4118" s="2">
        <v>2004</v>
      </c>
      <c r="Y4118" s="2">
        <v>750</v>
      </c>
      <c r="Z4118" s="2">
        <v>5</v>
      </c>
      <c r="AB4118" s="2">
        <v>47</v>
      </c>
    </row>
    <row r="4119" spans="1:28" x14ac:dyDescent="0.3">
      <c r="A4119" s="2" t="s">
        <v>28</v>
      </c>
      <c r="B4119" s="2" t="s">
        <v>1840</v>
      </c>
      <c r="C4119" s="2">
        <v>82</v>
      </c>
      <c r="D4119" s="2">
        <v>93</v>
      </c>
      <c r="E4119" s="2">
        <v>78</v>
      </c>
      <c r="F4119" s="2">
        <v>197</v>
      </c>
      <c r="G4119" s="2" t="s">
        <v>4687</v>
      </c>
      <c r="H4119" s="2">
        <v>536</v>
      </c>
      <c r="I4119" s="2">
        <v>200803</v>
      </c>
      <c r="J4119" s="2" t="s">
        <v>5447</v>
      </c>
      <c r="K4119" s="2" t="s">
        <v>6870</v>
      </c>
      <c r="L4119" s="2" t="s">
        <v>11216</v>
      </c>
      <c r="M4119" s="2">
        <v>7988</v>
      </c>
      <c r="N4119" s="2">
        <v>1467</v>
      </c>
      <c r="O4119" s="2" t="s">
        <v>13589</v>
      </c>
      <c r="P4119" s="2">
        <v>3</v>
      </c>
      <c r="Q4119" s="2" t="s">
        <v>18065</v>
      </c>
      <c r="R4119" s="3" t="s">
        <v>22782</v>
      </c>
      <c r="S4119" s="2">
        <v>71</v>
      </c>
      <c r="T4119" s="2" t="s">
        <v>23647</v>
      </c>
      <c r="U4119" s="2" t="s">
        <v>23694</v>
      </c>
      <c r="V4119" s="2" t="s">
        <v>23762</v>
      </c>
      <c r="W4119" s="2">
        <v>3000000</v>
      </c>
      <c r="X4119" s="2">
        <v>2012</v>
      </c>
      <c r="Y4119" s="2">
        <v>317</v>
      </c>
      <c r="Z4119" s="2">
        <v>5.3</v>
      </c>
      <c r="AA4119" s="2">
        <v>1.78</v>
      </c>
      <c r="AB4119" s="2">
        <v>0</v>
      </c>
    </row>
    <row r="4120" spans="1:28" x14ac:dyDescent="0.3">
      <c r="A4120" s="2" t="s">
        <v>28</v>
      </c>
      <c r="B4120" s="2" t="s">
        <v>224</v>
      </c>
      <c r="C4120" s="2">
        <v>175</v>
      </c>
      <c r="D4120" s="2">
        <v>111</v>
      </c>
      <c r="E4120" s="2">
        <v>81</v>
      </c>
      <c r="F4120" s="2">
        <v>81</v>
      </c>
      <c r="G4120" s="2" t="s">
        <v>3600</v>
      </c>
      <c r="H4120" s="2">
        <v>3000</v>
      </c>
      <c r="I4120" s="2">
        <v>33631221</v>
      </c>
      <c r="J4120" s="2" t="s">
        <v>23969</v>
      </c>
      <c r="K4120" s="2" t="s">
        <v>6389</v>
      </c>
      <c r="L4120" s="2" t="s">
        <v>9156</v>
      </c>
      <c r="M4120" s="2">
        <v>48562</v>
      </c>
      <c r="N4120" s="2">
        <v>3784</v>
      </c>
      <c r="O4120" s="2" t="s">
        <v>12694</v>
      </c>
      <c r="P4120" s="2">
        <v>1</v>
      </c>
      <c r="Q4120" s="2" t="s">
        <v>16045</v>
      </c>
      <c r="R4120" s="3" t="s">
        <v>20720</v>
      </c>
      <c r="S4120" s="2">
        <v>145</v>
      </c>
      <c r="T4120" s="2" t="s">
        <v>23647</v>
      </c>
      <c r="U4120" s="2" t="s">
        <v>23694</v>
      </c>
      <c r="V4120" s="2" t="s">
        <v>23762</v>
      </c>
      <c r="W4120" s="2">
        <v>25000000</v>
      </c>
      <c r="X4120" s="2">
        <v>2014</v>
      </c>
      <c r="Y4120" s="2">
        <v>571</v>
      </c>
      <c r="Z4120" s="2">
        <v>6</v>
      </c>
      <c r="AA4120" s="2">
        <v>2.35</v>
      </c>
      <c r="AB4120" s="2">
        <v>0</v>
      </c>
    </row>
    <row r="4121" spans="1:28" x14ac:dyDescent="0.3">
      <c r="A4121" s="2" t="s">
        <v>28</v>
      </c>
      <c r="C4121" s="2">
        <v>4</v>
      </c>
      <c r="D4121" s="2">
        <v>60</v>
      </c>
      <c r="F4121" s="2">
        <v>23</v>
      </c>
      <c r="G4121" s="2" t="s">
        <v>25051</v>
      </c>
      <c r="H4121" s="2">
        <v>40</v>
      </c>
      <c r="J4121" s="2" t="s">
        <v>5558</v>
      </c>
      <c r="K4121" s="2" t="s">
        <v>25052</v>
      </c>
      <c r="L4121" s="2" t="s">
        <v>25053</v>
      </c>
      <c r="M4121" s="2">
        <v>437</v>
      </c>
      <c r="N4121" s="2">
        <v>158</v>
      </c>
      <c r="O4121" s="2" t="s">
        <v>25054</v>
      </c>
      <c r="P4121" s="2">
        <v>0</v>
      </c>
      <c r="Q4121" s="2" t="s">
        <v>25055</v>
      </c>
      <c r="R4121" s="3" t="s">
        <v>25056</v>
      </c>
      <c r="S4121" s="2">
        <v>20</v>
      </c>
      <c r="T4121" s="2" t="s">
        <v>23647</v>
      </c>
      <c r="U4121" s="2" t="s">
        <v>23695</v>
      </c>
      <c r="Y4121" s="2">
        <v>37</v>
      </c>
      <c r="Z4121" s="2">
        <v>7.6</v>
      </c>
      <c r="AA4121" s="2">
        <v>1.33</v>
      </c>
      <c r="AB4121" s="2">
        <v>450</v>
      </c>
    </row>
    <row r="4122" spans="1:28" x14ac:dyDescent="0.3">
      <c r="A4122" s="2" t="s">
        <v>28</v>
      </c>
      <c r="B4122" s="2" t="s">
        <v>1288</v>
      </c>
      <c r="C4122" s="2">
        <v>40</v>
      </c>
      <c r="D4122" s="2">
        <v>98</v>
      </c>
      <c r="E4122" s="2">
        <v>7</v>
      </c>
      <c r="F4122" s="2">
        <v>17</v>
      </c>
      <c r="G4122" s="2" t="s">
        <v>4688</v>
      </c>
      <c r="H4122" s="2">
        <v>289</v>
      </c>
      <c r="I4122" s="2">
        <v>95016</v>
      </c>
      <c r="J4122" s="2" t="s">
        <v>24185</v>
      </c>
      <c r="K4122" s="2" t="s">
        <v>6871</v>
      </c>
      <c r="L4122" s="2" t="s">
        <v>11217</v>
      </c>
      <c r="M4122" s="2">
        <v>11074</v>
      </c>
      <c r="N4122" s="2">
        <v>362</v>
      </c>
      <c r="O4122" s="2" t="s">
        <v>13590</v>
      </c>
      <c r="P4122" s="2">
        <v>0</v>
      </c>
      <c r="Q4122" s="2" t="s">
        <v>18066</v>
      </c>
      <c r="R4122" s="3" t="s">
        <v>22783</v>
      </c>
      <c r="S4122" s="2">
        <v>56</v>
      </c>
      <c r="T4122" s="2" t="s">
        <v>23660</v>
      </c>
      <c r="U4122" s="2" t="s">
        <v>23701</v>
      </c>
      <c r="V4122" s="2" t="s">
        <v>23762</v>
      </c>
      <c r="W4122" s="2">
        <v>2700000</v>
      </c>
      <c r="X4122" s="2">
        <v>2004</v>
      </c>
      <c r="Y4122" s="2">
        <v>38</v>
      </c>
      <c r="Z4122" s="2">
        <v>7.4</v>
      </c>
      <c r="AA4122" s="2">
        <v>1.85</v>
      </c>
      <c r="AB4122" s="2">
        <v>442</v>
      </c>
    </row>
    <row r="4123" spans="1:28" x14ac:dyDescent="0.3">
      <c r="A4123" s="2" t="s">
        <v>28</v>
      </c>
      <c r="B4123" s="2" t="s">
        <v>1841</v>
      </c>
      <c r="C4123" s="2">
        <v>8</v>
      </c>
      <c r="D4123" s="2">
        <v>100</v>
      </c>
      <c r="E4123" s="2">
        <v>27</v>
      </c>
      <c r="F4123" s="2">
        <v>847</v>
      </c>
      <c r="G4123" s="2" t="s">
        <v>3129</v>
      </c>
      <c r="H4123" s="2">
        <v>1000</v>
      </c>
      <c r="I4123" s="2">
        <v>73678</v>
      </c>
      <c r="J4123" s="2" t="s">
        <v>23956</v>
      </c>
      <c r="K4123" s="2" t="s">
        <v>6872</v>
      </c>
      <c r="L4123" s="2" t="s">
        <v>11218</v>
      </c>
      <c r="M4123" s="2">
        <v>266</v>
      </c>
      <c r="N4123" s="2">
        <v>4374</v>
      </c>
      <c r="O4123" s="2" t="s">
        <v>3658</v>
      </c>
      <c r="P4123" s="2">
        <v>1</v>
      </c>
      <c r="R4123" s="3" t="s">
        <v>22784</v>
      </c>
      <c r="S4123" s="2">
        <v>8</v>
      </c>
      <c r="T4123" s="2" t="s">
        <v>23647</v>
      </c>
      <c r="U4123" s="2" t="s">
        <v>23694</v>
      </c>
      <c r="V4123" s="2" t="s">
        <v>23762</v>
      </c>
      <c r="W4123" s="2">
        <v>3000000</v>
      </c>
      <c r="X4123" s="2">
        <v>2011</v>
      </c>
      <c r="Y4123" s="2">
        <v>902</v>
      </c>
      <c r="Z4123" s="2">
        <v>5.9</v>
      </c>
      <c r="AB4123" s="2">
        <v>348</v>
      </c>
    </row>
    <row r="4124" spans="1:28" x14ac:dyDescent="0.3">
      <c r="A4124" s="2" t="s">
        <v>28</v>
      </c>
      <c r="B4124" s="2" t="s">
        <v>1842</v>
      </c>
      <c r="C4124" s="2">
        <v>63</v>
      </c>
      <c r="D4124" s="2">
        <v>88</v>
      </c>
      <c r="E4124" s="2">
        <v>26</v>
      </c>
      <c r="F4124" s="2">
        <v>236</v>
      </c>
      <c r="G4124" s="2" t="s">
        <v>4689</v>
      </c>
      <c r="H4124" s="2">
        <v>487</v>
      </c>
      <c r="I4124" s="2">
        <v>143000</v>
      </c>
      <c r="J4124" s="2" t="s">
        <v>24267</v>
      </c>
      <c r="K4124" s="2" t="s">
        <v>6873</v>
      </c>
      <c r="L4124" s="2" t="s">
        <v>11219</v>
      </c>
      <c r="M4124" s="2">
        <v>4122</v>
      </c>
      <c r="N4124" s="2">
        <v>1495</v>
      </c>
      <c r="O4124" s="2" t="s">
        <v>7174</v>
      </c>
      <c r="P4124" s="2">
        <v>0</v>
      </c>
      <c r="Q4124" s="2" t="s">
        <v>18067</v>
      </c>
      <c r="R4124" s="3" t="s">
        <v>22785</v>
      </c>
      <c r="S4124" s="2">
        <v>48</v>
      </c>
      <c r="T4124" s="2" t="s">
        <v>23647</v>
      </c>
      <c r="U4124" s="2" t="s">
        <v>23694</v>
      </c>
      <c r="V4124" s="2" t="s">
        <v>23762</v>
      </c>
      <c r="W4124" s="2">
        <v>5000000</v>
      </c>
      <c r="X4124" s="2">
        <v>2009</v>
      </c>
      <c r="Y4124" s="2">
        <v>298</v>
      </c>
      <c r="Z4124" s="2">
        <v>4.0999999999999996</v>
      </c>
      <c r="AA4124" s="2">
        <v>2.35</v>
      </c>
      <c r="AB4124" s="2">
        <v>0</v>
      </c>
    </row>
    <row r="4125" spans="1:28" x14ac:dyDescent="0.3">
      <c r="A4125" s="2" t="s">
        <v>28</v>
      </c>
      <c r="B4125" s="2" t="s">
        <v>1843</v>
      </c>
      <c r="C4125" s="2">
        <v>20</v>
      </c>
      <c r="D4125" s="2">
        <v>97</v>
      </c>
      <c r="E4125" s="2">
        <v>700</v>
      </c>
      <c r="F4125" s="2">
        <v>56</v>
      </c>
      <c r="G4125" s="2" t="s">
        <v>13253</v>
      </c>
      <c r="H4125" s="2">
        <v>599</v>
      </c>
      <c r="I4125" s="2">
        <v>39852</v>
      </c>
      <c r="J4125" s="2" t="s">
        <v>24006</v>
      </c>
      <c r="K4125" s="2" t="s">
        <v>6560</v>
      </c>
      <c r="L4125" s="2" t="s">
        <v>11220</v>
      </c>
      <c r="M4125" s="2">
        <v>1238</v>
      </c>
      <c r="N4125" s="2">
        <v>1030</v>
      </c>
      <c r="O4125" s="2" t="s">
        <v>13591</v>
      </c>
      <c r="P4125" s="2">
        <v>1</v>
      </c>
      <c r="Q4125" s="2" t="s">
        <v>18068</v>
      </c>
      <c r="R4125" s="3" t="s">
        <v>22786</v>
      </c>
      <c r="S4125" s="2">
        <v>25</v>
      </c>
      <c r="T4125" s="2" t="s">
        <v>23647</v>
      </c>
      <c r="U4125" s="2" t="s">
        <v>23694</v>
      </c>
      <c r="V4125" s="2" t="s">
        <v>23762</v>
      </c>
      <c r="W4125" s="2">
        <v>3000000</v>
      </c>
      <c r="X4125" s="2">
        <v>1999</v>
      </c>
      <c r="Y4125" s="2">
        <v>325</v>
      </c>
      <c r="Z4125" s="2">
        <v>6.7</v>
      </c>
      <c r="AA4125" s="2">
        <v>1.85</v>
      </c>
      <c r="AB4125" s="2">
        <v>117</v>
      </c>
    </row>
    <row r="4126" spans="1:28" x14ac:dyDescent="0.3">
      <c r="A4126" s="2" t="s">
        <v>28</v>
      </c>
      <c r="B4126" s="2" t="s">
        <v>1049</v>
      </c>
      <c r="C4126" s="2">
        <v>174</v>
      </c>
      <c r="D4126" s="2">
        <v>122</v>
      </c>
      <c r="E4126" s="2">
        <v>87</v>
      </c>
      <c r="F4126" s="2">
        <v>605</v>
      </c>
      <c r="G4126" s="2" t="s">
        <v>4245</v>
      </c>
      <c r="H4126" s="2">
        <v>2000</v>
      </c>
      <c r="I4126" s="2">
        <v>22000</v>
      </c>
      <c r="J4126" s="2" t="s">
        <v>24023</v>
      </c>
      <c r="K4126" s="2" t="s">
        <v>2802</v>
      </c>
      <c r="L4126" s="2" t="s">
        <v>11221</v>
      </c>
      <c r="M4126" s="2">
        <v>30511</v>
      </c>
      <c r="N4126" s="2">
        <v>4920</v>
      </c>
      <c r="O4126" s="2" t="s">
        <v>3939</v>
      </c>
      <c r="P4126" s="2">
        <v>4</v>
      </c>
      <c r="Q4126" s="2" t="s">
        <v>18069</v>
      </c>
      <c r="R4126" s="3" t="s">
        <v>22787</v>
      </c>
      <c r="S4126" s="2">
        <v>226</v>
      </c>
      <c r="T4126" s="2" t="s">
        <v>23647</v>
      </c>
      <c r="U4126" s="2" t="s">
        <v>23701</v>
      </c>
      <c r="V4126" s="2" t="s">
        <v>23762</v>
      </c>
      <c r="W4126" s="2">
        <v>3000000</v>
      </c>
      <c r="X4126" s="2">
        <v>2011</v>
      </c>
      <c r="Y4126" s="2">
        <v>683</v>
      </c>
      <c r="Z4126" s="2">
        <v>5.8</v>
      </c>
      <c r="AA4126" s="2">
        <v>2.35</v>
      </c>
      <c r="AB4126" s="2">
        <v>0</v>
      </c>
    </row>
    <row r="4127" spans="1:28" x14ac:dyDescent="0.3">
      <c r="A4127" s="2" t="s">
        <v>28</v>
      </c>
      <c r="B4127" s="2" t="s">
        <v>25057</v>
      </c>
      <c r="C4127" s="2">
        <v>90</v>
      </c>
      <c r="D4127" s="2">
        <v>86</v>
      </c>
      <c r="E4127" s="2">
        <v>0</v>
      </c>
      <c r="F4127" s="2">
        <v>77</v>
      </c>
      <c r="G4127" s="2" t="s">
        <v>3669</v>
      </c>
      <c r="H4127" s="2">
        <v>767</v>
      </c>
      <c r="I4127" s="2">
        <v>128937</v>
      </c>
      <c r="J4127" s="2" t="s">
        <v>25058</v>
      </c>
      <c r="K4127" s="2" t="s">
        <v>3472</v>
      </c>
      <c r="L4127" s="2" t="s">
        <v>11222</v>
      </c>
      <c r="M4127" s="2">
        <v>2437</v>
      </c>
      <c r="N4127" s="2">
        <v>975</v>
      </c>
      <c r="O4127" s="2" t="s">
        <v>13592</v>
      </c>
      <c r="P4127" s="2">
        <v>0</v>
      </c>
      <c r="Q4127" s="2" t="s">
        <v>18070</v>
      </c>
      <c r="R4127" s="3" t="s">
        <v>22788</v>
      </c>
      <c r="S4127" s="2">
        <v>31</v>
      </c>
      <c r="T4127" s="2" t="s">
        <v>23647</v>
      </c>
      <c r="U4127" s="2" t="s">
        <v>23718</v>
      </c>
      <c r="V4127" s="2" t="s">
        <v>23762</v>
      </c>
      <c r="X4127" s="2">
        <v>2009</v>
      </c>
      <c r="Y4127" s="2">
        <v>122</v>
      </c>
      <c r="Z4127" s="2">
        <v>6.2</v>
      </c>
      <c r="AA4127" s="2">
        <v>1.85</v>
      </c>
      <c r="AB4127" s="2">
        <v>580</v>
      </c>
    </row>
    <row r="4128" spans="1:28" x14ac:dyDescent="0.3">
      <c r="A4128" s="2" t="s">
        <v>28</v>
      </c>
      <c r="B4128" s="2" t="s">
        <v>1845</v>
      </c>
      <c r="C4128" s="2">
        <v>58</v>
      </c>
      <c r="D4128" s="2">
        <v>83</v>
      </c>
      <c r="E4128" s="2">
        <v>8</v>
      </c>
      <c r="F4128" s="2">
        <v>617</v>
      </c>
      <c r="G4128" s="2" t="s">
        <v>3607</v>
      </c>
      <c r="H4128" s="2">
        <v>798</v>
      </c>
      <c r="J4128" s="2" t="s">
        <v>24267</v>
      </c>
      <c r="K4128" s="2" t="s">
        <v>2634</v>
      </c>
      <c r="L4128" s="2" t="s">
        <v>11223</v>
      </c>
      <c r="M4128" s="2">
        <v>7358</v>
      </c>
      <c r="N4128" s="2">
        <v>4756</v>
      </c>
      <c r="O4128" s="2" t="s">
        <v>3264</v>
      </c>
      <c r="P4128" s="2">
        <v>1</v>
      </c>
      <c r="Q4128" s="2" t="s">
        <v>18071</v>
      </c>
      <c r="R4128" s="3" t="s">
        <v>22789</v>
      </c>
      <c r="S4128" s="2">
        <v>39</v>
      </c>
      <c r="T4128" s="2" t="s">
        <v>23647</v>
      </c>
      <c r="U4128" s="2" t="s">
        <v>23694</v>
      </c>
      <c r="V4128" s="2" t="s">
        <v>23762</v>
      </c>
      <c r="W4128" s="2">
        <v>3000000</v>
      </c>
      <c r="X4128" s="2">
        <v>2015</v>
      </c>
      <c r="Y4128" s="2">
        <v>634</v>
      </c>
      <c r="Z4128" s="2">
        <v>5.3</v>
      </c>
      <c r="AB4128" s="2">
        <v>0</v>
      </c>
    </row>
    <row r="4129" spans="1:28" x14ac:dyDescent="0.3">
      <c r="A4129" s="2" t="s">
        <v>28</v>
      </c>
      <c r="B4129" s="2" t="s">
        <v>1846</v>
      </c>
      <c r="C4129" s="2">
        <v>14</v>
      </c>
      <c r="D4129" s="2">
        <v>80</v>
      </c>
      <c r="E4129" s="2">
        <v>0</v>
      </c>
      <c r="F4129" s="2">
        <v>19</v>
      </c>
      <c r="G4129" s="2" t="s">
        <v>4691</v>
      </c>
      <c r="H4129" s="2">
        <v>231</v>
      </c>
      <c r="J4129" s="2" t="s">
        <v>5447</v>
      </c>
      <c r="K4129" s="2" t="s">
        <v>6874</v>
      </c>
      <c r="L4129" s="2" t="s">
        <v>11224</v>
      </c>
      <c r="M4129" s="2">
        <v>1257</v>
      </c>
      <c r="N4129" s="2">
        <v>313</v>
      </c>
      <c r="O4129" s="2" t="s">
        <v>13593</v>
      </c>
      <c r="P4129" s="2">
        <v>1</v>
      </c>
      <c r="Q4129" s="2" t="s">
        <v>18072</v>
      </c>
      <c r="R4129" s="3" t="s">
        <v>22790</v>
      </c>
      <c r="S4129" s="2">
        <v>24</v>
      </c>
      <c r="T4129" s="2" t="s">
        <v>23647</v>
      </c>
      <c r="U4129" s="2" t="s">
        <v>23694</v>
      </c>
      <c r="V4129" s="2" t="s">
        <v>23762</v>
      </c>
      <c r="W4129" s="2">
        <v>3000000</v>
      </c>
      <c r="X4129" s="2">
        <v>2005</v>
      </c>
      <c r="Y4129" s="2">
        <v>27</v>
      </c>
      <c r="Z4129" s="2">
        <v>3.3</v>
      </c>
      <c r="AA4129" s="2">
        <v>1.78</v>
      </c>
      <c r="AB4129" s="2">
        <v>48</v>
      </c>
    </row>
    <row r="4130" spans="1:28" x14ac:dyDescent="0.3">
      <c r="A4130" s="2" t="s">
        <v>28</v>
      </c>
      <c r="B4130" s="2" t="s">
        <v>54</v>
      </c>
      <c r="C4130" s="2">
        <v>451</v>
      </c>
      <c r="D4130" s="2">
        <v>108</v>
      </c>
      <c r="E4130" s="2">
        <v>13000</v>
      </c>
      <c r="F4130" s="2">
        <v>11000</v>
      </c>
      <c r="G4130" s="2" t="s">
        <v>2452</v>
      </c>
      <c r="H4130" s="2">
        <v>40000</v>
      </c>
      <c r="I4130" s="2">
        <v>334185206</v>
      </c>
      <c r="J4130" s="2" t="s">
        <v>23792</v>
      </c>
      <c r="K4130" s="2" t="s">
        <v>6194</v>
      </c>
      <c r="L4130" s="2" t="s">
        <v>7302</v>
      </c>
      <c r="M4130" s="2">
        <v>306336</v>
      </c>
      <c r="N4130" s="2">
        <v>79957</v>
      </c>
      <c r="O4130" s="2" t="s">
        <v>2508</v>
      </c>
      <c r="P4130" s="2">
        <v>0</v>
      </c>
      <c r="Q4130" s="2" t="s">
        <v>14199</v>
      </c>
      <c r="R4130" s="3" t="s">
        <v>18866</v>
      </c>
      <c r="S4130" s="2">
        <v>736</v>
      </c>
      <c r="T4130" s="2" t="s">
        <v>23647</v>
      </c>
      <c r="U4130" s="2" t="s">
        <v>23694</v>
      </c>
      <c r="V4130" s="2" t="s">
        <v>23760</v>
      </c>
      <c r="W4130" s="2">
        <v>200000000</v>
      </c>
      <c r="X4130" s="2">
        <v>2010</v>
      </c>
      <c r="Y4130" s="2">
        <v>25000</v>
      </c>
      <c r="Z4130" s="2">
        <v>6.5</v>
      </c>
      <c r="AA4130" s="2">
        <v>1.85</v>
      </c>
      <c r="AB4130" s="2">
        <v>24000</v>
      </c>
    </row>
    <row r="4131" spans="1:28" x14ac:dyDescent="0.3">
      <c r="A4131" s="2" t="s">
        <v>28</v>
      </c>
      <c r="B4131" s="2" t="s">
        <v>1847</v>
      </c>
      <c r="D4131" s="2">
        <v>90</v>
      </c>
      <c r="E4131" s="2">
        <v>66</v>
      </c>
      <c r="F4131" s="2">
        <v>452</v>
      </c>
      <c r="G4131" s="2" t="s">
        <v>2742</v>
      </c>
      <c r="H4131" s="2">
        <v>1000</v>
      </c>
      <c r="J4131" s="2" t="s">
        <v>5447</v>
      </c>
      <c r="K4131" s="2" t="s">
        <v>6288</v>
      </c>
      <c r="L4131" s="2" t="s">
        <v>11225</v>
      </c>
      <c r="M4131" s="2">
        <v>62</v>
      </c>
      <c r="N4131" s="2">
        <v>3882</v>
      </c>
      <c r="O4131" s="2" t="s">
        <v>6611</v>
      </c>
      <c r="P4131" s="2">
        <v>1</v>
      </c>
      <c r="Q4131" s="2" t="s">
        <v>18073</v>
      </c>
      <c r="R4131" s="3" t="s">
        <v>22791</v>
      </c>
      <c r="S4131" s="2">
        <v>1</v>
      </c>
      <c r="T4131" s="2" t="s">
        <v>23647</v>
      </c>
      <c r="U4131" s="2" t="s">
        <v>23694</v>
      </c>
      <c r="V4131" s="2" t="s">
        <v>23759</v>
      </c>
      <c r="W4131" s="2">
        <v>3000000</v>
      </c>
      <c r="X4131" s="2">
        <v>2009</v>
      </c>
      <c r="Y4131" s="2">
        <v>975</v>
      </c>
      <c r="Z4131" s="2">
        <v>6.2</v>
      </c>
      <c r="AA4131" s="2">
        <v>1.85</v>
      </c>
      <c r="AB4131" s="2">
        <v>54</v>
      </c>
    </row>
    <row r="4132" spans="1:28" x14ac:dyDescent="0.3">
      <c r="A4132" s="2" t="s">
        <v>28</v>
      </c>
      <c r="B4132" s="2" t="s">
        <v>1848</v>
      </c>
      <c r="C4132" s="2">
        <v>21</v>
      </c>
      <c r="D4132" s="2">
        <v>96</v>
      </c>
      <c r="E4132" s="2">
        <v>15</v>
      </c>
      <c r="F4132" s="2">
        <v>357</v>
      </c>
      <c r="G4132" s="2" t="s">
        <v>3895</v>
      </c>
      <c r="H4132" s="2">
        <v>433</v>
      </c>
      <c r="I4132" s="2">
        <v>5005</v>
      </c>
      <c r="J4132" s="2" t="s">
        <v>5558</v>
      </c>
      <c r="K4132" s="2" t="s">
        <v>6875</v>
      </c>
      <c r="L4132" s="2" t="s">
        <v>11226</v>
      </c>
      <c r="M4132" s="2">
        <v>2280</v>
      </c>
      <c r="N4132" s="2">
        <v>1929</v>
      </c>
      <c r="O4132" s="2" t="s">
        <v>3863</v>
      </c>
      <c r="P4132" s="2">
        <v>2</v>
      </c>
      <c r="Q4132" s="2" t="s">
        <v>18074</v>
      </c>
      <c r="R4132" s="3" t="s">
        <v>22792</v>
      </c>
      <c r="S4132" s="2">
        <v>14</v>
      </c>
      <c r="T4132" s="2" t="s">
        <v>23647</v>
      </c>
      <c r="U4132" s="2" t="s">
        <v>23694</v>
      </c>
      <c r="V4132" s="2" t="s">
        <v>23762</v>
      </c>
      <c r="W4132" s="2">
        <v>3000000</v>
      </c>
      <c r="X4132" s="2">
        <v>2009</v>
      </c>
      <c r="Y4132" s="2">
        <v>396</v>
      </c>
      <c r="Z4132" s="2">
        <v>5.9</v>
      </c>
      <c r="AB4132" s="2">
        <v>448</v>
      </c>
    </row>
    <row r="4133" spans="1:28" x14ac:dyDescent="0.3">
      <c r="A4133" s="2" t="s">
        <v>28</v>
      </c>
      <c r="B4133" s="2" t="s">
        <v>1849</v>
      </c>
      <c r="C4133" s="2">
        <v>9</v>
      </c>
      <c r="D4133" s="2">
        <v>85</v>
      </c>
      <c r="E4133" s="2">
        <v>74</v>
      </c>
      <c r="F4133" s="2">
        <v>47</v>
      </c>
      <c r="G4133" s="2" t="s">
        <v>4692</v>
      </c>
      <c r="H4133" s="2">
        <v>652</v>
      </c>
      <c r="J4133" s="2" t="s">
        <v>23848</v>
      </c>
      <c r="K4133" s="2" t="s">
        <v>3427</v>
      </c>
      <c r="L4133" s="2" t="s">
        <v>11227</v>
      </c>
      <c r="M4133" s="2">
        <v>1370</v>
      </c>
      <c r="N4133" s="2">
        <v>844</v>
      </c>
      <c r="O4133" s="2" t="s">
        <v>13594</v>
      </c>
      <c r="P4133" s="2">
        <v>3</v>
      </c>
      <c r="Q4133" s="2" t="s">
        <v>18075</v>
      </c>
      <c r="R4133" s="3" t="s">
        <v>22793</v>
      </c>
      <c r="S4133" s="2">
        <v>9</v>
      </c>
      <c r="T4133" s="2" t="s">
        <v>23647</v>
      </c>
      <c r="U4133" s="2" t="s">
        <v>23741</v>
      </c>
      <c r="W4133" s="2">
        <v>3000000</v>
      </c>
      <c r="X4133" s="2">
        <v>2013</v>
      </c>
      <c r="Y4133" s="2">
        <v>124</v>
      </c>
      <c r="Z4133" s="2">
        <v>5.5</v>
      </c>
      <c r="AA4133" s="2">
        <v>2.35</v>
      </c>
      <c r="AB4133" s="2">
        <v>433</v>
      </c>
    </row>
    <row r="4134" spans="1:28" x14ac:dyDescent="0.3">
      <c r="A4134" s="2" t="s">
        <v>28</v>
      </c>
      <c r="B4134" s="2" t="s">
        <v>697</v>
      </c>
      <c r="C4134" s="2">
        <v>98</v>
      </c>
      <c r="D4134" s="2">
        <v>83</v>
      </c>
      <c r="E4134" s="2">
        <v>136</v>
      </c>
      <c r="F4134" s="2">
        <v>975</v>
      </c>
      <c r="G4134" s="2" t="s">
        <v>2911</v>
      </c>
      <c r="H4134" s="2">
        <v>3000</v>
      </c>
      <c r="J4134" s="2" t="s">
        <v>5447</v>
      </c>
      <c r="K4134" s="2" t="s">
        <v>2438</v>
      </c>
      <c r="L4134" s="2" t="s">
        <v>11228</v>
      </c>
      <c r="M4134" s="2">
        <v>16987</v>
      </c>
      <c r="N4134" s="2">
        <v>7191</v>
      </c>
      <c r="O4134" s="2" t="s">
        <v>6208</v>
      </c>
      <c r="P4134" s="2">
        <v>2</v>
      </c>
      <c r="Q4134" s="2" t="s">
        <v>18076</v>
      </c>
      <c r="R4134" s="3" t="s">
        <v>22794</v>
      </c>
      <c r="S4134" s="2">
        <v>85</v>
      </c>
      <c r="T4134" s="2" t="s">
        <v>23647</v>
      </c>
      <c r="U4134" s="2" t="s">
        <v>23694</v>
      </c>
      <c r="V4134" s="2" t="s">
        <v>23762</v>
      </c>
      <c r="X4134" s="2">
        <v>2014</v>
      </c>
      <c r="Y4134" s="2">
        <v>1000</v>
      </c>
      <c r="Z4134" s="2">
        <v>5.5</v>
      </c>
      <c r="AA4134" s="2">
        <v>1.85</v>
      </c>
      <c r="AB4134" s="2">
        <v>0</v>
      </c>
    </row>
    <row r="4135" spans="1:28" x14ac:dyDescent="0.3">
      <c r="A4135" s="2" t="s">
        <v>28</v>
      </c>
      <c r="B4135" s="2" t="s">
        <v>1850</v>
      </c>
      <c r="C4135" s="2">
        <v>29</v>
      </c>
      <c r="D4135" s="2">
        <v>80</v>
      </c>
      <c r="E4135" s="2">
        <v>19</v>
      </c>
      <c r="F4135" s="2">
        <v>73</v>
      </c>
      <c r="G4135" s="2" t="s">
        <v>4693</v>
      </c>
      <c r="H4135" s="2">
        <v>319</v>
      </c>
      <c r="J4135" s="2" t="s">
        <v>5447</v>
      </c>
      <c r="K4135" s="2" t="s">
        <v>6876</v>
      </c>
      <c r="L4135" s="2" t="s">
        <v>11229</v>
      </c>
      <c r="M4135" s="2">
        <v>2978</v>
      </c>
      <c r="N4135" s="2">
        <v>845</v>
      </c>
      <c r="O4135" s="2" t="s">
        <v>13595</v>
      </c>
      <c r="P4135" s="2">
        <v>0</v>
      </c>
      <c r="Q4135" s="2" t="s">
        <v>18077</v>
      </c>
      <c r="R4135" s="3" t="s">
        <v>22795</v>
      </c>
      <c r="S4135" s="2">
        <v>13</v>
      </c>
      <c r="T4135" s="2" t="s">
        <v>23647</v>
      </c>
      <c r="U4135" s="2" t="s">
        <v>23694</v>
      </c>
      <c r="V4135" s="2" t="s">
        <v>23762</v>
      </c>
      <c r="W4135" s="2">
        <v>3000000</v>
      </c>
      <c r="X4135" s="2">
        <v>2013</v>
      </c>
      <c r="Y4135" s="2">
        <v>302</v>
      </c>
      <c r="Z4135" s="2">
        <v>2.6</v>
      </c>
      <c r="AA4135" s="2">
        <v>1.85</v>
      </c>
      <c r="AB4135" s="2">
        <v>2000</v>
      </c>
    </row>
    <row r="4136" spans="1:28" x14ac:dyDescent="0.3">
      <c r="A4136" s="2" t="s">
        <v>28</v>
      </c>
      <c r="B4136" s="2" t="s">
        <v>1851</v>
      </c>
      <c r="C4136" s="2">
        <v>23</v>
      </c>
      <c r="D4136" s="2">
        <v>90</v>
      </c>
      <c r="E4136" s="2">
        <v>2000</v>
      </c>
      <c r="F4136" s="2">
        <v>454</v>
      </c>
      <c r="G4136" s="2" t="s">
        <v>4694</v>
      </c>
      <c r="H4136" s="2">
        <v>2000</v>
      </c>
      <c r="J4136" s="2" t="s">
        <v>24088</v>
      </c>
      <c r="K4136" s="2" t="s">
        <v>1851</v>
      </c>
      <c r="L4136" s="2" t="s">
        <v>11230</v>
      </c>
      <c r="M4136" s="2">
        <v>13599</v>
      </c>
      <c r="N4136" s="2">
        <v>3666</v>
      </c>
      <c r="O4136" s="2" t="s">
        <v>13596</v>
      </c>
      <c r="P4136" s="2">
        <v>3</v>
      </c>
      <c r="Q4136" s="2" t="s">
        <v>18078</v>
      </c>
      <c r="R4136" s="3" t="s">
        <v>22796</v>
      </c>
      <c r="S4136" s="2">
        <v>30</v>
      </c>
      <c r="T4136" s="2" t="s">
        <v>23647</v>
      </c>
      <c r="U4136" s="2" t="s">
        <v>23694</v>
      </c>
      <c r="V4136" s="2" t="s">
        <v>23762</v>
      </c>
      <c r="W4136" s="2">
        <v>3000000</v>
      </c>
      <c r="X4136" s="2">
        <v>2011</v>
      </c>
      <c r="Y4136" s="2">
        <v>606</v>
      </c>
      <c r="Z4136" s="2">
        <v>5.8</v>
      </c>
      <c r="AA4136" s="2">
        <v>1.85</v>
      </c>
      <c r="AB4136" s="2">
        <v>6000</v>
      </c>
    </row>
    <row r="4137" spans="1:28" x14ac:dyDescent="0.3">
      <c r="A4137" s="2" t="s">
        <v>28</v>
      </c>
      <c r="B4137" s="2" t="s">
        <v>1030</v>
      </c>
      <c r="C4137" s="2">
        <v>87</v>
      </c>
      <c r="D4137" s="2">
        <v>92</v>
      </c>
      <c r="E4137" s="2">
        <v>128</v>
      </c>
      <c r="F4137" s="2">
        <v>480</v>
      </c>
      <c r="G4137" s="2" t="s">
        <v>4695</v>
      </c>
      <c r="H4137" s="2">
        <v>756</v>
      </c>
      <c r="J4137" s="2" t="s">
        <v>23900</v>
      </c>
      <c r="K4137" s="2" t="s">
        <v>3726</v>
      </c>
      <c r="L4137" s="2" t="s">
        <v>11231</v>
      </c>
      <c r="M4137" s="2">
        <v>13640</v>
      </c>
      <c r="N4137" s="2">
        <v>2715</v>
      </c>
      <c r="O4137" s="2" t="s">
        <v>13597</v>
      </c>
      <c r="P4137" s="2">
        <v>0</v>
      </c>
      <c r="Q4137" s="2" t="s">
        <v>18079</v>
      </c>
      <c r="R4137" s="3" t="s">
        <v>22797</v>
      </c>
      <c r="S4137" s="2">
        <v>128</v>
      </c>
      <c r="T4137" s="2" t="s">
        <v>23647</v>
      </c>
      <c r="U4137" s="2" t="s">
        <v>23694</v>
      </c>
      <c r="V4137" s="2" t="s">
        <v>23766</v>
      </c>
      <c r="W4137" s="2">
        <v>3000000</v>
      </c>
      <c r="X4137" s="2">
        <v>1967</v>
      </c>
      <c r="Y4137" s="2">
        <v>754</v>
      </c>
      <c r="Z4137" s="2">
        <v>7.4</v>
      </c>
      <c r="AA4137" s="2">
        <v>2.35</v>
      </c>
      <c r="AB4137" s="2">
        <v>3000</v>
      </c>
    </row>
    <row r="4138" spans="1:28" x14ac:dyDescent="0.3">
      <c r="A4138" s="2" t="s">
        <v>28</v>
      </c>
      <c r="B4138" s="2" t="s">
        <v>1852</v>
      </c>
      <c r="C4138" s="2">
        <v>2</v>
      </c>
      <c r="D4138" s="2">
        <v>100</v>
      </c>
      <c r="E4138" s="2">
        <v>3</v>
      </c>
      <c r="F4138" s="2">
        <v>382</v>
      </c>
      <c r="G4138" s="2" t="s">
        <v>4696</v>
      </c>
      <c r="H4138" s="2">
        <v>1000</v>
      </c>
      <c r="J4138" s="2" t="s">
        <v>5447</v>
      </c>
      <c r="K4138" s="2" t="s">
        <v>2870</v>
      </c>
      <c r="L4138" s="2" t="s">
        <v>11232</v>
      </c>
      <c r="M4138" s="2">
        <v>118</v>
      </c>
      <c r="N4138" s="2">
        <v>2890</v>
      </c>
      <c r="O4138" s="2" t="s">
        <v>13598</v>
      </c>
      <c r="P4138" s="2">
        <v>0</v>
      </c>
      <c r="Q4138" s="2" t="s">
        <v>18080</v>
      </c>
      <c r="R4138" s="3" t="s">
        <v>22798</v>
      </c>
      <c r="S4138" s="2">
        <v>1</v>
      </c>
      <c r="T4138" s="2" t="s">
        <v>23662</v>
      </c>
      <c r="U4138" s="2" t="s">
        <v>23713</v>
      </c>
      <c r="W4138" s="2">
        <v>3000000</v>
      </c>
      <c r="X4138" s="2">
        <v>2009</v>
      </c>
      <c r="Y4138" s="2">
        <v>810</v>
      </c>
      <c r="Z4138" s="2">
        <v>5.0999999999999996</v>
      </c>
      <c r="AB4138" s="2">
        <v>32</v>
      </c>
    </row>
    <row r="4139" spans="1:28" x14ac:dyDescent="0.3">
      <c r="A4139" s="2" t="s">
        <v>28</v>
      </c>
      <c r="B4139" s="2" t="s">
        <v>1853</v>
      </c>
      <c r="C4139" s="2">
        <v>17</v>
      </c>
      <c r="D4139" s="2">
        <v>88</v>
      </c>
      <c r="E4139" s="2">
        <v>8</v>
      </c>
      <c r="F4139" s="2">
        <v>471</v>
      </c>
      <c r="G4139" s="2" t="s">
        <v>4697</v>
      </c>
      <c r="H4139" s="2">
        <v>2000</v>
      </c>
      <c r="J4139" s="2" t="s">
        <v>5867</v>
      </c>
      <c r="K4139" s="2" t="s">
        <v>3121</v>
      </c>
      <c r="L4139" s="2" t="s">
        <v>11233</v>
      </c>
      <c r="M4139" s="2">
        <v>704</v>
      </c>
      <c r="N4139" s="2">
        <v>4469</v>
      </c>
      <c r="O4139" s="2" t="s">
        <v>6573</v>
      </c>
      <c r="P4139" s="2">
        <v>0</v>
      </c>
      <c r="Q4139" s="2" t="s">
        <v>18081</v>
      </c>
      <c r="R4139" s="3" t="s">
        <v>22799</v>
      </c>
      <c r="S4139" s="2">
        <v>9</v>
      </c>
      <c r="T4139" s="2" t="s">
        <v>23647</v>
      </c>
      <c r="U4139" s="2" t="s">
        <v>23694</v>
      </c>
      <c r="W4139" s="2">
        <v>800000</v>
      </c>
      <c r="X4139" s="2">
        <v>2013</v>
      </c>
      <c r="Y4139" s="2">
        <v>715</v>
      </c>
      <c r="Z4139" s="2">
        <v>5.2</v>
      </c>
      <c r="AA4139" s="2">
        <v>2.35</v>
      </c>
      <c r="AB4139" s="2">
        <v>406</v>
      </c>
    </row>
    <row r="4140" spans="1:28" x14ac:dyDescent="0.3">
      <c r="B4140" s="2" t="s">
        <v>1854</v>
      </c>
      <c r="C4140" s="2">
        <v>7</v>
      </c>
      <c r="D4140" s="2">
        <v>95</v>
      </c>
      <c r="E4140" s="2">
        <v>39</v>
      </c>
      <c r="F4140" s="2">
        <v>375</v>
      </c>
      <c r="G4140" s="2" t="s">
        <v>12450</v>
      </c>
      <c r="H4140" s="2">
        <v>1000</v>
      </c>
      <c r="J4140" s="2" t="s">
        <v>24308</v>
      </c>
      <c r="K4140" s="2" t="s">
        <v>6605</v>
      </c>
      <c r="L4140" s="2" t="s">
        <v>11234</v>
      </c>
      <c r="M4140" s="2">
        <v>976</v>
      </c>
      <c r="N4140" s="2">
        <v>3024</v>
      </c>
      <c r="O4140" s="2" t="s">
        <v>7151</v>
      </c>
      <c r="P4140" s="2">
        <v>2</v>
      </c>
      <c r="Q4140" s="2" t="s">
        <v>18082</v>
      </c>
      <c r="R4140" s="3" t="s">
        <v>22800</v>
      </c>
      <c r="S4140" s="2">
        <v>15</v>
      </c>
      <c r="T4140" s="2" t="s">
        <v>23647</v>
      </c>
      <c r="U4140" s="2" t="s">
        <v>23694</v>
      </c>
      <c r="V4140" s="2" t="s">
        <v>23762</v>
      </c>
      <c r="W4140" s="2">
        <v>3000000</v>
      </c>
      <c r="X4140" s="2">
        <v>2014</v>
      </c>
      <c r="Y4140" s="2">
        <v>747</v>
      </c>
      <c r="Z4140" s="2">
        <v>4.8</v>
      </c>
      <c r="AB4140" s="2">
        <v>395</v>
      </c>
    </row>
    <row r="4141" spans="1:28" x14ac:dyDescent="0.3">
      <c r="A4141" s="2" t="s">
        <v>28</v>
      </c>
      <c r="B4141" s="2" t="s">
        <v>1855</v>
      </c>
      <c r="C4141" s="2">
        <v>6</v>
      </c>
      <c r="D4141" s="2">
        <v>82</v>
      </c>
      <c r="E4141" s="2">
        <v>9</v>
      </c>
      <c r="F4141" s="2">
        <v>648</v>
      </c>
      <c r="G4141" s="2" t="s">
        <v>4699</v>
      </c>
      <c r="H4141" s="2">
        <v>904</v>
      </c>
      <c r="J4141" s="2" t="s">
        <v>5867</v>
      </c>
      <c r="K4141" s="2" t="s">
        <v>2910</v>
      </c>
      <c r="L4141" s="2" t="s">
        <v>11235</v>
      </c>
      <c r="M4141" s="2">
        <v>520</v>
      </c>
      <c r="N4141" s="2">
        <v>4092</v>
      </c>
      <c r="O4141" s="2" t="s">
        <v>13599</v>
      </c>
      <c r="P4141" s="2">
        <v>4</v>
      </c>
      <c r="Q4141" s="2" t="s">
        <v>18083</v>
      </c>
      <c r="R4141" s="3" t="s">
        <v>22801</v>
      </c>
      <c r="S4141" s="2">
        <v>8</v>
      </c>
      <c r="T4141" s="2" t="s">
        <v>23647</v>
      </c>
      <c r="U4141" s="2" t="s">
        <v>23694</v>
      </c>
      <c r="V4141" s="2" t="s">
        <v>23762</v>
      </c>
      <c r="W4141" s="2">
        <v>3000000</v>
      </c>
      <c r="X4141" s="2">
        <v>2015</v>
      </c>
      <c r="Y4141" s="2">
        <v>779</v>
      </c>
      <c r="Z4141" s="2">
        <v>3.9</v>
      </c>
      <c r="AB4141" s="2">
        <v>398</v>
      </c>
    </row>
    <row r="4142" spans="1:28" x14ac:dyDescent="0.3">
      <c r="A4142" s="2" t="s">
        <v>28</v>
      </c>
      <c r="B4142" s="2" t="s">
        <v>1856</v>
      </c>
      <c r="C4142" s="2">
        <v>9</v>
      </c>
      <c r="D4142" s="2">
        <v>97</v>
      </c>
      <c r="E4142" s="2">
        <v>96</v>
      </c>
      <c r="F4142" s="2">
        <v>37</v>
      </c>
      <c r="G4142" s="2" t="s">
        <v>4700</v>
      </c>
      <c r="H4142" s="2">
        <v>201</v>
      </c>
      <c r="J4142" s="2" t="s">
        <v>25059</v>
      </c>
      <c r="K4142" s="2" t="s">
        <v>6877</v>
      </c>
      <c r="L4142" s="2" t="s">
        <v>11236</v>
      </c>
      <c r="M4142" s="2">
        <v>240</v>
      </c>
      <c r="N4142" s="2">
        <v>277</v>
      </c>
      <c r="O4142" s="2" t="s">
        <v>13600</v>
      </c>
      <c r="P4142" s="2">
        <v>1</v>
      </c>
      <c r="Q4142" s="2" t="s">
        <v>18084</v>
      </c>
      <c r="R4142" s="3" t="s">
        <v>22802</v>
      </c>
      <c r="S4142" s="2">
        <v>9</v>
      </c>
      <c r="T4142" s="2" t="s">
        <v>23647</v>
      </c>
      <c r="U4142" s="2" t="s">
        <v>23713</v>
      </c>
      <c r="W4142" s="2">
        <v>3000000</v>
      </c>
      <c r="X4142" s="2">
        <v>1988</v>
      </c>
      <c r="Y4142" s="2">
        <v>39</v>
      </c>
      <c r="Z4142" s="2">
        <v>6.2</v>
      </c>
      <c r="AA4142" s="2">
        <v>1.85</v>
      </c>
      <c r="AB4142" s="2">
        <v>37</v>
      </c>
    </row>
    <row r="4143" spans="1:28" x14ac:dyDescent="0.3">
      <c r="A4143" s="2" t="s">
        <v>28</v>
      </c>
      <c r="B4143" s="2" t="s">
        <v>115</v>
      </c>
      <c r="C4143" s="2">
        <v>343</v>
      </c>
      <c r="D4143" s="2">
        <v>105</v>
      </c>
      <c r="E4143" s="2">
        <v>0</v>
      </c>
      <c r="F4143" s="2">
        <v>502</v>
      </c>
      <c r="G4143" s="2" t="s">
        <v>2675</v>
      </c>
      <c r="H4143" s="2">
        <v>2000</v>
      </c>
      <c r="I4143" s="2">
        <v>201148159</v>
      </c>
      <c r="J4143" s="2" t="s">
        <v>23958</v>
      </c>
      <c r="K4143" s="2" t="s">
        <v>2570</v>
      </c>
      <c r="L4143" s="2" t="s">
        <v>7598</v>
      </c>
      <c r="M4143" s="2">
        <v>103749</v>
      </c>
      <c r="N4143" s="2">
        <v>4671</v>
      </c>
      <c r="O4143" s="2" t="s">
        <v>12114</v>
      </c>
      <c r="P4143" s="2">
        <v>1</v>
      </c>
      <c r="Q4143" s="2" t="s">
        <v>14493</v>
      </c>
      <c r="R4143" s="3" t="s">
        <v>19162</v>
      </c>
      <c r="S4143" s="2">
        <v>323</v>
      </c>
      <c r="T4143" s="2" t="s">
        <v>23647</v>
      </c>
      <c r="U4143" s="2" t="s">
        <v>23694</v>
      </c>
      <c r="V4143" s="2" t="s">
        <v>23760</v>
      </c>
      <c r="W4143" s="2">
        <v>95000000</v>
      </c>
      <c r="X4143" s="2">
        <v>2015</v>
      </c>
      <c r="Y4143" s="2">
        <v>520</v>
      </c>
      <c r="Z4143" s="2">
        <v>7</v>
      </c>
      <c r="AA4143" s="2">
        <v>2.35</v>
      </c>
      <c r="AB4143" s="2">
        <v>56000</v>
      </c>
    </row>
    <row r="4144" spans="1:28" x14ac:dyDescent="0.3">
      <c r="A4144" s="2" t="s">
        <v>28</v>
      </c>
      <c r="B4144" s="2" t="s">
        <v>1857</v>
      </c>
      <c r="C4144" s="2">
        <v>11</v>
      </c>
      <c r="D4144" s="2">
        <v>94</v>
      </c>
      <c r="E4144" s="2">
        <v>0</v>
      </c>
      <c r="F4144" s="2">
        <v>356</v>
      </c>
      <c r="G4144" s="2" t="s">
        <v>4701</v>
      </c>
      <c r="H4144" s="2">
        <v>854</v>
      </c>
      <c r="J4144" s="2" t="s">
        <v>25060</v>
      </c>
      <c r="K4144" s="2" t="s">
        <v>2823</v>
      </c>
      <c r="L4144" s="2" t="s">
        <v>11237</v>
      </c>
      <c r="M4144" s="2">
        <v>706</v>
      </c>
      <c r="N4144" s="2">
        <v>1989</v>
      </c>
      <c r="O4144" s="2" t="s">
        <v>4617</v>
      </c>
      <c r="P4144" s="2">
        <v>3</v>
      </c>
      <c r="Q4144" s="2" t="s">
        <v>18085</v>
      </c>
      <c r="R4144" s="3" t="s">
        <v>22803</v>
      </c>
      <c r="S4144" s="2">
        <v>14</v>
      </c>
      <c r="T4144" s="2" t="s">
        <v>23647</v>
      </c>
      <c r="U4144" s="2" t="s">
        <v>23694</v>
      </c>
      <c r="V4144" s="2" t="s">
        <v>23762</v>
      </c>
      <c r="W4144" s="2">
        <v>3000000</v>
      </c>
      <c r="X4144" s="2">
        <v>2009</v>
      </c>
      <c r="Y4144" s="2">
        <v>602</v>
      </c>
      <c r="Z4144" s="2">
        <v>6.2</v>
      </c>
      <c r="AA4144" s="2">
        <v>1.78</v>
      </c>
      <c r="AB4144" s="2">
        <v>229</v>
      </c>
    </row>
    <row r="4145" spans="1:28" x14ac:dyDescent="0.3">
      <c r="A4145" s="2" t="s">
        <v>28</v>
      </c>
      <c r="B4145" s="2" t="s">
        <v>1858</v>
      </c>
      <c r="C4145" s="2">
        <v>34</v>
      </c>
      <c r="D4145" s="2">
        <v>95</v>
      </c>
      <c r="E4145" s="2">
        <v>7</v>
      </c>
      <c r="F4145" s="2">
        <v>463</v>
      </c>
      <c r="G4145" s="2" t="s">
        <v>4702</v>
      </c>
      <c r="H4145" s="2">
        <v>2000</v>
      </c>
      <c r="J4145" s="2" t="s">
        <v>23894</v>
      </c>
      <c r="K4145" s="2" t="s">
        <v>2450</v>
      </c>
      <c r="L4145" s="2" t="s">
        <v>11238</v>
      </c>
      <c r="M4145" s="2">
        <v>3443</v>
      </c>
      <c r="N4145" s="2">
        <v>3648</v>
      </c>
      <c r="O4145" s="2" t="s">
        <v>3139</v>
      </c>
      <c r="P4145" s="2">
        <v>2</v>
      </c>
      <c r="Q4145" s="2" t="s">
        <v>18086</v>
      </c>
      <c r="R4145" s="3" t="s">
        <v>22804</v>
      </c>
      <c r="S4145" s="2">
        <v>20</v>
      </c>
      <c r="T4145" s="2" t="s">
        <v>23647</v>
      </c>
      <c r="U4145" s="2" t="s">
        <v>23694</v>
      </c>
      <c r="V4145" s="2" t="s">
        <v>23762</v>
      </c>
      <c r="X4145" s="2">
        <v>2010</v>
      </c>
      <c r="Y4145" s="2">
        <v>536</v>
      </c>
      <c r="Z4145" s="2">
        <v>5.9</v>
      </c>
      <c r="AA4145" s="2">
        <v>1.85</v>
      </c>
      <c r="AB4145" s="2">
        <v>480</v>
      </c>
    </row>
    <row r="4146" spans="1:28" x14ac:dyDescent="0.3">
      <c r="A4146" s="2" t="s">
        <v>28</v>
      </c>
      <c r="B4146" s="2" t="s">
        <v>413</v>
      </c>
      <c r="C4146" s="2">
        <v>71</v>
      </c>
      <c r="D4146" s="2">
        <v>113</v>
      </c>
      <c r="E4146" s="2">
        <v>179</v>
      </c>
      <c r="F4146" s="2">
        <v>11</v>
      </c>
      <c r="G4146" s="2" t="s">
        <v>4703</v>
      </c>
      <c r="H4146" s="2">
        <v>119</v>
      </c>
      <c r="I4146" s="2">
        <v>5595428</v>
      </c>
      <c r="J4146" s="2" t="s">
        <v>5558</v>
      </c>
      <c r="K4146" s="2" t="s">
        <v>6835</v>
      </c>
      <c r="L4146" s="2" t="s">
        <v>11239</v>
      </c>
      <c r="M4146" s="2">
        <v>28951</v>
      </c>
      <c r="N4146" s="2">
        <v>167</v>
      </c>
      <c r="O4146" s="2" t="s">
        <v>13601</v>
      </c>
      <c r="P4146" s="2">
        <v>0</v>
      </c>
      <c r="Q4146" s="2" t="s">
        <v>18087</v>
      </c>
      <c r="R4146" s="3" t="s">
        <v>22805</v>
      </c>
      <c r="S4146" s="2">
        <v>257</v>
      </c>
      <c r="T4146" s="2" t="s">
        <v>23674</v>
      </c>
      <c r="U4146" s="2" t="s">
        <v>23741</v>
      </c>
      <c r="V4146" s="2" t="s">
        <v>23762</v>
      </c>
      <c r="W4146" s="2">
        <v>2900000</v>
      </c>
      <c r="X4146" s="2">
        <v>1998</v>
      </c>
      <c r="Y4146" s="2">
        <v>14</v>
      </c>
      <c r="Z4146" s="2">
        <v>8</v>
      </c>
      <c r="AA4146" s="2">
        <v>2.35</v>
      </c>
      <c r="AB4146" s="2">
        <v>0</v>
      </c>
    </row>
    <row r="4147" spans="1:28" x14ac:dyDescent="0.3">
      <c r="A4147" s="2" t="s">
        <v>28</v>
      </c>
      <c r="B4147" s="2" t="s">
        <v>1811</v>
      </c>
      <c r="C4147" s="2">
        <v>21</v>
      </c>
      <c r="D4147" s="2">
        <v>136</v>
      </c>
      <c r="E4147" s="2">
        <v>964</v>
      </c>
      <c r="F4147" s="2">
        <v>248</v>
      </c>
      <c r="G4147" s="2" t="s">
        <v>4704</v>
      </c>
      <c r="H4147" s="2">
        <v>931</v>
      </c>
      <c r="J4147" s="2" t="s">
        <v>24006</v>
      </c>
      <c r="K4147" s="2" t="s">
        <v>6878</v>
      </c>
      <c r="L4147" s="2" t="s">
        <v>11240</v>
      </c>
      <c r="M4147" s="2">
        <v>4313</v>
      </c>
      <c r="N4147" s="2">
        <v>2167</v>
      </c>
      <c r="O4147" s="2" t="s">
        <v>13521</v>
      </c>
      <c r="P4147" s="2">
        <v>2</v>
      </c>
      <c r="Q4147" s="2" t="s">
        <v>18088</v>
      </c>
      <c r="R4147" s="3" t="s">
        <v>22806</v>
      </c>
      <c r="S4147" s="2">
        <v>40</v>
      </c>
      <c r="T4147" s="2" t="s">
        <v>23647</v>
      </c>
      <c r="U4147" s="2" t="s">
        <v>23694</v>
      </c>
      <c r="V4147" s="2" t="s">
        <v>23766</v>
      </c>
      <c r="W4147" s="2">
        <v>2900000</v>
      </c>
      <c r="X4147" s="2">
        <v>1961</v>
      </c>
      <c r="Y4147" s="2">
        <v>416</v>
      </c>
      <c r="Z4147" s="2">
        <v>7.3</v>
      </c>
      <c r="AA4147" s="2">
        <v>2.35</v>
      </c>
      <c r="AB4147" s="2">
        <v>612</v>
      </c>
    </row>
    <row r="4148" spans="1:28" x14ac:dyDescent="0.3">
      <c r="A4148" s="2" t="s">
        <v>28</v>
      </c>
      <c r="B4148" s="2" t="s">
        <v>1859</v>
      </c>
      <c r="C4148" s="2">
        <v>28</v>
      </c>
      <c r="D4148" s="2">
        <v>80</v>
      </c>
      <c r="E4148" s="2">
        <v>81</v>
      </c>
      <c r="F4148" s="2">
        <v>214</v>
      </c>
      <c r="G4148" s="2" t="s">
        <v>2771</v>
      </c>
      <c r="H4148" s="2">
        <v>640</v>
      </c>
      <c r="J4148" s="2" t="s">
        <v>24196</v>
      </c>
      <c r="K4148" s="2" t="s">
        <v>6879</v>
      </c>
      <c r="L4148" s="2" t="s">
        <v>11241</v>
      </c>
      <c r="M4148" s="2">
        <v>2425</v>
      </c>
      <c r="N4148" s="2">
        <v>1517</v>
      </c>
      <c r="O4148" s="2" t="s">
        <v>13602</v>
      </c>
      <c r="P4148" s="2">
        <v>1</v>
      </c>
      <c r="Q4148" s="2" t="s">
        <v>18089</v>
      </c>
      <c r="R4148" s="3" t="s">
        <v>22807</v>
      </c>
      <c r="S4148" s="2">
        <v>31</v>
      </c>
      <c r="T4148" s="2" t="s">
        <v>23647</v>
      </c>
      <c r="U4148" s="2" t="s">
        <v>23694</v>
      </c>
      <c r="W4148" s="2">
        <v>3000000</v>
      </c>
      <c r="X4148" s="2">
        <v>2015</v>
      </c>
      <c r="Y4148" s="2">
        <v>277</v>
      </c>
      <c r="Z4148" s="2">
        <v>4.9000000000000004</v>
      </c>
      <c r="AB4148" s="2">
        <v>968</v>
      </c>
    </row>
    <row r="4149" spans="1:28" x14ac:dyDescent="0.3">
      <c r="A4149" s="2" t="s">
        <v>28</v>
      </c>
      <c r="B4149" s="2" t="s">
        <v>1860</v>
      </c>
      <c r="C4149" s="2">
        <v>35</v>
      </c>
      <c r="D4149" s="2">
        <v>105</v>
      </c>
      <c r="E4149" s="2">
        <v>39</v>
      </c>
      <c r="F4149" s="2">
        <v>183</v>
      </c>
      <c r="G4149" s="2" t="s">
        <v>4705</v>
      </c>
      <c r="H4149" s="2">
        <v>267</v>
      </c>
      <c r="I4149" s="2">
        <v>3123749</v>
      </c>
      <c r="J4149" s="2" t="s">
        <v>23925</v>
      </c>
      <c r="K4149" s="2" t="s">
        <v>2928</v>
      </c>
      <c r="L4149" s="2" t="s">
        <v>11242</v>
      </c>
      <c r="M4149" s="2">
        <v>746</v>
      </c>
      <c r="N4149" s="2">
        <v>1231</v>
      </c>
      <c r="O4149" s="2" t="s">
        <v>6838</v>
      </c>
      <c r="P4149" s="2">
        <v>8</v>
      </c>
      <c r="Q4149" s="2" t="s">
        <v>18090</v>
      </c>
      <c r="R4149" s="3" t="s">
        <v>22808</v>
      </c>
      <c r="S4149" s="2">
        <v>27</v>
      </c>
      <c r="T4149" s="2" t="s">
        <v>23647</v>
      </c>
      <c r="U4149" s="2" t="s">
        <v>23694</v>
      </c>
      <c r="V4149" s="2" t="s">
        <v>23762</v>
      </c>
      <c r="W4149" s="2">
        <v>1500000</v>
      </c>
      <c r="X4149" s="2">
        <v>2005</v>
      </c>
      <c r="Y4149" s="2">
        <v>225</v>
      </c>
      <c r="Z4149" s="2">
        <v>6.5</v>
      </c>
      <c r="AA4149" s="2">
        <v>1.85</v>
      </c>
      <c r="AB4149" s="2">
        <v>88</v>
      </c>
    </row>
    <row r="4150" spans="1:28" x14ac:dyDescent="0.3">
      <c r="A4150" s="2" t="s">
        <v>28</v>
      </c>
      <c r="B4150" s="2" t="s">
        <v>1227</v>
      </c>
      <c r="C4150" s="2">
        <v>30</v>
      </c>
      <c r="D4150" s="2">
        <v>90</v>
      </c>
      <c r="E4150" s="2">
        <v>35</v>
      </c>
      <c r="F4150" s="2">
        <v>21</v>
      </c>
      <c r="G4150" s="2" t="s">
        <v>4706</v>
      </c>
      <c r="H4150" s="2">
        <v>216</v>
      </c>
      <c r="J4150" s="2" t="s">
        <v>24308</v>
      </c>
      <c r="K4150" s="2" t="s">
        <v>6880</v>
      </c>
      <c r="L4150" s="2" t="s">
        <v>11243</v>
      </c>
      <c r="M4150" s="2">
        <v>2157</v>
      </c>
      <c r="N4150" s="2">
        <v>423</v>
      </c>
      <c r="O4150" s="2" t="s">
        <v>13603</v>
      </c>
      <c r="P4150" s="2">
        <v>0</v>
      </c>
      <c r="Q4150" s="2" t="s">
        <v>18091</v>
      </c>
      <c r="R4150" s="3" t="s">
        <v>22809</v>
      </c>
      <c r="S4150" s="2">
        <v>15</v>
      </c>
      <c r="T4150" s="2" t="s">
        <v>23647</v>
      </c>
      <c r="U4150" s="2" t="s">
        <v>23694</v>
      </c>
      <c r="W4150" s="2">
        <v>3000000</v>
      </c>
      <c r="X4150" s="2">
        <v>2014</v>
      </c>
      <c r="Y4150" s="2">
        <v>158</v>
      </c>
      <c r="Z4150" s="2">
        <v>4.3</v>
      </c>
      <c r="AB4150" s="2">
        <v>421</v>
      </c>
    </row>
    <row r="4151" spans="1:28" x14ac:dyDescent="0.3">
      <c r="A4151" s="2" t="s">
        <v>28</v>
      </c>
      <c r="B4151" s="2" t="s">
        <v>1861</v>
      </c>
      <c r="C4151" s="2">
        <v>73</v>
      </c>
      <c r="D4151" s="2">
        <v>93</v>
      </c>
      <c r="E4151" s="2">
        <v>4</v>
      </c>
      <c r="F4151" s="2">
        <v>394</v>
      </c>
      <c r="G4151" s="2" t="s">
        <v>3040</v>
      </c>
      <c r="H4151" s="2">
        <v>875</v>
      </c>
      <c r="I4151" s="2">
        <v>100675</v>
      </c>
      <c r="J4151" s="2" t="s">
        <v>5814</v>
      </c>
      <c r="K4151" s="2" t="s">
        <v>6881</v>
      </c>
      <c r="L4151" s="2" t="s">
        <v>11244</v>
      </c>
      <c r="M4151" s="2">
        <v>5695</v>
      </c>
      <c r="N4151" s="2">
        <v>2305</v>
      </c>
      <c r="O4151" s="2" t="s">
        <v>13604</v>
      </c>
      <c r="P4151" s="2">
        <v>0</v>
      </c>
      <c r="Q4151" s="2" t="s">
        <v>18092</v>
      </c>
      <c r="R4151" s="3" t="s">
        <v>22810</v>
      </c>
      <c r="S4151" s="2">
        <v>23</v>
      </c>
      <c r="T4151" s="2" t="s">
        <v>23647</v>
      </c>
      <c r="U4151" s="2" t="s">
        <v>23694</v>
      </c>
      <c r="V4151" s="2" t="s">
        <v>23759</v>
      </c>
      <c r="W4151" s="2">
        <v>3000000</v>
      </c>
      <c r="X4151" s="2">
        <v>2010</v>
      </c>
      <c r="Y4151" s="2">
        <v>412</v>
      </c>
      <c r="Z4151" s="2">
        <v>6.4</v>
      </c>
      <c r="AB4151" s="2">
        <v>0</v>
      </c>
    </row>
    <row r="4152" spans="1:28" x14ac:dyDescent="0.3">
      <c r="A4152" s="2" t="s">
        <v>28</v>
      </c>
      <c r="B4152" s="2" t="s">
        <v>135</v>
      </c>
      <c r="C4152" s="2">
        <v>154</v>
      </c>
      <c r="D4152" s="2">
        <v>107</v>
      </c>
      <c r="E4152" s="2">
        <v>503</v>
      </c>
      <c r="F4152" s="2">
        <v>108</v>
      </c>
      <c r="G4152" s="2" t="s">
        <v>3574</v>
      </c>
      <c r="H4152" s="2">
        <v>264</v>
      </c>
      <c r="J4152" s="2" t="s">
        <v>24511</v>
      </c>
      <c r="K4152" s="2" t="s">
        <v>6433</v>
      </c>
      <c r="L4152" s="2" t="s">
        <v>9110</v>
      </c>
      <c r="M4152" s="2">
        <v>80961</v>
      </c>
      <c r="N4152" s="2">
        <v>673</v>
      </c>
      <c r="O4152" s="2" t="s">
        <v>12678</v>
      </c>
      <c r="P4152" s="2">
        <v>2</v>
      </c>
      <c r="Q4152" s="2" t="s">
        <v>15999</v>
      </c>
      <c r="R4152" s="3" t="s">
        <v>20674</v>
      </c>
      <c r="S4152" s="2">
        <v>310</v>
      </c>
      <c r="T4152" s="2" t="s">
        <v>23647</v>
      </c>
      <c r="U4152" s="2" t="s">
        <v>23695</v>
      </c>
      <c r="V4152" s="2" t="s">
        <v>23762</v>
      </c>
      <c r="W4152" s="2">
        <v>2800000</v>
      </c>
      <c r="X4152" s="2">
        <v>1976</v>
      </c>
      <c r="Y4152" s="2">
        <v>139</v>
      </c>
      <c r="Z4152" s="2">
        <v>7.6</v>
      </c>
      <c r="AA4152" s="2">
        <v>2.35</v>
      </c>
      <c r="AB4152" s="2">
        <v>7000</v>
      </c>
    </row>
    <row r="4153" spans="1:28" x14ac:dyDescent="0.3">
      <c r="A4153" s="2" t="s">
        <v>28</v>
      </c>
      <c r="B4153" s="2" t="s">
        <v>658</v>
      </c>
      <c r="C4153" s="2">
        <v>251</v>
      </c>
      <c r="D4153" s="2">
        <v>89</v>
      </c>
      <c r="E4153" s="2">
        <v>192</v>
      </c>
      <c r="F4153" s="2">
        <v>142</v>
      </c>
      <c r="G4153" s="2" t="s">
        <v>1446</v>
      </c>
      <c r="H4153" s="2">
        <v>447</v>
      </c>
      <c r="I4153" s="2">
        <v>3645438</v>
      </c>
      <c r="J4153" s="2" t="s">
        <v>5714</v>
      </c>
      <c r="K4153" s="2" t="s">
        <v>4425</v>
      </c>
      <c r="L4153" s="2" t="s">
        <v>11245</v>
      </c>
      <c r="M4153" s="2">
        <v>55040</v>
      </c>
      <c r="N4153" s="2">
        <v>923</v>
      </c>
      <c r="O4153" s="2" t="s">
        <v>13605</v>
      </c>
      <c r="P4153" s="2">
        <v>1</v>
      </c>
      <c r="Q4153" s="2" t="s">
        <v>18093</v>
      </c>
      <c r="R4153" s="3" t="s">
        <v>22811</v>
      </c>
      <c r="S4153" s="2">
        <v>539</v>
      </c>
      <c r="T4153" s="2" t="s">
        <v>23649</v>
      </c>
      <c r="U4153" s="2" t="s">
        <v>23703</v>
      </c>
      <c r="V4153" s="2" t="s">
        <v>23765</v>
      </c>
      <c r="W4153" s="2">
        <v>2200000</v>
      </c>
      <c r="X4153" s="2">
        <v>2003</v>
      </c>
      <c r="Y4153" s="2">
        <v>236</v>
      </c>
      <c r="Z4153" s="2">
        <v>6.8</v>
      </c>
      <c r="AA4153" s="2">
        <v>2.35</v>
      </c>
      <c r="AB4153" s="2">
        <v>0</v>
      </c>
    </row>
    <row r="4154" spans="1:28" x14ac:dyDescent="0.3">
      <c r="A4154" s="2" t="s">
        <v>28</v>
      </c>
      <c r="B4154" s="2" t="s">
        <v>1862</v>
      </c>
      <c r="C4154" s="2">
        <v>57</v>
      </c>
      <c r="D4154" s="2">
        <v>90</v>
      </c>
      <c r="E4154" s="2">
        <v>18</v>
      </c>
      <c r="F4154" s="2">
        <v>39</v>
      </c>
      <c r="G4154" s="2" t="s">
        <v>4707</v>
      </c>
      <c r="H4154" s="2">
        <v>130</v>
      </c>
      <c r="J4154" s="2" t="s">
        <v>24389</v>
      </c>
      <c r="K4154" s="2" t="s">
        <v>6882</v>
      </c>
      <c r="L4154" s="2" t="s">
        <v>11246</v>
      </c>
      <c r="M4154" s="2">
        <v>4173</v>
      </c>
      <c r="N4154" s="2">
        <v>362</v>
      </c>
      <c r="O4154" s="2" t="s">
        <v>13606</v>
      </c>
      <c r="P4154" s="2">
        <v>1</v>
      </c>
      <c r="Q4154" s="2" t="s">
        <v>18094</v>
      </c>
      <c r="R4154" s="3" t="s">
        <v>22812</v>
      </c>
      <c r="S4154" s="2">
        <v>32</v>
      </c>
      <c r="T4154" s="2" t="s">
        <v>23647</v>
      </c>
      <c r="U4154" s="2" t="s">
        <v>23698</v>
      </c>
      <c r="V4154" s="2" t="s">
        <v>23759</v>
      </c>
      <c r="X4154" s="2">
        <v>2010</v>
      </c>
      <c r="Y4154" s="2">
        <v>96</v>
      </c>
      <c r="Z4154" s="2">
        <v>6.1</v>
      </c>
      <c r="AA4154" s="2">
        <v>1.85</v>
      </c>
      <c r="AB4154" s="2">
        <v>0</v>
      </c>
    </row>
    <row r="4155" spans="1:28" x14ac:dyDescent="0.3">
      <c r="A4155" s="2" t="s">
        <v>28</v>
      </c>
      <c r="B4155" s="2" t="s">
        <v>1863</v>
      </c>
      <c r="C4155" s="2">
        <v>14</v>
      </c>
      <c r="D4155" s="2">
        <v>89</v>
      </c>
      <c r="E4155" s="2">
        <v>6</v>
      </c>
      <c r="F4155" s="2">
        <v>29</v>
      </c>
      <c r="G4155" s="2" t="s">
        <v>4708</v>
      </c>
      <c r="H4155" s="2">
        <v>679</v>
      </c>
      <c r="J4155" s="2" t="s">
        <v>24218</v>
      </c>
      <c r="K4155" s="2" t="s">
        <v>6679</v>
      </c>
      <c r="L4155" s="2" t="s">
        <v>11247</v>
      </c>
      <c r="M4155" s="2">
        <v>859</v>
      </c>
      <c r="N4155" s="2">
        <v>964</v>
      </c>
      <c r="O4155" s="2" t="s">
        <v>13607</v>
      </c>
      <c r="P4155" s="2">
        <v>0</v>
      </c>
      <c r="Q4155" s="2" t="s">
        <v>18095</v>
      </c>
      <c r="R4155" s="3" t="s">
        <v>22813</v>
      </c>
      <c r="S4155" s="2">
        <v>17</v>
      </c>
      <c r="T4155" s="2" t="s">
        <v>23647</v>
      </c>
      <c r="U4155" s="2" t="s">
        <v>23694</v>
      </c>
      <c r="V4155" s="2" t="s">
        <v>23762</v>
      </c>
      <c r="W4155" s="2">
        <v>3000000</v>
      </c>
      <c r="X4155" s="2">
        <v>2015</v>
      </c>
      <c r="Y4155" s="2">
        <v>234</v>
      </c>
      <c r="Z4155" s="2">
        <v>4</v>
      </c>
      <c r="AA4155" s="2">
        <v>2.35</v>
      </c>
      <c r="AB4155" s="2">
        <v>369</v>
      </c>
    </row>
    <row r="4156" spans="1:28" x14ac:dyDescent="0.3">
      <c r="A4156" s="2" t="s">
        <v>28</v>
      </c>
      <c r="B4156" s="2" t="s">
        <v>1156</v>
      </c>
      <c r="C4156" s="2">
        <v>159</v>
      </c>
      <c r="D4156" s="2">
        <v>116</v>
      </c>
      <c r="E4156" s="2">
        <v>153</v>
      </c>
      <c r="F4156" s="2">
        <v>165</v>
      </c>
      <c r="G4156" s="2" t="s">
        <v>4709</v>
      </c>
      <c r="H4156" s="2">
        <v>275</v>
      </c>
      <c r="I4156" s="2">
        <v>22201636</v>
      </c>
      <c r="J4156" s="2" t="s">
        <v>24270</v>
      </c>
      <c r="K4156" s="2" t="s">
        <v>6883</v>
      </c>
      <c r="L4156" s="2" t="s">
        <v>11248</v>
      </c>
      <c r="M4156" s="2">
        <v>33567</v>
      </c>
      <c r="N4156" s="2">
        <v>727</v>
      </c>
      <c r="O4156" s="2" t="s">
        <v>13608</v>
      </c>
      <c r="P4156" s="2">
        <v>1</v>
      </c>
      <c r="Q4156" s="2" t="s">
        <v>18096</v>
      </c>
      <c r="R4156" s="3" t="s">
        <v>22814</v>
      </c>
      <c r="S4156" s="2">
        <v>206</v>
      </c>
      <c r="T4156" s="2" t="s">
        <v>23647</v>
      </c>
      <c r="U4156" s="2" t="s">
        <v>23694</v>
      </c>
      <c r="V4156" s="2" t="s">
        <v>23762</v>
      </c>
      <c r="W4156" s="2">
        <v>8000000</v>
      </c>
      <c r="X4156" s="2">
        <v>2005</v>
      </c>
      <c r="Y4156" s="2">
        <v>247</v>
      </c>
      <c r="Z4156" s="2">
        <v>7.4</v>
      </c>
      <c r="AA4156" s="2">
        <v>1.85</v>
      </c>
      <c r="AB4156" s="2">
        <v>0</v>
      </c>
    </row>
    <row r="4157" spans="1:28" x14ac:dyDescent="0.3">
      <c r="A4157" s="2" t="s">
        <v>29</v>
      </c>
      <c r="B4157" s="2" t="s">
        <v>1730</v>
      </c>
      <c r="C4157" s="2">
        <v>181</v>
      </c>
      <c r="D4157" s="2">
        <v>120</v>
      </c>
      <c r="E4157" s="2">
        <v>0</v>
      </c>
      <c r="F4157" s="2">
        <v>102</v>
      </c>
      <c r="G4157" s="2" t="s">
        <v>4710</v>
      </c>
      <c r="H4157" s="2">
        <v>105</v>
      </c>
      <c r="I4157" s="2">
        <v>25000000</v>
      </c>
      <c r="J4157" s="2" t="s">
        <v>24329</v>
      </c>
      <c r="K4157" s="2" t="s">
        <v>6884</v>
      </c>
      <c r="L4157" s="2" t="s">
        <v>11249</v>
      </c>
      <c r="M4157" s="2">
        <v>175196</v>
      </c>
      <c r="N4157" s="2">
        <v>527</v>
      </c>
      <c r="O4157" s="2" t="s">
        <v>13609</v>
      </c>
      <c r="P4157" s="2">
        <v>2</v>
      </c>
      <c r="Q4157" s="2" t="s">
        <v>18097</v>
      </c>
      <c r="R4157" s="3" t="s">
        <v>22815</v>
      </c>
      <c r="S4157" s="2">
        <v>350</v>
      </c>
      <c r="T4157" s="2" t="s">
        <v>23647</v>
      </c>
      <c r="U4157" s="2" t="s">
        <v>23694</v>
      </c>
      <c r="V4157" s="2" t="s">
        <v>23764</v>
      </c>
      <c r="W4157" s="2">
        <v>2883848</v>
      </c>
      <c r="X4157" s="2">
        <v>1959</v>
      </c>
      <c r="Y4157" s="2">
        <v>103</v>
      </c>
      <c r="Z4157" s="2">
        <v>8.3000000000000007</v>
      </c>
      <c r="AA4157" s="2">
        <v>1.66</v>
      </c>
      <c r="AB4157" s="2">
        <v>10000</v>
      </c>
    </row>
    <row r="4158" spans="1:28" x14ac:dyDescent="0.3">
      <c r="A4158" s="2" t="s">
        <v>28</v>
      </c>
      <c r="B4158" s="2" t="s">
        <v>1864</v>
      </c>
      <c r="C4158" s="2">
        <v>110</v>
      </c>
      <c r="D4158" s="2">
        <v>88</v>
      </c>
      <c r="E4158" s="2">
        <v>152</v>
      </c>
      <c r="F4158" s="2">
        <v>181</v>
      </c>
      <c r="G4158" s="2" t="s">
        <v>4711</v>
      </c>
      <c r="H4158" s="2">
        <v>935</v>
      </c>
      <c r="I4158" s="2">
        <v>19170001</v>
      </c>
      <c r="J4158" s="2" t="s">
        <v>5714</v>
      </c>
      <c r="K4158" s="2" t="s">
        <v>3996</v>
      </c>
      <c r="L4158" s="2" t="s">
        <v>11250</v>
      </c>
      <c r="M4158" s="2">
        <v>21359</v>
      </c>
      <c r="N4158" s="2">
        <v>1855</v>
      </c>
      <c r="O4158" s="2" t="s">
        <v>13610</v>
      </c>
      <c r="P4158" s="2">
        <v>0</v>
      </c>
      <c r="Q4158" s="2" t="s">
        <v>18098</v>
      </c>
      <c r="R4158" s="3" t="s">
        <v>22816</v>
      </c>
      <c r="S4158" s="2">
        <v>270</v>
      </c>
      <c r="T4158" s="2" t="s">
        <v>23647</v>
      </c>
      <c r="U4158" s="2" t="s">
        <v>23694</v>
      </c>
      <c r="V4158" s="2" t="s">
        <v>23762</v>
      </c>
      <c r="W4158" s="2">
        <v>2800000</v>
      </c>
      <c r="X4158" s="2">
        <v>1988</v>
      </c>
      <c r="Y4158" s="2">
        <v>448</v>
      </c>
      <c r="Z4158" s="2">
        <v>5.3</v>
      </c>
      <c r="AA4158" s="2">
        <v>1.85</v>
      </c>
      <c r="AB4158" s="2">
        <v>0</v>
      </c>
    </row>
    <row r="4159" spans="1:28" x14ac:dyDescent="0.3">
      <c r="A4159" s="2" t="s">
        <v>29</v>
      </c>
      <c r="B4159" s="2" t="s">
        <v>1765</v>
      </c>
      <c r="C4159" s="2">
        <v>213</v>
      </c>
      <c r="D4159" s="2">
        <v>102</v>
      </c>
      <c r="E4159" s="2">
        <v>149</v>
      </c>
      <c r="F4159" s="2">
        <v>357</v>
      </c>
      <c r="G4159" s="2" t="s">
        <v>4712</v>
      </c>
      <c r="H4159" s="2">
        <v>695</v>
      </c>
      <c r="I4159" s="2">
        <v>22202612</v>
      </c>
      <c r="J4159" s="2" t="s">
        <v>24529</v>
      </c>
      <c r="K4159" s="2" t="s">
        <v>6885</v>
      </c>
      <c r="L4159" s="2" t="s">
        <v>11251</v>
      </c>
      <c r="M4159" s="2">
        <v>291875</v>
      </c>
      <c r="N4159" s="2">
        <v>2509</v>
      </c>
      <c r="O4159" s="2" t="s">
        <v>13611</v>
      </c>
      <c r="P4159" s="2">
        <v>3</v>
      </c>
      <c r="Q4159" s="2" t="s">
        <v>18099</v>
      </c>
      <c r="R4159" s="3" t="s">
        <v>22817</v>
      </c>
      <c r="S4159" s="2">
        <v>533</v>
      </c>
      <c r="T4159" s="2" t="s">
        <v>23647</v>
      </c>
      <c r="U4159" s="2" t="s">
        <v>23694</v>
      </c>
      <c r="V4159" s="2" t="s">
        <v>23770</v>
      </c>
      <c r="W4159" s="2">
        <v>2800000</v>
      </c>
      <c r="X4159" s="2">
        <v>1939</v>
      </c>
      <c r="Y4159" s="2">
        <v>421</v>
      </c>
      <c r="Z4159" s="2">
        <v>8.1</v>
      </c>
      <c r="AA4159" s="2">
        <v>1.37</v>
      </c>
      <c r="AB4159" s="2">
        <v>14000</v>
      </c>
    </row>
    <row r="4160" spans="1:28" x14ac:dyDescent="0.3">
      <c r="A4160" s="2" t="s">
        <v>29</v>
      </c>
      <c r="B4160" s="2" t="s">
        <v>901</v>
      </c>
      <c r="C4160" s="2">
        <v>129</v>
      </c>
      <c r="D4160" s="2">
        <v>106</v>
      </c>
      <c r="E4160" s="2">
        <v>0</v>
      </c>
      <c r="F4160" s="2">
        <v>481</v>
      </c>
      <c r="G4160" s="2" t="s">
        <v>3238</v>
      </c>
      <c r="H4160" s="2">
        <v>1000</v>
      </c>
      <c r="I4160" s="2">
        <v>86300000</v>
      </c>
      <c r="J4160" s="2" t="s">
        <v>5447</v>
      </c>
      <c r="K4160" s="2" t="s">
        <v>3131</v>
      </c>
      <c r="L4160" s="2" t="s">
        <v>11252</v>
      </c>
      <c r="M4160" s="2">
        <v>112671</v>
      </c>
      <c r="N4160" s="2">
        <v>2703</v>
      </c>
      <c r="O4160" s="2" t="s">
        <v>3705</v>
      </c>
      <c r="P4160" s="2">
        <v>0</v>
      </c>
      <c r="Q4160" s="2" t="s">
        <v>18100</v>
      </c>
      <c r="R4160" s="3" t="s">
        <v>22818</v>
      </c>
      <c r="S4160" s="2">
        <v>315</v>
      </c>
      <c r="T4160" s="2" t="s">
        <v>23647</v>
      </c>
      <c r="U4160" s="2" t="s">
        <v>23694</v>
      </c>
      <c r="V4160" s="2" t="s">
        <v>23760</v>
      </c>
      <c r="W4160" s="2">
        <v>2800000</v>
      </c>
      <c r="X4160" s="2">
        <v>1974</v>
      </c>
      <c r="Y4160" s="2">
        <v>595</v>
      </c>
      <c r="Z4160" s="2">
        <v>8</v>
      </c>
      <c r="AA4160" s="2">
        <v>1.85</v>
      </c>
      <c r="AB4160" s="2">
        <v>14000</v>
      </c>
    </row>
    <row r="4161" spans="1:28" x14ac:dyDescent="0.3">
      <c r="A4161" s="2" t="s">
        <v>28</v>
      </c>
      <c r="B4161" s="2" t="s">
        <v>261</v>
      </c>
      <c r="C4161" s="2">
        <v>280</v>
      </c>
      <c r="D4161" s="2">
        <v>95</v>
      </c>
      <c r="E4161" s="2">
        <v>0</v>
      </c>
      <c r="F4161" s="2">
        <v>192</v>
      </c>
      <c r="G4161" s="2" t="s">
        <v>3808</v>
      </c>
      <c r="H4161" s="2">
        <v>569</v>
      </c>
      <c r="I4161" s="2">
        <v>952620</v>
      </c>
      <c r="J4161" s="2" t="s">
        <v>5714</v>
      </c>
      <c r="K4161" s="2" t="s">
        <v>4091</v>
      </c>
      <c r="L4161" s="2" t="s">
        <v>11253</v>
      </c>
      <c r="M4161" s="2">
        <v>40800</v>
      </c>
      <c r="N4161" s="2">
        <v>1797</v>
      </c>
      <c r="O4161" s="2" t="s">
        <v>13612</v>
      </c>
      <c r="P4161" s="2">
        <v>0</v>
      </c>
      <c r="Q4161" s="2" t="s">
        <v>18101</v>
      </c>
      <c r="R4161" s="3" t="s">
        <v>22819</v>
      </c>
      <c r="S4161" s="2">
        <v>332</v>
      </c>
      <c r="T4161" s="2" t="s">
        <v>23647</v>
      </c>
      <c r="U4161" s="2" t="s">
        <v>23694</v>
      </c>
      <c r="V4161" s="2" t="s">
        <v>23762</v>
      </c>
      <c r="W4161" s="2">
        <v>2000000</v>
      </c>
      <c r="X4161" s="2">
        <v>2007</v>
      </c>
      <c r="Y4161" s="2">
        <v>529</v>
      </c>
      <c r="Z4161" s="2">
        <v>5.7</v>
      </c>
      <c r="AA4161" s="2">
        <v>1.85</v>
      </c>
      <c r="AB4161" s="2">
        <v>0</v>
      </c>
    </row>
    <row r="4162" spans="1:28" x14ac:dyDescent="0.3">
      <c r="A4162" s="2" t="s">
        <v>28</v>
      </c>
      <c r="B4162" s="2" t="s">
        <v>1865</v>
      </c>
      <c r="C4162" s="2">
        <v>15</v>
      </c>
      <c r="D4162" s="2">
        <v>144</v>
      </c>
      <c r="E4162" s="2">
        <v>124</v>
      </c>
      <c r="F4162" s="2">
        <v>327</v>
      </c>
      <c r="G4162" s="2" t="s">
        <v>4713</v>
      </c>
      <c r="H4162" s="2">
        <v>464</v>
      </c>
      <c r="J4162" s="2" t="s">
        <v>23894</v>
      </c>
      <c r="K4162" s="2" t="s">
        <v>6808</v>
      </c>
      <c r="L4162" s="2" t="s">
        <v>11254</v>
      </c>
      <c r="M4162" s="2">
        <v>27569</v>
      </c>
      <c r="N4162" s="2">
        <v>1761</v>
      </c>
      <c r="O4162" s="2" t="s">
        <v>4270</v>
      </c>
      <c r="P4162" s="2">
        <v>0</v>
      </c>
      <c r="Q4162" s="2" t="s">
        <v>18102</v>
      </c>
      <c r="R4162" s="3" t="s">
        <v>22820</v>
      </c>
      <c r="S4162" s="2">
        <v>106</v>
      </c>
      <c r="T4162" s="2" t="s">
        <v>23654</v>
      </c>
      <c r="U4162" s="2" t="s">
        <v>23709</v>
      </c>
      <c r="V4162" s="2" t="s">
        <v>23759</v>
      </c>
      <c r="W4162" s="2">
        <v>120000000</v>
      </c>
      <c r="X4162" s="2">
        <v>2006</v>
      </c>
      <c r="Y4162" s="2">
        <v>426</v>
      </c>
      <c r="Z4162" s="2">
        <v>8.1999999999999993</v>
      </c>
      <c r="AA4162" s="2">
        <v>2.35</v>
      </c>
      <c r="AB4162" s="2">
        <v>349</v>
      </c>
    </row>
    <row r="4163" spans="1:28" x14ac:dyDescent="0.3">
      <c r="A4163" s="2" t="s">
        <v>28</v>
      </c>
      <c r="B4163" s="2" t="s">
        <v>1866</v>
      </c>
      <c r="C4163" s="2">
        <v>61</v>
      </c>
      <c r="D4163" s="2">
        <v>113</v>
      </c>
      <c r="E4163" s="2">
        <v>9</v>
      </c>
      <c r="F4163" s="2">
        <v>42</v>
      </c>
      <c r="G4163" s="2" t="s">
        <v>4714</v>
      </c>
      <c r="H4163" s="2">
        <v>402</v>
      </c>
      <c r="I4163" s="2">
        <v>9054736</v>
      </c>
      <c r="J4163" s="2" t="s">
        <v>5558</v>
      </c>
      <c r="K4163" s="2" t="s">
        <v>6654</v>
      </c>
      <c r="L4163" s="2" t="s">
        <v>11255</v>
      </c>
      <c r="M4163" s="2">
        <v>5744</v>
      </c>
      <c r="N4163" s="2">
        <v>787</v>
      </c>
      <c r="O4163" s="2" t="s">
        <v>13613</v>
      </c>
      <c r="P4163" s="2">
        <v>1</v>
      </c>
      <c r="Q4163" s="2" t="s">
        <v>18103</v>
      </c>
      <c r="R4163" s="3" t="s">
        <v>22821</v>
      </c>
      <c r="S4163" s="2">
        <v>57</v>
      </c>
      <c r="T4163" s="2" t="s">
        <v>23647</v>
      </c>
      <c r="U4163" s="2" t="s">
        <v>23694</v>
      </c>
      <c r="V4163" s="2" t="s">
        <v>23762</v>
      </c>
      <c r="W4163" s="2">
        <v>2700000</v>
      </c>
      <c r="X4163" s="2">
        <v>1997</v>
      </c>
      <c r="Y4163" s="2">
        <v>222</v>
      </c>
      <c r="Z4163" s="2">
        <v>7.1</v>
      </c>
      <c r="AA4163" s="2">
        <v>1.66</v>
      </c>
      <c r="AB4163" s="2">
        <v>381</v>
      </c>
    </row>
    <row r="4164" spans="1:28" x14ac:dyDescent="0.3">
      <c r="A4164" s="2" t="s">
        <v>28</v>
      </c>
      <c r="B4164" s="2" t="s">
        <v>1286</v>
      </c>
      <c r="C4164" s="2">
        <v>33</v>
      </c>
      <c r="D4164" s="2">
        <v>118</v>
      </c>
      <c r="E4164" s="2">
        <v>19</v>
      </c>
      <c r="F4164" s="2">
        <v>48</v>
      </c>
      <c r="G4164" s="2" t="s">
        <v>4715</v>
      </c>
      <c r="H4164" s="2">
        <v>481</v>
      </c>
      <c r="J4164" s="2" t="s">
        <v>25061</v>
      </c>
      <c r="K4164" s="2" t="s">
        <v>3705</v>
      </c>
      <c r="L4164" s="2" t="s">
        <v>11256</v>
      </c>
      <c r="M4164" s="2">
        <v>8856</v>
      </c>
      <c r="N4164" s="2">
        <v>681</v>
      </c>
      <c r="O4164" s="2" t="s">
        <v>13614</v>
      </c>
      <c r="P4164" s="2">
        <v>0</v>
      </c>
      <c r="Q4164" s="2" t="s">
        <v>18104</v>
      </c>
      <c r="R4164" s="3" t="s">
        <v>22822</v>
      </c>
      <c r="S4164" s="2">
        <v>90</v>
      </c>
      <c r="T4164" s="2" t="s">
        <v>23647</v>
      </c>
      <c r="U4164" s="2" t="s">
        <v>23694</v>
      </c>
      <c r="V4164" s="2" t="s">
        <v>23761</v>
      </c>
      <c r="W4164" s="2">
        <v>2700000</v>
      </c>
      <c r="X4164" s="2">
        <v>1979</v>
      </c>
      <c r="Y4164" s="2">
        <v>81</v>
      </c>
      <c r="Z4164" s="2">
        <v>7.4</v>
      </c>
      <c r="AA4164" s="2">
        <v>1.85</v>
      </c>
      <c r="AB4164" s="2">
        <v>0</v>
      </c>
    </row>
    <row r="4165" spans="1:28" x14ac:dyDescent="0.3">
      <c r="A4165" s="2" t="s">
        <v>28</v>
      </c>
      <c r="B4165" s="2" t="s">
        <v>1867</v>
      </c>
      <c r="C4165" s="2">
        <v>1</v>
      </c>
      <c r="D4165" s="2">
        <v>141</v>
      </c>
      <c r="E4165" s="2">
        <v>2</v>
      </c>
      <c r="F4165" s="2">
        <v>32</v>
      </c>
      <c r="G4165" s="2" t="s">
        <v>4716</v>
      </c>
      <c r="H4165" s="2">
        <v>258</v>
      </c>
      <c r="J4165" s="2" t="s">
        <v>6102</v>
      </c>
      <c r="K4165" s="2" t="s">
        <v>6886</v>
      </c>
      <c r="L4165" s="2" t="s">
        <v>11257</v>
      </c>
      <c r="M4165" s="2">
        <v>745</v>
      </c>
      <c r="N4165" s="2">
        <v>434</v>
      </c>
      <c r="O4165" s="2" t="s">
        <v>13615</v>
      </c>
      <c r="P4165" s="2">
        <v>2</v>
      </c>
      <c r="R4165" s="3" t="s">
        <v>22823</v>
      </c>
      <c r="S4165" s="2">
        <v>8</v>
      </c>
      <c r="T4165" s="2" t="s">
        <v>23682</v>
      </c>
      <c r="U4165" s="2" t="s">
        <v>23697</v>
      </c>
      <c r="W4165" s="2">
        <v>3000000</v>
      </c>
      <c r="X4165" s="2">
        <v>2015</v>
      </c>
      <c r="Y4165" s="2">
        <v>85</v>
      </c>
      <c r="Z4165" s="2">
        <v>6.6</v>
      </c>
      <c r="AB4165" s="2">
        <v>50</v>
      </c>
    </row>
    <row r="4166" spans="1:28" x14ac:dyDescent="0.3">
      <c r="A4166" s="2" t="s">
        <v>28</v>
      </c>
      <c r="B4166" s="2" t="s">
        <v>1868</v>
      </c>
      <c r="C4166" s="2">
        <v>2</v>
      </c>
      <c r="D4166" s="2">
        <v>90</v>
      </c>
      <c r="E4166" s="2">
        <v>0</v>
      </c>
      <c r="F4166" s="2">
        <v>13</v>
      </c>
      <c r="G4166" s="2" t="s">
        <v>4717</v>
      </c>
      <c r="H4166" s="2">
        <v>122</v>
      </c>
      <c r="J4166" s="2" t="s">
        <v>25062</v>
      </c>
      <c r="K4166" s="2" t="s">
        <v>3669</v>
      </c>
      <c r="L4166" s="2" t="s">
        <v>11258</v>
      </c>
      <c r="M4166" s="2">
        <v>1828</v>
      </c>
      <c r="N4166" s="2">
        <v>197</v>
      </c>
      <c r="O4166" s="2" t="s">
        <v>13616</v>
      </c>
      <c r="P4166" s="2">
        <v>0</v>
      </c>
      <c r="Q4166" s="2" t="s">
        <v>18105</v>
      </c>
      <c r="R4166" s="3" t="s">
        <v>22824</v>
      </c>
      <c r="S4166" s="2">
        <v>6</v>
      </c>
      <c r="T4166" s="2" t="s">
        <v>23676</v>
      </c>
      <c r="U4166" s="2" t="s">
        <v>23716</v>
      </c>
      <c r="V4166" s="2" t="s">
        <v>23764</v>
      </c>
      <c r="X4166" s="2">
        <v>2008</v>
      </c>
      <c r="Y4166" s="2">
        <v>33</v>
      </c>
      <c r="Z4166" s="2">
        <v>5.7</v>
      </c>
      <c r="AA4166" s="2">
        <v>1.85</v>
      </c>
      <c r="AB4166" s="2">
        <v>77</v>
      </c>
    </row>
    <row r="4167" spans="1:28" x14ac:dyDescent="0.3">
      <c r="A4167" s="2" t="s">
        <v>28</v>
      </c>
      <c r="B4167" s="2" t="s">
        <v>1806</v>
      </c>
      <c r="C4167" s="2">
        <v>27</v>
      </c>
      <c r="D4167" s="2">
        <v>109</v>
      </c>
      <c r="E4167" s="2">
        <v>673</v>
      </c>
      <c r="F4167" s="2">
        <v>359</v>
      </c>
      <c r="G4167" s="2" t="s">
        <v>4718</v>
      </c>
      <c r="H4167" s="2">
        <v>756</v>
      </c>
      <c r="J4167" s="2" t="s">
        <v>24640</v>
      </c>
      <c r="K4167" s="2" t="s">
        <v>3726</v>
      </c>
      <c r="L4167" s="2" t="s">
        <v>11259</v>
      </c>
      <c r="M4167" s="2">
        <v>5786</v>
      </c>
      <c r="N4167" s="2">
        <v>1949</v>
      </c>
      <c r="O4167" s="2" t="s">
        <v>4029</v>
      </c>
      <c r="P4167" s="2">
        <v>1</v>
      </c>
      <c r="Q4167" s="2" t="s">
        <v>18106</v>
      </c>
      <c r="R4167" s="3" t="s">
        <v>22825</v>
      </c>
      <c r="S4167" s="2">
        <v>65</v>
      </c>
      <c r="T4167" s="2" t="s">
        <v>23647</v>
      </c>
      <c r="U4167" s="2" t="s">
        <v>23694</v>
      </c>
      <c r="V4167" s="2" t="s">
        <v>23764</v>
      </c>
      <c r="W4167" s="2">
        <v>2686585</v>
      </c>
      <c r="X4167" s="2">
        <v>1963</v>
      </c>
      <c r="Y4167" s="2">
        <v>370</v>
      </c>
      <c r="Z4167" s="2">
        <v>6.9</v>
      </c>
      <c r="AA4167" s="2">
        <v>1.85</v>
      </c>
      <c r="AB4167" s="2">
        <v>573</v>
      </c>
    </row>
    <row r="4168" spans="1:28" x14ac:dyDescent="0.3">
      <c r="A4168" s="2" t="s">
        <v>28</v>
      </c>
      <c r="B4168" s="2" t="s">
        <v>25063</v>
      </c>
      <c r="C4168" s="2">
        <v>19</v>
      </c>
      <c r="D4168" s="2">
        <v>95</v>
      </c>
      <c r="E4168" s="2">
        <v>53</v>
      </c>
      <c r="F4168" s="2">
        <v>2</v>
      </c>
      <c r="G4168" s="2" t="s">
        <v>4719</v>
      </c>
      <c r="H4168" s="2">
        <v>20</v>
      </c>
      <c r="J4168" s="2" t="s">
        <v>24006</v>
      </c>
      <c r="K4168" s="2" t="s">
        <v>6887</v>
      </c>
      <c r="L4168" s="2" t="s">
        <v>11260</v>
      </c>
      <c r="M4168" s="2">
        <v>1470</v>
      </c>
      <c r="N4168" s="2">
        <v>25</v>
      </c>
      <c r="O4168" s="2" t="s">
        <v>13617</v>
      </c>
      <c r="P4168" s="2">
        <v>0</v>
      </c>
      <c r="Q4168" s="2" t="s">
        <v>18107</v>
      </c>
      <c r="R4168" s="3" t="s">
        <v>22826</v>
      </c>
      <c r="S4168" s="2">
        <v>5</v>
      </c>
      <c r="T4168" s="2" t="s">
        <v>23663</v>
      </c>
      <c r="U4168" s="2" t="s">
        <v>23724</v>
      </c>
      <c r="W4168" s="2">
        <v>2650000</v>
      </c>
      <c r="X4168" s="2">
        <v>1996</v>
      </c>
      <c r="Y4168" s="2">
        <v>3</v>
      </c>
      <c r="Z4168" s="2">
        <v>7</v>
      </c>
      <c r="AA4168" s="2">
        <v>1.85</v>
      </c>
      <c r="AB4168" s="2">
        <v>121</v>
      </c>
    </row>
    <row r="4169" spans="1:28" x14ac:dyDescent="0.3">
      <c r="A4169" s="2" t="s">
        <v>29</v>
      </c>
      <c r="B4169" s="2" t="s">
        <v>1765</v>
      </c>
      <c r="C4169" s="2">
        <v>9</v>
      </c>
      <c r="D4169" s="2">
        <v>122</v>
      </c>
      <c r="E4169" s="2">
        <v>149</v>
      </c>
      <c r="F4169" s="2">
        <v>315</v>
      </c>
      <c r="G4169" s="2" t="s">
        <v>4720</v>
      </c>
      <c r="H4169" s="2">
        <v>760</v>
      </c>
      <c r="J4169" s="2" t="s">
        <v>25064</v>
      </c>
      <c r="K4169" s="2" t="s">
        <v>4778</v>
      </c>
      <c r="L4169" s="2" t="s">
        <v>11261</v>
      </c>
      <c r="M4169" s="2">
        <v>1553</v>
      </c>
      <c r="N4169" s="2">
        <v>2555</v>
      </c>
      <c r="O4169" s="2" t="s">
        <v>13618</v>
      </c>
      <c r="P4169" s="2">
        <v>0</v>
      </c>
      <c r="Q4169" s="2" t="s">
        <v>18108</v>
      </c>
      <c r="R4169" s="3" t="s">
        <v>22827</v>
      </c>
      <c r="S4169" s="2">
        <v>27</v>
      </c>
      <c r="T4169" s="2" t="s">
        <v>23647</v>
      </c>
      <c r="U4169" s="2" t="s">
        <v>23694</v>
      </c>
      <c r="V4169" s="2" t="s">
        <v>23770</v>
      </c>
      <c r="W4169" s="2">
        <v>2627000</v>
      </c>
      <c r="X4169" s="2">
        <v>1943</v>
      </c>
      <c r="Y4169" s="2">
        <v>675</v>
      </c>
      <c r="Z4169" s="2">
        <v>7</v>
      </c>
      <c r="AA4169" s="2">
        <v>1.37</v>
      </c>
      <c r="AB4169" s="2">
        <v>116</v>
      </c>
    </row>
    <row r="4170" spans="1:28" x14ac:dyDescent="0.3">
      <c r="A4170" s="2" t="s">
        <v>28</v>
      </c>
      <c r="B4170" s="2" t="s">
        <v>901</v>
      </c>
      <c r="C4170" s="2">
        <v>121</v>
      </c>
      <c r="D4170" s="2">
        <v>93</v>
      </c>
      <c r="E4170" s="2">
        <v>0</v>
      </c>
      <c r="F4170" s="2">
        <v>628</v>
      </c>
      <c r="G4170" s="2" t="s">
        <v>4721</v>
      </c>
      <c r="H4170" s="2">
        <v>1000</v>
      </c>
      <c r="I4170" s="2">
        <v>119500000</v>
      </c>
      <c r="J4170" s="2" t="s">
        <v>24186</v>
      </c>
      <c r="K4170" s="2" t="s">
        <v>3131</v>
      </c>
      <c r="L4170" s="2" t="s">
        <v>11262</v>
      </c>
      <c r="M4170" s="2">
        <v>95294</v>
      </c>
      <c r="N4170" s="2">
        <v>4701</v>
      </c>
      <c r="O4170" s="2" t="s">
        <v>2931</v>
      </c>
      <c r="P4170" s="2">
        <v>0</v>
      </c>
      <c r="Q4170" s="2" t="s">
        <v>18109</v>
      </c>
      <c r="R4170" s="3" t="s">
        <v>22828</v>
      </c>
      <c r="S4170" s="2">
        <v>363</v>
      </c>
      <c r="T4170" s="2" t="s">
        <v>23647</v>
      </c>
      <c r="U4170" s="2" t="s">
        <v>23694</v>
      </c>
      <c r="V4170" s="2" t="s">
        <v>23762</v>
      </c>
      <c r="W4170" s="2">
        <v>2600000</v>
      </c>
      <c r="X4170" s="2">
        <v>1974</v>
      </c>
      <c r="Y4170" s="2">
        <v>1000</v>
      </c>
      <c r="Z4170" s="2">
        <v>7.8</v>
      </c>
      <c r="AA4170" s="2">
        <v>2.35</v>
      </c>
      <c r="AB4170" s="2">
        <v>12000</v>
      </c>
    </row>
    <row r="4171" spans="1:28" x14ac:dyDescent="0.3">
      <c r="A4171" s="2" t="s">
        <v>28</v>
      </c>
      <c r="B4171" s="2" t="s">
        <v>1346</v>
      </c>
      <c r="C4171" s="2">
        <v>166</v>
      </c>
      <c r="D4171" s="2">
        <v>97</v>
      </c>
      <c r="E4171" s="2">
        <v>17</v>
      </c>
      <c r="F4171" s="2">
        <v>74</v>
      </c>
      <c r="G4171" s="2" t="s">
        <v>4722</v>
      </c>
      <c r="H4171" s="2">
        <v>158</v>
      </c>
      <c r="I4171" s="2">
        <v>32600000</v>
      </c>
      <c r="J4171" s="2" t="s">
        <v>24267</v>
      </c>
      <c r="K4171" s="2" t="s">
        <v>6888</v>
      </c>
      <c r="L4171" s="2" t="s">
        <v>11263</v>
      </c>
      <c r="M4171" s="2">
        <v>29488</v>
      </c>
      <c r="N4171" s="2">
        <v>467</v>
      </c>
      <c r="O4171" s="2" t="s">
        <v>13619</v>
      </c>
      <c r="P4171" s="2">
        <v>0</v>
      </c>
      <c r="Q4171" s="2" t="s">
        <v>18110</v>
      </c>
      <c r="R4171" s="3" t="s">
        <v>22829</v>
      </c>
      <c r="S4171" s="2">
        <v>326</v>
      </c>
      <c r="T4171" s="2" t="s">
        <v>23647</v>
      </c>
      <c r="U4171" s="2" t="s">
        <v>23694</v>
      </c>
      <c r="V4171" s="2" t="s">
        <v>23762</v>
      </c>
      <c r="W4171" s="2">
        <v>1800000</v>
      </c>
      <c r="X4171" s="2">
        <v>1984</v>
      </c>
      <c r="Y4171" s="2">
        <v>84</v>
      </c>
      <c r="Z4171" s="2">
        <v>5.9</v>
      </c>
      <c r="AA4171" s="2">
        <v>1.85</v>
      </c>
      <c r="AB4171" s="2">
        <v>0</v>
      </c>
    </row>
    <row r="4172" spans="1:28" x14ac:dyDescent="0.3">
      <c r="A4172" s="2" t="s">
        <v>29</v>
      </c>
      <c r="B4172" s="2" t="s">
        <v>1870</v>
      </c>
      <c r="C4172" s="2">
        <v>269</v>
      </c>
      <c r="D4172" s="2">
        <v>82</v>
      </c>
      <c r="E4172" s="2">
        <v>84</v>
      </c>
      <c r="F4172" s="2">
        <v>46</v>
      </c>
      <c r="G4172" s="2" t="s">
        <v>4723</v>
      </c>
      <c r="H4172" s="2">
        <v>88</v>
      </c>
      <c r="I4172" s="2">
        <v>3826455</v>
      </c>
      <c r="J4172" s="2" t="s">
        <v>5558</v>
      </c>
      <c r="K4172" s="2" t="s">
        <v>6889</v>
      </c>
      <c r="L4172" s="2" t="s">
        <v>11264</v>
      </c>
      <c r="M4172" s="2">
        <v>34643</v>
      </c>
      <c r="N4172" s="2">
        <v>205</v>
      </c>
      <c r="O4172" s="2" t="s">
        <v>13620</v>
      </c>
      <c r="P4172" s="2">
        <v>1</v>
      </c>
      <c r="Q4172" s="2" t="s">
        <v>18111</v>
      </c>
      <c r="R4172" s="3" t="s">
        <v>22830</v>
      </c>
      <c r="S4172" s="2">
        <v>123</v>
      </c>
      <c r="T4172" s="2" t="s">
        <v>23683</v>
      </c>
      <c r="U4172" s="2" t="s">
        <v>23746</v>
      </c>
      <c r="V4172" s="2" t="s">
        <v>23759</v>
      </c>
      <c r="X4172" s="2">
        <v>2013</v>
      </c>
      <c r="Y4172" s="2">
        <v>64</v>
      </c>
      <c r="Z4172" s="2">
        <v>7.4</v>
      </c>
      <c r="AA4172" s="2">
        <v>1.33</v>
      </c>
      <c r="AB4172" s="2">
        <v>17000</v>
      </c>
    </row>
    <row r="4173" spans="1:28" x14ac:dyDescent="0.3">
      <c r="A4173" s="2" t="s">
        <v>28</v>
      </c>
      <c r="B4173" s="2" t="s">
        <v>1100</v>
      </c>
      <c r="C4173" s="2">
        <v>29</v>
      </c>
      <c r="D4173" s="2">
        <v>140</v>
      </c>
      <c r="E4173" s="2">
        <v>133</v>
      </c>
      <c r="F4173" s="2">
        <v>239</v>
      </c>
      <c r="G4173" s="2" t="s">
        <v>4246</v>
      </c>
      <c r="H4173" s="2">
        <v>443</v>
      </c>
      <c r="I4173" s="2">
        <v>3130592</v>
      </c>
      <c r="J4173" s="2" t="s">
        <v>23794</v>
      </c>
      <c r="K4173" s="2" t="s">
        <v>4639</v>
      </c>
      <c r="L4173" s="2" t="s">
        <v>11265</v>
      </c>
      <c r="M4173" s="2">
        <v>10755</v>
      </c>
      <c r="N4173" s="2">
        <v>1269</v>
      </c>
      <c r="O4173" s="2" t="s">
        <v>12571</v>
      </c>
      <c r="P4173" s="2">
        <v>1</v>
      </c>
      <c r="Q4173" s="2" t="s">
        <v>18112</v>
      </c>
      <c r="R4173" s="3" t="s">
        <v>22831</v>
      </c>
      <c r="S4173" s="2">
        <v>69</v>
      </c>
      <c r="T4173" s="2" t="s">
        <v>23647</v>
      </c>
      <c r="U4173" s="2" t="s">
        <v>23695</v>
      </c>
      <c r="V4173" s="2" t="s">
        <v>23762</v>
      </c>
      <c r="W4173" s="2">
        <v>2600000</v>
      </c>
      <c r="X4173" s="2">
        <v>1987</v>
      </c>
      <c r="Y4173" s="2">
        <v>249</v>
      </c>
      <c r="Z4173" s="2">
        <v>7.8</v>
      </c>
      <c r="AA4173" s="2">
        <v>1.66</v>
      </c>
      <c r="AB4173" s="2">
        <v>963</v>
      </c>
    </row>
    <row r="4174" spans="1:28" x14ac:dyDescent="0.3">
      <c r="A4174" s="2" t="s">
        <v>28</v>
      </c>
      <c r="B4174" s="2" t="s">
        <v>1871</v>
      </c>
      <c r="C4174" s="2">
        <v>20</v>
      </c>
      <c r="D4174" s="2">
        <v>86</v>
      </c>
      <c r="E4174" s="2">
        <v>3</v>
      </c>
      <c r="F4174" s="2">
        <v>327</v>
      </c>
      <c r="G4174" s="2" t="s">
        <v>4724</v>
      </c>
      <c r="H4174" s="2">
        <v>833</v>
      </c>
      <c r="I4174" s="2">
        <v>475000</v>
      </c>
      <c r="J4174" s="2" t="s">
        <v>24140</v>
      </c>
      <c r="K4174" s="2" t="s">
        <v>3852</v>
      </c>
      <c r="L4174" s="2" t="s">
        <v>11266</v>
      </c>
      <c r="M4174" s="2">
        <v>6930</v>
      </c>
      <c r="N4174" s="2">
        <v>2753</v>
      </c>
      <c r="O4174" s="2" t="s">
        <v>5082</v>
      </c>
      <c r="P4174" s="2">
        <v>2</v>
      </c>
      <c r="Q4174" s="2" t="s">
        <v>18113</v>
      </c>
      <c r="R4174" s="3" t="s">
        <v>22832</v>
      </c>
      <c r="S4174" s="2">
        <v>53</v>
      </c>
      <c r="T4174" s="2" t="s">
        <v>23647</v>
      </c>
      <c r="U4174" s="2" t="s">
        <v>23694</v>
      </c>
      <c r="V4174" s="2" t="s">
        <v>23762</v>
      </c>
      <c r="W4174" s="2">
        <v>2800000</v>
      </c>
      <c r="X4174" s="2">
        <v>2006</v>
      </c>
      <c r="Y4174" s="2">
        <v>549</v>
      </c>
      <c r="Z4174" s="2">
        <v>6</v>
      </c>
      <c r="AB4174" s="2">
        <v>323</v>
      </c>
    </row>
    <row r="4175" spans="1:28" x14ac:dyDescent="0.3">
      <c r="A4175" s="2" t="s">
        <v>28</v>
      </c>
      <c r="B4175" s="2" t="s">
        <v>686</v>
      </c>
      <c r="C4175" s="2">
        <v>107</v>
      </c>
      <c r="D4175" s="2">
        <v>109</v>
      </c>
      <c r="E4175" s="2">
        <v>7</v>
      </c>
      <c r="F4175" s="2">
        <v>1000</v>
      </c>
      <c r="G4175" s="2" t="s">
        <v>2521</v>
      </c>
      <c r="H4175" s="2">
        <v>40000</v>
      </c>
      <c r="I4175" s="2">
        <v>10654581</v>
      </c>
      <c r="J4175" s="2" t="s">
        <v>24023</v>
      </c>
      <c r="K4175" s="2" t="s">
        <v>6194</v>
      </c>
      <c r="L4175" s="2" t="s">
        <v>8745</v>
      </c>
      <c r="M4175" s="2">
        <v>45500</v>
      </c>
      <c r="N4175" s="2">
        <v>52621</v>
      </c>
      <c r="O4175" s="2" t="s">
        <v>6322</v>
      </c>
      <c r="P4175" s="2">
        <v>0</v>
      </c>
      <c r="Q4175" s="2" t="s">
        <v>15636</v>
      </c>
      <c r="R4175" s="3" t="s">
        <v>20309</v>
      </c>
      <c r="S4175" s="2">
        <v>260</v>
      </c>
      <c r="T4175" s="2" t="s">
        <v>23647</v>
      </c>
      <c r="U4175" s="2" t="s">
        <v>23694</v>
      </c>
      <c r="V4175" s="2" t="s">
        <v>23762</v>
      </c>
      <c r="W4175" s="2">
        <v>34000000</v>
      </c>
      <c r="X4175" s="2">
        <v>1999</v>
      </c>
      <c r="Y4175" s="2">
        <v>9000</v>
      </c>
      <c r="Z4175" s="2">
        <v>5.3</v>
      </c>
      <c r="AA4175" s="2">
        <v>1.85</v>
      </c>
      <c r="AB4175" s="2">
        <v>1000</v>
      </c>
    </row>
    <row r="4176" spans="1:28" x14ac:dyDescent="0.3">
      <c r="A4176" s="2" t="s">
        <v>28</v>
      </c>
      <c r="B4176" s="2" t="s">
        <v>1872</v>
      </c>
      <c r="C4176" s="2">
        <v>74</v>
      </c>
      <c r="D4176" s="2">
        <v>105</v>
      </c>
      <c r="E4176" s="2">
        <v>147</v>
      </c>
      <c r="F4176" s="2">
        <v>28</v>
      </c>
      <c r="G4176" s="2" t="s">
        <v>4725</v>
      </c>
      <c r="H4176" s="2">
        <v>52</v>
      </c>
      <c r="I4176" s="2">
        <v>2276368</v>
      </c>
      <c r="J4176" s="2" t="s">
        <v>25065</v>
      </c>
      <c r="K4176" s="2" t="s">
        <v>6890</v>
      </c>
      <c r="L4176" s="2" t="s">
        <v>11267</v>
      </c>
      <c r="M4176" s="2">
        <v>3849</v>
      </c>
      <c r="N4176" s="2">
        <v>179</v>
      </c>
      <c r="O4176" s="2" t="s">
        <v>13621</v>
      </c>
      <c r="P4176" s="2">
        <v>1</v>
      </c>
      <c r="Q4176" s="2" t="s">
        <v>18114</v>
      </c>
      <c r="R4176" s="3" t="s">
        <v>22833</v>
      </c>
      <c r="S4176" s="2">
        <v>37</v>
      </c>
      <c r="T4176" s="2" t="s">
        <v>23647</v>
      </c>
      <c r="U4176" s="2" t="s">
        <v>23694</v>
      </c>
      <c r="V4176" s="2" t="s">
        <v>23759</v>
      </c>
      <c r="X4176" s="2">
        <v>2004</v>
      </c>
      <c r="Y4176" s="2">
        <v>52</v>
      </c>
      <c r="Z4176" s="2">
        <v>7.9</v>
      </c>
      <c r="AB4176" s="2">
        <v>0</v>
      </c>
    </row>
    <row r="4177" spans="1:28" x14ac:dyDescent="0.3">
      <c r="A4177" s="2" t="s">
        <v>28</v>
      </c>
      <c r="B4177" s="2" t="s">
        <v>1873</v>
      </c>
      <c r="C4177" s="2">
        <v>173</v>
      </c>
      <c r="D4177" s="2">
        <v>66</v>
      </c>
      <c r="E4177" s="2">
        <v>76</v>
      </c>
      <c r="F4177" s="2">
        <v>36</v>
      </c>
      <c r="G4177" s="2" t="s">
        <v>1873</v>
      </c>
      <c r="H4177" s="2">
        <v>123</v>
      </c>
      <c r="I4177" s="2">
        <v>38108</v>
      </c>
      <c r="J4177" s="2" t="s">
        <v>24159</v>
      </c>
      <c r="K4177" s="2" t="s">
        <v>6891</v>
      </c>
      <c r="L4177" s="2" t="s">
        <v>11268</v>
      </c>
      <c r="M4177" s="2">
        <v>40878</v>
      </c>
      <c r="N4177" s="2">
        <v>239</v>
      </c>
      <c r="O4177" s="2" t="s">
        <v>13622</v>
      </c>
      <c r="P4177" s="2">
        <v>0</v>
      </c>
      <c r="Q4177" s="2" t="s">
        <v>18115</v>
      </c>
      <c r="R4177" s="3" t="s">
        <v>22834</v>
      </c>
      <c r="S4177" s="2">
        <v>124</v>
      </c>
      <c r="T4177" s="2" t="s">
        <v>23652</v>
      </c>
      <c r="U4177" s="2" t="s">
        <v>23706</v>
      </c>
      <c r="V4177" s="2" t="s">
        <v>23762</v>
      </c>
      <c r="W4177" s="2">
        <v>2600000</v>
      </c>
      <c r="X4177" s="2">
        <v>2007</v>
      </c>
      <c r="Y4177" s="2">
        <v>76</v>
      </c>
      <c r="Z4177" s="2">
        <v>7.2</v>
      </c>
      <c r="AA4177" s="2">
        <v>1.85</v>
      </c>
      <c r="AB4177" s="2">
        <v>0</v>
      </c>
    </row>
    <row r="4178" spans="1:28" x14ac:dyDescent="0.3">
      <c r="A4178" s="2" t="s">
        <v>28</v>
      </c>
      <c r="B4178" s="2" t="s">
        <v>1874</v>
      </c>
      <c r="C4178" s="2">
        <v>5</v>
      </c>
      <c r="D4178" s="2">
        <v>99</v>
      </c>
      <c r="E4178" s="2">
        <v>0</v>
      </c>
      <c r="F4178" s="2">
        <v>4</v>
      </c>
      <c r="G4178" s="2" t="s">
        <v>4726</v>
      </c>
      <c r="H4178" s="2">
        <v>11</v>
      </c>
      <c r="J4178" s="2" t="s">
        <v>23916</v>
      </c>
      <c r="K4178" s="2" t="s">
        <v>6892</v>
      </c>
      <c r="L4178" s="2" t="s">
        <v>11269</v>
      </c>
      <c r="M4178" s="2">
        <v>1418</v>
      </c>
      <c r="N4178" s="2">
        <v>19</v>
      </c>
      <c r="O4178" s="2" t="s">
        <v>5094</v>
      </c>
      <c r="P4178" s="2">
        <v>1</v>
      </c>
      <c r="Q4178" s="2" t="s">
        <v>17212</v>
      </c>
      <c r="R4178" s="3" t="s">
        <v>22835</v>
      </c>
      <c r="S4178" s="2">
        <v>4</v>
      </c>
      <c r="T4178" s="2" t="s">
        <v>23650</v>
      </c>
      <c r="U4178" s="2" t="s">
        <v>23702</v>
      </c>
      <c r="W4178" s="2">
        <v>15000000</v>
      </c>
      <c r="X4178" s="2">
        <v>2009</v>
      </c>
      <c r="Y4178" s="2">
        <v>4</v>
      </c>
      <c r="Z4178" s="2">
        <v>7.4</v>
      </c>
      <c r="AA4178" s="2">
        <v>2.35</v>
      </c>
      <c r="AB4178" s="2">
        <v>30</v>
      </c>
    </row>
    <row r="4179" spans="1:28" x14ac:dyDescent="0.3">
      <c r="A4179" s="2" t="s">
        <v>28</v>
      </c>
      <c r="B4179" s="2" t="s">
        <v>1875</v>
      </c>
      <c r="C4179" s="2">
        <v>66</v>
      </c>
      <c r="D4179" s="2">
        <v>100</v>
      </c>
      <c r="E4179" s="2">
        <v>6</v>
      </c>
      <c r="F4179" s="2">
        <v>209</v>
      </c>
      <c r="G4179" s="2" t="s">
        <v>4727</v>
      </c>
      <c r="H4179" s="2">
        <v>331</v>
      </c>
      <c r="J4179" s="2" t="s">
        <v>24267</v>
      </c>
      <c r="K4179" s="2" t="s">
        <v>6893</v>
      </c>
      <c r="L4179" s="2" t="s">
        <v>11270</v>
      </c>
      <c r="M4179" s="2">
        <v>5012</v>
      </c>
      <c r="N4179" s="2">
        <v>1082</v>
      </c>
      <c r="O4179" s="2" t="s">
        <v>13504</v>
      </c>
      <c r="P4179" s="2">
        <v>1</v>
      </c>
      <c r="Q4179" s="2" t="s">
        <v>18116</v>
      </c>
      <c r="R4179" s="3" t="s">
        <v>22836</v>
      </c>
      <c r="S4179" s="2">
        <v>47</v>
      </c>
      <c r="T4179" s="2" t="s">
        <v>23647</v>
      </c>
      <c r="U4179" s="2" t="s">
        <v>23694</v>
      </c>
      <c r="V4179" s="2" t="s">
        <v>23762</v>
      </c>
      <c r="W4179" s="2">
        <v>2600000</v>
      </c>
      <c r="X4179" s="2">
        <v>2007</v>
      </c>
      <c r="Y4179" s="2">
        <v>272</v>
      </c>
      <c r="Z4179" s="2">
        <v>5.3</v>
      </c>
      <c r="AA4179" s="2">
        <v>1.85</v>
      </c>
      <c r="AB4179" s="2">
        <v>254</v>
      </c>
    </row>
    <row r="4180" spans="1:28" x14ac:dyDescent="0.3">
      <c r="A4180" s="2" t="s">
        <v>28</v>
      </c>
      <c r="B4180" s="2" t="s">
        <v>1876</v>
      </c>
      <c r="C4180" s="2">
        <v>169</v>
      </c>
      <c r="D4180" s="2">
        <v>103</v>
      </c>
      <c r="E4180" s="2">
        <v>134</v>
      </c>
      <c r="F4180" s="2">
        <v>390</v>
      </c>
      <c r="G4180" s="2" t="s">
        <v>3182</v>
      </c>
      <c r="H4180" s="2">
        <v>804</v>
      </c>
      <c r="J4180" s="2" t="s">
        <v>24613</v>
      </c>
      <c r="K4180" s="2" t="s">
        <v>6731</v>
      </c>
      <c r="L4180" s="2" t="s">
        <v>11271</v>
      </c>
      <c r="M4180" s="2">
        <v>150020</v>
      </c>
      <c r="N4180" s="2">
        <v>2510</v>
      </c>
      <c r="O4180" s="2" t="s">
        <v>13623</v>
      </c>
      <c r="P4180" s="2">
        <v>0</v>
      </c>
      <c r="Q4180" s="2" t="s">
        <v>18117</v>
      </c>
      <c r="R4180" s="3" t="s">
        <v>22837</v>
      </c>
      <c r="S4180" s="2">
        <v>568</v>
      </c>
      <c r="T4180" s="2" t="s">
        <v>23647</v>
      </c>
      <c r="U4180" s="2" t="s">
        <v>23694</v>
      </c>
      <c r="V4180" s="2" t="s">
        <v>23766</v>
      </c>
      <c r="W4180" s="2">
        <v>2540800</v>
      </c>
      <c r="X4180" s="2">
        <v>1952</v>
      </c>
      <c r="Y4180" s="2">
        <v>786</v>
      </c>
      <c r="Z4180" s="2">
        <v>8.3000000000000007</v>
      </c>
      <c r="AA4180" s="2">
        <v>1.37</v>
      </c>
      <c r="AB4180" s="2">
        <v>0</v>
      </c>
    </row>
    <row r="4181" spans="1:28" x14ac:dyDescent="0.3">
      <c r="A4181" s="2" t="s">
        <v>28</v>
      </c>
      <c r="B4181" s="2" t="s">
        <v>1877</v>
      </c>
      <c r="C4181" s="2">
        <v>13</v>
      </c>
      <c r="D4181" s="2">
        <v>97</v>
      </c>
      <c r="E4181" s="2">
        <v>65</v>
      </c>
      <c r="F4181" s="2">
        <v>0</v>
      </c>
      <c r="G4181" s="2" t="s">
        <v>4728</v>
      </c>
      <c r="H4181" s="2">
        <v>65</v>
      </c>
      <c r="J4181" s="2" t="s">
        <v>5814</v>
      </c>
      <c r="K4181" s="2" t="s">
        <v>1877</v>
      </c>
      <c r="L4181" s="2" t="s">
        <v>11272</v>
      </c>
      <c r="M4181" s="2">
        <v>6429</v>
      </c>
      <c r="N4181" s="2">
        <v>67</v>
      </c>
      <c r="O4181" s="2" t="s">
        <v>13624</v>
      </c>
      <c r="P4181" s="2">
        <v>2</v>
      </c>
      <c r="Q4181" s="2" t="s">
        <v>18118</v>
      </c>
      <c r="R4181" s="3" t="s">
        <v>22838</v>
      </c>
      <c r="S4181" s="2">
        <v>25</v>
      </c>
      <c r="T4181" s="2" t="s">
        <v>23647</v>
      </c>
      <c r="U4181" s="2" t="s">
        <v>23698</v>
      </c>
      <c r="W4181" s="2">
        <v>2500000</v>
      </c>
      <c r="X4181" s="2">
        <v>2010</v>
      </c>
      <c r="Y4181" s="2">
        <v>2</v>
      </c>
      <c r="Z4181" s="2">
        <v>7.6</v>
      </c>
      <c r="AB4181" s="2">
        <v>10000</v>
      </c>
    </row>
    <row r="4182" spans="1:28" x14ac:dyDescent="0.3">
      <c r="A4182" s="2" t="s">
        <v>28</v>
      </c>
      <c r="B4182" s="2" t="s">
        <v>1654</v>
      </c>
      <c r="C4182" s="2">
        <v>129</v>
      </c>
      <c r="D4182" s="2">
        <v>86</v>
      </c>
      <c r="E4182" s="2">
        <v>89</v>
      </c>
      <c r="F4182" s="2">
        <v>555</v>
      </c>
      <c r="G4182" s="2" t="s">
        <v>4729</v>
      </c>
      <c r="H4182" s="2">
        <v>713</v>
      </c>
      <c r="I4182" s="2">
        <v>40041683</v>
      </c>
      <c r="J4182" s="2" t="s">
        <v>24037</v>
      </c>
      <c r="K4182" s="2" t="s">
        <v>3598</v>
      </c>
      <c r="L4182" s="2" t="s">
        <v>11273</v>
      </c>
      <c r="M4182" s="2">
        <v>34620</v>
      </c>
      <c r="N4182" s="2">
        <v>3421</v>
      </c>
      <c r="O4182" s="2" t="s">
        <v>3597</v>
      </c>
      <c r="P4182" s="2">
        <v>6</v>
      </c>
      <c r="Q4182" s="2" t="s">
        <v>18119</v>
      </c>
      <c r="R4182" s="3" t="s">
        <v>22839</v>
      </c>
      <c r="S4182" s="2">
        <v>107</v>
      </c>
      <c r="T4182" s="2" t="s">
        <v>23647</v>
      </c>
      <c r="U4182" s="2" t="s">
        <v>23694</v>
      </c>
      <c r="V4182" s="2" t="s">
        <v>23762</v>
      </c>
      <c r="W4182" s="2">
        <v>2500000</v>
      </c>
      <c r="X4182" s="2">
        <v>2013</v>
      </c>
      <c r="Y4182" s="2">
        <v>584</v>
      </c>
      <c r="Z4182" s="2">
        <v>5.0999999999999996</v>
      </c>
      <c r="AA4182" s="2">
        <v>1.85</v>
      </c>
      <c r="AB4182" s="2">
        <v>0</v>
      </c>
    </row>
    <row r="4183" spans="1:28" x14ac:dyDescent="0.3">
      <c r="A4183" s="2" t="s">
        <v>28</v>
      </c>
      <c r="B4183" s="2" t="s">
        <v>1878</v>
      </c>
      <c r="C4183" s="2">
        <v>30</v>
      </c>
      <c r="D4183" s="2">
        <v>87</v>
      </c>
      <c r="E4183" s="2">
        <v>67</v>
      </c>
      <c r="F4183" s="2">
        <v>67</v>
      </c>
      <c r="G4183" s="2" t="s">
        <v>4730</v>
      </c>
      <c r="H4183" s="2">
        <v>871</v>
      </c>
      <c r="I4183" s="2">
        <v>33349949</v>
      </c>
      <c r="J4183" s="2" t="s">
        <v>5814</v>
      </c>
      <c r="K4183" s="2" t="s">
        <v>6894</v>
      </c>
      <c r="L4183" s="2" t="s">
        <v>11274</v>
      </c>
      <c r="M4183" s="2">
        <v>9010</v>
      </c>
      <c r="N4183" s="2">
        <v>1111</v>
      </c>
      <c r="O4183" s="2" t="s">
        <v>1878</v>
      </c>
      <c r="P4183" s="2">
        <v>0</v>
      </c>
      <c r="Q4183" s="2" t="s">
        <v>18120</v>
      </c>
      <c r="R4183" s="3" t="s">
        <v>22840</v>
      </c>
      <c r="S4183" s="2">
        <v>199</v>
      </c>
      <c r="T4183" s="2" t="s">
        <v>23647</v>
      </c>
      <c r="U4183" s="2" t="s">
        <v>23694</v>
      </c>
      <c r="V4183" s="2" t="s">
        <v>23760</v>
      </c>
      <c r="W4183" s="2">
        <v>2500000</v>
      </c>
      <c r="X4183" s="2">
        <v>2012</v>
      </c>
      <c r="Y4183" s="2">
        <v>118</v>
      </c>
      <c r="Z4183" s="2">
        <v>5.0999999999999996</v>
      </c>
      <c r="AA4183" s="2">
        <v>1.85</v>
      </c>
      <c r="AB4183" s="2">
        <v>0</v>
      </c>
    </row>
    <row r="4184" spans="1:28" x14ac:dyDescent="0.3">
      <c r="A4184" s="2" t="s">
        <v>28</v>
      </c>
      <c r="B4184" s="2" t="s">
        <v>1123</v>
      </c>
      <c r="C4184" s="2">
        <v>220</v>
      </c>
      <c r="D4184" s="2">
        <v>119</v>
      </c>
      <c r="E4184" s="2">
        <v>0</v>
      </c>
      <c r="F4184" s="2">
        <v>593</v>
      </c>
      <c r="G4184" s="2" t="s">
        <v>2801</v>
      </c>
      <c r="H4184" s="2">
        <v>908</v>
      </c>
      <c r="I4184" s="2">
        <v>33386128</v>
      </c>
      <c r="J4184" s="2" t="s">
        <v>5714</v>
      </c>
      <c r="K4184" s="2" t="s">
        <v>4239</v>
      </c>
      <c r="L4184" s="2" t="s">
        <v>9823</v>
      </c>
      <c r="M4184" s="2">
        <v>36372</v>
      </c>
      <c r="N4184" s="2">
        <v>3226</v>
      </c>
      <c r="O4184" s="2" t="s">
        <v>2985</v>
      </c>
      <c r="P4184" s="2">
        <v>0</v>
      </c>
      <c r="Q4184" s="2" t="s">
        <v>16706</v>
      </c>
      <c r="R4184" s="3" t="s">
        <v>21387</v>
      </c>
      <c r="S4184" s="2">
        <v>491</v>
      </c>
      <c r="T4184" s="2" t="s">
        <v>23647</v>
      </c>
      <c r="U4184" s="2" t="s">
        <v>23694</v>
      </c>
      <c r="V4184" s="2" t="s">
        <v>23762</v>
      </c>
      <c r="W4184" s="2">
        <v>15000000</v>
      </c>
      <c r="X4184" s="2">
        <v>2009</v>
      </c>
      <c r="Y4184" s="2">
        <v>764</v>
      </c>
      <c r="Z4184" s="2">
        <v>4.9000000000000004</v>
      </c>
      <c r="AA4184" s="2">
        <v>1.85</v>
      </c>
      <c r="AB4184" s="2">
        <v>3000</v>
      </c>
    </row>
    <row r="4185" spans="1:28" x14ac:dyDescent="0.3">
      <c r="A4185" s="2" t="s">
        <v>28</v>
      </c>
      <c r="B4185" s="2" t="s">
        <v>736</v>
      </c>
      <c r="C4185" s="2">
        <v>75</v>
      </c>
      <c r="D4185" s="2">
        <v>149</v>
      </c>
      <c r="E4185" s="2">
        <v>15000</v>
      </c>
      <c r="F4185" s="2">
        <v>982</v>
      </c>
      <c r="G4185" s="2" t="s">
        <v>2521</v>
      </c>
      <c r="H4185" s="2">
        <v>15000</v>
      </c>
      <c r="I4185" s="2">
        <v>25809813</v>
      </c>
      <c r="J4185" s="2" t="s">
        <v>24265</v>
      </c>
      <c r="K4185" s="2" t="s">
        <v>736</v>
      </c>
      <c r="L4185" s="2" t="s">
        <v>11275</v>
      </c>
      <c r="M4185" s="2">
        <v>50311</v>
      </c>
      <c r="N4185" s="2">
        <v>28713</v>
      </c>
      <c r="O4185" s="2" t="s">
        <v>2757</v>
      </c>
      <c r="P4185" s="2">
        <v>6</v>
      </c>
      <c r="Q4185" s="2" t="s">
        <v>18121</v>
      </c>
      <c r="R4185" s="3" t="s">
        <v>22841</v>
      </c>
      <c r="S4185" s="2">
        <v>212</v>
      </c>
      <c r="T4185" s="2" t="s">
        <v>23647</v>
      </c>
      <c r="U4185" s="2" t="s">
        <v>23694</v>
      </c>
      <c r="V4185" s="2" t="s">
        <v>23760</v>
      </c>
      <c r="W4185" s="2">
        <v>26000000</v>
      </c>
      <c r="X4185" s="2">
        <v>1996</v>
      </c>
      <c r="Y4185" s="2">
        <v>9000</v>
      </c>
      <c r="Z4185" s="2">
        <v>6.9</v>
      </c>
      <c r="AA4185" s="2">
        <v>1.37</v>
      </c>
      <c r="AB4185" s="2">
        <v>0</v>
      </c>
    </row>
    <row r="4186" spans="1:28" x14ac:dyDescent="0.3">
      <c r="A4186" s="2" t="s">
        <v>28</v>
      </c>
      <c r="B4186" s="2" t="s">
        <v>1879</v>
      </c>
      <c r="C4186" s="2">
        <v>162</v>
      </c>
      <c r="D4186" s="2">
        <v>98</v>
      </c>
      <c r="E4186" s="2">
        <v>24</v>
      </c>
      <c r="F4186" s="2">
        <v>67</v>
      </c>
      <c r="G4186" s="2" t="s">
        <v>3644</v>
      </c>
      <c r="H4186" s="2">
        <v>381</v>
      </c>
      <c r="I4186" s="2">
        <v>14400000</v>
      </c>
      <c r="J4186" s="2" t="s">
        <v>24367</v>
      </c>
      <c r="K4186" s="2" t="s">
        <v>6895</v>
      </c>
      <c r="L4186" s="2" t="s">
        <v>11276</v>
      </c>
      <c r="M4186" s="2">
        <v>28589</v>
      </c>
      <c r="N4186" s="2">
        <v>684</v>
      </c>
      <c r="O4186" s="2" t="s">
        <v>13625</v>
      </c>
      <c r="P4186" s="2">
        <v>0</v>
      </c>
      <c r="Q4186" s="2" t="s">
        <v>18122</v>
      </c>
      <c r="R4186" s="3" t="s">
        <v>22842</v>
      </c>
      <c r="S4186" s="2">
        <v>532</v>
      </c>
      <c r="T4186" s="2" t="s">
        <v>23647</v>
      </c>
      <c r="U4186" s="2" t="s">
        <v>23694</v>
      </c>
      <c r="V4186" s="2" t="s">
        <v>23762</v>
      </c>
      <c r="W4186" s="2">
        <v>2500000</v>
      </c>
      <c r="X4186" s="2">
        <v>1982</v>
      </c>
      <c r="Y4186" s="2">
        <v>128</v>
      </c>
      <c r="Z4186" s="2">
        <v>4.5999999999999996</v>
      </c>
      <c r="AA4186" s="2">
        <v>2.35</v>
      </c>
      <c r="AB4186" s="2">
        <v>0</v>
      </c>
    </row>
    <row r="4187" spans="1:28" x14ac:dyDescent="0.3">
      <c r="A4187" s="2" t="s">
        <v>28</v>
      </c>
      <c r="B4187" s="2" t="s">
        <v>1880</v>
      </c>
      <c r="C4187" s="2">
        <v>74</v>
      </c>
      <c r="D4187" s="2">
        <v>98</v>
      </c>
      <c r="E4187" s="2">
        <v>11</v>
      </c>
      <c r="F4187" s="2">
        <v>450</v>
      </c>
      <c r="G4187" s="2" t="s">
        <v>4422</v>
      </c>
      <c r="H4187" s="2">
        <v>595</v>
      </c>
      <c r="J4187" s="2" t="s">
        <v>23827</v>
      </c>
      <c r="K4187" s="2" t="s">
        <v>6853</v>
      </c>
      <c r="L4187" s="2" t="s">
        <v>11277</v>
      </c>
      <c r="M4187" s="2">
        <v>23546</v>
      </c>
      <c r="N4187" s="2">
        <v>2373</v>
      </c>
      <c r="O4187" s="2" t="s">
        <v>13626</v>
      </c>
      <c r="P4187" s="2">
        <v>0</v>
      </c>
      <c r="Q4187" s="2" t="s">
        <v>18123</v>
      </c>
      <c r="R4187" s="3" t="s">
        <v>22843</v>
      </c>
      <c r="S4187" s="2">
        <v>92</v>
      </c>
      <c r="T4187" s="2" t="s">
        <v>23647</v>
      </c>
      <c r="U4187" s="2" t="s">
        <v>23694</v>
      </c>
      <c r="V4187" s="2" t="s">
        <v>23761</v>
      </c>
      <c r="W4187" s="2">
        <v>2500000</v>
      </c>
      <c r="X4187" s="2">
        <v>1971</v>
      </c>
      <c r="Y4187" s="2">
        <v>521</v>
      </c>
      <c r="Z4187" s="2">
        <v>6.3</v>
      </c>
      <c r="AA4187" s="2">
        <v>2.35</v>
      </c>
      <c r="AB4187" s="2">
        <v>819</v>
      </c>
    </row>
    <row r="4188" spans="1:28" x14ac:dyDescent="0.3">
      <c r="A4188" s="2" t="s">
        <v>29</v>
      </c>
      <c r="B4188" s="2" t="s">
        <v>1313</v>
      </c>
      <c r="C4188" s="2">
        <v>65</v>
      </c>
      <c r="D4188" s="2">
        <v>112</v>
      </c>
      <c r="E4188" s="2">
        <v>58</v>
      </c>
      <c r="F4188" s="2">
        <v>124</v>
      </c>
      <c r="G4188" s="2" t="s">
        <v>4731</v>
      </c>
      <c r="H4188" s="2">
        <v>617</v>
      </c>
      <c r="J4188" s="2" t="s">
        <v>5558</v>
      </c>
      <c r="K4188" s="2" t="s">
        <v>4513</v>
      </c>
      <c r="L4188" s="2" t="s">
        <v>11278</v>
      </c>
      <c r="M4188" s="2">
        <v>15277</v>
      </c>
      <c r="N4188" s="2">
        <v>1141</v>
      </c>
      <c r="O4188" s="2" t="s">
        <v>13627</v>
      </c>
      <c r="P4188" s="2">
        <v>0</v>
      </c>
      <c r="Q4188" s="2" t="s">
        <v>18124</v>
      </c>
      <c r="R4188" s="3" t="s">
        <v>22844</v>
      </c>
      <c r="S4188" s="2">
        <v>120</v>
      </c>
      <c r="T4188" s="2" t="s">
        <v>23647</v>
      </c>
      <c r="U4188" s="2" t="s">
        <v>23694</v>
      </c>
      <c r="V4188" s="2" t="s">
        <v>23766</v>
      </c>
      <c r="W4188" s="2">
        <v>2500000</v>
      </c>
      <c r="X4188" s="2">
        <v>1963</v>
      </c>
      <c r="Y4188" s="2">
        <v>189</v>
      </c>
      <c r="Z4188" s="2">
        <v>7.9</v>
      </c>
      <c r="AA4188" s="2">
        <v>2.35</v>
      </c>
      <c r="AB4188" s="2">
        <v>1000</v>
      </c>
    </row>
    <row r="4189" spans="1:28" x14ac:dyDescent="0.3">
      <c r="A4189" s="2" t="s">
        <v>28</v>
      </c>
      <c r="B4189" s="2" t="s">
        <v>1881</v>
      </c>
      <c r="C4189" s="2">
        <v>26</v>
      </c>
      <c r="D4189" s="2">
        <v>75</v>
      </c>
      <c r="E4189" s="2">
        <v>15</v>
      </c>
      <c r="F4189" s="2">
        <v>36</v>
      </c>
      <c r="G4189" s="2" t="s">
        <v>4732</v>
      </c>
      <c r="H4189" s="2">
        <v>1000</v>
      </c>
      <c r="I4189" s="2">
        <v>32230907</v>
      </c>
      <c r="J4189" s="2" t="s">
        <v>24933</v>
      </c>
      <c r="K4189" s="2" t="s">
        <v>6896</v>
      </c>
      <c r="L4189" s="2" t="s">
        <v>11279</v>
      </c>
      <c r="M4189" s="2">
        <v>6062</v>
      </c>
      <c r="N4189" s="2">
        <v>1385</v>
      </c>
      <c r="O4189" s="2" t="s">
        <v>13628</v>
      </c>
      <c r="P4189" s="2">
        <v>0</v>
      </c>
      <c r="Q4189" s="2" t="s">
        <v>18125</v>
      </c>
      <c r="R4189" s="3" t="s">
        <v>22845</v>
      </c>
      <c r="S4189" s="2">
        <v>30</v>
      </c>
      <c r="T4189" s="2" t="s">
        <v>23647</v>
      </c>
      <c r="U4189" s="2" t="s">
        <v>23694</v>
      </c>
      <c r="V4189" s="2" t="s">
        <v>23762</v>
      </c>
      <c r="W4189" s="2">
        <v>2500000</v>
      </c>
      <c r="X4189" s="2">
        <v>2013</v>
      </c>
      <c r="Y4189" s="2">
        <v>309</v>
      </c>
      <c r="Z4189" s="2">
        <v>6.7</v>
      </c>
      <c r="AA4189" s="2">
        <v>1.85</v>
      </c>
      <c r="AB4189" s="2">
        <v>0</v>
      </c>
    </row>
    <row r="4190" spans="1:28" x14ac:dyDescent="0.3">
      <c r="A4190" s="2" t="s">
        <v>28</v>
      </c>
      <c r="B4190" s="2" t="s">
        <v>553</v>
      </c>
      <c r="C4190" s="2">
        <v>63</v>
      </c>
      <c r="D4190" s="2">
        <v>104</v>
      </c>
      <c r="E4190" s="2">
        <v>835</v>
      </c>
      <c r="F4190" s="2">
        <v>535</v>
      </c>
      <c r="G4190" s="2" t="s">
        <v>3610</v>
      </c>
      <c r="H4190" s="2">
        <v>18000</v>
      </c>
      <c r="I4190" s="2">
        <v>6401336</v>
      </c>
      <c r="J4190" s="2" t="s">
        <v>5558</v>
      </c>
      <c r="K4190" s="2" t="s">
        <v>3774</v>
      </c>
      <c r="L4190" s="2" t="s">
        <v>11280</v>
      </c>
      <c r="M4190" s="2">
        <v>36996</v>
      </c>
      <c r="N4190" s="2">
        <v>19923</v>
      </c>
      <c r="O4190" s="2" t="s">
        <v>3581</v>
      </c>
      <c r="P4190" s="2">
        <v>2</v>
      </c>
      <c r="Q4190" s="2" t="s">
        <v>18126</v>
      </c>
      <c r="R4190" s="3" t="s">
        <v>22846</v>
      </c>
      <c r="S4190" s="2">
        <v>153</v>
      </c>
      <c r="T4190" s="2" t="s">
        <v>23647</v>
      </c>
      <c r="U4190" s="2" t="s">
        <v>23694</v>
      </c>
      <c r="V4190" s="2" t="s">
        <v>23762</v>
      </c>
      <c r="W4190" s="2">
        <v>2500000</v>
      </c>
      <c r="X4190" s="2">
        <v>1991</v>
      </c>
      <c r="Y4190" s="2">
        <v>595</v>
      </c>
      <c r="Z4190" s="2">
        <v>7.1</v>
      </c>
      <c r="AA4190" s="2">
        <v>1.78</v>
      </c>
      <c r="AB4190" s="2">
        <v>0</v>
      </c>
    </row>
    <row r="4191" spans="1:28" x14ac:dyDescent="0.3">
      <c r="A4191" s="2" t="s">
        <v>28</v>
      </c>
      <c r="B4191" s="2" t="s">
        <v>1584</v>
      </c>
      <c r="C4191" s="2">
        <v>205</v>
      </c>
      <c r="D4191" s="2">
        <v>102</v>
      </c>
      <c r="E4191" s="2">
        <v>0</v>
      </c>
      <c r="F4191" s="2">
        <v>294</v>
      </c>
      <c r="G4191" s="2" t="s">
        <v>4733</v>
      </c>
      <c r="H4191" s="2">
        <v>625</v>
      </c>
      <c r="I4191" s="2">
        <v>26781723</v>
      </c>
      <c r="J4191" s="2" t="s">
        <v>23894</v>
      </c>
      <c r="K4191" s="2" t="s">
        <v>2647</v>
      </c>
      <c r="L4191" s="2" t="s">
        <v>11281</v>
      </c>
      <c r="M4191" s="2">
        <v>187595</v>
      </c>
      <c r="N4191" s="2">
        <v>1655</v>
      </c>
      <c r="O4191" s="2" t="s">
        <v>13629</v>
      </c>
      <c r="P4191" s="2">
        <v>3</v>
      </c>
      <c r="Q4191" s="2" t="s">
        <v>18127</v>
      </c>
      <c r="R4191" s="3" t="s">
        <v>22847</v>
      </c>
      <c r="S4191" s="2">
        <v>978</v>
      </c>
      <c r="T4191" s="2" t="s">
        <v>23647</v>
      </c>
      <c r="U4191" s="2" t="s">
        <v>23694</v>
      </c>
      <c r="V4191" s="2" t="s">
        <v>23762</v>
      </c>
      <c r="W4191" s="2">
        <v>2500000</v>
      </c>
      <c r="X4191" s="2">
        <v>2004</v>
      </c>
      <c r="Y4191" s="2">
        <v>379</v>
      </c>
      <c r="Z4191" s="2">
        <v>7.6</v>
      </c>
      <c r="AA4191" s="2">
        <v>2.35</v>
      </c>
      <c r="AB4191" s="2">
        <v>0</v>
      </c>
    </row>
    <row r="4192" spans="1:28" x14ac:dyDescent="0.3">
      <c r="A4192" s="2" t="s">
        <v>28</v>
      </c>
      <c r="B4192" s="2" t="s">
        <v>804</v>
      </c>
      <c r="C4192" s="2">
        <v>121</v>
      </c>
      <c r="D4192" s="2">
        <v>105</v>
      </c>
      <c r="E4192" s="2">
        <v>0</v>
      </c>
      <c r="F4192" s="2">
        <v>4</v>
      </c>
      <c r="G4192" s="2" t="s">
        <v>4734</v>
      </c>
      <c r="H4192" s="2">
        <v>15</v>
      </c>
      <c r="I4192" s="2">
        <v>5400000</v>
      </c>
      <c r="J4192" s="2" t="s">
        <v>23794</v>
      </c>
      <c r="K4192" s="2" t="s">
        <v>6897</v>
      </c>
      <c r="L4192" s="2" t="s">
        <v>11282</v>
      </c>
      <c r="M4192" s="2">
        <v>183288</v>
      </c>
      <c r="N4192" s="2">
        <v>36</v>
      </c>
      <c r="O4192" s="2" t="s">
        <v>13630</v>
      </c>
      <c r="P4192" s="2">
        <v>1</v>
      </c>
      <c r="Q4192" s="2" t="s">
        <v>18128</v>
      </c>
      <c r="R4192" s="3" t="s">
        <v>22848</v>
      </c>
      <c r="S4192" s="2">
        <v>395</v>
      </c>
      <c r="T4192" s="2" t="s">
        <v>23647</v>
      </c>
      <c r="U4192" s="2" t="s">
        <v>23694</v>
      </c>
      <c r="V4192" s="2" t="s">
        <v>23762</v>
      </c>
      <c r="W4192" s="2">
        <v>2500000</v>
      </c>
      <c r="X4192" s="2">
        <v>1995</v>
      </c>
      <c r="Y4192" s="2">
        <v>12</v>
      </c>
      <c r="Z4192" s="2">
        <v>8.1</v>
      </c>
      <c r="AA4192" s="2">
        <v>1.85</v>
      </c>
      <c r="AB4192" s="2">
        <v>22000</v>
      </c>
    </row>
    <row r="4193" spans="1:28" x14ac:dyDescent="0.3">
      <c r="A4193" s="2" t="s">
        <v>28</v>
      </c>
      <c r="B4193" s="2" t="s">
        <v>1882</v>
      </c>
      <c r="C4193" s="2">
        <v>9</v>
      </c>
      <c r="D4193" s="2">
        <v>99</v>
      </c>
      <c r="E4193" s="2">
        <v>0</v>
      </c>
      <c r="F4193" s="2">
        <v>6</v>
      </c>
      <c r="G4193" s="2" t="s">
        <v>4735</v>
      </c>
      <c r="H4193" s="2">
        <v>50</v>
      </c>
      <c r="J4193" s="2" t="s">
        <v>25066</v>
      </c>
      <c r="K4193" s="2" t="s">
        <v>6898</v>
      </c>
      <c r="L4193" s="2" t="s">
        <v>11283</v>
      </c>
      <c r="M4193" s="2">
        <v>1003</v>
      </c>
      <c r="N4193" s="2">
        <v>79</v>
      </c>
      <c r="O4193" s="2" t="s">
        <v>13631</v>
      </c>
      <c r="P4193" s="2">
        <v>0</v>
      </c>
      <c r="Q4193" s="2" t="s">
        <v>18129</v>
      </c>
      <c r="R4193" s="3" t="s">
        <v>22849</v>
      </c>
      <c r="S4193" s="2">
        <v>5</v>
      </c>
      <c r="T4193" s="2" t="s">
        <v>23649</v>
      </c>
      <c r="U4193" s="2" t="s">
        <v>23697</v>
      </c>
      <c r="W4193" s="2">
        <v>3200000</v>
      </c>
      <c r="X4193" s="2">
        <v>2003</v>
      </c>
      <c r="Y4193" s="2">
        <v>16</v>
      </c>
      <c r="Z4193" s="2">
        <v>6.6</v>
      </c>
      <c r="AA4193" s="2">
        <v>1.85</v>
      </c>
      <c r="AB4193" s="2">
        <v>39</v>
      </c>
    </row>
    <row r="4194" spans="1:28" x14ac:dyDescent="0.3">
      <c r="A4194" s="2" t="s">
        <v>28</v>
      </c>
      <c r="B4194" s="2" t="s">
        <v>1883</v>
      </c>
      <c r="C4194" s="2">
        <v>74</v>
      </c>
      <c r="D4194" s="2">
        <v>107</v>
      </c>
      <c r="E4194" s="2">
        <v>7</v>
      </c>
      <c r="F4194" s="2">
        <v>442</v>
      </c>
      <c r="G4194" s="2" t="s">
        <v>2430</v>
      </c>
      <c r="H4194" s="2">
        <v>745</v>
      </c>
      <c r="I4194" s="2">
        <v>1282084</v>
      </c>
      <c r="J4194" s="2" t="s">
        <v>5558</v>
      </c>
      <c r="K4194" s="2" t="s">
        <v>2557</v>
      </c>
      <c r="L4194" s="2" t="s">
        <v>11284</v>
      </c>
      <c r="M4194" s="2">
        <v>6221</v>
      </c>
      <c r="N4194" s="2">
        <v>2125</v>
      </c>
      <c r="O4194" s="2" t="s">
        <v>4018</v>
      </c>
      <c r="P4194" s="2">
        <v>1</v>
      </c>
      <c r="Q4194" s="2" t="s">
        <v>18130</v>
      </c>
      <c r="R4194" s="3" t="s">
        <v>22850</v>
      </c>
      <c r="S4194" s="2">
        <v>87</v>
      </c>
      <c r="T4194" s="2" t="s">
        <v>23647</v>
      </c>
      <c r="U4194" s="2" t="s">
        <v>23694</v>
      </c>
      <c r="V4194" s="2" t="s">
        <v>23762</v>
      </c>
      <c r="W4194" s="2">
        <v>2500000</v>
      </c>
      <c r="X4194" s="2">
        <v>1999</v>
      </c>
      <c r="Y4194" s="2">
        <v>631</v>
      </c>
      <c r="Z4194" s="2">
        <v>7</v>
      </c>
      <c r="AA4194" s="2">
        <v>2.35</v>
      </c>
      <c r="AB4194" s="2">
        <v>500</v>
      </c>
    </row>
    <row r="4195" spans="1:28" x14ac:dyDescent="0.3">
      <c r="A4195" s="2" t="s">
        <v>28</v>
      </c>
      <c r="B4195" s="2" t="s">
        <v>1884</v>
      </c>
      <c r="C4195" s="2">
        <v>54</v>
      </c>
      <c r="D4195" s="2">
        <v>96</v>
      </c>
      <c r="E4195" s="2">
        <v>13</v>
      </c>
      <c r="F4195" s="2">
        <v>209</v>
      </c>
      <c r="G4195" s="2" t="s">
        <v>4736</v>
      </c>
      <c r="H4195" s="2">
        <v>643</v>
      </c>
      <c r="I4195" s="2">
        <v>1186323</v>
      </c>
      <c r="J4195" s="2" t="s">
        <v>23894</v>
      </c>
      <c r="K4195" s="2" t="s">
        <v>587</v>
      </c>
      <c r="L4195" s="2" t="s">
        <v>11285</v>
      </c>
      <c r="M4195" s="2">
        <v>7776</v>
      </c>
      <c r="N4195" s="2">
        <v>1396</v>
      </c>
      <c r="O4195" s="2" t="s">
        <v>13632</v>
      </c>
      <c r="P4195" s="2">
        <v>0</v>
      </c>
      <c r="Q4195" s="2" t="s">
        <v>18131</v>
      </c>
      <c r="R4195" s="3" t="s">
        <v>22851</v>
      </c>
      <c r="S4195" s="2">
        <v>84</v>
      </c>
      <c r="T4195" s="2" t="s">
        <v>23647</v>
      </c>
      <c r="U4195" s="2" t="s">
        <v>23694</v>
      </c>
      <c r="V4195" s="2" t="s">
        <v>23762</v>
      </c>
      <c r="X4195" s="2">
        <v>2004</v>
      </c>
      <c r="Y4195" s="2">
        <v>265</v>
      </c>
      <c r="Z4195" s="2">
        <v>7.6</v>
      </c>
      <c r="AA4195" s="2">
        <v>1.85</v>
      </c>
      <c r="AB4195" s="2">
        <v>774</v>
      </c>
    </row>
    <row r="4196" spans="1:28" x14ac:dyDescent="0.3">
      <c r="A4196" s="2" t="s">
        <v>28</v>
      </c>
      <c r="B4196" s="2" t="s">
        <v>1885</v>
      </c>
      <c r="C4196" s="2">
        <v>80</v>
      </c>
      <c r="D4196" s="2">
        <v>101</v>
      </c>
      <c r="E4196" s="2">
        <v>34</v>
      </c>
      <c r="F4196" s="2">
        <v>40</v>
      </c>
      <c r="G4196" s="2" t="s">
        <v>4737</v>
      </c>
      <c r="H4196" s="2">
        <v>56</v>
      </c>
      <c r="I4196" s="2">
        <v>1094998</v>
      </c>
      <c r="J4196" s="2" t="s">
        <v>5558</v>
      </c>
      <c r="K4196" s="2" t="s">
        <v>6899</v>
      </c>
      <c r="L4196" s="2" t="s">
        <v>11286</v>
      </c>
      <c r="M4196" s="2">
        <v>2560</v>
      </c>
      <c r="N4196" s="2">
        <v>150</v>
      </c>
      <c r="O4196" s="2" t="s">
        <v>13633</v>
      </c>
      <c r="P4196" s="2">
        <v>1</v>
      </c>
      <c r="Q4196" s="2" t="s">
        <v>18132</v>
      </c>
      <c r="R4196" s="3" t="s">
        <v>22852</v>
      </c>
      <c r="S4196" s="2">
        <v>29</v>
      </c>
      <c r="T4196" s="2" t="s">
        <v>23647</v>
      </c>
      <c r="U4196" s="2" t="s">
        <v>23695</v>
      </c>
      <c r="V4196" s="2" t="s">
        <v>23759</v>
      </c>
      <c r="X4196" s="2">
        <v>2007</v>
      </c>
      <c r="Y4196" s="2">
        <v>41</v>
      </c>
      <c r="Z4196" s="2">
        <v>6.7</v>
      </c>
      <c r="AA4196" s="2">
        <v>2.35</v>
      </c>
      <c r="AB4196" s="2">
        <v>430</v>
      </c>
    </row>
    <row r="4197" spans="1:28" x14ac:dyDescent="0.3">
      <c r="A4197" s="2" t="s">
        <v>28</v>
      </c>
      <c r="B4197" s="2" t="s">
        <v>1267</v>
      </c>
      <c r="C4197" s="2">
        <v>252</v>
      </c>
      <c r="D4197" s="2">
        <v>89</v>
      </c>
      <c r="E4197" s="2">
        <v>14</v>
      </c>
      <c r="F4197" s="2">
        <v>215</v>
      </c>
      <c r="G4197" s="2" t="s">
        <v>4738</v>
      </c>
      <c r="H4197" s="2">
        <v>902</v>
      </c>
      <c r="I4197" s="2">
        <v>3325638</v>
      </c>
      <c r="J4197" s="2" t="s">
        <v>25067</v>
      </c>
      <c r="K4197" s="2" t="s">
        <v>2685</v>
      </c>
      <c r="L4197" s="2" t="s">
        <v>11287</v>
      </c>
      <c r="M4197" s="2">
        <v>52509</v>
      </c>
      <c r="N4197" s="2">
        <v>1980</v>
      </c>
      <c r="O4197" s="2" t="s">
        <v>13634</v>
      </c>
      <c r="P4197" s="2">
        <v>3</v>
      </c>
      <c r="Q4197" s="2" t="s">
        <v>18133</v>
      </c>
      <c r="R4197" s="3" t="s">
        <v>22853</v>
      </c>
      <c r="S4197" s="2">
        <v>84</v>
      </c>
      <c r="T4197" s="2" t="s">
        <v>23647</v>
      </c>
      <c r="U4197" s="2" t="s">
        <v>23694</v>
      </c>
      <c r="V4197" s="2" t="s">
        <v>23759</v>
      </c>
      <c r="W4197" s="2">
        <v>2500000</v>
      </c>
      <c r="X4197" s="2">
        <v>2012</v>
      </c>
      <c r="Y4197" s="2">
        <v>291</v>
      </c>
      <c r="Z4197" s="2">
        <v>7.1</v>
      </c>
      <c r="AA4197" s="2">
        <v>2.35</v>
      </c>
      <c r="AB4197" s="2">
        <v>13000</v>
      </c>
    </row>
    <row r="4198" spans="1:28" x14ac:dyDescent="0.3">
      <c r="A4198" s="2" t="s">
        <v>28</v>
      </c>
      <c r="B4198" s="2" t="s">
        <v>1886</v>
      </c>
      <c r="C4198" s="2">
        <v>72</v>
      </c>
      <c r="D4198" s="2">
        <v>106</v>
      </c>
      <c r="E4198" s="2">
        <v>148</v>
      </c>
      <c r="F4198" s="2">
        <v>471</v>
      </c>
      <c r="G4198" s="2" t="s">
        <v>3393</v>
      </c>
      <c r="H4198" s="2">
        <v>900</v>
      </c>
      <c r="I4198" s="2">
        <v>395592</v>
      </c>
      <c r="J4198" s="2" t="s">
        <v>23794</v>
      </c>
      <c r="K4198" s="2" t="s">
        <v>3703</v>
      </c>
      <c r="L4198" s="2" t="s">
        <v>11288</v>
      </c>
      <c r="M4198" s="2">
        <v>21202</v>
      </c>
      <c r="N4198" s="2">
        <v>2972</v>
      </c>
      <c r="O4198" s="2" t="s">
        <v>13635</v>
      </c>
      <c r="P4198" s="2">
        <v>1</v>
      </c>
      <c r="Q4198" s="2" t="s">
        <v>18134</v>
      </c>
      <c r="R4198" s="3" t="s">
        <v>22854</v>
      </c>
      <c r="S4198" s="2">
        <v>134</v>
      </c>
      <c r="T4198" s="2" t="s">
        <v>23647</v>
      </c>
      <c r="U4198" s="2" t="s">
        <v>23706</v>
      </c>
      <c r="V4198" s="2" t="s">
        <v>23762</v>
      </c>
      <c r="W4198" s="2">
        <v>2000000</v>
      </c>
      <c r="X4198" s="2">
        <v>2003</v>
      </c>
      <c r="Y4198" s="2">
        <v>648</v>
      </c>
      <c r="Z4198" s="2">
        <v>7.6</v>
      </c>
      <c r="AA4198" s="2">
        <v>1.85</v>
      </c>
      <c r="AB4198" s="2">
        <v>0</v>
      </c>
    </row>
    <row r="4199" spans="1:28" x14ac:dyDescent="0.3">
      <c r="A4199" s="2" t="s">
        <v>28</v>
      </c>
      <c r="B4199" s="2" t="s">
        <v>1887</v>
      </c>
      <c r="C4199" s="2">
        <v>220</v>
      </c>
      <c r="D4199" s="2">
        <v>95</v>
      </c>
      <c r="E4199" s="2">
        <v>53</v>
      </c>
      <c r="F4199" s="2">
        <v>478</v>
      </c>
      <c r="G4199" s="2" t="s">
        <v>2754</v>
      </c>
      <c r="H4199" s="2">
        <v>8000</v>
      </c>
      <c r="I4199" s="2">
        <v>6851969</v>
      </c>
      <c r="J4199" s="2" t="s">
        <v>23894</v>
      </c>
      <c r="K4199" s="2" t="s">
        <v>6479</v>
      </c>
      <c r="L4199" s="2" t="s">
        <v>11289</v>
      </c>
      <c r="M4199" s="2">
        <v>105591</v>
      </c>
      <c r="N4199" s="2">
        <v>10040</v>
      </c>
      <c r="O4199" s="2" t="s">
        <v>13636</v>
      </c>
      <c r="P4199" s="2">
        <v>1</v>
      </c>
      <c r="Q4199" s="2" t="s">
        <v>18135</v>
      </c>
      <c r="R4199" s="3" t="s">
        <v>22855</v>
      </c>
      <c r="S4199" s="2">
        <v>178</v>
      </c>
      <c r="T4199" s="2" t="s">
        <v>23647</v>
      </c>
      <c r="U4199" s="2" t="s">
        <v>23694</v>
      </c>
      <c r="V4199" s="2" t="s">
        <v>23762</v>
      </c>
      <c r="W4199" s="2">
        <v>2500000</v>
      </c>
      <c r="X4199" s="2">
        <v>2013</v>
      </c>
      <c r="Y4199" s="2">
        <v>1000</v>
      </c>
      <c r="Z4199" s="2">
        <v>7.1</v>
      </c>
      <c r="AA4199" s="2">
        <v>2.35</v>
      </c>
      <c r="AB4199" s="2">
        <v>10000</v>
      </c>
    </row>
    <row r="4200" spans="1:28" x14ac:dyDescent="0.3">
      <c r="A4200" s="2" t="s">
        <v>28</v>
      </c>
      <c r="B4200" s="2" t="s">
        <v>1665</v>
      </c>
      <c r="C4200" s="2">
        <v>1</v>
      </c>
      <c r="D4200" s="2">
        <v>34</v>
      </c>
      <c r="E4200" s="2">
        <v>19</v>
      </c>
      <c r="F4200" s="2">
        <v>362</v>
      </c>
      <c r="G4200" s="2" t="s">
        <v>4739</v>
      </c>
      <c r="H4200" s="2">
        <v>882</v>
      </c>
      <c r="I4200" s="2">
        <v>333658</v>
      </c>
      <c r="J4200" s="2" t="s">
        <v>25068</v>
      </c>
      <c r="K4200" s="2" t="s">
        <v>2444</v>
      </c>
      <c r="L4200" s="2" t="s">
        <v>11290</v>
      </c>
      <c r="M4200" s="2">
        <v>97</v>
      </c>
      <c r="N4200" s="2">
        <v>1967</v>
      </c>
      <c r="O4200" s="2" t="s">
        <v>13637</v>
      </c>
      <c r="P4200" s="2">
        <v>0</v>
      </c>
      <c r="Q4200" s="2" t="s">
        <v>18136</v>
      </c>
      <c r="R4200" s="3" t="s">
        <v>22856</v>
      </c>
      <c r="S4200" s="2">
        <v>2</v>
      </c>
      <c r="T4200" s="2" t="s">
        <v>23647</v>
      </c>
      <c r="U4200" s="2" t="s">
        <v>23694</v>
      </c>
      <c r="W4200" s="2">
        <v>34000</v>
      </c>
      <c r="X4200" s="2">
        <v>1990</v>
      </c>
      <c r="Y4200" s="2">
        <v>577</v>
      </c>
      <c r="Z4200" s="2">
        <v>7.1</v>
      </c>
      <c r="AB4200" s="2">
        <v>16</v>
      </c>
    </row>
    <row r="4201" spans="1:28" x14ac:dyDescent="0.3">
      <c r="A4201" s="2" t="s">
        <v>28</v>
      </c>
      <c r="B4201" s="2" t="s">
        <v>355</v>
      </c>
      <c r="C4201" s="2">
        <v>197</v>
      </c>
      <c r="D4201" s="2">
        <v>101</v>
      </c>
      <c r="E4201" s="2">
        <v>119</v>
      </c>
      <c r="F4201" s="2">
        <v>0</v>
      </c>
      <c r="G4201" s="2" t="s">
        <v>4740</v>
      </c>
      <c r="H4201" s="2">
        <v>334</v>
      </c>
      <c r="I4201" s="2">
        <v>12995673</v>
      </c>
      <c r="J4201" s="2" t="s">
        <v>25069</v>
      </c>
      <c r="K4201" s="2" t="s">
        <v>4800</v>
      </c>
      <c r="L4201" s="2" t="s">
        <v>11291</v>
      </c>
      <c r="M4201" s="2">
        <v>52286</v>
      </c>
      <c r="N4201" s="2">
        <v>338</v>
      </c>
      <c r="O4201" s="2" t="s">
        <v>13638</v>
      </c>
      <c r="P4201" s="2">
        <v>1</v>
      </c>
      <c r="Q4201" s="2" t="s">
        <v>18137</v>
      </c>
      <c r="R4201" s="3" t="s">
        <v>22857</v>
      </c>
      <c r="S4201" s="2">
        <v>345</v>
      </c>
      <c r="T4201" s="2" t="s">
        <v>23647</v>
      </c>
      <c r="U4201" s="2" t="s">
        <v>23694</v>
      </c>
      <c r="V4201" s="2" t="s">
        <v>23762</v>
      </c>
      <c r="W4201" s="2">
        <v>2500000</v>
      </c>
      <c r="X4201" s="2">
        <v>2008</v>
      </c>
      <c r="Y4201" s="2">
        <v>4</v>
      </c>
      <c r="Z4201" s="2">
        <v>7.7</v>
      </c>
      <c r="AA4201" s="2">
        <v>1.78</v>
      </c>
      <c r="AB4201" s="2">
        <v>24000</v>
      </c>
    </row>
    <row r="4202" spans="1:28" x14ac:dyDescent="0.3">
      <c r="A4202" s="2" t="s">
        <v>28</v>
      </c>
      <c r="B4202" s="2" t="s">
        <v>1888</v>
      </c>
      <c r="C4202" s="2">
        <v>14</v>
      </c>
      <c r="D4202" s="2">
        <v>112</v>
      </c>
      <c r="E4202" s="2">
        <v>9</v>
      </c>
      <c r="F4202" s="2">
        <v>125</v>
      </c>
      <c r="G4202" s="2" t="s">
        <v>4741</v>
      </c>
      <c r="H4202" s="2">
        <v>860</v>
      </c>
      <c r="I4202" s="2">
        <v>173783</v>
      </c>
      <c r="J4202" s="2" t="s">
        <v>5814</v>
      </c>
      <c r="K4202" s="2" t="s">
        <v>3436</v>
      </c>
      <c r="L4202" s="2" t="s">
        <v>11292</v>
      </c>
      <c r="M4202" s="2">
        <v>578</v>
      </c>
      <c r="N4202" s="2">
        <v>1252</v>
      </c>
      <c r="O4202" s="2" t="s">
        <v>4790</v>
      </c>
      <c r="P4202" s="2">
        <v>0</v>
      </c>
      <c r="Q4202" s="2" t="s">
        <v>18138</v>
      </c>
      <c r="R4202" s="3" t="s">
        <v>22858</v>
      </c>
      <c r="S4202" s="2">
        <v>34</v>
      </c>
      <c r="T4202" s="2" t="s">
        <v>23647</v>
      </c>
      <c r="U4202" s="2" t="s">
        <v>23694</v>
      </c>
      <c r="V4202" s="2" t="s">
        <v>23764</v>
      </c>
      <c r="W4202" s="2">
        <v>2500000</v>
      </c>
      <c r="X4202" s="2">
        <v>2008</v>
      </c>
      <c r="Y4202" s="2">
        <v>130</v>
      </c>
      <c r="Z4202" s="2">
        <v>7.6</v>
      </c>
      <c r="AA4202" s="2">
        <v>1.85</v>
      </c>
      <c r="AB4202" s="2">
        <v>588</v>
      </c>
    </row>
    <row r="4203" spans="1:28" x14ac:dyDescent="0.3">
      <c r="A4203" s="2" t="s">
        <v>28</v>
      </c>
      <c r="B4203" s="2" t="s">
        <v>1889</v>
      </c>
      <c r="C4203" s="2">
        <v>3</v>
      </c>
      <c r="D4203" s="2">
        <v>100</v>
      </c>
      <c r="E4203" s="2">
        <v>10</v>
      </c>
      <c r="F4203" s="2">
        <v>107</v>
      </c>
      <c r="G4203" s="2" t="s">
        <v>4742</v>
      </c>
      <c r="H4203" s="2">
        <v>655</v>
      </c>
      <c r="I4203" s="2">
        <v>118666</v>
      </c>
      <c r="J4203" s="2" t="s">
        <v>5558</v>
      </c>
      <c r="K4203" s="2" t="s">
        <v>6432</v>
      </c>
      <c r="L4203" s="2" t="s">
        <v>11293</v>
      </c>
      <c r="M4203" s="2">
        <v>91</v>
      </c>
      <c r="N4203" s="2">
        <v>1064</v>
      </c>
      <c r="O4203" s="2" t="s">
        <v>12814</v>
      </c>
      <c r="P4203" s="2">
        <v>7</v>
      </c>
      <c r="R4203" s="3" t="s">
        <v>22859</v>
      </c>
      <c r="S4203" s="2">
        <v>3</v>
      </c>
      <c r="T4203" s="2" t="s">
        <v>23647</v>
      </c>
      <c r="U4203" s="2" t="s">
        <v>23694</v>
      </c>
      <c r="W4203" s="2">
        <v>2500000</v>
      </c>
      <c r="X4203" s="2">
        <v>2006</v>
      </c>
      <c r="Y4203" s="2">
        <v>157</v>
      </c>
      <c r="Z4203" s="2">
        <v>6.6</v>
      </c>
      <c r="AA4203" s="2">
        <v>1.85</v>
      </c>
      <c r="AB4203" s="2">
        <v>144</v>
      </c>
    </row>
    <row r="4204" spans="1:28" x14ac:dyDescent="0.3">
      <c r="A4204" s="2" t="s">
        <v>29</v>
      </c>
      <c r="B4204" s="2" t="s">
        <v>464</v>
      </c>
      <c r="C4204" s="2">
        <v>191</v>
      </c>
      <c r="D4204" s="2">
        <v>92</v>
      </c>
      <c r="E4204" s="2">
        <v>43</v>
      </c>
      <c r="F4204" s="2">
        <v>936</v>
      </c>
      <c r="G4204" s="2" t="s">
        <v>2677</v>
      </c>
      <c r="H4204" s="2">
        <v>989</v>
      </c>
      <c r="I4204" s="2">
        <v>114324072</v>
      </c>
      <c r="J4204" s="2" t="s">
        <v>24140</v>
      </c>
      <c r="K4204" s="2" t="s">
        <v>3043</v>
      </c>
      <c r="L4204" s="2" t="s">
        <v>8820</v>
      </c>
      <c r="M4204" s="2">
        <v>185345</v>
      </c>
      <c r="N4204" s="2">
        <v>4730</v>
      </c>
      <c r="O4204" s="2" t="s">
        <v>2426</v>
      </c>
      <c r="P4204" s="2">
        <v>0</v>
      </c>
      <c r="Q4204" s="2" t="s">
        <v>15710</v>
      </c>
      <c r="R4204" s="3" t="s">
        <v>20384</v>
      </c>
      <c r="S4204" s="2">
        <v>392</v>
      </c>
      <c r="T4204" s="2" t="s">
        <v>23647</v>
      </c>
      <c r="U4204" s="2" t="s">
        <v>23694</v>
      </c>
      <c r="V4204" s="2" t="s">
        <v>23759</v>
      </c>
      <c r="W4204" s="2">
        <v>20000000</v>
      </c>
      <c r="X4204" s="2">
        <v>2004</v>
      </c>
      <c r="Y4204" s="2">
        <v>939</v>
      </c>
      <c r="Z4204" s="2">
        <v>6.7</v>
      </c>
      <c r="AA4204" s="2">
        <v>2.35</v>
      </c>
      <c r="AB4204" s="2">
        <v>0</v>
      </c>
    </row>
    <row r="4205" spans="1:28" x14ac:dyDescent="0.3">
      <c r="A4205" s="2" t="s">
        <v>28</v>
      </c>
      <c r="B4205" s="2" t="s">
        <v>1890</v>
      </c>
      <c r="C4205" s="2">
        <v>18</v>
      </c>
      <c r="D4205" s="2">
        <v>100</v>
      </c>
      <c r="E4205" s="2">
        <v>0</v>
      </c>
      <c r="F4205" s="2">
        <v>249</v>
      </c>
      <c r="G4205" s="2" t="s">
        <v>4743</v>
      </c>
      <c r="H4205" s="2">
        <v>640</v>
      </c>
      <c r="I4205" s="2">
        <v>71904</v>
      </c>
      <c r="J4205" s="2" t="s">
        <v>24141</v>
      </c>
      <c r="K4205" s="2" t="s">
        <v>6739</v>
      </c>
      <c r="L4205" s="2" t="s">
        <v>11294</v>
      </c>
      <c r="M4205" s="2">
        <v>806</v>
      </c>
      <c r="N4205" s="2">
        <v>1491</v>
      </c>
      <c r="O4205" s="2" t="s">
        <v>2704</v>
      </c>
      <c r="P4205" s="2">
        <v>1</v>
      </c>
      <c r="Q4205" s="2" t="s">
        <v>18139</v>
      </c>
      <c r="R4205" s="3" t="s">
        <v>22860</v>
      </c>
      <c r="S4205" s="2">
        <v>18</v>
      </c>
      <c r="T4205" s="2" t="s">
        <v>23647</v>
      </c>
      <c r="U4205" s="2" t="s">
        <v>23694</v>
      </c>
      <c r="V4205" s="2" t="s">
        <v>23759</v>
      </c>
      <c r="W4205" s="2">
        <v>2500000</v>
      </c>
      <c r="X4205" s="2">
        <v>2006</v>
      </c>
      <c r="Y4205" s="2">
        <v>261</v>
      </c>
      <c r="Z4205" s="2">
        <v>5.7</v>
      </c>
      <c r="AA4205" s="2">
        <v>1.85</v>
      </c>
      <c r="AB4205" s="2">
        <v>140</v>
      </c>
    </row>
    <row r="4206" spans="1:28" x14ac:dyDescent="0.3">
      <c r="A4206" s="2" t="s">
        <v>28</v>
      </c>
      <c r="B4206" s="2" t="s">
        <v>1891</v>
      </c>
      <c r="C4206" s="2">
        <v>28</v>
      </c>
      <c r="D4206" s="2">
        <v>80</v>
      </c>
      <c r="E4206" s="2">
        <v>0</v>
      </c>
      <c r="F4206" s="2">
        <v>5</v>
      </c>
      <c r="G4206" s="2" t="s">
        <v>4744</v>
      </c>
      <c r="H4206" s="2">
        <v>191</v>
      </c>
      <c r="I4206" s="2">
        <v>99851</v>
      </c>
      <c r="J4206" s="2" t="s">
        <v>5814</v>
      </c>
      <c r="K4206" s="2" t="s">
        <v>6900</v>
      </c>
      <c r="L4206" s="2" t="s">
        <v>11295</v>
      </c>
      <c r="M4206" s="2">
        <v>1138</v>
      </c>
      <c r="N4206" s="2">
        <v>210</v>
      </c>
      <c r="O4206" s="2" t="s">
        <v>13639</v>
      </c>
      <c r="P4206" s="2">
        <v>0</v>
      </c>
      <c r="Q4206" s="2" t="s">
        <v>18140</v>
      </c>
      <c r="R4206" s="3" t="s">
        <v>22861</v>
      </c>
      <c r="S4206" s="2">
        <v>30</v>
      </c>
      <c r="T4206" s="2" t="s">
        <v>23647</v>
      </c>
      <c r="U4206" s="2" t="s">
        <v>23694</v>
      </c>
      <c r="V4206" s="2" t="s">
        <v>23762</v>
      </c>
      <c r="W4206" s="2">
        <v>2500000</v>
      </c>
      <c r="X4206" s="2">
        <v>2010</v>
      </c>
      <c r="Y4206" s="2">
        <v>12</v>
      </c>
      <c r="Z4206" s="2">
        <v>7.1</v>
      </c>
      <c r="AA4206" s="2">
        <v>1.78</v>
      </c>
      <c r="AB4206" s="2">
        <v>0</v>
      </c>
    </row>
    <row r="4207" spans="1:28" x14ac:dyDescent="0.3">
      <c r="A4207" s="2" t="s">
        <v>28</v>
      </c>
      <c r="B4207" s="2" t="s">
        <v>1892</v>
      </c>
      <c r="C4207" s="2">
        <v>22</v>
      </c>
      <c r="D4207" s="2">
        <v>106</v>
      </c>
      <c r="E4207" s="2">
        <v>8</v>
      </c>
      <c r="F4207" s="2">
        <v>315</v>
      </c>
      <c r="G4207" s="2" t="s">
        <v>4745</v>
      </c>
      <c r="H4207" s="2">
        <v>611</v>
      </c>
      <c r="I4207" s="2">
        <v>115504</v>
      </c>
      <c r="J4207" s="2" t="s">
        <v>23894</v>
      </c>
      <c r="K4207" s="2" t="s">
        <v>3158</v>
      </c>
      <c r="L4207" s="2" t="s">
        <v>11296</v>
      </c>
      <c r="M4207" s="2">
        <v>4820</v>
      </c>
      <c r="N4207" s="2">
        <v>1739</v>
      </c>
      <c r="O4207" s="2" t="s">
        <v>13640</v>
      </c>
      <c r="P4207" s="2">
        <v>2</v>
      </c>
      <c r="Q4207" s="2" t="s">
        <v>18141</v>
      </c>
      <c r="R4207" s="3" t="s">
        <v>22862</v>
      </c>
      <c r="S4207" s="2">
        <v>26</v>
      </c>
      <c r="T4207" s="2" t="s">
        <v>23647</v>
      </c>
      <c r="U4207" s="2" t="s">
        <v>23695</v>
      </c>
      <c r="V4207" s="2" t="s">
        <v>23759</v>
      </c>
      <c r="W4207" s="2">
        <v>14000000</v>
      </c>
      <c r="X4207" s="2">
        <v>2008</v>
      </c>
      <c r="Y4207" s="2">
        <v>397</v>
      </c>
      <c r="Z4207" s="2">
        <v>6.2</v>
      </c>
      <c r="AA4207" s="2">
        <v>2.35</v>
      </c>
      <c r="AB4207" s="2">
        <v>0</v>
      </c>
    </row>
    <row r="4208" spans="1:28" x14ac:dyDescent="0.3">
      <c r="A4208" s="2" t="s">
        <v>28</v>
      </c>
      <c r="B4208" s="2" t="s">
        <v>1181</v>
      </c>
      <c r="C4208" s="2">
        <v>62</v>
      </c>
      <c r="D4208" s="2">
        <v>103</v>
      </c>
      <c r="E4208" s="2">
        <v>24</v>
      </c>
      <c r="F4208" s="2">
        <v>10</v>
      </c>
      <c r="G4208" s="2" t="s">
        <v>4746</v>
      </c>
      <c r="H4208" s="2">
        <v>127</v>
      </c>
      <c r="I4208" s="2">
        <v>5725</v>
      </c>
      <c r="J4208" s="2" t="s">
        <v>24267</v>
      </c>
      <c r="K4208" s="2" t="s">
        <v>6901</v>
      </c>
      <c r="L4208" s="2" t="s">
        <v>11297</v>
      </c>
      <c r="M4208" s="2">
        <v>10220</v>
      </c>
      <c r="N4208" s="2">
        <v>163</v>
      </c>
      <c r="O4208" s="2" t="s">
        <v>13641</v>
      </c>
      <c r="P4208" s="2">
        <v>0</v>
      </c>
      <c r="Q4208" s="2" t="s">
        <v>18142</v>
      </c>
      <c r="R4208" s="3" t="s">
        <v>22863</v>
      </c>
      <c r="S4208" s="2">
        <v>110</v>
      </c>
      <c r="T4208" s="2" t="s">
        <v>23660</v>
      </c>
      <c r="U4208" s="2" t="s">
        <v>23701</v>
      </c>
      <c r="V4208" s="2" t="s">
        <v>23762</v>
      </c>
      <c r="W4208" s="2">
        <v>8400000</v>
      </c>
      <c r="X4208" s="2">
        <v>2000</v>
      </c>
      <c r="Y4208" s="2">
        <v>10</v>
      </c>
      <c r="Z4208" s="2">
        <v>6.1</v>
      </c>
      <c r="AA4208" s="2">
        <v>2.35</v>
      </c>
      <c r="AB4208" s="2">
        <v>560</v>
      </c>
    </row>
    <row r="4209" spans="1:28" x14ac:dyDescent="0.3">
      <c r="A4209" s="2" t="s">
        <v>28</v>
      </c>
      <c r="B4209" s="2" t="s">
        <v>1893</v>
      </c>
      <c r="C4209" s="2">
        <v>47</v>
      </c>
      <c r="D4209" s="2">
        <v>90</v>
      </c>
      <c r="E4209" s="2">
        <v>8</v>
      </c>
      <c r="F4209" s="2">
        <v>35</v>
      </c>
      <c r="G4209" s="2" t="s">
        <v>3094</v>
      </c>
      <c r="H4209" s="2">
        <v>426</v>
      </c>
      <c r="I4209" s="2">
        <v>75727</v>
      </c>
      <c r="J4209" s="2" t="s">
        <v>24863</v>
      </c>
      <c r="K4209" s="2" t="s">
        <v>4793</v>
      </c>
      <c r="L4209" s="2" t="s">
        <v>11298</v>
      </c>
      <c r="M4209" s="2">
        <v>5699</v>
      </c>
      <c r="N4209" s="2">
        <v>862</v>
      </c>
      <c r="O4209" s="2" t="s">
        <v>13642</v>
      </c>
      <c r="P4209" s="2">
        <v>0</v>
      </c>
      <c r="Q4209" s="2" t="s">
        <v>18143</v>
      </c>
      <c r="R4209" s="3" t="s">
        <v>22864</v>
      </c>
      <c r="S4209" s="2">
        <v>40</v>
      </c>
      <c r="T4209" s="2" t="s">
        <v>23652</v>
      </c>
      <c r="U4209" s="2" t="s">
        <v>23694</v>
      </c>
      <c r="V4209" s="2" t="s">
        <v>23759</v>
      </c>
      <c r="W4209" s="2">
        <v>2500000</v>
      </c>
      <c r="X4209" s="2">
        <v>2008</v>
      </c>
      <c r="Y4209" s="2">
        <v>399</v>
      </c>
      <c r="Z4209" s="2">
        <v>5.9</v>
      </c>
      <c r="AA4209" s="2">
        <v>1.85</v>
      </c>
      <c r="AB4209" s="2">
        <v>0</v>
      </c>
    </row>
    <row r="4210" spans="1:28" x14ac:dyDescent="0.3">
      <c r="A4210" s="2" t="s">
        <v>28</v>
      </c>
      <c r="B4210" s="2" t="s">
        <v>96</v>
      </c>
      <c r="C4210" s="2">
        <v>238</v>
      </c>
      <c r="D4210" s="2">
        <v>96</v>
      </c>
      <c r="E4210" s="2">
        <v>571</v>
      </c>
      <c r="F4210" s="2">
        <v>370</v>
      </c>
      <c r="G4210" s="2" t="s">
        <v>2482</v>
      </c>
      <c r="H4210" s="2">
        <v>2000</v>
      </c>
      <c r="I4210" s="2">
        <v>322157</v>
      </c>
      <c r="J4210" s="2" t="s">
        <v>24494</v>
      </c>
      <c r="K4210" s="2" t="s">
        <v>2734</v>
      </c>
      <c r="L4210" s="2" t="s">
        <v>11299</v>
      </c>
      <c r="M4210" s="2">
        <v>61787</v>
      </c>
      <c r="N4210" s="2">
        <v>4590</v>
      </c>
      <c r="O4210" s="2" t="s">
        <v>13643</v>
      </c>
      <c r="P4210" s="2">
        <v>0</v>
      </c>
      <c r="Q4210" s="2" t="s">
        <v>18144</v>
      </c>
      <c r="R4210" s="3" t="s">
        <v>22865</v>
      </c>
      <c r="S4210" s="2">
        <v>203</v>
      </c>
      <c r="T4210" s="2" t="s">
        <v>23647</v>
      </c>
      <c r="U4210" s="2" t="s">
        <v>23694</v>
      </c>
      <c r="V4210" s="2" t="s">
        <v>23762</v>
      </c>
      <c r="W4210" s="2">
        <v>2500000</v>
      </c>
      <c r="X4210" s="2">
        <v>2010</v>
      </c>
      <c r="Y4210" s="2">
        <v>973</v>
      </c>
      <c r="Z4210" s="2">
        <v>6.8</v>
      </c>
      <c r="AA4210" s="2">
        <v>1.85</v>
      </c>
      <c r="AB4210" s="2">
        <v>19000</v>
      </c>
    </row>
    <row r="4211" spans="1:28" x14ac:dyDescent="0.3">
      <c r="A4211" s="2" t="s">
        <v>28</v>
      </c>
      <c r="B4211" s="2" t="s">
        <v>1894</v>
      </c>
      <c r="C4211" s="2">
        <v>2</v>
      </c>
      <c r="D4211" s="2">
        <v>89</v>
      </c>
      <c r="E4211" s="2">
        <v>20</v>
      </c>
      <c r="F4211" s="2">
        <v>555</v>
      </c>
      <c r="G4211" s="2" t="s">
        <v>2533</v>
      </c>
      <c r="H4211" s="2">
        <v>794</v>
      </c>
      <c r="J4211" s="2" t="s">
        <v>24485</v>
      </c>
      <c r="K4211" s="2" t="s">
        <v>2981</v>
      </c>
      <c r="L4211" s="2" t="s">
        <v>11300</v>
      </c>
      <c r="M4211" s="2">
        <v>858</v>
      </c>
      <c r="N4211" s="2">
        <v>2579</v>
      </c>
      <c r="O4211" s="2" t="s">
        <v>3098</v>
      </c>
      <c r="P4211" s="2">
        <v>2</v>
      </c>
      <c r="Q4211" s="2" t="s">
        <v>18145</v>
      </c>
      <c r="R4211" s="3" t="s">
        <v>22866</v>
      </c>
      <c r="S4211" s="2">
        <v>7</v>
      </c>
      <c r="T4211" s="2" t="s">
        <v>23647</v>
      </c>
      <c r="U4211" s="2" t="s">
        <v>23694</v>
      </c>
      <c r="V4211" s="2" t="s">
        <v>23773</v>
      </c>
      <c r="W4211" s="2">
        <v>2500000</v>
      </c>
      <c r="X4211" s="2">
        <v>2010</v>
      </c>
      <c r="Y4211" s="2">
        <v>607</v>
      </c>
      <c r="Z4211" s="2">
        <v>5.8</v>
      </c>
      <c r="AB4211" s="2">
        <v>190</v>
      </c>
    </row>
    <row r="4212" spans="1:28" x14ac:dyDescent="0.3">
      <c r="A4212" s="2" t="s">
        <v>28</v>
      </c>
      <c r="B4212" s="2" t="s">
        <v>1895</v>
      </c>
      <c r="C4212" s="2">
        <v>95</v>
      </c>
      <c r="D4212" s="2">
        <v>87</v>
      </c>
      <c r="E4212" s="2">
        <v>2</v>
      </c>
      <c r="F4212" s="2">
        <v>577</v>
      </c>
      <c r="G4212" s="2" t="s">
        <v>4747</v>
      </c>
      <c r="H4212" s="2">
        <v>968</v>
      </c>
      <c r="J4212" s="2" t="s">
        <v>24392</v>
      </c>
      <c r="K4212" s="2" t="s">
        <v>2469</v>
      </c>
      <c r="L4212" s="2" t="s">
        <v>11301</v>
      </c>
      <c r="M4212" s="2">
        <v>3119</v>
      </c>
      <c r="N4212" s="2">
        <v>3157</v>
      </c>
      <c r="O4212" s="2" t="s">
        <v>6533</v>
      </c>
      <c r="P4212" s="2">
        <v>0</v>
      </c>
      <c r="Q4212" s="2" t="s">
        <v>18146</v>
      </c>
      <c r="R4212" s="3" t="s">
        <v>22867</v>
      </c>
      <c r="S4212" s="2">
        <v>23</v>
      </c>
      <c r="T4212" s="2" t="s">
        <v>23647</v>
      </c>
      <c r="U4212" s="2" t="s">
        <v>23701</v>
      </c>
      <c r="V4212" s="2" t="s">
        <v>23764</v>
      </c>
      <c r="W4212" s="2">
        <v>2500000</v>
      </c>
      <c r="X4212" s="2">
        <v>2015</v>
      </c>
      <c r="Y4212" s="2">
        <v>625</v>
      </c>
      <c r="Z4212" s="2">
        <v>5</v>
      </c>
      <c r="AA4212" s="2">
        <v>2.35</v>
      </c>
      <c r="AB4212" s="2">
        <v>0</v>
      </c>
    </row>
    <row r="4213" spans="1:28" x14ac:dyDescent="0.3">
      <c r="A4213" s="2" t="s">
        <v>28</v>
      </c>
      <c r="B4213" s="2" t="s">
        <v>1896</v>
      </c>
      <c r="C4213" s="2">
        <v>10</v>
      </c>
      <c r="D4213" s="2">
        <v>94</v>
      </c>
      <c r="E4213" s="2">
        <v>0</v>
      </c>
      <c r="F4213" s="2">
        <v>442</v>
      </c>
      <c r="G4213" s="2" t="s">
        <v>4748</v>
      </c>
      <c r="H4213" s="2">
        <v>1000</v>
      </c>
      <c r="J4213" s="2" t="s">
        <v>5714</v>
      </c>
      <c r="K4213" s="2" t="s">
        <v>2891</v>
      </c>
      <c r="L4213" s="2" t="s">
        <v>11302</v>
      </c>
      <c r="M4213" s="2">
        <v>63</v>
      </c>
      <c r="N4213" s="2">
        <v>2406</v>
      </c>
      <c r="O4213" s="2" t="s">
        <v>4018</v>
      </c>
      <c r="P4213" s="2">
        <v>1</v>
      </c>
      <c r="R4213" s="3" t="s">
        <v>22868</v>
      </c>
      <c r="S4213" s="2">
        <v>2</v>
      </c>
      <c r="T4213" s="2" t="s">
        <v>23647</v>
      </c>
      <c r="U4213" s="2" t="s">
        <v>23694</v>
      </c>
      <c r="W4213" s="2">
        <v>3500000</v>
      </c>
      <c r="X4213" s="2">
        <v>2016</v>
      </c>
      <c r="Y4213" s="2">
        <v>677</v>
      </c>
      <c r="Z4213" s="2">
        <v>6.3</v>
      </c>
      <c r="AB4213" s="2">
        <v>89</v>
      </c>
    </row>
    <row r="4214" spans="1:28" x14ac:dyDescent="0.3">
      <c r="A4214" s="2" t="s">
        <v>28</v>
      </c>
      <c r="B4214" s="2" t="s">
        <v>465</v>
      </c>
      <c r="C4214" s="2">
        <v>28</v>
      </c>
      <c r="D4214" s="2">
        <v>120</v>
      </c>
      <c r="E4214" s="2">
        <v>0</v>
      </c>
      <c r="F4214" s="2">
        <v>702</v>
      </c>
      <c r="G4214" s="2" t="s">
        <v>2943</v>
      </c>
      <c r="H4214" s="2">
        <v>1000</v>
      </c>
      <c r="I4214" s="2">
        <v>5731103</v>
      </c>
      <c r="J4214" s="2" t="s">
        <v>24328</v>
      </c>
      <c r="K4214" s="2" t="s">
        <v>2600</v>
      </c>
      <c r="L4214" s="2" t="s">
        <v>11303</v>
      </c>
      <c r="M4214" s="2">
        <v>4100</v>
      </c>
      <c r="N4214" s="2">
        <v>5963</v>
      </c>
      <c r="O4214" s="2" t="s">
        <v>2576</v>
      </c>
      <c r="P4214" s="2">
        <v>10</v>
      </c>
      <c r="Q4214" s="2" t="s">
        <v>18147</v>
      </c>
      <c r="R4214" s="3" t="s">
        <v>22869</v>
      </c>
      <c r="S4214" s="2">
        <v>35</v>
      </c>
      <c r="T4214" s="2" t="s">
        <v>23647</v>
      </c>
      <c r="U4214" s="2" t="s">
        <v>23694</v>
      </c>
      <c r="V4214" s="2" t="s">
        <v>23762</v>
      </c>
      <c r="W4214" s="2">
        <v>2400000</v>
      </c>
      <c r="X4214" s="2">
        <v>1996</v>
      </c>
      <c r="Y4214" s="2">
        <v>748</v>
      </c>
      <c r="Z4214" s="2">
        <v>6.8</v>
      </c>
      <c r="AA4214" s="2">
        <v>1.85</v>
      </c>
      <c r="AB4214" s="2">
        <v>352</v>
      </c>
    </row>
    <row r="4215" spans="1:28" x14ac:dyDescent="0.3">
      <c r="A4215" s="2" t="s">
        <v>28</v>
      </c>
      <c r="B4215" s="2" t="s">
        <v>1897</v>
      </c>
      <c r="C4215" s="2">
        <v>25</v>
      </c>
      <c r="D4215" s="2">
        <v>101</v>
      </c>
      <c r="E4215" s="2">
        <v>9</v>
      </c>
      <c r="F4215" s="2">
        <v>201</v>
      </c>
      <c r="G4215" s="2" t="s">
        <v>2796</v>
      </c>
      <c r="H4215" s="2">
        <v>973</v>
      </c>
      <c r="I4215" s="2">
        <v>978908</v>
      </c>
      <c r="J4215" s="2" t="s">
        <v>24308</v>
      </c>
      <c r="K4215" s="2" t="s">
        <v>2606</v>
      </c>
      <c r="L4215" s="2" t="s">
        <v>11304</v>
      </c>
      <c r="M4215" s="2">
        <v>4057</v>
      </c>
      <c r="N4215" s="2">
        <v>2306</v>
      </c>
      <c r="O4215" s="2" t="s">
        <v>13644</v>
      </c>
      <c r="P4215" s="2">
        <v>0</v>
      </c>
      <c r="Q4215" s="2" t="s">
        <v>18148</v>
      </c>
      <c r="R4215" s="3" t="s">
        <v>22870</v>
      </c>
      <c r="S4215" s="2">
        <v>90</v>
      </c>
      <c r="T4215" s="2" t="s">
        <v>23647</v>
      </c>
      <c r="U4215" s="2" t="s">
        <v>23746</v>
      </c>
      <c r="V4215" s="2" t="s">
        <v>23759</v>
      </c>
      <c r="W4215" s="2">
        <v>2400000</v>
      </c>
      <c r="X4215" s="2">
        <v>2006</v>
      </c>
      <c r="Y4215" s="2">
        <v>872</v>
      </c>
      <c r="Z4215" s="2">
        <v>5.0999999999999996</v>
      </c>
      <c r="AA4215" s="2">
        <v>2.35</v>
      </c>
      <c r="AB4215" s="2">
        <v>250</v>
      </c>
    </row>
    <row r="4216" spans="1:28" x14ac:dyDescent="0.3">
      <c r="A4216" s="2" t="s">
        <v>28</v>
      </c>
      <c r="B4216" s="2" t="s">
        <v>1257</v>
      </c>
      <c r="C4216" s="2">
        <v>121</v>
      </c>
      <c r="D4216" s="2">
        <v>84</v>
      </c>
      <c r="E4216" s="2">
        <v>406</v>
      </c>
      <c r="F4216" s="2">
        <v>233</v>
      </c>
      <c r="G4216" s="2" t="s">
        <v>2921</v>
      </c>
      <c r="H4216" s="2">
        <v>586</v>
      </c>
      <c r="I4216" s="2">
        <v>438653</v>
      </c>
      <c r="J4216" s="2" t="s">
        <v>23945</v>
      </c>
      <c r="K4216" s="2" t="s">
        <v>6902</v>
      </c>
      <c r="L4216" s="2" t="s">
        <v>11305</v>
      </c>
      <c r="M4216" s="2">
        <v>108052</v>
      </c>
      <c r="N4216" s="2">
        <v>1490</v>
      </c>
      <c r="O4216" s="2" t="s">
        <v>12121</v>
      </c>
      <c r="P4216" s="2">
        <v>0</v>
      </c>
      <c r="Q4216" s="2" t="s">
        <v>18149</v>
      </c>
      <c r="R4216" s="3" t="s">
        <v>22871</v>
      </c>
      <c r="S4216" s="2">
        <v>434</v>
      </c>
      <c r="T4216" s="2" t="s">
        <v>23647</v>
      </c>
      <c r="U4216" s="2" t="s">
        <v>23694</v>
      </c>
      <c r="V4216" s="2" t="s">
        <v>23762</v>
      </c>
      <c r="X4216" s="2">
        <v>2006</v>
      </c>
      <c r="Y4216" s="2">
        <v>497</v>
      </c>
      <c r="Z4216" s="2">
        <v>6.6</v>
      </c>
      <c r="AA4216" s="2">
        <v>1.85</v>
      </c>
      <c r="AB4216" s="2">
        <v>79000</v>
      </c>
    </row>
    <row r="4217" spans="1:28" x14ac:dyDescent="0.3">
      <c r="B4217" s="2" t="s">
        <v>1898</v>
      </c>
      <c r="C4217" s="2">
        <v>10</v>
      </c>
      <c r="D4217" s="2">
        <v>110</v>
      </c>
      <c r="E4217" s="2">
        <v>0</v>
      </c>
      <c r="F4217" s="2">
        <v>109</v>
      </c>
      <c r="G4217" s="2" t="s">
        <v>4749</v>
      </c>
      <c r="H4217" s="2">
        <v>490</v>
      </c>
      <c r="J4217" s="2" t="s">
        <v>23952</v>
      </c>
      <c r="K4217" s="2" t="s">
        <v>2537</v>
      </c>
      <c r="L4217" s="2" t="s">
        <v>11306</v>
      </c>
      <c r="M4217" s="2">
        <v>1510</v>
      </c>
      <c r="N4217" s="2">
        <v>881</v>
      </c>
      <c r="O4217" s="2" t="s">
        <v>13645</v>
      </c>
      <c r="P4217" s="2">
        <v>0</v>
      </c>
      <c r="R4217" s="3" t="s">
        <v>22872</v>
      </c>
      <c r="S4217" s="2">
        <v>26</v>
      </c>
      <c r="T4217" s="2" t="s">
        <v>23647</v>
      </c>
      <c r="U4217" s="2" t="s">
        <v>23695</v>
      </c>
      <c r="V4217" s="2" t="s">
        <v>23762</v>
      </c>
      <c r="W4217" s="2">
        <v>2500000</v>
      </c>
      <c r="X4217" s="2">
        <v>2015</v>
      </c>
      <c r="Y4217" s="2">
        <v>159</v>
      </c>
      <c r="Z4217" s="2">
        <v>5</v>
      </c>
      <c r="AB4217" s="2">
        <v>0</v>
      </c>
    </row>
    <row r="4218" spans="1:28" x14ac:dyDescent="0.3">
      <c r="A4218" s="2" t="s">
        <v>28</v>
      </c>
      <c r="B4218" s="2" t="s">
        <v>1621</v>
      </c>
      <c r="C4218" s="2">
        <v>172</v>
      </c>
      <c r="D4218" s="2">
        <v>101</v>
      </c>
      <c r="E4218" s="2">
        <v>222</v>
      </c>
      <c r="F4218" s="2">
        <v>698</v>
      </c>
      <c r="G4218" s="2" t="s">
        <v>2785</v>
      </c>
      <c r="H4218" s="2">
        <v>1000</v>
      </c>
      <c r="I4218" s="2">
        <v>327919</v>
      </c>
      <c r="J4218" s="2" t="s">
        <v>23952</v>
      </c>
      <c r="K4218" s="2" t="s">
        <v>2963</v>
      </c>
      <c r="L4218" s="2" t="s">
        <v>11307</v>
      </c>
      <c r="M4218" s="2">
        <v>99177</v>
      </c>
      <c r="N4218" s="2">
        <v>3282</v>
      </c>
      <c r="O4218" s="2" t="s">
        <v>2881</v>
      </c>
      <c r="P4218" s="2">
        <v>0</v>
      </c>
      <c r="Q4218" s="2" t="s">
        <v>18150</v>
      </c>
      <c r="R4218" s="3" t="s">
        <v>22873</v>
      </c>
      <c r="S4218" s="2">
        <v>192</v>
      </c>
      <c r="T4218" s="2" t="s">
        <v>23647</v>
      </c>
      <c r="U4218" s="2" t="s">
        <v>23695</v>
      </c>
      <c r="V4218" s="2" t="s">
        <v>23765</v>
      </c>
      <c r="W4218" s="2">
        <v>1500000</v>
      </c>
      <c r="X4218" s="2">
        <v>2006</v>
      </c>
      <c r="Y4218" s="2">
        <v>788</v>
      </c>
      <c r="Z4218" s="2">
        <v>7.7</v>
      </c>
      <c r="AA4218" s="2">
        <v>1.85</v>
      </c>
      <c r="AB4218" s="2">
        <v>11000</v>
      </c>
    </row>
    <row r="4219" spans="1:28" x14ac:dyDescent="0.3">
      <c r="A4219" s="2" t="s">
        <v>28</v>
      </c>
      <c r="B4219" s="2" t="s">
        <v>1899</v>
      </c>
      <c r="C4219" s="2">
        <v>20</v>
      </c>
      <c r="D4219" s="2">
        <v>101</v>
      </c>
      <c r="E4219" s="2">
        <v>15</v>
      </c>
      <c r="F4219" s="2">
        <v>663</v>
      </c>
      <c r="G4219" s="2" t="s">
        <v>2819</v>
      </c>
      <c r="H4219" s="2">
        <v>844</v>
      </c>
      <c r="J4219" s="2" t="s">
        <v>24259</v>
      </c>
      <c r="K4219" s="2" t="s">
        <v>3095</v>
      </c>
      <c r="L4219" s="2" t="s">
        <v>11308</v>
      </c>
      <c r="M4219" s="2">
        <v>2753</v>
      </c>
      <c r="N4219" s="2">
        <v>3132</v>
      </c>
      <c r="O4219" s="2" t="s">
        <v>13646</v>
      </c>
      <c r="P4219" s="2">
        <v>0</v>
      </c>
      <c r="Q4219" s="2" t="s">
        <v>18151</v>
      </c>
      <c r="R4219" s="3" t="s">
        <v>22874</v>
      </c>
      <c r="S4219" s="2">
        <v>82</v>
      </c>
      <c r="T4219" s="2" t="s">
        <v>23647</v>
      </c>
      <c r="U4219" s="2" t="s">
        <v>23695</v>
      </c>
      <c r="V4219" s="2" t="s">
        <v>23762</v>
      </c>
      <c r="W4219" s="2">
        <v>2500000</v>
      </c>
      <c r="X4219" s="2">
        <v>2012</v>
      </c>
      <c r="Y4219" s="2">
        <v>722</v>
      </c>
      <c r="Z4219" s="2">
        <v>3.1</v>
      </c>
      <c r="AA4219" s="2">
        <v>2.35</v>
      </c>
      <c r="AB4219" s="2">
        <v>0</v>
      </c>
    </row>
    <row r="4220" spans="1:28" x14ac:dyDescent="0.3">
      <c r="A4220" s="2" t="s">
        <v>28</v>
      </c>
      <c r="B4220" s="2" t="s">
        <v>1768</v>
      </c>
      <c r="C4220" s="2">
        <v>8</v>
      </c>
      <c r="D4220" s="2">
        <v>101</v>
      </c>
      <c r="E4220" s="2">
        <v>24</v>
      </c>
      <c r="F4220" s="2">
        <v>226</v>
      </c>
      <c r="G4220" s="2" t="s">
        <v>4750</v>
      </c>
      <c r="H4220" s="2">
        <v>675</v>
      </c>
      <c r="J4220" s="2" t="s">
        <v>24291</v>
      </c>
      <c r="K4220" s="2" t="s">
        <v>4720</v>
      </c>
      <c r="L4220" s="2" t="s">
        <v>11309</v>
      </c>
      <c r="M4220" s="2">
        <v>1079</v>
      </c>
      <c r="N4220" s="2">
        <v>1627</v>
      </c>
      <c r="O4220" s="2" t="s">
        <v>13647</v>
      </c>
      <c r="P4220" s="2">
        <v>2</v>
      </c>
      <c r="Q4220" s="2" t="s">
        <v>18152</v>
      </c>
      <c r="R4220" s="3" t="s">
        <v>22875</v>
      </c>
      <c r="S4220" s="2">
        <v>28</v>
      </c>
      <c r="T4220" s="2" t="s">
        <v>23647</v>
      </c>
      <c r="U4220" s="2" t="s">
        <v>23694</v>
      </c>
      <c r="V4220" s="2" t="s">
        <v>23770</v>
      </c>
      <c r="W4220" s="2">
        <v>2361000</v>
      </c>
      <c r="X4220" s="2">
        <v>1944</v>
      </c>
      <c r="Y4220" s="2">
        <v>659</v>
      </c>
      <c r="Z4220" s="2">
        <v>6.5</v>
      </c>
      <c r="AA4220" s="2">
        <v>1.37</v>
      </c>
      <c r="AB4220" s="2">
        <v>144</v>
      </c>
    </row>
    <row r="4221" spans="1:28" x14ac:dyDescent="0.3">
      <c r="A4221" s="2" t="s">
        <v>28</v>
      </c>
      <c r="B4221" s="2" t="s">
        <v>1900</v>
      </c>
      <c r="C4221" s="2">
        <v>8</v>
      </c>
      <c r="D4221" s="2">
        <v>105</v>
      </c>
      <c r="E4221" s="2">
        <v>29</v>
      </c>
      <c r="F4221" s="2">
        <v>76</v>
      </c>
      <c r="G4221" s="2" t="s">
        <v>3399</v>
      </c>
      <c r="H4221" s="2">
        <v>847</v>
      </c>
      <c r="I4221" s="2">
        <v>178739</v>
      </c>
      <c r="J4221" s="2" t="s">
        <v>24960</v>
      </c>
      <c r="K4221" s="2" t="s">
        <v>6903</v>
      </c>
      <c r="L4221" s="2" t="s">
        <v>11310</v>
      </c>
      <c r="M4221" s="2">
        <v>1015</v>
      </c>
      <c r="N4221" s="2">
        <v>1668</v>
      </c>
      <c r="O4221" s="2" t="s">
        <v>13648</v>
      </c>
      <c r="P4221" s="2">
        <v>0</v>
      </c>
      <c r="Q4221" s="2" t="s">
        <v>18153</v>
      </c>
      <c r="R4221" s="3" t="s">
        <v>22876</v>
      </c>
      <c r="S4221" s="2">
        <v>10</v>
      </c>
      <c r="T4221" s="2" t="s">
        <v>23647</v>
      </c>
      <c r="U4221" s="2" t="s">
        <v>23694</v>
      </c>
      <c r="V4221" s="2" t="s">
        <v>23759</v>
      </c>
      <c r="W4221" s="2">
        <v>2450000</v>
      </c>
      <c r="X4221" s="2">
        <v>2011</v>
      </c>
      <c r="Y4221" s="2">
        <v>618</v>
      </c>
      <c r="Z4221" s="2">
        <v>3.9</v>
      </c>
      <c r="AA4221" s="2">
        <v>1.85</v>
      </c>
      <c r="AB4221" s="2">
        <v>566</v>
      </c>
    </row>
    <row r="4222" spans="1:28" x14ac:dyDescent="0.3">
      <c r="A4222" s="2" t="s">
        <v>28</v>
      </c>
      <c r="B4222" s="2" t="s">
        <v>24435</v>
      </c>
      <c r="C4222" s="2">
        <v>15</v>
      </c>
      <c r="D4222" s="2">
        <v>97</v>
      </c>
      <c r="E4222" s="2">
        <v>23</v>
      </c>
      <c r="F4222" s="2">
        <v>326</v>
      </c>
      <c r="G4222" s="2" t="s">
        <v>2520</v>
      </c>
      <c r="H4222" s="2">
        <v>982</v>
      </c>
      <c r="I4222" s="2">
        <v>565592</v>
      </c>
      <c r="J4222" s="2" t="s">
        <v>24141</v>
      </c>
      <c r="K4222" s="2" t="s">
        <v>2757</v>
      </c>
      <c r="L4222" s="2" t="s">
        <v>11311</v>
      </c>
      <c r="M4222" s="2">
        <v>2189</v>
      </c>
      <c r="N4222" s="2">
        <v>2580</v>
      </c>
      <c r="O4222" s="2" t="s">
        <v>3897</v>
      </c>
      <c r="P4222" s="2">
        <v>0</v>
      </c>
      <c r="Q4222" s="2" t="s">
        <v>18154</v>
      </c>
      <c r="R4222" s="3" t="s">
        <v>22877</v>
      </c>
      <c r="S4222" s="2">
        <v>63</v>
      </c>
      <c r="T4222" s="2" t="s">
        <v>23647</v>
      </c>
      <c r="U4222" s="2" t="s">
        <v>23694</v>
      </c>
      <c r="V4222" s="2" t="s">
        <v>23760</v>
      </c>
      <c r="X4222" s="2">
        <v>1998</v>
      </c>
      <c r="Y4222" s="2">
        <v>599</v>
      </c>
      <c r="Z4222" s="2">
        <v>6.8</v>
      </c>
      <c r="AA4222" s="2">
        <v>1.85</v>
      </c>
      <c r="AB4222" s="2">
        <v>500</v>
      </c>
    </row>
    <row r="4223" spans="1:28" x14ac:dyDescent="0.3">
      <c r="A4223" s="2" t="s">
        <v>28</v>
      </c>
      <c r="B4223" s="2" t="s">
        <v>1768</v>
      </c>
      <c r="C4223" s="2">
        <v>14</v>
      </c>
      <c r="D4223" s="2">
        <v>108</v>
      </c>
      <c r="E4223" s="2">
        <v>24</v>
      </c>
      <c r="F4223" s="2">
        <v>244</v>
      </c>
      <c r="G4223" s="2" t="s">
        <v>4751</v>
      </c>
      <c r="H4223" s="2">
        <v>960</v>
      </c>
      <c r="J4223" s="2" t="s">
        <v>24665</v>
      </c>
      <c r="K4223" s="2" t="s">
        <v>6904</v>
      </c>
      <c r="L4223" s="2" t="s">
        <v>11312</v>
      </c>
      <c r="M4223" s="2">
        <v>3538</v>
      </c>
      <c r="N4223" s="2">
        <v>2329</v>
      </c>
      <c r="O4223" s="2" t="s">
        <v>4607</v>
      </c>
      <c r="P4223" s="2">
        <v>3</v>
      </c>
      <c r="Q4223" s="2" t="s">
        <v>18155</v>
      </c>
      <c r="R4223" s="3" t="s">
        <v>22878</v>
      </c>
      <c r="S4223" s="2">
        <v>46</v>
      </c>
      <c r="T4223" s="2" t="s">
        <v>23647</v>
      </c>
      <c r="U4223" s="2" t="s">
        <v>23694</v>
      </c>
      <c r="V4223" s="2" t="s">
        <v>23766</v>
      </c>
      <c r="W4223" s="2">
        <v>2295429</v>
      </c>
      <c r="X4223" s="2">
        <v>1951</v>
      </c>
      <c r="Y4223" s="2">
        <v>715</v>
      </c>
      <c r="Z4223" s="2">
        <v>7</v>
      </c>
      <c r="AA4223" s="2">
        <v>1.33</v>
      </c>
      <c r="AB4223" s="2">
        <v>438</v>
      </c>
    </row>
    <row r="4224" spans="1:28" x14ac:dyDescent="0.3">
      <c r="A4224" s="2" t="s">
        <v>28</v>
      </c>
      <c r="B4224" s="2" t="s">
        <v>880</v>
      </c>
      <c r="C4224" s="2">
        <v>12</v>
      </c>
      <c r="D4224" s="2">
        <v>95</v>
      </c>
      <c r="E4224" s="2">
        <v>535</v>
      </c>
      <c r="F4224" s="2">
        <v>608</v>
      </c>
      <c r="G4224" s="2" t="s">
        <v>24702</v>
      </c>
      <c r="H4224" s="2">
        <v>1000</v>
      </c>
      <c r="I4224" s="2">
        <v>27012</v>
      </c>
      <c r="J4224" s="2" t="s">
        <v>5558</v>
      </c>
      <c r="K4224" s="2" t="s">
        <v>2702</v>
      </c>
      <c r="L4224" s="2" t="s">
        <v>11313</v>
      </c>
      <c r="M4224" s="2">
        <v>440</v>
      </c>
      <c r="N4224" s="2">
        <v>3586</v>
      </c>
      <c r="O4224" s="2" t="s">
        <v>4225</v>
      </c>
      <c r="P4224" s="2">
        <v>4</v>
      </c>
      <c r="Q4224" s="2" t="s">
        <v>18156</v>
      </c>
      <c r="R4224" s="3" t="s">
        <v>22879</v>
      </c>
      <c r="S4224" s="2">
        <v>9</v>
      </c>
      <c r="T4224" s="2" t="s">
        <v>23647</v>
      </c>
      <c r="U4224" s="2" t="s">
        <v>23694</v>
      </c>
      <c r="V4224" s="2" t="s">
        <v>23759</v>
      </c>
      <c r="X4224" s="2">
        <v>2010</v>
      </c>
      <c r="Y4224" s="2">
        <v>646</v>
      </c>
      <c r="Z4224" s="2">
        <v>5.9</v>
      </c>
      <c r="AA4224" s="2">
        <v>2.35</v>
      </c>
      <c r="AB4224" s="2">
        <v>279</v>
      </c>
    </row>
    <row r="4225" spans="1:28" x14ac:dyDescent="0.3">
      <c r="A4225" s="2" t="s">
        <v>28</v>
      </c>
      <c r="B4225" s="2" t="s">
        <v>1901</v>
      </c>
      <c r="C4225" s="2">
        <v>48</v>
      </c>
      <c r="D4225" s="2">
        <v>108</v>
      </c>
      <c r="E4225" s="2">
        <v>14</v>
      </c>
      <c r="F4225" s="2">
        <v>826</v>
      </c>
      <c r="G4225" s="2" t="s">
        <v>3375</v>
      </c>
      <c r="H4225" s="2">
        <v>2000</v>
      </c>
      <c r="J4225" s="2" t="s">
        <v>5867</v>
      </c>
      <c r="K4225" s="2" t="s">
        <v>6340</v>
      </c>
      <c r="L4225" s="2" t="s">
        <v>11314</v>
      </c>
      <c r="M4225" s="2">
        <v>6025</v>
      </c>
      <c r="N4225" s="2">
        <v>4385</v>
      </c>
      <c r="O4225" s="2" t="s">
        <v>2657</v>
      </c>
      <c r="P4225" s="2">
        <v>2</v>
      </c>
      <c r="Q4225" s="2" t="s">
        <v>18157</v>
      </c>
      <c r="R4225" s="3" t="s">
        <v>22880</v>
      </c>
      <c r="S4225" s="2">
        <v>28</v>
      </c>
      <c r="T4225" s="2" t="s">
        <v>23647</v>
      </c>
      <c r="U4225" s="2" t="s">
        <v>23694</v>
      </c>
      <c r="V4225" s="2" t="s">
        <v>23762</v>
      </c>
      <c r="X4225" s="2">
        <v>2014</v>
      </c>
      <c r="Y4225" s="2">
        <v>1000</v>
      </c>
      <c r="Z4225" s="2">
        <v>5.8</v>
      </c>
      <c r="AB4225" s="2">
        <v>0</v>
      </c>
    </row>
    <row r="4226" spans="1:28" x14ac:dyDescent="0.3">
      <c r="A4226" s="2" t="s">
        <v>28</v>
      </c>
      <c r="B4226" s="2" t="s">
        <v>1902</v>
      </c>
      <c r="C4226" s="2">
        <v>17</v>
      </c>
      <c r="D4226" s="2">
        <v>90</v>
      </c>
      <c r="E4226" s="2">
        <v>115</v>
      </c>
      <c r="F4226" s="2">
        <v>385</v>
      </c>
      <c r="G4226" s="2" t="s">
        <v>3276</v>
      </c>
      <c r="H4226" s="2">
        <v>11000</v>
      </c>
      <c r="J4226" s="2" t="s">
        <v>23841</v>
      </c>
      <c r="K4226" s="2" t="s">
        <v>2773</v>
      </c>
      <c r="L4226" s="2" t="s">
        <v>11315</v>
      </c>
      <c r="M4226" s="2">
        <v>19650</v>
      </c>
      <c r="N4226" s="2">
        <v>12359</v>
      </c>
      <c r="O4226" s="2" t="s">
        <v>13649</v>
      </c>
      <c r="P4226" s="2">
        <v>0</v>
      </c>
      <c r="Q4226" s="2" t="s">
        <v>18158</v>
      </c>
      <c r="R4226" s="3" t="s">
        <v>22881</v>
      </c>
      <c r="S4226" s="2">
        <v>62</v>
      </c>
      <c r="T4226" s="2" t="s">
        <v>23647</v>
      </c>
      <c r="U4226" s="2" t="s">
        <v>23694</v>
      </c>
      <c r="V4226" s="2" t="s">
        <v>23764</v>
      </c>
      <c r="W4226" s="2">
        <v>2300000</v>
      </c>
      <c r="X4226" s="2">
        <v>1987</v>
      </c>
      <c r="Y4226" s="2">
        <v>516</v>
      </c>
      <c r="Z4226" s="2">
        <v>7.3</v>
      </c>
      <c r="AB4226" s="2">
        <v>0</v>
      </c>
    </row>
    <row r="4227" spans="1:28" x14ac:dyDescent="0.3">
      <c r="A4227" s="2" t="s">
        <v>28</v>
      </c>
      <c r="B4227" s="2" t="s">
        <v>280</v>
      </c>
      <c r="C4227" s="2">
        <v>99</v>
      </c>
      <c r="D4227" s="2">
        <v>120</v>
      </c>
      <c r="E4227" s="2">
        <v>11</v>
      </c>
      <c r="G4227" s="2" t="s">
        <v>4752</v>
      </c>
      <c r="H4227" s="2">
        <v>16</v>
      </c>
      <c r="I4227" s="2">
        <v>76400000</v>
      </c>
      <c r="J4227" s="2" t="s">
        <v>24035</v>
      </c>
      <c r="K4227" s="2" t="s">
        <v>6905</v>
      </c>
      <c r="L4227" s="2" t="s">
        <v>11316</v>
      </c>
      <c r="M4227" s="2">
        <v>71321</v>
      </c>
      <c r="N4227" s="2">
        <v>16</v>
      </c>
      <c r="P4227" s="2">
        <v>0</v>
      </c>
      <c r="Q4227" s="2" t="s">
        <v>18159</v>
      </c>
      <c r="R4227" s="3" t="s">
        <v>22882</v>
      </c>
      <c r="S4227" s="2">
        <v>230</v>
      </c>
      <c r="T4227" s="2" t="s">
        <v>23647</v>
      </c>
      <c r="U4227" s="2" t="s">
        <v>23694</v>
      </c>
      <c r="V4227" s="2" t="s">
        <v>23761</v>
      </c>
      <c r="W4227" s="2">
        <v>2280000</v>
      </c>
      <c r="X4227" s="2">
        <v>1940</v>
      </c>
      <c r="Y4227" s="2">
        <v>0</v>
      </c>
      <c r="Z4227" s="2">
        <v>7.8</v>
      </c>
      <c r="AA4227" s="2">
        <v>1.37</v>
      </c>
      <c r="AB4227" s="2">
        <v>3000</v>
      </c>
    </row>
    <row r="4228" spans="1:28" x14ac:dyDescent="0.3">
      <c r="A4228" s="2" t="s">
        <v>28</v>
      </c>
      <c r="B4228" s="2" t="s">
        <v>438</v>
      </c>
      <c r="C4228" s="2">
        <v>138</v>
      </c>
      <c r="D4228" s="2">
        <v>104</v>
      </c>
      <c r="E4228" s="2">
        <v>607</v>
      </c>
      <c r="F4228" s="2">
        <v>109</v>
      </c>
      <c r="G4228" s="2" t="s">
        <v>3714</v>
      </c>
      <c r="H4228" s="2">
        <v>813</v>
      </c>
      <c r="J4228" s="2" t="s">
        <v>23808</v>
      </c>
      <c r="K4228" s="2" t="s">
        <v>6237</v>
      </c>
      <c r="L4228" s="2" t="s">
        <v>9383</v>
      </c>
      <c r="M4228" s="2">
        <v>82476</v>
      </c>
      <c r="N4228" s="2">
        <v>1196</v>
      </c>
      <c r="O4228" s="2" t="s">
        <v>12791</v>
      </c>
      <c r="P4228" s="2">
        <v>0</v>
      </c>
      <c r="Q4228" s="2" t="s">
        <v>16271</v>
      </c>
      <c r="R4228" s="3" t="s">
        <v>20947</v>
      </c>
      <c r="S4228" s="2">
        <v>280</v>
      </c>
      <c r="T4228" s="2" t="s">
        <v>23647</v>
      </c>
      <c r="U4228" s="2" t="s">
        <v>23694</v>
      </c>
      <c r="V4228" s="2" t="s">
        <v>23762</v>
      </c>
      <c r="W4228" s="2">
        <v>1800000</v>
      </c>
      <c r="X4228" s="2">
        <v>1971</v>
      </c>
      <c r="Y4228" s="2">
        <v>165</v>
      </c>
      <c r="Z4228" s="2">
        <v>7.8</v>
      </c>
      <c r="AA4228" s="2">
        <v>1.85</v>
      </c>
      <c r="AB4228" s="2">
        <v>0</v>
      </c>
    </row>
    <row r="4229" spans="1:28" x14ac:dyDescent="0.3">
      <c r="A4229" s="2" t="s">
        <v>28</v>
      </c>
      <c r="B4229" s="2" t="s">
        <v>1903</v>
      </c>
      <c r="D4229" s="2">
        <v>90</v>
      </c>
      <c r="E4229" s="2">
        <v>37</v>
      </c>
      <c r="F4229" s="2">
        <v>0</v>
      </c>
      <c r="G4229" s="2" t="s">
        <v>4753</v>
      </c>
      <c r="H4229" s="2">
        <v>210</v>
      </c>
      <c r="J4229" s="2" t="s">
        <v>24146</v>
      </c>
      <c r="K4229" s="2" t="s">
        <v>6906</v>
      </c>
      <c r="L4229" s="2" t="s">
        <v>11317</v>
      </c>
      <c r="M4229" s="2">
        <v>44</v>
      </c>
      <c r="N4229" s="2">
        <v>210</v>
      </c>
      <c r="O4229" s="2" t="s">
        <v>13650</v>
      </c>
      <c r="P4229" s="2">
        <v>1</v>
      </c>
      <c r="R4229" s="3" t="s">
        <v>22883</v>
      </c>
      <c r="S4229" s="2">
        <v>3</v>
      </c>
      <c r="T4229" s="2" t="s">
        <v>23647</v>
      </c>
      <c r="U4229" s="2" t="s">
        <v>23694</v>
      </c>
      <c r="V4229" s="2" t="s">
        <v>23759</v>
      </c>
      <c r="W4229" s="2">
        <v>2500000</v>
      </c>
      <c r="X4229" s="2">
        <v>2014</v>
      </c>
      <c r="Y4229" s="2">
        <v>0</v>
      </c>
      <c r="Z4229" s="2">
        <v>6.9</v>
      </c>
      <c r="AB4229" s="2">
        <v>224</v>
      </c>
    </row>
    <row r="4230" spans="1:28" x14ac:dyDescent="0.3">
      <c r="A4230" s="2" t="s">
        <v>28</v>
      </c>
      <c r="B4230" s="2" t="s">
        <v>629</v>
      </c>
      <c r="C4230" s="2">
        <v>235</v>
      </c>
      <c r="D4230" s="2">
        <v>91</v>
      </c>
      <c r="E4230" s="2">
        <v>49</v>
      </c>
      <c r="F4230" s="2">
        <v>20</v>
      </c>
      <c r="G4230" s="2" t="s">
        <v>4754</v>
      </c>
      <c r="H4230" s="2">
        <v>72</v>
      </c>
      <c r="I4230" s="2">
        <v>36200000</v>
      </c>
      <c r="J4230" s="2" t="s">
        <v>24267</v>
      </c>
      <c r="K4230" s="2" t="s">
        <v>6907</v>
      </c>
      <c r="L4230" s="2" t="s">
        <v>11318</v>
      </c>
      <c r="M4230" s="2">
        <v>31952</v>
      </c>
      <c r="N4230" s="2">
        <v>174</v>
      </c>
      <c r="O4230" s="2" t="s">
        <v>13651</v>
      </c>
      <c r="P4230" s="2">
        <v>0</v>
      </c>
      <c r="Q4230" s="2" t="s">
        <v>18160</v>
      </c>
      <c r="R4230" s="3" t="s">
        <v>22884</v>
      </c>
      <c r="S4230" s="2">
        <v>372</v>
      </c>
      <c r="T4230" s="2" t="s">
        <v>23647</v>
      </c>
      <c r="U4230" s="2" t="s">
        <v>23694</v>
      </c>
      <c r="V4230" s="2" t="s">
        <v>23762</v>
      </c>
      <c r="W4230" s="2">
        <v>4000000</v>
      </c>
      <c r="X4230" s="2">
        <v>1982</v>
      </c>
      <c r="Y4230" s="2">
        <v>31</v>
      </c>
      <c r="Z4230" s="2">
        <v>5.7</v>
      </c>
      <c r="AA4230" s="2">
        <v>2.35</v>
      </c>
      <c r="AB4230" s="2">
        <v>0</v>
      </c>
    </row>
    <row r="4231" spans="1:28" x14ac:dyDescent="0.3">
      <c r="A4231" s="2" t="s">
        <v>28</v>
      </c>
      <c r="B4231" s="2" t="s">
        <v>1904</v>
      </c>
      <c r="C4231" s="2">
        <v>160</v>
      </c>
      <c r="D4231" s="2">
        <v>92</v>
      </c>
      <c r="E4231" s="2">
        <v>13</v>
      </c>
      <c r="F4231" s="2">
        <v>17</v>
      </c>
      <c r="G4231" s="2" t="s">
        <v>4755</v>
      </c>
      <c r="H4231" s="2">
        <v>42</v>
      </c>
      <c r="I4231" s="2">
        <v>21300000</v>
      </c>
      <c r="J4231" s="2" t="s">
        <v>24055</v>
      </c>
      <c r="K4231" s="2" t="s">
        <v>6908</v>
      </c>
      <c r="L4231" s="2" t="s">
        <v>11319</v>
      </c>
      <c r="M4231" s="2">
        <v>22521</v>
      </c>
      <c r="N4231" s="2">
        <v>170</v>
      </c>
      <c r="O4231" s="2" t="s">
        <v>13652</v>
      </c>
      <c r="P4231" s="2">
        <v>0</v>
      </c>
      <c r="Q4231" s="2" t="s">
        <v>18161</v>
      </c>
      <c r="R4231" s="3" t="s">
        <v>22885</v>
      </c>
      <c r="S4231" s="2">
        <v>342</v>
      </c>
      <c r="T4231" s="2" t="s">
        <v>23647</v>
      </c>
      <c r="U4231" s="2" t="s">
        <v>23694</v>
      </c>
      <c r="V4231" s="2" t="s">
        <v>23762</v>
      </c>
      <c r="W4231" s="2">
        <v>2200000</v>
      </c>
      <c r="X4231" s="2">
        <v>1985</v>
      </c>
      <c r="Y4231" s="2">
        <v>27</v>
      </c>
      <c r="Z4231" s="2">
        <v>4.7</v>
      </c>
      <c r="AA4231" s="2">
        <v>1.85</v>
      </c>
      <c r="AB4231" s="2">
        <v>1000</v>
      </c>
    </row>
    <row r="4232" spans="1:28" x14ac:dyDescent="0.3">
      <c r="A4232" s="2" t="s">
        <v>28</v>
      </c>
      <c r="B4232" s="2" t="s">
        <v>1835</v>
      </c>
      <c r="C4232" s="2">
        <v>18</v>
      </c>
      <c r="D4232" s="2">
        <v>117</v>
      </c>
      <c r="E4232" s="2">
        <v>84</v>
      </c>
      <c r="F4232" s="2">
        <v>275</v>
      </c>
      <c r="G4232" s="2" t="s">
        <v>4756</v>
      </c>
      <c r="H4232" s="2">
        <v>861</v>
      </c>
      <c r="I4232" s="2">
        <v>379643</v>
      </c>
      <c r="J4232" s="2" t="s">
        <v>5558</v>
      </c>
      <c r="K4232" s="2" t="s">
        <v>3151</v>
      </c>
      <c r="L4232" s="2" t="s">
        <v>11320</v>
      </c>
      <c r="M4232" s="2">
        <v>1573</v>
      </c>
      <c r="N4232" s="2">
        <v>2161</v>
      </c>
      <c r="O4232" s="2" t="s">
        <v>4991</v>
      </c>
      <c r="P4232" s="2">
        <v>0</v>
      </c>
      <c r="Q4232" s="2" t="s">
        <v>18162</v>
      </c>
      <c r="R4232" s="3" t="s">
        <v>22886</v>
      </c>
      <c r="S4232" s="2">
        <v>29</v>
      </c>
      <c r="T4232" s="2" t="s">
        <v>23647</v>
      </c>
      <c r="U4232" s="2" t="s">
        <v>23694</v>
      </c>
      <c r="V4232" s="2" t="s">
        <v>23759</v>
      </c>
      <c r="W4232" s="2">
        <v>2200000</v>
      </c>
      <c r="X4232" s="2">
        <v>2007</v>
      </c>
      <c r="Y4232" s="2">
        <v>425</v>
      </c>
      <c r="Z4232" s="2">
        <v>5.9</v>
      </c>
      <c r="AA4232" s="2">
        <v>1.85</v>
      </c>
      <c r="AB4232" s="2">
        <v>285</v>
      </c>
    </row>
    <row r="4233" spans="1:28" x14ac:dyDescent="0.3">
      <c r="A4233" s="2" t="s">
        <v>28</v>
      </c>
      <c r="B4233" s="2" t="s">
        <v>1905</v>
      </c>
      <c r="C4233" s="2">
        <v>11</v>
      </c>
      <c r="D4233" s="2">
        <v>120</v>
      </c>
      <c r="E4233" s="2">
        <v>16</v>
      </c>
      <c r="F4233" s="2">
        <v>835</v>
      </c>
      <c r="G4233" s="2" t="s">
        <v>2481</v>
      </c>
      <c r="H4233" s="2">
        <v>2000</v>
      </c>
      <c r="I4233" s="2">
        <v>12985267</v>
      </c>
      <c r="J4233" s="2" t="s">
        <v>5558</v>
      </c>
      <c r="K4233" s="2" t="s">
        <v>6317</v>
      </c>
      <c r="L4233" s="2" t="s">
        <v>11321</v>
      </c>
      <c r="M4233" s="2">
        <v>4977</v>
      </c>
      <c r="N4233" s="2">
        <v>6752</v>
      </c>
      <c r="O4233" s="2" t="s">
        <v>6661</v>
      </c>
      <c r="P4233" s="2">
        <v>5</v>
      </c>
      <c r="Q4233" s="2" t="s">
        <v>18163</v>
      </c>
      <c r="R4233" s="3" t="s">
        <v>22887</v>
      </c>
      <c r="S4233" s="2">
        <v>63</v>
      </c>
      <c r="T4233" s="2" t="s">
        <v>23647</v>
      </c>
      <c r="U4233" s="2" t="s">
        <v>23694</v>
      </c>
      <c r="V4233" s="2" t="s">
        <v>23759</v>
      </c>
      <c r="W4233" s="2">
        <v>2300000</v>
      </c>
      <c r="X4233" s="2">
        <v>2015</v>
      </c>
      <c r="Y4233" s="2">
        <v>848</v>
      </c>
      <c r="Z4233" s="2">
        <v>5.9</v>
      </c>
      <c r="AB4233" s="2">
        <v>13000</v>
      </c>
    </row>
    <row r="4234" spans="1:28" x14ac:dyDescent="0.3">
      <c r="A4234" s="2" t="s">
        <v>28</v>
      </c>
      <c r="B4234" s="2" t="s">
        <v>1906</v>
      </c>
      <c r="C4234" s="2">
        <v>11</v>
      </c>
      <c r="D4234" s="2">
        <v>90</v>
      </c>
      <c r="E4234" s="2">
        <v>0</v>
      </c>
      <c r="F4234" s="2">
        <v>306</v>
      </c>
      <c r="G4234" s="2" t="s">
        <v>4757</v>
      </c>
      <c r="H4234" s="2">
        <v>676</v>
      </c>
      <c r="J4234" s="2" t="s">
        <v>5867</v>
      </c>
      <c r="K4234" s="2" t="s">
        <v>6909</v>
      </c>
      <c r="L4234" s="2" t="s">
        <v>11322</v>
      </c>
      <c r="M4234" s="2">
        <v>1118</v>
      </c>
      <c r="N4234" s="2">
        <v>1651</v>
      </c>
      <c r="O4234" s="2" t="s">
        <v>13653</v>
      </c>
      <c r="P4234" s="2">
        <v>2</v>
      </c>
      <c r="Q4234" s="2" t="s">
        <v>18164</v>
      </c>
      <c r="R4234" s="3" t="s">
        <v>22888</v>
      </c>
      <c r="S4234" s="2">
        <v>9</v>
      </c>
      <c r="T4234" s="2" t="s">
        <v>23647</v>
      </c>
      <c r="U4234" s="2" t="s">
        <v>23694</v>
      </c>
      <c r="V4234" s="2" t="s">
        <v>23762</v>
      </c>
      <c r="W4234" s="2">
        <v>2200000</v>
      </c>
      <c r="X4234" s="2">
        <v>2008</v>
      </c>
      <c r="Y4234" s="2">
        <v>399</v>
      </c>
      <c r="Z4234" s="2">
        <v>4.3</v>
      </c>
      <c r="AB4234" s="2">
        <v>77</v>
      </c>
    </row>
    <row r="4235" spans="1:28" x14ac:dyDescent="0.3">
      <c r="A4235" s="2" t="s">
        <v>29</v>
      </c>
      <c r="B4235" s="2" t="s">
        <v>1907</v>
      </c>
      <c r="C4235" s="2">
        <v>7</v>
      </c>
      <c r="D4235" s="2">
        <v>119</v>
      </c>
      <c r="E4235" s="2">
        <v>10</v>
      </c>
      <c r="F4235" s="2">
        <v>275</v>
      </c>
      <c r="G4235" s="2" t="s">
        <v>4758</v>
      </c>
      <c r="H4235" s="2">
        <v>509</v>
      </c>
      <c r="J4235" s="2" t="s">
        <v>5558</v>
      </c>
      <c r="K4235" s="2" t="s">
        <v>4316</v>
      </c>
      <c r="L4235" s="2" t="s">
        <v>11323</v>
      </c>
      <c r="M4235" s="2">
        <v>1314</v>
      </c>
      <c r="N4235" s="2">
        <v>1490</v>
      </c>
      <c r="O4235" s="2" t="s">
        <v>4645</v>
      </c>
      <c r="P4235" s="2">
        <v>0</v>
      </c>
      <c r="Q4235" s="2" t="s">
        <v>18165</v>
      </c>
      <c r="R4235" s="3" t="s">
        <v>22889</v>
      </c>
      <c r="S4235" s="2">
        <v>29</v>
      </c>
      <c r="T4235" s="2" t="s">
        <v>23647</v>
      </c>
      <c r="U4235" s="2" t="s">
        <v>23694</v>
      </c>
      <c r="V4235" s="2" t="s">
        <v>23770</v>
      </c>
      <c r="W4235" s="2">
        <v>2160000</v>
      </c>
      <c r="X4235" s="2">
        <v>1945</v>
      </c>
      <c r="Y4235" s="2">
        <v>284</v>
      </c>
      <c r="Z4235" s="2">
        <v>7.5</v>
      </c>
      <c r="AA4235" s="2">
        <v>1.37</v>
      </c>
      <c r="AB4235" s="2">
        <v>68</v>
      </c>
    </row>
    <row r="4236" spans="1:28" x14ac:dyDescent="0.3">
      <c r="A4236" s="2" t="s">
        <v>28</v>
      </c>
      <c r="B4236" s="2" t="s">
        <v>1908</v>
      </c>
      <c r="C4236" s="2">
        <v>5</v>
      </c>
      <c r="D4236" s="2">
        <v>90</v>
      </c>
      <c r="E4236" s="2">
        <v>0</v>
      </c>
      <c r="F4236" s="2">
        <v>708</v>
      </c>
      <c r="G4236" s="2" t="s">
        <v>4759</v>
      </c>
      <c r="H4236" s="2">
        <v>1000</v>
      </c>
      <c r="J4236" s="2" t="s">
        <v>24146</v>
      </c>
      <c r="K4236" s="2" t="s">
        <v>6773</v>
      </c>
      <c r="L4236" s="2" t="s">
        <v>11324</v>
      </c>
      <c r="M4236" s="2">
        <v>1351</v>
      </c>
      <c r="N4236" s="2">
        <v>3799</v>
      </c>
      <c r="O4236" s="2" t="s">
        <v>13654</v>
      </c>
      <c r="P4236" s="2">
        <v>2</v>
      </c>
      <c r="Q4236" s="2" t="s">
        <v>18166</v>
      </c>
      <c r="R4236" s="3" t="s">
        <v>22890</v>
      </c>
      <c r="S4236" s="2">
        <v>4</v>
      </c>
      <c r="T4236" s="2" t="s">
        <v>23647</v>
      </c>
      <c r="U4236" s="2" t="s">
        <v>23706</v>
      </c>
      <c r="V4236" s="2" t="s">
        <v>23762</v>
      </c>
      <c r="X4236" s="2">
        <v>2015</v>
      </c>
      <c r="Y4236" s="2">
        <v>800</v>
      </c>
      <c r="Z4236" s="2">
        <v>4.8</v>
      </c>
      <c r="AB4236" s="2">
        <v>452</v>
      </c>
    </row>
    <row r="4237" spans="1:28" x14ac:dyDescent="0.3">
      <c r="A4237" s="2" t="s">
        <v>28</v>
      </c>
      <c r="B4237" s="2" t="s">
        <v>1909</v>
      </c>
      <c r="C4237" s="2">
        <v>10</v>
      </c>
      <c r="D4237" s="2">
        <v>90</v>
      </c>
      <c r="E4237" s="2">
        <v>11</v>
      </c>
      <c r="F4237" s="2">
        <v>18</v>
      </c>
      <c r="G4237" s="2" t="s">
        <v>4760</v>
      </c>
      <c r="H4237" s="2">
        <v>114</v>
      </c>
      <c r="J4237" s="2" t="s">
        <v>23894</v>
      </c>
      <c r="K4237" s="2" t="s">
        <v>6910</v>
      </c>
      <c r="L4237" s="2" t="s">
        <v>11325</v>
      </c>
      <c r="M4237" s="2">
        <v>480</v>
      </c>
      <c r="N4237" s="2">
        <v>244</v>
      </c>
      <c r="O4237" s="2" t="s">
        <v>13655</v>
      </c>
      <c r="P4237" s="2">
        <v>3</v>
      </c>
      <c r="Q4237" s="2" t="s">
        <v>18167</v>
      </c>
      <c r="R4237" s="3" t="s">
        <v>22891</v>
      </c>
      <c r="S4237" s="2">
        <v>14</v>
      </c>
      <c r="T4237" s="2" t="s">
        <v>23647</v>
      </c>
      <c r="U4237" s="2" t="s">
        <v>23695</v>
      </c>
      <c r="W4237" s="2">
        <v>1200000</v>
      </c>
      <c r="X4237" s="2">
        <v>2005</v>
      </c>
      <c r="Y4237" s="2">
        <v>79</v>
      </c>
      <c r="Z4237" s="2">
        <v>5.8</v>
      </c>
      <c r="AA4237" s="2">
        <v>1.85</v>
      </c>
      <c r="AB4237" s="2">
        <v>172</v>
      </c>
    </row>
    <row r="4238" spans="1:28" x14ac:dyDescent="0.3">
      <c r="A4238" s="2" t="s">
        <v>28</v>
      </c>
      <c r="B4238" s="2" t="s">
        <v>1910</v>
      </c>
      <c r="C4238" s="2">
        <v>5</v>
      </c>
      <c r="D4238" s="2">
        <v>97</v>
      </c>
      <c r="E4238" s="2">
        <v>5</v>
      </c>
      <c r="F4238" s="2">
        <v>782</v>
      </c>
      <c r="G4238" s="2" t="s">
        <v>3733</v>
      </c>
      <c r="H4238" s="2">
        <v>3000</v>
      </c>
      <c r="J4238" s="2" t="s">
        <v>24329</v>
      </c>
      <c r="K4238" s="2" t="s">
        <v>6386</v>
      </c>
      <c r="L4238" s="2" t="s">
        <v>11326</v>
      </c>
      <c r="M4238" s="2">
        <v>485</v>
      </c>
      <c r="N4238" s="2">
        <v>6085</v>
      </c>
      <c r="O4238" s="2" t="s">
        <v>3563</v>
      </c>
      <c r="P4238" s="2">
        <v>5</v>
      </c>
      <c r="Q4238" s="2" t="s">
        <v>18168</v>
      </c>
      <c r="R4238" s="3" t="s">
        <v>22892</v>
      </c>
      <c r="S4238" s="2">
        <v>6</v>
      </c>
      <c r="T4238" s="2" t="s">
        <v>23647</v>
      </c>
      <c r="U4238" s="2" t="s">
        <v>23694</v>
      </c>
      <c r="W4238" s="2">
        <v>2400000</v>
      </c>
      <c r="X4238" s="2">
        <v>2014</v>
      </c>
      <c r="Y4238" s="2">
        <v>938</v>
      </c>
      <c r="Z4238" s="2">
        <v>5.3</v>
      </c>
      <c r="AB4238" s="2">
        <v>107</v>
      </c>
    </row>
    <row r="4239" spans="1:28" x14ac:dyDescent="0.3">
      <c r="A4239" s="2" t="s">
        <v>28</v>
      </c>
      <c r="B4239" s="2" t="s">
        <v>1587</v>
      </c>
      <c r="C4239" s="2">
        <v>95</v>
      </c>
      <c r="D4239" s="2">
        <v>90</v>
      </c>
      <c r="E4239" s="2">
        <v>10</v>
      </c>
      <c r="F4239" s="2">
        <v>42</v>
      </c>
      <c r="G4239" s="2" t="s">
        <v>4761</v>
      </c>
      <c r="H4239" s="2">
        <v>371</v>
      </c>
      <c r="J4239" s="2" t="s">
        <v>24448</v>
      </c>
      <c r="K4239" s="2" t="s">
        <v>6911</v>
      </c>
      <c r="L4239" s="2" t="s">
        <v>11327</v>
      </c>
      <c r="M4239" s="2">
        <v>5187</v>
      </c>
      <c r="N4239" s="2">
        <v>558</v>
      </c>
      <c r="O4239" s="2" t="s">
        <v>13656</v>
      </c>
      <c r="P4239" s="2">
        <v>2</v>
      </c>
      <c r="Q4239" s="2" t="s">
        <v>18169</v>
      </c>
      <c r="R4239" s="3" t="s">
        <v>22893</v>
      </c>
      <c r="S4239" s="2">
        <v>46</v>
      </c>
      <c r="T4239" s="2" t="s">
        <v>23647</v>
      </c>
      <c r="U4239" s="2" t="s">
        <v>23697</v>
      </c>
      <c r="V4239" s="2" t="s">
        <v>23762</v>
      </c>
      <c r="W4239" s="2">
        <v>2500000</v>
      </c>
      <c r="X4239" s="2">
        <v>2007</v>
      </c>
      <c r="Y4239" s="2">
        <v>52</v>
      </c>
      <c r="Z4239" s="2">
        <v>6</v>
      </c>
      <c r="AA4239" s="2">
        <v>1.85</v>
      </c>
      <c r="AB4239" s="2">
        <v>870</v>
      </c>
    </row>
    <row r="4240" spans="1:28" x14ac:dyDescent="0.3">
      <c r="A4240" s="2" t="s">
        <v>29</v>
      </c>
      <c r="B4240" s="2" t="s">
        <v>1911</v>
      </c>
      <c r="C4240" s="2">
        <v>97</v>
      </c>
      <c r="D4240" s="2">
        <v>172</v>
      </c>
      <c r="E4240" s="2">
        <v>355</v>
      </c>
      <c r="F4240" s="2">
        <v>188</v>
      </c>
      <c r="G4240" s="2" t="s">
        <v>4762</v>
      </c>
      <c r="H4240" s="2">
        <v>749</v>
      </c>
      <c r="I4240" s="2">
        <v>23650000</v>
      </c>
      <c r="J4240" s="2" t="s">
        <v>24273</v>
      </c>
      <c r="K4240" s="2" t="s">
        <v>6912</v>
      </c>
      <c r="L4240" s="2" t="s">
        <v>11328</v>
      </c>
      <c r="M4240" s="2">
        <v>40359</v>
      </c>
      <c r="N4240" s="2">
        <v>1941</v>
      </c>
      <c r="O4240" s="2" t="s">
        <v>6799</v>
      </c>
      <c r="P4240" s="2">
        <v>5</v>
      </c>
      <c r="Q4240" s="2" t="s">
        <v>18170</v>
      </c>
      <c r="R4240" s="3" t="s">
        <v>22894</v>
      </c>
      <c r="S4240" s="2">
        <v>235</v>
      </c>
      <c r="T4240" s="2" t="s">
        <v>23647</v>
      </c>
      <c r="U4240" s="2" t="s">
        <v>23694</v>
      </c>
      <c r="V4240" s="2" t="s">
        <v>23764</v>
      </c>
      <c r="W4240" s="2">
        <v>2100000</v>
      </c>
      <c r="X4240" s="2">
        <v>1946</v>
      </c>
      <c r="Y4240" s="2">
        <v>208</v>
      </c>
      <c r="Z4240" s="2">
        <v>8.1</v>
      </c>
      <c r="AA4240" s="2">
        <v>1.37</v>
      </c>
      <c r="AB4240" s="2">
        <v>0</v>
      </c>
    </row>
    <row r="4241" spans="1:28" x14ac:dyDescent="0.3">
      <c r="A4241" s="2" t="s">
        <v>28</v>
      </c>
      <c r="B4241" s="2" t="s">
        <v>1912</v>
      </c>
      <c r="C4241" s="2">
        <v>76</v>
      </c>
      <c r="D4241" s="2">
        <v>115</v>
      </c>
      <c r="E4241" s="2">
        <v>184</v>
      </c>
      <c r="F4241" s="2">
        <v>551</v>
      </c>
      <c r="G4241" s="2" t="s">
        <v>4763</v>
      </c>
      <c r="H4241" s="2">
        <v>730</v>
      </c>
      <c r="I4241" s="2">
        <v>510092</v>
      </c>
      <c r="J4241" s="2" t="s">
        <v>23928</v>
      </c>
      <c r="K4241" s="2" t="s">
        <v>3403</v>
      </c>
      <c r="L4241" s="2" t="s">
        <v>11329</v>
      </c>
      <c r="M4241" s="2">
        <v>29424</v>
      </c>
      <c r="N4241" s="2">
        <v>3293</v>
      </c>
      <c r="O4241" s="2" t="s">
        <v>3847</v>
      </c>
      <c r="P4241" s="2">
        <v>0</v>
      </c>
      <c r="Q4241" s="2" t="s">
        <v>18171</v>
      </c>
      <c r="R4241" s="3" t="s">
        <v>22895</v>
      </c>
      <c r="S4241" s="2">
        <v>336</v>
      </c>
      <c r="T4241" s="2" t="s">
        <v>23647</v>
      </c>
      <c r="U4241" s="2" t="s">
        <v>23694</v>
      </c>
      <c r="V4241" s="2" t="s">
        <v>23762</v>
      </c>
      <c r="X4241" s="2">
        <v>2001</v>
      </c>
      <c r="Y4241" s="2">
        <v>648</v>
      </c>
      <c r="Z4241" s="2">
        <v>7</v>
      </c>
      <c r="AA4241" s="2">
        <v>1.85</v>
      </c>
      <c r="AB4241" s="2">
        <v>0</v>
      </c>
    </row>
    <row r="4242" spans="1:28" x14ac:dyDescent="0.3">
      <c r="A4242" s="2" t="s">
        <v>28</v>
      </c>
      <c r="B4242" s="2" t="s">
        <v>1913</v>
      </c>
      <c r="C4242" s="2">
        <v>67</v>
      </c>
      <c r="D4242" s="2">
        <v>89</v>
      </c>
      <c r="E4242" s="2">
        <v>16</v>
      </c>
      <c r="F4242" s="2">
        <v>14</v>
      </c>
      <c r="G4242" s="2" t="s">
        <v>4764</v>
      </c>
      <c r="H4242" s="2">
        <v>117</v>
      </c>
      <c r="I4242" s="2">
        <v>313436</v>
      </c>
      <c r="J4242" s="2" t="s">
        <v>24006</v>
      </c>
      <c r="K4242" s="2" t="s">
        <v>6913</v>
      </c>
      <c r="L4242" s="2" t="s">
        <v>11330</v>
      </c>
      <c r="M4242" s="2">
        <v>12244</v>
      </c>
      <c r="N4242" s="2">
        <v>155</v>
      </c>
      <c r="O4242" s="2" t="s">
        <v>13657</v>
      </c>
      <c r="P4242" s="2">
        <v>0</v>
      </c>
      <c r="Q4242" s="2" t="s">
        <v>18172</v>
      </c>
      <c r="R4242" s="3" t="s">
        <v>22896</v>
      </c>
      <c r="S4242" s="2">
        <v>95</v>
      </c>
      <c r="T4242" s="2" t="s">
        <v>23678</v>
      </c>
      <c r="U4242" s="2" t="s">
        <v>23738</v>
      </c>
      <c r="V4242" s="2" t="s">
        <v>23762</v>
      </c>
      <c r="W4242" s="2">
        <v>15500000</v>
      </c>
      <c r="X4242" s="2">
        <v>2001</v>
      </c>
      <c r="Y4242" s="2">
        <v>21</v>
      </c>
      <c r="Z4242" s="2">
        <v>7.6</v>
      </c>
      <c r="AA4242" s="2">
        <v>1.85</v>
      </c>
      <c r="AB4242" s="2">
        <v>0</v>
      </c>
    </row>
    <row r="4243" spans="1:28" x14ac:dyDescent="0.3">
      <c r="A4243" s="2" t="s">
        <v>28</v>
      </c>
      <c r="B4243" s="2" t="s">
        <v>1914</v>
      </c>
      <c r="C4243" s="2">
        <v>4</v>
      </c>
      <c r="D4243" s="2">
        <v>125</v>
      </c>
      <c r="E4243" s="2">
        <v>7</v>
      </c>
      <c r="F4243" s="2">
        <v>17</v>
      </c>
      <c r="G4243" s="2" t="s">
        <v>4765</v>
      </c>
      <c r="H4243" s="2">
        <v>128</v>
      </c>
      <c r="I4243" s="2">
        <v>3330</v>
      </c>
      <c r="J4243" s="2" t="s">
        <v>23952</v>
      </c>
      <c r="K4243" s="2" t="s">
        <v>6914</v>
      </c>
      <c r="L4243" s="2" t="s">
        <v>11331</v>
      </c>
      <c r="M4243" s="2">
        <v>22</v>
      </c>
      <c r="N4243" s="2">
        <v>214</v>
      </c>
      <c r="O4243" s="2" t="s">
        <v>13658</v>
      </c>
      <c r="P4243" s="2">
        <v>0</v>
      </c>
      <c r="R4243" s="3" t="s">
        <v>22897</v>
      </c>
      <c r="S4243" s="2">
        <v>1</v>
      </c>
      <c r="T4243" s="2" t="s">
        <v>23647</v>
      </c>
      <c r="U4243" s="2" t="s">
        <v>23694</v>
      </c>
      <c r="V4243" s="2" t="s">
        <v>23762</v>
      </c>
      <c r="W4243" s="2">
        <v>2100000</v>
      </c>
      <c r="X4243" s="2">
        <v>2015</v>
      </c>
      <c r="Y4243" s="2">
        <v>22</v>
      </c>
      <c r="Z4243" s="2">
        <v>7.2</v>
      </c>
      <c r="AA4243" s="2">
        <v>2.35</v>
      </c>
      <c r="AB4243" s="2">
        <v>305</v>
      </c>
    </row>
    <row r="4244" spans="1:28" x14ac:dyDescent="0.3">
      <c r="A4244" s="2" t="s">
        <v>28</v>
      </c>
      <c r="B4244" s="2" t="s">
        <v>1322</v>
      </c>
      <c r="C4244" s="2">
        <v>252</v>
      </c>
      <c r="D4244" s="2">
        <v>78</v>
      </c>
      <c r="E4244" s="2">
        <v>57</v>
      </c>
      <c r="F4244" s="2">
        <v>7</v>
      </c>
      <c r="G4244" s="2" t="s">
        <v>4435</v>
      </c>
      <c r="H4244" s="2">
        <v>120</v>
      </c>
      <c r="J4244" s="2" t="s">
        <v>5714</v>
      </c>
      <c r="K4244" s="2" t="s">
        <v>6915</v>
      </c>
      <c r="L4244" s="2" t="s">
        <v>11332</v>
      </c>
      <c r="M4244" s="2">
        <v>131462</v>
      </c>
      <c r="N4244" s="2">
        <v>145</v>
      </c>
      <c r="O4244" s="2" t="s">
        <v>13659</v>
      </c>
      <c r="P4244" s="2">
        <v>0</v>
      </c>
      <c r="Q4244" s="2" t="s">
        <v>18173</v>
      </c>
      <c r="R4244" s="3" t="s">
        <v>22898</v>
      </c>
      <c r="S4244" s="2">
        <v>374</v>
      </c>
      <c r="T4244" s="2" t="s">
        <v>23652</v>
      </c>
      <c r="U4244" s="2" t="s">
        <v>23706</v>
      </c>
      <c r="V4244" s="2" t="s">
        <v>23762</v>
      </c>
      <c r="W4244" s="2">
        <v>1500000</v>
      </c>
      <c r="X4244" s="2">
        <v>2007</v>
      </c>
      <c r="Y4244" s="2">
        <v>9</v>
      </c>
      <c r="Z4244" s="2">
        <v>7.5</v>
      </c>
      <c r="AA4244" s="2">
        <v>1.85</v>
      </c>
      <c r="AB4244" s="2">
        <v>15000</v>
      </c>
    </row>
    <row r="4245" spans="1:28" x14ac:dyDescent="0.3">
      <c r="A4245" s="2" t="s">
        <v>28</v>
      </c>
      <c r="B4245" s="2" t="s">
        <v>1823</v>
      </c>
      <c r="D4245" s="2">
        <v>89</v>
      </c>
      <c r="E4245" s="2">
        <v>15</v>
      </c>
      <c r="F4245" s="2">
        <v>650</v>
      </c>
      <c r="G4245" s="2" t="s">
        <v>4766</v>
      </c>
      <c r="H4245" s="2">
        <v>919</v>
      </c>
      <c r="J4245" s="2" t="s">
        <v>5558</v>
      </c>
      <c r="K4245" s="2" t="s">
        <v>2673</v>
      </c>
      <c r="L4245" s="2" t="s">
        <v>11333</v>
      </c>
      <c r="M4245" s="2">
        <v>544</v>
      </c>
      <c r="N4245" s="2">
        <v>3873</v>
      </c>
      <c r="O4245" s="2" t="s">
        <v>13660</v>
      </c>
      <c r="P4245" s="2">
        <v>1</v>
      </c>
      <c r="R4245" s="3" t="s">
        <v>22899</v>
      </c>
      <c r="S4245" s="2">
        <v>4</v>
      </c>
      <c r="T4245" s="2" t="s">
        <v>23647</v>
      </c>
      <c r="U4245" s="2" t="s">
        <v>23694</v>
      </c>
      <c r="V4245" s="2" t="s">
        <v>23773</v>
      </c>
      <c r="W4245" s="2">
        <v>2100000</v>
      </c>
      <c r="X4245" s="2">
        <v>2010</v>
      </c>
      <c r="Y4245" s="2">
        <v>718</v>
      </c>
      <c r="Z4245" s="2">
        <v>6.3</v>
      </c>
      <c r="AA4245" s="2">
        <v>1.78</v>
      </c>
      <c r="AB4245" s="2">
        <v>162</v>
      </c>
    </row>
    <row r="4246" spans="1:28" x14ac:dyDescent="0.3">
      <c r="A4246" s="2" t="s">
        <v>28</v>
      </c>
      <c r="B4246" s="2" t="s">
        <v>1915</v>
      </c>
      <c r="C4246" s="2">
        <v>1</v>
      </c>
      <c r="D4246" s="2">
        <v>100</v>
      </c>
      <c r="E4246" s="2">
        <v>0</v>
      </c>
      <c r="F4246" s="2">
        <v>338</v>
      </c>
      <c r="G4246" s="2" t="s">
        <v>4767</v>
      </c>
      <c r="H4246" s="2">
        <v>749</v>
      </c>
      <c r="J4246" s="2" t="s">
        <v>25070</v>
      </c>
      <c r="K4246" s="2" t="s">
        <v>6916</v>
      </c>
      <c r="L4246" s="2" t="s">
        <v>11334</v>
      </c>
      <c r="M4246" s="2">
        <v>6</v>
      </c>
      <c r="N4246" s="2">
        <v>1814</v>
      </c>
      <c r="O4246" s="2" t="s">
        <v>5153</v>
      </c>
      <c r="P4246" s="2">
        <v>0</v>
      </c>
      <c r="R4246" s="3" t="s">
        <v>22900</v>
      </c>
      <c r="S4246" s="2">
        <v>1</v>
      </c>
      <c r="T4246" s="2" t="s">
        <v>23647</v>
      </c>
      <c r="U4246" s="2" t="s">
        <v>23694</v>
      </c>
      <c r="W4246" s="2">
        <v>2100000</v>
      </c>
      <c r="X4246" s="2">
        <v>2015</v>
      </c>
      <c r="Y4246" s="2">
        <v>354</v>
      </c>
      <c r="Z4246" s="2">
        <v>6.7</v>
      </c>
      <c r="AA4246" s="2">
        <v>2.39</v>
      </c>
      <c r="AB4246" s="2">
        <v>14</v>
      </c>
    </row>
    <row r="4247" spans="1:28" x14ac:dyDescent="0.3">
      <c r="A4247" s="2" t="s">
        <v>28</v>
      </c>
      <c r="B4247" s="2" t="s">
        <v>1916</v>
      </c>
      <c r="C4247" s="2">
        <v>33</v>
      </c>
      <c r="D4247" s="2">
        <v>77</v>
      </c>
      <c r="E4247" s="2">
        <v>0</v>
      </c>
      <c r="F4247" s="2">
        <v>260</v>
      </c>
      <c r="G4247" s="2" t="s">
        <v>1171</v>
      </c>
      <c r="H4247" s="2">
        <v>846</v>
      </c>
      <c r="J4247" s="2" t="s">
        <v>24165</v>
      </c>
      <c r="K4247" s="2" t="s">
        <v>6917</v>
      </c>
      <c r="L4247" s="2" t="s">
        <v>11335</v>
      </c>
      <c r="M4247" s="2">
        <v>1355</v>
      </c>
      <c r="N4247" s="2">
        <v>2044</v>
      </c>
      <c r="O4247" s="2" t="s">
        <v>13661</v>
      </c>
      <c r="P4247" s="2">
        <v>0</v>
      </c>
      <c r="Q4247" s="2" t="s">
        <v>18174</v>
      </c>
      <c r="R4247" s="3" t="s">
        <v>22901</v>
      </c>
      <c r="S4247" s="2">
        <v>21</v>
      </c>
      <c r="T4247" s="2" t="s">
        <v>23647</v>
      </c>
      <c r="U4247" s="2" t="s">
        <v>23695</v>
      </c>
      <c r="X4247" s="2">
        <v>2015</v>
      </c>
      <c r="Y4247" s="2">
        <v>366</v>
      </c>
      <c r="Z4247" s="2">
        <v>4.8</v>
      </c>
      <c r="AB4247" s="2">
        <v>275</v>
      </c>
    </row>
    <row r="4248" spans="1:28" x14ac:dyDescent="0.3">
      <c r="A4248" s="2" t="s">
        <v>28</v>
      </c>
      <c r="B4248" s="2" t="s">
        <v>1917</v>
      </c>
      <c r="C4248" s="2">
        <v>19</v>
      </c>
      <c r="D4248" s="2">
        <v>81</v>
      </c>
      <c r="E4248" s="2">
        <v>7</v>
      </c>
      <c r="F4248" s="2">
        <v>106</v>
      </c>
      <c r="G4248" s="2" t="s">
        <v>4768</v>
      </c>
      <c r="H4248" s="2">
        <v>412</v>
      </c>
      <c r="J4248" s="2" t="s">
        <v>24305</v>
      </c>
      <c r="K4248" s="2" t="s">
        <v>3040</v>
      </c>
      <c r="L4248" s="2" t="s">
        <v>11336</v>
      </c>
      <c r="M4248" s="2">
        <v>1274</v>
      </c>
      <c r="N4248" s="2">
        <v>1020</v>
      </c>
      <c r="O4248" s="2" t="s">
        <v>13662</v>
      </c>
      <c r="P4248" s="2">
        <v>1</v>
      </c>
      <c r="R4248" s="3" t="s">
        <v>22902</v>
      </c>
      <c r="S4248" s="2">
        <v>17</v>
      </c>
      <c r="T4248" s="2" t="s">
        <v>23647</v>
      </c>
      <c r="U4248" s="2" t="s">
        <v>23694</v>
      </c>
      <c r="W4248" s="2">
        <v>2100000</v>
      </c>
      <c r="X4248" s="2">
        <v>2015</v>
      </c>
      <c r="Y4248" s="2">
        <v>308</v>
      </c>
      <c r="Z4248" s="2">
        <v>5.5</v>
      </c>
      <c r="AA4248" s="2">
        <v>2.35</v>
      </c>
      <c r="AB4248" s="2">
        <v>380</v>
      </c>
    </row>
    <row r="4249" spans="1:28" x14ac:dyDescent="0.3">
      <c r="A4249" s="2" t="s">
        <v>28</v>
      </c>
      <c r="B4249" s="2" t="s">
        <v>522</v>
      </c>
      <c r="C4249" s="2">
        <v>167</v>
      </c>
      <c r="D4249" s="2">
        <v>115</v>
      </c>
      <c r="E4249" s="2">
        <v>92</v>
      </c>
      <c r="F4249" s="2">
        <v>177</v>
      </c>
      <c r="G4249" s="2" t="s">
        <v>4769</v>
      </c>
      <c r="H4249" s="2">
        <v>559</v>
      </c>
      <c r="I4249" s="2">
        <v>24800000</v>
      </c>
      <c r="J4249" s="2" t="s">
        <v>23776</v>
      </c>
      <c r="K4249" s="2" t="s">
        <v>4055</v>
      </c>
      <c r="L4249" s="2" t="s">
        <v>11337</v>
      </c>
      <c r="M4249" s="2">
        <v>89403</v>
      </c>
      <c r="N4249" s="2">
        <v>1456</v>
      </c>
      <c r="O4249" s="2" t="s">
        <v>4328</v>
      </c>
      <c r="P4249" s="2">
        <v>0</v>
      </c>
      <c r="Q4249" s="2" t="s">
        <v>18175</v>
      </c>
      <c r="R4249" s="3" t="s">
        <v>22903</v>
      </c>
      <c r="S4249" s="2">
        <v>358</v>
      </c>
      <c r="T4249" s="2" t="s">
        <v>23647</v>
      </c>
      <c r="U4249" s="2" t="s">
        <v>23695</v>
      </c>
      <c r="V4249" s="2" t="s">
        <v>23766</v>
      </c>
      <c r="W4249" s="2">
        <v>2000000</v>
      </c>
      <c r="X4249" s="2">
        <v>1963</v>
      </c>
      <c r="Y4249" s="2">
        <v>201</v>
      </c>
      <c r="Z4249" s="2">
        <v>7.5</v>
      </c>
      <c r="AA4249" s="2">
        <v>1.37</v>
      </c>
      <c r="AB4249" s="2">
        <v>0</v>
      </c>
    </row>
    <row r="4250" spans="1:28" x14ac:dyDescent="0.3">
      <c r="A4250" s="2" t="s">
        <v>28</v>
      </c>
      <c r="B4250" s="2" t="s">
        <v>1918</v>
      </c>
      <c r="C4250" s="2">
        <v>49</v>
      </c>
      <c r="D4250" s="2">
        <v>96</v>
      </c>
      <c r="E4250" s="2">
        <v>6</v>
      </c>
      <c r="F4250" s="2">
        <v>14</v>
      </c>
      <c r="G4250" s="2" t="s">
        <v>4770</v>
      </c>
      <c r="H4250" s="2">
        <v>40</v>
      </c>
      <c r="I4250" s="2">
        <v>792966</v>
      </c>
      <c r="J4250" s="2" t="s">
        <v>25071</v>
      </c>
      <c r="K4250" s="2" t="s">
        <v>6918</v>
      </c>
      <c r="L4250" s="2" t="s">
        <v>11338</v>
      </c>
      <c r="M4250" s="2">
        <v>4663</v>
      </c>
      <c r="N4250" s="2">
        <v>99</v>
      </c>
      <c r="O4250" s="2" t="s">
        <v>13663</v>
      </c>
      <c r="P4250" s="2">
        <v>2</v>
      </c>
      <c r="Q4250" s="2" t="s">
        <v>18176</v>
      </c>
      <c r="R4250" s="3" t="s">
        <v>22904</v>
      </c>
      <c r="S4250" s="2">
        <v>40</v>
      </c>
      <c r="T4250" s="2" t="s">
        <v>23647</v>
      </c>
      <c r="U4250" s="2" t="s">
        <v>23694</v>
      </c>
      <c r="V4250" s="2" t="s">
        <v>23762</v>
      </c>
      <c r="W4250" s="2">
        <v>2300000</v>
      </c>
      <c r="X4250" s="2">
        <v>1989</v>
      </c>
      <c r="Y4250" s="2">
        <v>30</v>
      </c>
      <c r="Z4250" s="2">
        <v>5.0999999999999996</v>
      </c>
      <c r="AA4250" s="2">
        <v>1.33</v>
      </c>
      <c r="AB4250" s="2">
        <v>321</v>
      </c>
    </row>
    <row r="4251" spans="1:28" x14ac:dyDescent="0.3">
      <c r="A4251" s="2" t="s">
        <v>28</v>
      </c>
      <c r="C4251" s="2">
        <v>1</v>
      </c>
      <c r="D4251" s="2">
        <v>60</v>
      </c>
      <c r="F4251" s="2">
        <v>213</v>
      </c>
      <c r="G4251" s="2" t="s">
        <v>25072</v>
      </c>
      <c r="H4251" s="2">
        <v>480</v>
      </c>
      <c r="J4251" s="2" t="s">
        <v>24066</v>
      </c>
      <c r="K4251" s="2" t="s">
        <v>13597</v>
      </c>
      <c r="L4251" s="2" t="s">
        <v>25073</v>
      </c>
      <c r="M4251" s="2">
        <v>2258</v>
      </c>
      <c r="N4251" s="2">
        <v>1736</v>
      </c>
      <c r="O4251" s="2" t="s">
        <v>25074</v>
      </c>
      <c r="P4251" s="2">
        <v>1</v>
      </c>
      <c r="Q4251" s="2" t="s">
        <v>25075</v>
      </c>
      <c r="R4251" s="3" t="s">
        <v>25076</v>
      </c>
      <c r="S4251" s="2">
        <v>24</v>
      </c>
      <c r="T4251" s="2" t="s">
        <v>23647</v>
      </c>
      <c r="U4251" s="2" t="s">
        <v>23694</v>
      </c>
      <c r="Y4251" s="2">
        <v>360</v>
      </c>
      <c r="Z4251" s="2">
        <v>7.4</v>
      </c>
      <c r="AA4251" s="2">
        <v>1.33</v>
      </c>
      <c r="AB4251" s="2">
        <v>763</v>
      </c>
    </row>
    <row r="4252" spans="1:28" x14ac:dyDescent="0.3">
      <c r="A4252" s="2" t="s">
        <v>28</v>
      </c>
      <c r="B4252" s="2" t="s">
        <v>724</v>
      </c>
      <c r="C4252" s="2">
        <v>66</v>
      </c>
      <c r="D4252" s="2">
        <v>89</v>
      </c>
      <c r="E4252" s="2">
        <v>11000</v>
      </c>
      <c r="F4252" s="2">
        <v>45</v>
      </c>
      <c r="G4252" s="2" t="s">
        <v>4771</v>
      </c>
      <c r="H4252" s="2">
        <v>11000</v>
      </c>
      <c r="J4252" s="2" t="s">
        <v>24259</v>
      </c>
      <c r="K4252" s="2" t="s">
        <v>724</v>
      </c>
      <c r="L4252" s="2" t="s">
        <v>11339</v>
      </c>
      <c r="M4252" s="2">
        <v>33335</v>
      </c>
      <c r="N4252" s="2">
        <v>11192</v>
      </c>
      <c r="O4252" s="2" t="s">
        <v>13664</v>
      </c>
      <c r="P4252" s="2">
        <v>0</v>
      </c>
      <c r="Q4252" s="2" t="s">
        <v>18177</v>
      </c>
      <c r="R4252" s="3" t="s">
        <v>22905</v>
      </c>
      <c r="S4252" s="2">
        <v>128</v>
      </c>
      <c r="T4252" s="2" t="s">
        <v>23647</v>
      </c>
      <c r="U4252" s="2" t="s">
        <v>23694</v>
      </c>
      <c r="V4252" s="2" t="s">
        <v>23760</v>
      </c>
      <c r="W4252" s="2">
        <v>2000000</v>
      </c>
      <c r="X4252" s="2">
        <v>1973</v>
      </c>
      <c r="Y4252" s="2">
        <v>66</v>
      </c>
      <c r="Z4252" s="2">
        <v>7.3</v>
      </c>
      <c r="AA4252" s="2">
        <v>1.85</v>
      </c>
      <c r="AB4252" s="2">
        <v>0</v>
      </c>
    </row>
    <row r="4253" spans="1:28" x14ac:dyDescent="0.3">
      <c r="A4253" s="2" t="s">
        <v>28</v>
      </c>
      <c r="B4253" s="2" t="s">
        <v>1919</v>
      </c>
      <c r="C4253" s="2">
        <v>533</v>
      </c>
      <c r="D4253" s="2">
        <v>100</v>
      </c>
      <c r="E4253" s="2">
        <v>421</v>
      </c>
      <c r="F4253" s="2">
        <v>159</v>
      </c>
      <c r="G4253" s="2" t="s">
        <v>4772</v>
      </c>
      <c r="H4253" s="2">
        <v>314</v>
      </c>
      <c r="I4253" s="2">
        <v>14673301</v>
      </c>
      <c r="J4253" s="2" t="s">
        <v>24227</v>
      </c>
      <c r="K4253" s="2" t="s">
        <v>6919</v>
      </c>
      <c r="L4253" s="2" t="s">
        <v>11340</v>
      </c>
      <c r="M4253" s="2">
        <v>112899</v>
      </c>
      <c r="N4253" s="2">
        <v>1062</v>
      </c>
      <c r="O4253" s="2" t="s">
        <v>13665</v>
      </c>
      <c r="P4253" s="2">
        <v>0</v>
      </c>
      <c r="Q4253" s="2" t="s">
        <v>18178</v>
      </c>
      <c r="R4253" s="3" t="s">
        <v>22906</v>
      </c>
      <c r="S4253" s="2">
        <v>631</v>
      </c>
      <c r="T4253" s="2" t="s">
        <v>23647</v>
      </c>
      <c r="U4253" s="2" t="s">
        <v>23694</v>
      </c>
      <c r="V4253" s="2" t="s">
        <v>23762</v>
      </c>
      <c r="W4253" s="2">
        <v>2000000</v>
      </c>
      <c r="X4253" s="2">
        <v>2014</v>
      </c>
      <c r="Y4253" s="2">
        <v>189</v>
      </c>
      <c r="Z4253" s="2">
        <v>6.9</v>
      </c>
      <c r="AA4253" s="2">
        <v>2.35</v>
      </c>
      <c r="AB4253" s="2">
        <v>45000</v>
      </c>
    </row>
    <row r="4254" spans="1:28" x14ac:dyDescent="0.3">
      <c r="A4254" s="2" t="s">
        <v>29</v>
      </c>
      <c r="B4254" s="2" t="s">
        <v>724</v>
      </c>
      <c r="C4254" s="2">
        <v>50</v>
      </c>
      <c r="D4254" s="2">
        <v>88</v>
      </c>
      <c r="E4254" s="2">
        <v>11000</v>
      </c>
      <c r="F4254" s="2">
        <v>258</v>
      </c>
      <c r="G4254" s="2" t="s">
        <v>4251</v>
      </c>
      <c r="H4254" s="2">
        <v>11000</v>
      </c>
      <c r="J4254" s="2" t="s">
        <v>5447</v>
      </c>
      <c r="K4254" s="2" t="s">
        <v>724</v>
      </c>
      <c r="L4254" s="2" t="s">
        <v>11341</v>
      </c>
      <c r="M4254" s="2">
        <v>31077</v>
      </c>
      <c r="N4254" s="2">
        <v>12034</v>
      </c>
      <c r="O4254" s="2" t="s">
        <v>4618</v>
      </c>
      <c r="P4254" s="2">
        <v>5</v>
      </c>
      <c r="Q4254" s="2" t="s">
        <v>18179</v>
      </c>
      <c r="R4254" s="3" t="s">
        <v>22907</v>
      </c>
      <c r="S4254" s="2">
        <v>78</v>
      </c>
      <c r="T4254" s="2" t="s">
        <v>23647</v>
      </c>
      <c r="U4254" s="2" t="s">
        <v>23694</v>
      </c>
      <c r="V4254" s="2" t="s">
        <v>23762</v>
      </c>
      <c r="W4254" s="2">
        <v>2000000</v>
      </c>
      <c r="X4254" s="2">
        <v>1972</v>
      </c>
      <c r="Y4254" s="2">
        <v>300</v>
      </c>
      <c r="Z4254" s="2">
        <v>6.8</v>
      </c>
      <c r="AA4254" s="2">
        <v>1.85</v>
      </c>
      <c r="AB4254" s="2">
        <v>0</v>
      </c>
    </row>
    <row r="4255" spans="1:28" x14ac:dyDescent="0.3">
      <c r="A4255" s="2" t="s">
        <v>29</v>
      </c>
      <c r="B4255" s="2" t="s">
        <v>1920</v>
      </c>
      <c r="C4255" s="2">
        <v>127</v>
      </c>
      <c r="D4255" s="2">
        <v>129</v>
      </c>
      <c r="E4255" s="2">
        <v>89</v>
      </c>
      <c r="F4255" s="2">
        <v>161</v>
      </c>
      <c r="G4255" s="2" t="s">
        <v>4773</v>
      </c>
      <c r="H4255" s="2">
        <v>3000</v>
      </c>
      <c r="J4255" s="2" t="s">
        <v>23952</v>
      </c>
      <c r="K4255" s="2" t="s">
        <v>1638</v>
      </c>
      <c r="L4255" s="2" t="s">
        <v>11342</v>
      </c>
      <c r="M4255" s="2">
        <v>215086</v>
      </c>
      <c r="N4255" s="2">
        <v>3833</v>
      </c>
      <c r="O4255" s="2" t="s">
        <v>13666</v>
      </c>
      <c r="P4255" s="2">
        <v>0</v>
      </c>
      <c r="Q4255" s="2" t="s">
        <v>18180</v>
      </c>
      <c r="R4255" s="3" t="s">
        <v>22908</v>
      </c>
      <c r="S4255" s="2">
        <v>471</v>
      </c>
      <c r="T4255" s="2" t="s">
        <v>23647</v>
      </c>
      <c r="U4255" s="2" t="s">
        <v>23694</v>
      </c>
      <c r="V4255" s="2" t="s">
        <v>23764</v>
      </c>
      <c r="W4255" s="2">
        <v>2000000</v>
      </c>
      <c r="X4255" s="2">
        <v>1962</v>
      </c>
      <c r="Y4255" s="2">
        <v>226</v>
      </c>
      <c r="Z4255" s="2">
        <v>8.4</v>
      </c>
      <c r="AA4255" s="2">
        <v>1.85</v>
      </c>
      <c r="AB4255" s="2">
        <v>15000</v>
      </c>
    </row>
    <row r="4256" spans="1:28" x14ac:dyDescent="0.3">
      <c r="A4256" s="2" t="s">
        <v>29</v>
      </c>
      <c r="B4256" s="2" t="s">
        <v>113</v>
      </c>
      <c r="C4256" s="2">
        <v>177</v>
      </c>
      <c r="D4256" s="2">
        <v>87</v>
      </c>
      <c r="E4256" s="2">
        <v>750</v>
      </c>
      <c r="F4256" s="2">
        <v>41</v>
      </c>
      <c r="G4256" s="2" t="s">
        <v>4156</v>
      </c>
      <c r="H4256" s="2">
        <v>745</v>
      </c>
      <c r="I4256" s="2">
        <v>9003011</v>
      </c>
      <c r="J4256" s="2" t="s">
        <v>23795</v>
      </c>
      <c r="K4256" s="2" t="s">
        <v>4157</v>
      </c>
      <c r="L4256" s="2" t="s">
        <v>11343</v>
      </c>
      <c r="M4256" s="2">
        <v>133966</v>
      </c>
      <c r="N4256" s="2">
        <v>1396</v>
      </c>
      <c r="O4256" s="2" t="s">
        <v>13667</v>
      </c>
      <c r="P4256" s="2">
        <v>0</v>
      </c>
      <c r="Q4256" s="2" t="s">
        <v>18181</v>
      </c>
      <c r="R4256" s="3" t="s">
        <v>22909</v>
      </c>
      <c r="S4256" s="2">
        <v>294</v>
      </c>
      <c r="T4256" s="2" t="s">
        <v>23647</v>
      </c>
      <c r="U4256" s="2" t="s">
        <v>23698</v>
      </c>
      <c r="V4256" s="2" t="s">
        <v>23762</v>
      </c>
      <c r="W4256" s="2">
        <v>2000000</v>
      </c>
      <c r="X4256" s="2">
        <v>1981</v>
      </c>
      <c r="Y4256" s="2">
        <v>531</v>
      </c>
      <c r="Z4256" s="2">
        <v>7.6</v>
      </c>
      <c r="AA4256" s="2">
        <v>2.35</v>
      </c>
      <c r="AB4256" s="2">
        <v>0</v>
      </c>
    </row>
    <row r="4257" spans="1:28" x14ac:dyDescent="0.3">
      <c r="A4257" s="2" t="s">
        <v>28</v>
      </c>
      <c r="B4257" s="2" t="s">
        <v>1921</v>
      </c>
      <c r="C4257" s="2">
        <v>77</v>
      </c>
      <c r="D4257" s="2">
        <v>102</v>
      </c>
      <c r="E4257" s="2">
        <v>32</v>
      </c>
      <c r="F4257" s="2">
        <v>75</v>
      </c>
      <c r="G4257" s="2" t="s">
        <v>4317</v>
      </c>
      <c r="H4257" s="2">
        <v>483</v>
      </c>
      <c r="I4257" s="2">
        <v>11546543</v>
      </c>
      <c r="J4257" s="2" t="s">
        <v>23971</v>
      </c>
      <c r="K4257" s="2" t="s">
        <v>4082</v>
      </c>
      <c r="L4257" s="2" t="s">
        <v>11344</v>
      </c>
      <c r="M4257" s="2">
        <v>34520</v>
      </c>
      <c r="N4257" s="2">
        <v>768</v>
      </c>
      <c r="O4257" s="2" t="s">
        <v>13668</v>
      </c>
      <c r="P4257" s="2">
        <v>1</v>
      </c>
      <c r="Q4257" s="2" t="s">
        <v>18182</v>
      </c>
      <c r="R4257" s="3" t="s">
        <v>22910</v>
      </c>
      <c r="S4257" s="2">
        <v>146</v>
      </c>
      <c r="T4257" s="2" t="s">
        <v>23659</v>
      </c>
      <c r="U4257" s="2" t="s">
        <v>23707</v>
      </c>
      <c r="V4257" s="2" t="s">
        <v>23762</v>
      </c>
      <c r="W4257" s="2">
        <v>2000000</v>
      </c>
      <c r="X4257" s="2">
        <v>1994</v>
      </c>
      <c r="Y4257" s="2">
        <v>147</v>
      </c>
      <c r="Z4257" s="2">
        <v>7.6</v>
      </c>
      <c r="AA4257" s="2">
        <v>2.35</v>
      </c>
      <c r="AB4257" s="2">
        <v>0</v>
      </c>
    </row>
    <row r="4258" spans="1:28" x14ac:dyDescent="0.3">
      <c r="A4258" s="2" t="s">
        <v>29</v>
      </c>
      <c r="B4258" s="2" t="s">
        <v>356</v>
      </c>
      <c r="C4258" s="2">
        <v>103</v>
      </c>
      <c r="D4258" s="2">
        <v>152</v>
      </c>
      <c r="E4258" s="2">
        <v>0</v>
      </c>
      <c r="F4258" s="2">
        <v>177</v>
      </c>
      <c r="G4258" s="2" t="s">
        <v>3019</v>
      </c>
      <c r="H4258" s="2">
        <v>618</v>
      </c>
      <c r="J4258" s="2" t="s">
        <v>24215</v>
      </c>
      <c r="K4258" s="2" t="s">
        <v>3884</v>
      </c>
      <c r="L4258" s="2" t="s">
        <v>8134</v>
      </c>
      <c r="M4258" s="2">
        <v>67825</v>
      </c>
      <c r="N4258" s="2">
        <v>1404</v>
      </c>
      <c r="O4258" s="2" t="s">
        <v>4328</v>
      </c>
      <c r="P4258" s="2">
        <v>0</v>
      </c>
      <c r="Q4258" s="2" t="s">
        <v>15027</v>
      </c>
      <c r="R4258" s="3" t="s">
        <v>19698</v>
      </c>
      <c r="S4258" s="2">
        <v>207</v>
      </c>
      <c r="T4258" s="2" t="s">
        <v>23647</v>
      </c>
      <c r="U4258" s="2" t="s">
        <v>23695</v>
      </c>
      <c r="V4258" s="2" t="s">
        <v>23764</v>
      </c>
      <c r="W4258" s="2">
        <v>2000000</v>
      </c>
      <c r="X4258" s="2">
        <v>1962</v>
      </c>
      <c r="Y4258" s="2">
        <v>367</v>
      </c>
      <c r="Z4258" s="2">
        <v>7.7</v>
      </c>
      <c r="AA4258" s="2">
        <v>1.66</v>
      </c>
      <c r="AB4258" s="2">
        <v>0</v>
      </c>
    </row>
    <row r="4259" spans="1:28" x14ac:dyDescent="0.3">
      <c r="A4259" s="2" t="s">
        <v>28</v>
      </c>
      <c r="B4259" s="2" t="s">
        <v>737</v>
      </c>
      <c r="C4259" s="2">
        <v>123</v>
      </c>
      <c r="D4259" s="2">
        <v>118</v>
      </c>
      <c r="E4259" s="2">
        <v>108</v>
      </c>
      <c r="F4259" s="2">
        <v>103</v>
      </c>
      <c r="G4259" s="2" t="s">
        <v>12832</v>
      </c>
      <c r="H4259" s="2">
        <v>173</v>
      </c>
      <c r="I4259" s="2">
        <v>11533945</v>
      </c>
      <c r="J4259" s="2" t="s">
        <v>24805</v>
      </c>
      <c r="K4259" s="2" t="s">
        <v>6920</v>
      </c>
      <c r="L4259" s="2" t="s">
        <v>11345</v>
      </c>
      <c r="M4259" s="2">
        <v>77551</v>
      </c>
      <c r="N4259" s="2">
        <v>563</v>
      </c>
      <c r="O4259" s="2" t="s">
        <v>13669</v>
      </c>
      <c r="P4259" s="2">
        <v>0</v>
      </c>
      <c r="Q4259" s="2" t="s">
        <v>18183</v>
      </c>
      <c r="R4259" s="3" t="s">
        <v>22911</v>
      </c>
      <c r="S4259" s="2">
        <v>434</v>
      </c>
      <c r="T4259" s="2" t="s">
        <v>23647</v>
      </c>
      <c r="U4259" s="2" t="s">
        <v>23694</v>
      </c>
      <c r="V4259" s="2" t="s">
        <v>23762</v>
      </c>
      <c r="W4259" s="2">
        <v>2000000</v>
      </c>
      <c r="X4259" s="2">
        <v>1999</v>
      </c>
      <c r="Y4259" s="2">
        <v>148</v>
      </c>
      <c r="Z4259" s="2">
        <v>7.6</v>
      </c>
      <c r="AA4259" s="2">
        <v>1.85</v>
      </c>
      <c r="AB4259" s="2">
        <v>0</v>
      </c>
    </row>
    <row r="4260" spans="1:28" x14ac:dyDescent="0.3">
      <c r="A4260" s="2" t="s">
        <v>28</v>
      </c>
      <c r="B4260" s="2" t="s">
        <v>1922</v>
      </c>
      <c r="C4260" s="2">
        <v>218</v>
      </c>
      <c r="D4260" s="2">
        <v>86</v>
      </c>
      <c r="E4260" s="2">
        <v>9</v>
      </c>
      <c r="F4260" s="2">
        <v>32</v>
      </c>
      <c r="G4260" s="2" t="s">
        <v>4775</v>
      </c>
      <c r="H4260" s="2">
        <v>120</v>
      </c>
      <c r="I4260" s="2">
        <v>12555230</v>
      </c>
      <c r="J4260" s="2" t="s">
        <v>24308</v>
      </c>
      <c r="K4260" s="2" t="s">
        <v>6921</v>
      </c>
      <c r="L4260" s="2" t="s">
        <v>11346</v>
      </c>
      <c r="M4260" s="2">
        <v>18566</v>
      </c>
      <c r="N4260" s="2">
        <v>218</v>
      </c>
      <c r="O4260" s="2" t="s">
        <v>13670</v>
      </c>
      <c r="P4260" s="2">
        <v>0</v>
      </c>
      <c r="Q4260" s="2" t="s">
        <v>18184</v>
      </c>
      <c r="R4260" s="3" t="s">
        <v>22912</v>
      </c>
      <c r="S4260" s="2">
        <v>154</v>
      </c>
      <c r="T4260" s="2" t="s">
        <v>23647</v>
      </c>
      <c r="U4260" s="2" t="s">
        <v>23703</v>
      </c>
      <c r="V4260" s="2" t="s">
        <v>23762</v>
      </c>
      <c r="W4260" s="2">
        <v>2000000</v>
      </c>
      <c r="X4260" s="2">
        <v>2011</v>
      </c>
      <c r="Y4260" s="2">
        <v>44</v>
      </c>
      <c r="Z4260" s="2">
        <v>5.3</v>
      </c>
      <c r="AA4260" s="2">
        <v>1.85</v>
      </c>
      <c r="AB4260" s="2">
        <v>0</v>
      </c>
    </row>
    <row r="4261" spans="1:28" x14ac:dyDescent="0.3">
      <c r="A4261" s="2" t="s">
        <v>28</v>
      </c>
      <c r="B4261" s="2" t="s">
        <v>23936</v>
      </c>
      <c r="C4261" s="2">
        <v>215</v>
      </c>
      <c r="D4261" s="2">
        <v>137</v>
      </c>
      <c r="E4261" s="2">
        <v>207</v>
      </c>
      <c r="F4261" s="2">
        <v>155</v>
      </c>
      <c r="G4261" s="2" t="s">
        <v>4776</v>
      </c>
      <c r="H4261" s="2">
        <v>380</v>
      </c>
      <c r="I4261" s="2">
        <v>11284657</v>
      </c>
      <c r="J4261" s="2" t="s">
        <v>24146</v>
      </c>
      <c r="K4261" s="2" t="s">
        <v>3688</v>
      </c>
      <c r="L4261" s="2" t="s">
        <v>11347</v>
      </c>
      <c r="M4261" s="2">
        <v>259379</v>
      </c>
      <c r="N4261" s="2">
        <v>927</v>
      </c>
      <c r="O4261" s="2" t="s">
        <v>12855</v>
      </c>
      <c r="P4261" s="2">
        <v>3</v>
      </c>
      <c r="Q4261" s="2" t="s">
        <v>18185</v>
      </c>
      <c r="R4261" s="3" t="s">
        <v>22913</v>
      </c>
      <c r="S4261" s="2">
        <v>407</v>
      </c>
      <c r="T4261" s="2" t="s">
        <v>23660</v>
      </c>
      <c r="U4261" s="2" t="s">
        <v>23701</v>
      </c>
      <c r="V4261" s="2" t="s">
        <v>23762</v>
      </c>
      <c r="W4261" s="2">
        <v>2000000</v>
      </c>
      <c r="X4261" s="2">
        <v>2006</v>
      </c>
      <c r="Y4261" s="2">
        <v>284</v>
      </c>
      <c r="Z4261" s="2">
        <v>8.5</v>
      </c>
      <c r="AA4261" s="2">
        <v>2.35</v>
      </c>
      <c r="AB4261" s="2">
        <v>39000</v>
      </c>
    </row>
    <row r="4262" spans="1:28" x14ac:dyDescent="0.3">
      <c r="A4262" s="2" t="s">
        <v>28</v>
      </c>
      <c r="B4262" s="2" t="s">
        <v>1923</v>
      </c>
      <c r="C4262" s="2">
        <v>34</v>
      </c>
      <c r="D4262" s="2">
        <v>129</v>
      </c>
      <c r="E4262" s="2">
        <v>589</v>
      </c>
      <c r="F4262" s="2">
        <v>341</v>
      </c>
      <c r="G4262" s="2" t="s">
        <v>1923</v>
      </c>
      <c r="H4262" s="2">
        <v>690</v>
      </c>
      <c r="I4262" s="2">
        <v>34522221</v>
      </c>
      <c r="J4262" s="2" t="s">
        <v>5558</v>
      </c>
      <c r="K4262" s="2" t="s">
        <v>6922</v>
      </c>
      <c r="L4262" s="2" t="s">
        <v>11348</v>
      </c>
      <c r="M4262" s="2">
        <v>15401</v>
      </c>
      <c r="N4262" s="2">
        <v>2300</v>
      </c>
      <c r="O4262" s="2" t="s">
        <v>13671</v>
      </c>
      <c r="P4262" s="2">
        <v>7</v>
      </c>
      <c r="Q4262" s="2" t="s">
        <v>18186</v>
      </c>
      <c r="R4262" s="3" t="s">
        <v>22914</v>
      </c>
      <c r="S4262" s="2">
        <v>175</v>
      </c>
      <c r="T4262" s="2" t="s">
        <v>23647</v>
      </c>
      <c r="U4262" s="2" t="s">
        <v>23694</v>
      </c>
      <c r="V4262" s="2" t="s">
        <v>23759</v>
      </c>
      <c r="W4262" s="2">
        <v>2000000</v>
      </c>
      <c r="X4262" s="2">
        <v>2011</v>
      </c>
      <c r="Y4262" s="2">
        <v>589</v>
      </c>
      <c r="Z4262" s="2">
        <v>7</v>
      </c>
      <c r="AA4262" s="2">
        <v>2.35</v>
      </c>
      <c r="AB4262" s="2">
        <v>10000</v>
      </c>
    </row>
    <row r="4263" spans="1:28" x14ac:dyDescent="0.3">
      <c r="A4263" s="2" t="s">
        <v>29</v>
      </c>
      <c r="B4263" s="2" t="s">
        <v>1924</v>
      </c>
      <c r="C4263" s="2">
        <v>100</v>
      </c>
      <c r="D4263" s="2">
        <v>134</v>
      </c>
      <c r="E4263" s="2">
        <v>31</v>
      </c>
      <c r="F4263" s="2">
        <v>366</v>
      </c>
      <c r="G4263" s="2" t="s">
        <v>4777</v>
      </c>
      <c r="H4263" s="2">
        <v>654</v>
      </c>
      <c r="J4263" s="2" t="s">
        <v>24128</v>
      </c>
      <c r="K4263" s="2" t="s">
        <v>3947</v>
      </c>
      <c r="L4263" s="2" t="s">
        <v>11349</v>
      </c>
      <c r="M4263" s="2">
        <v>62860</v>
      </c>
      <c r="N4263" s="2">
        <v>2290</v>
      </c>
      <c r="O4263" s="2" t="s">
        <v>3708</v>
      </c>
      <c r="P4263" s="2">
        <v>1</v>
      </c>
      <c r="Q4263" s="2" t="s">
        <v>18187</v>
      </c>
      <c r="R4263" s="3" t="s">
        <v>22915</v>
      </c>
      <c r="S4263" s="2">
        <v>167</v>
      </c>
      <c r="T4263" s="2" t="s">
        <v>23647</v>
      </c>
      <c r="U4263" s="2" t="s">
        <v>23694</v>
      </c>
      <c r="V4263" s="2" t="s">
        <v>23765</v>
      </c>
      <c r="W4263" s="2">
        <v>2000000</v>
      </c>
      <c r="X4263" s="2">
        <v>1961</v>
      </c>
      <c r="Y4263" s="2">
        <v>491</v>
      </c>
      <c r="Z4263" s="2">
        <v>8</v>
      </c>
      <c r="AA4263" s="2">
        <v>2.35</v>
      </c>
      <c r="AB4263" s="2">
        <v>0</v>
      </c>
    </row>
    <row r="4264" spans="1:28" x14ac:dyDescent="0.3">
      <c r="A4264" s="2" t="s">
        <v>29</v>
      </c>
      <c r="B4264" s="2" t="s">
        <v>1925</v>
      </c>
      <c r="C4264" s="2">
        <v>12</v>
      </c>
      <c r="D4264" s="2">
        <v>119</v>
      </c>
      <c r="E4264" s="2">
        <v>6</v>
      </c>
      <c r="F4264" s="2">
        <v>380</v>
      </c>
      <c r="G4264" s="2" t="s">
        <v>4778</v>
      </c>
      <c r="H4264" s="2">
        <v>1000</v>
      </c>
      <c r="J4264" s="2" t="s">
        <v>25077</v>
      </c>
      <c r="K4264" s="2" t="s">
        <v>6923</v>
      </c>
      <c r="L4264" s="2" t="s">
        <v>11350</v>
      </c>
      <c r="M4264" s="2">
        <v>2269</v>
      </c>
      <c r="N4264" s="2">
        <v>2555</v>
      </c>
      <c r="O4264" s="2" t="s">
        <v>7145</v>
      </c>
      <c r="P4264" s="2">
        <v>8</v>
      </c>
      <c r="Q4264" s="2" t="s">
        <v>18188</v>
      </c>
      <c r="R4264" s="3" t="s">
        <v>22916</v>
      </c>
      <c r="S4264" s="2">
        <v>34</v>
      </c>
      <c r="T4264" s="2" t="s">
        <v>23647</v>
      </c>
      <c r="U4264" s="2" t="s">
        <v>23694</v>
      </c>
      <c r="V4264" s="2" t="s">
        <v>23770</v>
      </c>
      <c r="W4264" s="2">
        <v>1614000</v>
      </c>
      <c r="X4264" s="2">
        <v>1940</v>
      </c>
      <c r="Y4264" s="2">
        <v>760</v>
      </c>
      <c r="Z4264" s="2">
        <v>7.1</v>
      </c>
      <c r="AA4264" s="2">
        <v>1.37</v>
      </c>
      <c r="AB4264" s="2">
        <v>236</v>
      </c>
    </row>
    <row r="4265" spans="1:28" x14ac:dyDescent="0.3">
      <c r="A4265" s="2" t="s">
        <v>28</v>
      </c>
      <c r="B4265" s="2" t="s">
        <v>1926</v>
      </c>
      <c r="C4265" s="2">
        <v>167</v>
      </c>
      <c r="D4265" s="2">
        <v>80</v>
      </c>
      <c r="E4265" s="2">
        <v>162</v>
      </c>
      <c r="F4265" s="2">
        <v>0</v>
      </c>
      <c r="G4265" s="2" t="s">
        <v>4779</v>
      </c>
      <c r="H4265" s="2">
        <v>23</v>
      </c>
      <c r="I4265" s="2">
        <v>7002255</v>
      </c>
      <c r="J4265" s="2" t="s">
        <v>25078</v>
      </c>
      <c r="K4265" s="2" t="s">
        <v>6924</v>
      </c>
      <c r="L4265" s="2" t="s">
        <v>11351</v>
      </c>
      <c r="M4265" s="2">
        <v>42462</v>
      </c>
      <c r="N4265" s="2">
        <v>29</v>
      </c>
      <c r="O4265" s="2" t="s">
        <v>13672</v>
      </c>
      <c r="P4265" s="2">
        <v>0</v>
      </c>
      <c r="Q4265" s="2" t="s">
        <v>18189</v>
      </c>
      <c r="R4265" s="3" t="s">
        <v>22917</v>
      </c>
      <c r="S4265" s="2">
        <v>312</v>
      </c>
      <c r="T4265" s="2" t="s">
        <v>23649</v>
      </c>
      <c r="U4265" s="2" t="s">
        <v>23703</v>
      </c>
      <c r="V4265" s="2" t="s">
        <v>23759</v>
      </c>
      <c r="W4265" s="2">
        <v>9500000</v>
      </c>
      <c r="X4265" s="2">
        <v>2003</v>
      </c>
      <c r="Y4265" s="2">
        <v>6</v>
      </c>
      <c r="Z4265" s="2">
        <v>7.8</v>
      </c>
      <c r="AA4265" s="2">
        <v>1.66</v>
      </c>
      <c r="AB4265" s="2">
        <v>0</v>
      </c>
    </row>
    <row r="4266" spans="1:28" x14ac:dyDescent="0.3">
      <c r="A4266" s="2" t="s">
        <v>28</v>
      </c>
      <c r="B4266" s="2" t="s">
        <v>1927</v>
      </c>
      <c r="C4266" s="2">
        <v>56</v>
      </c>
      <c r="D4266" s="2">
        <v>89</v>
      </c>
      <c r="E4266" s="2">
        <v>149</v>
      </c>
      <c r="F4266" s="2">
        <v>580</v>
      </c>
      <c r="G4266" s="2" t="s">
        <v>4780</v>
      </c>
      <c r="H4266" s="2">
        <v>912</v>
      </c>
      <c r="I4266" s="2">
        <v>6719300</v>
      </c>
      <c r="J4266" s="2" t="s">
        <v>24006</v>
      </c>
      <c r="K4266" s="2" t="s">
        <v>3470</v>
      </c>
      <c r="L4266" s="2" t="s">
        <v>11352</v>
      </c>
      <c r="M4266" s="2">
        <v>8224</v>
      </c>
      <c r="N4266" s="2">
        <v>3163</v>
      </c>
      <c r="O4266" s="2" t="s">
        <v>4530</v>
      </c>
      <c r="P4266" s="2">
        <v>3</v>
      </c>
      <c r="Q4266" s="2" t="s">
        <v>18190</v>
      </c>
      <c r="R4266" s="3" t="s">
        <v>22918</v>
      </c>
      <c r="S4266" s="2">
        <v>132</v>
      </c>
      <c r="T4266" s="2" t="s">
        <v>23647</v>
      </c>
      <c r="U4266" s="2" t="s">
        <v>23697</v>
      </c>
      <c r="V4266" s="2" t="s">
        <v>23759</v>
      </c>
      <c r="W4266" s="2">
        <v>2000000</v>
      </c>
      <c r="X4266" s="2">
        <v>1998</v>
      </c>
      <c r="Y4266" s="2">
        <v>752</v>
      </c>
      <c r="Z4266" s="2">
        <v>7.2</v>
      </c>
      <c r="AA4266" s="2">
        <v>1.85</v>
      </c>
      <c r="AB4266" s="2">
        <v>0</v>
      </c>
    </row>
    <row r="4267" spans="1:28" x14ac:dyDescent="0.3">
      <c r="A4267" s="2" t="s">
        <v>28</v>
      </c>
      <c r="B4267" s="2" t="s">
        <v>1540</v>
      </c>
      <c r="C4267" s="2">
        <v>180</v>
      </c>
      <c r="D4267" s="2">
        <v>101</v>
      </c>
      <c r="E4267" s="2">
        <v>30</v>
      </c>
      <c r="F4267" s="2">
        <v>92</v>
      </c>
      <c r="G4267" s="2" t="s">
        <v>4781</v>
      </c>
      <c r="H4267" s="2">
        <v>14000</v>
      </c>
      <c r="I4267" s="2">
        <v>6003587</v>
      </c>
      <c r="J4267" s="2" t="s">
        <v>24153</v>
      </c>
      <c r="K4267" s="2" t="s">
        <v>2571</v>
      </c>
      <c r="L4267" s="2" t="s">
        <v>11353</v>
      </c>
      <c r="M4267" s="2">
        <v>41999</v>
      </c>
      <c r="N4267" s="2">
        <v>14412</v>
      </c>
      <c r="O4267" s="2" t="s">
        <v>13673</v>
      </c>
      <c r="P4267" s="2">
        <v>0</v>
      </c>
      <c r="Q4267" s="2" t="s">
        <v>18191</v>
      </c>
      <c r="R4267" s="3" t="s">
        <v>22919</v>
      </c>
      <c r="S4267" s="2">
        <v>226</v>
      </c>
      <c r="T4267" s="2" t="s">
        <v>23647</v>
      </c>
      <c r="U4267" s="2" t="s">
        <v>23694</v>
      </c>
      <c r="V4267" s="2" t="s">
        <v>23762</v>
      </c>
      <c r="X4267" s="2">
        <v>2003</v>
      </c>
      <c r="Y4267" s="2">
        <v>119</v>
      </c>
      <c r="Z4267" s="2">
        <v>7.5</v>
      </c>
      <c r="AA4267" s="2">
        <v>1.85</v>
      </c>
      <c r="AB4267" s="2">
        <v>0</v>
      </c>
    </row>
    <row r="4268" spans="1:28" x14ac:dyDescent="0.3">
      <c r="A4268" s="2" t="s">
        <v>28</v>
      </c>
      <c r="B4268" s="2" t="s">
        <v>804</v>
      </c>
      <c r="C4268" s="2">
        <v>211</v>
      </c>
      <c r="D4268" s="2">
        <v>80</v>
      </c>
      <c r="E4268" s="2">
        <v>0</v>
      </c>
      <c r="F4268" s="2">
        <v>3</v>
      </c>
      <c r="G4268" s="2" t="s">
        <v>4782</v>
      </c>
      <c r="H4268" s="2">
        <v>50</v>
      </c>
      <c r="I4268" s="2">
        <v>5792822</v>
      </c>
      <c r="J4268" s="2" t="s">
        <v>23794</v>
      </c>
      <c r="K4268" s="2" t="s">
        <v>3684</v>
      </c>
      <c r="L4268" s="2" t="s">
        <v>11354</v>
      </c>
      <c r="M4268" s="2">
        <v>168398</v>
      </c>
      <c r="N4268" s="2">
        <v>65</v>
      </c>
      <c r="O4268" s="2" t="s">
        <v>13674</v>
      </c>
      <c r="P4268" s="2">
        <v>0</v>
      </c>
      <c r="Q4268" s="2" t="s">
        <v>18192</v>
      </c>
      <c r="R4268" s="3" t="s">
        <v>22920</v>
      </c>
      <c r="S4268" s="2">
        <v>492</v>
      </c>
      <c r="T4268" s="2" t="s">
        <v>23647</v>
      </c>
      <c r="U4268" s="2" t="s">
        <v>23694</v>
      </c>
      <c r="V4268" s="2" t="s">
        <v>23762</v>
      </c>
      <c r="W4268" s="2">
        <v>2700000</v>
      </c>
      <c r="X4268" s="2">
        <v>2004</v>
      </c>
      <c r="Y4268" s="2">
        <v>8</v>
      </c>
      <c r="Z4268" s="2">
        <v>8</v>
      </c>
      <c r="AA4268" s="2">
        <v>1.85</v>
      </c>
      <c r="AB4268" s="2">
        <v>13000</v>
      </c>
    </row>
    <row r="4269" spans="1:28" x14ac:dyDescent="0.3">
      <c r="A4269" s="2" t="s">
        <v>28</v>
      </c>
      <c r="B4269" s="2" t="s">
        <v>143</v>
      </c>
      <c r="C4269" s="2">
        <v>157</v>
      </c>
      <c r="D4269" s="2">
        <v>115</v>
      </c>
      <c r="E4269" s="2">
        <v>0</v>
      </c>
      <c r="F4269" s="2">
        <v>35</v>
      </c>
      <c r="G4269" s="2" t="s">
        <v>4783</v>
      </c>
      <c r="H4269" s="2">
        <v>85</v>
      </c>
      <c r="I4269" s="2">
        <v>5383834</v>
      </c>
      <c r="J4269" s="2" t="s">
        <v>24146</v>
      </c>
      <c r="K4269" s="2" t="s">
        <v>4587</v>
      </c>
      <c r="L4269" s="2" t="s">
        <v>11355</v>
      </c>
      <c r="M4269" s="2">
        <v>173551</v>
      </c>
      <c r="N4269" s="2">
        <v>318</v>
      </c>
      <c r="O4269" s="2" t="s">
        <v>13675</v>
      </c>
      <c r="P4269" s="2">
        <v>0</v>
      </c>
      <c r="Q4269" s="2" t="s">
        <v>18193</v>
      </c>
      <c r="R4269" s="3" t="s">
        <v>22921</v>
      </c>
      <c r="S4269" s="2">
        <v>361</v>
      </c>
      <c r="T4269" s="2" t="s">
        <v>23652</v>
      </c>
      <c r="U4269" s="2" t="s">
        <v>23705</v>
      </c>
      <c r="V4269" s="2" t="s">
        <v>23762</v>
      </c>
      <c r="W4269" s="2">
        <v>2000000</v>
      </c>
      <c r="X4269" s="2">
        <v>2000</v>
      </c>
      <c r="Y4269" s="2">
        <v>79</v>
      </c>
      <c r="Z4269" s="2">
        <v>8.1</v>
      </c>
      <c r="AA4269" s="2">
        <v>1.85</v>
      </c>
      <c r="AB4269" s="2">
        <v>11000</v>
      </c>
    </row>
    <row r="4270" spans="1:28" x14ac:dyDescent="0.3">
      <c r="A4270" s="2" t="s">
        <v>28</v>
      </c>
      <c r="B4270" s="2" t="s">
        <v>562</v>
      </c>
      <c r="C4270" s="2">
        <v>126</v>
      </c>
      <c r="D4270" s="2">
        <v>100</v>
      </c>
      <c r="E4270" s="2">
        <v>308</v>
      </c>
      <c r="F4270" s="2">
        <v>374</v>
      </c>
      <c r="G4270" s="2" t="s">
        <v>4784</v>
      </c>
      <c r="H4270" s="2">
        <v>1000</v>
      </c>
      <c r="I4270" s="2">
        <v>4599680</v>
      </c>
      <c r="J4270" s="2" t="s">
        <v>5558</v>
      </c>
      <c r="K4270" s="2" t="s">
        <v>3166</v>
      </c>
      <c r="L4270" s="2" t="s">
        <v>11356</v>
      </c>
      <c r="M4270" s="2">
        <v>68222</v>
      </c>
      <c r="N4270" s="2">
        <v>2186</v>
      </c>
      <c r="O4270" s="2" t="s">
        <v>4261</v>
      </c>
      <c r="P4270" s="2">
        <v>2</v>
      </c>
      <c r="Q4270" s="2" t="s">
        <v>18194</v>
      </c>
      <c r="R4270" s="3" t="s">
        <v>22922</v>
      </c>
      <c r="S4270" s="2">
        <v>545</v>
      </c>
      <c r="T4270" s="2" t="s">
        <v>23647</v>
      </c>
      <c r="U4270" s="2" t="s">
        <v>23694</v>
      </c>
      <c r="V4270" s="2" t="s">
        <v>23762</v>
      </c>
      <c r="W4270" s="2">
        <v>1500000</v>
      </c>
      <c r="X4270" s="2">
        <v>2003</v>
      </c>
      <c r="Y4270" s="2">
        <v>482</v>
      </c>
      <c r="Z4270" s="2">
        <v>6.8</v>
      </c>
      <c r="AA4270" s="2">
        <v>1.85</v>
      </c>
      <c r="AB4270" s="2">
        <v>0</v>
      </c>
    </row>
    <row r="4271" spans="1:28" x14ac:dyDescent="0.3">
      <c r="A4271" s="2" t="s">
        <v>29</v>
      </c>
      <c r="B4271" s="2" t="s">
        <v>1928</v>
      </c>
      <c r="C4271" s="2">
        <v>61</v>
      </c>
      <c r="D4271" s="2">
        <v>118</v>
      </c>
      <c r="E4271" s="2">
        <v>603</v>
      </c>
      <c r="F4271" s="2">
        <v>167</v>
      </c>
      <c r="G4271" s="2" t="s">
        <v>4785</v>
      </c>
      <c r="H4271" s="2">
        <v>936</v>
      </c>
      <c r="J4271" s="2" t="s">
        <v>23794</v>
      </c>
      <c r="K4271" s="2" t="s">
        <v>3224</v>
      </c>
      <c r="L4271" s="2" t="s">
        <v>11357</v>
      </c>
      <c r="M4271" s="2">
        <v>10791</v>
      </c>
      <c r="N4271" s="2">
        <v>1846</v>
      </c>
      <c r="O4271" s="2" t="s">
        <v>13676</v>
      </c>
      <c r="P4271" s="2">
        <v>3</v>
      </c>
      <c r="Q4271" s="2" t="s">
        <v>18195</v>
      </c>
      <c r="R4271" s="3" t="s">
        <v>22923</v>
      </c>
      <c r="S4271" s="2">
        <v>113</v>
      </c>
      <c r="T4271" s="2" t="s">
        <v>23647</v>
      </c>
      <c r="U4271" s="2" t="s">
        <v>23694</v>
      </c>
      <c r="V4271" s="2" t="s">
        <v>23766</v>
      </c>
      <c r="W4271" s="2">
        <v>2000000</v>
      </c>
      <c r="X4271" s="2">
        <v>1947</v>
      </c>
      <c r="Y4271" s="2">
        <v>297</v>
      </c>
      <c r="Z4271" s="2">
        <v>7.4</v>
      </c>
      <c r="AA4271" s="2">
        <v>1.37</v>
      </c>
      <c r="AB4271" s="2">
        <v>0</v>
      </c>
    </row>
    <row r="4272" spans="1:28" x14ac:dyDescent="0.3">
      <c r="A4272" s="2" t="s">
        <v>28</v>
      </c>
      <c r="B4272" s="2" t="s">
        <v>1929</v>
      </c>
      <c r="C4272" s="2">
        <v>365</v>
      </c>
      <c r="D4272" s="2">
        <v>100</v>
      </c>
      <c r="E4272" s="2">
        <v>81</v>
      </c>
      <c r="F4272" s="2">
        <v>179</v>
      </c>
      <c r="G4272" s="2" t="s">
        <v>4786</v>
      </c>
      <c r="H4272" s="2">
        <v>34000</v>
      </c>
      <c r="I4272" s="2">
        <v>6531491</v>
      </c>
      <c r="J4272" s="2" t="s">
        <v>5558</v>
      </c>
      <c r="K4272" s="2" t="s">
        <v>6203</v>
      </c>
      <c r="L4272" s="2" t="s">
        <v>11358</v>
      </c>
      <c r="M4272" s="2">
        <v>111658</v>
      </c>
      <c r="N4272" s="2">
        <v>34446</v>
      </c>
      <c r="O4272" s="2" t="s">
        <v>13677</v>
      </c>
      <c r="P4272" s="2">
        <v>2</v>
      </c>
      <c r="Q4272" s="2" t="s">
        <v>18196</v>
      </c>
      <c r="R4272" s="3" t="s">
        <v>22924</v>
      </c>
      <c r="S4272" s="2">
        <v>297</v>
      </c>
      <c r="T4272" s="2" t="s">
        <v>23647</v>
      </c>
      <c r="U4272" s="2" t="s">
        <v>23694</v>
      </c>
      <c r="V4272" s="2" t="s">
        <v>23762</v>
      </c>
      <c r="W4272" s="2">
        <v>2000000</v>
      </c>
      <c r="X4272" s="2">
        <v>2010</v>
      </c>
      <c r="Y4272" s="2">
        <v>248</v>
      </c>
      <c r="Z4272" s="2">
        <v>7.2</v>
      </c>
      <c r="AA4272" s="2">
        <v>1.85</v>
      </c>
      <c r="AB4272" s="2">
        <v>20000</v>
      </c>
    </row>
    <row r="4273" spans="1:28" x14ac:dyDescent="0.3">
      <c r="A4273" s="2" t="s">
        <v>28</v>
      </c>
      <c r="B4273" s="2" t="s">
        <v>399</v>
      </c>
      <c r="C4273" s="2">
        <v>121</v>
      </c>
      <c r="D4273" s="2">
        <v>106</v>
      </c>
      <c r="E4273" s="2">
        <v>162</v>
      </c>
      <c r="F4273" s="2">
        <v>3</v>
      </c>
      <c r="G4273" s="2" t="s">
        <v>4787</v>
      </c>
      <c r="H4273" s="2">
        <v>21</v>
      </c>
      <c r="I4273" s="2">
        <v>4581222</v>
      </c>
      <c r="J4273" s="2" t="s">
        <v>25079</v>
      </c>
      <c r="K4273" s="2" t="s">
        <v>6925</v>
      </c>
      <c r="L4273" s="2" t="s">
        <v>11359</v>
      </c>
      <c r="M4273" s="2">
        <v>26926</v>
      </c>
      <c r="N4273" s="2">
        <v>29</v>
      </c>
      <c r="O4273" s="2" t="s">
        <v>13678</v>
      </c>
      <c r="P4273" s="2">
        <v>0</v>
      </c>
      <c r="Q4273" s="2" t="s">
        <v>18197</v>
      </c>
      <c r="R4273" s="3" t="s">
        <v>22925</v>
      </c>
      <c r="S4273" s="2">
        <v>156</v>
      </c>
      <c r="T4273" s="2" t="s">
        <v>23647</v>
      </c>
      <c r="U4273" s="2" t="s">
        <v>23695</v>
      </c>
      <c r="V4273" s="2" t="s">
        <v>23762</v>
      </c>
      <c r="X4273" s="2">
        <v>2003</v>
      </c>
      <c r="Y4273" s="2">
        <v>5</v>
      </c>
      <c r="Z4273" s="2">
        <v>8.1</v>
      </c>
      <c r="AA4273" s="2">
        <v>1.85</v>
      </c>
      <c r="AB4273" s="2">
        <v>0</v>
      </c>
    </row>
    <row r="4274" spans="1:28" x14ac:dyDescent="0.3">
      <c r="A4274" s="2" t="s">
        <v>29</v>
      </c>
      <c r="B4274" s="2" t="s">
        <v>1930</v>
      </c>
      <c r="C4274" s="2">
        <v>10</v>
      </c>
      <c r="D4274" s="2">
        <v>106</v>
      </c>
      <c r="E4274" s="2">
        <v>85</v>
      </c>
      <c r="F4274" s="2">
        <v>300</v>
      </c>
      <c r="G4274" s="2" t="s">
        <v>4788</v>
      </c>
      <c r="H4274" s="2">
        <v>480</v>
      </c>
      <c r="J4274" s="2" t="s">
        <v>24043</v>
      </c>
      <c r="K4274" s="2" t="s">
        <v>6926</v>
      </c>
      <c r="L4274" s="2" t="s">
        <v>11360</v>
      </c>
      <c r="M4274" s="2">
        <v>1381</v>
      </c>
      <c r="N4274" s="2">
        <v>1833</v>
      </c>
      <c r="O4274" s="2" t="s">
        <v>4251</v>
      </c>
      <c r="P4274" s="2">
        <v>2</v>
      </c>
      <c r="Q4274" s="2" t="s">
        <v>18198</v>
      </c>
      <c r="R4274" s="3" t="s">
        <v>22926</v>
      </c>
      <c r="S4274" s="2">
        <v>29</v>
      </c>
      <c r="T4274" s="2" t="s">
        <v>23647</v>
      </c>
      <c r="U4274" s="2" t="s">
        <v>23694</v>
      </c>
      <c r="V4274" s="2" t="s">
        <v>23766</v>
      </c>
      <c r="W4274" s="2">
        <v>2000000</v>
      </c>
      <c r="X4274" s="2">
        <v>1938</v>
      </c>
      <c r="Y4274" s="2">
        <v>392</v>
      </c>
      <c r="Z4274" s="2">
        <v>7</v>
      </c>
      <c r="AA4274" s="2">
        <v>1.37</v>
      </c>
      <c r="AB4274" s="2">
        <v>60</v>
      </c>
    </row>
    <row r="4275" spans="1:28" x14ac:dyDescent="0.3">
      <c r="A4275" s="2" t="s">
        <v>28</v>
      </c>
      <c r="B4275" s="2" t="s">
        <v>1931</v>
      </c>
      <c r="C4275" s="2">
        <v>151</v>
      </c>
      <c r="D4275" s="2">
        <v>91</v>
      </c>
      <c r="E4275" s="2">
        <v>244</v>
      </c>
      <c r="F4275" s="2">
        <v>244</v>
      </c>
      <c r="G4275" s="2" t="s">
        <v>4789</v>
      </c>
      <c r="H4275" s="2">
        <v>538</v>
      </c>
      <c r="I4275" s="2">
        <v>3885134</v>
      </c>
      <c r="J4275" s="2" t="s">
        <v>24006</v>
      </c>
      <c r="K4275" s="2" t="s">
        <v>6927</v>
      </c>
      <c r="L4275" s="2" t="s">
        <v>11361</v>
      </c>
      <c r="M4275" s="2">
        <v>31130</v>
      </c>
      <c r="N4275" s="2">
        <v>1349</v>
      </c>
      <c r="O4275" s="2" t="s">
        <v>1931</v>
      </c>
      <c r="P4275" s="2">
        <v>0</v>
      </c>
      <c r="Q4275" s="2" t="s">
        <v>18199</v>
      </c>
      <c r="R4275" s="3" t="s">
        <v>22927</v>
      </c>
      <c r="S4275" s="2">
        <v>243</v>
      </c>
      <c r="T4275" s="2" t="s">
        <v>23647</v>
      </c>
      <c r="U4275" s="2" t="s">
        <v>23694</v>
      </c>
      <c r="V4275" s="2" t="s">
        <v>23762</v>
      </c>
      <c r="W4275" s="2">
        <v>2000000</v>
      </c>
      <c r="X4275" s="2">
        <v>2005</v>
      </c>
      <c r="Y4275" s="2">
        <v>363</v>
      </c>
      <c r="Z4275" s="2">
        <v>7.4</v>
      </c>
      <c r="AA4275" s="2">
        <v>1.85</v>
      </c>
      <c r="AB4275" s="2">
        <v>0</v>
      </c>
    </row>
    <row r="4276" spans="1:28" x14ac:dyDescent="0.3">
      <c r="A4276" s="2" t="s">
        <v>28</v>
      </c>
      <c r="B4276" s="2" t="s">
        <v>1792</v>
      </c>
      <c r="C4276" s="2">
        <v>171</v>
      </c>
      <c r="D4276" s="2">
        <v>105</v>
      </c>
      <c r="E4276" s="2">
        <v>117</v>
      </c>
      <c r="F4276" s="2">
        <v>18</v>
      </c>
      <c r="G4276" s="2" t="s">
        <v>4790</v>
      </c>
      <c r="H4276" s="2">
        <v>13000</v>
      </c>
      <c r="I4276" s="2">
        <v>4311834</v>
      </c>
      <c r="J4276" s="2" t="s">
        <v>25080</v>
      </c>
      <c r="K4276" s="2" t="s">
        <v>2693</v>
      </c>
      <c r="L4276" s="2" t="s">
        <v>11362</v>
      </c>
      <c r="M4276" s="2">
        <v>55382</v>
      </c>
      <c r="N4276" s="2">
        <v>13145</v>
      </c>
      <c r="O4276" s="2" t="s">
        <v>13679</v>
      </c>
      <c r="P4276" s="2">
        <v>0</v>
      </c>
      <c r="Q4276" s="2" t="s">
        <v>18200</v>
      </c>
      <c r="R4276" s="3" t="s">
        <v>22928</v>
      </c>
      <c r="S4276" s="2">
        <v>129</v>
      </c>
      <c r="T4276" s="2" t="s">
        <v>23647</v>
      </c>
      <c r="U4276" s="2" t="s">
        <v>23694</v>
      </c>
      <c r="V4276" s="2" t="s">
        <v>23759</v>
      </c>
      <c r="X4276" s="2">
        <v>2010</v>
      </c>
      <c r="Y4276" s="2">
        <v>125</v>
      </c>
      <c r="Z4276" s="2">
        <v>8.3000000000000007</v>
      </c>
      <c r="AA4276" s="2">
        <v>2.35</v>
      </c>
      <c r="AB4276" s="2">
        <v>63000</v>
      </c>
    </row>
    <row r="4277" spans="1:28" x14ac:dyDescent="0.3">
      <c r="A4277" s="2" t="s">
        <v>28</v>
      </c>
      <c r="B4277" s="2" t="s">
        <v>1932</v>
      </c>
      <c r="C4277" s="2">
        <v>158</v>
      </c>
      <c r="D4277" s="2">
        <v>96</v>
      </c>
      <c r="E4277" s="2">
        <v>31</v>
      </c>
      <c r="F4277" s="2">
        <v>328</v>
      </c>
      <c r="G4277" s="2" t="s">
        <v>4791</v>
      </c>
      <c r="H4277" s="2">
        <v>804</v>
      </c>
      <c r="I4277" s="2">
        <v>3590010</v>
      </c>
      <c r="J4277" s="2" t="s">
        <v>24404</v>
      </c>
      <c r="K4277" s="2" t="s">
        <v>3738</v>
      </c>
      <c r="L4277" s="2" t="s">
        <v>11363</v>
      </c>
      <c r="M4277" s="2">
        <v>20885</v>
      </c>
      <c r="N4277" s="2">
        <v>3013</v>
      </c>
      <c r="O4277" s="2" t="s">
        <v>4084</v>
      </c>
      <c r="P4277" s="2">
        <v>0</v>
      </c>
      <c r="Q4277" s="2" t="s">
        <v>18201</v>
      </c>
      <c r="R4277" s="3" t="s">
        <v>22929</v>
      </c>
      <c r="S4277" s="2">
        <v>60</v>
      </c>
      <c r="T4277" s="2" t="s">
        <v>23647</v>
      </c>
      <c r="U4277" s="2" t="s">
        <v>23695</v>
      </c>
      <c r="V4277" s="2" t="s">
        <v>23762</v>
      </c>
      <c r="W4277" s="2">
        <v>2000000</v>
      </c>
      <c r="X4277" s="2">
        <v>2015</v>
      </c>
      <c r="Y4277" s="2">
        <v>625</v>
      </c>
      <c r="Z4277" s="2">
        <v>6.1</v>
      </c>
      <c r="AA4277" s="2">
        <v>1.85</v>
      </c>
      <c r="AB4277" s="2">
        <v>0</v>
      </c>
    </row>
    <row r="4278" spans="1:28" x14ac:dyDescent="0.3">
      <c r="A4278" s="2" t="s">
        <v>28</v>
      </c>
      <c r="B4278" s="2" t="s">
        <v>1933</v>
      </c>
      <c r="C4278" s="2">
        <v>167</v>
      </c>
      <c r="D4278" s="2">
        <v>116</v>
      </c>
      <c r="E4278" s="2">
        <v>0</v>
      </c>
      <c r="F4278" s="2">
        <v>116</v>
      </c>
      <c r="G4278" s="2" t="s">
        <v>4792</v>
      </c>
      <c r="H4278" s="2">
        <v>251</v>
      </c>
      <c r="I4278" s="2">
        <v>3300230</v>
      </c>
      <c r="J4278" s="2" t="s">
        <v>23808</v>
      </c>
      <c r="K4278" s="2" t="s">
        <v>6928</v>
      </c>
      <c r="L4278" s="2" t="s">
        <v>11364</v>
      </c>
      <c r="M4278" s="2">
        <v>70084</v>
      </c>
      <c r="N4278" s="2">
        <v>675</v>
      </c>
      <c r="O4278" s="2" t="s">
        <v>13680</v>
      </c>
      <c r="P4278" s="2">
        <v>1</v>
      </c>
      <c r="Q4278" s="2" t="s">
        <v>18202</v>
      </c>
      <c r="R4278" s="3" t="s">
        <v>22930</v>
      </c>
      <c r="S4278" s="2">
        <v>346</v>
      </c>
      <c r="T4278" s="2" t="s">
        <v>23647</v>
      </c>
      <c r="U4278" s="2" t="s">
        <v>23703</v>
      </c>
      <c r="V4278" s="2" t="s">
        <v>23762</v>
      </c>
      <c r="X4278" s="2">
        <v>1999</v>
      </c>
      <c r="Y4278" s="2">
        <v>147</v>
      </c>
      <c r="Z4278" s="2">
        <v>7.5</v>
      </c>
      <c r="AA4278" s="2">
        <v>1.85</v>
      </c>
      <c r="AB4278" s="2">
        <v>0</v>
      </c>
    </row>
    <row r="4279" spans="1:28" x14ac:dyDescent="0.3">
      <c r="A4279" s="2" t="s">
        <v>28</v>
      </c>
      <c r="B4279" s="2" t="s">
        <v>80</v>
      </c>
      <c r="C4279" s="2">
        <v>118</v>
      </c>
      <c r="D4279" s="2">
        <v>116</v>
      </c>
      <c r="E4279" s="2">
        <v>453</v>
      </c>
      <c r="F4279" s="2">
        <v>2000</v>
      </c>
      <c r="G4279" s="2" t="s">
        <v>2429</v>
      </c>
      <c r="H4279" s="2">
        <v>24000</v>
      </c>
      <c r="I4279" s="2">
        <v>3335839</v>
      </c>
      <c r="J4279" s="2" t="s">
        <v>23808</v>
      </c>
      <c r="K4279" s="2" t="s">
        <v>6195</v>
      </c>
      <c r="L4279" s="2" t="s">
        <v>11365</v>
      </c>
      <c r="M4279" s="2">
        <v>54657</v>
      </c>
      <c r="N4279" s="2">
        <v>50313</v>
      </c>
      <c r="O4279" s="2" t="s">
        <v>3121</v>
      </c>
      <c r="P4279" s="2">
        <v>2</v>
      </c>
      <c r="Q4279" s="2" t="s">
        <v>18203</v>
      </c>
      <c r="R4279" s="3" t="s">
        <v>22931</v>
      </c>
      <c r="S4279" s="2">
        <v>222</v>
      </c>
      <c r="T4279" s="2" t="s">
        <v>23647</v>
      </c>
      <c r="U4279" s="2" t="s">
        <v>23694</v>
      </c>
      <c r="V4279" s="2" t="s">
        <v>23762</v>
      </c>
      <c r="W4279" s="2">
        <v>2000000</v>
      </c>
      <c r="X4279" s="2">
        <v>2005</v>
      </c>
      <c r="Y4279" s="2">
        <v>23000</v>
      </c>
      <c r="Z4279" s="2">
        <v>7</v>
      </c>
      <c r="AA4279" s="2">
        <v>1.85</v>
      </c>
      <c r="AB4279" s="2">
        <v>0</v>
      </c>
    </row>
    <row r="4280" spans="1:28" x14ac:dyDescent="0.3">
      <c r="A4280" s="2" t="s">
        <v>28</v>
      </c>
      <c r="B4280" s="2" t="s">
        <v>608</v>
      </c>
      <c r="C4280" s="2">
        <v>39</v>
      </c>
      <c r="D4280" s="2">
        <v>97</v>
      </c>
      <c r="E4280" s="2">
        <v>5</v>
      </c>
      <c r="F4280" s="2">
        <v>349</v>
      </c>
      <c r="G4280" s="2" t="s">
        <v>4793</v>
      </c>
      <c r="H4280" s="2">
        <v>1000</v>
      </c>
      <c r="I4280" s="2">
        <v>2557668</v>
      </c>
      <c r="J4280" s="2" t="s">
        <v>23969</v>
      </c>
      <c r="K4280" s="2" t="s">
        <v>2681</v>
      </c>
      <c r="L4280" s="2" t="s">
        <v>11366</v>
      </c>
      <c r="M4280" s="2">
        <v>3911</v>
      </c>
      <c r="N4280" s="2">
        <v>2739</v>
      </c>
      <c r="O4280" s="2" t="s">
        <v>13681</v>
      </c>
      <c r="P4280" s="2">
        <v>1</v>
      </c>
      <c r="Q4280" s="2" t="s">
        <v>18204</v>
      </c>
      <c r="R4280" s="3" t="s">
        <v>22932</v>
      </c>
      <c r="S4280" s="2">
        <v>22</v>
      </c>
      <c r="T4280" s="2" t="s">
        <v>23647</v>
      </c>
      <c r="U4280" s="2" t="s">
        <v>23694</v>
      </c>
      <c r="V4280" s="2" t="s">
        <v>23759</v>
      </c>
      <c r="W4280" s="2">
        <v>2000000</v>
      </c>
      <c r="X4280" s="2">
        <v>2015</v>
      </c>
      <c r="Y4280" s="2">
        <v>426</v>
      </c>
      <c r="Z4280" s="2">
        <v>5.3</v>
      </c>
      <c r="AA4280" s="2">
        <v>1.85</v>
      </c>
      <c r="AB4280" s="2">
        <v>0</v>
      </c>
    </row>
    <row r="4281" spans="1:28" x14ac:dyDescent="0.3">
      <c r="A4281" s="2" t="s">
        <v>28</v>
      </c>
      <c r="B4281" s="2" t="s">
        <v>180</v>
      </c>
      <c r="C4281" s="2">
        <v>108</v>
      </c>
      <c r="D4281" s="2">
        <v>101</v>
      </c>
      <c r="E4281" s="2">
        <v>0</v>
      </c>
      <c r="F4281" s="2">
        <v>685</v>
      </c>
      <c r="G4281" s="2" t="s">
        <v>3124</v>
      </c>
      <c r="H4281" s="2">
        <v>8000</v>
      </c>
      <c r="I4281" s="2">
        <v>2506446</v>
      </c>
      <c r="J4281" s="2" t="s">
        <v>23925</v>
      </c>
      <c r="K4281" s="2" t="s">
        <v>2616</v>
      </c>
      <c r="L4281" s="2" t="s">
        <v>11367</v>
      </c>
      <c r="M4281" s="2">
        <v>8662</v>
      </c>
      <c r="N4281" s="2">
        <v>11327</v>
      </c>
      <c r="O4281" s="2" t="s">
        <v>4582</v>
      </c>
      <c r="P4281" s="2">
        <v>0</v>
      </c>
      <c r="Q4281" s="2" t="s">
        <v>18205</v>
      </c>
      <c r="R4281" s="3" t="s">
        <v>22933</v>
      </c>
      <c r="S4281" s="2">
        <v>172</v>
      </c>
      <c r="T4281" s="2" t="s">
        <v>23647</v>
      </c>
      <c r="U4281" s="2" t="s">
        <v>23694</v>
      </c>
      <c r="V4281" s="2" t="s">
        <v>23762</v>
      </c>
      <c r="W4281" s="2">
        <v>2000000</v>
      </c>
      <c r="X4281" s="2">
        <v>2002</v>
      </c>
      <c r="Y4281" s="2">
        <v>724</v>
      </c>
      <c r="Z4281" s="2">
        <v>4.7</v>
      </c>
      <c r="AA4281" s="2">
        <v>1.85</v>
      </c>
      <c r="AB4281" s="2">
        <v>134</v>
      </c>
    </row>
    <row r="4282" spans="1:28" x14ac:dyDescent="0.3">
      <c r="A4282" s="2" t="s">
        <v>28</v>
      </c>
      <c r="B4282" s="2" t="s">
        <v>1934</v>
      </c>
      <c r="C4282" s="2">
        <v>65</v>
      </c>
      <c r="D4282" s="2">
        <v>98</v>
      </c>
      <c r="E4282" s="2">
        <v>85</v>
      </c>
      <c r="F4282" s="2">
        <v>186</v>
      </c>
      <c r="G4282" s="2" t="s">
        <v>4794</v>
      </c>
      <c r="H4282" s="2">
        <v>265</v>
      </c>
      <c r="I4282" s="2">
        <v>7369373</v>
      </c>
      <c r="J4282" s="2" t="s">
        <v>24055</v>
      </c>
      <c r="K4282" s="2" t="s">
        <v>6929</v>
      </c>
      <c r="L4282" s="2" t="s">
        <v>11368</v>
      </c>
      <c r="M4282" s="2">
        <v>4288</v>
      </c>
      <c r="N4282" s="2">
        <v>901</v>
      </c>
      <c r="O4282" s="2" t="s">
        <v>13682</v>
      </c>
      <c r="P4282" s="2">
        <v>1</v>
      </c>
      <c r="Q4282" s="2" t="s">
        <v>18206</v>
      </c>
      <c r="R4282" s="3" t="s">
        <v>22934</v>
      </c>
      <c r="S4282" s="2">
        <v>74</v>
      </c>
      <c r="T4282" s="2" t="s">
        <v>23647</v>
      </c>
      <c r="U4282" s="2" t="s">
        <v>23695</v>
      </c>
      <c r="V4282" s="2" t="s">
        <v>23762</v>
      </c>
      <c r="W4282" s="2">
        <v>2000000</v>
      </c>
      <c r="X4282" s="2">
        <v>1986</v>
      </c>
      <c r="Y4282" s="2">
        <v>194</v>
      </c>
      <c r="Z4282" s="2">
        <v>5.7</v>
      </c>
      <c r="AA4282" s="2">
        <v>1.85</v>
      </c>
      <c r="AB4282" s="2">
        <v>0</v>
      </c>
    </row>
    <row r="4283" spans="1:28" x14ac:dyDescent="0.3">
      <c r="A4283" s="2" t="s">
        <v>28</v>
      </c>
      <c r="C4283" s="2">
        <v>8</v>
      </c>
      <c r="D4283" s="2">
        <v>22</v>
      </c>
      <c r="F4283" s="2">
        <v>344</v>
      </c>
      <c r="G4283" s="2" t="s">
        <v>3895</v>
      </c>
      <c r="H4283" s="2">
        <v>459</v>
      </c>
      <c r="J4283" s="2" t="s">
        <v>5447</v>
      </c>
      <c r="K4283" s="2" t="s">
        <v>12094</v>
      </c>
      <c r="L4283" s="2" t="s">
        <v>25081</v>
      </c>
      <c r="M4283" s="2">
        <v>4181</v>
      </c>
      <c r="N4283" s="2">
        <v>1359</v>
      </c>
      <c r="O4283" s="2" t="s">
        <v>12586</v>
      </c>
      <c r="P4283" s="2">
        <v>3</v>
      </c>
      <c r="Q4283" s="2" t="s">
        <v>25082</v>
      </c>
      <c r="R4283" s="3" t="s">
        <v>25083</v>
      </c>
      <c r="S4283" s="2">
        <v>62</v>
      </c>
      <c r="T4283" s="2" t="s">
        <v>23647</v>
      </c>
      <c r="U4283" s="2" t="s">
        <v>23694</v>
      </c>
      <c r="V4283" s="2" t="s">
        <v>23763</v>
      </c>
      <c r="Y4283" s="2">
        <v>396</v>
      </c>
      <c r="Z4283" s="2">
        <v>8.1</v>
      </c>
      <c r="AA4283" s="2">
        <v>4</v>
      </c>
      <c r="AB4283" s="2">
        <v>558</v>
      </c>
    </row>
    <row r="4284" spans="1:28" x14ac:dyDescent="0.3">
      <c r="A4284" s="2" t="s">
        <v>28</v>
      </c>
      <c r="B4284" s="2" t="s">
        <v>115</v>
      </c>
      <c r="C4284" s="2">
        <v>85</v>
      </c>
      <c r="D4284" s="2">
        <v>150</v>
      </c>
      <c r="E4284" s="2">
        <v>0</v>
      </c>
      <c r="F4284" s="2">
        <v>401</v>
      </c>
      <c r="G4284" s="2" t="s">
        <v>3842</v>
      </c>
      <c r="H4284" s="2">
        <v>597</v>
      </c>
      <c r="I4284" s="2">
        <v>4414535</v>
      </c>
      <c r="J4284" s="2" t="s">
        <v>5558</v>
      </c>
      <c r="K4284" s="2" t="s">
        <v>6535</v>
      </c>
      <c r="L4284" s="2" t="s">
        <v>9646</v>
      </c>
      <c r="M4284" s="2">
        <v>30618</v>
      </c>
      <c r="N4284" s="2">
        <v>1645</v>
      </c>
      <c r="O4284" s="2" t="s">
        <v>3596</v>
      </c>
      <c r="P4284" s="2">
        <v>0</v>
      </c>
      <c r="Q4284" s="2" t="s">
        <v>16530</v>
      </c>
      <c r="R4284" s="3" t="s">
        <v>21210</v>
      </c>
      <c r="S4284" s="2">
        <v>224</v>
      </c>
      <c r="T4284" s="2" t="s">
        <v>23647</v>
      </c>
      <c r="U4284" s="2" t="s">
        <v>23695</v>
      </c>
      <c r="V4284" s="2" t="s">
        <v>23759</v>
      </c>
      <c r="W4284" s="2">
        <v>18000000</v>
      </c>
      <c r="X4284" s="2">
        <v>1996</v>
      </c>
      <c r="Y4284" s="2">
        <v>591</v>
      </c>
      <c r="Z4284" s="2">
        <v>7.8</v>
      </c>
      <c r="AA4284" s="2">
        <v>2.2000000000000002</v>
      </c>
      <c r="AB4284" s="2">
        <v>0</v>
      </c>
    </row>
    <row r="4285" spans="1:28" x14ac:dyDescent="0.3">
      <c r="A4285" s="2" t="s">
        <v>28</v>
      </c>
      <c r="B4285" s="2" t="s">
        <v>1586</v>
      </c>
      <c r="C4285" s="2">
        <v>160</v>
      </c>
      <c r="D4285" s="2">
        <v>101</v>
      </c>
      <c r="E4285" s="2">
        <v>263</v>
      </c>
      <c r="F4285" s="2">
        <v>37</v>
      </c>
      <c r="G4285" s="2" t="s">
        <v>4795</v>
      </c>
      <c r="H4285" s="2">
        <v>71</v>
      </c>
      <c r="I4285" s="2">
        <v>1984378</v>
      </c>
      <c r="J4285" s="2" t="s">
        <v>23894</v>
      </c>
      <c r="K4285" s="2" t="s">
        <v>6930</v>
      </c>
      <c r="L4285" s="2" t="s">
        <v>11369</v>
      </c>
      <c r="M4285" s="2">
        <v>27346</v>
      </c>
      <c r="N4285" s="2">
        <v>226</v>
      </c>
      <c r="O4285" s="2" t="s">
        <v>13683</v>
      </c>
      <c r="P4285" s="2">
        <v>3</v>
      </c>
      <c r="Q4285" s="2" t="s">
        <v>18207</v>
      </c>
      <c r="R4285" s="3" t="s">
        <v>22935</v>
      </c>
      <c r="S4285" s="2">
        <v>206</v>
      </c>
      <c r="T4285" s="2" t="s">
        <v>23647</v>
      </c>
      <c r="U4285" s="2" t="s">
        <v>23694</v>
      </c>
      <c r="V4285" s="2" t="s">
        <v>23765</v>
      </c>
      <c r="W4285" s="2">
        <v>2000000</v>
      </c>
      <c r="X4285" s="2">
        <v>2006</v>
      </c>
      <c r="Y4285" s="2">
        <v>51</v>
      </c>
      <c r="Z4285" s="2">
        <v>6.5</v>
      </c>
      <c r="AA4285" s="2">
        <v>1.78</v>
      </c>
      <c r="AB4285" s="2">
        <v>0</v>
      </c>
    </row>
    <row r="4286" spans="1:28" x14ac:dyDescent="0.3">
      <c r="A4286" s="2" t="s">
        <v>28</v>
      </c>
      <c r="B4286" s="2" t="s">
        <v>1935</v>
      </c>
      <c r="C4286" s="2">
        <v>231</v>
      </c>
      <c r="D4286" s="2">
        <v>90</v>
      </c>
      <c r="E4286" s="2">
        <v>56</v>
      </c>
      <c r="F4286" s="2">
        <v>0</v>
      </c>
      <c r="G4286" s="2" t="s">
        <v>4796</v>
      </c>
      <c r="H4286" s="2">
        <v>56</v>
      </c>
      <c r="I4286" s="2">
        <v>2283276</v>
      </c>
      <c r="J4286" s="2" t="s">
        <v>25084</v>
      </c>
      <c r="K4286" s="2" t="s">
        <v>1935</v>
      </c>
      <c r="L4286" s="2" t="s">
        <v>11370</v>
      </c>
      <c r="M4286" s="2">
        <v>46107</v>
      </c>
      <c r="N4286" s="2">
        <v>56</v>
      </c>
      <c r="O4286" s="2" t="s">
        <v>13684</v>
      </c>
      <c r="P4286" s="2">
        <v>0</v>
      </c>
      <c r="Q4286" s="2" t="s">
        <v>18208</v>
      </c>
      <c r="R4286" s="3" t="s">
        <v>22936</v>
      </c>
      <c r="S4286" s="2">
        <v>156</v>
      </c>
      <c r="T4286" s="2" t="s">
        <v>23665</v>
      </c>
      <c r="U4286" s="2" t="s">
        <v>23747</v>
      </c>
      <c r="V4286" s="2" t="s">
        <v>23762</v>
      </c>
      <c r="W4286" s="2">
        <v>1500000</v>
      </c>
      <c r="X4286" s="2">
        <v>2008</v>
      </c>
      <c r="Y4286" s="2">
        <v>0</v>
      </c>
      <c r="Z4286" s="2">
        <v>8</v>
      </c>
      <c r="AA4286" s="2">
        <v>1.85</v>
      </c>
      <c r="AB4286" s="2">
        <v>0</v>
      </c>
    </row>
    <row r="4287" spans="1:28" x14ac:dyDescent="0.3">
      <c r="A4287" s="2" t="s">
        <v>28</v>
      </c>
      <c r="B4287" s="2" t="s">
        <v>1936</v>
      </c>
      <c r="C4287" s="2">
        <v>7</v>
      </c>
      <c r="D4287" s="2">
        <v>120</v>
      </c>
      <c r="E4287" s="2">
        <v>0</v>
      </c>
      <c r="F4287" s="2">
        <v>40</v>
      </c>
      <c r="G4287" s="2" t="s">
        <v>4797</v>
      </c>
      <c r="H4287" s="2">
        <v>178</v>
      </c>
      <c r="I4287" s="2">
        <v>1098224</v>
      </c>
      <c r="J4287" s="2" t="s">
        <v>5359</v>
      </c>
      <c r="K4287" s="2" t="s">
        <v>6931</v>
      </c>
      <c r="L4287" s="2" t="s">
        <v>11371</v>
      </c>
      <c r="M4287" s="2">
        <v>397</v>
      </c>
      <c r="N4287" s="2">
        <v>359</v>
      </c>
      <c r="O4287" s="2" t="s">
        <v>13685</v>
      </c>
      <c r="P4287" s="2">
        <v>1</v>
      </c>
      <c r="Q4287" s="2" t="s">
        <v>18209</v>
      </c>
      <c r="R4287" s="3" t="s">
        <v>22937</v>
      </c>
      <c r="S4287" s="2">
        <v>30</v>
      </c>
      <c r="T4287" s="2" t="s">
        <v>23647</v>
      </c>
      <c r="U4287" s="2" t="s">
        <v>23694</v>
      </c>
      <c r="V4287" s="2" t="s">
        <v>23759</v>
      </c>
      <c r="W4287" s="2">
        <v>2000000</v>
      </c>
      <c r="X4287" s="2">
        <v>2003</v>
      </c>
      <c r="Y4287" s="2">
        <v>69</v>
      </c>
      <c r="Z4287" s="2">
        <v>3.3</v>
      </c>
      <c r="AA4287" s="2">
        <v>1.85</v>
      </c>
      <c r="AB4287" s="2">
        <v>32</v>
      </c>
    </row>
    <row r="4288" spans="1:28" x14ac:dyDescent="0.3">
      <c r="A4288" s="2" t="s">
        <v>28</v>
      </c>
      <c r="B4288" s="2" t="s">
        <v>1792</v>
      </c>
      <c r="C4288" s="2">
        <v>79</v>
      </c>
      <c r="D4288" s="2">
        <v>102</v>
      </c>
      <c r="E4288" s="2">
        <v>117</v>
      </c>
      <c r="F4288" s="2">
        <v>17</v>
      </c>
      <c r="G4288" s="2" t="s">
        <v>4798</v>
      </c>
      <c r="H4288" s="2">
        <v>393</v>
      </c>
      <c r="I4288" s="2">
        <v>1430185</v>
      </c>
      <c r="J4288" s="2" t="s">
        <v>25085</v>
      </c>
      <c r="K4288" s="2" t="s">
        <v>3960</v>
      </c>
      <c r="L4288" s="2" t="s">
        <v>11372</v>
      </c>
      <c r="M4288" s="2">
        <v>7314</v>
      </c>
      <c r="N4288" s="2">
        <v>446</v>
      </c>
      <c r="O4288" s="2" t="s">
        <v>13686</v>
      </c>
      <c r="P4288" s="2">
        <v>0</v>
      </c>
      <c r="Q4288" s="2" t="s">
        <v>18210</v>
      </c>
      <c r="R4288" s="3" t="s">
        <v>22938</v>
      </c>
      <c r="S4288" s="2">
        <v>55</v>
      </c>
      <c r="T4288" s="2" t="s">
        <v>23647</v>
      </c>
      <c r="U4288" s="2" t="s">
        <v>23694</v>
      </c>
      <c r="W4288" s="2">
        <v>2000000</v>
      </c>
      <c r="X4288" s="2">
        <v>2007</v>
      </c>
      <c r="Y4288" s="2">
        <v>21</v>
      </c>
      <c r="Z4288" s="2">
        <v>8.3000000000000007</v>
      </c>
      <c r="AA4288" s="2">
        <v>1.85</v>
      </c>
      <c r="AB4288" s="2">
        <v>0</v>
      </c>
    </row>
    <row r="4289" spans="1:28" x14ac:dyDescent="0.3">
      <c r="A4289" s="2" t="s">
        <v>28</v>
      </c>
      <c r="B4289" s="2" t="s">
        <v>1937</v>
      </c>
      <c r="C4289" s="2">
        <v>168</v>
      </c>
      <c r="D4289" s="2">
        <v>102</v>
      </c>
      <c r="E4289" s="2">
        <v>22</v>
      </c>
      <c r="F4289" s="2">
        <v>80</v>
      </c>
      <c r="G4289" s="2" t="s">
        <v>3241</v>
      </c>
      <c r="H4289" s="2">
        <v>10000</v>
      </c>
      <c r="I4289" s="2">
        <v>1477002</v>
      </c>
      <c r="J4289" s="2" t="s">
        <v>23794</v>
      </c>
      <c r="K4289" s="2" t="s">
        <v>2449</v>
      </c>
      <c r="L4289" s="2" t="s">
        <v>11373</v>
      </c>
      <c r="M4289" s="2">
        <v>16645</v>
      </c>
      <c r="N4289" s="2">
        <v>11184</v>
      </c>
      <c r="O4289" s="2" t="s">
        <v>13687</v>
      </c>
      <c r="P4289" s="2">
        <v>3</v>
      </c>
      <c r="Q4289" s="2" t="s">
        <v>18211</v>
      </c>
      <c r="R4289" s="3" t="s">
        <v>22939</v>
      </c>
      <c r="S4289" s="2">
        <v>72</v>
      </c>
      <c r="T4289" s="2" t="s">
        <v>23647</v>
      </c>
      <c r="U4289" s="2" t="s">
        <v>23694</v>
      </c>
      <c r="V4289" s="2" t="s">
        <v>23762</v>
      </c>
      <c r="W4289" s="2">
        <v>2000000</v>
      </c>
      <c r="X4289" s="2">
        <v>2015</v>
      </c>
      <c r="Y4289" s="2">
        <v>1000</v>
      </c>
      <c r="Z4289" s="2">
        <v>6.9</v>
      </c>
      <c r="AA4289" s="2">
        <v>2.35</v>
      </c>
      <c r="AB4289" s="2">
        <v>0</v>
      </c>
    </row>
    <row r="4290" spans="1:28" x14ac:dyDescent="0.3">
      <c r="A4290" s="2" t="s">
        <v>28</v>
      </c>
      <c r="C4290" s="2">
        <v>1</v>
      </c>
      <c r="D4290" s="2">
        <v>60</v>
      </c>
      <c r="F4290" s="2">
        <v>143</v>
      </c>
      <c r="G4290" s="2" t="s">
        <v>3062</v>
      </c>
      <c r="H4290" s="2">
        <v>11000</v>
      </c>
      <c r="J4290" s="2" t="s">
        <v>23894</v>
      </c>
      <c r="K4290" s="2" t="s">
        <v>2508</v>
      </c>
      <c r="L4290" s="2" t="s">
        <v>25086</v>
      </c>
      <c r="M4290" s="2">
        <v>415</v>
      </c>
      <c r="N4290" s="2">
        <v>11618</v>
      </c>
      <c r="O4290" s="2" t="s">
        <v>25087</v>
      </c>
      <c r="P4290" s="2">
        <v>5</v>
      </c>
      <c r="Q4290" s="2" t="s">
        <v>25088</v>
      </c>
      <c r="R4290" s="3" t="s">
        <v>25089</v>
      </c>
      <c r="S4290" s="2">
        <v>26</v>
      </c>
      <c r="T4290" s="2" t="s">
        <v>23647</v>
      </c>
      <c r="U4290" s="2" t="s">
        <v>23694</v>
      </c>
      <c r="Y4290" s="2">
        <v>289</v>
      </c>
      <c r="Z4290" s="2">
        <v>7.3</v>
      </c>
      <c r="AA4290" s="2">
        <v>1.33</v>
      </c>
      <c r="AB4290" s="2">
        <v>43</v>
      </c>
    </row>
    <row r="4291" spans="1:28" x14ac:dyDescent="0.3">
      <c r="A4291" s="2" t="s">
        <v>29</v>
      </c>
      <c r="B4291" s="2" t="s">
        <v>1938</v>
      </c>
      <c r="C4291" s="2">
        <v>107</v>
      </c>
      <c r="D4291" s="2">
        <v>100</v>
      </c>
      <c r="E4291" s="2">
        <v>90</v>
      </c>
      <c r="F4291" s="2">
        <v>65</v>
      </c>
      <c r="G4291" s="2" t="s">
        <v>4799</v>
      </c>
      <c r="H4291" s="2">
        <v>168</v>
      </c>
      <c r="I4291" s="2">
        <v>1134049</v>
      </c>
      <c r="J4291" s="2" t="s">
        <v>25090</v>
      </c>
      <c r="K4291" s="2" t="s">
        <v>6932</v>
      </c>
      <c r="L4291" s="2" t="s">
        <v>11374</v>
      </c>
      <c r="M4291" s="2">
        <v>5475</v>
      </c>
      <c r="N4291" s="2">
        <v>408</v>
      </c>
      <c r="O4291" s="2" t="s">
        <v>13688</v>
      </c>
      <c r="P4291" s="2">
        <v>0</v>
      </c>
      <c r="Q4291" s="2" t="s">
        <v>18212</v>
      </c>
      <c r="R4291" s="3" t="s">
        <v>22940</v>
      </c>
      <c r="S4291" s="2">
        <v>44</v>
      </c>
      <c r="T4291" s="2" t="s">
        <v>23647</v>
      </c>
      <c r="U4291" s="2" t="s">
        <v>23695</v>
      </c>
      <c r="V4291" s="2" t="s">
        <v>23760</v>
      </c>
      <c r="W4291" s="2">
        <v>2000000</v>
      </c>
      <c r="X4291" s="2">
        <v>2007</v>
      </c>
      <c r="Y4291" s="2">
        <v>142</v>
      </c>
      <c r="Z4291" s="2">
        <v>8.1</v>
      </c>
      <c r="AA4291" s="2">
        <v>1.85</v>
      </c>
      <c r="AB4291" s="2">
        <v>0</v>
      </c>
    </row>
    <row r="4292" spans="1:28" x14ac:dyDescent="0.3">
      <c r="A4292" s="2" t="s">
        <v>28</v>
      </c>
      <c r="B4292" s="2" t="s">
        <v>1939</v>
      </c>
      <c r="C4292" s="2">
        <v>200</v>
      </c>
      <c r="D4292" s="2">
        <v>104</v>
      </c>
      <c r="E4292" s="2">
        <v>129</v>
      </c>
      <c r="F4292" s="2">
        <v>887</v>
      </c>
      <c r="G4292" s="2" t="s">
        <v>3518</v>
      </c>
      <c r="H4292" s="2">
        <v>991</v>
      </c>
      <c r="I4292" s="2">
        <v>977600</v>
      </c>
      <c r="J4292" s="2" t="s">
        <v>23933</v>
      </c>
      <c r="K4292" s="2" t="s">
        <v>2465</v>
      </c>
      <c r="L4292" s="2" t="s">
        <v>11375</v>
      </c>
      <c r="M4292" s="2">
        <v>8204</v>
      </c>
      <c r="N4292" s="2">
        <v>3427</v>
      </c>
      <c r="O4292" s="2" t="s">
        <v>3252</v>
      </c>
      <c r="P4292" s="2">
        <v>1</v>
      </c>
      <c r="Q4292" s="2" t="s">
        <v>18213</v>
      </c>
      <c r="R4292" s="3" t="s">
        <v>22941</v>
      </c>
      <c r="S4292" s="2">
        <v>98</v>
      </c>
      <c r="T4292" s="2" t="s">
        <v>23647</v>
      </c>
      <c r="U4292" s="2" t="s">
        <v>23694</v>
      </c>
      <c r="V4292" s="2" t="s">
        <v>23760</v>
      </c>
      <c r="X4292" s="2">
        <v>2010</v>
      </c>
      <c r="Y4292" s="2">
        <v>962</v>
      </c>
      <c r="Z4292" s="2">
        <v>6.5</v>
      </c>
      <c r="AA4292" s="2">
        <v>1.33</v>
      </c>
      <c r="AB4292" s="2">
        <v>0</v>
      </c>
    </row>
    <row r="4293" spans="1:28" x14ac:dyDescent="0.3">
      <c r="A4293" s="2" t="s">
        <v>29</v>
      </c>
      <c r="B4293" s="2" t="s">
        <v>1669</v>
      </c>
      <c r="C4293" s="2">
        <v>123</v>
      </c>
      <c r="D4293" s="2">
        <v>89</v>
      </c>
      <c r="E4293" s="2">
        <v>13</v>
      </c>
      <c r="F4293" s="2">
        <v>218</v>
      </c>
      <c r="G4293" s="2" t="s">
        <v>4800</v>
      </c>
      <c r="H4293" s="2">
        <v>373</v>
      </c>
      <c r="I4293" s="2">
        <v>653621</v>
      </c>
      <c r="J4293" s="2" t="s">
        <v>25091</v>
      </c>
      <c r="K4293" s="2" t="s">
        <v>6742</v>
      </c>
      <c r="L4293" s="2" t="s">
        <v>11376</v>
      </c>
      <c r="M4293" s="2">
        <v>5615</v>
      </c>
      <c r="N4293" s="2">
        <v>1136</v>
      </c>
      <c r="O4293" s="2" t="s">
        <v>13689</v>
      </c>
      <c r="P4293" s="2">
        <v>0</v>
      </c>
      <c r="Q4293" s="2" t="s">
        <v>18214</v>
      </c>
      <c r="R4293" s="3" t="s">
        <v>22942</v>
      </c>
      <c r="S4293" s="2">
        <v>64</v>
      </c>
      <c r="T4293" s="2" t="s">
        <v>23647</v>
      </c>
      <c r="U4293" s="2" t="s">
        <v>23694</v>
      </c>
      <c r="V4293" s="2" t="s">
        <v>23767</v>
      </c>
      <c r="W4293" s="2">
        <v>2000000</v>
      </c>
      <c r="X4293" s="2">
        <v>2005</v>
      </c>
      <c r="Y4293" s="2">
        <v>334</v>
      </c>
      <c r="Z4293" s="2">
        <v>6.8</v>
      </c>
      <c r="AA4293" s="2">
        <v>1.85</v>
      </c>
      <c r="AB4293" s="2">
        <v>592</v>
      </c>
    </row>
    <row r="4294" spans="1:28" x14ac:dyDescent="0.3">
      <c r="A4294" s="2" t="s">
        <v>28</v>
      </c>
      <c r="B4294" s="2" t="s">
        <v>1940</v>
      </c>
      <c r="C4294" s="2">
        <v>39</v>
      </c>
      <c r="D4294" s="2">
        <v>99</v>
      </c>
      <c r="E4294" s="2">
        <v>34</v>
      </c>
      <c r="F4294" s="2">
        <v>120</v>
      </c>
      <c r="G4294" s="2" t="s">
        <v>4801</v>
      </c>
      <c r="H4294" s="2">
        <v>388</v>
      </c>
      <c r="I4294" s="2">
        <v>110000</v>
      </c>
      <c r="J4294" s="2" t="s">
        <v>24215</v>
      </c>
      <c r="K4294" s="2" t="s">
        <v>6933</v>
      </c>
      <c r="L4294" s="2" t="s">
        <v>11377</v>
      </c>
      <c r="M4294" s="2">
        <v>4359</v>
      </c>
      <c r="N4294" s="2">
        <v>1156</v>
      </c>
      <c r="O4294" s="2" t="s">
        <v>13328</v>
      </c>
      <c r="P4294" s="2">
        <v>1</v>
      </c>
      <c r="Q4294" s="2" t="s">
        <v>18215</v>
      </c>
      <c r="R4294" s="3" t="s">
        <v>22943</v>
      </c>
      <c r="S4294" s="2">
        <v>73</v>
      </c>
      <c r="T4294" s="2" t="s">
        <v>23647</v>
      </c>
      <c r="U4294" s="2" t="s">
        <v>23694</v>
      </c>
      <c r="V4294" s="2" t="s">
        <v>23762</v>
      </c>
      <c r="X4294" s="2">
        <v>2000</v>
      </c>
      <c r="Y4294" s="2">
        <v>159</v>
      </c>
      <c r="Z4294" s="2">
        <v>7.3</v>
      </c>
      <c r="AA4294" s="2">
        <v>1.85</v>
      </c>
      <c r="AB4294" s="2">
        <v>495</v>
      </c>
    </row>
    <row r="4295" spans="1:28" x14ac:dyDescent="0.3">
      <c r="A4295" s="2" t="s">
        <v>28</v>
      </c>
      <c r="B4295" s="2" t="s">
        <v>1829</v>
      </c>
      <c r="C4295" s="2">
        <v>41</v>
      </c>
      <c r="D4295" s="2">
        <v>96</v>
      </c>
      <c r="E4295" s="2">
        <v>11</v>
      </c>
      <c r="F4295" s="2">
        <v>490</v>
      </c>
      <c r="G4295" s="2" t="s">
        <v>3269</v>
      </c>
      <c r="H4295" s="2">
        <v>584</v>
      </c>
      <c r="I4295" s="2">
        <v>444354</v>
      </c>
      <c r="J4295" s="2" t="s">
        <v>24006</v>
      </c>
      <c r="K4295" s="2" t="s">
        <v>4729</v>
      </c>
      <c r="L4295" s="2" t="s">
        <v>11378</v>
      </c>
      <c r="M4295" s="2">
        <v>4049</v>
      </c>
      <c r="N4295" s="2">
        <v>3011</v>
      </c>
      <c r="O4295" s="2" t="s">
        <v>3099</v>
      </c>
      <c r="P4295" s="2">
        <v>4</v>
      </c>
      <c r="Q4295" s="2" t="s">
        <v>18216</v>
      </c>
      <c r="R4295" s="3" t="s">
        <v>22944</v>
      </c>
      <c r="S4295" s="2">
        <v>111</v>
      </c>
      <c r="T4295" s="2" t="s">
        <v>23647</v>
      </c>
      <c r="U4295" s="2" t="s">
        <v>23695</v>
      </c>
      <c r="V4295" s="2" t="s">
        <v>23759</v>
      </c>
      <c r="X4295" s="2">
        <v>1997</v>
      </c>
      <c r="Y4295" s="2">
        <v>559</v>
      </c>
      <c r="Z4295" s="2">
        <v>6.4</v>
      </c>
      <c r="AB4295" s="2">
        <v>166</v>
      </c>
    </row>
    <row r="4296" spans="1:28" x14ac:dyDescent="0.3">
      <c r="A4296" s="2" t="s">
        <v>28</v>
      </c>
      <c r="B4296" s="2" t="s">
        <v>1941</v>
      </c>
      <c r="C4296" s="2">
        <v>46</v>
      </c>
      <c r="D4296" s="2">
        <v>86</v>
      </c>
      <c r="E4296" s="2">
        <v>10</v>
      </c>
      <c r="F4296" s="2">
        <v>126</v>
      </c>
      <c r="G4296" s="2" t="s">
        <v>4802</v>
      </c>
      <c r="H4296" s="2">
        <v>189</v>
      </c>
      <c r="I4296" s="2">
        <v>535249</v>
      </c>
      <c r="J4296" s="2" t="s">
        <v>5447</v>
      </c>
      <c r="K4296" s="2" t="s">
        <v>6934</v>
      </c>
      <c r="L4296" s="2" t="s">
        <v>11379</v>
      </c>
      <c r="M4296" s="2">
        <v>3467</v>
      </c>
      <c r="N4296" s="2">
        <v>768</v>
      </c>
      <c r="O4296" s="2" t="s">
        <v>13690</v>
      </c>
      <c r="P4296" s="2">
        <v>0</v>
      </c>
      <c r="Q4296" s="2" t="s">
        <v>18217</v>
      </c>
      <c r="R4296" s="3" t="s">
        <v>22945</v>
      </c>
      <c r="S4296" s="2">
        <v>13</v>
      </c>
      <c r="T4296" s="2" t="s">
        <v>23647</v>
      </c>
      <c r="U4296" s="2" t="s">
        <v>23694</v>
      </c>
      <c r="V4296" s="2" t="s">
        <v>23762</v>
      </c>
      <c r="W4296" s="2">
        <v>3400000</v>
      </c>
      <c r="X4296" s="2">
        <v>2010</v>
      </c>
      <c r="Y4296" s="2">
        <v>131</v>
      </c>
      <c r="Z4296" s="2">
        <v>4.5999999999999996</v>
      </c>
      <c r="AA4296" s="2">
        <v>1.85</v>
      </c>
      <c r="AB4296" s="2">
        <v>974</v>
      </c>
    </row>
    <row r="4297" spans="1:28" x14ac:dyDescent="0.3">
      <c r="A4297" s="2" t="s">
        <v>28</v>
      </c>
      <c r="B4297" s="2" t="s">
        <v>219</v>
      </c>
      <c r="C4297" s="2">
        <v>30</v>
      </c>
      <c r="D4297" s="2">
        <v>98</v>
      </c>
      <c r="E4297" s="2">
        <v>0</v>
      </c>
      <c r="F4297" s="2">
        <v>164</v>
      </c>
      <c r="G4297" s="2" t="s">
        <v>4803</v>
      </c>
      <c r="H4297" s="2">
        <v>1000</v>
      </c>
      <c r="J4297" s="2" t="s">
        <v>24272</v>
      </c>
      <c r="K4297" s="2" t="s">
        <v>6428</v>
      </c>
      <c r="L4297" s="2" t="s">
        <v>11380</v>
      </c>
      <c r="M4297" s="2">
        <v>11031</v>
      </c>
      <c r="N4297" s="2">
        <v>1917</v>
      </c>
      <c r="O4297" s="2" t="s">
        <v>13691</v>
      </c>
      <c r="P4297" s="2">
        <v>1</v>
      </c>
      <c r="Q4297" s="2" t="s">
        <v>18218</v>
      </c>
      <c r="R4297" s="3" t="s">
        <v>22946</v>
      </c>
      <c r="S4297" s="2">
        <v>45</v>
      </c>
      <c r="T4297" s="2" t="s">
        <v>23649</v>
      </c>
      <c r="U4297" s="2" t="s">
        <v>23703</v>
      </c>
      <c r="V4297" s="2" t="s">
        <v>23762</v>
      </c>
      <c r="W4297" s="2">
        <v>17000000</v>
      </c>
      <c r="X4297" s="2">
        <v>1985</v>
      </c>
      <c r="Y4297" s="2">
        <v>572</v>
      </c>
      <c r="Z4297" s="2">
        <v>6.5</v>
      </c>
      <c r="AA4297" s="2">
        <v>2.35</v>
      </c>
      <c r="AB4297" s="2">
        <v>739</v>
      </c>
    </row>
    <row r="4298" spans="1:28" x14ac:dyDescent="0.3">
      <c r="A4298" s="2" t="s">
        <v>28</v>
      </c>
      <c r="B4298" s="2" t="s">
        <v>1942</v>
      </c>
      <c r="C4298" s="2">
        <v>46</v>
      </c>
      <c r="D4298" s="2">
        <v>96</v>
      </c>
      <c r="E4298" s="2">
        <v>0</v>
      </c>
      <c r="F4298" s="2">
        <v>902</v>
      </c>
      <c r="G4298" s="2" t="s">
        <v>2651</v>
      </c>
      <c r="H4298" s="2">
        <v>49000</v>
      </c>
      <c r="I4298" s="2">
        <v>371081</v>
      </c>
      <c r="J4298" s="2" t="s">
        <v>24006</v>
      </c>
      <c r="K4298" s="2" t="s">
        <v>6213</v>
      </c>
      <c r="L4298" s="2" t="s">
        <v>11381</v>
      </c>
      <c r="M4298" s="2">
        <v>7479</v>
      </c>
      <c r="N4298" s="2">
        <v>51441</v>
      </c>
      <c r="O4298" s="2" t="s">
        <v>2685</v>
      </c>
      <c r="P4298" s="2">
        <v>2</v>
      </c>
      <c r="Q4298" s="2" t="s">
        <v>18219</v>
      </c>
      <c r="R4298" s="3" t="s">
        <v>22947</v>
      </c>
      <c r="S4298" s="2">
        <v>86</v>
      </c>
      <c r="T4298" s="2" t="s">
        <v>23647</v>
      </c>
      <c r="U4298" s="2" t="s">
        <v>23694</v>
      </c>
      <c r="V4298" s="2" t="s">
        <v>23759</v>
      </c>
      <c r="W4298" s="2">
        <v>6000000</v>
      </c>
      <c r="X4298" s="2">
        <v>2004</v>
      </c>
      <c r="Y4298" s="2">
        <v>1000</v>
      </c>
      <c r="Z4298" s="2">
        <v>7</v>
      </c>
      <c r="AA4298" s="2">
        <v>1.85</v>
      </c>
      <c r="AB4298" s="2">
        <v>857</v>
      </c>
    </row>
    <row r="4299" spans="1:28" x14ac:dyDescent="0.3">
      <c r="A4299" s="2" t="s">
        <v>28</v>
      </c>
      <c r="B4299" s="2" t="s">
        <v>1943</v>
      </c>
      <c r="C4299" s="2">
        <v>221</v>
      </c>
      <c r="D4299" s="2">
        <v>94</v>
      </c>
      <c r="E4299" s="2">
        <v>53</v>
      </c>
      <c r="F4299" s="2">
        <v>268</v>
      </c>
      <c r="G4299" s="2" t="s">
        <v>4804</v>
      </c>
      <c r="H4299" s="2">
        <v>386</v>
      </c>
      <c r="I4299" s="2">
        <v>347578</v>
      </c>
      <c r="J4299" s="2" t="s">
        <v>24420</v>
      </c>
      <c r="K4299" s="2" t="s">
        <v>6935</v>
      </c>
      <c r="L4299" s="2" t="s">
        <v>11382</v>
      </c>
      <c r="M4299" s="2">
        <v>34556</v>
      </c>
      <c r="N4299" s="2">
        <v>1511</v>
      </c>
      <c r="O4299" s="2" t="s">
        <v>13692</v>
      </c>
      <c r="P4299" s="2">
        <v>1</v>
      </c>
      <c r="Q4299" s="2" t="s">
        <v>18220</v>
      </c>
      <c r="R4299" s="3" t="s">
        <v>22948</v>
      </c>
      <c r="S4299" s="2">
        <v>161</v>
      </c>
      <c r="T4299" s="2" t="s">
        <v>23647</v>
      </c>
      <c r="U4299" s="2" t="s">
        <v>23694</v>
      </c>
      <c r="V4299" s="2" t="s">
        <v>23762</v>
      </c>
      <c r="X4299" s="2">
        <v>2007</v>
      </c>
      <c r="Y4299" s="2">
        <v>357</v>
      </c>
      <c r="Z4299" s="2">
        <v>5.4</v>
      </c>
      <c r="AA4299" s="2">
        <v>1.85</v>
      </c>
      <c r="AB4299" s="2">
        <v>17000</v>
      </c>
    </row>
    <row r="4300" spans="1:28" x14ac:dyDescent="0.3">
      <c r="A4300" s="2" t="s">
        <v>28</v>
      </c>
      <c r="B4300" s="2" t="s">
        <v>1944</v>
      </c>
      <c r="C4300" s="2">
        <v>51</v>
      </c>
      <c r="D4300" s="2">
        <v>91</v>
      </c>
      <c r="E4300" s="2">
        <v>4</v>
      </c>
      <c r="F4300" s="2">
        <v>0</v>
      </c>
      <c r="G4300" s="2" t="s">
        <v>4805</v>
      </c>
      <c r="H4300" s="2">
        <v>33</v>
      </c>
      <c r="I4300" s="2">
        <v>124494</v>
      </c>
      <c r="J4300" s="2" t="s">
        <v>25092</v>
      </c>
      <c r="K4300" s="2" t="s">
        <v>6936</v>
      </c>
      <c r="L4300" s="2" t="s">
        <v>11383</v>
      </c>
      <c r="M4300" s="2">
        <v>5613</v>
      </c>
      <c r="N4300" s="2">
        <v>36</v>
      </c>
      <c r="O4300" s="2" t="s">
        <v>13693</v>
      </c>
      <c r="P4300" s="2">
        <v>1</v>
      </c>
      <c r="Q4300" s="2" t="s">
        <v>18221</v>
      </c>
      <c r="R4300" s="3" t="s">
        <v>22949</v>
      </c>
      <c r="S4300" s="2">
        <v>102</v>
      </c>
      <c r="T4300" s="2" t="s">
        <v>23647</v>
      </c>
      <c r="U4300" s="2" t="s">
        <v>23694</v>
      </c>
      <c r="V4300" s="2" t="s">
        <v>23759</v>
      </c>
      <c r="W4300" s="2">
        <v>2000000</v>
      </c>
      <c r="X4300" s="2">
        <v>1998</v>
      </c>
      <c r="Y4300" s="2">
        <v>3</v>
      </c>
      <c r="Z4300" s="2">
        <v>6.7</v>
      </c>
      <c r="AA4300" s="2">
        <v>1.85</v>
      </c>
      <c r="AB4300" s="2">
        <v>0</v>
      </c>
    </row>
    <row r="4301" spans="1:28" x14ac:dyDescent="0.3">
      <c r="A4301" s="2" t="s">
        <v>28</v>
      </c>
      <c r="B4301" s="2" t="s">
        <v>1945</v>
      </c>
      <c r="C4301" s="2">
        <v>1</v>
      </c>
      <c r="E4301" s="2">
        <v>4</v>
      </c>
      <c r="F4301" s="2">
        <v>72</v>
      </c>
      <c r="G4301" s="2" t="s">
        <v>4806</v>
      </c>
      <c r="H4301" s="2">
        <v>353</v>
      </c>
      <c r="J4301" s="2" t="s">
        <v>24072</v>
      </c>
      <c r="K4301" s="2" t="s">
        <v>6937</v>
      </c>
      <c r="L4301" s="2" t="s">
        <v>11384</v>
      </c>
      <c r="M4301" s="2">
        <v>275</v>
      </c>
      <c r="N4301" s="2">
        <v>613</v>
      </c>
      <c r="O4301" s="2" t="s">
        <v>13694</v>
      </c>
      <c r="P4301" s="2">
        <v>2</v>
      </c>
      <c r="Q4301" s="2" t="s">
        <v>18222</v>
      </c>
      <c r="R4301" s="3" t="s">
        <v>22950</v>
      </c>
      <c r="S4301" s="2">
        <v>1</v>
      </c>
      <c r="T4301" s="2" t="s">
        <v>23654</v>
      </c>
      <c r="U4301" s="2" t="s">
        <v>23709</v>
      </c>
      <c r="X4301" s="2">
        <v>2000</v>
      </c>
      <c r="Y4301" s="2">
        <v>89</v>
      </c>
      <c r="Z4301" s="2">
        <v>2.8</v>
      </c>
      <c r="AB4301" s="2">
        <v>10</v>
      </c>
    </row>
    <row r="4302" spans="1:28" x14ac:dyDescent="0.3">
      <c r="A4302" s="2" t="s">
        <v>28</v>
      </c>
      <c r="B4302" s="2" t="s">
        <v>1012</v>
      </c>
      <c r="C4302" s="2">
        <v>58</v>
      </c>
      <c r="D4302" s="2">
        <v>90</v>
      </c>
      <c r="E4302" s="2">
        <v>31</v>
      </c>
      <c r="F4302" s="2">
        <v>137</v>
      </c>
      <c r="G4302" s="2" t="s">
        <v>4807</v>
      </c>
      <c r="H4302" s="2">
        <v>326</v>
      </c>
      <c r="I4302" s="2">
        <v>120620</v>
      </c>
      <c r="J4302" s="2" t="s">
        <v>25093</v>
      </c>
      <c r="K4302" s="2" t="s">
        <v>6938</v>
      </c>
      <c r="L4302" s="2" t="s">
        <v>11385</v>
      </c>
      <c r="M4302" s="2">
        <v>16828</v>
      </c>
      <c r="N4302" s="2">
        <v>865</v>
      </c>
      <c r="O4302" s="2" t="s">
        <v>13695</v>
      </c>
      <c r="P4302" s="2">
        <v>1</v>
      </c>
      <c r="Q4302" s="2" t="s">
        <v>18223</v>
      </c>
      <c r="R4302" s="3" t="s">
        <v>22951</v>
      </c>
      <c r="S4302" s="2">
        <v>67</v>
      </c>
      <c r="T4302" s="2" t="s">
        <v>23647</v>
      </c>
      <c r="U4302" s="2" t="s">
        <v>23695</v>
      </c>
      <c r="V4302" s="2" t="s">
        <v>23762</v>
      </c>
      <c r="X4302" s="2">
        <v>2004</v>
      </c>
      <c r="Y4302" s="2">
        <v>246</v>
      </c>
      <c r="Z4302" s="2">
        <v>7.4</v>
      </c>
      <c r="AA4302" s="2">
        <v>2.35</v>
      </c>
      <c r="AB4302" s="2">
        <v>0</v>
      </c>
    </row>
    <row r="4303" spans="1:28" x14ac:dyDescent="0.3">
      <c r="A4303" s="2" t="s">
        <v>28</v>
      </c>
      <c r="B4303" s="2" t="s">
        <v>1946</v>
      </c>
      <c r="C4303" s="2">
        <v>45</v>
      </c>
      <c r="D4303" s="2">
        <v>85</v>
      </c>
      <c r="E4303" s="2">
        <v>0</v>
      </c>
      <c r="F4303" s="2">
        <v>966</v>
      </c>
      <c r="G4303" s="2" t="s">
        <v>2049</v>
      </c>
      <c r="H4303" s="2">
        <v>22000</v>
      </c>
      <c r="I4303" s="2">
        <v>100669</v>
      </c>
      <c r="J4303" s="2" t="s">
        <v>24006</v>
      </c>
      <c r="K4303" s="2" t="s">
        <v>2464</v>
      </c>
      <c r="L4303" s="2" t="s">
        <v>11386</v>
      </c>
      <c r="M4303" s="2">
        <v>2522</v>
      </c>
      <c r="N4303" s="2">
        <v>36885</v>
      </c>
      <c r="O4303" s="2" t="s">
        <v>2909</v>
      </c>
      <c r="P4303" s="2">
        <v>1</v>
      </c>
      <c r="Q4303" s="2" t="s">
        <v>18224</v>
      </c>
      <c r="R4303" s="3" t="s">
        <v>22952</v>
      </c>
      <c r="S4303" s="2">
        <v>11</v>
      </c>
      <c r="T4303" s="2" t="s">
        <v>23647</v>
      </c>
      <c r="U4303" s="2" t="s">
        <v>23694</v>
      </c>
      <c r="V4303" s="2" t="s">
        <v>23762</v>
      </c>
      <c r="W4303" s="2">
        <v>3800000</v>
      </c>
      <c r="X4303" s="2">
        <v>2009</v>
      </c>
      <c r="Y4303" s="2">
        <v>12000</v>
      </c>
      <c r="Z4303" s="2">
        <v>5.8</v>
      </c>
      <c r="AA4303" s="2">
        <v>2.35</v>
      </c>
      <c r="AB4303" s="2">
        <v>407</v>
      </c>
    </row>
    <row r="4304" spans="1:28" x14ac:dyDescent="0.3">
      <c r="A4304" s="2" t="s">
        <v>29</v>
      </c>
      <c r="B4304" s="2" t="s">
        <v>1621</v>
      </c>
      <c r="C4304" s="2">
        <v>44</v>
      </c>
      <c r="D4304" s="2">
        <v>96</v>
      </c>
      <c r="E4304" s="2">
        <v>222</v>
      </c>
      <c r="F4304" s="2">
        <v>20</v>
      </c>
      <c r="G4304" s="2" t="s">
        <v>4407</v>
      </c>
      <c r="H4304" s="2">
        <v>5000</v>
      </c>
      <c r="J4304" s="2" t="s">
        <v>24185</v>
      </c>
      <c r="K4304" s="2" t="s">
        <v>3103</v>
      </c>
      <c r="L4304" s="2" t="s">
        <v>11387</v>
      </c>
      <c r="M4304" s="2">
        <v>2081</v>
      </c>
      <c r="N4304" s="2">
        <v>5535</v>
      </c>
      <c r="O4304" s="2" t="s">
        <v>13696</v>
      </c>
      <c r="P4304" s="2">
        <v>2</v>
      </c>
      <c r="Q4304" s="2" t="s">
        <v>18225</v>
      </c>
      <c r="R4304" s="3" t="s">
        <v>22953</v>
      </c>
      <c r="S4304" s="2">
        <v>21</v>
      </c>
      <c r="T4304" s="2" t="s">
        <v>23647</v>
      </c>
      <c r="U4304" s="2" t="s">
        <v>23695</v>
      </c>
      <c r="V4304" s="2" t="s">
        <v>23762</v>
      </c>
      <c r="X4304" s="2">
        <v>1997</v>
      </c>
      <c r="Y4304" s="2">
        <v>497</v>
      </c>
      <c r="Z4304" s="2">
        <v>7.1</v>
      </c>
      <c r="AA4304" s="2">
        <v>1.85</v>
      </c>
      <c r="AB4304" s="2">
        <v>224</v>
      </c>
    </row>
    <row r="4305" spans="1:28" x14ac:dyDescent="0.3">
      <c r="A4305" s="2" t="s">
        <v>28</v>
      </c>
      <c r="B4305" s="2" t="s">
        <v>72</v>
      </c>
      <c r="C4305" s="2">
        <v>74</v>
      </c>
      <c r="D4305" s="2">
        <v>129</v>
      </c>
      <c r="E4305" s="2">
        <v>776</v>
      </c>
      <c r="F4305" s="2">
        <v>256</v>
      </c>
      <c r="G4305" s="2" t="s">
        <v>4808</v>
      </c>
      <c r="H4305" s="2">
        <v>25000</v>
      </c>
      <c r="I4305" s="2">
        <v>186354</v>
      </c>
      <c r="J4305" s="2" t="s">
        <v>5558</v>
      </c>
      <c r="K4305" s="2" t="s">
        <v>6253</v>
      </c>
      <c r="L4305" s="2" t="s">
        <v>11388</v>
      </c>
      <c r="M4305" s="2">
        <v>1758</v>
      </c>
      <c r="N4305" s="2">
        <v>26176</v>
      </c>
      <c r="O4305" s="2" t="s">
        <v>12117</v>
      </c>
      <c r="P4305" s="2">
        <v>0</v>
      </c>
      <c r="Q4305" s="2" t="s">
        <v>18226</v>
      </c>
      <c r="R4305" s="3" t="s">
        <v>22954</v>
      </c>
      <c r="S4305" s="2">
        <v>30</v>
      </c>
      <c r="T4305" s="2" t="s">
        <v>23647</v>
      </c>
      <c r="U4305" s="2" t="s">
        <v>23694</v>
      </c>
      <c r="V4305" s="2" t="s">
        <v>23762</v>
      </c>
      <c r="W4305" s="2">
        <v>13500000</v>
      </c>
      <c r="X4305" s="2">
        <v>2015</v>
      </c>
      <c r="Y4305" s="2">
        <v>463</v>
      </c>
      <c r="Z4305" s="2">
        <v>4.5</v>
      </c>
      <c r="AA4305" s="2">
        <v>2.35</v>
      </c>
      <c r="AB4305" s="2">
        <v>0</v>
      </c>
    </row>
    <row r="4306" spans="1:28" x14ac:dyDescent="0.3">
      <c r="A4306" s="2" t="s">
        <v>28</v>
      </c>
      <c r="C4306" s="2">
        <v>20</v>
      </c>
      <c r="D4306" s="2">
        <v>60</v>
      </c>
      <c r="F4306" s="2">
        <v>543</v>
      </c>
      <c r="G4306" s="2" t="s">
        <v>6356</v>
      </c>
      <c r="H4306" s="2">
        <v>780</v>
      </c>
      <c r="J4306" s="2" t="s">
        <v>23983</v>
      </c>
      <c r="K4306" s="2" t="s">
        <v>2556</v>
      </c>
      <c r="L4306" s="2" t="s">
        <v>25094</v>
      </c>
      <c r="M4306" s="2">
        <v>39559</v>
      </c>
      <c r="N4306" s="2">
        <v>4280</v>
      </c>
      <c r="O4306" s="2" t="s">
        <v>3591</v>
      </c>
      <c r="P4306" s="2">
        <v>2</v>
      </c>
      <c r="Q4306" s="2" t="s">
        <v>25095</v>
      </c>
      <c r="R4306" s="3" t="s">
        <v>25096</v>
      </c>
      <c r="S4306" s="2">
        <v>136</v>
      </c>
      <c r="T4306" s="2" t="s">
        <v>23647</v>
      </c>
      <c r="U4306" s="2" t="s">
        <v>23694</v>
      </c>
      <c r="V4306" s="2" t="s">
        <v>23763</v>
      </c>
      <c r="Y4306" s="2">
        <v>747</v>
      </c>
      <c r="Z4306" s="2">
        <v>7.9</v>
      </c>
      <c r="AA4306" s="2">
        <v>1.78</v>
      </c>
      <c r="AB4306" s="2">
        <v>3000</v>
      </c>
    </row>
    <row r="4307" spans="1:28" x14ac:dyDescent="0.3">
      <c r="A4307" s="2" t="s">
        <v>28</v>
      </c>
      <c r="B4307" s="2" t="s">
        <v>1947</v>
      </c>
      <c r="C4307" s="2">
        <v>6</v>
      </c>
      <c r="D4307" s="2">
        <v>93</v>
      </c>
      <c r="E4307" s="2">
        <v>32</v>
      </c>
      <c r="F4307" s="2">
        <v>24</v>
      </c>
      <c r="G4307" s="2" t="s">
        <v>4809</v>
      </c>
      <c r="H4307" s="2">
        <v>532</v>
      </c>
      <c r="I4307" s="2">
        <v>55202</v>
      </c>
      <c r="J4307" s="2" t="s">
        <v>25097</v>
      </c>
      <c r="K4307" s="2" t="s">
        <v>6709</v>
      </c>
      <c r="L4307" s="2" t="s">
        <v>11389</v>
      </c>
      <c r="M4307" s="2">
        <v>922</v>
      </c>
      <c r="N4307" s="2">
        <v>653</v>
      </c>
      <c r="O4307" s="2" t="s">
        <v>13697</v>
      </c>
      <c r="P4307" s="2">
        <v>0</v>
      </c>
      <c r="Q4307" s="2" t="s">
        <v>18227</v>
      </c>
      <c r="R4307" s="3" t="s">
        <v>22955</v>
      </c>
      <c r="S4307" s="2">
        <v>17</v>
      </c>
      <c r="T4307" s="2" t="s">
        <v>23654</v>
      </c>
      <c r="U4307" s="2" t="s">
        <v>23709</v>
      </c>
      <c r="V4307" s="2" t="s">
        <v>23760</v>
      </c>
      <c r="X4307" s="2">
        <v>2008</v>
      </c>
      <c r="Y4307" s="2">
        <v>85</v>
      </c>
      <c r="Z4307" s="2">
        <v>5.3</v>
      </c>
      <c r="AA4307" s="2">
        <v>2.35</v>
      </c>
      <c r="AB4307" s="2">
        <v>39</v>
      </c>
    </row>
    <row r="4308" spans="1:28" x14ac:dyDescent="0.3">
      <c r="A4308" s="2" t="s">
        <v>28</v>
      </c>
      <c r="B4308" s="2" t="s">
        <v>1948</v>
      </c>
      <c r="C4308" s="2">
        <v>5</v>
      </c>
      <c r="D4308" s="2">
        <v>100</v>
      </c>
      <c r="E4308" s="2">
        <v>84</v>
      </c>
      <c r="F4308" s="2">
        <v>267</v>
      </c>
      <c r="G4308" s="2" t="s">
        <v>4617</v>
      </c>
      <c r="H4308" s="2">
        <v>584</v>
      </c>
      <c r="J4308" s="2" t="s">
        <v>23952</v>
      </c>
      <c r="K4308" s="2" t="s">
        <v>3280</v>
      </c>
      <c r="L4308" s="2" t="s">
        <v>11390</v>
      </c>
      <c r="M4308" s="2">
        <v>508</v>
      </c>
      <c r="N4308" s="2">
        <v>1307</v>
      </c>
      <c r="O4308" s="2" t="s">
        <v>13698</v>
      </c>
      <c r="P4308" s="2">
        <v>4</v>
      </c>
      <c r="Q4308" s="2" t="s">
        <v>18228</v>
      </c>
      <c r="R4308" s="3" t="s">
        <v>22956</v>
      </c>
      <c r="S4308" s="2">
        <v>18</v>
      </c>
      <c r="T4308" s="2" t="s">
        <v>23647</v>
      </c>
      <c r="U4308" s="2" t="s">
        <v>23694</v>
      </c>
      <c r="V4308" s="2" t="s">
        <v>23764</v>
      </c>
      <c r="X4308" s="2">
        <v>2003</v>
      </c>
      <c r="Y4308" s="2">
        <v>356</v>
      </c>
      <c r="Z4308" s="2">
        <v>5.4</v>
      </c>
      <c r="AA4308" s="2">
        <v>1.85</v>
      </c>
      <c r="AB4308" s="2">
        <v>61</v>
      </c>
    </row>
    <row r="4309" spans="1:28" x14ac:dyDescent="0.3">
      <c r="A4309" s="2" t="s">
        <v>28</v>
      </c>
      <c r="B4309" s="2" t="s">
        <v>1949</v>
      </c>
      <c r="C4309" s="2">
        <v>10</v>
      </c>
      <c r="D4309" s="2">
        <v>97</v>
      </c>
      <c r="E4309" s="2">
        <v>19</v>
      </c>
      <c r="F4309" s="2">
        <v>395</v>
      </c>
      <c r="G4309" s="2" t="s">
        <v>4810</v>
      </c>
      <c r="H4309" s="2">
        <v>589</v>
      </c>
      <c r="I4309" s="2">
        <v>549632</v>
      </c>
      <c r="J4309" s="2" t="s">
        <v>23792</v>
      </c>
      <c r="K4309" s="2" t="s">
        <v>1923</v>
      </c>
      <c r="L4309" s="2" t="s">
        <v>11391</v>
      </c>
      <c r="M4309" s="2">
        <v>1278</v>
      </c>
      <c r="N4309" s="2">
        <v>2522</v>
      </c>
      <c r="O4309" s="2" t="s">
        <v>2779</v>
      </c>
      <c r="Q4309" s="2" t="s">
        <v>18229</v>
      </c>
      <c r="R4309" s="3" t="s">
        <v>22957</v>
      </c>
      <c r="S4309" s="2">
        <v>16</v>
      </c>
      <c r="T4309" s="2" t="s">
        <v>23647</v>
      </c>
      <c r="U4309" s="2" t="s">
        <v>23732</v>
      </c>
      <c r="V4309" s="2" t="s">
        <v>23760</v>
      </c>
      <c r="X4309" s="2">
        <v>2013</v>
      </c>
      <c r="Y4309" s="2">
        <v>488</v>
      </c>
      <c r="Z4309" s="2">
        <v>4.8</v>
      </c>
      <c r="AA4309" s="2">
        <v>2.35</v>
      </c>
      <c r="AB4309" s="2">
        <v>715</v>
      </c>
    </row>
    <row r="4310" spans="1:28" x14ac:dyDescent="0.3">
      <c r="A4310" s="2" t="s">
        <v>28</v>
      </c>
      <c r="B4310" s="2" t="s">
        <v>24257</v>
      </c>
      <c r="C4310" s="2">
        <v>81</v>
      </c>
      <c r="D4310" s="2">
        <v>94</v>
      </c>
      <c r="E4310" s="2">
        <v>98</v>
      </c>
      <c r="F4310" s="2">
        <v>89</v>
      </c>
      <c r="G4310" s="2" t="s">
        <v>3532</v>
      </c>
      <c r="H4310" s="2">
        <v>10000</v>
      </c>
      <c r="I4310" s="2">
        <v>137945</v>
      </c>
      <c r="J4310" s="2" t="s">
        <v>24109</v>
      </c>
      <c r="K4310" s="2" t="s">
        <v>3418</v>
      </c>
      <c r="L4310" s="2" t="s">
        <v>11392</v>
      </c>
      <c r="M4310" s="2">
        <v>6223</v>
      </c>
      <c r="N4310" s="2">
        <v>10869</v>
      </c>
      <c r="O4310" s="2" t="s">
        <v>13699</v>
      </c>
      <c r="P4310" s="2">
        <v>7</v>
      </c>
      <c r="Q4310" s="2" t="s">
        <v>18230</v>
      </c>
      <c r="R4310" s="3" t="s">
        <v>22958</v>
      </c>
      <c r="S4310" s="2">
        <v>40</v>
      </c>
      <c r="T4310" s="2" t="s">
        <v>23647</v>
      </c>
      <c r="U4310" s="2" t="s">
        <v>23694</v>
      </c>
      <c r="V4310" s="2" t="s">
        <v>23759</v>
      </c>
      <c r="X4310" s="2">
        <v>2014</v>
      </c>
      <c r="Y4310" s="2">
        <v>773</v>
      </c>
      <c r="Z4310" s="2">
        <v>5.9</v>
      </c>
      <c r="AA4310" s="2">
        <v>2.35</v>
      </c>
      <c r="AB4310" s="2">
        <v>0</v>
      </c>
    </row>
    <row r="4311" spans="1:28" x14ac:dyDescent="0.3">
      <c r="A4311" s="2" t="s">
        <v>28</v>
      </c>
      <c r="B4311" s="2" t="s">
        <v>1950</v>
      </c>
      <c r="C4311" s="2">
        <v>66</v>
      </c>
      <c r="D4311" s="2">
        <v>95</v>
      </c>
      <c r="E4311" s="2">
        <v>8</v>
      </c>
      <c r="F4311" s="2">
        <v>399</v>
      </c>
      <c r="G4311" s="2" t="s">
        <v>3115</v>
      </c>
      <c r="H4311" s="2">
        <v>529</v>
      </c>
      <c r="I4311" s="2">
        <v>17580</v>
      </c>
      <c r="J4311" s="2" t="s">
        <v>5558</v>
      </c>
      <c r="K4311" s="2" t="s">
        <v>2832</v>
      </c>
      <c r="L4311" s="2" t="s">
        <v>11393</v>
      </c>
      <c r="M4311" s="2">
        <v>1268</v>
      </c>
      <c r="N4311" s="2">
        <v>2749</v>
      </c>
      <c r="O4311" s="2" t="s">
        <v>2947</v>
      </c>
      <c r="P4311" s="2">
        <v>3</v>
      </c>
      <c r="Q4311" s="2" t="s">
        <v>18231</v>
      </c>
      <c r="R4311" s="3" t="s">
        <v>22959</v>
      </c>
      <c r="S4311" s="2">
        <v>23</v>
      </c>
      <c r="T4311" s="2" t="s">
        <v>23647</v>
      </c>
      <c r="U4311" s="2" t="s">
        <v>23694</v>
      </c>
      <c r="W4311" s="2">
        <v>1500000</v>
      </c>
      <c r="X4311" s="2">
        <v>2009</v>
      </c>
      <c r="Y4311" s="2">
        <v>423</v>
      </c>
      <c r="Z4311" s="2">
        <v>6.2</v>
      </c>
      <c r="AA4311" s="2">
        <v>1.85</v>
      </c>
      <c r="AB4311" s="2">
        <v>195</v>
      </c>
    </row>
    <row r="4312" spans="1:28" x14ac:dyDescent="0.3">
      <c r="A4312" s="2" t="s">
        <v>28</v>
      </c>
      <c r="B4312" s="2" t="s">
        <v>1951</v>
      </c>
      <c r="C4312" s="2">
        <v>46</v>
      </c>
      <c r="D4312" s="2">
        <v>97</v>
      </c>
      <c r="E4312" s="2">
        <v>97</v>
      </c>
      <c r="F4312" s="2">
        <v>163</v>
      </c>
      <c r="G4312" s="2" t="s">
        <v>25098</v>
      </c>
      <c r="H4312" s="2">
        <v>787</v>
      </c>
      <c r="J4312" s="2" t="s">
        <v>25099</v>
      </c>
      <c r="K4312" s="2" t="s">
        <v>6939</v>
      </c>
      <c r="L4312" s="2" t="s">
        <v>11394</v>
      </c>
      <c r="M4312" s="2">
        <v>10182</v>
      </c>
      <c r="N4312" s="2">
        <v>1362</v>
      </c>
      <c r="O4312" s="2" t="s">
        <v>13700</v>
      </c>
      <c r="P4312" s="2">
        <v>1</v>
      </c>
      <c r="Q4312" s="2" t="s">
        <v>18232</v>
      </c>
      <c r="R4312" s="3" t="s">
        <v>22960</v>
      </c>
      <c r="S4312" s="2">
        <v>130</v>
      </c>
      <c r="T4312" s="2" t="s">
        <v>23647</v>
      </c>
      <c r="U4312" s="2" t="s">
        <v>23694</v>
      </c>
      <c r="V4312" s="2" t="s">
        <v>23762</v>
      </c>
      <c r="W4312" s="2">
        <v>2000000</v>
      </c>
      <c r="X4312" s="2">
        <v>1993</v>
      </c>
      <c r="Y4312" s="2">
        <v>196</v>
      </c>
      <c r="Z4312" s="2">
        <v>5.9</v>
      </c>
      <c r="AA4312" s="2">
        <v>1.85</v>
      </c>
      <c r="AB4312" s="2">
        <v>810</v>
      </c>
    </row>
    <row r="4313" spans="1:28" x14ac:dyDescent="0.3">
      <c r="A4313" s="2" t="s">
        <v>28</v>
      </c>
      <c r="B4313" s="2" t="s">
        <v>1952</v>
      </c>
      <c r="C4313" s="2">
        <v>34</v>
      </c>
      <c r="D4313" s="2">
        <v>92</v>
      </c>
      <c r="E4313" s="2">
        <v>11</v>
      </c>
      <c r="F4313" s="2">
        <v>1000</v>
      </c>
      <c r="G4313" s="2" t="s">
        <v>2498</v>
      </c>
      <c r="H4313" s="2">
        <v>26000</v>
      </c>
      <c r="I4313" s="2">
        <v>12667</v>
      </c>
      <c r="J4313" s="2" t="s">
        <v>23794</v>
      </c>
      <c r="K4313" s="2" t="s">
        <v>6202</v>
      </c>
      <c r="L4313" s="2" t="s">
        <v>11395</v>
      </c>
      <c r="M4313" s="2">
        <v>19336</v>
      </c>
      <c r="N4313" s="2">
        <v>39518</v>
      </c>
      <c r="O4313" s="2" t="s">
        <v>4936</v>
      </c>
      <c r="P4313" s="2">
        <v>2</v>
      </c>
      <c r="Q4313" s="2" t="s">
        <v>18233</v>
      </c>
      <c r="R4313" s="3" t="s">
        <v>22961</v>
      </c>
      <c r="S4313" s="2">
        <v>90</v>
      </c>
      <c r="T4313" s="2" t="s">
        <v>23647</v>
      </c>
      <c r="U4313" s="2" t="s">
        <v>23695</v>
      </c>
      <c r="V4313" s="2" t="s">
        <v>23762</v>
      </c>
      <c r="W4313" s="2">
        <v>14000</v>
      </c>
      <c r="X4313" s="2">
        <v>2005</v>
      </c>
      <c r="Y4313" s="2">
        <v>11000</v>
      </c>
      <c r="Z4313" s="2">
        <v>6.6</v>
      </c>
      <c r="AA4313" s="2">
        <v>2.35</v>
      </c>
      <c r="AB4313" s="2">
        <v>0</v>
      </c>
    </row>
    <row r="4314" spans="1:28" x14ac:dyDescent="0.3">
      <c r="A4314" s="2" t="s">
        <v>28</v>
      </c>
      <c r="B4314" s="2" t="s">
        <v>1953</v>
      </c>
      <c r="C4314" s="2">
        <v>78</v>
      </c>
      <c r="D4314" s="2">
        <v>96</v>
      </c>
      <c r="E4314" s="2">
        <v>38</v>
      </c>
      <c r="F4314" s="2">
        <v>85</v>
      </c>
      <c r="G4314" s="2" t="s">
        <v>3623</v>
      </c>
      <c r="H4314" s="2">
        <v>363</v>
      </c>
      <c r="I4314" s="2">
        <v>198407</v>
      </c>
      <c r="J4314" s="2" t="s">
        <v>5558</v>
      </c>
      <c r="K4314" s="2" t="s">
        <v>4789</v>
      </c>
      <c r="L4314" s="2" t="s">
        <v>11396</v>
      </c>
      <c r="M4314" s="2">
        <v>10282</v>
      </c>
      <c r="N4314" s="2">
        <v>774</v>
      </c>
      <c r="O4314" s="2" t="s">
        <v>13701</v>
      </c>
      <c r="P4314" s="2">
        <v>1</v>
      </c>
      <c r="Q4314" s="2" t="s">
        <v>18234</v>
      </c>
      <c r="R4314" s="3" t="s">
        <v>22962</v>
      </c>
      <c r="S4314" s="2">
        <v>78</v>
      </c>
      <c r="T4314" s="2" t="s">
        <v>23647</v>
      </c>
      <c r="U4314" s="2" t="s">
        <v>23694</v>
      </c>
      <c r="V4314" s="2" t="s">
        <v>23762</v>
      </c>
      <c r="W4314" s="2">
        <v>2000000</v>
      </c>
      <c r="X4314" s="2">
        <v>2006</v>
      </c>
      <c r="Y4314" s="2">
        <v>223</v>
      </c>
      <c r="Z4314" s="2">
        <v>6.6</v>
      </c>
      <c r="AA4314" s="2">
        <v>1.85</v>
      </c>
      <c r="AB4314" s="2">
        <v>474</v>
      </c>
    </row>
    <row r="4315" spans="1:28" x14ac:dyDescent="0.3">
      <c r="A4315" s="2" t="s">
        <v>28</v>
      </c>
      <c r="B4315" s="2" t="s">
        <v>24530</v>
      </c>
      <c r="C4315" s="2">
        <v>52</v>
      </c>
      <c r="D4315" s="2">
        <v>85</v>
      </c>
      <c r="E4315" s="2">
        <v>54</v>
      </c>
      <c r="F4315" s="2">
        <v>455</v>
      </c>
      <c r="G4315" s="2" t="s">
        <v>3618</v>
      </c>
      <c r="H4315" s="2">
        <v>985</v>
      </c>
      <c r="I4315" s="2">
        <v>13973532</v>
      </c>
      <c r="J4315" s="2" t="s">
        <v>23854</v>
      </c>
      <c r="K4315" s="2" t="s">
        <v>3526</v>
      </c>
      <c r="L4315" s="2" t="s">
        <v>9180</v>
      </c>
      <c r="M4315" s="2">
        <v>11211</v>
      </c>
      <c r="N4315" s="2">
        <v>3065</v>
      </c>
      <c r="O4315" s="2" t="s">
        <v>3070</v>
      </c>
      <c r="P4315" s="2">
        <v>1</v>
      </c>
      <c r="Q4315" s="2" t="s">
        <v>16069</v>
      </c>
      <c r="R4315" s="3" t="s">
        <v>20744</v>
      </c>
      <c r="S4315" s="2">
        <v>92</v>
      </c>
      <c r="T4315" s="2" t="s">
        <v>23647</v>
      </c>
      <c r="U4315" s="2" t="s">
        <v>23694</v>
      </c>
      <c r="V4315" s="2" t="s">
        <v>23759</v>
      </c>
      <c r="W4315" s="2">
        <v>25000000</v>
      </c>
      <c r="X4315" s="2">
        <v>2002</v>
      </c>
      <c r="Y4315" s="2">
        <v>637</v>
      </c>
      <c r="Z4315" s="2">
        <v>5.0999999999999996</v>
      </c>
      <c r="AA4315" s="2">
        <v>1.85</v>
      </c>
      <c r="AB4315" s="2">
        <v>215</v>
      </c>
    </row>
    <row r="4316" spans="1:28" x14ac:dyDescent="0.3">
      <c r="A4316" s="2" t="s">
        <v>28</v>
      </c>
      <c r="B4316" s="2" t="s">
        <v>1954</v>
      </c>
      <c r="C4316" s="2">
        <v>29</v>
      </c>
      <c r="D4316" s="2">
        <v>87</v>
      </c>
      <c r="E4316" s="2">
        <v>0</v>
      </c>
      <c r="F4316" s="2">
        <v>94</v>
      </c>
      <c r="G4316" s="2" t="s">
        <v>25100</v>
      </c>
      <c r="H4316" s="2">
        <v>160</v>
      </c>
      <c r="J4316" s="2" t="s">
        <v>24932</v>
      </c>
      <c r="K4316" s="2" t="s">
        <v>6940</v>
      </c>
      <c r="L4316" s="2" t="s">
        <v>11397</v>
      </c>
      <c r="M4316" s="2">
        <v>13279</v>
      </c>
      <c r="N4316" s="2">
        <v>776</v>
      </c>
      <c r="O4316" s="2" t="s">
        <v>13702</v>
      </c>
      <c r="P4316" s="2">
        <v>0</v>
      </c>
      <c r="Q4316" s="2" t="s">
        <v>18235</v>
      </c>
      <c r="R4316" s="3" t="s">
        <v>22963</v>
      </c>
      <c r="S4316" s="2">
        <v>59</v>
      </c>
      <c r="T4316" s="2" t="s">
        <v>23647</v>
      </c>
      <c r="U4316" s="2" t="s">
        <v>23694</v>
      </c>
      <c r="V4316" s="2" t="s">
        <v>23764</v>
      </c>
      <c r="X4316" s="2">
        <v>2015</v>
      </c>
      <c r="Y4316" s="2">
        <v>152</v>
      </c>
      <c r="Z4316" s="2">
        <v>6</v>
      </c>
      <c r="AB4316" s="2">
        <v>0</v>
      </c>
    </row>
    <row r="4317" spans="1:28" x14ac:dyDescent="0.3">
      <c r="A4317" s="2" t="s">
        <v>28</v>
      </c>
      <c r="B4317" s="2" t="s">
        <v>1116</v>
      </c>
      <c r="C4317" s="2">
        <v>161</v>
      </c>
      <c r="D4317" s="2">
        <v>91</v>
      </c>
      <c r="E4317" s="2">
        <v>43</v>
      </c>
      <c r="F4317" s="2">
        <v>418</v>
      </c>
      <c r="G4317" s="2" t="s">
        <v>2881</v>
      </c>
      <c r="H4317" s="2">
        <v>13000</v>
      </c>
      <c r="I4317" s="2">
        <v>5824</v>
      </c>
      <c r="J4317" s="2" t="s">
        <v>24267</v>
      </c>
      <c r="K4317" s="2" t="s">
        <v>2479</v>
      </c>
      <c r="L4317" s="2" t="s">
        <v>11398</v>
      </c>
      <c r="M4317" s="2">
        <v>57811</v>
      </c>
      <c r="N4317" s="2">
        <v>14561</v>
      </c>
      <c r="O4317" s="2" t="s">
        <v>7071</v>
      </c>
      <c r="P4317" s="2">
        <v>1</v>
      </c>
      <c r="Q4317" s="2" t="s">
        <v>18236</v>
      </c>
      <c r="R4317" s="3" t="s">
        <v>22964</v>
      </c>
      <c r="S4317" s="2">
        <v>357</v>
      </c>
      <c r="T4317" s="2" t="s">
        <v>23647</v>
      </c>
      <c r="U4317" s="2" t="s">
        <v>23695</v>
      </c>
      <c r="V4317" s="2" t="s">
        <v>23762</v>
      </c>
      <c r="X4317" s="2">
        <v>2008</v>
      </c>
      <c r="Y4317" s="2">
        <v>698</v>
      </c>
      <c r="Z4317" s="2">
        <v>6.8</v>
      </c>
      <c r="AA4317" s="2">
        <v>2.35</v>
      </c>
      <c r="AB4317" s="2">
        <v>0</v>
      </c>
    </row>
    <row r="4318" spans="1:28" x14ac:dyDescent="0.3">
      <c r="A4318" s="2" t="s">
        <v>28</v>
      </c>
      <c r="B4318" s="2" t="s">
        <v>562</v>
      </c>
      <c r="C4318" s="2">
        <v>18</v>
      </c>
      <c r="D4318" s="2">
        <v>99</v>
      </c>
      <c r="E4318" s="2">
        <v>308</v>
      </c>
      <c r="F4318" s="2">
        <v>395</v>
      </c>
      <c r="G4318" s="2" t="s">
        <v>4813</v>
      </c>
      <c r="H4318" s="2">
        <v>638</v>
      </c>
      <c r="I4318" s="2">
        <v>2843</v>
      </c>
      <c r="J4318" s="2" t="s">
        <v>5867</v>
      </c>
      <c r="K4318" s="2" t="s">
        <v>2825</v>
      </c>
      <c r="L4318" s="2" t="s">
        <v>11399</v>
      </c>
      <c r="M4318" s="2">
        <v>2895</v>
      </c>
      <c r="N4318" s="2">
        <v>2341</v>
      </c>
      <c r="O4318" s="2" t="s">
        <v>4996</v>
      </c>
      <c r="P4318" s="2">
        <v>2</v>
      </c>
      <c r="Q4318" s="2" t="s">
        <v>18237</v>
      </c>
      <c r="R4318" s="3" t="s">
        <v>22965</v>
      </c>
      <c r="S4318" s="2">
        <v>24</v>
      </c>
      <c r="T4318" s="2" t="s">
        <v>23647</v>
      </c>
      <c r="U4318" s="2" t="s">
        <v>23694</v>
      </c>
      <c r="V4318" s="2" t="s">
        <v>23762</v>
      </c>
      <c r="X4318" s="2">
        <v>2013</v>
      </c>
      <c r="Y4318" s="2">
        <v>449</v>
      </c>
      <c r="Z4318" s="2">
        <v>5.4</v>
      </c>
      <c r="AA4318" s="2">
        <v>1.78</v>
      </c>
      <c r="AB4318" s="2">
        <v>604</v>
      </c>
    </row>
    <row r="4319" spans="1:28" x14ac:dyDescent="0.3">
      <c r="A4319" s="2" t="s">
        <v>28</v>
      </c>
      <c r="B4319" s="2" t="s">
        <v>1955</v>
      </c>
      <c r="C4319" s="2">
        <v>107</v>
      </c>
      <c r="D4319" s="2">
        <v>88</v>
      </c>
      <c r="E4319" s="2">
        <v>6</v>
      </c>
      <c r="F4319" s="2">
        <v>161</v>
      </c>
      <c r="G4319" s="2" t="s">
        <v>4814</v>
      </c>
      <c r="H4319" s="2">
        <v>513</v>
      </c>
      <c r="J4319" s="2" t="s">
        <v>25101</v>
      </c>
      <c r="K4319" s="2" t="s">
        <v>6712</v>
      </c>
      <c r="L4319" s="2" t="s">
        <v>11400</v>
      </c>
      <c r="M4319" s="2">
        <v>17296</v>
      </c>
      <c r="N4319" s="2">
        <v>1593</v>
      </c>
      <c r="O4319" s="2" t="s">
        <v>13703</v>
      </c>
      <c r="P4319" s="2">
        <v>3</v>
      </c>
      <c r="Q4319" s="2" t="s">
        <v>18238</v>
      </c>
      <c r="R4319" s="3" t="s">
        <v>22966</v>
      </c>
      <c r="S4319" s="2">
        <v>91</v>
      </c>
      <c r="T4319" s="2" t="s">
        <v>23647</v>
      </c>
      <c r="U4319" s="2" t="s">
        <v>23695</v>
      </c>
      <c r="V4319" s="2" t="s">
        <v>23762</v>
      </c>
      <c r="X4319" s="2">
        <v>2009</v>
      </c>
      <c r="Y4319" s="2">
        <v>480</v>
      </c>
      <c r="Z4319" s="2">
        <v>5.2</v>
      </c>
      <c r="AA4319" s="2">
        <v>2.35</v>
      </c>
      <c r="AB4319" s="2">
        <v>0</v>
      </c>
    </row>
    <row r="4320" spans="1:28" x14ac:dyDescent="0.3">
      <c r="A4320" s="2" t="s">
        <v>28</v>
      </c>
      <c r="B4320" s="2" t="s">
        <v>1956</v>
      </c>
      <c r="C4320" s="2">
        <v>30</v>
      </c>
      <c r="D4320" s="2">
        <v>119</v>
      </c>
      <c r="E4320" s="2">
        <v>5</v>
      </c>
      <c r="F4320" s="2">
        <v>12</v>
      </c>
      <c r="G4320" s="2" t="s">
        <v>4815</v>
      </c>
      <c r="H4320" s="2">
        <v>29</v>
      </c>
      <c r="I4320" s="2">
        <v>4958</v>
      </c>
      <c r="J4320" s="2" t="s">
        <v>24812</v>
      </c>
      <c r="K4320" s="2" t="s">
        <v>6941</v>
      </c>
      <c r="L4320" s="2" t="s">
        <v>11401</v>
      </c>
      <c r="M4320" s="2">
        <v>9689</v>
      </c>
      <c r="N4320" s="2">
        <v>86</v>
      </c>
      <c r="O4320" s="2" t="s">
        <v>13704</v>
      </c>
      <c r="P4320" s="2">
        <v>2</v>
      </c>
      <c r="Q4320" s="2" t="s">
        <v>18239</v>
      </c>
      <c r="R4320" s="3" t="s">
        <v>22967</v>
      </c>
      <c r="S4320" s="2">
        <v>23</v>
      </c>
      <c r="T4320" s="2" t="s">
        <v>23647</v>
      </c>
      <c r="U4320" s="2" t="s">
        <v>23719</v>
      </c>
      <c r="V4320" s="2" t="s">
        <v>23762</v>
      </c>
      <c r="W4320" s="2">
        <v>2000000</v>
      </c>
      <c r="X4320" s="2">
        <v>2008</v>
      </c>
      <c r="Y4320" s="2">
        <v>18</v>
      </c>
      <c r="Z4320" s="2">
        <v>7.8</v>
      </c>
      <c r="AA4320" s="2">
        <v>2.35</v>
      </c>
      <c r="AB4320" s="2">
        <v>1000</v>
      </c>
    </row>
    <row r="4321" spans="1:28" x14ac:dyDescent="0.3">
      <c r="A4321" s="2" t="s">
        <v>28</v>
      </c>
      <c r="B4321" s="2" t="s">
        <v>1957</v>
      </c>
      <c r="C4321" s="2">
        <v>24</v>
      </c>
      <c r="D4321" s="2">
        <v>99</v>
      </c>
      <c r="E4321" s="2">
        <v>0</v>
      </c>
      <c r="F4321" s="2">
        <v>268</v>
      </c>
      <c r="G4321" s="2" t="s">
        <v>3186</v>
      </c>
      <c r="H4321" s="2">
        <v>766</v>
      </c>
      <c r="J4321" s="2" t="s">
        <v>23969</v>
      </c>
      <c r="K4321" s="2" t="s">
        <v>2547</v>
      </c>
      <c r="L4321" s="2" t="s">
        <v>11402</v>
      </c>
      <c r="M4321" s="2">
        <v>2588</v>
      </c>
      <c r="N4321" s="2">
        <v>1650</v>
      </c>
      <c r="O4321" s="2" t="s">
        <v>6263</v>
      </c>
      <c r="P4321" s="2">
        <v>1</v>
      </c>
      <c r="Q4321" s="2" t="s">
        <v>18240</v>
      </c>
      <c r="R4321" s="3" t="s">
        <v>22968</v>
      </c>
      <c r="S4321" s="2">
        <v>41</v>
      </c>
      <c r="T4321" s="2" t="s">
        <v>23647</v>
      </c>
      <c r="U4321" s="2" t="s">
        <v>23695</v>
      </c>
      <c r="V4321" s="2" t="s">
        <v>23762</v>
      </c>
      <c r="W4321" s="2">
        <v>2000000</v>
      </c>
      <c r="X4321" s="2">
        <v>2004</v>
      </c>
      <c r="Y4321" s="2">
        <v>312</v>
      </c>
      <c r="Z4321" s="2">
        <v>6.4</v>
      </c>
      <c r="AA4321" s="2">
        <v>2.35</v>
      </c>
      <c r="AB4321" s="2">
        <v>205</v>
      </c>
    </row>
    <row r="4322" spans="1:28" x14ac:dyDescent="0.3">
      <c r="A4322" s="2" t="s">
        <v>28</v>
      </c>
      <c r="B4322" s="2" t="s">
        <v>1958</v>
      </c>
      <c r="C4322" s="2">
        <v>116</v>
      </c>
      <c r="D4322" s="2">
        <v>92</v>
      </c>
      <c r="E4322" s="2">
        <v>6</v>
      </c>
      <c r="F4322" s="2">
        <v>103</v>
      </c>
      <c r="G4322" s="2" t="s">
        <v>4816</v>
      </c>
      <c r="H4322" s="2">
        <v>253</v>
      </c>
      <c r="J4322" s="2" t="s">
        <v>5714</v>
      </c>
      <c r="K4322" s="2" t="s">
        <v>3846</v>
      </c>
      <c r="L4322" s="2" t="s">
        <v>11403</v>
      </c>
      <c r="M4322" s="2">
        <v>40380</v>
      </c>
      <c r="N4322" s="2">
        <v>762</v>
      </c>
      <c r="O4322" s="2" t="s">
        <v>13705</v>
      </c>
      <c r="P4322" s="2">
        <v>0</v>
      </c>
      <c r="Q4322" s="2" t="s">
        <v>18241</v>
      </c>
      <c r="R4322" s="3" t="s">
        <v>22969</v>
      </c>
      <c r="S4322" s="2">
        <v>235</v>
      </c>
      <c r="T4322" s="2" t="s">
        <v>23647</v>
      </c>
      <c r="U4322" s="2" t="s">
        <v>23697</v>
      </c>
      <c r="V4322" s="2" t="s">
        <v>23764</v>
      </c>
      <c r="W4322" s="2">
        <v>100000</v>
      </c>
      <c r="X4322" s="2">
        <v>2011</v>
      </c>
      <c r="Y4322" s="2">
        <v>113</v>
      </c>
      <c r="Z4322" s="2">
        <v>6.1</v>
      </c>
      <c r="AA4322" s="2">
        <v>1.78</v>
      </c>
      <c r="AB4322" s="2">
        <v>0</v>
      </c>
    </row>
    <row r="4323" spans="1:28" x14ac:dyDescent="0.3">
      <c r="A4323" s="2" t="s">
        <v>28</v>
      </c>
      <c r="B4323" s="2" t="s">
        <v>25102</v>
      </c>
      <c r="C4323" s="2">
        <v>98</v>
      </c>
      <c r="D4323" s="2">
        <v>86</v>
      </c>
      <c r="E4323" s="2">
        <v>5</v>
      </c>
      <c r="F4323" s="2">
        <v>47</v>
      </c>
      <c r="G4323" s="2" t="s">
        <v>4817</v>
      </c>
      <c r="H4323" s="2">
        <v>121</v>
      </c>
      <c r="J4323" s="2" t="s">
        <v>24392</v>
      </c>
      <c r="K4323" s="2" t="s">
        <v>6942</v>
      </c>
      <c r="L4323" s="2" t="s">
        <v>11404</v>
      </c>
      <c r="M4323" s="2">
        <v>6585</v>
      </c>
      <c r="N4323" s="2">
        <v>322</v>
      </c>
      <c r="O4323" s="2" t="s">
        <v>13706</v>
      </c>
      <c r="P4323" s="2">
        <v>0</v>
      </c>
      <c r="Q4323" s="2" t="s">
        <v>18242</v>
      </c>
      <c r="R4323" s="3" t="s">
        <v>22970</v>
      </c>
      <c r="S4323" s="2">
        <v>53</v>
      </c>
      <c r="T4323" s="2" t="s">
        <v>23647</v>
      </c>
      <c r="U4323" s="2" t="s">
        <v>23718</v>
      </c>
      <c r="V4323" s="2" t="s">
        <v>23762</v>
      </c>
      <c r="X4323" s="2">
        <v>2012</v>
      </c>
      <c r="Y4323" s="2">
        <v>94</v>
      </c>
      <c r="Z4323" s="2">
        <v>5.7</v>
      </c>
      <c r="AA4323" s="2">
        <v>1.85</v>
      </c>
      <c r="AB4323" s="2">
        <v>0</v>
      </c>
    </row>
    <row r="4324" spans="1:28" x14ac:dyDescent="0.3">
      <c r="A4324" s="2" t="s">
        <v>28</v>
      </c>
      <c r="B4324" s="2" t="s">
        <v>1960</v>
      </c>
      <c r="C4324" s="2">
        <v>25</v>
      </c>
      <c r="D4324" s="2">
        <v>83</v>
      </c>
      <c r="E4324" s="2">
        <v>0</v>
      </c>
      <c r="F4324" s="2">
        <v>107</v>
      </c>
      <c r="G4324" s="2" t="s">
        <v>4818</v>
      </c>
      <c r="H4324" s="2">
        <v>413</v>
      </c>
      <c r="J4324" s="2" t="s">
        <v>23990</v>
      </c>
      <c r="K4324" s="2" t="s">
        <v>6943</v>
      </c>
      <c r="L4324" s="2" t="s">
        <v>11405</v>
      </c>
      <c r="M4324" s="2">
        <v>9280</v>
      </c>
      <c r="N4324" s="2">
        <v>1149</v>
      </c>
      <c r="O4324" s="2" t="s">
        <v>12793</v>
      </c>
      <c r="P4324" s="2">
        <v>0</v>
      </c>
      <c r="Q4324" s="2" t="s">
        <v>18243</v>
      </c>
      <c r="R4324" s="3" t="s">
        <v>22971</v>
      </c>
      <c r="S4324" s="2">
        <v>64</v>
      </c>
      <c r="T4324" s="2" t="s">
        <v>23647</v>
      </c>
      <c r="U4324" s="2" t="s">
        <v>23694</v>
      </c>
      <c r="V4324" s="2" t="s">
        <v>23762</v>
      </c>
      <c r="W4324" s="2">
        <v>2000000</v>
      </c>
      <c r="X4324" s="2">
        <v>2010</v>
      </c>
      <c r="Y4324" s="2">
        <v>167</v>
      </c>
      <c r="Z4324" s="2">
        <v>5.5</v>
      </c>
      <c r="AA4324" s="2">
        <v>2.35</v>
      </c>
      <c r="AB4324" s="2">
        <v>0</v>
      </c>
    </row>
    <row r="4325" spans="1:28" x14ac:dyDescent="0.3">
      <c r="A4325" s="2" t="s">
        <v>28</v>
      </c>
      <c r="B4325" s="2" t="s">
        <v>1961</v>
      </c>
      <c r="D4325" s="2">
        <v>81</v>
      </c>
      <c r="E4325" s="2">
        <v>0</v>
      </c>
      <c r="F4325" s="2">
        <v>8</v>
      </c>
      <c r="G4325" s="2" t="s">
        <v>4819</v>
      </c>
      <c r="H4325" s="2">
        <v>674</v>
      </c>
      <c r="J4325" s="2" t="s">
        <v>5814</v>
      </c>
      <c r="K4325" s="2" t="s">
        <v>6944</v>
      </c>
      <c r="L4325" s="2" t="s">
        <v>11406</v>
      </c>
      <c r="M4325" s="2">
        <v>7</v>
      </c>
      <c r="N4325" s="2">
        <v>712</v>
      </c>
      <c r="O4325" s="2" t="s">
        <v>13707</v>
      </c>
      <c r="P4325" s="2">
        <v>0</v>
      </c>
      <c r="R4325" s="3" t="s">
        <v>22972</v>
      </c>
      <c r="T4325" s="2" t="s">
        <v>23647</v>
      </c>
      <c r="U4325" s="2" t="s">
        <v>23695</v>
      </c>
      <c r="W4325" s="2">
        <v>2000000</v>
      </c>
      <c r="X4325" s="2">
        <v>2015</v>
      </c>
      <c r="Y4325" s="2">
        <v>27</v>
      </c>
      <c r="Z4325" s="2">
        <v>7.4</v>
      </c>
      <c r="AB4325" s="2">
        <v>0</v>
      </c>
    </row>
    <row r="4326" spans="1:28" x14ac:dyDescent="0.3">
      <c r="A4326" s="2" t="s">
        <v>28</v>
      </c>
      <c r="B4326" s="2" t="s">
        <v>724</v>
      </c>
      <c r="C4326" s="2">
        <v>40</v>
      </c>
      <c r="D4326" s="2">
        <v>82</v>
      </c>
      <c r="E4326" s="2">
        <v>11000</v>
      </c>
      <c r="F4326" s="2">
        <v>167</v>
      </c>
      <c r="G4326" s="2" t="s">
        <v>4820</v>
      </c>
      <c r="H4326" s="2">
        <v>11000</v>
      </c>
      <c r="J4326" s="2" t="s">
        <v>5447</v>
      </c>
      <c r="K4326" s="2" t="s">
        <v>724</v>
      </c>
      <c r="L4326" s="2" t="s">
        <v>11407</v>
      </c>
      <c r="M4326" s="2">
        <v>27646</v>
      </c>
      <c r="N4326" s="2">
        <v>11700</v>
      </c>
      <c r="O4326" s="2" t="s">
        <v>13460</v>
      </c>
      <c r="P4326" s="2">
        <v>3</v>
      </c>
      <c r="Q4326" s="2" t="s">
        <v>18244</v>
      </c>
      <c r="R4326" s="3" t="s">
        <v>22973</v>
      </c>
      <c r="S4326" s="2">
        <v>105</v>
      </c>
      <c r="T4326" s="2" t="s">
        <v>23647</v>
      </c>
      <c r="U4326" s="2" t="s">
        <v>23694</v>
      </c>
      <c r="V4326" s="2" t="s">
        <v>23769</v>
      </c>
      <c r="W4326" s="2">
        <v>2000000</v>
      </c>
      <c r="X4326" s="2">
        <v>1971</v>
      </c>
      <c r="Y4326" s="2">
        <v>430</v>
      </c>
      <c r="Z4326" s="2">
        <v>7.1</v>
      </c>
      <c r="AA4326" s="2">
        <v>1.37</v>
      </c>
      <c r="AB4326" s="2">
        <v>0</v>
      </c>
    </row>
    <row r="4327" spans="1:28" x14ac:dyDescent="0.3">
      <c r="A4327" s="2" t="s">
        <v>28</v>
      </c>
      <c r="B4327" s="2" t="s">
        <v>1962</v>
      </c>
      <c r="C4327" s="2">
        <v>20</v>
      </c>
      <c r="D4327" s="2">
        <v>102</v>
      </c>
      <c r="E4327" s="2">
        <v>0</v>
      </c>
      <c r="F4327" s="2">
        <v>46</v>
      </c>
      <c r="G4327" s="2" t="s">
        <v>4821</v>
      </c>
      <c r="H4327" s="2">
        <v>473</v>
      </c>
      <c r="I4327" s="2">
        <v>13220</v>
      </c>
      <c r="J4327" s="2" t="s">
        <v>5867</v>
      </c>
      <c r="K4327" s="2" t="s">
        <v>6945</v>
      </c>
      <c r="L4327" s="2" t="s">
        <v>11408</v>
      </c>
      <c r="M4327" s="2">
        <v>289</v>
      </c>
      <c r="N4327" s="2">
        <v>892</v>
      </c>
      <c r="O4327" s="2" t="s">
        <v>13708</v>
      </c>
      <c r="P4327" s="2">
        <v>0</v>
      </c>
      <c r="R4327" s="3" t="s">
        <v>22974</v>
      </c>
      <c r="S4327" s="2">
        <v>9</v>
      </c>
      <c r="T4327" s="2" t="s">
        <v>23647</v>
      </c>
      <c r="U4327" s="2" t="s">
        <v>23694</v>
      </c>
      <c r="V4327" s="2" t="s">
        <v>23764</v>
      </c>
      <c r="X4327" s="2">
        <v>2012</v>
      </c>
      <c r="Y4327" s="2">
        <v>303</v>
      </c>
      <c r="Z4327" s="2">
        <v>3.9</v>
      </c>
      <c r="AB4327" s="2">
        <v>115</v>
      </c>
    </row>
    <row r="4328" spans="1:28" x14ac:dyDescent="0.3">
      <c r="A4328" s="2" t="s">
        <v>28</v>
      </c>
      <c r="B4328" s="2" t="s">
        <v>1963</v>
      </c>
      <c r="C4328" s="2">
        <v>8</v>
      </c>
      <c r="D4328" s="2">
        <v>90</v>
      </c>
      <c r="E4328" s="2">
        <v>5</v>
      </c>
      <c r="F4328" s="2">
        <v>372</v>
      </c>
      <c r="G4328" s="2" t="s">
        <v>4822</v>
      </c>
      <c r="H4328" s="2">
        <v>601</v>
      </c>
      <c r="J4328" s="2" t="s">
        <v>23808</v>
      </c>
      <c r="K4328" s="2" t="s">
        <v>4545</v>
      </c>
      <c r="L4328" s="2" t="s">
        <v>11409</v>
      </c>
      <c r="M4328" s="2">
        <v>355</v>
      </c>
      <c r="N4328" s="2">
        <v>2395</v>
      </c>
      <c r="O4328" s="2" t="s">
        <v>13709</v>
      </c>
      <c r="P4328" s="2">
        <v>1</v>
      </c>
      <c r="Q4328" s="2" t="s">
        <v>17568</v>
      </c>
      <c r="R4328" s="3" t="s">
        <v>22975</v>
      </c>
      <c r="S4328" s="2">
        <v>6</v>
      </c>
      <c r="T4328" s="2" t="s">
        <v>23647</v>
      </c>
      <c r="U4328" s="2" t="s">
        <v>23694</v>
      </c>
      <c r="V4328" s="2" t="s">
        <v>23762</v>
      </c>
      <c r="W4328" s="2">
        <v>2000000</v>
      </c>
      <c r="X4328" s="2">
        <v>2007</v>
      </c>
      <c r="Y4328" s="2">
        <v>453</v>
      </c>
      <c r="Z4328" s="2">
        <v>4.5999999999999996</v>
      </c>
      <c r="AA4328" s="2">
        <v>2.35</v>
      </c>
      <c r="AB4328" s="2">
        <v>44</v>
      </c>
    </row>
    <row r="4329" spans="1:28" x14ac:dyDescent="0.3">
      <c r="A4329" s="2" t="s">
        <v>28</v>
      </c>
      <c r="C4329" s="2">
        <v>19</v>
      </c>
      <c r="D4329" s="2">
        <v>30</v>
      </c>
      <c r="F4329" s="2">
        <v>424</v>
      </c>
      <c r="G4329" s="2" t="s">
        <v>3929</v>
      </c>
      <c r="H4329" s="2">
        <v>685</v>
      </c>
      <c r="J4329" s="2" t="s">
        <v>24006</v>
      </c>
      <c r="K4329" s="2" t="s">
        <v>12474</v>
      </c>
      <c r="L4329" s="2" t="s">
        <v>25103</v>
      </c>
      <c r="M4329" s="2">
        <v>7646</v>
      </c>
      <c r="N4329" s="2">
        <v>1884</v>
      </c>
      <c r="O4329" s="2" t="s">
        <v>3811</v>
      </c>
      <c r="P4329" s="2">
        <v>5</v>
      </c>
      <c r="Q4329" s="2" t="s">
        <v>25104</v>
      </c>
      <c r="R4329" s="3" t="s">
        <v>25105</v>
      </c>
      <c r="S4329" s="2">
        <v>56</v>
      </c>
      <c r="T4329" s="2" t="s">
        <v>23647</v>
      </c>
      <c r="U4329" s="2" t="s">
        <v>23694</v>
      </c>
      <c r="Y4329" s="2">
        <v>511</v>
      </c>
      <c r="Z4329" s="2">
        <v>7.3</v>
      </c>
      <c r="AA4329" s="2">
        <v>1.33</v>
      </c>
      <c r="AB4329" s="2">
        <v>1000</v>
      </c>
    </row>
    <row r="4330" spans="1:28" x14ac:dyDescent="0.3">
      <c r="A4330" s="2" t="s">
        <v>29</v>
      </c>
      <c r="B4330" s="2" t="s">
        <v>1964</v>
      </c>
      <c r="C4330" s="2">
        <v>90</v>
      </c>
      <c r="D4330" s="2">
        <v>92</v>
      </c>
      <c r="E4330" s="2">
        <v>0</v>
      </c>
      <c r="F4330" s="2">
        <v>18</v>
      </c>
      <c r="G4330" s="2" t="s">
        <v>4823</v>
      </c>
      <c r="H4330" s="2">
        <v>1000</v>
      </c>
      <c r="I4330" s="2">
        <v>7927</v>
      </c>
      <c r="J4330" s="2" t="s">
        <v>25106</v>
      </c>
      <c r="K4330" s="2" t="s">
        <v>6946</v>
      </c>
      <c r="L4330" s="2" t="s">
        <v>11410</v>
      </c>
      <c r="M4330" s="2">
        <v>19236</v>
      </c>
      <c r="N4330" s="2">
        <v>1055</v>
      </c>
      <c r="O4330" s="2" t="s">
        <v>13710</v>
      </c>
      <c r="P4330" s="2">
        <v>1</v>
      </c>
      <c r="Q4330" s="2" t="s">
        <v>18245</v>
      </c>
      <c r="R4330" s="3" t="s">
        <v>22976</v>
      </c>
      <c r="S4330" s="2">
        <v>175</v>
      </c>
      <c r="T4330" s="2" t="s">
        <v>23647</v>
      </c>
      <c r="U4330" s="2" t="s">
        <v>23694</v>
      </c>
      <c r="V4330" s="2" t="s">
        <v>23764</v>
      </c>
      <c r="W4330" s="2">
        <v>2300000</v>
      </c>
      <c r="X4330" s="2">
        <v>1947</v>
      </c>
      <c r="Y4330" s="2">
        <v>29</v>
      </c>
      <c r="Z4330" s="2">
        <v>7.7</v>
      </c>
      <c r="AA4330" s="2">
        <v>1.37</v>
      </c>
      <c r="AB4330" s="2">
        <v>0</v>
      </c>
    </row>
    <row r="4331" spans="1:28" x14ac:dyDescent="0.3">
      <c r="A4331" s="2" t="s">
        <v>28</v>
      </c>
      <c r="B4331" s="2" t="s">
        <v>1965</v>
      </c>
      <c r="C4331" s="2">
        <v>21</v>
      </c>
      <c r="D4331" s="2">
        <v>88</v>
      </c>
      <c r="E4331" s="2">
        <v>0</v>
      </c>
      <c r="F4331" s="2">
        <v>332</v>
      </c>
      <c r="G4331" s="2" t="s">
        <v>3536</v>
      </c>
      <c r="H4331" s="2">
        <v>633</v>
      </c>
      <c r="J4331" s="2" t="s">
        <v>24267</v>
      </c>
      <c r="K4331" s="2" t="s">
        <v>6947</v>
      </c>
      <c r="L4331" s="2" t="s">
        <v>11411</v>
      </c>
      <c r="M4331" s="2">
        <v>2701</v>
      </c>
      <c r="N4331" s="2">
        <v>2620</v>
      </c>
      <c r="O4331" s="2" t="s">
        <v>6425</v>
      </c>
      <c r="P4331" s="2">
        <v>0</v>
      </c>
      <c r="Q4331" s="2" t="s">
        <v>18246</v>
      </c>
      <c r="R4331" s="3" t="s">
        <v>22977</v>
      </c>
      <c r="S4331" s="2">
        <v>31</v>
      </c>
      <c r="T4331" s="2" t="s">
        <v>23647</v>
      </c>
      <c r="U4331" s="2" t="s">
        <v>23694</v>
      </c>
      <c r="V4331" s="2" t="s">
        <v>23762</v>
      </c>
      <c r="W4331" s="2">
        <v>2000000</v>
      </c>
      <c r="X4331" s="2">
        <v>2008</v>
      </c>
      <c r="Y4331" s="2">
        <v>597</v>
      </c>
      <c r="Z4331" s="2">
        <v>4.9000000000000004</v>
      </c>
      <c r="AA4331" s="2">
        <v>1.78</v>
      </c>
      <c r="AB4331" s="2">
        <v>153</v>
      </c>
    </row>
    <row r="4332" spans="1:28" x14ac:dyDescent="0.3">
      <c r="A4332" s="2" t="s">
        <v>28</v>
      </c>
      <c r="B4332" s="2" t="s">
        <v>1614</v>
      </c>
      <c r="C4332" s="2">
        <v>12</v>
      </c>
      <c r="D4332" s="2">
        <v>97</v>
      </c>
      <c r="E4332" s="2">
        <v>10</v>
      </c>
      <c r="F4332" s="2">
        <v>171</v>
      </c>
      <c r="G4332" s="2" t="s">
        <v>2506</v>
      </c>
      <c r="H4332" s="2">
        <v>15000</v>
      </c>
      <c r="J4332" s="2" t="s">
        <v>23952</v>
      </c>
      <c r="K4332" s="2" t="s">
        <v>2741</v>
      </c>
      <c r="L4332" s="2" t="s">
        <v>11412</v>
      </c>
      <c r="M4332" s="2">
        <v>5182</v>
      </c>
      <c r="N4332" s="2">
        <v>15740</v>
      </c>
      <c r="O4332" s="2" t="s">
        <v>13711</v>
      </c>
      <c r="P4332" s="2">
        <v>3</v>
      </c>
      <c r="Q4332" s="2" t="s">
        <v>18247</v>
      </c>
      <c r="R4332" s="3" t="s">
        <v>22978</v>
      </c>
      <c r="S4332" s="2">
        <v>67</v>
      </c>
      <c r="T4332" s="2" t="s">
        <v>23647</v>
      </c>
      <c r="U4332" s="2" t="s">
        <v>23694</v>
      </c>
      <c r="V4332" s="2" t="s">
        <v>23762</v>
      </c>
      <c r="W4332" s="2">
        <v>14000000</v>
      </c>
      <c r="X4332" s="2">
        <v>2002</v>
      </c>
      <c r="Y4332" s="2">
        <v>284</v>
      </c>
      <c r="Z4332" s="2">
        <v>6.3</v>
      </c>
      <c r="AA4332" s="2">
        <v>2.35</v>
      </c>
      <c r="AB4332" s="2">
        <v>912</v>
      </c>
    </row>
    <row r="4333" spans="1:28" x14ac:dyDescent="0.3">
      <c r="B4333" s="2" t="s">
        <v>1712</v>
      </c>
      <c r="C4333" s="2">
        <v>33</v>
      </c>
      <c r="D4333" s="2">
        <v>96</v>
      </c>
      <c r="E4333" s="2">
        <v>68</v>
      </c>
      <c r="F4333" s="2">
        <v>722</v>
      </c>
      <c r="G4333" s="2" t="s">
        <v>3732</v>
      </c>
      <c r="H4333" s="2">
        <v>2000</v>
      </c>
      <c r="J4333" s="2" t="s">
        <v>24494</v>
      </c>
      <c r="K4333" s="2" t="s">
        <v>3121</v>
      </c>
      <c r="L4333" s="2" t="s">
        <v>11413</v>
      </c>
      <c r="M4333" s="2">
        <v>5732</v>
      </c>
      <c r="N4333" s="2">
        <v>3683</v>
      </c>
      <c r="O4333" s="2" t="s">
        <v>3004</v>
      </c>
      <c r="P4333" s="2">
        <v>6</v>
      </c>
      <c r="Q4333" s="2" t="s">
        <v>18248</v>
      </c>
      <c r="R4333" s="3" t="s">
        <v>22979</v>
      </c>
      <c r="S4333" s="2">
        <v>26</v>
      </c>
      <c r="T4333" s="2" t="s">
        <v>23647</v>
      </c>
      <c r="U4333" s="2" t="s">
        <v>23694</v>
      </c>
      <c r="V4333" s="2" t="s">
        <v>23762</v>
      </c>
      <c r="W4333" s="2">
        <v>2000000</v>
      </c>
      <c r="X4333" s="2">
        <v>2012</v>
      </c>
      <c r="Y4333" s="2">
        <v>811</v>
      </c>
      <c r="Z4333" s="2">
        <v>6.1</v>
      </c>
      <c r="AA4333" s="2">
        <v>1.85</v>
      </c>
      <c r="AB4333" s="2">
        <v>0</v>
      </c>
    </row>
    <row r="4334" spans="1:28" x14ac:dyDescent="0.3">
      <c r="A4334" s="2" t="s">
        <v>28</v>
      </c>
      <c r="B4334" s="2" t="s">
        <v>1966</v>
      </c>
      <c r="C4334" s="2">
        <v>9</v>
      </c>
      <c r="D4334" s="2">
        <v>87</v>
      </c>
      <c r="E4334" s="2">
        <v>8</v>
      </c>
      <c r="F4334" s="2">
        <v>424</v>
      </c>
      <c r="G4334" s="2" t="s">
        <v>4824</v>
      </c>
      <c r="H4334" s="2">
        <v>34000</v>
      </c>
      <c r="J4334" s="2" t="s">
        <v>5447</v>
      </c>
      <c r="K4334" s="2" t="s">
        <v>6948</v>
      </c>
      <c r="L4334" s="2" t="s">
        <v>11414</v>
      </c>
      <c r="M4334" s="2">
        <v>4204</v>
      </c>
      <c r="N4334" s="2">
        <v>35796</v>
      </c>
      <c r="O4334" s="2" t="s">
        <v>13712</v>
      </c>
      <c r="P4334" s="2">
        <v>3</v>
      </c>
      <c r="Q4334" s="2" t="s">
        <v>18249</v>
      </c>
      <c r="R4334" s="3" t="s">
        <v>22980</v>
      </c>
      <c r="S4334" s="2">
        <v>19</v>
      </c>
      <c r="T4334" s="2" t="s">
        <v>23647</v>
      </c>
      <c r="U4334" s="2" t="s">
        <v>23694</v>
      </c>
      <c r="W4334" s="2">
        <v>2000000</v>
      </c>
      <c r="X4334" s="2">
        <v>2013</v>
      </c>
      <c r="Y4334" s="2">
        <v>463</v>
      </c>
      <c r="Z4334" s="2">
        <v>6.6</v>
      </c>
      <c r="AA4334" s="2">
        <v>2.35</v>
      </c>
      <c r="AB4334" s="2">
        <v>0</v>
      </c>
    </row>
    <row r="4335" spans="1:28" x14ac:dyDescent="0.3">
      <c r="A4335" s="2" t="s">
        <v>29</v>
      </c>
      <c r="B4335" s="2" t="s">
        <v>1967</v>
      </c>
      <c r="C4335" s="2">
        <v>94</v>
      </c>
      <c r="D4335" s="2">
        <v>106</v>
      </c>
      <c r="E4335" s="2">
        <v>5</v>
      </c>
      <c r="F4335" s="2">
        <v>356</v>
      </c>
      <c r="G4335" s="2" t="s">
        <v>24981</v>
      </c>
      <c r="H4335" s="2">
        <v>416</v>
      </c>
      <c r="I4335" s="2">
        <v>2436</v>
      </c>
      <c r="J4335" s="2" t="s">
        <v>25107</v>
      </c>
      <c r="K4335" s="2" t="s">
        <v>6949</v>
      </c>
      <c r="L4335" s="2" t="s">
        <v>11415</v>
      </c>
      <c r="M4335" s="2">
        <v>344</v>
      </c>
      <c r="N4335" s="2">
        <v>1611</v>
      </c>
      <c r="O4335" s="2" t="s">
        <v>4841</v>
      </c>
      <c r="P4335" s="2">
        <v>2</v>
      </c>
      <c r="Q4335" s="2" t="s">
        <v>18250</v>
      </c>
      <c r="R4335" s="3" t="s">
        <v>22981</v>
      </c>
      <c r="S4335" s="2">
        <v>19</v>
      </c>
      <c r="T4335" s="2" t="s">
        <v>23647</v>
      </c>
      <c r="U4335" s="2" t="s">
        <v>23694</v>
      </c>
      <c r="V4335" s="2" t="s">
        <v>23764</v>
      </c>
      <c r="W4335" s="2">
        <v>2000000</v>
      </c>
      <c r="X4335" s="2">
        <v>2012</v>
      </c>
      <c r="Y4335" s="2">
        <v>403</v>
      </c>
      <c r="Z4335" s="2">
        <v>5.7</v>
      </c>
      <c r="AA4335" s="2">
        <v>2.35</v>
      </c>
      <c r="AB4335" s="2">
        <v>655</v>
      </c>
    </row>
    <row r="4336" spans="1:28" x14ac:dyDescent="0.3">
      <c r="A4336" s="2" t="s">
        <v>28</v>
      </c>
      <c r="B4336" s="2" t="s">
        <v>1968</v>
      </c>
      <c r="C4336" s="2">
        <v>41</v>
      </c>
      <c r="D4336" s="2">
        <v>107</v>
      </c>
      <c r="E4336" s="2">
        <v>17</v>
      </c>
      <c r="F4336" s="2">
        <v>322</v>
      </c>
      <c r="G4336" s="2" t="s">
        <v>4083</v>
      </c>
      <c r="H4336" s="2">
        <v>594</v>
      </c>
      <c r="I4336" s="2">
        <v>4556</v>
      </c>
      <c r="J4336" s="2" t="s">
        <v>24006</v>
      </c>
      <c r="K4336" s="2" t="s">
        <v>3792</v>
      </c>
      <c r="L4336" s="2" t="s">
        <v>11416</v>
      </c>
      <c r="M4336" s="2">
        <v>4478</v>
      </c>
      <c r="N4336" s="2">
        <v>2020</v>
      </c>
      <c r="O4336" s="2" t="s">
        <v>13063</v>
      </c>
      <c r="P4336" s="2">
        <v>1</v>
      </c>
      <c r="Q4336" s="2" t="s">
        <v>18251</v>
      </c>
      <c r="R4336" s="3" t="s">
        <v>22982</v>
      </c>
      <c r="S4336" s="2">
        <v>23</v>
      </c>
      <c r="T4336" s="2" t="s">
        <v>23647</v>
      </c>
      <c r="U4336" s="2" t="s">
        <v>23694</v>
      </c>
      <c r="V4336" s="2" t="s">
        <v>23762</v>
      </c>
      <c r="X4336" s="2">
        <v>2013</v>
      </c>
      <c r="Y4336" s="2">
        <v>591</v>
      </c>
      <c r="Z4336" s="2">
        <v>5.6</v>
      </c>
      <c r="AB4336" s="2">
        <v>825</v>
      </c>
    </row>
    <row r="4337" spans="1:28" x14ac:dyDescent="0.3">
      <c r="A4337" s="2" t="s">
        <v>28</v>
      </c>
      <c r="B4337" s="2" t="s">
        <v>1969</v>
      </c>
      <c r="C4337" s="2">
        <v>38</v>
      </c>
      <c r="D4337" s="2">
        <v>80</v>
      </c>
      <c r="E4337" s="2">
        <v>2</v>
      </c>
      <c r="F4337" s="2">
        <v>51</v>
      </c>
      <c r="G4337" s="2" t="s">
        <v>4825</v>
      </c>
      <c r="H4337" s="2">
        <v>16000</v>
      </c>
      <c r="J4337" s="2" t="s">
        <v>24227</v>
      </c>
      <c r="K4337" s="2" t="s">
        <v>2484</v>
      </c>
      <c r="L4337" s="2" t="s">
        <v>11417</v>
      </c>
      <c r="M4337" s="2">
        <v>952</v>
      </c>
      <c r="N4337" s="2">
        <v>16110</v>
      </c>
      <c r="O4337" s="2" t="s">
        <v>13713</v>
      </c>
      <c r="P4337" s="2">
        <v>0</v>
      </c>
      <c r="Q4337" s="2" t="s">
        <v>18252</v>
      </c>
      <c r="R4337" s="3" t="s">
        <v>22983</v>
      </c>
      <c r="S4337" s="2">
        <v>36</v>
      </c>
      <c r="T4337" s="2" t="s">
        <v>23660</v>
      </c>
      <c r="U4337" s="2" t="s">
        <v>23722</v>
      </c>
      <c r="V4337" s="2" t="s">
        <v>23771</v>
      </c>
      <c r="X4337" s="2">
        <v>1967</v>
      </c>
      <c r="Y4337" s="2">
        <v>57</v>
      </c>
      <c r="Z4337" s="2">
        <v>6</v>
      </c>
      <c r="AA4337" s="2">
        <v>1.66</v>
      </c>
      <c r="AB4337" s="2">
        <v>200</v>
      </c>
    </row>
    <row r="4338" spans="1:28" x14ac:dyDescent="0.3">
      <c r="A4338" s="2" t="s">
        <v>28</v>
      </c>
      <c r="B4338" s="2" t="s">
        <v>1614</v>
      </c>
      <c r="C4338" s="2">
        <v>12</v>
      </c>
      <c r="D4338" s="2">
        <v>91</v>
      </c>
      <c r="E4338" s="2">
        <v>10</v>
      </c>
      <c r="F4338" s="2">
        <v>293</v>
      </c>
      <c r="G4338" s="2" t="s">
        <v>3204</v>
      </c>
      <c r="H4338" s="2">
        <v>924</v>
      </c>
      <c r="J4338" s="2" t="s">
        <v>24006</v>
      </c>
      <c r="K4338" s="2" t="s">
        <v>6950</v>
      </c>
      <c r="L4338" s="2" t="s">
        <v>11418</v>
      </c>
      <c r="M4338" s="2">
        <v>3605</v>
      </c>
      <c r="N4338" s="2">
        <v>2654</v>
      </c>
      <c r="O4338" s="2" t="s">
        <v>13714</v>
      </c>
      <c r="P4338" s="2">
        <v>3</v>
      </c>
      <c r="Q4338" s="2" t="s">
        <v>18253</v>
      </c>
      <c r="R4338" s="3" t="s">
        <v>22984</v>
      </c>
      <c r="S4338" s="2">
        <v>20</v>
      </c>
      <c r="T4338" s="2" t="s">
        <v>23647</v>
      </c>
      <c r="U4338" s="2" t="s">
        <v>23694</v>
      </c>
      <c r="V4338" s="2" t="s">
        <v>23762</v>
      </c>
      <c r="W4338" s="2">
        <v>2000000</v>
      </c>
      <c r="X4338" s="2">
        <v>2013</v>
      </c>
      <c r="Y4338" s="2">
        <v>472</v>
      </c>
      <c r="Z4338" s="2">
        <v>5.7</v>
      </c>
      <c r="AB4338" s="2">
        <v>0</v>
      </c>
    </row>
    <row r="4339" spans="1:28" x14ac:dyDescent="0.3">
      <c r="A4339" s="2" t="s">
        <v>28</v>
      </c>
      <c r="B4339" s="2" t="s">
        <v>449</v>
      </c>
      <c r="C4339" s="2">
        <v>25</v>
      </c>
      <c r="D4339" s="2">
        <v>99</v>
      </c>
      <c r="E4339" s="2">
        <v>44</v>
      </c>
      <c r="F4339" s="2">
        <v>137</v>
      </c>
      <c r="G4339" s="2" t="s">
        <v>4826</v>
      </c>
      <c r="H4339" s="2">
        <v>907</v>
      </c>
      <c r="J4339" s="2" t="s">
        <v>24291</v>
      </c>
      <c r="K4339" s="2" t="s">
        <v>6951</v>
      </c>
      <c r="L4339" s="2" t="s">
        <v>11419</v>
      </c>
      <c r="M4339" s="2">
        <v>6804</v>
      </c>
      <c r="N4339" s="2">
        <v>1807</v>
      </c>
      <c r="O4339" s="2" t="s">
        <v>13715</v>
      </c>
      <c r="P4339" s="2">
        <v>0</v>
      </c>
      <c r="Q4339" s="2" t="s">
        <v>18254</v>
      </c>
      <c r="R4339" s="3" t="s">
        <v>22985</v>
      </c>
      <c r="S4339" s="2">
        <v>72</v>
      </c>
      <c r="T4339" s="2" t="s">
        <v>23647</v>
      </c>
      <c r="U4339" s="2" t="s">
        <v>23694</v>
      </c>
      <c r="V4339" s="2" t="s">
        <v>23766</v>
      </c>
      <c r="W4339" s="2">
        <v>2000000</v>
      </c>
      <c r="X4339" s="2">
        <v>1966</v>
      </c>
      <c r="Y4339" s="2">
        <v>164</v>
      </c>
      <c r="Z4339" s="2">
        <v>7</v>
      </c>
      <c r="AA4339" s="2">
        <v>1.85</v>
      </c>
      <c r="AB4339" s="2">
        <v>805</v>
      </c>
    </row>
    <row r="4340" spans="1:28" x14ac:dyDescent="0.3">
      <c r="A4340" s="2" t="s">
        <v>28</v>
      </c>
      <c r="B4340" s="2" t="s">
        <v>970</v>
      </c>
      <c r="C4340" s="2">
        <v>27</v>
      </c>
      <c r="D4340" s="2">
        <v>102</v>
      </c>
      <c r="E4340" s="2">
        <v>909</v>
      </c>
      <c r="F4340" s="2">
        <v>119</v>
      </c>
      <c r="G4340" s="2" t="s">
        <v>4827</v>
      </c>
      <c r="H4340" s="2">
        <v>909</v>
      </c>
      <c r="J4340" s="2" t="s">
        <v>5814</v>
      </c>
      <c r="K4340" s="2" t="s">
        <v>970</v>
      </c>
      <c r="L4340" s="2" t="s">
        <v>11420</v>
      </c>
      <c r="M4340" s="2">
        <v>2242</v>
      </c>
      <c r="N4340" s="2">
        <v>1674</v>
      </c>
      <c r="O4340" s="2" t="s">
        <v>13716</v>
      </c>
      <c r="P4340" s="2">
        <v>0</v>
      </c>
      <c r="Q4340" s="2" t="s">
        <v>18255</v>
      </c>
      <c r="R4340" s="3" t="s">
        <v>22986</v>
      </c>
      <c r="S4340" s="2">
        <v>15</v>
      </c>
      <c r="T4340" s="2" t="s">
        <v>23647</v>
      </c>
      <c r="U4340" s="2" t="s">
        <v>23694</v>
      </c>
      <c r="W4340" s="2">
        <v>2000000</v>
      </c>
      <c r="X4340" s="2">
        <v>2007</v>
      </c>
      <c r="Y4340" s="2">
        <v>562</v>
      </c>
      <c r="Z4340" s="2">
        <v>5.3</v>
      </c>
      <c r="AB4340" s="2">
        <v>69</v>
      </c>
    </row>
    <row r="4341" spans="1:28" x14ac:dyDescent="0.3">
      <c r="A4341" s="2" t="s">
        <v>28</v>
      </c>
      <c r="B4341" s="2" t="s">
        <v>1970</v>
      </c>
      <c r="C4341" s="2">
        <v>2</v>
      </c>
      <c r="D4341" s="2">
        <v>108</v>
      </c>
      <c r="E4341" s="2">
        <v>531</v>
      </c>
      <c r="F4341" s="2">
        <v>894</v>
      </c>
      <c r="G4341" s="2" t="s">
        <v>4828</v>
      </c>
      <c r="H4341" s="2">
        <v>10000</v>
      </c>
      <c r="J4341" s="2" t="s">
        <v>25108</v>
      </c>
      <c r="K4341" s="2" t="s">
        <v>6486</v>
      </c>
      <c r="L4341" s="2" t="s">
        <v>11421</v>
      </c>
      <c r="M4341" s="2">
        <v>583</v>
      </c>
      <c r="N4341" s="2">
        <v>15707</v>
      </c>
      <c r="O4341" s="2" t="s">
        <v>3137</v>
      </c>
      <c r="P4341" s="2">
        <v>1</v>
      </c>
      <c r="Q4341" s="2" t="s">
        <v>18256</v>
      </c>
      <c r="R4341" s="3" t="s">
        <v>22987</v>
      </c>
      <c r="S4341" s="2">
        <v>14</v>
      </c>
      <c r="T4341" s="2" t="s">
        <v>23647</v>
      </c>
      <c r="U4341" s="2" t="s">
        <v>23694</v>
      </c>
      <c r="V4341" s="2" t="s">
        <v>23759</v>
      </c>
      <c r="W4341" s="2">
        <v>2000000</v>
      </c>
      <c r="X4341" s="2">
        <v>2011</v>
      </c>
      <c r="Y4341" s="2">
        <v>1000</v>
      </c>
      <c r="Z4341" s="2">
        <v>4.4000000000000004</v>
      </c>
      <c r="AB4341" s="2">
        <v>651</v>
      </c>
    </row>
    <row r="4342" spans="1:28" x14ac:dyDescent="0.3">
      <c r="A4342" s="2" t="s">
        <v>28</v>
      </c>
      <c r="B4342" s="2" t="s">
        <v>1971</v>
      </c>
      <c r="C4342" s="2">
        <v>23</v>
      </c>
      <c r="D4342" s="2">
        <v>88</v>
      </c>
      <c r="E4342" s="2">
        <v>6</v>
      </c>
      <c r="F4342" s="2">
        <v>233</v>
      </c>
      <c r="G4342" s="2" t="s">
        <v>4829</v>
      </c>
      <c r="H4342" s="2">
        <v>680</v>
      </c>
      <c r="J4342" s="2" t="s">
        <v>24392</v>
      </c>
      <c r="K4342" s="2" t="s">
        <v>6952</v>
      </c>
      <c r="L4342" s="2" t="s">
        <v>11422</v>
      </c>
      <c r="M4342" s="2">
        <v>2348</v>
      </c>
      <c r="N4342" s="2">
        <v>1425</v>
      </c>
      <c r="O4342" s="2" t="s">
        <v>13717</v>
      </c>
      <c r="P4342" s="2">
        <v>0</v>
      </c>
      <c r="Q4342" s="2" t="s">
        <v>18257</v>
      </c>
      <c r="R4342" s="3" t="s">
        <v>22988</v>
      </c>
      <c r="S4342" s="2">
        <v>25</v>
      </c>
      <c r="T4342" s="2" t="s">
        <v>23647</v>
      </c>
      <c r="U4342" s="2" t="s">
        <v>23694</v>
      </c>
      <c r="V4342" s="2" t="s">
        <v>23762</v>
      </c>
      <c r="W4342" s="2">
        <v>1250000</v>
      </c>
      <c r="X4342" s="2">
        <v>2015</v>
      </c>
      <c r="Y4342" s="2">
        <v>418</v>
      </c>
      <c r="Z4342" s="2">
        <v>3.4</v>
      </c>
      <c r="AB4342" s="2">
        <v>0</v>
      </c>
    </row>
    <row r="4343" spans="1:28" x14ac:dyDescent="0.3">
      <c r="A4343" s="2" t="s">
        <v>28</v>
      </c>
      <c r="B4343" s="2" t="s">
        <v>1972</v>
      </c>
      <c r="C4343" s="2">
        <v>32</v>
      </c>
      <c r="D4343" s="2">
        <v>89</v>
      </c>
      <c r="E4343" s="2">
        <v>20000</v>
      </c>
      <c r="F4343" s="2">
        <v>618</v>
      </c>
      <c r="G4343" s="2" t="s">
        <v>3519</v>
      </c>
      <c r="H4343" s="2">
        <v>2000</v>
      </c>
      <c r="J4343" s="2" t="s">
        <v>24308</v>
      </c>
      <c r="K4343" s="2" t="s">
        <v>2960</v>
      </c>
      <c r="L4343" s="2" t="s">
        <v>11423</v>
      </c>
      <c r="M4343" s="2">
        <v>1040</v>
      </c>
      <c r="N4343" s="2">
        <v>4968</v>
      </c>
      <c r="O4343" s="2" t="s">
        <v>3588</v>
      </c>
      <c r="P4343" s="2">
        <v>1</v>
      </c>
      <c r="R4343" s="3" t="s">
        <v>22989</v>
      </c>
      <c r="S4343" s="2">
        <v>22</v>
      </c>
      <c r="T4343" s="2" t="s">
        <v>23647</v>
      </c>
      <c r="U4343" s="2" t="s">
        <v>23694</v>
      </c>
      <c r="W4343" s="2">
        <v>2000000</v>
      </c>
      <c r="X4343" s="2">
        <v>2015</v>
      </c>
      <c r="Y4343" s="2">
        <v>860</v>
      </c>
      <c r="Z4343" s="2">
        <v>4.5</v>
      </c>
      <c r="AB4343" s="2">
        <v>0</v>
      </c>
    </row>
    <row r="4344" spans="1:28" x14ac:dyDescent="0.3">
      <c r="A4344" s="2" t="s">
        <v>28</v>
      </c>
      <c r="B4344" s="2" t="s">
        <v>1973</v>
      </c>
      <c r="C4344" s="2">
        <v>18</v>
      </c>
      <c r="D4344" s="2">
        <v>92</v>
      </c>
      <c r="E4344" s="2">
        <v>3</v>
      </c>
      <c r="F4344" s="2">
        <v>412</v>
      </c>
      <c r="G4344" s="2" t="s">
        <v>4830</v>
      </c>
      <c r="H4344" s="2">
        <v>11000</v>
      </c>
      <c r="J4344" s="2" t="s">
        <v>5867</v>
      </c>
      <c r="K4344" s="2" t="s">
        <v>6953</v>
      </c>
      <c r="L4344" s="2" t="s">
        <v>11424</v>
      </c>
      <c r="M4344" s="2">
        <v>838</v>
      </c>
      <c r="N4344" s="2">
        <v>13583</v>
      </c>
      <c r="O4344" s="2" t="s">
        <v>13718</v>
      </c>
      <c r="P4344" s="2">
        <v>0</v>
      </c>
      <c r="Q4344" s="2" t="s">
        <v>18258</v>
      </c>
      <c r="R4344" s="3" t="s">
        <v>22990</v>
      </c>
      <c r="S4344" s="2">
        <v>17</v>
      </c>
      <c r="T4344" s="2" t="s">
        <v>23647</v>
      </c>
      <c r="U4344" s="2" t="s">
        <v>23694</v>
      </c>
      <c r="V4344" s="2" t="s">
        <v>23764</v>
      </c>
      <c r="W4344" s="2">
        <v>2000000</v>
      </c>
      <c r="X4344" s="2">
        <v>2015</v>
      </c>
      <c r="Y4344" s="2">
        <v>1000</v>
      </c>
      <c r="Z4344" s="2">
        <v>3.4</v>
      </c>
      <c r="AB4344" s="2">
        <v>728</v>
      </c>
    </row>
    <row r="4345" spans="1:28" x14ac:dyDescent="0.3">
      <c r="A4345" s="2" t="s">
        <v>29</v>
      </c>
      <c r="B4345" s="2" t="s">
        <v>1974</v>
      </c>
      <c r="C4345" s="2">
        <v>45</v>
      </c>
      <c r="D4345" s="2">
        <v>99</v>
      </c>
      <c r="E4345" s="2">
        <v>28</v>
      </c>
      <c r="F4345" s="2">
        <v>223</v>
      </c>
      <c r="G4345" s="2" t="s">
        <v>3160</v>
      </c>
      <c r="H4345" s="2">
        <v>18000</v>
      </c>
      <c r="I4345" s="2">
        <v>4600000</v>
      </c>
      <c r="J4345" s="2" t="s">
        <v>23952</v>
      </c>
      <c r="K4345" s="2" t="s">
        <v>3774</v>
      </c>
      <c r="L4345" s="2" t="s">
        <v>11425</v>
      </c>
      <c r="M4345" s="2">
        <v>11763</v>
      </c>
      <c r="N4345" s="2">
        <v>19649</v>
      </c>
      <c r="O4345" s="2" t="s">
        <v>12465</v>
      </c>
      <c r="P4345" s="2">
        <v>2</v>
      </c>
      <c r="Q4345" s="2" t="s">
        <v>18259</v>
      </c>
      <c r="R4345" s="3" t="s">
        <v>22991</v>
      </c>
      <c r="S4345" s="2">
        <v>111</v>
      </c>
      <c r="T4345" s="2" t="s">
        <v>23647</v>
      </c>
      <c r="U4345" s="2" t="s">
        <v>23694</v>
      </c>
      <c r="V4345" s="2" t="s">
        <v>23762</v>
      </c>
      <c r="W4345" s="2">
        <v>1900000</v>
      </c>
      <c r="X4345" s="2">
        <v>1986</v>
      </c>
      <c r="Y4345" s="2">
        <v>1000</v>
      </c>
      <c r="Z4345" s="2">
        <v>7.1</v>
      </c>
      <c r="AA4345" s="2">
        <v>1.85</v>
      </c>
      <c r="AB4345" s="2">
        <v>0</v>
      </c>
    </row>
    <row r="4346" spans="1:28" x14ac:dyDescent="0.3">
      <c r="A4346" s="2" t="s">
        <v>28</v>
      </c>
      <c r="B4346" s="2" t="s">
        <v>1227</v>
      </c>
      <c r="C4346" s="2">
        <v>60</v>
      </c>
      <c r="D4346" s="2">
        <v>103</v>
      </c>
      <c r="E4346" s="2">
        <v>35</v>
      </c>
      <c r="F4346" s="2">
        <v>482</v>
      </c>
      <c r="G4346" s="2" t="s">
        <v>4831</v>
      </c>
      <c r="H4346" s="2">
        <v>548</v>
      </c>
      <c r="I4346" s="2">
        <v>1420578</v>
      </c>
      <c r="J4346" s="2" t="s">
        <v>24244</v>
      </c>
      <c r="K4346" s="2" t="s">
        <v>3779</v>
      </c>
      <c r="L4346" s="2" t="s">
        <v>11426</v>
      </c>
      <c r="M4346" s="2">
        <v>4894</v>
      </c>
      <c r="N4346" s="2">
        <v>2389</v>
      </c>
      <c r="O4346" s="2" t="s">
        <v>5256</v>
      </c>
      <c r="P4346" s="2">
        <v>0</v>
      </c>
      <c r="Q4346" s="2" t="s">
        <v>18260</v>
      </c>
      <c r="R4346" s="3" t="s">
        <v>22992</v>
      </c>
      <c r="S4346" s="2">
        <v>122</v>
      </c>
      <c r="T4346" s="2" t="s">
        <v>23647</v>
      </c>
      <c r="U4346" s="2" t="s">
        <v>23694</v>
      </c>
      <c r="V4346" s="2" t="s">
        <v>23759</v>
      </c>
      <c r="W4346" s="2">
        <v>1900000</v>
      </c>
      <c r="X4346" s="2">
        <v>2003</v>
      </c>
      <c r="Y4346" s="2">
        <v>495</v>
      </c>
      <c r="Z4346" s="2">
        <v>6.4</v>
      </c>
      <c r="AA4346" s="2">
        <v>2.35</v>
      </c>
      <c r="AB4346" s="2">
        <v>298</v>
      </c>
    </row>
    <row r="4347" spans="1:28" x14ac:dyDescent="0.3">
      <c r="A4347" s="2" t="s">
        <v>28</v>
      </c>
      <c r="B4347" s="2" t="s">
        <v>1600</v>
      </c>
      <c r="C4347" s="2">
        <v>23</v>
      </c>
      <c r="D4347" s="2">
        <v>90</v>
      </c>
      <c r="E4347" s="2">
        <v>58</v>
      </c>
      <c r="F4347" s="2">
        <v>164</v>
      </c>
      <c r="G4347" s="2" t="s">
        <v>4832</v>
      </c>
      <c r="H4347" s="2">
        <v>405</v>
      </c>
      <c r="J4347" s="2" t="s">
        <v>23777</v>
      </c>
      <c r="K4347" s="2" t="s">
        <v>6954</v>
      </c>
      <c r="L4347" s="2" t="s">
        <v>11427</v>
      </c>
      <c r="M4347" s="2">
        <v>2032</v>
      </c>
      <c r="N4347" s="2">
        <v>1204</v>
      </c>
      <c r="O4347" s="2" t="s">
        <v>13719</v>
      </c>
      <c r="P4347" s="2">
        <v>2</v>
      </c>
      <c r="Q4347" s="2" t="s">
        <v>18261</v>
      </c>
      <c r="R4347" s="3" t="s">
        <v>22993</v>
      </c>
      <c r="S4347" s="2">
        <v>15</v>
      </c>
      <c r="T4347" s="2" t="s">
        <v>23647</v>
      </c>
      <c r="U4347" s="2" t="s">
        <v>23694</v>
      </c>
      <c r="V4347" s="2" t="s">
        <v>23762</v>
      </c>
      <c r="W4347" s="2">
        <v>1950000</v>
      </c>
      <c r="X4347" s="2">
        <v>2015</v>
      </c>
      <c r="Y4347" s="2">
        <v>217</v>
      </c>
      <c r="Z4347" s="2">
        <v>5.2</v>
      </c>
      <c r="AA4347" s="2">
        <v>1.78</v>
      </c>
      <c r="AB4347" s="2">
        <v>620</v>
      </c>
    </row>
    <row r="4348" spans="1:28" x14ac:dyDescent="0.3">
      <c r="A4348" s="2" t="s">
        <v>28</v>
      </c>
      <c r="B4348" s="2" t="s">
        <v>1045</v>
      </c>
      <c r="C4348" s="2">
        <v>363</v>
      </c>
      <c r="D4348" s="2">
        <v>95</v>
      </c>
      <c r="E4348" s="2">
        <v>89</v>
      </c>
      <c r="F4348" s="2">
        <v>263</v>
      </c>
      <c r="G4348" s="2" t="s">
        <v>2884</v>
      </c>
      <c r="H4348" s="2">
        <v>16000</v>
      </c>
      <c r="I4348" s="2">
        <v>1028658</v>
      </c>
      <c r="J4348" s="2" t="s">
        <v>23950</v>
      </c>
      <c r="K4348" s="2" t="s">
        <v>2526</v>
      </c>
      <c r="L4348" s="2" t="s">
        <v>11428</v>
      </c>
      <c r="M4348" s="2">
        <v>118684</v>
      </c>
      <c r="N4348" s="2">
        <v>17471</v>
      </c>
      <c r="O4348" s="2" t="s">
        <v>13720</v>
      </c>
      <c r="P4348" s="2">
        <v>0</v>
      </c>
      <c r="Q4348" s="2" t="s">
        <v>18262</v>
      </c>
      <c r="R4348" s="3" t="s">
        <v>22994</v>
      </c>
      <c r="S4348" s="2">
        <v>447</v>
      </c>
      <c r="T4348" s="2" t="s">
        <v>23647</v>
      </c>
      <c r="U4348" s="2" t="s">
        <v>23706</v>
      </c>
      <c r="V4348" s="2" t="s">
        <v>23762</v>
      </c>
      <c r="W4348" s="2">
        <v>3000000</v>
      </c>
      <c r="X4348" s="2">
        <v>2010</v>
      </c>
      <c r="Y4348" s="2">
        <v>517</v>
      </c>
      <c r="Z4348" s="2">
        <v>7</v>
      </c>
      <c r="AA4348" s="2">
        <v>2.35</v>
      </c>
      <c r="AB4348" s="2">
        <v>24000</v>
      </c>
    </row>
    <row r="4349" spans="1:28" x14ac:dyDescent="0.3">
      <c r="A4349" s="2" t="s">
        <v>28</v>
      </c>
      <c r="B4349" s="2" t="s">
        <v>1975</v>
      </c>
      <c r="C4349" s="2">
        <v>249</v>
      </c>
      <c r="D4349" s="2">
        <v>97</v>
      </c>
      <c r="E4349" s="2">
        <v>0</v>
      </c>
      <c r="F4349" s="2">
        <v>594</v>
      </c>
      <c r="G4349" s="2" t="s">
        <v>4446</v>
      </c>
      <c r="H4349" s="2">
        <v>920</v>
      </c>
      <c r="I4349" s="2">
        <v>466702</v>
      </c>
      <c r="J4349" s="2" t="s">
        <v>23894</v>
      </c>
      <c r="K4349" s="2" t="s">
        <v>3038</v>
      </c>
      <c r="L4349" s="2" t="s">
        <v>11429</v>
      </c>
      <c r="M4349" s="2">
        <v>65877</v>
      </c>
      <c r="N4349" s="2">
        <v>3275</v>
      </c>
      <c r="O4349" s="2" t="s">
        <v>3792</v>
      </c>
      <c r="P4349" s="2">
        <v>1</v>
      </c>
      <c r="Q4349" s="2" t="s">
        <v>18263</v>
      </c>
      <c r="R4349" s="3" t="s">
        <v>22995</v>
      </c>
      <c r="S4349" s="2">
        <v>100</v>
      </c>
      <c r="T4349" s="2" t="s">
        <v>23647</v>
      </c>
      <c r="U4349" s="2" t="s">
        <v>23695</v>
      </c>
      <c r="V4349" s="2" t="s">
        <v>23762</v>
      </c>
      <c r="X4349" s="2">
        <v>2010</v>
      </c>
      <c r="Y4349" s="2">
        <v>680</v>
      </c>
      <c r="Z4349" s="2">
        <v>7.3</v>
      </c>
      <c r="AA4349" s="2">
        <v>1.85</v>
      </c>
      <c r="AB4349" s="2">
        <v>17000</v>
      </c>
    </row>
    <row r="4350" spans="1:28" x14ac:dyDescent="0.3">
      <c r="A4350" s="2" t="s">
        <v>28</v>
      </c>
      <c r="B4350" s="2" t="s">
        <v>1976</v>
      </c>
      <c r="C4350" s="2">
        <v>68</v>
      </c>
      <c r="D4350" s="2">
        <v>108</v>
      </c>
      <c r="E4350" s="2">
        <v>63</v>
      </c>
      <c r="F4350" s="2">
        <v>5</v>
      </c>
      <c r="G4350" s="2" t="s">
        <v>4833</v>
      </c>
      <c r="H4350" s="2">
        <v>161</v>
      </c>
      <c r="J4350" s="2" t="s">
        <v>25109</v>
      </c>
      <c r="K4350" s="2" t="s">
        <v>6955</v>
      </c>
      <c r="L4350" s="2" t="s">
        <v>11430</v>
      </c>
      <c r="M4350" s="2">
        <v>6678</v>
      </c>
      <c r="N4350" s="2">
        <v>176</v>
      </c>
      <c r="O4350" s="2" t="s">
        <v>13721</v>
      </c>
      <c r="P4350" s="2">
        <v>0</v>
      </c>
      <c r="R4350" s="3" t="s">
        <v>22996</v>
      </c>
      <c r="S4350" s="2">
        <v>42</v>
      </c>
      <c r="T4350" s="2" t="s">
        <v>23677</v>
      </c>
      <c r="U4350" s="2" t="s">
        <v>23748</v>
      </c>
      <c r="V4350" s="2" t="s">
        <v>23764</v>
      </c>
      <c r="W4350" s="2">
        <v>1500000</v>
      </c>
      <c r="X4350" s="2">
        <v>2013</v>
      </c>
      <c r="Y4350" s="2">
        <v>10</v>
      </c>
      <c r="Z4350" s="2">
        <v>8.1</v>
      </c>
      <c r="AA4350" s="2">
        <v>1.85</v>
      </c>
      <c r="AB4350" s="2">
        <v>0</v>
      </c>
    </row>
    <row r="4351" spans="1:28" x14ac:dyDescent="0.3">
      <c r="A4351" s="2" t="s">
        <v>28</v>
      </c>
      <c r="B4351" s="2" t="s">
        <v>1977</v>
      </c>
      <c r="C4351" s="2">
        <v>14</v>
      </c>
      <c r="D4351" s="2">
        <v>95</v>
      </c>
      <c r="E4351" s="2">
        <v>0</v>
      </c>
      <c r="F4351" s="2">
        <v>164</v>
      </c>
      <c r="G4351" s="2" t="s">
        <v>4834</v>
      </c>
      <c r="H4351" s="2">
        <v>533</v>
      </c>
      <c r="I4351" s="2">
        <v>18435</v>
      </c>
      <c r="J4351" s="2" t="s">
        <v>5558</v>
      </c>
      <c r="K4351" s="2" t="s">
        <v>6956</v>
      </c>
      <c r="L4351" s="2" t="s">
        <v>11431</v>
      </c>
      <c r="M4351" s="2">
        <v>1010</v>
      </c>
      <c r="N4351" s="2">
        <v>1082</v>
      </c>
      <c r="O4351" s="2" t="s">
        <v>13722</v>
      </c>
      <c r="P4351" s="2">
        <v>5</v>
      </c>
      <c r="Q4351" s="2" t="s">
        <v>18264</v>
      </c>
      <c r="R4351" s="3" t="s">
        <v>22997</v>
      </c>
      <c r="S4351" s="2">
        <v>15</v>
      </c>
      <c r="T4351" s="2" t="s">
        <v>23649</v>
      </c>
      <c r="U4351" s="2" t="s">
        <v>23703</v>
      </c>
      <c r="V4351" s="2" t="s">
        <v>23765</v>
      </c>
      <c r="W4351" s="2">
        <v>1400000</v>
      </c>
      <c r="X4351" s="2">
        <v>2006</v>
      </c>
      <c r="Y4351" s="2">
        <v>323</v>
      </c>
      <c r="Z4351" s="2">
        <v>5.8</v>
      </c>
      <c r="AA4351" s="2">
        <v>1.85</v>
      </c>
      <c r="AB4351" s="2">
        <v>104</v>
      </c>
    </row>
    <row r="4352" spans="1:28" x14ac:dyDescent="0.3">
      <c r="A4352" s="2" t="s">
        <v>28</v>
      </c>
      <c r="B4352" s="2" t="s">
        <v>737</v>
      </c>
      <c r="C4352" s="2">
        <v>359</v>
      </c>
      <c r="D4352" s="2">
        <v>100</v>
      </c>
      <c r="E4352" s="2">
        <v>108</v>
      </c>
      <c r="F4352" s="2">
        <v>534</v>
      </c>
      <c r="G4352" s="2" t="s">
        <v>2450</v>
      </c>
      <c r="H4352" s="2">
        <v>17000</v>
      </c>
      <c r="I4352" s="2">
        <v>35266619</v>
      </c>
      <c r="J4352" s="2" t="s">
        <v>24225</v>
      </c>
      <c r="K4352" s="2" t="s">
        <v>2535</v>
      </c>
      <c r="L4352" s="2" t="s">
        <v>8885</v>
      </c>
      <c r="M4352" s="2">
        <v>108248</v>
      </c>
      <c r="N4352" s="2">
        <v>20051</v>
      </c>
      <c r="O4352" s="2" t="s">
        <v>12565</v>
      </c>
      <c r="P4352" s="2">
        <v>1</v>
      </c>
      <c r="Q4352" s="2" t="s">
        <v>15775</v>
      </c>
      <c r="R4352" s="3" t="s">
        <v>20449</v>
      </c>
      <c r="S4352" s="2">
        <v>371</v>
      </c>
      <c r="T4352" s="2" t="s">
        <v>23647</v>
      </c>
      <c r="U4352" s="2" t="s">
        <v>23694</v>
      </c>
      <c r="V4352" s="2" t="s">
        <v>23762</v>
      </c>
      <c r="W4352" s="2">
        <v>30000000</v>
      </c>
      <c r="X4352" s="2">
        <v>2013</v>
      </c>
      <c r="Y4352" s="2">
        <v>2000</v>
      </c>
      <c r="Z4352" s="2">
        <v>5.9</v>
      </c>
      <c r="AA4352" s="2">
        <v>2.35</v>
      </c>
      <c r="AB4352" s="2">
        <v>39000</v>
      </c>
    </row>
    <row r="4353" spans="1:28" x14ac:dyDescent="0.3">
      <c r="A4353" s="2" t="s">
        <v>28</v>
      </c>
      <c r="B4353" s="2" t="s">
        <v>1978</v>
      </c>
      <c r="C4353" s="2">
        <v>15</v>
      </c>
      <c r="D4353" s="2">
        <v>160</v>
      </c>
      <c r="E4353" s="2">
        <v>168</v>
      </c>
      <c r="F4353" s="2">
        <v>71</v>
      </c>
      <c r="G4353" s="2" t="s">
        <v>1978</v>
      </c>
      <c r="H4353" s="2">
        <v>733</v>
      </c>
      <c r="I4353" s="2">
        <v>95236</v>
      </c>
      <c r="J4353" s="2" t="s">
        <v>24960</v>
      </c>
      <c r="K4353" s="2" t="s">
        <v>6957</v>
      </c>
      <c r="L4353" s="2" t="s">
        <v>11432</v>
      </c>
      <c r="M4353" s="2">
        <v>5018</v>
      </c>
      <c r="N4353" s="2">
        <v>1182</v>
      </c>
      <c r="O4353" s="2" t="s">
        <v>13723</v>
      </c>
      <c r="P4353" s="2">
        <v>3</v>
      </c>
      <c r="R4353" s="3" t="s">
        <v>22998</v>
      </c>
      <c r="S4353" s="2">
        <v>38</v>
      </c>
      <c r="T4353" s="2" t="s">
        <v>23654</v>
      </c>
      <c r="U4353" s="2" t="s">
        <v>23709</v>
      </c>
      <c r="V4353" s="2" t="s">
        <v>23764</v>
      </c>
      <c r="X4353" s="2">
        <v>2013</v>
      </c>
      <c r="Y4353" s="2">
        <v>168</v>
      </c>
      <c r="Z4353" s="2">
        <v>6.4</v>
      </c>
      <c r="AB4353" s="2">
        <v>1000</v>
      </c>
    </row>
    <row r="4354" spans="1:28" x14ac:dyDescent="0.3">
      <c r="A4354" s="2" t="s">
        <v>28</v>
      </c>
      <c r="B4354" s="2" t="s">
        <v>576</v>
      </c>
      <c r="C4354" s="2">
        <v>256</v>
      </c>
      <c r="D4354" s="2">
        <v>101</v>
      </c>
      <c r="E4354" s="2">
        <v>0</v>
      </c>
      <c r="F4354" s="2">
        <v>574</v>
      </c>
      <c r="G4354" s="2" t="s">
        <v>3325</v>
      </c>
      <c r="H4354" s="2">
        <v>40000</v>
      </c>
      <c r="I4354" s="2">
        <v>26505000</v>
      </c>
      <c r="J4354" s="2" t="s">
        <v>5714</v>
      </c>
      <c r="K4354" s="2" t="s">
        <v>6194</v>
      </c>
      <c r="L4354" s="2" t="s">
        <v>8650</v>
      </c>
      <c r="M4354" s="2">
        <v>149293</v>
      </c>
      <c r="N4354" s="2">
        <v>42918</v>
      </c>
      <c r="O4354" s="2" t="s">
        <v>12512</v>
      </c>
      <c r="P4354" s="2">
        <v>1</v>
      </c>
      <c r="Q4354" s="2" t="s">
        <v>15541</v>
      </c>
      <c r="R4354" s="3" t="s">
        <v>20214</v>
      </c>
      <c r="S4354" s="2">
        <v>668</v>
      </c>
      <c r="T4354" s="2" t="s">
        <v>23647</v>
      </c>
      <c r="U4354" s="2" t="s">
        <v>23694</v>
      </c>
      <c r="V4354" s="2" t="s">
        <v>23768</v>
      </c>
      <c r="W4354" s="2">
        <v>1800000</v>
      </c>
      <c r="X4354" s="2">
        <v>1984</v>
      </c>
      <c r="Y4354" s="2">
        <v>852</v>
      </c>
      <c r="Z4354" s="2">
        <v>7.5</v>
      </c>
      <c r="AA4354" s="2">
        <v>1.85</v>
      </c>
      <c r="AB4354" s="2">
        <v>10000</v>
      </c>
    </row>
    <row r="4355" spans="1:28" x14ac:dyDescent="0.3">
      <c r="A4355" s="2" t="s">
        <v>28</v>
      </c>
      <c r="B4355" s="2" t="s">
        <v>1121</v>
      </c>
      <c r="C4355" s="2">
        <v>194</v>
      </c>
      <c r="D4355" s="2">
        <v>90</v>
      </c>
      <c r="E4355" s="2">
        <v>120</v>
      </c>
      <c r="F4355" s="2">
        <v>0</v>
      </c>
      <c r="G4355" s="2" t="s">
        <v>4835</v>
      </c>
      <c r="H4355" s="2">
        <v>41</v>
      </c>
      <c r="I4355" s="2">
        <v>2957978</v>
      </c>
      <c r="J4355" s="2" t="s">
        <v>25110</v>
      </c>
      <c r="K4355" s="2" t="s">
        <v>6958</v>
      </c>
      <c r="L4355" s="2" t="s">
        <v>11433</v>
      </c>
      <c r="M4355" s="2">
        <v>40481</v>
      </c>
      <c r="N4355" s="2">
        <v>68</v>
      </c>
      <c r="O4355" s="2" t="s">
        <v>13724</v>
      </c>
      <c r="P4355" s="2">
        <v>0</v>
      </c>
      <c r="Q4355" s="2" t="s">
        <v>18265</v>
      </c>
      <c r="R4355" s="3" t="s">
        <v>22999</v>
      </c>
      <c r="S4355" s="2">
        <v>134</v>
      </c>
      <c r="T4355" s="2" t="s">
        <v>23647</v>
      </c>
      <c r="U4355" s="2" t="s">
        <v>23695</v>
      </c>
      <c r="V4355" s="2" t="s">
        <v>23759</v>
      </c>
      <c r="W4355" s="2">
        <v>1000000</v>
      </c>
      <c r="X4355" s="2">
        <v>2008</v>
      </c>
      <c r="Y4355" s="2">
        <v>27</v>
      </c>
      <c r="Z4355" s="2">
        <v>7.8</v>
      </c>
      <c r="AA4355" s="2">
        <v>1.85</v>
      </c>
      <c r="AB4355" s="2">
        <v>0</v>
      </c>
    </row>
    <row r="4356" spans="1:28" x14ac:dyDescent="0.3">
      <c r="A4356" s="2" t="s">
        <v>28</v>
      </c>
      <c r="B4356" s="2" t="s">
        <v>1979</v>
      </c>
      <c r="D4356" s="2">
        <v>86</v>
      </c>
      <c r="E4356" s="2">
        <v>0</v>
      </c>
      <c r="F4356" s="2">
        <v>3</v>
      </c>
      <c r="G4356" s="2" t="s">
        <v>4836</v>
      </c>
      <c r="H4356" s="2">
        <v>42</v>
      </c>
      <c r="J4356" s="2" t="s">
        <v>5558</v>
      </c>
      <c r="K4356" s="2" t="s">
        <v>6959</v>
      </c>
      <c r="L4356" s="2" t="s">
        <v>11434</v>
      </c>
      <c r="M4356" s="2">
        <v>333</v>
      </c>
      <c r="N4356" s="2">
        <v>90</v>
      </c>
      <c r="O4356" s="2" t="s">
        <v>13725</v>
      </c>
      <c r="P4356" s="2">
        <v>5</v>
      </c>
      <c r="Q4356" s="2" t="s">
        <v>18266</v>
      </c>
      <c r="R4356" s="3" t="s">
        <v>23000</v>
      </c>
      <c r="S4356" s="2">
        <v>6</v>
      </c>
      <c r="T4356" s="2" t="s">
        <v>23647</v>
      </c>
      <c r="U4356" s="2" t="s">
        <v>23696</v>
      </c>
      <c r="X4356" s="2">
        <v>2015</v>
      </c>
      <c r="Y4356" s="2">
        <v>40</v>
      </c>
      <c r="Z4356" s="2">
        <v>6.3</v>
      </c>
      <c r="AB4356" s="2">
        <v>213</v>
      </c>
    </row>
    <row r="4357" spans="1:28" x14ac:dyDescent="0.3">
      <c r="A4357" s="2" t="s">
        <v>28</v>
      </c>
      <c r="B4357" s="2" t="s">
        <v>1980</v>
      </c>
      <c r="C4357" s="2">
        <v>10</v>
      </c>
      <c r="D4357" s="2">
        <v>89</v>
      </c>
      <c r="E4357" s="2">
        <v>47</v>
      </c>
      <c r="F4357" s="2">
        <v>585</v>
      </c>
      <c r="G4357" s="2" t="s">
        <v>4837</v>
      </c>
      <c r="H4357" s="2">
        <v>628</v>
      </c>
      <c r="I4357" s="2">
        <v>444044</v>
      </c>
      <c r="J4357" s="2" t="s">
        <v>5558</v>
      </c>
      <c r="K4357" s="2" t="s">
        <v>6960</v>
      </c>
      <c r="L4357" s="2" t="s">
        <v>11435</v>
      </c>
      <c r="M4357" s="2">
        <v>744</v>
      </c>
      <c r="N4357" s="2">
        <v>4249</v>
      </c>
      <c r="O4357" s="2" t="s">
        <v>3952</v>
      </c>
      <c r="P4357" s="2">
        <v>6</v>
      </c>
      <c r="Q4357" s="2" t="s">
        <v>18267</v>
      </c>
      <c r="R4357" s="3" t="s">
        <v>23001</v>
      </c>
      <c r="S4357" s="2">
        <v>19</v>
      </c>
      <c r="T4357" s="2" t="s">
        <v>23647</v>
      </c>
      <c r="U4357" s="2" t="s">
        <v>23694</v>
      </c>
      <c r="V4357" s="2" t="s">
        <v>23762</v>
      </c>
      <c r="W4357" s="2">
        <v>1900000</v>
      </c>
      <c r="X4357" s="2">
        <v>2015</v>
      </c>
      <c r="Y4357" s="2">
        <v>606</v>
      </c>
      <c r="Z4357" s="2">
        <v>7.2</v>
      </c>
      <c r="AA4357" s="2">
        <v>1.85</v>
      </c>
      <c r="AB4357" s="2">
        <v>1000</v>
      </c>
    </row>
    <row r="4358" spans="1:28" x14ac:dyDescent="0.3">
      <c r="A4358" s="2" t="s">
        <v>28</v>
      </c>
      <c r="B4358" s="2" t="s">
        <v>1981</v>
      </c>
      <c r="C4358" s="2">
        <v>311</v>
      </c>
      <c r="D4358" s="2">
        <v>87</v>
      </c>
      <c r="E4358" s="2">
        <v>13</v>
      </c>
      <c r="F4358" s="2">
        <v>308</v>
      </c>
      <c r="G4358" s="2" t="s">
        <v>4838</v>
      </c>
      <c r="H4358" s="2">
        <v>463</v>
      </c>
      <c r="I4358" s="2">
        <v>40990055</v>
      </c>
      <c r="J4358" s="2" t="s">
        <v>24171</v>
      </c>
      <c r="K4358" s="2" t="s">
        <v>4808</v>
      </c>
      <c r="L4358" s="2" t="s">
        <v>11436</v>
      </c>
      <c r="M4358" s="2">
        <v>41509</v>
      </c>
      <c r="N4358" s="2">
        <v>1958</v>
      </c>
      <c r="O4358" s="2" t="s">
        <v>13726</v>
      </c>
      <c r="P4358" s="2">
        <v>0</v>
      </c>
      <c r="Q4358" s="2" t="s">
        <v>18268</v>
      </c>
      <c r="R4358" s="3" t="s">
        <v>23002</v>
      </c>
      <c r="S4358" s="2">
        <v>300</v>
      </c>
      <c r="T4358" s="2" t="s">
        <v>23647</v>
      </c>
      <c r="U4358" s="2" t="s">
        <v>23703</v>
      </c>
      <c r="V4358" s="2" t="s">
        <v>23759</v>
      </c>
      <c r="W4358" s="2">
        <v>1800000</v>
      </c>
      <c r="X4358" s="2">
        <v>2010</v>
      </c>
      <c r="Y4358" s="2">
        <v>400</v>
      </c>
      <c r="Z4358" s="2">
        <v>5.6</v>
      </c>
      <c r="AA4358" s="2">
        <v>1.85</v>
      </c>
      <c r="AB4358" s="2">
        <v>0</v>
      </c>
    </row>
    <row r="4359" spans="1:28" x14ac:dyDescent="0.3">
      <c r="A4359" s="2" t="s">
        <v>28</v>
      </c>
      <c r="B4359" s="2" t="s">
        <v>574</v>
      </c>
      <c r="C4359" s="2">
        <v>205</v>
      </c>
      <c r="D4359" s="2">
        <v>98</v>
      </c>
      <c r="E4359" s="2">
        <v>456</v>
      </c>
      <c r="F4359" s="2">
        <v>231</v>
      </c>
      <c r="G4359" s="2" t="s">
        <v>2997</v>
      </c>
      <c r="H4359" s="2">
        <v>1000</v>
      </c>
      <c r="I4359" s="2">
        <v>1445366</v>
      </c>
      <c r="J4359" s="2" t="s">
        <v>24160</v>
      </c>
      <c r="K4359" s="2" t="s">
        <v>2744</v>
      </c>
      <c r="L4359" s="2" t="s">
        <v>11437</v>
      </c>
      <c r="M4359" s="2">
        <v>29019</v>
      </c>
      <c r="N4359" s="2">
        <v>2032</v>
      </c>
      <c r="O4359" s="2" t="s">
        <v>12769</v>
      </c>
      <c r="P4359" s="2">
        <v>1</v>
      </c>
      <c r="Q4359" s="2" t="s">
        <v>18269</v>
      </c>
      <c r="R4359" s="3" t="s">
        <v>23003</v>
      </c>
      <c r="S4359" s="2">
        <v>75</v>
      </c>
      <c r="T4359" s="2" t="s">
        <v>23647</v>
      </c>
      <c r="U4359" s="2" t="s">
        <v>23695</v>
      </c>
      <c r="V4359" s="2" t="s">
        <v>23762</v>
      </c>
      <c r="X4359" s="2">
        <v>2009</v>
      </c>
      <c r="Y4359" s="2">
        <v>548</v>
      </c>
      <c r="Z4359" s="2">
        <v>7.2</v>
      </c>
      <c r="AA4359" s="2">
        <v>2.35</v>
      </c>
      <c r="AB4359" s="2">
        <v>10000</v>
      </c>
    </row>
    <row r="4360" spans="1:28" x14ac:dyDescent="0.3">
      <c r="A4360" s="2" t="s">
        <v>29</v>
      </c>
      <c r="B4360" s="2" t="s">
        <v>1928</v>
      </c>
      <c r="C4360" s="2">
        <v>94</v>
      </c>
      <c r="D4360" s="2">
        <v>125</v>
      </c>
      <c r="E4360" s="2">
        <v>603</v>
      </c>
      <c r="F4360" s="2">
        <v>114</v>
      </c>
      <c r="G4360" s="2" t="s">
        <v>3899</v>
      </c>
      <c r="H4360" s="2">
        <v>10000</v>
      </c>
      <c r="J4360" s="2" t="s">
        <v>5558</v>
      </c>
      <c r="K4360" s="2" t="s">
        <v>2436</v>
      </c>
      <c r="L4360" s="2" t="s">
        <v>11438</v>
      </c>
      <c r="M4360" s="2">
        <v>78454</v>
      </c>
      <c r="N4360" s="2">
        <v>10570</v>
      </c>
      <c r="O4360" s="2" t="s">
        <v>13727</v>
      </c>
      <c r="P4360" s="2">
        <v>0</v>
      </c>
      <c r="Q4360" s="2" t="s">
        <v>18270</v>
      </c>
      <c r="R4360" s="3" t="s">
        <v>23004</v>
      </c>
      <c r="S4360" s="2">
        <v>233</v>
      </c>
      <c r="T4360" s="2" t="s">
        <v>23647</v>
      </c>
      <c r="U4360" s="2" t="s">
        <v>23694</v>
      </c>
      <c r="V4360" s="2" t="s">
        <v>23760</v>
      </c>
      <c r="W4360" s="2">
        <v>1800000</v>
      </c>
      <c r="X4360" s="2">
        <v>1951</v>
      </c>
      <c r="Y4360" s="2">
        <v>416</v>
      </c>
      <c r="Z4360" s="2">
        <v>8</v>
      </c>
      <c r="AA4360" s="2">
        <v>1.37</v>
      </c>
      <c r="AB4360" s="2">
        <v>5000</v>
      </c>
    </row>
    <row r="4361" spans="1:28" x14ac:dyDescent="0.3">
      <c r="A4361" s="2" t="s">
        <v>29</v>
      </c>
      <c r="B4361" s="2" t="s">
        <v>356</v>
      </c>
      <c r="C4361" s="2">
        <v>192</v>
      </c>
      <c r="D4361" s="2">
        <v>95</v>
      </c>
      <c r="E4361" s="2">
        <v>0</v>
      </c>
      <c r="F4361" s="2">
        <v>277</v>
      </c>
      <c r="G4361" s="2" t="s">
        <v>4606</v>
      </c>
      <c r="H4361" s="2">
        <v>654</v>
      </c>
      <c r="J4361" s="2" t="s">
        <v>5447</v>
      </c>
      <c r="K4361" s="2" t="s">
        <v>3947</v>
      </c>
      <c r="L4361" s="2" t="s">
        <v>11439</v>
      </c>
      <c r="M4361" s="2">
        <v>342585</v>
      </c>
      <c r="N4361" s="2">
        <v>1991</v>
      </c>
      <c r="O4361" s="2" t="s">
        <v>6833</v>
      </c>
      <c r="P4361" s="2">
        <v>0</v>
      </c>
      <c r="Q4361" s="2" t="s">
        <v>18271</v>
      </c>
      <c r="R4361" s="3" t="s">
        <v>23005</v>
      </c>
      <c r="S4361" s="2">
        <v>839</v>
      </c>
      <c r="T4361" s="2" t="s">
        <v>23647</v>
      </c>
      <c r="U4361" s="2" t="s">
        <v>23694</v>
      </c>
      <c r="V4361" s="2" t="s">
        <v>23760</v>
      </c>
      <c r="W4361" s="2">
        <v>1800000</v>
      </c>
      <c r="X4361" s="2">
        <v>1964</v>
      </c>
      <c r="Y4361" s="2">
        <v>575</v>
      </c>
      <c r="Z4361" s="2">
        <v>8.5</v>
      </c>
      <c r="AA4361" s="2">
        <v>1.66</v>
      </c>
      <c r="AB4361" s="2">
        <v>18000</v>
      </c>
    </row>
    <row r="4362" spans="1:28" x14ac:dyDescent="0.3">
      <c r="A4362" s="2" t="s">
        <v>28</v>
      </c>
      <c r="B4362" s="2" t="s">
        <v>1982</v>
      </c>
      <c r="C4362" s="2">
        <v>85</v>
      </c>
      <c r="D4362" s="2">
        <v>118</v>
      </c>
      <c r="E4362" s="2">
        <v>12</v>
      </c>
      <c r="F4362" s="2">
        <v>67</v>
      </c>
      <c r="G4362" s="2" t="s">
        <v>4839</v>
      </c>
      <c r="H4362" s="2">
        <v>201</v>
      </c>
      <c r="I4362" s="2">
        <v>5709616</v>
      </c>
      <c r="J4362" s="2" t="s">
        <v>23794</v>
      </c>
      <c r="K4362" s="2" t="s">
        <v>6961</v>
      </c>
      <c r="L4362" s="2" t="s">
        <v>11440</v>
      </c>
      <c r="M4362" s="2">
        <v>11088</v>
      </c>
      <c r="N4362" s="2">
        <v>546</v>
      </c>
      <c r="O4362" s="2" t="s">
        <v>6246</v>
      </c>
      <c r="P4362" s="2">
        <v>0</v>
      </c>
      <c r="Q4362" s="2" t="s">
        <v>18272</v>
      </c>
      <c r="R4362" s="3" t="s">
        <v>23006</v>
      </c>
      <c r="S4362" s="2">
        <v>110</v>
      </c>
      <c r="T4362" s="2" t="s">
        <v>23652</v>
      </c>
      <c r="U4362" s="2" t="s">
        <v>23705</v>
      </c>
      <c r="V4362" s="2" t="s">
        <v>23762</v>
      </c>
      <c r="W4362" s="2">
        <v>1800000</v>
      </c>
      <c r="X4362" s="2">
        <v>2002</v>
      </c>
      <c r="Y4362" s="2">
        <v>163</v>
      </c>
      <c r="Z4362" s="2">
        <v>6.8</v>
      </c>
      <c r="AA4362" s="2">
        <v>1.85</v>
      </c>
      <c r="AB4362" s="2">
        <v>544</v>
      </c>
    </row>
    <row r="4363" spans="1:28" x14ac:dyDescent="0.3">
      <c r="A4363" s="2" t="s">
        <v>28</v>
      </c>
      <c r="B4363" s="2" t="s">
        <v>1983</v>
      </c>
      <c r="C4363" s="2">
        <v>663</v>
      </c>
      <c r="D4363" s="2">
        <v>93</v>
      </c>
      <c r="E4363" s="2">
        <v>188</v>
      </c>
      <c r="F4363" s="2">
        <v>168</v>
      </c>
      <c r="G4363" s="2" t="s">
        <v>4840</v>
      </c>
      <c r="H4363" s="2">
        <v>2000</v>
      </c>
      <c r="I4363" s="2">
        <v>12784397</v>
      </c>
      <c r="J4363" s="2" t="s">
        <v>24244</v>
      </c>
      <c r="K4363" s="2" t="s">
        <v>6260</v>
      </c>
      <c r="L4363" s="2" t="s">
        <v>11441</v>
      </c>
      <c r="M4363" s="2">
        <v>70336</v>
      </c>
      <c r="N4363" s="2">
        <v>2658</v>
      </c>
      <c r="O4363" s="2" t="s">
        <v>13728</v>
      </c>
      <c r="P4363" s="2">
        <v>0</v>
      </c>
      <c r="Q4363" s="2" t="s">
        <v>18273</v>
      </c>
      <c r="R4363" s="3" t="s">
        <v>23007</v>
      </c>
      <c r="S4363" s="2">
        <v>269</v>
      </c>
      <c r="T4363" s="2" t="s">
        <v>23647</v>
      </c>
      <c r="U4363" s="2" t="s">
        <v>23694</v>
      </c>
      <c r="V4363" s="2" t="s">
        <v>23759</v>
      </c>
      <c r="W4363" s="2">
        <v>1800000</v>
      </c>
      <c r="X4363" s="2">
        <v>2012</v>
      </c>
      <c r="Y4363" s="2">
        <v>458</v>
      </c>
      <c r="Z4363" s="2">
        <v>7.3</v>
      </c>
      <c r="AA4363" s="2">
        <v>1.85</v>
      </c>
      <c r="AB4363" s="2">
        <v>31000</v>
      </c>
    </row>
    <row r="4364" spans="1:28" x14ac:dyDescent="0.3">
      <c r="A4364" s="2" t="s">
        <v>28</v>
      </c>
      <c r="B4364" s="2" t="s">
        <v>1984</v>
      </c>
      <c r="C4364" s="2">
        <v>62</v>
      </c>
      <c r="D4364" s="2">
        <v>96</v>
      </c>
      <c r="E4364" s="2">
        <v>88</v>
      </c>
      <c r="F4364" s="2">
        <v>196</v>
      </c>
      <c r="G4364" s="2" t="s">
        <v>4841</v>
      </c>
      <c r="H4364" s="2">
        <v>595</v>
      </c>
      <c r="J4364" s="2" t="s">
        <v>23827</v>
      </c>
      <c r="K4364" s="2" t="s">
        <v>6853</v>
      </c>
      <c r="L4364" s="2" t="s">
        <v>11442</v>
      </c>
      <c r="M4364" s="2">
        <v>22764</v>
      </c>
      <c r="N4364" s="2">
        <v>1432</v>
      </c>
      <c r="O4364" s="2" t="s">
        <v>13729</v>
      </c>
      <c r="P4364" s="2">
        <v>4</v>
      </c>
      <c r="Q4364" s="2" t="s">
        <v>18274</v>
      </c>
      <c r="R4364" s="3" t="s">
        <v>23008</v>
      </c>
      <c r="S4364" s="2">
        <v>91</v>
      </c>
      <c r="T4364" s="2" t="s">
        <v>23647</v>
      </c>
      <c r="U4364" s="2" t="s">
        <v>23694</v>
      </c>
      <c r="V4364" s="2" t="s">
        <v>23761</v>
      </c>
      <c r="W4364" s="2">
        <v>1800000</v>
      </c>
      <c r="X4364" s="2">
        <v>1973</v>
      </c>
      <c r="Y4364" s="2">
        <v>356</v>
      </c>
      <c r="Z4364" s="2">
        <v>5.5</v>
      </c>
      <c r="AA4364" s="2">
        <v>2.35</v>
      </c>
      <c r="AB4364" s="2">
        <v>511</v>
      </c>
    </row>
    <row r="4365" spans="1:28" x14ac:dyDescent="0.3">
      <c r="A4365" s="2" t="s">
        <v>28</v>
      </c>
      <c r="B4365" s="2" t="s">
        <v>1985</v>
      </c>
      <c r="C4365" s="2">
        <v>39</v>
      </c>
      <c r="D4365" s="2">
        <v>109</v>
      </c>
      <c r="E4365" s="2">
        <v>9</v>
      </c>
      <c r="F4365" s="2">
        <v>280</v>
      </c>
      <c r="G4365" s="2" t="s">
        <v>4842</v>
      </c>
      <c r="H4365" s="2">
        <v>767</v>
      </c>
      <c r="I4365" s="2">
        <v>3050934</v>
      </c>
      <c r="J4365" s="2" t="s">
        <v>24315</v>
      </c>
      <c r="K4365" s="2" t="s">
        <v>3472</v>
      </c>
      <c r="L4365" s="2" t="s">
        <v>11443</v>
      </c>
      <c r="M4365" s="2">
        <v>2794</v>
      </c>
      <c r="N4365" s="2">
        <v>2187</v>
      </c>
      <c r="O4365" s="2" t="s">
        <v>4497</v>
      </c>
      <c r="P4365" s="2">
        <v>1</v>
      </c>
      <c r="Q4365" s="2" t="s">
        <v>18275</v>
      </c>
      <c r="R4365" s="3" t="s">
        <v>23009</v>
      </c>
      <c r="S4365" s="2">
        <v>78</v>
      </c>
      <c r="T4365" s="2" t="s">
        <v>23647</v>
      </c>
      <c r="U4365" s="2" t="s">
        <v>23694</v>
      </c>
      <c r="V4365" s="2" t="s">
        <v>23759</v>
      </c>
      <c r="W4365" s="2">
        <v>1800000</v>
      </c>
      <c r="X4365" s="2">
        <v>2000</v>
      </c>
      <c r="Y4365" s="2">
        <v>380</v>
      </c>
      <c r="Z4365" s="2">
        <v>7.3</v>
      </c>
      <c r="AA4365" s="2">
        <v>1.85</v>
      </c>
      <c r="AB4365" s="2">
        <v>0</v>
      </c>
    </row>
    <row r="4366" spans="1:28" x14ac:dyDescent="0.3">
      <c r="A4366" s="2" t="s">
        <v>28</v>
      </c>
      <c r="B4366" s="2" t="s">
        <v>1986</v>
      </c>
      <c r="C4366" s="2">
        <v>68</v>
      </c>
      <c r="D4366" s="2">
        <v>109</v>
      </c>
      <c r="E4366" s="2">
        <v>0</v>
      </c>
      <c r="F4366" s="2">
        <v>186</v>
      </c>
      <c r="G4366" s="2" t="s">
        <v>4843</v>
      </c>
      <c r="H4366" s="2">
        <v>553</v>
      </c>
      <c r="I4366" s="2">
        <v>841206</v>
      </c>
      <c r="J4366" s="2" t="s">
        <v>5558</v>
      </c>
      <c r="K4366" s="2" t="s">
        <v>2432</v>
      </c>
      <c r="L4366" s="2" t="s">
        <v>11444</v>
      </c>
      <c r="M4366" s="2">
        <v>2603</v>
      </c>
      <c r="N4366" s="2">
        <v>1439</v>
      </c>
      <c r="O4366" s="2" t="s">
        <v>12341</v>
      </c>
      <c r="P4366" s="2">
        <v>0</v>
      </c>
      <c r="Q4366" s="2" t="s">
        <v>18276</v>
      </c>
      <c r="R4366" s="3" t="s">
        <v>23010</v>
      </c>
      <c r="S4366" s="2">
        <v>34</v>
      </c>
      <c r="T4366" s="2" t="s">
        <v>23647</v>
      </c>
      <c r="U4366" s="2" t="s">
        <v>23694</v>
      </c>
      <c r="V4366" s="2" t="s">
        <v>23762</v>
      </c>
      <c r="X4366" s="2">
        <v>2011</v>
      </c>
      <c r="Y4366" s="2">
        <v>471</v>
      </c>
      <c r="Z4366" s="2">
        <v>6.3</v>
      </c>
      <c r="AA4366" s="2">
        <v>1.85</v>
      </c>
      <c r="AB4366" s="2">
        <v>952</v>
      </c>
    </row>
    <row r="4367" spans="1:28" x14ac:dyDescent="0.3">
      <c r="A4367" s="2" t="s">
        <v>28</v>
      </c>
      <c r="B4367" s="2" t="s">
        <v>1987</v>
      </c>
      <c r="C4367" s="2">
        <v>3</v>
      </c>
      <c r="D4367" s="2">
        <v>155</v>
      </c>
      <c r="E4367" s="2">
        <v>0</v>
      </c>
      <c r="F4367" s="2">
        <v>61</v>
      </c>
      <c r="G4367" s="2" t="s">
        <v>4844</v>
      </c>
      <c r="H4367" s="2">
        <v>141</v>
      </c>
      <c r="J4367" s="2" t="s">
        <v>23925</v>
      </c>
      <c r="K4367" s="2" t="s">
        <v>6962</v>
      </c>
      <c r="L4367" s="2" t="s">
        <v>11445</v>
      </c>
      <c r="M4367" s="2">
        <v>563</v>
      </c>
      <c r="N4367" s="2">
        <v>349</v>
      </c>
      <c r="O4367" s="2" t="s">
        <v>13730</v>
      </c>
      <c r="P4367" s="2">
        <v>2</v>
      </c>
      <c r="R4367" s="3" t="s">
        <v>23011</v>
      </c>
      <c r="S4367" s="2">
        <v>6</v>
      </c>
      <c r="T4367" s="2" t="s">
        <v>23684</v>
      </c>
      <c r="U4367" s="2" t="s">
        <v>23709</v>
      </c>
      <c r="W4367" s="2">
        <v>150000000</v>
      </c>
      <c r="X4367" s="2">
        <v>2015</v>
      </c>
      <c r="Y4367" s="2">
        <v>77</v>
      </c>
      <c r="Z4367" s="2">
        <v>5.0999999999999996</v>
      </c>
      <c r="AB4367" s="2">
        <v>82</v>
      </c>
    </row>
    <row r="4368" spans="1:28" x14ac:dyDescent="0.3">
      <c r="A4368" s="2" t="s">
        <v>28</v>
      </c>
      <c r="B4368" s="2" t="s">
        <v>1350</v>
      </c>
      <c r="C4368" s="2">
        <v>130</v>
      </c>
      <c r="D4368" s="2">
        <v>90</v>
      </c>
      <c r="E4368" s="2">
        <v>293</v>
      </c>
      <c r="F4368" s="2">
        <v>808</v>
      </c>
      <c r="G4368" s="2" t="s">
        <v>64</v>
      </c>
      <c r="H4368" s="2">
        <v>16000</v>
      </c>
      <c r="I4368" s="2">
        <v>638476</v>
      </c>
      <c r="J4368" s="2" t="s">
        <v>24933</v>
      </c>
      <c r="K4368" s="2" t="s">
        <v>197</v>
      </c>
      <c r="L4368" s="2" t="s">
        <v>11446</v>
      </c>
      <c r="M4368" s="2">
        <v>13223</v>
      </c>
      <c r="N4368" s="2">
        <v>32405</v>
      </c>
      <c r="O4368" s="2" t="s">
        <v>13731</v>
      </c>
      <c r="P4368" s="2">
        <v>1</v>
      </c>
      <c r="Q4368" s="2" t="s">
        <v>18277</v>
      </c>
      <c r="R4368" s="3" t="s">
        <v>23012</v>
      </c>
      <c r="S4368" s="2">
        <v>45</v>
      </c>
      <c r="T4368" s="2" t="s">
        <v>23647</v>
      </c>
      <c r="U4368" s="2" t="s">
        <v>23694</v>
      </c>
      <c r="V4368" s="2" t="s">
        <v>23759</v>
      </c>
      <c r="W4368" s="2">
        <v>1500000</v>
      </c>
      <c r="X4368" s="2">
        <v>2011</v>
      </c>
      <c r="Y4368" s="2">
        <v>14000</v>
      </c>
      <c r="Z4368" s="2">
        <v>6.6</v>
      </c>
      <c r="AB4368" s="2">
        <v>0</v>
      </c>
    </row>
    <row r="4369" spans="1:28" x14ac:dyDescent="0.3">
      <c r="A4369" s="2" t="s">
        <v>29</v>
      </c>
      <c r="B4369" s="2" t="s">
        <v>1988</v>
      </c>
      <c r="C4369" s="2">
        <v>13</v>
      </c>
      <c r="D4369" s="2">
        <v>93</v>
      </c>
      <c r="E4369" s="2">
        <v>0</v>
      </c>
      <c r="F4369" s="2">
        <v>482</v>
      </c>
      <c r="G4369" s="2" t="s">
        <v>4530</v>
      </c>
      <c r="H4369" s="2">
        <v>12000</v>
      </c>
      <c r="J4369" s="2" t="s">
        <v>24392</v>
      </c>
      <c r="K4369" s="2" t="s">
        <v>2049</v>
      </c>
      <c r="L4369" s="2" t="s">
        <v>11447</v>
      </c>
      <c r="M4369" s="2">
        <v>1435</v>
      </c>
      <c r="N4369" s="2">
        <v>14620</v>
      </c>
      <c r="O4369" s="2" t="s">
        <v>5256</v>
      </c>
      <c r="P4369" s="2">
        <v>0</v>
      </c>
      <c r="Q4369" s="2" t="s">
        <v>18278</v>
      </c>
      <c r="R4369" s="3" t="s">
        <v>23013</v>
      </c>
      <c r="S4369" s="2">
        <v>17</v>
      </c>
      <c r="T4369" s="2" t="s">
        <v>23647</v>
      </c>
      <c r="U4369" s="2" t="s">
        <v>23694</v>
      </c>
      <c r="V4369" s="2" t="s">
        <v>23759</v>
      </c>
      <c r="W4369" s="2">
        <v>1800000</v>
      </c>
      <c r="X4369" s="2">
        <v>1993</v>
      </c>
      <c r="Y4369" s="2">
        <v>580</v>
      </c>
      <c r="Z4369" s="2">
        <v>6.1</v>
      </c>
      <c r="AA4369" s="2">
        <v>1.78</v>
      </c>
      <c r="AB4369" s="2">
        <v>266</v>
      </c>
    </row>
    <row r="4370" spans="1:28" x14ac:dyDescent="0.3">
      <c r="A4370" s="2" t="s">
        <v>28</v>
      </c>
      <c r="B4370" s="2" t="s">
        <v>1989</v>
      </c>
      <c r="C4370" s="2">
        <v>44</v>
      </c>
      <c r="D4370" s="2">
        <v>108</v>
      </c>
      <c r="E4370" s="2">
        <v>28</v>
      </c>
      <c r="F4370" s="2">
        <v>0</v>
      </c>
      <c r="G4370" s="2" t="s">
        <v>4845</v>
      </c>
      <c r="H4370" s="2">
        <v>0</v>
      </c>
      <c r="I4370" s="2">
        <v>505295</v>
      </c>
      <c r="J4370" s="2" t="s">
        <v>24366</v>
      </c>
      <c r="K4370" s="2" t="s">
        <v>6963</v>
      </c>
      <c r="L4370" s="2" t="s">
        <v>11448</v>
      </c>
      <c r="M4370" s="2">
        <v>1747</v>
      </c>
      <c r="N4370" s="2">
        <v>0</v>
      </c>
      <c r="O4370" s="2" t="s">
        <v>13732</v>
      </c>
      <c r="P4370" s="2">
        <v>0</v>
      </c>
      <c r="Q4370" s="2" t="s">
        <v>18279</v>
      </c>
      <c r="R4370" s="3" t="s">
        <v>23014</v>
      </c>
      <c r="S4370" s="2">
        <v>28</v>
      </c>
      <c r="T4370" s="2" t="s">
        <v>23685</v>
      </c>
      <c r="U4370" s="2" t="s">
        <v>23698</v>
      </c>
      <c r="W4370" s="2">
        <v>1800000</v>
      </c>
      <c r="X4370" s="2">
        <v>2003</v>
      </c>
      <c r="Y4370" s="2">
        <v>0</v>
      </c>
      <c r="Z4370" s="2">
        <v>7.5</v>
      </c>
      <c r="AA4370" s="2">
        <v>1.85</v>
      </c>
      <c r="AB4370" s="2">
        <v>353</v>
      </c>
    </row>
    <row r="4371" spans="1:28" x14ac:dyDescent="0.3">
      <c r="A4371" s="2" t="s">
        <v>28</v>
      </c>
      <c r="B4371" s="2" t="s">
        <v>1814</v>
      </c>
      <c r="C4371" s="2">
        <v>26</v>
      </c>
      <c r="D4371" s="2">
        <v>114</v>
      </c>
      <c r="E4371" s="2">
        <v>57</v>
      </c>
      <c r="F4371" s="2">
        <v>426</v>
      </c>
      <c r="G4371" s="2" t="s">
        <v>3681</v>
      </c>
      <c r="H4371" s="2">
        <v>16000</v>
      </c>
      <c r="J4371" s="2" t="s">
        <v>5996</v>
      </c>
      <c r="K4371" s="2" t="s">
        <v>354</v>
      </c>
      <c r="L4371" s="2" t="s">
        <v>11449</v>
      </c>
      <c r="M4371" s="2">
        <v>25472</v>
      </c>
      <c r="N4371" s="2">
        <v>18263</v>
      </c>
      <c r="O4371" s="2" t="s">
        <v>13733</v>
      </c>
      <c r="P4371" s="2">
        <v>3</v>
      </c>
      <c r="Q4371" s="2" t="s">
        <v>18280</v>
      </c>
      <c r="R4371" s="3" t="s">
        <v>23015</v>
      </c>
      <c r="S4371" s="2">
        <v>109</v>
      </c>
      <c r="T4371" s="2" t="s">
        <v>23647</v>
      </c>
      <c r="U4371" s="2" t="s">
        <v>23694</v>
      </c>
      <c r="V4371" s="2" t="s">
        <v>23771</v>
      </c>
      <c r="W4371" s="2">
        <v>1800000</v>
      </c>
      <c r="X4371" s="2">
        <v>1968</v>
      </c>
      <c r="Y4371" s="2">
        <v>844</v>
      </c>
      <c r="Z4371" s="2">
        <v>7</v>
      </c>
      <c r="AA4371" s="2">
        <v>1.85</v>
      </c>
      <c r="AB4371" s="2">
        <v>0</v>
      </c>
    </row>
    <row r="4372" spans="1:28" x14ac:dyDescent="0.3">
      <c r="A4372" s="2" t="s">
        <v>29</v>
      </c>
      <c r="B4372" s="2" t="s">
        <v>1777</v>
      </c>
      <c r="C4372" s="2">
        <v>27</v>
      </c>
      <c r="D4372" s="2">
        <v>87</v>
      </c>
      <c r="E4372" s="2">
        <v>174</v>
      </c>
      <c r="F4372" s="2">
        <v>114</v>
      </c>
      <c r="G4372" s="2" t="s">
        <v>4846</v>
      </c>
      <c r="H4372" s="2">
        <v>2000</v>
      </c>
      <c r="J4372" s="2" t="s">
        <v>25111</v>
      </c>
      <c r="K4372" s="2" t="s">
        <v>6964</v>
      </c>
      <c r="L4372" s="2" t="s">
        <v>11450</v>
      </c>
      <c r="M4372" s="2">
        <v>1756</v>
      </c>
      <c r="N4372" s="2">
        <v>2831</v>
      </c>
      <c r="O4372" s="2" t="s">
        <v>13727</v>
      </c>
      <c r="P4372" s="2">
        <v>0</v>
      </c>
      <c r="Q4372" s="2" t="s">
        <v>18281</v>
      </c>
      <c r="R4372" s="3" t="s">
        <v>23016</v>
      </c>
      <c r="S4372" s="2">
        <v>28</v>
      </c>
      <c r="T4372" s="2" t="s">
        <v>23647</v>
      </c>
      <c r="U4372" s="2" t="s">
        <v>23694</v>
      </c>
      <c r="X4372" s="2">
        <v>1952</v>
      </c>
      <c r="Y4372" s="2">
        <v>399</v>
      </c>
      <c r="Z4372" s="2">
        <v>7.2</v>
      </c>
      <c r="AA4372" s="2">
        <v>1.37</v>
      </c>
      <c r="AB4372" s="2">
        <v>169</v>
      </c>
    </row>
    <row r="4373" spans="1:28" x14ac:dyDescent="0.3">
      <c r="A4373" s="2" t="s">
        <v>28</v>
      </c>
      <c r="B4373" s="2" t="s">
        <v>1990</v>
      </c>
      <c r="C4373" s="2">
        <v>53</v>
      </c>
      <c r="D4373" s="2">
        <v>113</v>
      </c>
      <c r="E4373" s="2">
        <v>15</v>
      </c>
      <c r="F4373" s="2">
        <v>491</v>
      </c>
      <c r="G4373" s="2" t="s">
        <v>2763</v>
      </c>
      <c r="H4373" s="2">
        <v>647</v>
      </c>
      <c r="J4373" s="2" t="s">
        <v>24267</v>
      </c>
      <c r="K4373" s="2" t="s">
        <v>6965</v>
      </c>
      <c r="L4373" s="2" t="s">
        <v>11451</v>
      </c>
      <c r="M4373" s="2">
        <v>6267</v>
      </c>
      <c r="N4373" s="2">
        <v>2439</v>
      </c>
      <c r="O4373" s="2" t="s">
        <v>3391</v>
      </c>
      <c r="P4373" s="2">
        <v>0</v>
      </c>
      <c r="Q4373" s="2" t="s">
        <v>18282</v>
      </c>
      <c r="R4373" s="3" t="s">
        <v>23017</v>
      </c>
      <c r="S4373" s="2">
        <v>103</v>
      </c>
      <c r="T4373" s="2" t="s">
        <v>23647</v>
      </c>
      <c r="U4373" s="2" t="s">
        <v>23694</v>
      </c>
      <c r="V4373" s="2" t="s">
        <v>23762</v>
      </c>
      <c r="W4373" s="2">
        <v>1800000</v>
      </c>
      <c r="X4373" s="2">
        <v>2007</v>
      </c>
      <c r="Y4373" s="2">
        <v>642</v>
      </c>
      <c r="Z4373" s="2">
        <v>5.3</v>
      </c>
      <c r="AA4373" s="2">
        <v>2.35</v>
      </c>
      <c r="AB4373" s="2">
        <v>368</v>
      </c>
    </row>
    <row r="4374" spans="1:28" x14ac:dyDescent="0.3">
      <c r="A4374" s="2" t="s">
        <v>28</v>
      </c>
      <c r="B4374" s="2" t="s">
        <v>1991</v>
      </c>
      <c r="D4374" s="2">
        <v>87</v>
      </c>
      <c r="E4374" s="2">
        <v>9</v>
      </c>
      <c r="F4374" s="2">
        <v>165</v>
      </c>
      <c r="G4374" s="2" t="s">
        <v>4847</v>
      </c>
      <c r="H4374" s="2">
        <v>467</v>
      </c>
      <c r="J4374" s="2" t="s">
        <v>24699</v>
      </c>
      <c r="K4374" s="2" t="s">
        <v>6966</v>
      </c>
      <c r="L4374" s="2" t="s">
        <v>11452</v>
      </c>
      <c r="M4374" s="2">
        <v>13</v>
      </c>
      <c r="N4374" s="2">
        <v>1270</v>
      </c>
      <c r="O4374" s="2" t="s">
        <v>13734</v>
      </c>
      <c r="P4374" s="2">
        <v>0</v>
      </c>
      <c r="R4374" s="3" t="s">
        <v>23018</v>
      </c>
      <c r="T4374" s="2" t="s">
        <v>23647</v>
      </c>
      <c r="U4374" s="2" t="s">
        <v>23694</v>
      </c>
      <c r="X4374" s="2">
        <v>2016</v>
      </c>
      <c r="Y4374" s="2">
        <v>258</v>
      </c>
      <c r="Z4374" s="2">
        <v>8.6999999999999993</v>
      </c>
      <c r="AB4374" s="2">
        <v>8</v>
      </c>
    </row>
    <row r="4375" spans="1:28" x14ac:dyDescent="0.3">
      <c r="A4375" s="2" t="s">
        <v>28</v>
      </c>
      <c r="B4375" s="2" t="s">
        <v>1992</v>
      </c>
      <c r="C4375" s="2">
        <v>10</v>
      </c>
      <c r="D4375" s="2">
        <v>90</v>
      </c>
      <c r="E4375" s="2">
        <v>4</v>
      </c>
      <c r="F4375" s="2">
        <v>91</v>
      </c>
      <c r="G4375" s="2" t="s">
        <v>4848</v>
      </c>
      <c r="H4375" s="2">
        <v>433</v>
      </c>
      <c r="J4375" s="2" t="s">
        <v>23827</v>
      </c>
      <c r="K4375" s="2" t="s">
        <v>6875</v>
      </c>
      <c r="L4375" s="2" t="s">
        <v>11453</v>
      </c>
      <c r="M4375" s="2">
        <v>761</v>
      </c>
      <c r="N4375" s="2">
        <v>984</v>
      </c>
      <c r="O4375" s="2" t="s">
        <v>13735</v>
      </c>
      <c r="P4375" s="2">
        <v>0</v>
      </c>
      <c r="Q4375" s="2" t="s">
        <v>18283</v>
      </c>
      <c r="R4375" s="3" t="s">
        <v>23019</v>
      </c>
      <c r="S4375" s="2">
        <v>12</v>
      </c>
      <c r="T4375" s="2" t="s">
        <v>23647</v>
      </c>
      <c r="U4375" s="2" t="s">
        <v>23697</v>
      </c>
      <c r="V4375" s="2" t="s">
        <v>23759</v>
      </c>
      <c r="W4375" s="2">
        <v>1800000</v>
      </c>
      <c r="X4375" s="2">
        <v>2013</v>
      </c>
      <c r="Y4375" s="2">
        <v>108</v>
      </c>
      <c r="Z4375" s="2">
        <v>3.4</v>
      </c>
      <c r="AB4375" s="2">
        <v>566</v>
      </c>
    </row>
    <row r="4376" spans="1:28" x14ac:dyDescent="0.3">
      <c r="A4376" s="2" t="s">
        <v>28</v>
      </c>
      <c r="B4376" s="2" t="s">
        <v>1993</v>
      </c>
      <c r="C4376" s="2">
        <v>4</v>
      </c>
      <c r="D4376" s="2">
        <v>111</v>
      </c>
      <c r="E4376" s="2">
        <v>21</v>
      </c>
      <c r="F4376" s="2">
        <v>685</v>
      </c>
      <c r="G4376" s="2" t="s">
        <v>3598</v>
      </c>
      <c r="H4376" s="2">
        <v>761</v>
      </c>
      <c r="J4376" s="2" t="s">
        <v>24006</v>
      </c>
      <c r="K4376" s="2" t="s">
        <v>6967</v>
      </c>
      <c r="L4376" s="2" t="s">
        <v>11454</v>
      </c>
      <c r="M4376" s="2">
        <v>686</v>
      </c>
      <c r="N4376" s="2">
        <v>4306</v>
      </c>
      <c r="O4376" s="2" t="s">
        <v>4096</v>
      </c>
      <c r="P4376" s="2">
        <v>13</v>
      </c>
      <c r="Q4376" s="2" t="s">
        <v>18284</v>
      </c>
      <c r="R4376" s="3" t="s">
        <v>23020</v>
      </c>
      <c r="S4376" s="2">
        <v>8</v>
      </c>
      <c r="T4376" s="2" t="s">
        <v>23647</v>
      </c>
      <c r="U4376" s="2" t="s">
        <v>23694</v>
      </c>
      <c r="V4376" s="2" t="s">
        <v>23764</v>
      </c>
      <c r="W4376" s="2">
        <v>1800000</v>
      </c>
      <c r="X4376" s="2">
        <v>2012</v>
      </c>
      <c r="Y4376" s="2">
        <v>713</v>
      </c>
      <c r="Z4376" s="2">
        <v>5.4</v>
      </c>
      <c r="AA4376" s="2">
        <v>1.85</v>
      </c>
      <c r="AB4376" s="2">
        <v>569</v>
      </c>
    </row>
    <row r="4377" spans="1:28" x14ac:dyDescent="0.3">
      <c r="A4377" s="2" t="s">
        <v>29</v>
      </c>
      <c r="B4377" s="2" t="s">
        <v>206</v>
      </c>
      <c r="C4377" s="2">
        <v>181</v>
      </c>
      <c r="D4377" s="2">
        <v>81</v>
      </c>
      <c r="E4377" s="2">
        <v>670</v>
      </c>
      <c r="F4377" s="2">
        <v>34</v>
      </c>
      <c r="G4377" s="2" t="s">
        <v>4849</v>
      </c>
      <c r="H4377" s="2">
        <v>486</v>
      </c>
      <c r="I4377" s="2">
        <v>7267324</v>
      </c>
      <c r="J4377" s="2" t="s">
        <v>23952</v>
      </c>
      <c r="K4377" s="2" t="s">
        <v>2812</v>
      </c>
      <c r="L4377" s="2" t="s">
        <v>11455</v>
      </c>
      <c r="M4377" s="2">
        <v>161471</v>
      </c>
      <c r="N4377" s="2">
        <v>623</v>
      </c>
      <c r="O4377" s="2" t="s">
        <v>13736</v>
      </c>
      <c r="P4377" s="2">
        <v>1</v>
      </c>
      <c r="Q4377" s="2" t="s">
        <v>18285</v>
      </c>
      <c r="R4377" s="3" t="s">
        <v>23021</v>
      </c>
      <c r="S4377" s="2">
        <v>709</v>
      </c>
      <c r="T4377" s="2" t="s">
        <v>23660</v>
      </c>
      <c r="U4377" s="2" t="s">
        <v>23701</v>
      </c>
      <c r="V4377" s="2" t="s">
        <v>23762</v>
      </c>
      <c r="W4377" s="2">
        <v>3500000</v>
      </c>
      <c r="X4377" s="2">
        <v>1998</v>
      </c>
      <c r="Y4377" s="2">
        <v>37</v>
      </c>
      <c r="Z4377" s="2">
        <v>7.8</v>
      </c>
      <c r="AA4377" s="2">
        <v>1.85</v>
      </c>
      <c r="AB4377" s="2">
        <v>0</v>
      </c>
    </row>
    <row r="4378" spans="1:28" x14ac:dyDescent="0.3">
      <c r="A4378" s="2" t="s">
        <v>28</v>
      </c>
      <c r="B4378" s="2" t="s">
        <v>25112</v>
      </c>
      <c r="C4378" s="2">
        <v>114</v>
      </c>
      <c r="D4378" s="2">
        <v>93</v>
      </c>
      <c r="E4378" s="2">
        <v>75</v>
      </c>
      <c r="F4378" s="2">
        <v>446</v>
      </c>
      <c r="G4378" s="2" t="s">
        <v>4850</v>
      </c>
      <c r="H4378" s="2">
        <v>701</v>
      </c>
      <c r="I4378" s="2">
        <v>145540</v>
      </c>
      <c r="J4378" s="2" t="s">
        <v>24632</v>
      </c>
      <c r="K4378" s="2" t="s">
        <v>6968</v>
      </c>
      <c r="L4378" s="2" t="s">
        <v>11456</v>
      </c>
      <c r="M4378" s="2">
        <v>26773</v>
      </c>
      <c r="N4378" s="2">
        <v>2489</v>
      </c>
      <c r="O4378" s="2" t="s">
        <v>7045</v>
      </c>
      <c r="P4378" s="2">
        <v>1</v>
      </c>
      <c r="Q4378" s="2" t="s">
        <v>18286</v>
      </c>
      <c r="R4378" s="3" t="s">
        <v>23022</v>
      </c>
      <c r="S4378" s="2">
        <v>277</v>
      </c>
      <c r="T4378" s="2" t="s">
        <v>23647</v>
      </c>
      <c r="U4378" s="2" t="s">
        <v>23694</v>
      </c>
      <c r="V4378" s="2" t="s">
        <v>23762</v>
      </c>
      <c r="W4378" s="2">
        <v>500000</v>
      </c>
      <c r="X4378" s="2">
        <v>2002</v>
      </c>
      <c r="Y4378" s="2">
        <v>461</v>
      </c>
      <c r="Z4378" s="2">
        <v>6.7</v>
      </c>
      <c r="AA4378" s="2">
        <v>1.85</v>
      </c>
      <c r="AB4378" s="2">
        <v>0</v>
      </c>
    </row>
    <row r="4379" spans="1:28" x14ac:dyDescent="0.3">
      <c r="A4379" s="2" t="s">
        <v>28</v>
      </c>
      <c r="B4379" s="2" t="s">
        <v>1995</v>
      </c>
      <c r="C4379" s="2">
        <v>11</v>
      </c>
      <c r="D4379" s="2">
        <v>90</v>
      </c>
      <c r="E4379" s="2">
        <v>15</v>
      </c>
      <c r="F4379" s="2">
        <v>120</v>
      </c>
      <c r="G4379" s="2" t="s">
        <v>25113</v>
      </c>
      <c r="H4379" s="2">
        <v>900</v>
      </c>
      <c r="J4379" s="2" t="s">
        <v>24506</v>
      </c>
      <c r="K4379" s="2" t="s">
        <v>4518</v>
      </c>
      <c r="L4379" s="2" t="s">
        <v>11457</v>
      </c>
      <c r="M4379" s="2">
        <v>840</v>
      </c>
      <c r="N4379" s="2">
        <v>1724</v>
      </c>
      <c r="O4379" s="2" t="s">
        <v>13737</v>
      </c>
      <c r="P4379" s="2">
        <v>3</v>
      </c>
      <c r="Q4379" s="2" t="s">
        <v>18287</v>
      </c>
      <c r="R4379" s="3" t="s">
        <v>23023</v>
      </c>
      <c r="S4379" s="2">
        <v>9</v>
      </c>
      <c r="T4379" s="2" t="s">
        <v>23647</v>
      </c>
      <c r="U4379" s="2" t="s">
        <v>23697</v>
      </c>
      <c r="V4379" s="2" t="s">
        <v>23760</v>
      </c>
      <c r="W4379" s="2">
        <v>2000000</v>
      </c>
      <c r="X4379" s="2">
        <v>2013</v>
      </c>
      <c r="Y4379" s="2">
        <v>450</v>
      </c>
      <c r="Z4379" s="2">
        <v>4.7</v>
      </c>
      <c r="AB4379" s="2">
        <v>326</v>
      </c>
    </row>
    <row r="4380" spans="1:28" x14ac:dyDescent="0.3">
      <c r="A4380" s="2" t="s">
        <v>28</v>
      </c>
      <c r="B4380" s="2" t="s">
        <v>1996</v>
      </c>
      <c r="C4380" s="2">
        <v>1</v>
      </c>
      <c r="D4380" s="2">
        <v>112</v>
      </c>
      <c r="E4380" s="2">
        <v>0</v>
      </c>
      <c r="F4380" s="2">
        <v>11</v>
      </c>
      <c r="G4380" s="2" t="s">
        <v>4852</v>
      </c>
      <c r="H4380" s="2">
        <v>86</v>
      </c>
      <c r="J4380" s="2" t="s">
        <v>5714</v>
      </c>
      <c r="K4380" s="2" t="s">
        <v>6969</v>
      </c>
      <c r="L4380" s="2" t="s">
        <v>11458</v>
      </c>
      <c r="M4380" s="2">
        <v>28</v>
      </c>
      <c r="N4380" s="2">
        <v>139</v>
      </c>
      <c r="O4380" s="2" t="s">
        <v>13738</v>
      </c>
      <c r="P4380" s="2">
        <v>0</v>
      </c>
      <c r="Q4380" s="2" t="s">
        <v>18288</v>
      </c>
      <c r="R4380" s="3" t="s">
        <v>23024</v>
      </c>
      <c r="S4380" s="2">
        <v>1</v>
      </c>
      <c r="T4380" s="2" t="s">
        <v>23647</v>
      </c>
      <c r="U4380" s="2" t="s">
        <v>23694</v>
      </c>
      <c r="V4380" s="2" t="s">
        <v>23759</v>
      </c>
      <c r="W4380" s="2">
        <v>1750000</v>
      </c>
      <c r="X4380" s="2">
        <v>2013</v>
      </c>
      <c r="Y4380" s="2">
        <v>42</v>
      </c>
      <c r="Z4380" s="2">
        <v>6.3</v>
      </c>
      <c r="AA4380" s="2">
        <v>1.85</v>
      </c>
      <c r="AB4380" s="2">
        <v>73</v>
      </c>
    </row>
    <row r="4381" spans="1:28" x14ac:dyDescent="0.3">
      <c r="A4381" s="2" t="s">
        <v>28</v>
      </c>
      <c r="B4381" s="2" t="s">
        <v>859</v>
      </c>
      <c r="C4381" s="2">
        <v>75</v>
      </c>
      <c r="D4381" s="2">
        <v>106</v>
      </c>
      <c r="E4381" s="2">
        <v>36</v>
      </c>
      <c r="F4381" s="2">
        <v>345</v>
      </c>
      <c r="G4381" s="2" t="s">
        <v>1629</v>
      </c>
      <c r="H4381" s="2">
        <v>953</v>
      </c>
      <c r="I4381" s="2">
        <v>12589108</v>
      </c>
      <c r="J4381" s="2" t="s">
        <v>24366</v>
      </c>
      <c r="K4381" s="2" t="s">
        <v>2505</v>
      </c>
      <c r="L4381" s="2" t="s">
        <v>11459</v>
      </c>
      <c r="M4381" s="2">
        <v>5526</v>
      </c>
      <c r="N4381" s="2">
        <v>2198</v>
      </c>
      <c r="O4381" s="2" t="s">
        <v>13739</v>
      </c>
      <c r="P4381" s="2">
        <v>1</v>
      </c>
      <c r="Q4381" s="2" t="s">
        <v>18289</v>
      </c>
      <c r="R4381" s="3" t="s">
        <v>23025</v>
      </c>
      <c r="S4381" s="2">
        <v>58</v>
      </c>
      <c r="T4381" s="2" t="s">
        <v>23652</v>
      </c>
      <c r="U4381" s="2" t="s">
        <v>23705</v>
      </c>
      <c r="V4381" s="2" t="s">
        <v>23759</v>
      </c>
      <c r="X4381" s="2">
        <v>2007</v>
      </c>
      <c r="Y4381" s="2">
        <v>399</v>
      </c>
      <c r="Z4381" s="2">
        <v>7.4</v>
      </c>
      <c r="AA4381" s="2">
        <v>1.85</v>
      </c>
      <c r="AB4381" s="2">
        <v>0</v>
      </c>
    </row>
    <row r="4382" spans="1:28" x14ac:dyDescent="0.3">
      <c r="A4382" s="2" t="s">
        <v>28</v>
      </c>
      <c r="B4382" s="2" t="s">
        <v>1984</v>
      </c>
      <c r="C4382" s="2">
        <v>80</v>
      </c>
      <c r="D4382" s="2">
        <v>88</v>
      </c>
      <c r="E4382" s="2">
        <v>88</v>
      </c>
      <c r="F4382" s="2">
        <v>67</v>
      </c>
      <c r="G4382" s="2" t="s">
        <v>4853</v>
      </c>
      <c r="H4382" s="2">
        <v>595</v>
      </c>
      <c r="J4382" s="2" t="s">
        <v>23827</v>
      </c>
      <c r="K4382" s="2" t="s">
        <v>6853</v>
      </c>
      <c r="L4382" s="2" t="s">
        <v>11460</v>
      </c>
      <c r="M4382" s="2">
        <v>23268</v>
      </c>
      <c r="N4382" s="2">
        <v>941</v>
      </c>
      <c r="O4382" s="2" t="s">
        <v>13740</v>
      </c>
      <c r="P4382" s="2">
        <v>0</v>
      </c>
      <c r="Q4382" s="2" t="s">
        <v>18290</v>
      </c>
      <c r="R4382" s="3" t="s">
        <v>23026</v>
      </c>
      <c r="S4382" s="2">
        <v>95</v>
      </c>
      <c r="T4382" s="2" t="s">
        <v>23647</v>
      </c>
      <c r="U4382" s="2" t="s">
        <v>23694</v>
      </c>
      <c r="V4382" s="2" t="s">
        <v>23760</v>
      </c>
      <c r="W4382" s="2">
        <v>1700000</v>
      </c>
      <c r="X4382" s="2">
        <v>1972</v>
      </c>
      <c r="Y4382" s="2">
        <v>70</v>
      </c>
      <c r="Z4382" s="2">
        <v>6.1</v>
      </c>
      <c r="AA4382" s="2">
        <v>2.35</v>
      </c>
      <c r="AB4382" s="2">
        <v>794</v>
      </c>
    </row>
    <row r="4383" spans="1:28" x14ac:dyDescent="0.3">
      <c r="A4383" s="2" t="s">
        <v>28</v>
      </c>
      <c r="B4383" s="2" t="s">
        <v>1206</v>
      </c>
      <c r="C4383" s="2">
        <v>179</v>
      </c>
      <c r="D4383" s="2">
        <v>138</v>
      </c>
      <c r="E4383" s="2">
        <v>143</v>
      </c>
      <c r="F4383" s="2">
        <v>783</v>
      </c>
      <c r="G4383" s="2" t="s">
        <v>3350</v>
      </c>
      <c r="H4383" s="2">
        <v>1000</v>
      </c>
      <c r="I4383" s="2">
        <v>35918429</v>
      </c>
      <c r="J4383" s="2" t="s">
        <v>23952</v>
      </c>
      <c r="K4383" s="2" t="s">
        <v>2620</v>
      </c>
      <c r="L4383" s="2" t="s">
        <v>11461</v>
      </c>
      <c r="M4383" s="2">
        <v>32415</v>
      </c>
      <c r="N4383" s="2">
        <v>3970</v>
      </c>
      <c r="O4383" s="2" t="s">
        <v>3704</v>
      </c>
      <c r="P4383" s="2">
        <v>1</v>
      </c>
      <c r="Q4383" s="2" t="s">
        <v>18291</v>
      </c>
      <c r="R4383" s="3" t="s">
        <v>23027</v>
      </c>
      <c r="S4383" s="2">
        <v>510</v>
      </c>
      <c r="T4383" s="2" t="s">
        <v>23647</v>
      </c>
      <c r="U4383" s="2" t="s">
        <v>23694</v>
      </c>
      <c r="V4383" s="2" t="s">
        <v>23762</v>
      </c>
      <c r="W4383" s="2">
        <v>1700000</v>
      </c>
      <c r="X4383" s="2">
        <v>2001</v>
      </c>
      <c r="Y4383" s="2">
        <v>874</v>
      </c>
      <c r="Z4383" s="2">
        <v>7.5</v>
      </c>
      <c r="AA4383" s="2">
        <v>2.35</v>
      </c>
      <c r="AB4383" s="2">
        <v>951</v>
      </c>
    </row>
    <row r="4384" spans="1:28" x14ac:dyDescent="0.3">
      <c r="A4384" s="2" t="s">
        <v>28</v>
      </c>
      <c r="B4384" s="2" t="s">
        <v>1997</v>
      </c>
      <c r="C4384" s="2">
        <v>225</v>
      </c>
      <c r="D4384" s="2">
        <v>105</v>
      </c>
      <c r="E4384" s="2">
        <v>68</v>
      </c>
      <c r="F4384" s="2">
        <v>374</v>
      </c>
      <c r="G4384" s="2" t="s">
        <v>3352</v>
      </c>
      <c r="H4384" s="2">
        <v>635</v>
      </c>
      <c r="I4384" s="2">
        <v>92401</v>
      </c>
      <c r="J4384" s="2" t="s">
        <v>24267</v>
      </c>
      <c r="K4384" s="2" t="s">
        <v>6970</v>
      </c>
      <c r="L4384" s="2" t="s">
        <v>11462</v>
      </c>
      <c r="M4384" s="2">
        <v>56402</v>
      </c>
      <c r="N4384" s="2">
        <v>2423</v>
      </c>
      <c r="O4384" s="2" t="s">
        <v>13741</v>
      </c>
      <c r="P4384" s="2">
        <v>0</v>
      </c>
      <c r="Q4384" s="2" t="s">
        <v>18292</v>
      </c>
      <c r="R4384" s="3" t="s">
        <v>23028</v>
      </c>
      <c r="S4384" s="2">
        <v>209</v>
      </c>
      <c r="T4384" s="2" t="s">
        <v>23647</v>
      </c>
      <c r="U4384" s="2" t="s">
        <v>23694</v>
      </c>
      <c r="V4384" s="2" t="s">
        <v>23762</v>
      </c>
      <c r="W4384" s="2">
        <v>2000000</v>
      </c>
      <c r="X4384" s="2">
        <v>2010</v>
      </c>
      <c r="Y4384" s="2">
        <v>445</v>
      </c>
      <c r="Z4384" s="2">
        <v>6.3</v>
      </c>
      <c r="AA4384" s="2">
        <v>2.35</v>
      </c>
      <c r="AB4384" s="2">
        <v>17000</v>
      </c>
    </row>
    <row r="4385" spans="1:28" x14ac:dyDescent="0.3">
      <c r="A4385" s="2" t="s">
        <v>28</v>
      </c>
      <c r="B4385" s="2" t="s">
        <v>1998</v>
      </c>
      <c r="C4385" s="2">
        <v>77</v>
      </c>
      <c r="D4385" s="2">
        <v>98</v>
      </c>
      <c r="E4385" s="2">
        <v>3</v>
      </c>
      <c r="F4385" s="2">
        <v>327</v>
      </c>
      <c r="G4385" s="2" t="s">
        <v>4854</v>
      </c>
      <c r="H4385" s="2">
        <v>349</v>
      </c>
      <c r="I4385" s="2">
        <v>1943649</v>
      </c>
      <c r="J4385" s="2" t="s">
        <v>24158</v>
      </c>
      <c r="K4385" s="2" t="s">
        <v>6971</v>
      </c>
      <c r="L4385" s="2" t="s">
        <v>11463</v>
      </c>
      <c r="M4385" s="2">
        <v>8697</v>
      </c>
      <c r="N4385" s="2">
        <v>2095</v>
      </c>
      <c r="O4385" s="2" t="s">
        <v>3677</v>
      </c>
      <c r="P4385" s="2">
        <v>3</v>
      </c>
      <c r="Q4385" s="2" t="s">
        <v>18293</v>
      </c>
      <c r="R4385" s="3" t="s">
        <v>23029</v>
      </c>
      <c r="S4385" s="2">
        <v>122</v>
      </c>
      <c r="T4385" s="2" t="s">
        <v>23647</v>
      </c>
      <c r="U4385" s="2" t="s">
        <v>23694</v>
      </c>
      <c r="V4385" s="2" t="s">
        <v>23759</v>
      </c>
      <c r="W4385" s="2">
        <v>1700000</v>
      </c>
      <c r="X4385" s="2">
        <v>1999</v>
      </c>
      <c r="Y4385" s="2">
        <v>347</v>
      </c>
      <c r="Z4385" s="2">
        <v>6.3</v>
      </c>
      <c r="AA4385" s="2">
        <v>1.85</v>
      </c>
      <c r="AB4385" s="2">
        <v>374</v>
      </c>
    </row>
    <row r="4386" spans="1:28" x14ac:dyDescent="0.3">
      <c r="A4386" s="2" t="s">
        <v>28</v>
      </c>
      <c r="B4386" s="2" t="s">
        <v>1870</v>
      </c>
      <c r="C4386" s="2">
        <v>124</v>
      </c>
      <c r="D4386" s="2">
        <v>86</v>
      </c>
      <c r="E4386" s="2">
        <v>84</v>
      </c>
      <c r="F4386" s="2">
        <v>34</v>
      </c>
      <c r="G4386" s="2" t="s">
        <v>4855</v>
      </c>
      <c r="H4386" s="2">
        <v>680</v>
      </c>
      <c r="I4386" s="2">
        <v>992238</v>
      </c>
      <c r="J4386" s="2" t="s">
        <v>23794</v>
      </c>
      <c r="K4386" s="2" t="s">
        <v>4446</v>
      </c>
      <c r="L4386" s="2" t="s">
        <v>11464</v>
      </c>
      <c r="M4386" s="2">
        <v>16349</v>
      </c>
      <c r="N4386" s="2">
        <v>763</v>
      </c>
      <c r="O4386" s="2" t="s">
        <v>13742</v>
      </c>
      <c r="P4386" s="2">
        <v>0</v>
      </c>
      <c r="Q4386" s="2" t="s">
        <v>18294</v>
      </c>
      <c r="R4386" s="3" t="s">
        <v>23030</v>
      </c>
      <c r="S4386" s="2">
        <v>103</v>
      </c>
      <c r="T4386" s="2" t="s">
        <v>23647</v>
      </c>
      <c r="U4386" s="2" t="s">
        <v>23695</v>
      </c>
      <c r="V4386" s="2" t="s">
        <v>23762</v>
      </c>
      <c r="W4386" s="2">
        <v>1700000</v>
      </c>
      <c r="X4386" s="2">
        <v>2004</v>
      </c>
      <c r="Y4386" s="2">
        <v>46</v>
      </c>
      <c r="Z4386" s="2">
        <v>6.8</v>
      </c>
      <c r="AA4386" s="2">
        <v>1.85</v>
      </c>
      <c r="AB4386" s="2">
        <v>869</v>
      </c>
    </row>
    <row r="4387" spans="1:28" x14ac:dyDescent="0.3">
      <c r="A4387" s="2" t="s">
        <v>28</v>
      </c>
      <c r="B4387" s="2" t="s">
        <v>1999</v>
      </c>
      <c r="C4387" s="2">
        <v>195</v>
      </c>
      <c r="D4387" s="2">
        <v>104</v>
      </c>
      <c r="E4387" s="2">
        <v>25</v>
      </c>
      <c r="F4387" s="2">
        <v>73</v>
      </c>
      <c r="G4387" s="2" t="s">
        <v>4856</v>
      </c>
      <c r="H4387" s="2">
        <v>638</v>
      </c>
      <c r="I4387" s="2">
        <v>4231500</v>
      </c>
      <c r="J4387" s="2" t="s">
        <v>23794</v>
      </c>
      <c r="K4387" s="2" t="s">
        <v>6972</v>
      </c>
      <c r="L4387" s="2" t="s">
        <v>11465</v>
      </c>
      <c r="M4387" s="2">
        <v>30479</v>
      </c>
      <c r="N4387" s="2">
        <v>822</v>
      </c>
      <c r="O4387" s="2" t="s">
        <v>12754</v>
      </c>
      <c r="P4387" s="2">
        <v>2</v>
      </c>
      <c r="Q4387" s="2" t="s">
        <v>18295</v>
      </c>
      <c r="R4387" s="3" t="s">
        <v>23031</v>
      </c>
      <c r="S4387" s="2">
        <v>162</v>
      </c>
      <c r="T4387" s="2" t="s">
        <v>23654</v>
      </c>
      <c r="U4387" s="2" t="s">
        <v>23709</v>
      </c>
      <c r="V4387" s="2" t="s">
        <v>23760</v>
      </c>
      <c r="W4387" s="2">
        <v>1000000</v>
      </c>
      <c r="X4387" s="2">
        <v>2013</v>
      </c>
      <c r="Y4387" s="2">
        <v>85</v>
      </c>
      <c r="Z4387" s="2">
        <v>7.8</v>
      </c>
      <c r="AA4387" s="2">
        <v>2.35</v>
      </c>
      <c r="AB4387" s="2">
        <v>16000</v>
      </c>
    </row>
    <row r="4388" spans="1:28" x14ac:dyDescent="0.3">
      <c r="A4388" s="2" t="s">
        <v>28</v>
      </c>
      <c r="B4388" s="2" t="s">
        <v>2000</v>
      </c>
      <c r="C4388" s="2">
        <v>76</v>
      </c>
      <c r="D4388" s="2">
        <v>100</v>
      </c>
      <c r="E4388" s="2">
        <v>87</v>
      </c>
      <c r="F4388" s="2">
        <v>420</v>
      </c>
      <c r="G4388" s="2" t="s">
        <v>2718</v>
      </c>
      <c r="H4388" s="2">
        <v>887</v>
      </c>
      <c r="I4388" s="2">
        <v>396035</v>
      </c>
      <c r="J4388" s="2" t="s">
        <v>23794</v>
      </c>
      <c r="K4388" s="2" t="s">
        <v>3252</v>
      </c>
      <c r="L4388" s="2" t="s">
        <v>11466</v>
      </c>
      <c r="M4388" s="2">
        <v>2725</v>
      </c>
      <c r="N4388" s="2">
        <v>2721</v>
      </c>
      <c r="O4388" s="2" t="s">
        <v>6820</v>
      </c>
      <c r="P4388" s="2">
        <v>0</v>
      </c>
      <c r="Q4388" s="2" t="s">
        <v>18296</v>
      </c>
      <c r="R4388" s="3" t="s">
        <v>23032</v>
      </c>
      <c r="S4388" s="2">
        <v>48</v>
      </c>
      <c r="T4388" s="2" t="s">
        <v>23647</v>
      </c>
      <c r="U4388" s="2" t="s">
        <v>23695</v>
      </c>
      <c r="V4388" s="2" t="s">
        <v>23762</v>
      </c>
      <c r="W4388" s="2">
        <v>1000000</v>
      </c>
      <c r="X4388" s="2">
        <v>2004</v>
      </c>
      <c r="Y4388" s="2">
        <v>805</v>
      </c>
      <c r="Z4388" s="2">
        <v>6.9</v>
      </c>
      <c r="AA4388" s="2">
        <v>1.85</v>
      </c>
      <c r="AB4388" s="2">
        <v>305</v>
      </c>
    </row>
    <row r="4389" spans="1:28" x14ac:dyDescent="0.3">
      <c r="A4389" s="2" t="s">
        <v>29</v>
      </c>
      <c r="B4389" s="2" t="s">
        <v>1811</v>
      </c>
      <c r="C4389" s="2">
        <v>51</v>
      </c>
      <c r="D4389" s="2">
        <v>126</v>
      </c>
      <c r="E4389" s="2">
        <v>964</v>
      </c>
      <c r="F4389" s="2">
        <v>275</v>
      </c>
      <c r="G4389" s="2" t="s">
        <v>4857</v>
      </c>
      <c r="H4389" s="2">
        <v>319</v>
      </c>
      <c r="J4389" s="2" t="s">
        <v>23894</v>
      </c>
      <c r="K4389" s="2" t="s">
        <v>4872</v>
      </c>
      <c r="L4389" s="2" t="s">
        <v>11467</v>
      </c>
      <c r="M4389" s="2">
        <v>17799</v>
      </c>
      <c r="N4389" s="2">
        <v>1363</v>
      </c>
      <c r="O4389" s="2" t="s">
        <v>4645</v>
      </c>
      <c r="P4389" s="2">
        <v>10</v>
      </c>
      <c r="Q4389" s="2" t="s">
        <v>18297</v>
      </c>
      <c r="R4389" s="3" t="s">
        <v>23033</v>
      </c>
      <c r="S4389" s="2">
        <v>133</v>
      </c>
      <c r="T4389" s="2" t="s">
        <v>23647</v>
      </c>
      <c r="U4389" s="2" t="s">
        <v>23694</v>
      </c>
      <c r="V4389" s="2" t="s">
        <v>23766</v>
      </c>
      <c r="W4389" s="2">
        <v>1644736</v>
      </c>
      <c r="X4389" s="2">
        <v>1938</v>
      </c>
      <c r="Y4389" s="2">
        <v>302</v>
      </c>
      <c r="Z4389" s="2">
        <v>8</v>
      </c>
      <c r="AA4389" s="2">
        <v>1.37</v>
      </c>
      <c r="AB4389" s="2">
        <v>0</v>
      </c>
    </row>
    <row r="4390" spans="1:28" x14ac:dyDescent="0.3">
      <c r="A4390" s="2" t="s">
        <v>29</v>
      </c>
      <c r="B4390" s="2" t="s">
        <v>1595</v>
      </c>
      <c r="C4390" s="2">
        <v>101</v>
      </c>
      <c r="D4390" s="2">
        <v>118</v>
      </c>
      <c r="E4390" s="2">
        <v>160</v>
      </c>
      <c r="F4390" s="2">
        <v>426</v>
      </c>
      <c r="G4390" s="2" t="s">
        <v>4858</v>
      </c>
      <c r="H4390" s="2">
        <v>862</v>
      </c>
      <c r="J4390" s="2" t="s">
        <v>24273</v>
      </c>
      <c r="K4390" s="2" t="s">
        <v>4662</v>
      </c>
      <c r="L4390" s="2" t="s">
        <v>11468</v>
      </c>
      <c r="M4390" s="2">
        <v>33987</v>
      </c>
      <c r="N4390" s="2">
        <v>2247</v>
      </c>
      <c r="O4390" s="2" t="s">
        <v>4275</v>
      </c>
      <c r="P4390" s="2">
        <v>5</v>
      </c>
      <c r="Q4390" s="2" t="s">
        <v>18298</v>
      </c>
      <c r="R4390" s="3" t="s">
        <v>23034</v>
      </c>
      <c r="S4390" s="2">
        <v>150</v>
      </c>
      <c r="T4390" s="2" t="s">
        <v>23647</v>
      </c>
      <c r="U4390" s="2" t="s">
        <v>23694</v>
      </c>
      <c r="V4390" s="2" t="s">
        <v>23764</v>
      </c>
      <c r="W4390" s="2">
        <v>1650000</v>
      </c>
      <c r="X4390" s="2">
        <v>1953</v>
      </c>
      <c r="Y4390" s="2">
        <v>488</v>
      </c>
      <c r="Z4390" s="2">
        <v>7.8</v>
      </c>
      <c r="AA4390" s="2">
        <v>1.37</v>
      </c>
      <c r="AB4390" s="2">
        <v>0</v>
      </c>
    </row>
    <row r="4391" spans="1:28" x14ac:dyDescent="0.3">
      <c r="A4391" s="2" t="s">
        <v>28</v>
      </c>
      <c r="B4391" s="2" t="s">
        <v>1806</v>
      </c>
      <c r="C4391" s="2">
        <v>55</v>
      </c>
      <c r="D4391" s="2">
        <v>103</v>
      </c>
      <c r="E4391" s="2">
        <v>673</v>
      </c>
      <c r="F4391" s="2">
        <v>89</v>
      </c>
      <c r="G4391" s="2" t="s">
        <v>4859</v>
      </c>
      <c r="H4391" s="2">
        <v>281</v>
      </c>
      <c r="J4391" s="2" t="s">
        <v>5996</v>
      </c>
      <c r="K4391" s="2" t="s">
        <v>4111</v>
      </c>
      <c r="L4391" s="2" t="s">
        <v>11469</v>
      </c>
      <c r="M4391" s="2">
        <v>11920</v>
      </c>
      <c r="N4391" s="2">
        <v>955</v>
      </c>
      <c r="O4391" s="2" t="s">
        <v>13743</v>
      </c>
      <c r="P4391" s="2">
        <v>1</v>
      </c>
      <c r="Q4391" s="2" t="s">
        <v>18299</v>
      </c>
      <c r="R4391" s="3" t="s">
        <v>23035</v>
      </c>
      <c r="S4391" s="2">
        <v>90</v>
      </c>
      <c r="T4391" s="2" t="s">
        <v>23647</v>
      </c>
      <c r="U4391" s="2" t="s">
        <v>23694</v>
      </c>
      <c r="V4391" s="2" t="s">
        <v>23765</v>
      </c>
      <c r="W4391" s="2">
        <v>1600000</v>
      </c>
      <c r="X4391" s="2">
        <v>1949</v>
      </c>
      <c r="Y4391" s="2">
        <v>230</v>
      </c>
      <c r="Z4391" s="2">
        <v>7.4</v>
      </c>
      <c r="AA4391" s="2">
        <v>1.37</v>
      </c>
      <c r="AB4391" s="2">
        <v>721</v>
      </c>
    </row>
    <row r="4392" spans="1:28" x14ac:dyDescent="0.3">
      <c r="A4392" s="2" t="s">
        <v>28</v>
      </c>
      <c r="B4392" s="2" t="s">
        <v>2001</v>
      </c>
      <c r="C4392" s="2">
        <v>15</v>
      </c>
      <c r="D4392" s="2">
        <v>102</v>
      </c>
      <c r="E4392" s="2">
        <v>11</v>
      </c>
      <c r="F4392" s="2">
        <v>575</v>
      </c>
      <c r="G4392" s="2" t="s">
        <v>4860</v>
      </c>
      <c r="H4392" s="2">
        <v>651</v>
      </c>
      <c r="I4392" s="2">
        <v>2507106</v>
      </c>
      <c r="J4392" s="2" t="s">
        <v>24315</v>
      </c>
      <c r="K4392" s="2" t="s">
        <v>4119</v>
      </c>
      <c r="L4392" s="2" t="s">
        <v>11470</v>
      </c>
      <c r="M4392" s="2">
        <v>2561</v>
      </c>
      <c r="N4392" s="2">
        <v>3894</v>
      </c>
      <c r="O4392" s="2" t="s">
        <v>12201</v>
      </c>
      <c r="P4392" s="2">
        <v>0</v>
      </c>
      <c r="Q4392" s="2" t="s">
        <v>18300</v>
      </c>
      <c r="R4392" s="3" t="s">
        <v>23036</v>
      </c>
      <c r="S4392" s="2">
        <v>21</v>
      </c>
      <c r="T4392" s="2" t="s">
        <v>23647</v>
      </c>
      <c r="U4392" s="2" t="s">
        <v>23694</v>
      </c>
      <c r="V4392" s="2" t="s">
        <v>23760</v>
      </c>
      <c r="X4392" s="2">
        <v>2013</v>
      </c>
      <c r="Y4392" s="2">
        <v>611</v>
      </c>
      <c r="Z4392" s="2">
        <v>6.1</v>
      </c>
      <c r="AB4392" s="2">
        <v>0</v>
      </c>
    </row>
    <row r="4393" spans="1:28" x14ac:dyDescent="0.3">
      <c r="A4393" s="2" t="s">
        <v>28</v>
      </c>
      <c r="B4393" s="2" t="s">
        <v>2002</v>
      </c>
      <c r="C4393" s="2">
        <v>16</v>
      </c>
      <c r="D4393" s="2">
        <v>84</v>
      </c>
      <c r="E4393" s="2">
        <v>11</v>
      </c>
      <c r="F4393" s="2">
        <v>249</v>
      </c>
      <c r="G4393" s="2" t="s">
        <v>4861</v>
      </c>
      <c r="H4393" s="2">
        <v>489</v>
      </c>
      <c r="I4393" s="2">
        <v>6026908</v>
      </c>
      <c r="J4393" s="2" t="s">
        <v>24006</v>
      </c>
      <c r="K4393" s="2" t="s">
        <v>3582</v>
      </c>
      <c r="L4393" s="2" t="s">
        <v>11471</v>
      </c>
      <c r="M4393" s="2">
        <v>536</v>
      </c>
      <c r="N4393" s="2">
        <v>2196</v>
      </c>
      <c r="O4393" s="2" t="s">
        <v>13744</v>
      </c>
      <c r="P4393" s="2">
        <v>0</v>
      </c>
      <c r="Q4393" s="2" t="s">
        <v>18301</v>
      </c>
      <c r="R4393" s="3" t="s">
        <v>23037</v>
      </c>
      <c r="S4393" s="2">
        <v>13</v>
      </c>
      <c r="T4393" s="2" t="s">
        <v>23647</v>
      </c>
      <c r="U4393" s="2" t="s">
        <v>23694</v>
      </c>
      <c r="V4393" s="2" t="s">
        <v>23762</v>
      </c>
      <c r="W4393" s="2">
        <v>2000000</v>
      </c>
      <c r="X4393" s="2">
        <v>1999</v>
      </c>
      <c r="Y4393" s="2">
        <v>469</v>
      </c>
      <c r="Z4393" s="2">
        <v>4.3</v>
      </c>
      <c r="AB4393" s="2">
        <v>43</v>
      </c>
    </row>
    <row r="4394" spans="1:28" x14ac:dyDescent="0.3">
      <c r="A4394" s="2" t="s">
        <v>28</v>
      </c>
      <c r="B4394" s="2" t="s">
        <v>2003</v>
      </c>
      <c r="C4394" s="2">
        <v>5</v>
      </c>
      <c r="E4394" s="2">
        <v>8</v>
      </c>
      <c r="F4394" s="2">
        <v>394</v>
      </c>
      <c r="G4394" s="2" t="s">
        <v>4862</v>
      </c>
      <c r="H4394" s="2">
        <v>713</v>
      </c>
      <c r="I4394" s="2">
        <v>2592808</v>
      </c>
      <c r="J4394" s="2" t="s">
        <v>23969</v>
      </c>
      <c r="K4394" s="2" t="s">
        <v>3598</v>
      </c>
      <c r="L4394" s="2" t="s">
        <v>11472</v>
      </c>
      <c r="M4394" s="2">
        <v>548</v>
      </c>
      <c r="N4394" s="2">
        <v>3137</v>
      </c>
      <c r="O4394" s="2" t="s">
        <v>13604</v>
      </c>
      <c r="P4394" s="2">
        <v>5</v>
      </c>
      <c r="Q4394" s="2" t="s">
        <v>18302</v>
      </c>
      <c r="R4394" s="3" t="s">
        <v>23038</v>
      </c>
      <c r="S4394" s="2">
        <v>15</v>
      </c>
      <c r="T4394" s="2" t="s">
        <v>23647</v>
      </c>
      <c r="U4394" s="2" t="s">
        <v>23694</v>
      </c>
      <c r="V4394" s="2" t="s">
        <v>23762</v>
      </c>
      <c r="X4394" s="2">
        <v>2010</v>
      </c>
      <c r="Y4394" s="2">
        <v>607</v>
      </c>
      <c r="Z4394" s="2">
        <v>3.5</v>
      </c>
      <c r="AA4394" s="2">
        <v>2.35</v>
      </c>
      <c r="AB4394" s="2">
        <v>588</v>
      </c>
    </row>
    <row r="4395" spans="1:28" x14ac:dyDescent="0.3">
      <c r="A4395" s="2" t="s">
        <v>28</v>
      </c>
      <c r="B4395" s="2" t="s">
        <v>2004</v>
      </c>
      <c r="C4395" s="2">
        <v>109</v>
      </c>
      <c r="D4395" s="2">
        <v>95</v>
      </c>
      <c r="E4395" s="2">
        <v>0</v>
      </c>
      <c r="F4395" s="2">
        <v>0</v>
      </c>
      <c r="G4395" s="2" t="s">
        <v>4863</v>
      </c>
      <c r="H4395" s="2">
        <v>227</v>
      </c>
      <c r="I4395" s="2">
        <v>1060591</v>
      </c>
      <c r="J4395" s="2" t="s">
        <v>23894</v>
      </c>
      <c r="K4395" s="2" t="s">
        <v>6973</v>
      </c>
      <c r="L4395" s="2" t="s">
        <v>11473</v>
      </c>
      <c r="M4395" s="2">
        <v>9750</v>
      </c>
      <c r="N4395" s="2">
        <v>231</v>
      </c>
      <c r="O4395" s="2" t="s">
        <v>2004</v>
      </c>
      <c r="P4395" s="2">
        <v>0</v>
      </c>
      <c r="Q4395" s="2" t="s">
        <v>18303</v>
      </c>
      <c r="R4395" s="3" t="s">
        <v>23039</v>
      </c>
      <c r="S4395" s="2">
        <v>66</v>
      </c>
      <c r="T4395" s="2" t="s">
        <v>23677</v>
      </c>
      <c r="U4395" s="2" t="s">
        <v>23703</v>
      </c>
      <c r="V4395" s="2" t="s">
        <v>23760</v>
      </c>
      <c r="W4395" s="2">
        <v>1300000</v>
      </c>
      <c r="X4395" s="2">
        <v>2007</v>
      </c>
      <c r="Y4395" s="2">
        <v>4</v>
      </c>
      <c r="Z4395" s="2">
        <v>7.2</v>
      </c>
      <c r="AA4395" s="2">
        <v>1.85</v>
      </c>
      <c r="AB4395" s="2">
        <v>0</v>
      </c>
    </row>
    <row r="4396" spans="1:28" x14ac:dyDescent="0.3">
      <c r="A4396" s="2" t="s">
        <v>28</v>
      </c>
      <c r="B4396" s="2" t="s">
        <v>2005</v>
      </c>
      <c r="C4396" s="2">
        <v>40</v>
      </c>
      <c r="D4396" s="2">
        <v>92</v>
      </c>
      <c r="E4396" s="2">
        <v>0</v>
      </c>
      <c r="F4396" s="2">
        <v>2</v>
      </c>
      <c r="G4396" s="2" t="s">
        <v>4864</v>
      </c>
      <c r="H4396" s="2">
        <v>327</v>
      </c>
      <c r="J4396" s="2" t="s">
        <v>24267</v>
      </c>
      <c r="K4396" s="2" t="s">
        <v>2852</v>
      </c>
      <c r="L4396" s="2" t="s">
        <v>11474</v>
      </c>
      <c r="M4396" s="2">
        <v>2621</v>
      </c>
      <c r="N4396" s="2">
        <v>380</v>
      </c>
      <c r="O4396" s="2" t="s">
        <v>13745</v>
      </c>
      <c r="P4396" s="2">
        <v>3</v>
      </c>
      <c r="Q4396" s="2" t="s">
        <v>18304</v>
      </c>
      <c r="R4396" s="3" t="s">
        <v>23040</v>
      </c>
      <c r="S4396" s="2">
        <v>18</v>
      </c>
      <c r="T4396" s="2" t="s">
        <v>23647</v>
      </c>
      <c r="U4396" s="2" t="s">
        <v>23694</v>
      </c>
      <c r="V4396" s="2" t="s">
        <v>23762</v>
      </c>
      <c r="X4396" s="2">
        <v>2014</v>
      </c>
      <c r="Y4396" s="2">
        <v>51</v>
      </c>
      <c r="Z4396" s="2">
        <v>4.7</v>
      </c>
      <c r="AA4396" s="2">
        <v>2.35</v>
      </c>
      <c r="AB4396" s="2">
        <v>844</v>
      </c>
    </row>
    <row r="4397" spans="1:28" x14ac:dyDescent="0.3">
      <c r="A4397" s="2" t="s">
        <v>28</v>
      </c>
      <c r="B4397" s="2" t="s">
        <v>2006</v>
      </c>
      <c r="C4397" s="2">
        <v>51</v>
      </c>
      <c r="D4397" s="2">
        <v>90</v>
      </c>
      <c r="E4397" s="2">
        <v>21</v>
      </c>
      <c r="F4397" s="2">
        <v>27</v>
      </c>
      <c r="G4397" s="2" t="s">
        <v>4865</v>
      </c>
      <c r="H4397" s="2">
        <v>53</v>
      </c>
      <c r="I4397" s="2">
        <v>155972</v>
      </c>
      <c r="J4397" s="2" t="s">
        <v>23894</v>
      </c>
      <c r="K4397" s="2" t="s">
        <v>6974</v>
      </c>
      <c r="L4397" s="2" t="s">
        <v>11475</v>
      </c>
      <c r="M4397" s="2">
        <v>4702</v>
      </c>
      <c r="N4397" s="2">
        <v>137</v>
      </c>
      <c r="O4397" s="2" t="s">
        <v>13746</v>
      </c>
      <c r="P4397" s="2">
        <v>0</v>
      </c>
      <c r="Q4397" s="2" t="s">
        <v>18305</v>
      </c>
      <c r="R4397" s="3" t="s">
        <v>23041</v>
      </c>
      <c r="S4397" s="2">
        <v>23</v>
      </c>
      <c r="T4397" s="2" t="s">
        <v>23665</v>
      </c>
      <c r="U4397" s="2" t="s">
        <v>23747</v>
      </c>
      <c r="V4397" s="2" t="s">
        <v>23765</v>
      </c>
      <c r="W4397" s="2">
        <v>1500000</v>
      </c>
      <c r="X4397" s="2">
        <v>2006</v>
      </c>
      <c r="Y4397" s="2">
        <v>30</v>
      </c>
      <c r="Z4397" s="2">
        <v>7.3</v>
      </c>
      <c r="AB4397" s="2">
        <v>0</v>
      </c>
    </row>
    <row r="4398" spans="1:28" x14ac:dyDescent="0.3">
      <c r="A4398" s="2" t="s">
        <v>28</v>
      </c>
      <c r="B4398" s="2" t="s">
        <v>448</v>
      </c>
      <c r="C4398" s="2">
        <v>149</v>
      </c>
      <c r="D4398" s="2">
        <v>113</v>
      </c>
      <c r="E4398" s="2">
        <v>0</v>
      </c>
      <c r="F4398" s="2">
        <v>324</v>
      </c>
      <c r="G4398" s="2" t="s">
        <v>3705</v>
      </c>
      <c r="H4398" s="2">
        <v>11000</v>
      </c>
      <c r="J4398" s="2" t="s">
        <v>23950</v>
      </c>
      <c r="K4398" s="2" t="s">
        <v>3056</v>
      </c>
      <c r="L4398" s="2" t="s">
        <v>11476</v>
      </c>
      <c r="M4398" s="2">
        <v>74651</v>
      </c>
      <c r="N4398" s="2">
        <v>12157</v>
      </c>
      <c r="O4398" s="2" t="s">
        <v>13747</v>
      </c>
      <c r="P4398" s="2">
        <v>2</v>
      </c>
      <c r="Q4398" s="2" t="s">
        <v>18306</v>
      </c>
      <c r="R4398" s="3" t="s">
        <v>23042</v>
      </c>
      <c r="S4398" s="2">
        <v>313</v>
      </c>
      <c r="T4398" s="2" t="s">
        <v>23647</v>
      </c>
      <c r="U4398" s="2" t="s">
        <v>23694</v>
      </c>
      <c r="V4398" s="2" t="s">
        <v>23760</v>
      </c>
      <c r="W4398" s="2">
        <v>1600000</v>
      </c>
      <c r="X4398" s="2">
        <v>1974</v>
      </c>
      <c r="Y4398" s="2">
        <v>481</v>
      </c>
      <c r="Z4398" s="2">
        <v>7.9</v>
      </c>
      <c r="AA4398" s="2">
        <v>1.37</v>
      </c>
      <c r="AB4398" s="2">
        <v>6000</v>
      </c>
    </row>
    <row r="4399" spans="1:28" x14ac:dyDescent="0.3">
      <c r="A4399" s="2" t="s">
        <v>28</v>
      </c>
      <c r="B4399" s="2" t="s">
        <v>2007</v>
      </c>
      <c r="C4399" s="2">
        <v>4</v>
      </c>
      <c r="E4399" s="2">
        <v>0</v>
      </c>
      <c r="F4399" s="2">
        <v>45</v>
      </c>
      <c r="G4399" s="2" t="s">
        <v>4866</v>
      </c>
      <c r="H4399" s="2">
        <v>421</v>
      </c>
      <c r="I4399" s="2">
        <v>129319</v>
      </c>
      <c r="J4399" s="2" t="s">
        <v>6102</v>
      </c>
      <c r="K4399" s="2" t="s">
        <v>4376</v>
      </c>
      <c r="L4399" s="2" t="s">
        <v>11477</v>
      </c>
      <c r="M4399" s="2">
        <v>257</v>
      </c>
      <c r="N4399" s="2">
        <v>622</v>
      </c>
      <c r="O4399" s="2" t="s">
        <v>4501</v>
      </c>
      <c r="P4399" s="2">
        <v>4</v>
      </c>
      <c r="R4399" s="3" t="s">
        <v>23043</v>
      </c>
      <c r="S4399" s="2">
        <v>4</v>
      </c>
      <c r="T4399" s="2" t="s">
        <v>23647</v>
      </c>
      <c r="U4399" s="2" t="s">
        <v>23709</v>
      </c>
      <c r="W4399" s="2">
        <v>70000000</v>
      </c>
      <c r="X4399" s="2">
        <v>2005</v>
      </c>
      <c r="Y4399" s="2">
        <v>96</v>
      </c>
      <c r="Z4399" s="2">
        <v>5.0999999999999996</v>
      </c>
      <c r="AB4399" s="2">
        <v>9</v>
      </c>
    </row>
    <row r="4400" spans="1:28" x14ac:dyDescent="0.3">
      <c r="A4400" s="2" t="s">
        <v>28</v>
      </c>
      <c r="B4400" s="2" t="s">
        <v>2008</v>
      </c>
      <c r="C4400" s="2">
        <v>35</v>
      </c>
      <c r="D4400" s="2">
        <v>123</v>
      </c>
      <c r="E4400" s="2">
        <v>0</v>
      </c>
      <c r="F4400" s="2">
        <v>21</v>
      </c>
      <c r="G4400" s="2" t="s">
        <v>4867</v>
      </c>
      <c r="H4400" s="2">
        <v>963</v>
      </c>
      <c r="I4400" s="2">
        <v>26893</v>
      </c>
      <c r="J4400" s="2" t="s">
        <v>24215</v>
      </c>
      <c r="K4400" s="2" t="s">
        <v>6350</v>
      </c>
      <c r="L4400" s="2" t="s">
        <v>11478</v>
      </c>
      <c r="M4400" s="2">
        <v>4391</v>
      </c>
      <c r="N4400" s="2">
        <v>1694</v>
      </c>
      <c r="O4400" s="2" t="s">
        <v>13748</v>
      </c>
      <c r="P4400" s="2">
        <v>0</v>
      </c>
      <c r="Q4400" s="2" t="s">
        <v>18307</v>
      </c>
      <c r="R4400" s="3" t="s">
        <v>23044</v>
      </c>
      <c r="S4400" s="2">
        <v>26</v>
      </c>
      <c r="T4400" s="2" t="s">
        <v>23649</v>
      </c>
      <c r="U4400" s="2" t="s">
        <v>23703</v>
      </c>
      <c r="V4400" s="2" t="s">
        <v>23762</v>
      </c>
      <c r="W4400" s="2">
        <v>1600000</v>
      </c>
      <c r="X4400" s="2">
        <v>1969</v>
      </c>
      <c r="Y4400" s="2">
        <v>710</v>
      </c>
      <c r="Z4400" s="2">
        <v>7.2</v>
      </c>
      <c r="AA4400" s="2">
        <v>2.35</v>
      </c>
      <c r="AB4400" s="2">
        <v>278</v>
      </c>
    </row>
    <row r="4401" spans="1:28" x14ac:dyDescent="0.3">
      <c r="A4401" s="2" t="s">
        <v>28</v>
      </c>
      <c r="B4401" s="2" t="s">
        <v>2009</v>
      </c>
      <c r="C4401" s="2">
        <v>22</v>
      </c>
      <c r="D4401" s="2">
        <v>111</v>
      </c>
      <c r="E4401" s="2">
        <v>1000</v>
      </c>
      <c r="F4401" s="2">
        <v>127</v>
      </c>
      <c r="G4401" s="2" t="s">
        <v>4868</v>
      </c>
      <c r="H4401" s="2">
        <v>2000</v>
      </c>
      <c r="I4401" s="2">
        <v>2580</v>
      </c>
      <c r="J4401" s="2" t="s">
        <v>24419</v>
      </c>
      <c r="K4401" s="2" t="s">
        <v>2450</v>
      </c>
      <c r="L4401" s="2" t="s">
        <v>11479</v>
      </c>
      <c r="M4401" s="2">
        <v>1618</v>
      </c>
      <c r="N4401" s="2">
        <v>2564</v>
      </c>
      <c r="O4401" s="2" t="s">
        <v>4248</v>
      </c>
      <c r="P4401" s="2">
        <v>2</v>
      </c>
      <c r="Q4401" s="2" t="s">
        <v>18308</v>
      </c>
      <c r="R4401" s="3" t="s">
        <v>23045</v>
      </c>
      <c r="S4401" s="2">
        <v>40</v>
      </c>
      <c r="T4401" s="2" t="s">
        <v>23647</v>
      </c>
      <c r="U4401" s="2" t="s">
        <v>23694</v>
      </c>
      <c r="V4401" s="2" t="s">
        <v>23762</v>
      </c>
      <c r="W4401" s="2">
        <v>1650000</v>
      </c>
      <c r="X4401" s="2">
        <v>2003</v>
      </c>
      <c r="Y4401" s="2">
        <v>163</v>
      </c>
      <c r="Z4401" s="2">
        <v>5.4</v>
      </c>
      <c r="AA4401" s="2">
        <v>2.35</v>
      </c>
      <c r="AB4401" s="2">
        <v>63</v>
      </c>
    </row>
    <row r="4402" spans="1:28" x14ac:dyDescent="0.3">
      <c r="A4402" s="2" t="s">
        <v>28</v>
      </c>
      <c r="B4402" s="2" t="s">
        <v>2010</v>
      </c>
      <c r="C4402" s="2">
        <v>68</v>
      </c>
      <c r="D4402" s="2">
        <v>99</v>
      </c>
      <c r="E4402" s="2">
        <v>4</v>
      </c>
      <c r="F4402" s="2">
        <v>114</v>
      </c>
      <c r="G4402" s="2" t="s">
        <v>4869</v>
      </c>
      <c r="H4402" s="2">
        <v>427</v>
      </c>
      <c r="J4402" s="2" t="s">
        <v>5714</v>
      </c>
      <c r="K4402" s="2" t="s">
        <v>6975</v>
      </c>
      <c r="L4402" s="2" t="s">
        <v>11480</v>
      </c>
      <c r="M4402" s="2">
        <v>3313</v>
      </c>
      <c r="N4402" s="2">
        <v>992</v>
      </c>
      <c r="O4402" s="2" t="s">
        <v>13749</v>
      </c>
      <c r="P4402" s="2">
        <v>0</v>
      </c>
      <c r="Q4402" s="2" t="s">
        <v>18309</v>
      </c>
      <c r="R4402" s="3" t="s">
        <v>23046</v>
      </c>
      <c r="S4402" s="2">
        <v>40</v>
      </c>
      <c r="T4402" s="2" t="s">
        <v>23647</v>
      </c>
      <c r="U4402" s="2" t="s">
        <v>23694</v>
      </c>
      <c r="V4402" s="2" t="s">
        <v>23764</v>
      </c>
      <c r="X4402" s="2">
        <v>2016</v>
      </c>
      <c r="Y4402" s="2">
        <v>253</v>
      </c>
      <c r="Z4402" s="2">
        <v>3.7</v>
      </c>
      <c r="AB4402" s="2">
        <v>2000</v>
      </c>
    </row>
    <row r="4403" spans="1:28" x14ac:dyDescent="0.3">
      <c r="A4403" s="2" t="s">
        <v>28</v>
      </c>
      <c r="B4403" s="2" t="s">
        <v>40</v>
      </c>
      <c r="C4403" s="2">
        <v>287</v>
      </c>
      <c r="D4403" s="2">
        <v>110</v>
      </c>
      <c r="E4403" s="2">
        <v>0</v>
      </c>
      <c r="F4403" s="2">
        <v>1000</v>
      </c>
      <c r="G4403" s="2" t="s">
        <v>2960</v>
      </c>
      <c r="H4403" s="2">
        <v>3000</v>
      </c>
      <c r="I4403" s="2">
        <v>58885635</v>
      </c>
      <c r="J4403" s="2" t="s">
        <v>24218</v>
      </c>
      <c r="K4403" s="2" t="s">
        <v>3084</v>
      </c>
      <c r="L4403" s="2" t="s">
        <v>8979</v>
      </c>
      <c r="M4403" s="2">
        <v>194426</v>
      </c>
      <c r="N4403" s="2">
        <v>10438</v>
      </c>
      <c r="O4403" s="2" t="s">
        <v>3258</v>
      </c>
      <c r="P4403" s="2">
        <v>0</v>
      </c>
      <c r="Q4403" s="2" t="s">
        <v>15869</v>
      </c>
      <c r="R4403" s="3" t="s">
        <v>20543</v>
      </c>
      <c r="S4403" s="2">
        <v>1057</v>
      </c>
      <c r="T4403" s="2" t="s">
        <v>23647</v>
      </c>
      <c r="U4403" s="2" t="s">
        <v>23694</v>
      </c>
      <c r="V4403" s="2" t="s">
        <v>23762</v>
      </c>
      <c r="W4403" s="2">
        <v>26000000</v>
      </c>
      <c r="X4403" s="2">
        <v>2004</v>
      </c>
      <c r="Y4403" s="2">
        <v>2000</v>
      </c>
      <c r="Z4403" s="2">
        <v>7.4</v>
      </c>
      <c r="AA4403" s="2">
        <v>2.35</v>
      </c>
      <c r="AB4403" s="2">
        <v>7000</v>
      </c>
    </row>
    <row r="4404" spans="1:28" x14ac:dyDescent="0.3">
      <c r="A4404" s="2" t="s">
        <v>28</v>
      </c>
      <c r="B4404" s="2" t="s">
        <v>2011</v>
      </c>
      <c r="C4404" s="2">
        <v>173</v>
      </c>
      <c r="D4404" s="2">
        <v>108</v>
      </c>
      <c r="E4404" s="2">
        <v>191</v>
      </c>
      <c r="F4404" s="2">
        <v>336</v>
      </c>
      <c r="G4404" s="2" t="s">
        <v>4870</v>
      </c>
      <c r="H4404" s="2">
        <v>597</v>
      </c>
      <c r="I4404" s="2">
        <v>19067631</v>
      </c>
      <c r="J4404" s="2" t="s">
        <v>23894</v>
      </c>
      <c r="K4404" s="2" t="s">
        <v>3536</v>
      </c>
      <c r="L4404" s="2" t="s">
        <v>11481</v>
      </c>
      <c r="M4404" s="2">
        <v>37714</v>
      </c>
      <c r="N4404" s="2">
        <v>1981</v>
      </c>
      <c r="O4404" s="2" t="s">
        <v>12561</v>
      </c>
      <c r="P4404" s="2">
        <v>1</v>
      </c>
      <c r="Q4404" s="2" t="s">
        <v>18310</v>
      </c>
      <c r="R4404" s="3" t="s">
        <v>23047</v>
      </c>
      <c r="S4404" s="2">
        <v>204</v>
      </c>
      <c r="T4404" s="2" t="s">
        <v>23647</v>
      </c>
      <c r="U4404" s="2" t="s">
        <v>23694</v>
      </c>
      <c r="V4404" s="2" t="s">
        <v>23759</v>
      </c>
      <c r="W4404" s="2">
        <v>2000000</v>
      </c>
      <c r="X4404" s="2">
        <v>2007</v>
      </c>
      <c r="Y4404" s="2">
        <v>541</v>
      </c>
      <c r="Z4404" s="2">
        <v>7.1</v>
      </c>
      <c r="AA4404" s="2">
        <v>1.85</v>
      </c>
      <c r="AB4404" s="2">
        <v>0</v>
      </c>
    </row>
    <row r="4405" spans="1:28" x14ac:dyDescent="0.3">
      <c r="A4405" s="2" t="s">
        <v>28</v>
      </c>
      <c r="B4405" s="2" t="s">
        <v>2012</v>
      </c>
      <c r="C4405" s="2">
        <v>61</v>
      </c>
      <c r="D4405" s="2">
        <v>92</v>
      </c>
      <c r="E4405" s="2">
        <v>15</v>
      </c>
      <c r="F4405" s="2">
        <v>49</v>
      </c>
      <c r="G4405" s="2" t="s">
        <v>4871</v>
      </c>
      <c r="H4405" s="2">
        <v>633</v>
      </c>
      <c r="I4405" s="2">
        <v>11806119</v>
      </c>
      <c r="J4405" s="2" t="s">
        <v>24371</v>
      </c>
      <c r="K4405" s="2" t="s">
        <v>6558</v>
      </c>
      <c r="L4405" s="2" t="s">
        <v>11482</v>
      </c>
      <c r="M4405" s="2">
        <v>57578</v>
      </c>
      <c r="N4405" s="2">
        <v>1168</v>
      </c>
      <c r="O4405" s="2" t="s">
        <v>13750</v>
      </c>
      <c r="P4405" s="2">
        <v>1</v>
      </c>
      <c r="Q4405" s="2" t="s">
        <v>18311</v>
      </c>
      <c r="R4405" s="3" t="s">
        <v>23048</v>
      </c>
      <c r="S4405" s="2">
        <v>210</v>
      </c>
      <c r="T4405" s="2" t="s">
        <v>23647</v>
      </c>
      <c r="U4405" s="2" t="s">
        <v>23694</v>
      </c>
      <c r="V4405" s="2" t="s">
        <v>23762</v>
      </c>
      <c r="W4405" s="2">
        <v>1100000</v>
      </c>
      <c r="X4405" s="2">
        <v>1988</v>
      </c>
      <c r="Y4405" s="2">
        <v>403</v>
      </c>
      <c r="Z4405" s="2">
        <v>6.8</v>
      </c>
      <c r="AA4405" s="2">
        <v>1.85</v>
      </c>
      <c r="AB4405" s="2">
        <v>0</v>
      </c>
    </row>
    <row r="4406" spans="1:28" x14ac:dyDescent="0.3">
      <c r="A4406" s="2" t="s">
        <v>29</v>
      </c>
      <c r="B4406" s="2" t="s">
        <v>1811</v>
      </c>
      <c r="C4406" s="2">
        <v>96</v>
      </c>
      <c r="D4406" s="2">
        <v>120</v>
      </c>
      <c r="E4406" s="2">
        <v>964</v>
      </c>
      <c r="F4406" s="2">
        <v>248</v>
      </c>
      <c r="G4406" s="2" t="s">
        <v>4872</v>
      </c>
      <c r="H4406" s="2">
        <v>607</v>
      </c>
      <c r="J4406" s="2" t="s">
        <v>24006</v>
      </c>
      <c r="K4406" s="2" t="s">
        <v>4943</v>
      </c>
      <c r="L4406" s="2" t="s">
        <v>11483</v>
      </c>
      <c r="M4406" s="2">
        <v>77392</v>
      </c>
      <c r="N4406" s="2">
        <v>1573</v>
      </c>
      <c r="O4406" s="2" t="s">
        <v>13521</v>
      </c>
      <c r="P4406" s="2">
        <v>7</v>
      </c>
      <c r="Q4406" s="2" t="s">
        <v>18312</v>
      </c>
      <c r="R4406" s="3" t="s">
        <v>23049</v>
      </c>
      <c r="S4406" s="2">
        <v>245</v>
      </c>
      <c r="T4406" s="2" t="s">
        <v>23647</v>
      </c>
      <c r="U4406" s="2" t="s">
        <v>23694</v>
      </c>
      <c r="V4406" s="2" t="s">
        <v>23764</v>
      </c>
      <c r="W4406" s="2">
        <v>1500000</v>
      </c>
      <c r="X4406" s="2">
        <v>1939</v>
      </c>
      <c r="Y4406" s="2">
        <v>319</v>
      </c>
      <c r="Z4406" s="2">
        <v>8.1999999999999993</v>
      </c>
      <c r="AA4406" s="2">
        <v>1.37</v>
      </c>
      <c r="AB4406" s="2">
        <v>0</v>
      </c>
    </row>
    <row r="4407" spans="1:28" x14ac:dyDescent="0.3">
      <c r="A4407" s="2" t="s">
        <v>28</v>
      </c>
      <c r="B4407" s="2" t="s">
        <v>1912</v>
      </c>
      <c r="C4407" s="2">
        <v>71</v>
      </c>
      <c r="D4407" s="2">
        <v>91</v>
      </c>
      <c r="E4407" s="2">
        <v>184</v>
      </c>
      <c r="F4407" s="2">
        <v>82</v>
      </c>
      <c r="G4407" s="2" t="s">
        <v>4873</v>
      </c>
      <c r="H4407" s="2">
        <v>3000</v>
      </c>
      <c r="I4407" s="2">
        <v>7417210</v>
      </c>
      <c r="J4407" s="2" t="s">
        <v>5558</v>
      </c>
      <c r="K4407" s="2" t="s">
        <v>2549</v>
      </c>
      <c r="L4407" s="2" t="s">
        <v>11484</v>
      </c>
      <c r="M4407" s="2">
        <v>59041</v>
      </c>
      <c r="N4407" s="2">
        <v>3310</v>
      </c>
      <c r="O4407" s="2" t="s">
        <v>13751</v>
      </c>
      <c r="P4407" s="2">
        <v>1</v>
      </c>
      <c r="Q4407" s="2" t="s">
        <v>18313</v>
      </c>
      <c r="R4407" s="3" t="s">
        <v>23050</v>
      </c>
      <c r="S4407" s="2">
        <v>408</v>
      </c>
      <c r="T4407" s="2" t="s">
        <v>23647</v>
      </c>
      <c r="U4407" s="2" t="s">
        <v>23694</v>
      </c>
      <c r="W4407" s="2">
        <v>1500000</v>
      </c>
      <c r="X4407" s="2">
        <v>1995</v>
      </c>
      <c r="Y4407" s="2">
        <v>202</v>
      </c>
      <c r="Z4407" s="2">
        <v>7</v>
      </c>
      <c r="AA4407" s="2">
        <v>1.85</v>
      </c>
      <c r="AB4407" s="2">
        <v>0</v>
      </c>
    </row>
    <row r="4408" spans="1:28" x14ac:dyDescent="0.3">
      <c r="A4408" s="2" t="s">
        <v>28</v>
      </c>
      <c r="B4408" s="2" t="s">
        <v>1377</v>
      </c>
      <c r="C4408" s="2">
        <v>110</v>
      </c>
      <c r="D4408" s="2">
        <v>88</v>
      </c>
      <c r="E4408" s="2">
        <v>387</v>
      </c>
      <c r="F4408" s="2">
        <v>18</v>
      </c>
      <c r="G4408" s="2" t="s">
        <v>4874</v>
      </c>
      <c r="H4408" s="2">
        <v>436</v>
      </c>
      <c r="I4408" s="2">
        <v>7362100</v>
      </c>
      <c r="J4408" s="2" t="s">
        <v>24006</v>
      </c>
      <c r="K4408" s="2" t="s">
        <v>6976</v>
      </c>
      <c r="L4408" s="2" t="s">
        <v>11485</v>
      </c>
      <c r="M4408" s="2">
        <v>60295</v>
      </c>
      <c r="N4408" s="2">
        <v>479</v>
      </c>
      <c r="O4408" s="2" t="s">
        <v>13752</v>
      </c>
      <c r="P4408" s="2">
        <v>0</v>
      </c>
      <c r="Q4408" s="2" t="s">
        <v>18314</v>
      </c>
      <c r="R4408" s="3" t="s">
        <v>23051</v>
      </c>
      <c r="S4408" s="2">
        <v>232</v>
      </c>
      <c r="T4408" s="2" t="s">
        <v>23647</v>
      </c>
      <c r="U4408" s="2" t="s">
        <v>23694</v>
      </c>
      <c r="V4408" s="2" t="s">
        <v>23762</v>
      </c>
      <c r="W4408" s="2">
        <v>1500000</v>
      </c>
      <c r="X4408" s="2">
        <v>2005</v>
      </c>
      <c r="Y4408" s="2">
        <v>25</v>
      </c>
      <c r="Z4408" s="2">
        <v>7.4</v>
      </c>
      <c r="AA4408" s="2">
        <v>1.85</v>
      </c>
      <c r="AB4408" s="2">
        <v>0</v>
      </c>
    </row>
    <row r="4409" spans="1:28" x14ac:dyDescent="0.3">
      <c r="A4409" s="2" t="s">
        <v>28</v>
      </c>
      <c r="B4409" s="2" t="s">
        <v>821</v>
      </c>
      <c r="C4409" s="2">
        <v>110</v>
      </c>
      <c r="D4409" s="2">
        <v>97</v>
      </c>
      <c r="E4409" s="2">
        <v>0</v>
      </c>
      <c r="F4409" s="2">
        <v>117</v>
      </c>
      <c r="G4409" s="2" t="s">
        <v>4875</v>
      </c>
      <c r="H4409" s="2">
        <v>378</v>
      </c>
      <c r="I4409" s="2">
        <v>7022940</v>
      </c>
      <c r="J4409" s="2" t="s">
        <v>23894</v>
      </c>
      <c r="K4409" s="2" t="s">
        <v>6977</v>
      </c>
      <c r="L4409" s="2" t="s">
        <v>11486</v>
      </c>
      <c r="M4409" s="2">
        <v>14018</v>
      </c>
      <c r="N4409" s="2">
        <v>1173</v>
      </c>
      <c r="O4409" s="2" t="s">
        <v>13753</v>
      </c>
      <c r="P4409" s="2">
        <v>1</v>
      </c>
      <c r="Q4409" s="2" t="s">
        <v>18315</v>
      </c>
      <c r="R4409" s="3" t="s">
        <v>23052</v>
      </c>
      <c r="S4409" s="2">
        <v>190</v>
      </c>
      <c r="T4409" s="2" t="s">
        <v>23647</v>
      </c>
      <c r="U4409" s="2" t="s">
        <v>23694</v>
      </c>
      <c r="V4409" s="2" t="s">
        <v>23762</v>
      </c>
      <c r="W4409" s="2">
        <v>1000000</v>
      </c>
      <c r="X4409" s="2">
        <v>2001</v>
      </c>
      <c r="Y4409" s="2">
        <v>321</v>
      </c>
      <c r="Z4409" s="2">
        <v>6.7</v>
      </c>
      <c r="AA4409" s="2">
        <v>1.85</v>
      </c>
      <c r="AB4409" s="2">
        <v>682</v>
      </c>
    </row>
    <row r="4410" spans="1:28" x14ac:dyDescent="0.3">
      <c r="A4410" s="2" t="s">
        <v>28</v>
      </c>
      <c r="B4410" s="2" t="s">
        <v>215</v>
      </c>
      <c r="C4410" s="2">
        <v>101</v>
      </c>
      <c r="D4410" s="2">
        <v>95</v>
      </c>
      <c r="E4410" s="2">
        <v>611</v>
      </c>
      <c r="F4410" s="2">
        <v>3</v>
      </c>
      <c r="G4410" s="2" t="s">
        <v>4099</v>
      </c>
      <c r="H4410" s="2">
        <v>9</v>
      </c>
      <c r="I4410" s="2">
        <v>190666</v>
      </c>
      <c r="J4410" s="2" t="s">
        <v>24006</v>
      </c>
      <c r="K4410" s="2" t="s">
        <v>6621</v>
      </c>
      <c r="L4410" s="2" t="s">
        <v>10166</v>
      </c>
      <c r="M4410" s="2">
        <v>2410</v>
      </c>
      <c r="N4410" s="2">
        <v>18</v>
      </c>
      <c r="O4410" s="2" t="s">
        <v>13083</v>
      </c>
      <c r="P4410" s="2">
        <v>1</v>
      </c>
      <c r="Q4410" s="2" t="s">
        <v>17047</v>
      </c>
      <c r="R4410" s="3" t="s">
        <v>21731</v>
      </c>
      <c r="S4410" s="2">
        <v>20</v>
      </c>
      <c r="T4410" s="2" t="s">
        <v>23650</v>
      </c>
      <c r="U4410" s="2" t="s">
        <v>23702</v>
      </c>
      <c r="V4410" s="2" t="s">
        <v>23762</v>
      </c>
      <c r="X4410" s="2">
        <v>2009</v>
      </c>
      <c r="Y4410" s="2">
        <v>4</v>
      </c>
      <c r="Z4410" s="2">
        <v>5.7</v>
      </c>
      <c r="AA4410" s="2">
        <v>2.35</v>
      </c>
      <c r="AB4410" s="2">
        <v>784</v>
      </c>
    </row>
    <row r="4411" spans="1:28" x14ac:dyDescent="0.3">
      <c r="B4411" s="2" t="s">
        <v>500</v>
      </c>
      <c r="C4411" s="2">
        <v>2</v>
      </c>
      <c r="D4411" s="2">
        <v>90</v>
      </c>
      <c r="E4411" s="2">
        <v>134</v>
      </c>
      <c r="F4411" s="2">
        <v>354</v>
      </c>
      <c r="G4411" s="2" t="s">
        <v>4876</v>
      </c>
      <c r="H4411" s="2">
        <v>260000</v>
      </c>
      <c r="J4411" s="2" t="s">
        <v>5389</v>
      </c>
      <c r="K4411" s="2" t="s">
        <v>6978</v>
      </c>
      <c r="L4411" s="2" t="s">
        <v>11487</v>
      </c>
      <c r="M4411" s="2">
        <v>246</v>
      </c>
      <c r="N4411" s="2">
        <v>261818</v>
      </c>
      <c r="O4411" s="2" t="s">
        <v>13754</v>
      </c>
      <c r="P4411" s="2">
        <v>5</v>
      </c>
      <c r="R4411" s="3" t="s">
        <v>23053</v>
      </c>
      <c r="S4411" s="2">
        <v>1</v>
      </c>
      <c r="U4411" s="2" t="s">
        <v>23694</v>
      </c>
      <c r="W4411" s="2">
        <v>17000000</v>
      </c>
      <c r="X4411" s="2">
        <v>2016</v>
      </c>
      <c r="Y4411" s="2">
        <v>454</v>
      </c>
      <c r="Z4411" s="2">
        <v>9.1</v>
      </c>
      <c r="AB4411" s="2">
        <v>0</v>
      </c>
    </row>
    <row r="4412" spans="1:28" x14ac:dyDescent="0.3">
      <c r="A4412" s="2" t="s">
        <v>28</v>
      </c>
      <c r="B4412" s="2" t="s">
        <v>959</v>
      </c>
      <c r="C4412" s="2">
        <v>97</v>
      </c>
      <c r="D4412" s="2">
        <v>95</v>
      </c>
      <c r="E4412" s="2">
        <v>13000</v>
      </c>
      <c r="F4412" s="2">
        <v>82</v>
      </c>
      <c r="G4412" s="2" t="s">
        <v>4877</v>
      </c>
      <c r="H4412" s="2">
        <v>472</v>
      </c>
      <c r="J4412" s="2" t="s">
        <v>25114</v>
      </c>
      <c r="K4412" s="2" t="s">
        <v>6979</v>
      </c>
      <c r="L4412" s="2" t="s">
        <v>11488</v>
      </c>
      <c r="M4412" s="2">
        <v>32927</v>
      </c>
      <c r="N4412" s="2">
        <v>896</v>
      </c>
      <c r="O4412" s="2" t="s">
        <v>13755</v>
      </c>
      <c r="P4412" s="2">
        <v>1</v>
      </c>
      <c r="Q4412" s="2" t="s">
        <v>18316</v>
      </c>
      <c r="R4412" s="3" t="s">
        <v>23054</v>
      </c>
      <c r="S4412" s="2">
        <v>161</v>
      </c>
      <c r="T4412" s="2" t="s">
        <v>23647</v>
      </c>
      <c r="U4412" s="2" t="s">
        <v>23694</v>
      </c>
      <c r="V4412" s="2" t="s">
        <v>23765</v>
      </c>
      <c r="W4412" s="2">
        <v>1696377</v>
      </c>
      <c r="X4412" s="2">
        <v>1945</v>
      </c>
      <c r="Y4412" s="2">
        <v>239</v>
      </c>
      <c r="Z4412" s="2">
        <v>7.6</v>
      </c>
      <c r="AA4412" s="2">
        <v>1.37</v>
      </c>
      <c r="AB4412" s="2">
        <v>0</v>
      </c>
    </row>
    <row r="4413" spans="1:28" x14ac:dyDescent="0.3">
      <c r="A4413" s="2" t="s">
        <v>28</v>
      </c>
      <c r="B4413" s="2" t="s">
        <v>870</v>
      </c>
      <c r="C4413" s="2">
        <v>53</v>
      </c>
      <c r="D4413" s="2">
        <v>103</v>
      </c>
      <c r="E4413" s="2">
        <v>460</v>
      </c>
      <c r="F4413" s="2">
        <v>900</v>
      </c>
      <c r="G4413" s="2" t="s">
        <v>2958</v>
      </c>
      <c r="H4413" s="2">
        <v>991</v>
      </c>
      <c r="I4413" s="2">
        <v>5132222</v>
      </c>
      <c r="J4413" s="2" t="s">
        <v>24133</v>
      </c>
      <c r="K4413" s="2" t="s">
        <v>2465</v>
      </c>
      <c r="L4413" s="2" t="s">
        <v>11489</v>
      </c>
      <c r="M4413" s="2">
        <v>14112</v>
      </c>
      <c r="N4413" s="2">
        <v>2990</v>
      </c>
      <c r="O4413" s="2" t="s">
        <v>3703</v>
      </c>
      <c r="P4413" s="2">
        <v>1</v>
      </c>
      <c r="Q4413" s="2" t="s">
        <v>18317</v>
      </c>
      <c r="R4413" s="3" t="s">
        <v>23055</v>
      </c>
      <c r="S4413" s="2">
        <v>83</v>
      </c>
      <c r="T4413" s="2" t="s">
        <v>23647</v>
      </c>
      <c r="U4413" s="2" t="s">
        <v>23697</v>
      </c>
      <c r="V4413" s="2" t="s">
        <v>23762</v>
      </c>
      <c r="W4413" s="2">
        <v>2000000</v>
      </c>
      <c r="X4413" s="2">
        <v>1994</v>
      </c>
      <c r="Y4413" s="2">
        <v>971</v>
      </c>
      <c r="Z4413" s="2">
        <v>7.2</v>
      </c>
      <c r="AA4413" s="2">
        <v>1.85</v>
      </c>
      <c r="AB4413" s="2">
        <v>619</v>
      </c>
    </row>
    <row r="4414" spans="1:28" x14ac:dyDescent="0.3">
      <c r="A4414" s="2" t="s">
        <v>28</v>
      </c>
      <c r="B4414" s="2" t="s">
        <v>1384</v>
      </c>
      <c r="C4414" s="2">
        <v>106</v>
      </c>
      <c r="D4414" s="2">
        <v>110</v>
      </c>
      <c r="E4414" s="2">
        <v>787</v>
      </c>
      <c r="F4414" s="2">
        <v>642</v>
      </c>
      <c r="G4414" s="2" t="s">
        <v>1384</v>
      </c>
      <c r="H4414" s="2">
        <v>1000</v>
      </c>
      <c r="I4414" s="2">
        <v>2365931</v>
      </c>
      <c r="J4414" s="2" t="s">
        <v>24074</v>
      </c>
      <c r="K4414" s="2" t="s">
        <v>3075</v>
      </c>
      <c r="L4414" s="2" t="s">
        <v>11490</v>
      </c>
      <c r="M4414" s="2">
        <v>36657</v>
      </c>
      <c r="N4414" s="2">
        <v>4762</v>
      </c>
      <c r="O4414" s="2" t="s">
        <v>3879</v>
      </c>
      <c r="P4414" s="2">
        <v>2</v>
      </c>
      <c r="Q4414" s="2" t="s">
        <v>18318</v>
      </c>
      <c r="R4414" s="3" t="s">
        <v>23056</v>
      </c>
      <c r="S4414" s="2">
        <v>318</v>
      </c>
      <c r="T4414" s="2" t="s">
        <v>23647</v>
      </c>
      <c r="U4414" s="2" t="s">
        <v>23694</v>
      </c>
      <c r="V4414" s="2" t="s">
        <v>23762</v>
      </c>
      <c r="W4414" s="2">
        <v>1500000</v>
      </c>
      <c r="X4414" s="2">
        <v>1998</v>
      </c>
      <c r="Y4414" s="2">
        <v>787</v>
      </c>
      <c r="Z4414" s="2">
        <v>7.5</v>
      </c>
      <c r="AA4414" s="2">
        <v>1.85</v>
      </c>
      <c r="AB4414" s="2">
        <v>0</v>
      </c>
    </row>
    <row r="4415" spans="1:28" x14ac:dyDescent="0.3">
      <c r="A4415" s="2" t="s">
        <v>28</v>
      </c>
      <c r="B4415" s="2" t="s">
        <v>63</v>
      </c>
      <c r="C4415" s="2">
        <v>445</v>
      </c>
      <c r="D4415" s="2">
        <v>103</v>
      </c>
      <c r="E4415" s="2">
        <v>0</v>
      </c>
      <c r="F4415" s="2">
        <v>588</v>
      </c>
      <c r="G4415" s="2" t="s">
        <v>4349</v>
      </c>
      <c r="H4415" s="2">
        <v>852</v>
      </c>
      <c r="I4415" s="2">
        <v>53991137</v>
      </c>
      <c r="J4415" s="2" t="s">
        <v>24020</v>
      </c>
      <c r="K4415" s="2" t="s">
        <v>3325</v>
      </c>
      <c r="L4415" s="2" t="s">
        <v>11491</v>
      </c>
      <c r="M4415" s="2">
        <v>202800</v>
      </c>
      <c r="N4415" s="2">
        <v>3030</v>
      </c>
      <c r="O4415" s="2" t="s">
        <v>13756</v>
      </c>
      <c r="P4415" s="2">
        <v>1</v>
      </c>
      <c r="Q4415" s="2" t="s">
        <v>18319</v>
      </c>
      <c r="R4415" s="3" t="s">
        <v>23057</v>
      </c>
      <c r="S4415" s="2">
        <v>752</v>
      </c>
      <c r="T4415" s="2" t="s">
        <v>23647</v>
      </c>
      <c r="U4415" s="2" t="s">
        <v>23694</v>
      </c>
      <c r="V4415" s="2" t="s">
        <v>23759</v>
      </c>
      <c r="W4415" s="2">
        <v>1500000</v>
      </c>
      <c r="X4415" s="2">
        <v>2010</v>
      </c>
      <c r="Y4415" s="2">
        <v>618</v>
      </c>
      <c r="Z4415" s="2">
        <v>6.8</v>
      </c>
      <c r="AA4415" s="2">
        <v>2.35</v>
      </c>
      <c r="AB4415" s="2">
        <v>60000</v>
      </c>
    </row>
    <row r="4416" spans="1:28" x14ac:dyDescent="0.3">
      <c r="A4416" s="2" t="s">
        <v>28</v>
      </c>
      <c r="B4416" s="2" t="s">
        <v>2013</v>
      </c>
      <c r="C4416" s="2">
        <v>131</v>
      </c>
      <c r="D4416" s="2">
        <v>92</v>
      </c>
      <c r="E4416" s="2">
        <v>92</v>
      </c>
      <c r="F4416" s="2">
        <v>166</v>
      </c>
      <c r="G4416" s="2" t="s">
        <v>4191</v>
      </c>
      <c r="H4416" s="2">
        <v>752</v>
      </c>
      <c r="J4416" s="2" t="s">
        <v>25115</v>
      </c>
      <c r="K4416" s="2" t="s">
        <v>6227</v>
      </c>
      <c r="L4416" s="2" t="s">
        <v>11492</v>
      </c>
      <c r="M4416" s="2">
        <v>25332</v>
      </c>
      <c r="N4416" s="2">
        <v>1652</v>
      </c>
      <c r="O4416" s="2" t="s">
        <v>13757</v>
      </c>
      <c r="P4416" s="2">
        <v>3</v>
      </c>
      <c r="Q4416" s="2" t="s">
        <v>18320</v>
      </c>
      <c r="R4416" s="3" t="s">
        <v>23058</v>
      </c>
      <c r="S4416" s="2">
        <v>148</v>
      </c>
      <c r="T4416" s="2" t="s">
        <v>23647</v>
      </c>
      <c r="U4416" s="2" t="s">
        <v>23694</v>
      </c>
      <c r="V4416" s="2" t="s">
        <v>23762</v>
      </c>
      <c r="W4416" s="2">
        <v>1500000</v>
      </c>
      <c r="X4416" s="2">
        <v>1984</v>
      </c>
      <c r="Y4416" s="2">
        <v>324</v>
      </c>
      <c r="Z4416" s="2">
        <v>6.9</v>
      </c>
      <c r="AA4416" s="2">
        <v>1.85</v>
      </c>
      <c r="AB4416" s="2">
        <v>0</v>
      </c>
    </row>
    <row r="4417" spans="1:28" x14ac:dyDescent="0.3">
      <c r="A4417" s="2" t="s">
        <v>28</v>
      </c>
      <c r="B4417" s="2" t="s">
        <v>2014</v>
      </c>
      <c r="C4417" s="2">
        <v>94</v>
      </c>
      <c r="D4417" s="2">
        <v>114</v>
      </c>
      <c r="E4417" s="2">
        <v>44</v>
      </c>
      <c r="F4417" s="2">
        <v>7</v>
      </c>
      <c r="G4417" s="2" t="s">
        <v>4878</v>
      </c>
      <c r="H4417" s="2">
        <v>827</v>
      </c>
      <c r="I4417" s="2">
        <v>1221261</v>
      </c>
      <c r="J4417" s="2" t="s">
        <v>23969</v>
      </c>
      <c r="K4417" s="2" t="s">
        <v>6844</v>
      </c>
      <c r="L4417" s="2" t="s">
        <v>11493</v>
      </c>
      <c r="M4417" s="2">
        <v>38215</v>
      </c>
      <c r="N4417" s="2">
        <v>856</v>
      </c>
      <c r="O4417" s="2" t="s">
        <v>13758</v>
      </c>
      <c r="P4417" s="2">
        <v>0</v>
      </c>
      <c r="Q4417" s="2" t="s">
        <v>18321</v>
      </c>
      <c r="R4417" s="3" t="s">
        <v>23059</v>
      </c>
      <c r="S4417" s="2">
        <v>125</v>
      </c>
      <c r="T4417" s="2" t="s">
        <v>23652</v>
      </c>
      <c r="U4417" s="2" t="s">
        <v>23744</v>
      </c>
      <c r="V4417" s="2" t="s">
        <v>23762</v>
      </c>
      <c r="W4417" s="2">
        <v>1500000</v>
      </c>
      <c r="X4417" s="2">
        <v>2000</v>
      </c>
      <c r="Y4417" s="2">
        <v>22</v>
      </c>
      <c r="Z4417" s="2">
        <v>7.9</v>
      </c>
      <c r="AA4417" s="2">
        <v>1.85</v>
      </c>
      <c r="AB4417" s="2">
        <v>0</v>
      </c>
    </row>
    <row r="4418" spans="1:28" x14ac:dyDescent="0.3">
      <c r="A4418" s="2" t="s">
        <v>28</v>
      </c>
      <c r="B4418" s="2" t="s">
        <v>2015</v>
      </c>
      <c r="C4418" s="2">
        <v>105</v>
      </c>
      <c r="D4418" s="2">
        <v>101</v>
      </c>
      <c r="E4418" s="2">
        <v>4</v>
      </c>
      <c r="F4418" s="2">
        <v>0</v>
      </c>
      <c r="G4418" s="2" t="s">
        <v>4879</v>
      </c>
      <c r="H4418" s="2">
        <v>0</v>
      </c>
      <c r="I4418" s="2">
        <v>2408553</v>
      </c>
      <c r="J4418" s="2" t="s">
        <v>25085</v>
      </c>
      <c r="K4418" s="2" t="s">
        <v>6980</v>
      </c>
      <c r="L4418" s="2" t="s">
        <v>11494</v>
      </c>
      <c r="M4418" s="2">
        <v>4547</v>
      </c>
      <c r="N4418" s="2">
        <v>0</v>
      </c>
      <c r="O4418" s="2" t="s">
        <v>13759</v>
      </c>
      <c r="P4418" s="2">
        <v>3</v>
      </c>
      <c r="Q4418" s="2" t="s">
        <v>18322</v>
      </c>
      <c r="R4418" s="3" t="s">
        <v>23060</v>
      </c>
      <c r="S4418" s="2">
        <v>33</v>
      </c>
      <c r="T4418" s="2" t="s">
        <v>23665</v>
      </c>
      <c r="U4418" s="2" t="s">
        <v>23747</v>
      </c>
      <c r="V4418" s="2" t="s">
        <v>23759</v>
      </c>
      <c r="X4418" s="2">
        <v>2012</v>
      </c>
      <c r="Y4418" s="2">
        <v>0</v>
      </c>
      <c r="Z4418" s="2">
        <v>7.6</v>
      </c>
      <c r="AA4418" s="2">
        <v>1.85</v>
      </c>
      <c r="AB4418" s="2">
        <v>0</v>
      </c>
    </row>
    <row r="4419" spans="1:28" x14ac:dyDescent="0.3">
      <c r="A4419" s="2" t="s">
        <v>28</v>
      </c>
      <c r="B4419" s="2" t="s">
        <v>2016</v>
      </c>
      <c r="C4419" s="2">
        <v>75</v>
      </c>
      <c r="D4419" s="2">
        <v>112</v>
      </c>
      <c r="E4419" s="2">
        <v>58</v>
      </c>
      <c r="F4419" s="2">
        <v>42</v>
      </c>
      <c r="G4419" s="2" t="s">
        <v>2957</v>
      </c>
      <c r="H4419" s="2">
        <v>552</v>
      </c>
      <c r="I4419" s="2">
        <v>712294</v>
      </c>
      <c r="J4419" s="2" t="s">
        <v>5558</v>
      </c>
      <c r="K4419" s="2" t="s">
        <v>3337</v>
      </c>
      <c r="L4419" s="2" t="s">
        <v>11495</v>
      </c>
      <c r="M4419" s="2">
        <v>9408</v>
      </c>
      <c r="N4419" s="2">
        <v>859</v>
      </c>
      <c r="O4419" s="2" t="s">
        <v>13760</v>
      </c>
      <c r="P4419" s="2">
        <v>1</v>
      </c>
      <c r="Q4419" s="2" t="s">
        <v>18323</v>
      </c>
      <c r="R4419" s="3" t="s">
        <v>23061</v>
      </c>
      <c r="S4419" s="2">
        <v>68</v>
      </c>
      <c r="T4419" s="2" t="s">
        <v>23647</v>
      </c>
      <c r="U4419" s="2" t="s">
        <v>23694</v>
      </c>
      <c r="V4419" s="2" t="s">
        <v>23762</v>
      </c>
      <c r="W4419" s="2">
        <v>1500000</v>
      </c>
      <c r="X4419" s="2">
        <v>2005</v>
      </c>
      <c r="Y4419" s="2">
        <v>265</v>
      </c>
      <c r="Z4419" s="2">
        <v>6.7</v>
      </c>
      <c r="AA4419" s="2">
        <v>1.66</v>
      </c>
      <c r="AB4419" s="2">
        <v>608</v>
      </c>
    </row>
    <row r="4420" spans="1:28" x14ac:dyDescent="0.3">
      <c r="A4420" s="2" t="s">
        <v>28</v>
      </c>
      <c r="B4420" s="2" t="s">
        <v>2017</v>
      </c>
      <c r="C4420" s="2">
        <v>97</v>
      </c>
      <c r="D4420" s="2">
        <v>104</v>
      </c>
      <c r="E4420" s="2">
        <v>38</v>
      </c>
      <c r="F4420" s="2">
        <v>690</v>
      </c>
      <c r="G4420" s="2" t="s">
        <v>4880</v>
      </c>
      <c r="H4420" s="2">
        <v>801</v>
      </c>
      <c r="I4420" s="2">
        <v>3447339</v>
      </c>
      <c r="J4420" s="2" t="s">
        <v>23925</v>
      </c>
      <c r="K4420" s="2" t="s">
        <v>2632</v>
      </c>
      <c r="L4420" s="2" t="s">
        <v>11496</v>
      </c>
      <c r="M4420" s="2">
        <v>29517</v>
      </c>
      <c r="N4420" s="2">
        <v>2667</v>
      </c>
      <c r="O4420" s="2" t="s">
        <v>3229</v>
      </c>
      <c r="P4420" s="2">
        <v>7</v>
      </c>
      <c r="Q4420" s="2" t="s">
        <v>18324</v>
      </c>
      <c r="R4420" s="3" t="s">
        <v>23062</v>
      </c>
      <c r="S4420" s="2">
        <v>79</v>
      </c>
      <c r="T4420" s="2" t="s">
        <v>23647</v>
      </c>
      <c r="U4420" s="2" t="s">
        <v>23694</v>
      </c>
      <c r="V4420" s="2" t="s">
        <v>23762</v>
      </c>
      <c r="W4420" s="2">
        <v>1500000</v>
      </c>
      <c r="X4420" s="2">
        <v>2013</v>
      </c>
      <c r="Y4420" s="2">
        <v>727</v>
      </c>
      <c r="Z4420" s="2">
        <v>5.8</v>
      </c>
      <c r="AA4420" s="2">
        <v>1.78</v>
      </c>
      <c r="AB4420" s="2">
        <v>0</v>
      </c>
    </row>
    <row r="4421" spans="1:28" x14ac:dyDescent="0.3">
      <c r="A4421" s="2" t="s">
        <v>28</v>
      </c>
      <c r="B4421" s="2" t="s">
        <v>1737</v>
      </c>
      <c r="C4421" s="2">
        <v>37</v>
      </c>
      <c r="D4421" s="2">
        <v>99</v>
      </c>
      <c r="E4421" s="2">
        <v>675</v>
      </c>
      <c r="F4421" s="2">
        <v>164</v>
      </c>
      <c r="G4421" s="2" t="s">
        <v>4881</v>
      </c>
      <c r="H4421" s="2">
        <v>902</v>
      </c>
      <c r="I4421" s="2">
        <v>418953</v>
      </c>
      <c r="J4421" s="2" t="s">
        <v>23969</v>
      </c>
      <c r="K4421" s="2" t="s">
        <v>3129</v>
      </c>
      <c r="L4421" s="2" t="s">
        <v>11497</v>
      </c>
      <c r="M4421" s="2">
        <v>17322</v>
      </c>
      <c r="N4421" s="2">
        <v>1582</v>
      </c>
      <c r="O4421" s="2" t="s">
        <v>13691</v>
      </c>
      <c r="P4421" s="2">
        <v>0</v>
      </c>
      <c r="Q4421" s="2" t="s">
        <v>18325</v>
      </c>
      <c r="R4421" s="3" t="s">
        <v>23063</v>
      </c>
      <c r="S4421" s="2">
        <v>93</v>
      </c>
      <c r="T4421" s="2" t="s">
        <v>23647</v>
      </c>
      <c r="U4421" s="2" t="s">
        <v>23703</v>
      </c>
      <c r="V4421" s="2" t="s">
        <v>23762</v>
      </c>
      <c r="W4421" s="2">
        <v>1500000</v>
      </c>
      <c r="X4421" s="2">
        <v>1993</v>
      </c>
      <c r="Y4421" s="2">
        <v>424</v>
      </c>
      <c r="Z4421" s="2">
        <v>6.5</v>
      </c>
      <c r="AA4421" s="2">
        <v>1.85</v>
      </c>
      <c r="AB4421" s="2">
        <v>853</v>
      </c>
    </row>
    <row r="4422" spans="1:28" x14ac:dyDescent="0.3">
      <c r="A4422" s="2" t="s">
        <v>29</v>
      </c>
      <c r="B4422" s="2" t="s">
        <v>2018</v>
      </c>
      <c r="C4422" s="2">
        <v>84</v>
      </c>
      <c r="D4422" s="2">
        <v>98</v>
      </c>
      <c r="E4422" s="2">
        <v>21</v>
      </c>
      <c r="F4422" s="2">
        <v>76</v>
      </c>
      <c r="G4422" s="2" t="s">
        <v>4882</v>
      </c>
      <c r="H4422" s="2">
        <v>33000</v>
      </c>
      <c r="I4422" s="2">
        <v>406035</v>
      </c>
      <c r="J4422" s="2" t="s">
        <v>5558</v>
      </c>
      <c r="K4422" s="2" t="s">
        <v>6279</v>
      </c>
      <c r="L4422" s="2" t="s">
        <v>11498</v>
      </c>
      <c r="M4422" s="2">
        <v>30314</v>
      </c>
      <c r="N4422" s="2">
        <v>33441</v>
      </c>
      <c r="O4422" s="2" t="s">
        <v>13761</v>
      </c>
      <c r="P4422" s="2">
        <v>0</v>
      </c>
      <c r="Q4422" s="2" t="s">
        <v>18326</v>
      </c>
      <c r="R4422" s="3" t="s">
        <v>23064</v>
      </c>
      <c r="S4422" s="2">
        <v>159</v>
      </c>
      <c r="T4422" s="2" t="s">
        <v>23647</v>
      </c>
      <c r="U4422" s="2" t="s">
        <v>23694</v>
      </c>
      <c r="V4422" s="2" t="s">
        <v>23762</v>
      </c>
      <c r="W4422" s="2">
        <v>1500000</v>
      </c>
      <c r="X4422" s="2">
        <v>2001</v>
      </c>
      <c r="Y4422" s="2">
        <v>243</v>
      </c>
      <c r="Z4422" s="2">
        <v>7.2</v>
      </c>
      <c r="AA4422" s="2">
        <v>1.66</v>
      </c>
      <c r="AB4422" s="2">
        <v>0</v>
      </c>
    </row>
    <row r="4423" spans="1:28" x14ac:dyDescent="0.3">
      <c r="A4423" s="2" t="s">
        <v>28</v>
      </c>
      <c r="B4423" s="2" t="s">
        <v>501</v>
      </c>
      <c r="C4423" s="2">
        <v>88</v>
      </c>
      <c r="D4423" s="2">
        <v>107</v>
      </c>
      <c r="E4423" s="2">
        <v>234</v>
      </c>
      <c r="F4423" s="2">
        <v>442</v>
      </c>
      <c r="G4423" s="2" t="s">
        <v>4883</v>
      </c>
      <c r="H4423" s="2">
        <v>947</v>
      </c>
      <c r="I4423" s="2">
        <v>402820</v>
      </c>
      <c r="J4423" s="2" t="s">
        <v>23794</v>
      </c>
      <c r="K4423" s="2" t="s">
        <v>2714</v>
      </c>
      <c r="L4423" s="2" t="s">
        <v>11499</v>
      </c>
      <c r="M4423" s="2">
        <v>10896</v>
      </c>
      <c r="N4423" s="2">
        <v>2747</v>
      </c>
      <c r="O4423" s="2" t="s">
        <v>2726</v>
      </c>
      <c r="P4423" s="2">
        <v>0</v>
      </c>
      <c r="Q4423" s="2" t="s">
        <v>18327</v>
      </c>
      <c r="R4423" s="3" t="s">
        <v>23065</v>
      </c>
      <c r="S4423" s="2">
        <v>57</v>
      </c>
      <c r="T4423" s="2" t="s">
        <v>23647</v>
      </c>
      <c r="U4423" s="2" t="s">
        <v>23694</v>
      </c>
      <c r="V4423" s="2" t="s">
        <v>23762</v>
      </c>
      <c r="X4423" s="2">
        <v>2007</v>
      </c>
      <c r="Y4423" s="2">
        <v>530</v>
      </c>
      <c r="Z4423" s="2">
        <v>6.9</v>
      </c>
      <c r="AA4423" s="2">
        <v>2.35</v>
      </c>
      <c r="AB4423" s="2">
        <v>415</v>
      </c>
    </row>
    <row r="4424" spans="1:28" x14ac:dyDescent="0.3">
      <c r="A4424" s="2" t="s">
        <v>28</v>
      </c>
      <c r="B4424" s="2" t="s">
        <v>2019</v>
      </c>
      <c r="C4424" s="2">
        <v>6</v>
      </c>
      <c r="D4424" s="2">
        <v>93</v>
      </c>
      <c r="E4424" s="2">
        <v>6</v>
      </c>
      <c r="F4424" s="2">
        <v>56</v>
      </c>
      <c r="G4424" s="2" t="s">
        <v>4884</v>
      </c>
      <c r="H4424" s="2">
        <v>393</v>
      </c>
      <c r="J4424" s="2" t="s">
        <v>24218</v>
      </c>
      <c r="K4424" s="2" t="s">
        <v>6981</v>
      </c>
      <c r="L4424" s="2" t="s">
        <v>11500</v>
      </c>
      <c r="M4424" s="2">
        <v>95</v>
      </c>
      <c r="N4424" s="2">
        <v>792</v>
      </c>
      <c r="O4424" s="2" t="s">
        <v>13762</v>
      </c>
      <c r="P4424" s="2">
        <v>1</v>
      </c>
      <c r="R4424" s="3" t="s">
        <v>23066</v>
      </c>
      <c r="S4424" s="2">
        <v>3</v>
      </c>
      <c r="T4424" s="2" t="s">
        <v>23647</v>
      </c>
      <c r="U4424" s="2" t="s">
        <v>23694</v>
      </c>
      <c r="V4424" s="2" t="s">
        <v>23762</v>
      </c>
      <c r="W4424" s="2">
        <v>1500000</v>
      </c>
      <c r="X4424" s="2">
        <v>2014</v>
      </c>
      <c r="Y4424" s="2">
        <v>191</v>
      </c>
      <c r="Z4424" s="2">
        <v>5.5</v>
      </c>
      <c r="AA4424" s="2">
        <v>2.35</v>
      </c>
      <c r="AB4424" s="2">
        <v>307</v>
      </c>
    </row>
    <row r="4425" spans="1:28" x14ac:dyDescent="0.3">
      <c r="A4425" s="2" t="s">
        <v>28</v>
      </c>
      <c r="B4425" s="2" t="s">
        <v>1170</v>
      </c>
      <c r="C4425" s="2">
        <v>127</v>
      </c>
      <c r="D4425" s="2">
        <v>100</v>
      </c>
      <c r="E4425" s="2">
        <v>122</v>
      </c>
      <c r="F4425" s="2">
        <v>83</v>
      </c>
      <c r="G4425" s="2" t="s">
        <v>12832</v>
      </c>
      <c r="H4425" s="2">
        <v>210</v>
      </c>
      <c r="I4425" s="2">
        <v>373967</v>
      </c>
      <c r="J4425" s="2" t="s">
        <v>24227</v>
      </c>
      <c r="K4425" s="2" t="s">
        <v>3285</v>
      </c>
      <c r="L4425" s="2" t="s">
        <v>11501</v>
      </c>
      <c r="M4425" s="2">
        <v>43839</v>
      </c>
      <c r="N4425" s="2">
        <v>469</v>
      </c>
      <c r="O4425" s="2" t="s">
        <v>13152</v>
      </c>
      <c r="P4425" s="2">
        <v>0</v>
      </c>
      <c r="Q4425" s="2" t="s">
        <v>18328</v>
      </c>
      <c r="R4425" s="3" t="s">
        <v>23067</v>
      </c>
      <c r="S4425" s="2">
        <v>481</v>
      </c>
      <c r="T4425" s="2" t="s">
        <v>23647</v>
      </c>
      <c r="U4425" s="2" t="s">
        <v>23694</v>
      </c>
      <c r="V4425" s="2" t="s">
        <v>23762</v>
      </c>
      <c r="W4425" s="2">
        <v>1500000</v>
      </c>
      <c r="X4425" s="2">
        <v>2001</v>
      </c>
      <c r="Y4425" s="2">
        <v>148</v>
      </c>
      <c r="Z4425" s="2">
        <v>6.5</v>
      </c>
      <c r="AA4425" s="2">
        <v>2.35</v>
      </c>
      <c r="AB4425" s="2">
        <v>0</v>
      </c>
    </row>
    <row r="4426" spans="1:28" x14ac:dyDescent="0.3">
      <c r="A4426" s="2" t="s">
        <v>28</v>
      </c>
      <c r="B4426" s="2" t="s">
        <v>2020</v>
      </c>
      <c r="C4426" s="2">
        <v>32</v>
      </c>
      <c r="D4426" s="2">
        <v>80</v>
      </c>
      <c r="E4426" s="2">
        <v>522</v>
      </c>
      <c r="F4426" s="2">
        <v>423</v>
      </c>
      <c r="G4426" s="2" t="s">
        <v>2020</v>
      </c>
      <c r="H4426" s="2">
        <v>813</v>
      </c>
      <c r="I4426" s="2">
        <v>194568</v>
      </c>
      <c r="J4426" s="2" t="s">
        <v>23925</v>
      </c>
      <c r="K4426" s="2" t="s">
        <v>6982</v>
      </c>
      <c r="L4426" s="2" t="s">
        <v>11502</v>
      </c>
      <c r="M4426" s="2">
        <v>2963</v>
      </c>
      <c r="N4426" s="2">
        <v>2179</v>
      </c>
      <c r="O4426" s="2" t="s">
        <v>12176</v>
      </c>
      <c r="P4426" s="2">
        <v>0</v>
      </c>
      <c r="Q4426" s="2" t="s">
        <v>18329</v>
      </c>
      <c r="R4426" s="3" t="s">
        <v>23068</v>
      </c>
      <c r="S4426" s="2">
        <v>28</v>
      </c>
      <c r="T4426" s="2" t="s">
        <v>23647</v>
      </c>
      <c r="U4426" s="2" t="s">
        <v>23694</v>
      </c>
      <c r="V4426" s="2" t="s">
        <v>23762</v>
      </c>
      <c r="W4426" s="2">
        <v>1500000</v>
      </c>
      <c r="X4426" s="2">
        <v>2006</v>
      </c>
      <c r="Y4426" s="2">
        <v>522</v>
      </c>
      <c r="Z4426" s="2">
        <v>6.2</v>
      </c>
      <c r="AA4426" s="2">
        <v>1.85</v>
      </c>
      <c r="AB4426" s="2">
        <v>0</v>
      </c>
    </row>
    <row r="4427" spans="1:28" x14ac:dyDescent="0.3">
      <c r="A4427" s="2" t="s">
        <v>28</v>
      </c>
      <c r="B4427" s="2" t="s">
        <v>2021</v>
      </c>
      <c r="C4427" s="2">
        <v>8</v>
      </c>
      <c r="D4427" s="2">
        <v>94</v>
      </c>
      <c r="E4427" s="2">
        <v>13</v>
      </c>
      <c r="F4427" s="2">
        <v>616</v>
      </c>
      <c r="G4427" s="2" t="s">
        <v>3206</v>
      </c>
      <c r="H4427" s="2">
        <v>1000</v>
      </c>
      <c r="J4427" s="2" t="s">
        <v>24372</v>
      </c>
      <c r="K4427" s="2" t="s">
        <v>2766</v>
      </c>
      <c r="L4427" s="2" t="s">
        <v>11503</v>
      </c>
      <c r="M4427" s="2">
        <v>919</v>
      </c>
      <c r="N4427" s="2">
        <v>3288</v>
      </c>
      <c r="O4427" s="2" t="s">
        <v>4188</v>
      </c>
      <c r="P4427" s="2">
        <v>1</v>
      </c>
      <c r="Q4427" s="2" t="s">
        <v>17568</v>
      </c>
      <c r="R4427" s="3" t="s">
        <v>23069</v>
      </c>
      <c r="S4427" s="2">
        <v>14</v>
      </c>
      <c r="T4427" s="2" t="s">
        <v>23647</v>
      </c>
      <c r="U4427" s="2" t="s">
        <v>23694</v>
      </c>
      <c r="V4427" s="2" t="s">
        <v>23759</v>
      </c>
      <c r="X4427" s="2">
        <v>2010</v>
      </c>
      <c r="Y4427" s="2">
        <v>826</v>
      </c>
      <c r="Z4427" s="2">
        <v>6.7</v>
      </c>
      <c r="AB4427" s="2">
        <v>0</v>
      </c>
    </row>
    <row r="4428" spans="1:28" x14ac:dyDescent="0.3">
      <c r="A4428" s="2" t="s">
        <v>28</v>
      </c>
      <c r="B4428" s="2" t="s">
        <v>2022</v>
      </c>
      <c r="C4428" s="2">
        <v>229</v>
      </c>
      <c r="D4428" s="2">
        <v>93</v>
      </c>
      <c r="E4428" s="2">
        <v>134</v>
      </c>
      <c r="F4428" s="2">
        <v>488</v>
      </c>
      <c r="G4428" s="2" t="s">
        <v>3996</v>
      </c>
      <c r="H4428" s="2">
        <v>936</v>
      </c>
      <c r="J4428" s="2" t="s">
        <v>24392</v>
      </c>
      <c r="K4428" s="2" t="s">
        <v>2426</v>
      </c>
      <c r="L4428" s="2" t="s">
        <v>11504</v>
      </c>
      <c r="M4428" s="2">
        <v>23349</v>
      </c>
      <c r="N4428" s="2">
        <v>3668</v>
      </c>
      <c r="O4428" s="2" t="s">
        <v>13763</v>
      </c>
      <c r="P4428" s="2">
        <v>0</v>
      </c>
      <c r="Q4428" s="2" t="s">
        <v>18330</v>
      </c>
      <c r="R4428" s="3" t="s">
        <v>23070</v>
      </c>
      <c r="S4428" s="2">
        <v>235</v>
      </c>
      <c r="T4428" s="2" t="s">
        <v>23647</v>
      </c>
      <c r="U4428" s="2" t="s">
        <v>23694</v>
      </c>
      <c r="V4428" s="2" t="s">
        <v>23762</v>
      </c>
      <c r="W4428" s="2">
        <v>1500000</v>
      </c>
      <c r="X4428" s="2">
        <v>2006</v>
      </c>
      <c r="Y4428" s="2">
        <v>935</v>
      </c>
      <c r="Z4428" s="2">
        <v>5.7</v>
      </c>
      <c r="AA4428" s="2">
        <v>1.85</v>
      </c>
      <c r="AB4428" s="2">
        <v>0</v>
      </c>
    </row>
    <row r="4429" spans="1:28" x14ac:dyDescent="0.3">
      <c r="A4429" s="2" t="s">
        <v>29</v>
      </c>
      <c r="B4429" s="2" t="s">
        <v>2023</v>
      </c>
      <c r="C4429" s="2">
        <v>120</v>
      </c>
      <c r="D4429" s="2">
        <v>87</v>
      </c>
      <c r="E4429" s="2">
        <v>0</v>
      </c>
      <c r="F4429" s="2">
        <v>8</v>
      </c>
      <c r="G4429" s="2" t="s">
        <v>4885</v>
      </c>
      <c r="H4429" s="2">
        <v>309</v>
      </c>
      <c r="I4429" s="2">
        <v>163245</v>
      </c>
      <c r="J4429" s="2" t="s">
        <v>24141</v>
      </c>
      <c r="K4429" s="2" t="s">
        <v>6983</v>
      </c>
      <c r="L4429" s="2" t="s">
        <v>11505</v>
      </c>
      <c r="M4429" s="2">
        <v>143086</v>
      </c>
      <c r="N4429" s="2">
        <v>352</v>
      </c>
      <c r="O4429" s="2" t="s">
        <v>13764</v>
      </c>
      <c r="P4429" s="2">
        <v>1</v>
      </c>
      <c r="Q4429" s="2" t="s">
        <v>18331</v>
      </c>
      <c r="R4429" s="3" t="s">
        <v>23071</v>
      </c>
      <c r="S4429" s="2">
        <v>211</v>
      </c>
      <c r="T4429" s="2" t="s">
        <v>23647</v>
      </c>
      <c r="U4429" s="2" t="s">
        <v>23694</v>
      </c>
      <c r="V4429" s="2" t="s">
        <v>23761</v>
      </c>
      <c r="W4429" s="2">
        <v>1500000</v>
      </c>
      <c r="X4429" s="2">
        <v>1936</v>
      </c>
      <c r="Y4429" s="2">
        <v>8</v>
      </c>
      <c r="Z4429" s="2">
        <v>8.6</v>
      </c>
      <c r="AA4429" s="2">
        <v>1.37</v>
      </c>
      <c r="AB4429" s="2">
        <v>0</v>
      </c>
    </row>
    <row r="4430" spans="1:28" x14ac:dyDescent="0.3">
      <c r="A4430" s="2" t="s">
        <v>28</v>
      </c>
      <c r="B4430" s="2" t="s">
        <v>2024</v>
      </c>
      <c r="C4430" s="2">
        <v>31</v>
      </c>
      <c r="D4430" s="2">
        <v>91</v>
      </c>
      <c r="E4430" s="2">
        <v>18</v>
      </c>
      <c r="F4430" s="2">
        <v>597</v>
      </c>
      <c r="G4430" s="2" t="s">
        <v>3472</v>
      </c>
      <c r="H4430" s="2">
        <v>954</v>
      </c>
      <c r="I4430" s="2">
        <v>119841</v>
      </c>
      <c r="J4430" s="2" t="s">
        <v>5558</v>
      </c>
      <c r="K4430" s="2" t="s">
        <v>3107</v>
      </c>
      <c r="L4430" s="2" t="s">
        <v>11506</v>
      </c>
      <c r="M4430" s="2">
        <v>2419</v>
      </c>
      <c r="N4430" s="2">
        <v>3901</v>
      </c>
      <c r="O4430" s="2" t="s">
        <v>883</v>
      </c>
      <c r="P4430" s="2">
        <v>1</v>
      </c>
      <c r="Q4430" s="2" t="s">
        <v>18332</v>
      </c>
      <c r="R4430" s="3" t="s">
        <v>23072</v>
      </c>
      <c r="S4430" s="2">
        <v>55</v>
      </c>
      <c r="T4430" s="2" t="s">
        <v>23647</v>
      </c>
      <c r="U4430" s="2" t="s">
        <v>23694</v>
      </c>
      <c r="V4430" s="2" t="s">
        <v>23760</v>
      </c>
      <c r="W4430" s="2">
        <v>1500000</v>
      </c>
      <c r="X4430" s="2">
        <v>2002</v>
      </c>
      <c r="Y4430" s="2">
        <v>767</v>
      </c>
      <c r="Z4430" s="2">
        <v>6.5</v>
      </c>
      <c r="AA4430" s="2">
        <v>1.85</v>
      </c>
      <c r="AB4430" s="2">
        <v>304</v>
      </c>
    </row>
    <row r="4431" spans="1:28" x14ac:dyDescent="0.3">
      <c r="A4431" s="2" t="s">
        <v>28</v>
      </c>
      <c r="B4431" s="2" t="s">
        <v>2025</v>
      </c>
      <c r="C4431" s="2">
        <v>100</v>
      </c>
      <c r="D4431" s="2">
        <v>84</v>
      </c>
      <c r="E4431" s="2">
        <v>0</v>
      </c>
      <c r="F4431" s="2">
        <v>158</v>
      </c>
      <c r="G4431" s="2" t="s">
        <v>4621</v>
      </c>
      <c r="H4431" s="2">
        <v>634</v>
      </c>
      <c r="I4431" s="2">
        <v>173066</v>
      </c>
      <c r="J4431" s="2" t="s">
        <v>24037</v>
      </c>
      <c r="K4431" s="2" t="s">
        <v>6846</v>
      </c>
      <c r="L4431" s="2" t="s">
        <v>11507</v>
      </c>
      <c r="M4431" s="2">
        <v>21379</v>
      </c>
      <c r="N4431" s="2">
        <v>1238</v>
      </c>
      <c r="O4431" s="2" t="s">
        <v>13765</v>
      </c>
      <c r="P4431" s="2">
        <v>1</v>
      </c>
      <c r="Q4431" s="2" t="s">
        <v>18333</v>
      </c>
      <c r="R4431" s="3" t="s">
        <v>23073</v>
      </c>
      <c r="S4431" s="2">
        <v>88</v>
      </c>
      <c r="T4431" s="2" t="s">
        <v>23647</v>
      </c>
      <c r="U4431" s="2" t="s">
        <v>23694</v>
      </c>
      <c r="V4431" s="2" t="s">
        <v>23762</v>
      </c>
      <c r="W4431" s="2">
        <v>1500000</v>
      </c>
      <c r="X4431" s="2">
        <v>2007</v>
      </c>
      <c r="Y4431" s="2">
        <v>328</v>
      </c>
      <c r="Z4431" s="2">
        <v>6.3</v>
      </c>
      <c r="AA4431" s="2">
        <v>1.85</v>
      </c>
      <c r="AB4431" s="2">
        <v>0</v>
      </c>
    </row>
    <row r="4432" spans="1:28" x14ac:dyDescent="0.3">
      <c r="A4432" s="2" t="s">
        <v>28</v>
      </c>
      <c r="B4432" s="2" t="s">
        <v>1226</v>
      </c>
      <c r="C4432" s="2">
        <v>14</v>
      </c>
      <c r="D4432" s="2">
        <v>90</v>
      </c>
      <c r="E4432" s="2">
        <v>7</v>
      </c>
      <c r="F4432" s="2">
        <v>424</v>
      </c>
      <c r="G4432" s="2" t="s">
        <v>4466</v>
      </c>
      <c r="H4432" s="2">
        <v>890</v>
      </c>
      <c r="I4432" s="2">
        <v>92362</v>
      </c>
      <c r="J4432" s="2" t="s">
        <v>24006</v>
      </c>
      <c r="K4432" s="2" t="s">
        <v>2592</v>
      </c>
      <c r="L4432" s="2" t="s">
        <v>11508</v>
      </c>
      <c r="M4432" s="2">
        <v>444</v>
      </c>
      <c r="N4432" s="2">
        <v>3138</v>
      </c>
      <c r="O4432" s="2" t="s">
        <v>12750</v>
      </c>
      <c r="P4432" s="2">
        <v>7</v>
      </c>
      <c r="R4432" s="3" t="s">
        <v>23074</v>
      </c>
      <c r="S4432" s="2">
        <v>5</v>
      </c>
      <c r="T4432" s="2" t="s">
        <v>23647</v>
      </c>
      <c r="U4432" s="2" t="s">
        <v>23694</v>
      </c>
      <c r="V4432" s="2" t="s">
        <v>23759</v>
      </c>
      <c r="W4432" s="2">
        <v>1500000</v>
      </c>
      <c r="X4432" s="2">
        <v>2005</v>
      </c>
      <c r="Y4432" s="2">
        <v>597</v>
      </c>
      <c r="Z4432" s="2">
        <v>4.3</v>
      </c>
      <c r="AA4432" s="2">
        <v>1.85</v>
      </c>
      <c r="AB4432" s="2">
        <v>68</v>
      </c>
    </row>
    <row r="4433" spans="1:28" x14ac:dyDescent="0.3">
      <c r="A4433" s="2" t="s">
        <v>28</v>
      </c>
      <c r="B4433" s="2" t="s">
        <v>2026</v>
      </c>
      <c r="C4433" s="2">
        <v>14</v>
      </c>
      <c r="D4433" s="2">
        <v>98</v>
      </c>
      <c r="E4433" s="2">
        <v>102</v>
      </c>
      <c r="F4433" s="2">
        <v>360</v>
      </c>
      <c r="G4433" s="2" t="s">
        <v>4886</v>
      </c>
      <c r="H4433" s="2">
        <v>563</v>
      </c>
      <c r="I4433" s="2">
        <v>105943</v>
      </c>
      <c r="J4433" s="2" t="s">
        <v>5447</v>
      </c>
      <c r="K4433" s="2" t="s">
        <v>3069</v>
      </c>
      <c r="L4433" s="2" t="s">
        <v>11509</v>
      </c>
      <c r="M4433" s="2">
        <v>1351</v>
      </c>
      <c r="N4433" s="2">
        <v>2628</v>
      </c>
      <c r="O4433" s="2" t="s">
        <v>13332</v>
      </c>
      <c r="P4433" s="2">
        <v>0</v>
      </c>
      <c r="Q4433" s="2" t="s">
        <v>18334</v>
      </c>
      <c r="R4433" s="3" t="s">
        <v>23075</v>
      </c>
      <c r="S4433" s="2">
        <v>11</v>
      </c>
      <c r="T4433" s="2" t="s">
        <v>23647</v>
      </c>
      <c r="U4433" s="2" t="s">
        <v>23694</v>
      </c>
      <c r="W4433" s="2">
        <v>1500000</v>
      </c>
      <c r="X4433" s="2">
        <v>2015</v>
      </c>
      <c r="Y4433" s="2">
        <v>485</v>
      </c>
      <c r="Z4433" s="2">
        <v>6.1</v>
      </c>
      <c r="AB4433" s="2">
        <v>212</v>
      </c>
    </row>
    <row r="4434" spans="1:28" x14ac:dyDescent="0.3">
      <c r="A4434" s="2" t="s">
        <v>28</v>
      </c>
      <c r="B4434" s="2" t="s">
        <v>1285</v>
      </c>
      <c r="C4434" s="2">
        <v>39</v>
      </c>
      <c r="D4434" s="2">
        <v>108</v>
      </c>
      <c r="E4434" s="2">
        <v>60</v>
      </c>
      <c r="F4434" s="2">
        <v>121</v>
      </c>
      <c r="G4434" s="2" t="s">
        <v>4887</v>
      </c>
      <c r="H4434" s="2">
        <v>826</v>
      </c>
      <c r="J4434" s="2" t="s">
        <v>24404</v>
      </c>
      <c r="K4434" s="2" t="s">
        <v>2686</v>
      </c>
      <c r="L4434" s="2" t="s">
        <v>11510</v>
      </c>
      <c r="M4434" s="2">
        <v>1134</v>
      </c>
      <c r="N4434" s="2">
        <v>1240</v>
      </c>
      <c r="O4434" s="2" t="s">
        <v>13766</v>
      </c>
      <c r="P4434" s="2">
        <v>0</v>
      </c>
      <c r="Q4434" s="2" t="s">
        <v>18335</v>
      </c>
      <c r="R4434" s="3" t="s">
        <v>23076</v>
      </c>
      <c r="S4434" s="2">
        <v>26</v>
      </c>
      <c r="T4434" s="2" t="s">
        <v>23647</v>
      </c>
      <c r="U4434" s="2" t="s">
        <v>23694</v>
      </c>
      <c r="V4434" s="2" t="s">
        <v>23762</v>
      </c>
      <c r="W4434" s="2">
        <v>1500000</v>
      </c>
      <c r="X4434" s="2">
        <v>2005</v>
      </c>
      <c r="Y4434" s="2">
        <v>189</v>
      </c>
      <c r="Z4434" s="2">
        <v>6</v>
      </c>
      <c r="AA4434" s="2">
        <v>1.85</v>
      </c>
      <c r="AB4434" s="2">
        <v>216</v>
      </c>
    </row>
    <row r="4435" spans="1:28" x14ac:dyDescent="0.3">
      <c r="A4435" s="2" t="s">
        <v>28</v>
      </c>
      <c r="B4435" s="2" t="s">
        <v>1457</v>
      </c>
      <c r="C4435" s="2">
        <v>35</v>
      </c>
      <c r="D4435" s="2">
        <v>124</v>
      </c>
      <c r="E4435" s="2">
        <v>407</v>
      </c>
      <c r="F4435" s="2">
        <v>7</v>
      </c>
      <c r="G4435" s="2" t="s">
        <v>4888</v>
      </c>
      <c r="H4435" s="2">
        <v>38</v>
      </c>
      <c r="I4435" s="2">
        <v>183490</v>
      </c>
      <c r="J4435" s="2" t="s">
        <v>24103</v>
      </c>
      <c r="K4435" s="2" t="s">
        <v>6984</v>
      </c>
      <c r="L4435" s="2" t="s">
        <v>11511</v>
      </c>
      <c r="M4435" s="2">
        <v>463</v>
      </c>
      <c r="N4435" s="2">
        <v>60</v>
      </c>
      <c r="O4435" s="2" t="s">
        <v>13767</v>
      </c>
      <c r="P4435" s="2">
        <v>0</v>
      </c>
      <c r="Q4435" s="2" t="s">
        <v>18336</v>
      </c>
      <c r="R4435" s="3" t="s">
        <v>23077</v>
      </c>
      <c r="S4435" s="2">
        <v>8</v>
      </c>
      <c r="T4435" s="2" t="s">
        <v>23647</v>
      </c>
      <c r="U4435" s="2" t="s">
        <v>23694</v>
      </c>
      <c r="V4435" s="2" t="s">
        <v>23762</v>
      </c>
      <c r="W4435" s="2">
        <v>1700000</v>
      </c>
      <c r="X4435" s="2">
        <v>2010</v>
      </c>
      <c r="Y4435" s="2">
        <v>8</v>
      </c>
      <c r="Z4435" s="2">
        <v>5.8</v>
      </c>
      <c r="AB4435" s="2">
        <v>594</v>
      </c>
    </row>
    <row r="4436" spans="1:28" x14ac:dyDescent="0.3">
      <c r="A4436" s="2" t="s">
        <v>28</v>
      </c>
      <c r="B4436" s="2" t="s">
        <v>25116</v>
      </c>
      <c r="C4436" s="2">
        <v>178</v>
      </c>
      <c r="D4436" s="2">
        <v>95</v>
      </c>
      <c r="E4436" s="2">
        <v>49</v>
      </c>
      <c r="F4436" s="2">
        <v>57</v>
      </c>
      <c r="G4436" s="2" t="s">
        <v>4889</v>
      </c>
      <c r="H4436" s="2">
        <v>413</v>
      </c>
      <c r="I4436" s="2">
        <v>3478</v>
      </c>
      <c r="J4436" s="2" t="s">
        <v>24383</v>
      </c>
      <c r="K4436" s="2" t="s">
        <v>6702</v>
      </c>
      <c r="L4436" s="2" t="s">
        <v>11512</v>
      </c>
      <c r="M4436" s="2">
        <v>22212</v>
      </c>
      <c r="N4436" s="2">
        <v>721</v>
      </c>
      <c r="O4436" s="2" t="s">
        <v>7057</v>
      </c>
      <c r="P4436" s="2">
        <v>0</v>
      </c>
      <c r="Q4436" s="2" t="s">
        <v>18337</v>
      </c>
      <c r="R4436" s="3" t="s">
        <v>23078</v>
      </c>
      <c r="S4436" s="2">
        <v>142</v>
      </c>
      <c r="T4436" s="2" t="s">
        <v>23647</v>
      </c>
      <c r="U4436" s="2" t="s">
        <v>23697</v>
      </c>
      <c r="V4436" s="2" t="s">
        <v>23764</v>
      </c>
      <c r="W4436" s="2">
        <v>1500000</v>
      </c>
      <c r="X4436" s="2">
        <v>2008</v>
      </c>
      <c r="Y4436" s="2">
        <v>98</v>
      </c>
      <c r="Z4436" s="2">
        <v>6.7</v>
      </c>
      <c r="AA4436" s="2">
        <v>2.35</v>
      </c>
      <c r="AB4436" s="2">
        <v>0</v>
      </c>
    </row>
    <row r="4437" spans="1:28" x14ac:dyDescent="0.3">
      <c r="A4437" s="2" t="s">
        <v>28</v>
      </c>
      <c r="B4437" s="2" t="s">
        <v>2028</v>
      </c>
      <c r="C4437" s="2">
        <v>46</v>
      </c>
      <c r="D4437" s="2">
        <v>90</v>
      </c>
      <c r="E4437" s="2">
        <v>7</v>
      </c>
      <c r="F4437" s="2">
        <v>711</v>
      </c>
      <c r="G4437" s="2" t="s">
        <v>1594</v>
      </c>
      <c r="H4437" s="2">
        <v>87000</v>
      </c>
      <c r="I4437" s="2">
        <v>52166</v>
      </c>
      <c r="J4437" s="2" t="s">
        <v>5558</v>
      </c>
      <c r="K4437" s="2" t="s">
        <v>6206</v>
      </c>
      <c r="L4437" s="2" t="s">
        <v>11513</v>
      </c>
      <c r="M4437" s="2">
        <v>2792</v>
      </c>
      <c r="N4437" s="2">
        <v>89263</v>
      </c>
      <c r="O4437" s="2" t="s">
        <v>12669</v>
      </c>
      <c r="P4437" s="2">
        <v>3</v>
      </c>
      <c r="Q4437" s="2" t="s">
        <v>18338</v>
      </c>
      <c r="R4437" s="3" t="s">
        <v>23079</v>
      </c>
      <c r="S4437" s="2">
        <v>22</v>
      </c>
      <c r="T4437" s="2" t="s">
        <v>23647</v>
      </c>
      <c r="U4437" s="2" t="s">
        <v>23694</v>
      </c>
      <c r="V4437" s="2" t="s">
        <v>23762</v>
      </c>
      <c r="W4437" s="2">
        <v>2000000</v>
      </c>
      <c r="X4437" s="2">
        <v>2008</v>
      </c>
      <c r="Y4437" s="2">
        <v>781</v>
      </c>
      <c r="Z4437" s="2">
        <v>6.7</v>
      </c>
      <c r="AA4437" s="2">
        <v>2.35</v>
      </c>
      <c r="AB4437" s="2">
        <v>371</v>
      </c>
    </row>
    <row r="4438" spans="1:28" x14ac:dyDescent="0.3">
      <c r="A4438" s="2" t="s">
        <v>28</v>
      </c>
      <c r="B4438" s="2" t="s">
        <v>2029</v>
      </c>
      <c r="D4438" s="2">
        <v>93</v>
      </c>
      <c r="E4438" s="2">
        <v>228</v>
      </c>
      <c r="F4438" s="2">
        <v>134</v>
      </c>
      <c r="G4438" s="2" t="s">
        <v>2029</v>
      </c>
      <c r="H4438" s="2">
        <v>310</v>
      </c>
      <c r="J4438" s="2" t="s">
        <v>23894</v>
      </c>
      <c r="K4438" s="2" t="s">
        <v>6985</v>
      </c>
      <c r="L4438" s="2" t="s">
        <v>11514</v>
      </c>
      <c r="M4438" s="2">
        <v>7</v>
      </c>
      <c r="N4438" s="2">
        <v>771</v>
      </c>
      <c r="O4438" s="2" t="s">
        <v>13768</v>
      </c>
      <c r="P4438" s="2">
        <v>1</v>
      </c>
      <c r="R4438" s="3" t="s">
        <v>23080</v>
      </c>
      <c r="T4438" s="2" t="s">
        <v>23647</v>
      </c>
      <c r="U4438" s="2" t="s">
        <v>23694</v>
      </c>
      <c r="W4438" s="2">
        <v>1500000</v>
      </c>
      <c r="X4438" s="2">
        <v>2015</v>
      </c>
      <c r="Y4438" s="2">
        <v>228</v>
      </c>
      <c r="Z4438" s="2">
        <v>7.6</v>
      </c>
      <c r="AB4438" s="2">
        <v>132</v>
      </c>
    </row>
    <row r="4439" spans="1:28" x14ac:dyDescent="0.3">
      <c r="A4439" s="2" t="s">
        <v>28</v>
      </c>
      <c r="B4439" s="2" t="s">
        <v>1123</v>
      </c>
      <c r="C4439" s="2">
        <v>234</v>
      </c>
      <c r="D4439" s="2">
        <v>101</v>
      </c>
      <c r="E4439" s="2">
        <v>0</v>
      </c>
      <c r="F4439" s="2">
        <v>721</v>
      </c>
      <c r="G4439" s="2" t="s">
        <v>4143</v>
      </c>
      <c r="H4439" s="2">
        <v>1000</v>
      </c>
      <c r="I4439" s="2">
        <v>1163508</v>
      </c>
      <c r="J4439" s="2" t="s">
        <v>23847</v>
      </c>
      <c r="K4439" s="2" t="s">
        <v>4059</v>
      </c>
      <c r="L4439" s="2" t="s">
        <v>11515</v>
      </c>
      <c r="M4439" s="2">
        <v>20376</v>
      </c>
      <c r="N4439" s="2">
        <v>5158</v>
      </c>
      <c r="O4439" s="2" t="s">
        <v>4552</v>
      </c>
      <c r="P4439" s="2">
        <v>1</v>
      </c>
      <c r="Q4439" s="2" t="s">
        <v>18339</v>
      </c>
      <c r="R4439" s="3" t="s">
        <v>23081</v>
      </c>
      <c r="S4439" s="2">
        <v>166</v>
      </c>
      <c r="T4439" s="2" t="s">
        <v>23647</v>
      </c>
      <c r="U4439" s="2" t="s">
        <v>23694</v>
      </c>
      <c r="V4439" s="2" t="s">
        <v>23762</v>
      </c>
      <c r="W4439" s="2">
        <v>2500000</v>
      </c>
      <c r="X4439" s="2">
        <v>2012</v>
      </c>
      <c r="Y4439" s="2">
        <v>725</v>
      </c>
      <c r="Z4439" s="2">
        <v>5.0999999999999996</v>
      </c>
      <c r="AA4439" s="2">
        <v>2.35</v>
      </c>
      <c r="AB4439" s="2">
        <v>15000</v>
      </c>
    </row>
    <row r="4440" spans="1:28" x14ac:dyDescent="0.3">
      <c r="A4440" s="2" t="s">
        <v>28</v>
      </c>
      <c r="B4440" s="2" t="s">
        <v>2030</v>
      </c>
      <c r="C4440" s="2">
        <v>166</v>
      </c>
      <c r="D4440" s="2">
        <v>107</v>
      </c>
      <c r="E4440" s="2">
        <v>3</v>
      </c>
      <c r="F4440" s="2">
        <v>28</v>
      </c>
      <c r="G4440" s="2" t="s">
        <v>4890</v>
      </c>
      <c r="H4440" s="2">
        <v>61</v>
      </c>
      <c r="J4440" s="2" t="s">
        <v>24986</v>
      </c>
      <c r="K4440" s="2" t="s">
        <v>6986</v>
      </c>
      <c r="L4440" s="2" t="s">
        <v>11516</v>
      </c>
      <c r="M4440" s="2">
        <v>23323</v>
      </c>
      <c r="N4440" s="2">
        <v>165</v>
      </c>
      <c r="O4440" s="2" t="s">
        <v>13769</v>
      </c>
      <c r="P4440" s="2">
        <v>3</v>
      </c>
      <c r="Q4440" s="2" t="s">
        <v>18340</v>
      </c>
      <c r="R4440" s="3" t="s">
        <v>23082</v>
      </c>
      <c r="S4440" s="2">
        <v>83</v>
      </c>
      <c r="T4440" s="2" t="s">
        <v>23647</v>
      </c>
      <c r="U4440" s="2" t="s">
        <v>23696</v>
      </c>
      <c r="V4440" s="2" t="s">
        <v>23764</v>
      </c>
      <c r="W4440" s="2">
        <v>350000</v>
      </c>
      <c r="X4440" s="2">
        <v>2014</v>
      </c>
      <c r="Y4440" s="2">
        <v>46</v>
      </c>
      <c r="Z4440" s="2">
        <v>6.8</v>
      </c>
      <c r="AA4440" s="2">
        <v>2.35</v>
      </c>
      <c r="AB4440" s="2">
        <v>10000</v>
      </c>
    </row>
    <row r="4441" spans="1:28" x14ac:dyDescent="0.3">
      <c r="A4441" s="2" t="s">
        <v>28</v>
      </c>
      <c r="B4441" s="2" t="s">
        <v>2031</v>
      </c>
      <c r="C4441" s="2">
        <v>56</v>
      </c>
      <c r="D4441" s="2">
        <v>20</v>
      </c>
      <c r="E4441" s="2">
        <v>21</v>
      </c>
      <c r="F4441" s="2">
        <v>0</v>
      </c>
      <c r="G4441" s="2" t="s">
        <v>4891</v>
      </c>
      <c r="H4441" s="2">
        <v>0</v>
      </c>
      <c r="J4441" s="2" t="s">
        <v>5814</v>
      </c>
      <c r="K4441" s="2" t="s">
        <v>6987</v>
      </c>
      <c r="L4441" s="2" t="s">
        <v>11517</v>
      </c>
      <c r="M4441" s="2">
        <v>4120</v>
      </c>
      <c r="N4441" s="2">
        <v>0</v>
      </c>
      <c r="O4441" s="2" t="s">
        <v>13770</v>
      </c>
      <c r="P4441" s="2">
        <v>0</v>
      </c>
      <c r="Q4441" s="2" t="s">
        <v>18341</v>
      </c>
      <c r="R4441" s="3" t="s">
        <v>23083</v>
      </c>
      <c r="S4441" s="2">
        <v>70</v>
      </c>
      <c r="T4441" s="2" t="s">
        <v>23647</v>
      </c>
      <c r="U4441" s="2" t="s">
        <v>23694</v>
      </c>
      <c r="V4441" s="2" t="s">
        <v>23764</v>
      </c>
      <c r="W4441" s="2">
        <v>1500000</v>
      </c>
      <c r="X4441" s="2">
        <v>2005</v>
      </c>
      <c r="Y4441" s="2">
        <v>0</v>
      </c>
      <c r="Z4441" s="2">
        <v>6.8</v>
      </c>
      <c r="AA4441" s="2">
        <v>1.85</v>
      </c>
      <c r="AB4441" s="2">
        <v>0</v>
      </c>
    </row>
    <row r="4442" spans="1:28" x14ac:dyDescent="0.3">
      <c r="A4442" s="2" t="s">
        <v>28</v>
      </c>
      <c r="B4442" s="2" t="s">
        <v>2032</v>
      </c>
      <c r="C4442" s="2">
        <v>16</v>
      </c>
      <c r="D4442" s="2">
        <v>87</v>
      </c>
      <c r="E4442" s="2">
        <v>0</v>
      </c>
      <c r="F4442" s="2">
        <v>108</v>
      </c>
      <c r="G4442" s="2" t="s">
        <v>4892</v>
      </c>
      <c r="H4442" s="2">
        <v>199</v>
      </c>
      <c r="J4442" s="2" t="s">
        <v>23831</v>
      </c>
      <c r="K4442" s="2" t="s">
        <v>6988</v>
      </c>
      <c r="L4442" s="2" t="s">
        <v>11518</v>
      </c>
      <c r="M4442" s="2">
        <v>1232</v>
      </c>
      <c r="N4442" s="2">
        <v>596</v>
      </c>
      <c r="O4442" s="2" t="s">
        <v>13771</v>
      </c>
      <c r="P4442" s="2">
        <v>2</v>
      </c>
      <c r="Q4442" s="2" t="s">
        <v>18342</v>
      </c>
      <c r="R4442" s="3" t="s">
        <v>23084</v>
      </c>
      <c r="S4442" s="2">
        <v>10</v>
      </c>
      <c r="T4442" s="2" t="s">
        <v>23647</v>
      </c>
      <c r="U4442" s="2" t="s">
        <v>23697</v>
      </c>
      <c r="W4442" s="2">
        <v>1500000</v>
      </c>
      <c r="X4442" s="2">
        <v>2005</v>
      </c>
      <c r="Y4442" s="2">
        <v>134</v>
      </c>
      <c r="Z4442" s="2">
        <v>6.8</v>
      </c>
      <c r="AB4442" s="2">
        <v>193</v>
      </c>
    </row>
    <row r="4443" spans="1:28" x14ac:dyDescent="0.3">
      <c r="B4443" s="2" t="s">
        <v>2033</v>
      </c>
      <c r="C4443" s="2">
        <v>9</v>
      </c>
      <c r="D4443" s="2">
        <v>98</v>
      </c>
      <c r="E4443" s="2">
        <v>11</v>
      </c>
      <c r="F4443" s="2">
        <v>636</v>
      </c>
      <c r="G4443" s="2" t="s">
        <v>2742</v>
      </c>
      <c r="H4443" s="2">
        <v>979</v>
      </c>
      <c r="J4443" s="2" t="s">
        <v>24006</v>
      </c>
      <c r="K4443" s="2" t="s">
        <v>3086</v>
      </c>
      <c r="L4443" s="2" t="s">
        <v>11519</v>
      </c>
      <c r="M4443" s="2">
        <v>291</v>
      </c>
      <c r="N4443" s="2">
        <v>4036</v>
      </c>
      <c r="O4443" s="2" t="s">
        <v>3579</v>
      </c>
      <c r="P4443" s="2">
        <v>2</v>
      </c>
      <c r="R4443" s="3" t="s">
        <v>23085</v>
      </c>
      <c r="S4443" s="2">
        <v>7</v>
      </c>
      <c r="T4443" s="2" t="s">
        <v>23647</v>
      </c>
      <c r="U4443" s="2" t="s">
        <v>23694</v>
      </c>
      <c r="V4443" s="2" t="s">
        <v>23762</v>
      </c>
      <c r="W4443" s="2">
        <v>1500000</v>
      </c>
      <c r="X4443" s="2">
        <v>2013</v>
      </c>
      <c r="Y4443" s="2">
        <v>975</v>
      </c>
      <c r="Z4443" s="2">
        <v>6.3</v>
      </c>
      <c r="AA4443" s="2">
        <v>1.89</v>
      </c>
      <c r="AB4443" s="2">
        <v>283</v>
      </c>
    </row>
    <row r="4444" spans="1:28" x14ac:dyDescent="0.3">
      <c r="A4444" s="2" t="s">
        <v>28</v>
      </c>
      <c r="B4444" s="2" t="s">
        <v>2034</v>
      </c>
      <c r="C4444" s="2">
        <v>18</v>
      </c>
      <c r="D4444" s="2">
        <v>112</v>
      </c>
      <c r="E4444" s="2">
        <v>34</v>
      </c>
      <c r="F4444" s="2">
        <v>71</v>
      </c>
      <c r="G4444" s="2" t="s">
        <v>4893</v>
      </c>
      <c r="H4444" s="2">
        <v>129</v>
      </c>
      <c r="J4444" s="2" t="s">
        <v>24006</v>
      </c>
      <c r="K4444" s="2" t="s">
        <v>6989</v>
      </c>
      <c r="L4444" s="2" t="s">
        <v>11520</v>
      </c>
      <c r="M4444" s="2">
        <v>2841</v>
      </c>
      <c r="N4444" s="2">
        <v>588</v>
      </c>
      <c r="O4444" s="2" t="s">
        <v>13772</v>
      </c>
      <c r="P4444" s="2">
        <v>2</v>
      </c>
      <c r="R4444" s="3" t="s">
        <v>23086</v>
      </c>
      <c r="S4444" s="2">
        <v>13</v>
      </c>
      <c r="T4444" s="2" t="s">
        <v>23647</v>
      </c>
      <c r="U4444" s="2" t="s">
        <v>23721</v>
      </c>
      <c r="V4444" s="2" t="s">
        <v>23764</v>
      </c>
      <c r="W4444" s="2">
        <v>5000000</v>
      </c>
      <c r="X4444" s="2">
        <v>2014</v>
      </c>
      <c r="Y4444" s="2">
        <v>98</v>
      </c>
      <c r="Z4444" s="2">
        <v>7.1</v>
      </c>
      <c r="AA4444" s="2">
        <v>2.35</v>
      </c>
      <c r="AB4444" s="2">
        <v>0</v>
      </c>
    </row>
    <row r="4445" spans="1:28" x14ac:dyDescent="0.3">
      <c r="A4445" s="2" t="s">
        <v>28</v>
      </c>
      <c r="B4445" s="2" t="s">
        <v>2035</v>
      </c>
      <c r="C4445" s="2">
        <v>4</v>
      </c>
      <c r="D4445" s="2">
        <v>82</v>
      </c>
      <c r="E4445" s="2">
        <v>65</v>
      </c>
      <c r="F4445" s="2">
        <v>146</v>
      </c>
      <c r="G4445" s="2" t="s">
        <v>4894</v>
      </c>
      <c r="H4445" s="2">
        <v>341</v>
      </c>
      <c r="J4445" s="2" t="s">
        <v>5937</v>
      </c>
      <c r="K4445" s="2" t="s">
        <v>6990</v>
      </c>
      <c r="L4445" s="2" t="s">
        <v>11521</v>
      </c>
      <c r="M4445" s="2">
        <v>459</v>
      </c>
      <c r="N4445" s="2">
        <v>967</v>
      </c>
      <c r="O4445" s="2" t="s">
        <v>13773</v>
      </c>
      <c r="P4445" s="2">
        <v>0</v>
      </c>
      <c r="R4445" s="3" t="s">
        <v>23087</v>
      </c>
      <c r="S4445" s="2">
        <v>10</v>
      </c>
      <c r="T4445" s="2" t="s">
        <v>23647</v>
      </c>
      <c r="U4445" s="2" t="s">
        <v>23697</v>
      </c>
      <c r="W4445" s="2">
        <v>1500000</v>
      </c>
      <c r="X4445" s="2">
        <v>2014</v>
      </c>
      <c r="Y4445" s="2">
        <v>265</v>
      </c>
      <c r="Z4445" s="2">
        <v>2.8</v>
      </c>
      <c r="AB4445" s="2">
        <v>236</v>
      </c>
    </row>
    <row r="4446" spans="1:28" x14ac:dyDescent="0.3">
      <c r="A4446" s="2" t="s">
        <v>28</v>
      </c>
      <c r="B4446" s="2" t="s">
        <v>2036</v>
      </c>
      <c r="D4446" s="2">
        <v>102</v>
      </c>
      <c r="E4446" s="2">
        <v>5</v>
      </c>
      <c r="F4446" s="2">
        <v>259</v>
      </c>
      <c r="G4446" s="2" t="s">
        <v>2722</v>
      </c>
      <c r="H4446" s="2">
        <v>3000</v>
      </c>
      <c r="J4446" s="2" t="s">
        <v>24141</v>
      </c>
      <c r="K4446" s="2" t="s">
        <v>4015</v>
      </c>
      <c r="L4446" s="2" t="s">
        <v>11522</v>
      </c>
      <c r="M4446" s="2">
        <v>108</v>
      </c>
      <c r="N4446" s="2">
        <v>4320</v>
      </c>
      <c r="O4446" s="2" t="s">
        <v>4355</v>
      </c>
      <c r="Q4446" s="2" t="s">
        <v>18343</v>
      </c>
      <c r="R4446" s="3" t="s">
        <v>23088</v>
      </c>
      <c r="S4446" s="2">
        <v>1</v>
      </c>
      <c r="T4446" s="2" t="s">
        <v>23647</v>
      </c>
      <c r="U4446" s="2" t="s">
        <v>23694</v>
      </c>
      <c r="V4446" s="2" t="s">
        <v>23759</v>
      </c>
      <c r="W4446" s="2">
        <v>2000000</v>
      </c>
      <c r="X4446" s="2">
        <v>2015</v>
      </c>
      <c r="Y4446" s="2">
        <v>660</v>
      </c>
      <c r="Z4446" s="2">
        <v>8.1999999999999993</v>
      </c>
      <c r="AA4446" s="2">
        <v>1.85</v>
      </c>
      <c r="AB4446" s="2">
        <v>232</v>
      </c>
    </row>
    <row r="4447" spans="1:28" x14ac:dyDescent="0.3">
      <c r="A4447" s="2" t="s">
        <v>28</v>
      </c>
      <c r="B4447" s="2" t="s">
        <v>2037</v>
      </c>
      <c r="C4447" s="2">
        <v>6</v>
      </c>
      <c r="D4447" s="2">
        <v>97</v>
      </c>
      <c r="E4447" s="2">
        <v>764</v>
      </c>
      <c r="F4447" s="2">
        <v>492</v>
      </c>
      <c r="G4447" s="2" t="s">
        <v>4895</v>
      </c>
      <c r="H4447" s="2">
        <v>835</v>
      </c>
      <c r="J4447" s="2" t="s">
        <v>23801</v>
      </c>
      <c r="K4447" s="2" t="s">
        <v>6991</v>
      </c>
      <c r="L4447" s="2" t="s">
        <v>11523</v>
      </c>
      <c r="M4447" s="2">
        <v>735</v>
      </c>
      <c r="N4447" s="2">
        <v>2882</v>
      </c>
      <c r="O4447" s="2" t="s">
        <v>12722</v>
      </c>
      <c r="P4447" s="2">
        <v>3</v>
      </c>
      <c r="R4447" s="3" t="s">
        <v>23089</v>
      </c>
      <c r="S4447" s="2">
        <v>18</v>
      </c>
      <c r="T4447" s="2" t="s">
        <v>23647</v>
      </c>
      <c r="U4447" s="2" t="s">
        <v>23694</v>
      </c>
      <c r="W4447" s="2">
        <v>1500000</v>
      </c>
      <c r="X4447" s="2">
        <v>2015</v>
      </c>
      <c r="Y4447" s="2">
        <v>522</v>
      </c>
      <c r="Z4447" s="2">
        <v>3.1</v>
      </c>
      <c r="AA4447" s="2">
        <v>2.35</v>
      </c>
      <c r="AB4447" s="2">
        <v>402</v>
      </c>
    </row>
    <row r="4448" spans="1:28" x14ac:dyDescent="0.3">
      <c r="A4448" s="2" t="s">
        <v>28</v>
      </c>
      <c r="B4448" s="2" t="s">
        <v>23846</v>
      </c>
      <c r="C4448" s="2">
        <v>387</v>
      </c>
      <c r="D4448" s="2">
        <v>130</v>
      </c>
      <c r="E4448" s="2">
        <v>188</v>
      </c>
      <c r="F4448" s="2">
        <v>1000</v>
      </c>
      <c r="G4448" s="2" t="s">
        <v>1638</v>
      </c>
      <c r="H4448" s="2">
        <v>10000</v>
      </c>
      <c r="I4448" s="2">
        <v>80033643</v>
      </c>
      <c r="J4448" s="2" t="s">
        <v>23875</v>
      </c>
      <c r="K4448" s="2" t="s">
        <v>2541</v>
      </c>
      <c r="L4448" s="2" t="s">
        <v>7989</v>
      </c>
      <c r="M4448" s="2">
        <v>226583</v>
      </c>
      <c r="N4448" s="2">
        <v>16385</v>
      </c>
      <c r="O4448" s="2" t="s">
        <v>2681</v>
      </c>
      <c r="P4448" s="2">
        <v>2</v>
      </c>
      <c r="Q4448" s="2" t="s">
        <v>14882</v>
      </c>
      <c r="R4448" s="3" t="s">
        <v>19553</v>
      </c>
      <c r="S4448" s="2">
        <v>448</v>
      </c>
      <c r="T4448" s="2" t="s">
        <v>23647</v>
      </c>
      <c r="U4448" s="2" t="s">
        <v>23694</v>
      </c>
      <c r="V4448" s="2" t="s">
        <v>23759</v>
      </c>
      <c r="W4448" s="2">
        <v>60000000</v>
      </c>
      <c r="X4448" s="2">
        <v>2012</v>
      </c>
      <c r="Y4448" s="2">
        <v>3000</v>
      </c>
      <c r="Z4448" s="2">
        <v>7</v>
      </c>
      <c r="AA4448" s="2">
        <v>2.35</v>
      </c>
      <c r="AB4448" s="2">
        <v>38000</v>
      </c>
    </row>
    <row r="4449" spans="1:28" x14ac:dyDescent="0.3">
      <c r="A4449" s="2" t="s">
        <v>28</v>
      </c>
      <c r="B4449" s="2" t="s">
        <v>2038</v>
      </c>
      <c r="C4449" s="2">
        <v>35</v>
      </c>
      <c r="D4449" s="2">
        <v>101</v>
      </c>
      <c r="E4449" s="2">
        <v>37</v>
      </c>
      <c r="F4449" s="2">
        <v>56</v>
      </c>
      <c r="G4449" s="2" t="s">
        <v>4896</v>
      </c>
      <c r="H4449" s="2">
        <v>501</v>
      </c>
      <c r="J4449" s="2" t="s">
        <v>24308</v>
      </c>
      <c r="K4449" s="2" t="s">
        <v>2918</v>
      </c>
      <c r="L4449" s="2" t="s">
        <v>11524</v>
      </c>
      <c r="M4449" s="2">
        <v>1547</v>
      </c>
      <c r="N4449" s="2">
        <v>1044</v>
      </c>
      <c r="O4449" s="2" t="s">
        <v>13774</v>
      </c>
      <c r="P4449" s="2">
        <v>1</v>
      </c>
      <c r="Q4449" s="2" t="s">
        <v>18344</v>
      </c>
      <c r="R4449" s="3" t="s">
        <v>23090</v>
      </c>
      <c r="S4449" s="2">
        <v>42</v>
      </c>
      <c r="T4449" s="2" t="s">
        <v>23647</v>
      </c>
      <c r="U4449" s="2" t="s">
        <v>23694</v>
      </c>
      <c r="V4449" s="2" t="s">
        <v>23764</v>
      </c>
      <c r="W4449" s="2">
        <v>1500000</v>
      </c>
      <c r="X4449" s="2">
        <v>2015</v>
      </c>
      <c r="Y4449" s="2">
        <v>418</v>
      </c>
      <c r="Z4449" s="2">
        <v>3.3</v>
      </c>
      <c r="AB4449" s="2">
        <v>750</v>
      </c>
    </row>
    <row r="4450" spans="1:28" x14ac:dyDescent="0.3">
      <c r="A4450" s="2" t="s">
        <v>28</v>
      </c>
      <c r="B4450" s="2" t="s">
        <v>2039</v>
      </c>
      <c r="C4450" s="2">
        <v>27</v>
      </c>
      <c r="D4450" s="2">
        <v>93</v>
      </c>
      <c r="E4450" s="2">
        <v>9</v>
      </c>
      <c r="F4450" s="2">
        <v>485</v>
      </c>
      <c r="G4450" s="2" t="s">
        <v>4897</v>
      </c>
      <c r="H4450" s="2">
        <v>708</v>
      </c>
      <c r="J4450" s="2" t="s">
        <v>24218</v>
      </c>
      <c r="K4450" s="2" t="s">
        <v>6339</v>
      </c>
      <c r="L4450" s="2" t="s">
        <v>11525</v>
      </c>
      <c r="M4450" s="2">
        <v>133</v>
      </c>
      <c r="N4450" s="2">
        <v>2870</v>
      </c>
      <c r="O4450" s="2" t="s">
        <v>13775</v>
      </c>
      <c r="Q4450" s="2" t="s">
        <v>18345</v>
      </c>
      <c r="R4450" s="3" t="s">
        <v>23091</v>
      </c>
      <c r="S4450" s="2">
        <v>2</v>
      </c>
      <c r="T4450" s="2" t="s">
        <v>23647</v>
      </c>
      <c r="U4450" s="2" t="s">
        <v>23694</v>
      </c>
      <c r="V4450" s="2" t="s">
        <v>23762</v>
      </c>
      <c r="W4450" s="2">
        <v>2000000</v>
      </c>
      <c r="X4450" s="2">
        <v>2015</v>
      </c>
      <c r="Y4450" s="2">
        <v>571</v>
      </c>
      <c r="Z4450" s="2">
        <v>3.6</v>
      </c>
      <c r="AB4450" s="2">
        <v>135</v>
      </c>
    </row>
    <row r="4451" spans="1:28" x14ac:dyDescent="0.3">
      <c r="A4451" s="2" t="s">
        <v>28</v>
      </c>
      <c r="B4451" s="2" t="s">
        <v>2040</v>
      </c>
      <c r="C4451" s="2">
        <v>145</v>
      </c>
      <c r="D4451" s="2">
        <v>83</v>
      </c>
      <c r="E4451" s="2">
        <v>0</v>
      </c>
      <c r="F4451" s="2">
        <v>31</v>
      </c>
      <c r="G4451" s="2" t="s">
        <v>4898</v>
      </c>
      <c r="H4451" s="2">
        <v>82</v>
      </c>
      <c r="I4451" s="2">
        <v>184925485</v>
      </c>
      <c r="J4451" s="2" t="s">
        <v>24304</v>
      </c>
      <c r="K4451" s="2" t="s">
        <v>6992</v>
      </c>
      <c r="L4451" s="2" t="s">
        <v>11526</v>
      </c>
      <c r="M4451" s="2">
        <v>133348</v>
      </c>
      <c r="N4451" s="2">
        <v>229</v>
      </c>
      <c r="O4451" s="2" t="s">
        <v>13776</v>
      </c>
      <c r="P4451" s="2">
        <v>1</v>
      </c>
      <c r="Q4451" s="2" t="s">
        <v>18346</v>
      </c>
      <c r="R4451" s="3" t="s">
        <v>23092</v>
      </c>
      <c r="S4451" s="2">
        <v>204</v>
      </c>
      <c r="T4451" s="2" t="s">
        <v>23647</v>
      </c>
      <c r="U4451" s="2" t="s">
        <v>23694</v>
      </c>
      <c r="V4451" s="2" t="s">
        <v>23766</v>
      </c>
      <c r="W4451" s="2">
        <v>2000000</v>
      </c>
      <c r="X4451" s="2">
        <v>1937</v>
      </c>
      <c r="Y4451" s="2">
        <v>47</v>
      </c>
      <c r="Z4451" s="2">
        <v>7.7</v>
      </c>
      <c r="AA4451" s="2">
        <v>1.37</v>
      </c>
      <c r="AB4451" s="2">
        <v>0</v>
      </c>
    </row>
    <row r="4452" spans="1:28" x14ac:dyDescent="0.3">
      <c r="A4452" s="2" t="s">
        <v>28</v>
      </c>
      <c r="B4452" s="2" t="s">
        <v>2041</v>
      </c>
      <c r="C4452" s="2">
        <v>78</v>
      </c>
      <c r="D4452" s="2">
        <v>106</v>
      </c>
      <c r="E4452" s="2">
        <v>33</v>
      </c>
      <c r="F4452" s="2">
        <v>3</v>
      </c>
      <c r="G4452" s="2" t="s">
        <v>4899</v>
      </c>
      <c r="H4452" s="2">
        <v>341</v>
      </c>
      <c r="I4452" s="2">
        <v>304124</v>
      </c>
      <c r="J4452" s="2" t="s">
        <v>5558</v>
      </c>
      <c r="K4452" s="2" t="s">
        <v>6800</v>
      </c>
      <c r="L4452" s="2" t="s">
        <v>11527</v>
      </c>
      <c r="M4452" s="2">
        <v>2720</v>
      </c>
      <c r="N4452" s="2">
        <v>358</v>
      </c>
      <c r="O4452" s="2" t="s">
        <v>13777</v>
      </c>
      <c r="P4452" s="2">
        <v>0</v>
      </c>
      <c r="Q4452" s="2" t="s">
        <v>18347</v>
      </c>
      <c r="R4452" s="3" t="s">
        <v>23093</v>
      </c>
      <c r="S4452" s="2">
        <v>37</v>
      </c>
      <c r="T4452" s="2" t="s">
        <v>23652</v>
      </c>
      <c r="U4452" s="2" t="s">
        <v>23744</v>
      </c>
      <c r="V4452" s="2" t="s">
        <v>23762</v>
      </c>
      <c r="W4452" s="2">
        <v>1400000</v>
      </c>
      <c r="X4452" s="2">
        <v>2004</v>
      </c>
      <c r="Y4452" s="2">
        <v>5</v>
      </c>
      <c r="Z4452" s="2">
        <v>6.7</v>
      </c>
      <c r="AA4452" s="2">
        <v>1.85</v>
      </c>
      <c r="AB4452" s="2">
        <v>57</v>
      </c>
    </row>
    <row r="4453" spans="1:28" x14ac:dyDescent="0.3">
      <c r="A4453" s="2" t="s">
        <v>28</v>
      </c>
      <c r="B4453" s="2" t="s">
        <v>2042</v>
      </c>
      <c r="C4453" s="2">
        <v>10</v>
      </c>
      <c r="D4453" s="2">
        <v>113</v>
      </c>
      <c r="E4453" s="2">
        <v>74</v>
      </c>
      <c r="F4453" s="2">
        <v>387</v>
      </c>
      <c r="G4453" s="2" t="s">
        <v>4490</v>
      </c>
      <c r="H4453" s="2">
        <v>984</v>
      </c>
      <c r="J4453" s="2" t="s">
        <v>5996</v>
      </c>
      <c r="K4453" s="2" t="s">
        <v>6993</v>
      </c>
      <c r="L4453" s="2" t="s">
        <v>11528</v>
      </c>
      <c r="M4453" s="2">
        <v>1978</v>
      </c>
      <c r="N4453" s="2">
        <v>2140</v>
      </c>
      <c r="O4453" s="2" t="s">
        <v>6856</v>
      </c>
      <c r="P4453" s="2">
        <v>2</v>
      </c>
      <c r="Q4453" s="2" t="s">
        <v>18348</v>
      </c>
      <c r="R4453" s="3" t="s">
        <v>23094</v>
      </c>
      <c r="S4453" s="2">
        <v>41</v>
      </c>
      <c r="T4453" s="2" t="s">
        <v>23647</v>
      </c>
      <c r="U4453" s="2" t="s">
        <v>23695</v>
      </c>
      <c r="V4453" s="2" t="s">
        <v>23760</v>
      </c>
      <c r="W4453" s="2">
        <v>1455000</v>
      </c>
      <c r="X4453" s="2">
        <v>1968</v>
      </c>
      <c r="Y4453" s="2">
        <v>423</v>
      </c>
      <c r="Z4453" s="2">
        <v>5.5</v>
      </c>
      <c r="AA4453" s="2">
        <v>2.35</v>
      </c>
      <c r="AB4453" s="2">
        <v>209</v>
      </c>
    </row>
    <row r="4454" spans="1:28" x14ac:dyDescent="0.3">
      <c r="A4454" s="2" t="s">
        <v>28</v>
      </c>
      <c r="B4454" s="2" t="s">
        <v>2043</v>
      </c>
      <c r="C4454" s="2">
        <v>60</v>
      </c>
      <c r="D4454" s="2">
        <v>94</v>
      </c>
      <c r="E4454" s="2">
        <v>87</v>
      </c>
      <c r="F4454" s="2">
        <v>37</v>
      </c>
      <c r="G4454" s="2" t="s">
        <v>4900</v>
      </c>
      <c r="H4454" s="2">
        <v>87</v>
      </c>
      <c r="I4454" s="2">
        <v>36830</v>
      </c>
      <c r="J4454" s="2" t="s">
        <v>25117</v>
      </c>
      <c r="K4454" s="2" t="s">
        <v>2043</v>
      </c>
      <c r="L4454" s="2" t="s">
        <v>11529</v>
      </c>
      <c r="M4454" s="2">
        <v>3291</v>
      </c>
      <c r="N4454" s="2">
        <v>256</v>
      </c>
      <c r="O4454" s="2" t="s">
        <v>13778</v>
      </c>
      <c r="P4454" s="2">
        <v>0</v>
      </c>
      <c r="Q4454" s="2" t="s">
        <v>18349</v>
      </c>
      <c r="R4454" s="3" t="s">
        <v>23095</v>
      </c>
      <c r="S4454" s="2">
        <v>63</v>
      </c>
      <c r="T4454" s="2" t="s">
        <v>23647</v>
      </c>
      <c r="U4454" s="2" t="s">
        <v>23695</v>
      </c>
      <c r="V4454" s="2" t="s">
        <v>23759</v>
      </c>
      <c r="W4454" s="2">
        <v>1400000</v>
      </c>
      <c r="X4454" s="2">
        <v>2004</v>
      </c>
      <c r="Y4454" s="2">
        <v>70</v>
      </c>
      <c r="Z4454" s="2">
        <v>6.6</v>
      </c>
      <c r="AA4454" s="2">
        <v>1.85</v>
      </c>
      <c r="AB4454" s="2">
        <v>400</v>
      </c>
    </row>
    <row r="4455" spans="1:28" x14ac:dyDescent="0.3">
      <c r="A4455" s="2" t="s">
        <v>28</v>
      </c>
      <c r="B4455" s="2" t="s">
        <v>2044</v>
      </c>
      <c r="C4455" s="2">
        <v>9</v>
      </c>
      <c r="D4455" s="2">
        <v>101</v>
      </c>
      <c r="E4455" s="2">
        <v>20</v>
      </c>
      <c r="F4455" s="2">
        <v>256</v>
      </c>
      <c r="G4455" s="2" t="s">
        <v>4901</v>
      </c>
      <c r="H4455" s="2">
        <v>1000</v>
      </c>
      <c r="J4455" s="2" t="s">
        <v>5558</v>
      </c>
      <c r="K4455" s="2" t="s">
        <v>3814</v>
      </c>
      <c r="L4455" s="2" t="s">
        <v>11530</v>
      </c>
      <c r="M4455" s="2">
        <v>162</v>
      </c>
      <c r="N4455" s="2">
        <v>2419</v>
      </c>
      <c r="O4455" s="2" t="s">
        <v>13779</v>
      </c>
      <c r="R4455" s="3" t="s">
        <v>23096</v>
      </c>
      <c r="S4455" s="2">
        <v>8</v>
      </c>
      <c r="T4455" s="2" t="s">
        <v>23647</v>
      </c>
      <c r="U4455" s="2" t="s">
        <v>23694</v>
      </c>
      <c r="V4455" s="2" t="s">
        <v>23760</v>
      </c>
      <c r="W4455" s="2">
        <v>2000000</v>
      </c>
      <c r="X4455" s="2">
        <v>2016</v>
      </c>
      <c r="Y4455" s="2">
        <v>301</v>
      </c>
      <c r="Z4455" s="2">
        <v>4.8</v>
      </c>
      <c r="AA4455" s="2">
        <v>2.35</v>
      </c>
      <c r="AB4455" s="2">
        <v>724</v>
      </c>
    </row>
    <row r="4456" spans="1:28" x14ac:dyDescent="0.3">
      <c r="A4456" s="2" t="s">
        <v>28</v>
      </c>
      <c r="B4456" s="2" t="s">
        <v>1587</v>
      </c>
      <c r="C4456" s="2">
        <v>63</v>
      </c>
      <c r="D4456" s="2">
        <v>99</v>
      </c>
      <c r="E4456" s="2">
        <v>10</v>
      </c>
      <c r="F4456" s="2">
        <v>295</v>
      </c>
      <c r="G4456" s="2" t="s">
        <v>25118</v>
      </c>
      <c r="H4456" s="2">
        <v>756</v>
      </c>
      <c r="J4456" s="2" t="s">
        <v>24267</v>
      </c>
      <c r="K4456" s="2" t="s">
        <v>6994</v>
      </c>
      <c r="L4456" s="2" t="s">
        <v>11531</v>
      </c>
      <c r="M4456" s="2">
        <v>4948</v>
      </c>
      <c r="N4456" s="2">
        <v>2072</v>
      </c>
      <c r="O4456" s="2" t="s">
        <v>13780</v>
      </c>
      <c r="P4456" s="2">
        <v>0</v>
      </c>
      <c r="Q4456" s="2" t="s">
        <v>18350</v>
      </c>
      <c r="R4456" s="3" t="s">
        <v>23097</v>
      </c>
      <c r="S4456" s="2">
        <v>33</v>
      </c>
      <c r="T4456" s="2" t="s">
        <v>23647</v>
      </c>
      <c r="U4456" s="2" t="s">
        <v>23697</v>
      </c>
      <c r="W4456" s="2">
        <v>3150000</v>
      </c>
      <c r="X4456" s="2">
        <v>2014</v>
      </c>
      <c r="Y4456" s="2">
        <v>382</v>
      </c>
      <c r="Z4456" s="2">
        <v>5.5</v>
      </c>
      <c r="AA4456" s="2">
        <v>2.35</v>
      </c>
      <c r="AB4456" s="2">
        <v>969</v>
      </c>
    </row>
    <row r="4457" spans="1:28" x14ac:dyDescent="0.3">
      <c r="A4457" s="2" t="s">
        <v>28</v>
      </c>
      <c r="B4457" s="2" t="s">
        <v>2045</v>
      </c>
      <c r="C4457" s="2">
        <v>92</v>
      </c>
      <c r="D4457" s="2">
        <v>76</v>
      </c>
      <c r="E4457" s="2">
        <v>412</v>
      </c>
      <c r="F4457" s="2">
        <v>3</v>
      </c>
      <c r="G4457" s="2" t="s">
        <v>4903</v>
      </c>
      <c r="H4457" s="2">
        <v>412</v>
      </c>
      <c r="I4457" s="2">
        <v>231186</v>
      </c>
      <c r="J4457" s="2" t="s">
        <v>24275</v>
      </c>
      <c r="K4457" s="2" t="s">
        <v>2045</v>
      </c>
      <c r="L4457" s="2" t="s">
        <v>11532</v>
      </c>
      <c r="M4457" s="2">
        <v>2082</v>
      </c>
      <c r="N4457" s="2">
        <v>421</v>
      </c>
      <c r="O4457" s="2" t="s">
        <v>13781</v>
      </c>
      <c r="P4457" s="2">
        <v>0</v>
      </c>
      <c r="Q4457" s="2" t="s">
        <v>18351</v>
      </c>
      <c r="R4457" s="3" t="s">
        <v>23098</v>
      </c>
      <c r="S4457" s="2">
        <v>16</v>
      </c>
      <c r="T4457" s="2" t="s">
        <v>23649</v>
      </c>
      <c r="U4457" s="2" t="s">
        <v>23703</v>
      </c>
      <c r="V4457" s="2" t="s">
        <v>23762</v>
      </c>
      <c r="X4457" s="2">
        <v>2014</v>
      </c>
      <c r="Y4457" s="2">
        <v>4</v>
      </c>
      <c r="Z4457" s="2">
        <v>6.3</v>
      </c>
      <c r="AA4457" s="2">
        <v>1.33</v>
      </c>
      <c r="AB4457" s="2">
        <v>389</v>
      </c>
    </row>
    <row r="4458" spans="1:28" x14ac:dyDescent="0.3">
      <c r="A4458" s="2" t="s">
        <v>28</v>
      </c>
      <c r="B4458" s="2" t="s">
        <v>2046</v>
      </c>
      <c r="C4458" s="2">
        <v>4</v>
      </c>
      <c r="D4458" s="2">
        <v>91</v>
      </c>
      <c r="E4458" s="2">
        <v>58</v>
      </c>
      <c r="F4458" s="2">
        <v>69</v>
      </c>
      <c r="G4458" s="2" t="s">
        <v>4904</v>
      </c>
      <c r="H4458" s="2">
        <v>847</v>
      </c>
      <c r="J4458" s="2" t="s">
        <v>24267</v>
      </c>
      <c r="K4458" s="2" t="s">
        <v>2976</v>
      </c>
      <c r="L4458" s="2" t="s">
        <v>11533</v>
      </c>
      <c r="M4458" s="2">
        <v>330</v>
      </c>
      <c r="N4458" s="2">
        <v>1159</v>
      </c>
      <c r="O4458" s="2" t="s">
        <v>13782</v>
      </c>
      <c r="P4458" s="2">
        <v>0</v>
      </c>
      <c r="Q4458" s="2" t="s">
        <v>18352</v>
      </c>
      <c r="R4458" s="3" t="s">
        <v>23099</v>
      </c>
      <c r="S4458" s="2">
        <v>6</v>
      </c>
      <c r="T4458" s="2" t="s">
        <v>23647</v>
      </c>
      <c r="U4458" s="2" t="s">
        <v>23694</v>
      </c>
      <c r="V4458" s="2" t="s">
        <v>23762</v>
      </c>
      <c r="W4458" s="2">
        <v>1400000</v>
      </c>
      <c r="X4458" s="2">
        <v>2014</v>
      </c>
      <c r="Y4458" s="2">
        <v>147</v>
      </c>
      <c r="Z4458" s="2">
        <v>6.9</v>
      </c>
      <c r="AB4458" s="2">
        <v>223</v>
      </c>
    </row>
    <row r="4459" spans="1:28" x14ac:dyDescent="0.3">
      <c r="A4459" s="2" t="s">
        <v>28</v>
      </c>
      <c r="B4459" s="2" t="s">
        <v>2047</v>
      </c>
      <c r="C4459" s="2">
        <v>53</v>
      </c>
      <c r="D4459" s="2">
        <v>105</v>
      </c>
      <c r="E4459" s="2">
        <v>7</v>
      </c>
      <c r="F4459" s="2">
        <v>356</v>
      </c>
      <c r="G4459" s="2" t="s">
        <v>4718</v>
      </c>
      <c r="H4459" s="2">
        <v>1000</v>
      </c>
      <c r="J4459" s="2" t="s">
        <v>23995</v>
      </c>
      <c r="K4459" s="2" t="s">
        <v>4947</v>
      </c>
      <c r="L4459" s="2" t="s">
        <v>11534</v>
      </c>
      <c r="M4459" s="2">
        <v>22975</v>
      </c>
      <c r="N4459" s="2">
        <v>2658</v>
      </c>
      <c r="O4459" s="2" t="s">
        <v>13783</v>
      </c>
      <c r="P4459" s="2">
        <v>1</v>
      </c>
      <c r="Q4459" s="2" t="s">
        <v>18353</v>
      </c>
      <c r="R4459" s="3" t="s">
        <v>23100</v>
      </c>
      <c r="S4459" s="2">
        <v>155</v>
      </c>
      <c r="T4459" s="2" t="s">
        <v>23647</v>
      </c>
      <c r="U4459" s="2" t="s">
        <v>23694</v>
      </c>
      <c r="V4459" s="2" t="s">
        <v>23766</v>
      </c>
      <c r="W4459" s="2">
        <v>1377800</v>
      </c>
      <c r="X4459" s="2">
        <v>1966</v>
      </c>
      <c r="Y4459" s="2">
        <v>370</v>
      </c>
      <c r="Z4459" s="2">
        <v>6.5</v>
      </c>
      <c r="AA4459" s="2">
        <v>1.85</v>
      </c>
      <c r="AB4459" s="2">
        <v>0</v>
      </c>
    </row>
    <row r="4460" spans="1:28" x14ac:dyDescent="0.3">
      <c r="A4460" s="2" t="s">
        <v>28</v>
      </c>
      <c r="B4460" s="2" t="s">
        <v>158</v>
      </c>
      <c r="C4460" s="2">
        <v>116</v>
      </c>
      <c r="D4460" s="2">
        <v>120</v>
      </c>
      <c r="E4460" s="2">
        <v>0</v>
      </c>
      <c r="F4460" s="2">
        <v>452</v>
      </c>
      <c r="G4460" s="2" t="s">
        <v>2511</v>
      </c>
      <c r="H4460" s="2">
        <v>26000</v>
      </c>
      <c r="I4460" s="2">
        <v>3650677</v>
      </c>
      <c r="J4460" s="2" t="s">
        <v>23854</v>
      </c>
      <c r="K4460" s="2" t="s">
        <v>6202</v>
      </c>
      <c r="L4460" s="2" t="s">
        <v>11535</v>
      </c>
      <c r="M4460" s="2">
        <v>414976</v>
      </c>
      <c r="N4460" s="2">
        <v>28294</v>
      </c>
      <c r="O4460" s="2" t="s">
        <v>844</v>
      </c>
      <c r="P4460" s="2">
        <v>1</v>
      </c>
      <c r="Q4460" s="2" t="s">
        <v>18354</v>
      </c>
      <c r="R4460" s="3" t="s">
        <v>23101</v>
      </c>
      <c r="S4460" s="2">
        <v>523</v>
      </c>
      <c r="T4460" s="2" t="s">
        <v>23647</v>
      </c>
      <c r="U4460" s="2" t="s">
        <v>23695</v>
      </c>
      <c r="V4460" s="2" t="s">
        <v>23762</v>
      </c>
      <c r="W4460" s="2">
        <v>960000</v>
      </c>
      <c r="X4460" s="2">
        <v>1998</v>
      </c>
      <c r="Y4460" s="2">
        <v>1000</v>
      </c>
      <c r="Z4460" s="2">
        <v>8.1999999999999993</v>
      </c>
      <c r="AA4460" s="2">
        <v>1.85</v>
      </c>
      <c r="AB4460" s="2">
        <v>21000</v>
      </c>
    </row>
    <row r="4461" spans="1:28" x14ac:dyDescent="0.3">
      <c r="A4461" s="2" t="s">
        <v>28</v>
      </c>
      <c r="B4461" s="2" t="s">
        <v>2048</v>
      </c>
      <c r="D4461" s="2">
        <v>105</v>
      </c>
      <c r="E4461" s="2">
        <v>0</v>
      </c>
      <c r="F4461" s="2">
        <v>467</v>
      </c>
      <c r="G4461" s="2" t="s">
        <v>6432</v>
      </c>
      <c r="H4461" s="2">
        <v>883</v>
      </c>
      <c r="J4461" s="2" t="s">
        <v>5996</v>
      </c>
      <c r="K4461" s="2" t="s">
        <v>3702</v>
      </c>
      <c r="L4461" s="2" t="s">
        <v>11536</v>
      </c>
      <c r="M4461" s="2">
        <v>39</v>
      </c>
      <c r="N4461" s="2">
        <v>3164</v>
      </c>
      <c r="O4461" s="2" t="s">
        <v>2939</v>
      </c>
      <c r="P4461" s="2">
        <v>0</v>
      </c>
      <c r="R4461" s="3" t="s">
        <v>23102</v>
      </c>
      <c r="S4461" s="2">
        <v>2</v>
      </c>
      <c r="T4461" s="2" t="s">
        <v>23647</v>
      </c>
      <c r="U4461" s="2" t="s">
        <v>23694</v>
      </c>
      <c r="W4461" s="2">
        <v>1250000</v>
      </c>
      <c r="X4461" s="2">
        <v>1982</v>
      </c>
      <c r="Y4461" s="2">
        <v>655</v>
      </c>
      <c r="Z4461" s="2">
        <v>7.1</v>
      </c>
      <c r="AB4461" s="2">
        <v>32</v>
      </c>
    </row>
    <row r="4462" spans="1:28" x14ac:dyDescent="0.3">
      <c r="A4462" s="2" t="s">
        <v>28</v>
      </c>
      <c r="C4462" s="2">
        <v>13</v>
      </c>
      <c r="D4462" s="2">
        <v>120</v>
      </c>
      <c r="G4462" s="2" t="s">
        <v>25119</v>
      </c>
      <c r="H4462" s="2">
        <v>416</v>
      </c>
      <c r="J4462" s="2" t="s">
        <v>25120</v>
      </c>
      <c r="K4462" s="2" t="s">
        <v>3899</v>
      </c>
      <c r="L4462" s="2" t="s">
        <v>25121</v>
      </c>
      <c r="M4462" s="2">
        <v>3405</v>
      </c>
      <c r="N4462" s="2">
        <v>416</v>
      </c>
      <c r="P4462" s="2">
        <v>0</v>
      </c>
      <c r="Q4462" s="2" t="s">
        <v>25122</v>
      </c>
      <c r="R4462" s="3" t="s">
        <v>25123</v>
      </c>
      <c r="S4462" s="2">
        <v>13</v>
      </c>
      <c r="T4462" s="2" t="s">
        <v>23647</v>
      </c>
      <c r="U4462" s="2" t="s">
        <v>23694</v>
      </c>
      <c r="Y4462" s="2">
        <v>0</v>
      </c>
      <c r="Z4462" s="2">
        <v>7.3</v>
      </c>
      <c r="AA4462" s="2">
        <v>4</v>
      </c>
      <c r="AB4462" s="2">
        <v>533</v>
      </c>
    </row>
    <row r="4463" spans="1:28" x14ac:dyDescent="0.3">
      <c r="A4463" s="2" t="s">
        <v>28</v>
      </c>
      <c r="B4463" s="2" t="s">
        <v>1497</v>
      </c>
      <c r="C4463" s="2">
        <v>98</v>
      </c>
      <c r="D4463" s="2">
        <v>105</v>
      </c>
      <c r="E4463" s="2">
        <v>346</v>
      </c>
      <c r="F4463" s="2">
        <v>141</v>
      </c>
      <c r="G4463" s="2" t="s">
        <v>4905</v>
      </c>
      <c r="H4463" s="2">
        <v>280</v>
      </c>
      <c r="I4463" s="2">
        <v>1647780</v>
      </c>
      <c r="J4463" s="2" t="s">
        <v>5558</v>
      </c>
      <c r="K4463" s="2" t="s">
        <v>6995</v>
      </c>
      <c r="L4463" s="2" t="s">
        <v>11537</v>
      </c>
      <c r="M4463" s="2">
        <v>65951</v>
      </c>
      <c r="N4463" s="2">
        <v>821</v>
      </c>
      <c r="O4463" s="2" t="s">
        <v>13784</v>
      </c>
      <c r="P4463" s="2">
        <v>1</v>
      </c>
      <c r="Q4463" s="2" t="s">
        <v>18355</v>
      </c>
      <c r="R4463" s="3" t="s">
        <v>23103</v>
      </c>
      <c r="S4463" s="2">
        <v>258</v>
      </c>
      <c r="T4463" s="2" t="s">
        <v>23676</v>
      </c>
      <c r="U4463" s="2" t="s">
        <v>23716</v>
      </c>
      <c r="V4463" s="2" t="s">
        <v>23762</v>
      </c>
      <c r="W4463" s="2">
        <v>1300000</v>
      </c>
      <c r="X4463" s="2">
        <v>1998</v>
      </c>
      <c r="Y4463" s="2">
        <v>278</v>
      </c>
      <c r="Z4463" s="2">
        <v>8.1</v>
      </c>
      <c r="AA4463" s="2">
        <v>1.33</v>
      </c>
      <c r="AB4463" s="2">
        <v>5000</v>
      </c>
    </row>
    <row r="4464" spans="1:28" x14ac:dyDescent="0.3">
      <c r="A4464" s="2" t="s">
        <v>28</v>
      </c>
      <c r="B4464" s="2" t="s">
        <v>2049</v>
      </c>
      <c r="C4464" s="2">
        <v>43</v>
      </c>
      <c r="D4464" s="2">
        <v>95</v>
      </c>
      <c r="E4464" s="2">
        <v>12000</v>
      </c>
      <c r="F4464" s="2">
        <v>636</v>
      </c>
      <c r="G4464" s="2" t="s">
        <v>2936</v>
      </c>
      <c r="H4464" s="2">
        <v>12000</v>
      </c>
      <c r="I4464" s="2">
        <v>695229</v>
      </c>
      <c r="J4464" s="2" t="s">
        <v>24006</v>
      </c>
      <c r="K4464" s="2" t="s">
        <v>2049</v>
      </c>
      <c r="L4464" s="2" t="s">
        <v>11538</v>
      </c>
      <c r="M4464" s="2">
        <v>11369</v>
      </c>
      <c r="N4464" s="2">
        <v>14420</v>
      </c>
      <c r="O4464" s="2" t="s">
        <v>3928</v>
      </c>
      <c r="P4464" s="2">
        <v>1</v>
      </c>
      <c r="Q4464" s="2" t="s">
        <v>18356</v>
      </c>
      <c r="R4464" s="3" t="s">
        <v>23104</v>
      </c>
      <c r="S4464" s="2">
        <v>65</v>
      </c>
      <c r="T4464" s="2" t="s">
        <v>23647</v>
      </c>
      <c r="U4464" s="2" t="s">
        <v>23694</v>
      </c>
      <c r="V4464" s="2" t="s">
        <v>23762</v>
      </c>
      <c r="W4464" s="2">
        <v>1300000</v>
      </c>
      <c r="X4464" s="2">
        <v>1996</v>
      </c>
      <c r="Y4464" s="2">
        <v>680</v>
      </c>
      <c r="Z4464" s="2">
        <v>7.2</v>
      </c>
      <c r="AA4464" s="2">
        <v>1.85</v>
      </c>
      <c r="AB4464" s="2">
        <v>872</v>
      </c>
    </row>
    <row r="4465" spans="1:28" x14ac:dyDescent="0.3">
      <c r="A4465" s="2" t="s">
        <v>28</v>
      </c>
      <c r="B4465" s="2" t="s">
        <v>2050</v>
      </c>
      <c r="C4465" s="2">
        <v>15</v>
      </c>
      <c r="D4465" s="2">
        <v>135</v>
      </c>
      <c r="E4465" s="2">
        <v>5</v>
      </c>
      <c r="F4465" s="2">
        <v>5</v>
      </c>
      <c r="G4465" s="2" t="s">
        <v>4906</v>
      </c>
      <c r="H4465" s="2">
        <v>51</v>
      </c>
      <c r="I4465" s="2">
        <v>638951</v>
      </c>
      <c r="J4465" s="2" t="s">
        <v>5558</v>
      </c>
      <c r="K4465" s="2" t="s">
        <v>6996</v>
      </c>
      <c r="L4465" s="2" t="s">
        <v>11539</v>
      </c>
      <c r="M4465" s="2">
        <v>775</v>
      </c>
      <c r="N4465" s="2">
        <v>83</v>
      </c>
      <c r="O4465" s="2" t="s">
        <v>13785</v>
      </c>
      <c r="P4465" s="2">
        <v>2</v>
      </c>
      <c r="Q4465" s="2" t="s">
        <v>18357</v>
      </c>
      <c r="R4465" s="3" t="s">
        <v>23105</v>
      </c>
      <c r="S4465" s="2">
        <v>19</v>
      </c>
      <c r="T4465" s="2" t="s">
        <v>23686</v>
      </c>
      <c r="U4465" s="2" t="s">
        <v>23694</v>
      </c>
      <c r="V4465" s="2" t="s">
        <v>23762</v>
      </c>
      <c r="W4465" s="2">
        <v>1592000</v>
      </c>
      <c r="X4465" s="2">
        <v>2006</v>
      </c>
      <c r="Y4465" s="2">
        <v>24</v>
      </c>
      <c r="Z4465" s="2">
        <v>7.4</v>
      </c>
      <c r="AA4465" s="2">
        <v>1.85</v>
      </c>
      <c r="AB4465" s="2">
        <v>100</v>
      </c>
    </row>
    <row r="4466" spans="1:28" x14ac:dyDescent="0.3">
      <c r="A4466" s="2" t="s">
        <v>28</v>
      </c>
      <c r="B4466" s="2" t="s">
        <v>2051</v>
      </c>
      <c r="C4466" s="2">
        <v>14</v>
      </c>
      <c r="D4466" s="2">
        <v>105</v>
      </c>
      <c r="E4466" s="2">
        <v>7</v>
      </c>
      <c r="F4466" s="2">
        <v>548</v>
      </c>
      <c r="G4466" s="2" t="s">
        <v>3704</v>
      </c>
      <c r="H4466" s="2">
        <v>2000</v>
      </c>
      <c r="I4466" s="2">
        <v>609042</v>
      </c>
      <c r="J4466" s="2" t="s">
        <v>5558</v>
      </c>
      <c r="K4466" s="2" t="s">
        <v>4643</v>
      </c>
      <c r="L4466" s="2" t="s">
        <v>11540</v>
      </c>
      <c r="M4466" s="2">
        <v>449</v>
      </c>
      <c r="N4466" s="2">
        <v>3475</v>
      </c>
      <c r="O4466" s="2" t="s">
        <v>3779</v>
      </c>
      <c r="P4466" s="2">
        <v>2</v>
      </c>
      <c r="Q4466" s="2" t="s">
        <v>18358</v>
      </c>
      <c r="R4466" s="3" t="s">
        <v>23106</v>
      </c>
      <c r="S4466" s="2">
        <v>38</v>
      </c>
      <c r="T4466" s="2" t="s">
        <v>23647</v>
      </c>
      <c r="U4466" s="2" t="s">
        <v>23694</v>
      </c>
      <c r="V4466" s="2" t="s">
        <v>23760</v>
      </c>
      <c r="W4466" s="2">
        <v>1300000</v>
      </c>
      <c r="X4466" s="2">
        <v>1999</v>
      </c>
      <c r="Y4466" s="2">
        <v>783</v>
      </c>
      <c r="Z4466" s="2">
        <v>6.5</v>
      </c>
      <c r="AA4466" s="2">
        <v>1.85</v>
      </c>
      <c r="AB4466" s="2">
        <v>117</v>
      </c>
    </row>
    <row r="4467" spans="1:28" x14ac:dyDescent="0.3">
      <c r="A4467" s="2" t="s">
        <v>28</v>
      </c>
      <c r="B4467" s="2" t="s">
        <v>2052</v>
      </c>
      <c r="C4467" s="2">
        <v>56</v>
      </c>
      <c r="D4467" s="2">
        <v>83</v>
      </c>
      <c r="E4467" s="2">
        <v>5</v>
      </c>
      <c r="F4467" s="2">
        <v>98</v>
      </c>
      <c r="G4467" s="2" t="s">
        <v>4260</v>
      </c>
      <c r="H4467" s="2">
        <v>413</v>
      </c>
      <c r="I4467" s="2">
        <v>1521</v>
      </c>
      <c r="J4467" s="2" t="s">
        <v>24392</v>
      </c>
      <c r="K4467" s="2" t="s">
        <v>6702</v>
      </c>
      <c r="L4467" s="2" t="s">
        <v>11541</v>
      </c>
      <c r="M4467" s="2">
        <v>1231</v>
      </c>
      <c r="N4467" s="2">
        <v>843</v>
      </c>
      <c r="O4467" s="2" t="s">
        <v>4889</v>
      </c>
      <c r="P4467" s="2">
        <v>0</v>
      </c>
      <c r="Q4467" s="2" t="s">
        <v>18359</v>
      </c>
      <c r="R4467" s="3" t="s">
        <v>23107</v>
      </c>
      <c r="S4467" s="2">
        <v>10</v>
      </c>
      <c r="T4467" s="2" t="s">
        <v>23647</v>
      </c>
      <c r="U4467" s="2" t="s">
        <v>23697</v>
      </c>
      <c r="V4467" s="2" t="s">
        <v>23764</v>
      </c>
      <c r="W4467" s="2">
        <v>1500000</v>
      </c>
      <c r="X4467" s="2">
        <v>2012</v>
      </c>
      <c r="Y4467" s="2">
        <v>197</v>
      </c>
      <c r="Z4467" s="2">
        <v>5.7</v>
      </c>
      <c r="AB4467" s="2">
        <v>932</v>
      </c>
    </row>
    <row r="4468" spans="1:28" x14ac:dyDescent="0.3">
      <c r="A4468" s="2" t="s">
        <v>28</v>
      </c>
      <c r="B4468" s="2" t="s">
        <v>405</v>
      </c>
      <c r="C4468" s="2">
        <v>79</v>
      </c>
      <c r="D4468" s="2">
        <v>111</v>
      </c>
      <c r="E4468" s="2">
        <v>17</v>
      </c>
      <c r="F4468" s="2">
        <v>652</v>
      </c>
      <c r="G4468" s="2" t="s">
        <v>2876</v>
      </c>
      <c r="H4468" s="2">
        <v>13000</v>
      </c>
      <c r="I4468" s="2">
        <v>32940507</v>
      </c>
      <c r="J4468" s="2" t="s">
        <v>23808</v>
      </c>
      <c r="K4468" s="2" t="s">
        <v>2671</v>
      </c>
      <c r="L4468" s="2" t="s">
        <v>8034</v>
      </c>
      <c r="M4468" s="2">
        <v>54316</v>
      </c>
      <c r="N4468" s="2">
        <v>16537</v>
      </c>
      <c r="O4468" s="2" t="s">
        <v>12319</v>
      </c>
      <c r="P4468" s="2">
        <v>1</v>
      </c>
      <c r="Q4468" s="2" t="s">
        <v>14927</v>
      </c>
      <c r="R4468" s="3" t="s">
        <v>19598</v>
      </c>
      <c r="S4468" s="2">
        <v>127</v>
      </c>
      <c r="T4468" s="2" t="s">
        <v>23647</v>
      </c>
      <c r="U4468" s="2" t="s">
        <v>23694</v>
      </c>
      <c r="V4468" s="2" t="s">
        <v>23762</v>
      </c>
      <c r="W4468" s="2">
        <v>60000000</v>
      </c>
      <c r="X4468" s="2">
        <v>1998</v>
      </c>
      <c r="Y4468" s="2">
        <v>969</v>
      </c>
      <c r="Z4468" s="2">
        <v>6.1</v>
      </c>
      <c r="AA4468" s="2">
        <v>2.35</v>
      </c>
      <c r="AB4468" s="2">
        <v>0</v>
      </c>
    </row>
    <row r="4469" spans="1:28" x14ac:dyDescent="0.3">
      <c r="A4469" s="2" t="s">
        <v>28</v>
      </c>
      <c r="C4469" s="2">
        <v>8</v>
      </c>
      <c r="D4469" s="2">
        <v>60</v>
      </c>
      <c r="F4469" s="2">
        <v>109</v>
      </c>
      <c r="G4469" s="2" t="s">
        <v>25124</v>
      </c>
      <c r="H4469" s="2">
        <v>210</v>
      </c>
      <c r="J4469" s="2" t="s">
        <v>23942</v>
      </c>
      <c r="K4469" s="2" t="s">
        <v>12256</v>
      </c>
      <c r="L4469" s="2" t="s">
        <v>25125</v>
      </c>
      <c r="M4469" s="2">
        <v>6381</v>
      </c>
      <c r="N4469" s="2">
        <v>611</v>
      </c>
      <c r="O4469" s="2" t="s">
        <v>25126</v>
      </c>
      <c r="P4469" s="2">
        <v>0</v>
      </c>
      <c r="Q4469" s="2" t="s">
        <v>25127</v>
      </c>
      <c r="R4469" s="3" t="s">
        <v>25128</v>
      </c>
      <c r="S4469" s="2">
        <v>79</v>
      </c>
      <c r="T4469" s="2" t="s">
        <v>23647</v>
      </c>
      <c r="U4469" s="2" t="s">
        <v>23694</v>
      </c>
      <c r="W4469" s="2">
        <v>5000000</v>
      </c>
      <c r="Y4469" s="2">
        <v>121</v>
      </c>
      <c r="Z4469" s="2">
        <v>7.7</v>
      </c>
      <c r="AA4469" s="2">
        <v>1.33</v>
      </c>
      <c r="AB4469" s="2">
        <v>963</v>
      </c>
    </row>
    <row r="4470" spans="1:28" x14ac:dyDescent="0.3">
      <c r="A4470" s="2" t="s">
        <v>28</v>
      </c>
      <c r="B4470" s="2" t="s">
        <v>2053</v>
      </c>
      <c r="C4470" s="2">
        <v>16</v>
      </c>
      <c r="D4470" s="2">
        <v>135</v>
      </c>
      <c r="E4470" s="2">
        <v>135</v>
      </c>
      <c r="F4470" s="2">
        <v>0</v>
      </c>
      <c r="G4470" s="2" t="s">
        <v>4907</v>
      </c>
      <c r="H4470" s="2">
        <v>0</v>
      </c>
      <c r="J4470" s="2" t="s">
        <v>24375</v>
      </c>
      <c r="K4470" s="2" t="s">
        <v>6997</v>
      </c>
      <c r="L4470" s="2" t="s">
        <v>11542</v>
      </c>
      <c r="M4470" s="2">
        <v>3144</v>
      </c>
      <c r="N4470" s="2">
        <v>0</v>
      </c>
      <c r="O4470" s="2" t="s">
        <v>13786</v>
      </c>
      <c r="P4470" s="2">
        <v>1</v>
      </c>
      <c r="Q4470" s="2" t="s">
        <v>18360</v>
      </c>
      <c r="R4470" s="3" t="s">
        <v>23108</v>
      </c>
      <c r="S4470" s="2">
        <v>24</v>
      </c>
      <c r="T4470" s="2" t="s">
        <v>23647</v>
      </c>
      <c r="U4470" s="2" t="s">
        <v>23749</v>
      </c>
      <c r="V4470" s="2" t="s">
        <v>23759</v>
      </c>
      <c r="W4470" s="2">
        <v>1400000</v>
      </c>
      <c r="X4470" s="2">
        <v>2014</v>
      </c>
      <c r="Y4470" s="2">
        <v>0</v>
      </c>
      <c r="Z4470" s="2">
        <v>8.6999999999999993</v>
      </c>
      <c r="AA4470" s="2">
        <v>2.35</v>
      </c>
      <c r="AB4470" s="2">
        <v>0</v>
      </c>
    </row>
    <row r="4471" spans="1:28" x14ac:dyDescent="0.3">
      <c r="A4471" s="2" t="s">
        <v>28</v>
      </c>
      <c r="B4471" s="2" t="s">
        <v>2054</v>
      </c>
      <c r="C4471" s="2">
        <v>18</v>
      </c>
      <c r="D4471" s="2">
        <v>88</v>
      </c>
      <c r="E4471" s="2">
        <v>4</v>
      </c>
      <c r="F4471" s="2">
        <v>13</v>
      </c>
      <c r="G4471" s="2" t="s">
        <v>4908</v>
      </c>
      <c r="H4471" s="2">
        <v>232</v>
      </c>
      <c r="J4471" s="2" t="s">
        <v>23827</v>
      </c>
      <c r="K4471" s="2" t="s">
        <v>4560</v>
      </c>
      <c r="L4471" s="2" t="s">
        <v>11543</v>
      </c>
      <c r="M4471" s="2">
        <v>1339</v>
      </c>
      <c r="N4471" s="2">
        <v>289</v>
      </c>
      <c r="O4471" s="2" t="s">
        <v>13787</v>
      </c>
      <c r="P4471" s="2">
        <v>0</v>
      </c>
      <c r="Q4471" s="2" t="s">
        <v>18361</v>
      </c>
      <c r="R4471" s="3" t="s">
        <v>23109</v>
      </c>
      <c r="S4471" s="2">
        <v>46</v>
      </c>
      <c r="T4471" s="2" t="s">
        <v>23647</v>
      </c>
      <c r="U4471" s="2" t="s">
        <v>23697</v>
      </c>
      <c r="V4471" s="2" t="s">
        <v>23762</v>
      </c>
      <c r="W4471" s="2">
        <v>1750000</v>
      </c>
      <c r="X4471" s="2">
        <v>1985</v>
      </c>
      <c r="Y4471" s="2">
        <v>23</v>
      </c>
      <c r="Z4471" s="2">
        <v>4.3</v>
      </c>
      <c r="AA4471" s="2">
        <v>1.85</v>
      </c>
      <c r="AB4471" s="2">
        <v>220</v>
      </c>
    </row>
    <row r="4472" spans="1:28" x14ac:dyDescent="0.3">
      <c r="A4472" s="2" t="s">
        <v>29</v>
      </c>
      <c r="B4472" s="2" t="s">
        <v>2055</v>
      </c>
      <c r="C4472" s="2">
        <v>35</v>
      </c>
      <c r="D4472" s="2">
        <v>87</v>
      </c>
      <c r="E4472" s="2">
        <v>4</v>
      </c>
      <c r="F4472" s="2">
        <v>624</v>
      </c>
      <c r="G4472" s="2" t="s">
        <v>2009</v>
      </c>
      <c r="H4472" s="2">
        <v>2000</v>
      </c>
      <c r="I4472" s="2">
        <v>19539</v>
      </c>
      <c r="J4472" s="2" t="s">
        <v>5447</v>
      </c>
      <c r="K4472" s="2" t="s">
        <v>2450</v>
      </c>
      <c r="L4472" s="2" t="s">
        <v>11544</v>
      </c>
      <c r="M4472" s="2">
        <v>4182</v>
      </c>
      <c r="N4472" s="2">
        <v>6227</v>
      </c>
      <c r="O4472" s="2" t="s">
        <v>3035</v>
      </c>
      <c r="P4472" s="2">
        <v>1</v>
      </c>
      <c r="Q4472" s="2" t="s">
        <v>18362</v>
      </c>
      <c r="R4472" s="3" t="s">
        <v>23110</v>
      </c>
      <c r="S4472" s="2">
        <v>53</v>
      </c>
      <c r="T4472" s="2" t="s">
        <v>23647</v>
      </c>
      <c r="U4472" s="2" t="s">
        <v>23694</v>
      </c>
      <c r="V4472" s="2" t="s">
        <v>23762</v>
      </c>
      <c r="W4472" s="2">
        <v>1000000</v>
      </c>
      <c r="X4472" s="2">
        <v>2003</v>
      </c>
      <c r="Y4472" s="2">
        <v>1000</v>
      </c>
      <c r="Z4472" s="2">
        <v>6.2</v>
      </c>
      <c r="AA4472" s="2">
        <v>1.85</v>
      </c>
      <c r="AB4472" s="2">
        <v>3000</v>
      </c>
    </row>
    <row r="4473" spans="1:28" x14ac:dyDescent="0.3">
      <c r="A4473" s="2" t="s">
        <v>28</v>
      </c>
      <c r="B4473" s="2" t="s">
        <v>2056</v>
      </c>
      <c r="C4473" s="2">
        <v>5</v>
      </c>
      <c r="D4473" s="2">
        <v>97</v>
      </c>
      <c r="E4473" s="2">
        <v>0</v>
      </c>
      <c r="F4473" s="2">
        <v>40</v>
      </c>
      <c r="G4473" s="2" t="s">
        <v>4909</v>
      </c>
      <c r="H4473" s="2">
        <v>374</v>
      </c>
      <c r="I4473" s="2">
        <v>100358</v>
      </c>
      <c r="J4473" s="2" t="s">
        <v>24613</v>
      </c>
      <c r="K4473" s="2" t="s">
        <v>4558</v>
      </c>
      <c r="L4473" s="2" t="s">
        <v>11545</v>
      </c>
      <c r="M4473" s="2">
        <v>1167</v>
      </c>
      <c r="N4473" s="2">
        <v>602</v>
      </c>
      <c r="O4473" s="2" t="s">
        <v>13788</v>
      </c>
      <c r="P4473" s="2">
        <v>2</v>
      </c>
      <c r="Q4473" s="2" t="s">
        <v>18363</v>
      </c>
      <c r="R4473" s="3" t="s">
        <v>23111</v>
      </c>
      <c r="S4473" s="2">
        <v>24</v>
      </c>
      <c r="T4473" s="2" t="s">
        <v>23647</v>
      </c>
      <c r="U4473" s="2" t="s">
        <v>23709</v>
      </c>
      <c r="W4473" s="2">
        <v>1500000</v>
      </c>
      <c r="X4473" s="2">
        <v>2005</v>
      </c>
      <c r="Y4473" s="2">
        <v>145</v>
      </c>
      <c r="Z4473" s="2">
        <v>3.3</v>
      </c>
      <c r="AA4473" s="2">
        <v>2.35</v>
      </c>
      <c r="AB4473" s="2">
        <v>66</v>
      </c>
    </row>
    <row r="4474" spans="1:28" x14ac:dyDescent="0.3">
      <c r="A4474" s="2" t="s">
        <v>28</v>
      </c>
      <c r="B4474" s="2" t="s">
        <v>1850</v>
      </c>
      <c r="C4474" s="2">
        <v>16</v>
      </c>
      <c r="D4474" s="2">
        <v>82</v>
      </c>
      <c r="E4474" s="2">
        <v>19</v>
      </c>
      <c r="F4474" s="2">
        <v>134</v>
      </c>
      <c r="G4474" s="2" t="s">
        <v>4910</v>
      </c>
      <c r="H4474" s="2">
        <v>700</v>
      </c>
      <c r="J4474" s="2" t="s">
        <v>5447</v>
      </c>
      <c r="K4474" s="2" t="s">
        <v>6998</v>
      </c>
      <c r="L4474" s="2" t="s">
        <v>11546</v>
      </c>
      <c r="M4474" s="2">
        <v>5579</v>
      </c>
      <c r="N4474" s="2">
        <v>1499</v>
      </c>
      <c r="O4474" s="2" t="s">
        <v>13789</v>
      </c>
      <c r="P4474" s="2">
        <v>3</v>
      </c>
      <c r="Q4474" s="2" t="s">
        <v>18364</v>
      </c>
      <c r="R4474" s="3" t="s">
        <v>23112</v>
      </c>
      <c r="S4474" s="2">
        <v>42</v>
      </c>
      <c r="T4474" s="2" t="s">
        <v>23647</v>
      </c>
      <c r="U4474" s="2" t="s">
        <v>23694</v>
      </c>
      <c r="V4474" s="2" t="s">
        <v>23762</v>
      </c>
      <c r="W4474" s="2">
        <v>1300000</v>
      </c>
      <c r="X4474" s="2">
        <v>2010</v>
      </c>
      <c r="Y4474" s="2">
        <v>460</v>
      </c>
      <c r="Z4474" s="2">
        <v>2.7</v>
      </c>
      <c r="AA4474" s="2">
        <v>1.85</v>
      </c>
      <c r="AB4474" s="2">
        <v>0</v>
      </c>
    </row>
    <row r="4475" spans="1:28" x14ac:dyDescent="0.3">
      <c r="A4475" s="2" t="s">
        <v>28</v>
      </c>
      <c r="B4475" s="2" t="s">
        <v>2057</v>
      </c>
      <c r="C4475" s="2">
        <v>24</v>
      </c>
      <c r="D4475" s="2">
        <v>103</v>
      </c>
      <c r="E4475" s="2">
        <v>0</v>
      </c>
      <c r="F4475" s="2">
        <v>511</v>
      </c>
      <c r="G4475" s="2" t="s">
        <v>4911</v>
      </c>
      <c r="H4475" s="2">
        <v>35000</v>
      </c>
      <c r="J4475" s="2" t="s">
        <v>25129</v>
      </c>
      <c r="K4475" s="2" t="s">
        <v>6232</v>
      </c>
      <c r="L4475" s="2" t="s">
        <v>11547</v>
      </c>
      <c r="M4475" s="2">
        <v>4866</v>
      </c>
      <c r="N4475" s="2">
        <v>38121</v>
      </c>
      <c r="O4475" s="2" t="s">
        <v>4535</v>
      </c>
      <c r="P4475" s="2">
        <v>1</v>
      </c>
      <c r="R4475" s="3" t="s">
        <v>23113</v>
      </c>
      <c r="S4475" s="2">
        <v>38</v>
      </c>
      <c r="T4475" s="2" t="s">
        <v>23647</v>
      </c>
      <c r="U4475" s="2" t="s">
        <v>23694</v>
      </c>
      <c r="V4475" s="2" t="s">
        <v>23762</v>
      </c>
      <c r="W4475" s="2">
        <v>1300000</v>
      </c>
      <c r="X4475" s="2">
        <v>2009</v>
      </c>
      <c r="Y4475" s="2">
        <v>516</v>
      </c>
      <c r="Z4475" s="2">
        <v>5.2</v>
      </c>
      <c r="AA4475" s="2">
        <v>2.35</v>
      </c>
      <c r="AB4475" s="2">
        <v>969</v>
      </c>
    </row>
    <row r="4476" spans="1:28" x14ac:dyDescent="0.3">
      <c r="A4476" s="2" t="s">
        <v>29</v>
      </c>
      <c r="B4476" s="2" t="s">
        <v>959</v>
      </c>
      <c r="C4476" s="2">
        <v>144</v>
      </c>
      <c r="D4476" s="2">
        <v>130</v>
      </c>
      <c r="E4476" s="2">
        <v>13000</v>
      </c>
      <c r="F4476" s="2">
        <v>333</v>
      </c>
      <c r="G4476" s="2" t="s">
        <v>4912</v>
      </c>
      <c r="H4476" s="2">
        <v>1000</v>
      </c>
      <c r="J4476" s="2" t="s">
        <v>25130</v>
      </c>
      <c r="K4476" s="2" t="s">
        <v>2860</v>
      </c>
      <c r="L4476" s="2" t="s">
        <v>11548</v>
      </c>
      <c r="M4476" s="2">
        <v>87424</v>
      </c>
      <c r="N4476" s="2">
        <v>2888</v>
      </c>
      <c r="O4476" s="2" t="s">
        <v>4482</v>
      </c>
      <c r="P4476" s="2">
        <v>2</v>
      </c>
      <c r="Q4476" s="2" t="s">
        <v>18365</v>
      </c>
      <c r="R4476" s="3" t="s">
        <v>23114</v>
      </c>
      <c r="S4476" s="2">
        <v>276</v>
      </c>
      <c r="T4476" s="2" t="s">
        <v>23647</v>
      </c>
      <c r="U4476" s="2" t="s">
        <v>23694</v>
      </c>
      <c r="V4476" s="2" t="s">
        <v>23764</v>
      </c>
      <c r="W4476" s="2">
        <v>1288000</v>
      </c>
      <c r="X4476" s="2">
        <v>1940</v>
      </c>
      <c r="Y4476" s="2">
        <v>991</v>
      </c>
      <c r="Z4476" s="2">
        <v>8.1999999999999993</v>
      </c>
      <c r="AA4476" s="2">
        <v>1.37</v>
      </c>
      <c r="AB4476" s="2">
        <v>0</v>
      </c>
    </row>
    <row r="4477" spans="1:28" x14ac:dyDescent="0.3">
      <c r="A4477" s="2" t="s">
        <v>28</v>
      </c>
      <c r="B4477" s="2" t="s">
        <v>629</v>
      </c>
      <c r="C4477" s="2">
        <v>242</v>
      </c>
      <c r="D4477" s="2">
        <v>87</v>
      </c>
      <c r="E4477" s="2">
        <v>49</v>
      </c>
      <c r="F4477" s="2">
        <v>59</v>
      </c>
      <c r="G4477" s="2" t="s">
        <v>4913</v>
      </c>
      <c r="H4477" s="2">
        <v>309</v>
      </c>
      <c r="I4477" s="2">
        <v>19100000</v>
      </c>
      <c r="J4477" s="2" t="s">
        <v>24055</v>
      </c>
      <c r="K4477" s="2" t="s">
        <v>6999</v>
      </c>
      <c r="L4477" s="2" t="s">
        <v>11549</v>
      </c>
      <c r="M4477" s="2">
        <v>39690</v>
      </c>
      <c r="N4477" s="2">
        <v>707</v>
      </c>
      <c r="O4477" s="2" t="s">
        <v>13790</v>
      </c>
      <c r="P4477" s="2">
        <v>0</v>
      </c>
      <c r="Q4477" s="2" t="s">
        <v>18366</v>
      </c>
      <c r="R4477" s="3" t="s">
        <v>23115</v>
      </c>
      <c r="S4477" s="2">
        <v>394</v>
      </c>
      <c r="T4477" s="2" t="s">
        <v>23647</v>
      </c>
      <c r="U4477" s="2" t="s">
        <v>23694</v>
      </c>
      <c r="V4477" s="2" t="s">
        <v>23762</v>
      </c>
      <c r="W4477" s="2">
        <v>1250000</v>
      </c>
      <c r="X4477" s="2">
        <v>1981</v>
      </c>
      <c r="Y4477" s="2">
        <v>121</v>
      </c>
      <c r="Z4477" s="2">
        <v>6.1</v>
      </c>
      <c r="AA4477" s="2">
        <v>1.85</v>
      </c>
      <c r="AB4477" s="2">
        <v>0</v>
      </c>
    </row>
    <row r="4478" spans="1:28" x14ac:dyDescent="0.3">
      <c r="A4478" s="2" t="s">
        <v>29</v>
      </c>
      <c r="B4478" s="2" t="s">
        <v>1730</v>
      </c>
      <c r="C4478" s="2">
        <v>97</v>
      </c>
      <c r="D4478" s="2">
        <v>101</v>
      </c>
      <c r="E4478" s="2">
        <v>0</v>
      </c>
      <c r="F4478" s="2">
        <v>66</v>
      </c>
      <c r="G4478" s="2" t="s">
        <v>4914</v>
      </c>
      <c r="H4478" s="2">
        <v>287</v>
      </c>
      <c r="J4478" s="2" t="s">
        <v>25131</v>
      </c>
      <c r="K4478" s="2" t="s">
        <v>7000</v>
      </c>
      <c r="L4478" s="2" t="s">
        <v>11550</v>
      </c>
      <c r="M4478" s="2">
        <v>24959</v>
      </c>
      <c r="N4478" s="2">
        <v>581</v>
      </c>
      <c r="O4478" s="2" t="s">
        <v>13791</v>
      </c>
      <c r="P4478" s="2">
        <v>4</v>
      </c>
      <c r="Q4478" s="2" t="s">
        <v>18367</v>
      </c>
      <c r="R4478" s="3" t="s">
        <v>23116</v>
      </c>
      <c r="S4478" s="2">
        <v>136</v>
      </c>
      <c r="T4478" s="2" t="s">
        <v>23647</v>
      </c>
      <c r="U4478" s="2" t="s">
        <v>23694</v>
      </c>
      <c r="V4478" s="2" t="s">
        <v>23764</v>
      </c>
      <c r="W4478" s="2">
        <v>1250000</v>
      </c>
      <c r="X4478" s="2">
        <v>1945</v>
      </c>
      <c r="Y4478" s="2">
        <v>160</v>
      </c>
      <c r="Z4478" s="2">
        <v>8</v>
      </c>
      <c r="AA4478" s="2">
        <v>1.37</v>
      </c>
      <c r="AB4478" s="2">
        <v>0</v>
      </c>
    </row>
    <row r="4479" spans="1:28" x14ac:dyDescent="0.3">
      <c r="A4479" s="2" t="s">
        <v>28</v>
      </c>
      <c r="B4479" s="2" t="s">
        <v>2058</v>
      </c>
      <c r="C4479" s="2">
        <v>77</v>
      </c>
      <c r="D4479" s="2">
        <v>96</v>
      </c>
      <c r="E4479" s="2">
        <v>4</v>
      </c>
      <c r="F4479" s="2">
        <v>132</v>
      </c>
      <c r="G4479" s="2" t="s">
        <v>3478</v>
      </c>
      <c r="H4479" s="2">
        <v>796</v>
      </c>
      <c r="J4479" s="2" t="s">
        <v>24552</v>
      </c>
      <c r="K4479" s="2" t="s">
        <v>3461</v>
      </c>
      <c r="L4479" s="2" t="s">
        <v>11551</v>
      </c>
      <c r="M4479" s="2">
        <v>7528</v>
      </c>
      <c r="N4479" s="2">
        <v>1866</v>
      </c>
      <c r="O4479" s="2" t="s">
        <v>13792</v>
      </c>
      <c r="P4479" s="2">
        <v>0</v>
      </c>
      <c r="Q4479" s="2" t="s">
        <v>18368</v>
      </c>
      <c r="R4479" s="3" t="s">
        <v>23117</v>
      </c>
      <c r="S4479" s="2">
        <v>88</v>
      </c>
      <c r="T4479" s="2" t="s">
        <v>23647</v>
      </c>
      <c r="U4479" s="2" t="s">
        <v>23694</v>
      </c>
      <c r="V4479" s="2" t="s">
        <v>23762</v>
      </c>
      <c r="W4479" s="2">
        <v>1250000</v>
      </c>
      <c r="X4479" s="2">
        <v>1984</v>
      </c>
      <c r="Y4479" s="2">
        <v>697</v>
      </c>
      <c r="Z4479" s="2">
        <v>5.5</v>
      </c>
      <c r="AA4479" s="2">
        <v>1.85</v>
      </c>
      <c r="AB4479" s="2">
        <v>0</v>
      </c>
    </row>
    <row r="4480" spans="1:28" x14ac:dyDescent="0.3">
      <c r="A4480" s="2" t="s">
        <v>28</v>
      </c>
      <c r="B4480" s="2" t="s">
        <v>1853</v>
      </c>
      <c r="C4480" s="2">
        <v>16</v>
      </c>
      <c r="D4480" s="2">
        <v>80</v>
      </c>
      <c r="E4480" s="2">
        <v>8</v>
      </c>
      <c r="F4480" s="2">
        <v>183</v>
      </c>
      <c r="G4480" s="2" t="s">
        <v>4915</v>
      </c>
      <c r="H4480" s="2">
        <v>2000</v>
      </c>
      <c r="I4480" s="2">
        <v>2833383</v>
      </c>
      <c r="J4480" s="2" t="s">
        <v>24315</v>
      </c>
      <c r="K4480" s="2" t="s">
        <v>3121</v>
      </c>
      <c r="L4480" s="2" t="s">
        <v>11552</v>
      </c>
      <c r="M4480" s="2">
        <v>910</v>
      </c>
      <c r="N4480" s="2">
        <v>2459</v>
      </c>
      <c r="O4480" s="2" t="s">
        <v>13793</v>
      </c>
      <c r="P4480" s="2">
        <v>1</v>
      </c>
      <c r="R4480" s="3" t="s">
        <v>23118</v>
      </c>
      <c r="S4480" s="2">
        <v>11</v>
      </c>
      <c r="T4480" s="2" t="s">
        <v>23647</v>
      </c>
      <c r="U4480" s="2" t="s">
        <v>23694</v>
      </c>
      <c r="V4480" s="2" t="s">
        <v>23762</v>
      </c>
      <c r="W4480" s="2">
        <v>427000</v>
      </c>
      <c r="X4480" s="2">
        <v>2012</v>
      </c>
      <c r="Y4480" s="2">
        <v>245</v>
      </c>
      <c r="Z4480" s="2">
        <v>5.7</v>
      </c>
      <c r="AA4480" s="2">
        <v>2.35</v>
      </c>
      <c r="AB4480" s="2">
        <v>0</v>
      </c>
    </row>
    <row r="4481" spans="1:28" x14ac:dyDescent="0.3">
      <c r="A4481" s="2" t="s">
        <v>28</v>
      </c>
      <c r="B4481" s="2" t="s">
        <v>2059</v>
      </c>
      <c r="C4481" s="2">
        <v>7</v>
      </c>
      <c r="D4481" s="2">
        <v>87</v>
      </c>
      <c r="E4481" s="2">
        <v>11</v>
      </c>
      <c r="F4481" s="2">
        <v>397</v>
      </c>
      <c r="G4481" s="2" t="s">
        <v>2513</v>
      </c>
      <c r="H4481" s="2">
        <v>578</v>
      </c>
      <c r="J4481" s="2" t="s">
        <v>5915</v>
      </c>
      <c r="K4481" s="2" t="s">
        <v>7001</v>
      </c>
      <c r="L4481" s="2" t="s">
        <v>11553</v>
      </c>
      <c r="M4481" s="2">
        <v>458</v>
      </c>
      <c r="N4481" s="2">
        <v>1730</v>
      </c>
      <c r="O4481" s="2" t="s">
        <v>4745</v>
      </c>
      <c r="P4481" s="2">
        <v>0</v>
      </c>
      <c r="Q4481" s="2" t="s">
        <v>18369</v>
      </c>
      <c r="R4481" s="3" t="s">
        <v>23119</v>
      </c>
      <c r="S4481" s="2">
        <v>3</v>
      </c>
      <c r="T4481" s="2" t="s">
        <v>23647</v>
      </c>
      <c r="U4481" s="2" t="s">
        <v>23694</v>
      </c>
      <c r="V4481" s="2" t="s">
        <v>23760</v>
      </c>
      <c r="W4481" s="2">
        <v>15000000</v>
      </c>
      <c r="X4481" s="2">
        <v>2011</v>
      </c>
      <c r="Y4481" s="2">
        <v>418</v>
      </c>
      <c r="Z4481" s="2">
        <v>3.7</v>
      </c>
      <c r="AA4481" s="2">
        <v>1.78</v>
      </c>
      <c r="AB4481" s="2">
        <v>381</v>
      </c>
    </row>
    <row r="4482" spans="1:28" x14ac:dyDescent="0.3">
      <c r="A4482" s="2" t="s">
        <v>28</v>
      </c>
      <c r="B4482" s="2" t="s">
        <v>2060</v>
      </c>
      <c r="C4482" s="2">
        <v>74</v>
      </c>
      <c r="D4482" s="2">
        <v>92</v>
      </c>
      <c r="E4482" s="2">
        <v>83</v>
      </c>
      <c r="F4482" s="2">
        <v>48</v>
      </c>
      <c r="G4482" s="2" t="s">
        <v>4916</v>
      </c>
      <c r="H4482" s="2">
        <v>469</v>
      </c>
      <c r="J4482" s="2" t="s">
        <v>25132</v>
      </c>
      <c r="K4482" s="2" t="s">
        <v>4003</v>
      </c>
      <c r="L4482" s="2" t="s">
        <v>11554</v>
      </c>
      <c r="M4482" s="2">
        <v>11047</v>
      </c>
      <c r="N4482" s="2">
        <v>683</v>
      </c>
      <c r="O4482" s="2" t="s">
        <v>13794</v>
      </c>
      <c r="P4482" s="2">
        <v>0</v>
      </c>
      <c r="Q4482" s="2" t="s">
        <v>18370</v>
      </c>
      <c r="R4482" s="3" t="s">
        <v>23120</v>
      </c>
      <c r="S4482" s="2">
        <v>116</v>
      </c>
      <c r="T4482" s="2" t="s">
        <v>23647</v>
      </c>
      <c r="U4482" s="2" t="s">
        <v>23694</v>
      </c>
      <c r="V4482" s="2" t="s">
        <v>23766</v>
      </c>
      <c r="W4482" s="2">
        <v>1250000</v>
      </c>
      <c r="X4482" s="2">
        <v>1953</v>
      </c>
      <c r="Y4482" s="2">
        <v>79</v>
      </c>
      <c r="Z4482" s="2">
        <v>7.1</v>
      </c>
      <c r="AA4482" s="2">
        <v>1.37</v>
      </c>
      <c r="AB4482" s="2">
        <v>1000</v>
      </c>
    </row>
    <row r="4483" spans="1:28" x14ac:dyDescent="0.3">
      <c r="A4483" s="2" t="s">
        <v>29</v>
      </c>
      <c r="B4483" s="2" t="s">
        <v>1806</v>
      </c>
      <c r="C4483" s="2">
        <v>74</v>
      </c>
      <c r="D4483" s="2">
        <v>118</v>
      </c>
      <c r="E4483" s="2">
        <v>673</v>
      </c>
      <c r="F4483" s="2">
        <v>137</v>
      </c>
      <c r="G4483" s="2" t="s">
        <v>4917</v>
      </c>
      <c r="H4483" s="2">
        <v>595</v>
      </c>
      <c r="J4483" s="2" t="s">
        <v>24372</v>
      </c>
      <c r="K4483" s="2" t="s">
        <v>6853</v>
      </c>
      <c r="L4483" s="2" t="s">
        <v>11555</v>
      </c>
      <c r="M4483" s="2">
        <v>15840</v>
      </c>
      <c r="N4483" s="2">
        <v>1129</v>
      </c>
      <c r="O4483" s="2" t="s">
        <v>13795</v>
      </c>
      <c r="P4483" s="2">
        <v>5</v>
      </c>
      <c r="Q4483" s="2" t="s">
        <v>18371</v>
      </c>
      <c r="R4483" s="3" t="s">
        <v>23121</v>
      </c>
      <c r="S4483" s="2">
        <v>124</v>
      </c>
      <c r="T4483" s="2" t="s">
        <v>23647</v>
      </c>
      <c r="U4483" s="2" t="s">
        <v>23694</v>
      </c>
      <c r="V4483" s="2" t="s">
        <v>23766</v>
      </c>
      <c r="W4483" s="2">
        <v>1250000</v>
      </c>
      <c r="X4483" s="2">
        <v>1941</v>
      </c>
      <c r="Y4483" s="2">
        <v>176</v>
      </c>
      <c r="Z4483" s="2">
        <v>7.8</v>
      </c>
      <c r="AA4483" s="2">
        <v>1.37</v>
      </c>
      <c r="AB4483" s="2">
        <v>0</v>
      </c>
    </row>
    <row r="4484" spans="1:28" x14ac:dyDescent="0.3">
      <c r="A4484" s="2" t="s">
        <v>28</v>
      </c>
      <c r="C4484" s="2">
        <v>19</v>
      </c>
      <c r="D4484" s="2">
        <v>27</v>
      </c>
      <c r="F4484" s="2">
        <v>201</v>
      </c>
      <c r="G4484" s="2" t="s">
        <v>25133</v>
      </c>
      <c r="H4484" s="2">
        <v>934</v>
      </c>
      <c r="J4484" s="2" t="s">
        <v>5558</v>
      </c>
      <c r="K4484" s="2" t="s">
        <v>3200</v>
      </c>
      <c r="L4484" s="2" t="s">
        <v>25134</v>
      </c>
      <c r="M4484" s="2">
        <v>3282</v>
      </c>
      <c r="N4484" s="2">
        <v>1961</v>
      </c>
      <c r="O4484" s="2" t="s">
        <v>12892</v>
      </c>
      <c r="P4484" s="2">
        <v>0</v>
      </c>
      <c r="Q4484" s="2" t="s">
        <v>25135</v>
      </c>
      <c r="R4484" s="3" t="s">
        <v>25136</v>
      </c>
      <c r="S4484" s="2">
        <v>17</v>
      </c>
      <c r="T4484" s="2" t="s">
        <v>23647</v>
      </c>
      <c r="U4484" s="2" t="s">
        <v>23694</v>
      </c>
      <c r="V4484" s="2" t="s">
        <v>24017</v>
      </c>
      <c r="Y4484" s="2">
        <v>691</v>
      </c>
      <c r="Z4484" s="2">
        <v>7.3</v>
      </c>
      <c r="AB4484" s="2">
        <v>632</v>
      </c>
    </row>
    <row r="4485" spans="1:28" x14ac:dyDescent="0.3">
      <c r="A4485" s="2" t="s">
        <v>28</v>
      </c>
      <c r="B4485" s="2" t="s">
        <v>465</v>
      </c>
      <c r="C4485" s="2">
        <v>46</v>
      </c>
      <c r="D4485" s="2">
        <v>123</v>
      </c>
      <c r="E4485" s="2">
        <v>0</v>
      </c>
      <c r="F4485" s="2">
        <v>161</v>
      </c>
      <c r="G4485" s="2" t="s">
        <v>4918</v>
      </c>
      <c r="H4485" s="2">
        <v>3000</v>
      </c>
      <c r="J4485" s="2" t="s">
        <v>24804</v>
      </c>
      <c r="K4485" s="2" t="s">
        <v>2525</v>
      </c>
      <c r="L4485" s="2" t="s">
        <v>11556</v>
      </c>
      <c r="M4485" s="2">
        <v>794</v>
      </c>
      <c r="N4485" s="2">
        <v>4040</v>
      </c>
      <c r="O4485" s="2" t="s">
        <v>13796</v>
      </c>
      <c r="P4485" s="2">
        <v>0</v>
      </c>
      <c r="Q4485" s="2" t="s">
        <v>18372</v>
      </c>
      <c r="R4485" s="3" t="s">
        <v>23122</v>
      </c>
      <c r="S4485" s="2">
        <v>9</v>
      </c>
      <c r="T4485" s="2" t="s">
        <v>23647</v>
      </c>
      <c r="U4485" s="2" t="s">
        <v>23694</v>
      </c>
      <c r="W4485" s="2">
        <v>1420000</v>
      </c>
      <c r="X4485" s="2">
        <v>2014</v>
      </c>
      <c r="Y4485" s="2">
        <v>372</v>
      </c>
      <c r="Z4485" s="2">
        <v>4.0999999999999996</v>
      </c>
      <c r="AA4485" s="2">
        <v>2.35</v>
      </c>
      <c r="AB4485" s="2">
        <v>447</v>
      </c>
    </row>
    <row r="4486" spans="1:28" x14ac:dyDescent="0.3">
      <c r="A4486" s="2" t="s">
        <v>28</v>
      </c>
      <c r="B4486" s="2" t="s">
        <v>180</v>
      </c>
      <c r="C4486" s="2">
        <v>58</v>
      </c>
      <c r="D4486" s="2">
        <v>100</v>
      </c>
      <c r="E4486" s="2">
        <v>0</v>
      </c>
      <c r="F4486" s="2">
        <v>65</v>
      </c>
      <c r="G4486" s="2" t="s">
        <v>4919</v>
      </c>
      <c r="H4486" s="2">
        <v>828</v>
      </c>
      <c r="I4486" s="2">
        <v>24741700</v>
      </c>
      <c r="J4486" s="2" t="s">
        <v>5558</v>
      </c>
      <c r="K4486" s="2" t="s">
        <v>3017</v>
      </c>
      <c r="L4486" s="2" t="s">
        <v>11557</v>
      </c>
      <c r="M4486" s="2">
        <v>37785</v>
      </c>
      <c r="N4486" s="2">
        <v>1431</v>
      </c>
      <c r="O4486" s="2" t="s">
        <v>282</v>
      </c>
      <c r="P4486" s="2">
        <v>2</v>
      </c>
      <c r="Q4486" s="2" t="s">
        <v>18373</v>
      </c>
      <c r="R4486" s="3" t="s">
        <v>23123</v>
      </c>
      <c r="S4486" s="2">
        <v>95</v>
      </c>
      <c r="T4486" s="2" t="s">
        <v>23647</v>
      </c>
      <c r="U4486" s="2" t="s">
        <v>23694</v>
      </c>
      <c r="V4486" s="2" t="s">
        <v>23762</v>
      </c>
      <c r="W4486" s="2">
        <v>1200000</v>
      </c>
      <c r="X4486" s="2">
        <v>1989</v>
      </c>
      <c r="Y4486" s="2">
        <v>531</v>
      </c>
      <c r="Z4486" s="2">
        <v>7.2</v>
      </c>
      <c r="AA4486" s="2">
        <v>1.85</v>
      </c>
      <c r="AB4486" s="2">
        <v>2000</v>
      </c>
    </row>
    <row r="4487" spans="1:28" x14ac:dyDescent="0.3">
      <c r="A4487" s="2" t="s">
        <v>28</v>
      </c>
      <c r="B4487" s="2" t="s">
        <v>63</v>
      </c>
      <c r="C4487" s="2">
        <v>287</v>
      </c>
      <c r="D4487" s="2">
        <v>103</v>
      </c>
      <c r="E4487" s="2">
        <v>0</v>
      </c>
      <c r="F4487" s="2">
        <v>651</v>
      </c>
      <c r="G4487" s="2" t="s">
        <v>2756</v>
      </c>
      <c r="H4487" s="2">
        <v>2000</v>
      </c>
      <c r="I4487" s="2">
        <v>55153403</v>
      </c>
      <c r="J4487" s="2" t="s">
        <v>24055</v>
      </c>
      <c r="K4487" s="2" t="s">
        <v>6241</v>
      </c>
      <c r="L4487" s="2" t="s">
        <v>11558</v>
      </c>
      <c r="M4487" s="2">
        <v>299127</v>
      </c>
      <c r="N4487" s="2">
        <v>5161</v>
      </c>
      <c r="O4487" s="2" t="s">
        <v>4119</v>
      </c>
      <c r="P4487" s="2">
        <v>0</v>
      </c>
      <c r="Q4487" s="2" t="s">
        <v>18374</v>
      </c>
      <c r="R4487" s="3" t="s">
        <v>23124</v>
      </c>
      <c r="S4487" s="2">
        <v>1509</v>
      </c>
      <c r="T4487" s="2" t="s">
        <v>23647</v>
      </c>
      <c r="U4487" s="2" t="s">
        <v>23694</v>
      </c>
      <c r="V4487" s="2" t="s">
        <v>23762</v>
      </c>
      <c r="W4487" s="2">
        <v>1200000</v>
      </c>
      <c r="X4487" s="2">
        <v>2004</v>
      </c>
      <c r="Y4487" s="2">
        <v>878</v>
      </c>
      <c r="Z4487" s="2">
        <v>7.7</v>
      </c>
      <c r="AA4487" s="2">
        <v>1.85</v>
      </c>
      <c r="AB4487" s="2">
        <v>0</v>
      </c>
    </row>
    <row r="4488" spans="1:28" x14ac:dyDescent="0.3">
      <c r="A4488" s="2" t="s">
        <v>28</v>
      </c>
      <c r="B4488" s="2" t="s">
        <v>454</v>
      </c>
      <c r="C4488" s="2">
        <v>100</v>
      </c>
      <c r="D4488" s="2">
        <v>100</v>
      </c>
      <c r="E4488" s="2">
        <v>422</v>
      </c>
      <c r="F4488" s="2">
        <v>422</v>
      </c>
      <c r="G4488" s="2" t="s">
        <v>6269</v>
      </c>
      <c r="H4488" s="2">
        <v>816</v>
      </c>
      <c r="I4488" s="2">
        <v>18488314</v>
      </c>
      <c r="J4488" s="2" t="s">
        <v>24677</v>
      </c>
      <c r="K4488" s="2" t="s">
        <v>3771</v>
      </c>
      <c r="L4488" s="2" t="s">
        <v>11559</v>
      </c>
      <c r="M4488" s="2">
        <v>76151</v>
      </c>
      <c r="N4488" s="2">
        <v>2893</v>
      </c>
      <c r="O4488" s="2" t="s">
        <v>454</v>
      </c>
      <c r="P4488" s="2">
        <v>0</v>
      </c>
      <c r="Q4488" s="2" t="s">
        <v>18375</v>
      </c>
      <c r="R4488" s="3" t="s">
        <v>23125</v>
      </c>
      <c r="S4488" s="2">
        <v>333</v>
      </c>
      <c r="T4488" s="2" t="s">
        <v>23647</v>
      </c>
      <c r="U4488" s="2" t="s">
        <v>23694</v>
      </c>
      <c r="V4488" s="2" t="s">
        <v>23762</v>
      </c>
      <c r="W4488" s="2">
        <v>1200000</v>
      </c>
      <c r="X4488" s="2">
        <v>2001</v>
      </c>
      <c r="Y4488" s="2">
        <v>577</v>
      </c>
      <c r="Z4488" s="2">
        <v>7.1</v>
      </c>
      <c r="AA4488" s="2">
        <v>1.85</v>
      </c>
      <c r="AB4488" s="2">
        <v>0</v>
      </c>
    </row>
    <row r="4489" spans="1:28" x14ac:dyDescent="0.3">
      <c r="A4489" s="2" t="s">
        <v>28</v>
      </c>
      <c r="B4489" s="2" t="s">
        <v>2061</v>
      </c>
      <c r="C4489" s="2">
        <v>5</v>
      </c>
      <c r="D4489" s="2">
        <v>99</v>
      </c>
      <c r="E4489" s="2">
        <v>4</v>
      </c>
      <c r="F4489" s="2">
        <v>434</v>
      </c>
      <c r="G4489" s="2" t="s">
        <v>2943</v>
      </c>
      <c r="H4489" s="2">
        <v>18000</v>
      </c>
      <c r="J4489" s="2" t="s">
        <v>23937</v>
      </c>
      <c r="K4489" s="2" t="s">
        <v>7002</v>
      </c>
      <c r="L4489" s="2" t="s">
        <v>11560</v>
      </c>
      <c r="M4489" s="2">
        <v>101</v>
      </c>
      <c r="N4489" s="2">
        <v>20218</v>
      </c>
      <c r="O4489" s="2" t="s">
        <v>13797</v>
      </c>
      <c r="P4489" s="2">
        <v>6</v>
      </c>
      <c r="Q4489" s="2" t="s">
        <v>18376</v>
      </c>
      <c r="R4489" s="3" t="s">
        <v>23126</v>
      </c>
      <c r="S4489" s="2">
        <v>1</v>
      </c>
      <c r="T4489" s="2" t="s">
        <v>23647</v>
      </c>
      <c r="U4489" s="2" t="s">
        <v>23694</v>
      </c>
      <c r="W4489" s="2">
        <v>1300000</v>
      </c>
      <c r="X4489" s="2">
        <v>2014</v>
      </c>
      <c r="Y4489" s="2">
        <v>748</v>
      </c>
      <c r="Z4489" s="2">
        <v>7.6</v>
      </c>
      <c r="AA4489" s="2">
        <v>1.85</v>
      </c>
      <c r="AB4489" s="2">
        <v>221</v>
      </c>
    </row>
    <row r="4490" spans="1:28" x14ac:dyDescent="0.3">
      <c r="A4490" s="2" t="s">
        <v>28</v>
      </c>
      <c r="B4490" s="2" t="s">
        <v>2062</v>
      </c>
      <c r="C4490" s="2">
        <v>50</v>
      </c>
      <c r="D4490" s="2">
        <v>89</v>
      </c>
      <c r="E4490" s="2">
        <v>0</v>
      </c>
      <c r="F4490" s="2">
        <v>3</v>
      </c>
      <c r="G4490" s="2" t="s">
        <v>4920</v>
      </c>
      <c r="H4490" s="2">
        <v>31</v>
      </c>
      <c r="I4490" s="2">
        <v>11278</v>
      </c>
      <c r="J4490" s="2" t="s">
        <v>24006</v>
      </c>
      <c r="K4490" s="2" t="s">
        <v>7003</v>
      </c>
      <c r="L4490" s="2" t="s">
        <v>11561</v>
      </c>
      <c r="M4490" s="2">
        <v>1229</v>
      </c>
      <c r="N4490" s="2">
        <v>58</v>
      </c>
      <c r="O4490" s="2" t="s">
        <v>13798</v>
      </c>
      <c r="P4490" s="2">
        <v>0</v>
      </c>
      <c r="Q4490" s="2" t="s">
        <v>18377</v>
      </c>
      <c r="R4490" s="3" t="s">
        <v>23127</v>
      </c>
      <c r="S4490" s="2">
        <v>2</v>
      </c>
      <c r="T4490" s="2" t="s">
        <v>23652</v>
      </c>
      <c r="U4490" s="2" t="s">
        <v>23705</v>
      </c>
      <c r="W4490" s="2">
        <v>1300000</v>
      </c>
      <c r="X4490" s="2">
        <v>2013</v>
      </c>
      <c r="Y4490" s="2">
        <v>24</v>
      </c>
      <c r="Z4490" s="2">
        <v>7</v>
      </c>
      <c r="AB4490" s="2">
        <v>407</v>
      </c>
    </row>
    <row r="4491" spans="1:28" x14ac:dyDescent="0.3">
      <c r="A4491" s="2" t="s">
        <v>28</v>
      </c>
      <c r="B4491" s="2" t="s">
        <v>273</v>
      </c>
      <c r="C4491" s="2">
        <v>276</v>
      </c>
      <c r="D4491" s="2">
        <v>104</v>
      </c>
      <c r="E4491" s="2">
        <v>301</v>
      </c>
      <c r="F4491" s="2">
        <v>71</v>
      </c>
      <c r="G4491" s="2" t="s">
        <v>2761</v>
      </c>
      <c r="H4491" s="2">
        <v>18000</v>
      </c>
      <c r="I4491" s="2">
        <v>79363785</v>
      </c>
      <c r="J4491" s="2" t="s">
        <v>24023</v>
      </c>
      <c r="K4491" s="2" t="s">
        <v>3774</v>
      </c>
      <c r="L4491" s="2" t="s">
        <v>7726</v>
      </c>
      <c r="M4491" s="2">
        <v>139426</v>
      </c>
      <c r="N4491" s="2">
        <v>22194</v>
      </c>
      <c r="O4491" s="2" t="s">
        <v>12211</v>
      </c>
      <c r="P4491" s="2">
        <v>0</v>
      </c>
      <c r="Q4491" s="2" t="s">
        <v>14620</v>
      </c>
      <c r="R4491" s="3" t="s">
        <v>19290</v>
      </c>
      <c r="S4491" s="2">
        <v>698</v>
      </c>
      <c r="T4491" s="2" t="s">
        <v>23647</v>
      </c>
      <c r="U4491" s="2" t="s">
        <v>23694</v>
      </c>
      <c r="V4491" s="2" t="s">
        <v>23759</v>
      </c>
      <c r="W4491" s="2">
        <v>80000000</v>
      </c>
      <c r="X4491" s="2">
        <v>2008</v>
      </c>
      <c r="Y4491" s="2">
        <v>4000</v>
      </c>
      <c r="Z4491" s="2">
        <v>5.5</v>
      </c>
      <c r="AA4491" s="2">
        <v>2.35</v>
      </c>
      <c r="AB4491" s="2">
        <v>0</v>
      </c>
    </row>
    <row r="4492" spans="1:28" x14ac:dyDescent="0.3">
      <c r="A4492" s="2" t="s">
        <v>28</v>
      </c>
      <c r="B4492" s="2" t="s">
        <v>900</v>
      </c>
      <c r="C4492" s="2">
        <v>137</v>
      </c>
      <c r="D4492" s="2">
        <v>114</v>
      </c>
      <c r="E4492" s="2">
        <v>300</v>
      </c>
      <c r="F4492" s="2">
        <v>73</v>
      </c>
      <c r="G4492" s="2" t="s">
        <v>4921</v>
      </c>
      <c r="H4492" s="2">
        <v>307</v>
      </c>
      <c r="I4492" s="2">
        <v>13876974</v>
      </c>
      <c r="J4492" s="2" t="s">
        <v>23894</v>
      </c>
      <c r="K4492" s="2" t="s">
        <v>6657</v>
      </c>
      <c r="L4492" s="2" t="s">
        <v>11562</v>
      </c>
      <c r="M4492" s="2">
        <v>19397</v>
      </c>
      <c r="N4492" s="2">
        <v>809</v>
      </c>
      <c r="O4492" s="2" t="s">
        <v>12754</v>
      </c>
      <c r="P4492" s="2">
        <v>0</v>
      </c>
      <c r="Q4492" s="2" t="s">
        <v>18378</v>
      </c>
      <c r="R4492" s="3" t="s">
        <v>23128</v>
      </c>
      <c r="S4492" s="2">
        <v>214</v>
      </c>
      <c r="T4492" s="2" t="s">
        <v>23654</v>
      </c>
      <c r="U4492" s="2" t="s">
        <v>23709</v>
      </c>
      <c r="V4492" s="2" t="s">
        <v>23762</v>
      </c>
      <c r="W4492" s="2">
        <v>7000000</v>
      </c>
      <c r="X4492" s="2">
        <v>2001</v>
      </c>
      <c r="Y4492" s="2">
        <v>209</v>
      </c>
      <c r="Z4492" s="2">
        <v>7.4</v>
      </c>
      <c r="AA4492" s="2">
        <v>1.85</v>
      </c>
      <c r="AB4492" s="2">
        <v>0</v>
      </c>
    </row>
    <row r="4493" spans="1:28" x14ac:dyDescent="0.3">
      <c r="A4493" s="2" t="s">
        <v>28</v>
      </c>
      <c r="B4493" s="2" t="s">
        <v>1212</v>
      </c>
      <c r="C4493" s="2">
        <v>122</v>
      </c>
      <c r="D4493" s="2">
        <v>111</v>
      </c>
      <c r="E4493" s="2">
        <v>50</v>
      </c>
      <c r="F4493" s="2">
        <v>612</v>
      </c>
      <c r="G4493" s="2" t="s">
        <v>4249</v>
      </c>
      <c r="H4493" s="2">
        <v>2000</v>
      </c>
      <c r="I4493" s="2">
        <v>9180275</v>
      </c>
      <c r="J4493" s="2" t="s">
        <v>5558</v>
      </c>
      <c r="K4493" s="2" t="s">
        <v>2668</v>
      </c>
      <c r="L4493" s="2" t="s">
        <v>11563</v>
      </c>
      <c r="M4493" s="2">
        <v>22145</v>
      </c>
      <c r="N4493" s="2">
        <v>4288</v>
      </c>
      <c r="O4493" s="2" t="s">
        <v>3764</v>
      </c>
      <c r="P4493" s="2">
        <v>0</v>
      </c>
      <c r="Q4493" s="2" t="s">
        <v>18379</v>
      </c>
      <c r="R4493" s="3" t="s">
        <v>23129</v>
      </c>
      <c r="S4493" s="2">
        <v>231</v>
      </c>
      <c r="T4493" s="2" t="s">
        <v>23647</v>
      </c>
      <c r="U4493" s="2" t="s">
        <v>23694</v>
      </c>
      <c r="V4493" s="2" t="s">
        <v>23762</v>
      </c>
      <c r="W4493" s="2">
        <v>1200000</v>
      </c>
      <c r="X4493" s="2">
        <v>2000</v>
      </c>
      <c r="Y4493" s="2">
        <v>710</v>
      </c>
      <c r="Z4493" s="2">
        <v>7.7</v>
      </c>
      <c r="AA4493" s="2">
        <v>1.85</v>
      </c>
      <c r="AB4493" s="2">
        <v>756</v>
      </c>
    </row>
    <row r="4494" spans="1:28" x14ac:dyDescent="0.3">
      <c r="A4494" s="2" t="s">
        <v>28</v>
      </c>
      <c r="B4494" s="2" t="s">
        <v>959</v>
      </c>
      <c r="C4494" s="2">
        <v>73</v>
      </c>
      <c r="D4494" s="2">
        <v>99</v>
      </c>
      <c r="E4494" s="2">
        <v>13000</v>
      </c>
      <c r="F4494" s="2">
        <v>232</v>
      </c>
      <c r="G4494" s="2" t="s">
        <v>4922</v>
      </c>
      <c r="H4494" s="2">
        <v>282</v>
      </c>
      <c r="J4494" s="2" t="s">
        <v>24736</v>
      </c>
      <c r="K4494" s="2" t="s">
        <v>7004</v>
      </c>
      <c r="L4494" s="2" t="s">
        <v>11564</v>
      </c>
      <c r="M4494" s="2">
        <v>24891</v>
      </c>
      <c r="N4494" s="2">
        <v>1041</v>
      </c>
      <c r="O4494" s="2" t="s">
        <v>4658</v>
      </c>
      <c r="P4494" s="2">
        <v>0</v>
      </c>
      <c r="Q4494" s="2" t="s">
        <v>18380</v>
      </c>
      <c r="R4494" s="3" t="s">
        <v>23130</v>
      </c>
      <c r="S4494" s="2">
        <v>150</v>
      </c>
      <c r="T4494" s="2" t="s">
        <v>23647</v>
      </c>
      <c r="U4494" s="2" t="s">
        <v>23694</v>
      </c>
      <c r="V4494" s="2" t="s">
        <v>23766</v>
      </c>
      <c r="W4494" s="2">
        <v>1200000</v>
      </c>
      <c r="X4494" s="2">
        <v>1955</v>
      </c>
      <c r="Y4494" s="2">
        <v>255</v>
      </c>
      <c r="Z4494" s="2">
        <v>7.2</v>
      </c>
      <c r="AA4494" s="2">
        <v>1.5</v>
      </c>
      <c r="AB4494" s="2">
        <v>0</v>
      </c>
    </row>
    <row r="4495" spans="1:28" x14ac:dyDescent="0.3">
      <c r="A4495" s="2" t="s">
        <v>28</v>
      </c>
      <c r="B4495" s="2" t="s">
        <v>24306</v>
      </c>
      <c r="C4495" s="2">
        <v>202</v>
      </c>
      <c r="D4495" s="2">
        <v>110</v>
      </c>
      <c r="E4495" s="2">
        <v>118</v>
      </c>
      <c r="F4495" s="2">
        <v>1000</v>
      </c>
      <c r="G4495" s="2" t="s">
        <v>2488</v>
      </c>
      <c r="H4495" s="2">
        <v>13000</v>
      </c>
      <c r="I4495" s="2">
        <v>22494487</v>
      </c>
      <c r="J4495" s="2" t="s">
        <v>23972</v>
      </c>
      <c r="K4495" s="2" t="s">
        <v>2671</v>
      </c>
      <c r="L4495" s="2" t="s">
        <v>9030</v>
      </c>
      <c r="M4495" s="2">
        <v>262160</v>
      </c>
      <c r="N4495" s="2">
        <v>26451</v>
      </c>
      <c r="O4495" s="2" t="s">
        <v>2766</v>
      </c>
      <c r="P4495" s="2">
        <v>3</v>
      </c>
      <c r="Q4495" s="2" t="s">
        <v>15920</v>
      </c>
      <c r="R4495" s="3" t="s">
        <v>20594</v>
      </c>
      <c r="S4495" s="2">
        <v>507</v>
      </c>
      <c r="T4495" s="2" t="s">
        <v>23647</v>
      </c>
      <c r="U4495" s="2" t="s">
        <v>23701</v>
      </c>
      <c r="V4495" s="2" t="s">
        <v>23762</v>
      </c>
      <c r="W4495" s="2">
        <v>27000000</v>
      </c>
      <c r="X4495" s="2">
        <v>2006</v>
      </c>
      <c r="Y4495" s="2">
        <v>11000</v>
      </c>
      <c r="Z4495" s="2">
        <v>7.8</v>
      </c>
      <c r="AA4495" s="2">
        <v>2.35</v>
      </c>
      <c r="AB4495" s="2">
        <v>10000</v>
      </c>
    </row>
    <row r="4496" spans="1:28" x14ac:dyDescent="0.3">
      <c r="A4496" s="2" t="s">
        <v>28</v>
      </c>
      <c r="B4496" s="2" t="s">
        <v>2063</v>
      </c>
      <c r="C4496" s="2">
        <v>99</v>
      </c>
      <c r="D4496" s="2">
        <v>85</v>
      </c>
      <c r="E4496" s="2">
        <v>91</v>
      </c>
      <c r="F4496" s="2">
        <v>849</v>
      </c>
      <c r="G4496" s="2" t="s">
        <v>6322</v>
      </c>
      <c r="H4496" s="2">
        <v>1000</v>
      </c>
      <c r="I4496" s="2">
        <v>2199853</v>
      </c>
      <c r="J4496" s="2" t="s">
        <v>24006</v>
      </c>
      <c r="K4496" s="2" t="s">
        <v>2891</v>
      </c>
      <c r="L4496" s="2" t="s">
        <v>11565</v>
      </c>
      <c r="M4496" s="2">
        <v>19986</v>
      </c>
      <c r="N4496" s="2">
        <v>4289</v>
      </c>
      <c r="O4496" s="2" t="s">
        <v>4077</v>
      </c>
      <c r="P4496" s="2">
        <v>1</v>
      </c>
      <c r="Q4496" s="2" t="s">
        <v>18381</v>
      </c>
      <c r="R4496" s="3" t="s">
        <v>23131</v>
      </c>
      <c r="S4496" s="2">
        <v>186</v>
      </c>
      <c r="T4496" s="2" t="s">
        <v>23647</v>
      </c>
      <c r="U4496" s="2" t="s">
        <v>23694</v>
      </c>
      <c r="V4496" s="2" t="s">
        <v>23762</v>
      </c>
      <c r="W4496" s="2">
        <v>1200000</v>
      </c>
      <c r="X4496" s="2">
        <v>1999</v>
      </c>
      <c r="Y4496" s="2">
        <v>1000</v>
      </c>
      <c r="Z4496" s="2">
        <v>6.6</v>
      </c>
      <c r="AA4496" s="2">
        <v>1.85</v>
      </c>
      <c r="AB4496" s="2">
        <v>0</v>
      </c>
    </row>
    <row r="4497" spans="1:28" x14ac:dyDescent="0.3">
      <c r="A4497" s="2" t="s">
        <v>28</v>
      </c>
      <c r="B4497" s="2" t="s">
        <v>2064</v>
      </c>
      <c r="C4497" s="2">
        <v>10</v>
      </c>
      <c r="D4497" s="2">
        <v>113</v>
      </c>
      <c r="E4497" s="2">
        <v>29</v>
      </c>
      <c r="F4497" s="2">
        <v>449</v>
      </c>
      <c r="G4497" s="2" t="s">
        <v>4218</v>
      </c>
      <c r="H4497" s="2">
        <v>890</v>
      </c>
      <c r="I4497" s="2">
        <v>2859955</v>
      </c>
      <c r="J4497" s="2" t="s">
        <v>24128</v>
      </c>
      <c r="K4497" s="2" t="s">
        <v>2592</v>
      </c>
      <c r="L4497" s="2" t="s">
        <v>11566</v>
      </c>
      <c r="M4497" s="2">
        <v>2417</v>
      </c>
      <c r="N4497" s="2">
        <v>2681</v>
      </c>
      <c r="O4497" s="2" t="s">
        <v>3195</v>
      </c>
      <c r="P4497" s="2">
        <v>2</v>
      </c>
      <c r="Q4497" s="2" t="s">
        <v>18382</v>
      </c>
      <c r="R4497" s="3" t="s">
        <v>23132</v>
      </c>
      <c r="S4497" s="2">
        <v>32</v>
      </c>
      <c r="T4497" s="2" t="s">
        <v>23647</v>
      </c>
      <c r="U4497" s="2" t="s">
        <v>23694</v>
      </c>
      <c r="V4497" s="2" t="s">
        <v>23759</v>
      </c>
      <c r="W4497" s="2">
        <v>1200000</v>
      </c>
      <c r="X4497" s="2">
        <v>2013</v>
      </c>
      <c r="Y4497" s="2">
        <v>848</v>
      </c>
      <c r="Z4497" s="2">
        <v>6</v>
      </c>
      <c r="AA4497" s="2">
        <v>2.35</v>
      </c>
      <c r="AB4497" s="2">
        <v>0</v>
      </c>
    </row>
    <row r="4498" spans="1:28" x14ac:dyDescent="0.3">
      <c r="A4498" s="2" t="s">
        <v>28</v>
      </c>
      <c r="B4498" s="2" t="s">
        <v>197</v>
      </c>
      <c r="C4498" s="2">
        <v>173</v>
      </c>
      <c r="D4498" s="2">
        <v>99</v>
      </c>
      <c r="E4498" s="2">
        <v>16000</v>
      </c>
      <c r="F4498" s="2">
        <v>455</v>
      </c>
      <c r="G4498" s="2" t="s">
        <v>2049</v>
      </c>
      <c r="H4498" s="2">
        <v>16000</v>
      </c>
      <c r="I4498" s="2">
        <v>2812029</v>
      </c>
      <c r="J4498" s="2" t="s">
        <v>23969</v>
      </c>
      <c r="K4498" s="2" t="s">
        <v>197</v>
      </c>
      <c r="L4498" s="2" t="s">
        <v>11567</v>
      </c>
      <c r="M4498" s="2">
        <v>664719</v>
      </c>
      <c r="N4498" s="2">
        <v>28994</v>
      </c>
      <c r="O4498" s="2" t="s">
        <v>3070</v>
      </c>
      <c r="P4498" s="2">
        <v>0</v>
      </c>
      <c r="Q4498" s="2" t="s">
        <v>18383</v>
      </c>
      <c r="R4498" s="3" t="s">
        <v>23133</v>
      </c>
      <c r="S4498" s="2">
        <v>931</v>
      </c>
      <c r="T4498" s="2" t="s">
        <v>23647</v>
      </c>
      <c r="U4498" s="2" t="s">
        <v>23694</v>
      </c>
      <c r="V4498" s="2" t="s">
        <v>23762</v>
      </c>
      <c r="W4498" s="2">
        <v>1200000</v>
      </c>
      <c r="X4498" s="2">
        <v>1992</v>
      </c>
      <c r="Y4498" s="2">
        <v>12000</v>
      </c>
      <c r="Z4498" s="2">
        <v>8.4</v>
      </c>
      <c r="AA4498" s="2">
        <v>2.35</v>
      </c>
      <c r="AB4498" s="2">
        <v>19000</v>
      </c>
    </row>
    <row r="4499" spans="1:28" x14ac:dyDescent="0.3">
      <c r="A4499" s="2" t="s">
        <v>29</v>
      </c>
      <c r="B4499" s="2" t="s">
        <v>1707</v>
      </c>
      <c r="C4499" s="2">
        <v>7</v>
      </c>
      <c r="D4499" s="2">
        <v>83</v>
      </c>
      <c r="E4499" s="2">
        <v>9</v>
      </c>
      <c r="F4499" s="2">
        <v>51</v>
      </c>
      <c r="G4499" s="2" t="s">
        <v>4923</v>
      </c>
      <c r="H4499" s="2">
        <v>94</v>
      </c>
      <c r="J4499" s="2" t="s">
        <v>24288</v>
      </c>
      <c r="K4499" s="2" t="s">
        <v>7005</v>
      </c>
      <c r="L4499" s="2" t="s">
        <v>11568</v>
      </c>
      <c r="M4499" s="2">
        <v>1047</v>
      </c>
      <c r="N4499" s="2">
        <v>293</v>
      </c>
      <c r="O4499" s="2" t="s">
        <v>13799</v>
      </c>
      <c r="P4499" s="2">
        <v>1</v>
      </c>
      <c r="Q4499" s="2" t="s">
        <v>18384</v>
      </c>
      <c r="R4499" s="3" t="s">
        <v>23134</v>
      </c>
      <c r="S4499" s="2">
        <v>25</v>
      </c>
      <c r="T4499" s="2" t="s">
        <v>23647</v>
      </c>
      <c r="U4499" s="2" t="s">
        <v>23694</v>
      </c>
      <c r="V4499" s="2" t="s">
        <v>23766</v>
      </c>
      <c r="X4499" s="2">
        <v>1940</v>
      </c>
      <c r="Y4499" s="2">
        <v>62</v>
      </c>
      <c r="Z4499" s="2">
        <v>6.5</v>
      </c>
      <c r="AA4499" s="2">
        <v>1.37</v>
      </c>
      <c r="AB4499" s="2">
        <v>548</v>
      </c>
    </row>
    <row r="4500" spans="1:28" x14ac:dyDescent="0.3">
      <c r="A4500" s="2" t="s">
        <v>28</v>
      </c>
      <c r="B4500" s="2" t="s">
        <v>765</v>
      </c>
      <c r="C4500" s="2">
        <v>181</v>
      </c>
      <c r="D4500" s="2">
        <v>142</v>
      </c>
      <c r="E4500" s="2">
        <v>0</v>
      </c>
      <c r="F4500" s="2">
        <v>24</v>
      </c>
      <c r="G4500" s="2" t="s">
        <v>4924</v>
      </c>
      <c r="H4500" s="2">
        <v>16000</v>
      </c>
      <c r="I4500" s="2">
        <v>6100000</v>
      </c>
      <c r="J4500" s="2" t="s">
        <v>5996</v>
      </c>
      <c r="K4500" s="2" t="s">
        <v>354</v>
      </c>
      <c r="L4500" s="2" t="s">
        <v>11569</v>
      </c>
      <c r="M4500" s="2">
        <v>503509</v>
      </c>
      <c r="N4500" s="2">
        <v>16089</v>
      </c>
      <c r="O4500" s="2" t="s">
        <v>13800</v>
      </c>
      <c r="P4500" s="2">
        <v>3</v>
      </c>
      <c r="Q4500" s="2" t="s">
        <v>18385</v>
      </c>
      <c r="R4500" s="3" t="s">
        <v>23135</v>
      </c>
      <c r="S4500" s="2">
        <v>780</v>
      </c>
      <c r="T4500" s="2" t="s">
        <v>23662</v>
      </c>
      <c r="U4500" s="2" t="s">
        <v>23713</v>
      </c>
      <c r="V4500" s="2" t="s">
        <v>23766</v>
      </c>
      <c r="W4500" s="2">
        <v>1200000</v>
      </c>
      <c r="X4500" s="2">
        <v>1966</v>
      </c>
      <c r="Y4500" s="2">
        <v>34</v>
      </c>
      <c r="Z4500" s="2">
        <v>8.9</v>
      </c>
      <c r="AA4500" s="2">
        <v>2.35</v>
      </c>
      <c r="AB4500" s="2">
        <v>20000</v>
      </c>
    </row>
    <row r="4501" spans="1:28" x14ac:dyDescent="0.3">
      <c r="A4501" s="2" t="s">
        <v>28</v>
      </c>
      <c r="B4501" s="2" t="s">
        <v>2065</v>
      </c>
      <c r="C4501" s="2">
        <v>111</v>
      </c>
      <c r="D4501" s="2">
        <v>112</v>
      </c>
      <c r="E4501" s="2">
        <v>9</v>
      </c>
      <c r="F4501" s="2">
        <v>4</v>
      </c>
      <c r="G4501" s="2" t="s">
        <v>4925</v>
      </c>
      <c r="H4501" s="2">
        <v>61</v>
      </c>
      <c r="I4501" s="2">
        <v>375723</v>
      </c>
      <c r="J4501" s="2" t="s">
        <v>24006</v>
      </c>
      <c r="K4501" s="2" t="s">
        <v>7006</v>
      </c>
      <c r="L4501" s="2" t="s">
        <v>11570</v>
      </c>
      <c r="M4501" s="2">
        <v>7025</v>
      </c>
      <c r="N4501" s="2">
        <v>76</v>
      </c>
      <c r="O4501" s="2" t="s">
        <v>13801</v>
      </c>
      <c r="P4501" s="2">
        <v>1</v>
      </c>
      <c r="Q4501" s="2" t="s">
        <v>18386</v>
      </c>
      <c r="R4501" s="3" t="s">
        <v>23136</v>
      </c>
      <c r="S4501" s="2">
        <v>26</v>
      </c>
      <c r="T4501" s="2" t="s">
        <v>23674</v>
      </c>
      <c r="U4501" s="2" t="s">
        <v>23741</v>
      </c>
      <c r="V4501" s="2" t="s">
        <v>23762</v>
      </c>
      <c r="W4501" s="2">
        <v>4000000</v>
      </c>
      <c r="X4501" s="2">
        <v>2015</v>
      </c>
      <c r="Y4501" s="2">
        <v>9</v>
      </c>
      <c r="Z4501" s="2">
        <v>7.9</v>
      </c>
      <c r="AA4501" s="2">
        <v>2.35</v>
      </c>
      <c r="AB4501" s="2">
        <v>0</v>
      </c>
    </row>
    <row r="4502" spans="1:28" x14ac:dyDescent="0.3">
      <c r="A4502" s="2" t="s">
        <v>28</v>
      </c>
      <c r="B4502" s="2" t="s">
        <v>2066</v>
      </c>
      <c r="C4502" s="2">
        <v>38</v>
      </c>
      <c r="D4502" s="2">
        <v>108</v>
      </c>
      <c r="E4502" s="2">
        <v>14</v>
      </c>
      <c r="F4502" s="2">
        <v>274</v>
      </c>
      <c r="G4502" s="2" t="s">
        <v>4926</v>
      </c>
      <c r="H4502" s="2">
        <v>1000</v>
      </c>
      <c r="I4502" s="2">
        <v>594904</v>
      </c>
      <c r="J4502" s="2" t="s">
        <v>24006</v>
      </c>
      <c r="K4502" s="2" t="s">
        <v>3287</v>
      </c>
      <c r="L4502" s="2" t="s">
        <v>11571</v>
      </c>
      <c r="M4502" s="2">
        <v>2582</v>
      </c>
      <c r="N4502" s="2">
        <v>1805</v>
      </c>
      <c r="O4502" s="2" t="s">
        <v>13802</v>
      </c>
      <c r="P4502" s="2">
        <v>0</v>
      </c>
      <c r="Q4502" s="2" t="s">
        <v>18387</v>
      </c>
      <c r="R4502" s="3" t="s">
        <v>23137</v>
      </c>
      <c r="S4502" s="2">
        <v>89</v>
      </c>
      <c r="T4502" s="2" t="s">
        <v>23647</v>
      </c>
      <c r="U4502" s="2" t="s">
        <v>23694</v>
      </c>
      <c r="V4502" s="2" t="s">
        <v>23759</v>
      </c>
      <c r="W4502" s="2">
        <v>1200000</v>
      </c>
      <c r="X4502" s="2">
        <v>2012</v>
      </c>
      <c r="Y4502" s="2">
        <v>330</v>
      </c>
      <c r="Z4502" s="2">
        <v>6</v>
      </c>
      <c r="AA4502" s="2">
        <v>1.85</v>
      </c>
      <c r="AB4502" s="2">
        <v>0</v>
      </c>
    </row>
    <row r="4503" spans="1:28" x14ac:dyDescent="0.3">
      <c r="A4503" s="2" t="s">
        <v>28</v>
      </c>
      <c r="B4503" s="2" t="s">
        <v>2067</v>
      </c>
      <c r="C4503" s="2">
        <v>12</v>
      </c>
      <c r="D4503" s="2">
        <v>88</v>
      </c>
      <c r="E4503" s="2">
        <v>0</v>
      </c>
      <c r="F4503" s="2">
        <v>3</v>
      </c>
      <c r="G4503" s="2" t="s">
        <v>4927</v>
      </c>
      <c r="H4503" s="2">
        <v>268</v>
      </c>
      <c r="I4503" s="2">
        <v>58936</v>
      </c>
      <c r="J4503" s="2" t="s">
        <v>24325</v>
      </c>
      <c r="K4503" s="2" t="s">
        <v>7007</v>
      </c>
      <c r="L4503" s="2" t="s">
        <v>11572</v>
      </c>
      <c r="M4503" s="2">
        <v>91</v>
      </c>
      <c r="N4503" s="2">
        <v>318</v>
      </c>
      <c r="O4503" s="2" t="s">
        <v>13803</v>
      </c>
      <c r="P4503" s="2">
        <v>0</v>
      </c>
      <c r="Q4503" s="2" t="s">
        <v>18388</v>
      </c>
      <c r="R4503" s="3" t="s">
        <v>23138</v>
      </c>
      <c r="S4503" s="2">
        <v>4</v>
      </c>
      <c r="T4503" s="2" t="s">
        <v>23647</v>
      </c>
      <c r="U4503" s="2" t="s">
        <v>23694</v>
      </c>
      <c r="V4503" s="2" t="s">
        <v>23762</v>
      </c>
      <c r="W4503" s="2">
        <v>1200000</v>
      </c>
      <c r="X4503" s="2">
        <v>2001</v>
      </c>
      <c r="Y4503" s="2">
        <v>44</v>
      </c>
      <c r="Z4503" s="2">
        <v>6.1</v>
      </c>
      <c r="AA4503" s="2">
        <v>1.78</v>
      </c>
      <c r="AB4503" s="2">
        <v>27</v>
      </c>
    </row>
    <row r="4504" spans="1:28" x14ac:dyDescent="0.3">
      <c r="A4504" s="2" t="s">
        <v>28</v>
      </c>
      <c r="B4504" s="2" t="s">
        <v>1324</v>
      </c>
      <c r="C4504" s="2">
        <v>23</v>
      </c>
      <c r="D4504" s="2">
        <v>97</v>
      </c>
      <c r="E4504" s="2">
        <v>4</v>
      </c>
      <c r="I4504" s="2">
        <v>24784</v>
      </c>
      <c r="J4504" s="2" t="s">
        <v>5814</v>
      </c>
      <c r="L4504" s="2" t="s">
        <v>11573</v>
      </c>
      <c r="M4504" s="2">
        <v>591</v>
      </c>
      <c r="N4504" s="2">
        <v>0</v>
      </c>
      <c r="P4504" s="2">
        <v>0</v>
      </c>
      <c r="Q4504" s="2" t="s">
        <v>18389</v>
      </c>
      <c r="R4504" s="3" t="s">
        <v>23139</v>
      </c>
      <c r="S4504" s="2">
        <v>10</v>
      </c>
      <c r="T4504" s="2" t="s">
        <v>23647</v>
      </c>
      <c r="U4504" s="2" t="s">
        <v>23697</v>
      </c>
      <c r="V4504" s="2" t="s">
        <v>23764</v>
      </c>
      <c r="W4504" s="2">
        <v>1200000</v>
      </c>
      <c r="X4504" s="2">
        <v>2011</v>
      </c>
      <c r="Z4504" s="2">
        <v>7.4</v>
      </c>
      <c r="AB4504" s="2">
        <v>5000</v>
      </c>
    </row>
    <row r="4505" spans="1:28" x14ac:dyDescent="0.3">
      <c r="A4505" s="2" t="s">
        <v>28</v>
      </c>
      <c r="B4505" s="2" t="s">
        <v>2068</v>
      </c>
      <c r="C4505" s="2">
        <v>17</v>
      </c>
      <c r="D4505" s="2">
        <v>85</v>
      </c>
      <c r="E4505" s="2">
        <v>0</v>
      </c>
      <c r="F4505" s="2">
        <v>924</v>
      </c>
      <c r="G4505" s="2" t="s">
        <v>2502</v>
      </c>
      <c r="H4505" s="2">
        <v>49000</v>
      </c>
      <c r="I4505" s="2">
        <v>7826</v>
      </c>
      <c r="J4505" s="2" t="s">
        <v>24933</v>
      </c>
      <c r="K4505" s="2" t="s">
        <v>6213</v>
      </c>
      <c r="L4505" s="2" t="s">
        <v>11574</v>
      </c>
      <c r="M4505" s="2">
        <v>132</v>
      </c>
      <c r="N4505" s="2">
        <v>54484</v>
      </c>
      <c r="O4505" s="2" t="s">
        <v>6313</v>
      </c>
      <c r="P4505" s="2">
        <v>10</v>
      </c>
      <c r="Q4505" s="2" t="s">
        <v>18390</v>
      </c>
      <c r="R4505" s="3" t="s">
        <v>23140</v>
      </c>
      <c r="S4505" s="2">
        <v>2</v>
      </c>
      <c r="T4505" s="2" t="s">
        <v>23647</v>
      </c>
      <c r="U4505" s="2" t="s">
        <v>23694</v>
      </c>
      <c r="W4505" s="2">
        <v>1200000</v>
      </c>
      <c r="X4505" s="2">
        <v>2007</v>
      </c>
      <c r="Y4505" s="2">
        <v>931</v>
      </c>
      <c r="Z4505" s="2">
        <v>6.2</v>
      </c>
      <c r="AB4505" s="2">
        <v>87</v>
      </c>
    </row>
    <row r="4506" spans="1:28" x14ac:dyDescent="0.3">
      <c r="A4506" s="2" t="s">
        <v>28</v>
      </c>
      <c r="B4506" s="2" t="s">
        <v>2069</v>
      </c>
      <c r="C4506" s="2">
        <v>9</v>
      </c>
      <c r="D4506" s="2">
        <v>103</v>
      </c>
      <c r="E4506" s="2">
        <v>0</v>
      </c>
      <c r="F4506" s="2">
        <v>24</v>
      </c>
      <c r="G4506" s="2" t="s">
        <v>4928</v>
      </c>
      <c r="H4506" s="2">
        <v>34</v>
      </c>
      <c r="J4506" s="2" t="s">
        <v>5558</v>
      </c>
      <c r="K4506" s="2" t="s">
        <v>7008</v>
      </c>
      <c r="L4506" s="2" t="s">
        <v>11575</v>
      </c>
      <c r="M4506" s="2">
        <v>4068</v>
      </c>
      <c r="N4506" s="2">
        <v>114</v>
      </c>
      <c r="O4506" s="2" t="s">
        <v>13804</v>
      </c>
      <c r="P4506" s="2">
        <v>1</v>
      </c>
      <c r="Q4506" s="2" t="s">
        <v>18391</v>
      </c>
      <c r="R4506" s="3" t="s">
        <v>23141</v>
      </c>
      <c r="S4506" s="2">
        <v>16</v>
      </c>
      <c r="T4506" s="2" t="s">
        <v>23649</v>
      </c>
      <c r="U4506" s="2" t="s">
        <v>23703</v>
      </c>
      <c r="W4506" s="2">
        <v>1500000</v>
      </c>
      <c r="X4506" s="2">
        <v>2011</v>
      </c>
      <c r="Y4506" s="2">
        <v>29</v>
      </c>
      <c r="Z4506" s="2">
        <v>5.6</v>
      </c>
      <c r="AA4506" s="2">
        <v>1.78</v>
      </c>
      <c r="AB4506" s="2">
        <v>754</v>
      </c>
    </row>
    <row r="4507" spans="1:28" x14ac:dyDescent="0.3">
      <c r="A4507" s="2" t="s">
        <v>28</v>
      </c>
      <c r="B4507" s="2" t="s">
        <v>2070</v>
      </c>
      <c r="C4507" s="2">
        <v>1</v>
      </c>
      <c r="D4507" s="2">
        <v>110</v>
      </c>
      <c r="E4507" s="2">
        <v>0</v>
      </c>
      <c r="F4507" s="2">
        <v>0</v>
      </c>
      <c r="G4507" s="2" t="s">
        <v>4929</v>
      </c>
      <c r="H4507" s="2">
        <v>3</v>
      </c>
      <c r="I4507" s="2">
        <v>3830</v>
      </c>
      <c r="J4507" s="2" t="s">
        <v>24006</v>
      </c>
      <c r="K4507" s="2" t="s">
        <v>7009</v>
      </c>
      <c r="L4507" s="2" t="s">
        <v>11576</v>
      </c>
      <c r="M4507" s="2">
        <v>27</v>
      </c>
      <c r="N4507" s="2">
        <v>5</v>
      </c>
      <c r="O4507" s="2" t="s">
        <v>13805</v>
      </c>
      <c r="P4507" s="2">
        <v>3</v>
      </c>
      <c r="R4507" s="3" t="s">
        <v>23142</v>
      </c>
      <c r="S4507" s="2">
        <v>1</v>
      </c>
      <c r="T4507" s="2" t="s">
        <v>23652</v>
      </c>
      <c r="U4507" s="2" t="s">
        <v>23694</v>
      </c>
      <c r="W4507" s="2">
        <v>1200000</v>
      </c>
      <c r="X4507" s="2">
        <v>2013</v>
      </c>
      <c r="Y4507" s="2">
        <v>2</v>
      </c>
      <c r="Z4507" s="2">
        <v>7.2</v>
      </c>
      <c r="AB4507" s="2">
        <v>75</v>
      </c>
    </row>
    <row r="4508" spans="1:28" x14ac:dyDescent="0.3">
      <c r="A4508" s="2" t="s">
        <v>28</v>
      </c>
      <c r="B4508" s="2" t="s">
        <v>2071</v>
      </c>
      <c r="C4508" s="2">
        <v>51</v>
      </c>
      <c r="D4508" s="2">
        <v>88</v>
      </c>
      <c r="E4508" s="2">
        <v>4</v>
      </c>
      <c r="F4508" s="2">
        <v>95</v>
      </c>
      <c r="G4508" s="2" t="s">
        <v>3424</v>
      </c>
      <c r="H4508" s="2">
        <v>690</v>
      </c>
      <c r="J4508" s="2" t="s">
        <v>24249</v>
      </c>
      <c r="K4508" s="2" t="s">
        <v>4357</v>
      </c>
      <c r="L4508" s="2" t="s">
        <v>11577</v>
      </c>
      <c r="M4508" s="2">
        <v>2953</v>
      </c>
      <c r="N4508" s="2">
        <v>1438</v>
      </c>
      <c r="O4508" s="2" t="s">
        <v>13806</v>
      </c>
      <c r="P4508" s="2">
        <v>1</v>
      </c>
      <c r="Q4508" s="2" t="s">
        <v>18392</v>
      </c>
      <c r="R4508" s="3" t="s">
        <v>23143</v>
      </c>
      <c r="S4508" s="2">
        <v>38</v>
      </c>
      <c r="T4508" s="2" t="s">
        <v>23647</v>
      </c>
      <c r="U4508" s="2" t="s">
        <v>23694</v>
      </c>
      <c r="V4508" s="2" t="s">
        <v>23759</v>
      </c>
      <c r="X4508" s="2">
        <v>2003</v>
      </c>
      <c r="Y4508" s="2">
        <v>316</v>
      </c>
      <c r="Z4508" s="2">
        <v>6.1</v>
      </c>
      <c r="AA4508" s="2">
        <v>1.85</v>
      </c>
      <c r="AB4508" s="2">
        <v>480</v>
      </c>
    </row>
    <row r="4509" spans="1:28" x14ac:dyDescent="0.3">
      <c r="A4509" s="2" t="s">
        <v>28</v>
      </c>
      <c r="B4509" s="2" t="s">
        <v>2072</v>
      </c>
      <c r="C4509" s="2">
        <v>14</v>
      </c>
      <c r="D4509" s="2">
        <v>76</v>
      </c>
      <c r="E4509" s="2">
        <v>0</v>
      </c>
      <c r="F4509" s="2">
        <v>227</v>
      </c>
      <c r="G4509" s="2" t="s">
        <v>4930</v>
      </c>
      <c r="H4509" s="2">
        <v>387</v>
      </c>
      <c r="J4509" s="2" t="s">
        <v>5447</v>
      </c>
      <c r="K4509" s="2" t="s">
        <v>7010</v>
      </c>
      <c r="L4509" s="2" t="s">
        <v>11578</v>
      </c>
      <c r="M4509" s="2">
        <v>9560</v>
      </c>
      <c r="N4509" s="2">
        <v>1190</v>
      </c>
      <c r="O4509" s="2" t="s">
        <v>12238</v>
      </c>
      <c r="P4509" s="2">
        <v>6</v>
      </c>
      <c r="Q4509" s="2" t="s">
        <v>18393</v>
      </c>
      <c r="R4509" s="3" t="s">
        <v>23144</v>
      </c>
      <c r="S4509" s="2">
        <v>35</v>
      </c>
      <c r="T4509" s="2" t="s">
        <v>23647</v>
      </c>
      <c r="U4509" s="2" t="s">
        <v>23694</v>
      </c>
      <c r="V4509" s="2" t="s">
        <v>23762</v>
      </c>
      <c r="X4509" s="2">
        <v>2008</v>
      </c>
      <c r="Y4509" s="2">
        <v>295</v>
      </c>
      <c r="Z4509" s="2">
        <v>3.8</v>
      </c>
      <c r="AA4509" s="2">
        <v>1.85</v>
      </c>
      <c r="AB4509" s="2">
        <v>636</v>
      </c>
    </row>
    <row r="4510" spans="1:28" x14ac:dyDescent="0.3">
      <c r="A4510" s="2" t="s">
        <v>29</v>
      </c>
      <c r="B4510" s="2" t="s">
        <v>1643</v>
      </c>
      <c r="C4510" s="2">
        <v>24</v>
      </c>
      <c r="D4510" s="2">
        <v>100</v>
      </c>
      <c r="E4510" s="2">
        <v>345</v>
      </c>
      <c r="F4510" s="2">
        <v>94</v>
      </c>
      <c r="G4510" s="2" t="s">
        <v>3871</v>
      </c>
      <c r="H4510" s="2">
        <v>843</v>
      </c>
      <c r="J4510" s="2" t="s">
        <v>25137</v>
      </c>
      <c r="K4510" s="2" t="s">
        <v>7011</v>
      </c>
      <c r="L4510" s="2" t="s">
        <v>11579</v>
      </c>
      <c r="M4510" s="2">
        <v>3418</v>
      </c>
      <c r="N4510" s="2">
        <v>1621</v>
      </c>
      <c r="O4510" s="2" t="s">
        <v>7005</v>
      </c>
      <c r="P4510" s="2">
        <v>3</v>
      </c>
      <c r="Q4510" s="2" t="s">
        <v>18394</v>
      </c>
      <c r="R4510" s="3" t="s">
        <v>23145</v>
      </c>
      <c r="S4510" s="2">
        <v>52</v>
      </c>
      <c r="T4510" s="2" t="s">
        <v>23647</v>
      </c>
      <c r="U4510" s="2" t="s">
        <v>23694</v>
      </c>
      <c r="V4510" s="2" t="s">
        <v>23766</v>
      </c>
      <c r="W4510" s="2">
        <v>1200000</v>
      </c>
      <c r="X4510" s="2">
        <v>1936</v>
      </c>
      <c r="Y4510" s="2">
        <v>490</v>
      </c>
      <c r="Z4510" s="2">
        <v>7.1</v>
      </c>
      <c r="AA4510" s="2">
        <v>1.37</v>
      </c>
      <c r="AB4510" s="2">
        <v>204</v>
      </c>
    </row>
    <row r="4511" spans="1:28" x14ac:dyDescent="0.3">
      <c r="A4511" s="2" t="s">
        <v>28</v>
      </c>
      <c r="B4511" s="2" t="s">
        <v>2073</v>
      </c>
      <c r="C4511" s="2">
        <v>18</v>
      </c>
      <c r="D4511" s="2">
        <v>99</v>
      </c>
      <c r="E4511" s="2">
        <v>0</v>
      </c>
      <c r="F4511" s="2">
        <v>5</v>
      </c>
      <c r="G4511" s="2" t="s">
        <v>4931</v>
      </c>
      <c r="H4511" s="2">
        <v>721</v>
      </c>
      <c r="J4511" s="2" t="s">
        <v>5867</v>
      </c>
      <c r="K4511" s="2" t="s">
        <v>4552</v>
      </c>
      <c r="L4511" s="2" t="s">
        <v>11580</v>
      </c>
      <c r="M4511" s="2">
        <v>652</v>
      </c>
      <c r="N4511" s="2">
        <v>862</v>
      </c>
      <c r="O4511" s="2" t="s">
        <v>13807</v>
      </c>
      <c r="P4511" s="2">
        <v>2</v>
      </c>
      <c r="R4511" s="3" t="s">
        <v>23146</v>
      </c>
      <c r="S4511" s="2">
        <v>11</v>
      </c>
      <c r="T4511" s="2" t="s">
        <v>23647</v>
      </c>
      <c r="U4511" s="2" t="s">
        <v>23697</v>
      </c>
      <c r="V4511" s="2" t="s">
        <v>23762</v>
      </c>
      <c r="W4511" s="2">
        <v>1200000</v>
      </c>
      <c r="X4511" s="2">
        <v>2011</v>
      </c>
      <c r="Y4511" s="2">
        <v>134</v>
      </c>
      <c r="Z4511" s="2">
        <v>4.5</v>
      </c>
      <c r="AB4511" s="2">
        <v>161</v>
      </c>
    </row>
    <row r="4512" spans="1:28" x14ac:dyDescent="0.3">
      <c r="A4512" s="2" t="s">
        <v>28</v>
      </c>
      <c r="B4512" s="2" t="s">
        <v>2074</v>
      </c>
      <c r="C4512" s="2">
        <v>22</v>
      </c>
      <c r="D4512" s="2">
        <v>84</v>
      </c>
      <c r="E4512" s="2">
        <v>0</v>
      </c>
      <c r="F4512" s="2">
        <v>63</v>
      </c>
      <c r="G4512" s="2" t="s">
        <v>4932</v>
      </c>
      <c r="H4512" s="2">
        <v>380</v>
      </c>
      <c r="J4512" s="2" t="s">
        <v>25138</v>
      </c>
      <c r="K4512" s="2" t="s">
        <v>7012</v>
      </c>
      <c r="L4512" s="2" t="s">
        <v>11581</v>
      </c>
      <c r="M4512" s="2">
        <v>1321</v>
      </c>
      <c r="N4512" s="2">
        <v>630</v>
      </c>
      <c r="O4512" s="2" t="s">
        <v>13808</v>
      </c>
      <c r="P4512" s="2">
        <v>0</v>
      </c>
      <c r="Q4512" s="2" t="s">
        <v>18395</v>
      </c>
      <c r="R4512" s="3" t="s">
        <v>23147</v>
      </c>
      <c r="S4512" s="2">
        <v>51</v>
      </c>
      <c r="T4512" s="2" t="s">
        <v>23647</v>
      </c>
      <c r="U4512" s="2" t="s">
        <v>23697</v>
      </c>
      <c r="V4512" s="2" t="s">
        <v>23762</v>
      </c>
      <c r="W4512" s="2">
        <v>1200000</v>
      </c>
      <c r="X4512" s="2">
        <v>2012</v>
      </c>
      <c r="Y4512" s="2">
        <v>91</v>
      </c>
      <c r="Z4512" s="2">
        <v>3.8</v>
      </c>
      <c r="AB4512" s="2">
        <v>238</v>
      </c>
    </row>
    <row r="4513" spans="1:28" x14ac:dyDescent="0.3">
      <c r="A4513" s="2" t="s">
        <v>28</v>
      </c>
      <c r="B4513" s="2" t="s">
        <v>346</v>
      </c>
      <c r="C4513" s="2">
        <v>9</v>
      </c>
      <c r="D4513" s="2">
        <v>91</v>
      </c>
      <c r="E4513" s="2">
        <v>38</v>
      </c>
      <c r="F4513" s="2">
        <v>117</v>
      </c>
      <c r="G4513" s="2" t="s">
        <v>3094</v>
      </c>
      <c r="H4513" s="2">
        <v>584</v>
      </c>
      <c r="I4513" s="2">
        <v>2850263</v>
      </c>
      <c r="J4513" s="2" t="s">
        <v>25139</v>
      </c>
      <c r="K4513" s="2" t="s">
        <v>4729</v>
      </c>
      <c r="L4513" s="2" t="s">
        <v>11582</v>
      </c>
      <c r="M4513" s="2">
        <v>5061</v>
      </c>
      <c r="N4513" s="2">
        <v>1218</v>
      </c>
      <c r="O4513" s="2" t="s">
        <v>13809</v>
      </c>
      <c r="P4513" s="2">
        <v>0</v>
      </c>
      <c r="Q4513" s="2" t="s">
        <v>18396</v>
      </c>
      <c r="R4513" s="3" t="s">
        <v>23148</v>
      </c>
      <c r="S4513" s="2">
        <v>70</v>
      </c>
      <c r="T4513" s="2" t="s">
        <v>23647</v>
      </c>
      <c r="U4513" s="2" t="s">
        <v>23694</v>
      </c>
      <c r="V4513" s="2" t="s">
        <v>23760</v>
      </c>
      <c r="W4513" s="2">
        <v>2600000</v>
      </c>
      <c r="X4513" s="2">
        <v>1993</v>
      </c>
      <c r="Y4513" s="2">
        <v>399</v>
      </c>
      <c r="Z4513" s="2">
        <v>6.2</v>
      </c>
      <c r="AA4513" s="2">
        <v>1.85</v>
      </c>
      <c r="AB4513" s="2">
        <v>0</v>
      </c>
    </row>
    <row r="4514" spans="1:28" x14ac:dyDescent="0.3">
      <c r="A4514" s="2" t="s">
        <v>28</v>
      </c>
      <c r="B4514" s="2" t="s">
        <v>2075</v>
      </c>
      <c r="C4514" s="2">
        <v>30</v>
      </c>
      <c r="D4514" s="2">
        <v>97</v>
      </c>
      <c r="E4514" s="2">
        <v>282</v>
      </c>
      <c r="F4514" s="2">
        <v>148</v>
      </c>
      <c r="G4514" s="2" t="s">
        <v>4933</v>
      </c>
      <c r="H4514" s="2">
        <v>586</v>
      </c>
      <c r="J4514" s="2" t="s">
        <v>23971</v>
      </c>
      <c r="K4514" s="2" t="s">
        <v>7013</v>
      </c>
      <c r="L4514" s="2" t="s">
        <v>11583</v>
      </c>
      <c r="M4514" s="2">
        <v>1172</v>
      </c>
      <c r="N4514" s="2">
        <v>1581</v>
      </c>
      <c r="O4514" s="2" t="s">
        <v>13810</v>
      </c>
      <c r="P4514" s="2">
        <v>1</v>
      </c>
      <c r="Q4514" s="2" t="s">
        <v>18397</v>
      </c>
      <c r="R4514" s="3" t="s">
        <v>23149</v>
      </c>
      <c r="S4514" s="2">
        <v>27</v>
      </c>
      <c r="T4514" s="2" t="s">
        <v>23647</v>
      </c>
      <c r="U4514" s="2" t="s">
        <v>23694</v>
      </c>
      <c r="V4514" s="2" t="s">
        <v>23762</v>
      </c>
      <c r="W4514" s="2">
        <v>1200000</v>
      </c>
      <c r="X4514" s="2">
        <v>1970</v>
      </c>
      <c r="Y4514" s="2">
        <v>434</v>
      </c>
      <c r="Z4514" s="2">
        <v>6.6</v>
      </c>
      <c r="AA4514" s="2">
        <v>1.85</v>
      </c>
      <c r="AB4514" s="2">
        <v>477</v>
      </c>
    </row>
    <row r="4515" spans="1:28" x14ac:dyDescent="0.3">
      <c r="A4515" s="2" t="s">
        <v>28</v>
      </c>
      <c r="B4515" s="2" t="s">
        <v>2076</v>
      </c>
      <c r="C4515" s="2">
        <v>9</v>
      </c>
      <c r="D4515" s="2">
        <v>84</v>
      </c>
      <c r="E4515" s="2">
        <v>2</v>
      </c>
      <c r="F4515" s="2">
        <v>475</v>
      </c>
      <c r="G4515" s="2" t="s">
        <v>4934</v>
      </c>
      <c r="H4515" s="2">
        <v>10000</v>
      </c>
      <c r="J4515" s="2" t="s">
        <v>5714</v>
      </c>
      <c r="K4515" s="2" t="s">
        <v>6486</v>
      </c>
      <c r="L4515" s="2" t="s">
        <v>11584</v>
      </c>
      <c r="M4515" s="2">
        <v>742</v>
      </c>
      <c r="N4515" s="2">
        <v>11257</v>
      </c>
      <c r="O4515" s="2" t="s">
        <v>2654</v>
      </c>
      <c r="P4515" s="2">
        <v>0</v>
      </c>
      <c r="Q4515" s="2" t="s">
        <v>18345</v>
      </c>
      <c r="R4515" s="3" t="s">
        <v>23150</v>
      </c>
      <c r="S4515" s="2">
        <v>7</v>
      </c>
      <c r="T4515" s="2" t="s">
        <v>23647</v>
      </c>
      <c r="U4515" s="2" t="s">
        <v>23694</v>
      </c>
      <c r="V4515" s="2" t="s">
        <v>23762</v>
      </c>
      <c r="W4515" s="2">
        <v>1200000</v>
      </c>
      <c r="X4515" s="2">
        <v>2015</v>
      </c>
      <c r="Y4515" s="2">
        <v>500</v>
      </c>
      <c r="Z4515" s="2">
        <v>4.5999999999999996</v>
      </c>
      <c r="AB4515" s="2">
        <v>479</v>
      </c>
    </row>
    <row r="4516" spans="1:28" x14ac:dyDescent="0.3">
      <c r="A4516" s="2" t="s">
        <v>28</v>
      </c>
      <c r="B4516" s="2" t="s">
        <v>2077</v>
      </c>
      <c r="C4516" s="2">
        <v>7</v>
      </c>
      <c r="D4516" s="2">
        <v>100</v>
      </c>
      <c r="E4516" s="2">
        <v>0</v>
      </c>
      <c r="F4516" s="2">
        <v>312</v>
      </c>
      <c r="G4516" s="2" t="s">
        <v>4935</v>
      </c>
      <c r="H4516" s="2">
        <v>498</v>
      </c>
      <c r="J4516" s="2" t="s">
        <v>5714</v>
      </c>
      <c r="K4516" s="2" t="s">
        <v>7014</v>
      </c>
      <c r="L4516" s="2" t="s">
        <v>11585</v>
      </c>
      <c r="M4516" s="2">
        <v>71</v>
      </c>
      <c r="N4516" s="2">
        <v>1810</v>
      </c>
      <c r="O4516" s="2" t="s">
        <v>13811</v>
      </c>
      <c r="P4516" s="2">
        <v>1</v>
      </c>
      <c r="Q4516" s="2" t="s">
        <v>18398</v>
      </c>
      <c r="R4516" s="3" t="s">
        <v>23151</v>
      </c>
      <c r="S4516" s="2">
        <v>2</v>
      </c>
      <c r="T4516" s="2" t="s">
        <v>23647</v>
      </c>
      <c r="U4516" s="2" t="s">
        <v>23694</v>
      </c>
      <c r="W4516" s="2">
        <v>1200000</v>
      </c>
      <c r="X4516" s="2">
        <v>2015</v>
      </c>
      <c r="Y4516" s="2">
        <v>350</v>
      </c>
      <c r="Z4516" s="2">
        <v>4.2</v>
      </c>
      <c r="AB4516" s="2">
        <v>242</v>
      </c>
    </row>
    <row r="4517" spans="1:28" x14ac:dyDescent="0.3">
      <c r="A4517" s="2" t="s">
        <v>28</v>
      </c>
      <c r="B4517" s="2" t="s">
        <v>25140</v>
      </c>
      <c r="C4517" s="2">
        <v>91</v>
      </c>
      <c r="D4517" s="2">
        <v>94</v>
      </c>
      <c r="E4517" s="2">
        <v>6</v>
      </c>
      <c r="F4517" s="2">
        <v>804</v>
      </c>
      <c r="G4517" s="2" t="s">
        <v>4936</v>
      </c>
      <c r="H4517" s="2">
        <v>16000</v>
      </c>
      <c r="I4517" s="2">
        <v>16101109</v>
      </c>
      <c r="J4517" s="2" t="s">
        <v>5447</v>
      </c>
      <c r="K4517" s="2" t="s">
        <v>2526</v>
      </c>
      <c r="L4517" s="2" t="s">
        <v>11586</v>
      </c>
      <c r="M4517" s="2">
        <v>76467</v>
      </c>
      <c r="N4517" s="2">
        <v>19957</v>
      </c>
      <c r="O4517" s="2" t="s">
        <v>3738</v>
      </c>
      <c r="P4517" s="2">
        <v>3</v>
      </c>
      <c r="Q4517" s="2" t="s">
        <v>18399</v>
      </c>
      <c r="R4517" s="3" t="s">
        <v>23152</v>
      </c>
      <c r="S4517" s="2">
        <v>236</v>
      </c>
      <c r="T4517" s="2" t="s">
        <v>23647</v>
      </c>
      <c r="U4517" s="2" t="s">
        <v>23694</v>
      </c>
      <c r="V4517" s="2" t="s">
        <v>23762</v>
      </c>
      <c r="W4517" s="2">
        <v>3000000</v>
      </c>
      <c r="X4517" s="2">
        <v>2005</v>
      </c>
      <c r="Y4517" s="2">
        <v>1000</v>
      </c>
      <c r="Z4517" s="2">
        <v>6.8</v>
      </c>
      <c r="AA4517" s="2">
        <v>1.85</v>
      </c>
      <c r="AB4517" s="2">
        <v>0</v>
      </c>
    </row>
    <row r="4518" spans="1:28" x14ac:dyDescent="0.3">
      <c r="A4518" s="2" t="s">
        <v>29</v>
      </c>
      <c r="B4518" s="2" t="s">
        <v>1621</v>
      </c>
      <c r="C4518" s="2">
        <v>99</v>
      </c>
      <c r="D4518" s="2">
        <v>90</v>
      </c>
      <c r="E4518" s="2">
        <v>222</v>
      </c>
      <c r="F4518" s="2">
        <v>68</v>
      </c>
      <c r="G4518" s="2" t="s">
        <v>4937</v>
      </c>
      <c r="H4518" s="2">
        <v>680</v>
      </c>
      <c r="I4518" s="2">
        <v>6013</v>
      </c>
      <c r="J4518" s="2" t="s">
        <v>23969</v>
      </c>
      <c r="K4518" s="2" t="s">
        <v>4446</v>
      </c>
      <c r="L4518" s="2" t="s">
        <v>11587</v>
      </c>
      <c r="M4518" s="2">
        <v>39929</v>
      </c>
      <c r="N4518" s="2">
        <v>1311</v>
      </c>
      <c r="O4518" s="2" t="s">
        <v>13812</v>
      </c>
      <c r="P4518" s="2">
        <v>0</v>
      </c>
      <c r="Q4518" s="2" t="s">
        <v>18400</v>
      </c>
      <c r="R4518" s="3" t="s">
        <v>23153</v>
      </c>
      <c r="S4518" s="2">
        <v>207</v>
      </c>
      <c r="T4518" s="2" t="s">
        <v>23647</v>
      </c>
      <c r="U4518" s="2" t="s">
        <v>23695</v>
      </c>
      <c r="W4518" s="2">
        <v>695393</v>
      </c>
      <c r="X4518" s="2">
        <v>2004</v>
      </c>
      <c r="Y4518" s="2">
        <v>404</v>
      </c>
      <c r="Z4518" s="2">
        <v>7.7</v>
      </c>
      <c r="AA4518" s="2">
        <v>1.85</v>
      </c>
      <c r="AB4518" s="2">
        <v>0</v>
      </c>
    </row>
    <row r="4519" spans="1:28" x14ac:dyDescent="0.3">
      <c r="A4519" s="2" t="s">
        <v>28</v>
      </c>
      <c r="C4519" s="2">
        <v>2</v>
      </c>
      <c r="F4519" s="2">
        <v>206</v>
      </c>
      <c r="G4519" s="2" t="s">
        <v>25141</v>
      </c>
      <c r="H4519" s="2">
        <v>511</v>
      </c>
      <c r="J4519" s="2" t="s">
        <v>24171</v>
      </c>
      <c r="K4519" s="2" t="s">
        <v>25142</v>
      </c>
      <c r="L4519" s="2" t="s">
        <v>25143</v>
      </c>
      <c r="M4519" s="2">
        <v>726</v>
      </c>
      <c r="N4519" s="2">
        <v>1617</v>
      </c>
      <c r="O4519" s="2" t="s">
        <v>4313</v>
      </c>
      <c r="P4519" s="2">
        <v>0</v>
      </c>
      <c r="Q4519" s="2" t="s">
        <v>25144</v>
      </c>
      <c r="R4519" s="3" t="s">
        <v>25145</v>
      </c>
      <c r="S4519" s="2">
        <v>6</v>
      </c>
      <c r="T4519" s="2" t="s">
        <v>23647</v>
      </c>
      <c r="U4519" s="2" t="s">
        <v>23698</v>
      </c>
      <c r="Y4519" s="2">
        <v>457</v>
      </c>
      <c r="Z4519" s="2">
        <v>7.1</v>
      </c>
      <c r="AA4519" s="2">
        <v>2</v>
      </c>
      <c r="AB4519" s="2">
        <v>954</v>
      </c>
    </row>
    <row r="4520" spans="1:28" x14ac:dyDescent="0.3">
      <c r="A4520" s="2" t="s">
        <v>28</v>
      </c>
      <c r="B4520" s="2" t="s">
        <v>2079</v>
      </c>
      <c r="C4520" s="2">
        <v>57</v>
      </c>
      <c r="D4520" s="2">
        <v>92</v>
      </c>
      <c r="E4520" s="2">
        <v>155</v>
      </c>
      <c r="F4520" s="2">
        <v>147</v>
      </c>
      <c r="G4520" s="2" t="s">
        <v>4391</v>
      </c>
      <c r="H4520" s="2">
        <v>448</v>
      </c>
      <c r="I4520" s="2">
        <v>1400000</v>
      </c>
      <c r="J4520" s="2" t="s">
        <v>25066</v>
      </c>
      <c r="K4520" s="2" t="s">
        <v>4711</v>
      </c>
      <c r="L4520" s="2" t="s">
        <v>11588</v>
      </c>
      <c r="M4520" s="2">
        <v>1324</v>
      </c>
      <c r="N4520" s="2">
        <v>1329</v>
      </c>
      <c r="O4520" s="2" t="s">
        <v>13813</v>
      </c>
      <c r="P4520" s="2">
        <v>0</v>
      </c>
      <c r="Q4520" s="2" t="s">
        <v>18401</v>
      </c>
      <c r="R4520" s="3" t="s">
        <v>23154</v>
      </c>
      <c r="S4520" s="2">
        <v>37</v>
      </c>
      <c r="T4520" s="2" t="s">
        <v>23647</v>
      </c>
      <c r="U4520" s="2" t="s">
        <v>23694</v>
      </c>
      <c r="V4520" s="2" t="s">
        <v>23762</v>
      </c>
      <c r="W4520" s="2">
        <v>1100000</v>
      </c>
      <c r="X4520" s="2">
        <v>1987</v>
      </c>
      <c r="Y4520" s="2">
        <v>426</v>
      </c>
      <c r="Z4520" s="2">
        <v>5.9</v>
      </c>
      <c r="AA4520" s="2">
        <v>1.85</v>
      </c>
      <c r="AB4520" s="2">
        <v>241</v>
      </c>
    </row>
    <row r="4521" spans="1:28" x14ac:dyDescent="0.3">
      <c r="A4521" s="2" t="s">
        <v>28</v>
      </c>
      <c r="B4521" s="2" t="s">
        <v>2080</v>
      </c>
      <c r="C4521" s="2">
        <v>12</v>
      </c>
      <c r="D4521" s="2">
        <v>105</v>
      </c>
      <c r="E4521" s="2">
        <v>0</v>
      </c>
      <c r="I4521" s="2">
        <v>247740</v>
      </c>
      <c r="J4521" s="2" t="s">
        <v>24044</v>
      </c>
      <c r="L4521" s="2" t="s">
        <v>11589</v>
      </c>
      <c r="M4521" s="2">
        <v>285</v>
      </c>
      <c r="N4521" s="2">
        <v>0</v>
      </c>
      <c r="P4521" s="2">
        <v>0</v>
      </c>
      <c r="Q4521" s="2" t="s">
        <v>18402</v>
      </c>
      <c r="R4521" s="3" t="s">
        <v>23155</v>
      </c>
      <c r="S4521" s="2">
        <v>8</v>
      </c>
      <c r="T4521" s="2" t="s">
        <v>23647</v>
      </c>
      <c r="U4521" s="2" t="s">
        <v>23694</v>
      </c>
      <c r="X4521" s="2">
        <v>2002</v>
      </c>
      <c r="Z4521" s="2">
        <v>4.7</v>
      </c>
      <c r="AA4521" s="2">
        <v>1.33</v>
      </c>
      <c r="AB4521" s="2">
        <v>51</v>
      </c>
    </row>
    <row r="4522" spans="1:28" x14ac:dyDescent="0.3">
      <c r="A4522" s="2" t="s">
        <v>29</v>
      </c>
      <c r="B4522" s="2" t="s">
        <v>2081</v>
      </c>
      <c r="C4522" s="2">
        <v>58</v>
      </c>
      <c r="D4522" s="2">
        <v>73</v>
      </c>
      <c r="E4522" s="2">
        <v>126</v>
      </c>
      <c r="F4522" s="2">
        <v>3</v>
      </c>
      <c r="G4522" s="2" t="s">
        <v>25146</v>
      </c>
      <c r="H4522" s="2">
        <v>14</v>
      </c>
      <c r="I4522" s="2">
        <v>39659</v>
      </c>
      <c r="J4522" s="2" t="s">
        <v>25147</v>
      </c>
      <c r="K4522" s="2" t="s">
        <v>7015</v>
      </c>
      <c r="L4522" s="2" t="s">
        <v>11590</v>
      </c>
      <c r="M4522" s="2">
        <v>1555</v>
      </c>
      <c r="N4522" s="2">
        <v>21</v>
      </c>
      <c r="O4522" s="2" t="s">
        <v>13814</v>
      </c>
      <c r="P4522" s="2">
        <v>1</v>
      </c>
      <c r="Q4522" s="2" t="s">
        <v>18403</v>
      </c>
      <c r="R4522" s="3" t="s">
        <v>23156</v>
      </c>
      <c r="S4522" s="2">
        <v>32</v>
      </c>
      <c r="T4522" s="2" t="s">
        <v>23647</v>
      </c>
      <c r="U4522" s="2" t="s">
        <v>23697</v>
      </c>
      <c r="W4522" s="2">
        <v>1600000</v>
      </c>
      <c r="X4522" s="2">
        <v>2002</v>
      </c>
      <c r="Y4522" s="2">
        <v>4</v>
      </c>
      <c r="Z4522" s="2">
        <v>7</v>
      </c>
      <c r="AA4522" s="2">
        <v>1.85</v>
      </c>
      <c r="AB4522" s="2">
        <v>131</v>
      </c>
    </row>
    <row r="4523" spans="1:28" x14ac:dyDescent="0.3">
      <c r="A4523" s="2" t="s">
        <v>28</v>
      </c>
      <c r="B4523" s="2" t="s">
        <v>25148</v>
      </c>
      <c r="C4523" s="2">
        <v>5</v>
      </c>
      <c r="D4523" s="2">
        <v>116</v>
      </c>
      <c r="E4523" s="2">
        <v>12</v>
      </c>
      <c r="F4523" s="2">
        <v>25</v>
      </c>
      <c r="G4523" s="2" t="s">
        <v>4939</v>
      </c>
      <c r="H4523" s="2">
        <v>412</v>
      </c>
      <c r="J4523" s="2" t="s">
        <v>5558</v>
      </c>
      <c r="K4523" s="2" t="s">
        <v>7016</v>
      </c>
      <c r="L4523" s="2" t="s">
        <v>11591</v>
      </c>
      <c r="M4523" s="2">
        <v>2050</v>
      </c>
      <c r="N4523" s="2">
        <v>521</v>
      </c>
      <c r="O4523" s="2" t="s">
        <v>13815</v>
      </c>
      <c r="P4523" s="2">
        <v>2</v>
      </c>
      <c r="Q4523" s="2" t="s">
        <v>18404</v>
      </c>
      <c r="R4523" s="3" t="s">
        <v>23157</v>
      </c>
      <c r="S4523" s="2">
        <v>36</v>
      </c>
      <c r="T4523" s="2" t="s">
        <v>23681</v>
      </c>
      <c r="U4523" s="2" t="s">
        <v>23719</v>
      </c>
      <c r="V4523" s="2" t="s">
        <v>23760</v>
      </c>
      <c r="W4523" s="2">
        <v>10000000</v>
      </c>
      <c r="X4523" s="2">
        <v>2006</v>
      </c>
      <c r="Y4523" s="2">
        <v>48</v>
      </c>
      <c r="Z4523" s="2">
        <v>6.9</v>
      </c>
      <c r="AA4523" s="2">
        <v>1.85</v>
      </c>
      <c r="AB4523" s="2">
        <v>0</v>
      </c>
    </row>
    <row r="4524" spans="1:28" x14ac:dyDescent="0.3">
      <c r="A4524" s="2" t="s">
        <v>28</v>
      </c>
      <c r="B4524" s="2" t="s">
        <v>2083</v>
      </c>
      <c r="C4524" s="2">
        <v>97</v>
      </c>
      <c r="D4524" s="2">
        <v>110</v>
      </c>
      <c r="E4524" s="2">
        <v>22</v>
      </c>
      <c r="F4524" s="2">
        <v>48</v>
      </c>
      <c r="G4524" s="2" t="s">
        <v>4940</v>
      </c>
      <c r="H4524" s="2">
        <v>434</v>
      </c>
      <c r="I4524" s="2">
        <v>56129</v>
      </c>
      <c r="J4524" s="2" t="s">
        <v>24050</v>
      </c>
      <c r="K4524" s="2" t="s">
        <v>7017</v>
      </c>
      <c r="L4524" s="2" t="s">
        <v>11592</v>
      </c>
      <c r="M4524" s="2">
        <v>6555</v>
      </c>
      <c r="N4524" s="2">
        <v>645</v>
      </c>
      <c r="O4524" s="2" t="s">
        <v>13816</v>
      </c>
      <c r="P4524" s="2">
        <v>1</v>
      </c>
      <c r="Q4524" s="2" t="s">
        <v>18405</v>
      </c>
      <c r="R4524" s="3" t="s">
        <v>23158</v>
      </c>
      <c r="S4524" s="2">
        <v>82</v>
      </c>
      <c r="T4524" s="2" t="s">
        <v>23647</v>
      </c>
      <c r="U4524" s="2" t="s">
        <v>23697</v>
      </c>
      <c r="V4524" s="2" t="s">
        <v>23762</v>
      </c>
      <c r="W4524" s="2">
        <v>1100000</v>
      </c>
      <c r="X4524" s="2">
        <v>2010</v>
      </c>
      <c r="Y4524" s="2">
        <v>95</v>
      </c>
      <c r="Z4524" s="2">
        <v>6.1</v>
      </c>
      <c r="AA4524" s="2">
        <v>2.35</v>
      </c>
      <c r="AB4524" s="2">
        <v>0</v>
      </c>
    </row>
    <row r="4525" spans="1:28" x14ac:dyDescent="0.3">
      <c r="A4525" s="2" t="s">
        <v>28</v>
      </c>
      <c r="B4525" s="2" t="s">
        <v>2084</v>
      </c>
      <c r="C4525" s="2">
        <v>481</v>
      </c>
      <c r="D4525" s="2">
        <v>102</v>
      </c>
      <c r="E4525" s="2">
        <v>338</v>
      </c>
      <c r="F4525" s="2">
        <v>60</v>
      </c>
      <c r="G4525" s="2" t="s">
        <v>4941</v>
      </c>
      <c r="H4525" s="2">
        <v>1000</v>
      </c>
      <c r="I4525" s="2">
        <v>4105123</v>
      </c>
      <c r="J4525" s="2" t="s">
        <v>23801</v>
      </c>
      <c r="K4525" s="2" t="s">
        <v>7018</v>
      </c>
      <c r="L4525" s="2" t="s">
        <v>11593</v>
      </c>
      <c r="M4525" s="2">
        <v>148221</v>
      </c>
      <c r="N4525" s="2">
        <v>1445</v>
      </c>
      <c r="O4525" s="2" t="s">
        <v>13817</v>
      </c>
      <c r="P4525" s="2">
        <v>0</v>
      </c>
      <c r="Q4525" s="2" t="s">
        <v>18406</v>
      </c>
      <c r="R4525" s="3" t="s">
        <v>23159</v>
      </c>
      <c r="S4525" s="2">
        <v>316</v>
      </c>
      <c r="T4525" s="2" t="s">
        <v>23687</v>
      </c>
      <c r="U4525" s="2" t="s">
        <v>23750</v>
      </c>
      <c r="V4525" s="2" t="s">
        <v>23762</v>
      </c>
      <c r="W4525" s="2">
        <v>1100000</v>
      </c>
      <c r="X4525" s="2">
        <v>2011</v>
      </c>
      <c r="Y4525" s="2">
        <v>342</v>
      </c>
      <c r="Z4525" s="2">
        <v>7.6</v>
      </c>
      <c r="AA4525" s="2">
        <v>1.85</v>
      </c>
      <c r="AB4525" s="2">
        <v>51000</v>
      </c>
    </row>
    <row r="4526" spans="1:28" x14ac:dyDescent="0.3">
      <c r="A4526" s="2" t="s">
        <v>28</v>
      </c>
      <c r="B4526" s="2" t="s">
        <v>2085</v>
      </c>
      <c r="C4526" s="2">
        <v>17</v>
      </c>
      <c r="D4526" s="2">
        <v>89</v>
      </c>
      <c r="E4526" s="2">
        <v>252</v>
      </c>
      <c r="F4526" s="2">
        <v>252</v>
      </c>
      <c r="G4526" s="2" t="s">
        <v>4157</v>
      </c>
      <c r="H4526" s="2">
        <v>1000</v>
      </c>
      <c r="J4526" s="2" t="s">
        <v>24154</v>
      </c>
      <c r="K4526" s="2" t="s">
        <v>6872</v>
      </c>
      <c r="L4526" s="2" t="s">
        <v>11594</v>
      </c>
      <c r="M4526" s="2">
        <v>737</v>
      </c>
      <c r="N4526" s="2">
        <v>2510</v>
      </c>
      <c r="O4526" s="2" t="s">
        <v>2085</v>
      </c>
      <c r="P4526" s="2">
        <v>1</v>
      </c>
      <c r="Q4526" s="2" t="s">
        <v>18407</v>
      </c>
      <c r="R4526" s="3" t="s">
        <v>23160</v>
      </c>
      <c r="S4526" s="2">
        <v>15</v>
      </c>
      <c r="T4526" s="2" t="s">
        <v>23647</v>
      </c>
      <c r="U4526" s="2" t="s">
        <v>23694</v>
      </c>
      <c r="V4526" s="2" t="s">
        <v>23762</v>
      </c>
      <c r="W4526" s="2">
        <v>1100000</v>
      </c>
      <c r="X4526" s="2">
        <v>2010</v>
      </c>
      <c r="Y4526" s="2">
        <v>745</v>
      </c>
      <c r="Z4526" s="2">
        <v>3</v>
      </c>
      <c r="AA4526" s="2">
        <v>1.85</v>
      </c>
      <c r="AB4526" s="2">
        <v>444</v>
      </c>
    </row>
    <row r="4527" spans="1:28" x14ac:dyDescent="0.3">
      <c r="A4527" s="2" t="s">
        <v>28</v>
      </c>
      <c r="B4527" s="2" t="s">
        <v>2086</v>
      </c>
      <c r="C4527" s="2">
        <v>9</v>
      </c>
      <c r="D4527" s="2">
        <v>76</v>
      </c>
      <c r="E4527" s="2">
        <v>0</v>
      </c>
      <c r="F4527" s="2">
        <v>0</v>
      </c>
      <c r="G4527" s="2" t="s">
        <v>4942</v>
      </c>
      <c r="H4527" s="2">
        <v>12</v>
      </c>
      <c r="J4527" s="2" t="s">
        <v>5714</v>
      </c>
      <c r="K4527" s="2" t="s">
        <v>7019</v>
      </c>
      <c r="L4527" s="2" t="s">
        <v>11595</v>
      </c>
      <c r="M4527" s="2">
        <v>332</v>
      </c>
      <c r="N4527" s="2">
        <v>12</v>
      </c>
      <c r="O4527" s="2" t="s">
        <v>2086</v>
      </c>
      <c r="P4527" s="2">
        <v>0</v>
      </c>
      <c r="R4527" s="3" t="s">
        <v>23161</v>
      </c>
      <c r="S4527" s="2">
        <v>10</v>
      </c>
      <c r="T4527" s="2" t="s">
        <v>23647</v>
      </c>
      <c r="U4527" s="2" t="s">
        <v>23713</v>
      </c>
      <c r="V4527" s="2" t="s">
        <v>23762</v>
      </c>
      <c r="W4527" s="2">
        <v>1100000</v>
      </c>
      <c r="X4527" s="2">
        <v>2013</v>
      </c>
      <c r="Y4527" s="2">
        <v>0</v>
      </c>
      <c r="Z4527" s="2">
        <v>2.6</v>
      </c>
      <c r="AA4527" s="2">
        <v>2.35</v>
      </c>
      <c r="AB4527" s="2">
        <v>200</v>
      </c>
    </row>
    <row r="4528" spans="1:28" x14ac:dyDescent="0.3">
      <c r="A4528" s="2" t="s">
        <v>28</v>
      </c>
      <c r="B4528" s="2" t="s">
        <v>1643</v>
      </c>
      <c r="C4528" s="2">
        <v>242</v>
      </c>
      <c r="D4528" s="2">
        <v>82</v>
      </c>
      <c r="E4528" s="2">
        <v>345</v>
      </c>
      <c r="F4528" s="2">
        <v>269</v>
      </c>
      <c r="G4528" s="2" t="s">
        <v>4943</v>
      </c>
      <c r="H4528" s="2">
        <v>2000</v>
      </c>
      <c r="J4528" s="2" t="s">
        <v>24273</v>
      </c>
      <c r="K4528" s="2" t="s">
        <v>6964</v>
      </c>
      <c r="L4528" s="2" t="s">
        <v>11596</v>
      </c>
      <c r="M4528" s="2">
        <v>387508</v>
      </c>
      <c r="N4528" s="2">
        <v>3442</v>
      </c>
      <c r="O4528" s="2" t="s">
        <v>13818</v>
      </c>
      <c r="P4528" s="2">
        <v>4</v>
      </c>
      <c r="Q4528" s="2" t="s">
        <v>18408</v>
      </c>
      <c r="R4528" s="3" t="s">
        <v>23162</v>
      </c>
      <c r="S4528" s="2">
        <v>1123</v>
      </c>
      <c r="T4528" s="2" t="s">
        <v>23647</v>
      </c>
      <c r="U4528" s="2" t="s">
        <v>23694</v>
      </c>
      <c r="V4528" s="2" t="s">
        <v>23760</v>
      </c>
      <c r="W4528" s="2">
        <v>950000</v>
      </c>
      <c r="X4528" s="2">
        <v>1942</v>
      </c>
      <c r="Y4528" s="2">
        <v>607</v>
      </c>
      <c r="Z4528" s="2">
        <v>8.6</v>
      </c>
      <c r="AA4528" s="2">
        <v>1.37</v>
      </c>
      <c r="AB4528" s="2">
        <v>23000</v>
      </c>
    </row>
    <row r="4529" spans="1:28" x14ac:dyDescent="0.3">
      <c r="A4529" s="2" t="s">
        <v>28</v>
      </c>
      <c r="B4529" s="2" t="s">
        <v>2087</v>
      </c>
      <c r="C4529" s="2">
        <v>95</v>
      </c>
      <c r="D4529" s="2">
        <v>89</v>
      </c>
      <c r="E4529" s="2">
        <v>0</v>
      </c>
      <c r="F4529" s="2">
        <v>5</v>
      </c>
      <c r="G4529" s="2" t="s">
        <v>4944</v>
      </c>
      <c r="H4529" s="2">
        <v>12</v>
      </c>
      <c r="J4529" s="2" t="s">
        <v>24308</v>
      </c>
      <c r="K4529" s="2" t="s">
        <v>7020</v>
      </c>
      <c r="L4529" s="2" t="s">
        <v>11597</v>
      </c>
      <c r="M4529" s="2">
        <v>9465</v>
      </c>
      <c r="N4529" s="2">
        <v>29</v>
      </c>
      <c r="O4529" s="2" t="s">
        <v>13819</v>
      </c>
      <c r="P4529" s="2">
        <v>0</v>
      </c>
      <c r="Q4529" s="2" t="s">
        <v>18409</v>
      </c>
      <c r="R4529" s="3" t="s">
        <v>23163</v>
      </c>
      <c r="S4529" s="2">
        <v>85</v>
      </c>
      <c r="T4529" s="2" t="s">
        <v>23647</v>
      </c>
      <c r="U4529" s="2" t="s">
        <v>23698</v>
      </c>
      <c r="V4529" s="2" t="s">
        <v>23762</v>
      </c>
      <c r="W4529" s="2">
        <v>1400000</v>
      </c>
      <c r="X4529" s="2">
        <v>2008</v>
      </c>
      <c r="Y4529" s="2">
        <v>5</v>
      </c>
      <c r="Z4529" s="2">
        <v>6.1</v>
      </c>
      <c r="AA4529" s="2">
        <v>1.85</v>
      </c>
      <c r="AB4529" s="2">
        <v>0</v>
      </c>
    </row>
    <row r="4530" spans="1:28" x14ac:dyDescent="0.3">
      <c r="A4530" s="2" t="s">
        <v>28</v>
      </c>
      <c r="B4530" s="2" t="s">
        <v>2088</v>
      </c>
      <c r="C4530" s="2">
        <v>14</v>
      </c>
      <c r="D4530" s="2">
        <v>150</v>
      </c>
      <c r="E4530" s="2">
        <v>6</v>
      </c>
      <c r="F4530" s="2">
        <v>20</v>
      </c>
      <c r="G4530" s="2" t="s">
        <v>4945</v>
      </c>
      <c r="H4530" s="2">
        <v>964</v>
      </c>
      <c r="J4530" s="2" t="s">
        <v>24006</v>
      </c>
      <c r="K4530" s="2" t="s">
        <v>6688</v>
      </c>
      <c r="L4530" s="2" t="s">
        <v>11598</v>
      </c>
      <c r="M4530" s="2">
        <v>11010</v>
      </c>
      <c r="N4530" s="2">
        <v>1052</v>
      </c>
      <c r="O4530" s="2" t="s">
        <v>13820</v>
      </c>
      <c r="P4530" s="2">
        <v>1</v>
      </c>
      <c r="Q4530" s="2" t="s">
        <v>18410</v>
      </c>
      <c r="R4530" s="3" t="s">
        <v>23164</v>
      </c>
      <c r="S4530" s="2">
        <v>35</v>
      </c>
      <c r="T4530" s="2" t="s">
        <v>23654</v>
      </c>
      <c r="U4530" s="2" t="s">
        <v>23709</v>
      </c>
      <c r="X4530" s="2">
        <v>2009</v>
      </c>
      <c r="Y4530" s="2">
        <v>22</v>
      </c>
      <c r="Z4530" s="2">
        <v>7.5</v>
      </c>
      <c r="AB4530" s="2">
        <v>773</v>
      </c>
    </row>
    <row r="4531" spans="1:28" x14ac:dyDescent="0.3">
      <c r="A4531" s="2" t="s">
        <v>28</v>
      </c>
      <c r="B4531" s="2" t="s">
        <v>2089</v>
      </c>
      <c r="C4531" s="2">
        <v>87</v>
      </c>
      <c r="D4531" s="2">
        <v>89</v>
      </c>
      <c r="E4531" s="2">
        <v>136</v>
      </c>
      <c r="F4531" s="2">
        <v>42</v>
      </c>
      <c r="G4531" s="2" t="s">
        <v>4946</v>
      </c>
      <c r="H4531" s="2">
        <v>844</v>
      </c>
      <c r="J4531" s="2" t="s">
        <v>23942</v>
      </c>
      <c r="K4531" s="2" t="s">
        <v>3681</v>
      </c>
      <c r="L4531" s="2" t="s">
        <v>11599</v>
      </c>
      <c r="M4531" s="2">
        <v>20678</v>
      </c>
      <c r="N4531" s="2">
        <v>1080</v>
      </c>
      <c r="O4531" s="2" t="s">
        <v>13821</v>
      </c>
      <c r="P4531" s="2">
        <v>1</v>
      </c>
      <c r="Q4531" s="2" t="s">
        <v>18411</v>
      </c>
      <c r="R4531" s="3" t="s">
        <v>23165</v>
      </c>
      <c r="S4531" s="2">
        <v>199</v>
      </c>
      <c r="T4531" s="2" t="s">
        <v>23647</v>
      </c>
      <c r="U4531" s="2" t="s">
        <v>23694</v>
      </c>
      <c r="V4531" s="2" t="s">
        <v>23769</v>
      </c>
      <c r="W4531" s="2">
        <v>1000000</v>
      </c>
      <c r="X4531" s="2">
        <v>1972</v>
      </c>
      <c r="Y4531" s="2">
        <v>184</v>
      </c>
      <c r="Z4531" s="2">
        <v>6.7</v>
      </c>
      <c r="AA4531" s="2">
        <v>1.85</v>
      </c>
      <c r="AB4531" s="2">
        <v>0</v>
      </c>
    </row>
    <row r="4532" spans="1:28" x14ac:dyDescent="0.3">
      <c r="A4532" s="2" t="s">
        <v>28</v>
      </c>
      <c r="B4532" s="2" t="s">
        <v>571</v>
      </c>
      <c r="C4532" s="2">
        <v>141</v>
      </c>
      <c r="D4532" s="2">
        <v>145</v>
      </c>
      <c r="E4532" s="2">
        <v>80</v>
      </c>
      <c r="F4532" s="2">
        <v>794</v>
      </c>
      <c r="G4532" s="2" t="s">
        <v>4947</v>
      </c>
      <c r="H4532" s="2">
        <v>13000</v>
      </c>
      <c r="I4532" s="2">
        <v>117235247</v>
      </c>
      <c r="J4532" s="2" t="s">
        <v>24128</v>
      </c>
      <c r="K4532" s="2" t="s">
        <v>262</v>
      </c>
      <c r="L4532" s="2" t="s">
        <v>11600</v>
      </c>
      <c r="M4532" s="2">
        <v>375240</v>
      </c>
      <c r="N4532" s="2">
        <v>16094</v>
      </c>
      <c r="O4532" s="2" t="s">
        <v>4488</v>
      </c>
      <c r="P4532" s="2">
        <v>0</v>
      </c>
      <c r="Q4532" s="2" t="s">
        <v>18412</v>
      </c>
      <c r="R4532" s="3" t="s">
        <v>23166</v>
      </c>
      <c r="S4532" s="2">
        <v>542</v>
      </c>
      <c r="T4532" s="2" t="s">
        <v>23647</v>
      </c>
      <c r="U4532" s="2" t="s">
        <v>23694</v>
      </c>
      <c r="V4532" s="2" t="s">
        <v>23760</v>
      </c>
      <c r="W4532" s="2">
        <v>960000</v>
      </c>
      <c r="X4532" s="2">
        <v>1976</v>
      </c>
      <c r="Y4532" s="2">
        <v>1000</v>
      </c>
      <c r="Z4532" s="2">
        <v>8.1</v>
      </c>
      <c r="AA4532" s="2">
        <v>1.33</v>
      </c>
      <c r="AB4532" s="2">
        <v>0</v>
      </c>
    </row>
    <row r="4533" spans="1:28" x14ac:dyDescent="0.3">
      <c r="A4533" s="2" t="s">
        <v>28</v>
      </c>
      <c r="B4533" s="2" t="s">
        <v>2090</v>
      </c>
      <c r="C4533" s="2">
        <v>16</v>
      </c>
      <c r="D4533" s="2">
        <v>91</v>
      </c>
      <c r="E4533" s="2">
        <v>2</v>
      </c>
      <c r="F4533" s="2">
        <v>9</v>
      </c>
      <c r="G4533" s="2" t="s">
        <v>3877</v>
      </c>
      <c r="H4533" s="2">
        <v>321</v>
      </c>
      <c r="J4533" s="2" t="s">
        <v>5558</v>
      </c>
      <c r="K4533" s="2" t="s">
        <v>7021</v>
      </c>
      <c r="L4533" s="2" t="s">
        <v>11601</v>
      </c>
      <c r="M4533" s="2">
        <v>512</v>
      </c>
      <c r="N4533" s="2">
        <v>622</v>
      </c>
      <c r="O4533" s="2" t="s">
        <v>13822</v>
      </c>
      <c r="P4533" s="2">
        <v>1</v>
      </c>
      <c r="Q4533" s="2" t="s">
        <v>18413</v>
      </c>
      <c r="R4533" s="3" t="s">
        <v>23167</v>
      </c>
      <c r="S4533" s="2">
        <v>2</v>
      </c>
      <c r="T4533" s="2" t="s">
        <v>23647</v>
      </c>
      <c r="U4533" s="2" t="s">
        <v>23738</v>
      </c>
      <c r="V4533" s="2" t="s">
        <v>23764</v>
      </c>
      <c r="W4533" s="2">
        <v>1100000</v>
      </c>
      <c r="X4533" s="2">
        <v>2014</v>
      </c>
      <c r="Y4533" s="2">
        <v>287</v>
      </c>
      <c r="Z4533" s="2">
        <v>4.9000000000000004</v>
      </c>
      <c r="AA4533" s="2">
        <v>2.35</v>
      </c>
      <c r="AB4533" s="2">
        <v>234</v>
      </c>
    </row>
    <row r="4534" spans="1:28" x14ac:dyDescent="0.3">
      <c r="A4534" s="2" t="s">
        <v>28</v>
      </c>
      <c r="B4534" s="2" t="s">
        <v>497</v>
      </c>
      <c r="C4534" s="2">
        <v>212</v>
      </c>
      <c r="D4534" s="2">
        <v>89</v>
      </c>
      <c r="E4534" s="2">
        <v>0</v>
      </c>
      <c r="F4534" s="2">
        <v>606</v>
      </c>
      <c r="G4534" s="2" t="s">
        <v>2737</v>
      </c>
      <c r="H4534" s="2">
        <v>2000</v>
      </c>
      <c r="I4534" s="2">
        <v>21378000</v>
      </c>
      <c r="J4534" s="2" t="s">
        <v>24383</v>
      </c>
      <c r="K4534" s="2" t="s">
        <v>3831</v>
      </c>
      <c r="L4534" s="2" t="s">
        <v>9612</v>
      </c>
      <c r="M4534" s="2">
        <v>46493</v>
      </c>
      <c r="N4534" s="2">
        <v>4878</v>
      </c>
      <c r="O4534" s="2" t="s">
        <v>6492</v>
      </c>
      <c r="P4534" s="2">
        <v>0</v>
      </c>
      <c r="Q4534" s="2" t="s">
        <v>16496</v>
      </c>
      <c r="R4534" s="3" t="s">
        <v>21176</v>
      </c>
      <c r="S4534" s="2">
        <v>335</v>
      </c>
      <c r="T4534" s="2" t="s">
        <v>23647</v>
      </c>
      <c r="U4534" s="2" t="s">
        <v>23694</v>
      </c>
      <c r="V4534" s="2" t="s">
        <v>23762</v>
      </c>
      <c r="W4534" s="2">
        <v>1000000</v>
      </c>
      <c r="X4534" s="2">
        <v>1980</v>
      </c>
      <c r="Y4534" s="2">
        <v>826</v>
      </c>
      <c r="Z4534" s="2">
        <v>6.8</v>
      </c>
      <c r="AA4534" s="2">
        <v>2.35</v>
      </c>
      <c r="AB4534" s="2">
        <v>7000</v>
      </c>
    </row>
    <row r="4535" spans="1:28" x14ac:dyDescent="0.3">
      <c r="A4535" s="2" t="s">
        <v>28</v>
      </c>
      <c r="B4535" s="2" t="s">
        <v>1508</v>
      </c>
      <c r="C4535" s="2">
        <v>30</v>
      </c>
      <c r="D4535" s="2">
        <v>121</v>
      </c>
      <c r="E4535" s="2">
        <v>62</v>
      </c>
      <c r="F4535" s="2">
        <v>69</v>
      </c>
      <c r="G4535" s="2" t="s">
        <v>4603</v>
      </c>
      <c r="H4535" s="2">
        <v>883</v>
      </c>
      <c r="J4535" s="2" t="s">
        <v>25149</v>
      </c>
      <c r="K4535" s="2" t="s">
        <v>3037</v>
      </c>
      <c r="L4535" s="2" t="s">
        <v>11602</v>
      </c>
      <c r="M4535" s="2">
        <v>8508</v>
      </c>
      <c r="N4535" s="2">
        <v>1371</v>
      </c>
      <c r="O4535" s="2" t="s">
        <v>13823</v>
      </c>
      <c r="P4535" s="2">
        <v>1</v>
      </c>
      <c r="Q4535" s="2" t="s">
        <v>18414</v>
      </c>
      <c r="R4535" s="3" t="s">
        <v>23168</v>
      </c>
      <c r="S4535" s="2">
        <v>56</v>
      </c>
      <c r="T4535" s="2" t="s">
        <v>23647</v>
      </c>
      <c r="U4535" s="2" t="s">
        <v>23695</v>
      </c>
      <c r="V4535" s="2" t="s">
        <v>23765</v>
      </c>
      <c r="W4535" s="2">
        <v>1000000</v>
      </c>
      <c r="X4535" s="2">
        <v>1963</v>
      </c>
      <c r="Y4535" s="2">
        <v>269</v>
      </c>
      <c r="Z4535" s="2">
        <v>6.8</v>
      </c>
      <c r="AA4535" s="2">
        <v>1.37</v>
      </c>
      <c r="AB4535" s="2">
        <v>328</v>
      </c>
    </row>
    <row r="4536" spans="1:28" x14ac:dyDescent="0.3">
      <c r="A4536" s="2" t="s">
        <v>28</v>
      </c>
      <c r="B4536" s="2" t="s">
        <v>2091</v>
      </c>
      <c r="C4536" s="2">
        <v>270</v>
      </c>
      <c r="D4536" s="2">
        <v>83</v>
      </c>
      <c r="E4536" s="2">
        <v>6</v>
      </c>
      <c r="F4536" s="2">
        <v>142</v>
      </c>
      <c r="G4536" s="2" t="s">
        <v>4948</v>
      </c>
      <c r="H4536" s="2">
        <v>707</v>
      </c>
      <c r="I4536" s="2">
        <v>31537320</v>
      </c>
      <c r="J4536" s="2" t="s">
        <v>24055</v>
      </c>
      <c r="K4536" s="2" t="s">
        <v>4455</v>
      </c>
      <c r="L4536" s="2" t="s">
        <v>11603</v>
      </c>
      <c r="M4536" s="2">
        <v>44329</v>
      </c>
      <c r="N4536" s="2">
        <v>1565</v>
      </c>
      <c r="O4536" s="2" t="s">
        <v>13824</v>
      </c>
      <c r="P4536" s="2">
        <v>0</v>
      </c>
      <c r="Q4536" s="2" t="s">
        <v>18415</v>
      </c>
      <c r="R4536" s="3" t="s">
        <v>23169</v>
      </c>
      <c r="S4536" s="2">
        <v>309</v>
      </c>
      <c r="T4536" s="2" t="s">
        <v>23647</v>
      </c>
      <c r="U4536" s="2" t="s">
        <v>23694</v>
      </c>
      <c r="V4536" s="2" t="s">
        <v>23762</v>
      </c>
      <c r="W4536" s="2">
        <v>1000000</v>
      </c>
      <c r="X4536" s="2">
        <v>2014</v>
      </c>
      <c r="Y4536" s="2">
        <v>305</v>
      </c>
      <c r="Z4536" s="2">
        <v>5.7</v>
      </c>
      <c r="AA4536" s="2">
        <v>1.85</v>
      </c>
      <c r="AB4536" s="2">
        <v>13000</v>
      </c>
    </row>
    <row r="4537" spans="1:28" x14ac:dyDescent="0.3">
      <c r="A4537" s="2" t="s">
        <v>28</v>
      </c>
      <c r="B4537" s="2" t="s">
        <v>78</v>
      </c>
      <c r="C4537" s="2">
        <v>211</v>
      </c>
      <c r="D4537" s="2">
        <v>110</v>
      </c>
      <c r="E4537" s="2">
        <v>17000</v>
      </c>
      <c r="F4537" s="2">
        <v>595</v>
      </c>
      <c r="G4537" s="2" t="s">
        <v>1152</v>
      </c>
      <c r="H4537" s="2">
        <v>22000</v>
      </c>
      <c r="J4537" s="2" t="s">
        <v>23952</v>
      </c>
      <c r="K4537" s="2" t="s">
        <v>2854</v>
      </c>
      <c r="L4537" s="2" t="s">
        <v>11604</v>
      </c>
      <c r="M4537" s="2">
        <v>507063</v>
      </c>
      <c r="N4537" s="2">
        <v>23525</v>
      </c>
      <c r="O4537" s="2" t="s">
        <v>3238</v>
      </c>
      <c r="P4537" s="2">
        <v>1</v>
      </c>
      <c r="Q4537" s="2" t="s">
        <v>18416</v>
      </c>
      <c r="R4537" s="3" t="s">
        <v>23170</v>
      </c>
      <c r="S4537" s="2">
        <v>881</v>
      </c>
      <c r="T4537" s="2" t="s">
        <v>23647</v>
      </c>
      <c r="U4537" s="2" t="s">
        <v>23694</v>
      </c>
      <c r="V4537" s="2" t="s">
        <v>23762</v>
      </c>
      <c r="W4537" s="2">
        <v>1300000</v>
      </c>
      <c r="X4537" s="2">
        <v>1976</v>
      </c>
      <c r="Y4537" s="2">
        <v>745</v>
      </c>
      <c r="Z4537" s="2">
        <v>8.3000000000000007</v>
      </c>
      <c r="AA4537" s="2">
        <v>1.85</v>
      </c>
      <c r="AB4537" s="2">
        <v>35000</v>
      </c>
    </row>
    <row r="4538" spans="1:28" x14ac:dyDescent="0.3">
      <c r="A4538" s="2" t="s">
        <v>28</v>
      </c>
      <c r="B4538" s="2" t="s">
        <v>287</v>
      </c>
      <c r="C4538" s="2">
        <v>161</v>
      </c>
      <c r="D4538" s="2">
        <v>91</v>
      </c>
      <c r="E4538" s="2">
        <v>287</v>
      </c>
      <c r="F4538" s="2">
        <v>725</v>
      </c>
      <c r="G4538" s="2" t="s">
        <v>3063</v>
      </c>
      <c r="H4538" s="2">
        <v>1000</v>
      </c>
      <c r="I4538" s="2">
        <v>17986000</v>
      </c>
      <c r="J4538" s="2" t="s">
        <v>5714</v>
      </c>
      <c r="K4538" s="2" t="s">
        <v>6393</v>
      </c>
      <c r="L4538" s="2" t="s">
        <v>11605</v>
      </c>
      <c r="M4538" s="2">
        <v>22773</v>
      </c>
      <c r="N4538" s="2">
        <v>4438</v>
      </c>
      <c r="O4538" s="2" t="s">
        <v>4143</v>
      </c>
      <c r="P4538" s="2">
        <v>0</v>
      </c>
      <c r="Q4538" s="2" t="s">
        <v>18417</v>
      </c>
      <c r="R4538" s="3" t="s">
        <v>23171</v>
      </c>
      <c r="S4538" s="2">
        <v>195</v>
      </c>
      <c r="T4538" s="2" t="s">
        <v>23647</v>
      </c>
      <c r="U4538" s="2" t="s">
        <v>23694</v>
      </c>
      <c r="V4538" s="2" t="s">
        <v>23762</v>
      </c>
      <c r="W4538" s="2">
        <v>1000000</v>
      </c>
      <c r="X4538" s="2">
        <v>1981</v>
      </c>
      <c r="Y4538" s="2">
        <v>823</v>
      </c>
      <c r="Z4538" s="2">
        <v>6.6</v>
      </c>
      <c r="AA4538" s="2">
        <v>1.85</v>
      </c>
      <c r="AB4538" s="2">
        <v>0</v>
      </c>
    </row>
    <row r="4539" spans="1:28" x14ac:dyDescent="0.3">
      <c r="A4539" s="2" t="s">
        <v>28</v>
      </c>
      <c r="B4539" s="2" t="s">
        <v>522</v>
      </c>
      <c r="C4539" s="2">
        <v>184</v>
      </c>
      <c r="D4539" s="2">
        <v>110</v>
      </c>
      <c r="E4539" s="2">
        <v>92</v>
      </c>
      <c r="F4539" s="2">
        <v>177</v>
      </c>
      <c r="G4539" s="2" t="s">
        <v>4949</v>
      </c>
      <c r="H4539" s="2">
        <v>650</v>
      </c>
      <c r="I4539" s="2">
        <v>16067035</v>
      </c>
      <c r="J4539" s="2" t="s">
        <v>23776</v>
      </c>
      <c r="K4539" s="2" t="s">
        <v>7022</v>
      </c>
      <c r="L4539" s="2" t="s">
        <v>11606</v>
      </c>
      <c r="M4539" s="2">
        <v>116642</v>
      </c>
      <c r="N4539" s="2">
        <v>1421</v>
      </c>
      <c r="O4539" s="2" t="s">
        <v>4328</v>
      </c>
      <c r="P4539" s="2">
        <v>4</v>
      </c>
      <c r="Q4539" s="2" t="s">
        <v>18418</v>
      </c>
      <c r="R4539" s="3" t="s">
        <v>23172</v>
      </c>
      <c r="S4539" s="2">
        <v>389</v>
      </c>
      <c r="T4539" s="2" t="s">
        <v>23647</v>
      </c>
      <c r="U4539" s="2" t="s">
        <v>23695</v>
      </c>
      <c r="V4539" s="2" t="s">
        <v>23766</v>
      </c>
      <c r="W4539" s="2">
        <v>1100000</v>
      </c>
      <c r="X4539" s="2">
        <v>1962</v>
      </c>
      <c r="Y4539" s="2">
        <v>275</v>
      </c>
      <c r="Z4539" s="2">
        <v>7.3</v>
      </c>
      <c r="AA4539" s="2">
        <v>1.37</v>
      </c>
      <c r="AB4539" s="2">
        <v>5000</v>
      </c>
    </row>
    <row r="4540" spans="1:28" x14ac:dyDescent="0.3">
      <c r="A4540" s="2" t="s">
        <v>28</v>
      </c>
      <c r="B4540" s="2" t="s">
        <v>2092</v>
      </c>
      <c r="C4540" s="2">
        <v>270</v>
      </c>
      <c r="D4540" s="2">
        <v>86</v>
      </c>
      <c r="E4540" s="2">
        <v>18</v>
      </c>
      <c r="F4540" s="2">
        <v>300</v>
      </c>
      <c r="G4540" s="2" t="s">
        <v>4950</v>
      </c>
      <c r="H4540" s="2">
        <v>1000</v>
      </c>
      <c r="I4540" s="2">
        <v>18112929</v>
      </c>
      <c r="J4540" s="2" t="s">
        <v>24159</v>
      </c>
      <c r="K4540" s="2" t="s">
        <v>6290</v>
      </c>
      <c r="L4540" s="2" t="s">
        <v>11607</v>
      </c>
      <c r="M4540" s="2">
        <v>52642</v>
      </c>
      <c r="N4540" s="2">
        <v>2665</v>
      </c>
      <c r="O4540" s="2" t="s">
        <v>2627</v>
      </c>
      <c r="P4540" s="2">
        <v>0</v>
      </c>
      <c r="Q4540" s="2" t="s">
        <v>18419</v>
      </c>
      <c r="R4540" s="3" t="s">
        <v>23173</v>
      </c>
      <c r="S4540" s="2">
        <v>271</v>
      </c>
      <c r="T4540" s="2" t="s">
        <v>23647</v>
      </c>
      <c r="U4540" s="2" t="s">
        <v>23694</v>
      </c>
      <c r="V4540" s="2" t="s">
        <v>23762</v>
      </c>
      <c r="W4540" s="2">
        <v>1000000</v>
      </c>
      <c r="X4540" s="2">
        <v>2012</v>
      </c>
      <c r="Y4540" s="2">
        <v>466</v>
      </c>
      <c r="Z4540" s="2">
        <v>5</v>
      </c>
      <c r="AA4540" s="2">
        <v>1.85</v>
      </c>
      <c r="AB4540" s="2">
        <v>24000</v>
      </c>
    </row>
    <row r="4541" spans="1:28" x14ac:dyDescent="0.3">
      <c r="A4541" s="2" t="s">
        <v>28</v>
      </c>
      <c r="B4541" s="2" t="s">
        <v>2093</v>
      </c>
      <c r="C4541" s="2">
        <v>203</v>
      </c>
      <c r="D4541" s="2">
        <v>86</v>
      </c>
      <c r="E4541" s="2">
        <v>385</v>
      </c>
      <c r="F4541" s="2">
        <v>100</v>
      </c>
      <c r="G4541" s="2" t="s">
        <v>4951</v>
      </c>
      <c r="H4541" s="2">
        <v>266</v>
      </c>
      <c r="I4541" s="2">
        <v>14564027</v>
      </c>
      <c r="J4541" s="2" t="s">
        <v>24383</v>
      </c>
      <c r="K4541" s="2" t="s">
        <v>7023</v>
      </c>
      <c r="L4541" s="2" t="s">
        <v>11608</v>
      </c>
      <c r="M4541" s="2">
        <v>76407</v>
      </c>
      <c r="N4541" s="2">
        <v>673</v>
      </c>
      <c r="O4541" s="2" t="s">
        <v>13825</v>
      </c>
      <c r="P4541" s="2">
        <v>0</v>
      </c>
      <c r="Q4541" s="2" t="s">
        <v>18420</v>
      </c>
      <c r="R4541" s="3" t="s">
        <v>23174</v>
      </c>
      <c r="S4541" s="2">
        <v>335</v>
      </c>
      <c r="T4541" s="2" t="s">
        <v>23647</v>
      </c>
      <c r="U4541" s="2" t="s">
        <v>23695</v>
      </c>
      <c r="V4541" s="2" t="s">
        <v>23762</v>
      </c>
      <c r="W4541" s="2">
        <v>1000000</v>
      </c>
      <c r="X4541" s="2">
        <v>1987</v>
      </c>
      <c r="Y4541" s="2">
        <v>209</v>
      </c>
      <c r="Z4541" s="2">
        <v>7</v>
      </c>
      <c r="AA4541" s="2">
        <v>1.85</v>
      </c>
      <c r="AB4541" s="2">
        <v>0</v>
      </c>
    </row>
    <row r="4542" spans="1:28" x14ac:dyDescent="0.3">
      <c r="A4542" s="2" t="s">
        <v>28</v>
      </c>
      <c r="B4542" s="2" t="s">
        <v>2094</v>
      </c>
      <c r="C4542" s="2">
        <v>29</v>
      </c>
      <c r="D4542" s="2">
        <v>120</v>
      </c>
      <c r="E4542" s="2">
        <v>18</v>
      </c>
      <c r="F4542" s="2">
        <v>295</v>
      </c>
      <c r="G4542" s="2" t="s">
        <v>4952</v>
      </c>
      <c r="H4542" s="2">
        <v>634</v>
      </c>
      <c r="I4542" s="2">
        <v>20773070</v>
      </c>
      <c r="J4542" s="2" t="s">
        <v>5558</v>
      </c>
      <c r="K4542" s="2" t="s">
        <v>7024</v>
      </c>
      <c r="L4542" s="2" t="s">
        <v>11609</v>
      </c>
      <c r="M4542" s="2">
        <v>4501</v>
      </c>
      <c r="N4542" s="2">
        <v>1810</v>
      </c>
      <c r="O4542" s="2" t="s">
        <v>13826</v>
      </c>
      <c r="P4542" s="2">
        <v>11</v>
      </c>
      <c r="Q4542" s="2" t="s">
        <v>18421</v>
      </c>
      <c r="R4542" s="3" t="s">
        <v>23175</v>
      </c>
      <c r="S4542" s="2">
        <v>102</v>
      </c>
      <c r="T4542" s="2" t="s">
        <v>23647</v>
      </c>
      <c r="U4542" s="2" t="s">
        <v>23694</v>
      </c>
      <c r="V4542" s="2" t="s">
        <v>23760</v>
      </c>
      <c r="W4542" s="2">
        <v>5000000</v>
      </c>
      <c r="X4542" s="2">
        <v>2016</v>
      </c>
      <c r="Y4542" s="2">
        <v>420</v>
      </c>
      <c r="Z4542" s="2">
        <v>3.4</v>
      </c>
      <c r="AA4542" s="2">
        <v>2.35</v>
      </c>
      <c r="AB4542" s="2">
        <v>0</v>
      </c>
    </row>
    <row r="4543" spans="1:28" x14ac:dyDescent="0.3">
      <c r="A4543" s="2" t="s">
        <v>28</v>
      </c>
      <c r="B4543" s="2" t="s">
        <v>792</v>
      </c>
      <c r="C4543" s="2">
        <v>137</v>
      </c>
      <c r="D4543" s="2">
        <v>90</v>
      </c>
      <c r="E4543" s="2">
        <v>65</v>
      </c>
      <c r="F4543" s="2">
        <v>683</v>
      </c>
      <c r="G4543" s="2" t="s">
        <v>3043</v>
      </c>
      <c r="H4543" s="2">
        <v>1000</v>
      </c>
      <c r="I4543" s="2">
        <v>10042266</v>
      </c>
      <c r="J4543" s="2" t="s">
        <v>24308</v>
      </c>
      <c r="K4543" s="2" t="s">
        <v>6605</v>
      </c>
      <c r="L4543" s="2" t="s">
        <v>11610</v>
      </c>
      <c r="M4543" s="2">
        <v>23021</v>
      </c>
      <c r="N4543" s="2">
        <v>3155</v>
      </c>
      <c r="O4543" s="2" t="s">
        <v>4175</v>
      </c>
      <c r="P4543" s="2">
        <v>0</v>
      </c>
      <c r="Q4543" s="2" t="s">
        <v>18422</v>
      </c>
      <c r="R4543" s="3" t="s">
        <v>23176</v>
      </c>
      <c r="S4543" s="2">
        <v>220</v>
      </c>
      <c r="T4543" s="2" t="s">
        <v>23647</v>
      </c>
      <c r="U4543" s="2" t="s">
        <v>23694</v>
      </c>
      <c r="V4543" s="2" t="s">
        <v>23759</v>
      </c>
      <c r="W4543" s="2">
        <v>1000000</v>
      </c>
      <c r="X4543" s="2">
        <v>2005</v>
      </c>
      <c r="Y4543" s="2">
        <v>989</v>
      </c>
      <c r="Z4543" s="2">
        <v>5.9</v>
      </c>
      <c r="AA4543" s="2">
        <v>2.35</v>
      </c>
      <c r="AB4543" s="2">
        <v>816</v>
      </c>
    </row>
    <row r="4544" spans="1:28" x14ac:dyDescent="0.3">
      <c r="A4544" s="2" t="s">
        <v>28</v>
      </c>
      <c r="B4544" s="2" t="s">
        <v>2095</v>
      </c>
      <c r="C4544" s="2">
        <v>107</v>
      </c>
      <c r="D4544" s="2">
        <v>99</v>
      </c>
      <c r="E4544" s="2">
        <v>2</v>
      </c>
      <c r="F4544" s="2">
        <v>3</v>
      </c>
      <c r="G4544" s="2" t="s">
        <v>4953</v>
      </c>
      <c r="H4544" s="2">
        <v>43</v>
      </c>
      <c r="I4544" s="2">
        <v>10037390</v>
      </c>
      <c r="J4544" s="2" t="s">
        <v>24276</v>
      </c>
      <c r="K4544" s="2" t="s">
        <v>7025</v>
      </c>
      <c r="L4544" s="2" t="s">
        <v>11611</v>
      </c>
      <c r="M4544" s="2">
        <v>5442</v>
      </c>
      <c r="N4544" s="2">
        <v>53</v>
      </c>
      <c r="O4544" s="2" t="s">
        <v>13827</v>
      </c>
      <c r="P4544" s="2">
        <v>0</v>
      </c>
      <c r="Q4544" s="2" t="s">
        <v>18423</v>
      </c>
      <c r="R4544" s="3" t="s">
        <v>23177</v>
      </c>
      <c r="S4544" s="2">
        <v>140</v>
      </c>
      <c r="T4544" s="2" t="s">
        <v>23648</v>
      </c>
      <c r="U4544" s="2" t="s">
        <v>23700</v>
      </c>
      <c r="V4544" s="2" t="s">
        <v>23760</v>
      </c>
      <c r="W4544" s="2">
        <v>1000000000</v>
      </c>
      <c r="X4544" s="2">
        <v>1999</v>
      </c>
      <c r="Y4544" s="2">
        <v>3</v>
      </c>
      <c r="Z4544" s="2">
        <v>6</v>
      </c>
      <c r="AA4544" s="2">
        <v>2.35</v>
      </c>
      <c r="AB4544" s="2">
        <v>339</v>
      </c>
    </row>
    <row r="4545" spans="1:28" x14ac:dyDescent="0.3">
      <c r="A4545" s="2" t="s">
        <v>28</v>
      </c>
      <c r="B4545" s="2" t="s">
        <v>1140</v>
      </c>
      <c r="C4545" s="2">
        <v>377</v>
      </c>
      <c r="D4545" s="2">
        <v>112</v>
      </c>
      <c r="E4545" s="2">
        <v>310</v>
      </c>
      <c r="F4545" s="2">
        <v>616</v>
      </c>
      <c r="G4545" s="2" t="s">
        <v>2514</v>
      </c>
      <c r="H4545" s="2">
        <v>33000</v>
      </c>
      <c r="I4545" s="2">
        <v>9701559</v>
      </c>
      <c r="J4545" s="2" t="s">
        <v>23794</v>
      </c>
      <c r="K4545" s="2" t="s">
        <v>6279</v>
      </c>
      <c r="L4545" s="2" t="s">
        <v>11612</v>
      </c>
      <c r="M4545" s="2">
        <v>141425</v>
      </c>
      <c r="N4545" s="2">
        <v>35941</v>
      </c>
      <c r="O4545" s="2" t="s">
        <v>4252</v>
      </c>
      <c r="P4545" s="2">
        <v>0</v>
      </c>
      <c r="Q4545" s="2" t="s">
        <v>18424</v>
      </c>
      <c r="R4545" s="3" t="s">
        <v>23178</v>
      </c>
      <c r="S4545" s="2">
        <v>283</v>
      </c>
      <c r="T4545" s="2" t="s">
        <v>23647</v>
      </c>
      <c r="U4545" s="2" t="s">
        <v>23694</v>
      </c>
      <c r="V4545" s="2" t="s">
        <v>23762</v>
      </c>
      <c r="W4545" s="2">
        <v>3500000</v>
      </c>
      <c r="X4545" s="2">
        <v>2010</v>
      </c>
      <c r="Y4545" s="2">
        <v>2000</v>
      </c>
      <c r="Z4545" s="2">
        <v>7.4</v>
      </c>
      <c r="AA4545" s="2">
        <v>1.66</v>
      </c>
      <c r="AB4545" s="2">
        <v>25000</v>
      </c>
    </row>
    <row r="4546" spans="1:28" x14ac:dyDescent="0.3">
      <c r="A4546" s="2" t="s">
        <v>28</v>
      </c>
      <c r="B4546" s="2" t="s">
        <v>2096</v>
      </c>
      <c r="C4546" s="2">
        <v>169</v>
      </c>
      <c r="D4546" s="2">
        <v>103</v>
      </c>
      <c r="E4546" s="2">
        <v>2</v>
      </c>
      <c r="F4546" s="2">
        <v>226</v>
      </c>
      <c r="G4546" s="2" t="s">
        <v>2665</v>
      </c>
      <c r="H4546" s="2">
        <v>2000</v>
      </c>
      <c r="I4546" s="2">
        <v>9013113</v>
      </c>
      <c r="J4546" s="2" t="s">
        <v>24249</v>
      </c>
      <c r="K4546" s="2" t="s">
        <v>2960</v>
      </c>
      <c r="L4546" s="2" t="s">
        <v>11613</v>
      </c>
      <c r="M4546" s="2">
        <v>36321</v>
      </c>
      <c r="N4546" s="2">
        <v>3192</v>
      </c>
      <c r="O4546" s="2" t="s">
        <v>13828</v>
      </c>
      <c r="P4546" s="2">
        <v>2</v>
      </c>
      <c r="Q4546" s="2" t="s">
        <v>18425</v>
      </c>
      <c r="R4546" s="3" t="s">
        <v>23179</v>
      </c>
      <c r="S4546" s="2">
        <v>230</v>
      </c>
      <c r="T4546" s="2" t="s">
        <v>23647</v>
      </c>
      <c r="U4546" s="2" t="s">
        <v>23694</v>
      </c>
      <c r="V4546" s="2" t="s">
        <v>23762</v>
      </c>
      <c r="W4546" s="2">
        <v>1000000</v>
      </c>
      <c r="X4546" s="2">
        <v>2005</v>
      </c>
      <c r="Y4546" s="2">
        <v>508</v>
      </c>
      <c r="Z4546" s="2">
        <v>7.4</v>
      </c>
      <c r="AA4546" s="2">
        <v>1.85</v>
      </c>
      <c r="AB4546" s="2">
        <v>0</v>
      </c>
    </row>
    <row r="4547" spans="1:28" x14ac:dyDescent="0.3">
      <c r="A4547" s="2" t="s">
        <v>28</v>
      </c>
      <c r="B4547" s="2" t="s">
        <v>954</v>
      </c>
      <c r="C4547" s="2">
        <v>225</v>
      </c>
      <c r="D4547" s="2">
        <v>83</v>
      </c>
      <c r="E4547" s="2">
        <v>19</v>
      </c>
      <c r="F4547" s="2">
        <v>128</v>
      </c>
      <c r="G4547" s="2" t="s">
        <v>4954</v>
      </c>
      <c r="H4547" s="2">
        <v>403</v>
      </c>
      <c r="I4547" s="2">
        <v>53245055</v>
      </c>
      <c r="J4547" s="2" t="s">
        <v>5714</v>
      </c>
      <c r="K4547" s="2" t="s">
        <v>7026</v>
      </c>
      <c r="L4547" s="2" t="s">
        <v>11614</v>
      </c>
      <c r="M4547" s="2">
        <v>30570</v>
      </c>
      <c r="N4547" s="2">
        <v>988</v>
      </c>
      <c r="O4547" s="2" t="s">
        <v>3660</v>
      </c>
      <c r="P4547" s="2">
        <v>0</v>
      </c>
      <c r="Q4547" s="2" t="s">
        <v>18426</v>
      </c>
      <c r="R4547" s="3" t="s">
        <v>23180</v>
      </c>
      <c r="S4547" s="2">
        <v>290</v>
      </c>
      <c r="T4547" s="2" t="s">
        <v>23647</v>
      </c>
      <c r="U4547" s="2" t="s">
        <v>23694</v>
      </c>
      <c r="V4547" s="2" t="s">
        <v>23762</v>
      </c>
      <c r="W4547" s="2">
        <v>1000000</v>
      </c>
      <c r="X4547" s="2">
        <v>2012</v>
      </c>
      <c r="Y4547" s="2">
        <v>169</v>
      </c>
      <c r="Z4547" s="2">
        <v>4.2</v>
      </c>
      <c r="AA4547" s="2">
        <v>1.85</v>
      </c>
      <c r="AB4547" s="2">
        <v>12000</v>
      </c>
    </row>
    <row r="4548" spans="1:28" x14ac:dyDescent="0.3">
      <c r="A4548" s="2" t="s">
        <v>28</v>
      </c>
      <c r="B4548" s="2" t="s">
        <v>2097</v>
      </c>
      <c r="C4548" s="2">
        <v>101</v>
      </c>
      <c r="D4548" s="2">
        <v>109</v>
      </c>
      <c r="E4548" s="2">
        <v>199</v>
      </c>
      <c r="F4548" s="2">
        <v>44</v>
      </c>
      <c r="G4548" s="2" t="s">
        <v>4955</v>
      </c>
      <c r="H4548" s="2">
        <v>503</v>
      </c>
      <c r="I4548" s="2">
        <v>9000000</v>
      </c>
      <c r="J4548" s="2" t="s">
        <v>24265</v>
      </c>
      <c r="K4548" s="2" t="s">
        <v>2764</v>
      </c>
      <c r="L4548" s="2" t="s">
        <v>11615</v>
      </c>
      <c r="M4548" s="2">
        <v>7584</v>
      </c>
      <c r="N4548" s="2">
        <v>731</v>
      </c>
      <c r="O4548" s="2" t="s">
        <v>13829</v>
      </c>
      <c r="P4548" s="2">
        <v>8</v>
      </c>
      <c r="Q4548" s="2" t="s">
        <v>18427</v>
      </c>
      <c r="R4548" s="3" t="s">
        <v>23181</v>
      </c>
      <c r="S4548" s="2">
        <v>137</v>
      </c>
      <c r="T4548" s="2" t="s">
        <v>23647</v>
      </c>
      <c r="U4548" s="2" t="s">
        <v>23694</v>
      </c>
      <c r="V4548" s="2" t="s">
        <v>23768</v>
      </c>
      <c r="W4548" s="2">
        <v>900000</v>
      </c>
      <c r="X4548" s="2">
        <v>1970</v>
      </c>
      <c r="Y4548" s="2">
        <v>46</v>
      </c>
      <c r="Z4548" s="2">
        <v>6.2</v>
      </c>
      <c r="AA4548" s="2">
        <v>2.35</v>
      </c>
      <c r="AB4548" s="2">
        <v>0</v>
      </c>
    </row>
    <row r="4549" spans="1:28" x14ac:dyDescent="0.3">
      <c r="A4549" s="2" t="s">
        <v>29</v>
      </c>
      <c r="B4549" s="2" t="s">
        <v>2098</v>
      </c>
      <c r="C4549" s="2">
        <v>39</v>
      </c>
      <c r="D4549" s="2">
        <v>89</v>
      </c>
      <c r="E4549" s="2">
        <v>0</v>
      </c>
      <c r="F4549" s="2">
        <v>102</v>
      </c>
      <c r="G4549" s="2" t="s">
        <v>4956</v>
      </c>
      <c r="H4549" s="2">
        <v>356</v>
      </c>
      <c r="J4549" s="2" t="s">
        <v>24144</v>
      </c>
      <c r="K4549" s="2" t="s">
        <v>7027</v>
      </c>
      <c r="L4549" s="2" t="s">
        <v>11616</v>
      </c>
      <c r="M4549" s="2">
        <v>2636</v>
      </c>
      <c r="N4549" s="2">
        <v>831</v>
      </c>
      <c r="O4549" s="2" t="s">
        <v>13830</v>
      </c>
      <c r="P4549" s="2">
        <v>1</v>
      </c>
      <c r="Q4549" s="2" t="s">
        <v>18428</v>
      </c>
      <c r="R4549" s="3" t="s">
        <v>23182</v>
      </c>
      <c r="S4549" s="2">
        <v>36</v>
      </c>
      <c r="T4549" s="2" t="s">
        <v>23647</v>
      </c>
      <c r="U4549" s="2" t="s">
        <v>23694</v>
      </c>
      <c r="W4549" s="2">
        <v>1000000</v>
      </c>
      <c r="X4549" s="2">
        <v>1956</v>
      </c>
      <c r="Y4549" s="2">
        <v>110</v>
      </c>
      <c r="Z4549" s="2">
        <v>6.2</v>
      </c>
      <c r="AA4549" s="2">
        <v>2.35</v>
      </c>
      <c r="AB4549" s="2">
        <v>365</v>
      </c>
    </row>
    <row r="4550" spans="1:28" x14ac:dyDescent="0.3">
      <c r="A4550" s="2" t="s">
        <v>28</v>
      </c>
      <c r="B4550" s="2" t="s">
        <v>1207</v>
      </c>
      <c r="C4550" s="2">
        <v>372</v>
      </c>
      <c r="D4550" s="2">
        <v>96</v>
      </c>
      <c r="E4550" s="2">
        <v>49</v>
      </c>
      <c r="G4550" s="2" t="s">
        <v>4957</v>
      </c>
      <c r="H4550" s="2">
        <v>861</v>
      </c>
      <c r="I4550" s="2">
        <v>23808111</v>
      </c>
      <c r="J4550" s="2" t="s">
        <v>5814</v>
      </c>
      <c r="K4550" s="2" t="s">
        <v>2836</v>
      </c>
      <c r="L4550" s="2" t="s">
        <v>11617</v>
      </c>
      <c r="M4550" s="2">
        <v>67654</v>
      </c>
      <c r="N4550" s="2">
        <v>929</v>
      </c>
      <c r="P4550" s="2">
        <v>0</v>
      </c>
      <c r="Q4550" s="2" t="s">
        <v>18429</v>
      </c>
      <c r="R4550" s="3" t="s">
        <v>23183</v>
      </c>
      <c r="S4550" s="2">
        <v>504</v>
      </c>
      <c r="T4550" s="2" t="s">
        <v>23647</v>
      </c>
      <c r="U4550" s="2" t="s">
        <v>23694</v>
      </c>
      <c r="V4550" s="2" t="s">
        <v>23760</v>
      </c>
      <c r="X4550" s="2">
        <v>2006</v>
      </c>
      <c r="Y4550" s="2">
        <v>68</v>
      </c>
      <c r="Z4550" s="2">
        <v>7.5</v>
      </c>
      <c r="AA4550" s="2">
        <v>1.85</v>
      </c>
      <c r="AB4550" s="2">
        <v>0</v>
      </c>
    </row>
    <row r="4551" spans="1:28" x14ac:dyDescent="0.3">
      <c r="A4551" s="2" t="s">
        <v>29</v>
      </c>
      <c r="B4551" s="2" t="s">
        <v>2099</v>
      </c>
      <c r="C4551" s="2">
        <v>40</v>
      </c>
      <c r="D4551" s="2">
        <v>109</v>
      </c>
      <c r="E4551" s="2">
        <v>23</v>
      </c>
      <c r="F4551" s="2">
        <v>88</v>
      </c>
      <c r="G4551" s="2" t="s">
        <v>4958</v>
      </c>
      <c r="H4551" s="2">
        <v>183</v>
      </c>
      <c r="J4551" s="2" t="s">
        <v>25150</v>
      </c>
      <c r="K4551" s="2" t="s">
        <v>7028</v>
      </c>
      <c r="L4551" s="2" t="s">
        <v>11618</v>
      </c>
      <c r="M4551" s="2">
        <v>7346</v>
      </c>
      <c r="N4551" s="2">
        <v>510</v>
      </c>
      <c r="O4551" s="2" t="s">
        <v>13831</v>
      </c>
      <c r="P4551" s="2">
        <v>0</v>
      </c>
      <c r="Q4551" s="2" t="s">
        <v>18430</v>
      </c>
      <c r="R4551" s="3" t="s">
        <v>23184</v>
      </c>
      <c r="S4551" s="2">
        <v>69</v>
      </c>
      <c r="T4551" s="2" t="s">
        <v>23647</v>
      </c>
      <c r="U4551" s="2" t="s">
        <v>23694</v>
      </c>
      <c r="V4551" s="2" t="s">
        <v>23766</v>
      </c>
      <c r="W4551" s="2">
        <v>1000000</v>
      </c>
      <c r="X4551" s="2">
        <v>1949</v>
      </c>
      <c r="Y4551" s="2">
        <v>102</v>
      </c>
      <c r="Z4551" s="2">
        <v>7.2</v>
      </c>
      <c r="AA4551" s="2">
        <v>1.37</v>
      </c>
      <c r="AB4551" s="2">
        <v>624</v>
      </c>
    </row>
    <row r="4552" spans="1:28" x14ac:dyDescent="0.3">
      <c r="A4552" s="2" t="s">
        <v>28</v>
      </c>
      <c r="B4552" s="2" t="s">
        <v>78</v>
      </c>
      <c r="C4552" s="2">
        <v>129</v>
      </c>
      <c r="D4552" s="2">
        <v>122</v>
      </c>
      <c r="E4552" s="2">
        <v>17000</v>
      </c>
      <c r="F4552" s="2">
        <v>184</v>
      </c>
      <c r="G4552" s="2" t="s">
        <v>4959</v>
      </c>
      <c r="H4552" s="2">
        <v>543</v>
      </c>
      <c r="I4552" s="2">
        <v>5355376</v>
      </c>
      <c r="J4552" s="2" t="s">
        <v>25151</v>
      </c>
      <c r="K4552" s="2" t="s">
        <v>7029</v>
      </c>
      <c r="L4552" s="2" t="s">
        <v>11619</v>
      </c>
      <c r="M4552" s="2">
        <v>9638</v>
      </c>
      <c r="N4552" s="2">
        <v>1218</v>
      </c>
      <c r="O4552" s="2" t="s">
        <v>13832</v>
      </c>
      <c r="P4552" s="2">
        <v>0</v>
      </c>
      <c r="Q4552" s="2" t="s">
        <v>18431</v>
      </c>
      <c r="R4552" s="3" t="s">
        <v>23185</v>
      </c>
      <c r="S4552" s="2">
        <v>67</v>
      </c>
      <c r="T4552" s="2" t="s">
        <v>23647</v>
      </c>
      <c r="U4552" s="2" t="s">
        <v>23694</v>
      </c>
      <c r="V4552" s="2" t="s">
        <v>23759</v>
      </c>
      <c r="X4552" s="2">
        <v>2008</v>
      </c>
      <c r="Y4552" s="2">
        <v>426</v>
      </c>
      <c r="Z4552" s="2">
        <v>7.2</v>
      </c>
      <c r="AA4552" s="2">
        <v>1.85</v>
      </c>
      <c r="AB4552" s="2">
        <v>0</v>
      </c>
    </row>
    <row r="4553" spans="1:28" x14ac:dyDescent="0.3">
      <c r="A4553" s="2" t="s">
        <v>28</v>
      </c>
      <c r="B4553" s="2" t="s">
        <v>1507</v>
      </c>
      <c r="C4553" s="2">
        <v>285</v>
      </c>
      <c r="D4553" s="2">
        <v>100</v>
      </c>
      <c r="E4553" s="2">
        <v>0</v>
      </c>
      <c r="F4553" s="2">
        <v>389</v>
      </c>
      <c r="G4553" s="2" t="s">
        <v>2552</v>
      </c>
      <c r="H4553" s="2">
        <v>640</v>
      </c>
      <c r="I4553" s="2">
        <v>7186670</v>
      </c>
      <c r="J4553" s="2" t="s">
        <v>24936</v>
      </c>
      <c r="K4553" s="2" t="s">
        <v>4209</v>
      </c>
      <c r="L4553" s="2" t="s">
        <v>11620</v>
      </c>
      <c r="M4553" s="2">
        <v>21468</v>
      </c>
      <c r="N4553" s="2">
        <v>2082</v>
      </c>
      <c r="O4553" s="2" t="s">
        <v>13833</v>
      </c>
      <c r="P4553" s="2">
        <v>0</v>
      </c>
      <c r="Q4553" s="2" t="s">
        <v>18432</v>
      </c>
      <c r="R4553" s="3" t="s">
        <v>23186</v>
      </c>
      <c r="S4553" s="2">
        <v>164</v>
      </c>
      <c r="T4553" s="2" t="s">
        <v>23647</v>
      </c>
      <c r="U4553" s="2" t="s">
        <v>23694</v>
      </c>
      <c r="V4553" s="2" t="s">
        <v>23762</v>
      </c>
      <c r="W4553" s="2">
        <v>6000000</v>
      </c>
      <c r="X4553" s="2">
        <v>2013</v>
      </c>
      <c r="Y4553" s="2">
        <v>550</v>
      </c>
      <c r="Z4553" s="2">
        <v>5.4</v>
      </c>
      <c r="AA4553" s="2">
        <v>2.35</v>
      </c>
      <c r="AB4553" s="2">
        <v>12000</v>
      </c>
    </row>
    <row r="4554" spans="1:28" x14ac:dyDescent="0.3">
      <c r="A4554" s="2" t="s">
        <v>28</v>
      </c>
      <c r="B4554" s="2" t="s">
        <v>2100</v>
      </c>
      <c r="C4554" s="2">
        <v>29</v>
      </c>
      <c r="D4554" s="2">
        <v>109</v>
      </c>
      <c r="E4554" s="2">
        <v>0</v>
      </c>
      <c r="F4554" s="2">
        <v>30</v>
      </c>
      <c r="G4554" s="2" t="s">
        <v>4960</v>
      </c>
      <c r="H4554" s="2">
        <v>202</v>
      </c>
      <c r="J4554" s="2" t="s">
        <v>24696</v>
      </c>
      <c r="K4554" s="2" t="s">
        <v>7030</v>
      </c>
      <c r="L4554" s="2" t="s">
        <v>11621</v>
      </c>
      <c r="M4554" s="2">
        <v>162</v>
      </c>
      <c r="N4554" s="2">
        <v>283</v>
      </c>
      <c r="O4554" s="2" t="s">
        <v>13834</v>
      </c>
      <c r="P4554" s="2">
        <v>0</v>
      </c>
      <c r="Q4554" s="2" t="s">
        <v>18433</v>
      </c>
      <c r="R4554" s="3" t="s">
        <v>23187</v>
      </c>
      <c r="S4554" s="2">
        <v>5</v>
      </c>
      <c r="T4554" s="2" t="s">
        <v>23647</v>
      </c>
      <c r="U4554" s="2" t="s">
        <v>23695</v>
      </c>
      <c r="W4554" s="2">
        <v>1100000</v>
      </c>
      <c r="X4554" s="2">
        <v>2015</v>
      </c>
      <c r="Y4554" s="2">
        <v>47</v>
      </c>
      <c r="Z4554" s="2">
        <v>7</v>
      </c>
      <c r="AA4554" s="2">
        <v>1.85</v>
      </c>
      <c r="AB4554" s="2">
        <v>75</v>
      </c>
    </row>
    <row r="4555" spans="1:28" x14ac:dyDescent="0.3">
      <c r="A4555" s="2" t="s">
        <v>28</v>
      </c>
      <c r="B4555" s="2" t="s">
        <v>2101</v>
      </c>
      <c r="C4555" s="2">
        <v>337</v>
      </c>
      <c r="D4555" s="2">
        <v>95</v>
      </c>
      <c r="E4555" s="2">
        <v>20</v>
      </c>
      <c r="F4555" s="2">
        <v>365</v>
      </c>
      <c r="G4555" s="2" t="s">
        <v>3745</v>
      </c>
      <c r="H4555" s="2">
        <v>422</v>
      </c>
      <c r="I4555" s="2">
        <v>5997134</v>
      </c>
      <c r="J4555" s="2" t="s">
        <v>24223</v>
      </c>
      <c r="K4555" s="2" t="s">
        <v>3795</v>
      </c>
      <c r="L4555" s="2" t="s">
        <v>11622</v>
      </c>
      <c r="M4555" s="2">
        <v>36381</v>
      </c>
      <c r="N4555" s="2">
        <v>1899</v>
      </c>
      <c r="O4555" s="2" t="s">
        <v>13835</v>
      </c>
      <c r="P4555" s="2">
        <v>3</v>
      </c>
      <c r="Q4555" s="2" t="s">
        <v>18434</v>
      </c>
      <c r="R4555" s="3" t="s">
        <v>23188</v>
      </c>
      <c r="S4555" s="2">
        <v>126</v>
      </c>
      <c r="T4555" s="2" t="s">
        <v>23647</v>
      </c>
      <c r="U4555" s="2" t="s">
        <v>23694</v>
      </c>
      <c r="V4555" s="2" t="s">
        <v>23762</v>
      </c>
      <c r="W4555" s="2">
        <v>1000000</v>
      </c>
      <c r="X4555" s="2">
        <v>2012</v>
      </c>
      <c r="Y4555" s="2">
        <v>374</v>
      </c>
      <c r="Z4555" s="2">
        <v>7.2</v>
      </c>
      <c r="AA4555" s="2">
        <v>1.85</v>
      </c>
      <c r="AB4555" s="2">
        <v>11000</v>
      </c>
    </row>
    <row r="4556" spans="1:28" x14ac:dyDescent="0.3">
      <c r="A4556" s="2" t="s">
        <v>28</v>
      </c>
      <c r="B4556" s="2" t="s">
        <v>2102</v>
      </c>
      <c r="C4556" s="2">
        <v>120</v>
      </c>
      <c r="D4556" s="2">
        <v>94</v>
      </c>
      <c r="E4556" s="2">
        <v>11</v>
      </c>
      <c r="F4556" s="2">
        <v>2</v>
      </c>
      <c r="G4556" s="2" t="s">
        <v>4961</v>
      </c>
      <c r="H4556" s="2">
        <v>37</v>
      </c>
      <c r="I4556" s="2">
        <v>4417124</v>
      </c>
      <c r="J4556" s="2" t="s">
        <v>5814</v>
      </c>
      <c r="K4556" s="2" t="s">
        <v>7031</v>
      </c>
      <c r="L4556" s="2" t="s">
        <v>11623</v>
      </c>
      <c r="M4556" s="2">
        <v>42389</v>
      </c>
      <c r="N4556" s="2">
        <v>42</v>
      </c>
      <c r="O4556" s="2" t="s">
        <v>13836</v>
      </c>
      <c r="P4556" s="2">
        <v>0</v>
      </c>
      <c r="Q4556" s="2" t="s">
        <v>18435</v>
      </c>
      <c r="R4556" s="3" t="s">
        <v>23189</v>
      </c>
      <c r="S4556" s="2">
        <v>183</v>
      </c>
      <c r="T4556" s="2" t="s">
        <v>23647</v>
      </c>
      <c r="U4556" s="2" t="s">
        <v>23694</v>
      </c>
      <c r="V4556" s="2" t="s">
        <v>23760</v>
      </c>
      <c r="X4556" s="2">
        <v>2008</v>
      </c>
      <c r="Y4556" s="2">
        <v>3</v>
      </c>
      <c r="Z4556" s="2">
        <v>7.9</v>
      </c>
      <c r="AA4556" s="2">
        <v>1.78</v>
      </c>
      <c r="AB4556" s="2">
        <v>37000</v>
      </c>
    </row>
    <row r="4557" spans="1:28" x14ac:dyDescent="0.3">
      <c r="A4557" s="2" t="s">
        <v>28</v>
      </c>
      <c r="B4557" s="2" t="s">
        <v>1709</v>
      </c>
      <c r="C4557" s="2">
        <v>40</v>
      </c>
      <c r="D4557" s="2">
        <v>107</v>
      </c>
      <c r="E4557" s="2">
        <v>10</v>
      </c>
      <c r="F4557" s="2">
        <v>245</v>
      </c>
      <c r="G4557" s="2" t="s">
        <v>4962</v>
      </c>
      <c r="H4557" s="2">
        <v>544</v>
      </c>
      <c r="I4557" s="2">
        <v>5355847</v>
      </c>
      <c r="J4557" s="2" t="s">
        <v>5558</v>
      </c>
      <c r="K4557" s="2" t="s">
        <v>6830</v>
      </c>
      <c r="L4557" s="2" t="s">
        <v>11624</v>
      </c>
      <c r="M4557" s="2">
        <v>6110</v>
      </c>
      <c r="N4557" s="2">
        <v>1147</v>
      </c>
      <c r="O4557" s="2" t="s">
        <v>13837</v>
      </c>
      <c r="P4557" s="2">
        <v>1</v>
      </c>
      <c r="Q4557" s="2" t="s">
        <v>18436</v>
      </c>
      <c r="R4557" s="3" t="s">
        <v>23190</v>
      </c>
      <c r="S4557" s="2">
        <v>82</v>
      </c>
      <c r="T4557" s="2" t="s">
        <v>23647</v>
      </c>
      <c r="U4557" s="2" t="s">
        <v>23694</v>
      </c>
      <c r="V4557" s="2" t="s">
        <v>23759</v>
      </c>
      <c r="X4557" s="2">
        <v>2011</v>
      </c>
      <c r="Y4557" s="2">
        <v>264</v>
      </c>
      <c r="Z4557" s="2">
        <v>6.8</v>
      </c>
      <c r="AB4557" s="2">
        <v>0</v>
      </c>
    </row>
    <row r="4558" spans="1:28" x14ac:dyDescent="0.3">
      <c r="A4558" s="2" t="s">
        <v>28</v>
      </c>
      <c r="B4558" s="2" t="s">
        <v>1170</v>
      </c>
      <c r="C4558" s="2">
        <v>38</v>
      </c>
      <c r="D4558" s="2">
        <v>104</v>
      </c>
      <c r="E4558" s="2">
        <v>122</v>
      </c>
      <c r="F4558" s="2">
        <v>458</v>
      </c>
      <c r="G4558" s="2" t="s">
        <v>4963</v>
      </c>
      <c r="H4558" s="2">
        <v>22000</v>
      </c>
      <c r="I4558" s="2">
        <v>3386698</v>
      </c>
      <c r="J4558" s="2" t="s">
        <v>23894</v>
      </c>
      <c r="K4558" s="2" t="s">
        <v>2512</v>
      </c>
      <c r="L4558" s="2" t="s">
        <v>11625</v>
      </c>
      <c r="M4558" s="2">
        <v>4195</v>
      </c>
      <c r="N4558" s="2">
        <v>23461</v>
      </c>
      <c r="O4558" s="2" t="s">
        <v>12340</v>
      </c>
      <c r="P4558" s="2">
        <v>1</v>
      </c>
      <c r="Q4558" s="2" t="s">
        <v>18437</v>
      </c>
      <c r="R4558" s="3" t="s">
        <v>23191</v>
      </c>
      <c r="S4558" s="2">
        <v>86</v>
      </c>
      <c r="T4558" s="2" t="s">
        <v>23647</v>
      </c>
      <c r="U4558" s="2" t="s">
        <v>23694</v>
      </c>
      <c r="V4558" s="2" t="s">
        <v>23762</v>
      </c>
      <c r="W4558" s="2">
        <v>1000000</v>
      </c>
      <c r="X4558" s="2">
        <v>1998</v>
      </c>
      <c r="Y4558" s="2">
        <v>472</v>
      </c>
      <c r="Z4558" s="2">
        <v>6.7</v>
      </c>
      <c r="AA4558" s="2">
        <v>1.85</v>
      </c>
      <c r="AB4558" s="2">
        <v>392</v>
      </c>
    </row>
    <row r="4559" spans="1:28" x14ac:dyDescent="0.3">
      <c r="A4559" s="2" t="s">
        <v>28</v>
      </c>
      <c r="B4559" s="2" t="s">
        <v>717</v>
      </c>
      <c r="C4559" s="2">
        <v>387</v>
      </c>
      <c r="D4559" s="2">
        <v>96</v>
      </c>
      <c r="E4559" s="2">
        <v>655</v>
      </c>
      <c r="F4559" s="2">
        <v>973</v>
      </c>
      <c r="G4559" s="2" t="s">
        <v>4187</v>
      </c>
      <c r="H4559" s="2">
        <v>24000</v>
      </c>
      <c r="I4559" s="2">
        <v>143492840</v>
      </c>
      <c r="J4559" s="2" t="s">
        <v>23894</v>
      </c>
      <c r="K4559" s="2" t="s">
        <v>6195</v>
      </c>
      <c r="L4559" s="2" t="s">
        <v>10602</v>
      </c>
      <c r="M4559" s="2">
        <v>414345</v>
      </c>
      <c r="N4559" s="2">
        <v>28817</v>
      </c>
      <c r="O4559" s="2" t="s">
        <v>2482</v>
      </c>
      <c r="P4559" s="2">
        <v>0</v>
      </c>
      <c r="Q4559" s="2" t="s">
        <v>17467</v>
      </c>
      <c r="R4559" s="3" t="s">
        <v>22167</v>
      </c>
      <c r="S4559" s="2">
        <v>881</v>
      </c>
      <c r="T4559" s="2" t="s">
        <v>23647</v>
      </c>
      <c r="U4559" s="2" t="s">
        <v>23694</v>
      </c>
      <c r="V4559" s="2" t="s">
        <v>23759</v>
      </c>
      <c r="W4559" s="2">
        <v>7500000</v>
      </c>
      <c r="X4559" s="2">
        <v>2007</v>
      </c>
      <c r="Y4559" s="2">
        <v>3000</v>
      </c>
      <c r="Z4559" s="2">
        <v>7.5</v>
      </c>
      <c r="AA4559" s="2">
        <v>1.85</v>
      </c>
      <c r="AB4559" s="2">
        <v>10000</v>
      </c>
    </row>
    <row r="4560" spans="1:28" x14ac:dyDescent="0.3">
      <c r="A4560" s="2" t="s">
        <v>28</v>
      </c>
      <c r="B4560" s="2" t="s">
        <v>2103</v>
      </c>
      <c r="C4560" s="2">
        <v>185</v>
      </c>
      <c r="D4560" s="2">
        <v>93</v>
      </c>
      <c r="E4560" s="2">
        <v>7</v>
      </c>
      <c r="F4560" s="2">
        <v>180</v>
      </c>
      <c r="G4560" s="2" t="s">
        <v>3543</v>
      </c>
      <c r="H4560" s="2">
        <v>3000</v>
      </c>
      <c r="I4560" s="2">
        <v>5283379</v>
      </c>
      <c r="J4560" s="2" t="s">
        <v>24006</v>
      </c>
      <c r="K4560" s="2" t="s">
        <v>3084</v>
      </c>
      <c r="L4560" s="2" t="s">
        <v>11626</v>
      </c>
      <c r="M4560" s="2">
        <v>31254</v>
      </c>
      <c r="N4560" s="2">
        <v>3986</v>
      </c>
      <c r="O4560" s="2" t="s">
        <v>13838</v>
      </c>
      <c r="P4560" s="2">
        <v>2</v>
      </c>
      <c r="Q4560" s="2" t="s">
        <v>18438</v>
      </c>
      <c r="R4560" s="3" t="s">
        <v>23192</v>
      </c>
      <c r="S4560" s="2">
        <v>79</v>
      </c>
      <c r="T4560" s="2" t="s">
        <v>23647</v>
      </c>
      <c r="U4560" s="2" t="s">
        <v>23694</v>
      </c>
      <c r="V4560" s="2" t="s">
        <v>23762</v>
      </c>
      <c r="X4560" s="2">
        <v>2014</v>
      </c>
      <c r="Y4560" s="2">
        <v>439</v>
      </c>
      <c r="Z4560" s="2">
        <v>6.8</v>
      </c>
      <c r="AA4560" s="2">
        <v>2.35</v>
      </c>
      <c r="AB4560" s="2">
        <v>0</v>
      </c>
    </row>
    <row r="4561" spans="1:28" x14ac:dyDescent="0.3">
      <c r="A4561" s="2" t="s">
        <v>28</v>
      </c>
      <c r="B4561" s="2" t="s">
        <v>2104</v>
      </c>
      <c r="C4561" s="2">
        <v>348</v>
      </c>
      <c r="D4561" s="2">
        <v>102</v>
      </c>
      <c r="E4561" s="2">
        <v>46</v>
      </c>
      <c r="F4561" s="2">
        <v>287</v>
      </c>
      <c r="G4561" s="2" t="s">
        <v>4964</v>
      </c>
      <c r="H4561" s="2">
        <v>321</v>
      </c>
      <c r="I4561" s="2">
        <v>2981638</v>
      </c>
      <c r="J4561" s="2" t="s">
        <v>23950</v>
      </c>
      <c r="K4561" s="2" t="s">
        <v>7021</v>
      </c>
      <c r="L4561" s="2" t="s">
        <v>11627</v>
      </c>
      <c r="M4561" s="2">
        <v>40425</v>
      </c>
      <c r="N4561" s="2">
        <v>1263</v>
      </c>
      <c r="O4561" s="2" t="s">
        <v>3877</v>
      </c>
      <c r="P4561" s="2">
        <v>0</v>
      </c>
      <c r="Q4561" s="2" t="s">
        <v>18439</v>
      </c>
      <c r="R4561" s="3" t="s">
        <v>23193</v>
      </c>
      <c r="S4561" s="2">
        <v>186</v>
      </c>
      <c r="T4561" s="2" t="s">
        <v>23647</v>
      </c>
      <c r="U4561" s="2" t="s">
        <v>23694</v>
      </c>
      <c r="V4561" s="2" t="s">
        <v>23762</v>
      </c>
      <c r="X4561" s="2">
        <v>2011</v>
      </c>
      <c r="Y4561" s="2">
        <v>300</v>
      </c>
      <c r="Z4561" s="2">
        <v>6.9</v>
      </c>
      <c r="AA4561" s="2">
        <v>2.35</v>
      </c>
      <c r="AB4561" s="2">
        <v>0</v>
      </c>
    </row>
    <row r="4562" spans="1:28" x14ac:dyDescent="0.3">
      <c r="A4562" s="2" t="s">
        <v>28</v>
      </c>
      <c r="B4562" s="2" t="s">
        <v>2105</v>
      </c>
      <c r="C4562" s="2">
        <v>155</v>
      </c>
      <c r="D4562" s="2">
        <v>84</v>
      </c>
      <c r="E4562" s="2">
        <v>9</v>
      </c>
      <c r="F4562" s="2">
        <v>313</v>
      </c>
      <c r="G4562" s="2" t="s">
        <v>4965</v>
      </c>
      <c r="H4562" s="2">
        <v>612</v>
      </c>
      <c r="I4562" s="2">
        <v>3122616</v>
      </c>
      <c r="J4562" s="2" t="s">
        <v>24006</v>
      </c>
      <c r="K4562" s="2" t="s">
        <v>3764</v>
      </c>
      <c r="L4562" s="2" t="s">
        <v>11628</v>
      </c>
      <c r="M4562" s="2">
        <v>16594</v>
      </c>
      <c r="N4562" s="2">
        <v>1587</v>
      </c>
      <c r="O4562" s="2" t="s">
        <v>13839</v>
      </c>
      <c r="P4562" s="2">
        <v>1</v>
      </c>
      <c r="Q4562" s="2" t="s">
        <v>18440</v>
      </c>
      <c r="R4562" s="3" t="s">
        <v>23194</v>
      </c>
      <c r="S4562" s="2">
        <v>73</v>
      </c>
      <c r="T4562" s="2" t="s">
        <v>23647</v>
      </c>
      <c r="U4562" s="2" t="s">
        <v>23694</v>
      </c>
      <c r="V4562" s="2" t="s">
        <v>23762</v>
      </c>
      <c r="X4562" s="2">
        <v>2014</v>
      </c>
      <c r="Y4562" s="2">
        <v>457</v>
      </c>
      <c r="Z4562" s="2">
        <v>6.8</v>
      </c>
      <c r="AA4562" s="2">
        <v>2.35</v>
      </c>
      <c r="AB4562" s="2">
        <v>0</v>
      </c>
    </row>
    <row r="4563" spans="1:28" x14ac:dyDescent="0.3">
      <c r="A4563" s="2" t="s">
        <v>28</v>
      </c>
      <c r="B4563" s="2" t="s">
        <v>2106</v>
      </c>
      <c r="C4563" s="2">
        <v>181</v>
      </c>
      <c r="D4563" s="2">
        <v>97</v>
      </c>
      <c r="E4563" s="2">
        <v>33</v>
      </c>
      <c r="F4563" s="2">
        <v>229</v>
      </c>
      <c r="G4563" s="2" t="s">
        <v>4966</v>
      </c>
      <c r="H4563" s="2">
        <v>496</v>
      </c>
      <c r="I4563" s="2">
        <v>2508841</v>
      </c>
      <c r="J4563" s="2" t="s">
        <v>23952</v>
      </c>
      <c r="K4563" s="2" t="s">
        <v>6364</v>
      </c>
      <c r="L4563" s="2" t="s">
        <v>11629</v>
      </c>
      <c r="M4563" s="2">
        <v>21746</v>
      </c>
      <c r="N4563" s="2">
        <v>994</v>
      </c>
      <c r="O4563" s="2" t="s">
        <v>13840</v>
      </c>
      <c r="P4563" s="2">
        <v>1</v>
      </c>
      <c r="Q4563" s="2" t="s">
        <v>18441</v>
      </c>
      <c r="R4563" s="3" t="s">
        <v>23195</v>
      </c>
      <c r="S4563" s="2">
        <v>93</v>
      </c>
      <c r="T4563" s="2" t="s">
        <v>23647</v>
      </c>
      <c r="U4563" s="2" t="s">
        <v>23694</v>
      </c>
      <c r="V4563" s="2" t="s">
        <v>23762</v>
      </c>
      <c r="W4563" s="2">
        <v>1000000</v>
      </c>
      <c r="X4563" s="2">
        <v>2008</v>
      </c>
      <c r="Y4563" s="2">
        <v>238</v>
      </c>
      <c r="Z4563" s="2">
        <v>7.2</v>
      </c>
      <c r="AA4563" s="2">
        <v>1.85</v>
      </c>
      <c r="AB4563" s="2">
        <v>0</v>
      </c>
    </row>
    <row r="4564" spans="1:28" x14ac:dyDescent="0.3">
      <c r="A4564" s="2" t="s">
        <v>28</v>
      </c>
      <c r="B4564" s="2" t="s">
        <v>2107</v>
      </c>
      <c r="C4564" s="2">
        <v>149</v>
      </c>
      <c r="D4564" s="2">
        <v>91</v>
      </c>
      <c r="E4564" s="2">
        <v>9</v>
      </c>
      <c r="F4564" s="2">
        <v>13</v>
      </c>
      <c r="G4564" s="2" t="s">
        <v>4967</v>
      </c>
      <c r="H4564" s="2">
        <v>130</v>
      </c>
      <c r="I4564" s="2">
        <v>4946250</v>
      </c>
      <c r="J4564" s="2" t="s">
        <v>24145</v>
      </c>
      <c r="K4564" s="2" t="s">
        <v>4741</v>
      </c>
      <c r="L4564" s="2" t="s">
        <v>11630</v>
      </c>
      <c r="M4564" s="2">
        <v>9540</v>
      </c>
      <c r="N4564" s="2">
        <v>198</v>
      </c>
      <c r="O4564" s="2" t="s">
        <v>13841</v>
      </c>
      <c r="P4564" s="2">
        <v>0</v>
      </c>
      <c r="Q4564" s="2" t="s">
        <v>18442</v>
      </c>
      <c r="R4564" s="3" t="s">
        <v>23196</v>
      </c>
      <c r="S4564" s="2">
        <v>80</v>
      </c>
      <c r="T4564" s="2" t="s">
        <v>23647</v>
      </c>
      <c r="U4564" s="2" t="s">
        <v>23694</v>
      </c>
      <c r="V4564" s="2" t="s">
        <v>23759</v>
      </c>
      <c r="W4564" s="2">
        <v>1000000</v>
      </c>
      <c r="X4564" s="2">
        <v>2013</v>
      </c>
      <c r="Y4564" s="2">
        <v>19</v>
      </c>
      <c r="Z4564" s="2">
        <v>7.4</v>
      </c>
      <c r="AA4564" s="2">
        <v>1.78</v>
      </c>
      <c r="AB4564" s="2">
        <v>14000</v>
      </c>
    </row>
    <row r="4565" spans="1:28" x14ac:dyDescent="0.3">
      <c r="A4565" s="2" t="s">
        <v>28</v>
      </c>
      <c r="B4565" s="2" t="s">
        <v>1615</v>
      </c>
      <c r="C4565" s="2">
        <v>54</v>
      </c>
      <c r="D4565" s="2">
        <v>84</v>
      </c>
      <c r="E4565" s="2">
        <v>56</v>
      </c>
      <c r="F4565" s="2">
        <v>13</v>
      </c>
      <c r="G4565" s="2" t="s">
        <v>4968</v>
      </c>
      <c r="H4565" s="2">
        <v>21000</v>
      </c>
      <c r="I4565" s="2">
        <v>1950218</v>
      </c>
      <c r="J4565" s="2" t="s">
        <v>24006</v>
      </c>
      <c r="K4565" s="2" t="s">
        <v>2433</v>
      </c>
      <c r="L4565" s="2" t="s">
        <v>11631</v>
      </c>
      <c r="M4565" s="2">
        <v>5933</v>
      </c>
      <c r="N4565" s="2">
        <v>21124</v>
      </c>
      <c r="O4565" s="2" t="s">
        <v>13842</v>
      </c>
      <c r="P4565" s="2">
        <v>3</v>
      </c>
      <c r="Q4565" s="2" t="s">
        <v>18443</v>
      </c>
      <c r="R4565" s="3" t="s">
        <v>23197</v>
      </c>
      <c r="S4565" s="2">
        <v>102</v>
      </c>
      <c r="T4565" s="2" t="s">
        <v>23647</v>
      </c>
      <c r="U4565" s="2" t="s">
        <v>23694</v>
      </c>
      <c r="V4565" s="2" t="s">
        <v>23762</v>
      </c>
      <c r="W4565" s="2">
        <v>1000000</v>
      </c>
      <c r="X4565" s="2">
        <v>1997</v>
      </c>
      <c r="Y4565" s="2">
        <v>104</v>
      </c>
      <c r="Z4565" s="2">
        <v>5.6</v>
      </c>
      <c r="AA4565" s="2">
        <v>1.85</v>
      </c>
      <c r="AB4565" s="2">
        <v>387</v>
      </c>
    </row>
    <row r="4566" spans="1:28" x14ac:dyDescent="0.3">
      <c r="A4566" s="2" t="s">
        <v>28</v>
      </c>
      <c r="B4566" s="2" t="s">
        <v>1479</v>
      </c>
      <c r="C4566" s="2">
        <v>18</v>
      </c>
      <c r="D4566" s="2">
        <v>86</v>
      </c>
      <c r="E4566" s="2">
        <v>132</v>
      </c>
      <c r="F4566" s="2">
        <v>584</v>
      </c>
      <c r="G4566" s="2" t="s">
        <v>2710</v>
      </c>
      <c r="H4566" s="2">
        <v>778</v>
      </c>
      <c r="I4566" s="2">
        <v>1277257</v>
      </c>
      <c r="J4566" s="2" t="s">
        <v>23894</v>
      </c>
      <c r="K4566" s="2" t="s">
        <v>4489</v>
      </c>
      <c r="L4566" s="2" t="s">
        <v>11632</v>
      </c>
      <c r="M4566" s="2">
        <v>2629</v>
      </c>
      <c r="N4566" s="2">
        <v>2400</v>
      </c>
      <c r="O4566" s="2" t="s">
        <v>3280</v>
      </c>
      <c r="P4566" s="2">
        <v>2</v>
      </c>
      <c r="Q4566" s="2" t="s">
        <v>18444</v>
      </c>
      <c r="R4566" s="3" t="s">
        <v>23198</v>
      </c>
      <c r="S4566" s="2">
        <v>32</v>
      </c>
      <c r="T4566" s="2" t="s">
        <v>23647</v>
      </c>
      <c r="U4566" s="2" t="s">
        <v>23695</v>
      </c>
      <c r="V4566" s="2" t="s">
        <v>23762</v>
      </c>
      <c r="W4566" s="2">
        <v>1000000</v>
      </c>
      <c r="X4566" s="2">
        <v>1996</v>
      </c>
      <c r="Y4566" s="2">
        <v>695</v>
      </c>
      <c r="Z4566" s="2">
        <v>6.8</v>
      </c>
      <c r="AA4566" s="2">
        <v>1.85</v>
      </c>
      <c r="AB4566" s="2">
        <v>227</v>
      </c>
    </row>
    <row r="4567" spans="1:28" x14ac:dyDescent="0.3">
      <c r="A4567" s="2" t="s">
        <v>28</v>
      </c>
      <c r="B4567" s="2" t="s">
        <v>1163</v>
      </c>
      <c r="C4567" s="2">
        <v>122</v>
      </c>
      <c r="D4567" s="2">
        <v>91</v>
      </c>
      <c r="E4567" s="2">
        <v>11</v>
      </c>
      <c r="F4567" s="2">
        <v>121</v>
      </c>
      <c r="G4567" s="2" t="s">
        <v>2973</v>
      </c>
      <c r="H4567" s="2">
        <v>1000</v>
      </c>
      <c r="I4567" s="2">
        <v>45857453</v>
      </c>
      <c r="J4567" s="2" t="s">
        <v>24265</v>
      </c>
      <c r="K4567" s="2" t="s">
        <v>2620</v>
      </c>
      <c r="L4567" s="2" t="s">
        <v>11091</v>
      </c>
      <c r="M4567" s="2">
        <v>82232</v>
      </c>
      <c r="N4567" s="2">
        <v>2323</v>
      </c>
      <c r="O4567" s="2" t="s">
        <v>13528</v>
      </c>
      <c r="P4567" s="2">
        <v>3</v>
      </c>
      <c r="Q4567" s="2" t="s">
        <v>17943</v>
      </c>
      <c r="R4567" s="3" t="s">
        <v>22657</v>
      </c>
      <c r="S4567" s="2">
        <v>174</v>
      </c>
      <c r="T4567" s="2" t="s">
        <v>23647</v>
      </c>
      <c r="U4567" s="2" t="s">
        <v>23695</v>
      </c>
      <c r="V4567" s="2" t="s">
        <v>23762</v>
      </c>
      <c r="W4567" s="2">
        <v>3500000</v>
      </c>
      <c r="X4567" s="2">
        <v>1997</v>
      </c>
      <c r="Y4567" s="2">
        <v>891</v>
      </c>
      <c r="Z4567" s="2">
        <v>7.2</v>
      </c>
      <c r="AA4567" s="2">
        <v>1.85</v>
      </c>
      <c r="AB4567" s="2">
        <v>0</v>
      </c>
    </row>
    <row r="4568" spans="1:28" x14ac:dyDescent="0.3">
      <c r="A4568" s="2" t="s">
        <v>28</v>
      </c>
      <c r="B4568" s="2" t="s">
        <v>2108</v>
      </c>
      <c r="C4568" s="2">
        <v>87</v>
      </c>
      <c r="D4568" s="2">
        <v>92</v>
      </c>
      <c r="E4568" s="2">
        <v>2</v>
      </c>
      <c r="F4568" s="2">
        <v>5</v>
      </c>
      <c r="G4568" s="2" t="s">
        <v>4969</v>
      </c>
      <c r="H4568" s="2">
        <v>783</v>
      </c>
      <c r="I4568" s="2">
        <v>1677838</v>
      </c>
      <c r="J4568" s="2" t="s">
        <v>5814</v>
      </c>
      <c r="K4568" s="2" t="s">
        <v>6218</v>
      </c>
      <c r="L4568" s="2" t="s">
        <v>11633</v>
      </c>
      <c r="M4568" s="2">
        <v>11283</v>
      </c>
      <c r="N4568" s="2">
        <v>1447</v>
      </c>
      <c r="O4568" s="2" t="s">
        <v>13843</v>
      </c>
      <c r="P4568" s="2">
        <v>0</v>
      </c>
      <c r="Q4568" s="2" t="s">
        <v>18445</v>
      </c>
      <c r="R4568" s="3" t="s">
        <v>23199</v>
      </c>
      <c r="S4568" s="2">
        <v>155</v>
      </c>
      <c r="T4568" s="2" t="s">
        <v>23647</v>
      </c>
      <c r="U4568" s="2" t="s">
        <v>23694</v>
      </c>
      <c r="V4568" s="2" t="s">
        <v>23760</v>
      </c>
      <c r="W4568" s="2">
        <v>1000000</v>
      </c>
      <c r="X4568" s="2">
        <v>2006</v>
      </c>
      <c r="Y4568" s="2">
        <v>659</v>
      </c>
      <c r="Z4568" s="2">
        <v>7.7</v>
      </c>
      <c r="AA4568" s="2">
        <v>1.75</v>
      </c>
      <c r="AB4568" s="2">
        <v>0</v>
      </c>
    </row>
    <row r="4569" spans="1:28" x14ac:dyDescent="0.3">
      <c r="A4569" s="2" t="s">
        <v>28</v>
      </c>
      <c r="B4569" s="2" t="s">
        <v>2109</v>
      </c>
      <c r="C4569" s="2">
        <v>51</v>
      </c>
      <c r="D4569" s="2">
        <v>94</v>
      </c>
      <c r="E4569" s="2">
        <v>112</v>
      </c>
      <c r="F4569" s="2">
        <v>428</v>
      </c>
      <c r="G4569" s="2" t="s">
        <v>3206</v>
      </c>
      <c r="H4569" s="2">
        <v>1000</v>
      </c>
      <c r="I4569" s="2">
        <v>1744858</v>
      </c>
      <c r="J4569" s="2" t="s">
        <v>24185</v>
      </c>
      <c r="K4569" s="2" t="s">
        <v>4293</v>
      </c>
      <c r="L4569" s="2" t="s">
        <v>11634</v>
      </c>
      <c r="M4569" s="2">
        <v>6084</v>
      </c>
      <c r="N4569" s="2">
        <v>3085</v>
      </c>
      <c r="O4569" s="2" t="s">
        <v>12905</v>
      </c>
      <c r="P4569" s="2">
        <v>1</v>
      </c>
      <c r="Q4569" s="2" t="s">
        <v>18446</v>
      </c>
      <c r="R4569" s="3" t="s">
        <v>23200</v>
      </c>
      <c r="S4569" s="2">
        <v>120</v>
      </c>
      <c r="T4569" s="2" t="s">
        <v>23647</v>
      </c>
      <c r="U4569" s="2" t="s">
        <v>23694</v>
      </c>
      <c r="V4569" s="2" t="s">
        <v>23762</v>
      </c>
      <c r="W4569" s="2">
        <v>1000000</v>
      </c>
      <c r="X4569" s="2">
        <v>2000</v>
      </c>
      <c r="Y4569" s="2">
        <v>826</v>
      </c>
      <c r="Z4569" s="2">
        <v>7</v>
      </c>
      <c r="AA4569" s="2">
        <v>2.35</v>
      </c>
      <c r="AB4569" s="2">
        <v>671</v>
      </c>
    </row>
    <row r="4570" spans="1:28" x14ac:dyDescent="0.3">
      <c r="A4570" s="2" t="s">
        <v>28</v>
      </c>
      <c r="B4570" s="2" t="s">
        <v>1653</v>
      </c>
      <c r="C4570" s="2">
        <v>260</v>
      </c>
      <c r="D4570" s="2">
        <v>92</v>
      </c>
      <c r="E4570" s="2">
        <v>152</v>
      </c>
      <c r="F4570" s="2">
        <v>124</v>
      </c>
      <c r="G4570" s="2" t="s">
        <v>2075</v>
      </c>
      <c r="H4570" s="2">
        <v>1000</v>
      </c>
      <c r="J4570" s="2" t="s">
        <v>25152</v>
      </c>
      <c r="K4570" s="2" t="s">
        <v>3160</v>
      </c>
      <c r="L4570" s="2" t="s">
        <v>11635</v>
      </c>
      <c r="M4570" s="2">
        <v>38893</v>
      </c>
      <c r="N4570" s="2">
        <v>1587</v>
      </c>
      <c r="O4570" s="2" t="s">
        <v>13844</v>
      </c>
      <c r="P4570" s="2">
        <v>2</v>
      </c>
      <c r="Q4570" s="2" t="s">
        <v>18447</v>
      </c>
      <c r="R4570" s="3" t="s">
        <v>23201</v>
      </c>
      <c r="S4570" s="2">
        <v>366</v>
      </c>
      <c r="T4570" s="2" t="s">
        <v>23647</v>
      </c>
      <c r="U4570" s="2" t="s">
        <v>23694</v>
      </c>
      <c r="V4570" s="2" t="s">
        <v>23762</v>
      </c>
      <c r="W4570" s="2">
        <v>1000000</v>
      </c>
      <c r="X4570" s="2">
        <v>2002</v>
      </c>
      <c r="Y4570" s="2">
        <v>282</v>
      </c>
      <c r="Z4570" s="2">
        <v>7.2</v>
      </c>
      <c r="AA4570" s="2">
        <v>1.85</v>
      </c>
      <c r="AB4570" s="2">
        <v>0</v>
      </c>
    </row>
    <row r="4571" spans="1:28" x14ac:dyDescent="0.3">
      <c r="A4571" s="2" t="s">
        <v>28</v>
      </c>
      <c r="B4571" s="2" t="s">
        <v>76</v>
      </c>
      <c r="C4571" s="2">
        <v>218</v>
      </c>
      <c r="D4571" s="2">
        <v>103</v>
      </c>
      <c r="E4571" s="2">
        <v>11</v>
      </c>
      <c r="F4571" s="2">
        <v>543</v>
      </c>
      <c r="G4571" s="2" t="s">
        <v>2972</v>
      </c>
      <c r="H4571" s="2">
        <v>2000</v>
      </c>
      <c r="I4571" s="2">
        <v>80021740</v>
      </c>
      <c r="J4571" s="2" t="s">
        <v>24175</v>
      </c>
      <c r="K4571" s="2" t="s">
        <v>3221</v>
      </c>
      <c r="L4571" s="2" t="s">
        <v>8063</v>
      </c>
      <c r="M4571" s="2">
        <v>47988</v>
      </c>
      <c r="N4571" s="2">
        <v>5497</v>
      </c>
      <c r="O4571" s="2" t="s">
        <v>3284</v>
      </c>
      <c r="P4571" s="2">
        <v>4</v>
      </c>
      <c r="Q4571" s="2" t="s">
        <v>14956</v>
      </c>
      <c r="R4571" s="3" t="s">
        <v>19627</v>
      </c>
      <c r="S4571" s="2">
        <v>154</v>
      </c>
      <c r="T4571" s="2" t="s">
        <v>23647</v>
      </c>
      <c r="U4571" s="2" t="s">
        <v>23694</v>
      </c>
      <c r="V4571" s="2" t="s">
        <v>23760</v>
      </c>
      <c r="W4571" s="2">
        <v>58000000</v>
      </c>
      <c r="X4571" s="2">
        <v>2015</v>
      </c>
      <c r="Y4571" s="2">
        <v>1000</v>
      </c>
      <c r="Z4571" s="2">
        <v>6.4</v>
      </c>
      <c r="AA4571" s="2">
        <v>2.35</v>
      </c>
      <c r="AB4571" s="2">
        <v>35000</v>
      </c>
    </row>
    <row r="4572" spans="1:28" x14ac:dyDescent="0.3">
      <c r="A4572" s="2" t="s">
        <v>28</v>
      </c>
      <c r="B4572" s="2" t="s">
        <v>2110</v>
      </c>
      <c r="C4572" s="2">
        <v>16</v>
      </c>
      <c r="D4572" s="2">
        <v>100</v>
      </c>
      <c r="E4572" s="2">
        <v>12</v>
      </c>
      <c r="F4572" s="2">
        <v>6</v>
      </c>
      <c r="G4572" s="2" t="s">
        <v>4970</v>
      </c>
      <c r="H4572" s="2">
        <v>245</v>
      </c>
      <c r="I4572" s="2">
        <v>982214</v>
      </c>
      <c r="J4572" s="2" t="s">
        <v>5558</v>
      </c>
      <c r="K4572" s="2" t="s">
        <v>7032</v>
      </c>
      <c r="L4572" s="2" t="s">
        <v>11636</v>
      </c>
      <c r="M4572" s="2">
        <v>1976</v>
      </c>
      <c r="N4572" s="2">
        <v>295</v>
      </c>
      <c r="O4572" s="2" t="s">
        <v>13845</v>
      </c>
      <c r="P4572" s="2">
        <v>0</v>
      </c>
      <c r="Q4572" s="2" t="s">
        <v>18448</v>
      </c>
      <c r="R4572" s="3" t="s">
        <v>23202</v>
      </c>
      <c r="S4572" s="2">
        <v>51</v>
      </c>
      <c r="T4572" s="2" t="s">
        <v>23647</v>
      </c>
      <c r="U4572" s="2" t="s">
        <v>23694</v>
      </c>
      <c r="V4572" s="2" t="s">
        <v>23762</v>
      </c>
      <c r="W4572" s="2">
        <v>1000000</v>
      </c>
      <c r="X4572" s="2">
        <v>1998</v>
      </c>
      <c r="Y4572" s="2">
        <v>38</v>
      </c>
      <c r="Z4572" s="2">
        <v>7.2</v>
      </c>
      <c r="AA4572" s="2">
        <v>1.85</v>
      </c>
      <c r="AB4572" s="2">
        <v>603</v>
      </c>
    </row>
    <row r="4573" spans="1:28" x14ac:dyDescent="0.3">
      <c r="A4573" s="2" t="s">
        <v>28</v>
      </c>
      <c r="B4573" s="2" t="s">
        <v>2111</v>
      </c>
      <c r="C4573" s="2">
        <v>12</v>
      </c>
      <c r="D4573" s="2">
        <v>119</v>
      </c>
      <c r="E4573" s="2">
        <v>13</v>
      </c>
      <c r="F4573" s="2">
        <v>25</v>
      </c>
      <c r="G4573" s="2" t="s">
        <v>4971</v>
      </c>
      <c r="H4573" s="2">
        <v>957</v>
      </c>
      <c r="I4573" s="2">
        <v>798341</v>
      </c>
      <c r="J4573" s="2" t="s">
        <v>24066</v>
      </c>
      <c r="K4573" s="2" t="s">
        <v>3323</v>
      </c>
      <c r="L4573" s="2" t="s">
        <v>11637</v>
      </c>
      <c r="M4573" s="2">
        <v>983</v>
      </c>
      <c r="N4573" s="2">
        <v>1107</v>
      </c>
      <c r="O4573" s="2" t="s">
        <v>13846</v>
      </c>
      <c r="P4573" s="2">
        <v>0</v>
      </c>
      <c r="Q4573" s="2" t="s">
        <v>18449</v>
      </c>
      <c r="R4573" s="3" t="s">
        <v>23203</v>
      </c>
      <c r="S4573" s="2">
        <v>63</v>
      </c>
      <c r="T4573" s="2" t="s">
        <v>23647</v>
      </c>
      <c r="U4573" s="2" t="s">
        <v>23694</v>
      </c>
      <c r="V4573" s="2" t="s">
        <v>23759</v>
      </c>
      <c r="W4573" s="2">
        <v>1000000</v>
      </c>
      <c r="X4573" s="2">
        <v>2001</v>
      </c>
      <c r="Y4573" s="2">
        <v>81</v>
      </c>
      <c r="Z4573" s="2">
        <v>7.2</v>
      </c>
      <c r="AA4573" s="2">
        <v>1.85</v>
      </c>
      <c r="AB4573" s="2">
        <v>100</v>
      </c>
    </row>
    <row r="4574" spans="1:28" x14ac:dyDescent="0.3">
      <c r="A4574" s="2" t="s">
        <v>29</v>
      </c>
      <c r="B4574" s="2" t="s">
        <v>2112</v>
      </c>
      <c r="C4574" s="2">
        <v>1</v>
      </c>
      <c r="D4574" s="2">
        <v>167</v>
      </c>
      <c r="E4574" s="2">
        <v>10</v>
      </c>
      <c r="F4574" s="2">
        <v>97</v>
      </c>
      <c r="G4574" s="2" t="s">
        <v>4972</v>
      </c>
      <c r="H4574" s="2">
        <v>353</v>
      </c>
      <c r="I4574" s="2">
        <v>610991</v>
      </c>
      <c r="J4574" s="2" t="s">
        <v>23794</v>
      </c>
      <c r="K4574" s="2" t="s">
        <v>6937</v>
      </c>
      <c r="L4574" s="2" t="s">
        <v>11638</v>
      </c>
      <c r="M4574" s="2">
        <v>2715</v>
      </c>
      <c r="N4574" s="2">
        <v>773</v>
      </c>
      <c r="O4574" s="2" t="s">
        <v>13847</v>
      </c>
      <c r="P4574" s="2">
        <v>3</v>
      </c>
      <c r="Q4574" s="2" t="s">
        <v>18450</v>
      </c>
      <c r="R4574" s="3" t="s">
        <v>23204</v>
      </c>
      <c r="S4574" s="2">
        <v>19</v>
      </c>
      <c r="T4574" s="2" t="s">
        <v>23654</v>
      </c>
      <c r="U4574" s="2" t="s">
        <v>23709</v>
      </c>
      <c r="W4574" s="2">
        <v>1000000</v>
      </c>
      <c r="X4574" s="2">
        <v>2000</v>
      </c>
      <c r="Y4574" s="2">
        <v>186</v>
      </c>
      <c r="Z4574" s="2">
        <v>6.2</v>
      </c>
      <c r="AA4574" s="2">
        <v>2.35</v>
      </c>
      <c r="AB4574" s="2">
        <v>92</v>
      </c>
    </row>
    <row r="4575" spans="1:28" x14ac:dyDescent="0.3">
      <c r="A4575" s="2" t="s">
        <v>28</v>
      </c>
      <c r="B4575" s="2" t="s">
        <v>901</v>
      </c>
      <c r="C4575" s="2">
        <v>48</v>
      </c>
      <c r="D4575" s="2">
        <v>92</v>
      </c>
      <c r="E4575" s="2">
        <v>0</v>
      </c>
      <c r="F4575" s="2">
        <v>842</v>
      </c>
      <c r="G4575" s="2" t="s">
        <v>4120</v>
      </c>
      <c r="H4575" s="2">
        <v>1000</v>
      </c>
      <c r="J4575" s="2" t="s">
        <v>5447</v>
      </c>
      <c r="K4575" s="2" t="s">
        <v>3131</v>
      </c>
      <c r="L4575" s="2" t="s">
        <v>10199</v>
      </c>
      <c r="M4575" s="2">
        <v>36559</v>
      </c>
      <c r="N4575" s="2">
        <v>3931</v>
      </c>
      <c r="O4575" s="2" t="s">
        <v>12782</v>
      </c>
      <c r="P4575" s="2">
        <v>0</v>
      </c>
      <c r="Q4575" s="2" t="s">
        <v>17076</v>
      </c>
      <c r="R4575" s="3" t="s">
        <v>21764</v>
      </c>
      <c r="S4575" s="2">
        <v>131</v>
      </c>
      <c r="T4575" s="2" t="s">
        <v>23647</v>
      </c>
      <c r="U4575" s="2" t="s">
        <v>23694</v>
      </c>
      <c r="V4575" s="2" t="s">
        <v>23762</v>
      </c>
      <c r="W4575" s="2">
        <v>11000000</v>
      </c>
      <c r="X4575" s="2">
        <v>1981</v>
      </c>
      <c r="Y4575" s="2">
        <v>898</v>
      </c>
      <c r="Z4575" s="2">
        <v>6.9</v>
      </c>
      <c r="AA4575" s="2">
        <v>2.35</v>
      </c>
      <c r="AB4575" s="2">
        <v>0</v>
      </c>
    </row>
    <row r="4576" spans="1:28" x14ac:dyDescent="0.3">
      <c r="A4576" s="2" t="s">
        <v>28</v>
      </c>
      <c r="B4576" s="2" t="s">
        <v>918</v>
      </c>
      <c r="C4576" s="2">
        <v>59</v>
      </c>
      <c r="D4576" s="2">
        <v>92</v>
      </c>
      <c r="E4576" s="2">
        <v>406</v>
      </c>
      <c r="F4576" s="2">
        <v>194</v>
      </c>
      <c r="G4576" s="2" t="s">
        <v>4973</v>
      </c>
      <c r="H4576" s="2">
        <v>406</v>
      </c>
      <c r="I4576" s="2">
        <v>582024</v>
      </c>
      <c r="J4576" s="2" t="s">
        <v>24259</v>
      </c>
      <c r="K4576" s="2" t="s">
        <v>918</v>
      </c>
      <c r="L4576" s="2" t="s">
        <v>11639</v>
      </c>
      <c r="M4576" s="2">
        <v>30396</v>
      </c>
      <c r="N4576" s="2">
        <v>904</v>
      </c>
      <c r="O4576" s="2" t="s">
        <v>13848</v>
      </c>
      <c r="P4576" s="2">
        <v>0</v>
      </c>
      <c r="Q4576" s="2" t="s">
        <v>18451</v>
      </c>
      <c r="R4576" s="3" t="s">
        <v>23205</v>
      </c>
      <c r="S4576" s="2">
        <v>168</v>
      </c>
      <c r="T4576" s="2" t="s">
        <v>23647</v>
      </c>
      <c r="U4576" s="2" t="s">
        <v>23694</v>
      </c>
      <c r="V4576" s="2" t="s">
        <v>23767</v>
      </c>
      <c r="W4576" s="2">
        <v>1000000</v>
      </c>
      <c r="X4576" s="2">
        <v>1997</v>
      </c>
      <c r="Y4576" s="2">
        <v>203</v>
      </c>
      <c r="Z4576" s="2">
        <v>6.2</v>
      </c>
      <c r="AA4576" s="2">
        <v>1.85</v>
      </c>
      <c r="AB4576" s="2">
        <v>0</v>
      </c>
    </row>
    <row r="4577" spans="1:28" x14ac:dyDescent="0.3">
      <c r="A4577" s="2" t="s">
        <v>28</v>
      </c>
      <c r="B4577" s="2" t="s">
        <v>501</v>
      </c>
      <c r="C4577" s="2">
        <v>88</v>
      </c>
      <c r="D4577" s="2">
        <v>108</v>
      </c>
      <c r="E4577" s="2">
        <v>234</v>
      </c>
      <c r="F4577" s="2">
        <v>463</v>
      </c>
      <c r="G4577" s="2" t="s">
        <v>3815</v>
      </c>
      <c r="H4577" s="2">
        <v>11000</v>
      </c>
      <c r="I4577" s="2">
        <v>548712</v>
      </c>
      <c r="J4577" s="2" t="s">
        <v>23794</v>
      </c>
      <c r="K4577" s="2" t="s">
        <v>2667</v>
      </c>
      <c r="L4577" s="2" t="s">
        <v>11640</v>
      </c>
      <c r="M4577" s="2">
        <v>9233</v>
      </c>
      <c r="N4577" s="2">
        <v>12385</v>
      </c>
      <c r="O4577" s="2" t="s">
        <v>3139</v>
      </c>
      <c r="P4577" s="2">
        <v>0</v>
      </c>
      <c r="Q4577" s="2" t="s">
        <v>18452</v>
      </c>
      <c r="R4577" s="3" t="s">
        <v>23206</v>
      </c>
      <c r="S4577" s="2">
        <v>126</v>
      </c>
      <c r="T4577" s="2" t="s">
        <v>23647</v>
      </c>
      <c r="U4577" s="2" t="s">
        <v>23694</v>
      </c>
      <c r="V4577" s="2" t="s">
        <v>23762</v>
      </c>
      <c r="W4577" s="2">
        <v>2500000</v>
      </c>
      <c r="X4577" s="2">
        <v>2003</v>
      </c>
      <c r="Y4577" s="2">
        <v>552</v>
      </c>
      <c r="Z4577" s="2">
        <v>6.9</v>
      </c>
      <c r="AA4577" s="2">
        <v>2.35</v>
      </c>
      <c r="AB4577" s="2">
        <v>571</v>
      </c>
    </row>
    <row r="4578" spans="1:28" x14ac:dyDescent="0.3">
      <c r="A4578" s="2" t="s">
        <v>28</v>
      </c>
      <c r="B4578" s="2" t="s">
        <v>2113</v>
      </c>
      <c r="C4578" s="2">
        <v>28</v>
      </c>
      <c r="D4578" s="2">
        <v>97</v>
      </c>
      <c r="E4578" s="2">
        <v>4</v>
      </c>
      <c r="F4578" s="2">
        <v>301</v>
      </c>
      <c r="G4578" s="2" t="s">
        <v>2950</v>
      </c>
      <c r="H4578" s="2">
        <v>611</v>
      </c>
      <c r="I4578" s="2">
        <v>464655</v>
      </c>
      <c r="J4578" s="2" t="s">
        <v>24006</v>
      </c>
      <c r="K4578" s="2" t="s">
        <v>6514</v>
      </c>
      <c r="L4578" s="2" t="s">
        <v>11641</v>
      </c>
      <c r="M4578" s="2">
        <v>1524</v>
      </c>
      <c r="N4578" s="2">
        <v>1692</v>
      </c>
      <c r="O4578" s="2" t="s">
        <v>4070</v>
      </c>
      <c r="P4578" s="2">
        <v>0</v>
      </c>
      <c r="Q4578" s="2" t="s">
        <v>18453</v>
      </c>
      <c r="R4578" s="3" t="s">
        <v>23207</v>
      </c>
      <c r="S4578" s="2">
        <v>29</v>
      </c>
      <c r="T4578" s="2" t="s">
        <v>23647</v>
      </c>
      <c r="U4578" s="2" t="s">
        <v>23694</v>
      </c>
      <c r="V4578" s="2" t="s">
        <v>23762</v>
      </c>
      <c r="W4578" s="2">
        <v>1000000</v>
      </c>
      <c r="X4578" s="2">
        <v>1997</v>
      </c>
      <c r="Y4578" s="2">
        <v>394</v>
      </c>
      <c r="Z4578" s="2">
        <v>7</v>
      </c>
      <c r="AA4578" s="2">
        <v>1.85</v>
      </c>
      <c r="AB4578" s="2">
        <v>166</v>
      </c>
    </row>
    <row r="4579" spans="1:28" x14ac:dyDescent="0.3">
      <c r="A4579" s="2" t="s">
        <v>28</v>
      </c>
      <c r="B4579" s="2" t="s">
        <v>1802</v>
      </c>
      <c r="C4579" s="2">
        <v>44</v>
      </c>
      <c r="D4579" s="2">
        <v>88</v>
      </c>
      <c r="E4579" s="2">
        <v>22</v>
      </c>
      <c r="F4579" s="2">
        <v>275</v>
      </c>
      <c r="G4579" s="2" t="s">
        <v>3965</v>
      </c>
      <c r="H4579" s="2">
        <v>638</v>
      </c>
      <c r="I4579" s="2">
        <v>464126</v>
      </c>
      <c r="J4579" s="2" t="s">
        <v>5558</v>
      </c>
      <c r="K4579" s="2" t="s">
        <v>2825</v>
      </c>
      <c r="L4579" s="2" t="s">
        <v>11642</v>
      </c>
      <c r="M4579" s="2">
        <v>3142</v>
      </c>
      <c r="N4579" s="2">
        <v>1641</v>
      </c>
      <c r="O4579" s="2" t="s">
        <v>4991</v>
      </c>
      <c r="P4579" s="2">
        <v>0</v>
      </c>
      <c r="Q4579" s="2" t="s">
        <v>18454</v>
      </c>
      <c r="R4579" s="3" t="s">
        <v>23208</v>
      </c>
      <c r="S4579" s="2">
        <v>68</v>
      </c>
      <c r="T4579" s="2" t="s">
        <v>23647</v>
      </c>
      <c r="U4579" s="2" t="s">
        <v>23694</v>
      </c>
      <c r="V4579" s="2" t="s">
        <v>23762</v>
      </c>
      <c r="W4579" s="2">
        <v>1000000</v>
      </c>
      <c r="X4579" s="2">
        <v>2002</v>
      </c>
      <c r="Y4579" s="2">
        <v>400</v>
      </c>
      <c r="Z4579" s="2">
        <v>6.7</v>
      </c>
      <c r="AA4579" s="2">
        <v>1.85</v>
      </c>
      <c r="AB4579" s="2">
        <v>115</v>
      </c>
    </row>
    <row r="4580" spans="1:28" x14ac:dyDescent="0.3">
      <c r="A4580" s="2" t="s">
        <v>28</v>
      </c>
      <c r="B4580" s="2" t="s">
        <v>2114</v>
      </c>
      <c r="C4580" s="2">
        <v>13</v>
      </c>
      <c r="D4580" s="2">
        <v>100</v>
      </c>
      <c r="E4580" s="2">
        <v>0</v>
      </c>
      <c r="F4580" s="2">
        <v>268</v>
      </c>
      <c r="G4580" s="2" t="s">
        <v>4669</v>
      </c>
      <c r="H4580" s="2">
        <v>844</v>
      </c>
      <c r="I4580" s="2">
        <v>428535</v>
      </c>
      <c r="J4580" s="2" t="s">
        <v>23925</v>
      </c>
      <c r="K4580" s="2" t="s">
        <v>2834</v>
      </c>
      <c r="L4580" s="2" t="s">
        <v>11643</v>
      </c>
      <c r="M4580" s="2">
        <v>505</v>
      </c>
      <c r="N4580" s="2">
        <v>2289</v>
      </c>
      <c r="O4580" s="2" t="s">
        <v>13406</v>
      </c>
      <c r="P4580" s="2">
        <v>1</v>
      </c>
      <c r="Q4580" s="2" t="s">
        <v>18455</v>
      </c>
      <c r="R4580" s="3" t="s">
        <v>23209</v>
      </c>
      <c r="S4580" s="2">
        <v>32</v>
      </c>
      <c r="T4580" s="2" t="s">
        <v>23647</v>
      </c>
      <c r="U4580" s="2" t="s">
        <v>23694</v>
      </c>
      <c r="V4580" s="2" t="s">
        <v>23762</v>
      </c>
      <c r="W4580" s="2">
        <v>1000000</v>
      </c>
      <c r="X4580" s="2">
        <v>2000</v>
      </c>
      <c r="Y4580" s="2">
        <v>625</v>
      </c>
      <c r="Z4580" s="2">
        <v>3.6</v>
      </c>
      <c r="AB4580" s="2">
        <v>24</v>
      </c>
    </row>
    <row r="4581" spans="1:28" x14ac:dyDescent="0.3">
      <c r="A4581" s="2" t="s">
        <v>28</v>
      </c>
      <c r="B4581" s="2" t="s">
        <v>2115</v>
      </c>
      <c r="C4581" s="2">
        <v>117</v>
      </c>
      <c r="D4581" s="2">
        <v>100</v>
      </c>
      <c r="E4581" s="2">
        <v>71</v>
      </c>
      <c r="F4581" s="2">
        <v>145</v>
      </c>
      <c r="G4581" s="2" t="s">
        <v>4974</v>
      </c>
      <c r="H4581" s="2">
        <v>11000</v>
      </c>
      <c r="I4581" s="2">
        <v>750100</v>
      </c>
      <c r="J4581" s="2" t="s">
        <v>5558</v>
      </c>
      <c r="K4581" s="2" t="s">
        <v>2431</v>
      </c>
      <c r="L4581" s="2" t="s">
        <v>11644</v>
      </c>
      <c r="M4581" s="2">
        <v>19752</v>
      </c>
      <c r="N4581" s="2">
        <v>12234</v>
      </c>
      <c r="O4581" s="2" t="s">
        <v>13849</v>
      </c>
      <c r="P4581" s="2">
        <v>0</v>
      </c>
      <c r="Q4581" s="2" t="s">
        <v>18456</v>
      </c>
      <c r="R4581" s="3" t="s">
        <v>23210</v>
      </c>
      <c r="S4581" s="2">
        <v>61</v>
      </c>
      <c r="T4581" s="2" t="s">
        <v>23647</v>
      </c>
      <c r="U4581" s="2" t="s">
        <v>23694</v>
      </c>
      <c r="V4581" s="2" t="s">
        <v>23762</v>
      </c>
      <c r="X4581" s="2">
        <v>2013</v>
      </c>
      <c r="Y4581" s="2">
        <v>733</v>
      </c>
      <c r="Z4581" s="2">
        <v>6.3</v>
      </c>
      <c r="AA4581" s="2">
        <v>1.85</v>
      </c>
      <c r="AB4581" s="2">
        <v>0</v>
      </c>
    </row>
    <row r="4582" spans="1:28" x14ac:dyDescent="0.3">
      <c r="A4582" s="2" t="s">
        <v>28</v>
      </c>
      <c r="B4582" s="2" t="s">
        <v>2116</v>
      </c>
      <c r="C4582" s="2">
        <v>100</v>
      </c>
      <c r="D4582" s="2">
        <v>124</v>
      </c>
      <c r="E4582" s="2">
        <v>13</v>
      </c>
      <c r="F4582" s="2">
        <v>7</v>
      </c>
      <c r="G4582" s="2" t="s">
        <v>2116</v>
      </c>
      <c r="H4582" s="2">
        <v>20</v>
      </c>
      <c r="I4582" s="2">
        <v>621240</v>
      </c>
      <c r="J4582" s="2" t="s">
        <v>23952</v>
      </c>
      <c r="K4582" s="2" t="s">
        <v>7033</v>
      </c>
      <c r="L4582" s="2" t="s">
        <v>11645</v>
      </c>
      <c r="M4582" s="2">
        <v>4999</v>
      </c>
      <c r="N4582" s="2">
        <v>42</v>
      </c>
      <c r="O4582" s="2" t="s">
        <v>13850</v>
      </c>
      <c r="P4582" s="2">
        <v>6</v>
      </c>
      <c r="Q4582" s="2" t="s">
        <v>18457</v>
      </c>
      <c r="R4582" s="3" t="s">
        <v>23211</v>
      </c>
      <c r="S4582" s="2">
        <v>32</v>
      </c>
      <c r="T4582" s="2" t="s">
        <v>23677</v>
      </c>
      <c r="U4582" s="2" t="s">
        <v>23701</v>
      </c>
      <c r="X4582" s="2">
        <v>2009</v>
      </c>
      <c r="Y4582" s="2">
        <v>13</v>
      </c>
      <c r="Z4582" s="2">
        <v>7.4</v>
      </c>
      <c r="AA4582" s="2">
        <v>1.85</v>
      </c>
      <c r="AB4582" s="2">
        <v>0</v>
      </c>
    </row>
    <row r="4583" spans="1:28" x14ac:dyDescent="0.3">
      <c r="A4583" s="2" t="s">
        <v>28</v>
      </c>
      <c r="B4583" s="2" t="s">
        <v>2117</v>
      </c>
      <c r="C4583" s="2">
        <v>117</v>
      </c>
      <c r="D4583" s="2">
        <v>88</v>
      </c>
      <c r="E4583" s="2">
        <v>21</v>
      </c>
      <c r="F4583" s="2">
        <v>772</v>
      </c>
      <c r="G4583" s="2" t="s">
        <v>4485</v>
      </c>
      <c r="H4583" s="2">
        <v>1000</v>
      </c>
      <c r="I4583" s="2">
        <v>104077</v>
      </c>
      <c r="J4583" s="2" t="s">
        <v>24002</v>
      </c>
      <c r="K4583" s="2" t="s">
        <v>2765</v>
      </c>
      <c r="L4583" s="2" t="s">
        <v>11646</v>
      </c>
      <c r="M4583" s="2">
        <v>46076</v>
      </c>
      <c r="N4583" s="2">
        <v>4720</v>
      </c>
      <c r="O4583" s="2" t="s">
        <v>6649</v>
      </c>
      <c r="P4583" s="2">
        <v>2</v>
      </c>
      <c r="Q4583" s="2" t="s">
        <v>18458</v>
      </c>
      <c r="R4583" s="3" t="s">
        <v>23212</v>
      </c>
      <c r="S4583" s="2">
        <v>88</v>
      </c>
      <c r="T4583" s="2" t="s">
        <v>23647</v>
      </c>
      <c r="U4583" s="2" t="s">
        <v>23694</v>
      </c>
      <c r="V4583" s="2" t="s">
        <v>23762</v>
      </c>
      <c r="W4583" s="2">
        <v>1000000</v>
      </c>
      <c r="X4583" s="2">
        <v>2006</v>
      </c>
      <c r="Y4583" s="2">
        <v>835</v>
      </c>
      <c r="Z4583" s="2">
        <v>7.4</v>
      </c>
      <c r="AA4583" s="2">
        <v>1.78</v>
      </c>
      <c r="AB4583" s="2">
        <v>11000</v>
      </c>
    </row>
    <row r="4584" spans="1:28" x14ac:dyDescent="0.3">
      <c r="A4584" s="2" t="s">
        <v>28</v>
      </c>
      <c r="B4584" s="2" t="s">
        <v>2118</v>
      </c>
      <c r="C4584" s="2">
        <v>140</v>
      </c>
      <c r="D4584" s="2">
        <v>106</v>
      </c>
      <c r="E4584" s="2">
        <v>135</v>
      </c>
      <c r="F4584" s="2">
        <v>11</v>
      </c>
      <c r="G4584" s="2" t="s">
        <v>4975</v>
      </c>
      <c r="H4584" s="2">
        <v>7000</v>
      </c>
      <c r="I4584" s="2">
        <v>334658</v>
      </c>
      <c r="J4584" s="2" t="s">
        <v>24260</v>
      </c>
      <c r="K4584" s="2" t="s">
        <v>7034</v>
      </c>
      <c r="L4584" s="2" t="s">
        <v>11647</v>
      </c>
      <c r="M4584" s="2">
        <v>75633</v>
      </c>
      <c r="N4584" s="2">
        <v>7098</v>
      </c>
      <c r="O4584" s="2" t="s">
        <v>13851</v>
      </c>
      <c r="P4584" s="2">
        <v>0</v>
      </c>
      <c r="Q4584" s="2" t="s">
        <v>18459</v>
      </c>
      <c r="R4584" s="3" t="s">
        <v>23213</v>
      </c>
      <c r="S4584" s="2">
        <v>160</v>
      </c>
      <c r="T4584" s="2" t="s">
        <v>23647</v>
      </c>
      <c r="U4584" s="2" t="s">
        <v>23694</v>
      </c>
      <c r="V4584" s="2" t="s">
        <v>23762</v>
      </c>
      <c r="X4584" s="2">
        <v>2014</v>
      </c>
      <c r="Y4584" s="2">
        <v>71</v>
      </c>
      <c r="Z4584" s="2">
        <v>7.3</v>
      </c>
      <c r="AA4584" s="2">
        <v>2.39</v>
      </c>
      <c r="AB4584" s="2">
        <v>32000</v>
      </c>
    </row>
    <row r="4585" spans="1:28" x14ac:dyDescent="0.3">
      <c r="A4585" s="2" t="s">
        <v>28</v>
      </c>
      <c r="B4585" s="2" t="s">
        <v>2119</v>
      </c>
      <c r="C4585" s="2">
        <v>29</v>
      </c>
      <c r="D4585" s="2">
        <v>79</v>
      </c>
      <c r="E4585" s="2">
        <v>2</v>
      </c>
      <c r="F4585" s="2">
        <v>551</v>
      </c>
      <c r="G4585" s="2" t="s">
        <v>4739</v>
      </c>
      <c r="H4585" s="2">
        <v>855</v>
      </c>
      <c r="I4585" s="2">
        <v>279282</v>
      </c>
      <c r="J4585" s="2" t="s">
        <v>23894</v>
      </c>
      <c r="K4585" s="2" t="s">
        <v>4164</v>
      </c>
      <c r="L4585" s="2" t="s">
        <v>11648</v>
      </c>
      <c r="M4585" s="2">
        <v>3806</v>
      </c>
      <c r="N4585" s="2">
        <v>2489</v>
      </c>
      <c r="O4585" s="2" t="s">
        <v>2933</v>
      </c>
      <c r="P4585" s="2">
        <v>2</v>
      </c>
      <c r="Q4585" s="2" t="s">
        <v>18460</v>
      </c>
      <c r="R4585" s="3" t="s">
        <v>23214</v>
      </c>
      <c r="S4585" s="2">
        <v>49</v>
      </c>
      <c r="T4585" s="2" t="s">
        <v>23647</v>
      </c>
      <c r="U4585" s="2" t="s">
        <v>23694</v>
      </c>
      <c r="V4585" s="2" t="s">
        <v>23759</v>
      </c>
      <c r="W4585" s="2">
        <v>1000000</v>
      </c>
      <c r="X4585" s="2">
        <v>2003</v>
      </c>
      <c r="Y4585" s="2">
        <v>577</v>
      </c>
      <c r="Z4585" s="2">
        <v>6.1</v>
      </c>
      <c r="AA4585" s="2">
        <v>1.85</v>
      </c>
      <c r="AB4585" s="2">
        <v>150</v>
      </c>
    </row>
    <row r="4586" spans="1:28" x14ac:dyDescent="0.3">
      <c r="A4586" s="2" t="s">
        <v>28</v>
      </c>
      <c r="B4586" s="2" t="s">
        <v>46</v>
      </c>
      <c r="C4586" s="2">
        <v>308</v>
      </c>
      <c r="D4586" s="2">
        <v>135</v>
      </c>
      <c r="E4586" s="2">
        <v>0</v>
      </c>
      <c r="F4586" s="2">
        <v>310</v>
      </c>
      <c r="G4586" s="2" t="s">
        <v>23959</v>
      </c>
      <c r="H4586" s="2">
        <v>873</v>
      </c>
      <c r="I4586" s="2">
        <v>43982842</v>
      </c>
      <c r="J4586" s="2" t="s">
        <v>23960</v>
      </c>
      <c r="K4586" s="2" t="s">
        <v>6229</v>
      </c>
      <c r="L4586" s="2" t="s">
        <v>7599</v>
      </c>
      <c r="M4586" s="2">
        <v>125114</v>
      </c>
      <c r="N4586" s="2">
        <v>2369</v>
      </c>
      <c r="O4586" s="2" t="s">
        <v>12092</v>
      </c>
      <c r="P4586" s="2">
        <v>1</v>
      </c>
      <c r="Q4586" s="2" t="s">
        <v>14494</v>
      </c>
      <c r="R4586" s="3" t="s">
        <v>19163</v>
      </c>
      <c r="S4586" s="2">
        <v>593</v>
      </c>
      <c r="T4586" s="2" t="s">
        <v>23647</v>
      </c>
      <c r="U4586" s="2" t="s">
        <v>23694</v>
      </c>
      <c r="V4586" s="2" t="s">
        <v>23759</v>
      </c>
      <c r="W4586" s="2">
        <v>65000000</v>
      </c>
      <c r="X4586" s="2">
        <v>2009</v>
      </c>
      <c r="Y4586" s="2">
        <v>559</v>
      </c>
      <c r="Z4586" s="2">
        <v>6.7</v>
      </c>
      <c r="AA4586" s="2">
        <v>2.35</v>
      </c>
      <c r="AB4586" s="2">
        <v>16000</v>
      </c>
    </row>
    <row r="4587" spans="1:28" x14ac:dyDescent="0.3">
      <c r="A4587" s="2" t="s">
        <v>28</v>
      </c>
      <c r="B4587" s="2" t="s">
        <v>2120</v>
      </c>
      <c r="C4587" s="2">
        <v>248</v>
      </c>
      <c r="D4587" s="2">
        <v>96</v>
      </c>
      <c r="E4587" s="2">
        <v>50</v>
      </c>
      <c r="F4587" s="2">
        <v>0</v>
      </c>
      <c r="G4587" s="2" t="s">
        <v>4976</v>
      </c>
      <c r="H4587" s="2">
        <v>3</v>
      </c>
      <c r="I4587" s="2">
        <v>484221</v>
      </c>
      <c r="J4587" s="2" t="s">
        <v>25153</v>
      </c>
      <c r="K4587" s="2" t="s">
        <v>7035</v>
      </c>
      <c r="L4587" s="2" t="s">
        <v>11649</v>
      </c>
      <c r="M4587" s="2">
        <v>23836</v>
      </c>
      <c r="N4587" s="2">
        <v>6</v>
      </c>
      <c r="O4587" s="2" t="s">
        <v>13852</v>
      </c>
      <c r="P4587" s="2">
        <v>1</v>
      </c>
      <c r="Q4587" s="2" t="s">
        <v>18461</v>
      </c>
      <c r="R4587" s="3" t="s">
        <v>23215</v>
      </c>
      <c r="S4587" s="2">
        <v>107</v>
      </c>
      <c r="T4587" s="2" t="s">
        <v>23687</v>
      </c>
      <c r="U4587" s="2" t="s">
        <v>23695</v>
      </c>
      <c r="V4587" s="2" t="s">
        <v>23764</v>
      </c>
      <c r="W4587" s="2">
        <v>1000000</v>
      </c>
      <c r="X4587" s="2">
        <v>2012</v>
      </c>
      <c r="Y4587" s="2">
        <v>3</v>
      </c>
      <c r="Z4587" s="2">
        <v>8.1999999999999993</v>
      </c>
      <c r="AA4587" s="2">
        <v>1.85</v>
      </c>
      <c r="AB4587" s="2">
        <v>20000</v>
      </c>
    </row>
    <row r="4588" spans="1:28" x14ac:dyDescent="0.3">
      <c r="A4588" s="2" t="s">
        <v>28</v>
      </c>
      <c r="B4588" s="2" t="s">
        <v>2121</v>
      </c>
      <c r="C4588" s="2">
        <v>84</v>
      </c>
      <c r="D4588" s="2">
        <v>53</v>
      </c>
      <c r="E4588" s="2">
        <v>141</v>
      </c>
      <c r="F4588" s="2">
        <v>23</v>
      </c>
      <c r="G4588" s="2" t="s">
        <v>4790</v>
      </c>
      <c r="H4588" s="2">
        <v>141</v>
      </c>
      <c r="I4588" s="2">
        <v>274661</v>
      </c>
      <c r="J4588" s="2" t="s">
        <v>24942</v>
      </c>
      <c r="K4588" s="2" t="s">
        <v>2121</v>
      </c>
      <c r="L4588" s="2" t="s">
        <v>11650</v>
      </c>
      <c r="M4588" s="2">
        <v>10564</v>
      </c>
      <c r="N4588" s="2">
        <v>313</v>
      </c>
      <c r="O4588" s="2" t="s">
        <v>13853</v>
      </c>
      <c r="P4588" s="2">
        <v>0</v>
      </c>
      <c r="Q4588" s="2" t="s">
        <v>18462</v>
      </c>
      <c r="R4588" s="3" t="s">
        <v>23216</v>
      </c>
      <c r="S4588" s="2">
        <v>40</v>
      </c>
      <c r="T4588" s="2" t="s">
        <v>23647</v>
      </c>
      <c r="U4588" s="2" t="s">
        <v>23694</v>
      </c>
      <c r="V4588" s="2" t="s">
        <v>23762</v>
      </c>
      <c r="W4588" s="2">
        <v>1000000</v>
      </c>
      <c r="X4588" s="2">
        <v>2007</v>
      </c>
      <c r="Y4588" s="2">
        <v>125</v>
      </c>
      <c r="Z4588" s="2">
        <v>7.7</v>
      </c>
      <c r="AA4588" s="2">
        <v>1.85</v>
      </c>
      <c r="AB4588" s="2">
        <v>0</v>
      </c>
    </row>
    <row r="4589" spans="1:28" x14ac:dyDescent="0.3">
      <c r="A4589" s="2" t="s">
        <v>28</v>
      </c>
      <c r="B4589" s="2" t="s">
        <v>2122</v>
      </c>
      <c r="C4589" s="2">
        <v>40</v>
      </c>
      <c r="D4589" s="2">
        <v>97</v>
      </c>
      <c r="E4589" s="2">
        <v>10</v>
      </c>
      <c r="F4589" s="2">
        <v>5</v>
      </c>
      <c r="G4589" s="2" t="s">
        <v>4977</v>
      </c>
      <c r="H4589" s="2">
        <v>102</v>
      </c>
      <c r="I4589" s="2">
        <v>144431</v>
      </c>
      <c r="J4589" s="2" t="s">
        <v>24869</v>
      </c>
      <c r="K4589" s="2" t="s">
        <v>7036</v>
      </c>
      <c r="L4589" s="2" t="s">
        <v>11651</v>
      </c>
      <c r="M4589" s="2">
        <v>1290</v>
      </c>
      <c r="N4589" s="2">
        <v>118</v>
      </c>
      <c r="O4589" s="2" t="s">
        <v>13854</v>
      </c>
      <c r="P4589" s="2">
        <v>0</v>
      </c>
      <c r="Q4589" s="2" t="s">
        <v>18463</v>
      </c>
      <c r="R4589" s="3" t="s">
        <v>23217</v>
      </c>
      <c r="S4589" s="2">
        <v>13</v>
      </c>
      <c r="T4589" s="2" t="s">
        <v>23647</v>
      </c>
      <c r="U4589" s="2" t="s">
        <v>23695</v>
      </c>
      <c r="V4589" s="2" t="s">
        <v>23759</v>
      </c>
      <c r="W4589" s="2">
        <v>1000000</v>
      </c>
      <c r="X4589" s="2">
        <v>2006</v>
      </c>
      <c r="Y4589" s="2">
        <v>7</v>
      </c>
      <c r="Z4589" s="2">
        <v>7.3</v>
      </c>
      <c r="AA4589" s="2">
        <v>1.85</v>
      </c>
      <c r="AB4589" s="2">
        <v>587</v>
      </c>
    </row>
    <row r="4590" spans="1:28" x14ac:dyDescent="0.3">
      <c r="A4590" s="2" t="s">
        <v>28</v>
      </c>
      <c r="B4590" s="2" t="s">
        <v>2123</v>
      </c>
      <c r="D4590" s="2">
        <v>120</v>
      </c>
      <c r="E4590" s="2">
        <v>0</v>
      </c>
      <c r="F4590" s="2">
        <v>0</v>
      </c>
      <c r="G4590" s="2" t="s">
        <v>4978</v>
      </c>
      <c r="H4590" s="2">
        <v>12</v>
      </c>
      <c r="I4590" s="2">
        <v>227241</v>
      </c>
      <c r="J4590" s="2" t="s">
        <v>5558</v>
      </c>
      <c r="K4590" s="2" t="s">
        <v>7037</v>
      </c>
      <c r="L4590" s="2" t="s">
        <v>11652</v>
      </c>
      <c r="M4590" s="2">
        <v>56</v>
      </c>
      <c r="N4590" s="2">
        <v>15</v>
      </c>
      <c r="O4590" s="2" t="s">
        <v>13855</v>
      </c>
      <c r="P4590" s="2">
        <v>0</v>
      </c>
      <c r="Q4590" s="2" t="s">
        <v>18464</v>
      </c>
      <c r="R4590" s="3" t="s">
        <v>23218</v>
      </c>
      <c r="S4590" s="2">
        <v>2</v>
      </c>
      <c r="T4590" s="2" t="s">
        <v>23647</v>
      </c>
      <c r="U4590" s="2" t="s">
        <v>23694</v>
      </c>
      <c r="V4590" s="2" t="s">
        <v>23765</v>
      </c>
      <c r="X4590" s="2">
        <v>2004</v>
      </c>
      <c r="Y4590" s="2">
        <v>3</v>
      </c>
      <c r="Z4590" s="2">
        <v>7.4</v>
      </c>
      <c r="AB4590" s="2">
        <v>32</v>
      </c>
    </row>
    <row r="4591" spans="1:28" x14ac:dyDescent="0.3">
      <c r="A4591" s="2" t="s">
        <v>28</v>
      </c>
      <c r="B4591" s="2" t="s">
        <v>395</v>
      </c>
      <c r="C4591" s="2">
        <v>13</v>
      </c>
      <c r="D4591" s="2">
        <v>90</v>
      </c>
      <c r="E4591" s="2">
        <v>165</v>
      </c>
      <c r="F4591" s="2">
        <v>679</v>
      </c>
      <c r="G4591" s="2" t="s">
        <v>3179</v>
      </c>
      <c r="H4591" s="2">
        <v>978</v>
      </c>
      <c r="I4591" s="2">
        <v>112521</v>
      </c>
      <c r="J4591" s="2" t="s">
        <v>24006</v>
      </c>
      <c r="K4591" s="2" t="s">
        <v>6351</v>
      </c>
      <c r="L4591" s="2" t="s">
        <v>11653</v>
      </c>
      <c r="M4591" s="2">
        <v>455</v>
      </c>
      <c r="N4591" s="2">
        <v>3258</v>
      </c>
      <c r="O4591" s="2" t="s">
        <v>13856</v>
      </c>
      <c r="P4591" s="2">
        <v>1</v>
      </c>
      <c r="Q4591" s="2" t="s">
        <v>18465</v>
      </c>
      <c r="R4591" s="3" t="s">
        <v>23219</v>
      </c>
      <c r="S4591" s="2">
        <v>16</v>
      </c>
      <c r="T4591" s="2" t="s">
        <v>23647</v>
      </c>
      <c r="U4591" s="2" t="s">
        <v>23694</v>
      </c>
      <c r="V4591" s="2" t="s">
        <v>23759</v>
      </c>
      <c r="X4591" s="2">
        <v>2000</v>
      </c>
      <c r="Y4591" s="2">
        <v>922</v>
      </c>
      <c r="Z4591" s="2">
        <v>5.7</v>
      </c>
      <c r="AB4591" s="2">
        <v>25</v>
      </c>
    </row>
    <row r="4592" spans="1:28" x14ac:dyDescent="0.3">
      <c r="A4592" s="2" t="s">
        <v>28</v>
      </c>
      <c r="B4592" s="2" t="s">
        <v>2124</v>
      </c>
      <c r="C4592" s="2">
        <v>31</v>
      </c>
      <c r="D4592" s="2">
        <v>91</v>
      </c>
      <c r="E4592" s="2">
        <v>9</v>
      </c>
      <c r="F4592" s="2">
        <v>9</v>
      </c>
      <c r="G4592" s="2" t="s">
        <v>4979</v>
      </c>
      <c r="H4592" s="2">
        <v>53</v>
      </c>
      <c r="I4592" s="2">
        <v>287761</v>
      </c>
      <c r="J4592" s="2" t="s">
        <v>25154</v>
      </c>
      <c r="K4592" s="2" t="s">
        <v>7038</v>
      </c>
      <c r="L4592" s="2" t="s">
        <v>11654</v>
      </c>
      <c r="M4592" s="2">
        <v>2482</v>
      </c>
      <c r="N4592" s="2">
        <v>86</v>
      </c>
      <c r="O4592" s="2" t="s">
        <v>2124</v>
      </c>
      <c r="P4592" s="2">
        <v>1</v>
      </c>
      <c r="Q4592" s="2" t="s">
        <v>18466</v>
      </c>
      <c r="R4592" s="3" t="s">
        <v>23220</v>
      </c>
      <c r="S4592" s="2">
        <v>16</v>
      </c>
      <c r="T4592" s="2" t="s">
        <v>23647</v>
      </c>
      <c r="U4592" s="2" t="s">
        <v>23696</v>
      </c>
      <c r="V4592" s="2" t="s">
        <v>23760</v>
      </c>
      <c r="W4592" s="2">
        <v>1000000</v>
      </c>
      <c r="X4592" s="2">
        <v>2013</v>
      </c>
      <c r="Y4592" s="2">
        <v>24</v>
      </c>
      <c r="Z4592" s="2">
        <v>7.6</v>
      </c>
      <c r="AA4592" s="2">
        <v>1.85</v>
      </c>
      <c r="AB4592" s="2">
        <v>0</v>
      </c>
    </row>
    <row r="4593" spans="1:28" x14ac:dyDescent="0.3">
      <c r="A4593" s="2" t="s">
        <v>28</v>
      </c>
      <c r="B4593" s="2" t="s">
        <v>2125</v>
      </c>
      <c r="C4593" s="2">
        <v>43</v>
      </c>
      <c r="D4593" s="2">
        <v>93</v>
      </c>
      <c r="E4593" s="2">
        <v>0</v>
      </c>
      <c r="F4593" s="2">
        <v>0</v>
      </c>
      <c r="G4593" s="2" t="s">
        <v>4980</v>
      </c>
      <c r="H4593" s="2">
        <v>20</v>
      </c>
      <c r="I4593" s="2">
        <v>100240</v>
      </c>
      <c r="J4593" s="2" t="s">
        <v>5814</v>
      </c>
      <c r="K4593" s="2" t="s">
        <v>7039</v>
      </c>
      <c r="L4593" s="2" t="s">
        <v>11655</v>
      </c>
      <c r="M4593" s="2">
        <v>1220</v>
      </c>
      <c r="N4593" s="2">
        <v>28</v>
      </c>
      <c r="O4593" s="2" t="s">
        <v>1364</v>
      </c>
      <c r="P4593" s="2">
        <v>0</v>
      </c>
      <c r="Q4593" s="2" t="s">
        <v>18467</v>
      </c>
      <c r="R4593" s="3" t="s">
        <v>23221</v>
      </c>
      <c r="S4593" s="2">
        <v>11</v>
      </c>
      <c r="T4593" s="2" t="s">
        <v>23647</v>
      </c>
      <c r="U4593" s="2" t="s">
        <v>23716</v>
      </c>
      <c r="V4593" s="2" t="s">
        <v>23761</v>
      </c>
      <c r="W4593" s="2">
        <v>1000000</v>
      </c>
      <c r="X4593" s="2">
        <v>2014</v>
      </c>
      <c r="Y4593" s="2">
        <v>8</v>
      </c>
      <c r="Z4593" s="2">
        <v>6.8</v>
      </c>
      <c r="AB4593" s="2">
        <v>0</v>
      </c>
    </row>
    <row r="4594" spans="1:28" x14ac:dyDescent="0.3">
      <c r="A4594" s="2" t="s">
        <v>28</v>
      </c>
      <c r="B4594" s="2" t="s">
        <v>2126</v>
      </c>
      <c r="C4594" s="2">
        <v>2</v>
      </c>
      <c r="D4594" s="2">
        <v>112</v>
      </c>
      <c r="E4594" s="2">
        <v>74</v>
      </c>
      <c r="F4594" s="2">
        <v>891</v>
      </c>
      <c r="G4594" s="2" t="s">
        <v>4475</v>
      </c>
      <c r="H4594" s="2">
        <v>260000</v>
      </c>
      <c r="I4594" s="2">
        <v>96734</v>
      </c>
      <c r="J4594" s="2" t="s">
        <v>23836</v>
      </c>
      <c r="K4594" s="2" t="s">
        <v>6978</v>
      </c>
      <c r="L4594" s="2" t="s">
        <v>11656</v>
      </c>
      <c r="M4594" s="2">
        <v>606</v>
      </c>
      <c r="N4594" s="2">
        <v>263584</v>
      </c>
      <c r="O4594" s="2" t="s">
        <v>13857</v>
      </c>
      <c r="P4594" s="2">
        <v>3</v>
      </c>
      <c r="Q4594" s="2" t="s">
        <v>18468</v>
      </c>
      <c r="R4594" s="3" t="s">
        <v>23222</v>
      </c>
      <c r="S4594" s="2">
        <v>5</v>
      </c>
      <c r="T4594" s="2" t="s">
        <v>23647</v>
      </c>
      <c r="U4594" s="2" t="s">
        <v>23694</v>
      </c>
      <c r="V4594" s="2" t="s">
        <v>23759</v>
      </c>
      <c r="W4594" s="2">
        <v>1000000</v>
      </c>
      <c r="X4594" s="2">
        <v>2012</v>
      </c>
      <c r="Y4594" s="2">
        <v>984</v>
      </c>
      <c r="Z4594" s="2">
        <v>5.6</v>
      </c>
      <c r="AA4594" s="2">
        <v>1.85</v>
      </c>
      <c r="AB4594" s="2">
        <v>706</v>
      </c>
    </row>
    <row r="4595" spans="1:28" x14ac:dyDescent="0.3">
      <c r="A4595" s="2" t="s">
        <v>28</v>
      </c>
      <c r="B4595" s="2" t="s">
        <v>2127</v>
      </c>
      <c r="C4595" s="2">
        <v>4</v>
      </c>
      <c r="D4595" s="2">
        <v>160</v>
      </c>
      <c r="E4595" s="2">
        <v>5</v>
      </c>
      <c r="F4595" s="2">
        <v>219</v>
      </c>
      <c r="G4595" s="2" t="s">
        <v>4981</v>
      </c>
      <c r="H4595" s="2">
        <v>724</v>
      </c>
      <c r="I4595" s="2">
        <v>49000</v>
      </c>
      <c r="J4595" s="2" t="s">
        <v>5867</v>
      </c>
      <c r="K4595" s="2" t="s">
        <v>7040</v>
      </c>
      <c r="L4595" s="2" t="s">
        <v>11657</v>
      </c>
      <c r="M4595" s="2">
        <v>1524</v>
      </c>
      <c r="N4595" s="2">
        <v>2024</v>
      </c>
      <c r="O4595" s="2" t="s">
        <v>13858</v>
      </c>
      <c r="P4595" s="2">
        <v>5</v>
      </c>
      <c r="Q4595" s="2" t="s">
        <v>18469</v>
      </c>
      <c r="R4595" s="3" t="s">
        <v>23223</v>
      </c>
      <c r="S4595" s="2">
        <v>30</v>
      </c>
      <c r="T4595" s="2" t="s">
        <v>23654</v>
      </c>
      <c r="U4595" s="2" t="s">
        <v>23709</v>
      </c>
      <c r="W4595" s="2">
        <v>1500000</v>
      </c>
      <c r="X4595" s="2">
        <v>2005</v>
      </c>
      <c r="Y4595" s="2">
        <v>668</v>
      </c>
      <c r="Z4595" s="2">
        <v>4.8</v>
      </c>
      <c r="AB4595" s="2">
        <v>31</v>
      </c>
    </row>
    <row r="4596" spans="1:28" x14ac:dyDescent="0.3">
      <c r="A4596" s="2" t="s">
        <v>28</v>
      </c>
      <c r="B4596" s="2" t="s">
        <v>2128</v>
      </c>
      <c r="C4596" s="2">
        <v>238</v>
      </c>
      <c r="D4596" s="2">
        <v>95</v>
      </c>
      <c r="E4596" s="2">
        <v>243</v>
      </c>
      <c r="F4596" s="2">
        <v>725</v>
      </c>
      <c r="G4596" s="2" t="s">
        <v>3572</v>
      </c>
      <c r="H4596" s="2">
        <v>969</v>
      </c>
      <c r="I4596" s="2">
        <v>100659</v>
      </c>
      <c r="J4596" s="2" t="s">
        <v>5714</v>
      </c>
      <c r="K4596" s="2" t="s">
        <v>2388</v>
      </c>
      <c r="L4596" s="2" t="s">
        <v>11658</v>
      </c>
      <c r="M4596" s="2">
        <v>30160</v>
      </c>
      <c r="N4596" s="2">
        <v>3833</v>
      </c>
      <c r="O4596" s="2" t="s">
        <v>4143</v>
      </c>
      <c r="P4596" s="2">
        <v>0</v>
      </c>
      <c r="Q4596" s="2" t="s">
        <v>18470</v>
      </c>
      <c r="R4596" s="3" t="s">
        <v>23224</v>
      </c>
      <c r="S4596" s="2">
        <v>193</v>
      </c>
      <c r="T4596" s="2" t="s">
        <v>23647</v>
      </c>
      <c r="U4596" s="2" t="s">
        <v>23694</v>
      </c>
      <c r="V4596" s="2" t="s">
        <v>23762</v>
      </c>
      <c r="W4596" s="2">
        <v>900000</v>
      </c>
      <c r="X4596" s="2">
        <v>2009</v>
      </c>
      <c r="Y4596" s="2">
        <v>962</v>
      </c>
      <c r="Z4596" s="2">
        <v>6.4</v>
      </c>
      <c r="AA4596" s="2">
        <v>1.85</v>
      </c>
      <c r="AB4596" s="2">
        <v>0</v>
      </c>
    </row>
    <row r="4597" spans="1:28" x14ac:dyDescent="0.3">
      <c r="A4597" s="2" t="s">
        <v>28</v>
      </c>
      <c r="B4597" s="2" t="s">
        <v>2129</v>
      </c>
      <c r="C4597" s="2">
        <v>112</v>
      </c>
      <c r="D4597" s="2">
        <v>93</v>
      </c>
      <c r="E4597" s="2">
        <v>11</v>
      </c>
      <c r="F4597" s="2">
        <v>271</v>
      </c>
      <c r="G4597" s="2" t="s">
        <v>2968</v>
      </c>
      <c r="H4597" s="2">
        <v>443</v>
      </c>
      <c r="I4597" s="2">
        <v>48430</v>
      </c>
      <c r="J4597" s="2" t="s">
        <v>24294</v>
      </c>
      <c r="K4597" s="2" t="s">
        <v>3647</v>
      </c>
      <c r="L4597" s="2" t="s">
        <v>11659</v>
      </c>
      <c r="M4597" s="2">
        <v>20176</v>
      </c>
      <c r="N4597" s="2">
        <v>1452</v>
      </c>
      <c r="O4597" s="2" t="s">
        <v>12267</v>
      </c>
      <c r="P4597" s="2">
        <v>1</v>
      </c>
      <c r="Q4597" s="2" t="s">
        <v>18471</v>
      </c>
      <c r="R4597" s="3" t="s">
        <v>23225</v>
      </c>
      <c r="S4597" s="2">
        <v>73</v>
      </c>
      <c r="T4597" s="2" t="s">
        <v>23647</v>
      </c>
      <c r="U4597" s="2" t="s">
        <v>23694</v>
      </c>
      <c r="V4597" s="2" t="s">
        <v>23762</v>
      </c>
      <c r="W4597" s="2">
        <v>500000</v>
      </c>
      <c r="X4597" s="2">
        <v>2010</v>
      </c>
      <c r="Y4597" s="2">
        <v>298</v>
      </c>
      <c r="Z4597" s="2">
        <v>6.8</v>
      </c>
      <c r="AA4597" s="2">
        <v>1.85</v>
      </c>
      <c r="AB4597" s="2">
        <v>0</v>
      </c>
    </row>
    <row r="4598" spans="1:28" x14ac:dyDescent="0.3">
      <c r="A4598" s="2" t="s">
        <v>28</v>
      </c>
      <c r="B4598" s="2" t="s">
        <v>556</v>
      </c>
      <c r="C4598" s="2">
        <v>33</v>
      </c>
      <c r="D4598" s="2">
        <v>88</v>
      </c>
      <c r="E4598" s="2">
        <v>29</v>
      </c>
      <c r="F4598" s="2">
        <v>117</v>
      </c>
      <c r="G4598" s="2" t="s">
        <v>4079</v>
      </c>
      <c r="H4598" s="2">
        <v>499</v>
      </c>
      <c r="I4598" s="2">
        <v>21210</v>
      </c>
      <c r="J4598" s="2" t="s">
        <v>23854</v>
      </c>
      <c r="K4598" s="2" t="s">
        <v>2694</v>
      </c>
      <c r="L4598" s="2" t="s">
        <v>11660</v>
      </c>
      <c r="M4598" s="2">
        <v>2735</v>
      </c>
      <c r="N4598" s="2">
        <v>1141</v>
      </c>
      <c r="O4598" s="2" t="s">
        <v>13224</v>
      </c>
      <c r="P4598" s="2">
        <v>0</v>
      </c>
      <c r="Q4598" s="2" t="s">
        <v>18472</v>
      </c>
      <c r="R4598" s="3" t="s">
        <v>23226</v>
      </c>
      <c r="S4598" s="2">
        <v>52</v>
      </c>
      <c r="T4598" s="2" t="s">
        <v>23647</v>
      </c>
      <c r="U4598" s="2" t="s">
        <v>23694</v>
      </c>
      <c r="V4598" s="2" t="s">
        <v>23762</v>
      </c>
      <c r="W4598" s="2">
        <v>1000000</v>
      </c>
      <c r="X4598" s="2">
        <v>1998</v>
      </c>
      <c r="Y4598" s="2">
        <v>230</v>
      </c>
      <c r="Z4598" s="2">
        <v>6.1</v>
      </c>
      <c r="AA4598" s="2">
        <v>1.85</v>
      </c>
      <c r="AB4598" s="2">
        <v>157</v>
      </c>
    </row>
    <row r="4599" spans="1:28" x14ac:dyDescent="0.3">
      <c r="A4599" s="2" t="s">
        <v>28</v>
      </c>
      <c r="B4599" s="2" t="s">
        <v>2130</v>
      </c>
      <c r="C4599" s="2">
        <v>8</v>
      </c>
      <c r="D4599" s="2">
        <v>105</v>
      </c>
      <c r="E4599" s="2">
        <v>5</v>
      </c>
      <c r="F4599" s="2">
        <v>73</v>
      </c>
      <c r="G4599" s="2" t="s">
        <v>4982</v>
      </c>
      <c r="H4599" s="2">
        <v>590</v>
      </c>
      <c r="J4599" s="2" t="s">
        <v>24215</v>
      </c>
      <c r="K4599" s="2" t="s">
        <v>7041</v>
      </c>
      <c r="L4599" s="2" t="s">
        <v>11661</v>
      </c>
      <c r="M4599" s="2">
        <v>1434</v>
      </c>
      <c r="N4599" s="2">
        <v>1042</v>
      </c>
      <c r="O4599" s="2" t="s">
        <v>13859</v>
      </c>
      <c r="P4599" s="2">
        <v>2</v>
      </c>
      <c r="Q4599" s="2" t="s">
        <v>18473</v>
      </c>
      <c r="R4599" s="3" t="s">
        <v>23227</v>
      </c>
      <c r="S4599" s="2">
        <v>43</v>
      </c>
      <c r="T4599" s="2" t="s">
        <v>23647</v>
      </c>
      <c r="U4599" s="2" t="s">
        <v>23694</v>
      </c>
      <c r="V4599" s="2" t="s">
        <v>23762</v>
      </c>
      <c r="W4599" s="2">
        <v>1000000</v>
      </c>
      <c r="X4599" s="2">
        <v>1999</v>
      </c>
      <c r="Y4599" s="2">
        <v>231</v>
      </c>
      <c r="Z4599" s="2">
        <v>5.2</v>
      </c>
      <c r="AB4599" s="2">
        <v>27</v>
      </c>
    </row>
    <row r="4600" spans="1:28" x14ac:dyDescent="0.3">
      <c r="A4600" s="2" t="s">
        <v>28</v>
      </c>
      <c r="B4600" s="2" t="s">
        <v>2131</v>
      </c>
      <c r="C4600" s="2">
        <v>95</v>
      </c>
      <c r="D4600" s="2">
        <v>98</v>
      </c>
      <c r="E4600" s="2">
        <v>8</v>
      </c>
      <c r="F4600" s="2">
        <v>14</v>
      </c>
      <c r="G4600" s="2" t="s">
        <v>4983</v>
      </c>
      <c r="H4600" s="2">
        <v>96</v>
      </c>
      <c r="I4600" s="2">
        <v>22434</v>
      </c>
      <c r="J4600" s="2" t="s">
        <v>24006</v>
      </c>
      <c r="K4600" s="2" t="s">
        <v>7042</v>
      </c>
      <c r="L4600" s="2" t="s">
        <v>11662</v>
      </c>
      <c r="M4600" s="2">
        <v>334</v>
      </c>
      <c r="N4600" s="2">
        <v>196</v>
      </c>
      <c r="O4600" s="2" t="s">
        <v>13860</v>
      </c>
      <c r="P4600" s="2">
        <v>1</v>
      </c>
      <c r="Q4600" s="2" t="s">
        <v>18474</v>
      </c>
      <c r="R4600" s="3" t="s">
        <v>23228</v>
      </c>
      <c r="S4600" s="2">
        <v>17</v>
      </c>
      <c r="T4600" s="2" t="s">
        <v>23647</v>
      </c>
      <c r="U4600" s="2" t="s">
        <v>23694</v>
      </c>
      <c r="V4600" s="2" t="s">
        <v>23762</v>
      </c>
      <c r="X4600" s="2">
        <v>1996</v>
      </c>
      <c r="Y4600" s="2">
        <v>71</v>
      </c>
      <c r="Z4600" s="2">
        <v>6.9</v>
      </c>
      <c r="AA4600" s="2">
        <v>1.85</v>
      </c>
      <c r="AB4600" s="2">
        <v>43</v>
      </c>
    </row>
    <row r="4601" spans="1:28" x14ac:dyDescent="0.3">
      <c r="A4601" s="2" t="s">
        <v>28</v>
      </c>
      <c r="B4601" s="2" t="s">
        <v>668</v>
      </c>
      <c r="C4601" s="2">
        <v>29</v>
      </c>
      <c r="D4601" s="2">
        <v>82</v>
      </c>
      <c r="E4601" s="2">
        <v>82</v>
      </c>
      <c r="F4601" s="2">
        <v>490</v>
      </c>
      <c r="G4601" s="2" t="s">
        <v>96</v>
      </c>
      <c r="H4601" s="2">
        <v>2000</v>
      </c>
      <c r="I4601" s="2">
        <v>12996</v>
      </c>
      <c r="J4601" s="2" t="s">
        <v>23850</v>
      </c>
      <c r="K4601" s="2" t="s">
        <v>2450</v>
      </c>
      <c r="L4601" s="2" t="s">
        <v>11663</v>
      </c>
      <c r="M4601" s="2">
        <v>1938</v>
      </c>
      <c r="N4601" s="2">
        <v>3905</v>
      </c>
      <c r="O4601" s="2" t="s">
        <v>3099</v>
      </c>
      <c r="P4601" s="2">
        <v>0</v>
      </c>
      <c r="Q4601" s="2" t="s">
        <v>18475</v>
      </c>
      <c r="R4601" s="3" t="s">
        <v>23229</v>
      </c>
      <c r="S4601" s="2">
        <v>54</v>
      </c>
      <c r="T4601" s="2" t="s">
        <v>23647</v>
      </c>
      <c r="U4601" s="2" t="s">
        <v>23694</v>
      </c>
      <c r="V4601" s="2" t="s">
        <v>23762</v>
      </c>
      <c r="W4601" s="2">
        <v>1000000</v>
      </c>
      <c r="X4601" s="2">
        <v>2000</v>
      </c>
      <c r="Y4601" s="2">
        <v>571</v>
      </c>
      <c r="Z4601" s="2">
        <v>6</v>
      </c>
      <c r="AA4601" s="2">
        <v>1.85</v>
      </c>
      <c r="AB4601" s="2">
        <v>210</v>
      </c>
    </row>
    <row r="4602" spans="1:28" x14ac:dyDescent="0.3">
      <c r="A4602" s="2" t="s">
        <v>28</v>
      </c>
      <c r="B4602" s="2" t="s">
        <v>2132</v>
      </c>
      <c r="C4602" s="2">
        <v>3</v>
      </c>
      <c r="D4602" s="2">
        <v>89</v>
      </c>
      <c r="E4602" s="2">
        <v>32</v>
      </c>
      <c r="F4602" s="2">
        <v>256</v>
      </c>
      <c r="G4602" s="2" t="s">
        <v>4984</v>
      </c>
      <c r="H4602" s="2">
        <v>386</v>
      </c>
      <c r="J4602" s="2" t="s">
        <v>23925</v>
      </c>
      <c r="K4602" s="2" t="s">
        <v>7043</v>
      </c>
      <c r="L4602" s="2" t="s">
        <v>11664</v>
      </c>
      <c r="M4602" s="2">
        <v>397</v>
      </c>
      <c r="N4602" s="2">
        <v>1647</v>
      </c>
      <c r="O4602" s="2" t="s">
        <v>13861</v>
      </c>
      <c r="P4602" s="2">
        <v>1</v>
      </c>
      <c r="Q4602" s="2" t="s">
        <v>18476</v>
      </c>
      <c r="R4602" s="3" t="s">
        <v>23230</v>
      </c>
      <c r="S4602" s="2">
        <v>6</v>
      </c>
      <c r="T4602" s="2" t="s">
        <v>23647</v>
      </c>
      <c r="U4602" s="2" t="s">
        <v>23694</v>
      </c>
      <c r="W4602" s="2">
        <v>1000000</v>
      </c>
      <c r="X4602" s="2">
        <v>2009</v>
      </c>
      <c r="Y4602" s="2">
        <v>261</v>
      </c>
      <c r="Z4602" s="2">
        <v>6.3</v>
      </c>
      <c r="AA4602" s="2">
        <v>1.78</v>
      </c>
      <c r="AB4602" s="2">
        <v>143</v>
      </c>
    </row>
    <row r="4603" spans="1:28" x14ac:dyDescent="0.3">
      <c r="A4603" s="2" t="s">
        <v>29</v>
      </c>
      <c r="B4603" s="2" t="s">
        <v>2133</v>
      </c>
      <c r="C4603" s="2">
        <v>71</v>
      </c>
      <c r="D4603" s="2">
        <v>78</v>
      </c>
      <c r="E4603" s="2">
        <v>0</v>
      </c>
      <c r="F4603" s="2">
        <v>61</v>
      </c>
      <c r="G4603" s="2" t="s">
        <v>4839</v>
      </c>
      <c r="H4603" s="2">
        <v>262</v>
      </c>
      <c r="I4603" s="2">
        <v>10018</v>
      </c>
      <c r="J4603" s="2" t="s">
        <v>23969</v>
      </c>
      <c r="K4603" s="2" t="s">
        <v>7044</v>
      </c>
      <c r="L4603" s="2" t="s">
        <v>11665</v>
      </c>
      <c r="M4603" s="2">
        <v>3228</v>
      </c>
      <c r="N4603" s="2">
        <v>509</v>
      </c>
      <c r="O4603" s="2" t="s">
        <v>13862</v>
      </c>
      <c r="P4603" s="2">
        <v>0</v>
      </c>
      <c r="Q4603" s="2" t="s">
        <v>18477</v>
      </c>
      <c r="R4603" s="3" t="s">
        <v>23231</v>
      </c>
      <c r="S4603" s="2">
        <v>31</v>
      </c>
      <c r="T4603" s="2" t="s">
        <v>23647</v>
      </c>
      <c r="U4603" s="2" t="s">
        <v>23694</v>
      </c>
      <c r="V4603" s="2" t="s">
        <v>23764</v>
      </c>
      <c r="W4603" s="2">
        <v>1000000</v>
      </c>
      <c r="X4603" s="2">
        <v>2006</v>
      </c>
      <c r="Y4603" s="2">
        <v>163</v>
      </c>
      <c r="Z4603" s="2">
        <v>6.1</v>
      </c>
      <c r="AA4603" s="2">
        <v>1.85</v>
      </c>
      <c r="AB4603" s="2">
        <v>244</v>
      </c>
    </row>
    <row r="4604" spans="1:28" x14ac:dyDescent="0.3">
      <c r="A4604" s="2" t="s">
        <v>28</v>
      </c>
      <c r="B4604" s="2" t="s">
        <v>2134</v>
      </c>
      <c r="C4604" s="2">
        <v>36</v>
      </c>
      <c r="D4604" s="2">
        <v>97</v>
      </c>
      <c r="E4604" s="2">
        <v>4</v>
      </c>
      <c r="F4604" s="2">
        <v>150</v>
      </c>
      <c r="G4604" s="2" t="s">
        <v>4985</v>
      </c>
      <c r="H4604" s="2">
        <v>446</v>
      </c>
      <c r="I4604" s="2">
        <v>62480</v>
      </c>
      <c r="J4604" s="2" t="s">
        <v>23942</v>
      </c>
      <c r="K4604" s="2" t="s">
        <v>7045</v>
      </c>
      <c r="L4604" s="2" t="s">
        <v>11666</v>
      </c>
      <c r="M4604" s="2">
        <v>1048</v>
      </c>
      <c r="N4604" s="2">
        <v>928</v>
      </c>
      <c r="O4604" s="2" t="s">
        <v>13863</v>
      </c>
      <c r="P4604" s="2">
        <v>1</v>
      </c>
      <c r="Q4604" s="2" t="s">
        <v>18478</v>
      </c>
      <c r="R4604" s="3" t="s">
        <v>23232</v>
      </c>
      <c r="S4604" s="2">
        <v>7</v>
      </c>
      <c r="T4604" s="2" t="s">
        <v>23647</v>
      </c>
      <c r="U4604" s="2" t="s">
        <v>23694</v>
      </c>
      <c r="V4604" s="2" t="s">
        <v>23762</v>
      </c>
      <c r="W4604" s="2">
        <v>1000000</v>
      </c>
      <c r="X4604" s="2">
        <v>2015</v>
      </c>
      <c r="Y4604" s="2">
        <v>171</v>
      </c>
      <c r="Z4604" s="2">
        <v>5.5</v>
      </c>
      <c r="AA4604" s="2">
        <v>2.39</v>
      </c>
      <c r="AB4604" s="2">
        <v>793</v>
      </c>
    </row>
    <row r="4605" spans="1:28" x14ac:dyDescent="0.3">
      <c r="A4605" s="2" t="s">
        <v>28</v>
      </c>
      <c r="B4605" s="2" t="s">
        <v>2135</v>
      </c>
      <c r="C4605" s="2">
        <v>56</v>
      </c>
      <c r="D4605" s="2">
        <v>81</v>
      </c>
      <c r="E4605" s="2">
        <v>0</v>
      </c>
      <c r="F4605" s="2">
        <v>394</v>
      </c>
      <c r="G4605" s="2" t="s">
        <v>4986</v>
      </c>
      <c r="H4605" s="2">
        <v>975</v>
      </c>
      <c r="I4605" s="2">
        <v>6387</v>
      </c>
      <c r="J4605" s="2" t="s">
        <v>23983</v>
      </c>
      <c r="K4605" s="2" t="s">
        <v>2742</v>
      </c>
      <c r="L4605" s="2" t="s">
        <v>11667</v>
      </c>
      <c r="M4605" s="2">
        <v>4862</v>
      </c>
      <c r="N4605" s="2">
        <v>2694</v>
      </c>
      <c r="O4605" s="2" t="s">
        <v>13864</v>
      </c>
      <c r="P4605" s="2">
        <v>0</v>
      </c>
      <c r="Q4605" s="2" t="s">
        <v>18479</v>
      </c>
      <c r="R4605" s="3" t="s">
        <v>23233</v>
      </c>
      <c r="S4605" s="2">
        <v>37</v>
      </c>
      <c r="T4605" s="2" t="s">
        <v>23647</v>
      </c>
      <c r="U4605" s="2" t="s">
        <v>23694</v>
      </c>
      <c r="V4605" s="2" t="s">
        <v>23762</v>
      </c>
      <c r="W4605" s="2">
        <v>1000000</v>
      </c>
      <c r="X4605" s="2">
        <v>2006</v>
      </c>
      <c r="Y4605" s="2">
        <v>645</v>
      </c>
      <c r="Z4605" s="2">
        <v>6.9</v>
      </c>
      <c r="AA4605" s="2">
        <v>1.85</v>
      </c>
      <c r="AB4605" s="2">
        <v>0</v>
      </c>
    </row>
    <row r="4606" spans="1:28" x14ac:dyDescent="0.3">
      <c r="A4606" s="2" t="s">
        <v>28</v>
      </c>
      <c r="B4606" s="2" t="s">
        <v>1830</v>
      </c>
      <c r="C4606" s="2">
        <v>8</v>
      </c>
      <c r="D4606" s="2">
        <v>90</v>
      </c>
      <c r="E4606" s="2">
        <v>18</v>
      </c>
      <c r="F4606" s="2">
        <v>422</v>
      </c>
      <c r="G4606" s="2" t="s">
        <v>3099</v>
      </c>
      <c r="H4606" s="2">
        <v>491</v>
      </c>
      <c r="I4606" s="2">
        <v>5494</v>
      </c>
      <c r="J4606" s="2" t="s">
        <v>24006</v>
      </c>
      <c r="K4606" s="2" t="s">
        <v>7046</v>
      </c>
      <c r="L4606" s="2" t="s">
        <v>11668</v>
      </c>
      <c r="M4606" s="2">
        <v>377</v>
      </c>
      <c r="N4606" s="2">
        <v>2633</v>
      </c>
      <c r="O4606" s="2" t="s">
        <v>2793</v>
      </c>
      <c r="P4606" s="2">
        <v>3</v>
      </c>
      <c r="Q4606" s="2" t="s">
        <v>18480</v>
      </c>
      <c r="R4606" s="3" t="s">
        <v>23234</v>
      </c>
      <c r="S4606" s="2">
        <v>13</v>
      </c>
      <c r="T4606" s="2" t="s">
        <v>23647</v>
      </c>
      <c r="U4606" s="2" t="s">
        <v>23694</v>
      </c>
      <c r="V4606" s="2" t="s">
        <v>23762</v>
      </c>
      <c r="X4606" s="2">
        <v>1997</v>
      </c>
      <c r="Y4606" s="2">
        <v>490</v>
      </c>
      <c r="Z4606" s="2">
        <v>5.6</v>
      </c>
      <c r="AB4606" s="2">
        <v>17</v>
      </c>
    </row>
    <row r="4607" spans="1:28" x14ac:dyDescent="0.3">
      <c r="A4607" s="2" t="s">
        <v>28</v>
      </c>
      <c r="B4607" s="2" t="s">
        <v>2136</v>
      </c>
      <c r="C4607" s="2">
        <v>3</v>
      </c>
      <c r="D4607" s="2">
        <v>97</v>
      </c>
      <c r="E4607" s="2">
        <v>0</v>
      </c>
      <c r="F4607" s="2">
        <v>94</v>
      </c>
      <c r="G4607" s="2" t="s">
        <v>4987</v>
      </c>
      <c r="H4607" s="2">
        <v>639</v>
      </c>
      <c r="J4607" s="2" t="s">
        <v>25155</v>
      </c>
      <c r="K4607" s="2" t="s">
        <v>7047</v>
      </c>
      <c r="L4607" s="2" t="s">
        <v>11669</v>
      </c>
      <c r="M4607" s="2">
        <v>534</v>
      </c>
      <c r="N4607" s="2">
        <v>1188</v>
      </c>
      <c r="O4607" s="2" t="s">
        <v>13865</v>
      </c>
      <c r="P4607" s="2">
        <v>2</v>
      </c>
      <c r="Q4607" s="2" t="s">
        <v>18481</v>
      </c>
      <c r="R4607" s="3" t="s">
        <v>23235</v>
      </c>
      <c r="S4607" s="2">
        <v>9</v>
      </c>
      <c r="T4607" s="2" t="s">
        <v>23647</v>
      </c>
      <c r="U4607" s="2" t="s">
        <v>23694</v>
      </c>
      <c r="V4607" s="2" t="s">
        <v>23762</v>
      </c>
      <c r="W4607" s="2">
        <v>1000000</v>
      </c>
      <c r="X4607" s="2">
        <v>2005</v>
      </c>
      <c r="Y4607" s="2">
        <v>361</v>
      </c>
      <c r="Z4607" s="2">
        <v>1.9</v>
      </c>
      <c r="AA4607" s="2">
        <v>1.78</v>
      </c>
      <c r="AB4607" s="2">
        <v>128</v>
      </c>
    </row>
    <row r="4608" spans="1:28" x14ac:dyDescent="0.3">
      <c r="A4608" s="2" t="s">
        <v>28</v>
      </c>
      <c r="B4608" s="2" t="s">
        <v>910</v>
      </c>
      <c r="C4608" s="2">
        <v>8</v>
      </c>
      <c r="D4608" s="2">
        <v>88</v>
      </c>
      <c r="E4608" s="2">
        <v>53</v>
      </c>
      <c r="F4608" s="2">
        <v>176</v>
      </c>
      <c r="G4608" s="2" t="s">
        <v>4988</v>
      </c>
      <c r="H4608" s="2">
        <v>563</v>
      </c>
      <c r="I4608" s="2">
        <v>721</v>
      </c>
      <c r="J4608" s="2" t="s">
        <v>23836</v>
      </c>
      <c r="K4608" s="2" t="s">
        <v>3210</v>
      </c>
      <c r="L4608" s="2" t="s">
        <v>11670</v>
      </c>
      <c r="M4608" s="2">
        <v>783</v>
      </c>
      <c r="N4608" s="2">
        <v>1284</v>
      </c>
      <c r="O4608" s="2" t="s">
        <v>13866</v>
      </c>
      <c r="P4608" s="2">
        <v>2</v>
      </c>
      <c r="Q4608" s="2" t="s">
        <v>18482</v>
      </c>
      <c r="R4608" s="3" t="s">
        <v>23236</v>
      </c>
      <c r="S4608" s="2">
        <v>12</v>
      </c>
      <c r="T4608" s="2" t="s">
        <v>23647</v>
      </c>
      <c r="U4608" s="2" t="s">
        <v>23701</v>
      </c>
      <c r="V4608" s="2" t="s">
        <v>23762</v>
      </c>
      <c r="W4608" s="2">
        <v>1000000</v>
      </c>
      <c r="X4608" s="2">
        <v>2006</v>
      </c>
      <c r="Y4608" s="2">
        <v>288</v>
      </c>
      <c r="Z4608" s="2">
        <v>4.0999999999999996</v>
      </c>
      <c r="AA4608" s="2">
        <v>1.85</v>
      </c>
      <c r="AB4608" s="2">
        <v>42</v>
      </c>
    </row>
    <row r="4609" spans="1:28" x14ac:dyDescent="0.3">
      <c r="A4609" s="2" t="s">
        <v>28</v>
      </c>
      <c r="B4609" s="2" t="s">
        <v>2137</v>
      </c>
      <c r="C4609" s="2">
        <v>9</v>
      </c>
      <c r="D4609" s="2">
        <v>96</v>
      </c>
      <c r="E4609" s="2">
        <v>436</v>
      </c>
      <c r="F4609" s="2">
        <v>4</v>
      </c>
      <c r="G4609" s="2" t="s">
        <v>2137</v>
      </c>
      <c r="H4609" s="2">
        <v>474</v>
      </c>
      <c r="I4609" s="2">
        <v>703</v>
      </c>
      <c r="J4609" s="2" t="s">
        <v>24006</v>
      </c>
      <c r="K4609" s="2" t="s">
        <v>3762</v>
      </c>
      <c r="L4609" s="2" t="s">
        <v>11671</v>
      </c>
      <c r="M4609" s="2">
        <v>480</v>
      </c>
      <c r="N4609" s="2">
        <v>920</v>
      </c>
      <c r="O4609" s="2" t="s">
        <v>13867</v>
      </c>
      <c r="P4609" s="2">
        <v>3</v>
      </c>
      <c r="Q4609" s="2" t="s">
        <v>18483</v>
      </c>
      <c r="R4609" s="3" t="s">
        <v>23237</v>
      </c>
      <c r="S4609" s="2">
        <v>21</v>
      </c>
      <c r="T4609" s="2" t="s">
        <v>23647</v>
      </c>
      <c r="U4609" s="2" t="s">
        <v>23694</v>
      </c>
      <c r="V4609" s="2" t="s">
        <v>23762</v>
      </c>
      <c r="W4609" s="2">
        <v>1500000</v>
      </c>
      <c r="X4609" s="2">
        <v>2001</v>
      </c>
      <c r="Y4609" s="2">
        <v>436</v>
      </c>
      <c r="Z4609" s="2">
        <v>5.4</v>
      </c>
      <c r="AA4609" s="2">
        <v>1.85</v>
      </c>
      <c r="AB4609" s="2">
        <v>47</v>
      </c>
    </row>
    <row r="4610" spans="1:28" x14ac:dyDescent="0.3">
      <c r="A4610" s="2" t="s">
        <v>28</v>
      </c>
      <c r="B4610" s="2" t="s">
        <v>2138</v>
      </c>
      <c r="C4610" s="2">
        <v>87</v>
      </c>
      <c r="D4610" s="2">
        <v>105</v>
      </c>
      <c r="E4610" s="2">
        <v>50</v>
      </c>
      <c r="F4610" s="2">
        <v>8</v>
      </c>
      <c r="G4610" s="2" t="s">
        <v>4989</v>
      </c>
      <c r="H4610" s="2">
        <v>327</v>
      </c>
      <c r="J4610" s="2" t="s">
        <v>24215</v>
      </c>
      <c r="K4610" s="2" t="s">
        <v>7048</v>
      </c>
      <c r="L4610" s="2" t="s">
        <v>11672</v>
      </c>
      <c r="M4610" s="2">
        <v>3499</v>
      </c>
      <c r="N4610" s="2">
        <v>351</v>
      </c>
      <c r="O4610" s="2" t="s">
        <v>13868</v>
      </c>
      <c r="P4610" s="2">
        <v>0</v>
      </c>
      <c r="Q4610" s="2" t="s">
        <v>18484</v>
      </c>
      <c r="R4610" s="3" t="s">
        <v>23238</v>
      </c>
      <c r="S4610" s="2">
        <v>15</v>
      </c>
      <c r="T4610" s="2" t="s">
        <v>23652</v>
      </c>
      <c r="U4610" s="2" t="s">
        <v>23705</v>
      </c>
      <c r="V4610" s="2" t="s">
        <v>23764</v>
      </c>
      <c r="W4610" s="2">
        <v>1000000</v>
      </c>
      <c r="X4610" s="2">
        <v>2013</v>
      </c>
      <c r="Y4610" s="2">
        <v>9</v>
      </c>
      <c r="Z4610" s="2">
        <v>6.8</v>
      </c>
      <c r="AA4610" s="2">
        <v>1.85</v>
      </c>
      <c r="AB4610" s="2">
        <v>0</v>
      </c>
    </row>
    <row r="4611" spans="1:28" x14ac:dyDescent="0.3">
      <c r="A4611" s="2" t="s">
        <v>28</v>
      </c>
      <c r="B4611" s="2" t="s">
        <v>2139</v>
      </c>
      <c r="C4611" s="2">
        <v>6</v>
      </c>
      <c r="E4611" s="2">
        <v>3</v>
      </c>
      <c r="F4611" s="2">
        <v>4</v>
      </c>
      <c r="G4611" s="2" t="s">
        <v>4990</v>
      </c>
      <c r="H4611" s="2">
        <v>7</v>
      </c>
      <c r="J4611" s="2" t="s">
        <v>24062</v>
      </c>
      <c r="K4611" s="2" t="s">
        <v>7049</v>
      </c>
      <c r="L4611" s="2" t="s">
        <v>11673</v>
      </c>
      <c r="M4611" s="2">
        <v>876</v>
      </c>
      <c r="N4611" s="2">
        <v>19</v>
      </c>
      <c r="O4611" s="2" t="s">
        <v>13869</v>
      </c>
      <c r="P4611" s="2">
        <v>9</v>
      </c>
      <c r="Q4611" s="2" t="s">
        <v>18485</v>
      </c>
      <c r="R4611" s="3" t="s">
        <v>23239</v>
      </c>
      <c r="S4611" s="2">
        <v>15</v>
      </c>
      <c r="T4611" s="2" t="s">
        <v>23688</v>
      </c>
      <c r="U4611" s="2" t="s">
        <v>23751</v>
      </c>
      <c r="W4611" s="2">
        <v>1000000</v>
      </c>
      <c r="X4611" s="2">
        <v>2015</v>
      </c>
      <c r="Y4611" s="2">
        <v>5</v>
      </c>
      <c r="Z4611" s="2">
        <v>7</v>
      </c>
      <c r="AB4611" s="2">
        <v>259</v>
      </c>
    </row>
    <row r="4612" spans="1:28" x14ac:dyDescent="0.3">
      <c r="A4612" s="2" t="s">
        <v>28</v>
      </c>
      <c r="B4612" s="2" t="s">
        <v>2140</v>
      </c>
      <c r="C4612" s="2">
        <v>14</v>
      </c>
      <c r="D4612" s="2">
        <v>76</v>
      </c>
      <c r="E4612" s="2">
        <v>57</v>
      </c>
      <c r="F4612" s="2">
        <v>228</v>
      </c>
      <c r="G4612" s="2" t="s">
        <v>24981</v>
      </c>
      <c r="H4612" s="2">
        <v>442</v>
      </c>
      <c r="J4612" s="2" t="s">
        <v>23794</v>
      </c>
      <c r="K4612" s="2" t="s">
        <v>7050</v>
      </c>
      <c r="L4612" s="2" t="s">
        <v>11674</v>
      </c>
      <c r="M4612" s="2">
        <v>9190</v>
      </c>
      <c r="N4612" s="2">
        <v>1635</v>
      </c>
      <c r="O4612" s="2" t="s">
        <v>13870</v>
      </c>
      <c r="P4612" s="2">
        <v>0</v>
      </c>
      <c r="Q4612" s="2" t="s">
        <v>18486</v>
      </c>
      <c r="R4612" s="3" t="s">
        <v>23240</v>
      </c>
      <c r="S4612" s="2">
        <v>75</v>
      </c>
      <c r="T4612" s="2" t="s">
        <v>23647</v>
      </c>
      <c r="U4612" s="2" t="s">
        <v>23694</v>
      </c>
      <c r="V4612" s="2" t="s">
        <v>23764</v>
      </c>
      <c r="W4612" s="2">
        <v>1000000</v>
      </c>
      <c r="X4612" s="2">
        <v>2006</v>
      </c>
      <c r="Y4612" s="2">
        <v>403</v>
      </c>
      <c r="Z4612" s="2">
        <v>6.7</v>
      </c>
      <c r="AA4612" s="2">
        <v>1.85</v>
      </c>
      <c r="AB4612" s="2">
        <v>501</v>
      </c>
    </row>
    <row r="4613" spans="1:28" x14ac:dyDescent="0.3">
      <c r="A4613" s="2" t="s">
        <v>28</v>
      </c>
      <c r="B4613" s="2" t="s">
        <v>2141</v>
      </c>
      <c r="C4613" s="2">
        <v>20</v>
      </c>
      <c r="D4613" s="2">
        <v>96</v>
      </c>
      <c r="E4613" s="2">
        <v>0</v>
      </c>
      <c r="F4613" s="2">
        <v>396</v>
      </c>
      <c r="G4613" s="2" t="s">
        <v>2218</v>
      </c>
      <c r="H4613" s="2">
        <v>782</v>
      </c>
      <c r="J4613" s="2" t="s">
        <v>24006</v>
      </c>
      <c r="K4613" s="2" t="s">
        <v>3563</v>
      </c>
      <c r="L4613" s="2" t="s">
        <v>11675</v>
      </c>
      <c r="M4613" s="2">
        <v>1359</v>
      </c>
      <c r="N4613" s="2">
        <v>2607</v>
      </c>
      <c r="O4613" s="2" t="s">
        <v>3895</v>
      </c>
      <c r="P4613" s="2">
        <v>1</v>
      </c>
      <c r="Q4613" s="2" t="s">
        <v>18487</v>
      </c>
      <c r="R4613" s="3" t="s">
        <v>23241</v>
      </c>
      <c r="S4613" s="2">
        <v>8</v>
      </c>
      <c r="T4613" s="2" t="s">
        <v>23647</v>
      </c>
      <c r="U4613" s="2" t="s">
        <v>23694</v>
      </c>
      <c r="W4613" s="2">
        <v>1000000</v>
      </c>
      <c r="X4613" s="2">
        <v>2014</v>
      </c>
      <c r="Y4613" s="2">
        <v>490</v>
      </c>
      <c r="Z4613" s="2">
        <v>5.8</v>
      </c>
      <c r="AA4613" s="2">
        <v>1.78</v>
      </c>
      <c r="AB4613" s="2">
        <v>903</v>
      </c>
    </row>
    <row r="4614" spans="1:28" x14ac:dyDescent="0.3">
      <c r="A4614" s="2" t="s">
        <v>28</v>
      </c>
      <c r="B4614" s="2" t="s">
        <v>2142</v>
      </c>
      <c r="C4614" s="2">
        <v>23</v>
      </c>
      <c r="D4614" s="2">
        <v>99</v>
      </c>
      <c r="E4614" s="2">
        <v>0</v>
      </c>
      <c r="F4614" s="2">
        <v>131</v>
      </c>
      <c r="G4614" s="2" t="s">
        <v>4991</v>
      </c>
      <c r="H4614" s="2">
        <v>363</v>
      </c>
      <c r="J4614" s="2" t="s">
        <v>23969</v>
      </c>
      <c r="K4614" s="2" t="s">
        <v>7051</v>
      </c>
      <c r="L4614" s="2" t="s">
        <v>11676</v>
      </c>
      <c r="M4614" s="2">
        <v>1420</v>
      </c>
      <c r="N4614" s="2">
        <v>997</v>
      </c>
      <c r="O4614" s="2" t="s">
        <v>13871</v>
      </c>
      <c r="P4614" s="2">
        <v>2</v>
      </c>
      <c r="Q4614" s="2" t="s">
        <v>18488</v>
      </c>
      <c r="R4614" s="3" t="s">
        <v>23242</v>
      </c>
      <c r="S4614" s="2">
        <v>26</v>
      </c>
      <c r="T4614" s="2" t="s">
        <v>23647</v>
      </c>
      <c r="U4614" s="2" t="s">
        <v>23694</v>
      </c>
      <c r="V4614" s="2" t="s">
        <v>23762</v>
      </c>
      <c r="W4614" s="2">
        <v>1000000</v>
      </c>
      <c r="X4614" s="2">
        <v>2006</v>
      </c>
      <c r="Y4614" s="2">
        <v>275</v>
      </c>
      <c r="Z4614" s="2">
        <v>6.2</v>
      </c>
      <c r="AB4614" s="2">
        <v>138</v>
      </c>
    </row>
    <row r="4615" spans="1:28" x14ac:dyDescent="0.3">
      <c r="A4615" s="2" t="s">
        <v>28</v>
      </c>
      <c r="B4615" s="2" t="s">
        <v>2143</v>
      </c>
      <c r="C4615" s="2">
        <v>6</v>
      </c>
      <c r="D4615" s="2">
        <v>90</v>
      </c>
      <c r="E4615" s="2">
        <v>15</v>
      </c>
      <c r="F4615" s="2">
        <v>106</v>
      </c>
      <c r="G4615" s="2" t="s">
        <v>4992</v>
      </c>
      <c r="H4615" s="2">
        <v>984</v>
      </c>
      <c r="J4615" s="2" t="s">
        <v>5447</v>
      </c>
      <c r="K4615" s="2" t="s">
        <v>4475</v>
      </c>
      <c r="L4615" s="2" t="s">
        <v>11677</v>
      </c>
      <c r="M4615" s="2">
        <v>1612</v>
      </c>
      <c r="N4615" s="2">
        <v>1752</v>
      </c>
      <c r="O4615" s="2" t="s">
        <v>13872</v>
      </c>
      <c r="P4615" s="2">
        <v>4</v>
      </c>
      <c r="Q4615" s="2" t="s">
        <v>18489</v>
      </c>
      <c r="R4615" s="3" t="s">
        <v>23243</v>
      </c>
      <c r="S4615" s="2">
        <v>28</v>
      </c>
      <c r="T4615" s="2" t="s">
        <v>23647</v>
      </c>
      <c r="U4615" s="2" t="s">
        <v>23694</v>
      </c>
      <c r="V4615" s="2" t="s">
        <v>23762</v>
      </c>
      <c r="W4615" s="2">
        <v>1000000</v>
      </c>
      <c r="X4615" s="2">
        <v>2009</v>
      </c>
      <c r="Y4615" s="2">
        <v>157</v>
      </c>
      <c r="Z4615" s="2">
        <v>2.8</v>
      </c>
      <c r="AA4615" s="2">
        <v>16</v>
      </c>
      <c r="AB4615" s="2">
        <v>297</v>
      </c>
    </row>
    <row r="4616" spans="1:28" x14ac:dyDescent="0.3">
      <c r="A4616" s="2" t="s">
        <v>29</v>
      </c>
      <c r="B4616" s="2" t="s">
        <v>1521</v>
      </c>
      <c r="C4616" s="2">
        <v>12</v>
      </c>
      <c r="D4616" s="2">
        <v>94</v>
      </c>
      <c r="E4616" s="2">
        <v>82</v>
      </c>
      <c r="F4616" s="2">
        <v>47</v>
      </c>
      <c r="G4616" s="2" t="s">
        <v>4993</v>
      </c>
      <c r="H4616" s="2">
        <v>694</v>
      </c>
      <c r="J4616" s="2" t="s">
        <v>5558</v>
      </c>
      <c r="K4616" s="2" t="s">
        <v>6379</v>
      </c>
      <c r="L4616" s="2" t="s">
        <v>11678</v>
      </c>
      <c r="M4616" s="2">
        <v>340</v>
      </c>
      <c r="N4616" s="2">
        <v>964</v>
      </c>
      <c r="O4616" s="2" t="s">
        <v>13873</v>
      </c>
      <c r="P4616" s="2">
        <v>1</v>
      </c>
      <c r="Q4616" s="2" t="s">
        <v>18490</v>
      </c>
      <c r="R4616" s="3" t="s">
        <v>23244</v>
      </c>
      <c r="S4616" s="2">
        <v>7</v>
      </c>
      <c r="T4616" s="2" t="s">
        <v>23647</v>
      </c>
      <c r="U4616" s="2" t="s">
        <v>23695</v>
      </c>
      <c r="X4616" s="2">
        <v>1965</v>
      </c>
      <c r="Y4616" s="2">
        <v>196</v>
      </c>
      <c r="Z4616" s="2">
        <v>7.3</v>
      </c>
      <c r="AA4616" s="2">
        <v>1.37</v>
      </c>
      <c r="AB4616" s="2">
        <v>32</v>
      </c>
    </row>
    <row r="4617" spans="1:28" x14ac:dyDescent="0.3">
      <c r="A4617" s="2" t="s">
        <v>28</v>
      </c>
      <c r="B4617" s="2" t="s">
        <v>2144</v>
      </c>
      <c r="C4617" s="2">
        <v>2</v>
      </c>
      <c r="D4617" s="2">
        <v>87</v>
      </c>
      <c r="E4617" s="2">
        <v>3</v>
      </c>
      <c r="F4617" s="2">
        <v>149</v>
      </c>
      <c r="G4617" s="2" t="s">
        <v>2075</v>
      </c>
      <c r="H4617" s="2">
        <v>767</v>
      </c>
      <c r="J4617" s="2" t="s">
        <v>5558</v>
      </c>
      <c r="K4617" s="2" t="s">
        <v>3472</v>
      </c>
      <c r="L4617" s="2" t="s">
        <v>11679</v>
      </c>
      <c r="M4617" s="2">
        <v>275</v>
      </c>
      <c r="N4617" s="2">
        <v>1593</v>
      </c>
      <c r="O4617" s="2" t="s">
        <v>13874</v>
      </c>
      <c r="P4617" s="2">
        <v>2</v>
      </c>
      <c r="R4617" s="3" t="s">
        <v>23245</v>
      </c>
      <c r="S4617" s="2">
        <v>22</v>
      </c>
      <c r="T4617" s="2" t="s">
        <v>23647</v>
      </c>
      <c r="U4617" s="2" t="s">
        <v>23694</v>
      </c>
      <c r="V4617" s="2" t="s">
        <v>23760</v>
      </c>
      <c r="W4617" s="2">
        <v>1000000</v>
      </c>
      <c r="X4617" s="2">
        <v>2004</v>
      </c>
      <c r="Y4617" s="2">
        <v>282</v>
      </c>
      <c r="Z4617" s="2">
        <v>5.8</v>
      </c>
      <c r="AB4617" s="2">
        <v>141</v>
      </c>
    </row>
    <row r="4618" spans="1:28" x14ac:dyDescent="0.3">
      <c r="A4618" s="2" t="s">
        <v>28</v>
      </c>
      <c r="B4618" s="2" t="s">
        <v>2145</v>
      </c>
      <c r="C4618" s="2">
        <v>12</v>
      </c>
      <c r="D4618" s="2">
        <v>93</v>
      </c>
      <c r="E4618" s="2">
        <v>923</v>
      </c>
      <c r="F4618" s="2">
        <v>904</v>
      </c>
      <c r="G4618" s="2" t="s">
        <v>2535</v>
      </c>
      <c r="H4618" s="2">
        <v>34000</v>
      </c>
      <c r="J4618" s="2" t="s">
        <v>5558</v>
      </c>
      <c r="K4618" s="2" t="s">
        <v>6203</v>
      </c>
      <c r="L4618" s="2" t="s">
        <v>11680</v>
      </c>
      <c r="M4618" s="2">
        <v>3943</v>
      </c>
      <c r="N4618" s="2">
        <v>52113</v>
      </c>
      <c r="O4618" s="2" t="s">
        <v>2910</v>
      </c>
      <c r="P4618" s="2">
        <v>3</v>
      </c>
      <c r="Q4618" s="2" t="s">
        <v>18491</v>
      </c>
      <c r="R4618" s="3" t="s">
        <v>23246</v>
      </c>
      <c r="S4618" s="2">
        <v>24</v>
      </c>
      <c r="T4618" s="2" t="s">
        <v>23647</v>
      </c>
      <c r="U4618" s="2" t="s">
        <v>23694</v>
      </c>
      <c r="V4618" s="2" t="s">
        <v>23762</v>
      </c>
      <c r="X4618" s="2">
        <v>2008</v>
      </c>
      <c r="Y4618" s="2">
        <v>17000</v>
      </c>
      <c r="Z4618" s="2">
        <v>6.5</v>
      </c>
      <c r="AA4618" s="2">
        <v>1.85</v>
      </c>
      <c r="AB4618" s="2">
        <v>599</v>
      </c>
    </row>
    <row r="4619" spans="1:28" x14ac:dyDescent="0.3">
      <c r="A4619" s="2" t="s">
        <v>28</v>
      </c>
      <c r="B4619" s="2" t="s">
        <v>2146</v>
      </c>
      <c r="D4619" s="2">
        <v>90</v>
      </c>
      <c r="E4619" s="2">
        <v>0</v>
      </c>
      <c r="F4619" s="2">
        <v>171</v>
      </c>
      <c r="G4619" s="2" t="s">
        <v>4349</v>
      </c>
      <c r="H4619" s="2">
        <v>1000</v>
      </c>
      <c r="J4619" s="2" t="s">
        <v>5558</v>
      </c>
      <c r="K4619" s="2" t="s">
        <v>3022</v>
      </c>
      <c r="L4619" s="2" t="s">
        <v>11681</v>
      </c>
      <c r="M4619" s="2">
        <v>33</v>
      </c>
      <c r="N4619" s="2">
        <v>1996</v>
      </c>
      <c r="O4619" s="2" t="s">
        <v>13875</v>
      </c>
      <c r="P4619" s="2">
        <v>5</v>
      </c>
      <c r="R4619" s="3" t="s">
        <v>23247</v>
      </c>
      <c r="T4619" s="2" t="s">
        <v>23647</v>
      </c>
      <c r="U4619" s="2" t="s">
        <v>23694</v>
      </c>
      <c r="V4619" s="2" t="s">
        <v>23762</v>
      </c>
      <c r="W4619" s="2">
        <v>1000000</v>
      </c>
      <c r="X4619" s="2">
        <v>2008</v>
      </c>
      <c r="Y4619" s="2">
        <v>618</v>
      </c>
      <c r="Z4619" s="2">
        <v>6.1</v>
      </c>
      <c r="AB4619" s="2">
        <v>3</v>
      </c>
    </row>
    <row r="4620" spans="1:28" x14ac:dyDescent="0.3">
      <c r="A4620" s="2" t="s">
        <v>28</v>
      </c>
      <c r="B4620" s="2" t="s">
        <v>2147</v>
      </c>
      <c r="C4620" s="2">
        <v>64</v>
      </c>
      <c r="D4620" s="2">
        <v>89</v>
      </c>
      <c r="E4620" s="2">
        <v>23</v>
      </c>
      <c r="F4620" s="2">
        <v>23</v>
      </c>
      <c r="G4620" s="2" t="s">
        <v>4994</v>
      </c>
      <c r="H4620" s="2">
        <v>199</v>
      </c>
      <c r="J4620" s="2" t="s">
        <v>24686</v>
      </c>
      <c r="K4620" s="2" t="s">
        <v>7052</v>
      </c>
      <c r="L4620" s="2" t="s">
        <v>11682</v>
      </c>
      <c r="M4620" s="2">
        <v>3650</v>
      </c>
      <c r="N4620" s="2">
        <v>292</v>
      </c>
      <c r="O4620" s="2" t="s">
        <v>2147</v>
      </c>
      <c r="P4620" s="2">
        <v>0</v>
      </c>
      <c r="Q4620" s="2" t="s">
        <v>18492</v>
      </c>
      <c r="R4620" s="3" t="s">
        <v>23248</v>
      </c>
      <c r="S4620" s="2">
        <v>39</v>
      </c>
      <c r="T4620" s="2" t="s">
        <v>23647</v>
      </c>
      <c r="U4620" s="2" t="s">
        <v>23694</v>
      </c>
      <c r="V4620" s="2" t="s">
        <v>23762</v>
      </c>
      <c r="W4620" s="2">
        <v>500000</v>
      </c>
      <c r="X4620" s="2">
        <v>2009</v>
      </c>
      <c r="Y4620" s="2">
        <v>37</v>
      </c>
      <c r="Z4620" s="2">
        <v>5.0999999999999996</v>
      </c>
      <c r="AA4620" s="2">
        <v>1.85</v>
      </c>
      <c r="AB4620" s="2">
        <v>0</v>
      </c>
    </row>
    <row r="4621" spans="1:28" x14ac:dyDescent="0.3">
      <c r="A4621" s="2" t="s">
        <v>28</v>
      </c>
      <c r="B4621" s="2" t="s">
        <v>25156</v>
      </c>
      <c r="C4621" s="2">
        <v>7</v>
      </c>
      <c r="D4621" s="2">
        <v>83</v>
      </c>
      <c r="E4621" s="2">
        <v>142</v>
      </c>
      <c r="F4621" s="2">
        <v>317</v>
      </c>
      <c r="G4621" s="2" t="s">
        <v>4241</v>
      </c>
      <c r="H4621" s="2">
        <v>458</v>
      </c>
      <c r="J4621" s="2" t="s">
        <v>5714</v>
      </c>
      <c r="K4621" s="2" t="s">
        <v>7053</v>
      </c>
      <c r="L4621" s="2" t="s">
        <v>11683</v>
      </c>
      <c r="M4621" s="2">
        <v>634</v>
      </c>
      <c r="N4621" s="2">
        <v>1549</v>
      </c>
      <c r="O4621" s="2" t="s">
        <v>5099</v>
      </c>
      <c r="P4621" s="2">
        <v>1</v>
      </c>
      <c r="Q4621" s="2" t="s">
        <v>18493</v>
      </c>
      <c r="R4621" s="3" t="s">
        <v>23249</v>
      </c>
      <c r="S4621" s="2">
        <v>14</v>
      </c>
      <c r="T4621" s="2" t="s">
        <v>23647</v>
      </c>
      <c r="U4621" s="2" t="s">
        <v>23694</v>
      </c>
      <c r="V4621" s="2" t="s">
        <v>23759</v>
      </c>
      <c r="W4621" s="2">
        <v>1000000</v>
      </c>
      <c r="X4621" s="2">
        <v>2012</v>
      </c>
      <c r="Y4621" s="2">
        <v>383</v>
      </c>
      <c r="Z4621" s="2">
        <v>2.2000000000000002</v>
      </c>
      <c r="AA4621" s="2">
        <v>1.78</v>
      </c>
      <c r="AB4621" s="2">
        <v>150</v>
      </c>
    </row>
    <row r="4622" spans="1:28" x14ac:dyDescent="0.3">
      <c r="A4622" s="2" t="s">
        <v>28</v>
      </c>
      <c r="B4622" s="2" t="s">
        <v>2149</v>
      </c>
      <c r="C4622" s="2">
        <v>9</v>
      </c>
      <c r="D4622" s="2">
        <v>96</v>
      </c>
      <c r="E4622" s="2">
        <v>0</v>
      </c>
      <c r="F4622" s="2">
        <v>0</v>
      </c>
      <c r="G4622" s="2" t="s">
        <v>4995</v>
      </c>
      <c r="H4622" s="2">
        <v>90</v>
      </c>
      <c r="J4622" s="2" t="s">
        <v>23794</v>
      </c>
      <c r="K4622" s="2" t="s">
        <v>7054</v>
      </c>
      <c r="L4622" s="2" t="s">
        <v>11684</v>
      </c>
      <c r="M4622" s="2">
        <v>955</v>
      </c>
      <c r="N4622" s="2">
        <v>90</v>
      </c>
      <c r="O4622" s="2" t="s">
        <v>13876</v>
      </c>
      <c r="P4622" s="2">
        <v>0</v>
      </c>
      <c r="Q4622" s="2" t="s">
        <v>18494</v>
      </c>
      <c r="R4622" s="3" t="s">
        <v>23250</v>
      </c>
      <c r="S4622" s="2">
        <v>7</v>
      </c>
      <c r="T4622" s="2" t="s">
        <v>23652</v>
      </c>
      <c r="U4622" s="2" t="s">
        <v>23706</v>
      </c>
      <c r="V4622" s="2" t="s">
        <v>23765</v>
      </c>
      <c r="X4622" s="2">
        <v>2014</v>
      </c>
      <c r="Y4622" s="2">
        <v>0</v>
      </c>
      <c r="Z4622" s="2">
        <v>7.2</v>
      </c>
      <c r="AA4622" s="2">
        <v>2.35</v>
      </c>
      <c r="AB4622" s="2">
        <v>68</v>
      </c>
    </row>
    <row r="4623" spans="1:28" x14ac:dyDescent="0.3">
      <c r="A4623" s="2" t="s">
        <v>28</v>
      </c>
      <c r="B4623" s="2" t="s">
        <v>2150</v>
      </c>
      <c r="C4623" s="2">
        <v>21</v>
      </c>
      <c r="D4623" s="2">
        <v>90</v>
      </c>
      <c r="E4623" s="2">
        <v>0</v>
      </c>
      <c r="F4623" s="2">
        <v>360</v>
      </c>
      <c r="G4623" s="2" t="s">
        <v>4996</v>
      </c>
      <c r="H4623" s="2">
        <v>898</v>
      </c>
      <c r="J4623" s="2" t="s">
        <v>23894</v>
      </c>
      <c r="K4623" s="2" t="s">
        <v>3294</v>
      </c>
      <c r="L4623" s="2" t="s">
        <v>11685</v>
      </c>
      <c r="M4623" s="2">
        <v>982</v>
      </c>
      <c r="N4623" s="2">
        <v>2116</v>
      </c>
      <c r="O4623" s="2" t="s">
        <v>2614</v>
      </c>
      <c r="P4623" s="2">
        <v>1</v>
      </c>
      <c r="Q4623" s="2" t="s">
        <v>18495</v>
      </c>
      <c r="R4623" s="3" t="s">
        <v>23251</v>
      </c>
      <c r="S4623" s="2">
        <v>12</v>
      </c>
      <c r="T4623" s="2" t="s">
        <v>23647</v>
      </c>
      <c r="U4623" s="2" t="s">
        <v>23694</v>
      </c>
      <c r="W4623" s="2">
        <v>1000000</v>
      </c>
      <c r="X4623" s="2">
        <v>2011</v>
      </c>
      <c r="Y4623" s="2">
        <v>395</v>
      </c>
      <c r="Z4623" s="2">
        <v>5.7</v>
      </c>
      <c r="AA4623" s="2">
        <v>1.66</v>
      </c>
      <c r="AB4623" s="2">
        <v>370</v>
      </c>
    </row>
    <row r="4624" spans="1:28" x14ac:dyDescent="0.3">
      <c r="A4624" s="2" t="s">
        <v>28</v>
      </c>
      <c r="B4624" s="2" t="s">
        <v>2151</v>
      </c>
      <c r="D4624" s="2">
        <v>138</v>
      </c>
      <c r="E4624" s="2">
        <v>105</v>
      </c>
      <c r="F4624" s="2">
        <v>110</v>
      </c>
      <c r="G4624" s="2" t="s">
        <v>4997</v>
      </c>
      <c r="H4624" s="2">
        <v>592</v>
      </c>
      <c r="J4624" s="2" t="s">
        <v>24325</v>
      </c>
      <c r="K4624" s="2" t="s">
        <v>5044</v>
      </c>
      <c r="L4624" s="2" t="s">
        <v>11686</v>
      </c>
      <c r="M4624" s="2">
        <v>293</v>
      </c>
      <c r="N4624" s="2">
        <v>1350</v>
      </c>
      <c r="O4624" s="2" t="s">
        <v>13877</v>
      </c>
      <c r="P4624" s="2">
        <v>6</v>
      </c>
      <c r="R4624" s="3" t="s">
        <v>23252</v>
      </c>
      <c r="S4624" s="2">
        <v>1</v>
      </c>
      <c r="T4624" s="2" t="s">
        <v>23647</v>
      </c>
      <c r="U4624" s="2" t="s">
        <v>23694</v>
      </c>
      <c r="V4624" s="2" t="s">
        <v>23759</v>
      </c>
      <c r="W4624" s="2">
        <v>1000000</v>
      </c>
      <c r="X4624" s="2">
        <v>2009</v>
      </c>
      <c r="Y4624" s="2">
        <v>207</v>
      </c>
      <c r="Z4624" s="2">
        <v>3.4</v>
      </c>
      <c r="AB4624" s="2">
        <v>41</v>
      </c>
    </row>
    <row r="4625" spans="1:28" x14ac:dyDescent="0.3">
      <c r="A4625" s="2" t="s">
        <v>28</v>
      </c>
      <c r="B4625" s="2" t="s">
        <v>25156</v>
      </c>
      <c r="C4625" s="2">
        <v>1</v>
      </c>
      <c r="D4625" s="2">
        <v>84</v>
      </c>
      <c r="E4625" s="2">
        <v>142</v>
      </c>
      <c r="F4625" s="2">
        <v>402</v>
      </c>
      <c r="G4625" s="2" t="s">
        <v>3020</v>
      </c>
      <c r="H4625" s="2">
        <v>10000</v>
      </c>
      <c r="J4625" s="2" t="s">
        <v>5996</v>
      </c>
      <c r="K4625" s="2" t="s">
        <v>6486</v>
      </c>
      <c r="L4625" s="2" t="s">
        <v>11687</v>
      </c>
      <c r="M4625" s="2">
        <v>93</v>
      </c>
      <c r="N4625" s="2">
        <v>11466</v>
      </c>
      <c r="O4625" s="2" t="s">
        <v>5101</v>
      </c>
      <c r="P4625" s="2">
        <v>3</v>
      </c>
      <c r="Q4625" s="2" t="s">
        <v>18496</v>
      </c>
      <c r="R4625" s="3" t="s">
        <v>23253</v>
      </c>
      <c r="S4625" s="2">
        <v>6</v>
      </c>
      <c r="T4625" s="2" t="s">
        <v>23647</v>
      </c>
      <c r="U4625" s="2" t="s">
        <v>23694</v>
      </c>
      <c r="V4625" s="2" t="s">
        <v>23759</v>
      </c>
      <c r="W4625" s="2">
        <v>1000000</v>
      </c>
      <c r="X4625" s="2">
        <v>2014</v>
      </c>
      <c r="Y4625" s="2">
        <v>854</v>
      </c>
      <c r="Z4625" s="2">
        <v>3.8</v>
      </c>
      <c r="AA4625" s="2">
        <v>1.78</v>
      </c>
      <c r="AB4625" s="2">
        <v>54</v>
      </c>
    </row>
    <row r="4626" spans="1:28" x14ac:dyDescent="0.3">
      <c r="A4626" s="2" t="s">
        <v>28</v>
      </c>
      <c r="B4626" s="2" t="s">
        <v>2152</v>
      </c>
      <c r="C4626" s="2">
        <v>95</v>
      </c>
      <c r="D4626" s="2">
        <v>83</v>
      </c>
      <c r="E4626" s="2">
        <v>224</v>
      </c>
      <c r="F4626" s="2">
        <v>37</v>
      </c>
      <c r="G4626" s="2" t="s">
        <v>4998</v>
      </c>
      <c r="H4626" s="2">
        <v>224</v>
      </c>
      <c r="J4626" s="2" t="s">
        <v>24267</v>
      </c>
      <c r="K4626" s="2" t="s">
        <v>2152</v>
      </c>
      <c r="L4626" s="2" t="s">
        <v>11688</v>
      </c>
      <c r="M4626" s="2">
        <v>6531</v>
      </c>
      <c r="N4626" s="2">
        <v>344</v>
      </c>
      <c r="O4626" s="2" t="s">
        <v>13878</v>
      </c>
      <c r="P4626" s="2">
        <v>1</v>
      </c>
      <c r="Q4626" s="2" t="s">
        <v>18497</v>
      </c>
      <c r="R4626" s="3" t="s">
        <v>23254</v>
      </c>
      <c r="S4626" s="2">
        <v>47</v>
      </c>
      <c r="T4626" s="2" t="s">
        <v>23647</v>
      </c>
      <c r="U4626" s="2" t="s">
        <v>23694</v>
      </c>
      <c r="V4626" s="2" t="s">
        <v>23762</v>
      </c>
      <c r="X4626" s="2">
        <v>2012</v>
      </c>
      <c r="Y4626" s="2">
        <v>59</v>
      </c>
      <c r="Z4626" s="2">
        <v>4.7</v>
      </c>
      <c r="AA4626" s="2">
        <v>1.85</v>
      </c>
      <c r="AB4626" s="2">
        <v>0</v>
      </c>
    </row>
    <row r="4627" spans="1:28" x14ac:dyDescent="0.3">
      <c r="A4627" s="2" t="s">
        <v>28</v>
      </c>
      <c r="B4627" s="2" t="s">
        <v>2153</v>
      </c>
      <c r="C4627" s="2">
        <v>40</v>
      </c>
      <c r="D4627" s="2">
        <v>96</v>
      </c>
      <c r="E4627" s="2">
        <v>0</v>
      </c>
      <c r="F4627" s="2">
        <v>177</v>
      </c>
      <c r="G4627" s="2" t="s">
        <v>4999</v>
      </c>
      <c r="H4627" s="2">
        <v>335</v>
      </c>
      <c r="J4627" s="2" t="s">
        <v>24227</v>
      </c>
      <c r="K4627" s="2" t="s">
        <v>7055</v>
      </c>
      <c r="L4627" s="2" t="s">
        <v>11689</v>
      </c>
      <c r="M4627" s="2">
        <v>6513</v>
      </c>
      <c r="N4627" s="2">
        <v>1226</v>
      </c>
      <c r="O4627" s="2" t="s">
        <v>13879</v>
      </c>
      <c r="P4627" s="2">
        <v>2</v>
      </c>
      <c r="Q4627" s="2" t="s">
        <v>18498</v>
      </c>
      <c r="R4627" s="3" t="s">
        <v>23255</v>
      </c>
      <c r="S4627" s="2">
        <v>41</v>
      </c>
      <c r="T4627" s="2" t="s">
        <v>23647</v>
      </c>
      <c r="U4627" s="2" t="s">
        <v>23695</v>
      </c>
      <c r="V4627" s="2" t="s">
        <v>23764</v>
      </c>
      <c r="W4627" s="2">
        <v>1000000</v>
      </c>
      <c r="X4627" s="2">
        <v>2012</v>
      </c>
      <c r="Y4627" s="2">
        <v>334</v>
      </c>
      <c r="Z4627" s="2">
        <v>5.6</v>
      </c>
      <c r="AA4627" s="2">
        <v>2.35</v>
      </c>
      <c r="AB4627" s="2">
        <v>968</v>
      </c>
    </row>
    <row r="4628" spans="1:28" x14ac:dyDescent="0.3">
      <c r="A4628" s="2" t="s">
        <v>28</v>
      </c>
      <c r="B4628" s="2" t="s">
        <v>2154</v>
      </c>
      <c r="C4628" s="2">
        <v>6</v>
      </c>
      <c r="D4628" s="2">
        <v>94</v>
      </c>
      <c r="E4628" s="2">
        <v>6</v>
      </c>
      <c r="F4628" s="2">
        <v>0</v>
      </c>
      <c r="G4628" s="2" t="s">
        <v>5000</v>
      </c>
      <c r="H4628" s="2">
        <v>92</v>
      </c>
      <c r="J4628" s="2" t="s">
        <v>24146</v>
      </c>
      <c r="K4628" s="2" t="s">
        <v>7056</v>
      </c>
      <c r="L4628" s="2" t="s">
        <v>11690</v>
      </c>
      <c r="M4628" s="2">
        <v>425</v>
      </c>
      <c r="N4628" s="2">
        <v>109</v>
      </c>
      <c r="O4628" s="2" t="s">
        <v>13880</v>
      </c>
      <c r="P4628" s="2">
        <v>0</v>
      </c>
      <c r="Q4628" s="2" t="s">
        <v>18499</v>
      </c>
      <c r="R4628" s="3" t="s">
        <v>23256</v>
      </c>
      <c r="S4628" s="2">
        <v>24</v>
      </c>
      <c r="T4628" s="2" t="s">
        <v>23647</v>
      </c>
      <c r="U4628" s="2" t="s">
        <v>23694</v>
      </c>
      <c r="W4628" s="2">
        <v>1000000</v>
      </c>
      <c r="X4628" s="2">
        <v>2006</v>
      </c>
      <c r="Y4628" s="2">
        <v>17</v>
      </c>
      <c r="Z4628" s="2">
        <v>3.9</v>
      </c>
      <c r="AB4628" s="2">
        <v>91</v>
      </c>
    </row>
    <row r="4629" spans="1:28" x14ac:dyDescent="0.3">
      <c r="A4629" s="2" t="s">
        <v>28</v>
      </c>
      <c r="B4629" s="2" t="s">
        <v>2155</v>
      </c>
      <c r="C4629" s="2">
        <v>16</v>
      </c>
      <c r="D4629" s="2">
        <v>90</v>
      </c>
      <c r="E4629" s="2">
        <v>0</v>
      </c>
      <c r="F4629" s="2">
        <v>36</v>
      </c>
      <c r="G4629" s="2" t="s">
        <v>5001</v>
      </c>
      <c r="H4629" s="2">
        <v>57</v>
      </c>
      <c r="J4629" s="2" t="s">
        <v>25157</v>
      </c>
      <c r="K4629" s="2" t="s">
        <v>7057</v>
      </c>
      <c r="L4629" s="2" t="s">
        <v>11691</v>
      </c>
      <c r="M4629" s="2">
        <v>137</v>
      </c>
      <c r="N4629" s="2">
        <v>231</v>
      </c>
      <c r="O4629" s="2" t="s">
        <v>13881</v>
      </c>
      <c r="P4629" s="2">
        <v>2</v>
      </c>
      <c r="R4629" s="3" t="s">
        <v>23257</v>
      </c>
      <c r="S4629" s="2">
        <v>16</v>
      </c>
      <c r="T4629" s="2" t="s">
        <v>23647</v>
      </c>
      <c r="U4629" s="2" t="s">
        <v>23697</v>
      </c>
      <c r="W4629" s="2">
        <v>1000000</v>
      </c>
      <c r="X4629" s="2">
        <v>2014</v>
      </c>
      <c r="Y4629" s="2">
        <v>40</v>
      </c>
      <c r="Z4629" s="2">
        <v>5.4</v>
      </c>
      <c r="AB4629" s="2">
        <v>48</v>
      </c>
    </row>
    <row r="4630" spans="1:28" x14ac:dyDescent="0.3">
      <c r="A4630" s="2" t="s">
        <v>28</v>
      </c>
      <c r="B4630" s="2" t="s">
        <v>2156</v>
      </c>
      <c r="C4630" s="2">
        <v>39</v>
      </c>
      <c r="D4630" s="2">
        <v>95</v>
      </c>
      <c r="E4630" s="2">
        <v>53</v>
      </c>
      <c r="F4630" s="2">
        <v>253</v>
      </c>
      <c r="G4630" s="2" t="s">
        <v>4684</v>
      </c>
      <c r="H4630" s="2">
        <v>677</v>
      </c>
      <c r="J4630" s="2" t="s">
        <v>5714</v>
      </c>
      <c r="K4630" s="2" t="s">
        <v>7058</v>
      </c>
      <c r="L4630" s="2" t="s">
        <v>11692</v>
      </c>
      <c r="M4630" s="2">
        <v>6256</v>
      </c>
      <c r="N4630" s="2">
        <v>1825</v>
      </c>
      <c r="O4630" s="2" t="s">
        <v>13882</v>
      </c>
      <c r="P4630" s="2">
        <v>0</v>
      </c>
      <c r="Q4630" s="2" t="s">
        <v>18500</v>
      </c>
      <c r="R4630" s="3" t="s">
        <v>23258</v>
      </c>
      <c r="S4630" s="2">
        <v>19</v>
      </c>
      <c r="T4630" s="2" t="s">
        <v>23647</v>
      </c>
      <c r="U4630" s="2" t="s">
        <v>23694</v>
      </c>
      <c r="V4630" s="2" t="s">
        <v>23762</v>
      </c>
      <c r="W4630" s="2">
        <v>1000000</v>
      </c>
      <c r="X4630" s="2">
        <v>2015</v>
      </c>
      <c r="Y4630" s="2">
        <v>366</v>
      </c>
      <c r="Z4630" s="2">
        <v>5.2</v>
      </c>
      <c r="AA4630" s="2">
        <v>2.35</v>
      </c>
      <c r="AB4630" s="2">
        <v>936</v>
      </c>
    </row>
    <row r="4631" spans="1:28" x14ac:dyDescent="0.3">
      <c r="A4631" s="2" t="s">
        <v>28</v>
      </c>
      <c r="B4631" s="2" t="s">
        <v>2157</v>
      </c>
      <c r="C4631" s="2">
        <v>150</v>
      </c>
      <c r="D4631" s="2">
        <v>93</v>
      </c>
      <c r="E4631" s="2">
        <v>3</v>
      </c>
      <c r="F4631" s="2">
        <v>115</v>
      </c>
      <c r="G4631" s="2" t="s">
        <v>5002</v>
      </c>
      <c r="H4631" s="2">
        <v>214</v>
      </c>
      <c r="J4631" s="2" t="s">
        <v>24448</v>
      </c>
      <c r="K4631" s="2" t="s">
        <v>7059</v>
      </c>
      <c r="L4631" s="2" t="s">
        <v>11693</v>
      </c>
      <c r="M4631" s="2">
        <v>2057</v>
      </c>
      <c r="N4631" s="2">
        <v>656</v>
      </c>
      <c r="O4631" s="2" t="s">
        <v>13883</v>
      </c>
      <c r="P4631" s="2">
        <v>2</v>
      </c>
      <c r="Q4631" s="2" t="s">
        <v>18501</v>
      </c>
      <c r="R4631" s="3" t="s">
        <v>23259</v>
      </c>
      <c r="S4631" s="2">
        <v>30</v>
      </c>
      <c r="T4631" s="2" t="s">
        <v>23647</v>
      </c>
      <c r="U4631" s="2" t="s">
        <v>23694</v>
      </c>
      <c r="V4631" s="2" t="s">
        <v>23764</v>
      </c>
      <c r="W4631" s="2">
        <v>1000000</v>
      </c>
      <c r="X4631" s="2">
        <v>2013</v>
      </c>
      <c r="Y4631" s="2">
        <v>211</v>
      </c>
      <c r="Z4631" s="2">
        <v>3.5</v>
      </c>
      <c r="AA4631" s="2">
        <v>2.35</v>
      </c>
      <c r="AB4631" s="2">
        <v>0</v>
      </c>
    </row>
    <row r="4632" spans="1:28" x14ac:dyDescent="0.3">
      <c r="B4632" s="2" t="s">
        <v>2158</v>
      </c>
      <c r="C4632" s="2">
        <v>1</v>
      </c>
      <c r="D4632" s="2">
        <v>111</v>
      </c>
      <c r="E4632" s="2">
        <v>0</v>
      </c>
      <c r="F4632" s="2">
        <v>426</v>
      </c>
      <c r="G4632" s="2" t="s">
        <v>4225</v>
      </c>
      <c r="H4632" s="2">
        <v>657</v>
      </c>
      <c r="J4632" s="2" t="s">
        <v>5558</v>
      </c>
      <c r="K4632" s="2" t="s">
        <v>7060</v>
      </c>
      <c r="L4632" s="2" t="s">
        <v>11694</v>
      </c>
      <c r="M4632" s="2">
        <v>207</v>
      </c>
      <c r="N4632" s="2">
        <v>2677</v>
      </c>
      <c r="O4632" s="2" t="s">
        <v>4793</v>
      </c>
      <c r="P4632" s="2">
        <v>0</v>
      </c>
      <c r="R4632" s="3" t="s">
        <v>23260</v>
      </c>
      <c r="S4632" s="2">
        <v>1</v>
      </c>
      <c r="U4632" s="2" t="s">
        <v>23694</v>
      </c>
      <c r="V4632" s="2" t="s">
        <v>23760</v>
      </c>
      <c r="W4632" s="2">
        <v>1000000</v>
      </c>
      <c r="X4632" s="2">
        <v>2014</v>
      </c>
      <c r="Y4632" s="2">
        <v>608</v>
      </c>
      <c r="Z4632" s="2">
        <v>5.3</v>
      </c>
      <c r="AB4632" s="2">
        <v>212</v>
      </c>
    </row>
    <row r="4633" spans="1:28" x14ac:dyDescent="0.3">
      <c r="A4633" s="2" t="s">
        <v>28</v>
      </c>
      <c r="B4633" s="2" t="s">
        <v>492</v>
      </c>
      <c r="C4633" s="2">
        <v>393</v>
      </c>
      <c r="D4633" s="2">
        <v>101</v>
      </c>
      <c r="E4633" s="2">
        <v>0</v>
      </c>
      <c r="F4633" s="2">
        <v>888</v>
      </c>
      <c r="G4633" s="2" t="s">
        <v>2979</v>
      </c>
      <c r="H4633" s="2">
        <v>3000</v>
      </c>
      <c r="I4633" s="2">
        <v>2319187</v>
      </c>
      <c r="J4633" s="2" t="s">
        <v>23972</v>
      </c>
      <c r="K4633" s="2" t="s">
        <v>2549</v>
      </c>
      <c r="L4633" s="2" t="s">
        <v>9767</v>
      </c>
      <c r="M4633" s="2">
        <v>92640</v>
      </c>
      <c r="N4633" s="2">
        <v>5056</v>
      </c>
      <c r="O4633" s="2" t="s">
        <v>12937</v>
      </c>
      <c r="P4633" s="2">
        <v>0</v>
      </c>
      <c r="Q4633" s="2" t="s">
        <v>16649</v>
      </c>
      <c r="R4633" s="3" t="s">
        <v>21331</v>
      </c>
      <c r="S4633" s="2">
        <v>212</v>
      </c>
      <c r="T4633" s="2" t="s">
        <v>23647</v>
      </c>
      <c r="U4633" s="2" t="s">
        <v>23695</v>
      </c>
      <c r="V4633" s="2" t="s">
        <v>23762</v>
      </c>
      <c r="W4633" s="2">
        <v>20000000</v>
      </c>
      <c r="X4633" s="2">
        <v>2013</v>
      </c>
      <c r="Y4633" s="2">
        <v>1000</v>
      </c>
      <c r="Z4633" s="2">
        <v>7</v>
      </c>
      <c r="AA4633" s="2">
        <v>2.35</v>
      </c>
      <c r="AB4633" s="2">
        <v>23000</v>
      </c>
    </row>
    <row r="4634" spans="1:28" x14ac:dyDescent="0.3">
      <c r="A4634" s="2" t="s">
        <v>28</v>
      </c>
      <c r="B4634" s="2" t="s">
        <v>2159</v>
      </c>
      <c r="C4634" s="2">
        <v>32</v>
      </c>
      <c r="D4634" s="2">
        <v>103</v>
      </c>
      <c r="E4634" s="2">
        <v>17</v>
      </c>
      <c r="F4634" s="2">
        <v>113</v>
      </c>
      <c r="G4634" s="2" t="s">
        <v>3673</v>
      </c>
      <c r="H4634" s="2">
        <v>754</v>
      </c>
      <c r="J4634" s="2" t="s">
        <v>24260</v>
      </c>
      <c r="K4634" s="2" t="s">
        <v>3247</v>
      </c>
      <c r="L4634" s="2" t="s">
        <v>11695</v>
      </c>
      <c r="M4634" s="2">
        <v>4998</v>
      </c>
      <c r="N4634" s="2">
        <v>1567</v>
      </c>
      <c r="O4634" s="2" t="s">
        <v>13884</v>
      </c>
      <c r="P4634" s="2">
        <v>0</v>
      </c>
      <c r="Q4634" s="2" t="s">
        <v>18502</v>
      </c>
      <c r="R4634" s="3" t="s">
        <v>23261</v>
      </c>
      <c r="S4634" s="2">
        <v>55</v>
      </c>
      <c r="T4634" s="2" t="s">
        <v>23647</v>
      </c>
      <c r="U4634" s="2" t="s">
        <v>23694</v>
      </c>
      <c r="V4634" s="2" t="s">
        <v>23760</v>
      </c>
      <c r="X4634" s="2">
        <v>1968</v>
      </c>
      <c r="Y4634" s="2">
        <v>605</v>
      </c>
      <c r="Z4634" s="2">
        <v>7.1</v>
      </c>
      <c r="AA4634" s="2">
        <v>2.35</v>
      </c>
      <c r="AB4634" s="2">
        <v>785</v>
      </c>
    </row>
    <row r="4635" spans="1:28" x14ac:dyDescent="0.3">
      <c r="A4635" s="2" t="s">
        <v>28</v>
      </c>
      <c r="B4635" s="2" t="s">
        <v>2160</v>
      </c>
      <c r="C4635" s="2">
        <v>78</v>
      </c>
      <c r="D4635" s="2">
        <v>87</v>
      </c>
      <c r="E4635" s="2">
        <v>0</v>
      </c>
      <c r="F4635" s="2">
        <v>302</v>
      </c>
      <c r="G4635" s="2" t="s">
        <v>5003</v>
      </c>
      <c r="H4635" s="2">
        <v>696</v>
      </c>
      <c r="J4635" s="2" t="s">
        <v>24267</v>
      </c>
      <c r="K4635" s="2" t="s">
        <v>7061</v>
      </c>
      <c r="L4635" s="2" t="s">
        <v>11696</v>
      </c>
      <c r="M4635" s="2">
        <v>6265</v>
      </c>
      <c r="N4635" s="2">
        <v>1618</v>
      </c>
      <c r="O4635" s="2" t="s">
        <v>13885</v>
      </c>
      <c r="P4635" s="2">
        <v>1</v>
      </c>
      <c r="Q4635" s="2" t="s">
        <v>18503</v>
      </c>
      <c r="R4635" s="3" t="s">
        <v>23262</v>
      </c>
      <c r="S4635" s="2">
        <v>56</v>
      </c>
      <c r="T4635" s="2" t="s">
        <v>23647</v>
      </c>
      <c r="U4635" s="2" t="s">
        <v>23701</v>
      </c>
      <c r="V4635" s="2" t="s">
        <v>23762</v>
      </c>
      <c r="W4635" s="2">
        <v>950000</v>
      </c>
      <c r="X4635" s="2">
        <v>2013</v>
      </c>
      <c r="Y4635" s="2">
        <v>371</v>
      </c>
      <c r="Z4635" s="2">
        <v>5.5</v>
      </c>
      <c r="AB4635" s="2">
        <v>2000</v>
      </c>
    </row>
    <row r="4636" spans="1:28" x14ac:dyDescent="0.3">
      <c r="A4636" s="2" t="s">
        <v>28</v>
      </c>
      <c r="D4636" s="2">
        <v>30</v>
      </c>
      <c r="F4636" s="2">
        <v>223</v>
      </c>
      <c r="G4636" s="2" t="s">
        <v>25158</v>
      </c>
      <c r="H4636" s="2">
        <v>775</v>
      </c>
      <c r="J4636" s="2" t="s">
        <v>5447</v>
      </c>
      <c r="K4636" s="2" t="s">
        <v>3674</v>
      </c>
      <c r="L4636" s="2" t="s">
        <v>25159</v>
      </c>
      <c r="M4636" s="2">
        <v>954</v>
      </c>
      <c r="N4636" s="2">
        <v>1713</v>
      </c>
      <c r="O4636" s="2" t="s">
        <v>25160</v>
      </c>
      <c r="P4636" s="2">
        <v>8</v>
      </c>
      <c r="Q4636" s="2" t="s">
        <v>25161</v>
      </c>
      <c r="R4636" s="3" t="s">
        <v>25162</v>
      </c>
      <c r="S4636" s="2">
        <v>14</v>
      </c>
      <c r="T4636" s="2" t="s">
        <v>23647</v>
      </c>
      <c r="U4636" s="2" t="s">
        <v>23694</v>
      </c>
      <c r="Y4636" s="2">
        <v>275</v>
      </c>
      <c r="Z4636" s="2">
        <v>5.9</v>
      </c>
      <c r="AB4636" s="2">
        <v>57</v>
      </c>
    </row>
    <row r="4637" spans="1:28" x14ac:dyDescent="0.3">
      <c r="A4637" s="2" t="s">
        <v>28</v>
      </c>
      <c r="B4637" s="2" t="s">
        <v>2161</v>
      </c>
      <c r="C4637" s="2">
        <v>8</v>
      </c>
      <c r="D4637" s="2">
        <v>100</v>
      </c>
      <c r="E4637" s="2">
        <v>12</v>
      </c>
      <c r="F4637" s="2">
        <v>354</v>
      </c>
      <c r="G4637" s="2" t="s">
        <v>5004</v>
      </c>
      <c r="H4637" s="2">
        <v>529</v>
      </c>
      <c r="J4637" s="2" t="s">
        <v>5558</v>
      </c>
      <c r="K4637" s="2" t="s">
        <v>2898</v>
      </c>
      <c r="L4637" s="2" t="s">
        <v>11697</v>
      </c>
      <c r="M4637" s="2">
        <v>7870</v>
      </c>
      <c r="N4637" s="2">
        <v>2468</v>
      </c>
      <c r="O4637" s="2" t="s">
        <v>12715</v>
      </c>
      <c r="P4637" s="2">
        <v>1</v>
      </c>
      <c r="Q4637" s="2" t="s">
        <v>18504</v>
      </c>
      <c r="R4637" s="3" t="s">
        <v>23263</v>
      </c>
      <c r="S4637" s="2">
        <v>64</v>
      </c>
      <c r="T4637" s="2" t="s">
        <v>23647</v>
      </c>
      <c r="U4637" s="2" t="s">
        <v>23694</v>
      </c>
      <c r="V4637" s="2" t="s">
        <v>23764</v>
      </c>
      <c r="W4637" s="2">
        <v>950000</v>
      </c>
      <c r="X4637" s="2">
        <v>2014</v>
      </c>
      <c r="Y4637" s="2">
        <v>413</v>
      </c>
      <c r="Z4637" s="2">
        <v>6</v>
      </c>
      <c r="AB4637" s="2">
        <v>884</v>
      </c>
    </row>
    <row r="4638" spans="1:28" x14ac:dyDescent="0.3">
      <c r="A4638" s="2" t="s">
        <v>28</v>
      </c>
      <c r="B4638" s="2" t="s">
        <v>2162</v>
      </c>
      <c r="C4638" s="2">
        <v>6</v>
      </c>
      <c r="D4638" s="2">
        <v>90</v>
      </c>
      <c r="E4638" s="2">
        <v>29</v>
      </c>
      <c r="F4638" s="2">
        <v>558</v>
      </c>
      <c r="G4638" s="2" t="s">
        <v>5005</v>
      </c>
      <c r="H4638" s="2">
        <v>1000</v>
      </c>
      <c r="J4638" s="2" t="s">
        <v>23925</v>
      </c>
      <c r="K4638" s="2" t="s">
        <v>3025</v>
      </c>
      <c r="L4638" s="2" t="s">
        <v>11698</v>
      </c>
      <c r="M4638" s="2">
        <v>443</v>
      </c>
      <c r="N4638" s="2">
        <v>2504</v>
      </c>
      <c r="O4638" s="2" t="s">
        <v>3172</v>
      </c>
      <c r="P4638" s="2">
        <v>1</v>
      </c>
      <c r="Q4638" s="2" t="s">
        <v>18505</v>
      </c>
      <c r="R4638" s="3" t="s">
        <v>23264</v>
      </c>
      <c r="S4638" s="2">
        <v>4</v>
      </c>
      <c r="T4638" s="2" t="s">
        <v>23647</v>
      </c>
      <c r="U4638" s="2" t="s">
        <v>23694</v>
      </c>
      <c r="W4638" s="2">
        <v>989000</v>
      </c>
      <c r="X4638" s="2">
        <v>2007</v>
      </c>
      <c r="Y4638" s="2">
        <v>569</v>
      </c>
      <c r="Z4638" s="2">
        <v>4.8</v>
      </c>
      <c r="AB4638" s="2">
        <v>42</v>
      </c>
    </row>
    <row r="4639" spans="1:28" x14ac:dyDescent="0.3">
      <c r="A4639" s="2" t="s">
        <v>28</v>
      </c>
      <c r="B4639" s="2" t="s">
        <v>2163</v>
      </c>
      <c r="C4639" s="2">
        <v>9</v>
      </c>
      <c r="D4639" s="2">
        <v>83</v>
      </c>
      <c r="E4639" s="2">
        <v>0</v>
      </c>
      <c r="F4639" s="2">
        <v>17</v>
      </c>
      <c r="G4639" s="2" t="s">
        <v>5006</v>
      </c>
      <c r="H4639" s="2">
        <v>56</v>
      </c>
      <c r="J4639" s="2" t="s">
        <v>25163</v>
      </c>
      <c r="K4639" s="2" t="s">
        <v>7062</v>
      </c>
      <c r="L4639" s="2" t="s">
        <v>11699</v>
      </c>
      <c r="M4639" s="2">
        <v>265</v>
      </c>
      <c r="N4639" s="2">
        <v>104</v>
      </c>
      <c r="O4639" s="2" t="s">
        <v>13886</v>
      </c>
      <c r="P4639" s="2">
        <v>0</v>
      </c>
      <c r="Q4639" s="2" t="s">
        <v>18506</v>
      </c>
      <c r="R4639" s="3" t="s">
        <v>23265</v>
      </c>
      <c r="S4639" s="2">
        <v>3</v>
      </c>
      <c r="T4639" s="2" t="s">
        <v>23647</v>
      </c>
      <c r="U4639" s="2" t="s">
        <v>23694</v>
      </c>
      <c r="W4639" s="2">
        <v>913000</v>
      </c>
      <c r="X4639" s="2">
        <v>2014</v>
      </c>
      <c r="Y4639" s="2">
        <v>28</v>
      </c>
      <c r="Z4639" s="2">
        <v>7.1</v>
      </c>
      <c r="AB4639" s="2">
        <v>489</v>
      </c>
    </row>
    <row r="4640" spans="1:28" x14ac:dyDescent="0.3">
      <c r="A4640" s="2" t="s">
        <v>29</v>
      </c>
      <c r="B4640" s="2" t="s">
        <v>1928</v>
      </c>
      <c r="C4640" s="2">
        <v>134</v>
      </c>
      <c r="D4640" s="2">
        <v>108</v>
      </c>
      <c r="E4640" s="2">
        <v>603</v>
      </c>
      <c r="F4640" s="2">
        <v>279</v>
      </c>
      <c r="G4640" s="2" t="s">
        <v>3899</v>
      </c>
      <c r="H4640" s="2">
        <v>10000</v>
      </c>
      <c r="I4640" s="2">
        <v>9600000</v>
      </c>
      <c r="J4640" s="2" t="s">
        <v>24215</v>
      </c>
      <c r="K4640" s="2" t="s">
        <v>2436</v>
      </c>
      <c r="L4640" s="2" t="s">
        <v>11700</v>
      </c>
      <c r="M4640" s="2">
        <v>100890</v>
      </c>
      <c r="N4640" s="2">
        <v>11094</v>
      </c>
      <c r="O4640" s="2" t="s">
        <v>3132</v>
      </c>
      <c r="P4640" s="2">
        <v>2</v>
      </c>
      <c r="Q4640" s="2" t="s">
        <v>18507</v>
      </c>
      <c r="R4640" s="3" t="s">
        <v>23266</v>
      </c>
      <c r="S4640" s="2">
        <v>281</v>
      </c>
      <c r="T4640" s="2" t="s">
        <v>23647</v>
      </c>
      <c r="U4640" s="2" t="s">
        <v>23694</v>
      </c>
      <c r="V4640" s="2" t="s">
        <v>23764</v>
      </c>
      <c r="W4640" s="2">
        <v>910000</v>
      </c>
      <c r="X4640" s="2">
        <v>1954</v>
      </c>
      <c r="Y4640" s="2">
        <v>416</v>
      </c>
      <c r="Z4640" s="2">
        <v>8.1999999999999993</v>
      </c>
      <c r="AA4640" s="2">
        <v>1.85</v>
      </c>
      <c r="AB4640" s="2">
        <v>0</v>
      </c>
    </row>
    <row r="4641" spans="1:28" x14ac:dyDescent="0.3">
      <c r="A4641" s="2" t="s">
        <v>28</v>
      </c>
      <c r="B4641" s="2" t="s">
        <v>2164</v>
      </c>
      <c r="C4641" s="2">
        <v>18</v>
      </c>
      <c r="D4641" s="2">
        <v>100</v>
      </c>
      <c r="E4641" s="2">
        <v>28</v>
      </c>
      <c r="F4641" s="2">
        <v>501</v>
      </c>
      <c r="G4641" s="2" t="s">
        <v>4624</v>
      </c>
      <c r="H4641" s="2">
        <v>945</v>
      </c>
      <c r="I4641" s="2">
        <v>20186</v>
      </c>
      <c r="J4641" s="2" t="s">
        <v>5447</v>
      </c>
      <c r="K4641" s="2" t="s">
        <v>3906</v>
      </c>
      <c r="L4641" s="2" t="s">
        <v>11701</v>
      </c>
      <c r="M4641" s="2">
        <v>6025</v>
      </c>
      <c r="N4641" s="2">
        <v>2924</v>
      </c>
      <c r="O4641" s="2" t="s">
        <v>13887</v>
      </c>
      <c r="P4641" s="2">
        <v>8</v>
      </c>
      <c r="Q4641" s="2" t="s">
        <v>18508</v>
      </c>
      <c r="R4641" s="3" t="s">
        <v>23267</v>
      </c>
      <c r="S4641" s="2">
        <v>15</v>
      </c>
      <c r="T4641" s="2" t="s">
        <v>23647</v>
      </c>
      <c r="U4641" s="2" t="s">
        <v>23694</v>
      </c>
      <c r="V4641" s="2" t="s">
        <v>23762</v>
      </c>
      <c r="W4641" s="2">
        <v>930000</v>
      </c>
      <c r="X4641" s="2">
        <v>2011</v>
      </c>
      <c r="Y4641" s="2">
        <v>756</v>
      </c>
      <c r="Z4641" s="2">
        <v>5.7</v>
      </c>
      <c r="AA4641" s="2">
        <v>2.35</v>
      </c>
      <c r="AB4641" s="2">
        <v>995</v>
      </c>
    </row>
    <row r="4642" spans="1:28" x14ac:dyDescent="0.3">
      <c r="A4642" s="2" t="s">
        <v>28</v>
      </c>
      <c r="B4642" s="2" t="s">
        <v>2165</v>
      </c>
      <c r="C4642" s="2">
        <v>233</v>
      </c>
      <c r="D4642" s="2">
        <v>113</v>
      </c>
      <c r="E4642" s="2">
        <v>163</v>
      </c>
      <c r="F4642" s="2">
        <v>27</v>
      </c>
      <c r="G4642" s="2" t="s">
        <v>5007</v>
      </c>
      <c r="H4642" s="2">
        <v>131</v>
      </c>
      <c r="I4642" s="2">
        <v>1185783</v>
      </c>
      <c r="J4642" s="2" t="s">
        <v>5558</v>
      </c>
      <c r="K4642" s="2" t="s">
        <v>7063</v>
      </c>
      <c r="L4642" s="2" t="s">
        <v>11702</v>
      </c>
      <c r="M4642" s="2">
        <v>44763</v>
      </c>
      <c r="N4642" s="2">
        <v>264</v>
      </c>
      <c r="O4642" s="2" t="s">
        <v>13888</v>
      </c>
      <c r="P4642" s="2">
        <v>0</v>
      </c>
      <c r="Q4642" s="2" t="s">
        <v>18509</v>
      </c>
      <c r="R4642" s="3" t="s">
        <v>23268</v>
      </c>
      <c r="S4642" s="2">
        <v>172</v>
      </c>
      <c r="T4642" s="2" t="s">
        <v>23689</v>
      </c>
      <c r="U4642" s="2" t="s">
        <v>23721</v>
      </c>
      <c r="V4642" s="2" t="s">
        <v>23764</v>
      </c>
      <c r="W4642" s="2">
        <v>590000</v>
      </c>
      <c r="X4642" s="2">
        <v>2007</v>
      </c>
      <c r="Y4642" s="2">
        <v>60</v>
      </c>
      <c r="Z4642" s="2">
        <v>7.9</v>
      </c>
      <c r="AA4642" s="2">
        <v>1.85</v>
      </c>
      <c r="AB4642" s="2">
        <v>14000</v>
      </c>
    </row>
    <row r="4643" spans="1:28" x14ac:dyDescent="0.3">
      <c r="A4643" s="2" t="s">
        <v>28</v>
      </c>
      <c r="B4643" s="2" t="s">
        <v>2166</v>
      </c>
      <c r="C4643" s="2">
        <v>10</v>
      </c>
      <c r="D4643" s="2">
        <v>97</v>
      </c>
      <c r="E4643" s="2">
        <v>171</v>
      </c>
      <c r="F4643" s="2">
        <v>76</v>
      </c>
      <c r="G4643" s="2" t="s">
        <v>2166</v>
      </c>
      <c r="H4643" s="2">
        <v>1000</v>
      </c>
      <c r="J4643" s="2" t="s">
        <v>5714</v>
      </c>
      <c r="K4643" s="2" t="s">
        <v>6332</v>
      </c>
      <c r="L4643" s="2" t="s">
        <v>11703</v>
      </c>
      <c r="M4643" s="2">
        <v>139</v>
      </c>
      <c r="N4643" s="2">
        <v>1343</v>
      </c>
      <c r="O4643" s="2" t="s">
        <v>3727</v>
      </c>
      <c r="P4643" s="2">
        <v>0</v>
      </c>
      <c r="Q4643" s="2" t="s">
        <v>18510</v>
      </c>
      <c r="R4643" s="3" t="s">
        <v>23269</v>
      </c>
      <c r="S4643" s="2">
        <v>3</v>
      </c>
      <c r="T4643" s="2" t="s">
        <v>23647</v>
      </c>
      <c r="U4643" s="2" t="s">
        <v>23694</v>
      </c>
      <c r="W4643" s="2">
        <v>3000000</v>
      </c>
      <c r="X4643" s="2">
        <v>2015</v>
      </c>
      <c r="Y4643" s="2">
        <v>171</v>
      </c>
      <c r="Z4643" s="2">
        <v>7.3</v>
      </c>
      <c r="AB4643" s="2">
        <v>52</v>
      </c>
    </row>
    <row r="4644" spans="1:28" x14ac:dyDescent="0.3">
      <c r="A4644" s="2" t="s">
        <v>28</v>
      </c>
      <c r="B4644" s="2" t="s">
        <v>340</v>
      </c>
      <c r="C4644" s="2">
        <v>231</v>
      </c>
      <c r="D4644" s="2">
        <v>104</v>
      </c>
      <c r="E4644" s="2">
        <v>171</v>
      </c>
      <c r="F4644" s="2">
        <v>0</v>
      </c>
      <c r="G4644" s="2" t="s">
        <v>5008</v>
      </c>
      <c r="H4644" s="2">
        <v>109</v>
      </c>
      <c r="I4644" s="2">
        <v>1007962</v>
      </c>
      <c r="J4644" s="2" t="s">
        <v>23969</v>
      </c>
      <c r="K4644" s="2" t="s">
        <v>7064</v>
      </c>
      <c r="L4644" s="2" t="s">
        <v>11704</v>
      </c>
      <c r="M4644" s="2">
        <v>131969</v>
      </c>
      <c r="N4644" s="2">
        <v>117</v>
      </c>
      <c r="O4644" s="2" t="s">
        <v>13889</v>
      </c>
      <c r="P4644" s="2">
        <v>0</v>
      </c>
      <c r="Q4644" s="2" t="s">
        <v>18511</v>
      </c>
      <c r="R4644" s="3" t="s">
        <v>23270</v>
      </c>
      <c r="S4644" s="2">
        <v>651</v>
      </c>
      <c r="T4644" s="2" t="s">
        <v>23647</v>
      </c>
      <c r="U4644" s="2" t="s">
        <v>23694</v>
      </c>
      <c r="V4644" s="2" t="s">
        <v>23762</v>
      </c>
      <c r="W4644" s="2">
        <v>950000</v>
      </c>
      <c r="X4644" s="2">
        <v>2005</v>
      </c>
      <c r="Y4644" s="2">
        <v>8</v>
      </c>
      <c r="Z4644" s="2">
        <v>7.1</v>
      </c>
      <c r="AA4644" s="2">
        <v>2.35</v>
      </c>
      <c r="AB4644" s="2">
        <v>12000</v>
      </c>
    </row>
    <row r="4645" spans="1:28" x14ac:dyDescent="0.3">
      <c r="A4645" s="2" t="s">
        <v>28</v>
      </c>
      <c r="B4645" s="2" t="s">
        <v>2063</v>
      </c>
      <c r="C4645" s="2">
        <v>65</v>
      </c>
      <c r="D4645" s="2">
        <v>91</v>
      </c>
      <c r="E4645" s="2">
        <v>91</v>
      </c>
      <c r="F4645" s="2">
        <v>659</v>
      </c>
      <c r="G4645" s="2" t="s">
        <v>5009</v>
      </c>
      <c r="H4645" s="2">
        <v>982</v>
      </c>
      <c r="I4645" s="2">
        <v>381186</v>
      </c>
      <c r="J4645" s="2" t="s">
        <v>24146</v>
      </c>
      <c r="K4645" s="2" t="s">
        <v>3932</v>
      </c>
      <c r="L4645" s="2" t="s">
        <v>11705</v>
      </c>
      <c r="M4645" s="2">
        <v>13485</v>
      </c>
      <c r="N4645" s="2">
        <v>3299</v>
      </c>
      <c r="O4645" s="2" t="s">
        <v>4432</v>
      </c>
      <c r="P4645" s="2">
        <v>0</v>
      </c>
      <c r="Q4645" s="2" t="s">
        <v>18512</v>
      </c>
      <c r="R4645" s="3" t="s">
        <v>23271</v>
      </c>
      <c r="S4645" s="2">
        <v>90</v>
      </c>
      <c r="T4645" s="2" t="s">
        <v>23647</v>
      </c>
      <c r="U4645" s="2" t="s">
        <v>23694</v>
      </c>
      <c r="V4645" s="2" t="s">
        <v>23762</v>
      </c>
      <c r="W4645" s="2">
        <v>900000</v>
      </c>
      <c r="X4645" s="2">
        <v>2005</v>
      </c>
      <c r="Y4645" s="2">
        <v>796</v>
      </c>
      <c r="Z4645" s="2">
        <v>6.4</v>
      </c>
      <c r="AA4645" s="2">
        <v>2.35</v>
      </c>
      <c r="AB4645" s="2">
        <v>698</v>
      </c>
    </row>
    <row r="4646" spans="1:28" x14ac:dyDescent="0.3">
      <c r="A4646" s="2" t="s">
        <v>28</v>
      </c>
      <c r="B4646" s="2" t="s">
        <v>2167</v>
      </c>
      <c r="C4646" s="2">
        <v>76</v>
      </c>
      <c r="D4646" s="2">
        <v>107</v>
      </c>
      <c r="E4646" s="2">
        <v>32</v>
      </c>
      <c r="F4646" s="2">
        <v>127</v>
      </c>
      <c r="G4646" s="2" t="s">
        <v>5010</v>
      </c>
      <c r="H4646" s="2">
        <v>144</v>
      </c>
      <c r="I4646" s="2">
        <v>439958</v>
      </c>
      <c r="J4646" s="2" t="s">
        <v>5558</v>
      </c>
      <c r="K4646" s="2" t="s">
        <v>7065</v>
      </c>
      <c r="L4646" s="2" t="s">
        <v>11706</v>
      </c>
      <c r="M4646" s="2">
        <v>6277</v>
      </c>
      <c r="N4646" s="2">
        <v>509</v>
      </c>
      <c r="O4646" s="2" t="s">
        <v>13890</v>
      </c>
      <c r="P4646" s="2">
        <v>1</v>
      </c>
      <c r="Q4646" s="2" t="s">
        <v>18513</v>
      </c>
      <c r="R4646" s="3" t="s">
        <v>23272</v>
      </c>
      <c r="S4646" s="2">
        <v>43</v>
      </c>
      <c r="T4646" s="2" t="s">
        <v>23690</v>
      </c>
      <c r="U4646" s="2" t="s">
        <v>23703</v>
      </c>
      <c r="V4646" s="2" t="s">
        <v>23762</v>
      </c>
      <c r="X4646" s="2">
        <v>2011</v>
      </c>
      <c r="Y4646" s="2">
        <v>127</v>
      </c>
      <c r="Z4646" s="2">
        <v>5.9</v>
      </c>
      <c r="AA4646" s="2">
        <v>2.35</v>
      </c>
      <c r="AB4646" s="2">
        <v>0</v>
      </c>
    </row>
    <row r="4647" spans="1:28" x14ac:dyDescent="0.3">
      <c r="A4647" s="2" t="s">
        <v>28</v>
      </c>
      <c r="B4647" s="2" t="s">
        <v>633</v>
      </c>
      <c r="C4647" s="2">
        <v>327</v>
      </c>
      <c r="D4647" s="2">
        <v>85</v>
      </c>
      <c r="E4647" s="2">
        <v>0</v>
      </c>
      <c r="F4647" s="2">
        <v>88</v>
      </c>
      <c r="G4647" s="2" t="s">
        <v>5011</v>
      </c>
      <c r="H4647" s="2">
        <v>282</v>
      </c>
      <c r="I4647" s="2">
        <v>16097842</v>
      </c>
      <c r="J4647" s="2" t="s">
        <v>24321</v>
      </c>
      <c r="K4647" s="2" t="s">
        <v>7066</v>
      </c>
      <c r="L4647" s="2" t="s">
        <v>11707</v>
      </c>
      <c r="M4647" s="2">
        <v>53919</v>
      </c>
      <c r="N4647" s="2">
        <v>687</v>
      </c>
      <c r="O4647" s="2" t="s">
        <v>13891</v>
      </c>
      <c r="P4647" s="2">
        <v>0</v>
      </c>
      <c r="Q4647" s="2" t="s">
        <v>18514</v>
      </c>
      <c r="R4647" s="3" t="s">
        <v>23273</v>
      </c>
      <c r="S4647" s="2">
        <v>168</v>
      </c>
      <c r="T4647" s="2" t="s">
        <v>23647</v>
      </c>
      <c r="U4647" s="2" t="s">
        <v>23694</v>
      </c>
      <c r="V4647" s="2" t="s">
        <v>23762</v>
      </c>
      <c r="W4647" s="2">
        <v>900000</v>
      </c>
      <c r="X4647" s="2">
        <v>2013</v>
      </c>
      <c r="Y4647" s="2">
        <v>270</v>
      </c>
      <c r="Z4647" s="2">
        <v>7.5</v>
      </c>
      <c r="AA4647" s="2">
        <v>1.85</v>
      </c>
      <c r="AB4647" s="2">
        <v>17000</v>
      </c>
    </row>
    <row r="4648" spans="1:28" x14ac:dyDescent="0.3">
      <c r="A4648" s="2" t="s">
        <v>28</v>
      </c>
      <c r="B4648" s="2" t="s">
        <v>2168</v>
      </c>
      <c r="C4648" s="2">
        <v>62</v>
      </c>
      <c r="D4648" s="2">
        <v>101</v>
      </c>
      <c r="E4648" s="2">
        <v>6</v>
      </c>
      <c r="F4648" s="2">
        <v>727</v>
      </c>
      <c r="G4648" s="2" t="s">
        <v>2714</v>
      </c>
      <c r="H4648" s="2">
        <v>975</v>
      </c>
      <c r="I4648" s="2">
        <v>6643</v>
      </c>
      <c r="J4648" s="2" t="s">
        <v>25164</v>
      </c>
      <c r="K4648" s="2" t="s">
        <v>6208</v>
      </c>
      <c r="L4648" s="2" t="s">
        <v>11708</v>
      </c>
      <c r="M4648" s="2">
        <v>11965</v>
      </c>
      <c r="N4648" s="2">
        <v>4184</v>
      </c>
      <c r="O4648" s="2" t="s">
        <v>4880</v>
      </c>
      <c r="P4648" s="2">
        <v>2</v>
      </c>
      <c r="Q4648" s="2" t="s">
        <v>18515</v>
      </c>
      <c r="R4648" s="3" t="s">
        <v>23274</v>
      </c>
      <c r="S4648" s="2">
        <v>39</v>
      </c>
      <c r="T4648" s="2" t="s">
        <v>23647</v>
      </c>
      <c r="U4648" s="2" t="s">
        <v>23694</v>
      </c>
      <c r="V4648" s="2" t="s">
        <v>23762</v>
      </c>
      <c r="W4648" s="2">
        <v>900000</v>
      </c>
      <c r="X4648" s="2">
        <v>2012</v>
      </c>
      <c r="Y4648" s="2">
        <v>947</v>
      </c>
      <c r="Z4648" s="2">
        <v>6.4</v>
      </c>
      <c r="AA4648" s="2">
        <v>2.35</v>
      </c>
      <c r="AB4648" s="2">
        <v>0</v>
      </c>
    </row>
    <row r="4649" spans="1:28" x14ac:dyDescent="0.3">
      <c r="A4649" s="2" t="s">
        <v>28</v>
      </c>
      <c r="B4649" s="2" t="s">
        <v>280</v>
      </c>
      <c r="C4649" s="2">
        <v>116</v>
      </c>
      <c r="D4649" s="2">
        <v>70</v>
      </c>
      <c r="E4649" s="2">
        <v>11</v>
      </c>
      <c r="F4649" s="2">
        <v>8</v>
      </c>
      <c r="G4649" s="2" t="s">
        <v>5012</v>
      </c>
      <c r="H4649" s="2">
        <v>16</v>
      </c>
      <c r="I4649" s="2">
        <v>102797150</v>
      </c>
      <c r="J4649" s="2" t="s">
        <v>25165</v>
      </c>
      <c r="K4649" s="2" t="s">
        <v>7067</v>
      </c>
      <c r="L4649" s="2" t="s">
        <v>11709</v>
      </c>
      <c r="M4649" s="2">
        <v>94225</v>
      </c>
      <c r="N4649" s="2">
        <v>63</v>
      </c>
      <c r="O4649" s="2" t="s">
        <v>13892</v>
      </c>
      <c r="P4649" s="2">
        <v>0</v>
      </c>
      <c r="Q4649" s="2" t="s">
        <v>18516</v>
      </c>
      <c r="R4649" s="3" t="s">
        <v>23275</v>
      </c>
      <c r="S4649" s="2">
        <v>136</v>
      </c>
      <c r="T4649" s="2" t="s">
        <v>23647</v>
      </c>
      <c r="U4649" s="2" t="s">
        <v>23694</v>
      </c>
      <c r="V4649" s="2" t="s">
        <v>23766</v>
      </c>
      <c r="X4649" s="2">
        <v>1942</v>
      </c>
      <c r="Y4649" s="2">
        <v>12</v>
      </c>
      <c r="Z4649" s="2">
        <v>7.4</v>
      </c>
      <c r="AA4649" s="2">
        <v>1.33</v>
      </c>
      <c r="AB4649" s="2">
        <v>0</v>
      </c>
    </row>
    <row r="4650" spans="1:28" x14ac:dyDescent="0.3">
      <c r="A4650" s="2" t="s">
        <v>28</v>
      </c>
      <c r="B4650" s="2" t="s">
        <v>821</v>
      </c>
      <c r="C4650" s="2">
        <v>73</v>
      </c>
      <c r="D4650" s="2">
        <v>88</v>
      </c>
      <c r="E4650" s="2">
        <v>0</v>
      </c>
      <c r="F4650" s="2">
        <v>102</v>
      </c>
      <c r="G4650" s="2" t="s">
        <v>5013</v>
      </c>
      <c r="H4650" s="2">
        <v>465</v>
      </c>
      <c r="I4650" s="2">
        <v>442638</v>
      </c>
      <c r="J4650" s="2" t="s">
        <v>24138</v>
      </c>
      <c r="K4650" s="2" t="s">
        <v>7068</v>
      </c>
      <c r="L4650" s="2" t="s">
        <v>11710</v>
      </c>
      <c r="M4650" s="2">
        <v>5489</v>
      </c>
      <c r="N4650" s="2">
        <v>897</v>
      </c>
      <c r="O4650" s="2" t="s">
        <v>2026</v>
      </c>
      <c r="P4650" s="2">
        <v>1</v>
      </c>
      <c r="Q4650" s="2" t="s">
        <v>18517</v>
      </c>
      <c r="R4650" s="3" t="s">
        <v>23276</v>
      </c>
      <c r="S4650" s="2">
        <v>23</v>
      </c>
      <c r="T4650" s="2" t="s">
        <v>23647</v>
      </c>
      <c r="U4650" s="2" t="s">
        <v>23694</v>
      </c>
      <c r="V4650" s="2" t="s">
        <v>23762</v>
      </c>
      <c r="W4650" s="2">
        <v>850000</v>
      </c>
      <c r="X4650" s="2">
        <v>2007</v>
      </c>
      <c r="Y4650" s="2">
        <v>140</v>
      </c>
      <c r="Z4650" s="2">
        <v>7.3</v>
      </c>
      <c r="AB4650" s="2">
        <v>337</v>
      </c>
    </row>
    <row r="4651" spans="1:28" x14ac:dyDescent="0.3">
      <c r="A4651" s="2" t="s">
        <v>28</v>
      </c>
      <c r="B4651" s="2" t="s">
        <v>1118</v>
      </c>
      <c r="C4651" s="2">
        <v>238</v>
      </c>
      <c r="D4651" s="2">
        <v>112</v>
      </c>
      <c r="E4651" s="2">
        <v>29</v>
      </c>
      <c r="F4651" s="2">
        <v>874</v>
      </c>
      <c r="G4651" s="2" t="s">
        <v>2775</v>
      </c>
      <c r="H4651" s="2">
        <v>12000</v>
      </c>
      <c r="I4651" s="2">
        <v>42919096</v>
      </c>
      <c r="J4651" s="2" t="s">
        <v>23848</v>
      </c>
      <c r="K4651" s="2" t="s">
        <v>2560</v>
      </c>
      <c r="L4651" s="2" t="s">
        <v>9811</v>
      </c>
      <c r="M4651" s="2">
        <v>64748</v>
      </c>
      <c r="N4651" s="2">
        <v>15800</v>
      </c>
      <c r="O4651" s="2" t="s">
        <v>3201</v>
      </c>
      <c r="P4651" s="2">
        <v>1</v>
      </c>
      <c r="Q4651" s="2" t="s">
        <v>16694</v>
      </c>
      <c r="R4651" s="3" t="s">
        <v>21375</v>
      </c>
      <c r="S4651" s="2">
        <v>122</v>
      </c>
      <c r="T4651" s="2" t="s">
        <v>23647</v>
      </c>
      <c r="U4651" s="2" t="s">
        <v>23694</v>
      </c>
      <c r="V4651" s="2" t="s">
        <v>23759</v>
      </c>
      <c r="W4651" s="2">
        <v>15000000</v>
      </c>
      <c r="X4651" s="2">
        <v>2013</v>
      </c>
      <c r="Y4651" s="2">
        <v>1000</v>
      </c>
      <c r="Z4651" s="2">
        <v>6.5</v>
      </c>
      <c r="AA4651" s="2">
        <v>2.35</v>
      </c>
      <c r="AB4651" s="2">
        <v>12000</v>
      </c>
    </row>
    <row r="4652" spans="1:28" x14ac:dyDescent="0.3">
      <c r="A4652" s="2" t="s">
        <v>28</v>
      </c>
      <c r="B4652" s="2" t="s">
        <v>2169</v>
      </c>
      <c r="C4652" s="2">
        <v>35</v>
      </c>
      <c r="D4652" s="2">
        <v>107</v>
      </c>
      <c r="E4652" s="2">
        <v>6</v>
      </c>
      <c r="F4652" s="2">
        <v>522</v>
      </c>
      <c r="G4652" s="2" t="s">
        <v>24496</v>
      </c>
      <c r="H4652" s="2">
        <v>23000</v>
      </c>
      <c r="I4652" s="2">
        <v>819939</v>
      </c>
      <c r="J4652" s="2" t="s">
        <v>23894</v>
      </c>
      <c r="K4652" s="2" t="s">
        <v>1610</v>
      </c>
      <c r="L4652" s="2" t="s">
        <v>11711</v>
      </c>
      <c r="M4652" s="2">
        <v>14580</v>
      </c>
      <c r="N4652" s="2">
        <v>26017</v>
      </c>
      <c r="O4652" s="2" t="s">
        <v>4508</v>
      </c>
      <c r="P4652" s="2">
        <v>2</v>
      </c>
      <c r="Q4652" s="2" t="s">
        <v>18518</v>
      </c>
      <c r="R4652" s="3" t="s">
        <v>23277</v>
      </c>
      <c r="S4652" s="2">
        <v>252</v>
      </c>
      <c r="T4652" s="2" t="s">
        <v>23647</v>
      </c>
      <c r="U4652" s="2" t="s">
        <v>23694</v>
      </c>
      <c r="V4652" s="2" t="s">
        <v>23762</v>
      </c>
      <c r="W4652" s="2">
        <v>850000</v>
      </c>
      <c r="X4652" s="2">
        <v>2003</v>
      </c>
      <c r="Y4652" s="2">
        <v>813</v>
      </c>
      <c r="Z4652" s="2">
        <v>7.2</v>
      </c>
      <c r="AA4652" s="2">
        <v>1.85</v>
      </c>
      <c r="AB4652" s="2">
        <v>0</v>
      </c>
    </row>
    <row r="4653" spans="1:28" x14ac:dyDescent="0.3">
      <c r="A4653" s="2" t="s">
        <v>28</v>
      </c>
      <c r="B4653" s="2" t="s">
        <v>2170</v>
      </c>
      <c r="C4653" s="2">
        <v>2</v>
      </c>
      <c r="D4653" s="2">
        <v>78</v>
      </c>
      <c r="E4653" s="2">
        <v>0</v>
      </c>
      <c r="F4653" s="2">
        <v>0</v>
      </c>
      <c r="G4653" s="2" t="s">
        <v>5014</v>
      </c>
      <c r="H4653" s="2">
        <v>0</v>
      </c>
      <c r="J4653" s="2" t="s">
        <v>5558</v>
      </c>
      <c r="K4653" s="2" t="s">
        <v>7069</v>
      </c>
      <c r="L4653" s="2" t="s">
        <v>11712</v>
      </c>
      <c r="M4653" s="2">
        <v>19</v>
      </c>
      <c r="N4653" s="2">
        <v>0</v>
      </c>
      <c r="O4653" s="2" t="s">
        <v>13893</v>
      </c>
      <c r="P4653" s="2">
        <v>1</v>
      </c>
      <c r="Q4653" s="2" t="s">
        <v>18519</v>
      </c>
      <c r="R4653" s="3" t="s">
        <v>23278</v>
      </c>
      <c r="S4653" s="2">
        <v>2</v>
      </c>
      <c r="T4653" s="2" t="s">
        <v>23649</v>
      </c>
      <c r="U4653" s="2" t="s">
        <v>23703</v>
      </c>
      <c r="W4653" s="2">
        <v>900000</v>
      </c>
      <c r="X4653" s="2">
        <v>2011</v>
      </c>
      <c r="Y4653" s="2">
        <v>0</v>
      </c>
      <c r="Z4653" s="2">
        <v>6.7</v>
      </c>
      <c r="AA4653" s="2">
        <v>16</v>
      </c>
      <c r="AB4653" s="2">
        <v>24</v>
      </c>
    </row>
    <row r="4654" spans="1:28" x14ac:dyDescent="0.3">
      <c r="A4654" s="2" t="s">
        <v>28</v>
      </c>
      <c r="B4654" s="2" t="s">
        <v>2171</v>
      </c>
      <c r="C4654" s="2">
        <v>6</v>
      </c>
      <c r="D4654" s="2">
        <v>90</v>
      </c>
      <c r="E4654" s="2">
        <v>66</v>
      </c>
      <c r="F4654" s="2">
        <v>734</v>
      </c>
      <c r="G4654" s="2" t="s">
        <v>2639</v>
      </c>
      <c r="H4654" s="2">
        <v>904</v>
      </c>
      <c r="J4654" s="2" t="s">
        <v>5558</v>
      </c>
      <c r="K4654" s="2" t="s">
        <v>2910</v>
      </c>
      <c r="L4654" s="2" t="s">
        <v>11713</v>
      </c>
      <c r="M4654" s="2">
        <v>122</v>
      </c>
      <c r="N4654" s="2">
        <v>5435</v>
      </c>
      <c r="O4654" s="2" t="s">
        <v>3317</v>
      </c>
      <c r="P4654" s="2">
        <v>4</v>
      </c>
      <c r="Q4654" s="2" t="s">
        <v>18520</v>
      </c>
      <c r="R4654" s="3" t="s">
        <v>23279</v>
      </c>
      <c r="S4654" s="2">
        <v>3</v>
      </c>
      <c r="T4654" s="2" t="s">
        <v>23647</v>
      </c>
      <c r="U4654" s="2" t="s">
        <v>23694</v>
      </c>
      <c r="V4654" s="2" t="s">
        <v>23762</v>
      </c>
      <c r="W4654" s="2">
        <v>1000000</v>
      </c>
      <c r="X4654" s="2">
        <v>2013</v>
      </c>
      <c r="Y4654" s="2">
        <v>782</v>
      </c>
      <c r="Z4654" s="2">
        <v>7.1</v>
      </c>
      <c r="AB4654" s="2">
        <v>181</v>
      </c>
    </row>
    <row r="4655" spans="1:28" x14ac:dyDescent="0.3">
      <c r="A4655" s="2" t="s">
        <v>28</v>
      </c>
      <c r="B4655" s="2" t="s">
        <v>2172</v>
      </c>
      <c r="C4655" s="2">
        <v>115</v>
      </c>
      <c r="D4655" s="2">
        <v>88</v>
      </c>
      <c r="E4655" s="2">
        <v>15</v>
      </c>
      <c r="F4655" s="2">
        <v>567</v>
      </c>
      <c r="G4655" s="2" t="s">
        <v>3753</v>
      </c>
      <c r="H4655" s="2">
        <v>938</v>
      </c>
      <c r="I4655" s="2">
        <v>1243961</v>
      </c>
      <c r="J4655" s="2" t="s">
        <v>5447</v>
      </c>
      <c r="K4655" s="2" t="s">
        <v>3733</v>
      </c>
      <c r="L4655" s="2" t="s">
        <v>11714</v>
      </c>
      <c r="M4655" s="2">
        <v>13421</v>
      </c>
      <c r="N4655" s="2">
        <v>3770</v>
      </c>
      <c r="O4655" s="2" t="s">
        <v>3767</v>
      </c>
      <c r="P4655" s="2">
        <v>0</v>
      </c>
      <c r="Q4655" s="2" t="s">
        <v>18521</v>
      </c>
      <c r="R4655" s="3" t="s">
        <v>23280</v>
      </c>
      <c r="S4655" s="2">
        <v>34</v>
      </c>
      <c r="T4655" s="2" t="s">
        <v>23647</v>
      </c>
      <c r="U4655" s="2" t="s">
        <v>23694</v>
      </c>
      <c r="V4655" s="2" t="s">
        <v>23762</v>
      </c>
      <c r="W4655" s="2">
        <v>850000</v>
      </c>
      <c r="X4655" s="2">
        <v>2012</v>
      </c>
      <c r="Y4655" s="2">
        <v>904</v>
      </c>
      <c r="Z4655" s="2">
        <v>6</v>
      </c>
      <c r="AA4655" s="2">
        <v>2.35</v>
      </c>
      <c r="AB4655" s="2">
        <v>0</v>
      </c>
    </row>
    <row r="4656" spans="1:28" x14ac:dyDescent="0.3">
      <c r="A4656" s="2" t="s">
        <v>28</v>
      </c>
      <c r="B4656" s="2" t="s">
        <v>730</v>
      </c>
      <c r="C4656" s="2">
        <v>193</v>
      </c>
      <c r="D4656" s="2">
        <v>92</v>
      </c>
      <c r="E4656" s="2">
        <v>43</v>
      </c>
      <c r="F4656" s="2">
        <v>172</v>
      </c>
      <c r="G4656" s="2" t="s">
        <v>5015</v>
      </c>
      <c r="H4656" s="2">
        <v>904</v>
      </c>
      <c r="I4656" s="2">
        <v>3094687</v>
      </c>
      <c r="J4656" s="2" t="s">
        <v>23894</v>
      </c>
      <c r="K4656" s="2" t="s">
        <v>3753</v>
      </c>
      <c r="L4656" s="2" t="s">
        <v>11715</v>
      </c>
      <c r="M4656" s="2">
        <v>24391</v>
      </c>
      <c r="N4656" s="2">
        <v>1751</v>
      </c>
      <c r="O4656" s="2" t="s">
        <v>13132</v>
      </c>
      <c r="P4656" s="2">
        <v>2</v>
      </c>
      <c r="Q4656" s="2" t="s">
        <v>18522</v>
      </c>
      <c r="R4656" s="3" t="s">
        <v>23281</v>
      </c>
      <c r="S4656" s="2">
        <v>61</v>
      </c>
      <c r="T4656" s="2" t="s">
        <v>23647</v>
      </c>
      <c r="U4656" s="2" t="s">
        <v>23694</v>
      </c>
      <c r="V4656" s="2" t="s">
        <v>23762</v>
      </c>
      <c r="X4656" s="2">
        <v>2012</v>
      </c>
      <c r="Y4656" s="2">
        <v>517</v>
      </c>
      <c r="Z4656" s="2">
        <v>6.7</v>
      </c>
      <c r="AA4656" s="2">
        <v>2.35</v>
      </c>
      <c r="AB4656" s="2">
        <v>0</v>
      </c>
    </row>
    <row r="4657" spans="1:28" x14ac:dyDescent="0.3">
      <c r="A4657" s="2" t="s">
        <v>28</v>
      </c>
      <c r="B4657" s="2" t="s">
        <v>2173</v>
      </c>
      <c r="C4657" s="2">
        <v>16</v>
      </c>
      <c r="D4657" s="2">
        <v>95</v>
      </c>
      <c r="E4657" s="2">
        <v>14</v>
      </c>
      <c r="F4657" s="2">
        <v>221</v>
      </c>
      <c r="G4657" s="2" t="s">
        <v>5016</v>
      </c>
      <c r="H4657" s="2">
        <v>284</v>
      </c>
      <c r="I4657" s="2">
        <v>15278</v>
      </c>
      <c r="J4657" s="2" t="s">
        <v>25166</v>
      </c>
      <c r="K4657" s="2" t="s">
        <v>7070</v>
      </c>
      <c r="L4657" s="2" t="s">
        <v>11716</v>
      </c>
      <c r="M4657" s="2">
        <v>1742</v>
      </c>
      <c r="N4657" s="2">
        <v>1185</v>
      </c>
      <c r="O4657" s="2" t="s">
        <v>13894</v>
      </c>
      <c r="P4657" s="2">
        <v>1</v>
      </c>
      <c r="Q4657" s="2" t="s">
        <v>18523</v>
      </c>
      <c r="R4657" s="3" t="s">
        <v>23282</v>
      </c>
      <c r="S4657" s="2">
        <v>158</v>
      </c>
      <c r="T4657" s="2" t="s">
        <v>23647</v>
      </c>
      <c r="U4657" s="2" t="s">
        <v>23694</v>
      </c>
      <c r="V4657" s="2" t="s">
        <v>23760</v>
      </c>
      <c r="W4657" s="2">
        <v>825000</v>
      </c>
      <c r="X4657" s="2">
        <v>2002</v>
      </c>
      <c r="Y4657" s="2">
        <v>234</v>
      </c>
      <c r="Z4657" s="2">
        <v>5.6</v>
      </c>
      <c r="AA4657" s="2">
        <v>1.85</v>
      </c>
      <c r="AB4657" s="2">
        <v>409</v>
      </c>
    </row>
    <row r="4658" spans="1:28" x14ac:dyDescent="0.3">
      <c r="A4658" s="2" t="s">
        <v>28</v>
      </c>
      <c r="B4658" s="2" t="s">
        <v>1683</v>
      </c>
      <c r="C4658" s="2">
        <v>68</v>
      </c>
      <c r="D4658" s="2">
        <v>85</v>
      </c>
      <c r="E4658" s="2">
        <v>46</v>
      </c>
      <c r="F4658" s="2">
        <v>141</v>
      </c>
      <c r="G4658" s="2" t="s">
        <v>5017</v>
      </c>
      <c r="H4658" s="2">
        <v>418</v>
      </c>
      <c r="J4658" s="2" t="s">
        <v>23969</v>
      </c>
      <c r="K4658" s="2" t="s">
        <v>7071</v>
      </c>
      <c r="L4658" s="2" t="s">
        <v>11717</v>
      </c>
      <c r="M4658" s="2">
        <v>7308</v>
      </c>
      <c r="N4658" s="2">
        <v>926</v>
      </c>
      <c r="O4658" s="2" t="s">
        <v>13440</v>
      </c>
      <c r="P4658" s="2">
        <v>0</v>
      </c>
      <c r="Q4658" s="2" t="s">
        <v>18524</v>
      </c>
      <c r="R4658" s="3" t="s">
        <v>23283</v>
      </c>
      <c r="S4658" s="2">
        <v>72</v>
      </c>
      <c r="T4658" s="2" t="s">
        <v>23647</v>
      </c>
      <c r="U4658" s="2" t="s">
        <v>23695</v>
      </c>
      <c r="V4658" s="2" t="s">
        <v>23762</v>
      </c>
      <c r="W4658" s="2">
        <v>500000</v>
      </c>
      <c r="X4658" s="2">
        <v>2006</v>
      </c>
      <c r="Y4658" s="2">
        <v>146</v>
      </c>
      <c r="Z4658" s="2">
        <v>7</v>
      </c>
      <c r="AA4658" s="2">
        <v>2.35</v>
      </c>
      <c r="AB4658" s="2">
        <v>933</v>
      </c>
    </row>
    <row r="4659" spans="1:28" x14ac:dyDescent="0.3">
      <c r="A4659" s="2" t="s">
        <v>28</v>
      </c>
      <c r="B4659" s="2" t="s">
        <v>1723</v>
      </c>
      <c r="C4659" s="2">
        <v>16</v>
      </c>
      <c r="D4659" s="2">
        <v>86</v>
      </c>
      <c r="E4659" s="2">
        <v>63</v>
      </c>
      <c r="F4659" s="2">
        <v>175</v>
      </c>
      <c r="G4659" s="2" t="s">
        <v>5018</v>
      </c>
      <c r="H4659" s="2">
        <v>489</v>
      </c>
      <c r="J4659" s="2" t="s">
        <v>25167</v>
      </c>
      <c r="K4659" s="2" t="s">
        <v>3582</v>
      </c>
      <c r="L4659" s="2" t="s">
        <v>11718</v>
      </c>
      <c r="M4659" s="2">
        <v>2706</v>
      </c>
      <c r="N4659" s="2">
        <v>1278</v>
      </c>
      <c r="O4659" s="2" t="s">
        <v>13895</v>
      </c>
      <c r="P4659" s="2">
        <v>2</v>
      </c>
      <c r="Q4659" s="2" t="s">
        <v>18525</v>
      </c>
      <c r="R4659" s="3" t="s">
        <v>23284</v>
      </c>
      <c r="S4659" s="2">
        <v>23</v>
      </c>
      <c r="T4659" s="2" t="s">
        <v>23647</v>
      </c>
      <c r="U4659" s="2" t="s">
        <v>23694</v>
      </c>
      <c r="W4659" s="2">
        <v>990000</v>
      </c>
      <c r="X4659" s="2">
        <v>2015</v>
      </c>
      <c r="Y4659" s="2">
        <v>207</v>
      </c>
      <c r="Z4659" s="2">
        <v>4.9000000000000004</v>
      </c>
      <c r="AB4659" s="2">
        <v>549</v>
      </c>
    </row>
    <row r="4660" spans="1:28" x14ac:dyDescent="0.3">
      <c r="A4660" s="2" t="s">
        <v>28</v>
      </c>
      <c r="B4660" s="2" t="s">
        <v>2174</v>
      </c>
      <c r="C4660" s="2">
        <v>7</v>
      </c>
      <c r="D4660" s="2">
        <v>90</v>
      </c>
      <c r="E4660" s="2">
        <v>8</v>
      </c>
      <c r="F4660" s="2">
        <v>487</v>
      </c>
      <c r="G4660" s="2" t="s">
        <v>5019</v>
      </c>
      <c r="H4660" s="2">
        <v>1000</v>
      </c>
      <c r="J4660" s="2" t="s">
        <v>23842</v>
      </c>
      <c r="K4660" s="2" t="s">
        <v>7072</v>
      </c>
      <c r="L4660" s="2" t="s">
        <v>11719</v>
      </c>
      <c r="M4660" s="2">
        <v>169</v>
      </c>
      <c r="N4660" s="2">
        <v>3336</v>
      </c>
      <c r="O4660" s="2" t="s">
        <v>6873</v>
      </c>
      <c r="P4660" s="2">
        <v>1</v>
      </c>
      <c r="R4660" s="3" t="s">
        <v>23285</v>
      </c>
      <c r="S4660" s="2">
        <v>6</v>
      </c>
      <c r="T4660" s="2" t="s">
        <v>23647</v>
      </c>
      <c r="U4660" s="2" t="s">
        <v>23694</v>
      </c>
      <c r="W4660" s="2">
        <v>100000</v>
      </c>
      <c r="X4660" s="2">
        <v>2015</v>
      </c>
      <c r="Y4660" s="2">
        <v>806</v>
      </c>
      <c r="Z4660" s="2">
        <v>3.2</v>
      </c>
      <c r="AB4660" s="2">
        <v>312</v>
      </c>
    </row>
    <row r="4661" spans="1:28" x14ac:dyDescent="0.3">
      <c r="A4661" s="2" t="s">
        <v>28</v>
      </c>
      <c r="B4661" s="2" t="s">
        <v>2175</v>
      </c>
      <c r="C4661" s="2">
        <v>354</v>
      </c>
      <c r="D4661" s="2">
        <v>123</v>
      </c>
      <c r="E4661" s="2">
        <v>0</v>
      </c>
      <c r="F4661" s="2">
        <v>620</v>
      </c>
      <c r="G4661" s="2" t="s">
        <v>5020</v>
      </c>
      <c r="H4661" s="2">
        <v>786</v>
      </c>
      <c r="I4661" s="2">
        <v>7098492</v>
      </c>
      <c r="J4661" s="2" t="s">
        <v>24419</v>
      </c>
      <c r="K4661" s="2" t="s">
        <v>7073</v>
      </c>
      <c r="L4661" s="2" t="s">
        <v>11720</v>
      </c>
      <c r="M4661" s="2">
        <v>151812</v>
      </c>
      <c r="N4661" s="2">
        <v>2501</v>
      </c>
      <c r="O4661" s="2" t="s">
        <v>13896</v>
      </c>
      <c r="P4661" s="2">
        <v>2</v>
      </c>
      <c r="Q4661" s="2" t="s">
        <v>18526</v>
      </c>
      <c r="R4661" s="3" t="s">
        <v>23286</v>
      </c>
      <c r="S4661" s="2">
        <v>264</v>
      </c>
      <c r="T4661" s="2" t="s">
        <v>23690</v>
      </c>
      <c r="U4661" s="2" t="s">
        <v>23735</v>
      </c>
      <c r="V4661" s="2" t="s">
        <v>23759</v>
      </c>
      <c r="W4661" s="2">
        <v>500000</v>
      </c>
      <c r="X4661" s="2">
        <v>2011</v>
      </c>
      <c r="Y4661" s="2">
        <v>712</v>
      </c>
      <c r="Z4661" s="2">
        <v>8.4</v>
      </c>
      <c r="AA4661" s="2">
        <v>1.85</v>
      </c>
      <c r="AB4661" s="2">
        <v>48000</v>
      </c>
    </row>
    <row r="4662" spans="1:28" x14ac:dyDescent="0.3">
      <c r="A4662" s="2" t="s">
        <v>28</v>
      </c>
      <c r="B4662" s="2" t="s">
        <v>2176</v>
      </c>
      <c r="C4662" s="2">
        <v>16</v>
      </c>
      <c r="D4662" s="2">
        <v>93</v>
      </c>
      <c r="E4662" s="2">
        <v>5</v>
      </c>
      <c r="F4662" s="2">
        <v>10</v>
      </c>
      <c r="G4662" s="2" t="s">
        <v>25168</v>
      </c>
      <c r="H4662" s="2">
        <v>49</v>
      </c>
      <c r="J4662" s="2" t="s">
        <v>5867</v>
      </c>
      <c r="K4662" s="2" t="s">
        <v>7074</v>
      </c>
      <c r="L4662" s="2" t="s">
        <v>11721</v>
      </c>
      <c r="M4662" s="2">
        <v>190</v>
      </c>
      <c r="N4662" s="2">
        <v>81</v>
      </c>
      <c r="O4662" s="2" t="s">
        <v>13897</v>
      </c>
      <c r="P4662" s="2">
        <v>1</v>
      </c>
      <c r="Q4662" s="2" t="s">
        <v>18527</v>
      </c>
      <c r="R4662" s="3" t="s">
        <v>23287</v>
      </c>
      <c r="S4662" s="2">
        <v>6</v>
      </c>
      <c r="T4662" s="2" t="s">
        <v>23647</v>
      </c>
      <c r="U4662" s="2" t="s">
        <v>23695</v>
      </c>
      <c r="X4662" s="2">
        <v>2009</v>
      </c>
      <c r="Y4662" s="2">
        <v>11</v>
      </c>
      <c r="Z4662" s="2">
        <v>6.9</v>
      </c>
      <c r="AB4662" s="2">
        <v>33</v>
      </c>
    </row>
    <row r="4663" spans="1:28" x14ac:dyDescent="0.3">
      <c r="A4663" s="2" t="s">
        <v>28</v>
      </c>
      <c r="B4663" s="2" t="s">
        <v>1713</v>
      </c>
      <c r="C4663" s="2">
        <v>74</v>
      </c>
      <c r="D4663" s="2">
        <v>88</v>
      </c>
      <c r="E4663" s="2">
        <v>377</v>
      </c>
      <c r="F4663" s="2">
        <v>236</v>
      </c>
      <c r="G4663" s="2" t="s">
        <v>5022</v>
      </c>
      <c r="H4663" s="2">
        <v>529</v>
      </c>
      <c r="I4663" s="2">
        <v>4771000</v>
      </c>
      <c r="J4663" s="2" t="s">
        <v>24006</v>
      </c>
      <c r="K4663" s="2" t="s">
        <v>5080</v>
      </c>
      <c r="L4663" s="2" t="s">
        <v>11722</v>
      </c>
      <c r="M4663" s="2">
        <v>26513</v>
      </c>
      <c r="N4663" s="2">
        <v>1502</v>
      </c>
      <c r="O4663" s="2" t="s">
        <v>13898</v>
      </c>
      <c r="P4663" s="2">
        <v>1</v>
      </c>
      <c r="Q4663" s="2" t="s">
        <v>18528</v>
      </c>
      <c r="R4663" s="3" t="s">
        <v>23288</v>
      </c>
      <c r="S4663" s="2">
        <v>174</v>
      </c>
      <c r="T4663" s="2" t="s">
        <v>23647</v>
      </c>
      <c r="U4663" s="2" t="s">
        <v>23694</v>
      </c>
      <c r="V4663" s="2" t="s">
        <v>23762</v>
      </c>
      <c r="W4663" s="2">
        <v>800000</v>
      </c>
      <c r="X4663" s="2">
        <v>1995</v>
      </c>
      <c r="Y4663" s="2">
        <v>502</v>
      </c>
      <c r="Z4663" s="2">
        <v>7.5</v>
      </c>
      <c r="AA4663" s="2">
        <v>1.85</v>
      </c>
      <c r="AB4663" s="2">
        <v>0</v>
      </c>
    </row>
    <row r="4664" spans="1:28" x14ac:dyDescent="0.3">
      <c r="A4664" s="2" t="s">
        <v>28</v>
      </c>
      <c r="B4664" s="2" t="s">
        <v>1866</v>
      </c>
      <c r="C4664" s="2">
        <v>11</v>
      </c>
      <c r="D4664" s="2">
        <v>114</v>
      </c>
      <c r="E4664" s="2">
        <v>9</v>
      </c>
      <c r="F4664" s="2">
        <v>86</v>
      </c>
      <c r="G4664" s="2" t="s">
        <v>1206</v>
      </c>
      <c r="H4664" s="2">
        <v>159</v>
      </c>
      <c r="I4664" s="2">
        <v>1001437</v>
      </c>
      <c r="J4664" s="2" t="s">
        <v>23794</v>
      </c>
      <c r="K4664" s="2" t="s">
        <v>7075</v>
      </c>
      <c r="L4664" s="2" t="s">
        <v>11723</v>
      </c>
      <c r="M4664" s="2">
        <v>2039</v>
      </c>
      <c r="N4664" s="2">
        <v>423</v>
      </c>
      <c r="O4664" s="2" t="s">
        <v>13899</v>
      </c>
      <c r="P4664" s="2">
        <v>1</v>
      </c>
      <c r="Q4664" s="2" t="s">
        <v>18529</v>
      </c>
      <c r="R4664" s="3" t="s">
        <v>23289</v>
      </c>
      <c r="S4664" s="2">
        <v>28</v>
      </c>
      <c r="T4664" s="2" t="s">
        <v>23647</v>
      </c>
      <c r="U4664" s="2" t="s">
        <v>23694</v>
      </c>
      <c r="V4664" s="2" t="s">
        <v>23762</v>
      </c>
      <c r="W4664" s="2">
        <v>800000</v>
      </c>
      <c r="X4664" s="2">
        <v>1993</v>
      </c>
      <c r="Y4664" s="2">
        <v>143</v>
      </c>
      <c r="Z4664" s="2">
        <v>7.2</v>
      </c>
      <c r="AA4664" s="2">
        <v>1.85</v>
      </c>
      <c r="AB4664" s="2">
        <v>81</v>
      </c>
    </row>
    <row r="4665" spans="1:28" x14ac:dyDescent="0.3">
      <c r="A4665" s="2" t="s">
        <v>28</v>
      </c>
      <c r="B4665" s="2" t="s">
        <v>1338</v>
      </c>
      <c r="C4665" s="2">
        <v>59</v>
      </c>
      <c r="D4665" s="2">
        <v>88</v>
      </c>
      <c r="E4665" s="2">
        <v>6</v>
      </c>
      <c r="F4665" s="2">
        <v>68</v>
      </c>
      <c r="G4665" s="2" t="s">
        <v>5011</v>
      </c>
      <c r="H4665" s="2">
        <v>302</v>
      </c>
      <c r="I4665" s="2">
        <v>2073984</v>
      </c>
      <c r="J4665" s="2" t="s">
        <v>23794</v>
      </c>
      <c r="K4665" s="2" t="s">
        <v>7076</v>
      </c>
      <c r="L4665" s="2" t="s">
        <v>11724</v>
      </c>
      <c r="M4665" s="2">
        <v>4743</v>
      </c>
      <c r="N4665" s="2">
        <v>663</v>
      </c>
      <c r="O4665" s="2" t="s">
        <v>7168</v>
      </c>
      <c r="P4665" s="2">
        <v>1</v>
      </c>
      <c r="Q4665" s="2" t="s">
        <v>18530</v>
      </c>
      <c r="R4665" s="3" t="s">
        <v>23290</v>
      </c>
      <c r="S4665" s="2">
        <v>135</v>
      </c>
      <c r="T4665" s="2" t="s">
        <v>23647</v>
      </c>
      <c r="U4665" s="2" t="s">
        <v>23703</v>
      </c>
      <c r="V4665" s="2" t="s">
        <v>23762</v>
      </c>
      <c r="W4665" s="2">
        <v>800000</v>
      </c>
      <c r="X4665" s="2">
        <v>2002</v>
      </c>
      <c r="Y4665" s="2">
        <v>270</v>
      </c>
      <c r="Z4665" s="2">
        <v>7.2</v>
      </c>
      <c r="AA4665" s="2">
        <v>1.85</v>
      </c>
      <c r="AB4665" s="2">
        <v>219</v>
      </c>
    </row>
    <row r="4666" spans="1:28" x14ac:dyDescent="0.3">
      <c r="A4666" s="2" t="s">
        <v>29</v>
      </c>
      <c r="B4666" s="2" t="s">
        <v>2177</v>
      </c>
      <c r="C4666" s="2">
        <v>71</v>
      </c>
      <c r="D4666" s="2">
        <v>110</v>
      </c>
      <c r="E4666" s="2">
        <v>21</v>
      </c>
      <c r="F4666" s="2">
        <v>3</v>
      </c>
      <c r="G4666" s="2" t="s">
        <v>5023</v>
      </c>
      <c r="H4666" s="2">
        <v>426</v>
      </c>
      <c r="I4666" s="2">
        <v>9950</v>
      </c>
      <c r="J4666" s="2" t="s">
        <v>24215</v>
      </c>
      <c r="K4666" s="2" t="s">
        <v>7077</v>
      </c>
      <c r="L4666" s="2" t="s">
        <v>11725</v>
      </c>
      <c r="M4666" s="2">
        <v>7431</v>
      </c>
      <c r="N4666" s="2">
        <v>455</v>
      </c>
      <c r="O4666" s="2" t="s">
        <v>13900</v>
      </c>
      <c r="P4666" s="2">
        <v>1</v>
      </c>
      <c r="Q4666" s="2" t="s">
        <v>18531</v>
      </c>
      <c r="R4666" s="3" t="s">
        <v>23291</v>
      </c>
      <c r="S4666" s="2">
        <v>84</v>
      </c>
      <c r="T4666" s="2" t="s">
        <v>23660</v>
      </c>
      <c r="U4666" s="2" t="s">
        <v>23701</v>
      </c>
      <c r="V4666" s="2" t="s">
        <v>23764</v>
      </c>
      <c r="X4666" s="2">
        <v>1929</v>
      </c>
      <c r="Y4666" s="2">
        <v>20</v>
      </c>
      <c r="Z4666" s="2">
        <v>8</v>
      </c>
      <c r="AA4666" s="2">
        <v>1.33</v>
      </c>
      <c r="AB4666" s="2">
        <v>926</v>
      </c>
    </row>
    <row r="4667" spans="1:28" x14ac:dyDescent="0.3">
      <c r="A4667" s="2" t="s">
        <v>28</v>
      </c>
      <c r="B4667" s="2" t="s">
        <v>2178</v>
      </c>
      <c r="C4667" s="2">
        <v>5</v>
      </c>
      <c r="D4667" s="2">
        <v>95</v>
      </c>
      <c r="E4667" s="2">
        <v>0</v>
      </c>
      <c r="F4667" s="2">
        <v>167</v>
      </c>
      <c r="G4667" s="2" t="s">
        <v>5024</v>
      </c>
      <c r="H4667" s="2">
        <v>940</v>
      </c>
      <c r="J4667" s="2" t="s">
        <v>5558</v>
      </c>
      <c r="K4667" s="2" t="s">
        <v>3250</v>
      </c>
      <c r="L4667" s="2" t="s">
        <v>11726</v>
      </c>
      <c r="M4667" s="2">
        <v>59</v>
      </c>
      <c r="N4667" s="2">
        <v>1484</v>
      </c>
      <c r="O4667" s="2" t="s">
        <v>13901</v>
      </c>
      <c r="P4667" s="2">
        <v>2</v>
      </c>
      <c r="Q4667" s="2" t="s">
        <v>18532</v>
      </c>
      <c r="R4667" s="3" t="s">
        <v>23292</v>
      </c>
      <c r="S4667" s="2">
        <v>1</v>
      </c>
      <c r="T4667" s="2" t="s">
        <v>23647</v>
      </c>
      <c r="U4667" s="2" t="s">
        <v>23694</v>
      </c>
      <c r="W4667" s="2">
        <v>850000</v>
      </c>
      <c r="X4667" s="2">
        <v>2008</v>
      </c>
      <c r="Y4667" s="2">
        <v>188</v>
      </c>
      <c r="Z4667" s="2">
        <v>7.4</v>
      </c>
      <c r="AA4667" s="2">
        <v>1.78</v>
      </c>
      <c r="AB4667" s="2">
        <v>18</v>
      </c>
    </row>
    <row r="4668" spans="1:28" x14ac:dyDescent="0.3">
      <c r="A4668" s="2" t="s">
        <v>28</v>
      </c>
      <c r="B4668" s="2" t="s">
        <v>2179</v>
      </c>
      <c r="C4668" s="2">
        <v>25</v>
      </c>
      <c r="D4668" s="2">
        <v>83</v>
      </c>
      <c r="E4668" s="2">
        <v>0</v>
      </c>
      <c r="F4668" s="2">
        <v>0</v>
      </c>
      <c r="G4668" s="2" t="s">
        <v>5025</v>
      </c>
      <c r="H4668" s="2">
        <v>24</v>
      </c>
      <c r="J4668" s="2" t="s">
        <v>5558</v>
      </c>
      <c r="K4668" s="2" t="s">
        <v>7078</v>
      </c>
      <c r="L4668" s="2" t="s">
        <v>11727</v>
      </c>
      <c r="M4668" s="2">
        <v>772</v>
      </c>
      <c r="N4668" s="2">
        <v>29</v>
      </c>
      <c r="O4668" s="2" t="s">
        <v>13902</v>
      </c>
      <c r="P4668" s="2">
        <v>0</v>
      </c>
      <c r="Q4668" s="2" t="s">
        <v>18533</v>
      </c>
      <c r="R4668" s="3" t="s">
        <v>23293</v>
      </c>
      <c r="S4668" s="2">
        <v>11</v>
      </c>
      <c r="T4668" s="2" t="s">
        <v>23652</v>
      </c>
      <c r="U4668" s="2" t="s">
        <v>23744</v>
      </c>
      <c r="V4668" s="2" t="s">
        <v>23765</v>
      </c>
      <c r="W4668" s="2">
        <v>800000</v>
      </c>
      <c r="X4668" s="2">
        <v>2004</v>
      </c>
      <c r="Y4668" s="2">
        <v>5</v>
      </c>
      <c r="Z4668" s="2">
        <v>7.2</v>
      </c>
      <c r="AB4668" s="2">
        <v>83</v>
      </c>
    </row>
    <row r="4669" spans="1:28" x14ac:dyDescent="0.3">
      <c r="A4669" s="2" t="s">
        <v>28</v>
      </c>
      <c r="B4669" s="2" t="s">
        <v>409</v>
      </c>
      <c r="C4669" s="2">
        <v>29</v>
      </c>
      <c r="D4669" s="2">
        <v>104</v>
      </c>
      <c r="E4669" s="2">
        <v>37</v>
      </c>
      <c r="F4669" s="2">
        <v>501</v>
      </c>
      <c r="G4669" s="2" t="s">
        <v>4031</v>
      </c>
      <c r="H4669" s="2">
        <v>574</v>
      </c>
      <c r="I4669" s="2">
        <v>144583</v>
      </c>
      <c r="J4669" s="2" t="s">
        <v>24146</v>
      </c>
      <c r="K4669" s="2" t="s">
        <v>3189</v>
      </c>
      <c r="L4669" s="2" t="s">
        <v>11728</v>
      </c>
      <c r="M4669" s="2">
        <v>2256</v>
      </c>
      <c r="N4669" s="2">
        <v>1983</v>
      </c>
      <c r="O4669" s="2" t="s">
        <v>2918</v>
      </c>
      <c r="P4669" s="2">
        <v>0</v>
      </c>
      <c r="Q4669" s="2" t="s">
        <v>18534</v>
      </c>
      <c r="R4669" s="3" t="s">
        <v>23294</v>
      </c>
      <c r="S4669" s="2">
        <v>79</v>
      </c>
      <c r="T4669" s="2" t="s">
        <v>23647</v>
      </c>
      <c r="U4669" s="2" t="s">
        <v>23703</v>
      </c>
      <c r="V4669" s="2" t="s">
        <v>23762</v>
      </c>
      <c r="W4669" s="2">
        <v>800000</v>
      </c>
      <c r="X4669" s="2">
        <v>1999</v>
      </c>
      <c r="Y4669" s="2">
        <v>573</v>
      </c>
      <c r="Z4669" s="2">
        <v>6.5</v>
      </c>
      <c r="AA4669" s="2">
        <v>1.85</v>
      </c>
      <c r="AB4669" s="2">
        <v>130</v>
      </c>
    </row>
    <row r="4670" spans="1:28" x14ac:dyDescent="0.3">
      <c r="A4670" s="2" t="s">
        <v>28</v>
      </c>
      <c r="B4670" s="2" t="s">
        <v>2180</v>
      </c>
      <c r="C4670" s="2">
        <v>17</v>
      </c>
      <c r="D4670" s="2">
        <v>94</v>
      </c>
      <c r="E4670" s="2">
        <v>3</v>
      </c>
      <c r="F4670" s="2">
        <v>181</v>
      </c>
      <c r="G4670" s="2" t="s">
        <v>5026</v>
      </c>
      <c r="H4670" s="2">
        <v>262</v>
      </c>
      <c r="J4670" s="2" t="s">
        <v>24215</v>
      </c>
      <c r="K4670" s="2" t="s">
        <v>7079</v>
      </c>
      <c r="L4670" s="2" t="s">
        <v>11729</v>
      </c>
      <c r="M4670" s="2">
        <v>3480</v>
      </c>
      <c r="N4670" s="2">
        <v>991</v>
      </c>
      <c r="O4670" s="2" t="s">
        <v>4207</v>
      </c>
      <c r="P4670" s="2">
        <v>1</v>
      </c>
      <c r="Q4670" s="2" t="s">
        <v>18535</v>
      </c>
      <c r="R4670" s="3" t="s">
        <v>23295</v>
      </c>
      <c r="S4670" s="2">
        <v>30</v>
      </c>
      <c r="T4670" s="2" t="s">
        <v>23647</v>
      </c>
      <c r="U4670" s="2" t="s">
        <v>23694</v>
      </c>
      <c r="V4670" s="2" t="s">
        <v>23762</v>
      </c>
      <c r="W4670" s="2">
        <v>800000</v>
      </c>
      <c r="X4670" s="2">
        <v>2003</v>
      </c>
      <c r="Y4670" s="2">
        <v>262</v>
      </c>
      <c r="Z4670" s="2">
        <v>7.2</v>
      </c>
      <c r="AB4670" s="2">
        <v>396</v>
      </c>
    </row>
    <row r="4671" spans="1:28" x14ac:dyDescent="0.3">
      <c r="A4671" s="2" t="s">
        <v>28</v>
      </c>
      <c r="B4671" s="2" t="s">
        <v>2181</v>
      </c>
      <c r="C4671" s="2">
        <v>13</v>
      </c>
      <c r="D4671" s="2">
        <v>87</v>
      </c>
      <c r="E4671" s="2">
        <v>0</v>
      </c>
      <c r="F4671" s="2">
        <v>258</v>
      </c>
      <c r="G4671" s="2" t="s">
        <v>5027</v>
      </c>
      <c r="H4671" s="2">
        <v>1000</v>
      </c>
      <c r="I4671" s="2">
        <v>58163</v>
      </c>
      <c r="J4671" s="2" t="s">
        <v>5558</v>
      </c>
      <c r="K4671" s="2" t="s">
        <v>2765</v>
      </c>
      <c r="L4671" s="2" t="s">
        <v>11730</v>
      </c>
      <c r="M4671" s="2">
        <v>122</v>
      </c>
      <c r="N4671" s="2">
        <v>2359</v>
      </c>
      <c r="O4671" s="2" t="s">
        <v>13903</v>
      </c>
      <c r="P4671" s="2">
        <v>0</v>
      </c>
      <c r="Q4671" s="2" t="s">
        <v>18536</v>
      </c>
      <c r="R4671" s="3" t="s">
        <v>23296</v>
      </c>
      <c r="S4671" s="2">
        <v>3</v>
      </c>
      <c r="T4671" s="2" t="s">
        <v>23647</v>
      </c>
      <c r="U4671" s="2" t="s">
        <v>23694</v>
      </c>
      <c r="V4671" s="2" t="s">
        <v>23762</v>
      </c>
      <c r="X4671" s="2">
        <v>2000</v>
      </c>
      <c r="Y4671" s="2">
        <v>749</v>
      </c>
      <c r="Z4671" s="2">
        <v>4.2</v>
      </c>
      <c r="AB4671" s="2">
        <v>4</v>
      </c>
    </row>
    <row r="4672" spans="1:28" x14ac:dyDescent="0.3">
      <c r="A4672" s="2" t="s">
        <v>28</v>
      </c>
      <c r="B4672" s="2" t="s">
        <v>2182</v>
      </c>
      <c r="C4672" s="2">
        <v>6</v>
      </c>
      <c r="D4672" s="2">
        <v>93</v>
      </c>
      <c r="E4672" s="2">
        <v>247</v>
      </c>
      <c r="F4672" s="2">
        <v>152</v>
      </c>
      <c r="G4672" s="2" t="s">
        <v>5028</v>
      </c>
      <c r="H4672" s="2">
        <v>247</v>
      </c>
      <c r="I4672" s="2">
        <v>35688</v>
      </c>
      <c r="J4672" s="2" t="s">
        <v>5447</v>
      </c>
      <c r="K4672" s="2" t="s">
        <v>2182</v>
      </c>
      <c r="L4672" s="2" t="s">
        <v>11731</v>
      </c>
      <c r="M4672" s="2">
        <v>4167</v>
      </c>
      <c r="N4672" s="2">
        <v>954</v>
      </c>
      <c r="O4672" s="2" t="s">
        <v>13904</v>
      </c>
      <c r="P4672" s="2">
        <v>4</v>
      </c>
      <c r="R4672" s="3" t="s">
        <v>23297</v>
      </c>
      <c r="S4672" s="2">
        <v>72</v>
      </c>
      <c r="T4672" s="2" t="s">
        <v>23647</v>
      </c>
      <c r="U4672" s="2" t="s">
        <v>23694</v>
      </c>
      <c r="V4672" s="2" t="s">
        <v>23764</v>
      </c>
      <c r="W4672" s="2">
        <v>600000</v>
      </c>
      <c r="X4672" s="2">
        <v>2014</v>
      </c>
      <c r="Y4672" s="2">
        <v>217</v>
      </c>
      <c r="Z4672" s="2">
        <v>5.0999999999999996</v>
      </c>
      <c r="AB4672" s="2">
        <v>0</v>
      </c>
    </row>
    <row r="4673" spans="1:28" x14ac:dyDescent="0.3">
      <c r="A4673" s="2" t="s">
        <v>28</v>
      </c>
      <c r="B4673" s="2" t="s">
        <v>478</v>
      </c>
      <c r="C4673" s="2">
        <v>224</v>
      </c>
      <c r="D4673" s="2">
        <v>91</v>
      </c>
      <c r="E4673" s="2">
        <v>75</v>
      </c>
      <c r="F4673" s="2">
        <v>13</v>
      </c>
      <c r="G4673" s="2" t="s">
        <v>5029</v>
      </c>
      <c r="H4673" s="2">
        <v>35</v>
      </c>
      <c r="I4673" s="2">
        <v>41709</v>
      </c>
      <c r="J4673" s="2" t="s">
        <v>24392</v>
      </c>
      <c r="K4673" s="2" t="s">
        <v>6683</v>
      </c>
      <c r="L4673" s="2" t="s">
        <v>11732</v>
      </c>
      <c r="M4673" s="2">
        <v>54601</v>
      </c>
      <c r="N4673" s="2">
        <v>116</v>
      </c>
      <c r="O4673" s="2" t="s">
        <v>13905</v>
      </c>
      <c r="P4673" s="2">
        <v>0</v>
      </c>
      <c r="Q4673" s="2" t="s">
        <v>18537</v>
      </c>
      <c r="R4673" s="3" t="s">
        <v>23298</v>
      </c>
      <c r="S4673" s="2">
        <v>200</v>
      </c>
      <c r="T4673" s="2" t="s">
        <v>23678</v>
      </c>
      <c r="U4673" s="2" t="s">
        <v>23738</v>
      </c>
      <c r="V4673" s="2" t="s">
        <v>23764</v>
      </c>
      <c r="W4673" s="2">
        <v>800000</v>
      </c>
      <c r="X4673" s="2">
        <v>2009</v>
      </c>
      <c r="Y4673" s="2">
        <v>16</v>
      </c>
      <c r="Z4673" s="2">
        <v>6.4</v>
      </c>
      <c r="AA4673" s="2">
        <v>1.85</v>
      </c>
      <c r="AB4673" s="2">
        <v>23000</v>
      </c>
    </row>
    <row r="4674" spans="1:28" x14ac:dyDescent="0.3">
      <c r="A4674" s="2" t="s">
        <v>28</v>
      </c>
      <c r="B4674" s="2" t="s">
        <v>2183</v>
      </c>
      <c r="C4674" s="2">
        <v>33</v>
      </c>
      <c r="D4674" s="2">
        <v>90</v>
      </c>
      <c r="E4674" s="2">
        <v>38</v>
      </c>
      <c r="F4674" s="2">
        <v>69</v>
      </c>
      <c r="G4674" s="2" t="s">
        <v>5030</v>
      </c>
      <c r="H4674" s="2">
        <v>214</v>
      </c>
      <c r="I4674" s="2">
        <v>1310270</v>
      </c>
      <c r="J4674" s="2" t="s">
        <v>25169</v>
      </c>
      <c r="K4674" s="2" t="s">
        <v>7080</v>
      </c>
      <c r="L4674" s="2" t="s">
        <v>11733</v>
      </c>
      <c r="M4674" s="2">
        <v>17725</v>
      </c>
      <c r="N4674" s="2">
        <v>587</v>
      </c>
      <c r="O4674" s="2" t="s">
        <v>4797</v>
      </c>
      <c r="P4674" s="2">
        <v>0</v>
      </c>
      <c r="Q4674" s="2" t="s">
        <v>18538</v>
      </c>
      <c r="R4674" s="3" t="s">
        <v>23299</v>
      </c>
      <c r="S4674" s="2">
        <v>157</v>
      </c>
      <c r="T4674" s="2" t="s">
        <v>23647</v>
      </c>
      <c r="U4674" s="2" t="s">
        <v>23694</v>
      </c>
      <c r="V4674" s="2" t="s">
        <v>23759</v>
      </c>
      <c r="W4674" s="2">
        <v>780000</v>
      </c>
      <c r="X4674" s="2">
        <v>2003</v>
      </c>
      <c r="Y4674" s="2">
        <v>115</v>
      </c>
      <c r="Z4674" s="2">
        <v>6.8</v>
      </c>
      <c r="AB4674" s="2">
        <v>1000</v>
      </c>
    </row>
    <row r="4675" spans="1:28" x14ac:dyDescent="0.3">
      <c r="A4675" s="2" t="s">
        <v>28</v>
      </c>
      <c r="B4675" s="2" t="s">
        <v>2184</v>
      </c>
      <c r="C4675" s="2">
        <v>1</v>
      </c>
      <c r="D4675" s="2">
        <v>14</v>
      </c>
      <c r="E4675" s="2">
        <v>0</v>
      </c>
      <c r="F4675" s="2">
        <v>37</v>
      </c>
      <c r="G4675" s="2" t="s">
        <v>5031</v>
      </c>
      <c r="H4675" s="2">
        <v>134</v>
      </c>
      <c r="J4675" s="2" t="s">
        <v>25170</v>
      </c>
      <c r="K4675" s="2" t="s">
        <v>7081</v>
      </c>
      <c r="L4675" s="2" t="s">
        <v>11734</v>
      </c>
      <c r="M4675" s="2">
        <v>292</v>
      </c>
      <c r="N4675" s="2">
        <v>315</v>
      </c>
      <c r="O4675" s="2" t="s">
        <v>13906</v>
      </c>
      <c r="P4675" s="2">
        <v>1</v>
      </c>
      <c r="Q4675" s="2" t="s">
        <v>18539</v>
      </c>
      <c r="R4675" s="3" t="s">
        <v>23300</v>
      </c>
      <c r="S4675" s="2">
        <v>3</v>
      </c>
      <c r="T4675" s="2" t="s">
        <v>23647</v>
      </c>
      <c r="U4675" s="2" t="s">
        <v>23694</v>
      </c>
      <c r="X4675" s="2">
        <v>2012</v>
      </c>
      <c r="Y4675" s="2">
        <v>93</v>
      </c>
      <c r="Z4675" s="2">
        <v>6.2</v>
      </c>
      <c r="AB4675" s="2">
        <v>14</v>
      </c>
    </row>
    <row r="4676" spans="1:28" x14ac:dyDescent="0.3">
      <c r="A4676" s="2" t="s">
        <v>28</v>
      </c>
      <c r="B4676" s="2" t="s">
        <v>171</v>
      </c>
      <c r="C4676" s="2">
        <v>100</v>
      </c>
      <c r="D4676" s="2">
        <v>112</v>
      </c>
      <c r="E4676" s="2">
        <v>0</v>
      </c>
      <c r="F4676" s="2">
        <v>425</v>
      </c>
      <c r="G4676" s="2" t="s">
        <v>114</v>
      </c>
      <c r="H4676" s="2">
        <v>11000</v>
      </c>
      <c r="I4676" s="2">
        <v>115000000</v>
      </c>
      <c r="J4676" s="2" t="s">
        <v>24265</v>
      </c>
      <c r="K4676" s="2" t="s">
        <v>3056</v>
      </c>
      <c r="L4676" s="2" t="s">
        <v>11735</v>
      </c>
      <c r="M4676" s="2">
        <v>63839</v>
      </c>
      <c r="N4676" s="2">
        <v>14954</v>
      </c>
      <c r="O4676" s="2" t="s">
        <v>13907</v>
      </c>
      <c r="P4676" s="2">
        <v>1</v>
      </c>
      <c r="Q4676" s="2" t="s">
        <v>18540</v>
      </c>
      <c r="R4676" s="3" t="s">
        <v>23301</v>
      </c>
      <c r="S4676" s="2">
        <v>238</v>
      </c>
      <c r="T4676" s="2" t="s">
        <v>23647</v>
      </c>
      <c r="U4676" s="2" t="s">
        <v>23694</v>
      </c>
      <c r="V4676" s="2" t="s">
        <v>23760</v>
      </c>
      <c r="W4676" s="2">
        <v>777000</v>
      </c>
      <c r="X4676" s="2">
        <v>1973</v>
      </c>
      <c r="Y4676" s="2">
        <v>2000</v>
      </c>
      <c r="Z4676" s="2">
        <v>7.5</v>
      </c>
      <c r="AA4676" s="2">
        <v>2.35</v>
      </c>
      <c r="AB4676" s="2">
        <v>0</v>
      </c>
    </row>
    <row r="4677" spans="1:28" x14ac:dyDescent="0.3">
      <c r="A4677" s="2" t="s">
        <v>28</v>
      </c>
      <c r="B4677" s="2" t="s">
        <v>2031</v>
      </c>
      <c r="C4677" s="2">
        <v>21</v>
      </c>
      <c r="D4677" s="2">
        <v>75</v>
      </c>
      <c r="E4677" s="2">
        <v>21</v>
      </c>
      <c r="F4677" s="2">
        <v>0</v>
      </c>
      <c r="G4677" s="2" t="s">
        <v>5032</v>
      </c>
      <c r="H4677" s="2">
        <v>25</v>
      </c>
      <c r="J4677" s="2" t="s">
        <v>25085</v>
      </c>
      <c r="K4677" s="2" t="s">
        <v>7082</v>
      </c>
      <c r="L4677" s="2" t="s">
        <v>11736</v>
      </c>
      <c r="M4677" s="2">
        <v>1477</v>
      </c>
      <c r="N4677" s="2">
        <v>25</v>
      </c>
      <c r="O4677" s="2" t="s">
        <v>13908</v>
      </c>
      <c r="P4677" s="2">
        <v>0</v>
      </c>
      <c r="Q4677" s="2" t="s">
        <v>18541</v>
      </c>
      <c r="R4677" s="3" t="s">
        <v>23302</v>
      </c>
      <c r="S4677" s="2">
        <v>24</v>
      </c>
      <c r="T4677" s="2" t="s">
        <v>23647</v>
      </c>
      <c r="U4677" s="2" t="s">
        <v>23694</v>
      </c>
      <c r="W4677" s="2">
        <v>750000</v>
      </c>
      <c r="X4677" s="2">
        <v>2006</v>
      </c>
      <c r="Y4677" s="2">
        <v>0</v>
      </c>
      <c r="Z4677" s="2">
        <v>7.7</v>
      </c>
      <c r="AA4677" s="2">
        <v>1.78</v>
      </c>
      <c r="AB4677" s="2">
        <v>274</v>
      </c>
    </row>
    <row r="4678" spans="1:28" x14ac:dyDescent="0.3">
      <c r="A4678" s="2" t="s">
        <v>28</v>
      </c>
      <c r="B4678" s="2" t="s">
        <v>2185</v>
      </c>
      <c r="C4678" s="2">
        <v>82</v>
      </c>
      <c r="D4678" s="2">
        <v>86</v>
      </c>
      <c r="E4678" s="2">
        <v>8</v>
      </c>
      <c r="F4678" s="2">
        <v>357</v>
      </c>
      <c r="G4678" s="2" t="s">
        <v>5033</v>
      </c>
      <c r="H4678" s="2">
        <v>2000</v>
      </c>
      <c r="I4678" s="2">
        <v>5518918</v>
      </c>
      <c r="J4678" s="2" t="s">
        <v>25171</v>
      </c>
      <c r="K4678" s="2" t="s">
        <v>3015</v>
      </c>
      <c r="L4678" s="2" t="s">
        <v>11737</v>
      </c>
      <c r="M4678" s="2">
        <v>12160</v>
      </c>
      <c r="N4678" s="2">
        <v>3071</v>
      </c>
      <c r="O4678" s="2" t="s">
        <v>3863</v>
      </c>
      <c r="P4678" s="2">
        <v>0</v>
      </c>
      <c r="Q4678" s="2" t="s">
        <v>18542</v>
      </c>
      <c r="R4678" s="3" t="s">
        <v>23303</v>
      </c>
      <c r="S4678" s="2">
        <v>73</v>
      </c>
      <c r="T4678" s="2" t="s">
        <v>23647</v>
      </c>
      <c r="U4678" s="2" t="s">
        <v>23694</v>
      </c>
      <c r="V4678" s="2" t="s">
        <v>23762</v>
      </c>
      <c r="W4678" s="2">
        <v>750000</v>
      </c>
      <c r="X4678" s="2">
        <v>2007</v>
      </c>
      <c r="Y4678" s="2">
        <v>424</v>
      </c>
      <c r="Z4678" s="2">
        <v>6.9</v>
      </c>
      <c r="AA4678" s="2">
        <v>1.85</v>
      </c>
      <c r="AB4678" s="2">
        <v>307</v>
      </c>
    </row>
    <row r="4679" spans="1:28" x14ac:dyDescent="0.3">
      <c r="A4679" s="2" t="s">
        <v>28</v>
      </c>
      <c r="B4679" s="2" t="s">
        <v>52</v>
      </c>
      <c r="C4679" s="2">
        <v>271</v>
      </c>
      <c r="D4679" s="2">
        <v>86</v>
      </c>
      <c r="E4679" s="2">
        <v>365</v>
      </c>
      <c r="F4679" s="2">
        <v>522</v>
      </c>
      <c r="G4679" s="2" t="s">
        <v>3709</v>
      </c>
      <c r="H4679" s="2">
        <v>934</v>
      </c>
      <c r="I4679" s="2">
        <v>4007792</v>
      </c>
      <c r="J4679" s="2" t="s">
        <v>23894</v>
      </c>
      <c r="K4679" s="2" t="s">
        <v>3200</v>
      </c>
      <c r="L4679" s="2" t="s">
        <v>11738</v>
      </c>
      <c r="M4679" s="2">
        <v>101287</v>
      </c>
      <c r="N4679" s="2">
        <v>2714</v>
      </c>
      <c r="O4679" s="2" t="s">
        <v>2020</v>
      </c>
      <c r="P4679" s="2">
        <v>0</v>
      </c>
      <c r="Q4679" s="2" t="s">
        <v>18543</v>
      </c>
      <c r="R4679" s="3" t="s">
        <v>23304</v>
      </c>
      <c r="S4679" s="2">
        <v>260</v>
      </c>
      <c r="T4679" s="2" t="s">
        <v>23647</v>
      </c>
      <c r="U4679" s="2" t="s">
        <v>23694</v>
      </c>
      <c r="V4679" s="2" t="s">
        <v>23762</v>
      </c>
      <c r="W4679" s="2">
        <v>750000</v>
      </c>
      <c r="X4679" s="2">
        <v>2012</v>
      </c>
      <c r="Y4679" s="2">
        <v>830</v>
      </c>
      <c r="Z4679" s="2">
        <v>7</v>
      </c>
      <c r="AA4679" s="2">
        <v>2.35</v>
      </c>
      <c r="AB4679" s="2">
        <v>31000</v>
      </c>
    </row>
    <row r="4680" spans="1:28" x14ac:dyDescent="0.3">
      <c r="A4680" s="2" t="s">
        <v>28</v>
      </c>
      <c r="B4680" s="2" t="s">
        <v>1881</v>
      </c>
      <c r="C4680" s="2">
        <v>5</v>
      </c>
      <c r="D4680" s="2">
        <v>89</v>
      </c>
      <c r="E4680" s="2">
        <v>15</v>
      </c>
      <c r="F4680" s="2">
        <v>95</v>
      </c>
      <c r="G4680" s="2" t="s">
        <v>5034</v>
      </c>
      <c r="H4680" s="2">
        <v>312</v>
      </c>
      <c r="I4680" s="2">
        <v>7705974</v>
      </c>
      <c r="J4680" s="2" t="s">
        <v>24933</v>
      </c>
      <c r="K4680" s="2" t="s">
        <v>7083</v>
      </c>
      <c r="L4680" s="2" t="s">
        <v>11739</v>
      </c>
      <c r="M4680" s="2">
        <v>3543</v>
      </c>
      <c r="N4680" s="2">
        <v>548</v>
      </c>
      <c r="O4680" s="2" t="s">
        <v>13909</v>
      </c>
      <c r="P4680" s="2">
        <v>1</v>
      </c>
      <c r="Q4680" s="2" t="s">
        <v>18544</v>
      </c>
      <c r="R4680" s="3" t="s">
        <v>23305</v>
      </c>
      <c r="S4680" s="2">
        <v>8</v>
      </c>
      <c r="T4680" s="2" t="s">
        <v>23647</v>
      </c>
      <c r="U4680" s="2" t="s">
        <v>23694</v>
      </c>
      <c r="V4680" s="2" t="s">
        <v>23762</v>
      </c>
      <c r="X4680" s="2">
        <v>2011</v>
      </c>
      <c r="Y4680" s="2">
        <v>135</v>
      </c>
      <c r="Z4680" s="2">
        <v>7.5</v>
      </c>
      <c r="AA4680" s="2">
        <v>1.85</v>
      </c>
      <c r="AB4680" s="2">
        <v>614</v>
      </c>
    </row>
    <row r="4681" spans="1:28" x14ac:dyDescent="0.3">
      <c r="A4681" s="2" t="s">
        <v>28</v>
      </c>
      <c r="B4681" s="2" t="s">
        <v>2186</v>
      </c>
      <c r="C4681" s="2">
        <v>255</v>
      </c>
      <c r="D4681" s="2">
        <v>95</v>
      </c>
      <c r="E4681" s="2">
        <v>214</v>
      </c>
      <c r="F4681" s="2">
        <v>246</v>
      </c>
      <c r="G4681" s="2" t="s">
        <v>3690</v>
      </c>
      <c r="H4681" s="2">
        <v>513</v>
      </c>
      <c r="I4681" s="2">
        <v>26297</v>
      </c>
      <c r="J4681" s="2" t="s">
        <v>24348</v>
      </c>
      <c r="K4681" s="2" t="s">
        <v>6712</v>
      </c>
      <c r="L4681" s="2" t="s">
        <v>11740</v>
      </c>
      <c r="M4681" s="2">
        <v>25750</v>
      </c>
      <c r="N4681" s="2">
        <v>1269</v>
      </c>
      <c r="O4681" s="2" t="s">
        <v>4807</v>
      </c>
      <c r="P4681" s="2">
        <v>0</v>
      </c>
      <c r="Q4681" s="2" t="s">
        <v>18545</v>
      </c>
      <c r="R4681" s="3" t="s">
        <v>23306</v>
      </c>
      <c r="S4681" s="2">
        <v>209</v>
      </c>
      <c r="T4681" s="2" t="s">
        <v>23647</v>
      </c>
      <c r="U4681" s="2" t="s">
        <v>23695</v>
      </c>
      <c r="V4681" s="2" t="s">
        <v>23764</v>
      </c>
      <c r="W4681" s="2">
        <v>500000</v>
      </c>
      <c r="X4681" s="2">
        <v>2011</v>
      </c>
      <c r="Y4681" s="2">
        <v>257</v>
      </c>
      <c r="Z4681" s="2">
        <v>6.3</v>
      </c>
      <c r="AA4681" s="2">
        <v>2.35</v>
      </c>
      <c r="AB4681" s="2">
        <v>0</v>
      </c>
    </row>
    <row r="4682" spans="1:28" x14ac:dyDescent="0.3">
      <c r="A4682" s="2" t="s">
        <v>28</v>
      </c>
      <c r="B4682" s="2" t="s">
        <v>2128</v>
      </c>
      <c r="C4682" s="2">
        <v>292</v>
      </c>
      <c r="D4682" s="2">
        <v>101</v>
      </c>
      <c r="E4682" s="2">
        <v>243</v>
      </c>
      <c r="F4682" s="2">
        <v>74</v>
      </c>
      <c r="G4682" s="2" t="s">
        <v>5035</v>
      </c>
      <c r="H4682" s="2">
        <v>969</v>
      </c>
      <c r="I4682" s="2">
        <v>77501</v>
      </c>
      <c r="J4682" s="2" t="s">
        <v>5714</v>
      </c>
      <c r="K4682" s="2" t="s">
        <v>2388</v>
      </c>
      <c r="L4682" s="2" t="s">
        <v>11741</v>
      </c>
      <c r="M4682" s="2">
        <v>27260</v>
      </c>
      <c r="N4682" s="2">
        <v>1252</v>
      </c>
      <c r="O4682" s="2" t="s">
        <v>13910</v>
      </c>
      <c r="P4682" s="2">
        <v>0</v>
      </c>
      <c r="Q4682" s="2" t="s">
        <v>18546</v>
      </c>
      <c r="R4682" s="3" t="s">
        <v>23307</v>
      </c>
      <c r="S4682" s="2">
        <v>247</v>
      </c>
      <c r="T4682" s="2" t="s">
        <v>23647</v>
      </c>
      <c r="U4682" s="2" t="s">
        <v>23694</v>
      </c>
      <c r="V4682" s="2" t="s">
        <v>23762</v>
      </c>
      <c r="W4682" s="2">
        <v>750000</v>
      </c>
      <c r="X4682" s="2">
        <v>2011</v>
      </c>
      <c r="Y4682" s="2">
        <v>128</v>
      </c>
      <c r="Z4682" s="2">
        <v>5.5</v>
      </c>
      <c r="AA4682" s="2">
        <v>2.35</v>
      </c>
      <c r="AB4682" s="2">
        <v>0</v>
      </c>
    </row>
    <row r="4683" spans="1:28" x14ac:dyDescent="0.3">
      <c r="A4683" s="2" t="s">
        <v>28</v>
      </c>
      <c r="B4683" s="2" t="s">
        <v>359</v>
      </c>
      <c r="C4683" s="2">
        <v>178</v>
      </c>
      <c r="D4683" s="2">
        <v>89</v>
      </c>
      <c r="E4683" s="2">
        <v>687</v>
      </c>
      <c r="F4683" s="2">
        <v>389</v>
      </c>
      <c r="G4683" s="2" t="s">
        <v>3886</v>
      </c>
      <c r="H4683" s="2">
        <v>10000</v>
      </c>
      <c r="I4683" s="2">
        <v>42638165</v>
      </c>
      <c r="J4683" s="2" t="s">
        <v>23965</v>
      </c>
      <c r="K4683" s="2" t="s">
        <v>2539</v>
      </c>
      <c r="L4683" s="2" t="s">
        <v>9732</v>
      </c>
      <c r="M4683" s="2">
        <v>42183</v>
      </c>
      <c r="N4683" s="2">
        <v>12183</v>
      </c>
      <c r="O4683" s="2" t="s">
        <v>12926</v>
      </c>
      <c r="P4683" s="2">
        <v>1</v>
      </c>
      <c r="Q4683" s="2" t="s">
        <v>16615</v>
      </c>
      <c r="R4683" s="3" t="s">
        <v>21296</v>
      </c>
      <c r="S4683" s="2">
        <v>230</v>
      </c>
      <c r="T4683" s="2" t="s">
        <v>23647</v>
      </c>
      <c r="U4683" s="2" t="s">
        <v>23694</v>
      </c>
      <c r="V4683" s="2" t="s">
        <v>23759</v>
      </c>
      <c r="W4683" s="2">
        <v>16000000</v>
      </c>
      <c r="X4683" s="2">
        <v>2009</v>
      </c>
      <c r="Y4683" s="2">
        <v>787</v>
      </c>
      <c r="Z4683" s="2">
        <v>4.8</v>
      </c>
      <c r="AA4683" s="2">
        <v>2.35</v>
      </c>
      <c r="AB4683" s="2">
        <v>0</v>
      </c>
    </row>
    <row r="4684" spans="1:28" x14ac:dyDescent="0.3">
      <c r="A4684" s="2" t="s">
        <v>28</v>
      </c>
      <c r="B4684" s="2" t="s">
        <v>826</v>
      </c>
      <c r="C4684" s="2">
        <v>120</v>
      </c>
      <c r="D4684" s="2">
        <v>106</v>
      </c>
      <c r="E4684" s="2">
        <v>973</v>
      </c>
      <c r="F4684" s="2">
        <v>48</v>
      </c>
      <c r="G4684" s="2" t="s">
        <v>5036</v>
      </c>
      <c r="H4684" s="2">
        <v>319</v>
      </c>
      <c r="J4684" s="2" t="s">
        <v>5558</v>
      </c>
      <c r="K4684" s="2" t="s">
        <v>7084</v>
      </c>
      <c r="L4684" s="2" t="s">
        <v>11742</v>
      </c>
      <c r="M4684" s="2">
        <v>17813</v>
      </c>
      <c r="N4684" s="2">
        <v>500</v>
      </c>
      <c r="O4684" s="2" t="s">
        <v>13911</v>
      </c>
      <c r="P4684" s="2">
        <v>1</v>
      </c>
      <c r="Q4684" s="2" t="s">
        <v>18547</v>
      </c>
      <c r="R4684" s="3" t="s">
        <v>23308</v>
      </c>
      <c r="S4684" s="2">
        <v>101</v>
      </c>
      <c r="T4684" s="2" t="s">
        <v>23662</v>
      </c>
      <c r="U4684" s="2" t="s">
        <v>23713</v>
      </c>
      <c r="V4684" s="2" t="s">
        <v>23762</v>
      </c>
      <c r="W4684" s="2">
        <v>750000</v>
      </c>
      <c r="X4684" s="2">
        <v>1970</v>
      </c>
      <c r="Y4684" s="2">
        <v>90</v>
      </c>
      <c r="Z4684" s="2">
        <v>8.1</v>
      </c>
      <c r="AA4684" s="2">
        <v>1.66</v>
      </c>
      <c r="AB4684" s="2">
        <v>0</v>
      </c>
    </row>
    <row r="4685" spans="1:28" x14ac:dyDescent="0.3">
      <c r="A4685" s="2" t="s">
        <v>28</v>
      </c>
      <c r="B4685" s="2" t="s">
        <v>250</v>
      </c>
      <c r="C4685" s="2">
        <v>31</v>
      </c>
      <c r="D4685" s="2">
        <v>88</v>
      </c>
      <c r="E4685" s="2">
        <v>168</v>
      </c>
      <c r="F4685" s="2">
        <v>21</v>
      </c>
      <c r="G4685" s="2" t="s">
        <v>5037</v>
      </c>
      <c r="H4685" s="2">
        <v>108</v>
      </c>
      <c r="I4685" s="2">
        <v>47329</v>
      </c>
      <c r="J4685" s="2" t="s">
        <v>5558</v>
      </c>
      <c r="K4685" s="2" t="s">
        <v>7085</v>
      </c>
      <c r="L4685" s="2" t="s">
        <v>11743</v>
      </c>
      <c r="M4685" s="2">
        <v>1661</v>
      </c>
      <c r="N4685" s="2">
        <v>243</v>
      </c>
      <c r="O4685" s="2" t="s">
        <v>13912</v>
      </c>
      <c r="P4685" s="2">
        <v>0</v>
      </c>
      <c r="Q4685" s="2" t="s">
        <v>18548</v>
      </c>
      <c r="R4685" s="3" t="s">
        <v>23309</v>
      </c>
      <c r="S4685" s="2">
        <v>31</v>
      </c>
      <c r="T4685" s="2" t="s">
        <v>23647</v>
      </c>
      <c r="U4685" s="2" t="s">
        <v>23694</v>
      </c>
      <c r="V4685" s="2" t="s">
        <v>23762</v>
      </c>
      <c r="W4685" s="2">
        <v>750000</v>
      </c>
      <c r="X4685" s="2">
        <v>2002</v>
      </c>
      <c r="Y4685" s="2">
        <v>72</v>
      </c>
      <c r="Z4685" s="2">
        <v>6.6</v>
      </c>
      <c r="AA4685" s="2">
        <v>1.78</v>
      </c>
      <c r="AB4685" s="2">
        <v>163</v>
      </c>
    </row>
    <row r="4686" spans="1:28" x14ac:dyDescent="0.3">
      <c r="A4686" s="2" t="s">
        <v>28</v>
      </c>
      <c r="B4686" s="2" t="s">
        <v>2187</v>
      </c>
      <c r="C4686" s="2">
        <v>114</v>
      </c>
      <c r="D4686" s="2">
        <v>99</v>
      </c>
      <c r="E4686" s="2">
        <v>4</v>
      </c>
      <c r="F4686" s="2">
        <v>201</v>
      </c>
      <c r="G4686" s="2" t="s">
        <v>5038</v>
      </c>
      <c r="H4686" s="2">
        <v>1000</v>
      </c>
      <c r="I4686" s="2">
        <v>18378</v>
      </c>
      <c r="J4686" s="2" t="s">
        <v>24342</v>
      </c>
      <c r="K4686" s="2" t="s">
        <v>6605</v>
      </c>
      <c r="L4686" s="2" t="s">
        <v>11744</v>
      </c>
      <c r="M4686" s="2">
        <v>9376</v>
      </c>
      <c r="N4686" s="2">
        <v>1558</v>
      </c>
      <c r="O4686" s="2" t="s">
        <v>6462</v>
      </c>
      <c r="P4686" s="2">
        <v>0</v>
      </c>
      <c r="Q4686" s="2" t="s">
        <v>18549</v>
      </c>
      <c r="R4686" s="3" t="s">
        <v>23310</v>
      </c>
      <c r="S4686" s="2">
        <v>74</v>
      </c>
      <c r="T4686" s="2" t="s">
        <v>23647</v>
      </c>
      <c r="U4686" s="2" t="s">
        <v>23695</v>
      </c>
      <c r="V4686" s="2" t="s">
        <v>23762</v>
      </c>
      <c r="W4686" s="2">
        <v>900000</v>
      </c>
      <c r="X4686" s="2">
        <v>2008</v>
      </c>
      <c r="Y4686" s="2">
        <v>233</v>
      </c>
      <c r="Z4686" s="2">
        <v>5.2</v>
      </c>
      <c r="AA4686" s="2">
        <v>1.85</v>
      </c>
      <c r="AB4686" s="2">
        <v>0</v>
      </c>
    </row>
    <row r="4687" spans="1:28" x14ac:dyDescent="0.3">
      <c r="A4687" s="2" t="s">
        <v>28</v>
      </c>
      <c r="B4687" s="2" t="s">
        <v>719</v>
      </c>
      <c r="C4687" s="2">
        <v>233</v>
      </c>
      <c r="D4687" s="2">
        <v>90</v>
      </c>
      <c r="E4687" s="2">
        <v>129</v>
      </c>
      <c r="F4687" s="2">
        <v>280</v>
      </c>
      <c r="G4687" s="2" t="s">
        <v>4860</v>
      </c>
      <c r="H4687" s="2">
        <v>935</v>
      </c>
      <c r="J4687" s="2" t="s">
        <v>5714</v>
      </c>
      <c r="K4687" s="2" t="s">
        <v>3117</v>
      </c>
      <c r="L4687" s="2" t="s">
        <v>11745</v>
      </c>
      <c r="M4687" s="2">
        <v>25951</v>
      </c>
      <c r="N4687" s="2">
        <v>2170</v>
      </c>
      <c r="O4687" s="2" t="s">
        <v>5090</v>
      </c>
      <c r="P4687" s="2">
        <v>1</v>
      </c>
      <c r="Q4687" s="2" t="s">
        <v>18550</v>
      </c>
      <c r="R4687" s="3" t="s">
        <v>23311</v>
      </c>
      <c r="S4687" s="2">
        <v>129</v>
      </c>
      <c r="T4687" s="2" t="s">
        <v>23647</v>
      </c>
      <c r="U4687" s="2" t="s">
        <v>23694</v>
      </c>
      <c r="V4687" s="2" t="s">
        <v>23762</v>
      </c>
      <c r="W4687" s="2">
        <v>750000</v>
      </c>
      <c r="X4687" s="2">
        <v>2006</v>
      </c>
      <c r="Y4687" s="2">
        <v>611</v>
      </c>
      <c r="Z4687" s="2">
        <v>5.6</v>
      </c>
      <c r="AA4687" s="2">
        <v>2.35</v>
      </c>
      <c r="AB4687" s="2">
        <v>2000</v>
      </c>
    </row>
    <row r="4688" spans="1:28" x14ac:dyDescent="0.3">
      <c r="A4688" s="2" t="s">
        <v>28</v>
      </c>
      <c r="B4688" s="2" t="s">
        <v>2188</v>
      </c>
      <c r="C4688" s="2">
        <v>8</v>
      </c>
      <c r="D4688" s="2">
        <v>95</v>
      </c>
      <c r="E4688" s="2">
        <v>3</v>
      </c>
      <c r="F4688" s="2">
        <v>118</v>
      </c>
      <c r="G4688" s="2" t="s">
        <v>5039</v>
      </c>
      <c r="H4688" s="2">
        <v>717</v>
      </c>
      <c r="J4688" s="2" t="s">
        <v>5714</v>
      </c>
      <c r="K4688" s="2" t="s">
        <v>7086</v>
      </c>
      <c r="L4688" s="2" t="s">
        <v>11746</v>
      </c>
      <c r="M4688" s="2">
        <v>851</v>
      </c>
      <c r="N4688" s="2">
        <v>1117</v>
      </c>
      <c r="O4688" s="2" t="s">
        <v>13913</v>
      </c>
      <c r="P4688" s="2">
        <v>0</v>
      </c>
      <c r="Q4688" s="2" t="s">
        <v>18551</v>
      </c>
      <c r="R4688" s="3" t="s">
        <v>23312</v>
      </c>
      <c r="S4688" s="2">
        <v>30</v>
      </c>
      <c r="T4688" s="2" t="s">
        <v>23647</v>
      </c>
      <c r="U4688" s="2" t="s">
        <v>23694</v>
      </c>
      <c r="V4688" s="2" t="s">
        <v>23762</v>
      </c>
      <c r="W4688" s="2">
        <v>750000</v>
      </c>
      <c r="X4688" s="2">
        <v>2009</v>
      </c>
      <c r="Y4688" s="2">
        <v>134</v>
      </c>
      <c r="Z4688" s="2">
        <v>3.1</v>
      </c>
      <c r="AA4688" s="2">
        <v>1.85</v>
      </c>
      <c r="AB4688" s="2">
        <v>128</v>
      </c>
    </row>
    <row r="4689" spans="1:28" x14ac:dyDescent="0.3">
      <c r="A4689" s="2" t="s">
        <v>29</v>
      </c>
      <c r="B4689" s="2" t="s">
        <v>1595</v>
      </c>
      <c r="C4689" s="2">
        <v>153</v>
      </c>
      <c r="D4689" s="2">
        <v>85</v>
      </c>
      <c r="E4689" s="2">
        <v>160</v>
      </c>
      <c r="F4689" s="2">
        <v>433</v>
      </c>
      <c r="G4689" s="2" t="s">
        <v>4612</v>
      </c>
      <c r="H4689" s="2">
        <v>998</v>
      </c>
      <c r="J4689" s="2" t="s">
        <v>25172</v>
      </c>
      <c r="K4689" s="2" t="s">
        <v>6778</v>
      </c>
      <c r="L4689" s="2" t="s">
        <v>11747</v>
      </c>
      <c r="M4689" s="2">
        <v>80193</v>
      </c>
      <c r="N4689" s="2">
        <v>2496</v>
      </c>
      <c r="O4689" s="2" t="s">
        <v>13914</v>
      </c>
      <c r="P4689" s="2">
        <v>0</v>
      </c>
      <c r="Q4689" s="2" t="s">
        <v>18552</v>
      </c>
      <c r="R4689" s="3" t="s">
        <v>23313</v>
      </c>
      <c r="S4689" s="2">
        <v>333</v>
      </c>
      <c r="T4689" s="2" t="s">
        <v>23647</v>
      </c>
      <c r="U4689" s="2" t="s">
        <v>23694</v>
      </c>
      <c r="V4689" s="2" t="s">
        <v>23760</v>
      </c>
      <c r="W4689" s="2">
        <v>750000</v>
      </c>
      <c r="X4689" s="2">
        <v>1952</v>
      </c>
      <c r="Y4689" s="2">
        <v>575</v>
      </c>
      <c r="Z4689" s="2">
        <v>8.1</v>
      </c>
      <c r="AA4689" s="2">
        <v>1.37</v>
      </c>
      <c r="AB4689" s="2">
        <v>3000</v>
      </c>
    </row>
    <row r="4690" spans="1:28" x14ac:dyDescent="0.3">
      <c r="A4690" s="2" t="s">
        <v>28</v>
      </c>
      <c r="B4690" s="2" t="s">
        <v>1485</v>
      </c>
      <c r="C4690" s="2">
        <v>53</v>
      </c>
      <c r="D4690" s="2">
        <v>170</v>
      </c>
      <c r="E4690" s="2">
        <v>23</v>
      </c>
      <c r="F4690" s="2">
        <v>2</v>
      </c>
      <c r="G4690" s="2" t="s">
        <v>5040</v>
      </c>
      <c r="H4690" s="2">
        <v>7</v>
      </c>
      <c r="I4690" s="2">
        <v>7830611</v>
      </c>
      <c r="J4690" s="2" t="s">
        <v>25173</v>
      </c>
      <c r="K4690" s="2" t="s">
        <v>7087</v>
      </c>
      <c r="L4690" s="2" t="s">
        <v>11748</v>
      </c>
      <c r="M4690" s="2">
        <v>18980</v>
      </c>
      <c r="N4690" s="2">
        <v>15</v>
      </c>
      <c r="O4690" s="2" t="s">
        <v>13915</v>
      </c>
      <c r="P4690" s="2">
        <v>0</v>
      </c>
      <c r="Q4690" s="2" t="s">
        <v>18553</v>
      </c>
      <c r="R4690" s="3" t="s">
        <v>23314</v>
      </c>
      <c r="S4690" s="2">
        <v>74</v>
      </c>
      <c r="T4690" s="2" t="s">
        <v>23647</v>
      </c>
      <c r="U4690" s="2" t="s">
        <v>23694</v>
      </c>
      <c r="V4690" s="2" t="s">
        <v>23759</v>
      </c>
      <c r="W4690" s="2">
        <v>700000</v>
      </c>
      <c r="X4690" s="2">
        <v>1994</v>
      </c>
      <c r="Y4690" s="2">
        <v>6</v>
      </c>
      <c r="Z4690" s="2">
        <v>8.3000000000000007</v>
      </c>
      <c r="AA4690" s="2">
        <v>1.33</v>
      </c>
      <c r="AB4690" s="2">
        <v>0</v>
      </c>
    </row>
    <row r="4691" spans="1:28" x14ac:dyDescent="0.3">
      <c r="A4691" s="2" t="s">
        <v>28</v>
      </c>
      <c r="B4691" s="2" t="s">
        <v>25174</v>
      </c>
      <c r="C4691" s="2">
        <v>49</v>
      </c>
      <c r="D4691" s="2">
        <v>86</v>
      </c>
      <c r="E4691" s="2">
        <v>30</v>
      </c>
      <c r="F4691" s="2">
        <v>14</v>
      </c>
      <c r="G4691" s="2" t="s">
        <v>5041</v>
      </c>
      <c r="H4691" s="2">
        <v>262</v>
      </c>
      <c r="I4691" s="2">
        <v>3278611</v>
      </c>
      <c r="J4691" s="2" t="s">
        <v>24145</v>
      </c>
      <c r="K4691" s="2" t="s">
        <v>7088</v>
      </c>
      <c r="L4691" s="2" t="s">
        <v>11749</v>
      </c>
      <c r="M4691" s="2">
        <v>2877</v>
      </c>
      <c r="N4691" s="2">
        <v>321</v>
      </c>
      <c r="O4691" s="2" t="s">
        <v>13916</v>
      </c>
      <c r="P4691" s="2">
        <v>0</v>
      </c>
      <c r="Q4691" s="2" t="s">
        <v>18554</v>
      </c>
      <c r="R4691" s="3" t="s">
        <v>23315</v>
      </c>
      <c r="S4691" s="2">
        <v>46</v>
      </c>
      <c r="T4691" s="2" t="s">
        <v>23647</v>
      </c>
      <c r="U4691" s="2" t="s">
        <v>23694</v>
      </c>
      <c r="V4691" s="2" t="s">
        <v>23759</v>
      </c>
      <c r="X4691" s="2">
        <v>2005</v>
      </c>
      <c r="Y4691" s="2">
        <v>23</v>
      </c>
      <c r="Z4691" s="2">
        <v>7.1</v>
      </c>
      <c r="AA4691" s="2">
        <v>1.33</v>
      </c>
      <c r="AB4691" s="2">
        <v>903</v>
      </c>
    </row>
    <row r="4692" spans="1:28" x14ac:dyDescent="0.3">
      <c r="A4692" s="2" t="s">
        <v>28</v>
      </c>
      <c r="B4692" s="2" t="s">
        <v>58</v>
      </c>
      <c r="C4692" s="2">
        <v>4</v>
      </c>
      <c r="E4692" s="2">
        <v>364</v>
      </c>
      <c r="F4692" s="2">
        <v>567</v>
      </c>
      <c r="G4692" s="2" t="s">
        <v>2435</v>
      </c>
      <c r="H4692" s="2">
        <v>22000</v>
      </c>
      <c r="J4692" s="2" t="s">
        <v>23774</v>
      </c>
      <c r="K4692" s="2" t="s">
        <v>2464</v>
      </c>
      <c r="L4692" s="2" t="s">
        <v>11750</v>
      </c>
      <c r="M4692" s="2">
        <v>3089</v>
      </c>
      <c r="N4692" s="2">
        <v>26578</v>
      </c>
      <c r="O4692" s="2" t="s">
        <v>6424</v>
      </c>
      <c r="P4692" s="2">
        <v>0</v>
      </c>
      <c r="Q4692" s="2" t="s">
        <v>18555</v>
      </c>
      <c r="R4692" s="3" t="s">
        <v>23316</v>
      </c>
      <c r="S4692" s="2">
        <v>11</v>
      </c>
      <c r="T4692" s="2" t="s">
        <v>23647</v>
      </c>
      <c r="U4692" s="2" t="s">
        <v>23694</v>
      </c>
      <c r="X4692" s="2">
        <v>2014</v>
      </c>
      <c r="Y4692" s="2">
        <v>4000</v>
      </c>
      <c r="Z4692" s="2">
        <v>8.1</v>
      </c>
      <c r="AB4692" s="2">
        <v>1000</v>
      </c>
    </row>
    <row r="4693" spans="1:28" x14ac:dyDescent="0.3">
      <c r="A4693" s="2" t="s">
        <v>28</v>
      </c>
      <c r="B4693" s="2" t="s">
        <v>1668</v>
      </c>
      <c r="C4693" s="2">
        <v>64</v>
      </c>
      <c r="D4693" s="2">
        <v>97</v>
      </c>
      <c r="E4693" s="2">
        <v>52</v>
      </c>
      <c r="F4693" s="2">
        <v>36</v>
      </c>
      <c r="G4693" s="2" t="s">
        <v>5042</v>
      </c>
      <c r="H4693" s="2">
        <v>80</v>
      </c>
      <c r="I4693" s="2">
        <v>1141829</v>
      </c>
      <c r="J4693" s="2" t="s">
        <v>23952</v>
      </c>
      <c r="K4693" s="2" t="s">
        <v>7089</v>
      </c>
      <c r="L4693" s="2" t="s">
        <v>11751</v>
      </c>
      <c r="M4693" s="2">
        <v>8509</v>
      </c>
      <c r="N4693" s="2">
        <v>209</v>
      </c>
      <c r="O4693" s="2" t="s">
        <v>13917</v>
      </c>
      <c r="P4693" s="2">
        <v>1</v>
      </c>
      <c r="Q4693" s="2" t="s">
        <v>18556</v>
      </c>
      <c r="R4693" s="3" t="s">
        <v>23317</v>
      </c>
      <c r="S4693" s="2">
        <v>109</v>
      </c>
      <c r="T4693" s="2" t="s">
        <v>23647</v>
      </c>
      <c r="U4693" s="2" t="s">
        <v>23694</v>
      </c>
      <c r="V4693" s="2" t="s">
        <v>23767</v>
      </c>
      <c r="W4693" s="2">
        <v>700000</v>
      </c>
      <c r="X4693" s="2">
        <v>2001</v>
      </c>
      <c r="Y4693" s="2">
        <v>67</v>
      </c>
      <c r="Z4693" s="2">
        <v>7.2</v>
      </c>
      <c r="AA4693" s="2">
        <v>1.85</v>
      </c>
      <c r="AB4693" s="2">
        <v>420</v>
      </c>
    </row>
    <row r="4694" spans="1:28" x14ac:dyDescent="0.3">
      <c r="A4694" s="2" t="s">
        <v>28</v>
      </c>
      <c r="B4694" s="2" t="s">
        <v>2190</v>
      </c>
      <c r="C4694" s="2">
        <v>23</v>
      </c>
      <c r="D4694" s="2">
        <v>104</v>
      </c>
      <c r="E4694" s="2">
        <v>0</v>
      </c>
      <c r="F4694" s="2">
        <v>195</v>
      </c>
      <c r="G4694" s="2" t="s">
        <v>5043</v>
      </c>
      <c r="H4694" s="2">
        <v>601</v>
      </c>
      <c r="J4694" s="2" t="s">
        <v>23950</v>
      </c>
      <c r="K4694" s="2" t="s">
        <v>7090</v>
      </c>
      <c r="L4694" s="2" t="s">
        <v>11752</v>
      </c>
      <c r="M4694" s="2">
        <v>1354</v>
      </c>
      <c r="N4694" s="2">
        <v>1581</v>
      </c>
      <c r="O4694" s="2" t="s">
        <v>13918</v>
      </c>
      <c r="Q4694" s="2" t="s">
        <v>18557</v>
      </c>
      <c r="R4694" s="3" t="s">
        <v>23318</v>
      </c>
      <c r="S4694" s="2">
        <v>17</v>
      </c>
      <c r="T4694" s="2" t="s">
        <v>23647</v>
      </c>
      <c r="U4694" s="2" t="s">
        <v>23694</v>
      </c>
      <c r="V4694" s="2" t="s">
        <v>23759</v>
      </c>
      <c r="W4694" s="2">
        <v>1000000</v>
      </c>
      <c r="X4694" s="2">
        <v>2014</v>
      </c>
      <c r="Y4694" s="2">
        <v>524</v>
      </c>
      <c r="Z4694" s="2">
        <v>6.3</v>
      </c>
      <c r="AA4694" s="2">
        <v>2.35</v>
      </c>
      <c r="AB4694" s="2">
        <v>523</v>
      </c>
    </row>
    <row r="4695" spans="1:28" x14ac:dyDescent="0.3">
      <c r="A4695" s="2" t="s">
        <v>28</v>
      </c>
      <c r="B4695" s="2" t="s">
        <v>2191</v>
      </c>
      <c r="C4695" s="2">
        <v>8</v>
      </c>
      <c r="D4695" s="2">
        <v>88</v>
      </c>
      <c r="E4695" s="2">
        <v>0</v>
      </c>
      <c r="F4695" s="2">
        <v>311</v>
      </c>
      <c r="G4695" s="2" t="s">
        <v>5044</v>
      </c>
      <c r="H4695" s="2">
        <v>618</v>
      </c>
      <c r="J4695" s="2" t="s">
        <v>24404</v>
      </c>
      <c r="K4695" s="2" t="s">
        <v>3399</v>
      </c>
      <c r="L4695" s="2" t="s">
        <v>11753</v>
      </c>
      <c r="M4695" s="2">
        <v>551</v>
      </c>
      <c r="N4695" s="2">
        <v>2476</v>
      </c>
      <c r="O4695" s="2" t="s">
        <v>12294</v>
      </c>
      <c r="P4695" s="2">
        <v>0</v>
      </c>
      <c r="Q4695" s="2" t="s">
        <v>18558</v>
      </c>
      <c r="R4695" s="3" t="s">
        <v>23319</v>
      </c>
      <c r="S4695" s="2">
        <v>10</v>
      </c>
      <c r="T4695" s="2" t="s">
        <v>23647</v>
      </c>
      <c r="U4695" s="2" t="s">
        <v>23694</v>
      </c>
      <c r="V4695" s="2" t="s">
        <v>23759</v>
      </c>
      <c r="X4695" s="2">
        <v>2009</v>
      </c>
      <c r="Y4695" s="2">
        <v>592</v>
      </c>
      <c r="Z4695" s="2">
        <v>4</v>
      </c>
      <c r="AB4695" s="2">
        <v>303</v>
      </c>
    </row>
    <row r="4696" spans="1:28" x14ac:dyDescent="0.3">
      <c r="A4696" s="2" t="s">
        <v>28</v>
      </c>
      <c r="B4696" s="2" t="s">
        <v>46</v>
      </c>
      <c r="C4696" s="2">
        <v>446</v>
      </c>
      <c r="D4696" s="2">
        <v>201</v>
      </c>
      <c r="E4696" s="2">
        <v>0</v>
      </c>
      <c r="F4696" s="2">
        <v>84</v>
      </c>
      <c r="G4696" s="2" t="s">
        <v>2446</v>
      </c>
      <c r="H4696" s="2">
        <v>6000</v>
      </c>
      <c r="I4696" s="2">
        <v>218051260</v>
      </c>
      <c r="J4696" s="2" t="s">
        <v>23793</v>
      </c>
      <c r="K4696" s="2" t="s">
        <v>3079</v>
      </c>
      <c r="L4696" s="2" t="s">
        <v>7294</v>
      </c>
      <c r="M4696" s="2">
        <v>316027</v>
      </c>
      <c r="N4696" s="2">
        <v>7122</v>
      </c>
      <c r="O4696" s="2" t="s">
        <v>12084</v>
      </c>
      <c r="P4696" s="2">
        <v>0</v>
      </c>
      <c r="Q4696" s="2" t="s">
        <v>14191</v>
      </c>
      <c r="R4696" s="3" t="s">
        <v>18858</v>
      </c>
      <c r="S4696" s="2">
        <v>2618</v>
      </c>
      <c r="T4696" s="2" t="s">
        <v>23647</v>
      </c>
      <c r="U4696" s="2" t="s">
        <v>23696</v>
      </c>
      <c r="V4696" s="2" t="s">
        <v>23759</v>
      </c>
      <c r="W4696" s="2">
        <v>207000000</v>
      </c>
      <c r="X4696" s="2">
        <v>2005</v>
      </c>
      <c r="Y4696" s="2">
        <v>918</v>
      </c>
      <c r="Z4696" s="2">
        <v>7.2</v>
      </c>
      <c r="AA4696" s="2">
        <v>2.35</v>
      </c>
      <c r="AB4696" s="2">
        <v>0</v>
      </c>
    </row>
    <row r="4697" spans="1:28" x14ac:dyDescent="0.3">
      <c r="A4697" s="2" t="s">
        <v>28</v>
      </c>
      <c r="B4697" s="2" t="s">
        <v>472</v>
      </c>
      <c r="C4697" s="2">
        <v>228</v>
      </c>
      <c r="D4697" s="2">
        <v>108</v>
      </c>
      <c r="E4697" s="2">
        <v>174</v>
      </c>
      <c r="F4697" s="2">
        <v>324</v>
      </c>
      <c r="G4697" s="2" t="s">
        <v>3345</v>
      </c>
      <c r="H4697" s="2">
        <v>730</v>
      </c>
      <c r="I4697" s="2">
        <v>32048809</v>
      </c>
      <c r="J4697" s="2" t="s">
        <v>5714</v>
      </c>
      <c r="K4697" s="2" t="s">
        <v>6373</v>
      </c>
      <c r="L4697" s="2" t="s">
        <v>8679</v>
      </c>
      <c r="M4697" s="2">
        <v>94463</v>
      </c>
      <c r="N4697" s="2">
        <v>2160</v>
      </c>
      <c r="O4697" s="2" t="s">
        <v>3954</v>
      </c>
      <c r="P4697" s="2">
        <v>0</v>
      </c>
      <c r="Q4697" s="2" t="s">
        <v>15570</v>
      </c>
      <c r="R4697" s="3" t="s">
        <v>20243</v>
      </c>
      <c r="S4697" s="2">
        <v>576</v>
      </c>
      <c r="T4697" s="2" t="s">
        <v>23647</v>
      </c>
      <c r="U4697" s="2" t="s">
        <v>23698</v>
      </c>
      <c r="V4697" s="2" t="s">
        <v>23762</v>
      </c>
      <c r="W4697" s="2">
        <v>30000000</v>
      </c>
      <c r="X4697" s="2">
        <v>2005</v>
      </c>
      <c r="Y4697" s="2">
        <v>716</v>
      </c>
      <c r="Z4697" s="2">
        <v>5.3</v>
      </c>
      <c r="AA4697" s="2">
        <v>1.85</v>
      </c>
      <c r="AB4697" s="2">
        <v>0</v>
      </c>
    </row>
    <row r="4698" spans="1:28" x14ac:dyDescent="0.3">
      <c r="A4698" s="2" t="s">
        <v>28</v>
      </c>
      <c r="B4698" s="2" t="s">
        <v>2192</v>
      </c>
      <c r="C4698" s="2">
        <v>208</v>
      </c>
      <c r="D4698" s="2">
        <v>106</v>
      </c>
      <c r="E4698" s="2">
        <v>31</v>
      </c>
      <c r="F4698" s="2">
        <v>71</v>
      </c>
      <c r="G4698" s="2" t="s">
        <v>5045</v>
      </c>
      <c r="H4698" s="2">
        <v>33000</v>
      </c>
      <c r="I4698" s="2">
        <v>2694973</v>
      </c>
      <c r="J4698" s="2" t="s">
        <v>5558</v>
      </c>
      <c r="K4698" s="2" t="s">
        <v>6279</v>
      </c>
      <c r="L4698" s="2" t="s">
        <v>11754</v>
      </c>
      <c r="M4698" s="2">
        <v>70885</v>
      </c>
      <c r="N4698" s="2">
        <v>33734</v>
      </c>
      <c r="O4698" s="2" t="s">
        <v>13919</v>
      </c>
      <c r="P4698" s="2">
        <v>2</v>
      </c>
      <c r="Q4698" s="2" t="s">
        <v>18559</v>
      </c>
      <c r="R4698" s="3" t="s">
        <v>23320</v>
      </c>
      <c r="S4698" s="2">
        <v>189</v>
      </c>
      <c r="T4698" s="2" t="s">
        <v>23647</v>
      </c>
      <c r="U4698" s="2" t="s">
        <v>23694</v>
      </c>
      <c r="V4698" s="2" t="s">
        <v>23762</v>
      </c>
      <c r="W4698" s="2">
        <v>700000</v>
      </c>
      <c r="X4698" s="2">
        <v>2006</v>
      </c>
      <c r="Y4698" s="2">
        <v>519</v>
      </c>
      <c r="Z4698" s="2">
        <v>7.2</v>
      </c>
      <c r="AA4698" s="2">
        <v>1.85</v>
      </c>
      <c r="AB4698" s="2">
        <v>0</v>
      </c>
    </row>
    <row r="4699" spans="1:28" x14ac:dyDescent="0.3">
      <c r="A4699" s="2" t="s">
        <v>28</v>
      </c>
      <c r="B4699" s="2" t="s">
        <v>2193</v>
      </c>
      <c r="C4699" s="2">
        <v>2</v>
      </c>
      <c r="D4699" s="2">
        <v>107</v>
      </c>
      <c r="E4699" s="2">
        <v>0</v>
      </c>
      <c r="F4699" s="2">
        <v>236</v>
      </c>
      <c r="G4699" s="2" t="s">
        <v>5046</v>
      </c>
      <c r="H4699" s="2">
        <v>752</v>
      </c>
      <c r="I4699" s="2">
        <v>10508</v>
      </c>
      <c r="J4699" s="2" t="s">
        <v>5558</v>
      </c>
      <c r="K4699" s="2" t="s">
        <v>4780</v>
      </c>
      <c r="L4699" s="2" t="s">
        <v>11755</v>
      </c>
      <c r="M4699" s="2">
        <v>103</v>
      </c>
      <c r="N4699" s="2">
        <v>1763</v>
      </c>
      <c r="O4699" s="2" t="s">
        <v>13920</v>
      </c>
      <c r="P4699" s="2">
        <v>4</v>
      </c>
      <c r="Q4699" s="2" t="s">
        <v>18560</v>
      </c>
      <c r="R4699" s="3" t="s">
        <v>23321</v>
      </c>
      <c r="S4699" s="2">
        <v>6</v>
      </c>
      <c r="T4699" s="2" t="s">
        <v>23647</v>
      </c>
      <c r="U4699" s="2" t="s">
        <v>23694</v>
      </c>
      <c r="V4699" s="2" t="s">
        <v>23759</v>
      </c>
      <c r="W4699" s="2">
        <v>700000</v>
      </c>
      <c r="X4699" s="2">
        <v>1998</v>
      </c>
      <c r="Y4699" s="2">
        <v>282</v>
      </c>
      <c r="Z4699" s="2">
        <v>6.5</v>
      </c>
      <c r="AB4699" s="2">
        <v>102</v>
      </c>
    </row>
    <row r="4700" spans="1:28" x14ac:dyDescent="0.3">
      <c r="A4700" s="2" t="s">
        <v>28</v>
      </c>
      <c r="B4700" s="2" t="s">
        <v>2194</v>
      </c>
      <c r="C4700" s="2">
        <v>25</v>
      </c>
      <c r="D4700" s="2">
        <v>84</v>
      </c>
      <c r="E4700" s="2">
        <v>21</v>
      </c>
      <c r="F4700" s="2">
        <v>48</v>
      </c>
      <c r="G4700" s="2" t="s">
        <v>5047</v>
      </c>
      <c r="H4700" s="2">
        <v>465</v>
      </c>
      <c r="I4700" s="2">
        <v>2301777</v>
      </c>
      <c r="J4700" s="2" t="s">
        <v>5447</v>
      </c>
      <c r="K4700" s="2" t="s">
        <v>4567</v>
      </c>
      <c r="L4700" s="2" t="s">
        <v>11756</v>
      </c>
      <c r="M4700" s="2">
        <v>819</v>
      </c>
      <c r="N4700" s="2">
        <v>714</v>
      </c>
      <c r="O4700" s="2" t="s">
        <v>13921</v>
      </c>
      <c r="P4700" s="2">
        <v>2</v>
      </c>
      <c r="Q4700" s="2" t="s">
        <v>18561</v>
      </c>
      <c r="R4700" s="3" t="s">
        <v>23322</v>
      </c>
      <c r="S4700" s="2">
        <v>36</v>
      </c>
      <c r="T4700" s="2" t="s">
        <v>23647</v>
      </c>
      <c r="U4700" s="2" t="s">
        <v>23694</v>
      </c>
      <c r="V4700" s="2" t="s">
        <v>23762</v>
      </c>
      <c r="W4700" s="2">
        <v>650000</v>
      </c>
      <c r="X4700" s="2">
        <v>1997</v>
      </c>
      <c r="Y4700" s="2">
        <v>170</v>
      </c>
      <c r="Z4700" s="2">
        <v>6.5</v>
      </c>
      <c r="AB4700" s="2">
        <v>161</v>
      </c>
    </row>
    <row r="4701" spans="1:28" x14ac:dyDescent="0.3">
      <c r="A4701" s="2" t="s">
        <v>28</v>
      </c>
      <c r="B4701" s="2" t="s">
        <v>2195</v>
      </c>
      <c r="C4701" s="2">
        <v>8</v>
      </c>
      <c r="D4701" s="2">
        <v>91</v>
      </c>
      <c r="E4701" s="2">
        <v>0</v>
      </c>
      <c r="F4701" s="2">
        <v>137</v>
      </c>
      <c r="G4701" s="2" t="s">
        <v>5048</v>
      </c>
      <c r="H4701" s="2">
        <v>696</v>
      </c>
      <c r="J4701" s="2" t="s">
        <v>23969</v>
      </c>
      <c r="K4701" s="2" t="s">
        <v>6394</v>
      </c>
      <c r="L4701" s="2" t="s">
        <v>11757</v>
      </c>
      <c r="M4701" s="2">
        <v>514</v>
      </c>
      <c r="N4701" s="2">
        <v>1210</v>
      </c>
      <c r="O4701" s="2" t="s">
        <v>13922</v>
      </c>
      <c r="P4701" s="2">
        <v>3</v>
      </c>
      <c r="Q4701" s="2" t="s">
        <v>18562</v>
      </c>
      <c r="R4701" s="3" t="s">
        <v>23323</v>
      </c>
      <c r="S4701" s="2">
        <v>1</v>
      </c>
      <c r="T4701" s="2" t="s">
        <v>23647</v>
      </c>
      <c r="U4701" s="2" t="s">
        <v>23694</v>
      </c>
      <c r="W4701" s="2">
        <v>750000</v>
      </c>
      <c r="X4701" s="2">
        <v>2015</v>
      </c>
      <c r="Y4701" s="2">
        <v>320</v>
      </c>
      <c r="Z4701" s="2">
        <v>4.9000000000000004</v>
      </c>
      <c r="AA4701" s="2">
        <v>2.35</v>
      </c>
      <c r="AB4701" s="2">
        <v>158</v>
      </c>
    </row>
    <row r="4702" spans="1:28" x14ac:dyDescent="0.3">
      <c r="A4702" s="2" t="s">
        <v>29</v>
      </c>
      <c r="B4702" s="2" t="s">
        <v>2196</v>
      </c>
      <c r="C4702" s="2">
        <v>143</v>
      </c>
      <c r="D4702" s="2">
        <v>90</v>
      </c>
      <c r="E4702" s="2">
        <v>13</v>
      </c>
      <c r="F4702" s="2">
        <v>432</v>
      </c>
      <c r="G4702" s="2" t="s">
        <v>5049</v>
      </c>
      <c r="H4702" s="2">
        <v>977</v>
      </c>
      <c r="I4702" s="2">
        <v>169719</v>
      </c>
      <c r="J4702" s="2" t="s">
        <v>24383</v>
      </c>
      <c r="K4702" s="2" t="s">
        <v>7091</v>
      </c>
      <c r="L4702" s="2" t="s">
        <v>11758</v>
      </c>
      <c r="M4702" s="2">
        <v>7384</v>
      </c>
      <c r="N4702" s="2">
        <v>2483</v>
      </c>
      <c r="O4702" s="2" t="s">
        <v>13923</v>
      </c>
      <c r="P4702" s="2">
        <v>0</v>
      </c>
      <c r="Q4702" s="2" t="s">
        <v>18563</v>
      </c>
      <c r="R4702" s="3" t="s">
        <v>23324</v>
      </c>
      <c r="S4702" s="2">
        <v>79</v>
      </c>
      <c r="T4702" s="2" t="s">
        <v>23647</v>
      </c>
      <c r="U4702" s="2" t="s">
        <v>23694</v>
      </c>
      <c r="V4702" s="2" t="s">
        <v>23764</v>
      </c>
      <c r="X4702" s="2">
        <v>2013</v>
      </c>
      <c r="Y4702" s="2">
        <v>511</v>
      </c>
      <c r="Z4702" s="2">
        <v>5.2</v>
      </c>
      <c r="AA4702" s="2">
        <v>1.85</v>
      </c>
      <c r="AB4702" s="2">
        <v>0</v>
      </c>
    </row>
    <row r="4703" spans="1:28" x14ac:dyDescent="0.3">
      <c r="A4703" s="2" t="s">
        <v>28</v>
      </c>
      <c r="B4703" s="2" t="s">
        <v>2197</v>
      </c>
      <c r="C4703" s="2">
        <v>21</v>
      </c>
      <c r="D4703" s="2">
        <v>103</v>
      </c>
      <c r="E4703" s="2">
        <v>2</v>
      </c>
      <c r="F4703" s="2">
        <v>442</v>
      </c>
      <c r="G4703" s="2" t="s">
        <v>4216</v>
      </c>
      <c r="H4703" s="2">
        <v>628</v>
      </c>
      <c r="J4703" s="2" t="s">
        <v>5814</v>
      </c>
      <c r="K4703" s="2" t="s">
        <v>510</v>
      </c>
      <c r="L4703" s="2" t="s">
        <v>11759</v>
      </c>
      <c r="M4703" s="2">
        <v>474</v>
      </c>
      <c r="N4703" s="2">
        <v>1683</v>
      </c>
      <c r="O4703" s="2" t="s">
        <v>3177</v>
      </c>
      <c r="P4703" s="2">
        <v>0</v>
      </c>
      <c r="Q4703" s="2" t="s">
        <v>18564</v>
      </c>
      <c r="R4703" s="3" t="s">
        <v>23325</v>
      </c>
      <c r="S4703" s="2">
        <v>8</v>
      </c>
      <c r="T4703" s="2" t="s">
        <v>23647</v>
      </c>
      <c r="U4703" s="2" t="s">
        <v>23695</v>
      </c>
      <c r="W4703" s="2">
        <v>400000</v>
      </c>
      <c r="X4703" s="2">
        <v>2009</v>
      </c>
      <c r="Y4703" s="2">
        <v>474</v>
      </c>
      <c r="Z4703" s="2">
        <v>7.4</v>
      </c>
      <c r="AB4703" s="2">
        <v>203</v>
      </c>
    </row>
    <row r="4704" spans="1:28" x14ac:dyDescent="0.3">
      <c r="A4704" s="2" t="s">
        <v>28</v>
      </c>
      <c r="B4704" s="2" t="s">
        <v>2198</v>
      </c>
      <c r="C4704" s="2">
        <v>1</v>
      </c>
      <c r="D4704" s="2">
        <v>71</v>
      </c>
      <c r="E4704" s="2">
        <v>0</v>
      </c>
      <c r="F4704" s="2">
        <v>21</v>
      </c>
      <c r="G4704" s="2" t="s">
        <v>5050</v>
      </c>
      <c r="H4704" s="2">
        <v>1000</v>
      </c>
      <c r="J4704" s="2" t="s">
        <v>5814</v>
      </c>
      <c r="K4704" s="2" t="s">
        <v>3112</v>
      </c>
      <c r="L4704" s="2" t="s">
        <v>11760</v>
      </c>
      <c r="M4704" s="2">
        <v>5</v>
      </c>
      <c r="N4704" s="2">
        <v>1359</v>
      </c>
      <c r="O4704" s="2" t="s">
        <v>6850</v>
      </c>
      <c r="P4704" s="2">
        <v>1</v>
      </c>
      <c r="Q4704" s="2" t="s">
        <v>18565</v>
      </c>
      <c r="R4704" s="3" t="s">
        <v>23326</v>
      </c>
      <c r="S4704" s="2">
        <v>1</v>
      </c>
      <c r="T4704" s="2" t="s">
        <v>23647</v>
      </c>
      <c r="U4704" s="2" t="s">
        <v>23694</v>
      </c>
      <c r="W4704" s="2">
        <v>650000</v>
      </c>
      <c r="X4704" s="2">
        <v>2014</v>
      </c>
      <c r="Y4704" s="2">
        <v>338</v>
      </c>
      <c r="Z4704" s="2">
        <v>7.4</v>
      </c>
      <c r="AB4704" s="2">
        <v>5</v>
      </c>
    </row>
    <row r="4705" spans="1:28" x14ac:dyDescent="0.3">
      <c r="A4705" s="2" t="s">
        <v>28</v>
      </c>
      <c r="B4705" s="2" t="s">
        <v>2199</v>
      </c>
      <c r="C4705" s="2">
        <v>34</v>
      </c>
      <c r="D4705" s="2">
        <v>90</v>
      </c>
      <c r="E4705" s="2">
        <v>4</v>
      </c>
      <c r="F4705" s="2">
        <v>258</v>
      </c>
      <c r="G4705" s="2" t="s">
        <v>5051</v>
      </c>
      <c r="H4705" s="2">
        <v>523</v>
      </c>
      <c r="J4705" s="2" t="s">
        <v>24020</v>
      </c>
      <c r="K4705" s="2" t="s">
        <v>6405</v>
      </c>
      <c r="L4705" s="2" t="s">
        <v>11761</v>
      </c>
      <c r="M4705" s="2">
        <v>3699</v>
      </c>
      <c r="N4705" s="2">
        <v>1553</v>
      </c>
      <c r="O4705" s="2" t="s">
        <v>13924</v>
      </c>
      <c r="P4705" s="2">
        <v>0</v>
      </c>
      <c r="Q4705" s="2" t="s">
        <v>18566</v>
      </c>
      <c r="R4705" s="3" t="s">
        <v>23327</v>
      </c>
      <c r="S4705" s="2">
        <v>27</v>
      </c>
      <c r="T4705" s="2" t="s">
        <v>23647</v>
      </c>
      <c r="U4705" s="2" t="s">
        <v>23694</v>
      </c>
      <c r="V4705" s="2" t="s">
        <v>23759</v>
      </c>
      <c r="W4705" s="2">
        <v>650000</v>
      </c>
      <c r="X4705" s="2">
        <v>2012</v>
      </c>
      <c r="Y4705" s="2">
        <v>385</v>
      </c>
      <c r="Z4705" s="2">
        <v>5.4</v>
      </c>
      <c r="AA4705" s="2">
        <v>2.35</v>
      </c>
      <c r="AB4705" s="2">
        <v>1000</v>
      </c>
    </row>
    <row r="4706" spans="1:28" x14ac:dyDescent="0.3">
      <c r="A4706" s="2" t="s">
        <v>28</v>
      </c>
      <c r="B4706" s="2" t="s">
        <v>2200</v>
      </c>
      <c r="C4706" s="2">
        <v>5</v>
      </c>
      <c r="D4706" s="2">
        <v>67</v>
      </c>
      <c r="E4706" s="2">
        <v>4</v>
      </c>
      <c r="F4706" s="2">
        <v>2000</v>
      </c>
      <c r="G4706" s="2" t="s">
        <v>5052</v>
      </c>
      <c r="H4706" s="2">
        <v>260000</v>
      </c>
      <c r="J4706" s="2" t="s">
        <v>24146</v>
      </c>
      <c r="K4706" s="2" t="s">
        <v>6978</v>
      </c>
      <c r="L4706" s="2" t="s">
        <v>11762</v>
      </c>
      <c r="M4706" s="2">
        <v>344</v>
      </c>
      <c r="N4706" s="2">
        <v>283939</v>
      </c>
      <c r="O4706" s="2" t="s">
        <v>2802</v>
      </c>
      <c r="P4706" s="2">
        <v>5</v>
      </c>
      <c r="Q4706" s="2" t="s">
        <v>18567</v>
      </c>
      <c r="R4706" s="3" t="s">
        <v>23328</v>
      </c>
      <c r="S4706" s="2">
        <v>5</v>
      </c>
      <c r="T4706" s="2" t="s">
        <v>23647</v>
      </c>
      <c r="U4706" s="2" t="s">
        <v>23694</v>
      </c>
      <c r="W4706" s="2">
        <v>625000</v>
      </c>
      <c r="X4706" s="2">
        <v>2013</v>
      </c>
      <c r="Y4706" s="2">
        <v>21000</v>
      </c>
      <c r="Z4706" s="2">
        <v>3.9</v>
      </c>
      <c r="AB4706" s="2">
        <v>0</v>
      </c>
    </row>
    <row r="4707" spans="1:28" x14ac:dyDescent="0.3">
      <c r="A4707" s="2" t="s">
        <v>28</v>
      </c>
      <c r="B4707" s="2" t="s">
        <v>2201</v>
      </c>
      <c r="C4707" s="2">
        <v>10</v>
      </c>
      <c r="D4707" s="2">
        <v>94</v>
      </c>
      <c r="E4707" s="2">
        <v>7</v>
      </c>
      <c r="F4707" s="2">
        <v>912</v>
      </c>
      <c r="G4707" s="2" t="s">
        <v>3906</v>
      </c>
      <c r="H4707" s="2">
        <v>956</v>
      </c>
      <c r="J4707" s="2" t="s">
        <v>24006</v>
      </c>
      <c r="K4707" s="2" t="s">
        <v>2705</v>
      </c>
      <c r="L4707" s="2" t="s">
        <v>11763</v>
      </c>
      <c r="M4707" s="2">
        <v>1432</v>
      </c>
      <c r="N4707" s="2">
        <v>4767</v>
      </c>
      <c r="O4707" s="2" t="s">
        <v>3309</v>
      </c>
      <c r="P4707" s="2">
        <v>2</v>
      </c>
      <c r="Q4707" s="2" t="s">
        <v>18568</v>
      </c>
      <c r="R4707" s="3" t="s">
        <v>23329</v>
      </c>
      <c r="S4707" s="2">
        <v>19</v>
      </c>
      <c r="T4707" s="2" t="s">
        <v>23647</v>
      </c>
      <c r="U4707" s="2" t="s">
        <v>23694</v>
      </c>
      <c r="W4707" s="2">
        <v>700000</v>
      </c>
      <c r="X4707" s="2">
        <v>2015</v>
      </c>
      <c r="Y4707" s="2">
        <v>945</v>
      </c>
      <c r="Z4707" s="2">
        <v>5.3</v>
      </c>
      <c r="AB4707" s="2">
        <v>0</v>
      </c>
    </row>
    <row r="4708" spans="1:28" x14ac:dyDescent="0.3">
      <c r="A4708" s="2" t="s">
        <v>29</v>
      </c>
      <c r="B4708" s="2" t="s">
        <v>2202</v>
      </c>
      <c r="C4708" s="2">
        <v>66</v>
      </c>
      <c r="D4708" s="2">
        <v>81</v>
      </c>
      <c r="E4708" s="2">
        <v>10</v>
      </c>
      <c r="F4708" s="2">
        <v>23</v>
      </c>
      <c r="G4708" s="2" t="s">
        <v>5053</v>
      </c>
      <c r="H4708" s="2">
        <v>610</v>
      </c>
      <c r="I4708" s="2">
        <v>3000000</v>
      </c>
      <c r="J4708" s="2" t="s">
        <v>24613</v>
      </c>
      <c r="K4708" s="2" t="s">
        <v>7092</v>
      </c>
      <c r="L4708" s="2" t="s">
        <v>11764</v>
      </c>
      <c r="M4708" s="2">
        <v>13269</v>
      </c>
      <c r="N4708" s="2">
        <v>824</v>
      </c>
      <c r="O4708" s="2" t="s">
        <v>13925</v>
      </c>
      <c r="P4708" s="2">
        <v>2</v>
      </c>
      <c r="Q4708" s="2" t="s">
        <v>18569</v>
      </c>
      <c r="R4708" s="3" t="s">
        <v>23330</v>
      </c>
      <c r="S4708" s="2">
        <v>98</v>
      </c>
      <c r="T4708" s="2" t="s">
        <v>23647</v>
      </c>
      <c r="U4708" s="2" t="s">
        <v>23694</v>
      </c>
      <c r="V4708" s="2" t="s">
        <v>23766</v>
      </c>
      <c r="W4708" s="2">
        <v>609000</v>
      </c>
      <c r="X4708" s="2">
        <v>1935</v>
      </c>
      <c r="Y4708" s="2">
        <v>172</v>
      </c>
      <c r="Z4708" s="2">
        <v>7.8</v>
      </c>
      <c r="AA4708" s="2">
        <v>1.37</v>
      </c>
      <c r="AB4708" s="2">
        <v>1000</v>
      </c>
    </row>
    <row r="4709" spans="1:28" x14ac:dyDescent="0.3">
      <c r="A4709" s="2" t="s">
        <v>29</v>
      </c>
      <c r="B4709" s="2" t="s">
        <v>2203</v>
      </c>
      <c r="C4709" s="2">
        <v>360</v>
      </c>
      <c r="D4709" s="2">
        <v>81</v>
      </c>
      <c r="E4709" s="2">
        <v>19</v>
      </c>
      <c r="F4709" s="2">
        <v>39</v>
      </c>
      <c r="G4709" s="2" t="s">
        <v>5054</v>
      </c>
      <c r="H4709" s="2">
        <v>170</v>
      </c>
      <c r="I4709" s="2">
        <v>140530114</v>
      </c>
      <c r="J4709" s="2" t="s">
        <v>5714</v>
      </c>
      <c r="K4709" s="2" t="s">
        <v>7093</v>
      </c>
      <c r="L4709" s="2" t="s">
        <v>11765</v>
      </c>
      <c r="M4709" s="2">
        <v>186786</v>
      </c>
      <c r="N4709" s="2">
        <v>399</v>
      </c>
      <c r="O4709" s="2" t="s">
        <v>13926</v>
      </c>
      <c r="P4709" s="2">
        <v>0</v>
      </c>
      <c r="Q4709" s="2" t="s">
        <v>18570</v>
      </c>
      <c r="R4709" s="3" t="s">
        <v>23331</v>
      </c>
      <c r="S4709" s="2">
        <v>3400</v>
      </c>
      <c r="T4709" s="2" t="s">
        <v>23647</v>
      </c>
      <c r="U4709" s="2" t="s">
        <v>23694</v>
      </c>
      <c r="V4709" s="2" t="s">
        <v>23762</v>
      </c>
      <c r="W4709" s="2">
        <v>60000</v>
      </c>
      <c r="X4709" s="2">
        <v>1999</v>
      </c>
      <c r="Y4709" s="2">
        <v>170</v>
      </c>
      <c r="Z4709" s="2">
        <v>6.4</v>
      </c>
      <c r="AA4709" s="2">
        <v>1.33</v>
      </c>
      <c r="AB4709" s="2">
        <v>0</v>
      </c>
    </row>
    <row r="4710" spans="1:28" x14ac:dyDescent="0.3">
      <c r="A4710" s="2" t="s">
        <v>28</v>
      </c>
      <c r="B4710" s="2" t="s">
        <v>2204</v>
      </c>
      <c r="C4710" s="2">
        <v>53</v>
      </c>
      <c r="D4710" s="2">
        <v>215</v>
      </c>
      <c r="E4710" s="2">
        <v>14</v>
      </c>
      <c r="F4710" s="2">
        <v>136</v>
      </c>
      <c r="G4710" s="2" t="s">
        <v>5055</v>
      </c>
      <c r="H4710" s="2">
        <v>262</v>
      </c>
      <c r="I4710" s="2">
        <v>13300000</v>
      </c>
      <c r="J4710" s="2" t="s">
        <v>25175</v>
      </c>
      <c r="K4710" s="2" t="s">
        <v>7094</v>
      </c>
      <c r="L4710" s="2" t="s">
        <v>11766</v>
      </c>
      <c r="M4710" s="2">
        <v>12631</v>
      </c>
      <c r="N4710" s="2">
        <v>778</v>
      </c>
      <c r="O4710" s="2" t="s">
        <v>13927</v>
      </c>
      <c r="P4710" s="2">
        <v>0</v>
      </c>
      <c r="Q4710" s="2" t="s">
        <v>18571</v>
      </c>
      <c r="R4710" s="3" t="s">
        <v>23332</v>
      </c>
      <c r="S4710" s="2">
        <v>63</v>
      </c>
      <c r="T4710" s="2" t="s">
        <v>23647</v>
      </c>
      <c r="U4710" s="2" t="s">
        <v>23694</v>
      </c>
      <c r="V4710" s="2" t="s">
        <v>23762</v>
      </c>
      <c r="W4710" s="2">
        <v>600000</v>
      </c>
      <c r="X4710" s="2">
        <v>1970</v>
      </c>
      <c r="Y4710" s="2">
        <v>227</v>
      </c>
      <c r="Z4710" s="2">
        <v>8.1</v>
      </c>
      <c r="AA4710" s="2">
        <v>2.2000000000000002</v>
      </c>
      <c r="AB4710" s="2">
        <v>0</v>
      </c>
    </row>
    <row r="4711" spans="1:28" x14ac:dyDescent="0.3">
      <c r="A4711" s="2" t="s">
        <v>28</v>
      </c>
      <c r="B4711" s="2" t="s">
        <v>487</v>
      </c>
      <c r="C4711" s="2">
        <v>82</v>
      </c>
      <c r="D4711" s="2">
        <v>83</v>
      </c>
      <c r="E4711" s="2">
        <v>644</v>
      </c>
      <c r="F4711" s="2">
        <v>11</v>
      </c>
      <c r="G4711" s="2" t="s">
        <v>5056</v>
      </c>
      <c r="H4711" s="2">
        <v>119</v>
      </c>
      <c r="J4711" s="2" t="s">
        <v>5447</v>
      </c>
      <c r="K4711" s="2" t="s">
        <v>523</v>
      </c>
      <c r="L4711" s="2" t="s">
        <v>11767</v>
      </c>
      <c r="M4711" s="2">
        <v>13915</v>
      </c>
      <c r="N4711" s="2">
        <v>190</v>
      </c>
      <c r="O4711" s="2" t="s">
        <v>13928</v>
      </c>
      <c r="P4711" s="2">
        <v>0</v>
      </c>
      <c r="Q4711" s="2" t="s">
        <v>18572</v>
      </c>
      <c r="R4711" s="3" t="s">
        <v>23333</v>
      </c>
      <c r="S4711" s="2">
        <v>109</v>
      </c>
      <c r="T4711" s="2" t="s">
        <v>23647</v>
      </c>
      <c r="U4711" s="2" t="s">
        <v>23694</v>
      </c>
      <c r="V4711" s="2" t="s">
        <v>23762</v>
      </c>
      <c r="W4711" s="2">
        <v>650000</v>
      </c>
      <c r="X4711" s="2">
        <v>1977</v>
      </c>
      <c r="Y4711" s="2">
        <v>29</v>
      </c>
      <c r="Z4711" s="2">
        <v>6.5</v>
      </c>
      <c r="AA4711" s="2">
        <v>1.85</v>
      </c>
      <c r="AB4711" s="2">
        <v>0</v>
      </c>
    </row>
    <row r="4712" spans="1:28" x14ac:dyDescent="0.3">
      <c r="A4712" s="2" t="s">
        <v>28</v>
      </c>
      <c r="B4712" s="2" t="s">
        <v>1905</v>
      </c>
      <c r="C4712" s="2">
        <v>15</v>
      </c>
      <c r="D4712" s="2">
        <v>106</v>
      </c>
      <c r="E4712" s="2">
        <v>16</v>
      </c>
      <c r="F4712" s="2">
        <v>254</v>
      </c>
      <c r="G4712" s="2" t="s">
        <v>5057</v>
      </c>
      <c r="H4712" s="2">
        <v>602</v>
      </c>
      <c r="I4712" s="2">
        <v>171988</v>
      </c>
      <c r="J4712" s="2" t="s">
        <v>24812</v>
      </c>
      <c r="K4712" s="2" t="s">
        <v>4701</v>
      </c>
      <c r="L4712" s="2" t="s">
        <v>11768</v>
      </c>
      <c r="M4712" s="2">
        <v>448</v>
      </c>
      <c r="N4712" s="2">
        <v>1281</v>
      </c>
      <c r="O4712" s="2" t="s">
        <v>13929</v>
      </c>
      <c r="P4712" s="2">
        <v>1</v>
      </c>
      <c r="Q4712" s="2" t="s">
        <v>18573</v>
      </c>
      <c r="R4712" s="3" t="s">
        <v>23334</v>
      </c>
      <c r="S4712" s="2">
        <v>16</v>
      </c>
      <c r="T4712" s="2" t="s">
        <v>23647</v>
      </c>
      <c r="U4712" s="2" t="s">
        <v>23694</v>
      </c>
      <c r="V4712" s="2" t="s">
        <v>23759</v>
      </c>
      <c r="W4712" s="2">
        <v>600000</v>
      </c>
      <c r="X4712" s="2">
        <v>2000</v>
      </c>
      <c r="Y4712" s="2">
        <v>266</v>
      </c>
      <c r="Z4712" s="2">
        <v>5.6</v>
      </c>
      <c r="AA4712" s="2">
        <v>1.85</v>
      </c>
      <c r="AB4712" s="2">
        <v>12</v>
      </c>
    </row>
    <row r="4713" spans="1:28" x14ac:dyDescent="0.3">
      <c r="A4713" s="2" t="s">
        <v>28</v>
      </c>
      <c r="B4713" s="2" t="s">
        <v>2205</v>
      </c>
      <c r="D4713" s="2">
        <v>103</v>
      </c>
      <c r="E4713" s="2">
        <v>0</v>
      </c>
      <c r="F4713" s="2">
        <v>20</v>
      </c>
      <c r="G4713" s="2" t="s">
        <v>5058</v>
      </c>
      <c r="H4713" s="2">
        <v>23</v>
      </c>
      <c r="I4713" s="2">
        <v>23616</v>
      </c>
      <c r="J4713" s="2" t="s">
        <v>23842</v>
      </c>
      <c r="K4713" s="2" t="s">
        <v>7095</v>
      </c>
      <c r="L4713" s="2" t="s">
        <v>11769</v>
      </c>
      <c r="M4713" s="2">
        <v>94</v>
      </c>
      <c r="N4713" s="2">
        <v>85</v>
      </c>
      <c r="O4713" s="2" t="s">
        <v>13930</v>
      </c>
      <c r="P4713" s="2">
        <v>4</v>
      </c>
      <c r="R4713" s="3" t="s">
        <v>23335</v>
      </c>
      <c r="S4713" s="2">
        <v>4</v>
      </c>
      <c r="T4713" s="2" t="s">
        <v>23647</v>
      </c>
      <c r="U4713" s="2" t="s">
        <v>23694</v>
      </c>
      <c r="V4713" s="2" t="s">
        <v>23759</v>
      </c>
      <c r="W4713" s="2">
        <v>600000</v>
      </c>
      <c r="X4713" s="2">
        <v>2007</v>
      </c>
      <c r="Y4713" s="2">
        <v>20</v>
      </c>
      <c r="Z4713" s="2">
        <v>5.6</v>
      </c>
      <c r="AA4713" s="2">
        <v>1.78</v>
      </c>
      <c r="AB4713" s="2">
        <v>11</v>
      </c>
    </row>
    <row r="4714" spans="1:28" x14ac:dyDescent="0.3">
      <c r="A4714" s="2" t="s">
        <v>28</v>
      </c>
      <c r="B4714" s="2" t="s">
        <v>2206</v>
      </c>
      <c r="C4714" s="2">
        <v>18</v>
      </c>
      <c r="D4714" s="2">
        <v>90</v>
      </c>
      <c r="E4714" s="2">
        <v>4</v>
      </c>
      <c r="F4714" s="2">
        <v>218</v>
      </c>
      <c r="G4714" s="2" t="s">
        <v>4126</v>
      </c>
      <c r="H4714" s="2">
        <v>919</v>
      </c>
      <c r="I4714" s="2">
        <v>13493</v>
      </c>
      <c r="J4714" s="2" t="s">
        <v>5558</v>
      </c>
      <c r="K4714" s="2" t="s">
        <v>4165</v>
      </c>
      <c r="L4714" s="2" t="s">
        <v>11770</v>
      </c>
      <c r="M4714" s="2">
        <v>531</v>
      </c>
      <c r="N4714" s="2">
        <v>2288</v>
      </c>
      <c r="O4714" s="2" t="s">
        <v>13931</v>
      </c>
      <c r="P4714" s="2">
        <v>0</v>
      </c>
      <c r="Q4714" s="2" t="s">
        <v>18574</v>
      </c>
      <c r="R4714" s="3" t="s">
        <v>23336</v>
      </c>
      <c r="S4714" s="2">
        <v>19</v>
      </c>
      <c r="T4714" s="2" t="s">
        <v>23647</v>
      </c>
      <c r="U4714" s="2" t="s">
        <v>23694</v>
      </c>
      <c r="V4714" s="2" t="s">
        <v>23762</v>
      </c>
      <c r="W4714" s="2">
        <v>600000</v>
      </c>
      <c r="X4714" s="2">
        <v>1998</v>
      </c>
      <c r="Y4714" s="2">
        <v>711</v>
      </c>
      <c r="Z4714" s="2">
        <v>6.6</v>
      </c>
      <c r="AA4714" s="2">
        <v>1.85</v>
      </c>
      <c r="AB4714" s="2">
        <v>51</v>
      </c>
    </row>
    <row r="4715" spans="1:28" x14ac:dyDescent="0.3">
      <c r="A4715" s="2" t="s">
        <v>28</v>
      </c>
      <c r="B4715" s="2" t="s">
        <v>2207</v>
      </c>
      <c r="D4715" s="2">
        <v>88</v>
      </c>
      <c r="E4715" s="2">
        <v>12</v>
      </c>
      <c r="F4715" s="2">
        <v>359</v>
      </c>
      <c r="G4715" s="2" t="s">
        <v>5059</v>
      </c>
      <c r="H4715" s="2">
        <v>601</v>
      </c>
      <c r="I4715" s="2">
        <v>79043</v>
      </c>
      <c r="J4715" s="2" t="s">
        <v>23952</v>
      </c>
      <c r="K4715" s="2" t="s">
        <v>4545</v>
      </c>
      <c r="L4715" s="2" t="s">
        <v>11771</v>
      </c>
      <c r="M4715" s="2">
        <v>85</v>
      </c>
      <c r="N4715" s="2">
        <v>2241</v>
      </c>
      <c r="O4715" s="2" t="s">
        <v>13932</v>
      </c>
      <c r="P4715" s="2">
        <v>0</v>
      </c>
      <c r="R4715" s="3" t="s">
        <v>23337</v>
      </c>
      <c r="T4715" s="2" t="s">
        <v>23647</v>
      </c>
      <c r="U4715" s="2" t="s">
        <v>23694</v>
      </c>
      <c r="V4715" s="2" t="s">
        <v>23764</v>
      </c>
      <c r="X4715" s="2">
        <v>2013</v>
      </c>
      <c r="Y4715" s="2">
        <v>371</v>
      </c>
      <c r="Z4715" s="2">
        <v>6.3</v>
      </c>
      <c r="AB4715" s="2">
        <v>358</v>
      </c>
    </row>
    <row r="4716" spans="1:28" x14ac:dyDescent="0.3">
      <c r="A4716" s="2" t="s">
        <v>28</v>
      </c>
      <c r="B4716" s="2" t="s">
        <v>2208</v>
      </c>
      <c r="C4716" s="2">
        <v>22</v>
      </c>
      <c r="D4716" s="2">
        <v>105</v>
      </c>
      <c r="E4716" s="2">
        <v>0</v>
      </c>
      <c r="F4716" s="2">
        <v>0</v>
      </c>
      <c r="G4716" s="2" t="s">
        <v>5060</v>
      </c>
      <c r="H4716" s="2">
        <v>0</v>
      </c>
      <c r="J4716" s="2" t="s">
        <v>5814</v>
      </c>
      <c r="K4716" s="2" t="s">
        <v>7096</v>
      </c>
      <c r="L4716" s="2" t="s">
        <v>11772</v>
      </c>
      <c r="M4716" s="2">
        <v>74</v>
      </c>
      <c r="N4716" s="2">
        <v>0</v>
      </c>
      <c r="O4716" s="2" t="s">
        <v>13933</v>
      </c>
      <c r="P4716" s="2">
        <v>3</v>
      </c>
      <c r="R4716" s="3" t="s">
        <v>23338</v>
      </c>
      <c r="S4716" s="2">
        <v>2</v>
      </c>
      <c r="T4716" s="2" t="s">
        <v>23649</v>
      </c>
      <c r="U4716" s="2" t="s">
        <v>23695</v>
      </c>
      <c r="W4716" s="2">
        <v>400000</v>
      </c>
      <c r="X4716" s="2">
        <v>2015</v>
      </c>
      <c r="Y4716" s="2">
        <v>0</v>
      </c>
      <c r="Z4716" s="2">
        <v>7.7</v>
      </c>
      <c r="AB4716" s="2">
        <v>34</v>
      </c>
    </row>
    <row r="4717" spans="1:28" x14ac:dyDescent="0.3">
      <c r="A4717" s="2" t="s">
        <v>28</v>
      </c>
      <c r="B4717" s="2" t="s">
        <v>2209</v>
      </c>
      <c r="C4717" s="2">
        <v>15</v>
      </c>
      <c r="D4717" s="2">
        <v>115</v>
      </c>
      <c r="E4717" s="2">
        <v>3</v>
      </c>
      <c r="F4717" s="2">
        <v>0</v>
      </c>
      <c r="G4717" s="2" t="s">
        <v>5061</v>
      </c>
      <c r="H4717" s="2">
        <v>0</v>
      </c>
      <c r="J4717" s="2" t="s">
        <v>5814</v>
      </c>
      <c r="K4717" s="2" t="s">
        <v>7097</v>
      </c>
      <c r="L4717" s="2" t="s">
        <v>11773</v>
      </c>
      <c r="M4717" s="2">
        <v>204</v>
      </c>
      <c r="N4717" s="2">
        <v>0</v>
      </c>
      <c r="O4717" s="2" t="s">
        <v>13934</v>
      </c>
      <c r="P4717" s="2">
        <v>0</v>
      </c>
      <c r="Q4717" s="2" t="s">
        <v>18575</v>
      </c>
      <c r="R4717" s="3" t="s">
        <v>23339</v>
      </c>
      <c r="S4717" s="2">
        <v>13</v>
      </c>
      <c r="T4717" s="2" t="s">
        <v>23647</v>
      </c>
      <c r="U4717" s="2" t="s">
        <v>23694</v>
      </c>
      <c r="W4717" s="2">
        <v>750000</v>
      </c>
      <c r="X4717" s="2">
        <v>2002</v>
      </c>
      <c r="Y4717" s="2">
        <v>0</v>
      </c>
      <c r="Z4717" s="2">
        <v>7</v>
      </c>
      <c r="AB4717" s="2">
        <v>32</v>
      </c>
    </row>
    <row r="4718" spans="1:28" x14ac:dyDescent="0.3">
      <c r="A4718" s="2" t="s">
        <v>28</v>
      </c>
      <c r="B4718" s="2" t="s">
        <v>25176</v>
      </c>
      <c r="D4718" s="2">
        <v>90</v>
      </c>
      <c r="E4718" s="2">
        <v>0</v>
      </c>
      <c r="F4718" s="2">
        <v>271</v>
      </c>
      <c r="G4718" s="2" t="s">
        <v>4235</v>
      </c>
      <c r="H4718" s="2">
        <v>595</v>
      </c>
      <c r="J4718" s="2" t="s">
        <v>23848</v>
      </c>
      <c r="K4718" s="2" t="s">
        <v>4419</v>
      </c>
      <c r="L4718" s="2" t="s">
        <v>11774</v>
      </c>
      <c r="M4718" s="2">
        <v>6</v>
      </c>
      <c r="N4718" s="2">
        <v>1754</v>
      </c>
      <c r="O4718" s="2" t="s">
        <v>13935</v>
      </c>
      <c r="P4718" s="2">
        <v>0</v>
      </c>
      <c r="Q4718" s="2" t="s">
        <v>18576</v>
      </c>
      <c r="R4718" s="3" t="s">
        <v>23340</v>
      </c>
      <c r="S4718" s="2">
        <v>1</v>
      </c>
      <c r="T4718" s="2" t="s">
        <v>23647</v>
      </c>
      <c r="U4718" s="2" t="s">
        <v>23694</v>
      </c>
      <c r="V4718" s="2" t="s">
        <v>23759</v>
      </c>
      <c r="W4718" s="2">
        <v>600000</v>
      </c>
      <c r="X4718" s="2">
        <v>2014</v>
      </c>
      <c r="Y4718" s="2">
        <v>412</v>
      </c>
      <c r="Z4718" s="2">
        <v>8</v>
      </c>
      <c r="AB4718" s="2">
        <v>9</v>
      </c>
    </row>
    <row r="4719" spans="1:28" x14ac:dyDescent="0.3">
      <c r="A4719" s="2" t="s">
        <v>28</v>
      </c>
      <c r="B4719" s="2" t="s">
        <v>2211</v>
      </c>
      <c r="C4719" s="2">
        <v>18</v>
      </c>
      <c r="D4719" s="2">
        <v>102</v>
      </c>
      <c r="E4719" s="2">
        <v>12</v>
      </c>
      <c r="F4719" s="2">
        <v>2</v>
      </c>
      <c r="G4719" s="2" t="s">
        <v>5062</v>
      </c>
      <c r="H4719" s="2">
        <v>541</v>
      </c>
      <c r="J4719" s="2" t="s">
        <v>24006</v>
      </c>
      <c r="K4719" s="2" t="s">
        <v>3370</v>
      </c>
      <c r="L4719" s="2" t="s">
        <v>11775</v>
      </c>
      <c r="M4719" s="2">
        <v>389</v>
      </c>
      <c r="N4719" s="2">
        <v>553</v>
      </c>
      <c r="O4719" s="2" t="s">
        <v>13936</v>
      </c>
      <c r="P4719" s="2">
        <v>2</v>
      </c>
      <c r="Q4719" s="2" t="s">
        <v>18577</v>
      </c>
      <c r="R4719" s="3" t="s">
        <v>23341</v>
      </c>
      <c r="S4719" s="2">
        <v>1</v>
      </c>
      <c r="T4719" s="2" t="s">
        <v>23649</v>
      </c>
      <c r="U4719" s="2" t="s">
        <v>23703</v>
      </c>
      <c r="X4719" s="2">
        <v>2016</v>
      </c>
      <c r="Y4719" s="2">
        <v>8</v>
      </c>
      <c r="Z4719" s="2">
        <v>7.2</v>
      </c>
      <c r="AB4719" s="2">
        <v>36</v>
      </c>
    </row>
    <row r="4720" spans="1:28" x14ac:dyDescent="0.3">
      <c r="A4720" s="2" t="s">
        <v>28</v>
      </c>
      <c r="B4720" s="2" t="s">
        <v>2212</v>
      </c>
      <c r="C4720" s="2">
        <v>8</v>
      </c>
      <c r="D4720" s="2">
        <v>98</v>
      </c>
      <c r="E4720" s="2">
        <v>5</v>
      </c>
      <c r="F4720" s="2">
        <v>233</v>
      </c>
      <c r="G4720" s="2" t="s">
        <v>2772</v>
      </c>
      <c r="H4720" s="2">
        <v>587</v>
      </c>
      <c r="J4720" s="2" t="s">
        <v>5867</v>
      </c>
      <c r="K4720" s="2" t="s">
        <v>3550</v>
      </c>
      <c r="L4720" s="2" t="s">
        <v>11776</v>
      </c>
      <c r="M4720" s="2">
        <v>719</v>
      </c>
      <c r="N4720" s="2">
        <v>1707</v>
      </c>
      <c r="O4720" s="2" t="s">
        <v>13937</v>
      </c>
      <c r="P4720" s="2">
        <v>0</v>
      </c>
      <c r="R4720" s="3" t="s">
        <v>23342</v>
      </c>
      <c r="S4720" s="2">
        <v>9</v>
      </c>
      <c r="T4720" s="2" t="s">
        <v>23647</v>
      </c>
      <c r="U4720" s="2" t="s">
        <v>23694</v>
      </c>
      <c r="W4720" s="2">
        <v>600000</v>
      </c>
      <c r="X4720" s="2">
        <v>2013</v>
      </c>
      <c r="Y4720" s="2">
        <v>448</v>
      </c>
      <c r="Z4720" s="2">
        <v>4.5</v>
      </c>
      <c r="AB4720" s="2">
        <v>128</v>
      </c>
    </row>
    <row r="4721" spans="1:28" x14ac:dyDescent="0.3">
      <c r="A4721" s="2" t="s">
        <v>29</v>
      </c>
      <c r="B4721" s="2" t="s">
        <v>449</v>
      </c>
      <c r="C4721" s="2">
        <v>105</v>
      </c>
      <c r="D4721" s="2">
        <v>87</v>
      </c>
      <c r="E4721" s="2">
        <v>44</v>
      </c>
      <c r="F4721" s="2">
        <v>704</v>
      </c>
      <c r="G4721" s="2" t="s">
        <v>5063</v>
      </c>
      <c r="H4721" s="2">
        <v>785</v>
      </c>
      <c r="I4721" s="2">
        <v>515005</v>
      </c>
      <c r="J4721" s="2" t="s">
        <v>24291</v>
      </c>
      <c r="K4721" s="2" t="s">
        <v>7098</v>
      </c>
      <c r="L4721" s="2" t="s">
        <v>11777</v>
      </c>
      <c r="M4721" s="2">
        <v>31429</v>
      </c>
      <c r="N4721" s="2">
        <v>2538</v>
      </c>
      <c r="O4721" s="2" t="s">
        <v>13938</v>
      </c>
      <c r="P4721" s="2">
        <v>1</v>
      </c>
      <c r="Q4721" s="2" t="s">
        <v>18578</v>
      </c>
      <c r="R4721" s="3" t="s">
        <v>23343</v>
      </c>
      <c r="S4721" s="2">
        <v>219</v>
      </c>
      <c r="T4721" s="2" t="s">
        <v>23647</v>
      </c>
      <c r="U4721" s="2" t="s">
        <v>23695</v>
      </c>
      <c r="V4721" s="2" t="s">
        <v>23766</v>
      </c>
      <c r="W4721" s="2">
        <v>560000</v>
      </c>
      <c r="X4721" s="2">
        <v>1964</v>
      </c>
      <c r="Y4721" s="2">
        <v>725</v>
      </c>
      <c r="Z4721" s="2">
        <v>7.7</v>
      </c>
      <c r="AA4721" s="2">
        <v>1.75</v>
      </c>
      <c r="AB4721" s="2">
        <v>0</v>
      </c>
    </row>
    <row r="4722" spans="1:28" x14ac:dyDescent="0.3">
      <c r="A4722" s="2" t="s">
        <v>28</v>
      </c>
      <c r="B4722" s="2" t="s">
        <v>2213</v>
      </c>
      <c r="C4722" s="2">
        <v>3</v>
      </c>
      <c r="D4722" s="2">
        <v>80</v>
      </c>
      <c r="E4722" s="2">
        <v>6</v>
      </c>
      <c r="I4722" s="2">
        <v>2245</v>
      </c>
      <c r="J4722" s="2" t="s">
        <v>5814</v>
      </c>
      <c r="L4722" s="2" t="s">
        <v>11778</v>
      </c>
      <c r="M4722" s="2">
        <v>57</v>
      </c>
      <c r="N4722" s="2">
        <v>0</v>
      </c>
      <c r="P4722" s="2">
        <v>0</v>
      </c>
      <c r="Q4722" s="2" t="s">
        <v>18579</v>
      </c>
      <c r="R4722" s="3" t="s">
        <v>23344</v>
      </c>
      <c r="S4722" s="2">
        <v>2</v>
      </c>
      <c r="T4722" s="2" t="s">
        <v>23647</v>
      </c>
      <c r="U4722" s="2" t="s">
        <v>23694</v>
      </c>
      <c r="W4722" s="2">
        <v>560000</v>
      </c>
      <c r="X4722" s="2">
        <v>2011</v>
      </c>
      <c r="Z4722" s="2">
        <v>7.2</v>
      </c>
      <c r="AB4722" s="2">
        <v>88</v>
      </c>
    </row>
    <row r="4723" spans="1:28" x14ac:dyDescent="0.3">
      <c r="A4723" s="2" t="s">
        <v>28</v>
      </c>
      <c r="B4723" s="2" t="s">
        <v>2214</v>
      </c>
      <c r="C4723" s="2">
        <v>4</v>
      </c>
      <c r="D4723" s="2">
        <v>88</v>
      </c>
      <c r="E4723" s="2">
        <v>11</v>
      </c>
      <c r="F4723" s="2">
        <v>221</v>
      </c>
      <c r="G4723" s="2" t="s">
        <v>5064</v>
      </c>
      <c r="H4723" s="2">
        <v>2000</v>
      </c>
      <c r="J4723" s="2" t="s">
        <v>23794</v>
      </c>
      <c r="K4723" s="2" t="s">
        <v>3831</v>
      </c>
      <c r="L4723" s="2" t="s">
        <v>11779</v>
      </c>
      <c r="M4723" s="2">
        <v>487</v>
      </c>
      <c r="N4723" s="2">
        <v>2996</v>
      </c>
      <c r="O4723" s="2" t="s">
        <v>13335</v>
      </c>
      <c r="P4723" s="2">
        <v>1</v>
      </c>
      <c r="Q4723" s="2" t="s">
        <v>18580</v>
      </c>
      <c r="R4723" s="3" t="s">
        <v>23345</v>
      </c>
      <c r="S4723" s="2">
        <v>9</v>
      </c>
      <c r="T4723" s="2" t="s">
        <v>23647</v>
      </c>
      <c r="U4723" s="2" t="s">
        <v>23694</v>
      </c>
      <c r="V4723" s="2" t="s">
        <v>23762</v>
      </c>
      <c r="W4723" s="2">
        <v>550000</v>
      </c>
      <c r="X4723" s="2">
        <v>1983</v>
      </c>
      <c r="Y4723" s="2">
        <v>433</v>
      </c>
      <c r="Z4723" s="2">
        <v>6.1</v>
      </c>
      <c r="AB4723" s="2">
        <v>7</v>
      </c>
    </row>
    <row r="4724" spans="1:28" x14ac:dyDescent="0.3">
      <c r="A4724" s="2" t="s">
        <v>28</v>
      </c>
      <c r="B4724" s="2" t="s">
        <v>2215</v>
      </c>
      <c r="C4724" s="2">
        <v>2</v>
      </c>
      <c r="D4724" s="2">
        <v>83</v>
      </c>
      <c r="E4724" s="2">
        <v>0</v>
      </c>
      <c r="F4724" s="2">
        <v>0</v>
      </c>
      <c r="G4724" s="2" t="s">
        <v>5065</v>
      </c>
      <c r="H4724" s="2">
        <v>0</v>
      </c>
      <c r="J4724" s="2" t="s">
        <v>5447</v>
      </c>
      <c r="K4724" s="2" t="s">
        <v>7099</v>
      </c>
      <c r="L4724" s="2" t="s">
        <v>11780</v>
      </c>
      <c r="M4724" s="2">
        <v>86</v>
      </c>
      <c r="N4724" s="2">
        <v>0</v>
      </c>
      <c r="O4724" s="2" t="s">
        <v>13939</v>
      </c>
      <c r="P4724" s="2">
        <v>6</v>
      </c>
      <c r="R4724" s="3" t="s">
        <v>23346</v>
      </c>
      <c r="S4724" s="2">
        <v>2</v>
      </c>
      <c r="T4724" s="2" t="s">
        <v>23691</v>
      </c>
      <c r="U4724" s="2" t="s">
        <v>23752</v>
      </c>
      <c r="W4724" s="2">
        <v>500000</v>
      </c>
      <c r="X4724" s="2">
        <v>2015</v>
      </c>
      <c r="Y4724" s="2">
        <v>0</v>
      </c>
      <c r="Z4724" s="2">
        <v>6.4</v>
      </c>
      <c r="AA4724" s="2">
        <v>2.35</v>
      </c>
      <c r="AB4724" s="2">
        <v>18</v>
      </c>
    </row>
    <row r="4725" spans="1:28" x14ac:dyDescent="0.3">
      <c r="A4725" s="2" t="s">
        <v>28</v>
      </c>
      <c r="B4725" s="2" t="s">
        <v>1923</v>
      </c>
      <c r="C4725" s="2">
        <v>50</v>
      </c>
      <c r="D4725" s="2">
        <v>122</v>
      </c>
      <c r="E4725" s="2">
        <v>589</v>
      </c>
      <c r="F4725" s="2">
        <v>150</v>
      </c>
      <c r="G4725" s="2" t="s">
        <v>5066</v>
      </c>
      <c r="H4725" s="2">
        <v>848</v>
      </c>
      <c r="I4725" s="2">
        <v>33451479</v>
      </c>
      <c r="J4725" s="2" t="s">
        <v>23794</v>
      </c>
      <c r="K4725" s="2" t="s">
        <v>7100</v>
      </c>
      <c r="L4725" s="2" t="s">
        <v>11781</v>
      </c>
      <c r="M4725" s="2">
        <v>17068</v>
      </c>
      <c r="N4725" s="2">
        <v>1164</v>
      </c>
      <c r="O4725" s="2" t="s">
        <v>5224</v>
      </c>
      <c r="P4725" s="2">
        <v>0</v>
      </c>
      <c r="Q4725" s="2" t="s">
        <v>18581</v>
      </c>
      <c r="R4725" s="3" t="s">
        <v>23347</v>
      </c>
      <c r="S4725" s="2">
        <v>215</v>
      </c>
      <c r="T4725" s="2" t="s">
        <v>23647</v>
      </c>
      <c r="U4725" s="2" t="s">
        <v>23694</v>
      </c>
      <c r="V4725" s="2" t="s">
        <v>23760</v>
      </c>
      <c r="W4725" s="2">
        <v>500000</v>
      </c>
      <c r="X4725" s="2">
        <v>2008</v>
      </c>
      <c r="Y4725" s="2">
        <v>153</v>
      </c>
      <c r="Z4725" s="2">
        <v>6.5</v>
      </c>
      <c r="AA4725" s="2">
        <v>1.85</v>
      </c>
      <c r="AB4725" s="2">
        <v>0</v>
      </c>
    </row>
    <row r="4726" spans="1:28" x14ac:dyDescent="0.3">
      <c r="A4726" s="2" t="s">
        <v>28</v>
      </c>
      <c r="B4726" s="2" t="s">
        <v>2216</v>
      </c>
      <c r="C4726" s="2">
        <v>19</v>
      </c>
      <c r="D4726" s="2">
        <v>115</v>
      </c>
      <c r="E4726" s="2">
        <v>95</v>
      </c>
      <c r="F4726" s="2">
        <v>0</v>
      </c>
      <c r="G4726" s="2" t="s">
        <v>5067</v>
      </c>
      <c r="H4726" s="2">
        <v>0</v>
      </c>
      <c r="J4726" s="2" t="s">
        <v>25177</v>
      </c>
      <c r="K4726" s="2" t="s">
        <v>7101</v>
      </c>
      <c r="L4726" s="2" t="s">
        <v>11782</v>
      </c>
      <c r="M4726" s="2">
        <v>113</v>
      </c>
      <c r="N4726" s="2">
        <v>0</v>
      </c>
      <c r="O4726" s="2" t="s">
        <v>13940</v>
      </c>
      <c r="P4726" s="2">
        <v>1</v>
      </c>
      <c r="Q4726" s="2" t="s">
        <v>18582</v>
      </c>
      <c r="R4726" s="3" t="s">
        <v>23348</v>
      </c>
      <c r="S4726" s="2">
        <v>3</v>
      </c>
      <c r="T4726" s="2" t="s">
        <v>23654</v>
      </c>
      <c r="U4726" s="2" t="s">
        <v>23709</v>
      </c>
      <c r="W4726" s="2">
        <v>550000</v>
      </c>
      <c r="X4726" s="2">
        <v>2013</v>
      </c>
      <c r="Y4726" s="2">
        <v>0</v>
      </c>
      <c r="Z4726" s="2">
        <v>7</v>
      </c>
      <c r="AA4726" s="2">
        <v>1.85</v>
      </c>
      <c r="AB4726" s="2">
        <v>126</v>
      </c>
    </row>
    <row r="4727" spans="1:28" x14ac:dyDescent="0.3">
      <c r="A4727" s="2" t="s">
        <v>28</v>
      </c>
      <c r="B4727" s="2" t="s">
        <v>2217</v>
      </c>
      <c r="C4727" s="2">
        <v>5</v>
      </c>
      <c r="D4727" s="2">
        <v>86</v>
      </c>
      <c r="E4727" s="2">
        <v>24</v>
      </c>
      <c r="F4727" s="2">
        <v>142</v>
      </c>
      <c r="G4727" s="2" t="s">
        <v>5068</v>
      </c>
      <c r="H4727" s="2">
        <v>407</v>
      </c>
      <c r="I4727" s="2">
        <v>39552600</v>
      </c>
      <c r="J4727" s="2" t="s">
        <v>25178</v>
      </c>
      <c r="K4727" s="2" t="s">
        <v>7102</v>
      </c>
      <c r="L4727" s="2" t="s">
        <v>11783</v>
      </c>
      <c r="M4727" s="2">
        <v>3411</v>
      </c>
      <c r="N4727" s="2">
        <v>1090</v>
      </c>
      <c r="O4727" s="2" t="s">
        <v>13941</v>
      </c>
      <c r="P4727" s="2">
        <v>0</v>
      </c>
      <c r="Q4727" s="2" t="s">
        <v>18583</v>
      </c>
      <c r="R4727" s="3" t="s">
        <v>23349</v>
      </c>
      <c r="S4727" s="2">
        <v>36</v>
      </c>
      <c r="T4727" s="2" t="s">
        <v>23647</v>
      </c>
      <c r="U4727" s="2" t="s">
        <v>23694</v>
      </c>
      <c r="V4727" s="2" t="s">
        <v>23761</v>
      </c>
      <c r="W4727" s="2">
        <v>500000</v>
      </c>
      <c r="X4727" s="2">
        <v>1974</v>
      </c>
      <c r="Y4727" s="2">
        <v>189</v>
      </c>
      <c r="Z4727" s="2">
        <v>6.1</v>
      </c>
      <c r="AA4727" s="2">
        <v>1.85</v>
      </c>
      <c r="AB4727" s="2">
        <v>816</v>
      </c>
    </row>
    <row r="4728" spans="1:28" x14ac:dyDescent="0.3">
      <c r="A4728" s="2" t="s">
        <v>28</v>
      </c>
      <c r="B4728" s="2" t="s">
        <v>1922</v>
      </c>
      <c r="C4728" s="2">
        <v>235</v>
      </c>
      <c r="D4728" s="2">
        <v>79</v>
      </c>
      <c r="E4728" s="2">
        <v>9</v>
      </c>
      <c r="F4728" s="2">
        <v>7</v>
      </c>
      <c r="G4728" s="2" t="s">
        <v>5069</v>
      </c>
      <c r="H4728" s="2">
        <v>48</v>
      </c>
      <c r="I4728" s="2">
        <v>30500882</v>
      </c>
      <c r="J4728" s="2" t="s">
        <v>25179</v>
      </c>
      <c r="K4728" s="2" t="s">
        <v>7103</v>
      </c>
      <c r="L4728" s="2" t="s">
        <v>11784</v>
      </c>
      <c r="M4728" s="2">
        <v>42256</v>
      </c>
      <c r="N4728" s="2">
        <v>67</v>
      </c>
      <c r="O4728" s="2" t="s">
        <v>13942</v>
      </c>
      <c r="P4728" s="2">
        <v>1</v>
      </c>
      <c r="Q4728" s="2" t="s">
        <v>18584</v>
      </c>
      <c r="R4728" s="3" t="s">
        <v>23350</v>
      </c>
      <c r="S4728" s="2">
        <v>916</v>
      </c>
      <c r="T4728" s="2" t="s">
        <v>23647</v>
      </c>
      <c r="U4728" s="2" t="s">
        <v>23694</v>
      </c>
      <c r="V4728" s="2" t="s">
        <v>23762</v>
      </c>
      <c r="W4728" s="2">
        <v>500000</v>
      </c>
      <c r="X4728" s="2">
        <v>2003</v>
      </c>
      <c r="Y4728" s="2">
        <v>10</v>
      </c>
      <c r="Z4728" s="2">
        <v>5.7</v>
      </c>
      <c r="AA4728" s="2">
        <v>1.85</v>
      </c>
      <c r="AB4728" s="2">
        <v>0</v>
      </c>
    </row>
    <row r="4729" spans="1:28" x14ac:dyDescent="0.3">
      <c r="A4729" s="2" t="s">
        <v>28</v>
      </c>
      <c r="B4729" s="2" t="s">
        <v>2218</v>
      </c>
      <c r="C4729" s="2">
        <v>8</v>
      </c>
      <c r="D4729" s="2">
        <v>87</v>
      </c>
      <c r="E4729" s="2">
        <v>490</v>
      </c>
      <c r="F4729" s="2">
        <v>201</v>
      </c>
      <c r="G4729" s="2" t="s">
        <v>2572</v>
      </c>
      <c r="H4729" s="2">
        <v>833</v>
      </c>
      <c r="J4729" s="2" t="s">
        <v>5447</v>
      </c>
      <c r="K4729" s="2" t="s">
        <v>3852</v>
      </c>
      <c r="L4729" s="2" t="s">
        <v>11785</v>
      </c>
      <c r="M4729" s="2">
        <v>1305</v>
      </c>
      <c r="N4729" s="2">
        <v>2295</v>
      </c>
      <c r="O4729" s="2" t="s">
        <v>13943</v>
      </c>
      <c r="P4729" s="2">
        <v>6</v>
      </c>
      <c r="R4729" s="3" t="s">
        <v>23351</v>
      </c>
      <c r="S4729" s="2">
        <v>3</v>
      </c>
      <c r="T4729" s="2" t="s">
        <v>23647</v>
      </c>
      <c r="U4729" s="2" t="s">
        <v>23694</v>
      </c>
      <c r="V4729" s="2" t="s">
        <v>23762</v>
      </c>
      <c r="X4729" s="2">
        <v>2011</v>
      </c>
      <c r="Y4729" s="2">
        <v>523</v>
      </c>
      <c r="Z4729" s="2">
        <v>5.4</v>
      </c>
      <c r="AB4729" s="2">
        <v>244</v>
      </c>
    </row>
    <row r="4730" spans="1:28" x14ac:dyDescent="0.3">
      <c r="A4730" s="2" t="s">
        <v>28</v>
      </c>
      <c r="B4730" s="2" t="s">
        <v>2219</v>
      </c>
      <c r="C4730" s="2">
        <v>95</v>
      </c>
      <c r="D4730" s="2">
        <v>97</v>
      </c>
      <c r="E4730" s="2">
        <v>8</v>
      </c>
      <c r="F4730" s="2">
        <v>22</v>
      </c>
      <c r="G4730" s="2" t="s">
        <v>5070</v>
      </c>
      <c r="H4730" s="2">
        <v>423</v>
      </c>
      <c r="I4730" s="2">
        <v>17000000</v>
      </c>
      <c r="J4730" s="2" t="s">
        <v>24552</v>
      </c>
      <c r="K4730" s="2" t="s">
        <v>4490</v>
      </c>
      <c r="L4730" s="2" t="s">
        <v>11786</v>
      </c>
      <c r="M4730" s="2">
        <v>3274</v>
      </c>
      <c r="N4730" s="2">
        <v>516</v>
      </c>
      <c r="O4730" s="2" t="s">
        <v>13944</v>
      </c>
      <c r="P4730" s="2">
        <v>0</v>
      </c>
      <c r="Q4730" s="2" t="s">
        <v>18585</v>
      </c>
      <c r="R4730" s="3" t="s">
        <v>23352</v>
      </c>
      <c r="S4730" s="2">
        <v>84</v>
      </c>
      <c r="T4730" s="2" t="s">
        <v>23647</v>
      </c>
      <c r="U4730" s="2" t="s">
        <v>23694</v>
      </c>
      <c r="V4730" s="2" t="s">
        <v>23760</v>
      </c>
      <c r="W4730" s="2">
        <v>500000</v>
      </c>
      <c r="X4730" s="2">
        <v>1977</v>
      </c>
      <c r="Y4730" s="2">
        <v>23</v>
      </c>
      <c r="Z4730" s="2">
        <v>5.9</v>
      </c>
      <c r="AA4730" s="2">
        <v>1.85</v>
      </c>
      <c r="AB4730" s="2">
        <v>0</v>
      </c>
    </row>
    <row r="4731" spans="1:28" x14ac:dyDescent="0.3">
      <c r="A4731" s="2" t="s">
        <v>28</v>
      </c>
      <c r="B4731" s="2" t="s">
        <v>2220</v>
      </c>
      <c r="C4731" s="2">
        <v>84</v>
      </c>
      <c r="D4731" s="2">
        <v>105</v>
      </c>
      <c r="E4731" s="2">
        <v>2</v>
      </c>
      <c r="F4731" s="2">
        <v>0</v>
      </c>
      <c r="G4731" s="2" t="s">
        <v>5071</v>
      </c>
      <c r="H4731" s="2">
        <v>0</v>
      </c>
      <c r="I4731" s="2">
        <v>8044906</v>
      </c>
      <c r="J4731" s="2" t="s">
        <v>25180</v>
      </c>
      <c r="K4731" s="2" t="s">
        <v>7104</v>
      </c>
      <c r="L4731" s="2" t="s">
        <v>11787</v>
      </c>
      <c r="M4731" s="2">
        <v>3156</v>
      </c>
      <c r="N4731" s="2">
        <v>0</v>
      </c>
      <c r="O4731" s="2" t="s">
        <v>13945</v>
      </c>
      <c r="P4731" s="2">
        <v>2</v>
      </c>
      <c r="Q4731" s="2" t="s">
        <v>18586</v>
      </c>
      <c r="R4731" s="3" t="s">
        <v>23353</v>
      </c>
      <c r="S4731" s="2">
        <v>65</v>
      </c>
      <c r="T4731" s="2" t="s">
        <v>23647</v>
      </c>
      <c r="U4731" s="2" t="s">
        <v>23694</v>
      </c>
      <c r="V4731" s="2" t="s">
        <v>23760</v>
      </c>
      <c r="X4731" s="2">
        <v>2005</v>
      </c>
      <c r="Y4731" s="2">
        <v>0</v>
      </c>
      <c r="Z4731" s="2">
        <v>7.5</v>
      </c>
      <c r="AA4731" s="2">
        <v>1.85</v>
      </c>
      <c r="AB4731" s="2">
        <v>588</v>
      </c>
    </row>
    <row r="4732" spans="1:28" x14ac:dyDescent="0.3">
      <c r="A4732" s="2" t="s">
        <v>28</v>
      </c>
      <c r="B4732" s="2" t="s">
        <v>12092</v>
      </c>
      <c r="C4732" s="2">
        <v>154</v>
      </c>
      <c r="D4732" s="2">
        <v>89</v>
      </c>
      <c r="E4732" s="2">
        <v>310</v>
      </c>
      <c r="F4732" s="2">
        <v>587</v>
      </c>
      <c r="G4732" s="2" t="s">
        <v>3852</v>
      </c>
      <c r="H4732" s="2">
        <v>22000</v>
      </c>
      <c r="I4732" s="2">
        <v>5739376</v>
      </c>
      <c r="J4732" s="2" t="s">
        <v>24006</v>
      </c>
      <c r="K4732" s="2" t="s">
        <v>2464</v>
      </c>
      <c r="L4732" s="2" t="s">
        <v>11788</v>
      </c>
      <c r="M4732" s="2">
        <v>58260</v>
      </c>
      <c r="N4732" s="2">
        <v>24419</v>
      </c>
      <c r="O4732" s="2" t="s">
        <v>3550</v>
      </c>
      <c r="P4732" s="2">
        <v>0</v>
      </c>
      <c r="Q4732" s="2" t="s">
        <v>18587</v>
      </c>
      <c r="R4732" s="3" t="s">
        <v>23354</v>
      </c>
      <c r="S4732" s="2">
        <v>286</v>
      </c>
      <c r="T4732" s="2" t="s">
        <v>23647</v>
      </c>
      <c r="U4732" s="2" t="s">
        <v>23694</v>
      </c>
      <c r="V4732" s="2" t="s">
        <v>23762</v>
      </c>
      <c r="W4732" s="2">
        <v>500000</v>
      </c>
      <c r="X4732" s="2">
        <v>2003</v>
      </c>
      <c r="Y4732" s="2">
        <v>833</v>
      </c>
      <c r="Z4732" s="2">
        <v>7.7</v>
      </c>
      <c r="AA4732" s="2">
        <v>1.85</v>
      </c>
      <c r="AB4732" s="2">
        <v>0</v>
      </c>
    </row>
    <row r="4733" spans="1:28" x14ac:dyDescent="0.3">
      <c r="A4733" s="2" t="s">
        <v>28</v>
      </c>
      <c r="B4733" s="2" t="s">
        <v>2221</v>
      </c>
      <c r="C4733" s="2">
        <v>20</v>
      </c>
      <c r="D4733" s="2">
        <v>120</v>
      </c>
      <c r="E4733" s="2">
        <v>3</v>
      </c>
      <c r="F4733" s="2">
        <v>234</v>
      </c>
      <c r="G4733" s="2" t="s">
        <v>4292</v>
      </c>
      <c r="H4733" s="2">
        <v>984</v>
      </c>
      <c r="I4733" s="2">
        <v>3773863</v>
      </c>
      <c r="J4733" s="2" t="s">
        <v>5558</v>
      </c>
      <c r="K4733" s="2" t="s">
        <v>4475</v>
      </c>
      <c r="L4733" s="2" t="s">
        <v>11789</v>
      </c>
      <c r="M4733" s="2">
        <v>4583</v>
      </c>
      <c r="N4733" s="2">
        <v>2563</v>
      </c>
      <c r="O4733" s="2" t="s">
        <v>5016</v>
      </c>
      <c r="P4733" s="2">
        <v>1</v>
      </c>
      <c r="Q4733" s="2" t="s">
        <v>18588</v>
      </c>
      <c r="R4733" s="3" t="s">
        <v>23355</v>
      </c>
      <c r="S4733" s="2">
        <v>55</v>
      </c>
      <c r="T4733" s="2" t="s">
        <v>23647</v>
      </c>
      <c r="U4733" s="2" t="s">
        <v>23694</v>
      </c>
      <c r="V4733" s="2" t="s">
        <v>23759</v>
      </c>
      <c r="W4733" s="2">
        <v>1000000</v>
      </c>
      <c r="X4733" s="2">
        <v>2009</v>
      </c>
      <c r="Y4733" s="2">
        <v>801</v>
      </c>
      <c r="Z4733" s="2">
        <v>7.1</v>
      </c>
      <c r="AA4733" s="2">
        <v>2.35</v>
      </c>
      <c r="AB4733" s="2">
        <v>0</v>
      </c>
    </row>
    <row r="4734" spans="1:28" x14ac:dyDescent="0.3">
      <c r="A4734" s="2" t="s">
        <v>28</v>
      </c>
      <c r="B4734" s="2" t="s">
        <v>2222</v>
      </c>
      <c r="C4734" s="2">
        <v>88</v>
      </c>
      <c r="D4734" s="2">
        <v>94</v>
      </c>
      <c r="E4734" s="2">
        <v>3</v>
      </c>
      <c r="F4734" s="2">
        <v>2</v>
      </c>
      <c r="G4734" s="2" t="s">
        <v>5072</v>
      </c>
      <c r="H4734" s="2">
        <v>196</v>
      </c>
      <c r="I4734" s="2">
        <v>3117666</v>
      </c>
      <c r="J4734" s="2" t="s">
        <v>5814</v>
      </c>
      <c r="K4734" s="2" t="s">
        <v>7105</v>
      </c>
      <c r="L4734" s="2" t="s">
        <v>11790</v>
      </c>
      <c r="M4734" s="2">
        <v>3394</v>
      </c>
      <c r="N4734" s="2">
        <v>382</v>
      </c>
      <c r="O4734" s="2" t="s">
        <v>13946</v>
      </c>
      <c r="P4734" s="2">
        <v>0</v>
      </c>
      <c r="Q4734" s="2" t="s">
        <v>18589</v>
      </c>
      <c r="R4734" s="3" t="s">
        <v>23356</v>
      </c>
      <c r="S4734" s="2">
        <v>43</v>
      </c>
      <c r="T4734" s="2" t="s">
        <v>23647</v>
      </c>
      <c r="U4734" s="2" t="s">
        <v>23694</v>
      </c>
      <c r="V4734" s="2" t="s">
        <v>23760</v>
      </c>
      <c r="X4734" s="2">
        <v>2006</v>
      </c>
      <c r="Y4734" s="2">
        <v>184</v>
      </c>
      <c r="Z4734" s="2">
        <v>7.4</v>
      </c>
      <c r="AA4734" s="2">
        <v>1.66</v>
      </c>
      <c r="AB4734" s="2">
        <v>694</v>
      </c>
    </row>
    <row r="4735" spans="1:28" x14ac:dyDescent="0.3">
      <c r="A4735" s="2" t="s">
        <v>28</v>
      </c>
      <c r="B4735" s="2" t="s">
        <v>2223</v>
      </c>
      <c r="C4735" s="2">
        <v>70</v>
      </c>
      <c r="D4735" s="2">
        <v>108</v>
      </c>
      <c r="E4735" s="2">
        <v>6</v>
      </c>
      <c r="F4735" s="2">
        <v>43</v>
      </c>
      <c r="G4735" s="2" t="s">
        <v>25181</v>
      </c>
      <c r="H4735" s="2">
        <v>54</v>
      </c>
      <c r="I4735" s="2">
        <v>2047570</v>
      </c>
      <c r="J4735" s="2" t="s">
        <v>25182</v>
      </c>
      <c r="K4735" s="2" t="s">
        <v>7106</v>
      </c>
      <c r="L4735" s="2" t="s">
        <v>11791</v>
      </c>
      <c r="M4735" s="2">
        <v>6790</v>
      </c>
      <c r="N4735" s="2">
        <v>194</v>
      </c>
      <c r="O4735" s="2" t="s">
        <v>13947</v>
      </c>
      <c r="P4735" s="2">
        <v>3</v>
      </c>
      <c r="Q4735" s="2" t="s">
        <v>18590</v>
      </c>
      <c r="R4735" s="3" t="s">
        <v>23357</v>
      </c>
      <c r="S4735" s="2">
        <v>80</v>
      </c>
      <c r="T4735" s="2" t="s">
        <v>23647</v>
      </c>
      <c r="U4735" s="2" t="s">
        <v>23694</v>
      </c>
      <c r="V4735" s="2" t="s">
        <v>23762</v>
      </c>
      <c r="W4735" s="2">
        <v>500000</v>
      </c>
      <c r="X4735" s="2">
        <v>1999</v>
      </c>
      <c r="Y4735" s="2">
        <v>44</v>
      </c>
      <c r="Z4735" s="2">
        <v>7.6</v>
      </c>
      <c r="AA4735" s="2">
        <v>1.85</v>
      </c>
      <c r="AB4735" s="2">
        <v>491</v>
      </c>
    </row>
    <row r="4736" spans="1:28" x14ac:dyDescent="0.3">
      <c r="A4736" s="2" t="s">
        <v>28</v>
      </c>
      <c r="B4736" s="2" t="s">
        <v>2224</v>
      </c>
      <c r="C4736" s="2">
        <v>5</v>
      </c>
      <c r="D4736" s="2">
        <v>102</v>
      </c>
      <c r="E4736" s="2">
        <v>0</v>
      </c>
      <c r="F4736" s="2">
        <v>15</v>
      </c>
      <c r="G4736" s="2" t="s">
        <v>5074</v>
      </c>
      <c r="H4736" s="2">
        <v>69</v>
      </c>
      <c r="I4736" s="2">
        <v>1250798</v>
      </c>
      <c r="J4736" s="2" t="s">
        <v>23894</v>
      </c>
      <c r="K4736" s="2" t="s">
        <v>4797</v>
      </c>
      <c r="L4736" s="2" t="s">
        <v>11792</v>
      </c>
      <c r="M4736" s="2">
        <v>1099</v>
      </c>
      <c r="N4736" s="2">
        <v>161</v>
      </c>
      <c r="O4736" s="2" t="s">
        <v>13948</v>
      </c>
      <c r="P4736" s="2">
        <v>0</v>
      </c>
      <c r="Q4736" s="2" t="s">
        <v>18591</v>
      </c>
      <c r="R4736" s="3" t="s">
        <v>23358</v>
      </c>
      <c r="S4736" s="2">
        <v>53</v>
      </c>
      <c r="T4736" s="2" t="s">
        <v>23647</v>
      </c>
      <c r="U4736" s="2" t="s">
        <v>23694</v>
      </c>
      <c r="V4736" s="2" t="s">
        <v>23760</v>
      </c>
      <c r="W4736" s="2">
        <v>500000</v>
      </c>
      <c r="X4736" s="2">
        <v>2002</v>
      </c>
      <c r="Y4736" s="2">
        <v>24</v>
      </c>
      <c r="Z4736" s="2">
        <v>6.4</v>
      </c>
      <c r="AB4736" s="2">
        <v>43</v>
      </c>
    </row>
    <row r="4737" spans="1:28" x14ac:dyDescent="0.3">
      <c r="A4737" s="2" t="s">
        <v>28</v>
      </c>
      <c r="B4737" s="2" t="s">
        <v>2225</v>
      </c>
      <c r="C4737" s="2">
        <v>105</v>
      </c>
      <c r="D4737" s="2">
        <v>83</v>
      </c>
      <c r="E4737" s="2">
        <v>6</v>
      </c>
      <c r="F4737" s="2">
        <v>0</v>
      </c>
      <c r="G4737" s="2" t="s">
        <v>5075</v>
      </c>
      <c r="H4737" s="2">
        <v>30</v>
      </c>
      <c r="I4737" s="2">
        <v>1127331</v>
      </c>
      <c r="J4737" s="2" t="s">
        <v>5558</v>
      </c>
      <c r="K4737" s="2" t="s">
        <v>7107</v>
      </c>
      <c r="L4737" s="2" t="s">
        <v>11793</v>
      </c>
      <c r="M4737" s="2">
        <v>7559</v>
      </c>
      <c r="N4737" s="2">
        <v>30</v>
      </c>
      <c r="O4737" s="2" t="s">
        <v>13949</v>
      </c>
      <c r="P4737" s="2">
        <v>1</v>
      </c>
      <c r="Q4737" s="2" t="s">
        <v>18592</v>
      </c>
      <c r="R4737" s="3" t="s">
        <v>23359</v>
      </c>
      <c r="S4737" s="2">
        <v>77</v>
      </c>
      <c r="T4737" s="2" t="s">
        <v>23664</v>
      </c>
      <c r="U4737" s="2" t="s">
        <v>23753</v>
      </c>
      <c r="V4737" s="2" t="s">
        <v>23759</v>
      </c>
      <c r="W4737" s="2">
        <v>46000</v>
      </c>
      <c r="X4737" s="2">
        <v>2003</v>
      </c>
      <c r="Y4737" s="2">
        <v>0</v>
      </c>
      <c r="Z4737" s="2">
        <v>7.4</v>
      </c>
      <c r="AA4737" s="2">
        <v>1.85</v>
      </c>
      <c r="AB4737" s="2">
        <v>0</v>
      </c>
    </row>
    <row r="4738" spans="1:28" x14ac:dyDescent="0.3">
      <c r="A4738" s="2" t="s">
        <v>28</v>
      </c>
      <c r="B4738" s="2" t="s">
        <v>2226</v>
      </c>
      <c r="C4738" s="2">
        <v>29</v>
      </c>
      <c r="D4738" s="2">
        <v>93</v>
      </c>
      <c r="E4738" s="2">
        <v>0</v>
      </c>
      <c r="F4738" s="2">
        <v>59</v>
      </c>
      <c r="G4738" s="2" t="s">
        <v>5076</v>
      </c>
      <c r="H4738" s="2">
        <v>399</v>
      </c>
      <c r="I4738" s="2">
        <v>906666</v>
      </c>
      <c r="J4738" s="2" t="s">
        <v>5814</v>
      </c>
      <c r="K4738" s="2" t="s">
        <v>7108</v>
      </c>
      <c r="L4738" s="2" t="s">
        <v>11794</v>
      </c>
      <c r="M4738" s="2">
        <v>154</v>
      </c>
      <c r="N4738" s="2">
        <v>660</v>
      </c>
      <c r="O4738" s="2" t="s">
        <v>13950</v>
      </c>
      <c r="P4738" s="2">
        <v>1</v>
      </c>
      <c r="Q4738" s="2" t="s">
        <v>18593</v>
      </c>
      <c r="R4738" s="3" t="s">
        <v>23360</v>
      </c>
      <c r="S4738" s="2">
        <v>5</v>
      </c>
      <c r="T4738" s="2" t="s">
        <v>23647</v>
      </c>
      <c r="U4738" s="2" t="s">
        <v>23694</v>
      </c>
      <c r="V4738" s="2" t="s">
        <v>23765</v>
      </c>
      <c r="W4738" s="2">
        <v>500000</v>
      </c>
      <c r="X4738" s="2">
        <v>2011</v>
      </c>
      <c r="Y4738" s="2">
        <v>169</v>
      </c>
      <c r="Z4738" s="2">
        <v>6.8</v>
      </c>
      <c r="AA4738" s="2">
        <v>16</v>
      </c>
      <c r="AB4738" s="2">
        <v>287</v>
      </c>
    </row>
    <row r="4739" spans="1:28" x14ac:dyDescent="0.3">
      <c r="A4739" s="2" t="s">
        <v>28</v>
      </c>
      <c r="B4739" s="2" t="s">
        <v>2227</v>
      </c>
      <c r="C4739" s="2">
        <v>46</v>
      </c>
      <c r="D4739" s="2">
        <v>86</v>
      </c>
      <c r="E4739" s="2">
        <v>7</v>
      </c>
      <c r="F4739" s="2">
        <v>17</v>
      </c>
      <c r="G4739" s="2" t="s">
        <v>5077</v>
      </c>
      <c r="H4739" s="2">
        <v>328</v>
      </c>
      <c r="I4739" s="2">
        <v>1114943</v>
      </c>
      <c r="J4739" s="2" t="s">
        <v>24315</v>
      </c>
      <c r="K4739" s="2" t="s">
        <v>3934</v>
      </c>
      <c r="L4739" s="2" t="s">
        <v>11795</v>
      </c>
      <c r="M4739" s="2">
        <v>3562</v>
      </c>
      <c r="N4739" s="2">
        <v>407</v>
      </c>
      <c r="O4739" s="2" t="s">
        <v>13951</v>
      </c>
      <c r="P4739" s="2">
        <v>0</v>
      </c>
      <c r="Q4739" s="2" t="s">
        <v>18594</v>
      </c>
      <c r="R4739" s="3" t="s">
        <v>23361</v>
      </c>
      <c r="S4739" s="2">
        <v>74</v>
      </c>
      <c r="T4739" s="2" t="s">
        <v>23647</v>
      </c>
      <c r="U4739" s="2" t="s">
        <v>23694</v>
      </c>
      <c r="V4739" s="2" t="s">
        <v>23762</v>
      </c>
      <c r="W4739" s="2">
        <v>500000</v>
      </c>
      <c r="X4739" s="2">
        <v>2000</v>
      </c>
      <c r="Y4739" s="2">
        <v>27</v>
      </c>
      <c r="Z4739" s="2">
        <v>6.5</v>
      </c>
      <c r="AA4739" s="2">
        <v>1.85</v>
      </c>
      <c r="AB4739" s="2">
        <v>0</v>
      </c>
    </row>
    <row r="4740" spans="1:28" x14ac:dyDescent="0.3">
      <c r="A4740" s="2" t="s">
        <v>28</v>
      </c>
      <c r="B4740" s="2" t="s">
        <v>2224</v>
      </c>
      <c r="C4740" s="2">
        <v>3</v>
      </c>
      <c r="D4740" s="2">
        <v>101</v>
      </c>
      <c r="E4740" s="2">
        <v>0</v>
      </c>
      <c r="F4740" s="2">
        <v>17</v>
      </c>
      <c r="G4740" s="2" t="s">
        <v>5078</v>
      </c>
      <c r="H4740" s="2">
        <v>69</v>
      </c>
      <c r="I4740" s="2">
        <v>1111615</v>
      </c>
      <c r="J4740" s="2" t="s">
        <v>24779</v>
      </c>
      <c r="K4740" s="2" t="s">
        <v>4797</v>
      </c>
      <c r="L4740" s="2" t="s">
        <v>11796</v>
      </c>
      <c r="M4740" s="2">
        <v>651</v>
      </c>
      <c r="N4740" s="2">
        <v>155</v>
      </c>
      <c r="O4740" s="2" t="s">
        <v>13952</v>
      </c>
      <c r="P4740" s="2">
        <v>0</v>
      </c>
      <c r="Q4740" s="2" t="s">
        <v>18595</v>
      </c>
      <c r="R4740" s="3" t="s">
        <v>23362</v>
      </c>
      <c r="S4740" s="2">
        <v>34</v>
      </c>
      <c r="T4740" s="2" t="s">
        <v>23647</v>
      </c>
      <c r="U4740" s="2" t="s">
        <v>23694</v>
      </c>
      <c r="V4740" s="2" t="s">
        <v>23760</v>
      </c>
      <c r="W4740" s="2">
        <v>500000</v>
      </c>
      <c r="X4740" s="2">
        <v>2003</v>
      </c>
      <c r="Y4740" s="2">
        <v>34</v>
      </c>
      <c r="Z4740" s="2">
        <v>6</v>
      </c>
      <c r="AB4740" s="2">
        <v>44</v>
      </c>
    </row>
    <row r="4741" spans="1:28" x14ac:dyDescent="0.3">
      <c r="A4741" s="2" t="s">
        <v>28</v>
      </c>
      <c r="B4741" s="2" t="s">
        <v>1227</v>
      </c>
      <c r="C4741" s="2">
        <v>54</v>
      </c>
      <c r="D4741" s="2">
        <v>111</v>
      </c>
      <c r="E4741" s="2">
        <v>35</v>
      </c>
      <c r="F4741" s="2">
        <v>482</v>
      </c>
      <c r="G4741" s="2" t="s">
        <v>5079</v>
      </c>
      <c r="H4741" s="2">
        <v>980</v>
      </c>
      <c r="I4741" s="2">
        <v>985341</v>
      </c>
      <c r="J4741" s="2" t="s">
        <v>5558</v>
      </c>
      <c r="K4741" s="2" t="s">
        <v>3823</v>
      </c>
      <c r="L4741" s="2" t="s">
        <v>11797</v>
      </c>
      <c r="M4741" s="2">
        <v>3479</v>
      </c>
      <c r="N4741" s="2">
        <v>3166</v>
      </c>
      <c r="O4741" s="2" t="s">
        <v>5256</v>
      </c>
      <c r="P4741" s="2">
        <v>0</v>
      </c>
      <c r="Q4741" s="2" t="s">
        <v>18596</v>
      </c>
      <c r="R4741" s="3" t="s">
        <v>23363</v>
      </c>
      <c r="S4741" s="2">
        <v>87</v>
      </c>
      <c r="T4741" s="2" t="s">
        <v>23647</v>
      </c>
      <c r="U4741" s="2" t="s">
        <v>23694</v>
      </c>
      <c r="V4741" s="2" t="s">
        <v>23762</v>
      </c>
      <c r="W4741" s="2">
        <v>500000</v>
      </c>
      <c r="X4741" s="2">
        <v>1999</v>
      </c>
      <c r="Y4741" s="2">
        <v>505</v>
      </c>
      <c r="Z4741" s="2">
        <v>7.3</v>
      </c>
      <c r="AA4741" s="2">
        <v>1.85</v>
      </c>
      <c r="AB4741" s="2">
        <v>180</v>
      </c>
    </row>
    <row r="4742" spans="1:28" x14ac:dyDescent="0.3">
      <c r="A4742" s="2" t="s">
        <v>28</v>
      </c>
      <c r="B4742" s="2" t="s">
        <v>2228</v>
      </c>
      <c r="C4742" s="2">
        <v>126</v>
      </c>
      <c r="D4742" s="2">
        <v>90</v>
      </c>
      <c r="E4742" s="2">
        <v>9</v>
      </c>
      <c r="F4742" s="2">
        <v>595</v>
      </c>
      <c r="G4742" s="2" t="s">
        <v>3607</v>
      </c>
      <c r="H4742" s="2">
        <v>710</v>
      </c>
      <c r="I4742" s="2">
        <v>603943</v>
      </c>
      <c r="J4742" s="2" t="s">
        <v>23952</v>
      </c>
      <c r="K4742" s="2" t="s">
        <v>4249</v>
      </c>
      <c r="L4742" s="2" t="s">
        <v>11798</v>
      </c>
      <c r="M4742" s="2">
        <v>26407</v>
      </c>
      <c r="N4742" s="2">
        <v>2655</v>
      </c>
      <c r="O4742" s="2" t="s">
        <v>2680</v>
      </c>
      <c r="P4742" s="2">
        <v>0</v>
      </c>
      <c r="Q4742" s="2" t="s">
        <v>18597</v>
      </c>
      <c r="R4742" s="3" t="s">
        <v>23364</v>
      </c>
      <c r="S4742" s="2">
        <v>154</v>
      </c>
      <c r="T4742" s="2" t="s">
        <v>23647</v>
      </c>
      <c r="U4742" s="2" t="s">
        <v>23694</v>
      </c>
      <c r="V4742" s="2" t="s">
        <v>23762</v>
      </c>
      <c r="W4742" s="2">
        <v>500000</v>
      </c>
      <c r="X4742" s="2">
        <v>2004</v>
      </c>
      <c r="Y4742" s="2">
        <v>634</v>
      </c>
      <c r="Z4742" s="2">
        <v>7.3</v>
      </c>
      <c r="AA4742" s="2">
        <v>1.85</v>
      </c>
      <c r="AB4742" s="2">
        <v>1000</v>
      </c>
    </row>
    <row r="4743" spans="1:28" x14ac:dyDescent="0.3">
      <c r="A4743" s="2" t="s">
        <v>29</v>
      </c>
      <c r="B4743" s="2" t="s">
        <v>1679</v>
      </c>
      <c r="C4743" s="2">
        <v>17</v>
      </c>
      <c r="D4743" s="2">
        <v>86</v>
      </c>
      <c r="E4743" s="2">
        <v>204</v>
      </c>
      <c r="F4743" s="2">
        <v>474</v>
      </c>
      <c r="G4743" s="2" t="s">
        <v>5080</v>
      </c>
      <c r="H4743" s="2">
        <v>659</v>
      </c>
      <c r="I4743" s="2">
        <v>334041</v>
      </c>
      <c r="J4743" s="2" t="s">
        <v>24215</v>
      </c>
      <c r="K4743" s="2" t="s">
        <v>4432</v>
      </c>
      <c r="L4743" s="2" t="s">
        <v>11799</v>
      </c>
      <c r="M4743" s="2">
        <v>1038</v>
      </c>
      <c r="N4743" s="2">
        <v>2322</v>
      </c>
      <c r="O4743" s="2" t="s">
        <v>3762</v>
      </c>
      <c r="P4743" s="2">
        <v>3</v>
      </c>
      <c r="Q4743" s="2" t="s">
        <v>18598</v>
      </c>
      <c r="R4743" s="3" t="s">
        <v>23365</v>
      </c>
      <c r="S4743" s="2">
        <v>21</v>
      </c>
      <c r="T4743" s="2" t="s">
        <v>23647</v>
      </c>
      <c r="U4743" s="2" t="s">
        <v>23694</v>
      </c>
      <c r="V4743" s="2" t="s">
        <v>23762</v>
      </c>
      <c r="W4743" s="2">
        <v>500000</v>
      </c>
      <c r="X4743" s="2">
        <v>1997</v>
      </c>
      <c r="Y4743" s="2">
        <v>529</v>
      </c>
      <c r="Z4743" s="2">
        <v>6.5</v>
      </c>
      <c r="AA4743" s="2">
        <v>1.85</v>
      </c>
      <c r="AB4743" s="2">
        <v>51</v>
      </c>
    </row>
    <row r="4744" spans="1:28" x14ac:dyDescent="0.3">
      <c r="A4744" s="2" t="s">
        <v>28</v>
      </c>
      <c r="B4744" s="2" t="s">
        <v>2229</v>
      </c>
      <c r="C4744" s="2">
        <v>25</v>
      </c>
      <c r="D4744" s="2">
        <v>98</v>
      </c>
      <c r="E4744" s="2">
        <v>71</v>
      </c>
      <c r="F4744" s="2">
        <v>658</v>
      </c>
      <c r="G4744" s="2" t="s">
        <v>1655</v>
      </c>
      <c r="H4744" s="2">
        <v>22000</v>
      </c>
      <c r="I4744" s="2">
        <v>295468</v>
      </c>
      <c r="J4744" s="2" t="s">
        <v>23925</v>
      </c>
      <c r="K4744" s="2" t="s">
        <v>2464</v>
      </c>
      <c r="L4744" s="2" t="s">
        <v>11800</v>
      </c>
      <c r="M4744" s="2">
        <v>709</v>
      </c>
      <c r="N4744" s="2">
        <v>24382</v>
      </c>
      <c r="O4744" s="2" t="s">
        <v>6631</v>
      </c>
      <c r="P4744" s="2">
        <v>1</v>
      </c>
      <c r="Q4744" s="2" t="s">
        <v>18599</v>
      </c>
      <c r="R4744" s="3" t="s">
        <v>23366</v>
      </c>
      <c r="S4744" s="2">
        <v>34</v>
      </c>
      <c r="T4744" s="2" t="s">
        <v>23647</v>
      </c>
      <c r="U4744" s="2" t="s">
        <v>23694</v>
      </c>
      <c r="V4744" s="2" t="s">
        <v>23762</v>
      </c>
      <c r="W4744" s="2">
        <v>500000</v>
      </c>
      <c r="X4744" s="2">
        <v>2001</v>
      </c>
      <c r="Y4744" s="2">
        <v>1000</v>
      </c>
      <c r="Z4744" s="2">
        <v>6</v>
      </c>
      <c r="AA4744" s="2">
        <v>1.85</v>
      </c>
      <c r="AB4744" s="2">
        <v>139</v>
      </c>
    </row>
    <row r="4745" spans="1:28" x14ac:dyDescent="0.3">
      <c r="A4745" s="2" t="s">
        <v>28</v>
      </c>
      <c r="B4745" s="2" t="s">
        <v>2230</v>
      </c>
      <c r="C4745" s="2">
        <v>11</v>
      </c>
      <c r="D4745" s="2">
        <v>91</v>
      </c>
      <c r="E4745" s="2">
        <v>21</v>
      </c>
      <c r="F4745" s="2">
        <v>469</v>
      </c>
      <c r="G4745" s="2" t="s">
        <v>12684</v>
      </c>
      <c r="H4745" s="2">
        <v>597</v>
      </c>
      <c r="I4745" s="2">
        <v>243347</v>
      </c>
      <c r="J4745" s="2" t="s">
        <v>23969</v>
      </c>
      <c r="K4745" s="2" t="s">
        <v>4466</v>
      </c>
      <c r="L4745" s="2" t="s">
        <v>11801</v>
      </c>
      <c r="M4745" s="2">
        <v>553</v>
      </c>
      <c r="N4745" s="2">
        <v>2555</v>
      </c>
      <c r="O4745" s="2" t="s">
        <v>4861</v>
      </c>
      <c r="P4745" s="2">
        <v>3</v>
      </c>
      <c r="Q4745" s="2" t="s">
        <v>18600</v>
      </c>
      <c r="R4745" s="3" t="s">
        <v>23367</v>
      </c>
      <c r="S4745" s="2">
        <v>24</v>
      </c>
      <c r="T4745" s="2" t="s">
        <v>23647</v>
      </c>
      <c r="U4745" s="2" t="s">
        <v>23694</v>
      </c>
      <c r="V4745" s="2" t="s">
        <v>23762</v>
      </c>
      <c r="W4745" s="2">
        <v>500000</v>
      </c>
      <c r="X4745" s="2">
        <v>2002</v>
      </c>
      <c r="Y4745" s="2">
        <v>485</v>
      </c>
      <c r="Z4745" s="2">
        <v>5.3</v>
      </c>
      <c r="AA4745" s="2">
        <v>1.85</v>
      </c>
      <c r="AB4745" s="2">
        <v>86</v>
      </c>
    </row>
    <row r="4746" spans="1:28" x14ac:dyDescent="0.3">
      <c r="A4746" s="2" t="s">
        <v>28</v>
      </c>
      <c r="B4746" s="2" t="s">
        <v>2049</v>
      </c>
      <c r="C4746" s="2">
        <v>81</v>
      </c>
      <c r="D4746" s="2">
        <v>91</v>
      </c>
      <c r="E4746" s="2">
        <v>12000</v>
      </c>
      <c r="F4746" s="2">
        <v>213</v>
      </c>
      <c r="G4746" s="2" t="s">
        <v>5082</v>
      </c>
      <c r="H4746" s="2">
        <v>778</v>
      </c>
      <c r="I4746" s="2">
        <v>154077</v>
      </c>
      <c r="J4746" s="2" t="s">
        <v>24006</v>
      </c>
      <c r="K4746" s="2" t="s">
        <v>4489</v>
      </c>
      <c r="L4746" s="2" t="s">
        <v>11802</v>
      </c>
      <c r="M4746" s="2">
        <v>6884</v>
      </c>
      <c r="N4746" s="2">
        <v>1440</v>
      </c>
      <c r="O4746" s="2" t="s">
        <v>12099</v>
      </c>
      <c r="P4746" s="2">
        <v>0</v>
      </c>
      <c r="Q4746" s="2" t="s">
        <v>18601</v>
      </c>
      <c r="R4746" s="3" t="s">
        <v>23368</v>
      </c>
      <c r="S4746" s="2">
        <v>53</v>
      </c>
      <c r="T4746" s="2" t="s">
        <v>23647</v>
      </c>
      <c r="U4746" s="2" t="s">
        <v>23694</v>
      </c>
      <c r="V4746" s="2" t="s">
        <v>23762</v>
      </c>
      <c r="W4746" s="2">
        <v>500000</v>
      </c>
      <c r="X4746" s="2">
        <v>2005</v>
      </c>
      <c r="Y4746" s="2">
        <v>327</v>
      </c>
      <c r="Z4746" s="2">
        <v>6.6</v>
      </c>
      <c r="AA4746" s="2">
        <v>1.85</v>
      </c>
      <c r="AB4746" s="2">
        <v>238</v>
      </c>
    </row>
    <row r="4747" spans="1:28" x14ac:dyDescent="0.3">
      <c r="A4747" s="2" t="s">
        <v>28</v>
      </c>
      <c r="B4747" s="2" t="s">
        <v>2231</v>
      </c>
      <c r="C4747" s="2">
        <v>155</v>
      </c>
      <c r="D4747" s="2">
        <v>90</v>
      </c>
      <c r="E4747" s="2">
        <v>217</v>
      </c>
      <c r="F4747" s="2">
        <v>243</v>
      </c>
      <c r="G4747" s="2" t="s">
        <v>3418</v>
      </c>
      <c r="H4747" s="2">
        <v>10000</v>
      </c>
      <c r="I4747" s="2">
        <v>342936</v>
      </c>
      <c r="J4747" s="2" t="s">
        <v>23894</v>
      </c>
      <c r="K4747" s="2" t="s">
        <v>2458</v>
      </c>
      <c r="L4747" s="2" t="s">
        <v>11803</v>
      </c>
      <c r="M4747" s="2">
        <v>45928</v>
      </c>
      <c r="N4747" s="2">
        <v>20480</v>
      </c>
      <c r="O4747" s="2" t="s">
        <v>2128</v>
      </c>
      <c r="P4747" s="2">
        <v>5</v>
      </c>
      <c r="Q4747" s="2" t="s">
        <v>18602</v>
      </c>
      <c r="R4747" s="3" t="s">
        <v>23369</v>
      </c>
      <c r="S4747" s="2">
        <v>106</v>
      </c>
      <c r="T4747" s="2" t="s">
        <v>23647</v>
      </c>
      <c r="U4747" s="2" t="s">
        <v>23694</v>
      </c>
      <c r="V4747" s="2" t="s">
        <v>23762</v>
      </c>
      <c r="X4747" s="2">
        <v>2013</v>
      </c>
      <c r="Y4747" s="2">
        <v>10000</v>
      </c>
      <c r="Z4747" s="2">
        <v>6.1</v>
      </c>
      <c r="AA4747" s="2">
        <v>2.35</v>
      </c>
      <c r="AB4747" s="2">
        <v>0</v>
      </c>
    </row>
    <row r="4748" spans="1:28" x14ac:dyDescent="0.3">
      <c r="A4748" s="2" t="s">
        <v>28</v>
      </c>
      <c r="B4748" s="2" t="s">
        <v>2232</v>
      </c>
      <c r="C4748" s="2">
        <v>39</v>
      </c>
      <c r="D4748" s="2">
        <v>88</v>
      </c>
      <c r="E4748" s="2">
        <v>0</v>
      </c>
      <c r="F4748" s="2">
        <v>49</v>
      </c>
      <c r="G4748" s="2" t="s">
        <v>5083</v>
      </c>
      <c r="H4748" s="2">
        <v>342</v>
      </c>
      <c r="I4748" s="2">
        <v>151389</v>
      </c>
      <c r="J4748" s="2" t="s">
        <v>5814</v>
      </c>
      <c r="K4748" s="2" t="s">
        <v>214</v>
      </c>
      <c r="L4748" s="2" t="s">
        <v>11804</v>
      </c>
      <c r="M4748" s="2">
        <v>774</v>
      </c>
      <c r="N4748" s="2">
        <v>483</v>
      </c>
      <c r="O4748" s="2" t="s">
        <v>13953</v>
      </c>
      <c r="P4748" s="2">
        <v>0</v>
      </c>
      <c r="Q4748" s="2" t="s">
        <v>18603</v>
      </c>
      <c r="R4748" s="3" t="s">
        <v>23370</v>
      </c>
      <c r="S4748" s="2">
        <v>7</v>
      </c>
      <c r="T4748" s="2" t="s">
        <v>23647</v>
      </c>
      <c r="U4748" s="2" t="s">
        <v>23694</v>
      </c>
      <c r="W4748" s="2">
        <v>500000</v>
      </c>
      <c r="X4748" s="2">
        <v>2012</v>
      </c>
      <c r="Y4748" s="2">
        <v>79</v>
      </c>
      <c r="Z4748" s="2">
        <v>7.1</v>
      </c>
      <c r="AB4748" s="2">
        <v>590</v>
      </c>
    </row>
    <row r="4749" spans="1:28" x14ac:dyDescent="0.3">
      <c r="A4749" s="2" t="s">
        <v>29</v>
      </c>
      <c r="B4749" s="2" t="s">
        <v>1297</v>
      </c>
      <c r="C4749" s="2">
        <v>153</v>
      </c>
      <c r="D4749" s="2">
        <v>202</v>
      </c>
      <c r="E4749" s="2">
        <v>0</v>
      </c>
      <c r="F4749" s="2">
        <v>4</v>
      </c>
      <c r="G4749" s="2" t="s">
        <v>5084</v>
      </c>
      <c r="H4749" s="2">
        <v>304</v>
      </c>
      <c r="I4749" s="2">
        <v>269061</v>
      </c>
      <c r="J4749" s="2" t="s">
        <v>23856</v>
      </c>
      <c r="K4749" s="2" t="s">
        <v>7109</v>
      </c>
      <c r="L4749" s="2" t="s">
        <v>11805</v>
      </c>
      <c r="M4749" s="2">
        <v>229012</v>
      </c>
      <c r="N4749" s="2">
        <v>338</v>
      </c>
      <c r="O4749" s="2" t="s">
        <v>13954</v>
      </c>
      <c r="P4749" s="2">
        <v>6</v>
      </c>
      <c r="Q4749" s="2" t="s">
        <v>18604</v>
      </c>
      <c r="R4749" s="3" t="s">
        <v>23371</v>
      </c>
      <c r="S4749" s="2">
        <v>596</v>
      </c>
      <c r="T4749" s="2" t="s">
        <v>23648</v>
      </c>
      <c r="U4749" s="2" t="s">
        <v>23700</v>
      </c>
      <c r="V4749" s="2" t="s">
        <v>23765</v>
      </c>
      <c r="W4749" s="2">
        <v>2000000</v>
      </c>
      <c r="X4749" s="2">
        <v>1954</v>
      </c>
      <c r="Y4749" s="2">
        <v>8</v>
      </c>
      <c r="Z4749" s="2">
        <v>8.6999999999999993</v>
      </c>
      <c r="AA4749" s="2">
        <v>1.37</v>
      </c>
      <c r="AB4749" s="2">
        <v>11000</v>
      </c>
    </row>
    <row r="4750" spans="1:28" x14ac:dyDescent="0.3">
      <c r="A4750" s="2" t="s">
        <v>28</v>
      </c>
      <c r="B4750" s="2" t="s">
        <v>2233</v>
      </c>
      <c r="C4750" s="2">
        <v>26</v>
      </c>
      <c r="D4750" s="2">
        <v>89</v>
      </c>
      <c r="E4750" s="2">
        <v>6</v>
      </c>
      <c r="F4750" s="2">
        <v>8</v>
      </c>
      <c r="G4750" s="2" t="s">
        <v>5085</v>
      </c>
      <c r="H4750" s="2">
        <v>14</v>
      </c>
      <c r="I4750" s="2">
        <v>133778</v>
      </c>
      <c r="J4750" s="2" t="s">
        <v>24869</v>
      </c>
      <c r="K4750" s="2" t="s">
        <v>7110</v>
      </c>
      <c r="L4750" s="2" t="s">
        <v>11806</v>
      </c>
      <c r="M4750" s="2">
        <v>3086</v>
      </c>
      <c r="N4750" s="2">
        <v>44</v>
      </c>
      <c r="O4750" s="2" t="s">
        <v>13955</v>
      </c>
      <c r="P4750" s="2">
        <v>1</v>
      </c>
      <c r="Q4750" s="2" t="s">
        <v>18605</v>
      </c>
      <c r="R4750" s="3" t="s">
        <v>23372</v>
      </c>
      <c r="S4750" s="2">
        <v>9</v>
      </c>
      <c r="T4750" s="2" t="s">
        <v>23647</v>
      </c>
      <c r="U4750" s="2" t="s">
        <v>23694</v>
      </c>
      <c r="V4750" s="2" t="s">
        <v>23764</v>
      </c>
      <c r="W4750" s="2">
        <v>500000</v>
      </c>
      <c r="X4750" s="2">
        <v>2012</v>
      </c>
      <c r="Y4750" s="2">
        <v>9</v>
      </c>
      <c r="Z4750" s="2">
        <v>8.4</v>
      </c>
      <c r="AB4750" s="2">
        <v>0</v>
      </c>
    </row>
    <row r="4751" spans="1:28" x14ac:dyDescent="0.3">
      <c r="A4751" s="2" t="s">
        <v>29</v>
      </c>
      <c r="B4751" s="2" t="s">
        <v>25183</v>
      </c>
      <c r="C4751" s="2">
        <v>10</v>
      </c>
      <c r="D4751" s="2">
        <v>97</v>
      </c>
      <c r="E4751" s="2">
        <v>32</v>
      </c>
      <c r="F4751" s="2">
        <v>329</v>
      </c>
      <c r="G4751" s="2" t="s">
        <v>5086</v>
      </c>
      <c r="H4751" s="2">
        <v>11000</v>
      </c>
      <c r="J4751" s="2" t="s">
        <v>24329</v>
      </c>
      <c r="K4751" s="2" t="s">
        <v>2463</v>
      </c>
      <c r="L4751" s="2" t="s">
        <v>11807</v>
      </c>
      <c r="M4751" s="2">
        <v>3013</v>
      </c>
      <c r="N4751" s="2">
        <v>11839</v>
      </c>
      <c r="O4751" s="2" t="s">
        <v>13956</v>
      </c>
      <c r="P4751" s="2">
        <v>0</v>
      </c>
      <c r="Q4751" s="2" t="s">
        <v>18606</v>
      </c>
      <c r="R4751" s="3" t="s">
        <v>23373</v>
      </c>
      <c r="S4751" s="2">
        <v>24</v>
      </c>
      <c r="T4751" s="2" t="s">
        <v>23647</v>
      </c>
      <c r="U4751" s="2" t="s">
        <v>23720</v>
      </c>
      <c r="V4751" s="2" t="s">
        <v>23762</v>
      </c>
      <c r="W4751" s="2">
        <v>500000</v>
      </c>
      <c r="X4751" s="2">
        <v>1991</v>
      </c>
      <c r="Y4751" s="2">
        <v>422</v>
      </c>
      <c r="Z4751" s="2">
        <v>5.8</v>
      </c>
      <c r="AA4751" s="2">
        <v>1.85</v>
      </c>
      <c r="AB4751" s="2">
        <v>344</v>
      </c>
    </row>
    <row r="4752" spans="1:28" x14ac:dyDescent="0.3">
      <c r="A4752" s="2" t="s">
        <v>28</v>
      </c>
      <c r="B4752" s="2" t="s">
        <v>71</v>
      </c>
      <c r="C4752" s="2">
        <v>35</v>
      </c>
      <c r="D4752" s="2">
        <v>84</v>
      </c>
      <c r="E4752" s="2">
        <v>681</v>
      </c>
      <c r="F4752" s="2">
        <v>143</v>
      </c>
      <c r="G4752" s="2" t="s">
        <v>5087</v>
      </c>
      <c r="H4752" s="2">
        <v>239</v>
      </c>
      <c r="I4752" s="2">
        <v>52850</v>
      </c>
      <c r="J4752" s="2" t="s">
        <v>5447</v>
      </c>
      <c r="K4752" s="2" t="s">
        <v>2927</v>
      </c>
      <c r="L4752" s="2" t="s">
        <v>11808</v>
      </c>
      <c r="M4752" s="2">
        <v>1656</v>
      </c>
      <c r="N4752" s="2">
        <v>734</v>
      </c>
      <c r="O4752" s="2" t="s">
        <v>13957</v>
      </c>
      <c r="P4752" s="2">
        <v>0</v>
      </c>
      <c r="Q4752" s="2" t="s">
        <v>18607</v>
      </c>
      <c r="R4752" s="3" t="s">
        <v>23374</v>
      </c>
      <c r="S4752" s="2">
        <v>12</v>
      </c>
      <c r="T4752" s="2" t="s">
        <v>23647</v>
      </c>
      <c r="U4752" s="2" t="s">
        <v>23694</v>
      </c>
      <c r="V4752" s="2" t="s">
        <v>23764</v>
      </c>
      <c r="W4752" s="2">
        <v>500000</v>
      </c>
      <c r="X4752" s="2">
        <v>2007</v>
      </c>
      <c r="Y4752" s="2">
        <v>172</v>
      </c>
      <c r="Z4752" s="2">
        <v>6.2</v>
      </c>
      <c r="AA4752" s="2">
        <v>1.85</v>
      </c>
      <c r="AB4752" s="2">
        <v>155</v>
      </c>
    </row>
    <row r="4753" spans="1:28" x14ac:dyDescent="0.3">
      <c r="A4753" s="2" t="s">
        <v>28</v>
      </c>
      <c r="B4753" s="2" t="s">
        <v>2235</v>
      </c>
      <c r="C4753" s="2">
        <v>230</v>
      </c>
      <c r="D4753" s="2">
        <v>82</v>
      </c>
      <c r="E4753" s="2">
        <v>248</v>
      </c>
      <c r="F4753" s="2">
        <v>196</v>
      </c>
      <c r="G4753" s="2" t="s">
        <v>5088</v>
      </c>
      <c r="H4753" s="2">
        <v>353</v>
      </c>
      <c r="I4753" s="2">
        <v>98017</v>
      </c>
      <c r="J4753" s="2" t="s">
        <v>23845</v>
      </c>
      <c r="K4753" s="2" t="s">
        <v>7111</v>
      </c>
      <c r="L4753" s="2" t="s">
        <v>11809</v>
      </c>
      <c r="M4753" s="2">
        <v>26185</v>
      </c>
      <c r="N4753" s="2">
        <v>1498</v>
      </c>
      <c r="O4753" s="2" t="s">
        <v>13958</v>
      </c>
      <c r="P4753" s="2">
        <v>0</v>
      </c>
      <c r="Q4753" s="2" t="s">
        <v>18608</v>
      </c>
      <c r="R4753" s="3" t="s">
        <v>23375</v>
      </c>
      <c r="S4753" s="2">
        <v>170</v>
      </c>
      <c r="T4753" s="2" t="s">
        <v>23647</v>
      </c>
      <c r="U4753" s="2" t="s">
        <v>23703</v>
      </c>
      <c r="V4753" s="2" t="s">
        <v>23762</v>
      </c>
      <c r="W4753" s="2">
        <v>500000</v>
      </c>
      <c r="X4753" s="2">
        <v>2010</v>
      </c>
      <c r="Y4753" s="2">
        <v>248</v>
      </c>
      <c r="Z4753" s="2">
        <v>5.8</v>
      </c>
      <c r="AA4753" s="2">
        <v>1.85</v>
      </c>
      <c r="AB4753" s="2">
        <v>46000</v>
      </c>
    </row>
    <row r="4754" spans="1:28" x14ac:dyDescent="0.3">
      <c r="A4754" s="2" t="s">
        <v>28</v>
      </c>
      <c r="B4754" s="2" t="s">
        <v>148</v>
      </c>
      <c r="C4754" s="2">
        <v>165</v>
      </c>
      <c r="D4754" s="2">
        <v>94</v>
      </c>
      <c r="E4754" s="2">
        <v>12</v>
      </c>
      <c r="F4754" s="2">
        <v>183</v>
      </c>
      <c r="G4754" s="2" t="s">
        <v>2572</v>
      </c>
      <c r="H4754" s="2">
        <v>17000</v>
      </c>
      <c r="I4754" s="2">
        <v>177343675</v>
      </c>
      <c r="J4754" s="2" t="s">
        <v>23874</v>
      </c>
      <c r="K4754" s="2" t="s">
        <v>6219</v>
      </c>
      <c r="L4754" s="2" t="s">
        <v>7454</v>
      </c>
      <c r="M4754" s="2">
        <v>70136</v>
      </c>
      <c r="N4754" s="2">
        <v>17883</v>
      </c>
      <c r="O4754" s="2" t="s">
        <v>12125</v>
      </c>
      <c r="P4754" s="2">
        <v>0</v>
      </c>
      <c r="Q4754" s="2" t="s">
        <v>14351</v>
      </c>
      <c r="R4754" s="3" t="s">
        <v>19018</v>
      </c>
      <c r="S4754" s="2">
        <v>214</v>
      </c>
      <c r="T4754" s="2" t="s">
        <v>23647</v>
      </c>
      <c r="U4754" s="2" t="s">
        <v>23694</v>
      </c>
      <c r="V4754" s="2" t="s">
        <v>23760</v>
      </c>
      <c r="W4754" s="2">
        <v>135000000</v>
      </c>
      <c r="X4754" s="2">
        <v>2015</v>
      </c>
      <c r="Y4754" s="2">
        <v>523</v>
      </c>
      <c r="Z4754" s="2">
        <v>6.7</v>
      </c>
      <c r="AA4754" s="2">
        <v>1.85</v>
      </c>
      <c r="AB4754" s="2">
        <v>26000</v>
      </c>
    </row>
    <row r="4755" spans="1:28" x14ac:dyDescent="0.3">
      <c r="A4755" s="2" t="s">
        <v>28</v>
      </c>
      <c r="B4755" s="2" t="s">
        <v>2169</v>
      </c>
      <c r="C4755" s="2">
        <v>9</v>
      </c>
      <c r="D4755" s="2">
        <v>100</v>
      </c>
      <c r="E4755" s="2">
        <v>6</v>
      </c>
      <c r="F4755" s="2">
        <v>325</v>
      </c>
      <c r="G4755" s="2" t="s">
        <v>5089</v>
      </c>
      <c r="H4755" s="2">
        <v>396</v>
      </c>
      <c r="I4755" s="2">
        <v>31937</v>
      </c>
      <c r="J4755" s="2" t="s">
        <v>23925</v>
      </c>
      <c r="K4755" s="2" t="s">
        <v>7112</v>
      </c>
      <c r="L4755" s="2" t="s">
        <v>11810</v>
      </c>
      <c r="M4755" s="2">
        <v>1358</v>
      </c>
      <c r="N4755" s="2">
        <v>2310</v>
      </c>
      <c r="O4755" s="2" t="s">
        <v>13959</v>
      </c>
      <c r="P4755" s="2">
        <v>3</v>
      </c>
      <c r="Q4755" s="2" t="s">
        <v>18609</v>
      </c>
      <c r="R4755" s="3" t="s">
        <v>23376</v>
      </c>
      <c r="S4755" s="2">
        <v>10</v>
      </c>
      <c r="T4755" s="2" t="s">
        <v>23647</v>
      </c>
      <c r="U4755" s="2" t="s">
        <v>23694</v>
      </c>
      <c r="V4755" s="2" t="s">
        <v>23762</v>
      </c>
      <c r="W4755" s="2">
        <v>500000</v>
      </c>
      <c r="X4755" s="2">
        <v>2007</v>
      </c>
      <c r="Y4755" s="2">
        <v>326</v>
      </c>
      <c r="Z4755" s="2">
        <v>5.7</v>
      </c>
      <c r="AA4755" s="2">
        <v>1.85</v>
      </c>
      <c r="AB4755" s="2">
        <v>60</v>
      </c>
    </row>
    <row r="4756" spans="1:28" x14ac:dyDescent="0.3">
      <c r="A4756" s="2" t="s">
        <v>28</v>
      </c>
      <c r="B4756" s="2" t="s">
        <v>2236</v>
      </c>
      <c r="C4756" s="2">
        <v>17</v>
      </c>
      <c r="D4756" s="2">
        <v>112</v>
      </c>
      <c r="E4756" s="2">
        <v>12</v>
      </c>
      <c r="F4756" s="2">
        <v>699</v>
      </c>
      <c r="G4756" s="2" t="s">
        <v>6322</v>
      </c>
      <c r="H4756" s="2">
        <v>33000</v>
      </c>
      <c r="I4756" s="2">
        <v>13134</v>
      </c>
      <c r="J4756" s="2" t="s">
        <v>24128</v>
      </c>
      <c r="K4756" s="2" t="s">
        <v>6279</v>
      </c>
      <c r="L4756" s="2" t="s">
        <v>11811</v>
      </c>
      <c r="M4756" s="2">
        <v>2004</v>
      </c>
      <c r="N4756" s="2">
        <v>35294</v>
      </c>
      <c r="O4756" s="2" t="s">
        <v>13960</v>
      </c>
      <c r="P4756" s="2">
        <v>2</v>
      </c>
      <c r="Q4756" s="2" t="s">
        <v>18610</v>
      </c>
      <c r="R4756" s="3" t="s">
        <v>23377</v>
      </c>
      <c r="S4756" s="2">
        <v>32</v>
      </c>
      <c r="T4756" s="2" t="s">
        <v>23647</v>
      </c>
      <c r="U4756" s="2" t="s">
        <v>23694</v>
      </c>
      <c r="V4756" s="2" t="s">
        <v>23762</v>
      </c>
      <c r="W4756" s="2">
        <v>500000</v>
      </c>
      <c r="X4756" s="2">
        <v>2002</v>
      </c>
      <c r="Y4756" s="2">
        <v>1000</v>
      </c>
      <c r="Z4756" s="2">
        <v>6.1</v>
      </c>
      <c r="AA4756" s="2">
        <v>2.35</v>
      </c>
      <c r="AB4756" s="2">
        <v>183</v>
      </c>
    </row>
    <row r="4757" spans="1:28" x14ac:dyDescent="0.3">
      <c r="A4757" s="2" t="s">
        <v>28</v>
      </c>
      <c r="B4757" s="2" t="s">
        <v>2237</v>
      </c>
      <c r="C4757" s="2">
        <v>344</v>
      </c>
      <c r="D4757" s="2">
        <v>94</v>
      </c>
      <c r="E4757" s="2">
        <v>380</v>
      </c>
      <c r="F4757" s="2">
        <v>113</v>
      </c>
      <c r="G4757" s="2" t="s">
        <v>5090</v>
      </c>
      <c r="H4757" s="2">
        <v>660</v>
      </c>
      <c r="I4757" s="2">
        <v>237301</v>
      </c>
      <c r="J4757" s="2" t="s">
        <v>24023</v>
      </c>
      <c r="K4757" s="2" t="s">
        <v>6302</v>
      </c>
      <c r="L4757" s="2" t="s">
        <v>11812</v>
      </c>
      <c r="M4757" s="2">
        <v>75669</v>
      </c>
      <c r="N4757" s="2">
        <v>1118</v>
      </c>
      <c r="O4757" s="2" t="s">
        <v>13961</v>
      </c>
      <c r="P4757" s="2">
        <v>0</v>
      </c>
      <c r="Q4757" s="2" t="s">
        <v>18611</v>
      </c>
      <c r="R4757" s="3" t="s">
        <v>23378</v>
      </c>
      <c r="S4757" s="2">
        <v>451</v>
      </c>
      <c r="T4757" s="2" t="s">
        <v>23647</v>
      </c>
      <c r="U4757" s="2" t="s">
        <v>23695</v>
      </c>
      <c r="V4757" s="2" t="s">
        <v>23762</v>
      </c>
      <c r="W4757" s="2">
        <v>500000</v>
      </c>
      <c r="X4757" s="2">
        <v>2010</v>
      </c>
      <c r="Y4757" s="2">
        <v>280</v>
      </c>
      <c r="Z4757" s="2">
        <v>6.4</v>
      </c>
      <c r="AA4757" s="2">
        <v>2.35</v>
      </c>
      <c r="AB4757" s="2">
        <v>19000</v>
      </c>
    </row>
    <row r="4758" spans="1:28" x14ac:dyDescent="0.3">
      <c r="A4758" s="2" t="s">
        <v>28</v>
      </c>
      <c r="B4758" s="2" t="s">
        <v>2238</v>
      </c>
      <c r="C4758" s="2">
        <v>2</v>
      </c>
      <c r="D4758" s="2">
        <v>87</v>
      </c>
      <c r="E4758" s="2">
        <v>0</v>
      </c>
      <c r="F4758" s="2">
        <v>347</v>
      </c>
      <c r="G4758" s="2" t="s">
        <v>5091</v>
      </c>
      <c r="H4758" s="2">
        <v>584</v>
      </c>
      <c r="J4758" s="2" t="s">
        <v>5558</v>
      </c>
      <c r="K4758" s="2" t="s">
        <v>6797</v>
      </c>
      <c r="L4758" s="2" t="s">
        <v>11813</v>
      </c>
      <c r="M4758" s="2">
        <v>299</v>
      </c>
      <c r="N4758" s="2">
        <v>1924</v>
      </c>
      <c r="O4758" s="2" t="s">
        <v>4854</v>
      </c>
      <c r="P4758" s="2">
        <v>3</v>
      </c>
      <c r="Q4758" s="2" t="s">
        <v>15627</v>
      </c>
      <c r="R4758" s="3" t="s">
        <v>23379</v>
      </c>
      <c r="S4758" s="2">
        <v>11</v>
      </c>
      <c r="T4758" s="2" t="s">
        <v>23647</v>
      </c>
      <c r="U4758" s="2" t="s">
        <v>23694</v>
      </c>
      <c r="V4758" s="2" t="s">
        <v>23760</v>
      </c>
      <c r="X4758" s="2">
        <v>2005</v>
      </c>
      <c r="Y4758" s="2">
        <v>507</v>
      </c>
      <c r="Z4758" s="2">
        <v>5</v>
      </c>
      <c r="AA4758" s="2">
        <v>1.85</v>
      </c>
      <c r="AB4758" s="2">
        <v>29</v>
      </c>
    </row>
    <row r="4759" spans="1:28" x14ac:dyDescent="0.3">
      <c r="A4759" s="2" t="s">
        <v>28</v>
      </c>
      <c r="B4759" s="2" t="s">
        <v>2239</v>
      </c>
      <c r="C4759" s="2">
        <v>28</v>
      </c>
      <c r="D4759" s="2">
        <v>91</v>
      </c>
      <c r="E4759" s="2">
        <v>0</v>
      </c>
      <c r="F4759" s="2">
        <v>170</v>
      </c>
      <c r="G4759" s="2" t="s">
        <v>5092</v>
      </c>
      <c r="H4759" s="2">
        <v>472</v>
      </c>
      <c r="I4759" s="2">
        <v>12055</v>
      </c>
      <c r="J4759" s="2" t="s">
        <v>5447</v>
      </c>
      <c r="K4759" s="2" t="s">
        <v>3698</v>
      </c>
      <c r="L4759" s="2" t="s">
        <v>11814</v>
      </c>
      <c r="M4759" s="2">
        <v>739</v>
      </c>
      <c r="N4759" s="2">
        <v>1047</v>
      </c>
      <c r="O4759" s="2" t="s">
        <v>13962</v>
      </c>
      <c r="P4759" s="2">
        <v>2</v>
      </c>
      <c r="Q4759" s="2" t="s">
        <v>18612</v>
      </c>
      <c r="R4759" s="3" t="s">
        <v>23380</v>
      </c>
      <c r="S4759" s="2">
        <v>10</v>
      </c>
      <c r="T4759" s="2" t="s">
        <v>23647</v>
      </c>
      <c r="U4759" s="2" t="s">
        <v>23694</v>
      </c>
      <c r="V4759" s="2" t="s">
        <v>23759</v>
      </c>
      <c r="W4759" s="2">
        <v>500000</v>
      </c>
      <c r="X4759" s="2">
        <v>2007</v>
      </c>
      <c r="Y4759" s="2">
        <v>185</v>
      </c>
      <c r="Z4759" s="2">
        <v>6.5</v>
      </c>
      <c r="AB4759" s="2">
        <v>339</v>
      </c>
    </row>
    <row r="4760" spans="1:28" x14ac:dyDescent="0.3">
      <c r="A4760" s="2" t="s">
        <v>28</v>
      </c>
      <c r="B4760" s="2" t="s">
        <v>2240</v>
      </c>
      <c r="C4760" s="2">
        <v>29</v>
      </c>
      <c r="D4760" s="2">
        <v>87</v>
      </c>
      <c r="E4760" s="2">
        <v>38</v>
      </c>
      <c r="F4760" s="2">
        <v>445</v>
      </c>
      <c r="G4760" s="2" t="s">
        <v>5093</v>
      </c>
      <c r="H4760" s="2">
        <v>552</v>
      </c>
      <c r="I4760" s="2">
        <v>1332</v>
      </c>
      <c r="J4760" s="2" t="s">
        <v>24392</v>
      </c>
      <c r="K4760" s="2" t="s">
        <v>6599</v>
      </c>
      <c r="L4760" s="2" t="s">
        <v>11815</v>
      </c>
      <c r="M4760" s="2">
        <v>2038</v>
      </c>
      <c r="N4760" s="2">
        <v>2251</v>
      </c>
      <c r="O4760" s="2" t="s">
        <v>13963</v>
      </c>
      <c r="P4760" s="2">
        <v>6</v>
      </c>
      <c r="Q4760" s="2" t="s">
        <v>18613</v>
      </c>
      <c r="R4760" s="3" t="s">
        <v>23381</v>
      </c>
      <c r="S4760" s="2">
        <v>20</v>
      </c>
      <c r="T4760" s="2" t="s">
        <v>23647</v>
      </c>
      <c r="U4760" s="2" t="s">
        <v>23694</v>
      </c>
      <c r="V4760" s="2" t="s">
        <v>23764</v>
      </c>
      <c r="W4760" s="2">
        <v>500000</v>
      </c>
      <c r="X4760" s="2">
        <v>2012</v>
      </c>
      <c r="Y4760" s="2">
        <v>533</v>
      </c>
      <c r="Z4760" s="2">
        <v>4.5999999999999996</v>
      </c>
      <c r="AA4760" s="2">
        <v>2.35</v>
      </c>
      <c r="AB4760" s="2">
        <v>898</v>
      </c>
    </row>
    <row r="4761" spans="1:28" x14ac:dyDescent="0.3">
      <c r="A4761" s="2" t="s">
        <v>28</v>
      </c>
      <c r="B4761" s="2" t="s">
        <v>1874</v>
      </c>
      <c r="C4761" s="2">
        <v>11</v>
      </c>
      <c r="D4761" s="2">
        <v>98</v>
      </c>
      <c r="E4761" s="2">
        <v>0</v>
      </c>
      <c r="F4761" s="2">
        <v>0</v>
      </c>
      <c r="G4761" s="2" t="s">
        <v>5094</v>
      </c>
      <c r="H4761" s="2">
        <v>4</v>
      </c>
      <c r="J4761" s="2" t="s">
        <v>23854</v>
      </c>
      <c r="K4761" s="2" t="s">
        <v>4726</v>
      </c>
      <c r="L4761" s="2" t="s">
        <v>11816</v>
      </c>
      <c r="M4761" s="2">
        <v>2097</v>
      </c>
      <c r="N4761" s="2">
        <v>8</v>
      </c>
      <c r="O4761" s="2" t="s">
        <v>13964</v>
      </c>
      <c r="P4761" s="2">
        <v>1</v>
      </c>
      <c r="Q4761" s="2" t="s">
        <v>18614</v>
      </c>
      <c r="R4761" s="3" t="s">
        <v>23382</v>
      </c>
      <c r="S4761" s="2">
        <v>9</v>
      </c>
      <c r="T4761" s="2" t="s">
        <v>23650</v>
      </c>
      <c r="U4761" s="2" t="s">
        <v>23702</v>
      </c>
      <c r="W4761" s="2">
        <v>3000000</v>
      </c>
      <c r="X4761" s="2">
        <v>2006</v>
      </c>
      <c r="Y4761" s="2">
        <v>4</v>
      </c>
      <c r="Z4761" s="2">
        <v>7.7</v>
      </c>
      <c r="AA4761" s="2">
        <v>2.35</v>
      </c>
      <c r="AB4761" s="2">
        <v>23</v>
      </c>
    </row>
    <row r="4762" spans="1:28" x14ac:dyDescent="0.3">
      <c r="A4762" s="2" t="s">
        <v>28</v>
      </c>
      <c r="B4762" s="2" t="s">
        <v>2241</v>
      </c>
      <c r="C4762" s="2">
        <v>48</v>
      </c>
      <c r="D4762" s="2">
        <v>95</v>
      </c>
      <c r="E4762" s="2">
        <v>3</v>
      </c>
      <c r="F4762" s="2">
        <v>25</v>
      </c>
      <c r="G4762" s="2" t="s">
        <v>5095</v>
      </c>
      <c r="H4762" s="2">
        <v>30</v>
      </c>
      <c r="J4762" s="2" t="s">
        <v>25151</v>
      </c>
      <c r="K4762" s="2" t="s">
        <v>7113</v>
      </c>
      <c r="L4762" s="2" t="s">
        <v>11817</v>
      </c>
      <c r="M4762" s="2">
        <v>1006</v>
      </c>
      <c r="N4762" s="2">
        <v>119</v>
      </c>
      <c r="O4762" s="2" t="s">
        <v>13965</v>
      </c>
      <c r="P4762" s="2">
        <v>0</v>
      </c>
      <c r="Q4762" s="2" t="s">
        <v>18615</v>
      </c>
      <c r="R4762" s="3" t="s">
        <v>23383</v>
      </c>
      <c r="S4762" s="2">
        <v>11</v>
      </c>
      <c r="T4762" s="2" t="s">
        <v>23647</v>
      </c>
      <c r="U4762" s="2" t="s">
        <v>23695</v>
      </c>
      <c r="W4762" s="2">
        <v>500000</v>
      </c>
      <c r="X4762" s="2">
        <v>2006</v>
      </c>
      <c r="Y4762" s="2">
        <v>27</v>
      </c>
      <c r="Z4762" s="2">
        <v>7.3</v>
      </c>
      <c r="AA4762" s="2">
        <v>1.85</v>
      </c>
      <c r="AB4762" s="2">
        <v>808</v>
      </c>
    </row>
    <row r="4763" spans="1:28" x14ac:dyDescent="0.3">
      <c r="A4763" s="2" t="s">
        <v>28</v>
      </c>
      <c r="B4763" s="2" t="s">
        <v>42</v>
      </c>
      <c r="C4763" s="2">
        <v>24</v>
      </c>
      <c r="D4763" s="2">
        <v>87</v>
      </c>
      <c r="E4763" s="2">
        <v>395</v>
      </c>
      <c r="F4763" s="2">
        <v>637</v>
      </c>
      <c r="G4763" s="2" t="s">
        <v>2715</v>
      </c>
      <c r="H4763" s="2">
        <v>991</v>
      </c>
      <c r="J4763" s="2" t="s">
        <v>5558</v>
      </c>
      <c r="K4763" s="2" t="s">
        <v>2930</v>
      </c>
      <c r="L4763" s="2" t="s">
        <v>11818</v>
      </c>
      <c r="M4763" s="2">
        <v>601</v>
      </c>
      <c r="N4763" s="2">
        <v>3309</v>
      </c>
      <c r="O4763" s="2" t="s">
        <v>3618</v>
      </c>
      <c r="P4763" s="2">
        <v>0</v>
      </c>
      <c r="Q4763" s="2" t="s">
        <v>18616</v>
      </c>
      <c r="R4763" s="3" t="s">
        <v>23384</v>
      </c>
      <c r="S4763" s="2">
        <v>10</v>
      </c>
      <c r="T4763" s="2" t="s">
        <v>23647</v>
      </c>
      <c r="U4763" s="2" t="s">
        <v>23694</v>
      </c>
      <c r="V4763" s="2" t="s">
        <v>23762</v>
      </c>
      <c r="W4763" s="2">
        <v>100000</v>
      </c>
      <c r="X4763" s="2">
        <v>2000</v>
      </c>
      <c r="Y4763" s="2">
        <v>946</v>
      </c>
      <c r="Z4763" s="2">
        <v>6.6</v>
      </c>
      <c r="AA4763" s="2">
        <v>1.85</v>
      </c>
      <c r="AB4763" s="2">
        <v>22</v>
      </c>
    </row>
    <row r="4764" spans="1:28" x14ac:dyDescent="0.3">
      <c r="A4764" s="2" t="s">
        <v>28</v>
      </c>
      <c r="B4764" s="2" t="s">
        <v>496</v>
      </c>
      <c r="C4764" s="2">
        <v>166</v>
      </c>
      <c r="D4764" s="2">
        <v>102</v>
      </c>
      <c r="E4764" s="2">
        <v>487</v>
      </c>
      <c r="F4764" s="2">
        <v>118</v>
      </c>
      <c r="G4764" s="2" t="s">
        <v>2580</v>
      </c>
      <c r="H4764" s="2">
        <v>991</v>
      </c>
      <c r="I4764" s="2">
        <v>316842</v>
      </c>
      <c r="J4764" s="2" t="s">
        <v>24146</v>
      </c>
      <c r="K4764" s="2" t="s">
        <v>2465</v>
      </c>
      <c r="L4764" s="2" t="s">
        <v>11819</v>
      </c>
      <c r="M4764" s="2">
        <v>15756</v>
      </c>
      <c r="N4764" s="2">
        <v>2099</v>
      </c>
      <c r="O4764" s="2" t="s">
        <v>13966</v>
      </c>
      <c r="P4764" s="2">
        <v>0</v>
      </c>
      <c r="Q4764" s="2" t="s">
        <v>18617</v>
      </c>
      <c r="R4764" s="3" t="s">
        <v>23385</v>
      </c>
      <c r="S4764" s="2">
        <v>68</v>
      </c>
      <c r="T4764" s="2" t="s">
        <v>23647</v>
      </c>
      <c r="U4764" s="2" t="s">
        <v>23694</v>
      </c>
      <c r="V4764" s="2" t="s">
        <v>23762</v>
      </c>
      <c r="X4764" s="2">
        <v>2014</v>
      </c>
      <c r="Y4764" s="2">
        <v>943</v>
      </c>
      <c r="Z4764" s="2">
        <v>6.4</v>
      </c>
      <c r="AA4764" s="2">
        <v>2.35</v>
      </c>
      <c r="AB4764" s="2">
        <v>0</v>
      </c>
    </row>
    <row r="4765" spans="1:28" x14ac:dyDescent="0.3">
      <c r="A4765" s="2" t="s">
        <v>28</v>
      </c>
      <c r="B4765" s="2" t="s">
        <v>2242</v>
      </c>
      <c r="D4765" s="2">
        <v>127</v>
      </c>
      <c r="E4765" s="2">
        <v>2</v>
      </c>
      <c r="F4765" s="2">
        <v>0</v>
      </c>
      <c r="G4765" s="2" t="s">
        <v>5096</v>
      </c>
      <c r="H4765" s="2">
        <v>2</v>
      </c>
      <c r="J4765" s="2" t="s">
        <v>5867</v>
      </c>
      <c r="K4765" s="2" t="s">
        <v>2242</v>
      </c>
      <c r="L4765" s="2" t="s">
        <v>11820</v>
      </c>
      <c r="M4765" s="2">
        <v>16</v>
      </c>
      <c r="N4765" s="2">
        <v>2</v>
      </c>
      <c r="O4765" s="2" t="s">
        <v>13967</v>
      </c>
      <c r="P4765" s="2">
        <v>0</v>
      </c>
      <c r="R4765" s="3" t="s">
        <v>23386</v>
      </c>
      <c r="S4765" s="2">
        <v>3</v>
      </c>
      <c r="T4765" s="2" t="s">
        <v>23647</v>
      </c>
      <c r="U4765" s="2" t="s">
        <v>23694</v>
      </c>
      <c r="W4765" s="2">
        <v>500000</v>
      </c>
      <c r="X4765" s="2">
        <v>2005</v>
      </c>
      <c r="Y4765" s="2">
        <v>0</v>
      </c>
      <c r="Z4765" s="2">
        <v>5.8</v>
      </c>
      <c r="AA4765" s="2">
        <v>1.33</v>
      </c>
      <c r="AB4765" s="2">
        <v>0</v>
      </c>
    </row>
    <row r="4766" spans="1:28" x14ac:dyDescent="0.3">
      <c r="A4766" s="2" t="s">
        <v>28</v>
      </c>
      <c r="B4766" s="2" t="s">
        <v>2209</v>
      </c>
      <c r="C4766" s="2">
        <v>9</v>
      </c>
      <c r="D4766" s="2">
        <v>96</v>
      </c>
      <c r="E4766" s="2">
        <v>3</v>
      </c>
      <c r="F4766" s="2">
        <v>205</v>
      </c>
      <c r="G4766" s="2" t="s">
        <v>5097</v>
      </c>
      <c r="H4766" s="2">
        <v>387</v>
      </c>
      <c r="J4766" s="2" t="s">
        <v>5814</v>
      </c>
      <c r="K4766" s="2" t="s">
        <v>7114</v>
      </c>
      <c r="L4766" s="2" t="s">
        <v>11821</v>
      </c>
      <c r="M4766" s="2">
        <v>38</v>
      </c>
      <c r="N4766" s="2">
        <v>1235</v>
      </c>
      <c r="O4766" s="2" t="s">
        <v>13968</v>
      </c>
      <c r="P4766" s="2">
        <v>1</v>
      </c>
      <c r="R4766" s="3" t="s">
        <v>23387</v>
      </c>
      <c r="S4766" s="2">
        <v>3</v>
      </c>
      <c r="T4766" s="2" t="s">
        <v>23647</v>
      </c>
      <c r="U4766" s="2" t="s">
        <v>23694</v>
      </c>
      <c r="W4766" s="2">
        <v>500000</v>
      </c>
      <c r="X4766" s="2">
        <v>2014</v>
      </c>
      <c r="Y4766" s="2">
        <v>244</v>
      </c>
      <c r="Z4766" s="2">
        <v>7.2</v>
      </c>
      <c r="AA4766" s="2">
        <v>1.33</v>
      </c>
      <c r="AB4766" s="2">
        <v>16</v>
      </c>
    </row>
    <row r="4767" spans="1:28" x14ac:dyDescent="0.3">
      <c r="A4767" s="2" t="s">
        <v>28</v>
      </c>
      <c r="B4767" s="2" t="s">
        <v>1501</v>
      </c>
      <c r="C4767" s="2">
        <v>48</v>
      </c>
      <c r="D4767" s="2">
        <v>103</v>
      </c>
      <c r="E4767" s="2">
        <v>21</v>
      </c>
      <c r="F4767" s="2">
        <v>680</v>
      </c>
      <c r="G4767" s="2" t="s">
        <v>3152</v>
      </c>
      <c r="H4767" s="2">
        <v>25000</v>
      </c>
      <c r="J4767" s="2" t="s">
        <v>23794</v>
      </c>
      <c r="K4767" s="2" t="s">
        <v>6253</v>
      </c>
      <c r="L4767" s="2" t="s">
        <v>11822</v>
      </c>
      <c r="M4767" s="2">
        <v>26863</v>
      </c>
      <c r="N4767" s="2">
        <v>26999</v>
      </c>
      <c r="O4767" s="2" t="s">
        <v>4446</v>
      </c>
      <c r="P4767" s="2">
        <v>3</v>
      </c>
      <c r="Q4767" s="2" t="s">
        <v>18618</v>
      </c>
      <c r="R4767" s="3" t="s">
        <v>23388</v>
      </c>
      <c r="S4767" s="2">
        <v>54</v>
      </c>
      <c r="T4767" s="2" t="s">
        <v>23647</v>
      </c>
      <c r="U4767" s="2" t="s">
        <v>23695</v>
      </c>
      <c r="V4767" s="2" t="s">
        <v>23759</v>
      </c>
      <c r="X4767" s="2">
        <v>2012</v>
      </c>
      <c r="Y4767" s="2">
        <v>766</v>
      </c>
      <c r="Z4767" s="2">
        <v>7.2</v>
      </c>
      <c r="AA4767" s="2">
        <v>2.35</v>
      </c>
      <c r="AB4767" s="2">
        <v>0</v>
      </c>
    </row>
    <row r="4768" spans="1:28" x14ac:dyDescent="0.3">
      <c r="A4768" s="2" t="s">
        <v>28</v>
      </c>
      <c r="B4768" s="2" t="s">
        <v>2243</v>
      </c>
      <c r="C4768" s="2">
        <v>64</v>
      </c>
      <c r="D4768" s="2">
        <v>104</v>
      </c>
      <c r="E4768" s="2">
        <v>32</v>
      </c>
      <c r="F4768" s="2">
        <v>238</v>
      </c>
      <c r="G4768" s="2" t="s">
        <v>25184</v>
      </c>
      <c r="H4768" s="2">
        <v>685</v>
      </c>
      <c r="J4768" s="2" t="s">
        <v>24392</v>
      </c>
      <c r="K4768" s="2" t="s">
        <v>7115</v>
      </c>
      <c r="L4768" s="2" t="s">
        <v>11823</v>
      </c>
      <c r="M4768" s="2">
        <v>2012</v>
      </c>
      <c r="N4768" s="2">
        <v>2102</v>
      </c>
      <c r="O4768" s="2" t="s">
        <v>13969</v>
      </c>
      <c r="P4768" s="2">
        <v>2</v>
      </c>
      <c r="Q4768" s="2" t="s">
        <v>18619</v>
      </c>
      <c r="R4768" s="3" t="s">
        <v>23389</v>
      </c>
      <c r="S4768" s="2">
        <v>28</v>
      </c>
      <c r="T4768" s="2" t="s">
        <v>23647</v>
      </c>
      <c r="U4768" s="2" t="s">
        <v>23694</v>
      </c>
      <c r="V4768" s="2" t="s">
        <v>23762</v>
      </c>
      <c r="W4768" s="2">
        <v>500000</v>
      </c>
      <c r="X4768" s="2">
        <v>2012</v>
      </c>
      <c r="Y4768" s="2">
        <v>492</v>
      </c>
      <c r="Z4768" s="2">
        <v>3.5</v>
      </c>
      <c r="AA4768" s="2">
        <v>2.35</v>
      </c>
      <c r="AB4768" s="2">
        <v>0</v>
      </c>
    </row>
    <row r="4769" spans="1:28" x14ac:dyDescent="0.3">
      <c r="A4769" s="2" t="s">
        <v>28</v>
      </c>
      <c r="B4769" s="2" t="s">
        <v>2244</v>
      </c>
      <c r="D4769" s="2">
        <v>90</v>
      </c>
      <c r="E4769" s="2">
        <v>0</v>
      </c>
      <c r="F4769" s="2">
        <v>569</v>
      </c>
      <c r="G4769" s="2" t="s">
        <v>2992</v>
      </c>
      <c r="H4769" s="2">
        <v>970</v>
      </c>
      <c r="J4769" s="2" t="s">
        <v>6167</v>
      </c>
      <c r="K4769" s="2" t="s">
        <v>4332</v>
      </c>
      <c r="L4769" s="2" t="s">
        <v>11824</v>
      </c>
      <c r="M4769" s="2">
        <v>22</v>
      </c>
      <c r="N4769" s="2">
        <v>3359</v>
      </c>
      <c r="O4769" s="2" t="s">
        <v>5005</v>
      </c>
      <c r="P4769" s="2">
        <v>0</v>
      </c>
      <c r="R4769" s="3" t="s">
        <v>23390</v>
      </c>
      <c r="T4769" s="2" t="s">
        <v>23647</v>
      </c>
      <c r="U4769" s="2" t="s">
        <v>23694</v>
      </c>
      <c r="X4769" s="2">
        <v>2015</v>
      </c>
      <c r="Y4769" s="2">
        <v>812</v>
      </c>
      <c r="Z4769" s="2">
        <v>7.5</v>
      </c>
      <c r="AB4769" s="2">
        <v>337</v>
      </c>
    </row>
    <row r="4770" spans="1:28" x14ac:dyDescent="0.3">
      <c r="A4770" s="2" t="s">
        <v>28</v>
      </c>
      <c r="B4770" s="2" t="s">
        <v>2245</v>
      </c>
      <c r="C4770" s="2">
        <v>1</v>
      </c>
      <c r="D4770" s="2">
        <v>122</v>
      </c>
      <c r="E4770" s="2">
        <v>406</v>
      </c>
      <c r="F4770" s="2">
        <v>152</v>
      </c>
      <c r="G4770" s="2" t="s">
        <v>5099</v>
      </c>
      <c r="H4770" s="2">
        <v>358</v>
      </c>
      <c r="J4770" s="2" t="s">
        <v>23872</v>
      </c>
      <c r="K4770" s="2" t="s">
        <v>7116</v>
      </c>
      <c r="L4770" s="2" t="s">
        <v>11825</v>
      </c>
      <c r="M4770" s="2">
        <v>292</v>
      </c>
      <c r="N4770" s="2">
        <v>1038</v>
      </c>
      <c r="O4770" s="2" t="s">
        <v>13970</v>
      </c>
      <c r="P4770" s="2">
        <v>0</v>
      </c>
      <c r="Q4770" s="2" t="s">
        <v>18620</v>
      </c>
      <c r="R4770" s="3" t="s">
        <v>23391</v>
      </c>
      <c r="S4770" s="2">
        <v>16</v>
      </c>
      <c r="T4770" s="2" t="s">
        <v>23647</v>
      </c>
      <c r="U4770" s="2" t="s">
        <v>23694</v>
      </c>
      <c r="V4770" s="2" t="s">
        <v>23762</v>
      </c>
      <c r="X4770" s="2">
        <v>2015</v>
      </c>
      <c r="Y4770" s="2">
        <v>317</v>
      </c>
      <c r="Z4770" s="2">
        <v>2.2000000000000002</v>
      </c>
      <c r="AB4770" s="2">
        <v>353</v>
      </c>
    </row>
    <row r="4771" spans="1:28" x14ac:dyDescent="0.3">
      <c r="A4771" s="2" t="s">
        <v>28</v>
      </c>
      <c r="B4771" s="2" t="s">
        <v>1258</v>
      </c>
      <c r="C4771" s="2">
        <v>111</v>
      </c>
      <c r="D4771" s="2">
        <v>93</v>
      </c>
      <c r="E4771" s="2">
        <v>33</v>
      </c>
      <c r="F4771" s="2">
        <v>135</v>
      </c>
      <c r="G4771" s="2" t="s">
        <v>4064</v>
      </c>
      <c r="H4771" s="2">
        <v>1000</v>
      </c>
      <c r="I4771" s="2">
        <v>37188667</v>
      </c>
      <c r="J4771" s="2" t="s">
        <v>24006</v>
      </c>
      <c r="K4771" s="2" t="s">
        <v>6609</v>
      </c>
      <c r="L4771" s="2" t="s">
        <v>10098</v>
      </c>
      <c r="M4771" s="2">
        <v>34219</v>
      </c>
      <c r="N4771" s="2">
        <v>1531</v>
      </c>
      <c r="O4771" s="2" t="s">
        <v>13057</v>
      </c>
      <c r="P4771" s="2">
        <v>1</v>
      </c>
      <c r="Q4771" s="2" t="s">
        <v>16978</v>
      </c>
      <c r="R4771" s="3" t="s">
        <v>21662</v>
      </c>
      <c r="S4771" s="2">
        <v>578</v>
      </c>
      <c r="T4771" s="2" t="s">
        <v>23647</v>
      </c>
      <c r="U4771" s="2" t="s">
        <v>23694</v>
      </c>
      <c r="V4771" s="2" t="s">
        <v>23759</v>
      </c>
      <c r="W4771" s="2">
        <v>12000000</v>
      </c>
      <c r="X4771" s="2">
        <v>2002</v>
      </c>
      <c r="Y4771" s="2">
        <v>188</v>
      </c>
      <c r="Z4771" s="2">
        <v>3.3</v>
      </c>
      <c r="AA4771" s="2">
        <v>1.85</v>
      </c>
      <c r="AB4771" s="2">
        <v>0</v>
      </c>
    </row>
    <row r="4772" spans="1:28" x14ac:dyDescent="0.3">
      <c r="A4772" s="2" t="s">
        <v>28</v>
      </c>
      <c r="B4772" s="2" t="s">
        <v>2246</v>
      </c>
      <c r="C4772" s="2">
        <v>26</v>
      </c>
      <c r="D4772" s="2">
        <v>90</v>
      </c>
      <c r="E4772" s="2">
        <v>0</v>
      </c>
      <c r="F4772" s="2">
        <v>120</v>
      </c>
      <c r="G4772" s="2" t="s">
        <v>3769</v>
      </c>
      <c r="H4772" s="2">
        <v>322</v>
      </c>
      <c r="J4772" s="2" t="s">
        <v>23842</v>
      </c>
      <c r="K4772" s="2" t="s">
        <v>7117</v>
      </c>
      <c r="L4772" s="2" t="s">
        <v>11826</v>
      </c>
      <c r="M4772" s="2">
        <v>5025</v>
      </c>
      <c r="N4772" s="2">
        <v>630</v>
      </c>
      <c r="O4772" s="2" t="s">
        <v>7214</v>
      </c>
      <c r="P4772" s="2">
        <v>3</v>
      </c>
      <c r="Q4772" s="2" t="s">
        <v>18621</v>
      </c>
      <c r="R4772" s="3" t="s">
        <v>23392</v>
      </c>
      <c r="S4772" s="2">
        <v>45</v>
      </c>
      <c r="T4772" s="2" t="s">
        <v>23647</v>
      </c>
      <c r="U4772" s="2" t="s">
        <v>23694</v>
      </c>
      <c r="V4772" s="2" t="s">
        <v>23762</v>
      </c>
      <c r="W4772" s="2">
        <v>500000</v>
      </c>
      <c r="X4772" s="2">
        <v>2011</v>
      </c>
      <c r="Y4772" s="2">
        <v>178</v>
      </c>
      <c r="Z4772" s="2">
        <v>6.6</v>
      </c>
      <c r="AB4772" s="2">
        <v>701</v>
      </c>
    </row>
    <row r="4773" spans="1:28" x14ac:dyDescent="0.3">
      <c r="A4773" s="2" t="s">
        <v>28</v>
      </c>
      <c r="B4773" s="2" t="s">
        <v>2247</v>
      </c>
      <c r="C4773" s="2">
        <v>1</v>
      </c>
      <c r="D4773" s="2">
        <v>101</v>
      </c>
      <c r="E4773" s="2">
        <v>0</v>
      </c>
      <c r="F4773" s="2">
        <v>15</v>
      </c>
      <c r="G4773" s="2" t="s">
        <v>5100</v>
      </c>
      <c r="H4773" s="2">
        <v>159</v>
      </c>
      <c r="J4773" s="2" t="s">
        <v>23952</v>
      </c>
      <c r="K4773" s="2" t="s">
        <v>4801</v>
      </c>
      <c r="L4773" s="2" t="s">
        <v>11827</v>
      </c>
      <c r="M4773" s="2">
        <v>197</v>
      </c>
      <c r="N4773" s="2">
        <v>206</v>
      </c>
      <c r="O4773" s="2" t="s">
        <v>13971</v>
      </c>
      <c r="P4773" s="2">
        <v>1</v>
      </c>
      <c r="R4773" s="3" t="s">
        <v>23393</v>
      </c>
      <c r="S4773" s="2">
        <v>1</v>
      </c>
      <c r="T4773" s="2" t="s">
        <v>23652</v>
      </c>
      <c r="U4773" s="2" t="s">
        <v>23754</v>
      </c>
      <c r="V4773" s="2" t="s">
        <v>23762</v>
      </c>
      <c r="W4773" s="2">
        <v>500000</v>
      </c>
      <c r="X4773" s="2">
        <v>2012</v>
      </c>
      <c r="Y4773" s="2">
        <v>15</v>
      </c>
      <c r="Z4773" s="2">
        <v>6.9</v>
      </c>
      <c r="AA4773" s="2">
        <v>16</v>
      </c>
      <c r="AB4773" s="2">
        <v>126</v>
      </c>
    </row>
    <row r="4774" spans="1:28" x14ac:dyDescent="0.3">
      <c r="A4774" s="2" t="s">
        <v>28</v>
      </c>
      <c r="B4774" s="2" t="s">
        <v>2248</v>
      </c>
      <c r="C4774" s="2">
        <v>3</v>
      </c>
      <c r="D4774" s="2">
        <v>94</v>
      </c>
      <c r="E4774" s="2">
        <v>0</v>
      </c>
      <c r="F4774" s="2">
        <v>212</v>
      </c>
      <c r="G4774" s="2" t="s">
        <v>5101</v>
      </c>
      <c r="H4774" s="2">
        <v>918</v>
      </c>
      <c r="J4774" s="2" t="s">
        <v>25185</v>
      </c>
      <c r="K4774" s="2" t="s">
        <v>3853</v>
      </c>
      <c r="L4774" s="2" t="s">
        <v>11828</v>
      </c>
      <c r="M4774" s="2">
        <v>60</v>
      </c>
      <c r="N4774" s="2">
        <v>2091</v>
      </c>
      <c r="O4774" s="2" t="s">
        <v>13972</v>
      </c>
      <c r="P4774" s="2">
        <v>0</v>
      </c>
      <c r="Q4774" s="2" t="s">
        <v>18622</v>
      </c>
      <c r="R4774" s="3" t="s">
        <v>23394</v>
      </c>
      <c r="S4774" s="2">
        <v>2</v>
      </c>
      <c r="T4774" s="2" t="s">
        <v>23647</v>
      </c>
      <c r="U4774" s="2" t="s">
        <v>23694</v>
      </c>
      <c r="V4774" s="2" t="s">
        <v>23759</v>
      </c>
      <c r="W4774" s="2">
        <v>150000</v>
      </c>
      <c r="X4774" s="2">
        <v>2016</v>
      </c>
      <c r="Y4774" s="2">
        <v>402</v>
      </c>
      <c r="Z4774" s="2">
        <v>4</v>
      </c>
      <c r="AB4774" s="2">
        <v>381</v>
      </c>
    </row>
    <row r="4775" spans="1:28" x14ac:dyDescent="0.3">
      <c r="A4775" s="2" t="s">
        <v>28</v>
      </c>
      <c r="B4775" s="2" t="s">
        <v>1330</v>
      </c>
      <c r="C4775" s="2">
        <v>10</v>
      </c>
      <c r="D4775" s="2">
        <v>97</v>
      </c>
      <c r="E4775" s="2">
        <v>163</v>
      </c>
      <c r="F4775" s="2">
        <v>303</v>
      </c>
      <c r="G4775" s="2" t="s">
        <v>3820</v>
      </c>
      <c r="H4775" s="2">
        <v>636</v>
      </c>
      <c r="J4775" s="2" t="s">
        <v>25186</v>
      </c>
      <c r="K4775" s="2" t="s">
        <v>3579</v>
      </c>
      <c r="L4775" s="2" t="s">
        <v>11829</v>
      </c>
      <c r="M4775" s="2">
        <v>259</v>
      </c>
      <c r="N4775" s="2">
        <v>2438</v>
      </c>
      <c r="O4775" s="2" t="s">
        <v>13973</v>
      </c>
      <c r="P4775" s="2">
        <v>5</v>
      </c>
      <c r="Q4775" s="2" t="s">
        <v>18623</v>
      </c>
      <c r="R4775" s="3" t="s">
        <v>23395</v>
      </c>
      <c r="S4775" s="2">
        <v>20</v>
      </c>
      <c r="T4775" s="2" t="s">
        <v>23647</v>
      </c>
      <c r="U4775" s="2" t="s">
        <v>23694</v>
      </c>
      <c r="W4775" s="2">
        <v>500000</v>
      </c>
      <c r="X4775" s="2">
        <v>2016</v>
      </c>
      <c r="Y4775" s="2">
        <v>456</v>
      </c>
      <c r="Z4775" s="2">
        <v>7.4</v>
      </c>
      <c r="AA4775" s="2">
        <v>1.78</v>
      </c>
      <c r="AB4775" s="2">
        <v>707</v>
      </c>
    </row>
    <row r="4776" spans="1:28" x14ac:dyDescent="0.3">
      <c r="A4776" s="2" t="s">
        <v>28</v>
      </c>
      <c r="B4776" s="2" t="s">
        <v>2249</v>
      </c>
      <c r="C4776" s="2">
        <v>1</v>
      </c>
      <c r="D4776" s="2">
        <v>90</v>
      </c>
      <c r="E4776" s="2">
        <v>0</v>
      </c>
      <c r="F4776" s="2">
        <v>33</v>
      </c>
      <c r="G4776" s="2" t="s">
        <v>5102</v>
      </c>
      <c r="H4776" s="2">
        <v>84</v>
      </c>
      <c r="J4776" s="2" t="s">
        <v>25187</v>
      </c>
      <c r="K4776" s="2" t="s">
        <v>7118</v>
      </c>
      <c r="L4776" s="2" t="s">
        <v>11830</v>
      </c>
      <c r="M4776" s="2">
        <v>30</v>
      </c>
      <c r="N4776" s="2">
        <v>254</v>
      </c>
      <c r="O4776" s="2" t="s">
        <v>13974</v>
      </c>
      <c r="P4776" s="2">
        <v>0</v>
      </c>
      <c r="R4776" s="3" t="s">
        <v>23396</v>
      </c>
      <c r="S4776" s="2">
        <v>1</v>
      </c>
      <c r="T4776" s="2" t="s">
        <v>23647</v>
      </c>
      <c r="U4776" s="2" t="s">
        <v>23694</v>
      </c>
      <c r="V4776" s="2" t="s">
        <v>23762</v>
      </c>
      <c r="X4776" s="2">
        <v>2014</v>
      </c>
      <c r="Y4776" s="2">
        <v>41</v>
      </c>
      <c r="Z4776" s="2">
        <v>8.3000000000000007</v>
      </c>
      <c r="AB4776" s="2">
        <v>70</v>
      </c>
    </row>
    <row r="4777" spans="1:28" x14ac:dyDescent="0.3">
      <c r="A4777" s="2" t="s">
        <v>28</v>
      </c>
      <c r="B4777" s="2" t="s">
        <v>2250</v>
      </c>
      <c r="C4777" s="2">
        <v>1</v>
      </c>
      <c r="D4777" s="2">
        <v>108</v>
      </c>
      <c r="E4777" s="2">
        <v>431</v>
      </c>
      <c r="F4777" s="2">
        <v>317</v>
      </c>
      <c r="G4777" s="2" t="s">
        <v>2250</v>
      </c>
      <c r="H4777" s="2">
        <v>466</v>
      </c>
      <c r="J4777" s="2" t="s">
        <v>6065</v>
      </c>
      <c r="K4777" s="2" t="s">
        <v>7119</v>
      </c>
      <c r="L4777" s="2" t="s">
        <v>11831</v>
      </c>
      <c r="M4777" s="2">
        <v>62</v>
      </c>
      <c r="N4777" s="2">
        <v>1628</v>
      </c>
      <c r="O4777" s="2" t="s">
        <v>13975</v>
      </c>
      <c r="P4777" s="2">
        <v>2</v>
      </c>
      <c r="R4777" s="3" t="s">
        <v>23397</v>
      </c>
      <c r="S4777" s="2">
        <v>4</v>
      </c>
      <c r="T4777" s="2" t="s">
        <v>23647</v>
      </c>
      <c r="U4777" s="2" t="s">
        <v>23694</v>
      </c>
      <c r="V4777" s="2" t="s">
        <v>23760</v>
      </c>
      <c r="W4777" s="2">
        <v>500000</v>
      </c>
      <c r="X4777" s="2">
        <v>2016</v>
      </c>
      <c r="Y4777" s="2">
        <v>431</v>
      </c>
      <c r="Z4777" s="2">
        <v>5.7</v>
      </c>
      <c r="AB4777" s="2">
        <v>0</v>
      </c>
    </row>
    <row r="4778" spans="1:28" x14ac:dyDescent="0.3">
      <c r="A4778" s="2" t="s">
        <v>28</v>
      </c>
      <c r="B4778" s="2" t="s">
        <v>2251</v>
      </c>
      <c r="C4778" s="2">
        <v>10</v>
      </c>
      <c r="D4778" s="2">
        <v>82</v>
      </c>
      <c r="E4778" s="2">
        <v>0</v>
      </c>
      <c r="F4778" s="2">
        <v>0</v>
      </c>
      <c r="G4778" s="2" t="s">
        <v>5103</v>
      </c>
      <c r="H4778" s="2">
        <v>0</v>
      </c>
      <c r="I4778" s="2">
        <v>21199</v>
      </c>
      <c r="J4778" s="2" t="s">
        <v>25188</v>
      </c>
      <c r="K4778" s="2" t="s">
        <v>7120</v>
      </c>
      <c r="L4778" s="2" t="s">
        <v>11832</v>
      </c>
      <c r="M4778" s="2">
        <v>40</v>
      </c>
      <c r="N4778" s="2">
        <v>0</v>
      </c>
      <c r="O4778" s="2" t="s">
        <v>13976</v>
      </c>
      <c r="P4778" s="2">
        <v>1</v>
      </c>
      <c r="Q4778" s="2" t="s">
        <v>18624</v>
      </c>
      <c r="R4778" s="3" t="s">
        <v>23398</v>
      </c>
      <c r="S4778" s="2">
        <v>10</v>
      </c>
      <c r="T4778" s="2" t="s">
        <v>23647</v>
      </c>
      <c r="U4778" s="2" t="s">
        <v>23694</v>
      </c>
      <c r="W4778" s="2">
        <v>500000</v>
      </c>
      <c r="X4778" s="2">
        <v>2014</v>
      </c>
      <c r="Y4778" s="2">
        <v>0</v>
      </c>
      <c r="Z4778" s="2">
        <v>6.8</v>
      </c>
      <c r="AB4778" s="2">
        <v>44</v>
      </c>
    </row>
    <row r="4779" spans="1:28" x14ac:dyDescent="0.3">
      <c r="A4779" s="2" t="s">
        <v>28</v>
      </c>
      <c r="B4779" s="2" t="s">
        <v>2252</v>
      </c>
      <c r="C4779" s="2">
        <v>1</v>
      </c>
      <c r="D4779" s="2">
        <v>84</v>
      </c>
      <c r="E4779" s="2">
        <v>0</v>
      </c>
      <c r="F4779" s="2">
        <v>53</v>
      </c>
      <c r="G4779" s="2" t="s">
        <v>5104</v>
      </c>
      <c r="H4779" s="2">
        <v>385</v>
      </c>
      <c r="J4779" s="2" t="s">
        <v>6065</v>
      </c>
      <c r="K4779" s="2" t="s">
        <v>7121</v>
      </c>
      <c r="L4779" s="2" t="s">
        <v>11833</v>
      </c>
      <c r="M4779" s="2">
        <v>15</v>
      </c>
      <c r="N4779" s="2">
        <v>683</v>
      </c>
      <c r="O4779" s="2" t="s">
        <v>13977</v>
      </c>
      <c r="P4779" s="2">
        <v>2</v>
      </c>
      <c r="R4779" s="3" t="s">
        <v>23399</v>
      </c>
      <c r="S4779" s="2">
        <v>1</v>
      </c>
      <c r="T4779" s="2" t="s">
        <v>23647</v>
      </c>
      <c r="U4779" s="2" t="s">
        <v>23694</v>
      </c>
      <c r="W4779" s="2">
        <v>500000</v>
      </c>
      <c r="X4779" s="2">
        <v>2016</v>
      </c>
      <c r="Y4779" s="2">
        <v>169</v>
      </c>
      <c r="Z4779" s="2">
        <v>5.2</v>
      </c>
      <c r="AA4779" s="2">
        <v>16</v>
      </c>
      <c r="AB4779" s="2">
        <v>9</v>
      </c>
    </row>
    <row r="4780" spans="1:28" x14ac:dyDescent="0.3">
      <c r="A4780" s="2" t="s">
        <v>28</v>
      </c>
      <c r="B4780" s="2" t="s">
        <v>36</v>
      </c>
      <c r="C4780" s="2">
        <v>525</v>
      </c>
      <c r="D4780" s="2">
        <v>130</v>
      </c>
      <c r="E4780" s="2">
        <v>0</v>
      </c>
      <c r="F4780" s="2">
        <v>11000</v>
      </c>
      <c r="G4780" s="2" t="s">
        <v>2457</v>
      </c>
      <c r="H4780" s="2">
        <v>44000</v>
      </c>
      <c r="I4780" s="2">
        <v>234903076</v>
      </c>
      <c r="J4780" s="2" t="s">
        <v>23792</v>
      </c>
      <c r="K4780" s="2" t="s">
        <v>6201</v>
      </c>
      <c r="L4780" s="2" t="s">
        <v>7307</v>
      </c>
      <c r="M4780" s="2">
        <v>175413</v>
      </c>
      <c r="N4780" s="2">
        <v>73441</v>
      </c>
      <c r="O4780" s="2" t="s">
        <v>2431</v>
      </c>
      <c r="P4780" s="2">
        <v>4</v>
      </c>
      <c r="Q4780" s="2" t="s">
        <v>14204</v>
      </c>
      <c r="R4780" s="3" t="s">
        <v>18871</v>
      </c>
      <c r="S4780" s="2">
        <v>511</v>
      </c>
      <c r="T4780" s="2" t="s">
        <v>23647</v>
      </c>
      <c r="U4780" s="2" t="s">
        <v>23694</v>
      </c>
      <c r="V4780" s="2" t="s">
        <v>23760</v>
      </c>
      <c r="W4780" s="2">
        <v>215000000</v>
      </c>
      <c r="X4780" s="2">
        <v>2013</v>
      </c>
      <c r="Y4780" s="2">
        <v>15000</v>
      </c>
      <c r="Z4780" s="2">
        <v>6.4</v>
      </c>
      <c r="AA4780" s="2">
        <v>2.35</v>
      </c>
      <c r="AB4780" s="2">
        <v>60000</v>
      </c>
    </row>
    <row r="4781" spans="1:28" x14ac:dyDescent="0.3">
      <c r="A4781" s="2" t="s">
        <v>28</v>
      </c>
      <c r="B4781" s="2" t="s">
        <v>1918</v>
      </c>
      <c r="C4781" s="2">
        <v>96</v>
      </c>
      <c r="D4781" s="2">
        <v>91</v>
      </c>
      <c r="E4781" s="2">
        <v>6</v>
      </c>
      <c r="F4781" s="2">
        <v>10</v>
      </c>
      <c r="G4781" s="2" t="s">
        <v>5105</v>
      </c>
      <c r="H4781" s="2">
        <v>488</v>
      </c>
      <c r="J4781" s="2" t="s">
        <v>25071</v>
      </c>
      <c r="K4781" s="2" t="s">
        <v>7122</v>
      </c>
      <c r="L4781" s="2" t="s">
        <v>11834</v>
      </c>
      <c r="M4781" s="2">
        <v>19253</v>
      </c>
      <c r="N4781" s="2">
        <v>553</v>
      </c>
      <c r="O4781" s="2" t="s">
        <v>13978</v>
      </c>
      <c r="P4781" s="2">
        <v>0</v>
      </c>
      <c r="Q4781" s="2" t="s">
        <v>18625</v>
      </c>
      <c r="R4781" s="3" t="s">
        <v>23400</v>
      </c>
      <c r="S4781" s="2">
        <v>147</v>
      </c>
      <c r="T4781" s="2" t="s">
        <v>23647</v>
      </c>
      <c r="U4781" s="2" t="s">
        <v>23694</v>
      </c>
      <c r="V4781" s="2" t="s">
        <v>23765</v>
      </c>
      <c r="W4781" s="2">
        <v>475000</v>
      </c>
      <c r="X4781" s="2">
        <v>1984</v>
      </c>
      <c r="Y4781" s="2">
        <v>11</v>
      </c>
      <c r="Z4781" s="2">
        <v>6.2</v>
      </c>
      <c r="AA4781" s="2">
        <v>1.85</v>
      </c>
      <c r="AB4781" s="2">
        <v>0</v>
      </c>
    </row>
    <row r="4782" spans="1:28" x14ac:dyDescent="0.3">
      <c r="A4782" s="2" t="s">
        <v>28</v>
      </c>
      <c r="B4782" s="2" t="s">
        <v>1480</v>
      </c>
      <c r="C4782" s="2">
        <v>8</v>
      </c>
      <c r="D4782" s="2">
        <v>91</v>
      </c>
      <c r="E4782" s="2">
        <v>10</v>
      </c>
      <c r="F4782" s="2">
        <v>10</v>
      </c>
      <c r="G4782" s="2" t="s">
        <v>5106</v>
      </c>
      <c r="H4782" s="2">
        <v>353</v>
      </c>
      <c r="I4782" s="2">
        <v>2712293</v>
      </c>
      <c r="J4782" s="2" t="s">
        <v>23952</v>
      </c>
      <c r="K4782" s="2" t="s">
        <v>7123</v>
      </c>
      <c r="L4782" s="2" t="s">
        <v>11835</v>
      </c>
      <c r="M4782" s="2">
        <v>475</v>
      </c>
      <c r="N4782" s="2">
        <v>380</v>
      </c>
      <c r="O4782" s="2" t="s">
        <v>1480</v>
      </c>
      <c r="P4782" s="2">
        <v>4</v>
      </c>
      <c r="Q4782" s="2" t="s">
        <v>18626</v>
      </c>
      <c r="R4782" s="3" t="s">
        <v>23401</v>
      </c>
      <c r="S4782" s="2">
        <v>11</v>
      </c>
      <c r="T4782" s="2" t="s">
        <v>23647</v>
      </c>
      <c r="U4782" s="2" t="s">
        <v>23694</v>
      </c>
      <c r="V4782" s="2" t="s">
        <v>23762</v>
      </c>
      <c r="W4782" s="2">
        <v>450000</v>
      </c>
      <c r="X4782" s="2">
        <v>1991</v>
      </c>
      <c r="Y4782" s="2">
        <v>12</v>
      </c>
      <c r="Z4782" s="2">
        <v>5.9</v>
      </c>
      <c r="AA4782" s="2">
        <v>1.85</v>
      </c>
      <c r="AB4782" s="2">
        <v>123</v>
      </c>
    </row>
    <row r="4783" spans="1:28" x14ac:dyDescent="0.3">
      <c r="A4783" s="2" t="s">
        <v>28</v>
      </c>
      <c r="B4783" s="2" t="s">
        <v>145</v>
      </c>
      <c r="C4783" s="2">
        <v>92</v>
      </c>
      <c r="D4783" s="2">
        <v>107</v>
      </c>
      <c r="E4783" s="2">
        <v>521</v>
      </c>
      <c r="F4783" s="2">
        <v>80</v>
      </c>
      <c r="G4783" s="2" t="s">
        <v>5107</v>
      </c>
      <c r="H4783" s="2">
        <v>773</v>
      </c>
      <c r="I4783" s="2">
        <v>768045</v>
      </c>
      <c r="J4783" s="2" t="s">
        <v>23956</v>
      </c>
      <c r="K4783" s="2" t="s">
        <v>6748</v>
      </c>
      <c r="L4783" s="2" t="s">
        <v>11836</v>
      </c>
      <c r="M4783" s="2">
        <v>19732</v>
      </c>
      <c r="N4783" s="2">
        <v>976</v>
      </c>
      <c r="O4783" s="2" t="s">
        <v>13979</v>
      </c>
      <c r="P4783" s="2">
        <v>0</v>
      </c>
      <c r="Q4783" s="2" t="s">
        <v>18627</v>
      </c>
      <c r="R4783" s="3" t="s">
        <v>23402</v>
      </c>
      <c r="S4783" s="2">
        <v>120</v>
      </c>
      <c r="T4783" s="2" t="s">
        <v>23647</v>
      </c>
      <c r="U4783" s="2" t="s">
        <v>23695</v>
      </c>
      <c r="V4783" s="2" t="s">
        <v>23762</v>
      </c>
      <c r="W4783" s="2">
        <v>2000000</v>
      </c>
      <c r="X4783" s="2">
        <v>2002</v>
      </c>
      <c r="Y4783" s="2">
        <v>89</v>
      </c>
      <c r="Z4783" s="2">
        <v>7.7</v>
      </c>
      <c r="AA4783" s="2">
        <v>1.85</v>
      </c>
      <c r="AB4783" s="2">
        <v>0</v>
      </c>
    </row>
    <row r="4784" spans="1:28" x14ac:dyDescent="0.3">
      <c r="A4784" s="2" t="s">
        <v>28</v>
      </c>
      <c r="B4784" s="2" t="s">
        <v>2253</v>
      </c>
      <c r="C4784" s="2">
        <v>1</v>
      </c>
      <c r="D4784" s="2">
        <v>82</v>
      </c>
      <c r="E4784" s="2">
        <v>5</v>
      </c>
      <c r="F4784" s="2">
        <v>237</v>
      </c>
      <c r="G4784" s="2" t="s">
        <v>5108</v>
      </c>
      <c r="H4784" s="2">
        <v>472</v>
      </c>
      <c r="J4784" s="2" t="s">
        <v>5389</v>
      </c>
      <c r="K4784" s="2" t="s">
        <v>7124</v>
      </c>
      <c r="L4784" s="2" t="s">
        <v>11837</v>
      </c>
      <c r="M4784" s="2">
        <v>53</v>
      </c>
      <c r="N4784" s="2">
        <v>1752</v>
      </c>
      <c r="O4784" s="2" t="s">
        <v>13028</v>
      </c>
      <c r="P4784" s="2">
        <v>6</v>
      </c>
      <c r="Q4784" s="2" t="s">
        <v>18628</v>
      </c>
      <c r="R4784" s="3" t="s">
        <v>23403</v>
      </c>
      <c r="S4784" s="2">
        <v>5</v>
      </c>
      <c r="T4784" s="2" t="s">
        <v>23647</v>
      </c>
      <c r="U4784" s="2" t="s">
        <v>23694</v>
      </c>
      <c r="V4784" s="2" t="s">
        <v>23762</v>
      </c>
      <c r="W4784" s="2">
        <v>500000</v>
      </c>
      <c r="X4784" s="2">
        <v>2015</v>
      </c>
      <c r="Y4784" s="2">
        <v>251</v>
      </c>
      <c r="Z4784" s="2">
        <v>4.3</v>
      </c>
      <c r="AB4784" s="2">
        <v>62</v>
      </c>
    </row>
    <row r="4785" spans="1:28" x14ac:dyDescent="0.3">
      <c r="A4785" s="2" t="s">
        <v>28</v>
      </c>
      <c r="B4785" s="2" t="s">
        <v>2254</v>
      </c>
      <c r="C4785" s="2">
        <v>365</v>
      </c>
      <c r="D4785" s="2">
        <v>84</v>
      </c>
      <c r="E4785" s="2">
        <v>3</v>
      </c>
      <c r="F4785" s="2">
        <v>446</v>
      </c>
      <c r="G4785" s="2" t="s">
        <v>3048</v>
      </c>
      <c r="H4785" s="2">
        <v>10000</v>
      </c>
      <c r="I4785" s="2">
        <v>379122</v>
      </c>
      <c r="J4785" s="2" t="s">
        <v>23894</v>
      </c>
      <c r="K4785" s="2" t="s">
        <v>2458</v>
      </c>
      <c r="L4785" s="2" t="s">
        <v>11838</v>
      </c>
      <c r="M4785" s="2">
        <v>10143</v>
      </c>
      <c r="N4785" s="2">
        <v>12496</v>
      </c>
      <c r="O4785" s="2" t="s">
        <v>7045</v>
      </c>
      <c r="P4785" s="2">
        <v>0</v>
      </c>
      <c r="Q4785" s="2" t="s">
        <v>18629</v>
      </c>
      <c r="R4785" s="3" t="s">
        <v>23404</v>
      </c>
      <c r="S4785" s="2">
        <v>54</v>
      </c>
      <c r="T4785" s="2" t="s">
        <v>23647</v>
      </c>
      <c r="U4785" s="2" t="s">
        <v>23695</v>
      </c>
      <c r="V4785" s="2" t="s">
        <v>23762</v>
      </c>
      <c r="W4785" s="2">
        <v>450000</v>
      </c>
      <c r="X4785" s="2">
        <v>2005</v>
      </c>
      <c r="Y4785" s="2">
        <v>651</v>
      </c>
      <c r="Z4785" s="2">
        <v>7.1</v>
      </c>
      <c r="AA4785" s="2">
        <v>2.39</v>
      </c>
      <c r="AB4785" s="2">
        <v>0</v>
      </c>
    </row>
    <row r="4786" spans="1:28" x14ac:dyDescent="0.3">
      <c r="A4786" s="2" t="s">
        <v>28</v>
      </c>
      <c r="B4786" s="2" t="s">
        <v>2255</v>
      </c>
      <c r="C4786" s="2">
        <v>88</v>
      </c>
      <c r="D4786" s="2">
        <v>103</v>
      </c>
      <c r="E4786" s="2">
        <v>365</v>
      </c>
      <c r="F4786" s="2">
        <v>49</v>
      </c>
      <c r="G4786" s="2" t="s">
        <v>2255</v>
      </c>
      <c r="H4786" s="2">
        <v>907</v>
      </c>
      <c r="I4786" s="2">
        <v>23000</v>
      </c>
      <c r="J4786" s="2" t="s">
        <v>25147</v>
      </c>
      <c r="K4786" s="2" t="s">
        <v>7125</v>
      </c>
      <c r="L4786" s="2" t="s">
        <v>11839</v>
      </c>
      <c r="M4786" s="2">
        <v>5931</v>
      </c>
      <c r="N4786" s="2">
        <v>1411</v>
      </c>
      <c r="O4786" s="2" t="s">
        <v>13980</v>
      </c>
      <c r="P4786" s="2">
        <v>0</v>
      </c>
      <c r="Q4786" s="2" t="s">
        <v>18630</v>
      </c>
      <c r="R4786" s="3" t="s">
        <v>23405</v>
      </c>
      <c r="S4786" s="2">
        <v>58</v>
      </c>
      <c r="T4786" s="2" t="s">
        <v>23647</v>
      </c>
      <c r="U4786" s="2" t="s">
        <v>23694</v>
      </c>
      <c r="V4786" s="2" t="s">
        <v>23765</v>
      </c>
      <c r="W4786" s="2">
        <v>500000</v>
      </c>
      <c r="X4786" s="2">
        <v>2006</v>
      </c>
      <c r="Y4786" s="2">
        <v>365</v>
      </c>
      <c r="Z4786" s="2">
        <v>6.2</v>
      </c>
      <c r="AA4786" s="2">
        <v>1.85</v>
      </c>
      <c r="AB4786" s="2">
        <v>0</v>
      </c>
    </row>
    <row r="4787" spans="1:28" x14ac:dyDescent="0.3">
      <c r="A4787" s="2" t="s">
        <v>28</v>
      </c>
      <c r="B4787" s="2" t="s">
        <v>2256</v>
      </c>
      <c r="C4787" s="2">
        <v>3</v>
      </c>
      <c r="D4787" s="2">
        <v>86</v>
      </c>
      <c r="E4787" s="2">
        <v>0</v>
      </c>
      <c r="F4787" s="2">
        <v>304</v>
      </c>
      <c r="G4787" s="2" t="s">
        <v>5109</v>
      </c>
      <c r="H4787" s="2">
        <v>873</v>
      </c>
      <c r="J4787" s="2" t="s">
        <v>23925</v>
      </c>
      <c r="K4787" s="2" t="s">
        <v>5194</v>
      </c>
      <c r="L4787" s="2" t="s">
        <v>11840</v>
      </c>
      <c r="M4787" s="2">
        <v>64</v>
      </c>
      <c r="N4787" s="2">
        <v>2830</v>
      </c>
      <c r="O4787" s="2" t="s">
        <v>13981</v>
      </c>
      <c r="P4787" s="2">
        <v>1</v>
      </c>
      <c r="Q4787" s="2" t="s">
        <v>18631</v>
      </c>
      <c r="R4787" s="3" t="s">
        <v>23406</v>
      </c>
      <c r="S4787" s="2">
        <v>3</v>
      </c>
      <c r="T4787" s="2" t="s">
        <v>23647</v>
      </c>
      <c r="U4787" s="2" t="s">
        <v>23694</v>
      </c>
      <c r="W4787" s="2">
        <v>450000</v>
      </c>
      <c r="X4787" s="2">
        <v>2013</v>
      </c>
      <c r="Y4787" s="2">
        <v>469</v>
      </c>
      <c r="Z4787" s="2">
        <v>6.8</v>
      </c>
      <c r="AB4787" s="2">
        <v>31</v>
      </c>
    </row>
    <row r="4788" spans="1:28" x14ac:dyDescent="0.3">
      <c r="A4788" s="2" t="s">
        <v>29</v>
      </c>
      <c r="B4788" s="2" t="s">
        <v>2257</v>
      </c>
      <c r="C4788" s="2">
        <v>65</v>
      </c>
      <c r="D4788" s="2">
        <v>89</v>
      </c>
      <c r="E4788" s="2">
        <v>24</v>
      </c>
      <c r="F4788" s="2">
        <v>45</v>
      </c>
      <c r="G4788" s="2" t="s">
        <v>5110</v>
      </c>
      <c r="H4788" s="2">
        <v>610</v>
      </c>
      <c r="I4788" s="2">
        <v>2300000</v>
      </c>
      <c r="J4788" s="2" t="s">
        <v>24613</v>
      </c>
      <c r="K4788" s="2" t="s">
        <v>7092</v>
      </c>
      <c r="L4788" s="2" t="s">
        <v>11841</v>
      </c>
      <c r="M4788" s="2">
        <v>7921</v>
      </c>
      <c r="N4788" s="2">
        <v>995</v>
      </c>
      <c r="O4788" s="2" t="s">
        <v>13982</v>
      </c>
      <c r="P4788" s="2">
        <v>2</v>
      </c>
      <c r="Q4788" s="2" t="s">
        <v>18632</v>
      </c>
      <c r="R4788" s="3" t="s">
        <v>23407</v>
      </c>
      <c r="S4788" s="2">
        <v>97</v>
      </c>
      <c r="T4788" s="2" t="s">
        <v>23647</v>
      </c>
      <c r="U4788" s="2" t="s">
        <v>23694</v>
      </c>
      <c r="V4788" s="2" t="s">
        <v>23765</v>
      </c>
      <c r="W4788" s="2">
        <v>439000</v>
      </c>
      <c r="X4788" s="2">
        <v>1933</v>
      </c>
      <c r="Y4788" s="2">
        <v>105</v>
      </c>
      <c r="Z4788" s="2">
        <v>7.7</v>
      </c>
      <c r="AA4788" s="2">
        <v>1.37</v>
      </c>
      <c r="AB4788" s="2">
        <v>439</v>
      </c>
    </row>
    <row r="4789" spans="1:28" x14ac:dyDescent="0.3">
      <c r="A4789" s="2" t="s">
        <v>28</v>
      </c>
      <c r="B4789" s="2" t="s">
        <v>2258</v>
      </c>
      <c r="D4789" s="2">
        <v>52</v>
      </c>
      <c r="E4789" s="2">
        <v>0</v>
      </c>
      <c r="F4789" s="2">
        <v>0</v>
      </c>
      <c r="G4789" s="2" t="s">
        <v>5111</v>
      </c>
      <c r="H4789" s="2">
        <v>8</v>
      </c>
      <c r="J4789" s="2" t="s">
        <v>5814</v>
      </c>
      <c r="K4789" s="2" t="s">
        <v>7126</v>
      </c>
      <c r="L4789" s="2" t="s">
        <v>11842</v>
      </c>
      <c r="M4789" s="2">
        <v>78</v>
      </c>
      <c r="N4789" s="2">
        <v>10</v>
      </c>
      <c r="O4789" s="2" t="s">
        <v>13983</v>
      </c>
      <c r="P4789" s="2">
        <v>0</v>
      </c>
      <c r="Q4789" s="2" t="s">
        <v>18633</v>
      </c>
      <c r="R4789" s="3" t="s">
        <v>23408</v>
      </c>
      <c r="S4789" s="2">
        <v>10</v>
      </c>
      <c r="T4789" s="2" t="s">
        <v>23647</v>
      </c>
      <c r="U4789" s="2" t="s">
        <v>23694</v>
      </c>
      <c r="V4789" s="2" t="s">
        <v>23761</v>
      </c>
      <c r="W4789" s="2">
        <v>450000</v>
      </c>
      <c r="X4789" s="2">
        <v>2014</v>
      </c>
      <c r="Y4789" s="2">
        <v>2</v>
      </c>
      <c r="Z4789" s="2">
        <v>8.1999999999999993</v>
      </c>
      <c r="AB4789" s="2">
        <v>460</v>
      </c>
    </row>
    <row r="4790" spans="1:28" x14ac:dyDescent="0.3">
      <c r="A4790" s="2" t="s">
        <v>28</v>
      </c>
      <c r="B4790" s="2" t="s">
        <v>1837</v>
      </c>
      <c r="C4790" s="2">
        <v>71</v>
      </c>
      <c r="D4790" s="2">
        <v>98</v>
      </c>
      <c r="E4790" s="2">
        <v>89</v>
      </c>
      <c r="F4790" s="2">
        <v>3</v>
      </c>
      <c r="G4790" s="2" t="s">
        <v>5112</v>
      </c>
      <c r="H4790" s="2">
        <v>88</v>
      </c>
      <c r="I4790" s="2">
        <v>2938208</v>
      </c>
      <c r="J4790" s="2" t="s">
        <v>23894</v>
      </c>
      <c r="K4790" s="2" t="s">
        <v>7127</v>
      </c>
      <c r="L4790" s="2" t="s">
        <v>11843</v>
      </c>
      <c r="M4790" s="2">
        <v>7143</v>
      </c>
      <c r="N4790" s="2">
        <v>173</v>
      </c>
      <c r="O4790" s="2" t="s">
        <v>13984</v>
      </c>
      <c r="P4790" s="2">
        <v>1</v>
      </c>
      <c r="Q4790" s="2" t="s">
        <v>18634</v>
      </c>
      <c r="R4790" s="3" t="s">
        <v>23409</v>
      </c>
      <c r="S4790" s="2">
        <v>52</v>
      </c>
      <c r="T4790" s="2" t="s">
        <v>23647</v>
      </c>
      <c r="U4790" s="2" t="s">
        <v>23694</v>
      </c>
      <c r="V4790" s="2" t="s">
        <v>23759</v>
      </c>
      <c r="W4790" s="2">
        <v>225000</v>
      </c>
      <c r="X4790" s="2">
        <v>1990</v>
      </c>
      <c r="Y4790" s="2">
        <v>74</v>
      </c>
      <c r="Z4790" s="2">
        <v>7.5</v>
      </c>
      <c r="AA4790" s="2">
        <v>1.66</v>
      </c>
      <c r="AB4790" s="2">
        <v>865</v>
      </c>
    </row>
    <row r="4791" spans="1:28" x14ac:dyDescent="0.3">
      <c r="A4791" s="2" t="s">
        <v>28</v>
      </c>
      <c r="B4791" s="2" t="s">
        <v>2259</v>
      </c>
      <c r="C4791" s="2">
        <v>34</v>
      </c>
      <c r="D4791" s="2">
        <v>133</v>
      </c>
      <c r="E4791" s="2">
        <v>10</v>
      </c>
      <c r="F4791" s="2">
        <v>19</v>
      </c>
      <c r="G4791" s="2" t="s">
        <v>5113</v>
      </c>
      <c r="H4791" s="2">
        <v>690</v>
      </c>
      <c r="I4791" s="2">
        <v>9910</v>
      </c>
      <c r="J4791" s="2" t="s">
        <v>24285</v>
      </c>
      <c r="K4791" s="2" t="s">
        <v>3893</v>
      </c>
      <c r="L4791" s="2" t="s">
        <v>11844</v>
      </c>
      <c r="M4791" s="2">
        <v>13543</v>
      </c>
      <c r="N4791" s="2">
        <v>774</v>
      </c>
      <c r="O4791" s="2" t="s">
        <v>13985</v>
      </c>
      <c r="P4791" s="2">
        <v>15</v>
      </c>
      <c r="Q4791" s="2" t="s">
        <v>18635</v>
      </c>
      <c r="R4791" s="3" t="s">
        <v>23410</v>
      </c>
      <c r="S4791" s="2">
        <v>94</v>
      </c>
      <c r="T4791" s="2" t="s">
        <v>23668</v>
      </c>
      <c r="U4791" s="2" t="s">
        <v>23728</v>
      </c>
      <c r="W4791" s="2">
        <v>25000000</v>
      </c>
      <c r="X4791" s="2">
        <v>2004</v>
      </c>
      <c r="Y4791" s="2">
        <v>24</v>
      </c>
      <c r="Z4791" s="2">
        <v>7.6</v>
      </c>
      <c r="AA4791" s="2">
        <v>1.85</v>
      </c>
      <c r="AB4791" s="2">
        <v>0</v>
      </c>
    </row>
    <row r="4792" spans="1:28" x14ac:dyDescent="0.3">
      <c r="A4792" s="2" t="s">
        <v>28</v>
      </c>
      <c r="B4792" s="2" t="s">
        <v>2260</v>
      </c>
      <c r="C4792" s="2">
        <v>15</v>
      </c>
      <c r="D4792" s="2">
        <v>81</v>
      </c>
      <c r="E4792" s="2">
        <v>15</v>
      </c>
      <c r="F4792" s="2">
        <v>93</v>
      </c>
      <c r="G4792" s="2" t="s">
        <v>5114</v>
      </c>
      <c r="H4792" s="2">
        <v>847</v>
      </c>
      <c r="J4792" s="2" t="s">
        <v>24308</v>
      </c>
      <c r="K4792" s="2" t="s">
        <v>7128</v>
      </c>
      <c r="L4792" s="2" t="s">
        <v>11845</v>
      </c>
      <c r="M4792" s="2">
        <v>268</v>
      </c>
      <c r="N4792" s="2">
        <v>1151</v>
      </c>
      <c r="O4792" s="2" t="s">
        <v>5031</v>
      </c>
      <c r="P4792" s="2">
        <v>0</v>
      </c>
      <c r="Q4792" s="2" t="s">
        <v>18636</v>
      </c>
      <c r="R4792" s="3" t="s">
        <v>23411</v>
      </c>
      <c r="S4792" s="2">
        <v>6</v>
      </c>
      <c r="T4792" s="2" t="s">
        <v>23647</v>
      </c>
      <c r="U4792" s="2" t="s">
        <v>23694</v>
      </c>
      <c r="X4792" s="2">
        <v>2013</v>
      </c>
      <c r="Y4792" s="2">
        <v>94</v>
      </c>
      <c r="Z4792" s="2">
        <v>4.0999999999999996</v>
      </c>
      <c r="AA4792" s="2">
        <v>16</v>
      </c>
      <c r="AB4792" s="2">
        <v>61</v>
      </c>
    </row>
    <row r="4793" spans="1:28" x14ac:dyDescent="0.3">
      <c r="A4793" s="2" t="s">
        <v>28</v>
      </c>
      <c r="B4793" s="2" t="s">
        <v>698</v>
      </c>
      <c r="C4793" s="2">
        <v>220</v>
      </c>
      <c r="D4793" s="2">
        <v>92</v>
      </c>
      <c r="E4793" s="2">
        <v>100</v>
      </c>
      <c r="F4793" s="2">
        <v>482</v>
      </c>
      <c r="G4793" s="2" t="s">
        <v>2532</v>
      </c>
      <c r="H4793" s="2">
        <v>970</v>
      </c>
      <c r="I4793" s="2">
        <v>44540956</v>
      </c>
      <c r="J4793" s="2" t="s">
        <v>5447</v>
      </c>
      <c r="K4793" s="2" t="s">
        <v>2814</v>
      </c>
      <c r="L4793" s="2" t="s">
        <v>11846</v>
      </c>
      <c r="M4793" s="2">
        <v>161448</v>
      </c>
      <c r="N4793" s="2">
        <v>3950</v>
      </c>
      <c r="O4793" s="2" t="s">
        <v>5256</v>
      </c>
      <c r="P4793" s="2">
        <v>0</v>
      </c>
      <c r="Q4793" s="2" t="s">
        <v>18637</v>
      </c>
      <c r="R4793" s="3" t="s">
        <v>23412</v>
      </c>
      <c r="S4793" s="2">
        <v>1473</v>
      </c>
      <c r="T4793" s="2" t="s">
        <v>23647</v>
      </c>
      <c r="U4793" s="2" t="s">
        <v>23694</v>
      </c>
      <c r="V4793" s="2" t="s">
        <v>23760</v>
      </c>
      <c r="W4793" s="2">
        <v>400000</v>
      </c>
      <c r="X4793" s="2">
        <v>2004</v>
      </c>
      <c r="Y4793" s="2">
        <v>759</v>
      </c>
      <c r="Z4793" s="2">
        <v>6.9</v>
      </c>
      <c r="AA4793" s="2">
        <v>1.85</v>
      </c>
      <c r="AB4793" s="2">
        <v>0</v>
      </c>
    </row>
    <row r="4794" spans="1:28" x14ac:dyDescent="0.3">
      <c r="A4794" s="2" t="s">
        <v>28</v>
      </c>
      <c r="B4794" s="2" t="s">
        <v>1670</v>
      </c>
      <c r="C4794" s="2">
        <v>279</v>
      </c>
      <c r="D4794" s="2">
        <v>90</v>
      </c>
      <c r="E4794" s="2">
        <v>57</v>
      </c>
      <c r="F4794" s="2">
        <v>92</v>
      </c>
      <c r="G4794" s="2" t="s">
        <v>5115</v>
      </c>
      <c r="H4794" s="2">
        <v>1000</v>
      </c>
      <c r="I4794" s="2">
        <v>258113</v>
      </c>
      <c r="J4794" s="2" t="s">
        <v>23969</v>
      </c>
      <c r="K4794" s="2" t="s">
        <v>2776</v>
      </c>
      <c r="L4794" s="2" t="s">
        <v>11847</v>
      </c>
      <c r="M4794" s="2">
        <v>42678</v>
      </c>
      <c r="N4794" s="2">
        <v>1528</v>
      </c>
      <c r="O4794" s="2" t="s">
        <v>13986</v>
      </c>
      <c r="P4794" s="2">
        <v>0</v>
      </c>
      <c r="Q4794" s="2" t="s">
        <v>18638</v>
      </c>
      <c r="R4794" s="3" t="s">
        <v>23413</v>
      </c>
      <c r="S4794" s="2">
        <v>135</v>
      </c>
      <c r="T4794" s="2" t="s">
        <v>23647</v>
      </c>
      <c r="U4794" s="2" t="s">
        <v>23694</v>
      </c>
      <c r="V4794" s="2" t="s">
        <v>23762</v>
      </c>
      <c r="W4794" s="2">
        <v>1066167</v>
      </c>
      <c r="X4794" s="2">
        <v>2013</v>
      </c>
      <c r="Y4794" s="2">
        <v>235</v>
      </c>
      <c r="Z4794" s="2">
        <v>7.1</v>
      </c>
      <c r="AA4794" s="2">
        <v>2.35</v>
      </c>
      <c r="AB4794" s="2">
        <v>0</v>
      </c>
    </row>
    <row r="4795" spans="1:28" x14ac:dyDescent="0.3">
      <c r="A4795" s="2" t="s">
        <v>28</v>
      </c>
      <c r="B4795" s="2" t="s">
        <v>1682</v>
      </c>
      <c r="C4795" s="2">
        <v>409</v>
      </c>
      <c r="D4795" s="2">
        <v>84</v>
      </c>
      <c r="E4795" s="2">
        <v>110</v>
      </c>
      <c r="F4795" s="2">
        <v>21</v>
      </c>
      <c r="G4795" s="2" t="s">
        <v>5116</v>
      </c>
      <c r="H4795" s="2">
        <v>189</v>
      </c>
      <c r="I4795" s="2">
        <v>107917283</v>
      </c>
      <c r="J4795" s="2" t="s">
        <v>5714</v>
      </c>
      <c r="K4795" s="2" t="s">
        <v>7129</v>
      </c>
      <c r="L4795" s="2" t="s">
        <v>11848</v>
      </c>
      <c r="M4795" s="2">
        <v>184824</v>
      </c>
      <c r="N4795" s="2">
        <v>330</v>
      </c>
      <c r="O4795" s="2" t="s">
        <v>13987</v>
      </c>
      <c r="P4795" s="2">
        <v>0</v>
      </c>
      <c r="Q4795" s="2" t="s">
        <v>18639</v>
      </c>
      <c r="R4795" s="3" t="s">
        <v>23414</v>
      </c>
      <c r="S4795" s="2">
        <v>1189</v>
      </c>
      <c r="T4795" s="2" t="s">
        <v>23647</v>
      </c>
      <c r="U4795" s="2" t="s">
        <v>23694</v>
      </c>
      <c r="V4795" s="2" t="s">
        <v>23762</v>
      </c>
      <c r="W4795" s="2">
        <v>15000</v>
      </c>
      <c r="X4795" s="2">
        <v>2007</v>
      </c>
      <c r="Y4795" s="2">
        <v>109</v>
      </c>
      <c r="Z4795" s="2">
        <v>6.3</v>
      </c>
      <c r="AA4795" s="2">
        <v>1.85</v>
      </c>
      <c r="AB4795" s="2">
        <v>12000</v>
      </c>
    </row>
    <row r="4796" spans="1:28" x14ac:dyDescent="0.3">
      <c r="A4796" s="2" t="s">
        <v>29</v>
      </c>
      <c r="B4796" s="2" t="s">
        <v>1872</v>
      </c>
      <c r="C4796" s="2">
        <v>86</v>
      </c>
      <c r="D4796" s="2">
        <v>91</v>
      </c>
      <c r="E4796" s="2">
        <v>147</v>
      </c>
      <c r="F4796" s="2">
        <v>5</v>
      </c>
      <c r="G4796" s="2" t="s">
        <v>5117</v>
      </c>
      <c r="H4796" s="2">
        <v>22</v>
      </c>
      <c r="I4796" s="2">
        <v>1293295</v>
      </c>
      <c r="J4796" s="2" t="s">
        <v>24869</v>
      </c>
      <c r="K4796" s="2" t="s">
        <v>7130</v>
      </c>
      <c r="L4796" s="2" t="s">
        <v>11849</v>
      </c>
      <c r="M4796" s="2">
        <v>10366</v>
      </c>
      <c r="N4796" s="2">
        <v>54</v>
      </c>
      <c r="O4796" s="2" t="s">
        <v>13988</v>
      </c>
      <c r="P4796" s="2">
        <v>0</v>
      </c>
      <c r="Q4796" s="2" t="s">
        <v>18640</v>
      </c>
      <c r="R4796" s="3" t="s">
        <v>23415</v>
      </c>
      <c r="S4796" s="2">
        <v>88</v>
      </c>
      <c r="T4796" s="2" t="s">
        <v>23647</v>
      </c>
      <c r="U4796" s="2" t="s">
        <v>23694</v>
      </c>
      <c r="V4796" s="2" t="s">
        <v>23759</v>
      </c>
      <c r="X4796" s="2">
        <v>2001</v>
      </c>
      <c r="Y4796" s="2">
        <v>20</v>
      </c>
      <c r="Z4796" s="2">
        <v>7.7</v>
      </c>
      <c r="AA4796" s="2">
        <v>1.37</v>
      </c>
      <c r="AB4796" s="2">
        <v>0</v>
      </c>
    </row>
    <row r="4797" spans="1:28" x14ac:dyDescent="0.3">
      <c r="A4797" s="2" t="s">
        <v>28</v>
      </c>
      <c r="B4797" s="2" t="s">
        <v>283</v>
      </c>
      <c r="C4797" s="2">
        <v>131</v>
      </c>
      <c r="D4797" s="2">
        <v>91</v>
      </c>
      <c r="E4797" s="2">
        <v>0</v>
      </c>
      <c r="F4797" s="2">
        <v>332</v>
      </c>
      <c r="G4797" s="2" t="s">
        <v>4063</v>
      </c>
      <c r="H4797" s="2">
        <v>795</v>
      </c>
      <c r="I4797" s="2">
        <v>1229197</v>
      </c>
      <c r="J4797" s="2" t="s">
        <v>24251</v>
      </c>
      <c r="K4797" s="2" t="s">
        <v>2515</v>
      </c>
      <c r="L4797" s="2" t="s">
        <v>11850</v>
      </c>
      <c r="M4797" s="2">
        <v>382240</v>
      </c>
      <c r="N4797" s="2">
        <v>2158</v>
      </c>
      <c r="O4797" s="2" t="s">
        <v>13989</v>
      </c>
      <c r="P4797" s="2">
        <v>0</v>
      </c>
      <c r="Q4797" s="2" t="s">
        <v>18641</v>
      </c>
      <c r="R4797" s="3" t="s">
        <v>23416</v>
      </c>
      <c r="S4797" s="2">
        <v>660</v>
      </c>
      <c r="T4797" s="2" t="s">
        <v>23647</v>
      </c>
      <c r="U4797" s="2" t="s">
        <v>23695</v>
      </c>
      <c r="V4797" s="2" t="s">
        <v>23760</v>
      </c>
      <c r="W4797" s="2">
        <v>229575</v>
      </c>
      <c r="X4797" s="2">
        <v>1975</v>
      </c>
      <c r="Y4797" s="2">
        <v>561</v>
      </c>
      <c r="Z4797" s="2">
        <v>8.3000000000000007</v>
      </c>
      <c r="AA4797" s="2">
        <v>1.66</v>
      </c>
      <c r="AB4797" s="2">
        <v>14000</v>
      </c>
    </row>
    <row r="4798" spans="1:28" x14ac:dyDescent="0.3">
      <c r="A4798" s="2" t="s">
        <v>28</v>
      </c>
      <c r="B4798" s="2" t="s">
        <v>1642</v>
      </c>
      <c r="C4798" s="2">
        <v>69</v>
      </c>
      <c r="D4798" s="2">
        <v>90</v>
      </c>
      <c r="E4798" s="2">
        <v>25</v>
      </c>
      <c r="F4798" s="2">
        <v>138</v>
      </c>
      <c r="G4798" s="2" t="s">
        <v>5118</v>
      </c>
      <c r="H4798" s="2">
        <v>231</v>
      </c>
      <c r="I4798" s="2">
        <v>1689999</v>
      </c>
      <c r="J4798" s="2" t="s">
        <v>5558</v>
      </c>
      <c r="K4798" s="2" t="s">
        <v>7131</v>
      </c>
      <c r="L4798" s="2" t="s">
        <v>11851</v>
      </c>
      <c r="M4798" s="2">
        <v>3675</v>
      </c>
      <c r="N4798" s="2">
        <v>771</v>
      </c>
      <c r="O4798" s="2" t="s">
        <v>13990</v>
      </c>
      <c r="P4798" s="2">
        <v>1</v>
      </c>
      <c r="Q4798" s="2" t="s">
        <v>18642</v>
      </c>
      <c r="R4798" s="3" t="s">
        <v>23417</v>
      </c>
      <c r="S4798" s="2">
        <v>48</v>
      </c>
      <c r="T4798" s="2" t="s">
        <v>23652</v>
      </c>
      <c r="U4798" s="2" t="s">
        <v>23694</v>
      </c>
      <c r="V4798" s="2" t="s">
        <v>23762</v>
      </c>
      <c r="W4798" s="2">
        <v>400000</v>
      </c>
      <c r="X4798" s="2">
        <v>2006</v>
      </c>
      <c r="Y4798" s="2">
        <v>200</v>
      </c>
      <c r="Z4798" s="2">
        <v>7.1</v>
      </c>
      <c r="AA4798" s="2">
        <v>2.35</v>
      </c>
      <c r="AB4798" s="2">
        <v>426</v>
      </c>
    </row>
    <row r="4799" spans="1:28" x14ac:dyDescent="0.3">
      <c r="A4799" s="2" t="s">
        <v>28</v>
      </c>
      <c r="B4799" s="2" t="s">
        <v>2261</v>
      </c>
      <c r="C4799" s="2">
        <v>8</v>
      </c>
      <c r="D4799" s="2">
        <v>96</v>
      </c>
      <c r="E4799" s="2">
        <v>14</v>
      </c>
      <c r="F4799" s="2">
        <v>6</v>
      </c>
      <c r="G4799" s="2" t="s">
        <v>2261</v>
      </c>
      <c r="H4799" s="2">
        <v>361</v>
      </c>
      <c r="I4799" s="2">
        <v>11798</v>
      </c>
      <c r="J4799" s="2" t="s">
        <v>25189</v>
      </c>
      <c r="K4799" s="2" t="s">
        <v>7132</v>
      </c>
      <c r="L4799" s="2" t="s">
        <v>11852</v>
      </c>
      <c r="M4799" s="2">
        <v>179</v>
      </c>
      <c r="N4799" s="2">
        <v>387</v>
      </c>
      <c r="O4799" s="2" t="s">
        <v>13991</v>
      </c>
      <c r="P4799" s="2">
        <v>2</v>
      </c>
      <c r="Q4799" s="2" t="s">
        <v>18643</v>
      </c>
      <c r="R4799" s="3" t="s">
        <v>23418</v>
      </c>
      <c r="S4799" s="2">
        <v>18</v>
      </c>
      <c r="T4799" s="2" t="s">
        <v>23647</v>
      </c>
      <c r="U4799" s="2" t="s">
        <v>23694</v>
      </c>
      <c r="W4799" s="2">
        <v>100000</v>
      </c>
      <c r="X4799" s="2">
        <v>2003</v>
      </c>
      <c r="Y4799" s="2">
        <v>14</v>
      </c>
      <c r="Z4799" s="2">
        <v>4.7</v>
      </c>
      <c r="AA4799" s="2">
        <v>1.78</v>
      </c>
      <c r="AB4799" s="2">
        <v>39</v>
      </c>
    </row>
    <row r="4800" spans="1:28" x14ac:dyDescent="0.3">
      <c r="A4800" s="2" t="s">
        <v>28</v>
      </c>
      <c r="C4800" s="2">
        <v>75</v>
      </c>
      <c r="D4800" s="2">
        <v>60</v>
      </c>
      <c r="F4800" s="2">
        <v>833</v>
      </c>
      <c r="G4800" s="2" t="s">
        <v>3171</v>
      </c>
      <c r="H4800" s="2">
        <v>1000</v>
      </c>
      <c r="J4800" s="2" t="s">
        <v>25190</v>
      </c>
      <c r="K4800" s="2" t="s">
        <v>6668</v>
      </c>
      <c r="L4800" s="2" t="s">
        <v>25191</v>
      </c>
      <c r="M4800" s="2">
        <v>202115</v>
      </c>
      <c r="N4800" s="2">
        <v>4908</v>
      </c>
      <c r="O4800" s="2" t="s">
        <v>4524</v>
      </c>
      <c r="P4800" s="2">
        <v>4</v>
      </c>
      <c r="Q4800" s="2" t="s">
        <v>25192</v>
      </c>
      <c r="R4800" s="3" t="s">
        <v>25193</v>
      </c>
      <c r="S4800" s="2">
        <v>379</v>
      </c>
      <c r="T4800" s="2" t="s">
        <v>23647</v>
      </c>
      <c r="U4800" s="2" t="s">
        <v>23694</v>
      </c>
      <c r="V4800" s="2" t="s">
        <v>23763</v>
      </c>
      <c r="Y4800" s="2">
        <v>923</v>
      </c>
      <c r="Z4800" s="2">
        <v>7.7</v>
      </c>
      <c r="AA4800" s="2">
        <v>16</v>
      </c>
      <c r="AB4800" s="2">
        <v>0</v>
      </c>
    </row>
    <row r="4801" spans="1:28" x14ac:dyDescent="0.3">
      <c r="A4801" s="2" t="s">
        <v>28</v>
      </c>
      <c r="B4801" s="2" t="s">
        <v>2262</v>
      </c>
      <c r="C4801" s="2">
        <v>72</v>
      </c>
      <c r="D4801" s="2">
        <v>88</v>
      </c>
      <c r="E4801" s="2">
        <v>20</v>
      </c>
      <c r="F4801" s="2">
        <v>0</v>
      </c>
      <c r="G4801" s="2" t="s">
        <v>2262</v>
      </c>
      <c r="H4801" s="2">
        <v>58</v>
      </c>
      <c r="I4801" s="2">
        <v>592014</v>
      </c>
      <c r="J4801" s="2" t="s">
        <v>25194</v>
      </c>
      <c r="K4801" s="2" t="s">
        <v>7133</v>
      </c>
      <c r="L4801" s="2" t="s">
        <v>11853</v>
      </c>
      <c r="M4801" s="2">
        <v>5709</v>
      </c>
      <c r="N4801" s="2">
        <v>78</v>
      </c>
      <c r="O4801" s="2" t="s">
        <v>13992</v>
      </c>
      <c r="P4801" s="2">
        <v>3</v>
      </c>
      <c r="Q4801" s="2" t="s">
        <v>18644</v>
      </c>
      <c r="R4801" s="3" t="s">
        <v>23419</v>
      </c>
      <c r="S4801" s="2">
        <v>114</v>
      </c>
      <c r="T4801" s="2" t="s">
        <v>23647</v>
      </c>
      <c r="U4801" s="2" t="s">
        <v>23694</v>
      </c>
      <c r="V4801" s="2" t="s">
        <v>23765</v>
      </c>
      <c r="W4801" s="2">
        <v>218</v>
      </c>
      <c r="X4801" s="2">
        <v>2003</v>
      </c>
      <c r="Y4801" s="2">
        <v>20</v>
      </c>
      <c r="Z4801" s="2">
        <v>7.2</v>
      </c>
      <c r="AA4801" s="2">
        <v>1.37</v>
      </c>
      <c r="AB4801" s="2">
        <v>754</v>
      </c>
    </row>
    <row r="4802" spans="1:28" x14ac:dyDescent="0.3">
      <c r="A4802" s="2" t="s">
        <v>28</v>
      </c>
      <c r="B4802" s="2" t="s">
        <v>2263</v>
      </c>
      <c r="C4802" s="2">
        <v>4</v>
      </c>
      <c r="D4802" s="2">
        <v>92</v>
      </c>
      <c r="E4802" s="2">
        <v>4</v>
      </c>
      <c r="F4802" s="2">
        <v>12</v>
      </c>
      <c r="G4802" s="2" t="s">
        <v>5119</v>
      </c>
      <c r="H4802" s="2">
        <v>93</v>
      </c>
      <c r="I4802" s="2">
        <v>425899</v>
      </c>
      <c r="J4802" s="2" t="s">
        <v>5814</v>
      </c>
      <c r="K4802" s="2" t="s">
        <v>7134</v>
      </c>
      <c r="L4802" s="2" t="s">
        <v>11854</v>
      </c>
      <c r="M4802" s="2">
        <v>1123</v>
      </c>
      <c r="N4802" s="2">
        <v>168</v>
      </c>
      <c r="O4802" s="2" t="s">
        <v>13993</v>
      </c>
      <c r="P4802" s="2">
        <v>0</v>
      </c>
      <c r="R4802" s="3" t="s">
        <v>23420</v>
      </c>
      <c r="S4802" s="2">
        <v>31</v>
      </c>
      <c r="T4802" s="2" t="s">
        <v>23647</v>
      </c>
      <c r="U4802" s="2" t="s">
        <v>23694</v>
      </c>
      <c r="V4802" s="2" t="s">
        <v>23760</v>
      </c>
      <c r="W4802" s="2">
        <v>400000</v>
      </c>
      <c r="X4802" s="2">
        <v>2010</v>
      </c>
      <c r="Y4802" s="2">
        <v>31</v>
      </c>
      <c r="Z4802" s="2">
        <v>5.0999999999999996</v>
      </c>
      <c r="AA4802" s="2">
        <v>1.78</v>
      </c>
      <c r="AB4802" s="2">
        <v>638</v>
      </c>
    </row>
    <row r="4803" spans="1:28" x14ac:dyDescent="0.3">
      <c r="A4803" s="2" t="s">
        <v>28</v>
      </c>
      <c r="B4803" s="2" t="s">
        <v>2264</v>
      </c>
      <c r="C4803" s="2">
        <v>9</v>
      </c>
      <c r="D4803" s="2">
        <v>97</v>
      </c>
      <c r="E4803" s="2">
        <v>0</v>
      </c>
      <c r="F4803" s="2">
        <v>271</v>
      </c>
      <c r="G4803" s="2" t="s">
        <v>5120</v>
      </c>
      <c r="H4803" s="2">
        <v>935</v>
      </c>
      <c r="J4803" s="2" t="s">
        <v>24392</v>
      </c>
      <c r="K4803" s="2" t="s">
        <v>3996</v>
      </c>
      <c r="L4803" s="2" t="s">
        <v>11855</v>
      </c>
      <c r="M4803" s="2">
        <v>143</v>
      </c>
      <c r="N4803" s="2">
        <v>2350</v>
      </c>
      <c r="O4803" s="2" t="s">
        <v>13994</v>
      </c>
      <c r="P4803" s="2">
        <v>3</v>
      </c>
      <c r="Q4803" s="2" t="s">
        <v>18645</v>
      </c>
      <c r="R4803" s="3" t="s">
        <v>23421</v>
      </c>
      <c r="S4803" s="2">
        <v>5</v>
      </c>
      <c r="T4803" s="2" t="s">
        <v>23647</v>
      </c>
      <c r="U4803" s="2" t="s">
        <v>23694</v>
      </c>
      <c r="W4803" s="2">
        <v>500000</v>
      </c>
      <c r="X4803" s="2">
        <v>2014</v>
      </c>
      <c r="Y4803" s="2">
        <v>709</v>
      </c>
      <c r="Z4803" s="2">
        <v>5.4</v>
      </c>
      <c r="AB4803" s="2">
        <v>194</v>
      </c>
    </row>
    <row r="4804" spans="1:28" x14ac:dyDescent="0.3">
      <c r="A4804" s="2" t="s">
        <v>29</v>
      </c>
      <c r="B4804" s="2" t="s">
        <v>2265</v>
      </c>
      <c r="C4804" s="2">
        <v>203</v>
      </c>
      <c r="D4804" s="2">
        <v>82</v>
      </c>
      <c r="E4804" s="2">
        <v>385</v>
      </c>
      <c r="F4804" s="2">
        <v>22</v>
      </c>
      <c r="G4804" s="2" t="s">
        <v>5121</v>
      </c>
      <c r="H4804" s="2">
        <v>48</v>
      </c>
      <c r="I4804" s="2">
        <v>126387</v>
      </c>
      <c r="J4804" s="2" t="s">
        <v>5714</v>
      </c>
      <c r="K4804" s="2" t="s">
        <v>7135</v>
      </c>
      <c r="L4804" s="2" t="s">
        <v>11856</v>
      </c>
      <c r="M4804" s="2">
        <v>14985</v>
      </c>
      <c r="N4804" s="2">
        <v>123</v>
      </c>
      <c r="O4804" s="2" t="s">
        <v>13995</v>
      </c>
      <c r="P4804" s="2">
        <v>0</v>
      </c>
      <c r="Q4804" s="2" t="s">
        <v>18646</v>
      </c>
      <c r="R4804" s="3" t="s">
        <v>23422</v>
      </c>
      <c r="S4804" s="2">
        <v>253</v>
      </c>
      <c r="T4804" s="2" t="s">
        <v>23662</v>
      </c>
      <c r="U4804" s="2" t="s">
        <v>23713</v>
      </c>
      <c r="V4804" s="2" t="s">
        <v>23768</v>
      </c>
      <c r="W4804" s="2">
        <v>400000</v>
      </c>
      <c r="X4804" s="2">
        <v>1981</v>
      </c>
      <c r="Y4804" s="2">
        <v>22</v>
      </c>
      <c r="Z4804" s="2">
        <v>6.9</v>
      </c>
      <c r="AA4804" s="2">
        <v>2.35</v>
      </c>
      <c r="AB4804" s="2">
        <v>2000</v>
      </c>
    </row>
    <row r="4805" spans="1:28" x14ac:dyDescent="0.3">
      <c r="A4805" s="2" t="s">
        <v>28</v>
      </c>
      <c r="C4805" s="2">
        <v>11</v>
      </c>
      <c r="D4805" s="2">
        <v>22</v>
      </c>
      <c r="F4805" s="2">
        <v>6</v>
      </c>
      <c r="G4805" s="2" t="s">
        <v>25195</v>
      </c>
      <c r="H4805" s="2">
        <v>59</v>
      </c>
      <c r="J4805" s="2" t="s">
        <v>25078</v>
      </c>
      <c r="K4805" s="2" t="s">
        <v>25196</v>
      </c>
      <c r="L4805" s="2" t="s">
        <v>25197</v>
      </c>
      <c r="M4805" s="2">
        <v>7458</v>
      </c>
      <c r="N4805" s="2">
        <v>81</v>
      </c>
      <c r="O4805" s="2" t="s">
        <v>25198</v>
      </c>
      <c r="P4805" s="2">
        <v>0</v>
      </c>
      <c r="Q4805" s="2" t="s">
        <v>25199</v>
      </c>
      <c r="R4805" s="3" t="s">
        <v>25200</v>
      </c>
      <c r="S4805" s="2">
        <v>82</v>
      </c>
      <c r="T4805" s="2" t="s">
        <v>23647</v>
      </c>
      <c r="U4805" s="2" t="s">
        <v>23694</v>
      </c>
      <c r="V4805" s="2" t="s">
        <v>23773</v>
      </c>
      <c r="Y4805" s="2">
        <v>11</v>
      </c>
      <c r="Z4805" s="2">
        <v>8.1999999999999993</v>
      </c>
      <c r="AA4805" s="2">
        <v>1.33</v>
      </c>
      <c r="AB4805" s="2">
        <v>526</v>
      </c>
    </row>
    <row r="4806" spans="1:28" x14ac:dyDescent="0.3">
      <c r="A4806" s="2" t="s">
        <v>28</v>
      </c>
      <c r="B4806" s="2" t="s">
        <v>714</v>
      </c>
      <c r="C4806" s="2">
        <v>148</v>
      </c>
      <c r="D4806" s="2">
        <v>101</v>
      </c>
      <c r="E4806" s="2">
        <v>12</v>
      </c>
      <c r="F4806" s="2">
        <v>149</v>
      </c>
      <c r="G4806" s="2" t="s">
        <v>5122</v>
      </c>
      <c r="H4806" s="2">
        <v>642</v>
      </c>
      <c r="I4806" s="2">
        <v>80276912</v>
      </c>
      <c r="J4806" s="2" t="s">
        <v>23925</v>
      </c>
      <c r="K4806" s="2" t="s">
        <v>3150</v>
      </c>
      <c r="L4806" s="2" t="s">
        <v>11857</v>
      </c>
      <c r="M4806" s="2">
        <v>140740</v>
      </c>
      <c r="N4806" s="2">
        <v>1026</v>
      </c>
      <c r="O4806" s="2" t="s">
        <v>13996</v>
      </c>
      <c r="P4806" s="2">
        <v>2</v>
      </c>
      <c r="Q4806" s="2" t="s">
        <v>18647</v>
      </c>
      <c r="R4806" s="3" t="s">
        <v>23423</v>
      </c>
      <c r="S4806" s="2">
        <v>151</v>
      </c>
      <c r="T4806" s="2" t="s">
        <v>23647</v>
      </c>
      <c r="U4806" s="2" t="s">
        <v>23694</v>
      </c>
      <c r="V4806" s="2" t="s">
        <v>23759</v>
      </c>
      <c r="W4806" s="2">
        <v>35000000</v>
      </c>
      <c r="X4806" s="2">
        <v>2008</v>
      </c>
      <c r="Y4806" s="2">
        <v>171</v>
      </c>
      <c r="Z4806" s="2">
        <v>6.1</v>
      </c>
      <c r="AA4806" s="2">
        <v>2.35</v>
      </c>
      <c r="AB4806" s="2">
        <v>0</v>
      </c>
    </row>
    <row r="4807" spans="1:28" x14ac:dyDescent="0.3">
      <c r="A4807" s="2" t="s">
        <v>28</v>
      </c>
      <c r="B4807" s="2" t="s">
        <v>2266</v>
      </c>
      <c r="C4807" s="2">
        <v>80</v>
      </c>
      <c r="D4807" s="2">
        <v>80</v>
      </c>
      <c r="E4807" s="2">
        <v>3</v>
      </c>
      <c r="F4807" s="2">
        <v>39</v>
      </c>
      <c r="G4807" s="2" t="s">
        <v>5123</v>
      </c>
      <c r="H4807" s="2">
        <v>108</v>
      </c>
      <c r="J4807" s="2" t="s">
        <v>24267</v>
      </c>
      <c r="K4807" s="2" t="s">
        <v>7136</v>
      </c>
      <c r="L4807" s="2" t="s">
        <v>11858</v>
      </c>
      <c r="M4807" s="2">
        <v>4788</v>
      </c>
      <c r="N4807" s="2">
        <v>272</v>
      </c>
      <c r="O4807" s="2" t="s">
        <v>13997</v>
      </c>
      <c r="P4807" s="2">
        <v>0</v>
      </c>
      <c r="Q4807" s="2" t="s">
        <v>18648</v>
      </c>
      <c r="R4807" s="3" t="s">
        <v>23424</v>
      </c>
      <c r="S4807" s="2">
        <v>52</v>
      </c>
      <c r="T4807" s="2" t="s">
        <v>23647</v>
      </c>
      <c r="U4807" s="2" t="s">
        <v>23697</v>
      </c>
      <c r="V4807" s="2" t="s">
        <v>23762</v>
      </c>
      <c r="W4807" s="2">
        <v>500000</v>
      </c>
      <c r="X4807" s="2">
        <v>2005</v>
      </c>
      <c r="Y4807" s="2">
        <v>64</v>
      </c>
      <c r="Z4807" s="2">
        <v>6.1</v>
      </c>
      <c r="AA4807" s="2">
        <v>1.85</v>
      </c>
      <c r="AB4807" s="2">
        <v>166</v>
      </c>
    </row>
    <row r="4808" spans="1:28" x14ac:dyDescent="0.3">
      <c r="A4808" s="2" t="s">
        <v>28</v>
      </c>
      <c r="B4808" s="2" t="s">
        <v>519</v>
      </c>
      <c r="C4808" s="2">
        <v>46</v>
      </c>
      <c r="D4808" s="2">
        <v>97</v>
      </c>
      <c r="E4808" s="2">
        <v>350</v>
      </c>
      <c r="F4808" s="2">
        <v>33</v>
      </c>
      <c r="G4808" s="2" t="s">
        <v>5124</v>
      </c>
      <c r="H4808" s="2">
        <v>114</v>
      </c>
      <c r="J4808" s="2" t="s">
        <v>23894</v>
      </c>
      <c r="K4808" s="2" t="s">
        <v>6910</v>
      </c>
      <c r="L4808" s="2" t="s">
        <v>11859</v>
      </c>
      <c r="M4808" s="2">
        <v>10577</v>
      </c>
      <c r="N4808" s="2">
        <v>260</v>
      </c>
      <c r="O4808" s="2" t="s">
        <v>13998</v>
      </c>
      <c r="P4808" s="2">
        <v>1</v>
      </c>
      <c r="Q4808" s="2" t="s">
        <v>18649</v>
      </c>
      <c r="R4808" s="3" t="s">
        <v>23425</v>
      </c>
      <c r="S4808" s="2">
        <v>64</v>
      </c>
      <c r="T4808" s="2" t="s">
        <v>23647</v>
      </c>
      <c r="U4808" s="2" t="s">
        <v>23695</v>
      </c>
      <c r="V4808" s="2" t="s">
        <v>23762</v>
      </c>
      <c r="W4808" s="2">
        <v>650000</v>
      </c>
      <c r="X4808" s="2">
        <v>1985</v>
      </c>
      <c r="Y4808" s="2">
        <v>61</v>
      </c>
      <c r="Z4808" s="2">
        <v>6.9</v>
      </c>
      <c r="AA4808" s="2">
        <v>1.66</v>
      </c>
      <c r="AB4808" s="2">
        <v>0</v>
      </c>
    </row>
    <row r="4809" spans="1:28" x14ac:dyDescent="0.3">
      <c r="A4809" s="2" t="s">
        <v>29</v>
      </c>
      <c r="B4809" s="2" t="s">
        <v>2267</v>
      </c>
      <c r="C4809" s="2">
        <v>8</v>
      </c>
      <c r="D4809" s="2">
        <v>84</v>
      </c>
      <c r="E4809" s="2">
        <v>0</v>
      </c>
      <c r="F4809" s="2">
        <v>36</v>
      </c>
      <c r="G4809" s="2" t="s">
        <v>7089</v>
      </c>
      <c r="H4809" s="2">
        <v>169</v>
      </c>
      <c r="I4809" s="2">
        <v>25918</v>
      </c>
      <c r="J4809" s="2" t="s">
        <v>24308</v>
      </c>
      <c r="K4809" s="2" t="s">
        <v>7137</v>
      </c>
      <c r="L4809" s="2" t="s">
        <v>11860</v>
      </c>
      <c r="M4809" s="2">
        <v>191</v>
      </c>
      <c r="N4809" s="2">
        <v>312</v>
      </c>
      <c r="O4809" s="2" t="s">
        <v>13999</v>
      </c>
      <c r="P4809" s="2">
        <v>0</v>
      </c>
      <c r="R4809" s="3" t="s">
        <v>23426</v>
      </c>
      <c r="S4809" s="2">
        <v>10</v>
      </c>
      <c r="T4809" s="2" t="s">
        <v>23647</v>
      </c>
      <c r="U4809" s="2" t="s">
        <v>23694</v>
      </c>
      <c r="V4809" s="2" t="s">
        <v>23762</v>
      </c>
      <c r="X4809" s="2">
        <v>2002</v>
      </c>
      <c r="Y4809" s="2">
        <v>80</v>
      </c>
      <c r="Z4809" s="2">
        <v>5.8</v>
      </c>
      <c r="AA4809" s="2">
        <v>1.78</v>
      </c>
      <c r="AB4809" s="2">
        <v>7</v>
      </c>
    </row>
    <row r="4810" spans="1:28" x14ac:dyDescent="0.3">
      <c r="A4810" s="2" t="s">
        <v>28</v>
      </c>
      <c r="B4810" s="2" t="s">
        <v>2268</v>
      </c>
      <c r="C4810" s="2">
        <v>10</v>
      </c>
      <c r="D4810" s="2">
        <v>97</v>
      </c>
      <c r="E4810" s="2">
        <v>0</v>
      </c>
      <c r="F4810" s="2">
        <v>83</v>
      </c>
      <c r="G4810" s="2" t="s">
        <v>5125</v>
      </c>
      <c r="H4810" s="2">
        <v>918</v>
      </c>
      <c r="J4810" s="2" t="s">
        <v>24146</v>
      </c>
      <c r="K4810" s="2" t="s">
        <v>5270</v>
      </c>
      <c r="L4810" s="2" t="s">
        <v>11861</v>
      </c>
      <c r="M4810" s="2">
        <v>369</v>
      </c>
      <c r="N4810" s="2">
        <v>1163</v>
      </c>
      <c r="O4810" s="2" t="s">
        <v>14000</v>
      </c>
      <c r="P4810" s="2">
        <v>0</v>
      </c>
      <c r="Q4810" s="2" t="s">
        <v>18650</v>
      </c>
      <c r="R4810" s="3" t="s">
        <v>23427</v>
      </c>
      <c r="S4810" s="2">
        <v>5</v>
      </c>
      <c r="T4810" s="2" t="s">
        <v>23649</v>
      </c>
      <c r="U4810" s="2" t="s">
        <v>23697</v>
      </c>
      <c r="V4810" s="2" t="s">
        <v>23762</v>
      </c>
      <c r="W4810" s="2">
        <v>900000</v>
      </c>
      <c r="X4810" s="2">
        <v>2004</v>
      </c>
      <c r="Y4810" s="2">
        <v>100</v>
      </c>
      <c r="Z4810" s="2">
        <v>6</v>
      </c>
      <c r="AA4810" s="2">
        <v>1.78</v>
      </c>
      <c r="AB4810" s="2">
        <v>12</v>
      </c>
    </row>
    <row r="4811" spans="1:28" x14ac:dyDescent="0.3">
      <c r="A4811" s="2" t="s">
        <v>28</v>
      </c>
      <c r="B4811" s="2" t="s">
        <v>2269</v>
      </c>
      <c r="C4811" s="2">
        <v>76</v>
      </c>
      <c r="D4811" s="2">
        <v>91</v>
      </c>
      <c r="E4811" s="2">
        <v>0</v>
      </c>
      <c r="F4811" s="2">
        <v>92</v>
      </c>
      <c r="G4811" s="2" t="s">
        <v>5126</v>
      </c>
      <c r="H4811" s="2">
        <v>440</v>
      </c>
      <c r="J4811" s="2" t="s">
        <v>5558</v>
      </c>
      <c r="K4811" s="2" t="s">
        <v>1624</v>
      </c>
      <c r="L4811" s="2" t="s">
        <v>11862</v>
      </c>
      <c r="M4811" s="2">
        <v>19964</v>
      </c>
      <c r="N4811" s="2">
        <v>809</v>
      </c>
      <c r="O4811" s="2" t="s">
        <v>14001</v>
      </c>
      <c r="P4811" s="2">
        <v>0</v>
      </c>
      <c r="Q4811" s="2" t="s">
        <v>18651</v>
      </c>
      <c r="R4811" s="3" t="s">
        <v>23428</v>
      </c>
      <c r="S4811" s="2">
        <v>197</v>
      </c>
      <c r="T4811" s="2" t="s">
        <v>23668</v>
      </c>
      <c r="U4811" s="2" t="s">
        <v>23728</v>
      </c>
      <c r="V4811" s="2" t="s">
        <v>23762</v>
      </c>
      <c r="W4811" s="2">
        <v>400000</v>
      </c>
      <c r="X4811" s="2">
        <v>1972</v>
      </c>
      <c r="Y4811" s="2">
        <v>132</v>
      </c>
      <c r="Z4811" s="2">
        <v>8.1999999999999993</v>
      </c>
      <c r="AA4811" s="2">
        <v>1.66</v>
      </c>
      <c r="AB4811" s="2">
        <v>0</v>
      </c>
    </row>
    <row r="4812" spans="1:28" x14ac:dyDescent="0.3">
      <c r="A4812" s="2" t="s">
        <v>29</v>
      </c>
      <c r="B4812" s="2" t="s">
        <v>2270</v>
      </c>
      <c r="C4812" s="2">
        <v>69</v>
      </c>
      <c r="D4812" s="2">
        <v>123</v>
      </c>
      <c r="E4812" s="2">
        <v>204</v>
      </c>
      <c r="F4812" s="2">
        <v>9</v>
      </c>
      <c r="G4812" s="2" t="s">
        <v>5127</v>
      </c>
      <c r="H4812" s="2">
        <v>436</v>
      </c>
      <c r="J4812" s="2" t="s">
        <v>23956</v>
      </c>
      <c r="K4812" s="2" t="s">
        <v>4401</v>
      </c>
      <c r="L4812" s="2" t="s">
        <v>11863</v>
      </c>
      <c r="M4812" s="2">
        <v>10718</v>
      </c>
      <c r="N4812" s="2">
        <v>481</v>
      </c>
      <c r="O4812" s="2" t="s">
        <v>14002</v>
      </c>
      <c r="P4812" s="2">
        <v>1</v>
      </c>
      <c r="Q4812" s="2" t="s">
        <v>18652</v>
      </c>
      <c r="R4812" s="3" t="s">
        <v>23429</v>
      </c>
      <c r="S4812" s="2">
        <v>88</v>
      </c>
      <c r="U4812" s="2" t="s">
        <v>23694</v>
      </c>
      <c r="V4812" s="2" t="s">
        <v>23764</v>
      </c>
      <c r="W4812" s="2">
        <v>385907</v>
      </c>
      <c r="X4812" s="2">
        <v>1916</v>
      </c>
      <c r="Y4812" s="2">
        <v>22</v>
      </c>
      <c r="Z4812" s="2">
        <v>8</v>
      </c>
      <c r="AA4812" s="2">
        <v>1.33</v>
      </c>
      <c r="AB4812" s="2">
        <v>691</v>
      </c>
    </row>
    <row r="4813" spans="1:28" x14ac:dyDescent="0.3">
      <c r="A4813" s="2" t="s">
        <v>28</v>
      </c>
      <c r="B4813" s="2" t="s">
        <v>2271</v>
      </c>
      <c r="C4813" s="2">
        <v>43</v>
      </c>
      <c r="D4813" s="2">
        <v>86</v>
      </c>
      <c r="E4813" s="2">
        <v>3</v>
      </c>
      <c r="F4813" s="2">
        <v>513</v>
      </c>
      <c r="G4813" s="2" t="s">
        <v>25201</v>
      </c>
      <c r="H4813" s="2">
        <v>643</v>
      </c>
      <c r="I4813" s="2">
        <v>617172</v>
      </c>
      <c r="J4813" s="2" t="s">
        <v>5814</v>
      </c>
      <c r="K4813" s="2" t="s">
        <v>7138</v>
      </c>
      <c r="L4813" s="2" t="s">
        <v>11864</v>
      </c>
      <c r="M4813" s="2">
        <v>4407</v>
      </c>
      <c r="N4813" s="2">
        <v>2864</v>
      </c>
      <c r="O4813" s="2" t="s">
        <v>14003</v>
      </c>
      <c r="P4813" s="2">
        <v>1</v>
      </c>
      <c r="Q4813" s="2" t="s">
        <v>18653</v>
      </c>
      <c r="R4813" s="3" t="s">
        <v>23430</v>
      </c>
      <c r="S4813" s="2">
        <v>75</v>
      </c>
      <c r="T4813" s="2" t="s">
        <v>23647</v>
      </c>
      <c r="U4813" s="2" t="s">
        <v>23694</v>
      </c>
      <c r="V4813" s="2" t="s">
        <v>23760</v>
      </c>
      <c r="W4813" s="2">
        <v>375000</v>
      </c>
      <c r="X4813" s="2">
        <v>1997</v>
      </c>
      <c r="Y4813" s="2">
        <v>606</v>
      </c>
      <c r="Z4813" s="2">
        <v>7</v>
      </c>
      <c r="AB4813" s="2">
        <v>672</v>
      </c>
    </row>
    <row r="4814" spans="1:28" x14ac:dyDescent="0.3">
      <c r="A4814" s="2" t="s">
        <v>29</v>
      </c>
      <c r="B4814" s="2" t="s">
        <v>2272</v>
      </c>
      <c r="C4814" s="2">
        <v>36</v>
      </c>
      <c r="D4814" s="2">
        <v>100</v>
      </c>
      <c r="E4814" s="2">
        <v>4</v>
      </c>
      <c r="F4814" s="2">
        <v>4</v>
      </c>
      <c r="G4814" s="2" t="s">
        <v>5129</v>
      </c>
      <c r="H4814" s="2">
        <v>77</v>
      </c>
      <c r="I4814" s="2">
        <v>2808000</v>
      </c>
      <c r="J4814" s="2" t="s">
        <v>24900</v>
      </c>
      <c r="K4814" s="2" t="s">
        <v>7139</v>
      </c>
      <c r="L4814" s="2" t="s">
        <v>11865</v>
      </c>
      <c r="M4814" s="2">
        <v>4546</v>
      </c>
      <c r="N4814" s="2">
        <v>109</v>
      </c>
      <c r="O4814" s="2" t="s">
        <v>14004</v>
      </c>
      <c r="P4814" s="2">
        <v>8</v>
      </c>
      <c r="Q4814" s="2" t="s">
        <v>18654</v>
      </c>
      <c r="R4814" s="3" t="s">
        <v>23431</v>
      </c>
      <c r="S4814" s="2">
        <v>71</v>
      </c>
      <c r="T4814" s="2" t="s">
        <v>23647</v>
      </c>
      <c r="U4814" s="2" t="s">
        <v>23694</v>
      </c>
      <c r="V4814" s="2" t="s">
        <v>23770</v>
      </c>
      <c r="W4814" s="2">
        <v>379000</v>
      </c>
      <c r="X4814" s="2">
        <v>1929</v>
      </c>
      <c r="Y4814" s="2">
        <v>28</v>
      </c>
      <c r="Z4814" s="2">
        <v>6.3</v>
      </c>
      <c r="AA4814" s="2">
        <v>1.37</v>
      </c>
      <c r="AB4814" s="2">
        <v>167</v>
      </c>
    </row>
    <row r="4815" spans="1:28" x14ac:dyDescent="0.3">
      <c r="A4815" s="2" t="s">
        <v>28</v>
      </c>
      <c r="B4815" s="2" t="s">
        <v>36</v>
      </c>
      <c r="C4815" s="2">
        <v>304</v>
      </c>
      <c r="D4815" s="2">
        <v>96</v>
      </c>
      <c r="E4815" s="2">
        <v>0</v>
      </c>
      <c r="F4815" s="2">
        <v>58</v>
      </c>
      <c r="G4815" s="2" t="s">
        <v>5130</v>
      </c>
      <c r="H4815" s="2">
        <v>634</v>
      </c>
      <c r="J4815" s="2" t="s">
        <v>24383</v>
      </c>
      <c r="K4815" s="2" t="s">
        <v>6846</v>
      </c>
      <c r="L4815" s="2" t="s">
        <v>11866</v>
      </c>
      <c r="M4815" s="2">
        <v>141219</v>
      </c>
      <c r="N4815" s="2">
        <v>813</v>
      </c>
      <c r="O4815" s="2" t="s">
        <v>12912</v>
      </c>
      <c r="P4815" s="2">
        <v>0</v>
      </c>
      <c r="Q4815" s="2" t="s">
        <v>18655</v>
      </c>
      <c r="R4815" s="3" t="s">
        <v>23432</v>
      </c>
      <c r="S4815" s="2">
        <v>740</v>
      </c>
      <c r="T4815" s="2" t="s">
        <v>23647</v>
      </c>
      <c r="U4815" s="2" t="s">
        <v>23694</v>
      </c>
      <c r="V4815" s="2" t="s">
        <v>23767</v>
      </c>
      <c r="W4815" s="2">
        <v>375000</v>
      </c>
      <c r="X4815" s="2">
        <v>1981</v>
      </c>
      <c r="Y4815" s="2">
        <v>66</v>
      </c>
      <c r="Z4815" s="2">
        <v>7.6</v>
      </c>
      <c r="AA4815" s="2">
        <v>1.37</v>
      </c>
      <c r="AB4815" s="2">
        <v>12000</v>
      </c>
    </row>
    <row r="4816" spans="1:28" x14ac:dyDescent="0.3">
      <c r="A4816" s="2" t="s">
        <v>28</v>
      </c>
      <c r="B4816" s="2" t="s">
        <v>2273</v>
      </c>
      <c r="C4816" s="2">
        <v>279</v>
      </c>
      <c r="D4816" s="2">
        <v>89</v>
      </c>
      <c r="E4816" s="2">
        <v>33</v>
      </c>
      <c r="F4816" s="2">
        <v>118</v>
      </c>
      <c r="G4816" s="2" t="s">
        <v>5131</v>
      </c>
      <c r="H4816" s="2">
        <v>470</v>
      </c>
      <c r="I4816" s="2">
        <v>12843</v>
      </c>
      <c r="J4816" s="2" t="s">
        <v>24267</v>
      </c>
      <c r="K4816" s="2" t="s">
        <v>7140</v>
      </c>
      <c r="L4816" s="2" t="s">
        <v>11867</v>
      </c>
      <c r="M4816" s="2">
        <v>27297</v>
      </c>
      <c r="N4816" s="2">
        <v>1233</v>
      </c>
      <c r="O4816" s="2" t="s">
        <v>14005</v>
      </c>
      <c r="P4816" s="2">
        <v>0</v>
      </c>
      <c r="Q4816" s="2" t="s">
        <v>18656</v>
      </c>
      <c r="R4816" s="3" t="s">
        <v>23433</v>
      </c>
      <c r="S4816" s="2">
        <v>131</v>
      </c>
      <c r="T4816" s="2" t="s">
        <v>23647</v>
      </c>
      <c r="U4816" s="2" t="s">
        <v>23703</v>
      </c>
      <c r="V4816" s="2" t="s">
        <v>23764</v>
      </c>
      <c r="W4816" s="2">
        <v>6000000</v>
      </c>
      <c r="X4816" s="2">
        <v>2012</v>
      </c>
      <c r="Y4816" s="2">
        <v>378</v>
      </c>
      <c r="Z4816" s="2">
        <v>6.1</v>
      </c>
      <c r="AA4816" s="2">
        <v>2.35</v>
      </c>
      <c r="AB4816" s="2">
        <v>0</v>
      </c>
    </row>
    <row r="4817" spans="1:28" x14ac:dyDescent="0.3">
      <c r="A4817" s="2" t="s">
        <v>28</v>
      </c>
      <c r="B4817" s="2" t="s">
        <v>2274</v>
      </c>
      <c r="C4817" s="2">
        <v>23</v>
      </c>
      <c r="D4817" s="2">
        <v>84</v>
      </c>
      <c r="E4817" s="2">
        <v>0</v>
      </c>
      <c r="H4817" s="2">
        <v>3</v>
      </c>
      <c r="I4817" s="2">
        <v>34151</v>
      </c>
      <c r="J4817" s="2" t="s">
        <v>25090</v>
      </c>
      <c r="K4817" s="2" t="s">
        <v>7141</v>
      </c>
      <c r="L4817" s="2" t="s">
        <v>11868</v>
      </c>
      <c r="M4817" s="2">
        <v>186</v>
      </c>
      <c r="N4817" s="2">
        <v>3</v>
      </c>
      <c r="P4817" s="2">
        <v>0</v>
      </c>
      <c r="R4817" s="3" t="s">
        <v>23434</v>
      </c>
      <c r="S4817" s="2">
        <v>3</v>
      </c>
      <c r="T4817" s="2" t="s">
        <v>23665</v>
      </c>
      <c r="U4817" s="2" t="s">
        <v>23747</v>
      </c>
      <c r="W4817" s="2">
        <v>450000</v>
      </c>
      <c r="X4817" s="2">
        <v>2015</v>
      </c>
      <c r="Z4817" s="2">
        <v>7.2</v>
      </c>
      <c r="AA4817" s="2">
        <v>1.78</v>
      </c>
      <c r="AB4817" s="2">
        <v>111</v>
      </c>
    </row>
    <row r="4818" spans="1:28" x14ac:dyDescent="0.3">
      <c r="A4818" s="2" t="s">
        <v>28</v>
      </c>
      <c r="B4818" s="2" t="s">
        <v>2275</v>
      </c>
      <c r="C4818" s="2">
        <v>110</v>
      </c>
      <c r="D4818" s="2">
        <v>88</v>
      </c>
      <c r="E4818" s="2">
        <v>30</v>
      </c>
      <c r="F4818" s="2">
        <v>0</v>
      </c>
      <c r="G4818" s="2" t="s">
        <v>5132</v>
      </c>
      <c r="H4818" s="2">
        <v>15</v>
      </c>
      <c r="I4818" s="2">
        <v>1523883</v>
      </c>
      <c r="J4818" s="2" t="s">
        <v>24869</v>
      </c>
      <c r="K4818" s="2" t="s">
        <v>7142</v>
      </c>
      <c r="L4818" s="2" t="s">
        <v>11869</v>
      </c>
      <c r="M4818" s="2">
        <v>9037</v>
      </c>
      <c r="N4818" s="2">
        <v>15</v>
      </c>
      <c r="O4818" s="2" t="s">
        <v>14006</v>
      </c>
      <c r="P4818" s="2">
        <v>1</v>
      </c>
      <c r="Q4818" s="2" t="s">
        <v>18657</v>
      </c>
      <c r="R4818" s="3" t="s">
        <v>23435</v>
      </c>
      <c r="S4818" s="2">
        <v>70</v>
      </c>
      <c r="T4818" s="2" t="s">
        <v>23647</v>
      </c>
      <c r="U4818" s="2" t="s">
        <v>23694</v>
      </c>
      <c r="V4818" s="2" t="s">
        <v>23762</v>
      </c>
      <c r="W4818" s="2">
        <v>1750211</v>
      </c>
      <c r="X4818" s="2">
        <v>2005</v>
      </c>
      <c r="Y4818" s="2">
        <v>0</v>
      </c>
      <c r="Z4818" s="2">
        <v>7.8</v>
      </c>
      <c r="AA4818" s="2">
        <v>1.85</v>
      </c>
      <c r="AB4818" s="2">
        <v>0</v>
      </c>
    </row>
    <row r="4819" spans="1:28" x14ac:dyDescent="0.3">
      <c r="A4819" s="2" t="s">
        <v>28</v>
      </c>
      <c r="B4819" s="2" t="s">
        <v>2276</v>
      </c>
      <c r="C4819" s="2">
        <v>40</v>
      </c>
      <c r="D4819" s="2">
        <v>90</v>
      </c>
      <c r="E4819" s="2">
        <v>44</v>
      </c>
      <c r="F4819" s="2">
        <v>93</v>
      </c>
      <c r="G4819" s="2" t="s">
        <v>1485</v>
      </c>
      <c r="H4819" s="2">
        <v>615</v>
      </c>
      <c r="I4819" s="2">
        <v>4000000</v>
      </c>
      <c r="J4819" s="2" t="s">
        <v>23836</v>
      </c>
      <c r="K4819" s="2" t="s">
        <v>4520</v>
      </c>
      <c r="L4819" s="2" t="s">
        <v>11870</v>
      </c>
      <c r="M4819" s="2">
        <v>6046</v>
      </c>
      <c r="N4819" s="2">
        <v>872</v>
      </c>
      <c r="O4819" s="2" t="s">
        <v>14007</v>
      </c>
      <c r="P4819" s="2">
        <v>0</v>
      </c>
      <c r="Q4819" s="2" t="s">
        <v>18658</v>
      </c>
      <c r="R4819" s="3" t="s">
        <v>23436</v>
      </c>
      <c r="S4819" s="2">
        <v>46</v>
      </c>
      <c r="T4819" s="2" t="s">
        <v>23647</v>
      </c>
      <c r="U4819" s="2" t="s">
        <v>23694</v>
      </c>
      <c r="V4819" s="2" t="s">
        <v>23762</v>
      </c>
      <c r="W4819" s="2">
        <v>350000</v>
      </c>
      <c r="X4819" s="2">
        <v>1987</v>
      </c>
      <c r="Y4819" s="2">
        <v>96</v>
      </c>
      <c r="Z4819" s="2">
        <v>4.7</v>
      </c>
      <c r="AA4819" s="2">
        <v>1.85</v>
      </c>
      <c r="AB4819" s="2">
        <v>583</v>
      </c>
    </row>
    <row r="4820" spans="1:28" x14ac:dyDescent="0.3">
      <c r="A4820" s="2" t="s">
        <v>28</v>
      </c>
      <c r="B4820" s="2" t="s">
        <v>2277</v>
      </c>
      <c r="C4820" s="2">
        <v>45</v>
      </c>
      <c r="D4820" s="2">
        <v>90</v>
      </c>
      <c r="E4820" s="2">
        <v>0</v>
      </c>
      <c r="F4820" s="2">
        <v>0</v>
      </c>
      <c r="G4820" s="2" t="s">
        <v>5133</v>
      </c>
      <c r="H4820" s="2">
        <v>0</v>
      </c>
      <c r="I4820" s="2">
        <v>84689</v>
      </c>
      <c r="J4820" s="2" t="s">
        <v>5814</v>
      </c>
      <c r="K4820" s="2" t="s">
        <v>7143</v>
      </c>
      <c r="L4820" s="2" t="s">
        <v>11871</v>
      </c>
      <c r="M4820" s="2">
        <v>695</v>
      </c>
      <c r="N4820" s="2">
        <v>0</v>
      </c>
      <c r="O4820" s="2" t="s">
        <v>14008</v>
      </c>
      <c r="P4820" s="2">
        <v>2</v>
      </c>
      <c r="Q4820" s="2" t="s">
        <v>18659</v>
      </c>
      <c r="R4820" s="3" t="s">
        <v>23437</v>
      </c>
      <c r="S4820" s="2">
        <v>16</v>
      </c>
      <c r="T4820" s="2" t="s">
        <v>23647</v>
      </c>
      <c r="U4820" s="2" t="s">
        <v>23701</v>
      </c>
      <c r="V4820" s="2" t="s">
        <v>23765</v>
      </c>
      <c r="X4820" s="2">
        <v>2005</v>
      </c>
      <c r="Y4820" s="2">
        <v>0</v>
      </c>
      <c r="Z4820" s="2">
        <v>7.5</v>
      </c>
      <c r="AB4820" s="2">
        <v>70</v>
      </c>
    </row>
    <row r="4821" spans="1:28" x14ac:dyDescent="0.3">
      <c r="A4821" s="2" t="s">
        <v>28</v>
      </c>
      <c r="C4821" s="2">
        <v>23</v>
      </c>
      <c r="D4821" s="2">
        <v>43</v>
      </c>
      <c r="F4821" s="2">
        <v>576</v>
      </c>
      <c r="G4821" s="2" t="s">
        <v>25202</v>
      </c>
      <c r="H4821" s="2">
        <v>2000</v>
      </c>
      <c r="J4821" s="2" t="s">
        <v>23820</v>
      </c>
      <c r="K4821" s="2" t="s">
        <v>3089</v>
      </c>
      <c r="L4821" s="2" t="s">
        <v>25203</v>
      </c>
      <c r="M4821" s="2">
        <v>72017</v>
      </c>
      <c r="N4821" s="2">
        <v>5052</v>
      </c>
      <c r="O4821" s="2" t="s">
        <v>6410</v>
      </c>
      <c r="P4821" s="2">
        <v>6</v>
      </c>
      <c r="Q4821" s="2" t="s">
        <v>25204</v>
      </c>
      <c r="R4821" s="3" t="s">
        <v>25205</v>
      </c>
      <c r="S4821" s="2">
        <v>323</v>
      </c>
      <c r="T4821" s="2" t="s">
        <v>23647</v>
      </c>
      <c r="U4821" s="2" t="s">
        <v>23694</v>
      </c>
      <c r="V4821" s="2" t="s">
        <v>23763</v>
      </c>
      <c r="Y4821" s="2">
        <v>821</v>
      </c>
      <c r="Z4821" s="2">
        <v>6.7</v>
      </c>
      <c r="AA4821" s="2">
        <v>16</v>
      </c>
      <c r="AB4821" s="2">
        <v>17000</v>
      </c>
    </row>
    <row r="4822" spans="1:28" x14ac:dyDescent="0.3">
      <c r="A4822" s="2" t="s">
        <v>28</v>
      </c>
      <c r="B4822" s="2" t="s">
        <v>2278</v>
      </c>
      <c r="C4822" s="2">
        <v>4</v>
      </c>
      <c r="D4822" s="2">
        <v>98</v>
      </c>
      <c r="E4822" s="2">
        <v>0</v>
      </c>
      <c r="F4822" s="2">
        <v>0</v>
      </c>
      <c r="G4822" s="2" t="s">
        <v>5134</v>
      </c>
      <c r="H4822" s="2">
        <v>196</v>
      </c>
      <c r="J4822" s="2" t="s">
        <v>24791</v>
      </c>
      <c r="K4822" s="2" t="s">
        <v>7144</v>
      </c>
      <c r="L4822" s="2" t="s">
        <v>11872</v>
      </c>
      <c r="M4822" s="2">
        <v>209</v>
      </c>
      <c r="N4822" s="2">
        <v>199</v>
      </c>
      <c r="O4822" s="2" t="s">
        <v>14009</v>
      </c>
      <c r="P4822" s="2">
        <v>2</v>
      </c>
      <c r="Q4822" s="2" t="s">
        <v>18660</v>
      </c>
      <c r="R4822" s="3" t="s">
        <v>23438</v>
      </c>
      <c r="S4822" s="2">
        <v>8</v>
      </c>
      <c r="T4822" s="2" t="s">
        <v>23647</v>
      </c>
      <c r="U4822" s="2" t="s">
        <v>23694</v>
      </c>
      <c r="W4822" s="2">
        <v>350000</v>
      </c>
      <c r="X4822" s="2">
        <v>2015</v>
      </c>
      <c r="Y4822" s="2">
        <v>3</v>
      </c>
      <c r="Z4822" s="2">
        <v>3.4</v>
      </c>
      <c r="AA4822" s="2">
        <v>2.35</v>
      </c>
      <c r="AB4822" s="2">
        <v>240</v>
      </c>
    </row>
    <row r="4823" spans="1:28" x14ac:dyDescent="0.3">
      <c r="A4823" s="2" t="s">
        <v>28</v>
      </c>
      <c r="B4823" s="2" t="s">
        <v>497</v>
      </c>
      <c r="C4823" s="2">
        <v>318</v>
      </c>
      <c r="D4823" s="2">
        <v>101</v>
      </c>
      <c r="E4823" s="2">
        <v>0</v>
      </c>
      <c r="F4823" s="2">
        <v>598</v>
      </c>
      <c r="G4823" s="2" t="s">
        <v>3861</v>
      </c>
      <c r="H4823" s="2">
        <v>2000</v>
      </c>
      <c r="I4823" s="2">
        <v>47000000</v>
      </c>
      <c r="J4823" s="2" t="s">
        <v>24267</v>
      </c>
      <c r="K4823" s="2" t="s">
        <v>3831</v>
      </c>
      <c r="L4823" s="2" t="s">
        <v>9681</v>
      </c>
      <c r="M4823" s="2">
        <v>157863</v>
      </c>
      <c r="N4823" s="2">
        <v>4400</v>
      </c>
      <c r="O4823" s="2" t="s">
        <v>6308</v>
      </c>
      <c r="P4823" s="2">
        <v>0</v>
      </c>
      <c r="Q4823" s="2" t="s">
        <v>16564</v>
      </c>
      <c r="R4823" s="3" t="s">
        <v>21245</v>
      </c>
      <c r="S4823" s="2">
        <v>1191</v>
      </c>
      <c r="T4823" s="2" t="s">
        <v>23647</v>
      </c>
      <c r="U4823" s="2" t="s">
        <v>23694</v>
      </c>
      <c r="V4823" s="2" t="s">
        <v>23762</v>
      </c>
      <c r="W4823" s="2">
        <v>300000</v>
      </c>
      <c r="X4823" s="2">
        <v>1978</v>
      </c>
      <c r="Y4823" s="2">
        <v>742</v>
      </c>
      <c r="Z4823" s="2">
        <v>7.9</v>
      </c>
      <c r="AA4823" s="2">
        <v>2.35</v>
      </c>
      <c r="AB4823" s="2">
        <v>12000</v>
      </c>
    </row>
    <row r="4824" spans="1:28" x14ac:dyDescent="0.3">
      <c r="A4824" s="2" t="s">
        <v>29</v>
      </c>
      <c r="B4824" s="2" t="s">
        <v>887</v>
      </c>
      <c r="C4824" s="2">
        <v>177</v>
      </c>
      <c r="D4824" s="2">
        <v>96</v>
      </c>
      <c r="E4824" s="2">
        <v>0</v>
      </c>
      <c r="F4824" s="2">
        <v>253</v>
      </c>
      <c r="G4824" s="2" t="s">
        <v>5135</v>
      </c>
      <c r="H4824" s="2">
        <v>359</v>
      </c>
      <c r="J4824" s="2" t="s">
        <v>23952</v>
      </c>
      <c r="K4824" s="2" t="s">
        <v>4029</v>
      </c>
      <c r="L4824" s="2" t="s">
        <v>11873</v>
      </c>
      <c r="M4824" s="2">
        <v>447785</v>
      </c>
      <c r="N4824" s="2">
        <v>1433</v>
      </c>
      <c r="O4824" s="2" t="s">
        <v>3717</v>
      </c>
      <c r="P4824" s="2">
        <v>1</v>
      </c>
      <c r="Q4824" s="2" t="s">
        <v>18661</v>
      </c>
      <c r="R4824" s="3" t="s">
        <v>23439</v>
      </c>
      <c r="S4824" s="2">
        <v>888</v>
      </c>
      <c r="T4824" s="2" t="s">
        <v>23647</v>
      </c>
      <c r="U4824" s="2" t="s">
        <v>23694</v>
      </c>
      <c r="V4824" s="2" t="s">
        <v>23764</v>
      </c>
      <c r="W4824" s="2">
        <v>350000</v>
      </c>
      <c r="X4824" s="2">
        <v>1957</v>
      </c>
      <c r="Y4824" s="2">
        <v>259</v>
      </c>
      <c r="Z4824" s="2">
        <v>8.9</v>
      </c>
      <c r="AA4824" s="2">
        <v>1.66</v>
      </c>
      <c r="AB4824" s="2">
        <v>40000</v>
      </c>
    </row>
    <row r="4825" spans="1:28" x14ac:dyDescent="0.3">
      <c r="A4825" s="2" t="s">
        <v>28</v>
      </c>
      <c r="B4825" s="2" t="s">
        <v>2279</v>
      </c>
      <c r="C4825" s="2">
        <v>51</v>
      </c>
      <c r="D4825" s="2">
        <v>83</v>
      </c>
      <c r="E4825" s="2">
        <v>3</v>
      </c>
      <c r="F4825" s="2">
        <v>258</v>
      </c>
      <c r="G4825" s="2" t="s">
        <v>2844</v>
      </c>
      <c r="H4825" s="2">
        <v>812</v>
      </c>
      <c r="I4825" s="2">
        <v>246574</v>
      </c>
      <c r="J4825" s="2" t="s">
        <v>25206</v>
      </c>
      <c r="K4825" s="2" t="s">
        <v>4038</v>
      </c>
      <c r="L4825" s="2" t="s">
        <v>11874</v>
      </c>
      <c r="M4825" s="2">
        <v>1272</v>
      </c>
      <c r="N4825" s="2">
        <v>1370</v>
      </c>
      <c r="O4825" s="2" t="s">
        <v>4618</v>
      </c>
      <c r="P4825" s="2">
        <v>0</v>
      </c>
      <c r="Q4825" s="2" t="s">
        <v>18662</v>
      </c>
      <c r="R4825" s="3" t="s">
        <v>23440</v>
      </c>
      <c r="S4825" s="2">
        <v>15</v>
      </c>
      <c r="T4825" s="2" t="s">
        <v>23647</v>
      </c>
      <c r="U4825" s="2" t="s">
        <v>23694</v>
      </c>
      <c r="X4825" s="2">
        <v>2009</v>
      </c>
      <c r="Y4825" s="2">
        <v>277</v>
      </c>
      <c r="Z4825" s="2">
        <v>6.9</v>
      </c>
      <c r="AA4825" s="2">
        <v>1.85</v>
      </c>
      <c r="AB4825" s="2">
        <v>675</v>
      </c>
    </row>
    <row r="4826" spans="1:28" x14ac:dyDescent="0.3">
      <c r="A4826" s="2" t="s">
        <v>29</v>
      </c>
      <c r="B4826" s="2" t="s">
        <v>1811</v>
      </c>
      <c r="C4826" s="2">
        <v>124</v>
      </c>
      <c r="D4826" s="2">
        <v>65</v>
      </c>
      <c r="E4826" s="2">
        <v>964</v>
      </c>
      <c r="F4826" s="2">
        <v>21</v>
      </c>
      <c r="G4826" s="2" t="s">
        <v>5136</v>
      </c>
      <c r="H4826" s="2">
        <v>380</v>
      </c>
      <c r="J4826" s="2" t="s">
        <v>23925</v>
      </c>
      <c r="K4826" s="2" t="s">
        <v>7145</v>
      </c>
      <c r="L4826" s="2" t="s">
        <v>11875</v>
      </c>
      <c r="M4826" s="2">
        <v>64888</v>
      </c>
      <c r="N4826" s="2">
        <v>540</v>
      </c>
      <c r="O4826" s="2" t="s">
        <v>14010</v>
      </c>
      <c r="P4826" s="2">
        <v>1</v>
      </c>
      <c r="Q4826" s="2" t="s">
        <v>18663</v>
      </c>
      <c r="R4826" s="3" t="s">
        <v>23441</v>
      </c>
      <c r="S4826" s="2">
        <v>235</v>
      </c>
      <c r="T4826" s="2" t="s">
        <v>23647</v>
      </c>
      <c r="U4826" s="2" t="s">
        <v>23694</v>
      </c>
      <c r="V4826" s="2" t="s">
        <v>23765</v>
      </c>
      <c r="W4826" s="2">
        <v>325000</v>
      </c>
      <c r="X4826" s="2">
        <v>1934</v>
      </c>
      <c r="Y4826" s="2">
        <v>114</v>
      </c>
      <c r="Z4826" s="2">
        <v>8.1999999999999993</v>
      </c>
      <c r="AA4826" s="2">
        <v>1.37</v>
      </c>
      <c r="AB4826" s="2">
        <v>0</v>
      </c>
    </row>
    <row r="4827" spans="1:28" x14ac:dyDescent="0.3">
      <c r="A4827" s="2" t="s">
        <v>28</v>
      </c>
      <c r="B4827" s="2" t="s">
        <v>2280</v>
      </c>
      <c r="C4827" s="2">
        <v>211</v>
      </c>
      <c r="D4827" s="2">
        <v>94</v>
      </c>
      <c r="E4827" s="2">
        <v>252</v>
      </c>
      <c r="F4827" s="2">
        <v>14</v>
      </c>
      <c r="G4827" s="2" t="s">
        <v>5137</v>
      </c>
      <c r="H4827" s="2">
        <v>47</v>
      </c>
      <c r="I4827" s="2">
        <v>110197</v>
      </c>
      <c r="J4827" s="2" t="s">
        <v>24146</v>
      </c>
      <c r="K4827" s="2" t="s">
        <v>7146</v>
      </c>
      <c r="L4827" s="2" t="s">
        <v>11876</v>
      </c>
      <c r="M4827" s="2">
        <v>44864</v>
      </c>
      <c r="N4827" s="2">
        <v>126</v>
      </c>
      <c r="O4827" s="2" t="s">
        <v>14011</v>
      </c>
      <c r="P4827" s="2">
        <v>0</v>
      </c>
      <c r="Q4827" s="2" t="s">
        <v>18664</v>
      </c>
      <c r="R4827" s="3" t="s">
        <v>23442</v>
      </c>
      <c r="S4827" s="2">
        <v>170</v>
      </c>
      <c r="T4827" s="2" t="s">
        <v>23692</v>
      </c>
      <c r="U4827" s="2" t="s">
        <v>23727</v>
      </c>
      <c r="V4827" s="2" t="s">
        <v>23765</v>
      </c>
      <c r="X4827" s="2">
        <v>2009</v>
      </c>
      <c r="Y4827" s="2">
        <v>37</v>
      </c>
      <c r="Z4827" s="2">
        <v>7.3</v>
      </c>
      <c r="AA4827" s="2">
        <v>2.35</v>
      </c>
      <c r="AB4827" s="2">
        <v>13000</v>
      </c>
    </row>
    <row r="4828" spans="1:28" x14ac:dyDescent="0.3">
      <c r="A4828" s="2" t="s">
        <v>28</v>
      </c>
      <c r="B4828" s="2" t="s">
        <v>2281</v>
      </c>
      <c r="C4828" s="2">
        <v>26</v>
      </c>
      <c r="D4828" s="2">
        <v>112</v>
      </c>
      <c r="E4828" s="2">
        <v>2</v>
      </c>
      <c r="F4828" s="2">
        <v>321</v>
      </c>
      <c r="G4828" s="2" t="s">
        <v>5138</v>
      </c>
      <c r="H4828" s="2">
        <v>786</v>
      </c>
      <c r="I4828" s="2">
        <v>7707563</v>
      </c>
      <c r="J4828" s="2" t="s">
        <v>25151</v>
      </c>
      <c r="K4828" s="2" t="s">
        <v>7147</v>
      </c>
      <c r="L4828" s="2" t="s">
        <v>11877</v>
      </c>
      <c r="M4828" s="2">
        <v>7687</v>
      </c>
      <c r="N4828" s="2">
        <v>2638</v>
      </c>
      <c r="O4828" s="2" t="s">
        <v>14012</v>
      </c>
      <c r="P4828" s="2">
        <v>0</v>
      </c>
      <c r="Q4828" s="2" t="s">
        <v>18665</v>
      </c>
      <c r="R4828" s="3" t="s">
        <v>23443</v>
      </c>
      <c r="S4828" s="2">
        <v>32</v>
      </c>
      <c r="T4828" s="2" t="s">
        <v>23647</v>
      </c>
      <c r="U4828" s="2" t="s">
        <v>23694</v>
      </c>
      <c r="V4828" s="2" t="s">
        <v>23762</v>
      </c>
      <c r="X4828" s="2">
        <v>2003</v>
      </c>
      <c r="Y4828" s="2">
        <v>633</v>
      </c>
      <c r="Z4828" s="2">
        <v>8</v>
      </c>
      <c r="AA4828" s="2">
        <v>1.85</v>
      </c>
      <c r="AB4828" s="2">
        <v>0</v>
      </c>
    </row>
    <row r="4829" spans="1:28" x14ac:dyDescent="0.3">
      <c r="A4829" s="2" t="s">
        <v>28</v>
      </c>
      <c r="B4829" s="2" t="s">
        <v>757</v>
      </c>
      <c r="C4829" s="2">
        <v>64</v>
      </c>
      <c r="D4829" s="2">
        <v>102</v>
      </c>
      <c r="E4829" s="2">
        <v>149</v>
      </c>
      <c r="F4829" s="2">
        <v>276</v>
      </c>
      <c r="G4829" s="2" t="s">
        <v>13190</v>
      </c>
      <c r="H4829" s="2">
        <v>409</v>
      </c>
      <c r="I4829" s="2">
        <v>1281176</v>
      </c>
      <c r="J4829" s="2" t="s">
        <v>24006</v>
      </c>
      <c r="K4829" s="2" t="s">
        <v>3706</v>
      </c>
      <c r="L4829" s="2" t="s">
        <v>11878</v>
      </c>
      <c r="M4829" s="2">
        <v>2932</v>
      </c>
      <c r="N4829" s="2">
        <v>1986</v>
      </c>
      <c r="O4829" s="2" t="s">
        <v>3985</v>
      </c>
      <c r="P4829" s="2">
        <v>1</v>
      </c>
      <c r="Q4829" s="2" t="s">
        <v>18666</v>
      </c>
      <c r="R4829" s="3" t="s">
        <v>23444</v>
      </c>
      <c r="S4829" s="2">
        <v>73</v>
      </c>
      <c r="T4829" s="2" t="s">
        <v>23647</v>
      </c>
      <c r="U4829" s="2" t="s">
        <v>23694</v>
      </c>
      <c r="V4829" s="2" t="s">
        <v>23759</v>
      </c>
      <c r="W4829" s="2">
        <v>312000</v>
      </c>
      <c r="X4829" s="2">
        <v>1999</v>
      </c>
      <c r="Y4829" s="2">
        <v>277</v>
      </c>
      <c r="Z4829" s="2">
        <v>6.7</v>
      </c>
      <c r="AA4829" s="2">
        <v>1.85</v>
      </c>
      <c r="AB4829" s="2">
        <v>121</v>
      </c>
    </row>
    <row r="4830" spans="1:28" x14ac:dyDescent="0.3">
      <c r="A4830" s="2" t="s">
        <v>28</v>
      </c>
      <c r="B4830" s="2" t="s">
        <v>2282</v>
      </c>
      <c r="C4830" s="2">
        <v>56</v>
      </c>
      <c r="D4830" s="2">
        <v>98</v>
      </c>
      <c r="E4830" s="2">
        <v>10</v>
      </c>
      <c r="F4830" s="2">
        <v>912</v>
      </c>
      <c r="G4830" s="2" t="s">
        <v>2009</v>
      </c>
      <c r="H4830" s="2">
        <v>10000</v>
      </c>
      <c r="I4830" s="2">
        <v>16115878</v>
      </c>
      <c r="J4830" s="2" t="s">
        <v>25207</v>
      </c>
      <c r="K4830" s="2" t="s">
        <v>2778</v>
      </c>
      <c r="L4830" s="2" t="s">
        <v>11879</v>
      </c>
      <c r="M4830" s="2">
        <v>24438</v>
      </c>
      <c r="N4830" s="2">
        <v>13433</v>
      </c>
      <c r="O4830" s="2" t="s">
        <v>3309</v>
      </c>
      <c r="P4830" s="2">
        <v>0</v>
      </c>
      <c r="Q4830" s="2" t="s">
        <v>18667</v>
      </c>
      <c r="R4830" s="3" t="s">
        <v>23445</v>
      </c>
      <c r="S4830" s="2">
        <v>194</v>
      </c>
      <c r="T4830" s="2" t="s">
        <v>23647</v>
      </c>
      <c r="U4830" s="2" t="s">
        <v>23694</v>
      </c>
      <c r="V4830" s="2" t="s">
        <v>23762</v>
      </c>
      <c r="W4830" s="2">
        <v>8000000</v>
      </c>
      <c r="X4830" s="2">
        <v>1995</v>
      </c>
      <c r="Y4830" s="2">
        <v>1000</v>
      </c>
      <c r="Z4830" s="2">
        <v>6.6</v>
      </c>
      <c r="AA4830" s="2">
        <v>2.35</v>
      </c>
      <c r="AB4830" s="2">
        <v>0</v>
      </c>
    </row>
    <row r="4831" spans="1:28" x14ac:dyDescent="0.3">
      <c r="A4831" s="2" t="s">
        <v>28</v>
      </c>
      <c r="B4831" s="2" t="s">
        <v>1601</v>
      </c>
      <c r="C4831" s="2">
        <v>29</v>
      </c>
      <c r="D4831" s="2">
        <v>91</v>
      </c>
      <c r="E4831" s="2">
        <v>82</v>
      </c>
      <c r="F4831" s="2">
        <v>8</v>
      </c>
      <c r="G4831" s="2" t="s">
        <v>5140</v>
      </c>
      <c r="H4831" s="2">
        <v>75</v>
      </c>
      <c r="I4831" s="2">
        <v>1652472</v>
      </c>
      <c r="J4831" s="2" t="s">
        <v>23925</v>
      </c>
      <c r="K4831" s="2" t="s">
        <v>7148</v>
      </c>
      <c r="L4831" s="2" t="s">
        <v>11880</v>
      </c>
      <c r="M4831" s="2">
        <v>2843</v>
      </c>
      <c r="N4831" s="2">
        <v>102</v>
      </c>
      <c r="O4831" s="2" t="s">
        <v>14013</v>
      </c>
      <c r="P4831" s="2">
        <v>7</v>
      </c>
      <c r="Q4831" s="2" t="s">
        <v>18668</v>
      </c>
      <c r="R4831" s="3" t="s">
        <v>23446</v>
      </c>
      <c r="S4831" s="2">
        <v>25</v>
      </c>
      <c r="T4831" s="2" t="s">
        <v>23649</v>
      </c>
      <c r="U4831" s="2" t="s">
        <v>23703</v>
      </c>
      <c r="V4831" s="2" t="s">
        <v>23762</v>
      </c>
      <c r="W4831" s="2">
        <v>300000</v>
      </c>
      <c r="X4831" s="2">
        <v>1996</v>
      </c>
      <c r="Y4831" s="2">
        <v>9</v>
      </c>
      <c r="Z4831" s="2">
        <v>6.9</v>
      </c>
      <c r="AA4831" s="2">
        <v>1.66</v>
      </c>
      <c r="AB4831" s="2">
        <v>166</v>
      </c>
    </row>
    <row r="4832" spans="1:28" x14ac:dyDescent="0.3">
      <c r="A4832" s="2" t="s">
        <v>28</v>
      </c>
      <c r="B4832" s="2" t="s">
        <v>584</v>
      </c>
      <c r="C4832" s="2">
        <v>131</v>
      </c>
      <c r="D4832" s="2">
        <v>80</v>
      </c>
      <c r="E4832" s="2">
        <v>54</v>
      </c>
      <c r="F4832" s="2">
        <v>543</v>
      </c>
      <c r="G4832" s="2" t="s">
        <v>2691</v>
      </c>
      <c r="H4832" s="2">
        <v>1000</v>
      </c>
      <c r="I4832" s="2">
        <v>2360184</v>
      </c>
      <c r="J4832" s="2" t="s">
        <v>24006</v>
      </c>
      <c r="K4832" s="2" t="s">
        <v>2709</v>
      </c>
      <c r="L4832" s="2" t="s">
        <v>11881</v>
      </c>
      <c r="M4832" s="2">
        <v>18035</v>
      </c>
      <c r="N4832" s="2">
        <v>3010</v>
      </c>
      <c r="O4832" s="2" t="s">
        <v>3555</v>
      </c>
      <c r="P4832" s="2">
        <v>3</v>
      </c>
      <c r="Q4832" s="2" t="s">
        <v>18669</v>
      </c>
      <c r="R4832" s="3" t="s">
        <v>23447</v>
      </c>
      <c r="S4832" s="2">
        <v>177</v>
      </c>
      <c r="T4832" s="2" t="s">
        <v>23647</v>
      </c>
      <c r="U4832" s="2" t="s">
        <v>23694</v>
      </c>
      <c r="V4832" s="2" t="s">
        <v>23759</v>
      </c>
      <c r="W4832" s="2">
        <v>300000</v>
      </c>
      <c r="X4832" s="2">
        <v>2003</v>
      </c>
      <c r="Y4832" s="2">
        <v>806</v>
      </c>
      <c r="Z4832" s="2">
        <v>7.1</v>
      </c>
      <c r="AA4832" s="2">
        <v>1.85</v>
      </c>
      <c r="AB4832" s="2">
        <v>0</v>
      </c>
    </row>
    <row r="4833" spans="1:28" x14ac:dyDescent="0.3">
      <c r="A4833" s="2" t="s">
        <v>28</v>
      </c>
      <c r="B4833" s="2" t="s">
        <v>2283</v>
      </c>
      <c r="C4833" s="2">
        <v>4</v>
      </c>
      <c r="D4833" s="2">
        <v>114</v>
      </c>
      <c r="E4833" s="2">
        <v>7</v>
      </c>
      <c r="F4833" s="2">
        <v>2</v>
      </c>
      <c r="G4833" s="2" t="s">
        <v>5141</v>
      </c>
      <c r="H4833" s="2">
        <v>19</v>
      </c>
      <c r="J4833" s="2" t="s">
        <v>5558</v>
      </c>
      <c r="K4833" s="2" t="s">
        <v>7149</v>
      </c>
      <c r="L4833" s="2" t="s">
        <v>11882</v>
      </c>
      <c r="M4833" s="2">
        <v>270</v>
      </c>
      <c r="N4833" s="2">
        <v>37</v>
      </c>
      <c r="O4833" s="2" t="s">
        <v>14014</v>
      </c>
      <c r="P4833" s="2">
        <v>0</v>
      </c>
      <c r="Q4833" s="2" t="s">
        <v>18670</v>
      </c>
      <c r="R4833" s="3" t="s">
        <v>23448</v>
      </c>
      <c r="S4833" s="2">
        <v>7</v>
      </c>
      <c r="T4833" s="2" t="s">
        <v>23647</v>
      </c>
      <c r="U4833" s="2" t="s">
        <v>23695</v>
      </c>
      <c r="X4833" s="2">
        <v>1998</v>
      </c>
      <c r="Y4833" s="2">
        <v>16</v>
      </c>
      <c r="Z4833" s="2">
        <v>5.6</v>
      </c>
      <c r="AA4833" s="2">
        <v>1.33</v>
      </c>
      <c r="AB4833" s="2">
        <v>29</v>
      </c>
    </row>
    <row r="4834" spans="1:28" x14ac:dyDescent="0.3">
      <c r="A4834" s="2" t="s">
        <v>28</v>
      </c>
      <c r="B4834" s="2" t="s">
        <v>1939</v>
      </c>
      <c r="C4834" s="2">
        <v>88</v>
      </c>
      <c r="D4834" s="2">
        <v>76</v>
      </c>
      <c r="E4834" s="2">
        <v>129</v>
      </c>
      <c r="F4834" s="2">
        <v>26</v>
      </c>
      <c r="G4834" s="2" t="s">
        <v>5142</v>
      </c>
      <c r="H4834" s="2">
        <v>52</v>
      </c>
      <c r="I4834" s="2">
        <v>255352</v>
      </c>
      <c r="J4834" s="2" t="s">
        <v>5558</v>
      </c>
      <c r="K4834" s="2" t="s">
        <v>7150</v>
      </c>
      <c r="L4834" s="2" t="s">
        <v>11883</v>
      </c>
      <c r="M4834" s="2">
        <v>4423</v>
      </c>
      <c r="N4834" s="2">
        <v>132</v>
      </c>
      <c r="O4834" s="2" t="s">
        <v>14015</v>
      </c>
      <c r="P4834" s="2">
        <v>2</v>
      </c>
      <c r="Q4834" s="2" t="s">
        <v>18671</v>
      </c>
      <c r="R4834" s="3" t="s">
        <v>23449</v>
      </c>
      <c r="S4834" s="2">
        <v>57</v>
      </c>
      <c r="T4834" s="2" t="s">
        <v>23647</v>
      </c>
      <c r="U4834" s="2" t="s">
        <v>23694</v>
      </c>
      <c r="V4834" s="2" t="s">
        <v>23765</v>
      </c>
      <c r="W4834" s="2">
        <v>300000</v>
      </c>
      <c r="X4834" s="2">
        <v>2006</v>
      </c>
      <c r="Y4834" s="2">
        <v>44</v>
      </c>
      <c r="Z4834" s="2">
        <v>6.7</v>
      </c>
      <c r="AA4834" s="2">
        <v>1.66</v>
      </c>
      <c r="AB4834" s="2">
        <v>594</v>
      </c>
    </row>
    <row r="4835" spans="1:28" x14ac:dyDescent="0.3">
      <c r="A4835" s="2" t="s">
        <v>28</v>
      </c>
      <c r="B4835" s="2" t="s">
        <v>1939</v>
      </c>
      <c r="C4835" s="2">
        <v>189</v>
      </c>
      <c r="D4835" s="2">
        <v>80</v>
      </c>
      <c r="E4835" s="2">
        <v>129</v>
      </c>
      <c r="F4835" s="2">
        <v>26</v>
      </c>
      <c r="G4835" s="2" t="s">
        <v>5142</v>
      </c>
      <c r="H4835" s="2">
        <v>375</v>
      </c>
      <c r="I4835" s="2">
        <v>856942</v>
      </c>
      <c r="J4835" s="2" t="s">
        <v>5558</v>
      </c>
      <c r="K4835" s="2" t="s">
        <v>7151</v>
      </c>
      <c r="L4835" s="2" t="s">
        <v>11884</v>
      </c>
      <c r="M4835" s="2">
        <v>12241</v>
      </c>
      <c r="N4835" s="2">
        <v>460</v>
      </c>
      <c r="O4835" s="2" t="s">
        <v>14015</v>
      </c>
      <c r="P4835" s="2">
        <v>1</v>
      </c>
      <c r="Q4835" s="2" t="s">
        <v>18672</v>
      </c>
      <c r="R4835" s="3" t="s">
        <v>23450</v>
      </c>
      <c r="S4835" s="2">
        <v>112</v>
      </c>
      <c r="T4835" s="2" t="s">
        <v>23647</v>
      </c>
      <c r="U4835" s="2" t="s">
        <v>23694</v>
      </c>
      <c r="V4835" s="2" t="s">
        <v>23762</v>
      </c>
      <c r="W4835" s="2">
        <v>200000</v>
      </c>
      <c r="X4835" s="2">
        <v>2008</v>
      </c>
      <c r="Y4835" s="2">
        <v>44</v>
      </c>
      <c r="Z4835" s="2">
        <v>7.1</v>
      </c>
      <c r="AA4835" s="2">
        <v>1.85</v>
      </c>
      <c r="AB4835" s="2">
        <v>0</v>
      </c>
    </row>
    <row r="4836" spans="1:28" x14ac:dyDescent="0.3">
      <c r="A4836" s="2" t="s">
        <v>28</v>
      </c>
      <c r="B4836" s="2" t="s">
        <v>2284</v>
      </c>
      <c r="C4836" s="2">
        <v>20</v>
      </c>
      <c r="D4836" s="2">
        <v>88</v>
      </c>
      <c r="E4836" s="2">
        <v>5</v>
      </c>
      <c r="F4836" s="2">
        <v>301</v>
      </c>
      <c r="G4836" s="2" t="s">
        <v>4432</v>
      </c>
      <c r="H4836" s="2">
        <v>795</v>
      </c>
      <c r="J4836" s="2" t="s">
        <v>5558</v>
      </c>
      <c r="K4836" s="2" t="s">
        <v>3560</v>
      </c>
      <c r="L4836" s="2" t="s">
        <v>11885</v>
      </c>
      <c r="M4836" s="2">
        <v>554</v>
      </c>
      <c r="N4836" s="2">
        <v>1884</v>
      </c>
      <c r="O4836" s="2" t="s">
        <v>4070</v>
      </c>
      <c r="P4836" s="2">
        <v>0</v>
      </c>
      <c r="Q4836" s="2" t="s">
        <v>18673</v>
      </c>
      <c r="R4836" s="3" t="s">
        <v>23451</v>
      </c>
      <c r="S4836" s="2">
        <v>23</v>
      </c>
      <c r="T4836" s="2" t="s">
        <v>23647</v>
      </c>
      <c r="U4836" s="2" t="s">
        <v>23694</v>
      </c>
      <c r="V4836" s="2" t="s">
        <v>23762</v>
      </c>
      <c r="W4836" s="2">
        <v>300000</v>
      </c>
      <c r="X4836" s="2">
        <v>2010</v>
      </c>
      <c r="Y4836" s="2">
        <v>659</v>
      </c>
      <c r="Z4836" s="2">
        <v>5.2</v>
      </c>
      <c r="AB4836" s="2">
        <v>92</v>
      </c>
    </row>
    <row r="4837" spans="1:28" x14ac:dyDescent="0.3">
      <c r="A4837" s="2" t="s">
        <v>28</v>
      </c>
      <c r="B4837" s="2" t="s">
        <v>2285</v>
      </c>
      <c r="C4837" s="2">
        <v>96</v>
      </c>
      <c r="D4837" s="2">
        <v>110</v>
      </c>
      <c r="E4837" s="2">
        <v>0</v>
      </c>
      <c r="F4837" s="2">
        <v>0</v>
      </c>
      <c r="G4837" s="2" t="s">
        <v>5143</v>
      </c>
      <c r="H4837" s="2">
        <v>710</v>
      </c>
      <c r="J4837" s="2" t="s">
        <v>24215</v>
      </c>
      <c r="K4837" s="2" t="s">
        <v>4867</v>
      </c>
      <c r="L4837" s="2" t="s">
        <v>11886</v>
      </c>
      <c r="M4837" s="2">
        <v>19386</v>
      </c>
      <c r="N4837" s="2">
        <v>967</v>
      </c>
      <c r="O4837" s="2" t="s">
        <v>14016</v>
      </c>
      <c r="P4837" s="2">
        <v>1</v>
      </c>
      <c r="Q4837" s="2" t="s">
        <v>18674</v>
      </c>
      <c r="R4837" s="3" t="s">
        <v>23452</v>
      </c>
      <c r="S4837" s="2">
        <v>74</v>
      </c>
      <c r="T4837" s="2" t="s">
        <v>23649</v>
      </c>
      <c r="U4837" s="2" t="s">
        <v>23703</v>
      </c>
      <c r="V4837" s="2" t="s">
        <v>23764</v>
      </c>
      <c r="W4837" s="2">
        <v>300000</v>
      </c>
      <c r="X4837" s="2">
        <v>1965</v>
      </c>
      <c r="Y4837" s="2">
        <v>257</v>
      </c>
      <c r="Z4837" s="2">
        <v>7.7</v>
      </c>
      <c r="AA4837" s="2">
        <v>2.35</v>
      </c>
      <c r="AB4837" s="2">
        <v>2000</v>
      </c>
    </row>
    <row r="4838" spans="1:28" x14ac:dyDescent="0.3">
      <c r="A4838" s="2" t="s">
        <v>28</v>
      </c>
      <c r="B4838" s="2" t="s">
        <v>2286</v>
      </c>
      <c r="C4838" s="2">
        <v>27</v>
      </c>
      <c r="D4838" s="2">
        <v>104</v>
      </c>
      <c r="E4838" s="2">
        <v>0</v>
      </c>
      <c r="G4838" s="2" t="s">
        <v>5144</v>
      </c>
      <c r="H4838" s="2">
        <v>2</v>
      </c>
      <c r="I4838" s="2">
        <v>32631</v>
      </c>
      <c r="J4838" s="2" t="s">
        <v>5814</v>
      </c>
      <c r="K4838" s="2" t="s">
        <v>7152</v>
      </c>
      <c r="L4838" s="2" t="s">
        <v>11887</v>
      </c>
      <c r="M4838" s="2">
        <v>291</v>
      </c>
      <c r="N4838" s="2">
        <v>2</v>
      </c>
      <c r="P4838" s="2">
        <v>1</v>
      </c>
      <c r="R4838" s="3" t="s">
        <v>23453</v>
      </c>
      <c r="S4838" s="2">
        <v>8</v>
      </c>
      <c r="T4838" s="2" t="s">
        <v>23647</v>
      </c>
      <c r="U4838" s="2" t="s">
        <v>23755</v>
      </c>
      <c r="V4838" s="2" t="s">
        <v>23764</v>
      </c>
      <c r="X4838" s="2">
        <v>2005</v>
      </c>
      <c r="Y4838" s="2">
        <v>0</v>
      </c>
      <c r="Z4838" s="2">
        <v>7.5</v>
      </c>
      <c r="AB4838" s="2">
        <v>50</v>
      </c>
    </row>
    <row r="4839" spans="1:28" x14ac:dyDescent="0.3">
      <c r="A4839" s="2" t="s">
        <v>28</v>
      </c>
      <c r="B4839" s="2" t="s">
        <v>2216</v>
      </c>
      <c r="C4839" s="2">
        <v>15</v>
      </c>
      <c r="D4839" s="2">
        <v>102</v>
      </c>
      <c r="E4839" s="2">
        <v>95</v>
      </c>
      <c r="I4839" s="2">
        <v>16892</v>
      </c>
      <c r="J4839" s="2" t="s">
        <v>5814</v>
      </c>
      <c r="L4839" s="2" t="s">
        <v>11888</v>
      </c>
      <c r="M4839" s="2">
        <v>341</v>
      </c>
      <c r="N4839" s="2">
        <v>0</v>
      </c>
      <c r="P4839" s="2">
        <v>0</v>
      </c>
      <c r="Q4839" s="2" t="s">
        <v>18675</v>
      </c>
      <c r="R4839" s="3" t="s">
        <v>23454</v>
      </c>
      <c r="S4839" s="2">
        <v>12</v>
      </c>
      <c r="T4839" s="2" t="s">
        <v>23647</v>
      </c>
      <c r="U4839" s="2" t="s">
        <v>23709</v>
      </c>
      <c r="W4839" s="2">
        <v>300000</v>
      </c>
      <c r="X4839" s="2">
        <v>2001</v>
      </c>
      <c r="Z4839" s="2">
        <v>7.6</v>
      </c>
      <c r="AA4839" s="2">
        <v>1.85</v>
      </c>
      <c r="AB4839" s="2">
        <v>379</v>
      </c>
    </row>
    <row r="4840" spans="1:28" x14ac:dyDescent="0.3">
      <c r="A4840" s="2" t="s">
        <v>29</v>
      </c>
      <c r="B4840" s="2" t="s">
        <v>2287</v>
      </c>
      <c r="C4840" s="2">
        <v>24</v>
      </c>
      <c r="D4840" s="2">
        <v>95</v>
      </c>
      <c r="E4840" s="2">
        <v>0</v>
      </c>
      <c r="F4840" s="2">
        <v>87</v>
      </c>
      <c r="G4840" s="2" t="s">
        <v>5145</v>
      </c>
      <c r="H4840" s="2">
        <v>581</v>
      </c>
      <c r="I4840" s="2">
        <v>12438</v>
      </c>
      <c r="J4840" s="2" t="s">
        <v>23794</v>
      </c>
      <c r="K4840" s="2" t="s">
        <v>3443</v>
      </c>
      <c r="L4840" s="2" t="s">
        <v>11889</v>
      </c>
      <c r="M4840" s="2">
        <v>891</v>
      </c>
      <c r="N4840" s="2">
        <v>835</v>
      </c>
      <c r="O4840" s="2" t="s">
        <v>14017</v>
      </c>
      <c r="P4840" s="2">
        <v>1</v>
      </c>
      <c r="Q4840" s="2" t="s">
        <v>18676</v>
      </c>
      <c r="R4840" s="3" t="s">
        <v>23455</v>
      </c>
      <c r="S4840" s="2">
        <v>26</v>
      </c>
      <c r="T4840" s="2" t="s">
        <v>23647</v>
      </c>
      <c r="U4840" s="2" t="s">
        <v>23694</v>
      </c>
      <c r="V4840" s="2" t="s">
        <v>23764</v>
      </c>
      <c r="W4840" s="2">
        <v>160000</v>
      </c>
      <c r="X4840" s="2">
        <v>1964</v>
      </c>
      <c r="Y4840" s="2">
        <v>99</v>
      </c>
      <c r="Z4840" s="2">
        <v>8.1</v>
      </c>
      <c r="AB4840" s="2">
        <v>363</v>
      </c>
    </row>
    <row r="4841" spans="1:28" x14ac:dyDescent="0.3">
      <c r="A4841" s="2" t="s">
        <v>28</v>
      </c>
      <c r="B4841" s="2" t="s">
        <v>1640</v>
      </c>
      <c r="C4841" s="2">
        <v>16</v>
      </c>
      <c r="D4841" s="2">
        <v>94</v>
      </c>
      <c r="E4841" s="2">
        <v>37</v>
      </c>
      <c r="F4841" s="2">
        <v>104</v>
      </c>
      <c r="G4841" s="2" t="s">
        <v>5146</v>
      </c>
      <c r="H4841" s="2">
        <v>318</v>
      </c>
      <c r="I4841" s="2">
        <v>40542</v>
      </c>
      <c r="J4841" s="2" t="s">
        <v>23794</v>
      </c>
      <c r="K4841" s="2" t="s">
        <v>7153</v>
      </c>
      <c r="L4841" s="2" t="s">
        <v>11890</v>
      </c>
      <c r="M4841" s="2">
        <v>294</v>
      </c>
      <c r="N4841" s="2">
        <v>751</v>
      </c>
      <c r="O4841" s="2" t="s">
        <v>4968</v>
      </c>
      <c r="P4841" s="2">
        <v>0</v>
      </c>
      <c r="Q4841" s="2" t="s">
        <v>18677</v>
      </c>
      <c r="R4841" s="3" t="s">
        <v>23456</v>
      </c>
      <c r="S4841" s="2">
        <v>16</v>
      </c>
      <c r="T4841" s="2" t="s">
        <v>23647</v>
      </c>
      <c r="U4841" s="2" t="s">
        <v>23694</v>
      </c>
      <c r="V4841" s="2" t="s">
        <v>23762</v>
      </c>
      <c r="W4841" s="2">
        <v>300000</v>
      </c>
      <c r="X4841" s="2">
        <v>1997</v>
      </c>
      <c r="Y4841" s="2">
        <v>157</v>
      </c>
      <c r="Z4841" s="2">
        <v>5.5</v>
      </c>
      <c r="AB4841" s="2">
        <v>26</v>
      </c>
    </row>
    <row r="4842" spans="1:28" x14ac:dyDescent="0.3">
      <c r="A4842" s="2" t="s">
        <v>28</v>
      </c>
      <c r="B4842" s="2" t="s">
        <v>2288</v>
      </c>
      <c r="C4842" s="2">
        <v>13</v>
      </c>
      <c r="D4842" s="2">
        <v>109</v>
      </c>
      <c r="E4842" s="2">
        <v>3</v>
      </c>
      <c r="F4842" s="2">
        <v>25</v>
      </c>
      <c r="G4842" s="2" t="s">
        <v>5147</v>
      </c>
      <c r="H4842" s="2">
        <v>54</v>
      </c>
      <c r="I4842" s="2">
        <v>5199</v>
      </c>
      <c r="J4842" s="2" t="s">
        <v>24128</v>
      </c>
      <c r="K4842" s="2" t="s">
        <v>7154</v>
      </c>
      <c r="L4842" s="2" t="s">
        <v>11891</v>
      </c>
      <c r="M4842" s="2">
        <v>720</v>
      </c>
      <c r="N4842" s="2">
        <v>185</v>
      </c>
      <c r="O4842" s="2" t="s">
        <v>14018</v>
      </c>
      <c r="P4842" s="2">
        <v>0</v>
      </c>
      <c r="Q4842" s="2" t="s">
        <v>18678</v>
      </c>
      <c r="R4842" s="3" t="s">
        <v>23457</v>
      </c>
      <c r="S4842" s="2">
        <v>23</v>
      </c>
      <c r="T4842" s="2" t="s">
        <v>23647</v>
      </c>
      <c r="U4842" s="2" t="s">
        <v>23694</v>
      </c>
      <c r="V4842" s="2" t="s">
        <v>23762</v>
      </c>
      <c r="W4842" s="2">
        <v>200000</v>
      </c>
      <c r="X4842" s="2">
        <v>2004</v>
      </c>
      <c r="Y4842" s="2">
        <v>53</v>
      </c>
      <c r="Z4842" s="2">
        <v>6.6</v>
      </c>
      <c r="AA4842" s="2">
        <v>2.35</v>
      </c>
      <c r="AB4842" s="2">
        <v>30</v>
      </c>
    </row>
    <row r="4843" spans="1:28" x14ac:dyDescent="0.3">
      <c r="A4843" s="2" t="s">
        <v>28</v>
      </c>
      <c r="B4843" s="2" t="s">
        <v>2289</v>
      </c>
      <c r="C4843" s="2">
        <v>8</v>
      </c>
      <c r="D4843" s="2">
        <v>90</v>
      </c>
      <c r="E4843" s="2">
        <v>0</v>
      </c>
      <c r="F4843" s="2">
        <v>32</v>
      </c>
      <c r="G4843" s="2" t="s">
        <v>5148</v>
      </c>
      <c r="H4843" s="2">
        <v>502</v>
      </c>
      <c r="J4843" s="2" t="s">
        <v>23777</v>
      </c>
      <c r="K4843" s="2" t="s">
        <v>7155</v>
      </c>
      <c r="L4843" s="2" t="s">
        <v>11892</v>
      </c>
      <c r="M4843" s="2">
        <v>476</v>
      </c>
      <c r="N4843" s="2">
        <v>689</v>
      </c>
      <c r="O4843" s="2" t="s">
        <v>14019</v>
      </c>
      <c r="P4843" s="2">
        <v>0</v>
      </c>
      <c r="Q4843" s="2" t="s">
        <v>18679</v>
      </c>
      <c r="R4843" s="3" t="s">
        <v>23458</v>
      </c>
      <c r="S4843" s="2">
        <v>18</v>
      </c>
      <c r="T4843" s="2" t="s">
        <v>23647</v>
      </c>
      <c r="U4843" s="2" t="s">
        <v>23694</v>
      </c>
      <c r="V4843" s="2" t="s">
        <v>23759</v>
      </c>
      <c r="W4843" s="2">
        <v>350000</v>
      </c>
      <c r="X4843" s="2">
        <v>2009</v>
      </c>
      <c r="Y4843" s="2">
        <v>119</v>
      </c>
      <c r="Z4843" s="2">
        <v>3.2</v>
      </c>
      <c r="AB4843" s="2">
        <v>53</v>
      </c>
    </row>
    <row r="4844" spans="1:28" x14ac:dyDescent="0.3">
      <c r="A4844" s="2" t="s">
        <v>28</v>
      </c>
      <c r="B4844" s="2" t="s">
        <v>536</v>
      </c>
      <c r="C4844" s="2">
        <v>156</v>
      </c>
      <c r="D4844" s="2">
        <v>133</v>
      </c>
      <c r="E4844" s="2">
        <v>278</v>
      </c>
      <c r="F4844" s="2">
        <v>107</v>
      </c>
      <c r="G4844" s="2" t="s">
        <v>3143</v>
      </c>
      <c r="H4844" s="2">
        <v>5000</v>
      </c>
      <c r="I4844" s="2">
        <v>24343673</v>
      </c>
      <c r="J4844" s="2" t="s">
        <v>24289</v>
      </c>
      <c r="K4844" s="2" t="s">
        <v>2655</v>
      </c>
      <c r="L4844" s="2" t="s">
        <v>8352</v>
      </c>
      <c r="M4844" s="2">
        <v>91863</v>
      </c>
      <c r="N4844" s="2">
        <v>5405</v>
      </c>
      <c r="O4844" s="2" t="s">
        <v>6328</v>
      </c>
      <c r="P4844" s="2">
        <v>0</v>
      </c>
      <c r="Q4844" s="2" t="s">
        <v>15244</v>
      </c>
      <c r="R4844" s="3" t="s">
        <v>19916</v>
      </c>
      <c r="S4844" s="2">
        <v>524</v>
      </c>
      <c r="T4844" s="2" t="s">
        <v>23647</v>
      </c>
      <c r="U4844" s="2" t="s">
        <v>23694</v>
      </c>
      <c r="V4844" s="2" t="s">
        <v>23759</v>
      </c>
      <c r="W4844" s="2">
        <v>45000000</v>
      </c>
      <c r="X4844" s="2">
        <v>2007</v>
      </c>
      <c r="Y4844" s="2">
        <v>117</v>
      </c>
      <c r="Z4844" s="2">
        <v>7.4</v>
      </c>
      <c r="AA4844" s="2">
        <v>2.35</v>
      </c>
      <c r="AB4844" s="2">
        <v>14000</v>
      </c>
    </row>
    <row r="4845" spans="1:28" x14ac:dyDescent="0.3">
      <c r="A4845" s="2" t="s">
        <v>28</v>
      </c>
      <c r="B4845" s="2" t="s">
        <v>2290</v>
      </c>
      <c r="C4845" s="2">
        <v>4</v>
      </c>
      <c r="D4845" s="2">
        <v>110</v>
      </c>
      <c r="E4845" s="2">
        <v>44</v>
      </c>
      <c r="F4845" s="2">
        <v>221</v>
      </c>
      <c r="G4845" s="2" t="s">
        <v>5149</v>
      </c>
      <c r="H4845" s="2">
        <v>644</v>
      </c>
      <c r="I4845" s="2">
        <v>1711</v>
      </c>
      <c r="J4845" s="2" t="s">
        <v>24315</v>
      </c>
      <c r="K4845" s="2" t="s">
        <v>7156</v>
      </c>
      <c r="L4845" s="2" t="s">
        <v>11893</v>
      </c>
      <c r="M4845" s="2">
        <v>82</v>
      </c>
      <c r="N4845" s="2">
        <v>1440</v>
      </c>
      <c r="O4845" s="2" t="s">
        <v>14020</v>
      </c>
      <c r="P4845" s="2">
        <v>0</v>
      </c>
      <c r="R4845" s="3" t="s">
        <v>23459</v>
      </c>
      <c r="S4845" s="2">
        <v>1</v>
      </c>
      <c r="T4845" s="2" t="s">
        <v>23647</v>
      </c>
      <c r="U4845" s="2" t="s">
        <v>23694</v>
      </c>
      <c r="X4845" s="2">
        <v>2015</v>
      </c>
      <c r="Y4845" s="2">
        <v>503</v>
      </c>
      <c r="Z4845" s="2">
        <v>6.6</v>
      </c>
      <c r="AB4845" s="2">
        <v>175</v>
      </c>
    </row>
    <row r="4846" spans="1:28" x14ac:dyDescent="0.3">
      <c r="A4846" s="2" t="s">
        <v>28</v>
      </c>
      <c r="B4846" s="2" t="s">
        <v>2291</v>
      </c>
      <c r="C4846" s="2">
        <v>164</v>
      </c>
      <c r="D4846" s="2">
        <v>80</v>
      </c>
      <c r="E4846" s="2">
        <v>43</v>
      </c>
      <c r="F4846" s="2">
        <v>668</v>
      </c>
      <c r="G4846" s="2" t="s">
        <v>3246</v>
      </c>
      <c r="H4846" s="2">
        <v>13000</v>
      </c>
      <c r="J4846" s="2" t="s">
        <v>25208</v>
      </c>
      <c r="K4846" s="2" t="s">
        <v>262</v>
      </c>
      <c r="L4846" s="2" t="s">
        <v>11894</v>
      </c>
      <c r="M4846" s="2">
        <v>19875</v>
      </c>
      <c r="N4846" s="2">
        <v>14950</v>
      </c>
      <c r="O4846" s="2" t="s">
        <v>6330</v>
      </c>
      <c r="P4846" s="2">
        <v>0</v>
      </c>
      <c r="Q4846" s="2" t="s">
        <v>18680</v>
      </c>
      <c r="R4846" s="3" t="s">
        <v>23460</v>
      </c>
      <c r="S4846" s="2">
        <v>147</v>
      </c>
      <c r="T4846" s="2" t="s">
        <v>23647</v>
      </c>
      <c r="U4846" s="2" t="s">
        <v>23694</v>
      </c>
      <c r="V4846" s="2" t="s">
        <v>23762</v>
      </c>
      <c r="W4846" s="2">
        <v>300000</v>
      </c>
      <c r="X4846" s="2">
        <v>1975</v>
      </c>
      <c r="Y4846" s="2">
        <v>926</v>
      </c>
      <c r="Z4846" s="2">
        <v>6.2</v>
      </c>
      <c r="AA4846" s="2">
        <v>1.85</v>
      </c>
      <c r="AB4846" s="2">
        <v>0</v>
      </c>
    </row>
    <row r="4847" spans="1:28" x14ac:dyDescent="0.3">
      <c r="A4847" s="2" t="s">
        <v>28</v>
      </c>
      <c r="B4847" s="2" t="s">
        <v>2292</v>
      </c>
      <c r="C4847" s="2">
        <v>10</v>
      </c>
      <c r="D4847" s="2">
        <v>95</v>
      </c>
      <c r="E4847" s="2">
        <v>0</v>
      </c>
      <c r="F4847" s="2">
        <v>309</v>
      </c>
      <c r="G4847" s="2" t="s">
        <v>4583</v>
      </c>
      <c r="H4847" s="2">
        <v>685</v>
      </c>
      <c r="I4847" s="2">
        <v>2468</v>
      </c>
      <c r="J4847" s="2" t="s">
        <v>5867</v>
      </c>
      <c r="K4847" s="2" t="s">
        <v>4096</v>
      </c>
      <c r="L4847" s="2" t="s">
        <v>11895</v>
      </c>
      <c r="M4847" s="2">
        <v>241</v>
      </c>
      <c r="N4847" s="2">
        <v>2048</v>
      </c>
      <c r="O4847" s="2" t="s">
        <v>3901</v>
      </c>
      <c r="P4847" s="2">
        <v>3</v>
      </c>
      <c r="Q4847" s="2" t="s">
        <v>18681</v>
      </c>
      <c r="R4847" s="3" t="s">
        <v>23461</v>
      </c>
      <c r="S4847" s="2">
        <v>5</v>
      </c>
      <c r="T4847" s="2" t="s">
        <v>23647</v>
      </c>
      <c r="U4847" s="2" t="s">
        <v>23694</v>
      </c>
      <c r="V4847" s="2" t="s">
        <v>23762</v>
      </c>
      <c r="W4847" s="2">
        <v>300000</v>
      </c>
      <c r="X4847" s="2">
        <v>2014</v>
      </c>
      <c r="Y4847" s="2">
        <v>665</v>
      </c>
      <c r="Z4847" s="2">
        <v>4.8</v>
      </c>
      <c r="AA4847" s="2">
        <v>1.85</v>
      </c>
      <c r="AB4847" s="2">
        <v>261</v>
      </c>
    </row>
    <row r="4848" spans="1:28" x14ac:dyDescent="0.3">
      <c r="B4848" s="2" t="s">
        <v>2293</v>
      </c>
      <c r="C4848" s="2">
        <v>1</v>
      </c>
      <c r="D4848" s="2">
        <v>94</v>
      </c>
      <c r="E4848" s="2">
        <v>0</v>
      </c>
      <c r="F4848" s="2">
        <v>87</v>
      </c>
      <c r="G4848" s="2" t="s">
        <v>25209</v>
      </c>
      <c r="H4848" s="2">
        <v>156</v>
      </c>
      <c r="J4848" s="2" t="s">
        <v>5714</v>
      </c>
      <c r="K4848" s="2" t="s">
        <v>7157</v>
      </c>
      <c r="L4848" s="2" t="s">
        <v>11896</v>
      </c>
      <c r="M4848" s="2">
        <v>47</v>
      </c>
      <c r="N4848" s="2">
        <v>544</v>
      </c>
      <c r="O4848" s="2" t="s">
        <v>14021</v>
      </c>
      <c r="P4848" s="2">
        <v>0</v>
      </c>
      <c r="Q4848" s="2" t="s">
        <v>18682</v>
      </c>
      <c r="R4848" s="3" t="s">
        <v>23462</v>
      </c>
      <c r="S4848" s="2">
        <v>4</v>
      </c>
      <c r="T4848" s="2" t="s">
        <v>23647</v>
      </c>
      <c r="U4848" s="2" t="s">
        <v>23694</v>
      </c>
      <c r="V4848" s="2" t="s">
        <v>23762</v>
      </c>
      <c r="X4848" s="2">
        <v>1990</v>
      </c>
      <c r="Y4848" s="2">
        <v>102</v>
      </c>
      <c r="Z4848" s="2">
        <v>4.5</v>
      </c>
      <c r="AB4848" s="2">
        <v>4</v>
      </c>
    </row>
    <row r="4849" spans="1:28" x14ac:dyDescent="0.3">
      <c r="A4849" s="2" t="s">
        <v>28</v>
      </c>
      <c r="B4849" s="2" t="s">
        <v>2294</v>
      </c>
      <c r="C4849" s="2">
        <v>8</v>
      </c>
      <c r="D4849" s="2">
        <v>98</v>
      </c>
      <c r="E4849" s="2">
        <v>3</v>
      </c>
      <c r="F4849" s="2">
        <v>248</v>
      </c>
      <c r="G4849" s="2" t="s">
        <v>5151</v>
      </c>
      <c r="H4849" s="2">
        <v>500</v>
      </c>
      <c r="J4849" s="2" t="s">
        <v>23894</v>
      </c>
      <c r="K4849" s="2" t="s">
        <v>3743</v>
      </c>
      <c r="L4849" s="2" t="s">
        <v>11897</v>
      </c>
      <c r="M4849" s="2">
        <v>95</v>
      </c>
      <c r="N4849" s="2">
        <v>1545</v>
      </c>
      <c r="O4849" s="2" t="s">
        <v>14022</v>
      </c>
      <c r="P4849" s="2">
        <v>7</v>
      </c>
      <c r="Q4849" s="2" t="s">
        <v>18683</v>
      </c>
      <c r="R4849" s="3" t="s">
        <v>23463</v>
      </c>
      <c r="S4849" s="2">
        <v>7</v>
      </c>
      <c r="T4849" s="2" t="s">
        <v>23647</v>
      </c>
      <c r="U4849" s="2" t="s">
        <v>23694</v>
      </c>
      <c r="V4849" s="2" t="s">
        <v>23762</v>
      </c>
      <c r="W4849" s="2">
        <v>300000</v>
      </c>
      <c r="X4849" s="2">
        <v>2010</v>
      </c>
      <c r="Y4849" s="2">
        <v>317</v>
      </c>
      <c r="Z4849" s="2">
        <v>7.2</v>
      </c>
      <c r="AB4849" s="2">
        <v>7</v>
      </c>
    </row>
    <row r="4850" spans="1:28" x14ac:dyDescent="0.3">
      <c r="A4850" s="2" t="s">
        <v>28</v>
      </c>
      <c r="B4850" s="2" t="s">
        <v>2295</v>
      </c>
      <c r="C4850" s="2">
        <v>9</v>
      </c>
      <c r="D4850" s="2">
        <v>98</v>
      </c>
      <c r="E4850" s="2">
        <v>77</v>
      </c>
      <c r="F4850" s="2">
        <v>0</v>
      </c>
      <c r="G4850" s="2" t="s">
        <v>5152</v>
      </c>
      <c r="H4850" s="2">
        <v>19</v>
      </c>
      <c r="J4850" s="2" t="s">
        <v>24043</v>
      </c>
      <c r="K4850" s="2" t="s">
        <v>7158</v>
      </c>
      <c r="L4850" s="2" t="s">
        <v>11898</v>
      </c>
      <c r="M4850" s="2">
        <v>569</v>
      </c>
      <c r="N4850" s="2">
        <v>19</v>
      </c>
      <c r="O4850" s="2" t="s">
        <v>14023</v>
      </c>
      <c r="P4850" s="2">
        <v>0</v>
      </c>
      <c r="Q4850" s="2" t="s">
        <v>18684</v>
      </c>
      <c r="R4850" s="3" t="s">
        <v>23464</v>
      </c>
      <c r="S4850" s="2">
        <v>1</v>
      </c>
      <c r="T4850" s="2" t="s">
        <v>23647</v>
      </c>
      <c r="U4850" s="2" t="s">
        <v>23703</v>
      </c>
      <c r="V4850" s="2" t="s">
        <v>23765</v>
      </c>
      <c r="W4850" s="2">
        <v>500000</v>
      </c>
      <c r="X4850" s="2">
        <v>2015</v>
      </c>
      <c r="Y4850" s="2">
        <v>0</v>
      </c>
      <c r="Z4850" s="2">
        <v>4.3</v>
      </c>
      <c r="AA4850" s="2">
        <v>1.78</v>
      </c>
      <c r="AB4850" s="2">
        <v>114</v>
      </c>
    </row>
    <row r="4851" spans="1:28" x14ac:dyDescent="0.3">
      <c r="A4851" s="2" t="s">
        <v>28</v>
      </c>
      <c r="B4851" s="2" t="s">
        <v>2296</v>
      </c>
      <c r="C4851" s="2">
        <v>78</v>
      </c>
      <c r="D4851" s="2">
        <v>96</v>
      </c>
      <c r="E4851" s="2">
        <v>5</v>
      </c>
      <c r="F4851" s="2">
        <v>180</v>
      </c>
      <c r="G4851" s="2" t="s">
        <v>5153</v>
      </c>
      <c r="H4851" s="2">
        <v>431</v>
      </c>
      <c r="J4851" s="2" t="s">
        <v>24227</v>
      </c>
      <c r="K4851" s="2" t="s">
        <v>6736</v>
      </c>
      <c r="L4851" s="2" t="s">
        <v>11899</v>
      </c>
      <c r="M4851" s="2">
        <v>1905</v>
      </c>
      <c r="N4851" s="2">
        <v>1228</v>
      </c>
      <c r="O4851" s="2" t="s">
        <v>14024</v>
      </c>
      <c r="P4851" s="2">
        <v>0</v>
      </c>
      <c r="Q4851" s="2" t="s">
        <v>18685</v>
      </c>
      <c r="R4851" s="3" t="s">
        <v>23465</v>
      </c>
      <c r="S4851" s="2">
        <v>58</v>
      </c>
      <c r="T4851" s="2" t="s">
        <v>23647</v>
      </c>
      <c r="U4851" s="2" t="s">
        <v>23694</v>
      </c>
      <c r="V4851" s="2" t="s">
        <v>23762</v>
      </c>
      <c r="W4851" s="2">
        <v>250000</v>
      </c>
      <c r="X4851" s="2">
        <v>1981</v>
      </c>
      <c r="Y4851" s="2">
        <v>338</v>
      </c>
      <c r="Z4851" s="2">
        <v>4.5</v>
      </c>
      <c r="AA4851" s="2">
        <v>1.85</v>
      </c>
      <c r="AB4851" s="2">
        <v>249</v>
      </c>
    </row>
    <row r="4852" spans="1:28" x14ac:dyDescent="0.3">
      <c r="A4852" s="2" t="s">
        <v>28</v>
      </c>
      <c r="B4852" s="2" t="s">
        <v>2297</v>
      </c>
      <c r="C4852" s="2">
        <v>131</v>
      </c>
      <c r="D4852" s="2">
        <v>97</v>
      </c>
      <c r="E4852" s="2">
        <v>19</v>
      </c>
      <c r="F4852" s="2">
        <v>313</v>
      </c>
      <c r="G4852" s="2" t="s">
        <v>3820</v>
      </c>
      <c r="H4852" s="2">
        <v>778</v>
      </c>
      <c r="J4852" s="2" t="s">
        <v>25210</v>
      </c>
      <c r="K4852" s="2" t="s">
        <v>4489</v>
      </c>
      <c r="L4852" s="2" t="s">
        <v>11900</v>
      </c>
      <c r="M4852" s="2">
        <v>4550</v>
      </c>
      <c r="N4852" s="2">
        <v>2515</v>
      </c>
      <c r="O4852" s="2" t="s">
        <v>14025</v>
      </c>
      <c r="P4852" s="2">
        <v>2</v>
      </c>
      <c r="R4852" s="3" t="s">
        <v>23466</v>
      </c>
      <c r="S4852" s="2">
        <v>58</v>
      </c>
      <c r="T4852" s="2" t="s">
        <v>23647</v>
      </c>
      <c r="U4852" s="2" t="s">
        <v>23694</v>
      </c>
      <c r="V4852" s="2" t="s">
        <v>23762</v>
      </c>
      <c r="W4852" s="2">
        <v>300000</v>
      </c>
      <c r="X4852" s="2">
        <v>2011</v>
      </c>
      <c r="Y4852" s="2">
        <v>456</v>
      </c>
      <c r="Z4852" s="2">
        <v>6.4</v>
      </c>
      <c r="AA4852" s="2">
        <v>1.85</v>
      </c>
      <c r="AB4852" s="2">
        <v>0</v>
      </c>
    </row>
    <row r="4853" spans="1:28" x14ac:dyDescent="0.3">
      <c r="A4853" s="2" t="s">
        <v>28</v>
      </c>
      <c r="B4853" s="2" t="s">
        <v>2298</v>
      </c>
      <c r="C4853" s="2">
        <v>286</v>
      </c>
      <c r="D4853" s="2">
        <v>90</v>
      </c>
      <c r="E4853" s="2">
        <v>25</v>
      </c>
      <c r="F4853" s="2">
        <v>235</v>
      </c>
      <c r="G4853" s="2" t="s">
        <v>5154</v>
      </c>
      <c r="H4853" s="2">
        <v>601</v>
      </c>
      <c r="I4853" s="2">
        <v>318622</v>
      </c>
      <c r="J4853" s="2" t="s">
        <v>24279</v>
      </c>
      <c r="K4853" s="2" t="s">
        <v>3558</v>
      </c>
      <c r="L4853" s="2" t="s">
        <v>11901</v>
      </c>
      <c r="M4853" s="2">
        <v>24668</v>
      </c>
      <c r="N4853" s="2">
        <v>1734</v>
      </c>
      <c r="O4853" s="2" t="s">
        <v>14026</v>
      </c>
      <c r="P4853" s="2">
        <v>0</v>
      </c>
      <c r="Q4853" s="2" t="s">
        <v>18686</v>
      </c>
      <c r="R4853" s="3" t="s">
        <v>23467</v>
      </c>
      <c r="S4853" s="2">
        <v>175</v>
      </c>
      <c r="T4853" s="2" t="s">
        <v>23647</v>
      </c>
      <c r="U4853" s="2" t="s">
        <v>23694</v>
      </c>
      <c r="V4853" s="2" t="s">
        <v>23762</v>
      </c>
      <c r="W4853" s="2">
        <v>270000</v>
      </c>
      <c r="X4853" s="2">
        <v>2012</v>
      </c>
      <c r="Y4853" s="2">
        <v>260</v>
      </c>
      <c r="Z4853" s="2">
        <v>6.4</v>
      </c>
      <c r="AA4853" s="2">
        <v>2.35</v>
      </c>
      <c r="AB4853" s="2">
        <v>0</v>
      </c>
    </row>
    <row r="4854" spans="1:28" x14ac:dyDescent="0.3">
      <c r="A4854" s="2" t="s">
        <v>28</v>
      </c>
      <c r="B4854" s="2" t="s">
        <v>637</v>
      </c>
      <c r="C4854" s="2">
        <v>147</v>
      </c>
      <c r="D4854" s="2">
        <v>113</v>
      </c>
      <c r="E4854" s="2">
        <v>0</v>
      </c>
      <c r="F4854" s="2">
        <v>781</v>
      </c>
      <c r="G4854" s="2" t="s">
        <v>3426</v>
      </c>
      <c r="H4854" s="2">
        <v>13000</v>
      </c>
      <c r="I4854" s="2">
        <v>12006514</v>
      </c>
      <c r="J4854" s="2" t="s">
        <v>23894</v>
      </c>
      <c r="K4854" s="2" t="s">
        <v>2693</v>
      </c>
      <c r="L4854" s="2" t="s">
        <v>11902</v>
      </c>
      <c r="M4854" s="2">
        <v>114070</v>
      </c>
      <c r="N4854" s="2">
        <v>15765</v>
      </c>
      <c r="O4854" s="2" t="s">
        <v>1594</v>
      </c>
      <c r="P4854" s="2">
        <v>5</v>
      </c>
      <c r="Q4854" s="2" t="s">
        <v>18687</v>
      </c>
      <c r="R4854" s="3" t="s">
        <v>23468</v>
      </c>
      <c r="S4854" s="2">
        <v>500</v>
      </c>
      <c r="T4854" s="2" t="s">
        <v>23647</v>
      </c>
      <c r="U4854" s="2" t="s">
        <v>23694</v>
      </c>
      <c r="V4854" s="2" t="s">
        <v>23762</v>
      </c>
      <c r="W4854" s="2">
        <v>250000</v>
      </c>
      <c r="X4854" s="2">
        <v>1997</v>
      </c>
      <c r="Y4854" s="2">
        <v>1000</v>
      </c>
      <c r="Z4854" s="2">
        <v>7.3</v>
      </c>
      <c r="AA4854" s="2">
        <v>1.85</v>
      </c>
      <c r="AB4854" s="2">
        <v>0</v>
      </c>
    </row>
    <row r="4855" spans="1:28" x14ac:dyDescent="0.3">
      <c r="A4855" s="2" t="s">
        <v>28</v>
      </c>
      <c r="B4855" s="2" t="s">
        <v>1479</v>
      </c>
      <c r="C4855" s="2">
        <v>71</v>
      </c>
      <c r="D4855" s="2">
        <v>91</v>
      </c>
      <c r="E4855" s="2">
        <v>132</v>
      </c>
      <c r="F4855" s="2">
        <v>225</v>
      </c>
      <c r="G4855" s="2" t="s">
        <v>3509</v>
      </c>
      <c r="H4855" s="2">
        <v>400</v>
      </c>
      <c r="I4855" s="2">
        <v>4186931</v>
      </c>
      <c r="J4855" s="2" t="s">
        <v>23894</v>
      </c>
      <c r="K4855" s="2" t="s">
        <v>7159</v>
      </c>
      <c r="L4855" s="2" t="s">
        <v>11903</v>
      </c>
      <c r="M4855" s="2">
        <v>6041</v>
      </c>
      <c r="N4855" s="2">
        <v>1330</v>
      </c>
      <c r="O4855" s="2" t="s">
        <v>14027</v>
      </c>
      <c r="P4855" s="2">
        <v>3</v>
      </c>
      <c r="Q4855" s="2" t="s">
        <v>18688</v>
      </c>
      <c r="R4855" s="3" t="s">
        <v>23469</v>
      </c>
      <c r="S4855" s="2">
        <v>85</v>
      </c>
      <c r="T4855" s="2" t="s">
        <v>23647</v>
      </c>
      <c r="U4855" s="2" t="s">
        <v>23694</v>
      </c>
      <c r="V4855" s="2" t="s">
        <v>23762</v>
      </c>
      <c r="W4855" s="2">
        <v>250000</v>
      </c>
      <c r="X4855" s="2">
        <v>2001</v>
      </c>
      <c r="Y4855" s="2">
        <v>286</v>
      </c>
      <c r="Z4855" s="2">
        <v>6.9</v>
      </c>
      <c r="AA4855" s="2">
        <v>1.85</v>
      </c>
      <c r="AB4855" s="2">
        <v>169</v>
      </c>
    </row>
    <row r="4856" spans="1:28" x14ac:dyDescent="0.3">
      <c r="A4856" s="2" t="s">
        <v>28</v>
      </c>
      <c r="B4856" s="2" t="s">
        <v>2299</v>
      </c>
      <c r="D4856" s="2">
        <v>90</v>
      </c>
      <c r="E4856" s="2">
        <v>2</v>
      </c>
      <c r="F4856" s="2">
        <v>99</v>
      </c>
      <c r="G4856" s="2" t="s">
        <v>3751</v>
      </c>
      <c r="H4856" s="2">
        <v>466</v>
      </c>
      <c r="J4856" s="2" t="s">
        <v>25211</v>
      </c>
      <c r="K4856" s="2" t="s">
        <v>7160</v>
      </c>
      <c r="L4856" s="2" t="s">
        <v>11904</v>
      </c>
      <c r="M4856" s="2">
        <v>30</v>
      </c>
      <c r="N4856" s="2">
        <v>842</v>
      </c>
      <c r="O4856" s="2" t="s">
        <v>14028</v>
      </c>
      <c r="P4856" s="2">
        <v>2</v>
      </c>
      <c r="Q4856" s="2" t="s">
        <v>18689</v>
      </c>
      <c r="R4856" s="3" t="s">
        <v>23470</v>
      </c>
      <c r="T4856" s="2" t="s">
        <v>23647</v>
      </c>
      <c r="U4856" s="2" t="s">
        <v>23694</v>
      </c>
      <c r="V4856" s="2" t="s">
        <v>23762</v>
      </c>
      <c r="W4856" s="2">
        <v>290000</v>
      </c>
      <c r="X4856" s="2">
        <v>2010</v>
      </c>
      <c r="Y4856" s="2">
        <v>216</v>
      </c>
      <c r="Z4856" s="2">
        <v>4.3</v>
      </c>
      <c r="AA4856" s="2">
        <v>1.85</v>
      </c>
      <c r="AB4856" s="2">
        <v>16</v>
      </c>
    </row>
    <row r="4857" spans="1:28" x14ac:dyDescent="0.3">
      <c r="A4857" s="2" t="s">
        <v>28</v>
      </c>
      <c r="B4857" s="2" t="s">
        <v>71</v>
      </c>
      <c r="C4857" s="2">
        <v>51</v>
      </c>
      <c r="D4857" s="2">
        <v>98</v>
      </c>
      <c r="E4857" s="2">
        <v>681</v>
      </c>
      <c r="F4857" s="2">
        <v>13</v>
      </c>
      <c r="G4857" s="2" t="s">
        <v>5155</v>
      </c>
      <c r="H4857" s="2">
        <v>94</v>
      </c>
      <c r="I4857" s="2">
        <v>3799339</v>
      </c>
      <c r="J4857" s="2" t="s">
        <v>24215</v>
      </c>
      <c r="K4857" s="2" t="s">
        <v>7161</v>
      </c>
      <c r="L4857" s="2" t="s">
        <v>11905</v>
      </c>
      <c r="M4857" s="2">
        <v>8000</v>
      </c>
      <c r="N4857" s="2">
        <v>139</v>
      </c>
      <c r="O4857" s="2" t="s">
        <v>14029</v>
      </c>
      <c r="P4857" s="2">
        <v>1</v>
      </c>
      <c r="Q4857" s="2" t="s">
        <v>18690</v>
      </c>
      <c r="R4857" s="3" t="s">
        <v>23471</v>
      </c>
      <c r="S4857" s="2">
        <v>138</v>
      </c>
      <c r="T4857" s="2" t="s">
        <v>23647</v>
      </c>
      <c r="U4857" s="2" t="s">
        <v>23694</v>
      </c>
      <c r="V4857" s="2" t="s">
        <v>23762</v>
      </c>
      <c r="W4857" s="2">
        <v>250000</v>
      </c>
      <c r="X4857" s="2">
        <v>2002</v>
      </c>
      <c r="Y4857" s="2">
        <v>26</v>
      </c>
      <c r="Z4857" s="2">
        <v>7.2</v>
      </c>
      <c r="AA4857" s="2">
        <v>1.85</v>
      </c>
      <c r="AB4857" s="2">
        <v>661</v>
      </c>
    </row>
    <row r="4858" spans="1:28" x14ac:dyDescent="0.3">
      <c r="A4858" s="2" t="s">
        <v>28</v>
      </c>
      <c r="B4858" s="2" t="s">
        <v>2300</v>
      </c>
      <c r="C4858" s="2">
        <v>23</v>
      </c>
      <c r="D4858" s="2">
        <v>94</v>
      </c>
      <c r="E4858" s="2">
        <v>4</v>
      </c>
      <c r="F4858" s="2">
        <v>10</v>
      </c>
      <c r="G4858" s="2" t="s">
        <v>4301</v>
      </c>
      <c r="H4858" s="2">
        <v>360</v>
      </c>
      <c r="I4858" s="2">
        <v>1977544</v>
      </c>
      <c r="J4858" s="2" t="s">
        <v>23894</v>
      </c>
      <c r="K4858" s="2" t="s">
        <v>3938</v>
      </c>
      <c r="L4858" s="2" t="s">
        <v>11906</v>
      </c>
      <c r="M4858" s="2">
        <v>3513</v>
      </c>
      <c r="N4858" s="2">
        <v>656</v>
      </c>
      <c r="O4858" s="2" t="s">
        <v>14030</v>
      </c>
      <c r="P4858" s="2">
        <v>0</v>
      </c>
      <c r="Q4858" s="2" t="s">
        <v>18691</v>
      </c>
      <c r="R4858" s="3" t="s">
        <v>23472</v>
      </c>
      <c r="S4858" s="2">
        <v>36</v>
      </c>
      <c r="T4858" s="2" t="s">
        <v>23647</v>
      </c>
      <c r="U4858" s="2" t="s">
        <v>23694</v>
      </c>
      <c r="V4858" s="2" t="s">
        <v>23762</v>
      </c>
      <c r="W4858" s="2">
        <v>250000</v>
      </c>
      <c r="X4858" s="2">
        <v>1995</v>
      </c>
      <c r="Y4858" s="2">
        <v>273</v>
      </c>
      <c r="Z4858" s="2">
        <v>6.5</v>
      </c>
      <c r="AA4858" s="2">
        <v>1.85</v>
      </c>
      <c r="AB4858" s="2">
        <v>423</v>
      </c>
    </row>
    <row r="4859" spans="1:28" x14ac:dyDescent="0.3">
      <c r="A4859" s="2" t="s">
        <v>28</v>
      </c>
      <c r="B4859" s="2" t="s">
        <v>788</v>
      </c>
      <c r="C4859" s="2">
        <v>59</v>
      </c>
      <c r="D4859" s="2">
        <v>96</v>
      </c>
      <c r="E4859" s="2">
        <v>44</v>
      </c>
      <c r="F4859" s="2">
        <v>129</v>
      </c>
      <c r="G4859" s="2" t="s">
        <v>5156</v>
      </c>
      <c r="H4859" s="2">
        <v>625</v>
      </c>
      <c r="I4859" s="2">
        <v>1050600</v>
      </c>
      <c r="J4859" s="2" t="s">
        <v>24006</v>
      </c>
      <c r="K4859" s="2" t="s">
        <v>4669</v>
      </c>
      <c r="L4859" s="2" t="s">
        <v>11907</v>
      </c>
      <c r="M4859" s="2">
        <v>4662</v>
      </c>
      <c r="N4859" s="2">
        <v>1378</v>
      </c>
      <c r="O4859" s="2" t="s">
        <v>49</v>
      </c>
      <c r="P4859" s="2">
        <v>0</v>
      </c>
      <c r="Q4859" s="2" t="s">
        <v>18692</v>
      </c>
      <c r="R4859" s="3" t="s">
        <v>23473</v>
      </c>
      <c r="S4859" s="2">
        <v>136</v>
      </c>
      <c r="T4859" s="2" t="s">
        <v>23647</v>
      </c>
      <c r="U4859" s="2" t="s">
        <v>23694</v>
      </c>
      <c r="V4859" s="2" t="s">
        <v>23762</v>
      </c>
      <c r="W4859" s="2">
        <v>250000</v>
      </c>
      <c r="X4859" s="2">
        <v>2000</v>
      </c>
      <c r="Y4859" s="2">
        <v>487</v>
      </c>
      <c r="Z4859" s="2">
        <v>6.6</v>
      </c>
      <c r="AA4859" s="2">
        <v>1.85</v>
      </c>
      <c r="AB4859" s="2">
        <v>170</v>
      </c>
    </row>
    <row r="4860" spans="1:28" x14ac:dyDescent="0.3">
      <c r="A4860" s="2" t="s">
        <v>28</v>
      </c>
      <c r="B4860" s="2" t="s">
        <v>2301</v>
      </c>
      <c r="C4860" s="2">
        <v>9</v>
      </c>
      <c r="D4860" s="2">
        <v>100</v>
      </c>
      <c r="E4860" s="2">
        <v>0</v>
      </c>
      <c r="F4860" s="2">
        <v>51</v>
      </c>
      <c r="G4860" s="2" t="s">
        <v>5157</v>
      </c>
      <c r="H4860" s="2">
        <v>250</v>
      </c>
      <c r="I4860" s="2">
        <v>902835</v>
      </c>
      <c r="J4860" s="2" t="s">
        <v>23894</v>
      </c>
      <c r="K4860" s="2" t="s">
        <v>7162</v>
      </c>
      <c r="L4860" s="2" t="s">
        <v>11908</v>
      </c>
      <c r="M4860" s="2">
        <v>1489</v>
      </c>
      <c r="N4860" s="2">
        <v>454</v>
      </c>
      <c r="O4860" s="2" t="s">
        <v>14031</v>
      </c>
      <c r="P4860" s="2">
        <v>2</v>
      </c>
      <c r="Q4860" s="2" t="s">
        <v>18693</v>
      </c>
      <c r="R4860" s="3" t="s">
        <v>23474</v>
      </c>
      <c r="S4860" s="2">
        <v>40</v>
      </c>
      <c r="T4860" s="2" t="s">
        <v>23647</v>
      </c>
      <c r="U4860" s="2" t="s">
        <v>23694</v>
      </c>
      <c r="V4860" s="2" t="s">
        <v>23765</v>
      </c>
      <c r="W4860" s="2">
        <v>250000</v>
      </c>
      <c r="X4860" s="2">
        <v>2001</v>
      </c>
      <c r="Y4860" s="2">
        <v>89</v>
      </c>
      <c r="Z4860" s="2">
        <v>6.7</v>
      </c>
      <c r="AA4860" s="2">
        <v>1.85</v>
      </c>
      <c r="AB4860" s="2">
        <v>133</v>
      </c>
    </row>
    <row r="4861" spans="1:28" x14ac:dyDescent="0.3">
      <c r="A4861" s="2" t="s">
        <v>28</v>
      </c>
      <c r="B4861" s="2" t="s">
        <v>2302</v>
      </c>
      <c r="D4861" s="2">
        <v>90</v>
      </c>
      <c r="E4861" s="2">
        <v>0</v>
      </c>
      <c r="F4861" s="2">
        <v>185</v>
      </c>
      <c r="G4861" s="2" t="s">
        <v>5158</v>
      </c>
      <c r="H4861" s="2">
        <v>569</v>
      </c>
      <c r="J4861" s="2" t="s">
        <v>24812</v>
      </c>
      <c r="K4861" s="2" t="s">
        <v>7163</v>
      </c>
      <c r="L4861" s="2" t="s">
        <v>11909</v>
      </c>
      <c r="M4861" s="2">
        <v>28</v>
      </c>
      <c r="N4861" s="2">
        <v>1461</v>
      </c>
      <c r="O4861" s="2" t="s">
        <v>14032</v>
      </c>
      <c r="P4861" s="2">
        <v>0</v>
      </c>
      <c r="R4861" s="3" t="s">
        <v>23475</v>
      </c>
      <c r="T4861" s="2" t="s">
        <v>23647</v>
      </c>
      <c r="U4861" s="2" t="s">
        <v>23694</v>
      </c>
      <c r="W4861" s="2">
        <v>300000</v>
      </c>
      <c r="X4861" s="2">
        <v>2014</v>
      </c>
      <c r="Y4861" s="2">
        <v>553</v>
      </c>
      <c r="Z4861" s="2">
        <v>4.3</v>
      </c>
      <c r="AB4861" s="2">
        <v>17</v>
      </c>
    </row>
    <row r="4862" spans="1:28" x14ac:dyDescent="0.3">
      <c r="A4862" s="2" t="s">
        <v>28</v>
      </c>
      <c r="B4862" s="2" t="s">
        <v>755</v>
      </c>
      <c r="C4862" s="2">
        <v>99</v>
      </c>
      <c r="D4862" s="2">
        <v>90</v>
      </c>
      <c r="E4862" s="2">
        <v>165</v>
      </c>
      <c r="F4862" s="2">
        <v>319</v>
      </c>
      <c r="G4862" s="2" t="s">
        <v>3393</v>
      </c>
      <c r="H4862" s="2">
        <v>686</v>
      </c>
      <c r="I4862" s="2">
        <v>489220</v>
      </c>
      <c r="J4862" s="2" t="s">
        <v>24224</v>
      </c>
      <c r="K4862" s="2" t="s">
        <v>2362</v>
      </c>
      <c r="L4862" s="2" t="s">
        <v>11910</v>
      </c>
      <c r="M4862" s="2">
        <v>160511</v>
      </c>
      <c r="N4862" s="2">
        <v>1743</v>
      </c>
      <c r="O4862" s="2" t="s">
        <v>14033</v>
      </c>
      <c r="P4862" s="2">
        <v>0</v>
      </c>
      <c r="Q4862" s="2" t="s">
        <v>18694</v>
      </c>
      <c r="R4862" s="3" t="s">
        <v>23476</v>
      </c>
      <c r="S4862" s="2">
        <v>696</v>
      </c>
      <c r="T4862" s="2" t="s">
        <v>23647</v>
      </c>
      <c r="U4862" s="2" t="s">
        <v>23697</v>
      </c>
      <c r="V4862" s="2" t="s">
        <v>23762</v>
      </c>
      <c r="W4862" s="2">
        <v>365000</v>
      </c>
      <c r="X4862" s="2">
        <v>1997</v>
      </c>
      <c r="Y4862" s="2">
        <v>648</v>
      </c>
      <c r="Z4862" s="2">
        <v>7.3</v>
      </c>
      <c r="AA4862" s="2">
        <v>1.85</v>
      </c>
      <c r="AB4862" s="2">
        <v>11000</v>
      </c>
    </row>
    <row r="4863" spans="1:28" x14ac:dyDescent="0.3">
      <c r="A4863" s="2" t="s">
        <v>28</v>
      </c>
      <c r="B4863" s="2" t="s">
        <v>2303</v>
      </c>
      <c r="C4863" s="2">
        <v>21</v>
      </c>
      <c r="D4863" s="2">
        <v>76</v>
      </c>
      <c r="E4863" s="2">
        <v>0</v>
      </c>
      <c r="F4863" s="2">
        <v>62</v>
      </c>
      <c r="G4863" s="2" t="s">
        <v>3102</v>
      </c>
      <c r="H4863" s="2">
        <v>991</v>
      </c>
      <c r="I4863" s="2">
        <v>212285</v>
      </c>
      <c r="J4863" s="2" t="s">
        <v>23925</v>
      </c>
      <c r="K4863" s="2" t="s">
        <v>2930</v>
      </c>
      <c r="L4863" s="2" t="s">
        <v>11911</v>
      </c>
      <c r="M4863" s="2">
        <v>1727</v>
      </c>
      <c r="N4863" s="2">
        <v>1661</v>
      </c>
      <c r="O4863" s="2" t="s">
        <v>14034</v>
      </c>
      <c r="P4863" s="2">
        <v>1</v>
      </c>
      <c r="Q4863" s="2" t="s">
        <v>18695</v>
      </c>
      <c r="R4863" s="3" t="s">
        <v>23477</v>
      </c>
      <c r="S4863" s="2">
        <v>21</v>
      </c>
      <c r="T4863" s="2" t="s">
        <v>23647</v>
      </c>
      <c r="U4863" s="2" t="s">
        <v>23698</v>
      </c>
      <c r="V4863" s="2" t="s">
        <v>23762</v>
      </c>
      <c r="W4863" s="2">
        <v>250000</v>
      </c>
      <c r="X4863" s="2">
        <v>1996</v>
      </c>
      <c r="Y4863" s="2">
        <v>575</v>
      </c>
      <c r="Z4863" s="2">
        <v>6.4</v>
      </c>
      <c r="AB4863" s="2">
        <v>46</v>
      </c>
    </row>
    <row r="4864" spans="1:28" x14ac:dyDescent="0.3">
      <c r="A4864" s="2" t="s">
        <v>28</v>
      </c>
      <c r="B4864" s="2" t="s">
        <v>2304</v>
      </c>
      <c r="C4864" s="2">
        <v>19</v>
      </c>
      <c r="D4864" s="2">
        <v>75</v>
      </c>
      <c r="E4864" s="2">
        <v>45</v>
      </c>
      <c r="F4864" s="2">
        <v>0</v>
      </c>
      <c r="G4864" s="2" t="s">
        <v>5159</v>
      </c>
      <c r="H4864" s="2">
        <v>5</v>
      </c>
      <c r="I4864" s="2">
        <v>203134</v>
      </c>
      <c r="J4864" s="2" t="s">
        <v>25212</v>
      </c>
      <c r="K4864" s="2" t="s">
        <v>7164</v>
      </c>
      <c r="L4864" s="2" t="s">
        <v>11912</v>
      </c>
      <c r="M4864" s="2">
        <v>1428</v>
      </c>
      <c r="N4864" s="2">
        <v>7</v>
      </c>
      <c r="O4864" s="2" t="s">
        <v>14035</v>
      </c>
      <c r="P4864" s="2">
        <v>0</v>
      </c>
      <c r="Q4864" s="2" t="s">
        <v>18696</v>
      </c>
      <c r="R4864" s="3" t="s">
        <v>23478</v>
      </c>
      <c r="S4864" s="2">
        <v>21</v>
      </c>
      <c r="T4864" s="2" t="s">
        <v>23647</v>
      </c>
      <c r="U4864" s="2" t="s">
        <v>23694</v>
      </c>
      <c r="V4864" s="2" t="s">
        <v>23762</v>
      </c>
      <c r="W4864" s="2">
        <v>250000</v>
      </c>
      <c r="X4864" s="2">
        <v>1997</v>
      </c>
      <c r="Y4864" s="2">
        <v>2</v>
      </c>
      <c r="Z4864" s="2">
        <v>7</v>
      </c>
      <c r="AA4864" s="2">
        <v>1.85</v>
      </c>
      <c r="AB4864" s="2">
        <v>178</v>
      </c>
    </row>
    <row r="4865" spans="1:28" x14ac:dyDescent="0.3">
      <c r="A4865" s="2" t="s">
        <v>28</v>
      </c>
      <c r="B4865" s="2" t="s">
        <v>2227</v>
      </c>
      <c r="C4865" s="2">
        <v>43</v>
      </c>
      <c r="D4865" s="2">
        <v>78</v>
      </c>
      <c r="E4865" s="2">
        <v>7</v>
      </c>
      <c r="F4865" s="2">
        <v>142</v>
      </c>
      <c r="G4865" s="2" t="s">
        <v>5160</v>
      </c>
      <c r="H4865" s="2">
        <v>308</v>
      </c>
      <c r="I4865" s="2">
        <v>191309</v>
      </c>
      <c r="J4865" s="2" t="s">
        <v>23950</v>
      </c>
      <c r="K4865" s="2" t="s">
        <v>7165</v>
      </c>
      <c r="L4865" s="2" t="s">
        <v>11913</v>
      </c>
      <c r="M4865" s="2">
        <v>2787</v>
      </c>
      <c r="N4865" s="2">
        <v>1008</v>
      </c>
      <c r="O4865" s="2" t="s">
        <v>6635</v>
      </c>
      <c r="P4865" s="2">
        <v>1</v>
      </c>
      <c r="Q4865" s="2" t="s">
        <v>18697</v>
      </c>
      <c r="R4865" s="3" t="s">
        <v>23479</v>
      </c>
      <c r="S4865" s="2">
        <v>64</v>
      </c>
      <c r="T4865" s="2" t="s">
        <v>23647</v>
      </c>
      <c r="U4865" s="2" t="s">
        <v>23694</v>
      </c>
      <c r="V4865" s="2" t="s">
        <v>23762</v>
      </c>
      <c r="W4865" s="2">
        <v>150000</v>
      </c>
      <c r="X4865" s="2">
        <v>2004</v>
      </c>
      <c r="Y4865" s="2">
        <v>249</v>
      </c>
      <c r="Z4865" s="2">
        <v>5.5</v>
      </c>
      <c r="AA4865" s="2">
        <v>1.85</v>
      </c>
      <c r="AB4865" s="2">
        <v>98</v>
      </c>
    </row>
    <row r="4866" spans="1:28" x14ac:dyDescent="0.3">
      <c r="A4866" s="2" t="s">
        <v>28</v>
      </c>
      <c r="B4866" s="2" t="s">
        <v>2305</v>
      </c>
      <c r="C4866" s="2">
        <v>206</v>
      </c>
      <c r="D4866" s="2">
        <v>90</v>
      </c>
      <c r="E4866" s="2">
        <v>52</v>
      </c>
      <c r="F4866" s="2">
        <v>224</v>
      </c>
      <c r="G4866" s="2" t="s">
        <v>5161</v>
      </c>
      <c r="H4866" s="2">
        <v>34000</v>
      </c>
      <c r="I4866" s="2">
        <v>3388210</v>
      </c>
      <c r="J4866" s="2" t="s">
        <v>23794</v>
      </c>
      <c r="K4866" s="2" t="s">
        <v>6203</v>
      </c>
      <c r="L4866" s="2" t="s">
        <v>11914</v>
      </c>
      <c r="M4866" s="2">
        <v>46813</v>
      </c>
      <c r="N4866" s="2">
        <v>34983</v>
      </c>
      <c r="O4866" s="2" t="s">
        <v>14036</v>
      </c>
      <c r="P4866" s="2">
        <v>1</v>
      </c>
      <c r="Q4866" s="2" t="s">
        <v>18698</v>
      </c>
      <c r="R4866" s="3" t="s">
        <v>23480</v>
      </c>
      <c r="S4866" s="2">
        <v>150</v>
      </c>
      <c r="T4866" s="2" t="s">
        <v>23647</v>
      </c>
      <c r="U4866" s="2" t="s">
        <v>23694</v>
      </c>
      <c r="V4866" s="2" t="s">
        <v>23759</v>
      </c>
      <c r="W4866" s="2">
        <v>250000</v>
      </c>
      <c r="X4866" s="2">
        <v>2011</v>
      </c>
      <c r="Y4866" s="2">
        <v>487</v>
      </c>
      <c r="Z4866" s="2">
        <v>6.7</v>
      </c>
      <c r="AA4866" s="2">
        <v>1.78</v>
      </c>
      <c r="AB4866" s="2">
        <v>12000</v>
      </c>
    </row>
    <row r="4867" spans="1:28" x14ac:dyDescent="0.3">
      <c r="A4867" s="2" t="s">
        <v>28</v>
      </c>
      <c r="B4867" s="2" t="s">
        <v>2306</v>
      </c>
      <c r="D4867" s="2">
        <v>96</v>
      </c>
      <c r="E4867" s="2">
        <v>0</v>
      </c>
      <c r="F4867" s="2">
        <v>270</v>
      </c>
      <c r="G4867" s="2" t="s">
        <v>5048</v>
      </c>
      <c r="H4867" s="2">
        <v>471</v>
      </c>
      <c r="J4867" s="2" t="s">
        <v>5714</v>
      </c>
      <c r="K4867" s="2" t="s">
        <v>7166</v>
      </c>
      <c r="L4867" s="2" t="s">
        <v>11915</v>
      </c>
      <c r="M4867" s="2">
        <v>24</v>
      </c>
      <c r="N4867" s="2">
        <v>1399</v>
      </c>
      <c r="O4867" s="2" t="s">
        <v>14037</v>
      </c>
      <c r="P4867" s="2">
        <v>0</v>
      </c>
      <c r="Q4867" s="2" t="s">
        <v>18699</v>
      </c>
      <c r="R4867" s="3" t="s">
        <v>23481</v>
      </c>
      <c r="S4867" s="2">
        <v>2</v>
      </c>
      <c r="T4867" s="2" t="s">
        <v>23647</v>
      </c>
      <c r="U4867" s="2" t="s">
        <v>23694</v>
      </c>
      <c r="W4867" s="2">
        <v>300000</v>
      </c>
      <c r="X4867" s="2">
        <v>2015</v>
      </c>
      <c r="Y4867" s="2">
        <v>320</v>
      </c>
      <c r="Z4867" s="2">
        <v>4.3</v>
      </c>
      <c r="AA4867" s="2">
        <v>16</v>
      </c>
      <c r="AB4867" s="2">
        <v>85</v>
      </c>
    </row>
    <row r="4868" spans="1:28" x14ac:dyDescent="0.3">
      <c r="A4868" s="2" t="s">
        <v>28</v>
      </c>
      <c r="B4868" s="2" t="s">
        <v>1738</v>
      </c>
      <c r="C4868" s="2">
        <v>29</v>
      </c>
      <c r="D4868" s="2">
        <v>92</v>
      </c>
      <c r="E4868" s="2">
        <v>99</v>
      </c>
      <c r="F4868" s="2">
        <v>181</v>
      </c>
      <c r="G4868" s="2" t="s">
        <v>3939</v>
      </c>
      <c r="H4868" s="2">
        <v>793</v>
      </c>
      <c r="I4868" s="2">
        <v>177840</v>
      </c>
      <c r="J4868" s="2" t="s">
        <v>24325</v>
      </c>
      <c r="K4868" s="2" t="s">
        <v>4212</v>
      </c>
      <c r="L4868" s="2" t="s">
        <v>11916</v>
      </c>
      <c r="M4868" s="2">
        <v>708</v>
      </c>
      <c r="N4868" s="2">
        <v>1987</v>
      </c>
      <c r="O4868" s="2" t="s">
        <v>6450</v>
      </c>
      <c r="P4868" s="2">
        <v>2</v>
      </c>
      <c r="Q4868" s="2" t="s">
        <v>18700</v>
      </c>
      <c r="R4868" s="3" t="s">
        <v>23482</v>
      </c>
      <c r="S4868" s="2">
        <v>22</v>
      </c>
      <c r="T4868" s="2" t="s">
        <v>23647</v>
      </c>
      <c r="U4868" s="2" t="s">
        <v>23695</v>
      </c>
      <c r="V4868" s="2" t="s">
        <v>23762</v>
      </c>
      <c r="W4868" s="2">
        <v>250000</v>
      </c>
      <c r="X4868" s="2">
        <v>1999</v>
      </c>
      <c r="Y4868" s="2">
        <v>605</v>
      </c>
      <c r="Z4868" s="2">
        <v>6.1</v>
      </c>
      <c r="AB4868" s="2">
        <v>93</v>
      </c>
    </row>
    <row r="4869" spans="1:28" x14ac:dyDescent="0.3">
      <c r="A4869" s="2" t="s">
        <v>28</v>
      </c>
      <c r="B4869" s="2" t="s">
        <v>2307</v>
      </c>
      <c r="C4869" s="2">
        <v>27</v>
      </c>
      <c r="D4869" s="2">
        <v>75</v>
      </c>
      <c r="E4869" s="2">
        <v>269</v>
      </c>
      <c r="F4869" s="2">
        <v>7</v>
      </c>
      <c r="G4869" s="2" t="s">
        <v>5162</v>
      </c>
      <c r="H4869" s="2">
        <v>100</v>
      </c>
      <c r="I4869" s="2">
        <v>47111</v>
      </c>
      <c r="J4869" s="2" t="s">
        <v>24006</v>
      </c>
      <c r="K4869" s="2" t="s">
        <v>7167</v>
      </c>
      <c r="L4869" s="2" t="s">
        <v>11917</v>
      </c>
      <c r="M4869" s="2">
        <v>1227</v>
      </c>
      <c r="N4869" s="2">
        <v>127</v>
      </c>
      <c r="O4869" s="2" t="s">
        <v>14038</v>
      </c>
      <c r="P4869" s="2">
        <v>1</v>
      </c>
      <c r="Q4869" s="2" t="s">
        <v>18701</v>
      </c>
      <c r="R4869" s="3" t="s">
        <v>23483</v>
      </c>
      <c r="S4869" s="2">
        <v>11</v>
      </c>
      <c r="T4869" s="2" t="s">
        <v>23659</v>
      </c>
      <c r="U4869" s="2" t="s">
        <v>23694</v>
      </c>
      <c r="X4869" s="2">
        <v>2005</v>
      </c>
      <c r="Y4869" s="2">
        <v>8</v>
      </c>
      <c r="Z4869" s="2">
        <v>6.8</v>
      </c>
      <c r="AA4869" s="2">
        <v>1.85</v>
      </c>
      <c r="AB4869" s="2">
        <v>62</v>
      </c>
    </row>
    <row r="4870" spans="1:28" x14ac:dyDescent="0.3">
      <c r="A4870" s="2" t="s">
        <v>28</v>
      </c>
      <c r="B4870" s="2" t="s">
        <v>1245</v>
      </c>
      <c r="C4870" s="2">
        <v>162</v>
      </c>
      <c r="D4870" s="2">
        <v>99</v>
      </c>
      <c r="E4870" s="2">
        <v>261</v>
      </c>
      <c r="F4870" s="2">
        <v>461</v>
      </c>
      <c r="G4870" s="2" t="s">
        <v>553</v>
      </c>
      <c r="H4870" s="2">
        <v>924</v>
      </c>
      <c r="I4870" s="2">
        <v>49494</v>
      </c>
      <c r="J4870" s="2" t="s">
        <v>24146</v>
      </c>
      <c r="K4870" s="2" t="s">
        <v>3289</v>
      </c>
      <c r="L4870" s="2" t="s">
        <v>11918</v>
      </c>
      <c r="M4870" s="2">
        <v>8511</v>
      </c>
      <c r="N4870" s="2">
        <v>2862</v>
      </c>
      <c r="O4870" s="2" t="s">
        <v>14039</v>
      </c>
      <c r="P4870" s="2">
        <v>0</v>
      </c>
      <c r="Q4870" s="2" t="s">
        <v>18702</v>
      </c>
      <c r="R4870" s="3" t="s">
        <v>23484</v>
      </c>
      <c r="S4870" s="2">
        <v>87</v>
      </c>
      <c r="T4870" s="2" t="s">
        <v>23647</v>
      </c>
      <c r="U4870" s="2" t="s">
        <v>23694</v>
      </c>
      <c r="V4870" s="2" t="s">
        <v>23762</v>
      </c>
      <c r="W4870" s="2">
        <v>250000</v>
      </c>
      <c r="X4870" s="2">
        <v>2013</v>
      </c>
      <c r="Y4870" s="2">
        <v>835</v>
      </c>
      <c r="Z4870" s="2">
        <v>3.9</v>
      </c>
      <c r="AA4870" s="2">
        <v>2.35</v>
      </c>
      <c r="AB4870" s="2">
        <v>0</v>
      </c>
    </row>
    <row r="4871" spans="1:28" x14ac:dyDescent="0.3">
      <c r="A4871" s="2" t="s">
        <v>28</v>
      </c>
      <c r="C4871" s="2">
        <v>11</v>
      </c>
      <c r="D4871" s="2">
        <v>58</v>
      </c>
      <c r="F4871" s="2">
        <v>250</v>
      </c>
      <c r="G4871" s="2" t="s">
        <v>25213</v>
      </c>
      <c r="H4871" s="2">
        <v>887</v>
      </c>
      <c r="J4871" s="2" t="s">
        <v>23952</v>
      </c>
      <c r="K4871" s="2" t="s">
        <v>3252</v>
      </c>
      <c r="L4871" s="2" t="s">
        <v>25214</v>
      </c>
      <c r="M4871" s="2">
        <v>12848</v>
      </c>
      <c r="N4871" s="2">
        <v>2572</v>
      </c>
      <c r="O4871" s="2" t="s">
        <v>25215</v>
      </c>
      <c r="P4871" s="2">
        <v>1</v>
      </c>
      <c r="Q4871" s="2" t="s">
        <v>25216</v>
      </c>
      <c r="R4871" s="3" t="s">
        <v>25217</v>
      </c>
      <c r="S4871" s="2">
        <v>59</v>
      </c>
      <c r="T4871" s="2" t="s">
        <v>23647</v>
      </c>
      <c r="U4871" s="2" t="s">
        <v>23695</v>
      </c>
      <c r="V4871" s="2" t="s">
        <v>24017</v>
      </c>
      <c r="Y4871" s="2">
        <v>340</v>
      </c>
      <c r="Z4871" s="2">
        <v>8.5</v>
      </c>
      <c r="AA4871" s="2">
        <v>16</v>
      </c>
      <c r="AB4871" s="2">
        <v>10000</v>
      </c>
    </row>
    <row r="4872" spans="1:28" x14ac:dyDescent="0.3">
      <c r="A4872" s="2" t="s">
        <v>28</v>
      </c>
      <c r="B4872" s="2" t="s">
        <v>2308</v>
      </c>
      <c r="C4872" s="2">
        <v>26</v>
      </c>
      <c r="D4872" s="2">
        <v>86</v>
      </c>
      <c r="E4872" s="2">
        <v>5</v>
      </c>
      <c r="F4872" s="2">
        <v>41</v>
      </c>
      <c r="G4872" s="2" t="s">
        <v>5163</v>
      </c>
      <c r="H4872" s="2">
        <v>68</v>
      </c>
      <c r="J4872" s="2" t="s">
        <v>5558</v>
      </c>
      <c r="K4872" s="2" t="s">
        <v>7168</v>
      </c>
      <c r="L4872" s="2" t="s">
        <v>11919</v>
      </c>
      <c r="M4872" s="2">
        <v>603</v>
      </c>
      <c r="N4872" s="2">
        <v>216</v>
      </c>
      <c r="O4872" s="2" t="s">
        <v>14040</v>
      </c>
      <c r="P4872" s="2">
        <v>3</v>
      </c>
      <c r="Q4872" s="2" t="s">
        <v>18703</v>
      </c>
      <c r="R4872" s="3" t="s">
        <v>23485</v>
      </c>
      <c r="S4872" s="2">
        <v>15</v>
      </c>
      <c r="T4872" s="2" t="s">
        <v>23647</v>
      </c>
      <c r="U4872" s="2" t="s">
        <v>23694</v>
      </c>
      <c r="V4872" s="2" t="s">
        <v>23762</v>
      </c>
      <c r="X4872" s="2">
        <v>2004</v>
      </c>
      <c r="Y4872" s="2">
        <v>64</v>
      </c>
      <c r="Z4872" s="2">
        <v>6.9</v>
      </c>
      <c r="AB4872" s="2">
        <v>122</v>
      </c>
    </row>
    <row r="4873" spans="1:28" x14ac:dyDescent="0.3">
      <c r="A4873" s="2" t="s">
        <v>28</v>
      </c>
      <c r="B4873" s="2" t="s">
        <v>1036</v>
      </c>
      <c r="C4873" s="2">
        <v>85</v>
      </c>
      <c r="D4873" s="2">
        <v>92</v>
      </c>
      <c r="E4873" s="2">
        <v>337</v>
      </c>
      <c r="F4873" s="2">
        <v>22</v>
      </c>
      <c r="G4873" s="2" t="s">
        <v>5164</v>
      </c>
      <c r="H4873" s="2">
        <v>35</v>
      </c>
      <c r="I4873" s="2">
        <v>45661</v>
      </c>
      <c r="J4873" s="2" t="s">
        <v>24146</v>
      </c>
      <c r="K4873" s="2" t="s">
        <v>7169</v>
      </c>
      <c r="L4873" s="2" t="s">
        <v>11920</v>
      </c>
      <c r="M4873" s="2">
        <v>7148</v>
      </c>
      <c r="N4873" s="2">
        <v>114</v>
      </c>
      <c r="O4873" s="2" t="s">
        <v>14041</v>
      </c>
      <c r="P4873" s="2">
        <v>0</v>
      </c>
      <c r="Q4873" s="2" t="s">
        <v>18704</v>
      </c>
      <c r="R4873" s="3" t="s">
        <v>23486</v>
      </c>
      <c r="S4873" s="2">
        <v>32</v>
      </c>
      <c r="T4873" s="2" t="s">
        <v>23647</v>
      </c>
      <c r="U4873" s="2" t="s">
        <v>23694</v>
      </c>
      <c r="V4873" s="2" t="s">
        <v>23759</v>
      </c>
      <c r="X4873" s="2">
        <v>2007</v>
      </c>
      <c r="Y4873" s="2">
        <v>32</v>
      </c>
      <c r="Z4873" s="2">
        <v>7.3</v>
      </c>
      <c r="AA4873" s="2">
        <v>2.35</v>
      </c>
      <c r="AB4873" s="2">
        <v>773</v>
      </c>
    </row>
    <row r="4874" spans="1:28" x14ac:dyDescent="0.3">
      <c r="A4874" s="2" t="s">
        <v>28</v>
      </c>
      <c r="B4874" s="2" t="s">
        <v>2309</v>
      </c>
      <c r="C4874" s="2">
        <v>77</v>
      </c>
      <c r="D4874" s="2">
        <v>101</v>
      </c>
      <c r="E4874" s="2">
        <v>17</v>
      </c>
      <c r="F4874" s="2">
        <v>289</v>
      </c>
      <c r="G4874" s="2" t="s">
        <v>5165</v>
      </c>
      <c r="H4874" s="2">
        <v>766</v>
      </c>
      <c r="J4874" s="2" t="s">
        <v>23842</v>
      </c>
      <c r="K4874" s="2" t="s">
        <v>2547</v>
      </c>
      <c r="L4874" s="2" t="s">
        <v>11921</v>
      </c>
      <c r="M4874" s="2">
        <v>70076</v>
      </c>
      <c r="N4874" s="2">
        <v>2123</v>
      </c>
      <c r="O4874" s="2" t="s">
        <v>14042</v>
      </c>
      <c r="P4874" s="2">
        <v>0</v>
      </c>
      <c r="Q4874" s="2" t="s">
        <v>18705</v>
      </c>
      <c r="R4874" s="3" t="s">
        <v>23487</v>
      </c>
      <c r="S4874" s="2">
        <v>120</v>
      </c>
      <c r="T4874" s="2" t="s">
        <v>23647</v>
      </c>
      <c r="U4874" s="2" t="s">
        <v>23695</v>
      </c>
      <c r="V4874" s="2" t="s">
        <v>23764</v>
      </c>
      <c r="X4874" s="2">
        <v>2009</v>
      </c>
      <c r="Y4874" s="2">
        <v>438</v>
      </c>
      <c r="Z4874" s="2">
        <v>6.9</v>
      </c>
      <c r="AA4874" s="2">
        <v>2.35</v>
      </c>
      <c r="AB4874" s="2">
        <v>14000</v>
      </c>
    </row>
    <row r="4875" spans="1:28" x14ac:dyDescent="0.3">
      <c r="A4875" s="2" t="s">
        <v>29</v>
      </c>
      <c r="B4875" s="2" t="s">
        <v>2310</v>
      </c>
      <c r="C4875" s="2">
        <v>8</v>
      </c>
      <c r="D4875" s="2">
        <v>81</v>
      </c>
      <c r="E4875" s="2">
        <v>0</v>
      </c>
      <c r="F4875" s="2">
        <v>5</v>
      </c>
      <c r="G4875" s="2" t="s">
        <v>5166</v>
      </c>
      <c r="H4875" s="2">
        <v>119</v>
      </c>
      <c r="I4875" s="2">
        <v>18195</v>
      </c>
      <c r="J4875" s="2" t="s">
        <v>5937</v>
      </c>
      <c r="K4875" s="2" t="s">
        <v>4781</v>
      </c>
      <c r="L4875" s="2" t="s">
        <v>11922</v>
      </c>
      <c r="M4875" s="2">
        <v>336</v>
      </c>
      <c r="N4875" s="2">
        <v>154</v>
      </c>
      <c r="O4875" s="2" t="s">
        <v>14043</v>
      </c>
      <c r="P4875" s="2">
        <v>0</v>
      </c>
      <c r="Q4875" s="2" t="s">
        <v>18706</v>
      </c>
      <c r="R4875" s="3" t="s">
        <v>23488</v>
      </c>
      <c r="S4875" s="2">
        <v>7</v>
      </c>
      <c r="T4875" s="2" t="s">
        <v>23647</v>
      </c>
      <c r="U4875" s="2" t="s">
        <v>23694</v>
      </c>
      <c r="W4875" s="2">
        <v>250000</v>
      </c>
      <c r="X4875" s="2">
        <v>1997</v>
      </c>
      <c r="Y4875" s="2">
        <v>24</v>
      </c>
      <c r="Z4875" s="2">
        <v>6.3</v>
      </c>
      <c r="AA4875" s="2">
        <v>1.85</v>
      </c>
      <c r="AB4875" s="2">
        <v>67</v>
      </c>
    </row>
    <row r="4876" spans="1:28" x14ac:dyDescent="0.3">
      <c r="A4876" s="2" t="s">
        <v>28</v>
      </c>
      <c r="B4876" s="2" t="s">
        <v>2311</v>
      </c>
      <c r="C4876" s="2">
        <v>5</v>
      </c>
      <c r="D4876" s="2">
        <v>93</v>
      </c>
      <c r="E4876" s="2">
        <v>7</v>
      </c>
      <c r="F4876" s="2">
        <v>73</v>
      </c>
      <c r="G4876" s="2" t="s">
        <v>5167</v>
      </c>
      <c r="H4876" s="2">
        <v>349</v>
      </c>
      <c r="J4876" s="2" t="s">
        <v>24960</v>
      </c>
      <c r="K4876" s="2" t="s">
        <v>3196</v>
      </c>
      <c r="L4876" s="2" t="s">
        <v>11923</v>
      </c>
      <c r="M4876" s="2">
        <v>602</v>
      </c>
      <c r="N4876" s="2">
        <v>631</v>
      </c>
      <c r="O4876" s="2" t="s">
        <v>14044</v>
      </c>
      <c r="P4876" s="2">
        <v>0</v>
      </c>
      <c r="Q4876" s="2" t="s">
        <v>18707</v>
      </c>
      <c r="R4876" s="3" t="s">
        <v>23489</v>
      </c>
      <c r="S4876" s="2">
        <v>18</v>
      </c>
      <c r="T4876" s="2" t="s">
        <v>23647</v>
      </c>
      <c r="U4876" s="2" t="s">
        <v>23694</v>
      </c>
      <c r="V4876" s="2" t="s">
        <v>23761</v>
      </c>
      <c r="X4876" s="2">
        <v>2008</v>
      </c>
      <c r="Y4876" s="2">
        <v>168</v>
      </c>
      <c r="Z4876" s="2">
        <v>2.5</v>
      </c>
      <c r="AA4876" s="2">
        <v>1.85</v>
      </c>
      <c r="AB4876" s="2">
        <v>777</v>
      </c>
    </row>
    <row r="4877" spans="1:28" x14ac:dyDescent="0.3">
      <c r="A4877" s="2" t="s">
        <v>28</v>
      </c>
      <c r="B4877" s="2" t="s">
        <v>2312</v>
      </c>
      <c r="C4877" s="2">
        <v>3</v>
      </c>
      <c r="D4877" s="2">
        <v>95</v>
      </c>
      <c r="E4877" s="2">
        <v>1000</v>
      </c>
      <c r="F4877" s="2">
        <v>3</v>
      </c>
      <c r="G4877" s="2" t="s">
        <v>5168</v>
      </c>
      <c r="H4877" s="2">
        <v>1000</v>
      </c>
      <c r="J4877" s="2" t="s">
        <v>5558</v>
      </c>
      <c r="K4877" s="2" t="s">
        <v>2312</v>
      </c>
      <c r="L4877" s="2" t="s">
        <v>11924</v>
      </c>
      <c r="M4877" s="2">
        <v>300</v>
      </c>
      <c r="N4877" s="2">
        <v>1056</v>
      </c>
      <c r="O4877" s="2" t="s">
        <v>14045</v>
      </c>
      <c r="P4877" s="2">
        <v>1</v>
      </c>
      <c r="R4877" s="3" t="s">
        <v>23490</v>
      </c>
      <c r="S4877" s="2">
        <v>8</v>
      </c>
      <c r="T4877" s="2" t="s">
        <v>23647</v>
      </c>
      <c r="U4877" s="2" t="s">
        <v>23697</v>
      </c>
      <c r="V4877" s="2" t="s">
        <v>23760</v>
      </c>
      <c r="W4877" s="2">
        <v>250000</v>
      </c>
      <c r="X4877" s="2">
        <v>2010</v>
      </c>
      <c r="Y4877" s="2">
        <v>53</v>
      </c>
      <c r="Z4877" s="2">
        <v>5.7</v>
      </c>
      <c r="AA4877" s="2">
        <v>1.78</v>
      </c>
      <c r="AB4877" s="2">
        <v>141</v>
      </c>
    </row>
    <row r="4878" spans="1:28" x14ac:dyDescent="0.3">
      <c r="A4878" s="2" t="s">
        <v>28</v>
      </c>
      <c r="B4878" s="2" t="s">
        <v>2313</v>
      </c>
      <c r="C4878" s="2">
        <v>66</v>
      </c>
      <c r="D4878" s="2">
        <v>107</v>
      </c>
      <c r="E4878" s="2">
        <v>63</v>
      </c>
      <c r="F4878" s="2">
        <v>76</v>
      </c>
      <c r="G4878" s="2" t="s">
        <v>5169</v>
      </c>
      <c r="H4878" s="2">
        <v>135</v>
      </c>
      <c r="J4878" s="2" t="s">
        <v>25218</v>
      </c>
      <c r="K4878" s="2" t="s">
        <v>7170</v>
      </c>
      <c r="L4878" s="2" t="s">
        <v>11925</v>
      </c>
      <c r="M4878" s="2">
        <v>18486</v>
      </c>
      <c r="N4878" s="2">
        <v>457</v>
      </c>
      <c r="O4878" s="2" t="s">
        <v>14046</v>
      </c>
      <c r="P4878" s="2">
        <v>0</v>
      </c>
      <c r="Q4878" s="2" t="s">
        <v>18708</v>
      </c>
      <c r="R4878" s="3" t="s">
        <v>23491</v>
      </c>
      <c r="S4878" s="2">
        <v>215</v>
      </c>
      <c r="T4878" s="2" t="s">
        <v>23647</v>
      </c>
      <c r="U4878" s="2" t="s">
        <v>23694</v>
      </c>
      <c r="X4878" s="2">
        <v>2009</v>
      </c>
      <c r="Y4878" s="2">
        <v>115</v>
      </c>
      <c r="Z4878" s="2">
        <v>7</v>
      </c>
      <c r="AA4878" s="2">
        <v>1.78</v>
      </c>
      <c r="AB4878" s="2">
        <v>11000</v>
      </c>
    </row>
    <row r="4879" spans="1:28" x14ac:dyDescent="0.3">
      <c r="A4879" s="2" t="s">
        <v>28</v>
      </c>
      <c r="B4879" s="2" t="s">
        <v>2314</v>
      </c>
      <c r="C4879" s="2">
        <v>4</v>
      </c>
      <c r="D4879" s="2">
        <v>98</v>
      </c>
      <c r="E4879" s="2">
        <v>3</v>
      </c>
      <c r="F4879" s="2">
        <v>104</v>
      </c>
      <c r="G4879" s="2" t="s">
        <v>5170</v>
      </c>
      <c r="H4879" s="2">
        <v>337</v>
      </c>
      <c r="J4879" s="2" t="s">
        <v>24372</v>
      </c>
      <c r="K4879" s="2" t="s">
        <v>7171</v>
      </c>
      <c r="L4879" s="2" t="s">
        <v>11926</v>
      </c>
      <c r="M4879" s="2">
        <v>450</v>
      </c>
      <c r="N4879" s="2">
        <v>694</v>
      </c>
      <c r="O4879" s="2" t="s">
        <v>14047</v>
      </c>
      <c r="P4879" s="2">
        <v>2</v>
      </c>
      <c r="Q4879" s="2" t="s">
        <v>18709</v>
      </c>
      <c r="R4879" s="3" t="s">
        <v>23492</v>
      </c>
      <c r="S4879" s="2">
        <v>10</v>
      </c>
      <c r="T4879" s="2" t="s">
        <v>23647</v>
      </c>
      <c r="U4879" s="2" t="s">
        <v>23694</v>
      </c>
      <c r="V4879" s="2" t="s">
        <v>23760</v>
      </c>
      <c r="W4879" s="2">
        <v>250000</v>
      </c>
      <c r="X4879" s="2">
        <v>2010</v>
      </c>
      <c r="Y4879" s="2">
        <v>168</v>
      </c>
      <c r="Z4879" s="2">
        <v>6.2</v>
      </c>
      <c r="AB4879" s="2">
        <v>0</v>
      </c>
    </row>
    <row r="4880" spans="1:28" x14ac:dyDescent="0.3">
      <c r="A4880" s="2" t="s">
        <v>28</v>
      </c>
      <c r="B4880" s="2" t="s">
        <v>2315</v>
      </c>
      <c r="D4880" s="2">
        <v>35</v>
      </c>
      <c r="E4880" s="2">
        <v>2</v>
      </c>
      <c r="F4880" s="2">
        <v>152</v>
      </c>
      <c r="G4880" s="2" t="s">
        <v>5171</v>
      </c>
      <c r="H4880" s="2">
        <v>338</v>
      </c>
      <c r="J4880" s="2" t="s">
        <v>25219</v>
      </c>
      <c r="K4880" s="2" t="s">
        <v>7172</v>
      </c>
      <c r="L4880" s="2" t="s">
        <v>11927</v>
      </c>
      <c r="M4880" s="2">
        <v>31</v>
      </c>
      <c r="N4880" s="2">
        <v>968</v>
      </c>
      <c r="O4880" s="2" t="s">
        <v>14048</v>
      </c>
      <c r="P4880" s="2">
        <v>5</v>
      </c>
      <c r="Q4880" s="2" t="s">
        <v>18710</v>
      </c>
      <c r="R4880" s="3" t="s">
        <v>23493</v>
      </c>
      <c r="T4880" s="2" t="s">
        <v>23647</v>
      </c>
      <c r="U4880" s="2" t="s">
        <v>23694</v>
      </c>
      <c r="X4880" s="2">
        <v>2007</v>
      </c>
      <c r="Y4880" s="2">
        <v>219</v>
      </c>
      <c r="Z4880" s="2">
        <v>6.9</v>
      </c>
      <c r="AB4880" s="2">
        <v>0</v>
      </c>
    </row>
    <row r="4881" spans="1:28" x14ac:dyDescent="0.3">
      <c r="A4881" s="2" t="s">
        <v>28</v>
      </c>
      <c r="B4881" s="2" t="s">
        <v>2316</v>
      </c>
      <c r="C4881" s="2">
        <v>15</v>
      </c>
      <c r="D4881" s="2">
        <v>108</v>
      </c>
      <c r="E4881" s="2">
        <v>32</v>
      </c>
      <c r="F4881" s="2">
        <v>180</v>
      </c>
      <c r="G4881" s="2" t="s">
        <v>5172</v>
      </c>
      <c r="H4881" s="2">
        <v>602</v>
      </c>
      <c r="J4881" s="2" t="s">
        <v>23952</v>
      </c>
      <c r="K4881" s="2" t="s">
        <v>4701</v>
      </c>
      <c r="L4881" s="2" t="s">
        <v>11928</v>
      </c>
      <c r="M4881" s="2">
        <v>870</v>
      </c>
      <c r="N4881" s="2">
        <v>1991</v>
      </c>
      <c r="O4881" s="2" t="s">
        <v>14049</v>
      </c>
      <c r="P4881" s="2">
        <v>0</v>
      </c>
      <c r="Q4881" s="2" t="s">
        <v>18711</v>
      </c>
      <c r="R4881" s="3" t="s">
        <v>23494</v>
      </c>
      <c r="S4881" s="2">
        <v>18</v>
      </c>
      <c r="T4881" s="2" t="s">
        <v>23647</v>
      </c>
      <c r="U4881" s="2" t="s">
        <v>23694</v>
      </c>
      <c r="V4881" s="2" t="s">
        <v>23762</v>
      </c>
      <c r="X4881" s="2">
        <v>1982</v>
      </c>
      <c r="Y4881" s="2">
        <v>427</v>
      </c>
      <c r="Z4881" s="2">
        <v>4.5</v>
      </c>
      <c r="AA4881" s="2">
        <v>1.85</v>
      </c>
      <c r="AB4881" s="2">
        <v>76</v>
      </c>
    </row>
    <row r="4882" spans="1:28" x14ac:dyDescent="0.3">
      <c r="A4882" s="2" t="s">
        <v>28</v>
      </c>
      <c r="B4882" s="2" t="s">
        <v>2317</v>
      </c>
      <c r="C4882" s="2">
        <v>1</v>
      </c>
      <c r="D4882" s="2">
        <v>66</v>
      </c>
      <c r="E4882" s="2">
        <v>0</v>
      </c>
      <c r="F4882" s="2">
        <v>0</v>
      </c>
      <c r="G4882" s="2" t="s">
        <v>5173</v>
      </c>
      <c r="H4882" s="2">
        <v>0</v>
      </c>
      <c r="J4882" s="2" t="s">
        <v>5814</v>
      </c>
      <c r="K4882" s="2" t="s">
        <v>7173</v>
      </c>
      <c r="L4882" s="2" t="s">
        <v>11929</v>
      </c>
      <c r="M4882" s="2">
        <v>6</v>
      </c>
      <c r="N4882" s="2">
        <v>0</v>
      </c>
      <c r="O4882" s="2" t="s">
        <v>14050</v>
      </c>
      <c r="P4882" s="2">
        <v>2</v>
      </c>
      <c r="R4882" s="3" t="s">
        <v>23495</v>
      </c>
      <c r="S4882" s="2">
        <v>1</v>
      </c>
      <c r="T4882" s="2" t="s">
        <v>23647</v>
      </c>
      <c r="U4882" s="2" t="s">
        <v>23694</v>
      </c>
      <c r="V4882" s="2" t="s">
        <v>23760</v>
      </c>
      <c r="W4882" s="2">
        <v>250000</v>
      </c>
      <c r="X4882" s="2">
        <v>2013</v>
      </c>
      <c r="Y4882" s="2">
        <v>0</v>
      </c>
      <c r="Z4882" s="2">
        <v>7.8</v>
      </c>
      <c r="AB4882" s="2">
        <v>53</v>
      </c>
    </row>
    <row r="4883" spans="1:28" x14ac:dyDescent="0.3">
      <c r="A4883" s="2" t="s">
        <v>28</v>
      </c>
      <c r="B4883" s="2" t="s">
        <v>2318</v>
      </c>
      <c r="C4883" s="2">
        <v>12</v>
      </c>
      <c r="D4883" s="2">
        <v>95</v>
      </c>
      <c r="E4883" s="2">
        <v>7</v>
      </c>
      <c r="F4883" s="2">
        <v>89</v>
      </c>
      <c r="G4883" s="2" t="s">
        <v>5174</v>
      </c>
      <c r="H4883" s="2">
        <v>236</v>
      </c>
      <c r="J4883" s="2" t="s">
        <v>24267</v>
      </c>
      <c r="K4883" s="2" t="s">
        <v>7174</v>
      </c>
      <c r="L4883" s="2" t="s">
        <v>11930</v>
      </c>
      <c r="M4883" s="2">
        <v>1488</v>
      </c>
      <c r="N4883" s="2">
        <v>537</v>
      </c>
      <c r="O4883" s="2" t="s">
        <v>14051</v>
      </c>
      <c r="P4883" s="2">
        <v>1</v>
      </c>
      <c r="Q4883" s="2" t="s">
        <v>18506</v>
      </c>
      <c r="R4883" s="3" t="s">
        <v>23496</v>
      </c>
      <c r="S4883" s="2">
        <v>28</v>
      </c>
      <c r="T4883" s="2" t="s">
        <v>23647</v>
      </c>
      <c r="U4883" s="2" t="s">
        <v>23694</v>
      </c>
      <c r="V4883" s="2" t="s">
        <v>23759</v>
      </c>
      <c r="W4883" s="2">
        <v>250000</v>
      </c>
      <c r="X4883" s="2">
        <v>2012</v>
      </c>
      <c r="Y4883" s="2">
        <v>206</v>
      </c>
      <c r="Z4883" s="2">
        <v>4.4000000000000004</v>
      </c>
      <c r="AB4883" s="2">
        <v>519</v>
      </c>
    </row>
    <row r="4884" spans="1:28" x14ac:dyDescent="0.3">
      <c r="A4884" s="2" t="s">
        <v>28</v>
      </c>
      <c r="B4884" s="2" t="s">
        <v>1159</v>
      </c>
      <c r="D4884" s="2">
        <v>99</v>
      </c>
      <c r="E4884" s="2">
        <v>45</v>
      </c>
      <c r="F4884" s="2">
        <v>224</v>
      </c>
      <c r="G4884" s="2" t="s">
        <v>3960</v>
      </c>
      <c r="H4884" s="2">
        <v>1000</v>
      </c>
      <c r="J4884" s="2" t="s">
        <v>24576</v>
      </c>
      <c r="K4884" s="2" t="s">
        <v>2754</v>
      </c>
      <c r="L4884" s="2" t="s">
        <v>9886</v>
      </c>
      <c r="M4884" s="2">
        <v>1465</v>
      </c>
      <c r="N4884" s="2">
        <v>2166</v>
      </c>
      <c r="O4884" s="2" t="s">
        <v>12976</v>
      </c>
      <c r="P4884" s="2">
        <v>1</v>
      </c>
      <c r="Q4884" s="2" t="s">
        <v>16769</v>
      </c>
      <c r="R4884" s="3" t="s">
        <v>21450</v>
      </c>
      <c r="S4884" s="2">
        <v>56</v>
      </c>
      <c r="T4884" s="2" t="s">
        <v>23647</v>
      </c>
      <c r="U4884" s="2" t="s">
        <v>23694</v>
      </c>
      <c r="V4884" s="2" t="s">
        <v>23765</v>
      </c>
      <c r="X4884" s="2">
        <v>1998</v>
      </c>
      <c r="Y4884" s="2">
        <v>393</v>
      </c>
      <c r="Z4884" s="2">
        <v>7.4</v>
      </c>
      <c r="AA4884" s="2">
        <v>1.33</v>
      </c>
      <c r="AB4884" s="2">
        <v>515</v>
      </c>
    </row>
    <row r="4885" spans="1:28" x14ac:dyDescent="0.3">
      <c r="A4885" s="2" t="s">
        <v>28</v>
      </c>
      <c r="B4885" s="2" t="s">
        <v>2250</v>
      </c>
      <c r="C4885" s="2">
        <v>1</v>
      </c>
      <c r="D4885" s="2">
        <v>108</v>
      </c>
      <c r="E4885" s="2">
        <v>431</v>
      </c>
      <c r="F4885" s="2">
        <v>3</v>
      </c>
      <c r="G4885" s="2" t="s">
        <v>5175</v>
      </c>
      <c r="H4885" s="2">
        <v>288</v>
      </c>
      <c r="J4885" s="2" t="s">
        <v>6065</v>
      </c>
      <c r="K4885" s="2" t="s">
        <v>7175</v>
      </c>
      <c r="L4885" s="2" t="s">
        <v>11931</v>
      </c>
      <c r="M4885" s="2">
        <v>25</v>
      </c>
      <c r="N4885" s="2">
        <v>387</v>
      </c>
      <c r="O4885" s="2" t="s">
        <v>14052</v>
      </c>
      <c r="P4885" s="2">
        <v>6</v>
      </c>
      <c r="R4885" s="3" t="s">
        <v>23497</v>
      </c>
      <c r="S4885" s="2">
        <v>1</v>
      </c>
      <c r="T4885" s="2" t="s">
        <v>23647</v>
      </c>
      <c r="U4885" s="2" t="s">
        <v>23694</v>
      </c>
      <c r="V4885" s="2" t="s">
        <v>23760</v>
      </c>
      <c r="W4885" s="2">
        <v>250000</v>
      </c>
      <c r="X4885" s="2">
        <v>2014</v>
      </c>
      <c r="Y4885" s="2">
        <v>96</v>
      </c>
      <c r="Z4885" s="2">
        <v>6.6</v>
      </c>
      <c r="AB4885" s="2">
        <v>71</v>
      </c>
    </row>
    <row r="4886" spans="1:28" x14ac:dyDescent="0.3">
      <c r="A4886" s="2" t="s">
        <v>28</v>
      </c>
      <c r="B4886" s="2" t="s">
        <v>2319</v>
      </c>
      <c r="C4886" s="2">
        <v>6</v>
      </c>
      <c r="D4886" s="2">
        <v>90</v>
      </c>
      <c r="E4886" s="2">
        <v>30</v>
      </c>
      <c r="F4886" s="2">
        <v>670</v>
      </c>
      <c r="G4886" s="2" t="s">
        <v>3348</v>
      </c>
      <c r="H4886" s="2">
        <v>699</v>
      </c>
      <c r="J4886" s="2" t="s">
        <v>5814</v>
      </c>
      <c r="K4886" s="2" t="s">
        <v>4515</v>
      </c>
      <c r="L4886" s="2" t="s">
        <v>11932</v>
      </c>
      <c r="M4886" s="2">
        <v>37</v>
      </c>
      <c r="N4886" s="2">
        <v>3967</v>
      </c>
      <c r="O4886" s="2" t="s">
        <v>3988</v>
      </c>
      <c r="P4886" s="2">
        <v>0</v>
      </c>
      <c r="Q4886" s="2" t="s">
        <v>18712</v>
      </c>
      <c r="R4886" s="3" t="s">
        <v>23498</v>
      </c>
      <c r="S4886" s="2">
        <v>2</v>
      </c>
      <c r="T4886" s="2" t="s">
        <v>23647</v>
      </c>
      <c r="U4886" s="2" t="s">
        <v>23694</v>
      </c>
      <c r="W4886" s="2">
        <v>250000</v>
      </c>
      <c r="X4886" s="2">
        <v>2014</v>
      </c>
      <c r="Y4886" s="2">
        <v>683</v>
      </c>
      <c r="Z4886" s="2">
        <v>8</v>
      </c>
      <c r="AB4886" s="2">
        <v>199</v>
      </c>
    </row>
    <row r="4887" spans="1:28" x14ac:dyDescent="0.3">
      <c r="A4887" s="2" t="s">
        <v>29</v>
      </c>
      <c r="B4887" s="2" t="s">
        <v>1571</v>
      </c>
      <c r="C4887" s="2">
        <v>48</v>
      </c>
      <c r="D4887" s="2">
        <v>151</v>
      </c>
      <c r="E4887" s="2">
        <v>54</v>
      </c>
      <c r="F4887" s="2">
        <v>6</v>
      </c>
      <c r="G4887" s="2" t="s">
        <v>5176</v>
      </c>
      <c r="H4887" s="2">
        <v>81</v>
      </c>
      <c r="J4887" s="2" t="s">
        <v>24273</v>
      </c>
      <c r="K4887" s="2" t="s">
        <v>7176</v>
      </c>
      <c r="L4887" s="2" t="s">
        <v>11933</v>
      </c>
      <c r="M4887" s="2">
        <v>4849</v>
      </c>
      <c r="N4887" s="2">
        <v>108</v>
      </c>
      <c r="O4887" s="2" t="s">
        <v>14053</v>
      </c>
      <c r="P4887" s="2">
        <v>0</v>
      </c>
      <c r="Q4887" s="2" t="s">
        <v>18713</v>
      </c>
      <c r="R4887" s="3" t="s">
        <v>23499</v>
      </c>
      <c r="S4887" s="2">
        <v>45</v>
      </c>
      <c r="U4887" s="2" t="s">
        <v>23694</v>
      </c>
      <c r="V4887" s="2" t="s">
        <v>23764</v>
      </c>
      <c r="W4887" s="2">
        <v>245000</v>
      </c>
      <c r="X4887" s="2">
        <v>1925</v>
      </c>
      <c r="Y4887" s="2">
        <v>12</v>
      </c>
      <c r="Z4887" s="2">
        <v>8.3000000000000007</v>
      </c>
      <c r="AA4887" s="2">
        <v>1.33</v>
      </c>
      <c r="AB4887" s="2">
        <v>226</v>
      </c>
    </row>
    <row r="4888" spans="1:28" x14ac:dyDescent="0.3">
      <c r="A4888" s="2" t="s">
        <v>28</v>
      </c>
      <c r="B4888" s="2" t="s">
        <v>2320</v>
      </c>
      <c r="C4888" s="2">
        <v>2</v>
      </c>
      <c r="D4888" s="2">
        <v>83</v>
      </c>
      <c r="E4888" s="2">
        <v>12</v>
      </c>
      <c r="F4888" s="2">
        <v>29</v>
      </c>
      <c r="G4888" s="2" t="s">
        <v>5177</v>
      </c>
      <c r="H4888" s="2">
        <v>1000</v>
      </c>
      <c r="J4888" s="2" t="s">
        <v>5447</v>
      </c>
      <c r="K4888" s="2" t="s">
        <v>4059</v>
      </c>
      <c r="L4888" s="2" t="s">
        <v>11934</v>
      </c>
      <c r="M4888" s="2">
        <v>110</v>
      </c>
      <c r="N4888" s="2">
        <v>1244</v>
      </c>
      <c r="O4888" s="2" t="s">
        <v>14054</v>
      </c>
      <c r="P4888" s="2">
        <v>0</v>
      </c>
      <c r="Q4888" s="2" t="s">
        <v>18714</v>
      </c>
      <c r="R4888" s="3" t="s">
        <v>23500</v>
      </c>
      <c r="S4888" s="2">
        <v>1</v>
      </c>
      <c r="T4888" s="2" t="s">
        <v>23647</v>
      </c>
      <c r="U4888" s="2" t="s">
        <v>23694</v>
      </c>
      <c r="W4888" s="2">
        <v>240000</v>
      </c>
      <c r="X4888" s="2">
        <v>2006</v>
      </c>
      <c r="Y4888" s="2">
        <v>185</v>
      </c>
      <c r="Z4888" s="2">
        <v>6.5</v>
      </c>
      <c r="AB4888" s="2">
        <v>72</v>
      </c>
    </row>
    <row r="4889" spans="1:28" x14ac:dyDescent="0.3">
      <c r="A4889" s="2" t="s">
        <v>28</v>
      </c>
      <c r="B4889" s="2" t="s">
        <v>2321</v>
      </c>
      <c r="C4889" s="2">
        <v>17</v>
      </c>
      <c r="D4889" s="2">
        <v>108</v>
      </c>
      <c r="E4889" s="2">
        <v>0</v>
      </c>
      <c r="F4889" s="2">
        <v>142</v>
      </c>
      <c r="G4889" s="2" t="s">
        <v>5178</v>
      </c>
      <c r="H4889" s="2">
        <v>431</v>
      </c>
      <c r="J4889" s="2" t="s">
        <v>24329</v>
      </c>
      <c r="K4889" s="2" t="s">
        <v>7177</v>
      </c>
      <c r="L4889" s="2" t="s">
        <v>11935</v>
      </c>
      <c r="M4889" s="2">
        <v>330</v>
      </c>
      <c r="N4889" s="2">
        <v>1087</v>
      </c>
      <c r="O4889" s="2" t="s">
        <v>14055</v>
      </c>
      <c r="P4889" s="2">
        <v>3</v>
      </c>
      <c r="R4889" s="3" t="s">
        <v>23501</v>
      </c>
      <c r="S4889" s="2">
        <v>2</v>
      </c>
      <c r="T4889" s="2" t="s">
        <v>23647</v>
      </c>
      <c r="U4889" s="2" t="s">
        <v>23694</v>
      </c>
      <c r="W4889" s="2">
        <v>250000</v>
      </c>
      <c r="X4889" s="2">
        <v>2013</v>
      </c>
      <c r="Y4889" s="2">
        <v>297</v>
      </c>
      <c r="Z4889" s="2">
        <v>7.1</v>
      </c>
      <c r="AA4889" s="2">
        <v>1.85</v>
      </c>
      <c r="AB4889" s="2">
        <v>231</v>
      </c>
    </row>
    <row r="4890" spans="1:28" x14ac:dyDescent="0.3">
      <c r="A4890" s="2" t="s">
        <v>28</v>
      </c>
      <c r="B4890" s="2" t="s">
        <v>1127</v>
      </c>
      <c r="C4890" s="2">
        <v>225</v>
      </c>
      <c r="D4890" s="2">
        <v>92</v>
      </c>
      <c r="E4890" s="2">
        <v>0</v>
      </c>
      <c r="F4890" s="2">
        <v>146</v>
      </c>
      <c r="G4890" s="2" t="s">
        <v>5179</v>
      </c>
      <c r="H4890" s="2">
        <v>27000</v>
      </c>
      <c r="I4890" s="2">
        <v>104792</v>
      </c>
      <c r="J4890" s="2" t="s">
        <v>24459</v>
      </c>
      <c r="K4890" s="2" t="s">
        <v>2509</v>
      </c>
      <c r="L4890" s="2" t="s">
        <v>11936</v>
      </c>
      <c r="M4890" s="2">
        <v>84817</v>
      </c>
      <c r="N4890" s="2">
        <v>27507</v>
      </c>
      <c r="O4890" s="2" t="s">
        <v>14056</v>
      </c>
      <c r="P4890" s="2">
        <v>0</v>
      </c>
      <c r="Q4890" s="2" t="s">
        <v>18715</v>
      </c>
      <c r="R4890" s="3" t="s">
        <v>23502</v>
      </c>
      <c r="S4890" s="2">
        <v>145</v>
      </c>
      <c r="T4890" s="2" t="s">
        <v>23647</v>
      </c>
      <c r="U4890" s="2" t="s">
        <v>23695</v>
      </c>
      <c r="V4890" s="2" t="s">
        <v>23762</v>
      </c>
      <c r="X4890" s="2">
        <v>2008</v>
      </c>
      <c r="Y4890" s="2">
        <v>161</v>
      </c>
      <c r="Z4890" s="2">
        <v>7.1</v>
      </c>
      <c r="AA4890" s="2">
        <v>1.85</v>
      </c>
      <c r="AB4890" s="2">
        <v>22000</v>
      </c>
    </row>
    <row r="4891" spans="1:28" x14ac:dyDescent="0.3">
      <c r="A4891" s="2" t="s">
        <v>28</v>
      </c>
      <c r="B4891" s="2" t="s">
        <v>2322</v>
      </c>
      <c r="C4891" s="2">
        <v>5</v>
      </c>
      <c r="D4891" s="2">
        <v>105</v>
      </c>
      <c r="E4891" s="2">
        <v>7</v>
      </c>
      <c r="F4891" s="2">
        <v>494</v>
      </c>
      <c r="G4891" s="2" t="s">
        <v>5180</v>
      </c>
      <c r="H4891" s="2">
        <v>814</v>
      </c>
      <c r="J4891" s="2" t="s">
        <v>25220</v>
      </c>
      <c r="K4891" s="2" t="s">
        <v>7178</v>
      </c>
      <c r="L4891" s="2" t="s">
        <v>11937</v>
      </c>
      <c r="M4891" s="2">
        <v>146</v>
      </c>
      <c r="N4891" s="2">
        <v>2970</v>
      </c>
      <c r="O4891" s="2" t="s">
        <v>14057</v>
      </c>
      <c r="P4891" s="2">
        <v>0</v>
      </c>
      <c r="Q4891" s="2" t="s">
        <v>18716</v>
      </c>
      <c r="R4891" s="3" t="s">
        <v>23503</v>
      </c>
      <c r="S4891" s="2">
        <v>4</v>
      </c>
      <c r="T4891" s="2" t="s">
        <v>23647</v>
      </c>
      <c r="U4891" s="2" t="s">
        <v>23694</v>
      </c>
      <c r="W4891" s="2">
        <v>250000</v>
      </c>
      <c r="X4891" s="2">
        <v>2015</v>
      </c>
      <c r="Y4891" s="2">
        <v>755</v>
      </c>
      <c r="Z4891" s="2">
        <v>4</v>
      </c>
      <c r="AB4891" s="2">
        <v>244</v>
      </c>
    </row>
    <row r="4892" spans="1:28" x14ac:dyDescent="0.3">
      <c r="A4892" s="2" t="s">
        <v>28</v>
      </c>
      <c r="B4892" s="2" t="s">
        <v>2323</v>
      </c>
      <c r="C4892" s="2">
        <v>22</v>
      </c>
      <c r="D4892" s="2">
        <v>86</v>
      </c>
      <c r="E4892" s="2">
        <v>15</v>
      </c>
      <c r="F4892" s="2">
        <v>0</v>
      </c>
      <c r="G4892" s="2" t="s">
        <v>5181</v>
      </c>
      <c r="H4892" s="2">
        <v>2</v>
      </c>
      <c r="I4892" s="2">
        <v>111300</v>
      </c>
      <c r="J4892" s="2" t="s">
        <v>5814</v>
      </c>
      <c r="K4892" s="2" t="s">
        <v>7179</v>
      </c>
      <c r="L4892" s="2" t="s">
        <v>11938</v>
      </c>
      <c r="M4892" s="2">
        <v>575</v>
      </c>
      <c r="N4892" s="2">
        <v>2</v>
      </c>
      <c r="O4892" s="2" t="s">
        <v>14058</v>
      </c>
      <c r="P4892" s="2">
        <v>0</v>
      </c>
      <c r="Q4892" s="2" t="s">
        <v>18717</v>
      </c>
      <c r="R4892" s="3" t="s">
        <v>23504</v>
      </c>
      <c r="S4892" s="2">
        <v>6</v>
      </c>
      <c r="T4892" s="2" t="s">
        <v>23647</v>
      </c>
      <c r="U4892" s="2" t="s">
        <v>23694</v>
      </c>
      <c r="V4892" s="2" t="s">
        <v>23764</v>
      </c>
      <c r="W4892" s="2">
        <v>225000</v>
      </c>
      <c r="X4892" s="2">
        <v>2012</v>
      </c>
      <c r="Y4892" s="2">
        <v>0</v>
      </c>
      <c r="Z4892" s="2">
        <v>7.5</v>
      </c>
      <c r="AA4892" s="2">
        <v>2.35</v>
      </c>
      <c r="AB4892" s="2">
        <v>801</v>
      </c>
    </row>
    <row r="4893" spans="1:28" x14ac:dyDescent="0.3">
      <c r="A4893" s="2" t="s">
        <v>28</v>
      </c>
      <c r="B4893" s="2" t="s">
        <v>2324</v>
      </c>
      <c r="C4893" s="2">
        <v>38</v>
      </c>
      <c r="D4893" s="2">
        <v>106</v>
      </c>
      <c r="E4893" s="2">
        <v>0</v>
      </c>
      <c r="F4893" s="2">
        <v>131</v>
      </c>
      <c r="G4893" s="2" t="s">
        <v>2916</v>
      </c>
      <c r="H4893" s="2">
        <v>254</v>
      </c>
      <c r="I4893" s="2">
        <v>1027119</v>
      </c>
      <c r="J4893" s="2" t="s">
        <v>5558</v>
      </c>
      <c r="K4893" s="2" t="s">
        <v>4584</v>
      </c>
      <c r="L4893" s="2" t="s">
        <v>11939</v>
      </c>
      <c r="M4893" s="2">
        <v>2742</v>
      </c>
      <c r="N4893" s="2">
        <v>964</v>
      </c>
      <c r="O4893" s="2" t="s">
        <v>14059</v>
      </c>
      <c r="P4893" s="2">
        <v>1</v>
      </c>
      <c r="Q4893" s="2" t="s">
        <v>18718</v>
      </c>
      <c r="R4893" s="3" t="s">
        <v>23505</v>
      </c>
      <c r="S4893" s="2">
        <v>73</v>
      </c>
      <c r="T4893" s="2" t="s">
        <v>23647</v>
      </c>
      <c r="U4893" s="2" t="s">
        <v>23694</v>
      </c>
      <c r="V4893" s="2" t="s">
        <v>23762</v>
      </c>
      <c r="W4893" s="2">
        <v>225000</v>
      </c>
      <c r="X4893" s="2">
        <v>2000</v>
      </c>
      <c r="Y4893" s="2">
        <v>147</v>
      </c>
      <c r="Z4893" s="2">
        <v>7</v>
      </c>
      <c r="AA4893" s="2">
        <v>1.85</v>
      </c>
      <c r="AB4893" s="2">
        <v>72</v>
      </c>
    </row>
    <row r="4894" spans="1:28" x14ac:dyDescent="0.3">
      <c r="A4894" s="2" t="s">
        <v>28</v>
      </c>
      <c r="B4894" s="2" t="s">
        <v>2325</v>
      </c>
      <c r="C4894" s="2">
        <v>21</v>
      </c>
      <c r="D4894" s="2">
        <v>93</v>
      </c>
      <c r="E4894" s="2">
        <v>0</v>
      </c>
      <c r="F4894" s="2">
        <v>0</v>
      </c>
      <c r="G4894" s="2" t="s">
        <v>5182</v>
      </c>
      <c r="H4894" s="2">
        <v>12</v>
      </c>
      <c r="J4894" s="2" t="s">
        <v>24006</v>
      </c>
      <c r="K4894" s="2" t="s">
        <v>7180</v>
      </c>
      <c r="L4894" s="2" t="s">
        <v>11940</v>
      </c>
      <c r="M4894" s="2">
        <v>161</v>
      </c>
      <c r="N4894" s="2">
        <v>24</v>
      </c>
      <c r="O4894" s="2" t="s">
        <v>14060</v>
      </c>
      <c r="P4894" s="2">
        <v>0</v>
      </c>
      <c r="Q4894" s="2" t="s">
        <v>18719</v>
      </c>
      <c r="R4894" s="3" t="s">
        <v>23506</v>
      </c>
      <c r="S4894" s="2">
        <v>5</v>
      </c>
      <c r="T4894" s="2" t="s">
        <v>23647</v>
      </c>
      <c r="U4894" s="2" t="s">
        <v>23694</v>
      </c>
      <c r="V4894" s="2" t="s">
        <v>23768</v>
      </c>
      <c r="W4894" s="2">
        <v>100000</v>
      </c>
      <c r="X4894" s="2">
        <v>1969</v>
      </c>
      <c r="Y4894" s="2">
        <v>12</v>
      </c>
      <c r="Z4894" s="2">
        <v>4</v>
      </c>
      <c r="AA4894" s="2">
        <v>1.37</v>
      </c>
      <c r="AB4894" s="2">
        <v>17</v>
      </c>
    </row>
    <row r="4895" spans="1:28" x14ac:dyDescent="0.3">
      <c r="A4895" s="2" t="s">
        <v>29</v>
      </c>
      <c r="B4895" s="2" t="s">
        <v>2326</v>
      </c>
      <c r="C4895" s="2">
        <v>67</v>
      </c>
      <c r="D4895" s="2">
        <v>80</v>
      </c>
      <c r="E4895" s="2">
        <v>7</v>
      </c>
      <c r="F4895" s="2">
        <v>21</v>
      </c>
      <c r="G4895" s="2" t="s">
        <v>5183</v>
      </c>
      <c r="H4895" s="2">
        <v>57</v>
      </c>
      <c r="I4895" s="2">
        <v>5000000</v>
      </c>
      <c r="J4895" s="2" t="s">
        <v>25221</v>
      </c>
      <c r="K4895" s="2" t="s">
        <v>7181</v>
      </c>
      <c r="L4895" s="2" t="s">
        <v>11941</v>
      </c>
      <c r="M4895" s="2">
        <v>4812</v>
      </c>
      <c r="N4895" s="2">
        <v>205</v>
      </c>
      <c r="O4895" s="2" t="s">
        <v>14061</v>
      </c>
      <c r="P4895" s="2">
        <v>0</v>
      </c>
      <c r="Q4895" s="2" t="s">
        <v>18720</v>
      </c>
      <c r="R4895" s="3" t="s">
        <v>23507</v>
      </c>
      <c r="S4895" s="2">
        <v>88</v>
      </c>
      <c r="T4895" s="2" t="s">
        <v>23647</v>
      </c>
      <c r="U4895" s="2" t="s">
        <v>23694</v>
      </c>
      <c r="V4895" s="2" t="s">
        <v>23766</v>
      </c>
      <c r="W4895" s="2">
        <v>210000</v>
      </c>
      <c r="X4895" s="2">
        <v>1953</v>
      </c>
      <c r="Y4895" s="2">
        <v>40</v>
      </c>
      <c r="Z4895" s="2">
        <v>6.7</v>
      </c>
      <c r="AA4895" s="2">
        <v>1.37</v>
      </c>
      <c r="AB4895" s="2">
        <v>465</v>
      </c>
    </row>
    <row r="4896" spans="1:28" x14ac:dyDescent="0.3">
      <c r="A4896" s="2" t="s">
        <v>28</v>
      </c>
      <c r="B4896" s="2" t="s">
        <v>838</v>
      </c>
      <c r="C4896" s="2">
        <v>69</v>
      </c>
      <c r="D4896" s="2">
        <v>127</v>
      </c>
      <c r="E4896" s="2">
        <v>130</v>
      </c>
      <c r="F4896" s="2">
        <v>51</v>
      </c>
      <c r="G4896" s="2" t="s">
        <v>4459</v>
      </c>
      <c r="H4896" s="2">
        <v>618</v>
      </c>
      <c r="J4896" s="2" t="s">
        <v>24934</v>
      </c>
      <c r="K4896" s="2" t="s">
        <v>3884</v>
      </c>
      <c r="L4896" s="2" t="s">
        <v>10835</v>
      </c>
      <c r="M4896" s="2">
        <v>22124</v>
      </c>
      <c r="N4896" s="2">
        <v>800</v>
      </c>
      <c r="O4896" s="2" t="s">
        <v>13389</v>
      </c>
      <c r="P4896" s="2">
        <v>0</v>
      </c>
      <c r="Q4896" s="2" t="s">
        <v>17698</v>
      </c>
      <c r="R4896" s="3" t="s">
        <v>22400</v>
      </c>
      <c r="S4896" s="2">
        <v>108</v>
      </c>
      <c r="T4896" s="2" t="s">
        <v>23647</v>
      </c>
      <c r="U4896" s="2" t="s">
        <v>23694</v>
      </c>
      <c r="V4896" s="2" t="s">
        <v>23766</v>
      </c>
      <c r="W4896" s="2">
        <v>5000000</v>
      </c>
      <c r="X4896" s="2">
        <v>1954</v>
      </c>
      <c r="Y4896" s="2">
        <v>53</v>
      </c>
      <c r="Z4896" s="2">
        <v>7.2</v>
      </c>
      <c r="AA4896" s="2">
        <v>1.37</v>
      </c>
      <c r="AB4896" s="2">
        <v>0</v>
      </c>
    </row>
    <row r="4897" spans="1:28" x14ac:dyDescent="0.3">
      <c r="A4897" s="2" t="s">
        <v>28</v>
      </c>
      <c r="B4897" s="2" t="s">
        <v>113</v>
      </c>
      <c r="C4897" s="2">
        <v>208</v>
      </c>
      <c r="D4897" s="2">
        <v>93</v>
      </c>
      <c r="E4897" s="2">
        <v>750</v>
      </c>
      <c r="F4897" s="2">
        <v>28</v>
      </c>
      <c r="G4897" s="2" t="s">
        <v>5184</v>
      </c>
      <c r="H4897" s="2">
        <v>728</v>
      </c>
      <c r="J4897" s="2" t="s">
        <v>23795</v>
      </c>
      <c r="K4897" s="2" t="s">
        <v>7182</v>
      </c>
      <c r="L4897" s="2" t="s">
        <v>11942</v>
      </c>
      <c r="M4897" s="2">
        <v>152232</v>
      </c>
      <c r="N4897" s="2">
        <v>928</v>
      </c>
      <c r="O4897" s="2" t="s">
        <v>14062</v>
      </c>
      <c r="P4897" s="2">
        <v>0</v>
      </c>
      <c r="Q4897" s="2" t="s">
        <v>18721</v>
      </c>
      <c r="R4897" s="3" t="s">
        <v>23508</v>
      </c>
      <c r="S4897" s="2">
        <v>303</v>
      </c>
      <c r="T4897" s="2" t="s">
        <v>23647</v>
      </c>
      <c r="U4897" s="2" t="s">
        <v>23698</v>
      </c>
      <c r="V4897" s="2" t="s">
        <v>23762</v>
      </c>
      <c r="W4897" s="2">
        <v>200000</v>
      </c>
      <c r="X4897" s="2">
        <v>1979</v>
      </c>
      <c r="Y4897" s="2">
        <v>76</v>
      </c>
      <c r="Z4897" s="2">
        <v>7</v>
      </c>
      <c r="AA4897" s="2">
        <v>2.35</v>
      </c>
      <c r="AB4897" s="2">
        <v>10000</v>
      </c>
    </row>
    <row r="4898" spans="1:28" x14ac:dyDescent="0.3">
      <c r="A4898" s="2" t="s">
        <v>28</v>
      </c>
      <c r="B4898" s="2" t="s">
        <v>82</v>
      </c>
      <c r="C4898" s="2">
        <v>77</v>
      </c>
      <c r="D4898" s="2">
        <v>96</v>
      </c>
      <c r="E4898" s="2">
        <v>218</v>
      </c>
      <c r="F4898" s="2">
        <v>31</v>
      </c>
      <c r="G4898" s="2" t="s">
        <v>5185</v>
      </c>
      <c r="H4898" s="2">
        <v>4000</v>
      </c>
      <c r="I4898" s="2">
        <v>4505922</v>
      </c>
      <c r="J4898" s="2" t="s">
        <v>24006</v>
      </c>
      <c r="K4898" s="2" t="s">
        <v>77</v>
      </c>
      <c r="L4898" s="2" t="s">
        <v>11943</v>
      </c>
      <c r="M4898" s="2">
        <v>63951</v>
      </c>
      <c r="N4898" s="2">
        <v>4230</v>
      </c>
      <c r="O4898" s="2" t="s">
        <v>14063</v>
      </c>
      <c r="P4898" s="2">
        <v>0</v>
      </c>
      <c r="Q4898" s="2" t="s">
        <v>18722</v>
      </c>
      <c r="R4898" s="3" t="s">
        <v>23509</v>
      </c>
      <c r="S4898" s="2">
        <v>252</v>
      </c>
      <c r="T4898" s="2" t="s">
        <v>23647</v>
      </c>
      <c r="U4898" s="2" t="s">
        <v>23694</v>
      </c>
      <c r="V4898" s="2" t="s">
        <v>23762</v>
      </c>
      <c r="W4898" s="2">
        <v>200000</v>
      </c>
      <c r="X4898" s="2">
        <v>1996</v>
      </c>
      <c r="Y4898" s="2">
        <v>135</v>
      </c>
      <c r="Z4898" s="2">
        <v>7.4</v>
      </c>
      <c r="AA4898" s="2">
        <v>1.85</v>
      </c>
      <c r="AB4898" s="2">
        <v>0</v>
      </c>
    </row>
    <row r="4899" spans="1:28" x14ac:dyDescent="0.3">
      <c r="A4899" s="2" t="s">
        <v>28</v>
      </c>
      <c r="B4899" s="2" t="s">
        <v>765</v>
      </c>
      <c r="C4899" s="2">
        <v>122</v>
      </c>
      <c r="D4899" s="2">
        <v>99</v>
      </c>
      <c r="E4899" s="2">
        <v>0</v>
      </c>
      <c r="F4899" s="2">
        <v>93</v>
      </c>
      <c r="G4899" s="2" t="s">
        <v>5186</v>
      </c>
      <c r="H4899" s="2">
        <v>16000</v>
      </c>
      <c r="I4899" s="2">
        <v>3500000</v>
      </c>
      <c r="J4899" s="2" t="s">
        <v>24544</v>
      </c>
      <c r="K4899" s="2" t="s">
        <v>354</v>
      </c>
      <c r="L4899" s="2" t="s">
        <v>11944</v>
      </c>
      <c r="M4899" s="2">
        <v>147566</v>
      </c>
      <c r="N4899" s="2">
        <v>16534</v>
      </c>
      <c r="O4899" s="2" t="s">
        <v>14064</v>
      </c>
      <c r="P4899" s="2">
        <v>1</v>
      </c>
      <c r="Q4899" s="2" t="s">
        <v>18723</v>
      </c>
      <c r="R4899" s="3" t="s">
        <v>23510</v>
      </c>
      <c r="S4899" s="2">
        <v>235</v>
      </c>
      <c r="T4899" s="2" t="s">
        <v>23662</v>
      </c>
      <c r="U4899" s="2" t="s">
        <v>23713</v>
      </c>
      <c r="V4899" s="2" t="s">
        <v>23762</v>
      </c>
      <c r="W4899" s="2">
        <v>200000</v>
      </c>
      <c r="X4899" s="2">
        <v>1964</v>
      </c>
      <c r="Y4899" s="2">
        <v>360</v>
      </c>
      <c r="Z4899" s="2">
        <v>8</v>
      </c>
      <c r="AA4899" s="2">
        <v>2.35</v>
      </c>
      <c r="AB4899" s="2">
        <v>0</v>
      </c>
    </row>
    <row r="4900" spans="1:28" x14ac:dyDescent="0.3">
      <c r="A4900" s="2" t="s">
        <v>29</v>
      </c>
      <c r="B4900" s="2" t="s">
        <v>2327</v>
      </c>
      <c r="C4900" s="2">
        <v>35</v>
      </c>
      <c r="D4900" s="2">
        <v>66</v>
      </c>
      <c r="E4900" s="2">
        <v>16</v>
      </c>
      <c r="F4900" s="2">
        <v>28</v>
      </c>
      <c r="G4900" s="2" t="s">
        <v>5187</v>
      </c>
      <c r="H4900" s="2">
        <v>418</v>
      </c>
      <c r="J4900" s="2" t="s">
        <v>25222</v>
      </c>
      <c r="K4900" s="2" t="s">
        <v>7183</v>
      </c>
      <c r="L4900" s="2" t="s">
        <v>11945</v>
      </c>
      <c r="M4900" s="2">
        <v>4152</v>
      </c>
      <c r="N4900" s="2">
        <v>583</v>
      </c>
      <c r="O4900" s="2" t="s">
        <v>14065</v>
      </c>
      <c r="P4900" s="2">
        <v>1</v>
      </c>
      <c r="Q4900" s="2" t="s">
        <v>18724</v>
      </c>
      <c r="R4900" s="3" t="s">
        <v>23511</v>
      </c>
      <c r="S4900" s="2">
        <v>59</v>
      </c>
      <c r="T4900" s="2" t="s">
        <v>23647</v>
      </c>
      <c r="U4900" s="2" t="s">
        <v>23694</v>
      </c>
      <c r="V4900" s="2" t="s">
        <v>23766</v>
      </c>
      <c r="W4900" s="2">
        <v>200000</v>
      </c>
      <c r="X4900" s="2">
        <v>1933</v>
      </c>
      <c r="Y4900" s="2">
        <v>85</v>
      </c>
      <c r="Z4900" s="2">
        <v>6.5</v>
      </c>
      <c r="AA4900" s="2">
        <v>1.37</v>
      </c>
      <c r="AB4900" s="2">
        <v>328</v>
      </c>
    </row>
    <row r="4901" spans="1:28" x14ac:dyDescent="0.3">
      <c r="A4901" s="2" t="s">
        <v>28</v>
      </c>
      <c r="B4901" s="2" t="s">
        <v>2328</v>
      </c>
      <c r="C4901" s="2">
        <v>15</v>
      </c>
      <c r="D4901" s="2">
        <v>85</v>
      </c>
      <c r="E4901" s="2">
        <v>0</v>
      </c>
      <c r="F4901" s="2">
        <v>0</v>
      </c>
      <c r="G4901" s="2" t="s">
        <v>5188</v>
      </c>
      <c r="H4901" s="2">
        <v>66</v>
      </c>
      <c r="I4901" s="2">
        <v>381225</v>
      </c>
      <c r="J4901" s="2" t="s">
        <v>5814</v>
      </c>
      <c r="K4901" s="2" t="s">
        <v>7184</v>
      </c>
      <c r="L4901" s="2" t="s">
        <v>11946</v>
      </c>
      <c r="M4901" s="2">
        <v>131</v>
      </c>
      <c r="N4901" s="2">
        <v>66</v>
      </c>
      <c r="O4901" s="2" t="s">
        <v>14066</v>
      </c>
      <c r="P4901" s="2">
        <v>0</v>
      </c>
      <c r="R4901" s="3" t="s">
        <v>23512</v>
      </c>
      <c r="S4901" s="2">
        <v>13</v>
      </c>
      <c r="T4901" s="2" t="s">
        <v>23647</v>
      </c>
      <c r="U4901" s="2" t="s">
        <v>23694</v>
      </c>
      <c r="V4901" s="2" t="s">
        <v>23765</v>
      </c>
      <c r="W4901" s="2">
        <v>200000</v>
      </c>
      <c r="X4901" s="2">
        <v>2004</v>
      </c>
      <c r="Y4901" s="2">
        <v>0</v>
      </c>
      <c r="Z4901" s="2">
        <v>7.2</v>
      </c>
      <c r="AA4901" s="2">
        <v>1.78</v>
      </c>
      <c r="AB4901" s="2">
        <v>30</v>
      </c>
    </row>
    <row r="4902" spans="1:28" x14ac:dyDescent="0.3">
      <c r="A4902" s="2" t="s">
        <v>28</v>
      </c>
      <c r="B4902" s="2" t="s">
        <v>2329</v>
      </c>
      <c r="C4902" s="2">
        <v>25</v>
      </c>
      <c r="D4902" s="2">
        <v>101</v>
      </c>
      <c r="E4902" s="2">
        <v>0</v>
      </c>
      <c r="F4902" s="2">
        <v>16</v>
      </c>
      <c r="G4902" s="2" t="s">
        <v>5189</v>
      </c>
      <c r="H4902" s="2">
        <v>77000</v>
      </c>
      <c r="I4902" s="2">
        <v>2428241</v>
      </c>
      <c r="J4902" s="2" t="s">
        <v>5558</v>
      </c>
      <c r="K4902" s="2" t="s">
        <v>7185</v>
      </c>
      <c r="L4902" s="2" t="s">
        <v>11947</v>
      </c>
      <c r="M4902" s="2">
        <v>2099</v>
      </c>
      <c r="N4902" s="2">
        <v>77046</v>
      </c>
      <c r="O4902" s="2" t="s">
        <v>14067</v>
      </c>
      <c r="P4902" s="2">
        <v>7</v>
      </c>
      <c r="Q4902" s="2" t="s">
        <v>18725</v>
      </c>
      <c r="R4902" s="3" t="s">
        <v>23513</v>
      </c>
      <c r="S4902" s="2">
        <v>26</v>
      </c>
      <c r="T4902" s="2" t="s">
        <v>23647</v>
      </c>
      <c r="U4902" s="2" t="s">
        <v>23694</v>
      </c>
      <c r="V4902" s="2" t="s">
        <v>23759</v>
      </c>
      <c r="W4902" s="2">
        <v>200000</v>
      </c>
      <c r="X4902" s="2">
        <v>2010</v>
      </c>
      <c r="Y4902" s="2">
        <v>21</v>
      </c>
      <c r="Z4902" s="2">
        <v>6.4</v>
      </c>
      <c r="AB4902" s="2">
        <v>0</v>
      </c>
    </row>
    <row r="4903" spans="1:28" x14ac:dyDescent="0.3">
      <c r="A4903" s="2" t="s">
        <v>28</v>
      </c>
      <c r="B4903" s="2" t="s">
        <v>24577</v>
      </c>
      <c r="C4903" s="2">
        <v>37</v>
      </c>
      <c r="D4903" s="2">
        <v>97</v>
      </c>
      <c r="E4903" s="2">
        <v>151</v>
      </c>
      <c r="F4903" s="2">
        <v>305</v>
      </c>
      <c r="G4903" s="2" t="s">
        <v>2681</v>
      </c>
      <c r="H4903" s="2">
        <v>1000</v>
      </c>
      <c r="I4903" s="2">
        <v>78030</v>
      </c>
      <c r="J4903" s="2" t="s">
        <v>5558</v>
      </c>
      <c r="K4903" s="2" t="s">
        <v>3153</v>
      </c>
      <c r="L4903" s="2" t="s">
        <v>11948</v>
      </c>
      <c r="M4903" s="2">
        <v>1034</v>
      </c>
      <c r="N4903" s="2">
        <v>3021</v>
      </c>
      <c r="O4903" s="2" t="s">
        <v>14068</v>
      </c>
      <c r="P4903" s="2">
        <v>2</v>
      </c>
      <c r="R4903" s="3" t="s">
        <v>23514</v>
      </c>
      <c r="S4903" s="2">
        <v>10</v>
      </c>
      <c r="T4903" s="2" t="s">
        <v>23647</v>
      </c>
      <c r="U4903" s="2" t="s">
        <v>23694</v>
      </c>
      <c r="V4903" s="2" t="s">
        <v>23762</v>
      </c>
      <c r="W4903" s="2">
        <v>200000</v>
      </c>
      <c r="X4903" s="2">
        <v>2012</v>
      </c>
      <c r="Y4903" s="2">
        <v>1000</v>
      </c>
      <c r="Z4903" s="2">
        <v>6.5</v>
      </c>
      <c r="AA4903" s="2">
        <v>2.35</v>
      </c>
      <c r="AB4903" s="2">
        <v>569</v>
      </c>
    </row>
    <row r="4904" spans="1:28" x14ac:dyDescent="0.3">
      <c r="A4904" s="2" t="s">
        <v>28</v>
      </c>
      <c r="B4904" s="2" t="s">
        <v>206</v>
      </c>
      <c r="C4904" s="2">
        <v>76</v>
      </c>
      <c r="D4904" s="2">
        <v>119</v>
      </c>
      <c r="E4904" s="2">
        <v>670</v>
      </c>
      <c r="F4904" s="2">
        <v>9</v>
      </c>
      <c r="G4904" s="2" t="s">
        <v>5190</v>
      </c>
      <c r="H4904" s="2">
        <v>24</v>
      </c>
      <c r="I4904" s="2">
        <v>59774</v>
      </c>
      <c r="J4904" s="2" t="s">
        <v>23894</v>
      </c>
      <c r="K4904" s="2" t="s">
        <v>7186</v>
      </c>
      <c r="L4904" s="2" t="s">
        <v>11949</v>
      </c>
      <c r="M4904" s="2">
        <v>4212</v>
      </c>
      <c r="N4904" s="2">
        <v>69</v>
      </c>
      <c r="O4904" s="2" t="s">
        <v>14069</v>
      </c>
      <c r="P4904" s="2">
        <v>0</v>
      </c>
      <c r="Q4904" s="2" t="s">
        <v>18726</v>
      </c>
      <c r="R4904" s="3" t="s">
        <v>23515</v>
      </c>
      <c r="S4904" s="2">
        <v>18</v>
      </c>
      <c r="T4904" s="2" t="s">
        <v>23660</v>
      </c>
      <c r="U4904" s="2" t="s">
        <v>23701</v>
      </c>
      <c r="V4904" s="2" t="s">
        <v>23765</v>
      </c>
      <c r="X4904" s="2">
        <v>2010</v>
      </c>
      <c r="Y4904" s="2">
        <v>20</v>
      </c>
      <c r="Z4904" s="2">
        <v>6.8</v>
      </c>
      <c r="AA4904" s="2">
        <v>2.35</v>
      </c>
      <c r="AB4904" s="2">
        <v>2000</v>
      </c>
    </row>
    <row r="4905" spans="1:28" x14ac:dyDescent="0.3">
      <c r="A4905" s="2" t="s">
        <v>28</v>
      </c>
      <c r="B4905" s="2" t="s">
        <v>2330</v>
      </c>
      <c r="C4905" s="2">
        <v>12</v>
      </c>
      <c r="D4905" s="2">
        <v>103</v>
      </c>
      <c r="E4905" s="2">
        <v>18</v>
      </c>
      <c r="F4905" s="2">
        <v>61</v>
      </c>
      <c r="G4905" s="2" t="s">
        <v>5191</v>
      </c>
      <c r="H4905" s="2">
        <v>96</v>
      </c>
      <c r="I4905" s="2">
        <v>174682</v>
      </c>
      <c r="J4905" s="2" t="s">
        <v>24315</v>
      </c>
      <c r="K4905" s="2" t="s">
        <v>7187</v>
      </c>
      <c r="L4905" s="2" t="s">
        <v>11950</v>
      </c>
      <c r="M4905" s="2">
        <v>460</v>
      </c>
      <c r="N4905" s="2">
        <v>314</v>
      </c>
      <c r="O4905" s="2" t="s">
        <v>14070</v>
      </c>
      <c r="P4905" s="2">
        <v>0</v>
      </c>
      <c r="Q4905" s="2" t="s">
        <v>18727</v>
      </c>
      <c r="R4905" s="3" t="s">
        <v>23516</v>
      </c>
      <c r="S4905" s="2">
        <v>14</v>
      </c>
      <c r="T4905" s="2" t="s">
        <v>23647</v>
      </c>
      <c r="U4905" s="2" t="s">
        <v>23694</v>
      </c>
      <c r="W4905" s="2">
        <v>200000</v>
      </c>
      <c r="X4905" s="2">
        <v>2002</v>
      </c>
      <c r="Y4905" s="2">
        <v>90</v>
      </c>
      <c r="Z4905" s="2">
        <v>6.9</v>
      </c>
      <c r="AB4905" s="2">
        <v>96</v>
      </c>
    </row>
    <row r="4906" spans="1:28" x14ac:dyDescent="0.3">
      <c r="A4906" s="2" t="s">
        <v>28</v>
      </c>
      <c r="B4906" s="2" t="s">
        <v>2331</v>
      </c>
      <c r="C4906" s="2">
        <v>7</v>
      </c>
      <c r="D4906" s="2">
        <v>86</v>
      </c>
      <c r="E4906" s="2">
        <v>0</v>
      </c>
      <c r="F4906" s="2">
        <v>15</v>
      </c>
      <c r="G4906" s="2" t="s">
        <v>5192</v>
      </c>
      <c r="H4906" s="2">
        <v>178</v>
      </c>
      <c r="I4906" s="2">
        <v>215185</v>
      </c>
      <c r="J4906" s="2" t="s">
        <v>25175</v>
      </c>
      <c r="K4906" s="2" t="s">
        <v>7188</v>
      </c>
      <c r="L4906" s="2" t="s">
        <v>11951</v>
      </c>
      <c r="M4906" s="2">
        <v>48</v>
      </c>
      <c r="N4906" s="2">
        <v>279</v>
      </c>
      <c r="O4906" s="2" t="s">
        <v>14071</v>
      </c>
      <c r="P4906" s="2">
        <v>3</v>
      </c>
      <c r="Q4906" s="2" t="s">
        <v>18728</v>
      </c>
      <c r="R4906" s="3" t="s">
        <v>23517</v>
      </c>
      <c r="S4906" s="2">
        <v>2</v>
      </c>
      <c r="T4906" s="2" t="s">
        <v>23647</v>
      </c>
      <c r="U4906" s="2" t="s">
        <v>23694</v>
      </c>
      <c r="V4906" s="2" t="s">
        <v>23759</v>
      </c>
      <c r="W4906" s="2">
        <v>200000</v>
      </c>
      <c r="X4906" s="2">
        <v>2008</v>
      </c>
      <c r="Y4906" s="2">
        <v>58</v>
      </c>
      <c r="Z4906" s="2">
        <v>7.5</v>
      </c>
      <c r="AB4906" s="2">
        <v>26</v>
      </c>
    </row>
    <row r="4907" spans="1:28" x14ac:dyDescent="0.3">
      <c r="A4907" s="2" t="s">
        <v>28</v>
      </c>
      <c r="B4907" s="2" t="s">
        <v>180</v>
      </c>
      <c r="C4907" s="2">
        <v>450</v>
      </c>
      <c r="D4907" s="2">
        <v>106</v>
      </c>
      <c r="E4907" s="2">
        <v>0</v>
      </c>
      <c r="F4907" s="2">
        <v>273</v>
      </c>
      <c r="G4907" s="2" t="s">
        <v>3450</v>
      </c>
      <c r="H4907" s="2">
        <v>17000</v>
      </c>
      <c r="I4907" s="2">
        <v>32154410</v>
      </c>
      <c r="J4907" s="2" t="s">
        <v>23969</v>
      </c>
      <c r="K4907" s="2" t="s">
        <v>3626</v>
      </c>
      <c r="L4907" s="2" t="s">
        <v>8890</v>
      </c>
      <c r="M4907" s="2">
        <v>148334</v>
      </c>
      <c r="N4907" s="2">
        <v>18469</v>
      </c>
      <c r="O4907" s="2" t="s">
        <v>12602</v>
      </c>
      <c r="P4907" s="2">
        <v>0</v>
      </c>
      <c r="Q4907" s="2" t="s">
        <v>15780</v>
      </c>
      <c r="R4907" s="3" t="s">
        <v>20454</v>
      </c>
      <c r="S4907" s="2">
        <v>274</v>
      </c>
      <c r="T4907" s="2" t="s">
        <v>23647</v>
      </c>
      <c r="U4907" s="2" t="s">
        <v>23694</v>
      </c>
      <c r="V4907" s="2" t="s">
        <v>23762</v>
      </c>
      <c r="W4907" s="2">
        <v>30000000</v>
      </c>
      <c r="X4907" s="2">
        <v>2013</v>
      </c>
      <c r="Y4907" s="2">
        <v>681</v>
      </c>
      <c r="Z4907" s="2">
        <v>7.1</v>
      </c>
      <c r="AA4907" s="2">
        <v>1.85</v>
      </c>
      <c r="AB4907" s="2">
        <v>29000</v>
      </c>
    </row>
    <row r="4908" spans="1:28" x14ac:dyDescent="0.3">
      <c r="A4908" s="2" t="s">
        <v>28</v>
      </c>
      <c r="B4908" s="2" t="s">
        <v>2332</v>
      </c>
      <c r="C4908" s="2">
        <v>60</v>
      </c>
      <c r="D4908" s="2">
        <v>90</v>
      </c>
      <c r="E4908" s="2">
        <v>25</v>
      </c>
      <c r="F4908" s="2">
        <v>10</v>
      </c>
      <c r="G4908" s="2" t="s">
        <v>2332</v>
      </c>
      <c r="H4908" s="2">
        <v>169</v>
      </c>
      <c r="J4908" s="2" t="s">
        <v>24216</v>
      </c>
      <c r="K4908" s="2" t="s">
        <v>7137</v>
      </c>
      <c r="L4908" s="2" t="s">
        <v>11952</v>
      </c>
      <c r="M4908" s="2">
        <v>2413</v>
      </c>
      <c r="N4908" s="2">
        <v>206</v>
      </c>
      <c r="O4908" s="2" t="s">
        <v>14072</v>
      </c>
      <c r="P4908" s="2">
        <v>0</v>
      </c>
      <c r="Q4908" s="2" t="s">
        <v>18729</v>
      </c>
      <c r="R4908" s="3" t="s">
        <v>23518</v>
      </c>
      <c r="S4908" s="2">
        <v>112</v>
      </c>
      <c r="T4908" s="2" t="s">
        <v>23647</v>
      </c>
      <c r="U4908" s="2" t="s">
        <v>23694</v>
      </c>
      <c r="V4908" s="2" t="s">
        <v>23762</v>
      </c>
      <c r="W4908" s="2">
        <v>200000</v>
      </c>
      <c r="X4908" s="2">
        <v>2003</v>
      </c>
      <c r="Y4908" s="2">
        <v>25</v>
      </c>
      <c r="Z4908" s="2">
        <v>5.0999999999999996</v>
      </c>
      <c r="AA4908" s="2">
        <v>1.33</v>
      </c>
      <c r="AB4908" s="2">
        <v>198</v>
      </c>
    </row>
    <row r="4909" spans="1:28" x14ac:dyDescent="0.3">
      <c r="A4909" s="2" t="s">
        <v>28</v>
      </c>
      <c r="B4909" s="2" t="s">
        <v>1097</v>
      </c>
      <c r="C4909" s="2">
        <v>4</v>
      </c>
      <c r="D4909" s="2">
        <v>95</v>
      </c>
      <c r="E4909" s="2">
        <v>89</v>
      </c>
      <c r="F4909" s="2">
        <v>45</v>
      </c>
      <c r="G4909" s="2" t="s">
        <v>1097</v>
      </c>
      <c r="H4909" s="2">
        <v>471</v>
      </c>
      <c r="J4909" s="2" t="s">
        <v>24006</v>
      </c>
      <c r="K4909" s="2" t="s">
        <v>7189</v>
      </c>
      <c r="L4909" s="2" t="s">
        <v>11953</v>
      </c>
      <c r="M4909" s="2">
        <v>81</v>
      </c>
      <c r="N4909" s="2">
        <v>705</v>
      </c>
      <c r="O4909" s="2" t="s">
        <v>14073</v>
      </c>
      <c r="P4909" s="2">
        <v>0</v>
      </c>
      <c r="Q4909" s="2" t="s">
        <v>18730</v>
      </c>
      <c r="R4909" s="3" t="s">
        <v>23519</v>
      </c>
      <c r="S4909" s="2">
        <v>1</v>
      </c>
      <c r="T4909" s="2" t="s">
        <v>23647</v>
      </c>
      <c r="U4909" s="2" t="s">
        <v>23694</v>
      </c>
      <c r="W4909" s="2">
        <v>250000</v>
      </c>
      <c r="X4909" s="2">
        <v>2015</v>
      </c>
      <c r="Y4909" s="2">
        <v>89</v>
      </c>
      <c r="Z4909" s="2">
        <v>6.2</v>
      </c>
      <c r="AB4909" s="2">
        <v>47</v>
      </c>
    </row>
    <row r="4910" spans="1:28" x14ac:dyDescent="0.3">
      <c r="A4910" s="2" t="s">
        <v>28</v>
      </c>
      <c r="B4910" s="2" t="s">
        <v>949</v>
      </c>
      <c r="C4910" s="2">
        <v>42</v>
      </c>
      <c r="D4910" s="2">
        <v>94</v>
      </c>
      <c r="E4910" s="2">
        <v>2</v>
      </c>
      <c r="F4910" s="2">
        <v>156</v>
      </c>
      <c r="G4910" s="2" t="s">
        <v>5193</v>
      </c>
      <c r="H4910" s="2">
        <v>259</v>
      </c>
      <c r="J4910" s="2" t="s">
        <v>24165</v>
      </c>
      <c r="K4910" s="2" t="s">
        <v>7190</v>
      </c>
      <c r="L4910" s="2" t="s">
        <v>11954</v>
      </c>
      <c r="M4910" s="2">
        <v>1328</v>
      </c>
      <c r="N4910" s="2">
        <v>711</v>
      </c>
      <c r="O4910" s="2" t="s">
        <v>14074</v>
      </c>
      <c r="P4910" s="2">
        <v>0</v>
      </c>
      <c r="Q4910" s="2" t="s">
        <v>18731</v>
      </c>
      <c r="R4910" s="3" t="s">
        <v>23520</v>
      </c>
      <c r="S4910" s="2">
        <v>22</v>
      </c>
      <c r="T4910" s="2" t="s">
        <v>23647</v>
      </c>
      <c r="U4910" s="2" t="s">
        <v>23694</v>
      </c>
      <c r="V4910" s="2" t="s">
        <v>23759</v>
      </c>
      <c r="W4910" s="2">
        <v>13000000</v>
      </c>
      <c r="X4910" s="2">
        <v>2010</v>
      </c>
      <c r="Y4910" s="2">
        <v>165</v>
      </c>
      <c r="Z4910" s="2">
        <v>3.9</v>
      </c>
      <c r="AA4910" s="2">
        <v>2.35</v>
      </c>
      <c r="AB4910" s="2">
        <v>0</v>
      </c>
    </row>
    <row r="4911" spans="1:28" x14ac:dyDescent="0.3">
      <c r="A4911" s="2" t="s">
        <v>28</v>
      </c>
      <c r="B4911" s="2" t="s">
        <v>1369</v>
      </c>
      <c r="C4911" s="2">
        <v>93</v>
      </c>
      <c r="D4911" s="2">
        <v>84</v>
      </c>
      <c r="E4911" s="2">
        <v>157</v>
      </c>
      <c r="F4911" s="2">
        <v>98</v>
      </c>
      <c r="G4911" s="2" t="s">
        <v>5194</v>
      </c>
      <c r="H4911" s="2">
        <v>962</v>
      </c>
      <c r="I4911" s="2">
        <v>140016</v>
      </c>
      <c r="J4911" s="2" t="s">
        <v>24818</v>
      </c>
      <c r="K4911" s="2" t="s">
        <v>3572</v>
      </c>
      <c r="L4911" s="2" t="s">
        <v>11955</v>
      </c>
      <c r="M4911" s="2">
        <v>3507</v>
      </c>
      <c r="N4911" s="2">
        <v>2016</v>
      </c>
      <c r="O4911" s="2" t="s">
        <v>14075</v>
      </c>
      <c r="P4911" s="2">
        <v>0</v>
      </c>
      <c r="Q4911" s="2" t="s">
        <v>18732</v>
      </c>
      <c r="R4911" s="3" t="s">
        <v>23521</v>
      </c>
      <c r="S4911" s="2">
        <v>40</v>
      </c>
      <c r="T4911" s="2" t="s">
        <v>23647</v>
      </c>
      <c r="U4911" s="2" t="s">
        <v>23694</v>
      </c>
      <c r="V4911" s="2" t="s">
        <v>23762</v>
      </c>
      <c r="X4911" s="2">
        <v>2008</v>
      </c>
      <c r="Y4911" s="2">
        <v>873</v>
      </c>
      <c r="Z4911" s="2">
        <v>6</v>
      </c>
      <c r="AA4911" s="2">
        <v>1.85</v>
      </c>
      <c r="AB4911" s="2">
        <v>443</v>
      </c>
    </row>
    <row r="4912" spans="1:28" x14ac:dyDescent="0.3">
      <c r="A4912" s="2" t="s">
        <v>28</v>
      </c>
      <c r="B4912" s="2" t="s">
        <v>2333</v>
      </c>
      <c r="C4912" s="2">
        <v>1</v>
      </c>
      <c r="D4912" s="2">
        <v>89</v>
      </c>
      <c r="E4912" s="2">
        <v>0</v>
      </c>
      <c r="F4912" s="2">
        <v>15</v>
      </c>
      <c r="G4912" s="2" t="s">
        <v>5195</v>
      </c>
      <c r="H4912" s="2">
        <v>138</v>
      </c>
      <c r="J4912" s="2" t="s">
        <v>25223</v>
      </c>
      <c r="K4912" s="2" t="s">
        <v>7191</v>
      </c>
      <c r="L4912" s="2" t="s">
        <v>11956</v>
      </c>
      <c r="M4912" s="2">
        <v>78</v>
      </c>
      <c r="N4912" s="2">
        <v>192</v>
      </c>
      <c r="O4912" s="2" t="s">
        <v>14076</v>
      </c>
      <c r="P4912" s="2">
        <v>0</v>
      </c>
      <c r="R4912" s="3" t="s">
        <v>23522</v>
      </c>
      <c r="S4912" s="2">
        <v>1</v>
      </c>
      <c r="T4912" s="2" t="s">
        <v>23647</v>
      </c>
      <c r="U4912" s="2" t="s">
        <v>23694</v>
      </c>
      <c r="X4912" s="2">
        <v>2014</v>
      </c>
      <c r="Y4912" s="2">
        <v>18</v>
      </c>
      <c r="Z4912" s="2">
        <v>6.8</v>
      </c>
      <c r="AB4912" s="2">
        <v>267</v>
      </c>
    </row>
    <row r="4913" spans="1:28" x14ac:dyDescent="0.3">
      <c r="A4913" s="2" t="s">
        <v>28</v>
      </c>
      <c r="B4913" s="2" t="s">
        <v>2334</v>
      </c>
      <c r="C4913" s="2">
        <v>16</v>
      </c>
      <c r="D4913" s="2">
        <v>59</v>
      </c>
      <c r="E4913" s="2">
        <v>121</v>
      </c>
      <c r="F4913" s="2">
        <v>0</v>
      </c>
      <c r="G4913" s="2" t="s">
        <v>5196</v>
      </c>
      <c r="H4913" s="2">
        <v>27</v>
      </c>
      <c r="J4913" s="2" t="s">
        <v>5814</v>
      </c>
      <c r="K4913" s="2" t="s">
        <v>7192</v>
      </c>
      <c r="L4913" s="2" t="s">
        <v>11957</v>
      </c>
      <c r="M4913" s="2">
        <v>352</v>
      </c>
      <c r="N4913" s="2">
        <v>27</v>
      </c>
      <c r="O4913" s="2" t="s">
        <v>14077</v>
      </c>
      <c r="P4913" s="2">
        <v>0</v>
      </c>
      <c r="R4913" s="3" t="s">
        <v>23523</v>
      </c>
      <c r="S4913" s="2">
        <v>4</v>
      </c>
      <c r="T4913" s="2" t="s">
        <v>23649</v>
      </c>
      <c r="U4913" s="2" t="s">
        <v>23703</v>
      </c>
      <c r="W4913" s="2">
        <v>150000</v>
      </c>
      <c r="X4913" s="2">
        <v>2004</v>
      </c>
      <c r="Y4913" s="2">
        <v>0</v>
      </c>
      <c r="Z4913" s="2">
        <v>7.4</v>
      </c>
      <c r="AA4913" s="2">
        <v>1.37</v>
      </c>
      <c r="AB4913" s="2">
        <v>44</v>
      </c>
    </row>
    <row r="4914" spans="1:28" x14ac:dyDescent="0.3">
      <c r="A4914" s="2" t="s">
        <v>29</v>
      </c>
      <c r="B4914" s="2" t="s">
        <v>2335</v>
      </c>
      <c r="C4914" s="2">
        <v>54</v>
      </c>
      <c r="D4914" s="2">
        <v>126</v>
      </c>
      <c r="E4914" s="2">
        <v>147</v>
      </c>
      <c r="F4914" s="2">
        <v>0</v>
      </c>
      <c r="G4914" s="2" t="s">
        <v>5197</v>
      </c>
      <c r="H4914" s="2">
        <v>0</v>
      </c>
      <c r="J4914" s="2" t="s">
        <v>24244</v>
      </c>
      <c r="K4914" s="2" t="s">
        <v>7193</v>
      </c>
      <c r="L4914" s="2" t="s">
        <v>11958</v>
      </c>
      <c r="M4914" s="2">
        <v>9903</v>
      </c>
      <c r="N4914" s="2">
        <v>0</v>
      </c>
      <c r="O4914" s="2" t="s">
        <v>14078</v>
      </c>
      <c r="P4914" s="2">
        <v>0</v>
      </c>
      <c r="Q4914" s="2" t="s">
        <v>18733</v>
      </c>
      <c r="R4914" s="3" t="s">
        <v>23524</v>
      </c>
      <c r="S4914" s="2">
        <v>49</v>
      </c>
      <c r="T4914" s="2" t="s">
        <v>23676</v>
      </c>
      <c r="U4914" s="2" t="s">
        <v>23716</v>
      </c>
      <c r="V4914" s="2" t="s">
        <v>23764</v>
      </c>
      <c r="X4914" s="2">
        <v>1955</v>
      </c>
      <c r="Y4914" s="2">
        <v>0</v>
      </c>
      <c r="Z4914" s="2">
        <v>8.1</v>
      </c>
      <c r="AA4914" s="2">
        <v>1.37</v>
      </c>
      <c r="AB4914" s="2">
        <v>863</v>
      </c>
    </row>
    <row r="4915" spans="1:28" x14ac:dyDescent="0.3">
      <c r="A4915" s="2" t="s">
        <v>28</v>
      </c>
      <c r="B4915" s="2" t="s">
        <v>2336</v>
      </c>
      <c r="C4915" s="2">
        <v>38</v>
      </c>
      <c r="D4915" s="2">
        <v>86</v>
      </c>
      <c r="E4915" s="2">
        <v>123</v>
      </c>
      <c r="F4915" s="2">
        <v>782</v>
      </c>
      <c r="G4915" s="2" t="s">
        <v>3526</v>
      </c>
      <c r="H4915" s="2">
        <v>3000</v>
      </c>
      <c r="I4915" s="2">
        <v>15542</v>
      </c>
      <c r="J4915" s="2" t="s">
        <v>23894</v>
      </c>
      <c r="K4915" s="2" t="s">
        <v>2461</v>
      </c>
      <c r="L4915" s="2" t="s">
        <v>11959</v>
      </c>
      <c r="M4915" s="2">
        <v>6689</v>
      </c>
      <c r="N4915" s="2">
        <v>7144</v>
      </c>
      <c r="O4915" s="2" t="s">
        <v>3563</v>
      </c>
      <c r="P4915" s="2">
        <v>0</v>
      </c>
      <c r="Q4915" s="2" t="s">
        <v>18734</v>
      </c>
      <c r="R4915" s="3" t="s">
        <v>23525</v>
      </c>
      <c r="S4915" s="2">
        <v>51</v>
      </c>
      <c r="T4915" s="2" t="s">
        <v>23647</v>
      </c>
      <c r="U4915" s="2" t="s">
        <v>23694</v>
      </c>
      <c r="V4915" s="2" t="s">
        <v>23762</v>
      </c>
      <c r="X4915" s="2">
        <v>2008</v>
      </c>
      <c r="Y4915" s="2">
        <v>985</v>
      </c>
      <c r="Z4915" s="2">
        <v>6.5</v>
      </c>
      <c r="AA4915" s="2">
        <v>1.85</v>
      </c>
      <c r="AB4915" s="2">
        <v>0</v>
      </c>
    </row>
    <row r="4916" spans="1:28" x14ac:dyDescent="0.3">
      <c r="A4916" s="2" t="s">
        <v>28</v>
      </c>
      <c r="B4916" s="2" t="s">
        <v>2162</v>
      </c>
      <c r="C4916" s="2">
        <v>66</v>
      </c>
      <c r="D4916" s="2">
        <v>87</v>
      </c>
      <c r="E4916" s="2">
        <v>29</v>
      </c>
      <c r="F4916" s="2">
        <v>131</v>
      </c>
      <c r="G4916" s="2" t="s">
        <v>4429</v>
      </c>
      <c r="H4916" s="2">
        <v>505</v>
      </c>
      <c r="J4916" s="2" t="s">
        <v>24260</v>
      </c>
      <c r="K4916" s="2" t="s">
        <v>5079</v>
      </c>
      <c r="L4916" s="2" t="s">
        <v>11960</v>
      </c>
      <c r="M4916" s="2">
        <v>129799</v>
      </c>
      <c r="N4916" s="2">
        <v>1181</v>
      </c>
      <c r="O4916" s="2" t="s">
        <v>14079</v>
      </c>
      <c r="P4916" s="2">
        <v>0</v>
      </c>
      <c r="Q4916" s="2" t="s">
        <v>18735</v>
      </c>
      <c r="R4916" s="3" t="s">
        <v>23526</v>
      </c>
      <c r="S4916" s="2">
        <v>638</v>
      </c>
      <c r="T4916" s="2" t="s">
        <v>23647</v>
      </c>
      <c r="U4916" s="2" t="s">
        <v>23694</v>
      </c>
      <c r="V4916" s="2" t="s">
        <v>23764</v>
      </c>
      <c r="W4916" s="2">
        <v>200000</v>
      </c>
      <c r="X4916" s="2">
        <v>2007</v>
      </c>
      <c r="Y4916" s="2">
        <v>323</v>
      </c>
      <c r="Z4916" s="2">
        <v>8</v>
      </c>
      <c r="AA4916" s="2">
        <v>1.78</v>
      </c>
      <c r="AB4916" s="2">
        <v>46000</v>
      </c>
    </row>
    <row r="4917" spans="1:28" x14ac:dyDescent="0.3">
      <c r="A4917" s="2" t="s">
        <v>28</v>
      </c>
      <c r="B4917" s="2" t="s">
        <v>2337</v>
      </c>
      <c r="C4917" s="2">
        <v>11</v>
      </c>
      <c r="D4917" s="2">
        <v>106</v>
      </c>
      <c r="E4917" s="2">
        <v>15</v>
      </c>
      <c r="F4917" s="2">
        <v>0</v>
      </c>
      <c r="G4917" s="2" t="s">
        <v>5198</v>
      </c>
      <c r="H4917" s="2">
        <v>2</v>
      </c>
      <c r="I4917" s="2">
        <v>1111</v>
      </c>
      <c r="J4917" s="2" t="s">
        <v>25080</v>
      </c>
      <c r="K4917" s="2" t="s">
        <v>7194</v>
      </c>
      <c r="L4917" s="2" t="s">
        <v>11961</v>
      </c>
      <c r="M4917" s="2">
        <v>771</v>
      </c>
      <c r="N4917" s="2">
        <v>2</v>
      </c>
      <c r="O4917" s="2" t="s">
        <v>14080</v>
      </c>
      <c r="P4917" s="2">
        <v>0</v>
      </c>
      <c r="Q4917" s="2" t="s">
        <v>18736</v>
      </c>
      <c r="R4917" s="3" t="s">
        <v>23527</v>
      </c>
      <c r="S4917" s="2">
        <v>10</v>
      </c>
      <c r="T4917" s="2" t="s">
        <v>23647</v>
      </c>
      <c r="U4917" s="2" t="s">
        <v>23694</v>
      </c>
      <c r="V4917" s="2" t="s">
        <v>23759</v>
      </c>
      <c r="W4917" s="2">
        <v>200000</v>
      </c>
      <c r="X4917" s="2">
        <v>2006</v>
      </c>
      <c r="Y4917" s="2">
        <v>0</v>
      </c>
      <c r="Z4917" s="2">
        <v>7.7</v>
      </c>
      <c r="AA4917" s="2">
        <v>1.66</v>
      </c>
      <c r="AB4917" s="2">
        <v>246</v>
      </c>
    </row>
    <row r="4918" spans="1:28" x14ac:dyDescent="0.3">
      <c r="A4918" s="2" t="s">
        <v>28</v>
      </c>
      <c r="B4918" s="2" t="s">
        <v>2338</v>
      </c>
      <c r="C4918" s="2">
        <v>6</v>
      </c>
      <c r="D4918" s="2">
        <v>86</v>
      </c>
      <c r="E4918" s="2">
        <v>20</v>
      </c>
      <c r="F4918" s="2">
        <v>32</v>
      </c>
      <c r="G4918" s="2" t="s">
        <v>5199</v>
      </c>
      <c r="H4918" s="2">
        <v>563</v>
      </c>
      <c r="J4918" s="2" t="s">
        <v>24372</v>
      </c>
      <c r="K4918" s="2" t="s">
        <v>3761</v>
      </c>
      <c r="L4918" s="2" t="s">
        <v>11962</v>
      </c>
      <c r="M4918" s="2">
        <v>1338</v>
      </c>
      <c r="N4918" s="2">
        <v>828</v>
      </c>
      <c r="O4918" s="2" t="s">
        <v>14081</v>
      </c>
      <c r="P4918" s="2">
        <v>1</v>
      </c>
      <c r="Q4918" s="2" t="s">
        <v>18737</v>
      </c>
      <c r="R4918" s="3" t="s">
        <v>23528</v>
      </c>
      <c r="S4918" s="2">
        <v>32</v>
      </c>
      <c r="T4918" s="2" t="s">
        <v>23647</v>
      </c>
      <c r="U4918" s="2" t="s">
        <v>23694</v>
      </c>
      <c r="W4918" s="2">
        <v>200000</v>
      </c>
      <c r="X4918" s="2">
        <v>2004</v>
      </c>
      <c r="Y4918" s="2">
        <v>194</v>
      </c>
      <c r="Z4918" s="2">
        <v>7.2</v>
      </c>
      <c r="AA4918" s="2">
        <v>1.33</v>
      </c>
      <c r="AB4918" s="2">
        <v>90</v>
      </c>
    </row>
    <row r="4919" spans="1:28" x14ac:dyDescent="0.3">
      <c r="A4919" s="2" t="s">
        <v>29</v>
      </c>
      <c r="B4919" s="2" t="s">
        <v>2339</v>
      </c>
      <c r="C4919" s="2">
        <v>25</v>
      </c>
      <c r="D4919" s="2">
        <v>89</v>
      </c>
      <c r="E4919" s="2">
        <v>0</v>
      </c>
      <c r="F4919" s="2">
        <v>31</v>
      </c>
      <c r="G4919" s="2" t="s">
        <v>5200</v>
      </c>
      <c r="H4919" s="2">
        <v>236</v>
      </c>
      <c r="J4919" s="2" t="s">
        <v>25224</v>
      </c>
      <c r="K4919" s="2" t="s">
        <v>7195</v>
      </c>
      <c r="L4919" s="2" t="s">
        <v>11963</v>
      </c>
      <c r="M4919" s="2">
        <v>374</v>
      </c>
      <c r="N4919" s="2">
        <v>518</v>
      </c>
      <c r="O4919" s="2" t="s">
        <v>14082</v>
      </c>
      <c r="P4919" s="2">
        <v>3</v>
      </c>
      <c r="Q4919" s="2" t="s">
        <v>18738</v>
      </c>
      <c r="R4919" s="3" t="s">
        <v>23529</v>
      </c>
      <c r="S4919" s="2">
        <v>10</v>
      </c>
      <c r="T4919" s="2" t="s">
        <v>23647</v>
      </c>
      <c r="U4919" s="2" t="s">
        <v>23694</v>
      </c>
      <c r="V4919" s="2" t="s">
        <v>23760</v>
      </c>
      <c r="W4919" s="2">
        <v>2500000</v>
      </c>
      <c r="X4919" s="2">
        <v>2008</v>
      </c>
      <c r="Y4919" s="2">
        <v>189</v>
      </c>
      <c r="Z4919" s="2">
        <v>5.4</v>
      </c>
      <c r="AA4919" s="2">
        <v>1.78</v>
      </c>
      <c r="AB4919" s="2">
        <v>83</v>
      </c>
    </row>
    <row r="4920" spans="1:28" x14ac:dyDescent="0.3">
      <c r="A4920" s="2" t="s">
        <v>28</v>
      </c>
      <c r="B4920" s="2" t="s">
        <v>2340</v>
      </c>
      <c r="C4920" s="2">
        <v>13</v>
      </c>
      <c r="D4920" s="2">
        <v>105</v>
      </c>
      <c r="E4920" s="2">
        <v>0</v>
      </c>
      <c r="F4920" s="2">
        <v>27</v>
      </c>
      <c r="G4920" s="2" t="s">
        <v>5201</v>
      </c>
      <c r="H4920" s="2">
        <v>178</v>
      </c>
      <c r="J4920" s="2" t="s">
        <v>24265</v>
      </c>
      <c r="K4920" s="2" t="s">
        <v>7196</v>
      </c>
      <c r="L4920" s="2" t="s">
        <v>11964</v>
      </c>
      <c r="M4920" s="2">
        <v>37</v>
      </c>
      <c r="N4920" s="2">
        <v>263</v>
      </c>
      <c r="O4920" s="2" t="s">
        <v>14083</v>
      </c>
      <c r="P4920" s="2">
        <v>0</v>
      </c>
      <c r="R4920" s="3" t="s">
        <v>23530</v>
      </c>
      <c r="S4920" s="2">
        <v>1</v>
      </c>
      <c r="T4920" s="2" t="s">
        <v>23647</v>
      </c>
      <c r="U4920" s="2" t="s">
        <v>23694</v>
      </c>
      <c r="W4920" s="2">
        <v>200000</v>
      </c>
      <c r="X4920" s="2">
        <v>2012</v>
      </c>
      <c r="Y4920" s="2">
        <v>32</v>
      </c>
      <c r="Z4920" s="2">
        <v>6.7</v>
      </c>
      <c r="AB4920" s="2">
        <v>38</v>
      </c>
    </row>
    <row r="4921" spans="1:28" x14ac:dyDescent="0.3">
      <c r="A4921" s="2" t="s">
        <v>28</v>
      </c>
      <c r="B4921" s="2" t="s">
        <v>2341</v>
      </c>
      <c r="C4921" s="2">
        <v>18</v>
      </c>
      <c r="D4921" s="2">
        <v>93</v>
      </c>
      <c r="E4921" s="2">
        <v>0</v>
      </c>
      <c r="F4921" s="2">
        <v>75</v>
      </c>
      <c r="G4921" s="2" t="s">
        <v>5202</v>
      </c>
      <c r="H4921" s="2">
        <v>110</v>
      </c>
      <c r="J4921" s="2" t="s">
        <v>24023</v>
      </c>
      <c r="K4921" s="2" t="s">
        <v>7197</v>
      </c>
      <c r="L4921" s="2" t="s">
        <v>11965</v>
      </c>
      <c r="M4921" s="2">
        <v>191</v>
      </c>
      <c r="N4921" s="2">
        <v>338</v>
      </c>
      <c r="O4921" s="2" t="s">
        <v>12360</v>
      </c>
      <c r="P4921" s="2">
        <v>0</v>
      </c>
      <c r="R4921" s="3" t="s">
        <v>23531</v>
      </c>
      <c r="S4921" s="2">
        <v>1</v>
      </c>
      <c r="T4921" s="2" t="s">
        <v>23647</v>
      </c>
      <c r="U4921" s="2" t="s">
        <v>23694</v>
      </c>
      <c r="X4921" s="2">
        <v>2014</v>
      </c>
      <c r="Y4921" s="2">
        <v>79</v>
      </c>
      <c r="Z4921" s="2">
        <v>6.3</v>
      </c>
      <c r="AB4921" s="2">
        <v>142</v>
      </c>
    </row>
    <row r="4922" spans="1:28" x14ac:dyDescent="0.3">
      <c r="A4922" s="2" t="s">
        <v>28</v>
      </c>
      <c r="B4922" s="2" t="s">
        <v>2342</v>
      </c>
      <c r="C4922" s="2">
        <v>3</v>
      </c>
      <c r="D4922" s="2">
        <v>94</v>
      </c>
      <c r="E4922" s="2">
        <v>0</v>
      </c>
      <c r="F4922" s="2">
        <v>178</v>
      </c>
      <c r="G4922" s="2" t="s">
        <v>5203</v>
      </c>
      <c r="H4922" s="2">
        <v>433</v>
      </c>
      <c r="J4922" s="2" t="s">
        <v>5558</v>
      </c>
      <c r="K4922" s="2" t="s">
        <v>5064</v>
      </c>
      <c r="L4922" s="2" t="s">
        <v>11966</v>
      </c>
      <c r="M4922" s="2">
        <v>15</v>
      </c>
      <c r="N4922" s="2">
        <v>1112</v>
      </c>
      <c r="O4922" s="2" t="s">
        <v>7196</v>
      </c>
      <c r="P4922" s="2">
        <v>1</v>
      </c>
      <c r="R4922" s="3" t="s">
        <v>23532</v>
      </c>
      <c r="S4922" s="2">
        <v>3</v>
      </c>
      <c r="T4922" s="2" t="s">
        <v>23647</v>
      </c>
      <c r="U4922" s="2" t="s">
        <v>23694</v>
      </c>
      <c r="W4922" s="2">
        <v>200000</v>
      </c>
      <c r="X4922" s="2">
        <v>2012</v>
      </c>
      <c r="Y4922" s="2">
        <v>375</v>
      </c>
      <c r="Z4922" s="2">
        <v>8.1</v>
      </c>
      <c r="AA4922" s="2">
        <v>1.78</v>
      </c>
      <c r="AB4922" s="2">
        <v>66</v>
      </c>
    </row>
    <row r="4923" spans="1:28" x14ac:dyDescent="0.3">
      <c r="A4923" s="2" t="s">
        <v>28</v>
      </c>
      <c r="B4923" s="2" t="s">
        <v>2343</v>
      </c>
      <c r="C4923" s="2">
        <v>46</v>
      </c>
      <c r="D4923" s="2">
        <v>89</v>
      </c>
      <c r="E4923" s="2">
        <v>373</v>
      </c>
      <c r="F4923" s="2">
        <v>27</v>
      </c>
      <c r="G4923" s="2" t="s">
        <v>5204</v>
      </c>
      <c r="H4923" s="2">
        <v>36</v>
      </c>
      <c r="I4923" s="2">
        <v>925402</v>
      </c>
      <c r="J4923" s="2" t="s">
        <v>24372</v>
      </c>
      <c r="K4923" s="2" t="s">
        <v>7198</v>
      </c>
      <c r="L4923" s="2" t="s">
        <v>11967</v>
      </c>
      <c r="M4923" s="2">
        <v>27882</v>
      </c>
      <c r="N4923" s="2">
        <v>100</v>
      </c>
      <c r="O4923" s="2" t="s">
        <v>14084</v>
      </c>
      <c r="P4923" s="2">
        <v>0</v>
      </c>
      <c r="Q4923" s="2" t="s">
        <v>18739</v>
      </c>
      <c r="R4923" s="3" t="s">
        <v>23533</v>
      </c>
      <c r="S4923" s="2">
        <v>130</v>
      </c>
      <c r="T4923" s="2" t="s">
        <v>23690</v>
      </c>
      <c r="U4923" s="2" t="s">
        <v>23735</v>
      </c>
      <c r="V4923" s="2" t="s">
        <v>23760</v>
      </c>
      <c r="W4923" s="2">
        <v>180000</v>
      </c>
      <c r="X4923" s="2">
        <v>1997</v>
      </c>
      <c r="Y4923" s="2">
        <v>35</v>
      </c>
      <c r="Z4923" s="2">
        <v>8.5</v>
      </c>
      <c r="AA4923" s="2">
        <v>1.85</v>
      </c>
      <c r="AB4923" s="2">
        <v>0</v>
      </c>
    </row>
    <row r="4924" spans="1:28" x14ac:dyDescent="0.3">
      <c r="A4924" s="2" t="s">
        <v>28</v>
      </c>
      <c r="B4924" s="2" t="s">
        <v>2344</v>
      </c>
      <c r="C4924" s="2">
        <v>143</v>
      </c>
      <c r="D4924" s="2">
        <v>97</v>
      </c>
      <c r="E4924" s="2">
        <v>131</v>
      </c>
      <c r="F4924" s="2">
        <v>67</v>
      </c>
      <c r="G4924" s="2" t="s">
        <v>5205</v>
      </c>
      <c r="H4924" s="2">
        <v>507</v>
      </c>
      <c r="I4924" s="2">
        <v>469947</v>
      </c>
      <c r="J4924" s="2" t="s">
        <v>23794</v>
      </c>
      <c r="K4924" s="2" t="s">
        <v>6832</v>
      </c>
      <c r="L4924" s="2" t="s">
        <v>11968</v>
      </c>
      <c r="M4924" s="2">
        <v>19846</v>
      </c>
      <c r="N4924" s="2">
        <v>654</v>
      </c>
      <c r="O4924" s="2" t="s">
        <v>14085</v>
      </c>
      <c r="P4924" s="2">
        <v>0</v>
      </c>
      <c r="Q4924" s="2" t="s">
        <v>18740</v>
      </c>
      <c r="R4924" s="3" t="s">
        <v>23534</v>
      </c>
      <c r="S4924" s="2">
        <v>68</v>
      </c>
      <c r="T4924" s="2" t="s">
        <v>23647</v>
      </c>
      <c r="U4924" s="2" t="s">
        <v>23695</v>
      </c>
      <c r="V4924" s="2" t="s">
        <v>23764</v>
      </c>
      <c r="W4924" s="2">
        <v>120000</v>
      </c>
      <c r="X4924" s="2">
        <v>2011</v>
      </c>
      <c r="Y4924" s="2">
        <v>75</v>
      </c>
      <c r="Z4924" s="2">
        <v>7.7</v>
      </c>
      <c r="AA4924" s="2">
        <v>1.85</v>
      </c>
      <c r="AB4924" s="2">
        <v>0</v>
      </c>
    </row>
    <row r="4925" spans="1:28" x14ac:dyDescent="0.3">
      <c r="A4925" s="2" t="s">
        <v>29</v>
      </c>
      <c r="B4925" s="2" t="s">
        <v>465</v>
      </c>
      <c r="C4925" s="2">
        <v>26</v>
      </c>
      <c r="D4925" s="2">
        <v>88</v>
      </c>
      <c r="E4925" s="2">
        <v>0</v>
      </c>
      <c r="F4925" s="2">
        <v>46</v>
      </c>
      <c r="G4925" s="2" t="s">
        <v>5206</v>
      </c>
      <c r="H4925" s="2">
        <v>539</v>
      </c>
      <c r="I4925" s="2">
        <v>7137502</v>
      </c>
      <c r="J4925" s="2" t="s">
        <v>23925</v>
      </c>
      <c r="K4925" s="2" t="s">
        <v>3962</v>
      </c>
      <c r="L4925" s="2" t="s">
        <v>11969</v>
      </c>
      <c r="M4925" s="2">
        <v>4769</v>
      </c>
      <c r="N4925" s="2">
        <v>708</v>
      </c>
      <c r="O4925" s="2" t="s">
        <v>14086</v>
      </c>
      <c r="P4925" s="2">
        <v>0</v>
      </c>
      <c r="Q4925" s="2" t="s">
        <v>18741</v>
      </c>
      <c r="R4925" s="3" t="s">
        <v>23535</v>
      </c>
      <c r="S4925" s="2">
        <v>26</v>
      </c>
      <c r="T4925" s="2" t="s">
        <v>23647</v>
      </c>
      <c r="U4925" s="2" t="s">
        <v>23694</v>
      </c>
      <c r="V4925" s="2" t="s">
        <v>23762</v>
      </c>
      <c r="W4925" s="2">
        <v>175000</v>
      </c>
      <c r="X4925" s="2">
        <v>1986</v>
      </c>
      <c r="Y4925" s="2">
        <v>53</v>
      </c>
      <c r="Z4925" s="2">
        <v>6.5</v>
      </c>
      <c r="AA4925" s="2">
        <v>1.85</v>
      </c>
      <c r="AB4925" s="2">
        <v>406</v>
      </c>
    </row>
    <row r="4926" spans="1:28" x14ac:dyDescent="0.3">
      <c r="A4926" s="2" t="s">
        <v>28</v>
      </c>
      <c r="B4926" s="2" t="s">
        <v>2345</v>
      </c>
      <c r="D4926" s="2">
        <v>78</v>
      </c>
      <c r="E4926" s="2">
        <v>0</v>
      </c>
      <c r="F4926" s="2">
        <v>0</v>
      </c>
      <c r="G4926" s="2" t="s">
        <v>5207</v>
      </c>
      <c r="H4926" s="2">
        <v>0</v>
      </c>
      <c r="J4926" s="2" t="s">
        <v>5814</v>
      </c>
      <c r="K4926" s="2" t="s">
        <v>7199</v>
      </c>
      <c r="L4926" s="2" t="s">
        <v>11970</v>
      </c>
      <c r="M4926" s="2">
        <v>27</v>
      </c>
      <c r="N4926" s="2">
        <v>0</v>
      </c>
      <c r="O4926" s="2" t="s">
        <v>14087</v>
      </c>
      <c r="P4926" s="2">
        <v>0</v>
      </c>
      <c r="R4926" s="3" t="s">
        <v>23536</v>
      </c>
      <c r="S4926" s="2">
        <v>1</v>
      </c>
      <c r="T4926" s="2" t="s">
        <v>23647</v>
      </c>
      <c r="U4926" s="2" t="s">
        <v>23694</v>
      </c>
      <c r="W4926" s="2">
        <v>180000</v>
      </c>
      <c r="X4926" s="2">
        <v>2014</v>
      </c>
      <c r="Y4926" s="2">
        <v>0</v>
      </c>
      <c r="Z4926" s="2">
        <v>8.6999999999999993</v>
      </c>
      <c r="AB4926" s="2">
        <v>88</v>
      </c>
    </row>
    <row r="4927" spans="1:28" x14ac:dyDescent="0.3">
      <c r="A4927" s="2" t="s">
        <v>28</v>
      </c>
      <c r="B4927" s="2" t="s">
        <v>2346</v>
      </c>
      <c r="C4927" s="2">
        <v>5</v>
      </c>
      <c r="D4927" s="2">
        <v>104</v>
      </c>
      <c r="E4927" s="2">
        <v>0</v>
      </c>
      <c r="F4927" s="2">
        <v>0</v>
      </c>
      <c r="G4927" s="2" t="s">
        <v>5208</v>
      </c>
      <c r="H4927" s="2">
        <v>0</v>
      </c>
      <c r="J4927" s="2" t="s">
        <v>5558</v>
      </c>
      <c r="K4927" s="2" t="s">
        <v>7200</v>
      </c>
      <c r="L4927" s="2" t="s">
        <v>11971</v>
      </c>
      <c r="M4927" s="2">
        <v>354</v>
      </c>
      <c r="N4927" s="2">
        <v>0</v>
      </c>
      <c r="O4927" s="2" t="s">
        <v>14088</v>
      </c>
      <c r="P4927" s="2">
        <v>1</v>
      </c>
      <c r="R4927" s="3" t="s">
        <v>23537</v>
      </c>
      <c r="S4927" s="2">
        <v>1</v>
      </c>
      <c r="T4927" s="2" t="s">
        <v>23689</v>
      </c>
      <c r="U4927" s="2" t="s">
        <v>23721</v>
      </c>
      <c r="W4927" s="2">
        <v>168000</v>
      </c>
      <c r="X4927" s="2">
        <v>2015</v>
      </c>
      <c r="Y4927" s="2">
        <v>0</v>
      </c>
      <c r="Z4927" s="2">
        <v>6.5</v>
      </c>
      <c r="AB4927" s="2">
        <v>34</v>
      </c>
    </row>
    <row r="4928" spans="1:28" x14ac:dyDescent="0.3">
      <c r="A4928" s="2" t="s">
        <v>28</v>
      </c>
      <c r="B4928" s="2" t="s">
        <v>2118</v>
      </c>
      <c r="C4928" s="2">
        <v>242</v>
      </c>
      <c r="D4928" s="2">
        <v>92</v>
      </c>
      <c r="E4928" s="2">
        <v>135</v>
      </c>
      <c r="F4928" s="2">
        <v>259</v>
      </c>
      <c r="G4928" s="2" t="s">
        <v>5209</v>
      </c>
      <c r="H4928" s="2">
        <v>574</v>
      </c>
      <c r="I4928" s="2">
        <v>1316074</v>
      </c>
      <c r="J4928" s="2" t="s">
        <v>24260</v>
      </c>
      <c r="K4928" s="2" t="s">
        <v>7201</v>
      </c>
      <c r="L4928" s="2" t="s">
        <v>11972</v>
      </c>
      <c r="M4928" s="2">
        <v>71387</v>
      </c>
      <c r="N4928" s="2">
        <v>1303</v>
      </c>
      <c r="O4928" s="2" t="s">
        <v>14089</v>
      </c>
      <c r="P4928" s="2">
        <v>1</v>
      </c>
      <c r="Q4928" s="2" t="s">
        <v>18742</v>
      </c>
      <c r="R4928" s="3" t="s">
        <v>23538</v>
      </c>
      <c r="S4928" s="2">
        <v>228</v>
      </c>
      <c r="T4928" s="2" t="s">
        <v>23647</v>
      </c>
      <c r="U4928" s="2" t="s">
        <v>23694</v>
      </c>
      <c r="V4928" s="2" t="s">
        <v>23759</v>
      </c>
      <c r="W4928" s="2">
        <v>100000</v>
      </c>
      <c r="X4928" s="2">
        <v>2011</v>
      </c>
      <c r="Y4928" s="2">
        <v>399</v>
      </c>
      <c r="Z4928" s="2">
        <v>7</v>
      </c>
      <c r="AA4928" s="2">
        <v>1.85</v>
      </c>
      <c r="AB4928" s="2">
        <v>21000</v>
      </c>
    </row>
    <row r="4929" spans="1:28" x14ac:dyDescent="0.3">
      <c r="A4929" s="2" t="s">
        <v>28</v>
      </c>
      <c r="B4929" s="2" t="s">
        <v>1901</v>
      </c>
      <c r="C4929" s="2">
        <v>48</v>
      </c>
      <c r="D4929" s="2">
        <v>108</v>
      </c>
      <c r="E4929" s="2">
        <v>14</v>
      </c>
      <c r="F4929" s="2">
        <v>826</v>
      </c>
      <c r="G4929" s="2" t="s">
        <v>3375</v>
      </c>
      <c r="H4929" s="2">
        <v>2000</v>
      </c>
      <c r="J4929" s="2" t="s">
        <v>5867</v>
      </c>
      <c r="K4929" s="2" t="s">
        <v>6340</v>
      </c>
      <c r="L4929" s="2" t="s">
        <v>11314</v>
      </c>
      <c r="M4929" s="2">
        <v>6025</v>
      </c>
      <c r="N4929" s="2">
        <v>4385</v>
      </c>
      <c r="O4929" s="2" t="s">
        <v>2657</v>
      </c>
      <c r="P4929" s="2">
        <v>2</v>
      </c>
      <c r="Q4929" s="2" t="s">
        <v>18157</v>
      </c>
      <c r="R4929" s="3" t="s">
        <v>22880</v>
      </c>
      <c r="S4929" s="2">
        <v>28</v>
      </c>
      <c r="T4929" s="2" t="s">
        <v>23647</v>
      </c>
      <c r="U4929" s="2" t="s">
        <v>23694</v>
      </c>
      <c r="V4929" s="2" t="s">
        <v>23762</v>
      </c>
      <c r="X4929" s="2">
        <v>2014</v>
      </c>
      <c r="Y4929" s="2">
        <v>1000</v>
      </c>
      <c r="Z4929" s="2">
        <v>5.8</v>
      </c>
      <c r="AB4929" s="2">
        <v>0</v>
      </c>
    </row>
    <row r="4930" spans="1:28" x14ac:dyDescent="0.3">
      <c r="A4930" s="2" t="s">
        <v>28</v>
      </c>
      <c r="B4930" s="2" t="s">
        <v>2347</v>
      </c>
      <c r="C4930" s="2">
        <v>38</v>
      </c>
      <c r="D4930" s="2">
        <v>97</v>
      </c>
      <c r="E4930" s="2">
        <v>101</v>
      </c>
      <c r="F4930" s="2">
        <v>101</v>
      </c>
      <c r="G4930" s="2" t="s">
        <v>880</v>
      </c>
      <c r="H4930" s="2">
        <v>982</v>
      </c>
      <c r="I4930" s="2">
        <v>15180000</v>
      </c>
      <c r="J4930" s="2" t="s">
        <v>23969</v>
      </c>
      <c r="K4930" s="2" t="s">
        <v>2837</v>
      </c>
      <c r="L4930" s="2" t="s">
        <v>11973</v>
      </c>
      <c r="M4930" s="2">
        <v>3340</v>
      </c>
      <c r="N4930" s="2">
        <v>1631</v>
      </c>
      <c r="O4930" s="2" t="s">
        <v>2347</v>
      </c>
      <c r="P4930" s="2">
        <v>1</v>
      </c>
      <c r="Q4930" s="2" t="s">
        <v>18743</v>
      </c>
      <c r="R4930" s="3" t="s">
        <v>23539</v>
      </c>
      <c r="S4930" s="2">
        <v>50</v>
      </c>
      <c r="T4930" s="2" t="s">
        <v>23647</v>
      </c>
      <c r="U4930" s="2" t="s">
        <v>23694</v>
      </c>
      <c r="V4930" s="2" t="s">
        <v>23762</v>
      </c>
      <c r="W4930" s="2">
        <v>500000</v>
      </c>
      <c r="X4930" s="2">
        <v>1971</v>
      </c>
      <c r="Y4930" s="2">
        <v>535</v>
      </c>
      <c r="Z4930" s="2">
        <v>5.5</v>
      </c>
      <c r="AA4930" s="2">
        <v>1.37</v>
      </c>
      <c r="AB4930" s="2">
        <v>566</v>
      </c>
    </row>
    <row r="4931" spans="1:28" x14ac:dyDescent="0.3">
      <c r="A4931" s="2" t="s">
        <v>28</v>
      </c>
      <c r="B4931" s="2" t="s">
        <v>2348</v>
      </c>
      <c r="D4931" s="2">
        <v>109</v>
      </c>
      <c r="E4931" s="2">
        <v>0</v>
      </c>
      <c r="F4931" s="2">
        <v>26</v>
      </c>
      <c r="G4931" s="2" t="s">
        <v>5210</v>
      </c>
      <c r="H4931" s="2">
        <v>270</v>
      </c>
      <c r="J4931" s="2" t="s">
        <v>5558</v>
      </c>
      <c r="K4931" s="2" t="s">
        <v>7202</v>
      </c>
      <c r="L4931" s="2" t="s">
        <v>11974</v>
      </c>
      <c r="M4931" s="2">
        <v>8</v>
      </c>
      <c r="N4931" s="2">
        <v>364</v>
      </c>
      <c r="O4931" s="2" t="s">
        <v>14090</v>
      </c>
      <c r="P4931" s="2">
        <v>3</v>
      </c>
      <c r="Q4931" s="2" t="s">
        <v>18744</v>
      </c>
      <c r="R4931" s="3" t="s">
        <v>23540</v>
      </c>
      <c r="T4931" s="2" t="s">
        <v>23647</v>
      </c>
      <c r="U4931" s="2" t="s">
        <v>23694</v>
      </c>
      <c r="W4931" s="2">
        <v>200000</v>
      </c>
      <c r="X4931" s="2">
        <v>2014</v>
      </c>
      <c r="Y4931" s="2">
        <v>54</v>
      </c>
      <c r="Z4931" s="2">
        <v>7</v>
      </c>
      <c r="AB4931" s="2">
        <v>65</v>
      </c>
    </row>
    <row r="4932" spans="1:28" x14ac:dyDescent="0.3">
      <c r="A4932" s="2" t="s">
        <v>28</v>
      </c>
      <c r="B4932" s="2" t="s">
        <v>264</v>
      </c>
      <c r="C4932" s="2">
        <v>91</v>
      </c>
      <c r="D4932" s="2">
        <v>78</v>
      </c>
      <c r="E4932" s="2">
        <v>56</v>
      </c>
      <c r="F4932" s="2">
        <v>184</v>
      </c>
      <c r="G4932" s="2" t="s">
        <v>5211</v>
      </c>
      <c r="H4932" s="2">
        <v>376</v>
      </c>
      <c r="I4932" s="2">
        <v>2882062</v>
      </c>
      <c r="J4932" s="2" t="s">
        <v>23894</v>
      </c>
      <c r="K4932" s="2" t="s">
        <v>7203</v>
      </c>
      <c r="L4932" s="2" t="s">
        <v>11975</v>
      </c>
      <c r="M4932" s="2">
        <v>5178</v>
      </c>
      <c r="N4932" s="2">
        <v>1144</v>
      </c>
      <c r="O4932" s="2" t="s">
        <v>4946</v>
      </c>
      <c r="P4932" s="2">
        <v>2</v>
      </c>
      <c r="Q4932" s="2" t="s">
        <v>18745</v>
      </c>
      <c r="R4932" s="3" t="s">
        <v>23541</v>
      </c>
      <c r="S4932" s="2">
        <v>101</v>
      </c>
      <c r="T4932" s="2" t="s">
        <v>23647</v>
      </c>
      <c r="U4932" s="2" t="s">
        <v>23694</v>
      </c>
      <c r="V4932" s="2" t="s">
        <v>23759</v>
      </c>
      <c r="W4932" s="2">
        <v>150000</v>
      </c>
      <c r="X4932" s="2">
        <v>2000</v>
      </c>
      <c r="Y4932" s="2">
        <v>346</v>
      </c>
      <c r="Z4932" s="2">
        <v>6.3</v>
      </c>
      <c r="AA4932" s="2">
        <v>1.85</v>
      </c>
      <c r="AB4932" s="2">
        <v>132</v>
      </c>
    </row>
    <row r="4933" spans="1:28" x14ac:dyDescent="0.3">
      <c r="A4933" s="2" t="s">
        <v>28</v>
      </c>
      <c r="B4933" s="2" t="s">
        <v>1488</v>
      </c>
      <c r="C4933" s="2">
        <v>232</v>
      </c>
      <c r="D4933" s="2">
        <v>85</v>
      </c>
      <c r="E4933" s="2">
        <v>109</v>
      </c>
      <c r="F4933" s="2">
        <v>18</v>
      </c>
      <c r="G4933" s="2" t="s">
        <v>5212</v>
      </c>
      <c r="H4933" s="2">
        <v>200</v>
      </c>
      <c r="I4933" s="2">
        <v>9437933</v>
      </c>
      <c r="J4933" s="2" t="s">
        <v>24404</v>
      </c>
      <c r="K4933" s="2" t="s">
        <v>7204</v>
      </c>
      <c r="L4933" s="2" t="s">
        <v>11976</v>
      </c>
      <c r="M4933" s="2">
        <v>90827</v>
      </c>
      <c r="N4933" s="2">
        <v>332</v>
      </c>
      <c r="O4933" s="2" t="s">
        <v>14091</v>
      </c>
      <c r="P4933" s="2">
        <v>0</v>
      </c>
      <c r="Q4933" s="2" t="s">
        <v>18746</v>
      </c>
      <c r="R4933" s="3" t="s">
        <v>23542</v>
      </c>
      <c r="S4933" s="2">
        <v>329</v>
      </c>
      <c r="T4933" s="2" t="s">
        <v>23647</v>
      </c>
      <c r="U4933" s="2" t="s">
        <v>23718</v>
      </c>
      <c r="V4933" s="2" t="s">
        <v>23762</v>
      </c>
      <c r="W4933" s="2">
        <v>180000</v>
      </c>
      <c r="X4933" s="2">
        <v>2007</v>
      </c>
      <c r="Y4933" s="2">
        <v>96</v>
      </c>
      <c r="Z4933" s="2">
        <v>7.9</v>
      </c>
      <c r="AA4933" s="2">
        <v>1.85</v>
      </c>
      <c r="AB4933" s="2">
        <v>26000</v>
      </c>
    </row>
    <row r="4934" spans="1:28" x14ac:dyDescent="0.3">
      <c r="A4934" s="2" t="s">
        <v>29</v>
      </c>
      <c r="B4934" s="2" t="s">
        <v>2349</v>
      </c>
      <c r="C4934" s="2">
        <v>18</v>
      </c>
      <c r="D4934" s="2">
        <v>88</v>
      </c>
      <c r="E4934" s="2">
        <v>14</v>
      </c>
      <c r="F4934" s="2">
        <v>3</v>
      </c>
      <c r="G4934" s="2" t="s">
        <v>5213</v>
      </c>
      <c r="H4934" s="2">
        <v>142</v>
      </c>
      <c r="I4934" s="2">
        <v>110720</v>
      </c>
      <c r="J4934" s="2" t="s">
        <v>5447</v>
      </c>
      <c r="K4934" s="2" t="s">
        <v>7205</v>
      </c>
      <c r="L4934" s="2" t="s">
        <v>11977</v>
      </c>
      <c r="M4934" s="2">
        <v>524</v>
      </c>
      <c r="N4934" s="2">
        <v>168</v>
      </c>
      <c r="O4934" s="2" t="s">
        <v>14092</v>
      </c>
      <c r="P4934" s="2">
        <v>0</v>
      </c>
      <c r="Q4934" s="2" t="s">
        <v>18747</v>
      </c>
      <c r="R4934" s="3" t="s">
        <v>23543</v>
      </c>
      <c r="S4934" s="2">
        <v>22</v>
      </c>
      <c r="T4934" s="2" t="s">
        <v>23647</v>
      </c>
      <c r="U4934" s="2" t="s">
        <v>23694</v>
      </c>
      <c r="W4934" s="2">
        <v>1200000</v>
      </c>
      <c r="X4934" s="2">
        <v>1999</v>
      </c>
      <c r="Y4934" s="2">
        <v>23</v>
      </c>
      <c r="Z4934" s="2">
        <v>7.3</v>
      </c>
      <c r="AB4934" s="2">
        <v>73</v>
      </c>
    </row>
    <row r="4935" spans="1:28" x14ac:dyDescent="0.3">
      <c r="A4935" s="2" t="s">
        <v>28</v>
      </c>
      <c r="B4935" s="2" t="s">
        <v>2350</v>
      </c>
      <c r="C4935" s="2">
        <v>29</v>
      </c>
      <c r="D4935" s="2">
        <v>93</v>
      </c>
      <c r="E4935" s="2">
        <v>0</v>
      </c>
      <c r="F4935" s="2">
        <v>2</v>
      </c>
      <c r="G4935" s="2" t="s">
        <v>5214</v>
      </c>
      <c r="H4935" s="2">
        <v>58</v>
      </c>
      <c r="I4935" s="2">
        <v>155984</v>
      </c>
      <c r="J4935" s="2" t="s">
        <v>5814</v>
      </c>
      <c r="K4935" s="2" t="s">
        <v>7206</v>
      </c>
      <c r="L4935" s="2" t="s">
        <v>11978</v>
      </c>
      <c r="M4935" s="2">
        <v>586</v>
      </c>
      <c r="N4935" s="2">
        <v>62</v>
      </c>
      <c r="O4935" s="2" t="s">
        <v>14093</v>
      </c>
      <c r="P4935" s="2">
        <v>0</v>
      </c>
      <c r="Q4935" s="2" t="s">
        <v>18748</v>
      </c>
      <c r="R4935" s="3" t="s">
        <v>23544</v>
      </c>
      <c r="S4935" s="2">
        <v>9</v>
      </c>
      <c r="T4935" s="2" t="s">
        <v>23647</v>
      </c>
      <c r="U4935" s="2" t="s">
        <v>23694</v>
      </c>
      <c r="V4935" s="2" t="s">
        <v>23765</v>
      </c>
      <c r="W4935" s="2">
        <v>160000</v>
      </c>
      <c r="X4935" s="2">
        <v>2009</v>
      </c>
      <c r="Y4935" s="2">
        <v>2</v>
      </c>
      <c r="Z4935" s="2">
        <v>7.4</v>
      </c>
      <c r="AA4935" s="2">
        <v>1.85</v>
      </c>
      <c r="AB4935" s="2">
        <v>0</v>
      </c>
    </row>
    <row r="4936" spans="1:28" x14ac:dyDescent="0.3">
      <c r="A4936" s="2" t="s">
        <v>28</v>
      </c>
      <c r="B4936" s="2" t="s">
        <v>2351</v>
      </c>
      <c r="C4936" s="2">
        <v>44</v>
      </c>
      <c r="D4936" s="2">
        <v>86</v>
      </c>
      <c r="E4936" s="2">
        <v>6</v>
      </c>
      <c r="F4936" s="2">
        <v>115</v>
      </c>
      <c r="G4936" s="2" t="s">
        <v>5215</v>
      </c>
      <c r="H4936" s="2">
        <v>498</v>
      </c>
      <c r="J4936" s="2" t="s">
        <v>5714</v>
      </c>
      <c r="K4936" s="2" t="s">
        <v>7207</v>
      </c>
      <c r="L4936" s="2" t="s">
        <v>11979</v>
      </c>
      <c r="M4936" s="2">
        <v>3813</v>
      </c>
      <c r="N4936" s="2">
        <v>895</v>
      </c>
      <c r="O4936" s="2" t="s">
        <v>14094</v>
      </c>
      <c r="P4936" s="2">
        <v>0</v>
      </c>
      <c r="Q4936" s="2" t="s">
        <v>18749</v>
      </c>
      <c r="R4936" s="3" t="s">
        <v>23545</v>
      </c>
      <c r="S4936" s="2">
        <v>27</v>
      </c>
      <c r="T4936" s="2" t="s">
        <v>23647</v>
      </c>
      <c r="U4936" s="2" t="s">
        <v>23695</v>
      </c>
      <c r="X4936" s="2">
        <v>2012</v>
      </c>
      <c r="Y4936" s="2">
        <v>204</v>
      </c>
      <c r="Z4936" s="2">
        <v>5.4</v>
      </c>
      <c r="AA4936" s="2">
        <v>2.35</v>
      </c>
      <c r="AB4936" s="2">
        <v>0</v>
      </c>
    </row>
    <row r="4937" spans="1:28" x14ac:dyDescent="0.3">
      <c r="A4937" s="2" t="s">
        <v>28</v>
      </c>
      <c r="B4937" s="2" t="s">
        <v>2352</v>
      </c>
      <c r="C4937" s="2">
        <v>2</v>
      </c>
      <c r="D4937" s="2">
        <v>98</v>
      </c>
      <c r="E4937" s="2">
        <v>0</v>
      </c>
      <c r="F4937" s="2">
        <v>21</v>
      </c>
      <c r="G4937" s="2" t="s">
        <v>5216</v>
      </c>
      <c r="H4937" s="2">
        <v>52</v>
      </c>
      <c r="J4937" s="2" t="s">
        <v>24088</v>
      </c>
      <c r="K4937" s="2" t="s">
        <v>7208</v>
      </c>
      <c r="L4937" s="2" t="s">
        <v>11980</v>
      </c>
      <c r="M4937" s="2">
        <v>53</v>
      </c>
      <c r="N4937" s="2">
        <v>130</v>
      </c>
      <c r="O4937" s="2" t="s">
        <v>14095</v>
      </c>
      <c r="P4937" s="2">
        <v>0</v>
      </c>
      <c r="Q4937" s="2" t="s">
        <v>18750</v>
      </c>
      <c r="R4937" s="3" t="s">
        <v>23546</v>
      </c>
      <c r="S4937" s="2">
        <v>1</v>
      </c>
      <c r="T4937" s="2" t="s">
        <v>23647</v>
      </c>
      <c r="U4937" s="2" t="s">
        <v>23694</v>
      </c>
      <c r="V4937" s="2" t="s">
        <v>23759</v>
      </c>
      <c r="X4937" s="2">
        <v>2015</v>
      </c>
      <c r="Y4937" s="2">
        <v>36</v>
      </c>
      <c r="Z4937" s="2">
        <v>7.1</v>
      </c>
      <c r="AB4937" s="2">
        <v>197</v>
      </c>
    </row>
    <row r="4938" spans="1:28" x14ac:dyDescent="0.3">
      <c r="A4938" s="2" t="s">
        <v>28</v>
      </c>
      <c r="B4938" s="2" t="s">
        <v>652</v>
      </c>
      <c r="C4938" s="2">
        <v>277</v>
      </c>
      <c r="D4938" s="2">
        <v>88</v>
      </c>
      <c r="E4938" s="2">
        <v>365</v>
      </c>
      <c r="F4938" s="2">
        <v>177</v>
      </c>
      <c r="G4938" s="2" t="s">
        <v>4238</v>
      </c>
      <c r="H4938" s="2">
        <v>383</v>
      </c>
      <c r="I4938" s="2">
        <v>30859000</v>
      </c>
      <c r="J4938" s="2" t="s">
        <v>24267</v>
      </c>
      <c r="K4938" s="2" t="s">
        <v>6485</v>
      </c>
      <c r="L4938" s="2" t="s">
        <v>10429</v>
      </c>
      <c r="M4938" s="2">
        <v>96411</v>
      </c>
      <c r="N4938" s="2">
        <v>1094</v>
      </c>
      <c r="O4938" s="2" t="s">
        <v>13176</v>
      </c>
      <c r="P4938" s="2">
        <v>0</v>
      </c>
      <c r="Q4938" s="2" t="s">
        <v>17300</v>
      </c>
      <c r="R4938" s="3" t="s">
        <v>21994</v>
      </c>
      <c r="S4938" s="2">
        <v>826</v>
      </c>
      <c r="T4938" s="2" t="s">
        <v>23647</v>
      </c>
      <c r="U4938" s="2" t="s">
        <v>23694</v>
      </c>
      <c r="V4938" s="2" t="s">
        <v>23762</v>
      </c>
      <c r="W4938" s="2">
        <v>83532</v>
      </c>
      <c r="X4938" s="2">
        <v>1974</v>
      </c>
      <c r="Y4938" s="2">
        <v>371</v>
      </c>
      <c r="Z4938" s="2">
        <v>7.5</v>
      </c>
      <c r="AA4938" s="2">
        <v>1.85</v>
      </c>
      <c r="AB4938" s="2">
        <v>0</v>
      </c>
    </row>
    <row r="4939" spans="1:28" x14ac:dyDescent="0.3">
      <c r="A4939" s="2" t="s">
        <v>28</v>
      </c>
      <c r="B4939" s="2" t="s">
        <v>2353</v>
      </c>
      <c r="C4939" s="2">
        <v>43</v>
      </c>
      <c r="D4939" s="2">
        <v>25</v>
      </c>
      <c r="E4939" s="2">
        <v>36</v>
      </c>
      <c r="F4939" s="2">
        <v>27</v>
      </c>
      <c r="G4939" s="2" t="s">
        <v>2353</v>
      </c>
      <c r="H4939" s="2">
        <v>39</v>
      </c>
      <c r="J4939" s="2" t="s">
        <v>24052</v>
      </c>
      <c r="K4939" s="2" t="s">
        <v>7209</v>
      </c>
      <c r="L4939" s="2" t="s">
        <v>11981</v>
      </c>
      <c r="M4939" s="2">
        <v>21826</v>
      </c>
      <c r="N4939" s="2">
        <v>139</v>
      </c>
      <c r="O4939" s="2" t="s">
        <v>14096</v>
      </c>
      <c r="P4939" s="2">
        <v>0</v>
      </c>
      <c r="Q4939" s="2" t="s">
        <v>18751</v>
      </c>
      <c r="R4939" s="3" t="s">
        <v>23547</v>
      </c>
      <c r="S4939" s="2">
        <v>126</v>
      </c>
      <c r="T4939" s="2" t="s">
        <v>23647</v>
      </c>
      <c r="U4939" s="2" t="s">
        <v>23694</v>
      </c>
      <c r="V4939" s="2" t="s">
        <v>23772</v>
      </c>
      <c r="W4939" s="2">
        <v>150000</v>
      </c>
      <c r="X4939" s="2">
        <v>1965</v>
      </c>
      <c r="Y4939" s="2">
        <v>36</v>
      </c>
      <c r="Z4939" s="2">
        <v>8.4</v>
      </c>
      <c r="AA4939" s="2">
        <v>1.33</v>
      </c>
      <c r="AB4939" s="2">
        <v>0</v>
      </c>
    </row>
    <row r="4940" spans="1:28" x14ac:dyDescent="0.3">
      <c r="A4940" s="2" t="s">
        <v>28</v>
      </c>
      <c r="B4940" s="2" t="s">
        <v>2354</v>
      </c>
      <c r="C4940" s="2">
        <v>5</v>
      </c>
      <c r="D4940" s="2">
        <v>72</v>
      </c>
      <c r="E4940" s="2">
        <v>0</v>
      </c>
      <c r="F4940" s="2">
        <v>0</v>
      </c>
      <c r="G4940" s="2" t="s">
        <v>5217</v>
      </c>
      <c r="H4940" s="2">
        <v>0</v>
      </c>
      <c r="I4940" s="2">
        <v>4914</v>
      </c>
      <c r="J4940" s="2" t="s">
        <v>25225</v>
      </c>
      <c r="K4940" s="2" t="s">
        <v>7210</v>
      </c>
      <c r="L4940" s="2" t="s">
        <v>11982</v>
      </c>
      <c r="M4940" s="2">
        <v>123</v>
      </c>
      <c r="N4940" s="2">
        <v>0</v>
      </c>
      <c r="O4940" s="2" t="s">
        <v>14097</v>
      </c>
      <c r="P4940" s="2">
        <v>0</v>
      </c>
      <c r="R4940" s="3" t="s">
        <v>23548</v>
      </c>
      <c r="S4940" s="2">
        <v>2</v>
      </c>
      <c r="T4940" s="2" t="s">
        <v>23647</v>
      </c>
      <c r="U4940" s="2" t="s">
        <v>23694</v>
      </c>
      <c r="W4940" s="2">
        <v>150000</v>
      </c>
      <c r="X4940" s="2">
        <v>2015</v>
      </c>
      <c r="Y4940" s="2">
        <v>0</v>
      </c>
      <c r="Z4940" s="2">
        <v>7</v>
      </c>
      <c r="AB4940" s="2">
        <v>215</v>
      </c>
    </row>
    <row r="4941" spans="1:28" x14ac:dyDescent="0.3">
      <c r="A4941" s="2" t="s">
        <v>29</v>
      </c>
      <c r="B4941" s="2" t="s">
        <v>2355</v>
      </c>
      <c r="C4941" s="2">
        <v>16</v>
      </c>
      <c r="D4941" s="2">
        <v>66</v>
      </c>
      <c r="E4941" s="2">
        <v>4</v>
      </c>
      <c r="F4941" s="2">
        <v>232</v>
      </c>
      <c r="G4941" s="2" t="s">
        <v>5218</v>
      </c>
      <c r="H4941" s="2">
        <v>502</v>
      </c>
      <c r="J4941" s="2" t="s">
        <v>5814</v>
      </c>
      <c r="K4941" s="2" t="s">
        <v>7211</v>
      </c>
      <c r="L4941" s="2" t="s">
        <v>11983</v>
      </c>
      <c r="M4941" s="2">
        <v>502</v>
      </c>
      <c r="N4941" s="2">
        <v>1796</v>
      </c>
      <c r="O4941" s="2" t="s">
        <v>14098</v>
      </c>
      <c r="P4941" s="2">
        <v>0</v>
      </c>
      <c r="Q4941" s="2" t="s">
        <v>18752</v>
      </c>
      <c r="R4941" s="3" t="s">
        <v>23549</v>
      </c>
      <c r="S4941" s="2">
        <v>9</v>
      </c>
      <c r="T4941" s="2" t="s">
        <v>23647</v>
      </c>
      <c r="U4941" s="2" t="s">
        <v>23694</v>
      </c>
      <c r="W4941" s="2">
        <v>150000</v>
      </c>
      <c r="X4941" s="2">
        <v>2013</v>
      </c>
      <c r="Y4941" s="2">
        <v>366</v>
      </c>
      <c r="Z4941" s="2">
        <v>5.3</v>
      </c>
      <c r="AB4941" s="2">
        <v>207</v>
      </c>
    </row>
    <row r="4942" spans="1:28" x14ac:dyDescent="0.3">
      <c r="A4942" s="2" t="s">
        <v>28</v>
      </c>
      <c r="B4942" s="2" t="s">
        <v>2356</v>
      </c>
      <c r="C4942" s="2">
        <v>18</v>
      </c>
      <c r="D4942" s="2">
        <v>80</v>
      </c>
      <c r="E4942" s="2">
        <v>0</v>
      </c>
      <c r="F4942" s="2">
        <v>0</v>
      </c>
      <c r="G4942" s="2" t="s">
        <v>5219</v>
      </c>
      <c r="H4942" s="2">
        <v>0</v>
      </c>
      <c r="I4942" s="2">
        <v>5858</v>
      </c>
      <c r="J4942" s="2" t="s">
        <v>5814</v>
      </c>
      <c r="K4942" s="2" t="s">
        <v>7212</v>
      </c>
      <c r="L4942" s="2" t="s">
        <v>11984</v>
      </c>
      <c r="M4942" s="2">
        <v>260</v>
      </c>
      <c r="N4942" s="2">
        <v>0</v>
      </c>
      <c r="O4942" s="2" t="s">
        <v>14099</v>
      </c>
      <c r="P4942" s="2">
        <v>0</v>
      </c>
      <c r="R4942" s="3" t="s">
        <v>23550</v>
      </c>
      <c r="S4942" s="2">
        <v>2</v>
      </c>
      <c r="T4942" s="2" t="s">
        <v>23647</v>
      </c>
      <c r="U4942" s="2" t="s">
        <v>23694</v>
      </c>
      <c r="W4942" s="2">
        <v>150000</v>
      </c>
      <c r="X4942" s="2">
        <v>2014</v>
      </c>
      <c r="Y4942" s="2">
        <v>0</v>
      </c>
      <c r="Z4942" s="2">
        <v>7.1</v>
      </c>
      <c r="AB4942" s="2">
        <v>116</v>
      </c>
    </row>
    <row r="4943" spans="1:28" x14ac:dyDescent="0.3">
      <c r="A4943" s="2" t="s">
        <v>28</v>
      </c>
      <c r="B4943" s="2" t="s">
        <v>970</v>
      </c>
      <c r="C4943" s="2">
        <v>40</v>
      </c>
      <c r="D4943" s="2">
        <v>91</v>
      </c>
      <c r="E4943" s="2">
        <v>909</v>
      </c>
      <c r="F4943" s="2">
        <v>42</v>
      </c>
      <c r="G4943" s="2" t="s">
        <v>5220</v>
      </c>
      <c r="H4943" s="2">
        <v>909</v>
      </c>
      <c r="I4943" s="2">
        <v>6706368</v>
      </c>
      <c r="J4943" s="2" t="s">
        <v>5814</v>
      </c>
      <c r="K4943" s="2" t="s">
        <v>970</v>
      </c>
      <c r="L4943" s="2" t="s">
        <v>11985</v>
      </c>
      <c r="M4943" s="2">
        <v>22800</v>
      </c>
      <c r="N4943" s="2">
        <v>1048</v>
      </c>
      <c r="O4943" s="2" t="s">
        <v>14100</v>
      </c>
      <c r="P4943" s="2">
        <v>0</v>
      </c>
      <c r="Q4943" s="2" t="s">
        <v>18753</v>
      </c>
      <c r="R4943" s="3" t="s">
        <v>23551</v>
      </c>
      <c r="S4943" s="2">
        <v>133</v>
      </c>
      <c r="T4943" s="2" t="s">
        <v>23647</v>
      </c>
      <c r="U4943" s="2" t="s">
        <v>23694</v>
      </c>
      <c r="V4943" s="2" t="s">
        <v>23762</v>
      </c>
      <c r="W4943" s="2">
        <v>160000</v>
      </c>
      <c r="X4943" s="2">
        <v>1989</v>
      </c>
      <c r="Y4943" s="2">
        <v>91</v>
      </c>
      <c r="Z4943" s="2">
        <v>7.5</v>
      </c>
      <c r="AA4943" s="2">
        <v>1.66</v>
      </c>
      <c r="AB4943" s="2">
        <v>667</v>
      </c>
    </row>
    <row r="4944" spans="1:28" x14ac:dyDescent="0.3">
      <c r="A4944" s="2" t="s">
        <v>28</v>
      </c>
      <c r="B4944" s="2" t="s">
        <v>1245</v>
      </c>
      <c r="C4944" s="2">
        <v>130</v>
      </c>
      <c r="D4944" s="2">
        <v>93</v>
      </c>
      <c r="E4944" s="2">
        <v>261</v>
      </c>
      <c r="F4944" s="2">
        <v>697</v>
      </c>
      <c r="G4944" s="2" t="s">
        <v>2639</v>
      </c>
      <c r="H4944" s="2">
        <v>783</v>
      </c>
      <c r="J4944" s="2" t="s">
        <v>24526</v>
      </c>
      <c r="K4944" s="2" t="s">
        <v>6218</v>
      </c>
      <c r="L4944" s="2" t="s">
        <v>10065</v>
      </c>
      <c r="M4944" s="2">
        <v>14193</v>
      </c>
      <c r="N4944" s="2">
        <v>3700</v>
      </c>
      <c r="O4944" s="2" t="s">
        <v>3478</v>
      </c>
      <c r="P4944" s="2">
        <v>1</v>
      </c>
      <c r="Q4944" s="2" t="s">
        <v>16945</v>
      </c>
      <c r="R4944" s="3" t="s">
        <v>21629</v>
      </c>
      <c r="S4944" s="2">
        <v>106</v>
      </c>
      <c r="T4944" s="2" t="s">
        <v>23647</v>
      </c>
      <c r="U4944" s="2" t="s">
        <v>23694</v>
      </c>
      <c r="V4944" s="2" t="s">
        <v>23762</v>
      </c>
      <c r="W4944" s="2">
        <v>18000000</v>
      </c>
      <c r="X4944" s="2">
        <v>1982</v>
      </c>
      <c r="Y4944" s="2">
        <v>782</v>
      </c>
      <c r="Z4944" s="2">
        <v>6.1</v>
      </c>
      <c r="AA4944" s="2">
        <v>1.85</v>
      </c>
      <c r="AB4944" s="2">
        <v>0</v>
      </c>
    </row>
    <row r="4945" spans="1:28" x14ac:dyDescent="0.3">
      <c r="A4945" s="2" t="s">
        <v>28</v>
      </c>
      <c r="B4945" s="2" t="s">
        <v>2357</v>
      </c>
      <c r="C4945" s="2">
        <v>3</v>
      </c>
      <c r="D4945" s="2">
        <v>89</v>
      </c>
      <c r="E4945" s="2">
        <v>0</v>
      </c>
      <c r="F4945" s="2">
        <v>163</v>
      </c>
      <c r="G4945" s="2" t="s">
        <v>5221</v>
      </c>
      <c r="H4945" s="2">
        <v>196</v>
      </c>
      <c r="J4945" s="2" t="s">
        <v>5558</v>
      </c>
      <c r="K4945" s="2" t="s">
        <v>7213</v>
      </c>
      <c r="L4945" s="2" t="s">
        <v>11986</v>
      </c>
      <c r="M4945" s="2">
        <v>100</v>
      </c>
      <c r="N4945" s="2">
        <v>942</v>
      </c>
      <c r="O4945" s="2" t="s">
        <v>14101</v>
      </c>
      <c r="P4945" s="2">
        <v>0</v>
      </c>
      <c r="Q4945" s="2" t="s">
        <v>18754</v>
      </c>
      <c r="R4945" s="3" t="s">
        <v>23552</v>
      </c>
      <c r="S4945" s="2">
        <v>3</v>
      </c>
      <c r="T4945" s="2" t="s">
        <v>23647</v>
      </c>
      <c r="U4945" s="2" t="s">
        <v>23694</v>
      </c>
      <c r="V4945" s="2" t="s">
        <v>23762</v>
      </c>
      <c r="W4945" s="2">
        <v>125000</v>
      </c>
      <c r="X4945" s="2">
        <v>2014</v>
      </c>
      <c r="Y4945" s="2">
        <v>180</v>
      </c>
      <c r="Z4945" s="2">
        <v>7.2</v>
      </c>
      <c r="AB4945" s="2">
        <v>72</v>
      </c>
    </row>
    <row r="4946" spans="1:28" x14ac:dyDescent="0.3">
      <c r="A4946" s="2" t="s">
        <v>28</v>
      </c>
      <c r="B4946" s="2" t="s">
        <v>1561</v>
      </c>
      <c r="C4946" s="2">
        <v>136</v>
      </c>
      <c r="D4946" s="2">
        <v>85</v>
      </c>
      <c r="E4946" s="2">
        <v>129</v>
      </c>
      <c r="F4946" s="2">
        <v>100</v>
      </c>
      <c r="G4946" s="2" t="s">
        <v>4781</v>
      </c>
      <c r="H4946" s="2">
        <v>120</v>
      </c>
      <c r="I4946" s="2">
        <v>405614</v>
      </c>
      <c r="J4946" s="2" t="s">
        <v>23979</v>
      </c>
      <c r="K4946" s="2" t="s">
        <v>7214</v>
      </c>
      <c r="L4946" s="2" t="s">
        <v>11987</v>
      </c>
      <c r="M4946" s="2">
        <v>15775</v>
      </c>
      <c r="N4946" s="2">
        <v>511</v>
      </c>
      <c r="O4946" s="2" t="s">
        <v>14102</v>
      </c>
      <c r="P4946" s="2">
        <v>0</v>
      </c>
      <c r="Q4946" s="2" t="s">
        <v>18755</v>
      </c>
      <c r="R4946" s="3" t="s">
        <v>23553</v>
      </c>
      <c r="S4946" s="2">
        <v>69</v>
      </c>
      <c r="T4946" s="2" t="s">
        <v>23647</v>
      </c>
      <c r="U4946" s="2" t="s">
        <v>23694</v>
      </c>
      <c r="V4946" s="2" t="s">
        <v>23762</v>
      </c>
      <c r="X4946" s="2">
        <v>2011</v>
      </c>
      <c r="Y4946" s="2">
        <v>119</v>
      </c>
      <c r="Z4946" s="2">
        <v>6.7</v>
      </c>
      <c r="AA4946" s="2">
        <v>1.85</v>
      </c>
      <c r="AB4946" s="2">
        <v>0</v>
      </c>
    </row>
    <row r="4947" spans="1:28" x14ac:dyDescent="0.3">
      <c r="A4947" s="2" t="s">
        <v>28</v>
      </c>
      <c r="B4947" s="2" t="s">
        <v>2358</v>
      </c>
      <c r="D4947" s="2">
        <v>62</v>
      </c>
      <c r="E4947" s="2">
        <v>58</v>
      </c>
      <c r="J4947" s="2" t="s">
        <v>25226</v>
      </c>
      <c r="L4947" s="2" t="s">
        <v>11988</v>
      </c>
      <c r="M4947" s="2">
        <v>18</v>
      </c>
      <c r="N4947" s="2">
        <v>0</v>
      </c>
      <c r="P4947" s="2">
        <v>1</v>
      </c>
      <c r="Q4947" s="2" t="s">
        <v>18756</v>
      </c>
      <c r="R4947" s="3" t="s">
        <v>23554</v>
      </c>
      <c r="T4947" s="2" t="s">
        <v>23677</v>
      </c>
      <c r="U4947" s="2" t="s">
        <v>23756</v>
      </c>
      <c r="W4947" s="2">
        <v>125000</v>
      </c>
      <c r="X4947" s="2">
        <v>2013</v>
      </c>
      <c r="Z4947" s="2">
        <v>8.1999999999999993</v>
      </c>
      <c r="AB4947" s="2">
        <v>54</v>
      </c>
    </row>
    <row r="4948" spans="1:28" x14ac:dyDescent="0.3">
      <c r="A4948" s="2" t="s">
        <v>28</v>
      </c>
      <c r="B4948" s="2" t="s">
        <v>2359</v>
      </c>
      <c r="C4948" s="2">
        <v>12</v>
      </c>
      <c r="D4948" s="2">
        <v>90</v>
      </c>
      <c r="E4948" s="2">
        <v>0</v>
      </c>
      <c r="J4948" s="2" t="s">
        <v>25085</v>
      </c>
      <c r="L4948" s="2" t="s">
        <v>11989</v>
      </c>
      <c r="M4948" s="2">
        <v>102</v>
      </c>
      <c r="N4948" s="2">
        <v>0</v>
      </c>
      <c r="P4948" s="2">
        <v>1</v>
      </c>
      <c r="Q4948" s="2" t="s">
        <v>18757</v>
      </c>
      <c r="R4948" s="3" t="s">
        <v>23555</v>
      </c>
      <c r="S4948" s="2">
        <v>7</v>
      </c>
      <c r="T4948" s="2" t="s">
        <v>23647</v>
      </c>
      <c r="U4948" s="2" t="s">
        <v>23694</v>
      </c>
      <c r="W4948" s="2">
        <v>120000</v>
      </c>
      <c r="X4948" s="2">
        <v>2005</v>
      </c>
      <c r="Z4948" s="2">
        <v>6.6</v>
      </c>
      <c r="AA4948" s="2">
        <v>1.66</v>
      </c>
      <c r="AB4948" s="2">
        <v>14</v>
      </c>
    </row>
    <row r="4949" spans="1:28" x14ac:dyDescent="0.3">
      <c r="A4949" s="2" t="s">
        <v>28</v>
      </c>
      <c r="B4949" s="2" t="s">
        <v>2360</v>
      </c>
      <c r="C4949" s="2">
        <v>171</v>
      </c>
      <c r="D4949" s="2">
        <v>90</v>
      </c>
      <c r="E4949" s="2">
        <v>100</v>
      </c>
      <c r="F4949" s="2">
        <v>9</v>
      </c>
      <c r="G4949" s="2" t="s">
        <v>5222</v>
      </c>
      <c r="H4949" s="2">
        <v>830</v>
      </c>
      <c r="I4949" s="2">
        <v>1573712</v>
      </c>
      <c r="J4949" s="2" t="s">
        <v>24006</v>
      </c>
      <c r="K4949" s="2" t="s">
        <v>3709</v>
      </c>
      <c r="L4949" s="2" t="s">
        <v>11990</v>
      </c>
      <c r="M4949" s="2">
        <v>21618</v>
      </c>
      <c r="N4949" s="2">
        <v>973</v>
      </c>
      <c r="O4949" s="2" t="s">
        <v>14103</v>
      </c>
      <c r="P4949" s="2">
        <v>2</v>
      </c>
      <c r="Q4949" s="2" t="s">
        <v>18758</v>
      </c>
      <c r="R4949" s="3" t="s">
        <v>23556</v>
      </c>
      <c r="S4949" s="2">
        <v>62</v>
      </c>
      <c r="T4949" s="2" t="s">
        <v>23647</v>
      </c>
      <c r="U4949" s="2" t="s">
        <v>23694</v>
      </c>
      <c r="V4949" s="2" t="s">
        <v>23762</v>
      </c>
      <c r="W4949" s="2">
        <v>125000</v>
      </c>
      <c r="X4949" s="2">
        <v>2011</v>
      </c>
      <c r="Y4949" s="2">
        <v>128</v>
      </c>
      <c r="Z4949" s="2">
        <v>6.7</v>
      </c>
      <c r="AB4949" s="2">
        <v>3000</v>
      </c>
    </row>
    <row r="4950" spans="1:28" x14ac:dyDescent="0.3">
      <c r="A4950" s="2" t="s">
        <v>28</v>
      </c>
      <c r="B4950" s="2" t="s">
        <v>2361</v>
      </c>
      <c r="E4950" s="2">
        <v>0</v>
      </c>
      <c r="G4950" s="2" t="s">
        <v>2361</v>
      </c>
      <c r="H4950" s="2">
        <v>17</v>
      </c>
      <c r="J4950" s="2" t="s">
        <v>6102</v>
      </c>
      <c r="K4950" s="2" t="s">
        <v>7215</v>
      </c>
      <c r="L4950" s="2" t="s">
        <v>11991</v>
      </c>
      <c r="M4950" s="2">
        <v>172</v>
      </c>
      <c r="N4950" s="2">
        <v>17</v>
      </c>
      <c r="P4950" s="2">
        <v>2</v>
      </c>
      <c r="R4950" s="3" t="s">
        <v>23557</v>
      </c>
      <c r="T4950" s="2" t="s">
        <v>23647</v>
      </c>
      <c r="U4950" s="2" t="s">
        <v>23694</v>
      </c>
      <c r="V4950" s="2" t="s">
        <v>23759</v>
      </c>
      <c r="W4950" s="2">
        <v>125000</v>
      </c>
      <c r="X4950" s="2">
        <v>2015</v>
      </c>
      <c r="Y4950" s="2">
        <v>0</v>
      </c>
      <c r="Z4950" s="2">
        <v>5.0999999999999996</v>
      </c>
      <c r="AB4950" s="2">
        <v>0</v>
      </c>
    </row>
    <row r="4951" spans="1:28" x14ac:dyDescent="0.3">
      <c r="A4951" s="2" t="s">
        <v>28</v>
      </c>
      <c r="B4951" s="2" t="s">
        <v>2362</v>
      </c>
      <c r="C4951" s="2">
        <v>8</v>
      </c>
      <c r="D4951" s="2">
        <v>88</v>
      </c>
      <c r="E4951" s="2">
        <v>686</v>
      </c>
      <c r="F4951" s="2">
        <v>405</v>
      </c>
      <c r="G4951" s="2" t="s">
        <v>2362</v>
      </c>
      <c r="H4951" s="2">
        <v>847</v>
      </c>
      <c r="J4951" s="2" t="s">
        <v>5447</v>
      </c>
      <c r="K4951" s="2" t="s">
        <v>4368</v>
      </c>
      <c r="L4951" s="2" t="s">
        <v>11992</v>
      </c>
      <c r="M4951" s="2">
        <v>3262</v>
      </c>
      <c r="N4951" s="2">
        <v>2364</v>
      </c>
      <c r="O4951" s="2" t="s">
        <v>6954</v>
      </c>
      <c r="P4951" s="2">
        <v>2</v>
      </c>
      <c r="Q4951" s="2" t="s">
        <v>18759</v>
      </c>
      <c r="R4951" s="3" t="s">
        <v>23558</v>
      </c>
      <c r="S4951" s="2">
        <v>46</v>
      </c>
      <c r="T4951" s="2" t="s">
        <v>23647</v>
      </c>
      <c r="U4951" s="2" t="s">
        <v>23697</v>
      </c>
      <c r="W4951" s="2">
        <v>120000</v>
      </c>
      <c r="X4951" s="2">
        <v>2007</v>
      </c>
      <c r="Y4951" s="2">
        <v>686</v>
      </c>
      <c r="Z4951" s="2">
        <v>7</v>
      </c>
      <c r="AA4951" s="2">
        <v>1.78</v>
      </c>
      <c r="AB4951" s="2">
        <v>377</v>
      </c>
    </row>
    <row r="4952" spans="1:28" x14ac:dyDescent="0.3">
      <c r="A4952" s="2" t="s">
        <v>28</v>
      </c>
      <c r="B4952" s="2" t="s">
        <v>2362</v>
      </c>
      <c r="C4952" s="2">
        <v>8</v>
      </c>
      <c r="D4952" s="2">
        <v>88</v>
      </c>
      <c r="E4952" s="2">
        <v>686</v>
      </c>
      <c r="F4952" s="2">
        <v>405</v>
      </c>
      <c r="G4952" s="2" t="s">
        <v>2362</v>
      </c>
      <c r="H4952" s="2">
        <v>847</v>
      </c>
      <c r="J4952" s="2" t="s">
        <v>5447</v>
      </c>
      <c r="K4952" s="2" t="s">
        <v>4368</v>
      </c>
      <c r="L4952" s="2" t="s">
        <v>11992</v>
      </c>
      <c r="M4952" s="2">
        <v>3262</v>
      </c>
      <c r="N4952" s="2">
        <v>2364</v>
      </c>
      <c r="O4952" s="2" t="s">
        <v>6954</v>
      </c>
      <c r="P4952" s="2">
        <v>2</v>
      </c>
      <c r="Q4952" s="2" t="s">
        <v>18759</v>
      </c>
      <c r="R4952" s="3" t="s">
        <v>23558</v>
      </c>
      <c r="S4952" s="2">
        <v>46</v>
      </c>
      <c r="T4952" s="2" t="s">
        <v>23647</v>
      </c>
      <c r="U4952" s="2" t="s">
        <v>23697</v>
      </c>
      <c r="W4952" s="2">
        <v>120000</v>
      </c>
      <c r="X4952" s="2">
        <v>2007</v>
      </c>
      <c r="Y4952" s="2">
        <v>686</v>
      </c>
      <c r="Z4952" s="2">
        <v>7</v>
      </c>
      <c r="AA4952" s="2">
        <v>1.78</v>
      </c>
      <c r="AB4952" s="2">
        <v>377</v>
      </c>
    </row>
    <row r="4953" spans="1:28" x14ac:dyDescent="0.3">
      <c r="A4953" s="2" t="s">
        <v>29</v>
      </c>
      <c r="B4953" s="2" t="s">
        <v>261</v>
      </c>
      <c r="C4953" s="2">
        <v>284</v>
      </c>
      <c r="D4953" s="2">
        <v>96</v>
      </c>
      <c r="E4953" s="2">
        <v>0</v>
      </c>
      <c r="F4953" s="2">
        <v>56</v>
      </c>
      <c r="G4953" s="2" t="s">
        <v>4563</v>
      </c>
      <c r="H4953" s="2">
        <v>125</v>
      </c>
      <c r="J4953" s="2" t="s">
        <v>24976</v>
      </c>
      <c r="K4953" s="2" t="s">
        <v>6811</v>
      </c>
      <c r="L4953" s="2" t="s">
        <v>11003</v>
      </c>
      <c r="M4953" s="2">
        <v>87978</v>
      </c>
      <c r="N4953" s="2">
        <v>403</v>
      </c>
      <c r="O4953" s="2" t="s">
        <v>13481</v>
      </c>
      <c r="P4953" s="2">
        <v>5</v>
      </c>
      <c r="Q4953" s="2" t="s">
        <v>17858</v>
      </c>
      <c r="R4953" s="3" t="s">
        <v>22569</v>
      </c>
      <c r="S4953" s="2">
        <v>580</v>
      </c>
      <c r="T4953" s="2" t="s">
        <v>23647</v>
      </c>
      <c r="U4953" s="2" t="s">
        <v>23694</v>
      </c>
      <c r="V4953" s="2" t="s">
        <v>23765</v>
      </c>
      <c r="W4953" s="2">
        <v>114000</v>
      </c>
      <c r="X4953" s="2">
        <v>1968</v>
      </c>
      <c r="Y4953" s="2">
        <v>108</v>
      </c>
      <c r="Z4953" s="2">
        <v>8</v>
      </c>
      <c r="AA4953" s="2">
        <v>1.85</v>
      </c>
      <c r="AB4953" s="2">
        <v>0</v>
      </c>
    </row>
    <row r="4954" spans="1:28" x14ac:dyDescent="0.3">
      <c r="A4954" s="2" t="s">
        <v>29</v>
      </c>
      <c r="B4954" s="2" t="s">
        <v>2285</v>
      </c>
      <c r="C4954" s="2">
        <v>36</v>
      </c>
      <c r="D4954" s="2">
        <v>94</v>
      </c>
      <c r="E4954" s="2">
        <v>0</v>
      </c>
      <c r="F4954" s="2">
        <v>5</v>
      </c>
      <c r="G4954" s="2" t="s">
        <v>5223</v>
      </c>
      <c r="H4954" s="2">
        <v>12</v>
      </c>
      <c r="J4954" s="2" t="s">
        <v>5558</v>
      </c>
      <c r="K4954" s="2" t="s">
        <v>7216</v>
      </c>
      <c r="L4954" s="2" t="s">
        <v>11993</v>
      </c>
      <c r="M4954" s="2">
        <v>1962</v>
      </c>
      <c r="N4954" s="2">
        <v>27</v>
      </c>
      <c r="O4954" s="2" t="s">
        <v>14104</v>
      </c>
      <c r="P4954" s="2">
        <v>0</v>
      </c>
      <c r="Q4954" s="2" t="s">
        <v>18760</v>
      </c>
      <c r="R4954" s="3" t="s">
        <v>23559</v>
      </c>
      <c r="S4954" s="2">
        <v>10</v>
      </c>
      <c r="T4954" s="2" t="s">
        <v>23649</v>
      </c>
      <c r="U4954" s="2" t="s">
        <v>23703</v>
      </c>
      <c r="W4954" s="2">
        <v>120000</v>
      </c>
      <c r="X4954" s="2">
        <v>1964</v>
      </c>
      <c r="Y4954" s="2">
        <v>7</v>
      </c>
      <c r="Z4954" s="2">
        <v>7.4</v>
      </c>
      <c r="AA4954" s="2">
        <v>1.37</v>
      </c>
      <c r="AB4954" s="2">
        <v>187</v>
      </c>
    </row>
    <row r="4955" spans="1:28" x14ac:dyDescent="0.3">
      <c r="A4955" s="2" t="s">
        <v>28</v>
      </c>
      <c r="B4955" s="2" t="s">
        <v>2363</v>
      </c>
      <c r="C4955" s="2">
        <v>21</v>
      </c>
      <c r="D4955" s="2">
        <v>120</v>
      </c>
      <c r="E4955" s="2">
        <v>664</v>
      </c>
      <c r="F4955" s="2">
        <v>400</v>
      </c>
      <c r="G4955" s="2" t="s">
        <v>2363</v>
      </c>
      <c r="H4955" s="2">
        <v>990</v>
      </c>
      <c r="J4955" s="2" t="s">
        <v>23902</v>
      </c>
      <c r="K4955" s="2" t="s">
        <v>7217</v>
      </c>
      <c r="L4955" s="2" t="s">
        <v>11994</v>
      </c>
      <c r="M4955" s="2">
        <v>1197</v>
      </c>
      <c r="N4955" s="2">
        <v>3525</v>
      </c>
      <c r="O4955" s="2" t="s">
        <v>7159</v>
      </c>
      <c r="P4955" s="2">
        <v>1</v>
      </c>
      <c r="R4955" s="3" t="s">
        <v>23560</v>
      </c>
      <c r="S4955" s="2">
        <v>8</v>
      </c>
      <c r="T4955" s="2" t="s">
        <v>23647</v>
      </c>
      <c r="U4955" s="2" t="s">
        <v>23694</v>
      </c>
      <c r="V4955" s="2" t="s">
        <v>23762</v>
      </c>
      <c r="W4955" s="2">
        <v>10000000</v>
      </c>
      <c r="X4955" s="2">
        <v>2016</v>
      </c>
      <c r="Y4955" s="2">
        <v>664</v>
      </c>
      <c r="Z4955" s="2">
        <v>5.4</v>
      </c>
      <c r="AA4955" s="2">
        <v>2.35</v>
      </c>
      <c r="AB4955" s="2">
        <v>0</v>
      </c>
    </row>
    <row r="4956" spans="1:28" x14ac:dyDescent="0.3">
      <c r="A4956" s="2" t="s">
        <v>28</v>
      </c>
      <c r="B4956" s="2" t="s">
        <v>2364</v>
      </c>
      <c r="C4956" s="2">
        <v>1</v>
      </c>
      <c r="D4956" s="2">
        <v>77</v>
      </c>
      <c r="E4956" s="2">
        <v>7</v>
      </c>
      <c r="F4956" s="2">
        <v>69</v>
      </c>
      <c r="G4956" s="2" t="s">
        <v>4971</v>
      </c>
      <c r="H4956" s="2">
        <v>206</v>
      </c>
      <c r="J4956" s="2" t="s">
        <v>5447</v>
      </c>
      <c r="K4956" s="2" t="s">
        <v>7218</v>
      </c>
      <c r="L4956" s="2" t="s">
        <v>11995</v>
      </c>
      <c r="M4956" s="2">
        <v>98</v>
      </c>
      <c r="N4956" s="2">
        <v>516</v>
      </c>
      <c r="O4956" s="2" t="s">
        <v>14105</v>
      </c>
      <c r="P4956" s="2">
        <v>0</v>
      </c>
      <c r="Q4956" s="2" t="s">
        <v>18761</v>
      </c>
      <c r="R4956" s="3" t="s">
        <v>23561</v>
      </c>
      <c r="S4956" s="2">
        <v>5</v>
      </c>
      <c r="T4956" s="2" t="s">
        <v>23647</v>
      </c>
      <c r="U4956" s="2" t="s">
        <v>23694</v>
      </c>
      <c r="W4956" s="2">
        <v>103000</v>
      </c>
      <c r="X4956" s="2">
        <v>2003</v>
      </c>
      <c r="Y4956" s="2">
        <v>81</v>
      </c>
      <c r="Z4956" s="2">
        <v>5.7</v>
      </c>
      <c r="AB4956" s="2">
        <v>0</v>
      </c>
    </row>
    <row r="4957" spans="1:28" x14ac:dyDescent="0.3">
      <c r="A4957" s="2" t="s">
        <v>28</v>
      </c>
      <c r="B4957" s="2" t="s">
        <v>1923</v>
      </c>
      <c r="C4957" s="2">
        <v>31</v>
      </c>
      <c r="D4957" s="2">
        <v>111</v>
      </c>
      <c r="E4957" s="2">
        <v>589</v>
      </c>
      <c r="F4957" s="2">
        <v>51</v>
      </c>
      <c r="G4957" s="2" t="s">
        <v>5224</v>
      </c>
      <c r="H4957" s="2">
        <v>589</v>
      </c>
      <c r="I4957" s="2">
        <v>10174663</v>
      </c>
      <c r="J4957" s="2" t="s">
        <v>24128</v>
      </c>
      <c r="K4957" s="2" t="s">
        <v>1923</v>
      </c>
      <c r="L4957" s="2" t="s">
        <v>11996</v>
      </c>
      <c r="M4957" s="2">
        <v>12399</v>
      </c>
      <c r="N4957" s="2">
        <v>916</v>
      </c>
      <c r="O4957" s="2" t="s">
        <v>7252</v>
      </c>
      <c r="P4957" s="2">
        <v>0</v>
      </c>
      <c r="Q4957" s="2" t="s">
        <v>18762</v>
      </c>
      <c r="R4957" s="3" t="s">
        <v>23562</v>
      </c>
      <c r="S4957" s="2">
        <v>382</v>
      </c>
      <c r="T4957" s="2" t="s">
        <v>23647</v>
      </c>
      <c r="U4957" s="2" t="s">
        <v>23694</v>
      </c>
      <c r="V4957" s="2" t="s">
        <v>23760</v>
      </c>
      <c r="W4957" s="2">
        <v>100000</v>
      </c>
      <c r="X4957" s="2">
        <v>2006</v>
      </c>
      <c r="Y4957" s="2">
        <v>150</v>
      </c>
      <c r="Z4957" s="2">
        <v>6.7</v>
      </c>
      <c r="AA4957" s="2">
        <v>1.85</v>
      </c>
      <c r="AB4957" s="2">
        <v>0</v>
      </c>
    </row>
    <row r="4958" spans="1:28" x14ac:dyDescent="0.3">
      <c r="A4958" s="2" t="s">
        <v>28</v>
      </c>
      <c r="B4958" s="2" t="s">
        <v>2365</v>
      </c>
      <c r="C4958" s="2">
        <v>159</v>
      </c>
      <c r="D4958" s="2">
        <v>81</v>
      </c>
      <c r="E4958" s="2">
        <v>3</v>
      </c>
      <c r="F4958" s="2">
        <v>7</v>
      </c>
      <c r="G4958" s="2" t="s">
        <v>5225</v>
      </c>
      <c r="H4958" s="2">
        <v>220</v>
      </c>
      <c r="I4958" s="2">
        <v>22757819</v>
      </c>
      <c r="J4958" s="2" t="s">
        <v>24267</v>
      </c>
      <c r="K4958" s="2" t="s">
        <v>7219</v>
      </c>
      <c r="L4958" s="2" t="s">
        <v>11997</v>
      </c>
      <c r="M4958" s="2">
        <v>13521</v>
      </c>
      <c r="N4958" s="2">
        <v>276</v>
      </c>
      <c r="O4958" s="2" t="s">
        <v>14106</v>
      </c>
      <c r="P4958" s="2">
        <v>0</v>
      </c>
      <c r="Q4958" s="2" t="s">
        <v>18763</v>
      </c>
      <c r="R4958" s="3" t="s">
        <v>23563</v>
      </c>
      <c r="S4958" s="2">
        <v>150</v>
      </c>
      <c r="T4958" s="2" t="s">
        <v>23647</v>
      </c>
      <c r="U4958" s="2" t="s">
        <v>23694</v>
      </c>
      <c r="V4958" s="2" t="s">
        <v>23762</v>
      </c>
      <c r="W4958" s="2">
        <v>100000</v>
      </c>
      <c r="X4958" s="2">
        <v>2015</v>
      </c>
      <c r="Y4958" s="2">
        <v>40</v>
      </c>
      <c r="Z4958" s="2">
        <v>4.2</v>
      </c>
      <c r="AA4958" s="2">
        <v>1.85</v>
      </c>
      <c r="AB4958" s="2">
        <v>0</v>
      </c>
    </row>
    <row r="4959" spans="1:28" x14ac:dyDescent="0.3">
      <c r="A4959" s="2" t="s">
        <v>29</v>
      </c>
      <c r="B4959" s="2" t="s">
        <v>535</v>
      </c>
      <c r="C4959" s="2">
        <v>152</v>
      </c>
      <c r="D4959" s="2">
        <v>89</v>
      </c>
      <c r="E4959" s="2">
        <v>0</v>
      </c>
      <c r="F4959" s="2">
        <v>121</v>
      </c>
      <c r="G4959" s="2" t="s">
        <v>5226</v>
      </c>
      <c r="H4959" s="2">
        <v>195</v>
      </c>
      <c r="J4959" s="2" t="s">
        <v>24803</v>
      </c>
      <c r="K4959" s="2" t="s">
        <v>7220</v>
      </c>
      <c r="L4959" s="2" t="s">
        <v>11998</v>
      </c>
      <c r="M4959" s="2">
        <v>69831</v>
      </c>
      <c r="N4959" s="2">
        <v>837</v>
      </c>
      <c r="O4959" s="2" t="s">
        <v>14107</v>
      </c>
      <c r="P4959" s="2">
        <v>1</v>
      </c>
      <c r="Q4959" s="2" t="s">
        <v>18764</v>
      </c>
      <c r="R4959" s="3" t="s">
        <v>23564</v>
      </c>
      <c r="S4959" s="2">
        <v>535</v>
      </c>
      <c r="T4959" s="2" t="s">
        <v>23647</v>
      </c>
      <c r="U4959" s="2" t="s">
        <v>23694</v>
      </c>
      <c r="V4959" s="2" t="s">
        <v>23765</v>
      </c>
      <c r="W4959" s="2">
        <v>20000</v>
      </c>
      <c r="X4959" s="2">
        <v>1977</v>
      </c>
      <c r="Y4959" s="2">
        <v>158</v>
      </c>
      <c r="Z4959" s="2">
        <v>7.4</v>
      </c>
      <c r="AA4959" s="2">
        <v>1.37</v>
      </c>
      <c r="AB4959" s="2">
        <v>0</v>
      </c>
    </row>
    <row r="4960" spans="1:28" x14ac:dyDescent="0.3">
      <c r="A4960" s="2" t="s">
        <v>29</v>
      </c>
      <c r="B4960" s="2" t="s">
        <v>2366</v>
      </c>
      <c r="C4960" s="2">
        <v>1</v>
      </c>
      <c r="D4960" s="2">
        <v>110</v>
      </c>
      <c r="E4960" s="2">
        <v>0</v>
      </c>
      <c r="F4960" s="2">
        <v>0</v>
      </c>
      <c r="G4960" s="2" t="s">
        <v>5227</v>
      </c>
      <c r="H4960" s="2">
        <v>2</v>
      </c>
      <c r="I4960" s="2">
        <v>3000000</v>
      </c>
      <c r="J4960" s="2" t="s">
        <v>23952</v>
      </c>
      <c r="K4960" s="2" t="s">
        <v>7221</v>
      </c>
      <c r="L4960" s="2" t="s">
        <v>11999</v>
      </c>
      <c r="M4960" s="2">
        <v>5</v>
      </c>
      <c r="N4960" s="2">
        <v>4</v>
      </c>
      <c r="O4960" s="2" t="s">
        <v>14108</v>
      </c>
      <c r="P4960" s="2">
        <v>1</v>
      </c>
      <c r="Q4960" s="2" t="s">
        <v>18765</v>
      </c>
      <c r="R4960" s="3" t="s">
        <v>23565</v>
      </c>
      <c r="S4960" s="2">
        <v>1</v>
      </c>
      <c r="U4960" s="2" t="s">
        <v>23694</v>
      </c>
      <c r="W4960" s="2">
        <v>100000</v>
      </c>
      <c r="X4960" s="2">
        <v>1920</v>
      </c>
      <c r="Y4960" s="2">
        <v>2</v>
      </c>
      <c r="Z4960" s="2">
        <v>4.8</v>
      </c>
      <c r="AA4960" s="2">
        <v>1.33</v>
      </c>
      <c r="AB4960" s="2">
        <v>0</v>
      </c>
    </row>
    <row r="4961" spans="1:28" x14ac:dyDescent="0.3">
      <c r="A4961" s="2" t="s">
        <v>28</v>
      </c>
      <c r="B4961" s="2" t="s">
        <v>2367</v>
      </c>
      <c r="C4961" s="2">
        <v>21</v>
      </c>
      <c r="D4961" s="2">
        <v>81</v>
      </c>
      <c r="E4961" s="2">
        <v>467</v>
      </c>
      <c r="F4961" s="2">
        <v>287</v>
      </c>
      <c r="G4961" s="2" t="s">
        <v>367</v>
      </c>
      <c r="H4961" s="2">
        <v>467</v>
      </c>
      <c r="I4961" s="2">
        <v>5228617</v>
      </c>
      <c r="J4961" s="2" t="s">
        <v>5447</v>
      </c>
      <c r="K4961" s="2" t="s">
        <v>2367</v>
      </c>
      <c r="L4961" s="2" t="s">
        <v>12000</v>
      </c>
      <c r="M4961" s="2">
        <v>2770</v>
      </c>
      <c r="N4961" s="2">
        <v>1431</v>
      </c>
      <c r="O4961" s="2" t="s">
        <v>13393</v>
      </c>
      <c r="P4961" s="2">
        <v>1</v>
      </c>
      <c r="Q4961" s="2" t="s">
        <v>18766</v>
      </c>
      <c r="R4961" s="3" t="s">
        <v>23566</v>
      </c>
      <c r="S4961" s="2">
        <v>32</v>
      </c>
      <c r="T4961" s="2" t="s">
        <v>23647</v>
      </c>
      <c r="U4961" s="2" t="s">
        <v>23694</v>
      </c>
      <c r="V4961" s="2" t="s">
        <v>23762</v>
      </c>
      <c r="W4961" s="2">
        <v>100000</v>
      </c>
      <c r="X4961" s="2">
        <v>1987</v>
      </c>
      <c r="Y4961" s="2">
        <v>322</v>
      </c>
      <c r="Z4961" s="2">
        <v>7</v>
      </c>
      <c r="AA4961" s="2">
        <v>1.85</v>
      </c>
      <c r="AB4961" s="2">
        <v>471</v>
      </c>
    </row>
    <row r="4962" spans="1:28" x14ac:dyDescent="0.3">
      <c r="A4962" s="2" t="s">
        <v>28</v>
      </c>
      <c r="B4962" s="2" t="s">
        <v>191</v>
      </c>
      <c r="C4962" s="2">
        <v>57</v>
      </c>
      <c r="D4962" s="2">
        <v>100</v>
      </c>
      <c r="E4962" s="2">
        <v>23</v>
      </c>
      <c r="F4962" s="2">
        <v>545</v>
      </c>
      <c r="G4962" s="2" t="s">
        <v>4739</v>
      </c>
      <c r="H4962" s="2">
        <v>1000</v>
      </c>
      <c r="I4962" s="2">
        <v>2643689</v>
      </c>
      <c r="J4962" s="2" t="s">
        <v>24006</v>
      </c>
      <c r="K4962" s="2" t="s">
        <v>2731</v>
      </c>
      <c r="L4962" s="2" t="s">
        <v>12001</v>
      </c>
      <c r="M4962" s="2">
        <v>10499</v>
      </c>
      <c r="N4962" s="2">
        <v>2283</v>
      </c>
      <c r="O4962" s="2" t="s">
        <v>4137</v>
      </c>
      <c r="P4962" s="2">
        <v>4</v>
      </c>
      <c r="Q4962" s="2" t="s">
        <v>18767</v>
      </c>
      <c r="R4962" s="3" t="s">
        <v>23567</v>
      </c>
      <c r="S4962" s="2">
        <v>113</v>
      </c>
      <c r="T4962" s="2" t="s">
        <v>23647</v>
      </c>
      <c r="U4962" s="2" t="s">
        <v>23694</v>
      </c>
      <c r="V4962" s="2" t="s">
        <v>23759</v>
      </c>
      <c r="X4962" s="2">
        <v>1998</v>
      </c>
      <c r="Y4962" s="2">
        <v>577</v>
      </c>
      <c r="Z4962" s="2">
        <v>7.3</v>
      </c>
      <c r="AA4962" s="2">
        <v>1.85</v>
      </c>
      <c r="AB4962" s="2">
        <v>0</v>
      </c>
    </row>
    <row r="4963" spans="1:28" x14ac:dyDescent="0.3">
      <c r="A4963" s="2" t="s">
        <v>28</v>
      </c>
      <c r="B4963" s="2" t="s">
        <v>2368</v>
      </c>
      <c r="C4963" s="2">
        <v>23</v>
      </c>
      <c r="D4963" s="2">
        <v>99</v>
      </c>
      <c r="E4963" s="2">
        <v>9</v>
      </c>
      <c r="F4963" s="2">
        <v>10</v>
      </c>
      <c r="G4963" s="2" t="s">
        <v>5228</v>
      </c>
      <c r="H4963" s="2">
        <v>116</v>
      </c>
      <c r="J4963" s="2" t="s">
        <v>24443</v>
      </c>
      <c r="K4963" s="2" t="s">
        <v>7222</v>
      </c>
      <c r="L4963" s="2" t="s">
        <v>12002</v>
      </c>
      <c r="M4963" s="2">
        <v>509</v>
      </c>
      <c r="N4963" s="2">
        <v>170</v>
      </c>
      <c r="O4963" s="2" t="s">
        <v>14109</v>
      </c>
      <c r="P4963" s="2">
        <v>2</v>
      </c>
      <c r="Q4963" s="2" t="s">
        <v>18768</v>
      </c>
      <c r="R4963" s="3" t="s">
        <v>23568</v>
      </c>
      <c r="S4963" s="2">
        <v>10</v>
      </c>
      <c r="T4963" s="2" t="s">
        <v>23647</v>
      </c>
      <c r="U4963" s="2" t="s">
        <v>23694</v>
      </c>
      <c r="V4963" s="2" t="s">
        <v>23762</v>
      </c>
      <c r="W4963" s="2">
        <v>100000</v>
      </c>
      <c r="X4963" s="2">
        <v>1979</v>
      </c>
      <c r="Y4963" s="2">
        <v>24</v>
      </c>
      <c r="Z4963" s="2">
        <v>5.8</v>
      </c>
      <c r="AA4963" s="2">
        <v>1.85</v>
      </c>
      <c r="AB4963" s="2">
        <v>157</v>
      </c>
    </row>
    <row r="4964" spans="1:28" x14ac:dyDescent="0.3">
      <c r="A4964" s="2" t="s">
        <v>29</v>
      </c>
      <c r="B4964" s="2" t="s">
        <v>2369</v>
      </c>
      <c r="C4964" s="2">
        <v>88</v>
      </c>
      <c r="D4964" s="2">
        <v>90</v>
      </c>
      <c r="E4964" s="2">
        <v>56</v>
      </c>
      <c r="F4964" s="2">
        <v>56</v>
      </c>
      <c r="G4964" s="2" t="s">
        <v>5229</v>
      </c>
      <c r="H4964" s="2">
        <v>126</v>
      </c>
      <c r="I4964" s="2">
        <v>110536</v>
      </c>
      <c r="J4964" s="2" t="s">
        <v>24686</v>
      </c>
      <c r="K4964" s="2" t="s">
        <v>7223</v>
      </c>
      <c r="L4964" s="2" t="s">
        <v>12003</v>
      </c>
      <c r="M4964" s="2">
        <v>4117</v>
      </c>
      <c r="N4964" s="2">
        <v>284</v>
      </c>
      <c r="O4964" s="2" t="s">
        <v>2369</v>
      </c>
      <c r="P4964" s="2">
        <v>1</v>
      </c>
      <c r="Q4964" s="2" t="s">
        <v>18769</v>
      </c>
      <c r="R4964" s="3" t="s">
        <v>23569</v>
      </c>
      <c r="S4964" s="2">
        <v>118</v>
      </c>
      <c r="T4964" s="2" t="s">
        <v>23647</v>
      </c>
      <c r="U4964" s="2" t="s">
        <v>23694</v>
      </c>
      <c r="V4964" s="2" t="s">
        <v>23760</v>
      </c>
      <c r="W4964" s="2">
        <v>40000</v>
      </c>
      <c r="X4964" s="2">
        <v>2001</v>
      </c>
      <c r="Y4964" s="2">
        <v>76</v>
      </c>
      <c r="Z4964" s="2">
        <v>7</v>
      </c>
      <c r="AA4964" s="2">
        <v>1.85</v>
      </c>
      <c r="AB4964" s="2">
        <v>0</v>
      </c>
    </row>
    <row r="4965" spans="1:28" x14ac:dyDescent="0.3">
      <c r="A4965" s="2" t="s">
        <v>28</v>
      </c>
      <c r="B4965" s="2" t="s">
        <v>2370</v>
      </c>
      <c r="C4965" s="2">
        <v>2</v>
      </c>
      <c r="D4965" s="2">
        <v>82</v>
      </c>
      <c r="E4965" s="2">
        <v>7</v>
      </c>
      <c r="F4965" s="2">
        <v>50</v>
      </c>
      <c r="G4965" s="2" t="s">
        <v>5230</v>
      </c>
      <c r="H4965" s="2">
        <v>143</v>
      </c>
      <c r="J4965" s="2" t="s">
        <v>6065</v>
      </c>
      <c r="K4965" s="2" t="s">
        <v>7224</v>
      </c>
      <c r="L4965" s="2" t="s">
        <v>12004</v>
      </c>
      <c r="M4965" s="2">
        <v>73</v>
      </c>
      <c r="N4965" s="2">
        <v>417</v>
      </c>
      <c r="O4965" s="2" t="s">
        <v>14110</v>
      </c>
      <c r="P4965" s="2">
        <v>0</v>
      </c>
      <c r="R4965" s="3" t="s">
        <v>23570</v>
      </c>
      <c r="S4965" s="2">
        <v>4</v>
      </c>
      <c r="T4965" s="2" t="s">
        <v>23647</v>
      </c>
      <c r="U4965" s="2" t="s">
        <v>23694</v>
      </c>
      <c r="V4965" s="2" t="s">
        <v>23760</v>
      </c>
      <c r="W4965" s="2">
        <v>20000</v>
      </c>
      <c r="X4965" s="2">
        <v>2014</v>
      </c>
      <c r="Y4965" s="2">
        <v>134</v>
      </c>
      <c r="Z4965" s="2">
        <v>3.2</v>
      </c>
      <c r="AA4965" s="2">
        <v>1.85</v>
      </c>
      <c r="AB4965" s="2">
        <v>178</v>
      </c>
    </row>
    <row r="4966" spans="1:28" x14ac:dyDescent="0.3">
      <c r="A4966" s="2" t="s">
        <v>28</v>
      </c>
      <c r="B4966" s="2" t="s">
        <v>2371</v>
      </c>
      <c r="C4966" s="2">
        <v>193</v>
      </c>
      <c r="D4966" s="2">
        <v>88</v>
      </c>
      <c r="E4966" s="2">
        <v>3</v>
      </c>
      <c r="F4966" s="2">
        <v>307</v>
      </c>
      <c r="G4966" s="2" t="s">
        <v>2757</v>
      </c>
      <c r="H4966" s="2">
        <v>3000</v>
      </c>
      <c r="I4966" s="2">
        <v>59379</v>
      </c>
      <c r="J4966" s="2" t="s">
        <v>25227</v>
      </c>
      <c r="K4966" s="2" t="s">
        <v>4015</v>
      </c>
      <c r="L4966" s="2" t="s">
        <v>12005</v>
      </c>
      <c r="M4966" s="2">
        <v>12796</v>
      </c>
      <c r="N4966" s="2">
        <v>4729</v>
      </c>
      <c r="O4966" s="2" t="s">
        <v>7242</v>
      </c>
      <c r="P4966" s="2">
        <v>3</v>
      </c>
      <c r="Q4966" s="2" t="s">
        <v>18770</v>
      </c>
      <c r="R4966" s="3" t="s">
        <v>23571</v>
      </c>
      <c r="S4966" s="2">
        <v>52</v>
      </c>
      <c r="T4966" s="2" t="s">
        <v>23647</v>
      </c>
      <c r="U4966" s="2" t="s">
        <v>23694</v>
      </c>
      <c r="V4966" s="2" t="s">
        <v>23764</v>
      </c>
      <c r="W4966" s="2">
        <v>200000</v>
      </c>
      <c r="X4966" s="2">
        <v>2013</v>
      </c>
      <c r="Y4966" s="2">
        <v>982</v>
      </c>
      <c r="Z4966" s="2">
        <v>6.8</v>
      </c>
      <c r="AA4966" s="2">
        <v>2.35</v>
      </c>
      <c r="AB4966" s="2">
        <v>0</v>
      </c>
    </row>
    <row r="4967" spans="1:28" x14ac:dyDescent="0.3">
      <c r="A4967" s="2" t="s">
        <v>28</v>
      </c>
      <c r="B4967" s="2" t="s">
        <v>2372</v>
      </c>
      <c r="C4967" s="2">
        <v>50</v>
      </c>
      <c r="D4967" s="2">
        <v>103</v>
      </c>
      <c r="E4967" s="2">
        <v>0</v>
      </c>
      <c r="F4967" s="2">
        <v>0</v>
      </c>
      <c r="G4967" s="2" t="s">
        <v>25228</v>
      </c>
      <c r="H4967" s="2">
        <v>0</v>
      </c>
      <c r="J4967" s="2" t="s">
        <v>5814</v>
      </c>
      <c r="K4967" s="2" t="s">
        <v>7225</v>
      </c>
      <c r="L4967" s="2" t="s">
        <v>12006</v>
      </c>
      <c r="M4967" s="2">
        <v>16701</v>
      </c>
      <c r="N4967" s="2">
        <v>0</v>
      </c>
      <c r="O4967" s="2" t="s">
        <v>14111</v>
      </c>
      <c r="P4967" s="2">
        <v>0</v>
      </c>
      <c r="Q4967" s="2" t="s">
        <v>18771</v>
      </c>
      <c r="R4967" s="3" t="s">
        <v>23572</v>
      </c>
      <c r="S4967" s="2">
        <v>23</v>
      </c>
      <c r="T4967" s="2" t="s">
        <v>23647</v>
      </c>
      <c r="U4967" s="2" t="s">
        <v>23697</v>
      </c>
      <c r="V4967" s="2" t="s">
        <v>23764</v>
      </c>
      <c r="W4967" s="2">
        <v>100000</v>
      </c>
      <c r="X4967" s="2">
        <v>2012</v>
      </c>
      <c r="Y4967" s="2">
        <v>0</v>
      </c>
      <c r="Z4967" s="2">
        <v>7.7</v>
      </c>
      <c r="AA4967" s="2">
        <v>16</v>
      </c>
      <c r="AB4967" s="2">
        <v>0</v>
      </c>
    </row>
    <row r="4968" spans="1:28" x14ac:dyDescent="0.3">
      <c r="A4968" s="2" t="s">
        <v>28</v>
      </c>
      <c r="B4968" s="2" t="s">
        <v>2373</v>
      </c>
      <c r="C4968" s="2">
        <v>61</v>
      </c>
      <c r="D4968" s="2">
        <v>80</v>
      </c>
      <c r="E4968" s="2">
        <v>3</v>
      </c>
      <c r="F4968" s="2">
        <v>140</v>
      </c>
      <c r="G4968" s="2" t="s">
        <v>5232</v>
      </c>
      <c r="H4968" s="2">
        <v>798</v>
      </c>
      <c r="J4968" s="2" t="s">
        <v>5867</v>
      </c>
      <c r="K4968" s="2" t="s">
        <v>4208</v>
      </c>
      <c r="L4968" s="2" t="s">
        <v>12007</v>
      </c>
      <c r="M4968" s="2">
        <v>5747</v>
      </c>
      <c r="N4968" s="2">
        <v>1401</v>
      </c>
      <c r="O4968" s="2" t="s">
        <v>12090</v>
      </c>
      <c r="P4968" s="2">
        <v>1</v>
      </c>
      <c r="Q4968" s="2" t="s">
        <v>18772</v>
      </c>
      <c r="R4968" s="3" t="s">
        <v>23573</v>
      </c>
      <c r="S4968" s="2">
        <v>44</v>
      </c>
      <c r="T4968" s="2" t="s">
        <v>23647</v>
      </c>
      <c r="U4968" s="2" t="s">
        <v>23695</v>
      </c>
      <c r="V4968" s="2" t="s">
        <v>23762</v>
      </c>
      <c r="W4968" s="2">
        <v>1800000</v>
      </c>
      <c r="X4968" s="2">
        <v>2007</v>
      </c>
      <c r="Y4968" s="2">
        <v>279</v>
      </c>
      <c r="Z4968" s="2">
        <v>5.6</v>
      </c>
      <c r="AA4968" s="2">
        <v>1.85</v>
      </c>
      <c r="AB4968" s="2">
        <v>246</v>
      </c>
    </row>
    <row r="4969" spans="1:28" x14ac:dyDescent="0.3">
      <c r="A4969" s="2" t="s">
        <v>29</v>
      </c>
      <c r="B4969" s="2" t="s">
        <v>2374</v>
      </c>
      <c r="C4969" s="2">
        <v>1</v>
      </c>
      <c r="D4969" s="2">
        <v>68</v>
      </c>
      <c r="E4969" s="2">
        <v>2</v>
      </c>
      <c r="F4969" s="2">
        <v>75</v>
      </c>
      <c r="G4969" s="2" t="s">
        <v>5233</v>
      </c>
      <c r="H4969" s="2">
        <v>142</v>
      </c>
      <c r="J4969" s="2" t="s">
        <v>23952</v>
      </c>
      <c r="K4969" s="2" t="s">
        <v>7226</v>
      </c>
      <c r="L4969" s="2" t="s">
        <v>12008</v>
      </c>
      <c r="M4969" s="2">
        <v>67</v>
      </c>
      <c r="N4969" s="2">
        <v>354</v>
      </c>
      <c r="O4969" s="2" t="s">
        <v>14112</v>
      </c>
      <c r="P4969" s="2">
        <v>3</v>
      </c>
      <c r="Q4969" s="2" t="s">
        <v>18773</v>
      </c>
      <c r="R4969" s="3" t="s">
        <v>23574</v>
      </c>
      <c r="S4969" s="2">
        <v>9</v>
      </c>
      <c r="T4969" s="2" t="s">
        <v>23647</v>
      </c>
      <c r="U4969" s="2" t="s">
        <v>23694</v>
      </c>
      <c r="V4969" s="2" t="s">
        <v>23766</v>
      </c>
      <c r="X4969" s="2">
        <v>1948</v>
      </c>
      <c r="Y4969" s="2">
        <v>86</v>
      </c>
      <c r="Z4969" s="2">
        <v>7.1</v>
      </c>
      <c r="AA4969" s="2">
        <v>1.37</v>
      </c>
      <c r="AB4969" s="2">
        <v>10</v>
      </c>
    </row>
    <row r="4970" spans="1:28" x14ac:dyDescent="0.3">
      <c r="A4970" s="2" t="s">
        <v>28</v>
      </c>
      <c r="B4970" s="2" t="s">
        <v>2375</v>
      </c>
      <c r="C4970" s="2">
        <v>5</v>
      </c>
      <c r="D4970" s="2">
        <v>81</v>
      </c>
      <c r="E4970" s="2">
        <v>0</v>
      </c>
      <c r="F4970" s="2">
        <v>10</v>
      </c>
      <c r="G4970" s="2" t="s">
        <v>5234</v>
      </c>
      <c r="H4970" s="2">
        <v>416</v>
      </c>
      <c r="J4970" s="2" t="s">
        <v>23891</v>
      </c>
      <c r="K4970" s="2" t="s">
        <v>7227</v>
      </c>
      <c r="L4970" s="2" t="s">
        <v>12009</v>
      </c>
      <c r="M4970" s="2">
        <v>101</v>
      </c>
      <c r="N4970" s="2">
        <v>459</v>
      </c>
      <c r="O4970" s="2" t="s">
        <v>14113</v>
      </c>
      <c r="P4970" s="2">
        <v>2</v>
      </c>
      <c r="Q4970" s="2" t="s">
        <v>18774</v>
      </c>
      <c r="R4970" s="3" t="s">
        <v>23575</v>
      </c>
      <c r="S4970" s="2">
        <v>1</v>
      </c>
      <c r="T4970" s="2" t="s">
        <v>23647</v>
      </c>
      <c r="U4970" s="2" t="s">
        <v>23694</v>
      </c>
      <c r="W4970" s="2">
        <v>100000</v>
      </c>
      <c r="X4970" s="2">
        <v>2013</v>
      </c>
      <c r="Y4970" s="2">
        <v>18</v>
      </c>
      <c r="Z4970" s="2">
        <v>3.6</v>
      </c>
      <c r="AA4970" s="2">
        <v>1.78</v>
      </c>
      <c r="AB4970" s="2">
        <v>17</v>
      </c>
    </row>
    <row r="4971" spans="1:28" x14ac:dyDescent="0.3">
      <c r="A4971" s="2" t="s">
        <v>28</v>
      </c>
      <c r="B4971" s="2" t="s">
        <v>2376</v>
      </c>
      <c r="C4971" s="2">
        <v>14</v>
      </c>
      <c r="D4971" s="2">
        <v>106</v>
      </c>
      <c r="E4971" s="2">
        <v>6</v>
      </c>
      <c r="F4971" s="2">
        <v>13</v>
      </c>
      <c r="G4971" s="2" t="s">
        <v>5235</v>
      </c>
      <c r="H4971" s="2">
        <v>440</v>
      </c>
      <c r="J4971" s="2" t="s">
        <v>24348</v>
      </c>
      <c r="K4971" s="2" t="s">
        <v>1624</v>
      </c>
      <c r="L4971" s="2" t="s">
        <v>12010</v>
      </c>
      <c r="M4971" s="2">
        <v>544</v>
      </c>
      <c r="N4971" s="2">
        <v>564</v>
      </c>
      <c r="O4971" s="2" t="s">
        <v>14114</v>
      </c>
      <c r="P4971" s="2">
        <v>1</v>
      </c>
      <c r="Q4971" s="2" t="s">
        <v>18775</v>
      </c>
      <c r="R4971" s="3" t="s">
        <v>23576</v>
      </c>
      <c r="S4971" s="2">
        <v>19</v>
      </c>
      <c r="T4971" s="2" t="s">
        <v>23647</v>
      </c>
      <c r="U4971" s="2" t="s">
        <v>23694</v>
      </c>
      <c r="V4971" s="2" t="s">
        <v>23769</v>
      </c>
      <c r="X4971" s="2">
        <v>1971</v>
      </c>
      <c r="Y4971" s="2">
        <v>98</v>
      </c>
      <c r="Z4971" s="2">
        <v>6.8</v>
      </c>
      <c r="AB4971" s="2">
        <v>65</v>
      </c>
    </row>
    <row r="4972" spans="1:28" x14ac:dyDescent="0.3">
      <c r="A4972" s="2" t="s">
        <v>28</v>
      </c>
      <c r="B4972" s="2" t="s">
        <v>2377</v>
      </c>
      <c r="C4972" s="2">
        <v>5</v>
      </c>
      <c r="D4972" s="2">
        <v>77</v>
      </c>
      <c r="E4972" s="2">
        <v>0</v>
      </c>
      <c r="F4972" s="2">
        <v>0</v>
      </c>
      <c r="G4972" s="2" t="s">
        <v>5236</v>
      </c>
      <c r="H4972" s="2">
        <v>45</v>
      </c>
      <c r="J4972" s="2" t="s">
        <v>25151</v>
      </c>
      <c r="K4972" s="2" t="s">
        <v>7228</v>
      </c>
      <c r="L4972" s="2" t="s">
        <v>12011</v>
      </c>
      <c r="M4972" s="2">
        <v>80</v>
      </c>
      <c r="N4972" s="2">
        <v>45</v>
      </c>
      <c r="O4972" s="2" t="s">
        <v>14115</v>
      </c>
      <c r="P4972" s="2">
        <v>0</v>
      </c>
      <c r="Q4972" s="2" t="s">
        <v>18776</v>
      </c>
      <c r="R4972" s="3" t="s">
        <v>23577</v>
      </c>
      <c r="S4972" s="2">
        <v>1</v>
      </c>
      <c r="T4972" s="2" t="s">
        <v>23647</v>
      </c>
      <c r="U4972" s="2" t="s">
        <v>23694</v>
      </c>
      <c r="V4972" s="2" t="s">
        <v>23765</v>
      </c>
      <c r="W4972" s="2">
        <v>100000</v>
      </c>
      <c r="X4972" s="2">
        <v>2014</v>
      </c>
      <c r="Y4972" s="2">
        <v>0</v>
      </c>
      <c r="Z4972" s="2">
        <v>7.6</v>
      </c>
      <c r="AA4972" s="2">
        <v>1.78</v>
      </c>
      <c r="AB4972" s="2">
        <v>82</v>
      </c>
    </row>
    <row r="4973" spans="1:28" x14ac:dyDescent="0.3">
      <c r="A4973" s="2" t="s">
        <v>28</v>
      </c>
      <c r="B4973" s="2" t="s">
        <v>1124</v>
      </c>
      <c r="C4973" s="2">
        <v>241</v>
      </c>
      <c r="D4973" s="2">
        <v>114</v>
      </c>
      <c r="E4973" s="2">
        <v>29</v>
      </c>
      <c r="F4973" s="2">
        <v>616</v>
      </c>
      <c r="G4973" s="2" t="s">
        <v>2756</v>
      </c>
      <c r="H4973" s="2">
        <v>956</v>
      </c>
      <c r="I4973" s="2">
        <v>32721635</v>
      </c>
      <c r="J4973" s="2" t="s">
        <v>24348</v>
      </c>
      <c r="K4973" s="2" t="s">
        <v>892</v>
      </c>
      <c r="L4973" s="2" t="s">
        <v>9825</v>
      </c>
      <c r="M4973" s="2">
        <v>67824</v>
      </c>
      <c r="N4973" s="2">
        <v>3861</v>
      </c>
      <c r="O4973" s="2" t="s">
        <v>12957</v>
      </c>
      <c r="P4973" s="2">
        <v>0</v>
      </c>
      <c r="Q4973" s="2" t="s">
        <v>16708</v>
      </c>
      <c r="R4973" s="3" t="s">
        <v>21389</v>
      </c>
      <c r="S4973" s="2">
        <v>279</v>
      </c>
      <c r="T4973" s="2" t="s">
        <v>23647</v>
      </c>
      <c r="U4973" s="2" t="s">
        <v>23694</v>
      </c>
      <c r="V4973" s="2" t="s">
        <v>23762</v>
      </c>
      <c r="W4973" s="2">
        <v>15000000</v>
      </c>
      <c r="X4973" s="2">
        <v>2009</v>
      </c>
      <c r="Y4973" s="2">
        <v>878</v>
      </c>
      <c r="Z4973" s="2">
        <v>6.6</v>
      </c>
      <c r="AA4973" s="2">
        <v>1.85</v>
      </c>
      <c r="AB4973" s="2">
        <v>0</v>
      </c>
    </row>
    <row r="4974" spans="1:28" x14ac:dyDescent="0.3">
      <c r="A4974" s="2" t="s">
        <v>28</v>
      </c>
      <c r="B4974" s="2" t="s">
        <v>2378</v>
      </c>
      <c r="C4974" s="2">
        <v>16</v>
      </c>
      <c r="D4974" s="2">
        <v>80</v>
      </c>
      <c r="E4974" s="2">
        <v>3</v>
      </c>
      <c r="F4974" s="2">
        <v>0</v>
      </c>
      <c r="G4974" s="2" t="s">
        <v>5237</v>
      </c>
      <c r="H4974" s="2">
        <v>103</v>
      </c>
      <c r="J4974" s="2" t="s">
        <v>5814</v>
      </c>
      <c r="K4974" s="2" t="s">
        <v>6749</v>
      </c>
      <c r="L4974" s="2" t="s">
        <v>12012</v>
      </c>
      <c r="M4974" s="2">
        <v>496</v>
      </c>
      <c r="N4974" s="2">
        <v>103</v>
      </c>
      <c r="O4974" s="2" t="s">
        <v>14116</v>
      </c>
      <c r="P4974" s="2">
        <v>3</v>
      </c>
      <c r="Q4974" s="2" t="s">
        <v>18777</v>
      </c>
      <c r="R4974" s="3" t="s">
        <v>23578</v>
      </c>
      <c r="S4974" s="2">
        <v>13</v>
      </c>
      <c r="T4974" s="2" t="s">
        <v>23647</v>
      </c>
      <c r="U4974" s="2" t="s">
        <v>23694</v>
      </c>
      <c r="W4974" s="2">
        <v>70000</v>
      </c>
      <c r="X4974" s="2">
        <v>2004</v>
      </c>
      <c r="Y4974" s="2">
        <v>0</v>
      </c>
      <c r="Z4974" s="2">
        <v>8.3000000000000007</v>
      </c>
      <c r="AB4974" s="2">
        <v>110</v>
      </c>
    </row>
    <row r="4975" spans="1:28" x14ac:dyDescent="0.3">
      <c r="A4975" s="2" t="s">
        <v>29</v>
      </c>
      <c r="B4975" s="2" t="s">
        <v>150</v>
      </c>
      <c r="C4975" s="2">
        <v>138</v>
      </c>
      <c r="D4975" s="2">
        <v>84</v>
      </c>
      <c r="E4975" s="2">
        <v>0</v>
      </c>
      <c r="F4975" s="2">
        <v>194</v>
      </c>
      <c r="G4975" s="2" t="s">
        <v>5238</v>
      </c>
      <c r="H4975" s="2">
        <v>1000</v>
      </c>
      <c r="I4975" s="2">
        <v>3216970</v>
      </c>
      <c r="J4975" s="2" t="s">
        <v>23950</v>
      </c>
      <c r="K4975" s="2" t="s">
        <v>2651</v>
      </c>
      <c r="L4975" s="2" t="s">
        <v>12013</v>
      </c>
      <c r="M4975" s="2">
        <v>142619</v>
      </c>
      <c r="N4975" s="2">
        <v>2065</v>
      </c>
      <c r="O4975" s="2" t="s">
        <v>5285</v>
      </c>
      <c r="P4975" s="2">
        <v>0</v>
      </c>
      <c r="Q4975" s="2" t="s">
        <v>18778</v>
      </c>
      <c r="R4975" s="3" t="s">
        <v>23579</v>
      </c>
      <c r="S4975" s="2">
        <v>586</v>
      </c>
      <c r="T4975" s="2" t="s">
        <v>23647</v>
      </c>
      <c r="U4975" s="2" t="s">
        <v>23694</v>
      </c>
      <c r="V4975" s="2" t="s">
        <v>23762</v>
      </c>
      <c r="W4975" s="2">
        <v>60000</v>
      </c>
      <c r="X4975" s="2">
        <v>1998</v>
      </c>
      <c r="Y4975" s="2">
        <v>512</v>
      </c>
      <c r="Z4975" s="2">
        <v>7.5</v>
      </c>
      <c r="AA4975" s="2">
        <v>1.66</v>
      </c>
      <c r="AB4975" s="2">
        <v>24000</v>
      </c>
    </row>
    <row r="4976" spans="1:28" x14ac:dyDescent="0.3">
      <c r="A4976" s="2" t="s">
        <v>28</v>
      </c>
      <c r="B4976" s="2" t="s">
        <v>2379</v>
      </c>
      <c r="C4976" s="2">
        <v>5</v>
      </c>
      <c r="D4976" s="2">
        <v>86</v>
      </c>
      <c r="E4976" s="2">
        <v>12</v>
      </c>
      <c r="F4976" s="2">
        <v>117</v>
      </c>
      <c r="G4976" s="2" t="s">
        <v>5239</v>
      </c>
      <c r="H4976" s="2">
        <v>238</v>
      </c>
      <c r="I4976" s="2">
        <v>33598</v>
      </c>
      <c r="J4976" s="2" t="s">
        <v>23925</v>
      </c>
      <c r="K4976" s="2" t="s">
        <v>7229</v>
      </c>
      <c r="L4976" s="2" t="s">
        <v>12014</v>
      </c>
      <c r="M4976" s="2">
        <v>405</v>
      </c>
      <c r="N4976" s="2">
        <v>623</v>
      </c>
      <c r="O4976" s="2" t="s">
        <v>14117</v>
      </c>
      <c r="P4976" s="2">
        <v>1</v>
      </c>
      <c r="Q4976" s="2" t="s">
        <v>18779</v>
      </c>
      <c r="R4976" s="3" t="s">
        <v>23580</v>
      </c>
      <c r="S4976" s="2">
        <v>15</v>
      </c>
      <c r="T4976" s="2" t="s">
        <v>23647</v>
      </c>
      <c r="U4976" s="2" t="s">
        <v>23694</v>
      </c>
      <c r="V4976" s="2" t="s">
        <v>23762</v>
      </c>
      <c r="X4976" s="2">
        <v>1997</v>
      </c>
      <c r="Y4976" s="2">
        <v>166</v>
      </c>
      <c r="Z4976" s="2">
        <v>5.4</v>
      </c>
      <c r="AB4976" s="2">
        <v>97</v>
      </c>
    </row>
    <row r="4977" spans="1:28" x14ac:dyDescent="0.3">
      <c r="A4977" s="2" t="s">
        <v>28</v>
      </c>
      <c r="B4977" s="2" t="s">
        <v>2380</v>
      </c>
      <c r="C4977" s="2">
        <v>32</v>
      </c>
      <c r="D4977" s="2">
        <v>87</v>
      </c>
      <c r="E4977" s="2">
        <v>0</v>
      </c>
      <c r="F4977" s="2">
        <v>153</v>
      </c>
      <c r="G4977" s="2" t="s">
        <v>5240</v>
      </c>
      <c r="H4977" s="2">
        <v>1000</v>
      </c>
      <c r="I4977" s="2">
        <v>536767</v>
      </c>
      <c r="J4977" s="2" t="s">
        <v>24374</v>
      </c>
      <c r="K4977" s="2" t="s">
        <v>2640</v>
      </c>
      <c r="L4977" s="2" t="s">
        <v>12015</v>
      </c>
      <c r="M4977" s="2">
        <v>1622</v>
      </c>
      <c r="N4977" s="2">
        <v>1362</v>
      </c>
      <c r="O4977" s="2" t="s">
        <v>14118</v>
      </c>
      <c r="P4977" s="2">
        <v>0</v>
      </c>
      <c r="Q4977" s="2" t="s">
        <v>18780</v>
      </c>
      <c r="R4977" s="3" t="s">
        <v>23581</v>
      </c>
      <c r="S4977" s="2">
        <v>83</v>
      </c>
      <c r="T4977" s="2" t="s">
        <v>23647</v>
      </c>
      <c r="U4977" s="2" t="s">
        <v>23694</v>
      </c>
      <c r="V4977" s="2" t="s">
        <v>23762</v>
      </c>
      <c r="W4977" s="2">
        <v>60000</v>
      </c>
      <c r="X4977" s="2">
        <v>1998</v>
      </c>
      <c r="Y4977" s="2">
        <v>184</v>
      </c>
      <c r="Z4977" s="2">
        <v>5.3</v>
      </c>
      <c r="AA4977" s="2">
        <v>1.85</v>
      </c>
      <c r="AB4977" s="2">
        <v>30</v>
      </c>
    </row>
    <row r="4978" spans="1:28" x14ac:dyDescent="0.3">
      <c r="A4978" s="2" t="s">
        <v>28</v>
      </c>
      <c r="B4978" s="2" t="s">
        <v>2381</v>
      </c>
      <c r="C4978" s="2">
        <v>18</v>
      </c>
      <c r="D4978" s="2">
        <v>80</v>
      </c>
      <c r="E4978" s="2">
        <v>7</v>
      </c>
      <c r="F4978" s="2">
        <v>3</v>
      </c>
      <c r="G4978" s="2" t="s">
        <v>5241</v>
      </c>
      <c r="H4978" s="2">
        <v>118</v>
      </c>
      <c r="J4978" s="2" t="s">
        <v>24040</v>
      </c>
      <c r="K4978" s="2" t="s">
        <v>7230</v>
      </c>
      <c r="L4978" s="2" t="s">
        <v>12016</v>
      </c>
      <c r="M4978" s="2">
        <v>48</v>
      </c>
      <c r="N4978" s="2">
        <v>138</v>
      </c>
      <c r="O4978" s="2" t="s">
        <v>14119</v>
      </c>
      <c r="P4978" s="2">
        <v>0</v>
      </c>
      <c r="R4978" s="3" t="s">
        <v>23582</v>
      </c>
      <c r="S4978" s="2">
        <v>18</v>
      </c>
      <c r="T4978" s="2" t="s">
        <v>23647</v>
      </c>
      <c r="U4978" s="2" t="s">
        <v>23694</v>
      </c>
      <c r="W4978" s="2">
        <v>75000</v>
      </c>
      <c r="X4978" s="2">
        <v>2015</v>
      </c>
      <c r="Y4978" s="2">
        <v>15</v>
      </c>
      <c r="Z4978" s="2">
        <v>4.5</v>
      </c>
      <c r="AB4978" s="2">
        <v>34</v>
      </c>
    </row>
    <row r="4979" spans="1:28" x14ac:dyDescent="0.3">
      <c r="A4979" s="2" t="s">
        <v>28</v>
      </c>
      <c r="B4979" s="2" t="s">
        <v>1350</v>
      </c>
      <c r="C4979" s="2">
        <v>193</v>
      </c>
      <c r="D4979" s="2">
        <v>100</v>
      </c>
      <c r="E4979" s="2">
        <v>293</v>
      </c>
      <c r="F4979" s="2">
        <v>0</v>
      </c>
      <c r="G4979" s="2" t="s">
        <v>5242</v>
      </c>
      <c r="H4979" s="2">
        <v>0</v>
      </c>
      <c r="I4979" s="2">
        <v>11529368</v>
      </c>
      <c r="J4979" s="2" t="s">
        <v>25229</v>
      </c>
      <c r="K4979" s="2" t="s">
        <v>7231</v>
      </c>
      <c r="L4979" s="2" t="s">
        <v>12017</v>
      </c>
      <c r="M4979" s="2">
        <v>85028</v>
      </c>
      <c r="N4979" s="2">
        <v>0</v>
      </c>
      <c r="O4979" s="2" t="s">
        <v>14120</v>
      </c>
      <c r="P4979" s="2">
        <v>2</v>
      </c>
      <c r="Q4979" s="2" t="s">
        <v>18781</v>
      </c>
      <c r="R4979" s="3" t="s">
        <v>23583</v>
      </c>
      <c r="S4979" s="2">
        <v>404</v>
      </c>
      <c r="T4979" s="2" t="s">
        <v>23647</v>
      </c>
      <c r="U4979" s="2" t="s">
        <v>23694</v>
      </c>
      <c r="V4979" s="2" t="s">
        <v>23760</v>
      </c>
      <c r="W4979" s="2">
        <v>65000</v>
      </c>
      <c r="X4979" s="2">
        <v>2004</v>
      </c>
      <c r="Y4979" s="2">
        <v>0</v>
      </c>
      <c r="Z4979" s="2">
        <v>7.3</v>
      </c>
      <c r="AA4979" s="2">
        <v>1.78</v>
      </c>
      <c r="AB4979" s="2">
        <v>0</v>
      </c>
    </row>
    <row r="4980" spans="1:28" x14ac:dyDescent="0.3">
      <c r="A4980" s="2" t="s">
        <v>28</v>
      </c>
      <c r="B4980" s="2" t="s">
        <v>2382</v>
      </c>
      <c r="C4980" s="2">
        <v>66</v>
      </c>
      <c r="D4980" s="2">
        <v>82</v>
      </c>
      <c r="E4980" s="2">
        <v>32</v>
      </c>
      <c r="F4980" s="2">
        <v>128</v>
      </c>
      <c r="G4980" s="2" t="s">
        <v>5243</v>
      </c>
      <c r="H4980" s="2">
        <v>968</v>
      </c>
      <c r="I4980" s="2">
        <v>40557</v>
      </c>
      <c r="J4980" s="2" t="s">
        <v>5447</v>
      </c>
      <c r="K4980" s="2" t="s">
        <v>2469</v>
      </c>
      <c r="L4980" s="2" t="s">
        <v>12018</v>
      </c>
      <c r="M4980" s="2">
        <v>1389</v>
      </c>
      <c r="N4980" s="2">
        <v>2046</v>
      </c>
      <c r="O4980" s="2" t="s">
        <v>14121</v>
      </c>
      <c r="P4980" s="2">
        <v>0</v>
      </c>
      <c r="Q4980" s="2" t="s">
        <v>18782</v>
      </c>
      <c r="R4980" s="3" t="s">
        <v>23584</v>
      </c>
      <c r="S4980" s="2">
        <v>22</v>
      </c>
      <c r="T4980" s="2" t="s">
        <v>23647</v>
      </c>
      <c r="U4980" s="2" t="s">
        <v>23694</v>
      </c>
      <c r="V4980" s="2" t="s">
        <v>23762</v>
      </c>
      <c r="W4980" s="2">
        <v>60000</v>
      </c>
      <c r="X4980" s="2">
        <v>2011</v>
      </c>
      <c r="Y4980" s="2">
        <v>407</v>
      </c>
      <c r="Z4980" s="2">
        <v>5.6</v>
      </c>
      <c r="AA4980" s="2">
        <v>2.35</v>
      </c>
      <c r="AB4980" s="2">
        <v>0</v>
      </c>
    </row>
    <row r="4981" spans="1:28" x14ac:dyDescent="0.3">
      <c r="A4981" s="2" t="s">
        <v>28</v>
      </c>
      <c r="B4981" s="2" t="s">
        <v>2231</v>
      </c>
      <c r="C4981" s="2">
        <v>65</v>
      </c>
      <c r="D4981" s="2">
        <v>82</v>
      </c>
      <c r="E4981" s="2">
        <v>217</v>
      </c>
      <c r="F4981" s="2">
        <v>442</v>
      </c>
      <c r="G4981" s="2" t="s">
        <v>2388</v>
      </c>
      <c r="H4981" s="2">
        <v>10000</v>
      </c>
      <c r="I4981" s="2">
        <v>30084</v>
      </c>
      <c r="J4981" s="2" t="s">
        <v>24006</v>
      </c>
      <c r="K4981" s="2" t="s">
        <v>3418</v>
      </c>
      <c r="L4981" s="2" t="s">
        <v>12019</v>
      </c>
      <c r="M4981" s="2">
        <v>5507</v>
      </c>
      <c r="N4981" s="2">
        <v>11642</v>
      </c>
      <c r="O4981" s="2" t="s">
        <v>4018</v>
      </c>
      <c r="P4981" s="2">
        <v>3</v>
      </c>
      <c r="Q4981" s="2" t="s">
        <v>18783</v>
      </c>
      <c r="R4981" s="3" t="s">
        <v>23585</v>
      </c>
      <c r="S4981" s="2">
        <v>23</v>
      </c>
      <c r="T4981" s="2" t="s">
        <v>23647</v>
      </c>
      <c r="U4981" s="2" t="s">
        <v>23694</v>
      </c>
      <c r="V4981" s="2" t="s">
        <v>23762</v>
      </c>
      <c r="W4981" s="2">
        <v>70000</v>
      </c>
      <c r="X4981" s="2">
        <v>2014</v>
      </c>
      <c r="Y4981" s="2">
        <v>969</v>
      </c>
      <c r="Z4981" s="2">
        <v>5.6</v>
      </c>
      <c r="AA4981" s="2">
        <v>1.85</v>
      </c>
      <c r="AB4981" s="2">
        <v>812</v>
      </c>
    </row>
    <row r="4982" spans="1:28" x14ac:dyDescent="0.3">
      <c r="A4982" s="2" t="s">
        <v>29</v>
      </c>
      <c r="B4982" s="2" t="s">
        <v>2383</v>
      </c>
      <c r="C4982" s="2">
        <v>95</v>
      </c>
      <c r="D4982" s="2">
        <v>70</v>
      </c>
      <c r="E4982" s="2">
        <v>2</v>
      </c>
      <c r="F4982" s="2">
        <v>6</v>
      </c>
      <c r="G4982" s="2" t="s">
        <v>5244</v>
      </c>
      <c r="H4982" s="2">
        <v>24</v>
      </c>
      <c r="J4982" s="2" t="s">
        <v>24552</v>
      </c>
      <c r="K4982" s="2" t="s">
        <v>7232</v>
      </c>
      <c r="L4982" s="2" t="s">
        <v>12020</v>
      </c>
      <c r="M4982" s="2">
        <v>4752</v>
      </c>
      <c r="N4982" s="2">
        <v>52</v>
      </c>
      <c r="O4982" s="2" t="s">
        <v>14122</v>
      </c>
      <c r="P4982" s="2">
        <v>1</v>
      </c>
      <c r="Q4982" s="2" t="s">
        <v>18784</v>
      </c>
      <c r="R4982" s="3" t="s">
        <v>23586</v>
      </c>
      <c r="S4982" s="2">
        <v>152</v>
      </c>
      <c r="T4982" s="2" t="s">
        <v>23647</v>
      </c>
      <c r="U4982" s="2" t="s">
        <v>23694</v>
      </c>
      <c r="V4982" s="2" t="s">
        <v>23766</v>
      </c>
      <c r="W4982" s="2">
        <v>62000</v>
      </c>
      <c r="X4982" s="2">
        <v>1962</v>
      </c>
      <c r="Y4982" s="2">
        <v>16</v>
      </c>
      <c r="Z4982" s="2">
        <v>4.0999999999999996</v>
      </c>
      <c r="AA4982" s="2">
        <v>1.66</v>
      </c>
      <c r="AB4982" s="2">
        <v>1000</v>
      </c>
    </row>
    <row r="4983" spans="1:28" x14ac:dyDescent="0.3">
      <c r="A4983" s="2" t="s">
        <v>28</v>
      </c>
      <c r="B4983" s="2" t="s">
        <v>2384</v>
      </c>
      <c r="C4983" s="2">
        <v>13</v>
      </c>
      <c r="D4983" s="2">
        <v>75</v>
      </c>
      <c r="E4983" s="2">
        <v>0</v>
      </c>
      <c r="F4983" s="2">
        <v>46</v>
      </c>
      <c r="G4983" s="2" t="s">
        <v>5245</v>
      </c>
      <c r="H4983" s="2">
        <v>267</v>
      </c>
      <c r="J4983" s="2" t="s">
        <v>5558</v>
      </c>
      <c r="K4983" s="2" t="s">
        <v>7233</v>
      </c>
      <c r="L4983" s="2" t="s">
        <v>12021</v>
      </c>
      <c r="M4983" s="2">
        <v>683</v>
      </c>
      <c r="N4983" s="2">
        <v>488</v>
      </c>
      <c r="O4983" s="2" t="s">
        <v>14123</v>
      </c>
      <c r="P4983" s="2">
        <v>2</v>
      </c>
      <c r="Q4983" s="2" t="s">
        <v>18785</v>
      </c>
      <c r="R4983" s="3" t="s">
        <v>23587</v>
      </c>
      <c r="S4983" s="2">
        <v>8</v>
      </c>
      <c r="T4983" s="2" t="s">
        <v>23647</v>
      </c>
      <c r="U4983" s="2" t="s">
        <v>23694</v>
      </c>
      <c r="V4983" s="2" t="s">
        <v>23765</v>
      </c>
      <c r="W4983" s="2">
        <v>100000</v>
      </c>
      <c r="X4983" s="2">
        <v>2014</v>
      </c>
      <c r="Y4983" s="2">
        <v>87</v>
      </c>
      <c r="Z4983" s="2">
        <v>6.8</v>
      </c>
      <c r="AA4983" s="2">
        <v>1.78</v>
      </c>
      <c r="AB4983" s="2">
        <v>182</v>
      </c>
    </row>
    <row r="4984" spans="1:28" x14ac:dyDescent="0.3">
      <c r="A4984" s="2" t="s">
        <v>28</v>
      </c>
      <c r="B4984" s="2" t="s">
        <v>2385</v>
      </c>
      <c r="C4984" s="2">
        <v>15</v>
      </c>
      <c r="D4984" s="2">
        <v>87</v>
      </c>
      <c r="E4984" s="2">
        <v>8</v>
      </c>
      <c r="F4984" s="2">
        <v>272</v>
      </c>
      <c r="G4984" s="2" t="s">
        <v>4489</v>
      </c>
      <c r="H4984" s="2">
        <v>969</v>
      </c>
      <c r="J4984" s="2" t="s">
        <v>5447</v>
      </c>
      <c r="K4984" s="2" t="s">
        <v>2388</v>
      </c>
      <c r="L4984" s="2" t="s">
        <v>12022</v>
      </c>
      <c r="M4984" s="2">
        <v>760</v>
      </c>
      <c r="N4984" s="2">
        <v>2398</v>
      </c>
      <c r="O4984" s="2" t="s">
        <v>13103</v>
      </c>
      <c r="P4984" s="2">
        <v>0</v>
      </c>
      <c r="Q4984" s="2" t="s">
        <v>18786</v>
      </c>
      <c r="R4984" s="3" t="s">
        <v>23588</v>
      </c>
      <c r="S4984" s="2">
        <v>4</v>
      </c>
      <c r="T4984" s="2" t="s">
        <v>23647</v>
      </c>
      <c r="U4984" s="2" t="s">
        <v>23694</v>
      </c>
      <c r="V4984" s="2" t="s">
        <v>23764</v>
      </c>
      <c r="X4984" s="2">
        <v>2012</v>
      </c>
      <c r="Y4984" s="2">
        <v>778</v>
      </c>
      <c r="Z4984" s="2">
        <v>6.3</v>
      </c>
      <c r="AB4984" s="2">
        <v>209</v>
      </c>
    </row>
    <row r="4985" spans="1:28" x14ac:dyDescent="0.3">
      <c r="A4985" s="2" t="s">
        <v>28</v>
      </c>
      <c r="B4985" s="2" t="s">
        <v>1634</v>
      </c>
      <c r="C4985" s="2">
        <v>125</v>
      </c>
      <c r="D4985" s="2">
        <v>87</v>
      </c>
      <c r="E4985" s="2">
        <v>59</v>
      </c>
      <c r="F4985" s="2">
        <v>9</v>
      </c>
      <c r="G4985" s="2" t="s">
        <v>5246</v>
      </c>
      <c r="H4985" s="2">
        <v>35</v>
      </c>
      <c r="J4985" s="2" t="s">
        <v>24976</v>
      </c>
      <c r="K4985" s="2" t="s">
        <v>7234</v>
      </c>
      <c r="L4985" s="2" t="s">
        <v>12023</v>
      </c>
      <c r="M4985" s="2">
        <v>13065</v>
      </c>
      <c r="N4985" s="2">
        <v>97</v>
      </c>
      <c r="O4985" s="2" t="s">
        <v>14124</v>
      </c>
      <c r="P4985" s="2">
        <v>0</v>
      </c>
      <c r="Q4985" s="2" t="s">
        <v>18787</v>
      </c>
      <c r="R4985" s="3" t="s">
        <v>23589</v>
      </c>
      <c r="S4985" s="2">
        <v>136</v>
      </c>
      <c r="T4985" s="2" t="s">
        <v>23647</v>
      </c>
      <c r="U4985" s="2" t="s">
        <v>23694</v>
      </c>
      <c r="V4985" s="2" t="s">
        <v>23762</v>
      </c>
      <c r="W4985" s="2">
        <v>70000</v>
      </c>
      <c r="X4985" s="2">
        <v>2011</v>
      </c>
      <c r="Y4985" s="2">
        <v>28</v>
      </c>
      <c r="Z4985" s="2">
        <v>5.8</v>
      </c>
      <c r="AA4985" s="2">
        <v>1.78</v>
      </c>
      <c r="AB4985" s="2">
        <v>3000</v>
      </c>
    </row>
    <row r="4986" spans="1:28" x14ac:dyDescent="0.3">
      <c r="A4986" s="2" t="s">
        <v>28</v>
      </c>
      <c r="B4986" s="2" t="s">
        <v>1761</v>
      </c>
      <c r="C4986" s="2">
        <v>36</v>
      </c>
      <c r="D4986" s="2">
        <v>98</v>
      </c>
      <c r="E4986" s="2">
        <v>0</v>
      </c>
      <c r="F4986" s="2">
        <v>73</v>
      </c>
      <c r="G4986" s="2" t="s">
        <v>13535</v>
      </c>
      <c r="H4986" s="2">
        <v>138</v>
      </c>
      <c r="I4986" s="2">
        <v>10246600</v>
      </c>
      <c r="J4986" s="2" t="s">
        <v>23894</v>
      </c>
      <c r="K4986" s="2" t="s">
        <v>7235</v>
      </c>
      <c r="L4986" s="2" t="s">
        <v>12024</v>
      </c>
      <c r="M4986" s="2">
        <v>6375</v>
      </c>
      <c r="N4986" s="2">
        <v>388</v>
      </c>
      <c r="O4986" s="2" t="s">
        <v>14125</v>
      </c>
      <c r="P4986" s="2">
        <v>0</v>
      </c>
      <c r="Q4986" s="2" t="s">
        <v>18788</v>
      </c>
      <c r="R4986" s="3" t="s">
        <v>23590</v>
      </c>
      <c r="S4986" s="2">
        <v>36</v>
      </c>
      <c r="T4986" s="2" t="s">
        <v>23647</v>
      </c>
      <c r="U4986" s="2" t="s">
        <v>23694</v>
      </c>
      <c r="V4986" s="2" t="s">
        <v>23762</v>
      </c>
      <c r="W4986" s="2">
        <v>25000</v>
      </c>
      <c r="X4986" s="2">
        <v>1995</v>
      </c>
      <c r="Y4986" s="2">
        <v>111</v>
      </c>
      <c r="Z4986" s="2">
        <v>6.6</v>
      </c>
      <c r="AA4986" s="2">
        <v>1.85</v>
      </c>
      <c r="AB4986" s="2">
        <v>265</v>
      </c>
    </row>
    <row r="4987" spans="1:28" x14ac:dyDescent="0.3">
      <c r="A4987" s="2" t="s">
        <v>28</v>
      </c>
      <c r="B4987" s="2" t="s">
        <v>2386</v>
      </c>
      <c r="C4987" s="2">
        <v>73</v>
      </c>
      <c r="D4987" s="2">
        <v>83</v>
      </c>
      <c r="E4987" s="2">
        <v>8</v>
      </c>
      <c r="F4987" s="2">
        <v>8</v>
      </c>
      <c r="G4987" s="2" t="s">
        <v>5248</v>
      </c>
      <c r="H4987" s="2">
        <v>111</v>
      </c>
      <c r="J4987" s="2" t="s">
        <v>23969</v>
      </c>
      <c r="K4987" s="2" t="s">
        <v>7236</v>
      </c>
      <c r="L4987" s="2" t="s">
        <v>12025</v>
      </c>
      <c r="M4987" s="2">
        <v>3885</v>
      </c>
      <c r="N4987" s="2">
        <v>147</v>
      </c>
      <c r="O4987" s="2" t="s">
        <v>2386</v>
      </c>
      <c r="P4987" s="2">
        <v>0</v>
      </c>
      <c r="Q4987" s="2" t="s">
        <v>18789</v>
      </c>
      <c r="R4987" s="3" t="s">
        <v>23591</v>
      </c>
      <c r="S4987" s="2">
        <v>40</v>
      </c>
      <c r="T4987" s="2" t="s">
        <v>23647</v>
      </c>
      <c r="U4987" s="2" t="s">
        <v>23697</v>
      </c>
      <c r="V4987" s="2" t="s">
        <v>23764</v>
      </c>
      <c r="X4987" s="2">
        <v>2013</v>
      </c>
      <c r="Y4987" s="2">
        <v>19</v>
      </c>
      <c r="Z4987" s="2">
        <v>6.7</v>
      </c>
      <c r="AB4987" s="2">
        <v>1000</v>
      </c>
    </row>
    <row r="4988" spans="1:28" x14ac:dyDescent="0.3">
      <c r="A4988" s="2" t="s">
        <v>28</v>
      </c>
      <c r="B4988" s="2" t="s">
        <v>2387</v>
      </c>
      <c r="C4988" s="2">
        <v>1</v>
      </c>
      <c r="D4988" s="2">
        <v>99</v>
      </c>
      <c r="E4988" s="2">
        <v>9</v>
      </c>
      <c r="F4988" s="2">
        <v>3</v>
      </c>
      <c r="G4988" s="2" t="s">
        <v>5249</v>
      </c>
      <c r="H4988" s="2">
        <v>866</v>
      </c>
      <c r="J4988" s="2" t="s">
        <v>23894</v>
      </c>
      <c r="K4988" s="2" t="s">
        <v>7237</v>
      </c>
      <c r="L4988" s="2" t="s">
        <v>12026</v>
      </c>
      <c r="M4988" s="2">
        <v>712</v>
      </c>
      <c r="N4988" s="2">
        <v>1179</v>
      </c>
      <c r="O4988" s="2" t="s">
        <v>14126</v>
      </c>
      <c r="P4988" s="2">
        <v>0</v>
      </c>
      <c r="Q4988" s="2" t="s">
        <v>18790</v>
      </c>
      <c r="R4988" s="3" t="s">
        <v>23592</v>
      </c>
      <c r="S4988" s="2">
        <v>9</v>
      </c>
      <c r="T4988" s="2" t="s">
        <v>23674</v>
      </c>
      <c r="U4988" s="2" t="s">
        <v>23741</v>
      </c>
      <c r="V4988" s="2" t="s">
        <v>23762</v>
      </c>
      <c r="X4988" s="2">
        <v>1983</v>
      </c>
      <c r="Y4988" s="2">
        <v>308</v>
      </c>
      <c r="Z4988" s="2">
        <v>6.4</v>
      </c>
      <c r="AA4988" s="2">
        <v>2.35</v>
      </c>
      <c r="AB4988" s="2">
        <v>114</v>
      </c>
    </row>
    <row r="4989" spans="1:28" x14ac:dyDescent="0.3">
      <c r="A4989" s="2" t="s">
        <v>28</v>
      </c>
      <c r="B4989" s="2" t="s">
        <v>2388</v>
      </c>
      <c r="C4989" s="2">
        <v>113</v>
      </c>
      <c r="D4989" s="2">
        <v>98</v>
      </c>
      <c r="E4989" s="2">
        <v>969</v>
      </c>
      <c r="F4989" s="2">
        <v>433</v>
      </c>
      <c r="G4989" s="2" t="s">
        <v>2832</v>
      </c>
      <c r="H4989" s="2">
        <v>969</v>
      </c>
      <c r="I4989" s="2">
        <v>389804</v>
      </c>
      <c r="J4989" s="2" t="s">
        <v>23894</v>
      </c>
      <c r="K4989" s="2" t="s">
        <v>2388</v>
      </c>
      <c r="L4989" s="2" t="s">
        <v>12027</v>
      </c>
      <c r="M4989" s="2">
        <v>11816</v>
      </c>
      <c r="N4989" s="2">
        <v>2530</v>
      </c>
      <c r="O4989" s="2" t="s">
        <v>14127</v>
      </c>
      <c r="P4989" s="2">
        <v>0</v>
      </c>
      <c r="Q4989" s="2" t="s">
        <v>18791</v>
      </c>
      <c r="R4989" s="3" t="s">
        <v>23593</v>
      </c>
      <c r="S4989" s="2">
        <v>35</v>
      </c>
      <c r="T4989" s="2" t="s">
        <v>23647</v>
      </c>
      <c r="U4989" s="2" t="s">
        <v>23694</v>
      </c>
      <c r="V4989" s="2" t="s">
        <v>23764</v>
      </c>
      <c r="W4989" s="2">
        <v>65000</v>
      </c>
      <c r="X4989" s="2">
        <v>2010</v>
      </c>
      <c r="Y4989" s="2">
        <v>529</v>
      </c>
      <c r="Z4989" s="2">
        <v>6.3</v>
      </c>
      <c r="AA4989" s="2">
        <v>2.35</v>
      </c>
      <c r="AB4989" s="2">
        <v>0</v>
      </c>
    </row>
    <row r="4990" spans="1:28" x14ac:dyDescent="0.3">
      <c r="A4990" s="2" t="s">
        <v>28</v>
      </c>
      <c r="B4990" s="2" t="s">
        <v>2389</v>
      </c>
      <c r="C4990" s="2">
        <v>13</v>
      </c>
      <c r="D4990" s="2">
        <v>93</v>
      </c>
      <c r="E4990" s="2">
        <v>9</v>
      </c>
      <c r="F4990" s="2">
        <v>133</v>
      </c>
      <c r="G4990" s="2" t="s">
        <v>5250</v>
      </c>
      <c r="H4990" s="2">
        <v>743</v>
      </c>
      <c r="J4990" s="2" t="s">
        <v>25230</v>
      </c>
      <c r="K4990" s="2" t="s">
        <v>6243</v>
      </c>
      <c r="L4990" s="2" t="s">
        <v>12028</v>
      </c>
      <c r="M4990" s="2">
        <v>485</v>
      </c>
      <c r="N4990" s="2">
        <v>1527</v>
      </c>
      <c r="O4990" s="2" t="s">
        <v>14128</v>
      </c>
      <c r="P4990" s="2">
        <v>0</v>
      </c>
      <c r="R4990" s="3" t="s">
        <v>23594</v>
      </c>
      <c r="S4990" s="2">
        <v>5</v>
      </c>
      <c r="T4990" s="2" t="s">
        <v>23647</v>
      </c>
      <c r="U4990" s="2" t="s">
        <v>23694</v>
      </c>
      <c r="V4990" s="2" t="s">
        <v>23764</v>
      </c>
      <c r="W4990" s="2">
        <v>60000</v>
      </c>
      <c r="X4990" s="2">
        <v>2012</v>
      </c>
      <c r="Y4990" s="2">
        <v>413</v>
      </c>
      <c r="Z4990" s="2">
        <v>3.4</v>
      </c>
      <c r="AA4990" s="2">
        <v>1.78</v>
      </c>
      <c r="AB4990" s="2">
        <v>284</v>
      </c>
    </row>
    <row r="4991" spans="1:28" x14ac:dyDescent="0.3">
      <c r="A4991" s="2" t="s">
        <v>28</v>
      </c>
      <c r="B4991" s="2" t="s">
        <v>2390</v>
      </c>
      <c r="E4991" s="2">
        <v>0</v>
      </c>
      <c r="F4991" s="2">
        <v>15</v>
      </c>
      <c r="G4991" s="2" t="s">
        <v>5251</v>
      </c>
      <c r="H4991" s="2">
        <v>1000</v>
      </c>
      <c r="J4991" s="2" t="s">
        <v>24006</v>
      </c>
      <c r="K4991" s="2" t="s">
        <v>2312</v>
      </c>
      <c r="L4991" s="2" t="s">
        <v>12029</v>
      </c>
      <c r="M4991" s="2">
        <v>128</v>
      </c>
      <c r="N4991" s="2">
        <v>1077</v>
      </c>
      <c r="O4991" s="2" t="s">
        <v>14129</v>
      </c>
      <c r="P4991" s="2">
        <v>0</v>
      </c>
      <c r="Q4991" s="2" t="s">
        <v>18792</v>
      </c>
      <c r="R4991" s="3" t="s">
        <v>23595</v>
      </c>
      <c r="S4991" s="2">
        <v>3</v>
      </c>
      <c r="T4991" s="2" t="s">
        <v>23647</v>
      </c>
      <c r="U4991" s="2" t="s">
        <v>23694</v>
      </c>
      <c r="X4991" s="2">
        <v>2006</v>
      </c>
      <c r="Y4991" s="2">
        <v>36</v>
      </c>
      <c r="Z4991" s="2">
        <v>4.7</v>
      </c>
      <c r="AB4991" s="2">
        <v>2</v>
      </c>
    </row>
    <row r="4992" spans="1:28" x14ac:dyDescent="0.3">
      <c r="A4992" s="2" t="s">
        <v>28</v>
      </c>
      <c r="B4992" s="2" t="s">
        <v>2391</v>
      </c>
      <c r="C4992" s="2">
        <v>12</v>
      </c>
      <c r="D4992" s="2">
        <v>111</v>
      </c>
      <c r="E4992" s="2">
        <v>6</v>
      </c>
      <c r="J4992" s="2" t="s">
        <v>5814</v>
      </c>
      <c r="L4992" s="2" t="s">
        <v>12030</v>
      </c>
      <c r="M4992" s="2">
        <v>61</v>
      </c>
      <c r="N4992" s="2">
        <v>0</v>
      </c>
      <c r="P4992" s="2">
        <v>0</v>
      </c>
      <c r="Q4992" s="2" t="s">
        <v>18793</v>
      </c>
      <c r="R4992" s="3" t="s">
        <v>23596</v>
      </c>
      <c r="S4992" s="2">
        <v>1</v>
      </c>
      <c r="T4992" s="2" t="s">
        <v>23647</v>
      </c>
      <c r="U4992" s="2" t="s">
        <v>23694</v>
      </c>
      <c r="W4992" s="2">
        <v>50000</v>
      </c>
      <c r="X4992" s="2">
        <v>2015</v>
      </c>
      <c r="Z4992" s="2">
        <v>6</v>
      </c>
      <c r="AA4992" s="2">
        <v>1.78</v>
      </c>
      <c r="AB4992" s="2">
        <v>5</v>
      </c>
    </row>
    <row r="4993" spans="1:28" x14ac:dyDescent="0.3">
      <c r="A4993" s="2" t="s">
        <v>29</v>
      </c>
      <c r="B4993" s="2" t="s">
        <v>2392</v>
      </c>
      <c r="C4993" s="2">
        <v>60</v>
      </c>
      <c r="D4993" s="2">
        <v>47</v>
      </c>
      <c r="E4993" s="2">
        <v>2</v>
      </c>
      <c r="F4993" s="2">
        <v>5</v>
      </c>
      <c r="G4993" s="2" t="s">
        <v>5252</v>
      </c>
      <c r="H4993" s="2">
        <v>19</v>
      </c>
      <c r="J4993" s="2" t="s">
        <v>24020</v>
      </c>
      <c r="K4993" s="2" t="s">
        <v>7238</v>
      </c>
      <c r="L4993" s="2" t="s">
        <v>12031</v>
      </c>
      <c r="M4993" s="2">
        <v>6261</v>
      </c>
      <c r="N4993" s="2">
        <v>43</v>
      </c>
      <c r="O4993" s="2" t="s">
        <v>14130</v>
      </c>
      <c r="P4993" s="2">
        <v>0</v>
      </c>
      <c r="Q4993" s="2" t="s">
        <v>18794</v>
      </c>
      <c r="R4993" s="3" t="s">
        <v>23597</v>
      </c>
      <c r="S4993" s="2">
        <v>99</v>
      </c>
      <c r="T4993" s="2" t="s">
        <v>23647</v>
      </c>
      <c r="U4993" s="2" t="s">
        <v>23694</v>
      </c>
      <c r="W4993" s="2">
        <v>50000</v>
      </c>
      <c r="X4993" s="2">
        <v>2005</v>
      </c>
      <c r="Y4993" s="2">
        <v>9</v>
      </c>
      <c r="Z4993" s="2">
        <v>7.3</v>
      </c>
      <c r="AA4993" s="2">
        <v>1.33</v>
      </c>
      <c r="AB4993" s="2">
        <v>0</v>
      </c>
    </row>
    <row r="4994" spans="1:28" x14ac:dyDescent="0.3">
      <c r="A4994" s="2" t="s">
        <v>28</v>
      </c>
      <c r="B4994" s="2" t="s">
        <v>2393</v>
      </c>
      <c r="C4994" s="2">
        <v>10</v>
      </c>
      <c r="D4994" s="2">
        <v>92</v>
      </c>
      <c r="E4994" s="2">
        <v>0</v>
      </c>
      <c r="H4994" s="2">
        <v>0</v>
      </c>
      <c r="J4994" s="2" t="s">
        <v>5814</v>
      </c>
      <c r="K4994" s="2" t="s">
        <v>7239</v>
      </c>
      <c r="L4994" s="2" t="s">
        <v>12032</v>
      </c>
      <c r="M4994" s="2">
        <v>53</v>
      </c>
      <c r="N4994" s="2">
        <v>0</v>
      </c>
      <c r="P4994" s="2">
        <v>0</v>
      </c>
      <c r="R4994" s="3" t="s">
        <v>23598</v>
      </c>
      <c r="S4994" s="2">
        <v>10</v>
      </c>
      <c r="T4994" s="2" t="s">
        <v>23647</v>
      </c>
      <c r="U4994" s="2" t="s">
        <v>23694</v>
      </c>
      <c r="W4994" s="2">
        <v>50000</v>
      </c>
      <c r="X4994" s="2">
        <v>2013</v>
      </c>
      <c r="Z4994" s="2">
        <v>7.9</v>
      </c>
      <c r="AA4994" s="2">
        <v>16</v>
      </c>
      <c r="AB4994" s="2">
        <v>33</v>
      </c>
    </row>
    <row r="4995" spans="1:28" x14ac:dyDescent="0.3">
      <c r="A4995" s="2" t="s">
        <v>28</v>
      </c>
      <c r="B4995" s="2" t="s">
        <v>2394</v>
      </c>
      <c r="C4995" s="2">
        <v>161</v>
      </c>
      <c r="D4995" s="2">
        <v>97</v>
      </c>
      <c r="E4995" s="2">
        <v>18</v>
      </c>
      <c r="F4995" s="2">
        <v>236</v>
      </c>
      <c r="G4995" s="2" t="s">
        <v>5253</v>
      </c>
      <c r="H4995" s="2">
        <v>852</v>
      </c>
      <c r="J4995" s="2" t="s">
        <v>24050</v>
      </c>
      <c r="K4995" s="2" t="s">
        <v>3325</v>
      </c>
      <c r="L4995" s="2" t="s">
        <v>12033</v>
      </c>
      <c r="M4995" s="2">
        <v>48236</v>
      </c>
      <c r="N4995" s="2">
        <v>1922</v>
      </c>
      <c r="O4995" s="2" t="s">
        <v>14131</v>
      </c>
      <c r="P4995" s="2">
        <v>0</v>
      </c>
      <c r="Q4995" s="2" t="s">
        <v>18795</v>
      </c>
      <c r="R4995" s="3" t="s">
        <v>23599</v>
      </c>
      <c r="S4995" s="2">
        <v>180</v>
      </c>
      <c r="T4995" s="2" t="s">
        <v>23647</v>
      </c>
      <c r="U4995" s="2" t="s">
        <v>23694</v>
      </c>
      <c r="V4995" s="2" t="s">
        <v>23759</v>
      </c>
      <c r="W4995" s="2">
        <v>4000000</v>
      </c>
      <c r="X4995" s="2">
        <v>2014</v>
      </c>
      <c r="Y4995" s="2">
        <v>680</v>
      </c>
      <c r="Z4995" s="2">
        <v>6.1</v>
      </c>
      <c r="AA4995" s="2">
        <v>2.35</v>
      </c>
      <c r="AB4995" s="2">
        <v>10000</v>
      </c>
    </row>
    <row r="4996" spans="1:28" x14ac:dyDescent="0.3">
      <c r="A4996" s="2" t="s">
        <v>28</v>
      </c>
      <c r="B4996" s="2" t="s">
        <v>2395</v>
      </c>
      <c r="C4996" s="2">
        <v>7</v>
      </c>
      <c r="D4996" s="2">
        <v>81</v>
      </c>
      <c r="E4996" s="2">
        <v>3</v>
      </c>
      <c r="F4996" s="2">
        <v>18</v>
      </c>
      <c r="G4996" s="2" t="s">
        <v>5254</v>
      </c>
      <c r="H4996" s="2">
        <v>26</v>
      </c>
      <c r="J4996" s="2" t="s">
        <v>25194</v>
      </c>
      <c r="K4996" s="2" t="s">
        <v>7240</v>
      </c>
      <c r="L4996" s="2" t="s">
        <v>12034</v>
      </c>
      <c r="M4996" s="2">
        <v>66</v>
      </c>
      <c r="N4996" s="2">
        <v>70</v>
      </c>
      <c r="O4996" s="2" t="s">
        <v>14132</v>
      </c>
      <c r="P4996" s="2">
        <v>7</v>
      </c>
      <c r="Q4996" s="2" t="s">
        <v>18796</v>
      </c>
      <c r="R4996" s="3" t="s">
        <v>23600</v>
      </c>
      <c r="S4996" s="2">
        <v>2</v>
      </c>
      <c r="T4996" s="2" t="s">
        <v>23647</v>
      </c>
      <c r="U4996" s="2" t="s">
        <v>23694</v>
      </c>
      <c r="W4996" s="2">
        <v>50000</v>
      </c>
      <c r="X4996" s="2">
        <v>2014</v>
      </c>
      <c r="Y4996" s="2">
        <v>20</v>
      </c>
      <c r="Z4996" s="2">
        <v>7.4</v>
      </c>
      <c r="AB4996" s="2">
        <v>83</v>
      </c>
    </row>
    <row r="4997" spans="1:28" x14ac:dyDescent="0.3">
      <c r="A4997" s="2" t="s">
        <v>28</v>
      </c>
      <c r="B4997" s="2" t="s">
        <v>2396</v>
      </c>
      <c r="C4997" s="2">
        <v>34</v>
      </c>
      <c r="D4997" s="2">
        <v>83</v>
      </c>
      <c r="E4997" s="2">
        <v>3</v>
      </c>
      <c r="F4997" s="2">
        <v>69</v>
      </c>
      <c r="G4997" s="2" t="s">
        <v>5255</v>
      </c>
      <c r="H4997" s="2">
        <v>695</v>
      </c>
      <c r="J4997" s="2" t="s">
        <v>5558</v>
      </c>
      <c r="K4997" s="2" t="s">
        <v>7241</v>
      </c>
      <c r="L4997" s="2" t="s">
        <v>12035</v>
      </c>
      <c r="M4997" s="2">
        <v>733</v>
      </c>
      <c r="N4997" s="2">
        <v>1438</v>
      </c>
      <c r="O4997" s="2" t="s">
        <v>14133</v>
      </c>
      <c r="P4997" s="2">
        <v>0</v>
      </c>
      <c r="Q4997" s="2" t="s">
        <v>18797</v>
      </c>
      <c r="R4997" s="3" t="s">
        <v>23601</v>
      </c>
      <c r="S4997" s="2">
        <v>7</v>
      </c>
      <c r="T4997" s="2" t="s">
        <v>23647</v>
      </c>
      <c r="U4997" s="2" t="s">
        <v>23694</v>
      </c>
      <c r="V4997" s="2" t="s">
        <v>23762</v>
      </c>
      <c r="W4997" s="2">
        <v>42000</v>
      </c>
      <c r="X4997" s="2">
        <v>2013</v>
      </c>
      <c r="Y4997" s="2">
        <v>571</v>
      </c>
      <c r="Z4997" s="2">
        <v>6.6</v>
      </c>
      <c r="AA4997" s="2">
        <v>16</v>
      </c>
      <c r="AB4997" s="2">
        <v>234</v>
      </c>
    </row>
    <row r="4998" spans="1:28" x14ac:dyDescent="0.3">
      <c r="A4998" s="2" t="s">
        <v>28</v>
      </c>
      <c r="B4998" s="2" t="s">
        <v>2397</v>
      </c>
      <c r="D4998" s="2">
        <v>96</v>
      </c>
      <c r="E4998" s="2">
        <v>117</v>
      </c>
      <c r="F4998" s="2">
        <v>281</v>
      </c>
      <c r="G4998" s="2" t="s">
        <v>5256</v>
      </c>
      <c r="H4998" s="2">
        <v>948</v>
      </c>
      <c r="J4998" s="2" t="s">
        <v>5447</v>
      </c>
      <c r="K4998" s="2" t="s">
        <v>4227</v>
      </c>
      <c r="L4998" s="2" t="s">
        <v>12036</v>
      </c>
      <c r="M4998" s="2">
        <v>181</v>
      </c>
      <c r="N4998" s="2">
        <v>2058</v>
      </c>
      <c r="O4998" s="2" t="s">
        <v>14134</v>
      </c>
      <c r="P4998" s="2">
        <v>5</v>
      </c>
      <c r="Q4998" s="2" t="s">
        <v>18798</v>
      </c>
      <c r="R4998" s="3" t="s">
        <v>23602</v>
      </c>
      <c r="S4998" s="2">
        <v>4</v>
      </c>
      <c r="T4998" s="2" t="s">
        <v>23647</v>
      </c>
      <c r="U4998" s="2" t="s">
        <v>23694</v>
      </c>
      <c r="W4998" s="2">
        <v>45000</v>
      </c>
      <c r="X4998" s="2">
        <v>2013</v>
      </c>
      <c r="Y4998" s="2">
        <v>482</v>
      </c>
      <c r="Z4998" s="2">
        <v>5.5</v>
      </c>
      <c r="AA4998" s="2">
        <v>2.35</v>
      </c>
      <c r="AB4998" s="2">
        <v>72</v>
      </c>
    </row>
    <row r="4999" spans="1:28" x14ac:dyDescent="0.3">
      <c r="A4999" s="2" t="s">
        <v>28</v>
      </c>
      <c r="B4999" s="2" t="s">
        <v>501</v>
      </c>
      <c r="C4999" s="2">
        <v>75</v>
      </c>
      <c r="D4999" s="2">
        <v>90</v>
      </c>
      <c r="E4999" s="2">
        <v>234</v>
      </c>
      <c r="F4999" s="2">
        <v>15</v>
      </c>
      <c r="G4999" s="2" t="s">
        <v>5257</v>
      </c>
      <c r="H4999" s="2">
        <v>552</v>
      </c>
      <c r="I4999" s="2">
        <v>241816</v>
      </c>
      <c r="J4999" s="2" t="s">
        <v>5558</v>
      </c>
      <c r="K4999" s="2" t="s">
        <v>3815</v>
      </c>
      <c r="L4999" s="2" t="s">
        <v>12037</v>
      </c>
      <c r="M4999" s="2">
        <v>6246</v>
      </c>
      <c r="N4999" s="2">
        <v>642</v>
      </c>
      <c r="O4999" s="2" t="s">
        <v>14135</v>
      </c>
      <c r="P4999" s="2">
        <v>0</v>
      </c>
      <c r="Q4999" s="2" t="s">
        <v>18799</v>
      </c>
      <c r="R4999" s="3" t="s">
        <v>23603</v>
      </c>
      <c r="S4999" s="2">
        <v>76</v>
      </c>
      <c r="T4999" s="2" t="s">
        <v>23647</v>
      </c>
      <c r="U4999" s="2" t="s">
        <v>23694</v>
      </c>
      <c r="V4999" s="2" t="s">
        <v>23765</v>
      </c>
      <c r="W4999" s="2">
        <v>42000</v>
      </c>
      <c r="X4999" s="2">
        <v>2000</v>
      </c>
      <c r="Y4999" s="2">
        <v>61</v>
      </c>
      <c r="Z4999" s="2">
        <v>7.5</v>
      </c>
      <c r="AA4999" s="2">
        <v>2.35</v>
      </c>
      <c r="AB4999" s="2">
        <v>451</v>
      </c>
    </row>
    <row r="5000" spans="1:28" x14ac:dyDescent="0.3">
      <c r="A5000" s="2" t="s">
        <v>28</v>
      </c>
      <c r="B5000" s="2" t="s">
        <v>2398</v>
      </c>
      <c r="C5000" s="2">
        <v>21</v>
      </c>
      <c r="D5000" s="2">
        <v>90</v>
      </c>
      <c r="E5000" s="2">
        <v>4</v>
      </c>
      <c r="F5000" s="2">
        <v>113</v>
      </c>
      <c r="G5000" s="2" t="s">
        <v>5258</v>
      </c>
      <c r="H5000" s="2">
        <v>20000</v>
      </c>
      <c r="I5000" s="2">
        <v>277233</v>
      </c>
      <c r="J5000" s="2" t="s">
        <v>23925</v>
      </c>
      <c r="K5000" s="2" t="s">
        <v>1972</v>
      </c>
      <c r="L5000" s="2" t="s">
        <v>12038</v>
      </c>
      <c r="M5000" s="2">
        <v>2631</v>
      </c>
      <c r="N5000" s="2">
        <v>20814</v>
      </c>
      <c r="O5000" s="2" t="s">
        <v>14136</v>
      </c>
      <c r="P5000" s="2">
        <v>5</v>
      </c>
      <c r="Q5000" s="2" t="s">
        <v>18800</v>
      </c>
      <c r="R5000" s="3" t="s">
        <v>23604</v>
      </c>
      <c r="S5000" s="2">
        <v>26</v>
      </c>
      <c r="T5000" s="2" t="s">
        <v>23647</v>
      </c>
      <c r="U5000" s="2" t="s">
        <v>23694</v>
      </c>
      <c r="V5000" s="2" t="s">
        <v>23762</v>
      </c>
      <c r="W5000" s="2">
        <v>40000</v>
      </c>
      <c r="X5000" s="2">
        <v>1999</v>
      </c>
      <c r="Y5000" s="2">
        <v>467</v>
      </c>
      <c r="Z5000" s="2">
        <v>7.6</v>
      </c>
      <c r="AA5000" s="2">
        <v>1.85</v>
      </c>
      <c r="AB5000" s="2">
        <v>0</v>
      </c>
    </row>
    <row r="5001" spans="1:28" x14ac:dyDescent="0.3">
      <c r="A5001" s="2" t="s">
        <v>28</v>
      </c>
      <c r="B5001" s="2" t="s">
        <v>2399</v>
      </c>
      <c r="C5001" s="2">
        <v>3</v>
      </c>
      <c r="D5001" s="2">
        <v>95</v>
      </c>
      <c r="E5001" s="2">
        <v>0</v>
      </c>
      <c r="F5001" s="2">
        <v>279</v>
      </c>
      <c r="G5001" s="2" t="s">
        <v>5259</v>
      </c>
      <c r="H5001" s="2">
        <v>883</v>
      </c>
      <c r="J5001" s="2" t="s">
        <v>24023</v>
      </c>
      <c r="K5001" s="2" t="s">
        <v>3702</v>
      </c>
      <c r="L5001" s="2" t="s">
        <v>12039</v>
      </c>
      <c r="M5001" s="2">
        <v>34</v>
      </c>
      <c r="N5001" s="2">
        <v>2618</v>
      </c>
      <c r="O5001" s="2" t="s">
        <v>14137</v>
      </c>
      <c r="P5001" s="2">
        <v>0</v>
      </c>
      <c r="R5001" s="3" t="s">
        <v>23605</v>
      </c>
      <c r="S5001" s="2">
        <v>2</v>
      </c>
      <c r="T5001" s="2" t="s">
        <v>23647</v>
      </c>
      <c r="U5001" s="2" t="s">
        <v>23694</v>
      </c>
      <c r="W5001" s="2">
        <v>75000</v>
      </c>
      <c r="X5001" s="2">
        <v>2014</v>
      </c>
      <c r="Y5001" s="2">
        <v>507</v>
      </c>
      <c r="Z5001" s="2">
        <v>5</v>
      </c>
      <c r="AB5001" s="2">
        <v>87</v>
      </c>
    </row>
    <row r="5002" spans="1:28" x14ac:dyDescent="0.3">
      <c r="A5002" s="2" t="s">
        <v>28</v>
      </c>
      <c r="B5002" s="2" t="s">
        <v>2400</v>
      </c>
      <c r="C5002" s="2">
        <v>2</v>
      </c>
      <c r="D5002" s="2">
        <v>83</v>
      </c>
      <c r="E5002" s="2">
        <v>138</v>
      </c>
      <c r="F5002" s="2">
        <v>76</v>
      </c>
      <c r="G5002" s="2" t="s">
        <v>5260</v>
      </c>
      <c r="H5002" s="2">
        <v>307</v>
      </c>
      <c r="J5002" s="2" t="s">
        <v>5714</v>
      </c>
      <c r="K5002" s="2" t="s">
        <v>7242</v>
      </c>
      <c r="L5002" s="2" t="s">
        <v>12040</v>
      </c>
      <c r="M5002" s="2">
        <v>192</v>
      </c>
      <c r="N5002" s="2">
        <v>619</v>
      </c>
      <c r="O5002" s="2" t="s">
        <v>14138</v>
      </c>
      <c r="P5002" s="2">
        <v>0</v>
      </c>
      <c r="Q5002" s="2" t="s">
        <v>18801</v>
      </c>
      <c r="R5002" s="3" t="s">
        <v>23606</v>
      </c>
      <c r="S5002" s="2">
        <v>6</v>
      </c>
      <c r="T5002" s="2" t="s">
        <v>23647</v>
      </c>
      <c r="U5002" s="2" t="s">
        <v>23694</v>
      </c>
      <c r="V5002" s="2" t="s">
        <v>23765</v>
      </c>
      <c r="W5002" s="2">
        <v>40000</v>
      </c>
      <c r="X5002" s="2">
        <v>2011</v>
      </c>
      <c r="Y5002" s="2">
        <v>114</v>
      </c>
      <c r="Z5002" s="2">
        <v>3.2</v>
      </c>
      <c r="AA5002" s="2">
        <v>2.35</v>
      </c>
      <c r="AB5002" s="2">
        <v>239</v>
      </c>
    </row>
    <row r="5003" spans="1:28" x14ac:dyDescent="0.3">
      <c r="A5003" s="2" t="s">
        <v>28</v>
      </c>
      <c r="B5003" s="2" t="s">
        <v>78</v>
      </c>
      <c r="C5003" s="2">
        <v>71</v>
      </c>
      <c r="D5003" s="2">
        <v>117</v>
      </c>
      <c r="E5003" s="2">
        <v>17000</v>
      </c>
      <c r="F5003" s="2">
        <v>476</v>
      </c>
      <c r="G5003" s="2" t="s">
        <v>5261</v>
      </c>
      <c r="H5003" s="2">
        <v>725</v>
      </c>
      <c r="I5003" s="2">
        <v>321952</v>
      </c>
      <c r="J5003" s="2" t="s">
        <v>24145</v>
      </c>
      <c r="K5003" s="2" t="s">
        <v>5063</v>
      </c>
      <c r="L5003" s="2" t="s">
        <v>12041</v>
      </c>
      <c r="M5003" s="2">
        <v>12611</v>
      </c>
      <c r="N5003" s="2">
        <v>2783</v>
      </c>
      <c r="O5003" s="2" t="s">
        <v>4526</v>
      </c>
      <c r="P5003" s="2">
        <v>0</v>
      </c>
      <c r="Q5003" s="2" t="s">
        <v>18802</v>
      </c>
      <c r="R5003" s="3" t="s">
        <v>23607</v>
      </c>
      <c r="S5003" s="2">
        <v>113</v>
      </c>
      <c r="T5003" s="2" t="s">
        <v>23647</v>
      </c>
      <c r="U5003" s="2" t="s">
        <v>23694</v>
      </c>
      <c r="V5003" s="2" t="s">
        <v>23760</v>
      </c>
      <c r="X5003" s="2">
        <v>1978</v>
      </c>
      <c r="Y5003" s="2">
        <v>572</v>
      </c>
      <c r="Z5003" s="2">
        <v>8.1999999999999993</v>
      </c>
      <c r="AA5003" s="2">
        <v>1.85</v>
      </c>
      <c r="AB5003" s="2">
        <v>0</v>
      </c>
    </row>
    <row r="5004" spans="1:28" x14ac:dyDescent="0.3">
      <c r="A5004" s="2" t="s">
        <v>28</v>
      </c>
      <c r="B5004" s="2" t="s">
        <v>2401</v>
      </c>
      <c r="C5004" s="2">
        <v>7</v>
      </c>
      <c r="D5004" s="2">
        <v>75</v>
      </c>
      <c r="E5004" s="2">
        <v>14</v>
      </c>
      <c r="F5004" s="2">
        <v>130</v>
      </c>
      <c r="G5004" s="2" t="s">
        <v>5262</v>
      </c>
      <c r="H5004" s="2">
        <v>252</v>
      </c>
      <c r="J5004" s="2" t="s">
        <v>24267</v>
      </c>
      <c r="K5004" s="2" t="s">
        <v>7243</v>
      </c>
      <c r="L5004" s="2" t="s">
        <v>12042</v>
      </c>
      <c r="M5004" s="2">
        <v>106</v>
      </c>
      <c r="N5004" s="2">
        <v>638</v>
      </c>
      <c r="O5004" s="2" t="s">
        <v>14139</v>
      </c>
      <c r="P5004" s="2">
        <v>0</v>
      </c>
      <c r="R5004" s="3" t="s">
        <v>23608</v>
      </c>
      <c r="S5004" s="2">
        <v>5</v>
      </c>
      <c r="T5004" s="2" t="s">
        <v>23647</v>
      </c>
      <c r="U5004" s="2" t="s">
        <v>23694</v>
      </c>
      <c r="W5004" s="2">
        <v>50000</v>
      </c>
      <c r="X5004" s="2">
        <v>2012</v>
      </c>
      <c r="Y5004" s="2">
        <v>132</v>
      </c>
      <c r="Z5004" s="2">
        <v>3.7</v>
      </c>
      <c r="AA5004" s="2">
        <v>2.35</v>
      </c>
      <c r="AB5004" s="2">
        <v>225</v>
      </c>
    </row>
    <row r="5005" spans="1:28" x14ac:dyDescent="0.3">
      <c r="A5005" s="2" t="s">
        <v>28</v>
      </c>
      <c r="B5005" s="2" t="s">
        <v>2402</v>
      </c>
      <c r="C5005" s="2">
        <v>61</v>
      </c>
      <c r="D5005" s="2">
        <v>79</v>
      </c>
      <c r="E5005" s="2">
        <v>2</v>
      </c>
      <c r="F5005" s="2">
        <v>20</v>
      </c>
      <c r="G5005" s="2" t="s">
        <v>3441</v>
      </c>
      <c r="H5005" s="2">
        <v>962</v>
      </c>
      <c r="I5005" s="2">
        <v>24705</v>
      </c>
      <c r="J5005" s="2" t="s">
        <v>5558</v>
      </c>
      <c r="K5005" s="2" t="s">
        <v>3518</v>
      </c>
      <c r="L5005" s="2" t="s">
        <v>12043</v>
      </c>
      <c r="M5005" s="2">
        <v>1516</v>
      </c>
      <c r="N5005" s="2">
        <v>1054</v>
      </c>
      <c r="O5005" s="2" t="s">
        <v>14140</v>
      </c>
      <c r="P5005" s="2">
        <v>0</v>
      </c>
      <c r="Q5005" s="2" t="s">
        <v>18803</v>
      </c>
      <c r="R5005" s="3" t="s">
        <v>23609</v>
      </c>
      <c r="S5005" s="2">
        <v>10</v>
      </c>
      <c r="T5005" s="2" t="s">
        <v>23647</v>
      </c>
      <c r="U5005" s="2" t="s">
        <v>23694</v>
      </c>
      <c r="V5005" s="2" t="s">
        <v>23765</v>
      </c>
      <c r="X5005" s="2">
        <v>2009</v>
      </c>
      <c r="Y5005" s="2">
        <v>72</v>
      </c>
      <c r="Z5005" s="2">
        <v>6.3</v>
      </c>
      <c r="AB5005" s="2">
        <v>377</v>
      </c>
    </row>
    <row r="5006" spans="1:28" x14ac:dyDescent="0.3">
      <c r="A5006" s="2" t="s">
        <v>28</v>
      </c>
      <c r="B5006" s="2" t="s">
        <v>2403</v>
      </c>
      <c r="C5006" s="2">
        <v>3</v>
      </c>
      <c r="D5006" s="2">
        <v>78</v>
      </c>
      <c r="E5006" s="2">
        <v>6</v>
      </c>
      <c r="F5006" s="2">
        <v>17</v>
      </c>
      <c r="G5006" s="2" t="s">
        <v>5263</v>
      </c>
      <c r="H5006" s="2">
        <v>32</v>
      </c>
      <c r="I5006" s="2">
        <v>243768</v>
      </c>
      <c r="J5006" s="2" t="s">
        <v>5996</v>
      </c>
      <c r="K5006" s="2" t="s">
        <v>7244</v>
      </c>
      <c r="L5006" s="2" t="s">
        <v>12044</v>
      </c>
      <c r="M5006" s="2">
        <v>143</v>
      </c>
      <c r="N5006" s="2">
        <v>72</v>
      </c>
      <c r="O5006" s="2" t="s">
        <v>14141</v>
      </c>
      <c r="P5006" s="2">
        <v>0</v>
      </c>
      <c r="R5006" s="3" t="s">
        <v>23610</v>
      </c>
      <c r="S5006" s="2">
        <v>9</v>
      </c>
      <c r="T5006" s="2" t="s">
        <v>23647</v>
      </c>
      <c r="U5006" s="2" t="s">
        <v>23694</v>
      </c>
      <c r="V5006" s="2" t="s">
        <v>23762</v>
      </c>
      <c r="W5006" s="2">
        <v>30000</v>
      </c>
      <c r="X5006" s="2">
        <v>2007</v>
      </c>
      <c r="Y5006" s="2">
        <v>17</v>
      </c>
      <c r="Z5006" s="2">
        <v>4.0999999999999996</v>
      </c>
      <c r="AA5006" s="2">
        <v>2.35</v>
      </c>
      <c r="AB5006" s="2">
        <v>13</v>
      </c>
    </row>
    <row r="5007" spans="1:28" x14ac:dyDescent="0.3">
      <c r="A5007" s="2" t="s">
        <v>29</v>
      </c>
      <c r="B5007" s="2" t="s">
        <v>2404</v>
      </c>
      <c r="C5007" s="2">
        <v>52</v>
      </c>
      <c r="D5007" s="2">
        <v>109</v>
      </c>
      <c r="E5007" s="2">
        <v>26</v>
      </c>
      <c r="F5007" s="2">
        <v>3</v>
      </c>
      <c r="G5007" s="2" t="s">
        <v>5264</v>
      </c>
      <c r="H5007" s="2">
        <v>26</v>
      </c>
      <c r="J5007" s="2" t="s">
        <v>5447</v>
      </c>
      <c r="K5007" s="2" t="s">
        <v>2404</v>
      </c>
      <c r="L5007" s="2" t="s">
        <v>12045</v>
      </c>
      <c r="M5007" s="2">
        <v>1578</v>
      </c>
      <c r="N5007" s="2">
        <v>38</v>
      </c>
      <c r="O5007" s="2" t="s">
        <v>14142</v>
      </c>
      <c r="P5007" s="2">
        <v>0</v>
      </c>
      <c r="Q5007" s="2" t="s">
        <v>18804</v>
      </c>
      <c r="R5007" s="3" t="s">
        <v>23611</v>
      </c>
      <c r="S5007" s="2">
        <v>23</v>
      </c>
      <c r="T5007" s="2" t="s">
        <v>23647</v>
      </c>
      <c r="U5007" s="2" t="s">
        <v>23694</v>
      </c>
      <c r="V5007" s="2" t="s">
        <v>23762</v>
      </c>
      <c r="X5007" s="2">
        <v>2005</v>
      </c>
      <c r="Y5007" s="2">
        <v>6</v>
      </c>
      <c r="Z5007" s="2">
        <v>6.9</v>
      </c>
      <c r="AA5007" s="2">
        <v>1.66</v>
      </c>
      <c r="AB5007" s="2">
        <v>91</v>
      </c>
    </row>
    <row r="5008" spans="1:28" x14ac:dyDescent="0.3">
      <c r="A5008" s="2" t="s">
        <v>28</v>
      </c>
      <c r="B5008" s="2" t="s">
        <v>2405</v>
      </c>
      <c r="D5008" s="2">
        <v>89</v>
      </c>
      <c r="E5008" s="2">
        <v>2</v>
      </c>
      <c r="F5008" s="2">
        <v>0</v>
      </c>
      <c r="G5008" s="2" t="s">
        <v>5265</v>
      </c>
      <c r="H5008" s="2">
        <v>5</v>
      </c>
      <c r="J5008" s="2" t="s">
        <v>5714</v>
      </c>
      <c r="K5008" s="2" t="s">
        <v>7245</v>
      </c>
      <c r="L5008" s="2" t="s">
        <v>12046</v>
      </c>
      <c r="M5008" s="2">
        <v>23</v>
      </c>
      <c r="N5008" s="2">
        <v>5</v>
      </c>
      <c r="O5008" s="2" t="s">
        <v>14143</v>
      </c>
      <c r="P5008" s="2">
        <v>0</v>
      </c>
      <c r="Q5008" s="2" t="s">
        <v>18805</v>
      </c>
      <c r="R5008" s="3" t="s">
        <v>23612</v>
      </c>
      <c r="S5008" s="2">
        <v>2</v>
      </c>
      <c r="T5008" s="2" t="s">
        <v>23647</v>
      </c>
      <c r="U5008" s="2" t="s">
        <v>23694</v>
      </c>
      <c r="V5008" s="2" t="s">
        <v>23764</v>
      </c>
      <c r="W5008" s="2">
        <v>60000</v>
      </c>
      <c r="X5008" s="2">
        <v>2013</v>
      </c>
      <c r="Y5008" s="2">
        <v>0</v>
      </c>
      <c r="Z5008" s="2">
        <v>5.4</v>
      </c>
      <c r="AB5008" s="2">
        <v>48</v>
      </c>
    </row>
    <row r="5009" spans="1:28" x14ac:dyDescent="0.3">
      <c r="A5009" s="2" t="s">
        <v>28</v>
      </c>
      <c r="B5009" s="2" t="s">
        <v>2186</v>
      </c>
      <c r="C5009" s="2">
        <v>53</v>
      </c>
      <c r="D5009" s="2">
        <v>93</v>
      </c>
      <c r="E5009" s="2">
        <v>214</v>
      </c>
      <c r="F5009" s="2">
        <v>59</v>
      </c>
      <c r="G5009" s="2" t="s">
        <v>5266</v>
      </c>
      <c r="H5009" s="2">
        <v>177</v>
      </c>
      <c r="I5009" s="2">
        <v>9609</v>
      </c>
      <c r="J5009" s="2" t="s">
        <v>24494</v>
      </c>
      <c r="K5009" s="2" t="s">
        <v>6264</v>
      </c>
      <c r="L5009" s="2" t="s">
        <v>12047</v>
      </c>
      <c r="M5009" s="2">
        <v>2646</v>
      </c>
      <c r="N5009" s="2">
        <v>365</v>
      </c>
      <c r="O5009" s="2" t="s">
        <v>14144</v>
      </c>
      <c r="P5009" s="2">
        <v>4</v>
      </c>
      <c r="Q5009" s="2" t="s">
        <v>18806</v>
      </c>
      <c r="R5009" s="3" t="s">
        <v>23613</v>
      </c>
      <c r="S5009" s="2">
        <v>22</v>
      </c>
      <c r="T5009" s="2" t="s">
        <v>23647</v>
      </c>
      <c r="U5009" s="2" t="s">
        <v>23695</v>
      </c>
      <c r="V5009" s="2" t="s">
        <v>23762</v>
      </c>
      <c r="X5009" s="2">
        <v>2009</v>
      </c>
      <c r="Y5009" s="2">
        <v>95</v>
      </c>
      <c r="Z5009" s="2">
        <v>6.5</v>
      </c>
      <c r="AB5009" s="2">
        <v>535</v>
      </c>
    </row>
    <row r="5010" spans="1:28" x14ac:dyDescent="0.3">
      <c r="A5010" s="2" t="s">
        <v>29</v>
      </c>
      <c r="B5010" s="2" t="s">
        <v>637</v>
      </c>
      <c r="C5010" s="2">
        <v>136</v>
      </c>
      <c r="D5010" s="2">
        <v>102</v>
      </c>
      <c r="E5010" s="2">
        <v>0</v>
      </c>
      <c r="F5010" s="2">
        <v>216</v>
      </c>
      <c r="G5010" s="2" t="s">
        <v>5267</v>
      </c>
      <c r="H5010" s="2">
        <v>898</v>
      </c>
      <c r="I5010" s="2">
        <v>3151130</v>
      </c>
      <c r="J5010" s="2" t="s">
        <v>5447</v>
      </c>
      <c r="K5010" s="2" t="s">
        <v>4392</v>
      </c>
      <c r="L5010" s="2" t="s">
        <v>12048</v>
      </c>
      <c r="M5010" s="2">
        <v>181749</v>
      </c>
      <c r="N5010" s="2">
        <v>2103</v>
      </c>
      <c r="O5010" s="2" t="s">
        <v>3648</v>
      </c>
      <c r="P5010" s="2">
        <v>4</v>
      </c>
      <c r="Q5010" s="2" t="s">
        <v>18807</v>
      </c>
      <c r="R5010" s="3" t="s">
        <v>23614</v>
      </c>
      <c r="S5010" s="2">
        <v>615</v>
      </c>
      <c r="T5010" s="2" t="s">
        <v>23647</v>
      </c>
      <c r="U5010" s="2" t="s">
        <v>23694</v>
      </c>
      <c r="V5010" s="2" t="s">
        <v>23762</v>
      </c>
      <c r="W5010" s="2">
        <v>230000</v>
      </c>
      <c r="X5010" s="2">
        <v>1994</v>
      </c>
      <c r="Y5010" s="2">
        <v>657</v>
      </c>
      <c r="Z5010" s="2">
        <v>7.8</v>
      </c>
      <c r="AA5010" s="2">
        <v>1.37</v>
      </c>
      <c r="AB5010" s="2">
        <v>0</v>
      </c>
    </row>
    <row r="5011" spans="1:28" x14ac:dyDescent="0.3">
      <c r="A5011" s="2" t="s">
        <v>28</v>
      </c>
      <c r="B5011" s="2" t="s">
        <v>2406</v>
      </c>
      <c r="C5011" s="2">
        <v>8</v>
      </c>
      <c r="D5011" s="2">
        <v>65</v>
      </c>
      <c r="E5011" s="2">
        <v>0</v>
      </c>
      <c r="G5011" s="2" t="s">
        <v>5268</v>
      </c>
      <c r="H5011" s="2">
        <v>0</v>
      </c>
      <c r="I5011" s="2">
        <v>8231</v>
      </c>
      <c r="J5011" s="2" t="s">
        <v>24244</v>
      </c>
      <c r="K5011" s="2" t="s">
        <v>7246</v>
      </c>
      <c r="L5011" s="2" t="s">
        <v>12049</v>
      </c>
      <c r="M5011" s="2">
        <v>803</v>
      </c>
      <c r="N5011" s="2">
        <v>0</v>
      </c>
      <c r="P5011" s="2">
        <v>1</v>
      </c>
      <c r="Q5011" s="2" t="s">
        <v>18808</v>
      </c>
      <c r="R5011" s="3" t="s">
        <v>23615</v>
      </c>
      <c r="S5011" s="2">
        <v>16</v>
      </c>
      <c r="T5011" s="2" t="s">
        <v>23647</v>
      </c>
      <c r="U5011" s="2" t="s">
        <v>23694</v>
      </c>
      <c r="V5011" s="2" t="s">
        <v>23764</v>
      </c>
      <c r="W5011" s="2">
        <v>27000</v>
      </c>
      <c r="X5011" s="2">
        <v>1971</v>
      </c>
      <c r="Y5011" s="2">
        <v>0</v>
      </c>
      <c r="Z5011" s="2">
        <v>6.7</v>
      </c>
      <c r="AA5011" s="2">
        <v>1.37</v>
      </c>
      <c r="AB5011" s="2">
        <v>85</v>
      </c>
    </row>
    <row r="5012" spans="1:28" x14ac:dyDescent="0.3">
      <c r="A5012" s="2" t="s">
        <v>28</v>
      </c>
      <c r="B5012" s="2" t="s">
        <v>2404</v>
      </c>
      <c r="C5012" s="2">
        <v>43</v>
      </c>
      <c r="D5012" s="2">
        <v>85</v>
      </c>
      <c r="E5012" s="2">
        <v>26</v>
      </c>
      <c r="F5012" s="2">
        <v>3</v>
      </c>
      <c r="G5012" s="2" t="s">
        <v>5264</v>
      </c>
      <c r="H5012" s="2">
        <v>26</v>
      </c>
      <c r="J5012" s="2" t="s">
        <v>24006</v>
      </c>
      <c r="K5012" s="2" t="s">
        <v>2404</v>
      </c>
      <c r="L5012" s="2" t="s">
        <v>12050</v>
      </c>
      <c r="M5012" s="2">
        <v>1894</v>
      </c>
      <c r="N5012" s="2">
        <v>40</v>
      </c>
      <c r="O5012" s="2" t="s">
        <v>14142</v>
      </c>
      <c r="P5012" s="2">
        <v>1</v>
      </c>
      <c r="Q5012" s="2" t="s">
        <v>18809</v>
      </c>
      <c r="R5012" s="3" t="s">
        <v>23616</v>
      </c>
      <c r="S5012" s="2">
        <v>61</v>
      </c>
      <c r="T5012" s="2" t="s">
        <v>23647</v>
      </c>
      <c r="U5012" s="2" t="s">
        <v>23694</v>
      </c>
      <c r="X5012" s="2">
        <v>2002</v>
      </c>
      <c r="Y5012" s="2">
        <v>6</v>
      </c>
      <c r="Z5012" s="2">
        <v>6.4</v>
      </c>
      <c r="AA5012" s="2">
        <v>1.37</v>
      </c>
      <c r="AB5012" s="2">
        <v>108</v>
      </c>
    </row>
    <row r="5013" spans="1:28" x14ac:dyDescent="0.3">
      <c r="A5013" s="2" t="s">
        <v>28</v>
      </c>
      <c r="B5013" s="2" t="s">
        <v>24545</v>
      </c>
      <c r="C5013" s="2">
        <v>80</v>
      </c>
      <c r="D5013" s="2">
        <v>97</v>
      </c>
      <c r="E5013" s="2">
        <v>119</v>
      </c>
      <c r="F5013" s="2">
        <v>7</v>
      </c>
      <c r="G5013" s="2" t="s">
        <v>3128</v>
      </c>
      <c r="H5013" s="2">
        <v>136</v>
      </c>
      <c r="I5013" s="2">
        <v>2856622</v>
      </c>
      <c r="J5013" s="2" t="s">
        <v>24006</v>
      </c>
      <c r="K5013" s="2" t="s">
        <v>7247</v>
      </c>
      <c r="L5013" s="2" t="s">
        <v>12051</v>
      </c>
      <c r="M5013" s="2">
        <v>11550</v>
      </c>
      <c r="N5013" s="2">
        <v>254</v>
      </c>
      <c r="O5013" s="2" t="s">
        <v>14145</v>
      </c>
      <c r="P5013" s="2">
        <v>0</v>
      </c>
      <c r="Q5013" s="2" t="s">
        <v>18810</v>
      </c>
      <c r="R5013" s="3" t="s">
        <v>23617</v>
      </c>
      <c r="S5013" s="2">
        <v>197</v>
      </c>
      <c r="T5013" s="2" t="s">
        <v>23647</v>
      </c>
      <c r="U5013" s="2" t="s">
        <v>23697</v>
      </c>
      <c r="V5013" s="2" t="s">
        <v>23762</v>
      </c>
      <c r="W5013" s="2">
        <v>25000</v>
      </c>
      <c r="X5013" s="2">
        <v>1997</v>
      </c>
      <c r="Y5013" s="2">
        <v>108</v>
      </c>
      <c r="Z5013" s="2">
        <v>7.3</v>
      </c>
      <c r="AA5013" s="2">
        <v>1.85</v>
      </c>
      <c r="AB5013" s="2">
        <v>489</v>
      </c>
    </row>
    <row r="5014" spans="1:28" x14ac:dyDescent="0.3">
      <c r="A5014" s="2" t="s">
        <v>28</v>
      </c>
      <c r="B5014" s="2" t="s">
        <v>80</v>
      </c>
      <c r="C5014" s="2">
        <v>233</v>
      </c>
      <c r="D5014" s="2">
        <v>109</v>
      </c>
      <c r="E5014" s="2">
        <v>453</v>
      </c>
      <c r="F5014" s="2">
        <v>120</v>
      </c>
      <c r="G5014" s="2" t="s">
        <v>3365</v>
      </c>
      <c r="H5014" s="2">
        <v>1000</v>
      </c>
      <c r="I5014" s="2">
        <v>10499968</v>
      </c>
      <c r="J5014" s="2" t="s">
        <v>23808</v>
      </c>
      <c r="K5014" s="2" t="s">
        <v>4117</v>
      </c>
      <c r="L5014" s="2" t="s">
        <v>8720</v>
      </c>
      <c r="M5014" s="2">
        <v>47502</v>
      </c>
      <c r="N5014" s="2">
        <v>1458</v>
      </c>
      <c r="O5014" s="2" t="s">
        <v>12543</v>
      </c>
      <c r="P5014" s="2">
        <v>3</v>
      </c>
      <c r="Q5014" s="2" t="s">
        <v>15611</v>
      </c>
      <c r="R5014" s="3" t="s">
        <v>20284</v>
      </c>
      <c r="S5014" s="2">
        <v>212</v>
      </c>
      <c r="T5014" s="2" t="s">
        <v>23647</v>
      </c>
      <c r="U5014" s="2" t="s">
        <v>23694</v>
      </c>
      <c r="V5014" s="2" t="s">
        <v>23762</v>
      </c>
      <c r="W5014" s="2">
        <v>35000000</v>
      </c>
      <c r="X5014" s="2">
        <v>2014</v>
      </c>
      <c r="Y5014" s="2">
        <v>206</v>
      </c>
      <c r="Z5014" s="2">
        <v>5.7</v>
      </c>
      <c r="AA5014" s="2">
        <v>1.85</v>
      </c>
      <c r="AB5014" s="2">
        <v>10000</v>
      </c>
    </row>
    <row r="5015" spans="1:28" x14ac:dyDescent="0.3">
      <c r="A5015" s="2" t="s">
        <v>28</v>
      </c>
      <c r="B5015" s="2" t="s">
        <v>2407</v>
      </c>
      <c r="C5015" s="2">
        <v>28</v>
      </c>
      <c r="D5015" s="2">
        <v>79</v>
      </c>
      <c r="E5015" s="2">
        <v>3</v>
      </c>
      <c r="F5015" s="2">
        <v>42</v>
      </c>
      <c r="G5015" s="2" t="s">
        <v>5269</v>
      </c>
      <c r="H5015" s="2">
        <v>93</v>
      </c>
      <c r="J5015" s="2" t="s">
        <v>24372</v>
      </c>
      <c r="K5015" s="2" t="s">
        <v>7248</v>
      </c>
      <c r="L5015" s="2" t="s">
        <v>12052</v>
      </c>
      <c r="M5015" s="2">
        <v>493</v>
      </c>
      <c r="N5015" s="2">
        <v>243</v>
      </c>
      <c r="O5015" s="2" t="s">
        <v>14146</v>
      </c>
      <c r="P5015" s="2">
        <v>0</v>
      </c>
      <c r="Q5015" s="2" t="s">
        <v>18811</v>
      </c>
      <c r="R5015" s="3" t="s">
        <v>23618</v>
      </c>
      <c r="S5015" s="2">
        <v>21</v>
      </c>
      <c r="T5015" s="2" t="s">
        <v>23647</v>
      </c>
      <c r="U5015" s="2" t="s">
        <v>23694</v>
      </c>
      <c r="W5015" s="2">
        <v>24000</v>
      </c>
      <c r="X5015" s="2">
        <v>2002</v>
      </c>
      <c r="Y5015" s="2">
        <v>46</v>
      </c>
      <c r="Z5015" s="2">
        <v>7</v>
      </c>
      <c r="AA5015" s="2">
        <v>1.78</v>
      </c>
      <c r="AB5015" s="2">
        <v>61</v>
      </c>
    </row>
    <row r="5016" spans="1:28" x14ac:dyDescent="0.3">
      <c r="A5016" s="2" t="s">
        <v>28</v>
      </c>
      <c r="B5016" s="2" t="s">
        <v>416</v>
      </c>
      <c r="C5016" s="2">
        <v>58</v>
      </c>
      <c r="D5016" s="2">
        <v>80</v>
      </c>
      <c r="E5016" s="2">
        <v>892</v>
      </c>
      <c r="F5016" s="2">
        <v>492</v>
      </c>
      <c r="G5016" s="2" t="s">
        <v>5270</v>
      </c>
      <c r="H5016" s="2">
        <v>986</v>
      </c>
      <c r="J5016" s="2" t="s">
        <v>23801</v>
      </c>
      <c r="K5016" s="2" t="s">
        <v>4387</v>
      </c>
      <c r="L5016" s="2" t="s">
        <v>12053</v>
      </c>
      <c r="M5016" s="2">
        <v>15091</v>
      </c>
      <c r="N5016" s="2">
        <v>3197</v>
      </c>
      <c r="O5016" s="2" t="s">
        <v>12722</v>
      </c>
      <c r="P5016" s="2">
        <v>0</v>
      </c>
      <c r="Q5016" s="2" t="s">
        <v>18812</v>
      </c>
      <c r="R5016" s="3" t="s">
        <v>23619</v>
      </c>
      <c r="S5016" s="2">
        <v>129</v>
      </c>
      <c r="T5016" s="2" t="s">
        <v>23647</v>
      </c>
      <c r="U5016" s="2" t="s">
        <v>23697</v>
      </c>
      <c r="V5016" s="2" t="s">
        <v>23762</v>
      </c>
      <c r="X5016" s="2">
        <v>2009</v>
      </c>
      <c r="Y5016" s="2">
        <v>918</v>
      </c>
      <c r="Z5016" s="2">
        <v>6.3</v>
      </c>
      <c r="AA5016" s="2">
        <v>2.35</v>
      </c>
      <c r="AB5016" s="2">
        <v>0</v>
      </c>
    </row>
    <row r="5017" spans="1:28" x14ac:dyDescent="0.3">
      <c r="A5017" s="2" t="s">
        <v>29</v>
      </c>
      <c r="B5017" s="2" t="s">
        <v>804</v>
      </c>
      <c r="C5017" s="2">
        <v>61</v>
      </c>
      <c r="D5017" s="2">
        <v>100</v>
      </c>
      <c r="E5017" s="2">
        <v>0</v>
      </c>
      <c r="F5017" s="2">
        <v>0</v>
      </c>
      <c r="G5017" s="2" t="s">
        <v>804</v>
      </c>
      <c r="H5017" s="2">
        <v>5</v>
      </c>
      <c r="I5017" s="2">
        <v>1227508</v>
      </c>
      <c r="J5017" s="2" t="s">
        <v>24006</v>
      </c>
      <c r="K5017" s="2" t="s">
        <v>7249</v>
      </c>
      <c r="L5017" s="2" t="s">
        <v>12054</v>
      </c>
      <c r="M5017" s="2">
        <v>15103</v>
      </c>
      <c r="N5017" s="2">
        <v>5</v>
      </c>
      <c r="O5017" s="2" t="s">
        <v>14147</v>
      </c>
      <c r="P5017" s="2">
        <v>0</v>
      </c>
      <c r="Q5017" s="2" t="s">
        <v>18813</v>
      </c>
      <c r="R5017" s="3" t="s">
        <v>23620</v>
      </c>
      <c r="S5017" s="2">
        <v>80</v>
      </c>
      <c r="T5017" s="2" t="s">
        <v>23647</v>
      </c>
      <c r="U5017" s="2" t="s">
        <v>23694</v>
      </c>
      <c r="V5017" s="2" t="s">
        <v>23762</v>
      </c>
      <c r="W5017" s="2">
        <v>23000</v>
      </c>
      <c r="X5017" s="2">
        <v>1991</v>
      </c>
      <c r="Y5017" s="2">
        <v>0</v>
      </c>
      <c r="Z5017" s="2">
        <v>7.1</v>
      </c>
      <c r="AA5017" s="2">
        <v>1.37</v>
      </c>
      <c r="AB5017" s="2">
        <v>2000</v>
      </c>
    </row>
    <row r="5018" spans="1:28" x14ac:dyDescent="0.3">
      <c r="A5018" s="2" t="s">
        <v>28</v>
      </c>
      <c r="B5018" s="2" t="s">
        <v>2408</v>
      </c>
      <c r="D5018" s="2">
        <v>90</v>
      </c>
      <c r="E5018" s="2">
        <v>0</v>
      </c>
      <c r="F5018" s="2">
        <v>9</v>
      </c>
      <c r="G5018" s="2" t="s">
        <v>5271</v>
      </c>
      <c r="H5018" s="2">
        <v>313</v>
      </c>
      <c r="J5018" s="2" t="s">
        <v>23969</v>
      </c>
      <c r="K5018" s="2" t="s">
        <v>7250</v>
      </c>
      <c r="L5018" s="2" t="s">
        <v>12055</v>
      </c>
      <c r="M5018" s="2">
        <v>57</v>
      </c>
      <c r="N5018" s="2">
        <v>366</v>
      </c>
      <c r="O5018" s="2" t="s">
        <v>14148</v>
      </c>
      <c r="P5018" s="2">
        <v>2</v>
      </c>
      <c r="R5018" s="3" t="s">
        <v>23621</v>
      </c>
      <c r="S5018" s="2">
        <v>2</v>
      </c>
      <c r="T5018" s="2" t="s">
        <v>23647</v>
      </c>
      <c r="U5018" s="2" t="s">
        <v>23694</v>
      </c>
      <c r="W5018" s="2">
        <v>25000</v>
      </c>
      <c r="X5018" s="2">
        <v>2015</v>
      </c>
      <c r="Y5018" s="2">
        <v>25</v>
      </c>
      <c r="Z5018" s="2">
        <v>4.8</v>
      </c>
      <c r="AB5018" s="2">
        <v>33</v>
      </c>
    </row>
    <row r="5019" spans="1:28" x14ac:dyDescent="0.3">
      <c r="A5019" s="2" t="s">
        <v>28</v>
      </c>
      <c r="B5019" s="2" t="s">
        <v>2400</v>
      </c>
      <c r="C5019" s="2">
        <v>1</v>
      </c>
      <c r="D5019" s="2">
        <v>90</v>
      </c>
      <c r="E5019" s="2">
        <v>138</v>
      </c>
      <c r="F5019" s="2">
        <v>138</v>
      </c>
      <c r="G5019" s="2" t="s">
        <v>5272</v>
      </c>
      <c r="H5019" s="2">
        <v>370</v>
      </c>
      <c r="J5019" s="2" t="s">
        <v>23925</v>
      </c>
      <c r="K5019" s="2" t="s">
        <v>7251</v>
      </c>
      <c r="L5019" s="2" t="s">
        <v>12056</v>
      </c>
      <c r="M5019" s="2">
        <v>114</v>
      </c>
      <c r="N5019" s="2">
        <v>841</v>
      </c>
      <c r="O5019" s="2" t="s">
        <v>2400</v>
      </c>
      <c r="P5019" s="2">
        <v>1</v>
      </c>
      <c r="Q5019" s="2" t="s">
        <v>18814</v>
      </c>
      <c r="R5019" s="3" t="s">
        <v>23622</v>
      </c>
      <c r="S5019" s="2">
        <v>3</v>
      </c>
      <c r="T5019" s="2" t="s">
        <v>23647</v>
      </c>
      <c r="U5019" s="2" t="s">
        <v>23694</v>
      </c>
      <c r="W5019" s="2">
        <v>22000</v>
      </c>
      <c r="X5019" s="2">
        <v>2013</v>
      </c>
      <c r="Y5019" s="2">
        <v>184</v>
      </c>
      <c r="Z5019" s="2">
        <v>3.3</v>
      </c>
      <c r="AA5019" s="2">
        <v>1.78</v>
      </c>
      <c r="AB5019" s="2">
        <v>200</v>
      </c>
    </row>
    <row r="5020" spans="1:28" x14ac:dyDescent="0.3">
      <c r="A5020" s="2" t="s">
        <v>28</v>
      </c>
      <c r="B5020" s="2" t="s">
        <v>1923</v>
      </c>
      <c r="C5020" s="2">
        <v>5</v>
      </c>
      <c r="D5020" s="2">
        <v>120</v>
      </c>
      <c r="E5020" s="2">
        <v>589</v>
      </c>
      <c r="F5020" s="2">
        <v>4</v>
      </c>
      <c r="G5020" s="2" t="s">
        <v>5273</v>
      </c>
      <c r="H5020" s="2">
        <v>51</v>
      </c>
      <c r="J5020" s="2" t="s">
        <v>5558</v>
      </c>
      <c r="K5020" s="2" t="s">
        <v>7252</v>
      </c>
      <c r="L5020" s="2" t="s">
        <v>12057</v>
      </c>
      <c r="M5020" s="2">
        <v>2986</v>
      </c>
      <c r="N5020" s="2">
        <v>108</v>
      </c>
      <c r="O5020" s="2" t="s">
        <v>14149</v>
      </c>
      <c r="P5020" s="2">
        <v>1</v>
      </c>
      <c r="Q5020" s="2" t="s">
        <v>18815</v>
      </c>
      <c r="R5020" s="3" t="s">
        <v>23623</v>
      </c>
      <c r="S5020" s="2">
        <v>49</v>
      </c>
      <c r="T5020" s="2" t="s">
        <v>23647</v>
      </c>
      <c r="U5020" s="2" t="s">
        <v>23694</v>
      </c>
      <c r="W5020" s="2">
        <v>20000</v>
      </c>
      <c r="X5020" s="2">
        <v>2003</v>
      </c>
      <c r="Y5020" s="2">
        <v>49</v>
      </c>
      <c r="Z5020" s="2">
        <v>6.9</v>
      </c>
      <c r="AA5020" s="2">
        <v>1.85</v>
      </c>
      <c r="AB5020" s="2">
        <v>725</v>
      </c>
    </row>
    <row r="5021" spans="1:28" x14ac:dyDescent="0.3">
      <c r="A5021" s="2" t="s">
        <v>28</v>
      </c>
      <c r="B5021" s="2" t="s">
        <v>2409</v>
      </c>
      <c r="C5021" s="2">
        <v>43</v>
      </c>
      <c r="D5021" s="2">
        <v>91</v>
      </c>
      <c r="E5021" s="2">
        <v>158</v>
      </c>
      <c r="F5021" s="2">
        <v>265</v>
      </c>
      <c r="G5021" s="2" t="s">
        <v>5274</v>
      </c>
      <c r="H5021" s="2">
        <v>630</v>
      </c>
      <c r="J5021" s="2" t="s">
        <v>24055</v>
      </c>
      <c r="K5021" s="2" t="s">
        <v>7253</v>
      </c>
      <c r="L5021" s="2" t="s">
        <v>12058</v>
      </c>
      <c r="M5021" s="2">
        <v>3836</v>
      </c>
      <c r="N5021" s="2">
        <v>2679</v>
      </c>
      <c r="O5021" s="2" t="s">
        <v>14150</v>
      </c>
      <c r="P5021" s="2">
        <v>0</v>
      </c>
      <c r="Q5021" s="2" t="s">
        <v>18816</v>
      </c>
      <c r="R5021" s="3" t="s">
        <v>23624</v>
      </c>
      <c r="S5021" s="2">
        <v>33</v>
      </c>
      <c r="T5021" s="2" t="s">
        <v>23647</v>
      </c>
      <c r="U5021" s="2" t="s">
        <v>23694</v>
      </c>
      <c r="V5021" s="2" t="s">
        <v>23762</v>
      </c>
      <c r="X5021" s="2">
        <v>2015</v>
      </c>
      <c r="Y5021" s="2">
        <v>512</v>
      </c>
      <c r="Z5021" s="2">
        <v>4.5999999999999996</v>
      </c>
      <c r="AA5021" s="2">
        <v>1.85</v>
      </c>
      <c r="AB5021" s="2">
        <v>0</v>
      </c>
    </row>
    <row r="5022" spans="1:28" x14ac:dyDescent="0.3">
      <c r="B5022" s="2" t="s">
        <v>2410</v>
      </c>
      <c r="D5022" s="2">
        <v>143</v>
      </c>
      <c r="E5022" s="2">
        <v>8</v>
      </c>
      <c r="F5022" s="2">
        <v>8</v>
      </c>
      <c r="G5022" s="2" t="s">
        <v>5275</v>
      </c>
      <c r="H5022" s="2">
        <v>720</v>
      </c>
      <c r="J5022" s="2" t="s">
        <v>24171</v>
      </c>
      <c r="K5022" s="2" t="s">
        <v>7254</v>
      </c>
      <c r="L5022" s="2" t="s">
        <v>12059</v>
      </c>
      <c r="M5022" s="2">
        <v>125</v>
      </c>
      <c r="N5022" s="2">
        <v>770</v>
      </c>
      <c r="O5022" s="2" t="s">
        <v>2410</v>
      </c>
      <c r="P5022" s="2">
        <v>0</v>
      </c>
      <c r="Q5022" s="2" t="s">
        <v>18817</v>
      </c>
      <c r="R5022" s="3" t="s">
        <v>23625</v>
      </c>
      <c r="S5022" s="2">
        <v>8</v>
      </c>
      <c r="T5022" s="2" t="s">
        <v>23647</v>
      </c>
      <c r="U5022" s="2" t="s">
        <v>23694</v>
      </c>
      <c r="W5022" s="2">
        <v>17350</v>
      </c>
      <c r="X5022" s="2">
        <v>2011</v>
      </c>
      <c r="Y5022" s="2">
        <v>19</v>
      </c>
      <c r="Z5022" s="2">
        <v>3</v>
      </c>
      <c r="AB5022" s="2">
        <v>33</v>
      </c>
    </row>
    <row r="5023" spans="1:28" x14ac:dyDescent="0.3">
      <c r="A5023" s="2" t="s">
        <v>28</v>
      </c>
      <c r="B5023" s="2" t="s">
        <v>1369</v>
      </c>
      <c r="C5023" s="2">
        <v>51</v>
      </c>
      <c r="D5023" s="2">
        <v>85</v>
      </c>
      <c r="E5023" s="2">
        <v>157</v>
      </c>
      <c r="F5023" s="2">
        <v>10</v>
      </c>
      <c r="G5023" s="2" t="s">
        <v>2152</v>
      </c>
      <c r="H5023" s="2">
        <v>830</v>
      </c>
      <c r="I5023" s="2">
        <v>192467</v>
      </c>
      <c r="J5023" s="2" t="s">
        <v>23894</v>
      </c>
      <c r="K5023" s="2" t="s">
        <v>3709</v>
      </c>
      <c r="L5023" s="2" t="s">
        <v>12060</v>
      </c>
      <c r="M5023" s="2">
        <v>4067</v>
      </c>
      <c r="N5023" s="2">
        <v>1064</v>
      </c>
      <c r="O5023" s="2" t="s">
        <v>14151</v>
      </c>
      <c r="P5023" s="2">
        <v>0</v>
      </c>
      <c r="Q5023" s="2" t="s">
        <v>18818</v>
      </c>
      <c r="R5023" s="3" t="s">
        <v>23626</v>
      </c>
      <c r="S5023" s="2">
        <v>71</v>
      </c>
      <c r="T5023" s="2" t="s">
        <v>23647</v>
      </c>
      <c r="U5023" s="2" t="s">
        <v>23694</v>
      </c>
      <c r="V5023" s="2" t="s">
        <v>23762</v>
      </c>
      <c r="W5023" s="2">
        <v>15000</v>
      </c>
      <c r="X5023" s="2">
        <v>2005</v>
      </c>
      <c r="Y5023" s="2">
        <v>224</v>
      </c>
      <c r="Z5023" s="2">
        <v>6.6</v>
      </c>
      <c r="AB5023" s="2">
        <v>297</v>
      </c>
    </row>
    <row r="5024" spans="1:28" x14ac:dyDescent="0.3">
      <c r="A5024" s="2" t="s">
        <v>29</v>
      </c>
      <c r="B5024" s="2" t="s">
        <v>2411</v>
      </c>
      <c r="C5024" s="2">
        <v>6</v>
      </c>
      <c r="D5024" s="2">
        <v>60</v>
      </c>
      <c r="E5024" s="2">
        <v>0</v>
      </c>
      <c r="F5024" s="2">
        <v>4</v>
      </c>
      <c r="G5024" s="2" t="s">
        <v>5276</v>
      </c>
      <c r="H5024" s="2">
        <v>147</v>
      </c>
      <c r="J5024" s="2" t="s">
        <v>5558</v>
      </c>
      <c r="K5024" s="2" t="s">
        <v>7255</v>
      </c>
      <c r="L5024" s="2" t="s">
        <v>12061</v>
      </c>
      <c r="M5024" s="2">
        <v>70</v>
      </c>
      <c r="N5024" s="2">
        <v>170</v>
      </c>
      <c r="O5024" s="2" t="s">
        <v>14152</v>
      </c>
      <c r="P5024" s="2">
        <v>0</v>
      </c>
      <c r="R5024" s="3" t="s">
        <v>23627</v>
      </c>
      <c r="S5024" s="2">
        <v>1</v>
      </c>
      <c r="T5024" s="2" t="s">
        <v>23693</v>
      </c>
      <c r="U5024" s="2" t="s">
        <v>23757</v>
      </c>
      <c r="W5024" s="2">
        <v>15000</v>
      </c>
      <c r="X5024" s="2">
        <v>2014</v>
      </c>
      <c r="Y5024" s="2">
        <v>19</v>
      </c>
      <c r="Z5024" s="2">
        <v>7.4</v>
      </c>
      <c r="AB5024" s="2">
        <v>45</v>
      </c>
    </row>
    <row r="5025" spans="1:28" x14ac:dyDescent="0.3">
      <c r="A5025" s="2" t="s">
        <v>28</v>
      </c>
      <c r="B5025" s="2" t="s">
        <v>2412</v>
      </c>
      <c r="C5025" s="2">
        <v>22</v>
      </c>
      <c r="D5025" s="2">
        <v>88</v>
      </c>
      <c r="E5025" s="2">
        <v>38</v>
      </c>
      <c r="F5025" s="2">
        <v>211</v>
      </c>
      <c r="G5025" s="2" t="s">
        <v>5277</v>
      </c>
      <c r="H5025" s="2">
        <v>331</v>
      </c>
      <c r="I5025" s="2">
        <v>76382</v>
      </c>
      <c r="J5025" s="2" t="s">
        <v>6102</v>
      </c>
      <c r="K5025" s="2" t="s">
        <v>7256</v>
      </c>
      <c r="L5025" s="2" t="s">
        <v>12062</v>
      </c>
      <c r="M5025" s="2">
        <v>1194</v>
      </c>
      <c r="N5025" s="2">
        <v>1546</v>
      </c>
      <c r="O5025" s="2" t="s">
        <v>12455</v>
      </c>
      <c r="P5025" s="2">
        <v>2</v>
      </c>
      <c r="R5025" s="3" t="s">
        <v>23628</v>
      </c>
      <c r="S5025" s="2">
        <v>8</v>
      </c>
      <c r="T5025" s="2" t="s">
        <v>23647</v>
      </c>
      <c r="U5025" s="2" t="s">
        <v>23694</v>
      </c>
      <c r="W5025" s="2">
        <v>15000</v>
      </c>
      <c r="X5025" s="2">
        <v>2009</v>
      </c>
      <c r="Y5025" s="2">
        <v>212</v>
      </c>
      <c r="Z5025" s="2">
        <v>6.2</v>
      </c>
      <c r="AA5025" s="2">
        <v>2.35</v>
      </c>
      <c r="AB5025" s="2">
        <v>324</v>
      </c>
    </row>
    <row r="5026" spans="1:28" x14ac:dyDescent="0.3">
      <c r="A5026" s="2" t="s">
        <v>28</v>
      </c>
      <c r="B5026" s="2" t="s">
        <v>2413</v>
      </c>
      <c r="C5026" s="2">
        <v>42</v>
      </c>
      <c r="D5026" s="2">
        <v>78</v>
      </c>
      <c r="E5026" s="2">
        <v>91</v>
      </c>
      <c r="F5026" s="2">
        <v>86</v>
      </c>
      <c r="G5026" s="2" t="s">
        <v>2413</v>
      </c>
      <c r="H5026" s="2">
        <v>407</v>
      </c>
      <c r="J5026" s="2" t="s">
        <v>24050</v>
      </c>
      <c r="K5026" s="2" t="s">
        <v>5243</v>
      </c>
      <c r="L5026" s="2" t="s">
        <v>12063</v>
      </c>
      <c r="M5026" s="2">
        <v>1771</v>
      </c>
      <c r="N5026" s="2">
        <v>674</v>
      </c>
      <c r="O5026" s="2" t="s">
        <v>14153</v>
      </c>
      <c r="P5026" s="2">
        <v>0</v>
      </c>
      <c r="Q5026" s="2" t="s">
        <v>18819</v>
      </c>
      <c r="R5026" s="3" t="s">
        <v>23629</v>
      </c>
      <c r="S5026" s="2">
        <v>35</v>
      </c>
      <c r="T5026" s="2" t="s">
        <v>23647</v>
      </c>
      <c r="U5026" s="2" t="s">
        <v>23694</v>
      </c>
      <c r="V5026" s="2" t="s">
        <v>23765</v>
      </c>
      <c r="W5026" s="2">
        <v>20000</v>
      </c>
      <c r="X5026" s="2">
        <v>2011</v>
      </c>
      <c r="Y5026" s="2">
        <v>91</v>
      </c>
      <c r="Z5026" s="2">
        <v>4</v>
      </c>
      <c r="AA5026" s="2">
        <v>2.35</v>
      </c>
      <c r="AB5026" s="2">
        <v>835</v>
      </c>
    </row>
    <row r="5027" spans="1:28" x14ac:dyDescent="0.3">
      <c r="A5027" s="2" t="s">
        <v>28</v>
      </c>
      <c r="B5027" s="2" t="s">
        <v>1231</v>
      </c>
      <c r="C5027" s="2">
        <v>73</v>
      </c>
      <c r="D5027" s="2">
        <v>108</v>
      </c>
      <c r="E5027" s="2">
        <v>0</v>
      </c>
      <c r="F5027" s="2">
        <v>105</v>
      </c>
      <c r="G5027" s="2" t="s">
        <v>5278</v>
      </c>
      <c r="H5027" s="2">
        <v>462</v>
      </c>
      <c r="I5027" s="2">
        <v>180483</v>
      </c>
      <c r="J5027" s="2" t="s">
        <v>25231</v>
      </c>
      <c r="K5027" s="2" t="s">
        <v>7257</v>
      </c>
      <c r="L5027" s="2" t="s">
        <v>12064</v>
      </c>
      <c r="M5027" s="2">
        <v>16792</v>
      </c>
      <c r="N5027" s="2">
        <v>760</v>
      </c>
      <c r="O5027" s="2" t="s">
        <v>14154</v>
      </c>
      <c r="P5027" s="2">
        <v>2</v>
      </c>
      <c r="Q5027" s="2" t="s">
        <v>18820</v>
      </c>
      <c r="R5027" s="3" t="s">
        <v>23630</v>
      </c>
      <c r="S5027" s="2">
        <v>183</v>
      </c>
      <c r="T5027" s="2" t="s">
        <v>23647</v>
      </c>
      <c r="U5027" s="2" t="s">
        <v>23694</v>
      </c>
      <c r="V5027" s="2" t="s">
        <v>23767</v>
      </c>
      <c r="W5027" s="2">
        <v>10000</v>
      </c>
      <c r="X5027" s="2">
        <v>1972</v>
      </c>
      <c r="Y5027" s="2">
        <v>143</v>
      </c>
      <c r="Z5027" s="2">
        <v>6.1</v>
      </c>
      <c r="AA5027" s="2">
        <v>1.37</v>
      </c>
      <c r="AB5027" s="2">
        <v>0</v>
      </c>
    </row>
    <row r="5028" spans="1:28" x14ac:dyDescent="0.3">
      <c r="A5028" s="2" t="s">
        <v>28</v>
      </c>
      <c r="B5028" s="2" t="s">
        <v>1236</v>
      </c>
      <c r="C5028" s="2">
        <v>81</v>
      </c>
      <c r="D5028" s="2">
        <v>110</v>
      </c>
      <c r="E5028" s="2">
        <v>107</v>
      </c>
      <c r="F5028" s="2">
        <v>45</v>
      </c>
      <c r="G5028" s="2" t="s">
        <v>5279</v>
      </c>
      <c r="H5028" s="2">
        <v>576</v>
      </c>
      <c r="I5028" s="2">
        <v>136007</v>
      </c>
      <c r="J5028" s="2" t="s">
        <v>24404</v>
      </c>
      <c r="K5028" s="2" t="s">
        <v>7258</v>
      </c>
      <c r="L5028" s="2" t="s">
        <v>12065</v>
      </c>
      <c r="M5028" s="2">
        <v>3924</v>
      </c>
      <c r="N5028" s="2">
        <v>776</v>
      </c>
      <c r="O5028" s="2" t="s">
        <v>6453</v>
      </c>
      <c r="P5028" s="2">
        <v>1</v>
      </c>
      <c r="Q5028" s="2" t="s">
        <v>18821</v>
      </c>
      <c r="R5028" s="3" t="s">
        <v>23631</v>
      </c>
      <c r="S5028" s="2">
        <v>39</v>
      </c>
      <c r="T5028" s="2" t="s">
        <v>23649</v>
      </c>
      <c r="U5028" s="2" t="s">
        <v>23703</v>
      </c>
      <c r="V5028" s="2" t="s">
        <v>23762</v>
      </c>
      <c r="W5028" s="2">
        <v>4500</v>
      </c>
      <c r="X5028" s="2">
        <v>2004</v>
      </c>
      <c r="Y5028" s="2">
        <v>133</v>
      </c>
      <c r="Z5028" s="2">
        <v>6.9</v>
      </c>
      <c r="AA5028" s="2">
        <v>2.35</v>
      </c>
      <c r="AB5028" s="2">
        <v>171</v>
      </c>
    </row>
    <row r="5029" spans="1:28" x14ac:dyDescent="0.3">
      <c r="A5029" s="2" t="s">
        <v>28</v>
      </c>
      <c r="B5029" s="2" t="s">
        <v>2414</v>
      </c>
      <c r="C5029" s="2">
        <v>64</v>
      </c>
      <c r="D5029" s="2">
        <v>90</v>
      </c>
      <c r="E5029" s="2">
        <v>397</v>
      </c>
      <c r="F5029" s="2">
        <v>0</v>
      </c>
      <c r="G5029" s="2" t="s">
        <v>5280</v>
      </c>
      <c r="H5029" s="2">
        <v>5</v>
      </c>
      <c r="I5029" s="2">
        <v>673780</v>
      </c>
      <c r="J5029" s="2" t="s">
        <v>5558</v>
      </c>
      <c r="K5029" s="2" t="s">
        <v>7259</v>
      </c>
      <c r="L5029" s="2" t="s">
        <v>12066</v>
      </c>
      <c r="M5029" s="2">
        <v>4555</v>
      </c>
      <c r="N5029" s="2">
        <v>5</v>
      </c>
      <c r="O5029" s="2" t="s">
        <v>14155</v>
      </c>
      <c r="P5029" s="2">
        <v>0</v>
      </c>
      <c r="Q5029" s="2" t="s">
        <v>18822</v>
      </c>
      <c r="R5029" s="3" t="s">
        <v>23632</v>
      </c>
      <c r="S5029" s="2">
        <v>26</v>
      </c>
      <c r="T5029" s="2" t="s">
        <v>23690</v>
      </c>
      <c r="U5029" s="2" t="s">
        <v>23735</v>
      </c>
      <c r="V5029" s="2" t="s">
        <v>23764</v>
      </c>
      <c r="W5029" s="2">
        <v>10000</v>
      </c>
      <c r="X5029" s="2">
        <v>2000</v>
      </c>
      <c r="Y5029" s="2">
        <v>0</v>
      </c>
      <c r="Z5029" s="2">
        <v>7.5</v>
      </c>
      <c r="AA5029" s="2">
        <v>1.85</v>
      </c>
      <c r="AB5029" s="2">
        <v>697</v>
      </c>
    </row>
    <row r="5030" spans="1:28" x14ac:dyDescent="0.3">
      <c r="A5030" s="2" t="s">
        <v>29</v>
      </c>
      <c r="B5030" s="2" t="s">
        <v>2415</v>
      </c>
      <c r="C5030" s="2">
        <v>12</v>
      </c>
      <c r="D5030" s="2">
        <v>83</v>
      </c>
      <c r="E5030" s="2">
        <v>18</v>
      </c>
      <c r="F5030" s="2">
        <v>0</v>
      </c>
      <c r="G5030" s="2" t="s">
        <v>5281</v>
      </c>
      <c r="H5030" s="2">
        <v>10</v>
      </c>
      <c r="J5030" s="2" t="s">
        <v>5714</v>
      </c>
      <c r="K5030" s="2" t="s">
        <v>7260</v>
      </c>
      <c r="L5030" s="2" t="s">
        <v>12067</v>
      </c>
      <c r="M5030" s="2">
        <v>57</v>
      </c>
      <c r="N5030" s="2">
        <v>15</v>
      </c>
      <c r="O5030" s="2" t="s">
        <v>14156</v>
      </c>
      <c r="P5030" s="2">
        <v>0</v>
      </c>
      <c r="R5030" s="3" t="s">
        <v>23633</v>
      </c>
      <c r="S5030" s="2">
        <v>1</v>
      </c>
      <c r="T5030" s="2" t="s">
        <v>23647</v>
      </c>
      <c r="U5030" s="2" t="s">
        <v>23718</v>
      </c>
      <c r="W5030" s="2">
        <v>10000</v>
      </c>
      <c r="X5030" s="2">
        <v>2007</v>
      </c>
      <c r="Y5030" s="2">
        <v>5</v>
      </c>
      <c r="Z5030" s="2">
        <v>6.7</v>
      </c>
      <c r="AA5030" s="2">
        <v>1.33</v>
      </c>
      <c r="AB5030" s="2">
        <v>105</v>
      </c>
    </row>
    <row r="5031" spans="1:28" x14ac:dyDescent="0.3">
      <c r="A5031" s="2" t="s">
        <v>28</v>
      </c>
      <c r="B5031" s="2" t="s">
        <v>2416</v>
      </c>
      <c r="C5031" s="2">
        <v>78</v>
      </c>
      <c r="D5031" s="2">
        <v>111</v>
      </c>
      <c r="E5031" s="2">
        <v>62</v>
      </c>
      <c r="F5031" s="2">
        <v>6</v>
      </c>
      <c r="G5031" s="2" t="s">
        <v>5282</v>
      </c>
      <c r="H5031" s="2">
        <v>89</v>
      </c>
      <c r="I5031" s="2">
        <v>94596</v>
      </c>
      <c r="J5031" s="2" t="s">
        <v>24216</v>
      </c>
      <c r="K5031" s="2" t="s">
        <v>7261</v>
      </c>
      <c r="L5031" s="2" t="s">
        <v>12068</v>
      </c>
      <c r="M5031" s="2">
        <v>6318</v>
      </c>
      <c r="N5031" s="2">
        <v>115</v>
      </c>
      <c r="O5031" s="2" t="s">
        <v>14157</v>
      </c>
      <c r="P5031" s="2">
        <v>0</v>
      </c>
      <c r="Q5031" s="2" t="s">
        <v>18823</v>
      </c>
      <c r="R5031" s="3" t="s">
        <v>23634</v>
      </c>
      <c r="S5031" s="2">
        <v>50</v>
      </c>
      <c r="T5031" s="2" t="s">
        <v>23648</v>
      </c>
      <c r="U5031" s="2" t="s">
        <v>23700</v>
      </c>
      <c r="W5031" s="2">
        <v>1000000</v>
      </c>
      <c r="X5031" s="2">
        <v>1997</v>
      </c>
      <c r="Y5031" s="2">
        <v>13</v>
      </c>
      <c r="Z5031" s="2">
        <v>7.4</v>
      </c>
      <c r="AA5031" s="2">
        <v>1.85</v>
      </c>
      <c r="AB5031" s="2">
        <v>817</v>
      </c>
    </row>
    <row r="5032" spans="1:28" x14ac:dyDescent="0.3">
      <c r="A5032" s="2" t="s">
        <v>28</v>
      </c>
      <c r="B5032" s="2" t="s">
        <v>2417</v>
      </c>
      <c r="D5032" s="2">
        <v>84</v>
      </c>
      <c r="E5032" s="2">
        <v>5</v>
      </c>
      <c r="F5032" s="2">
        <v>12</v>
      </c>
      <c r="G5032" s="2" t="s">
        <v>5283</v>
      </c>
      <c r="H5032" s="2">
        <v>21</v>
      </c>
      <c r="J5032" s="2" t="s">
        <v>5558</v>
      </c>
      <c r="K5032" s="2" t="s">
        <v>7262</v>
      </c>
      <c r="L5032" s="2" t="s">
        <v>12069</v>
      </c>
      <c r="M5032" s="2">
        <v>156</v>
      </c>
      <c r="N5032" s="2">
        <v>62</v>
      </c>
      <c r="O5032" s="2" t="s">
        <v>14158</v>
      </c>
      <c r="P5032" s="2">
        <v>2</v>
      </c>
      <c r="Q5032" s="2" t="s">
        <v>18824</v>
      </c>
      <c r="R5032" s="3" t="s">
        <v>23635</v>
      </c>
      <c r="S5032" s="2">
        <v>3</v>
      </c>
      <c r="T5032" s="2" t="s">
        <v>23647</v>
      </c>
      <c r="U5032" s="2" t="s">
        <v>23694</v>
      </c>
      <c r="X5032" s="2">
        <v>2004</v>
      </c>
      <c r="Y5032" s="2">
        <v>20</v>
      </c>
      <c r="Z5032" s="2">
        <v>6.1</v>
      </c>
      <c r="AB5032" s="2">
        <v>22</v>
      </c>
    </row>
    <row r="5033" spans="1:28" x14ac:dyDescent="0.3">
      <c r="A5033" s="2" t="s">
        <v>28</v>
      </c>
      <c r="B5033" s="2" t="s">
        <v>2418</v>
      </c>
      <c r="C5033" s="2">
        <v>13</v>
      </c>
      <c r="D5033" s="2">
        <v>82</v>
      </c>
      <c r="E5033" s="2">
        <v>120</v>
      </c>
      <c r="F5033" s="2">
        <v>84</v>
      </c>
      <c r="G5033" s="2" t="s">
        <v>5284</v>
      </c>
      <c r="H5033" s="2">
        <v>785</v>
      </c>
      <c r="J5033" s="2" t="s">
        <v>24699</v>
      </c>
      <c r="K5033" s="2" t="s">
        <v>7263</v>
      </c>
      <c r="L5033" s="2" t="s">
        <v>12070</v>
      </c>
      <c r="M5033" s="2">
        <v>133</v>
      </c>
      <c r="N5033" s="2">
        <v>1111</v>
      </c>
      <c r="O5033" s="2" t="s">
        <v>14159</v>
      </c>
      <c r="Q5033" s="2" t="s">
        <v>18825</v>
      </c>
      <c r="R5033" s="3" t="s">
        <v>23636</v>
      </c>
      <c r="S5033" s="2">
        <v>8</v>
      </c>
      <c r="T5033" s="2" t="s">
        <v>23647</v>
      </c>
      <c r="U5033" s="2" t="s">
        <v>23694</v>
      </c>
      <c r="W5033" s="2">
        <v>200000</v>
      </c>
      <c r="X5033" s="2">
        <v>2012</v>
      </c>
      <c r="Y5033" s="2">
        <v>98</v>
      </c>
      <c r="Z5033" s="2">
        <v>5.4</v>
      </c>
      <c r="AA5033" s="2">
        <v>16</v>
      </c>
      <c r="AB5033" s="2">
        <v>424</v>
      </c>
    </row>
    <row r="5034" spans="1:28" x14ac:dyDescent="0.3">
      <c r="A5034" s="2" t="s">
        <v>28</v>
      </c>
      <c r="B5034" s="2" t="s">
        <v>2419</v>
      </c>
      <c r="C5034" s="2">
        <v>10</v>
      </c>
      <c r="D5034" s="2">
        <v>98</v>
      </c>
      <c r="E5034" s="2">
        <v>3</v>
      </c>
      <c r="F5034" s="2">
        <v>152</v>
      </c>
      <c r="G5034" s="2" t="s">
        <v>5285</v>
      </c>
      <c r="H5034" s="2">
        <v>789</v>
      </c>
      <c r="J5034" s="2" t="s">
        <v>23952</v>
      </c>
      <c r="K5034" s="2" t="s">
        <v>6275</v>
      </c>
      <c r="L5034" s="2" t="s">
        <v>12071</v>
      </c>
      <c r="M5034" s="2">
        <v>438</v>
      </c>
      <c r="N5034" s="2">
        <v>1186</v>
      </c>
      <c r="O5034" s="2" t="s">
        <v>14160</v>
      </c>
      <c r="P5034" s="2">
        <v>1</v>
      </c>
      <c r="Q5034" s="2" t="s">
        <v>18826</v>
      </c>
      <c r="R5034" s="3" t="s">
        <v>23637</v>
      </c>
      <c r="S5034" s="2">
        <v>14</v>
      </c>
      <c r="T5034" s="2" t="s">
        <v>23647</v>
      </c>
      <c r="U5034" s="2" t="s">
        <v>23694</v>
      </c>
      <c r="X5034" s="2">
        <v>1995</v>
      </c>
      <c r="Y5034" s="2">
        <v>194</v>
      </c>
      <c r="Z5034" s="2">
        <v>6.4</v>
      </c>
      <c r="AB5034" s="2">
        <v>20</v>
      </c>
    </row>
    <row r="5035" spans="1:28" x14ac:dyDescent="0.3">
      <c r="A5035" s="2" t="s">
        <v>28</v>
      </c>
      <c r="B5035" s="2" t="s">
        <v>2420</v>
      </c>
      <c r="C5035" s="2">
        <v>143</v>
      </c>
      <c r="D5035" s="2">
        <v>77</v>
      </c>
      <c r="E5035" s="2">
        <v>291</v>
      </c>
      <c r="F5035" s="2">
        <v>8</v>
      </c>
      <c r="G5035" s="2" t="s">
        <v>5286</v>
      </c>
      <c r="H5035" s="2">
        <v>291</v>
      </c>
      <c r="I5035" s="2">
        <v>424760</v>
      </c>
      <c r="J5035" s="2" t="s">
        <v>24023</v>
      </c>
      <c r="K5035" s="2" t="s">
        <v>2420</v>
      </c>
      <c r="L5035" s="2" t="s">
        <v>12072</v>
      </c>
      <c r="M5035" s="2">
        <v>72639</v>
      </c>
      <c r="N5035" s="2">
        <v>368</v>
      </c>
      <c r="O5035" s="2" t="s">
        <v>14161</v>
      </c>
      <c r="P5035" s="2">
        <v>0</v>
      </c>
      <c r="Q5035" s="2" t="s">
        <v>18827</v>
      </c>
      <c r="R5035" s="3" t="s">
        <v>23638</v>
      </c>
      <c r="S5035" s="2">
        <v>371</v>
      </c>
      <c r="T5035" s="2" t="s">
        <v>23647</v>
      </c>
      <c r="U5035" s="2" t="s">
        <v>23694</v>
      </c>
      <c r="V5035" s="2" t="s">
        <v>23759</v>
      </c>
      <c r="W5035" s="2">
        <v>7000</v>
      </c>
      <c r="X5035" s="2">
        <v>2004</v>
      </c>
      <c r="Y5035" s="2">
        <v>45</v>
      </c>
      <c r="Z5035" s="2">
        <v>7</v>
      </c>
      <c r="AA5035" s="2">
        <v>1.85</v>
      </c>
      <c r="AB5035" s="2">
        <v>19000</v>
      </c>
    </row>
    <row r="5036" spans="1:28" x14ac:dyDescent="0.3">
      <c r="A5036" s="2" t="s">
        <v>28</v>
      </c>
      <c r="B5036" s="2" t="s">
        <v>2421</v>
      </c>
      <c r="C5036" s="2">
        <v>35</v>
      </c>
      <c r="D5036" s="2">
        <v>80</v>
      </c>
      <c r="E5036" s="2">
        <v>0</v>
      </c>
      <c r="F5036" s="2">
        <v>0</v>
      </c>
      <c r="G5036" s="2" t="s">
        <v>5287</v>
      </c>
      <c r="H5036" s="2">
        <v>0</v>
      </c>
      <c r="I5036" s="2">
        <v>70071</v>
      </c>
      <c r="J5036" s="2" t="s">
        <v>5867</v>
      </c>
      <c r="K5036" s="2" t="s">
        <v>7264</v>
      </c>
      <c r="L5036" s="2" t="s">
        <v>12073</v>
      </c>
      <c r="M5036" s="2">
        <v>589</v>
      </c>
      <c r="N5036" s="2">
        <v>0</v>
      </c>
      <c r="O5036" s="2" t="s">
        <v>14162</v>
      </c>
      <c r="P5036" s="2">
        <v>0</v>
      </c>
      <c r="Q5036" s="2" t="s">
        <v>18828</v>
      </c>
      <c r="R5036" s="3" t="s">
        <v>23639</v>
      </c>
      <c r="S5036" s="2">
        <v>35</v>
      </c>
      <c r="T5036" s="2" t="s">
        <v>23647</v>
      </c>
      <c r="U5036" s="2" t="s">
        <v>23758</v>
      </c>
      <c r="V5036" s="2" t="s">
        <v>23764</v>
      </c>
      <c r="W5036" s="2">
        <v>7000</v>
      </c>
      <c r="X5036" s="2">
        <v>2005</v>
      </c>
      <c r="Y5036" s="2">
        <v>0</v>
      </c>
      <c r="Z5036" s="2">
        <v>6.3</v>
      </c>
      <c r="AB5036" s="2">
        <v>74</v>
      </c>
    </row>
    <row r="5037" spans="1:28" x14ac:dyDescent="0.3">
      <c r="A5037" s="2" t="s">
        <v>28</v>
      </c>
      <c r="B5037" s="2" t="s">
        <v>451</v>
      </c>
      <c r="C5037" s="2">
        <v>56</v>
      </c>
      <c r="D5037" s="2">
        <v>81</v>
      </c>
      <c r="E5037" s="2">
        <v>0</v>
      </c>
      <c r="F5037" s="2">
        <v>6</v>
      </c>
      <c r="G5037" s="2" t="s">
        <v>5288</v>
      </c>
      <c r="H5037" s="2">
        <v>121</v>
      </c>
      <c r="I5037" s="2">
        <v>2040920</v>
      </c>
      <c r="J5037" s="2" t="s">
        <v>24286</v>
      </c>
      <c r="K5037" s="2" t="s">
        <v>7265</v>
      </c>
      <c r="L5037" s="2" t="s">
        <v>12074</v>
      </c>
      <c r="M5037" s="2">
        <v>52055</v>
      </c>
      <c r="N5037" s="2">
        <v>147</v>
      </c>
      <c r="O5037" s="2" t="s">
        <v>14163</v>
      </c>
      <c r="P5037" s="2">
        <v>0</v>
      </c>
      <c r="Q5037" s="2" t="s">
        <v>18829</v>
      </c>
      <c r="R5037" s="3" t="s">
        <v>23640</v>
      </c>
      <c r="S5037" s="2">
        <v>130</v>
      </c>
      <c r="T5037" s="2" t="s">
        <v>23652</v>
      </c>
      <c r="U5037" s="2" t="s">
        <v>23694</v>
      </c>
      <c r="V5037" s="2" t="s">
        <v>23762</v>
      </c>
      <c r="W5037" s="2">
        <v>7000</v>
      </c>
      <c r="X5037" s="2">
        <v>1992</v>
      </c>
      <c r="Y5037" s="2">
        <v>20</v>
      </c>
      <c r="Z5037" s="2">
        <v>6.9</v>
      </c>
      <c r="AA5037" s="2">
        <v>1.37</v>
      </c>
      <c r="AB5037" s="2">
        <v>0</v>
      </c>
    </row>
    <row r="5038" spans="1:28" x14ac:dyDescent="0.3">
      <c r="A5038" s="2" t="s">
        <v>28</v>
      </c>
      <c r="B5038" s="2" t="s">
        <v>2422</v>
      </c>
      <c r="D5038" s="2">
        <v>84</v>
      </c>
      <c r="E5038" s="2">
        <v>2</v>
      </c>
      <c r="F5038" s="2">
        <v>2</v>
      </c>
      <c r="G5038" s="2" t="s">
        <v>5289</v>
      </c>
      <c r="H5038" s="2">
        <v>45</v>
      </c>
      <c r="J5038" s="2" t="s">
        <v>23952</v>
      </c>
      <c r="K5038" s="2" t="s">
        <v>7266</v>
      </c>
      <c r="L5038" s="2" t="s">
        <v>12075</v>
      </c>
      <c r="M5038" s="2">
        <v>36</v>
      </c>
      <c r="N5038" s="2">
        <v>93</v>
      </c>
      <c r="O5038" s="2" t="s">
        <v>14164</v>
      </c>
      <c r="P5038" s="2">
        <v>0</v>
      </c>
      <c r="Q5038" s="2" t="s">
        <v>18830</v>
      </c>
      <c r="R5038" s="3" t="s">
        <v>23641</v>
      </c>
      <c r="S5038" s="2">
        <v>1</v>
      </c>
      <c r="T5038" s="2" t="s">
        <v>23647</v>
      </c>
      <c r="U5038" s="2" t="s">
        <v>23694</v>
      </c>
      <c r="V5038" s="2" t="s">
        <v>23759</v>
      </c>
      <c r="W5038" s="2">
        <v>3250</v>
      </c>
      <c r="X5038" s="2">
        <v>2005</v>
      </c>
      <c r="Y5038" s="2">
        <v>44</v>
      </c>
      <c r="Z5038" s="2">
        <v>7.8</v>
      </c>
      <c r="AB5038" s="2">
        <v>4</v>
      </c>
    </row>
    <row r="5039" spans="1:28" x14ac:dyDescent="0.3">
      <c r="A5039" s="2" t="s">
        <v>28</v>
      </c>
      <c r="B5039" s="2" t="s">
        <v>1761</v>
      </c>
      <c r="C5039" s="2">
        <v>14</v>
      </c>
      <c r="D5039" s="2">
        <v>95</v>
      </c>
      <c r="E5039" s="2">
        <v>0</v>
      </c>
      <c r="F5039" s="2">
        <v>133</v>
      </c>
      <c r="G5039" s="2" t="s">
        <v>25232</v>
      </c>
      <c r="H5039" s="2">
        <v>296</v>
      </c>
      <c r="I5039" s="2">
        <v>4584</v>
      </c>
      <c r="J5039" s="2" t="s">
        <v>24006</v>
      </c>
      <c r="K5039" s="2" t="s">
        <v>7267</v>
      </c>
      <c r="L5039" s="2" t="s">
        <v>12076</v>
      </c>
      <c r="M5039" s="2">
        <v>1338</v>
      </c>
      <c r="N5039" s="2">
        <v>690</v>
      </c>
      <c r="O5039" s="2" t="s">
        <v>14165</v>
      </c>
      <c r="P5039" s="2">
        <v>1</v>
      </c>
      <c r="Q5039" s="2" t="s">
        <v>18831</v>
      </c>
      <c r="R5039" s="3" t="s">
        <v>23642</v>
      </c>
      <c r="S5039" s="2">
        <v>14</v>
      </c>
      <c r="T5039" s="2" t="s">
        <v>23647</v>
      </c>
      <c r="U5039" s="2" t="s">
        <v>23694</v>
      </c>
      <c r="V5039" s="2" t="s">
        <v>23764</v>
      </c>
      <c r="W5039" s="2">
        <v>9000</v>
      </c>
      <c r="X5039" s="2">
        <v>2011</v>
      </c>
      <c r="Y5039" s="2">
        <v>205</v>
      </c>
      <c r="Z5039" s="2">
        <v>6.4</v>
      </c>
      <c r="AB5039" s="2">
        <v>413</v>
      </c>
    </row>
    <row r="5040" spans="1:28" x14ac:dyDescent="0.3">
      <c r="A5040" s="2" t="s">
        <v>28</v>
      </c>
      <c r="B5040" s="2" t="s">
        <v>2423</v>
      </c>
      <c r="C5040" s="2">
        <v>1</v>
      </c>
      <c r="D5040" s="2">
        <v>87</v>
      </c>
      <c r="E5040" s="2">
        <v>2</v>
      </c>
      <c r="F5040" s="2">
        <v>318</v>
      </c>
      <c r="G5040" s="2" t="s">
        <v>5291</v>
      </c>
      <c r="H5040" s="2">
        <v>637</v>
      </c>
      <c r="J5040" s="2" t="s">
        <v>24006</v>
      </c>
      <c r="K5040" s="2" t="s">
        <v>6829</v>
      </c>
      <c r="L5040" s="2" t="s">
        <v>12077</v>
      </c>
      <c r="M5040" s="2">
        <v>629</v>
      </c>
      <c r="N5040" s="2">
        <v>2283</v>
      </c>
      <c r="O5040" s="2" t="s">
        <v>4247</v>
      </c>
      <c r="P5040" s="2">
        <v>2</v>
      </c>
      <c r="Q5040" s="2" t="s">
        <v>18832</v>
      </c>
      <c r="R5040" s="3" t="s">
        <v>23643</v>
      </c>
      <c r="S5040" s="2">
        <v>6</v>
      </c>
      <c r="T5040" s="2" t="s">
        <v>23647</v>
      </c>
      <c r="U5040" s="2" t="s">
        <v>23697</v>
      </c>
      <c r="X5040" s="2">
        <v>2013</v>
      </c>
      <c r="Y5040" s="2">
        <v>470</v>
      </c>
      <c r="Z5040" s="2">
        <v>7.7</v>
      </c>
      <c r="AB5040" s="2">
        <v>84</v>
      </c>
    </row>
    <row r="5041" spans="1:28" x14ac:dyDescent="0.3">
      <c r="A5041" s="2" t="s">
        <v>28</v>
      </c>
      <c r="C5041" s="2">
        <v>43</v>
      </c>
      <c r="D5041" s="2">
        <v>43</v>
      </c>
      <c r="F5041" s="2">
        <v>319</v>
      </c>
      <c r="G5041" s="2" t="s">
        <v>25233</v>
      </c>
      <c r="H5041" s="2">
        <v>841</v>
      </c>
      <c r="J5041" s="2" t="s">
        <v>23972</v>
      </c>
      <c r="K5041" s="2" t="s">
        <v>25234</v>
      </c>
      <c r="L5041" s="2" t="s">
        <v>25235</v>
      </c>
      <c r="M5041" s="2">
        <v>73839</v>
      </c>
      <c r="N5041" s="2">
        <v>1753</v>
      </c>
      <c r="O5041" s="2" t="s">
        <v>25236</v>
      </c>
      <c r="P5041" s="2">
        <v>1</v>
      </c>
      <c r="Q5041" s="2" t="s">
        <v>25237</v>
      </c>
      <c r="R5041" s="3" t="s">
        <v>25238</v>
      </c>
      <c r="S5041" s="2">
        <v>359</v>
      </c>
      <c r="T5041" s="2" t="s">
        <v>23647</v>
      </c>
      <c r="U5041" s="2" t="s">
        <v>23694</v>
      </c>
      <c r="V5041" s="2" t="s">
        <v>23763</v>
      </c>
      <c r="Y5041" s="2">
        <v>593</v>
      </c>
      <c r="Z5041" s="2">
        <v>7.5</v>
      </c>
      <c r="AA5041" s="2">
        <v>16</v>
      </c>
      <c r="AB5041" s="2">
        <v>32000</v>
      </c>
    </row>
    <row r="5042" spans="1:28" x14ac:dyDescent="0.3">
      <c r="A5042" s="2" t="s">
        <v>28</v>
      </c>
      <c r="B5042" s="2" t="s">
        <v>2424</v>
      </c>
      <c r="C5042" s="2">
        <v>13</v>
      </c>
      <c r="D5042" s="2">
        <v>76</v>
      </c>
      <c r="E5042" s="2">
        <v>0</v>
      </c>
      <c r="F5042" s="2">
        <v>0</v>
      </c>
      <c r="G5042" s="2" t="s">
        <v>5292</v>
      </c>
      <c r="H5042" s="2">
        <v>0</v>
      </c>
      <c r="J5042" s="2" t="s">
        <v>24171</v>
      </c>
      <c r="K5042" s="2" t="s">
        <v>7268</v>
      </c>
      <c r="L5042" s="2" t="s">
        <v>12078</v>
      </c>
      <c r="M5042" s="2">
        <v>38</v>
      </c>
      <c r="N5042" s="2">
        <v>0</v>
      </c>
      <c r="O5042" s="2" t="s">
        <v>14166</v>
      </c>
      <c r="P5042" s="2">
        <v>0</v>
      </c>
      <c r="R5042" s="3" t="s">
        <v>23644</v>
      </c>
      <c r="S5042" s="2">
        <v>3</v>
      </c>
      <c r="T5042" s="2" t="s">
        <v>23647</v>
      </c>
      <c r="U5042" s="2" t="s">
        <v>23694</v>
      </c>
      <c r="W5042" s="2">
        <v>1400</v>
      </c>
      <c r="X5042" s="2">
        <v>2013</v>
      </c>
      <c r="Y5042" s="2">
        <v>0</v>
      </c>
      <c r="Z5042" s="2">
        <v>6.3</v>
      </c>
      <c r="AB5042" s="2">
        <v>16</v>
      </c>
    </row>
    <row r="5043" spans="1:28" x14ac:dyDescent="0.3">
      <c r="A5043" s="2" t="s">
        <v>28</v>
      </c>
      <c r="B5043" s="2" t="s">
        <v>2425</v>
      </c>
      <c r="C5043" s="2">
        <v>14</v>
      </c>
      <c r="D5043" s="2">
        <v>100</v>
      </c>
      <c r="E5043" s="2">
        <v>0</v>
      </c>
      <c r="F5043" s="2">
        <v>489</v>
      </c>
      <c r="G5043" s="2" t="s">
        <v>2501</v>
      </c>
      <c r="H5043" s="2">
        <v>946</v>
      </c>
      <c r="I5043" s="2">
        <v>10443</v>
      </c>
      <c r="J5043" s="2" t="s">
        <v>23894</v>
      </c>
      <c r="K5043" s="2" t="s">
        <v>2715</v>
      </c>
      <c r="L5043" s="2" t="s">
        <v>12079</v>
      </c>
      <c r="M5043" s="2">
        <v>1255</v>
      </c>
      <c r="N5043" s="2">
        <v>2386</v>
      </c>
      <c r="O5043" s="2" t="s">
        <v>3995</v>
      </c>
      <c r="P5043" s="2">
        <v>5</v>
      </c>
      <c r="R5043" s="3" t="s">
        <v>23645</v>
      </c>
      <c r="S5043" s="2">
        <v>9</v>
      </c>
      <c r="T5043" s="2" t="s">
        <v>23647</v>
      </c>
      <c r="U5043" s="2" t="s">
        <v>23694</v>
      </c>
      <c r="V5043" s="2" t="s">
        <v>23759</v>
      </c>
      <c r="X5043" s="2">
        <v>2012</v>
      </c>
      <c r="Y5043" s="2">
        <v>719</v>
      </c>
      <c r="Z5043" s="2">
        <v>6.3</v>
      </c>
      <c r="AA5043" s="2">
        <v>2.35</v>
      </c>
      <c r="AB5043" s="2">
        <v>660</v>
      </c>
    </row>
    <row r="5044" spans="1:28" x14ac:dyDescent="0.3">
      <c r="A5044" s="2" t="s">
        <v>28</v>
      </c>
      <c r="B5044" s="2" t="s">
        <v>1905</v>
      </c>
      <c r="C5044" s="2">
        <v>43</v>
      </c>
      <c r="D5044" s="2">
        <v>90</v>
      </c>
      <c r="E5044" s="2">
        <v>16</v>
      </c>
      <c r="F5044" s="2">
        <v>16</v>
      </c>
      <c r="G5044" s="2" t="s">
        <v>5293</v>
      </c>
      <c r="H5044" s="2">
        <v>86</v>
      </c>
      <c r="I5044" s="2">
        <v>85222</v>
      </c>
      <c r="J5044" s="2" t="s">
        <v>5814</v>
      </c>
      <c r="K5044" s="2" t="s">
        <v>7269</v>
      </c>
      <c r="L5044" s="2" t="s">
        <v>12080</v>
      </c>
      <c r="M5044" s="2">
        <v>4285</v>
      </c>
      <c r="N5044" s="2">
        <v>163</v>
      </c>
      <c r="O5044" s="2" t="s">
        <v>1905</v>
      </c>
      <c r="P5044" s="2">
        <v>0</v>
      </c>
      <c r="Q5044" s="2" t="s">
        <v>18833</v>
      </c>
      <c r="R5044" s="3" t="s">
        <v>23646</v>
      </c>
      <c r="S5044" s="2">
        <v>84</v>
      </c>
      <c r="T5044" s="2" t="s">
        <v>23647</v>
      </c>
      <c r="U5044" s="2" t="s">
        <v>23694</v>
      </c>
      <c r="V5044" s="2" t="s">
        <v>23760</v>
      </c>
      <c r="W5044" s="2">
        <v>1100</v>
      </c>
      <c r="X5044" s="2">
        <v>2004</v>
      </c>
      <c r="Y5044" s="2">
        <v>23</v>
      </c>
      <c r="Z5044" s="2">
        <v>6.6</v>
      </c>
      <c r="AA5044" s="2">
        <v>1.85</v>
      </c>
      <c r="AB5044" s="2">
        <v>456</v>
      </c>
    </row>
  </sheetData>
  <hyperlinks>
    <hyperlink ref="R2" r:id="rId1" xr:uid="{1385185D-69E4-4D37-B484-6A92C153B71F}"/>
    <hyperlink ref="R3" r:id="rId2" xr:uid="{A69D6402-0DD5-4AFA-B8D0-E184A2B7744C}"/>
    <hyperlink ref="R4" r:id="rId3" xr:uid="{37DBB632-630E-48F4-A226-AD20EDA92737}"/>
    <hyperlink ref="R5" r:id="rId4" xr:uid="{93E7D6B2-A213-44D3-A56D-F1536649EB45}"/>
    <hyperlink ref="R6" r:id="rId5" xr:uid="{4D2D490F-2D54-41F7-9F80-D186463E8001}"/>
    <hyperlink ref="R7" r:id="rId6" xr:uid="{A89D7FDE-655F-4BBB-820F-916B647AA9E4}"/>
    <hyperlink ref="R8" r:id="rId7" xr:uid="{7030C312-6EB6-410B-BFAD-5ABAAFA4D8D6}"/>
    <hyperlink ref="R9" r:id="rId8" xr:uid="{57D607AF-C754-4B72-A7A3-F82C880C5B6D}"/>
    <hyperlink ref="R10" r:id="rId9" xr:uid="{6ECC3261-FC5F-4DE2-8EA4-6F8B9F4812F4}"/>
    <hyperlink ref="R11" r:id="rId10" xr:uid="{C0AC5572-7EF2-410A-B165-70BD2A4DEAF0}"/>
    <hyperlink ref="R12" r:id="rId11" xr:uid="{B18F4C32-0A90-400D-BC13-499BC5A593E2}"/>
    <hyperlink ref="R13" r:id="rId12" xr:uid="{D6D1895C-BAD1-4F2B-9BEF-AD41BB6D4F8F}"/>
    <hyperlink ref="R14" r:id="rId13" xr:uid="{AA87502E-375F-4FC0-A26A-D022DFF8AA86}"/>
    <hyperlink ref="R15" r:id="rId14" xr:uid="{4AD60080-13B0-4785-8DA7-30BB30954CC2}"/>
    <hyperlink ref="R16" r:id="rId15" xr:uid="{E818E3EB-ECC7-4671-88DB-A2A080CB2616}"/>
    <hyperlink ref="R17" r:id="rId16" xr:uid="{9BD057B0-6EC7-43CF-B91F-DE832615BD64}"/>
    <hyperlink ref="R18" r:id="rId17" xr:uid="{C57BBEA5-9DAF-4B3A-AD16-726A0889244F}"/>
    <hyperlink ref="R19" r:id="rId18" xr:uid="{E4D8DD2F-C1E6-48DE-9F7C-4CC2EFDE6171}"/>
    <hyperlink ref="R20" r:id="rId19" xr:uid="{D9DA3385-553E-44A2-871F-7000F37A8B27}"/>
    <hyperlink ref="R21" r:id="rId20" xr:uid="{72C6D996-67F9-4B27-BCD7-94BB638C7BCA}"/>
    <hyperlink ref="R22" r:id="rId21" xr:uid="{23DE363E-2BAF-41D2-BB3D-0A37542A1D5A}"/>
    <hyperlink ref="R23" r:id="rId22" xr:uid="{04F17515-19FA-4ED2-91AE-8BEF80A1F6E5}"/>
    <hyperlink ref="R24" r:id="rId23" xr:uid="{1E493613-098A-45CA-92BB-7F8909E77769}"/>
    <hyperlink ref="R25" r:id="rId24" xr:uid="{5B4431B5-A82C-443F-AC16-C35FD3ABF142}"/>
    <hyperlink ref="R26" r:id="rId25" xr:uid="{A635C27C-4E74-4E75-89AA-199B4E31B6E1}"/>
    <hyperlink ref="R27" r:id="rId26" xr:uid="{358E8E24-2824-4AD1-AFBA-381C3FA8B70E}"/>
    <hyperlink ref="R28" r:id="rId27" xr:uid="{7D80E2B4-097F-410C-9E04-1AF6507D915E}"/>
    <hyperlink ref="R29" r:id="rId28" xr:uid="{9FF2FB26-F896-42A3-BECF-94B3644091DF}"/>
    <hyperlink ref="R30" r:id="rId29" xr:uid="{1E2C4955-5612-4A48-8E27-C010D1114E9D}"/>
    <hyperlink ref="R31" r:id="rId30" xr:uid="{C0011E32-C302-448C-9917-F9763057F33B}"/>
    <hyperlink ref="R32" r:id="rId31" xr:uid="{44752322-4376-4858-9743-8C95B63D95BC}"/>
    <hyperlink ref="R33" r:id="rId32" xr:uid="{9F4FA37F-411C-4E1A-8FFB-585176194C8B}"/>
    <hyperlink ref="R34" r:id="rId33" xr:uid="{000274BE-8ADA-471F-86B5-274DE48EA9D7}"/>
    <hyperlink ref="R35" r:id="rId34" xr:uid="{985CE0B9-8F42-400F-9EB6-08D68138FB82}"/>
    <hyperlink ref="R36" r:id="rId35" xr:uid="{5ECDDF6D-3973-40BB-852D-89C5DA4C07BD}"/>
    <hyperlink ref="R37" r:id="rId36" xr:uid="{F48149F4-0164-40DA-81AC-234C786D4043}"/>
    <hyperlink ref="R38" r:id="rId37" xr:uid="{5F9B49B4-226B-4715-8C86-0453855392AB}"/>
    <hyperlink ref="R39" r:id="rId38" xr:uid="{AFB55942-B9B2-45A7-8D74-BD65083AEAC7}"/>
    <hyperlink ref="R40" r:id="rId39" xr:uid="{BCCB71B7-8EB8-42DF-B8F6-D9A7FE87BA72}"/>
    <hyperlink ref="R41" r:id="rId40" xr:uid="{357F13A1-A32E-4963-8D4F-2421C10D36D7}"/>
    <hyperlink ref="R42" r:id="rId41" xr:uid="{4FDB0E8D-37FC-4AEA-8576-9DD7D1510D8B}"/>
    <hyperlink ref="R43" r:id="rId42" xr:uid="{ECD97F0F-91D2-4563-A17E-E3FBBC7C01BA}"/>
    <hyperlink ref="R44" r:id="rId43" xr:uid="{9A4777CA-C080-40C9-8368-D91082FE354B}"/>
    <hyperlink ref="R45" r:id="rId44" xr:uid="{0640CC38-EB7E-4946-860C-AA1E939AAE89}"/>
    <hyperlink ref="R46" r:id="rId45" xr:uid="{E64945B4-9FA4-48C4-84F9-9A6A93CDB333}"/>
    <hyperlink ref="R47" r:id="rId46" xr:uid="{3BBB870D-9ED7-4B45-8149-424F4E05D9A8}"/>
    <hyperlink ref="R48" r:id="rId47" xr:uid="{D3FA2353-3550-4931-AC69-4A0804C7AC92}"/>
    <hyperlink ref="R49" r:id="rId48" xr:uid="{1E0468C7-722F-4D44-9E2B-8257549B6D09}"/>
    <hyperlink ref="R50" r:id="rId49" xr:uid="{8FEE4EFA-13ED-4EFE-9CB0-9CA877BF3B2D}"/>
    <hyperlink ref="R51" r:id="rId50" xr:uid="{D34D3363-9B97-47D9-917A-615591BB5C83}"/>
    <hyperlink ref="R52" r:id="rId51" xr:uid="{0E1A2794-53D7-455B-9458-8FD5583118DB}"/>
    <hyperlink ref="R53" r:id="rId52" xr:uid="{CB99119D-2937-4267-A45C-1673E9460F21}"/>
    <hyperlink ref="R54" r:id="rId53" xr:uid="{8A9F1D14-EDEA-4A1D-8243-56A73548904E}"/>
    <hyperlink ref="R55" r:id="rId54" xr:uid="{E53AA65F-B196-4CC2-A19B-9A810D9E827F}"/>
    <hyperlink ref="R56" r:id="rId55" xr:uid="{5E1AE03A-D990-420D-BFF4-B3874770970C}"/>
    <hyperlink ref="R57" r:id="rId56" xr:uid="{A8D19828-2FC3-4AFA-A86D-3C42B936D579}"/>
    <hyperlink ref="R58" r:id="rId57" xr:uid="{506AA986-EBE2-4464-A9A7-53A083891EDC}"/>
    <hyperlink ref="R59" r:id="rId58" xr:uid="{FDD0A05F-72BF-47D1-BC57-6BE21E5274A2}"/>
    <hyperlink ref="R60" r:id="rId59" xr:uid="{E7A6D9F5-03EC-4206-BAE5-C9686683DE3F}"/>
    <hyperlink ref="R61" r:id="rId60" xr:uid="{0F58578A-DF8F-42A7-94B7-354D0B813A70}"/>
    <hyperlink ref="R62" r:id="rId61" xr:uid="{98530314-CEEB-4527-9415-8130D42CEFD2}"/>
    <hyperlink ref="R63" r:id="rId62" xr:uid="{0BD39A4C-8CB3-4345-8CBE-335F23AFEF14}"/>
    <hyperlink ref="R64" r:id="rId63" xr:uid="{67CBFFC8-4CE9-484B-933B-DC85A2CC3F39}"/>
    <hyperlink ref="R65" r:id="rId64" xr:uid="{BCD6B8AD-2CC8-41EA-AA57-355AA1FFC338}"/>
    <hyperlink ref="R66" r:id="rId65" xr:uid="{F40955E5-2C4A-45EC-A576-484AF3FFFEA1}"/>
    <hyperlink ref="R67" r:id="rId66" xr:uid="{30A098EC-3E4D-41DD-9232-486B7D329FCB}"/>
    <hyperlink ref="R68" r:id="rId67" xr:uid="{55358BD2-9670-4A2D-9411-1E1B241F3949}"/>
    <hyperlink ref="R69" r:id="rId68" xr:uid="{B2747429-36D3-4145-B501-25E74C530F31}"/>
    <hyperlink ref="R70" r:id="rId69" xr:uid="{D4633FD8-B7FA-4539-9DB6-2FB79A7985B3}"/>
    <hyperlink ref="R71" r:id="rId70" xr:uid="{50E347ED-C3B0-43A4-8663-C5AD29594E6E}"/>
    <hyperlink ref="R72" r:id="rId71" xr:uid="{C0EBCEBD-DD0C-40FC-B100-70ABDC3EAD36}"/>
    <hyperlink ref="R73" r:id="rId72" xr:uid="{AB1FB8B6-158A-47E4-9E2C-88CF27FAB656}"/>
    <hyperlink ref="R74" r:id="rId73" xr:uid="{BEF52121-255D-4F2C-A6FD-62C6C67F2226}"/>
    <hyperlink ref="R75" r:id="rId74" xr:uid="{44A555D6-CC36-4C7F-B3CB-2F173612A9D9}"/>
    <hyperlink ref="R76" r:id="rId75" xr:uid="{40CAE279-30E7-40C6-81C1-C55F78F4F487}"/>
    <hyperlink ref="R77" r:id="rId76" xr:uid="{DEE33759-8CEB-44E1-A1F0-6556B96100F3}"/>
    <hyperlink ref="R78" r:id="rId77" xr:uid="{EE2EDB5B-0BA9-46E3-9541-E2DB045645FA}"/>
    <hyperlink ref="R79" r:id="rId78" xr:uid="{0162D11C-497A-4C0F-AFF7-7B13C4B099F8}"/>
    <hyperlink ref="R80" r:id="rId79" xr:uid="{CC087E57-B0E2-4F0D-AE7D-C90B790CC23D}"/>
    <hyperlink ref="R81" r:id="rId80" xr:uid="{0C49C876-A25D-47CC-A7A3-DC838A1C7B5C}"/>
    <hyperlink ref="R82" r:id="rId81" xr:uid="{552C5637-C5FC-43A6-8B6A-79D1E66965B8}"/>
    <hyperlink ref="R83" r:id="rId82" xr:uid="{3B8674CD-FE4D-4A4D-8707-7D2E3700A50E}"/>
    <hyperlink ref="R84" r:id="rId83" xr:uid="{4B25CECA-D659-477E-9F4B-6736D8F7BE63}"/>
    <hyperlink ref="R85" r:id="rId84" xr:uid="{E44B9DA8-6D9F-4D5F-B6B6-B0C7A28F9F09}"/>
    <hyperlink ref="R86" r:id="rId85" xr:uid="{C3133E87-6E8F-4E76-A8D4-5491CABC9BAD}"/>
    <hyperlink ref="R87" r:id="rId86" xr:uid="{9A0CA7B2-6146-4545-B6C7-91DCB8B9E845}"/>
    <hyperlink ref="R88" r:id="rId87" xr:uid="{80E4D592-C5B6-4563-A520-6B6325C3DBE9}"/>
    <hyperlink ref="R89" r:id="rId88" xr:uid="{D3D8524D-09A3-4163-A930-DF8F2F933302}"/>
    <hyperlink ref="R90" r:id="rId89" xr:uid="{C350DA1A-6A3A-40F5-AC2E-66EA1CA02E87}"/>
    <hyperlink ref="R91" r:id="rId90" xr:uid="{13754B2C-7933-4CD8-910A-5F4688B7E13C}"/>
    <hyperlink ref="R92" r:id="rId91" xr:uid="{078B0D0A-84FF-47BA-BBDE-04D7C9E53FE8}"/>
    <hyperlink ref="R93" r:id="rId92" xr:uid="{9856D6BB-C1C0-40EE-BDAD-7A0775C0CB9B}"/>
    <hyperlink ref="R94" r:id="rId93" xr:uid="{8397CA5C-9848-40DA-BC66-43137F2CFEEB}"/>
    <hyperlink ref="R95" r:id="rId94" xr:uid="{18DFE062-D35B-4DA0-92BA-3DB9640D9384}"/>
    <hyperlink ref="R96" r:id="rId95" xr:uid="{C48E1537-4041-453E-B207-A43510F59F2F}"/>
    <hyperlink ref="R97" r:id="rId96" xr:uid="{AB574A00-2873-48AB-9AC2-C0E4CAEC6511}"/>
    <hyperlink ref="R98" r:id="rId97" xr:uid="{B1571D6E-A807-4695-8CEA-21A934BB57D7}"/>
    <hyperlink ref="R99" r:id="rId98" xr:uid="{C487E80E-EDC7-4FC5-9234-962C8CD30210}"/>
    <hyperlink ref="R100" r:id="rId99" xr:uid="{0A7F3CAF-906B-440D-89D0-DED5F3C302F6}"/>
    <hyperlink ref="R101" r:id="rId100" xr:uid="{D57132C1-9D45-4FA1-9A25-DE4BAA8DFE8E}"/>
    <hyperlink ref="R102" r:id="rId101" xr:uid="{3580425A-869A-4590-BEDC-906C19ACF1D5}"/>
    <hyperlink ref="R103" r:id="rId102" xr:uid="{69BE32D2-1FE8-4AA5-8B86-E9C81FD8F911}"/>
    <hyperlink ref="R104" r:id="rId103" xr:uid="{DDEE3A68-5D24-4855-A888-95D89494F21D}"/>
    <hyperlink ref="R105" r:id="rId104" xr:uid="{98126A61-1F38-4DC3-B5D0-D3ED6FFD5BA0}"/>
    <hyperlink ref="R106" r:id="rId105" xr:uid="{ADAAD190-DC3A-44FE-BB57-CFFAC11F5C86}"/>
    <hyperlink ref="R107" r:id="rId106" xr:uid="{91A7D6CF-5365-4740-B2E9-6AB2064239BF}"/>
    <hyperlink ref="R108" r:id="rId107" xr:uid="{245C178D-B1DA-4086-A9B8-809C993A1ED2}"/>
    <hyperlink ref="R109" r:id="rId108" xr:uid="{58C6DD5A-EB87-4A11-B1B7-54B51A3D98E3}"/>
    <hyperlink ref="R110" r:id="rId109" xr:uid="{DBF99BDE-E772-47F4-9B19-E01C59351A19}"/>
    <hyperlink ref="R111" r:id="rId110" xr:uid="{A75057AF-DCE6-446F-911C-32E22E965434}"/>
    <hyperlink ref="R112" r:id="rId111" xr:uid="{A0E4B872-DCDA-431C-90F0-172D13E1002D}"/>
    <hyperlink ref="R113" r:id="rId112" xr:uid="{2B45B610-1D48-4506-83E7-63B9BA3F0A75}"/>
    <hyperlink ref="R114" r:id="rId113" xr:uid="{5F35ABDE-F326-432A-906A-31B01CFF49CA}"/>
    <hyperlink ref="R115" r:id="rId114" xr:uid="{049F0BED-0BC9-4340-B8DB-44D5CB64866E}"/>
    <hyperlink ref="R116" r:id="rId115" xr:uid="{6C5C543C-4FB6-46EF-843A-B5DD8AFEF1B4}"/>
    <hyperlink ref="R117" r:id="rId116" xr:uid="{8AFB9CB7-6CA6-4B55-9B78-8BB245575957}"/>
    <hyperlink ref="R118" r:id="rId117" xr:uid="{C5438D56-B8FE-4AAB-A924-4B8816301437}"/>
    <hyperlink ref="R119" r:id="rId118" xr:uid="{40CF8E01-767A-4DF5-AE09-1B4FE6243694}"/>
    <hyperlink ref="R120" r:id="rId119" xr:uid="{84AA4C50-648F-4007-A95C-04F5AF23B93F}"/>
    <hyperlink ref="R121" r:id="rId120" xr:uid="{82F30E6F-31FC-4580-ACAF-AC510CBA1580}"/>
    <hyperlink ref="R122" r:id="rId121" xr:uid="{03731AA4-6869-416A-9F16-037C4B68952F}"/>
    <hyperlink ref="R123" r:id="rId122" xr:uid="{7D1A25BF-C6BF-4C28-994F-D2D167D8FA92}"/>
    <hyperlink ref="R124" r:id="rId123" xr:uid="{97290138-5393-49BD-8A25-89257E39800A}"/>
    <hyperlink ref="R125" r:id="rId124" xr:uid="{51F743E0-18E6-4C86-B76D-64D3E9161EB6}"/>
    <hyperlink ref="R126" r:id="rId125" xr:uid="{3BCE207B-86E7-4CF0-90AA-B30C17141144}"/>
    <hyperlink ref="R127" r:id="rId126" xr:uid="{E3D01BC6-7C93-4ECA-97AD-82E706B88031}"/>
    <hyperlink ref="R128" r:id="rId127" xr:uid="{BC14020F-FBB9-4FF2-A92B-83E595BD11E7}"/>
    <hyperlink ref="R129" r:id="rId128" xr:uid="{953C2E43-190E-4B3B-9012-FCE53EC15611}"/>
    <hyperlink ref="R130" r:id="rId129" xr:uid="{4B64F612-8422-41B2-B418-E6380FDED1AA}"/>
    <hyperlink ref="R131" r:id="rId130" xr:uid="{1ABC0F19-70FF-4845-A57F-0957B13EFAC3}"/>
    <hyperlink ref="R132" r:id="rId131" xr:uid="{79EC131D-99C4-4C6B-8356-A6AE1EFFEBE9}"/>
    <hyperlink ref="R133" r:id="rId132" xr:uid="{031F01CE-1267-4A4E-BF7B-3B1DD04F7C1E}"/>
    <hyperlink ref="R134" r:id="rId133" xr:uid="{88AC9C47-D87B-47DD-BC78-E60BD0B97CA6}"/>
    <hyperlink ref="R135" r:id="rId134" xr:uid="{17508112-B42E-4467-8E74-52D385C2ACA3}"/>
    <hyperlink ref="R136" r:id="rId135" xr:uid="{A8D1F345-746F-4CBA-9B6D-DFC0E4D79EFC}"/>
    <hyperlink ref="R137" r:id="rId136" xr:uid="{4F95885C-A874-4A19-8732-EB6D0441D710}"/>
    <hyperlink ref="R138" r:id="rId137" xr:uid="{5E4BA1F1-100D-4D05-B18A-29D4DD75D06F}"/>
    <hyperlink ref="R139" r:id="rId138" xr:uid="{DC79D4EF-D2E2-4FA0-9568-A30AC898963D}"/>
    <hyperlink ref="R140" r:id="rId139" xr:uid="{56965456-F0EA-487A-98AD-3C6A18EBA898}"/>
    <hyperlink ref="R141" r:id="rId140" xr:uid="{4C60D08C-667B-40C0-B759-D18E4E94A498}"/>
    <hyperlink ref="R142" r:id="rId141" xr:uid="{E466A0BD-1BDE-46D3-AE48-70B187E3783B}"/>
    <hyperlink ref="R143" r:id="rId142" xr:uid="{7F4076D6-1E30-42B1-809B-F84435528489}"/>
    <hyperlink ref="R144" r:id="rId143" xr:uid="{33E7C540-9816-4527-BD60-65C3B7A6AED1}"/>
    <hyperlink ref="R145" r:id="rId144" xr:uid="{02D86EB4-7E53-4534-98E6-F8EFB202B516}"/>
    <hyperlink ref="R146" r:id="rId145" xr:uid="{9942491C-BEF7-4F9B-A253-5FF2794D7664}"/>
    <hyperlink ref="R147" r:id="rId146" xr:uid="{5F7BE0F2-609A-4D28-AACC-F796AE7335BE}"/>
    <hyperlink ref="R148" r:id="rId147" xr:uid="{F2AF8365-E360-4573-A35F-AA9A0B45CD77}"/>
    <hyperlink ref="R149" r:id="rId148" xr:uid="{5308732F-6A6E-4A84-AB7D-98623DD40EBF}"/>
    <hyperlink ref="R150" r:id="rId149" xr:uid="{1914CB32-4906-4BB9-AA91-042595D741A1}"/>
    <hyperlink ref="R151" r:id="rId150" xr:uid="{6EBC0BE3-C0E3-45AA-AB1E-5E5847C54777}"/>
    <hyperlink ref="R152" r:id="rId151" xr:uid="{92F7539B-46D0-4E24-9DFB-62D8054B031F}"/>
    <hyperlink ref="R153" r:id="rId152" xr:uid="{6903246C-B4D4-451E-A8AF-59465E5F4288}"/>
    <hyperlink ref="R154" r:id="rId153" xr:uid="{2E4285E0-C339-4E42-8C39-1C5A54ED17AA}"/>
    <hyperlink ref="R155" r:id="rId154" xr:uid="{56C145A7-79BA-4645-BCB0-72A0D9B15EE2}"/>
    <hyperlink ref="R156" r:id="rId155" xr:uid="{6027E054-DE8B-4EBC-B6FD-5276A1191A06}"/>
    <hyperlink ref="R157" r:id="rId156" xr:uid="{0036CC53-5DAE-4775-A16D-63C9FBB34A28}"/>
    <hyperlink ref="R158" r:id="rId157" xr:uid="{87547543-04AC-46D6-9B19-231BEF157C47}"/>
    <hyperlink ref="R159" r:id="rId158" xr:uid="{680506BA-4474-46D7-97B4-C639EC3907DC}"/>
    <hyperlink ref="R160" r:id="rId159" xr:uid="{24501E2A-7253-4F9D-9182-3411813108C0}"/>
    <hyperlink ref="R161" r:id="rId160" xr:uid="{18583E0D-AF08-43CF-8B49-D442CDD5C88B}"/>
    <hyperlink ref="R162" r:id="rId161" xr:uid="{A202C80A-ED80-4A38-A30B-EF19CF2C0F29}"/>
    <hyperlink ref="R163" r:id="rId162" xr:uid="{02ACE9D9-FF73-430F-B666-FCFDB9A2695E}"/>
    <hyperlink ref="R164" r:id="rId163" xr:uid="{672FB8C8-F179-412D-8844-ADF09C4FF87C}"/>
    <hyperlink ref="R165" r:id="rId164" xr:uid="{ECAD70AD-64D6-4391-8FB4-21CA0B4A2506}"/>
    <hyperlink ref="R166" r:id="rId165" xr:uid="{64B8F098-3CE0-4597-B294-81855CF73D5E}"/>
    <hyperlink ref="R167" r:id="rId166" xr:uid="{6041D1D4-8F1E-49FD-85DF-2898A1408591}"/>
    <hyperlink ref="R168" r:id="rId167" xr:uid="{45B9C761-AD2E-4F8C-91ED-A34A58865689}"/>
    <hyperlink ref="R169" r:id="rId168" xr:uid="{855DDDEF-DE4C-4B28-91A8-64B3001D8675}"/>
    <hyperlink ref="R170" r:id="rId169" xr:uid="{283E07EB-AB08-4F63-998D-8A2276EA8968}"/>
    <hyperlink ref="R171" r:id="rId170" xr:uid="{3FC0B667-70A2-4095-BD06-0401C3826836}"/>
    <hyperlink ref="R172" r:id="rId171" xr:uid="{C0B1DEE3-8B54-4DC0-891F-A1AADB287EE2}"/>
    <hyperlink ref="R173" r:id="rId172" xr:uid="{479ABE74-5BDD-4F6D-8574-753FCE12D6EE}"/>
    <hyperlink ref="R174" r:id="rId173" xr:uid="{138BBAD8-DA35-4843-BA50-4C5966AFA2F5}"/>
    <hyperlink ref="R175" r:id="rId174" xr:uid="{42F69B5F-2038-4DF3-92BC-3444091F9949}"/>
    <hyperlink ref="R176" r:id="rId175" xr:uid="{57AF4AC8-DE35-41B7-B276-51B17F624911}"/>
    <hyperlink ref="R177" r:id="rId176" xr:uid="{597D8A4A-D421-4772-98D2-6B68F042CF5D}"/>
    <hyperlink ref="R178" r:id="rId177" xr:uid="{562F7548-21E5-4AC0-A3B0-D43B39711D5E}"/>
    <hyperlink ref="R179" r:id="rId178" xr:uid="{E6E31B90-D68A-43AD-B9CC-C93C2C1C2D77}"/>
    <hyperlink ref="R180" r:id="rId179" xr:uid="{7FF6AE22-6C7D-4BE5-BCEE-9AF00016EB7B}"/>
    <hyperlink ref="R181" r:id="rId180" xr:uid="{B46DD9E8-AA98-4296-A796-F5820B896F40}"/>
    <hyperlink ref="R182" r:id="rId181" xr:uid="{B9421C2C-C404-4B6E-A0A9-3DB48B9EA7F1}"/>
    <hyperlink ref="R183" r:id="rId182" xr:uid="{FFB31293-D8A1-4021-8FAF-79CE2440BE41}"/>
    <hyperlink ref="R184" r:id="rId183" xr:uid="{8B8579A8-B0C1-4B5D-80C0-E83A375C3146}"/>
    <hyperlink ref="R185" r:id="rId184" xr:uid="{AFF00A82-94EB-421A-BBDC-0CFE5BE860B8}"/>
    <hyperlink ref="R186" r:id="rId185" xr:uid="{42A3773D-237E-4F5C-84F6-322A4A841AFA}"/>
    <hyperlink ref="R187" r:id="rId186" xr:uid="{713C63F9-8A61-40D2-B8A1-9F21E9E83A1F}"/>
    <hyperlink ref="R188" r:id="rId187" xr:uid="{399F4ED0-2A04-4F68-8090-7B9636441B96}"/>
    <hyperlink ref="R189" r:id="rId188" xr:uid="{65435703-3EE5-4625-92A8-55FBA4D24DDD}"/>
    <hyperlink ref="R190" r:id="rId189" xr:uid="{5F20E08C-FB4D-4AE8-9EB5-9E793F92C6E9}"/>
    <hyperlink ref="R191" r:id="rId190" xr:uid="{702DDA8A-CD90-4738-B4D9-5435C51BAA76}"/>
    <hyperlink ref="R192" r:id="rId191" xr:uid="{FBBA61F0-5242-4B33-BED8-CF473D90397A}"/>
    <hyperlink ref="R193" r:id="rId192" xr:uid="{9C432776-DAF7-4109-B80D-C859993FF1E1}"/>
    <hyperlink ref="R194" r:id="rId193" xr:uid="{E5B34689-0B39-4E6F-87C0-E08B392440D3}"/>
    <hyperlink ref="R195" r:id="rId194" xr:uid="{1EE318F8-0D9A-4C1D-AAA7-AA3CDA0539BA}"/>
    <hyperlink ref="R196" r:id="rId195" xr:uid="{D5532CD7-ECA0-4ED2-82C3-0EB08EDA9D8E}"/>
    <hyperlink ref="R197" r:id="rId196" xr:uid="{5D4E600F-247F-4189-B8E1-AAD5F2600E94}"/>
    <hyperlink ref="R198" r:id="rId197" xr:uid="{9FD2AA90-FCB2-439D-B597-18A60D562AF8}"/>
    <hyperlink ref="R199" r:id="rId198" xr:uid="{5FEC33DE-EAD7-4539-81CD-A103008EB521}"/>
    <hyperlink ref="R200" r:id="rId199" xr:uid="{A641CDDA-1C38-42CC-BCC6-9C6FEC2799FB}"/>
    <hyperlink ref="R201" r:id="rId200" xr:uid="{A15A1ADA-6A88-4FFF-A938-C07FEB679794}"/>
    <hyperlink ref="R202" r:id="rId201" xr:uid="{8F2D73EF-635F-4DCE-9D5D-D2C2F10F00B3}"/>
    <hyperlink ref="R203" r:id="rId202" xr:uid="{ABAA71CA-904F-4A03-8245-E579D7E55842}"/>
    <hyperlink ref="R204" r:id="rId203" xr:uid="{5A073E9F-6520-4B87-BD17-CBAAC1C8A7C2}"/>
    <hyperlink ref="R205" r:id="rId204" xr:uid="{D5AA60B8-D0C6-4DF0-B3EA-1D10F04E6402}"/>
    <hyperlink ref="R206" r:id="rId205" xr:uid="{AFCD6FAE-04F5-4719-A460-D57DBBA50C9C}"/>
    <hyperlink ref="R207" r:id="rId206" xr:uid="{66A6CC15-D61C-4FF3-8293-AF3AE8356E3A}"/>
    <hyperlink ref="R208" r:id="rId207" xr:uid="{5C1EA036-97A5-475E-8B87-A022EA6A9C1E}"/>
    <hyperlink ref="R209" r:id="rId208" xr:uid="{EC52093C-A5EF-425E-B9D2-206045F04E3A}"/>
    <hyperlink ref="R210" r:id="rId209" xr:uid="{ED0FC763-5EDD-433E-961E-A68F69C18E5B}"/>
    <hyperlink ref="R211" r:id="rId210" xr:uid="{A81EB880-BDB3-4F80-AD7E-BFC765B0660A}"/>
    <hyperlink ref="R212" r:id="rId211" xr:uid="{750C4026-D4FF-44DC-B7FB-F1CA4E90C4F7}"/>
    <hyperlink ref="R213" r:id="rId212" xr:uid="{37B34D67-08CF-4B99-9152-334663E44BB1}"/>
    <hyperlink ref="R214" r:id="rId213" xr:uid="{4725A12E-05C6-4783-AC09-E9409D9B30AF}"/>
    <hyperlink ref="R215" r:id="rId214" xr:uid="{89E6D1FA-7232-4994-9B30-ED94B94B119D}"/>
    <hyperlink ref="R216" r:id="rId215" xr:uid="{FFEAED5E-CC1C-4105-9A3C-C6871B7D97A9}"/>
    <hyperlink ref="R217" r:id="rId216" xr:uid="{136907CF-093C-4111-88E7-1687B409A730}"/>
    <hyperlink ref="R218" r:id="rId217" xr:uid="{93980900-9CC8-4F14-9F81-2D44A6D99707}"/>
    <hyperlink ref="R219" r:id="rId218" xr:uid="{D0ACD87E-C480-4DD1-B478-A1626CBD6B1E}"/>
    <hyperlink ref="R220" r:id="rId219" xr:uid="{96F8CA22-AEA6-499C-ACDC-7D98F822871B}"/>
    <hyperlink ref="R221" r:id="rId220" xr:uid="{80248763-8203-4D68-8D8E-4884009F845F}"/>
    <hyperlink ref="R222" r:id="rId221" xr:uid="{7BBFD911-2926-4952-BC80-790B65A7C7BA}"/>
    <hyperlink ref="R223" r:id="rId222" xr:uid="{F747C030-8961-4803-B058-91ED421E43A4}"/>
    <hyperlink ref="R224" r:id="rId223" xr:uid="{0071D602-1CEF-4F84-B144-D7137836CF69}"/>
    <hyperlink ref="R225" r:id="rId224" xr:uid="{37FE3E2A-262F-4E65-A1A0-FBA4421CA405}"/>
    <hyperlink ref="R226" r:id="rId225" xr:uid="{F298C564-8B51-4DBB-80F4-D48F5DF8EBAC}"/>
    <hyperlink ref="R227" r:id="rId226" xr:uid="{A29BE6A7-1878-4AEA-8EB6-9A590BA9B6DF}"/>
    <hyperlink ref="R228" r:id="rId227" xr:uid="{0D8C52BF-41DC-449C-BFDE-9DE8991724E9}"/>
    <hyperlink ref="R229" r:id="rId228" xr:uid="{B0FAE102-5500-4C97-ABFF-4D5A86E68809}"/>
    <hyperlink ref="R230" r:id="rId229" xr:uid="{BFF8C89B-A7E8-42C8-A639-D5F60CE1C90F}"/>
    <hyperlink ref="R231" r:id="rId230" xr:uid="{59404738-A047-49E6-B023-F99500196AD6}"/>
    <hyperlink ref="R232" r:id="rId231" xr:uid="{0F0D57F3-529A-43AE-9120-D9D4CC7E723D}"/>
    <hyperlink ref="R233" r:id="rId232" xr:uid="{22E50093-1557-4F39-AE5E-163D2D6399E8}"/>
    <hyperlink ref="R234" r:id="rId233" xr:uid="{1FBC1120-DB6C-4C58-BC64-FEF2CA56A20F}"/>
    <hyperlink ref="R235" r:id="rId234" xr:uid="{D077705F-6E37-445A-8650-64A5ABDD7BA6}"/>
    <hyperlink ref="R236" r:id="rId235" xr:uid="{B66F585D-9DCB-407A-A873-A5A929E207FC}"/>
    <hyperlink ref="R237" r:id="rId236" xr:uid="{64ED7ABE-8BD4-4C02-9283-949D9BE70B2C}"/>
    <hyperlink ref="R238" r:id="rId237" xr:uid="{6FC9467A-F287-4CE6-A444-7DD6236538F6}"/>
    <hyperlink ref="R239" r:id="rId238" xr:uid="{1BBE8E88-BBC5-481C-836B-E4A38A9FA75F}"/>
    <hyperlink ref="R240" r:id="rId239" xr:uid="{DA7BED53-DFF4-4251-82A4-7D3AD1A5E3D3}"/>
    <hyperlink ref="R241" r:id="rId240" xr:uid="{93A09A19-C6E8-4B66-B3FC-D9569A1131EB}"/>
    <hyperlink ref="R242" r:id="rId241" xr:uid="{555FE32A-FAE7-445D-B60D-43468A17B7FB}"/>
    <hyperlink ref="R243" r:id="rId242" xr:uid="{3788C52C-3071-49D2-B7E7-AAA84A5E422D}"/>
    <hyperlink ref="R244" r:id="rId243" xr:uid="{83FEB869-9857-4E92-BF98-E73020FB8558}"/>
    <hyperlink ref="R245" r:id="rId244" xr:uid="{F1813FE8-9AE8-4DE2-9ADB-9AA796F23C8B}"/>
    <hyperlink ref="R246" r:id="rId245" xr:uid="{A7BEEF14-350E-49B5-81AD-BB157F2FC77C}"/>
    <hyperlink ref="R247" r:id="rId246" xr:uid="{F71FF0B2-8366-4502-8AD7-1B013E14B522}"/>
    <hyperlink ref="R248" r:id="rId247" xr:uid="{874E4322-E0D2-4831-8373-62964724C916}"/>
    <hyperlink ref="R249" r:id="rId248" xr:uid="{85235C47-E00E-47BE-983A-62648AAA527B}"/>
    <hyperlink ref="R250" r:id="rId249" xr:uid="{3A527789-F81F-497A-B0F5-4C29A4EB9D75}"/>
    <hyperlink ref="R251" r:id="rId250" xr:uid="{DFEF7E8D-26E3-4E0A-A6BC-9518B5A922CF}"/>
    <hyperlink ref="R252" r:id="rId251" xr:uid="{27AF9E01-D73B-4D9D-A856-6DCCBC6B9B8A}"/>
    <hyperlink ref="R253" r:id="rId252" xr:uid="{56CBF579-7151-414E-A04E-E511CC197A09}"/>
    <hyperlink ref="R254" r:id="rId253" xr:uid="{3A3E2C0C-693F-4F24-955A-229E377486C7}"/>
    <hyperlink ref="R255" r:id="rId254" xr:uid="{76CEBC53-B650-49E4-B7E3-4E27DCF3DBBF}"/>
    <hyperlink ref="R256" r:id="rId255" xr:uid="{518F5840-A6B8-421E-A469-B723A4005BE4}"/>
    <hyperlink ref="R257" r:id="rId256" xr:uid="{72D8CD6B-901A-4396-80CE-228F25D3190A}"/>
    <hyperlink ref="R258" r:id="rId257" xr:uid="{3A902304-6C59-474B-B2A6-F688D36B9444}"/>
    <hyperlink ref="R259" r:id="rId258" xr:uid="{C54E6395-AAEE-492A-BF6A-E70F90249241}"/>
    <hyperlink ref="R260" r:id="rId259" xr:uid="{0260B8F8-E01D-4AF6-A699-BE4364BC079B}"/>
    <hyperlink ref="R261" r:id="rId260" xr:uid="{350270DE-E31C-4EF6-B093-71DD2F85F1F7}"/>
    <hyperlink ref="R262" r:id="rId261" xr:uid="{C8B81B06-9A91-4CA4-B503-BFAA18A5D479}"/>
    <hyperlink ref="R263" r:id="rId262" xr:uid="{189EA8FF-AC74-4794-81E8-1BF1A19FC4D7}"/>
    <hyperlink ref="R264" r:id="rId263" xr:uid="{02DC1B4B-04A9-4DD1-9320-469C80722594}"/>
    <hyperlink ref="R265" r:id="rId264" xr:uid="{CE2E7389-230F-4235-95E1-5C330FF3E633}"/>
    <hyperlink ref="R266" r:id="rId265" xr:uid="{FD10F700-ED7F-45E5-A259-43D160A8B160}"/>
    <hyperlink ref="R267" r:id="rId266" xr:uid="{F2CE17BE-6B87-4D2B-9236-EBAB727009FE}"/>
    <hyperlink ref="R268" r:id="rId267" xr:uid="{DF6487C5-4011-4612-B4D9-860E43CBBBC5}"/>
    <hyperlink ref="R269" r:id="rId268" xr:uid="{8E569142-1A86-4233-ABDB-641B0B9667EE}"/>
    <hyperlink ref="R270" r:id="rId269" xr:uid="{8953A2AF-ACB3-4CB2-9A10-D23BA8536506}"/>
    <hyperlink ref="R271" r:id="rId270" xr:uid="{5954F62B-9A8C-485A-97F3-1EE87007E680}"/>
    <hyperlink ref="R272" r:id="rId271" xr:uid="{38716F11-3683-4976-9039-9C8376DF8042}"/>
    <hyperlink ref="R273" r:id="rId272" xr:uid="{398866A7-95CB-4F49-9D45-D70A44BDFE3C}"/>
    <hyperlink ref="R274" r:id="rId273" xr:uid="{C776F086-740A-49BA-8FF8-E9D9976CADC6}"/>
    <hyperlink ref="R275" r:id="rId274" xr:uid="{2E3D11BE-2B2C-43D0-96B6-98E09BFD0AA6}"/>
    <hyperlink ref="R276" r:id="rId275" xr:uid="{A0E2A2A9-FC92-4387-87A3-E97CC657561D}"/>
    <hyperlink ref="R277" r:id="rId276" xr:uid="{B44AC3D6-38B2-40EB-B078-4E1F06C0D5E6}"/>
    <hyperlink ref="R278" r:id="rId277" xr:uid="{D232DDE3-ECF4-4D21-BB88-FA701C474B2F}"/>
    <hyperlink ref="R279" r:id="rId278" xr:uid="{30E82280-5262-4776-AB1A-F1837E09556E}"/>
    <hyperlink ref="R280" r:id="rId279" xr:uid="{E0D495CD-911E-477C-ABBD-915D604EF9C5}"/>
    <hyperlink ref="R281" r:id="rId280" xr:uid="{2131B794-724B-4585-A091-5F3597C659FF}"/>
    <hyperlink ref="R282" r:id="rId281" xr:uid="{A696321B-B505-4573-8AD2-4205A0EF841C}"/>
    <hyperlink ref="R283" r:id="rId282" xr:uid="{F9D66C8C-E269-42D6-AE41-377ECA57721C}"/>
    <hyperlink ref="R284" r:id="rId283" xr:uid="{E31175E2-831D-4D6C-880B-D2EC6EB22CED}"/>
    <hyperlink ref="R285" r:id="rId284" xr:uid="{DCC49769-745A-4D13-ABD6-2D71E0DD6C4D}"/>
    <hyperlink ref="R286" r:id="rId285" xr:uid="{D663E924-02EE-48D0-80B8-DF8427FC60A4}"/>
    <hyperlink ref="R287" r:id="rId286" xr:uid="{5028ECF7-88E9-471A-A39F-C405BD6B3692}"/>
    <hyperlink ref="R288" r:id="rId287" xr:uid="{027A42D0-B157-4E53-96DC-22BF7AED4004}"/>
    <hyperlink ref="R289" r:id="rId288" xr:uid="{E8A23C6F-B714-41A6-869E-C896CE41FB4A}"/>
    <hyperlink ref="R290" r:id="rId289" xr:uid="{377C4C9E-1CB5-4451-B21F-83721103CD02}"/>
    <hyperlink ref="R291" r:id="rId290" xr:uid="{2B3B4807-1275-40F5-A76D-27D9A745AA5E}"/>
    <hyperlink ref="R292" r:id="rId291" xr:uid="{095BE59C-1095-4686-8CEC-7901FDA0BE1F}"/>
    <hyperlink ref="R293" r:id="rId292" xr:uid="{7AE49D03-90D9-45E1-A7DF-CF9EC6D3DC23}"/>
    <hyperlink ref="R294" r:id="rId293" xr:uid="{29966483-9E23-4EA7-996F-0150D9926575}"/>
    <hyperlink ref="R295" r:id="rId294" xr:uid="{55FB7FA2-1B98-45E0-9ECF-D05FBBF42000}"/>
    <hyperlink ref="R296" r:id="rId295" xr:uid="{FB402B4D-657C-44C7-8ABA-3637F42E25FD}"/>
    <hyperlink ref="R297" r:id="rId296" xr:uid="{C48E5F3F-8E7A-41DB-AB50-CE54913A6A98}"/>
    <hyperlink ref="R298" r:id="rId297" xr:uid="{BC2BD17F-7BD9-462E-B4AC-6E1CFD473038}"/>
    <hyperlink ref="R299" r:id="rId298" xr:uid="{F4A95049-4192-4C69-B117-D4C686EED061}"/>
    <hyperlink ref="R300" r:id="rId299" xr:uid="{E792C4C9-09C7-400B-8A32-6CB78A8E475D}"/>
    <hyperlink ref="R301" r:id="rId300" xr:uid="{C50E687D-8B4B-40E9-A618-88A7D0E5CC65}"/>
    <hyperlink ref="R302" r:id="rId301" xr:uid="{54C0D3DE-99A2-491E-9D8F-3036F35C146D}"/>
    <hyperlink ref="R303" r:id="rId302" xr:uid="{C7F734FD-AFC1-41E6-B620-655AD63729E1}"/>
    <hyperlink ref="R304" r:id="rId303" xr:uid="{46E39AB8-386C-4B6B-946C-005A212265A3}"/>
    <hyperlink ref="R305" r:id="rId304" xr:uid="{6808CB31-179F-40DF-AC95-3ABA2683B02C}"/>
    <hyperlink ref="R306" r:id="rId305" xr:uid="{3E69F849-C168-4896-97D3-ECAAD2952E91}"/>
    <hyperlink ref="R307" r:id="rId306" xr:uid="{624AAEF5-0590-4565-BB4F-2C6C1FD59886}"/>
    <hyperlink ref="R308" r:id="rId307" xr:uid="{CFFC7ABA-6F71-4D6A-810B-9151C3D328DA}"/>
    <hyperlink ref="R309" r:id="rId308" xr:uid="{8CDB52AF-CE0B-4446-9025-E8BD48BF47FD}"/>
    <hyperlink ref="R310" r:id="rId309" xr:uid="{22FFA910-5F94-4C0E-9B32-6AD4201A2594}"/>
    <hyperlink ref="R311" r:id="rId310" xr:uid="{BC26E41A-5E4C-411F-8497-C09C39CEEEB6}"/>
    <hyperlink ref="R312" r:id="rId311" xr:uid="{64C93241-7141-4CED-97FF-68FF783EF011}"/>
    <hyperlink ref="R313" r:id="rId312" xr:uid="{9E51F375-0D31-481A-8874-88DB0D082E56}"/>
    <hyperlink ref="R314" r:id="rId313" xr:uid="{1A90F1A3-733E-43CE-B56D-2CEC4B209CE1}"/>
    <hyperlink ref="R315" r:id="rId314" xr:uid="{43ECEDA2-A804-4763-A2DC-6CF9E104BEC0}"/>
    <hyperlink ref="R316" r:id="rId315" xr:uid="{F8555F6B-8F0A-4001-8E6C-AFC541D69238}"/>
    <hyperlink ref="R317" r:id="rId316" xr:uid="{53D90E85-C568-4738-AF9A-502DD280B32C}"/>
    <hyperlink ref="R318" r:id="rId317" xr:uid="{2B8F5598-B131-4C57-9371-88982B5B57CE}"/>
    <hyperlink ref="R319" r:id="rId318" xr:uid="{6EF06074-6FB4-45C4-898B-11F91BE3C433}"/>
    <hyperlink ref="R320" r:id="rId319" xr:uid="{881E2D88-24C8-458A-B915-4B0CABBE1902}"/>
    <hyperlink ref="R321" r:id="rId320" xr:uid="{E9C8B375-FEAA-4759-96E9-17257416BE0E}"/>
    <hyperlink ref="R322" r:id="rId321" xr:uid="{CD5DED82-6200-4442-BB4F-D96C34AE6820}"/>
    <hyperlink ref="R323" r:id="rId322" xr:uid="{08193E31-18EA-448A-8AE4-400F118D35F0}"/>
    <hyperlink ref="R324" r:id="rId323" xr:uid="{BF260629-E4A1-46EB-8D2E-D90A49F94EBB}"/>
    <hyperlink ref="R325" r:id="rId324" xr:uid="{AF7EFF48-BB69-494C-AFC3-B29D238CE999}"/>
    <hyperlink ref="R326" r:id="rId325" xr:uid="{9F7F4AEC-C4F4-455A-A322-DDC4E38A5CB8}"/>
    <hyperlink ref="R327" r:id="rId326" xr:uid="{6CE633FE-DC82-4FEE-A285-CDF62F70E08D}"/>
    <hyperlink ref="R328" r:id="rId327" xr:uid="{72A79514-8334-4775-9788-71F83C6DB0F5}"/>
    <hyperlink ref="R329" r:id="rId328" xr:uid="{EEE5C3AF-3412-4128-96DB-C402C320496D}"/>
    <hyperlink ref="R330" r:id="rId329" xr:uid="{6F504F97-D903-41B9-A1FC-0A8E2EEAB378}"/>
    <hyperlink ref="R331" r:id="rId330" xr:uid="{C998A8C3-9657-4843-BB9B-2496766E783B}"/>
    <hyperlink ref="R332" r:id="rId331" xr:uid="{552918EB-B56A-499F-B997-FCC0117D2176}"/>
    <hyperlink ref="R333" r:id="rId332" xr:uid="{914BABEF-1D6A-476B-A91D-92F269234290}"/>
    <hyperlink ref="R334" r:id="rId333" xr:uid="{53F3A6DD-5355-43EC-8466-AE09779DDE44}"/>
    <hyperlink ref="R335" r:id="rId334" xr:uid="{9E412A49-F13C-4CCB-A2A5-489CF04AB4B1}"/>
    <hyperlink ref="R336" r:id="rId335" xr:uid="{F78B1E9D-2358-45C5-805E-EB487556918B}"/>
    <hyperlink ref="R337" r:id="rId336" xr:uid="{F9AD82F5-A5F2-45DE-9F95-2CD0625DE8DB}"/>
    <hyperlink ref="R338" r:id="rId337" xr:uid="{FB7F1F5A-D1F6-435D-B44A-0C3202296C02}"/>
    <hyperlink ref="R339" r:id="rId338" xr:uid="{3DB5FF2F-91EF-46C9-87ED-C2F2C31A15DA}"/>
    <hyperlink ref="R340" r:id="rId339" xr:uid="{DB67AC4F-85AF-4C94-9925-57A2C1CCA0D3}"/>
    <hyperlink ref="R341" r:id="rId340" xr:uid="{F015285D-CB87-4247-A8E5-3C1B66167533}"/>
    <hyperlink ref="R342" r:id="rId341" xr:uid="{A6CE6A9B-A1A3-41E9-AEE5-173F19D6ADE4}"/>
    <hyperlink ref="R343" r:id="rId342" xr:uid="{49AD9FE4-F0A0-4CA1-A2FC-87320D995078}"/>
    <hyperlink ref="R344" r:id="rId343" xr:uid="{D0BFCEAB-C5F3-4D89-9741-EBF26C8E5450}"/>
    <hyperlink ref="R345" r:id="rId344" xr:uid="{3C93CF59-D527-4791-BD87-2CBF0417899D}"/>
    <hyperlink ref="R346" r:id="rId345" xr:uid="{1189D58E-7EFB-4650-A4C9-3147D403BA45}"/>
    <hyperlink ref="R347" r:id="rId346" xr:uid="{1E348DBB-B636-46C6-A6B4-F0F76BFB0BCF}"/>
    <hyperlink ref="R348" r:id="rId347" xr:uid="{2D9BB2E9-8E4D-42E8-B4FA-8EC5D3347D76}"/>
    <hyperlink ref="R349" r:id="rId348" xr:uid="{1A327799-4A91-4B5F-BBB4-D8CC575A489D}"/>
    <hyperlink ref="R350" r:id="rId349" xr:uid="{166A6AD7-838E-4858-BFF5-F5C272D8D2A2}"/>
    <hyperlink ref="R351" r:id="rId350" xr:uid="{779F2B0C-CAD0-412A-BBBF-5814195D5F04}"/>
    <hyperlink ref="R352" r:id="rId351" xr:uid="{18C87048-E1A0-4D2C-BBF8-9E5F8994B2E0}"/>
    <hyperlink ref="R353" r:id="rId352" xr:uid="{F1B63111-42D2-4879-80F3-70965F3D874D}"/>
    <hyperlink ref="R354" r:id="rId353" xr:uid="{F4953A58-D9B8-4A45-A04F-990DBCC380EC}"/>
    <hyperlink ref="R355" r:id="rId354" xr:uid="{9F1D662D-1935-4C67-9D0D-A80F5FDA4737}"/>
    <hyperlink ref="R356" r:id="rId355" xr:uid="{2F0D9124-132E-4AAD-A77C-D1D1E452DBB9}"/>
    <hyperlink ref="R357" r:id="rId356" xr:uid="{4D21235D-3AB9-4D92-B420-8390A41744D6}"/>
    <hyperlink ref="R358" r:id="rId357" xr:uid="{1ABAC4B8-B2A4-4B6E-ACF0-089D9AC639E9}"/>
    <hyperlink ref="R359" r:id="rId358" xr:uid="{C0933E3F-A31C-4BF7-84FB-1EF2C710FDBE}"/>
    <hyperlink ref="R360" r:id="rId359" xr:uid="{B37D1143-80FE-4BA7-A9F5-F330D6A28EB5}"/>
    <hyperlink ref="R361" r:id="rId360" xr:uid="{681D6F09-A8AD-4B04-942C-71D1F13A9A36}"/>
    <hyperlink ref="R362" r:id="rId361" xr:uid="{00BE9718-BBFC-4FFF-984D-F9127360F522}"/>
    <hyperlink ref="R363" r:id="rId362" xr:uid="{D1358E09-D305-4DA0-97E9-3EA3D5D55519}"/>
    <hyperlink ref="R364" r:id="rId363" xr:uid="{D7B30CF8-38F2-4E47-B982-38217B59FF3B}"/>
    <hyperlink ref="R365" r:id="rId364" xr:uid="{C23EE0BB-3EA2-4B44-AF27-1926AE21ECB3}"/>
    <hyperlink ref="R366" r:id="rId365" xr:uid="{ACFD50C4-278B-43E5-81A0-22B3FDC33393}"/>
    <hyperlink ref="R367" r:id="rId366" xr:uid="{3739395A-5396-4EFF-B692-C5EF4C44C9E1}"/>
    <hyperlink ref="R368" r:id="rId367" xr:uid="{CE2BC8DE-D060-4FA4-8678-E92BAD5EA90E}"/>
    <hyperlink ref="R369" r:id="rId368" xr:uid="{7397D37B-0215-4A12-9EC1-2635F2AA869F}"/>
    <hyperlink ref="R370" r:id="rId369" xr:uid="{BF97C89A-590A-49F8-9589-23E7F600AE88}"/>
    <hyperlink ref="R371" r:id="rId370" xr:uid="{37E3C468-0CEC-43BC-A6A3-EB21D3E9C20A}"/>
    <hyperlink ref="R372" r:id="rId371" xr:uid="{21A27A62-6E24-42A7-85F6-BFE22E147AAB}"/>
    <hyperlink ref="R373" r:id="rId372" xr:uid="{63D170FF-D5C9-4312-8C97-981CC2201061}"/>
    <hyperlink ref="R374" r:id="rId373" xr:uid="{EA49F11B-DE80-4191-A8BD-B084F7F3C1ED}"/>
    <hyperlink ref="R375" r:id="rId374" xr:uid="{3116AD52-E9DC-42E4-A5F5-D65343E876B3}"/>
    <hyperlink ref="R376" r:id="rId375" xr:uid="{E9F29D9F-8F08-430A-A59A-F72A16FFE2A8}"/>
    <hyperlink ref="R377" r:id="rId376" xr:uid="{700C7530-AE32-4A6D-9197-BC4B5D5A45E6}"/>
    <hyperlink ref="R378" r:id="rId377" xr:uid="{0AC9C5C5-0711-4A93-910A-35E24C052E26}"/>
    <hyperlink ref="R379" r:id="rId378" xr:uid="{52426F09-4D72-444D-ABB8-5FF152D3414C}"/>
    <hyperlink ref="R380" r:id="rId379" xr:uid="{C0152B66-6BBD-46B4-B857-90DD35473D12}"/>
    <hyperlink ref="R381" r:id="rId380" xr:uid="{163641EA-BEF7-42B5-80E0-E5B40CA61F4F}"/>
    <hyperlink ref="R382" r:id="rId381" xr:uid="{B2543F9D-7692-4DB8-BA09-60CB1943AE33}"/>
    <hyperlink ref="R383" r:id="rId382" xr:uid="{AF7904E3-DF34-410C-B7F0-6F37185FF093}"/>
    <hyperlink ref="R384" r:id="rId383" xr:uid="{A35C0BCF-6D2F-4995-AA93-552F48A4F452}"/>
    <hyperlink ref="R385" r:id="rId384" xr:uid="{563DE3AD-570E-4783-A0A8-433005D5FF09}"/>
    <hyperlink ref="O386" r:id="rId385" xr:uid="{6567BBFC-E69F-4079-9E86-799230583455}"/>
    <hyperlink ref="R386" r:id="rId386" xr:uid="{DD7A3F64-565B-40C7-920A-CD888377E689}"/>
    <hyperlink ref="R387" r:id="rId387" xr:uid="{00F2E31A-2789-465C-89EA-65A263EB62C5}"/>
    <hyperlink ref="R388" r:id="rId388" xr:uid="{24005FAC-D7F8-410F-AB0F-9CB5C37E19B8}"/>
    <hyperlink ref="R389" r:id="rId389" xr:uid="{8C2BD0C9-85FD-4F8C-9F6B-72B9B761E54E}"/>
    <hyperlink ref="R390" r:id="rId390" xr:uid="{C9FCCBF5-5312-4F77-844A-111FFC5CFA39}"/>
    <hyperlink ref="R391" r:id="rId391" xr:uid="{49F4D21D-1491-46C6-8BE0-ACC61FC3C3A1}"/>
    <hyperlink ref="R392" r:id="rId392" xr:uid="{A2BC6677-195E-46A1-89DB-3B74795BFC70}"/>
    <hyperlink ref="R393" r:id="rId393" xr:uid="{486F0289-6950-4658-8C22-14ED4D1338E3}"/>
    <hyperlink ref="R394" r:id="rId394" xr:uid="{0809E8E8-2C6A-43A8-957D-2F8D3BCADD8C}"/>
    <hyperlink ref="R395" r:id="rId395" xr:uid="{833E7CEF-AAB5-4EAD-81FB-0F4A6405CF01}"/>
    <hyperlink ref="R396" r:id="rId396" xr:uid="{E327A0B5-E881-4884-9346-F78F16B12DA9}"/>
    <hyperlink ref="R397" r:id="rId397" xr:uid="{4F6D28A4-C546-44E7-9B4E-AA3137165B1D}"/>
    <hyperlink ref="R398" r:id="rId398" xr:uid="{1BF6EF9F-DCC4-424D-9391-8B31C4AC9DCF}"/>
    <hyperlink ref="R399" r:id="rId399" xr:uid="{A62AE6AA-D2DB-4F83-95FF-FDA3EB844DAB}"/>
    <hyperlink ref="R400" r:id="rId400" xr:uid="{CE9A3B96-62DC-4BC2-B11F-D10F168D67B4}"/>
    <hyperlink ref="R401" r:id="rId401" xr:uid="{A2FE338A-9BD5-4B7F-8111-DB928FCCF66C}"/>
    <hyperlink ref="R402" r:id="rId402" xr:uid="{A94241AE-FE90-4B67-8CBC-85481638A50E}"/>
    <hyperlink ref="R403" r:id="rId403" xr:uid="{A3C48C76-0F86-4EF4-B3C4-0913F2B84BB0}"/>
    <hyperlink ref="R404" r:id="rId404" xr:uid="{717C39F0-49BD-4389-984E-E163FE127467}"/>
    <hyperlink ref="R405" r:id="rId405" xr:uid="{5C6A26B4-C8D4-49D0-ACE5-29D2D29592D7}"/>
    <hyperlink ref="R406" r:id="rId406" xr:uid="{90ECCBEE-A131-4B6A-A47D-E7F54A35E641}"/>
    <hyperlink ref="R407" r:id="rId407" xr:uid="{040841FC-09CB-4D6C-84F4-AC476486B3E7}"/>
    <hyperlink ref="R408" r:id="rId408" xr:uid="{06F29C1E-C841-4D0A-8973-7CABC867F701}"/>
    <hyperlink ref="R409" r:id="rId409" xr:uid="{6E689D29-3632-4FE9-9518-521230F6984B}"/>
    <hyperlink ref="R410" r:id="rId410" xr:uid="{74C84E06-F1CB-482A-BE47-2468CA14E728}"/>
    <hyperlink ref="R411" r:id="rId411" xr:uid="{44CECAB9-8652-4065-942D-3AB25B3B4F42}"/>
    <hyperlink ref="R412" r:id="rId412" xr:uid="{6F3CE24C-FABE-438C-996F-352134A0B8EF}"/>
    <hyperlink ref="R413" r:id="rId413" xr:uid="{37950DEA-4348-41AA-9DA8-398A0465A2C2}"/>
    <hyperlink ref="R414" r:id="rId414" xr:uid="{2C5F01DA-BBC6-4C5F-912E-CA64107B05E8}"/>
    <hyperlink ref="R415" r:id="rId415" xr:uid="{E92094D9-CC7B-450F-B8ED-E856B539EA02}"/>
    <hyperlink ref="R416" r:id="rId416" xr:uid="{13149BBA-F318-4F55-B5E6-3CB761DD37B9}"/>
    <hyperlink ref="R417" r:id="rId417" xr:uid="{96E616D8-B562-4992-8D04-D053ABB7BF20}"/>
    <hyperlink ref="R418" r:id="rId418" xr:uid="{5A200055-695A-49A7-91D3-21437A3C6504}"/>
    <hyperlink ref="R419" r:id="rId419" xr:uid="{08400A50-76D9-46CB-8E90-1567ABEFE5B5}"/>
    <hyperlink ref="R420" r:id="rId420" xr:uid="{91B89C3A-1DCA-4298-ADB1-220B4D9E06A3}"/>
    <hyperlink ref="R421" r:id="rId421" xr:uid="{CBFC38FD-E3AB-42DA-B601-1996D0BE7BDF}"/>
    <hyperlink ref="R422" r:id="rId422" xr:uid="{E11B166F-14E6-4BF7-9B1D-E7EE175ACB0D}"/>
    <hyperlink ref="R423" r:id="rId423" xr:uid="{2E974BCE-A3BE-419B-8A14-7784179C5CF0}"/>
    <hyperlink ref="R424" r:id="rId424" xr:uid="{E12BC92E-973F-49B8-A6A3-8F29DDB42073}"/>
    <hyperlink ref="R425" r:id="rId425" xr:uid="{F6A29457-CBED-42C3-B419-1B21A96514A6}"/>
    <hyperlink ref="R426" r:id="rId426" xr:uid="{931B152E-2AC8-4AB4-A580-5E7C0527803F}"/>
    <hyperlink ref="R427" r:id="rId427" xr:uid="{5D23C138-7084-4B69-AC58-94741AECEBD5}"/>
    <hyperlink ref="R428" r:id="rId428" xr:uid="{2C5BAC01-A109-4679-B5B8-E337903B3CD7}"/>
    <hyperlink ref="R429" r:id="rId429" xr:uid="{864FBF3F-88F8-443E-9AB0-F20821566835}"/>
    <hyperlink ref="R430" r:id="rId430" xr:uid="{C7C80966-A9AC-4144-BB27-4EE6692FB636}"/>
    <hyperlink ref="R431" r:id="rId431" xr:uid="{873FE7B0-21E4-49B3-84B5-E1749E2E655F}"/>
    <hyperlink ref="R432" r:id="rId432" xr:uid="{DC4F0328-30FC-4B00-847C-9B47C7A62D61}"/>
    <hyperlink ref="R433" r:id="rId433" xr:uid="{CECE7E14-6D84-41D0-9A1A-7B79F3A3086C}"/>
    <hyperlink ref="R434" r:id="rId434" xr:uid="{5EBD37C9-7C88-481C-9097-11DE6CA29525}"/>
    <hyperlink ref="R435" r:id="rId435" xr:uid="{CBA9926F-10EA-4262-BE67-D5FA6F608B63}"/>
    <hyperlink ref="R436" r:id="rId436" xr:uid="{66B8F8DB-2F65-41D2-B176-99E78154E1E6}"/>
    <hyperlink ref="R437" r:id="rId437" xr:uid="{8DDC937D-80D5-4AEA-AD97-31540EF2A24D}"/>
    <hyperlink ref="R438" r:id="rId438" xr:uid="{F4A9E02F-19C7-4240-AC34-12E8E41744B5}"/>
    <hyperlink ref="R439" r:id="rId439" xr:uid="{0EF89E6A-B351-49F3-8BD9-DDDEA11B6DB7}"/>
    <hyperlink ref="R440" r:id="rId440" xr:uid="{395624E8-3F57-4B0D-80BD-FDA5856523CD}"/>
    <hyperlink ref="R441" r:id="rId441" xr:uid="{985ED1B6-52DC-4252-BEB6-7566058363DD}"/>
    <hyperlink ref="R442" r:id="rId442" xr:uid="{7AAD143E-A41D-4EEA-85DA-6B17B6D40C35}"/>
    <hyperlink ref="R443" r:id="rId443" xr:uid="{CB88FCF5-9BF8-4E30-A817-CD4FD09C4A2D}"/>
    <hyperlink ref="R444" r:id="rId444" xr:uid="{463F5CE0-2023-4634-BB08-50E71BB8CA86}"/>
    <hyperlink ref="R445" r:id="rId445" xr:uid="{93039C6E-0E60-43DD-B558-6CBF72845213}"/>
    <hyperlink ref="R446" r:id="rId446" xr:uid="{7CAF241D-8EA4-4A79-9306-FAC3F7C78074}"/>
    <hyperlink ref="R447" r:id="rId447" xr:uid="{5313794B-74FB-466F-939C-608C09F60A86}"/>
    <hyperlink ref="R448" r:id="rId448" xr:uid="{F339F6B6-87B1-4C26-A0DB-D53B87A90D3A}"/>
    <hyperlink ref="R449" r:id="rId449" xr:uid="{CACF61F7-48A6-4B11-A148-CD5A40C293E1}"/>
    <hyperlink ref="R450" r:id="rId450" xr:uid="{3C1ECDF5-C06B-467A-9EAA-81569E8C85FB}"/>
    <hyperlink ref="R451" r:id="rId451" xr:uid="{F4B54601-23D0-4766-A650-0C53F7310AB2}"/>
    <hyperlink ref="R452" r:id="rId452" xr:uid="{D28F8D59-AACF-4BFC-93EF-46688E7E72D8}"/>
    <hyperlink ref="R453" r:id="rId453" xr:uid="{E729DD54-A6BA-4D82-8D01-171C51E24DFD}"/>
    <hyperlink ref="R454" r:id="rId454" xr:uid="{24B13C80-22B9-40B2-8BFA-D0DEF24FDC94}"/>
    <hyperlink ref="R455" r:id="rId455" xr:uid="{28ACBAE2-A696-407E-AECC-11158A13A4B0}"/>
    <hyperlink ref="R456" r:id="rId456" xr:uid="{BB44AD07-CDDE-41A4-AB5C-54AC5CBE91BB}"/>
    <hyperlink ref="R457" r:id="rId457" xr:uid="{974F8668-6464-41FF-A010-0B545D7E2D75}"/>
    <hyperlink ref="R458" r:id="rId458" xr:uid="{5333F3C4-CDB9-4B2E-B18D-A0C7BD0EDB49}"/>
    <hyperlink ref="R459" r:id="rId459" xr:uid="{84C669DC-CD90-4B36-AE6C-7AAD1D4B0664}"/>
    <hyperlink ref="R460" r:id="rId460" xr:uid="{708CEEB4-7BBE-452A-81A0-5F6F6F640A6F}"/>
    <hyperlink ref="R461" r:id="rId461" xr:uid="{A2999770-B476-42EC-9720-02DB073E98D7}"/>
    <hyperlink ref="R462" r:id="rId462" xr:uid="{A73F3337-7C61-4414-AF36-1CB2399231D8}"/>
    <hyperlink ref="R463" r:id="rId463" xr:uid="{B1A20A16-9063-475E-8CC0-D1F1F204659D}"/>
    <hyperlink ref="R464" r:id="rId464" xr:uid="{257CC3C5-AE21-4583-A083-E4054B42EE7C}"/>
    <hyperlink ref="R465" r:id="rId465" xr:uid="{BCCAFF4F-0A5A-43BD-ACA0-B48EE468D900}"/>
    <hyperlink ref="R466" r:id="rId466" xr:uid="{3E800726-B057-4F9F-A1A5-C79835034CAD}"/>
    <hyperlink ref="R467" r:id="rId467" xr:uid="{FC12C0C3-4946-4E14-878A-DD8CA0C15505}"/>
    <hyperlink ref="R468" r:id="rId468" xr:uid="{C1CFF405-8D01-4C86-A7A7-80E02356811E}"/>
    <hyperlink ref="R469" r:id="rId469" xr:uid="{895EF0BC-0488-42CA-90CC-267D1AC82BCC}"/>
    <hyperlink ref="R470" r:id="rId470" xr:uid="{20E601BB-A273-44FB-BB50-84EA3F0D0A6A}"/>
    <hyperlink ref="R471" r:id="rId471" xr:uid="{01A0325E-C7E1-4631-9245-84E219D9A4F9}"/>
    <hyperlink ref="R472" r:id="rId472" xr:uid="{45306A16-A72B-41B0-9697-9A014311075E}"/>
    <hyperlink ref="R473" r:id="rId473" xr:uid="{F7AB282C-C6CC-49DB-A3EB-2E547B382438}"/>
    <hyperlink ref="R474" r:id="rId474" xr:uid="{0FE76E2D-71D1-4DB2-8BE0-A5AB4414863D}"/>
    <hyperlink ref="R475" r:id="rId475" xr:uid="{302E7B88-DC08-4874-83BE-01FF712B2A67}"/>
    <hyperlink ref="R476" r:id="rId476" xr:uid="{DC5D02E1-8FF7-4FAA-BAE9-932DB53ED4BD}"/>
    <hyperlink ref="R477" r:id="rId477" xr:uid="{B04E9D94-4F69-4418-BA48-BD610110308C}"/>
    <hyperlink ref="R478" r:id="rId478" xr:uid="{124F9E42-5190-4DAF-A50C-E952CE74634D}"/>
    <hyperlink ref="R479" r:id="rId479" xr:uid="{BE3A946E-D25A-419A-B94A-76715C5AAD08}"/>
    <hyperlink ref="R480" r:id="rId480" xr:uid="{8AF1FB8F-8080-4AF0-89AB-07CAEC214083}"/>
    <hyperlink ref="R481" r:id="rId481" xr:uid="{AE6F696E-9EFA-4906-B542-5AED1DCA6354}"/>
    <hyperlink ref="R482" r:id="rId482" xr:uid="{BF7A8995-9AC3-426D-8319-F1FCE8E19482}"/>
    <hyperlink ref="R483" r:id="rId483" xr:uid="{1206539D-CB8C-416F-A272-1C48F37454E4}"/>
    <hyperlink ref="R484" r:id="rId484" xr:uid="{A684E013-CD6C-4715-9871-B0EA03FA3C2E}"/>
    <hyperlink ref="R485" r:id="rId485" xr:uid="{82A6F90F-B464-43B0-943E-3FCA13B6DFD8}"/>
    <hyperlink ref="R486" r:id="rId486" xr:uid="{1C61F18C-B7E4-4C21-AD9F-A5AF529CABD2}"/>
    <hyperlink ref="R487" r:id="rId487" xr:uid="{38CE8681-67E0-4658-B86C-67AFB4FD9EAF}"/>
    <hyperlink ref="R488" r:id="rId488" xr:uid="{8EDD4B08-D1A9-46E7-98AB-11D5EF78330A}"/>
    <hyperlink ref="R489" r:id="rId489" xr:uid="{ABA0882D-6EB3-41A3-8392-9A58B546C3F9}"/>
    <hyperlink ref="R490" r:id="rId490" xr:uid="{3F458637-72D2-4E2E-BEF9-110C02E22D93}"/>
    <hyperlink ref="R491" r:id="rId491" xr:uid="{7FB66BD3-9425-4A74-BAED-3094D0830843}"/>
    <hyperlink ref="R492" r:id="rId492" xr:uid="{FCD6CA77-18FB-44E8-AC47-668B5637E159}"/>
    <hyperlink ref="R493" r:id="rId493" xr:uid="{48D2E517-CC19-4AD2-98EB-90EDA90CC95F}"/>
    <hyperlink ref="R494" r:id="rId494" xr:uid="{59C443FD-0E5B-4BC4-B881-ABFAEB3490EF}"/>
    <hyperlink ref="R495" r:id="rId495" xr:uid="{6799939D-ECE7-42C5-BCFD-B115C21E5C5C}"/>
    <hyperlink ref="R496" r:id="rId496" xr:uid="{5E13771C-0C9D-4116-BE9C-4167C705AAAB}"/>
    <hyperlink ref="R497" r:id="rId497" xr:uid="{C3E705C1-6D35-4D5F-8D13-6903E1DD4364}"/>
    <hyperlink ref="R498" r:id="rId498" xr:uid="{0489DF59-A813-4BA9-9303-CF5FAF9F859A}"/>
    <hyperlink ref="R499" r:id="rId499" xr:uid="{7838834A-376B-41F2-B28C-404984F5B5C1}"/>
    <hyperlink ref="R500" r:id="rId500" xr:uid="{8EFCB94F-3080-4D84-AB63-878716196827}"/>
    <hyperlink ref="R501" r:id="rId501" xr:uid="{B36199C2-71BC-4C57-AFB6-3F46FC363266}"/>
    <hyperlink ref="R502" r:id="rId502" xr:uid="{5E922590-0357-4E6C-953A-8E3547155FCC}"/>
    <hyperlink ref="R503" r:id="rId503" xr:uid="{A7D887B0-FB58-4433-BC6F-8CF78F2502C0}"/>
    <hyperlink ref="R504" r:id="rId504" xr:uid="{994D9A90-D832-43E9-BB55-7B8A960202D7}"/>
    <hyperlink ref="R505" r:id="rId505" xr:uid="{9D660B2D-FB03-488C-B2E3-6EFD3334D510}"/>
    <hyperlink ref="R506" r:id="rId506" xr:uid="{FB5C535D-AD29-4C47-A3B7-8DEE6BA7B944}"/>
    <hyperlink ref="R507" r:id="rId507" xr:uid="{AB3384E3-1D66-42A6-8DC9-83C1AA8A98E0}"/>
    <hyperlink ref="R508" r:id="rId508" xr:uid="{EAFC8269-20A9-43D6-A7EE-2A4FE3CDB060}"/>
    <hyperlink ref="R509" r:id="rId509" xr:uid="{FB0BFA08-C080-4772-A21B-C10D0AEF7713}"/>
    <hyperlink ref="R510" r:id="rId510" xr:uid="{FD49CD4F-09FC-4315-828E-427A5D6D619E}"/>
    <hyperlink ref="R511" r:id="rId511" xr:uid="{D3DECD01-1383-4534-B802-11F840FCC306}"/>
    <hyperlink ref="R512" r:id="rId512" xr:uid="{A3D16390-8BC8-499A-8298-B91E1814F5CA}"/>
    <hyperlink ref="R513" r:id="rId513" xr:uid="{A256F459-239C-4BB0-AB49-21926E45D033}"/>
    <hyperlink ref="R514" r:id="rId514" xr:uid="{5A6D9704-6C8A-4440-94D7-705B2F3C6778}"/>
    <hyperlink ref="R515" r:id="rId515" xr:uid="{F3C17B7F-6444-490E-B5E3-DBAB23429E24}"/>
    <hyperlink ref="R516" r:id="rId516" xr:uid="{2CE338C7-994F-4517-A5B3-3D927FC27CCF}"/>
    <hyperlink ref="R517" r:id="rId517" xr:uid="{688F9F98-9CD1-4375-80E8-52714FBB6CC2}"/>
    <hyperlink ref="R518" r:id="rId518" xr:uid="{8F653CB2-D1E8-4B11-AEAF-21618DE68581}"/>
    <hyperlink ref="R519" r:id="rId519" xr:uid="{206ED2D6-7D4E-43F9-8ACC-C941FE6C35CC}"/>
    <hyperlink ref="R520" r:id="rId520" xr:uid="{D4939A3E-9966-4891-B3F0-19F3AF02BB49}"/>
    <hyperlink ref="R521" r:id="rId521" xr:uid="{BF75122D-8EC2-4BE7-BF7E-32B297CA50A0}"/>
    <hyperlink ref="R522" r:id="rId522" xr:uid="{BA79BCB2-0C15-4189-9464-11414D1B0B76}"/>
    <hyperlink ref="R523" r:id="rId523" xr:uid="{8AFB448F-BC0D-47C4-B13A-0E786BB27259}"/>
    <hyperlink ref="R524" r:id="rId524" xr:uid="{F8FD01AC-E1CF-48C3-8019-FC23BD1F79E5}"/>
    <hyperlink ref="R525" r:id="rId525" xr:uid="{AC1A8377-B0CE-41C2-9D73-3B2623AE17B2}"/>
    <hyperlink ref="R526" r:id="rId526" xr:uid="{DB88698F-DE56-49D6-ADDC-7E24DE214EA6}"/>
    <hyperlink ref="R527" r:id="rId527" xr:uid="{10749E55-FE66-46FC-87B0-97A8247A9513}"/>
    <hyperlink ref="R528" r:id="rId528" xr:uid="{1F7D4431-204D-446F-A9C2-04318D41C70A}"/>
    <hyperlink ref="R529" r:id="rId529" xr:uid="{7C808312-33DF-4C14-988A-E98F215F5FEC}"/>
    <hyperlink ref="R530" r:id="rId530" xr:uid="{E998D15C-4EE4-4FE0-9D2E-A54FFA4BE4D9}"/>
    <hyperlink ref="R531" r:id="rId531" xr:uid="{FE4F9ED8-5F7F-461C-8B50-8D79AE967F23}"/>
    <hyperlink ref="R532" r:id="rId532" xr:uid="{FEE5AEB4-5F7F-441B-87DF-F93C9C563398}"/>
    <hyperlink ref="R533" r:id="rId533" xr:uid="{D0F655B8-D111-4D27-9FF6-21ACD12F113A}"/>
    <hyperlink ref="R534" r:id="rId534" xr:uid="{4F5DE946-8ECA-4230-A6B5-FC03EA935ED0}"/>
    <hyperlink ref="R535" r:id="rId535" xr:uid="{617BDCF6-CDA5-40CF-B4CD-BA7C1FFF7BD4}"/>
    <hyperlink ref="R536" r:id="rId536" xr:uid="{6ADC9916-AA38-44EE-89AB-E7EDBAAC5E94}"/>
    <hyperlink ref="R537" r:id="rId537" xr:uid="{3FC20FAA-2513-4117-B041-F0276510E9AD}"/>
    <hyperlink ref="R538" r:id="rId538" xr:uid="{39FE792B-CB65-4FC6-99A8-8CB65A582E07}"/>
    <hyperlink ref="R539" r:id="rId539" xr:uid="{CADA6BF3-98BB-4D92-AF00-8DFCCC2DFA61}"/>
    <hyperlink ref="R540" r:id="rId540" xr:uid="{A28E5560-A7E4-4494-8994-941DD0EE2B48}"/>
    <hyperlink ref="R541" r:id="rId541" xr:uid="{8D10749B-662C-4852-BED6-1D5453168004}"/>
    <hyperlink ref="R542" r:id="rId542" xr:uid="{2656AEB4-F0B5-42F5-8471-6C9FE6346CB0}"/>
    <hyperlink ref="R543" r:id="rId543" xr:uid="{80C30AF5-0305-4E5A-BA46-CF154B542F32}"/>
    <hyperlink ref="R544" r:id="rId544" xr:uid="{C1C7AD8C-FE1A-4A91-B411-F79CEAB8ACC9}"/>
    <hyperlink ref="R545" r:id="rId545" xr:uid="{61CE99D7-F067-428D-A6B8-D83E06B5665D}"/>
    <hyperlink ref="R546" r:id="rId546" xr:uid="{29F72EAA-651C-4DCC-9DF6-A8DDB3A72F5F}"/>
    <hyperlink ref="R547" r:id="rId547" xr:uid="{4AA3121E-8643-4646-B8C3-3784BEB5596F}"/>
    <hyperlink ref="R548" r:id="rId548" xr:uid="{F38A3010-5124-47D6-9AF6-B51A2B3A82DA}"/>
    <hyperlink ref="R549" r:id="rId549" xr:uid="{B09D347C-C6BD-4233-A457-AF66F2B17B5C}"/>
    <hyperlink ref="R550" r:id="rId550" xr:uid="{8D15A983-A55F-431C-A8BC-9F052176BF8A}"/>
    <hyperlink ref="R551" r:id="rId551" xr:uid="{2991C5FC-4D37-4CE0-9F64-B50CEE8C0BD5}"/>
    <hyperlink ref="R552" r:id="rId552" xr:uid="{F9E92711-751E-44D8-AD5B-FC1F6448A819}"/>
    <hyperlink ref="R553" r:id="rId553" xr:uid="{F6727FE7-E45D-4FBE-BA78-FC990C81B19F}"/>
    <hyperlink ref="R554" r:id="rId554" xr:uid="{120DF59A-32B6-42E3-AD52-52C9CF3ED4B3}"/>
    <hyperlink ref="R555" r:id="rId555" xr:uid="{90031F46-F909-4853-8882-BE2735D2F0F3}"/>
    <hyperlink ref="R556" r:id="rId556" xr:uid="{531F9684-6313-43FC-831F-06827AB6CA80}"/>
    <hyperlink ref="R557" r:id="rId557" xr:uid="{E0727B81-AC4A-4EEA-BFF4-DBC361EF0132}"/>
    <hyperlink ref="R558" r:id="rId558" xr:uid="{D5790C35-BA86-4F02-976F-FDCDCA2D5A3B}"/>
    <hyperlink ref="R559" r:id="rId559" xr:uid="{CB763884-E509-4705-9D30-D53420262CA8}"/>
    <hyperlink ref="R560" r:id="rId560" xr:uid="{E355E207-0A3B-46DF-8A1F-7A62054490B3}"/>
    <hyperlink ref="R561" r:id="rId561" xr:uid="{CAF61248-C283-4860-B868-7CF7B52FD085}"/>
    <hyperlink ref="R562" r:id="rId562" xr:uid="{5D2E43CD-3AE2-412F-863D-BDFEB7C80C62}"/>
    <hyperlink ref="R563" r:id="rId563" xr:uid="{6E3A3CAE-1812-4E36-89CE-EEAA81FAF488}"/>
    <hyperlink ref="R564" r:id="rId564" xr:uid="{4F0C40B6-4926-4FA5-A754-3850DF6EF785}"/>
    <hyperlink ref="R565" r:id="rId565" xr:uid="{B13243F1-D1D1-4635-9730-BCE008B63716}"/>
    <hyperlink ref="R566" r:id="rId566" xr:uid="{DFAB4725-4042-49C1-A239-E72151F59FA5}"/>
    <hyperlink ref="R567" r:id="rId567" xr:uid="{32E24ADF-B5E0-4CDB-B922-2E7159FB10D1}"/>
    <hyperlink ref="R568" r:id="rId568" xr:uid="{7ED9B1C7-D8AC-4283-AE95-1CDAAF951DBE}"/>
    <hyperlink ref="R569" r:id="rId569" xr:uid="{1C0C3CBE-F17B-4B35-9BEA-6B3ED1F13407}"/>
    <hyperlink ref="R570" r:id="rId570" xr:uid="{48A27117-078E-4D2A-85FD-268F52E3C0F3}"/>
    <hyperlink ref="R571" r:id="rId571" xr:uid="{81FBC640-7FAE-454C-A843-8DC8ADC80F85}"/>
    <hyperlink ref="R572" r:id="rId572" xr:uid="{5CF430BA-1C57-438D-BD48-BC467A0B9264}"/>
    <hyperlink ref="R573" r:id="rId573" xr:uid="{02EAD7F5-1D72-4693-8AB5-83A1128CB6A6}"/>
    <hyperlink ref="R574" r:id="rId574" xr:uid="{B2C92DDC-2D47-4575-A8EF-C71F02D1B4B8}"/>
    <hyperlink ref="R575" r:id="rId575" xr:uid="{084F8EE8-BB3A-4BE8-8968-7CC53294C4C0}"/>
    <hyperlink ref="R576" r:id="rId576" xr:uid="{806C4A1C-2B8C-423B-8661-59371BDF11E6}"/>
    <hyperlink ref="R577" r:id="rId577" xr:uid="{89B406BE-E8B1-46F2-B671-973EDFACAC07}"/>
    <hyperlink ref="R578" r:id="rId578" xr:uid="{308657F8-488E-4C7B-8D09-613AD460B635}"/>
    <hyperlink ref="R579" r:id="rId579" xr:uid="{F6369905-E023-41C3-9F97-12BB0BF606C4}"/>
    <hyperlink ref="R580" r:id="rId580" xr:uid="{06938657-ECCE-494B-B9A7-9D1890FCED19}"/>
    <hyperlink ref="R581" r:id="rId581" xr:uid="{FB953185-8D71-40B5-A4E3-F81E1C1727CD}"/>
    <hyperlink ref="R582" r:id="rId582" xr:uid="{DB21D3ED-FCC0-438C-AD29-C0E89A91ADA4}"/>
    <hyperlink ref="R583" r:id="rId583" xr:uid="{B46232AD-5481-4EB1-A3AC-DDFC843EE807}"/>
    <hyperlink ref="R584" r:id="rId584" xr:uid="{070C838C-4B4D-4085-9FDB-56838AAE7A4F}"/>
    <hyperlink ref="R585" r:id="rId585" xr:uid="{D11CB16D-A890-42C7-8A73-8D18954B8DC4}"/>
    <hyperlink ref="R586" r:id="rId586" xr:uid="{C3B09597-4351-49B2-B7DF-0429C23A6987}"/>
    <hyperlink ref="R587" r:id="rId587" xr:uid="{63C139A0-7E9C-4B1D-81B4-055D59D30E90}"/>
    <hyperlink ref="R588" r:id="rId588" xr:uid="{172D38DB-E6C2-4B0A-A8E0-87A944801349}"/>
    <hyperlink ref="R589" r:id="rId589" xr:uid="{CB7B887F-3F7E-4D4A-B04F-BC77AD66A934}"/>
    <hyperlink ref="R590" r:id="rId590" xr:uid="{9AC820BF-73A2-4BCC-ACC9-83E12E89A52A}"/>
    <hyperlink ref="R591" r:id="rId591" xr:uid="{2892BE5A-DFD9-44A4-BEDF-33DD38CB82A8}"/>
    <hyperlink ref="R592" r:id="rId592" xr:uid="{DE401B6A-EECF-4E4F-B774-F6462D545A9F}"/>
    <hyperlink ref="R593" r:id="rId593" xr:uid="{E981F168-6EE1-40D0-B6B1-50B527F551B2}"/>
    <hyperlink ref="R594" r:id="rId594" xr:uid="{0347ED0B-BB75-4B88-912A-3D9B6079631A}"/>
    <hyperlink ref="R595" r:id="rId595" xr:uid="{FBDD1CAA-2EF0-4391-A2D7-9BCC4D615739}"/>
    <hyperlink ref="R596" r:id="rId596" xr:uid="{F2745819-1B44-400C-BE25-3F80B4EBB1BF}"/>
    <hyperlink ref="R597" r:id="rId597" xr:uid="{C8644A7C-8EE3-4974-92B0-6F92786DF63A}"/>
    <hyperlink ref="R598" r:id="rId598" xr:uid="{D447A1CE-E5A6-4F8C-A4CD-0756B287D729}"/>
    <hyperlink ref="R599" r:id="rId599" xr:uid="{E537D8AB-2D32-4208-B4C8-F30FBC02C370}"/>
    <hyperlink ref="R600" r:id="rId600" xr:uid="{2C7E0D87-31F3-4757-86FE-4EAAA033E8D9}"/>
    <hyperlink ref="R601" r:id="rId601" xr:uid="{0869F435-6984-476B-90A3-2886917D91BB}"/>
    <hyperlink ref="R602" r:id="rId602" xr:uid="{83F09A63-873A-45D0-B93C-E9C46348CC31}"/>
    <hyperlink ref="R603" r:id="rId603" xr:uid="{B74D1E87-EC52-4434-823F-0E1DFB056FA9}"/>
    <hyperlink ref="R604" r:id="rId604" xr:uid="{487C3D44-4AE6-4C96-8849-95AA32829020}"/>
    <hyperlink ref="R605" r:id="rId605" xr:uid="{2B8DDF3D-4B4A-4666-9EFB-C741D683887C}"/>
    <hyperlink ref="R606" r:id="rId606" xr:uid="{90A4F44B-024D-4682-A373-898D28714C7D}"/>
    <hyperlink ref="R607" r:id="rId607" xr:uid="{072C3B84-C693-4665-9AC0-5C99C6357AE7}"/>
    <hyperlink ref="R608" r:id="rId608" xr:uid="{A7762565-E9FE-477F-8F54-321B504097B8}"/>
    <hyperlink ref="R609" r:id="rId609" xr:uid="{9A06AD4E-894B-4D0C-9066-F9FDD4A1D174}"/>
    <hyperlink ref="R610" r:id="rId610" xr:uid="{5FF42882-5A3B-4448-901B-1F38356CB39D}"/>
    <hyperlink ref="R611" r:id="rId611" xr:uid="{E074C002-C002-4839-9502-84D584E94788}"/>
    <hyperlink ref="R612" r:id="rId612" xr:uid="{9185F775-C1B5-47DC-A6F1-3D89360A7968}"/>
    <hyperlink ref="R613" r:id="rId613" xr:uid="{9E00C5C0-A9EC-4711-92D5-75A970359757}"/>
    <hyperlink ref="R614" r:id="rId614" xr:uid="{FA999E8F-4534-4940-BD9E-A59C6824B783}"/>
    <hyperlink ref="R615" r:id="rId615" xr:uid="{22749997-F37E-4012-9A50-01E1C1CF9E55}"/>
    <hyperlink ref="R616" r:id="rId616" xr:uid="{F67F2634-3585-44D0-9D9E-AB18EB5BB2FF}"/>
    <hyperlink ref="R617" r:id="rId617" xr:uid="{37E11A87-0750-447B-9B80-6EE66D34CED7}"/>
    <hyperlink ref="R618" r:id="rId618" xr:uid="{9016DAC3-C4A4-4C6C-ABE7-3C6E8CBE6429}"/>
    <hyperlink ref="R619" r:id="rId619" xr:uid="{6FFE1516-B675-4AC5-9EC5-6C8CC3F417F3}"/>
    <hyperlink ref="R620" r:id="rId620" xr:uid="{8FC73411-FEF5-4D4F-BFD6-BA70424CABD3}"/>
    <hyperlink ref="R621" r:id="rId621" xr:uid="{63944A3A-00B4-4092-8440-8B5C8D0C63AA}"/>
    <hyperlink ref="R622" r:id="rId622" xr:uid="{E09DCE8A-745B-4152-B884-D896DBECC249}"/>
    <hyperlink ref="R623" r:id="rId623" xr:uid="{7580479A-CED7-4907-B215-98384702D2FE}"/>
    <hyperlink ref="R624" r:id="rId624" xr:uid="{E8CBC6AA-95C0-42A7-8426-64DBD9358BE7}"/>
    <hyperlink ref="R625" r:id="rId625" xr:uid="{A0B35070-20CF-4298-AD51-84DD0AC6A3CF}"/>
    <hyperlink ref="R626" r:id="rId626" xr:uid="{D4E0E846-EAB4-43B2-9DC9-F692E7582517}"/>
    <hyperlink ref="R627" r:id="rId627" xr:uid="{0A183099-C4E5-4CE1-A610-B4366283E326}"/>
    <hyperlink ref="R628" r:id="rId628" xr:uid="{CF12D7FD-0223-40AF-B480-DD83106DAC71}"/>
    <hyperlink ref="R629" r:id="rId629" xr:uid="{A6D32EB4-711E-4427-9A6F-CDDCFA248778}"/>
    <hyperlink ref="R630" r:id="rId630" xr:uid="{68FE7241-02A5-4BD5-870D-5E365DF66A83}"/>
    <hyperlink ref="R631" r:id="rId631" xr:uid="{DDBAF72E-1C26-4F5F-86BC-88B4B68CAFD3}"/>
    <hyperlink ref="R632" r:id="rId632" xr:uid="{9BD063C9-6133-4842-B524-8EE5EFC2A566}"/>
    <hyperlink ref="R633" r:id="rId633" xr:uid="{0060FF2D-2F2A-436E-960E-82CAA2ECF419}"/>
    <hyperlink ref="R634" r:id="rId634" xr:uid="{6CC826B8-134D-4506-8536-838DCC52E530}"/>
    <hyperlink ref="R635" r:id="rId635" xr:uid="{698C5C52-D51F-41A4-8461-1ACA403CEAFE}"/>
    <hyperlink ref="R636" r:id="rId636" xr:uid="{7DEDDDFD-459A-4BC2-BB73-E29FE7EA6199}"/>
    <hyperlink ref="R637" r:id="rId637" xr:uid="{015BEBDA-BA85-414D-816B-FAB3C089D78D}"/>
    <hyperlink ref="R638" r:id="rId638" xr:uid="{946DA819-3837-4889-B3A9-1B8D37ED67FF}"/>
    <hyperlink ref="R639" r:id="rId639" xr:uid="{23125BDF-0E82-4060-AF0C-1A55D784B8CB}"/>
    <hyperlink ref="R640" r:id="rId640" xr:uid="{34659DFA-4047-4C5F-BE23-1B1C26473074}"/>
    <hyperlink ref="R641" r:id="rId641" xr:uid="{A7B2395C-9F9E-4270-A1D1-BB5BF427E0FD}"/>
    <hyperlink ref="R642" r:id="rId642" xr:uid="{602F9F68-A461-4797-BC7A-3EE47937A53F}"/>
    <hyperlink ref="R643" r:id="rId643" xr:uid="{F26238FA-AB90-4ACC-89E9-26147A7B27C4}"/>
    <hyperlink ref="R644" r:id="rId644" xr:uid="{B761F315-5B50-48CB-9C85-4F6491C0A123}"/>
    <hyperlink ref="R645" r:id="rId645" xr:uid="{FB319335-C716-4AA9-8AE3-D2A2F734D9FF}"/>
    <hyperlink ref="R646" r:id="rId646" xr:uid="{03210E29-3508-43B8-9DA5-29C408C7D8E0}"/>
    <hyperlink ref="R647" r:id="rId647" xr:uid="{B564B936-3475-45AB-81E1-75139945BC0C}"/>
    <hyperlink ref="R648" r:id="rId648" xr:uid="{B18A1849-F9C9-40C2-B79A-201A45A1C681}"/>
    <hyperlink ref="R649" r:id="rId649" xr:uid="{3C609C7E-C2BA-4974-B5E8-960F6DB9DB1B}"/>
    <hyperlink ref="R650" r:id="rId650" xr:uid="{9541827E-B622-4B90-9DBF-E86AD8AF8E95}"/>
    <hyperlink ref="R651" r:id="rId651" xr:uid="{63D23559-9826-42C9-B909-A673ED221A7E}"/>
    <hyperlink ref="R652" r:id="rId652" xr:uid="{10DDB737-15CD-481A-8E78-1423364DABA4}"/>
    <hyperlink ref="R653" r:id="rId653" xr:uid="{02E2D79F-24B2-46A8-84C9-6AE0E036C04E}"/>
    <hyperlink ref="R654" r:id="rId654" xr:uid="{FA44F2E1-CA04-48D4-97CD-37E34669822A}"/>
    <hyperlink ref="R655" r:id="rId655" xr:uid="{7C054AD8-8632-4182-8421-1656B4F215B6}"/>
    <hyperlink ref="R656" r:id="rId656" xr:uid="{EC5B8D00-E8E7-4745-B1FB-3E483F3DED65}"/>
    <hyperlink ref="R657" r:id="rId657" xr:uid="{55B14CD2-2970-4A22-A54A-18CC197E44D6}"/>
    <hyperlink ref="R658" r:id="rId658" xr:uid="{C26BFCC8-8225-48A1-A85C-169F6500C214}"/>
    <hyperlink ref="R659" r:id="rId659" xr:uid="{C1ABF896-6856-4E51-B32F-5791B63FF3FF}"/>
    <hyperlink ref="R660" r:id="rId660" xr:uid="{F65622C6-7638-4025-A144-F83FE03E37BB}"/>
    <hyperlink ref="R661" r:id="rId661" xr:uid="{FD017CFC-DA28-43D2-84E4-B2DDA22BD5AB}"/>
    <hyperlink ref="R662" r:id="rId662" xr:uid="{A3E1733F-521B-4839-9959-72A0ECC89633}"/>
    <hyperlink ref="R663" r:id="rId663" xr:uid="{B081C5FC-0CA5-4574-8206-274A5B51908D}"/>
    <hyperlink ref="R664" r:id="rId664" xr:uid="{683DB77B-B001-40C3-B1C1-987175264230}"/>
    <hyperlink ref="R665" r:id="rId665" xr:uid="{79DFC024-3A67-4E64-9C37-E233C308A026}"/>
    <hyperlink ref="R666" r:id="rId666" xr:uid="{2A16BAB8-D494-4F91-A3C2-554D844952E6}"/>
    <hyperlink ref="R667" r:id="rId667" xr:uid="{D7146678-72EB-4BB1-B076-E219B916C6EB}"/>
    <hyperlink ref="R668" r:id="rId668" xr:uid="{3BB840E8-85E0-4D3C-AA8F-63F554847161}"/>
    <hyperlink ref="R669" r:id="rId669" xr:uid="{3C8EF532-894A-4181-81A4-176E4C4C4B87}"/>
    <hyperlink ref="R670" r:id="rId670" xr:uid="{5E7BC589-4C3F-48BA-A404-13FB7982583D}"/>
    <hyperlink ref="R671" r:id="rId671" xr:uid="{E31C5BEE-B605-4082-9F16-4A753710AF07}"/>
    <hyperlink ref="R672" r:id="rId672" xr:uid="{4706CF97-0FEA-4B95-9A46-2BBFF656964F}"/>
    <hyperlink ref="R673" r:id="rId673" xr:uid="{D1D4FA81-3116-427F-8188-6FA07CFBF0C3}"/>
    <hyperlink ref="R674" r:id="rId674" xr:uid="{9F9F398C-627D-408D-96B5-DE75FCF2CD17}"/>
    <hyperlink ref="R675" r:id="rId675" xr:uid="{4DCC9CEE-0A05-43C6-B66E-33C5FA29ABE6}"/>
    <hyperlink ref="R676" r:id="rId676" xr:uid="{191CF2FE-E5BC-4464-B5AE-CF9E6F221E46}"/>
    <hyperlink ref="R677" r:id="rId677" xr:uid="{91806358-6FF5-4499-990B-76D2B3979B44}"/>
    <hyperlink ref="R678" r:id="rId678" xr:uid="{64769A22-8F09-4090-AA95-DEB7390F58D5}"/>
    <hyperlink ref="R679" r:id="rId679" xr:uid="{9643D120-049A-49C0-BD24-EC75B0A66983}"/>
    <hyperlink ref="R680" r:id="rId680" xr:uid="{DF1DE00F-DD39-470C-9BFF-34DBCF8A8414}"/>
    <hyperlink ref="R681" r:id="rId681" xr:uid="{F537D824-B240-4C83-92BE-D6A730E8FC04}"/>
    <hyperlink ref="R682" r:id="rId682" xr:uid="{5A5139E8-D1E5-4544-991F-160E1E9C6BBD}"/>
    <hyperlink ref="R683" r:id="rId683" xr:uid="{5FF98744-238B-40DD-9E25-D88901C3AAC3}"/>
    <hyperlink ref="R684" r:id="rId684" xr:uid="{0CE0B553-BB22-4B0E-9D76-A27302318670}"/>
    <hyperlink ref="R685" r:id="rId685" xr:uid="{201B9EE5-1072-43AD-A9BC-19F4CF21FA15}"/>
    <hyperlink ref="R686" r:id="rId686" xr:uid="{3FC94387-130C-4356-8C00-9D7613D0F9A7}"/>
    <hyperlink ref="R687" r:id="rId687" xr:uid="{756F5D4D-2F53-4A6A-B5ED-A015F8AE105B}"/>
    <hyperlink ref="R688" r:id="rId688" xr:uid="{5C84E03D-0DF7-41B4-89F9-4400DE288DFF}"/>
    <hyperlink ref="R689" r:id="rId689" xr:uid="{A7806415-F35C-44E4-ADF6-04E954103F2C}"/>
    <hyperlink ref="R690" r:id="rId690" xr:uid="{3FC30107-48B0-4B7A-87B8-244C1154B263}"/>
    <hyperlink ref="R691" r:id="rId691" xr:uid="{B11BDC67-9FE2-4125-98FF-4F8AF360F379}"/>
    <hyperlink ref="R692" r:id="rId692" xr:uid="{655E1FCD-CADE-4119-9E84-1A3779A47537}"/>
    <hyperlink ref="R693" r:id="rId693" xr:uid="{AC00E6F7-36C2-4F8A-89F0-12E31C0BF0F1}"/>
    <hyperlink ref="R694" r:id="rId694" xr:uid="{9AED093C-C510-4EEB-B509-D7D2655A4E76}"/>
    <hyperlink ref="R695" r:id="rId695" xr:uid="{6124F86D-95B9-47A0-8199-5917D759131D}"/>
    <hyperlink ref="R696" r:id="rId696" xr:uid="{EA95E590-ABE7-4CCE-8F3A-27578473033F}"/>
    <hyperlink ref="R697" r:id="rId697" xr:uid="{80614653-6D17-4C0F-A74E-B4B75CFC6AFB}"/>
    <hyperlink ref="R698" r:id="rId698" xr:uid="{0C0133F1-1228-428C-A4A6-C68BABCDA04C}"/>
    <hyperlink ref="R699" r:id="rId699" xr:uid="{67C98989-D3F8-45C7-8D70-52D1FA5FCB63}"/>
    <hyperlink ref="R700" r:id="rId700" xr:uid="{3C758691-55FB-4F86-AE31-5A1892E0284A}"/>
    <hyperlink ref="R701" r:id="rId701" xr:uid="{CD0ABAEF-E023-4ECB-9106-CEE0FA2C5328}"/>
    <hyperlink ref="R702" r:id="rId702" xr:uid="{BC9DBDC5-7292-4176-AF79-18F2EC36D8F9}"/>
    <hyperlink ref="R703" r:id="rId703" xr:uid="{E55873B0-7BD4-493B-9CCA-6A05F7DB72D0}"/>
    <hyperlink ref="R704" r:id="rId704" xr:uid="{D3B6AD0D-6EAA-4DA1-8666-E784AEC7EDFC}"/>
    <hyperlink ref="R705" r:id="rId705" xr:uid="{F5C16764-C2FC-45CA-BD39-506E0F9EE370}"/>
    <hyperlink ref="R706" r:id="rId706" xr:uid="{0A652E1A-47A7-42F1-AF25-636DDCC33011}"/>
    <hyperlink ref="R707" r:id="rId707" xr:uid="{5A9A5883-4B4B-4FA4-B4FB-35760E2B6261}"/>
    <hyperlink ref="R708" r:id="rId708" xr:uid="{C1855588-BA83-4C25-AA53-7D531AC12A57}"/>
    <hyperlink ref="R709" r:id="rId709" xr:uid="{0BD02F47-B2DD-45D5-9A09-CBFF6DF07320}"/>
    <hyperlink ref="R710" r:id="rId710" xr:uid="{E79C437A-B81A-4865-B659-14697AEF4086}"/>
    <hyperlink ref="R711" r:id="rId711" xr:uid="{90E2EBA9-AB33-4127-A806-428BC19B1A27}"/>
    <hyperlink ref="R712" r:id="rId712" xr:uid="{A29DCF61-E106-4DEB-9796-704BBFDD7600}"/>
    <hyperlink ref="R713" r:id="rId713" xr:uid="{925FBFB6-2C0E-4D2F-92D9-18BB99B684B2}"/>
    <hyperlink ref="R714" r:id="rId714" xr:uid="{44D39275-8708-4F46-BBE9-932FA756ECAC}"/>
    <hyperlink ref="R715" r:id="rId715" xr:uid="{7B323349-D2C7-424F-9DC5-791EFDF0E7A9}"/>
    <hyperlink ref="R716" r:id="rId716" xr:uid="{7B23385E-CFEC-4565-8208-CCD6A12D8F3F}"/>
    <hyperlink ref="R717" r:id="rId717" xr:uid="{278007CE-B9FD-40B1-9004-110BA52AA60B}"/>
    <hyperlink ref="R718" r:id="rId718" xr:uid="{56B2B472-FCDA-4045-9E46-48B3740A44CF}"/>
    <hyperlink ref="R719" r:id="rId719" xr:uid="{08DC2F85-5AB0-4696-B3DA-645FF6DC9250}"/>
    <hyperlink ref="R720" r:id="rId720" xr:uid="{E080C6CC-008B-4CAE-ABF4-B259656E6C9C}"/>
    <hyperlink ref="R721" r:id="rId721" xr:uid="{D3038886-2BB5-45C3-B7CC-8B0058C462D7}"/>
    <hyperlink ref="R722" r:id="rId722" xr:uid="{ACFFD777-D7FC-44BE-AA84-7AF05218D7B4}"/>
    <hyperlink ref="R723" r:id="rId723" xr:uid="{41F6CA7B-4662-422F-8241-1F9E69AC1B65}"/>
    <hyperlink ref="R724" r:id="rId724" xr:uid="{F4F125E0-6FC6-4E8E-872A-73199AC596E1}"/>
    <hyperlink ref="R725" r:id="rId725" xr:uid="{45962F34-7B81-47EA-9BDB-C65CCC9B4943}"/>
    <hyperlink ref="R726" r:id="rId726" xr:uid="{332A9372-4F5D-4280-953F-F5B5AB02F29F}"/>
    <hyperlink ref="R727" r:id="rId727" xr:uid="{590138B7-5493-484F-8969-A7C284FAA745}"/>
    <hyperlink ref="R728" r:id="rId728" xr:uid="{68DDCDFF-F646-4817-89E6-343E31EAF41F}"/>
    <hyperlink ref="R729" r:id="rId729" xr:uid="{13C32215-10AE-47CB-AE4B-E6607C47A258}"/>
    <hyperlink ref="R730" r:id="rId730" xr:uid="{9D466C79-3F22-4627-9D2A-3D16F33288C7}"/>
    <hyperlink ref="R731" r:id="rId731" xr:uid="{A4275824-6829-49A4-9BEA-432E0A385146}"/>
    <hyperlink ref="R732" r:id="rId732" xr:uid="{9A2ECCA9-AD2F-47EF-A7F1-F861F83E6048}"/>
    <hyperlink ref="R733" r:id="rId733" xr:uid="{386E4AD0-108E-4B51-9E79-874B64E1474B}"/>
    <hyperlink ref="R734" r:id="rId734" xr:uid="{EC21CAAA-0712-4AEE-AC79-C9B62F25CE17}"/>
    <hyperlink ref="R735" r:id="rId735" xr:uid="{B977C758-B956-4EAE-AFE2-DFF7D42ADB8D}"/>
    <hyperlink ref="R736" r:id="rId736" xr:uid="{BC15E76A-C656-4742-B1A5-0D5B92688738}"/>
    <hyperlink ref="R737" r:id="rId737" xr:uid="{26A4CCB0-97C0-432E-B503-6573925B01A0}"/>
    <hyperlink ref="R738" r:id="rId738" xr:uid="{0139847A-AAB2-43B9-BE2A-3E7DA24E01FC}"/>
    <hyperlink ref="R739" r:id="rId739" xr:uid="{142B2C49-1BC7-4B22-AACA-02A00D5498FD}"/>
    <hyperlink ref="R740" r:id="rId740" xr:uid="{99A0C205-30EA-4815-9C6B-536782F2FF4F}"/>
    <hyperlink ref="R741" r:id="rId741" xr:uid="{534D6145-47C4-4317-9708-45C4D22E6696}"/>
    <hyperlink ref="R742" r:id="rId742" xr:uid="{3C59C407-7899-4D0F-A773-AEEB0B1FC466}"/>
    <hyperlink ref="R743" r:id="rId743" xr:uid="{EDC9153C-EAF3-4C8E-B82A-6CD0601E1711}"/>
    <hyperlink ref="R744" r:id="rId744" xr:uid="{57D8892B-E4FD-4D84-9E6B-54B5EBF41462}"/>
    <hyperlink ref="R745" r:id="rId745" xr:uid="{41257397-85B6-42C1-8B35-241ACE48BEB3}"/>
    <hyperlink ref="R746" r:id="rId746" xr:uid="{3CD8E083-90E1-4213-B919-BC5740EC9402}"/>
    <hyperlink ref="R747" r:id="rId747" xr:uid="{3F0B5A5C-EBE9-45E1-829F-A3E44D51DA66}"/>
    <hyperlink ref="R748" r:id="rId748" xr:uid="{3FC35B17-EFDD-4C8A-A544-316B4FF3FC3F}"/>
    <hyperlink ref="R749" r:id="rId749" xr:uid="{F6AF687A-27C9-483F-B1A3-C87A9C989928}"/>
    <hyperlink ref="R750" r:id="rId750" xr:uid="{FF83AB6F-8F97-488E-B0A0-C80BAA4844E6}"/>
    <hyperlink ref="R751" r:id="rId751" xr:uid="{2C589D98-7088-46D6-B659-B05DEC6B3FE1}"/>
    <hyperlink ref="R752" r:id="rId752" xr:uid="{0A06A1E8-D69C-4092-8622-619EA1EFF34F}"/>
    <hyperlink ref="R753" r:id="rId753" xr:uid="{C1F396A0-0F98-4766-9BF7-8E91649A76A4}"/>
    <hyperlink ref="R754" r:id="rId754" xr:uid="{DC21CF69-A0B0-4812-A3ED-ACAE57592F67}"/>
    <hyperlink ref="R755" r:id="rId755" xr:uid="{43267735-D8B8-4758-A191-60029DD20DFA}"/>
    <hyperlink ref="R756" r:id="rId756" xr:uid="{FB388FB0-AFAE-4490-BFD1-D62A3A4D3F96}"/>
    <hyperlink ref="R757" r:id="rId757" xr:uid="{BE95AA9E-FADF-4C3E-BC06-72AFB6A81C73}"/>
    <hyperlink ref="R758" r:id="rId758" xr:uid="{B307C05C-8854-4D31-B063-0BF81AFDB0D2}"/>
    <hyperlink ref="R759" r:id="rId759" xr:uid="{9D3AFEF2-BE8F-42D3-83A3-9546A2B881E0}"/>
    <hyperlink ref="R760" r:id="rId760" xr:uid="{B7FF7A92-11C6-4EDF-B63D-D9F8009C171F}"/>
    <hyperlink ref="R761" r:id="rId761" xr:uid="{6F45F2FD-6FE1-4E41-867C-A875DC75E149}"/>
    <hyperlink ref="R762" r:id="rId762" xr:uid="{C2C27A1D-ABF1-4A3E-BEB3-2E51564C83FF}"/>
    <hyperlink ref="R763" r:id="rId763" xr:uid="{BE308D05-416D-4A51-BD86-5398FCBCEB04}"/>
    <hyperlink ref="R764" r:id="rId764" xr:uid="{4A9FEE91-8571-46A5-907D-E6A2542F3DCB}"/>
    <hyperlink ref="R765" r:id="rId765" xr:uid="{F8B14837-4ADF-4709-B038-167DC12E57F5}"/>
    <hyperlink ref="R766" r:id="rId766" xr:uid="{8A61FBF2-9056-4449-821D-40D53CBA7E5B}"/>
    <hyperlink ref="R767" r:id="rId767" xr:uid="{EBBCBE5D-2274-4CF7-B384-642424BBE374}"/>
    <hyperlink ref="R768" r:id="rId768" xr:uid="{9E9FF365-5AE0-496A-A19D-DD5EC00F1979}"/>
    <hyperlink ref="R769" r:id="rId769" xr:uid="{8DDC4476-869A-4429-80A9-BD630DEA217D}"/>
    <hyperlink ref="R770" r:id="rId770" xr:uid="{8A54B8F5-9073-4F67-A0DC-44D9F53B5A08}"/>
    <hyperlink ref="R771" r:id="rId771" xr:uid="{4B1E04A0-7EE9-49DF-86BC-EE394233BB5F}"/>
    <hyperlink ref="R772" r:id="rId772" xr:uid="{E3CC6BC9-24F1-4ADA-A04A-C377E1D65138}"/>
    <hyperlink ref="R773" r:id="rId773" xr:uid="{FB823AA0-DF2D-437A-BD95-153BF00D4F53}"/>
    <hyperlink ref="R774" r:id="rId774" xr:uid="{929A23AE-0C3B-4F44-A31E-E98AA98DC271}"/>
    <hyperlink ref="R775" r:id="rId775" xr:uid="{DF7D5FA6-C329-48D4-BE49-B79CFE2F1075}"/>
    <hyperlink ref="R776" r:id="rId776" xr:uid="{FF9E0690-5203-4967-8788-7A75275BE426}"/>
    <hyperlink ref="R777" r:id="rId777" xr:uid="{0D12F14A-72E7-4C84-9689-5A753D007873}"/>
    <hyperlink ref="R778" r:id="rId778" xr:uid="{3232F62F-46A0-4D52-9DBB-924F2CDD6477}"/>
    <hyperlink ref="R779" r:id="rId779" xr:uid="{C2984A61-8649-4A04-A454-FA213B0D7326}"/>
    <hyperlink ref="R780" r:id="rId780" xr:uid="{A72C84DB-429E-42DF-B180-E835E5099DFE}"/>
    <hyperlink ref="R781" r:id="rId781" xr:uid="{ACB064C2-E457-4AED-8BF5-1B2CFBBB9C7B}"/>
    <hyperlink ref="R782" r:id="rId782" xr:uid="{513065E3-67B6-4D04-9DDB-83A3888FE171}"/>
    <hyperlink ref="R783" r:id="rId783" xr:uid="{A9D1551D-5D9C-4830-95B7-D215C4FEEB72}"/>
    <hyperlink ref="R784" r:id="rId784" xr:uid="{F7E75949-00D1-4741-94D4-34CA12E38F4B}"/>
    <hyperlink ref="R785" r:id="rId785" xr:uid="{44D2AC3A-A16C-42CA-8304-5EF994629B24}"/>
    <hyperlink ref="R786" r:id="rId786" xr:uid="{6820E03F-EAC0-4D32-B03D-98498A59EA1A}"/>
    <hyperlink ref="R787" r:id="rId787" xr:uid="{FCC1E44A-65EF-407E-AA6A-52AD27177286}"/>
    <hyperlink ref="R788" r:id="rId788" xr:uid="{65F49C5C-52B1-4CBF-AA41-386FE0B60151}"/>
    <hyperlink ref="R789" r:id="rId789" xr:uid="{352E017C-F542-42C3-ADC4-6C0D2E225D8E}"/>
    <hyperlink ref="R790" r:id="rId790" xr:uid="{74E423E5-DC0A-44E2-BCB0-AD9C1B60222D}"/>
    <hyperlink ref="R791" r:id="rId791" xr:uid="{07B6D21A-619C-4B90-9A55-154EB0F4A28A}"/>
    <hyperlink ref="R792" r:id="rId792" xr:uid="{48F2768D-30EF-48A9-AECC-6A5117641514}"/>
    <hyperlink ref="R793" r:id="rId793" xr:uid="{12697B99-9602-4624-B496-B929003CAF48}"/>
    <hyperlink ref="R794" r:id="rId794" xr:uid="{7E8C8FB7-77F0-4A9E-BF55-8105A591AA97}"/>
    <hyperlink ref="R795" r:id="rId795" xr:uid="{3209A2C4-6464-4DF1-923F-EAE781D46190}"/>
    <hyperlink ref="R796" r:id="rId796" xr:uid="{41B1DF6B-24F5-46AC-8A25-19FB84112605}"/>
    <hyperlink ref="R797" r:id="rId797" xr:uid="{DBD505B1-329A-4823-BEEF-82877F196AD2}"/>
    <hyperlink ref="R798" r:id="rId798" xr:uid="{BB5C4BCD-86B4-46E0-ADAF-B5CCDD3B490E}"/>
    <hyperlink ref="R799" r:id="rId799" xr:uid="{E0502066-6560-4BA7-BE16-282C3CB34AF0}"/>
    <hyperlink ref="R800" r:id="rId800" xr:uid="{1A5C9D48-F5CC-4FD3-8C6A-5DD47A7D07CC}"/>
    <hyperlink ref="R801" r:id="rId801" xr:uid="{842662D5-5E9A-4EDE-8DCB-49E16D79FA99}"/>
    <hyperlink ref="R802" r:id="rId802" xr:uid="{C7A5FBA9-74A0-4A39-8B22-ED40E032DAE3}"/>
    <hyperlink ref="R803" r:id="rId803" xr:uid="{558C37EF-A8EB-467C-B7C3-78A09B33763A}"/>
    <hyperlink ref="R804" r:id="rId804" xr:uid="{4BA2A156-FEC8-4FD0-B9EB-5639CCAE9063}"/>
    <hyperlink ref="R805" r:id="rId805" xr:uid="{23E5B294-7C1E-4CCD-80DE-5CC64733AABC}"/>
    <hyperlink ref="R806" r:id="rId806" xr:uid="{837612E5-CEA6-4A67-ACBC-A0F752E44A24}"/>
    <hyperlink ref="R807" r:id="rId807" xr:uid="{5F4F6ECF-9B48-4F6C-BE1E-CC37202B5C1E}"/>
    <hyperlink ref="R808" r:id="rId808" xr:uid="{EE1FB929-CB2D-4C0B-8E7B-441A849D90C2}"/>
    <hyperlink ref="R809" r:id="rId809" xr:uid="{A030E05C-3B32-4DBC-ABBF-2771AB7ADE74}"/>
    <hyperlink ref="R810" r:id="rId810" xr:uid="{EB28A223-6C79-4E7D-9D92-45A3B334D3DB}"/>
    <hyperlink ref="R811" r:id="rId811" xr:uid="{68C4AF1F-099E-4B64-B8C7-E119DC20C52B}"/>
    <hyperlink ref="R812" r:id="rId812" xr:uid="{437FB19F-B14F-4A1A-B30D-053A870A9BBB}"/>
    <hyperlink ref="R813" r:id="rId813" xr:uid="{AA14A0C4-72EC-4133-A331-41B08CE4544C}"/>
    <hyperlink ref="R814" r:id="rId814" xr:uid="{2721965D-2839-46EA-8B08-5A8A4559EC4C}"/>
    <hyperlink ref="R815" r:id="rId815" xr:uid="{2294D127-6F48-4873-B5EB-3D7FD300D897}"/>
    <hyperlink ref="R816" r:id="rId816" xr:uid="{F020E9A9-83EA-42CD-A85D-76BD0FE3B8B6}"/>
    <hyperlink ref="R817" r:id="rId817" xr:uid="{488DB9A8-F166-46CB-9E1E-7127AFD9EFB2}"/>
    <hyperlink ref="R818" r:id="rId818" xr:uid="{5406C5CF-D490-41B4-B3E6-EDC2424D3409}"/>
    <hyperlink ref="R819" r:id="rId819" xr:uid="{B8F9E47D-539A-43DB-BA78-4376C8545FDD}"/>
    <hyperlink ref="R820" r:id="rId820" xr:uid="{0E17A518-A222-49A4-B170-71A1C3E4F7DD}"/>
    <hyperlink ref="R821" r:id="rId821" xr:uid="{A2819BAC-7CFF-42FB-AC7C-5D004CEF1D65}"/>
    <hyperlink ref="R822" r:id="rId822" xr:uid="{F62A9845-38AB-4F60-A76B-55D3664DE59E}"/>
    <hyperlink ref="R823" r:id="rId823" xr:uid="{65E4D5E5-9EB7-4ED5-BD5E-BBCF43346248}"/>
    <hyperlink ref="R824" r:id="rId824" xr:uid="{29086851-BB05-4D03-A147-1A33F5360B68}"/>
    <hyperlink ref="R825" r:id="rId825" xr:uid="{CC1491D6-D410-4387-AC3C-425F6BC49D33}"/>
    <hyperlink ref="R826" r:id="rId826" xr:uid="{E6D98A64-4FFF-4CB0-A9A9-BCC5BC357735}"/>
    <hyperlink ref="R827" r:id="rId827" xr:uid="{9E707A7A-2764-410A-8643-283723C2E506}"/>
    <hyperlink ref="R828" r:id="rId828" xr:uid="{9F34B3E2-4416-4BA6-A71F-FF1AFF1F9661}"/>
    <hyperlink ref="R829" r:id="rId829" xr:uid="{DAE6D72B-1263-4AB5-A40D-EE87E7BFAC4C}"/>
    <hyperlink ref="R830" r:id="rId830" xr:uid="{55A86EEA-44D5-4DD7-85E5-64E29339692C}"/>
    <hyperlink ref="R831" r:id="rId831" xr:uid="{C3634017-BD38-46B4-9200-24163FA6816F}"/>
    <hyperlink ref="R832" r:id="rId832" xr:uid="{5865EC08-814C-4022-8892-7487BB2D73BA}"/>
    <hyperlink ref="R833" r:id="rId833" xr:uid="{F95D49CC-B488-4DC9-87F4-70A8F953213E}"/>
    <hyperlink ref="R834" r:id="rId834" xr:uid="{FF01FAAE-7AB9-4CEE-B1AF-9DF354E5E1B6}"/>
    <hyperlink ref="R835" r:id="rId835" xr:uid="{E00ABCAF-2F64-4A3D-9264-5E113D156422}"/>
    <hyperlink ref="R836" r:id="rId836" xr:uid="{B836AF50-BEFA-4F30-83C2-295BDBFECE33}"/>
    <hyperlink ref="R837" r:id="rId837" xr:uid="{D94CFAB5-4195-4D63-9D6B-959499152BAA}"/>
    <hyperlink ref="R838" r:id="rId838" xr:uid="{BAB0318F-4DCC-4A00-8C8C-E00563A88DEA}"/>
    <hyperlink ref="R839" r:id="rId839" xr:uid="{C646E6A6-5582-4F6D-93F9-FB2CFB385881}"/>
    <hyperlink ref="R840" r:id="rId840" xr:uid="{F0D6A0BF-5761-438F-8F29-330022101AA5}"/>
    <hyperlink ref="R841" r:id="rId841" xr:uid="{9380733A-7067-48E1-874F-3423E271002F}"/>
    <hyperlink ref="R842" r:id="rId842" xr:uid="{A88D9C46-AAD3-4B8B-AD14-729E4EE78231}"/>
    <hyperlink ref="R843" r:id="rId843" xr:uid="{D9A45262-7C26-4C06-8EF1-7F68B5F5D0BF}"/>
    <hyperlink ref="R844" r:id="rId844" xr:uid="{A27752C9-85EE-4EB2-AA11-B1863D818155}"/>
    <hyperlink ref="R845" r:id="rId845" xr:uid="{4A76D749-8890-4C73-858B-28B8F9117AAF}"/>
    <hyperlink ref="R846" r:id="rId846" xr:uid="{05BDE19D-0C89-4668-830D-A0CCF2B71166}"/>
    <hyperlink ref="R847" r:id="rId847" xr:uid="{CCD79E57-2800-491F-8724-2D84D7918AFF}"/>
    <hyperlink ref="R848" r:id="rId848" xr:uid="{2A189A4D-8323-4FFE-92F9-B5591EB5B0B6}"/>
    <hyperlink ref="R849" r:id="rId849" xr:uid="{D153868D-26AE-4DF5-9226-A8AE9638D5A9}"/>
    <hyperlink ref="R850" r:id="rId850" xr:uid="{96F7FADC-DFBF-44BD-8E4F-2545CEA08FD7}"/>
    <hyperlink ref="R851" r:id="rId851" xr:uid="{757797BE-061F-4698-A39B-778B685DDD37}"/>
    <hyperlink ref="R852" r:id="rId852" xr:uid="{E902922B-15E4-4A05-8826-F2374738077D}"/>
    <hyperlink ref="R853" r:id="rId853" xr:uid="{39573DC3-8879-46CB-ADA0-E78687BA44CA}"/>
    <hyperlink ref="R854" r:id="rId854" xr:uid="{6BF0EE37-ADD9-47CE-875A-04F854B91283}"/>
    <hyperlink ref="R855" r:id="rId855" xr:uid="{6962B068-E20C-427C-8480-0CFBC57E3A99}"/>
    <hyperlink ref="R856" r:id="rId856" xr:uid="{86EF9E58-7C94-41F6-9CD5-A27ACC5B3CB9}"/>
    <hyperlink ref="R857" r:id="rId857" xr:uid="{6AED4322-E501-4DEB-A289-D3B7B536EB8C}"/>
    <hyperlink ref="R858" r:id="rId858" xr:uid="{8233F30D-E577-4C76-876B-D4909AD6D461}"/>
    <hyperlink ref="R859" r:id="rId859" xr:uid="{6A496EC4-F395-48E6-8994-7CD55741F3ED}"/>
    <hyperlink ref="R860" r:id="rId860" xr:uid="{B2DE33AA-48CB-452C-BE9E-B5C876A96D56}"/>
    <hyperlink ref="R861" r:id="rId861" xr:uid="{B4EBCEEB-DB4D-4974-8E3F-CAF02EE2A93D}"/>
    <hyperlink ref="R862" r:id="rId862" xr:uid="{7A09A5FB-BEC3-475C-AB18-9607A107E792}"/>
    <hyperlink ref="R863" r:id="rId863" xr:uid="{4BCB4369-3D4D-4191-9A85-F86AEB540837}"/>
    <hyperlink ref="R864" r:id="rId864" xr:uid="{CC17A564-1DE6-4CD6-9A8E-FC0189CBA588}"/>
    <hyperlink ref="R865" r:id="rId865" xr:uid="{DFB01D93-5032-4F76-999E-238DD2754A11}"/>
    <hyperlink ref="R866" r:id="rId866" xr:uid="{7EF56E51-73E8-40AA-A938-055CEF720353}"/>
    <hyperlink ref="R867" r:id="rId867" xr:uid="{6A2966BA-A83C-4D1B-9A6A-E31789CA395F}"/>
    <hyperlink ref="R868" r:id="rId868" xr:uid="{FF4FFCF6-D36E-4927-8144-FCAB023EEBDA}"/>
    <hyperlink ref="R869" r:id="rId869" xr:uid="{572566F7-5FBF-4914-A956-DCCCE81CCF43}"/>
    <hyperlink ref="R870" r:id="rId870" xr:uid="{AF7E5EFD-77B3-4AD5-8EC1-2A7A4CEC4E68}"/>
    <hyperlink ref="R871" r:id="rId871" xr:uid="{7DF55008-6D2D-4AF3-B783-7B8A88FAC912}"/>
    <hyperlink ref="R872" r:id="rId872" xr:uid="{DA77D16B-22AC-498C-AF3E-54195076AFFF}"/>
    <hyperlink ref="R873" r:id="rId873" xr:uid="{0EC82187-1B18-4A69-8E6C-1FE36EA57179}"/>
    <hyperlink ref="R874" r:id="rId874" xr:uid="{C81F35EF-ADDE-4405-A3BC-AA9F17DCC915}"/>
    <hyperlink ref="R875" r:id="rId875" xr:uid="{CF1FE516-B8E3-4511-ACD1-CA35ADC5F68E}"/>
    <hyperlink ref="R876" r:id="rId876" xr:uid="{947150D1-A48E-4AD6-B2B6-4E102C6A4F7E}"/>
    <hyperlink ref="R877" r:id="rId877" xr:uid="{71D9F935-2D66-4AC1-9313-DAFD2D6FA724}"/>
    <hyperlink ref="R878" r:id="rId878" xr:uid="{3E86BFC0-CD8C-483A-8598-F8E9569375A0}"/>
    <hyperlink ref="R879" r:id="rId879" xr:uid="{321ECF53-E424-4CDC-ADF3-5BD26CB03D21}"/>
    <hyperlink ref="R880" r:id="rId880" xr:uid="{1145E219-21F4-4AA6-ADD8-F7487A59B7DD}"/>
    <hyperlink ref="R881" r:id="rId881" xr:uid="{6FE3AA87-3CB1-4E28-B014-BEE2EC4E315D}"/>
    <hyperlink ref="R882" r:id="rId882" xr:uid="{129E49BE-FE50-4D82-85D4-4906F2B5F0EA}"/>
    <hyperlink ref="R883" r:id="rId883" xr:uid="{5810EFA3-38F9-4AD8-8327-10BA2598982C}"/>
    <hyperlink ref="R884" r:id="rId884" xr:uid="{13E2BAE2-AFD0-4EC9-9DF0-F78742C40D56}"/>
    <hyperlink ref="R885" r:id="rId885" xr:uid="{FF170907-B27C-42B3-B826-D3BBA446E3E2}"/>
    <hyperlink ref="R886" r:id="rId886" xr:uid="{D1FF2884-221C-456D-A952-593F5428E213}"/>
    <hyperlink ref="R887" r:id="rId887" xr:uid="{0212964B-FEB6-4272-8275-E4DBED406C73}"/>
    <hyperlink ref="R888" r:id="rId888" xr:uid="{B06D40EB-C711-4E14-A628-3941AA6306BD}"/>
    <hyperlink ref="R889" r:id="rId889" xr:uid="{C4F104CB-83BD-45BF-BE3F-DAF1AD5259BF}"/>
    <hyperlink ref="R890" r:id="rId890" xr:uid="{039007D6-1CA9-44DA-87E6-39FCC55C984D}"/>
    <hyperlink ref="R891" r:id="rId891" xr:uid="{7479B3ED-CB4E-4693-B6A9-9ECB8F5BBD08}"/>
    <hyperlink ref="R892" r:id="rId892" xr:uid="{D9A6B53D-1FAF-4A73-BACA-C6CEE8993239}"/>
    <hyperlink ref="R893" r:id="rId893" xr:uid="{B969D2B7-9F80-4504-8240-BFB1938544B3}"/>
    <hyperlink ref="R894" r:id="rId894" xr:uid="{607A0A2C-3C44-4B5A-B8C8-695BAF6E079D}"/>
    <hyperlink ref="R895" r:id="rId895" xr:uid="{F2818935-998E-45F3-8436-2E3842268977}"/>
    <hyperlink ref="R896" r:id="rId896" xr:uid="{31B07B83-9963-4AAA-B7D8-9EF2235D3FE5}"/>
    <hyperlink ref="R897" r:id="rId897" xr:uid="{1D777839-3AA5-492C-B582-F0D4083AE543}"/>
    <hyperlink ref="R898" r:id="rId898" xr:uid="{C6F69E1D-869F-4158-8EF4-600A91371C10}"/>
    <hyperlink ref="R899" r:id="rId899" xr:uid="{F119CC9D-EF84-40B1-8570-22E9249D79FF}"/>
    <hyperlink ref="R900" r:id="rId900" xr:uid="{98928B9F-6E4F-4F78-8BFE-066D94A121D2}"/>
    <hyperlink ref="R901" r:id="rId901" xr:uid="{362CE996-6C60-460D-83FD-F43D01B29406}"/>
    <hyperlink ref="R902" r:id="rId902" xr:uid="{277D6AF6-2EFC-4F8A-A036-1E21FD64A2FD}"/>
    <hyperlink ref="R903" r:id="rId903" xr:uid="{B0C21071-9545-4DB8-B52D-2E24FCEF09AE}"/>
    <hyperlink ref="R904" r:id="rId904" xr:uid="{F90129D4-A616-42F1-AE1C-FAF415BDEEE0}"/>
    <hyperlink ref="R905" r:id="rId905" xr:uid="{2C0ABDB4-D72A-4AA9-A045-9C6716BBDE1D}"/>
    <hyperlink ref="R906" r:id="rId906" xr:uid="{1EF07D14-5971-49C9-8DE0-94BE2FCDC264}"/>
    <hyperlink ref="R907" r:id="rId907" xr:uid="{4A7189A6-7C53-48C4-A9BF-48BF4422C9E4}"/>
    <hyperlink ref="R908" r:id="rId908" xr:uid="{AC3853FE-8B10-4181-AC0F-F8F1309B5787}"/>
    <hyperlink ref="R909" r:id="rId909" xr:uid="{C4C364DA-F628-48C5-B553-B972A3DE7FC2}"/>
    <hyperlink ref="R910" r:id="rId910" xr:uid="{D12EFF88-A57F-4CFA-A721-56B7F753D9B4}"/>
    <hyperlink ref="R911" r:id="rId911" xr:uid="{6908DDD2-6594-4BD4-82C5-C1AD675F4A60}"/>
    <hyperlink ref="R912" r:id="rId912" xr:uid="{086035D6-1B46-467C-913C-420B5E2790D2}"/>
    <hyperlink ref="R913" r:id="rId913" xr:uid="{2AB123A5-1C7D-4C0B-BEA6-676AF41293AB}"/>
    <hyperlink ref="R914" r:id="rId914" xr:uid="{F73C2739-EC35-4FF9-A95F-A7DA3CD01007}"/>
    <hyperlink ref="R915" r:id="rId915" xr:uid="{903731BF-820B-469A-A9A9-4AD9F47D93C6}"/>
    <hyperlink ref="R916" r:id="rId916" xr:uid="{B55DE2DC-7935-4619-9F18-C3C40AD3210F}"/>
    <hyperlink ref="R917" r:id="rId917" xr:uid="{C1FB61C2-D957-4F75-9C8D-58337C309E26}"/>
    <hyperlink ref="R918" r:id="rId918" xr:uid="{B32EA900-E021-46FE-883D-6341D559E287}"/>
    <hyperlink ref="R919" r:id="rId919" xr:uid="{49DE7230-C3D4-4099-8B07-507C6A9E3F63}"/>
    <hyperlink ref="R920" r:id="rId920" xr:uid="{3B2564F3-7EEB-4165-A1C6-6C5998D5BAEA}"/>
    <hyperlink ref="R921" r:id="rId921" xr:uid="{6088309F-7609-448E-8E00-06433191E24F}"/>
    <hyperlink ref="R922" r:id="rId922" xr:uid="{FE76C5DC-6E47-4951-A80B-5C56E98A8B70}"/>
    <hyperlink ref="R923" r:id="rId923" xr:uid="{9AC424D6-5800-4D00-BE0B-E727E2D1BD4A}"/>
    <hyperlink ref="R924" r:id="rId924" xr:uid="{7E0F76B0-E1F5-4832-A6B8-EB97F6836290}"/>
    <hyperlink ref="R925" r:id="rId925" xr:uid="{3F5C22E5-6332-4CFE-B780-3179BB76E4D6}"/>
    <hyperlink ref="R926" r:id="rId926" xr:uid="{3298DF28-064C-4609-A177-B41E2E394061}"/>
    <hyperlink ref="R927" r:id="rId927" xr:uid="{B2EF8054-1323-4F45-96BB-9D7C3C37BC1F}"/>
    <hyperlink ref="R928" r:id="rId928" xr:uid="{86AD29DF-C98C-479E-A7D6-EC2BA64C5C29}"/>
    <hyperlink ref="R929" r:id="rId929" xr:uid="{74D1F5F9-361A-4700-867A-865A1878B5D9}"/>
    <hyperlink ref="R930" r:id="rId930" xr:uid="{4D377897-9ABB-4F94-A7F0-90CFA632F000}"/>
    <hyperlink ref="R931" r:id="rId931" xr:uid="{91EE5740-53EB-4D97-8F85-185961481F8A}"/>
    <hyperlink ref="R932" r:id="rId932" xr:uid="{B2314CBD-DB15-4E40-A896-10C489276EB1}"/>
    <hyperlink ref="R933" r:id="rId933" xr:uid="{D87D8FC1-B1F1-493C-A80E-6F4584165561}"/>
    <hyperlink ref="R934" r:id="rId934" xr:uid="{5CD964D3-FC42-4732-B6B5-4A19AA24D037}"/>
    <hyperlink ref="R935" r:id="rId935" xr:uid="{39EC48F2-AAFD-4586-B899-8B689D2E5677}"/>
    <hyperlink ref="R936" r:id="rId936" xr:uid="{76B07F65-5B86-49C3-ADF9-A0431463E49D}"/>
    <hyperlink ref="R937" r:id="rId937" xr:uid="{E2E39849-5134-4360-81E3-170B0546B0BE}"/>
    <hyperlink ref="R938" r:id="rId938" xr:uid="{49C10AB0-0F0A-4134-8640-00C15CFDD40A}"/>
    <hyperlink ref="R939" r:id="rId939" xr:uid="{EF8E8506-5F29-4DD2-B999-E548838EC8C0}"/>
    <hyperlink ref="R940" r:id="rId940" xr:uid="{B1BDA847-F732-43B7-B65A-36ABC367DD02}"/>
    <hyperlink ref="R941" r:id="rId941" xr:uid="{724D8D67-6D3F-4B27-A582-DDC0B6F30987}"/>
    <hyperlink ref="R942" r:id="rId942" xr:uid="{4B281EDD-4BD5-4234-A97F-65F5263E58C0}"/>
    <hyperlink ref="R943" r:id="rId943" xr:uid="{EEDA486B-D893-43FA-A64B-067742589B40}"/>
    <hyperlink ref="R944" r:id="rId944" xr:uid="{B11BB0D5-D38C-4E9B-89F3-8E8955F3F060}"/>
    <hyperlink ref="R945" r:id="rId945" xr:uid="{D4B3CAB3-5AC4-4C99-A63A-86525F49DE8F}"/>
    <hyperlink ref="R946" r:id="rId946" xr:uid="{BCDF256A-9AEB-4B21-9CF4-1335EB4A5635}"/>
    <hyperlink ref="R947" r:id="rId947" xr:uid="{452DE3F2-BB1A-45F8-97D4-D3ABA7AD214E}"/>
    <hyperlink ref="R948" r:id="rId948" xr:uid="{56111CC4-B0B1-4CCF-A46A-758884336480}"/>
    <hyperlink ref="R949" r:id="rId949" xr:uid="{5D6B2DE1-C4BD-4FCF-BABA-2656FB9AB158}"/>
    <hyperlink ref="R950" r:id="rId950" xr:uid="{3D25BCC3-872B-4FD3-98D8-EBBA8A4B8563}"/>
    <hyperlink ref="R951" r:id="rId951" xr:uid="{96106020-E822-47DC-BD09-BAD2EBA53A2E}"/>
    <hyperlink ref="R952" r:id="rId952" xr:uid="{B4DC5AB7-D5D1-4C73-9806-4B9236103B5B}"/>
    <hyperlink ref="R953" r:id="rId953" xr:uid="{4CD3FF02-57D9-47D4-BB69-F975545ED93F}"/>
    <hyperlink ref="R954" r:id="rId954" xr:uid="{778B48B7-FE50-43A3-80DE-C305734DC30C}"/>
    <hyperlink ref="R955" r:id="rId955" xr:uid="{93A29984-23DA-4ACC-91D8-5D6244226976}"/>
    <hyperlink ref="R956" r:id="rId956" xr:uid="{F9C9ECD8-C69B-4638-9352-A0C144541E56}"/>
    <hyperlink ref="R957" r:id="rId957" xr:uid="{FE5438F2-32F3-4F4C-9BCA-004AF3641F85}"/>
    <hyperlink ref="R958" r:id="rId958" xr:uid="{7523E382-DC0C-41BE-8700-91F0B0722DA8}"/>
    <hyperlink ref="R959" r:id="rId959" xr:uid="{F3B73DC8-E8A0-4475-BCFD-161D57CE8898}"/>
    <hyperlink ref="R960" r:id="rId960" xr:uid="{6843D870-D384-49B4-A5FB-4E60F5F82E40}"/>
    <hyperlink ref="R961" r:id="rId961" xr:uid="{A0DECCC3-8AD1-4CA2-BE72-09D719BD4A54}"/>
    <hyperlink ref="R962" r:id="rId962" xr:uid="{D15FB2C1-0FE9-4E0D-A3DE-6D5209453A00}"/>
    <hyperlink ref="R963" r:id="rId963" xr:uid="{FA84943E-BD31-4BD4-8F5A-2FE28AB32434}"/>
    <hyperlink ref="R964" r:id="rId964" xr:uid="{9868DFDA-8B9D-4965-9AEF-F477CBD6E82D}"/>
    <hyperlink ref="R965" r:id="rId965" xr:uid="{A7257329-D83D-4426-9002-CABD6E04183C}"/>
    <hyperlink ref="R966" r:id="rId966" xr:uid="{216807D4-6A5E-4FCE-A564-6358A2219CF3}"/>
    <hyperlink ref="R967" r:id="rId967" xr:uid="{5E74D600-544A-46E6-870C-704D4D190A90}"/>
    <hyperlink ref="R968" r:id="rId968" xr:uid="{6B455FE6-A21B-418D-A3A4-E17987162BD6}"/>
    <hyperlink ref="R969" r:id="rId969" xr:uid="{886C566A-9961-412E-A377-61A46792ECBC}"/>
    <hyperlink ref="R970" r:id="rId970" xr:uid="{B68AB6F1-5282-4546-9516-EEBB08A21607}"/>
    <hyperlink ref="R971" r:id="rId971" xr:uid="{E7B72ACC-AC54-4BEB-B6B3-FEAACC3C8B11}"/>
    <hyperlink ref="R972" r:id="rId972" xr:uid="{0D574620-6426-4DCE-B62C-38832657D974}"/>
    <hyperlink ref="R973" r:id="rId973" xr:uid="{90DFDADB-1339-46BF-9B99-37DF808A9657}"/>
    <hyperlink ref="R974" r:id="rId974" xr:uid="{1A13C4BA-0191-4E72-ADAC-D63DC3749EA6}"/>
    <hyperlink ref="R975" r:id="rId975" xr:uid="{B2F8C700-D5CC-435E-84B8-8D0536C66529}"/>
    <hyperlink ref="R976" r:id="rId976" xr:uid="{E403EA1E-2D98-48AA-A525-D15B8A65C0B3}"/>
    <hyperlink ref="R977" r:id="rId977" xr:uid="{CC86B131-1AE3-4E95-8F6C-7DEFAF10E7B0}"/>
    <hyperlink ref="R978" r:id="rId978" xr:uid="{48A3296E-624C-4D82-BC37-5CE3FD5DA505}"/>
    <hyperlink ref="R979" r:id="rId979" xr:uid="{79C65ACF-2372-47A9-9E2A-BF2E6823DC0A}"/>
    <hyperlink ref="R980" r:id="rId980" xr:uid="{FF455369-F11F-4FEA-BFD3-5D1839D236BF}"/>
    <hyperlink ref="R981" r:id="rId981" xr:uid="{02D689C5-CCAE-4189-8DAC-6053EE748C74}"/>
    <hyperlink ref="R982" r:id="rId982" xr:uid="{C0737137-7799-4019-8DAF-E71288456490}"/>
    <hyperlink ref="R983" r:id="rId983" xr:uid="{D95AAF32-6BC2-4D35-A94E-EB0DD61C9043}"/>
    <hyperlink ref="R984" r:id="rId984" xr:uid="{18E08FD5-2192-4DE4-82CF-335F223ED3A3}"/>
    <hyperlink ref="R985" r:id="rId985" xr:uid="{02A5FF0F-49C8-4152-B8D9-407465768C60}"/>
    <hyperlink ref="R986" r:id="rId986" xr:uid="{52E1BA92-782A-4D42-B2DC-8DB24F68B184}"/>
    <hyperlink ref="R987" r:id="rId987" xr:uid="{F238187B-3CF3-449C-9577-F5F4675D609A}"/>
    <hyperlink ref="R988" r:id="rId988" xr:uid="{0A7108C8-4DD9-4187-B4BD-4E5893D2B849}"/>
    <hyperlink ref="R989" r:id="rId989" xr:uid="{529AF811-9D2F-4D12-B1AD-9D99E901B62D}"/>
    <hyperlink ref="R990" r:id="rId990" xr:uid="{B7B9E7DD-3F91-4C31-8F23-CD5472AEE0A5}"/>
    <hyperlink ref="R991" r:id="rId991" xr:uid="{F8E32672-FD90-49F3-9359-C73BD6747F0E}"/>
    <hyperlink ref="R992" r:id="rId992" xr:uid="{C03ECC7A-BFCB-42E4-A0BD-3C6B551B9410}"/>
    <hyperlink ref="R993" r:id="rId993" xr:uid="{F2D48AEB-54C4-48F8-A6E2-A8D06A27F1D3}"/>
    <hyperlink ref="R994" r:id="rId994" xr:uid="{D6E48905-4B49-4C29-83A1-39D447D1E472}"/>
    <hyperlink ref="R995" r:id="rId995" xr:uid="{1508E34A-BB8F-4A68-9701-7D6C6FEDE835}"/>
    <hyperlink ref="R996" r:id="rId996" xr:uid="{BAAB611F-116A-4D90-BB30-8351848333FC}"/>
    <hyperlink ref="R997" r:id="rId997" xr:uid="{D782C72D-58FB-4B97-A4D1-92E8E5312206}"/>
    <hyperlink ref="R998" r:id="rId998" xr:uid="{F447E0C4-55AA-4E14-B286-70E391225984}"/>
    <hyperlink ref="R999" r:id="rId999" xr:uid="{8899CC69-106C-4870-BFEF-233A5540B90D}"/>
    <hyperlink ref="R1000" r:id="rId1000" xr:uid="{32192CDA-82BA-4867-8790-01E2C9DBDA7E}"/>
    <hyperlink ref="R1001" r:id="rId1001" xr:uid="{4B4B01A4-A4C3-421F-87E3-CAB3E0D9FBA3}"/>
    <hyperlink ref="R1002" r:id="rId1002" xr:uid="{F4CDDFD3-E664-4C87-A15C-85D6B891E9CE}"/>
    <hyperlink ref="R1003" r:id="rId1003" xr:uid="{FB60936D-8825-4FDB-A165-E7BB8A534104}"/>
    <hyperlink ref="R1004" r:id="rId1004" xr:uid="{885D2336-AC56-498F-88A9-49D70F213DF9}"/>
    <hyperlink ref="R1005" r:id="rId1005" xr:uid="{DFCC1E13-9DA9-4B31-96D6-A86D1469CF9C}"/>
    <hyperlink ref="R1006" r:id="rId1006" xr:uid="{662FF1BD-DFB6-4853-A4EB-CF1FA2DCCC69}"/>
    <hyperlink ref="R1007" r:id="rId1007" xr:uid="{E3724953-4F3C-458B-BC03-588B18DBA4DC}"/>
    <hyperlink ref="R1008" r:id="rId1008" xr:uid="{BD4209CA-F23A-4154-97CA-121988207B0C}"/>
    <hyperlink ref="R1009" r:id="rId1009" xr:uid="{B7BC78FD-169B-4626-9497-9FD4A7AB131C}"/>
    <hyperlink ref="R1010" r:id="rId1010" xr:uid="{B773AA38-92F7-4A9F-AE98-CD84420C4BE2}"/>
    <hyperlink ref="R1011" r:id="rId1011" xr:uid="{971B320B-1389-4E13-B0EE-52FAFD6C041E}"/>
    <hyperlink ref="R1012" r:id="rId1012" xr:uid="{9C0079B6-A5DD-44BA-B248-694FCAC70AA6}"/>
    <hyperlink ref="R1013" r:id="rId1013" xr:uid="{74672BE6-92B3-4CD4-9C90-BE39250CE43D}"/>
    <hyperlink ref="R1014" r:id="rId1014" xr:uid="{BA13A294-5166-4F1D-AA63-93057F19691D}"/>
    <hyperlink ref="R1015" r:id="rId1015" xr:uid="{162F4C15-7BA9-44EB-B2E6-9DA5F64A90B0}"/>
    <hyperlink ref="R1016" r:id="rId1016" xr:uid="{E18B4A4E-17BE-4AAF-A35F-ADE0D0FCAB49}"/>
    <hyperlink ref="R1017" r:id="rId1017" xr:uid="{F16ECFC6-E5DA-4C5E-A6E9-94552295613A}"/>
    <hyperlink ref="R1018" r:id="rId1018" xr:uid="{03F32AEC-CD68-4F6D-AF5A-DADB28D65154}"/>
    <hyperlink ref="R1019" r:id="rId1019" xr:uid="{0AB19F28-054B-4B61-B784-9DAA6A775C35}"/>
    <hyperlink ref="R1020" r:id="rId1020" xr:uid="{79D1B839-1FC6-4B48-B841-757FA053439C}"/>
    <hyperlink ref="R1021" r:id="rId1021" xr:uid="{9183D460-68EC-4C96-A223-A58AA17A1615}"/>
    <hyperlink ref="R1022" r:id="rId1022" xr:uid="{E53C55D5-52A7-4AE7-9C40-9E237D1AE4E6}"/>
    <hyperlink ref="R1023" r:id="rId1023" xr:uid="{85A7CC2A-AE2B-4CBA-B8AC-5A8FAE805A8E}"/>
    <hyperlink ref="R1024" r:id="rId1024" xr:uid="{E1BAA3C2-1639-4E4C-B117-F98B88A475C9}"/>
    <hyperlink ref="R1025" r:id="rId1025" xr:uid="{18C38D8C-D9C0-47B3-B7F2-A778CD6ACF94}"/>
    <hyperlink ref="R1026" r:id="rId1026" xr:uid="{32162996-1C97-46C3-8C7C-0883E8D1D3C6}"/>
    <hyperlink ref="R1027" r:id="rId1027" xr:uid="{CBDDEBF2-C4F4-4643-9737-C730C02F10D6}"/>
    <hyperlink ref="R1028" r:id="rId1028" xr:uid="{906CECA6-0774-4DD9-AF53-4CE3C8BF5EA8}"/>
    <hyperlink ref="R1029" r:id="rId1029" xr:uid="{BF182C90-F0C1-405F-A028-D99C53892983}"/>
    <hyperlink ref="R1030" r:id="rId1030" xr:uid="{455E1155-72A7-4C65-B15D-B7ED05E47F01}"/>
    <hyperlink ref="R1031" r:id="rId1031" xr:uid="{314CD54B-0D76-4558-BD25-02777A801051}"/>
    <hyperlink ref="R1032" r:id="rId1032" xr:uid="{6BC05C2D-28C6-4C7D-BC89-BA5991BDBF98}"/>
    <hyperlink ref="R1033" r:id="rId1033" xr:uid="{E532DC9F-CA8A-4057-849D-29AE84C5B203}"/>
    <hyperlink ref="R1034" r:id="rId1034" xr:uid="{E775927B-8F2C-4DFA-989F-0ABC347D18ED}"/>
    <hyperlink ref="R1035" r:id="rId1035" xr:uid="{1C3C31D2-D28A-408B-AF68-BC9799C8FD7C}"/>
    <hyperlink ref="R1036" r:id="rId1036" xr:uid="{27492B7A-B0A1-41E9-AB93-71CEEAB5ED68}"/>
    <hyperlink ref="R1037" r:id="rId1037" xr:uid="{97AABC6B-9106-4265-A643-5172D670F6D4}"/>
    <hyperlink ref="R1038" r:id="rId1038" xr:uid="{D2843D3F-E03F-40C8-A993-9798AC516FD6}"/>
    <hyperlink ref="R1039" r:id="rId1039" xr:uid="{9443BB5D-6ED5-4EEF-A663-D225B54B71E2}"/>
    <hyperlink ref="R1040" r:id="rId1040" xr:uid="{2413CB92-4D36-45FD-A106-F2406FAD99AC}"/>
    <hyperlink ref="R1041" r:id="rId1041" xr:uid="{FA8992D2-ABD0-4C90-AF64-7EA69429917B}"/>
    <hyperlink ref="R1042" r:id="rId1042" xr:uid="{E8C9F740-A755-4A3A-96B9-336164DBA546}"/>
    <hyperlink ref="R1043" r:id="rId1043" xr:uid="{75F1469D-20BC-4889-AABB-A390DCB9AD1B}"/>
    <hyperlink ref="R1044" r:id="rId1044" xr:uid="{52FCF46D-1C89-442F-BD02-C085FFF13508}"/>
    <hyperlink ref="R1045" r:id="rId1045" xr:uid="{A07E522B-B5ED-4E38-A32F-C80F9E7548CB}"/>
    <hyperlink ref="R1046" r:id="rId1046" xr:uid="{2A1909F3-0C16-4417-B84D-2561650FD304}"/>
    <hyperlink ref="R1047" r:id="rId1047" xr:uid="{5AD67EA6-63AF-4BCF-B2C9-BB69D746139B}"/>
    <hyperlink ref="R1048" r:id="rId1048" xr:uid="{90B036E1-E2AF-4849-AFDC-0FB8B8F76FC8}"/>
    <hyperlink ref="R1049" r:id="rId1049" xr:uid="{3C36E901-37D0-45A9-8CEE-3BC6ACFE4F62}"/>
    <hyperlink ref="R1050" r:id="rId1050" xr:uid="{F6AED490-7B57-48AD-BD2A-EA69844FA2CC}"/>
    <hyperlink ref="R1051" r:id="rId1051" xr:uid="{CB552E28-A978-43C8-A8A9-F907478E39F2}"/>
    <hyperlink ref="R1052" r:id="rId1052" xr:uid="{0FB028BB-CE80-499F-8066-25CD491D38AC}"/>
    <hyperlink ref="R1053" r:id="rId1053" xr:uid="{30D371C9-31F4-45F7-BC1F-638442250808}"/>
    <hyperlink ref="R1054" r:id="rId1054" xr:uid="{9A11966E-5EDA-4758-B0A3-16D32212002F}"/>
    <hyperlink ref="R1055" r:id="rId1055" xr:uid="{A9CC5C6C-A5F2-4C33-9959-A24519C21AA6}"/>
    <hyperlink ref="R1056" r:id="rId1056" xr:uid="{542756B2-1817-40FF-B9CF-4B543303BA82}"/>
    <hyperlink ref="R1057" r:id="rId1057" xr:uid="{F0239BF1-841C-493C-95E6-AA1945673BD2}"/>
    <hyperlink ref="R1058" r:id="rId1058" xr:uid="{04A1D91E-F842-4158-880E-4C10112EED7B}"/>
    <hyperlink ref="R1059" r:id="rId1059" xr:uid="{39F61529-4DE1-43C9-B7C2-6767B3DD5828}"/>
    <hyperlink ref="R1060" r:id="rId1060" xr:uid="{04477528-8501-461A-B9E7-A57B9B6109DC}"/>
    <hyperlink ref="R1061" r:id="rId1061" xr:uid="{5207E49E-9673-4209-A51C-E32F835BBEA7}"/>
    <hyperlink ref="R1062" r:id="rId1062" xr:uid="{37E44111-3EA8-4CF8-A956-D51F211C3E53}"/>
    <hyperlink ref="R1063" r:id="rId1063" xr:uid="{A5F301AD-9E9F-47E6-91F7-964C31B2236F}"/>
    <hyperlink ref="R1064" r:id="rId1064" xr:uid="{0EE34F96-AA2B-4345-AC0B-65679884B975}"/>
    <hyperlink ref="R1065" r:id="rId1065" xr:uid="{EBA31EF8-F3B1-4385-8DBC-D3F4405E91F3}"/>
    <hyperlink ref="R1066" r:id="rId1066" xr:uid="{DE204659-7F66-4A01-85C1-FF99D2A9B428}"/>
    <hyperlink ref="R1067" r:id="rId1067" xr:uid="{365842B7-1613-49C9-9DBE-314128DB753B}"/>
    <hyperlink ref="R1068" r:id="rId1068" xr:uid="{C6816867-8D7D-4035-8504-BBA0399073A8}"/>
    <hyperlink ref="R1069" r:id="rId1069" xr:uid="{FDFE9EF1-035B-431B-8A56-A02922C13DC5}"/>
    <hyperlink ref="R1070" r:id="rId1070" xr:uid="{96B9E2AA-26D4-4EFC-A14C-656FE75D5994}"/>
    <hyperlink ref="R1071" r:id="rId1071" xr:uid="{B013B87E-3CBC-4AD4-A800-9EB0C50AC9CF}"/>
    <hyperlink ref="R1072" r:id="rId1072" xr:uid="{3CC7AF12-0E23-4C1A-9DF9-86CA297EA8A0}"/>
    <hyperlink ref="R1073" r:id="rId1073" xr:uid="{4188F85C-7BDA-4291-B8A6-5F936043C574}"/>
    <hyperlink ref="R1074" r:id="rId1074" xr:uid="{BBC30B27-586C-485B-A207-D30600401E2A}"/>
    <hyperlink ref="R1075" r:id="rId1075" xr:uid="{73C3E4FB-5C32-48AF-9EB1-0B7D7D688031}"/>
    <hyperlink ref="R1076" r:id="rId1076" xr:uid="{E72E7DE6-6E78-4470-91AC-583441F8B79D}"/>
    <hyperlink ref="R1077" r:id="rId1077" xr:uid="{5B48FF03-5D6A-404F-B15E-E77EB4E9C414}"/>
    <hyperlink ref="R1078" r:id="rId1078" xr:uid="{874704D2-B166-4FB6-AF21-8E6881EB7551}"/>
    <hyperlink ref="R1079" r:id="rId1079" xr:uid="{6234DA83-276C-4785-BEDF-D33BABEE9178}"/>
    <hyperlink ref="R1080" r:id="rId1080" xr:uid="{7ED3B760-DD03-4C61-9408-5BB51E025C29}"/>
    <hyperlink ref="R1081" r:id="rId1081" xr:uid="{CDC34969-CC75-4EA5-A1C6-6FDF6E46BDEF}"/>
    <hyperlink ref="R1082" r:id="rId1082" xr:uid="{FBA36B8E-C333-44DF-83ED-BF645B3F937D}"/>
    <hyperlink ref="R1083" r:id="rId1083" xr:uid="{9981D323-ACE3-4457-B327-3EBF68E217AA}"/>
    <hyperlink ref="R1084" r:id="rId1084" xr:uid="{2AA317C4-93F4-4AA1-AD30-F03C19394A2E}"/>
    <hyperlink ref="R1085" r:id="rId1085" xr:uid="{4F53E4CE-62B5-43C7-B06B-497FDA8082BA}"/>
    <hyperlink ref="R1086" r:id="rId1086" xr:uid="{FDAA1E20-0737-4720-ADE8-938F6549CE50}"/>
    <hyperlink ref="R1087" r:id="rId1087" xr:uid="{E8DA80FB-476B-40B8-B364-BCF46B8A7ED7}"/>
    <hyperlink ref="R1088" r:id="rId1088" xr:uid="{D3FEC35A-2C91-4AD7-8C2E-7C4669118EA9}"/>
    <hyperlink ref="R1089" r:id="rId1089" xr:uid="{18DD02C1-6887-48BA-A2B1-56EBE8B8E300}"/>
    <hyperlink ref="R1090" r:id="rId1090" xr:uid="{D6BBF871-251E-4035-B38A-A243F37AEA4D}"/>
    <hyperlink ref="R1091" r:id="rId1091" xr:uid="{087DAFB9-F77F-4EA7-A8A1-49018C78389D}"/>
    <hyperlink ref="R1092" r:id="rId1092" xr:uid="{22C4B9C3-ADFB-4B99-8E9A-82F2E0B90D2C}"/>
    <hyperlink ref="R1093" r:id="rId1093" xr:uid="{EAAD0163-F086-4BEE-ACF2-6B05FF6DF985}"/>
    <hyperlink ref="R1094" r:id="rId1094" xr:uid="{C185CD6A-235C-486E-BBF7-3D55382CBCE0}"/>
    <hyperlink ref="R1095" r:id="rId1095" xr:uid="{043B724E-A833-4248-B37A-A53FAC3C9A23}"/>
    <hyperlink ref="R1096" r:id="rId1096" xr:uid="{1013B6BE-F612-4A62-BB86-B4A1BB988AC7}"/>
    <hyperlink ref="R1097" r:id="rId1097" xr:uid="{343230E7-A25C-44E5-8572-844CF0E8154F}"/>
    <hyperlink ref="R1098" r:id="rId1098" xr:uid="{A70CBEAC-9392-4506-B06E-ACD50C90E06C}"/>
    <hyperlink ref="R1099" r:id="rId1099" xr:uid="{A4246651-2F5A-408A-B647-3619C871B00C}"/>
    <hyperlink ref="R1100" r:id="rId1100" xr:uid="{0963C94C-BC6E-450A-A58E-DC8E26D112AF}"/>
    <hyperlink ref="R1101" r:id="rId1101" xr:uid="{A37A5D2D-4D3C-4D7E-A9E4-26A5E94C339E}"/>
    <hyperlink ref="R1102" r:id="rId1102" xr:uid="{B790B5E4-1766-413E-943B-7996893407B4}"/>
    <hyperlink ref="R1103" r:id="rId1103" xr:uid="{857EA1F8-D2E0-46D6-ADE6-AEA2B2804DEF}"/>
    <hyperlink ref="R1104" r:id="rId1104" xr:uid="{5E4519B0-4AEE-40EB-B663-49EF52D60402}"/>
    <hyperlink ref="R1105" r:id="rId1105" xr:uid="{AE921462-021E-454D-8E2F-4F5F53A68616}"/>
    <hyperlink ref="R1106" r:id="rId1106" xr:uid="{91E67F1B-327B-484C-83D3-8424F718F020}"/>
    <hyperlink ref="R1107" r:id="rId1107" xr:uid="{40DADC2F-A5EE-48E5-8A75-2A488230D78D}"/>
    <hyperlink ref="R1108" r:id="rId1108" xr:uid="{B94AC7A2-AEC8-480B-A7A7-7C81D7016A2D}"/>
    <hyperlink ref="R1109" r:id="rId1109" xr:uid="{32371B4D-F4A9-40B5-BA58-2C4AD14FCA55}"/>
    <hyperlink ref="R1110" r:id="rId1110" xr:uid="{CE6D5753-6B3C-43D6-8670-322208DF075C}"/>
    <hyperlink ref="R1111" r:id="rId1111" xr:uid="{28A1F41A-AEC9-4344-9D3E-0A405141B12A}"/>
    <hyperlink ref="R1112" r:id="rId1112" xr:uid="{62E9D3F8-25DB-4A1F-9E2B-0E48E2ECA34E}"/>
    <hyperlink ref="R1113" r:id="rId1113" xr:uid="{170F196B-4DD0-4FC2-B9EC-0F780D0BB0FF}"/>
    <hyperlink ref="R1114" r:id="rId1114" xr:uid="{17EC66A4-0707-419F-96F7-A7157EAC6A83}"/>
    <hyperlink ref="R1115" r:id="rId1115" xr:uid="{F11D029D-3F3F-4330-8102-E51C025942B6}"/>
    <hyperlink ref="R1116" r:id="rId1116" xr:uid="{2E63EC75-CBC4-4A64-9E67-3ED5BFEE1927}"/>
    <hyperlink ref="R1117" r:id="rId1117" xr:uid="{7160F479-8A2C-4EA6-8166-02380BC0B686}"/>
    <hyperlink ref="R1118" r:id="rId1118" xr:uid="{0D7EA059-08D5-497D-8440-BF0D058339E3}"/>
    <hyperlink ref="R1119" r:id="rId1119" xr:uid="{1D8B6BA7-5D3E-4C89-B3D8-DF859401FBE7}"/>
    <hyperlink ref="R1120" r:id="rId1120" xr:uid="{C107F187-78F2-4861-B0FA-162220F3D0E6}"/>
    <hyperlink ref="R1121" r:id="rId1121" xr:uid="{B67C6B51-FF34-42D0-A0FB-CE383B0B2BE1}"/>
    <hyperlink ref="R1122" r:id="rId1122" xr:uid="{E3BA3771-57C5-47FE-ACA7-23AFEFCA45F6}"/>
    <hyperlink ref="R1123" r:id="rId1123" xr:uid="{4A594AAB-41F8-41E9-9A09-3651CB4E08FB}"/>
    <hyperlink ref="R1124" r:id="rId1124" xr:uid="{C0243E4F-3BC6-494F-AF98-117AC23CC640}"/>
    <hyperlink ref="R1125" r:id="rId1125" xr:uid="{E7A9BD96-E7F5-4C34-BEDB-B3E3978B4BC5}"/>
    <hyperlink ref="R1126" r:id="rId1126" xr:uid="{3A943A8D-D0E4-4840-BA7B-CF939AE39CA7}"/>
    <hyperlink ref="R1127" r:id="rId1127" xr:uid="{39C96903-DD13-4DCD-9ABD-5A16F5EC9DAA}"/>
    <hyperlink ref="R1128" r:id="rId1128" xr:uid="{D13DAB42-2812-4DD2-B7FD-EB130CF549A6}"/>
    <hyperlink ref="R1129" r:id="rId1129" xr:uid="{5CE9B2D6-E51A-412C-96A2-9D16D7EEDED9}"/>
    <hyperlink ref="R1130" r:id="rId1130" xr:uid="{D6688463-963A-4AE1-AD3F-8D45EA18CA38}"/>
    <hyperlink ref="R1131" r:id="rId1131" xr:uid="{6620C8D8-3D5B-4EDF-A138-67463E713EA0}"/>
    <hyperlink ref="R1132" r:id="rId1132" xr:uid="{9B08749E-980B-4E2B-A7A9-95EBCA2C6DF4}"/>
    <hyperlink ref="R1133" r:id="rId1133" xr:uid="{ED6C3DD4-6F44-43E0-BA75-6D9C9CD55998}"/>
    <hyperlink ref="R1134" r:id="rId1134" xr:uid="{E2C52240-45D9-439C-B045-53E4771B8319}"/>
    <hyperlink ref="R1135" r:id="rId1135" xr:uid="{5570E088-766A-4A5D-BBDD-6673FAEBDB77}"/>
    <hyperlink ref="R1136" r:id="rId1136" xr:uid="{EBBDD7FD-AF65-4B0E-B4F8-8016600D5F8C}"/>
    <hyperlink ref="R1137" r:id="rId1137" xr:uid="{74FE9F48-AED4-45BC-9FC6-DAAD6A35097B}"/>
    <hyperlink ref="R1138" r:id="rId1138" xr:uid="{58618334-E707-40B6-A101-AB4A5176F456}"/>
    <hyperlink ref="R1139" r:id="rId1139" xr:uid="{622EE156-7C44-45EE-A3FC-FCAE1EFCE86E}"/>
    <hyperlink ref="R1140" r:id="rId1140" xr:uid="{E8959C66-DD8F-4576-A997-1CD6FBEBFE53}"/>
    <hyperlink ref="R1141" r:id="rId1141" xr:uid="{9194A6C7-FC2F-4ECD-8118-646A2A4C2AE6}"/>
    <hyperlink ref="R1142" r:id="rId1142" xr:uid="{E7D00953-C943-4B26-AA90-D0F7EDD62F08}"/>
    <hyperlink ref="R1143" r:id="rId1143" xr:uid="{36B4D91B-9714-41CD-85FC-81763CC7D28B}"/>
    <hyperlink ref="R1144" r:id="rId1144" xr:uid="{F445E7DD-D527-4402-8D1C-75A957D5A3E5}"/>
    <hyperlink ref="R1145" r:id="rId1145" xr:uid="{109FB4DA-5B12-44FA-9770-BF478154017C}"/>
    <hyperlink ref="R1146" r:id="rId1146" xr:uid="{797451E7-6F90-4E4C-B0CF-DA9A9B33A69E}"/>
    <hyperlink ref="R1147" r:id="rId1147" xr:uid="{0EE2BA92-BF7A-4BA9-8542-696655F71917}"/>
    <hyperlink ref="R1148" r:id="rId1148" xr:uid="{BC01449D-0B08-46AD-B319-9E52127ED780}"/>
    <hyperlink ref="R1149" r:id="rId1149" xr:uid="{BCEFB490-B82B-452F-BAC8-B7B3FAE71B20}"/>
    <hyperlink ref="R1150" r:id="rId1150" xr:uid="{CCADA8E7-8216-48E8-9A38-3923A0E117D7}"/>
    <hyperlink ref="R1151" r:id="rId1151" xr:uid="{D2FAEC64-64D8-428F-BD88-624E1A907BDE}"/>
    <hyperlink ref="R1152" r:id="rId1152" xr:uid="{F9159590-7CE3-47C3-9D85-0C70469C8BE2}"/>
    <hyperlink ref="R1153" r:id="rId1153" xr:uid="{E2ED69D5-8A86-436C-A532-F0A207E1F703}"/>
    <hyperlink ref="R1154" r:id="rId1154" xr:uid="{7BFDA4BA-E772-409B-BBF0-5FDE292E3BC5}"/>
    <hyperlink ref="R1155" r:id="rId1155" xr:uid="{78D36C36-B224-413C-A44F-9A144262AB75}"/>
    <hyperlink ref="R1156" r:id="rId1156" xr:uid="{AD8D3804-E68E-4E82-92CA-CD556D956F5D}"/>
    <hyperlink ref="R1157" r:id="rId1157" xr:uid="{65FF6F6F-1970-42A3-BE4B-B349197B2BEA}"/>
    <hyperlink ref="R1158" r:id="rId1158" xr:uid="{757E3A2C-DCB8-4252-BB2A-0095D96D7FF1}"/>
    <hyperlink ref="R1159" r:id="rId1159" xr:uid="{9427F298-0EB4-4F76-A848-0E6AA37EE868}"/>
    <hyperlink ref="R1160" r:id="rId1160" xr:uid="{45140A35-AE80-4129-808F-15C2ECF40249}"/>
    <hyperlink ref="R1161" r:id="rId1161" xr:uid="{4BF64F9A-DF4E-4936-B5BB-5DF7B4EA329A}"/>
    <hyperlink ref="R1162" r:id="rId1162" xr:uid="{683A7C09-C3A6-47FF-ACDD-E0E127CEE5FC}"/>
    <hyperlink ref="R1163" r:id="rId1163" xr:uid="{1C4D7B1A-9217-4397-9A16-B5482326D570}"/>
    <hyperlink ref="R1164" r:id="rId1164" xr:uid="{AE2137E8-364E-4191-BCEE-05347650FEA2}"/>
    <hyperlink ref="R1165" r:id="rId1165" xr:uid="{AFC5C17D-E397-4AA2-B023-7A7B5EF58A40}"/>
    <hyperlink ref="R1166" r:id="rId1166" xr:uid="{7F57A9D6-5C33-458A-B9CE-B32CAE30C5C2}"/>
    <hyperlink ref="R1167" r:id="rId1167" xr:uid="{D0EC2E3A-1C68-4950-B61B-783821476592}"/>
    <hyperlink ref="R1168" r:id="rId1168" xr:uid="{165B2C20-D9AC-41D7-8E43-24862DBD9BCB}"/>
    <hyperlink ref="R1169" r:id="rId1169" xr:uid="{1D646BCC-C846-4704-9C06-6EEC34ECA472}"/>
    <hyperlink ref="R1170" r:id="rId1170" xr:uid="{81CAB57E-BAE5-40FE-B5E6-3408F2EC23E7}"/>
    <hyperlink ref="R1171" r:id="rId1171" xr:uid="{F8BCF7EC-0411-41F1-AD23-8912EFAD3C38}"/>
    <hyperlink ref="R1172" r:id="rId1172" xr:uid="{BB6BC1FA-909C-458A-BEB3-A27062FD8F63}"/>
    <hyperlink ref="R1173" r:id="rId1173" xr:uid="{EC513C82-1CE1-4D10-B65C-44E11FB429AA}"/>
    <hyperlink ref="R1174" r:id="rId1174" xr:uid="{35D6BB2F-C8F3-4D93-A269-60DDCDCEFE53}"/>
    <hyperlink ref="R1175" r:id="rId1175" xr:uid="{BDBBB244-7DA8-4F45-8C90-612278BE27C0}"/>
    <hyperlink ref="R1176" r:id="rId1176" xr:uid="{1C507AB4-D053-4075-9E62-82BD103536F7}"/>
    <hyperlink ref="R1177" r:id="rId1177" xr:uid="{ADF2B0A7-7831-4E66-AFF8-392408E62A9A}"/>
    <hyperlink ref="R1178" r:id="rId1178" xr:uid="{BCCA9B10-DE03-44C1-8A73-902C91580D07}"/>
    <hyperlink ref="R1179" r:id="rId1179" xr:uid="{6B058148-C916-445B-80A0-55623B5FB699}"/>
    <hyperlink ref="R1180" r:id="rId1180" xr:uid="{1AA19CAB-A970-4424-9701-803DA6314999}"/>
    <hyperlink ref="R1181" r:id="rId1181" xr:uid="{E5581434-0664-482A-BF20-B683229384B0}"/>
    <hyperlink ref="R1182" r:id="rId1182" xr:uid="{B1D653B2-76E0-4ACC-91BC-C1C23D0CA4D5}"/>
    <hyperlink ref="R1183" r:id="rId1183" xr:uid="{6EB6AD25-5549-4F74-9D51-5EDE10DDAFBC}"/>
    <hyperlink ref="R1184" r:id="rId1184" xr:uid="{192DA418-4823-41EC-8C57-9DE853C0D534}"/>
    <hyperlink ref="R1185" r:id="rId1185" xr:uid="{6755D83D-8E93-4D03-BB43-187369C0306F}"/>
    <hyperlink ref="R1186" r:id="rId1186" xr:uid="{B9C7C4F7-1F59-4000-96D1-D771068829D4}"/>
    <hyperlink ref="R1187" r:id="rId1187" xr:uid="{4B675E05-5B65-4EF7-8BA6-D62F8C7B6A46}"/>
    <hyperlink ref="R1188" r:id="rId1188" xr:uid="{383A9952-60C8-4DAC-95E1-2712287B1552}"/>
    <hyperlink ref="R1189" r:id="rId1189" xr:uid="{E2EC9207-D640-4240-AF40-625B3A8C9452}"/>
    <hyperlink ref="R1190" r:id="rId1190" xr:uid="{907A6A87-CA12-4DE8-B46E-69627F5D5701}"/>
    <hyperlink ref="R1191" r:id="rId1191" xr:uid="{BB0B27FD-4F67-4E46-9C29-17576B5A6293}"/>
    <hyperlink ref="R1192" r:id="rId1192" xr:uid="{B3FAAD76-4827-4C4F-902D-86CF065118D7}"/>
    <hyperlink ref="R1193" r:id="rId1193" xr:uid="{139BA0A9-18D8-47C0-B7FF-344808C96FED}"/>
    <hyperlink ref="R1194" r:id="rId1194" xr:uid="{B0C5A0FC-4F81-4DDA-B708-3AAC314CD64D}"/>
    <hyperlink ref="R1195" r:id="rId1195" xr:uid="{C9F5701D-83C2-4666-BBDB-5EA2E47A9588}"/>
    <hyperlink ref="R1196" r:id="rId1196" xr:uid="{D3A2B592-1C7F-4BEA-8920-2766ECEC17B7}"/>
    <hyperlink ref="R1197" r:id="rId1197" xr:uid="{5C3E9383-B7A7-47DC-86FE-4175BAE9FA78}"/>
    <hyperlink ref="R1198" r:id="rId1198" xr:uid="{D3BA276A-23D5-420B-8493-418C730D012E}"/>
    <hyperlink ref="R1199" r:id="rId1199" xr:uid="{6630F03A-5727-4C32-A6C8-22539CDBF4D5}"/>
    <hyperlink ref="R1200" r:id="rId1200" xr:uid="{34494150-72AE-47CE-BCBA-44EE79AD7796}"/>
    <hyperlink ref="R1201" r:id="rId1201" xr:uid="{80F20B33-1AD4-4F87-AE7B-BC1681CFE6B6}"/>
    <hyperlink ref="R1202" r:id="rId1202" xr:uid="{50BF0C74-4BF9-4A39-B755-35BAFFE8D397}"/>
    <hyperlink ref="R1203" r:id="rId1203" xr:uid="{73B1C254-5927-4B6D-B1CD-F5364E653766}"/>
    <hyperlink ref="R1204" r:id="rId1204" xr:uid="{65B5F1DE-DF47-423B-9FFC-FF3F3EEDC443}"/>
    <hyperlink ref="R1205" r:id="rId1205" xr:uid="{5BAC40C9-10F6-4F2E-A915-1C8B0856FB6A}"/>
    <hyperlink ref="R1206" r:id="rId1206" xr:uid="{26BDEAA0-4E72-4E83-84FE-BFE4824EBB85}"/>
    <hyperlink ref="R1207" r:id="rId1207" xr:uid="{58BC2E77-993E-4BD8-AD6D-EDCCF532B965}"/>
    <hyperlink ref="R1208" r:id="rId1208" xr:uid="{ACB2610F-476A-4B95-B9F7-EF3E970694D7}"/>
    <hyperlink ref="R1209" r:id="rId1209" xr:uid="{EEDB3E84-257C-457C-9A1D-F301890AE0FF}"/>
    <hyperlink ref="R1210" r:id="rId1210" xr:uid="{FCEC05F6-A9FC-4F0A-BD3D-98D72F268931}"/>
    <hyperlink ref="R1211" r:id="rId1211" xr:uid="{760E9379-6083-46FC-BEFC-42D7A4A20E6E}"/>
    <hyperlink ref="R1212" r:id="rId1212" xr:uid="{779671E8-5C3B-4678-9B9F-8A32F9D391ED}"/>
    <hyperlink ref="R1213" r:id="rId1213" xr:uid="{F68630FB-2633-45C6-BE9E-348460055B4B}"/>
    <hyperlink ref="R1214" r:id="rId1214" xr:uid="{C0B7821A-8789-412C-AED7-BF57028981F3}"/>
    <hyperlink ref="R1215" r:id="rId1215" xr:uid="{F3B83287-9C5B-4365-96CE-2F69146D5521}"/>
    <hyperlink ref="R1216" r:id="rId1216" xr:uid="{2207FDDE-8497-4958-8E27-294A4FE27E1D}"/>
    <hyperlink ref="R1217" r:id="rId1217" xr:uid="{CED63CAA-F6C4-469A-88D6-734A53C25A2F}"/>
    <hyperlink ref="R1218" r:id="rId1218" xr:uid="{9D6F53B0-40AF-4455-992A-466ADBD4A46F}"/>
    <hyperlink ref="R1219" r:id="rId1219" xr:uid="{123DB2D8-F290-411A-9612-5EC4348B7807}"/>
    <hyperlink ref="R1220" r:id="rId1220" xr:uid="{781D2D64-BB0D-465E-9F1F-E973DADC3271}"/>
    <hyperlink ref="R1221" r:id="rId1221" xr:uid="{5F5E49D0-B721-4E93-AE07-45A204A1C251}"/>
    <hyperlink ref="R1222" r:id="rId1222" xr:uid="{EFE4F25F-05C2-4F0B-858B-CB9366AB21A0}"/>
    <hyperlink ref="R1223" r:id="rId1223" xr:uid="{A47CA7B8-7C66-459C-AAB4-218DE5A5D54D}"/>
    <hyperlink ref="R1224" r:id="rId1224" xr:uid="{8205525B-F021-4696-B1DC-7C517C5C77FD}"/>
    <hyperlink ref="R1225" r:id="rId1225" xr:uid="{B8CFB6B5-9951-4567-91B9-E7235312AA1F}"/>
    <hyperlink ref="R1226" r:id="rId1226" xr:uid="{76C4C716-5DC1-430A-AB90-B53A23ED2528}"/>
    <hyperlink ref="R1227" r:id="rId1227" xr:uid="{ED900379-9B93-432D-BD40-74B2E0F54936}"/>
    <hyperlink ref="R1228" r:id="rId1228" xr:uid="{037C3EC7-A2DC-4B7A-B954-7D473D6A28B6}"/>
    <hyperlink ref="R1229" r:id="rId1229" xr:uid="{BD6205F5-7B83-4F21-BA4E-C059DB59D95F}"/>
    <hyperlink ref="R1230" r:id="rId1230" xr:uid="{EFC8D77C-B0FF-473C-8B3D-5FAED0AEC42B}"/>
    <hyperlink ref="R1231" r:id="rId1231" xr:uid="{E3A08792-1C6A-4699-9C02-1A7214082367}"/>
    <hyperlink ref="R1232" r:id="rId1232" xr:uid="{3E74146C-3B74-483E-AEE3-0913C19DB893}"/>
    <hyperlink ref="R1233" r:id="rId1233" xr:uid="{07BAA880-5329-4ADB-A81C-EEE4E4DDDD3E}"/>
    <hyperlink ref="R1234" r:id="rId1234" xr:uid="{529414C6-E5F0-4F53-84C9-081E2040D104}"/>
    <hyperlink ref="R1235" r:id="rId1235" xr:uid="{20B83351-4814-4578-B85E-86E81984D413}"/>
    <hyperlink ref="R1236" r:id="rId1236" xr:uid="{81B09D3B-0A85-4686-A427-4BE9D93F1E50}"/>
    <hyperlink ref="R1237" r:id="rId1237" xr:uid="{C6FF532C-9DE8-48E3-9543-D1C818EE84BB}"/>
    <hyperlink ref="R1238" r:id="rId1238" xr:uid="{7E8CD222-05E4-4B7D-BEF0-2CE779581F13}"/>
    <hyperlink ref="R1239" r:id="rId1239" xr:uid="{D07A498E-192A-4F3A-A490-4FE772FBF7A8}"/>
    <hyperlink ref="R1240" r:id="rId1240" xr:uid="{B7195793-E5E1-4243-80CE-74D6638FA503}"/>
    <hyperlink ref="R1241" r:id="rId1241" xr:uid="{7F51CB9B-B5BC-42EA-9558-E5656188EA58}"/>
    <hyperlink ref="R1242" r:id="rId1242" xr:uid="{92B458AC-5EFF-47E2-977D-35555513D44C}"/>
    <hyperlink ref="R1243" r:id="rId1243" xr:uid="{79827C49-CDF0-4E75-BD9B-9197187C5E34}"/>
    <hyperlink ref="R1244" r:id="rId1244" xr:uid="{2DA6696C-8FE9-422B-A670-8B76E105BA55}"/>
    <hyperlink ref="R1245" r:id="rId1245" xr:uid="{BBA88725-09D1-4C40-9ACB-6E89F3134D3E}"/>
    <hyperlink ref="R1246" r:id="rId1246" xr:uid="{670DE396-F6F5-4BFC-9E96-23E2EB5460CB}"/>
    <hyperlink ref="R1247" r:id="rId1247" xr:uid="{FD82927F-F19A-4769-9221-83BE1620EE62}"/>
    <hyperlink ref="R1248" r:id="rId1248" xr:uid="{F247CF68-99AB-426B-A491-4CC9AE515DD1}"/>
    <hyperlink ref="R1249" r:id="rId1249" xr:uid="{51036CF3-0CF8-411F-BD9A-AA803D05C9D7}"/>
    <hyperlink ref="R1250" r:id="rId1250" xr:uid="{AD2E03CF-6FBF-4B00-B6DC-EBB89F0E2C8E}"/>
    <hyperlink ref="R1251" r:id="rId1251" xr:uid="{BF29C18D-C945-49C1-975A-6A49A72FBFFE}"/>
    <hyperlink ref="R1252" r:id="rId1252" xr:uid="{CB4D221E-9A34-4004-AB5C-4ED674748EEC}"/>
    <hyperlink ref="R1253" r:id="rId1253" xr:uid="{F36CBB31-83F5-4958-A76C-08EF1F3FEDE3}"/>
    <hyperlink ref="R1254" r:id="rId1254" xr:uid="{D7B2A851-EB21-410B-839B-7CA32F7F0611}"/>
    <hyperlink ref="R1255" r:id="rId1255" xr:uid="{870C8FA6-AF51-45C3-A704-0D0E162D701C}"/>
    <hyperlink ref="R1256" r:id="rId1256" xr:uid="{81BFF14B-1FAE-442E-84C8-EBF5F2D8B390}"/>
    <hyperlink ref="R1257" r:id="rId1257" xr:uid="{D1D2E956-BD6E-4BCA-B087-7C8A9112802A}"/>
    <hyperlink ref="R1258" r:id="rId1258" xr:uid="{CD3C0AFD-302D-4EAC-82D3-9F59BA7D764F}"/>
    <hyperlink ref="R1259" r:id="rId1259" xr:uid="{7E0AC60B-40D1-43D9-952A-516063D24E9A}"/>
    <hyperlink ref="R1260" r:id="rId1260" xr:uid="{C4A69C64-562B-4CB0-95AE-72AB02D32F4A}"/>
    <hyperlink ref="R1261" r:id="rId1261" xr:uid="{5900B881-2B4B-4BD6-98A7-25C1F789542F}"/>
    <hyperlink ref="R1262" r:id="rId1262" xr:uid="{3F9B0F7A-60D3-472D-BAC9-2A99B95AF3AB}"/>
    <hyperlink ref="R1263" r:id="rId1263" xr:uid="{A0D8B96F-927B-4BEA-B992-A2F6A3143F2B}"/>
    <hyperlink ref="R1264" r:id="rId1264" xr:uid="{6D1FDC30-4AF3-42B7-A17F-3664AFCEA5A9}"/>
    <hyperlink ref="R1265" r:id="rId1265" xr:uid="{44835BF9-6C92-466D-ACB9-1CA739D2DD33}"/>
    <hyperlink ref="R1266" r:id="rId1266" xr:uid="{4819D217-3914-4E0E-A7D1-27EAE700E8A4}"/>
    <hyperlink ref="R1267" r:id="rId1267" xr:uid="{2F7F8BFB-1259-43A2-B6DD-D0C0379E9859}"/>
    <hyperlink ref="R1268" r:id="rId1268" xr:uid="{5599FCA7-1A63-4236-ABD5-87BAB2602487}"/>
    <hyperlink ref="R1269" r:id="rId1269" xr:uid="{C9411F48-A109-4E4F-A737-C4DEDE530083}"/>
    <hyperlink ref="R1270" r:id="rId1270" xr:uid="{0E551DF0-B2C7-4AAD-8435-F2A32CD831C0}"/>
    <hyperlink ref="R1271" r:id="rId1271" xr:uid="{1A09A0E7-9B5E-4C97-92EF-1A38417F2B5E}"/>
    <hyperlink ref="R1272" r:id="rId1272" xr:uid="{AB25EA3F-A7A9-459A-B9F2-488BA2699DB3}"/>
    <hyperlink ref="R1273" r:id="rId1273" xr:uid="{45152627-DC26-4A50-9BFF-EF18BD281006}"/>
    <hyperlink ref="R1274" r:id="rId1274" xr:uid="{E357D58B-20BF-4CC5-BC2D-07C7EE229261}"/>
    <hyperlink ref="R1275" r:id="rId1275" xr:uid="{9BFF0810-D5FC-41DD-9F6B-78DC0DF5859A}"/>
    <hyperlink ref="R1276" r:id="rId1276" xr:uid="{7D7DC436-CA42-4DF4-8628-834EA1F380AE}"/>
    <hyperlink ref="R1277" r:id="rId1277" xr:uid="{9929A73A-A5DB-465D-AC94-7A7807117393}"/>
    <hyperlink ref="R1278" r:id="rId1278" xr:uid="{B52F38CA-6AC1-4749-BDB9-77ADCFE8BCBE}"/>
    <hyperlink ref="R1279" r:id="rId1279" xr:uid="{02E28BD6-E5BE-40FD-9C02-9A344760DF36}"/>
    <hyperlink ref="R1280" r:id="rId1280" xr:uid="{440A4C0F-19DD-4BD0-A706-201DF8E446FE}"/>
    <hyperlink ref="R1281" r:id="rId1281" xr:uid="{E39FA2BE-F62D-4DFE-8277-C10F3B707AF7}"/>
    <hyperlink ref="R1282" r:id="rId1282" xr:uid="{6D2BD68D-6B7E-4AAA-A6A7-59D962636878}"/>
    <hyperlink ref="R1283" r:id="rId1283" xr:uid="{715E2375-736D-424B-A950-7B910328B737}"/>
    <hyperlink ref="R1284" r:id="rId1284" xr:uid="{1BC0925E-C026-44FD-911D-235C55D3C32D}"/>
    <hyperlink ref="R1285" r:id="rId1285" xr:uid="{09779A91-43FE-4736-9965-94C380CAB7FC}"/>
    <hyperlink ref="R1286" r:id="rId1286" xr:uid="{3EEDF437-90EC-4DEF-BFE2-33353BB5C17F}"/>
    <hyperlink ref="R1287" r:id="rId1287" xr:uid="{94DC8777-7017-460F-8AFC-76EC2B077752}"/>
    <hyperlink ref="R1288" r:id="rId1288" xr:uid="{4CD85D8F-DFD6-4ADB-9578-592437C4C5E1}"/>
    <hyperlink ref="R1289" r:id="rId1289" xr:uid="{B69BD3A2-7A77-4CAD-99E7-58B5A3628A67}"/>
    <hyperlink ref="R1290" r:id="rId1290" xr:uid="{986F52D5-A4FE-4A50-910F-C827BBC84F24}"/>
    <hyperlink ref="R1291" r:id="rId1291" xr:uid="{D687CF54-0EE4-407B-96AC-59003B7148E4}"/>
    <hyperlink ref="R1292" r:id="rId1292" xr:uid="{3F092D3D-2635-4B90-A90B-8684C611E5C6}"/>
    <hyperlink ref="R1293" r:id="rId1293" xr:uid="{FEB82A1F-84FD-4C00-AB0D-D315152E8EE0}"/>
    <hyperlink ref="R1294" r:id="rId1294" xr:uid="{5085FE15-6092-4D2E-8CEF-BA81302F0829}"/>
    <hyperlink ref="R1295" r:id="rId1295" xr:uid="{7FD8D608-14B6-41BF-B8BD-1DC3953EF08F}"/>
    <hyperlink ref="R1296" r:id="rId1296" xr:uid="{2A1312D2-F764-4020-8CBE-42B014480D95}"/>
    <hyperlink ref="R1297" r:id="rId1297" xr:uid="{D9E5F4BB-3B7C-4B98-B278-60262F60F819}"/>
    <hyperlink ref="R1298" r:id="rId1298" xr:uid="{39EFCF90-3A9A-48B2-8472-179FA9829D9E}"/>
    <hyperlink ref="R1299" r:id="rId1299" xr:uid="{9EDF9299-BEE4-467D-8957-F68B935F1EB3}"/>
    <hyperlink ref="R1300" r:id="rId1300" xr:uid="{AD977340-38A2-49B9-BE00-E3611CE6AE7B}"/>
    <hyperlink ref="R1301" r:id="rId1301" xr:uid="{945E9DBC-22B0-44F3-A666-E3149BE78188}"/>
    <hyperlink ref="R1302" r:id="rId1302" xr:uid="{32E1E0F9-EF9D-4540-AF9C-C1A2E357FED6}"/>
    <hyperlink ref="R1303" r:id="rId1303" xr:uid="{4B98AFF1-18E5-4D81-AD76-52F3914B7607}"/>
    <hyperlink ref="R1304" r:id="rId1304" xr:uid="{75372999-8BBF-4AF5-8FCB-6085C29FE5D1}"/>
    <hyperlink ref="R1305" r:id="rId1305" xr:uid="{D68BFB7D-DD1B-4007-BEBC-9F80CD27A5A0}"/>
    <hyperlink ref="R1306" r:id="rId1306" xr:uid="{AEB3665B-07FC-458D-941E-066028360513}"/>
    <hyperlink ref="R1307" r:id="rId1307" xr:uid="{BCAA0C52-A7A1-47EE-B95B-9126695E5C1E}"/>
    <hyperlink ref="R1308" r:id="rId1308" xr:uid="{8EE58D24-49FD-45B9-A0A5-8D726BDD6DCD}"/>
    <hyperlink ref="R1309" r:id="rId1309" xr:uid="{D562DD52-C33D-403B-8318-EEA32AC55FD2}"/>
    <hyperlink ref="R1310" r:id="rId1310" xr:uid="{BBFE1687-4FE9-438F-B018-6B761A0A2365}"/>
    <hyperlink ref="R1311" r:id="rId1311" xr:uid="{52B20396-F9C9-4187-A0CA-C23E3141B6E4}"/>
    <hyperlink ref="R1312" r:id="rId1312" xr:uid="{AFE1CE49-E62F-4C0C-ABD9-E5BC980453E7}"/>
    <hyperlink ref="R1313" r:id="rId1313" xr:uid="{5A9DA5B8-B34F-45D7-9CB2-DB309DEC068A}"/>
    <hyperlink ref="R1314" r:id="rId1314" xr:uid="{36A2B334-1EDB-4BA7-8320-2EA1FD643D51}"/>
    <hyperlink ref="R1315" r:id="rId1315" xr:uid="{7FDAA28B-826B-451B-9291-A1CACB010D5F}"/>
    <hyperlink ref="R1316" r:id="rId1316" xr:uid="{C4408B86-84BC-43E7-99A2-6FE77121E9E2}"/>
    <hyperlink ref="R1317" r:id="rId1317" xr:uid="{2AFBECE3-21DF-4336-8A0E-C6D98692E19F}"/>
    <hyperlink ref="R1318" r:id="rId1318" xr:uid="{C7445930-8845-48ED-8A6E-F47B083A6A12}"/>
    <hyperlink ref="R1319" r:id="rId1319" xr:uid="{C612CFC1-D4A4-45DB-BC24-DD141E62A393}"/>
    <hyperlink ref="R1320" r:id="rId1320" xr:uid="{18580F0E-3E53-4D99-A782-4000487456C8}"/>
    <hyperlink ref="R1321" r:id="rId1321" xr:uid="{4357B991-87C3-442F-8334-709BD56F2A9A}"/>
    <hyperlink ref="R1322" r:id="rId1322" xr:uid="{E9871396-30C7-4001-84FC-40E29540B9CF}"/>
    <hyperlink ref="R1323" r:id="rId1323" xr:uid="{9E798640-AA98-41F7-BF70-055DBA4AABB5}"/>
    <hyperlink ref="R1324" r:id="rId1324" xr:uid="{80830507-5D91-4EC2-83DB-01B1E2721502}"/>
    <hyperlink ref="R1325" r:id="rId1325" xr:uid="{1E89883F-1165-452B-96FE-70803E3C007A}"/>
    <hyperlink ref="R1326" r:id="rId1326" xr:uid="{19D0D582-3C6C-482A-AB03-7CE3FEB01DC5}"/>
    <hyperlink ref="R1327" r:id="rId1327" xr:uid="{B80C58DA-22C4-483D-B4A0-E7A0F8FAA5AC}"/>
    <hyperlink ref="R1328" r:id="rId1328" xr:uid="{6A7BB995-0C94-48BC-B35C-DDF4D94A3615}"/>
    <hyperlink ref="R1329" r:id="rId1329" xr:uid="{0857E151-38F3-4EB7-B8C5-368712B90739}"/>
    <hyperlink ref="R1330" r:id="rId1330" xr:uid="{E3BF1459-D101-4B8F-B134-AD59DC824A2E}"/>
    <hyperlink ref="R1331" r:id="rId1331" xr:uid="{8F46D058-4506-4144-858D-DB299928DED3}"/>
    <hyperlink ref="R1332" r:id="rId1332" xr:uid="{15B55344-86FF-44A9-80EE-6A8E5833A625}"/>
    <hyperlink ref="R1333" r:id="rId1333" xr:uid="{B1DC8DA7-84D6-4FFB-9263-327B2B7DC252}"/>
    <hyperlink ref="R1334" r:id="rId1334" xr:uid="{35AFF630-4F50-4ECF-8AF7-FA4787499C5B}"/>
    <hyperlink ref="R1335" r:id="rId1335" xr:uid="{A847A989-6F0C-48A2-A8A5-F2583B7D6648}"/>
    <hyperlink ref="R1336" r:id="rId1336" xr:uid="{3AD6817B-C243-4CB1-9E65-B233146D01B8}"/>
    <hyperlink ref="R1337" r:id="rId1337" xr:uid="{8AD1F66F-7F75-488C-B1F3-C62D75501BBF}"/>
    <hyperlink ref="R1338" r:id="rId1338" xr:uid="{403C2BE1-1082-4DB2-BBA3-4DB9ACF927C9}"/>
    <hyperlink ref="R1339" r:id="rId1339" xr:uid="{D3883E3F-7B7B-47CF-A605-3F0E87DDF3E9}"/>
    <hyperlink ref="R1340" r:id="rId1340" xr:uid="{C732398C-FF68-403F-A7FE-DB2317884E8B}"/>
    <hyperlink ref="R1341" r:id="rId1341" xr:uid="{8908DB4B-6F0C-4E1D-AF78-38F7DE7E7C19}"/>
    <hyperlink ref="R1342" r:id="rId1342" xr:uid="{2593C20E-1753-4E82-B018-8B10EF02F70D}"/>
    <hyperlink ref="R1343" r:id="rId1343" xr:uid="{0029D317-E13D-488C-B852-B2C3EC4A1B37}"/>
    <hyperlink ref="R1344" r:id="rId1344" xr:uid="{9325DE72-4DBE-49C2-ACA7-1FA700CEB727}"/>
    <hyperlink ref="R1345" r:id="rId1345" xr:uid="{433CFA87-E620-418E-9E26-F209C6E8D1F8}"/>
    <hyperlink ref="R1346" r:id="rId1346" xr:uid="{B9582C42-CA5D-4A72-887F-106DAC0439DE}"/>
    <hyperlink ref="R1347" r:id="rId1347" xr:uid="{DEC01F39-F502-44E2-B66E-CF7684B9C272}"/>
    <hyperlink ref="R1348" r:id="rId1348" xr:uid="{70C36DB4-822D-44F9-9F88-9D600CBE995F}"/>
    <hyperlink ref="R1349" r:id="rId1349" xr:uid="{D0BC8B60-D201-4BF9-AB4D-36889580D56B}"/>
    <hyperlink ref="R1350" r:id="rId1350" xr:uid="{F877D6C6-A100-4B72-B8ED-0B9F8A8177F3}"/>
    <hyperlink ref="R1351" r:id="rId1351" xr:uid="{690981E3-5CC7-4CB8-89CD-3099D71D9B1D}"/>
    <hyperlink ref="R1352" r:id="rId1352" xr:uid="{84AF2343-E90F-4CF6-818C-20B2938E20D6}"/>
    <hyperlink ref="R1353" r:id="rId1353" xr:uid="{34A5195C-38D8-4939-9FAC-58018DFA55EC}"/>
    <hyperlink ref="R1354" r:id="rId1354" xr:uid="{43497D92-C706-4787-B173-4F5B45E962FB}"/>
    <hyperlink ref="R1355" r:id="rId1355" xr:uid="{4F3F5D16-3080-4C30-A839-C1535CDD683E}"/>
    <hyperlink ref="R1356" r:id="rId1356" xr:uid="{02066E5C-02B7-4738-9DCD-FEA923A49708}"/>
    <hyperlink ref="R1357" r:id="rId1357" xr:uid="{3094B4DC-82CF-459F-81C6-F62971490C32}"/>
    <hyperlink ref="R1358" r:id="rId1358" xr:uid="{72046CD2-DF0A-4033-95EB-782A13627C27}"/>
    <hyperlink ref="R1359" r:id="rId1359" xr:uid="{C6A5E9B9-6F5F-4FA9-811D-9A6EA06BF43F}"/>
    <hyperlink ref="R1360" r:id="rId1360" xr:uid="{95514780-42C0-4826-871D-CC7095676616}"/>
    <hyperlink ref="R1361" r:id="rId1361" xr:uid="{E8ABBD48-9B47-4434-A986-2D2D715D2FC4}"/>
    <hyperlink ref="R1362" r:id="rId1362" xr:uid="{06D3935F-0C62-4366-A742-8ACA25224B89}"/>
    <hyperlink ref="R1363" r:id="rId1363" xr:uid="{E1D84A89-BE0C-4504-9ADC-AC03613937D6}"/>
    <hyperlink ref="R1364" r:id="rId1364" xr:uid="{7F3E9D7A-FC1A-48BC-A317-0B88693D819C}"/>
    <hyperlink ref="R1365" r:id="rId1365" xr:uid="{DE5D54BB-F935-40A2-8A09-2036EE1A36CA}"/>
    <hyperlink ref="R1366" r:id="rId1366" xr:uid="{F86E693A-E6AC-4374-AED4-E68D9415F41A}"/>
    <hyperlink ref="R1367" r:id="rId1367" xr:uid="{C5735ECA-3EC9-4F59-AEB0-4A3BBE67BB84}"/>
    <hyperlink ref="R1368" r:id="rId1368" xr:uid="{42572A12-C1A0-40BF-B17F-325ACC35421B}"/>
    <hyperlink ref="R1369" r:id="rId1369" xr:uid="{C3131120-FA24-49C1-8101-F92305DE22BD}"/>
    <hyperlink ref="R1370" r:id="rId1370" xr:uid="{04785788-D3CB-4E64-9AA3-E1A2E4BC832E}"/>
    <hyperlink ref="R1371" r:id="rId1371" xr:uid="{ED0B2757-CE3E-4538-AF77-C2CD53637938}"/>
    <hyperlink ref="R1372" r:id="rId1372" xr:uid="{020B2F41-EE2D-4CCC-85CD-07B7D733F25A}"/>
    <hyperlink ref="R1373" r:id="rId1373" xr:uid="{1DE73C7F-A313-4DA0-A961-78B87C668667}"/>
    <hyperlink ref="R1374" r:id="rId1374" xr:uid="{E8A39C10-097A-45C6-9CD4-60C79DA298E9}"/>
    <hyperlink ref="R1375" r:id="rId1375" xr:uid="{6C147147-DD9B-4EE5-8E5A-26699C60A13A}"/>
    <hyperlink ref="R1376" r:id="rId1376" xr:uid="{4AC3DFEE-98D9-46B0-9717-C2B8A6447906}"/>
    <hyperlink ref="R1377" r:id="rId1377" xr:uid="{99321A2C-CA75-4C65-8B9C-FCD03348B55F}"/>
    <hyperlink ref="R1378" r:id="rId1378" xr:uid="{B55049CD-D7B6-4DAF-AF57-138B90F17BD3}"/>
    <hyperlink ref="R1379" r:id="rId1379" xr:uid="{682E1C2E-2795-4619-B6CB-6350DED10C94}"/>
    <hyperlink ref="R1380" r:id="rId1380" xr:uid="{AAC012A6-EFC4-49BD-B4DD-603528012F04}"/>
    <hyperlink ref="R1381" r:id="rId1381" xr:uid="{D6866F01-3932-4DB5-8FAB-16D9B4A2A33E}"/>
    <hyperlink ref="R1382" r:id="rId1382" xr:uid="{25C3A058-0A0F-4023-8546-75097FDFF360}"/>
    <hyperlink ref="R1383" r:id="rId1383" xr:uid="{B25F7571-DED1-4FF6-B7D5-7430A80E46CF}"/>
    <hyperlink ref="R1384" r:id="rId1384" xr:uid="{AE35BB62-42D1-4554-9384-185BC7238116}"/>
    <hyperlink ref="R1385" r:id="rId1385" xr:uid="{A1FC5F81-2BC4-4E27-A20A-B0CA980470E5}"/>
    <hyperlink ref="R1386" r:id="rId1386" xr:uid="{D4213D57-726F-4031-9B97-7273F49B455A}"/>
    <hyperlink ref="R1387" r:id="rId1387" xr:uid="{32C221E0-F70E-4C54-ACB2-8E3F11C5E9C4}"/>
    <hyperlink ref="R1388" r:id="rId1388" xr:uid="{02FBAACB-89E1-42B6-A0DB-CE06CE207AC5}"/>
    <hyperlink ref="R1389" r:id="rId1389" xr:uid="{BE4AEEF1-6268-406A-92A9-D9E4E1A03ADC}"/>
    <hyperlink ref="R1390" r:id="rId1390" xr:uid="{EFDDD358-1D5E-42E0-A53E-4AEDB6A27924}"/>
    <hyperlink ref="R1391" r:id="rId1391" xr:uid="{1AD22734-986A-4824-A598-A84913133BF3}"/>
    <hyperlink ref="R1392" r:id="rId1392" xr:uid="{220456AE-9C54-4E01-A01E-E9139B6577C2}"/>
    <hyperlink ref="R1393" r:id="rId1393" xr:uid="{9AB522FC-FE34-47A4-AE30-0145B6017483}"/>
    <hyperlink ref="R1394" r:id="rId1394" xr:uid="{8120583E-6DE6-4991-B236-37E949EB4CEF}"/>
    <hyperlink ref="R1395" r:id="rId1395" xr:uid="{C4F9D749-D8B8-4D52-9B6C-E758D7FDFB61}"/>
    <hyperlink ref="R1396" r:id="rId1396" xr:uid="{8552736C-CC05-4890-B004-0E028C122EB3}"/>
    <hyperlink ref="R1397" r:id="rId1397" xr:uid="{025312C5-59D1-41FB-AA72-08B0797CDE98}"/>
    <hyperlink ref="R1398" r:id="rId1398" xr:uid="{4CCB48F6-04E4-4A90-93E8-C398738BDC47}"/>
    <hyperlink ref="R1399" r:id="rId1399" xr:uid="{F722AF2F-4D3C-490F-AAD8-CB3A1A447F59}"/>
    <hyperlink ref="R1400" r:id="rId1400" xr:uid="{4D24A4E0-5E25-48A1-A00E-3B7EABC29D5F}"/>
    <hyperlink ref="R1401" r:id="rId1401" xr:uid="{E6656952-0E2B-44DD-A4C9-FE06F0E2EB9C}"/>
    <hyperlink ref="R1402" r:id="rId1402" xr:uid="{C7F668F7-7FE7-4870-BA41-CFD8E954AE18}"/>
    <hyperlink ref="R1403" r:id="rId1403" xr:uid="{B855AD2C-4DB7-4069-B224-94D441AC0689}"/>
    <hyperlink ref="R1404" r:id="rId1404" xr:uid="{18D63266-8A8E-49F4-9CC6-86CA1A414504}"/>
    <hyperlink ref="R1405" r:id="rId1405" xr:uid="{17B1EF5E-8F3E-486E-8EDC-3FB53583DA9F}"/>
    <hyperlink ref="R1406" r:id="rId1406" xr:uid="{C1C7C39A-02B6-4B7B-AEBD-DDBC6D026F1E}"/>
    <hyperlink ref="R1407" r:id="rId1407" xr:uid="{5D719D49-D1D6-477E-A397-718D9729EADA}"/>
    <hyperlink ref="R1408" r:id="rId1408" xr:uid="{F57882ED-A6DF-44B2-A83D-1A6B50347EF8}"/>
    <hyperlink ref="R1409" r:id="rId1409" xr:uid="{66C59466-A7C8-4ACE-833C-09EA20B38A72}"/>
    <hyperlink ref="R1410" r:id="rId1410" xr:uid="{9D3721E3-7051-4D8F-8901-585F6ADE6415}"/>
    <hyperlink ref="R1411" r:id="rId1411" xr:uid="{27562B17-1BE1-4D59-99DB-4F77EA825928}"/>
    <hyperlink ref="R1412" r:id="rId1412" xr:uid="{55733EAE-0D45-43B9-93FC-02C4A48A0F1A}"/>
    <hyperlink ref="R1413" r:id="rId1413" xr:uid="{A18629C3-19EC-4819-99AF-215211600985}"/>
    <hyperlink ref="R1414" r:id="rId1414" xr:uid="{B25F344B-0403-4333-975F-BF8D6E088945}"/>
    <hyperlink ref="R1415" r:id="rId1415" xr:uid="{E2233E93-8240-4664-B83F-16F7FBDB4CC6}"/>
    <hyperlink ref="R1416" r:id="rId1416" xr:uid="{70F71B41-3E96-45AD-99D3-2CA9CAE75B9C}"/>
    <hyperlink ref="R1417" r:id="rId1417" xr:uid="{202191F4-E88A-4664-887A-B05E93C5BD85}"/>
    <hyperlink ref="R1418" r:id="rId1418" xr:uid="{55236D5D-9724-4785-9991-540A887D2B93}"/>
    <hyperlink ref="R1419" r:id="rId1419" xr:uid="{98C390CC-6D12-48CA-8E28-2EE019723E9E}"/>
    <hyperlink ref="R1420" r:id="rId1420" xr:uid="{912624CD-E58E-4451-90CD-3982B069DAAF}"/>
    <hyperlink ref="R1421" r:id="rId1421" xr:uid="{6C2B703F-9A11-40C0-BF4A-7B8437C22099}"/>
    <hyperlink ref="R1422" r:id="rId1422" xr:uid="{6EB0B48A-2BB2-4A47-8389-D68EA1D1E476}"/>
    <hyperlink ref="R1423" r:id="rId1423" xr:uid="{BFC55EE4-4006-4850-B179-C08378854D29}"/>
    <hyperlink ref="R1424" r:id="rId1424" xr:uid="{6FE45CF3-92C0-4241-911E-A8E1E4636C44}"/>
    <hyperlink ref="R1425" r:id="rId1425" xr:uid="{8A80CA0D-BF71-4EF4-9C65-FE0BFC5F941F}"/>
    <hyperlink ref="R1426" r:id="rId1426" xr:uid="{37D8B48A-54AD-4B2F-A28E-24DFF383FD08}"/>
    <hyperlink ref="R1427" r:id="rId1427" xr:uid="{1C5D5D98-43B5-4A35-A8C1-5C984208F85D}"/>
    <hyperlink ref="R1428" r:id="rId1428" xr:uid="{D4AC7EE7-A1AD-4C71-B518-2F422971FBA8}"/>
    <hyperlink ref="R1429" r:id="rId1429" xr:uid="{EE66E9C0-57AE-4628-BCAD-9FC5CBFBCE2F}"/>
    <hyperlink ref="R1430" r:id="rId1430" xr:uid="{B519D272-DF04-4AF6-84EC-90C2A6AB3D16}"/>
    <hyperlink ref="R1431" r:id="rId1431" xr:uid="{D5E51D80-766C-4CAA-ACE7-381CD9FD2219}"/>
    <hyperlink ref="R1432" r:id="rId1432" xr:uid="{AE2300A5-73D5-405E-97F6-940F36EAD366}"/>
    <hyperlink ref="R1433" r:id="rId1433" xr:uid="{44E99E5A-1C34-48D0-B93D-886BD0564CA4}"/>
    <hyperlink ref="R1434" r:id="rId1434" xr:uid="{2C74362F-F4EF-4D3E-8EFE-D59FB02ACDC3}"/>
    <hyperlink ref="R1435" r:id="rId1435" xr:uid="{01F9DA1D-E608-4F18-A8D7-C5C33DCDCC2E}"/>
    <hyperlink ref="R1436" r:id="rId1436" xr:uid="{911AB8EE-3B89-4E9B-B379-7B2E12CD441A}"/>
    <hyperlink ref="R1437" r:id="rId1437" xr:uid="{AEB37B90-F4D2-4E6A-88A9-3E695BA945D9}"/>
    <hyperlink ref="R1438" r:id="rId1438" xr:uid="{FD49CA84-AF3F-4188-98E8-534D5EC39FFE}"/>
    <hyperlink ref="R1439" r:id="rId1439" xr:uid="{3510FE4D-3949-40EC-910F-CEE88AF0F6BB}"/>
    <hyperlink ref="R1440" r:id="rId1440" xr:uid="{ACDF46C2-A079-4FEB-B154-88A9914D417E}"/>
    <hyperlink ref="R1441" r:id="rId1441" xr:uid="{4323FCFD-4336-4528-88DE-FDB1B351D4EC}"/>
    <hyperlink ref="R1442" r:id="rId1442" xr:uid="{DF34404D-6F5F-4C91-ACA4-B31ED756572C}"/>
    <hyperlink ref="R1443" r:id="rId1443" xr:uid="{740C3612-CCEA-405D-AB19-77AA19FD3CD5}"/>
    <hyperlink ref="R1444" r:id="rId1444" xr:uid="{A3D40427-D62B-475D-BAE7-A06710281278}"/>
    <hyperlink ref="R1445" r:id="rId1445" xr:uid="{31876584-4162-42E3-A356-6F1F00D7E778}"/>
    <hyperlink ref="R1446" r:id="rId1446" xr:uid="{782D9CA3-1324-41FD-9305-EEB5DDBD4216}"/>
    <hyperlink ref="R1447" r:id="rId1447" xr:uid="{74298776-2B54-4735-9D48-122AFAF27B79}"/>
    <hyperlink ref="R1448" r:id="rId1448" xr:uid="{FFF9B23C-CD99-4A42-BBB8-08E5B786BAEF}"/>
    <hyperlink ref="R1449" r:id="rId1449" xr:uid="{662598AD-2FFC-4664-9B7E-DCAC11CAB2BF}"/>
    <hyperlink ref="R1450" r:id="rId1450" xr:uid="{B70BDA1E-7A3A-4C3B-AEDF-36027B36BD30}"/>
    <hyperlink ref="R1451" r:id="rId1451" xr:uid="{553269B8-1C23-4CFB-8FCF-077DC21BC539}"/>
    <hyperlink ref="R1452" r:id="rId1452" xr:uid="{861628F9-D676-4548-B6E3-78D93FD62140}"/>
    <hyperlink ref="R1453" r:id="rId1453" xr:uid="{5528E392-B56A-45DD-A96E-D5680AB9FF1F}"/>
    <hyperlink ref="R1454" r:id="rId1454" xr:uid="{A8212CB6-9620-4831-B189-BD8329246E87}"/>
    <hyperlink ref="R1455" r:id="rId1455" xr:uid="{9BF247C6-EF4E-4C5B-A87B-46AF02E8295F}"/>
    <hyperlink ref="R1456" r:id="rId1456" xr:uid="{EB728ABA-0668-450C-BB91-5A7829ACCBE7}"/>
    <hyperlink ref="R1457" r:id="rId1457" xr:uid="{707B9E94-AB84-4F7A-912C-090FF3DA2226}"/>
    <hyperlink ref="R1458" r:id="rId1458" xr:uid="{B0EA278C-247E-4277-BCAA-5C60D2F291C4}"/>
    <hyperlink ref="R1459" r:id="rId1459" xr:uid="{B4E7C72B-146D-4ED0-B6F7-F9EA78EB9DBE}"/>
    <hyperlink ref="R1460" r:id="rId1460" xr:uid="{5AE89251-8A85-4E43-BB19-BD8707DDA84D}"/>
    <hyperlink ref="R1461" r:id="rId1461" xr:uid="{CF03D293-78E9-4A9A-8E9E-E6C257A43BEA}"/>
    <hyperlink ref="R1462" r:id="rId1462" xr:uid="{B8E579DB-E03F-4065-BC40-80F1D8753FAE}"/>
    <hyperlink ref="R1463" r:id="rId1463" xr:uid="{42199F49-F241-418C-94F7-0FA50D03F1F4}"/>
    <hyperlink ref="R1464" r:id="rId1464" xr:uid="{D82AE068-73BC-4719-9C31-D27E47CE6255}"/>
    <hyperlink ref="R1465" r:id="rId1465" xr:uid="{67302428-C30C-4CCF-84A4-9692602213E6}"/>
    <hyperlink ref="R1466" r:id="rId1466" xr:uid="{244A033B-5E9A-4ED4-A2F1-4E021BA9A652}"/>
    <hyperlink ref="R1467" r:id="rId1467" xr:uid="{7E858B16-53DF-4E01-98E2-8AEE916D3598}"/>
    <hyperlink ref="R1468" r:id="rId1468" xr:uid="{B2A7A535-0251-443C-A7A4-9BF51E1843A7}"/>
    <hyperlink ref="R1469" r:id="rId1469" xr:uid="{96EE331C-EF17-4B29-A1FE-6E1C96679A33}"/>
    <hyperlink ref="R1470" r:id="rId1470" xr:uid="{7D96AA5C-CCF6-4316-A1AA-D5807BD661F7}"/>
    <hyperlink ref="R1471" r:id="rId1471" xr:uid="{02ACE18E-1F07-4CE7-846C-D286D600C25F}"/>
    <hyperlink ref="R1472" r:id="rId1472" xr:uid="{AD0D3867-2BC0-4D83-AC02-13744161E9A7}"/>
    <hyperlink ref="R1473" r:id="rId1473" xr:uid="{69FAD003-64D4-4FD5-873C-94BF5390B68D}"/>
    <hyperlink ref="R1474" r:id="rId1474" xr:uid="{E98EEFE9-6D71-48F9-9BE7-AA5308774CB6}"/>
    <hyperlink ref="R1475" r:id="rId1475" xr:uid="{15BF61D5-C7F9-40FD-982F-650A6A2B2CB8}"/>
    <hyperlink ref="R1476" r:id="rId1476" xr:uid="{0935394E-2716-453A-8495-4D9B52543E38}"/>
    <hyperlink ref="R1477" r:id="rId1477" xr:uid="{08959CD0-9AC5-4B2F-B32D-005D1B19A23E}"/>
    <hyperlink ref="R1478" r:id="rId1478" xr:uid="{117663B6-73CB-46DE-9B03-6BAAEBD6AC72}"/>
    <hyperlink ref="R1479" r:id="rId1479" xr:uid="{B6246B41-5346-414B-905A-7D0060717E2B}"/>
    <hyperlink ref="R1480" r:id="rId1480" xr:uid="{5391EFAC-E16A-47CB-BB91-A90E73E8E78C}"/>
    <hyperlink ref="R1481" r:id="rId1481" xr:uid="{571005D7-72CC-48C6-A09D-FD8FC49340E1}"/>
    <hyperlink ref="R1482" r:id="rId1482" xr:uid="{57C82A97-D598-4B36-BDF5-E24267482F64}"/>
    <hyperlink ref="R1483" r:id="rId1483" xr:uid="{20B17BDD-5353-4694-9DB3-F40774E97B06}"/>
    <hyperlink ref="R1484" r:id="rId1484" xr:uid="{9410692A-EB1B-4737-BE9B-14338382F769}"/>
    <hyperlink ref="R1485" r:id="rId1485" xr:uid="{30346702-9A63-4AAD-8FA0-3E922D0044AF}"/>
    <hyperlink ref="R1486" r:id="rId1486" xr:uid="{4E2ED05C-EB92-469D-8A03-57D12CE34467}"/>
    <hyperlink ref="R1487" r:id="rId1487" xr:uid="{D0C5ED21-17FB-4503-A024-556A6C66FE24}"/>
    <hyperlink ref="R1488" r:id="rId1488" xr:uid="{E62A1916-82F1-44FD-B55F-8244220F5DE2}"/>
    <hyperlink ref="R1489" r:id="rId1489" xr:uid="{00114D0C-76A8-4C5A-B965-9C5CA8D7A4AF}"/>
    <hyperlink ref="R1490" r:id="rId1490" xr:uid="{A193AE0D-3BEA-4231-8A31-89C0C0ED85EB}"/>
    <hyperlink ref="R1491" r:id="rId1491" xr:uid="{50C4C99B-F0B1-4AF5-9985-EDF5F0378C89}"/>
    <hyperlink ref="R1492" r:id="rId1492" xr:uid="{1ECA15D3-C715-433A-B6AD-BB88F699F05D}"/>
    <hyperlink ref="R1493" r:id="rId1493" xr:uid="{BABE9192-6571-4947-BB81-815C604A4E46}"/>
    <hyperlink ref="R1494" r:id="rId1494" xr:uid="{B2026E51-D760-4E45-B461-E32E82E17A51}"/>
    <hyperlink ref="R1495" r:id="rId1495" xr:uid="{4C3CAF25-DDFF-468B-BE95-1D807EF532C7}"/>
    <hyperlink ref="R1496" r:id="rId1496" xr:uid="{BA01364F-F0FB-42E0-B6EE-645C97755C1E}"/>
    <hyperlink ref="R1497" r:id="rId1497" xr:uid="{7BBC5AEC-6366-4854-9C3A-6B1E1DC723F8}"/>
    <hyperlink ref="R1498" r:id="rId1498" xr:uid="{A4939374-438A-4FF7-9B9F-B0CC53C83B8F}"/>
    <hyperlink ref="R1499" r:id="rId1499" xr:uid="{2D228476-9E88-4960-BF36-EE3A95609C3A}"/>
    <hyperlink ref="R1500" r:id="rId1500" xr:uid="{A2D51A8B-91F9-4D39-8861-91A59FE32514}"/>
    <hyperlink ref="R1501" r:id="rId1501" xr:uid="{16EC64DA-70DB-4067-8D7C-20412CD48057}"/>
    <hyperlink ref="R1502" r:id="rId1502" xr:uid="{20ABC92A-ABE1-481F-9A86-E1B67392A01D}"/>
    <hyperlink ref="R1503" r:id="rId1503" xr:uid="{3C1C1C79-33E7-432E-8331-02EBD960B3FA}"/>
    <hyperlink ref="R1504" r:id="rId1504" xr:uid="{158D452A-21B7-44FF-822D-F6D7468070E7}"/>
    <hyperlink ref="R1505" r:id="rId1505" xr:uid="{D4068C85-F3D8-496B-A491-7DCFACE81C1C}"/>
    <hyperlink ref="R1506" r:id="rId1506" xr:uid="{FDF8BFC8-0CD8-456C-AB49-9DBA05D93478}"/>
    <hyperlink ref="R1507" r:id="rId1507" xr:uid="{F83FD343-A72B-4843-B9C5-D95AE000CD6A}"/>
    <hyperlink ref="R1508" r:id="rId1508" xr:uid="{788A5442-0C9A-4DBD-96EF-AD41E0EAD7B0}"/>
    <hyperlink ref="R1509" r:id="rId1509" xr:uid="{C67B4462-3D96-44D9-A140-F9DE625989DA}"/>
    <hyperlink ref="R1510" r:id="rId1510" xr:uid="{FF44898E-5801-4C60-A560-B02E18403A80}"/>
    <hyperlink ref="R1511" r:id="rId1511" xr:uid="{9871693D-6BCB-4086-B3E2-2500826B95C1}"/>
    <hyperlink ref="R1512" r:id="rId1512" xr:uid="{1A54495F-ED4A-4F21-AF18-A6F172DD9F14}"/>
    <hyperlink ref="R1513" r:id="rId1513" xr:uid="{E9C369F3-48D7-4D24-A21E-E75DC6D56D92}"/>
    <hyperlink ref="R1514" r:id="rId1514" xr:uid="{57ACE7AF-145B-4496-B026-EEEBD24A98D0}"/>
    <hyperlink ref="R1515" r:id="rId1515" xr:uid="{26D6509F-9116-481E-A50B-EBA03B5C7A3D}"/>
    <hyperlink ref="R1516" r:id="rId1516" xr:uid="{DDE5E64C-EB7F-40E2-B977-5AF5058A73B6}"/>
    <hyperlink ref="R1517" r:id="rId1517" xr:uid="{C549C7B8-9C6E-456B-8286-4FDD729881A5}"/>
    <hyperlink ref="R1518" r:id="rId1518" xr:uid="{13F1A8D4-C806-45F6-AED0-7A7A0DCB55A8}"/>
    <hyperlink ref="R1519" r:id="rId1519" xr:uid="{CA85ADFC-AFDE-430D-B721-D44E229181F1}"/>
    <hyperlink ref="R1520" r:id="rId1520" xr:uid="{B5689A9E-89EA-4472-8F1E-72F71896280F}"/>
    <hyperlink ref="R1521" r:id="rId1521" xr:uid="{9FCE4844-7761-41E1-8DB6-AB96DA8683C4}"/>
    <hyperlink ref="R1522" r:id="rId1522" xr:uid="{C3176630-534D-4460-9F5D-00FB013E7FB6}"/>
    <hyperlink ref="R1523" r:id="rId1523" xr:uid="{86A9F4A7-7C97-4E66-BF7A-DCE51D11B376}"/>
    <hyperlink ref="R1524" r:id="rId1524" xr:uid="{B6ABACF7-318F-4C27-9E7C-7C31CF9F8E56}"/>
    <hyperlink ref="R1525" r:id="rId1525" xr:uid="{DA7B7405-608C-42A3-9884-457CE976519F}"/>
    <hyperlink ref="R1526" r:id="rId1526" xr:uid="{03229BD7-A549-4D33-A1F5-1B44AB37F810}"/>
    <hyperlink ref="R1527" r:id="rId1527" xr:uid="{D877259C-DFFF-445C-A3F1-30C295EA4810}"/>
    <hyperlink ref="R1528" r:id="rId1528" xr:uid="{65E61827-F045-47BF-B85B-85B2178CF69C}"/>
    <hyperlink ref="R1529" r:id="rId1529" xr:uid="{DAD652C5-48F0-4FE7-9311-B8042F43675F}"/>
    <hyperlink ref="R1530" r:id="rId1530" xr:uid="{1866FDB9-28B6-4AA8-AD29-E42D2109156A}"/>
    <hyperlink ref="R1531" r:id="rId1531" xr:uid="{2CCF4E17-ECDB-4119-BABC-67D5A2265D8F}"/>
    <hyperlink ref="R1532" r:id="rId1532" xr:uid="{9EF8B6F4-D7CD-44FB-A902-B0341DEAAEAD}"/>
    <hyperlink ref="R1533" r:id="rId1533" xr:uid="{22AA2488-BA5F-4FB0-AC97-7317ED00E189}"/>
    <hyperlink ref="R1534" r:id="rId1534" xr:uid="{3B3F9E66-78F5-40E6-BA43-08867553E635}"/>
    <hyperlink ref="R1535" r:id="rId1535" xr:uid="{38DE4073-7596-452C-91E7-AAF2FC969437}"/>
    <hyperlink ref="R1536" r:id="rId1536" xr:uid="{351CB867-0043-41B6-8F4C-59BB42F3C751}"/>
    <hyperlink ref="R1537" r:id="rId1537" xr:uid="{C3A94E83-5016-4E09-B009-F6E04B455645}"/>
    <hyperlink ref="R1538" r:id="rId1538" xr:uid="{A8D5342C-4790-4BE4-9E76-977AF3EB9FC9}"/>
    <hyperlink ref="R1539" r:id="rId1539" xr:uid="{33FA0643-8222-4A39-A5DB-F7DBAC233ABA}"/>
    <hyperlink ref="R1540" r:id="rId1540" xr:uid="{C2CF00A1-5212-41E7-B703-7C20DBC9A419}"/>
    <hyperlink ref="R1541" r:id="rId1541" xr:uid="{065B0477-A1D5-43E9-AC96-6C954B434226}"/>
    <hyperlink ref="R1542" r:id="rId1542" xr:uid="{3F2D0B6F-D051-4951-8765-418E10D7C0AB}"/>
    <hyperlink ref="R1543" r:id="rId1543" xr:uid="{18F35BF0-07C3-4904-9826-82342222B0A9}"/>
    <hyperlink ref="R1544" r:id="rId1544" xr:uid="{24E70DAF-2BC2-48A9-982C-CCD3C24579E4}"/>
    <hyperlink ref="R1545" r:id="rId1545" xr:uid="{9F09E936-F83C-4E3F-AE35-4125598543C0}"/>
    <hyperlink ref="R1546" r:id="rId1546" xr:uid="{8185022C-4391-468D-90E3-2893FC0A9CF6}"/>
    <hyperlink ref="R1547" r:id="rId1547" xr:uid="{F5C79D81-7524-4CA2-BE42-E19EA87E6010}"/>
    <hyperlink ref="R1548" r:id="rId1548" xr:uid="{8180F561-BC7C-438D-A58F-62FE32C2DD4E}"/>
    <hyperlink ref="R1549" r:id="rId1549" xr:uid="{6BC965C1-57BE-4BB9-961B-26A747B91F57}"/>
    <hyperlink ref="R1550" r:id="rId1550" xr:uid="{28D52EAC-9A97-4941-91E1-41EA7B863154}"/>
    <hyperlink ref="R1551" r:id="rId1551" xr:uid="{D26C3BD9-73A4-4D69-A920-8A1EDD33CF47}"/>
    <hyperlink ref="R1552" r:id="rId1552" xr:uid="{8C97562B-9253-48C1-B29B-557A498C5052}"/>
    <hyperlink ref="R1553" r:id="rId1553" xr:uid="{620EA605-6DA6-4684-B27C-D6719EEF3C90}"/>
    <hyperlink ref="R1554" r:id="rId1554" xr:uid="{1BBD591F-B6D4-4BCA-AE1F-C0CC0C3122CF}"/>
    <hyperlink ref="R1555" r:id="rId1555" xr:uid="{12E01503-BF98-4AFA-83A7-4D55DD4C13AB}"/>
    <hyperlink ref="R1556" r:id="rId1556" xr:uid="{5458D04C-A660-4D49-A2A6-F860003F95B8}"/>
    <hyperlink ref="R1557" r:id="rId1557" xr:uid="{BACFB24F-0617-483B-B521-B4C947D0F056}"/>
    <hyperlink ref="R1558" r:id="rId1558" xr:uid="{EA9828D9-757D-4B81-A383-315633799D9C}"/>
    <hyperlink ref="R1559" r:id="rId1559" xr:uid="{63ECB5A2-258B-482C-AAA8-FCE7951F205E}"/>
    <hyperlink ref="R1560" r:id="rId1560" xr:uid="{C7C7409E-FD72-41CE-A9ED-1414718182C3}"/>
    <hyperlink ref="R1561" r:id="rId1561" xr:uid="{53E5792E-65E5-41DC-875E-B0403C20D39E}"/>
    <hyperlink ref="R1562" r:id="rId1562" xr:uid="{7C335742-5EE6-4D57-8530-30897375BD4B}"/>
    <hyperlink ref="R1563" r:id="rId1563" xr:uid="{10435DA7-C447-4435-A374-909CBD2844EC}"/>
    <hyperlink ref="R1564" r:id="rId1564" xr:uid="{E844940D-30EC-4589-83D9-32C4C8D1EF36}"/>
    <hyperlink ref="R1565" r:id="rId1565" xr:uid="{530FD193-48E7-4C17-B66A-D2BBA904858B}"/>
    <hyperlink ref="R1566" r:id="rId1566" xr:uid="{75A2AA92-9C5D-4F99-A4FD-E48ABD830333}"/>
    <hyperlink ref="R1567" r:id="rId1567" xr:uid="{B7689EDB-B04D-4AE3-8C15-450E1EBA2FE2}"/>
    <hyperlink ref="R1568" r:id="rId1568" xr:uid="{488D26A6-5EF1-4BBC-9410-A4BEDC9F62FE}"/>
    <hyperlink ref="R1569" r:id="rId1569" xr:uid="{3A33A338-F627-447E-A48F-72BF28CB62D9}"/>
    <hyperlink ref="R1570" r:id="rId1570" xr:uid="{310B2F58-C597-4915-B019-5CE1D038D411}"/>
    <hyperlink ref="R1571" r:id="rId1571" xr:uid="{F2DCFFB5-3CFE-4AB8-BBB3-DFB4FABA53DB}"/>
    <hyperlink ref="R1572" r:id="rId1572" xr:uid="{46774D71-7E11-48E0-B914-927E735DC664}"/>
    <hyperlink ref="R1573" r:id="rId1573" xr:uid="{10F71621-9077-4B15-8C33-10F4C6A51AE3}"/>
    <hyperlink ref="R1574" r:id="rId1574" xr:uid="{445C6E81-1012-4452-A05C-C4F58209B009}"/>
    <hyperlink ref="R1575" r:id="rId1575" xr:uid="{20D574A8-A2C7-488A-9E3C-5628A034BA02}"/>
    <hyperlink ref="R1576" r:id="rId1576" xr:uid="{B2013395-CE5C-4DDB-AD83-3ABAAD64EC07}"/>
    <hyperlink ref="R1577" r:id="rId1577" xr:uid="{47350224-6DF9-4D12-9BF0-860E56460807}"/>
    <hyperlink ref="R1578" r:id="rId1578" xr:uid="{0A0285F3-B50B-421F-AC98-51A3F2E222CC}"/>
    <hyperlink ref="R1579" r:id="rId1579" xr:uid="{99F9BC14-DFDB-4408-859C-439579676EAA}"/>
    <hyperlink ref="R1580" r:id="rId1580" xr:uid="{1DA347D8-4A7D-4182-9376-C4E7B37F7164}"/>
    <hyperlink ref="R1581" r:id="rId1581" xr:uid="{7F0630AB-9F4C-49DE-AC71-ADB65B70129B}"/>
    <hyperlink ref="R1582" r:id="rId1582" xr:uid="{FE8A3FE0-629F-4853-8579-BDEA50EE31E9}"/>
    <hyperlink ref="R1583" r:id="rId1583" xr:uid="{38CFBA9A-54C1-4FE3-A479-A602263F1E6E}"/>
    <hyperlink ref="R1584" r:id="rId1584" xr:uid="{98FD7CBD-50E4-4073-ACC4-2E2E62DC3349}"/>
    <hyperlink ref="R1585" r:id="rId1585" xr:uid="{E79D9756-DE93-4B97-9CE1-8412F3A7BA44}"/>
    <hyperlink ref="R1586" r:id="rId1586" xr:uid="{A1F65167-346D-418B-8CEF-AE6493609A4A}"/>
    <hyperlink ref="R1587" r:id="rId1587" xr:uid="{46E2E9D9-3127-44AA-86E7-0A4D1C2E8AC9}"/>
    <hyperlink ref="R1588" r:id="rId1588" xr:uid="{CD8D29B6-F8C4-4F91-B441-818984BEE265}"/>
    <hyperlink ref="R1589" r:id="rId1589" xr:uid="{5351AB92-0D92-4C45-90D9-CAA8769EB7EC}"/>
    <hyperlink ref="R1590" r:id="rId1590" xr:uid="{638D9AA0-43CD-4BBB-8CFA-FCC8B55B168A}"/>
    <hyperlink ref="R1591" r:id="rId1591" xr:uid="{074A702E-65E3-4983-86FD-2DB7458D6662}"/>
    <hyperlink ref="R1592" r:id="rId1592" xr:uid="{B1A1E7B7-7CF6-48CF-A95F-1476B4C0E814}"/>
    <hyperlink ref="R1593" r:id="rId1593" xr:uid="{2E4F394A-DD1F-4DD8-B81A-793C0ED22BA9}"/>
    <hyperlink ref="R1594" r:id="rId1594" xr:uid="{632B1AC4-71AD-4E5C-B3EA-E622FB51FA67}"/>
    <hyperlink ref="R1595" r:id="rId1595" xr:uid="{AECDF499-6DEC-4900-9D79-A717CF589335}"/>
    <hyperlink ref="R1596" r:id="rId1596" xr:uid="{9BC6F18A-F3BE-498A-B377-4F8E5FE8C92F}"/>
    <hyperlink ref="R1597" r:id="rId1597" xr:uid="{A07F89C1-2CE7-470C-8620-F0500EE9796E}"/>
    <hyperlink ref="R1598" r:id="rId1598" xr:uid="{BDE591CD-78BE-44EC-8008-FCC1EEB0DCA9}"/>
    <hyperlink ref="R1599" r:id="rId1599" xr:uid="{BD424D8B-122D-41FF-AF9A-E5DCCDF513E9}"/>
    <hyperlink ref="R1600" r:id="rId1600" xr:uid="{AD84A863-1F5D-45ED-BA5B-E6DCB9DBE4F2}"/>
    <hyperlink ref="R1601" r:id="rId1601" xr:uid="{0C2B98D6-E331-4C3A-8604-E807BF8EE795}"/>
    <hyperlink ref="R1602" r:id="rId1602" xr:uid="{F5562693-3DA8-4C1F-8A8D-079689FD62D8}"/>
    <hyperlink ref="R1603" r:id="rId1603" xr:uid="{53231F8A-4B54-494C-AC53-6E703351EB72}"/>
    <hyperlink ref="R1604" r:id="rId1604" xr:uid="{12BB6DD7-9F8F-47B2-9572-AFA7561A164B}"/>
    <hyperlink ref="R1605" r:id="rId1605" xr:uid="{40C0066B-F445-48A8-850D-28D4EFAC1AC2}"/>
    <hyperlink ref="R1606" r:id="rId1606" xr:uid="{8446DF75-85EF-4497-B2DB-004CDAC24D3E}"/>
    <hyperlink ref="R1607" r:id="rId1607" xr:uid="{20426003-F740-488D-985C-6A46146DAA1C}"/>
    <hyperlink ref="R1608" r:id="rId1608" xr:uid="{A2F01640-B406-4596-8CAD-358CED3F12FD}"/>
    <hyperlink ref="R1609" r:id="rId1609" xr:uid="{4AA61677-917A-4C8F-932E-F96FA89F2E63}"/>
    <hyperlink ref="R1610" r:id="rId1610" xr:uid="{40E5231B-5BC5-4C58-9CCE-E70A97562CE5}"/>
    <hyperlink ref="R1611" r:id="rId1611" xr:uid="{D7A8E49E-78FB-4922-B974-040E9E198D9B}"/>
    <hyperlink ref="R1612" r:id="rId1612" xr:uid="{2AAADAB3-B823-48B7-800D-2D938384B459}"/>
    <hyperlink ref="R1613" r:id="rId1613" xr:uid="{D33B94F1-99CE-4EB3-81D0-F5A580BB8256}"/>
    <hyperlink ref="R1614" r:id="rId1614" xr:uid="{99D1EFB7-33A0-4E33-BB71-224CDED93B1B}"/>
    <hyperlink ref="R1615" r:id="rId1615" xr:uid="{A4A2EE27-E35A-499D-BCC9-5AF9C277B61B}"/>
    <hyperlink ref="R1616" r:id="rId1616" xr:uid="{7620C869-3135-462C-B5BE-A419A5B84F09}"/>
    <hyperlink ref="R1617" r:id="rId1617" xr:uid="{EBDA46C3-AED1-4700-82F6-FE094939A642}"/>
    <hyperlink ref="R1618" r:id="rId1618" xr:uid="{044095BB-F92C-42A9-8F5E-EAA6B1350DA8}"/>
    <hyperlink ref="R1619" r:id="rId1619" xr:uid="{7C1220CE-75C9-4F1D-B698-5B13881DD1AC}"/>
    <hyperlink ref="R1620" r:id="rId1620" xr:uid="{A6E7FFF2-1FB8-4F05-A361-E23C7FD17877}"/>
    <hyperlink ref="R1621" r:id="rId1621" xr:uid="{04BE6FA7-5525-4E63-A7C1-90C3BAB8CD54}"/>
    <hyperlink ref="R1622" r:id="rId1622" xr:uid="{2A7CE4B5-664F-4DF4-AB18-6E4FF4FC7C84}"/>
    <hyperlink ref="R1623" r:id="rId1623" xr:uid="{39908943-7743-48CC-9EBB-4C6F2F2A60B6}"/>
    <hyperlink ref="R1624" r:id="rId1624" xr:uid="{AC6E0584-5412-433F-983E-522AC7397B20}"/>
    <hyperlink ref="R1625" r:id="rId1625" xr:uid="{9DA788EB-7BDB-4D91-AD7A-90262DB1154E}"/>
    <hyperlink ref="R1626" r:id="rId1626" xr:uid="{E5B83207-4DAB-44C8-9A2E-73CD60763802}"/>
    <hyperlink ref="R1627" r:id="rId1627" xr:uid="{AD4143F1-E6CB-4887-81E1-038DBD1D4610}"/>
    <hyperlink ref="R1628" r:id="rId1628" xr:uid="{353BBE23-DEC7-4967-B8CA-441093D10B04}"/>
    <hyperlink ref="R1629" r:id="rId1629" xr:uid="{E014241B-5F8C-438F-AF78-4BFB52FD20BF}"/>
    <hyperlink ref="R1630" r:id="rId1630" xr:uid="{CD12E8BA-7F61-4562-A6A5-070B65B87D7E}"/>
    <hyperlink ref="R1631" r:id="rId1631" xr:uid="{67CDD7F3-C391-4F38-B9AB-9955828FF0CA}"/>
    <hyperlink ref="R1632" r:id="rId1632" xr:uid="{4601BBF0-B67D-4378-9F0F-BFB981CDA4E6}"/>
    <hyperlink ref="R1633" r:id="rId1633" xr:uid="{4946F3CE-1F7D-46B8-B442-73EA5867C7C5}"/>
    <hyperlink ref="R1634" r:id="rId1634" xr:uid="{59D4D3D4-D223-4D27-9F59-7D7B358340CB}"/>
    <hyperlink ref="R1635" r:id="rId1635" xr:uid="{617D99D9-3E17-4BF4-B727-E64754F5E8E7}"/>
    <hyperlink ref="R1636" r:id="rId1636" xr:uid="{98398D5D-E8DC-4747-B34A-25C9A433526C}"/>
    <hyperlink ref="R1637" r:id="rId1637" xr:uid="{38E65982-DA02-475E-87A0-7434427FA258}"/>
    <hyperlink ref="R1638" r:id="rId1638" xr:uid="{709AF578-7736-46EE-BB73-F2A91D236B27}"/>
    <hyperlink ref="R1639" r:id="rId1639" xr:uid="{FD4100E2-84E6-479F-B1C5-0CB4DB25B1AF}"/>
    <hyperlink ref="R1640" r:id="rId1640" xr:uid="{C254BD62-E547-4890-9F2E-0FD650D87F17}"/>
    <hyperlink ref="R1641" r:id="rId1641" xr:uid="{1F221312-1D16-48A6-8670-44D05DDE6A11}"/>
    <hyperlink ref="R1642" r:id="rId1642" xr:uid="{1F9C273A-C8BF-4D91-A146-381D0FAD3007}"/>
    <hyperlink ref="R1643" r:id="rId1643" xr:uid="{D22BEF47-E9FE-4EDE-9894-1610588CFF52}"/>
    <hyperlink ref="R1644" r:id="rId1644" xr:uid="{6F096546-26CE-47D3-A0E7-D95A4F2BCE25}"/>
    <hyperlink ref="R1645" r:id="rId1645" xr:uid="{0D43DFED-1CAF-451E-9475-7071FCF43970}"/>
    <hyperlink ref="R1646" r:id="rId1646" xr:uid="{5B1F95C7-9DDC-4BA3-9B24-89242D07A7AD}"/>
    <hyperlink ref="R1647" r:id="rId1647" xr:uid="{F331788F-F582-4E56-89A4-9B1BAD491467}"/>
    <hyperlink ref="R1648" r:id="rId1648" xr:uid="{5CA47884-6C9D-403A-B182-1C6699E3D971}"/>
    <hyperlink ref="R1649" r:id="rId1649" xr:uid="{C52FD408-7764-4A73-8CD9-52755A007AD8}"/>
    <hyperlink ref="R1650" r:id="rId1650" xr:uid="{133643A6-0D84-4800-8A8F-18DDDAC83144}"/>
    <hyperlink ref="R1651" r:id="rId1651" xr:uid="{922E23B4-EDF1-4D32-B850-A1F9A758F358}"/>
    <hyperlink ref="R1652" r:id="rId1652" xr:uid="{4E0CEB86-4F74-4FB6-BEB7-A65370D6A30A}"/>
    <hyperlink ref="R1653" r:id="rId1653" xr:uid="{847F3878-3F59-4D2A-AEB6-15100002F85A}"/>
    <hyperlink ref="R1654" r:id="rId1654" xr:uid="{E12F559A-8A96-48B4-879D-B43C67E1762E}"/>
    <hyperlink ref="R1655" r:id="rId1655" xr:uid="{0113F85E-C762-4AFB-B63C-C5343C7ADE92}"/>
    <hyperlink ref="R1656" r:id="rId1656" xr:uid="{D8B121CD-D0AD-47E6-8CBE-AE359444EAA2}"/>
    <hyperlink ref="R1657" r:id="rId1657" xr:uid="{F2A85D66-C617-4201-B3F7-A97B632DB01D}"/>
    <hyperlink ref="R1658" r:id="rId1658" xr:uid="{71C39BB0-60B2-436D-980C-5FF03941572B}"/>
    <hyperlink ref="R1659" r:id="rId1659" xr:uid="{B74D9E11-662C-439E-AF08-808FC394EE09}"/>
    <hyperlink ref="R1660" r:id="rId1660" xr:uid="{6685CBCE-E2D8-4F57-B8DB-8B7E1FAE99E5}"/>
    <hyperlink ref="R1661" r:id="rId1661" xr:uid="{FF69CB7A-531E-4618-AA12-3C5F6B989F81}"/>
    <hyperlink ref="R1662" r:id="rId1662" xr:uid="{5E2C37F1-0313-4727-9ED6-7363C2AF7F4E}"/>
    <hyperlink ref="R1663" r:id="rId1663" xr:uid="{BF9AAB31-F7B2-44B5-8B43-F47C961D2F09}"/>
    <hyperlink ref="R1664" r:id="rId1664" xr:uid="{7B52E0C9-187D-4CDD-A21F-25AB23BD9BA3}"/>
    <hyperlink ref="R1665" r:id="rId1665" xr:uid="{1B21E5BE-3AC1-4957-BEA3-16C62EA2B990}"/>
    <hyperlink ref="R1666" r:id="rId1666" xr:uid="{5BF245D8-4187-43FC-BBD5-E6570A815394}"/>
    <hyperlink ref="R1667" r:id="rId1667" xr:uid="{D38B7A05-CCFA-44E5-B635-6E651E43B8ED}"/>
    <hyperlink ref="R1668" r:id="rId1668" xr:uid="{641DFCF5-D0F5-421F-9904-37E63B9631EA}"/>
    <hyperlink ref="R1669" r:id="rId1669" xr:uid="{5209C0B9-6291-4E7F-8311-74A80CE26512}"/>
    <hyperlink ref="R1670" r:id="rId1670" xr:uid="{1AA6FFD4-15D3-4CDE-A790-E64F8BB25EC5}"/>
    <hyperlink ref="R1671" r:id="rId1671" xr:uid="{20627476-1363-4730-915C-5E4D1E181F52}"/>
    <hyperlink ref="R1672" r:id="rId1672" xr:uid="{5F43D266-E434-48FD-B1F0-17636C9822E9}"/>
    <hyperlink ref="R1673" r:id="rId1673" xr:uid="{8BCE5A6C-856D-4FCA-B205-E930CAF5832B}"/>
    <hyperlink ref="R1674" r:id="rId1674" xr:uid="{CCBCE730-21AD-497D-B23D-192DF428EBDD}"/>
    <hyperlink ref="R1675" r:id="rId1675" xr:uid="{1A8BB9E2-AB3F-47EE-BF91-50CF174C7A66}"/>
    <hyperlink ref="R1676" r:id="rId1676" xr:uid="{6A5904A7-25AA-49A3-81FC-DEA09A1082F0}"/>
    <hyperlink ref="R1677" r:id="rId1677" xr:uid="{A23A0B6F-38AF-4106-A272-FD63579B17F3}"/>
    <hyperlink ref="R1678" r:id="rId1678" xr:uid="{3958D3D9-3686-450F-BAC8-6A444EC336D3}"/>
    <hyperlink ref="R1679" r:id="rId1679" xr:uid="{2008FA02-20D8-43DB-A611-03B7F62A9F81}"/>
    <hyperlink ref="R1680" r:id="rId1680" xr:uid="{D8B1D76B-DF9C-4A5B-8B1B-868DB556DFC6}"/>
    <hyperlink ref="R1681" r:id="rId1681" xr:uid="{B2227329-13E2-4AD4-B4D5-AB94A710E107}"/>
    <hyperlink ref="R1682" r:id="rId1682" xr:uid="{D8D8AB61-6FB3-4F65-854D-8EAC852024D1}"/>
    <hyperlink ref="R1683" r:id="rId1683" xr:uid="{83D2054C-6BAC-494D-B5DC-D0A77851DA76}"/>
    <hyperlink ref="R1684" r:id="rId1684" xr:uid="{4B8C8A33-448A-43C9-8EA6-3B05C831E596}"/>
    <hyperlink ref="R1685" r:id="rId1685" xr:uid="{C2EAB428-D9B6-43E3-B402-69BB36F3D23D}"/>
    <hyperlink ref="R1686" r:id="rId1686" xr:uid="{353C945C-8625-4A2D-8E19-A91F2C81F611}"/>
    <hyperlink ref="R1687" r:id="rId1687" xr:uid="{B809FC67-D976-4303-B616-73024D21AD75}"/>
    <hyperlink ref="R1688" r:id="rId1688" xr:uid="{81701D28-83E6-48F7-96B5-2F2FE10E19A3}"/>
    <hyperlink ref="R1689" r:id="rId1689" xr:uid="{E0D781C9-E6E1-4014-9682-000D011769F6}"/>
    <hyperlink ref="R1690" r:id="rId1690" xr:uid="{D36FB60A-3190-489E-85AE-CB0F4D9C9D92}"/>
    <hyperlink ref="R1691" r:id="rId1691" xr:uid="{4A8985CA-A429-4F2A-B32E-16358CF8C0A0}"/>
    <hyperlink ref="R1692" r:id="rId1692" xr:uid="{A66C89EA-9F8A-44C8-A957-0A567F542FA6}"/>
    <hyperlink ref="R1693" r:id="rId1693" xr:uid="{44D751C9-C441-429B-B3F5-B5B8A3BADD18}"/>
    <hyperlink ref="R1694" r:id="rId1694" xr:uid="{84259075-1B45-43E5-BC7E-4F9BA8B33F82}"/>
    <hyperlink ref="R1695" r:id="rId1695" xr:uid="{6F914A0A-30C6-491D-B1D8-674144597982}"/>
    <hyperlink ref="R1696" r:id="rId1696" xr:uid="{59716280-F5C0-4BF8-9D37-D6A4475B1EFD}"/>
    <hyperlink ref="R1697" r:id="rId1697" xr:uid="{04D44085-07C2-431D-B14E-015EA60F1E1D}"/>
    <hyperlink ref="R1698" r:id="rId1698" xr:uid="{0F66ED59-5BD2-43CF-A947-374181F62B22}"/>
    <hyperlink ref="R1699" r:id="rId1699" xr:uid="{47F62E43-6DD2-46B7-BAF6-6EEBA21DEE4B}"/>
    <hyperlink ref="R1700" r:id="rId1700" xr:uid="{6BA3AF9B-B896-45C5-A373-CDAD91587F71}"/>
    <hyperlink ref="R1701" r:id="rId1701" xr:uid="{570569D6-5B03-4200-A0C8-989246E5E9B0}"/>
    <hyperlink ref="R1702" r:id="rId1702" xr:uid="{5FED2566-A83A-459F-9B95-16EAE9A9E238}"/>
    <hyperlink ref="R1703" r:id="rId1703" xr:uid="{CF30F77E-CFB5-4ABA-96CE-E863CF07B000}"/>
    <hyperlink ref="R1704" r:id="rId1704" xr:uid="{C9FD20E9-2BC3-447E-B7D8-ABC5158ABCA0}"/>
    <hyperlink ref="R1705" r:id="rId1705" xr:uid="{DD1375B7-0812-4A60-B5D3-55E1A07725BF}"/>
    <hyperlink ref="R1706" r:id="rId1706" xr:uid="{450E45E0-96EE-4605-BC1D-8A7BE686ACE3}"/>
    <hyperlink ref="R1707" r:id="rId1707" xr:uid="{6DDABDE5-6C0A-428C-B047-502847B3297C}"/>
    <hyperlink ref="R1708" r:id="rId1708" xr:uid="{95326368-2F4F-4CDD-B547-6F4887B48B0E}"/>
    <hyperlink ref="R1709" r:id="rId1709" xr:uid="{6169F97A-DEB4-4F4C-B47F-B85A9D1BBA5D}"/>
    <hyperlink ref="R1710" r:id="rId1710" xr:uid="{BEEFB8E9-EE9A-4699-86E3-AF8185986527}"/>
    <hyperlink ref="R1711" r:id="rId1711" xr:uid="{9E8C04FA-7614-4C6A-AED3-C3DA0589A34A}"/>
    <hyperlink ref="R1712" r:id="rId1712" xr:uid="{835A7A46-7E53-4E66-A168-40D17073465C}"/>
    <hyperlink ref="R1713" r:id="rId1713" xr:uid="{64D624DA-DA5E-4658-B059-7AD94F7ECC8F}"/>
    <hyperlink ref="R1714" r:id="rId1714" xr:uid="{6B7EB67A-1CEB-4453-87CA-D368474C1126}"/>
    <hyperlink ref="R1715" r:id="rId1715" xr:uid="{55B87915-4AD4-4D91-BFEF-A88D6B1D1127}"/>
    <hyperlink ref="R1716" r:id="rId1716" xr:uid="{98BF2C5C-56D6-4FD8-AD52-46EAED886656}"/>
    <hyperlink ref="R1717" r:id="rId1717" xr:uid="{F2CAE905-6698-4FB4-9551-7C9A687EBA47}"/>
    <hyperlink ref="R1718" r:id="rId1718" xr:uid="{95619EAC-EFFD-43CF-94D4-EC93F4E1C57F}"/>
    <hyperlink ref="R1719" r:id="rId1719" xr:uid="{D4B6A7BC-AC06-405D-96F5-7199833E1455}"/>
    <hyperlink ref="R1720" r:id="rId1720" xr:uid="{512B78D9-1F5D-401D-A332-57EDB206FE19}"/>
    <hyperlink ref="R1721" r:id="rId1721" xr:uid="{28FD2931-B686-496C-85E8-6EA1E0EB8C02}"/>
    <hyperlink ref="R1722" r:id="rId1722" xr:uid="{4018D7AC-971E-4E8B-B182-3D1E42FC301C}"/>
    <hyperlink ref="R1723" r:id="rId1723" xr:uid="{E60CA1E5-2862-4857-AD2F-FAF6A378DD2D}"/>
    <hyperlink ref="R1724" r:id="rId1724" xr:uid="{4A16910F-AD70-4322-974D-1DD34BB2EE59}"/>
    <hyperlink ref="R1725" r:id="rId1725" xr:uid="{0EE6A4B6-F4B2-4232-93BE-0F2AB83B0ABC}"/>
    <hyperlink ref="R1726" r:id="rId1726" xr:uid="{DF14D318-544C-40C2-9E83-37FEC2885466}"/>
    <hyperlink ref="R1727" r:id="rId1727" xr:uid="{C9AE824B-4894-46AC-9067-D90219FC862D}"/>
    <hyperlink ref="R1728" r:id="rId1728" xr:uid="{FDD2B1AF-2159-42D4-8F81-06F45F7C6BB5}"/>
    <hyperlink ref="R1729" r:id="rId1729" xr:uid="{F36F0323-3CBF-4DFA-A1A3-C59F1249CE90}"/>
    <hyperlink ref="R1730" r:id="rId1730" xr:uid="{4085A729-A780-48D0-ACD5-9F0346C8B43A}"/>
    <hyperlink ref="R1731" r:id="rId1731" xr:uid="{2C90E461-8FE1-40DC-BCAC-75A447D4ECCA}"/>
    <hyperlink ref="R1732" r:id="rId1732" xr:uid="{A448DEF2-83EB-48AC-BE56-6CCE102A7E8A}"/>
    <hyperlink ref="R1733" r:id="rId1733" xr:uid="{540221B2-AAF3-4A67-AF74-C4E4DC7F9F7F}"/>
    <hyperlink ref="R1734" r:id="rId1734" xr:uid="{089CCCC7-CEE4-4085-B72D-6E776F10108B}"/>
    <hyperlink ref="R1735" r:id="rId1735" xr:uid="{4E5B3ED5-FE53-49C5-9A14-43312ED785EC}"/>
    <hyperlink ref="R1736" r:id="rId1736" xr:uid="{EE2AE862-A705-4D94-9893-D65FF29F0B2B}"/>
    <hyperlink ref="R1737" r:id="rId1737" xr:uid="{C61AB864-DB84-47C1-9250-2A7DBBB328CD}"/>
    <hyperlink ref="R1738" r:id="rId1738" xr:uid="{26DB62A8-28DB-431C-84FD-D3E088332422}"/>
    <hyperlink ref="R1739" r:id="rId1739" xr:uid="{0C4A6A50-D770-4620-8FA1-075F0F47A852}"/>
    <hyperlink ref="R1740" r:id="rId1740" xr:uid="{636B2763-E952-4684-98F2-D0E9781D5FB5}"/>
    <hyperlink ref="R1741" r:id="rId1741" xr:uid="{8B2CEFB6-02DB-4F32-8BC9-0EEF6E8D7BBB}"/>
    <hyperlink ref="R1742" r:id="rId1742" xr:uid="{3E4298A0-C820-40A5-A94D-29A807F32B38}"/>
    <hyperlink ref="R1743" r:id="rId1743" xr:uid="{BC223C51-A63D-414D-B577-B856DC2A0453}"/>
    <hyperlink ref="R1744" r:id="rId1744" xr:uid="{908E8949-EFBF-4671-B026-E48DDD1F1224}"/>
    <hyperlink ref="R1745" r:id="rId1745" xr:uid="{0B8D7D10-9AD3-41EE-A74A-FB593364BFF3}"/>
    <hyperlink ref="R1746" r:id="rId1746" xr:uid="{47BCA05C-4303-461A-9DF1-9831358BEEBF}"/>
    <hyperlink ref="R1747" r:id="rId1747" xr:uid="{0A584C10-FAEE-4C76-AF46-54C4ABAF54F5}"/>
    <hyperlink ref="R1748" r:id="rId1748" xr:uid="{6B3B7486-691A-4012-B0E3-514CA6A812D6}"/>
    <hyperlink ref="R1749" r:id="rId1749" xr:uid="{FCBEE5C0-6A50-4F22-87A1-6D49905B1E29}"/>
    <hyperlink ref="R1750" r:id="rId1750" xr:uid="{5D0ADD3B-AEF6-451D-9466-9E8A97F23D74}"/>
    <hyperlink ref="R1751" r:id="rId1751" xr:uid="{19E36BB9-AAC0-453F-8A78-C85492CF76D3}"/>
    <hyperlink ref="R1752" r:id="rId1752" xr:uid="{4264C9C4-1EE1-4710-A86C-AE806B7EF32B}"/>
    <hyperlink ref="R1753" r:id="rId1753" xr:uid="{8758D8EC-2D91-459C-A466-63AA1B108885}"/>
    <hyperlink ref="R1754" r:id="rId1754" xr:uid="{BA7947C6-07E9-40CA-8BE4-CDC55A72B9C0}"/>
    <hyperlink ref="R1755" r:id="rId1755" xr:uid="{7719AB7D-D58E-4065-9BDD-9C8E1600F771}"/>
    <hyperlink ref="R1756" r:id="rId1756" xr:uid="{D13E0C57-00FC-41B7-9495-7F86B04F3FF5}"/>
    <hyperlink ref="R1757" r:id="rId1757" xr:uid="{87C5A8F9-41B0-4A53-9CF4-FAE0E1B7C17D}"/>
    <hyperlink ref="R1758" r:id="rId1758" xr:uid="{00E8D3BA-B6DB-4670-96A7-412ED4CA75B6}"/>
    <hyperlink ref="R1759" r:id="rId1759" xr:uid="{0AC8D49A-72D7-4E3D-AA68-FA8B2D83BD53}"/>
    <hyperlink ref="R1760" r:id="rId1760" xr:uid="{B56CE5F1-9528-4CDD-B418-D358FBA724D5}"/>
    <hyperlink ref="R1761" r:id="rId1761" xr:uid="{8769A318-77F2-4F97-8AEB-8C940DE6F61D}"/>
    <hyperlink ref="R1762" r:id="rId1762" xr:uid="{52B481FB-2274-46A0-8869-D2307A815DAB}"/>
    <hyperlink ref="R1763" r:id="rId1763" xr:uid="{132BC6D7-BF4E-41D8-976D-C5E7BBD16B4C}"/>
    <hyperlink ref="R1764" r:id="rId1764" xr:uid="{4ADF4397-E5F2-45B6-9A28-C88F5523C88E}"/>
    <hyperlink ref="R1765" r:id="rId1765" xr:uid="{EA6AAF56-5DBA-4073-8E8B-20AC9B0C6626}"/>
    <hyperlink ref="R1766" r:id="rId1766" xr:uid="{1AD9195D-42C1-4054-B7A9-46BBA712645C}"/>
    <hyperlink ref="R1767" r:id="rId1767" xr:uid="{BF67E4A2-B2F7-45C5-B905-2BD6ACA9D6BB}"/>
    <hyperlink ref="R1768" r:id="rId1768" xr:uid="{3782E7B9-B2E8-4E5B-8471-2A0AC358158E}"/>
    <hyperlink ref="R1769" r:id="rId1769" xr:uid="{2C97A798-A9B8-47EA-A24D-6475019607B6}"/>
    <hyperlink ref="R1770" r:id="rId1770" xr:uid="{E3973957-AA69-4B48-8B3A-958FA5386AFB}"/>
    <hyperlink ref="R1771" r:id="rId1771" xr:uid="{BA1769F1-8591-4593-8465-CD7C9D534F15}"/>
    <hyperlink ref="R1772" r:id="rId1772" xr:uid="{EABD318C-0347-44AE-86A4-33536D9DFDDC}"/>
    <hyperlink ref="R1773" r:id="rId1773" xr:uid="{B0543F8A-5F8B-407F-8A20-3F34E2E54B7A}"/>
    <hyperlink ref="R1774" r:id="rId1774" xr:uid="{38EEC0DC-4CBB-40B0-A39C-4CF6176C7F3C}"/>
    <hyperlink ref="R1775" r:id="rId1775" xr:uid="{3093D646-D854-426B-A6BC-997A24E76F30}"/>
    <hyperlink ref="R1776" r:id="rId1776" xr:uid="{056A3815-7E71-4140-9A76-C056E4F9F3B1}"/>
    <hyperlink ref="R1777" r:id="rId1777" xr:uid="{2158001B-BD35-4672-A23D-DF6736EF941E}"/>
    <hyperlink ref="R1778" r:id="rId1778" xr:uid="{21F40C52-116A-4D27-B3D9-0B2123E1745D}"/>
    <hyperlink ref="R1779" r:id="rId1779" xr:uid="{BE86190B-803E-4E31-92EB-83431E940ACA}"/>
    <hyperlink ref="R1780" r:id="rId1780" xr:uid="{5D6269F1-C1FF-4A61-A503-115201632AB0}"/>
    <hyperlink ref="R1781" r:id="rId1781" xr:uid="{FDCA5BC7-EFE0-4DA3-AF5B-150335D9AE25}"/>
    <hyperlink ref="R1782" r:id="rId1782" xr:uid="{D6B36E66-A878-416C-9148-FF28F209EE06}"/>
    <hyperlink ref="R1783" r:id="rId1783" xr:uid="{58C55E90-CCBC-4875-94B8-D312F4DDB954}"/>
    <hyperlink ref="R1784" r:id="rId1784" xr:uid="{CF6456D0-5B08-4814-B763-7EC959DE3560}"/>
    <hyperlink ref="R1785" r:id="rId1785" xr:uid="{A791846A-65CD-4D04-A4C4-0253E784D7CB}"/>
    <hyperlink ref="R1786" r:id="rId1786" xr:uid="{0CDD1FF9-EE4D-463D-8AC4-7A1F9D9F3A33}"/>
    <hyperlink ref="R1787" r:id="rId1787" xr:uid="{CE1CE1DD-B2FB-4D1B-B8E8-2D8CDDCD6521}"/>
    <hyperlink ref="R1788" r:id="rId1788" xr:uid="{0A19A2F7-55F6-4A9A-98EB-9ECB323A31DD}"/>
    <hyperlink ref="R1789" r:id="rId1789" xr:uid="{9752AD31-D8BC-4E0F-8B2C-346BB5D040AE}"/>
    <hyperlink ref="R1790" r:id="rId1790" xr:uid="{95045CF3-9BC3-4431-80FC-EBE9C831B7D9}"/>
    <hyperlink ref="R1791" r:id="rId1791" xr:uid="{8BB0F09A-3857-49BE-A5CE-C01F761F54FE}"/>
    <hyperlink ref="R1792" r:id="rId1792" xr:uid="{C851220C-10F3-46E9-A733-8733B49F8627}"/>
    <hyperlink ref="R1793" r:id="rId1793" xr:uid="{A78AF856-A716-4786-8767-2F6DA58BB325}"/>
    <hyperlink ref="R1794" r:id="rId1794" xr:uid="{C6A634DA-B3E2-4C2A-B2F3-70A96D82EB44}"/>
    <hyperlink ref="R1795" r:id="rId1795" xr:uid="{299E7C47-C243-4890-9483-F061BD762456}"/>
    <hyperlink ref="R1796" r:id="rId1796" xr:uid="{F20868DE-D1A5-422F-9B5A-34AE715DF78B}"/>
    <hyperlink ref="R1797" r:id="rId1797" xr:uid="{AF24F39C-BAFD-4476-A612-B707E4AC7F6C}"/>
    <hyperlink ref="R1798" r:id="rId1798" xr:uid="{2A38709C-618A-4265-A671-640E165B470D}"/>
    <hyperlink ref="R1799" r:id="rId1799" xr:uid="{DE02B2B3-23B1-4B91-8B59-25BE4237F65A}"/>
    <hyperlink ref="R1800" r:id="rId1800" xr:uid="{83E78F15-F181-464F-AD93-BE6C4D8EFB3F}"/>
    <hyperlink ref="R1801" r:id="rId1801" xr:uid="{7DBF54B0-17AD-4AED-B4F7-49FD7FAC7ADC}"/>
    <hyperlink ref="R1802" r:id="rId1802" xr:uid="{F52EF67E-2C96-4339-BDB3-AB72E7DF32A5}"/>
    <hyperlink ref="R1803" r:id="rId1803" xr:uid="{AAE8790A-8DD3-4A96-A58E-7FB4237EADED}"/>
    <hyperlink ref="R1804" r:id="rId1804" xr:uid="{5A5AE157-44B8-4F3A-966C-8FF9E34D5F6B}"/>
    <hyperlink ref="R1805" r:id="rId1805" xr:uid="{E8C08670-97DA-4613-AE9C-2A81608C2E23}"/>
    <hyperlink ref="R1806" r:id="rId1806" xr:uid="{AECBFB79-EC7F-4E9F-9AF7-3809C0E90C35}"/>
    <hyperlink ref="R1807" r:id="rId1807" xr:uid="{79790BF0-84E1-42AD-8D74-AB58B23F9303}"/>
    <hyperlink ref="R1808" r:id="rId1808" xr:uid="{1BFBB285-CBFA-40C1-B07A-BF89D66532EA}"/>
    <hyperlink ref="R1809" r:id="rId1809" xr:uid="{5E9F79F8-B6DD-4AEE-AC7A-1F900E2D7759}"/>
    <hyperlink ref="R1810" r:id="rId1810" xr:uid="{13113CEA-A55C-445F-9C30-07ECF1B2C356}"/>
    <hyperlink ref="R1811" r:id="rId1811" xr:uid="{5752A30F-79D3-4FD4-BC4B-6F12B2DD9304}"/>
    <hyperlink ref="R1812" r:id="rId1812" xr:uid="{B9338965-6EFC-49F6-8E97-42201BA52B3E}"/>
    <hyperlink ref="R1813" r:id="rId1813" xr:uid="{DD3D3B3A-41F2-4E12-AE2E-5DF9352F90E2}"/>
    <hyperlink ref="R1814" r:id="rId1814" xr:uid="{8357AB6E-5A66-4CC2-97FF-9B070E05C91E}"/>
    <hyperlink ref="R1815" r:id="rId1815" xr:uid="{697D62A9-62D4-42A5-ADA6-0D4A3BB19BFC}"/>
    <hyperlink ref="R1816" r:id="rId1816" xr:uid="{CE2FB07D-86CE-4F73-876C-599A41610378}"/>
    <hyperlink ref="R1817" r:id="rId1817" xr:uid="{B6D52E41-D3C8-4941-9A9B-15AB302EEDB2}"/>
    <hyperlink ref="R1818" r:id="rId1818" xr:uid="{467AACA2-E2B1-4027-A07F-EF86E3BA3247}"/>
    <hyperlink ref="R1819" r:id="rId1819" xr:uid="{1022D69C-D534-432A-AB70-C851F9874EE0}"/>
    <hyperlink ref="R1820" r:id="rId1820" xr:uid="{7C4AA8F0-8909-4E66-8C33-59BA4D8BCEB3}"/>
    <hyperlink ref="R1821" r:id="rId1821" xr:uid="{51D7F949-0B9A-4A88-98F2-5E4D869814B1}"/>
    <hyperlink ref="R1822" r:id="rId1822" xr:uid="{F60A51BC-ADAE-40A2-AE6F-89EC64350DD0}"/>
    <hyperlink ref="R1823" r:id="rId1823" xr:uid="{B5CA6F1D-B00B-4072-AFA2-F8D5D8BE0AE4}"/>
    <hyperlink ref="R1824" r:id="rId1824" xr:uid="{BF0265F3-C4A3-4393-8A27-D6FF04835E94}"/>
    <hyperlink ref="R1825" r:id="rId1825" xr:uid="{E14796DD-C71F-4380-8D07-BC934E490A0B}"/>
    <hyperlink ref="R1826" r:id="rId1826" xr:uid="{F3BA2EC3-B50F-48DD-B112-12F4D192CCE6}"/>
    <hyperlink ref="R1827" r:id="rId1827" xr:uid="{840392D5-AC4B-4DE3-90F6-B259DA52EE45}"/>
    <hyperlink ref="R1828" r:id="rId1828" xr:uid="{0378A014-1149-417D-83EA-F8448BDD53F5}"/>
    <hyperlink ref="R1829" r:id="rId1829" xr:uid="{9A756FB0-DE55-45B9-AADB-E605542067F4}"/>
    <hyperlink ref="R1830" r:id="rId1830" xr:uid="{906CB3EF-96BC-4CFB-AB1E-4BBA5C90EDED}"/>
    <hyperlink ref="R1831" r:id="rId1831" xr:uid="{27C54659-26CA-45F1-ADD8-D304719F6AAB}"/>
    <hyperlink ref="R1832" r:id="rId1832" xr:uid="{ED6B9E15-5CAE-4B14-B1EF-E031F95281A2}"/>
    <hyperlink ref="R1833" r:id="rId1833" xr:uid="{BA49CD59-D987-49EC-9015-F4FD989F8DE4}"/>
    <hyperlink ref="R1834" r:id="rId1834" xr:uid="{83CF4C5A-6FA9-4E75-9BD7-39BAA020E6E0}"/>
    <hyperlink ref="R1835" r:id="rId1835" xr:uid="{C095C42B-81EE-493A-9CA0-E70C705CF26D}"/>
    <hyperlink ref="R1836" r:id="rId1836" xr:uid="{FFD04E6D-8DBD-40BD-855F-267CB4EDEAAD}"/>
    <hyperlink ref="R1837" r:id="rId1837" xr:uid="{8E6513E4-7028-4826-801D-7A4D89BFE5CE}"/>
    <hyperlink ref="R1838" r:id="rId1838" xr:uid="{1FFD1B3E-816C-42FD-A8D7-6370B540C354}"/>
    <hyperlink ref="R1839" r:id="rId1839" xr:uid="{F7B5F03E-335D-4F8C-9D4D-D0E5AD741659}"/>
    <hyperlink ref="R1840" r:id="rId1840" xr:uid="{65072BE4-F673-4426-A59B-62D999E66973}"/>
    <hyperlink ref="R1841" r:id="rId1841" xr:uid="{8D77482C-9688-4933-BBE7-B7738D2F1C11}"/>
    <hyperlink ref="R1842" r:id="rId1842" xr:uid="{05640B1E-F035-4B10-8CFB-DF33F8DBE1E7}"/>
    <hyperlink ref="R1843" r:id="rId1843" xr:uid="{7F07DADC-46CF-456C-8891-69691BFC8645}"/>
    <hyperlink ref="R1844" r:id="rId1844" xr:uid="{77EBFB69-0007-4CAF-A37A-2E311836D408}"/>
    <hyperlink ref="R1845" r:id="rId1845" xr:uid="{23172A78-7729-4BA5-AA48-ADAF03F21710}"/>
    <hyperlink ref="R1846" r:id="rId1846" xr:uid="{F24DD420-F66B-443C-83E2-1FD73937356A}"/>
    <hyperlink ref="R1847" r:id="rId1847" xr:uid="{B1B6F649-5741-471F-A6C0-4B7EA4D59FF1}"/>
    <hyperlink ref="R1848" r:id="rId1848" xr:uid="{36A975F6-820E-4A2C-87AC-56FD0C9CF020}"/>
    <hyperlink ref="R1849" r:id="rId1849" xr:uid="{4B3E8F8B-5FFD-4034-BBCE-63912C01C95C}"/>
    <hyperlink ref="R1850" r:id="rId1850" xr:uid="{9944A943-A3D6-4795-A01F-2EAD49FCAA06}"/>
    <hyperlink ref="R1851" r:id="rId1851" xr:uid="{BBBF9EC5-8EAF-4DA1-8E48-42736110A16B}"/>
    <hyperlink ref="R1852" r:id="rId1852" xr:uid="{DD92CF9E-CCBE-4B5B-95DD-5B8104D8DB76}"/>
    <hyperlink ref="R1853" r:id="rId1853" xr:uid="{0818500E-11C4-4166-B857-A98DDC3B2A0F}"/>
    <hyperlink ref="R1854" r:id="rId1854" xr:uid="{540E6A4F-9A48-4308-8480-12A9615CAEF2}"/>
    <hyperlink ref="R1855" r:id="rId1855" xr:uid="{2B42B183-1E90-4E67-84FE-C289D6A04F63}"/>
    <hyperlink ref="R1856" r:id="rId1856" xr:uid="{FFA37CED-9B83-4035-B8B8-9A23DAD30509}"/>
    <hyperlink ref="R1857" r:id="rId1857" xr:uid="{17F260D0-C0D8-4DED-A849-0A872F326B3D}"/>
    <hyperlink ref="R1858" r:id="rId1858" xr:uid="{EA9517D0-9EE2-48DF-82C6-0013546701F9}"/>
    <hyperlink ref="R1859" r:id="rId1859" xr:uid="{3413ABBF-376C-44FE-9B48-E2F3894C4C48}"/>
    <hyperlink ref="R1860" r:id="rId1860" xr:uid="{2A6E60B2-C768-4CCF-B92E-FF5D2948FF85}"/>
    <hyperlink ref="R1861" r:id="rId1861" xr:uid="{3BDB03E6-229A-419C-A43A-301A42830E8D}"/>
    <hyperlink ref="R1862" r:id="rId1862" xr:uid="{14E228A1-3773-4E04-A103-00134B096699}"/>
    <hyperlink ref="R1863" r:id="rId1863" xr:uid="{9A164CFC-623C-4B76-8F94-2A341F9CACF2}"/>
    <hyperlink ref="R1864" r:id="rId1864" xr:uid="{0E283812-2C75-479E-9705-C36F4DCD8C4D}"/>
    <hyperlink ref="R1865" r:id="rId1865" xr:uid="{F78957DD-12B1-4864-B803-CDBBEB9780A9}"/>
    <hyperlink ref="R1866" r:id="rId1866" xr:uid="{9A93C1C8-1D7D-47D0-A75C-D9E1655079DA}"/>
    <hyperlink ref="R1867" r:id="rId1867" xr:uid="{BDFAF0AC-9A33-453C-8581-23F5FA5323E4}"/>
    <hyperlink ref="R1868" r:id="rId1868" xr:uid="{DF5A79EB-6607-407E-BF71-C7139C48AA9B}"/>
    <hyperlink ref="R1869" r:id="rId1869" xr:uid="{C430E88E-5619-4759-BFD9-9B8859F962FE}"/>
    <hyperlink ref="R1870" r:id="rId1870" xr:uid="{B7A87FD7-A152-4A35-8635-2CE3A3240391}"/>
    <hyperlink ref="R1871" r:id="rId1871" xr:uid="{49031160-0DA0-4E0E-8594-84531C86CE01}"/>
    <hyperlink ref="R1872" r:id="rId1872" xr:uid="{24EE1EE1-F17E-419D-9B7F-E92B4FD34DD5}"/>
    <hyperlink ref="R1873" r:id="rId1873" xr:uid="{B23D6075-FF48-4372-94C1-DFDC6C97707E}"/>
    <hyperlink ref="R1874" r:id="rId1874" xr:uid="{E4F8F45D-AEF8-4161-BEB6-458E6A69628D}"/>
    <hyperlink ref="R1875" r:id="rId1875" xr:uid="{4A4771DF-EED7-44DF-8E44-D7C45B0BA99E}"/>
    <hyperlink ref="R1876" r:id="rId1876" xr:uid="{04037F16-B21A-4FE2-A8D8-6237E237C9F9}"/>
    <hyperlink ref="R1877" r:id="rId1877" xr:uid="{6F65E038-41E5-49F0-8A56-14E15919BCDA}"/>
    <hyperlink ref="R1878" r:id="rId1878" xr:uid="{81385930-EDEE-492A-A93F-0E666F7956EF}"/>
    <hyperlink ref="R1879" r:id="rId1879" xr:uid="{E71DEAD7-9426-4B76-A442-89C0BF9D46FC}"/>
    <hyperlink ref="R1880" r:id="rId1880" xr:uid="{06973A64-E367-4489-8F74-D8A67AE597A4}"/>
    <hyperlink ref="R1881" r:id="rId1881" xr:uid="{066C0022-1B2D-4CF9-AE42-C4E161495967}"/>
    <hyperlink ref="R1882" r:id="rId1882" xr:uid="{1E4FFF5D-AE85-4C7F-88BD-8EEAC771884B}"/>
    <hyperlink ref="R1883" r:id="rId1883" xr:uid="{4188B983-34F1-464C-8ADF-28B68E9D0E3D}"/>
    <hyperlink ref="R1884" r:id="rId1884" xr:uid="{41A477B3-4F27-42F4-8055-48ABD122A304}"/>
    <hyperlink ref="R1885" r:id="rId1885" xr:uid="{4CAFB4C5-4A1C-450B-8905-B79DB7AABADF}"/>
    <hyperlink ref="R1886" r:id="rId1886" xr:uid="{07D0B4AE-0B7C-451B-98A6-6577D229CA80}"/>
    <hyperlink ref="R1887" r:id="rId1887" xr:uid="{96D9CD64-741A-4BA9-BBCF-85A2D5CE2CB5}"/>
    <hyperlink ref="R1888" r:id="rId1888" xr:uid="{34DB50D0-0E41-4417-BD2E-17731E8FD9D9}"/>
    <hyperlink ref="R1889" r:id="rId1889" xr:uid="{D773B13F-6BD9-43FF-94CE-389CDE3D5F2D}"/>
    <hyperlink ref="R1890" r:id="rId1890" xr:uid="{0F811E4A-F385-4323-920C-9BE1F9F65090}"/>
    <hyperlink ref="R1891" r:id="rId1891" xr:uid="{AB109E6F-8B5C-4044-B47D-8FA7BAB49932}"/>
    <hyperlink ref="R1892" r:id="rId1892" xr:uid="{8725F97E-DC39-44D8-80C8-D896084B65DE}"/>
    <hyperlink ref="R1893" r:id="rId1893" xr:uid="{7865321E-8DFB-458A-9279-65E6971F262A}"/>
    <hyperlink ref="R1894" r:id="rId1894" xr:uid="{2C8F4AF7-089B-4006-B5A6-72A9C75B3D15}"/>
    <hyperlink ref="R1895" r:id="rId1895" xr:uid="{879213E9-D02D-43BA-AD6E-E7459B5E3A1D}"/>
    <hyperlink ref="R1896" r:id="rId1896" xr:uid="{33C94575-7B4F-46EA-85B7-9C7989CAF541}"/>
    <hyperlink ref="R1897" r:id="rId1897" xr:uid="{FB017FE9-9C4B-4F27-ACDA-A4A1A207F62F}"/>
    <hyperlink ref="R1898" r:id="rId1898" xr:uid="{9347AE44-5062-48AE-90C1-B478E4B26112}"/>
    <hyperlink ref="R1899" r:id="rId1899" xr:uid="{6796B7AD-5541-4CBC-934D-8AFEE3F7CF67}"/>
    <hyperlink ref="R1900" r:id="rId1900" xr:uid="{363F9576-A955-436D-8630-5DEE1E5AC7A1}"/>
    <hyperlink ref="R1901" r:id="rId1901" xr:uid="{7D3AD84A-C9E4-4621-9321-8D8633505859}"/>
    <hyperlink ref="R1902" r:id="rId1902" xr:uid="{63F7C2B3-B807-413B-89D4-24EBDBA74A54}"/>
    <hyperlink ref="R1903" r:id="rId1903" xr:uid="{3C0E50E5-9EA8-4CC3-95DA-16168E18161B}"/>
    <hyperlink ref="R1904" r:id="rId1904" xr:uid="{85D32FBE-AC9D-4E14-8DBB-43896EEDAB93}"/>
    <hyperlink ref="R1905" r:id="rId1905" xr:uid="{BB6EE928-DFE8-475F-B89C-9B1977F541C0}"/>
    <hyperlink ref="R1906" r:id="rId1906" xr:uid="{3468CF20-4811-4156-9D26-1BB8F70AB5AF}"/>
    <hyperlink ref="R1907" r:id="rId1907" xr:uid="{501B4E4D-5074-49E2-ACAD-A810DE92B97E}"/>
    <hyperlink ref="R1908" r:id="rId1908" xr:uid="{63DD9AD1-7883-45BE-9845-0DA23A3A6017}"/>
    <hyperlink ref="R1909" r:id="rId1909" xr:uid="{A415060D-0CDB-4FB2-8A5F-A6CDF9BADB0A}"/>
    <hyperlink ref="R1910" r:id="rId1910" xr:uid="{EF38BCD4-A163-47BC-B7C8-506129B74D4F}"/>
    <hyperlink ref="R1911" r:id="rId1911" xr:uid="{111C9EF1-B609-4635-BA40-1E988B550F0B}"/>
    <hyperlink ref="R1912" r:id="rId1912" xr:uid="{EBF46651-017C-46DB-97ED-C68F46FB2842}"/>
    <hyperlink ref="R1913" r:id="rId1913" xr:uid="{74D315D1-44A4-40C8-9D27-E87562AB101E}"/>
    <hyperlink ref="R1914" r:id="rId1914" xr:uid="{7D5EE754-99C2-4DB2-8181-B151167B5180}"/>
    <hyperlink ref="R1915" r:id="rId1915" xr:uid="{4775B57D-3AD5-4591-A6D7-D0E11A437B9E}"/>
    <hyperlink ref="R1916" r:id="rId1916" xr:uid="{25CF81B3-E169-4719-BB31-A8D5EA3D71D6}"/>
    <hyperlink ref="R1917" r:id="rId1917" xr:uid="{5BB8EF10-392D-4C31-9845-DF62080A91B7}"/>
    <hyperlink ref="R1918" r:id="rId1918" xr:uid="{C470B863-7ECB-443B-9146-5C7A6DE3EEBD}"/>
    <hyperlink ref="R1919" r:id="rId1919" xr:uid="{4DD30992-8BB2-4FAB-9D17-D7D24167C417}"/>
    <hyperlink ref="R1920" r:id="rId1920" xr:uid="{2CF2C9A3-2376-4E8B-8B44-EA81BC1AA32F}"/>
    <hyperlink ref="R1921" r:id="rId1921" xr:uid="{49A0DF55-8454-4A43-88DC-23D9C1849A43}"/>
    <hyperlink ref="R1922" r:id="rId1922" xr:uid="{AA428E71-6347-4CB4-A07B-7FBF10FF41ED}"/>
    <hyperlink ref="R1923" r:id="rId1923" xr:uid="{C67C3537-83BF-440F-8CE1-65447470CA32}"/>
    <hyperlink ref="R1924" r:id="rId1924" xr:uid="{9A234428-E5E8-43EA-AB4A-6176858ACEED}"/>
    <hyperlink ref="R1925" r:id="rId1925" xr:uid="{F83C766C-4F04-4FFB-B421-90A7982FE0BA}"/>
    <hyperlink ref="R1926" r:id="rId1926" xr:uid="{C803C873-2903-4022-8C8B-137D9565B144}"/>
    <hyperlink ref="R1927" r:id="rId1927" xr:uid="{A979603B-E6F9-4E7F-8F58-79C73DC687DC}"/>
    <hyperlink ref="R1928" r:id="rId1928" xr:uid="{97752F71-830F-46B0-880B-5108E1C759C5}"/>
    <hyperlink ref="R1929" r:id="rId1929" xr:uid="{3AD239AC-A23B-484F-AB81-A4F43E11AABD}"/>
    <hyperlink ref="R1930" r:id="rId1930" xr:uid="{00950397-FC0C-433B-A391-E6847362C107}"/>
    <hyperlink ref="R1931" r:id="rId1931" xr:uid="{C1DA01D8-1416-403B-AFE3-B32F283805EE}"/>
    <hyperlink ref="R1932" r:id="rId1932" xr:uid="{348CA93B-FB37-47F2-8580-F7FD9EB5425C}"/>
    <hyperlink ref="R1933" r:id="rId1933" xr:uid="{B77AE1BA-ACB0-439B-BCD8-D8B4AF5D72C2}"/>
    <hyperlink ref="R1934" r:id="rId1934" xr:uid="{23DE84A7-3CF8-4FF7-87BD-4B5A331B7CF3}"/>
    <hyperlink ref="R1935" r:id="rId1935" xr:uid="{E3D439FE-75E1-425A-B15B-EC9DC30DEC81}"/>
    <hyperlink ref="R1936" r:id="rId1936" xr:uid="{EC7E7602-14D5-4CBB-989B-679F6FF206D4}"/>
    <hyperlink ref="R1937" r:id="rId1937" xr:uid="{CAECC5C4-E584-4A00-B9B8-AFB2AF197890}"/>
    <hyperlink ref="R1938" r:id="rId1938" xr:uid="{48DBF75A-C840-42C1-83CB-3AA757DB03D4}"/>
    <hyperlink ref="R1939" r:id="rId1939" xr:uid="{27FBD353-755D-4A23-BC09-635D2347F62E}"/>
    <hyperlink ref="R1940" r:id="rId1940" xr:uid="{4CD3EBCB-408D-457B-BABA-B0BE30E034E7}"/>
    <hyperlink ref="R1941" r:id="rId1941" xr:uid="{3553EC6D-687B-4530-8F88-7570550ECCEE}"/>
    <hyperlink ref="R1942" r:id="rId1942" xr:uid="{CB366CA4-4828-4F1B-85E4-18C2E9DDE1CD}"/>
    <hyperlink ref="R1943" r:id="rId1943" xr:uid="{9D338ADB-1A41-4681-B489-1AF389AB58EF}"/>
    <hyperlink ref="R1944" r:id="rId1944" xr:uid="{DC541BCA-76A0-492F-B4E8-01A2C9B03E7E}"/>
    <hyperlink ref="R1945" r:id="rId1945" xr:uid="{CBEA2D23-2A32-48FC-A674-9B2999F3DFD7}"/>
    <hyperlink ref="R1946" r:id="rId1946" xr:uid="{B425605F-8E9F-47E8-BAF3-3B5BB646F6E1}"/>
    <hyperlink ref="R1947" r:id="rId1947" xr:uid="{EB4FE5BE-D8C2-43AC-84E6-A01C9939E200}"/>
    <hyperlink ref="R1948" r:id="rId1948" xr:uid="{94EBFF8E-F7FC-4CE7-A615-0ED0EAE3BED9}"/>
    <hyperlink ref="R1949" r:id="rId1949" xr:uid="{8DA9F8F8-7C53-46FB-89E1-E1A5D814DF66}"/>
    <hyperlink ref="R1950" r:id="rId1950" xr:uid="{F54B95AB-E462-4652-9DAB-6348917A45FA}"/>
    <hyperlink ref="R1951" r:id="rId1951" xr:uid="{CB9B7255-525B-4CC7-804E-1825D7B5D6D8}"/>
    <hyperlink ref="R1952" r:id="rId1952" xr:uid="{6E936906-CE03-4D40-B79F-15B22F2DDDA5}"/>
    <hyperlink ref="R1953" r:id="rId1953" xr:uid="{69FFEE1A-3F48-45A1-86DF-220A2C599912}"/>
    <hyperlink ref="R1954" r:id="rId1954" xr:uid="{AC516913-A645-4791-85A8-5A7AD032FD07}"/>
    <hyperlink ref="R1955" r:id="rId1955" xr:uid="{B6F805C7-9CA7-4DE2-99D2-09BBC91A8E89}"/>
    <hyperlink ref="R1956" r:id="rId1956" xr:uid="{CA3F3C37-1B2F-42A5-85FB-08C471A82828}"/>
    <hyperlink ref="R1957" r:id="rId1957" xr:uid="{96AA0E37-E4EA-4F95-88D9-DD766D977407}"/>
    <hyperlink ref="R1958" r:id="rId1958" xr:uid="{465BDE40-2285-46C7-AAA6-9331D2CD30B3}"/>
    <hyperlink ref="R1959" r:id="rId1959" xr:uid="{3F4AE75E-2578-4DE5-B85D-2D6A062AFF2E}"/>
    <hyperlink ref="R1960" r:id="rId1960" xr:uid="{FEAFAB2F-9E5D-4CD2-9765-1E620EFB5B2E}"/>
    <hyperlink ref="R1961" r:id="rId1961" xr:uid="{A54EDDA7-F2BF-4A69-AC00-E29C7568AADD}"/>
    <hyperlink ref="R1962" r:id="rId1962" xr:uid="{ACA90F33-7B34-4D21-92FF-485A8A609071}"/>
    <hyperlink ref="R1963" r:id="rId1963" xr:uid="{2A4278D9-FCA8-460F-9E88-C8F2DF9B569F}"/>
    <hyperlink ref="R1964" r:id="rId1964" xr:uid="{E5073140-1CC8-48AE-853C-491DCFEB66D3}"/>
    <hyperlink ref="R1965" r:id="rId1965" xr:uid="{31656E81-BB0A-4F5E-A144-8EA693F6BA05}"/>
    <hyperlink ref="R1966" r:id="rId1966" xr:uid="{C0D033DA-E43E-45BF-9674-ECE2DD959E2E}"/>
    <hyperlink ref="R1967" r:id="rId1967" xr:uid="{986B60F8-2CBD-4EBB-BD8E-21A23C899A16}"/>
    <hyperlink ref="R1968" r:id="rId1968" xr:uid="{76A9342C-A200-4B04-AD8A-0260035B133B}"/>
    <hyperlink ref="R1969" r:id="rId1969" xr:uid="{8E7A8F3A-71C3-4C01-A4DF-CD8315BC56CA}"/>
    <hyperlink ref="R1970" r:id="rId1970" xr:uid="{70AA785B-3FC8-4B94-9AC4-9F93353DC99C}"/>
    <hyperlink ref="R1971" r:id="rId1971" xr:uid="{E8D53EA8-D21F-482F-9326-FC0614A1D478}"/>
    <hyperlink ref="R1972" r:id="rId1972" xr:uid="{0EAC03AA-0D3C-433E-BDB7-FBC3E3F46AB6}"/>
    <hyperlink ref="R1973" r:id="rId1973" xr:uid="{23328928-0CC7-4BD7-B2E3-D15C3DB5C821}"/>
    <hyperlink ref="R1974" r:id="rId1974" xr:uid="{43275879-D9B1-4A7D-8C37-ABE11D7652BA}"/>
    <hyperlink ref="R1975" r:id="rId1975" xr:uid="{42F3C8D8-0EF7-49A5-811E-97744AEC31A6}"/>
    <hyperlink ref="R1976" r:id="rId1976" xr:uid="{10B02F7A-52E8-4CBF-8690-1575DBE143E1}"/>
    <hyperlink ref="R1977" r:id="rId1977" xr:uid="{CC0AD8FE-619B-48CC-B5B0-C69D4D93605A}"/>
    <hyperlink ref="R1978" r:id="rId1978" xr:uid="{F65E7F5D-D48B-443C-88B2-5CB1378FF605}"/>
    <hyperlink ref="R1979" r:id="rId1979" xr:uid="{9FC77B75-1D70-4362-8B39-D5C385BC2370}"/>
    <hyperlink ref="R1980" r:id="rId1980" xr:uid="{DA8C98FC-15E1-4992-8D95-0770829AA4B2}"/>
    <hyperlink ref="R1981" r:id="rId1981" xr:uid="{3D5F416B-6483-4FCA-BED7-DDAAFE8D8F3B}"/>
    <hyperlink ref="R1982" r:id="rId1982" xr:uid="{3D90DD92-91FB-4D3A-B3E4-F454904CDA68}"/>
    <hyperlink ref="R1983" r:id="rId1983" xr:uid="{B7F7C089-B149-4698-95CE-D6F078A82DF7}"/>
    <hyperlink ref="R1984" r:id="rId1984" xr:uid="{871DF4E7-F6CA-4DCB-A9EA-F2004C8534FE}"/>
    <hyperlink ref="R1985" r:id="rId1985" xr:uid="{4990DD22-4068-4FF2-96DB-9CD5741E159B}"/>
    <hyperlink ref="R1986" r:id="rId1986" xr:uid="{DAD90093-AA9C-4651-9635-7281FF7CD158}"/>
    <hyperlink ref="R1987" r:id="rId1987" xr:uid="{74BC0CFD-1D54-4714-8A5D-3B29741CBAC3}"/>
    <hyperlink ref="R1988" r:id="rId1988" xr:uid="{62CA3BF0-AC18-4F8E-89FA-FA10CDDD18F9}"/>
    <hyperlink ref="R1989" r:id="rId1989" xr:uid="{E70E0BD6-DF6B-4A38-A0EC-8E035B14A67B}"/>
    <hyperlink ref="R1990" r:id="rId1990" xr:uid="{369DF04F-E979-445E-B06A-989931350371}"/>
    <hyperlink ref="R1991" r:id="rId1991" xr:uid="{70183760-AD89-454F-9812-D810D575807F}"/>
    <hyperlink ref="R1992" r:id="rId1992" xr:uid="{76E5CE88-D6DA-40D8-A5DE-6400E7489DB7}"/>
    <hyperlink ref="R1993" r:id="rId1993" xr:uid="{0DE2ED08-11C3-4182-8427-03BEE252DA3F}"/>
    <hyperlink ref="R1994" r:id="rId1994" xr:uid="{D5165A77-9836-462C-8585-7ADDEAF577D5}"/>
    <hyperlink ref="R1995" r:id="rId1995" xr:uid="{C5F4440A-3ADF-4900-8EE2-3825EB5A4B89}"/>
    <hyperlink ref="R1996" r:id="rId1996" xr:uid="{8D1C0955-7FEF-48F1-9630-8E4E2B9C3873}"/>
    <hyperlink ref="R1997" r:id="rId1997" xr:uid="{01217110-9F94-4446-B82C-ACD593E70BA2}"/>
    <hyperlink ref="R1998" r:id="rId1998" xr:uid="{E7F0DE57-CC5B-4794-9D15-C40DC4D4B030}"/>
    <hyperlink ref="R1999" r:id="rId1999" xr:uid="{ACDA98FE-C51F-450E-A02A-09DA5922002D}"/>
    <hyperlink ref="R2000" r:id="rId2000" xr:uid="{9BF15668-FB1D-4994-BFC9-4402A63456B5}"/>
    <hyperlink ref="R2001" r:id="rId2001" xr:uid="{554B174C-485E-480F-A5AF-19AD7017A707}"/>
    <hyperlink ref="R2002" r:id="rId2002" xr:uid="{54651F65-6A5A-46F4-96F8-3A9099CEC553}"/>
    <hyperlink ref="R2003" r:id="rId2003" xr:uid="{920ED187-C156-4E4D-A569-A1A5419FE369}"/>
    <hyperlink ref="R2004" r:id="rId2004" xr:uid="{E30301CD-944D-451E-9EA4-0F5C5F096618}"/>
    <hyperlink ref="R2005" r:id="rId2005" xr:uid="{E8636AD0-5956-43A3-B2E5-BFAB76FDE4AF}"/>
    <hyperlink ref="R2006" r:id="rId2006" xr:uid="{DDA864FA-F065-43DC-A107-77AA638DF3E0}"/>
    <hyperlink ref="R2007" r:id="rId2007" xr:uid="{166C0B3A-8832-496C-B32E-BC5042B0E7AF}"/>
    <hyperlink ref="R2008" r:id="rId2008" xr:uid="{663A6289-A3A7-439A-AA6E-97E86493FFFA}"/>
    <hyperlink ref="R2009" r:id="rId2009" xr:uid="{AE205441-04A2-4565-8E8A-922294F5DE99}"/>
    <hyperlink ref="R2010" r:id="rId2010" xr:uid="{44152F59-DFDD-4AF1-BF1A-51EB3511F638}"/>
    <hyperlink ref="R2011" r:id="rId2011" xr:uid="{267D1066-4C78-4C05-8C1D-84B459A1853B}"/>
    <hyperlink ref="R2012" r:id="rId2012" xr:uid="{386776B2-A851-43D5-9B16-418990505662}"/>
    <hyperlink ref="R2013" r:id="rId2013" xr:uid="{FB28EADC-F3D8-44B0-9FEB-065F8DFD1A22}"/>
    <hyperlink ref="R2014" r:id="rId2014" xr:uid="{31A2942B-E138-4FC7-A611-3A30F5E3BAF5}"/>
    <hyperlink ref="R2015" r:id="rId2015" xr:uid="{C50C4CAC-5A70-47F0-BF37-98F7132A2C19}"/>
    <hyperlink ref="R2016" r:id="rId2016" xr:uid="{A9EDFD60-2068-4146-8316-56E49AD469CD}"/>
    <hyperlink ref="R2017" r:id="rId2017" xr:uid="{214D7003-5503-4794-935A-563A43437A04}"/>
    <hyperlink ref="R2018" r:id="rId2018" xr:uid="{2213BC8A-92B7-4B7A-B9C9-7714815F938A}"/>
    <hyperlink ref="R2019" r:id="rId2019" xr:uid="{78B2E95A-9FE9-4ADC-9F39-CA48BB1D8C49}"/>
    <hyperlink ref="R2020" r:id="rId2020" xr:uid="{E41CAE57-FCEC-4DD0-ADE0-B3C1AC13B897}"/>
    <hyperlink ref="R2021" r:id="rId2021" xr:uid="{26C088BF-5115-4038-9FDD-F6BFBE42E16C}"/>
    <hyperlink ref="R2022" r:id="rId2022" xr:uid="{69860659-3F50-4947-8E4B-4C674655C38F}"/>
    <hyperlink ref="R2023" r:id="rId2023" xr:uid="{A73626EE-CE5F-4E5D-B58C-1074058F4478}"/>
    <hyperlink ref="R2024" r:id="rId2024" xr:uid="{0C77930F-3ABC-494C-8A79-9C94DDA64E4A}"/>
    <hyperlink ref="R2025" r:id="rId2025" xr:uid="{0B1A31A4-E438-4A52-877B-2A2D82CCC762}"/>
    <hyperlink ref="R2026" r:id="rId2026" xr:uid="{C0AB4F4E-32F2-4A1A-9C42-C3668FF4100F}"/>
    <hyperlink ref="R2027" r:id="rId2027" xr:uid="{70C1EA5A-26AC-4C97-97CC-9268E52772E9}"/>
    <hyperlink ref="R2028" r:id="rId2028" xr:uid="{8FE5CD04-8BF0-4C4B-8951-8802FBACA36F}"/>
    <hyperlink ref="R2029" r:id="rId2029" xr:uid="{E8351636-0ACE-4366-ADBD-87126F18204B}"/>
    <hyperlink ref="R2030" r:id="rId2030" xr:uid="{4BFB69ED-FE2F-4B03-BC37-8B93044BEAB4}"/>
    <hyperlink ref="R2031" r:id="rId2031" xr:uid="{CC17CF1D-34C4-442D-99A0-D4CF3C487948}"/>
    <hyperlink ref="R2032" r:id="rId2032" xr:uid="{CE2F993E-C7AB-4E0E-9271-C4D97F65A1E1}"/>
    <hyperlink ref="R2033" r:id="rId2033" xr:uid="{0BCCB5BD-510C-4B36-AF26-85123CB72978}"/>
    <hyperlink ref="R2034" r:id="rId2034" xr:uid="{953BDC9D-3B8A-4940-86AC-77F764E9D6F5}"/>
    <hyperlink ref="R2035" r:id="rId2035" xr:uid="{FDAEED94-3B54-403F-9091-B32A8D128515}"/>
    <hyperlink ref="R2036" r:id="rId2036" xr:uid="{AC6BEB01-7FFD-473F-B0C2-5974488C85E2}"/>
    <hyperlink ref="R2037" r:id="rId2037" xr:uid="{A3C762A8-842F-4F84-8DF6-AFA23ED170BB}"/>
    <hyperlink ref="R2038" r:id="rId2038" xr:uid="{E60B9B26-5F1A-4FB0-A579-F376D4F002EC}"/>
    <hyperlink ref="R2039" r:id="rId2039" xr:uid="{B22D3F14-0DEE-4999-B84F-70AC7F6715D0}"/>
    <hyperlink ref="R2040" r:id="rId2040" xr:uid="{8E2C619C-7A0C-4553-A37E-C92C69E5929C}"/>
    <hyperlink ref="R2041" r:id="rId2041" xr:uid="{C6E048C3-1A8C-4FFD-B0F4-3C71194C58A5}"/>
    <hyperlink ref="R2042" r:id="rId2042" xr:uid="{E6A11D06-E6FD-47B7-AD22-A5B6CAC3400F}"/>
    <hyperlink ref="R2043" r:id="rId2043" xr:uid="{8572810B-69DA-4B15-8A18-BBAED7F6A762}"/>
    <hyperlink ref="R2044" r:id="rId2044" xr:uid="{C180559A-809A-40A7-9B35-BD84E0DF4318}"/>
    <hyperlink ref="R2045" r:id="rId2045" xr:uid="{A90A9D09-BC51-472E-83E9-F5C758162E32}"/>
    <hyperlink ref="R2046" r:id="rId2046" xr:uid="{06C28228-83C2-4DA3-AA3B-5C93AA7DB737}"/>
    <hyperlink ref="R2047" r:id="rId2047" xr:uid="{177AD7DD-98D6-46DA-A988-E395493C2427}"/>
    <hyperlink ref="R2048" r:id="rId2048" xr:uid="{EEF994A7-A6C5-4A61-A81F-4B8B2D66565D}"/>
    <hyperlink ref="R2049" r:id="rId2049" xr:uid="{D3C36752-48D5-43CD-B25C-96CCD5AF0F04}"/>
    <hyperlink ref="R2050" r:id="rId2050" xr:uid="{034D713A-3043-4F72-93AA-A1482136C055}"/>
    <hyperlink ref="R2051" r:id="rId2051" xr:uid="{C484E995-11A3-46D2-823C-702F651CD058}"/>
    <hyperlink ref="R2052" r:id="rId2052" xr:uid="{FD7E981E-4E16-4266-AF9A-886B46D312F9}"/>
    <hyperlink ref="R2053" r:id="rId2053" xr:uid="{A254BF45-C5BF-41C0-9B1E-D5D0BB696B15}"/>
    <hyperlink ref="R2054" r:id="rId2054" xr:uid="{6F8D27F3-AF10-4596-88A9-DB2C9D535F55}"/>
    <hyperlink ref="R2055" r:id="rId2055" xr:uid="{7171EA9B-6E30-4366-B5AB-52B5D16DDF74}"/>
    <hyperlink ref="R2056" r:id="rId2056" xr:uid="{04B0F216-15B7-4BF3-AD71-8B4EA12ABBDF}"/>
    <hyperlink ref="R2057" r:id="rId2057" xr:uid="{CA6FE8AF-CFD3-48D2-BF9F-5DD503DFFC06}"/>
    <hyperlink ref="R2058" r:id="rId2058" xr:uid="{F959BF14-094F-49C4-ACE5-65437F60442C}"/>
    <hyperlink ref="R2059" r:id="rId2059" xr:uid="{844E6C2F-DCB9-49F5-9195-33D0DA8BD010}"/>
    <hyperlink ref="R2060" r:id="rId2060" xr:uid="{FAF2904C-846F-4404-BB19-4A37531357E0}"/>
    <hyperlink ref="R2061" r:id="rId2061" xr:uid="{C4DC2328-4599-42D6-9298-E2B45FE4A4C7}"/>
    <hyperlink ref="R2062" r:id="rId2062" xr:uid="{FD460A33-0C18-44C7-B168-C56826799F48}"/>
    <hyperlink ref="R2063" r:id="rId2063" xr:uid="{9FA73FAC-346F-4ABB-8B31-87A4C44F5ABA}"/>
    <hyperlink ref="R2064" r:id="rId2064" xr:uid="{7832BF86-69C7-4959-8BE7-3443A90727FE}"/>
    <hyperlink ref="R2065" r:id="rId2065" xr:uid="{7F946C1A-1F72-4B3E-B909-9FBCDAC8295D}"/>
    <hyperlink ref="R2066" r:id="rId2066" xr:uid="{2681AD42-2971-4588-9C3A-B224C7705CE9}"/>
    <hyperlink ref="R2067" r:id="rId2067" xr:uid="{D122F271-C4D2-4570-BCEF-FC88F68F6980}"/>
    <hyperlink ref="R2068" r:id="rId2068" xr:uid="{3D5AA202-5EC4-4050-A4CD-BB68F11D77CA}"/>
    <hyperlink ref="R2069" r:id="rId2069" xr:uid="{8A4EB91B-4B6A-44CF-87EF-5DE99A74A5E9}"/>
    <hyperlink ref="R2070" r:id="rId2070" xr:uid="{C7518563-16A9-4F11-A84E-DE68B3B9D573}"/>
    <hyperlink ref="R2071" r:id="rId2071" xr:uid="{BF0F6905-86DD-4C0B-BC22-7DAE9821906B}"/>
    <hyperlink ref="R2072" r:id="rId2072" xr:uid="{B8D9AC9A-B1BF-4B6C-A75E-F71471CC57E2}"/>
    <hyperlink ref="R2073" r:id="rId2073" xr:uid="{8A9F41D7-86AA-4F3B-80D3-F16464ED44F4}"/>
    <hyperlink ref="R2074" r:id="rId2074" xr:uid="{6669B4EB-0411-4EEC-9D84-C80501DD371D}"/>
    <hyperlink ref="R2075" r:id="rId2075" xr:uid="{54C903D9-D903-4ABA-A3E5-56796FED69DC}"/>
    <hyperlink ref="R2076" r:id="rId2076" xr:uid="{DCDA7D49-0AF3-4F47-9E24-2C92B9730925}"/>
    <hyperlink ref="R2077" r:id="rId2077" xr:uid="{52F6D838-155B-4B21-9AC4-9F385D54BD2F}"/>
    <hyperlink ref="R2078" r:id="rId2078" xr:uid="{AB610893-B21C-4070-9C4D-DFEB4D6169F0}"/>
    <hyperlink ref="R2079" r:id="rId2079" xr:uid="{E2B4E43F-507F-4C46-9B4D-31367309CCAF}"/>
    <hyperlink ref="R2080" r:id="rId2080" xr:uid="{23F37A3A-B6C4-4789-AC16-C6D36AF7ED61}"/>
    <hyperlink ref="R2081" r:id="rId2081" xr:uid="{0A96061B-B451-4358-AB2D-1A8F8F466C05}"/>
    <hyperlink ref="R2082" r:id="rId2082" xr:uid="{128FB350-05C5-49F1-856B-654F3EE1AB06}"/>
    <hyperlink ref="R2083" r:id="rId2083" xr:uid="{BAE2E990-258D-49FC-934A-10DAE6F7677E}"/>
    <hyperlink ref="R2084" r:id="rId2084" xr:uid="{435FAF1B-D341-4322-92BC-51186AFEF5D3}"/>
    <hyperlink ref="R2085" r:id="rId2085" xr:uid="{0C1CBF26-BF8C-4BA6-B593-C182CFEA6420}"/>
    <hyperlink ref="R2086" r:id="rId2086" xr:uid="{CBDCE034-0E43-4625-93DD-149CBB01CD68}"/>
    <hyperlink ref="R2087" r:id="rId2087" xr:uid="{163D629D-2AB8-47F5-93AA-6850FED1CFF2}"/>
    <hyperlink ref="R2088" r:id="rId2088" xr:uid="{D0C92B83-4B2A-4EF9-A282-4FE2934E1BB4}"/>
    <hyperlink ref="R2089" r:id="rId2089" xr:uid="{A72292BE-251B-4932-8D06-29A71148788F}"/>
    <hyperlink ref="R2090" r:id="rId2090" xr:uid="{F9FEEC44-2A23-4C71-9D70-D45E4CB3BDEE}"/>
    <hyperlink ref="R2091" r:id="rId2091" xr:uid="{3D5C58D0-DB7A-492D-B538-EF04BE0F1F47}"/>
    <hyperlink ref="R2092" r:id="rId2092" xr:uid="{AD204917-43EB-406B-9168-EE49839A346A}"/>
    <hyperlink ref="R2093" r:id="rId2093" xr:uid="{A9859A14-0956-458B-BBB5-07924790795F}"/>
    <hyperlink ref="R2094" r:id="rId2094" xr:uid="{8E6B7108-ED25-4390-BE38-B7AAFBB9DA66}"/>
    <hyperlink ref="R2095" r:id="rId2095" xr:uid="{EF6B68E3-2321-411C-8D9C-6AC2BEE4C044}"/>
    <hyperlink ref="R2096" r:id="rId2096" xr:uid="{FD2B6594-6660-443E-A70C-C8AB9CFCAE7E}"/>
    <hyperlink ref="R2097" r:id="rId2097" xr:uid="{B0F4831E-6814-43B9-8165-CE497AF43985}"/>
    <hyperlink ref="R2098" r:id="rId2098" xr:uid="{71D28DA0-F2F2-42C8-8D55-159F8F2E7666}"/>
    <hyperlink ref="R2099" r:id="rId2099" xr:uid="{7C6C3768-CBCE-4901-BE94-26603A197F81}"/>
    <hyperlink ref="R2100" r:id="rId2100" xr:uid="{A71BEFDB-7ADD-4E99-9090-E432FE9877A5}"/>
    <hyperlink ref="R2101" r:id="rId2101" xr:uid="{F6504EA1-BED5-4811-ABED-AFE356312158}"/>
    <hyperlink ref="R2102" r:id="rId2102" xr:uid="{3C3D7DAB-392E-467B-80E8-7EFAEDA30994}"/>
    <hyperlink ref="R2103" r:id="rId2103" xr:uid="{570FCFD9-2951-4E49-86B6-EE4A6632278A}"/>
    <hyperlink ref="R2104" r:id="rId2104" xr:uid="{8FBA84DC-A47E-443F-821C-D750F8E0701E}"/>
    <hyperlink ref="R2105" r:id="rId2105" xr:uid="{9D60084D-1A2A-4B1C-A00F-3679332DA8EC}"/>
    <hyperlink ref="R2106" r:id="rId2106" xr:uid="{E173BCD6-63D4-4835-AAB3-FA1EEFA9A688}"/>
    <hyperlink ref="R2107" r:id="rId2107" xr:uid="{9C9ABF10-F06C-4E7F-A0AD-7BAAE58C4FC9}"/>
    <hyperlink ref="R2108" r:id="rId2108" xr:uid="{9D94E0B2-8408-4D93-BCD0-CE7EFE4FAC86}"/>
    <hyperlink ref="R2109" r:id="rId2109" xr:uid="{CEC4EB10-895F-41F4-B4AC-B7532D3BF63D}"/>
    <hyperlink ref="R2110" r:id="rId2110" xr:uid="{7D032500-9341-40F3-8B20-7A94CDED63A0}"/>
    <hyperlink ref="R2111" r:id="rId2111" xr:uid="{A45C89D5-3B27-481B-AB9C-C59E9EE973C7}"/>
    <hyperlink ref="R2112" r:id="rId2112" xr:uid="{5391191E-684E-4E56-96C4-3B99D299EE64}"/>
    <hyperlink ref="R2113" r:id="rId2113" xr:uid="{95E6D29C-7267-40A2-9727-94236601F4AC}"/>
    <hyperlink ref="R2114" r:id="rId2114" xr:uid="{B47748B8-4792-42EF-8DCB-4A19836E6D4F}"/>
    <hyperlink ref="R2115" r:id="rId2115" xr:uid="{3E3B9DEF-9983-4E8D-9E78-A307E5B39E80}"/>
    <hyperlink ref="R2116" r:id="rId2116" xr:uid="{C128AAD2-207E-4F4C-AF82-56B91593131A}"/>
    <hyperlink ref="R2117" r:id="rId2117" xr:uid="{3E587191-1C7B-4458-985A-4223DB857F66}"/>
    <hyperlink ref="R2118" r:id="rId2118" xr:uid="{3A40C59E-0A87-4964-A1F0-8F4E4B16585C}"/>
    <hyperlink ref="R2119" r:id="rId2119" xr:uid="{478755B2-7EB6-4962-8EA0-C0FF0C457D5F}"/>
    <hyperlink ref="R2120" r:id="rId2120" xr:uid="{2666BAF1-E028-4EEB-BBFF-4F965A75FEBB}"/>
    <hyperlink ref="R2121" r:id="rId2121" xr:uid="{A4C462D1-07A7-4552-B93A-015668BC4FAC}"/>
    <hyperlink ref="R2122" r:id="rId2122" xr:uid="{E522DF83-BD46-4C8E-982A-66B69CAC8956}"/>
    <hyperlink ref="R2123" r:id="rId2123" xr:uid="{ED987B8D-8435-47A3-8F29-CF96C8A8A7AB}"/>
    <hyperlink ref="R2124" r:id="rId2124" xr:uid="{ABF8D275-253C-4D51-BC3B-FFC2CE6321F1}"/>
    <hyperlink ref="R2125" r:id="rId2125" xr:uid="{08D2CE9D-5B34-4A7D-827F-4BF848CC5A5B}"/>
    <hyperlink ref="R2126" r:id="rId2126" xr:uid="{9FCC6C01-8915-49D2-9D67-A815A1F3ECA4}"/>
    <hyperlink ref="R2127" r:id="rId2127" xr:uid="{6A8AEC2A-C6F1-41CD-A259-3A3630AEF025}"/>
    <hyperlink ref="R2128" r:id="rId2128" xr:uid="{38A3656C-C7FF-45D4-B40A-A69AC2A2E6DD}"/>
    <hyperlink ref="R2129" r:id="rId2129" xr:uid="{5B95729C-D6AF-4645-A27B-F588B9ADF9BE}"/>
    <hyperlink ref="R2130" r:id="rId2130" xr:uid="{A22A8984-5E67-42F1-A30B-527C3A0B1B96}"/>
    <hyperlink ref="R2131" r:id="rId2131" xr:uid="{1408A856-0AF0-4A8A-94DC-861483FF9253}"/>
    <hyperlink ref="R2132" r:id="rId2132" xr:uid="{E4815A2B-6528-45E1-8131-6D831787A2E6}"/>
    <hyperlink ref="R2133" r:id="rId2133" xr:uid="{1E1347F7-BD82-4FDC-B6F6-7D3A6C6CDE53}"/>
    <hyperlink ref="R2134" r:id="rId2134" xr:uid="{55F0872A-B79E-425C-9E7F-11DD1E44C2D2}"/>
    <hyperlink ref="R2135" r:id="rId2135" xr:uid="{1F268922-3C64-4D23-BCA0-A32B9BDB8E14}"/>
    <hyperlink ref="R2136" r:id="rId2136" xr:uid="{B2CD7FBA-3AA3-43BE-85F2-0FA822EB6D2D}"/>
    <hyperlink ref="R2137" r:id="rId2137" xr:uid="{3CFB82CA-77DB-49CF-9332-18C02F288856}"/>
    <hyperlink ref="R2138" r:id="rId2138" xr:uid="{C60304F2-4079-496B-A97A-02E7C6557EC1}"/>
    <hyperlink ref="R2139" r:id="rId2139" xr:uid="{DF80302C-E7A3-4608-98C1-4A1AD4187196}"/>
    <hyperlink ref="R2140" r:id="rId2140" xr:uid="{4A5810AC-C22A-4551-BD69-CBB4927BAAE5}"/>
    <hyperlink ref="R2141" r:id="rId2141" xr:uid="{212C9BDD-BEB1-404A-AB36-7E02A5DBCF62}"/>
    <hyperlink ref="R2142" r:id="rId2142" xr:uid="{B9439E70-FA02-45BA-B031-16FE28CFC639}"/>
    <hyperlink ref="R2143" r:id="rId2143" xr:uid="{19B79513-20AF-4578-B171-627EC6024A67}"/>
    <hyperlink ref="R2144" r:id="rId2144" xr:uid="{9D92FB28-8FB4-437F-86E5-F96E244705CE}"/>
    <hyperlink ref="R2145" r:id="rId2145" xr:uid="{804D3B4B-0C82-4AE9-9FC3-1BE26AE34913}"/>
    <hyperlink ref="R2146" r:id="rId2146" xr:uid="{8702F4C1-79C0-4821-8DEF-4E7034C5B454}"/>
    <hyperlink ref="R2147" r:id="rId2147" xr:uid="{A914F212-9990-43E2-A105-3FE7D3FA75C3}"/>
    <hyperlink ref="R2148" r:id="rId2148" xr:uid="{D372C890-05B9-47DD-8422-4FAAEECA6089}"/>
    <hyperlink ref="R2149" r:id="rId2149" xr:uid="{A049D526-458A-444F-99D4-CC0C7A4D07B5}"/>
    <hyperlink ref="R2150" r:id="rId2150" xr:uid="{55E9EED7-F8FF-4BC2-AB1D-A8FC50C0B2D3}"/>
    <hyperlink ref="R2151" r:id="rId2151" xr:uid="{31C2E0CB-1067-4312-BB68-8871124F7F00}"/>
    <hyperlink ref="R2152" r:id="rId2152" xr:uid="{5CD2FFFE-46F1-4C32-A948-CF683655AF24}"/>
    <hyperlink ref="R2153" r:id="rId2153" xr:uid="{793F8323-2A13-4851-B667-3D277912D3D1}"/>
    <hyperlink ref="R2154" r:id="rId2154" xr:uid="{0A5A8390-6135-4411-B7C0-A82B2C82FA7C}"/>
    <hyperlink ref="R2155" r:id="rId2155" xr:uid="{5C04ED78-5820-4407-899F-7E8922263B72}"/>
    <hyperlink ref="R2156" r:id="rId2156" xr:uid="{B4575774-8A15-4381-AE60-3C73944738A7}"/>
    <hyperlink ref="R2157" r:id="rId2157" xr:uid="{30D140E6-5410-45EB-B188-825092C9E6F9}"/>
    <hyperlink ref="R2158" r:id="rId2158" xr:uid="{F3986C3B-8E51-4ADF-BC5C-000402BBB1EC}"/>
    <hyperlink ref="R2159" r:id="rId2159" xr:uid="{F13E3A35-B8FE-45B3-8581-1DDB4CA28371}"/>
    <hyperlink ref="R2160" r:id="rId2160" xr:uid="{81F7066A-26E1-44CD-B994-F8E7C5E55EBC}"/>
    <hyperlink ref="R2161" r:id="rId2161" xr:uid="{D3B9847C-17FA-45D3-8940-49BEE0DAB77D}"/>
    <hyperlink ref="R2162" r:id="rId2162" xr:uid="{7C2FC51F-289F-40B4-8C95-F86DC2E7A537}"/>
    <hyperlink ref="R2163" r:id="rId2163" xr:uid="{9A00CDD9-D061-4BFD-B88F-484674B6BC4D}"/>
    <hyperlink ref="R2164" r:id="rId2164" xr:uid="{86318419-C07C-48CA-8EBD-870DC151EEA3}"/>
    <hyperlink ref="R2165" r:id="rId2165" xr:uid="{0736E314-6095-4272-83AE-2846ACAE941A}"/>
    <hyperlink ref="R2166" r:id="rId2166" xr:uid="{F043878D-0E0B-4CBE-90E3-16E77D748A55}"/>
    <hyperlink ref="R2167" r:id="rId2167" xr:uid="{2F1A7979-7FC9-4084-926D-2977F7309277}"/>
    <hyperlink ref="R2168" r:id="rId2168" xr:uid="{0C7A7C69-E60D-42A2-BE08-97FBE0C8B5CF}"/>
    <hyperlink ref="R2169" r:id="rId2169" xr:uid="{42928D10-E78B-4988-83BA-78F020DD4AE8}"/>
    <hyperlink ref="R2170" r:id="rId2170" xr:uid="{65B7D9A6-7787-40CF-93D2-645FC3746E8F}"/>
    <hyperlink ref="R2171" r:id="rId2171" xr:uid="{8443931D-3302-4A02-A116-B1825FFC3E85}"/>
    <hyperlink ref="R2172" r:id="rId2172" xr:uid="{525C0C7F-261B-4A73-A91E-891134C84110}"/>
    <hyperlink ref="R2173" r:id="rId2173" xr:uid="{F43C126B-CF60-4457-A948-D0BF1ABB8B87}"/>
    <hyperlink ref="R2174" r:id="rId2174" xr:uid="{542B1FE2-D8CD-4E0D-BBAB-A662361F9CB4}"/>
    <hyperlink ref="R2175" r:id="rId2175" xr:uid="{41544D42-7FDA-438C-82FE-05B794B8D437}"/>
    <hyperlink ref="R2176" r:id="rId2176" xr:uid="{6D7D295E-49FC-45E5-86C7-595387735296}"/>
    <hyperlink ref="R2177" r:id="rId2177" xr:uid="{4FB7B7DF-0E29-4BE8-AD6F-89E1B2601EFD}"/>
    <hyperlink ref="R2178" r:id="rId2178" xr:uid="{FB4CA401-FDDE-4353-AD98-2A4A14E74251}"/>
    <hyperlink ref="R2179" r:id="rId2179" xr:uid="{B0D7CF15-6710-4CFB-AB4F-F1C0E854D65A}"/>
    <hyperlink ref="R2180" r:id="rId2180" xr:uid="{EF1DED9F-C51F-43ED-B525-C92F1CB5A10E}"/>
    <hyperlink ref="R2181" r:id="rId2181" xr:uid="{494621C8-D0C2-4EF8-B09A-99C29BFD0C8F}"/>
    <hyperlink ref="R2182" r:id="rId2182" xr:uid="{548E65B1-2267-4C2D-B097-59DB736A4C7F}"/>
    <hyperlink ref="R2183" r:id="rId2183" xr:uid="{83F09845-C818-411D-A89D-D8608098A71E}"/>
    <hyperlink ref="R2184" r:id="rId2184" xr:uid="{CCE6ED68-D493-4CD5-9DB2-A0E5D94FA462}"/>
    <hyperlink ref="R2185" r:id="rId2185" xr:uid="{715ECEAC-0BEB-4A1A-827F-7847EE8BE5FF}"/>
    <hyperlink ref="R2186" r:id="rId2186" xr:uid="{B991253B-D5B2-45B6-ADFA-B2CB6351EB8A}"/>
    <hyperlink ref="R2187" r:id="rId2187" xr:uid="{2F7E3365-B266-4E39-803E-B006B964DD26}"/>
    <hyperlink ref="R2188" r:id="rId2188" xr:uid="{AC9DAA5F-8645-4A4D-BE85-EAC600176BAE}"/>
    <hyperlink ref="R2189" r:id="rId2189" xr:uid="{432748A6-69F0-4380-B73A-F0CC0E906C6B}"/>
    <hyperlink ref="R2190" r:id="rId2190" xr:uid="{7C97C92B-7BC4-46D8-A83A-85F922E332E3}"/>
    <hyperlink ref="R2191" r:id="rId2191" xr:uid="{505E46A9-EB8F-4F22-ABD3-105B713DA6CC}"/>
    <hyperlink ref="R2192" r:id="rId2192" xr:uid="{9DFC6147-C2FC-4078-83A3-495315EC0D13}"/>
    <hyperlink ref="R2193" r:id="rId2193" xr:uid="{6B4A9437-018B-47D0-8E5B-469C2F6A7659}"/>
    <hyperlink ref="R2194" r:id="rId2194" xr:uid="{E57EE39F-2762-41D2-B95C-58FFE64672AC}"/>
    <hyperlink ref="R2195" r:id="rId2195" xr:uid="{56409A01-2CFD-4DDF-984C-725578BB5267}"/>
    <hyperlink ref="R2196" r:id="rId2196" xr:uid="{A5562B03-72DD-44E9-B295-EDA03EACD2F7}"/>
    <hyperlink ref="R2197" r:id="rId2197" xr:uid="{59978A48-B5AE-4423-8A17-E43DB4863B5A}"/>
    <hyperlink ref="R2198" r:id="rId2198" xr:uid="{3D071BB6-B190-48D2-AD7E-996D11AB850A}"/>
    <hyperlink ref="R2199" r:id="rId2199" xr:uid="{7894E925-944D-404F-89DF-4FBAC64253B2}"/>
    <hyperlink ref="R2200" r:id="rId2200" xr:uid="{CB74E591-9168-4193-AFC9-6B52B43D2525}"/>
    <hyperlink ref="R2201" r:id="rId2201" xr:uid="{C5159262-BA54-4F4F-B5CC-8F7E64E41CB8}"/>
    <hyperlink ref="R2202" r:id="rId2202" xr:uid="{444D7008-F437-4B90-9D14-A5AECFBCADB3}"/>
    <hyperlink ref="R2203" r:id="rId2203" xr:uid="{FCF29C7D-6F18-4027-9329-B4986221F8AB}"/>
    <hyperlink ref="R2204" r:id="rId2204" xr:uid="{8F167484-A40A-46D2-8A17-0EB27A450BD0}"/>
    <hyperlink ref="R2205" r:id="rId2205" xr:uid="{E78F659A-38E7-4C58-A256-1A25311A4539}"/>
    <hyperlink ref="R2206" r:id="rId2206" xr:uid="{D9770D15-316E-4030-8432-8ACD708D04C3}"/>
    <hyperlink ref="R2207" r:id="rId2207" xr:uid="{C6B2FF94-AA14-4D66-916D-BB210AB74CCA}"/>
    <hyperlink ref="R2208" r:id="rId2208" xr:uid="{842C0E17-0675-4C26-A6DC-69893089A24C}"/>
    <hyperlink ref="R2209" r:id="rId2209" xr:uid="{19487A45-B6B3-4C11-BE4F-AAF850DD40C7}"/>
    <hyperlink ref="R2210" r:id="rId2210" xr:uid="{B9A9B9BA-2B8A-4520-8F5D-EF6490023771}"/>
    <hyperlink ref="R2211" r:id="rId2211" xr:uid="{43583DEB-4995-4133-8DAD-4AED1339A4D3}"/>
    <hyperlink ref="R2212" r:id="rId2212" xr:uid="{3486A70E-74BB-4B99-8F91-2EE5C48ED4BB}"/>
    <hyperlink ref="R2213" r:id="rId2213" xr:uid="{547F7F23-FD9B-471A-BA53-E139676F3068}"/>
    <hyperlink ref="R2214" r:id="rId2214" xr:uid="{16C72BFC-40EF-43B9-BEAC-9132183C5CE5}"/>
    <hyperlink ref="R2215" r:id="rId2215" xr:uid="{552D6FC9-CE3E-45C6-B2E3-5289E9270AD9}"/>
    <hyperlink ref="R2216" r:id="rId2216" xr:uid="{43E02D7E-FE14-406C-B45C-D69FB57B28B6}"/>
    <hyperlink ref="R2217" r:id="rId2217" xr:uid="{C02582EA-2B69-4DDE-AE0C-CEFAD05CB2A0}"/>
    <hyperlink ref="R2218" r:id="rId2218" xr:uid="{CE0C5224-23AC-4255-AD02-F819C14F437E}"/>
    <hyperlink ref="R2219" r:id="rId2219" xr:uid="{BED904FF-93A7-48B1-A0FE-F95A834E7D3A}"/>
    <hyperlink ref="R2220" r:id="rId2220" xr:uid="{FAE0EE9E-3ED6-4AA2-8DC8-BA00810D8C5A}"/>
    <hyperlink ref="R2221" r:id="rId2221" xr:uid="{44573DF8-19FC-4618-B1C5-54B258041E1B}"/>
    <hyperlink ref="R2222" r:id="rId2222" xr:uid="{3A73D569-A0F8-4070-BC4C-A0533B3F86A0}"/>
    <hyperlink ref="R2223" r:id="rId2223" xr:uid="{EF1F1EF2-4B59-443C-A163-61BA3FE3B125}"/>
    <hyperlink ref="R2224" r:id="rId2224" xr:uid="{FB716699-FF33-40B4-A29D-291F48AAF9BE}"/>
    <hyperlink ref="R2225" r:id="rId2225" xr:uid="{00F191E0-2440-4DAC-A618-3FA065A3C6B9}"/>
    <hyperlink ref="R2226" r:id="rId2226" xr:uid="{32F30ACE-7A97-4DE0-A04E-F590AAA0E0B6}"/>
    <hyperlink ref="R2227" r:id="rId2227" xr:uid="{81C25CF0-A546-4E59-89C2-8387885EBC64}"/>
    <hyperlink ref="R2228" r:id="rId2228" xr:uid="{36EAFBB0-D866-4558-B0F1-7E2DCB427750}"/>
    <hyperlink ref="R2229" r:id="rId2229" xr:uid="{CB6EF0BF-D3CD-4EFA-8F31-13B8EC8C0FB2}"/>
    <hyperlink ref="R2230" r:id="rId2230" xr:uid="{781EF5A6-AA2F-4053-A61E-04B60488F04C}"/>
    <hyperlink ref="R2231" r:id="rId2231" xr:uid="{EA8B54DD-34C8-4C62-80E6-6BC4C05D673B}"/>
    <hyperlink ref="R2232" r:id="rId2232" xr:uid="{C3F066B5-1AC1-4CCC-93C5-3E8B42559E42}"/>
    <hyperlink ref="R2233" r:id="rId2233" xr:uid="{0FF711F3-94E5-4578-A072-90A2B8079A23}"/>
    <hyperlink ref="R2234" r:id="rId2234" xr:uid="{6DF24C84-ABAE-4B5D-80AD-E617D24798FA}"/>
    <hyperlink ref="R2235" r:id="rId2235" xr:uid="{B3CBDD59-CCE9-416E-A2A0-1419B1E80BAC}"/>
    <hyperlink ref="R2236" r:id="rId2236" xr:uid="{C6CB2377-084D-4888-82BF-16E1E9EE0A07}"/>
    <hyperlink ref="R2237" r:id="rId2237" xr:uid="{1FCE53E6-1B38-4007-A48E-F129D8A4FA94}"/>
    <hyperlink ref="R2238" r:id="rId2238" xr:uid="{41FFADA6-4469-48F7-A501-53951878E702}"/>
    <hyperlink ref="R2239" r:id="rId2239" xr:uid="{9752A164-7814-4CE3-B305-1DBCD44BFF48}"/>
    <hyperlink ref="R2240" r:id="rId2240" xr:uid="{8EDECC11-EDE5-4B99-A60F-74ED016501EB}"/>
    <hyperlink ref="R2241" r:id="rId2241" xr:uid="{F8D27CB9-6599-441D-9CA8-5754A5F243A1}"/>
    <hyperlink ref="R2242" r:id="rId2242" xr:uid="{95A5215A-037E-4D46-9BBE-C1672891DEA7}"/>
    <hyperlink ref="R2243" r:id="rId2243" xr:uid="{8E1F2FA5-8D25-4124-B846-7D65CE4C2F54}"/>
    <hyperlink ref="R2244" r:id="rId2244" xr:uid="{1163B8C4-6368-4A40-99CE-678DF0CD1ABB}"/>
    <hyperlink ref="R2245" r:id="rId2245" xr:uid="{778403E3-2E02-4C64-8190-68A8F9EAD9D6}"/>
    <hyperlink ref="R2246" r:id="rId2246" xr:uid="{2FC410E8-75C5-4907-B720-FBA9B19A7A85}"/>
    <hyperlink ref="R2247" r:id="rId2247" xr:uid="{F2A716B2-5CD5-4E60-B156-273BFD86E801}"/>
    <hyperlink ref="R2248" r:id="rId2248" xr:uid="{679991FA-E15A-4168-B15B-17B3A0A5A8AC}"/>
    <hyperlink ref="R2249" r:id="rId2249" xr:uid="{6C48394B-F8C2-4EDB-90BF-1E4D63FA643E}"/>
    <hyperlink ref="R2250" r:id="rId2250" xr:uid="{FFE0D0FC-72A8-45C3-81FA-33761DD8EDEA}"/>
    <hyperlink ref="R2251" r:id="rId2251" xr:uid="{0E25A6DB-18F4-4849-A8C0-74EB49A7094E}"/>
    <hyperlink ref="R2252" r:id="rId2252" xr:uid="{3672CF6B-823B-4C56-8F25-03AAE65C3970}"/>
    <hyperlink ref="R2253" r:id="rId2253" xr:uid="{70566B75-FA46-4C2D-9CA9-6FA69B1807D8}"/>
    <hyperlink ref="R2254" r:id="rId2254" xr:uid="{7C3D6426-538A-46E3-AF18-28BAB66EA1E1}"/>
    <hyperlink ref="R2255" r:id="rId2255" xr:uid="{8D7A233B-796F-41BE-8B82-C15A00F1C213}"/>
    <hyperlink ref="R2256" r:id="rId2256" xr:uid="{553A4847-0529-469F-9839-217CEFE725DA}"/>
    <hyperlink ref="R2257" r:id="rId2257" xr:uid="{86F8A392-8438-4B1A-B06A-BA49B45990F4}"/>
    <hyperlink ref="R2258" r:id="rId2258" xr:uid="{27E86FE8-9084-4BD5-9CDD-832872B80FCE}"/>
    <hyperlink ref="R2259" r:id="rId2259" xr:uid="{DF2D8A8D-E663-47DC-86BC-298139796760}"/>
    <hyperlink ref="R2260" r:id="rId2260" xr:uid="{06E3243E-EC85-4FDB-8B92-F3C8D252A5A9}"/>
    <hyperlink ref="R2261" r:id="rId2261" xr:uid="{79218612-F0A5-46F7-86CB-44C93D8A23CF}"/>
    <hyperlink ref="R2262" r:id="rId2262" xr:uid="{40757E1E-E74C-4B9C-A67A-13786F450A2F}"/>
    <hyperlink ref="R2263" r:id="rId2263" xr:uid="{C624D92C-21C3-4DD8-9416-CAB2C3756B18}"/>
    <hyperlink ref="R2264" r:id="rId2264" xr:uid="{C5A0A763-E815-44ED-B8CE-540B04B000D9}"/>
    <hyperlink ref="R2265" r:id="rId2265" xr:uid="{EB866B32-B42D-48C7-B37A-FA7281171DA0}"/>
    <hyperlink ref="R2266" r:id="rId2266" xr:uid="{F2599E23-EEC8-49C5-91C2-CEBD28C3A005}"/>
    <hyperlink ref="R2267" r:id="rId2267" xr:uid="{17A37FD2-9AFE-49B5-83C0-14ABF34A30FE}"/>
    <hyperlink ref="R2268" r:id="rId2268" xr:uid="{305C86AA-273C-49F2-A3D6-6F1FE5AC3C9A}"/>
    <hyperlink ref="R2269" r:id="rId2269" xr:uid="{3B22B170-A97E-419E-8E82-6B1DCC07BE80}"/>
    <hyperlink ref="R2270" r:id="rId2270" xr:uid="{5AA9F3C9-1C2E-4C31-A7D1-369E95F6C68C}"/>
    <hyperlink ref="R2271" r:id="rId2271" xr:uid="{EA6BCA41-8944-4ABF-95A9-6495D6028485}"/>
    <hyperlink ref="R2272" r:id="rId2272" xr:uid="{E05CC18E-30C6-48BC-873F-A5A2B01AB3DD}"/>
    <hyperlink ref="R2273" r:id="rId2273" xr:uid="{D96E20B5-A1A4-4B94-8AA5-3CFDABFC9644}"/>
    <hyperlink ref="R2274" r:id="rId2274" xr:uid="{99C54452-D265-4A46-8B5E-C8EC3FFC23FF}"/>
    <hyperlink ref="R2275" r:id="rId2275" xr:uid="{E567AFF1-D3F1-4FD7-A036-BDA816589BF3}"/>
    <hyperlink ref="R2276" r:id="rId2276" xr:uid="{957E6C78-2DF9-47E0-A8F9-AAB00274AE54}"/>
    <hyperlink ref="R2277" r:id="rId2277" xr:uid="{5D09D6A6-DC78-495E-8939-CE273FB9B3CB}"/>
    <hyperlink ref="R2278" r:id="rId2278" xr:uid="{70350E5B-9441-484B-8096-1674F5BEB19A}"/>
    <hyperlink ref="R2279" r:id="rId2279" xr:uid="{97B3B533-6277-4A4C-8ECF-F5CD6F822E1E}"/>
    <hyperlink ref="R2280" r:id="rId2280" xr:uid="{9F418F79-EFCE-4DD9-B97D-9197ED60A411}"/>
    <hyperlink ref="R2281" r:id="rId2281" xr:uid="{B2EC4BDD-B687-4A7A-A85B-4292908924D8}"/>
    <hyperlink ref="R2282" r:id="rId2282" xr:uid="{84E4AAF2-E42F-4878-B1FF-76D46629B647}"/>
    <hyperlink ref="R2283" r:id="rId2283" xr:uid="{6889B264-023F-4B0A-BBEA-B9BD8160AAC9}"/>
    <hyperlink ref="R2284" r:id="rId2284" xr:uid="{81B67E9A-5BFF-4D97-A481-32EF70BDE522}"/>
    <hyperlink ref="R2285" r:id="rId2285" xr:uid="{D199EAE6-5F34-4AA2-AA9C-9F44F64DEE83}"/>
    <hyperlink ref="R2286" r:id="rId2286" xr:uid="{95AD3B01-A83B-48E3-AFD5-2B6B74705468}"/>
    <hyperlink ref="R2287" r:id="rId2287" xr:uid="{F7DD0B83-CA14-460D-A779-BC2175D20BDB}"/>
    <hyperlink ref="R2288" r:id="rId2288" xr:uid="{B82D82B1-1B9C-44D6-A541-D82812ABCC86}"/>
    <hyperlink ref="R2289" r:id="rId2289" xr:uid="{343F3A4C-B330-47D1-BFB1-2C44713B3371}"/>
    <hyperlink ref="R2290" r:id="rId2290" xr:uid="{B45D662A-6E37-4CD4-B38B-6C57D587C200}"/>
    <hyperlink ref="R2291" r:id="rId2291" xr:uid="{434C9214-CEF3-440B-91D8-2CD91A5D9AF8}"/>
    <hyperlink ref="R2292" r:id="rId2292" xr:uid="{7DEF6178-FA54-43DB-8CAF-B2EFFB6EC45C}"/>
    <hyperlink ref="R2293" r:id="rId2293" xr:uid="{5DAB5220-35DC-4A50-B735-09B6DF3B5392}"/>
    <hyperlink ref="R2294" r:id="rId2294" xr:uid="{FAC36520-E107-47D3-809E-691172D6C46C}"/>
    <hyperlink ref="R2295" r:id="rId2295" xr:uid="{91754125-02BB-4E99-9175-A8B1922DE231}"/>
    <hyperlink ref="R2296" r:id="rId2296" xr:uid="{DBEAA14F-AAEB-4CEF-9572-AB6D44896CB7}"/>
    <hyperlink ref="R2297" r:id="rId2297" xr:uid="{AF4A8A06-B590-49D0-ABE9-4FDF3394B7EC}"/>
    <hyperlink ref="R2298" r:id="rId2298" xr:uid="{A23BF358-D72C-47DE-BA05-0063F9E46F39}"/>
    <hyperlink ref="R2299" r:id="rId2299" xr:uid="{5D21BCF8-7263-499D-866A-764A332880A8}"/>
    <hyperlink ref="R2300" r:id="rId2300" xr:uid="{8AACA06B-F1F5-4BC1-972E-4D52419314B6}"/>
    <hyperlink ref="R2301" r:id="rId2301" xr:uid="{50BD1000-2DD4-47BE-80B2-F2D1A3890CA2}"/>
    <hyperlink ref="R2302" r:id="rId2302" xr:uid="{5773539D-F06A-466D-A4A8-D5147E77FB38}"/>
    <hyperlink ref="R2303" r:id="rId2303" xr:uid="{747AC042-6C2A-40C0-87C1-A2483C9C77F7}"/>
    <hyperlink ref="R2304" r:id="rId2304" xr:uid="{E593D070-5F7B-4253-923C-EFDADF8BD9A1}"/>
    <hyperlink ref="R2305" r:id="rId2305" xr:uid="{E54563A6-04E7-4C60-9010-B6D5D41458FB}"/>
    <hyperlink ref="R2306" r:id="rId2306" xr:uid="{02C42C1C-F371-445A-B353-42F6FB5FA709}"/>
    <hyperlink ref="R2307" r:id="rId2307" xr:uid="{BBA82119-0445-4D18-BA30-7C0DEE852C86}"/>
    <hyperlink ref="R2308" r:id="rId2308" xr:uid="{A7363318-A35E-4E5C-8315-163DC1D68319}"/>
    <hyperlink ref="R2309" r:id="rId2309" xr:uid="{C2D36F91-F291-4E3E-A2DD-26CB1879554B}"/>
    <hyperlink ref="R2310" r:id="rId2310" xr:uid="{149EBA26-DCD0-4641-8AD8-DF97F2C4D587}"/>
    <hyperlink ref="R2311" r:id="rId2311" xr:uid="{F45805F2-EDBC-45C5-8144-BD930A25D342}"/>
    <hyperlink ref="R2312" r:id="rId2312" xr:uid="{0AA47C0E-6B50-4531-9A3D-C972EBC51BE5}"/>
    <hyperlink ref="R2313" r:id="rId2313" xr:uid="{3386C304-C29D-4C31-A065-81DBE297A8DE}"/>
    <hyperlink ref="R2314" r:id="rId2314" xr:uid="{9ED52155-65DA-4E61-8DEF-05652138F7FB}"/>
    <hyperlink ref="R2315" r:id="rId2315" xr:uid="{774C6610-F1EA-4B0D-BEF9-5AAC773DB2AE}"/>
    <hyperlink ref="R2316" r:id="rId2316" xr:uid="{0EDD8384-FA73-4E0A-A91A-02B281979677}"/>
    <hyperlink ref="R2317" r:id="rId2317" xr:uid="{7AEEEBDD-49A4-43BE-BED9-D1B765C01989}"/>
    <hyperlink ref="R2318" r:id="rId2318" xr:uid="{63C142B2-1BE8-41BB-8927-754720FA1E2A}"/>
    <hyperlink ref="R2319" r:id="rId2319" xr:uid="{91D3C257-32B1-4D75-9AB1-EE1857C38DDC}"/>
    <hyperlink ref="R2320" r:id="rId2320" xr:uid="{5A169CDC-943F-465C-82A0-EB01FBDC7C42}"/>
    <hyperlink ref="R2321" r:id="rId2321" xr:uid="{2CA82046-D2C5-45D6-8CD5-474D13BE173E}"/>
    <hyperlink ref="R2322" r:id="rId2322" xr:uid="{21FC614B-38DF-4A10-BA29-FE1ED88A7166}"/>
    <hyperlink ref="R2323" r:id="rId2323" xr:uid="{96DCA854-4EEF-462E-A5EE-488E4B1E4C63}"/>
    <hyperlink ref="R2324" r:id="rId2324" xr:uid="{662878F6-6150-408E-83F6-12A1C96A3621}"/>
    <hyperlink ref="R2325" r:id="rId2325" xr:uid="{5CDE0C28-C05D-464F-9E88-20C528BA7F35}"/>
    <hyperlink ref="R2326" r:id="rId2326" xr:uid="{E8128ED4-554D-4830-80EA-37303E113632}"/>
    <hyperlink ref="R2327" r:id="rId2327" xr:uid="{EE21A84F-A0E4-4BAC-8D95-5FC5D42491E8}"/>
    <hyperlink ref="R2328" r:id="rId2328" xr:uid="{1ADD24E6-3848-4E1D-AE01-5299C09590FC}"/>
    <hyperlink ref="R2329" r:id="rId2329" xr:uid="{66CA81A7-3A7D-4101-8BEB-93826A2C2518}"/>
    <hyperlink ref="R2330" r:id="rId2330" xr:uid="{EFB90C56-BBAA-4AB8-BBFF-3031C095ADCC}"/>
    <hyperlink ref="R2331" r:id="rId2331" xr:uid="{234252AF-D5CA-49FD-A4CE-4CA9334693FC}"/>
    <hyperlink ref="R2332" r:id="rId2332" xr:uid="{1122D992-2AB8-441A-A765-AC19076C6CED}"/>
    <hyperlink ref="R2333" r:id="rId2333" xr:uid="{5BED6D4D-CDE6-4BBB-9140-16B3DDD40150}"/>
    <hyperlink ref="R2334" r:id="rId2334" xr:uid="{E9D2FBCE-8372-4CB2-9631-FC2486FB90E3}"/>
    <hyperlink ref="R2335" r:id="rId2335" xr:uid="{0CBBFF6A-B9DF-433F-95EF-D3CEB02C838B}"/>
    <hyperlink ref="R2336" r:id="rId2336" xr:uid="{DE14B68C-1CF2-44C5-80A0-F1D9602212E1}"/>
    <hyperlink ref="R2337" r:id="rId2337" xr:uid="{8D08462F-DA0E-4616-BDFC-87B16FFD4EE4}"/>
    <hyperlink ref="R2338" r:id="rId2338" xr:uid="{7AC9C272-5546-4F52-A19D-E6AD9A65564A}"/>
    <hyperlink ref="R2339" r:id="rId2339" xr:uid="{BC070005-2CFE-4F5E-97CF-5A41D7CC762A}"/>
    <hyperlink ref="R2340" r:id="rId2340" xr:uid="{E6E38479-11EE-46E9-8C7F-DEB0E874ABB2}"/>
    <hyperlink ref="R2341" r:id="rId2341" xr:uid="{637BDDA4-D467-40AB-A06B-3A5485BFDAE1}"/>
    <hyperlink ref="R2342" r:id="rId2342" xr:uid="{B0040E7D-75BE-4501-8CEF-30704E7719CF}"/>
    <hyperlink ref="R2343" r:id="rId2343" xr:uid="{89C93519-E48C-4549-B733-0F5FF0233410}"/>
    <hyperlink ref="R2344" r:id="rId2344" xr:uid="{5CB78679-7841-494B-A4C4-21F7C32330FB}"/>
    <hyperlink ref="R2345" r:id="rId2345" xr:uid="{72BEFE90-10E4-4162-A03A-BAA27F4DF95E}"/>
    <hyperlink ref="R2346" r:id="rId2346" xr:uid="{30AA6C1D-D616-4730-B993-5BBE69BD09AF}"/>
    <hyperlink ref="R2347" r:id="rId2347" xr:uid="{B6BDF0AD-0126-4645-BBAC-8FEA2370E44F}"/>
    <hyperlink ref="R2348" r:id="rId2348" xr:uid="{942818B9-0E6F-457F-A445-3F2FD22E0D5A}"/>
    <hyperlink ref="R2349" r:id="rId2349" xr:uid="{4156EFCB-3A1B-4CB6-B9C0-9F26961DBFA0}"/>
    <hyperlink ref="R2350" r:id="rId2350" xr:uid="{BEF87545-0AA4-482B-9CE4-6A90BAEBB6CD}"/>
    <hyperlink ref="R2351" r:id="rId2351" xr:uid="{22EFDD2B-AAFA-42EC-BB17-FD170CB8D9A9}"/>
    <hyperlink ref="R2352" r:id="rId2352" xr:uid="{5ACDD524-7298-4D44-BD28-9748A53DDBE7}"/>
    <hyperlink ref="R2353" r:id="rId2353" xr:uid="{705AC54B-6137-4FEC-9C6F-5F840CB112CF}"/>
    <hyperlink ref="R2354" r:id="rId2354" xr:uid="{70785C99-A690-4EA3-BCEB-D78AB72A3D6D}"/>
    <hyperlink ref="R2355" r:id="rId2355" xr:uid="{7863C1F3-D7B9-4012-A614-FDA6AC6E929C}"/>
    <hyperlink ref="R2356" r:id="rId2356" xr:uid="{ED6714E7-5601-470E-B8BF-2F6E630B0754}"/>
    <hyperlink ref="R2357" r:id="rId2357" xr:uid="{783AC9E4-CC63-45C9-9F5B-1EF6896CBDAD}"/>
    <hyperlink ref="R2358" r:id="rId2358" xr:uid="{898CF878-92EA-47F8-81C5-5E7185ACCC68}"/>
    <hyperlink ref="R2359" r:id="rId2359" xr:uid="{8E44C5EA-E079-4B4E-8456-359BB2EF8448}"/>
    <hyperlink ref="R2360" r:id="rId2360" xr:uid="{18B2774C-8AF4-41BF-887D-2119D1F66225}"/>
    <hyperlink ref="R2361" r:id="rId2361" xr:uid="{8C26A1EC-9BF5-44E6-A0F5-D4741E34666E}"/>
    <hyperlink ref="R2362" r:id="rId2362" xr:uid="{5F27A411-4DE3-435B-9909-B4F5BB14FC36}"/>
    <hyperlink ref="R2363" r:id="rId2363" xr:uid="{8206FD85-96CF-4319-A41D-CE88B8CAB1EC}"/>
    <hyperlink ref="R2364" r:id="rId2364" xr:uid="{17DEDCE0-AC0D-474A-94E7-C5644070E287}"/>
    <hyperlink ref="R2365" r:id="rId2365" xr:uid="{C74ECD4F-EADC-4AB6-A569-BAC60CC4CCCD}"/>
    <hyperlink ref="R2366" r:id="rId2366" xr:uid="{36BD95B3-8405-4097-8822-5586C82A43D6}"/>
    <hyperlink ref="R2367" r:id="rId2367" xr:uid="{E38C731B-2B5D-43D1-A766-4A19B1341A90}"/>
    <hyperlink ref="R2368" r:id="rId2368" xr:uid="{F610BFF3-7A53-4DAE-A827-BC05250C8574}"/>
    <hyperlink ref="R2369" r:id="rId2369" xr:uid="{3CD3BCFE-9363-40DE-875C-BD4B639AA689}"/>
    <hyperlink ref="R2370" r:id="rId2370" xr:uid="{9B69FFAB-EA1A-4E90-AA09-C12615AFB166}"/>
    <hyperlink ref="R2371" r:id="rId2371" xr:uid="{41388566-66CE-4F76-8122-6A3DA18F3370}"/>
    <hyperlink ref="R2372" r:id="rId2372" xr:uid="{DAAF9D53-D0E1-4CEA-96FA-A8AD19F3CE40}"/>
    <hyperlink ref="R2373" r:id="rId2373" xr:uid="{EF810527-D6C1-4B60-8E27-1E8CD9BBED73}"/>
    <hyperlink ref="R2374" r:id="rId2374" xr:uid="{AB72ACE9-C241-4502-9DFF-4523BF9670FA}"/>
    <hyperlink ref="R2375" r:id="rId2375" xr:uid="{0C25AAA2-4A2D-4634-AF74-4E3948A0E7CB}"/>
    <hyperlink ref="R2376" r:id="rId2376" xr:uid="{C8986137-0762-4A00-B614-AF11F6099D8A}"/>
    <hyperlink ref="R2377" r:id="rId2377" xr:uid="{9077404D-3036-4190-B71B-DC72029FE610}"/>
    <hyperlink ref="R2378" r:id="rId2378" xr:uid="{98974A3A-88ED-44E5-B589-F40218940846}"/>
    <hyperlink ref="R2379" r:id="rId2379" xr:uid="{6BA88105-5A25-4A56-9913-60E84F6C70CE}"/>
    <hyperlink ref="R2380" r:id="rId2380" xr:uid="{303C4BD7-89A4-461B-98EA-BE98A8905598}"/>
    <hyperlink ref="R2381" r:id="rId2381" xr:uid="{6FFF35DB-3C42-4D8A-9311-0668D76EB9E3}"/>
    <hyperlink ref="R2382" r:id="rId2382" xr:uid="{D3984CDC-E534-4F82-BC5B-B889E5F48A3B}"/>
    <hyperlink ref="R2383" r:id="rId2383" xr:uid="{1AA767FF-620C-4A0F-9264-393E90106909}"/>
    <hyperlink ref="R2384" r:id="rId2384" xr:uid="{102DDCA6-6CAC-49FC-A69E-1F6A9C8CDA70}"/>
    <hyperlink ref="R2385" r:id="rId2385" xr:uid="{61B16D45-E307-4AFD-BA40-777F680BD132}"/>
    <hyperlink ref="R2386" r:id="rId2386" xr:uid="{17381D10-B66C-4C62-AE53-36A3B993C996}"/>
    <hyperlink ref="R2387" r:id="rId2387" xr:uid="{8D5EF86F-97E0-488D-B12F-A88BFB6662E9}"/>
    <hyperlink ref="R2388" r:id="rId2388" xr:uid="{58E3F5B4-D883-430C-B00A-EEBC6B10FA4B}"/>
    <hyperlink ref="R2389" r:id="rId2389" xr:uid="{6CF98A7E-D27D-4909-B9C3-7CF4909BCE6A}"/>
    <hyperlink ref="R2390" r:id="rId2390" xr:uid="{4B0D2232-1C9B-4F86-B2FB-D09CE7DD63CC}"/>
    <hyperlink ref="R2391" r:id="rId2391" xr:uid="{EAB0AF80-30E9-4FE4-9BDF-FFCEABB882B6}"/>
    <hyperlink ref="R2392" r:id="rId2392" xr:uid="{1A46458F-03A7-4BD1-86E7-EC56D70A258F}"/>
    <hyperlink ref="R2393" r:id="rId2393" xr:uid="{AEDD1913-9CE3-4058-BD78-BD675D1BB14E}"/>
    <hyperlink ref="R2394" r:id="rId2394" xr:uid="{A81ED81B-4912-4F26-A888-FE06ED885EBB}"/>
    <hyperlink ref="R2395" r:id="rId2395" xr:uid="{5AE55FD8-DAC8-4A2D-AC12-FF714F29115B}"/>
    <hyperlink ref="R2396" r:id="rId2396" xr:uid="{FF944F35-FC5C-40D2-ABE3-1EEE2145A782}"/>
    <hyperlink ref="R2397" r:id="rId2397" xr:uid="{68DE308E-D2DC-46E1-BCA7-DC8B320D756E}"/>
    <hyperlink ref="R2398" r:id="rId2398" xr:uid="{5716C11F-1A7E-4DE2-AE20-A98ACABEC2B8}"/>
    <hyperlink ref="R2399" r:id="rId2399" xr:uid="{FD0AF5E8-E404-4C47-9B28-119D15E40DC3}"/>
    <hyperlink ref="R2400" r:id="rId2400" xr:uid="{D4FF0933-31BE-4E8E-BED5-0E5D9DDCC22A}"/>
    <hyperlink ref="R2401" r:id="rId2401" xr:uid="{332D628C-1F69-454C-BFC6-995AF6D6141A}"/>
    <hyperlink ref="R2402" r:id="rId2402" xr:uid="{5E99B14A-5535-42D6-A45D-8772A3DC18B4}"/>
    <hyperlink ref="R2403" r:id="rId2403" xr:uid="{F50EFA6C-CEBB-4F51-B08A-ECC7D7C74E03}"/>
    <hyperlink ref="R2404" r:id="rId2404" xr:uid="{745E79FF-89CE-47E0-915C-5FBA32D735F0}"/>
    <hyperlink ref="R2405" r:id="rId2405" xr:uid="{6D5D69A8-461C-47A9-833D-FB2B9BEDF07A}"/>
    <hyperlink ref="R2406" r:id="rId2406" xr:uid="{A254ABFF-70AE-4EAB-9F5D-F16A84FCCD8F}"/>
    <hyperlink ref="R2407" r:id="rId2407" xr:uid="{378D54CA-CFF7-4B59-A0FF-518D190AEAB1}"/>
    <hyperlink ref="R2408" r:id="rId2408" xr:uid="{2FE226BD-1497-451C-8D0A-44C4D6C5B7FF}"/>
    <hyperlink ref="R2409" r:id="rId2409" xr:uid="{563C8CAB-EE6B-49D7-8B29-22F25FB0B5FB}"/>
    <hyperlink ref="R2410" r:id="rId2410" xr:uid="{7257FCDF-46EA-454E-BED5-BD1058D9AE14}"/>
    <hyperlink ref="R2411" r:id="rId2411" xr:uid="{F42024F6-2EEE-4AF3-BD1C-4B68D76D361D}"/>
    <hyperlink ref="R2412" r:id="rId2412" xr:uid="{88C3B83F-44BD-4A44-BCB5-0220610150E7}"/>
    <hyperlink ref="R2413" r:id="rId2413" xr:uid="{BFF7E3CB-2BA9-4C3F-B217-0FA188637D37}"/>
    <hyperlink ref="R2414" r:id="rId2414" xr:uid="{476C22CE-F6B0-413B-823C-D4A8FC21062F}"/>
    <hyperlink ref="R2415" r:id="rId2415" xr:uid="{DDAC8DF8-2F63-4F89-A4C7-CB958BF137E7}"/>
    <hyperlink ref="R2416" r:id="rId2416" xr:uid="{639C5380-B0ED-44C0-B54F-2EE0A193F037}"/>
    <hyperlink ref="R2417" r:id="rId2417" xr:uid="{CAEEE84C-09C8-45EE-A912-A856F01BAE08}"/>
    <hyperlink ref="R2418" r:id="rId2418" xr:uid="{1E11C41C-B647-4EA7-B7A4-5789066A53AC}"/>
    <hyperlink ref="R2419" r:id="rId2419" xr:uid="{F8A432BC-EAF3-431C-849F-EEB0AC1A5069}"/>
    <hyperlink ref="R2420" r:id="rId2420" xr:uid="{A54762F1-EF67-4CA7-B98C-827756EF67F3}"/>
    <hyperlink ref="R2421" r:id="rId2421" xr:uid="{CA1382FD-94CA-441B-987E-2B7B7B8D63E6}"/>
    <hyperlink ref="R2422" r:id="rId2422" xr:uid="{3266A0D6-70B5-45B0-8ED4-0928FCF59529}"/>
    <hyperlink ref="R2423" r:id="rId2423" xr:uid="{A2E7DF17-DF4F-4CE0-A699-0626F170F1B3}"/>
    <hyperlink ref="R2424" r:id="rId2424" xr:uid="{2A573757-8345-4B3E-98EC-9E0E4F3F86D6}"/>
    <hyperlink ref="R2425" r:id="rId2425" xr:uid="{EBDAFF96-3A29-4BA5-9502-0CBACCBD106F}"/>
    <hyperlink ref="R2426" r:id="rId2426" xr:uid="{49BE4DB9-BA40-42D4-92C7-12A4FA411144}"/>
    <hyperlink ref="R2427" r:id="rId2427" xr:uid="{DA3598EC-1827-4F8C-B9BC-CDFE1B8894E7}"/>
    <hyperlink ref="R2428" r:id="rId2428" xr:uid="{A183245A-F739-44EB-B4B9-DDDD05A07B82}"/>
    <hyperlink ref="R2429" r:id="rId2429" xr:uid="{DE76B354-33A6-4AE6-BD57-D029F9B8E127}"/>
    <hyperlink ref="R2430" r:id="rId2430" xr:uid="{181A48D9-E3CB-49BE-8BCA-B854D2913CB9}"/>
    <hyperlink ref="R2431" r:id="rId2431" xr:uid="{9B7DD6C0-0967-4772-8404-552CC0792472}"/>
    <hyperlink ref="R2432" r:id="rId2432" xr:uid="{97D0350C-05C2-4742-844D-532167B36573}"/>
    <hyperlink ref="R2433" r:id="rId2433" xr:uid="{8AC4142D-1071-420E-80C3-2F9BBE2F3D8F}"/>
    <hyperlink ref="R2434" r:id="rId2434" xr:uid="{2BC12A56-2507-4C14-A4CE-EFEBB1FB7EF3}"/>
    <hyperlink ref="R2435" r:id="rId2435" xr:uid="{55FB0AFB-8BE5-4963-8B6F-00AD696CAC8F}"/>
    <hyperlink ref="R2436" r:id="rId2436" xr:uid="{7C412942-AD9E-4C33-BE2E-DBB8140F37D6}"/>
    <hyperlink ref="R2437" r:id="rId2437" xr:uid="{514FFD48-8FF6-44A3-9AA8-CCF7E2228A9E}"/>
    <hyperlink ref="R2438" r:id="rId2438" xr:uid="{01E9E5B3-530C-401C-8534-1C16A3365D65}"/>
    <hyperlink ref="R2439" r:id="rId2439" xr:uid="{393997A4-8E40-498C-BC5F-9E21039D46A9}"/>
    <hyperlink ref="R2440" r:id="rId2440" xr:uid="{A8B82142-615F-4673-A1F8-69E64F6E84B1}"/>
    <hyperlink ref="R2441" r:id="rId2441" xr:uid="{F44D2B1F-5D8C-4B90-95AB-172BBE4CCC64}"/>
    <hyperlink ref="R2442" r:id="rId2442" xr:uid="{DE787965-019B-4917-8D1B-3E43481A7B5B}"/>
    <hyperlink ref="R2443" r:id="rId2443" xr:uid="{B35D7691-4501-4162-9760-928CCD41716B}"/>
    <hyperlink ref="R2444" r:id="rId2444" xr:uid="{9105F27B-B337-46A3-ABDE-4F6DB2664FDB}"/>
    <hyperlink ref="R2445" r:id="rId2445" xr:uid="{15F336F4-0A5F-47F8-ACB6-E07BD2D79327}"/>
    <hyperlink ref="R2446" r:id="rId2446" xr:uid="{D726575E-C6C1-4D06-8E2C-6BA8ABCD5019}"/>
    <hyperlink ref="R2447" r:id="rId2447" xr:uid="{1E7777BD-92F3-4623-BE5B-EF6211AC2B63}"/>
    <hyperlink ref="R2448" r:id="rId2448" xr:uid="{D5F15025-04B7-4E36-8595-D87C5F26F98E}"/>
    <hyperlink ref="R2449" r:id="rId2449" xr:uid="{2CAB199B-C2E1-4885-83E4-ADBBC87BF57B}"/>
    <hyperlink ref="R2450" r:id="rId2450" xr:uid="{A7B0E09B-DB88-45F4-829D-A0893E439C6D}"/>
    <hyperlink ref="R2451" r:id="rId2451" xr:uid="{E8818BE9-F473-49D8-A340-BD96FC7B515B}"/>
    <hyperlink ref="R2452" r:id="rId2452" xr:uid="{7DFB0878-71F9-472D-BA6B-CDDC3623C834}"/>
    <hyperlink ref="R2453" r:id="rId2453" xr:uid="{EBDE6F99-D36D-4A06-8918-5C315D34A8B1}"/>
    <hyperlink ref="R2454" r:id="rId2454" xr:uid="{003A67E5-B0B2-4762-9A11-9160576DA396}"/>
    <hyperlink ref="R2455" r:id="rId2455" xr:uid="{B0682A81-5430-4D14-8462-C00E91BE6C91}"/>
    <hyperlink ref="R2456" r:id="rId2456" xr:uid="{3F331C0B-8C96-4BB7-8336-39B8B7260D31}"/>
    <hyperlink ref="R2457" r:id="rId2457" xr:uid="{CB1756DA-ACDF-4F96-96B5-8DE92880E0ED}"/>
    <hyperlink ref="R2458" r:id="rId2458" xr:uid="{50924BCE-57CE-49EE-AC43-E10C49637A4A}"/>
    <hyperlink ref="R2459" r:id="rId2459" xr:uid="{73236CE6-5991-4699-A1BB-50F7B06B123B}"/>
    <hyperlink ref="R2460" r:id="rId2460" xr:uid="{699D3A76-0500-4953-A235-C2EEDC32B785}"/>
    <hyperlink ref="R2461" r:id="rId2461" xr:uid="{6C7C4564-0F49-4359-9074-4D7D1038D4B5}"/>
    <hyperlink ref="R2462" r:id="rId2462" xr:uid="{F36ADA47-C4BF-4351-BC89-BFA3C86F604E}"/>
    <hyperlink ref="R2463" r:id="rId2463" xr:uid="{45E75321-8967-425F-A33D-C363A512068A}"/>
    <hyperlink ref="R2464" r:id="rId2464" xr:uid="{4505A6A4-BA7A-45FF-A9F2-1F9D4464BAC8}"/>
    <hyperlink ref="R2465" r:id="rId2465" xr:uid="{322570AF-8789-4A00-BDD0-C54FB4220CD2}"/>
    <hyperlink ref="R2466" r:id="rId2466" xr:uid="{46D408D3-F7A3-4104-9138-EC761B0166DF}"/>
    <hyperlink ref="R2467" r:id="rId2467" xr:uid="{53B8F765-B38E-45E4-9376-CF7FD196A019}"/>
    <hyperlink ref="R2468" r:id="rId2468" xr:uid="{C3E4902E-11A9-416E-9D33-4120BF034773}"/>
    <hyperlink ref="R2469" r:id="rId2469" xr:uid="{0D1E87E9-3BEC-4655-B503-2F407E6C33D3}"/>
    <hyperlink ref="R2470" r:id="rId2470" xr:uid="{0176202D-EA73-4A35-98F5-70D42BAFF17F}"/>
    <hyperlink ref="R2471" r:id="rId2471" xr:uid="{CDE49E71-C435-4283-867E-3C688EB175F9}"/>
    <hyperlink ref="R2472" r:id="rId2472" xr:uid="{82232856-3BB4-406A-A2AE-D8B7A3026701}"/>
    <hyperlink ref="R2473" r:id="rId2473" xr:uid="{F2A6CC23-9032-43E1-938C-012072F52F55}"/>
    <hyperlink ref="R2474" r:id="rId2474" xr:uid="{334C9CCB-AE9B-4B05-92CE-C559EED302BB}"/>
    <hyperlink ref="R2475" r:id="rId2475" xr:uid="{CFAD0E69-C78A-4285-88B7-794ECE6355FC}"/>
    <hyperlink ref="R2476" r:id="rId2476" xr:uid="{FB0A7626-ED0C-49AC-8571-9A68F365E279}"/>
    <hyperlink ref="R2477" r:id="rId2477" xr:uid="{9F5BF6FB-FCCF-4F7B-8911-94B1B2664A96}"/>
    <hyperlink ref="R2478" r:id="rId2478" xr:uid="{80C70930-0E0A-4029-84C1-C8C9FDAABE22}"/>
    <hyperlink ref="R2479" r:id="rId2479" xr:uid="{C29CE211-0719-4B29-BD45-9B22AF1DDA7D}"/>
    <hyperlink ref="R2480" r:id="rId2480" xr:uid="{F691375D-1DC0-4207-882B-36F19A6893A5}"/>
    <hyperlink ref="R2481" r:id="rId2481" xr:uid="{597E28C9-59B3-498E-8FAC-0057032C7DEE}"/>
    <hyperlink ref="R2482" r:id="rId2482" xr:uid="{3C4FB6E1-8245-4F0C-AA2C-9E713D9E234E}"/>
    <hyperlink ref="R2483" r:id="rId2483" xr:uid="{9A4B1F78-A79E-470F-AF53-738725222C71}"/>
    <hyperlink ref="R2484" r:id="rId2484" xr:uid="{BE6A0E4C-E191-44AB-80DF-123A3B3F2876}"/>
    <hyperlink ref="R2485" r:id="rId2485" xr:uid="{4D9F39F0-357D-4D07-B373-D700A7A664DB}"/>
    <hyperlink ref="R2486" r:id="rId2486" xr:uid="{2D2978FD-E15D-43EC-8295-17E57D120154}"/>
    <hyperlink ref="R2487" r:id="rId2487" xr:uid="{499B7430-4C75-4C37-9D90-6C4A10542103}"/>
    <hyperlink ref="R2488" r:id="rId2488" xr:uid="{6948264D-B305-4A93-835C-F6CE1C8F2290}"/>
    <hyperlink ref="R2489" r:id="rId2489" xr:uid="{2782E377-1A96-43A7-8E72-ED93CD5991D9}"/>
    <hyperlink ref="R2490" r:id="rId2490" xr:uid="{FF159CDE-6263-4024-86EB-0291A280FE31}"/>
    <hyperlink ref="R2491" r:id="rId2491" xr:uid="{4BCC2642-3481-4A9E-AD42-44A379B78D61}"/>
    <hyperlink ref="R2492" r:id="rId2492" xr:uid="{37706859-B0F3-43DB-8FB1-E1981B013A84}"/>
    <hyperlink ref="R2493" r:id="rId2493" xr:uid="{409B45F7-846E-46BE-B990-5620D3D2B7A2}"/>
    <hyperlink ref="R2494" r:id="rId2494" xr:uid="{CED1E994-4805-4783-B4EE-9BAA0FAD472B}"/>
    <hyperlink ref="R2495" r:id="rId2495" xr:uid="{2EB16690-CA04-4008-B9CB-0390C1970D9E}"/>
    <hyperlink ref="R2496" r:id="rId2496" xr:uid="{B10070C7-CF7E-425E-AE91-AC28F22085D1}"/>
    <hyperlink ref="R2497" r:id="rId2497" xr:uid="{50B09D8D-EE21-4448-88F3-DDAF2AF6655F}"/>
    <hyperlink ref="R2498" r:id="rId2498" xr:uid="{5335BB64-10C7-4FD0-9A2A-F2F84D863CA8}"/>
    <hyperlink ref="R2499" r:id="rId2499" xr:uid="{74DC4ABC-C268-4796-9FBD-E96F7B0FDE2C}"/>
    <hyperlink ref="R2500" r:id="rId2500" xr:uid="{7C71644A-3069-470E-8EC8-2ECCB7C7EB8D}"/>
    <hyperlink ref="R2501" r:id="rId2501" xr:uid="{92D1B74F-DD3C-4974-8A45-68CD9569824D}"/>
    <hyperlink ref="R2502" r:id="rId2502" xr:uid="{E52529D4-B08F-46D5-AA95-1B7BA27B295B}"/>
    <hyperlink ref="R2503" r:id="rId2503" xr:uid="{1CABD998-B0A6-4B7E-B260-9C05FC832C34}"/>
    <hyperlink ref="R2504" r:id="rId2504" xr:uid="{2FA3AEF3-2E46-4D41-8F8C-043E13E488C6}"/>
    <hyperlink ref="R2505" r:id="rId2505" xr:uid="{0213F937-37EB-4B7D-ACEC-A4A07DFC21EC}"/>
    <hyperlink ref="R2506" r:id="rId2506" xr:uid="{BCF2CD16-EC14-4981-9CED-A9C927980D87}"/>
    <hyperlink ref="R2507" r:id="rId2507" xr:uid="{68474C4E-E57A-40F2-B39A-2D8A6CF90F60}"/>
    <hyperlink ref="R2508" r:id="rId2508" xr:uid="{9EDDFA3B-7C48-4DAF-A1D3-D5089309C287}"/>
    <hyperlink ref="R2509" r:id="rId2509" xr:uid="{1336C945-E804-4B7B-8F13-5DD2E4E4E1A4}"/>
    <hyperlink ref="R2510" r:id="rId2510" xr:uid="{BDF9F00B-F73C-4A6A-9B48-24F8CC13F2A1}"/>
    <hyperlink ref="R2511" r:id="rId2511" xr:uid="{690C0636-BB53-44B9-8CED-69B032DDC9C2}"/>
    <hyperlink ref="R2512" r:id="rId2512" xr:uid="{5820A1EC-35C1-483F-BF03-5C23D2685203}"/>
    <hyperlink ref="R2513" r:id="rId2513" xr:uid="{23DAD1FC-9422-412D-B7BF-BB337B01439A}"/>
    <hyperlink ref="R2514" r:id="rId2514" xr:uid="{2588F99F-EB04-48BD-8347-DFE28AA0BA51}"/>
    <hyperlink ref="R2515" r:id="rId2515" xr:uid="{A8ED1A3C-5E47-4B3C-B3E3-E1E9DF5D1008}"/>
    <hyperlink ref="R2516" r:id="rId2516" xr:uid="{C75A6BC8-C604-4384-BC09-64FBA6A967FC}"/>
    <hyperlink ref="R2517" r:id="rId2517" xr:uid="{D10619D3-7450-49D1-A73C-9622D4925F40}"/>
    <hyperlink ref="R2518" r:id="rId2518" xr:uid="{61C6BA3C-806E-48D3-86C8-6BC0EA2C0DAE}"/>
    <hyperlink ref="R2519" r:id="rId2519" xr:uid="{5CC800BE-CDA2-4CBF-9B13-CE16AEA244EE}"/>
    <hyperlink ref="R2520" r:id="rId2520" xr:uid="{E0ED143E-51B3-4A09-845A-7D9B964DD04D}"/>
    <hyperlink ref="R2521" r:id="rId2521" xr:uid="{C911A2BA-3ED4-454A-986A-0798B4D531A5}"/>
    <hyperlink ref="R2522" r:id="rId2522" xr:uid="{72DD8113-5E2C-4F0D-8BC8-EF15E873154D}"/>
    <hyperlink ref="R2523" r:id="rId2523" xr:uid="{07396EC6-E510-45F9-94E5-BD2527D14162}"/>
    <hyperlink ref="R2524" r:id="rId2524" xr:uid="{AF2E3751-BB56-42DE-8C16-FD40C1692A22}"/>
    <hyperlink ref="R2525" r:id="rId2525" xr:uid="{34BBD300-8BDD-47C4-A78E-4602A8A906AD}"/>
    <hyperlink ref="R2526" r:id="rId2526" xr:uid="{69827E63-250F-495D-8E76-6126D9824478}"/>
    <hyperlink ref="R2527" r:id="rId2527" xr:uid="{525B0F3F-B606-4D5B-BBD0-AF6A3D89660D}"/>
    <hyperlink ref="R2528" r:id="rId2528" xr:uid="{1A02C059-A8C8-4B71-9B5F-7BF2E0B32C69}"/>
    <hyperlink ref="R2529" r:id="rId2529" xr:uid="{0DAE2F95-72F5-4C8B-96CE-285DF5FAF564}"/>
    <hyperlink ref="R2530" r:id="rId2530" xr:uid="{A408AD36-0395-4A9A-882E-C9F37B4C625E}"/>
    <hyperlink ref="R2531" r:id="rId2531" xr:uid="{35711FB6-B516-41D3-83EE-FD50C36B8A3C}"/>
    <hyperlink ref="R2532" r:id="rId2532" xr:uid="{F4928920-9DA2-4075-8C4D-D31166B746CE}"/>
    <hyperlink ref="R2533" r:id="rId2533" xr:uid="{65AD7F5D-0A76-4AEE-9E19-02D61A4FBDB2}"/>
    <hyperlink ref="R2534" r:id="rId2534" xr:uid="{D17D78AE-8856-4C69-8282-6FEBF8B04A60}"/>
    <hyperlink ref="R2535" r:id="rId2535" xr:uid="{9B50C834-1647-439E-83BE-91793BB05EE9}"/>
    <hyperlink ref="R2536" r:id="rId2536" xr:uid="{8F9DA35D-5EA6-4AF4-8FB4-342E75F24506}"/>
    <hyperlink ref="R2537" r:id="rId2537" xr:uid="{E0D82063-8301-4378-9C94-5BBED575FFF4}"/>
    <hyperlink ref="R2538" r:id="rId2538" xr:uid="{D0640797-9CDE-4EAD-9A90-49DCF79FE495}"/>
    <hyperlink ref="R2539" r:id="rId2539" xr:uid="{3466B07C-DFF5-47F4-B82C-1785BD9D14CB}"/>
    <hyperlink ref="R2540" r:id="rId2540" xr:uid="{666AC9C7-43CA-443B-868C-5771415671B7}"/>
    <hyperlink ref="R2541" r:id="rId2541" xr:uid="{AA17FBD0-569A-4EAF-9BF3-DABF73586B0B}"/>
    <hyperlink ref="R2542" r:id="rId2542" xr:uid="{A6ADABD6-3DA8-40E7-B294-3F0D0D2976D1}"/>
    <hyperlink ref="R2543" r:id="rId2543" xr:uid="{61D899CF-B949-4F14-A467-222AF7047AD8}"/>
    <hyperlink ref="R2544" r:id="rId2544" xr:uid="{40A2C9B0-37EA-4794-9DCA-69C2F65E6451}"/>
    <hyperlink ref="R2545" r:id="rId2545" xr:uid="{6C22CC6D-74EC-447A-B45D-4D3A2E0E6763}"/>
    <hyperlink ref="R2546" r:id="rId2546" xr:uid="{52D1B01A-C422-4A9C-9DD1-D3FE52EBA1C1}"/>
    <hyperlink ref="R2547" r:id="rId2547" xr:uid="{4ED7357F-B7AA-4F3A-895A-F2AC65A1C8E5}"/>
    <hyperlink ref="R2548" r:id="rId2548" xr:uid="{C0CDF849-4631-4EAD-9289-710527D5E85E}"/>
    <hyperlink ref="R2549" r:id="rId2549" xr:uid="{DE797966-92B6-4A03-A185-6498136C29A7}"/>
    <hyperlink ref="R2550" r:id="rId2550" xr:uid="{870A8ACD-CAE6-4CB8-8FD1-65A233457286}"/>
    <hyperlink ref="R2551" r:id="rId2551" xr:uid="{6F5CE24C-5F43-47D3-800F-4CD87DC4B6C3}"/>
    <hyperlink ref="R2552" r:id="rId2552" xr:uid="{49C56BA4-9A91-4A38-A4FF-F6AA14ADE158}"/>
    <hyperlink ref="R2553" r:id="rId2553" xr:uid="{5FFDA883-49D4-4D35-94DA-D06BA405CAAC}"/>
    <hyperlink ref="R2554" r:id="rId2554" xr:uid="{DC15E626-BAD6-467E-B0DB-6EE6E6BD270A}"/>
    <hyperlink ref="R2555" r:id="rId2555" xr:uid="{CFD996D2-4FA5-43F2-A3DB-7AD1C85DBCAD}"/>
    <hyperlink ref="R2556" r:id="rId2556" xr:uid="{197B573F-BFDC-4BB7-942B-453B4746ECBA}"/>
    <hyperlink ref="R2557" r:id="rId2557" xr:uid="{0F7E47DC-2A50-4E5C-9567-92EEA7B733BC}"/>
    <hyperlink ref="R2558" r:id="rId2558" xr:uid="{1FCF91A6-BDBD-41F5-BD3D-1B34B7B9994F}"/>
    <hyperlink ref="R2559" r:id="rId2559" xr:uid="{E8753DB3-04CF-40A1-B8DB-CD9845AE6086}"/>
    <hyperlink ref="R2560" r:id="rId2560" xr:uid="{68AC6350-A1CB-4AE8-8D2E-84F0BD401C3B}"/>
    <hyperlink ref="R2561" r:id="rId2561" xr:uid="{1D6DC556-4DF4-424B-98F2-5E2F48B4811E}"/>
    <hyperlink ref="R2562" r:id="rId2562" xr:uid="{E1B29E2C-E4A0-47ED-B7EE-8416724DE093}"/>
    <hyperlink ref="R2563" r:id="rId2563" xr:uid="{49FC21F0-6D5A-4500-8563-7D740F691A24}"/>
    <hyperlink ref="R2564" r:id="rId2564" xr:uid="{9ADB58C3-04C8-455A-AFE4-E446A2602239}"/>
    <hyperlink ref="R2565" r:id="rId2565" xr:uid="{21D203FD-A53C-48B1-8810-FA4DCE5DFDCC}"/>
    <hyperlink ref="R2566" r:id="rId2566" xr:uid="{29374305-035B-42ED-AF89-A7136E33E452}"/>
    <hyperlink ref="R2567" r:id="rId2567" xr:uid="{C72E143A-B433-406F-8790-7B3AB39EA403}"/>
    <hyperlink ref="R2568" r:id="rId2568" xr:uid="{067464CE-2089-40C8-827D-A5707697136A}"/>
    <hyperlink ref="R2569" r:id="rId2569" xr:uid="{43FA7099-0ABA-49C6-9AC1-04A3405ACA7C}"/>
    <hyperlink ref="R2570" r:id="rId2570" xr:uid="{533666BA-3717-4A1B-B2CE-BF76592055FA}"/>
    <hyperlink ref="R2571" r:id="rId2571" xr:uid="{174C1E31-D188-4731-8CFB-AA786CF4F0DA}"/>
    <hyperlink ref="R2572" r:id="rId2572" xr:uid="{257063A8-CEB8-40BE-8548-700503BFFFE5}"/>
    <hyperlink ref="R2573" r:id="rId2573" xr:uid="{FD91ADD5-6D98-40F3-B9EC-C355BBCAF888}"/>
    <hyperlink ref="R2574" r:id="rId2574" xr:uid="{18832E2E-D122-4762-9084-CCBDEB254E70}"/>
    <hyperlink ref="R2575" r:id="rId2575" xr:uid="{558857C2-48EC-4297-861F-B14F05A7E63D}"/>
    <hyperlink ref="R2576" r:id="rId2576" xr:uid="{F57E2C28-DE15-4FFA-B1E5-536E2638A435}"/>
    <hyperlink ref="R2577" r:id="rId2577" xr:uid="{A800C659-3040-4469-A3DC-147240DBD99A}"/>
    <hyperlink ref="R2578" r:id="rId2578" xr:uid="{259AC911-FB82-49DB-AB22-056EABEFD4E9}"/>
    <hyperlink ref="R2579" r:id="rId2579" xr:uid="{3956E391-3BA6-4DCF-88C6-CA2629EC3F81}"/>
    <hyperlink ref="R2580" r:id="rId2580" xr:uid="{BBA52E87-2F0C-41E0-8D4D-A278CD06129F}"/>
    <hyperlink ref="R2581" r:id="rId2581" xr:uid="{C41D3FA5-4D98-4C4A-AF2E-D27C5BD3D64F}"/>
    <hyperlink ref="R2582" r:id="rId2582" xr:uid="{C8FD7F17-87A7-45A1-A047-C921B7708568}"/>
    <hyperlink ref="R2583" r:id="rId2583" xr:uid="{70636116-E7A3-49D4-ABE6-0475B74AF665}"/>
    <hyperlink ref="R2584" r:id="rId2584" xr:uid="{FDDF08E9-DBD5-4379-A2F8-ECD8544B8F66}"/>
    <hyperlink ref="R2585" r:id="rId2585" xr:uid="{611F4B33-14FE-4D85-9BAA-DAE2BEB471F6}"/>
    <hyperlink ref="R2586" r:id="rId2586" xr:uid="{941DA3F6-3B15-42ED-B779-6DBB2DCC7AA0}"/>
    <hyperlink ref="R2587" r:id="rId2587" xr:uid="{E07502B1-BD56-4946-A51D-47149C5D8D75}"/>
    <hyperlink ref="R2588" r:id="rId2588" xr:uid="{FBA7AB19-6197-4158-82D8-A39F82F20725}"/>
    <hyperlink ref="R2589" r:id="rId2589" xr:uid="{A1252F5F-A315-4942-8876-49102B424F1D}"/>
    <hyperlink ref="R2590" r:id="rId2590" xr:uid="{3073BD68-2C55-4773-9BE8-F4C85C33BE21}"/>
    <hyperlink ref="R2591" r:id="rId2591" xr:uid="{FE896A5E-7BBA-4D94-A62B-3765A2BD7108}"/>
    <hyperlink ref="R2592" r:id="rId2592" xr:uid="{0088D97B-E573-4634-966C-1B2D52099A60}"/>
    <hyperlink ref="R2593" r:id="rId2593" xr:uid="{01B8C453-4ABE-4672-A744-25340D543C15}"/>
    <hyperlink ref="R2594" r:id="rId2594" xr:uid="{1A893FCF-75A6-45F9-A4F8-78B4EC9803DE}"/>
    <hyperlink ref="R2595" r:id="rId2595" xr:uid="{73A179C2-34ED-4C40-B4AB-CCEDA0BF91D3}"/>
    <hyperlink ref="R2596" r:id="rId2596" xr:uid="{F9C21B10-7B09-4B77-9270-902E608FD4E1}"/>
    <hyperlink ref="R2597" r:id="rId2597" xr:uid="{7C7F9678-64A3-471E-B0D8-6D67C350B4E1}"/>
    <hyperlink ref="R2598" r:id="rId2598" xr:uid="{02D93B29-C4D5-4597-BBCD-E81A8C6EE43B}"/>
    <hyperlink ref="R2599" r:id="rId2599" xr:uid="{0B022091-A11D-4C5E-BA24-00DF92555912}"/>
    <hyperlink ref="R2600" r:id="rId2600" xr:uid="{AE68B4FD-ADB6-4EDB-953C-F557AC12E0E3}"/>
    <hyperlink ref="R2601" r:id="rId2601" xr:uid="{29529872-078A-4235-B107-B9199C8E28C5}"/>
    <hyperlink ref="R2602" r:id="rId2602" xr:uid="{F5C384AC-B6FA-4016-B587-131D87E202E4}"/>
    <hyperlink ref="R2603" r:id="rId2603" xr:uid="{AE0AAB89-E927-46A1-B84E-EB770EECBE71}"/>
    <hyperlink ref="R2604" r:id="rId2604" xr:uid="{99B155EF-BCB7-4C8E-AB9D-3E5B9F889B19}"/>
    <hyperlink ref="R2605" r:id="rId2605" xr:uid="{0034AB46-D68D-47F8-9540-68FA78B1E6C0}"/>
    <hyperlink ref="R2606" r:id="rId2606" xr:uid="{8AF14441-26B8-4928-8E54-27F44FF703AD}"/>
    <hyperlink ref="R2607" r:id="rId2607" xr:uid="{4A2C3BE2-7CC6-4082-B807-9F4521BF6F6E}"/>
    <hyperlink ref="R2608" r:id="rId2608" xr:uid="{75614F16-3357-4338-99A0-25B773E0F7AE}"/>
    <hyperlink ref="R2609" r:id="rId2609" xr:uid="{21D3FE60-CCE5-4987-BCC2-0486F035C420}"/>
    <hyperlink ref="R2610" r:id="rId2610" xr:uid="{F8FD3DEF-AA32-4FF4-B2C4-9F60AA6CA623}"/>
    <hyperlink ref="R2611" r:id="rId2611" xr:uid="{34F69F5D-D023-44A2-A397-34DF4BEC78BB}"/>
    <hyperlink ref="R2612" r:id="rId2612" xr:uid="{90C685B1-BFBB-498B-B36F-137221D3A1AA}"/>
    <hyperlink ref="R2613" r:id="rId2613" xr:uid="{48F46457-B795-40A7-B5AE-56FF3E9AC0A6}"/>
    <hyperlink ref="R2614" r:id="rId2614" xr:uid="{E5CE90E0-8DA7-406E-A4B7-38657437BBD9}"/>
    <hyperlink ref="R2615" r:id="rId2615" xr:uid="{E8864C57-8695-4F7E-9984-59E35B5AAEF2}"/>
    <hyperlink ref="R2616" r:id="rId2616" xr:uid="{DFDC9AD3-ED0D-4E26-9790-D1DE8A966192}"/>
    <hyperlink ref="R2617" r:id="rId2617" xr:uid="{41419A00-CD2F-4D9C-BEDD-A73DE3A3AEF4}"/>
    <hyperlink ref="R2618" r:id="rId2618" xr:uid="{6BEB9039-4B3E-45EA-8420-5E989555BBDF}"/>
    <hyperlink ref="R2619" r:id="rId2619" xr:uid="{96F87CE0-19D1-4BC9-8552-889DCB1D80A3}"/>
    <hyperlink ref="R2620" r:id="rId2620" xr:uid="{9D1FB625-8B19-4711-BC83-9F6D9387BE75}"/>
    <hyperlink ref="R2621" r:id="rId2621" xr:uid="{023CB12B-AC8B-4DE6-9409-3C7FABE3757F}"/>
    <hyperlink ref="R2622" r:id="rId2622" xr:uid="{A9E28AE0-F540-42D8-BB7A-45EC0003CF30}"/>
    <hyperlink ref="R2623" r:id="rId2623" xr:uid="{0E39E351-6E02-426E-8CB9-F75DA9B30BDD}"/>
    <hyperlink ref="R2624" r:id="rId2624" xr:uid="{F50EAA88-8E79-4FE6-B25E-F64813EB94CA}"/>
    <hyperlink ref="R2625" r:id="rId2625" xr:uid="{B067F769-0E07-471B-9F29-BC411807C606}"/>
    <hyperlink ref="R2626" r:id="rId2626" xr:uid="{DD334DA4-0BE6-46D9-9E05-D7CFC300C02A}"/>
    <hyperlink ref="R2627" r:id="rId2627" xr:uid="{069A0651-54CA-4F26-B41B-8E4DB3F34C12}"/>
    <hyperlink ref="R2628" r:id="rId2628" xr:uid="{ACDE4FBF-F7B9-43FE-AA42-C47D63252D5B}"/>
    <hyperlink ref="R2629" r:id="rId2629" xr:uid="{0CE51C64-B1C1-4784-87C0-65C929824FCE}"/>
    <hyperlink ref="R2630" r:id="rId2630" xr:uid="{95940D4C-643F-4873-AA00-04D2471F600F}"/>
    <hyperlink ref="R2631" r:id="rId2631" xr:uid="{1E8A8FB2-BC44-4322-AEED-7A988729A82E}"/>
    <hyperlink ref="R2632" r:id="rId2632" xr:uid="{D8562157-4F64-445E-8AB7-3BD2CF750080}"/>
    <hyperlink ref="R2633" r:id="rId2633" xr:uid="{170DDF02-E6A3-4067-AB3F-ED5758293D62}"/>
    <hyperlink ref="R2634" r:id="rId2634" xr:uid="{04C3F9B9-7974-4C64-9281-44E5C28C4180}"/>
    <hyperlink ref="R2635" r:id="rId2635" xr:uid="{9EF7F0AE-1EE0-4B14-B995-B988289526D1}"/>
    <hyperlink ref="R2636" r:id="rId2636" xr:uid="{0F7434B9-E173-430A-B1FD-669EC992505C}"/>
    <hyperlink ref="R2637" r:id="rId2637" xr:uid="{200EDBB9-1B2A-4070-83CA-5A6A336C6FF8}"/>
    <hyperlink ref="R2638" r:id="rId2638" xr:uid="{C4203806-DFA2-473B-BBAE-6FAFDB3E49EE}"/>
    <hyperlink ref="R2639" r:id="rId2639" xr:uid="{FD0A0055-98E2-4936-AC7C-EDCD1853651C}"/>
    <hyperlink ref="R2640" r:id="rId2640" xr:uid="{DB800CF7-97C9-43D7-9A82-F9BE03D10DFC}"/>
    <hyperlink ref="R2641" r:id="rId2641" xr:uid="{13D09A66-8574-49A6-BD59-AD38CA3F6714}"/>
    <hyperlink ref="R2642" r:id="rId2642" xr:uid="{B99CD44F-5F2F-4B0D-8E98-5FC5F60A884D}"/>
    <hyperlink ref="R2643" r:id="rId2643" xr:uid="{F2D7A438-82D8-4D8A-9B8D-1867337D73E1}"/>
    <hyperlink ref="R2644" r:id="rId2644" xr:uid="{B5E75521-B6E8-4B1C-AEA8-928D7FDB25FB}"/>
    <hyperlink ref="R2645" r:id="rId2645" xr:uid="{69A6FB77-F6C1-45FB-B369-59C25A415E5E}"/>
    <hyperlink ref="R2646" r:id="rId2646" xr:uid="{0CCA7150-3F3E-4143-8F0E-2DE6DC925C95}"/>
    <hyperlink ref="R2647" r:id="rId2647" xr:uid="{E5F9FE49-8C09-40CA-B1D7-E63B1D405F15}"/>
    <hyperlink ref="R2648" r:id="rId2648" xr:uid="{DD70D712-F197-4AE0-B4DB-01BB6452B1CB}"/>
    <hyperlink ref="R2649" r:id="rId2649" xr:uid="{727EB98E-A81E-4EE9-8A37-C3B5BE4FD78D}"/>
    <hyperlink ref="R2650" r:id="rId2650" xr:uid="{55304E5E-B300-46AA-8A8B-D604C343C918}"/>
    <hyperlink ref="R2651" r:id="rId2651" xr:uid="{FB7A44FD-54CD-4A30-95D5-6E0D14026A48}"/>
    <hyperlink ref="R2652" r:id="rId2652" xr:uid="{A7D6BDCA-FC9E-40A8-9754-43D4BCE05984}"/>
    <hyperlink ref="R2653" r:id="rId2653" xr:uid="{FE6EDE8E-78F0-4783-B050-435230AFD947}"/>
    <hyperlink ref="R2654" r:id="rId2654" xr:uid="{6326863F-B681-40E4-995F-429395722689}"/>
    <hyperlink ref="R2655" r:id="rId2655" xr:uid="{4B232FFD-625D-452F-9C34-7907C46EF75C}"/>
    <hyperlink ref="R2656" r:id="rId2656" xr:uid="{A894117C-CA6C-46FE-9FF3-D29755F2BE18}"/>
    <hyperlink ref="R2657" r:id="rId2657" xr:uid="{3694A0A3-5758-4A34-BA7B-F390C921D7FE}"/>
    <hyperlink ref="R2658" r:id="rId2658" xr:uid="{4040B244-2A0E-4E40-AE5D-09B89DB9A136}"/>
    <hyperlink ref="R2659" r:id="rId2659" xr:uid="{D11411FA-2772-48D1-B9BC-125ED591EFBC}"/>
    <hyperlink ref="R2660" r:id="rId2660" xr:uid="{DA6EEB78-2830-4072-B51D-1D7ECFE94036}"/>
    <hyperlink ref="R2661" r:id="rId2661" xr:uid="{1667492C-1451-4DE5-8056-8CC5F9F23309}"/>
    <hyperlink ref="R2662" r:id="rId2662" xr:uid="{6512C1A3-37A0-456E-B227-96292803D977}"/>
    <hyperlink ref="R2663" r:id="rId2663" xr:uid="{2ADB58CF-B6AF-4AAB-8FEE-C29C123BCE04}"/>
    <hyperlink ref="R2664" r:id="rId2664" xr:uid="{F5A3499B-678B-453B-B282-CF1850D5A79D}"/>
    <hyperlink ref="R2665" r:id="rId2665" xr:uid="{1AEECA24-1EE4-4849-B0AA-CD1860B023D8}"/>
    <hyperlink ref="R2666" r:id="rId2666" xr:uid="{DA4F580B-5123-4DE5-B589-53338D6300D1}"/>
    <hyperlink ref="R2667" r:id="rId2667" xr:uid="{B3766915-0459-4660-A278-E00F9986015D}"/>
    <hyperlink ref="R2668" r:id="rId2668" xr:uid="{5B4FAD32-FCFA-47B1-BF0D-7DD5340758CF}"/>
    <hyperlink ref="R2669" r:id="rId2669" xr:uid="{273A2478-C1F3-4068-9729-2991C414D1B0}"/>
    <hyperlink ref="R2670" r:id="rId2670" xr:uid="{99066681-7313-4801-BA79-16F6D3469F71}"/>
    <hyperlink ref="R2671" r:id="rId2671" xr:uid="{8A6617A4-74F9-478D-817D-069D156E8AE2}"/>
    <hyperlink ref="R2672" r:id="rId2672" xr:uid="{162C23D9-00BF-402E-8C4A-A26DED366AA6}"/>
    <hyperlink ref="R2673" r:id="rId2673" xr:uid="{0C66C66E-0920-4F0D-8F95-BCD0C391022E}"/>
    <hyperlink ref="R2674" r:id="rId2674" xr:uid="{36B69634-AC3E-4D31-8E24-4185423B5001}"/>
    <hyperlink ref="R2675" r:id="rId2675" xr:uid="{131BA826-37B8-4570-9567-F8F8E29485AD}"/>
    <hyperlink ref="R2676" r:id="rId2676" xr:uid="{9D8B78EA-A8DB-4618-A9E0-37489B340162}"/>
    <hyperlink ref="R2677" r:id="rId2677" xr:uid="{BE91AF0E-07CC-46D8-99F6-AA4E01D721E8}"/>
    <hyperlink ref="R2678" r:id="rId2678" xr:uid="{311D43B1-680C-4799-BBFA-BDB63A9FE8DA}"/>
    <hyperlink ref="R2679" r:id="rId2679" xr:uid="{F139CDC8-6BB0-4479-84E5-16ECFCD1583B}"/>
    <hyperlink ref="R2680" r:id="rId2680" xr:uid="{8B52A124-1754-480A-967D-80ADD9FB1B6D}"/>
    <hyperlink ref="R2681" r:id="rId2681" xr:uid="{9D9C1B41-AF2A-4817-9EE0-8F9A3AB72CF4}"/>
    <hyperlink ref="R2682" r:id="rId2682" xr:uid="{D2391DF3-E2A9-4C35-9739-AB643F1F6FE7}"/>
    <hyperlink ref="R2683" r:id="rId2683" xr:uid="{2E822D0C-7B76-4855-B487-3414BB17903A}"/>
    <hyperlink ref="R2684" r:id="rId2684" xr:uid="{693BD618-9735-447E-A9B8-670EE0DF8364}"/>
    <hyperlink ref="R2685" r:id="rId2685" xr:uid="{6A1E1CB1-7C30-4FD4-B7D8-6B2C044BDF0D}"/>
    <hyperlink ref="R2686" r:id="rId2686" xr:uid="{207D2F15-6D83-466C-80B4-462A6FDA2E17}"/>
    <hyperlink ref="R2687" r:id="rId2687" xr:uid="{5B8D4468-142D-44C1-AA6A-71A726479F85}"/>
    <hyperlink ref="R2688" r:id="rId2688" xr:uid="{1FCA3A22-80DF-4F33-9652-1FD55449EEDB}"/>
    <hyperlink ref="R2689" r:id="rId2689" xr:uid="{A9F616C4-78AC-4A37-8BCC-1BE6605F54CB}"/>
    <hyperlink ref="R2690" r:id="rId2690" xr:uid="{6FA4FD4B-5590-4D29-9032-B861D8F5ECD2}"/>
    <hyperlink ref="R2691" r:id="rId2691" xr:uid="{A111E13C-3989-4D52-87D3-548FC4E2197C}"/>
    <hyperlink ref="R2692" r:id="rId2692" xr:uid="{F85EAA31-DEBA-40FB-877E-6346889BBE3D}"/>
    <hyperlink ref="R2693" r:id="rId2693" xr:uid="{E19CDCF5-07B7-44CA-8706-181F2249A196}"/>
    <hyperlink ref="R2694" r:id="rId2694" xr:uid="{72A38E11-BEEE-4F72-A441-AA6201227F83}"/>
    <hyperlink ref="R2695" r:id="rId2695" xr:uid="{301BE55B-C93F-44A7-BD23-2FDC24660630}"/>
    <hyperlink ref="R2696" r:id="rId2696" xr:uid="{EB49CA9F-4C22-422E-9745-FC5891A1E9A0}"/>
    <hyperlink ref="R2697" r:id="rId2697" xr:uid="{FD29C5BF-DC79-44ED-9734-6D0309F30D0C}"/>
    <hyperlink ref="R2698" r:id="rId2698" xr:uid="{58566DDC-04AC-4834-9966-170932D169E1}"/>
    <hyperlink ref="R2699" r:id="rId2699" xr:uid="{4236659E-6A36-455C-A483-23E7A5449473}"/>
    <hyperlink ref="R2700" r:id="rId2700" xr:uid="{4EBA710B-738B-406B-8103-F0F0E02C233F}"/>
    <hyperlink ref="R2701" r:id="rId2701" xr:uid="{A2AA0FB3-3AA3-488E-A811-C6F65CADB9BD}"/>
    <hyperlink ref="R2702" r:id="rId2702" xr:uid="{3A75B6C9-FAFB-4C41-860D-FD0AE164EF04}"/>
    <hyperlink ref="R2703" r:id="rId2703" xr:uid="{F259B80D-FB04-409A-B6D6-62D6F3B48FBD}"/>
    <hyperlink ref="R2704" r:id="rId2704" xr:uid="{839552A4-6486-4462-85A2-1BAD941DA6DF}"/>
    <hyperlink ref="R2705" r:id="rId2705" xr:uid="{05B6E306-A16A-4A04-A409-FCC5734B86D8}"/>
    <hyperlink ref="R2706" r:id="rId2706" xr:uid="{F3634261-16E6-4F2D-B375-3A73E5201D1C}"/>
    <hyperlink ref="R2707" r:id="rId2707" xr:uid="{8DF55ADC-9BCF-4CCE-A0DF-3142F6170C63}"/>
    <hyperlink ref="R2708" r:id="rId2708" xr:uid="{816E67D4-C9CA-40F3-9282-13D9B2C344D1}"/>
    <hyperlink ref="R2709" r:id="rId2709" xr:uid="{D05B76AA-DC82-47D7-80A5-DCC0909DAFD4}"/>
    <hyperlink ref="R2710" r:id="rId2710" xr:uid="{C9D460FC-D169-467E-8A69-0F196470581D}"/>
    <hyperlink ref="R2711" r:id="rId2711" xr:uid="{05DFC64E-6A07-4303-B5ED-21D180175080}"/>
    <hyperlink ref="R2712" r:id="rId2712" xr:uid="{2D6CB67C-B716-4B2D-A29E-DCCF4FCCD250}"/>
    <hyperlink ref="R2713" r:id="rId2713" xr:uid="{79FC4B20-B1D8-4E73-B87B-1BCF460F3626}"/>
    <hyperlink ref="R2714" r:id="rId2714" xr:uid="{8BD8E69A-1E95-47F3-9CB3-F4F3748DF226}"/>
    <hyperlink ref="R2715" r:id="rId2715" xr:uid="{BCE34D17-4A02-4915-9AA7-CE0092A56433}"/>
    <hyperlink ref="R2716" r:id="rId2716" xr:uid="{9B0309C1-1A53-4D12-8400-951F39D272F2}"/>
    <hyperlink ref="R2717" r:id="rId2717" xr:uid="{2214982B-C469-4EEF-AB5C-D5CDD6CE9C55}"/>
    <hyperlink ref="R2718" r:id="rId2718" xr:uid="{6C3938E5-CDCF-4BDA-B52C-6F1EA141B447}"/>
    <hyperlink ref="R2719" r:id="rId2719" xr:uid="{A0843EFC-830E-4544-98BF-74827DBFA98C}"/>
    <hyperlink ref="R2720" r:id="rId2720" xr:uid="{2DC455DC-2984-485D-B38E-70187A131936}"/>
    <hyperlink ref="R2721" r:id="rId2721" xr:uid="{AE4B9FCA-9550-4024-9F9F-1FA78A7D7DF6}"/>
    <hyperlink ref="R2722" r:id="rId2722" xr:uid="{D9A56B69-74D0-4B55-B336-61F37170B734}"/>
    <hyperlink ref="R2723" r:id="rId2723" xr:uid="{4E686584-F9E3-4E65-9D34-87562C891E10}"/>
    <hyperlink ref="R2724" r:id="rId2724" xr:uid="{A28F65DB-0D0F-466D-B0CE-6F0436D83A84}"/>
    <hyperlink ref="R2725" r:id="rId2725" xr:uid="{4B84F763-8407-4140-B837-B608A4855EEF}"/>
    <hyperlink ref="R2726" r:id="rId2726" xr:uid="{97F5CB46-F2C8-47E6-9948-1115DD87222A}"/>
    <hyperlink ref="R2727" r:id="rId2727" xr:uid="{F2008C22-C6F3-416F-996D-32CE739A0AA1}"/>
    <hyperlink ref="R2728" r:id="rId2728" xr:uid="{FE9B8B3F-CBA7-4955-A6FD-B87940D28049}"/>
    <hyperlink ref="R2729" r:id="rId2729" xr:uid="{1FB5834D-63C4-4293-B155-CF4842C53352}"/>
    <hyperlink ref="R2730" r:id="rId2730" xr:uid="{C79FF501-2DAF-4DEB-A31C-9072145B11EE}"/>
    <hyperlink ref="R2731" r:id="rId2731" xr:uid="{F22E63FE-2991-4722-B141-617D6625C017}"/>
    <hyperlink ref="R2732" r:id="rId2732" xr:uid="{173096D5-51EF-4098-AC8E-7F5692BA2D14}"/>
    <hyperlink ref="R2733" r:id="rId2733" xr:uid="{576AD7B5-018B-4884-9098-5B3BE0BB0B16}"/>
    <hyperlink ref="R2734" r:id="rId2734" xr:uid="{6E62AF15-286D-4D11-AA92-BFBE2334EFAC}"/>
    <hyperlink ref="R2735" r:id="rId2735" xr:uid="{4604C17B-2AC1-4427-8D21-D8B4B58EDCB6}"/>
    <hyperlink ref="R2736" r:id="rId2736" xr:uid="{EF661A95-01D6-40EA-A966-40B2F0023278}"/>
    <hyperlink ref="R2737" r:id="rId2737" xr:uid="{0AEBF1BE-2F14-4A9B-A6EB-D7E9C465AAE5}"/>
    <hyperlink ref="R2738" r:id="rId2738" xr:uid="{5429599B-A90A-4178-8FCF-46BA37E083B0}"/>
    <hyperlink ref="R2739" r:id="rId2739" xr:uid="{12C569F8-8997-4BA4-93B8-57787A831212}"/>
    <hyperlink ref="R2740" r:id="rId2740" xr:uid="{08BD2FA0-7949-4BBE-8A9C-EDF7823CD3D3}"/>
    <hyperlink ref="R2741" r:id="rId2741" xr:uid="{AB8E488D-B54A-47CB-9072-94E9323A78E4}"/>
    <hyperlink ref="R2742" r:id="rId2742" xr:uid="{D8A26DA0-1F9B-40C5-BF67-DC8A7E84F5A5}"/>
    <hyperlink ref="R2743" r:id="rId2743" xr:uid="{7F2B6A4F-D243-47F4-868C-C058E9C79B1F}"/>
    <hyperlink ref="R2744" r:id="rId2744" xr:uid="{B5A42B46-E148-4435-BDBE-CD1FD36F730C}"/>
    <hyperlink ref="R2745" r:id="rId2745" xr:uid="{57C2DF0F-B12E-4AA4-BFE9-81A2989EDCF7}"/>
    <hyperlink ref="R2746" r:id="rId2746" xr:uid="{B4938B76-A9D1-487A-AEC2-0C9B0606808B}"/>
    <hyperlink ref="R2747" r:id="rId2747" xr:uid="{6E7C0180-2D8E-4FE9-A410-FBB78D895F8F}"/>
    <hyperlink ref="R2748" r:id="rId2748" xr:uid="{E73F08EE-C66E-4057-9C0D-AE045934D30C}"/>
    <hyperlink ref="R2749" r:id="rId2749" xr:uid="{F65B5C88-2C3B-4094-90C1-E76E47365AD1}"/>
    <hyperlink ref="R2750" r:id="rId2750" xr:uid="{DF1B8E60-BA5C-455E-B2A7-852D97B994B4}"/>
    <hyperlink ref="R2751" r:id="rId2751" xr:uid="{1624954C-576E-4709-8926-0C0587B0EC15}"/>
    <hyperlink ref="R2752" r:id="rId2752" xr:uid="{643800EE-DD57-4C84-A553-F11FD0004249}"/>
    <hyperlink ref="R2753" r:id="rId2753" xr:uid="{738A3CD8-9852-4B93-BF7F-CC981AE2B48D}"/>
    <hyperlink ref="R2754" r:id="rId2754" xr:uid="{73D41307-14AA-4108-8D8E-23201C4ABD0D}"/>
    <hyperlink ref="R2755" r:id="rId2755" xr:uid="{3682449A-F509-4D7F-8087-B831BFA76247}"/>
    <hyperlink ref="R2756" r:id="rId2756" xr:uid="{0CFC4272-4984-4843-A6E1-F8E3B02A632F}"/>
    <hyperlink ref="R2757" r:id="rId2757" xr:uid="{D4E3C9AD-DF6E-4254-B514-912A8A61F591}"/>
    <hyperlink ref="R2758" r:id="rId2758" xr:uid="{029AAE38-43D9-4504-99E3-6FF5DC588F6F}"/>
    <hyperlink ref="R2759" r:id="rId2759" xr:uid="{2F8CCCAF-35C4-4B69-B5F3-5D57D56A2D90}"/>
    <hyperlink ref="R2760" r:id="rId2760" xr:uid="{26E759A5-FFCB-4B39-94FC-4EEB9F851847}"/>
    <hyperlink ref="R2761" r:id="rId2761" xr:uid="{7D24E88A-C5E4-460E-8C48-CCE68BD3E9AF}"/>
    <hyperlink ref="R2762" r:id="rId2762" xr:uid="{7F059F3D-CEBF-423A-800B-4E7865D68EFD}"/>
    <hyperlink ref="R2763" r:id="rId2763" xr:uid="{A9C44AB9-A30A-49BE-98D8-16DB0DE188D9}"/>
    <hyperlink ref="R2764" r:id="rId2764" xr:uid="{DA18D3E9-18FB-4B39-82D3-093A90D7E4F8}"/>
    <hyperlink ref="R2765" r:id="rId2765" xr:uid="{F25BF441-168B-40C3-A07D-DA635679FDEE}"/>
    <hyperlink ref="R2766" r:id="rId2766" xr:uid="{280CAED9-1CF3-40EB-90D5-8C7BE4CC8038}"/>
    <hyperlink ref="R2767" r:id="rId2767" xr:uid="{D60034FB-97F4-47E9-A2BF-9D588185E2B7}"/>
    <hyperlink ref="R2768" r:id="rId2768" xr:uid="{5E9439A1-73BC-4081-A68E-A88B02B8E155}"/>
    <hyperlink ref="R2769" r:id="rId2769" xr:uid="{E10A2BDC-A0C0-46B5-95F5-FA2292ADF596}"/>
    <hyperlink ref="R2770" r:id="rId2770" xr:uid="{021AF26B-20D6-4549-847B-18EEB9D38087}"/>
    <hyperlink ref="R2771" r:id="rId2771" xr:uid="{9BDF647A-46E9-41B3-9DD6-F7C38A67887D}"/>
    <hyperlink ref="R2772" r:id="rId2772" xr:uid="{ECCCB1F7-4487-4471-B815-A4FF60E92E2C}"/>
    <hyperlink ref="R2773" r:id="rId2773" xr:uid="{5AA05BE5-3654-4CF8-84E2-B298B65D0696}"/>
    <hyperlink ref="R2774" r:id="rId2774" xr:uid="{80D9FB68-D04F-4FA0-8C2A-CD5EF36D9509}"/>
    <hyperlink ref="R2775" r:id="rId2775" xr:uid="{45412119-54E2-482D-8646-EA31873612B0}"/>
    <hyperlink ref="R2776" r:id="rId2776" xr:uid="{B41E036C-669B-4C36-AB45-C35A9393185E}"/>
    <hyperlink ref="R2777" r:id="rId2777" xr:uid="{437CC69B-4646-4958-8BA4-F22D52859C1B}"/>
    <hyperlink ref="R2778" r:id="rId2778" xr:uid="{A6F78484-0DC8-4102-878E-05E73172EEEA}"/>
    <hyperlink ref="R2779" r:id="rId2779" xr:uid="{3A4173F2-A085-4910-BB63-F963144C34F1}"/>
    <hyperlink ref="R2780" r:id="rId2780" xr:uid="{282EC636-D9CA-4364-B8BD-527CBC41FA27}"/>
    <hyperlink ref="R2781" r:id="rId2781" xr:uid="{A0835420-1531-426F-9A1A-D14423CC8DEB}"/>
    <hyperlink ref="R2782" r:id="rId2782" xr:uid="{842FAE91-25AA-4A8A-B4B0-77AA84778353}"/>
    <hyperlink ref="R2783" r:id="rId2783" xr:uid="{A94AF861-469B-43C4-8C54-183FA332EF77}"/>
    <hyperlink ref="R2784" r:id="rId2784" xr:uid="{60C029BF-061C-4504-9FA9-80999E719789}"/>
    <hyperlink ref="R2785" r:id="rId2785" xr:uid="{7020F12A-995B-4552-A03B-E7A12B2ECB89}"/>
    <hyperlink ref="R2786" r:id="rId2786" xr:uid="{2756F162-7705-44BE-8A63-03536B93E604}"/>
    <hyperlink ref="R2787" r:id="rId2787" xr:uid="{A8006F94-266D-40A8-AC85-134579391F1D}"/>
    <hyperlink ref="R2788" r:id="rId2788" xr:uid="{FB39A711-AC5E-4AEA-A84F-BD8912FBB673}"/>
    <hyperlink ref="R2789" r:id="rId2789" xr:uid="{2A4AE732-3479-4B36-A784-06479851AF1A}"/>
    <hyperlink ref="R2790" r:id="rId2790" xr:uid="{8C8095F0-1C65-472A-843B-265EC13C22BC}"/>
    <hyperlink ref="R2791" r:id="rId2791" xr:uid="{0E032C8F-A534-411C-A609-BD889C79B8F7}"/>
    <hyperlink ref="R2792" r:id="rId2792" xr:uid="{3DE5478E-DB17-4F48-8362-E85838874053}"/>
    <hyperlink ref="R2793" r:id="rId2793" xr:uid="{287226D0-A607-4BF3-8403-605529063D93}"/>
    <hyperlink ref="R2794" r:id="rId2794" xr:uid="{89CD2F60-07DC-410B-BF1B-3186B2F7FAF3}"/>
    <hyperlink ref="R2795" r:id="rId2795" xr:uid="{1D226DFB-6140-4E82-9735-CA9120E98ACC}"/>
    <hyperlink ref="R2796" r:id="rId2796" xr:uid="{42A7B3D2-D374-452B-9B3B-399AF6B22C02}"/>
    <hyperlink ref="R2797" r:id="rId2797" xr:uid="{936C7142-2F22-48EC-BB8B-A904BF2D097B}"/>
    <hyperlink ref="R2798" r:id="rId2798" xr:uid="{3D3C5FA2-DEBF-4DD5-B0DB-C19E39044C7F}"/>
    <hyperlink ref="R2799" r:id="rId2799" xr:uid="{BB069088-A0CC-4BE4-A1EB-0036DF3AF382}"/>
    <hyperlink ref="R2800" r:id="rId2800" xr:uid="{CEDE7947-300A-4E72-96AE-EF325D5C326F}"/>
    <hyperlink ref="R2801" r:id="rId2801" xr:uid="{F36219D8-352E-4005-85BD-98D5B4D87C27}"/>
    <hyperlink ref="R2802" r:id="rId2802" xr:uid="{26A87F13-D0DF-440D-93EA-0949D31541B6}"/>
    <hyperlink ref="R2803" r:id="rId2803" xr:uid="{AF20423E-BBB6-4699-87F7-1CDADF36A288}"/>
    <hyperlink ref="R2804" r:id="rId2804" xr:uid="{E06F1C81-28F5-47BE-BBC5-8A0C96D556CD}"/>
    <hyperlink ref="R2805" r:id="rId2805" xr:uid="{43984840-B778-45D9-8854-2EE53837CD46}"/>
    <hyperlink ref="R2806" r:id="rId2806" xr:uid="{5F10EA73-B3B7-487A-8237-A3655A9649FF}"/>
    <hyperlink ref="R2807" r:id="rId2807" xr:uid="{5745FA49-E4E9-4709-85CA-9CEAA45F26D4}"/>
    <hyperlink ref="R2808" r:id="rId2808" xr:uid="{D67C234A-9E2B-477A-BEA2-AE13F4CDAF49}"/>
    <hyperlink ref="R2809" r:id="rId2809" xr:uid="{99E9FF66-F3DD-4E83-B0A3-F56349EF6084}"/>
    <hyperlink ref="R2810" r:id="rId2810" xr:uid="{9AFD0796-DD34-4997-B998-1895BD29B896}"/>
    <hyperlink ref="R2811" r:id="rId2811" xr:uid="{07F38FFC-C6D0-455E-B761-32240D61CB11}"/>
    <hyperlink ref="R2812" r:id="rId2812" xr:uid="{2C1C4395-BC63-46B9-A901-DBDC0060574C}"/>
    <hyperlink ref="R2813" r:id="rId2813" xr:uid="{00A75340-1AB4-48E3-9853-E68594EF0E63}"/>
    <hyperlink ref="R2814" r:id="rId2814" xr:uid="{3A8C84AA-4471-4D16-A79D-3499EEFB4EB8}"/>
    <hyperlink ref="R2815" r:id="rId2815" xr:uid="{A53BF509-0018-4D1A-A5B3-D5DCE83F849E}"/>
    <hyperlink ref="R2816" r:id="rId2816" xr:uid="{066774BF-DA7A-4118-8E55-D96E139C24C3}"/>
    <hyperlink ref="R2817" r:id="rId2817" xr:uid="{F40A7717-38BE-4F88-8869-EF5B843E9BBA}"/>
    <hyperlink ref="R2818" r:id="rId2818" xr:uid="{DEC51A15-5228-44F5-81CA-809EC92FFAA7}"/>
    <hyperlink ref="R2819" r:id="rId2819" xr:uid="{A920F63B-BC87-419C-973B-43706398EB66}"/>
    <hyperlink ref="R2820" r:id="rId2820" xr:uid="{4E16C337-397A-4530-94C6-80C6F9D121D7}"/>
    <hyperlink ref="R2821" r:id="rId2821" xr:uid="{0264AE43-7B5E-44A4-81BA-886E61AFCCBA}"/>
    <hyperlink ref="R2822" r:id="rId2822" xr:uid="{4E062154-A21A-45B6-A410-80B5B2FB906D}"/>
    <hyperlink ref="R2823" r:id="rId2823" xr:uid="{FD8B641B-09AD-44EE-AF1E-461A5D48FE15}"/>
    <hyperlink ref="R2824" r:id="rId2824" xr:uid="{472C7E8B-E8CE-45AE-B7CD-D1871A171FBB}"/>
    <hyperlink ref="R2825" r:id="rId2825" xr:uid="{5DBC29B6-6FAC-4B03-B65B-E9633D56A3AC}"/>
    <hyperlink ref="R2826" r:id="rId2826" xr:uid="{92EF6575-DA4A-44D6-B1FE-C8442021DF0A}"/>
    <hyperlink ref="R2827" r:id="rId2827" xr:uid="{BB0FF8E7-5137-44F4-BB0D-E70A63F4662E}"/>
    <hyperlink ref="R2828" r:id="rId2828" xr:uid="{18619725-FB32-42A1-940A-253CD96B97AB}"/>
    <hyperlink ref="R2829" r:id="rId2829" xr:uid="{9B66DB04-078C-4B7A-B780-E0BBB2423155}"/>
    <hyperlink ref="R2830" r:id="rId2830" xr:uid="{D6C32963-111F-42D8-ACBD-507B867BBDF9}"/>
    <hyperlink ref="R2831" r:id="rId2831" xr:uid="{FFA50130-511C-43F9-B49A-9DC13E3798E8}"/>
    <hyperlink ref="R2832" r:id="rId2832" xr:uid="{AD94CCED-8A7F-47A9-B71F-21766C06B835}"/>
    <hyperlink ref="R2833" r:id="rId2833" xr:uid="{2395CC3A-EB4D-4EDA-AEF4-67A7EE735F43}"/>
    <hyperlink ref="R2834" r:id="rId2834" xr:uid="{4E727B44-95B3-4B8B-A5C5-CE1E89A66DB0}"/>
    <hyperlink ref="R2835" r:id="rId2835" xr:uid="{CEC78214-3847-4214-B777-973B6C7D4ECA}"/>
    <hyperlink ref="R2836" r:id="rId2836" xr:uid="{B891286C-3D1B-4FF6-AFDC-83043E58A8F1}"/>
    <hyperlink ref="R2837" r:id="rId2837" xr:uid="{9231D79C-BB6B-415C-872E-BD2BF866DC83}"/>
    <hyperlink ref="R2838" r:id="rId2838" xr:uid="{8BFE5306-95C9-4AE7-9AF5-5F8CE0724917}"/>
    <hyperlink ref="R2839" r:id="rId2839" xr:uid="{3B4083AE-B179-4135-BBC1-F77B64BDFA62}"/>
    <hyperlink ref="R2840" r:id="rId2840" xr:uid="{602553C7-085B-4046-AF14-2176363DED7A}"/>
    <hyperlink ref="R2841" r:id="rId2841" xr:uid="{555A7641-38AC-4305-9890-16590EDFF20D}"/>
    <hyperlink ref="R2842" r:id="rId2842" xr:uid="{819ABC67-F77C-4C06-B479-1B07ADD44D22}"/>
    <hyperlink ref="R2843" r:id="rId2843" xr:uid="{57632264-FB9C-4FBF-8644-A74F338A238D}"/>
    <hyperlink ref="R2844" r:id="rId2844" xr:uid="{19EB8EF8-6342-4650-B1DB-B98E893E8074}"/>
    <hyperlink ref="R2845" r:id="rId2845" xr:uid="{0F24D5F4-BF57-42D4-A49E-EEFE050C8055}"/>
    <hyperlink ref="R2846" r:id="rId2846" xr:uid="{51450E74-D6F6-491A-9492-501D6368A0D8}"/>
    <hyperlink ref="R2847" r:id="rId2847" xr:uid="{1948C4ED-FE3F-47C1-A094-C6BB3F74808B}"/>
    <hyperlink ref="R2848" r:id="rId2848" xr:uid="{E94D8843-314B-425F-A2C5-4D143376B370}"/>
    <hyperlink ref="R2849" r:id="rId2849" xr:uid="{8641ED49-79A6-49D6-B410-B6D07C40C826}"/>
    <hyperlink ref="R2850" r:id="rId2850" xr:uid="{3CF29D52-631F-4C10-A8B9-78C3E338EFF2}"/>
    <hyperlink ref="R2851" r:id="rId2851" xr:uid="{F59E2990-A628-458F-AC8B-4B6B1B119C02}"/>
    <hyperlink ref="R2852" r:id="rId2852" xr:uid="{18403642-1EE3-43D3-965A-BA0B2E564458}"/>
    <hyperlink ref="R2853" r:id="rId2853" xr:uid="{7D3AC0A8-3237-4129-8C13-8ADECE00C808}"/>
    <hyperlink ref="R2854" r:id="rId2854" xr:uid="{5E45B13D-5503-4480-9F8D-20803F0A884B}"/>
    <hyperlink ref="R2855" r:id="rId2855" xr:uid="{3F99A806-8761-4700-BA99-A7D544F8BA9C}"/>
    <hyperlink ref="R2856" r:id="rId2856" xr:uid="{DCAD14C9-FA28-4286-A441-0CC143522FAE}"/>
    <hyperlink ref="R2857" r:id="rId2857" xr:uid="{5C9512B1-A12F-4186-B4AE-E3AA3B037CD5}"/>
    <hyperlink ref="R2858" r:id="rId2858" xr:uid="{6EC54E44-3BB3-4A45-9EFC-4ABE0E6C83DB}"/>
    <hyperlink ref="R2859" r:id="rId2859" xr:uid="{D50D545E-E2BF-40D5-A96E-F5D5494C2F5F}"/>
    <hyperlink ref="R2860" r:id="rId2860" xr:uid="{63B13C71-681F-4E88-937C-9D6910E43951}"/>
    <hyperlink ref="R2861" r:id="rId2861" xr:uid="{EA70E604-C2DB-4FE2-A2D2-B931BD4D69B0}"/>
    <hyperlink ref="R2862" r:id="rId2862" xr:uid="{F1A1688E-A6B5-4C57-9BC7-7E3965EC8BEC}"/>
    <hyperlink ref="R2863" r:id="rId2863" xr:uid="{7666BE69-9A02-438B-930E-2F8824BCF7E3}"/>
    <hyperlink ref="R2864" r:id="rId2864" xr:uid="{B62D13CB-41EF-4041-A482-F75EE749FE97}"/>
    <hyperlink ref="R2865" r:id="rId2865" xr:uid="{388C4760-4808-49E1-BE55-A494C2DFA322}"/>
    <hyperlink ref="R2866" r:id="rId2866" xr:uid="{834932A0-DD59-4281-92B4-A455E8A26440}"/>
    <hyperlink ref="R2867" r:id="rId2867" xr:uid="{632A5CC4-9943-4136-B1C7-9F7E4FDE40F4}"/>
    <hyperlink ref="R2868" r:id="rId2868" xr:uid="{781DD47F-BCB6-46AB-8051-40DDDADFF9C4}"/>
    <hyperlink ref="R2869" r:id="rId2869" xr:uid="{32F61544-4CAE-450F-94FE-D584A1D2C3C8}"/>
    <hyperlink ref="R2870" r:id="rId2870" xr:uid="{E4BB3C9C-27F3-46AC-8A47-CA8A21F69369}"/>
    <hyperlink ref="R2871" r:id="rId2871" xr:uid="{42732CAE-D1D8-4447-BF9F-F2D7BA838B7F}"/>
    <hyperlink ref="R2872" r:id="rId2872" xr:uid="{10F79D73-982C-4CA6-8BE5-B3153CA94024}"/>
    <hyperlink ref="R2873" r:id="rId2873" xr:uid="{F12F7390-6B7D-41C7-8478-7D0458FC5282}"/>
    <hyperlink ref="R2874" r:id="rId2874" xr:uid="{F88BCED5-C6A7-4A75-918D-BD062D454B33}"/>
    <hyperlink ref="R2875" r:id="rId2875" xr:uid="{F2321DCA-6798-4B91-80B0-838AD26589F9}"/>
    <hyperlink ref="R2876" r:id="rId2876" xr:uid="{D1D16A5D-369E-41F9-ACBB-1F10FC502743}"/>
    <hyperlink ref="R2877" r:id="rId2877" xr:uid="{A083D132-F133-47DB-A070-188464CF8D9F}"/>
    <hyperlink ref="R2878" r:id="rId2878" xr:uid="{D73F277A-8484-4828-88D4-DAFDAA662535}"/>
    <hyperlink ref="R2879" r:id="rId2879" xr:uid="{BBBB69A0-4C70-4174-A4BA-F755976DA2A0}"/>
    <hyperlink ref="R2880" r:id="rId2880" xr:uid="{3FB31F86-A97B-47C9-92B3-9A4C9139C80E}"/>
    <hyperlink ref="R2881" r:id="rId2881" xr:uid="{E36B542F-09DA-4CBC-A986-C5914119CAF3}"/>
    <hyperlink ref="R2882" r:id="rId2882" xr:uid="{AE3B2902-04C3-40E7-856B-F8814F6A6A2B}"/>
    <hyperlink ref="R2883" r:id="rId2883" xr:uid="{529BC987-C42B-4393-AE71-74548A8AB5B4}"/>
    <hyperlink ref="R2884" r:id="rId2884" xr:uid="{4D98E902-199E-42DA-8695-4E428C181F81}"/>
    <hyperlink ref="R2885" r:id="rId2885" xr:uid="{86FD524A-243C-498A-83F5-8B42E4DE5D70}"/>
    <hyperlink ref="R2886" r:id="rId2886" xr:uid="{A8742CA9-D92C-47C2-9431-E89F57B267DA}"/>
    <hyperlink ref="R2887" r:id="rId2887" xr:uid="{AFD9BEBE-E3BF-4302-82B4-F3651466BE2F}"/>
    <hyperlink ref="R2888" r:id="rId2888" xr:uid="{9729A95A-50E3-49FD-8738-2AC588FB3288}"/>
    <hyperlink ref="R2889" r:id="rId2889" xr:uid="{166E8047-F00F-4AC1-ADE7-6BBE0591C32B}"/>
    <hyperlink ref="R2890" r:id="rId2890" xr:uid="{8A68AB65-B963-429A-B62F-B22545350F21}"/>
    <hyperlink ref="R2891" r:id="rId2891" xr:uid="{0CB60C34-22E5-4AA7-A60F-FF7746622FEF}"/>
    <hyperlink ref="R2892" r:id="rId2892" xr:uid="{04D4DEFF-6214-4314-A81E-AB25119AB814}"/>
    <hyperlink ref="R2893" r:id="rId2893" xr:uid="{787315EF-092E-4990-A2F0-1F5D4A2AFC1B}"/>
    <hyperlink ref="R2894" r:id="rId2894" xr:uid="{8E06E229-E19B-4D9E-8662-5643C61EB1AC}"/>
    <hyperlink ref="R2895" r:id="rId2895" xr:uid="{72AC9EF1-06EA-42E8-A808-4984C4B33DAC}"/>
    <hyperlink ref="R2896" r:id="rId2896" xr:uid="{EBB9BDF1-2E42-48D5-9CD2-33496218D7C0}"/>
    <hyperlink ref="R2897" r:id="rId2897" xr:uid="{8630E489-289B-4405-9E3A-34D32CBF903E}"/>
    <hyperlink ref="R2898" r:id="rId2898" xr:uid="{D6071AF0-2583-413F-8002-50D809621DD6}"/>
    <hyperlink ref="R2899" r:id="rId2899" xr:uid="{60228269-7F88-4BFD-98A9-42B71FAB2CE5}"/>
    <hyperlink ref="R2900" r:id="rId2900" xr:uid="{C5D86F22-5B08-45D0-8720-FCF7D2459780}"/>
    <hyperlink ref="R2901" r:id="rId2901" xr:uid="{8B0C0B8E-17E8-42A6-A149-B78F62C0E2CB}"/>
    <hyperlink ref="R2902" r:id="rId2902" xr:uid="{FA978C33-F818-4489-842B-B143B5012FAF}"/>
    <hyperlink ref="R2903" r:id="rId2903" xr:uid="{D50DACBB-EC27-4530-906F-7212445DBA91}"/>
    <hyperlink ref="R2904" r:id="rId2904" xr:uid="{F380E569-1060-41A9-BB38-14CD6241CF26}"/>
    <hyperlink ref="R2905" r:id="rId2905" xr:uid="{9CEDA002-11B1-4BF2-91D1-C880866BC1B0}"/>
    <hyperlink ref="R2906" r:id="rId2906" xr:uid="{095C63BE-EFF7-4654-BAAD-FAA7B479E267}"/>
    <hyperlink ref="R2907" r:id="rId2907" xr:uid="{D427E627-39E0-4904-93BC-C4A6CE4B3E6C}"/>
    <hyperlink ref="R2908" r:id="rId2908" xr:uid="{B7C5B61D-138D-4F32-A06A-D80F6417460D}"/>
    <hyperlink ref="R2909" r:id="rId2909" xr:uid="{FB8BA638-E6B1-492A-ABE0-6E9315226C2A}"/>
    <hyperlink ref="R2910" r:id="rId2910" xr:uid="{A9F0F9B2-443D-4691-B41B-8AB90146E7F8}"/>
    <hyperlink ref="R2911" r:id="rId2911" xr:uid="{137E33E9-CF19-425C-BA2F-56B22F16E134}"/>
    <hyperlink ref="R2912" r:id="rId2912" xr:uid="{B6C03501-F7E4-41F1-B5C1-24A6ED59536E}"/>
    <hyperlink ref="R2913" r:id="rId2913" xr:uid="{A7F9E30D-0F07-4481-900C-673E647DC2C2}"/>
    <hyperlink ref="R2914" r:id="rId2914" xr:uid="{7471B70F-481A-49EE-88B7-C3D576AB960B}"/>
    <hyperlink ref="R2915" r:id="rId2915" xr:uid="{92B50904-511D-4BCF-A8D1-7A2658C24F69}"/>
    <hyperlink ref="R2916" r:id="rId2916" xr:uid="{1D794AEA-624E-4348-9F7D-BC3FEF027EE6}"/>
    <hyperlink ref="R2917" r:id="rId2917" xr:uid="{4E7003C1-6872-4C3B-9710-8B53AA21FBD8}"/>
    <hyperlink ref="R2918" r:id="rId2918" xr:uid="{51AB8F78-67FF-490B-96DB-32F3049B1BF6}"/>
    <hyperlink ref="R2919" r:id="rId2919" xr:uid="{F9091883-13F6-42E1-9EB2-89AA0D60E1C0}"/>
    <hyperlink ref="R2920" r:id="rId2920" xr:uid="{40F6DA55-400B-4CA2-B8AF-36338DED7096}"/>
    <hyperlink ref="R2921" r:id="rId2921" xr:uid="{81877847-B93D-451F-9EE9-FF81F711C168}"/>
    <hyperlink ref="R2922" r:id="rId2922" xr:uid="{67EA446C-A294-4EE5-A870-3F5822B563EC}"/>
    <hyperlink ref="R2923" r:id="rId2923" xr:uid="{72AA6988-D37B-4E60-AEB3-B2E91EDC57A5}"/>
    <hyperlink ref="R2924" r:id="rId2924" xr:uid="{2EC6E5FC-6532-429F-8388-79676A913D34}"/>
    <hyperlink ref="R2925" r:id="rId2925" xr:uid="{70A90481-2B15-438D-83BA-4FD72695C60D}"/>
    <hyperlink ref="R2926" r:id="rId2926" xr:uid="{229C94B7-DCFF-41B8-B298-46848572A3BA}"/>
    <hyperlink ref="R2927" r:id="rId2927" xr:uid="{6990D22D-AA7E-429F-A430-3CC4A772EF25}"/>
    <hyperlink ref="R2928" r:id="rId2928" xr:uid="{8070059A-49DF-4774-8784-1088D5CF7FA6}"/>
    <hyperlink ref="R2929" r:id="rId2929" xr:uid="{92ED1455-7748-4A9D-B8EC-F4C5DF49A739}"/>
    <hyperlink ref="R2930" r:id="rId2930" xr:uid="{EC44E790-B518-4F31-8B7F-E15425EDAA2A}"/>
    <hyperlink ref="R2931" r:id="rId2931" xr:uid="{1F9F0C29-FE48-41E8-9F4F-AB822B66811C}"/>
    <hyperlink ref="R2932" r:id="rId2932" xr:uid="{F0D8143C-7A37-4F7B-B758-2C1006179953}"/>
    <hyperlink ref="R2933" r:id="rId2933" xr:uid="{59BED9DF-FAAA-4CFC-BDD6-88B4174BD694}"/>
    <hyperlink ref="R2934" r:id="rId2934" xr:uid="{AEBE76A0-EE6E-4A4B-B7B4-B5BF335E4219}"/>
    <hyperlink ref="R2935" r:id="rId2935" xr:uid="{0780FA26-50F8-4780-BF42-63313B17DD72}"/>
    <hyperlink ref="R2936" r:id="rId2936" xr:uid="{C6F16963-7D3D-4907-B5CE-603C496E8E3C}"/>
    <hyperlink ref="R2937" r:id="rId2937" xr:uid="{C828EFDD-40BF-4011-AC65-8151FE004790}"/>
    <hyperlink ref="R2938" r:id="rId2938" xr:uid="{C79B0DFA-0504-4BE2-8709-F2F0CFA5578E}"/>
    <hyperlink ref="R2939" r:id="rId2939" xr:uid="{269A58C2-0FF1-4723-A036-F34EC236574A}"/>
    <hyperlink ref="R2940" r:id="rId2940" xr:uid="{E4634118-E3A7-4FBD-9032-25DFCC90CE0E}"/>
    <hyperlink ref="R2941" r:id="rId2941" xr:uid="{8CCDB2A9-C45F-4665-93A0-9E361D67003D}"/>
    <hyperlink ref="R2942" r:id="rId2942" xr:uid="{CD586E4B-74D8-41BE-A9D1-A683BE30F4F2}"/>
    <hyperlink ref="R2943" r:id="rId2943" xr:uid="{B3F735F3-29EB-4346-978A-5C2631479A2D}"/>
    <hyperlink ref="R2944" r:id="rId2944" xr:uid="{582AC4CF-E43F-490A-8C93-3214575A9A97}"/>
    <hyperlink ref="R2945" r:id="rId2945" xr:uid="{8EB5F560-6F7B-4D17-B772-B25E69F76AD7}"/>
    <hyperlink ref="R2946" r:id="rId2946" xr:uid="{0C8BF3B3-1601-4B63-937E-A0E16EF654DA}"/>
    <hyperlink ref="R2947" r:id="rId2947" xr:uid="{A07BADBC-1A3F-4025-A26F-33A9629000E5}"/>
    <hyperlink ref="R2948" r:id="rId2948" xr:uid="{A06F66CB-6AD2-4D1F-8122-76474283C4F2}"/>
    <hyperlink ref="R2949" r:id="rId2949" xr:uid="{C9A045A6-E4FB-47E7-A4D3-5E438724A086}"/>
    <hyperlink ref="R2950" r:id="rId2950" xr:uid="{693CC940-25D7-4F33-91DC-441AA4756945}"/>
    <hyperlink ref="R2951" r:id="rId2951" xr:uid="{06B540C1-7D96-4880-A917-C42D96C0E244}"/>
    <hyperlink ref="R2952" r:id="rId2952" xr:uid="{978B4DCC-4F86-44F9-81CE-A457BC47E08E}"/>
    <hyperlink ref="R2953" r:id="rId2953" xr:uid="{15BEB4CA-6466-41DF-ADBC-AA65BB32E1D9}"/>
    <hyperlink ref="R2954" r:id="rId2954" xr:uid="{B52545BE-9432-42EE-AE5A-C025793D64E5}"/>
    <hyperlink ref="R2955" r:id="rId2955" xr:uid="{1C051BC1-71D4-470A-B19F-7D36A1EBFD91}"/>
    <hyperlink ref="R2956" r:id="rId2956" xr:uid="{385A2796-01AD-421F-941B-7B65CF781218}"/>
    <hyperlink ref="R2957" r:id="rId2957" xr:uid="{623BD579-E1D8-4C59-BB06-9EE66CA764FB}"/>
    <hyperlink ref="R2958" r:id="rId2958" xr:uid="{3619F040-9FA5-4740-AB38-28C270C07F87}"/>
    <hyperlink ref="R2959" r:id="rId2959" xr:uid="{ADC4D19E-6B23-45DA-91A6-040AE7228E3C}"/>
    <hyperlink ref="R2960" r:id="rId2960" xr:uid="{3D6D52DA-0EDD-4F22-B1D5-EFC7130DB148}"/>
    <hyperlink ref="R2961" r:id="rId2961" xr:uid="{95158FB6-68E2-4318-BAAA-300C816FF1E2}"/>
    <hyperlink ref="R2962" r:id="rId2962" xr:uid="{B0507DB5-8A52-46FD-9F65-734E91B897AA}"/>
    <hyperlink ref="R2963" r:id="rId2963" xr:uid="{1C1AB47A-B273-4A40-BBE1-96BD82DF289C}"/>
    <hyperlink ref="R2964" r:id="rId2964" xr:uid="{5AFF5403-DEE8-42C9-819D-023F36BBFE2F}"/>
    <hyperlink ref="R2965" r:id="rId2965" xr:uid="{EE7B9209-7633-410D-928A-46C4C8703346}"/>
    <hyperlink ref="R2966" r:id="rId2966" xr:uid="{A1C67F08-078C-4C08-85B9-D8003049C251}"/>
    <hyperlink ref="R2967" r:id="rId2967" xr:uid="{84ADC73F-13E9-4C3D-9BAD-EAA0F027ED7A}"/>
    <hyperlink ref="R2968" r:id="rId2968" xr:uid="{94C6C2E3-FBBB-44A1-AA44-CEC5C9EF517C}"/>
    <hyperlink ref="R2969" r:id="rId2969" xr:uid="{03539D29-A5C0-45D7-BA43-64A5F4CCEE2A}"/>
    <hyperlink ref="R2970" r:id="rId2970" xr:uid="{3469A11C-08A8-40A7-8047-E67AF10B5836}"/>
    <hyperlink ref="R2971" r:id="rId2971" xr:uid="{21E02A53-2D7E-4CF1-B618-D26C3B0852E3}"/>
    <hyperlink ref="R2972" r:id="rId2972" xr:uid="{CB4DE514-7201-4299-B7A7-0BC6D6A0377E}"/>
    <hyperlink ref="R2973" r:id="rId2973" xr:uid="{DCF38029-D2EF-4E05-AF8B-7EBFCFC9C2C7}"/>
    <hyperlink ref="R2974" r:id="rId2974" xr:uid="{16C2A011-E135-44FC-B82A-187CDAE3749E}"/>
    <hyperlink ref="R2975" r:id="rId2975" xr:uid="{3CB18C58-B553-4EC7-9BC4-B96EA9AD5707}"/>
    <hyperlink ref="R2976" r:id="rId2976" xr:uid="{78C03673-9451-4BCB-AAEE-992D89E4E861}"/>
    <hyperlink ref="R2977" r:id="rId2977" xr:uid="{25C09F0E-048F-4A7D-B07A-4B572685B533}"/>
    <hyperlink ref="R2978" r:id="rId2978" xr:uid="{D1B037FF-6D7E-4AAC-A6A1-8DF666CB5B2F}"/>
    <hyperlink ref="R2979" r:id="rId2979" xr:uid="{F4262768-DEBD-437D-B9D1-801A9DB6BCA2}"/>
    <hyperlink ref="R2980" r:id="rId2980" xr:uid="{C25E69C0-978D-41DC-B7A9-16386C3E10DD}"/>
    <hyperlink ref="R2981" r:id="rId2981" xr:uid="{86B3FFE0-88E9-43A5-8FDF-6AC840C39FFE}"/>
    <hyperlink ref="R2982" r:id="rId2982" xr:uid="{385B5369-E5B2-4F90-95C7-09BC7DC749FB}"/>
    <hyperlink ref="R2983" r:id="rId2983" xr:uid="{9F4CE9CB-A6E9-4EA3-8E5A-1F4FF0CBBDFD}"/>
    <hyperlink ref="R2984" r:id="rId2984" xr:uid="{FF6856D9-0D57-461E-8900-5235C120C4D0}"/>
    <hyperlink ref="R2985" r:id="rId2985" xr:uid="{E09E63E1-673C-414B-A317-A3CD910B2547}"/>
    <hyperlink ref="R2986" r:id="rId2986" xr:uid="{B4CBCE63-3E20-45CE-918B-B3448E11F23E}"/>
    <hyperlink ref="R2987" r:id="rId2987" xr:uid="{DFBBC2C0-FF57-4D41-A3E6-D4A5F6B4C4A7}"/>
    <hyperlink ref="R2988" r:id="rId2988" xr:uid="{476C8765-3334-45B1-9D7F-2D8434155AC2}"/>
    <hyperlink ref="R2989" r:id="rId2989" xr:uid="{2C2DB38D-64D1-435E-8613-61E5F90717D0}"/>
    <hyperlink ref="R2990" r:id="rId2990" xr:uid="{4BCF6798-F8C1-4FF0-9D7E-758DE9568039}"/>
    <hyperlink ref="R2991" r:id="rId2991" xr:uid="{6AAED511-5028-43AE-B475-93BF2B9E4EE2}"/>
    <hyperlink ref="R2992" r:id="rId2992" xr:uid="{8332208D-B96C-490E-9412-1B4BA778DB07}"/>
    <hyperlink ref="R2993" r:id="rId2993" xr:uid="{AF982649-BDF7-4EA3-ABCD-5CF316CD7A75}"/>
    <hyperlink ref="R2994" r:id="rId2994" xr:uid="{F78F1F4E-EB32-4E15-BB9A-14CFD2D944DC}"/>
    <hyperlink ref="R2995" r:id="rId2995" xr:uid="{283D33A5-CB13-47AA-9124-5B0E9C76CFAC}"/>
    <hyperlink ref="R2996" r:id="rId2996" xr:uid="{1E81D71D-8987-40D0-A964-E0FEB159EFE1}"/>
    <hyperlink ref="R2997" r:id="rId2997" xr:uid="{D17BB988-ECDB-4359-B282-1EECF8CE1AE2}"/>
    <hyperlink ref="R2998" r:id="rId2998" xr:uid="{D086D0AD-0044-4F3E-881B-910B0E3C024E}"/>
    <hyperlink ref="R2999" r:id="rId2999" xr:uid="{C6761E10-56EB-44E5-A018-023C0896FAA6}"/>
    <hyperlink ref="R3000" r:id="rId3000" xr:uid="{937D50D4-E284-4361-B16B-60730574C596}"/>
    <hyperlink ref="R3001" r:id="rId3001" xr:uid="{70FAE7D4-E080-4A41-8689-C691971A5311}"/>
    <hyperlink ref="R3002" r:id="rId3002" xr:uid="{236947E0-3019-439D-9CAB-F8772D7DE9F1}"/>
    <hyperlink ref="R3003" r:id="rId3003" xr:uid="{8A9FC326-C5FD-43F0-9D8E-A2A192FB40BD}"/>
    <hyperlink ref="R3004" r:id="rId3004" xr:uid="{0E0BB76D-AD0A-48CE-A1A6-CF6FE76F40C6}"/>
    <hyperlink ref="R3005" r:id="rId3005" xr:uid="{B0342E04-4281-4D16-AAD2-A0F58F69DD70}"/>
    <hyperlink ref="R3006" r:id="rId3006" xr:uid="{67C734C8-CC75-486C-B70E-78252594C262}"/>
    <hyperlink ref="R3007" r:id="rId3007" xr:uid="{80ED246B-F3D2-4635-AAB0-9942A141BDC7}"/>
    <hyperlink ref="R3008" r:id="rId3008" xr:uid="{7670E400-909D-4175-9E96-DF5EF2227076}"/>
    <hyperlink ref="R3009" r:id="rId3009" xr:uid="{7F0722DF-02BC-4768-A9F8-5ADA756FAAA9}"/>
    <hyperlink ref="R3010" r:id="rId3010" xr:uid="{3344314E-E2B6-4F80-880C-88B9C921B0A6}"/>
    <hyperlink ref="R3011" r:id="rId3011" xr:uid="{F15D1715-6A90-487D-92D0-F6B4523FA6BC}"/>
    <hyperlink ref="R3012" r:id="rId3012" xr:uid="{51E4B41A-9D2E-4789-9604-85EB2F0DB321}"/>
    <hyperlink ref="R3013" r:id="rId3013" xr:uid="{87AC5C7A-D38D-4666-9926-F495F083A3F9}"/>
    <hyperlink ref="R3014" r:id="rId3014" xr:uid="{47DE48E0-D888-4702-86CB-E705B2B7CAEB}"/>
    <hyperlink ref="R3015" r:id="rId3015" xr:uid="{70616890-E99C-4CB9-A830-3AF7E64A9855}"/>
    <hyperlink ref="R3016" r:id="rId3016" xr:uid="{92847DC1-A482-479B-8CFD-7B8019B86286}"/>
    <hyperlink ref="R3017" r:id="rId3017" xr:uid="{95F5268A-DA75-45BF-BC03-71636736860E}"/>
    <hyperlink ref="R3018" r:id="rId3018" xr:uid="{4CD888C3-EE72-489A-BABE-09657C3C7D5A}"/>
    <hyperlink ref="R3019" r:id="rId3019" xr:uid="{6A94903D-8ABB-49BA-80A2-BFECD1A01CB6}"/>
    <hyperlink ref="R3020" r:id="rId3020" xr:uid="{970AF4BC-CF81-4887-BD30-71CEC51DDA80}"/>
    <hyperlink ref="R3021" r:id="rId3021" xr:uid="{3FDAD2DC-426F-4747-B9C6-A5CB804AB71C}"/>
    <hyperlink ref="R3022" r:id="rId3022" xr:uid="{930CDC42-0C19-487E-9A2B-EDABF3644A34}"/>
    <hyperlink ref="R3023" r:id="rId3023" xr:uid="{3DBA266E-A3E1-409D-B45C-2FB564FFD61C}"/>
    <hyperlink ref="R3024" r:id="rId3024" xr:uid="{E83E7186-F6D3-42F8-9464-102E38AC4894}"/>
    <hyperlink ref="R3025" r:id="rId3025" xr:uid="{5E487C7B-A5D3-4F9D-B921-FCFE1A213F6F}"/>
    <hyperlink ref="R3026" r:id="rId3026" xr:uid="{17C65202-3889-4454-8871-B76433F58628}"/>
    <hyperlink ref="R3027" r:id="rId3027" xr:uid="{06A9898B-034C-4372-B6BA-A316D6B62CA4}"/>
    <hyperlink ref="R3028" r:id="rId3028" xr:uid="{66F2C7C7-6156-4432-B506-074EAA38BA6D}"/>
    <hyperlink ref="R3029" r:id="rId3029" xr:uid="{C08E0BD7-8238-4026-A351-44F0C946606E}"/>
    <hyperlink ref="R3030" r:id="rId3030" xr:uid="{5DD39C61-0120-4F0B-8137-F5422E003173}"/>
    <hyperlink ref="R3031" r:id="rId3031" xr:uid="{6C25075A-C451-4A9A-B962-09A35BBE28C0}"/>
    <hyperlink ref="R3032" r:id="rId3032" xr:uid="{B9137D51-FABF-40A0-8B67-E3D9273BD0BC}"/>
    <hyperlink ref="R3033" r:id="rId3033" xr:uid="{12C7B7D8-6183-420E-8A00-EB5F2AC8EA2E}"/>
    <hyperlink ref="R3034" r:id="rId3034" xr:uid="{8D032BC1-BD9D-46DC-AD6A-72B0C8355238}"/>
    <hyperlink ref="R3035" r:id="rId3035" xr:uid="{2EA4096F-8571-48CA-81B8-AEA4B3AD1A3D}"/>
    <hyperlink ref="R3036" r:id="rId3036" xr:uid="{D1690C0C-3969-4D75-B9A8-B24B9731257C}"/>
    <hyperlink ref="R3037" r:id="rId3037" xr:uid="{10D7E1E5-3D29-4544-8C45-F7CF65C58BC7}"/>
    <hyperlink ref="R3038" r:id="rId3038" xr:uid="{2767DE57-8585-49ED-A849-6B3FDDAE8593}"/>
    <hyperlink ref="R3039" r:id="rId3039" xr:uid="{3A46B49D-4052-4A2C-A80F-C34344F5D3BF}"/>
    <hyperlink ref="R3040" r:id="rId3040" xr:uid="{4CD30734-B7EA-4500-830B-113A7BCDF79E}"/>
    <hyperlink ref="R3041" r:id="rId3041" xr:uid="{2F6C2E7D-19DB-492D-AD07-C01DA2CCDF63}"/>
    <hyperlink ref="R3042" r:id="rId3042" xr:uid="{EE16926F-04E9-46D3-8893-5AE507BB8F4E}"/>
    <hyperlink ref="R3043" r:id="rId3043" xr:uid="{DBE07754-2016-4585-BC9E-35CB912D5C8C}"/>
    <hyperlink ref="R3044" r:id="rId3044" xr:uid="{156CD0DE-EF7B-4D10-B49F-00CBAC0D28A4}"/>
    <hyperlink ref="R3045" r:id="rId3045" xr:uid="{C7A2E175-C102-4D18-B004-68F3AC4E097D}"/>
    <hyperlink ref="R3046" r:id="rId3046" xr:uid="{679380B1-47AA-413B-9F2B-0FB538CE0BF3}"/>
    <hyperlink ref="R3047" r:id="rId3047" xr:uid="{5BDB5446-A531-4D48-8F88-89709966847D}"/>
    <hyperlink ref="R3048" r:id="rId3048" xr:uid="{F29B2490-812E-437E-B866-8AE902766A2E}"/>
    <hyperlink ref="R3049" r:id="rId3049" xr:uid="{DC76D1AA-E87A-418D-8D03-10441D36CFC8}"/>
    <hyperlink ref="R3050" r:id="rId3050" xr:uid="{87AE9A96-5BD1-41B9-904F-9F1B1059CDCC}"/>
    <hyperlink ref="R3051" r:id="rId3051" xr:uid="{B569C774-DC35-4467-8C06-2C2DA74E4B7E}"/>
    <hyperlink ref="R3052" r:id="rId3052" xr:uid="{7C29E108-7A22-43AE-BB0F-1A39E0A0529D}"/>
    <hyperlink ref="R3053" r:id="rId3053" xr:uid="{720805F3-21F2-407E-8322-42570BBF5A3E}"/>
    <hyperlink ref="R3054" r:id="rId3054" xr:uid="{D42B2684-63B1-49CB-A322-542DE66A11DF}"/>
    <hyperlink ref="R3055" r:id="rId3055" xr:uid="{39B1F568-DF9B-469B-818C-D3E40A250B41}"/>
    <hyperlink ref="R3056" r:id="rId3056" xr:uid="{B441AA5F-CA6E-4E73-AAF0-CBAA852FEDB8}"/>
    <hyperlink ref="R3057" r:id="rId3057" xr:uid="{DF25C984-7DFE-4B1F-9804-7195CE350AEA}"/>
    <hyperlink ref="R3058" r:id="rId3058" xr:uid="{F6DB4C3B-DDF2-4614-A60D-561D00163458}"/>
    <hyperlink ref="R3059" r:id="rId3059" xr:uid="{58971137-45DE-4CAC-9B32-1180FF8DCEFF}"/>
    <hyperlink ref="R3060" r:id="rId3060" xr:uid="{C7D5243B-1684-4648-82C6-B1ECC36EBAEC}"/>
    <hyperlink ref="R3061" r:id="rId3061" xr:uid="{F4F3549B-892C-42E3-B883-8E097E04D7B0}"/>
    <hyperlink ref="R3062" r:id="rId3062" xr:uid="{9392C879-6A55-45EC-AD9C-EF48A4BFCF17}"/>
    <hyperlink ref="R3063" r:id="rId3063" xr:uid="{905FD6D9-CAE6-4EAB-8436-DFAB79CF8E2C}"/>
    <hyperlink ref="R3064" r:id="rId3064" xr:uid="{758A58A0-70E1-44A1-8D13-EAB53CC84A9C}"/>
    <hyperlink ref="R3065" r:id="rId3065" xr:uid="{8EA96670-A405-4714-BE20-13F429441C66}"/>
    <hyperlink ref="R3066" r:id="rId3066" xr:uid="{4CC02184-DE46-48F0-8031-6D110C2F05AB}"/>
    <hyperlink ref="R3067" r:id="rId3067" xr:uid="{32DF406B-CEEB-42DE-A85F-9810192206BD}"/>
    <hyperlink ref="R3068" r:id="rId3068" xr:uid="{7CF6495A-781E-49EC-AA32-E83944EEEF86}"/>
    <hyperlink ref="R3069" r:id="rId3069" xr:uid="{8EAFCF7B-6ADA-4F61-BE1D-025D6C52E4BC}"/>
    <hyperlink ref="R3070" r:id="rId3070" xr:uid="{A8D34C12-4DF9-45CC-9C4C-6CFFA134642E}"/>
    <hyperlink ref="R3071" r:id="rId3071" xr:uid="{48808665-DFF3-4B05-B0C9-D2832BA68E06}"/>
    <hyperlink ref="R3072" r:id="rId3072" xr:uid="{A9086452-214F-4F31-A64D-F03E9D86D9BF}"/>
    <hyperlink ref="R3073" r:id="rId3073" xr:uid="{01824881-D12C-4FD8-BE02-593B11833CA9}"/>
    <hyperlink ref="R3074" r:id="rId3074" xr:uid="{3D7D8C37-19C8-44E2-8B08-D5A276430D61}"/>
    <hyperlink ref="R3075" r:id="rId3075" xr:uid="{7621BFDC-EE9B-4E32-A76A-24F972B94E4F}"/>
    <hyperlink ref="R3076" r:id="rId3076" xr:uid="{3A1F5648-C61F-4C42-87C8-266F75DDEDBC}"/>
    <hyperlink ref="R3077" r:id="rId3077" xr:uid="{2769B0CA-E2CA-481C-8513-9CD04E72A32A}"/>
    <hyperlink ref="R3078" r:id="rId3078" xr:uid="{30EC7D4A-ED22-4DBD-9D0C-03F70D09D423}"/>
    <hyperlink ref="R3079" r:id="rId3079" xr:uid="{2328C783-5261-43A9-A9E0-A3E887AE1DF9}"/>
    <hyperlink ref="R3080" r:id="rId3080" xr:uid="{9F613BD6-5A48-418A-852B-BD91A6F8EFD8}"/>
    <hyperlink ref="R3081" r:id="rId3081" xr:uid="{EC79053B-692E-47E6-B096-67306D7AC7DD}"/>
    <hyperlink ref="R3082" r:id="rId3082" xr:uid="{E5044C20-2A1B-45DA-93C3-EF3F520434F9}"/>
    <hyperlink ref="R3083" r:id="rId3083" xr:uid="{A0A5C251-EAED-4A61-A106-86CD2F037811}"/>
    <hyperlink ref="R3084" r:id="rId3084" xr:uid="{5BB53C93-52DB-4EBC-BCCF-122BE31A7F78}"/>
    <hyperlink ref="R3085" r:id="rId3085" xr:uid="{8E492441-D1AE-4D3F-9A02-59F4E4370B90}"/>
    <hyperlink ref="R3086" r:id="rId3086" xr:uid="{3BE65B65-DA05-495A-864C-D3B7ACA748A7}"/>
    <hyperlink ref="R3087" r:id="rId3087" xr:uid="{3E246815-1931-49AA-AFED-D7A5DE1106AE}"/>
    <hyperlink ref="R3088" r:id="rId3088" xr:uid="{61CAF81F-57D4-4115-AAD8-C48463B6829B}"/>
    <hyperlink ref="R3089" r:id="rId3089" xr:uid="{A4B254E8-9AE2-456B-A79B-C5DC21B2B168}"/>
    <hyperlink ref="R3090" r:id="rId3090" xr:uid="{E09662FF-D1C9-4FF4-9869-A99AEED1B6AD}"/>
    <hyperlink ref="R3091" r:id="rId3091" xr:uid="{22F06052-2C0E-49D6-B370-76362B26FF14}"/>
    <hyperlink ref="R3092" r:id="rId3092" xr:uid="{C141E769-49C8-4420-9B0C-B753289A334D}"/>
    <hyperlink ref="R3093" r:id="rId3093" xr:uid="{A8BD85CE-ECFC-4FFF-8DFB-9AD501EAA299}"/>
    <hyperlink ref="R3094" r:id="rId3094" xr:uid="{24A19AF9-59BE-4F74-AF2C-46A761AC91BA}"/>
    <hyperlink ref="R3095" r:id="rId3095" xr:uid="{6472C9A4-3B95-41F9-8DC2-EE0F4DF48A6F}"/>
    <hyperlink ref="R3096" r:id="rId3096" xr:uid="{942A44F7-B759-46A4-9A6F-B687CD22E878}"/>
    <hyperlink ref="R3097" r:id="rId3097" xr:uid="{95AB5409-30FA-406C-B3CE-A7B224ECE3BC}"/>
    <hyperlink ref="R3098" r:id="rId3098" xr:uid="{B2E3056B-3BE2-40EB-8E35-C975C2CC5501}"/>
    <hyperlink ref="R3099" r:id="rId3099" xr:uid="{FFE906F5-7968-4F2F-9048-E9051197973C}"/>
    <hyperlink ref="R3100" r:id="rId3100" xr:uid="{902A24D2-02A8-4648-8532-F56EDDFF4C8D}"/>
    <hyperlink ref="R3101" r:id="rId3101" xr:uid="{8A3DD811-E540-4CAD-8D2A-7866DE4BB465}"/>
    <hyperlink ref="R3102" r:id="rId3102" xr:uid="{E72DCB44-33F1-4573-A3B8-7500C0CDD107}"/>
    <hyperlink ref="R3103" r:id="rId3103" xr:uid="{8AC46634-6EEA-4352-89F8-BC27E1C27585}"/>
    <hyperlink ref="R3104" r:id="rId3104" xr:uid="{BFEE5BBE-C297-4CD9-9DD3-2E42457150CD}"/>
    <hyperlink ref="R3105" r:id="rId3105" xr:uid="{C91B9151-7E1B-4A38-B426-E0F799137F0B}"/>
    <hyperlink ref="R3106" r:id="rId3106" xr:uid="{9616B7EF-5C57-41AE-9259-B6F58A6EF938}"/>
    <hyperlink ref="R3107" r:id="rId3107" xr:uid="{ECC22A00-D822-424F-B206-4894CED2C3F7}"/>
    <hyperlink ref="R3108" r:id="rId3108" xr:uid="{FE61F519-FBAA-4A08-BEE7-93F17033E610}"/>
    <hyperlink ref="R3109" r:id="rId3109" xr:uid="{1BB87E27-661D-47EA-9BF5-502D51ED8324}"/>
    <hyperlink ref="R3110" r:id="rId3110" xr:uid="{0EF02E55-C488-4A01-A57B-FB2ACF17AEE1}"/>
    <hyperlink ref="R3111" r:id="rId3111" xr:uid="{C9EB251E-7FB1-48CD-97CE-5E3FCEBA3D37}"/>
    <hyperlink ref="R3112" r:id="rId3112" xr:uid="{E85F04D2-46FE-4736-B320-1747AE6CF01D}"/>
    <hyperlink ref="R3113" r:id="rId3113" xr:uid="{C76027B1-8C23-46A7-8812-7A155539E462}"/>
    <hyperlink ref="R3114" r:id="rId3114" xr:uid="{35CA9315-5985-4AA0-9750-036B666506AA}"/>
    <hyperlink ref="R3115" r:id="rId3115" xr:uid="{2658910B-7406-4AA8-BB8C-0B4DAFDD1D80}"/>
    <hyperlink ref="R3116" r:id="rId3116" xr:uid="{CE3F2306-23A2-444F-9009-A1DF5EB31EA8}"/>
    <hyperlink ref="R3117" r:id="rId3117" xr:uid="{72DBF7A7-4BEA-4236-9F87-252A5568BAAF}"/>
    <hyperlink ref="R3118" r:id="rId3118" xr:uid="{EFA55ED4-1E32-45C0-B58B-FF71A7DE6DED}"/>
    <hyperlink ref="R3119" r:id="rId3119" xr:uid="{8FBFE29C-58F1-4F5F-A6CD-1BF1646154F0}"/>
    <hyperlink ref="R3120" r:id="rId3120" xr:uid="{9C8E312C-13AB-4155-B8D2-1CEC78C9D361}"/>
    <hyperlink ref="R3121" r:id="rId3121" xr:uid="{4C21D7FA-A5CE-4414-96EB-265AD9F57C49}"/>
    <hyperlink ref="R3122" r:id="rId3122" xr:uid="{98D68AE8-E4CD-4748-8B5E-A5FD492165A3}"/>
    <hyperlink ref="R3123" r:id="rId3123" xr:uid="{DA35223F-8677-4361-8B64-DCA5B70929C1}"/>
    <hyperlink ref="R3124" r:id="rId3124" xr:uid="{EED7E9AE-2B8A-4919-93C3-25AFF3AD4C22}"/>
    <hyperlink ref="R3125" r:id="rId3125" xr:uid="{EE60424A-7787-4FF1-B236-57D6F68F9E4A}"/>
    <hyperlink ref="R3126" r:id="rId3126" xr:uid="{D3EC9A7B-8DD4-4D99-9955-51B142CAB270}"/>
    <hyperlink ref="R3127" r:id="rId3127" xr:uid="{8F36739F-B2BE-4718-BC7E-62A5AC99C880}"/>
    <hyperlink ref="R3128" r:id="rId3128" xr:uid="{C1CF092B-BD60-4B5D-B711-895A9ECC09A1}"/>
    <hyperlink ref="R3129" r:id="rId3129" xr:uid="{12ACD590-EDE8-471B-84DE-0CF650F9C161}"/>
    <hyperlink ref="R3130" r:id="rId3130" xr:uid="{C629B2B0-7188-4523-B886-BF235657BD63}"/>
    <hyperlink ref="R3131" r:id="rId3131" xr:uid="{47B7B9CB-20B1-491E-B393-D686639F458B}"/>
    <hyperlink ref="R3132" r:id="rId3132" xr:uid="{8C965CBF-C87C-4DCA-8B7C-5F70D134AD86}"/>
    <hyperlink ref="R3133" r:id="rId3133" xr:uid="{C85AC4F6-B34A-498B-B45C-22FF573D50EB}"/>
    <hyperlink ref="R3134" r:id="rId3134" xr:uid="{D9C9F0F2-B42C-4A4F-9B6D-C59B8681BF0A}"/>
    <hyperlink ref="R3135" r:id="rId3135" xr:uid="{737BC080-C63D-4AAC-8969-5161CB4033B6}"/>
    <hyperlink ref="R3136" r:id="rId3136" xr:uid="{09C2AE59-5C1A-4181-B20A-C3B74B724B96}"/>
    <hyperlink ref="R3137" r:id="rId3137" xr:uid="{0D1E8A97-BA98-44F5-8AED-867582E8DD9C}"/>
    <hyperlink ref="R3138" r:id="rId3138" xr:uid="{3F4ABEBB-665D-4271-AA24-6A38B3841AD5}"/>
    <hyperlink ref="R3139" r:id="rId3139" xr:uid="{D070F46F-7CEC-4E51-8F0E-1C1123430552}"/>
    <hyperlink ref="R3140" r:id="rId3140" xr:uid="{E3414081-9A2A-4D3C-9AE6-9CAC01A648FD}"/>
    <hyperlink ref="R3141" r:id="rId3141" xr:uid="{C7E955B5-7F00-4FC3-8FD4-E0F1BE49BE40}"/>
    <hyperlink ref="R3142" r:id="rId3142" xr:uid="{6ED6D213-0563-4E99-8B9B-7B7A0D74D3C9}"/>
    <hyperlink ref="R3143" r:id="rId3143" xr:uid="{39DD1D4B-3C6E-463C-84AC-1FA25F973F47}"/>
    <hyperlink ref="R3144" r:id="rId3144" xr:uid="{A70AC2D1-3EC0-4B12-B9C0-4E0B1E70703C}"/>
    <hyperlink ref="R3145" r:id="rId3145" xr:uid="{697AD99B-F762-44F9-BC82-A7ECAFBA0068}"/>
    <hyperlink ref="R3146" r:id="rId3146" xr:uid="{57B7A369-F60F-45BB-BC75-C35E1DE6B312}"/>
    <hyperlink ref="R3147" r:id="rId3147" xr:uid="{35F98DA5-BD7A-498E-8845-3407A77C2B45}"/>
    <hyperlink ref="R3148" r:id="rId3148" xr:uid="{C7200540-27AB-40B7-A123-3818D7622C6D}"/>
    <hyperlink ref="R3149" r:id="rId3149" xr:uid="{AA791319-A592-4CC2-9A8A-F8EC6C59BF72}"/>
    <hyperlink ref="R3150" r:id="rId3150" xr:uid="{13881FEB-B5F2-4C4F-87C1-D717F4A4D22C}"/>
    <hyperlink ref="R3151" r:id="rId3151" xr:uid="{042AB413-FEDC-4103-A237-36EB0598465F}"/>
    <hyperlink ref="R3152" r:id="rId3152" xr:uid="{F67E656D-9849-4903-884B-74368A5DAFFB}"/>
    <hyperlink ref="R3153" r:id="rId3153" xr:uid="{DABF5DA2-5C96-4B14-991A-66C1D64A1B83}"/>
    <hyperlink ref="R3154" r:id="rId3154" xr:uid="{6888DEFC-59EC-4F74-8515-CA2A6E4EF8E1}"/>
    <hyperlink ref="R3155" r:id="rId3155" xr:uid="{6AF395FA-8811-4A4A-9CA1-F5A73C971259}"/>
    <hyperlink ref="R3156" r:id="rId3156" xr:uid="{C034467B-268F-4C94-A4C8-8FADEE2753E8}"/>
    <hyperlink ref="R3157" r:id="rId3157" xr:uid="{62C29207-6A58-4C76-BA2C-882ED9816E22}"/>
    <hyperlink ref="R3158" r:id="rId3158" xr:uid="{8519A84F-ACE0-4B6F-89EE-DC5343DE4B2E}"/>
    <hyperlink ref="R3159" r:id="rId3159" xr:uid="{23C605A3-400A-43BD-A6E9-A04DDFE31536}"/>
    <hyperlink ref="R3160" r:id="rId3160" xr:uid="{91659E9A-205F-4E56-AC42-0C3A7D892DEA}"/>
    <hyperlink ref="R3161" r:id="rId3161" xr:uid="{127FCA7A-3C37-4306-A60E-8DCAEC3EA54C}"/>
    <hyperlink ref="R3162" r:id="rId3162" xr:uid="{7E04687F-31D4-4827-A1CD-E4AA8268424A}"/>
    <hyperlink ref="R3163" r:id="rId3163" xr:uid="{A0FA2FFD-E9D0-4DB5-81BE-AF81E1D799B8}"/>
    <hyperlink ref="R3164" r:id="rId3164" xr:uid="{B2FD3BD5-3387-4B6C-AB93-B40D1F55079F}"/>
    <hyperlink ref="R3165" r:id="rId3165" xr:uid="{84A33A2E-5B3B-4EDD-9C6E-A822F6788DEA}"/>
    <hyperlink ref="R3166" r:id="rId3166" xr:uid="{B8169DA5-20FB-4CB8-829A-D52936E25D6C}"/>
    <hyperlink ref="R3167" r:id="rId3167" xr:uid="{76657735-B1A8-4DB2-8600-9808276F0FC5}"/>
    <hyperlink ref="R3168" r:id="rId3168" xr:uid="{BDBE09A3-B008-48FD-86A6-840792A7209C}"/>
    <hyperlink ref="R3169" r:id="rId3169" xr:uid="{5D604264-5DBA-4163-BC62-53FC2BEF7AB7}"/>
    <hyperlink ref="R3170" r:id="rId3170" xr:uid="{1F802B9C-C4AD-469B-BA8C-73ED7631D115}"/>
    <hyperlink ref="R3171" r:id="rId3171" xr:uid="{DB266B2D-0517-4104-8F90-DE4BDB3C0A97}"/>
    <hyperlink ref="R3172" r:id="rId3172" xr:uid="{514458C7-EAAC-41FE-B923-EA9428321187}"/>
    <hyperlink ref="R3173" r:id="rId3173" xr:uid="{819486EB-9DEC-46F4-936F-A5723F86679C}"/>
    <hyperlink ref="R3174" r:id="rId3174" xr:uid="{50C0BFE6-7C04-48B8-BCE5-CE3B852D798F}"/>
    <hyperlink ref="R3175" r:id="rId3175" xr:uid="{609F71CA-84BD-4554-922D-3AF5ECA25A09}"/>
    <hyperlink ref="R3176" r:id="rId3176" xr:uid="{CF89B32F-D8A8-4E38-A3AD-FC041F705C05}"/>
    <hyperlink ref="R3177" r:id="rId3177" xr:uid="{357FC52A-70FB-4142-8D58-9CBDFAD73C0C}"/>
    <hyperlink ref="R3178" r:id="rId3178" xr:uid="{921F7487-72F5-46AD-B680-A9F648F9B14C}"/>
    <hyperlink ref="R3179" r:id="rId3179" xr:uid="{2F6278C2-1D00-4327-896D-5E46EF4BCDBD}"/>
    <hyperlink ref="R3180" r:id="rId3180" xr:uid="{042F729A-C638-44F1-94C5-0BCC03BCEB90}"/>
    <hyperlink ref="R3181" r:id="rId3181" xr:uid="{ED5C2FEA-A26E-4D2A-B3E7-9CEBAE3B33F9}"/>
    <hyperlink ref="R3182" r:id="rId3182" xr:uid="{5A51F267-D0FE-4383-B74A-59BDEF51DC82}"/>
    <hyperlink ref="R3183" r:id="rId3183" xr:uid="{ADE507A2-6C0E-4CA3-B920-FB8169BE0903}"/>
    <hyperlink ref="R3184" r:id="rId3184" xr:uid="{ACD6350A-4AE7-4D63-8289-E09B16AD98AB}"/>
    <hyperlink ref="R3185" r:id="rId3185" xr:uid="{2B911EB9-6503-4D08-9D5A-767DA964E918}"/>
    <hyperlink ref="R3186" r:id="rId3186" xr:uid="{C7F641DC-9443-4EA6-9BC5-CF6CCA982D37}"/>
    <hyperlink ref="R3187" r:id="rId3187" xr:uid="{211F86F5-CC3C-4AC3-AD39-C79EF36F79FC}"/>
    <hyperlink ref="R3188" r:id="rId3188" xr:uid="{E0EE49F3-CF21-4F3B-997E-BF9A649B88F1}"/>
    <hyperlink ref="R3189" r:id="rId3189" xr:uid="{C2AFD17C-02BF-4A81-8942-1BCA162C7564}"/>
    <hyperlink ref="R3190" r:id="rId3190" xr:uid="{2FBC1339-1AA2-4823-9059-504E759DD3B5}"/>
    <hyperlink ref="R3191" r:id="rId3191" xr:uid="{6D2587B7-E3C4-4A65-9755-7BA6C8758CA8}"/>
    <hyperlink ref="R3192" r:id="rId3192" xr:uid="{C970109F-77E3-4846-83BD-E4B02D1B96AF}"/>
    <hyperlink ref="R3193" r:id="rId3193" xr:uid="{DA092EF8-E364-4AE2-BB89-15C0C304A83F}"/>
    <hyperlink ref="R3194" r:id="rId3194" xr:uid="{747FB17F-0B3C-4916-9270-7C96A8A740A0}"/>
    <hyperlink ref="R3195" r:id="rId3195" xr:uid="{9DA5A960-CE4A-4C6C-8425-2760EAD30B26}"/>
    <hyperlink ref="R3196" r:id="rId3196" xr:uid="{903D388E-3C9A-42A7-8B14-F9095C909CE4}"/>
    <hyperlink ref="R3197" r:id="rId3197" xr:uid="{8D16B986-E98C-40EA-8952-EAEAEE4AA19D}"/>
    <hyperlink ref="R3198" r:id="rId3198" xr:uid="{4E4732C3-6EF1-4D48-90F4-863FA8441EC6}"/>
    <hyperlink ref="R3199" r:id="rId3199" xr:uid="{478753E5-00D1-40D2-BA44-C79D694E6411}"/>
    <hyperlink ref="R3200" r:id="rId3200" xr:uid="{F2EB0823-B25E-4A9C-ACF9-B80AF052F0E0}"/>
    <hyperlink ref="R3201" r:id="rId3201" xr:uid="{37CA9DBF-0609-4431-A53C-C1BEEABA602F}"/>
    <hyperlink ref="R3202" r:id="rId3202" xr:uid="{04D0497A-FEC4-414F-889F-8436F59D0D9E}"/>
    <hyperlink ref="R3203" r:id="rId3203" xr:uid="{4EE6C102-66CF-41FB-BF31-8D3A54EED770}"/>
    <hyperlink ref="R3204" r:id="rId3204" xr:uid="{EC867F2C-6A51-46AA-B6E7-477E0D8CEC13}"/>
    <hyperlink ref="R3205" r:id="rId3205" xr:uid="{23FEF8B0-3B6B-4F15-B0A0-A7197729479D}"/>
    <hyperlink ref="R3206" r:id="rId3206" xr:uid="{A260A774-5303-48BE-B0FD-75C66292966C}"/>
    <hyperlink ref="R3207" r:id="rId3207" xr:uid="{96E06E7D-EF35-4FB1-8AEE-EB624BC449D7}"/>
    <hyperlink ref="R3208" r:id="rId3208" xr:uid="{1D206451-B037-40BF-B1A1-BEA6567E8CF1}"/>
    <hyperlink ref="R3209" r:id="rId3209" xr:uid="{7FE86568-40E5-40F5-AFDE-EE44670D837F}"/>
    <hyperlink ref="R3210" r:id="rId3210" xr:uid="{8949AE13-47DD-4288-9ABF-8E8A74FF5874}"/>
    <hyperlink ref="R3211" r:id="rId3211" xr:uid="{1CA2F586-B55E-4D96-B76E-3F16C467709C}"/>
    <hyperlink ref="R3212" r:id="rId3212" xr:uid="{EAE5C276-3F0E-4FB6-BAE4-2831402C5272}"/>
    <hyperlink ref="R3213" r:id="rId3213" xr:uid="{F989CC66-79FA-47BF-85A9-8E5E2AE03CA0}"/>
    <hyperlink ref="R3214" r:id="rId3214" xr:uid="{DED3D207-56D5-49DA-BA35-2025E80F0D41}"/>
    <hyperlink ref="R3215" r:id="rId3215" xr:uid="{E4D1FA68-963B-45BA-A11E-374065C8144B}"/>
    <hyperlink ref="R3216" r:id="rId3216" xr:uid="{F14A573B-5E8A-42AC-ADAD-C5891068DF87}"/>
    <hyperlink ref="R3217" r:id="rId3217" xr:uid="{D2AF0444-DF9A-4357-A624-97B4FFB7E1BB}"/>
    <hyperlink ref="R3218" r:id="rId3218" xr:uid="{4310BC2B-148F-47A0-8CCF-C3C37AFCB7D8}"/>
    <hyperlink ref="R3219" r:id="rId3219" xr:uid="{A903F2E7-C924-49AD-8CA9-E6324B133B91}"/>
    <hyperlink ref="R3220" r:id="rId3220" xr:uid="{0882CD76-0791-4AF3-AA76-A90D2C39483D}"/>
    <hyperlink ref="R3221" r:id="rId3221" xr:uid="{F8908F10-759F-4BA4-A272-20CBD17A3167}"/>
    <hyperlink ref="R3222" r:id="rId3222" xr:uid="{7ADA1020-14A9-482F-806B-B15E74148B0D}"/>
    <hyperlink ref="R3223" r:id="rId3223" xr:uid="{1DAF4882-5AE1-4F84-9CAF-B9BD9AFCF114}"/>
    <hyperlink ref="R3224" r:id="rId3224" xr:uid="{0AAE758A-6B08-426B-B22E-843A38F5E548}"/>
    <hyperlink ref="R3225" r:id="rId3225" xr:uid="{9F92CE20-ECCA-4C86-BAA3-C2E16D02A1E8}"/>
    <hyperlink ref="R3226" r:id="rId3226" xr:uid="{10A9B796-DD24-498C-B3A0-82992E61CACE}"/>
    <hyperlink ref="R3227" r:id="rId3227" xr:uid="{7A13C3F3-C891-4988-9471-31E680A7350D}"/>
    <hyperlink ref="R3228" r:id="rId3228" xr:uid="{7B5C4BCD-6A79-4CB4-88AD-3E89BF9D85EF}"/>
    <hyperlink ref="R3229" r:id="rId3229" xr:uid="{19E07714-AF66-4CDB-8DC1-C40D3D04C6F9}"/>
    <hyperlink ref="R3230" r:id="rId3230" xr:uid="{E43764FA-9E54-4BA3-A967-9497C27C26EC}"/>
    <hyperlink ref="R3231" r:id="rId3231" xr:uid="{1DBA3E10-9EDA-42B3-8F47-19C262190B10}"/>
    <hyperlink ref="R3232" r:id="rId3232" xr:uid="{02E1BE90-E209-4057-A2E7-1057A6AD9DD7}"/>
    <hyperlink ref="R3233" r:id="rId3233" xr:uid="{8BE75AD7-10DA-4B57-8A66-C88CB361D471}"/>
    <hyperlink ref="R3234" r:id="rId3234" xr:uid="{442A0B23-812C-49A5-B4EE-6BF85A7D1849}"/>
    <hyperlink ref="R3235" r:id="rId3235" xr:uid="{84992B01-23BD-4916-89BD-CEA977AB88BA}"/>
    <hyperlink ref="R3236" r:id="rId3236" xr:uid="{6F7EEA87-0DA6-402E-88FB-3D60970F9386}"/>
    <hyperlink ref="R3237" r:id="rId3237" xr:uid="{E11D3278-0EC8-44E1-A1A6-ACB46DBC32FC}"/>
    <hyperlink ref="R3238" r:id="rId3238" xr:uid="{2E23999A-7D09-4E4A-AC62-D35485EEFB5A}"/>
    <hyperlink ref="R3239" r:id="rId3239" xr:uid="{725344FD-8C8D-462D-B3FC-8AB3C5D80AB2}"/>
    <hyperlink ref="R3240" r:id="rId3240" xr:uid="{44E58B31-0B5E-41D4-90CA-B0637F2849C8}"/>
    <hyperlink ref="R3241" r:id="rId3241" xr:uid="{A9186676-2130-4C41-A7A3-022365C44E4B}"/>
    <hyperlink ref="R3242" r:id="rId3242" xr:uid="{C133A518-FFD0-4958-BB11-915B4B6A00AE}"/>
    <hyperlink ref="R3243" r:id="rId3243" xr:uid="{2F282FE5-21CA-4433-827B-638FCC51D265}"/>
    <hyperlink ref="R3244" r:id="rId3244" xr:uid="{C1BAB9DB-BA16-4C25-BA4A-85794B7AE056}"/>
    <hyperlink ref="R3245" r:id="rId3245" xr:uid="{C1697A3A-C177-4A5B-AFCF-2BAD3FBD5E21}"/>
    <hyperlink ref="R3246" r:id="rId3246" xr:uid="{FC5DD124-3CC8-4D5C-BFC2-A889AB94F50B}"/>
    <hyperlink ref="R3247" r:id="rId3247" xr:uid="{AC13215D-690C-49E6-811D-3E379D0D8EB5}"/>
    <hyperlink ref="R3248" r:id="rId3248" xr:uid="{B75073C6-D3B9-48FC-A676-04848BBC6F3F}"/>
    <hyperlink ref="R3249" r:id="rId3249" xr:uid="{EBDB2DE4-8AB0-4335-8040-B985C516DBEE}"/>
    <hyperlink ref="R3250" r:id="rId3250" xr:uid="{FFB108FF-C97F-4D8B-B84C-145D82C220ED}"/>
    <hyperlink ref="R3251" r:id="rId3251" xr:uid="{D1FC7712-A115-475E-A31A-DE372608015A}"/>
    <hyperlink ref="R3252" r:id="rId3252" xr:uid="{F1F9DAEE-59B9-4CF3-BD16-19DC2EAE9032}"/>
    <hyperlink ref="R3253" r:id="rId3253" xr:uid="{03CCF8C3-2026-4C6F-9324-1B9C076283DF}"/>
    <hyperlink ref="R3254" r:id="rId3254" xr:uid="{0C76F9C8-BA64-4365-AC33-929DF2E3E837}"/>
    <hyperlink ref="R3255" r:id="rId3255" xr:uid="{30E50CC5-6A2F-4857-BDE5-612DCE77CE1F}"/>
    <hyperlink ref="R3256" r:id="rId3256" xr:uid="{B23CEE11-9D02-46AE-94EB-D227D4674C80}"/>
    <hyperlink ref="R3257" r:id="rId3257" xr:uid="{C71D6D22-6F42-42CE-9292-5BEE4F69A740}"/>
    <hyperlink ref="R3258" r:id="rId3258" xr:uid="{427BC148-267B-4078-819B-794042E0AEB5}"/>
    <hyperlink ref="R3259" r:id="rId3259" xr:uid="{1FC5F07F-5845-440F-A70D-F2F4EF4DCF1C}"/>
    <hyperlink ref="R3260" r:id="rId3260" xr:uid="{E80CEC3F-D41E-463C-963F-962300D9683E}"/>
    <hyperlink ref="R3261" r:id="rId3261" xr:uid="{8F19795F-B642-412F-A844-97422B180C38}"/>
    <hyperlink ref="R3262" r:id="rId3262" xr:uid="{8936E2C6-C948-4784-863C-19580337B4CD}"/>
    <hyperlink ref="R3263" r:id="rId3263" xr:uid="{BDF9EFA1-ACE2-4C2B-909C-A8F2E14FEB11}"/>
    <hyperlink ref="R3264" r:id="rId3264" xr:uid="{26D81C3A-9191-4523-9948-4A8592E3BEE1}"/>
    <hyperlink ref="R3265" r:id="rId3265" xr:uid="{C25E594E-7B42-4DD4-8C19-2A6913E7A54E}"/>
    <hyperlink ref="R3266" r:id="rId3266" xr:uid="{0B11FCB4-8A2A-47C6-BE29-8D3631785995}"/>
    <hyperlink ref="R3267" r:id="rId3267" xr:uid="{10C6FEE7-8506-4165-8A75-9A7B49B41D78}"/>
    <hyperlink ref="R3268" r:id="rId3268" xr:uid="{A56AD18D-7709-457B-8D1A-C09161166608}"/>
    <hyperlink ref="R3269" r:id="rId3269" xr:uid="{4A1F2ED5-F940-4F17-9027-CC851E6C6555}"/>
    <hyperlink ref="R3270" r:id="rId3270" xr:uid="{3D95E5A0-3435-4253-AAFF-E43360EB543E}"/>
    <hyperlink ref="R3271" r:id="rId3271" xr:uid="{52D2AC65-C49A-4C10-8772-417EECB2E1C9}"/>
    <hyperlink ref="R3272" r:id="rId3272" xr:uid="{7AEB55EE-AACF-4288-940E-10CA85FAC985}"/>
    <hyperlink ref="R3273" r:id="rId3273" xr:uid="{ED5E5415-D384-4DB2-BA19-C0351FEF3FCE}"/>
    <hyperlink ref="R3274" r:id="rId3274" xr:uid="{C7B0B819-EE1B-4F05-AED9-5A00D84A3800}"/>
    <hyperlink ref="R3275" r:id="rId3275" xr:uid="{0C44084E-19A5-4849-B129-EBCACDD22BE4}"/>
    <hyperlink ref="R3276" r:id="rId3276" xr:uid="{7E12FCC8-FBBC-4D43-A4F7-83030CD655D8}"/>
    <hyperlink ref="R3277" r:id="rId3277" xr:uid="{424BB163-6A93-43DC-B939-FCCE9AE3767B}"/>
    <hyperlink ref="R3278" r:id="rId3278" xr:uid="{437BFE23-25BA-4135-BAB4-04219B52A507}"/>
    <hyperlink ref="R3279" r:id="rId3279" xr:uid="{E770EF2A-A7A9-4D10-B553-9E15206EC3B4}"/>
    <hyperlink ref="R3280" r:id="rId3280" xr:uid="{910AB059-462B-4C20-9948-2528B4AE973F}"/>
    <hyperlink ref="R3281" r:id="rId3281" xr:uid="{D1F1DA73-32C3-4882-BB32-8AD79EF5875A}"/>
    <hyperlink ref="R3282" r:id="rId3282" xr:uid="{F4FAF3F3-10C8-487F-8D6A-6A76AEB7CBF5}"/>
    <hyperlink ref="R3283" r:id="rId3283" xr:uid="{5D18BC15-3C24-4B02-A85A-5AF034117426}"/>
    <hyperlink ref="R3284" r:id="rId3284" xr:uid="{204B0EE2-3E0D-4E49-97DA-8418A4974030}"/>
    <hyperlink ref="R3285" r:id="rId3285" xr:uid="{32D20F30-E123-4B86-9A92-B4644CB34D86}"/>
    <hyperlink ref="R3286" r:id="rId3286" xr:uid="{7BB6F817-59F8-49B0-A93C-0E2D4E3C37D8}"/>
    <hyperlink ref="R3287" r:id="rId3287" xr:uid="{81141CD3-1535-457D-AB71-49A5C020825B}"/>
    <hyperlink ref="R3288" r:id="rId3288" xr:uid="{45201208-D583-4C4F-B592-D505684482F0}"/>
    <hyperlink ref="R3289" r:id="rId3289" xr:uid="{DA87CF17-6D06-40C7-96F4-1BCCEF713BED}"/>
    <hyperlink ref="R3290" r:id="rId3290" xr:uid="{6773F2E9-D084-4F9A-AE12-712C6653B8C1}"/>
    <hyperlink ref="R3291" r:id="rId3291" xr:uid="{E8AE2DF5-EEBA-4916-9129-83CBD1536FD4}"/>
    <hyperlink ref="R3292" r:id="rId3292" xr:uid="{8117CA65-D3A5-486E-906A-DE5B637957CE}"/>
    <hyperlink ref="R3293" r:id="rId3293" xr:uid="{D80EDAF3-E6C4-40A1-8155-BF770C7F2B29}"/>
    <hyperlink ref="R3294" r:id="rId3294" xr:uid="{66CFA9E7-C9E9-4684-A832-A513824B67BD}"/>
    <hyperlink ref="R3295" r:id="rId3295" xr:uid="{42989932-3DFF-48F7-AAE4-7B79AD085A01}"/>
    <hyperlink ref="R3296" r:id="rId3296" xr:uid="{CCA3B222-50C9-471D-A28C-B885A47248F1}"/>
    <hyperlink ref="R3297" r:id="rId3297" xr:uid="{DC2A10F5-243D-4B19-999D-68DBE7ADA89A}"/>
    <hyperlink ref="R3298" r:id="rId3298" xr:uid="{06578AC8-F857-4441-8982-E7780C202305}"/>
    <hyperlink ref="R3299" r:id="rId3299" xr:uid="{55B7B393-6F88-44DD-A8E6-8812D5AD491A}"/>
    <hyperlink ref="R3300" r:id="rId3300" xr:uid="{F4ED525B-74DC-4FCB-A90E-8430E0596D00}"/>
    <hyperlink ref="R3301" r:id="rId3301" xr:uid="{A4DAC5E8-12DE-46CC-A4C4-78926C2C8D6F}"/>
    <hyperlink ref="R3302" r:id="rId3302" xr:uid="{EB475636-0523-4BE8-84FA-EECB8A26843B}"/>
    <hyperlink ref="R3303" r:id="rId3303" xr:uid="{2ABEC995-BE91-4518-8BA4-5952EFD7C31E}"/>
    <hyperlink ref="R3304" r:id="rId3304" xr:uid="{885BBFC1-892D-4533-8783-5B0FDF2AD1E9}"/>
    <hyperlink ref="R3305" r:id="rId3305" xr:uid="{5CAADF69-FCDF-46B5-A795-B5D18ABB5586}"/>
    <hyperlink ref="R3306" r:id="rId3306" xr:uid="{AE879161-81DC-4216-A2AB-C19F25F16C06}"/>
    <hyperlink ref="R3307" r:id="rId3307" xr:uid="{752154AC-9A2A-490F-A366-8637A681E917}"/>
    <hyperlink ref="R3308" r:id="rId3308" xr:uid="{08385354-055E-47D1-A0EC-C5207DB860B2}"/>
    <hyperlink ref="R3309" r:id="rId3309" xr:uid="{580451DD-85FA-418B-B3D2-D216D86E00FA}"/>
    <hyperlink ref="R3310" r:id="rId3310" xr:uid="{DF6529A3-A0F4-4C79-89B0-E53A0458F621}"/>
    <hyperlink ref="R3311" r:id="rId3311" xr:uid="{CF981B6F-4CDC-4ACF-8083-E5BA5CEBA5C1}"/>
    <hyperlink ref="R3312" r:id="rId3312" xr:uid="{4AB6EF68-7C72-4A55-ADAF-0FFD5E0A0733}"/>
    <hyperlink ref="R3313" r:id="rId3313" xr:uid="{72E09236-BAE5-4A91-90A8-08D76E852661}"/>
    <hyperlink ref="R3314" r:id="rId3314" xr:uid="{9C694779-89F1-466A-83A3-58526C5FF3C2}"/>
    <hyperlink ref="R3315" r:id="rId3315" xr:uid="{73BEBCCE-FA90-47E4-8197-739670A8B407}"/>
    <hyperlink ref="R3316" r:id="rId3316" xr:uid="{4A070FC6-CB24-47DB-A58F-2873B73657EF}"/>
    <hyperlink ref="R3317" r:id="rId3317" xr:uid="{ED3A7998-AB42-4CED-A26D-D1F603D73772}"/>
    <hyperlink ref="R3318" r:id="rId3318" xr:uid="{E2930A0C-2ABC-4C15-A7BF-9681D8436A76}"/>
    <hyperlink ref="R3319" r:id="rId3319" xr:uid="{8ADB4239-6773-4D0C-A549-63D2AF5A058E}"/>
    <hyperlink ref="R3320" r:id="rId3320" xr:uid="{BE1B611A-9AC0-49CF-B778-C596F9446EA5}"/>
    <hyperlink ref="R3321" r:id="rId3321" xr:uid="{3F392B75-E67A-47F0-B2CD-6CE000F8C33B}"/>
    <hyperlink ref="R3322" r:id="rId3322" xr:uid="{A750FE0F-5545-49A4-ABA5-B5BA611EBDEA}"/>
    <hyperlink ref="R3323" r:id="rId3323" xr:uid="{3EDA47CA-A9AA-4696-A892-4CD6F2C7BA81}"/>
    <hyperlink ref="R3324" r:id="rId3324" xr:uid="{209316F1-ED8C-4D35-908E-421E21138892}"/>
    <hyperlink ref="R3325" r:id="rId3325" xr:uid="{6810EB01-D911-4E5A-AA1D-DAE8E5247289}"/>
    <hyperlink ref="R3326" r:id="rId3326" xr:uid="{6B0AA3EA-34AF-437D-9720-F423D920FAFC}"/>
    <hyperlink ref="R3327" r:id="rId3327" xr:uid="{514B63C4-AC14-467F-B247-368451AF5467}"/>
    <hyperlink ref="R3328" r:id="rId3328" xr:uid="{BA9D858F-DE33-46E9-BCAB-396F045BFADE}"/>
    <hyperlink ref="R3329" r:id="rId3329" xr:uid="{B34CEAE4-AE54-4DEC-A459-F214A29E474D}"/>
    <hyperlink ref="R3330" r:id="rId3330" xr:uid="{FCB3C2AD-41AF-4764-A859-8BBED0479CB9}"/>
    <hyperlink ref="R3331" r:id="rId3331" xr:uid="{E2C8C8FA-13A5-438B-B7D7-299DCC01375A}"/>
    <hyperlink ref="R3332" r:id="rId3332" xr:uid="{06675CAF-B6D9-4BA3-B7AA-51EF1443DADC}"/>
    <hyperlink ref="R3333" r:id="rId3333" xr:uid="{35087EFF-AC7D-4A2C-B56D-6379D9D171CE}"/>
    <hyperlink ref="R3334" r:id="rId3334" xr:uid="{9A69ED80-E50C-480F-85B2-68AF03A65E02}"/>
    <hyperlink ref="R3335" r:id="rId3335" xr:uid="{5F86A441-2DDE-4EF2-A850-B52D08D6D5BE}"/>
    <hyperlink ref="R3336" r:id="rId3336" xr:uid="{19B9C18D-8E8D-4ED1-B559-EF8E232DFE74}"/>
    <hyperlink ref="R3337" r:id="rId3337" xr:uid="{5160ABB1-5816-499A-BE6A-66C4D141228E}"/>
    <hyperlink ref="R3338" r:id="rId3338" xr:uid="{FB3770FE-AEF6-45DC-A0C4-9592F932E7F5}"/>
    <hyperlink ref="R3339" r:id="rId3339" xr:uid="{BA5D40DB-D922-4A5D-998D-51D887AE7C5F}"/>
    <hyperlink ref="R3340" r:id="rId3340" xr:uid="{5B8E61CD-A2EC-43AE-A5CC-63635E858834}"/>
    <hyperlink ref="R3341" r:id="rId3341" xr:uid="{CA48BB2C-9E39-489A-8867-810D92514393}"/>
    <hyperlink ref="R3342" r:id="rId3342" xr:uid="{FABE3226-0969-4212-964F-B47B7E75C7AC}"/>
    <hyperlink ref="R3343" r:id="rId3343" xr:uid="{925B318A-C8EB-4930-9D12-3E2956857731}"/>
    <hyperlink ref="R3344" r:id="rId3344" xr:uid="{68C8F773-73A8-4DF7-B0A4-DA73ED9706B3}"/>
    <hyperlink ref="R3345" r:id="rId3345" xr:uid="{DA7E7708-83FC-4607-90B8-A7265FA6E2A7}"/>
    <hyperlink ref="R3346" r:id="rId3346" xr:uid="{AB472459-0848-4553-958B-2239226693DC}"/>
    <hyperlink ref="R3347" r:id="rId3347" xr:uid="{EE70A827-1C24-4241-A2AB-E58F8CD3EE55}"/>
    <hyperlink ref="R3348" r:id="rId3348" xr:uid="{19585430-F161-462E-BF8D-0C27A4038BCC}"/>
    <hyperlink ref="R3349" r:id="rId3349" xr:uid="{F170883D-8F8B-43FB-AED3-6AD71CA28768}"/>
    <hyperlink ref="R3350" r:id="rId3350" xr:uid="{C3320083-8678-47AC-B3B0-A683D4073249}"/>
    <hyperlink ref="R3351" r:id="rId3351" xr:uid="{BC8A4CBA-365A-4560-A69B-0074B3E7AAED}"/>
    <hyperlink ref="R3352" r:id="rId3352" xr:uid="{32DC84DE-D117-4F96-A0A7-95454B10CE89}"/>
    <hyperlink ref="R3353" r:id="rId3353" xr:uid="{F8901840-D4F0-4B83-B03E-1747A79FA228}"/>
    <hyperlink ref="R3354" r:id="rId3354" xr:uid="{5835E70E-0D9C-473C-9ECA-240E66EDC4AD}"/>
    <hyperlink ref="R3355" r:id="rId3355" xr:uid="{D8024771-3617-4162-8401-7AE354BD9637}"/>
    <hyperlink ref="R3356" r:id="rId3356" xr:uid="{702ED70B-F733-4452-BF7A-44103F25E261}"/>
    <hyperlink ref="R3357" r:id="rId3357" xr:uid="{97CB938E-2B91-4AF1-ACDE-FFC188CE5F42}"/>
    <hyperlink ref="R3358" r:id="rId3358" xr:uid="{14F734E9-2265-4545-80E7-8D303462795A}"/>
    <hyperlink ref="R3359" r:id="rId3359" xr:uid="{F8C013DF-404C-4EFE-BD6D-EE2911B5847B}"/>
    <hyperlink ref="R3360" r:id="rId3360" xr:uid="{0845AA05-0FB0-421A-8ECE-034AF2FC1455}"/>
    <hyperlink ref="R3361" r:id="rId3361" xr:uid="{3A4E97B5-E773-40A0-9F6F-DF9AFF80C549}"/>
    <hyperlink ref="R3362" r:id="rId3362" xr:uid="{055C1BAE-E155-4421-8660-93AB078D4BF6}"/>
    <hyperlink ref="R3363" r:id="rId3363" xr:uid="{CEF1EF77-54EF-43E6-A79E-8999788B4E3E}"/>
    <hyperlink ref="R3364" r:id="rId3364" xr:uid="{8CF71F60-B446-4830-A761-3D4625E45733}"/>
    <hyperlink ref="R3365" r:id="rId3365" xr:uid="{C953056A-C107-4E43-8F61-73EAE2CF6043}"/>
    <hyperlink ref="R3366" r:id="rId3366" xr:uid="{0D0F2003-7FA6-48B9-B03B-030019ED23B9}"/>
    <hyperlink ref="R3367" r:id="rId3367" xr:uid="{765606EC-5637-4C1A-931C-BA5F2D91D4BE}"/>
    <hyperlink ref="R3368" r:id="rId3368" xr:uid="{20161720-0156-49CD-B916-9D202BF61B33}"/>
    <hyperlink ref="R3369" r:id="rId3369" xr:uid="{BBB6E436-3BBD-4ABA-A20F-6E032662C5E7}"/>
    <hyperlink ref="R3370" r:id="rId3370" xr:uid="{C641F231-87EB-4260-8E1C-13550AD4077F}"/>
    <hyperlink ref="R3371" r:id="rId3371" xr:uid="{E7509247-7F47-4CAB-BBD7-637EC8FA460D}"/>
    <hyperlink ref="R3372" r:id="rId3372" xr:uid="{9C73208B-7C64-483B-B686-A0F22C78B161}"/>
    <hyperlink ref="R3373" r:id="rId3373" xr:uid="{DEE48B33-00E1-4BA1-ADC8-EA99FDB80FD2}"/>
    <hyperlink ref="R3374" r:id="rId3374" xr:uid="{C105EF44-ECAA-4481-B045-D23A51474C02}"/>
    <hyperlink ref="R3375" r:id="rId3375" xr:uid="{61650601-725C-4B8A-A902-DA3D53ADB159}"/>
    <hyperlink ref="R3376" r:id="rId3376" xr:uid="{2B39EDFD-6DBF-4F99-BF01-767DC71FC61F}"/>
    <hyperlink ref="R3377" r:id="rId3377" xr:uid="{BC5E3FC6-088E-4B9A-AC7A-F1EA0CD30E3F}"/>
    <hyperlink ref="R3378" r:id="rId3378" xr:uid="{DB122A6B-F4D5-4BBA-84F6-0FF7D3B62737}"/>
    <hyperlink ref="R3379" r:id="rId3379" xr:uid="{5340AF69-7C0E-41C2-A692-21423CA1A137}"/>
    <hyperlink ref="R3380" r:id="rId3380" xr:uid="{81964437-7B29-4B1F-BD81-96B8C2FA636A}"/>
    <hyperlink ref="R3381" r:id="rId3381" xr:uid="{691BB4B2-5EEC-41A2-9987-3731CA47FF01}"/>
    <hyperlink ref="R3382" r:id="rId3382" xr:uid="{BD204E7C-2D11-439A-AD23-A0CA4755CA95}"/>
    <hyperlink ref="R3383" r:id="rId3383" xr:uid="{290B8292-337A-4796-BE1D-2DEAC61F3D9E}"/>
    <hyperlink ref="R3384" r:id="rId3384" xr:uid="{8AC5A7F5-7EC0-43B4-B14D-4E0B86074B7F}"/>
    <hyperlink ref="R3385" r:id="rId3385" xr:uid="{6445B67F-8D08-4785-BAC3-C0E51F0A64DD}"/>
    <hyperlink ref="R3386" r:id="rId3386" xr:uid="{C9CACA33-87CA-427D-BF52-BAC83146D382}"/>
    <hyperlink ref="R3387" r:id="rId3387" xr:uid="{5AC11775-888B-4993-B073-5BE4E22B931A}"/>
    <hyperlink ref="R3388" r:id="rId3388" xr:uid="{91DFDB03-03F2-43D7-B945-B6916806CA8D}"/>
    <hyperlink ref="R3389" r:id="rId3389" xr:uid="{BD9A296B-B52F-48C1-A74E-B627385B76B6}"/>
    <hyperlink ref="R3390" r:id="rId3390" xr:uid="{1D7987B5-525C-47CD-82AA-2BB568F55501}"/>
    <hyperlink ref="R3391" r:id="rId3391" xr:uid="{78D3FFB7-FF89-4661-B318-D9572177F5DD}"/>
    <hyperlink ref="R3392" r:id="rId3392" xr:uid="{1C7F3852-C12C-4EFF-8BDD-BE014AB9C9BC}"/>
    <hyperlink ref="R3393" r:id="rId3393" xr:uid="{0ACB8143-F94F-4451-8F7B-E42A080223CB}"/>
    <hyperlink ref="R3394" r:id="rId3394" xr:uid="{1ECC8993-6DF9-42C7-B84D-7E6168327569}"/>
    <hyperlink ref="R3395" r:id="rId3395" xr:uid="{9360EFE1-47FD-451C-A8E6-22C4B0DB3D88}"/>
    <hyperlink ref="R3396" r:id="rId3396" xr:uid="{B3FFC7E1-E6E3-4528-969F-55C477BFB29D}"/>
    <hyperlink ref="R3397" r:id="rId3397" xr:uid="{9C4D41D6-E1F1-44A9-AF0F-26D2B4B908E6}"/>
    <hyperlink ref="R3398" r:id="rId3398" xr:uid="{0DA2467B-5705-4024-A9ED-86BDDA45CE33}"/>
    <hyperlink ref="R3399" r:id="rId3399" xr:uid="{1255D159-C2C1-40EF-8353-C8D2BE32B28A}"/>
    <hyperlink ref="R3400" r:id="rId3400" xr:uid="{1C2C5F83-44A6-4107-9BAE-82498B6B170C}"/>
    <hyperlink ref="R3401" r:id="rId3401" xr:uid="{B9C880D2-18E7-47E6-B540-35ABA6744E8C}"/>
    <hyperlink ref="R3402" r:id="rId3402" xr:uid="{F371D386-ACCA-4E63-8268-57582843BCF5}"/>
    <hyperlink ref="R3403" r:id="rId3403" xr:uid="{B35B6D96-3662-4452-B126-6B22D682DCBC}"/>
    <hyperlink ref="R3404" r:id="rId3404" xr:uid="{8299E5B0-B248-4370-A208-BC2661594351}"/>
    <hyperlink ref="R3405" r:id="rId3405" xr:uid="{72BE9382-4AC3-42E4-B9DF-833431D68A40}"/>
    <hyperlink ref="R3406" r:id="rId3406" xr:uid="{4041C6FA-D590-4988-809F-E24A17CFA9EA}"/>
    <hyperlink ref="R3407" r:id="rId3407" xr:uid="{125AB8B5-A293-40F0-AE39-3B8E59CD1CE9}"/>
    <hyperlink ref="R3408" r:id="rId3408" xr:uid="{4A3D7063-FA25-4BF9-8F66-8C4C7EE39B5A}"/>
    <hyperlink ref="R3409" r:id="rId3409" xr:uid="{54170826-0B8D-4CC4-92D8-FF9C1262BCA1}"/>
    <hyperlink ref="R3410" r:id="rId3410" xr:uid="{66E96F9B-F5F1-4271-A5EF-320C40FFBB2C}"/>
    <hyperlink ref="R3411" r:id="rId3411" xr:uid="{FC5B2A3C-AFD1-4991-BCEC-055E728BF49A}"/>
    <hyperlink ref="R3412" r:id="rId3412" xr:uid="{B53C9D02-2F3D-43E9-BB30-59797FE63FBC}"/>
    <hyperlink ref="R3413" r:id="rId3413" xr:uid="{D6D89528-6B95-4263-9C98-944736E47F8D}"/>
    <hyperlink ref="R3414" r:id="rId3414" xr:uid="{77E30850-E51D-43B9-943C-671881E858BE}"/>
    <hyperlink ref="R3415" r:id="rId3415" xr:uid="{DA784C12-5D4F-4F40-8221-6060BB11EF8D}"/>
    <hyperlink ref="R3416" r:id="rId3416" xr:uid="{BACCDBA4-FCBB-4C87-B8BB-3CB3BCCCB3FB}"/>
    <hyperlink ref="R3417" r:id="rId3417" xr:uid="{2D4BD3EF-B3F6-43F4-871D-5B0E49A255DC}"/>
    <hyperlink ref="R3418" r:id="rId3418" xr:uid="{1B297D3D-2670-4332-AB6C-B98DA92C71ED}"/>
    <hyperlink ref="R3419" r:id="rId3419" xr:uid="{7041955A-E50F-4049-A560-454BCA6365D3}"/>
    <hyperlink ref="R3420" r:id="rId3420" xr:uid="{AE309165-5033-42D3-A43F-44C882AEAFC8}"/>
    <hyperlink ref="R3421" r:id="rId3421" xr:uid="{A3D881EE-09AF-4C92-9385-488739033B16}"/>
    <hyperlink ref="R3422" r:id="rId3422" xr:uid="{B1A49F2D-2563-420A-A5F0-A5F5A13F54DD}"/>
    <hyperlink ref="R3423" r:id="rId3423" xr:uid="{31C55924-9503-4BE9-92AA-F09F4944E15F}"/>
    <hyperlink ref="R3424" r:id="rId3424" xr:uid="{0092A97F-A7B3-4247-B504-A99FEE9B4AC5}"/>
    <hyperlink ref="R3425" r:id="rId3425" xr:uid="{97E37BFF-4B0A-4CC7-A895-118D7CBEC53F}"/>
    <hyperlink ref="R3426" r:id="rId3426" xr:uid="{9EFA2DA5-B889-42EE-87B1-968644E94996}"/>
    <hyperlink ref="R3427" r:id="rId3427" xr:uid="{1A8E2F3F-74E8-484D-A2D2-D572C3288C1E}"/>
    <hyperlink ref="R3428" r:id="rId3428" xr:uid="{ACAB14E6-87E3-4289-AD41-C38B252857B1}"/>
    <hyperlink ref="R3429" r:id="rId3429" xr:uid="{CD159033-1CCC-493D-82B3-AE9088DF7DA4}"/>
    <hyperlink ref="R3430" r:id="rId3430" xr:uid="{11E0F313-BAC6-4B6C-890A-9E2E9F3C03D6}"/>
    <hyperlink ref="R3431" r:id="rId3431" xr:uid="{A7422BD5-CF5F-4A3C-B288-D5B5A6B8A2CF}"/>
    <hyperlink ref="R3432" r:id="rId3432" xr:uid="{CAF5331D-780B-4EE7-BA38-148CCF736ED0}"/>
    <hyperlink ref="R3433" r:id="rId3433" xr:uid="{C4646885-9871-49F6-A911-C53C1C268111}"/>
    <hyperlink ref="R3434" r:id="rId3434" xr:uid="{805BA4B5-F5DC-46F9-8AF0-D847885F5DD0}"/>
    <hyperlink ref="R3435" r:id="rId3435" xr:uid="{246D4BF0-1637-461F-AF98-680F98EE655F}"/>
    <hyperlink ref="R3436" r:id="rId3436" xr:uid="{7BA07570-C331-4EB8-B68C-A8FE35E80076}"/>
    <hyperlink ref="R3437" r:id="rId3437" xr:uid="{B7E33F73-0511-4CC7-A36F-15F5EB9D3649}"/>
    <hyperlink ref="R3438" r:id="rId3438" xr:uid="{36A258C6-DEB9-4EA3-9C5F-143C0F8AF606}"/>
    <hyperlink ref="R3439" r:id="rId3439" xr:uid="{6F3DDF26-232E-4117-894A-1B5DBB9BFBE5}"/>
    <hyperlink ref="R3440" r:id="rId3440" xr:uid="{B7157E8C-C180-46AA-9B68-8C70DCF1505C}"/>
    <hyperlink ref="R3441" r:id="rId3441" xr:uid="{20081520-3146-4229-9896-91D3CA4AF5CD}"/>
    <hyperlink ref="R3442" r:id="rId3442" xr:uid="{5FA616F2-95C5-4D75-A68E-DB47D3A98DB7}"/>
    <hyperlink ref="R3443" r:id="rId3443" xr:uid="{07BC9F63-7C2B-47CD-9B00-924A1F8C4CC0}"/>
    <hyperlink ref="R3444" r:id="rId3444" xr:uid="{2BD4E335-C290-4B35-ABF4-7CE99930B477}"/>
    <hyperlink ref="R3445" r:id="rId3445" xr:uid="{CF98902D-76C2-4FD4-8D00-581CB19A29CB}"/>
    <hyperlink ref="R3446" r:id="rId3446" xr:uid="{0A06FFE4-5879-43D9-B5C8-6CBE3FF81C87}"/>
    <hyperlink ref="R3447" r:id="rId3447" xr:uid="{41CA626F-C95B-4C15-AE58-7C85360B4AAF}"/>
    <hyperlink ref="R3448" r:id="rId3448" xr:uid="{53FCFA58-4C12-4F2E-8477-BCF7FDDC8A79}"/>
    <hyperlink ref="R3449" r:id="rId3449" xr:uid="{B2F7D0DD-295A-4773-A808-C05872C0525A}"/>
    <hyperlink ref="R3450" r:id="rId3450" xr:uid="{DF0C2B5F-E115-4E7C-A922-F8C840ECA8C1}"/>
    <hyperlink ref="R3451" r:id="rId3451" xr:uid="{E5E19DDD-944F-4915-A2DF-0B97AD5E548D}"/>
    <hyperlink ref="R3452" r:id="rId3452" xr:uid="{5DF3FCE5-68AA-473C-AB8A-315580580BFA}"/>
    <hyperlink ref="R3453" r:id="rId3453" xr:uid="{0C2573D4-F1F9-4450-A571-4F21E1582812}"/>
    <hyperlink ref="R3454" r:id="rId3454" xr:uid="{52D1266B-6C2E-439F-AC0B-DE8A7C468652}"/>
    <hyperlink ref="R3455" r:id="rId3455" xr:uid="{11B3BF7A-11A3-47D6-9FEE-CE689B603B66}"/>
    <hyperlink ref="R3456" r:id="rId3456" xr:uid="{DBDC93A5-9DED-4962-A902-34F300CA807F}"/>
    <hyperlink ref="R3457" r:id="rId3457" xr:uid="{25678237-1E29-4B9C-BDEF-90F70A134EB0}"/>
    <hyperlink ref="R3458" r:id="rId3458" xr:uid="{C3AB77B1-9220-4049-92DF-9970466A85C4}"/>
    <hyperlink ref="R3459" r:id="rId3459" xr:uid="{04C6F681-39B6-4D1A-A2FA-0B1DAD65DB10}"/>
    <hyperlink ref="R3460" r:id="rId3460" xr:uid="{0F6AC0D7-DB60-46D7-BBB0-6D5314B2A34C}"/>
    <hyperlink ref="R3461" r:id="rId3461" xr:uid="{337036CE-082F-44EC-9D3E-410FD592BEF4}"/>
    <hyperlink ref="R3462" r:id="rId3462" xr:uid="{B42F647F-63A0-4E78-822D-443AF3B98BA8}"/>
    <hyperlink ref="R3463" r:id="rId3463" xr:uid="{AC7134A2-2ECB-4ACA-8BDD-6DCFCF233D21}"/>
    <hyperlink ref="R3464" r:id="rId3464" xr:uid="{529C8F7D-35EE-48D8-81DF-8C1E28425D95}"/>
    <hyperlink ref="R3465" r:id="rId3465" xr:uid="{40675BD0-72C9-42A0-A378-ED76D70BB7B5}"/>
    <hyperlink ref="R3466" r:id="rId3466" xr:uid="{615A8D61-5EF8-4DC8-8B73-6710F0793B77}"/>
    <hyperlink ref="R3467" r:id="rId3467" xr:uid="{73BFEA12-960B-4C23-A47A-97FCCD41FA48}"/>
    <hyperlink ref="R3468" r:id="rId3468" xr:uid="{76C9CF79-EB22-42C8-8CE0-5DB36659E9D2}"/>
    <hyperlink ref="R3469" r:id="rId3469" xr:uid="{5FC5A78F-530A-47E1-9624-C082292D6610}"/>
    <hyperlink ref="R3470" r:id="rId3470" xr:uid="{3EC1A793-9F87-4852-B95A-863998B84AE8}"/>
    <hyperlink ref="R3471" r:id="rId3471" xr:uid="{919CA51D-1619-44D9-8E40-888D9DA1E4F0}"/>
    <hyperlink ref="R3472" r:id="rId3472" xr:uid="{4F473741-6690-4914-93EF-01591AE75D05}"/>
    <hyperlink ref="R3473" r:id="rId3473" xr:uid="{F832C4BA-48F3-404C-A6A0-B365ACD21053}"/>
    <hyperlink ref="R3474" r:id="rId3474" xr:uid="{69BD8788-2729-4DC4-B7F2-41B92F8C5F8C}"/>
    <hyperlink ref="R3475" r:id="rId3475" xr:uid="{35F578C5-475C-4FFF-9310-38FE0D56231B}"/>
    <hyperlink ref="R3476" r:id="rId3476" xr:uid="{8F5899A1-412C-493D-81DC-11B29FCBCFE7}"/>
    <hyperlink ref="R3477" r:id="rId3477" xr:uid="{F07F5183-21F9-4C83-A844-9C2D4EB15C20}"/>
    <hyperlink ref="R3478" r:id="rId3478" xr:uid="{729A390A-F12F-4181-929D-B20D72DF1B54}"/>
    <hyperlink ref="R3479" r:id="rId3479" xr:uid="{5EEF0BDE-9051-4783-BEDD-9DE14D6C546F}"/>
    <hyperlink ref="R3480" r:id="rId3480" xr:uid="{A9576D80-950E-4502-9D14-3CB71684AE4A}"/>
    <hyperlink ref="R3481" r:id="rId3481" xr:uid="{96A914DC-7F26-411C-AB6B-C671DC824ECC}"/>
    <hyperlink ref="R3482" r:id="rId3482" xr:uid="{360C9CFD-E3E6-4B01-B512-4B247918B9FE}"/>
    <hyperlink ref="R3483" r:id="rId3483" xr:uid="{9368CAAB-F74B-4E59-92D3-018178DCB147}"/>
    <hyperlink ref="R3484" r:id="rId3484" xr:uid="{3398D2B1-FD99-4378-9828-BF865A97C259}"/>
    <hyperlink ref="R3485" r:id="rId3485" xr:uid="{88CA1067-BD73-4CC9-902C-6ACB994FFBF1}"/>
    <hyperlink ref="R3486" r:id="rId3486" xr:uid="{9E1A59E2-944C-4AE6-A884-B6F1F033AF88}"/>
    <hyperlink ref="R3487" r:id="rId3487" xr:uid="{F1215E24-1711-480F-B835-ABD36EC2EDAE}"/>
    <hyperlink ref="R3488" r:id="rId3488" xr:uid="{A90FD634-0502-4E49-8994-12D1643F8705}"/>
    <hyperlink ref="R3489" r:id="rId3489" xr:uid="{E3DA1003-9CAF-416D-B224-21BF455D867C}"/>
    <hyperlink ref="R3490" r:id="rId3490" xr:uid="{F457D857-EF9E-4851-8970-AF5190DC087A}"/>
    <hyperlink ref="R3491" r:id="rId3491" xr:uid="{A43BCF8C-DB06-4BA5-B9D5-1767C5765E0D}"/>
    <hyperlink ref="R3492" r:id="rId3492" xr:uid="{52617C8B-267A-41B5-A7FE-99B816234DA8}"/>
    <hyperlink ref="R3493" r:id="rId3493" xr:uid="{92E00046-A6F1-453C-B1D1-6960D67984DA}"/>
    <hyperlink ref="R3494" r:id="rId3494" xr:uid="{3A90F120-99CF-4E7E-9102-0B7AE648ABF4}"/>
    <hyperlink ref="R3495" r:id="rId3495" xr:uid="{840C7C3B-B653-4178-BBC9-C2FBCCF770AA}"/>
    <hyperlink ref="R3496" r:id="rId3496" xr:uid="{3CF38F2D-95A0-4749-82D0-838698B70838}"/>
    <hyperlink ref="R3497" r:id="rId3497" xr:uid="{94DA649D-FD44-4D17-ABA1-C3B878FCE690}"/>
    <hyperlink ref="R3498" r:id="rId3498" xr:uid="{9C6BFA38-FD41-40F1-979F-12747C5674BF}"/>
    <hyperlink ref="R3499" r:id="rId3499" xr:uid="{5D4E78BF-633F-4412-8CC0-9DFAB38BFA3B}"/>
    <hyperlink ref="R3500" r:id="rId3500" xr:uid="{094C7528-0FAD-431A-8578-CD01A870D2B8}"/>
    <hyperlink ref="R3501" r:id="rId3501" xr:uid="{5922CB1D-AF28-4037-B357-6DFE282E90BD}"/>
    <hyperlink ref="R3502" r:id="rId3502" xr:uid="{FD62FC16-DF59-466A-950B-F4A09F18854E}"/>
    <hyperlink ref="R3503" r:id="rId3503" xr:uid="{C257F461-4F4D-4A04-95BA-1E1126BBE8A8}"/>
    <hyperlink ref="R3504" r:id="rId3504" xr:uid="{53FBD8CD-A459-4649-AB3D-9A346BD23327}"/>
    <hyperlink ref="R3505" r:id="rId3505" xr:uid="{674EA27C-DC08-4F19-9A9A-1C6F67917E55}"/>
    <hyperlink ref="R3506" r:id="rId3506" xr:uid="{4CBD38BB-485D-4479-B31E-1A1CFA819CCC}"/>
    <hyperlink ref="R3507" r:id="rId3507" xr:uid="{4A0620F5-C214-4A91-B6CB-4C3ADFF43894}"/>
    <hyperlink ref="R3508" r:id="rId3508" xr:uid="{E117F151-8C0B-461C-A2B6-2B0CCBD38282}"/>
    <hyperlink ref="R3509" r:id="rId3509" xr:uid="{5DFABF2A-C7D6-4F5C-BC07-BFABB2262C0E}"/>
    <hyperlink ref="R3510" r:id="rId3510" xr:uid="{A0EC675A-57DF-4DB7-A776-58BF024F7D51}"/>
    <hyperlink ref="R3511" r:id="rId3511" xr:uid="{E3F9B006-5803-4E6A-9BA6-6242705EF158}"/>
    <hyperlink ref="R3512" r:id="rId3512" xr:uid="{09B36597-0AE3-4F2F-AF7F-4982FBD7C703}"/>
    <hyperlink ref="R3513" r:id="rId3513" xr:uid="{AAD6F559-86CC-4FDD-A82F-6BBF6C24D3DB}"/>
    <hyperlink ref="R3514" r:id="rId3514" xr:uid="{66ADF47F-9421-42B1-8F76-22CCD089A2AB}"/>
    <hyperlink ref="R3515" r:id="rId3515" xr:uid="{B45ADC6F-407D-45BB-8DA0-62A1760CC0B9}"/>
    <hyperlink ref="R3516" r:id="rId3516" xr:uid="{866E4CA6-7010-4614-A86C-50777447DF0E}"/>
    <hyperlink ref="R3517" r:id="rId3517" xr:uid="{689AC1C9-7290-44D0-989A-8E0D351151B8}"/>
    <hyperlink ref="R3518" r:id="rId3518" xr:uid="{497C7DDA-B195-48EE-9584-75408345D36E}"/>
    <hyperlink ref="R3519" r:id="rId3519" xr:uid="{2BAAC00F-39F4-43D2-9AEA-0C6C623A2316}"/>
    <hyperlink ref="R3520" r:id="rId3520" xr:uid="{B693A9CD-D875-4103-81E5-D7B347A6B32F}"/>
    <hyperlink ref="R3521" r:id="rId3521" xr:uid="{06A688C7-F886-4B5B-9934-D0683647AFFD}"/>
    <hyperlink ref="R3522" r:id="rId3522" xr:uid="{AE4A3EC0-B005-46C9-999A-BD56EACDDBBA}"/>
    <hyperlink ref="R3523" r:id="rId3523" xr:uid="{9BE29207-0BCB-4C45-8A8B-B51F8EAC3B60}"/>
    <hyperlink ref="R3524" r:id="rId3524" xr:uid="{18AC5242-EB43-4A61-AE78-3D1DCCDC11BB}"/>
    <hyperlink ref="R3525" r:id="rId3525" xr:uid="{3ACC1694-0112-4B2B-A699-A2312D7DC0E8}"/>
    <hyperlink ref="R3526" r:id="rId3526" xr:uid="{3748DE54-7046-4BC8-BBE9-043F5816DDF8}"/>
    <hyperlink ref="R3527" r:id="rId3527" xr:uid="{4C588683-6315-4A5E-9A57-03E9508C95A8}"/>
    <hyperlink ref="R3528" r:id="rId3528" xr:uid="{F3800195-F047-4110-9874-0AD31D9831FA}"/>
    <hyperlink ref="R3529" r:id="rId3529" xr:uid="{9471FFB1-E2A7-48ED-A067-BA6EF3F01A9A}"/>
    <hyperlink ref="R3530" r:id="rId3530" xr:uid="{4EDDCFF9-2D62-415F-9C2E-178623DC6191}"/>
    <hyperlink ref="R3531" r:id="rId3531" xr:uid="{A460A67C-F48C-45FD-9EDB-3945BB9A3FB0}"/>
    <hyperlink ref="R3532" r:id="rId3532" xr:uid="{F9D33F59-9B1F-49EF-853B-327158EC2CC8}"/>
    <hyperlink ref="R3533" r:id="rId3533" xr:uid="{A97239BF-1497-4214-A6B9-92973730C019}"/>
    <hyperlink ref="R3534" r:id="rId3534" xr:uid="{F58FCF18-3CE9-4871-9D5A-7ADDAA592491}"/>
    <hyperlink ref="R3535" r:id="rId3535" xr:uid="{DF54A68A-079E-4142-AA2D-53CD181BE005}"/>
    <hyperlink ref="R3536" r:id="rId3536" xr:uid="{CEA9B108-638F-468B-8E1B-6699763B23AA}"/>
    <hyperlink ref="R3537" r:id="rId3537" xr:uid="{C20F78DD-CC75-4FC7-8489-336AE9A18139}"/>
    <hyperlink ref="R3538" r:id="rId3538" xr:uid="{EB81C59B-D054-47A2-A202-BB5EE81A37AE}"/>
    <hyperlink ref="R3539" r:id="rId3539" xr:uid="{0BE14504-917B-4B84-A294-4BA92A46585A}"/>
    <hyperlink ref="R3540" r:id="rId3540" xr:uid="{C607DBB4-CC01-4A16-BBC9-CFDE62075D56}"/>
    <hyperlink ref="R3541" r:id="rId3541" xr:uid="{6FABAF14-E277-4D05-907F-0CB49FE75466}"/>
    <hyperlink ref="R3542" r:id="rId3542" xr:uid="{9C3F9574-A316-4E94-964E-01E2F0DB7A50}"/>
    <hyperlink ref="R3543" r:id="rId3543" xr:uid="{6EE2D2EF-49C2-4C29-9C40-3FA778A1D24C}"/>
    <hyperlink ref="R3544" r:id="rId3544" xr:uid="{4F44A791-59E7-434C-84AA-A7CD08E62F70}"/>
    <hyperlink ref="R3545" r:id="rId3545" xr:uid="{ED3F6EFE-BF5F-4B67-9B8E-16C6BEF59AE8}"/>
    <hyperlink ref="R3546" r:id="rId3546" xr:uid="{E70C4F4C-A698-4E3A-9828-C233A0DFECC4}"/>
    <hyperlink ref="R3547" r:id="rId3547" xr:uid="{53746E30-A44D-4A66-965D-70A6C46BEE18}"/>
    <hyperlink ref="R3548" r:id="rId3548" xr:uid="{6424DB3B-B042-47AE-94A4-FC08D4451E3F}"/>
    <hyperlink ref="R3549" r:id="rId3549" xr:uid="{ABAB1D9F-3AD2-47B3-A65A-9A97F02DC172}"/>
    <hyperlink ref="R3550" r:id="rId3550" xr:uid="{4F7680BB-7712-4C18-92BC-D287B8341380}"/>
    <hyperlink ref="R3551" r:id="rId3551" xr:uid="{B28002AD-2665-4735-8069-3607C481097A}"/>
    <hyperlink ref="R3552" r:id="rId3552" xr:uid="{57AC0116-1AC5-41D6-9B4E-786D124CEBB7}"/>
    <hyperlink ref="R3553" r:id="rId3553" xr:uid="{DA1F0854-9B1F-4731-83AD-DAB1C42BDBF3}"/>
    <hyperlink ref="R3554" r:id="rId3554" xr:uid="{2F880647-DBB2-496B-90F7-26AF54892F49}"/>
    <hyperlink ref="R3555" r:id="rId3555" xr:uid="{17BEBE18-495E-4F8A-8BB4-C74881B348D2}"/>
    <hyperlink ref="R3556" r:id="rId3556" xr:uid="{B86C3FA3-8D82-4D91-A52D-E323547C638F}"/>
    <hyperlink ref="R3557" r:id="rId3557" xr:uid="{661ABF1A-4602-4E4C-AB9C-8092B23E4210}"/>
    <hyperlink ref="R3558" r:id="rId3558" xr:uid="{032DAAC9-5A9A-4AD4-B2F0-404FC99B0824}"/>
    <hyperlink ref="R3559" r:id="rId3559" xr:uid="{C2C25D3C-3688-472F-AA51-B23A40366405}"/>
    <hyperlink ref="R3560" r:id="rId3560" xr:uid="{C3FEFDA1-E589-45D4-AF03-265C779C05FE}"/>
    <hyperlink ref="R3561" r:id="rId3561" xr:uid="{B8AB4C6A-F285-4AA0-8256-954A24F55DB9}"/>
    <hyperlink ref="R3562" r:id="rId3562" xr:uid="{51D59E73-7304-4E8B-AAAF-36654F6AFB03}"/>
    <hyperlink ref="R3563" r:id="rId3563" xr:uid="{B04144EC-0FEF-4D5A-B796-448645976154}"/>
    <hyperlink ref="R3564" r:id="rId3564" xr:uid="{8DFBB0EA-60BB-490D-8495-8137F42CE767}"/>
    <hyperlink ref="R3565" r:id="rId3565" xr:uid="{76F1D69A-C184-4B49-A693-E4AF95D50142}"/>
    <hyperlink ref="R3566" r:id="rId3566" xr:uid="{0E655CA1-51C9-4AA1-B830-E63C6DD033AD}"/>
    <hyperlink ref="R3567" r:id="rId3567" xr:uid="{AF9D13E1-E385-46AD-8C9D-5DE7B1E0EFD8}"/>
    <hyperlink ref="R3568" r:id="rId3568" xr:uid="{C40E1A39-4D9A-49CD-84F6-161FFA56AF97}"/>
    <hyperlink ref="R3569" r:id="rId3569" xr:uid="{61E88F4E-6C6D-4145-AC0B-3F6BEB3EAB07}"/>
    <hyperlink ref="R3570" r:id="rId3570" xr:uid="{6F78CE38-1C84-476F-BC2F-F3D5143F646A}"/>
    <hyperlink ref="R3571" r:id="rId3571" xr:uid="{CA3BA02D-5CDC-430A-B7AC-5ECBB8584927}"/>
    <hyperlink ref="R3572" r:id="rId3572" xr:uid="{EA6F30ED-DF82-497F-B48C-57A59DA1B369}"/>
    <hyperlink ref="R3573" r:id="rId3573" xr:uid="{39DD9BE0-7E46-4AA8-BC08-DC913AB4510C}"/>
    <hyperlink ref="R3574" r:id="rId3574" xr:uid="{292549B6-B470-4738-B691-61E0CFB0156F}"/>
    <hyperlink ref="R3575" r:id="rId3575" xr:uid="{9AD51737-4A08-4D48-A404-49B4AD26561E}"/>
    <hyperlink ref="R3576" r:id="rId3576" xr:uid="{A64410B5-5B06-4B26-B401-3D745A0316B8}"/>
    <hyperlink ref="R3577" r:id="rId3577" xr:uid="{12307A6B-33EA-42EA-9016-0BB75D37BBD2}"/>
    <hyperlink ref="R3578" r:id="rId3578" xr:uid="{A38EA275-9CCD-4167-B938-9E66445113C6}"/>
    <hyperlink ref="R3579" r:id="rId3579" xr:uid="{742F5F78-EBC2-46E8-8AD2-725521770F30}"/>
    <hyperlink ref="R3580" r:id="rId3580" xr:uid="{08AAF37F-4DE3-4D85-A1EE-7E168AA7D475}"/>
    <hyperlink ref="R3581" r:id="rId3581" xr:uid="{51747836-A11A-4ECA-9140-C2081A0F745D}"/>
    <hyperlink ref="R3582" r:id="rId3582" xr:uid="{900B6761-C431-4928-BBAE-D8436D5C3C6E}"/>
    <hyperlink ref="R3583" r:id="rId3583" xr:uid="{27BD13BB-D210-45DF-B8C6-A19B0BB33856}"/>
    <hyperlink ref="R3584" r:id="rId3584" xr:uid="{E1C20024-E932-4F62-8837-70CB8D726789}"/>
    <hyperlink ref="R3585" r:id="rId3585" xr:uid="{05A1B558-03FF-47A9-8831-3958DA6F7B9D}"/>
    <hyperlink ref="R3586" r:id="rId3586" xr:uid="{972B4F94-686C-42A7-A2B5-53FA11F4DB8B}"/>
    <hyperlink ref="R3587" r:id="rId3587" xr:uid="{759F6E54-2428-4C52-9346-A79BC6A51EBD}"/>
    <hyperlink ref="R3588" r:id="rId3588" xr:uid="{8669D672-AAAB-4598-917E-E67BDB61F8E8}"/>
    <hyperlink ref="R3589" r:id="rId3589" xr:uid="{2A0EBA8F-EE6A-4037-AD3A-E112B299CF38}"/>
    <hyperlink ref="R3590" r:id="rId3590" xr:uid="{B2139104-0B73-4038-ADB1-B2AC18216F23}"/>
    <hyperlink ref="R3591" r:id="rId3591" xr:uid="{374A8887-BF88-454C-AD03-AB96013349B6}"/>
    <hyperlink ref="R3592" r:id="rId3592" xr:uid="{6886499E-143C-43F4-BBD7-7956B70B724C}"/>
    <hyperlink ref="R3593" r:id="rId3593" xr:uid="{EF767852-6482-4A89-B567-074FAA696483}"/>
    <hyperlink ref="R3594" r:id="rId3594" xr:uid="{B77976BF-4FE9-44C9-A2E8-EA3E90176470}"/>
    <hyperlink ref="R3595" r:id="rId3595" xr:uid="{43B2EB55-A476-4D4E-90D1-4E17F058636A}"/>
    <hyperlink ref="R3596" r:id="rId3596" xr:uid="{1FA8C91D-EDD3-460E-91CF-57704C9C919E}"/>
    <hyperlink ref="R3597" r:id="rId3597" xr:uid="{D582142B-A925-498D-9B43-8811ADF6ED7F}"/>
    <hyperlink ref="R3598" r:id="rId3598" xr:uid="{C955AE17-862B-4618-9006-D28E11407517}"/>
    <hyperlink ref="R3599" r:id="rId3599" xr:uid="{935D6447-BBB4-49F1-B515-497F8BC6524C}"/>
    <hyperlink ref="R3600" r:id="rId3600" xr:uid="{8750953E-2F36-44C7-AAF4-6873EFA1034D}"/>
    <hyperlink ref="R3601" r:id="rId3601" xr:uid="{9DD43E2C-2AAC-46D5-82B5-55890927430D}"/>
    <hyperlink ref="R3602" r:id="rId3602" xr:uid="{C82B32A7-97A0-4E90-8F16-EA80235F13DE}"/>
    <hyperlink ref="R3603" r:id="rId3603" xr:uid="{CBAC21A6-C33E-43D6-B06D-1C00BDD79BB5}"/>
    <hyperlink ref="R3604" r:id="rId3604" xr:uid="{0AAD3E7D-9B7A-4E75-80DA-703E21E6C8E2}"/>
    <hyperlink ref="R3605" r:id="rId3605" xr:uid="{3E11E9FE-1D47-4D9E-9EE0-7AACC3E7264D}"/>
    <hyperlink ref="R3606" r:id="rId3606" xr:uid="{61D0B74A-E1CA-4934-BA6D-8638821E3377}"/>
    <hyperlink ref="R3607" r:id="rId3607" xr:uid="{23292B76-9FE6-4226-BFED-0314342A5B88}"/>
    <hyperlink ref="R3608" r:id="rId3608" xr:uid="{5A2EC447-A3B2-494A-B4CD-E89CAA4D6427}"/>
    <hyperlink ref="R3609" r:id="rId3609" xr:uid="{26B01438-E62D-42BE-9CAC-EACD1DC36812}"/>
    <hyperlink ref="R3610" r:id="rId3610" xr:uid="{DED7725A-D6D6-4AE9-AC8A-B52B2EF80861}"/>
    <hyperlink ref="R3611" r:id="rId3611" xr:uid="{66F202C5-8E76-4253-A638-2331544EA184}"/>
    <hyperlink ref="R3612" r:id="rId3612" xr:uid="{4B4CA1E1-579E-4E0B-938D-5FBABF85723A}"/>
    <hyperlink ref="R3613" r:id="rId3613" xr:uid="{C3F0C7AB-FE00-4ADC-8459-BEA9A2F39639}"/>
    <hyperlink ref="R3614" r:id="rId3614" xr:uid="{2B2957B1-DE13-453D-AA65-265207F6F023}"/>
    <hyperlink ref="R3615" r:id="rId3615" xr:uid="{E4EB891F-A217-4ECB-B956-EC1FCEB0446E}"/>
    <hyperlink ref="R3616" r:id="rId3616" xr:uid="{568E5342-7A43-456C-A592-EDD3F0BD5633}"/>
    <hyperlink ref="R3617" r:id="rId3617" xr:uid="{26319F92-3C9E-44B9-ABA5-90E200EEC7ED}"/>
    <hyperlink ref="R3618" r:id="rId3618" xr:uid="{A4DC0A51-54ED-4005-8FB0-5F61E18F7307}"/>
    <hyperlink ref="R3619" r:id="rId3619" xr:uid="{C0B5A81F-4B6A-4089-B000-2C3559A1CB36}"/>
    <hyperlink ref="R3620" r:id="rId3620" xr:uid="{FB531AAE-FCB7-4A4D-B6E1-E7F2929BF6A6}"/>
    <hyperlink ref="R3621" r:id="rId3621" xr:uid="{968876D4-8919-48F4-B70D-FBF92F0D32F1}"/>
    <hyperlink ref="R3622" r:id="rId3622" xr:uid="{B8242127-195F-4742-A773-1C2BEC2F8653}"/>
    <hyperlink ref="R3623" r:id="rId3623" xr:uid="{5B45495A-F6D8-4B0C-86A4-9200378CD2AC}"/>
    <hyperlink ref="R3624" r:id="rId3624" xr:uid="{78CE79DB-0647-4AC5-8E4D-1D8F3D01F99A}"/>
    <hyperlink ref="R3625" r:id="rId3625" xr:uid="{AED52353-00A9-4FA3-867D-10F303D48747}"/>
    <hyperlink ref="R3626" r:id="rId3626" xr:uid="{24664642-5BEC-4893-9976-3EE12702503B}"/>
    <hyperlink ref="R3627" r:id="rId3627" xr:uid="{B6BA79DF-1AAE-4D6A-9CF0-534661E74510}"/>
    <hyperlink ref="R3628" r:id="rId3628" xr:uid="{B069F287-A9ED-4ADE-8401-E9EB3BF947A2}"/>
    <hyperlink ref="R3629" r:id="rId3629" xr:uid="{6A9C056E-84F2-455D-B376-7EBCDA8D98F8}"/>
    <hyperlink ref="R3630" r:id="rId3630" xr:uid="{8055CFF5-3D6E-439B-9CB9-96134755F294}"/>
    <hyperlink ref="R3631" r:id="rId3631" xr:uid="{DFF4DF05-D02A-4337-B97C-D798969055F5}"/>
    <hyperlink ref="R3632" r:id="rId3632" xr:uid="{49DB471C-1F9F-43F7-B31B-4C00DC4E91E4}"/>
    <hyperlink ref="R3633" r:id="rId3633" xr:uid="{4B445D83-E2BB-463A-B505-FB65B3498B9B}"/>
    <hyperlink ref="R3634" r:id="rId3634" xr:uid="{8DF1488F-246D-49B7-B6A9-FC9EFCC85B19}"/>
    <hyperlink ref="R3635" r:id="rId3635" xr:uid="{BEBA41CA-32D6-4B84-B61F-C4FA40F0BF00}"/>
    <hyperlink ref="R3636" r:id="rId3636" xr:uid="{6D8CF85E-3042-4141-8F1F-F741CD114C79}"/>
    <hyperlink ref="R3637" r:id="rId3637" xr:uid="{37A2CD5E-6AB3-42D1-949C-09604DC0DA03}"/>
    <hyperlink ref="R3638" r:id="rId3638" xr:uid="{13802C5A-47A4-4A6A-B66D-5074A646C6C2}"/>
    <hyperlink ref="R3639" r:id="rId3639" xr:uid="{B9ACA57C-6F63-4772-84CB-A9AF268B742A}"/>
    <hyperlink ref="R3640" r:id="rId3640" xr:uid="{7F979161-9FAD-4B66-9ABD-8B67E7035532}"/>
    <hyperlink ref="R3641" r:id="rId3641" xr:uid="{1E27009B-56AF-4783-927C-740ADD3B4D63}"/>
    <hyperlink ref="R3642" r:id="rId3642" xr:uid="{F674C297-0AFD-4BA8-B116-5AC12EAAFA0E}"/>
    <hyperlink ref="R3643" r:id="rId3643" xr:uid="{A73A9D57-1FCE-4BAE-AB14-D958A166C03C}"/>
    <hyperlink ref="R3644" r:id="rId3644" xr:uid="{8C15BE6D-08B8-4577-BD0F-0B2F00FC9F13}"/>
    <hyperlink ref="R3645" r:id="rId3645" xr:uid="{46401BDE-73EB-4C28-8B08-78F8D27FA659}"/>
    <hyperlink ref="R3646" r:id="rId3646" xr:uid="{F22FC460-A508-4217-A49E-CEB6FE232299}"/>
    <hyperlink ref="R3647" r:id="rId3647" xr:uid="{A60D7E3B-BCA7-4F60-85F8-5C62798DF060}"/>
    <hyperlink ref="R3648" r:id="rId3648" xr:uid="{AB9A7164-051B-441B-9341-F329A61372A1}"/>
    <hyperlink ref="R3649" r:id="rId3649" xr:uid="{57FC1805-9837-4158-80A3-7B05AA59C8B5}"/>
    <hyperlink ref="R3650" r:id="rId3650" xr:uid="{16EFB223-1C83-46DF-8DF4-8922ECBFA8EA}"/>
    <hyperlink ref="R3651" r:id="rId3651" xr:uid="{6A6D6CFE-5961-45F7-9E4C-F5B5FBFDED03}"/>
    <hyperlink ref="R3652" r:id="rId3652" xr:uid="{19F921D9-2C19-4202-BDA2-95B44E42E84C}"/>
    <hyperlink ref="R3653" r:id="rId3653" xr:uid="{D7496836-2BA3-474D-BCFD-9E446202C9AB}"/>
    <hyperlink ref="R3654" r:id="rId3654" xr:uid="{6B68464F-FD01-4948-ACD6-89835D32B596}"/>
    <hyperlink ref="R3655" r:id="rId3655" xr:uid="{A7A00206-0A6C-4E0A-8C40-84EA2580F590}"/>
    <hyperlink ref="R3656" r:id="rId3656" xr:uid="{08F5277B-B76C-488C-AF36-F874C76A356B}"/>
    <hyperlink ref="R3657" r:id="rId3657" xr:uid="{2D5C86BB-3F6D-4700-91BC-E398471A2273}"/>
    <hyperlink ref="R3658" r:id="rId3658" xr:uid="{F1692782-FC65-418C-8BE1-3FEB643E7A72}"/>
    <hyperlink ref="R3659" r:id="rId3659" xr:uid="{C1C5265A-B4C5-4CFE-AE22-639A3ECF3852}"/>
    <hyperlink ref="R3660" r:id="rId3660" xr:uid="{CC98A474-B8EC-439F-BF7C-E09C09BA0177}"/>
    <hyperlink ref="R3661" r:id="rId3661" xr:uid="{0B7FF45E-2927-450F-81BC-541D7B0014F4}"/>
    <hyperlink ref="R3662" r:id="rId3662" xr:uid="{84EBA324-01F1-4BC4-9770-45D4988A5700}"/>
    <hyperlink ref="R3663" r:id="rId3663" xr:uid="{07494173-1666-4A83-9558-B21F298C3A5A}"/>
    <hyperlink ref="R3664" r:id="rId3664" xr:uid="{90AFC0AD-DDBE-4AB2-B70A-A62B80CD58FC}"/>
    <hyperlink ref="R3665" r:id="rId3665" xr:uid="{1B7CE3D1-60AC-4108-BA77-BB71F76B75C7}"/>
    <hyperlink ref="R3666" r:id="rId3666" xr:uid="{D72A75CA-31F3-4E58-80F6-DE6393AF89BD}"/>
    <hyperlink ref="R3667" r:id="rId3667" xr:uid="{B5494602-DDEC-4079-9CD9-9059007E13E3}"/>
    <hyperlink ref="R3668" r:id="rId3668" xr:uid="{48C6CD68-08B6-488D-B373-739C69D27681}"/>
    <hyperlink ref="R3669" r:id="rId3669" xr:uid="{797F5D11-C2F7-4CB1-A161-009D46440ACD}"/>
    <hyperlink ref="R3670" r:id="rId3670" xr:uid="{A9DBB2EE-A305-4CE0-8004-33A8481C5329}"/>
    <hyperlink ref="R3671" r:id="rId3671" xr:uid="{E37746C2-F5A2-4DAD-9807-C0DFD9596817}"/>
    <hyperlink ref="R3672" r:id="rId3672" xr:uid="{002CAED4-1B90-4526-A11B-BF5EC31687FB}"/>
    <hyperlink ref="R3673" r:id="rId3673" xr:uid="{6FA31A12-6C3C-4952-A84E-52F009A921C1}"/>
    <hyperlink ref="R3674" r:id="rId3674" xr:uid="{9C8CF314-C7FD-41D9-979A-D14FA6C530BA}"/>
    <hyperlink ref="R3675" r:id="rId3675" xr:uid="{574B94D8-02BE-4020-ABDF-8348E41CA31A}"/>
    <hyperlink ref="R3676" r:id="rId3676" xr:uid="{99BCB7FB-C975-40FD-AF9E-1FED98A324ED}"/>
    <hyperlink ref="R3677" r:id="rId3677" xr:uid="{8E9E4272-4265-4C7B-9A36-EA0120BC8405}"/>
    <hyperlink ref="R3678" r:id="rId3678" xr:uid="{29C9361C-BFBD-4AFA-B6C6-91AD393C5CE8}"/>
    <hyperlink ref="R3679" r:id="rId3679" xr:uid="{5C5F4726-3FA6-4983-B2C9-653929B7CB8F}"/>
    <hyperlink ref="R3680" r:id="rId3680" xr:uid="{6D0BD849-4C9A-423B-B468-68D1F08C860F}"/>
    <hyperlink ref="R3681" r:id="rId3681" xr:uid="{39E2C196-DC8C-4B24-B37A-43C81DC407F1}"/>
    <hyperlink ref="R3682" r:id="rId3682" xr:uid="{3E544607-27BD-4DAE-9859-95E060A50BA4}"/>
    <hyperlink ref="R3683" r:id="rId3683" xr:uid="{45B5E613-812B-4522-8ADF-D1936ABA1ABD}"/>
    <hyperlink ref="R3684" r:id="rId3684" xr:uid="{92DF1AF7-0E4D-483B-AEAA-65F2673F0237}"/>
    <hyperlink ref="R3685" r:id="rId3685" xr:uid="{8F4B9296-630B-440C-A154-24E5CD6BA68E}"/>
    <hyperlink ref="R3686" r:id="rId3686" xr:uid="{3C5B0A2E-E846-4BDD-BE49-37BAFBA430FC}"/>
    <hyperlink ref="R3687" r:id="rId3687" xr:uid="{CB6BA574-0BAE-495D-A46A-5610813CC1C8}"/>
    <hyperlink ref="R3688" r:id="rId3688" xr:uid="{80AA899F-483D-4AA4-9CE2-D13819009C06}"/>
    <hyperlink ref="R3689" r:id="rId3689" xr:uid="{6778BB07-C1EB-4897-B897-A6806A0A2C8E}"/>
    <hyperlink ref="R3690" r:id="rId3690" xr:uid="{29F58372-C30E-4665-ADB4-1F344CCF358E}"/>
    <hyperlink ref="R3691" r:id="rId3691" xr:uid="{8D718376-E4FC-4F52-8F09-74CA6D8F6009}"/>
    <hyperlink ref="R3692" r:id="rId3692" xr:uid="{C3C4CAED-3581-4033-A433-766F073E4FA4}"/>
    <hyperlink ref="R3693" r:id="rId3693" xr:uid="{4E63BEFB-BB30-478F-94F5-301632B0096C}"/>
    <hyperlink ref="R3694" r:id="rId3694" xr:uid="{FFD09E2C-454E-492A-B31C-14A49577CDE6}"/>
    <hyperlink ref="R3695" r:id="rId3695" xr:uid="{9F038753-3E47-41D8-9714-7EFA86433FAA}"/>
    <hyperlink ref="R3696" r:id="rId3696" xr:uid="{CA3101AA-6DE7-4486-9F85-550DDE536D6B}"/>
    <hyperlink ref="R3697" r:id="rId3697" xr:uid="{D52490C0-AFEC-4EB6-AC21-A1EF9863C313}"/>
    <hyperlink ref="R3698" r:id="rId3698" xr:uid="{811D3617-7E30-4841-8359-E6C035D73AE3}"/>
    <hyperlink ref="R3699" r:id="rId3699" xr:uid="{E54E6B14-BC72-4DAD-B610-89386F1295BB}"/>
    <hyperlink ref="R3700" r:id="rId3700" xr:uid="{E28B8B54-CDE1-431B-958A-1E7F2ECAF0CB}"/>
    <hyperlink ref="R3701" r:id="rId3701" xr:uid="{94B0B945-F6F1-45C3-9DAD-47257D95954D}"/>
    <hyperlink ref="R3702" r:id="rId3702" xr:uid="{EE325275-73EE-4BDB-AEC1-010414DD8884}"/>
    <hyperlink ref="R3703" r:id="rId3703" xr:uid="{6793CA0F-8B80-403C-9C17-AB813290C5ED}"/>
    <hyperlink ref="R3704" r:id="rId3704" xr:uid="{503EF624-08F5-49E0-9C63-C043BBAC646D}"/>
    <hyperlink ref="R3705" r:id="rId3705" xr:uid="{C3212F16-93DE-4B03-9C1A-6A29CE546C1A}"/>
    <hyperlink ref="R3706" r:id="rId3706" xr:uid="{DF41BC93-F2FC-4B60-BDA6-C2DD166B64F1}"/>
    <hyperlink ref="R3707" r:id="rId3707" xr:uid="{12851E8F-F2D7-4AAB-856E-9A1DA113D65A}"/>
    <hyperlink ref="R3708" r:id="rId3708" xr:uid="{5D91A8B9-3DF6-473E-AF58-CF2CA4C45765}"/>
    <hyperlink ref="R3709" r:id="rId3709" xr:uid="{146D1B5B-CEF4-42E9-94EE-47513BC85C55}"/>
    <hyperlink ref="R3710" r:id="rId3710" xr:uid="{28CA4007-F226-41BC-AC88-3271BE9380D8}"/>
    <hyperlink ref="R3711" r:id="rId3711" xr:uid="{31065004-2E50-4C13-B4F4-532F81356894}"/>
    <hyperlink ref="R3712" r:id="rId3712" xr:uid="{E6F32E45-923A-467C-AD58-67CA5D1AA3E7}"/>
    <hyperlink ref="R3713" r:id="rId3713" xr:uid="{D216ABE4-5658-4798-A20D-AD8FCBB71AAF}"/>
    <hyperlink ref="R3714" r:id="rId3714" xr:uid="{03A05E65-F9AD-48DB-8905-EFD1B5712995}"/>
    <hyperlink ref="R3715" r:id="rId3715" xr:uid="{ADF99540-D77E-4669-988B-038595A91525}"/>
    <hyperlink ref="R3716" r:id="rId3716" xr:uid="{31E48706-2E3F-4CFE-81DC-1BE5777BD5E0}"/>
    <hyperlink ref="R3717" r:id="rId3717" xr:uid="{71654A36-FE6C-4592-BCCB-F2D6F567BC95}"/>
    <hyperlink ref="R3718" r:id="rId3718" xr:uid="{147DE4C0-7286-40E5-92F9-07B10B756BC3}"/>
    <hyperlink ref="R3719" r:id="rId3719" xr:uid="{C93DCC66-C23F-4160-9F68-F98A428947CA}"/>
    <hyperlink ref="R3720" r:id="rId3720" xr:uid="{A987F549-375E-4E5D-B96D-6F7DC59E77E6}"/>
    <hyperlink ref="R3721" r:id="rId3721" xr:uid="{66E8EEDB-C94E-4DF9-B427-E278BAF2F385}"/>
    <hyperlink ref="R3722" r:id="rId3722" xr:uid="{1D0399CA-AEA1-4D03-B878-E4FEF678EE2E}"/>
    <hyperlink ref="R3723" r:id="rId3723" xr:uid="{CBA39AB7-6B2E-4913-8F22-38701CF1D18A}"/>
    <hyperlink ref="R3724" r:id="rId3724" xr:uid="{EBE1697A-5894-4BFA-AD54-0F54F51DB722}"/>
    <hyperlink ref="R3725" r:id="rId3725" xr:uid="{58AD3AF0-273F-4BD4-BD8C-F22147E290F6}"/>
    <hyperlink ref="R3726" r:id="rId3726" xr:uid="{B02D807D-47D9-450F-A32E-347521DB32EB}"/>
    <hyperlink ref="R3727" r:id="rId3727" xr:uid="{61BC3F33-B4C4-40FA-B1C2-3FB043D0DCBF}"/>
    <hyperlink ref="R3728" r:id="rId3728" xr:uid="{6C1AAC6F-F731-4F88-85A3-F05AA38FDA7E}"/>
    <hyperlink ref="R3729" r:id="rId3729" xr:uid="{77F7E159-3BF6-437C-8239-6092546D621A}"/>
    <hyperlink ref="R3730" r:id="rId3730" xr:uid="{ADD1B76E-27A5-49CC-A290-ACBB55E9B536}"/>
    <hyperlink ref="R3731" r:id="rId3731" xr:uid="{1675D09E-977B-45D5-A343-3D8CD9BA18B4}"/>
    <hyperlink ref="R3732" r:id="rId3732" xr:uid="{F0927C70-3F4A-49CD-AE60-C8D39424179E}"/>
    <hyperlink ref="R3733" r:id="rId3733" xr:uid="{958EA001-F4C8-4619-9E94-7BC12EB2C7A5}"/>
    <hyperlink ref="R3734" r:id="rId3734" xr:uid="{D792345E-ACB4-419A-AC2E-4E741A7D85AA}"/>
    <hyperlink ref="R3735" r:id="rId3735" xr:uid="{EF5FB7BC-2827-45CA-9B9D-88DAFE86C7A4}"/>
    <hyperlink ref="R3736" r:id="rId3736" xr:uid="{AE7129B3-2192-4818-9F73-B9024B6686AA}"/>
    <hyperlink ref="R3737" r:id="rId3737" xr:uid="{94B31EB6-D103-4FBC-8CA2-2F1704EA0579}"/>
    <hyperlink ref="R3738" r:id="rId3738" xr:uid="{0F9A8A8F-6FD8-4C9A-9DAD-BE94C01A77D1}"/>
    <hyperlink ref="R3739" r:id="rId3739" xr:uid="{6DBDD6DF-12D3-4C9C-BD1C-5A9582F75973}"/>
    <hyperlink ref="R3740" r:id="rId3740" xr:uid="{B4090F09-4565-4314-B763-A012FACE89F6}"/>
    <hyperlink ref="R3741" r:id="rId3741" xr:uid="{5B74295E-072A-47D4-9262-C6DF9E976BF4}"/>
    <hyperlink ref="R3742" r:id="rId3742" xr:uid="{3158FEF7-7F49-429E-BA45-A304809FD418}"/>
    <hyperlink ref="R3743" r:id="rId3743" xr:uid="{74C68CB1-A45F-4218-93A2-54D19FBAA503}"/>
    <hyperlink ref="R3744" r:id="rId3744" xr:uid="{D7FB2DF7-F0E0-4EF0-9B53-83E9D3AFF5B5}"/>
    <hyperlink ref="R3745" r:id="rId3745" xr:uid="{24C25219-1A28-45B3-9CF0-A30BC1E09F28}"/>
    <hyperlink ref="R3746" r:id="rId3746" xr:uid="{B55A5D01-E0FA-4A08-A316-58C3BB816B4D}"/>
    <hyperlink ref="R3747" r:id="rId3747" xr:uid="{83013541-55BF-4070-9559-CA27F5F16553}"/>
    <hyperlink ref="R3748" r:id="rId3748" xr:uid="{FA1DB832-E69A-4E65-9101-D8B5637021BB}"/>
    <hyperlink ref="R3749" r:id="rId3749" xr:uid="{AD6646E4-BE74-4109-838A-FF50947058E2}"/>
    <hyperlink ref="R3750" r:id="rId3750" xr:uid="{4EE7E690-CEF0-4C71-8158-AE10B8BE2404}"/>
    <hyperlink ref="R3751" r:id="rId3751" xr:uid="{0A039A24-4F7F-4828-9F44-24B3DC0D9BAE}"/>
    <hyperlink ref="R3752" r:id="rId3752" xr:uid="{30AA7238-99B5-4738-AD49-8F2F9D5FB815}"/>
    <hyperlink ref="R3753" r:id="rId3753" xr:uid="{C65BAAEF-2526-40AB-9059-3EA8AB8405CA}"/>
    <hyperlink ref="R3754" r:id="rId3754" xr:uid="{F950EB05-8C26-4F58-8FD5-23E0858256A2}"/>
    <hyperlink ref="R3755" r:id="rId3755" xr:uid="{C129A4D3-022A-4B80-8819-7B156465846E}"/>
    <hyperlink ref="R3756" r:id="rId3756" xr:uid="{10203038-01DF-493D-BEF4-69D1172003FD}"/>
    <hyperlink ref="R3757" r:id="rId3757" xr:uid="{56561A92-06EF-41C3-B11D-D63F8D266EC3}"/>
    <hyperlink ref="R3758" r:id="rId3758" xr:uid="{AD5D83DB-5C5F-4EE8-A41C-0F0D91638BB2}"/>
    <hyperlink ref="R3759" r:id="rId3759" xr:uid="{D35D18B0-3147-4624-B895-79B593ECFB71}"/>
    <hyperlink ref="R3760" r:id="rId3760" xr:uid="{F370DDB4-CEDC-4BD2-914A-F9E19BE013CE}"/>
    <hyperlink ref="R3761" r:id="rId3761" xr:uid="{05C5AF6A-C981-488E-B76D-7A555879BBD7}"/>
    <hyperlink ref="R3762" r:id="rId3762" xr:uid="{997307FE-9027-418D-A419-F502FBFDA5EA}"/>
    <hyperlink ref="R3763" r:id="rId3763" xr:uid="{2A0FB604-A58D-4CB0-A348-1A79168149E8}"/>
    <hyperlink ref="R3764" r:id="rId3764" xr:uid="{A467BB73-6593-49C9-B3FC-D8E8A387FBD2}"/>
    <hyperlink ref="R3765" r:id="rId3765" xr:uid="{1D255218-8230-4188-BE37-B07E47B68343}"/>
    <hyperlink ref="R3766" r:id="rId3766" xr:uid="{66B6A59C-3B72-494F-91FA-56CF742CFD43}"/>
    <hyperlink ref="R3767" r:id="rId3767" xr:uid="{01E71550-688B-436F-9910-011B3002EB6F}"/>
    <hyperlink ref="R3768" r:id="rId3768" xr:uid="{F75E077C-A957-4D5F-A4A6-7545CDB1A4E9}"/>
    <hyperlink ref="R3769" r:id="rId3769" xr:uid="{24179D2C-8345-45BC-AC17-D59870F2A679}"/>
    <hyperlink ref="R3770" r:id="rId3770" xr:uid="{3A6E93D1-4F99-44DB-BFD0-0AC3A6A91003}"/>
    <hyperlink ref="R3771" r:id="rId3771" xr:uid="{82D54EF2-64BB-4EB1-8803-27911169B01E}"/>
    <hyperlink ref="R3772" r:id="rId3772" xr:uid="{06CE9F44-68B1-4CE9-AF0F-3448DF5A53C3}"/>
    <hyperlink ref="R3773" r:id="rId3773" xr:uid="{2B22C914-56C2-41A6-9334-8DFD7682BA46}"/>
    <hyperlink ref="R3774" r:id="rId3774" xr:uid="{91E97A92-3984-4B60-A46F-4914F4B4D664}"/>
    <hyperlink ref="R3775" r:id="rId3775" xr:uid="{698D4C3F-55D4-445E-899D-23884C64236D}"/>
    <hyperlink ref="R3776" r:id="rId3776" xr:uid="{AE113A08-3BA7-420D-AC88-1D6F99813242}"/>
    <hyperlink ref="R3777" r:id="rId3777" xr:uid="{E2C7578A-858E-49EB-8178-04A1E663D282}"/>
    <hyperlink ref="R3778" r:id="rId3778" xr:uid="{4D05ADDF-8445-4D14-AAE4-715F581E1531}"/>
    <hyperlink ref="R3779" r:id="rId3779" xr:uid="{4E069F02-369F-47A1-BE74-E52D2E32D6D6}"/>
    <hyperlink ref="R3780" r:id="rId3780" xr:uid="{895FB6F5-1F52-4DAB-8400-1C6D5816D694}"/>
    <hyperlink ref="R3781" r:id="rId3781" xr:uid="{233B9089-BFD3-442D-8467-6F2FAE1CDAF3}"/>
    <hyperlink ref="R3782" r:id="rId3782" xr:uid="{5271E71E-EAA7-4475-8177-7B5896342C21}"/>
    <hyperlink ref="R3783" r:id="rId3783" xr:uid="{2B63EA6C-6760-4618-89CF-EE1C38D3D018}"/>
    <hyperlink ref="R3784" r:id="rId3784" xr:uid="{7307AEBE-B552-4AFB-8F9A-A50A1A53B097}"/>
    <hyperlink ref="R3785" r:id="rId3785" xr:uid="{6EDB9149-42DB-40F8-94E4-4482D3D2500D}"/>
    <hyperlink ref="R3786" r:id="rId3786" xr:uid="{B0C80765-5F56-45DF-B2E7-E6043BC73FF0}"/>
    <hyperlink ref="R3787" r:id="rId3787" xr:uid="{A7CD9F6D-B2AB-4962-AEAB-68866FCE6C54}"/>
    <hyperlink ref="R3788" r:id="rId3788" xr:uid="{869F2BA4-DB46-4555-95CC-103081FE0AFF}"/>
    <hyperlink ref="R3789" r:id="rId3789" xr:uid="{78016DBF-16B2-4646-B7D5-269AE8F15133}"/>
    <hyperlink ref="R3790" r:id="rId3790" xr:uid="{6507883B-AF3A-412C-9000-1C8C46DEC5E3}"/>
    <hyperlink ref="R3791" r:id="rId3791" xr:uid="{B2007F76-A729-4032-B8EE-0C2F64139496}"/>
    <hyperlink ref="R3792" r:id="rId3792" xr:uid="{2ABD8C2F-4B16-4590-B8CB-A55E8FAB5ADA}"/>
    <hyperlink ref="R3793" r:id="rId3793" xr:uid="{32D8D6AF-4F51-4628-8E50-E49E2BB01E7D}"/>
    <hyperlink ref="R3794" r:id="rId3794" xr:uid="{E59409DA-83E9-4390-AF62-E87C2A3CB533}"/>
    <hyperlink ref="R3795" r:id="rId3795" xr:uid="{58EC827C-4E9E-46F2-A725-561F52D5CD2F}"/>
    <hyperlink ref="R3796" r:id="rId3796" xr:uid="{5F19156A-A67A-471B-A1AC-0C1F1ECEEF30}"/>
    <hyperlink ref="R3797" r:id="rId3797" xr:uid="{1F242392-9181-4BCC-9FBF-948D5E1C5CFA}"/>
    <hyperlink ref="R3798" r:id="rId3798" xr:uid="{A0E506E4-29B9-4DCA-B6D1-1B89B25DFB13}"/>
    <hyperlink ref="R3799" r:id="rId3799" xr:uid="{02120CCF-9B6E-4EBB-9EB7-271D75440C9B}"/>
    <hyperlink ref="R3800" r:id="rId3800" xr:uid="{B5D2E664-7987-43C2-8F92-1FC3CEED2D5D}"/>
    <hyperlink ref="R3801" r:id="rId3801" xr:uid="{C0F4698C-212F-4AEF-AC1C-5C83B3540BB1}"/>
    <hyperlink ref="R3802" r:id="rId3802" xr:uid="{453090A6-0748-40C4-8095-B047D847A71E}"/>
    <hyperlink ref="R3803" r:id="rId3803" xr:uid="{B8819134-5A53-4EE6-AA31-E1A039133759}"/>
    <hyperlink ref="R3804" r:id="rId3804" xr:uid="{5811BA83-0C53-48FA-A529-3853119F18CE}"/>
    <hyperlink ref="R3805" r:id="rId3805" xr:uid="{8FFB1C65-48EF-4FF4-A187-65D120EF808A}"/>
    <hyperlink ref="R3806" r:id="rId3806" xr:uid="{013D47CB-4320-4AFC-A06E-45BAD2A4A5FB}"/>
    <hyperlink ref="R3807" r:id="rId3807" xr:uid="{DA668F01-1C3A-43A1-A3DD-3DA946D43E0D}"/>
    <hyperlink ref="R3808" r:id="rId3808" xr:uid="{F5CE0719-1950-4E68-8FFC-BD858AE8C9E2}"/>
    <hyperlink ref="R3809" r:id="rId3809" xr:uid="{A0D55870-3BF3-4AEC-B164-85D4B72A439B}"/>
    <hyperlink ref="R3810" r:id="rId3810" xr:uid="{D4A8451F-71AE-4E17-B83C-AF587D25089E}"/>
    <hyperlink ref="R3811" r:id="rId3811" xr:uid="{D2641BCD-C704-4A75-B287-0B1876FFF5B5}"/>
    <hyperlink ref="R3812" r:id="rId3812" xr:uid="{D0E7F936-205E-41A3-A7DE-945EE0688A49}"/>
    <hyperlink ref="R3813" r:id="rId3813" xr:uid="{E13BC4D0-B53C-44CC-BFC5-46DC4A8AA307}"/>
    <hyperlink ref="R3814" r:id="rId3814" xr:uid="{ADAA328C-745D-4755-BD77-D0A55E0BA9DF}"/>
    <hyperlink ref="R3815" r:id="rId3815" xr:uid="{D0CBFD0D-3D19-4288-933B-11E6453A2B59}"/>
    <hyperlink ref="R3816" r:id="rId3816" xr:uid="{B0EA3C4C-5977-4FF2-83AC-75074DD18889}"/>
    <hyperlink ref="R3817" r:id="rId3817" xr:uid="{7C0A6459-C1A5-40F9-86AB-0D33727BC313}"/>
    <hyperlink ref="R3818" r:id="rId3818" xr:uid="{C8FB4E34-4C91-46E3-99DC-65608AE0F62D}"/>
    <hyperlink ref="R3819" r:id="rId3819" xr:uid="{2263ABA8-E9CB-4BFF-8DCD-C7E7F54FFAF6}"/>
    <hyperlink ref="R3820" r:id="rId3820" xr:uid="{D0676E1C-732D-4EE7-AA7B-D7B415FBB4C3}"/>
    <hyperlink ref="R3821" r:id="rId3821" xr:uid="{E828AAF0-CA93-4A7B-A809-54D8143482DC}"/>
    <hyperlink ref="R3822" r:id="rId3822" xr:uid="{840558E9-F033-4F16-9945-E243CF8188C2}"/>
    <hyperlink ref="R3823" r:id="rId3823" xr:uid="{764A70A4-11F3-485A-A185-F1A335C6E0E7}"/>
    <hyperlink ref="R3824" r:id="rId3824" xr:uid="{543CB407-4E97-4890-9752-AAEAE2512D92}"/>
    <hyperlink ref="R3825" r:id="rId3825" xr:uid="{2ED3AB08-A0E1-4633-86A3-8CBE0CDEFDDE}"/>
    <hyperlink ref="R3826" r:id="rId3826" xr:uid="{462E113C-5920-41F0-9423-10E9BEA854B3}"/>
    <hyperlink ref="R3827" r:id="rId3827" xr:uid="{06B9CB0A-7B81-451C-A56F-A9F39C6954F2}"/>
    <hyperlink ref="R3828" r:id="rId3828" xr:uid="{14126F5A-9E2A-4304-8BB1-03ECF716148C}"/>
    <hyperlink ref="R3829" r:id="rId3829" xr:uid="{CB007663-40E3-440E-9531-6738BC576D1C}"/>
    <hyperlink ref="R3830" r:id="rId3830" xr:uid="{135643E1-C78A-4C49-86EF-CC7E9A087702}"/>
    <hyperlink ref="R3831" r:id="rId3831" xr:uid="{91903B23-906A-4CC7-B95E-AD4D8CE50597}"/>
    <hyperlink ref="R3832" r:id="rId3832" xr:uid="{136A7D95-635F-4D6D-A942-C944C42E32B3}"/>
    <hyperlink ref="R3833" r:id="rId3833" xr:uid="{B3575792-0E64-4A51-B5E6-DC9615223762}"/>
    <hyperlink ref="R3834" r:id="rId3834" xr:uid="{22F52708-B61B-43C0-B7DF-0383B39EC0DE}"/>
    <hyperlink ref="R3835" r:id="rId3835" xr:uid="{A51A4644-3A0A-4A13-B7B4-3518D97E1E74}"/>
    <hyperlink ref="R3836" r:id="rId3836" xr:uid="{E331FB0B-8B90-4DDD-9442-E524A398F127}"/>
    <hyperlink ref="R3837" r:id="rId3837" xr:uid="{EDFE94D6-7C53-4082-A8E0-ADD1DE18DC24}"/>
    <hyperlink ref="R3838" r:id="rId3838" xr:uid="{FA19B0BD-B555-4D34-9ABE-D57A37C12C15}"/>
    <hyperlink ref="R3839" r:id="rId3839" xr:uid="{833B0539-213C-4CF8-9189-C16586F13B6A}"/>
    <hyperlink ref="R3840" r:id="rId3840" xr:uid="{59570669-B3D7-4396-A323-640807B2D501}"/>
    <hyperlink ref="R3841" r:id="rId3841" xr:uid="{0B9EFBED-B70F-4A5A-8F41-D151DB3EAB0F}"/>
    <hyperlink ref="R3842" r:id="rId3842" xr:uid="{DB8B246F-3643-47C9-B3D1-ABF665DCF6B1}"/>
    <hyperlink ref="R3843" r:id="rId3843" xr:uid="{68A8E768-45C0-411D-8B96-28C6C64E2E9B}"/>
    <hyperlink ref="R3844" r:id="rId3844" xr:uid="{96C18A7F-4C71-45F9-814B-2CC81903F8E4}"/>
    <hyperlink ref="R3845" r:id="rId3845" xr:uid="{E00391D7-3E10-46BF-A884-9AB330BB92F1}"/>
    <hyperlink ref="R3846" r:id="rId3846" xr:uid="{5BDC0E70-67C7-4E2F-89F8-22A51033A282}"/>
    <hyperlink ref="R3847" r:id="rId3847" xr:uid="{CBC55B93-B774-4019-9322-FD55FCCD1E5A}"/>
    <hyperlink ref="R3848" r:id="rId3848" xr:uid="{22C6625F-A644-4AA5-9378-9D86210B35F8}"/>
    <hyperlink ref="R3849" r:id="rId3849" xr:uid="{0311FA13-5730-477A-8A4A-6C8A723EAF60}"/>
    <hyperlink ref="R3850" r:id="rId3850" xr:uid="{3362BF33-DF5B-49E6-9520-617390B02734}"/>
    <hyperlink ref="R3851" r:id="rId3851" xr:uid="{91E7A086-649A-4FE0-91CB-CDE10B583126}"/>
    <hyperlink ref="R3852" r:id="rId3852" xr:uid="{19083C90-BE41-4AFE-8EAC-AB5A2AA79001}"/>
    <hyperlink ref="R3853" r:id="rId3853" xr:uid="{36DDD41B-0DE6-473A-ABD0-0500A7A4C6BC}"/>
    <hyperlink ref="R3854" r:id="rId3854" xr:uid="{D8EDC83E-AD5D-462C-9464-9ECE15D60BA6}"/>
    <hyperlink ref="R3855" r:id="rId3855" xr:uid="{6ED484EC-B3CF-414E-8566-2FAFB54146F2}"/>
    <hyperlink ref="R3856" r:id="rId3856" xr:uid="{FE7D1075-7E26-43E4-A180-7F7406BEDE07}"/>
    <hyperlink ref="R3857" r:id="rId3857" xr:uid="{BC971D5A-7D73-4237-8BC6-12CD4225E5C3}"/>
    <hyperlink ref="R3858" r:id="rId3858" xr:uid="{49E7539E-A8A7-4D52-8ED4-EDCDB52001E0}"/>
    <hyperlink ref="R3859" r:id="rId3859" xr:uid="{8C5451B6-B79A-4477-9113-2691D4C3D40E}"/>
    <hyperlink ref="R3860" r:id="rId3860" xr:uid="{AC5B6338-B67F-42A0-B5DE-4FF171638430}"/>
    <hyperlink ref="R3861" r:id="rId3861" xr:uid="{ACF11B6B-026F-4008-A79D-AEF24D63DED3}"/>
    <hyperlink ref="R3862" r:id="rId3862" xr:uid="{F9CD1303-2839-4051-AE00-73EE0A61C277}"/>
    <hyperlink ref="R3863" r:id="rId3863" xr:uid="{9440755B-A0C5-41FF-B0D5-6307388E2ECB}"/>
    <hyperlink ref="R3864" r:id="rId3864" xr:uid="{EAEBEF4E-7B1D-4500-B5DF-9DB757867E8E}"/>
    <hyperlink ref="R3865" r:id="rId3865" xr:uid="{B6AE048A-7F6E-4BA7-B0BF-A389F649B4B1}"/>
    <hyperlink ref="R3866" r:id="rId3866" xr:uid="{4D4DA3DE-15A6-4313-B561-5F1ABDBD0026}"/>
    <hyperlink ref="R3867" r:id="rId3867" xr:uid="{97D50D09-6D98-4061-89CB-47EAD812DBDB}"/>
    <hyperlink ref="R3868" r:id="rId3868" xr:uid="{64C0E620-CD89-49F9-92FD-1B50D7856443}"/>
    <hyperlink ref="R3869" r:id="rId3869" xr:uid="{55B5553D-9014-42FA-B41C-058C23F46DD2}"/>
    <hyperlink ref="R3870" r:id="rId3870" xr:uid="{A6F7544D-B620-4760-AB6D-7F5EDE13DA4C}"/>
    <hyperlink ref="R3871" r:id="rId3871" xr:uid="{CD6D35B1-2B1E-47CD-9FCC-17FA4F7EE70B}"/>
    <hyperlink ref="R3872" r:id="rId3872" xr:uid="{C9BA62D3-9E50-4C9B-B634-73A97F579659}"/>
    <hyperlink ref="R3873" r:id="rId3873" xr:uid="{27A2D4CF-D588-4877-82D5-2BFEC257C1EB}"/>
    <hyperlink ref="R3874" r:id="rId3874" xr:uid="{BD06DC4C-A27F-4686-A696-8AEAE270D4F4}"/>
    <hyperlink ref="R3875" r:id="rId3875" xr:uid="{9C478289-8C60-4751-825B-ED62375EAE6F}"/>
    <hyperlink ref="R3876" r:id="rId3876" xr:uid="{B8E9B923-3325-4108-9024-13AD102C4FD4}"/>
    <hyperlink ref="R3877" r:id="rId3877" xr:uid="{6989E9EC-686A-4A02-A5FC-90BDF7FF1674}"/>
    <hyperlink ref="R3878" r:id="rId3878" xr:uid="{DE58E165-AFBA-4AF2-ACA8-FFA7DA31A7A6}"/>
    <hyperlink ref="R3879" r:id="rId3879" xr:uid="{AA063C40-18EB-426B-90DD-11B212AF696D}"/>
    <hyperlink ref="R3880" r:id="rId3880" xr:uid="{1AC992AB-D1DE-423D-94B7-A7A67991FDCE}"/>
    <hyperlink ref="R3881" r:id="rId3881" xr:uid="{7E6BFD63-D5C4-4CA8-9AFD-28160210558D}"/>
    <hyperlink ref="R3882" r:id="rId3882" xr:uid="{1F3B60D7-6D75-4618-9E03-ED5B62257CEB}"/>
    <hyperlink ref="R3883" r:id="rId3883" xr:uid="{1D53F7FC-95BD-4F90-A3B5-74AE2CC3F345}"/>
    <hyperlink ref="R3884" r:id="rId3884" xr:uid="{943B27D2-A7E8-460A-BCD2-7000B7527541}"/>
    <hyperlink ref="R3885" r:id="rId3885" xr:uid="{8B015DA4-FAC4-4AE3-8FF9-85AD7A4CCEBD}"/>
    <hyperlink ref="R3886" r:id="rId3886" xr:uid="{AE531DBD-A596-413D-AC73-345522CD7958}"/>
    <hyperlink ref="R3887" r:id="rId3887" xr:uid="{44DA2F9A-18E7-4511-8098-8A3A62F634EF}"/>
    <hyperlink ref="R3888" r:id="rId3888" xr:uid="{1238CA78-888B-4212-99EA-2A63BD94B448}"/>
    <hyperlink ref="R3889" r:id="rId3889" xr:uid="{4FFD7640-639C-43AB-9D51-3DDF1DD67EA9}"/>
    <hyperlink ref="R3890" r:id="rId3890" xr:uid="{844CA0E1-529A-4F0B-A9E5-A2B67EBE062C}"/>
    <hyperlink ref="R3891" r:id="rId3891" xr:uid="{CD34ED4F-8B0A-44DA-81F6-926BA3A12263}"/>
    <hyperlink ref="R3892" r:id="rId3892" xr:uid="{0C9887DD-8CE0-45EF-93A3-5939A3808A1F}"/>
    <hyperlink ref="R3893" r:id="rId3893" xr:uid="{B774B268-0693-4B44-A9DD-98EB45F293B7}"/>
    <hyperlink ref="R3894" r:id="rId3894" xr:uid="{3B29B472-C525-4924-ABC3-097520F4D63C}"/>
    <hyperlink ref="R3895" r:id="rId3895" xr:uid="{ADBB4400-E297-46BA-B405-B6E840FD7D10}"/>
    <hyperlink ref="R3896" r:id="rId3896" xr:uid="{9F14BAEA-45FC-44D4-BA81-838D3D0BA58C}"/>
    <hyperlink ref="R3897" r:id="rId3897" xr:uid="{B70DED64-7400-4429-B38A-E5083837B85C}"/>
    <hyperlink ref="R3898" r:id="rId3898" xr:uid="{11BBB9FE-DA16-4BFA-96A2-1DFB94EE3A76}"/>
    <hyperlink ref="R3899" r:id="rId3899" xr:uid="{6B5130E9-AC4C-4714-A1B8-C11C59597737}"/>
    <hyperlink ref="R3900" r:id="rId3900" xr:uid="{A894458A-A4A0-48E1-ABF9-3169B7A55467}"/>
    <hyperlink ref="R3901" r:id="rId3901" xr:uid="{1F3C6A24-5B5C-4D76-9492-8CB8E75012E1}"/>
    <hyperlink ref="R3902" r:id="rId3902" xr:uid="{4AE0378C-29C0-4E3B-8484-406F7CB73A2A}"/>
    <hyperlink ref="R3903" r:id="rId3903" xr:uid="{882AD0BD-4D4F-4417-9772-321582FF551B}"/>
    <hyperlink ref="R3904" r:id="rId3904" xr:uid="{9037E738-CC97-45A5-A149-DD8266F757BE}"/>
    <hyperlink ref="R3905" r:id="rId3905" xr:uid="{4CB81DCC-3AEC-453B-8255-C35B1B3BDA21}"/>
    <hyperlink ref="R3906" r:id="rId3906" xr:uid="{16F57275-3D1F-4179-B045-D3DFDE7D957B}"/>
    <hyperlink ref="R3907" r:id="rId3907" xr:uid="{DDA8F2A2-1AA5-4A7C-A56A-0635D531EA6B}"/>
    <hyperlink ref="R3908" r:id="rId3908" xr:uid="{202BF1C1-75AA-4FF7-84F2-B5EFCA13CDDC}"/>
    <hyperlink ref="R3909" r:id="rId3909" xr:uid="{DE1E1832-361A-4597-BAC0-6BEA02749C1A}"/>
    <hyperlink ref="R3910" r:id="rId3910" xr:uid="{46AFB6DD-432B-4242-B026-EDE2F5A19266}"/>
    <hyperlink ref="R3911" r:id="rId3911" xr:uid="{DA193DF7-66F7-44A3-99D2-21A99100944E}"/>
    <hyperlink ref="R3912" r:id="rId3912" xr:uid="{AF41D0E0-81B8-49E0-BECC-0277A1646462}"/>
    <hyperlink ref="R3913" r:id="rId3913" xr:uid="{5D104C5B-F846-4319-8B8F-A81FBD008071}"/>
    <hyperlink ref="R3914" r:id="rId3914" xr:uid="{5569B718-8159-46BB-B4D9-96FEF3E51F06}"/>
    <hyperlink ref="R3915" r:id="rId3915" xr:uid="{03EC651A-69D6-4641-A9AF-95F31E8263FD}"/>
    <hyperlink ref="R3916" r:id="rId3916" xr:uid="{972197DB-3848-468B-A051-B24DC26ED0A5}"/>
    <hyperlink ref="R3917" r:id="rId3917" xr:uid="{99ACF851-695C-498E-9615-D83786D0828F}"/>
    <hyperlink ref="R3918" r:id="rId3918" xr:uid="{7C64179D-571E-4FFE-9DB9-1FC6A1A110C2}"/>
    <hyperlink ref="R3919" r:id="rId3919" xr:uid="{C98F86BA-49D3-49DB-AF0F-E338CB2AD67A}"/>
    <hyperlink ref="R3920" r:id="rId3920" xr:uid="{5BD4EDEB-48A3-463C-82D4-514D344522AF}"/>
    <hyperlink ref="R3921" r:id="rId3921" xr:uid="{30C0EEB8-4FE3-4954-9DB3-1821017B8F45}"/>
    <hyperlink ref="R3922" r:id="rId3922" xr:uid="{E53A416A-0D50-4A7D-B005-B2F04C6B4D9A}"/>
    <hyperlink ref="R3923" r:id="rId3923" xr:uid="{641F6AC6-62A5-4E14-BC8B-A6F71392A76E}"/>
    <hyperlink ref="R3924" r:id="rId3924" xr:uid="{39C28628-7AEC-4DF9-BE13-F82C487218DC}"/>
    <hyperlink ref="R3925" r:id="rId3925" xr:uid="{502B169A-59BE-4171-B0C8-6F020AD5911B}"/>
    <hyperlink ref="R3926" r:id="rId3926" xr:uid="{E004F478-F527-4B3A-9E9D-85A8FEC0319F}"/>
    <hyperlink ref="R3927" r:id="rId3927" xr:uid="{66933970-60B9-4E70-8211-3935018098AA}"/>
    <hyperlink ref="R3928" r:id="rId3928" xr:uid="{125C94BC-8AB1-48B4-B2A7-8F52DC9E034E}"/>
    <hyperlink ref="R3929" r:id="rId3929" xr:uid="{56EDA342-9C82-4C75-91DE-210E1E275888}"/>
    <hyperlink ref="R3930" r:id="rId3930" xr:uid="{69DD35E7-06B1-4F8D-A117-D33C4BE3CAAC}"/>
    <hyperlink ref="R3931" r:id="rId3931" xr:uid="{3D0382C6-4CB7-4A48-922F-46F68F202305}"/>
    <hyperlink ref="R3932" r:id="rId3932" xr:uid="{F363C2BE-3E9F-4B1C-88CE-DF81C1C63828}"/>
    <hyperlink ref="R3933" r:id="rId3933" xr:uid="{E27EF091-31BD-4F53-9247-64E70EA7C041}"/>
    <hyperlink ref="R3934" r:id="rId3934" xr:uid="{AD38C997-8281-42ED-922E-0A43D8D09730}"/>
    <hyperlink ref="R3935" r:id="rId3935" xr:uid="{0D5191EC-8251-41F4-9000-3C8EDE28FA33}"/>
    <hyperlink ref="R3936" r:id="rId3936" xr:uid="{110FB655-C22D-4FD1-9D0B-DA7F0889C7E6}"/>
    <hyperlink ref="R3937" r:id="rId3937" xr:uid="{EB8BC77D-3F83-47D7-BCDD-2AEC281243A3}"/>
    <hyperlink ref="R3938" r:id="rId3938" xr:uid="{92537807-FF87-4357-AD7C-1155C972E2FB}"/>
    <hyperlink ref="R3939" r:id="rId3939" xr:uid="{675A1217-87CB-4772-BBCD-962383E9C442}"/>
    <hyperlink ref="R3940" r:id="rId3940" xr:uid="{637C4869-2A97-402D-8B58-358382C0CBEF}"/>
    <hyperlink ref="R3941" r:id="rId3941" xr:uid="{617495E9-F59E-4104-9E96-2920E036A924}"/>
    <hyperlink ref="R3942" r:id="rId3942" xr:uid="{4426E9EA-C44A-4A54-8EA3-C3F7424FC7F4}"/>
    <hyperlink ref="R3943" r:id="rId3943" xr:uid="{C366DBF6-1BEB-4978-B26D-EFF9210371DC}"/>
    <hyperlink ref="R3944" r:id="rId3944" xr:uid="{27BB553C-0778-4219-AF88-28144315638F}"/>
    <hyperlink ref="R3945" r:id="rId3945" xr:uid="{FBA7B5D9-916E-4871-9133-C6440040C1AB}"/>
    <hyperlink ref="R3946" r:id="rId3946" xr:uid="{DA2543C0-9E0A-4D09-997E-1F43CC2AE27E}"/>
    <hyperlink ref="R3947" r:id="rId3947" xr:uid="{A21AD5C1-D7C9-4FB8-8D3A-BF9A9B23F8FD}"/>
    <hyperlink ref="R3948" r:id="rId3948" xr:uid="{9B0747BD-3883-42AF-B120-26D7158EC919}"/>
    <hyperlink ref="R3949" r:id="rId3949" xr:uid="{B6F9445E-8068-4647-AA72-4D66FA6AAA2B}"/>
    <hyperlink ref="R3950" r:id="rId3950" xr:uid="{1324457A-78D0-4A21-9D07-7AD0BBE8460D}"/>
    <hyperlink ref="R3951" r:id="rId3951" xr:uid="{11A60108-57D6-4781-A6CF-D90E442ED025}"/>
    <hyperlink ref="R3952" r:id="rId3952" xr:uid="{2867ECCF-0135-4CAE-8635-807D6B35517B}"/>
    <hyperlink ref="R3953" r:id="rId3953" xr:uid="{88AEAB0B-6F5A-4058-ADB4-60EDD9B7F4C3}"/>
    <hyperlink ref="R3954" r:id="rId3954" xr:uid="{A5547C6E-0027-4B7D-B4BF-8D08DCD95843}"/>
    <hyperlink ref="R3955" r:id="rId3955" xr:uid="{15332C37-75F0-4E1E-B3A8-5AF3BAA27658}"/>
    <hyperlink ref="R3956" r:id="rId3956" xr:uid="{82C1E438-2519-4C21-BC03-224136E7B73A}"/>
    <hyperlink ref="R3957" r:id="rId3957" xr:uid="{D5008032-B534-4B36-9DCB-C3039BF95FEA}"/>
    <hyperlink ref="R3958" r:id="rId3958" xr:uid="{933F86BC-3D9D-4022-B668-E424A8A997FC}"/>
    <hyperlink ref="R3959" r:id="rId3959" xr:uid="{140E3410-AEBC-4142-900B-43464E06B1BE}"/>
    <hyperlink ref="R3960" r:id="rId3960" xr:uid="{EA98B3BF-8969-493C-A938-57CAB2F2F45C}"/>
    <hyperlink ref="R3961" r:id="rId3961" xr:uid="{323231D6-A573-47F3-B0EE-99BCE86F685F}"/>
    <hyperlink ref="R3962" r:id="rId3962" xr:uid="{B1053B02-F3F2-4365-A0C8-2FF0E788084E}"/>
    <hyperlink ref="R3963" r:id="rId3963" xr:uid="{B8E772DC-16A5-45E1-840F-D6C8B3F7D415}"/>
    <hyperlink ref="R3964" r:id="rId3964" xr:uid="{07A7C2B9-BBAB-429A-8AFD-207AA0DEEE3D}"/>
    <hyperlink ref="R3965" r:id="rId3965" xr:uid="{2BCA8AF2-DDAD-4742-9594-5BB466AE26B7}"/>
    <hyperlink ref="R3966" r:id="rId3966" xr:uid="{1A4B87D7-C593-4A7A-8457-23EB439670E7}"/>
    <hyperlink ref="R3967" r:id="rId3967" xr:uid="{B3076EC8-1187-4267-940C-B916F19D384A}"/>
    <hyperlink ref="R3968" r:id="rId3968" xr:uid="{A0BA8580-E9D5-4AAE-BDA3-B8CD7AC51AD7}"/>
    <hyperlink ref="R3969" r:id="rId3969" xr:uid="{5EF2E012-0EFE-4FEB-941B-D870AAB99228}"/>
    <hyperlink ref="R3970" r:id="rId3970" xr:uid="{81FFF975-8C3B-4B63-8D7C-13DB57ACC55E}"/>
    <hyperlink ref="R3971" r:id="rId3971" xr:uid="{BC456070-FF0A-4525-B8EC-8592A4F96C8A}"/>
    <hyperlink ref="R3972" r:id="rId3972" xr:uid="{7F20C33D-B611-4FB7-B94A-DE7B713E3CF5}"/>
    <hyperlink ref="R3973" r:id="rId3973" xr:uid="{2CFEFC67-FF54-496E-B212-335A337BF336}"/>
    <hyperlink ref="R3974" r:id="rId3974" xr:uid="{3947163C-41B9-440D-8E82-78DC1C7D8743}"/>
    <hyperlink ref="R3975" r:id="rId3975" xr:uid="{A236A2DF-4687-4F1C-B23F-FC916CE33B5D}"/>
    <hyperlink ref="R3976" r:id="rId3976" xr:uid="{F2764726-D518-4370-9B10-D46061E10CF2}"/>
    <hyperlink ref="R3977" r:id="rId3977" xr:uid="{6CEE4803-FA57-4D0C-9142-99E8E93E872A}"/>
    <hyperlink ref="R3978" r:id="rId3978" xr:uid="{D9EAF4BB-7C17-4EC1-97C1-098C8ABC6735}"/>
    <hyperlink ref="R3979" r:id="rId3979" xr:uid="{CB946FF8-A1C2-461B-A498-96EE5FCE886C}"/>
    <hyperlink ref="R3980" r:id="rId3980" xr:uid="{45A78A20-B474-4FFB-A79D-3A45770B5399}"/>
    <hyperlink ref="R3981" r:id="rId3981" xr:uid="{AA60D1EE-E6E2-4878-9927-C51A6EF8B80E}"/>
    <hyperlink ref="R3982" r:id="rId3982" xr:uid="{57BBCEC4-3F42-49F0-87D6-1F5512C1D517}"/>
    <hyperlink ref="R3983" r:id="rId3983" xr:uid="{F77995AE-407B-47F2-9952-4F27D3AFBCEC}"/>
    <hyperlink ref="R3984" r:id="rId3984" xr:uid="{FD838D7C-2A39-42D0-8899-282477C434A1}"/>
    <hyperlink ref="R3985" r:id="rId3985" xr:uid="{5419C007-E894-496D-9FAC-070A5250323E}"/>
    <hyperlink ref="R3986" r:id="rId3986" xr:uid="{841AEA82-F21A-4DCC-A97F-686A798CC235}"/>
    <hyperlink ref="R3987" r:id="rId3987" xr:uid="{2731AB58-A6AF-4B5B-AF39-F61DFAC6796A}"/>
    <hyperlink ref="R3988" r:id="rId3988" xr:uid="{0777E889-DE20-4316-98FB-59BE52B00850}"/>
    <hyperlink ref="R3989" r:id="rId3989" xr:uid="{C9AF3436-8A3D-4973-BAE1-2DC31B658FF9}"/>
    <hyperlink ref="R3990" r:id="rId3990" xr:uid="{A92BDDDB-843D-4F47-8E21-E04FD7C08D49}"/>
    <hyperlink ref="R3991" r:id="rId3991" xr:uid="{E6067BBF-FBB7-4227-8099-4EFF71BB2683}"/>
    <hyperlink ref="R3992" r:id="rId3992" xr:uid="{0E891D15-F994-4132-B8F1-10603CAD730D}"/>
    <hyperlink ref="R3993" r:id="rId3993" xr:uid="{7266A5F2-A667-4A47-9F86-835392110CCB}"/>
    <hyperlink ref="R3994" r:id="rId3994" xr:uid="{763BE8F3-F918-4420-9BC2-D32CDBCF02A1}"/>
    <hyperlink ref="R3995" r:id="rId3995" xr:uid="{2C101316-6FD1-4C4C-900B-76BD64AF6682}"/>
    <hyperlink ref="R3996" r:id="rId3996" xr:uid="{F4859537-BB24-4506-B665-DEF0E98595A2}"/>
    <hyperlink ref="R3997" r:id="rId3997" xr:uid="{57F1D136-7572-4610-8252-6DDCEFBF3336}"/>
    <hyperlink ref="R3998" r:id="rId3998" xr:uid="{7BFC7C33-C4A4-484B-9755-FEFCCA388976}"/>
    <hyperlink ref="R3999" r:id="rId3999" xr:uid="{0E3BAD59-38BB-4C6D-842B-454FD2FF7A0E}"/>
    <hyperlink ref="R4000" r:id="rId4000" xr:uid="{A598F48F-54AA-48D1-9E82-57C33FF29606}"/>
    <hyperlink ref="R4001" r:id="rId4001" xr:uid="{55E303F7-6B8C-4BA1-A123-C22C9B348410}"/>
    <hyperlink ref="R4002" r:id="rId4002" xr:uid="{75EA51C0-9F08-4307-8FD9-1D1E922CF86F}"/>
    <hyperlink ref="R4003" r:id="rId4003" xr:uid="{955F6AC3-8A9E-4084-B5A9-14EE0C75C08B}"/>
    <hyperlink ref="R4004" r:id="rId4004" xr:uid="{67B8D76E-E1FA-4848-81C5-B50DB5573B73}"/>
    <hyperlink ref="R4005" r:id="rId4005" xr:uid="{EF9AC794-4150-4798-98EC-6CEA3BBBE2B2}"/>
    <hyperlink ref="R4006" r:id="rId4006" xr:uid="{112A7987-8CA6-4F6C-B8DA-3827EA6A68A7}"/>
    <hyperlink ref="R4007" r:id="rId4007" xr:uid="{C8580062-0BFF-4376-A3D5-07E2F517E2BE}"/>
    <hyperlink ref="R4008" r:id="rId4008" xr:uid="{FEBDFE93-4C2E-4AB6-AB7A-BBE29BE2D118}"/>
    <hyperlink ref="R4009" r:id="rId4009" xr:uid="{29B5904C-0A50-4E41-8A60-9EA04F04D5B9}"/>
    <hyperlink ref="R4010" r:id="rId4010" xr:uid="{38B96AEC-B953-41B0-A45D-9BEF5604458C}"/>
    <hyperlink ref="R4011" r:id="rId4011" xr:uid="{A0F430FC-2954-49F4-9125-DD3C0468CE4A}"/>
    <hyperlink ref="R4012" r:id="rId4012" xr:uid="{9D8CCE82-BC62-4587-AA89-CB011B572076}"/>
    <hyperlink ref="R4013" r:id="rId4013" xr:uid="{D6D53523-DACA-4100-92B6-5050CF5100F1}"/>
    <hyperlink ref="R4014" r:id="rId4014" xr:uid="{385C6022-9C1E-45A1-878B-566FB1D66B37}"/>
    <hyperlink ref="R4015" r:id="rId4015" xr:uid="{43377595-23CF-4397-B2D5-6012692C5F0E}"/>
    <hyperlink ref="R4016" r:id="rId4016" xr:uid="{E078E5E1-2FA9-4A9C-85FA-3618D1DC8562}"/>
    <hyperlink ref="R4017" r:id="rId4017" xr:uid="{AC0A73B7-A377-45AC-8777-366A970DD811}"/>
    <hyperlink ref="R4018" r:id="rId4018" xr:uid="{E30DADFD-F703-46A4-8ECB-16101B26A88A}"/>
    <hyperlink ref="R4019" r:id="rId4019" xr:uid="{FD575912-4C6F-4634-A37A-C08BFF68928B}"/>
    <hyperlink ref="R4020" r:id="rId4020" xr:uid="{DF7CB20A-EEF7-4266-8DEB-5A62082BA2A9}"/>
    <hyperlink ref="R4021" r:id="rId4021" xr:uid="{CDDE12C3-D0A3-45DD-B5AC-7451481FDE29}"/>
    <hyperlink ref="R4022" r:id="rId4022" xr:uid="{ED1AB1B9-0967-4F5F-8A26-F2B5B6103E39}"/>
    <hyperlink ref="R4023" r:id="rId4023" xr:uid="{45CAC6CA-CF0C-4307-B6E9-C91FE0AF59A2}"/>
    <hyperlink ref="R4024" r:id="rId4024" xr:uid="{A219DBDC-ED18-445C-B78E-F85FEC21795C}"/>
    <hyperlink ref="R4025" r:id="rId4025" xr:uid="{103AAB3C-CCD0-40D0-95E8-4C883A040585}"/>
    <hyperlink ref="R4026" r:id="rId4026" xr:uid="{D6B26867-8459-4AFE-B0D1-A66E6F37CE87}"/>
    <hyperlink ref="R4027" r:id="rId4027" xr:uid="{FB9A1157-5B0C-4ED8-A173-BBEB2249210C}"/>
    <hyperlink ref="R4028" r:id="rId4028" xr:uid="{AB3EEFD3-AAAE-4BC6-9096-D137FD850844}"/>
    <hyperlink ref="R4029" r:id="rId4029" xr:uid="{8A8716E8-75BD-4485-8245-2C9FA3F6293F}"/>
    <hyperlink ref="R4030" r:id="rId4030" xr:uid="{B74D63EF-5D08-4B99-A56D-420E7B33AA01}"/>
    <hyperlink ref="R4031" r:id="rId4031" xr:uid="{8036E6AC-C9F1-4B86-8E19-EA491F8DD076}"/>
    <hyperlink ref="R4032" r:id="rId4032" xr:uid="{A2B30E41-89F4-4BCC-9031-50B28A9B1311}"/>
    <hyperlink ref="R4033" r:id="rId4033" xr:uid="{744B0093-6D90-4B83-AEFE-2ACA0C6F9653}"/>
    <hyperlink ref="R4034" r:id="rId4034" xr:uid="{D67E638F-DCCB-40F3-87D0-A3443E0E6CFA}"/>
    <hyperlink ref="R4035" r:id="rId4035" xr:uid="{55675058-6230-4D57-A2B5-2A31C0A1D809}"/>
    <hyperlink ref="R4036" r:id="rId4036" xr:uid="{70A906D3-AC74-41BF-A80C-3E0BD8818B17}"/>
    <hyperlink ref="R4037" r:id="rId4037" xr:uid="{7E1B2BCA-414C-4695-9DA6-BD9811ED8C11}"/>
    <hyperlink ref="R4038" r:id="rId4038" xr:uid="{80CA6176-B522-4E84-8B1B-23481B04F7EA}"/>
    <hyperlink ref="R4039" r:id="rId4039" xr:uid="{2F939E23-309E-438C-B67C-3F2CA6D43B76}"/>
    <hyperlink ref="R4040" r:id="rId4040" xr:uid="{E43503D3-6575-413F-A858-DF5411BEA5C5}"/>
    <hyperlink ref="R4041" r:id="rId4041" xr:uid="{6AC3A0F9-D280-4E51-AA91-9D35A2E9F46A}"/>
    <hyperlink ref="R4042" r:id="rId4042" xr:uid="{C57CDFC2-53CF-4A4F-B535-A9C8AB223149}"/>
    <hyperlink ref="R4043" r:id="rId4043" xr:uid="{698E5A0F-232E-4826-B3C5-F9BCD8E05303}"/>
    <hyperlink ref="R4044" r:id="rId4044" xr:uid="{94092D55-4685-4C99-A9E8-8B3F999B0993}"/>
    <hyperlink ref="R4045" r:id="rId4045" xr:uid="{471BC011-0179-4075-A5B3-AF6A2BA95C8A}"/>
    <hyperlink ref="R4046" r:id="rId4046" xr:uid="{D8ED8001-EF48-4750-9507-9E798B2DF334}"/>
    <hyperlink ref="R4047" r:id="rId4047" xr:uid="{ECF37C71-9B10-496C-859A-E7689B2D4FF6}"/>
    <hyperlink ref="R4048" r:id="rId4048" xr:uid="{35CED26F-3EE3-441E-B6C9-973E71B50E44}"/>
    <hyperlink ref="R4049" r:id="rId4049" xr:uid="{A1CCCF58-2457-49D9-89DD-0ADA15BBA9B0}"/>
    <hyperlink ref="R4050" r:id="rId4050" xr:uid="{3B5CD6D7-36DE-491E-A175-4AAAE38277E0}"/>
    <hyperlink ref="R4051" r:id="rId4051" xr:uid="{17FB8C8A-F181-49D4-9EF5-892BBB02AB28}"/>
    <hyperlink ref="R4052" r:id="rId4052" xr:uid="{DAEC1F69-0793-4FE1-9B82-B905053913AE}"/>
    <hyperlink ref="R4053" r:id="rId4053" xr:uid="{585818DC-A7AD-4C7B-A77E-41650FF01C75}"/>
    <hyperlink ref="R4054" r:id="rId4054" xr:uid="{F3147D0A-5375-4ACE-8EE0-46BE6D121EC6}"/>
    <hyperlink ref="R4055" r:id="rId4055" xr:uid="{1939DE74-8490-455D-A33B-22AEDF646029}"/>
    <hyperlink ref="R4056" r:id="rId4056" xr:uid="{B3505547-E481-4F78-A69A-02C4E990FA17}"/>
    <hyperlink ref="R4057" r:id="rId4057" xr:uid="{16804CCB-76BE-48C1-9DF3-F28DA61FE01A}"/>
    <hyperlink ref="R4058" r:id="rId4058" xr:uid="{E437AEE9-DACB-41A3-9412-32ED60A33263}"/>
    <hyperlink ref="R4059" r:id="rId4059" xr:uid="{D1DC2D87-2810-4E17-BD72-6A2446B3737E}"/>
    <hyperlink ref="R4060" r:id="rId4060" xr:uid="{9D4813A7-F99F-42FF-8050-B6D39C745548}"/>
    <hyperlink ref="R4061" r:id="rId4061" xr:uid="{6CA9A4E6-DAEA-4F52-8AB2-EDFE23F75799}"/>
    <hyperlink ref="R4062" r:id="rId4062" xr:uid="{61924D77-A613-4064-ACF8-226033EBE3B9}"/>
    <hyperlink ref="R4063" r:id="rId4063" xr:uid="{9BF5C5DE-8DE9-43AC-B224-A3DABA3D9783}"/>
    <hyperlink ref="R4064" r:id="rId4064" xr:uid="{8AE158DD-7BE2-49E5-9F17-A1281293FC5A}"/>
    <hyperlink ref="R4065" r:id="rId4065" xr:uid="{6FB7FFC5-04A9-4327-A85A-F55562099F57}"/>
    <hyperlink ref="R4066" r:id="rId4066" xr:uid="{6C6C3BF1-4E0E-4AB4-A1C4-91F367E92854}"/>
    <hyperlink ref="R4067" r:id="rId4067" xr:uid="{600062CD-DFC9-4738-A90F-8456FB9C20D7}"/>
    <hyperlink ref="R4068" r:id="rId4068" xr:uid="{B6BB9842-DCC8-48EF-9BBC-EE1578C79DC4}"/>
    <hyperlink ref="R4069" r:id="rId4069" xr:uid="{BAB05777-5B38-4357-B9FA-4C453515E1A2}"/>
    <hyperlink ref="R4070" r:id="rId4070" xr:uid="{E9B4FC55-A246-4169-BCC2-C6551BD9C63B}"/>
    <hyperlink ref="R4071" r:id="rId4071" xr:uid="{9842B60A-121E-40BA-B7B1-75C50ED54AF5}"/>
    <hyperlink ref="R4072" r:id="rId4072" xr:uid="{17729815-8DD3-474A-BD21-89777BD3DEFB}"/>
    <hyperlink ref="R4073" r:id="rId4073" xr:uid="{D8EB70B6-B0C1-428A-911D-A27AA5C6B54A}"/>
    <hyperlink ref="R4074" r:id="rId4074" xr:uid="{B92A9F2E-22AE-4B3E-A0DA-6888538A8863}"/>
    <hyperlink ref="R4075" r:id="rId4075" xr:uid="{5DB88169-EFAA-43B0-B91B-D79A97F72FC7}"/>
    <hyperlink ref="R4076" r:id="rId4076" xr:uid="{1D070DB2-FDDD-46B5-B92F-71456DD1B079}"/>
    <hyperlink ref="R4077" r:id="rId4077" xr:uid="{DBB1F98B-FFC7-4C09-ABF6-699278B0E213}"/>
    <hyperlink ref="R4078" r:id="rId4078" xr:uid="{2C2A4AA1-70AC-4707-8192-BDEBADE3380E}"/>
    <hyperlink ref="R4079" r:id="rId4079" xr:uid="{C242BD30-5F61-4A48-80B9-0B62FDBC679D}"/>
    <hyperlink ref="R4080" r:id="rId4080" xr:uid="{38333BE2-BD08-4001-9C5D-92BF6F6B3012}"/>
    <hyperlink ref="R4081" r:id="rId4081" xr:uid="{86312350-4EA4-4AC3-9A5C-4EB6EF27A9DA}"/>
    <hyperlink ref="R4082" r:id="rId4082" xr:uid="{83EC3253-2AB1-430A-9771-058B22FD84F7}"/>
    <hyperlink ref="R4083" r:id="rId4083" xr:uid="{2A7F58E6-2CBE-4EF6-B68D-CF6A4CC62989}"/>
    <hyperlink ref="R4084" r:id="rId4084" xr:uid="{839E24F1-F776-4D1C-9DD5-63BEA285EB28}"/>
    <hyperlink ref="R4085" r:id="rId4085" xr:uid="{D8C1F70B-16A0-45BB-8DD5-39BE6686C048}"/>
    <hyperlink ref="R4086" r:id="rId4086" xr:uid="{A2A0977A-C0D4-4566-9B9B-C027F0678922}"/>
    <hyperlink ref="R4087" r:id="rId4087" xr:uid="{7376CB64-13D7-42FB-84C5-386BF1E56FAE}"/>
    <hyperlink ref="R4088" r:id="rId4088" xr:uid="{F561B0CC-9F2C-43E6-9D47-77AE38FFF9D6}"/>
    <hyperlink ref="R4089" r:id="rId4089" xr:uid="{05734906-584B-4F78-BE82-FF42C547C94A}"/>
    <hyperlink ref="R4090" r:id="rId4090" xr:uid="{DF895269-0EB7-4DA3-82E1-61F31E0FD534}"/>
    <hyperlink ref="R4091" r:id="rId4091" xr:uid="{A363AAAD-1E1A-4AE4-88D9-DE5867DB59BD}"/>
    <hyperlink ref="R4092" r:id="rId4092" xr:uid="{B440E52E-4EA0-43C6-B64C-D86C5E99964B}"/>
    <hyperlink ref="R4093" r:id="rId4093" xr:uid="{5AED3088-3C87-405C-AD61-E7362DC66F9A}"/>
    <hyperlink ref="R4094" r:id="rId4094" xr:uid="{3840E1E8-8E77-4583-80C7-8DAAFBF73D3B}"/>
    <hyperlink ref="R4095" r:id="rId4095" xr:uid="{C9CB2A6E-B45B-4E36-8F86-248DA44254D7}"/>
    <hyperlink ref="R4096" r:id="rId4096" xr:uid="{D0EA06C8-11AF-4B23-939D-F7781751FAE2}"/>
    <hyperlink ref="R4097" r:id="rId4097" xr:uid="{823C8C1E-E3E6-4D84-B698-74B12267EEF9}"/>
    <hyperlink ref="R4098" r:id="rId4098" xr:uid="{7CB73A74-F03E-4C3B-9C0A-F2BD9809D79D}"/>
    <hyperlink ref="R4099" r:id="rId4099" xr:uid="{C064411E-E84A-4450-ADA1-D83C1FC40D8E}"/>
    <hyperlink ref="R4100" r:id="rId4100" xr:uid="{9830241B-2D56-4366-A51B-D5B637C3FF3E}"/>
    <hyperlink ref="R4101" r:id="rId4101" xr:uid="{E198BD5C-C5D4-4DAA-A484-AF73DF15E0D4}"/>
    <hyperlink ref="R4102" r:id="rId4102" xr:uid="{32E08B97-7B57-45D9-A18E-21757F304434}"/>
    <hyperlink ref="R4103" r:id="rId4103" xr:uid="{A74D8323-8D4F-4821-BF11-853EAE75E06B}"/>
    <hyperlink ref="R4104" r:id="rId4104" xr:uid="{4D1C271F-0D1B-4837-A037-8C20DDDCB7EC}"/>
    <hyperlink ref="R4105" r:id="rId4105" xr:uid="{CC7182BB-51DE-4D64-861E-782D895B4B04}"/>
    <hyperlink ref="R4106" r:id="rId4106" xr:uid="{516B74B7-22D8-4862-AA18-B59AF034CA39}"/>
    <hyperlink ref="R4107" r:id="rId4107" xr:uid="{AB6B3EC9-BF49-4DFE-8837-D6955D8F1B45}"/>
    <hyperlink ref="R4108" r:id="rId4108" xr:uid="{7EAEC853-E4C9-439E-9C9B-9B29EF1DD141}"/>
    <hyperlink ref="R4109" r:id="rId4109" xr:uid="{9880935B-AF51-455E-94EC-DB1C8F896F88}"/>
    <hyperlink ref="R4110" r:id="rId4110" xr:uid="{3837CC3D-1E59-4415-9D0F-7B6E3DEEE8AC}"/>
    <hyperlink ref="R4111" r:id="rId4111" xr:uid="{1E52ACB6-4A9E-499B-8B39-07658ACD32AF}"/>
    <hyperlink ref="R4112" r:id="rId4112" xr:uid="{16ACD31D-A4E2-41F4-A238-7DE6CD1A01FC}"/>
    <hyperlink ref="R4113" r:id="rId4113" xr:uid="{06636C20-AC24-4822-A969-2176B3681EB0}"/>
    <hyperlink ref="R4114" r:id="rId4114" xr:uid="{46C5AE8C-2262-4613-ACE7-7683BAD1F07F}"/>
    <hyperlink ref="R4115" r:id="rId4115" xr:uid="{39BB536B-C68B-4FDB-BEF6-D57AFD17C26C}"/>
    <hyperlink ref="R4116" r:id="rId4116" xr:uid="{D3A9312D-B4B6-488A-9052-09891C927C17}"/>
    <hyperlink ref="R4117" r:id="rId4117" xr:uid="{79151F58-B95A-40BE-A883-199125B0EE52}"/>
    <hyperlink ref="R4118" r:id="rId4118" xr:uid="{1E4BC299-F24E-4D91-A5A9-FA8FF7957843}"/>
    <hyperlink ref="R4119" r:id="rId4119" xr:uid="{073EB5D8-3A70-49BA-A4F9-03D36F9300C0}"/>
    <hyperlink ref="R4120" r:id="rId4120" xr:uid="{26644C33-B4D6-4E3F-8551-638469A303E7}"/>
    <hyperlink ref="R4121" r:id="rId4121" xr:uid="{6EB92128-CB0B-4119-8762-2CAA1C6B87AC}"/>
    <hyperlink ref="R4122" r:id="rId4122" xr:uid="{210B1237-14A3-4DD7-9C09-4D8821EB6472}"/>
    <hyperlink ref="R4123" r:id="rId4123" xr:uid="{4CC900E0-5C2F-4557-864E-2C5A501849E6}"/>
    <hyperlink ref="R4124" r:id="rId4124" xr:uid="{954E64A2-FE29-4399-9F2F-2E4EDCCA8646}"/>
    <hyperlink ref="R4125" r:id="rId4125" xr:uid="{FA4341EB-2E26-499F-9E4F-C8DF9F76C6C6}"/>
    <hyperlink ref="R4126" r:id="rId4126" xr:uid="{FB0C31C0-C04A-40A2-AF93-0CF955E1AACC}"/>
    <hyperlink ref="R4127" r:id="rId4127" xr:uid="{137674DF-F863-4E5E-820E-2A47E8459D6A}"/>
    <hyperlink ref="R4128" r:id="rId4128" xr:uid="{C625C122-C33D-4B4E-A2F5-165CDC8825EE}"/>
    <hyperlink ref="R4129" r:id="rId4129" xr:uid="{09D4A671-444F-41E0-B2A6-1BB160A74971}"/>
    <hyperlink ref="R4130" r:id="rId4130" xr:uid="{C496A34E-4870-4502-A4CF-C9FC6C276D63}"/>
    <hyperlink ref="R4131" r:id="rId4131" xr:uid="{05A47E32-3F4E-41D0-9DED-52886B8AA299}"/>
    <hyperlink ref="R4132" r:id="rId4132" xr:uid="{6726DB00-97AC-4E5A-9202-A06B30D5892F}"/>
    <hyperlink ref="R4133" r:id="rId4133" xr:uid="{6F44FD2C-EA2C-43C2-A4CA-DA4E726D8EEA}"/>
    <hyperlink ref="R4134" r:id="rId4134" xr:uid="{61B48FE2-B168-47CB-822C-F4D7797DE337}"/>
    <hyperlink ref="R4135" r:id="rId4135" xr:uid="{794EB8E4-2F58-4088-BC70-A0AD2F37B4FC}"/>
    <hyperlink ref="R4136" r:id="rId4136" xr:uid="{6C45D3BC-9C92-476D-AF69-D63168911A0A}"/>
    <hyperlink ref="R4137" r:id="rId4137" xr:uid="{F59CBADA-D790-448D-BED8-F37E9B3F7B9C}"/>
    <hyperlink ref="R4138" r:id="rId4138" xr:uid="{EEA8676A-9142-4FE5-A8D9-A64E5E5E8402}"/>
    <hyperlink ref="R4139" r:id="rId4139" xr:uid="{845C5DB7-9D3C-4C1D-B878-53F5C0967240}"/>
    <hyperlink ref="R4140" r:id="rId4140" xr:uid="{272F8D11-0EE9-417E-9EA5-F365B8E81FA6}"/>
    <hyperlink ref="R4141" r:id="rId4141" xr:uid="{A46F516E-7EAE-42C7-8A33-F2C8799FC265}"/>
    <hyperlink ref="R4142" r:id="rId4142" xr:uid="{B4FA4222-1EF3-4663-929A-E6366C13A649}"/>
    <hyperlink ref="R4143" r:id="rId4143" xr:uid="{B4A8C059-8F07-4A59-9683-D58D1F7435F7}"/>
    <hyperlink ref="R4144" r:id="rId4144" xr:uid="{E051AAAB-C440-4BFE-9627-E5309EC25966}"/>
    <hyperlink ref="R4145" r:id="rId4145" xr:uid="{05EF788C-E418-437A-B7C5-26C9D11845C7}"/>
    <hyperlink ref="R4146" r:id="rId4146" xr:uid="{E5547464-125D-4DC5-AF63-B843B40D9208}"/>
    <hyperlink ref="R4147" r:id="rId4147" xr:uid="{1160E6DA-E806-4C68-8CFD-D2D01D72AA94}"/>
    <hyperlink ref="R4148" r:id="rId4148" xr:uid="{11FBE1CF-2AC0-4C51-A207-09364A111AE9}"/>
    <hyperlink ref="R4149" r:id="rId4149" xr:uid="{187C4F35-C866-4FDB-AD75-E469EC4BD2C7}"/>
    <hyperlink ref="R4150" r:id="rId4150" xr:uid="{D45F2CF9-4413-4681-8DB1-7136F1FAC7F6}"/>
    <hyperlink ref="R4151" r:id="rId4151" xr:uid="{4F9F05EF-67BF-4DD0-A07A-316A1F2521FD}"/>
    <hyperlink ref="R4152" r:id="rId4152" xr:uid="{37FE0FBD-ABC3-4645-88E0-2BCC30F0FF9A}"/>
    <hyperlink ref="R4153" r:id="rId4153" xr:uid="{CFF95702-7948-4C1D-804E-15A1BE2A7403}"/>
    <hyperlink ref="R4154" r:id="rId4154" xr:uid="{019CCB1F-6B64-4775-ACCD-CE6FCEC5CE61}"/>
    <hyperlink ref="R4155" r:id="rId4155" xr:uid="{9E7CA921-9ECA-48B2-A3AB-DB2F7C1C08A7}"/>
    <hyperlink ref="R4156" r:id="rId4156" xr:uid="{45077071-F4B3-4711-A6B4-E2F25478AACE}"/>
    <hyperlink ref="R4157" r:id="rId4157" xr:uid="{7B51C50F-ED19-46CA-8239-B3A81D19CFD3}"/>
    <hyperlink ref="R4158" r:id="rId4158" xr:uid="{5FEE1FFA-58EB-4A93-A574-8B9740D5F586}"/>
    <hyperlink ref="R4159" r:id="rId4159" xr:uid="{218EF27C-5894-489B-AD17-AEA98CBD8A2D}"/>
    <hyperlink ref="R4160" r:id="rId4160" xr:uid="{45D8CA3E-11DF-4CC9-9573-00AC56A7B84B}"/>
    <hyperlink ref="R4161" r:id="rId4161" xr:uid="{1AD0D927-19F4-49B0-B348-80DCD82D27DC}"/>
    <hyperlink ref="R4162" r:id="rId4162" xr:uid="{CE09CB24-9606-40CA-BFFB-1D740B62F9EA}"/>
    <hyperlink ref="R4163" r:id="rId4163" xr:uid="{028BD58D-5A23-4EBF-A035-7E1A4D381ADD}"/>
    <hyperlink ref="R4164" r:id="rId4164" xr:uid="{0D56379D-89F6-462B-855A-9CE267880BEE}"/>
    <hyperlink ref="R4165" r:id="rId4165" xr:uid="{6B16878A-15C9-4DFD-9FD2-8A2BA4B6F1B9}"/>
    <hyperlink ref="R4166" r:id="rId4166" xr:uid="{C32BAC6C-7C13-44FF-89EE-32E7D0E8B55A}"/>
    <hyperlink ref="R4167" r:id="rId4167" xr:uid="{FE3EAEF3-57B4-4C96-869A-1D3229D34DA3}"/>
    <hyperlink ref="R4168" r:id="rId4168" xr:uid="{EC0BED6A-3B38-48CE-80CE-7C7CD6DF0E94}"/>
    <hyperlink ref="R4169" r:id="rId4169" xr:uid="{50018C7D-2F7C-4FB2-9095-A67A1711CF6D}"/>
    <hyperlink ref="R4170" r:id="rId4170" xr:uid="{17F909F2-2360-4523-A25E-94C1AA1E4C35}"/>
    <hyperlink ref="R4171" r:id="rId4171" xr:uid="{F18E65B2-53C9-419C-855A-DE8C3A8AFEFF}"/>
    <hyperlink ref="R4172" r:id="rId4172" xr:uid="{C60ADD6C-57DE-4C87-B6B8-F67A61188AAB}"/>
    <hyperlink ref="R4173" r:id="rId4173" xr:uid="{DCFB0ECB-C91C-4F5F-9A87-79848C19E719}"/>
    <hyperlink ref="R4174" r:id="rId4174" xr:uid="{880C863D-D577-48D6-9A42-EA7394C219C5}"/>
    <hyperlink ref="R4175" r:id="rId4175" xr:uid="{BAEBC518-EAE0-4508-894E-63BA2F7C2E02}"/>
    <hyperlink ref="R4176" r:id="rId4176" xr:uid="{9E8EBCD3-D20C-4736-8A5B-91B5CC20F1A7}"/>
    <hyperlink ref="R4177" r:id="rId4177" xr:uid="{EDB21AA2-8E4A-40D8-A6D8-BBC074730D5A}"/>
    <hyperlink ref="R4178" r:id="rId4178" xr:uid="{C06BE533-F2CB-4A3C-AA08-94C1326D1499}"/>
    <hyperlink ref="R4179" r:id="rId4179" xr:uid="{79E37AD0-162B-460B-9D8B-21277110905A}"/>
    <hyperlink ref="R4180" r:id="rId4180" xr:uid="{AF976211-8E9C-41A3-BB65-7786E38384FA}"/>
    <hyperlink ref="R4181" r:id="rId4181" xr:uid="{1A68E74B-83B7-4F5D-B643-305DA853CFD8}"/>
    <hyperlink ref="R4182" r:id="rId4182" xr:uid="{3DEEE034-EC48-4A5E-8490-1A762D4B075E}"/>
    <hyperlink ref="R4183" r:id="rId4183" xr:uid="{F73C9811-4C4A-4562-BE3F-5EE98A3651DC}"/>
    <hyperlink ref="R4184" r:id="rId4184" xr:uid="{E24B97BF-3911-435F-92CB-C94CF57C888A}"/>
    <hyperlink ref="R4185" r:id="rId4185" xr:uid="{073BC065-090F-4074-B0CE-08BF2F969D98}"/>
    <hyperlink ref="R4186" r:id="rId4186" xr:uid="{450A1F17-F5A2-41F6-ABF1-60201E77A4F4}"/>
    <hyperlink ref="R4187" r:id="rId4187" xr:uid="{A468E09C-FE19-478F-9AF0-D7FEDD1458AA}"/>
    <hyperlink ref="R4188" r:id="rId4188" xr:uid="{C4D8350C-E7DD-40BB-8BC2-D32A62352944}"/>
    <hyperlink ref="R4189" r:id="rId4189" xr:uid="{F48F87D1-509E-4E9B-A902-0F19F0980D3E}"/>
    <hyperlink ref="R4190" r:id="rId4190" xr:uid="{3FECCD0F-4BF6-4098-AD5D-0E38437FBA2B}"/>
    <hyperlink ref="R4191" r:id="rId4191" xr:uid="{5F45C80C-302E-4514-817C-3CDCB744D8FE}"/>
    <hyperlink ref="R4192" r:id="rId4192" xr:uid="{9EE32E2C-5DFF-4413-99BD-625A6A885AF5}"/>
    <hyperlink ref="R4193" r:id="rId4193" xr:uid="{730EC2B3-101D-40C9-BFBB-B6298B139CB8}"/>
    <hyperlink ref="R4194" r:id="rId4194" xr:uid="{6E84E835-6E40-46F1-9AFC-F4CCB181FB31}"/>
    <hyperlink ref="R4195" r:id="rId4195" xr:uid="{B53A668A-9203-4A73-AE11-7E39AEB23FCE}"/>
    <hyperlink ref="R4196" r:id="rId4196" xr:uid="{1DB182CB-42BF-4368-A92B-A9B0C2DE51BD}"/>
    <hyperlink ref="R4197" r:id="rId4197" xr:uid="{C6F26E98-EA7C-41E8-B67E-7D8D6D78EB7E}"/>
    <hyperlink ref="R4198" r:id="rId4198" xr:uid="{67667264-29E8-4C6B-B8AE-21AA5F5F9D1C}"/>
    <hyperlink ref="R4199" r:id="rId4199" xr:uid="{D1C837F4-02A0-496D-9EDA-A9FF6AE535DA}"/>
    <hyperlink ref="R4200" r:id="rId4200" xr:uid="{C9E21542-BDF5-4F06-9883-B76182902DC7}"/>
    <hyperlink ref="R4201" r:id="rId4201" xr:uid="{641F1612-112E-4926-B28D-12F65B959233}"/>
    <hyperlink ref="R4202" r:id="rId4202" xr:uid="{3E93DE03-C40A-4257-B1EC-6157050737DF}"/>
    <hyperlink ref="R4203" r:id="rId4203" xr:uid="{3D4A2D83-B979-4F7B-BA48-FF35078E2065}"/>
    <hyperlink ref="R4204" r:id="rId4204" xr:uid="{7A00DC2F-0753-4F51-9D22-D6411B86D0E2}"/>
    <hyperlink ref="R4205" r:id="rId4205" xr:uid="{76F4DDD5-F55F-43E9-935F-1CB3E360A8A9}"/>
    <hyperlink ref="R4206" r:id="rId4206" xr:uid="{41F7A0EC-EFFA-4036-A6BF-E6F686D49412}"/>
    <hyperlink ref="R4207" r:id="rId4207" xr:uid="{BC63DFF7-C86C-4D8A-9C3D-AD17C35274E7}"/>
    <hyperlink ref="R4208" r:id="rId4208" xr:uid="{701D2877-1F6D-4F83-BD78-25D935592F37}"/>
    <hyperlink ref="R4209" r:id="rId4209" xr:uid="{FAD5D76D-E800-4884-AF78-7A21D4ABEFD9}"/>
    <hyperlink ref="R4210" r:id="rId4210" xr:uid="{5DAC6496-1A92-4BED-A268-E12313A661C8}"/>
    <hyperlink ref="R4211" r:id="rId4211" xr:uid="{3061A805-CE79-4D00-881C-39A2F8267424}"/>
    <hyperlink ref="R4212" r:id="rId4212" xr:uid="{2E737CC0-9656-4D23-A270-714CD98F905D}"/>
    <hyperlink ref="R4213" r:id="rId4213" xr:uid="{F6E8B225-A057-4565-B081-738BF407411D}"/>
    <hyperlink ref="R4214" r:id="rId4214" xr:uid="{AD39842B-4CD8-4A0F-AF6C-CF2AB6EAE576}"/>
    <hyperlink ref="R4215" r:id="rId4215" xr:uid="{7DD9801F-7367-4B94-9EB7-23906D6D1081}"/>
    <hyperlink ref="R4216" r:id="rId4216" xr:uid="{3E7A2CE2-6FC6-4304-8778-9B8CEB4B3A08}"/>
    <hyperlink ref="R4217" r:id="rId4217" xr:uid="{9341CD1D-AB8A-4F38-ABD9-6167B0DA8FA1}"/>
    <hyperlink ref="R4218" r:id="rId4218" xr:uid="{B62AE125-524F-4993-941C-3CD1393E5D06}"/>
    <hyperlink ref="R4219" r:id="rId4219" xr:uid="{AD9BC070-FB3F-4F93-9413-2C35D3DD99F3}"/>
    <hyperlink ref="R4220" r:id="rId4220" xr:uid="{7F3C81F7-1D52-464A-9540-3E0353263348}"/>
    <hyperlink ref="R4221" r:id="rId4221" xr:uid="{A11C648C-2381-48D5-8F67-35FD7A5837B7}"/>
    <hyperlink ref="R4222" r:id="rId4222" xr:uid="{F97837D5-9EFA-48D6-B9B9-B7574E4EB23E}"/>
    <hyperlink ref="R4223" r:id="rId4223" xr:uid="{FA28A664-4227-43FD-9B85-0D92501B807A}"/>
    <hyperlink ref="R4224" r:id="rId4224" xr:uid="{0815F8AD-593B-4530-86E7-2B6329892889}"/>
    <hyperlink ref="R4225" r:id="rId4225" xr:uid="{62119508-6289-4E85-9BC5-BD8740E20D29}"/>
    <hyperlink ref="R4226" r:id="rId4226" xr:uid="{941DDFD7-B92C-44E4-95A1-008392C47B8A}"/>
    <hyperlink ref="R4227" r:id="rId4227" xr:uid="{0DD644F1-0A4A-4C6A-B898-9672884440B3}"/>
    <hyperlink ref="R4228" r:id="rId4228" xr:uid="{42F047EA-949C-4463-8E05-1C067D3D2355}"/>
    <hyperlink ref="R4229" r:id="rId4229" xr:uid="{DD024012-692E-4D0C-B105-483590E7E80F}"/>
    <hyperlink ref="R4230" r:id="rId4230" xr:uid="{5C35857F-9A68-4EBA-8087-841DC67CB6C4}"/>
    <hyperlink ref="R4231" r:id="rId4231" xr:uid="{2FCBE4F5-7699-4A12-8EC1-30BCDAC3BC16}"/>
    <hyperlink ref="R4232" r:id="rId4232" xr:uid="{0E0001AA-CFBE-4936-85F4-2FDD60DF5E50}"/>
    <hyperlink ref="R4233" r:id="rId4233" xr:uid="{F43948D0-5502-4EB3-B14A-161859C6BEAE}"/>
    <hyperlink ref="R4234" r:id="rId4234" xr:uid="{7FC4C987-A9CE-4F70-9EFE-E65DB0A6A719}"/>
    <hyperlink ref="R4235" r:id="rId4235" xr:uid="{C9964CEB-8647-4B53-83A6-1094ADFF72BC}"/>
    <hyperlink ref="R4236" r:id="rId4236" xr:uid="{1C93674F-8F4F-4AC6-8899-2F2185075050}"/>
    <hyperlink ref="R4237" r:id="rId4237" xr:uid="{15942630-A493-419C-8526-58989E816303}"/>
    <hyperlink ref="R4238" r:id="rId4238" xr:uid="{685D4EFA-CEC7-42C2-9FB3-EB5481564B2E}"/>
    <hyperlink ref="R4239" r:id="rId4239" xr:uid="{CA2B92EB-F33B-402B-9AFE-A49E22175F47}"/>
    <hyperlink ref="R4240" r:id="rId4240" xr:uid="{9F84D100-40D4-4D9F-8805-7203A973FFC2}"/>
    <hyperlink ref="R4241" r:id="rId4241" xr:uid="{ADF75E7D-AF45-4A78-891B-38EA5802A8C7}"/>
    <hyperlink ref="R4242" r:id="rId4242" xr:uid="{10CF67E1-0E53-44FF-A9CC-C75C3B3FF3DE}"/>
    <hyperlink ref="R4243" r:id="rId4243" xr:uid="{DD9E37CF-4D12-492E-8367-C80A06FD5667}"/>
    <hyperlink ref="R4244" r:id="rId4244" xr:uid="{17D67584-1DDF-463D-92C0-6EAC056DAAE3}"/>
    <hyperlink ref="R4245" r:id="rId4245" xr:uid="{3040DBCA-8BE1-4214-B9FF-57752361EC63}"/>
    <hyperlink ref="R4246" r:id="rId4246" xr:uid="{E66D4B40-3551-45F6-A70E-73CE7ACB5D3B}"/>
    <hyperlink ref="R4247" r:id="rId4247" xr:uid="{D68CB8B7-B4C8-42DF-A0AA-0D58AF4CAF85}"/>
    <hyperlink ref="R4248" r:id="rId4248" xr:uid="{E63CB3A1-4C1F-4CD2-AC01-809C0D69AA9F}"/>
    <hyperlink ref="R4249" r:id="rId4249" xr:uid="{478E810A-4D7F-420E-A253-107E2EA0358D}"/>
    <hyperlink ref="R4250" r:id="rId4250" xr:uid="{E4918872-3BBC-42D8-AF3D-773C328C1C50}"/>
    <hyperlink ref="R4251" r:id="rId4251" xr:uid="{9F786046-B9DC-4690-985A-11C3840EBA01}"/>
    <hyperlink ref="R4252" r:id="rId4252" xr:uid="{0D8C7305-6CC8-4474-8680-888149DDCE5B}"/>
    <hyperlink ref="R4253" r:id="rId4253" xr:uid="{9E65D62F-36E0-4DA1-9F44-345DF5CA06C7}"/>
    <hyperlink ref="R4254" r:id="rId4254" xr:uid="{DCD8A2E9-37A6-4D79-B0A4-53410C847F08}"/>
    <hyperlink ref="R4255" r:id="rId4255" xr:uid="{484B0880-A688-48E1-A29A-373C30336175}"/>
    <hyperlink ref="R4256" r:id="rId4256" xr:uid="{913D71E9-AE75-4FD2-90E1-D928C16DA8EA}"/>
    <hyperlink ref="R4257" r:id="rId4257" xr:uid="{E65E5E8C-6B3D-4696-90E3-34A9CE89FF7E}"/>
    <hyperlink ref="R4258" r:id="rId4258" xr:uid="{4C2C1905-A1E8-4363-BD6C-04C646D532AC}"/>
    <hyperlink ref="R4259" r:id="rId4259" xr:uid="{163E38DE-A5ED-43D6-8D6E-B2E8EA02A04A}"/>
    <hyperlink ref="R4260" r:id="rId4260" xr:uid="{8701F20E-A638-4A4A-96D8-4987420494FF}"/>
    <hyperlink ref="R4261" r:id="rId4261" xr:uid="{3E4C955A-32DD-4420-B83F-A2E5EAEDE23A}"/>
    <hyperlink ref="R4262" r:id="rId4262" xr:uid="{6B4F7ADB-12C2-4871-BDBF-32B0968B81C2}"/>
    <hyperlink ref="R4263" r:id="rId4263" xr:uid="{19FCEEF2-80CC-4E65-A277-6D0CB6D51DBE}"/>
    <hyperlink ref="R4264" r:id="rId4264" xr:uid="{4654D6EC-8C1B-4437-A3AD-23927902A990}"/>
    <hyperlink ref="R4265" r:id="rId4265" xr:uid="{73AD6BE8-8D18-458D-91F2-53886BB7C156}"/>
    <hyperlink ref="R4266" r:id="rId4266" xr:uid="{6A2CFA4E-8B55-4ECE-B914-2E572D3593AB}"/>
    <hyperlink ref="R4267" r:id="rId4267" xr:uid="{06B8509B-01FD-495F-B2F2-DD4B381A53D2}"/>
    <hyperlink ref="R4268" r:id="rId4268" xr:uid="{7D92F382-33C9-4118-B94A-0ECCE8F3A53F}"/>
    <hyperlink ref="R4269" r:id="rId4269" xr:uid="{88BA7141-DECE-4FD1-A3CD-6AB6C29BC949}"/>
    <hyperlink ref="R4270" r:id="rId4270" xr:uid="{CCC3152F-F613-4450-BF01-B038560A1CA6}"/>
    <hyperlink ref="R4271" r:id="rId4271" xr:uid="{0A1B347C-BCBE-46CA-A6D3-3E9109EB3545}"/>
    <hyperlink ref="R4272" r:id="rId4272" xr:uid="{BBAA8245-CD06-44EB-973B-76E35B467382}"/>
    <hyperlink ref="R4273" r:id="rId4273" xr:uid="{CC5C9AE9-878D-441A-A777-D2A604CCA1B0}"/>
    <hyperlink ref="R4274" r:id="rId4274" xr:uid="{7CAFB9B3-C9C4-4337-9C35-8A976280AE6F}"/>
    <hyperlink ref="R4275" r:id="rId4275" xr:uid="{4C500F23-569B-405D-B4C9-513720D7393A}"/>
    <hyperlink ref="R4276" r:id="rId4276" xr:uid="{2A41ACAE-5581-4B3B-A65A-17E6FB428989}"/>
    <hyperlink ref="R4277" r:id="rId4277" xr:uid="{98C18E8E-301D-48EB-8EDC-CC7A4BB06185}"/>
    <hyperlink ref="R4278" r:id="rId4278" xr:uid="{8715B01D-A341-47BE-9392-0EACC454B5A4}"/>
    <hyperlink ref="R4279" r:id="rId4279" xr:uid="{E38C18F1-8B75-4E99-90FE-9359428B24AC}"/>
    <hyperlink ref="R4280" r:id="rId4280" xr:uid="{ED30621D-91FC-4568-A52C-3E820513723B}"/>
    <hyperlink ref="R4281" r:id="rId4281" xr:uid="{1EC88D07-EB7E-4E19-BB5C-DB96CB745852}"/>
    <hyperlink ref="R4282" r:id="rId4282" xr:uid="{EA355016-ECCD-43A1-8C31-4A8F7B87B25E}"/>
    <hyperlink ref="R4283" r:id="rId4283" xr:uid="{A80D136C-8587-43E5-8AD7-DFB2CE6FB36E}"/>
    <hyperlink ref="R4284" r:id="rId4284" xr:uid="{51966311-F9B6-4190-BD0B-0E9549E1113E}"/>
    <hyperlink ref="R4285" r:id="rId4285" xr:uid="{5EC050C1-48F5-4C10-9313-28F7141B58CE}"/>
    <hyperlink ref="R4286" r:id="rId4286" xr:uid="{895C6FC7-EBCD-4ACF-B210-54FDC4FC5404}"/>
    <hyperlink ref="R4287" r:id="rId4287" xr:uid="{DC4340C8-9B4E-48A6-B194-CFA813C83F42}"/>
    <hyperlink ref="R4288" r:id="rId4288" xr:uid="{0B485AA8-12DC-4A1B-B4A8-119CEE99AED8}"/>
    <hyperlink ref="R4289" r:id="rId4289" xr:uid="{331C23B0-E911-481D-A4A5-5468C2B1A049}"/>
    <hyperlink ref="R4290" r:id="rId4290" xr:uid="{8890CFA5-59C4-4954-9D92-AD000323D9D0}"/>
    <hyperlink ref="R4291" r:id="rId4291" xr:uid="{7227C380-B7B8-45E6-8992-80D0AF0BB0D9}"/>
    <hyperlink ref="R4292" r:id="rId4292" xr:uid="{B7D66A61-555C-4C33-B2E2-026D829969DE}"/>
    <hyperlink ref="R4293" r:id="rId4293" xr:uid="{32213D66-7A4E-41DE-B668-BE6321C3C593}"/>
    <hyperlink ref="R4294" r:id="rId4294" xr:uid="{742E76A2-1B72-49BD-B0FE-E98F41E7E43E}"/>
    <hyperlink ref="R4295" r:id="rId4295" xr:uid="{71CFFA38-8DBA-41E6-A3C1-34E0C0B5E7A1}"/>
    <hyperlink ref="R4296" r:id="rId4296" xr:uid="{AB929497-27BA-438F-AB11-5BA6395ADCBC}"/>
    <hyperlink ref="R4297" r:id="rId4297" xr:uid="{9FB8FA74-CBDE-4005-B51D-941715F34EC4}"/>
    <hyperlink ref="R4298" r:id="rId4298" xr:uid="{AF218531-3B75-4931-967A-1812CC724985}"/>
    <hyperlink ref="R4299" r:id="rId4299" xr:uid="{C8691774-6732-4E40-BDBC-C2240FB96A2A}"/>
    <hyperlink ref="R4300" r:id="rId4300" xr:uid="{99463377-430E-480A-972D-C79DC1615229}"/>
    <hyperlink ref="R4301" r:id="rId4301" xr:uid="{9F24975B-6C11-4B46-B5AF-5027E6AF4877}"/>
    <hyperlink ref="R4302" r:id="rId4302" xr:uid="{B2B9B5CA-3804-450D-9998-8CA1CB6ECE67}"/>
    <hyperlink ref="R4303" r:id="rId4303" xr:uid="{7E5A4CD8-E010-42F3-984A-D2D92C10D498}"/>
    <hyperlink ref="R4304" r:id="rId4304" xr:uid="{306771D3-F89F-4DD1-AC62-1A0095251156}"/>
    <hyperlink ref="R4305" r:id="rId4305" xr:uid="{993DC3B8-82D4-4203-894E-04C249D52C00}"/>
    <hyperlink ref="R4306" r:id="rId4306" xr:uid="{963FC2E7-5AEC-48A0-AB4F-515F01085375}"/>
    <hyperlink ref="R4307" r:id="rId4307" xr:uid="{71151187-382B-4E78-8094-7A56D92F72E5}"/>
    <hyperlink ref="R4308" r:id="rId4308" xr:uid="{75523BFF-6B39-47AB-8C39-7605B9B64C32}"/>
    <hyperlink ref="R4309" r:id="rId4309" xr:uid="{DFE72B6A-2FC9-486E-A334-483A65A09B81}"/>
    <hyperlink ref="R4310" r:id="rId4310" xr:uid="{13EFB66D-D314-4405-B790-6ABBC4F4D781}"/>
    <hyperlink ref="R4311" r:id="rId4311" xr:uid="{313FD276-BF56-43CA-A0DB-F28B2D0591F3}"/>
    <hyperlink ref="R4312" r:id="rId4312" xr:uid="{AEB8784C-1BE0-44D6-BE27-FCAF6BFBE5E7}"/>
    <hyperlink ref="R4313" r:id="rId4313" xr:uid="{6C803AFB-E149-48A5-97FC-30DC71096B13}"/>
    <hyperlink ref="R4314" r:id="rId4314" xr:uid="{041DB11E-A356-4E0C-BCD8-F8B05955C64B}"/>
    <hyperlink ref="R4315" r:id="rId4315" xr:uid="{A8AF2485-61FC-48A6-9CD4-1C09E907C939}"/>
    <hyperlink ref="R4316" r:id="rId4316" xr:uid="{A1C9A161-7918-4BF6-AEA4-24639D60AA30}"/>
    <hyperlink ref="R4317" r:id="rId4317" xr:uid="{1D22DE88-8A8E-491D-9B98-D64E54BB8766}"/>
    <hyperlink ref="R4318" r:id="rId4318" xr:uid="{EDB7CD31-B657-4154-9980-BC5747F5FA00}"/>
    <hyperlink ref="R4319" r:id="rId4319" xr:uid="{30828668-65B9-4D72-A47F-D57CA5621C87}"/>
    <hyperlink ref="R4320" r:id="rId4320" xr:uid="{7B443406-65A7-4F04-A5F7-43B7F4E37FEB}"/>
    <hyperlink ref="R4321" r:id="rId4321" xr:uid="{04CA8FAA-09A8-4227-B73A-557202F96323}"/>
    <hyperlink ref="R4322" r:id="rId4322" xr:uid="{B0F83DD0-E585-4418-877F-685E7853449E}"/>
    <hyperlink ref="R4323" r:id="rId4323" xr:uid="{90B02EF9-00C4-4840-BE61-211716FE323A}"/>
    <hyperlink ref="R4324" r:id="rId4324" xr:uid="{2AD239E1-FE27-4323-B9A3-C6E5DDDB3BA6}"/>
    <hyperlink ref="R4325" r:id="rId4325" xr:uid="{F48BD455-4B28-49F1-ADEE-F3DB081DA0E4}"/>
    <hyperlink ref="R4326" r:id="rId4326" xr:uid="{A99C1E7B-D57A-451F-81EA-3BE7AB00CDF4}"/>
    <hyperlink ref="R4327" r:id="rId4327" xr:uid="{95420093-8BA0-4429-A331-04676CB28FAF}"/>
    <hyperlink ref="R4328" r:id="rId4328" xr:uid="{7AD77D9D-77EE-4CA8-ABDD-82B8190FEEB3}"/>
    <hyperlink ref="R4329" r:id="rId4329" xr:uid="{31EA3652-6D14-42A0-87CB-E95FE63F8EB2}"/>
    <hyperlink ref="R4330" r:id="rId4330" xr:uid="{D5EDC510-6DE5-4610-8DAC-F6EAEF5218D7}"/>
    <hyperlink ref="R4331" r:id="rId4331" xr:uid="{411970CE-6A26-4B29-BF50-912CDD1F9F4C}"/>
    <hyperlink ref="R4332" r:id="rId4332" xr:uid="{97368C01-CD60-4156-868C-E4846E40BE5A}"/>
    <hyperlink ref="R4333" r:id="rId4333" xr:uid="{47BCC303-EC5C-4C5D-9403-002A3DD99BF9}"/>
    <hyperlink ref="R4334" r:id="rId4334" xr:uid="{2D8DF579-4BBD-45F8-B3D3-93BF76FCDAE4}"/>
    <hyperlink ref="R4335" r:id="rId4335" xr:uid="{47DF0F7D-82F4-4E85-AA21-BBE856BBE8CF}"/>
    <hyperlink ref="R4336" r:id="rId4336" xr:uid="{F61E74DD-23CB-4F05-B98F-00D21B57D643}"/>
    <hyperlink ref="R4337" r:id="rId4337" xr:uid="{BC9B342A-C5E0-4980-9EEF-E1C4A043ED58}"/>
    <hyperlink ref="R4338" r:id="rId4338" xr:uid="{DD1F2DBA-050F-411A-BC08-7239C782351C}"/>
    <hyperlink ref="R4339" r:id="rId4339" xr:uid="{5CA553D9-67A1-4E75-A1CE-84AB478F5945}"/>
    <hyperlink ref="R4340" r:id="rId4340" xr:uid="{7BC13602-F84C-4A17-A843-3D28B6826DFB}"/>
    <hyperlink ref="R4341" r:id="rId4341" xr:uid="{A150A2CF-5A97-4569-A04B-9F3E93FE1C39}"/>
    <hyperlink ref="R4342" r:id="rId4342" xr:uid="{3768574E-CF73-456D-A114-3DB91B8C9A3F}"/>
    <hyperlink ref="R4343" r:id="rId4343" xr:uid="{42DC68E5-9025-472E-B56B-AC5A3D5F682D}"/>
    <hyperlink ref="R4344" r:id="rId4344" xr:uid="{2C16D321-A0E1-4EF7-96C1-975ED3C9078B}"/>
    <hyperlink ref="R4345" r:id="rId4345" xr:uid="{99CCFD0F-0421-4D85-8891-4186BD78B7DF}"/>
    <hyperlink ref="R4346" r:id="rId4346" xr:uid="{AACE525B-B5B5-4724-8707-36C3B860EBC6}"/>
    <hyperlink ref="R4347" r:id="rId4347" xr:uid="{6F847ACB-D5E2-4A1D-AADC-FA3E1F7862B3}"/>
    <hyperlink ref="R4348" r:id="rId4348" xr:uid="{6E269B88-4DD6-416D-9E5F-68343044A3CC}"/>
    <hyperlink ref="R4349" r:id="rId4349" xr:uid="{91BE8C00-7AC9-454F-BDAA-F4EF1263ECDC}"/>
    <hyperlink ref="R4350" r:id="rId4350" xr:uid="{D6B0F00A-736D-4521-A8CC-1A0361EF3644}"/>
    <hyperlink ref="R4351" r:id="rId4351" xr:uid="{BAA16F8C-806E-4BF3-82C9-C4EB9CE38948}"/>
    <hyperlink ref="R4352" r:id="rId4352" xr:uid="{91739B5B-42AC-49E5-8CB7-1F71C406676A}"/>
    <hyperlink ref="R4353" r:id="rId4353" xr:uid="{6D3E5830-7F58-4D60-91FE-1C4866144C56}"/>
    <hyperlink ref="R4354" r:id="rId4354" xr:uid="{386231CB-8EEA-4E1F-A710-ACF5AACD4BF4}"/>
    <hyperlink ref="R4355" r:id="rId4355" xr:uid="{CC6E3D6E-4EDF-4A40-87FC-40C673FAE4EE}"/>
    <hyperlink ref="R4356" r:id="rId4356" xr:uid="{216F4D71-4E44-4852-871B-0DB37F56E77B}"/>
    <hyperlink ref="R4357" r:id="rId4357" xr:uid="{BD9F160E-7AD7-4C49-A692-D238C18647C1}"/>
    <hyperlink ref="R4358" r:id="rId4358" xr:uid="{AB5BA7E5-5926-488A-96FA-E3BD8E5B3367}"/>
    <hyperlink ref="R4359" r:id="rId4359" xr:uid="{58A6A44E-2BBB-4741-AC81-75CC31EDEF8E}"/>
    <hyperlink ref="R4360" r:id="rId4360" xr:uid="{F6F52834-AECF-4673-8C27-3830793B1A5B}"/>
    <hyperlink ref="R4361" r:id="rId4361" xr:uid="{A33402A7-D836-4598-A4AA-C83E242BFD7E}"/>
    <hyperlink ref="R4362" r:id="rId4362" xr:uid="{4CA3D9A2-5C6A-461E-86D4-D54231C4D70C}"/>
    <hyperlink ref="R4363" r:id="rId4363" xr:uid="{EA1C5B86-8B73-4787-8172-12B2267595F8}"/>
    <hyperlink ref="R4364" r:id="rId4364" xr:uid="{96DB10AC-A460-456E-A4E3-39C080D2241A}"/>
    <hyperlink ref="R4365" r:id="rId4365" xr:uid="{BFA1519E-90DB-4BC3-A727-E0E0CF2F70CD}"/>
    <hyperlink ref="R4366" r:id="rId4366" xr:uid="{C6292440-6E93-4B69-9418-7B7E71CF8201}"/>
    <hyperlink ref="R4367" r:id="rId4367" xr:uid="{C108B897-326E-4335-B0E0-B82A1F7470EB}"/>
    <hyperlink ref="R4368" r:id="rId4368" xr:uid="{8F710EB3-D1D2-49CF-A72D-F7039D5F0BAD}"/>
    <hyperlink ref="R4369" r:id="rId4369" xr:uid="{0E8822A8-21C7-4A1B-B8E4-96C409911B0C}"/>
    <hyperlink ref="R4370" r:id="rId4370" xr:uid="{3F44A0AC-3D9D-41B9-B20C-12EAE42B8A62}"/>
    <hyperlink ref="R4371" r:id="rId4371" xr:uid="{2097D5B2-634A-4CBE-83DB-9AE88C73618D}"/>
    <hyperlink ref="R4372" r:id="rId4372" xr:uid="{A6328A3B-F73F-46AD-AB42-ADF42DB17E14}"/>
    <hyperlink ref="R4373" r:id="rId4373" xr:uid="{0E283383-4CB6-464F-8626-DA1F5AC5DC79}"/>
    <hyperlink ref="R4374" r:id="rId4374" xr:uid="{327DA45D-591A-4E60-96C2-6AEBA9C3E1DB}"/>
    <hyperlink ref="R4375" r:id="rId4375" xr:uid="{BED8BBD0-923C-49C0-8A8E-26E5FD587B55}"/>
    <hyperlink ref="R4376" r:id="rId4376" xr:uid="{37010E67-6A81-465C-9087-E6397BE809AF}"/>
    <hyperlink ref="R4377" r:id="rId4377" xr:uid="{004526AB-A564-4EA7-B541-663AD240600D}"/>
    <hyperlink ref="R4378" r:id="rId4378" xr:uid="{1AA81D62-F15C-4027-8053-28BC64B2F9B6}"/>
    <hyperlink ref="R4379" r:id="rId4379" xr:uid="{F7342379-D5DB-427D-A6BA-1E7670BF6E94}"/>
    <hyperlink ref="R4380" r:id="rId4380" xr:uid="{6100A2F2-DA5D-4CEC-9670-B9876CE93F52}"/>
    <hyperlink ref="R4381" r:id="rId4381" xr:uid="{2386338B-40EB-4B49-92C3-DA04FDFE048F}"/>
    <hyperlink ref="R4382" r:id="rId4382" xr:uid="{19FE865B-4FFE-4034-824F-1AA78AAEB3AC}"/>
    <hyperlink ref="R4383" r:id="rId4383" xr:uid="{080AF7FD-EAAE-4896-B6F2-E49968C9E107}"/>
    <hyperlink ref="R4384" r:id="rId4384" xr:uid="{86978816-F1BA-4804-8811-79099B2BDD64}"/>
    <hyperlink ref="R4385" r:id="rId4385" xr:uid="{191DB353-5885-45DF-8239-48CC76995206}"/>
    <hyperlink ref="R4386" r:id="rId4386" xr:uid="{F9841C33-8A94-449C-A777-11C52512BB1C}"/>
    <hyperlink ref="R4387" r:id="rId4387" xr:uid="{580D91AF-E428-4033-987E-2B23746D35EC}"/>
    <hyperlink ref="R4388" r:id="rId4388" xr:uid="{58D56000-7B21-4B44-B95C-66F1605915AF}"/>
    <hyperlink ref="R4389" r:id="rId4389" xr:uid="{DF616C5B-8236-412E-9E83-D452F573A2D9}"/>
    <hyperlink ref="R4390" r:id="rId4390" xr:uid="{F1973C20-A504-47A4-915B-29B9C6DDFC5C}"/>
    <hyperlink ref="R4391" r:id="rId4391" xr:uid="{28ED9672-6E77-4EF0-AA32-267D2ED5EBE4}"/>
    <hyperlink ref="R4392" r:id="rId4392" xr:uid="{76E5EB2A-E096-4C31-ACE6-2A47060C2089}"/>
    <hyperlink ref="R4393" r:id="rId4393" xr:uid="{23EE4D24-0E4C-46B6-9183-D9736C17AD78}"/>
    <hyperlink ref="R4394" r:id="rId4394" xr:uid="{15FD5A2F-0A3C-4EF5-9505-1558AA20997B}"/>
    <hyperlink ref="R4395" r:id="rId4395" xr:uid="{E67F4B8E-B615-4E90-B185-B5AE44FDEEE6}"/>
    <hyperlink ref="R4396" r:id="rId4396" xr:uid="{3314F71F-8D29-4826-B375-1B81570D7BE6}"/>
    <hyperlink ref="R4397" r:id="rId4397" xr:uid="{BAD6797E-738B-43E2-8EA6-C4693B3E99F8}"/>
    <hyperlink ref="R4398" r:id="rId4398" xr:uid="{634377D3-CDDA-420D-B7A5-EDE4C4CDBA2E}"/>
    <hyperlink ref="R4399" r:id="rId4399" xr:uid="{D259BB0F-F0EF-42F0-826F-839C79D482D2}"/>
    <hyperlink ref="R4400" r:id="rId4400" xr:uid="{00E0E94B-C775-4EA5-BB90-56B36433A131}"/>
    <hyperlink ref="R4401" r:id="rId4401" xr:uid="{B1015B4A-62A0-4070-B29D-244A7124EA04}"/>
    <hyperlink ref="R4402" r:id="rId4402" xr:uid="{7C4E6B7C-4313-4F44-952B-DA3E887B43FF}"/>
    <hyperlink ref="R4403" r:id="rId4403" xr:uid="{143BA507-C565-44AA-A951-4012B43A24E4}"/>
    <hyperlink ref="R4404" r:id="rId4404" xr:uid="{6EA1E9C3-E360-4430-B12B-37B1166570A9}"/>
    <hyperlink ref="R4405" r:id="rId4405" xr:uid="{716D82D3-36D6-42A8-A475-B7F5AAC85A2F}"/>
    <hyperlink ref="R4406" r:id="rId4406" xr:uid="{13236071-9C8C-4EB2-ACC6-4225ED49927C}"/>
    <hyperlink ref="R4407" r:id="rId4407" xr:uid="{79A13BF7-D19C-44C7-8DDC-42617E0FD038}"/>
    <hyperlink ref="R4408" r:id="rId4408" xr:uid="{56805E55-EC23-428C-BA82-9683872911FC}"/>
    <hyperlink ref="R4409" r:id="rId4409" xr:uid="{01BAAEA1-7BB7-4247-A2FD-1888F2C12A27}"/>
    <hyperlink ref="R4410" r:id="rId4410" xr:uid="{F02E1CE0-1908-448F-B8D4-2C5E349F5325}"/>
    <hyperlink ref="R4411" r:id="rId4411" xr:uid="{A2784CB5-FB98-43C9-8E7C-054A00FB11DD}"/>
    <hyperlink ref="R4412" r:id="rId4412" xr:uid="{2CC2F8CB-6AA3-48F4-B95E-75E958A0CF41}"/>
    <hyperlink ref="R4413" r:id="rId4413" xr:uid="{5E1675EF-7BCD-4B6B-BE49-F36F491FB537}"/>
    <hyperlink ref="R4414" r:id="rId4414" xr:uid="{4EC3AAF0-0AB3-4265-B52A-9FFE4AF8821F}"/>
    <hyperlink ref="R4415" r:id="rId4415" xr:uid="{E6DC3FC7-970B-4C8A-ADE2-26123170A2AA}"/>
    <hyperlink ref="R4416" r:id="rId4416" xr:uid="{2BEF7A6E-B0F8-4B4A-8F8E-C33749DA1318}"/>
    <hyperlink ref="R4417" r:id="rId4417" xr:uid="{9A00C29B-C679-488B-9632-0FDE6CA7BD46}"/>
    <hyperlink ref="R4418" r:id="rId4418" xr:uid="{08CA9C71-8339-46C0-8FA4-B7923A488D1F}"/>
    <hyperlink ref="R4419" r:id="rId4419" xr:uid="{0C154EFC-1052-465E-9F05-36A2DA6492F4}"/>
    <hyperlink ref="R4420" r:id="rId4420" xr:uid="{24EB8EEC-3294-4EC7-93FB-CBD182335B67}"/>
    <hyperlink ref="R4421" r:id="rId4421" xr:uid="{CCF86C31-AC3F-456E-B325-F5D20E191F4D}"/>
    <hyperlink ref="R4422" r:id="rId4422" xr:uid="{A5AFE3D6-6CA5-4E7D-9802-E1AF66EB096B}"/>
    <hyperlink ref="R4423" r:id="rId4423" xr:uid="{B71377D2-514D-4FB3-95FB-5224AC711364}"/>
    <hyperlink ref="R4424" r:id="rId4424" xr:uid="{BCEB3523-8244-4DAA-8DCC-632FD7809122}"/>
    <hyperlink ref="R4425" r:id="rId4425" xr:uid="{B07843DE-8746-4106-A604-7E0E17597DBB}"/>
    <hyperlink ref="R4426" r:id="rId4426" xr:uid="{F4D369DF-1C67-41FC-B1A3-EC0F03A8D558}"/>
    <hyperlink ref="R4427" r:id="rId4427" xr:uid="{612CA308-049E-4242-AC1B-F90B784EF9A1}"/>
    <hyperlink ref="R4428" r:id="rId4428" xr:uid="{23A339F0-382B-4373-AC79-785738A080D3}"/>
    <hyperlink ref="R4429" r:id="rId4429" xr:uid="{A41CC62E-4A7A-42CB-936D-F9151CD37C45}"/>
    <hyperlink ref="R4430" r:id="rId4430" xr:uid="{0E2AD362-B479-4C56-8F6A-B5BE50EEAF04}"/>
    <hyperlink ref="R4431" r:id="rId4431" xr:uid="{C5BB2C41-D385-4C01-9BCC-EEF537A7A571}"/>
    <hyperlink ref="R4432" r:id="rId4432" xr:uid="{0C219233-3715-44B9-B828-CEE3A2BD2F1E}"/>
    <hyperlink ref="R4433" r:id="rId4433" xr:uid="{F9285D63-545B-4218-B527-CB9CCFF606EF}"/>
    <hyperlink ref="R4434" r:id="rId4434" xr:uid="{16C27E4C-E4B0-422A-B7DD-C2EC8D864341}"/>
    <hyperlink ref="R4435" r:id="rId4435" xr:uid="{8971F664-3201-49B0-B63C-8AF7684D65E2}"/>
    <hyperlink ref="R4436" r:id="rId4436" xr:uid="{1F69BD06-812F-4B23-9B19-99AA13EAFEB4}"/>
    <hyperlink ref="R4437" r:id="rId4437" xr:uid="{620ABD21-7D01-4EED-AEC8-A3C3F29DC2DC}"/>
    <hyperlink ref="R4438" r:id="rId4438" xr:uid="{EBDB56CA-8ED9-49F3-AD8A-F04EFF6CDCB5}"/>
    <hyperlink ref="R4439" r:id="rId4439" xr:uid="{F2EBF160-93B8-4EF4-B9EF-52CAFA2DB19C}"/>
    <hyperlink ref="R4440" r:id="rId4440" xr:uid="{27285119-948C-40BA-9C36-D62B2D390277}"/>
    <hyperlink ref="R4441" r:id="rId4441" xr:uid="{A6607709-4CB1-44A8-A0BD-4E5B9F1E52EF}"/>
    <hyperlink ref="R4442" r:id="rId4442" xr:uid="{DB5D9B70-3949-4F19-8D0D-95F49EA153C7}"/>
    <hyperlink ref="R4443" r:id="rId4443" xr:uid="{A923C1B5-14C8-4F36-9446-511BB8557722}"/>
    <hyperlink ref="R4444" r:id="rId4444" xr:uid="{E909A33A-327F-42E2-81AB-F2E954DB6250}"/>
    <hyperlink ref="R4445" r:id="rId4445" xr:uid="{A39AE67D-DC42-45C6-8914-EC2F4661416A}"/>
    <hyperlink ref="R4446" r:id="rId4446" xr:uid="{E2367F6C-8AEC-42D2-A493-746347B9E7C5}"/>
    <hyperlink ref="R4447" r:id="rId4447" xr:uid="{BE0BB504-53E5-48C8-8ED2-DF96DC4008BA}"/>
    <hyperlink ref="R4448" r:id="rId4448" xr:uid="{ED7A4D6B-907A-4DFC-B1FC-CD78AC788F6A}"/>
    <hyperlink ref="R4449" r:id="rId4449" xr:uid="{11B7D840-9CCE-4A13-BC73-A7A661C7D2C5}"/>
    <hyperlink ref="R4450" r:id="rId4450" xr:uid="{0690E7A6-30B1-48B9-9082-4A108EAD557E}"/>
    <hyperlink ref="R4451" r:id="rId4451" xr:uid="{271CB3BC-394B-4911-9114-CB23C909B897}"/>
    <hyperlink ref="R4452" r:id="rId4452" xr:uid="{0C888FBB-F439-4E58-8AE0-66B27D2099C9}"/>
    <hyperlink ref="R4453" r:id="rId4453" xr:uid="{3E1281B3-62D6-45A4-A59B-7F38BEA9E3A6}"/>
    <hyperlink ref="R4454" r:id="rId4454" xr:uid="{F17CF4C5-28DF-4067-BDAD-45F70315BB84}"/>
    <hyperlink ref="R4455" r:id="rId4455" xr:uid="{5DBFC2AE-8FCF-446A-9F3C-C906CD8D578D}"/>
    <hyperlink ref="R4456" r:id="rId4456" xr:uid="{45AE757F-5F0F-47DB-B115-68A18C9E453F}"/>
    <hyperlink ref="R4457" r:id="rId4457" xr:uid="{49748105-AD10-483B-95AE-A14597990798}"/>
    <hyperlink ref="R4458" r:id="rId4458" xr:uid="{EC8C2B48-6C91-4983-9F55-912435501D34}"/>
    <hyperlink ref="R4459" r:id="rId4459" xr:uid="{882447F4-8888-4A02-86D4-91D7F240A994}"/>
    <hyperlink ref="R4460" r:id="rId4460" xr:uid="{60CEA5B6-ECB1-4336-BC33-4553CCC09685}"/>
    <hyperlink ref="R4461" r:id="rId4461" xr:uid="{6F66E895-C472-45C2-9E1C-B68001133F30}"/>
    <hyperlink ref="R4462" r:id="rId4462" xr:uid="{DFBA1325-4A0E-4E37-BAA4-BFBC8892E5E6}"/>
    <hyperlink ref="R4463" r:id="rId4463" xr:uid="{EC30D514-2D63-447B-8E60-F5C164BEA991}"/>
    <hyperlink ref="R4464" r:id="rId4464" xr:uid="{9D398B64-F1F6-4EE4-B9CD-E45BDAC79B8B}"/>
    <hyperlink ref="R4465" r:id="rId4465" xr:uid="{FF29DD01-EEAF-4BE8-A519-026F87A374BF}"/>
    <hyperlink ref="R4466" r:id="rId4466" xr:uid="{0A4EAE52-9C81-4F5D-A1B8-EFF5108EFA73}"/>
    <hyperlink ref="R4467" r:id="rId4467" xr:uid="{C787F943-E142-474E-8879-92184590BD56}"/>
    <hyperlink ref="R4468" r:id="rId4468" xr:uid="{E4DCA947-05D6-4EBC-B6E8-A4F849AF74B6}"/>
    <hyperlink ref="R4469" r:id="rId4469" xr:uid="{7AE6C6F3-49A2-4079-AE95-4DA4280547C6}"/>
    <hyperlink ref="R4470" r:id="rId4470" xr:uid="{8833094E-9AC8-4FDB-98D2-D321A20B9927}"/>
    <hyperlink ref="R4471" r:id="rId4471" xr:uid="{74C3AFF7-7184-4544-9A70-78B1ACFF349B}"/>
    <hyperlink ref="R4472" r:id="rId4472" xr:uid="{A2E51ACA-2F10-497E-B966-838CE08D7A97}"/>
    <hyperlink ref="R4473" r:id="rId4473" xr:uid="{15BCC1C5-3EE3-44B8-8642-D6771ED4A275}"/>
    <hyperlink ref="R4474" r:id="rId4474" xr:uid="{A8A14213-BB26-4364-AB92-B3DA7AE55099}"/>
    <hyperlink ref="R4475" r:id="rId4475" xr:uid="{580A1703-17BB-4112-9C20-5F3BA8D8E786}"/>
    <hyperlink ref="R4476" r:id="rId4476" xr:uid="{C8D014AC-A770-41FC-BFDE-06A5014B29A3}"/>
    <hyperlink ref="R4477" r:id="rId4477" xr:uid="{82EAE434-31D6-4AB3-851A-A854D68EE023}"/>
    <hyperlink ref="R4478" r:id="rId4478" xr:uid="{F0CD367F-7AEA-4C4E-A17A-F0A512003965}"/>
    <hyperlink ref="R4479" r:id="rId4479" xr:uid="{4446B0A8-74A9-4DF0-A7E0-423B168F9DEB}"/>
    <hyperlink ref="R4480" r:id="rId4480" xr:uid="{B97CC7A8-03F7-40C9-970C-2DCD9C95FDD0}"/>
    <hyperlink ref="R4481" r:id="rId4481" xr:uid="{E5B97F5E-DE95-49E9-8D4C-D363A1295F79}"/>
    <hyperlink ref="R4482" r:id="rId4482" xr:uid="{9D687ABB-8378-4B1F-AA5F-F7C2CAF1C3E4}"/>
    <hyperlink ref="R4483" r:id="rId4483" xr:uid="{BACA1F62-F0D5-4285-8C7E-3145A221CF35}"/>
    <hyperlink ref="R4484" r:id="rId4484" xr:uid="{5BD5F1CF-31C9-44A1-950E-EADC3D5AAEE7}"/>
    <hyperlink ref="R4485" r:id="rId4485" xr:uid="{A8DAAF7F-364B-425C-A2F3-811BB11D6ED3}"/>
    <hyperlink ref="R4486" r:id="rId4486" xr:uid="{041FADAE-F504-45DA-9F8E-92D7489EDBBC}"/>
    <hyperlink ref="R4487" r:id="rId4487" xr:uid="{1D98A46F-04EB-4B1B-BDD8-B1C6AFAFC431}"/>
    <hyperlink ref="R4488" r:id="rId4488" xr:uid="{90BA5998-030E-4F4D-A85E-BA327953A702}"/>
    <hyperlink ref="R4489" r:id="rId4489" xr:uid="{BE9F01A9-327C-45C4-8BFC-8857EA7AA6CB}"/>
    <hyperlink ref="R4490" r:id="rId4490" xr:uid="{BCF9D27E-188C-45E2-B26E-EB42FC59DA26}"/>
    <hyperlink ref="R4491" r:id="rId4491" xr:uid="{A52F6B40-7C06-4D5A-9C8C-9574EF034ED3}"/>
    <hyperlink ref="R4492" r:id="rId4492" xr:uid="{FB7996A0-5A08-4655-A435-4D692A6B81E9}"/>
    <hyperlink ref="R4493" r:id="rId4493" xr:uid="{929459F1-414A-405A-8A14-F6578CA13C96}"/>
    <hyperlink ref="R4494" r:id="rId4494" xr:uid="{8A820EDD-1249-4F9B-8022-7CDB511E1E68}"/>
    <hyperlink ref="R4495" r:id="rId4495" xr:uid="{E27ED743-55AA-43A8-9E70-B7EA0D7FE317}"/>
    <hyperlink ref="R4496" r:id="rId4496" xr:uid="{C9935459-524A-421A-8741-5465543222CF}"/>
    <hyperlink ref="R4497" r:id="rId4497" xr:uid="{86E184CA-7FDB-401C-814D-7EC0E91AAD78}"/>
    <hyperlink ref="R4498" r:id="rId4498" xr:uid="{CB459420-08C4-4197-A0A9-2AA04BCDEB23}"/>
    <hyperlink ref="R4499" r:id="rId4499" xr:uid="{F9F99F79-20B0-401F-B125-1359C2E16946}"/>
    <hyperlink ref="R4500" r:id="rId4500" xr:uid="{23C82D4E-1520-4739-B925-DE3ED211DDD8}"/>
    <hyperlink ref="R4501" r:id="rId4501" xr:uid="{CDF802AF-916F-4E0D-9ECB-56FDB8D20DF5}"/>
    <hyperlink ref="R4502" r:id="rId4502" xr:uid="{58FA1CF0-9DC9-4184-80B9-9413E4A97D82}"/>
    <hyperlink ref="R4503" r:id="rId4503" xr:uid="{C8D61D2E-3A94-4097-AF21-40DA10B3717E}"/>
    <hyperlink ref="R4504" r:id="rId4504" xr:uid="{1E444CA5-098B-40E0-A228-A0FAEE537F92}"/>
    <hyperlink ref="R4505" r:id="rId4505" xr:uid="{AD461FD8-C5D8-4217-96F4-F379B8D8BB80}"/>
    <hyperlink ref="R4506" r:id="rId4506" xr:uid="{26123EB8-2EA6-4E95-8D21-663378B71D4B}"/>
    <hyperlink ref="R4507" r:id="rId4507" xr:uid="{EF1FE0D3-871B-4607-87D8-8E1BAE897FBC}"/>
    <hyperlink ref="R4508" r:id="rId4508" xr:uid="{DDB70C1F-115C-4177-9042-ACFADF8FE419}"/>
    <hyperlink ref="R4509" r:id="rId4509" xr:uid="{3BD499B5-3856-4E72-BDC1-1A482BB8D18D}"/>
    <hyperlink ref="R4510" r:id="rId4510" xr:uid="{9AFD309B-A6D3-4BBB-A0E1-0B40F9409A23}"/>
    <hyperlink ref="R4511" r:id="rId4511" xr:uid="{FBFAD2B8-7285-4366-AC96-B7FC6B105FCE}"/>
    <hyperlink ref="R4512" r:id="rId4512" xr:uid="{53CE13CC-1945-4455-9932-A46563BF7B8A}"/>
    <hyperlink ref="R4513" r:id="rId4513" xr:uid="{8E0D719B-DE5E-4CEA-A240-C5AE14D70C5A}"/>
    <hyperlink ref="R4514" r:id="rId4514" xr:uid="{70F8E683-972F-4695-886A-1C12D4C237C2}"/>
    <hyperlink ref="R4515" r:id="rId4515" xr:uid="{06D1E7F1-9955-48F8-84CF-AF9B7BE4CFB8}"/>
    <hyperlink ref="R4516" r:id="rId4516" xr:uid="{02420AB4-0710-404E-BDA4-B31B04D9B736}"/>
    <hyperlink ref="R4517" r:id="rId4517" xr:uid="{02DCBC87-1381-4BCD-A207-6396BA0DE943}"/>
    <hyperlink ref="R4518" r:id="rId4518" xr:uid="{5D560316-7F1D-49BB-A47D-ADE9D1D1FA8E}"/>
    <hyperlink ref="R4519" r:id="rId4519" xr:uid="{9252537F-88AF-492E-8DA1-AB4F9B96DCE2}"/>
    <hyperlink ref="R4520" r:id="rId4520" xr:uid="{2FE8B103-3F91-4144-A35F-0A3FAB402289}"/>
    <hyperlink ref="R4521" r:id="rId4521" xr:uid="{6B1A6507-860F-4071-9CCA-E6BCA1588A59}"/>
    <hyperlink ref="R4522" r:id="rId4522" xr:uid="{B55DED77-F8A3-49C9-8794-8A188CF618DE}"/>
    <hyperlink ref="R4523" r:id="rId4523" xr:uid="{B0005B5D-3081-494D-A011-C38A66CDACA2}"/>
    <hyperlink ref="R4524" r:id="rId4524" xr:uid="{0C624C89-5778-451B-9F75-93372F35AE27}"/>
    <hyperlink ref="R4525" r:id="rId4525" xr:uid="{807A2759-67CE-4092-BEFB-474F3D90E11E}"/>
    <hyperlink ref="R4526" r:id="rId4526" xr:uid="{6ED3D1C2-CB90-4834-AEA0-163F25971C6C}"/>
    <hyperlink ref="R4527" r:id="rId4527" xr:uid="{0B980674-BFDA-498A-9D58-2987EE69C87F}"/>
    <hyperlink ref="R4528" r:id="rId4528" xr:uid="{959B787E-063C-40DA-B7BE-FAD490897893}"/>
    <hyperlink ref="R4529" r:id="rId4529" xr:uid="{C5AE86E9-8A9C-458E-B6A6-7103C0DDC2F4}"/>
    <hyperlink ref="R4530" r:id="rId4530" xr:uid="{3861DD4F-21BF-4BAF-BF54-96CC5279721F}"/>
    <hyperlink ref="R4531" r:id="rId4531" xr:uid="{121D2460-BC77-4D49-B260-D3533EC66E90}"/>
    <hyperlink ref="R4532" r:id="rId4532" xr:uid="{B2DE8528-AE4A-4F5A-BF2A-CFDFC438359C}"/>
    <hyperlink ref="R4533" r:id="rId4533" xr:uid="{56836D33-E9F0-4C4D-8594-6541F3EC4307}"/>
    <hyperlink ref="R4534" r:id="rId4534" xr:uid="{DB5CDED5-2E34-47FA-98A6-2D8F4FD1689C}"/>
    <hyperlink ref="R4535" r:id="rId4535" xr:uid="{04F47B80-4ED3-4D88-8C1C-7BA20A4AFAD9}"/>
    <hyperlink ref="R4536" r:id="rId4536" xr:uid="{E0279C7D-1C02-40B9-B485-9FF2D19517FC}"/>
    <hyperlink ref="R4537" r:id="rId4537" xr:uid="{BA31F1CD-F6C8-47D2-9EDC-99866EAB14CE}"/>
    <hyperlink ref="R4538" r:id="rId4538" xr:uid="{DEAE68E7-3770-47AE-8CA0-A8C20A2CEF02}"/>
    <hyperlink ref="R4539" r:id="rId4539" xr:uid="{E52FC4A8-8DAC-446E-B9DB-71B40A631697}"/>
    <hyperlink ref="R4540" r:id="rId4540" xr:uid="{6E8D105E-6F57-44AA-9D74-F152E56DFEA5}"/>
    <hyperlink ref="R4541" r:id="rId4541" xr:uid="{1143F80A-467B-497A-8911-3A45BFC26DFD}"/>
    <hyperlink ref="R4542" r:id="rId4542" xr:uid="{4F8D07A9-84E6-4A54-82DA-5C0216F326B3}"/>
    <hyperlink ref="R4543" r:id="rId4543" xr:uid="{42267700-CE58-4865-8922-E79EC9ADCEAB}"/>
    <hyperlink ref="R4544" r:id="rId4544" xr:uid="{0B981FFB-130D-4D81-9D06-81AC950B94E4}"/>
    <hyperlink ref="R4545" r:id="rId4545" xr:uid="{992117BA-CC39-440F-8BE3-59C25CCC32E4}"/>
    <hyperlink ref="R4546" r:id="rId4546" xr:uid="{62D465BA-EB09-4F28-AB2D-8A9008678410}"/>
    <hyperlink ref="R4547" r:id="rId4547" xr:uid="{411C789D-FFD6-425E-AA57-13110B29114E}"/>
    <hyperlink ref="R4548" r:id="rId4548" xr:uid="{0800D324-C315-411C-BD9A-195190DA5B93}"/>
    <hyperlink ref="R4549" r:id="rId4549" xr:uid="{E7DF6894-C68E-4643-86CC-AAF3AF52F5D9}"/>
    <hyperlink ref="R4550" r:id="rId4550" xr:uid="{0CCBBCF9-15E8-49BD-8365-26DE9CA23C2A}"/>
    <hyperlink ref="R4551" r:id="rId4551" xr:uid="{24D81DA8-049A-47A0-955C-C421A7C8FF55}"/>
    <hyperlink ref="R4552" r:id="rId4552" xr:uid="{282AD90F-0471-436A-BDEA-3A051E0CA36B}"/>
    <hyperlink ref="R4553" r:id="rId4553" xr:uid="{78038D4C-3240-4C4D-A0CF-73FE398D140A}"/>
    <hyperlink ref="R4554" r:id="rId4554" xr:uid="{A86A8459-8E89-4B57-A06B-1DEEDF904035}"/>
    <hyperlink ref="R4555" r:id="rId4555" xr:uid="{2CD8FE09-8EBE-4CE2-B784-56B8D192C284}"/>
    <hyperlink ref="R4556" r:id="rId4556" xr:uid="{5A42F283-7222-4CC4-8B7C-FAA2FF914DB6}"/>
    <hyperlink ref="R4557" r:id="rId4557" xr:uid="{9342D4AE-0889-41FD-9408-649BDC6F2452}"/>
    <hyperlink ref="R4558" r:id="rId4558" xr:uid="{72AF3DAD-4996-4727-8441-21CCE63DDAA6}"/>
    <hyperlink ref="R4559" r:id="rId4559" xr:uid="{D516BC1B-A9DA-4A3A-A78B-882855082E84}"/>
    <hyperlink ref="R4560" r:id="rId4560" xr:uid="{AA01CD57-0C69-491A-839D-E3584E2C811D}"/>
    <hyperlink ref="R4561" r:id="rId4561" xr:uid="{ADDC7943-B9E0-4BF6-ABBC-7210AE57C6B8}"/>
    <hyperlink ref="R4562" r:id="rId4562" xr:uid="{D53CC6E5-BF4C-4412-862B-D38589856AB2}"/>
    <hyperlink ref="R4563" r:id="rId4563" xr:uid="{B582853B-5C0E-485F-AEC2-A4B3370A16DE}"/>
    <hyperlink ref="R4564" r:id="rId4564" xr:uid="{FD02929E-906E-45AB-AD6B-83CF295F6FA4}"/>
    <hyperlink ref="R4565" r:id="rId4565" xr:uid="{CD3CA1CE-1455-479D-978F-E2FE3517B165}"/>
    <hyperlink ref="R4566" r:id="rId4566" xr:uid="{7B1914B5-2703-4DBE-BE1A-79328A65E91D}"/>
    <hyperlink ref="R4567" r:id="rId4567" xr:uid="{0B543CC9-0C4F-41FD-B6D8-D3B23B2E031A}"/>
    <hyperlink ref="R4568" r:id="rId4568" xr:uid="{8AB0664E-F54C-4128-8A2D-F88402D2C686}"/>
    <hyperlink ref="R4569" r:id="rId4569" xr:uid="{BF3D3B8B-807E-4316-9B40-D8B0864BA4D0}"/>
    <hyperlink ref="R4570" r:id="rId4570" xr:uid="{C5C7345E-650D-48C0-B4BA-2F7D340ABD96}"/>
    <hyperlink ref="R4571" r:id="rId4571" xr:uid="{048507F6-4BC4-4B3E-AE8F-C8479B54C34E}"/>
    <hyperlink ref="R4572" r:id="rId4572" xr:uid="{B3EDEA80-2557-45BD-A84B-37B417B5A5DA}"/>
    <hyperlink ref="R4573" r:id="rId4573" xr:uid="{20EF164E-0A95-484C-84BF-D3A602CB3E98}"/>
    <hyperlink ref="R4574" r:id="rId4574" xr:uid="{4177C5B8-C99D-4A46-8590-83729CB16BE2}"/>
    <hyperlink ref="R4575" r:id="rId4575" xr:uid="{BD2FC613-B60E-4474-9E33-E5B37E92E300}"/>
    <hyperlink ref="R4576" r:id="rId4576" xr:uid="{975E3117-04F9-4DE2-976C-83C78ECB9432}"/>
    <hyperlink ref="R4577" r:id="rId4577" xr:uid="{D790C6DE-955C-4ED5-A741-18987111E9A0}"/>
    <hyperlink ref="R4578" r:id="rId4578" xr:uid="{708DE080-3503-47AE-BCC9-F94605548298}"/>
    <hyperlink ref="R4579" r:id="rId4579" xr:uid="{F3B04588-6107-4BA8-9418-4B2C55B658C3}"/>
    <hyperlink ref="R4580" r:id="rId4580" xr:uid="{A7D94C40-41DB-4398-B7EB-C9748FEA782F}"/>
    <hyperlink ref="R4581" r:id="rId4581" xr:uid="{8BBF9E53-DF4A-4BB1-A05E-75936F49666D}"/>
    <hyperlink ref="R4582" r:id="rId4582" xr:uid="{2F9EF95C-0501-4403-BC10-31D5D9EF73F8}"/>
    <hyperlink ref="R4583" r:id="rId4583" xr:uid="{F0DEB36E-F00A-4581-9FF3-6F873EC62295}"/>
    <hyperlink ref="R4584" r:id="rId4584" xr:uid="{F823C64E-EDA2-4181-B7F8-B672FB60BB4B}"/>
    <hyperlink ref="R4585" r:id="rId4585" xr:uid="{F24E4585-F284-446A-A030-098D4F16A08B}"/>
    <hyperlink ref="R4586" r:id="rId4586" xr:uid="{FF2F3BB1-00B3-4390-89E2-72CE8D8A3AA5}"/>
    <hyperlink ref="R4587" r:id="rId4587" xr:uid="{6BFEDF48-719D-4F2F-82F1-1F0EE5AEEE81}"/>
    <hyperlink ref="R4588" r:id="rId4588" xr:uid="{8A39F431-84A0-4882-9D39-0C950EDB1B09}"/>
    <hyperlink ref="R4589" r:id="rId4589" xr:uid="{C2302976-447E-4888-BEEC-992498508FB9}"/>
    <hyperlink ref="R4590" r:id="rId4590" xr:uid="{F1E2A063-51E8-4423-A306-A3C323489D18}"/>
    <hyperlink ref="R4591" r:id="rId4591" xr:uid="{F509317B-3D6E-4FED-8BCD-5FF26C08B1E3}"/>
    <hyperlink ref="R4592" r:id="rId4592" xr:uid="{87077417-FE9C-4F92-910F-5D8CF83BCE0C}"/>
    <hyperlink ref="R4593" r:id="rId4593" xr:uid="{4B8C262B-3938-4FC2-918F-34198AE2EBF4}"/>
    <hyperlink ref="R4594" r:id="rId4594" xr:uid="{C03C346D-2878-4E1D-9B5B-F4CE8E4B9E91}"/>
    <hyperlink ref="R4595" r:id="rId4595" xr:uid="{9D5AF709-4DA8-4D6D-9751-7C64B3CA9709}"/>
    <hyperlink ref="R4596" r:id="rId4596" xr:uid="{182D09B1-2905-4E4C-9ADC-F357568C18D4}"/>
    <hyperlink ref="R4597" r:id="rId4597" xr:uid="{FE9978CB-EB21-461D-A671-E13349668185}"/>
    <hyperlink ref="R4598" r:id="rId4598" xr:uid="{D0708557-2DBB-4E44-8C91-89AB6BE082C2}"/>
    <hyperlink ref="R4599" r:id="rId4599" xr:uid="{97155333-0C28-4EBC-B260-9EE5749F3637}"/>
    <hyperlink ref="R4600" r:id="rId4600" xr:uid="{6B5E7054-70A2-494B-9506-F3BFC6D1B13D}"/>
    <hyperlink ref="R4601" r:id="rId4601" xr:uid="{811D6F82-BC48-4145-A307-6C91F2A7FA28}"/>
    <hyperlink ref="R4602" r:id="rId4602" xr:uid="{85B5DE43-90AC-44EA-BCB2-912F0537A899}"/>
    <hyperlink ref="R4603" r:id="rId4603" xr:uid="{E70204D0-11FD-438D-AF59-CE9747181371}"/>
    <hyperlink ref="R4604" r:id="rId4604" xr:uid="{D053D44B-D3EE-4AEA-92A0-6589131F2E4E}"/>
    <hyperlink ref="R4605" r:id="rId4605" xr:uid="{0719A14E-6BBD-4F5F-9FC7-BA4A79C9BF48}"/>
    <hyperlink ref="R4606" r:id="rId4606" xr:uid="{33892A3C-12C1-4097-88AE-E7E87B4AAEA5}"/>
    <hyperlink ref="R4607" r:id="rId4607" xr:uid="{E06B6381-600B-458C-941A-FF3D0401140B}"/>
    <hyperlink ref="R4608" r:id="rId4608" xr:uid="{4948CF84-DBF2-490E-93BE-13BA595ED425}"/>
    <hyperlink ref="R4609" r:id="rId4609" xr:uid="{94938ABF-0836-4B9A-B365-34DFDBD89BF2}"/>
    <hyperlink ref="R4610" r:id="rId4610" xr:uid="{9A49D26E-4C20-4D29-8D1A-2CF96BB7CAD5}"/>
    <hyperlink ref="R4611" r:id="rId4611" xr:uid="{7EDAFDFF-FD1C-49EE-BB34-3F72B15FD22F}"/>
    <hyperlink ref="R4612" r:id="rId4612" xr:uid="{87206980-261A-4DDD-82E7-7FB2F1C533E9}"/>
    <hyperlink ref="R4613" r:id="rId4613" xr:uid="{D97B765E-5E37-4952-92E6-43BBAB64E5C1}"/>
    <hyperlink ref="R4614" r:id="rId4614" xr:uid="{CF519AA9-45C3-4F14-AA9F-FE6CD9A22EAE}"/>
    <hyperlink ref="R4615" r:id="rId4615" xr:uid="{5E92C60A-793E-44AE-91B2-E4666BDEAC3A}"/>
    <hyperlink ref="R4616" r:id="rId4616" xr:uid="{7BFC8248-0877-4AC5-B285-47932F6B19C8}"/>
    <hyperlink ref="R4617" r:id="rId4617" xr:uid="{60CBA29B-A5DF-42D9-878E-4CCEE35BA4C8}"/>
    <hyperlink ref="R4618" r:id="rId4618" xr:uid="{DBDE2CAC-5BC5-4FD7-BE51-2293D255BD85}"/>
    <hyperlink ref="R4619" r:id="rId4619" xr:uid="{583A42F5-6E5C-4C65-8F32-1B4EF13CC40A}"/>
    <hyperlink ref="R4620" r:id="rId4620" xr:uid="{363F0A52-9261-4FFD-B4E2-1D63FD4C8E48}"/>
    <hyperlink ref="R4621" r:id="rId4621" xr:uid="{7A65DA60-7A0A-4C1B-830D-2C2A25B28D03}"/>
    <hyperlink ref="R4622" r:id="rId4622" xr:uid="{0893F1FF-E2AC-495D-BB8F-27194D0B5C50}"/>
    <hyperlink ref="R4623" r:id="rId4623" xr:uid="{3E2D3DF6-C3A6-4B94-86B9-42C8BBB1D5B4}"/>
    <hyperlink ref="R4624" r:id="rId4624" xr:uid="{C164F80F-2F31-4F97-8EDF-9C8DDEFFDB80}"/>
    <hyperlink ref="R4625" r:id="rId4625" xr:uid="{2302DC1D-8E9E-49CC-A05A-72D8B14A7D7F}"/>
    <hyperlink ref="R4626" r:id="rId4626" xr:uid="{1FB5FF1E-3605-4309-8C38-7F7379B62974}"/>
    <hyperlink ref="R4627" r:id="rId4627" xr:uid="{61AD6150-88BD-4A40-89BC-FD6E956C1B02}"/>
    <hyperlink ref="R4628" r:id="rId4628" xr:uid="{A7848F76-9FE0-435F-B996-552AC0D74B3D}"/>
    <hyperlink ref="R4629" r:id="rId4629" xr:uid="{72C5058E-C6F9-4442-8900-333A2CC39555}"/>
    <hyperlink ref="R4630" r:id="rId4630" xr:uid="{12827B0F-5054-446C-9DDA-8801B683AD45}"/>
    <hyperlink ref="R4631" r:id="rId4631" xr:uid="{78BB7608-EC0B-467A-9C65-7A4222CE6E21}"/>
    <hyperlink ref="R4632" r:id="rId4632" xr:uid="{4EAAC1F6-61C5-4FB2-AE32-EA018E4240A4}"/>
    <hyperlink ref="R4633" r:id="rId4633" xr:uid="{9A794619-D095-4508-82FB-B29C44B1CA21}"/>
    <hyperlink ref="R4634" r:id="rId4634" xr:uid="{2AD3961D-F162-471A-95CD-EDEB118A552D}"/>
    <hyperlink ref="R4635" r:id="rId4635" xr:uid="{68D70136-81D8-4F47-A19C-D8735D025825}"/>
    <hyperlink ref="R4636" r:id="rId4636" xr:uid="{BB693512-4C5D-44C4-A010-8E18D8ACF0A2}"/>
    <hyperlink ref="R4637" r:id="rId4637" xr:uid="{8629ECE5-4C23-4DEA-B0D8-C2F5F41029DE}"/>
    <hyperlink ref="R4638" r:id="rId4638" xr:uid="{F1CD049F-9F34-42F6-AC3A-DD3674393114}"/>
    <hyperlink ref="R4639" r:id="rId4639" xr:uid="{55378FE2-65BF-43BD-AD7C-680F46072362}"/>
    <hyperlink ref="R4640" r:id="rId4640" xr:uid="{926A17D0-7E13-406A-AB08-4BE6685301DF}"/>
    <hyperlink ref="R4641" r:id="rId4641" xr:uid="{A8B4DFDC-5461-4DE9-8EAD-A9E9748802CD}"/>
    <hyperlink ref="R4642" r:id="rId4642" xr:uid="{11BEC5F5-B44B-42CD-B4B7-5B7124F13AD2}"/>
    <hyperlink ref="R4643" r:id="rId4643" xr:uid="{036F9EEE-5834-4E37-A9AC-F6DA1ADC8B82}"/>
    <hyperlink ref="R4644" r:id="rId4644" xr:uid="{238DD3C5-C3F6-41C6-B638-C6BD871BAC2B}"/>
    <hyperlink ref="R4645" r:id="rId4645" xr:uid="{C747FBD6-FF83-4196-A361-6619FCA12FE4}"/>
    <hyperlink ref="R4646" r:id="rId4646" xr:uid="{C6B6D72D-6B77-478A-B0AE-FFDCB5B893A0}"/>
    <hyperlink ref="R4647" r:id="rId4647" xr:uid="{2CF4EDE2-A12D-4AE9-B602-57B5EFC4BAC5}"/>
    <hyperlink ref="R4648" r:id="rId4648" xr:uid="{91E66FE7-BB75-434A-B09E-29A799638F78}"/>
    <hyperlink ref="R4649" r:id="rId4649" xr:uid="{C3A511BE-A9AD-4A3D-AD37-0D2A74955D3E}"/>
    <hyperlink ref="R4650" r:id="rId4650" xr:uid="{B6E71A16-2D91-42D3-904B-81CAF62AA314}"/>
    <hyperlink ref="R4651" r:id="rId4651" xr:uid="{A91D7041-3166-41B4-8D71-BAC7DF665157}"/>
    <hyperlink ref="R4652" r:id="rId4652" xr:uid="{5990BEDA-583B-4168-83AD-465F390B5E36}"/>
    <hyperlink ref="R4653" r:id="rId4653" xr:uid="{DCE7EBC1-FE68-48E6-BEC2-40C3E972719D}"/>
    <hyperlink ref="R4654" r:id="rId4654" xr:uid="{B2CB7DE3-ABD8-493B-8F15-9FF8810A358D}"/>
    <hyperlink ref="R4655" r:id="rId4655" xr:uid="{BF25A436-74DD-4C45-8D38-816FA25AA675}"/>
    <hyperlink ref="R4656" r:id="rId4656" xr:uid="{281DEAFF-715A-42BC-BC51-D418D8CE3F62}"/>
    <hyperlink ref="R4657" r:id="rId4657" xr:uid="{1AAF6FB2-F7BC-4978-A705-8A3AE74B3F7F}"/>
    <hyperlink ref="R4658" r:id="rId4658" xr:uid="{B814CD47-CEA3-4F89-BB6C-0721B0D8401E}"/>
    <hyperlink ref="R4659" r:id="rId4659" xr:uid="{590BB3B4-6124-4C2B-8B86-D1F4D9B60016}"/>
    <hyperlink ref="R4660" r:id="rId4660" xr:uid="{4F08680D-9D5F-402A-B73A-01A67CD5004B}"/>
    <hyperlink ref="R4661" r:id="rId4661" xr:uid="{C0C37983-B14A-4261-A7AD-3E15ECB38FE3}"/>
    <hyperlink ref="R4662" r:id="rId4662" xr:uid="{68D732D5-9259-4BDB-8E69-351AD911D966}"/>
    <hyperlink ref="R4663" r:id="rId4663" xr:uid="{737A41F8-C6A4-4670-8CB5-2F3C9D152D32}"/>
    <hyperlink ref="R4664" r:id="rId4664" xr:uid="{39275D35-FE6B-414B-AE2D-16E5CB70A1FB}"/>
    <hyperlink ref="R4665" r:id="rId4665" xr:uid="{00F96189-07E6-44EB-9729-B21326225489}"/>
    <hyperlink ref="R4666" r:id="rId4666" xr:uid="{8C241086-6057-4925-8FF4-7BE3EEBAF6DC}"/>
    <hyperlink ref="R4667" r:id="rId4667" xr:uid="{63596661-1A5C-4FB2-80BC-F8A9CF13AAB1}"/>
    <hyperlink ref="R4668" r:id="rId4668" xr:uid="{B5F5E9D3-37C1-4526-9E12-9E6EBF54053B}"/>
    <hyperlink ref="R4669" r:id="rId4669" xr:uid="{5752F1A0-A38E-4A5A-BC74-CCBB28A333E8}"/>
    <hyperlink ref="R4670" r:id="rId4670" xr:uid="{2FCADAF0-F8C2-40C1-B550-C15E639F94D3}"/>
    <hyperlink ref="R4671" r:id="rId4671" xr:uid="{44642393-732C-4E24-B1C3-3FE8FEE94561}"/>
    <hyperlink ref="R4672" r:id="rId4672" xr:uid="{89F79513-74C2-4CD6-87A3-FB32F6063463}"/>
    <hyperlink ref="R4673" r:id="rId4673" xr:uid="{3C79FD83-2CB9-4D08-A69F-DFD1216C73D8}"/>
    <hyperlink ref="R4674" r:id="rId4674" xr:uid="{3C230835-D332-4292-8A1F-5375B57DDB71}"/>
    <hyperlink ref="R4675" r:id="rId4675" xr:uid="{0B3A4332-B2E7-4EAE-BE76-51E59ED92612}"/>
    <hyperlink ref="R4676" r:id="rId4676" xr:uid="{D62105CD-1FDC-462C-97C3-D1F0A0329B1B}"/>
    <hyperlink ref="R4677" r:id="rId4677" xr:uid="{75483643-6D57-4D04-9794-E2D441457607}"/>
    <hyperlink ref="R4678" r:id="rId4678" xr:uid="{1AB7CB43-85FE-4680-B753-68334B32F468}"/>
    <hyperlink ref="R4679" r:id="rId4679" xr:uid="{F6A725EF-49DD-403D-A99C-F97C6C53E342}"/>
    <hyperlink ref="R4680" r:id="rId4680" xr:uid="{59F7928C-B566-4FE8-84EF-1BE14372E7FA}"/>
    <hyperlink ref="R4681" r:id="rId4681" xr:uid="{CD98C4E8-5CFB-4204-9232-7A5E2F03947E}"/>
    <hyperlink ref="R4682" r:id="rId4682" xr:uid="{4316AB63-39D2-4D8F-A015-0724411A6F98}"/>
    <hyperlink ref="R4683" r:id="rId4683" xr:uid="{D4FCE0F3-2FF1-4C69-B8C0-E1AF046ABF19}"/>
    <hyperlink ref="R4684" r:id="rId4684" xr:uid="{1C4E7A02-8C87-4566-B06A-7AF06A802815}"/>
    <hyperlink ref="R4685" r:id="rId4685" xr:uid="{6A790F69-AA41-4FEE-A774-38C492BFA316}"/>
    <hyperlink ref="R4686" r:id="rId4686" xr:uid="{423272E6-8418-4AB7-91AA-7E6B3A326BDE}"/>
    <hyperlink ref="R4687" r:id="rId4687" xr:uid="{8FE2D18D-B6ED-4303-9915-E097AD23491A}"/>
    <hyperlink ref="R4688" r:id="rId4688" xr:uid="{EB707253-155A-4E9C-9B00-22C868498A36}"/>
    <hyperlink ref="R4689" r:id="rId4689" xr:uid="{5FEE492C-E3F2-470E-8564-6BEC9DA9F11D}"/>
    <hyperlink ref="R4690" r:id="rId4690" xr:uid="{A86A46C4-1BBA-431C-95A3-8A1D1F87A917}"/>
    <hyperlink ref="R4691" r:id="rId4691" xr:uid="{F805D507-FB43-48C1-BFB5-FB35BBC701BF}"/>
    <hyperlink ref="R4692" r:id="rId4692" xr:uid="{1FB012AA-7275-486C-BC81-5CB30535EE3D}"/>
    <hyperlink ref="R4693" r:id="rId4693" xr:uid="{CC825EA9-B60F-410F-AC89-6D23C2A0329E}"/>
    <hyperlink ref="R4694" r:id="rId4694" xr:uid="{19BA88A3-9B61-4CB3-BD26-F94793445100}"/>
    <hyperlink ref="R4695" r:id="rId4695" xr:uid="{220399E4-BA99-4956-8027-0D98E3DF51EB}"/>
    <hyperlink ref="R4696" r:id="rId4696" xr:uid="{8C18B1B0-A7AE-4E23-B83B-ECF2C1E66DA6}"/>
    <hyperlink ref="R4697" r:id="rId4697" xr:uid="{5E044929-CB33-49D8-9AB1-1B9317638070}"/>
    <hyperlink ref="R4698" r:id="rId4698" xr:uid="{58FD74A9-0D7D-41CC-AAE1-1EDC8CC3601A}"/>
    <hyperlink ref="R4699" r:id="rId4699" xr:uid="{253E1DA4-DCBF-410E-B84D-90900E317E6F}"/>
    <hyperlink ref="R4700" r:id="rId4700" xr:uid="{FE40AF9D-2A01-4292-B2D4-3BD1FE397202}"/>
    <hyperlink ref="R4701" r:id="rId4701" xr:uid="{65BAFBAA-B337-4B9D-A208-66F8E2387D22}"/>
    <hyperlink ref="R4702" r:id="rId4702" xr:uid="{CC257B92-24FC-45A2-B4D6-AB0FD1FAB0A9}"/>
    <hyperlink ref="R4703" r:id="rId4703" xr:uid="{78B904C0-68C8-47F8-8CEC-1F524872549E}"/>
    <hyperlink ref="R4704" r:id="rId4704" xr:uid="{085AA332-48C3-4212-BE17-D1FBE048B482}"/>
    <hyperlink ref="R4705" r:id="rId4705" xr:uid="{863067FC-BC4F-4D92-8429-EEF8A41A4BE4}"/>
    <hyperlink ref="R4706" r:id="rId4706" xr:uid="{67686C3B-3E97-46B4-B579-4CDFA4FE9114}"/>
    <hyperlink ref="R4707" r:id="rId4707" xr:uid="{610E26C4-93C1-4460-BE98-433F9B6E5E26}"/>
    <hyperlink ref="R4708" r:id="rId4708" xr:uid="{710CFA2F-65D7-4C82-B0A2-C98868C8541C}"/>
    <hyperlink ref="R4709" r:id="rId4709" xr:uid="{B32F5678-5B71-4B63-B34A-57E9FB789196}"/>
    <hyperlink ref="R4710" r:id="rId4710" xr:uid="{D45B3480-6F94-49DB-AB40-5EE7D73E2B41}"/>
    <hyperlink ref="R4711" r:id="rId4711" xr:uid="{A39EB801-54C5-4630-AF37-B4462FF010F5}"/>
    <hyperlink ref="R4712" r:id="rId4712" xr:uid="{78CC1460-5E63-49F9-87FF-B0E3C22A7A68}"/>
    <hyperlink ref="R4713" r:id="rId4713" xr:uid="{831D2AB4-516C-4641-9604-D25D5DE57FD7}"/>
    <hyperlink ref="R4714" r:id="rId4714" xr:uid="{ECFE554A-AA6F-403F-B4BC-A0F5DCADCFCC}"/>
    <hyperlink ref="R4715" r:id="rId4715" xr:uid="{77510F08-5BF3-4C71-A279-0E0528179752}"/>
    <hyperlink ref="R4716" r:id="rId4716" xr:uid="{A9A2DECD-8AB2-45AE-A5E4-2FA559B4E153}"/>
    <hyperlink ref="R4717" r:id="rId4717" xr:uid="{C4A1E064-7665-42F1-ABAD-65E5030E1136}"/>
    <hyperlink ref="R4718" r:id="rId4718" xr:uid="{68336587-30BE-45C7-8FA3-B0EB44EC5D27}"/>
    <hyperlink ref="R4719" r:id="rId4719" xr:uid="{4942F5EC-7DED-429E-A55A-B5E2A597500C}"/>
    <hyperlink ref="R4720" r:id="rId4720" xr:uid="{9919693F-C85A-41D8-B3BA-BF969BF8146A}"/>
    <hyperlink ref="R4721" r:id="rId4721" xr:uid="{840E8E32-DFD6-48AD-B62C-FBDB43AED960}"/>
    <hyperlink ref="R4722" r:id="rId4722" xr:uid="{FB5FA2F7-3E14-496C-AADA-C6A0647B9943}"/>
    <hyperlink ref="R4723" r:id="rId4723" xr:uid="{7893BCDC-7CA6-4B93-8141-CD85353EB04F}"/>
    <hyperlink ref="R4724" r:id="rId4724" xr:uid="{AF7893EE-FC98-4302-88C0-62BCE5649CE0}"/>
    <hyperlink ref="R4725" r:id="rId4725" xr:uid="{139F875F-10B7-40BD-BAAA-73F78AA638AB}"/>
    <hyperlink ref="R4726" r:id="rId4726" xr:uid="{F0D9B3E1-ECD5-43A3-9745-49A7958AE966}"/>
    <hyperlink ref="R4727" r:id="rId4727" xr:uid="{28619DF4-3C8E-4BC5-99E3-617A1798E462}"/>
    <hyperlink ref="R4728" r:id="rId4728" xr:uid="{A696554A-4E92-43BC-9ACB-6104B29032C1}"/>
    <hyperlink ref="R4729" r:id="rId4729" xr:uid="{15B3F57C-6664-450E-BE7B-E126766E6B11}"/>
    <hyperlink ref="R4730" r:id="rId4730" xr:uid="{4C9F4B93-C1BC-45A0-B870-2ADD2EA36909}"/>
    <hyperlink ref="R4731" r:id="rId4731" xr:uid="{B38D495A-1146-4862-8C22-57F7505B2956}"/>
    <hyperlink ref="R4732" r:id="rId4732" xr:uid="{49CC16C5-70FF-4F2D-A777-8A5C375E14CA}"/>
    <hyperlink ref="R4733" r:id="rId4733" xr:uid="{54A1DFF2-8192-4514-95C0-FE0E407D7802}"/>
    <hyperlink ref="R4734" r:id="rId4734" xr:uid="{1EA49D51-D566-41A1-891A-DA21F922D8AD}"/>
    <hyperlink ref="R4735" r:id="rId4735" xr:uid="{B66DBA40-BBBF-4F04-AED9-DC50102342D6}"/>
    <hyperlink ref="R4736" r:id="rId4736" xr:uid="{67C11132-ACD2-414E-A003-D1D6BD3FE353}"/>
    <hyperlink ref="R4737" r:id="rId4737" xr:uid="{9CAB2CAB-E936-4D4B-B63C-591A1981F40C}"/>
    <hyperlink ref="R4738" r:id="rId4738" xr:uid="{E1E83F5B-D94F-478E-A230-405EAA9D5884}"/>
    <hyperlink ref="R4739" r:id="rId4739" xr:uid="{98A8F77F-2092-47EF-9E4C-41006991212A}"/>
    <hyperlink ref="R4740" r:id="rId4740" xr:uid="{108A5B0E-4F36-4F38-9206-3DD6577C50BE}"/>
    <hyperlink ref="R4741" r:id="rId4741" xr:uid="{8D3ADF3C-168A-47FB-B1D9-C894D1EB4915}"/>
    <hyperlink ref="R4742" r:id="rId4742" xr:uid="{6F3274E0-DD3D-48B6-9B0F-9933864E239D}"/>
    <hyperlink ref="R4743" r:id="rId4743" xr:uid="{34CFBB57-A401-4A31-99C6-55D14333895E}"/>
    <hyperlink ref="R4744" r:id="rId4744" xr:uid="{1CE5EED0-B3BB-4254-B5A7-F1D939BE210C}"/>
    <hyperlink ref="R4745" r:id="rId4745" xr:uid="{9F530F5D-FD70-432F-A4F4-A71B38F9900F}"/>
    <hyperlink ref="R4746" r:id="rId4746" xr:uid="{94BF2EE6-218B-47F6-9C7A-16BC91E340A8}"/>
    <hyperlink ref="R4747" r:id="rId4747" xr:uid="{CC2EAEC9-FC87-4DD7-AB11-861EECF7A068}"/>
    <hyperlink ref="R4748" r:id="rId4748" xr:uid="{107065A1-1168-4E75-A1FB-8E9EFF26AF8B}"/>
    <hyperlink ref="R4749" r:id="rId4749" xr:uid="{E8C1F0A7-2B5C-43DF-9C59-C67D5FE5753A}"/>
    <hyperlink ref="R4750" r:id="rId4750" xr:uid="{521D2425-CA93-48BB-B5AF-D67304EEF8F1}"/>
    <hyperlink ref="R4751" r:id="rId4751" xr:uid="{63DCF376-F97C-455B-88B4-504014B70A7C}"/>
    <hyperlink ref="R4752" r:id="rId4752" xr:uid="{675F7279-8994-4A1F-9535-0872D98FA904}"/>
    <hyperlink ref="R4753" r:id="rId4753" xr:uid="{E2412A54-A1E3-480D-AB0C-D3544889B8CC}"/>
    <hyperlink ref="R4754" r:id="rId4754" xr:uid="{9F3F51BD-666E-4262-9B6F-911743576894}"/>
    <hyperlink ref="R4755" r:id="rId4755" xr:uid="{8590AF80-1C42-48AA-B55D-BC66212368BB}"/>
    <hyperlink ref="R4756" r:id="rId4756" xr:uid="{2E3C1131-988B-44CF-A276-14D579D59394}"/>
    <hyperlink ref="R4757" r:id="rId4757" xr:uid="{71F24946-EE86-48E1-B990-536B165814C7}"/>
    <hyperlink ref="R4758" r:id="rId4758" xr:uid="{01C319C3-D250-4EE7-86BD-E96F24361541}"/>
    <hyperlink ref="R4759" r:id="rId4759" xr:uid="{B3B3C4C5-0167-4DE0-8676-8C90AD06BAA2}"/>
    <hyperlink ref="R4760" r:id="rId4760" xr:uid="{6502B7C7-9D7E-4190-BD94-0B64BD0A6C87}"/>
    <hyperlink ref="R4761" r:id="rId4761" xr:uid="{9353710D-71B3-4EC4-ACDB-F4DA731A01A3}"/>
    <hyperlink ref="R4762" r:id="rId4762" xr:uid="{414AFB83-F9CF-4D26-B135-8E2E228D1FBF}"/>
    <hyperlink ref="R4763" r:id="rId4763" xr:uid="{1EC9874B-5632-4D5D-9768-C7D185AA6BA1}"/>
    <hyperlink ref="R4764" r:id="rId4764" xr:uid="{33023AA1-87E3-4D3C-BDFF-D4FEB4E5983C}"/>
    <hyperlink ref="R4765" r:id="rId4765" xr:uid="{5EC4D759-BF1F-4E25-9C3A-6DEAC0610910}"/>
    <hyperlink ref="R4766" r:id="rId4766" xr:uid="{335C0A55-F109-4C4E-9B00-12208AC8D4B6}"/>
    <hyperlink ref="R4767" r:id="rId4767" xr:uid="{FC980089-72B3-4475-B496-6C398CCF6A41}"/>
    <hyperlink ref="R4768" r:id="rId4768" xr:uid="{C6B92AF0-9E15-424B-AD38-A4248F3E4ADF}"/>
    <hyperlink ref="R4769" r:id="rId4769" xr:uid="{1FC0B75A-4566-4942-BEB7-BE309A917F3B}"/>
    <hyperlink ref="R4770" r:id="rId4770" xr:uid="{C3040DCC-ABFD-48E4-B845-B6A795B9E450}"/>
    <hyperlink ref="R4771" r:id="rId4771" xr:uid="{FC177B94-5430-466D-A44D-34B7B90DF4FC}"/>
    <hyperlink ref="R4772" r:id="rId4772" xr:uid="{3A795544-3CA9-49C6-9216-12DB6C817679}"/>
    <hyperlink ref="R4773" r:id="rId4773" xr:uid="{1532263E-EE7F-4E26-AAE3-900853355126}"/>
    <hyperlink ref="R4774" r:id="rId4774" xr:uid="{5E176256-FF90-4709-A16D-39DAE530640B}"/>
    <hyperlink ref="R4775" r:id="rId4775" xr:uid="{5008FC62-B29A-4B4E-813F-11564018DAD7}"/>
    <hyperlink ref="R4776" r:id="rId4776" xr:uid="{C6830A2D-2AA0-43D0-9A82-BC7D83CD7D37}"/>
    <hyperlink ref="R4777" r:id="rId4777" xr:uid="{96AB629C-6AF9-440D-8B93-0FDE7C980BFF}"/>
    <hyperlink ref="R4778" r:id="rId4778" xr:uid="{6574EBED-04BC-4F6E-9D8F-C2BF1F75786C}"/>
    <hyperlink ref="R4779" r:id="rId4779" xr:uid="{5855642B-01F1-4BB2-A4EB-C5648C206E13}"/>
    <hyperlink ref="R4780" r:id="rId4780" xr:uid="{D3B9B0EF-939D-4211-BA97-BA5FEE68C666}"/>
    <hyperlink ref="R4781" r:id="rId4781" xr:uid="{A9F535F3-C1C2-4ED8-9146-7C0D12950FF7}"/>
    <hyperlink ref="R4782" r:id="rId4782" xr:uid="{0C78F472-97C3-4E07-8ACC-F9FD8CFF0A6B}"/>
    <hyperlink ref="R4783" r:id="rId4783" xr:uid="{97F51121-C1DB-4B2F-AC63-E1D845F276D2}"/>
    <hyperlink ref="R4784" r:id="rId4784" xr:uid="{DCAEDE21-FB83-46D8-8BEA-9926549B391F}"/>
    <hyperlink ref="R4785" r:id="rId4785" xr:uid="{FD060F2A-8B75-4EAA-83F5-E29817F6F085}"/>
    <hyperlink ref="R4786" r:id="rId4786" xr:uid="{602EF480-01EB-49E8-84FA-B7B9E27CD093}"/>
    <hyperlink ref="R4787" r:id="rId4787" xr:uid="{14625DC7-7846-45FB-9C53-CC08BB28FC15}"/>
    <hyperlink ref="R4788" r:id="rId4788" xr:uid="{39405D5A-F79B-476F-A262-5943E90A87A3}"/>
    <hyperlink ref="R4789" r:id="rId4789" xr:uid="{C99D43DE-B258-451C-90EB-237EB9BEB44E}"/>
    <hyperlink ref="R4790" r:id="rId4790" xr:uid="{1535D596-09BB-40F1-8BE1-307E17BD9A82}"/>
    <hyperlink ref="R4791" r:id="rId4791" xr:uid="{EC5870FA-8224-463B-A77D-108AA8C11B4C}"/>
    <hyperlink ref="R4792" r:id="rId4792" xr:uid="{794441BA-D54D-48C6-9C65-9A58F4270D07}"/>
    <hyperlink ref="R4793" r:id="rId4793" xr:uid="{4B79544E-B0B7-4DF6-BBDD-5CA63CAC3F28}"/>
    <hyperlink ref="R4794" r:id="rId4794" xr:uid="{0265B038-B213-4E1A-98AD-A7406ADFC91E}"/>
    <hyperlink ref="R4795" r:id="rId4795" xr:uid="{6034CDB0-A5DB-4241-842F-F4F33B126956}"/>
    <hyperlink ref="R4796" r:id="rId4796" xr:uid="{0007C31B-96CD-41DD-A455-28D1F1714BC7}"/>
    <hyperlink ref="R4797" r:id="rId4797" xr:uid="{98F29176-1D7A-4D90-B80C-6EB3A19ACE47}"/>
    <hyperlink ref="R4798" r:id="rId4798" xr:uid="{28647D04-97BC-4D36-9AEB-44732E1C6BDB}"/>
    <hyperlink ref="R4799" r:id="rId4799" xr:uid="{75A6AC81-9FE8-44FD-881A-07A4C0A42089}"/>
    <hyperlink ref="R4800" r:id="rId4800" xr:uid="{645E4169-4E80-496E-B2D7-CCC3D68B20DB}"/>
    <hyperlink ref="R4801" r:id="rId4801" xr:uid="{2F1CB444-19B1-4DAA-9044-1AABADD5DBB5}"/>
    <hyperlink ref="R4802" r:id="rId4802" xr:uid="{710EBE45-621A-444F-92CC-422A0E1B8C6F}"/>
    <hyperlink ref="R4803" r:id="rId4803" xr:uid="{65E31D4B-18DB-41B1-BDB8-6126537960F4}"/>
    <hyperlink ref="R4804" r:id="rId4804" xr:uid="{0054ED14-2A7E-4124-A45D-237A934C0350}"/>
    <hyperlink ref="R4805" r:id="rId4805" xr:uid="{D609DB62-BF9C-46CD-9860-4781F8DFEE44}"/>
    <hyperlink ref="R4806" r:id="rId4806" xr:uid="{B7DD80F5-0B0C-44AB-9F26-508097DE9315}"/>
    <hyperlink ref="R4807" r:id="rId4807" xr:uid="{501BE741-49B8-4977-822E-82ED8492A68E}"/>
    <hyperlink ref="R4808" r:id="rId4808" xr:uid="{D9BED1B4-D842-4E3F-BD78-77ACDFBA0C0B}"/>
    <hyperlink ref="R4809" r:id="rId4809" xr:uid="{75C07DEA-1191-4C36-8EF0-378896114238}"/>
    <hyperlink ref="R4810" r:id="rId4810" xr:uid="{AD62F0B1-29D1-4B26-9EFF-CCED58B0E4BF}"/>
    <hyperlink ref="R4811" r:id="rId4811" xr:uid="{558F4B55-4EF9-41AB-BB0E-5B0F66C51E13}"/>
    <hyperlink ref="R4812" r:id="rId4812" xr:uid="{CAE01C7A-E352-4453-BE34-24E54691B9F9}"/>
    <hyperlink ref="R4813" r:id="rId4813" xr:uid="{435E1827-2F83-4604-9FA8-3A045AFB28BD}"/>
    <hyperlink ref="R4814" r:id="rId4814" xr:uid="{57ED3920-4AE9-4E12-B371-F221E300124F}"/>
    <hyperlink ref="R4815" r:id="rId4815" xr:uid="{65A441A3-E3D3-4162-B200-567051701C78}"/>
    <hyperlink ref="R4816" r:id="rId4816" xr:uid="{A5CB6918-09B9-42DD-A9B7-C8EA5A595E20}"/>
    <hyperlink ref="R4817" r:id="rId4817" xr:uid="{AC86499C-8426-4FB7-9E4D-75D2F8491565}"/>
    <hyperlink ref="R4818" r:id="rId4818" xr:uid="{004CAD69-5589-4775-9255-666E719E82B1}"/>
    <hyperlink ref="R4819" r:id="rId4819" xr:uid="{11138C22-0552-4757-9920-A64E4CEEA503}"/>
    <hyperlink ref="R4820" r:id="rId4820" xr:uid="{9B0F7FB5-CA75-4C51-8290-D8F8BD586FE9}"/>
    <hyperlink ref="R4821" r:id="rId4821" xr:uid="{A6526D11-BF19-43A1-B3ED-0DF96BE81422}"/>
    <hyperlink ref="R4822" r:id="rId4822" xr:uid="{2993689E-82F9-4D4A-A53C-46863EF95E91}"/>
    <hyperlink ref="R4823" r:id="rId4823" xr:uid="{DD912FB7-F78E-49AF-9FD9-707EAE3AD55C}"/>
    <hyperlink ref="R4824" r:id="rId4824" xr:uid="{6DCC5D8E-0BF0-43A1-B952-949357881B30}"/>
    <hyperlink ref="R4825" r:id="rId4825" xr:uid="{E8EE4E2F-3629-45FD-B7A0-2A07A3D3CE49}"/>
    <hyperlink ref="R4826" r:id="rId4826" xr:uid="{BFD17744-EEB1-4A85-84FA-F7EDC76E489B}"/>
    <hyperlink ref="R4827" r:id="rId4827" xr:uid="{B6FB7D73-EEA1-42C1-A1A3-E21D6F68A4C7}"/>
    <hyperlink ref="R4828" r:id="rId4828" xr:uid="{AA666EFA-9F47-449B-A4AF-0090A6257541}"/>
    <hyperlink ref="R4829" r:id="rId4829" xr:uid="{76062212-5E57-48B5-920B-9F97C2DA6B30}"/>
    <hyperlink ref="R4830" r:id="rId4830" xr:uid="{F7B2EE94-C162-4961-BB1F-CEBF2EF686B4}"/>
    <hyperlink ref="R4831" r:id="rId4831" xr:uid="{B0135527-96FF-4636-ACFF-368656A23E28}"/>
    <hyperlink ref="R4832" r:id="rId4832" xr:uid="{271EE640-EDAA-4EFE-85EF-40D567157223}"/>
    <hyperlink ref="R4833" r:id="rId4833" xr:uid="{136B8E55-89BA-4593-B596-60BC4DCC6D51}"/>
    <hyperlink ref="R4834" r:id="rId4834" xr:uid="{E93E7C5B-2F34-4FB6-9E58-395241E633B9}"/>
    <hyperlink ref="R4835" r:id="rId4835" xr:uid="{8F22E4F2-EA68-4D06-A6F6-544909CE3ABF}"/>
    <hyperlink ref="R4836" r:id="rId4836" xr:uid="{F2EEEF3C-E3C4-4AE1-AA5A-C1893D1AF006}"/>
    <hyperlink ref="R4837" r:id="rId4837" xr:uid="{696396A5-0ABE-4DA5-A2B3-EEB3AD8E8B87}"/>
    <hyperlink ref="R4838" r:id="rId4838" xr:uid="{22046A5C-E270-4031-A3E2-66FF963155DD}"/>
    <hyperlink ref="R4839" r:id="rId4839" xr:uid="{1422E385-1FD7-4107-9003-8059FA67C808}"/>
    <hyperlink ref="R4840" r:id="rId4840" xr:uid="{F8C3B161-7636-4FDA-88D1-E3599EA7298A}"/>
    <hyperlink ref="R4841" r:id="rId4841" xr:uid="{9B546203-BCED-442B-8B0A-B5EEAC1975C6}"/>
    <hyperlink ref="R4842" r:id="rId4842" xr:uid="{7C6FD336-9D35-49CA-9A39-A17640F699F9}"/>
    <hyperlink ref="R4843" r:id="rId4843" xr:uid="{17534C1A-29F6-42B9-B596-14646D34D771}"/>
    <hyperlink ref="R4844" r:id="rId4844" xr:uid="{5A5E1A7B-071B-4D45-8C8B-9ACCFCACFE78}"/>
    <hyperlink ref="R4845" r:id="rId4845" xr:uid="{30D9DA8F-6DE7-4611-B303-D114B6B19D8D}"/>
    <hyperlink ref="R4846" r:id="rId4846" xr:uid="{039329D6-AA33-4B6F-8F4D-A96FD7D35E9F}"/>
    <hyperlink ref="R4847" r:id="rId4847" xr:uid="{858015E8-053C-4D01-9B00-1C822FBFE175}"/>
    <hyperlink ref="R4848" r:id="rId4848" xr:uid="{8C8912E0-2BF0-4632-B1AF-6C7B970E2E8D}"/>
    <hyperlink ref="R4849" r:id="rId4849" xr:uid="{301B7D20-CD56-4D52-8FEF-A7268F61F34C}"/>
    <hyperlink ref="R4850" r:id="rId4850" xr:uid="{CCC7C2CC-C23A-498A-8994-1287BC652518}"/>
    <hyperlink ref="R4851" r:id="rId4851" xr:uid="{11D7A106-2BCA-4889-82A8-71708BEC9B0D}"/>
    <hyperlink ref="R4852" r:id="rId4852" xr:uid="{05F80094-299D-406D-A422-5170E104BF7B}"/>
    <hyperlink ref="R4853" r:id="rId4853" xr:uid="{08E96493-0E88-40E2-A2C0-376106C707A1}"/>
    <hyperlink ref="R4854" r:id="rId4854" xr:uid="{C8FD5C93-5E85-4DCA-82F1-536114E1A101}"/>
    <hyperlink ref="R4855" r:id="rId4855" xr:uid="{9B8ECCEA-4E70-4028-ADC2-2B627ED3FBAD}"/>
    <hyperlink ref="R4856" r:id="rId4856" xr:uid="{400A43B0-2773-4D37-8544-30B8FD46D80F}"/>
    <hyperlink ref="R4857" r:id="rId4857" xr:uid="{C9B62C1C-7C2E-4CED-96F1-F068820867F4}"/>
    <hyperlink ref="R4858" r:id="rId4858" xr:uid="{21DCC1D8-A98D-4370-A0C4-4B64DC7283E8}"/>
    <hyperlink ref="R4859" r:id="rId4859" xr:uid="{11D270AF-8FA3-4F1E-9068-5827C5B4C1DD}"/>
    <hyperlink ref="R4860" r:id="rId4860" xr:uid="{8D61D3D7-BDBB-402E-BA78-AF54F7503A03}"/>
    <hyperlink ref="R4861" r:id="rId4861" xr:uid="{ADDA2A7C-C215-42D8-840B-A5B24074DBB3}"/>
    <hyperlink ref="R4862" r:id="rId4862" xr:uid="{C52B6771-3DA2-4F84-BB00-6FAAD014BAEC}"/>
    <hyperlink ref="R4863" r:id="rId4863" xr:uid="{01A880EC-6CF2-4AD7-93BC-36E8770338BC}"/>
    <hyperlink ref="R4864" r:id="rId4864" xr:uid="{D112CBA5-6A67-4697-A6A6-F660DDC948F0}"/>
    <hyperlink ref="R4865" r:id="rId4865" xr:uid="{6FA3B4D2-2D5E-4592-B3F9-AD8B822CDC3A}"/>
    <hyperlink ref="R4866" r:id="rId4866" xr:uid="{26BED728-3BA6-4AF6-93BF-13343932454B}"/>
    <hyperlink ref="R4867" r:id="rId4867" xr:uid="{F33B475B-7AEE-4C34-B811-7561DCD0F33D}"/>
    <hyperlink ref="R4868" r:id="rId4868" xr:uid="{01F52E95-4614-4263-8BC8-9F5423F8400F}"/>
    <hyperlink ref="R4869" r:id="rId4869" xr:uid="{48E10F58-9B83-422D-AA2F-5D81AC41FB30}"/>
    <hyperlink ref="R4870" r:id="rId4870" xr:uid="{489422C7-B472-4144-9046-2EC7517CA93C}"/>
    <hyperlink ref="R4871" r:id="rId4871" xr:uid="{1534C8E1-898E-4358-96B1-7481574223BD}"/>
    <hyperlink ref="R4872" r:id="rId4872" xr:uid="{C926B064-88A0-4E6A-A855-F1639B1409A7}"/>
    <hyperlink ref="R4873" r:id="rId4873" xr:uid="{113E47B8-F7C6-4766-808D-0EEE1F0C7890}"/>
    <hyperlink ref="R4874" r:id="rId4874" xr:uid="{87407234-A475-419D-A324-EC904739A3D0}"/>
    <hyperlink ref="R4875" r:id="rId4875" xr:uid="{6345251A-DECE-4865-BD17-1C7FBE5A939C}"/>
    <hyperlink ref="R4876" r:id="rId4876" xr:uid="{4BB27A91-D259-456C-BBB1-C98660E5AAED}"/>
    <hyperlink ref="R4877" r:id="rId4877" xr:uid="{664B35EE-DADA-48B2-B918-AF563E8FB6BE}"/>
    <hyperlink ref="R4878" r:id="rId4878" xr:uid="{79D5056B-9FEF-4628-A3BD-6F4CAD75EA2E}"/>
    <hyperlink ref="R4879" r:id="rId4879" xr:uid="{F3F9F693-E095-4C7C-8C4A-DDB87586A027}"/>
    <hyperlink ref="R4880" r:id="rId4880" xr:uid="{E47282AC-0F4B-4684-B621-5B75ED9CC1A3}"/>
    <hyperlink ref="R4881" r:id="rId4881" xr:uid="{A521D887-C211-46A8-A6A3-43B764590651}"/>
    <hyperlink ref="R4882" r:id="rId4882" xr:uid="{2220C5B3-21FB-4188-A331-E1FE11418B84}"/>
    <hyperlink ref="R4883" r:id="rId4883" xr:uid="{E23BFF20-E652-4B16-8FF1-75612AAF6D83}"/>
    <hyperlink ref="R4884" r:id="rId4884" xr:uid="{F92CD2F1-299E-4A04-9833-DCDD0A8E4DA4}"/>
    <hyperlink ref="R4885" r:id="rId4885" xr:uid="{D6075E3D-7388-4F95-B050-B49A30ABB0B3}"/>
    <hyperlink ref="R4886" r:id="rId4886" xr:uid="{393D298A-20A7-440E-8666-62AA813B0C48}"/>
    <hyperlink ref="R4887" r:id="rId4887" xr:uid="{4C2922AE-ABEA-41F5-9DA9-22EE8C341EE9}"/>
    <hyperlink ref="R4888" r:id="rId4888" xr:uid="{EE0C1A3F-396A-41E7-A51C-6A81449B4895}"/>
    <hyperlink ref="R4889" r:id="rId4889" xr:uid="{BD28D6C0-EF57-4CF3-A297-F397AA70DB08}"/>
    <hyperlink ref="R4890" r:id="rId4890" xr:uid="{EBEC5270-063F-4505-83D0-07F432A6D4B4}"/>
    <hyperlink ref="R4891" r:id="rId4891" xr:uid="{0B6D7647-2E94-4F47-81B1-95F79E2D9379}"/>
    <hyperlink ref="R4892" r:id="rId4892" xr:uid="{A163929D-673D-49C2-BF3A-C0519219ECFC}"/>
    <hyperlink ref="R4893" r:id="rId4893" xr:uid="{2181E55D-C67C-42A8-8729-AD3705B0CE4D}"/>
    <hyperlink ref="R4894" r:id="rId4894" xr:uid="{CD776852-6565-4058-B7E0-6F8CA9249655}"/>
    <hyperlink ref="R4895" r:id="rId4895" xr:uid="{B3335AD7-473F-4FB7-813E-A769BDA4A2DE}"/>
    <hyperlink ref="R4896" r:id="rId4896" xr:uid="{85A9BD8D-544F-45A1-86B8-986C03EF8BB1}"/>
    <hyperlink ref="R4897" r:id="rId4897" xr:uid="{73AB6329-7F8F-4F11-A9EA-DDF0FC7A88AD}"/>
    <hyperlink ref="R4898" r:id="rId4898" xr:uid="{FD7546D7-1969-4627-8123-A8814E416A0F}"/>
    <hyperlink ref="R4899" r:id="rId4899" xr:uid="{970D025A-0A05-4351-BD6E-1CFF9609D531}"/>
    <hyperlink ref="R4900" r:id="rId4900" xr:uid="{CDCEBE6F-376D-41E4-BF94-7CE6E6B6460F}"/>
    <hyperlink ref="R4901" r:id="rId4901" xr:uid="{BC01EAAC-B195-45C5-812D-61B290E02DBF}"/>
    <hyperlink ref="R4902" r:id="rId4902" xr:uid="{2901B335-1CA4-49EC-90EA-B9C22A7C7CCD}"/>
    <hyperlink ref="R4903" r:id="rId4903" xr:uid="{FF6F3F83-4D2B-4FC5-824B-17CA267D2B1E}"/>
    <hyperlink ref="R4904" r:id="rId4904" xr:uid="{81B5D75B-F089-418A-9A57-A4AD0DA50132}"/>
    <hyperlink ref="R4905" r:id="rId4905" xr:uid="{376A14D8-8F6B-4EC9-B57B-DF8AB02F1C97}"/>
    <hyperlink ref="R4906" r:id="rId4906" xr:uid="{8CECE37E-F4AE-4942-B4BB-F792CB58F74B}"/>
    <hyperlink ref="R4907" r:id="rId4907" xr:uid="{9C7F6006-6A9A-4801-BFB7-E37379CE7E87}"/>
    <hyperlink ref="R4908" r:id="rId4908" xr:uid="{143EB883-CF2E-4F3D-82B0-EB3208B6058D}"/>
    <hyperlink ref="R4909" r:id="rId4909" xr:uid="{F1D80286-EA02-4501-A078-8ADD13780132}"/>
    <hyperlink ref="R4910" r:id="rId4910" xr:uid="{31409246-9AC6-4D2F-ADCD-E079DFAADFF7}"/>
    <hyperlink ref="R4911" r:id="rId4911" xr:uid="{EAC347B1-7634-46A6-9B14-CA5534780088}"/>
    <hyperlink ref="R4912" r:id="rId4912" xr:uid="{6C9AAA14-F77E-4B32-A044-26240BB447F6}"/>
    <hyperlink ref="R4913" r:id="rId4913" xr:uid="{4A7D76D2-831F-416D-AAFC-C79C57559120}"/>
    <hyperlink ref="R4914" r:id="rId4914" xr:uid="{F1ED335D-2BE2-4049-8EA5-250B9578A368}"/>
    <hyperlink ref="R4915" r:id="rId4915" xr:uid="{A305A834-4F71-4FBC-BE83-19AB3AF66D3A}"/>
    <hyperlink ref="R4916" r:id="rId4916" xr:uid="{FAF2A350-95DC-4848-A9BB-F72BC1892DB4}"/>
    <hyperlink ref="R4917" r:id="rId4917" xr:uid="{637F62F8-3D0D-4E6B-AAE3-A332B71F1441}"/>
    <hyperlink ref="R4918" r:id="rId4918" xr:uid="{E14CAFE9-794C-4028-A30F-CE34ACD75E8C}"/>
    <hyperlink ref="R4919" r:id="rId4919" xr:uid="{E18432BB-676A-4EC8-A056-A818A5DA537B}"/>
    <hyperlink ref="R4920" r:id="rId4920" xr:uid="{639A1AC1-CED4-4135-BEE7-F66CBDB97B0D}"/>
    <hyperlink ref="R4921" r:id="rId4921" xr:uid="{9CB5CBE8-9D46-4CE3-A5DA-A09FBF8A45D5}"/>
    <hyperlink ref="R4922" r:id="rId4922" xr:uid="{353964BF-6F3A-4E1A-BD8C-FB3744E1A43E}"/>
    <hyperlink ref="R4923" r:id="rId4923" xr:uid="{C9ED143E-1947-4860-958A-2B633EE194F0}"/>
    <hyperlink ref="R4924" r:id="rId4924" xr:uid="{CDEC9229-82FA-4805-A04F-A7CA625277AA}"/>
    <hyperlink ref="R4925" r:id="rId4925" xr:uid="{51104158-387A-4843-971E-59A0A972E265}"/>
    <hyperlink ref="R4926" r:id="rId4926" xr:uid="{56CC5F60-31B5-4D91-860F-8D65EF030646}"/>
    <hyperlink ref="R4927" r:id="rId4927" xr:uid="{71F35751-1502-43ED-882A-32B7DD7AC32C}"/>
    <hyperlink ref="R4928" r:id="rId4928" xr:uid="{70AD1083-3FCF-4589-A0F7-5E28B9CFC61E}"/>
    <hyperlink ref="R4929" r:id="rId4929" xr:uid="{AA53FC43-9D2E-4DD7-BE53-7558C020E244}"/>
    <hyperlink ref="R4930" r:id="rId4930" xr:uid="{B80DBB21-C5B6-44E9-94E8-9FE734208548}"/>
    <hyperlink ref="R4931" r:id="rId4931" xr:uid="{A3445A97-623B-4E53-9086-DFDA394CA78F}"/>
    <hyperlink ref="R4932" r:id="rId4932" xr:uid="{5A813D4A-8E0A-40D5-9539-22D707F03A6C}"/>
    <hyperlink ref="R4933" r:id="rId4933" xr:uid="{FC291049-E723-4517-BFC6-76B0B3F771C8}"/>
    <hyperlink ref="R4934" r:id="rId4934" xr:uid="{7EE781F6-0450-4274-93CE-CE27DD527DD7}"/>
    <hyperlink ref="R4935" r:id="rId4935" xr:uid="{AC95E564-9DA4-49C7-8118-3E6C54C3DCB5}"/>
    <hyperlink ref="R4936" r:id="rId4936" xr:uid="{0B928245-F1D9-42CC-B60B-31096055B510}"/>
    <hyperlink ref="R4937" r:id="rId4937" xr:uid="{2209BABA-0ECC-40A8-83B1-C4D72002C9E7}"/>
    <hyperlink ref="R4938" r:id="rId4938" xr:uid="{6251F55E-9BEA-4DB4-B9F4-B5663A1C51A7}"/>
    <hyperlink ref="R4939" r:id="rId4939" xr:uid="{C8F928C2-BCC7-456E-B99D-CED4BF3511F6}"/>
    <hyperlink ref="R4940" r:id="rId4940" xr:uid="{72880EC9-74D4-4D54-860D-7F0B89729BD1}"/>
    <hyperlink ref="R4941" r:id="rId4941" xr:uid="{3B1AA22F-7CD8-4718-9BFA-C07D0AC6F5BC}"/>
    <hyperlink ref="R4942" r:id="rId4942" xr:uid="{BF8FD4C9-EDCA-4348-9449-F0FBC009B43A}"/>
    <hyperlink ref="R4943" r:id="rId4943" xr:uid="{DF55F9F7-96E2-43F5-8313-DAF8D713F4F4}"/>
    <hyperlink ref="R4944" r:id="rId4944" xr:uid="{2E058DD1-A304-41F6-AA3C-479CA187F7F2}"/>
    <hyperlink ref="R4945" r:id="rId4945" xr:uid="{C58FC449-E47A-4016-BCF4-4EB7A77B72B4}"/>
    <hyperlink ref="R4946" r:id="rId4946" xr:uid="{812D44FB-19B7-49EA-99D7-0ABA2FA8038E}"/>
    <hyperlink ref="R4947" r:id="rId4947" xr:uid="{C33E79D0-1DB9-4BA5-B4E9-38350DE67FCD}"/>
    <hyperlink ref="R4948" r:id="rId4948" xr:uid="{A21A7136-ACDA-4E18-B955-A01331DD44D6}"/>
    <hyperlink ref="R4949" r:id="rId4949" xr:uid="{34C11168-F11A-4585-BC64-8A0FF30BF0B1}"/>
    <hyperlink ref="R4950" r:id="rId4950" xr:uid="{419BC02D-1849-4E9D-BA0F-0094BBB9FC82}"/>
    <hyperlink ref="R4951" r:id="rId4951" xr:uid="{CFDD04AF-A875-47DC-9FE3-9CA376FCCA18}"/>
    <hyperlink ref="R4952" r:id="rId4952" xr:uid="{3EEC73B2-055D-4E8A-9754-92E25F32DED3}"/>
    <hyperlink ref="R4953" r:id="rId4953" xr:uid="{7C72CF88-3D1B-45C7-A9B4-84FFCF26D619}"/>
    <hyperlink ref="R4954" r:id="rId4954" xr:uid="{5B10E216-6D61-43FC-83EE-083F3A4C69B4}"/>
    <hyperlink ref="R4955" r:id="rId4955" xr:uid="{7672C714-006C-4EF2-9ADC-87662C4AD8FD}"/>
    <hyperlink ref="R4956" r:id="rId4956" xr:uid="{AAD38BFE-32F7-40C3-9FE5-FA3C08B87F36}"/>
    <hyperlink ref="R4957" r:id="rId4957" xr:uid="{EA1F4BA2-7ED4-4A7B-988D-00E1EFD75798}"/>
    <hyperlink ref="R4958" r:id="rId4958" xr:uid="{8FB67A4E-4D2E-444A-849B-A269301CB712}"/>
    <hyperlink ref="R4959" r:id="rId4959" xr:uid="{B58C308E-F4FC-4AB3-B4D3-D55254D49B40}"/>
    <hyperlink ref="R4960" r:id="rId4960" xr:uid="{1E8F2624-FE65-4CAA-9357-1733DC8A6E6E}"/>
    <hyperlink ref="R4961" r:id="rId4961" xr:uid="{C9244720-8264-409B-AFF4-924A38DFDD46}"/>
    <hyperlink ref="R4962" r:id="rId4962" xr:uid="{558C6463-FCAC-4420-AEDD-F465CE340A63}"/>
    <hyperlink ref="R4963" r:id="rId4963" xr:uid="{F4D9DF25-69D4-4595-A0BC-43B830F2A2AE}"/>
    <hyperlink ref="R4964" r:id="rId4964" xr:uid="{187EAD62-7340-4A9F-837F-5C340FCC9D1C}"/>
    <hyperlink ref="R4965" r:id="rId4965" xr:uid="{E85F37F3-61E3-4998-8EDF-91DF3C5D9BD8}"/>
    <hyperlink ref="R4966" r:id="rId4966" xr:uid="{BAE639B4-C0CF-42E0-9149-E4033D7CB5FC}"/>
    <hyperlink ref="R4967" r:id="rId4967" xr:uid="{416A6EF6-F8DB-448A-B14C-2E9BCDF51640}"/>
    <hyperlink ref="R4968" r:id="rId4968" xr:uid="{EF6F0D74-947E-4416-8B86-BC35EB0F0A2C}"/>
    <hyperlink ref="R4969" r:id="rId4969" xr:uid="{39A67D14-E291-46C1-BD6E-ACD26765C60D}"/>
    <hyperlink ref="R4970" r:id="rId4970" xr:uid="{7FA20666-82B5-4350-AAAB-3828B573778C}"/>
    <hyperlink ref="R4971" r:id="rId4971" xr:uid="{85181E39-8316-4619-BD14-9C78DD5A3E4D}"/>
    <hyperlink ref="R4972" r:id="rId4972" xr:uid="{5C853599-E249-4247-BCBF-7C360BDDC362}"/>
    <hyperlink ref="R4973" r:id="rId4973" xr:uid="{4932F73B-063E-47A3-9579-42C86D335AD6}"/>
    <hyperlink ref="R4974" r:id="rId4974" xr:uid="{D8B69163-D2DC-4E6D-ACE8-60CD9F1FB072}"/>
    <hyperlink ref="R4975" r:id="rId4975" xr:uid="{FC4F2AA9-53F4-4DC2-BA35-B69E68635C21}"/>
    <hyperlink ref="R4976" r:id="rId4976" xr:uid="{2FC35BE2-5FAC-4BFF-8793-D1BD3860C010}"/>
    <hyperlink ref="R4977" r:id="rId4977" xr:uid="{923E41D8-8CF1-4795-876D-F85EB72C58C6}"/>
    <hyperlink ref="R4978" r:id="rId4978" xr:uid="{FC46CE44-0A8F-4D85-944D-632A9DEEE3FA}"/>
    <hyperlink ref="R4979" r:id="rId4979" xr:uid="{F7F2B42D-35C6-40A3-9826-AE8CDF27C8E5}"/>
    <hyperlink ref="R4980" r:id="rId4980" xr:uid="{1AE32290-5BDA-4EBA-8B83-EBF5CB467CE7}"/>
    <hyperlink ref="R4981" r:id="rId4981" xr:uid="{DCC514C9-4A31-44F7-A26C-0AAA6B146D22}"/>
    <hyperlink ref="R4982" r:id="rId4982" xr:uid="{3A036485-BB75-4560-B54D-D964E3554705}"/>
    <hyperlink ref="R4983" r:id="rId4983" xr:uid="{31C31BE0-EF96-42DF-ADD2-D467708DAD91}"/>
    <hyperlink ref="R4984" r:id="rId4984" xr:uid="{DC8242FD-57B3-4114-A821-B94B43F53076}"/>
    <hyperlink ref="R4985" r:id="rId4985" xr:uid="{18B239FE-B4BA-4CF7-8516-5D7176FD16D9}"/>
    <hyperlink ref="R4986" r:id="rId4986" xr:uid="{7B68B185-20D8-4012-9343-7FC1F767C1DB}"/>
    <hyperlink ref="R4987" r:id="rId4987" xr:uid="{EDB4C2F0-F487-4C21-8662-AF4EF3232DBE}"/>
    <hyperlink ref="R4988" r:id="rId4988" xr:uid="{38967322-A84C-49DB-971A-9343FA4BAEDF}"/>
    <hyperlink ref="R4989" r:id="rId4989" xr:uid="{222310BA-9F4B-4C79-9777-A31ECEC29BB8}"/>
    <hyperlink ref="R4990" r:id="rId4990" xr:uid="{B1A9D0F9-AD43-4267-AB8B-7686DE9FF972}"/>
    <hyperlink ref="R4991" r:id="rId4991" xr:uid="{64273FB2-F58F-48E2-9F29-BC11175C249C}"/>
    <hyperlink ref="R4992" r:id="rId4992" xr:uid="{856A1AA1-F33B-4848-8B62-0BBB55DB75D8}"/>
    <hyperlink ref="R4993" r:id="rId4993" xr:uid="{73D082B3-E71F-4F45-8D7D-5996703C3EDA}"/>
    <hyperlink ref="R4994" r:id="rId4994" xr:uid="{C8115ED5-7AFD-450F-9CCC-8CCBF63C1D98}"/>
    <hyperlink ref="R4995" r:id="rId4995" xr:uid="{893BFD65-CEEE-4517-B5B5-8CC188C2F6F5}"/>
    <hyperlink ref="R4996" r:id="rId4996" xr:uid="{05182FC7-AA9F-49EB-B8CE-7EE0468919B2}"/>
    <hyperlink ref="R4997" r:id="rId4997" xr:uid="{901CE349-4E5A-4790-AE77-C18C6032ECDE}"/>
    <hyperlink ref="R4998" r:id="rId4998" xr:uid="{139B6DAB-A0EF-4E0C-9ED9-4A5EE14C6314}"/>
    <hyperlink ref="R4999" r:id="rId4999" xr:uid="{CE88ED56-A2A7-421A-8078-ED02DC5FD59A}"/>
    <hyperlink ref="R5000" r:id="rId5000" xr:uid="{C2179551-C1F4-4C71-A9A3-3D11DE6A906F}"/>
    <hyperlink ref="R5001" r:id="rId5001" xr:uid="{4A2DAEC1-6A50-45D2-87E0-591764DFB1E7}"/>
    <hyperlink ref="R5002" r:id="rId5002" xr:uid="{97E87C43-2338-4C20-A291-A9506BE2EEC4}"/>
    <hyperlink ref="R5003" r:id="rId5003" xr:uid="{E10BAA52-D6E6-4CC9-A159-F2CEA2757F34}"/>
    <hyperlink ref="R5004" r:id="rId5004" xr:uid="{029DD8E1-1BDF-4E88-AFC8-9D06B887CC2E}"/>
    <hyperlink ref="R5005" r:id="rId5005" xr:uid="{EEEE7A0F-33B0-467C-9A1F-1EBBFBADCF1E}"/>
    <hyperlink ref="R5006" r:id="rId5006" xr:uid="{426D97DD-79B0-4F59-99B2-F8293179BD9F}"/>
    <hyperlink ref="R5007" r:id="rId5007" xr:uid="{7909890B-5A69-4862-985F-17C2AB7E66B2}"/>
    <hyperlink ref="R5008" r:id="rId5008" xr:uid="{7CF4FA15-A2BA-430C-9F55-126B66357B42}"/>
    <hyperlink ref="R5009" r:id="rId5009" xr:uid="{6B1B8EC6-69E8-4E10-850B-DF3E798C3904}"/>
    <hyperlink ref="R5010" r:id="rId5010" xr:uid="{91AB903E-D248-4AD0-B318-B7194DD84A52}"/>
    <hyperlink ref="R5011" r:id="rId5011" xr:uid="{D60B120D-62D9-448F-825B-5E34D0CA94A9}"/>
    <hyperlink ref="R5012" r:id="rId5012" xr:uid="{E4519812-ECBA-4114-B3CB-6532FD6B2C25}"/>
    <hyperlink ref="R5013" r:id="rId5013" xr:uid="{1194867F-7A63-4A5E-930F-9823785E5D2A}"/>
    <hyperlink ref="R5014" r:id="rId5014" xr:uid="{592C4A38-A859-483D-9C0E-8EA56457692A}"/>
    <hyperlink ref="R5015" r:id="rId5015" xr:uid="{8A1C7E82-C8CA-499D-9093-5D712BC65A35}"/>
    <hyperlink ref="R5016" r:id="rId5016" xr:uid="{781A8818-8C4C-4804-912A-AF07B70ABAF3}"/>
    <hyperlink ref="R5017" r:id="rId5017" xr:uid="{7C4A4D23-BC42-405A-9D28-BA3C7BE4DEB1}"/>
    <hyperlink ref="R5018" r:id="rId5018" xr:uid="{C50DA256-A8F5-410E-A905-35D7132FF7C6}"/>
    <hyperlink ref="R5019" r:id="rId5019" xr:uid="{4F67CA4C-47BB-45FB-AE89-D65B6C4FEEC5}"/>
    <hyperlink ref="R5020" r:id="rId5020" xr:uid="{8F666A8C-E2FB-485F-ADD4-C1BD5E3E53BD}"/>
    <hyperlink ref="R5021" r:id="rId5021" xr:uid="{5F6A82B3-6B68-4DAF-8734-49AB4F090A4B}"/>
    <hyperlink ref="R5022" r:id="rId5022" xr:uid="{6024AAE7-0B19-4C66-9395-19B96F293FF5}"/>
    <hyperlink ref="R5023" r:id="rId5023" xr:uid="{38DB5E3E-6064-464B-9113-F9F377152C24}"/>
    <hyperlink ref="R5024" r:id="rId5024" xr:uid="{DC5EFA17-F2C7-43CC-81BE-628077FE5CD1}"/>
    <hyperlink ref="R5025" r:id="rId5025" xr:uid="{C8AA3148-1617-4460-94A3-04B3339F45D1}"/>
    <hyperlink ref="R5026" r:id="rId5026" xr:uid="{098426E3-C49D-477B-96B5-7372711B670E}"/>
    <hyperlink ref="R5027" r:id="rId5027" xr:uid="{3141DF1D-5FBD-480C-8D14-36F09308E4FA}"/>
    <hyperlink ref="R5028" r:id="rId5028" xr:uid="{721905A3-D263-4CE4-A256-2050F3BD9A10}"/>
    <hyperlink ref="R5029" r:id="rId5029" xr:uid="{B05B943C-BD33-4CFC-B3AC-0EDC16B77888}"/>
    <hyperlink ref="R5030" r:id="rId5030" xr:uid="{9C9DAE26-98AE-485B-AAE3-06995D94B832}"/>
    <hyperlink ref="R5031" r:id="rId5031" xr:uid="{8B389237-D184-4E62-ACE3-F17BF4CAD370}"/>
    <hyperlink ref="R5032" r:id="rId5032" xr:uid="{CA774B31-3D8F-4FF1-A9B8-51F3326171C1}"/>
    <hyperlink ref="R5033" r:id="rId5033" xr:uid="{6889236E-3289-496F-AF48-3AAF1CBE6528}"/>
    <hyperlink ref="R5034" r:id="rId5034" xr:uid="{334837CD-2B05-4691-8D56-4E38BFA50678}"/>
    <hyperlink ref="R5035" r:id="rId5035" xr:uid="{36DF32E7-F557-41B8-B5E0-ED7DFAA6E836}"/>
    <hyperlink ref="R5036" r:id="rId5036" xr:uid="{8CD623F7-A977-4AD6-933E-B794820C44F1}"/>
    <hyperlink ref="R5037" r:id="rId5037" xr:uid="{6F85D260-7DE7-4813-AB40-5D72085F6C7C}"/>
    <hyperlink ref="R5038" r:id="rId5038" xr:uid="{463E517E-D103-4623-B6E8-04E8DF878E90}"/>
    <hyperlink ref="R5039" r:id="rId5039" xr:uid="{84E9C574-8256-4900-99AE-51FBF9E1FF25}"/>
    <hyperlink ref="R5040" r:id="rId5040" xr:uid="{91CBEF69-AB18-4DB5-9424-2B7250754127}"/>
    <hyperlink ref="R5041" r:id="rId5041" xr:uid="{F628D808-D001-4B47-BCBF-1BDC28A643B2}"/>
    <hyperlink ref="R5042" r:id="rId5042" xr:uid="{E118D31D-A93A-4161-9FA2-1B7A1747B685}"/>
    <hyperlink ref="R5043" r:id="rId5043" xr:uid="{C1F6C317-8A38-4C75-919F-CEFC109EE7EF}"/>
    <hyperlink ref="R5044" r:id="rId5044" xr:uid="{C2EF734B-2065-4B2D-B8D8-120E60CE819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00258-FCF7-4B91-BD33-A860A10E123D}">
  <dimension ref="A1:P4892"/>
  <sheetViews>
    <sheetView topLeftCell="D1" workbookViewId="0">
      <selection activeCell="H4" sqref="H4"/>
    </sheetView>
  </sheetViews>
  <sheetFormatPr defaultRowHeight="14.4" x14ac:dyDescent="0.3"/>
  <cols>
    <col min="1" max="1" width="29.88671875" bestFit="1" customWidth="1"/>
    <col min="3" max="3" width="20.88671875" bestFit="1" customWidth="1"/>
    <col min="4" max="4" width="24.88671875" bestFit="1" customWidth="1"/>
    <col min="5" max="5" width="11" bestFit="1" customWidth="1"/>
    <col min="6" max="6" width="62.6640625" bestFit="1" customWidth="1"/>
    <col min="7" max="7" width="24.88671875" bestFit="1" customWidth="1"/>
    <col min="8" max="8" width="71.77734375" bestFit="1" customWidth="1"/>
    <col min="9" max="9" width="16.21875" bestFit="1" customWidth="1"/>
    <col min="10" max="10" width="28.88671875" bestFit="1" customWidth="1"/>
    <col min="11" max="11" width="20.44140625" bestFit="1" customWidth="1"/>
    <col min="12" max="12" width="10.5546875" bestFit="1" customWidth="1"/>
    <col min="13" max="13" width="18.44140625" bestFit="1" customWidth="1"/>
    <col min="14" max="14" width="12" bestFit="1" customWidth="1"/>
    <col min="16" max="16" width="10.77734375" bestFit="1" customWidth="1"/>
  </cols>
  <sheetData>
    <row r="1" spans="1:16" x14ac:dyDescent="0.3">
      <c r="A1" s="1" t="s">
        <v>1</v>
      </c>
      <c r="B1" s="1" t="s">
        <v>3</v>
      </c>
      <c r="C1" s="1" t="s">
        <v>2</v>
      </c>
      <c r="D1" s="1" t="s">
        <v>6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14</v>
      </c>
      <c r="K1" s="1" t="s">
        <v>18</v>
      </c>
      <c r="L1" s="1" t="s">
        <v>19</v>
      </c>
      <c r="M1" s="1" t="s">
        <v>20</v>
      </c>
      <c r="N1" s="1" t="s">
        <v>22</v>
      </c>
      <c r="O1" s="1" t="s">
        <v>23</v>
      </c>
      <c r="P1" s="1" t="s">
        <v>25</v>
      </c>
    </row>
    <row r="2" spans="1:16" x14ac:dyDescent="0.3">
      <c r="A2" t="s">
        <v>31</v>
      </c>
      <c r="B2">
        <v>178</v>
      </c>
      <c r="C2">
        <v>723</v>
      </c>
      <c r="D2" t="s">
        <v>2426</v>
      </c>
      <c r="E2">
        <v>760505847</v>
      </c>
      <c r="F2" t="s">
        <v>5294</v>
      </c>
      <c r="G2" t="s">
        <v>6193</v>
      </c>
      <c r="H2" t="s">
        <v>7270</v>
      </c>
      <c r="I2">
        <v>886204</v>
      </c>
      <c r="J2" t="s">
        <v>2866</v>
      </c>
      <c r="K2">
        <v>3054</v>
      </c>
      <c r="L2" t="s">
        <v>23647</v>
      </c>
      <c r="M2" t="s">
        <v>23694</v>
      </c>
      <c r="N2">
        <v>237000000</v>
      </c>
      <c r="O2">
        <v>2009</v>
      </c>
      <c r="P2">
        <v>7.9</v>
      </c>
    </row>
    <row r="3" spans="1:16" x14ac:dyDescent="0.3">
      <c r="A3" t="s">
        <v>32</v>
      </c>
      <c r="B3">
        <v>169</v>
      </c>
      <c r="C3">
        <v>302</v>
      </c>
      <c r="D3" t="s">
        <v>2427</v>
      </c>
      <c r="E3">
        <v>309404152</v>
      </c>
      <c r="F3" t="s">
        <v>5295</v>
      </c>
      <c r="G3" t="s">
        <v>6194</v>
      </c>
      <c r="H3" t="s">
        <v>7271</v>
      </c>
      <c r="I3">
        <v>471220</v>
      </c>
      <c r="J3" t="s">
        <v>3687</v>
      </c>
      <c r="K3">
        <v>1238</v>
      </c>
      <c r="L3" t="s">
        <v>23647</v>
      </c>
      <c r="M3" t="s">
        <v>23694</v>
      </c>
      <c r="N3">
        <v>300000000</v>
      </c>
      <c r="O3">
        <v>2007</v>
      </c>
      <c r="P3">
        <v>7.1</v>
      </c>
    </row>
    <row r="4" spans="1:16" x14ac:dyDescent="0.3">
      <c r="A4" t="s">
        <v>33</v>
      </c>
      <c r="B4">
        <v>148</v>
      </c>
      <c r="C4">
        <v>602</v>
      </c>
      <c r="D4" t="s">
        <v>2428</v>
      </c>
      <c r="E4">
        <v>200074175</v>
      </c>
      <c r="F4" t="s">
        <v>5296</v>
      </c>
      <c r="G4" t="s">
        <v>2645</v>
      </c>
      <c r="H4" t="s">
        <v>7272</v>
      </c>
      <c r="I4">
        <v>275868</v>
      </c>
      <c r="J4" t="s">
        <v>12081</v>
      </c>
      <c r="K4">
        <v>994</v>
      </c>
      <c r="L4" t="s">
        <v>23647</v>
      </c>
      <c r="M4" t="s">
        <v>23695</v>
      </c>
      <c r="N4">
        <v>245000000</v>
      </c>
      <c r="O4">
        <v>2015</v>
      </c>
      <c r="P4">
        <v>6.8</v>
      </c>
    </row>
    <row r="5" spans="1:16" x14ac:dyDescent="0.3">
      <c r="A5" t="s">
        <v>34</v>
      </c>
      <c r="B5">
        <v>164</v>
      </c>
      <c r="C5">
        <v>813</v>
      </c>
      <c r="D5" t="s">
        <v>2429</v>
      </c>
      <c r="E5">
        <v>448130642</v>
      </c>
      <c r="F5" t="s">
        <v>5297</v>
      </c>
      <c r="G5" t="s">
        <v>2509</v>
      </c>
      <c r="H5" t="s">
        <v>7273</v>
      </c>
      <c r="I5">
        <v>1144337</v>
      </c>
      <c r="J5" t="s">
        <v>1610</v>
      </c>
      <c r="K5">
        <v>2701</v>
      </c>
      <c r="L5" t="s">
        <v>23647</v>
      </c>
      <c r="M5" t="s">
        <v>23694</v>
      </c>
      <c r="N5">
        <v>250000000</v>
      </c>
      <c r="O5">
        <v>2012</v>
      </c>
      <c r="P5">
        <v>8.5</v>
      </c>
    </row>
    <row r="6" spans="1:16" x14ac:dyDescent="0.3">
      <c r="A6" t="s">
        <v>35</v>
      </c>
      <c r="B6">
        <v>132</v>
      </c>
      <c r="C6">
        <v>462</v>
      </c>
      <c r="D6" t="s">
        <v>2430</v>
      </c>
      <c r="E6">
        <v>73058679</v>
      </c>
      <c r="F6" t="s">
        <v>5298</v>
      </c>
      <c r="G6" t="s">
        <v>4209</v>
      </c>
      <c r="H6" t="s">
        <v>7274</v>
      </c>
      <c r="I6">
        <v>212204</v>
      </c>
      <c r="J6" t="s">
        <v>3122</v>
      </c>
      <c r="K6">
        <v>738</v>
      </c>
      <c r="L6" t="s">
        <v>23647</v>
      </c>
      <c r="M6" t="s">
        <v>23694</v>
      </c>
      <c r="N6">
        <v>263700000</v>
      </c>
      <c r="O6">
        <v>2012</v>
      </c>
      <c r="P6">
        <v>6.6</v>
      </c>
    </row>
    <row r="7" spans="1:16" x14ac:dyDescent="0.3">
      <c r="A7" t="s">
        <v>36</v>
      </c>
      <c r="B7">
        <v>156</v>
      </c>
      <c r="C7">
        <v>392</v>
      </c>
      <c r="D7" t="s">
        <v>2431</v>
      </c>
      <c r="E7">
        <v>336530303</v>
      </c>
      <c r="F7" t="s">
        <v>5299</v>
      </c>
      <c r="G7" t="s">
        <v>6195</v>
      </c>
      <c r="H7" t="s">
        <v>7275</v>
      </c>
      <c r="I7">
        <v>383056</v>
      </c>
      <c r="J7" t="s">
        <v>2887</v>
      </c>
      <c r="K7">
        <v>1902</v>
      </c>
      <c r="L7" t="s">
        <v>23647</v>
      </c>
      <c r="M7" t="s">
        <v>23694</v>
      </c>
      <c r="N7">
        <v>258000000</v>
      </c>
      <c r="O7">
        <v>2007</v>
      </c>
      <c r="P7">
        <v>6.2</v>
      </c>
    </row>
    <row r="8" spans="1:16" x14ac:dyDescent="0.3">
      <c r="A8" t="s">
        <v>37</v>
      </c>
      <c r="B8">
        <v>100</v>
      </c>
      <c r="C8">
        <v>324</v>
      </c>
      <c r="D8" t="s">
        <v>2432</v>
      </c>
      <c r="E8">
        <v>200807262</v>
      </c>
      <c r="F8" t="s">
        <v>5300</v>
      </c>
      <c r="G8" t="s">
        <v>2601</v>
      </c>
      <c r="H8" t="s">
        <v>7276</v>
      </c>
      <c r="I8">
        <v>294810</v>
      </c>
      <c r="J8" t="s">
        <v>2506</v>
      </c>
      <c r="K8">
        <v>387</v>
      </c>
      <c r="L8" t="s">
        <v>23647</v>
      </c>
      <c r="M8" t="s">
        <v>23694</v>
      </c>
      <c r="N8">
        <v>260000000</v>
      </c>
      <c r="O8">
        <v>2010</v>
      </c>
      <c r="P8">
        <v>7.8</v>
      </c>
    </row>
    <row r="9" spans="1:16" x14ac:dyDescent="0.3">
      <c r="A9" t="s">
        <v>38</v>
      </c>
      <c r="B9">
        <v>141</v>
      </c>
      <c r="C9">
        <v>635</v>
      </c>
      <c r="D9" t="s">
        <v>2433</v>
      </c>
      <c r="E9">
        <v>458991599</v>
      </c>
      <c r="F9" t="s">
        <v>5298</v>
      </c>
      <c r="G9" t="s">
        <v>6196</v>
      </c>
      <c r="H9" t="s">
        <v>7277</v>
      </c>
      <c r="I9">
        <v>462669</v>
      </c>
      <c r="J9" t="s">
        <v>2448</v>
      </c>
      <c r="K9">
        <v>1117</v>
      </c>
      <c r="L9" t="s">
        <v>23647</v>
      </c>
      <c r="M9" t="s">
        <v>23694</v>
      </c>
      <c r="N9">
        <v>250000000</v>
      </c>
      <c r="O9">
        <v>2015</v>
      </c>
      <c r="P9">
        <v>7.5</v>
      </c>
    </row>
    <row r="10" spans="1:16" x14ac:dyDescent="0.3">
      <c r="A10" t="s">
        <v>39</v>
      </c>
      <c r="B10">
        <v>153</v>
      </c>
      <c r="C10">
        <v>375</v>
      </c>
      <c r="D10" t="s">
        <v>2434</v>
      </c>
      <c r="E10">
        <v>301956980</v>
      </c>
      <c r="F10" t="s">
        <v>5301</v>
      </c>
      <c r="G10" t="s">
        <v>2452</v>
      </c>
      <c r="H10" t="s">
        <v>7278</v>
      </c>
      <c r="I10">
        <v>321795</v>
      </c>
      <c r="J10" t="s">
        <v>2635</v>
      </c>
      <c r="K10">
        <v>973</v>
      </c>
      <c r="L10" t="s">
        <v>23647</v>
      </c>
      <c r="M10" t="s">
        <v>23695</v>
      </c>
      <c r="N10">
        <v>250000000</v>
      </c>
      <c r="O10">
        <v>2009</v>
      </c>
      <c r="P10">
        <v>7.5</v>
      </c>
    </row>
    <row r="11" spans="1:16" x14ac:dyDescent="0.3">
      <c r="A11" t="s">
        <v>40</v>
      </c>
      <c r="B11">
        <v>183</v>
      </c>
      <c r="C11">
        <v>673</v>
      </c>
      <c r="D11" t="s">
        <v>2435</v>
      </c>
      <c r="E11">
        <v>330249062</v>
      </c>
      <c r="F11" t="s">
        <v>5298</v>
      </c>
      <c r="G11" t="s">
        <v>6197</v>
      </c>
      <c r="H11" t="s">
        <v>7279</v>
      </c>
      <c r="I11">
        <v>371639</v>
      </c>
      <c r="J11" t="s">
        <v>12082</v>
      </c>
      <c r="K11">
        <v>3018</v>
      </c>
      <c r="L11" t="s">
        <v>23647</v>
      </c>
      <c r="M11" t="s">
        <v>23694</v>
      </c>
      <c r="N11">
        <v>250000000</v>
      </c>
      <c r="O11">
        <v>2016</v>
      </c>
      <c r="P11">
        <v>6.9</v>
      </c>
    </row>
    <row r="12" spans="1:16" x14ac:dyDescent="0.3">
      <c r="A12" t="s">
        <v>41</v>
      </c>
      <c r="B12">
        <v>169</v>
      </c>
      <c r="C12">
        <v>434</v>
      </c>
      <c r="D12" t="s">
        <v>2436</v>
      </c>
      <c r="E12">
        <v>200069408</v>
      </c>
      <c r="F12" t="s">
        <v>5298</v>
      </c>
      <c r="G12" t="s">
        <v>889</v>
      </c>
      <c r="H12" t="s">
        <v>7280</v>
      </c>
      <c r="I12">
        <v>240396</v>
      </c>
      <c r="J12" t="s">
        <v>2685</v>
      </c>
      <c r="K12">
        <v>2367</v>
      </c>
      <c r="L12" t="s">
        <v>23647</v>
      </c>
      <c r="M12" t="s">
        <v>23694</v>
      </c>
      <c r="N12">
        <v>209000000</v>
      </c>
      <c r="O12">
        <v>2006</v>
      </c>
      <c r="P12">
        <v>6.1</v>
      </c>
    </row>
    <row r="13" spans="1:16" x14ac:dyDescent="0.3">
      <c r="A13" t="s">
        <v>42</v>
      </c>
      <c r="B13">
        <v>106</v>
      </c>
      <c r="C13">
        <v>403</v>
      </c>
      <c r="D13" t="s">
        <v>2045</v>
      </c>
      <c r="E13">
        <v>168368427</v>
      </c>
      <c r="F13" t="s">
        <v>5302</v>
      </c>
      <c r="G13" t="s">
        <v>4141</v>
      </c>
      <c r="H13" t="s">
        <v>7281</v>
      </c>
      <c r="I13">
        <v>330784</v>
      </c>
      <c r="J13" t="s">
        <v>2428</v>
      </c>
      <c r="K13">
        <v>1243</v>
      </c>
      <c r="L13" t="s">
        <v>23647</v>
      </c>
      <c r="M13" t="s">
        <v>23695</v>
      </c>
      <c r="N13">
        <v>200000000</v>
      </c>
      <c r="O13">
        <v>2008</v>
      </c>
      <c r="P13">
        <v>6.7</v>
      </c>
    </row>
    <row r="14" spans="1:16" x14ac:dyDescent="0.3">
      <c r="A14" t="s">
        <v>32</v>
      </c>
      <c r="B14">
        <v>151</v>
      </c>
      <c r="C14">
        <v>313</v>
      </c>
      <c r="D14" t="s">
        <v>2427</v>
      </c>
      <c r="E14">
        <v>423032628</v>
      </c>
      <c r="F14" t="s">
        <v>5295</v>
      </c>
      <c r="G14" t="s">
        <v>6194</v>
      </c>
      <c r="H14" t="s">
        <v>7282</v>
      </c>
      <c r="I14">
        <v>522040</v>
      </c>
      <c r="J14" t="s">
        <v>3687</v>
      </c>
      <c r="K14">
        <v>1832</v>
      </c>
      <c r="L14" t="s">
        <v>23647</v>
      </c>
      <c r="M14" t="s">
        <v>23694</v>
      </c>
      <c r="N14">
        <v>225000000</v>
      </c>
      <c r="O14">
        <v>2006</v>
      </c>
      <c r="P14">
        <v>7.3</v>
      </c>
    </row>
    <row r="15" spans="1:16" x14ac:dyDescent="0.3">
      <c r="A15" t="s">
        <v>32</v>
      </c>
      <c r="B15">
        <v>150</v>
      </c>
      <c r="C15">
        <v>450</v>
      </c>
      <c r="D15" t="s">
        <v>2437</v>
      </c>
      <c r="E15">
        <v>89289910</v>
      </c>
      <c r="F15" t="s">
        <v>5303</v>
      </c>
      <c r="G15" t="s">
        <v>6194</v>
      </c>
      <c r="H15" t="s">
        <v>7283</v>
      </c>
      <c r="I15">
        <v>181792</v>
      </c>
      <c r="J15" t="s">
        <v>2620</v>
      </c>
      <c r="K15">
        <v>711</v>
      </c>
      <c r="L15" t="s">
        <v>23647</v>
      </c>
      <c r="M15" t="s">
        <v>23694</v>
      </c>
      <c r="N15">
        <v>215000000</v>
      </c>
      <c r="O15">
        <v>2013</v>
      </c>
      <c r="P15">
        <v>6.5</v>
      </c>
    </row>
    <row r="16" spans="1:16" x14ac:dyDescent="0.3">
      <c r="A16" t="s">
        <v>40</v>
      </c>
      <c r="B16">
        <v>143</v>
      </c>
      <c r="C16">
        <v>733</v>
      </c>
      <c r="D16" t="s">
        <v>2438</v>
      </c>
      <c r="E16">
        <v>291021565</v>
      </c>
      <c r="F16" t="s">
        <v>5294</v>
      </c>
      <c r="G16" t="s">
        <v>6197</v>
      </c>
      <c r="H16" t="s">
        <v>7284</v>
      </c>
      <c r="I16">
        <v>548573</v>
      </c>
      <c r="J16" t="s">
        <v>2943</v>
      </c>
      <c r="K16">
        <v>2536</v>
      </c>
      <c r="L16" t="s">
        <v>23647</v>
      </c>
      <c r="M16" t="s">
        <v>23694</v>
      </c>
      <c r="N16">
        <v>225000000</v>
      </c>
      <c r="O16">
        <v>2013</v>
      </c>
      <c r="P16">
        <v>7.2</v>
      </c>
    </row>
    <row r="17" spans="1:16" x14ac:dyDescent="0.3">
      <c r="A17" t="s">
        <v>43</v>
      </c>
      <c r="B17">
        <v>150</v>
      </c>
      <c r="C17">
        <v>258</v>
      </c>
      <c r="D17" t="s">
        <v>2439</v>
      </c>
      <c r="E17">
        <v>141614023</v>
      </c>
      <c r="F17" t="s">
        <v>5304</v>
      </c>
      <c r="G17" t="s">
        <v>2464</v>
      </c>
      <c r="H17" t="s">
        <v>7285</v>
      </c>
      <c r="I17">
        <v>149922</v>
      </c>
      <c r="J17" t="s">
        <v>6961</v>
      </c>
      <c r="K17">
        <v>438</v>
      </c>
      <c r="L17" t="s">
        <v>23647</v>
      </c>
      <c r="M17" t="s">
        <v>23694</v>
      </c>
      <c r="N17">
        <v>225000000</v>
      </c>
      <c r="O17">
        <v>2008</v>
      </c>
      <c r="P17">
        <v>6.6</v>
      </c>
    </row>
    <row r="18" spans="1:16" x14ac:dyDescent="0.3">
      <c r="A18" t="s">
        <v>38</v>
      </c>
      <c r="B18">
        <v>173</v>
      </c>
      <c r="C18">
        <v>703</v>
      </c>
      <c r="D18" t="s">
        <v>2433</v>
      </c>
      <c r="E18">
        <v>623279547</v>
      </c>
      <c r="F18" t="s">
        <v>5298</v>
      </c>
      <c r="G18" t="s">
        <v>6196</v>
      </c>
      <c r="H18" t="s">
        <v>7286</v>
      </c>
      <c r="I18">
        <v>995415</v>
      </c>
      <c r="J18" t="s">
        <v>2448</v>
      </c>
      <c r="K18">
        <v>1722</v>
      </c>
      <c r="L18" t="s">
        <v>23647</v>
      </c>
      <c r="M18" t="s">
        <v>23694</v>
      </c>
      <c r="N18">
        <v>220000000</v>
      </c>
      <c r="O18">
        <v>2012</v>
      </c>
      <c r="P18">
        <v>8.1</v>
      </c>
    </row>
    <row r="19" spans="1:16" x14ac:dyDescent="0.3">
      <c r="A19" t="s">
        <v>44</v>
      </c>
      <c r="B19">
        <v>136</v>
      </c>
      <c r="C19">
        <v>448</v>
      </c>
      <c r="D19" t="s">
        <v>2440</v>
      </c>
      <c r="E19">
        <v>241063875</v>
      </c>
      <c r="F19" t="s">
        <v>5295</v>
      </c>
      <c r="G19" t="s">
        <v>6194</v>
      </c>
      <c r="H19" t="s">
        <v>7287</v>
      </c>
      <c r="I19">
        <v>370704</v>
      </c>
      <c r="J19" t="s">
        <v>2963</v>
      </c>
      <c r="K19">
        <v>484</v>
      </c>
      <c r="L19" t="s">
        <v>23647</v>
      </c>
      <c r="M19" t="s">
        <v>23694</v>
      </c>
      <c r="N19">
        <v>250000000</v>
      </c>
      <c r="O19">
        <v>2011</v>
      </c>
      <c r="P19">
        <v>6.7</v>
      </c>
    </row>
    <row r="20" spans="1:16" x14ac:dyDescent="0.3">
      <c r="A20" t="s">
        <v>45</v>
      </c>
      <c r="B20">
        <v>106</v>
      </c>
      <c r="C20">
        <v>451</v>
      </c>
      <c r="D20" t="s">
        <v>2441</v>
      </c>
      <c r="E20">
        <v>179020854</v>
      </c>
      <c r="F20" t="s">
        <v>5305</v>
      </c>
      <c r="G20" t="s">
        <v>2952</v>
      </c>
      <c r="H20" t="s">
        <v>7288</v>
      </c>
      <c r="I20">
        <v>268154</v>
      </c>
      <c r="J20" t="s">
        <v>12083</v>
      </c>
      <c r="K20">
        <v>341</v>
      </c>
      <c r="L20" t="s">
        <v>23647</v>
      </c>
      <c r="M20" t="s">
        <v>23694</v>
      </c>
      <c r="N20">
        <v>225000000</v>
      </c>
      <c r="O20">
        <v>2012</v>
      </c>
      <c r="P20">
        <v>6.8</v>
      </c>
    </row>
    <row r="21" spans="1:16" x14ac:dyDescent="0.3">
      <c r="A21" t="s">
        <v>46</v>
      </c>
      <c r="B21">
        <v>164</v>
      </c>
      <c r="C21">
        <v>422</v>
      </c>
      <c r="D21" t="s">
        <v>2442</v>
      </c>
      <c r="E21">
        <v>255108370</v>
      </c>
      <c r="F21" t="s">
        <v>5306</v>
      </c>
      <c r="G21" t="s">
        <v>6198</v>
      </c>
      <c r="H21" t="s">
        <v>7289</v>
      </c>
      <c r="I21">
        <v>354228</v>
      </c>
      <c r="J21" t="s">
        <v>6748</v>
      </c>
      <c r="K21">
        <v>802</v>
      </c>
      <c r="L21" t="s">
        <v>23647</v>
      </c>
      <c r="M21" t="s">
        <v>23696</v>
      </c>
      <c r="N21">
        <v>250000000</v>
      </c>
      <c r="O21">
        <v>2014</v>
      </c>
      <c r="P21">
        <v>7.5</v>
      </c>
    </row>
    <row r="22" spans="1:16" x14ac:dyDescent="0.3">
      <c r="A22" t="s">
        <v>47</v>
      </c>
      <c r="B22">
        <v>153</v>
      </c>
      <c r="C22">
        <v>599</v>
      </c>
      <c r="D22" t="s">
        <v>2443</v>
      </c>
      <c r="E22">
        <v>262030663</v>
      </c>
      <c r="F22" t="s">
        <v>5295</v>
      </c>
      <c r="G22" t="s">
        <v>2608</v>
      </c>
      <c r="H22" t="s">
        <v>7290</v>
      </c>
      <c r="I22">
        <v>451803</v>
      </c>
      <c r="J22" t="s">
        <v>6447</v>
      </c>
      <c r="K22">
        <v>1225</v>
      </c>
      <c r="L22" t="s">
        <v>23647</v>
      </c>
      <c r="M22" t="s">
        <v>23694</v>
      </c>
      <c r="N22">
        <v>230000000</v>
      </c>
      <c r="O22">
        <v>2012</v>
      </c>
      <c r="P22">
        <v>7</v>
      </c>
    </row>
    <row r="23" spans="1:16" x14ac:dyDescent="0.3">
      <c r="A23" t="s">
        <v>48</v>
      </c>
      <c r="B23">
        <v>156</v>
      </c>
      <c r="C23">
        <v>343</v>
      </c>
      <c r="D23" t="s">
        <v>2444</v>
      </c>
      <c r="E23">
        <v>105219735</v>
      </c>
      <c r="F23" t="s">
        <v>5307</v>
      </c>
      <c r="G23" t="s">
        <v>2973</v>
      </c>
      <c r="H23" t="s">
        <v>7291</v>
      </c>
      <c r="I23">
        <v>211765</v>
      </c>
      <c r="J23" t="s">
        <v>6414</v>
      </c>
      <c r="K23">
        <v>546</v>
      </c>
      <c r="L23" t="s">
        <v>23647</v>
      </c>
      <c r="M23" t="s">
        <v>23694</v>
      </c>
      <c r="N23">
        <v>200000000</v>
      </c>
      <c r="O23">
        <v>2010</v>
      </c>
      <c r="P23">
        <v>6.7</v>
      </c>
    </row>
    <row r="24" spans="1:16" x14ac:dyDescent="0.3">
      <c r="A24" t="s">
        <v>46</v>
      </c>
      <c r="B24">
        <v>186</v>
      </c>
      <c r="C24">
        <v>509</v>
      </c>
      <c r="D24" t="s">
        <v>2442</v>
      </c>
      <c r="E24">
        <v>258355354</v>
      </c>
      <c r="F24" t="s">
        <v>5306</v>
      </c>
      <c r="G24" t="s">
        <v>6198</v>
      </c>
      <c r="H24" t="s">
        <v>7292</v>
      </c>
      <c r="I24">
        <v>483540</v>
      </c>
      <c r="J24" t="s">
        <v>6748</v>
      </c>
      <c r="K24">
        <v>951</v>
      </c>
      <c r="L24" t="s">
        <v>23647</v>
      </c>
      <c r="M24" t="s">
        <v>23694</v>
      </c>
      <c r="N24">
        <v>225000000</v>
      </c>
      <c r="O24">
        <v>2013</v>
      </c>
      <c r="P24">
        <v>7.9</v>
      </c>
    </row>
    <row r="25" spans="1:16" x14ac:dyDescent="0.3">
      <c r="A25" t="s">
        <v>49</v>
      </c>
      <c r="B25">
        <v>113</v>
      </c>
      <c r="C25">
        <v>251</v>
      </c>
      <c r="D25" t="s">
        <v>2445</v>
      </c>
      <c r="E25">
        <v>70083519</v>
      </c>
      <c r="F25" t="s">
        <v>5308</v>
      </c>
      <c r="G25" t="s">
        <v>2484</v>
      </c>
      <c r="H25" t="s">
        <v>7293</v>
      </c>
      <c r="I25">
        <v>149019</v>
      </c>
      <c r="J25" t="s">
        <v>2744</v>
      </c>
      <c r="K25">
        <v>666</v>
      </c>
      <c r="L25" t="s">
        <v>23647</v>
      </c>
      <c r="M25" t="s">
        <v>23694</v>
      </c>
      <c r="N25">
        <v>180000000</v>
      </c>
      <c r="O25">
        <v>2007</v>
      </c>
      <c r="P25">
        <v>6.1</v>
      </c>
    </row>
    <row r="26" spans="1:16" x14ac:dyDescent="0.3">
      <c r="A26" t="s">
        <v>46</v>
      </c>
      <c r="B26">
        <v>201</v>
      </c>
      <c r="C26">
        <v>446</v>
      </c>
      <c r="D26" t="s">
        <v>2446</v>
      </c>
      <c r="E26">
        <v>218051260</v>
      </c>
      <c r="F26" t="s">
        <v>5309</v>
      </c>
      <c r="G26" t="s">
        <v>3079</v>
      </c>
      <c r="H26" t="s">
        <v>7294</v>
      </c>
      <c r="I26">
        <v>316018</v>
      </c>
      <c r="J26" t="s">
        <v>12084</v>
      </c>
      <c r="K26">
        <v>2618</v>
      </c>
      <c r="L26" t="s">
        <v>23647</v>
      </c>
      <c r="M26" t="s">
        <v>23696</v>
      </c>
      <c r="N26">
        <v>207000000</v>
      </c>
      <c r="O26">
        <v>2005</v>
      </c>
      <c r="P26">
        <v>7.2</v>
      </c>
    </row>
    <row r="27" spans="1:16" x14ac:dyDescent="0.3">
      <c r="A27" t="s">
        <v>31</v>
      </c>
      <c r="B27">
        <v>194</v>
      </c>
      <c r="C27">
        <v>315</v>
      </c>
      <c r="D27" t="s">
        <v>2447</v>
      </c>
      <c r="E27">
        <v>658672302</v>
      </c>
      <c r="F27" t="s">
        <v>5310</v>
      </c>
      <c r="G27" t="s">
        <v>6199</v>
      </c>
      <c r="H27" t="s">
        <v>7295</v>
      </c>
      <c r="I27">
        <v>793059</v>
      </c>
      <c r="J27" t="s">
        <v>12085</v>
      </c>
      <c r="K27">
        <v>2528</v>
      </c>
      <c r="L27" t="s">
        <v>23647</v>
      </c>
      <c r="M27" t="s">
        <v>23694</v>
      </c>
      <c r="N27">
        <v>200000000</v>
      </c>
      <c r="O27">
        <v>1997</v>
      </c>
      <c r="P27">
        <v>7.7</v>
      </c>
    </row>
    <row r="28" spans="1:16" x14ac:dyDescent="0.3">
      <c r="A28" t="s">
        <v>50</v>
      </c>
      <c r="B28">
        <v>147</v>
      </c>
      <c r="C28">
        <v>516</v>
      </c>
      <c r="D28" t="s">
        <v>2448</v>
      </c>
      <c r="E28">
        <v>407197282</v>
      </c>
      <c r="F28" t="s">
        <v>5298</v>
      </c>
      <c r="G28" t="s">
        <v>2433</v>
      </c>
      <c r="H28" t="s">
        <v>7296</v>
      </c>
      <c r="I28">
        <v>272670</v>
      </c>
      <c r="J28" t="s">
        <v>2498</v>
      </c>
      <c r="K28">
        <v>1022</v>
      </c>
      <c r="L28" t="s">
        <v>23647</v>
      </c>
      <c r="M28" t="s">
        <v>23694</v>
      </c>
      <c r="N28">
        <v>250000000</v>
      </c>
      <c r="O28">
        <v>2016</v>
      </c>
      <c r="P28">
        <v>8.1999999999999993</v>
      </c>
    </row>
    <row r="29" spans="1:16" x14ac:dyDescent="0.3">
      <c r="A29" t="s">
        <v>51</v>
      </c>
      <c r="B29">
        <v>131</v>
      </c>
      <c r="C29">
        <v>377</v>
      </c>
      <c r="D29" t="s">
        <v>2449</v>
      </c>
      <c r="E29">
        <v>65173160</v>
      </c>
      <c r="F29" t="s">
        <v>5311</v>
      </c>
      <c r="G29" t="s">
        <v>2523</v>
      </c>
      <c r="H29" t="s">
        <v>7297</v>
      </c>
      <c r="I29">
        <v>202382</v>
      </c>
      <c r="J29" t="s">
        <v>6534</v>
      </c>
      <c r="K29">
        <v>751</v>
      </c>
      <c r="L29" t="s">
        <v>23647</v>
      </c>
      <c r="M29" t="s">
        <v>23694</v>
      </c>
      <c r="N29">
        <v>209000000</v>
      </c>
      <c r="O29">
        <v>2012</v>
      </c>
      <c r="P29">
        <v>5.9</v>
      </c>
    </row>
    <row r="30" spans="1:16" x14ac:dyDescent="0.3">
      <c r="A30" t="s">
        <v>52</v>
      </c>
      <c r="B30">
        <v>124</v>
      </c>
      <c r="C30">
        <v>644</v>
      </c>
      <c r="D30" t="s">
        <v>2450</v>
      </c>
      <c r="E30">
        <v>652177271</v>
      </c>
      <c r="F30" t="s">
        <v>5311</v>
      </c>
      <c r="G30" t="s">
        <v>2461</v>
      </c>
      <c r="H30" t="s">
        <v>7298</v>
      </c>
      <c r="I30">
        <v>418214</v>
      </c>
      <c r="J30" t="s">
        <v>3763</v>
      </c>
      <c r="K30">
        <v>1290</v>
      </c>
      <c r="L30" t="s">
        <v>23647</v>
      </c>
      <c r="M30" t="s">
        <v>23694</v>
      </c>
      <c r="N30">
        <v>150000000</v>
      </c>
      <c r="O30">
        <v>2015</v>
      </c>
      <c r="P30">
        <v>7</v>
      </c>
    </row>
    <row r="31" spans="1:16" x14ac:dyDescent="0.3">
      <c r="A31" t="s">
        <v>33</v>
      </c>
      <c r="B31">
        <v>143</v>
      </c>
      <c r="C31">
        <v>750</v>
      </c>
      <c r="D31" t="s">
        <v>2451</v>
      </c>
      <c r="E31">
        <v>304360277</v>
      </c>
      <c r="F31" t="s">
        <v>5296</v>
      </c>
      <c r="G31" t="s">
        <v>3037</v>
      </c>
      <c r="H31" t="s">
        <v>7299</v>
      </c>
      <c r="I31">
        <v>522030</v>
      </c>
      <c r="J31" t="s">
        <v>2428</v>
      </c>
      <c r="K31">
        <v>1498</v>
      </c>
      <c r="L31" t="s">
        <v>23647</v>
      </c>
      <c r="M31" t="s">
        <v>23695</v>
      </c>
      <c r="N31">
        <v>200000000</v>
      </c>
      <c r="O31">
        <v>2012</v>
      </c>
      <c r="P31">
        <v>7.8</v>
      </c>
    </row>
    <row r="32" spans="1:16" x14ac:dyDescent="0.3">
      <c r="A32" t="s">
        <v>36</v>
      </c>
      <c r="B32">
        <v>135</v>
      </c>
      <c r="C32">
        <v>300</v>
      </c>
      <c r="D32" t="s">
        <v>2431</v>
      </c>
      <c r="E32">
        <v>373377893</v>
      </c>
      <c r="F32" t="s">
        <v>5312</v>
      </c>
      <c r="G32" t="s">
        <v>6195</v>
      </c>
      <c r="H32" t="s">
        <v>7300</v>
      </c>
      <c r="I32">
        <v>411164</v>
      </c>
      <c r="J32" t="s">
        <v>2887</v>
      </c>
      <c r="K32">
        <v>1303</v>
      </c>
      <c r="L32" t="s">
        <v>23647</v>
      </c>
      <c r="M32" t="s">
        <v>23694</v>
      </c>
      <c r="N32">
        <v>200000000</v>
      </c>
      <c r="O32">
        <v>2004</v>
      </c>
      <c r="P32">
        <v>7.3</v>
      </c>
    </row>
    <row r="33" spans="1:16" x14ac:dyDescent="0.3">
      <c r="A33" t="s">
        <v>53</v>
      </c>
      <c r="B33">
        <v>195</v>
      </c>
      <c r="C33">
        <v>608</v>
      </c>
      <c r="D33" t="s">
        <v>77</v>
      </c>
      <c r="E33">
        <v>408992272</v>
      </c>
      <c r="F33" t="s">
        <v>5298</v>
      </c>
      <c r="G33" t="s">
        <v>2433</v>
      </c>
      <c r="H33" t="s">
        <v>7301</v>
      </c>
      <c r="I33">
        <v>557489</v>
      </c>
      <c r="J33" t="s">
        <v>2770</v>
      </c>
      <c r="K33">
        <v>1187</v>
      </c>
      <c r="L33" t="s">
        <v>23647</v>
      </c>
      <c r="M33" t="s">
        <v>23694</v>
      </c>
      <c r="N33">
        <v>200000000</v>
      </c>
      <c r="O33">
        <v>2013</v>
      </c>
      <c r="P33">
        <v>7.2</v>
      </c>
    </row>
    <row r="34" spans="1:16" x14ac:dyDescent="0.3">
      <c r="A34" t="s">
        <v>54</v>
      </c>
      <c r="B34">
        <v>108</v>
      </c>
      <c r="C34">
        <v>451</v>
      </c>
      <c r="D34" t="s">
        <v>2452</v>
      </c>
      <c r="E34">
        <v>334185206</v>
      </c>
      <c r="F34" t="s">
        <v>5308</v>
      </c>
      <c r="G34" t="s">
        <v>6194</v>
      </c>
      <c r="H34" t="s">
        <v>7302</v>
      </c>
      <c r="I34">
        <v>306320</v>
      </c>
      <c r="J34" t="s">
        <v>2508</v>
      </c>
      <c r="K34">
        <v>736</v>
      </c>
      <c r="L34" t="s">
        <v>23647</v>
      </c>
      <c r="M34" t="s">
        <v>23694</v>
      </c>
      <c r="N34">
        <v>200000000</v>
      </c>
      <c r="O34">
        <v>2010</v>
      </c>
      <c r="P34">
        <v>6.5</v>
      </c>
    </row>
    <row r="35" spans="1:16" x14ac:dyDescent="0.3">
      <c r="A35" t="s">
        <v>55</v>
      </c>
      <c r="B35">
        <v>104</v>
      </c>
      <c r="C35">
        <v>334</v>
      </c>
      <c r="D35" t="s">
        <v>2453</v>
      </c>
      <c r="E35">
        <v>234360014</v>
      </c>
      <c r="F35" t="s">
        <v>5313</v>
      </c>
      <c r="G35" t="s">
        <v>2717</v>
      </c>
      <c r="H35" t="s">
        <v>7303</v>
      </c>
      <c r="I35">
        <v>383427</v>
      </c>
      <c r="J35" t="s">
        <v>12086</v>
      </c>
      <c r="K35">
        <v>1912</v>
      </c>
      <c r="L35" t="s">
        <v>23647</v>
      </c>
      <c r="M35" t="s">
        <v>23697</v>
      </c>
      <c r="N35">
        <v>210000000</v>
      </c>
      <c r="O35">
        <v>2006</v>
      </c>
      <c r="P35">
        <v>6.8</v>
      </c>
    </row>
    <row r="36" spans="1:16" x14ac:dyDescent="0.3">
      <c r="A36" t="s">
        <v>56</v>
      </c>
      <c r="B36">
        <v>104</v>
      </c>
      <c r="C36">
        <v>376</v>
      </c>
      <c r="D36" t="s">
        <v>2454</v>
      </c>
      <c r="E36">
        <v>268488329</v>
      </c>
      <c r="F36" t="s">
        <v>5314</v>
      </c>
      <c r="G36" t="s">
        <v>2049</v>
      </c>
      <c r="H36" t="s">
        <v>7304</v>
      </c>
      <c r="I36">
        <v>235025</v>
      </c>
      <c r="J36" t="s">
        <v>2738</v>
      </c>
      <c r="K36">
        <v>265</v>
      </c>
      <c r="L36" t="s">
        <v>23647</v>
      </c>
      <c r="M36" t="s">
        <v>23694</v>
      </c>
      <c r="N36">
        <v>200000000</v>
      </c>
      <c r="O36">
        <v>2013</v>
      </c>
      <c r="P36">
        <v>7.3</v>
      </c>
    </row>
    <row r="37" spans="1:16" x14ac:dyDescent="0.3">
      <c r="A37" t="s">
        <v>57</v>
      </c>
      <c r="B37">
        <v>150</v>
      </c>
      <c r="C37">
        <v>366</v>
      </c>
      <c r="D37" t="s">
        <v>2455</v>
      </c>
      <c r="E37">
        <v>402076689</v>
      </c>
      <c r="F37" t="s">
        <v>5298</v>
      </c>
      <c r="G37" t="s">
        <v>3137</v>
      </c>
      <c r="H37" t="s">
        <v>7305</v>
      </c>
      <c r="I37">
        <v>323207</v>
      </c>
      <c r="J37" t="s">
        <v>2641</v>
      </c>
      <c r="K37">
        <v>1439</v>
      </c>
      <c r="L37" t="s">
        <v>23647</v>
      </c>
      <c r="M37" t="s">
        <v>23694</v>
      </c>
      <c r="N37">
        <v>200000000</v>
      </c>
      <c r="O37">
        <v>2009</v>
      </c>
      <c r="P37">
        <v>6</v>
      </c>
    </row>
    <row r="38" spans="1:16" x14ac:dyDescent="0.3">
      <c r="A38" t="s">
        <v>57</v>
      </c>
      <c r="B38">
        <v>165</v>
      </c>
      <c r="C38">
        <v>378</v>
      </c>
      <c r="D38" t="s">
        <v>2456</v>
      </c>
      <c r="E38">
        <v>245428137</v>
      </c>
      <c r="F38" t="s">
        <v>5298</v>
      </c>
      <c r="G38" t="s">
        <v>6200</v>
      </c>
      <c r="H38" t="s">
        <v>7306</v>
      </c>
      <c r="I38">
        <v>242420</v>
      </c>
      <c r="J38" t="s">
        <v>2453</v>
      </c>
      <c r="K38">
        <v>918</v>
      </c>
      <c r="L38" t="s">
        <v>23647</v>
      </c>
      <c r="M38" t="s">
        <v>23694</v>
      </c>
      <c r="N38">
        <v>210000000</v>
      </c>
      <c r="O38">
        <v>2014</v>
      </c>
      <c r="P38">
        <v>5.7</v>
      </c>
    </row>
    <row r="39" spans="1:16" x14ac:dyDescent="0.3">
      <c r="A39" t="s">
        <v>36</v>
      </c>
      <c r="B39">
        <v>130</v>
      </c>
      <c r="C39">
        <v>525</v>
      </c>
      <c r="D39" t="s">
        <v>2457</v>
      </c>
      <c r="E39">
        <v>234903076</v>
      </c>
      <c r="F39" t="s">
        <v>5308</v>
      </c>
      <c r="G39" t="s">
        <v>6201</v>
      </c>
      <c r="H39" t="s">
        <v>7307</v>
      </c>
      <c r="I39">
        <v>175409</v>
      </c>
      <c r="J39" t="s">
        <v>2431</v>
      </c>
      <c r="K39">
        <v>511</v>
      </c>
      <c r="L39" t="s">
        <v>23647</v>
      </c>
      <c r="M39" t="s">
        <v>23694</v>
      </c>
      <c r="N39">
        <v>215000000</v>
      </c>
      <c r="O39">
        <v>2013</v>
      </c>
      <c r="P39">
        <v>6.4</v>
      </c>
    </row>
    <row r="40" spans="1:16" x14ac:dyDescent="0.3">
      <c r="A40" t="s">
        <v>47</v>
      </c>
      <c r="B40">
        <v>142</v>
      </c>
      <c r="C40">
        <v>495</v>
      </c>
      <c r="D40" t="s">
        <v>2443</v>
      </c>
      <c r="E40">
        <v>202853933</v>
      </c>
      <c r="F40" t="s">
        <v>5294</v>
      </c>
      <c r="G40" t="s">
        <v>2608</v>
      </c>
      <c r="H40" t="s">
        <v>7308</v>
      </c>
      <c r="I40">
        <v>321227</v>
      </c>
      <c r="J40" t="s">
        <v>12087</v>
      </c>
      <c r="K40">
        <v>1067</v>
      </c>
      <c r="L40" t="s">
        <v>23647</v>
      </c>
      <c r="M40" t="s">
        <v>23694</v>
      </c>
      <c r="N40">
        <v>200000000</v>
      </c>
      <c r="O40">
        <v>2014</v>
      </c>
      <c r="P40">
        <v>6.7</v>
      </c>
    </row>
    <row r="41" spans="1:16" x14ac:dyDescent="0.3">
      <c r="A41" t="s">
        <v>58</v>
      </c>
      <c r="B41">
        <v>125</v>
      </c>
      <c r="C41">
        <v>469</v>
      </c>
      <c r="D41" t="s">
        <v>2458</v>
      </c>
      <c r="E41">
        <v>172051787</v>
      </c>
      <c r="F41" t="s">
        <v>5298</v>
      </c>
      <c r="G41" t="s">
        <v>2483</v>
      </c>
      <c r="H41" t="s">
        <v>7309</v>
      </c>
      <c r="I41">
        <v>264183</v>
      </c>
      <c r="J41" t="s">
        <v>3080</v>
      </c>
      <c r="K41">
        <v>665</v>
      </c>
      <c r="L41" t="s">
        <v>23647</v>
      </c>
      <c r="M41" t="s">
        <v>23694</v>
      </c>
      <c r="N41">
        <v>170000000</v>
      </c>
      <c r="O41">
        <v>2010</v>
      </c>
      <c r="P41">
        <v>6.8</v>
      </c>
    </row>
    <row r="42" spans="1:16" x14ac:dyDescent="0.3">
      <c r="A42" t="s">
        <v>59</v>
      </c>
      <c r="B42">
        <v>106</v>
      </c>
      <c r="C42">
        <v>304</v>
      </c>
      <c r="D42" t="s">
        <v>2446</v>
      </c>
      <c r="E42">
        <v>191450875</v>
      </c>
      <c r="F42" t="s">
        <v>5315</v>
      </c>
      <c r="G42" t="s">
        <v>3022</v>
      </c>
      <c r="H42" t="s">
        <v>7310</v>
      </c>
      <c r="I42">
        <v>101178</v>
      </c>
      <c r="J42" t="s">
        <v>3456</v>
      </c>
      <c r="K42">
        <v>283</v>
      </c>
      <c r="L42" t="s">
        <v>23647</v>
      </c>
      <c r="M42" t="s">
        <v>23694</v>
      </c>
      <c r="N42">
        <v>200000000</v>
      </c>
      <c r="O42">
        <v>2011</v>
      </c>
      <c r="P42">
        <v>6.3</v>
      </c>
    </row>
    <row r="43" spans="1:16" x14ac:dyDescent="0.3">
      <c r="A43" t="s">
        <v>60</v>
      </c>
      <c r="B43">
        <v>123</v>
      </c>
      <c r="C43">
        <v>436</v>
      </c>
      <c r="D43" t="s">
        <v>2459</v>
      </c>
      <c r="E43">
        <v>116593191</v>
      </c>
      <c r="F43" t="s">
        <v>5298</v>
      </c>
      <c r="G43" t="s">
        <v>2526</v>
      </c>
      <c r="H43" t="s">
        <v>7311</v>
      </c>
      <c r="I43">
        <v>223393</v>
      </c>
      <c r="J43" t="s">
        <v>12088</v>
      </c>
      <c r="K43">
        <v>550</v>
      </c>
      <c r="L43" t="s">
        <v>23647</v>
      </c>
      <c r="M43" t="s">
        <v>23694</v>
      </c>
      <c r="N43">
        <v>200000000</v>
      </c>
      <c r="O43">
        <v>2011</v>
      </c>
      <c r="P43">
        <v>5.6</v>
      </c>
    </row>
    <row r="44" spans="1:16" x14ac:dyDescent="0.3">
      <c r="A44" t="s">
        <v>61</v>
      </c>
      <c r="B44">
        <v>103</v>
      </c>
      <c r="C44">
        <v>453</v>
      </c>
      <c r="D44" t="s">
        <v>2460</v>
      </c>
      <c r="E44">
        <v>414984497</v>
      </c>
      <c r="F44" t="s">
        <v>5314</v>
      </c>
      <c r="G44" t="s">
        <v>736</v>
      </c>
      <c r="H44" t="s">
        <v>7312</v>
      </c>
      <c r="I44">
        <v>544884</v>
      </c>
      <c r="J44" t="s">
        <v>3033</v>
      </c>
      <c r="K44">
        <v>733</v>
      </c>
      <c r="L44" t="s">
        <v>23647</v>
      </c>
      <c r="M44" t="s">
        <v>23694</v>
      </c>
      <c r="N44">
        <v>200000000</v>
      </c>
      <c r="O44">
        <v>2010</v>
      </c>
      <c r="P44">
        <v>8.3000000000000007</v>
      </c>
    </row>
    <row r="45" spans="1:16" x14ac:dyDescent="0.3">
      <c r="A45" t="s">
        <v>62</v>
      </c>
      <c r="B45">
        <v>118</v>
      </c>
      <c r="C45">
        <v>422</v>
      </c>
      <c r="D45" t="s">
        <v>2461</v>
      </c>
      <c r="E45">
        <v>125320003</v>
      </c>
      <c r="F45" t="s">
        <v>5298</v>
      </c>
      <c r="G45" t="s">
        <v>2429</v>
      </c>
      <c r="H45" t="s">
        <v>7313</v>
      </c>
      <c r="I45">
        <v>286095</v>
      </c>
      <c r="J45" t="s">
        <v>2807</v>
      </c>
      <c r="K45">
        <v>974</v>
      </c>
      <c r="L45" t="s">
        <v>23647</v>
      </c>
      <c r="M45" t="s">
        <v>23694</v>
      </c>
      <c r="N45">
        <v>200000000</v>
      </c>
      <c r="O45">
        <v>2009</v>
      </c>
      <c r="P45">
        <v>6.6</v>
      </c>
    </row>
    <row r="46" spans="1:16" x14ac:dyDescent="0.3">
      <c r="A46" t="s">
        <v>63</v>
      </c>
      <c r="B46">
        <v>140</v>
      </c>
      <c r="C46">
        <v>424</v>
      </c>
      <c r="D46" t="s">
        <v>2462</v>
      </c>
      <c r="E46">
        <v>350034110</v>
      </c>
      <c r="F46" t="s">
        <v>5316</v>
      </c>
      <c r="G46" t="s">
        <v>6202</v>
      </c>
      <c r="H46" t="s">
        <v>7314</v>
      </c>
      <c r="I46">
        <v>278232</v>
      </c>
      <c r="J46" t="s">
        <v>2507</v>
      </c>
      <c r="K46">
        <v>657</v>
      </c>
      <c r="L46" t="s">
        <v>23647</v>
      </c>
      <c r="M46" t="s">
        <v>23694</v>
      </c>
      <c r="N46">
        <v>190000000</v>
      </c>
      <c r="O46">
        <v>2015</v>
      </c>
      <c r="P46">
        <v>7.2</v>
      </c>
    </row>
    <row r="47" spans="1:16" x14ac:dyDescent="0.3">
      <c r="A47" t="s">
        <v>42</v>
      </c>
      <c r="B47">
        <v>123</v>
      </c>
      <c r="C47">
        <v>654</v>
      </c>
      <c r="D47" t="s">
        <v>2463</v>
      </c>
      <c r="E47">
        <v>202351611</v>
      </c>
      <c r="F47" t="s">
        <v>5317</v>
      </c>
      <c r="G47" t="s">
        <v>3561</v>
      </c>
      <c r="H47" t="s">
        <v>7315</v>
      </c>
      <c r="I47">
        <v>465019</v>
      </c>
      <c r="J47" t="s">
        <v>4117</v>
      </c>
      <c r="K47">
        <v>995</v>
      </c>
      <c r="L47" t="s">
        <v>23647</v>
      </c>
      <c r="M47" t="s">
        <v>23694</v>
      </c>
      <c r="N47">
        <v>190000000</v>
      </c>
      <c r="O47">
        <v>2013</v>
      </c>
      <c r="P47">
        <v>7</v>
      </c>
    </row>
    <row r="48" spans="1:16" x14ac:dyDescent="0.3">
      <c r="A48" t="s">
        <v>41</v>
      </c>
      <c r="B48">
        <v>149</v>
      </c>
      <c r="C48">
        <v>539</v>
      </c>
      <c r="D48" t="s">
        <v>2464</v>
      </c>
      <c r="E48">
        <v>233914986</v>
      </c>
      <c r="F48" t="s">
        <v>5313</v>
      </c>
      <c r="G48" t="s">
        <v>6203</v>
      </c>
      <c r="H48" t="s">
        <v>7316</v>
      </c>
      <c r="I48">
        <v>514125</v>
      </c>
      <c r="J48" t="s">
        <v>2717</v>
      </c>
      <c r="K48">
        <v>752</v>
      </c>
      <c r="L48" t="s">
        <v>23647</v>
      </c>
      <c r="M48" t="s">
        <v>23694</v>
      </c>
      <c r="N48">
        <v>200000000</v>
      </c>
      <c r="O48">
        <v>2014</v>
      </c>
      <c r="P48">
        <v>8</v>
      </c>
    </row>
    <row r="49" spans="1:16" x14ac:dyDescent="0.3">
      <c r="A49" t="s">
        <v>64</v>
      </c>
      <c r="B49">
        <v>132</v>
      </c>
      <c r="C49">
        <v>590</v>
      </c>
      <c r="D49" t="s">
        <v>2465</v>
      </c>
      <c r="E49">
        <v>228756232</v>
      </c>
      <c r="F49" t="s">
        <v>5298</v>
      </c>
      <c r="G49" t="s">
        <v>2845</v>
      </c>
      <c r="H49" t="s">
        <v>7317</v>
      </c>
      <c r="I49">
        <v>395573</v>
      </c>
      <c r="J49" t="s">
        <v>12089</v>
      </c>
      <c r="K49">
        <v>1171</v>
      </c>
      <c r="L49" t="s">
        <v>23647</v>
      </c>
      <c r="M49" t="s">
        <v>23694</v>
      </c>
      <c r="N49">
        <v>190000000</v>
      </c>
      <c r="O49">
        <v>2013</v>
      </c>
      <c r="P49">
        <v>7.8</v>
      </c>
    </row>
    <row r="50" spans="1:16" x14ac:dyDescent="0.3">
      <c r="A50" t="s">
        <v>41</v>
      </c>
      <c r="B50">
        <v>114</v>
      </c>
      <c r="C50">
        <v>338</v>
      </c>
      <c r="D50" t="s">
        <v>2466</v>
      </c>
      <c r="E50">
        <v>65171860</v>
      </c>
      <c r="F50" t="s">
        <v>5306</v>
      </c>
      <c r="G50" t="s">
        <v>2588</v>
      </c>
      <c r="H50" t="s">
        <v>7318</v>
      </c>
      <c r="I50">
        <v>106416</v>
      </c>
      <c r="J50" t="s">
        <v>12090</v>
      </c>
      <c r="K50">
        <v>205</v>
      </c>
      <c r="L50" t="s">
        <v>23647</v>
      </c>
      <c r="M50" t="s">
        <v>23694</v>
      </c>
      <c r="N50">
        <v>195000000</v>
      </c>
      <c r="O50">
        <v>2013</v>
      </c>
      <c r="P50">
        <v>6.3</v>
      </c>
    </row>
    <row r="51" spans="1:16" x14ac:dyDescent="0.3">
      <c r="A51" t="s">
        <v>65</v>
      </c>
      <c r="B51">
        <v>143</v>
      </c>
      <c r="C51">
        <v>490</v>
      </c>
      <c r="D51" t="s">
        <v>2467</v>
      </c>
      <c r="E51">
        <v>144812796</v>
      </c>
      <c r="F51" t="s">
        <v>5310</v>
      </c>
      <c r="G51" t="s">
        <v>6199</v>
      </c>
      <c r="H51" t="s">
        <v>7319</v>
      </c>
      <c r="I51">
        <v>362912</v>
      </c>
      <c r="J51" t="s">
        <v>5184</v>
      </c>
      <c r="K51">
        <v>753</v>
      </c>
      <c r="L51" t="s">
        <v>23647</v>
      </c>
      <c r="M51" t="s">
        <v>23698</v>
      </c>
      <c r="N51">
        <v>105000000</v>
      </c>
      <c r="O51">
        <v>2013</v>
      </c>
      <c r="P51">
        <v>7.3</v>
      </c>
    </row>
    <row r="52" spans="1:16" x14ac:dyDescent="0.3">
      <c r="A52" t="s">
        <v>66</v>
      </c>
      <c r="B52">
        <v>116</v>
      </c>
      <c r="C52">
        <v>306</v>
      </c>
      <c r="D52" t="s">
        <v>2468</v>
      </c>
      <c r="E52">
        <v>90755643</v>
      </c>
      <c r="F52" t="s">
        <v>5312</v>
      </c>
      <c r="G52" t="s">
        <v>2741</v>
      </c>
      <c r="H52" t="s">
        <v>7320</v>
      </c>
      <c r="I52">
        <v>222403</v>
      </c>
      <c r="J52" t="s">
        <v>4605</v>
      </c>
      <c r="K52">
        <v>453</v>
      </c>
      <c r="L52" t="s">
        <v>23647</v>
      </c>
      <c r="M52" t="s">
        <v>23694</v>
      </c>
      <c r="N52">
        <v>200000000</v>
      </c>
      <c r="O52">
        <v>2010</v>
      </c>
      <c r="P52">
        <v>6.6</v>
      </c>
    </row>
    <row r="53" spans="1:16" x14ac:dyDescent="0.3">
      <c r="A53" t="s">
        <v>67</v>
      </c>
      <c r="B53">
        <v>131</v>
      </c>
      <c r="C53">
        <v>575</v>
      </c>
      <c r="D53" t="s">
        <v>2469</v>
      </c>
      <c r="E53">
        <v>101785482</v>
      </c>
      <c r="F53" t="s">
        <v>5298</v>
      </c>
      <c r="G53" t="s">
        <v>6204</v>
      </c>
      <c r="H53" t="s">
        <v>7321</v>
      </c>
      <c r="I53">
        <v>381148</v>
      </c>
      <c r="J53" t="s">
        <v>2867</v>
      </c>
      <c r="K53">
        <v>1106</v>
      </c>
      <c r="L53" t="s">
        <v>23647</v>
      </c>
      <c r="M53" t="s">
        <v>23694</v>
      </c>
      <c r="N53">
        <v>190000000</v>
      </c>
      <c r="O53">
        <v>2013</v>
      </c>
      <c r="P53">
        <v>7</v>
      </c>
    </row>
    <row r="54" spans="1:16" x14ac:dyDescent="0.3">
      <c r="A54" t="s">
        <v>57</v>
      </c>
      <c r="B54">
        <v>154</v>
      </c>
      <c r="C54">
        <v>428</v>
      </c>
      <c r="D54" t="s">
        <v>2470</v>
      </c>
      <c r="E54">
        <v>352358779</v>
      </c>
      <c r="F54" t="s">
        <v>5298</v>
      </c>
      <c r="G54" t="s">
        <v>3137</v>
      </c>
      <c r="H54" t="s">
        <v>7322</v>
      </c>
      <c r="I54">
        <v>326180</v>
      </c>
      <c r="J54" t="s">
        <v>2455</v>
      </c>
      <c r="K54">
        <v>899</v>
      </c>
      <c r="L54" t="s">
        <v>23647</v>
      </c>
      <c r="M54" t="s">
        <v>23694</v>
      </c>
      <c r="N54">
        <v>195000000</v>
      </c>
      <c r="O54">
        <v>2011</v>
      </c>
      <c r="P54">
        <v>6.3</v>
      </c>
    </row>
    <row r="55" spans="1:16" x14ac:dyDescent="0.3">
      <c r="A55" t="s">
        <v>68</v>
      </c>
      <c r="B55">
        <v>122</v>
      </c>
      <c r="C55">
        <v>470</v>
      </c>
      <c r="D55" t="s">
        <v>2471</v>
      </c>
      <c r="E55">
        <v>317011114</v>
      </c>
      <c r="F55" t="s">
        <v>5295</v>
      </c>
      <c r="G55" t="s">
        <v>3056</v>
      </c>
      <c r="H55" t="s">
        <v>7323</v>
      </c>
      <c r="I55">
        <v>333847</v>
      </c>
      <c r="J55" t="s">
        <v>3064</v>
      </c>
      <c r="K55">
        <v>2054</v>
      </c>
      <c r="L55" t="s">
        <v>23647</v>
      </c>
      <c r="M55" t="s">
        <v>23694</v>
      </c>
      <c r="N55">
        <v>185000000</v>
      </c>
      <c r="O55">
        <v>2008</v>
      </c>
      <c r="P55">
        <v>6.2</v>
      </c>
    </row>
    <row r="56" spans="1:16" x14ac:dyDescent="0.3">
      <c r="A56" t="s">
        <v>69</v>
      </c>
      <c r="B56">
        <v>93</v>
      </c>
      <c r="C56">
        <v>298</v>
      </c>
      <c r="D56" t="s">
        <v>2472</v>
      </c>
      <c r="E56">
        <v>123070338</v>
      </c>
      <c r="F56" t="s">
        <v>5314</v>
      </c>
      <c r="G56" t="s">
        <v>4991</v>
      </c>
      <c r="H56" t="s">
        <v>7324</v>
      </c>
      <c r="I56">
        <v>62836</v>
      </c>
      <c r="J56" t="s">
        <v>69</v>
      </c>
      <c r="K56">
        <v>345</v>
      </c>
      <c r="L56" t="s">
        <v>23647</v>
      </c>
      <c r="M56" t="s">
        <v>23694</v>
      </c>
      <c r="N56">
        <v>20000000</v>
      </c>
      <c r="O56">
        <v>2015</v>
      </c>
      <c r="P56">
        <v>6.8</v>
      </c>
    </row>
    <row r="57" spans="1:16" x14ac:dyDescent="0.3">
      <c r="A57" t="s">
        <v>70</v>
      </c>
      <c r="B57">
        <v>93</v>
      </c>
      <c r="C57">
        <v>488</v>
      </c>
      <c r="D57" t="s">
        <v>2460</v>
      </c>
      <c r="E57">
        <v>237282182</v>
      </c>
      <c r="F57" t="s">
        <v>5314</v>
      </c>
      <c r="G57" t="s">
        <v>3134</v>
      </c>
      <c r="H57" t="s">
        <v>7325</v>
      </c>
      <c r="I57">
        <v>273556</v>
      </c>
      <c r="J57" t="s">
        <v>3882</v>
      </c>
      <c r="K57">
        <v>428</v>
      </c>
      <c r="L57" t="s">
        <v>23647</v>
      </c>
      <c r="M57" t="s">
        <v>23694</v>
      </c>
      <c r="N57">
        <v>185000000</v>
      </c>
      <c r="O57">
        <v>2012</v>
      </c>
      <c r="P57">
        <v>7.2</v>
      </c>
    </row>
    <row r="58" spans="1:16" x14ac:dyDescent="0.3">
      <c r="A58" t="s">
        <v>71</v>
      </c>
      <c r="B58">
        <v>122</v>
      </c>
      <c r="C58">
        <v>322</v>
      </c>
      <c r="D58" t="s">
        <v>2473</v>
      </c>
      <c r="E58">
        <v>130468626</v>
      </c>
      <c r="F58" t="s">
        <v>5311</v>
      </c>
      <c r="G58" t="s">
        <v>6205</v>
      </c>
      <c r="H58" t="s">
        <v>7326</v>
      </c>
      <c r="I58">
        <v>53607</v>
      </c>
      <c r="J58" t="s">
        <v>12091</v>
      </c>
      <c r="K58">
        <v>432</v>
      </c>
      <c r="L58" t="s">
        <v>23647</v>
      </c>
      <c r="M58" t="s">
        <v>23694</v>
      </c>
      <c r="N58">
        <v>185000000</v>
      </c>
      <c r="O58">
        <v>2016</v>
      </c>
      <c r="P58">
        <v>7.5</v>
      </c>
    </row>
    <row r="59" spans="1:16" x14ac:dyDescent="0.3">
      <c r="A59" t="s">
        <v>35</v>
      </c>
      <c r="B59">
        <v>98</v>
      </c>
      <c r="C59">
        <v>421</v>
      </c>
      <c r="D59" t="s">
        <v>2474</v>
      </c>
      <c r="E59">
        <v>223806889</v>
      </c>
      <c r="F59" t="s">
        <v>5318</v>
      </c>
      <c r="G59" t="s">
        <v>2460</v>
      </c>
      <c r="H59" t="s">
        <v>7327</v>
      </c>
      <c r="I59">
        <v>718837</v>
      </c>
      <c r="J59" t="s">
        <v>2020</v>
      </c>
      <c r="K59">
        <v>1043</v>
      </c>
      <c r="L59" t="s">
        <v>23647</v>
      </c>
      <c r="M59" t="s">
        <v>23694</v>
      </c>
      <c r="N59">
        <v>180000000</v>
      </c>
      <c r="O59">
        <v>2008</v>
      </c>
      <c r="P59">
        <v>8.4</v>
      </c>
    </row>
    <row r="60" spans="1:16" x14ac:dyDescent="0.3">
      <c r="A60" t="s">
        <v>55</v>
      </c>
      <c r="B60">
        <v>91</v>
      </c>
      <c r="C60">
        <v>162</v>
      </c>
      <c r="D60" t="s">
        <v>2475</v>
      </c>
      <c r="E60">
        <v>140080850</v>
      </c>
      <c r="F60" t="s">
        <v>5319</v>
      </c>
      <c r="G60" t="s">
        <v>3757</v>
      </c>
      <c r="H60" t="s">
        <v>7328</v>
      </c>
      <c r="I60">
        <v>121084</v>
      </c>
      <c r="J60" t="s">
        <v>3686</v>
      </c>
      <c r="K60">
        <v>221</v>
      </c>
      <c r="L60" t="s">
        <v>23647</v>
      </c>
      <c r="M60" t="s">
        <v>23694</v>
      </c>
      <c r="N60">
        <v>140000000</v>
      </c>
      <c r="O60">
        <v>2007</v>
      </c>
      <c r="P60">
        <v>6.2</v>
      </c>
    </row>
    <row r="61" spans="1:16" x14ac:dyDescent="0.3">
      <c r="A61" t="s">
        <v>72</v>
      </c>
      <c r="B61">
        <v>158</v>
      </c>
      <c r="C61">
        <v>367</v>
      </c>
      <c r="D61" t="s">
        <v>2476</v>
      </c>
      <c r="E61">
        <v>166112167</v>
      </c>
      <c r="F61" t="s">
        <v>5298</v>
      </c>
      <c r="G61" t="s">
        <v>2709</v>
      </c>
      <c r="H61" t="s">
        <v>7329</v>
      </c>
      <c r="I61">
        <v>283418</v>
      </c>
      <c r="J61" t="s">
        <v>12092</v>
      </c>
      <c r="K61">
        <v>1055</v>
      </c>
      <c r="L61" t="s">
        <v>23647</v>
      </c>
      <c r="M61" t="s">
        <v>23694</v>
      </c>
      <c r="N61">
        <v>200000000</v>
      </c>
      <c r="O61">
        <v>2009</v>
      </c>
      <c r="P61">
        <v>5.8</v>
      </c>
    </row>
    <row r="62" spans="1:16" x14ac:dyDescent="0.3">
      <c r="A62" t="s">
        <v>73</v>
      </c>
      <c r="B62">
        <v>96</v>
      </c>
      <c r="C62">
        <v>240</v>
      </c>
      <c r="D62" t="s">
        <v>2477</v>
      </c>
      <c r="E62">
        <v>137850096</v>
      </c>
      <c r="F62" t="s">
        <v>5320</v>
      </c>
      <c r="G62" t="s">
        <v>3045</v>
      </c>
      <c r="H62" t="s">
        <v>7330</v>
      </c>
      <c r="I62">
        <v>72809</v>
      </c>
      <c r="J62" t="s">
        <v>2539</v>
      </c>
      <c r="K62">
        <v>249</v>
      </c>
      <c r="L62" t="s">
        <v>23647</v>
      </c>
      <c r="M62" t="s">
        <v>23694</v>
      </c>
      <c r="N62">
        <v>200000000</v>
      </c>
      <c r="O62">
        <v>2009</v>
      </c>
      <c r="P62">
        <v>6.8</v>
      </c>
    </row>
    <row r="63" spans="1:16" x14ac:dyDescent="0.3">
      <c r="A63" t="s">
        <v>74</v>
      </c>
      <c r="B63">
        <v>127</v>
      </c>
      <c r="C63">
        <v>384</v>
      </c>
      <c r="D63" t="s">
        <v>2457</v>
      </c>
      <c r="E63">
        <v>47375327</v>
      </c>
      <c r="F63" t="s">
        <v>5298</v>
      </c>
      <c r="G63" t="s">
        <v>3626</v>
      </c>
      <c r="H63" t="s">
        <v>7331</v>
      </c>
      <c r="I63">
        <v>139593</v>
      </c>
      <c r="J63" t="s">
        <v>2878</v>
      </c>
      <c r="K63">
        <v>720</v>
      </c>
      <c r="L63" t="s">
        <v>23647</v>
      </c>
      <c r="M63" t="s">
        <v>23694</v>
      </c>
      <c r="N63">
        <v>176000000</v>
      </c>
      <c r="O63">
        <v>2015</v>
      </c>
      <c r="P63">
        <v>5.4</v>
      </c>
    </row>
    <row r="64" spans="1:16" x14ac:dyDescent="0.3">
      <c r="A64" t="s">
        <v>39</v>
      </c>
      <c r="B64">
        <v>110</v>
      </c>
      <c r="C64">
        <v>248</v>
      </c>
      <c r="D64" t="s">
        <v>2449</v>
      </c>
      <c r="E64">
        <v>124051759</v>
      </c>
      <c r="F64" t="s">
        <v>5309</v>
      </c>
      <c r="G64" t="s">
        <v>2645</v>
      </c>
      <c r="H64" t="s">
        <v>7332</v>
      </c>
      <c r="I64">
        <v>42372</v>
      </c>
      <c r="J64" t="s">
        <v>12093</v>
      </c>
      <c r="K64">
        <v>239</v>
      </c>
      <c r="L64" t="s">
        <v>23647</v>
      </c>
      <c r="M64" t="s">
        <v>23694</v>
      </c>
      <c r="N64">
        <v>180000000</v>
      </c>
      <c r="O64">
        <v>2016</v>
      </c>
      <c r="P64">
        <v>6.6</v>
      </c>
    </row>
    <row r="65" spans="1:16" x14ac:dyDescent="0.3">
      <c r="A65" t="s">
        <v>43</v>
      </c>
      <c r="B65">
        <v>150</v>
      </c>
      <c r="C65">
        <v>284</v>
      </c>
      <c r="D65" t="s">
        <v>2478</v>
      </c>
      <c r="E65">
        <v>291709845</v>
      </c>
      <c r="F65" t="s">
        <v>5308</v>
      </c>
      <c r="G65" t="s">
        <v>3064</v>
      </c>
      <c r="H65" t="s">
        <v>7333</v>
      </c>
      <c r="I65">
        <v>286506</v>
      </c>
      <c r="J65" t="s">
        <v>2518</v>
      </c>
      <c r="K65">
        <v>1463</v>
      </c>
      <c r="L65" t="s">
        <v>23647</v>
      </c>
      <c r="M65" t="s">
        <v>23694</v>
      </c>
      <c r="N65">
        <v>180000000</v>
      </c>
      <c r="O65">
        <v>2005</v>
      </c>
      <c r="P65">
        <v>6.9</v>
      </c>
    </row>
    <row r="66" spans="1:16" x14ac:dyDescent="0.3">
      <c r="A66" t="s">
        <v>41</v>
      </c>
      <c r="B66">
        <v>144</v>
      </c>
      <c r="C66">
        <v>396</v>
      </c>
      <c r="D66" t="s">
        <v>2479</v>
      </c>
      <c r="E66">
        <v>154985087</v>
      </c>
      <c r="F66" t="s">
        <v>5298</v>
      </c>
      <c r="G66" t="s">
        <v>6203</v>
      </c>
      <c r="H66" t="s">
        <v>7334</v>
      </c>
      <c r="I66">
        <v>148379</v>
      </c>
      <c r="J66" t="s">
        <v>3363</v>
      </c>
      <c r="K66">
        <v>622</v>
      </c>
      <c r="L66" t="s">
        <v>23647</v>
      </c>
      <c r="M66" t="s">
        <v>23694</v>
      </c>
      <c r="N66">
        <v>178000000</v>
      </c>
      <c r="O66">
        <v>2016</v>
      </c>
      <c r="P66">
        <v>7.3</v>
      </c>
    </row>
    <row r="67" spans="1:16" x14ac:dyDescent="0.3">
      <c r="A67" t="s">
        <v>34</v>
      </c>
      <c r="B67">
        <v>152</v>
      </c>
      <c r="C67">
        <v>645</v>
      </c>
      <c r="D67" t="s">
        <v>2480</v>
      </c>
      <c r="E67">
        <v>533316061</v>
      </c>
      <c r="F67" t="s">
        <v>5321</v>
      </c>
      <c r="G67" t="s">
        <v>2429</v>
      </c>
      <c r="H67" t="s">
        <v>7335</v>
      </c>
      <c r="I67">
        <v>1676169</v>
      </c>
      <c r="J67" t="s">
        <v>2488</v>
      </c>
      <c r="K67">
        <v>4667</v>
      </c>
      <c r="L67" t="s">
        <v>23647</v>
      </c>
      <c r="M67" t="s">
        <v>23694</v>
      </c>
      <c r="N67">
        <v>185000000</v>
      </c>
      <c r="O67">
        <v>2008</v>
      </c>
      <c r="P67">
        <v>9</v>
      </c>
    </row>
    <row r="68" spans="1:16" x14ac:dyDescent="0.3">
      <c r="A68" t="s">
        <v>75</v>
      </c>
      <c r="B68">
        <v>96</v>
      </c>
      <c r="C68">
        <v>408</v>
      </c>
      <c r="D68" t="s">
        <v>2481</v>
      </c>
      <c r="E68">
        <v>292979556</v>
      </c>
      <c r="F68" t="s">
        <v>5322</v>
      </c>
      <c r="G68" t="s">
        <v>2460</v>
      </c>
      <c r="H68" t="s">
        <v>7336</v>
      </c>
      <c r="I68">
        <v>665575</v>
      </c>
      <c r="J68" t="s">
        <v>3878</v>
      </c>
      <c r="K68">
        <v>704</v>
      </c>
      <c r="L68" t="s">
        <v>23647</v>
      </c>
      <c r="M68" t="s">
        <v>23694</v>
      </c>
      <c r="N68">
        <v>175000000</v>
      </c>
      <c r="O68">
        <v>2009</v>
      </c>
      <c r="P68">
        <v>8.3000000000000007</v>
      </c>
    </row>
    <row r="69" spans="1:16" x14ac:dyDescent="0.3">
      <c r="A69" t="s">
        <v>76</v>
      </c>
      <c r="B69">
        <v>94</v>
      </c>
      <c r="C69">
        <v>219</v>
      </c>
      <c r="D69" t="s">
        <v>2482</v>
      </c>
      <c r="E69">
        <v>198332128</v>
      </c>
      <c r="F69" t="s">
        <v>5323</v>
      </c>
      <c r="G69" t="s">
        <v>2911</v>
      </c>
      <c r="H69" t="s">
        <v>7337</v>
      </c>
      <c r="I69">
        <v>114553</v>
      </c>
      <c r="J69" t="s">
        <v>12094</v>
      </c>
      <c r="K69">
        <v>187</v>
      </c>
      <c r="L69" t="s">
        <v>23647</v>
      </c>
      <c r="M69" t="s">
        <v>23694</v>
      </c>
      <c r="N69">
        <v>175000000</v>
      </c>
      <c r="O69">
        <v>2009</v>
      </c>
      <c r="P69">
        <v>6.5</v>
      </c>
    </row>
    <row r="70" spans="1:16" x14ac:dyDescent="0.3">
      <c r="A70" t="s">
        <v>77</v>
      </c>
      <c r="B70">
        <v>126</v>
      </c>
      <c r="C70">
        <v>486</v>
      </c>
      <c r="D70" t="s">
        <v>2483</v>
      </c>
      <c r="E70">
        <v>318298180</v>
      </c>
      <c r="F70" t="s">
        <v>5298</v>
      </c>
      <c r="G70" t="s">
        <v>2433</v>
      </c>
      <c r="H70" t="s">
        <v>7338</v>
      </c>
      <c r="I70">
        <v>696338</v>
      </c>
      <c r="J70" t="s">
        <v>77</v>
      </c>
      <c r="K70">
        <v>1055</v>
      </c>
      <c r="L70" t="s">
        <v>23647</v>
      </c>
      <c r="M70" t="s">
        <v>23694</v>
      </c>
      <c r="N70">
        <v>140000000</v>
      </c>
      <c r="O70">
        <v>2008</v>
      </c>
      <c r="P70">
        <v>7.9</v>
      </c>
    </row>
    <row r="71" spans="1:16" x14ac:dyDescent="0.3">
      <c r="A71" t="s">
        <v>78</v>
      </c>
      <c r="B71">
        <v>126</v>
      </c>
      <c r="C71">
        <v>682</v>
      </c>
      <c r="D71" t="s">
        <v>2484</v>
      </c>
      <c r="E71">
        <v>73820094</v>
      </c>
      <c r="F71" t="s">
        <v>5324</v>
      </c>
      <c r="G71" t="s">
        <v>2535</v>
      </c>
      <c r="H71" t="s">
        <v>7339</v>
      </c>
      <c r="I71">
        <v>245333</v>
      </c>
      <c r="J71" t="s">
        <v>2471</v>
      </c>
      <c r="K71">
        <v>678</v>
      </c>
      <c r="L71" t="s">
        <v>23647</v>
      </c>
      <c r="M71" t="s">
        <v>23694</v>
      </c>
      <c r="N71">
        <v>170000000</v>
      </c>
      <c r="O71">
        <v>2011</v>
      </c>
      <c r="P71">
        <v>7.5</v>
      </c>
    </row>
    <row r="72" spans="1:16" x14ac:dyDescent="0.3">
      <c r="A72" t="s">
        <v>45</v>
      </c>
      <c r="B72">
        <v>106</v>
      </c>
      <c r="C72">
        <v>85</v>
      </c>
      <c r="D72" t="s">
        <v>2485</v>
      </c>
      <c r="E72">
        <v>113745408</v>
      </c>
      <c r="F72" t="s">
        <v>5325</v>
      </c>
      <c r="G72" t="s">
        <v>2952</v>
      </c>
      <c r="H72" t="s">
        <v>7340</v>
      </c>
      <c r="I72">
        <v>129601</v>
      </c>
      <c r="J72" t="s">
        <v>3270</v>
      </c>
      <c r="K72">
        <v>648</v>
      </c>
      <c r="L72" t="s">
        <v>23647</v>
      </c>
      <c r="M72" t="s">
        <v>23694</v>
      </c>
      <c r="N72">
        <v>170000000</v>
      </c>
      <c r="O72">
        <v>1999</v>
      </c>
      <c r="P72">
        <v>4.8</v>
      </c>
    </row>
    <row r="73" spans="1:16" x14ac:dyDescent="0.3">
      <c r="A73" t="s">
        <v>79</v>
      </c>
      <c r="B73">
        <v>112</v>
      </c>
      <c r="C73">
        <v>264</v>
      </c>
      <c r="D73" t="s">
        <v>2486</v>
      </c>
      <c r="E73">
        <v>102176165</v>
      </c>
      <c r="F73" t="s">
        <v>5326</v>
      </c>
      <c r="G73" t="s">
        <v>3091</v>
      </c>
      <c r="H73" t="s">
        <v>7341</v>
      </c>
      <c r="I73">
        <v>117927</v>
      </c>
      <c r="J73" t="s">
        <v>4419</v>
      </c>
      <c r="K73">
        <v>501</v>
      </c>
      <c r="L73" t="s">
        <v>23647</v>
      </c>
      <c r="M73" t="s">
        <v>23694</v>
      </c>
      <c r="N73">
        <v>145000000</v>
      </c>
      <c r="O73">
        <v>2008</v>
      </c>
      <c r="P73">
        <v>5.2</v>
      </c>
    </row>
    <row r="74" spans="1:16" x14ac:dyDescent="0.3">
      <c r="A74" t="s">
        <v>80</v>
      </c>
      <c r="B74">
        <v>123</v>
      </c>
      <c r="C74">
        <v>418</v>
      </c>
      <c r="D74" t="s">
        <v>2487</v>
      </c>
      <c r="E74">
        <v>161087183</v>
      </c>
      <c r="F74" t="s">
        <v>5327</v>
      </c>
      <c r="G74" t="s">
        <v>2952</v>
      </c>
      <c r="H74" t="s">
        <v>7342</v>
      </c>
      <c r="I74">
        <v>118992</v>
      </c>
      <c r="J74" t="s">
        <v>3331</v>
      </c>
      <c r="K74">
        <v>971</v>
      </c>
      <c r="L74" t="s">
        <v>23647</v>
      </c>
      <c r="M74" t="s">
        <v>23694</v>
      </c>
      <c r="N74">
        <v>175000000</v>
      </c>
      <c r="O74">
        <v>2016</v>
      </c>
      <c r="P74">
        <v>6.9</v>
      </c>
    </row>
    <row r="75" spans="1:16" x14ac:dyDescent="0.3">
      <c r="A75" t="s">
        <v>81</v>
      </c>
      <c r="B75">
        <v>96</v>
      </c>
      <c r="C75">
        <v>186</v>
      </c>
      <c r="D75" t="s">
        <v>2488</v>
      </c>
      <c r="E75">
        <v>100289690</v>
      </c>
      <c r="F75" t="s">
        <v>5328</v>
      </c>
      <c r="G75" t="s">
        <v>6206</v>
      </c>
      <c r="H75" t="s">
        <v>7343</v>
      </c>
      <c r="I75">
        <v>115099</v>
      </c>
      <c r="J75" t="s">
        <v>2743</v>
      </c>
      <c r="K75">
        <v>257</v>
      </c>
      <c r="L75" t="s">
        <v>23647</v>
      </c>
      <c r="M75" t="s">
        <v>23694</v>
      </c>
      <c r="N75">
        <v>175000000</v>
      </c>
      <c r="O75">
        <v>2007</v>
      </c>
      <c r="P75">
        <v>5.4</v>
      </c>
    </row>
    <row r="76" spans="1:16" x14ac:dyDescent="0.3">
      <c r="A76" t="s">
        <v>82</v>
      </c>
      <c r="B76">
        <v>113</v>
      </c>
      <c r="C76">
        <v>585</v>
      </c>
      <c r="D76" t="s">
        <v>2489</v>
      </c>
      <c r="E76">
        <v>100189501</v>
      </c>
      <c r="F76" t="s">
        <v>5298</v>
      </c>
      <c r="G76" t="s">
        <v>2541</v>
      </c>
      <c r="H76" t="s">
        <v>7344</v>
      </c>
      <c r="I76">
        <v>431620</v>
      </c>
      <c r="J76" t="s">
        <v>2679</v>
      </c>
      <c r="K76">
        <v>741</v>
      </c>
      <c r="L76" t="s">
        <v>23647</v>
      </c>
      <c r="M76" t="s">
        <v>23694</v>
      </c>
      <c r="N76">
        <v>178000000</v>
      </c>
      <c r="O76">
        <v>2014</v>
      </c>
      <c r="P76">
        <v>7.9</v>
      </c>
    </row>
    <row r="77" spans="1:16" x14ac:dyDescent="0.3">
      <c r="A77" t="s">
        <v>83</v>
      </c>
      <c r="B77">
        <v>176</v>
      </c>
      <c r="C77">
        <v>91</v>
      </c>
      <c r="D77" t="s">
        <v>2490</v>
      </c>
      <c r="E77">
        <v>88246220</v>
      </c>
      <c r="F77" t="s">
        <v>5311</v>
      </c>
      <c r="G77" t="s">
        <v>4201</v>
      </c>
      <c r="H77" t="s">
        <v>7345</v>
      </c>
      <c r="I77">
        <v>144337</v>
      </c>
      <c r="J77" t="s">
        <v>12095</v>
      </c>
      <c r="K77">
        <v>309</v>
      </c>
      <c r="L77" t="s">
        <v>23647</v>
      </c>
      <c r="M77" t="s">
        <v>23694</v>
      </c>
      <c r="N77">
        <v>175000000</v>
      </c>
      <c r="O77">
        <v>1995</v>
      </c>
      <c r="P77">
        <v>6.1</v>
      </c>
    </row>
    <row r="78" spans="1:16" x14ac:dyDescent="0.3">
      <c r="A78" t="s">
        <v>84</v>
      </c>
      <c r="B78">
        <v>118</v>
      </c>
      <c r="C78">
        <v>250</v>
      </c>
      <c r="D78" t="s">
        <v>2491</v>
      </c>
      <c r="E78">
        <v>150167630</v>
      </c>
      <c r="F78" t="s">
        <v>5311</v>
      </c>
      <c r="G78" t="s">
        <v>1610</v>
      </c>
      <c r="H78" t="s">
        <v>7346</v>
      </c>
      <c r="I78">
        <v>174578</v>
      </c>
      <c r="J78" t="s">
        <v>3739</v>
      </c>
      <c r="K78">
        <v>534</v>
      </c>
      <c r="L78" t="s">
        <v>23647</v>
      </c>
      <c r="M78" t="s">
        <v>23694</v>
      </c>
      <c r="N78">
        <v>175000000</v>
      </c>
      <c r="O78">
        <v>2009</v>
      </c>
      <c r="P78">
        <v>5.8</v>
      </c>
    </row>
    <row r="79" spans="1:16" x14ac:dyDescent="0.3">
      <c r="A79" t="s">
        <v>75</v>
      </c>
      <c r="B79">
        <v>95</v>
      </c>
      <c r="C79">
        <v>536</v>
      </c>
      <c r="D79" t="s">
        <v>2492</v>
      </c>
      <c r="E79">
        <v>356454367</v>
      </c>
      <c r="F79" t="s">
        <v>5329</v>
      </c>
      <c r="G79" t="s">
        <v>2911</v>
      </c>
      <c r="H79" t="s">
        <v>7347</v>
      </c>
      <c r="I79">
        <v>345198</v>
      </c>
      <c r="J79" t="s">
        <v>12096</v>
      </c>
      <c r="K79">
        <v>773</v>
      </c>
      <c r="L79" t="s">
        <v>23647</v>
      </c>
      <c r="M79" t="s">
        <v>23694</v>
      </c>
      <c r="N79">
        <v>175000000</v>
      </c>
      <c r="O79">
        <v>2015</v>
      </c>
      <c r="P79">
        <v>8.3000000000000007</v>
      </c>
    </row>
    <row r="80" spans="1:16" x14ac:dyDescent="0.3">
      <c r="A80" t="s">
        <v>77</v>
      </c>
      <c r="B80">
        <v>106</v>
      </c>
      <c r="C80">
        <v>370</v>
      </c>
      <c r="D80" t="s">
        <v>2493</v>
      </c>
      <c r="E80">
        <v>362645141</v>
      </c>
      <c r="F80" t="s">
        <v>5330</v>
      </c>
      <c r="G80" t="s">
        <v>2448</v>
      </c>
      <c r="H80" t="s">
        <v>7348</v>
      </c>
      <c r="I80">
        <v>106072</v>
      </c>
      <c r="J80" t="s">
        <v>4253</v>
      </c>
      <c r="K80">
        <v>398</v>
      </c>
      <c r="L80" t="s">
        <v>23647</v>
      </c>
      <c r="M80" t="s">
        <v>23695</v>
      </c>
      <c r="N80">
        <v>175000000</v>
      </c>
      <c r="O80">
        <v>2016</v>
      </c>
      <c r="P80">
        <v>7.8</v>
      </c>
    </row>
    <row r="81" spans="1:16" x14ac:dyDescent="0.3">
      <c r="A81" t="s">
        <v>77</v>
      </c>
      <c r="B81">
        <v>124</v>
      </c>
      <c r="C81">
        <v>453</v>
      </c>
      <c r="D81" t="s">
        <v>2448</v>
      </c>
      <c r="E81">
        <v>312057433</v>
      </c>
      <c r="F81" t="s">
        <v>5298</v>
      </c>
      <c r="G81" t="s">
        <v>2433</v>
      </c>
      <c r="H81" t="s">
        <v>7349</v>
      </c>
      <c r="I81">
        <v>522371</v>
      </c>
      <c r="J81" t="s">
        <v>77</v>
      </c>
      <c r="K81">
        <v>723</v>
      </c>
      <c r="L81" t="s">
        <v>23647</v>
      </c>
      <c r="M81" t="s">
        <v>23694</v>
      </c>
      <c r="N81">
        <v>200000000</v>
      </c>
      <c r="O81">
        <v>2010</v>
      </c>
      <c r="P81">
        <v>7</v>
      </c>
    </row>
    <row r="82" spans="1:16" x14ac:dyDescent="0.3">
      <c r="A82" t="s">
        <v>85</v>
      </c>
      <c r="B82">
        <v>132</v>
      </c>
      <c r="C82">
        <v>416</v>
      </c>
      <c r="D82" t="s">
        <v>2494</v>
      </c>
      <c r="E82">
        <v>155111815</v>
      </c>
      <c r="F82" t="s">
        <v>5331</v>
      </c>
      <c r="G82" t="s">
        <v>6196</v>
      </c>
      <c r="H82" t="s">
        <v>7350</v>
      </c>
      <c r="I82">
        <v>228554</v>
      </c>
      <c r="J82" t="s">
        <v>2440</v>
      </c>
      <c r="K82">
        <v>710</v>
      </c>
      <c r="L82" t="s">
        <v>23647</v>
      </c>
      <c r="M82" t="s">
        <v>23694</v>
      </c>
      <c r="N82">
        <v>170000000</v>
      </c>
      <c r="O82">
        <v>2012</v>
      </c>
      <c r="P82">
        <v>6.1</v>
      </c>
    </row>
    <row r="83" spans="1:16" x14ac:dyDescent="0.3">
      <c r="A83" t="s">
        <v>86</v>
      </c>
      <c r="B83">
        <v>97</v>
      </c>
      <c r="C83">
        <v>401</v>
      </c>
      <c r="D83" t="s">
        <v>2495</v>
      </c>
      <c r="E83">
        <v>241407328</v>
      </c>
      <c r="F83" t="s">
        <v>5332</v>
      </c>
      <c r="G83" t="s">
        <v>353</v>
      </c>
      <c r="H83" t="s">
        <v>7351</v>
      </c>
      <c r="I83">
        <v>252257</v>
      </c>
      <c r="J83" t="s">
        <v>6633</v>
      </c>
      <c r="K83">
        <v>634</v>
      </c>
      <c r="L83" t="s">
        <v>23647</v>
      </c>
      <c r="M83" t="s">
        <v>23694</v>
      </c>
      <c r="N83">
        <v>180000000</v>
      </c>
      <c r="O83">
        <v>2014</v>
      </c>
      <c r="P83">
        <v>7</v>
      </c>
    </row>
    <row r="84" spans="1:16" x14ac:dyDescent="0.3">
      <c r="A84" t="s">
        <v>87</v>
      </c>
      <c r="B84">
        <v>130</v>
      </c>
      <c r="C84">
        <v>521</v>
      </c>
      <c r="D84" t="s">
        <v>2450</v>
      </c>
      <c r="E84">
        <v>208543795</v>
      </c>
      <c r="F84" t="s">
        <v>5333</v>
      </c>
      <c r="G84" t="s">
        <v>2539</v>
      </c>
      <c r="H84" t="s">
        <v>7352</v>
      </c>
      <c r="I84">
        <v>317542</v>
      </c>
      <c r="J84" t="s">
        <v>12097</v>
      </c>
      <c r="K84">
        <v>620</v>
      </c>
      <c r="L84" t="s">
        <v>23647</v>
      </c>
      <c r="M84" t="s">
        <v>23694</v>
      </c>
      <c r="N84">
        <v>170000000</v>
      </c>
      <c r="O84">
        <v>2014</v>
      </c>
      <c r="P84">
        <v>7.6</v>
      </c>
    </row>
    <row r="85" spans="1:16" x14ac:dyDescent="0.3">
      <c r="A85" t="s">
        <v>88</v>
      </c>
      <c r="B85">
        <v>109</v>
      </c>
      <c r="C85">
        <v>10</v>
      </c>
      <c r="D85" t="s">
        <v>2496</v>
      </c>
      <c r="E85">
        <v>25529689.5</v>
      </c>
      <c r="F85" t="s">
        <v>5334</v>
      </c>
      <c r="G85" t="s">
        <v>6207</v>
      </c>
      <c r="H85" t="s">
        <v>7353</v>
      </c>
      <c r="I85">
        <v>2138</v>
      </c>
      <c r="J85" t="s">
        <v>4451</v>
      </c>
      <c r="K85">
        <v>15</v>
      </c>
      <c r="L85" t="s">
        <v>23647</v>
      </c>
      <c r="M85" t="s">
        <v>23699</v>
      </c>
      <c r="N85">
        <v>20000000</v>
      </c>
      <c r="O85">
        <v>2015</v>
      </c>
      <c r="P85">
        <v>4.5</v>
      </c>
    </row>
    <row r="86" spans="1:16" x14ac:dyDescent="0.3">
      <c r="A86" t="s">
        <v>89</v>
      </c>
      <c r="B86">
        <v>128</v>
      </c>
      <c r="C86">
        <v>218</v>
      </c>
      <c r="D86" t="s">
        <v>2497</v>
      </c>
      <c r="E86">
        <v>38297305</v>
      </c>
      <c r="F86" t="s">
        <v>5331</v>
      </c>
      <c r="G86" t="s">
        <v>3774</v>
      </c>
      <c r="H86" t="s">
        <v>7354</v>
      </c>
      <c r="I86">
        <v>116994</v>
      </c>
      <c r="J86" t="s">
        <v>12098</v>
      </c>
      <c r="K86">
        <v>324</v>
      </c>
      <c r="L86" t="s">
        <v>23647</v>
      </c>
      <c r="M86" t="s">
        <v>23694</v>
      </c>
      <c r="N86">
        <v>175000000</v>
      </c>
      <c r="O86">
        <v>2013</v>
      </c>
      <c r="P86">
        <v>6.3</v>
      </c>
    </row>
    <row r="87" spans="1:16" x14ac:dyDescent="0.3">
      <c r="A87" t="s">
        <v>50</v>
      </c>
      <c r="B87">
        <v>136</v>
      </c>
      <c r="C87">
        <v>576</v>
      </c>
      <c r="D87" t="s">
        <v>2498</v>
      </c>
      <c r="E87">
        <v>259746958</v>
      </c>
      <c r="F87" t="s">
        <v>5298</v>
      </c>
      <c r="G87" t="s">
        <v>2448</v>
      </c>
      <c r="H87" t="s">
        <v>7355</v>
      </c>
      <c r="I87">
        <v>496749</v>
      </c>
      <c r="J87" t="s">
        <v>2570</v>
      </c>
      <c r="K87">
        <v>742</v>
      </c>
      <c r="L87" t="s">
        <v>23647</v>
      </c>
      <c r="M87" t="s">
        <v>23694</v>
      </c>
      <c r="N87">
        <v>170000000</v>
      </c>
      <c r="O87">
        <v>2014</v>
      </c>
      <c r="P87">
        <v>7.8</v>
      </c>
    </row>
    <row r="88" spans="1:16" x14ac:dyDescent="0.3">
      <c r="A88" t="s">
        <v>90</v>
      </c>
      <c r="B88">
        <v>93</v>
      </c>
      <c r="C88">
        <v>226</v>
      </c>
      <c r="D88" t="s">
        <v>2499</v>
      </c>
      <c r="E88">
        <v>238371987</v>
      </c>
      <c r="F88" t="s">
        <v>5314</v>
      </c>
      <c r="G88" t="s">
        <v>2761</v>
      </c>
      <c r="H88" t="s">
        <v>7356</v>
      </c>
      <c r="I88">
        <v>138661</v>
      </c>
      <c r="J88" t="s">
        <v>12099</v>
      </c>
      <c r="K88">
        <v>173</v>
      </c>
      <c r="L88" t="s">
        <v>23647</v>
      </c>
      <c r="M88" t="s">
        <v>23694</v>
      </c>
      <c r="N88">
        <v>165000000</v>
      </c>
      <c r="O88">
        <v>2010</v>
      </c>
      <c r="P88">
        <v>6.4</v>
      </c>
    </row>
    <row r="89" spans="1:16" x14ac:dyDescent="0.3">
      <c r="A89" t="s">
        <v>91</v>
      </c>
      <c r="B89">
        <v>130</v>
      </c>
      <c r="C89">
        <v>443</v>
      </c>
      <c r="D89" t="s">
        <v>2500</v>
      </c>
      <c r="E89">
        <v>93417865</v>
      </c>
      <c r="F89" t="s">
        <v>5335</v>
      </c>
      <c r="G89" t="s">
        <v>2450</v>
      </c>
      <c r="H89" t="s">
        <v>7357</v>
      </c>
      <c r="I89">
        <v>128306</v>
      </c>
      <c r="J89" t="s">
        <v>12100</v>
      </c>
      <c r="K89">
        <v>497</v>
      </c>
      <c r="L89" t="s">
        <v>23647</v>
      </c>
      <c r="M89" t="s">
        <v>23694</v>
      </c>
      <c r="N89">
        <v>190000000</v>
      </c>
      <c r="O89">
        <v>2015</v>
      </c>
      <c r="P89">
        <v>6.5</v>
      </c>
    </row>
    <row r="90" spans="1:16" x14ac:dyDescent="0.3">
      <c r="A90" t="s">
        <v>92</v>
      </c>
      <c r="B90">
        <v>102</v>
      </c>
      <c r="C90">
        <v>384</v>
      </c>
      <c r="D90" t="s">
        <v>2501</v>
      </c>
      <c r="E90">
        <v>222487711</v>
      </c>
      <c r="F90" t="s">
        <v>5336</v>
      </c>
      <c r="G90" t="s">
        <v>3300</v>
      </c>
      <c r="H90" t="s">
        <v>7358</v>
      </c>
      <c r="I90">
        <v>279093</v>
      </c>
      <c r="J90" t="s">
        <v>2868</v>
      </c>
      <c r="K90">
        <v>433</v>
      </c>
      <c r="L90" t="s">
        <v>23647</v>
      </c>
      <c r="M90" t="s">
        <v>23694</v>
      </c>
      <c r="N90">
        <v>165000000</v>
      </c>
      <c r="O90">
        <v>2014</v>
      </c>
      <c r="P90">
        <v>7.9</v>
      </c>
    </row>
    <row r="91" spans="1:16" x14ac:dyDescent="0.3">
      <c r="A91" t="s">
        <v>93</v>
      </c>
      <c r="B91">
        <v>101</v>
      </c>
      <c r="C91">
        <v>377</v>
      </c>
      <c r="D91" t="s">
        <v>2502</v>
      </c>
      <c r="E91">
        <v>189412677</v>
      </c>
      <c r="F91" t="s">
        <v>5337</v>
      </c>
      <c r="G91" t="s">
        <v>6208</v>
      </c>
      <c r="H91" t="s">
        <v>7359</v>
      </c>
      <c r="I91">
        <v>272534</v>
      </c>
      <c r="J91" t="s">
        <v>3852</v>
      </c>
      <c r="K91">
        <v>345</v>
      </c>
      <c r="L91" t="s">
        <v>23647</v>
      </c>
      <c r="M91" t="s">
        <v>23694</v>
      </c>
      <c r="N91">
        <v>165000000</v>
      </c>
      <c r="O91">
        <v>2012</v>
      </c>
      <c r="P91">
        <v>7.8</v>
      </c>
    </row>
    <row r="92" spans="1:16" x14ac:dyDescent="0.3">
      <c r="A92" t="s">
        <v>73</v>
      </c>
      <c r="B92">
        <v>100</v>
      </c>
      <c r="C92">
        <v>188</v>
      </c>
      <c r="D92" t="s">
        <v>2503</v>
      </c>
      <c r="E92">
        <v>665426</v>
      </c>
      <c r="F92" t="s">
        <v>5338</v>
      </c>
      <c r="G92" t="s">
        <v>736</v>
      </c>
      <c r="H92" t="s">
        <v>7360</v>
      </c>
      <c r="I92">
        <v>120798</v>
      </c>
      <c r="J92" t="s">
        <v>12101</v>
      </c>
      <c r="K92">
        <v>444</v>
      </c>
      <c r="L92" t="s">
        <v>23647</v>
      </c>
      <c r="M92" t="s">
        <v>23694</v>
      </c>
      <c r="N92">
        <v>165000000</v>
      </c>
      <c r="O92">
        <v>2004</v>
      </c>
      <c r="P92">
        <v>6.6</v>
      </c>
    </row>
    <row r="93" spans="1:16" x14ac:dyDescent="0.3">
      <c r="A93" t="s">
        <v>72</v>
      </c>
      <c r="B93">
        <v>120</v>
      </c>
      <c r="C93">
        <v>286</v>
      </c>
      <c r="D93" t="s">
        <v>2504</v>
      </c>
      <c r="E93">
        <v>102315545</v>
      </c>
      <c r="F93" t="s">
        <v>5298</v>
      </c>
      <c r="G93" t="s">
        <v>2592</v>
      </c>
      <c r="H93" t="s">
        <v>7361</v>
      </c>
      <c r="I93">
        <v>58137</v>
      </c>
      <c r="J93" t="s">
        <v>12102</v>
      </c>
      <c r="K93">
        <v>520</v>
      </c>
      <c r="L93" t="s">
        <v>23647</v>
      </c>
      <c r="M93" t="s">
        <v>23694</v>
      </c>
      <c r="N93">
        <v>165000000</v>
      </c>
      <c r="O93">
        <v>2016</v>
      </c>
      <c r="P93">
        <v>5.5</v>
      </c>
    </row>
    <row r="94" spans="1:16" x14ac:dyDescent="0.3">
      <c r="A94" t="s">
        <v>94</v>
      </c>
      <c r="B94">
        <v>98</v>
      </c>
      <c r="C94">
        <v>288</v>
      </c>
      <c r="D94" t="s">
        <v>2505</v>
      </c>
      <c r="E94">
        <v>217387997</v>
      </c>
      <c r="F94" t="s">
        <v>5338</v>
      </c>
      <c r="G94" t="s">
        <v>2782</v>
      </c>
      <c r="H94" t="s">
        <v>7362</v>
      </c>
      <c r="I94">
        <v>485430</v>
      </c>
      <c r="J94" t="s">
        <v>6397</v>
      </c>
      <c r="K94">
        <v>492</v>
      </c>
      <c r="L94" t="s">
        <v>23647</v>
      </c>
      <c r="M94" t="s">
        <v>23694</v>
      </c>
      <c r="N94">
        <v>165000000</v>
      </c>
      <c r="O94">
        <v>2010</v>
      </c>
      <c r="P94">
        <v>8.1999999999999993</v>
      </c>
    </row>
    <row r="95" spans="1:16" x14ac:dyDescent="0.3">
      <c r="A95" t="s">
        <v>95</v>
      </c>
      <c r="B95">
        <v>109</v>
      </c>
      <c r="C95">
        <v>280</v>
      </c>
      <c r="D95" t="s">
        <v>2506</v>
      </c>
      <c r="E95">
        <v>150350192</v>
      </c>
      <c r="F95" t="s">
        <v>5339</v>
      </c>
      <c r="G95" t="s">
        <v>4763</v>
      </c>
      <c r="H95" t="s">
        <v>7363</v>
      </c>
      <c r="I95">
        <v>305340</v>
      </c>
      <c r="J95" t="s">
        <v>12103</v>
      </c>
      <c r="K95">
        <v>1676</v>
      </c>
      <c r="L95" t="s">
        <v>23647</v>
      </c>
      <c r="M95" t="s">
        <v>23694</v>
      </c>
      <c r="N95">
        <v>200000000</v>
      </c>
      <c r="O95">
        <v>2003</v>
      </c>
      <c r="P95">
        <v>6.4</v>
      </c>
    </row>
    <row r="96" spans="1:16" x14ac:dyDescent="0.3">
      <c r="A96" t="s">
        <v>96</v>
      </c>
      <c r="B96">
        <v>121</v>
      </c>
      <c r="C96">
        <v>653</v>
      </c>
      <c r="D96" t="s">
        <v>2507</v>
      </c>
      <c r="E96">
        <v>333130696</v>
      </c>
      <c r="F96" t="s">
        <v>5298</v>
      </c>
      <c r="G96" t="s">
        <v>3308</v>
      </c>
      <c r="H96" t="s">
        <v>7364</v>
      </c>
      <c r="I96">
        <v>682155</v>
      </c>
      <c r="J96" t="s">
        <v>2554</v>
      </c>
      <c r="K96">
        <v>1097</v>
      </c>
      <c r="L96" t="s">
        <v>23647</v>
      </c>
      <c r="M96" t="s">
        <v>23694</v>
      </c>
      <c r="N96">
        <v>170000000</v>
      </c>
      <c r="O96">
        <v>2014</v>
      </c>
      <c r="P96">
        <v>8.1</v>
      </c>
    </row>
    <row r="97" spans="1:16" x14ac:dyDescent="0.3">
      <c r="A97" t="s">
        <v>34</v>
      </c>
      <c r="B97">
        <v>169</v>
      </c>
      <c r="C97">
        <v>712</v>
      </c>
      <c r="D97" t="s">
        <v>2508</v>
      </c>
      <c r="E97">
        <v>187991439</v>
      </c>
      <c r="F97" t="s">
        <v>5340</v>
      </c>
      <c r="G97" t="s">
        <v>6209</v>
      </c>
      <c r="H97" t="s">
        <v>7365</v>
      </c>
      <c r="I97">
        <v>928227</v>
      </c>
      <c r="J97" t="s">
        <v>6478</v>
      </c>
      <c r="K97">
        <v>2725</v>
      </c>
      <c r="L97" t="s">
        <v>23647</v>
      </c>
      <c r="M97" t="s">
        <v>23694</v>
      </c>
      <c r="N97">
        <v>165000000</v>
      </c>
      <c r="O97">
        <v>2014</v>
      </c>
      <c r="P97">
        <v>8.6</v>
      </c>
    </row>
    <row r="98" spans="1:16" x14ac:dyDescent="0.3">
      <c r="A98" t="s">
        <v>34</v>
      </c>
      <c r="B98">
        <v>148</v>
      </c>
      <c r="C98">
        <v>642</v>
      </c>
      <c r="D98" t="s">
        <v>2509</v>
      </c>
      <c r="E98">
        <v>292568851</v>
      </c>
      <c r="F98" t="s">
        <v>5311</v>
      </c>
      <c r="G98" t="s">
        <v>6199</v>
      </c>
      <c r="H98" t="s">
        <v>7366</v>
      </c>
      <c r="I98">
        <v>1468200</v>
      </c>
      <c r="J98" t="s">
        <v>1610</v>
      </c>
      <c r="K98">
        <v>2803</v>
      </c>
      <c r="L98" t="s">
        <v>23647</v>
      </c>
      <c r="M98" t="s">
        <v>23694</v>
      </c>
      <c r="N98">
        <v>160000000</v>
      </c>
      <c r="O98">
        <v>2010</v>
      </c>
      <c r="P98">
        <v>8.8000000000000007</v>
      </c>
    </row>
    <row r="99" spans="1:16" x14ac:dyDescent="0.3">
      <c r="A99" t="s">
        <v>97</v>
      </c>
      <c r="B99">
        <v>120</v>
      </c>
      <c r="C99">
        <v>1</v>
      </c>
      <c r="D99" t="s">
        <v>2510</v>
      </c>
      <c r="E99">
        <v>25529689.5</v>
      </c>
      <c r="F99" t="s">
        <v>5341</v>
      </c>
      <c r="G99" t="s">
        <v>6210</v>
      </c>
      <c r="H99" t="s">
        <v>7367</v>
      </c>
      <c r="I99">
        <v>374</v>
      </c>
      <c r="J99" t="s">
        <v>12104</v>
      </c>
      <c r="K99">
        <v>13</v>
      </c>
      <c r="L99" t="s">
        <v>23648</v>
      </c>
      <c r="M99" t="s">
        <v>23700</v>
      </c>
      <c r="N99">
        <v>20000000</v>
      </c>
      <c r="O99">
        <v>2016</v>
      </c>
      <c r="P99">
        <v>8.1999999999999993</v>
      </c>
    </row>
    <row r="100" spans="1:16" x14ac:dyDescent="0.3">
      <c r="A100" t="s">
        <v>46</v>
      </c>
      <c r="B100">
        <v>182</v>
      </c>
      <c r="C100">
        <v>645</v>
      </c>
      <c r="D100" t="s">
        <v>2442</v>
      </c>
      <c r="E100">
        <v>303001229</v>
      </c>
      <c r="F100" t="s">
        <v>5306</v>
      </c>
      <c r="G100" t="s">
        <v>6198</v>
      </c>
      <c r="H100" t="s">
        <v>7368</v>
      </c>
      <c r="I100">
        <v>637246</v>
      </c>
      <c r="J100" t="s">
        <v>6748</v>
      </c>
      <c r="K100">
        <v>1367</v>
      </c>
      <c r="L100" t="s">
        <v>23647</v>
      </c>
      <c r="M100" t="s">
        <v>23694</v>
      </c>
      <c r="N100">
        <v>180000000</v>
      </c>
      <c r="O100">
        <v>2012</v>
      </c>
      <c r="P100">
        <v>7.9</v>
      </c>
    </row>
    <row r="101" spans="1:16" x14ac:dyDescent="0.3">
      <c r="A101" t="s">
        <v>79</v>
      </c>
      <c r="B101">
        <v>106</v>
      </c>
      <c r="C101">
        <v>187</v>
      </c>
      <c r="D101" t="s">
        <v>2507</v>
      </c>
      <c r="E101">
        <v>144512310</v>
      </c>
      <c r="F101" t="s">
        <v>5316</v>
      </c>
      <c r="G101" t="s">
        <v>2462</v>
      </c>
      <c r="H101" t="s">
        <v>7369</v>
      </c>
      <c r="I101">
        <v>272223</v>
      </c>
      <c r="J101" t="s">
        <v>3887</v>
      </c>
      <c r="K101">
        <v>988</v>
      </c>
      <c r="L101" t="s">
        <v>23647</v>
      </c>
      <c r="M101" t="s">
        <v>23694</v>
      </c>
      <c r="N101">
        <v>38000000</v>
      </c>
      <c r="O101">
        <v>2001</v>
      </c>
      <c r="P101">
        <v>6.7</v>
      </c>
    </row>
    <row r="102" spans="1:16" x14ac:dyDescent="0.3">
      <c r="A102" t="s">
        <v>98</v>
      </c>
      <c r="B102">
        <v>166</v>
      </c>
      <c r="C102">
        <v>362</v>
      </c>
      <c r="D102" t="s">
        <v>2511</v>
      </c>
      <c r="E102">
        <v>127490802</v>
      </c>
      <c r="F102" t="s">
        <v>5342</v>
      </c>
      <c r="G102" t="s">
        <v>2463</v>
      </c>
      <c r="H102" t="s">
        <v>7370</v>
      </c>
      <c r="I102">
        <v>459346</v>
      </c>
      <c r="J102" t="s">
        <v>4386</v>
      </c>
      <c r="K102">
        <v>822</v>
      </c>
      <c r="L102" t="s">
        <v>23647</v>
      </c>
      <c r="M102" t="s">
        <v>23694</v>
      </c>
      <c r="N102">
        <v>150000000</v>
      </c>
      <c r="O102">
        <v>2008</v>
      </c>
      <c r="P102">
        <v>7.8</v>
      </c>
    </row>
    <row r="103" spans="1:16" x14ac:dyDescent="0.3">
      <c r="A103" t="s">
        <v>99</v>
      </c>
      <c r="B103">
        <v>132</v>
      </c>
      <c r="C103">
        <v>500</v>
      </c>
      <c r="D103" t="s">
        <v>2479</v>
      </c>
      <c r="E103">
        <v>146405371</v>
      </c>
      <c r="F103" t="s">
        <v>5298</v>
      </c>
      <c r="G103" t="s">
        <v>6203</v>
      </c>
      <c r="H103" t="s">
        <v>7371</v>
      </c>
      <c r="I103">
        <v>518537</v>
      </c>
      <c r="J103" t="s">
        <v>2709</v>
      </c>
      <c r="K103">
        <v>698</v>
      </c>
      <c r="L103" t="s">
        <v>23647</v>
      </c>
      <c r="M103" t="s">
        <v>23694</v>
      </c>
      <c r="N103">
        <v>160000000</v>
      </c>
      <c r="O103">
        <v>2011</v>
      </c>
      <c r="P103">
        <v>7.8</v>
      </c>
    </row>
    <row r="104" spans="1:16" x14ac:dyDescent="0.3">
      <c r="A104" t="s">
        <v>100</v>
      </c>
      <c r="B104">
        <v>137</v>
      </c>
      <c r="C104">
        <v>389</v>
      </c>
      <c r="D104" t="s">
        <v>2512</v>
      </c>
      <c r="E104">
        <v>281666058</v>
      </c>
      <c r="F104" t="s">
        <v>5343</v>
      </c>
      <c r="G104" t="s">
        <v>6203</v>
      </c>
      <c r="H104" t="s">
        <v>7372</v>
      </c>
      <c r="I104">
        <v>166137</v>
      </c>
      <c r="J104" t="s">
        <v>2571</v>
      </c>
      <c r="K104">
        <v>383</v>
      </c>
      <c r="L104" t="s">
        <v>23647</v>
      </c>
      <c r="M104" t="s">
        <v>23694</v>
      </c>
      <c r="N104">
        <v>160000000</v>
      </c>
      <c r="O104">
        <v>2015</v>
      </c>
      <c r="P104">
        <v>6.6</v>
      </c>
    </row>
    <row r="105" spans="1:16" x14ac:dyDescent="0.3">
      <c r="A105" t="s">
        <v>101</v>
      </c>
      <c r="B105">
        <v>109</v>
      </c>
      <c r="C105">
        <v>235</v>
      </c>
      <c r="D105" t="s">
        <v>2513</v>
      </c>
      <c r="E105">
        <v>63143812</v>
      </c>
      <c r="F105" t="s">
        <v>5304</v>
      </c>
      <c r="G105" t="s">
        <v>6211</v>
      </c>
      <c r="H105" t="s">
        <v>7373</v>
      </c>
      <c r="I105">
        <v>124185</v>
      </c>
      <c r="J105" t="s">
        <v>12105</v>
      </c>
      <c r="K105">
        <v>238</v>
      </c>
      <c r="L105" t="s">
        <v>23647</v>
      </c>
      <c r="M105" t="s">
        <v>23694</v>
      </c>
      <c r="N105">
        <v>150000000</v>
      </c>
      <c r="O105">
        <v>2010</v>
      </c>
      <c r="P105">
        <v>6.1</v>
      </c>
    </row>
    <row r="106" spans="1:16" x14ac:dyDescent="0.3">
      <c r="A106" t="s">
        <v>102</v>
      </c>
      <c r="B106">
        <v>98</v>
      </c>
      <c r="C106">
        <v>231</v>
      </c>
      <c r="D106" t="s">
        <v>2514</v>
      </c>
      <c r="E106">
        <v>60655503</v>
      </c>
      <c r="F106" t="s">
        <v>5344</v>
      </c>
      <c r="G106" t="s">
        <v>6206</v>
      </c>
      <c r="H106" t="s">
        <v>7374</v>
      </c>
      <c r="I106">
        <v>82380</v>
      </c>
      <c r="J106" t="s">
        <v>2576</v>
      </c>
      <c r="K106">
        <v>629</v>
      </c>
      <c r="L106" t="s">
        <v>23647</v>
      </c>
      <c r="M106" t="s">
        <v>23694</v>
      </c>
      <c r="N106">
        <v>160000000</v>
      </c>
      <c r="O106">
        <v>2006</v>
      </c>
      <c r="P106">
        <v>5.6</v>
      </c>
    </row>
    <row r="107" spans="1:16" x14ac:dyDescent="0.3">
      <c r="A107" t="s">
        <v>103</v>
      </c>
      <c r="B107">
        <v>113</v>
      </c>
      <c r="C107">
        <v>218</v>
      </c>
      <c r="D107" t="s">
        <v>2452</v>
      </c>
      <c r="E107">
        <v>76846624</v>
      </c>
      <c r="F107" t="s">
        <v>5308</v>
      </c>
      <c r="G107" t="s">
        <v>6194</v>
      </c>
      <c r="H107" t="s">
        <v>7375</v>
      </c>
      <c r="I107">
        <v>21352</v>
      </c>
      <c r="J107" t="s">
        <v>2508</v>
      </c>
      <c r="K107">
        <v>131</v>
      </c>
      <c r="L107" t="s">
        <v>23647</v>
      </c>
      <c r="M107" t="s">
        <v>23694</v>
      </c>
      <c r="N107">
        <v>170000000</v>
      </c>
      <c r="O107">
        <v>2016</v>
      </c>
      <c r="P107">
        <v>6.4</v>
      </c>
    </row>
    <row r="108" spans="1:16" x14ac:dyDescent="0.3">
      <c r="A108" t="s">
        <v>104</v>
      </c>
      <c r="B108">
        <v>93</v>
      </c>
      <c r="C108">
        <v>227</v>
      </c>
      <c r="D108" t="s">
        <v>2515</v>
      </c>
      <c r="E108">
        <v>320706665</v>
      </c>
      <c r="F108" t="s">
        <v>5314</v>
      </c>
      <c r="G108" t="s">
        <v>3330</v>
      </c>
      <c r="H108" t="s">
        <v>7376</v>
      </c>
      <c r="I108">
        <v>211971</v>
      </c>
      <c r="J108" t="s">
        <v>3614</v>
      </c>
      <c r="K108">
        <v>326</v>
      </c>
      <c r="L108" t="s">
        <v>23647</v>
      </c>
      <c r="M108" t="s">
        <v>23694</v>
      </c>
      <c r="N108">
        <v>160000000</v>
      </c>
      <c r="O108">
        <v>2007</v>
      </c>
      <c r="P108">
        <v>6.1</v>
      </c>
    </row>
    <row r="109" spans="1:16" x14ac:dyDescent="0.3">
      <c r="A109" t="s">
        <v>105</v>
      </c>
      <c r="B109">
        <v>123</v>
      </c>
      <c r="C109">
        <v>275</v>
      </c>
      <c r="D109" t="s">
        <v>2516</v>
      </c>
      <c r="E109">
        <v>46978995</v>
      </c>
      <c r="F109" t="s">
        <v>5295</v>
      </c>
      <c r="G109" t="s">
        <v>2562</v>
      </c>
      <c r="H109" t="s">
        <v>7377</v>
      </c>
      <c r="I109">
        <v>111609</v>
      </c>
      <c r="J109" t="s">
        <v>12106</v>
      </c>
      <c r="K109">
        <v>781</v>
      </c>
      <c r="L109" t="s">
        <v>23647</v>
      </c>
      <c r="M109" t="s">
        <v>23694</v>
      </c>
      <c r="N109">
        <v>160000000</v>
      </c>
      <c r="O109">
        <v>2016</v>
      </c>
      <c r="P109">
        <v>7.3</v>
      </c>
    </row>
    <row r="110" spans="1:16" x14ac:dyDescent="0.3">
      <c r="A110" t="s">
        <v>106</v>
      </c>
      <c r="B110">
        <v>126</v>
      </c>
      <c r="C110">
        <v>474</v>
      </c>
      <c r="D110" t="s">
        <v>2517</v>
      </c>
      <c r="E110">
        <v>89732035</v>
      </c>
      <c r="F110" t="s">
        <v>5298</v>
      </c>
      <c r="G110" t="s">
        <v>6195</v>
      </c>
      <c r="H110" t="s">
        <v>7378</v>
      </c>
      <c r="I110">
        <v>188457</v>
      </c>
      <c r="J110" t="s">
        <v>4046</v>
      </c>
      <c r="K110">
        <v>867</v>
      </c>
      <c r="L110" t="s">
        <v>23647</v>
      </c>
      <c r="M110" t="s">
        <v>23694</v>
      </c>
      <c r="N110">
        <v>155000000</v>
      </c>
      <c r="O110">
        <v>2015</v>
      </c>
      <c r="P110">
        <v>6.6</v>
      </c>
    </row>
    <row r="111" spans="1:16" x14ac:dyDescent="0.3">
      <c r="A111" t="s">
        <v>107</v>
      </c>
      <c r="B111">
        <v>113</v>
      </c>
      <c r="C111">
        <v>228</v>
      </c>
      <c r="D111" t="s">
        <v>2518</v>
      </c>
      <c r="E111">
        <v>104383624</v>
      </c>
      <c r="F111" t="s">
        <v>5308</v>
      </c>
      <c r="G111" t="s">
        <v>4156</v>
      </c>
      <c r="H111" t="s">
        <v>7379</v>
      </c>
      <c r="I111">
        <v>106446</v>
      </c>
      <c r="J111" t="s">
        <v>12107</v>
      </c>
      <c r="K111">
        <v>227</v>
      </c>
      <c r="L111" t="s">
        <v>23647</v>
      </c>
      <c r="M111" t="s">
        <v>23694</v>
      </c>
      <c r="N111">
        <v>155000000</v>
      </c>
      <c r="O111">
        <v>2010</v>
      </c>
      <c r="P111">
        <v>6.3</v>
      </c>
    </row>
    <row r="112" spans="1:16" x14ac:dyDescent="0.3">
      <c r="A112" t="s">
        <v>57</v>
      </c>
      <c r="B112">
        <v>184</v>
      </c>
      <c r="C112">
        <v>191</v>
      </c>
      <c r="D112" t="s">
        <v>2519</v>
      </c>
      <c r="E112">
        <v>198539855</v>
      </c>
      <c r="F112" t="s">
        <v>5345</v>
      </c>
      <c r="G112" t="s">
        <v>4187</v>
      </c>
      <c r="H112" t="s">
        <v>7380</v>
      </c>
      <c r="I112">
        <v>254111</v>
      </c>
      <c r="J112" t="s">
        <v>2712</v>
      </c>
      <c r="K112">
        <v>1999</v>
      </c>
      <c r="L112" t="s">
        <v>23647</v>
      </c>
      <c r="M112" t="s">
        <v>23694</v>
      </c>
      <c r="N112">
        <v>140000000</v>
      </c>
      <c r="O112">
        <v>2001</v>
      </c>
      <c r="P112">
        <v>6.1</v>
      </c>
    </row>
    <row r="113" spans="1:16" x14ac:dyDescent="0.3">
      <c r="A113" t="s">
        <v>57</v>
      </c>
      <c r="B113">
        <v>144</v>
      </c>
      <c r="C113">
        <v>396</v>
      </c>
      <c r="D113" t="s">
        <v>2520</v>
      </c>
      <c r="E113">
        <v>318759914</v>
      </c>
      <c r="F113" t="s">
        <v>5298</v>
      </c>
      <c r="G113" t="s">
        <v>1039</v>
      </c>
      <c r="H113" t="s">
        <v>7381</v>
      </c>
      <c r="I113">
        <v>513158</v>
      </c>
      <c r="J113" t="s">
        <v>2455</v>
      </c>
      <c r="K113">
        <v>1782</v>
      </c>
      <c r="L113" t="s">
        <v>23647</v>
      </c>
      <c r="M113" t="s">
        <v>23694</v>
      </c>
      <c r="N113">
        <v>150000000</v>
      </c>
      <c r="O113">
        <v>2007</v>
      </c>
      <c r="P113">
        <v>7.1</v>
      </c>
    </row>
    <row r="114" spans="1:16" x14ac:dyDescent="0.3">
      <c r="A114" t="s">
        <v>108</v>
      </c>
      <c r="B114">
        <v>206</v>
      </c>
      <c r="C114">
        <v>248</v>
      </c>
      <c r="D114" t="s">
        <v>353</v>
      </c>
      <c r="E114">
        <v>34293771</v>
      </c>
      <c r="F114" t="s">
        <v>5346</v>
      </c>
      <c r="G114" t="s">
        <v>2550</v>
      </c>
      <c r="H114" t="s">
        <v>7382</v>
      </c>
      <c r="I114">
        <v>138863</v>
      </c>
      <c r="J114" t="s">
        <v>3842</v>
      </c>
      <c r="K114">
        <v>1390</v>
      </c>
      <c r="L114" t="s">
        <v>23647</v>
      </c>
      <c r="M114" t="s">
        <v>23701</v>
      </c>
      <c r="N114">
        <v>155000000</v>
      </c>
      <c r="O114">
        <v>2004</v>
      </c>
      <c r="P114">
        <v>5.5</v>
      </c>
    </row>
    <row r="115" spans="1:16" x14ac:dyDescent="0.3">
      <c r="A115" t="s">
        <v>39</v>
      </c>
      <c r="B115">
        <v>138</v>
      </c>
      <c r="C115">
        <v>329</v>
      </c>
      <c r="D115" t="s">
        <v>2434</v>
      </c>
      <c r="E115">
        <v>292000866</v>
      </c>
      <c r="F115" t="s">
        <v>5301</v>
      </c>
      <c r="G115" t="s">
        <v>6212</v>
      </c>
      <c r="H115" t="s">
        <v>7383</v>
      </c>
      <c r="I115">
        <v>355137</v>
      </c>
      <c r="J115" t="s">
        <v>2583</v>
      </c>
      <c r="K115">
        <v>1108</v>
      </c>
      <c r="L115" t="s">
        <v>23647</v>
      </c>
      <c r="M115" t="s">
        <v>23695</v>
      </c>
      <c r="N115">
        <v>150000000</v>
      </c>
      <c r="O115">
        <v>2007</v>
      </c>
      <c r="P115">
        <v>7.5</v>
      </c>
    </row>
    <row r="116" spans="1:16" x14ac:dyDescent="0.3">
      <c r="A116" t="s">
        <v>66</v>
      </c>
      <c r="B116">
        <v>157</v>
      </c>
      <c r="C116">
        <v>295</v>
      </c>
      <c r="D116" t="s">
        <v>2434</v>
      </c>
      <c r="E116">
        <v>289994397</v>
      </c>
      <c r="F116" t="s">
        <v>5301</v>
      </c>
      <c r="G116" t="s">
        <v>6212</v>
      </c>
      <c r="H116" t="s">
        <v>7384</v>
      </c>
      <c r="I116">
        <v>385670</v>
      </c>
      <c r="J116" t="s">
        <v>2635</v>
      </c>
      <c r="K116">
        <v>1896</v>
      </c>
      <c r="L116" t="s">
        <v>23647</v>
      </c>
      <c r="M116" t="s">
        <v>23695</v>
      </c>
      <c r="N116">
        <v>150000000</v>
      </c>
      <c r="O116">
        <v>2005</v>
      </c>
      <c r="P116">
        <v>7.6</v>
      </c>
    </row>
    <row r="117" spans="1:16" x14ac:dyDescent="0.3">
      <c r="A117" t="s">
        <v>51</v>
      </c>
      <c r="B117">
        <v>102</v>
      </c>
      <c r="C117">
        <v>318</v>
      </c>
      <c r="D117" t="s">
        <v>2521</v>
      </c>
      <c r="E117">
        <v>227946274</v>
      </c>
      <c r="F117" t="s">
        <v>5347</v>
      </c>
      <c r="G117" t="s">
        <v>2952</v>
      </c>
      <c r="H117" t="s">
        <v>7385</v>
      </c>
      <c r="I117">
        <v>343648</v>
      </c>
      <c r="J117" t="s">
        <v>2588</v>
      </c>
      <c r="K117">
        <v>590</v>
      </c>
      <c r="L117" t="s">
        <v>23647</v>
      </c>
      <c r="M117" t="s">
        <v>23694</v>
      </c>
      <c r="N117">
        <v>150000000</v>
      </c>
      <c r="O117">
        <v>2008</v>
      </c>
      <c r="P117">
        <v>6.4</v>
      </c>
    </row>
    <row r="118" spans="1:16" x14ac:dyDescent="0.3">
      <c r="A118" t="s">
        <v>100</v>
      </c>
      <c r="B118">
        <v>104</v>
      </c>
      <c r="C118">
        <v>323</v>
      </c>
      <c r="D118" t="s">
        <v>2522</v>
      </c>
      <c r="E118">
        <v>256386216</v>
      </c>
      <c r="F118" t="s">
        <v>5348</v>
      </c>
      <c r="G118" t="s">
        <v>2952</v>
      </c>
      <c r="H118" t="s">
        <v>7386</v>
      </c>
      <c r="I118">
        <v>530870</v>
      </c>
      <c r="J118" t="s">
        <v>12108</v>
      </c>
      <c r="K118">
        <v>1413</v>
      </c>
      <c r="L118" t="s">
        <v>23647</v>
      </c>
      <c r="M118" t="s">
        <v>23694</v>
      </c>
      <c r="N118">
        <v>150000000</v>
      </c>
      <c r="O118">
        <v>2007</v>
      </c>
      <c r="P118">
        <v>7.2</v>
      </c>
    </row>
    <row r="119" spans="1:16" x14ac:dyDescent="0.3">
      <c r="A119" t="s">
        <v>54</v>
      </c>
      <c r="B119">
        <v>115</v>
      </c>
      <c r="C119">
        <v>276</v>
      </c>
      <c r="D119" t="s">
        <v>2484</v>
      </c>
      <c r="E119">
        <v>206456431</v>
      </c>
      <c r="F119" t="s">
        <v>5349</v>
      </c>
      <c r="G119" t="s">
        <v>6194</v>
      </c>
      <c r="H119" t="s">
        <v>7387</v>
      </c>
      <c r="I119">
        <v>320284</v>
      </c>
      <c r="J119" t="s">
        <v>2847</v>
      </c>
      <c r="K119">
        <v>1361</v>
      </c>
      <c r="L119" t="s">
        <v>23647</v>
      </c>
      <c r="M119" t="s">
        <v>23694</v>
      </c>
      <c r="N119">
        <v>150000000</v>
      </c>
      <c r="O119">
        <v>2005</v>
      </c>
      <c r="P119">
        <v>6.7</v>
      </c>
    </row>
    <row r="120" spans="1:16" x14ac:dyDescent="0.3">
      <c r="A120" t="s">
        <v>91</v>
      </c>
      <c r="B120">
        <v>111</v>
      </c>
      <c r="C120">
        <v>318</v>
      </c>
      <c r="D120" t="s">
        <v>2460</v>
      </c>
      <c r="E120">
        <v>206435493</v>
      </c>
      <c r="F120" t="s">
        <v>5350</v>
      </c>
      <c r="G120" t="s">
        <v>2794</v>
      </c>
      <c r="H120" t="s">
        <v>7388</v>
      </c>
      <c r="I120">
        <v>473887</v>
      </c>
      <c r="J120" t="s">
        <v>3107</v>
      </c>
      <c r="K120">
        <v>626</v>
      </c>
      <c r="L120" t="s">
        <v>23647</v>
      </c>
      <c r="M120" t="s">
        <v>23694</v>
      </c>
      <c r="N120">
        <v>150000000</v>
      </c>
      <c r="O120">
        <v>2007</v>
      </c>
      <c r="P120">
        <v>8</v>
      </c>
    </row>
    <row r="121" spans="1:16" x14ac:dyDescent="0.3">
      <c r="A121" t="s">
        <v>34</v>
      </c>
      <c r="B121">
        <v>128</v>
      </c>
      <c r="C121">
        <v>478</v>
      </c>
      <c r="D121" t="s">
        <v>2523</v>
      </c>
      <c r="E121">
        <v>205343774</v>
      </c>
      <c r="F121" t="s">
        <v>5302</v>
      </c>
      <c r="G121" t="s">
        <v>2429</v>
      </c>
      <c r="H121" t="s">
        <v>7389</v>
      </c>
      <c r="I121">
        <v>980946</v>
      </c>
      <c r="J121" t="s">
        <v>2488</v>
      </c>
      <c r="K121">
        <v>2685</v>
      </c>
      <c r="L121" t="s">
        <v>23647</v>
      </c>
      <c r="M121" t="s">
        <v>23694</v>
      </c>
      <c r="N121">
        <v>150000000</v>
      </c>
      <c r="O121">
        <v>2005</v>
      </c>
      <c r="P121">
        <v>8.3000000000000007</v>
      </c>
    </row>
    <row r="122" spans="1:16" x14ac:dyDescent="0.3">
      <c r="A122" t="s">
        <v>109</v>
      </c>
      <c r="B122">
        <v>89</v>
      </c>
      <c r="C122">
        <v>167</v>
      </c>
      <c r="D122" t="s">
        <v>2524</v>
      </c>
      <c r="E122">
        <v>179982968</v>
      </c>
      <c r="F122" t="s">
        <v>5351</v>
      </c>
      <c r="G122" t="s">
        <v>2600</v>
      </c>
      <c r="H122" t="s">
        <v>7390</v>
      </c>
      <c r="I122">
        <v>146019</v>
      </c>
      <c r="J122" t="s">
        <v>6282</v>
      </c>
      <c r="K122">
        <v>119</v>
      </c>
      <c r="L122" t="s">
        <v>23647</v>
      </c>
      <c r="M122" t="s">
        <v>23694</v>
      </c>
      <c r="N122">
        <v>150000000</v>
      </c>
      <c r="O122">
        <v>2008</v>
      </c>
      <c r="P122">
        <v>6.7</v>
      </c>
    </row>
    <row r="123" spans="1:16" x14ac:dyDescent="0.3">
      <c r="A123" t="s">
        <v>110</v>
      </c>
      <c r="B123">
        <v>105</v>
      </c>
      <c r="C123">
        <v>185</v>
      </c>
      <c r="D123" t="s">
        <v>2525</v>
      </c>
      <c r="E123">
        <v>177243721</v>
      </c>
      <c r="F123" t="s">
        <v>5349</v>
      </c>
      <c r="G123" t="s">
        <v>6213</v>
      </c>
      <c r="H123" t="s">
        <v>7391</v>
      </c>
      <c r="I123">
        <v>130272</v>
      </c>
      <c r="J123" t="s">
        <v>2628</v>
      </c>
      <c r="K123">
        <v>209</v>
      </c>
      <c r="L123" t="s">
        <v>23647</v>
      </c>
      <c r="M123" t="s">
        <v>23694</v>
      </c>
      <c r="N123">
        <v>150000000</v>
      </c>
      <c r="O123">
        <v>2009</v>
      </c>
      <c r="P123">
        <v>5.9</v>
      </c>
    </row>
    <row r="124" spans="1:16" x14ac:dyDescent="0.3">
      <c r="A124" t="s">
        <v>111</v>
      </c>
      <c r="B124">
        <v>119</v>
      </c>
      <c r="C124">
        <v>350</v>
      </c>
      <c r="D124" t="s">
        <v>2526</v>
      </c>
      <c r="E124">
        <v>179883016</v>
      </c>
      <c r="F124" t="s">
        <v>5313</v>
      </c>
      <c r="G124" t="s">
        <v>2717</v>
      </c>
      <c r="H124" t="s">
        <v>7392</v>
      </c>
      <c r="I124">
        <v>361924</v>
      </c>
      <c r="J124" t="s">
        <v>12109</v>
      </c>
      <c r="K124">
        <v>641</v>
      </c>
      <c r="L124" t="s">
        <v>23647</v>
      </c>
      <c r="M124" t="s">
        <v>23694</v>
      </c>
      <c r="N124">
        <v>150000000</v>
      </c>
      <c r="O124">
        <v>2009</v>
      </c>
      <c r="P124">
        <v>6.7</v>
      </c>
    </row>
    <row r="125" spans="1:16" x14ac:dyDescent="0.3">
      <c r="A125" t="s">
        <v>74</v>
      </c>
      <c r="B125">
        <v>129</v>
      </c>
      <c r="C125">
        <v>245</v>
      </c>
      <c r="D125" t="s">
        <v>2527</v>
      </c>
      <c r="E125">
        <v>139259759</v>
      </c>
      <c r="F125" t="s">
        <v>5339</v>
      </c>
      <c r="G125" t="s">
        <v>6214</v>
      </c>
      <c r="H125" t="s">
        <v>7393</v>
      </c>
      <c r="I125">
        <v>364948</v>
      </c>
      <c r="J125" t="s">
        <v>2953</v>
      </c>
      <c r="K125">
        <v>2121</v>
      </c>
      <c r="L125" t="s">
        <v>23647</v>
      </c>
      <c r="M125" t="s">
        <v>23698</v>
      </c>
      <c r="N125">
        <v>150000000</v>
      </c>
      <c r="O125">
        <v>2003</v>
      </c>
      <c r="P125">
        <v>6.7</v>
      </c>
    </row>
    <row r="126" spans="1:16" x14ac:dyDescent="0.3">
      <c r="A126" t="s">
        <v>112</v>
      </c>
      <c r="B126">
        <v>102</v>
      </c>
      <c r="C126">
        <v>406</v>
      </c>
      <c r="D126" t="s">
        <v>2528</v>
      </c>
      <c r="E126">
        <v>400736600</v>
      </c>
      <c r="F126" t="s">
        <v>5352</v>
      </c>
      <c r="G126" t="s">
        <v>2674</v>
      </c>
      <c r="H126" t="s">
        <v>7394</v>
      </c>
      <c r="I126">
        <v>421658</v>
      </c>
      <c r="J126" t="s">
        <v>12110</v>
      </c>
      <c r="K126">
        <v>904</v>
      </c>
      <c r="L126" t="s">
        <v>23647</v>
      </c>
      <c r="M126" t="s">
        <v>23694</v>
      </c>
      <c r="N126">
        <v>150000000</v>
      </c>
      <c r="O126">
        <v>2013</v>
      </c>
      <c r="P126">
        <v>7.6</v>
      </c>
    </row>
    <row r="127" spans="1:16" x14ac:dyDescent="0.3">
      <c r="A127" t="s">
        <v>74</v>
      </c>
      <c r="B127">
        <v>138</v>
      </c>
      <c r="C127">
        <v>275</v>
      </c>
      <c r="D127" t="s">
        <v>2529</v>
      </c>
      <c r="E127">
        <v>281492479</v>
      </c>
      <c r="F127" t="s">
        <v>5339</v>
      </c>
      <c r="G127" t="s">
        <v>6215</v>
      </c>
      <c r="H127" t="s">
        <v>7395</v>
      </c>
      <c r="I127">
        <v>421818</v>
      </c>
      <c r="J127" t="s">
        <v>12111</v>
      </c>
      <c r="K127">
        <v>2789</v>
      </c>
      <c r="L127" t="s">
        <v>23647</v>
      </c>
      <c r="M127" t="s">
        <v>23694</v>
      </c>
      <c r="N127">
        <v>150000000</v>
      </c>
      <c r="O127">
        <v>2003</v>
      </c>
      <c r="P127">
        <v>7.2</v>
      </c>
    </row>
    <row r="128" spans="1:16" x14ac:dyDescent="0.3">
      <c r="A128" t="s">
        <v>106</v>
      </c>
      <c r="B128">
        <v>112</v>
      </c>
      <c r="C128">
        <v>486</v>
      </c>
      <c r="D128" t="s">
        <v>2530</v>
      </c>
      <c r="E128">
        <v>206360018</v>
      </c>
      <c r="F128" t="s">
        <v>5295</v>
      </c>
      <c r="G128" t="s">
        <v>6196</v>
      </c>
      <c r="H128" t="s">
        <v>7396</v>
      </c>
      <c r="I128">
        <v>414070</v>
      </c>
      <c r="J128" t="s">
        <v>2550</v>
      </c>
      <c r="K128">
        <v>532</v>
      </c>
      <c r="L128" t="s">
        <v>23647</v>
      </c>
      <c r="M128" t="s">
        <v>23694</v>
      </c>
      <c r="N128">
        <v>170000000</v>
      </c>
      <c r="O128">
        <v>2013</v>
      </c>
      <c r="P128">
        <v>7.1</v>
      </c>
    </row>
    <row r="129" spans="1:16" x14ac:dyDescent="0.3">
      <c r="A129" t="s">
        <v>113</v>
      </c>
      <c r="B129">
        <v>120</v>
      </c>
      <c r="C129">
        <v>739</v>
      </c>
      <c r="D129" t="s">
        <v>2521</v>
      </c>
      <c r="E129">
        <v>153629485</v>
      </c>
      <c r="F129" t="s">
        <v>5311</v>
      </c>
      <c r="G129" t="s">
        <v>2509</v>
      </c>
      <c r="H129" t="s">
        <v>7397</v>
      </c>
      <c r="I129">
        <v>552503</v>
      </c>
      <c r="J129" t="s">
        <v>2580</v>
      </c>
      <c r="K129">
        <v>1588</v>
      </c>
      <c r="L129" t="s">
        <v>23647</v>
      </c>
      <c r="M129" t="s">
        <v>23698</v>
      </c>
      <c r="N129">
        <v>150000000</v>
      </c>
      <c r="O129">
        <v>2015</v>
      </c>
      <c r="P129">
        <v>8.1</v>
      </c>
    </row>
    <row r="130" spans="1:16" x14ac:dyDescent="0.3">
      <c r="A130" t="s">
        <v>114</v>
      </c>
      <c r="B130">
        <v>146</v>
      </c>
      <c r="C130">
        <v>298</v>
      </c>
      <c r="D130" t="s">
        <v>2531</v>
      </c>
      <c r="E130">
        <v>133375846</v>
      </c>
      <c r="F130" t="s">
        <v>5353</v>
      </c>
      <c r="G130" t="s">
        <v>736</v>
      </c>
      <c r="H130" t="s">
        <v>7398</v>
      </c>
      <c r="I130">
        <v>207839</v>
      </c>
      <c r="J130" t="s">
        <v>3058</v>
      </c>
      <c r="K130">
        <v>435</v>
      </c>
      <c r="L130" t="s">
        <v>23647</v>
      </c>
      <c r="M130" t="s">
        <v>23694</v>
      </c>
      <c r="N130">
        <v>150000000</v>
      </c>
      <c r="O130">
        <v>2009</v>
      </c>
      <c r="P130">
        <v>6.7</v>
      </c>
    </row>
    <row r="131" spans="1:16" x14ac:dyDescent="0.3">
      <c r="A131" t="s">
        <v>115</v>
      </c>
      <c r="B131">
        <v>115</v>
      </c>
      <c r="C131">
        <v>516</v>
      </c>
      <c r="D131" t="s">
        <v>2530</v>
      </c>
      <c r="E131">
        <v>181015141</v>
      </c>
      <c r="F131" t="s">
        <v>5295</v>
      </c>
      <c r="G131" t="s">
        <v>6196</v>
      </c>
      <c r="H131" t="s">
        <v>7399</v>
      </c>
      <c r="I131">
        <v>536314</v>
      </c>
      <c r="J131" t="s">
        <v>2550</v>
      </c>
      <c r="K131">
        <v>738</v>
      </c>
      <c r="L131" t="s">
        <v>23647</v>
      </c>
      <c r="M131" t="s">
        <v>23694</v>
      </c>
      <c r="N131">
        <v>150000000</v>
      </c>
      <c r="O131">
        <v>2011</v>
      </c>
      <c r="P131">
        <v>7</v>
      </c>
    </row>
    <row r="132" spans="1:16" x14ac:dyDescent="0.3">
      <c r="A132" t="s">
        <v>116</v>
      </c>
      <c r="B132">
        <v>96</v>
      </c>
      <c r="C132">
        <v>225</v>
      </c>
      <c r="D132" t="s">
        <v>2532</v>
      </c>
      <c r="E132">
        <v>114053579</v>
      </c>
      <c r="F132" t="s">
        <v>5354</v>
      </c>
      <c r="G132" t="s">
        <v>2535</v>
      </c>
      <c r="H132" t="s">
        <v>7400</v>
      </c>
      <c r="I132">
        <v>146766</v>
      </c>
      <c r="J132" t="s">
        <v>12112</v>
      </c>
      <c r="K132">
        <v>178</v>
      </c>
      <c r="L132" t="s">
        <v>23647</v>
      </c>
      <c r="M132" t="s">
        <v>23694</v>
      </c>
      <c r="N132">
        <v>150000000</v>
      </c>
      <c r="O132">
        <v>2008</v>
      </c>
      <c r="P132">
        <v>6.9</v>
      </c>
    </row>
    <row r="133" spans="1:16" x14ac:dyDescent="0.3">
      <c r="A133" t="s">
        <v>117</v>
      </c>
      <c r="B133">
        <v>88</v>
      </c>
      <c r="C133">
        <v>145</v>
      </c>
      <c r="D133" t="s">
        <v>2533</v>
      </c>
      <c r="E133">
        <v>119420252</v>
      </c>
      <c r="F133" t="s">
        <v>5355</v>
      </c>
      <c r="G133" t="s">
        <v>3403</v>
      </c>
      <c r="H133" t="s">
        <v>7401</v>
      </c>
      <c r="I133">
        <v>33042</v>
      </c>
      <c r="J133" t="s">
        <v>12113</v>
      </c>
      <c r="K133">
        <v>90</v>
      </c>
      <c r="L133" t="s">
        <v>23647</v>
      </c>
      <c r="M133" t="s">
        <v>23694</v>
      </c>
      <c r="N133">
        <v>150000000</v>
      </c>
      <c r="O133">
        <v>2009</v>
      </c>
      <c r="P133">
        <v>5.0999999999999996</v>
      </c>
    </row>
    <row r="134" spans="1:16" x14ac:dyDescent="0.3">
      <c r="A134" t="s">
        <v>118</v>
      </c>
      <c r="B134">
        <v>99</v>
      </c>
      <c r="C134">
        <v>310</v>
      </c>
      <c r="D134" t="s">
        <v>2534</v>
      </c>
      <c r="E134">
        <v>83640426</v>
      </c>
      <c r="F134" t="s">
        <v>5295</v>
      </c>
      <c r="G134" t="s">
        <v>2523</v>
      </c>
      <c r="H134" t="s">
        <v>7402</v>
      </c>
      <c r="I134">
        <v>152826</v>
      </c>
      <c r="J134" t="s">
        <v>12114</v>
      </c>
      <c r="K134">
        <v>253</v>
      </c>
      <c r="L134" t="s">
        <v>23647</v>
      </c>
      <c r="M134" t="s">
        <v>23694</v>
      </c>
      <c r="N134">
        <v>150000000</v>
      </c>
      <c r="O134">
        <v>2012</v>
      </c>
      <c r="P134">
        <v>5.8</v>
      </c>
    </row>
    <row r="135" spans="1:16" x14ac:dyDescent="0.3">
      <c r="A135" t="s">
        <v>54</v>
      </c>
      <c r="B135">
        <v>113</v>
      </c>
      <c r="C135">
        <v>526</v>
      </c>
      <c r="D135" t="s">
        <v>2535</v>
      </c>
      <c r="E135">
        <v>79711678</v>
      </c>
      <c r="F135" t="s">
        <v>5356</v>
      </c>
      <c r="G135" t="s">
        <v>6194</v>
      </c>
      <c r="H135" t="s">
        <v>7403</v>
      </c>
      <c r="I135">
        <v>199039</v>
      </c>
      <c r="J135" t="s">
        <v>2484</v>
      </c>
      <c r="K135">
        <v>479</v>
      </c>
      <c r="L135" t="s">
        <v>23647</v>
      </c>
      <c r="M135" t="s">
        <v>23694</v>
      </c>
      <c r="N135">
        <v>100000000</v>
      </c>
      <c r="O135">
        <v>2012</v>
      </c>
      <c r="P135">
        <v>6.2</v>
      </c>
    </row>
    <row r="136" spans="1:16" x14ac:dyDescent="0.3">
      <c r="A136" t="s">
        <v>119</v>
      </c>
      <c r="B136">
        <v>131</v>
      </c>
      <c r="C136">
        <v>465</v>
      </c>
      <c r="D136" t="s">
        <v>2536</v>
      </c>
      <c r="E136">
        <v>195000874</v>
      </c>
      <c r="F136" t="s">
        <v>5296</v>
      </c>
      <c r="G136" t="s">
        <v>2541</v>
      </c>
      <c r="H136" t="s">
        <v>7404</v>
      </c>
      <c r="I136">
        <v>232187</v>
      </c>
      <c r="J136" t="s">
        <v>4136</v>
      </c>
      <c r="K136">
        <v>440</v>
      </c>
      <c r="L136" t="s">
        <v>23647</v>
      </c>
      <c r="M136" t="s">
        <v>23702</v>
      </c>
      <c r="N136">
        <v>150000000</v>
      </c>
      <c r="O136">
        <v>2015</v>
      </c>
      <c r="P136">
        <v>7.4</v>
      </c>
    </row>
    <row r="137" spans="1:16" x14ac:dyDescent="0.3">
      <c r="A137" t="s">
        <v>120</v>
      </c>
      <c r="B137">
        <v>119</v>
      </c>
      <c r="C137">
        <v>357</v>
      </c>
      <c r="D137" t="s">
        <v>2537</v>
      </c>
      <c r="E137">
        <v>61937495</v>
      </c>
      <c r="F137" t="s">
        <v>5357</v>
      </c>
      <c r="G137" t="s">
        <v>2550</v>
      </c>
      <c r="H137" t="s">
        <v>7405</v>
      </c>
      <c r="I137">
        <v>89442</v>
      </c>
      <c r="J137" t="s">
        <v>12115</v>
      </c>
      <c r="K137">
        <v>432</v>
      </c>
      <c r="L137" t="s">
        <v>23647</v>
      </c>
      <c r="M137" t="s">
        <v>23694</v>
      </c>
      <c r="N137">
        <v>150000000</v>
      </c>
      <c r="O137">
        <v>2010</v>
      </c>
      <c r="P137">
        <v>5.8</v>
      </c>
    </row>
    <row r="138" spans="1:16" x14ac:dyDescent="0.3">
      <c r="A138" t="s">
        <v>121</v>
      </c>
      <c r="B138">
        <v>91</v>
      </c>
      <c r="C138">
        <v>194</v>
      </c>
      <c r="D138" t="s">
        <v>2538</v>
      </c>
      <c r="E138">
        <v>126597121</v>
      </c>
      <c r="F138" t="s">
        <v>5322</v>
      </c>
      <c r="G138" t="s">
        <v>2668</v>
      </c>
      <c r="H138" t="s">
        <v>7406</v>
      </c>
      <c r="I138">
        <v>105902</v>
      </c>
      <c r="J138" t="s">
        <v>2686</v>
      </c>
      <c r="K138">
        <v>206</v>
      </c>
      <c r="L138" t="s">
        <v>23647</v>
      </c>
      <c r="M138" t="s">
        <v>23694</v>
      </c>
      <c r="N138">
        <v>150000000</v>
      </c>
      <c r="O138">
        <v>2007</v>
      </c>
      <c r="P138">
        <v>6.2</v>
      </c>
    </row>
    <row r="139" spans="1:16" x14ac:dyDescent="0.3">
      <c r="A139" t="s">
        <v>122</v>
      </c>
      <c r="B139">
        <v>90</v>
      </c>
      <c r="C139">
        <v>284</v>
      </c>
      <c r="D139" t="s">
        <v>2539</v>
      </c>
      <c r="E139">
        <v>165230261</v>
      </c>
      <c r="F139" t="s">
        <v>5351</v>
      </c>
      <c r="G139" t="s">
        <v>353</v>
      </c>
      <c r="H139" t="s">
        <v>7407</v>
      </c>
      <c r="I139">
        <v>182718</v>
      </c>
      <c r="J139" t="s">
        <v>12116</v>
      </c>
      <c r="K139">
        <v>209</v>
      </c>
      <c r="L139" t="s">
        <v>23647</v>
      </c>
      <c r="M139" t="s">
        <v>23694</v>
      </c>
      <c r="N139">
        <v>150000000</v>
      </c>
      <c r="O139">
        <v>2011</v>
      </c>
      <c r="P139">
        <v>7.3</v>
      </c>
    </row>
    <row r="140" spans="1:16" x14ac:dyDescent="0.3">
      <c r="A140" t="s">
        <v>123</v>
      </c>
      <c r="B140">
        <v>103</v>
      </c>
      <c r="C140">
        <v>280</v>
      </c>
      <c r="D140" t="s">
        <v>2540</v>
      </c>
      <c r="E140">
        <v>131564731</v>
      </c>
      <c r="F140" t="s">
        <v>5304</v>
      </c>
      <c r="G140" t="s">
        <v>6216</v>
      </c>
      <c r="H140" t="s">
        <v>7408</v>
      </c>
      <c r="I140">
        <v>118951</v>
      </c>
      <c r="J140" t="s">
        <v>2888</v>
      </c>
      <c r="K140">
        <v>1382</v>
      </c>
      <c r="L140" t="s">
        <v>23647</v>
      </c>
      <c r="M140" t="s">
        <v>23694</v>
      </c>
      <c r="N140">
        <v>150000000</v>
      </c>
      <c r="O140">
        <v>2010</v>
      </c>
      <c r="P140">
        <v>4.2</v>
      </c>
    </row>
    <row r="141" spans="1:16" x14ac:dyDescent="0.3">
      <c r="A141" t="s">
        <v>64</v>
      </c>
      <c r="B141">
        <v>124</v>
      </c>
      <c r="C141">
        <v>310</v>
      </c>
      <c r="D141" t="s">
        <v>2541</v>
      </c>
      <c r="E141">
        <v>133382309</v>
      </c>
      <c r="F141" t="s">
        <v>5296</v>
      </c>
      <c r="G141" t="s">
        <v>2512</v>
      </c>
      <c r="H141" t="s">
        <v>7409</v>
      </c>
      <c r="I141">
        <v>256695</v>
      </c>
      <c r="J141" t="s">
        <v>2588</v>
      </c>
      <c r="K141">
        <v>871</v>
      </c>
      <c r="L141" t="s">
        <v>23647</v>
      </c>
      <c r="M141" t="s">
        <v>23694</v>
      </c>
      <c r="N141">
        <v>150000000</v>
      </c>
      <c r="O141">
        <v>2006</v>
      </c>
      <c r="P141">
        <v>6.9</v>
      </c>
    </row>
    <row r="142" spans="1:16" x14ac:dyDescent="0.3">
      <c r="A142" t="s">
        <v>72</v>
      </c>
      <c r="B142">
        <v>131</v>
      </c>
      <c r="C142">
        <v>339</v>
      </c>
      <c r="D142" t="s">
        <v>2542</v>
      </c>
      <c r="E142">
        <v>73103784</v>
      </c>
      <c r="F142" t="s">
        <v>5358</v>
      </c>
      <c r="G142" t="s">
        <v>3626</v>
      </c>
      <c r="H142" t="s">
        <v>7410</v>
      </c>
      <c r="I142">
        <v>164238</v>
      </c>
      <c r="J142" t="s">
        <v>12117</v>
      </c>
      <c r="K142">
        <v>434</v>
      </c>
      <c r="L142" t="s">
        <v>23647</v>
      </c>
      <c r="M142" t="s">
        <v>23694</v>
      </c>
      <c r="N142">
        <v>150000000</v>
      </c>
      <c r="O142">
        <v>2013</v>
      </c>
      <c r="P142">
        <v>6.4</v>
      </c>
    </row>
    <row r="143" spans="1:16" x14ac:dyDescent="0.3">
      <c r="A143" t="s">
        <v>124</v>
      </c>
      <c r="B143">
        <v>88</v>
      </c>
      <c r="C143">
        <v>132</v>
      </c>
      <c r="D143" t="s">
        <v>2543</v>
      </c>
      <c r="E143">
        <v>21379315</v>
      </c>
      <c r="F143" t="s">
        <v>5323</v>
      </c>
      <c r="G143" t="s">
        <v>6217</v>
      </c>
      <c r="H143" t="s">
        <v>7411</v>
      </c>
      <c r="I143">
        <v>17590</v>
      </c>
      <c r="J143" t="s">
        <v>6875</v>
      </c>
      <c r="K143">
        <v>112</v>
      </c>
      <c r="L143" t="s">
        <v>23647</v>
      </c>
      <c r="M143" t="s">
        <v>23694</v>
      </c>
      <c r="N143">
        <v>150000000</v>
      </c>
      <c r="O143">
        <v>2011</v>
      </c>
      <c r="P143">
        <v>5.4</v>
      </c>
    </row>
    <row r="144" spans="1:16" x14ac:dyDescent="0.3">
      <c r="A144" t="s">
        <v>125</v>
      </c>
      <c r="B144">
        <v>85</v>
      </c>
      <c r="C144">
        <v>135</v>
      </c>
      <c r="D144" t="s">
        <v>2447</v>
      </c>
      <c r="E144">
        <v>64459316</v>
      </c>
      <c r="F144" t="s">
        <v>5322</v>
      </c>
      <c r="G144" t="s">
        <v>2717</v>
      </c>
      <c r="H144" t="s">
        <v>7412</v>
      </c>
      <c r="I144">
        <v>85086</v>
      </c>
      <c r="J144" t="s">
        <v>3471</v>
      </c>
      <c r="K144">
        <v>122</v>
      </c>
      <c r="L144" t="s">
        <v>23647</v>
      </c>
      <c r="M144" t="s">
        <v>23695</v>
      </c>
      <c r="N144">
        <v>149000000</v>
      </c>
      <c r="O144">
        <v>2006</v>
      </c>
      <c r="P144">
        <v>6.7</v>
      </c>
    </row>
    <row r="145" spans="1:16" x14ac:dyDescent="0.3">
      <c r="A145" t="s">
        <v>126</v>
      </c>
      <c r="B145">
        <v>111</v>
      </c>
      <c r="C145">
        <v>256</v>
      </c>
      <c r="D145" t="s">
        <v>2544</v>
      </c>
      <c r="E145">
        <v>34964818</v>
      </c>
      <c r="F145" t="s">
        <v>5308</v>
      </c>
      <c r="G145" t="s">
        <v>2717</v>
      </c>
      <c r="H145" t="s">
        <v>7413</v>
      </c>
      <c r="I145">
        <v>39956</v>
      </c>
      <c r="J145" t="s">
        <v>2873</v>
      </c>
      <c r="K145">
        <v>186</v>
      </c>
      <c r="L145" t="s">
        <v>23647</v>
      </c>
      <c r="M145" t="s">
        <v>23694</v>
      </c>
      <c r="N145">
        <v>150000000</v>
      </c>
      <c r="O145">
        <v>2015</v>
      </c>
      <c r="P145">
        <v>5.8</v>
      </c>
    </row>
    <row r="146" spans="1:16" x14ac:dyDescent="0.3">
      <c r="A146" t="s">
        <v>127</v>
      </c>
      <c r="B146">
        <v>92</v>
      </c>
      <c r="C146">
        <v>196</v>
      </c>
      <c r="D146" t="s">
        <v>2545</v>
      </c>
      <c r="E146">
        <v>111505642</v>
      </c>
      <c r="F146" t="s">
        <v>5337</v>
      </c>
      <c r="G146" t="s">
        <v>3084</v>
      </c>
      <c r="H146" t="s">
        <v>7414</v>
      </c>
      <c r="I146">
        <v>47900</v>
      </c>
      <c r="J146" t="s">
        <v>12118</v>
      </c>
      <c r="K146">
        <v>130</v>
      </c>
      <c r="L146" t="s">
        <v>23647</v>
      </c>
      <c r="M146" t="s">
        <v>23694</v>
      </c>
      <c r="N146">
        <v>145000000</v>
      </c>
      <c r="O146">
        <v>2014</v>
      </c>
      <c r="P146">
        <v>6.9</v>
      </c>
    </row>
    <row r="147" spans="1:16" x14ac:dyDescent="0.3">
      <c r="A147" t="s">
        <v>102</v>
      </c>
      <c r="B147">
        <v>196</v>
      </c>
      <c r="C147">
        <v>220</v>
      </c>
      <c r="D147" t="s">
        <v>2427</v>
      </c>
      <c r="E147">
        <v>133228348</v>
      </c>
      <c r="F147" t="s">
        <v>5359</v>
      </c>
      <c r="G147" t="s">
        <v>2463</v>
      </c>
      <c r="H147" t="s">
        <v>7415</v>
      </c>
      <c r="I147">
        <v>381672</v>
      </c>
      <c r="J147" t="s">
        <v>3095</v>
      </c>
      <c r="K147">
        <v>1694</v>
      </c>
      <c r="L147" t="s">
        <v>23647</v>
      </c>
      <c r="M147" t="s">
        <v>23694</v>
      </c>
      <c r="N147">
        <v>175000000</v>
      </c>
      <c r="O147">
        <v>2004</v>
      </c>
      <c r="P147">
        <v>7.2</v>
      </c>
    </row>
    <row r="148" spans="1:16" x14ac:dyDescent="0.3">
      <c r="A148" t="s">
        <v>109</v>
      </c>
      <c r="B148">
        <v>93</v>
      </c>
      <c r="C148">
        <v>211</v>
      </c>
      <c r="D148" t="s">
        <v>2546</v>
      </c>
      <c r="E148">
        <v>216366733</v>
      </c>
      <c r="F148" t="s">
        <v>5322</v>
      </c>
      <c r="G148" t="s">
        <v>2524</v>
      </c>
      <c r="H148" t="s">
        <v>7416</v>
      </c>
      <c r="I148">
        <v>119213</v>
      </c>
      <c r="J148" t="s">
        <v>6282</v>
      </c>
      <c r="K148">
        <v>154</v>
      </c>
      <c r="L148" t="s">
        <v>23647</v>
      </c>
      <c r="M148" t="s">
        <v>23694</v>
      </c>
      <c r="N148">
        <v>145000000</v>
      </c>
      <c r="O148">
        <v>2012</v>
      </c>
      <c r="P148">
        <v>6.9</v>
      </c>
    </row>
    <row r="149" spans="1:16" x14ac:dyDescent="0.3">
      <c r="A149" t="s">
        <v>128</v>
      </c>
      <c r="B149">
        <v>133</v>
      </c>
      <c r="C149">
        <v>264</v>
      </c>
      <c r="D149" t="s">
        <v>2547</v>
      </c>
      <c r="E149">
        <v>160201106</v>
      </c>
      <c r="F149" t="s">
        <v>5296</v>
      </c>
      <c r="G149" t="s">
        <v>4210</v>
      </c>
      <c r="H149" t="s">
        <v>7417</v>
      </c>
      <c r="I149">
        <v>169914</v>
      </c>
      <c r="J149" t="s">
        <v>6365</v>
      </c>
      <c r="K149">
        <v>1185</v>
      </c>
      <c r="L149" t="s">
        <v>23647</v>
      </c>
      <c r="M149" t="s">
        <v>23695</v>
      </c>
      <c r="N149">
        <v>142000000</v>
      </c>
      <c r="O149">
        <v>2002</v>
      </c>
      <c r="P149">
        <v>6.1</v>
      </c>
    </row>
    <row r="150" spans="1:16" x14ac:dyDescent="0.3">
      <c r="A150" t="s">
        <v>129</v>
      </c>
      <c r="B150">
        <v>116</v>
      </c>
      <c r="C150">
        <v>464</v>
      </c>
      <c r="D150" t="s">
        <v>2548</v>
      </c>
      <c r="E150">
        <v>118099659</v>
      </c>
      <c r="F150" t="s">
        <v>5360</v>
      </c>
      <c r="G150" t="s">
        <v>6218</v>
      </c>
      <c r="H150" t="s">
        <v>7418</v>
      </c>
      <c r="I150">
        <v>69757</v>
      </c>
      <c r="J150" t="s">
        <v>12119</v>
      </c>
      <c r="K150">
        <v>1211</v>
      </c>
      <c r="L150" t="s">
        <v>23647</v>
      </c>
      <c r="M150" t="s">
        <v>23694</v>
      </c>
      <c r="N150">
        <v>144000000</v>
      </c>
      <c r="O150">
        <v>2016</v>
      </c>
      <c r="P150">
        <v>5.5</v>
      </c>
    </row>
    <row r="151" spans="1:16" x14ac:dyDescent="0.3">
      <c r="A151" t="s">
        <v>57</v>
      </c>
      <c r="B151">
        <v>153</v>
      </c>
      <c r="C151">
        <v>167</v>
      </c>
      <c r="D151" t="s">
        <v>2049</v>
      </c>
      <c r="E151">
        <v>201573391</v>
      </c>
      <c r="F151" t="s">
        <v>5311</v>
      </c>
      <c r="G151" t="s">
        <v>2671</v>
      </c>
      <c r="H151" t="s">
        <v>7419</v>
      </c>
      <c r="I151">
        <v>322395</v>
      </c>
      <c r="J151" t="s">
        <v>3176</v>
      </c>
      <c r="K151">
        <v>1171</v>
      </c>
      <c r="L151" t="s">
        <v>23647</v>
      </c>
      <c r="M151" t="s">
        <v>23694</v>
      </c>
      <c r="N151">
        <v>140000000</v>
      </c>
      <c r="O151">
        <v>1998</v>
      </c>
      <c r="P151">
        <v>6.6</v>
      </c>
    </row>
    <row r="152" spans="1:16" x14ac:dyDescent="0.3">
      <c r="A152" t="s">
        <v>45</v>
      </c>
      <c r="B152">
        <v>88</v>
      </c>
      <c r="C152">
        <v>208</v>
      </c>
      <c r="D152" t="s">
        <v>2549</v>
      </c>
      <c r="E152">
        <v>190418803</v>
      </c>
      <c r="F152" t="s">
        <v>5361</v>
      </c>
      <c r="G152" t="s">
        <v>2952</v>
      </c>
      <c r="H152" t="s">
        <v>7420</v>
      </c>
      <c r="I152">
        <v>270207</v>
      </c>
      <c r="J152" t="s">
        <v>2686</v>
      </c>
      <c r="K152">
        <v>606</v>
      </c>
      <c r="L152" t="s">
        <v>23647</v>
      </c>
      <c r="M152" t="s">
        <v>23694</v>
      </c>
      <c r="N152">
        <v>140000000</v>
      </c>
      <c r="O152">
        <v>2002</v>
      </c>
      <c r="P152">
        <v>6.1</v>
      </c>
    </row>
    <row r="153" spans="1:16" x14ac:dyDescent="0.3">
      <c r="A153" t="s">
        <v>73</v>
      </c>
      <c r="B153">
        <v>115</v>
      </c>
      <c r="C153">
        <v>287</v>
      </c>
      <c r="D153" t="s">
        <v>2550</v>
      </c>
      <c r="E153">
        <v>82161969</v>
      </c>
      <c r="F153" t="s">
        <v>5362</v>
      </c>
      <c r="G153" t="s">
        <v>3045</v>
      </c>
      <c r="H153" t="s">
        <v>7421</v>
      </c>
      <c r="I153">
        <v>142440</v>
      </c>
      <c r="J153" t="s">
        <v>12120</v>
      </c>
      <c r="K153">
        <v>505</v>
      </c>
      <c r="L153" t="s">
        <v>23647</v>
      </c>
      <c r="M153" t="s">
        <v>23694</v>
      </c>
      <c r="N153">
        <v>150000000</v>
      </c>
      <c r="O153">
        <v>2007</v>
      </c>
      <c r="P153">
        <v>6.3</v>
      </c>
    </row>
    <row r="154" spans="1:16" x14ac:dyDescent="0.3">
      <c r="A154" t="s">
        <v>130</v>
      </c>
      <c r="B154">
        <v>95</v>
      </c>
      <c r="C154">
        <v>210</v>
      </c>
      <c r="D154" t="s">
        <v>353</v>
      </c>
      <c r="E154">
        <v>143523463</v>
      </c>
      <c r="F154" t="s">
        <v>5351</v>
      </c>
      <c r="G154" t="s">
        <v>6195</v>
      </c>
      <c r="H154" t="s">
        <v>7422</v>
      </c>
      <c r="I154">
        <v>64322</v>
      </c>
      <c r="J154" t="s">
        <v>2569</v>
      </c>
      <c r="K154">
        <v>145</v>
      </c>
      <c r="L154" t="s">
        <v>23647</v>
      </c>
      <c r="M154" t="s">
        <v>23694</v>
      </c>
      <c r="N154">
        <v>145000000</v>
      </c>
      <c r="O154">
        <v>2016</v>
      </c>
      <c r="P154">
        <v>7.2</v>
      </c>
    </row>
    <row r="155" spans="1:16" x14ac:dyDescent="0.3">
      <c r="A155" t="s">
        <v>91</v>
      </c>
      <c r="B155">
        <v>133</v>
      </c>
      <c r="C155">
        <v>432</v>
      </c>
      <c r="D155" t="s">
        <v>2536</v>
      </c>
      <c r="E155">
        <v>209364921</v>
      </c>
      <c r="F155" t="s">
        <v>5296</v>
      </c>
      <c r="G155" t="s">
        <v>2541</v>
      </c>
      <c r="H155" t="s">
        <v>7423</v>
      </c>
      <c r="I155">
        <v>365104</v>
      </c>
      <c r="J155" t="s">
        <v>3893</v>
      </c>
      <c r="K155">
        <v>512</v>
      </c>
      <c r="L155" t="s">
        <v>23647</v>
      </c>
      <c r="M155" t="s">
        <v>23694</v>
      </c>
      <c r="N155">
        <v>145000000</v>
      </c>
      <c r="O155">
        <v>2011</v>
      </c>
      <c r="P155">
        <v>7.4</v>
      </c>
    </row>
    <row r="156" spans="1:16" x14ac:dyDescent="0.3">
      <c r="A156" t="s">
        <v>131</v>
      </c>
      <c r="B156">
        <v>97</v>
      </c>
      <c r="C156">
        <v>256</v>
      </c>
      <c r="D156" t="s">
        <v>2551</v>
      </c>
      <c r="E156">
        <v>103400692</v>
      </c>
      <c r="F156" t="s">
        <v>5338</v>
      </c>
      <c r="G156" t="s">
        <v>2717</v>
      </c>
      <c r="H156" t="s">
        <v>7424</v>
      </c>
      <c r="I156">
        <v>123553</v>
      </c>
      <c r="J156" t="s">
        <v>2792</v>
      </c>
      <c r="K156">
        <v>174</v>
      </c>
      <c r="L156" t="s">
        <v>23647</v>
      </c>
      <c r="M156" t="s">
        <v>23694</v>
      </c>
      <c r="N156">
        <v>145000000</v>
      </c>
      <c r="O156">
        <v>2012</v>
      </c>
      <c r="P156">
        <v>7.3</v>
      </c>
    </row>
    <row r="157" spans="1:16" x14ac:dyDescent="0.3">
      <c r="A157" t="s">
        <v>132</v>
      </c>
      <c r="B157">
        <v>90</v>
      </c>
      <c r="C157">
        <v>135</v>
      </c>
      <c r="D157" t="s">
        <v>2552</v>
      </c>
      <c r="E157">
        <v>110332737</v>
      </c>
      <c r="F157" t="s">
        <v>5363</v>
      </c>
      <c r="G157" t="s">
        <v>3028</v>
      </c>
      <c r="H157" t="s">
        <v>7425</v>
      </c>
      <c r="I157">
        <v>110788</v>
      </c>
      <c r="J157" t="s">
        <v>12121</v>
      </c>
      <c r="K157">
        <v>258</v>
      </c>
      <c r="L157" t="s">
        <v>23647</v>
      </c>
      <c r="M157" t="s">
        <v>23694</v>
      </c>
      <c r="N157">
        <v>100000000</v>
      </c>
      <c r="O157">
        <v>2005</v>
      </c>
      <c r="P157">
        <v>6.1</v>
      </c>
    </row>
    <row r="158" spans="1:16" x14ac:dyDescent="0.3">
      <c r="A158" t="s">
        <v>133</v>
      </c>
      <c r="B158">
        <v>154</v>
      </c>
      <c r="C158">
        <v>190</v>
      </c>
      <c r="D158" t="s">
        <v>892</v>
      </c>
      <c r="E158">
        <v>111110575</v>
      </c>
      <c r="F158" t="s">
        <v>5364</v>
      </c>
      <c r="G158" t="s">
        <v>2541</v>
      </c>
      <c r="H158" t="s">
        <v>7426</v>
      </c>
      <c r="I158">
        <v>317166</v>
      </c>
      <c r="J158" t="s">
        <v>3352</v>
      </c>
      <c r="K158">
        <v>928</v>
      </c>
      <c r="L158" t="s">
        <v>23647</v>
      </c>
      <c r="M158" t="s">
        <v>23694</v>
      </c>
      <c r="N158">
        <v>140000000</v>
      </c>
      <c r="O158">
        <v>2003</v>
      </c>
      <c r="P158">
        <v>7.7</v>
      </c>
    </row>
    <row r="159" spans="1:16" x14ac:dyDescent="0.3">
      <c r="A159" t="s">
        <v>48</v>
      </c>
      <c r="B159">
        <v>150</v>
      </c>
      <c r="C159">
        <v>314</v>
      </c>
      <c r="D159" t="s">
        <v>2553</v>
      </c>
      <c r="E159">
        <v>65007045</v>
      </c>
      <c r="F159" t="s">
        <v>5365</v>
      </c>
      <c r="G159" t="s">
        <v>2429</v>
      </c>
      <c r="H159" t="s">
        <v>7427</v>
      </c>
      <c r="I159">
        <v>128682</v>
      </c>
      <c r="J159" t="s">
        <v>3042</v>
      </c>
      <c r="K159">
        <v>657</v>
      </c>
      <c r="L159" t="s">
        <v>23647</v>
      </c>
      <c r="M159" t="s">
        <v>23695</v>
      </c>
      <c r="N159">
        <v>140000000</v>
      </c>
      <c r="O159">
        <v>2014</v>
      </c>
      <c r="P159">
        <v>6.1</v>
      </c>
    </row>
    <row r="160" spans="1:16" x14ac:dyDescent="0.3">
      <c r="A160" t="s">
        <v>64</v>
      </c>
      <c r="B160">
        <v>127</v>
      </c>
      <c r="C160">
        <v>518</v>
      </c>
      <c r="D160" t="s">
        <v>881</v>
      </c>
      <c r="E160">
        <v>257704099</v>
      </c>
      <c r="F160" t="s">
        <v>5298</v>
      </c>
      <c r="G160" t="s">
        <v>6196</v>
      </c>
      <c r="H160" t="s">
        <v>7428</v>
      </c>
      <c r="I160">
        <v>504419</v>
      </c>
      <c r="J160" t="s">
        <v>2465</v>
      </c>
      <c r="K160">
        <v>1559</v>
      </c>
      <c r="L160" t="s">
        <v>23647</v>
      </c>
      <c r="M160" t="s">
        <v>23694</v>
      </c>
      <c r="N160">
        <v>150000000</v>
      </c>
      <c r="O160">
        <v>2009</v>
      </c>
      <c r="P160">
        <v>8</v>
      </c>
    </row>
    <row r="161" spans="1:16" x14ac:dyDescent="0.3">
      <c r="A161" t="s">
        <v>36</v>
      </c>
      <c r="B161">
        <v>121</v>
      </c>
      <c r="C161">
        <v>291</v>
      </c>
      <c r="D161" t="s">
        <v>2431</v>
      </c>
      <c r="E161">
        <v>403706375</v>
      </c>
      <c r="F161" t="s">
        <v>5312</v>
      </c>
      <c r="G161" t="s">
        <v>6195</v>
      </c>
      <c r="H161" t="s">
        <v>7429</v>
      </c>
      <c r="I161">
        <v>544665</v>
      </c>
      <c r="J161" t="s">
        <v>2887</v>
      </c>
      <c r="K161">
        <v>2012</v>
      </c>
      <c r="L161" t="s">
        <v>23647</v>
      </c>
      <c r="M161" t="s">
        <v>23694</v>
      </c>
      <c r="N161">
        <v>139000000</v>
      </c>
      <c r="O161">
        <v>2002</v>
      </c>
      <c r="P161">
        <v>7.3</v>
      </c>
    </row>
    <row r="162" spans="1:16" x14ac:dyDescent="0.3">
      <c r="A162" t="s">
        <v>94</v>
      </c>
      <c r="B162">
        <v>102</v>
      </c>
      <c r="C162">
        <v>292</v>
      </c>
      <c r="D162" t="s">
        <v>2554</v>
      </c>
      <c r="E162">
        <v>176997107</v>
      </c>
      <c r="F162" t="s">
        <v>5366</v>
      </c>
      <c r="G162" t="s">
        <v>2782</v>
      </c>
      <c r="H162" t="s">
        <v>7430</v>
      </c>
      <c r="I162">
        <v>221128</v>
      </c>
      <c r="J162" t="s">
        <v>2505</v>
      </c>
      <c r="K162">
        <v>343</v>
      </c>
      <c r="L162" t="s">
        <v>23647</v>
      </c>
      <c r="M162" t="s">
        <v>23694</v>
      </c>
      <c r="N162">
        <v>145000000</v>
      </c>
      <c r="O162">
        <v>2014</v>
      </c>
      <c r="P162">
        <v>7.9</v>
      </c>
    </row>
    <row r="163" spans="1:16" x14ac:dyDescent="0.3">
      <c r="A163" t="s">
        <v>134</v>
      </c>
      <c r="B163">
        <v>126</v>
      </c>
      <c r="C163">
        <v>184</v>
      </c>
      <c r="D163" t="s">
        <v>2555</v>
      </c>
      <c r="E163">
        <v>31141074</v>
      </c>
      <c r="F163" t="s">
        <v>5295</v>
      </c>
      <c r="G163" t="s">
        <v>2782</v>
      </c>
      <c r="H163" t="s">
        <v>7431</v>
      </c>
      <c r="I163">
        <v>51892</v>
      </c>
      <c r="J163" t="s">
        <v>2579</v>
      </c>
      <c r="K163">
        <v>273</v>
      </c>
      <c r="L163" t="s">
        <v>23647</v>
      </c>
      <c r="M163" t="s">
        <v>23694</v>
      </c>
      <c r="N163">
        <v>140000000</v>
      </c>
      <c r="O163">
        <v>2016</v>
      </c>
      <c r="P163">
        <v>5.5</v>
      </c>
    </row>
    <row r="164" spans="1:16" x14ac:dyDescent="0.3">
      <c r="A164" t="s">
        <v>79</v>
      </c>
      <c r="B164">
        <v>121</v>
      </c>
      <c r="C164">
        <v>145</v>
      </c>
      <c r="D164" t="s">
        <v>2556</v>
      </c>
      <c r="E164">
        <v>31704416</v>
      </c>
      <c r="F164" t="s">
        <v>5311</v>
      </c>
      <c r="G164" t="s">
        <v>2669</v>
      </c>
      <c r="H164" t="s">
        <v>7432</v>
      </c>
      <c r="I164">
        <v>45455</v>
      </c>
      <c r="J164" t="s">
        <v>2656</v>
      </c>
      <c r="K164">
        <v>388</v>
      </c>
      <c r="L164" t="s">
        <v>23647</v>
      </c>
      <c r="M164" t="s">
        <v>23694</v>
      </c>
      <c r="N164">
        <v>135000000</v>
      </c>
      <c r="O164">
        <v>2005</v>
      </c>
      <c r="P164">
        <v>5</v>
      </c>
    </row>
    <row r="165" spans="1:16" x14ac:dyDescent="0.3">
      <c r="A165" t="s">
        <v>40</v>
      </c>
      <c r="B165">
        <v>215</v>
      </c>
      <c r="C165">
        <v>451</v>
      </c>
      <c r="D165" t="s">
        <v>2557</v>
      </c>
      <c r="E165">
        <v>107503316</v>
      </c>
      <c r="F165" t="s">
        <v>5367</v>
      </c>
      <c r="G165" t="s">
        <v>4387</v>
      </c>
      <c r="H165" t="s">
        <v>7433</v>
      </c>
      <c r="I165">
        <v>392474</v>
      </c>
      <c r="J165" t="s">
        <v>6702</v>
      </c>
      <c r="K165">
        <v>1229</v>
      </c>
      <c r="L165" t="s">
        <v>23647</v>
      </c>
      <c r="M165" t="s">
        <v>23694</v>
      </c>
      <c r="N165">
        <v>130000000</v>
      </c>
      <c r="O165">
        <v>2009</v>
      </c>
      <c r="P165">
        <v>7.7</v>
      </c>
    </row>
    <row r="166" spans="1:16" x14ac:dyDescent="0.3">
      <c r="A166" t="s">
        <v>135</v>
      </c>
      <c r="B166">
        <v>127</v>
      </c>
      <c r="C166">
        <v>141</v>
      </c>
      <c r="D166" t="s">
        <v>2558</v>
      </c>
      <c r="E166">
        <v>129734803</v>
      </c>
      <c r="F166" t="s">
        <v>5316</v>
      </c>
      <c r="G166" t="s">
        <v>3091</v>
      </c>
      <c r="H166" t="s">
        <v>7434</v>
      </c>
      <c r="I166">
        <v>127497</v>
      </c>
      <c r="J166" t="s">
        <v>12122</v>
      </c>
      <c r="K166">
        <v>287</v>
      </c>
      <c r="L166" t="s">
        <v>23647</v>
      </c>
      <c r="M166" t="s">
        <v>23694</v>
      </c>
      <c r="N166">
        <v>140000000</v>
      </c>
      <c r="O166">
        <v>1998</v>
      </c>
      <c r="P166">
        <v>6.6</v>
      </c>
    </row>
    <row r="167" spans="1:16" x14ac:dyDescent="0.3">
      <c r="A167" t="s">
        <v>136</v>
      </c>
      <c r="B167">
        <v>138</v>
      </c>
      <c r="C167">
        <v>267</v>
      </c>
      <c r="D167" t="s">
        <v>2559</v>
      </c>
      <c r="E167">
        <v>132122995</v>
      </c>
      <c r="F167" t="s">
        <v>5339</v>
      </c>
      <c r="G167" t="s">
        <v>3927</v>
      </c>
      <c r="H167" t="s">
        <v>7435</v>
      </c>
      <c r="I167">
        <v>212106</v>
      </c>
      <c r="J167" t="s">
        <v>3233</v>
      </c>
      <c r="K167">
        <v>1445</v>
      </c>
      <c r="L167" t="s">
        <v>23647</v>
      </c>
      <c r="M167" t="s">
        <v>23694</v>
      </c>
      <c r="N167">
        <v>137000000</v>
      </c>
      <c r="O167">
        <v>2003</v>
      </c>
      <c r="P167">
        <v>5.7</v>
      </c>
    </row>
    <row r="168" spans="1:16" x14ac:dyDescent="0.3">
      <c r="A168" t="s">
        <v>137</v>
      </c>
      <c r="B168">
        <v>122</v>
      </c>
      <c r="C168">
        <v>351</v>
      </c>
      <c r="D168" t="s">
        <v>2560</v>
      </c>
      <c r="E168">
        <v>122512052</v>
      </c>
      <c r="F168" t="s">
        <v>5311</v>
      </c>
      <c r="G168" t="s">
        <v>3626</v>
      </c>
      <c r="H168" t="s">
        <v>7436</v>
      </c>
      <c r="I168">
        <v>146352</v>
      </c>
      <c r="J168" t="s">
        <v>2555</v>
      </c>
      <c r="K168">
        <v>288</v>
      </c>
      <c r="L168" t="s">
        <v>23647</v>
      </c>
      <c r="M168" t="s">
        <v>23694</v>
      </c>
      <c r="N168">
        <v>130000000</v>
      </c>
      <c r="O168">
        <v>2013</v>
      </c>
      <c r="P168">
        <v>5.8</v>
      </c>
    </row>
    <row r="169" spans="1:16" x14ac:dyDescent="0.3">
      <c r="A169" t="s">
        <v>138</v>
      </c>
      <c r="B169">
        <v>124</v>
      </c>
      <c r="C169">
        <v>163</v>
      </c>
      <c r="D169" t="s">
        <v>2482</v>
      </c>
      <c r="E169">
        <v>68642452</v>
      </c>
      <c r="F169" t="s">
        <v>5368</v>
      </c>
      <c r="G169" t="s">
        <v>6209</v>
      </c>
      <c r="H169" t="s">
        <v>7437</v>
      </c>
      <c r="I169">
        <v>77673</v>
      </c>
      <c r="J169" t="s">
        <v>2481</v>
      </c>
      <c r="K169">
        <v>463</v>
      </c>
      <c r="L169" t="s">
        <v>23647</v>
      </c>
      <c r="M169" t="s">
        <v>23695</v>
      </c>
      <c r="N169">
        <v>130000000</v>
      </c>
      <c r="O169">
        <v>2005</v>
      </c>
      <c r="P169">
        <v>6</v>
      </c>
    </row>
    <row r="170" spans="1:16" x14ac:dyDescent="0.3">
      <c r="A170" t="s">
        <v>139</v>
      </c>
      <c r="B170">
        <v>106</v>
      </c>
      <c r="C170">
        <v>166</v>
      </c>
      <c r="D170" t="s">
        <v>2561</v>
      </c>
      <c r="E170">
        <v>32131830</v>
      </c>
      <c r="F170" t="s">
        <v>5369</v>
      </c>
      <c r="G170" t="s">
        <v>2049</v>
      </c>
      <c r="H170" t="s">
        <v>7438</v>
      </c>
      <c r="I170">
        <v>72259</v>
      </c>
      <c r="J170" t="s">
        <v>4458</v>
      </c>
      <c r="K170">
        <v>788</v>
      </c>
      <c r="L170" t="s">
        <v>23647</v>
      </c>
      <c r="M170" t="s">
        <v>23694</v>
      </c>
      <c r="N170">
        <v>137000000</v>
      </c>
      <c r="O170">
        <v>2001</v>
      </c>
      <c r="P170">
        <v>6.4</v>
      </c>
    </row>
    <row r="171" spans="1:16" x14ac:dyDescent="0.3">
      <c r="A171" t="s">
        <v>120</v>
      </c>
      <c r="B171">
        <v>124</v>
      </c>
      <c r="C171">
        <v>510</v>
      </c>
      <c r="D171" t="s">
        <v>2562</v>
      </c>
      <c r="E171">
        <v>176636816</v>
      </c>
      <c r="F171" t="s">
        <v>5298</v>
      </c>
      <c r="G171" t="s">
        <v>2498</v>
      </c>
      <c r="H171" t="s">
        <v>7439</v>
      </c>
      <c r="I171">
        <v>508818</v>
      </c>
      <c r="J171" t="s">
        <v>2570</v>
      </c>
      <c r="K171">
        <v>679</v>
      </c>
      <c r="L171" t="s">
        <v>23647</v>
      </c>
      <c r="M171" t="s">
        <v>23694</v>
      </c>
      <c r="N171">
        <v>140000000</v>
      </c>
      <c r="O171">
        <v>2011</v>
      </c>
      <c r="P171">
        <v>6.9</v>
      </c>
    </row>
    <row r="172" spans="1:16" x14ac:dyDescent="0.3">
      <c r="A172" t="s">
        <v>107</v>
      </c>
      <c r="B172">
        <v>128</v>
      </c>
      <c r="C172">
        <v>197</v>
      </c>
      <c r="D172" t="s">
        <v>2563</v>
      </c>
      <c r="E172">
        <v>126930660</v>
      </c>
      <c r="F172" t="s">
        <v>5296</v>
      </c>
      <c r="G172" t="s">
        <v>2547</v>
      </c>
      <c r="H172" t="s">
        <v>7440</v>
      </c>
      <c r="I172">
        <v>157519</v>
      </c>
      <c r="J172" t="s">
        <v>3217</v>
      </c>
      <c r="K172">
        <v>683</v>
      </c>
      <c r="L172" t="s">
        <v>23647</v>
      </c>
      <c r="M172" t="s">
        <v>23695</v>
      </c>
      <c r="N172">
        <v>135000000</v>
      </c>
      <c r="O172">
        <v>1999</v>
      </c>
      <c r="P172">
        <v>6.4</v>
      </c>
    </row>
    <row r="173" spans="1:16" x14ac:dyDescent="0.3">
      <c r="A173" t="s">
        <v>140</v>
      </c>
      <c r="B173">
        <v>138</v>
      </c>
      <c r="C173">
        <v>244</v>
      </c>
      <c r="D173" t="s">
        <v>2564</v>
      </c>
      <c r="E173">
        <v>93926386</v>
      </c>
      <c r="F173" t="s">
        <v>5370</v>
      </c>
      <c r="G173" t="s">
        <v>3991</v>
      </c>
      <c r="H173" t="s">
        <v>7441</v>
      </c>
      <c r="I173">
        <v>168207</v>
      </c>
      <c r="J173" t="s">
        <v>12123</v>
      </c>
      <c r="K173">
        <v>684</v>
      </c>
      <c r="L173" t="s">
        <v>23647</v>
      </c>
      <c r="M173" t="s">
        <v>23694</v>
      </c>
      <c r="N173">
        <v>150000000</v>
      </c>
      <c r="O173">
        <v>2003</v>
      </c>
      <c r="P173">
        <v>7.4</v>
      </c>
    </row>
    <row r="174" spans="1:16" x14ac:dyDescent="0.3">
      <c r="A174" t="s">
        <v>141</v>
      </c>
      <c r="B174">
        <v>115</v>
      </c>
      <c r="C174">
        <v>322</v>
      </c>
      <c r="D174" t="s">
        <v>2494</v>
      </c>
      <c r="E174">
        <v>292298923</v>
      </c>
      <c r="F174" t="s">
        <v>5371</v>
      </c>
      <c r="G174" t="s">
        <v>6212</v>
      </c>
      <c r="H174" t="s">
        <v>7442</v>
      </c>
      <c r="I174">
        <v>185394</v>
      </c>
      <c r="J174" t="s">
        <v>3029</v>
      </c>
      <c r="K174">
        <v>329</v>
      </c>
      <c r="L174" t="s">
        <v>23647</v>
      </c>
      <c r="M174" t="s">
        <v>23694</v>
      </c>
      <c r="N174">
        <v>120000000</v>
      </c>
      <c r="O174">
        <v>2012</v>
      </c>
      <c r="P174">
        <v>5.5</v>
      </c>
    </row>
    <row r="175" spans="1:16" x14ac:dyDescent="0.3">
      <c r="A175" t="s">
        <v>113</v>
      </c>
      <c r="B175">
        <v>100</v>
      </c>
      <c r="C175">
        <v>156</v>
      </c>
      <c r="D175" t="s">
        <v>2463</v>
      </c>
      <c r="E175">
        <v>63992328</v>
      </c>
      <c r="F175" t="s">
        <v>5372</v>
      </c>
      <c r="G175" t="s">
        <v>6213</v>
      </c>
      <c r="H175" t="s">
        <v>7443</v>
      </c>
      <c r="I175">
        <v>32399</v>
      </c>
      <c r="J175" t="s">
        <v>2807</v>
      </c>
      <c r="K175">
        <v>79</v>
      </c>
      <c r="L175" t="s">
        <v>23647</v>
      </c>
      <c r="M175" t="s">
        <v>23698</v>
      </c>
      <c r="N175">
        <v>135000000</v>
      </c>
      <c r="O175">
        <v>2011</v>
      </c>
      <c r="P175">
        <v>5.9</v>
      </c>
    </row>
    <row r="176" spans="1:16" x14ac:dyDescent="0.3">
      <c r="A176" t="s">
        <v>142</v>
      </c>
      <c r="B176">
        <v>135</v>
      </c>
      <c r="C176">
        <v>354</v>
      </c>
      <c r="D176" t="s">
        <v>2565</v>
      </c>
      <c r="E176">
        <v>134518390</v>
      </c>
      <c r="F176" t="s">
        <v>5298</v>
      </c>
      <c r="G176" t="s">
        <v>3084</v>
      </c>
      <c r="H176" t="s">
        <v>7444</v>
      </c>
      <c r="I176">
        <v>326286</v>
      </c>
      <c r="J176" t="s">
        <v>2444</v>
      </c>
      <c r="K176">
        <v>643</v>
      </c>
      <c r="L176" t="s">
        <v>23647</v>
      </c>
      <c r="M176" t="s">
        <v>23694</v>
      </c>
      <c r="N176">
        <v>150000000</v>
      </c>
      <c r="O176">
        <v>2008</v>
      </c>
      <c r="P176">
        <v>6.8</v>
      </c>
    </row>
    <row r="177" spans="1:16" x14ac:dyDescent="0.3">
      <c r="A177" t="s">
        <v>68</v>
      </c>
      <c r="B177">
        <v>117</v>
      </c>
      <c r="C177">
        <v>252</v>
      </c>
      <c r="D177" t="s">
        <v>2566</v>
      </c>
      <c r="E177">
        <v>52792307</v>
      </c>
      <c r="F177" t="s">
        <v>5308</v>
      </c>
      <c r="G177" t="s">
        <v>3209</v>
      </c>
      <c r="H177" t="s">
        <v>7445</v>
      </c>
      <c r="I177">
        <v>12572</v>
      </c>
      <c r="J177" t="s">
        <v>2597</v>
      </c>
      <c r="K177">
        <v>106</v>
      </c>
      <c r="L177" t="s">
        <v>23647</v>
      </c>
      <c r="M177" t="s">
        <v>23695</v>
      </c>
      <c r="N177">
        <v>140000000</v>
      </c>
      <c r="O177">
        <v>2016</v>
      </c>
      <c r="P177">
        <v>6.8</v>
      </c>
    </row>
    <row r="178" spans="1:16" x14ac:dyDescent="0.3">
      <c r="A178" t="s">
        <v>143</v>
      </c>
      <c r="B178">
        <v>156</v>
      </c>
      <c r="C178">
        <v>556</v>
      </c>
      <c r="D178" t="s">
        <v>2509</v>
      </c>
      <c r="E178">
        <v>183635922</v>
      </c>
      <c r="F178" t="s">
        <v>5373</v>
      </c>
      <c r="G178" t="s">
        <v>6199</v>
      </c>
      <c r="H178" t="s">
        <v>7446</v>
      </c>
      <c r="I178">
        <v>406020</v>
      </c>
      <c r="J178" t="s">
        <v>4523</v>
      </c>
      <c r="K178">
        <v>1188</v>
      </c>
      <c r="L178" t="s">
        <v>23647</v>
      </c>
      <c r="M178" t="s">
        <v>23694</v>
      </c>
      <c r="N178">
        <v>135000000</v>
      </c>
      <c r="O178">
        <v>2015</v>
      </c>
      <c r="P178">
        <v>8.1</v>
      </c>
    </row>
    <row r="179" spans="1:16" x14ac:dyDescent="0.3">
      <c r="A179" t="s">
        <v>144</v>
      </c>
      <c r="B179">
        <v>96</v>
      </c>
      <c r="C179">
        <v>166</v>
      </c>
      <c r="D179" t="s">
        <v>2567</v>
      </c>
      <c r="E179">
        <v>83024900</v>
      </c>
      <c r="F179" t="s">
        <v>5315</v>
      </c>
      <c r="G179" t="s">
        <v>2526</v>
      </c>
      <c r="H179" t="s">
        <v>7447</v>
      </c>
      <c r="I179">
        <v>62424</v>
      </c>
      <c r="J179" t="s">
        <v>4824</v>
      </c>
      <c r="K179">
        <v>90</v>
      </c>
      <c r="L179" t="s">
        <v>23647</v>
      </c>
      <c r="M179" t="s">
        <v>23694</v>
      </c>
      <c r="N179">
        <v>135000000</v>
      </c>
      <c r="O179">
        <v>2013</v>
      </c>
      <c r="P179">
        <v>6.5</v>
      </c>
    </row>
    <row r="180" spans="1:16" x14ac:dyDescent="0.3">
      <c r="A180" t="s">
        <v>32</v>
      </c>
      <c r="B180">
        <v>107</v>
      </c>
      <c r="C180">
        <v>362</v>
      </c>
      <c r="D180" t="s">
        <v>2471</v>
      </c>
      <c r="E180">
        <v>123207194</v>
      </c>
      <c r="F180" t="s">
        <v>5374</v>
      </c>
      <c r="G180" t="s">
        <v>6194</v>
      </c>
      <c r="H180" t="s">
        <v>7448</v>
      </c>
      <c r="I180">
        <v>183208</v>
      </c>
      <c r="J180" t="s">
        <v>2677</v>
      </c>
      <c r="K180">
        <v>337</v>
      </c>
      <c r="L180" t="s">
        <v>23647</v>
      </c>
      <c r="M180" t="s">
        <v>23694</v>
      </c>
      <c r="N180">
        <v>135000000</v>
      </c>
      <c r="O180">
        <v>2011</v>
      </c>
      <c r="P180">
        <v>7.2</v>
      </c>
    </row>
    <row r="181" spans="1:16" x14ac:dyDescent="0.3">
      <c r="A181" t="s">
        <v>109</v>
      </c>
      <c r="B181">
        <v>92</v>
      </c>
      <c r="C181">
        <v>153</v>
      </c>
      <c r="D181" t="s">
        <v>2568</v>
      </c>
      <c r="E181">
        <v>83348920</v>
      </c>
      <c r="F181" t="s">
        <v>5322</v>
      </c>
      <c r="G181" t="s">
        <v>2845</v>
      </c>
      <c r="H181" t="s">
        <v>7449</v>
      </c>
      <c r="I181">
        <v>60230</v>
      </c>
      <c r="J181" t="s">
        <v>12124</v>
      </c>
      <c r="K181">
        <v>118</v>
      </c>
      <c r="L181" t="s">
        <v>23647</v>
      </c>
      <c r="M181" t="s">
        <v>23694</v>
      </c>
      <c r="N181">
        <v>132000000</v>
      </c>
      <c r="O181">
        <v>2014</v>
      </c>
      <c r="P181">
        <v>6.7</v>
      </c>
    </row>
    <row r="182" spans="1:16" x14ac:dyDescent="0.3">
      <c r="A182" t="s">
        <v>145</v>
      </c>
      <c r="B182">
        <v>115</v>
      </c>
      <c r="C182">
        <v>329</v>
      </c>
      <c r="D182" t="s">
        <v>2534</v>
      </c>
      <c r="E182">
        <v>227137090</v>
      </c>
      <c r="F182" t="s">
        <v>5375</v>
      </c>
      <c r="G182" t="s">
        <v>2693</v>
      </c>
      <c r="H182" t="s">
        <v>7450</v>
      </c>
      <c r="I182">
        <v>491077</v>
      </c>
      <c r="J182" t="s">
        <v>3037</v>
      </c>
      <c r="K182">
        <v>820</v>
      </c>
      <c r="L182" t="s">
        <v>23647</v>
      </c>
      <c r="M182" t="s">
        <v>23694</v>
      </c>
      <c r="N182">
        <v>110000000</v>
      </c>
      <c r="O182">
        <v>2007</v>
      </c>
      <c r="P182">
        <v>8.1</v>
      </c>
    </row>
    <row r="183" spans="1:16" x14ac:dyDescent="0.3">
      <c r="A183" t="s">
        <v>146</v>
      </c>
      <c r="B183">
        <v>92</v>
      </c>
      <c r="C183">
        <v>266</v>
      </c>
      <c r="D183" t="s">
        <v>2569</v>
      </c>
      <c r="E183">
        <v>215395021</v>
      </c>
      <c r="F183" t="s">
        <v>5351</v>
      </c>
      <c r="G183" t="s">
        <v>353</v>
      </c>
      <c r="H183" t="s">
        <v>7451</v>
      </c>
      <c r="I183">
        <v>307029</v>
      </c>
      <c r="J183" t="s">
        <v>2543</v>
      </c>
      <c r="K183">
        <v>360</v>
      </c>
      <c r="L183" t="s">
        <v>23647</v>
      </c>
      <c r="M183" t="s">
        <v>23694</v>
      </c>
      <c r="N183">
        <v>130000000</v>
      </c>
      <c r="O183">
        <v>2008</v>
      </c>
      <c r="P183">
        <v>7.6</v>
      </c>
    </row>
    <row r="184" spans="1:16" x14ac:dyDescent="0.3">
      <c r="A184" t="s">
        <v>147</v>
      </c>
      <c r="B184">
        <v>117</v>
      </c>
      <c r="C184">
        <v>517</v>
      </c>
      <c r="D184" t="s">
        <v>2570</v>
      </c>
      <c r="E184">
        <v>180191634</v>
      </c>
      <c r="F184" t="s">
        <v>5327</v>
      </c>
      <c r="G184" t="s">
        <v>2450</v>
      </c>
      <c r="H184" t="s">
        <v>7452</v>
      </c>
      <c r="I184">
        <v>313866</v>
      </c>
      <c r="J184" t="s">
        <v>6547</v>
      </c>
      <c r="K184">
        <v>549</v>
      </c>
      <c r="L184" t="s">
        <v>23647</v>
      </c>
      <c r="M184" t="s">
        <v>23694</v>
      </c>
      <c r="N184">
        <v>130000000</v>
      </c>
      <c r="O184">
        <v>2015</v>
      </c>
      <c r="P184">
        <v>7.4</v>
      </c>
    </row>
    <row r="185" spans="1:16" x14ac:dyDescent="0.3">
      <c r="A185" t="s">
        <v>100</v>
      </c>
      <c r="B185">
        <v>146</v>
      </c>
      <c r="C185">
        <v>502</v>
      </c>
      <c r="D185" t="s">
        <v>2571</v>
      </c>
      <c r="E185">
        <v>424645577</v>
      </c>
      <c r="F185" t="s">
        <v>5376</v>
      </c>
      <c r="G185" t="s">
        <v>6203</v>
      </c>
      <c r="H185" t="s">
        <v>7453</v>
      </c>
      <c r="I185">
        <v>498397</v>
      </c>
      <c r="J185" t="s">
        <v>6405</v>
      </c>
      <c r="K185">
        <v>706</v>
      </c>
      <c r="L185" t="s">
        <v>23647</v>
      </c>
      <c r="M185" t="s">
        <v>23694</v>
      </c>
      <c r="N185">
        <v>130000000</v>
      </c>
      <c r="O185">
        <v>2013</v>
      </c>
      <c r="P185">
        <v>7.6</v>
      </c>
    </row>
    <row r="186" spans="1:16" x14ac:dyDescent="0.3">
      <c r="A186" t="s">
        <v>148</v>
      </c>
      <c r="B186">
        <v>94</v>
      </c>
      <c r="C186">
        <v>165</v>
      </c>
      <c r="D186" t="s">
        <v>2572</v>
      </c>
      <c r="E186">
        <v>177343675</v>
      </c>
      <c r="F186" t="s">
        <v>5377</v>
      </c>
      <c r="G186" t="s">
        <v>6219</v>
      </c>
      <c r="H186" t="s">
        <v>7454</v>
      </c>
      <c r="I186">
        <v>70121</v>
      </c>
      <c r="J186" t="s">
        <v>12125</v>
      </c>
      <c r="K186">
        <v>214</v>
      </c>
      <c r="L186" t="s">
        <v>23647</v>
      </c>
      <c r="M186" t="s">
        <v>23694</v>
      </c>
      <c r="N186">
        <v>135000000</v>
      </c>
      <c r="O186">
        <v>2015</v>
      </c>
      <c r="P186">
        <v>6.7</v>
      </c>
    </row>
    <row r="187" spans="1:16" x14ac:dyDescent="0.3">
      <c r="A187" t="s">
        <v>68</v>
      </c>
      <c r="B187">
        <v>116</v>
      </c>
      <c r="C187">
        <v>401</v>
      </c>
      <c r="D187" t="s">
        <v>2573</v>
      </c>
      <c r="E187">
        <v>234277056</v>
      </c>
      <c r="F187" t="s">
        <v>5376</v>
      </c>
      <c r="G187" t="s">
        <v>2541</v>
      </c>
      <c r="H187" t="s">
        <v>7455</v>
      </c>
      <c r="I187">
        <v>334345</v>
      </c>
      <c r="J187" t="s">
        <v>3127</v>
      </c>
      <c r="K187">
        <v>2741</v>
      </c>
      <c r="L187" t="s">
        <v>23647</v>
      </c>
      <c r="M187" t="s">
        <v>23694</v>
      </c>
      <c r="N187">
        <v>132000000</v>
      </c>
      <c r="O187">
        <v>2005</v>
      </c>
      <c r="P187">
        <v>6.5</v>
      </c>
    </row>
    <row r="188" spans="1:16" x14ac:dyDescent="0.3">
      <c r="A188" t="s">
        <v>57</v>
      </c>
      <c r="B188">
        <v>147</v>
      </c>
      <c r="C188">
        <v>94</v>
      </c>
      <c r="D188" t="s">
        <v>2574</v>
      </c>
      <c r="E188">
        <v>138396624</v>
      </c>
      <c r="F188" t="s">
        <v>5319</v>
      </c>
      <c r="G188" t="s">
        <v>2952</v>
      </c>
      <c r="H188" t="s">
        <v>7456</v>
      </c>
      <c r="I188">
        <v>178126</v>
      </c>
      <c r="J188" t="s">
        <v>3405</v>
      </c>
      <c r="K188">
        <v>511</v>
      </c>
      <c r="L188" t="s">
        <v>23647</v>
      </c>
      <c r="M188" t="s">
        <v>23694</v>
      </c>
      <c r="N188">
        <v>130000000</v>
      </c>
      <c r="O188">
        <v>2003</v>
      </c>
      <c r="P188">
        <v>6.6</v>
      </c>
    </row>
    <row r="189" spans="1:16" x14ac:dyDescent="0.3">
      <c r="A189" t="s">
        <v>104</v>
      </c>
      <c r="B189">
        <v>90</v>
      </c>
      <c r="C189">
        <v>246</v>
      </c>
      <c r="D189" t="s">
        <v>2575</v>
      </c>
      <c r="E189">
        <v>149234747</v>
      </c>
      <c r="F189" t="s">
        <v>5366</v>
      </c>
      <c r="G189" t="s">
        <v>2485</v>
      </c>
      <c r="H189" t="s">
        <v>7457</v>
      </c>
      <c r="I189">
        <v>114287</v>
      </c>
      <c r="J189" t="s">
        <v>3895</v>
      </c>
      <c r="K189">
        <v>137</v>
      </c>
      <c r="L189" t="s">
        <v>23647</v>
      </c>
      <c r="M189" t="s">
        <v>23694</v>
      </c>
      <c r="N189">
        <v>130000000</v>
      </c>
      <c r="O189">
        <v>2011</v>
      </c>
      <c r="P189">
        <v>6.7</v>
      </c>
    </row>
    <row r="190" spans="1:16" x14ac:dyDescent="0.3">
      <c r="A190" t="s">
        <v>149</v>
      </c>
      <c r="B190">
        <v>101</v>
      </c>
      <c r="C190">
        <v>330</v>
      </c>
      <c r="D190" t="s">
        <v>2576</v>
      </c>
      <c r="E190">
        <v>118311368</v>
      </c>
      <c r="F190" t="s">
        <v>5378</v>
      </c>
      <c r="G190" t="s">
        <v>353</v>
      </c>
      <c r="H190" t="s">
        <v>7458</v>
      </c>
      <c r="I190">
        <v>245621</v>
      </c>
      <c r="J190" t="s">
        <v>12126</v>
      </c>
      <c r="K190">
        <v>514</v>
      </c>
      <c r="L190" t="s">
        <v>23647</v>
      </c>
      <c r="M190" t="s">
        <v>23694</v>
      </c>
      <c r="N190">
        <v>110000000</v>
      </c>
      <c r="O190">
        <v>2010</v>
      </c>
      <c r="P190">
        <v>6.4</v>
      </c>
    </row>
    <row r="191" spans="1:16" x14ac:dyDescent="0.3">
      <c r="A191" t="s">
        <v>150</v>
      </c>
      <c r="B191">
        <v>138</v>
      </c>
      <c r="C191">
        <v>434</v>
      </c>
      <c r="D191" t="s">
        <v>2577</v>
      </c>
      <c r="E191">
        <v>101160529</v>
      </c>
      <c r="F191" t="s">
        <v>5365</v>
      </c>
      <c r="G191" t="s">
        <v>2550</v>
      </c>
      <c r="H191" t="s">
        <v>7459</v>
      </c>
      <c r="I191">
        <v>200022</v>
      </c>
      <c r="J191" t="s">
        <v>2719</v>
      </c>
      <c r="K191">
        <v>1240</v>
      </c>
      <c r="L191" t="s">
        <v>23647</v>
      </c>
      <c r="M191" t="s">
        <v>23694</v>
      </c>
      <c r="N191">
        <v>125000000</v>
      </c>
      <c r="O191">
        <v>2014</v>
      </c>
      <c r="P191">
        <v>5.8</v>
      </c>
    </row>
    <row r="192" spans="1:16" x14ac:dyDescent="0.3">
      <c r="A192" t="s">
        <v>68</v>
      </c>
      <c r="B192">
        <v>107</v>
      </c>
      <c r="C192">
        <v>440</v>
      </c>
      <c r="D192" t="s">
        <v>2578</v>
      </c>
      <c r="E192">
        <v>77564037</v>
      </c>
      <c r="F192" t="s">
        <v>5379</v>
      </c>
      <c r="G192" t="s">
        <v>2584</v>
      </c>
      <c r="H192" t="s">
        <v>7460</v>
      </c>
      <c r="I192">
        <v>177383</v>
      </c>
      <c r="J192" t="s">
        <v>2822</v>
      </c>
      <c r="K192">
        <v>447</v>
      </c>
      <c r="L192" t="s">
        <v>23647</v>
      </c>
      <c r="M192" t="s">
        <v>23694</v>
      </c>
      <c r="N192">
        <v>135000000</v>
      </c>
      <c r="O192">
        <v>2011</v>
      </c>
      <c r="P192">
        <v>7.4</v>
      </c>
    </row>
    <row r="193" spans="1:16" x14ac:dyDescent="0.3">
      <c r="A193" t="s">
        <v>151</v>
      </c>
      <c r="B193">
        <v>142</v>
      </c>
      <c r="C193">
        <v>274</v>
      </c>
      <c r="D193" t="s">
        <v>2539</v>
      </c>
      <c r="E193">
        <v>249358727</v>
      </c>
      <c r="F193" t="s">
        <v>5301</v>
      </c>
      <c r="G193" t="s">
        <v>2434</v>
      </c>
      <c r="H193" t="s">
        <v>7461</v>
      </c>
      <c r="I193">
        <v>382255</v>
      </c>
      <c r="J193" t="s">
        <v>2635</v>
      </c>
      <c r="K193">
        <v>1504</v>
      </c>
      <c r="L193" t="s">
        <v>23647</v>
      </c>
      <c r="M193" t="s">
        <v>23695</v>
      </c>
      <c r="N193">
        <v>130000000</v>
      </c>
      <c r="O193">
        <v>2004</v>
      </c>
      <c r="P193">
        <v>7.8</v>
      </c>
    </row>
    <row r="194" spans="1:16" x14ac:dyDescent="0.3">
      <c r="A194" t="s">
        <v>65</v>
      </c>
      <c r="B194">
        <v>165</v>
      </c>
      <c r="C194">
        <v>245</v>
      </c>
      <c r="D194" t="s">
        <v>2579</v>
      </c>
      <c r="E194">
        <v>49551662</v>
      </c>
      <c r="F194" t="s">
        <v>5380</v>
      </c>
      <c r="G194" t="s">
        <v>6214</v>
      </c>
      <c r="H194" t="s">
        <v>7462</v>
      </c>
      <c r="I194">
        <v>102338</v>
      </c>
      <c r="J194" t="s">
        <v>12127</v>
      </c>
      <c r="K194">
        <v>450</v>
      </c>
      <c r="L194" t="s">
        <v>23647</v>
      </c>
      <c r="M194" t="s">
        <v>23698</v>
      </c>
      <c r="N194">
        <v>130000000</v>
      </c>
      <c r="O194">
        <v>2008</v>
      </c>
      <c r="P194">
        <v>6.6</v>
      </c>
    </row>
    <row r="195" spans="1:16" x14ac:dyDescent="0.3">
      <c r="A195" t="s">
        <v>123</v>
      </c>
      <c r="B195">
        <v>100</v>
      </c>
      <c r="C195">
        <v>349</v>
      </c>
      <c r="D195" t="s">
        <v>2580</v>
      </c>
      <c r="E195">
        <v>60522097</v>
      </c>
      <c r="F195" t="s">
        <v>5298</v>
      </c>
      <c r="G195" t="s">
        <v>2952</v>
      </c>
      <c r="H195" t="s">
        <v>7463</v>
      </c>
      <c r="I195">
        <v>158720</v>
      </c>
      <c r="J195" t="s">
        <v>3137</v>
      </c>
      <c r="K195">
        <v>744</v>
      </c>
      <c r="L195" t="s">
        <v>23647</v>
      </c>
      <c r="M195" t="s">
        <v>23694</v>
      </c>
      <c r="N195">
        <v>130000000</v>
      </c>
      <c r="O195">
        <v>2013</v>
      </c>
      <c r="P195">
        <v>4.9000000000000004</v>
      </c>
    </row>
    <row r="196" spans="1:16" x14ac:dyDescent="0.3">
      <c r="A196" t="s">
        <v>152</v>
      </c>
      <c r="B196">
        <v>82</v>
      </c>
      <c r="C196">
        <v>145</v>
      </c>
      <c r="D196" t="s">
        <v>2581</v>
      </c>
      <c r="E196">
        <v>137748063</v>
      </c>
      <c r="F196" t="s">
        <v>5381</v>
      </c>
      <c r="G196" t="s">
        <v>3112</v>
      </c>
      <c r="H196" t="s">
        <v>7464</v>
      </c>
      <c r="I196">
        <v>38438</v>
      </c>
      <c r="J196" t="s">
        <v>12128</v>
      </c>
      <c r="K196">
        <v>241</v>
      </c>
      <c r="L196" t="s">
        <v>23647</v>
      </c>
      <c r="M196" t="s">
        <v>23694</v>
      </c>
      <c r="N196">
        <v>127500000</v>
      </c>
      <c r="O196">
        <v>2000</v>
      </c>
      <c r="P196">
        <v>6.5</v>
      </c>
    </row>
    <row r="197" spans="1:16" x14ac:dyDescent="0.3">
      <c r="A197" t="s">
        <v>153</v>
      </c>
      <c r="B197">
        <v>104</v>
      </c>
      <c r="C197">
        <v>1</v>
      </c>
      <c r="D197" t="s">
        <v>2582</v>
      </c>
      <c r="E197">
        <v>25529689.5</v>
      </c>
      <c r="F197" t="s">
        <v>5382</v>
      </c>
      <c r="G197" t="s">
        <v>2635</v>
      </c>
      <c r="H197" t="s">
        <v>7465</v>
      </c>
      <c r="I197">
        <v>381</v>
      </c>
      <c r="J197" t="s">
        <v>12129</v>
      </c>
      <c r="K197">
        <v>2</v>
      </c>
      <c r="L197" t="s">
        <v>23647</v>
      </c>
      <c r="M197" t="s">
        <v>23695</v>
      </c>
      <c r="N197">
        <v>20000000</v>
      </c>
      <c r="O197">
        <v>2011</v>
      </c>
      <c r="P197">
        <v>7.5</v>
      </c>
    </row>
    <row r="198" spans="1:16" x14ac:dyDescent="0.3">
      <c r="A198" t="s">
        <v>110</v>
      </c>
      <c r="B198">
        <v>98</v>
      </c>
      <c r="C198">
        <v>154</v>
      </c>
      <c r="D198" t="s">
        <v>2525</v>
      </c>
      <c r="E198">
        <v>113733726</v>
      </c>
      <c r="F198" t="s">
        <v>5349</v>
      </c>
      <c r="G198" t="s">
        <v>6213</v>
      </c>
      <c r="H198" t="s">
        <v>7466</v>
      </c>
      <c r="I198">
        <v>67223</v>
      </c>
      <c r="J198" t="s">
        <v>2628</v>
      </c>
      <c r="K198">
        <v>126</v>
      </c>
      <c r="L198" t="s">
        <v>23647</v>
      </c>
      <c r="M198" t="s">
        <v>23694</v>
      </c>
      <c r="N198">
        <v>127000000</v>
      </c>
      <c r="O198">
        <v>2014</v>
      </c>
      <c r="P198">
        <v>6.2</v>
      </c>
    </row>
    <row r="199" spans="1:16" x14ac:dyDescent="0.3">
      <c r="A199" t="s">
        <v>154</v>
      </c>
      <c r="B199">
        <v>95</v>
      </c>
      <c r="C199">
        <v>233</v>
      </c>
      <c r="D199" t="s">
        <v>2463</v>
      </c>
      <c r="E199">
        <v>148337537</v>
      </c>
      <c r="F199" t="s">
        <v>5383</v>
      </c>
      <c r="G199" t="s">
        <v>6195</v>
      </c>
      <c r="H199" t="s">
        <v>7467</v>
      </c>
      <c r="I199">
        <v>172754</v>
      </c>
      <c r="J199" t="s">
        <v>2643</v>
      </c>
      <c r="K199">
        <v>187</v>
      </c>
      <c r="L199" t="s">
        <v>23647</v>
      </c>
      <c r="M199" t="s">
        <v>23694</v>
      </c>
      <c r="N199">
        <v>130000000</v>
      </c>
      <c r="O199">
        <v>2010</v>
      </c>
      <c r="P199">
        <v>7.3</v>
      </c>
    </row>
    <row r="200" spans="1:16" x14ac:dyDescent="0.3">
      <c r="A200" t="s">
        <v>155</v>
      </c>
      <c r="B200">
        <v>159</v>
      </c>
      <c r="C200">
        <v>258</v>
      </c>
      <c r="D200" t="s">
        <v>2583</v>
      </c>
      <c r="E200">
        <v>317557891</v>
      </c>
      <c r="F200" t="s">
        <v>5308</v>
      </c>
      <c r="G200" t="s">
        <v>2434</v>
      </c>
      <c r="H200" t="s">
        <v>7468</v>
      </c>
      <c r="I200">
        <v>444683</v>
      </c>
      <c r="J200" t="s">
        <v>3316</v>
      </c>
      <c r="K200">
        <v>1571</v>
      </c>
      <c r="L200" t="s">
        <v>23647</v>
      </c>
      <c r="M200" t="s">
        <v>23695</v>
      </c>
      <c r="N200">
        <v>125000000</v>
      </c>
      <c r="O200">
        <v>2001</v>
      </c>
      <c r="P200">
        <v>7.5</v>
      </c>
    </row>
    <row r="201" spans="1:16" x14ac:dyDescent="0.3">
      <c r="A201" t="s">
        <v>156</v>
      </c>
      <c r="B201">
        <v>96</v>
      </c>
      <c r="C201">
        <v>208</v>
      </c>
      <c r="D201" t="s">
        <v>2483</v>
      </c>
      <c r="E201">
        <v>33592415</v>
      </c>
      <c r="F201" t="s">
        <v>5384</v>
      </c>
      <c r="G201" t="s">
        <v>2526</v>
      </c>
      <c r="H201" t="s">
        <v>7469</v>
      </c>
      <c r="I201">
        <v>91640</v>
      </c>
      <c r="J201" t="s">
        <v>2870</v>
      </c>
      <c r="K201">
        <v>210</v>
      </c>
      <c r="L201" t="s">
        <v>23647</v>
      </c>
      <c r="M201" t="s">
        <v>23694</v>
      </c>
      <c r="N201">
        <v>130000000</v>
      </c>
      <c r="O201">
        <v>2013</v>
      </c>
      <c r="P201">
        <v>5.6</v>
      </c>
    </row>
    <row r="202" spans="1:16" x14ac:dyDescent="0.3">
      <c r="A202" t="s">
        <v>32</v>
      </c>
      <c r="B202">
        <v>143</v>
      </c>
      <c r="C202">
        <v>271</v>
      </c>
      <c r="D202" t="s">
        <v>2427</v>
      </c>
      <c r="E202">
        <v>305388685</v>
      </c>
      <c r="F202" t="s">
        <v>5295</v>
      </c>
      <c r="G202" t="s">
        <v>6194</v>
      </c>
      <c r="H202" t="s">
        <v>7470</v>
      </c>
      <c r="I202">
        <v>809474</v>
      </c>
      <c r="J202" t="s">
        <v>3687</v>
      </c>
      <c r="K202">
        <v>2113</v>
      </c>
      <c r="L202" t="s">
        <v>23647</v>
      </c>
      <c r="M202" t="s">
        <v>23694</v>
      </c>
      <c r="N202">
        <v>140000000</v>
      </c>
      <c r="O202">
        <v>2003</v>
      </c>
      <c r="P202">
        <v>8.1</v>
      </c>
    </row>
    <row r="203" spans="1:16" x14ac:dyDescent="0.3">
      <c r="A203" t="s">
        <v>153</v>
      </c>
      <c r="B203">
        <v>104</v>
      </c>
      <c r="C203">
        <v>4</v>
      </c>
      <c r="D203" t="s">
        <v>2584</v>
      </c>
      <c r="E203">
        <v>25529689.5</v>
      </c>
      <c r="F203" t="s">
        <v>5385</v>
      </c>
      <c r="G203" t="s">
        <v>2635</v>
      </c>
      <c r="H203" t="s">
        <v>7471</v>
      </c>
      <c r="I203">
        <v>252</v>
      </c>
      <c r="J203" t="s">
        <v>12130</v>
      </c>
      <c r="K203">
        <v>2</v>
      </c>
      <c r="L203" t="s">
        <v>23647</v>
      </c>
      <c r="M203" t="s">
        <v>23695</v>
      </c>
      <c r="N203">
        <v>20000000</v>
      </c>
      <c r="O203">
        <v>2010</v>
      </c>
      <c r="P203">
        <v>6.4</v>
      </c>
    </row>
    <row r="204" spans="1:16" x14ac:dyDescent="0.3">
      <c r="A204" t="s">
        <v>100</v>
      </c>
      <c r="B204">
        <v>123</v>
      </c>
      <c r="C204">
        <v>403</v>
      </c>
      <c r="D204" t="s">
        <v>2512</v>
      </c>
      <c r="E204">
        <v>337103873</v>
      </c>
      <c r="F204" t="s">
        <v>5376</v>
      </c>
      <c r="G204" t="s">
        <v>6203</v>
      </c>
      <c r="H204" t="s">
        <v>7472</v>
      </c>
      <c r="I204">
        <v>305008</v>
      </c>
      <c r="J204" t="s">
        <v>2571</v>
      </c>
      <c r="K204">
        <v>591</v>
      </c>
      <c r="L204" t="s">
        <v>23647</v>
      </c>
      <c r="M204" t="s">
        <v>23694</v>
      </c>
      <c r="N204">
        <v>125000000</v>
      </c>
      <c r="O204">
        <v>2014</v>
      </c>
      <c r="P204">
        <v>6.7</v>
      </c>
    </row>
    <row r="205" spans="1:16" x14ac:dyDescent="0.3">
      <c r="A205" t="s">
        <v>114</v>
      </c>
      <c r="B205">
        <v>174</v>
      </c>
      <c r="C205">
        <v>294</v>
      </c>
      <c r="D205" t="s">
        <v>2585</v>
      </c>
      <c r="E205">
        <v>217536138</v>
      </c>
      <c r="F205" t="s">
        <v>5353</v>
      </c>
      <c r="G205" t="s">
        <v>736</v>
      </c>
      <c r="H205" t="s">
        <v>7473</v>
      </c>
      <c r="I205">
        <v>314253</v>
      </c>
      <c r="J205" t="s">
        <v>3142</v>
      </c>
      <c r="K205">
        <v>1966</v>
      </c>
      <c r="L205" t="s">
        <v>23647</v>
      </c>
      <c r="M205" t="s">
        <v>23694</v>
      </c>
      <c r="N205">
        <v>125000000</v>
      </c>
      <c r="O205">
        <v>2006</v>
      </c>
      <c r="P205">
        <v>6.6</v>
      </c>
    </row>
    <row r="206" spans="1:16" x14ac:dyDescent="0.3">
      <c r="A206" t="s">
        <v>157</v>
      </c>
      <c r="B206">
        <v>101</v>
      </c>
      <c r="C206">
        <v>159</v>
      </c>
      <c r="D206" t="s">
        <v>2586</v>
      </c>
      <c r="E206">
        <v>131536019</v>
      </c>
      <c r="F206" t="s">
        <v>5386</v>
      </c>
      <c r="G206" t="s">
        <v>6220</v>
      </c>
      <c r="H206" t="s">
        <v>7474</v>
      </c>
      <c r="I206">
        <v>58498</v>
      </c>
      <c r="J206" t="s">
        <v>12131</v>
      </c>
      <c r="K206">
        <v>99</v>
      </c>
      <c r="L206" t="s">
        <v>23647</v>
      </c>
      <c r="M206" t="s">
        <v>23694</v>
      </c>
      <c r="N206">
        <v>103000000</v>
      </c>
      <c r="O206">
        <v>2014</v>
      </c>
      <c r="P206">
        <v>6.4</v>
      </c>
    </row>
    <row r="207" spans="1:16" x14ac:dyDescent="0.3">
      <c r="A207" t="s">
        <v>41</v>
      </c>
      <c r="B207">
        <v>134</v>
      </c>
      <c r="C207">
        <v>289</v>
      </c>
      <c r="D207" t="s">
        <v>2587</v>
      </c>
      <c r="E207">
        <v>214948780</v>
      </c>
      <c r="F207" t="s">
        <v>5313</v>
      </c>
      <c r="G207" t="s">
        <v>2717</v>
      </c>
      <c r="H207" t="s">
        <v>7475</v>
      </c>
      <c r="I207">
        <v>405973</v>
      </c>
      <c r="J207" t="s">
        <v>5211</v>
      </c>
      <c r="K207">
        <v>1055</v>
      </c>
      <c r="L207" t="s">
        <v>23647</v>
      </c>
      <c r="M207" t="s">
        <v>23697</v>
      </c>
      <c r="N207">
        <v>110000000</v>
      </c>
      <c r="O207">
        <v>2003</v>
      </c>
      <c r="P207">
        <v>7.5</v>
      </c>
    </row>
    <row r="208" spans="1:16" x14ac:dyDescent="0.3">
      <c r="A208" t="s">
        <v>71</v>
      </c>
      <c r="B208">
        <v>132</v>
      </c>
      <c r="C208">
        <v>342</v>
      </c>
      <c r="D208" t="s">
        <v>2507</v>
      </c>
      <c r="E208">
        <v>209805005</v>
      </c>
      <c r="F208" t="s">
        <v>5316</v>
      </c>
      <c r="G208" t="s">
        <v>2462</v>
      </c>
      <c r="H208" t="s">
        <v>7476</v>
      </c>
      <c r="I208">
        <v>284792</v>
      </c>
      <c r="J208" t="s">
        <v>2560</v>
      </c>
      <c r="K208">
        <v>366</v>
      </c>
      <c r="L208" t="s">
        <v>23647</v>
      </c>
      <c r="M208" t="s">
        <v>23694</v>
      </c>
      <c r="N208">
        <v>125000000</v>
      </c>
      <c r="O208">
        <v>2011</v>
      </c>
      <c r="P208">
        <v>7.3</v>
      </c>
    </row>
    <row r="209" spans="1:16" x14ac:dyDescent="0.3">
      <c r="A209" t="s">
        <v>158</v>
      </c>
      <c r="B209">
        <v>129</v>
      </c>
      <c r="C209">
        <v>382</v>
      </c>
      <c r="D209" t="s">
        <v>2588</v>
      </c>
      <c r="E209">
        <v>186830669</v>
      </c>
      <c r="F209" t="s">
        <v>5387</v>
      </c>
      <c r="G209" t="s">
        <v>2433</v>
      </c>
      <c r="H209" t="s">
        <v>7477</v>
      </c>
      <c r="I209">
        <v>338635</v>
      </c>
      <c r="J209" t="s">
        <v>3619</v>
      </c>
      <c r="K209">
        <v>412</v>
      </c>
      <c r="L209" t="s">
        <v>23647</v>
      </c>
      <c r="M209" t="s">
        <v>23694</v>
      </c>
      <c r="N209">
        <v>125000000</v>
      </c>
      <c r="O209">
        <v>2011</v>
      </c>
      <c r="P209">
        <v>7.5</v>
      </c>
    </row>
    <row r="210" spans="1:16" x14ac:dyDescent="0.3">
      <c r="A210" t="s">
        <v>142</v>
      </c>
      <c r="B210">
        <v>106</v>
      </c>
      <c r="C210">
        <v>344</v>
      </c>
      <c r="D210" t="s">
        <v>2511</v>
      </c>
      <c r="E210">
        <v>163192114</v>
      </c>
      <c r="F210" t="s">
        <v>5295</v>
      </c>
      <c r="G210" t="s">
        <v>2523</v>
      </c>
      <c r="H210" t="s">
        <v>7478</v>
      </c>
      <c r="I210">
        <v>229679</v>
      </c>
      <c r="J210" t="s">
        <v>2602</v>
      </c>
      <c r="K210">
        <v>637</v>
      </c>
      <c r="L210" t="s">
        <v>23647</v>
      </c>
      <c r="M210" t="s">
        <v>23694</v>
      </c>
      <c r="N210">
        <v>125000000</v>
      </c>
      <c r="O210">
        <v>2010</v>
      </c>
      <c r="P210">
        <v>5.8</v>
      </c>
    </row>
    <row r="211" spans="1:16" x14ac:dyDescent="0.3">
      <c r="A211" t="s">
        <v>159</v>
      </c>
      <c r="B211">
        <v>113</v>
      </c>
      <c r="C211">
        <v>196</v>
      </c>
      <c r="D211" t="s">
        <v>2589</v>
      </c>
      <c r="E211">
        <v>119412921</v>
      </c>
      <c r="F211" t="s">
        <v>5339</v>
      </c>
      <c r="G211" t="s">
        <v>3014</v>
      </c>
      <c r="H211" t="s">
        <v>7479</v>
      </c>
      <c r="I211">
        <v>240241</v>
      </c>
      <c r="J211" t="s">
        <v>6691</v>
      </c>
      <c r="K211">
        <v>391</v>
      </c>
      <c r="L211" t="s">
        <v>23647</v>
      </c>
      <c r="M211" t="s">
        <v>23694</v>
      </c>
      <c r="N211">
        <v>65000000</v>
      </c>
      <c r="O211">
        <v>1990</v>
      </c>
      <c r="P211">
        <v>7.5</v>
      </c>
    </row>
    <row r="212" spans="1:16" x14ac:dyDescent="0.3">
      <c r="A212" t="s">
        <v>160</v>
      </c>
      <c r="B212">
        <v>102</v>
      </c>
      <c r="C212">
        <v>85</v>
      </c>
      <c r="D212" t="s">
        <v>2590</v>
      </c>
      <c r="E212">
        <v>32694788</v>
      </c>
      <c r="F212" t="s">
        <v>5388</v>
      </c>
      <c r="G212" t="s">
        <v>2822</v>
      </c>
      <c r="H212" t="s">
        <v>7480</v>
      </c>
      <c r="I212">
        <v>101411</v>
      </c>
      <c r="J212" t="s">
        <v>6556</v>
      </c>
      <c r="K212">
        <v>546</v>
      </c>
      <c r="L212" t="s">
        <v>23647</v>
      </c>
      <c r="M212" t="s">
        <v>23694</v>
      </c>
      <c r="N212">
        <v>85000000</v>
      </c>
      <c r="O212">
        <v>1999</v>
      </c>
      <c r="P212">
        <v>6.6</v>
      </c>
    </row>
    <row r="213" spans="1:16" x14ac:dyDescent="0.3">
      <c r="A213" t="s">
        <v>161</v>
      </c>
      <c r="B213">
        <v>135</v>
      </c>
      <c r="C213">
        <v>436</v>
      </c>
      <c r="D213" t="s">
        <v>2591</v>
      </c>
      <c r="E213">
        <v>113165635</v>
      </c>
      <c r="F213" t="s">
        <v>5296</v>
      </c>
      <c r="G213" t="s">
        <v>2536</v>
      </c>
      <c r="H213" t="s">
        <v>7481</v>
      </c>
      <c r="I213">
        <v>229823</v>
      </c>
      <c r="J213" t="s">
        <v>4701</v>
      </c>
      <c r="K213">
        <v>504</v>
      </c>
      <c r="L213" t="s">
        <v>23647</v>
      </c>
      <c r="M213" t="s">
        <v>23694</v>
      </c>
      <c r="N213">
        <v>125000000</v>
      </c>
      <c r="O213">
        <v>2012</v>
      </c>
      <c r="P213">
        <v>6.7</v>
      </c>
    </row>
    <row r="214" spans="1:16" x14ac:dyDescent="0.3">
      <c r="A214" t="s">
        <v>162</v>
      </c>
      <c r="B214">
        <v>125</v>
      </c>
      <c r="C214">
        <v>183</v>
      </c>
      <c r="D214" t="s">
        <v>2592</v>
      </c>
      <c r="E214">
        <v>107285004</v>
      </c>
      <c r="F214" t="s">
        <v>5389</v>
      </c>
      <c r="G214" t="s">
        <v>3406</v>
      </c>
      <c r="H214" t="s">
        <v>7482</v>
      </c>
      <c r="I214">
        <v>189855</v>
      </c>
      <c r="J214" t="s">
        <v>12132</v>
      </c>
      <c r="K214">
        <v>1018</v>
      </c>
      <c r="L214" t="s">
        <v>23647</v>
      </c>
      <c r="M214" t="s">
        <v>23694</v>
      </c>
      <c r="N214">
        <v>125000000</v>
      </c>
      <c r="O214">
        <v>1997</v>
      </c>
      <c r="P214">
        <v>3.7</v>
      </c>
    </row>
    <row r="215" spans="1:16" x14ac:dyDescent="0.3">
      <c r="A215" t="s">
        <v>114</v>
      </c>
      <c r="B215">
        <v>110</v>
      </c>
      <c r="C215">
        <v>175</v>
      </c>
      <c r="D215" t="s">
        <v>2593</v>
      </c>
      <c r="E215">
        <v>260031035</v>
      </c>
      <c r="F215" t="s">
        <v>5328</v>
      </c>
      <c r="G215" t="s">
        <v>2848</v>
      </c>
      <c r="H215" t="s">
        <v>7483</v>
      </c>
      <c r="I215">
        <v>141414</v>
      </c>
      <c r="J215" t="s">
        <v>3862</v>
      </c>
      <c r="K215">
        <v>482</v>
      </c>
      <c r="L215" t="s">
        <v>23647</v>
      </c>
      <c r="M215" t="s">
        <v>23694</v>
      </c>
      <c r="N215">
        <v>123000000</v>
      </c>
      <c r="O215">
        <v>2000</v>
      </c>
      <c r="P215">
        <v>6</v>
      </c>
    </row>
    <row r="216" spans="1:16" x14ac:dyDescent="0.3">
      <c r="A216" t="s">
        <v>72</v>
      </c>
      <c r="B216">
        <v>124</v>
      </c>
      <c r="C216">
        <v>239</v>
      </c>
      <c r="D216" t="s">
        <v>2491</v>
      </c>
      <c r="E216">
        <v>186739919</v>
      </c>
      <c r="F216" t="s">
        <v>5311</v>
      </c>
      <c r="G216" t="s">
        <v>2741</v>
      </c>
      <c r="H216" t="s">
        <v>7484</v>
      </c>
      <c r="I216">
        <v>333248</v>
      </c>
      <c r="J216" t="s">
        <v>2504</v>
      </c>
      <c r="K216">
        <v>1159</v>
      </c>
      <c r="L216" t="s">
        <v>23647</v>
      </c>
      <c r="M216" t="s">
        <v>23694</v>
      </c>
      <c r="N216">
        <v>125000000</v>
      </c>
      <c r="O216">
        <v>2004</v>
      </c>
      <c r="P216">
        <v>6.4</v>
      </c>
    </row>
    <row r="217" spans="1:16" x14ac:dyDescent="0.3">
      <c r="A217" t="s">
        <v>163</v>
      </c>
      <c r="B217">
        <v>123</v>
      </c>
      <c r="C217">
        <v>237</v>
      </c>
      <c r="D217" t="s">
        <v>2594</v>
      </c>
      <c r="E217">
        <v>215397307</v>
      </c>
      <c r="F217" t="s">
        <v>5296</v>
      </c>
      <c r="G217" t="s">
        <v>2541</v>
      </c>
      <c r="H217" t="s">
        <v>7485</v>
      </c>
      <c r="I217">
        <v>242188</v>
      </c>
      <c r="J217" t="s">
        <v>2656</v>
      </c>
      <c r="K217">
        <v>1426</v>
      </c>
      <c r="L217" t="s">
        <v>23647</v>
      </c>
      <c r="M217" t="s">
        <v>23694</v>
      </c>
      <c r="N217">
        <v>125000000</v>
      </c>
      <c r="O217">
        <v>2000</v>
      </c>
      <c r="P217">
        <v>6.1</v>
      </c>
    </row>
    <row r="218" spans="1:16" x14ac:dyDescent="0.3">
      <c r="A218" t="s">
        <v>102</v>
      </c>
      <c r="B218">
        <v>130</v>
      </c>
      <c r="C218">
        <v>231</v>
      </c>
      <c r="D218" t="s">
        <v>2595</v>
      </c>
      <c r="E218">
        <v>182618434</v>
      </c>
      <c r="F218" t="s">
        <v>5344</v>
      </c>
      <c r="G218" t="s">
        <v>3704</v>
      </c>
      <c r="H218" t="s">
        <v>7486</v>
      </c>
      <c r="I218">
        <v>133076</v>
      </c>
      <c r="J218" t="s">
        <v>3146</v>
      </c>
      <c r="K218">
        <v>779</v>
      </c>
      <c r="L218" t="s">
        <v>23647</v>
      </c>
      <c r="M218" t="s">
        <v>23694</v>
      </c>
      <c r="N218">
        <v>140000000</v>
      </c>
      <c r="O218">
        <v>2000</v>
      </c>
      <c r="P218">
        <v>6.4</v>
      </c>
    </row>
    <row r="219" spans="1:16" x14ac:dyDescent="0.3">
      <c r="A219" t="s">
        <v>164</v>
      </c>
      <c r="B219">
        <v>92</v>
      </c>
      <c r="C219">
        <v>262</v>
      </c>
      <c r="D219" t="s">
        <v>2596</v>
      </c>
      <c r="E219">
        <v>131920333</v>
      </c>
      <c r="F219" t="s">
        <v>5311</v>
      </c>
      <c r="G219" t="s">
        <v>2498</v>
      </c>
      <c r="H219" t="s">
        <v>7487</v>
      </c>
      <c r="I219">
        <v>213275</v>
      </c>
      <c r="J219" t="s">
        <v>2576</v>
      </c>
      <c r="K219">
        <v>436</v>
      </c>
      <c r="L219" t="s">
        <v>23647</v>
      </c>
      <c r="M219" t="s">
        <v>23694</v>
      </c>
      <c r="N219">
        <v>130000000</v>
      </c>
      <c r="O219">
        <v>2007</v>
      </c>
      <c r="P219">
        <v>5.6</v>
      </c>
    </row>
    <row r="220" spans="1:16" x14ac:dyDescent="0.3">
      <c r="A220" t="s">
        <v>136</v>
      </c>
      <c r="B220">
        <v>127</v>
      </c>
      <c r="C220">
        <v>552</v>
      </c>
      <c r="D220" t="s">
        <v>2597</v>
      </c>
      <c r="E220">
        <v>124976634</v>
      </c>
      <c r="F220" t="s">
        <v>5390</v>
      </c>
      <c r="G220" t="s">
        <v>3585</v>
      </c>
      <c r="H220" t="s">
        <v>7488</v>
      </c>
      <c r="I220">
        <v>440084</v>
      </c>
      <c r="J220" t="s">
        <v>12133</v>
      </c>
      <c r="K220">
        <v>755</v>
      </c>
      <c r="L220" t="s">
        <v>23647</v>
      </c>
      <c r="M220" t="s">
        <v>23694</v>
      </c>
      <c r="N220">
        <v>120000000</v>
      </c>
      <c r="O220">
        <v>2012</v>
      </c>
      <c r="P220">
        <v>8</v>
      </c>
    </row>
    <row r="221" spans="1:16" x14ac:dyDescent="0.3">
      <c r="A221" t="s">
        <v>165</v>
      </c>
      <c r="B221">
        <v>123</v>
      </c>
      <c r="C221">
        <v>276</v>
      </c>
      <c r="D221" t="s">
        <v>2598</v>
      </c>
      <c r="E221">
        <v>115802596</v>
      </c>
      <c r="F221" t="s">
        <v>5391</v>
      </c>
      <c r="G221" t="s">
        <v>6211</v>
      </c>
      <c r="H221" t="s">
        <v>7489</v>
      </c>
      <c r="I221">
        <v>182661</v>
      </c>
      <c r="J221" t="s">
        <v>6654</v>
      </c>
      <c r="K221">
        <v>681</v>
      </c>
      <c r="L221" t="s">
        <v>23647</v>
      </c>
      <c r="M221" t="s">
        <v>23694</v>
      </c>
      <c r="N221">
        <v>110000000</v>
      </c>
      <c r="O221">
        <v>2007</v>
      </c>
      <c r="P221">
        <v>5.2</v>
      </c>
    </row>
    <row r="222" spans="1:16" x14ac:dyDescent="0.3">
      <c r="A222" t="s">
        <v>145</v>
      </c>
      <c r="B222">
        <v>123</v>
      </c>
      <c r="C222">
        <v>267</v>
      </c>
      <c r="D222" t="s">
        <v>2599</v>
      </c>
      <c r="E222">
        <v>108521835</v>
      </c>
      <c r="F222" t="s">
        <v>5297</v>
      </c>
      <c r="G222" t="s">
        <v>2693</v>
      </c>
      <c r="H222" t="s">
        <v>7490</v>
      </c>
      <c r="I222">
        <v>40123</v>
      </c>
      <c r="J222" t="s">
        <v>4736</v>
      </c>
      <c r="K222">
        <v>297</v>
      </c>
      <c r="L222" t="s">
        <v>23647</v>
      </c>
      <c r="M222" t="s">
        <v>23695</v>
      </c>
      <c r="N222">
        <v>120000000</v>
      </c>
      <c r="O222">
        <v>2016</v>
      </c>
      <c r="P222">
        <v>7.1</v>
      </c>
    </row>
    <row r="223" spans="1:16" x14ac:dyDescent="0.3">
      <c r="A223" t="s">
        <v>62</v>
      </c>
      <c r="B223">
        <v>107</v>
      </c>
      <c r="C223">
        <v>102</v>
      </c>
      <c r="D223" t="s">
        <v>2600</v>
      </c>
      <c r="E223">
        <v>100685880</v>
      </c>
      <c r="F223" t="s">
        <v>5392</v>
      </c>
      <c r="G223" t="s">
        <v>3057</v>
      </c>
      <c r="H223" t="s">
        <v>7491</v>
      </c>
      <c r="I223">
        <v>100821</v>
      </c>
      <c r="J223" t="s">
        <v>4293</v>
      </c>
      <c r="K223">
        <v>554</v>
      </c>
      <c r="L223" t="s">
        <v>23647</v>
      </c>
      <c r="M223" t="s">
        <v>23694</v>
      </c>
      <c r="N223">
        <v>120000000</v>
      </c>
      <c r="O223">
        <v>2003</v>
      </c>
      <c r="P223">
        <v>4.8</v>
      </c>
    </row>
    <row r="224" spans="1:16" x14ac:dyDescent="0.3">
      <c r="A224" t="s">
        <v>48</v>
      </c>
      <c r="B224">
        <v>124</v>
      </c>
      <c r="C224">
        <v>775</v>
      </c>
      <c r="D224" t="s">
        <v>2521</v>
      </c>
      <c r="E224">
        <v>126464904</v>
      </c>
      <c r="F224" t="s">
        <v>5393</v>
      </c>
      <c r="G224" t="s">
        <v>2479</v>
      </c>
      <c r="H224" t="s">
        <v>7492</v>
      </c>
      <c r="I224">
        <v>456260</v>
      </c>
      <c r="J224" t="s">
        <v>4136</v>
      </c>
      <c r="K224">
        <v>2326</v>
      </c>
      <c r="L224" t="s">
        <v>23647</v>
      </c>
      <c r="M224" t="s">
        <v>23694</v>
      </c>
      <c r="N224">
        <v>130000000</v>
      </c>
      <c r="O224">
        <v>2012</v>
      </c>
      <c r="P224">
        <v>7</v>
      </c>
    </row>
    <row r="225" spans="1:16" x14ac:dyDescent="0.3">
      <c r="A225" t="s">
        <v>127</v>
      </c>
      <c r="B225">
        <v>77</v>
      </c>
      <c r="C225">
        <v>71</v>
      </c>
      <c r="D225" t="s">
        <v>2601</v>
      </c>
      <c r="E225">
        <v>64736114</v>
      </c>
      <c r="F225" t="s">
        <v>5314</v>
      </c>
      <c r="G225" t="s">
        <v>2630</v>
      </c>
      <c r="H225" t="s">
        <v>7493</v>
      </c>
      <c r="I225">
        <v>36471</v>
      </c>
      <c r="J225" t="s">
        <v>3875</v>
      </c>
      <c r="K225">
        <v>69</v>
      </c>
      <c r="L225" t="s">
        <v>23647</v>
      </c>
      <c r="M225" t="s">
        <v>23694</v>
      </c>
      <c r="N225">
        <v>120000000</v>
      </c>
      <c r="O225">
        <v>2002</v>
      </c>
      <c r="P225">
        <v>5.4</v>
      </c>
    </row>
    <row r="226" spans="1:16" x14ac:dyDescent="0.3">
      <c r="A226" t="s">
        <v>166</v>
      </c>
      <c r="B226">
        <v>109</v>
      </c>
      <c r="C226">
        <v>476</v>
      </c>
      <c r="D226" t="s">
        <v>2495</v>
      </c>
      <c r="E226">
        <v>93050117</v>
      </c>
      <c r="F226" t="s">
        <v>5394</v>
      </c>
      <c r="G226" t="s">
        <v>2693</v>
      </c>
      <c r="H226" t="s">
        <v>7494</v>
      </c>
      <c r="I226">
        <v>338087</v>
      </c>
      <c r="J226" t="s">
        <v>2522</v>
      </c>
      <c r="K226">
        <v>814</v>
      </c>
      <c r="L226" t="s">
        <v>23647</v>
      </c>
      <c r="M226" t="s">
        <v>23694</v>
      </c>
      <c r="N226">
        <v>115000000</v>
      </c>
      <c r="O226">
        <v>2013</v>
      </c>
      <c r="P226">
        <v>6.6</v>
      </c>
    </row>
    <row r="227" spans="1:16" x14ac:dyDescent="0.3">
      <c r="A227" t="s">
        <v>167</v>
      </c>
      <c r="B227">
        <v>134</v>
      </c>
      <c r="C227">
        <v>207</v>
      </c>
      <c r="D227" t="s">
        <v>2602</v>
      </c>
      <c r="E227">
        <v>57637485</v>
      </c>
      <c r="F227" t="s">
        <v>5311</v>
      </c>
      <c r="G227" t="s">
        <v>2507</v>
      </c>
      <c r="H227" t="s">
        <v>7495</v>
      </c>
      <c r="I227">
        <v>183909</v>
      </c>
      <c r="J227" t="s">
        <v>12134</v>
      </c>
      <c r="K227">
        <v>666</v>
      </c>
      <c r="L227" t="s">
        <v>23647</v>
      </c>
      <c r="M227" t="s">
        <v>23694</v>
      </c>
      <c r="N227">
        <v>105000000</v>
      </c>
      <c r="O227">
        <v>2004</v>
      </c>
      <c r="P227">
        <v>6.7</v>
      </c>
    </row>
    <row r="228" spans="1:16" x14ac:dyDescent="0.3">
      <c r="A228" t="s">
        <v>168</v>
      </c>
      <c r="B228">
        <v>117</v>
      </c>
      <c r="C228">
        <v>492</v>
      </c>
      <c r="D228" t="s">
        <v>2603</v>
      </c>
      <c r="E228">
        <v>58607007</v>
      </c>
      <c r="F228" t="s">
        <v>5395</v>
      </c>
      <c r="G228" t="s">
        <v>2539</v>
      </c>
      <c r="H228" t="s">
        <v>7496</v>
      </c>
      <c r="I228">
        <v>182899</v>
      </c>
      <c r="J228" t="s">
        <v>3912</v>
      </c>
      <c r="K228">
        <v>630</v>
      </c>
      <c r="L228" t="s">
        <v>23647</v>
      </c>
      <c r="M228" t="s">
        <v>23694</v>
      </c>
      <c r="N228">
        <v>100000000</v>
      </c>
      <c r="O228">
        <v>2014</v>
      </c>
      <c r="P228">
        <v>6.2</v>
      </c>
    </row>
    <row r="229" spans="1:16" x14ac:dyDescent="0.3">
      <c r="A229" t="s">
        <v>74</v>
      </c>
      <c r="B229">
        <v>135</v>
      </c>
      <c r="C229">
        <v>284</v>
      </c>
      <c r="D229" t="s">
        <v>2604</v>
      </c>
      <c r="E229">
        <v>43929341</v>
      </c>
      <c r="F229" t="s">
        <v>5396</v>
      </c>
      <c r="G229" t="s">
        <v>3229</v>
      </c>
      <c r="H229" t="s">
        <v>7497</v>
      </c>
      <c r="I229">
        <v>57873</v>
      </c>
      <c r="J229" t="s">
        <v>12135</v>
      </c>
      <c r="K229">
        <v>414</v>
      </c>
      <c r="L229" t="s">
        <v>23647</v>
      </c>
      <c r="M229" t="s">
        <v>23694</v>
      </c>
      <c r="N229">
        <v>120000000</v>
      </c>
      <c r="O229">
        <v>2008</v>
      </c>
      <c r="P229">
        <v>6.1</v>
      </c>
    </row>
    <row r="230" spans="1:16" x14ac:dyDescent="0.3">
      <c r="A230" t="s">
        <v>169</v>
      </c>
      <c r="B230">
        <v>121</v>
      </c>
      <c r="C230">
        <v>168</v>
      </c>
      <c r="D230" t="s">
        <v>2605</v>
      </c>
      <c r="E230">
        <v>30212620</v>
      </c>
      <c r="F230" t="s">
        <v>5397</v>
      </c>
      <c r="G230" t="s">
        <v>6221</v>
      </c>
      <c r="H230" t="s">
        <v>7498</v>
      </c>
      <c r="I230">
        <v>35066</v>
      </c>
      <c r="J230" t="s">
        <v>12136</v>
      </c>
      <c r="K230">
        <v>196</v>
      </c>
      <c r="L230" t="s">
        <v>23647</v>
      </c>
      <c r="M230" t="s">
        <v>23694</v>
      </c>
      <c r="N230">
        <v>120000000</v>
      </c>
      <c r="O230">
        <v>2010</v>
      </c>
      <c r="P230">
        <v>5.3</v>
      </c>
    </row>
    <row r="231" spans="1:16" x14ac:dyDescent="0.3">
      <c r="A231" t="s">
        <v>170</v>
      </c>
      <c r="B231">
        <v>117</v>
      </c>
      <c r="C231">
        <v>283</v>
      </c>
      <c r="D231" t="s">
        <v>2606</v>
      </c>
      <c r="E231">
        <v>76418654</v>
      </c>
      <c r="F231" t="s">
        <v>5398</v>
      </c>
      <c r="G231" t="s">
        <v>2541</v>
      </c>
      <c r="H231" t="s">
        <v>7499</v>
      </c>
      <c r="I231">
        <v>148280</v>
      </c>
      <c r="J231" t="s">
        <v>3405</v>
      </c>
      <c r="K231">
        <v>348</v>
      </c>
      <c r="L231" t="s">
        <v>23647</v>
      </c>
      <c r="M231" t="s">
        <v>23694</v>
      </c>
      <c r="N231">
        <v>117000000</v>
      </c>
      <c r="O231">
        <v>2010</v>
      </c>
      <c r="P231">
        <v>6.3</v>
      </c>
    </row>
    <row r="232" spans="1:16" x14ac:dyDescent="0.3">
      <c r="A232" t="s">
        <v>58</v>
      </c>
      <c r="B232">
        <v>124</v>
      </c>
      <c r="C232">
        <v>539</v>
      </c>
      <c r="D232" t="s">
        <v>2541</v>
      </c>
      <c r="E232">
        <v>89021735</v>
      </c>
      <c r="F232" t="s">
        <v>5399</v>
      </c>
      <c r="G232" t="s">
        <v>2488</v>
      </c>
      <c r="H232" t="s">
        <v>7500</v>
      </c>
      <c r="I232">
        <v>387436</v>
      </c>
      <c r="J232" t="s">
        <v>12137</v>
      </c>
      <c r="K232">
        <v>892</v>
      </c>
      <c r="L232" t="s">
        <v>23647</v>
      </c>
      <c r="M232" t="s">
        <v>23694</v>
      </c>
      <c r="N232">
        <v>120000000</v>
      </c>
      <c r="O232">
        <v>2013</v>
      </c>
      <c r="P232">
        <v>7</v>
      </c>
    </row>
    <row r="233" spans="1:16" x14ac:dyDescent="0.3">
      <c r="A233" t="s">
        <v>171</v>
      </c>
      <c r="B233">
        <v>140</v>
      </c>
      <c r="C233">
        <v>359</v>
      </c>
      <c r="D233" t="s">
        <v>2484</v>
      </c>
      <c r="E233">
        <v>380262555</v>
      </c>
      <c r="F233" t="s">
        <v>5294</v>
      </c>
      <c r="G233" t="s">
        <v>2530</v>
      </c>
      <c r="H233" t="s">
        <v>7501</v>
      </c>
      <c r="I233">
        <v>520104</v>
      </c>
      <c r="J233" t="s">
        <v>2739</v>
      </c>
      <c r="K233">
        <v>3286</v>
      </c>
      <c r="L233" t="s">
        <v>23647</v>
      </c>
      <c r="M233" t="s">
        <v>23694</v>
      </c>
      <c r="N233">
        <v>113000000</v>
      </c>
      <c r="O233">
        <v>2005</v>
      </c>
      <c r="P233">
        <v>7.6</v>
      </c>
    </row>
    <row r="234" spans="1:16" x14ac:dyDescent="0.3">
      <c r="A234" t="s">
        <v>171</v>
      </c>
      <c r="B234">
        <v>142</v>
      </c>
      <c r="C234">
        <v>284</v>
      </c>
      <c r="D234" t="s">
        <v>2484</v>
      </c>
      <c r="E234">
        <v>310675583</v>
      </c>
      <c r="F234" t="s">
        <v>5294</v>
      </c>
      <c r="G234" t="s">
        <v>2530</v>
      </c>
      <c r="H234" t="s">
        <v>7502</v>
      </c>
      <c r="I234">
        <v>464310</v>
      </c>
      <c r="J234" t="s">
        <v>2739</v>
      </c>
      <c r="K234">
        <v>3516</v>
      </c>
      <c r="L234" t="s">
        <v>23647</v>
      </c>
      <c r="M234" t="s">
        <v>23694</v>
      </c>
      <c r="N234">
        <v>115000000</v>
      </c>
      <c r="O234">
        <v>2002</v>
      </c>
      <c r="P234">
        <v>6.7</v>
      </c>
    </row>
    <row r="235" spans="1:16" x14ac:dyDescent="0.3">
      <c r="A235" t="s">
        <v>75</v>
      </c>
      <c r="B235">
        <v>92</v>
      </c>
      <c r="C235">
        <v>250</v>
      </c>
      <c r="D235" t="s">
        <v>2460</v>
      </c>
      <c r="E235">
        <v>289907418</v>
      </c>
      <c r="F235" t="s">
        <v>5314</v>
      </c>
      <c r="G235" t="s">
        <v>2049</v>
      </c>
      <c r="H235" t="s">
        <v>7503</v>
      </c>
      <c r="I235">
        <v>585659</v>
      </c>
      <c r="J235" t="s">
        <v>2644</v>
      </c>
      <c r="K235">
        <v>593</v>
      </c>
      <c r="L235" t="s">
        <v>23647</v>
      </c>
      <c r="M235" t="s">
        <v>23694</v>
      </c>
      <c r="N235">
        <v>115000000</v>
      </c>
      <c r="O235">
        <v>2001</v>
      </c>
      <c r="P235">
        <v>8.1</v>
      </c>
    </row>
    <row r="236" spans="1:16" x14ac:dyDescent="0.3">
      <c r="A236" t="s">
        <v>170</v>
      </c>
      <c r="B236">
        <v>138</v>
      </c>
      <c r="C236">
        <v>440</v>
      </c>
      <c r="D236" t="s">
        <v>2607</v>
      </c>
      <c r="E236">
        <v>132550960</v>
      </c>
      <c r="F236" t="s">
        <v>5311</v>
      </c>
      <c r="G236" t="s">
        <v>2717</v>
      </c>
      <c r="H236" t="s">
        <v>7504</v>
      </c>
      <c r="I236">
        <v>328067</v>
      </c>
      <c r="J236" t="s">
        <v>12138</v>
      </c>
      <c r="K236">
        <v>533</v>
      </c>
      <c r="L236" t="s">
        <v>23647</v>
      </c>
      <c r="M236" t="s">
        <v>23694</v>
      </c>
      <c r="N236">
        <v>120000000</v>
      </c>
      <c r="O236">
        <v>2013</v>
      </c>
      <c r="P236">
        <v>6.7</v>
      </c>
    </row>
    <row r="237" spans="1:16" x14ac:dyDescent="0.3">
      <c r="A237" t="s">
        <v>171</v>
      </c>
      <c r="B237">
        <v>136</v>
      </c>
      <c r="C237">
        <v>320</v>
      </c>
      <c r="D237" t="s">
        <v>2523</v>
      </c>
      <c r="E237">
        <v>474544677</v>
      </c>
      <c r="F237" t="s">
        <v>5294</v>
      </c>
      <c r="G237" t="s">
        <v>2530</v>
      </c>
      <c r="H237" t="s">
        <v>7505</v>
      </c>
      <c r="I237">
        <v>534658</v>
      </c>
      <c r="J237" t="s">
        <v>6532</v>
      </c>
      <c r="K237">
        <v>3597</v>
      </c>
      <c r="L237" t="s">
        <v>23647</v>
      </c>
      <c r="M237" t="s">
        <v>23694</v>
      </c>
      <c r="N237">
        <v>115000000</v>
      </c>
      <c r="O237">
        <v>1999</v>
      </c>
      <c r="P237">
        <v>6.5</v>
      </c>
    </row>
    <row r="238" spans="1:16" x14ac:dyDescent="0.3">
      <c r="A238" t="s">
        <v>172</v>
      </c>
      <c r="B238">
        <v>98</v>
      </c>
      <c r="C238">
        <v>257</v>
      </c>
      <c r="D238" t="s">
        <v>2608</v>
      </c>
      <c r="E238">
        <v>187165546</v>
      </c>
      <c r="F238" t="s">
        <v>5314</v>
      </c>
      <c r="G238" t="s">
        <v>2526</v>
      </c>
      <c r="H238" t="s">
        <v>7506</v>
      </c>
      <c r="I238">
        <v>150618</v>
      </c>
      <c r="J238" t="s">
        <v>6211</v>
      </c>
      <c r="K238">
        <v>195</v>
      </c>
      <c r="L238" t="s">
        <v>23647</v>
      </c>
      <c r="M238" t="s">
        <v>23694</v>
      </c>
      <c r="N238">
        <v>135000000</v>
      </c>
      <c r="O238">
        <v>2013</v>
      </c>
      <c r="P238">
        <v>7.3</v>
      </c>
    </row>
    <row r="239" spans="1:16" x14ac:dyDescent="0.3">
      <c r="A239" t="s">
        <v>173</v>
      </c>
      <c r="B239">
        <v>116</v>
      </c>
      <c r="C239">
        <v>33</v>
      </c>
      <c r="D239" t="s">
        <v>2609</v>
      </c>
      <c r="E239">
        <v>25529689.5</v>
      </c>
      <c r="F239" t="s">
        <v>5349</v>
      </c>
      <c r="G239" t="s">
        <v>6222</v>
      </c>
      <c r="H239" t="s">
        <v>7507</v>
      </c>
      <c r="I239">
        <v>20567</v>
      </c>
      <c r="J239" t="s">
        <v>12139</v>
      </c>
      <c r="K239">
        <v>36</v>
      </c>
      <c r="L239" t="s">
        <v>23649</v>
      </c>
      <c r="M239" t="s">
        <v>23703</v>
      </c>
      <c r="N239">
        <v>78000000</v>
      </c>
      <c r="O239">
        <v>2008</v>
      </c>
      <c r="P239">
        <v>5.0999999999999996</v>
      </c>
    </row>
    <row r="240" spans="1:16" x14ac:dyDescent="0.3">
      <c r="A240" t="s">
        <v>163</v>
      </c>
      <c r="B240">
        <v>153</v>
      </c>
      <c r="C240">
        <v>152</v>
      </c>
      <c r="D240" t="s">
        <v>2610</v>
      </c>
      <c r="E240">
        <v>40911830</v>
      </c>
      <c r="F240" t="s">
        <v>5400</v>
      </c>
      <c r="G240" t="s">
        <v>6211</v>
      </c>
      <c r="H240" t="s">
        <v>7508</v>
      </c>
      <c r="I240">
        <v>55994</v>
      </c>
      <c r="J240" t="s">
        <v>2919</v>
      </c>
      <c r="K240">
        <v>454</v>
      </c>
      <c r="L240" t="s">
        <v>23647</v>
      </c>
      <c r="M240" t="s">
        <v>23694</v>
      </c>
      <c r="N240">
        <v>115000000</v>
      </c>
      <c r="O240">
        <v>2002</v>
      </c>
      <c r="P240">
        <v>6</v>
      </c>
    </row>
    <row r="241" spans="1:16" x14ac:dyDescent="0.3">
      <c r="A241" t="s">
        <v>174</v>
      </c>
      <c r="B241">
        <v>120</v>
      </c>
      <c r="C241">
        <v>231</v>
      </c>
      <c r="D241" t="s">
        <v>2440</v>
      </c>
      <c r="E241">
        <v>47952020</v>
      </c>
      <c r="F241" t="s">
        <v>5331</v>
      </c>
      <c r="G241" t="s">
        <v>6196</v>
      </c>
      <c r="H241" t="s">
        <v>7509</v>
      </c>
      <c r="I241">
        <v>37750</v>
      </c>
      <c r="J241" t="s">
        <v>2521</v>
      </c>
      <c r="K241">
        <v>134</v>
      </c>
      <c r="L241" t="s">
        <v>23647</v>
      </c>
      <c r="M241" t="s">
        <v>23694</v>
      </c>
      <c r="N241">
        <v>115000000</v>
      </c>
      <c r="O241">
        <v>2016</v>
      </c>
      <c r="P241">
        <v>6.1</v>
      </c>
    </row>
    <row r="242" spans="1:16" x14ac:dyDescent="0.3">
      <c r="A242" t="s">
        <v>118</v>
      </c>
      <c r="B242">
        <v>101</v>
      </c>
      <c r="C242">
        <v>348</v>
      </c>
      <c r="D242" t="s">
        <v>2611</v>
      </c>
      <c r="E242">
        <v>190871240</v>
      </c>
      <c r="F242" t="s">
        <v>5327</v>
      </c>
      <c r="G242" t="s">
        <v>2613</v>
      </c>
      <c r="H242" t="s">
        <v>7510</v>
      </c>
      <c r="I242">
        <v>167085</v>
      </c>
      <c r="J242" t="s">
        <v>12140</v>
      </c>
      <c r="K242">
        <v>491</v>
      </c>
      <c r="L242" t="s">
        <v>23647</v>
      </c>
      <c r="M242" t="s">
        <v>23694</v>
      </c>
      <c r="N242">
        <v>125000000</v>
      </c>
      <c r="O242">
        <v>2014</v>
      </c>
      <c r="P242">
        <v>5.9</v>
      </c>
    </row>
    <row r="243" spans="1:16" x14ac:dyDescent="0.3">
      <c r="A243" t="s">
        <v>151</v>
      </c>
      <c r="B243">
        <v>91</v>
      </c>
      <c r="C243">
        <v>738</v>
      </c>
      <c r="D243" t="s">
        <v>2612</v>
      </c>
      <c r="E243">
        <v>274084951</v>
      </c>
      <c r="F243" t="s">
        <v>5401</v>
      </c>
      <c r="G243" t="s">
        <v>6223</v>
      </c>
      <c r="H243" t="s">
        <v>7511</v>
      </c>
      <c r="I243">
        <v>582917</v>
      </c>
      <c r="J243" t="s">
        <v>12141</v>
      </c>
      <c r="K243">
        <v>1885</v>
      </c>
      <c r="L243" t="s">
        <v>23647</v>
      </c>
      <c r="M243" t="s">
        <v>23695</v>
      </c>
      <c r="N243">
        <v>100000000</v>
      </c>
      <c r="O243">
        <v>2013</v>
      </c>
      <c r="P243">
        <v>7.8</v>
      </c>
    </row>
    <row r="244" spans="1:16" x14ac:dyDescent="0.3">
      <c r="A244" t="s">
        <v>175</v>
      </c>
      <c r="B244">
        <v>108</v>
      </c>
      <c r="C244">
        <v>93</v>
      </c>
      <c r="D244" t="s">
        <v>885</v>
      </c>
      <c r="E244">
        <v>67155742</v>
      </c>
      <c r="F244" t="s">
        <v>5296</v>
      </c>
      <c r="G244" t="s">
        <v>6224</v>
      </c>
      <c r="H244" t="s">
        <v>7512</v>
      </c>
      <c r="I244">
        <v>62271</v>
      </c>
      <c r="J244" t="s">
        <v>3757</v>
      </c>
      <c r="K244">
        <v>277</v>
      </c>
      <c r="L244" t="s">
        <v>23647</v>
      </c>
      <c r="M244" t="s">
        <v>23694</v>
      </c>
      <c r="N244">
        <v>116000000</v>
      </c>
      <c r="O244">
        <v>1997</v>
      </c>
      <c r="P244">
        <v>5.8</v>
      </c>
    </row>
    <row r="245" spans="1:16" x14ac:dyDescent="0.3">
      <c r="A245" t="s">
        <v>176</v>
      </c>
      <c r="B245">
        <v>112</v>
      </c>
      <c r="C245">
        <v>181</v>
      </c>
      <c r="D245" t="s">
        <v>2613</v>
      </c>
      <c r="E245">
        <v>81638674</v>
      </c>
      <c r="F245" t="s">
        <v>5327</v>
      </c>
      <c r="G245" t="s">
        <v>6225</v>
      </c>
      <c r="H245" t="s">
        <v>7513</v>
      </c>
      <c r="I245">
        <v>17533</v>
      </c>
      <c r="J245" t="s">
        <v>2601</v>
      </c>
      <c r="K245">
        <v>115</v>
      </c>
      <c r="L245" t="s">
        <v>23647</v>
      </c>
      <c r="M245" t="s">
        <v>23694</v>
      </c>
      <c r="N245">
        <v>135000000</v>
      </c>
      <c r="O245">
        <v>2016</v>
      </c>
      <c r="P245">
        <v>6.3</v>
      </c>
    </row>
    <row r="246" spans="1:16" x14ac:dyDescent="0.3">
      <c r="A246" t="s">
        <v>177</v>
      </c>
      <c r="B246">
        <v>100</v>
      </c>
      <c r="C246">
        <v>369</v>
      </c>
      <c r="D246" t="s">
        <v>2614</v>
      </c>
      <c r="E246">
        <v>56114221</v>
      </c>
      <c r="F246" t="s">
        <v>5298</v>
      </c>
      <c r="G246" t="s">
        <v>1311</v>
      </c>
      <c r="H246" t="s">
        <v>7514</v>
      </c>
      <c r="I246">
        <v>110486</v>
      </c>
      <c r="J246" t="s">
        <v>1840</v>
      </c>
      <c r="K246">
        <v>695</v>
      </c>
      <c r="L246" t="s">
        <v>23647</v>
      </c>
      <c r="M246" t="s">
        <v>23694</v>
      </c>
      <c r="N246">
        <v>120000000</v>
      </c>
      <c r="O246">
        <v>2015</v>
      </c>
      <c r="P246">
        <v>4.3</v>
      </c>
    </row>
    <row r="247" spans="1:16" x14ac:dyDescent="0.3">
      <c r="A247" t="s">
        <v>110</v>
      </c>
      <c r="B247">
        <v>108</v>
      </c>
      <c r="C247">
        <v>179</v>
      </c>
      <c r="D247" t="s">
        <v>2525</v>
      </c>
      <c r="E247">
        <v>250863268</v>
      </c>
      <c r="F247" t="s">
        <v>5402</v>
      </c>
      <c r="G247" t="s">
        <v>6213</v>
      </c>
      <c r="H247" t="s">
        <v>7515</v>
      </c>
      <c r="I247">
        <v>234480</v>
      </c>
      <c r="J247" t="s">
        <v>2628</v>
      </c>
      <c r="K247">
        <v>444</v>
      </c>
      <c r="L247" t="s">
        <v>23647</v>
      </c>
      <c r="M247" t="s">
        <v>23694</v>
      </c>
      <c r="N247">
        <v>110000000</v>
      </c>
      <c r="O247">
        <v>2006</v>
      </c>
      <c r="P247">
        <v>6.4</v>
      </c>
    </row>
    <row r="248" spans="1:16" x14ac:dyDescent="0.3">
      <c r="A248" t="s">
        <v>178</v>
      </c>
      <c r="B248">
        <v>114</v>
      </c>
      <c r="C248">
        <v>358</v>
      </c>
      <c r="D248" t="s">
        <v>2596</v>
      </c>
      <c r="E248">
        <v>155181732</v>
      </c>
      <c r="F248" t="s">
        <v>5344</v>
      </c>
      <c r="G248" t="s">
        <v>2560</v>
      </c>
      <c r="H248" t="s">
        <v>7516</v>
      </c>
      <c r="I248">
        <v>147497</v>
      </c>
      <c r="J248" t="s">
        <v>3958</v>
      </c>
      <c r="K248">
        <v>499</v>
      </c>
      <c r="L248" t="s">
        <v>23647</v>
      </c>
      <c r="M248" t="s">
        <v>23694</v>
      </c>
      <c r="N248">
        <v>110000000</v>
      </c>
      <c r="O248">
        <v>2015</v>
      </c>
      <c r="P248">
        <v>6.1</v>
      </c>
    </row>
    <row r="249" spans="1:16" x14ac:dyDescent="0.3">
      <c r="A249" t="s">
        <v>179</v>
      </c>
      <c r="B249">
        <v>119</v>
      </c>
      <c r="C249">
        <v>160</v>
      </c>
      <c r="D249" t="s">
        <v>2547</v>
      </c>
      <c r="E249">
        <v>125332007</v>
      </c>
      <c r="F249" t="s">
        <v>5296</v>
      </c>
      <c r="G249" t="s">
        <v>2746</v>
      </c>
      <c r="H249" t="s">
        <v>7517</v>
      </c>
      <c r="I249">
        <v>149680</v>
      </c>
      <c r="J249" t="s">
        <v>2917</v>
      </c>
      <c r="K249">
        <v>328</v>
      </c>
      <c r="L249" t="s">
        <v>23647</v>
      </c>
      <c r="M249" t="s">
        <v>23695</v>
      </c>
      <c r="N249">
        <v>110000000</v>
      </c>
      <c r="O249">
        <v>1997</v>
      </c>
      <c r="P249">
        <v>6.5</v>
      </c>
    </row>
    <row r="250" spans="1:16" x14ac:dyDescent="0.3">
      <c r="A250" t="s">
        <v>72</v>
      </c>
      <c r="B250">
        <v>142</v>
      </c>
      <c r="C250">
        <v>192</v>
      </c>
      <c r="D250" t="s">
        <v>2615</v>
      </c>
      <c r="E250">
        <v>113330342</v>
      </c>
      <c r="F250" t="s">
        <v>5364</v>
      </c>
      <c r="G250" t="s">
        <v>2480</v>
      </c>
      <c r="H250" t="s">
        <v>7518</v>
      </c>
      <c r="I250">
        <v>207613</v>
      </c>
      <c r="J250" t="s">
        <v>2620</v>
      </c>
      <c r="K250">
        <v>1144</v>
      </c>
      <c r="L250" t="s">
        <v>23647</v>
      </c>
      <c r="M250" t="s">
        <v>23694</v>
      </c>
      <c r="N250">
        <v>110000000</v>
      </c>
      <c r="O250">
        <v>2000</v>
      </c>
      <c r="P250">
        <v>7.1</v>
      </c>
    </row>
    <row r="251" spans="1:16" x14ac:dyDescent="0.3">
      <c r="A251" t="s">
        <v>180</v>
      </c>
      <c r="B251">
        <v>125</v>
      </c>
      <c r="C251">
        <v>198</v>
      </c>
      <c r="D251" t="s">
        <v>2616</v>
      </c>
      <c r="E251">
        <v>125531634</v>
      </c>
      <c r="F251" t="s">
        <v>5403</v>
      </c>
      <c r="G251" t="s">
        <v>2463</v>
      </c>
      <c r="H251" t="s">
        <v>7519</v>
      </c>
      <c r="I251">
        <v>284852</v>
      </c>
      <c r="J251" t="s">
        <v>12142</v>
      </c>
      <c r="K251">
        <v>627</v>
      </c>
      <c r="L251" t="s">
        <v>23647</v>
      </c>
      <c r="M251" t="s">
        <v>23694</v>
      </c>
      <c r="N251">
        <v>110000000</v>
      </c>
      <c r="O251">
        <v>2004</v>
      </c>
      <c r="P251">
        <v>6.4</v>
      </c>
    </row>
    <row r="252" spans="1:16" x14ac:dyDescent="0.3">
      <c r="A252" t="s">
        <v>82</v>
      </c>
      <c r="B252">
        <v>126</v>
      </c>
      <c r="C252">
        <v>233</v>
      </c>
      <c r="D252" t="s">
        <v>353</v>
      </c>
      <c r="E252">
        <v>186336103</v>
      </c>
      <c r="F252" t="s">
        <v>5404</v>
      </c>
      <c r="G252" t="s">
        <v>2463</v>
      </c>
      <c r="H252" t="s">
        <v>7520</v>
      </c>
      <c r="I252">
        <v>348861</v>
      </c>
      <c r="J252" t="s">
        <v>12143</v>
      </c>
      <c r="K252">
        <v>798</v>
      </c>
      <c r="L252" t="s">
        <v>23647</v>
      </c>
      <c r="M252" t="s">
        <v>23694</v>
      </c>
      <c r="N252">
        <v>120000000</v>
      </c>
      <c r="O252">
        <v>2005</v>
      </c>
      <c r="P252">
        <v>6.5</v>
      </c>
    </row>
    <row r="253" spans="1:16" x14ac:dyDescent="0.3">
      <c r="A253" t="s">
        <v>156</v>
      </c>
      <c r="B253">
        <v>119</v>
      </c>
      <c r="C253">
        <v>263</v>
      </c>
      <c r="D253" t="s">
        <v>2617</v>
      </c>
      <c r="E253">
        <v>129995817</v>
      </c>
      <c r="F253" t="s">
        <v>5376</v>
      </c>
      <c r="G253" t="s">
        <v>2447</v>
      </c>
      <c r="H253" t="s">
        <v>7521</v>
      </c>
      <c r="I253">
        <v>154621</v>
      </c>
      <c r="J253" t="s">
        <v>3258</v>
      </c>
      <c r="K253">
        <v>258</v>
      </c>
      <c r="L253" t="s">
        <v>23647</v>
      </c>
      <c r="M253" t="s">
        <v>23694</v>
      </c>
      <c r="N253">
        <v>110000000</v>
      </c>
      <c r="O253">
        <v>2015</v>
      </c>
      <c r="P253">
        <v>6.3</v>
      </c>
    </row>
    <row r="254" spans="1:16" x14ac:dyDescent="0.3">
      <c r="A254" t="s">
        <v>78</v>
      </c>
      <c r="B254">
        <v>170</v>
      </c>
      <c r="C254">
        <v>267</v>
      </c>
      <c r="D254" t="s">
        <v>2618</v>
      </c>
      <c r="E254">
        <v>102608827</v>
      </c>
      <c r="F254" t="s">
        <v>5405</v>
      </c>
      <c r="G254" t="s">
        <v>6199</v>
      </c>
      <c r="H254" t="s">
        <v>7522</v>
      </c>
      <c r="I254">
        <v>264318</v>
      </c>
      <c r="J254" t="s">
        <v>2989</v>
      </c>
      <c r="K254">
        <v>799</v>
      </c>
      <c r="L254" t="s">
        <v>23647</v>
      </c>
      <c r="M254" t="s">
        <v>23694</v>
      </c>
      <c r="N254">
        <v>110000000</v>
      </c>
      <c r="O254">
        <v>2004</v>
      </c>
      <c r="P254">
        <v>7.5</v>
      </c>
    </row>
    <row r="255" spans="1:16" x14ac:dyDescent="0.3">
      <c r="A255" t="s">
        <v>76</v>
      </c>
      <c r="B255">
        <v>85</v>
      </c>
      <c r="C255">
        <v>184</v>
      </c>
      <c r="D255" t="s">
        <v>2619</v>
      </c>
      <c r="E255">
        <v>42776259</v>
      </c>
      <c r="F255" t="s">
        <v>5349</v>
      </c>
      <c r="G255" t="s">
        <v>4814</v>
      </c>
      <c r="H255" t="s">
        <v>7523</v>
      </c>
      <c r="I255">
        <v>53160</v>
      </c>
      <c r="J255" t="s">
        <v>12144</v>
      </c>
      <c r="K255">
        <v>121</v>
      </c>
      <c r="L255" t="s">
        <v>23647</v>
      </c>
      <c r="M255" t="s">
        <v>23694</v>
      </c>
      <c r="N255">
        <v>112000000</v>
      </c>
      <c r="O255">
        <v>2010</v>
      </c>
      <c r="P255">
        <v>4.9000000000000004</v>
      </c>
    </row>
    <row r="256" spans="1:16" x14ac:dyDescent="0.3">
      <c r="A256" t="s">
        <v>181</v>
      </c>
      <c r="B256">
        <v>119</v>
      </c>
      <c r="C256">
        <v>447</v>
      </c>
      <c r="D256" t="s">
        <v>2620</v>
      </c>
      <c r="E256">
        <v>98780042</v>
      </c>
      <c r="F256" t="s">
        <v>5406</v>
      </c>
      <c r="G256" t="s">
        <v>2645</v>
      </c>
      <c r="H256" t="s">
        <v>7524</v>
      </c>
      <c r="I256">
        <v>136019</v>
      </c>
      <c r="J256" t="s">
        <v>12145</v>
      </c>
      <c r="K256">
        <v>443</v>
      </c>
      <c r="L256" t="s">
        <v>23647</v>
      </c>
      <c r="M256" t="s">
        <v>23694</v>
      </c>
      <c r="N256">
        <v>120000000</v>
      </c>
      <c r="O256">
        <v>2011</v>
      </c>
      <c r="P256">
        <v>5.8</v>
      </c>
    </row>
    <row r="257" spans="1:16" x14ac:dyDescent="0.3">
      <c r="A257" t="s">
        <v>182</v>
      </c>
      <c r="B257">
        <v>102</v>
      </c>
      <c r="C257">
        <v>366</v>
      </c>
      <c r="D257" t="s">
        <v>2621</v>
      </c>
      <c r="E257">
        <v>106369117</v>
      </c>
      <c r="F257" t="s">
        <v>5407</v>
      </c>
      <c r="G257" t="s">
        <v>2445</v>
      </c>
      <c r="H257" t="s">
        <v>7525</v>
      </c>
      <c r="I257">
        <v>225273</v>
      </c>
      <c r="J257" t="s">
        <v>2565</v>
      </c>
      <c r="K257">
        <v>523</v>
      </c>
      <c r="L257" t="s">
        <v>23647</v>
      </c>
      <c r="M257" t="s">
        <v>23694</v>
      </c>
      <c r="N257">
        <v>110000000</v>
      </c>
      <c r="O257">
        <v>2014</v>
      </c>
      <c r="P257">
        <v>6.2</v>
      </c>
    </row>
    <row r="258" spans="1:16" x14ac:dyDescent="0.3">
      <c r="A258" t="s">
        <v>183</v>
      </c>
      <c r="B258">
        <v>103</v>
      </c>
      <c r="C258">
        <v>172</v>
      </c>
      <c r="D258" t="s">
        <v>2622</v>
      </c>
      <c r="E258">
        <v>142614158</v>
      </c>
      <c r="F258" t="s">
        <v>5314</v>
      </c>
      <c r="G258" t="s">
        <v>6226</v>
      </c>
      <c r="H258" t="s">
        <v>7526</v>
      </c>
      <c r="I258">
        <v>66593</v>
      </c>
      <c r="J258" t="s">
        <v>12146</v>
      </c>
      <c r="K258">
        <v>153</v>
      </c>
      <c r="L258" t="s">
        <v>23647</v>
      </c>
      <c r="M258" t="s">
        <v>23694</v>
      </c>
      <c r="N258">
        <v>110000000</v>
      </c>
      <c r="O258">
        <v>2011</v>
      </c>
      <c r="P258">
        <v>5.5</v>
      </c>
    </row>
    <row r="259" spans="1:16" x14ac:dyDescent="0.3">
      <c r="A259" t="s">
        <v>184</v>
      </c>
      <c r="B259">
        <v>76</v>
      </c>
      <c r="C259">
        <v>104</v>
      </c>
      <c r="D259" t="s">
        <v>2623</v>
      </c>
      <c r="E259">
        <v>50026353</v>
      </c>
      <c r="F259" t="s">
        <v>5408</v>
      </c>
      <c r="G259" t="s">
        <v>2049</v>
      </c>
      <c r="H259" t="s">
        <v>7527</v>
      </c>
      <c r="I259">
        <v>13581</v>
      </c>
      <c r="J259" t="s">
        <v>12147</v>
      </c>
      <c r="K259">
        <v>88</v>
      </c>
      <c r="L259" t="s">
        <v>23647</v>
      </c>
      <c r="M259" t="s">
        <v>23694</v>
      </c>
      <c r="N259">
        <v>110000000</v>
      </c>
      <c r="O259">
        <v>2004</v>
      </c>
      <c r="P259">
        <v>5.4</v>
      </c>
    </row>
    <row r="260" spans="1:16" x14ac:dyDescent="0.3">
      <c r="A260" t="s">
        <v>156</v>
      </c>
      <c r="B260">
        <v>120</v>
      </c>
      <c r="C260">
        <v>181</v>
      </c>
      <c r="D260" t="s">
        <v>2617</v>
      </c>
      <c r="E260">
        <v>66002193</v>
      </c>
      <c r="F260" t="s">
        <v>5409</v>
      </c>
      <c r="G260" t="s">
        <v>3079</v>
      </c>
      <c r="H260" t="s">
        <v>7528</v>
      </c>
      <c r="I260">
        <v>44296</v>
      </c>
      <c r="J260" t="s">
        <v>2580</v>
      </c>
      <c r="K260">
        <v>144</v>
      </c>
      <c r="L260" t="s">
        <v>23647</v>
      </c>
      <c r="M260" t="s">
        <v>23694</v>
      </c>
      <c r="N260">
        <v>110000000</v>
      </c>
      <c r="O260">
        <v>2016</v>
      </c>
      <c r="P260">
        <v>5.8</v>
      </c>
    </row>
    <row r="261" spans="1:16" x14ac:dyDescent="0.3">
      <c r="A261" t="s">
        <v>110</v>
      </c>
      <c r="B261">
        <v>127</v>
      </c>
      <c r="C261">
        <v>327</v>
      </c>
      <c r="D261" t="s">
        <v>2624</v>
      </c>
      <c r="E261">
        <v>85463309</v>
      </c>
      <c r="F261" t="s">
        <v>5410</v>
      </c>
      <c r="G261" t="s">
        <v>2717</v>
      </c>
      <c r="H261" t="s">
        <v>7529</v>
      </c>
      <c r="I261">
        <v>254841</v>
      </c>
      <c r="J261" t="s">
        <v>12148</v>
      </c>
      <c r="K261">
        <v>426</v>
      </c>
      <c r="L261" t="s">
        <v>23647</v>
      </c>
      <c r="M261" t="s">
        <v>23694</v>
      </c>
      <c r="N261">
        <v>110000000</v>
      </c>
      <c r="O261">
        <v>2011</v>
      </c>
      <c r="P261">
        <v>7.1</v>
      </c>
    </row>
    <row r="262" spans="1:16" x14ac:dyDescent="0.3">
      <c r="A262" t="s">
        <v>183</v>
      </c>
      <c r="B262">
        <v>105</v>
      </c>
      <c r="C262">
        <v>125</v>
      </c>
      <c r="D262" t="s">
        <v>2625</v>
      </c>
      <c r="E262">
        <v>71017784</v>
      </c>
      <c r="F262" t="s">
        <v>5314</v>
      </c>
      <c r="G262" t="s">
        <v>4028</v>
      </c>
      <c r="H262" t="s">
        <v>7530</v>
      </c>
      <c r="I262">
        <v>27257</v>
      </c>
      <c r="J262" t="s">
        <v>12149</v>
      </c>
      <c r="K262">
        <v>59</v>
      </c>
      <c r="L262" t="s">
        <v>23647</v>
      </c>
      <c r="M262" t="s">
        <v>23694</v>
      </c>
      <c r="N262">
        <v>105000000</v>
      </c>
      <c r="O262">
        <v>2013</v>
      </c>
      <c r="P262">
        <v>5.4</v>
      </c>
    </row>
    <row r="263" spans="1:16" x14ac:dyDescent="0.3">
      <c r="A263" t="s">
        <v>185</v>
      </c>
      <c r="B263">
        <v>121</v>
      </c>
      <c r="C263">
        <v>79</v>
      </c>
      <c r="D263" t="s">
        <v>2459</v>
      </c>
      <c r="E263">
        <v>48068396</v>
      </c>
      <c r="F263" t="s">
        <v>5411</v>
      </c>
      <c r="G263" t="s">
        <v>3605</v>
      </c>
      <c r="H263" t="s">
        <v>7531</v>
      </c>
      <c r="I263">
        <v>60573</v>
      </c>
      <c r="J263" t="s">
        <v>3407</v>
      </c>
      <c r="K263">
        <v>248</v>
      </c>
      <c r="L263" t="s">
        <v>23647</v>
      </c>
      <c r="M263" t="s">
        <v>23694</v>
      </c>
      <c r="N263">
        <v>160000000</v>
      </c>
      <c r="O263">
        <v>1997</v>
      </c>
      <c r="P263">
        <v>3.7</v>
      </c>
    </row>
    <row r="264" spans="1:16" x14ac:dyDescent="0.3">
      <c r="A264" t="s">
        <v>111</v>
      </c>
      <c r="B264">
        <v>114</v>
      </c>
      <c r="C264">
        <v>326</v>
      </c>
      <c r="D264" t="s">
        <v>2626</v>
      </c>
      <c r="E264">
        <v>61656849</v>
      </c>
      <c r="F264" t="s">
        <v>5339</v>
      </c>
      <c r="G264" t="s">
        <v>3056</v>
      </c>
      <c r="H264" t="s">
        <v>7532</v>
      </c>
      <c r="I264">
        <v>184561</v>
      </c>
      <c r="J264" t="s">
        <v>12150</v>
      </c>
      <c r="K264">
        <v>554</v>
      </c>
      <c r="L264" t="s">
        <v>23647</v>
      </c>
      <c r="M264" t="s">
        <v>23694</v>
      </c>
      <c r="N264">
        <v>110000000</v>
      </c>
      <c r="O264">
        <v>2013</v>
      </c>
      <c r="P264">
        <v>6.7</v>
      </c>
    </row>
    <row r="265" spans="1:16" x14ac:dyDescent="0.3">
      <c r="A265" t="s">
        <v>186</v>
      </c>
      <c r="B265">
        <v>129</v>
      </c>
      <c r="C265">
        <v>354</v>
      </c>
      <c r="D265" t="s">
        <v>2627</v>
      </c>
      <c r="E265">
        <v>134520804</v>
      </c>
      <c r="F265" t="s">
        <v>5296</v>
      </c>
      <c r="G265" t="s">
        <v>2671</v>
      </c>
      <c r="H265" t="s">
        <v>7533</v>
      </c>
      <c r="I265">
        <v>336235</v>
      </c>
      <c r="J265" t="s">
        <v>3970</v>
      </c>
      <c r="K265">
        <v>782</v>
      </c>
      <c r="L265" t="s">
        <v>23647</v>
      </c>
      <c r="M265" t="s">
        <v>23694</v>
      </c>
      <c r="N265">
        <v>110000000</v>
      </c>
      <c r="O265">
        <v>2007</v>
      </c>
      <c r="P265">
        <v>7.2</v>
      </c>
    </row>
    <row r="266" spans="1:16" x14ac:dyDescent="0.3">
      <c r="A266" t="s">
        <v>46</v>
      </c>
      <c r="B266">
        <v>171</v>
      </c>
      <c r="C266">
        <v>297</v>
      </c>
      <c r="D266" t="s">
        <v>2427</v>
      </c>
      <c r="E266">
        <v>313837577</v>
      </c>
      <c r="F266" t="s">
        <v>5331</v>
      </c>
      <c r="G266" t="s">
        <v>2484</v>
      </c>
      <c r="H266" t="s">
        <v>7534</v>
      </c>
      <c r="I266">
        <v>1238746</v>
      </c>
      <c r="J266" t="s">
        <v>2678</v>
      </c>
      <c r="K266">
        <v>5060</v>
      </c>
      <c r="L266" t="s">
        <v>23647</v>
      </c>
      <c r="M266" t="s">
        <v>23696</v>
      </c>
      <c r="N266">
        <v>93000000</v>
      </c>
      <c r="O266">
        <v>2001</v>
      </c>
      <c r="P266">
        <v>8.8000000000000007</v>
      </c>
    </row>
    <row r="267" spans="1:16" x14ac:dyDescent="0.3">
      <c r="A267" t="s">
        <v>187</v>
      </c>
      <c r="B267">
        <v>120</v>
      </c>
      <c r="C267">
        <v>188</v>
      </c>
      <c r="D267" t="s">
        <v>2628</v>
      </c>
      <c r="E267">
        <v>24004159</v>
      </c>
      <c r="F267" t="s">
        <v>5412</v>
      </c>
      <c r="G267" t="s">
        <v>3064</v>
      </c>
      <c r="H267" t="s">
        <v>7535</v>
      </c>
      <c r="I267">
        <v>68720</v>
      </c>
      <c r="J267" t="s">
        <v>4425</v>
      </c>
      <c r="K267">
        <v>191</v>
      </c>
      <c r="L267" t="s">
        <v>23647</v>
      </c>
      <c r="M267" t="s">
        <v>23694</v>
      </c>
      <c r="N267">
        <v>110000000</v>
      </c>
      <c r="O267">
        <v>2004</v>
      </c>
      <c r="P267">
        <v>5.8</v>
      </c>
    </row>
    <row r="268" spans="1:16" x14ac:dyDescent="0.3">
      <c r="A268" t="s">
        <v>188</v>
      </c>
      <c r="B268">
        <v>165</v>
      </c>
      <c r="C268">
        <v>174</v>
      </c>
      <c r="D268" t="s">
        <v>2524</v>
      </c>
      <c r="E268">
        <v>58183966</v>
      </c>
      <c r="F268" t="s">
        <v>5413</v>
      </c>
      <c r="G268" t="s">
        <v>2952</v>
      </c>
      <c r="H268" t="s">
        <v>7536</v>
      </c>
      <c r="I268">
        <v>79186</v>
      </c>
      <c r="J268" t="s">
        <v>2556</v>
      </c>
      <c r="K268">
        <v>386</v>
      </c>
      <c r="L268" t="s">
        <v>23647</v>
      </c>
      <c r="M268" t="s">
        <v>23694</v>
      </c>
      <c r="N268">
        <v>107000000</v>
      </c>
      <c r="O268">
        <v>2001</v>
      </c>
      <c r="P268">
        <v>6.8</v>
      </c>
    </row>
    <row r="269" spans="1:16" x14ac:dyDescent="0.3">
      <c r="A269" t="s">
        <v>189</v>
      </c>
      <c r="B269">
        <v>82</v>
      </c>
      <c r="C269">
        <v>109</v>
      </c>
      <c r="D269" t="s">
        <v>2629</v>
      </c>
      <c r="E269">
        <v>100446895</v>
      </c>
      <c r="F269" t="s">
        <v>5349</v>
      </c>
      <c r="G269" t="s">
        <v>2738</v>
      </c>
      <c r="H269" t="s">
        <v>7537</v>
      </c>
      <c r="I269">
        <v>36033</v>
      </c>
      <c r="J269" t="s">
        <v>12151</v>
      </c>
      <c r="K269">
        <v>456</v>
      </c>
      <c r="L269" t="s">
        <v>23647</v>
      </c>
      <c r="M269" t="s">
        <v>23694</v>
      </c>
      <c r="N269">
        <v>109000000</v>
      </c>
      <c r="O269">
        <v>2003</v>
      </c>
      <c r="P269">
        <v>3.8</v>
      </c>
    </row>
    <row r="270" spans="1:16" x14ac:dyDescent="0.3">
      <c r="A270" t="s">
        <v>134</v>
      </c>
      <c r="B270">
        <v>115</v>
      </c>
      <c r="C270">
        <v>225</v>
      </c>
      <c r="D270" t="s">
        <v>2465</v>
      </c>
      <c r="E270">
        <v>144795350</v>
      </c>
      <c r="F270" t="s">
        <v>5414</v>
      </c>
      <c r="G270" t="s">
        <v>2952</v>
      </c>
      <c r="H270" t="s">
        <v>7538</v>
      </c>
      <c r="I270">
        <v>387632</v>
      </c>
      <c r="J270" t="s">
        <v>12152</v>
      </c>
      <c r="K270">
        <v>789</v>
      </c>
      <c r="L270" t="s">
        <v>23647</v>
      </c>
      <c r="M270" t="s">
        <v>23694</v>
      </c>
      <c r="N270">
        <v>120000000</v>
      </c>
      <c r="O270">
        <v>2004</v>
      </c>
      <c r="P270">
        <v>7.1</v>
      </c>
    </row>
    <row r="271" spans="1:16" x14ac:dyDescent="0.3">
      <c r="A271" t="s">
        <v>48</v>
      </c>
      <c r="B271">
        <v>194</v>
      </c>
      <c r="C271">
        <v>239</v>
      </c>
      <c r="D271" t="s">
        <v>2427</v>
      </c>
      <c r="E271">
        <v>47396698</v>
      </c>
      <c r="F271" t="s">
        <v>5370</v>
      </c>
      <c r="G271" t="s">
        <v>2523</v>
      </c>
      <c r="H271" t="s">
        <v>7539</v>
      </c>
      <c r="I271">
        <v>217373</v>
      </c>
      <c r="J271" t="s">
        <v>12153</v>
      </c>
      <c r="K271">
        <v>942</v>
      </c>
      <c r="L271" t="s">
        <v>23647</v>
      </c>
      <c r="M271" t="s">
        <v>23694</v>
      </c>
      <c r="N271">
        <v>130000000</v>
      </c>
      <c r="O271">
        <v>2005</v>
      </c>
      <c r="P271">
        <v>7.2</v>
      </c>
    </row>
    <row r="272" spans="1:16" x14ac:dyDescent="0.3">
      <c r="A272" t="s">
        <v>127</v>
      </c>
      <c r="B272">
        <v>84</v>
      </c>
      <c r="C272">
        <v>101</v>
      </c>
      <c r="D272" t="s">
        <v>2630</v>
      </c>
      <c r="E272">
        <v>140015224</v>
      </c>
      <c r="F272" t="s">
        <v>5349</v>
      </c>
      <c r="G272" t="s">
        <v>3086</v>
      </c>
      <c r="H272" t="s">
        <v>7540</v>
      </c>
      <c r="I272">
        <v>94172</v>
      </c>
      <c r="J272" t="s">
        <v>2826</v>
      </c>
      <c r="K272">
        <v>179</v>
      </c>
      <c r="L272" t="s">
        <v>23647</v>
      </c>
      <c r="M272" t="s">
        <v>23701</v>
      </c>
      <c r="N272">
        <v>133000000</v>
      </c>
      <c r="O272">
        <v>1999</v>
      </c>
      <c r="P272">
        <v>5.9</v>
      </c>
    </row>
    <row r="273" spans="1:16" x14ac:dyDescent="0.3">
      <c r="A273" t="s">
        <v>190</v>
      </c>
      <c r="B273">
        <v>97</v>
      </c>
      <c r="C273">
        <v>228</v>
      </c>
      <c r="D273" t="s">
        <v>2631</v>
      </c>
      <c r="E273">
        <v>104374107</v>
      </c>
      <c r="F273" t="s">
        <v>5415</v>
      </c>
      <c r="G273" t="s">
        <v>2538</v>
      </c>
      <c r="H273" t="s">
        <v>7541</v>
      </c>
      <c r="I273">
        <v>89351</v>
      </c>
      <c r="J273" t="s">
        <v>6616</v>
      </c>
      <c r="K273">
        <v>214</v>
      </c>
      <c r="L273" t="s">
        <v>23647</v>
      </c>
      <c r="M273" t="s">
        <v>23694</v>
      </c>
      <c r="N273">
        <v>105000000</v>
      </c>
      <c r="O273">
        <v>2009</v>
      </c>
      <c r="P273">
        <v>7.1</v>
      </c>
    </row>
    <row r="274" spans="1:16" x14ac:dyDescent="0.3">
      <c r="A274" t="s">
        <v>48</v>
      </c>
      <c r="B274">
        <v>151</v>
      </c>
      <c r="C274">
        <v>568</v>
      </c>
      <c r="D274" t="s">
        <v>2632</v>
      </c>
      <c r="E274">
        <v>228430993</v>
      </c>
      <c r="F274" t="s">
        <v>5340</v>
      </c>
      <c r="G274" t="s">
        <v>2693</v>
      </c>
      <c r="H274" t="s">
        <v>7542</v>
      </c>
      <c r="I274">
        <v>472488</v>
      </c>
      <c r="J274" t="s">
        <v>3261</v>
      </c>
      <c r="K274">
        <v>1023</v>
      </c>
      <c r="L274" t="s">
        <v>23647</v>
      </c>
      <c r="M274" t="s">
        <v>23694</v>
      </c>
      <c r="N274">
        <v>108000000</v>
      </c>
      <c r="O274">
        <v>2015</v>
      </c>
      <c r="P274">
        <v>8.1</v>
      </c>
    </row>
    <row r="275" spans="1:16" x14ac:dyDescent="0.3">
      <c r="A275" t="s">
        <v>57</v>
      </c>
      <c r="B275">
        <v>136</v>
      </c>
      <c r="C275">
        <v>257</v>
      </c>
      <c r="D275" t="s">
        <v>2049</v>
      </c>
      <c r="E275">
        <v>35799026</v>
      </c>
      <c r="F275" t="s">
        <v>5416</v>
      </c>
      <c r="G275" t="s">
        <v>2448</v>
      </c>
      <c r="H275" t="s">
        <v>7543</v>
      </c>
      <c r="I275">
        <v>263329</v>
      </c>
      <c r="J275" t="s">
        <v>2554</v>
      </c>
      <c r="K275">
        <v>899</v>
      </c>
      <c r="L275" t="s">
        <v>23647</v>
      </c>
      <c r="M275" t="s">
        <v>23694</v>
      </c>
      <c r="N275">
        <v>126000000</v>
      </c>
      <c r="O275">
        <v>2005</v>
      </c>
      <c r="P275">
        <v>6.9</v>
      </c>
    </row>
    <row r="276" spans="1:16" x14ac:dyDescent="0.3">
      <c r="A276" t="s">
        <v>191</v>
      </c>
      <c r="B276">
        <v>104</v>
      </c>
      <c r="C276">
        <v>62</v>
      </c>
      <c r="D276" t="s">
        <v>514</v>
      </c>
      <c r="E276">
        <v>6712451</v>
      </c>
      <c r="F276" t="s">
        <v>5417</v>
      </c>
      <c r="G276" t="s">
        <v>6227</v>
      </c>
      <c r="H276" t="s">
        <v>7544</v>
      </c>
      <c r="I276">
        <v>4102</v>
      </c>
      <c r="J276" t="s">
        <v>4253</v>
      </c>
      <c r="K276">
        <v>89</v>
      </c>
      <c r="L276" t="s">
        <v>23647</v>
      </c>
      <c r="M276" t="s">
        <v>23704</v>
      </c>
      <c r="N276">
        <v>90000000</v>
      </c>
      <c r="O276">
        <v>2001</v>
      </c>
      <c r="P276">
        <v>4.4000000000000004</v>
      </c>
    </row>
    <row r="277" spans="1:16" x14ac:dyDescent="0.3">
      <c r="A277" t="s">
        <v>192</v>
      </c>
      <c r="B277">
        <v>127</v>
      </c>
      <c r="C277">
        <v>175</v>
      </c>
      <c r="D277" t="s">
        <v>353</v>
      </c>
      <c r="E277">
        <v>101643008</v>
      </c>
      <c r="F277" t="s">
        <v>5316</v>
      </c>
      <c r="G277" t="s">
        <v>6211</v>
      </c>
      <c r="H277" t="s">
        <v>7545</v>
      </c>
      <c r="I277">
        <v>218341</v>
      </c>
      <c r="J277" t="s">
        <v>1638</v>
      </c>
      <c r="K277">
        <v>498</v>
      </c>
      <c r="L277" t="s">
        <v>23647</v>
      </c>
      <c r="M277" t="s">
        <v>23694</v>
      </c>
      <c r="N277">
        <v>90000000</v>
      </c>
      <c r="O277">
        <v>2000</v>
      </c>
      <c r="P277">
        <v>6.5</v>
      </c>
    </row>
    <row r="278" spans="1:16" x14ac:dyDescent="0.3">
      <c r="A278" t="s">
        <v>48</v>
      </c>
      <c r="B278">
        <v>171</v>
      </c>
      <c r="C278">
        <v>265</v>
      </c>
      <c r="D278" t="s">
        <v>2633</v>
      </c>
      <c r="E278">
        <v>187670866</v>
      </c>
      <c r="F278" t="s">
        <v>5418</v>
      </c>
      <c r="G278" t="s">
        <v>2554</v>
      </c>
      <c r="H278" t="s">
        <v>7546</v>
      </c>
      <c r="I278">
        <v>982637</v>
      </c>
      <c r="J278" t="s">
        <v>6379</v>
      </c>
      <c r="K278">
        <v>2368</v>
      </c>
      <c r="L278" t="s">
        <v>23647</v>
      </c>
      <c r="M278" t="s">
        <v>23694</v>
      </c>
      <c r="N278">
        <v>103000000</v>
      </c>
      <c r="O278">
        <v>2000</v>
      </c>
      <c r="P278">
        <v>8.5</v>
      </c>
    </row>
    <row r="279" spans="1:16" x14ac:dyDescent="0.3">
      <c r="A279" t="s">
        <v>68</v>
      </c>
      <c r="B279">
        <v>145</v>
      </c>
      <c r="C279">
        <v>252</v>
      </c>
      <c r="D279" t="s">
        <v>2634</v>
      </c>
      <c r="E279">
        <v>132014112</v>
      </c>
      <c r="F279" t="s">
        <v>5414</v>
      </c>
      <c r="G279" t="s">
        <v>2541</v>
      </c>
      <c r="H279" t="s">
        <v>7547</v>
      </c>
      <c r="I279">
        <v>399651</v>
      </c>
      <c r="J279" t="s">
        <v>4168</v>
      </c>
      <c r="K279">
        <v>1331</v>
      </c>
      <c r="L279" t="s">
        <v>23647</v>
      </c>
      <c r="M279" t="s">
        <v>23694</v>
      </c>
      <c r="N279">
        <v>102000000</v>
      </c>
      <c r="O279">
        <v>2002</v>
      </c>
      <c r="P279">
        <v>7.7</v>
      </c>
    </row>
    <row r="280" spans="1:16" x14ac:dyDescent="0.3">
      <c r="A280" t="s">
        <v>155</v>
      </c>
      <c r="B280">
        <v>174</v>
      </c>
      <c r="C280">
        <v>232</v>
      </c>
      <c r="D280" t="s">
        <v>2635</v>
      </c>
      <c r="E280">
        <v>261970615</v>
      </c>
      <c r="F280" t="s">
        <v>5301</v>
      </c>
      <c r="G280" t="s">
        <v>2434</v>
      </c>
      <c r="H280" t="s">
        <v>7548</v>
      </c>
      <c r="I280">
        <v>387616</v>
      </c>
      <c r="J280" t="s">
        <v>2577</v>
      </c>
      <c r="K280">
        <v>858</v>
      </c>
      <c r="L280" t="s">
        <v>23647</v>
      </c>
      <c r="M280" t="s">
        <v>23695</v>
      </c>
      <c r="N280">
        <v>100000000</v>
      </c>
      <c r="O280">
        <v>2002</v>
      </c>
      <c r="P280">
        <v>7.4</v>
      </c>
    </row>
    <row r="281" spans="1:16" x14ac:dyDescent="0.3">
      <c r="A281" t="s">
        <v>60</v>
      </c>
      <c r="B281">
        <v>144</v>
      </c>
      <c r="C281">
        <v>400</v>
      </c>
      <c r="D281" t="s">
        <v>2636</v>
      </c>
      <c r="E281">
        <v>167007184</v>
      </c>
      <c r="F281" t="s">
        <v>5296</v>
      </c>
      <c r="G281" t="s">
        <v>2445</v>
      </c>
      <c r="H281" t="s">
        <v>7549</v>
      </c>
      <c r="I281">
        <v>470483</v>
      </c>
      <c r="J281" t="s">
        <v>2839</v>
      </c>
      <c r="K281">
        <v>2301</v>
      </c>
      <c r="L281" t="s">
        <v>23647</v>
      </c>
      <c r="M281" t="s">
        <v>23695</v>
      </c>
      <c r="N281">
        <v>150000000</v>
      </c>
      <c r="O281">
        <v>2006</v>
      </c>
      <c r="P281">
        <v>8</v>
      </c>
    </row>
    <row r="282" spans="1:16" x14ac:dyDescent="0.3">
      <c r="A282" t="s">
        <v>54</v>
      </c>
      <c r="B282">
        <v>119</v>
      </c>
      <c r="C282">
        <v>230</v>
      </c>
      <c r="D282" t="s">
        <v>2637</v>
      </c>
      <c r="E282">
        <v>180011740</v>
      </c>
      <c r="F282" t="s">
        <v>5311</v>
      </c>
      <c r="G282" t="s">
        <v>2497</v>
      </c>
      <c r="H282" t="s">
        <v>7550</v>
      </c>
      <c r="I282">
        <v>177725</v>
      </c>
      <c r="J282" t="s">
        <v>6424</v>
      </c>
      <c r="K282">
        <v>1368</v>
      </c>
      <c r="L282" t="s">
        <v>23647</v>
      </c>
      <c r="M282" t="s">
        <v>23694</v>
      </c>
      <c r="N282">
        <v>100000000</v>
      </c>
      <c r="O282">
        <v>2001</v>
      </c>
      <c r="P282">
        <v>5.7</v>
      </c>
    </row>
    <row r="283" spans="1:16" x14ac:dyDescent="0.3">
      <c r="A283" t="s">
        <v>31</v>
      </c>
      <c r="B283">
        <v>153</v>
      </c>
      <c r="C283">
        <v>210</v>
      </c>
      <c r="D283" t="s">
        <v>2638</v>
      </c>
      <c r="E283">
        <v>204843350</v>
      </c>
      <c r="F283" t="s">
        <v>5339</v>
      </c>
      <c r="G283" t="s">
        <v>2556</v>
      </c>
      <c r="H283" t="s">
        <v>7551</v>
      </c>
      <c r="I283">
        <v>744891</v>
      </c>
      <c r="J283" t="s">
        <v>3962</v>
      </c>
      <c r="K283">
        <v>983</v>
      </c>
      <c r="L283" t="s">
        <v>23647</v>
      </c>
      <c r="M283" t="s">
        <v>23694</v>
      </c>
      <c r="N283">
        <v>102000000</v>
      </c>
      <c r="O283">
        <v>1991</v>
      </c>
      <c r="P283">
        <v>8.5</v>
      </c>
    </row>
    <row r="284" spans="1:16" x14ac:dyDescent="0.3">
      <c r="A284" t="s">
        <v>188</v>
      </c>
      <c r="B284">
        <v>140</v>
      </c>
      <c r="C284">
        <v>357</v>
      </c>
      <c r="D284" t="s">
        <v>2429</v>
      </c>
      <c r="E284">
        <v>97030725</v>
      </c>
      <c r="F284" t="s">
        <v>5419</v>
      </c>
      <c r="G284" t="s">
        <v>6194</v>
      </c>
      <c r="H284" t="s">
        <v>7552</v>
      </c>
      <c r="I284">
        <v>230931</v>
      </c>
      <c r="J284" t="s">
        <v>2963</v>
      </c>
      <c r="K284">
        <v>585</v>
      </c>
      <c r="L284" t="s">
        <v>23647</v>
      </c>
      <c r="M284" t="s">
        <v>23694</v>
      </c>
      <c r="N284">
        <v>100000000</v>
      </c>
      <c r="O284">
        <v>2009</v>
      </c>
      <c r="P284">
        <v>7</v>
      </c>
    </row>
    <row r="285" spans="1:16" x14ac:dyDescent="0.3">
      <c r="A285" t="s">
        <v>48</v>
      </c>
      <c r="B285">
        <v>176</v>
      </c>
      <c r="C285">
        <v>300</v>
      </c>
      <c r="D285" t="s">
        <v>2639</v>
      </c>
      <c r="E285">
        <v>130127620</v>
      </c>
      <c r="F285" t="s">
        <v>5420</v>
      </c>
      <c r="G285" t="s">
        <v>1126</v>
      </c>
      <c r="H285" t="s">
        <v>7553</v>
      </c>
      <c r="I285">
        <v>324671</v>
      </c>
      <c r="J285" t="s">
        <v>12154</v>
      </c>
      <c r="K285">
        <v>458</v>
      </c>
      <c r="L285" t="s">
        <v>23647</v>
      </c>
      <c r="M285" t="s">
        <v>23694</v>
      </c>
      <c r="N285">
        <v>100000000</v>
      </c>
      <c r="O285">
        <v>2007</v>
      </c>
      <c r="P285">
        <v>7.8</v>
      </c>
    </row>
    <row r="286" spans="1:16" x14ac:dyDescent="0.3">
      <c r="A286" t="s">
        <v>31</v>
      </c>
      <c r="B286">
        <v>141</v>
      </c>
      <c r="C286">
        <v>94</v>
      </c>
      <c r="D286" t="s">
        <v>2640</v>
      </c>
      <c r="E286">
        <v>146282411</v>
      </c>
      <c r="F286" t="s">
        <v>5421</v>
      </c>
      <c r="G286" t="s">
        <v>3831</v>
      </c>
      <c r="H286" t="s">
        <v>7554</v>
      </c>
      <c r="I286">
        <v>190439</v>
      </c>
      <c r="J286" t="s">
        <v>3588</v>
      </c>
      <c r="K286">
        <v>351</v>
      </c>
      <c r="L286" t="s">
        <v>23647</v>
      </c>
      <c r="M286" t="s">
        <v>23694</v>
      </c>
      <c r="N286">
        <v>115000000</v>
      </c>
      <c r="O286">
        <v>1994</v>
      </c>
      <c r="P286">
        <v>7.2</v>
      </c>
    </row>
    <row r="287" spans="1:16" x14ac:dyDescent="0.3">
      <c r="A287" t="s">
        <v>193</v>
      </c>
      <c r="B287">
        <v>106</v>
      </c>
      <c r="C287">
        <v>267</v>
      </c>
      <c r="D287" t="s">
        <v>2641</v>
      </c>
      <c r="E287">
        <v>65452312</v>
      </c>
      <c r="F287" t="s">
        <v>5316</v>
      </c>
      <c r="G287" t="s">
        <v>1126</v>
      </c>
      <c r="H287" t="s">
        <v>7555</v>
      </c>
      <c r="I287">
        <v>149998</v>
      </c>
      <c r="J287" t="s">
        <v>12155</v>
      </c>
      <c r="K287">
        <v>285</v>
      </c>
      <c r="L287" t="s">
        <v>23647</v>
      </c>
      <c r="M287" t="s">
        <v>23694</v>
      </c>
      <c r="N287">
        <v>100000000</v>
      </c>
      <c r="O287">
        <v>2009</v>
      </c>
      <c r="P287">
        <v>6.4</v>
      </c>
    </row>
    <row r="288" spans="1:16" x14ac:dyDescent="0.3">
      <c r="A288" t="s">
        <v>194</v>
      </c>
      <c r="B288">
        <v>98</v>
      </c>
      <c r="C288">
        <v>180</v>
      </c>
      <c r="D288" t="s">
        <v>2642</v>
      </c>
      <c r="E288">
        <v>148383780</v>
      </c>
      <c r="F288" t="s">
        <v>5417</v>
      </c>
      <c r="G288" t="s">
        <v>2854</v>
      </c>
      <c r="H288" t="s">
        <v>7556</v>
      </c>
      <c r="I288">
        <v>85531</v>
      </c>
      <c r="J288" t="s">
        <v>2966</v>
      </c>
      <c r="K288">
        <v>152</v>
      </c>
      <c r="L288" t="s">
        <v>23647</v>
      </c>
      <c r="M288" t="s">
        <v>23694</v>
      </c>
      <c r="N288">
        <v>100000000</v>
      </c>
      <c r="O288">
        <v>2010</v>
      </c>
      <c r="P288">
        <v>5.5</v>
      </c>
    </row>
    <row r="289" spans="1:16" x14ac:dyDescent="0.3">
      <c r="A289" t="s">
        <v>195</v>
      </c>
      <c r="B289">
        <v>116</v>
      </c>
      <c r="C289">
        <v>265</v>
      </c>
      <c r="D289" t="s">
        <v>2643</v>
      </c>
      <c r="E289">
        <v>119219978</v>
      </c>
      <c r="F289" t="s">
        <v>5422</v>
      </c>
      <c r="G289" t="s">
        <v>2560</v>
      </c>
      <c r="H289" t="s">
        <v>7557</v>
      </c>
      <c r="I289">
        <v>189806</v>
      </c>
      <c r="J289" t="s">
        <v>12156</v>
      </c>
      <c r="K289">
        <v>316</v>
      </c>
      <c r="L289" t="s">
        <v>23647</v>
      </c>
      <c r="M289" t="s">
        <v>23694</v>
      </c>
      <c r="N289">
        <v>100000000</v>
      </c>
      <c r="O289">
        <v>2010</v>
      </c>
      <c r="P289">
        <v>6.7</v>
      </c>
    </row>
    <row r="290" spans="1:16" x14ac:dyDescent="0.3">
      <c r="A290" t="s">
        <v>196</v>
      </c>
      <c r="B290">
        <v>115</v>
      </c>
      <c r="C290">
        <v>81</v>
      </c>
      <c r="D290" t="s">
        <v>2644</v>
      </c>
      <c r="E290">
        <v>101228120</v>
      </c>
      <c r="F290" t="s">
        <v>5423</v>
      </c>
      <c r="G290" t="s">
        <v>3025</v>
      </c>
      <c r="H290" t="s">
        <v>7558</v>
      </c>
      <c r="I290">
        <v>84424</v>
      </c>
      <c r="J290" t="s">
        <v>12157</v>
      </c>
      <c r="K290">
        <v>131</v>
      </c>
      <c r="L290" t="s">
        <v>23647</v>
      </c>
      <c r="M290" t="s">
        <v>23694</v>
      </c>
      <c r="N290">
        <v>100000000</v>
      </c>
      <c r="O290">
        <v>1996</v>
      </c>
      <c r="P290">
        <v>6.1</v>
      </c>
    </row>
    <row r="291" spans="1:16" x14ac:dyDescent="0.3">
      <c r="A291" t="s">
        <v>197</v>
      </c>
      <c r="B291">
        <v>165</v>
      </c>
      <c r="C291">
        <v>765</v>
      </c>
      <c r="D291" t="s">
        <v>2645</v>
      </c>
      <c r="E291">
        <v>162804648</v>
      </c>
      <c r="F291" t="s">
        <v>5424</v>
      </c>
      <c r="G291" t="s">
        <v>6199</v>
      </c>
      <c r="H291" t="s">
        <v>7559</v>
      </c>
      <c r="I291">
        <v>955174</v>
      </c>
      <c r="J291" t="s">
        <v>4736</v>
      </c>
      <c r="K291">
        <v>1193</v>
      </c>
      <c r="L291" t="s">
        <v>23647</v>
      </c>
      <c r="M291" t="s">
        <v>23694</v>
      </c>
      <c r="N291">
        <v>100000000</v>
      </c>
      <c r="O291">
        <v>2012</v>
      </c>
      <c r="P291">
        <v>8.5</v>
      </c>
    </row>
    <row r="292" spans="1:16" x14ac:dyDescent="0.3">
      <c r="A292" t="s">
        <v>198</v>
      </c>
      <c r="B292">
        <v>91</v>
      </c>
      <c r="C292">
        <v>80</v>
      </c>
      <c r="D292" t="s">
        <v>1843</v>
      </c>
      <c r="E292">
        <v>100117603</v>
      </c>
      <c r="F292" t="s">
        <v>5425</v>
      </c>
      <c r="G292" t="s">
        <v>3057</v>
      </c>
      <c r="H292" t="s">
        <v>7560</v>
      </c>
      <c r="I292">
        <v>102933</v>
      </c>
      <c r="J292" t="s">
        <v>3414</v>
      </c>
      <c r="K292">
        <v>230</v>
      </c>
      <c r="L292" t="s">
        <v>23647</v>
      </c>
      <c r="M292" t="s">
        <v>23694</v>
      </c>
      <c r="N292">
        <v>100000000</v>
      </c>
      <c r="O292">
        <v>1996</v>
      </c>
      <c r="P292">
        <v>6.9</v>
      </c>
    </row>
    <row r="293" spans="1:16" x14ac:dyDescent="0.3">
      <c r="A293" t="s">
        <v>199</v>
      </c>
      <c r="B293">
        <v>78</v>
      </c>
      <c r="C293">
        <v>141</v>
      </c>
      <c r="D293" t="s">
        <v>2646</v>
      </c>
      <c r="E293">
        <v>89296573</v>
      </c>
      <c r="F293" t="s">
        <v>5314</v>
      </c>
      <c r="G293" t="s">
        <v>3172</v>
      </c>
      <c r="H293" t="s">
        <v>7561</v>
      </c>
      <c r="I293">
        <v>128285</v>
      </c>
      <c r="J293" t="s">
        <v>3717</v>
      </c>
      <c r="K293">
        <v>297</v>
      </c>
      <c r="L293" t="s">
        <v>23647</v>
      </c>
      <c r="M293" t="s">
        <v>23694</v>
      </c>
      <c r="N293">
        <v>100000000</v>
      </c>
      <c r="O293">
        <v>2000</v>
      </c>
      <c r="P293">
        <v>7.3</v>
      </c>
    </row>
    <row r="294" spans="1:16" x14ac:dyDescent="0.3">
      <c r="A294" t="s">
        <v>200</v>
      </c>
      <c r="B294">
        <v>103</v>
      </c>
      <c r="C294">
        <v>383</v>
      </c>
      <c r="D294" t="s">
        <v>262</v>
      </c>
      <c r="E294">
        <v>85017401</v>
      </c>
      <c r="F294" t="s">
        <v>5296</v>
      </c>
      <c r="G294" t="s">
        <v>6202</v>
      </c>
      <c r="H294" t="s">
        <v>7562</v>
      </c>
      <c r="I294">
        <v>246803</v>
      </c>
      <c r="J294" t="s">
        <v>2671</v>
      </c>
      <c r="K294">
        <v>474</v>
      </c>
      <c r="L294" t="s">
        <v>23647</v>
      </c>
      <c r="M294" t="s">
        <v>23694</v>
      </c>
      <c r="N294">
        <v>92000000</v>
      </c>
      <c r="O294">
        <v>2012</v>
      </c>
      <c r="P294">
        <v>6.7</v>
      </c>
    </row>
    <row r="295" spans="1:16" x14ac:dyDescent="0.3">
      <c r="A295" t="s">
        <v>101</v>
      </c>
      <c r="B295">
        <v>131</v>
      </c>
      <c r="C295">
        <v>193</v>
      </c>
      <c r="D295" t="s">
        <v>2647</v>
      </c>
      <c r="E295">
        <v>173005002</v>
      </c>
      <c r="F295" t="s">
        <v>5426</v>
      </c>
      <c r="G295" t="s">
        <v>6211</v>
      </c>
      <c r="H295" t="s">
        <v>7563</v>
      </c>
      <c r="I295">
        <v>255447</v>
      </c>
      <c r="J295" t="s">
        <v>3834</v>
      </c>
      <c r="K295">
        <v>692</v>
      </c>
      <c r="L295" t="s">
        <v>23647</v>
      </c>
      <c r="M295" t="s">
        <v>23694</v>
      </c>
      <c r="N295">
        <v>100000000</v>
      </c>
      <c r="O295">
        <v>2004</v>
      </c>
      <c r="P295">
        <v>6.9</v>
      </c>
    </row>
    <row r="296" spans="1:16" x14ac:dyDescent="0.3">
      <c r="A296" t="s">
        <v>201</v>
      </c>
      <c r="B296">
        <v>104</v>
      </c>
      <c r="C296">
        <v>170</v>
      </c>
      <c r="D296" t="s">
        <v>2648</v>
      </c>
      <c r="E296">
        <v>75030163</v>
      </c>
      <c r="F296" t="s">
        <v>5304</v>
      </c>
      <c r="G296" t="s">
        <v>2554</v>
      </c>
      <c r="H296" t="s">
        <v>7564</v>
      </c>
      <c r="I296">
        <v>108076</v>
      </c>
      <c r="J296" t="s">
        <v>4462</v>
      </c>
      <c r="K296">
        <v>1690</v>
      </c>
      <c r="L296" t="s">
        <v>23647</v>
      </c>
      <c r="M296" t="s">
        <v>23694</v>
      </c>
      <c r="N296">
        <v>100000000</v>
      </c>
      <c r="O296">
        <v>2006</v>
      </c>
      <c r="P296">
        <v>5.0999999999999996</v>
      </c>
    </row>
    <row r="297" spans="1:16" x14ac:dyDescent="0.3">
      <c r="A297" t="s">
        <v>202</v>
      </c>
      <c r="B297">
        <v>101</v>
      </c>
      <c r="C297">
        <v>333</v>
      </c>
      <c r="D297" t="s">
        <v>2649</v>
      </c>
      <c r="E297">
        <v>77222184</v>
      </c>
      <c r="F297" t="s">
        <v>5330</v>
      </c>
      <c r="G297" t="s">
        <v>2905</v>
      </c>
      <c r="H297" t="s">
        <v>7565</v>
      </c>
      <c r="I297">
        <v>87677</v>
      </c>
      <c r="J297" t="s">
        <v>12158</v>
      </c>
      <c r="K297">
        <v>388</v>
      </c>
      <c r="L297" t="s">
        <v>23647</v>
      </c>
      <c r="M297" t="s">
        <v>23701</v>
      </c>
      <c r="N297">
        <v>100000000</v>
      </c>
      <c r="O297">
        <v>2009</v>
      </c>
      <c r="P297">
        <v>6.8</v>
      </c>
    </row>
    <row r="298" spans="1:16" x14ac:dyDescent="0.3">
      <c r="A298" t="s">
        <v>203</v>
      </c>
      <c r="B298">
        <v>102</v>
      </c>
      <c r="C298">
        <v>203</v>
      </c>
      <c r="D298" t="s">
        <v>2650</v>
      </c>
      <c r="E298">
        <v>107515297</v>
      </c>
      <c r="F298" t="s">
        <v>5338</v>
      </c>
      <c r="G298" t="s">
        <v>2571</v>
      </c>
      <c r="H298" t="s">
        <v>7566</v>
      </c>
      <c r="I298">
        <v>85833</v>
      </c>
      <c r="J298" t="s">
        <v>12159</v>
      </c>
      <c r="K298">
        <v>113</v>
      </c>
      <c r="L298" t="s">
        <v>23647</v>
      </c>
      <c r="M298" t="s">
        <v>23694</v>
      </c>
      <c r="N298">
        <v>100000000</v>
      </c>
      <c r="O298">
        <v>2013</v>
      </c>
      <c r="P298">
        <v>6.7</v>
      </c>
    </row>
    <row r="299" spans="1:16" x14ac:dyDescent="0.3">
      <c r="A299" t="s">
        <v>204</v>
      </c>
      <c r="B299">
        <v>103</v>
      </c>
      <c r="C299">
        <v>321</v>
      </c>
      <c r="D299" t="s">
        <v>353</v>
      </c>
      <c r="E299">
        <v>67631157</v>
      </c>
      <c r="F299" t="s">
        <v>5427</v>
      </c>
      <c r="G299" t="s">
        <v>6194</v>
      </c>
      <c r="H299" t="s">
        <v>7567</v>
      </c>
      <c r="I299">
        <v>176598</v>
      </c>
      <c r="J299" t="s">
        <v>2658</v>
      </c>
      <c r="K299">
        <v>374</v>
      </c>
      <c r="L299" t="s">
        <v>23647</v>
      </c>
      <c r="M299" t="s">
        <v>23694</v>
      </c>
      <c r="N299">
        <v>100000000</v>
      </c>
      <c r="O299">
        <v>2010</v>
      </c>
      <c r="P299">
        <v>6</v>
      </c>
    </row>
    <row r="300" spans="1:16" x14ac:dyDescent="0.3">
      <c r="A300" t="s">
        <v>205</v>
      </c>
      <c r="B300">
        <v>121</v>
      </c>
      <c r="C300">
        <v>174</v>
      </c>
      <c r="D300" t="s">
        <v>2651</v>
      </c>
      <c r="E300">
        <v>66862068</v>
      </c>
      <c r="F300" t="s">
        <v>5428</v>
      </c>
      <c r="G300" t="s">
        <v>6193</v>
      </c>
      <c r="H300" t="s">
        <v>7568</v>
      </c>
      <c r="I300">
        <v>89509</v>
      </c>
      <c r="J300" t="s">
        <v>3610</v>
      </c>
      <c r="K300">
        <v>524</v>
      </c>
      <c r="L300" t="s">
        <v>23647</v>
      </c>
      <c r="M300" t="s">
        <v>23694</v>
      </c>
      <c r="N300">
        <v>83000000</v>
      </c>
      <c r="O300">
        <v>1999</v>
      </c>
      <c r="P300">
        <v>5.7</v>
      </c>
    </row>
    <row r="301" spans="1:16" x14ac:dyDescent="0.3">
      <c r="A301" t="s">
        <v>133</v>
      </c>
      <c r="B301">
        <v>143</v>
      </c>
      <c r="C301">
        <v>166</v>
      </c>
      <c r="D301" t="s">
        <v>2554</v>
      </c>
      <c r="E301">
        <v>57366262</v>
      </c>
      <c r="F301" t="s">
        <v>5429</v>
      </c>
      <c r="G301" t="s">
        <v>6199</v>
      </c>
      <c r="H301" t="s">
        <v>7569</v>
      </c>
      <c r="I301">
        <v>400292</v>
      </c>
      <c r="J301" t="s">
        <v>3273</v>
      </c>
      <c r="K301">
        <v>657</v>
      </c>
      <c r="L301" t="s">
        <v>23647</v>
      </c>
      <c r="M301" t="s">
        <v>23701</v>
      </c>
      <c r="N301">
        <v>100000000</v>
      </c>
      <c r="O301">
        <v>2006</v>
      </c>
      <c r="P301">
        <v>8</v>
      </c>
    </row>
    <row r="302" spans="1:16" x14ac:dyDescent="0.3">
      <c r="A302" t="s">
        <v>78</v>
      </c>
      <c r="B302">
        <v>240</v>
      </c>
      <c r="C302">
        <v>606</v>
      </c>
      <c r="D302" t="s">
        <v>2652</v>
      </c>
      <c r="E302">
        <v>116866727</v>
      </c>
      <c r="F302" t="s">
        <v>5430</v>
      </c>
      <c r="G302" t="s">
        <v>6199</v>
      </c>
      <c r="H302" t="s">
        <v>7570</v>
      </c>
      <c r="I302">
        <v>780588</v>
      </c>
      <c r="J302" t="s">
        <v>77</v>
      </c>
      <c r="K302">
        <v>1138</v>
      </c>
      <c r="L302" t="s">
        <v>23647</v>
      </c>
      <c r="M302" t="s">
        <v>23694</v>
      </c>
      <c r="N302">
        <v>100000000</v>
      </c>
      <c r="O302">
        <v>2013</v>
      </c>
      <c r="P302">
        <v>8.1999999999999993</v>
      </c>
    </row>
    <row r="303" spans="1:16" x14ac:dyDescent="0.3">
      <c r="A303" t="s">
        <v>162</v>
      </c>
      <c r="B303">
        <v>121</v>
      </c>
      <c r="C303">
        <v>144</v>
      </c>
      <c r="D303" t="s">
        <v>2653</v>
      </c>
      <c r="E303">
        <v>184031112</v>
      </c>
      <c r="F303" t="s">
        <v>5295</v>
      </c>
      <c r="G303" t="s">
        <v>3406</v>
      </c>
      <c r="H303" t="s">
        <v>7571</v>
      </c>
      <c r="I303">
        <v>190786</v>
      </c>
      <c r="J303" t="s">
        <v>2936</v>
      </c>
      <c r="K303">
        <v>539</v>
      </c>
      <c r="L303" t="s">
        <v>23647</v>
      </c>
      <c r="M303" t="s">
        <v>23694</v>
      </c>
      <c r="N303">
        <v>100000000</v>
      </c>
      <c r="O303">
        <v>1995</v>
      </c>
      <c r="P303">
        <v>5.4</v>
      </c>
    </row>
    <row r="304" spans="1:16" x14ac:dyDescent="0.3">
      <c r="A304" t="s">
        <v>159</v>
      </c>
      <c r="B304">
        <v>129</v>
      </c>
      <c r="C304">
        <v>192</v>
      </c>
      <c r="D304" t="s">
        <v>2654</v>
      </c>
      <c r="E304">
        <v>54700065</v>
      </c>
      <c r="F304" t="s">
        <v>5431</v>
      </c>
      <c r="G304" t="s">
        <v>2722</v>
      </c>
      <c r="H304" t="s">
        <v>7572</v>
      </c>
      <c r="I304">
        <v>221521</v>
      </c>
      <c r="J304" t="s">
        <v>6591</v>
      </c>
      <c r="K304">
        <v>1049</v>
      </c>
      <c r="L304" t="s">
        <v>23647</v>
      </c>
      <c r="M304" t="s">
        <v>23694</v>
      </c>
      <c r="N304">
        <v>105000000</v>
      </c>
      <c r="O304">
        <v>1997</v>
      </c>
      <c r="P304">
        <v>7.2</v>
      </c>
    </row>
    <row r="305" spans="1:16" x14ac:dyDescent="0.3">
      <c r="A305" t="s">
        <v>206</v>
      </c>
      <c r="B305">
        <v>172</v>
      </c>
      <c r="C305">
        <v>511</v>
      </c>
      <c r="D305" t="s">
        <v>2655</v>
      </c>
      <c r="E305">
        <v>27098580</v>
      </c>
      <c r="F305" t="s">
        <v>5432</v>
      </c>
      <c r="G305" t="s">
        <v>736</v>
      </c>
      <c r="H305" t="s">
        <v>7573</v>
      </c>
      <c r="I305">
        <v>284825</v>
      </c>
      <c r="J305" t="s">
        <v>3064</v>
      </c>
      <c r="K305">
        <v>828</v>
      </c>
      <c r="L305" t="s">
        <v>23647</v>
      </c>
      <c r="M305" t="s">
        <v>23701</v>
      </c>
      <c r="N305">
        <v>102000000</v>
      </c>
      <c r="O305">
        <v>2012</v>
      </c>
      <c r="P305">
        <v>7.5</v>
      </c>
    </row>
    <row r="306" spans="1:16" x14ac:dyDescent="0.3">
      <c r="A306" t="s">
        <v>40</v>
      </c>
      <c r="B306">
        <v>101</v>
      </c>
      <c r="C306">
        <v>188</v>
      </c>
      <c r="D306" t="s">
        <v>2656</v>
      </c>
      <c r="E306">
        <v>55673333</v>
      </c>
      <c r="F306" t="s">
        <v>5433</v>
      </c>
      <c r="G306" t="s">
        <v>2603</v>
      </c>
      <c r="H306" t="s">
        <v>7574</v>
      </c>
      <c r="I306">
        <v>65785</v>
      </c>
      <c r="J306" t="s">
        <v>12160</v>
      </c>
      <c r="K306">
        <v>160</v>
      </c>
      <c r="L306" t="s">
        <v>23647</v>
      </c>
      <c r="M306" t="s">
        <v>23694</v>
      </c>
      <c r="N306">
        <v>80000000</v>
      </c>
      <c r="O306">
        <v>2010</v>
      </c>
      <c r="P306">
        <v>7</v>
      </c>
    </row>
    <row r="307" spans="1:16" x14ac:dyDescent="0.3">
      <c r="A307" t="s">
        <v>207</v>
      </c>
      <c r="B307">
        <v>87</v>
      </c>
      <c r="C307">
        <v>212</v>
      </c>
      <c r="D307" t="s">
        <v>2657</v>
      </c>
      <c r="E307">
        <v>40198710</v>
      </c>
      <c r="F307" t="s">
        <v>5434</v>
      </c>
      <c r="G307" t="s">
        <v>2989</v>
      </c>
      <c r="H307" t="s">
        <v>7575</v>
      </c>
      <c r="I307">
        <v>87451</v>
      </c>
      <c r="J307" t="s">
        <v>3827</v>
      </c>
      <c r="K307">
        <v>660</v>
      </c>
      <c r="L307" t="s">
        <v>23647</v>
      </c>
      <c r="M307" t="s">
        <v>23694</v>
      </c>
      <c r="N307">
        <v>100000000</v>
      </c>
      <c r="O307">
        <v>2004</v>
      </c>
      <c r="P307">
        <v>3.3</v>
      </c>
    </row>
    <row r="308" spans="1:16" x14ac:dyDescent="0.3">
      <c r="A308" t="s">
        <v>55</v>
      </c>
      <c r="B308">
        <v>101</v>
      </c>
      <c r="C308">
        <v>245</v>
      </c>
      <c r="D308" t="s">
        <v>2658</v>
      </c>
      <c r="E308">
        <v>72660029</v>
      </c>
      <c r="F308" t="s">
        <v>5302</v>
      </c>
      <c r="G308" t="s">
        <v>2560</v>
      </c>
      <c r="H308" t="s">
        <v>7576</v>
      </c>
      <c r="I308">
        <v>115687</v>
      </c>
      <c r="J308" t="s">
        <v>4950</v>
      </c>
      <c r="K308">
        <v>269</v>
      </c>
      <c r="L308" t="s">
        <v>23647</v>
      </c>
      <c r="M308" t="s">
        <v>23694</v>
      </c>
      <c r="N308">
        <v>100000000</v>
      </c>
      <c r="O308">
        <v>2014</v>
      </c>
      <c r="P308">
        <v>6</v>
      </c>
    </row>
    <row r="309" spans="1:16" x14ac:dyDescent="0.3">
      <c r="A309" t="s">
        <v>190</v>
      </c>
      <c r="B309">
        <v>95</v>
      </c>
      <c r="C309">
        <v>127</v>
      </c>
      <c r="D309" t="s">
        <v>2546</v>
      </c>
      <c r="E309">
        <v>38120554</v>
      </c>
      <c r="F309" t="s">
        <v>5318</v>
      </c>
      <c r="G309" t="s">
        <v>1610</v>
      </c>
      <c r="H309" t="s">
        <v>7577</v>
      </c>
      <c r="I309">
        <v>71527</v>
      </c>
      <c r="J309" t="s">
        <v>2938</v>
      </c>
      <c r="K309">
        <v>217</v>
      </c>
      <c r="L309" t="s">
        <v>23647</v>
      </c>
      <c r="M309" t="s">
        <v>23694</v>
      </c>
      <c r="N309">
        <v>140000000</v>
      </c>
      <c r="O309">
        <v>2002</v>
      </c>
      <c r="P309">
        <v>7.1</v>
      </c>
    </row>
    <row r="310" spans="1:16" x14ac:dyDescent="0.3">
      <c r="A310" t="s">
        <v>208</v>
      </c>
      <c r="B310">
        <v>102</v>
      </c>
      <c r="C310">
        <v>167</v>
      </c>
      <c r="D310" t="s">
        <v>2659</v>
      </c>
      <c r="E310">
        <v>49392095</v>
      </c>
      <c r="F310" t="s">
        <v>5435</v>
      </c>
      <c r="G310" t="s">
        <v>2643</v>
      </c>
      <c r="H310" t="s">
        <v>7578</v>
      </c>
      <c r="I310">
        <v>52029</v>
      </c>
      <c r="J310" t="s">
        <v>12161</v>
      </c>
      <c r="K310">
        <v>224</v>
      </c>
      <c r="L310" t="s">
        <v>23647</v>
      </c>
      <c r="M310" t="s">
        <v>23694</v>
      </c>
      <c r="N310">
        <v>100000000</v>
      </c>
      <c r="O310">
        <v>2009</v>
      </c>
      <c r="P310">
        <v>5.4</v>
      </c>
    </row>
    <row r="311" spans="1:16" x14ac:dyDescent="0.3">
      <c r="A311" t="s">
        <v>209</v>
      </c>
      <c r="B311">
        <v>131</v>
      </c>
      <c r="C311">
        <v>320</v>
      </c>
      <c r="D311" t="s">
        <v>262</v>
      </c>
      <c r="E311">
        <v>39292022</v>
      </c>
      <c r="F311" t="s">
        <v>5296</v>
      </c>
      <c r="G311" t="s">
        <v>6202</v>
      </c>
      <c r="H311" t="s">
        <v>7579</v>
      </c>
      <c r="I311">
        <v>127258</v>
      </c>
      <c r="J311" t="s">
        <v>3056</v>
      </c>
      <c r="K311">
        <v>351</v>
      </c>
      <c r="L311" t="s">
        <v>23647</v>
      </c>
      <c r="M311" t="s">
        <v>23694</v>
      </c>
      <c r="N311">
        <v>90000000</v>
      </c>
      <c r="O311">
        <v>2014</v>
      </c>
      <c r="P311">
        <v>6.1</v>
      </c>
    </row>
    <row r="312" spans="1:16" x14ac:dyDescent="0.3">
      <c r="A312" t="s">
        <v>210</v>
      </c>
      <c r="B312">
        <v>114</v>
      </c>
      <c r="C312">
        <v>163</v>
      </c>
      <c r="D312" t="s">
        <v>2534</v>
      </c>
      <c r="E312">
        <v>28772222</v>
      </c>
      <c r="F312" t="s">
        <v>5436</v>
      </c>
      <c r="G312" t="s">
        <v>2471</v>
      </c>
      <c r="H312" t="s">
        <v>7580</v>
      </c>
      <c r="I312">
        <v>33953</v>
      </c>
      <c r="J312" t="s">
        <v>2481</v>
      </c>
      <c r="K312">
        <v>163</v>
      </c>
      <c r="L312" t="s">
        <v>23647</v>
      </c>
      <c r="M312" t="s">
        <v>23694</v>
      </c>
      <c r="N312">
        <v>105000000</v>
      </c>
      <c r="O312">
        <v>2015</v>
      </c>
      <c r="P312">
        <v>5.3</v>
      </c>
    </row>
    <row r="313" spans="1:16" x14ac:dyDescent="0.3">
      <c r="A313" t="s">
        <v>211</v>
      </c>
      <c r="B313">
        <v>94</v>
      </c>
      <c r="C313">
        <v>78</v>
      </c>
      <c r="D313" t="s">
        <v>2660</v>
      </c>
      <c r="E313">
        <v>17010646</v>
      </c>
      <c r="F313" t="s">
        <v>5328</v>
      </c>
      <c r="G313" t="s">
        <v>3099</v>
      </c>
      <c r="H313" t="s">
        <v>7581</v>
      </c>
      <c r="I313">
        <v>40751</v>
      </c>
      <c r="J313" t="s">
        <v>12162</v>
      </c>
      <c r="K313">
        <v>239</v>
      </c>
      <c r="L313" t="s">
        <v>23647</v>
      </c>
      <c r="M313" t="s">
        <v>23694</v>
      </c>
      <c r="N313">
        <v>84000000</v>
      </c>
      <c r="O313">
        <v>2005</v>
      </c>
      <c r="P313">
        <v>2.2000000000000002</v>
      </c>
    </row>
    <row r="314" spans="1:16" x14ac:dyDescent="0.3">
      <c r="A314" t="s">
        <v>114</v>
      </c>
      <c r="B314">
        <v>122</v>
      </c>
      <c r="C314">
        <v>289</v>
      </c>
      <c r="D314" t="s">
        <v>2661</v>
      </c>
      <c r="E314">
        <v>24985612</v>
      </c>
      <c r="F314" t="s">
        <v>5437</v>
      </c>
      <c r="G314" t="s">
        <v>6196</v>
      </c>
      <c r="H314" t="s">
        <v>7582</v>
      </c>
      <c r="I314">
        <v>71782</v>
      </c>
      <c r="J314" t="s">
        <v>12163</v>
      </c>
      <c r="K314">
        <v>161</v>
      </c>
      <c r="L314" t="s">
        <v>23647</v>
      </c>
      <c r="M314" t="s">
        <v>23694</v>
      </c>
      <c r="N314">
        <v>100000000</v>
      </c>
      <c r="O314">
        <v>2015</v>
      </c>
      <c r="P314">
        <v>7</v>
      </c>
    </row>
    <row r="315" spans="1:16" x14ac:dyDescent="0.3">
      <c r="A315" t="s">
        <v>212</v>
      </c>
      <c r="B315">
        <v>95</v>
      </c>
      <c r="C315">
        <v>66</v>
      </c>
      <c r="D315" t="s">
        <v>2662</v>
      </c>
      <c r="E315">
        <v>4411102</v>
      </c>
      <c r="F315" t="s">
        <v>5438</v>
      </c>
      <c r="G315" t="s">
        <v>2549</v>
      </c>
      <c r="H315" t="s">
        <v>7583</v>
      </c>
      <c r="I315">
        <v>20295</v>
      </c>
      <c r="J315" t="s">
        <v>3235</v>
      </c>
      <c r="K315">
        <v>164</v>
      </c>
      <c r="L315" t="s">
        <v>23647</v>
      </c>
      <c r="M315" t="s">
        <v>23694</v>
      </c>
      <c r="N315">
        <v>100000000</v>
      </c>
      <c r="O315">
        <v>2002</v>
      </c>
      <c r="P315">
        <v>3.8</v>
      </c>
    </row>
    <row r="316" spans="1:16" x14ac:dyDescent="0.3">
      <c r="A316" t="s">
        <v>145</v>
      </c>
      <c r="B316">
        <v>115</v>
      </c>
      <c r="C316">
        <v>266</v>
      </c>
      <c r="D316" t="s">
        <v>2663</v>
      </c>
      <c r="E316">
        <v>35024475</v>
      </c>
      <c r="F316" t="s">
        <v>5439</v>
      </c>
      <c r="G316" t="s">
        <v>2693</v>
      </c>
      <c r="H316" t="s">
        <v>7584</v>
      </c>
      <c r="I316">
        <v>110364</v>
      </c>
      <c r="J316" t="s">
        <v>12164</v>
      </c>
      <c r="K316">
        <v>261</v>
      </c>
      <c r="L316" t="s">
        <v>23647</v>
      </c>
      <c r="M316" t="s">
        <v>23703</v>
      </c>
      <c r="N316">
        <v>100000000</v>
      </c>
      <c r="O316">
        <v>2010</v>
      </c>
      <c r="P316">
        <v>6.9</v>
      </c>
    </row>
    <row r="317" spans="1:16" x14ac:dyDescent="0.3">
      <c r="A317" t="s">
        <v>213</v>
      </c>
      <c r="B317">
        <v>88</v>
      </c>
      <c r="C317">
        <v>208</v>
      </c>
      <c r="D317" t="s">
        <v>2664</v>
      </c>
      <c r="E317">
        <v>130174897</v>
      </c>
      <c r="F317" t="s">
        <v>5322</v>
      </c>
      <c r="G317" t="s">
        <v>6228</v>
      </c>
      <c r="H317" t="s">
        <v>7585</v>
      </c>
      <c r="I317">
        <v>27918</v>
      </c>
      <c r="J317" t="s">
        <v>2353</v>
      </c>
      <c r="K317">
        <v>155</v>
      </c>
      <c r="L317" t="s">
        <v>23647</v>
      </c>
      <c r="M317" t="s">
        <v>23694</v>
      </c>
      <c r="N317">
        <v>99000000</v>
      </c>
      <c r="O317">
        <v>2015</v>
      </c>
      <c r="P317">
        <v>7.2</v>
      </c>
    </row>
    <row r="318" spans="1:16" x14ac:dyDescent="0.3">
      <c r="A318" t="s">
        <v>214</v>
      </c>
      <c r="B318">
        <v>110</v>
      </c>
      <c r="C318">
        <v>97</v>
      </c>
      <c r="D318" t="s">
        <v>2665</v>
      </c>
      <c r="E318">
        <v>10200000</v>
      </c>
      <c r="F318" t="s">
        <v>5440</v>
      </c>
      <c r="G318" t="s">
        <v>3116</v>
      </c>
      <c r="H318" t="s">
        <v>7586</v>
      </c>
      <c r="I318">
        <v>18697</v>
      </c>
      <c r="J318" t="s">
        <v>3960</v>
      </c>
      <c r="K318">
        <v>263</v>
      </c>
      <c r="L318" t="s">
        <v>23647</v>
      </c>
      <c r="M318" t="s">
        <v>23694</v>
      </c>
      <c r="N318">
        <v>10000000</v>
      </c>
      <c r="O318">
        <v>1997</v>
      </c>
      <c r="P318">
        <v>7.3</v>
      </c>
    </row>
    <row r="319" spans="1:16" x14ac:dyDescent="0.3">
      <c r="A319" t="s">
        <v>84</v>
      </c>
      <c r="B319">
        <v>130</v>
      </c>
      <c r="C319">
        <v>202</v>
      </c>
      <c r="D319" t="s">
        <v>2486</v>
      </c>
      <c r="E319">
        <v>202007640</v>
      </c>
      <c r="F319" t="s">
        <v>5441</v>
      </c>
      <c r="G319" t="s">
        <v>2560</v>
      </c>
      <c r="H319" t="s">
        <v>7587</v>
      </c>
      <c r="I319">
        <v>248045</v>
      </c>
      <c r="J319" t="s">
        <v>12165</v>
      </c>
      <c r="K319">
        <v>890</v>
      </c>
      <c r="L319" t="s">
        <v>23647</v>
      </c>
      <c r="M319" t="s">
        <v>23694</v>
      </c>
      <c r="N319">
        <v>98000000</v>
      </c>
      <c r="O319">
        <v>2001</v>
      </c>
      <c r="P319">
        <v>6.3</v>
      </c>
    </row>
    <row r="320" spans="1:16" x14ac:dyDescent="0.3">
      <c r="A320" t="s">
        <v>78</v>
      </c>
      <c r="B320">
        <v>216</v>
      </c>
      <c r="C320">
        <v>233</v>
      </c>
      <c r="D320" t="s">
        <v>2523</v>
      </c>
      <c r="E320">
        <v>77679638</v>
      </c>
      <c r="F320" t="s">
        <v>5442</v>
      </c>
      <c r="G320" t="s">
        <v>6199</v>
      </c>
      <c r="H320" t="s">
        <v>7588</v>
      </c>
      <c r="I320">
        <v>314033</v>
      </c>
      <c r="J320" t="s">
        <v>3064</v>
      </c>
      <c r="K320">
        <v>1166</v>
      </c>
      <c r="L320" t="s">
        <v>23647</v>
      </c>
      <c r="M320" t="s">
        <v>23694</v>
      </c>
      <c r="N320">
        <v>100000000</v>
      </c>
      <c r="O320">
        <v>2002</v>
      </c>
      <c r="P320">
        <v>7.5</v>
      </c>
    </row>
    <row r="321" spans="1:16" x14ac:dyDescent="0.3">
      <c r="A321" t="s">
        <v>215</v>
      </c>
      <c r="B321">
        <v>146</v>
      </c>
      <c r="C321">
        <v>136</v>
      </c>
      <c r="D321" t="s">
        <v>2666</v>
      </c>
      <c r="E321">
        <v>9213</v>
      </c>
      <c r="F321" t="s">
        <v>5443</v>
      </c>
      <c r="G321" t="s">
        <v>2429</v>
      </c>
      <c r="H321" t="s">
        <v>7589</v>
      </c>
      <c r="I321">
        <v>38690</v>
      </c>
      <c r="J321" t="s">
        <v>12166</v>
      </c>
      <c r="K321">
        <v>130</v>
      </c>
      <c r="L321" t="s">
        <v>23650</v>
      </c>
      <c r="M321" t="s">
        <v>23702</v>
      </c>
      <c r="N321">
        <v>94000000</v>
      </c>
      <c r="O321">
        <v>2011</v>
      </c>
      <c r="P321">
        <v>7.6</v>
      </c>
    </row>
    <row r="322" spans="1:16" x14ac:dyDescent="0.3">
      <c r="A322" t="s">
        <v>216</v>
      </c>
      <c r="B322">
        <v>85</v>
      </c>
      <c r="C322">
        <v>154</v>
      </c>
      <c r="D322" t="s">
        <v>2667</v>
      </c>
      <c r="E322">
        <v>58867694</v>
      </c>
      <c r="F322" t="s">
        <v>5444</v>
      </c>
      <c r="G322" t="s">
        <v>2483</v>
      </c>
      <c r="H322" t="s">
        <v>7590</v>
      </c>
      <c r="I322">
        <v>54077</v>
      </c>
      <c r="J322" t="s">
        <v>2814</v>
      </c>
      <c r="K322">
        <v>112</v>
      </c>
      <c r="L322" t="s">
        <v>23647</v>
      </c>
      <c r="M322" t="s">
        <v>23694</v>
      </c>
      <c r="N322">
        <v>100000000</v>
      </c>
      <c r="O322">
        <v>2007</v>
      </c>
      <c r="P322">
        <v>6.8</v>
      </c>
    </row>
    <row r="323" spans="1:16" x14ac:dyDescent="0.3">
      <c r="A323" t="s">
        <v>217</v>
      </c>
      <c r="B323">
        <v>93</v>
      </c>
      <c r="C323">
        <v>169</v>
      </c>
      <c r="D323" t="s">
        <v>2668</v>
      </c>
      <c r="E323">
        <v>59475623</v>
      </c>
      <c r="F323" t="s">
        <v>5445</v>
      </c>
      <c r="G323" t="s">
        <v>2773</v>
      </c>
      <c r="H323" t="s">
        <v>7591</v>
      </c>
      <c r="I323">
        <v>49739</v>
      </c>
      <c r="J323" t="s">
        <v>12167</v>
      </c>
      <c r="K323">
        <v>407</v>
      </c>
      <c r="L323" t="s">
        <v>23647</v>
      </c>
      <c r="M323" t="s">
        <v>23694</v>
      </c>
      <c r="N323">
        <v>90000000</v>
      </c>
      <c r="O323">
        <v>2004</v>
      </c>
      <c r="P323">
        <v>5.2</v>
      </c>
    </row>
    <row r="324" spans="1:16" x14ac:dyDescent="0.3">
      <c r="A324" t="s">
        <v>48</v>
      </c>
      <c r="B324">
        <v>152</v>
      </c>
      <c r="C324">
        <v>200</v>
      </c>
      <c r="D324" t="s">
        <v>2669</v>
      </c>
      <c r="E324">
        <v>108638745</v>
      </c>
      <c r="F324" t="s">
        <v>5446</v>
      </c>
      <c r="G324" t="s">
        <v>2596</v>
      </c>
      <c r="H324" t="s">
        <v>7592</v>
      </c>
      <c r="I324">
        <v>292022</v>
      </c>
      <c r="J324" t="s">
        <v>2466</v>
      </c>
      <c r="K324">
        <v>1103</v>
      </c>
      <c r="L324" t="s">
        <v>23647</v>
      </c>
      <c r="M324" t="s">
        <v>23694</v>
      </c>
      <c r="N324">
        <v>92000000</v>
      </c>
      <c r="O324">
        <v>2001</v>
      </c>
      <c r="P324">
        <v>7.7</v>
      </c>
    </row>
    <row r="325" spans="1:16" x14ac:dyDescent="0.3">
      <c r="A325" t="s">
        <v>218</v>
      </c>
      <c r="B325">
        <v>85</v>
      </c>
      <c r="C325">
        <v>255</v>
      </c>
      <c r="D325" t="s">
        <v>2670</v>
      </c>
      <c r="E325">
        <v>86897182</v>
      </c>
      <c r="F325" t="s">
        <v>5447</v>
      </c>
      <c r="G325" t="s">
        <v>2643</v>
      </c>
      <c r="H325" t="s">
        <v>7593</v>
      </c>
      <c r="I325">
        <v>106790</v>
      </c>
      <c r="J325" t="s">
        <v>12168</v>
      </c>
      <c r="K325">
        <v>177</v>
      </c>
      <c r="L325" t="s">
        <v>23647</v>
      </c>
      <c r="M325" t="s">
        <v>23694</v>
      </c>
      <c r="N325">
        <v>95000000</v>
      </c>
      <c r="O325">
        <v>2012</v>
      </c>
      <c r="P325">
        <v>6.2</v>
      </c>
    </row>
    <row r="326" spans="1:16" x14ac:dyDescent="0.3">
      <c r="A326" t="s">
        <v>219</v>
      </c>
      <c r="B326">
        <v>126</v>
      </c>
      <c r="C326">
        <v>173</v>
      </c>
      <c r="D326" t="s">
        <v>2671</v>
      </c>
      <c r="E326">
        <v>63540020</v>
      </c>
      <c r="F326" t="s">
        <v>5298</v>
      </c>
      <c r="G326" t="s">
        <v>3604</v>
      </c>
      <c r="H326" t="s">
        <v>7594</v>
      </c>
      <c r="I326">
        <v>343274</v>
      </c>
      <c r="J326" t="s">
        <v>2539</v>
      </c>
      <c r="K326">
        <v>742</v>
      </c>
      <c r="L326" t="s">
        <v>23647</v>
      </c>
      <c r="M326" t="s">
        <v>23703</v>
      </c>
      <c r="N326">
        <v>93000000</v>
      </c>
      <c r="O326">
        <v>1997</v>
      </c>
      <c r="P326">
        <v>7.7</v>
      </c>
    </row>
    <row r="327" spans="1:16" x14ac:dyDescent="0.3">
      <c r="A327" t="s">
        <v>220</v>
      </c>
      <c r="B327">
        <v>146</v>
      </c>
      <c r="C327">
        <v>221</v>
      </c>
      <c r="D327" t="s">
        <v>2672</v>
      </c>
      <c r="E327">
        <v>95328937</v>
      </c>
      <c r="F327" t="s">
        <v>5397</v>
      </c>
      <c r="G327" t="s">
        <v>3460</v>
      </c>
      <c r="H327" t="s">
        <v>7595</v>
      </c>
      <c r="I327">
        <v>59581</v>
      </c>
      <c r="J327" t="s">
        <v>2923</v>
      </c>
      <c r="K327">
        <v>293</v>
      </c>
      <c r="L327" t="s">
        <v>23647</v>
      </c>
      <c r="M327" t="s">
        <v>23694</v>
      </c>
      <c r="N327">
        <v>100000000</v>
      </c>
      <c r="O327">
        <v>2010</v>
      </c>
      <c r="P327">
        <v>4.3</v>
      </c>
    </row>
    <row r="328" spans="1:16" x14ac:dyDescent="0.3">
      <c r="A328" t="s">
        <v>221</v>
      </c>
      <c r="B328">
        <v>89</v>
      </c>
      <c r="C328">
        <v>82</v>
      </c>
      <c r="D328" t="s">
        <v>2673</v>
      </c>
      <c r="E328">
        <v>50802661</v>
      </c>
      <c r="F328" t="s">
        <v>5448</v>
      </c>
      <c r="G328" t="s">
        <v>2984</v>
      </c>
      <c r="H328" t="s">
        <v>7596</v>
      </c>
      <c r="I328">
        <v>58300</v>
      </c>
      <c r="J328" t="s">
        <v>3177</v>
      </c>
      <c r="K328">
        <v>139</v>
      </c>
      <c r="L328" t="s">
        <v>23647</v>
      </c>
      <c r="M328" t="s">
        <v>23694</v>
      </c>
      <c r="N328">
        <v>95000000</v>
      </c>
      <c r="O328">
        <v>2000</v>
      </c>
      <c r="P328">
        <v>6.9</v>
      </c>
    </row>
    <row r="329" spans="1:16" x14ac:dyDescent="0.3">
      <c r="A329" t="s">
        <v>213</v>
      </c>
      <c r="B329">
        <v>88</v>
      </c>
      <c r="C329">
        <v>233</v>
      </c>
      <c r="D329" t="s">
        <v>2674</v>
      </c>
      <c r="E329">
        <v>161317423</v>
      </c>
      <c r="F329" t="s">
        <v>5322</v>
      </c>
      <c r="G329" t="s">
        <v>2464</v>
      </c>
      <c r="H329" t="s">
        <v>7597</v>
      </c>
      <c r="I329">
        <v>145321</v>
      </c>
      <c r="J329" t="s">
        <v>12169</v>
      </c>
      <c r="K329">
        <v>139</v>
      </c>
      <c r="L329" t="s">
        <v>23647</v>
      </c>
      <c r="M329" t="s">
        <v>23694</v>
      </c>
      <c r="N329">
        <v>95000000</v>
      </c>
      <c r="O329">
        <v>2012</v>
      </c>
      <c r="P329">
        <v>6.6</v>
      </c>
    </row>
    <row r="330" spans="1:16" x14ac:dyDescent="0.3">
      <c r="A330" t="s">
        <v>115</v>
      </c>
      <c r="B330">
        <v>105</v>
      </c>
      <c r="C330">
        <v>343</v>
      </c>
      <c r="D330" t="s">
        <v>2675</v>
      </c>
      <c r="E330">
        <v>201148159</v>
      </c>
      <c r="F330" t="s">
        <v>5449</v>
      </c>
      <c r="G330" t="s">
        <v>2570</v>
      </c>
      <c r="H330" t="s">
        <v>7598</v>
      </c>
      <c r="I330">
        <v>103737</v>
      </c>
      <c r="J330" t="s">
        <v>12114</v>
      </c>
      <c r="K330">
        <v>322</v>
      </c>
      <c r="L330" t="s">
        <v>23647</v>
      </c>
      <c r="M330" t="s">
        <v>23694</v>
      </c>
      <c r="N330">
        <v>95000000</v>
      </c>
      <c r="O330">
        <v>2015</v>
      </c>
      <c r="P330">
        <v>7</v>
      </c>
    </row>
    <row r="331" spans="1:16" x14ac:dyDescent="0.3">
      <c r="A331" t="s">
        <v>46</v>
      </c>
      <c r="B331">
        <v>135</v>
      </c>
      <c r="C331">
        <v>308</v>
      </c>
      <c r="D331" t="s">
        <v>2676</v>
      </c>
      <c r="E331">
        <v>43982842</v>
      </c>
      <c r="F331" t="s">
        <v>5450</v>
      </c>
      <c r="G331" t="s">
        <v>6229</v>
      </c>
      <c r="H331" t="s">
        <v>7599</v>
      </c>
      <c r="I331">
        <v>125109</v>
      </c>
      <c r="J331" t="s">
        <v>12092</v>
      </c>
      <c r="K331">
        <v>593</v>
      </c>
      <c r="L331" t="s">
        <v>23647</v>
      </c>
      <c r="M331" t="s">
        <v>23694</v>
      </c>
      <c r="N331">
        <v>65000000</v>
      </c>
      <c r="O331">
        <v>2009</v>
      </c>
      <c r="P331">
        <v>6.7</v>
      </c>
    </row>
    <row r="332" spans="1:16" x14ac:dyDescent="0.3">
      <c r="A332" t="s">
        <v>35</v>
      </c>
      <c r="B332">
        <v>100</v>
      </c>
      <c r="C332">
        <v>301</v>
      </c>
      <c r="D332" t="s">
        <v>2677</v>
      </c>
      <c r="E332">
        <v>380838870</v>
      </c>
      <c r="F332" t="s">
        <v>5322</v>
      </c>
      <c r="G332" t="s">
        <v>6230</v>
      </c>
      <c r="H332" t="s">
        <v>7600</v>
      </c>
      <c r="I332">
        <v>692482</v>
      </c>
      <c r="J332" t="s">
        <v>2601</v>
      </c>
      <c r="K332">
        <v>866</v>
      </c>
      <c r="L332" t="s">
        <v>23647</v>
      </c>
      <c r="M332" t="s">
        <v>23694</v>
      </c>
      <c r="N332">
        <v>94000000</v>
      </c>
      <c r="O332">
        <v>2003</v>
      </c>
      <c r="P332">
        <v>8.1999999999999993</v>
      </c>
    </row>
    <row r="333" spans="1:16" x14ac:dyDescent="0.3">
      <c r="A333" t="s">
        <v>46</v>
      </c>
      <c r="B333">
        <v>192</v>
      </c>
      <c r="C333">
        <v>328</v>
      </c>
      <c r="D333" t="s">
        <v>2678</v>
      </c>
      <c r="E333">
        <v>377019252</v>
      </c>
      <c r="F333" t="s">
        <v>5331</v>
      </c>
      <c r="G333" t="s">
        <v>2427</v>
      </c>
      <c r="H333" t="s">
        <v>7601</v>
      </c>
      <c r="I333">
        <v>1215718</v>
      </c>
      <c r="J333" t="s">
        <v>3003</v>
      </c>
      <c r="K333">
        <v>3189</v>
      </c>
      <c r="L333" t="s">
        <v>23647</v>
      </c>
      <c r="M333" t="s">
        <v>23694</v>
      </c>
      <c r="N333">
        <v>94000000</v>
      </c>
      <c r="O333">
        <v>2003</v>
      </c>
      <c r="P333">
        <v>8.9</v>
      </c>
    </row>
    <row r="334" spans="1:16" x14ac:dyDescent="0.3">
      <c r="A334" t="s">
        <v>46</v>
      </c>
      <c r="B334">
        <v>172</v>
      </c>
      <c r="C334">
        <v>294</v>
      </c>
      <c r="D334" t="s">
        <v>2427</v>
      </c>
      <c r="E334">
        <v>340478898</v>
      </c>
      <c r="F334" t="s">
        <v>5331</v>
      </c>
      <c r="G334" t="s">
        <v>2484</v>
      </c>
      <c r="H334" t="s">
        <v>7602</v>
      </c>
      <c r="I334">
        <v>1100446</v>
      </c>
      <c r="J334" t="s">
        <v>2678</v>
      </c>
      <c r="K334">
        <v>2417</v>
      </c>
      <c r="L334" t="s">
        <v>23647</v>
      </c>
      <c r="M334" t="s">
        <v>23694</v>
      </c>
      <c r="N334">
        <v>94000000</v>
      </c>
      <c r="O334">
        <v>2002</v>
      </c>
      <c r="P334">
        <v>8.6999999999999993</v>
      </c>
    </row>
    <row r="335" spans="1:16" x14ac:dyDescent="0.3">
      <c r="A335" t="s">
        <v>222</v>
      </c>
      <c r="B335">
        <v>102</v>
      </c>
      <c r="C335">
        <v>175</v>
      </c>
      <c r="D335" t="s">
        <v>2554</v>
      </c>
      <c r="E335">
        <v>17176900</v>
      </c>
      <c r="F335" t="s">
        <v>5295</v>
      </c>
      <c r="G335" t="s">
        <v>2483</v>
      </c>
      <c r="H335" t="s">
        <v>7603</v>
      </c>
      <c r="I335">
        <v>54501</v>
      </c>
      <c r="J335" t="s">
        <v>3152</v>
      </c>
      <c r="K335">
        <v>154</v>
      </c>
      <c r="L335" t="s">
        <v>23647</v>
      </c>
      <c r="M335" t="s">
        <v>23694</v>
      </c>
      <c r="N335">
        <v>95000000</v>
      </c>
      <c r="O335">
        <v>2014</v>
      </c>
      <c r="P335">
        <v>5.5</v>
      </c>
    </row>
    <row r="336" spans="1:16" x14ac:dyDescent="0.3">
      <c r="A336" t="s">
        <v>200</v>
      </c>
      <c r="B336">
        <v>100</v>
      </c>
      <c r="C336">
        <v>199</v>
      </c>
      <c r="D336" t="s">
        <v>2679</v>
      </c>
      <c r="E336">
        <v>131144183</v>
      </c>
      <c r="F336" t="s">
        <v>5441</v>
      </c>
      <c r="G336" t="s">
        <v>353</v>
      </c>
      <c r="H336" t="s">
        <v>7604</v>
      </c>
      <c r="I336">
        <v>157016</v>
      </c>
      <c r="J336" t="s">
        <v>12170</v>
      </c>
      <c r="K336">
        <v>824</v>
      </c>
      <c r="L336" t="s">
        <v>23647</v>
      </c>
      <c r="M336" t="s">
        <v>23694</v>
      </c>
      <c r="N336">
        <v>115000000</v>
      </c>
      <c r="O336">
        <v>2001</v>
      </c>
      <c r="P336">
        <v>5.7</v>
      </c>
    </row>
    <row r="337" spans="1:16" x14ac:dyDescent="0.3">
      <c r="A337" t="s">
        <v>223</v>
      </c>
      <c r="B337">
        <v>119</v>
      </c>
      <c r="C337">
        <v>355</v>
      </c>
      <c r="D337" t="s">
        <v>2488</v>
      </c>
      <c r="E337">
        <v>23014504</v>
      </c>
      <c r="F337" t="s">
        <v>5451</v>
      </c>
      <c r="G337" t="s">
        <v>6194</v>
      </c>
      <c r="H337" t="s">
        <v>7605</v>
      </c>
      <c r="I337">
        <v>172707</v>
      </c>
      <c r="J337" t="s">
        <v>2469</v>
      </c>
      <c r="K337">
        <v>462</v>
      </c>
      <c r="L337" t="s">
        <v>23647</v>
      </c>
      <c r="M337" t="s">
        <v>23695</v>
      </c>
      <c r="N337">
        <v>100000000</v>
      </c>
      <c r="O337">
        <v>2014</v>
      </c>
      <c r="P337">
        <v>6.3</v>
      </c>
    </row>
    <row r="338" spans="1:16" x14ac:dyDescent="0.3">
      <c r="A338" t="s">
        <v>120</v>
      </c>
      <c r="B338">
        <v>92</v>
      </c>
      <c r="C338">
        <v>198</v>
      </c>
      <c r="D338" t="s">
        <v>2680</v>
      </c>
      <c r="E338">
        <v>181166115</v>
      </c>
      <c r="F338" t="s">
        <v>5311</v>
      </c>
      <c r="G338" t="s">
        <v>3544</v>
      </c>
      <c r="H338" t="s">
        <v>7606</v>
      </c>
      <c r="I338">
        <v>219501</v>
      </c>
      <c r="J338" t="s">
        <v>4066</v>
      </c>
      <c r="K338">
        <v>1236</v>
      </c>
      <c r="L338" t="s">
        <v>23647</v>
      </c>
      <c r="M338" t="s">
        <v>23694</v>
      </c>
      <c r="N338">
        <v>93000000</v>
      </c>
      <c r="O338">
        <v>2001</v>
      </c>
      <c r="P338">
        <v>5.9</v>
      </c>
    </row>
    <row r="339" spans="1:16" x14ac:dyDescent="0.3">
      <c r="A339" t="s">
        <v>224</v>
      </c>
      <c r="B339">
        <v>105</v>
      </c>
      <c r="C339">
        <v>529</v>
      </c>
      <c r="D339" t="s">
        <v>2681</v>
      </c>
      <c r="E339">
        <v>176740650</v>
      </c>
      <c r="F339" t="s">
        <v>5394</v>
      </c>
      <c r="G339" t="s">
        <v>2431</v>
      </c>
      <c r="H339" t="s">
        <v>7607</v>
      </c>
      <c r="I339">
        <v>403836</v>
      </c>
      <c r="J339" t="s">
        <v>2454</v>
      </c>
      <c r="K339">
        <v>646</v>
      </c>
      <c r="L339" t="s">
        <v>23647</v>
      </c>
      <c r="M339" t="s">
        <v>23694</v>
      </c>
      <c r="N339">
        <v>93000000</v>
      </c>
      <c r="O339">
        <v>2011</v>
      </c>
      <c r="P339">
        <v>7.6</v>
      </c>
    </row>
    <row r="340" spans="1:16" x14ac:dyDescent="0.3">
      <c r="A340" t="s">
        <v>225</v>
      </c>
      <c r="B340">
        <v>107</v>
      </c>
      <c r="C340">
        <v>198</v>
      </c>
      <c r="D340" t="s">
        <v>2682</v>
      </c>
      <c r="E340">
        <v>71148699</v>
      </c>
      <c r="F340" t="s">
        <v>5308</v>
      </c>
      <c r="G340" t="s">
        <v>2546</v>
      </c>
      <c r="H340" t="s">
        <v>7608</v>
      </c>
      <c r="I340">
        <v>68935</v>
      </c>
      <c r="J340" t="s">
        <v>3993</v>
      </c>
      <c r="K340">
        <v>125</v>
      </c>
      <c r="L340" t="s">
        <v>23647</v>
      </c>
      <c r="M340" t="s">
        <v>23694</v>
      </c>
      <c r="N340">
        <v>90000000</v>
      </c>
      <c r="O340">
        <v>2008</v>
      </c>
      <c r="P340">
        <v>6.6</v>
      </c>
    </row>
    <row r="341" spans="1:16" x14ac:dyDescent="0.3">
      <c r="A341" t="s">
        <v>226</v>
      </c>
      <c r="B341">
        <v>101</v>
      </c>
      <c r="C341">
        <v>412</v>
      </c>
      <c r="D341" t="s">
        <v>2683</v>
      </c>
      <c r="E341">
        <v>67344392</v>
      </c>
      <c r="F341" t="s">
        <v>5297</v>
      </c>
      <c r="G341" t="s">
        <v>2671</v>
      </c>
      <c r="H341" t="s">
        <v>7609</v>
      </c>
      <c r="I341">
        <v>165618</v>
      </c>
      <c r="J341" t="s">
        <v>4686</v>
      </c>
      <c r="K341">
        <v>503</v>
      </c>
      <c r="L341" t="s">
        <v>23647</v>
      </c>
      <c r="M341" t="s">
        <v>23694</v>
      </c>
      <c r="N341">
        <v>92000000</v>
      </c>
      <c r="O341">
        <v>2013</v>
      </c>
      <c r="P341">
        <v>5.3</v>
      </c>
    </row>
    <row r="342" spans="1:16" x14ac:dyDescent="0.3">
      <c r="A342" t="s">
        <v>227</v>
      </c>
      <c r="B342">
        <v>137</v>
      </c>
      <c r="C342">
        <v>106</v>
      </c>
      <c r="D342" t="s">
        <v>2606</v>
      </c>
      <c r="E342">
        <v>22406362</v>
      </c>
      <c r="F342" t="s">
        <v>5452</v>
      </c>
      <c r="G342" t="s">
        <v>2491</v>
      </c>
      <c r="H342" t="s">
        <v>7610</v>
      </c>
      <c r="I342">
        <v>16832</v>
      </c>
      <c r="J342" t="s">
        <v>3405</v>
      </c>
      <c r="K342">
        <v>267</v>
      </c>
      <c r="L342" t="s">
        <v>23647</v>
      </c>
      <c r="M342" t="s">
        <v>23694</v>
      </c>
      <c r="N342">
        <v>107000000</v>
      </c>
      <c r="O342">
        <v>2004</v>
      </c>
      <c r="P342">
        <v>6</v>
      </c>
    </row>
    <row r="343" spans="1:16" x14ac:dyDescent="0.3">
      <c r="A343" t="s">
        <v>91</v>
      </c>
      <c r="B343">
        <v>115</v>
      </c>
      <c r="C343">
        <v>283</v>
      </c>
      <c r="D343" t="s">
        <v>2684</v>
      </c>
      <c r="E343">
        <v>261437578</v>
      </c>
      <c r="F343" t="s">
        <v>5453</v>
      </c>
      <c r="G343" t="s">
        <v>3166</v>
      </c>
      <c r="H343" t="s">
        <v>7611</v>
      </c>
      <c r="I343">
        <v>479166</v>
      </c>
      <c r="J343" t="s">
        <v>12171</v>
      </c>
      <c r="K343">
        <v>815</v>
      </c>
      <c r="L343" t="s">
        <v>23647</v>
      </c>
      <c r="M343" t="s">
        <v>23694</v>
      </c>
      <c r="N343">
        <v>92000000</v>
      </c>
      <c r="O343">
        <v>2004</v>
      </c>
      <c r="P343">
        <v>8</v>
      </c>
    </row>
    <row r="344" spans="1:16" x14ac:dyDescent="0.3">
      <c r="A344" t="s">
        <v>228</v>
      </c>
      <c r="B344">
        <v>124</v>
      </c>
      <c r="C344">
        <v>61</v>
      </c>
      <c r="D344" t="s">
        <v>2685</v>
      </c>
      <c r="E344">
        <v>11000000</v>
      </c>
      <c r="F344" t="s">
        <v>5412</v>
      </c>
      <c r="G344" t="s">
        <v>3111</v>
      </c>
      <c r="H344" t="s">
        <v>7612</v>
      </c>
      <c r="I344">
        <v>21102</v>
      </c>
      <c r="J344" t="s">
        <v>12172</v>
      </c>
      <c r="K344">
        <v>169</v>
      </c>
      <c r="L344" t="s">
        <v>23647</v>
      </c>
      <c r="M344" t="s">
        <v>23694</v>
      </c>
      <c r="N344">
        <v>98000000</v>
      </c>
      <c r="O344">
        <v>1995</v>
      </c>
      <c r="P344">
        <v>5.6</v>
      </c>
    </row>
    <row r="345" spans="1:16" x14ac:dyDescent="0.3">
      <c r="A345" t="s">
        <v>155</v>
      </c>
      <c r="B345">
        <v>118</v>
      </c>
      <c r="C345">
        <v>217</v>
      </c>
      <c r="D345" t="s">
        <v>2549</v>
      </c>
      <c r="E345">
        <v>88761720</v>
      </c>
      <c r="F345" t="s">
        <v>5308</v>
      </c>
      <c r="G345" t="s">
        <v>2719</v>
      </c>
      <c r="H345" t="s">
        <v>7613</v>
      </c>
      <c r="I345">
        <v>141179</v>
      </c>
      <c r="J345" t="s">
        <v>2628</v>
      </c>
      <c r="K345">
        <v>419</v>
      </c>
      <c r="L345" t="s">
        <v>23647</v>
      </c>
      <c r="M345" t="s">
        <v>23695</v>
      </c>
      <c r="N345">
        <v>95000000</v>
      </c>
      <c r="O345">
        <v>2010</v>
      </c>
      <c r="P345">
        <v>5.9</v>
      </c>
    </row>
    <row r="346" spans="1:16" x14ac:dyDescent="0.3">
      <c r="A346" t="s">
        <v>45</v>
      </c>
      <c r="B346">
        <v>98</v>
      </c>
      <c r="C346">
        <v>175</v>
      </c>
      <c r="D346" t="s">
        <v>2686</v>
      </c>
      <c r="E346">
        <v>250147615</v>
      </c>
      <c r="F346" t="s">
        <v>5454</v>
      </c>
      <c r="G346" t="s">
        <v>2952</v>
      </c>
      <c r="H346" t="s">
        <v>7614</v>
      </c>
      <c r="I346">
        <v>403014</v>
      </c>
      <c r="J346" t="s">
        <v>3088</v>
      </c>
      <c r="K346">
        <v>289</v>
      </c>
      <c r="L346" t="s">
        <v>23647</v>
      </c>
      <c r="M346" t="s">
        <v>23694</v>
      </c>
      <c r="N346">
        <v>90000000</v>
      </c>
      <c r="O346">
        <v>1997</v>
      </c>
      <c r="P346">
        <v>7.3</v>
      </c>
    </row>
    <row r="347" spans="1:16" x14ac:dyDescent="0.3">
      <c r="A347" t="s">
        <v>59</v>
      </c>
      <c r="B347">
        <v>82</v>
      </c>
      <c r="C347">
        <v>191</v>
      </c>
      <c r="D347" t="s">
        <v>2460</v>
      </c>
      <c r="E347">
        <v>245823397</v>
      </c>
      <c r="F347" t="s">
        <v>5314</v>
      </c>
      <c r="G347" t="s">
        <v>736</v>
      </c>
      <c r="H347" t="s">
        <v>7615</v>
      </c>
      <c r="I347">
        <v>385871</v>
      </c>
      <c r="J347" t="s">
        <v>2569</v>
      </c>
      <c r="K347">
        <v>515</v>
      </c>
      <c r="L347" t="s">
        <v>23647</v>
      </c>
      <c r="M347" t="s">
        <v>23694</v>
      </c>
      <c r="N347">
        <v>90000000</v>
      </c>
      <c r="O347">
        <v>1999</v>
      </c>
      <c r="P347">
        <v>7.9</v>
      </c>
    </row>
    <row r="348" spans="1:16" x14ac:dyDescent="0.3">
      <c r="A348" t="s">
        <v>193</v>
      </c>
      <c r="B348">
        <v>98</v>
      </c>
      <c r="C348">
        <v>316</v>
      </c>
      <c r="D348" t="s">
        <v>2549</v>
      </c>
      <c r="E348">
        <v>81557479</v>
      </c>
      <c r="F348" t="s">
        <v>5297</v>
      </c>
      <c r="G348" t="s">
        <v>1126</v>
      </c>
      <c r="H348" t="s">
        <v>7616</v>
      </c>
      <c r="I348">
        <v>149947</v>
      </c>
      <c r="J348" t="s">
        <v>3426</v>
      </c>
      <c r="K348">
        <v>326</v>
      </c>
      <c r="L348" t="s">
        <v>23647</v>
      </c>
      <c r="M348" t="s">
        <v>23694</v>
      </c>
      <c r="N348">
        <v>100000000</v>
      </c>
      <c r="O348">
        <v>2010</v>
      </c>
      <c r="P348">
        <v>6.8</v>
      </c>
    </row>
    <row r="349" spans="1:16" x14ac:dyDescent="0.3">
      <c r="A349" t="s">
        <v>55</v>
      </c>
      <c r="B349">
        <v>90</v>
      </c>
      <c r="C349">
        <v>127</v>
      </c>
      <c r="D349" t="s">
        <v>2687</v>
      </c>
      <c r="E349">
        <v>226138454</v>
      </c>
      <c r="F349" t="s">
        <v>5319</v>
      </c>
      <c r="G349" t="s">
        <v>6231</v>
      </c>
      <c r="H349" t="s">
        <v>7617</v>
      </c>
      <c r="I349">
        <v>160440</v>
      </c>
      <c r="J349" t="s">
        <v>12173</v>
      </c>
      <c r="K349">
        <v>394</v>
      </c>
      <c r="L349" t="s">
        <v>23647</v>
      </c>
      <c r="M349" t="s">
        <v>23694</v>
      </c>
      <c r="N349">
        <v>90000000</v>
      </c>
      <c r="O349">
        <v>2001</v>
      </c>
      <c r="P349">
        <v>6.6</v>
      </c>
    </row>
    <row r="350" spans="1:16" x14ac:dyDescent="0.3">
      <c r="A350" t="s">
        <v>73</v>
      </c>
      <c r="B350">
        <v>130</v>
      </c>
      <c r="C350">
        <v>185</v>
      </c>
      <c r="D350" t="s">
        <v>2688</v>
      </c>
      <c r="E350">
        <v>155370362</v>
      </c>
      <c r="F350" t="s">
        <v>5455</v>
      </c>
      <c r="G350" t="s">
        <v>3056</v>
      </c>
      <c r="H350" t="s">
        <v>7618</v>
      </c>
      <c r="I350">
        <v>98403</v>
      </c>
      <c r="J350" t="s">
        <v>3031</v>
      </c>
      <c r="K350">
        <v>683</v>
      </c>
      <c r="L350" t="s">
        <v>23647</v>
      </c>
      <c r="M350" t="s">
        <v>23694</v>
      </c>
      <c r="N350">
        <v>100000000</v>
      </c>
      <c r="O350">
        <v>2000</v>
      </c>
      <c r="P350">
        <v>6.6</v>
      </c>
    </row>
    <row r="351" spans="1:16" x14ac:dyDescent="0.3">
      <c r="A351" t="s">
        <v>229</v>
      </c>
      <c r="B351">
        <v>90</v>
      </c>
      <c r="C351">
        <v>191</v>
      </c>
      <c r="D351" t="s">
        <v>2689</v>
      </c>
      <c r="E351">
        <v>124870275</v>
      </c>
      <c r="F351" t="s">
        <v>5456</v>
      </c>
      <c r="G351" t="s">
        <v>3943</v>
      </c>
      <c r="H351" t="s">
        <v>7619</v>
      </c>
      <c r="I351">
        <v>152601</v>
      </c>
      <c r="J351" t="s">
        <v>12174</v>
      </c>
      <c r="K351">
        <v>156</v>
      </c>
      <c r="L351" t="s">
        <v>23647</v>
      </c>
      <c r="M351" t="s">
        <v>23694</v>
      </c>
      <c r="N351">
        <v>100000000</v>
      </c>
      <c r="O351">
        <v>2009</v>
      </c>
      <c r="P351">
        <v>7</v>
      </c>
    </row>
    <row r="352" spans="1:16" x14ac:dyDescent="0.3">
      <c r="A352" t="s">
        <v>157</v>
      </c>
      <c r="B352">
        <v>94</v>
      </c>
      <c r="C352">
        <v>188</v>
      </c>
      <c r="D352" t="s">
        <v>2690</v>
      </c>
      <c r="E352">
        <v>196573705</v>
      </c>
      <c r="F352" t="s">
        <v>5351</v>
      </c>
      <c r="G352" t="s">
        <v>3213</v>
      </c>
      <c r="H352" t="s">
        <v>7620</v>
      </c>
      <c r="I352">
        <v>166791</v>
      </c>
      <c r="J352" t="s">
        <v>12175</v>
      </c>
      <c r="K352">
        <v>132</v>
      </c>
      <c r="L352" t="s">
        <v>23647</v>
      </c>
      <c r="M352" t="s">
        <v>23694</v>
      </c>
      <c r="N352">
        <v>90000000</v>
      </c>
      <c r="O352">
        <v>2009</v>
      </c>
      <c r="P352">
        <v>7</v>
      </c>
    </row>
    <row r="353" spans="1:16" x14ac:dyDescent="0.3">
      <c r="A353" t="s">
        <v>230</v>
      </c>
      <c r="B353">
        <v>114</v>
      </c>
      <c r="C353">
        <v>362</v>
      </c>
      <c r="D353" t="s">
        <v>2691</v>
      </c>
      <c r="E353">
        <v>58229120</v>
      </c>
      <c r="F353" t="s">
        <v>5457</v>
      </c>
      <c r="G353" t="s">
        <v>2618</v>
      </c>
      <c r="H353" t="s">
        <v>7621</v>
      </c>
      <c r="I353">
        <v>236421</v>
      </c>
      <c r="J353" t="s">
        <v>12176</v>
      </c>
      <c r="K353">
        <v>515</v>
      </c>
      <c r="L353" t="s">
        <v>23647</v>
      </c>
      <c r="M353" t="s">
        <v>23694</v>
      </c>
      <c r="N353">
        <v>90000000</v>
      </c>
      <c r="O353">
        <v>2013</v>
      </c>
      <c r="P353">
        <v>7.3</v>
      </c>
    </row>
    <row r="354" spans="1:16" x14ac:dyDescent="0.3">
      <c r="A354" t="s">
        <v>62</v>
      </c>
      <c r="B354">
        <v>94</v>
      </c>
      <c r="C354">
        <v>181</v>
      </c>
      <c r="D354" t="s">
        <v>2692</v>
      </c>
      <c r="E354">
        <v>125305545</v>
      </c>
      <c r="F354" t="s">
        <v>5458</v>
      </c>
      <c r="G354" t="s">
        <v>2493</v>
      </c>
      <c r="H354" t="s">
        <v>7622</v>
      </c>
      <c r="I354">
        <v>145350</v>
      </c>
      <c r="J354" t="s">
        <v>12177</v>
      </c>
      <c r="K354">
        <v>643</v>
      </c>
      <c r="L354" t="s">
        <v>23647</v>
      </c>
      <c r="M354" t="s">
        <v>23694</v>
      </c>
      <c r="N354">
        <v>92000000</v>
      </c>
      <c r="O354">
        <v>2000</v>
      </c>
      <c r="P354">
        <v>5.5</v>
      </c>
    </row>
    <row r="355" spans="1:16" x14ac:dyDescent="0.3">
      <c r="A355" t="s">
        <v>78</v>
      </c>
      <c r="B355">
        <v>151</v>
      </c>
      <c r="C355">
        <v>352</v>
      </c>
      <c r="D355" t="s">
        <v>2693</v>
      </c>
      <c r="E355">
        <v>132373442</v>
      </c>
      <c r="F355" t="s">
        <v>5459</v>
      </c>
      <c r="G355" t="s">
        <v>6199</v>
      </c>
      <c r="H355" t="s">
        <v>7623</v>
      </c>
      <c r="I355">
        <v>873649</v>
      </c>
      <c r="J355" t="s">
        <v>2471</v>
      </c>
      <c r="K355">
        <v>2054</v>
      </c>
      <c r="L355" t="s">
        <v>23647</v>
      </c>
      <c r="M355" t="s">
        <v>23694</v>
      </c>
      <c r="N355">
        <v>90000000</v>
      </c>
      <c r="O355">
        <v>2006</v>
      </c>
      <c r="P355">
        <v>8.5</v>
      </c>
    </row>
    <row r="356" spans="1:16" x14ac:dyDescent="0.3">
      <c r="A356" t="s">
        <v>231</v>
      </c>
      <c r="B356">
        <v>88</v>
      </c>
      <c r="C356">
        <v>143</v>
      </c>
      <c r="D356" t="s">
        <v>2694</v>
      </c>
      <c r="E356">
        <v>120618403</v>
      </c>
      <c r="F356" t="s">
        <v>5460</v>
      </c>
      <c r="G356" t="s">
        <v>2561</v>
      </c>
      <c r="H356" t="s">
        <v>7624</v>
      </c>
      <c r="I356">
        <v>171792</v>
      </c>
      <c r="J356" t="s">
        <v>12178</v>
      </c>
      <c r="K356">
        <v>222</v>
      </c>
      <c r="L356" t="s">
        <v>23647</v>
      </c>
      <c r="M356" t="s">
        <v>23694</v>
      </c>
      <c r="N356">
        <v>90000000</v>
      </c>
      <c r="O356">
        <v>1998</v>
      </c>
      <c r="P356">
        <v>7.5</v>
      </c>
    </row>
    <row r="357" spans="1:16" x14ac:dyDescent="0.3">
      <c r="A357" t="s">
        <v>230</v>
      </c>
      <c r="B357">
        <v>121</v>
      </c>
      <c r="C357">
        <v>308</v>
      </c>
      <c r="D357" t="s">
        <v>2628</v>
      </c>
      <c r="E357">
        <v>110416702</v>
      </c>
      <c r="F357" t="s">
        <v>5461</v>
      </c>
      <c r="G357" t="s">
        <v>2433</v>
      </c>
      <c r="H357" t="s">
        <v>7625</v>
      </c>
      <c r="I357">
        <v>307539</v>
      </c>
      <c r="J357" t="s">
        <v>4171</v>
      </c>
      <c r="K357">
        <v>577</v>
      </c>
      <c r="L357" t="s">
        <v>23647</v>
      </c>
      <c r="M357" t="s">
        <v>23694</v>
      </c>
      <c r="N357">
        <v>92000000</v>
      </c>
      <c r="O357">
        <v>2008</v>
      </c>
      <c r="P357">
        <v>7</v>
      </c>
    </row>
    <row r="358" spans="1:16" x14ac:dyDescent="0.3">
      <c r="A358" t="s">
        <v>98</v>
      </c>
      <c r="B358">
        <v>158</v>
      </c>
      <c r="C358">
        <v>517</v>
      </c>
      <c r="D358" t="s">
        <v>2695</v>
      </c>
      <c r="E358">
        <v>102515793</v>
      </c>
      <c r="F358" t="s">
        <v>5462</v>
      </c>
      <c r="G358" t="s">
        <v>3045</v>
      </c>
      <c r="H358" t="s">
        <v>7626</v>
      </c>
      <c r="I358">
        <v>330152</v>
      </c>
      <c r="J358" t="s">
        <v>2956</v>
      </c>
      <c r="K358">
        <v>632</v>
      </c>
      <c r="L358" t="s">
        <v>23647</v>
      </c>
      <c r="M358" t="s">
        <v>23694</v>
      </c>
      <c r="N358">
        <v>90000000</v>
      </c>
      <c r="O358">
        <v>2011</v>
      </c>
      <c r="P358">
        <v>7.8</v>
      </c>
    </row>
    <row r="359" spans="1:16" x14ac:dyDescent="0.3">
      <c r="A359" t="s">
        <v>160</v>
      </c>
      <c r="B359">
        <v>128</v>
      </c>
      <c r="C359">
        <v>148</v>
      </c>
      <c r="D359" t="s">
        <v>2696</v>
      </c>
      <c r="E359">
        <v>100012500</v>
      </c>
      <c r="F359" t="s">
        <v>5296</v>
      </c>
      <c r="G359" t="s">
        <v>2671</v>
      </c>
      <c r="H359" t="s">
        <v>7627</v>
      </c>
      <c r="I359">
        <v>299258</v>
      </c>
      <c r="J359" t="s">
        <v>3498</v>
      </c>
      <c r="K359">
        <v>346</v>
      </c>
      <c r="L359" t="s">
        <v>23647</v>
      </c>
      <c r="M359" t="s">
        <v>23694</v>
      </c>
      <c r="N359">
        <v>90000000</v>
      </c>
      <c r="O359">
        <v>1995</v>
      </c>
      <c r="P359">
        <v>7.6</v>
      </c>
    </row>
    <row r="360" spans="1:16" x14ac:dyDescent="0.3">
      <c r="A360" t="s">
        <v>158</v>
      </c>
      <c r="B360">
        <v>128</v>
      </c>
      <c r="C360">
        <v>415</v>
      </c>
      <c r="D360" t="s">
        <v>2588</v>
      </c>
      <c r="E360">
        <v>209019489</v>
      </c>
      <c r="F360" t="s">
        <v>5387</v>
      </c>
      <c r="G360" t="s">
        <v>2433</v>
      </c>
      <c r="H360" t="s">
        <v>7628</v>
      </c>
      <c r="I360">
        <v>477300</v>
      </c>
      <c r="J360" t="s">
        <v>3524</v>
      </c>
      <c r="K360">
        <v>621</v>
      </c>
      <c r="L360" t="s">
        <v>23647</v>
      </c>
      <c r="M360" t="s">
        <v>23694</v>
      </c>
      <c r="N360">
        <v>90000000</v>
      </c>
      <c r="O360">
        <v>2009</v>
      </c>
      <c r="P360">
        <v>7.6</v>
      </c>
    </row>
    <row r="361" spans="1:16" x14ac:dyDescent="0.3">
      <c r="A361" t="s">
        <v>232</v>
      </c>
      <c r="B361">
        <v>141</v>
      </c>
      <c r="C361">
        <v>1</v>
      </c>
      <c r="D361" t="s">
        <v>2531</v>
      </c>
      <c r="E361">
        <v>25529689.5</v>
      </c>
      <c r="F361" t="s">
        <v>5463</v>
      </c>
      <c r="G361" t="s">
        <v>2488</v>
      </c>
      <c r="H361" t="s">
        <v>7629</v>
      </c>
      <c r="I361">
        <v>57</v>
      </c>
      <c r="J361" t="s">
        <v>2626</v>
      </c>
      <c r="K361">
        <v>1</v>
      </c>
      <c r="L361" t="s">
        <v>23647</v>
      </c>
      <c r="M361" t="s">
        <v>23694</v>
      </c>
      <c r="N361">
        <v>20000000</v>
      </c>
      <c r="O361">
        <v>2016</v>
      </c>
      <c r="P361">
        <v>6.1</v>
      </c>
    </row>
    <row r="362" spans="1:16" x14ac:dyDescent="0.3">
      <c r="A362" t="s">
        <v>198</v>
      </c>
      <c r="B362">
        <v>95</v>
      </c>
      <c r="C362">
        <v>146</v>
      </c>
      <c r="D362" t="s">
        <v>2697</v>
      </c>
      <c r="E362">
        <v>84037039</v>
      </c>
      <c r="F362" t="s">
        <v>5464</v>
      </c>
      <c r="G362" t="s">
        <v>881</v>
      </c>
      <c r="H362" t="s">
        <v>7630</v>
      </c>
      <c r="I362">
        <v>72591</v>
      </c>
      <c r="J362" t="s">
        <v>3496</v>
      </c>
      <c r="K362">
        <v>289</v>
      </c>
      <c r="L362" t="s">
        <v>23647</v>
      </c>
      <c r="M362" t="s">
        <v>23694</v>
      </c>
      <c r="N362">
        <v>120000000</v>
      </c>
      <c r="O362">
        <v>2001</v>
      </c>
      <c r="P362">
        <v>6.8</v>
      </c>
    </row>
    <row r="363" spans="1:16" x14ac:dyDescent="0.3">
      <c r="A363" t="s">
        <v>233</v>
      </c>
      <c r="B363">
        <v>92</v>
      </c>
      <c r="C363">
        <v>70</v>
      </c>
      <c r="D363" t="s">
        <v>2698</v>
      </c>
      <c r="E363">
        <v>85884815</v>
      </c>
      <c r="F363" t="s">
        <v>5465</v>
      </c>
      <c r="G363" t="s">
        <v>6232</v>
      </c>
      <c r="H363" t="s">
        <v>7631</v>
      </c>
      <c r="I363">
        <v>9418</v>
      </c>
      <c r="J363" t="s">
        <v>6290</v>
      </c>
      <c r="K363">
        <v>53</v>
      </c>
      <c r="L363" t="s">
        <v>23647</v>
      </c>
      <c r="M363" t="s">
        <v>23694</v>
      </c>
      <c r="N363">
        <v>90000000</v>
      </c>
      <c r="O363">
        <v>2015</v>
      </c>
      <c r="P363">
        <v>5</v>
      </c>
    </row>
    <row r="364" spans="1:16" x14ac:dyDescent="0.3">
      <c r="A364" t="s">
        <v>41</v>
      </c>
      <c r="B364">
        <v>121</v>
      </c>
      <c r="C364">
        <v>269</v>
      </c>
      <c r="D364" t="s">
        <v>2620</v>
      </c>
      <c r="E364">
        <v>83077470</v>
      </c>
      <c r="F364" t="s">
        <v>5466</v>
      </c>
      <c r="G364" t="s">
        <v>2541</v>
      </c>
      <c r="H364" t="s">
        <v>7632</v>
      </c>
      <c r="I364">
        <v>183247</v>
      </c>
      <c r="J364" t="s">
        <v>2446</v>
      </c>
      <c r="K364">
        <v>440</v>
      </c>
      <c r="L364" t="s">
        <v>23647</v>
      </c>
      <c r="M364" t="s">
        <v>23694</v>
      </c>
      <c r="N364">
        <v>75000000</v>
      </c>
      <c r="O364">
        <v>2008</v>
      </c>
      <c r="P364">
        <v>7.1</v>
      </c>
    </row>
    <row r="365" spans="1:16" x14ac:dyDescent="0.3">
      <c r="A365" t="s">
        <v>234</v>
      </c>
      <c r="B365">
        <v>113</v>
      </c>
      <c r="C365">
        <v>198</v>
      </c>
      <c r="D365" t="s">
        <v>2699</v>
      </c>
      <c r="E365">
        <v>100018837</v>
      </c>
      <c r="F365" t="s">
        <v>5461</v>
      </c>
      <c r="G365" t="s">
        <v>2700</v>
      </c>
      <c r="H365" t="s">
        <v>7633</v>
      </c>
      <c r="I365">
        <v>156348</v>
      </c>
      <c r="J365" t="s">
        <v>4152</v>
      </c>
      <c r="K365">
        <v>380</v>
      </c>
      <c r="L365" t="s">
        <v>23647</v>
      </c>
      <c r="M365" t="s">
        <v>23694</v>
      </c>
      <c r="N365">
        <v>90000000</v>
      </c>
      <c r="O365">
        <v>2008</v>
      </c>
      <c r="P365">
        <v>5.5</v>
      </c>
    </row>
    <row r="366" spans="1:16" x14ac:dyDescent="0.3">
      <c r="A366" t="s">
        <v>155</v>
      </c>
      <c r="B366">
        <v>106</v>
      </c>
      <c r="C366">
        <v>253</v>
      </c>
      <c r="D366" t="s">
        <v>2700</v>
      </c>
      <c r="E366">
        <v>78747585</v>
      </c>
      <c r="F366" t="s">
        <v>5467</v>
      </c>
      <c r="G366" t="s">
        <v>2464</v>
      </c>
      <c r="H366" t="s">
        <v>7634</v>
      </c>
      <c r="I366">
        <v>89770</v>
      </c>
      <c r="J366" t="s">
        <v>2674</v>
      </c>
      <c r="K366">
        <v>342</v>
      </c>
      <c r="L366" t="s">
        <v>23647</v>
      </c>
      <c r="M366" t="s">
        <v>23694</v>
      </c>
      <c r="N366">
        <v>88000000</v>
      </c>
      <c r="O366">
        <v>2015</v>
      </c>
      <c r="P366">
        <v>5.6</v>
      </c>
    </row>
    <row r="367" spans="1:16" x14ac:dyDescent="0.3">
      <c r="A367" t="s">
        <v>68</v>
      </c>
      <c r="B367">
        <v>146</v>
      </c>
      <c r="C367">
        <v>281</v>
      </c>
      <c r="D367" t="s">
        <v>2444</v>
      </c>
      <c r="E367">
        <v>78616689</v>
      </c>
      <c r="F367" t="s">
        <v>5340</v>
      </c>
      <c r="G367" t="s">
        <v>3187</v>
      </c>
      <c r="H367" t="s">
        <v>7635</v>
      </c>
      <c r="I367">
        <v>238747</v>
      </c>
      <c r="J367" t="s">
        <v>3458</v>
      </c>
      <c r="K367">
        <v>2153</v>
      </c>
      <c r="L367" t="s">
        <v>23647</v>
      </c>
      <c r="M367" t="s">
        <v>23694</v>
      </c>
      <c r="N367">
        <v>100000000</v>
      </c>
      <c r="O367">
        <v>2001</v>
      </c>
      <c r="P367">
        <v>7.1</v>
      </c>
    </row>
    <row r="368" spans="1:16" x14ac:dyDescent="0.3">
      <c r="A368" t="s">
        <v>127</v>
      </c>
      <c r="B368">
        <v>88</v>
      </c>
      <c r="C368">
        <v>122</v>
      </c>
      <c r="D368" t="s">
        <v>2701</v>
      </c>
      <c r="E368">
        <v>75817994</v>
      </c>
      <c r="F368" t="s">
        <v>5468</v>
      </c>
      <c r="G368" t="s">
        <v>3340</v>
      </c>
      <c r="H368" t="s">
        <v>7636</v>
      </c>
      <c r="I368">
        <v>32049</v>
      </c>
      <c r="J368" t="s">
        <v>3740</v>
      </c>
      <c r="K368">
        <v>179</v>
      </c>
      <c r="L368" t="s">
        <v>23647</v>
      </c>
      <c r="M368" t="s">
        <v>23694</v>
      </c>
      <c r="N368">
        <v>90000000</v>
      </c>
      <c r="O368">
        <v>2003</v>
      </c>
      <c r="P368">
        <v>4.9000000000000004</v>
      </c>
    </row>
    <row r="369" spans="1:16" x14ac:dyDescent="0.3">
      <c r="A369" t="s">
        <v>73</v>
      </c>
      <c r="B369">
        <v>150</v>
      </c>
      <c r="C369">
        <v>159</v>
      </c>
      <c r="D369" t="s">
        <v>2702</v>
      </c>
      <c r="E369">
        <v>100853835</v>
      </c>
      <c r="F369" t="s">
        <v>5469</v>
      </c>
      <c r="G369" t="s">
        <v>6209</v>
      </c>
      <c r="H369" t="s">
        <v>7637</v>
      </c>
      <c r="I369">
        <v>200556</v>
      </c>
      <c r="J369" t="s">
        <v>5034</v>
      </c>
      <c r="K369">
        <v>611</v>
      </c>
      <c r="L369" t="s">
        <v>23647</v>
      </c>
      <c r="M369" t="s">
        <v>23694</v>
      </c>
      <c r="N369">
        <v>90000000</v>
      </c>
      <c r="O369">
        <v>1997</v>
      </c>
      <c r="P369">
        <v>7.4</v>
      </c>
    </row>
    <row r="370" spans="1:16" x14ac:dyDescent="0.3">
      <c r="A370" t="s">
        <v>159</v>
      </c>
      <c r="B370">
        <v>119</v>
      </c>
      <c r="C370">
        <v>180</v>
      </c>
      <c r="D370" t="s">
        <v>2703</v>
      </c>
      <c r="E370">
        <v>73209340</v>
      </c>
      <c r="F370" t="s">
        <v>5470</v>
      </c>
      <c r="G370" t="s">
        <v>4524</v>
      </c>
      <c r="H370" t="s">
        <v>7638</v>
      </c>
      <c r="I370">
        <v>101834</v>
      </c>
      <c r="J370" t="s">
        <v>12176</v>
      </c>
      <c r="K370">
        <v>628</v>
      </c>
      <c r="L370" t="s">
        <v>23647</v>
      </c>
      <c r="M370" t="s">
        <v>23694</v>
      </c>
      <c r="N370">
        <v>95000000</v>
      </c>
      <c r="O370">
        <v>2000</v>
      </c>
      <c r="P370">
        <v>5.7</v>
      </c>
    </row>
    <row r="371" spans="1:16" x14ac:dyDescent="0.3">
      <c r="A371" t="s">
        <v>235</v>
      </c>
      <c r="B371">
        <v>128</v>
      </c>
      <c r="C371">
        <v>227</v>
      </c>
      <c r="D371" t="s">
        <v>2704</v>
      </c>
      <c r="E371">
        <v>72515360</v>
      </c>
      <c r="F371" t="s">
        <v>5471</v>
      </c>
      <c r="G371" t="s">
        <v>4083</v>
      </c>
      <c r="H371" t="s">
        <v>7639</v>
      </c>
      <c r="I371">
        <v>86152</v>
      </c>
      <c r="J371" t="s">
        <v>12179</v>
      </c>
      <c r="K371">
        <v>411</v>
      </c>
      <c r="L371" t="s">
        <v>23651</v>
      </c>
      <c r="M371" t="s">
        <v>23695</v>
      </c>
      <c r="N371">
        <v>80000000</v>
      </c>
      <c r="O371">
        <v>2005</v>
      </c>
      <c r="P371">
        <v>6.4</v>
      </c>
    </row>
    <row r="372" spans="1:16" x14ac:dyDescent="0.3">
      <c r="A372" t="s">
        <v>236</v>
      </c>
      <c r="B372">
        <v>106</v>
      </c>
      <c r="C372">
        <v>183</v>
      </c>
      <c r="D372" t="s">
        <v>2705</v>
      </c>
      <c r="E372">
        <v>68558662</v>
      </c>
      <c r="F372" t="s">
        <v>5308</v>
      </c>
      <c r="G372" t="s">
        <v>2719</v>
      </c>
      <c r="H372" t="s">
        <v>7640</v>
      </c>
      <c r="I372">
        <v>86627</v>
      </c>
      <c r="J372" t="s">
        <v>4171</v>
      </c>
      <c r="K372">
        <v>204</v>
      </c>
      <c r="L372" t="s">
        <v>23647</v>
      </c>
      <c r="M372" t="s">
        <v>23694</v>
      </c>
      <c r="N372">
        <v>90000000</v>
      </c>
      <c r="O372">
        <v>2013</v>
      </c>
      <c r="P372">
        <v>5.9</v>
      </c>
    </row>
    <row r="373" spans="1:16" x14ac:dyDescent="0.3">
      <c r="A373" t="s">
        <v>185</v>
      </c>
      <c r="B373">
        <v>117</v>
      </c>
      <c r="C373">
        <v>157</v>
      </c>
      <c r="D373" t="s">
        <v>353</v>
      </c>
      <c r="E373">
        <v>65653758</v>
      </c>
      <c r="F373" t="s">
        <v>5295</v>
      </c>
      <c r="G373" t="s">
        <v>2782</v>
      </c>
      <c r="H373" t="s">
        <v>7641</v>
      </c>
      <c r="I373">
        <v>102747</v>
      </c>
      <c r="J373" t="s">
        <v>2554</v>
      </c>
      <c r="K373">
        <v>316</v>
      </c>
      <c r="L373" t="s">
        <v>23647</v>
      </c>
      <c r="M373" t="s">
        <v>23694</v>
      </c>
      <c r="N373">
        <v>95000000</v>
      </c>
      <c r="O373">
        <v>2003</v>
      </c>
      <c r="P373">
        <v>5.5</v>
      </c>
    </row>
    <row r="374" spans="1:16" x14ac:dyDescent="0.3">
      <c r="A374" t="s">
        <v>137</v>
      </c>
      <c r="B374">
        <v>129</v>
      </c>
      <c r="C374">
        <v>196</v>
      </c>
      <c r="D374" t="s">
        <v>2488</v>
      </c>
      <c r="E374">
        <v>64685359</v>
      </c>
      <c r="F374" t="s">
        <v>5472</v>
      </c>
      <c r="G374" t="s">
        <v>2434</v>
      </c>
      <c r="H374" t="s">
        <v>7642</v>
      </c>
      <c r="I374">
        <v>40862</v>
      </c>
      <c r="J374" t="s">
        <v>3065</v>
      </c>
      <c r="K374">
        <v>139</v>
      </c>
      <c r="L374" t="s">
        <v>23647</v>
      </c>
      <c r="M374" t="s">
        <v>23694</v>
      </c>
      <c r="N374">
        <v>90000000</v>
      </c>
      <c r="O374">
        <v>2016</v>
      </c>
      <c r="P374">
        <v>6.9</v>
      </c>
    </row>
    <row r="375" spans="1:16" x14ac:dyDescent="0.3">
      <c r="A375" t="s">
        <v>149</v>
      </c>
      <c r="B375">
        <v>116</v>
      </c>
      <c r="C375">
        <v>64</v>
      </c>
      <c r="D375" t="s">
        <v>2706</v>
      </c>
      <c r="E375">
        <v>61355436</v>
      </c>
      <c r="F375" t="s">
        <v>5416</v>
      </c>
      <c r="G375" t="s">
        <v>2896</v>
      </c>
      <c r="H375" t="s">
        <v>7643</v>
      </c>
      <c r="I375">
        <v>52136</v>
      </c>
      <c r="J375" t="s">
        <v>12180</v>
      </c>
      <c r="K375">
        <v>184</v>
      </c>
      <c r="L375" t="s">
        <v>23647</v>
      </c>
      <c r="M375" t="s">
        <v>23694</v>
      </c>
      <c r="N375">
        <v>68000000</v>
      </c>
      <c r="O375">
        <v>1997</v>
      </c>
      <c r="P375">
        <v>6.2</v>
      </c>
    </row>
    <row r="376" spans="1:16" x14ac:dyDescent="0.3">
      <c r="A376" t="s">
        <v>193</v>
      </c>
      <c r="B376">
        <v>114</v>
      </c>
      <c r="C376">
        <v>142</v>
      </c>
      <c r="D376" t="s">
        <v>2707</v>
      </c>
      <c r="E376">
        <v>26871</v>
      </c>
      <c r="F376" t="s">
        <v>5316</v>
      </c>
      <c r="G376" t="s">
        <v>2463</v>
      </c>
      <c r="H376" t="s">
        <v>7644</v>
      </c>
      <c r="I376">
        <v>121259</v>
      </c>
      <c r="J376" t="s">
        <v>12181</v>
      </c>
      <c r="K376">
        <v>361</v>
      </c>
      <c r="L376" t="s">
        <v>23647</v>
      </c>
      <c r="M376" t="s">
        <v>23701</v>
      </c>
      <c r="N376">
        <v>92000000</v>
      </c>
      <c r="O376">
        <v>2001</v>
      </c>
      <c r="P376">
        <v>7</v>
      </c>
    </row>
    <row r="377" spans="1:16" x14ac:dyDescent="0.3">
      <c r="A377" t="s">
        <v>237</v>
      </c>
      <c r="B377">
        <v>114</v>
      </c>
      <c r="C377">
        <v>181</v>
      </c>
      <c r="D377" t="s">
        <v>2633</v>
      </c>
      <c r="E377">
        <v>60874615</v>
      </c>
      <c r="F377" t="s">
        <v>5376</v>
      </c>
      <c r="G377" t="s">
        <v>2770</v>
      </c>
      <c r="H377" t="s">
        <v>7645</v>
      </c>
      <c r="I377">
        <v>60467</v>
      </c>
      <c r="J377" t="s">
        <v>12182</v>
      </c>
      <c r="K377">
        <v>949</v>
      </c>
      <c r="L377" t="s">
        <v>23647</v>
      </c>
      <c r="M377" t="s">
        <v>23694</v>
      </c>
      <c r="N377">
        <v>90000000</v>
      </c>
      <c r="O377">
        <v>2000</v>
      </c>
      <c r="P377">
        <v>5.6</v>
      </c>
    </row>
    <row r="378" spans="1:16" x14ac:dyDescent="0.3">
      <c r="A378" t="s">
        <v>157</v>
      </c>
      <c r="B378">
        <v>96</v>
      </c>
      <c r="C378">
        <v>240</v>
      </c>
      <c r="D378" t="s">
        <v>2708</v>
      </c>
      <c r="E378">
        <v>143618384</v>
      </c>
      <c r="F378" t="s">
        <v>5386</v>
      </c>
      <c r="G378" t="s">
        <v>2508</v>
      </c>
      <c r="H378" t="s">
        <v>7646</v>
      </c>
      <c r="I378">
        <v>165333</v>
      </c>
      <c r="J378" t="s">
        <v>12183</v>
      </c>
      <c r="K378">
        <v>186</v>
      </c>
      <c r="L378" t="s">
        <v>23647</v>
      </c>
      <c r="M378" t="s">
        <v>23694</v>
      </c>
      <c r="N378">
        <v>90000000</v>
      </c>
      <c r="O378">
        <v>2011</v>
      </c>
      <c r="P378">
        <v>7</v>
      </c>
    </row>
    <row r="379" spans="1:16" x14ac:dyDescent="0.3">
      <c r="A379" t="s">
        <v>155</v>
      </c>
      <c r="B379">
        <v>132</v>
      </c>
      <c r="C379">
        <v>93</v>
      </c>
      <c r="D379" t="s">
        <v>2709</v>
      </c>
      <c r="E379">
        <v>58220776</v>
      </c>
      <c r="F379" t="s">
        <v>5473</v>
      </c>
      <c r="G379" t="s">
        <v>6213</v>
      </c>
      <c r="H379" t="s">
        <v>7647</v>
      </c>
      <c r="I379">
        <v>87785</v>
      </c>
      <c r="J379" t="s">
        <v>3028</v>
      </c>
      <c r="K379">
        <v>362</v>
      </c>
      <c r="L379" t="s">
        <v>23647</v>
      </c>
      <c r="M379" t="s">
        <v>23694</v>
      </c>
      <c r="N379">
        <v>100000000</v>
      </c>
      <c r="O379">
        <v>1999</v>
      </c>
      <c r="P379">
        <v>6.8</v>
      </c>
    </row>
    <row r="380" spans="1:16" x14ac:dyDescent="0.3">
      <c r="A380" t="s">
        <v>238</v>
      </c>
      <c r="B380">
        <v>104</v>
      </c>
      <c r="C380">
        <v>84</v>
      </c>
      <c r="D380" t="s">
        <v>2710</v>
      </c>
      <c r="E380">
        <v>47474112</v>
      </c>
      <c r="F380" t="s">
        <v>5394</v>
      </c>
      <c r="G380" t="s">
        <v>2770</v>
      </c>
      <c r="H380" t="s">
        <v>7648</v>
      </c>
      <c r="I380">
        <v>58227</v>
      </c>
      <c r="J380" t="s">
        <v>3764</v>
      </c>
      <c r="K380">
        <v>181</v>
      </c>
      <c r="L380" t="s">
        <v>23647</v>
      </c>
      <c r="M380" t="s">
        <v>23694</v>
      </c>
      <c r="N380">
        <v>90000000</v>
      </c>
      <c r="O380">
        <v>1997</v>
      </c>
      <c r="P380">
        <v>5.4</v>
      </c>
    </row>
    <row r="381" spans="1:16" x14ac:dyDescent="0.3">
      <c r="A381" t="s">
        <v>239</v>
      </c>
      <c r="B381">
        <v>111</v>
      </c>
      <c r="C381">
        <v>66</v>
      </c>
      <c r="D381" t="s">
        <v>2463</v>
      </c>
      <c r="E381">
        <v>42877165</v>
      </c>
      <c r="F381" t="s">
        <v>5321</v>
      </c>
      <c r="G381" t="s">
        <v>3056</v>
      </c>
      <c r="H381" t="s">
        <v>7649</v>
      </c>
      <c r="I381">
        <v>45602</v>
      </c>
      <c r="J381" t="s">
        <v>6270</v>
      </c>
      <c r="K381">
        <v>114</v>
      </c>
      <c r="L381" t="s">
        <v>23647</v>
      </c>
      <c r="M381" t="s">
        <v>23694</v>
      </c>
      <c r="N381">
        <v>86000000</v>
      </c>
      <c r="O381">
        <v>1997</v>
      </c>
      <c r="P381">
        <v>6.1</v>
      </c>
    </row>
    <row r="382" spans="1:16" x14ac:dyDescent="0.3">
      <c r="A382" t="s">
        <v>240</v>
      </c>
      <c r="B382">
        <v>138</v>
      </c>
      <c r="C382">
        <v>136</v>
      </c>
      <c r="D382" t="s">
        <v>2711</v>
      </c>
      <c r="E382">
        <v>35168677</v>
      </c>
      <c r="F382" t="s">
        <v>5466</v>
      </c>
      <c r="G382" t="s">
        <v>2523</v>
      </c>
      <c r="H382" t="s">
        <v>7650</v>
      </c>
      <c r="I382">
        <v>49311</v>
      </c>
      <c r="J382" t="s">
        <v>12184</v>
      </c>
      <c r="K382">
        <v>278</v>
      </c>
      <c r="L382" t="s">
        <v>23647</v>
      </c>
      <c r="M382" t="s">
        <v>23695</v>
      </c>
      <c r="N382">
        <v>100000000</v>
      </c>
      <c r="O382">
        <v>2002</v>
      </c>
      <c r="P382">
        <v>6.7</v>
      </c>
    </row>
    <row r="383" spans="1:16" x14ac:dyDescent="0.3">
      <c r="A383" t="s">
        <v>241</v>
      </c>
      <c r="B383">
        <v>129</v>
      </c>
      <c r="C383">
        <v>166</v>
      </c>
      <c r="D383" t="s">
        <v>2712</v>
      </c>
      <c r="E383">
        <v>37567440</v>
      </c>
      <c r="F383" t="s">
        <v>5306</v>
      </c>
      <c r="G383" t="s">
        <v>4165</v>
      </c>
      <c r="H383" t="s">
        <v>7651</v>
      </c>
      <c r="I383">
        <v>113065</v>
      </c>
      <c r="J383" t="s">
        <v>12185</v>
      </c>
      <c r="K383">
        <v>337</v>
      </c>
      <c r="L383" t="s">
        <v>23647</v>
      </c>
      <c r="M383" t="s">
        <v>23694</v>
      </c>
      <c r="N383">
        <v>20000000</v>
      </c>
      <c r="O383">
        <v>1982</v>
      </c>
      <c r="P383">
        <v>6.9</v>
      </c>
    </row>
    <row r="384" spans="1:16" x14ac:dyDescent="0.3">
      <c r="A384" t="s">
        <v>114</v>
      </c>
      <c r="B384">
        <v>144</v>
      </c>
      <c r="C384">
        <v>201</v>
      </c>
      <c r="D384" t="s">
        <v>2713</v>
      </c>
      <c r="E384">
        <v>61644321</v>
      </c>
      <c r="F384" t="s">
        <v>5413</v>
      </c>
      <c r="G384" t="s">
        <v>4446</v>
      </c>
      <c r="H384" t="s">
        <v>7652</v>
      </c>
      <c r="I384">
        <v>148238</v>
      </c>
      <c r="J384" t="s">
        <v>12186</v>
      </c>
      <c r="K384">
        <v>529</v>
      </c>
      <c r="L384" t="s">
        <v>23647</v>
      </c>
      <c r="M384" t="s">
        <v>23694</v>
      </c>
      <c r="N384">
        <v>88000000</v>
      </c>
      <c r="O384">
        <v>2005</v>
      </c>
      <c r="P384">
        <v>8</v>
      </c>
    </row>
    <row r="385" spans="1:16" x14ac:dyDescent="0.3">
      <c r="A385" t="s">
        <v>242</v>
      </c>
      <c r="B385">
        <v>110</v>
      </c>
      <c r="C385">
        <v>47</v>
      </c>
      <c r="D385" t="s">
        <v>2630</v>
      </c>
      <c r="E385">
        <v>190562</v>
      </c>
      <c r="F385" t="s">
        <v>5474</v>
      </c>
      <c r="G385" t="s">
        <v>3252</v>
      </c>
      <c r="H385" t="s">
        <v>7653</v>
      </c>
      <c r="I385">
        <v>2508</v>
      </c>
      <c r="J385" t="s">
        <v>1543</v>
      </c>
      <c r="K385">
        <v>24</v>
      </c>
      <c r="L385" t="s">
        <v>23647</v>
      </c>
      <c r="M385" t="s">
        <v>23695</v>
      </c>
      <c r="N385">
        <v>90000000</v>
      </c>
      <c r="O385">
        <v>2010</v>
      </c>
      <c r="P385">
        <v>4.4000000000000004</v>
      </c>
    </row>
    <row r="386" spans="1:16" x14ac:dyDescent="0.3">
      <c r="A386" t="s">
        <v>243</v>
      </c>
      <c r="B386">
        <v>140</v>
      </c>
      <c r="C386">
        <v>175</v>
      </c>
      <c r="D386" t="s">
        <v>2714</v>
      </c>
      <c r="E386">
        <v>120147445</v>
      </c>
      <c r="F386" t="s">
        <v>5475</v>
      </c>
      <c r="G386" t="s">
        <v>2483</v>
      </c>
      <c r="H386" t="s">
        <v>7654</v>
      </c>
      <c r="I386">
        <v>57661</v>
      </c>
      <c r="J386" t="s">
        <v>2520</v>
      </c>
      <c r="K386">
        <v>455</v>
      </c>
      <c r="L386" t="s">
        <v>23647</v>
      </c>
      <c r="M386" t="s">
        <v>23694</v>
      </c>
      <c r="N386">
        <v>87000000</v>
      </c>
      <c r="O386">
        <v>2003</v>
      </c>
      <c r="P386">
        <v>7.3</v>
      </c>
    </row>
    <row r="387" spans="1:16" x14ac:dyDescent="0.3">
      <c r="A387" t="s">
        <v>185</v>
      </c>
      <c r="B387">
        <v>113</v>
      </c>
      <c r="C387">
        <v>114</v>
      </c>
      <c r="D387" t="s">
        <v>2715</v>
      </c>
      <c r="E387">
        <v>241688385</v>
      </c>
      <c r="F387" t="s">
        <v>5344</v>
      </c>
      <c r="G387" t="s">
        <v>2512</v>
      </c>
      <c r="H387" t="s">
        <v>7655</v>
      </c>
      <c r="I387">
        <v>144053</v>
      </c>
      <c r="J387" t="s">
        <v>4264</v>
      </c>
      <c r="K387">
        <v>395</v>
      </c>
      <c r="L387" t="s">
        <v>23647</v>
      </c>
      <c r="M387" t="s">
        <v>23694</v>
      </c>
      <c r="N387">
        <v>92000000</v>
      </c>
      <c r="O387">
        <v>1996</v>
      </c>
      <c r="P387">
        <v>6.3</v>
      </c>
    </row>
    <row r="388" spans="1:16" x14ac:dyDescent="0.3">
      <c r="A388" t="s">
        <v>73</v>
      </c>
      <c r="B388">
        <v>143</v>
      </c>
      <c r="C388">
        <v>221</v>
      </c>
      <c r="D388" t="s">
        <v>2716</v>
      </c>
      <c r="E388">
        <v>233630478</v>
      </c>
      <c r="F388" t="s">
        <v>5476</v>
      </c>
      <c r="G388" t="s">
        <v>736</v>
      </c>
      <c r="H388" t="s">
        <v>7656</v>
      </c>
      <c r="I388">
        <v>394317</v>
      </c>
      <c r="J388" t="s">
        <v>4727</v>
      </c>
      <c r="K388">
        <v>1051</v>
      </c>
      <c r="L388" t="s">
        <v>23647</v>
      </c>
      <c r="M388" t="s">
        <v>23694</v>
      </c>
      <c r="N388">
        <v>90000000</v>
      </c>
      <c r="O388">
        <v>2000</v>
      </c>
      <c r="P388">
        <v>7.7</v>
      </c>
    </row>
    <row r="389" spans="1:16" x14ac:dyDescent="0.3">
      <c r="A389" t="s">
        <v>113</v>
      </c>
      <c r="B389">
        <v>108</v>
      </c>
      <c r="C389">
        <v>206</v>
      </c>
      <c r="D389" t="s">
        <v>2717</v>
      </c>
      <c r="E389">
        <v>197992827</v>
      </c>
      <c r="F389" t="s">
        <v>5477</v>
      </c>
      <c r="G389" t="s">
        <v>6213</v>
      </c>
      <c r="H389" t="s">
        <v>7657</v>
      </c>
      <c r="I389">
        <v>132501</v>
      </c>
      <c r="J389" t="s">
        <v>2784</v>
      </c>
      <c r="K389">
        <v>548</v>
      </c>
      <c r="L389" t="s">
        <v>23647</v>
      </c>
      <c r="M389" t="s">
        <v>23694</v>
      </c>
      <c r="N389">
        <v>100000000</v>
      </c>
      <c r="O389">
        <v>2006</v>
      </c>
      <c r="P389">
        <v>6.5</v>
      </c>
    </row>
    <row r="390" spans="1:16" x14ac:dyDescent="0.3">
      <c r="A390" t="s">
        <v>145</v>
      </c>
      <c r="B390">
        <v>108</v>
      </c>
      <c r="C390">
        <v>239</v>
      </c>
      <c r="D390" t="s">
        <v>2718</v>
      </c>
      <c r="E390">
        <v>176049130</v>
      </c>
      <c r="F390" t="s">
        <v>5375</v>
      </c>
      <c r="G390" t="s">
        <v>2693</v>
      </c>
      <c r="H390" t="s">
        <v>7658</v>
      </c>
      <c r="I390">
        <v>348232</v>
      </c>
      <c r="J390" t="s">
        <v>6805</v>
      </c>
      <c r="K390">
        <v>806</v>
      </c>
      <c r="L390" t="s">
        <v>23647</v>
      </c>
      <c r="M390" t="s">
        <v>23694</v>
      </c>
      <c r="N390">
        <v>75000000</v>
      </c>
      <c r="O390">
        <v>2004</v>
      </c>
      <c r="P390">
        <v>7.8</v>
      </c>
    </row>
    <row r="391" spans="1:16" x14ac:dyDescent="0.3">
      <c r="A391" t="s">
        <v>102</v>
      </c>
      <c r="B391">
        <v>124</v>
      </c>
      <c r="C391">
        <v>142</v>
      </c>
      <c r="D391" t="s">
        <v>2539</v>
      </c>
      <c r="E391">
        <v>172620724</v>
      </c>
      <c r="F391" t="s">
        <v>5344</v>
      </c>
      <c r="G391" t="s">
        <v>3056</v>
      </c>
      <c r="H391" t="s">
        <v>7659</v>
      </c>
      <c r="I391">
        <v>146134</v>
      </c>
      <c r="J391" t="s">
        <v>3224</v>
      </c>
      <c r="K391">
        <v>393</v>
      </c>
      <c r="L391" t="s">
        <v>23647</v>
      </c>
      <c r="M391" t="s">
        <v>23694</v>
      </c>
      <c r="N391">
        <v>85000000</v>
      </c>
      <c r="O391">
        <v>1997</v>
      </c>
      <c r="P391">
        <v>6.4</v>
      </c>
    </row>
    <row r="392" spans="1:16" x14ac:dyDescent="0.3">
      <c r="A392" t="s">
        <v>180</v>
      </c>
      <c r="B392">
        <v>116</v>
      </c>
      <c r="C392">
        <v>186</v>
      </c>
      <c r="D392" t="s">
        <v>2600</v>
      </c>
      <c r="E392">
        <v>183405771</v>
      </c>
      <c r="F392" t="s">
        <v>5403</v>
      </c>
      <c r="G392" t="s">
        <v>2463</v>
      </c>
      <c r="H392" t="s">
        <v>7660</v>
      </c>
      <c r="I392">
        <v>402645</v>
      </c>
      <c r="J392" t="s">
        <v>4021</v>
      </c>
      <c r="K392">
        <v>845</v>
      </c>
      <c r="L392" t="s">
        <v>23647</v>
      </c>
      <c r="M392" t="s">
        <v>23694</v>
      </c>
      <c r="N392">
        <v>85000000</v>
      </c>
      <c r="O392">
        <v>2001</v>
      </c>
      <c r="P392">
        <v>7.8</v>
      </c>
    </row>
    <row r="393" spans="1:16" x14ac:dyDescent="0.3">
      <c r="A393" t="s">
        <v>244</v>
      </c>
      <c r="B393">
        <v>110</v>
      </c>
      <c r="C393">
        <v>228</v>
      </c>
      <c r="D393" t="s">
        <v>2719</v>
      </c>
      <c r="E393">
        <v>20315324</v>
      </c>
      <c r="F393" t="s">
        <v>5299</v>
      </c>
      <c r="G393" t="s">
        <v>3604</v>
      </c>
      <c r="H393" t="s">
        <v>7661</v>
      </c>
      <c r="I393">
        <v>88542</v>
      </c>
      <c r="J393" t="s">
        <v>2427</v>
      </c>
      <c r="K393">
        <v>254</v>
      </c>
      <c r="L393" t="s">
        <v>23647</v>
      </c>
      <c r="M393" t="s">
        <v>23701</v>
      </c>
      <c r="N393">
        <v>75000000</v>
      </c>
      <c r="O393">
        <v>2011</v>
      </c>
      <c r="P393">
        <v>5.8</v>
      </c>
    </row>
    <row r="394" spans="1:16" x14ac:dyDescent="0.3">
      <c r="A394" t="s">
        <v>245</v>
      </c>
      <c r="B394">
        <v>91</v>
      </c>
      <c r="C394">
        <v>256</v>
      </c>
      <c r="D394" t="s">
        <v>2700</v>
      </c>
      <c r="E394">
        <v>148313048</v>
      </c>
      <c r="F394" t="s">
        <v>5350</v>
      </c>
      <c r="G394" t="s">
        <v>2049</v>
      </c>
      <c r="H394" t="s">
        <v>7662</v>
      </c>
      <c r="I394">
        <v>164148</v>
      </c>
      <c r="J394" t="s">
        <v>2773</v>
      </c>
      <c r="K394">
        <v>168</v>
      </c>
      <c r="L394" t="s">
        <v>23647</v>
      </c>
      <c r="M394" t="s">
        <v>23694</v>
      </c>
      <c r="N394">
        <v>85000000</v>
      </c>
      <c r="O394">
        <v>2012</v>
      </c>
      <c r="P394">
        <v>7.1</v>
      </c>
    </row>
    <row r="395" spans="1:16" x14ac:dyDescent="0.3">
      <c r="A395" t="s">
        <v>246</v>
      </c>
      <c r="B395">
        <v>107</v>
      </c>
      <c r="C395">
        <v>222</v>
      </c>
      <c r="D395" t="s">
        <v>2720</v>
      </c>
      <c r="E395">
        <v>127706877</v>
      </c>
      <c r="F395" t="s">
        <v>5478</v>
      </c>
      <c r="G395" t="s">
        <v>6233</v>
      </c>
      <c r="H395" t="s">
        <v>7663</v>
      </c>
      <c r="I395">
        <v>142496</v>
      </c>
      <c r="J395" t="s">
        <v>12187</v>
      </c>
      <c r="K395">
        <v>399</v>
      </c>
      <c r="L395" t="s">
        <v>23647</v>
      </c>
      <c r="M395" t="s">
        <v>23694</v>
      </c>
      <c r="N395">
        <v>85000000</v>
      </c>
      <c r="O395">
        <v>2007</v>
      </c>
      <c r="P395">
        <v>7.1</v>
      </c>
    </row>
    <row r="396" spans="1:16" x14ac:dyDescent="0.3">
      <c r="A396" t="s">
        <v>247</v>
      </c>
      <c r="B396">
        <v>115</v>
      </c>
      <c r="C396">
        <v>298</v>
      </c>
      <c r="D396" t="s">
        <v>2526</v>
      </c>
      <c r="E396">
        <v>126149655</v>
      </c>
      <c r="F396" t="s">
        <v>5378</v>
      </c>
      <c r="G396" t="s">
        <v>1126</v>
      </c>
      <c r="H396" t="s">
        <v>7664</v>
      </c>
      <c r="I396">
        <v>166693</v>
      </c>
      <c r="J396" t="s">
        <v>2669</v>
      </c>
      <c r="K396">
        <v>276</v>
      </c>
      <c r="L396" t="s">
        <v>23647</v>
      </c>
      <c r="M396" t="s">
        <v>23694</v>
      </c>
      <c r="N396">
        <v>85000000</v>
      </c>
      <c r="O396">
        <v>2012</v>
      </c>
      <c r="P396">
        <v>6.8</v>
      </c>
    </row>
    <row r="397" spans="1:16" x14ac:dyDescent="0.3">
      <c r="A397" t="s">
        <v>246</v>
      </c>
      <c r="B397">
        <v>100</v>
      </c>
      <c r="C397">
        <v>84</v>
      </c>
      <c r="D397" t="s">
        <v>2515</v>
      </c>
      <c r="E397">
        <v>66941559</v>
      </c>
      <c r="F397" t="s">
        <v>5479</v>
      </c>
      <c r="G397" t="s">
        <v>2596</v>
      </c>
      <c r="H397" t="s">
        <v>7665</v>
      </c>
      <c r="I397">
        <v>26413</v>
      </c>
      <c r="J397" t="s">
        <v>3683</v>
      </c>
      <c r="K397">
        <v>77</v>
      </c>
      <c r="L397" t="s">
        <v>23647</v>
      </c>
      <c r="M397" t="s">
        <v>23694</v>
      </c>
      <c r="N397">
        <v>85000000</v>
      </c>
      <c r="O397">
        <v>2000</v>
      </c>
      <c r="P397">
        <v>4.8</v>
      </c>
    </row>
    <row r="398" spans="1:16" x14ac:dyDescent="0.3">
      <c r="A398" t="s">
        <v>55</v>
      </c>
      <c r="B398">
        <v>104</v>
      </c>
      <c r="C398">
        <v>236</v>
      </c>
      <c r="D398" t="s">
        <v>2721</v>
      </c>
      <c r="E398">
        <v>78009155</v>
      </c>
      <c r="F398" t="s">
        <v>5422</v>
      </c>
      <c r="G398" t="s">
        <v>2668</v>
      </c>
      <c r="H398" t="s">
        <v>7666</v>
      </c>
      <c r="I398">
        <v>110073</v>
      </c>
      <c r="J398" t="s">
        <v>12102</v>
      </c>
      <c r="K398">
        <v>194</v>
      </c>
      <c r="L398" t="s">
        <v>23647</v>
      </c>
      <c r="M398" t="s">
        <v>23694</v>
      </c>
      <c r="N398">
        <v>75000000</v>
      </c>
      <c r="O398">
        <v>2011</v>
      </c>
      <c r="P398">
        <v>6.2</v>
      </c>
    </row>
    <row r="399" spans="1:16" x14ac:dyDescent="0.3">
      <c r="A399" t="s">
        <v>248</v>
      </c>
      <c r="B399">
        <v>138</v>
      </c>
      <c r="C399">
        <v>157</v>
      </c>
      <c r="D399" t="s">
        <v>2658</v>
      </c>
      <c r="E399">
        <v>63224849</v>
      </c>
      <c r="F399" t="s">
        <v>5417</v>
      </c>
      <c r="G399" t="s">
        <v>2447</v>
      </c>
      <c r="H399" t="s">
        <v>7667</v>
      </c>
      <c r="I399">
        <v>182757</v>
      </c>
      <c r="J399" t="s">
        <v>12188</v>
      </c>
      <c r="K399">
        <v>483</v>
      </c>
      <c r="L399" t="s">
        <v>23647</v>
      </c>
      <c r="M399" t="s">
        <v>23694</v>
      </c>
      <c r="N399">
        <v>85000000</v>
      </c>
      <c r="O399">
        <v>2006</v>
      </c>
      <c r="P399">
        <v>6.9</v>
      </c>
    </row>
    <row r="400" spans="1:16" x14ac:dyDescent="0.3">
      <c r="A400" t="s">
        <v>193</v>
      </c>
      <c r="B400">
        <v>140</v>
      </c>
      <c r="C400">
        <v>81</v>
      </c>
      <c r="D400" t="s">
        <v>2722</v>
      </c>
      <c r="E400">
        <v>111544445</v>
      </c>
      <c r="F400" t="s">
        <v>5480</v>
      </c>
      <c r="G400" t="s">
        <v>2952</v>
      </c>
      <c r="H400" t="s">
        <v>7668</v>
      </c>
      <c r="I400">
        <v>188116</v>
      </c>
      <c r="J400" t="s">
        <v>12189</v>
      </c>
      <c r="K400">
        <v>415</v>
      </c>
      <c r="L400" t="s">
        <v>23647</v>
      </c>
      <c r="M400" t="s">
        <v>23694</v>
      </c>
      <c r="N400">
        <v>90000000</v>
      </c>
      <c r="O400">
        <v>1998</v>
      </c>
      <c r="P400">
        <v>7.3</v>
      </c>
    </row>
    <row r="401" spans="1:16" x14ac:dyDescent="0.3">
      <c r="A401" t="s">
        <v>248</v>
      </c>
      <c r="B401">
        <v>120</v>
      </c>
      <c r="C401">
        <v>187</v>
      </c>
      <c r="D401" t="s">
        <v>2723</v>
      </c>
      <c r="E401">
        <v>112703470</v>
      </c>
      <c r="F401" t="s">
        <v>5397</v>
      </c>
      <c r="G401" t="s">
        <v>2996</v>
      </c>
      <c r="H401" t="s">
        <v>7669</v>
      </c>
      <c r="I401">
        <v>69860</v>
      </c>
      <c r="J401" t="s">
        <v>3518</v>
      </c>
      <c r="K401">
        <v>214</v>
      </c>
      <c r="L401" t="s">
        <v>23647</v>
      </c>
      <c r="M401" t="s">
        <v>23694</v>
      </c>
      <c r="N401">
        <v>85000000</v>
      </c>
      <c r="O401">
        <v>2009</v>
      </c>
      <c r="P401">
        <v>6.6</v>
      </c>
    </row>
    <row r="402" spans="1:16" x14ac:dyDescent="0.3">
      <c r="A402" t="s">
        <v>180</v>
      </c>
      <c r="B402">
        <v>122</v>
      </c>
      <c r="C402">
        <v>238</v>
      </c>
      <c r="D402" t="s">
        <v>2693</v>
      </c>
      <c r="E402">
        <v>117144465</v>
      </c>
      <c r="F402" t="s">
        <v>5403</v>
      </c>
      <c r="G402" t="s">
        <v>2951</v>
      </c>
      <c r="H402" t="s">
        <v>7670</v>
      </c>
      <c r="I402">
        <v>256928</v>
      </c>
      <c r="J402" t="s">
        <v>2463</v>
      </c>
      <c r="K402">
        <v>288</v>
      </c>
      <c r="L402" t="s">
        <v>23647</v>
      </c>
      <c r="M402" t="s">
        <v>23694</v>
      </c>
      <c r="N402">
        <v>85000000</v>
      </c>
      <c r="O402">
        <v>2007</v>
      </c>
      <c r="P402">
        <v>6.9</v>
      </c>
    </row>
    <row r="403" spans="1:16" x14ac:dyDescent="0.3">
      <c r="A403" t="s">
        <v>249</v>
      </c>
      <c r="B403">
        <v>83</v>
      </c>
      <c r="C403">
        <v>107</v>
      </c>
      <c r="D403" t="s">
        <v>2724</v>
      </c>
      <c r="E403">
        <v>84303558</v>
      </c>
      <c r="F403" t="s">
        <v>5322</v>
      </c>
      <c r="G403" t="s">
        <v>77</v>
      </c>
      <c r="H403" t="s">
        <v>7671</v>
      </c>
      <c r="I403">
        <v>65270</v>
      </c>
      <c r="J403" t="s">
        <v>3629</v>
      </c>
      <c r="K403">
        <v>100</v>
      </c>
      <c r="L403" t="s">
        <v>23647</v>
      </c>
      <c r="M403" t="s">
        <v>23694</v>
      </c>
      <c r="N403">
        <v>85000000</v>
      </c>
      <c r="O403">
        <v>2006</v>
      </c>
      <c r="P403">
        <v>6.2</v>
      </c>
    </row>
    <row r="404" spans="1:16" x14ac:dyDescent="0.3">
      <c r="A404" t="s">
        <v>250</v>
      </c>
      <c r="B404">
        <v>139</v>
      </c>
      <c r="C404">
        <v>459</v>
      </c>
      <c r="D404" t="s">
        <v>2617</v>
      </c>
      <c r="E404">
        <v>150832203</v>
      </c>
      <c r="F404" t="s">
        <v>5393</v>
      </c>
      <c r="G404" t="s">
        <v>2447</v>
      </c>
      <c r="H404" t="s">
        <v>7672</v>
      </c>
      <c r="I404">
        <v>341058</v>
      </c>
      <c r="J404" t="s">
        <v>3258</v>
      </c>
      <c r="K404">
        <v>713</v>
      </c>
      <c r="L404" t="s">
        <v>23647</v>
      </c>
      <c r="M404" t="s">
        <v>23694</v>
      </c>
      <c r="N404">
        <v>85000000</v>
      </c>
      <c r="O404">
        <v>2014</v>
      </c>
      <c r="P404">
        <v>6.7</v>
      </c>
    </row>
    <row r="405" spans="1:16" x14ac:dyDescent="0.3">
      <c r="A405" t="s">
        <v>251</v>
      </c>
      <c r="B405">
        <v>131</v>
      </c>
      <c r="C405">
        <v>187</v>
      </c>
      <c r="D405" t="s">
        <v>2725</v>
      </c>
      <c r="E405">
        <v>51396781</v>
      </c>
      <c r="F405" t="s">
        <v>5446</v>
      </c>
      <c r="G405" t="s">
        <v>3103</v>
      </c>
      <c r="H405" t="s">
        <v>7673</v>
      </c>
      <c r="I405">
        <v>188887</v>
      </c>
      <c r="J405" t="s">
        <v>4593</v>
      </c>
      <c r="K405">
        <v>662</v>
      </c>
      <c r="L405" t="s">
        <v>23647</v>
      </c>
      <c r="M405" t="s">
        <v>23694</v>
      </c>
      <c r="N405">
        <v>68000000</v>
      </c>
      <c r="O405">
        <v>2001</v>
      </c>
      <c r="P405">
        <v>7.6</v>
      </c>
    </row>
    <row r="406" spans="1:16" x14ac:dyDescent="0.3">
      <c r="A406" t="s">
        <v>51</v>
      </c>
      <c r="B406">
        <v>104</v>
      </c>
      <c r="C406">
        <v>151</v>
      </c>
      <c r="D406" t="s">
        <v>2549</v>
      </c>
      <c r="E406">
        <v>47592825</v>
      </c>
      <c r="F406" t="s">
        <v>5368</v>
      </c>
      <c r="G406" t="s">
        <v>2560</v>
      </c>
      <c r="H406" t="s">
        <v>7674</v>
      </c>
      <c r="I406">
        <v>82731</v>
      </c>
      <c r="J406" t="s">
        <v>2466</v>
      </c>
      <c r="K406">
        <v>255</v>
      </c>
      <c r="L406" t="s">
        <v>23647</v>
      </c>
      <c r="M406" t="s">
        <v>23694</v>
      </c>
      <c r="N406">
        <v>85000000</v>
      </c>
      <c r="O406">
        <v>2003</v>
      </c>
      <c r="P406">
        <v>6.7</v>
      </c>
    </row>
    <row r="407" spans="1:16" x14ac:dyDescent="0.3">
      <c r="A407" t="s">
        <v>160</v>
      </c>
      <c r="B407">
        <v>130</v>
      </c>
      <c r="C407">
        <v>80</v>
      </c>
      <c r="D407" t="s">
        <v>2726</v>
      </c>
      <c r="E407">
        <v>50016394</v>
      </c>
      <c r="F407" t="s">
        <v>5481</v>
      </c>
      <c r="G407" t="s">
        <v>3577</v>
      </c>
      <c r="H407" t="s">
        <v>7675</v>
      </c>
      <c r="I407">
        <v>106528</v>
      </c>
      <c r="J407" t="s">
        <v>3993</v>
      </c>
      <c r="K407">
        <v>257</v>
      </c>
      <c r="L407" t="s">
        <v>23647</v>
      </c>
      <c r="M407" t="s">
        <v>23694</v>
      </c>
      <c r="N407">
        <v>70000000</v>
      </c>
      <c r="O407">
        <v>1993</v>
      </c>
      <c r="P407">
        <v>6.2</v>
      </c>
    </row>
    <row r="408" spans="1:16" x14ac:dyDescent="0.3">
      <c r="A408" t="s">
        <v>44</v>
      </c>
      <c r="B408">
        <v>145</v>
      </c>
      <c r="C408">
        <v>229</v>
      </c>
      <c r="D408" t="s">
        <v>2712</v>
      </c>
      <c r="E408">
        <v>57010853</v>
      </c>
      <c r="F408" t="s">
        <v>5310</v>
      </c>
      <c r="G408" t="s">
        <v>6234</v>
      </c>
      <c r="H408" t="s">
        <v>7676</v>
      </c>
      <c r="I408">
        <v>119286</v>
      </c>
      <c r="J408" t="s">
        <v>12190</v>
      </c>
      <c r="K408">
        <v>548</v>
      </c>
      <c r="L408" t="s">
        <v>23647</v>
      </c>
      <c r="M408" t="s">
        <v>23694</v>
      </c>
      <c r="N408">
        <v>85000000</v>
      </c>
      <c r="O408">
        <v>2005</v>
      </c>
      <c r="P408">
        <v>7.3</v>
      </c>
    </row>
    <row r="409" spans="1:16" x14ac:dyDescent="0.3">
      <c r="A409" t="s">
        <v>71</v>
      </c>
      <c r="B409">
        <v>104</v>
      </c>
      <c r="C409">
        <v>158</v>
      </c>
      <c r="D409" t="s">
        <v>2727</v>
      </c>
      <c r="E409">
        <v>62494975</v>
      </c>
      <c r="F409" t="s">
        <v>5316</v>
      </c>
      <c r="G409" t="s">
        <v>6235</v>
      </c>
      <c r="H409" t="s">
        <v>7677</v>
      </c>
      <c r="I409">
        <v>179500</v>
      </c>
      <c r="J409" t="s">
        <v>12191</v>
      </c>
      <c r="K409">
        <v>378</v>
      </c>
      <c r="L409" t="s">
        <v>23647</v>
      </c>
      <c r="M409" t="s">
        <v>23694</v>
      </c>
      <c r="N409">
        <v>85000000</v>
      </c>
      <c r="O409">
        <v>2006</v>
      </c>
      <c r="P409">
        <v>6</v>
      </c>
    </row>
    <row r="410" spans="1:16" x14ac:dyDescent="0.3">
      <c r="A410" t="s">
        <v>252</v>
      </c>
      <c r="B410">
        <v>97</v>
      </c>
      <c r="C410">
        <v>190</v>
      </c>
      <c r="D410" t="s">
        <v>2728</v>
      </c>
      <c r="E410">
        <v>46440491</v>
      </c>
      <c r="F410" t="s">
        <v>5314</v>
      </c>
      <c r="G410" t="s">
        <v>3064</v>
      </c>
      <c r="H410" t="s">
        <v>7678</v>
      </c>
      <c r="I410">
        <v>35446</v>
      </c>
      <c r="J410" t="s">
        <v>4063</v>
      </c>
      <c r="K410">
        <v>78</v>
      </c>
      <c r="L410" t="s">
        <v>23647</v>
      </c>
      <c r="M410" t="s">
        <v>23695</v>
      </c>
      <c r="N410">
        <v>100000000</v>
      </c>
      <c r="O410">
        <v>2011</v>
      </c>
      <c r="P410">
        <v>7.1</v>
      </c>
    </row>
    <row r="411" spans="1:16" x14ac:dyDescent="0.3">
      <c r="A411" t="s">
        <v>253</v>
      </c>
      <c r="B411">
        <v>178</v>
      </c>
      <c r="C411">
        <v>98</v>
      </c>
      <c r="D411" t="s">
        <v>2463</v>
      </c>
      <c r="E411">
        <v>44606335</v>
      </c>
      <c r="F411" t="s">
        <v>5342</v>
      </c>
      <c r="G411" t="s">
        <v>2550</v>
      </c>
      <c r="H411" t="s">
        <v>7679</v>
      </c>
      <c r="I411">
        <v>169023</v>
      </c>
      <c r="J411" t="s">
        <v>2542</v>
      </c>
      <c r="K411">
        <v>703</v>
      </c>
      <c r="L411" t="s">
        <v>23647</v>
      </c>
      <c r="M411" t="s">
        <v>23694</v>
      </c>
      <c r="N411">
        <v>90000000</v>
      </c>
      <c r="O411">
        <v>1998</v>
      </c>
      <c r="P411">
        <v>7.1</v>
      </c>
    </row>
    <row r="412" spans="1:16" x14ac:dyDescent="0.3">
      <c r="A412" t="s">
        <v>254</v>
      </c>
      <c r="B412">
        <v>108</v>
      </c>
      <c r="C412">
        <v>135</v>
      </c>
      <c r="D412" t="s">
        <v>2729</v>
      </c>
      <c r="E412">
        <v>40048332</v>
      </c>
      <c r="F412" t="s">
        <v>5358</v>
      </c>
      <c r="G412" t="s">
        <v>6236</v>
      </c>
      <c r="H412" t="s">
        <v>7680</v>
      </c>
      <c r="I412">
        <v>61417</v>
      </c>
      <c r="J412" t="s">
        <v>12192</v>
      </c>
      <c r="K412">
        <v>339</v>
      </c>
      <c r="L412" t="s">
        <v>23647</v>
      </c>
      <c r="M412" t="s">
        <v>23694</v>
      </c>
      <c r="N412">
        <v>85000000</v>
      </c>
      <c r="O412">
        <v>2002</v>
      </c>
      <c r="P412">
        <v>5.5</v>
      </c>
    </row>
    <row r="413" spans="1:16" x14ac:dyDescent="0.3">
      <c r="A413" t="s">
        <v>255</v>
      </c>
      <c r="B413">
        <v>123</v>
      </c>
      <c r="C413">
        <v>84</v>
      </c>
      <c r="D413" t="s">
        <v>2730</v>
      </c>
      <c r="E413">
        <v>25529689.5</v>
      </c>
      <c r="F413" t="s">
        <v>5482</v>
      </c>
      <c r="G413" t="s">
        <v>6237</v>
      </c>
      <c r="H413" t="s">
        <v>7681</v>
      </c>
      <c r="I413">
        <v>19228</v>
      </c>
      <c r="J413" t="s">
        <v>12193</v>
      </c>
      <c r="K413">
        <v>146</v>
      </c>
      <c r="L413" t="s">
        <v>23647</v>
      </c>
      <c r="M413" t="s">
        <v>23694</v>
      </c>
      <c r="N413">
        <v>20000000</v>
      </c>
      <c r="O413">
        <v>1979</v>
      </c>
      <c r="P413">
        <v>7.8</v>
      </c>
    </row>
    <row r="414" spans="1:16" x14ac:dyDescent="0.3">
      <c r="A414" t="s">
        <v>256</v>
      </c>
      <c r="B414">
        <v>106</v>
      </c>
      <c r="C414">
        <v>382</v>
      </c>
      <c r="D414" t="s">
        <v>2630</v>
      </c>
      <c r="E414">
        <v>64933670</v>
      </c>
      <c r="F414" t="s">
        <v>5483</v>
      </c>
      <c r="G414" t="s">
        <v>2616</v>
      </c>
      <c r="H414" t="s">
        <v>7682</v>
      </c>
      <c r="I414">
        <v>70838</v>
      </c>
      <c r="J414" t="s">
        <v>2611</v>
      </c>
      <c r="K414">
        <v>208</v>
      </c>
      <c r="L414" t="s">
        <v>23647</v>
      </c>
      <c r="M414" t="s">
        <v>23694</v>
      </c>
      <c r="N414">
        <v>85000000</v>
      </c>
      <c r="O414">
        <v>2012</v>
      </c>
      <c r="P414">
        <v>5.6</v>
      </c>
    </row>
    <row r="415" spans="1:16" x14ac:dyDescent="0.3">
      <c r="A415" t="s">
        <v>257</v>
      </c>
      <c r="B415">
        <v>112</v>
      </c>
      <c r="C415">
        <v>393</v>
      </c>
      <c r="D415" t="s">
        <v>2731</v>
      </c>
      <c r="E415">
        <v>31494270</v>
      </c>
      <c r="F415" t="s">
        <v>5484</v>
      </c>
      <c r="G415" t="s">
        <v>3418</v>
      </c>
      <c r="H415" t="s">
        <v>7683</v>
      </c>
      <c r="I415">
        <v>273921</v>
      </c>
      <c r="J415" t="s">
        <v>12194</v>
      </c>
      <c r="K415">
        <v>522</v>
      </c>
      <c r="L415" t="s">
        <v>23647</v>
      </c>
      <c r="M415" t="s">
        <v>23694</v>
      </c>
      <c r="N415">
        <v>60000000</v>
      </c>
      <c r="O415">
        <v>2010</v>
      </c>
      <c r="P415">
        <v>7.5</v>
      </c>
    </row>
    <row r="416" spans="1:16" x14ac:dyDescent="0.3">
      <c r="A416" t="s">
        <v>258</v>
      </c>
      <c r="B416">
        <v>135</v>
      </c>
      <c r="C416">
        <v>149</v>
      </c>
      <c r="D416" t="s">
        <v>2732</v>
      </c>
      <c r="E416">
        <v>31111260</v>
      </c>
      <c r="F416" t="s">
        <v>5311</v>
      </c>
      <c r="G416" t="s">
        <v>3137</v>
      </c>
      <c r="H416" t="s">
        <v>7684</v>
      </c>
      <c r="I416">
        <v>77029</v>
      </c>
      <c r="J416" t="s">
        <v>12195</v>
      </c>
      <c r="K416">
        <v>466</v>
      </c>
      <c r="L416" t="s">
        <v>23647</v>
      </c>
      <c r="M416" t="s">
        <v>23694</v>
      </c>
      <c r="N416">
        <v>60000000</v>
      </c>
      <c r="O416">
        <v>2003</v>
      </c>
      <c r="P416">
        <v>5.4</v>
      </c>
    </row>
    <row r="417" spans="1:16" x14ac:dyDescent="0.3">
      <c r="A417" t="s">
        <v>259</v>
      </c>
      <c r="B417">
        <v>109</v>
      </c>
      <c r="C417">
        <v>94</v>
      </c>
      <c r="D417" t="s">
        <v>2733</v>
      </c>
      <c r="E417">
        <v>123307945</v>
      </c>
      <c r="F417" t="s">
        <v>5485</v>
      </c>
      <c r="G417" t="s">
        <v>3158</v>
      </c>
      <c r="H417" t="s">
        <v>7685</v>
      </c>
      <c r="I417">
        <v>39391</v>
      </c>
      <c r="J417" t="s">
        <v>3982</v>
      </c>
      <c r="K417">
        <v>171</v>
      </c>
      <c r="L417" t="s">
        <v>23647</v>
      </c>
      <c r="M417" t="s">
        <v>23694</v>
      </c>
      <c r="N417">
        <v>65000000</v>
      </c>
      <c r="O417">
        <v>2000</v>
      </c>
      <c r="P417">
        <v>4.3</v>
      </c>
    </row>
    <row r="418" spans="1:16" x14ac:dyDescent="0.3">
      <c r="A418" t="s">
        <v>183</v>
      </c>
      <c r="B418">
        <v>86</v>
      </c>
      <c r="C418">
        <v>138</v>
      </c>
      <c r="D418" t="s">
        <v>2734</v>
      </c>
      <c r="E418">
        <v>153288182</v>
      </c>
      <c r="F418" t="s">
        <v>5486</v>
      </c>
      <c r="G418" t="s">
        <v>3328</v>
      </c>
      <c r="H418" t="s">
        <v>7686</v>
      </c>
      <c r="I418">
        <v>71424</v>
      </c>
      <c r="J418" t="s">
        <v>12196</v>
      </c>
      <c r="K418">
        <v>521</v>
      </c>
      <c r="L418" t="s">
        <v>23647</v>
      </c>
      <c r="M418" t="s">
        <v>23694</v>
      </c>
      <c r="N418">
        <v>84000000</v>
      </c>
      <c r="O418">
        <v>2002</v>
      </c>
      <c r="P418">
        <v>4.9000000000000004</v>
      </c>
    </row>
    <row r="419" spans="1:16" x14ac:dyDescent="0.3">
      <c r="A419" t="s">
        <v>260</v>
      </c>
      <c r="B419">
        <v>95</v>
      </c>
      <c r="C419">
        <v>432</v>
      </c>
      <c r="D419" t="s">
        <v>2735</v>
      </c>
      <c r="E419">
        <v>13401683</v>
      </c>
      <c r="F419" t="s">
        <v>5339</v>
      </c>
      <c r="G419" t="s">
        <v>6238</v>
      </c>
      <c r="H419" t="s">
        <v>7687</v>
      </c>
      <c r="I419">
        <v>203458</v>
      </c>
      <c r="J419" t="s">
        <v>12197</v>
      </c>
      <c r="K419">
        <v>588</v>
      </c>
      <c r="L419" t="s">
        <v>23647</v>
      </c>
      <c r="M419" t="s">
        <v>23695</v>
      </c>
      <c r="N419">
        <v>35000000</v>
      </c>
      <c r="O419">
        <v>2012</v>
      </c>
      <c r="P419">
        <v>7.1</v>
      </c>
    </row>
    <row r="420" spans="1:16" x14ac:dyDescent="0.3">
      <c r="A420" t="s">
        <v>187</v>
      </c>
      <c r="B420">
        <v>107</v>
      </c>
      <c r="C420">
        <v>173</v>
      </c>
      <c r="D420" t="s">
        <v>2736</v>
      </c>
      <c r="E420">
        <v>137340146</v>
      </c>
      <c r="F420" t="s">
        <v>5487</v>
      </c>
      <c r="G420" t="s">
        <v>2700</v>
      </c>
      <c r="H420" t="s">
        <v>7688</v>
      </c>
      <c r="I420">
        <v>246492</v>
      </c>
      <c r="J420" t="s">
        <v>3999</v>
      </c>
      <c r="K420">
        <v>685</v>
      </c>
      <c r="L420" t="s">
        <v>23647</v>
      </c>
      <c r="M420" t="s">
        <v>23694</v>
      </c>
      <c r="N420">
        <v>70000000</v>
      </c>
      <c r="O420">
        <v>2006</v>
      </c>
      <c r="P420">
        <v>6.4</v>
      </c>
    </row>
    <row r="421" spans="1:16" x14ac:dyDescent="0.3">
      <c r="A421" t="s">
        <v>261</v>
      </c>
      <c r="B421">
        <v>130</v>
      </c>
      <c r="C421">
        <v>127</v>
      </c>
      <c r="D421" t="s">
        <v>2737</v>
      </c>
      <c r="E421">
        <v>25529689.5</v>
      </c>
      <c r="F421" t="s">
        <v>5356</v>
      </c>
      <c r="G421" t="s">
        <v>3689</v>
      </c>
      <c r="H421" t="s">
        <v>7689</v>
      </c>
      <c r="I421">
        <v>29932</v>
      </c>
      <c r="J421" t="s">
        <v>4257</v>
      </c>
      <c r="K421">
        <v>211</v>
      </c>
      <c r="L421" t="s">
        <v>23647</v>
      </c>
      <c r="M421" t="s">
        <v>23694</v>
      </c>
      <c r="N421">
        <v>8000000</v>
      </c>
      <c r="O421">
        <v>1982</v>
      </c>
      <c r="P421">
        <v>6.9</v>
      </c>
    </row>
    <row r="422" spans="1:16" x14ac:dyDescent="0.3">
      <c r="A422" t="s">
        <v>178</v>
      </c>
      <c r="B422">
        <v>82</v>
      </c>
      <c r="C422">
        <v>91</v>
      </c>
      <c r="D422" t="s">
        <v>2738</v>
      </c>
      <c r="E422">
        <v>43575716</v>
      </c>
      <c r="F422" t="s">
        <v>5488</v>
      </c>
      <c r="G422" t="s">
        <v>6208</v>
      </c>
      <c r="H422" t="s">
        <v>7690</v>
      </c>
      <c r="I422">
        <v>10233</v>
      </c>
      <c r="J422" t="s">
        <v>12198</v>
      </c>
      <c r="K422">
        <v>63</v>
      </c>
      <c r="L422" t="s">
        <v>23647</v>
      </c>
      <c r="M422" t="s">
        <v>23694</v>
      </c>
      <c r="N422">
        <v>85000000</v>
      </c>
      <c r="O422">
        <v>2010</v>
      </c>
      <c r="P422">
        <v>4.3</v>
      </c>
    </row>
    <row r="423" spans="1:16" x14ac:dyDescent="0.3">
      <c r="A423" t="s">
        <v>82</v>
      </c>
      <c r="B423">
        <v>88</v>
      </c>
      <c r="C423">
        <v>238</v>
      </c>
      <c r="D423" t="s">
        <v>2739</v>
      </c>
      <c r="E423">
        <v>80170146</v>
      </c>
      <c r="F423" t="s">
        <v>5311</v>
      </c>
      <c r="G423" t="s">
        <v>2494</v>
      </c>
      <c r="H423" t="s">
        <v>7691</v>
      </c>
      <c r="I423">
        <v>243053</v>
      </c>
      <c r="J423" t="s">
        <v>12199</v>
      </c>
      <c r="K423">
        <v>488</v>
      </c>
      <c r="L423" t="s">
        <v>23647</v>
      </c>
      <c r="M423" t="s">
        <v>23694</v>
      </c>
      <c r="N423">
        <v>85000000</v>
      </c>
      <c r="O423">
        <v>2008</v>
      </c>
      <c r="P423">
        <v>6.1</v>
      </c>
    </row>
    <row r="424" spans="1:16" x14ac:dyDescent="0.3">
      <c r="A424" t="s">
        <v>67</v>
      </c>
      <c r="B424">
        <v>120</v>
      </c>
      <c r="C424">
        <v>345</v>
      </c>
      <c r="D424" t="s">
        <v>2740</v>
      </c>
      <c r="E424">
        <v>75754670</v>
      </c>
      <c r="F424" t="s">
        <v>5489</v>
      </c>
      <c r="G424" t="s">
        <v>6239</v>
      </c>
      <c r="H424" t="s">
        <v>7692</v>
      </c>
      <c r="I424">
        <v>208422</v>
      </c>
      <c r="J424" t="s">
        <v>12200</v>
      </c>
      <c r="K424">
        <v>342</v>
      </c>
      <c r="L424" t="s">
        <v>23647</v>
      </c>
      <c r="M424" t="s">
        <v>23694</v>
      </c>
      <c r="N424">
        <v>85000000</v>
      </c>
      <c r="O424">
        <v>2008</v>
      </c>
      <c r="P424">
        <v>7</v>
      </c>
    </row>
    <row r="425" spans="1:16" x14ac:dyDescent="0.3">
      <c r="A425" t="s">
        <v>98</v>
      </c>
      <c r="B425">
        <v>162</v>
      </c>
      <c r="C425">
        <v>377</v>
      </c>
      <c r="D425" t="s">
        <v>2741</v>
      </c>
      <c r="E425">
        <v>33048353</v>
      </c>
      <c r="F425" t="s">
        <v>5490</v>
      </c>
      <c r="G425" t="s">
        <v>2433</v>
      </c>
      <c r="H425" t="s">
        <v>7693</v>
      </c>
      <c r="I425">
        <v>301279</v>
      </c>
      <c r="J425" t="s">
        <v>4831</v>
      </c>
      <c r="K425">
        <v>589</v>
      </c>
      <c r="L425" t="s">
        <v>23647</v>
      </c>
      <c r="M425" t="s">
        <v>23694</v>
      </c>
      <c r="N425">
        <v>65000000</v>
      </c>
      <c r="O425">
        <v>2007</v>
      </c>
      <c r="P425">
        <v>7.7</v>
      </c>
    </row>
    <row r="426" spans="1:16" x14ac:dyDescent="0.3">
      <c r="A426" t="s">
        <v>179</v>
      </c>
      <c r="B426">
        <v>123</v>
      </c>
      <c r="C426">
        <v>170</v>
      </c>
      <c r="D426" t="s">
        <v>2742</v>
      </c>
      <c r="E426">
        <v>34543701</v>
      </c>
      <c r="F426" t="s">
        <v>5414</v>
      </c>
      <c r="G426" t="s">
        <v>1638</v>
      </c>
      <c r="H426" t="s">
        <v>7694</v>
      </c>
      <c r="I426">
        <v>100001</v>
      </c>
      <c r="J426" t="s">
        <v>892</v>
      </c>
      <c r="K426">
        <v>289</v>
      </c>
      <c r="L426" t="s">
        <v>23647</v>
      </c>
      <c r="M426" t="s">
        <v>23694</v>
      </c>
      <c r="N426">
        <v>82000000</v>
      </c>
      <c r="O426">
        <v>2000</v>
      </c>
      <c r="P426">
        <v>5.9</v>
      </c>
    </row>
    <row r="427" spans="1:16" x14ac:dyDescent="0.3">
      <c r="A427" t="s">
        <v>81</v>
      </c>
      <c r="B427">
        <v>101</v>
      </c>
      <c r="C427">
        <v>191</v>
      </c>
      <c r="D427" t="s">
        <v>2743</v>
      </c>
      <c r="E427">
        <v>242589580</v>
      </c>
      <c r="F427" t="s">
        <v>5491</v>
      </c>
      <c r="G427" t="s">
        <v>2488</v>
      </c>
      <c r="H427" t="s">
        <v>7695</v>
      </c>
      <c r="I427">
        <v>296904</v>
      </c>
      <c r="J427" t="s">
        <v>2573</v>
      </c>
      <c r="K427">
        <v>604</v>
      </c>
      <c r="L427" t="s">
        <v>23647</v>
      </c>
      <c r="M427" t="s">
        <v>23694</v>
      </c>
      <c r="N427">
        <v>81000000</v>
      </c>
      <c r="O427">
        <v>2003</v>
      </c>
      <c r="P427">
        <v>6.7</v>
      </c>
    </row>
    <row r="428" spans="1:16" x14ac:dyDescent="0.3">
      <c r="A428" t="s">
        <v>262</v>
      </c>
      <c r="B428">
        <v>113</v>
      </c>
      <c r="C428">
        <v>424</v>
      </c>
      <c r="D428" t="s">
        <v>262</v>
      </c>
      <c r="E428">
        <v>102981571</v>
      </c>
      <c r="F428" t="s">
        <v>5296</v>
      </c>
      <c r="G428" t="s">
        <v>6202</v>
      </c>
      <c r="H428" t="s">
        <v>7696</v>
      </c>
      <c r="I428">
        <v>270226</v>
      </c>
      <c r="J428" t="s">
        <v>3091</v>
      </c>
      <c r="K428">
        <v>741</v>
      </c>
      <c r="L428" t="s">
        <v>23647</v>
      </c>
      <c r="M428" t="s">
        <v>23694</v>
      </c>
      <c r="N428">
        <v>80000000</v>
      </c>
      <c r="O428">
        <v>2010</v>
      </c>
      <c r="P428">
        <v>6.5</v>
      </c>
    </row>
    <row r="429" spans="1:16" x14ac:dyDescent="0.3">
      <c r="A429" t="s">
        <v>237</v>
      </c>
      <c r="B429">
        <v>110</v>
      </c>
      <c r="C429">
        <v>154</v>
      </c>
      <c r="D429" t="s">
        <v>2744</v>
      </c>
      <c r="E429">
        <v>180965237</v>
      </c>
      <c r="F429" t="s">
        <v>5296</v>
      </c>
      <c r="G429" t="s">
        <v>2541</v>
      </c>
      <c r="H429" t="s">
        <v>7697</v>
      </c>
      <c r="I429">
        <v>300542</v>
      </c>
      <c r="J429" t="s">
        <v>3401</v>
      </c>
      <c r="K429">
        <v>378</v>
      </c>
      <c r="L429" t="s">
        <v>23647</v>
      </c>
      <c r="M429" t="s">
        <v>23694</v>
      </c>
      <c r="N429">
        <v>80000000</v>
      </c>
      <c r="O429">
        <v>1996</v>
      </c>
      <c r="P429">
        <v>7.1</v>
      </c>
    </row>
    <row r="430" spans="1:16" x14ac:dyDescent="0.3">
      <c r="A430" t="s">
        <v>243</v>
      </c>
      <c r="B430">
        <v>142</v>
      </c>
      <c r="C430">
        <v>673</v>
      </c>
      <c r="D430" t="s">
        <v>2571</v>
      </c>
      <c r="E430">
        <v>407999255</v>
      </c>
      <c r="F430" t="s">
        <v>5401</v>
      </c>
      <c r="G430" t="s">
        <v>6203</v>
      </c>
      <c r="H430" t="s">
        <v>7698</v>
      </c>
      <c r="I430">
        <v>701607</v>
      </c>
      <c r="J430" t="s">
        <v>12201</v>
      </c>
      <c r="K430">
        <v>1959</v>
      </c>
      <c r="L430" t="s">
        <v>23647</v>
      </c>
      <c r="M430" t="s">
        <v>23694</v>
      </c>
      <c r="N430">
        <v>78000000</v>
      </c>
      <c r="O430">
        <v>2012</v>
      </c>
      <c r="P430">
        <v>7.3</v>
      </c>
    </row>
    <row r="431" spans="1:16" x14ac:dyDescent="0.3">
      <c r="A431" t="s">
        <v>263</v>
      </c>
      <c r="B431">
        <v>102</v>
      </c>
      <c r="C431">
        <v>383</v>
      </c>
      <c r="D431" t="s">
        <v>2745</v>
      </c>
      <c r="E431">
        <v>254455986</v>
      </c>
      <c r="F431" t="s">
        <v>5447</v>
      </c>
      <c r="G431" t="s">
        <v>3308</v>
      </c>
      <c r="H431" t="s">
        <v>7699</v>
      </c>
      <c r="I431">
        <v>375879</v>
      </c>
      <c r="J431" t="s">
        <v>6366</v>
      </c>
      <c r="K431">
        <v>402</v>
      </c>
      <c r="L431" t="s">
        <v>23647</v>
      </c>
      <c r="M431" t="s">
        <v>23694</v>
      </c>
      <c r="N431">
        <v>80000000</v>
      </c>
      <c r="O431">
        <v>2011</v>
      </c>
      <c r="P431">
        <v>6.5</v>
      </c>
    </row>
    <row r="432" spans="1:16" x14ac:dyDescent="0.3">
      <c r="A432" t="s">
        <v>54</v>
      </c>
      <c r="B432">
        <v>126</v>
      </c>
      <c r="C432">
        <v>153</v>
      </c>
      <c r="D432" t="s">
        <v>2746</v>
      </c>
      <c r="E432">
        <v>162831698</v>
      </c>
      <c r="F432" t="s">
        <v>5389</v>
      </c>
      <c r="G432" t="s">
        <v>3406</v>
      </c>
      <c r="H432" t="s">
        <v>7700</v>
      </c>
      <c r="I432">
        <v>215255</v>
      </c>
      <c r="J432" t="s">
        <v>12202</v>
      </c>
      <c r="K432">
        <v>610</v>
      </c>
      <c r="L432" t="s">
        <v>23647</v>
      </c>
      <c r="M432" t="s">
        <v>23694</v>
      </c>
      <c r="N432">
        <v>80000000</v>
      </c>
      <c r="O432">
        <v>1992</v>
      </c>
      <c r="P432">
        <v>7</v>
      </c>
    </row>
    <row r="433" spans="1:16" x14ac:dyDescent="0.3">
      <c r="A433" t="s">
        <v>148</v>
      </c>
      <c r="B433">
        <v>83</v>
      </c>
      <c r="C433">
        <v>166</v>
      </c>
      <c r="D433" t="s">
        <v>2743</v>
      </c>
      <c r="E433">
        <v>155019340</v>
      </c>
      <c r="F433" t="s">
        <v>5322</v>
      </c>
      <c r="G433" t="s">
        <v>2671</v>
      </c>
      <c r="H433" t="s">
        <v>7701</v>
      </c>
      <c r="I433">
        <v>127345</v>
      </c>
      <c r="J433" t="s">
        <v>2905</v>
      </c>
      <c r="K433">
        <v>250</v>
      </c>
      <c r="L433" t="s">
        <v>23647</v>
      </c>
      <c r="M433" t="s">
        <v>23694</v>
      </c>
      <c r="N433">
        <v>80000000</v>
      </c>
      <c r="O433">
        <v>2006</v>
      </c>
      <c r="P433">
        <v>6.8</v>
      </c>
    </row>
    <row r="434" spans="1:16" x14ac:dyDescent="0.3">
      <c r="A434" t="s">
        <v>94</v>
      </c>
      <c r="B434">
        <v>85</v>
      </c>
      <c r="C434">
        <v>180</v>
      </c>
      <c r="D434" t="s">
        <v>2747</v>
      </c>
      <c r="E434">
        <v>145771527</v>
      </c>
      <c r="F434" t="s">
        <v>5492</v>
      </c>
      <c r="G434" t="s">
        <v>2640</v>
      </c>
      <c r="H434" t="s">
        <v>7702</v>
      </c>
      <c r="I434">
        <v>117212</v>
      </c>
      <c r="J434" t="s">
        <v>12203</v>
      </c>
      <c r="K434">
        <v>367</v>
      </c>
      <c r="L434" t="s">
        <v>23647</v>
      </c>
      <c r="M434" t="s">
        <v>23694</v>
      </c>
      <c r="N434">
        <v>80000000</v>
      </c>
      <c r="O434">
        <v>2002</v>
      </c>
      <c r="P434">
        <v>7.2</v>
      </c>
    </row>
    <row r="435" spans="1:16" x14ac:dyDescent="0.3">
      <c r="A435" t="s">
        <v>264</v>
      </c>
      <c r="B435">
        <v>97</v>
      </c>
      <c r="C435">
        <v>120</v>
      </c>
      <c r="D435" t="s">
        <v>2616</v>
      </c>
      <c r="E435">
        <v>82506325</v>
      </c>
      <c r="F435" t="s">
        <v>5328</v>
      </c>
      <c r="G435" t="s">
        <v>2049</v>
      </c>
      <c r="H435" t="s">
        <v>7703</v>
      </c>
      <c r="I435">
        <v>27838</v>
      </c>
      <c r="J435" t="s">
        <v>2538</v>
      </c>
      <c r="K435">
        <v>102</v>
      </c>
      <c r="L435" t="s">
        <v>23647</v>
      </c>
      <c r="M435" t="s">
        <v>23694</v>
      </c>
      <c r="N435">
        <v>20000000</v>
      </c>
      <c r="O435">
        <v>2006</v>
      </c>
      <c r="P435">
        <v>6.4</v>
      </c>
    </row>
    <row r="436" spans="1:16" x14ac:dyDescent="0.3">
      <c r="A436" t="s">
        <v>265</v>
      </c>
      <c r="B436">
        <v>120</v>
      </c>
      <c r="C436">
        <v>125</v>
      </c>
      <c r="D436" t="s">
        <v>77</v>
      </c>
      <c r="E436">
        <v>140459099</v>
      </c>
      <c r="F436" t="s">
        <v>5493</v>
      </c>
      <c r="G436" t="s">
        <v>2488</v>
      </c>
      <c r="H436" t="s">
        <v>7704</v>
      </c>
      <c r="I436">
        <v>135601</v>
      </c>
      <c r="J436" t="s">
        <v>1638</v>
      </c>
      <c r="K436">
        <v>493</v>
      </c>
      <c r="L436" t="s">
        <v>23647</v>
      </c>
      <c r="M436" t="s">
        <v>23694</v>
      </c>
      <c r="N436">
        <v>75000000</v>
      </c>
      <c r="O436">
        <v>1998</v>
      </c>
      <c r="P436">
        <v>6.1</v>
      </c>
    </row>
    <row r="437" spans="1:16" x14ac:dyDescent="0.3">
      <c r="A437" t="s">
        <v>132</v>
      </c>
      <c r="B437">
        <v>116</v>
      </c>
      <c r="C437">
        <v>234</v>
      </c>
      <c r="D437" t="s">
        <v>2550</v>
      </c>
      <c r="E437">
        <v>53215979</v>
      </c>
      <c r="F437" t="s">
        <v>5319</v>
      </c>
      <c r="G437" t="s">
        <v>2671</v>
      </c>
      <c r="H437" t="s">
        <v>7705</v>
      </c>
      <c r="I437">
        <v>125036</v>
      </c>
      <c r="J437" t="s">
        <v>12204</v>
      </c>
      <c r="K437">
        <v>205</v>
      </c>
      <c r="L437" t="s">
        <v>23647</v>
      </c>
      <c r="M437" t="s">
        <v>23694</v>
      </c>
      <c r="N437">
        <v>84000000</v>
      </c>
      <c r="O437">
        <v>2013</v>
      </c>
      <c r="P437">
        <v>6.7</v>
      </c>
    </row>
    <row r="438" spans="1:16" x14ac:dyDescent="0.3">
      <c r="A438" t="s">
        <v>259</v>
      </c>
      <c r="B438">
        <v>113</v>
      </c>
      <c r="C438">
        <v>134</v>
      </c>
      <c r="D438" t="s">
        <v>2748</v>
      </c>
      <c r="E438">
        <v>158115031</v>
      </c>
      <c r="F438" t="s">
        <v>5494</v>
      </c>
      <c r="G438" t="s">
        <v>2700</v>
      </c>
      <c r="H438" t="s">
        <v>7706</v>
      </c>
      <c r="I438">
        <v>130070</v>
      </c>
      <c r="J438" t="s">
        <v>12205</v>
      </c>
      <c r="K438">
        <v>316</v>
      </c>
      <c r="L438" t="s">
        <v>23647</v>
      </c>
      <c r="M438" t="s">
        <v>23694</v>
      </c>
      <c r="N438">
        <v>82000000</v>
      </c>
      <c r="O438">
        <v>2005</v>
      </c>
      <c r="P438">
        <v>6.4</v>
      </c>
    </row>
    <row r="439" spans="1:16" x14ac:dyDescent="0.3">
      <c r="A439" t="s">
        <v>90</v>
      </c>
      <c r="B439">
        <v>87</v>
      </c>
      <c r="C439">
        <v>91</v>
      </c>
      <c r="D439" t="s">
        <v>2749</v>
      </c>
      <c r="E439">
        <v>133103929</v>
      </c>
      <c r="F439" t="s">
        <v>5465</v>
      </c>
      <c r="G439" t="s">
        <v>2911</v>
      </c>
      <c r="H439" t="s">
        <v>7707</v>
      </c>
      <c r="I439">
        <v>22838</v>
      </c>
      <c r="J439" t="s">
        <v>6957</v>
      </c>
      <c r="K439">
        <v>56</v>
      </c>
      <c r="L439" t="s">
        <v>23647</v>
      </c>
      <c r="M439" t="s">
        <v>23694</v>
      </c>
      <c r="N439">
        <v>75000000</v>
      </c>
      <c r="O439">
        <v>2011</v>
      </c>
      <c r="P439">
        <v>4.4000000000000004</v>
      </c>
    </row>
    <row r="440" spans="1:16" x14ac:dyDescent="0.3">
      <c r="A440" t="s">
        <v>234</v>
      </c>
      <c r="B440">
        <v>101</v>
      </c>
      <c r="C440">
        <v>139</v>
      </c>
      <c r="D440" t="s">
        <v>2700</v>
      </c>
      <c r="E440">
        <v>133668525</v>
      </c>
      <c r="F440" t="s">
        <v>5447</v>
      </c>
      <c r="G440" t="s">
        <v>2049</v>
      </c>
      <c r="H440" t="s">
        <v>7708</v>
      </c>
      <c r="I440">
        <v>107817</v>
      </c>
      <c r="J440" t="s">
        <v>2773</v>
      </c>
      <c r="K440">
        <v>255</v>
      </c>
      <c r="L440" t="s">
        <v>23647</v>
      </c>
      <c r="M440" t="s">
        <v>23694</v>
      </c>
      <c r="N440">
        <v>80000000</v>
      </c>
      <c r="O440">
        <v>2013</v>
      </c>
      <c r="P440">
        <v>5.4</v>
      </c>
    </row>
    <row r="441" spans="1:16" x14ac:dyDescent="0.3">
      <c r="A441" t="s">
        <v>259</v>
      </c>
      <c r="B441">
        <v>110</v>
      </c>
      <c r="C441">
        <v>265</v>
      </c>
      <c r="D441" t="s">
        <v>2560</v>
      </c>
      <c r="E441">
        <v>130313314</v>
      </c>
      <c r="F441" t="s">
        <v>5412</v>
      </c>
      <c r="G441" t="s">
        <v>2493</v>
      </c>
      <c r="H441" t="s">
        <v>7709</v>
      </c>
      <c r="I441">
        <v>168172</v>
      </c>
      <c r="J441" t="s">
        <v>2508</v>
      </c>
      <c r="K441">
        <v>380</v>
      </c>
      <c r="L441" t="s">
        <v>23647</v>
      </c>
      <c r="M441" t="s">
        <v>23694</v>
      </c>
      <c r="N441">
        <v>80000000</v>
      </c>
      <c r="O441">
        <v>2008</v>
      </c>
      <c r="P441">
        <v>6.5</v>
      </c>
    </row>
    <row r="442" spans="1:16" x14ac:dyDescent="0.3">
      <c r="A442" t="s">
        <v>248</v>
      </c>
      <c r="B442">
        <v>128</v>
      </c>
      <c r="C442">
        <v>145</v>
      </c>
      <c r="D442" t="s">
        <v>77</v>
      </c>
      <c r="E442">
        <v>124590960</v>
      </c>
      <c r="F442" t="s">
        <v>5397</v>
      </c>
      <c r="G442" t="s">
        <v>3774</v>
      </c>
      <c r="H442" t="s">
        <v>7710</v>
      </c>
      <c r="I442">
        <v>91092</v>
      </c>
      <c r="J442" t="s">
        <v>734</v>
      </c>
      <c r="K442">
        <v>402</v>
      </c>
      <c r="L442" t="s">
        <v>23647</v>
      </c>
      <c r="M442" t="s">
        <v>23694</v>
      </c>
      <c r="N442">
        <v>80000000</v>
      </c>
      <c r="O442">
        <v>2003</v>
      </c>
      <c r="P442">
        <v>6.7</v>
      </c>
    </row>
    <row r="443" spans="1:16" x14ac:dyDescent="0.3">
      <c r="A443" t="s">
        <v>78</v>
      </c>
      <c r="B443">
        <v>138</v>
      </c>
      <c r="C443">
        <v>490</v>
      </c>
      <c r="D443" t="s">
        <v>2750</v>
      </c>
      <c r="E443">
        <v>127968405</v>
      </c>
      <c r="F443" t="s">
        <v>5353</v>
      </c>
      <c r="G443" t="s">
        <v>6199</v>
      </c>
      <c r="H443" t="s">
        <v>7711</v>
      </c>
      <c r="I443">
        <v>786092</v>
      </c>
      <c r="J443" t="s">
        <v>12206</v>
      </c>
      <c r="K443">
        <v>964</v>
      </c>
      <c r="L443" t="s">
        <v>23647</v>
      </c>
      <c r="M443" t="s">
        <v>23694</v>
      </c>
      <c r="N443">
        <v>80000000</v>
      </c>
      <c r="O443">
        <v>2010</v>
      </c>
      <c r="P443">
        <v>8.1</v>
      </c>
    </row>
    <row r="444" spans="1:16" x14ac:dyDescent="0.3">
      <c r="A444" t="s">
        <v>266</v>
      </c>
      <c r="B444">
        <v>88</v>
      </c>
      <c r="C444">
        <v>141</v>
      </c>
      <c r="D444" t="s">
        <v>1638</v>
      </c>
      <c r="E444">
        <v>120136047</v>
      </c>
      <c r="F444" t="s">
        <v>5397</v>
      </c>
      <c r="G444" t="s">
        <v>77</v>
      </c>
      <c r="H444" t="s">
        <v>7712</v>
      </c>
      <c r="I444">
        <v>48500</v>
      </c>
      <c r="J444" t="s">
        <v>3932</v>
      </c>
      <c r="K444">
        <v>124</v>
      </c>
      <c r="L444" t="s">
        <v>23647</v>
      </c>
      <c r="M444" t="s">
        <v>23701</v>
      </c>
      <c r="N444">
        <v>80000000</v>
      </c>
      <c r="O444">
        <v>2008</v>
      </c>
      <c r="P444">
        <v>5.6</v>
      </c>
    </row>
    <row r="445" spans="1:16" x14ac:dyDescent="0.3">
      <c r="A445" t="s">
        <v>203</v>
      </c>
      <c r="B445">
        <v>91</v>
      </c>
      <c r="C445">
        <v>163</v>
      </c>
      <c r="D445" t="s">
        <v>2751</v>
      </c>
      <c r="E445">
        <v>128200012</v>
      </c>
      <c r="F445" t="s">
        <v>5337</v>
      </c>
      <c r="G445" t="s">
        <v>3064</v>
      </c>
      <c r="H445" t="s">
        <v>7713</v>
      </c>
      <c r="I445">
        <v>103022</v>
      </c>
      <c r="J445" t="s">
        <v>12207</v>
      </c>
      <c r="K445">
        <v>269</v>
      </c>
      <c r="L445" t="s">
        <v>23647</v>
      </c>
      <c r="M445" t="s">
        <v>23694</v>
      </c>
      <c r="N445">
        <v>75000000</v>
      </c>
      <c r="O445">
        <v>2005</v>
      </c>
      <c r="P445">
        <v>6.3</v>
      </c>
    </row>
    <row r="446" spans="1:16" x14ac:dyDescent="0.3">
      <c r="A446" t="s">
        <v>163</v>
      </c>
      <c r="B446">
        <v>138</v>
      </c>
      <c r="C446">
        <v>155</v>
      </c>
      <c r="D446" t="s">
        <v>2752</v>
      </c>
      <c r="E446">
        <v>112225777</v>
      </c>
      <c r="F446" t="s">
        <v>5395</v>
      </c>
      <c r="G446" t="s">
        <v>6211</v>
      </c>
      <c r="H446" t="s">
        <v>7714</v>
      </c>
      <c r="I446">
        <v>283967</v>
      </c>
      <c r="J446" t="s">
        <v>2718</v>
      </c>
      <c r="K446">
        <v>535</v>
      </c>
      <c r="L446" t="s">
        <v>23647</v>
      </c>
      <c r="M446" t="s">
        <v>23694</v>
      </c>
      <c r="N446">
        <v>80000000</v>
      </c>
      <c r="O446">
        <v>1997</v>
      </c>
      <c r="P446">
        <v>7.3</v>
      </c>
    </row>
    <row r="447" spans="1:16" x14ac:dyDescent="0.3">
      <c r="A447" t="s">
        <v>267</v>
      </c>
      <c r="B447">
        <v>99</v>
      </c>
      <c r="C447">
        <v>144</v>
      </c>
      <c r="D447" t="s">
        <v>2753</v>
      </c>
      <c r="E447">
        <v>109993847</v>
      </c>
      <c r="F447" t="s">
        <v>5495</v>
      </c>
      <c r="G447" t="s">
        <v>2700</v>
      </c>
      <c r="H447" t="s">
        <v>7715</v>
      </c>
      <c r="I447">
        <v>72326</v>
      </c>
      <c r="J447" t="s">
        <v>12208</v>
      </c>
      <c r="K447">
        <v>116</v>
      </c>
      <c r="L447" t="s">
        <v>23647</v>
      </c>
      <c r="M447" t="s">
        <v>23694</v>
      </c>
      <c r="N447">
        <v>80000000</v>
      </c>
      <c r="O447">
        <v>2008</v>
      </c>
      <c r="P447">
        <v>6.1</v>
      </c>
    </row>
    <row r="448" spans="1:16" x14ac:dyDescent="0.3">
      <c r="A448" t="s">
        <v>33</v>
      </c>
      <c r="B448">
        <v>117</v>
      </c>
      <c r="C448">
        <v>226</v>
      </c>
      <c r="D448" t="s">
        <v>2754</v>
      </c>
      <c r="E448">
        <v>104054514</v>
      </c>
      <c r="F448" t="s">
        <v>5459</v>
      </c>
      <c r="G448" t="s">
        <v>736</v>
      </c>
      <c r="H448" t="s">
        <v>7716</v>
      </c>
      <c r="I448">
        <v>200359</v>
      </c>
      <c r="J448" t="s">
        <v>3039</v>
      </c>
      <c r="K448">
        <v>1009</v>
      </c>
      <c r="L448" t="s">
        <v>23647</v>
      </c>
      <c r="M448" t="s">
        <v>23694</v>
      </c>
      <c r="N448">
        <v>80000000</v>
      </c>
      <c r="O448">
        <v>2002</v>
      </c>
      <c r="P448">
        <v>7.7</v>
      </c>
    </row>
    <row r="449" spans="1:16" x14ac:dyDescent="0.3">
      <c r="A449" t="s">
        <v>234</v>
      </c>
      <c r="B449">
        <v>117</v>
      </c>
      <c r="C449">
        <v>204</v>
      </c>
      <c r="D449" t="s">
        <v>2755</v>
      </c>
      <c r="E449">
        <v>103028109</v>
      </c>
      <c r="F449" t="s">
        <v>5417</v>
      </c>
      <c r="G449" t="s">
        <v>2700</v>
      </c>
      <c r="H449" t="s">
        <v>7717</v>
      </c>
      <c r="I449">
        <v>172878</v>
      </c>
      <c r="J449" t="s">
        <v>4152</v>
      </c>
      <c r="K449">
        <v>203</v>
      </c>
      <c r="L449" t="s">
        <v>23647</v>
      </c>
      <c r="M449" t="s">
        <v>23694</v>
      </c>
      <c r="N449">
        <v>80000000</v>
      </c>
      <c r="O449">
        <v>2011</v>
      </c>
      <c r="P449">
        <v>6.4</v>
      </c>
    </row>
    <row r="450" spans="1:16" x14ac:dyDescent="0.3">
      <c r="A450" t="s">
        <v>200</v>
      </c>
      <c r="B450">
        <v>123</v>
      </c>
      <c r="C450">
        <v>139</v>
      </c>
      <c r="D450" t="s">
        <v>2756</v>
      </c>
      <c r="E450">
        <v>101087161</v>
      </c>
      <c r="F450" t="s">
        <v>5316</v>
      </c>
      <c r="G450" t="s">
        <v>2049</v>
      </c>
      <c r="H450" t="s">
        <v>7718</v>
      </c>
      <c r="I450">
        <v>225282</v>
      </c>
      <c r="J450" t="s">
        <v>3303</v>
      </c>
      <c r="K450">
        <v>339</v>
      </c>
      <c r="L450" t="s">
        <v>23647</v>
      </c>
      <c r="M450" t="s">
        <v>23694</v>
      </c>
      <c r="N450">
        <v>75000000</v>
      </c>
      <c r="O450">
        <v>1997</v>
      </c>
      <c r="P450">
        <v>6.8</v>
      </c>
    </row>
    <row r="451" spans="1:16" x14ac:dyDescent="0.3">
      <c r="A451" t="s">
        <v>268</v>
      </c>
      <c r="B451">
        <v>118</v>
      </c>
      <c r="C451">
        <v>215</v>
      </c>
      <c r="D451" t="s">
        <v>2757</v>
      </c>
      <c r="E451">
        <v>101111837</v>
      </c>
      <c r="F451" t="s">
        <v>5375</v>
      </c>
      <c r="G451" t="s">
        <v>2549</v>
      </c>
      <c r="H451" t="s">
        <v>7719</v>
      </c>
      <c r="I451">
        <v>150764</v>
      </c>
      <c r="J451" t="s">
        <v>3346</v>
      </c>
      <c r="K451">
        <v>318</v>
      </c>
      <c r="L451" t="s">
        <v>23647</v>
      </c>
      <c r="M451" t="s">
        <v>23694</v>
      </c>
      <c r="N451">
        <v>80000000</v>
      </c>
      <c r="O451">
        <v>2008</v>
      </c>
      <c r="P451">
        <v>6.6</v>
      </c>
    </row>
    <row r="452" spans="1:16" x14ac:dyDescent="0.3">
      <c r="A452" t="s">
        <v>269</v>
      </c>
      <c r="B452">
        <v>154</v>
      </c>
      <c r="C452">
        <v>198</v>
      </c>
      <c r="D452" t="s">
        <v>2530</v>
      </c>
      <c r="E452">
        <v>95632614</v>
      </c>
      <c r="F452" t="s">
        <v>5496</v>
      </c>
      <c r="G452" t="s">
        <v>2512</v>
      </c>
      <c r="H452" t="s">
        <v>7720</v>
      </c>
      <c r="I452">
        <v>118483</v>
      </c>
      <c r="J452" t="s">
        <v>6204</v>
      </c>
      <c r="K452">
        <v>674</v>
      </c>
      <c r="L452" t="s">
        <v>23647</v>
      </c>
      <c r="M452" t="s">
        <v>23694</v>
      </c>
      <c r="N452">
        <v>79000000</v>
      </c>
      <c r="O452">
        <v>2003</v>
      </c>
      <c r="P452">
        <v>7.2</v>
      </c>
    </row>
    <row r="453" spans="1:16" x14ac:dyDescent="0.3">
      <c r="A453" t="s">
        <v>270</v>
      </c>
      <c r="B453">
        <v>118</v>
      </c>
      <c r="C453">
        <v>325</v>
      </c>
      <c r="D453" t="s">
        <v>2457</v>
      </c>
      <c r="E453">
        <v>94822707</v>
      </c>
      <c r="F453" t="s">
        <v>5344</v>
      </c>
      <c r="G453" t="s">
        <v>1126</v>
      </c>
      <c r="H453" t="s">
        <v>7721</v>
      </c>
      <c r="I453">
        <v>227072</v>
      </c>
      <c r="J453" t="s">
        <v>2539</v>
      </c>
      <c r="K453">
        <v>560</v>
      </c>
      <c r="L453" t="s">
        <v>23647</v>
      </c>
      <c r="M453" t="s">
        <v>23694</v>
      </c>
      <c r="N453">
        <v>80000000</v>
      </c>
      <c r="O453">
        <v>2010</v>
      </c>
      <c r="P453">
        <v>6.9</v>
      </c>
    </row>
    <row r="454" spans="1:16" x14ac:dyDescent="0.3">
      <c r="A454" t="s">
        <v>271</v>
      </c>
      <c r="B454">
        <v>90</v>
      </c>
      <c r="C454">
        <v>53</v>
      </c>
      <c r="D454" t="s">
        <v>2758</v>
      </c>
      <c r="E454">
        <v>92969824</v>
      </c>
      <c r="F454" t="s">
        <v>5497</v>
      </c>
      <c r="G454" t="s">
        <v>6213</v>
      </c>
      <c r="H454" t="s">
        <v>7722</v>
      </c>
      <c r="I454">
        <v>63625</v>
      </c>
      <c r="J454" t="s">
        <v>12209</v>
      </c>
      <c r="K454">
        <v>64</v>
      </c>
      <c r="L454" t="s">
        <v>23647</v>
      </c>
      <c r="M454" t="s">
        <v>23694</v>
      </c>
      <c r="N454">
        <v>80000000</v>
      </c>
      <c r="O454">
        <v>1997</v>
      </c>
      <c r="P454">
        <v>5.2</v>
      </c>
    </row>
    <row r="455" spans="1:16" x14ac:dyDescent="0.3">
      <c r="A455" t="s">
        <v>185</v>
      </c>
      <c r="B455">
        <v>113</v>
      </c>
      <c r="C455">
        <v>167</v>
      </c>
      <c r="D455" t="s">
        <v>2759</v>
      </c>
      <c r="E455">
        <v>91188905</v>
      </c>
      <c r="F455" t="s">
        <v>5498</v>
      </c>
      <c r="G455" t="s">
        <v>2523</v>
      </c>
      <c r="H455" t="s">
        <v>7723</v>
      </c>
      <c r="I455">
        <v>58184</v>
      </c>
      <c r="J455" t="s">
        <v>3309</v>
      </c>
      <c r="K455">
        <v>805</v>
      </c>
      <c r="L455" t="s">
        <v>23647</v>
      </c>
      <c r="M455" t="s">
        <v>23694</v>
      </c>
      <c r="N455">
        <v>80000000</v>
      </c>
      <c r="O455">
        <v>1999</v>
      </c>
      <c r="P455">
        <v>4.9000000000000004</v>
      </c>
    </row>
    <row r="456" spans="1:16" x14ac:dyDescent="0.3">
      <c r="A456" t="s">
        <v>272</v>
      </c>
      <c r="B456">
        <v>88</v>
      </c>
      <c r="C456">
        <v>46</v>
      </c>
      <c r="D456" t="s">
        <v>2569</v>
      </c>
      <c r="E456">
        <v>90443603</v>
      </c>
      <c r="F456" t="s">
        <v>5499</v>
      </c>
      <c r="G456" t="s">
        <v>2493</v>
      </c>
      <c r="H456" t="s">
        <v>7724</v>
      </c>
      <c r="I456">
        <v>112167</v>
      </c>
      <c r="J456" t="s">
        <v>4339</v>
      </c>
      <c r="K456">
        <v>123</v>
      </c>
      <c r="L456" t="s">
        <v>23647</v>
      </c>
      <c r="M456" t="s">
        <v>23694</v>
      </c>
      <c r="N456">
        <v>80000000</v>
      </c>
      <c r="O456">
        <v>1996</v>
      </c>
      <c r="P456">
        <v>6.3</v>
      </c>
    </row>
    <row r="457" spans="1:16" x14ac:dyDescent="0.3">
      <c r="A457" t="s">
        <v>110</v>
      </c>
      <c r="B457">
        <v>93</v>
      </c>
      <c r="C457">
        <v>147</v>
      </c>
      <c r="D457" t="s">
        <v>2760</v>
      </c>
      <c r="E457">
        <v>82226474</v>
      </c>
      <c r="F457" t="s">
        <v>5500</v>
      </c>
      <c r="G457" t="s">
        <v>2925</v>
      </c>
      <c r="H457" t="s">
        <v>7725</v>
      </c>
      <c r="I457">
        <v>65499</v>
      </c>
      <c r="J457" t="s">
        <v>12210</v>
      </c>
      <c r="K457">
        <v>424</v>
      </c>
      <c r="L457" t="s">
        <v>23647</v>
      </c>
      <c r="M457" t="s">
        <v>23694</v>
      </c>
      <c r="N457">
        <v>65000000</v>
      </c>
      <c r="O457">
        <v>2006</v>
      </c>
      <c r="P457">
        <v>5.6</v>
      </c>
    </row>
    <row r="458" spans="1:16" x14ac:dyDescent="0.3">
      <c r="A458" t="s">
        <v>273</v>
      </c>
      <c r="B458">
        <v>104</v>
      </c>
      <c r="C458">
        <v>276</v>
      </c>
      <c r="D458" t="s">
        <v>2761</v>
      </c>
      <c r="E458">
        <v>79363785</v>
      </c>
      <c r="F458" t="s">
        <v>5501</v>
      </c>
      <c r="G458" t="s">
        <v>3774</v>
      </c>
      <c r="H458" t="s">
        <v>7726</v>
      </c>
      <c r="I458">
        <v>139423</v>
      </c>
      <c r="J458" t="s">
        <v>12211</v>
      </c>
      <c r="K458">
        <v>698</v>
      </c>
      <c r="L458" t="s">
        <v>23647</v>
      </c>
      <c r="M458" t="s">
        <v>23694</v>
      </c>
      <c r="N458">
        <v>80000000</v>
      </c>
      <c r="O458">
        <v>2008</v>
      </c>
      <c r="P458">
        <v>5.5</v>
      </c>
    </row>
    <row r="459" spans="1:16" x14ac:dyDescent="0.3">
      <c r="A459" t="s">
        <v>135</v>
      </c>
      <c r="B459">
        <v>135</v>
      </c>
      <c r="C459">
        <v>80</v>
      </c>
      <c r="D459" t="s">
        <v>2762</v>
      </c>
      <c r="E459">
        <v>76081498</v>
      </c>
      <c r="F459" t="s">
        <v>5502</v>
      </c>
      <c r="G459" t="s">
        <v>2616</v>
      </c>
      <c r="H459" t="s">
        <v>7727</v>
      </c>
      <c r="I459">
        <v>76099</v>
      </c>
      <c r="J459" t="s">
        <v>12212</v>
      </c>
      <c r="K459">
        <v>162</v>
      </c>
      <c r="L459" t="s">
        <v>23647</v>
      </c>
      <c r="M459" t="s">
        <v>23694</v>
      </c>
      <c r="N459">
        <v>75000000</v>
      </c>
      <c r="O459">
        <v>1997</v>
      </c>
      <c r="P459">
        <v>6.7</v>
      </c>
    </row>
    <row r="460" spans="1:16" x14ac:dyDescent="0.3">
      <c r="A460" t="s">
        <v>80</v>
      </c>
      <c r="B460">
        <v>134</v>
      </c>
      <c r="C460">
        <v>406</v>
      </c>
      <c r="D460" t="s">
        <v>2719</v>
      </c>
      <c r="E460">
        <v>85707116</v>
      </c>
      <c r="F460" t="s">
        <v>5400</v>
      </c>
      <c r="G460" t="s">
        <v>2463</v>
      </c>
      <c r="H460" t="s">
        <v>7728</v>
      </c>
      <c r="I460">
        <v>303185</v>
      </c>
      <c r="J460" t="s">
        <v>2842</v>
      </c>
      <c r="K460">
        <v>701</v>
      </c>
      <c r="L460" t="s">
        <v>23647</v>
      </c>
      <c r="M460" t="s">
        <v>23694</v>
      </c>
      <c r="N460">
        <v>68000000</v>
      </c>
      <c r="O460">
        <v>2014</v>
      </c>
      <c r="P460">
        <v>7.6</v>
      </c>
    </row>
    <row r="461" spans="1:16" x14ac:dyDescent="0.3">
      <c r="A461" t="s">
        <v>274</v>
      </c>
      <c r="B461">
        <v>98</v>
      </c>
      <c r="C461">
        <v>97</v>
      </c>
      <c r="D461" t="s">
        <v>2710</v>
      </c>
      <c r="E461">
        <v>74329966</v>
      </c>
      <c r="F461" t="s">
        <v>5503</v>
      </c>
      <c r="G461" t="s">
        <v>3056</v>
      </c>
      <c r="H461" t="s">
        <v>7729</v>
      </c>
      <c r="I461">
        <v>60910</v>
      </c>
      <c r="J461" t="s">
        <v>3895</v>
      </c>
      <c r="K461">
        <v>164</v>
      </c>
      <c r="L461" t="s">
        <v>23647</v>
      </c>
      <c r="M461" t="s">
        <v>23694</v>
      </c>
      <c r="N461">
        <v>70000000</v>
      </c>
      <c r="O461">
        <v>1998</v>
      </c>
      <c r="P461">
        <v>5.7</v>
      </c>
    </row>
    <row r="462" spans="1:16" x14ac:dyDescent="0.3">
      <c r="A462" t="s">
        <v>275</v>
      </c>
      <c r="B462">
        <v>80</v>
      </c>
      <c r="C462">
        <v>143</v>
      </c>
      <c r="D462" t="s">
        <v>2763</v>
      </c>
      <c r="E462">
        <v>100169068</v>
      </c>
      <c r="F462" t="s">
        <v>5322</v>
      </c>
      <c r="G462" t="s">
        <v>3330</v>
      </c>
      <c r="H462" t="s">
        <v>7730</v>
      </c>
      <c r="I462">
        <v>16385</v>
      </c>
      <c r="J462" t="s">
        <v>12213</v>
      </c>
      <c r="K462">
        <v>100</v>
      </c>
      <c r="L462" t="s">
        <v>23647</v>
      </c>
      <c r="M462" t="s">
        <v>23694</v>
      </c>
      <c r="N462">
        <v>80000000</v>
      </c>
      <c r="O462">
        <v>2010</v>
      </c>
      <c r="P462">
        <v>4.5999999999999996</v>
      </c>
    </row>
    <row r="463" spans="1:16" x14ac:dyDescent="0.3">
      <c r="A463" t="s">
        <v>276</v>
      </c>
      <c r="B463">
        <v>83</v>
      </c>
      <c r="C463">
        <v>106</v>
      </c>
      <c r="D463" t="s">
        <v>2764</v>
      </c>
      <c r="E463">
        <v>73215310</v>
      </c>
      <c r="F463" t="s">
        <v>5504</v>
      </c>
      <c r="G463" t="s">
        <v>2693</v>
      </c>
      <c r="H463" t="s">
        <v>7731</v>
      </c>
      <c r="I463">
        <v>44143</v>
      </c>
      <c r="J463" t="s">
        <v>12214</v>
      </c>
      <c r="K463">
        <v>216</v>
      </c>
      <c r="L463" t="s">
        <v>23647</v>
      </c>
      <c r="M463" t="s">
        <v>23694</v>
      </c>
      <c r="N463">
        <v>80000000</v>
      </c>
      <c r="O463">
        <v>2002</v>
      </c>
      <c r="P463">
        <v>7</v>
      </c>
    </row>
    <row r="464" spans="1:16" x14ac:dyDescent="0.3">
      <c r="A464" t="s">
        <v>187</v>
      </c>
      <c r="B464">
        <v>102</v>
      </c>
      <c r="C464">
        <v>178</v>
      </c>
      <c r="D464" t="s">
        <v>2765</v>
      </c>
      <c r="E464">
        <v>80360866</v>
      </c>
      <c r="F464" t="s">
        <v>5505</v>
      </c>
      <c r="G464" t="s">
        <v>2549</v>
      </c>
      <c r="H464" t="s">
        <v>7732</v>
      </c>
      <c r="I464">
        <v>44662</v>
      </c>
      <c r="J464" t="s">
        <v>4173</v>
      </c>
      <c r="K464">
        <v>127</v>
      </c>
      <c r="L464" t="s">
        <v>23647</v>
      </c>
      <c r="M464" t="s">
        <v>23694</v>
      </c>
      <c r="N464">
        <v>80000000</v>
      </c>
      <c r="O464">
        <v>2011</v>
      </c>
      <c r="P464">
        <v>5.2</v>
      </c>
    </row>
    <row r="465" spans="1:16" x14ac:dyDescent="0.3">
      <c r="A465" t="s">
        <v>277</v>
      </c>
      <c r="B465">
        <v>130</v>
      </c>
      <c r="C465">
        <v>102</v>
      </c>
      <c r="D465" t="s">
        <v>2444</v>
      </c>
      <c r="E465">
        <v>69102910</v>
      </c>
      <c r="F465" t="s">
        <v>5506</v>
      </c>
      <c r="G465" t="s">
        <v>2539</v>
      </c>
      <c r="H465" t="s">
        <v>7733</v>
      </c>
      <c r="I465">
        <v>58402</v>
      </c>
      <c r="J465" t="s">
        <v>5172</v>
      </c>
      <c r="K465">
        <v>370</v>
      </c>
      <c r="L465" t="s">
        <v>23647</v>
      </c>
      <c r="M465" t="s">
        <v>23694</v>
      </c>
      <c r="N465">
        <v>80000000</v>
      </c>
      <c r="O465">
        <v>1998</v>
      </c>
      <c r="P465">
        <v>5.0999999999999996</v>
      </c>
    </row>
    <row r="466" spans="1:16" x14ac:dyDescent="0.3">
      <c r="A466" t="s">
        <v>278</v>
      </c>
      <c r="B466">
        <v>129</v>
      </c>
      <c r="C466">
        <v>209</v>
      </c>
      <c r="D466" t="s">
        <v>2766</v>
      </c>
      <c r="E466">
        <v>65948711</v>
      </c>
      <c r="F466" t="s">
        <v>5469</v>
      </c>
      <c r="G466" t="s">
        <v>1126</v>
      </c>
      <c r="H466" t="s">
        <v>7734</v>
      </c>
      <c r="I466">
        <v>86422</v>
      </c>
      <c r="J466" t="s">
        <v>12215</v>
      </c>
      <c r="K466">
        <v>363</v>
      </c>
      <c r="L466" t="s">
        <v>23647</v>
      </c>
      <c r="M466" t="s">
        <v>23694</v>
      </c>
      <c r="N466">
        <v>80000000</v>
      </c>
      <c r="O466">
        <v>2004</v>
      </c>
      <c r="P466">
        <v>6.6</v>
      </c>
    </row>
    <row r="467" spans="1:16" x14ac:dyDescent="0.3">
      <c r="A467" t="s">
        <v>279</v>
      </c>
      <c r="B467">
        <v>117</v>
      </c>
      <c r="C467">
        <v>19</v>
      </c>
      <c r="D467" t="s">
        <v>2707</v>
      </c>
      <c r="E467">
        <v>821997</v>
      </c>
      <c r="F467" t="s">
        <v>5310</v>
      </c>
      <c r="G467" t="s">
        <v>3401</v>
      </c>
      <c r="H467" t="s">
        <v>7735</v>
      </c>
      <c r="I467">
        <v>666</v>
      </c>
      <c r="J467" t="s">
        <v>12216</v>
      </c>
      <c r="K467">
        <v>40</v>
      </c>
      <c r="L467" t="s">
        <v>23647</v>
      </c>
      <c r="M467" t="s">
        <v>23694</v>
      </c>
      <c r="N467">
        <v>20000000</v>
      </c>
      <c r="O467">
        <v>1997</v>
      </c>
      <c r="P467">
        <v>7</v>
      </c>
    </row>
    <row r="468" spans="1:16" x14ac:dyDescent="0.3">
      <c r="A468" t="s">
        <v>245</v>
      </c>
      <c r="B468">
        <v>89</v>
      </c>
      <c r="C468">
        <v>152</v>
      </c>
      <c r="D468" t="s">
        <v>2700</v>
      </c>
      <c r="E468">
        <v>169692572</v>
      </c>
      <c r="F468" t="s">
        <v>5350</v>
      </c>
      <c r="G468" t="s">
        <v>2049</v>
      </c>
      <c r="H468" t="s">
        <v>7736</v>
      </c>
      <c r="I468">
        <v>56501</v>
      </c>
      <c r="J468" t="s">
        <v>6780</v>
      </c>
      <c r="K468">
        <v>97</v>
      </c>
      <c r="L468" t="s">
        <v>23647</v>
      </c>
      <c r="M468" t="s">
        <v>23694</v>
      </c>
      <c r="N468">
        <v>80000000</v>
      </c>
      <c r="O468">
        <v>2015</v>
      </c>
      <c r="P468">
        <v>6.7</v>
      </c>
    </row>
    <row r="469" spans="1:16" x14ac:dyDescent="0.3">
      <c r="A469" t="s">
        <v>280</v>
      </c>
      <c r="B469">
        <v>74</v>
      </c>
      <c r="C469">
        <v>129</v>
      </c>
      <c r="D469" t="s">
        <v>2767</v>
      </c>
      <c r="E469">
        <v>60507228</v>
      </c>
      <c r="F469" t="s">
        <v>5507</v>
      </c>
      <c r="G469" t="s">
        <v>6240</v>
      </c>
      <c r="H469" t="s">
        <v>7737</v>
      </c>
      <c r="I469">
        <v>27543</v>
      </c>
      <c r="J469" t="s">
        <v>12217</v>
      </c>
      <c r="K469">
        <v>186</v>
      </c>
      <c r="L469" t="s">
        <v>23647</v>
      </c>
      <c r="M469" t="s">
        <v>23694</v>
      </c>
      <c r="N469">
        <v>80000000</v>
      </c>
      <c r="O469">
        <v>1999</v>
      </c>
      <c r="P469">
        <v>7.3</v>
      </c>
    </row>
    <row r="470" spans="1:16" x14ac:dyDescent="0.3">
      <c r="A470" t="s">
        <v>124</v>
      </c>
      <c r="B470">
        <v>96</v>
      </c>
      <c r="C470">
        <v>124</v>
      </c>
      <c r="D470" t="s">
        <v>2768</v>
      </c>
      <c r="E470">
        <v>56684819</v>
      </c>
      <c r="F470" t="s">
        <v>5298</v>
      </c>
      <c r="G470" t="s">
        <v>2973</v>
      </c>
      <c r="H470" t="s">
        <v>7738</v>
      </c>
      <c r="I470">
        <v>103787</v>
      </c>
      <c r="J470" t="s">
        <v>12218</v>
      </c>
      <c r="K470">
        <v>615</v>
      </c>
      <c r="L470" t="s">
        <v>23647</v>
      </c>
      <c r="M470" t="s">
        <v>23694</v>
      </c>
      <c r="N470">
        <v>80000000</v>
      </c>
      <c r="O470">
        <v>2002</v>
      </c>
      <c r="P470">
        <v>5.9</v>
      </c>
    </row>
    <row r="471" spans="1:16" x14ac:dyDescent="0.3">
      <c r="A471" t="s">
        <v>212</v>
      </c>
      <c r="B471">
        <v>114</v>
      </c>
      <c r="C471">
        <v>35</v>
      </c>
      <c r="D471" t="s">
        <v>2769</v>
      </c>
      <c r="E471">
        <v>50628009</v>
      </c>
      <c r="F471" t="s">
        <v>5508</v>
      </c>
      <c r="G471" t="s">
        <v>2521</v>
      </c>
      <c r="H471" t="s">
        <v>7739</v>
      </c>
      <c r="I471">
        <v>22955</v>
      </c>
      <c r="J471" t="s">
        <v>6382</v>
      </c>
      <c r="K471">
        <v>88</v>
      </c>
      <c r="L471" t="s">
        <v>23647</v>
      </c>
      <c r="M471" t="s">
        <v>23694</v>
      </c>
      <c r="N471">
        <v>90000000</v>
      </c>
      <c r="O471">
        <v>1998</v>
      </c>
      <c r="P471">
        <v>5.6</v>
      </c>
    </row>
    <row r="472" spans="1:16" x14ac:dyDescent="0.3">
      <c r="A472" t="s">
        <v>192</v>
      </c>
      <c r="B472">
        <v>99</v>
      </c>
      <c r="C472">
        <v>166</v>
      </c>
      <c r="D472" t="s">
        <v>2770</v>
      </c>
      <c r="E472">
        <v>69772969</v>
      </c>
      <c r="F472" t="s">
        <v>5316</v>
      </c>
      <c r="G472" t="s">
        <v>2717</v>
      </c>
      <c r="H472" t="s">
        <v>7740</v>
      </c>
      <c r="I472">
        <v>155532</v>
      </c>
      <c r="J472" t="s">
        <v>2669</v>
      </c>
      <c r="K472">
        <v>543</v>
      </c>
      <c r="L472" t="s">
        <v>23647</v>
      </c>
      <c r="M472" t="s">
        <v>23694</v>
      </c>
      <c r="N472">
        <v>80000000</v>
      </c>
      <c r="O472">
        <v>2001</v>
      </c>
      <c r="P472">
        <v>6.5</v>
      </c>
    </row>
    <row r="473" spans="1:16" x14ac:dyDescent="0.3">
      <c r="A473" t="s">
        <v>60</v>
      </c>
      <c r="B473">
        <v>129</v>
      </c>
      <c r="C473">
        <v>137</v>
      </c>
      <c r="D473" t="s">
        <v>2771</v>
      </c>
      <c r="E473">
        <v>45356386</v>
      </c>
      <c r="F473" t="s">
        <v>5303</v>
      </c>
      <c r="G473" t="s">
        <v>6241</v>
      </c>
      <c r="H473" t="s">
        <v>7741</v>
      </c>
      <c r="I473">
        <v>71574</v>
      </c>
      <c r="J473" t="s">
        <v>12219</v>
      </c>
      <c r="K473">
        <v>244</v>
      </c>
      <c r="L473" t="s">
        <v>23652</v>
      </c>
      <c r="M473" t="s">
        <v>23694</v>
      </c>
      <c r="N473">
        <v>75000000</v>
      </c>
      <c r="O473">
        <v>2005</v>
      </c>
      <c r="P473">
        <v>5.9</v>
      </c>
    </row>
    <row r="474" spans="1:16" x14ac:dyDescent="0.3">
      <c r="A474" t="s">
        <v>281</v>
      </c>
      <c r="B474">
        <v>113</v>
      </c>
      <c r="C474">
        <v>121</v>
      </c>
      <c r="D474" t="s">
        <v>2772</v>
      </c>
      <c r="E474">
        <v>55350897</v>
      </c>
      <c r="F474" t="s">
        <v>5342</v>
      </c>
      <c r="G474" t="s">
        <v>6213</v>
      </c>
      <c r="H474" t="s">
        <v>7742</v>
      </c>
      <c r="I474">
        <v>83560</v>
      </c>
      <c r="J474" t="s">
        <v>12220</v>
      </c>
      <c r="K474">
        <v>619</v>
      </c>
      <c r="L474" t="s">
        <v>23647</v>
      </c>
      <c r="M474" t="s">
        <v>23694</v>
      </c>
      <c r="N474">
        <v>85000000</v>
      </c>
      <c r="O474">
        <v>1998</v>
      </c>
      <c r="P474">
        <v>7</v>
      </c>
    </row>
    <row r="475" spans="1:16" x14ac:dyDescent="0.3">
      <c r="A475" t="s">
        <v>282</v>
      </c>
      <c r="B475">
        <v>90</v>
      </c>
      <c r="C475">
        <v>87</v>
      </c>
      <c r="D475" t="s">
        <v>2773</v>
      </c>
      <c r="E475">
        <v>39442871</v>
      </c>
      <c r="F475" t="s">
        <v>5509</v>
      </c>
      <c r="G475" t="s">
        <v>2700</v>
      </c>
      <c r="H475" t="s">
        <v>7743</v>
      </c>
      <c r="I475">
        <v>80639</v>
      </c>
      <c r="J475" t="s">
        <v>6631</v>
      </c>
      <c r="K475">
        <v>237</v>
      </c>
      <c r="L475" t="s">
        <v>23647</v>
      </c>
      <c r="M475" t="s">
        <v>23694</v>
      </c>
      <c r="N475">
        <v>80000000</v>
      </c>
      <c r="O475">
        <v>2000</v>
      </c>
      <c r="P475">
        <v>5.3</v>
      </c>
    </row>
    <row r="476" spans="1:16" x14ac:dyDescent="0.3">
      <c r="A476" t="s">
        <v>283</v>
      </c>
      <c r="B476">
        <v>118</v>
      </c>
      <c r="C476">
        <v>233</v>
      </c>
      <c r="D476" t="s">
        <v>2480</v>
      </c>
      <c r="E476">
        <v>37899638</v>
      </c>
      <c r="F476" t="s">
        <v>5510</v>
      </c>
      <c r="G476" t="s">
        <v>2693</v>
      </c>
      <c r="H476" t="s">
        <v>7744</v>
      </c>
      <c r="I476">
        <v>98472</v>
      </c>
      <c r="J476" t="s">
        <v>2578</v>
      </c>
      <c r="K476">
        <v>492</v>
      </c>
      <c r="L476" t="s">
        <v>23647</v>
      </c>
      <c r="M476" t="s">
        <v>23694</v>
      </c>
      <c r="N476">
        <v>88000000</v>
      </c>
      <c r="O476">
        <v>2005</v>
      </c>
      <c r="P476">
        <v>5.9</v>
      </c>
    </row>
    <row r="477" spans="1:16" x14ac:dyDescent="0.3">
      <c r="A477" t="s">
        <v>54</v>
      </c>
      <c r="B477">
        <v>106</v>
      </c>
      <c r="C477">
        <v>132</v>
      </c>
      <c r="D477" t="s">
        <v>2546</v>
      </c>
      <c r="E477">
        <v>37754208</v>
      </c>
      <c r="F477" t="s">
        <v>5438</v>
      </c>
      <c r="G477" t="s">
        <v>2530</v>
      </c>
      <c r="H477" t="s">
        <v>7745</v>
      </c>
      <c r="I477">
        <v>172217</v>
      </c>
      <c r="J477" t="s">
        <v>4523</v>
      </c>
      <c r="K477">
        <v>405</v>
      </c>
      <c r="L477" t="s">
        <v>23647</v>
      </c>
      <c r="M477" t="s">
        <v>23694</v>
      </c>
      <c r="N477">
        <v>70000000</v>
      </c>
      <c r="O477">
        <v>1996</v>
      </c>
      <c r="P477">
        <v>6.3</v>
      </c>
    </row>
    <row r="478" spans="1:16" x14ac:dyDescent="0.3">
      <c r="A478" t="s">
        <v>284</v>
      </c>
      <c r="B478">
        <v>81</v>
      </c>
      <c r="C478">
        <v>63</v>
      </c>
      <c r="D478" t="s">
        <v>2774</v>
      </c>
      <c r="E478">
        <v>25529689.5</v>
      </c>
      <c r="F478" t="s">
        <v>5511</v>
      </c>
      <c r="G478" t="s">
        <v>6242</v>
      </c>
      <c r="H478" t="s">
        <v>7746</v>
      </c>
      <c r="I478">
        <v>979</v>
      </c>
      <c r="J478" t="s">
        <v>12221</v>
      </c>
      <c r="K478">
        <v>3</v>
      </c>
      <c r="L478" t="s">
        <v>23649</v>
      </c>
      <c r="M478" t="s">
        <v>23703</v>
      </c>
      <c r="N478">
        <v>20000000</v>
      </c>
      <c r="O478">
        <v>2015</v>
      </c>
      <c r="P478">
        <v>6.4</v>
      </c>
    </row>
    <row r="479" spans="1:16" x14ac:dyDescent="0.3">
      <c r="A479" t="s">
        <v>128</v>
      </c>
      <c r="B479">
        <v>117</v>
      </c>
      <c r="C479">
        <v>95</v>
      </c>
      <c r="D479" t="s">
        <v>2775</v>
      </c>
      <c r="E479">
        <v>27779888</v>
      </c>
      <c r="F479" t="s">
        <v>5344</v>
      </c>
      <c r="G479" t="s">
        <v>2550</v>
      </c>
      <c r="H479" t="s">
        <v>7747</v>
      </c>
      <c r="I479">
        <v>55913</v>
      </c>
      <c r="J479" t="s">
        <v>12222</v>
      </c>
      <c r="K479">
        <v>182</v>
      </c>
      <c r="L479" t="s">
        <v>23647</v>
      </c>
      <c r="M479" t="s">
        <v>23694</v>
      </c>
      <c r="N479">
        <v>20000000</v>
      </c>
      <c r="O479">
        <v>1997</v>
      </c>
      <c r="P479">
        <v>6.9</v>
      </c>
    </row>
    <row r="480" spans="1:16" x14ac:dyDescent="0.3">
      <c r="A480" t="s">
        <v>95</v>
      </c>
      <c r="B480">
        <v>89</v>
      </c>
      <c r="C480">
        <v>258</v>
      </c>
      <c r="D480" t="s">
        <v>2776</v>
      </c>
      <c r="E480">
        <v>38542418</v>
      </c>
      <c r="F480" t="s">
        <v>5512</v>
      </c>
      <c r="G480" t="s">
        <v>2671</v>
      </c>
      <c r="H480" t="s">
        <v>7748</v>
      </c>
      <c r="I480">
        <v>151424</v>
      </c>
      <c r="J480" t="s">
        <v>2894</v>
      </c>
      <c r="K480">
        <v>252</v>
      </c>
      <c r="L480" t="s">
        <v>23647</v>
      </c>
      <c r="M480" t="s">
        <v>23694</v>
      </c>
      <c r="N480">
        <v>80000000</v>
      </c>
      <c r="O480">
        <v>2009</v>
      </c>
      <c r="P480">
        <v>6.3</v>
      </c>
    </row>
    <row r="481" spans="1:16" x14ac:dyDescent="0.3">
      <c r="A481" t="s">
        <v>175</v>
      </c>
      <c r="B481">
        <v>145</v>
      </c>
      <c r="C481">
        <v>162</v>
      </c>
      <c r="D481" t="s">
        <v>2777</v>
      </c>
      <c r="E481">
        <v>34566746</v>
      </c>
      <c r="F481" t="s">
        <v>5513</v>
      </c>
      <c r="G481" t="s">
        <v>2465</v>
      </c>
      <c r="H481" t="s">
        <v>7749</v>
      </c>
      <c r="I481">
        <v>45231</v>
      </c>
      <c r="J481" t="s">
        <v>12223</v>
      </c>
      <c r="K481">
        <v>315</v>
      </c>
      <c r="L481" t="s">
        <v>23647</v>
      </c>
      <c r="M481" t="s">
        <v>23694</v>
      </c>
      <c r="N481">
        <v>80000000</v>
      </c>
      <c r="O481">
        <v>2000</v>
      </c>
      <c r="P481">
        <v>7.3</v>
      </c>
    </row>
    <row r="482" spans="1:16" x14ac:dyDescent="0.3">
      <c r="A482" t="s">
        <v>79</v>
      </c>
      <c r="B482">
        <v>114</v>
      </c>
      <c r="C482">
        <v>61</v>
      </c>
      <c r="D482" t="s">
        <v>2778</v>
      </c>
      <c r="E482">
        <v>32885565</v>
      </c>
      <c r="F482" t="s">
        <v>5344</v>
      </c>
      <c r="G482" t="s">
        <v>262</v>
      </c>
      <c r="H482" t="s">
        <v>7750</v>
      </c>
      <c r="I482">
        <v>53132</v>
      </c>
      <c r="J482" t="s">
        <v>12224</v>
      </c>
      <c r="K482">
        <v>101</v>
      </c>
      <c r="L482" t="s">
        <v>23647</v>
      </c>
      <c r="M482" t="s">
        <v>23694</v>
      </c>
      <c r="N482">
        <v>80000000</v>
      </c>
      <c r="O482">
        <v>1996</v>
      </c>
      <c r="P482">
        <v>5.8</v>
      </c>
    </row>
    <row r="483" spans="1:16" x14ac:dyDescent="0.3">
      <c r="A483" t="s">
        <v>285</v>
      </c>
      <c r="B483">
        <v>87</v>
      </c>
      <c r="C483">
        <v>113</v>
      </c>
      <c r="D483" t="s">
        <v>2779</v>
      </c>
      <c r="E483">
        <v>36073232</v>
      </c>
      <c r="F483" t="s">
        <v>5514</v>
      </c>
      <c r="G483" t="s">
        <v>3093</v>
      </c>
      <c r="H483" t="s">
        <v>7751</v>
      </c>
      <c r="I483">
        <v>8913</v>
      </c>
      <c r="J483" t="s">
        <v>12225</v>
      </c>
      <c r="K483">
        <v>66</v>
      </c>
      <c r="L483" t="s">
        <v>23647</v>
      </c>
      <c r="M483" t="s">
        <v>23694</v>
      </c>
      <c r="N483">
        <v>80000000</v>
      </c>
      <c r="O483">
        <v>2013</v>
      </c>
      <c r="P483">
        <v>5.2</v>
      </c>
    </row>
    <row r="484" spans="1:16" x14ac:dyDescent="0.3">
      <c r="A484" t="s">
        <v>286</v>
      </c>
      <c r="B484">
        <v>119</v>
      </c>
      <c r="C484">
        <v>174</v>
      </c>
      <c r="D484" t="s">
        <v>2706</v>
      </c>
      <c r="E484">
        <v>21471685</v>
      </c>
      <c r="F484" t="s">
        <v>5298</v>
      </c>
      <c r="G484" t="s">
        <v>6243</v>
      </c>
      <c r="H484" t="s">
        <v>7752</v>
      </c>
      <c r="I484">
        <v>65464</v>
      </c>
      <c r="J484" t="s">
        <v>12226</v>
      </c>
      <c r="K484">
        <v>1308</v>
      </c>
      <c r="L484" t="s">
        <v>23647</v>
      </c>
      <c r="M484" t="s">
        <v>23694</v>
      </c>
      <c r="N484">
        <v>44000000</v>
      </c>
      <c r="O484">
        <v>2000</v>
      </c>
      <c r="P484">
        <v>2.4</v>
      </c>
    </row>
    <row r="485" spans="1:16" x14ac:dyDescent="0.3">
      <c r="A485" t="s">
        <v>287</v>
      </c>
      <c r="B485">
        <v>91</v>
      </c>
      <c r="C485">
        <v>101</v>
      </c>
      <c r="D485" t="s">
        <v>2780</v>
      </c>
      <c r="E485">
        <v>20950820</v>
      </c>
      <c r="F485" t="s">
        <v>5377</v>
      </c>
      <c r="G485" t="s">
        <v>2486</v>
      </c>
      <c r="H485" t="s">
        <v>7753</v>
      </c>
      <c r="I485">
        <v>24183</v>
      </c>
      <c r="J485" t="s">
        <v>6436</v>
      </c>
      <c r="K485">
        <v>160</v>
      </c>
      <c r="L485" t="s">
        <v>23647</v>
      </c>
      <c r="M485" t="s">
        <v>23701</v>
      </c>
      <c r="N485">
        <v>80000000</v>
      </c>
      <c r="O485">
        <v>2003</v>
      </c>
      <c r="P485">
        <v>5.7</v>
      </c>
    </row>
    <row r="486" spans="1:16" x14ac:dyDescent="0.3">
      <c r="A486" t="s">
        <v>44</v>
      </c>
      <c r="B486">
        <v>118</v>
      </c>
      <c r="C486">
        <v>205</v>
      </c>
      <c r="D486" t="s">
        <v>2781</v>
      </c>
      <c r="E486">
        <v>19673424</v>
      </c>
      <c r="F486" t="s">
        <v>5515</v>
      </c>
      <c r="G486" t="s">
        <v>6244</v>
      </c>
      <c r="H486" t="s">
        <v>7754</v>
      </c>
      <c r="I486">
        <v>37446</v>
      </c>
      <c r="J486" t="s">
        <v>1071</v>
      </c>
      <c r="K486">
        <v>232</v>
      </c>
      <c r="L486" t="s">
        <v>23647</v>
      </c>
      <c r="M486" t="s">
        <v>23694</v>
      </c>
      <c r="N486">
        <v>80000000</v>
      </c>
      <c r="O486">
        <v>2009</v>
      </c>
      <c r="P486">
        <v>5.8</v>
      </c>
    </row>
    <row r="487" spans="1:16" x14ac:dyDescent="0.3">
      <c r="A487" t="s">
        <v>135</v>
      </c>
      <c r="B487">
        <v>116</v>
      </c>
      <c r="C487">
        <v>123</v>
      </c>
      <c r="D487" t="s">
        <v>2782</v>
      </c>
      <c r="E487">
        <v>19480739</v>
      </c>
      <c r="F487" t="s">
        <v>5298</v>
      </c>
      <c r="G487" t="s">
        <v>2462</v>
      </c>
      <c r="H487" t="s">
        <v>7755</v>
      </c>
      <c r="I487">
        <v>53057</v>
      </c>
      <c r="J487" t="s">
        <v>2757</v>
      </c>
      <c r="K487">
        <v>457</v>
      </c>
      <c r="L487" t="s">
        <v>23647</v>
      </c>
      <c r="M487" t="s">
        <v>23694</v>
      </c>
      <c r="N487">
        <v>80000000</v>
      </c>
      <c r="O487">
        <v>2003</v>
      </c>
      <c r="P487">
        <v>5.6</v>
      </c>
    </row>
    <row r="488" spans="1:16" x14ac:dyDescent="0.3">
      <c r="A488" t="s">
        <v>288</v>
      </c>
      <c r="B488">
        <v>177</v>
      </c>
      <c r="C488">
        <v>79</v>
      </c>
      <c r="D488" t="s">
        <v>2783</v>
      </c>
      <c r="E488">
        <v>17593391</v>
      </c>
      <c r="F488" t="s">
        <v>5333</v>
      </c>
      <c r="G488" t="s">
        <v>3152</v>
      </c>
      <c r="H488" t="s">
        <v>7756</v>
      </c>
      <c r="I488">
        <v>56403</v>
      </c>
      <c r="J488" t="s">
        <v>4613</v>
      </c>
      <c r="K488">
        <v>376</v>
      </c>
      <c r="L488" t="s">
        <v>23647</v>
      </c>
      <c r="M488" t="s">
        <v>23694</v>
      </c>
      <c r="N488">
        <v>80000000</v>
      </c>
      <c r="O488">
        <v>1997</v>
      </c>
      <c r="P488">
        <v>6</v>
      </c>
    </row>
    <row r="489" spans="1:16" x14ac:dyDescent="0.3">
      <c r="A489" t="s">
        <v>113</v>
      </c>
      <c r="B489">
        <v>97</v>
      </c>
      <c r="C489">
        <v>61</v>
      </c>
      <c r="D489" t="s">
        <v>2784</v>
      </c>
      <c r="E489">
        <v>18318000</v>
      </c>
      <c r="F489" t="s">
        <v>5483</v>
      </c>
      <c r="G489" t="s">
        <v>2009</v>
      </c>
      <c r="H489" t="s">
        <v>7757</v>
      </c>
      <c r="I489">
        <v>24868</v>
      </c>
      <c r="J489" t="s">
        <v>12227</v>
      </c>
      <c r="K489">
        <v>216</v>
      </c>
      <c r="L489" t="s">
        <v>23647</v>
      </c>
      <c r="M489" t="s">
        <v>23698</v>
      </c>
      <c r="N489">
        <v>80000000</v>
      </c>
      <c r="O489">
        <v>1998</v>
      </c>
      <c r="P489">
        <v>5.8</v>
      </c>
    </row>
    <row r="490" spans="1:16" x14ac:dyDescent="0.3">
      <c r="A490" t="s">
        <v>138</v>
      </c>
      <c r="B490">
        <v>106</v>
      </c>
      <c r="C490">
        <v>202</v>
      </c>
      <c r="D490" t="s">
        <v>2785</v>
      </c>
      <c r="E490">
        <v>27356090</v>
      </c>
      <c r="F490" t="s">
        <v>5295</v>
      </c>
      <c r="G490" t="s">
        <v>2507</v>
      </c>
      <c r="H490" t="s">
        <v>7758</v>
      </c>
      <c r="I490">
        <v>58752</v>
      </c>
      <c r="J490" t="s">
        <v>12228</v>
      </c>
      <c r="K490">
        <v>117</v>
      </c>
      <c r="L490" t="s">
        <v>23647</v>
      </c>
      <c r="M490" t="s">
        <v>23694</v>
      </c>
      <c r="N490">
        <v>90000000</v>
      </c>
      <c r="O490">
        <v>2015</v>
      </c>
      <c r="P490">
        <v>6</v>
      </c>
    </row>
    <row r="491" spans="1:16" x14ac:dyDescent="0.3">
      <c r="A491" t="s">
        <v>289</v>
      </c>
      <c r="B491">
        <v>106</v>
      </c>
      <c r="C491">
        <v>145</v>
      </c>
      <c r="D491" t="s">
        <v>2786</v>
      </c>
      <c r="E491">
        <v>17473245</v>
      </c>
      <c r="F491" t="s">
        <v>5512</v>
      </c>
      <c r="G491" t="s">
        <v>6245</v>
      </c>
      <c r="H491" t="s">
        <v>7759</v>
      </c>
      <c r="I491">
        <v>47612</v>
      </c>
      <c r="J491" t="s">
        <v>12229</v>
      </c>
      <c r="K491">
        <v>348</v>
      </c>
      <c r="L491" t="s">
        <v>23647</v>
      </c>
      <c r="M491" t="s">
        <v>23694</v>
      </c>
      <c r="N491">
        <v>70000000</v>
      </c>
      <c r="O491">
        <v>2000</v>
      </c>
      <c r="P491">
        <v>5.7</v>
      </c>
    </row>
    <row r="492" spans="1:16" x14ac:dyDescent="0.3">
      <c r="A492" t="s">
        <v>219</v>
      </c>
      <c r="B492">
        <v>94</v>
      </c>
      <c r="C492">
        <v>101</v>
      </c>
      <c r="D492" t="s">
        <v>2787</v>
      </c>
      <c r="E492">
        <v>15131330</v>
      </c>
      <c r="F492" t="s">
        <v>5338</v>
      </c>
      <c r="G492" t="s">
        <v>3761</v>
      </c>
      <c r="H492" t="s">
        <v>7760</v>
      </c>
      <c r="I492">
        <v>25843</v>
      </c>
      <c r="J492" t="s">
        <v>12230</v>
      </c>
      <c r="K492">
        <v>64</v>
      </c>
      <c r="L492" t="s">
        <v>23647</v>
      </c>
      <c r="M492" t="s">
        <v>23703</v>
      </c>
      <c r="N492">
        <v>86000000</v>
      </c>
      <c r="O492">
        <v>2006</v>
      </c>
      <c r="P492">
        <v>6</v>
      </c>
    </row>
    <row r="493" spans="1:16" x14ac:dyDescent="0.3">
      <c r="A493" t="s">
        <v>290</v>
      </c>
      <c r="B493">
        <v>104</v>
      </c>
      <c r="C493">
        <v>113</v>
      </c>
      <c r="D493" t="s">
        <v>290</v>
      </c>
      <c r="E493">
        <v>19406406</v>
      </c>
      <c r="F493" t="s">
        <v>5516</v>
      </c>
      <c r="G493" t="s">
        <v>6246</v>
      </c>
      <c r="H493" t="s">
        <v>7761</v>
      </c>
      <c r="I493">
        <v>7630</v>
      </c>
      <c r="J493" t="s">
        <v>12231</v>
      </c>
      <c r="K493">
        <v>42</v>
      </c>
      <c r="L493" t="s">
        <v>23649</v>
      </c>
      <c r="M493" t="s">
        <v>23703</v>
      </c>
      <c r="N493">
        <v>40000000</v>
      </c>
      <c r="O493">
        <v>2009</v>
      </c>
      <c r="P493">
        <v>7.8</v>
      </c>
    </row>
    <row r="494" spans="1:16" x14ac:dyDescent="0.3">
      <c r="A494" t="s">
        <v>205</v>
      </c>
      <c r="B494">
        <v>102</v>
      </c>
      <c r="C494">
        <v>113</v>
      </c>
      <c r="D494" t="s">
        <v>2788</v>
      </c>
      <c r="E494">
        <v>1891821</v>
      </c>
      <c r="F494" t="s">
        <v>5317</v>
      </c>
      <c r="G494" t="s">
        <v>2681</v>
      </c>
      <c r="H494" t="s">
        <v>7762</v>
      </c>
      <c r="I494">
        <v>16474</v>
      </c>
      <c r="J494" t="s">
        <v>12232</v>
      </c>
      <c r="K494">
        <v>301</v>
      </c>
      <c r="L494" t="s">
        <v>23647</v>
      </c>
      <c r="M494" t="s">
        <v>23695</v>
      </c>
      <c r="N494">
        <v>52000000</v>
      </c>
      <c r="O494">
        <v>2005</v>
      </c>
      <c r="P494">
        <v>4.2</v>
      </c>
    </row>
    <row r="495" spans="1:16" x14ac:dyDescent="0.3">
      <c r="A495" t="s">
        <v>244</v>
      </c>
      <c r="B495">
        <v>105</v>
      </c>
      <c r="C495">
        <v>272</v>
      </c>
      <c r="D495" t="s">
        <v>2789</v>
      </c>
      <c r="E495">
        <v>23219748</v>
      </c>
      <c r="F495" t="s">
        <v>5517</v>
      </c>
      <c r="G495" t="s">
        <v>6247</v>
      </c>
      <c r="H495" t="s">
        <v>7763</v>
      </c>
      <c r="I495">
        <v>84508</v>
      </c>
      <c r="J495" t="s">
        <v>12233</v>
      </c>
      <c r="K495">
        <v>308</v>
      </c>
      <c r="L495" t="s">
        <v>23647</v>
      </c>
      <c r="M495" t="s">
        <v>23697</v>
      </c>
      <c r="N495">
        <v>80000000</v>
      </c>
      <c r="O495">
        <v>2014</v>
      </c>
      <c r="P495">
        <v>5.6</v>
      </c>
    </row>
    <row r="496" spans="1:16" x14ac:dyDescent="0.3">
      <c r="A496" t="s">
        <v>291</v>
      </c>
      <c r="B496">
        <v>89</v>
      </c>
      <c r="C496">
        <v>3</v>
      </c>
      <c r="D496" t="s">
        <v>2790</v>
      </c>
      <c r="E496">
        <v>25529689.5</v>
      </c>
      <c r="F496" t="s">
        <v>5518</v>
      </c>
      <c r="G496" t="s">
        <v>6248</v>
      </c>
      <c r="H496" t="s">
        <v>7764</v>
      </c>
      <c r="I496">
        <v>230</v>
      </c>
      <c r="J496" t="s">
        <v>12234</v>
      </c>
      <c r="K496">
        <v>1</v>
      </c>
      <c r="L496" t="s">
        <v>23652</v>
      </c>
      <c r="M496" t="s">
        <v>23705</v>
      </c>
      <c r="N496">
        <v>8000000</v>
      </c>
      <c r="O496">
        <v>2015</v>
      </c>
      <c r="P496">
        <v>4.4000000000000004</v>
      </c>
    </row>
    <row r="497" spans="1:16" x14ac:dyDescent="0.3">
      <c r="A497" t="s">
        <v>114</v>
      </c>
      <c r="B497">
        <v>135</v>
      </c>
      <c r="C497">
        <v>205</v>
      </c>
      <c r="D497" t="s">
        <v>2791</v>
      </c>
      <c r="E497">
        <v>170708996</v>
      </c>
      <c r="F497" t="s">
        <v>5405</v>
      </c>
      <c r="G497" t="s">
        <v>2009</v>
      </c>
      <c r="H497" t="s">
        <v>7765</v>
      </c>
      <c r="I497">
        <v>610568</v>
      </c>
      <c r="J497" t="s">
        <v>12102</v>
      </c>
      <c r="K497">
        <v>1171</v>
      </c>
      <c r="L497" t="s">
        <v>23647</v>
      </c>
      <c r="M497" t="s">
        <v>23694</v>
      </c>
      <c r="N497">
        <v>58000000</v>
      </c>
      <c r="O497">
        <v>2001</v>
      </c>
      <c r="P497">
        <v>8.1999999999999993</v>
      </c>
    </row>
    <row r="498" spans="1:16" x14ac:dyDescent="0.3">
      <c r="A498" t="s">
        <v>249</v>
      </c>
      <c r="B498">
        <v>73</v>
      </c>
      <c r="C498">
        <v>186</v>
      </c>
      <c r="D498" t="s">
        <v>2630</v>
      </c>
      <c r="E498">
        <v>422783777</v>
      </c>
      <c r="F498" t="s">
        <v>5519</v>
      </c>
      <c r="G498" t="s">
        <v>2668</v>
      </c>
      <c r="H498" t="s">
        <v>7766</v>
      </c>
      <c r="I498">
        <v>644348</v>
      </c>
      <c r="J498" t="s">
        <v>12235</v>
      </c>
      <c r="K498">
        <v>656</v>
      </c>
      <c r="L498" t="s">
        <v>23647</v>
      </c>
      <c r="M498" t="s">
        <v>23694</v>
      </c>
      <c r="N498">
        <v>45000000</v>
      </c>
      <c r="O498">
        <v>1994</v>
      </c>
      <c r="P498">
        <v>8.5</v>
      </c>
    </row>
    <row r="499" spans="1:16" x14ac:dyDescent="0.3">
      <c r="A499" t="s">
        <v>178</v>
      </c>
      <c r="B499">
        <v>94</v>
      </c>
      <c r="C499">
        <v>178</v>
      </c>
      <c r="D499" t="s">
        <v>2560</v>
      </c>
      <c r="E499">
        <v>103812241</v>
      </c>
      <c r="F499" t="s">
        <v>5305</v>
      </c>
      <c r="G499" t="s">
        <v>2571</v>
      </c>
      <c r="H499" t="s">
        <v>7767</v>
      </c>
      <c r="I499">
        <v>67296</v>
      </c>
      <c r="J499" t="s">
        <v>2923</v>
      </c>
      <c r="K499">
        <v>133</v>
      </c>
      <c r="L499" t="s">
        <v>23647</v>
      </c>
      <c r="M499" t="s">
        <v>23694</v>
      </c>
      <c r="N499">
        <v>79000000</v>
      </c>
      <c r="O499">
        <v>2012</v>
      </c>
      <c r="P499">
        <v>5.8</v>
      </c>
    </row>
    <row r="500" spans="1:16" x14ac:dyDescent="0.3">
      <c r="A500" t="s">
        <v>292</v>
      </c>
      <c r="B500">
        <v>95</v>
      </c>
      <c r="C500">
        <v>169</v>
      </c>
      <c r="D500" t="s">
        <v>2792</v>
      </c>
      <c r="E500">
        <v>119793567</v>
      </c>
      <c r="F500" t="s">
        <v>5520</v>
      </c>
      <c r="G500" t="s">
        <v>3943</v>
      </c>
      <c r="H500" t="s">
        <v>7768</v>
      </c>
      <c r="I500">
        <v>64387</v>
      </c>
      <c r="J500" t="s">
        <v>12236</v>
      </c>
      <c r="K500">
        <v>85</v>
      </c>
      <c r="L500" t="s">
        <v>23647</v>
      </c>
      <c r="M500" t="s">
        <v>23694</v>
      </c>
      <c r="N500">
        <v>78000000</v>
      </c>
      <c r="O500">
        <v>2013</v>
      </c>
      <c r="P500">
        <v>6.5</v>
      </c>
    </row>
    <row r="501" spans="1:16" x14ac:dyDescent="0.3">
      <c r="A501" t="s">
        <v>55</v>
      </c>
      <c r="B501">
        <v>124</v>
      </c>
      <c r="C501">
        <v>210</v>
      </c>
      <c r="D501" t="s">
        <v>2550</v>
      </c>
      <c r="E501">
        <v>92930005</v>
      </c>
      <c r="F501" t="s">
        <v>5459</v>
      </c>
      <c r="G501" t="s">
        <v>2512</v>
      </c>
      <c r="H501" t="s">
        <v>7769</v>
      </c>
      <c r="I501">
        <v>204063</v>
      </c>
      <c r="J501" t="s">
        <v>3606</v>
      </c>
      <c r="K501">
        <v>764</v>
      </c>
      <c r="L501" t="s">
        <v>23647</v>
      </c>
      <c r="M501" t="s">
        <v>23701</v>
      </c>
      <c r="N501">
        <v>78000000</v>
      </c>
      <c r="O501">
        <v>2002</v>
      </c>
      <c r="P501">
        <v>7.2</v>
      </c>
    </row>
    <row r="502" spans="1:16" x14ac:dyDescent="0.3">
      <c r="A502" t="s">
        <v>120</v>
      </c>
      <c r="B502">
        <v>136</v>
      </c>
      <c r="C502">
        <v>140</v>
      </c>
      <c r="D502" t="s">
        <v>2778</v>
      </c>
      <c r="E502">
        <v>67286731</v>
      </c>
      <c r="F502" t="s">
        <v>5303</v>
      </c>
      <c r="G502" t="s">
        <v>6195</v>
      </c>
      <c r="H502" t="s">
        <v>7770</v>
      </c>
      <c r="I502">
        <v>67856</v>
      </c>
      <c r="J502" t="s">
        <v>2565</v>
      </c>
      <c r="K502">
        <v>345</v>
      </c>
      <c r="L502" t="s">
        <v>23647</v>
      </c>
      <c r="M502" t="s">
        <v>23694</v>
      </c>
      <c r="N502">
        <v>100000000</v>
      </c>
      <c r="O502">
        <v>2004</v>
      </c>
      <c r="P502">
        <v>6.7</v>
      </c>
    </row>
    <row r="503" spans="1:16" x14ac:dyDescent="0.3">
      <c r="A503" t="s">
        <v>234</v>
      </c>
      <c r="B503">
        <v>91</v>
      </c>
      <c r="C503">
        <v>156</v>
      </c>
      <c r="D503" t="s">
        <v>2700</v>
      </c>
      <c r="E503">
        <v>74158157</v>
      </c>
      <c r="F503" t="s">
        <v>5447</v>
      </c>
      <c r="G503" t="s">
        <v>2951</v>
      </c>
      <c r="H503" t="s">
        <v>7771</v>
      </c>
      <c r="I503">
        <v>60370</v>
      </c>
      <c r="J503" t="s">
        <v>6378</v>
      </c>
      <c r="K503">
        <v>264</v>
      </c>
      <c r="L503" t="s">
        <v>23647</v>
      </c>
      <c r="M503" t="s">
        <v>23694</v>
      </c>
      <c r="N503">
        <v>79000000</v>
      </c>
      <c r="O503">
        <v>2011</v>
      </c>
      <c r="P503">
        <v>3.4</v>
      </c>
    </row>
    <row r="504" spans="1:16" x14ac:dyDescent="0.3">
      <c r="A504" t="s">
        <v>293</v>
      </c>
      <c r="B504">
        <v>107</v>
      </c>
      <c r="C504">
        <v>150</v>
      </c>
      <c r="D504" t="s">
        <v>2683</v>
      </c>
      <c r="E504">
        <v>127083765</v>
      </c>
      <c r="F504" t="s">
        <v>5316</v>
      </c>
      <c r="G504" t="s">
        <v>2462</v>
      </c>
      <c r="H504" t="s">
        <v>7772</v>
      </c>
      <c r="I504">
        <v>191912</v>
      </c>
      <c r="J504" t="s">
        <v>12237</v>
      </c>
      <c r="K504">
        <v>370</v>
      </c>
      <c r="L504" t="s">
        <v>23647</v>
      </c>
      <c r="M504" t="s">
        <v>23694</v>
      </c>
      <c r="N504">
        <v>76000000</v>
      </c>
      <c r="O504">
        <v>2003</v>
      </c>
      <c r="P504">
        <v>5.9</v>
      </c>
    </row>
    <row r="505" spans="1:16" x14ac:dyDescent="0.3">
      <c r="A505" t="s">
        <v>146</v>
      </c>
      <c r="B505">
        <v>108</v>
      </c>
      <c r="C505">
        <v>119</v>
      </c>
      <c r="D505" t="s">
        <v>2431</v>
      </c>
      <c r="E505">
        <v>1339152</v>
      </c>
      <c r="F505" t="s">
        <v>5521</v>
      </c>
      <c r="G505" t="s">
        <v>2483</v>
      </c>
      <c r="H505" t="s">
        <v>7773</v>
      </c>
      <c r="I505">
        <v>28276</v>
      </c>
      <c r="J505" t="s">
        <v>6478</v>
      </c>
      <c r="K505">
        <v>64</v>
      </c>
      <c r="L505" t="s">
        <v>23647</v>
      </c>
      <c r="M505" t="s">
        <v>23703</v>
      </c>
      <c r="N505">
        <v>81200000</v>
      </c>
      <c r="O505">
        <v>2015</v>
      </c>
      <c r="P505">
        <v>7.8</v>
      </c>
    </row>
    <row r="506" spans="1:16" x14ac:dyDescent="0.3">
      <c r="A506" t="s">
        <v>294</v>
      </c>
      <c r="B506">
        <v>99</v>
      </c>
      <c r="C506">
        <v>232</v>
      </c>
      <c r="D506" t="s">
        <v>2793</v>
      </c>
      <c r="E506">
        <v>15071514</v>
      </c>
      <c r="F506" t="s">
        <v>5522</v>
      </c>
      <c r="G506" t="s">
        <v>2925</v>
      </c>
      <c r="H506" t="s">
        <v>7774</v>
      </c>
      <c r="I506">
        <v>65037</v>
      </c>
      <c r="J506" t="s">
        <v>3677</v>
      </c>
      <c r="K506">
        <v>273</v>
      </c>
      <c r="L506" t="s">
        <v>23647</v>
      </c>
      <c r="M506" t="s">
        <v>23694</v>
      </c>
      <c r="N506">
        <v>80000000</v>
      </c>
      <c r="O506">
        <v>2007</v>
      </c>
      <c r="P506">
        <v>5.9</v>
      </c>
    </row>
    <row r="507" spans="1:16" x14ac:dyDescent="0.3">
      <c r="A507" t="s">
        <v>295</v>
      </c>
      <c r="B507">
        <v>92</v>
      </c>
      <c r="C507">
        <v>49</v>
      </c>
      <c r="D507" t="s">
        <v>2794</v>
      </c>
      <c r="E507">
        <v>26000610</v>
      </c>
      <c r="F507" t="s">
        <v>5314</v>
      </c>
      <c r="G507" t="s">
        <v>2854</v>
      </c>
      <c r="H507" t="s">
        <v>7775</v>
      </c>
      <c r="I507">
        <v>16611</v>
      </c>
      <c r="J507" t="s">
        <v>6313</v>
      </c>
      <c r="K507">
        <v>197</v>
      </c>
      <c r="L507" t="s">
        <v>23647</v>
      </c>
      <c r="M507" t="s">
        <v>23694</v>
      </c>
      <c r="N507">
        <v>76000000</v>
      </c>
      <c r="O507">
        <v>2000</v>
      </c>
      <c r="P507">
        <v>4.0999999999999996</v>
      </c>
    </row>
    <row r="508" spans="1:16" x14ac:dyDescent="0.3">
      <c r="A508" t="s">
        <v>296</v>
      </c>
      <c r="B508">
        <v>87</v>
      </c>
      <c r="C508">
        <v>165</v>
      </c>
      <c r="D508" t="s">
        <v>2795</v>
      </c>
      <c r="E508">
        <v>323505540</v>
      </c>
      <c r="F508" t="s">
        <v>5523</v>
      </c>
      <c r="G508" t="s">
        <v>2628</v>
      </c>
      <c r="H508" t="s">
        <v>7776</v>
      </c>
      <c r="I508">
        <v>24407</v>
      </c>
      <c r="J508" t="s">
        <v>1152</v>
      </c>
      <c r="K508">
        <v>155</v>
      </c>
      <c r="L508" t="s">
        <v>23647</v>
      </c>
      <c r="M508" t="s">
        <v>23700</v>
      </c>
      <c r="N508">
        <v>75000000</v>
      </c>
      <c r="O508">
        <v>2016</v>
      </c>
      <c r="P508">
        <v>6.8</v>
      </c>
    </row>
    <row r="509" spans="1:16" x14ac:dyDescent="0.3">
      <c r="A509" t="s">
        <v>297</v>
      </c>
      <c r="B509">
        <v>110</v>
      </c>
      <c r="C509">
        <v>202</v>
      </c>
      <c r="D509" t="s">
        <v>2796</v>
      </c>
      <c r="E509">
        <v>66462600</v>
      </c>
      <c r="F509" t="s">
        <v>5294</v>
      </c>
      <c r="G509" t="s">
        <v>2511</v>
      </c>
      <c r="H509" t="s">
        <v>7777</v>
      </c>
      <c r="I509">
        <v>141533</v>
      </c>
      <c r="J509" t="s">
        <v>2822</v>
      </c>
      <c r="K509">
        <v>786</v>
      </c>
      <c r="L509" t="s">
        <v>23647</v>
      </c>
      <c r="M509" t="s">
        <v>23694</v>
      </c>
      <c r="N509">
        <v>78000000</v>
      </c>
      <c r="O509">
        <v>2003</v>
      </c>
      <c r="P509">
        <v>5.8</v>
      </c>
    </row>
    <row r="510" spans="1:16" x14ac:dyDescent="0.3">
      <c r="A510" t="s">
        <v>298</v>
      </c>
      <c r="B510">
        <v>98</v>
      </c>
      <c r="C510">
        <v>306</v>
      </c>
      <c r="D510" t="s">
        <v>2797</v>
      </c>
      <c r="E510">
        <v>368049635</v>
      </c>
      <c r="F510" t="s">
        <v>5456</v>
      </c>
      <c r="G510" t="s">
        <v>2743</v>
      </c>
      <c r="H510" t="s">
        <v>7778</v>
      </c>
      <c r="I510">
        <v>286877</v>
      </c>
      <c r="J510" t="s">
        <v>2628</v>
      </c>
      <c r="K510">
        <v>284</v>
      </c>
      <c r="L510" t="s">
        <v>23647</v>
      </c>
      <c r="M510" t="s">
        <v>23694</v>
      </c>
      <c r="N510">
        <v>76000000</v>
      </c>
      <c r="O510">
        <v>2013</v>
      </c>
      <c r="P510">
        <v>7.5</v>
      </c>
    </row>
    <row r="511" spans="1:16" x14ac:dyDescent="0.3">
      <c r="A511" t="s">
        <v>72</v>
      </c>
      <c r="B511">
        <v>154</v>
      </c>
      <c r="C511">
        <v>185</v>
      </c>
      <c r="D511" t="s">
        <v>2615</v>
      </c>
      <c r="E511">
        <v>306124059</v>
      </c>
      <c r="F511" t="s">
        <v>5298</v>
      </c>
      <c r="G511" t="s">
        <v>2952</v>
      </c>
      <c r="H511" t="s">
        <v>7779</v>
      </c>
      <c r="I511">
        <v>430055</v>
      </c>
      <c r="J511" t="s">
        <v>6513</v>
      </c>
      <c r="K511">
        <v>856</v>
      </c>
      <c r="L511" t="s">
        <v>23647</v>
      </c>
      <c r="M511" t="s">
        <v>23694</v>
      </c>
      <c r="N511">
        <v>75000000</v>
      </c>
      <c r="O511">
        <v>1996</v>
      </c>
      <c r="P511">
        <v>6.9</v>
      </c>
    </row>
    <row r="512" spans="1:16" x14ac:dyDescent="0.3">
      <c r="A512" t="s">
        <v>68</v>
      </c>
      <c r="B512">
        <v>129</v>
      </c>
      <c r="C512">
        <v>177</v>
      </c>
      <c r="D512" t="s">
        <v>2798</v>
      </c>
      <c r="E512">
        <v>229074524</v>
      </c>
      <c r="F512" t="s">
        <v>5298</v>
      </c>
      <c r="G512" t="s">
        <v>2904</v>
      </c>
      <c r="H512" t="s">
        <v>7780</v>
      </c>
      <c r="I512">
        <v>278362</v>
      </c>
      <c r="J512" t="s">
        <v>12238</v>
      </c>
      <c r="K512">
        <v>552</v>
      </c>
      <c r="L512" t="s">
        <v>23647</v>
      </c>
      <c r="M512" t="s">
        <v>23694</v>
      </c>
      <c r="N512">
        <v>73000000</v>
      </c>
      <c r="O512">
        <v>1997</v>
      </c>
      <c r="P512">
        <v>6.5</v>
      </c>
    </row>
    <row r="513" spans="1:16" x14ac:dyDescent="0.3">
      <c r="A513" t="s">
        <v>109</v>
      </c>
      <c r="B513">
        <v>86</v>
      </c>
      <c r="C513">
        <v>181</v>
      </c>
      <c r="D513" t="s">
        <v>2799</v>
      </c>
      <c r="E513">
        <v>193136719</v>
      </c>
      <c r="F513" t="s">
        <v>5322</v>
      </c>
      <c r="G513" t="s">
        <v>2524</v>
      </c>
      <c r="H513" t="s">
        <v>7781</v>
      </c>
      <c r="I513">
        <v>266636</v>
      </c>
      <c r="J513" t="s">
        <v>12124</v>
      </c>
      <c r="K513">
        <v>385</v>
      </c>
      <c r="L513" t="s">
        <v>23647</v>
      </c>
      <c r="M513" t="s">
        <v>23694</v>
      </c>
      <c r="N513">
        <v>75000000</v>
      </c>
      <c r="O513">
        <v>2005</v>
      </c>
      <c r="P513">
        <v>6.9</v>
      </c>
    </row>
    <row r="514" spans="1:16" x14ac:dyDescent="0.3">
      <c r="A514" t="s">
        <v>151</v>
      </c>
      <c r="B514">
        <v>109</v>
      </c>
      <c r="C514">
        <v>372</v>
      </c>
      <c r="D514" t="s">
        <v>2800</v>
      </c>
      <c r="E514">
        <v>35286428</v>
      </c>
      <c r="F514" t="s">
        <v>5501</v>
      </c>
      <c r="G514" t="s">
        <v>6204</v>
      </c>
      <c r="H514" t="s">
        <v>7782</v>
      </c>
      <c r="I514">
        <v>361767</v>
      </c>
      <c r="J514" t="s">
        <v>12239</v>
      </c>
      <c r="K514">
        <v>1206</v>
      </c>
      <c r="L514" t="s">
        <v>23647</v>
      </c>
      <c r="M514" t="s">
        <v>23694</v>
      </c>
      <c r="N514">
        <v>76000000</v>
      </c>
      <c r="O514">
        <v>2006</v>
      </c>
      <c r="P514">
        <v>7.9</v>
      </c>
    </row>
    <row r="515" spans="1:16" x14ac:dyDescent="0.3">
      <c r="A515" t="s">
        <v>41</v>
      </c>
      <c r="B515">
        <v>104</v>
      </c>
      <c r="C515">
        <v>290</v>
      </c>
      <c r="D515" t="s">
        <v>2801</v>
      </c>
      <c r="E515">
        <v>157299717</v>
      </c>
      <c r="F515" t="s">
        <v>5298</v>
      </c>
      <c r="G515" t="s">
        <v>2717</v>
      </c>
      <c r="H515" t="s">
        <v>7783</v>
      </c>
      <c r="I515">
        <v>452928</v>
      </c>
      <c r="J515" t="s">
        <v>2587</v>
      </c>
      <c r="K515">
        <v>1401</v>
      </c>
      <c r="L515" t="s">
        <v>23647</v>
      </c>
      <c r="M515" t="s">
        <v>23694</v>
      </c>
      <c r="N515">
        <v>75000000</v>
      </c>
      <c r="O515">
        <v>2000</v>
      </c>
      <c r="P515">
        <v>7.4</v>
      </c>
    </row>
    <row r="516" spans="1:16" x14ac:dyDescent="0.3">
      <c r="A516" t="s">
        <v>232</v>
      </c>
      <c r="B516">
        <v>110</v>
      </c>
      <c r="C516">
        <v>316</v>
      </c>
      <c r="D516" t="s">
        <v>2488</v>
      </c>
      <c r="E516">
        <v>134568845</v>
      </c>
      <c r="F516" t="s">
        <v>5524</v>
      </c>
      <c r="G516" t="s">
        <v>353</v>
      </c>
      <c r="H516" t="s">
        <v>7784</v>
      </c>
      <c r="I516">
        <v>299852</v>
      </c>
      <c r="J516" t="s">
        <v>2807</v>
      </c>
      <c r="K516">
        <v>713</v>
      </c>
      <c r="L516" t="s">
        <v>23647</v>
      </c>
      <c r="M516" t="s">
        <v>23694</v>
      </c>
      <c r="N516">
        <v>75000000</v>
      </c>
      <c r="O516">
        <v>2008</v>
      </c>
      <c r="P516">
        <v>6.7</v>
      </c>
    </row>
    <row r="517" spans="1:16" x14ac:dyDescent="0.3">
      <c r="A517" t="s">
        <v>57</v>
      </c>
      <c r="B517">
        <v>136</v>
      </c>
      <c r="C517">
        <v>122</v>
      </c>
      <c r="D517" t="s">
        <v>2802</v>
      </c>
      <c r="E517">
        <v>134006721</v>
      </c>
      <c r="F517" t="s">
        <v>5296</v>
      </c>
      <c r="G517" t="s">
        <v>6211</v>
      </c>
      <c r="H517" t="s">
        <v>7785</v>
      </c>
      <c r="I517">
        <v>259492</v>
      </c>
      <c r="J517" t="s">
        <v>2910</v>
      </c>
      <c r="K517">
        <v>415</v>
      </c>
      <c r="L517" t="s">
        <v>23647</v>
      </c>
      <c r="M517" t="s">
        <v>23694</v>
      </c>
      <c r="N517">
        <v>75000000</v>
      </c>
      <c r="O517">
        <v>1996</v>
      </c>
      <c r="P517">
        <v>7.4</v>
      </c>
    </row>
    <row r="518" spans="1:16" x14ac:dyDescent="0.3">
      <c r="A518" t="s">
        <v>157</v>
      </c>
      <c r="B518">
        <v>115</v>
      </c>
      <c r="C518">
        <v>164</v>
      </c>
      <c r="D518" t="s">
        <v>2803</v>
      </c>
      <c r="E518">
        <v>195329763</v>
      </c>
      <c r="F518" t="s">
        <v>5366</v>
      </c>
      <c r="G518" t="s">
        <v>3213</v>
      </c>
      <c r="H518" t="s">
        <v>7786</v>
      </c>
      <c r="I518">
        <v>194249</v>
      </c>
      <c r="J518" t="s">
        <v>12240</v>
      </c>
      <c r="K518">
        <v>253</v>
      </c>
      <c r="L518" t="s">
        <v>23647</v>
      </c>
      <c r="M518" t="s">
        <v>23694</v>
      </c>
      <c r="N518">
        <v>80000000</v>
      </c>
      <c r="O518">
        <v>2006</v>
      </c>
      <c r="P518">
        <v>6.9</v>
      </c>
    </row>
    <row r="519" spans="1:16" x14ac:dyDescent="0.3">
      <c r="A519" t="s">
        <v>259</v>
      </c>
      <c r="B519">
        <v>99</v>
      </c>
      <c r="C519">
        <v>147</v>
      </c>
      <c r="D519" t="s">
        <v>2804</v>
      </c>
      <c r="E519">
        <v>120776832</v>
      </c>
      <c r="F519" t="s">
        <v>5417</v>
      </c>
      <c r="G519" t="s">
        <v>2700</v>
      </c>
      <c r="H519" t="s">
        <v>7787</v>
      </c>
      <c r="I519">
        <v>266103</v>
      </c>
      <c r="J519" t="s">
        <v>12241</v>
      </c>
      <c r="K519">
        <v>456</v>
      </c>
      <c r="L519" t="s">
        <v>23647</v>
      </c>
      <c r="M519" t="s">
        <v>23694</v>
      </c>
      <c r="N519">
        <v>75000000</v>
      </c>
      <c r="O519">
        <v>2004</v>
      </c>
      <c r="P519">
        <v>6.8</v>
      </c>
    </row>
    <row r="520" spans="1:16" x14ac:dyDescent="0.3">
      <c r="A520" t="s">
        <v>267</v>
      </c>
      <c r="B520">
        <v>117</v>
      </c>
      <c r="C520">
        <v>219</v>
      </c>
      <c r="D520" t="s">
        <v>2805</v>
      </c>
      <c r="E520">
        <v>118823091</v>
      </c>
      <c r="F520" t="s">
        <v>5525</v>
      </c>
      <c r="G520" t="s">
        <v>3492</v>
      </c>
      <c r="H520" t="s">
        <v>7788</v>
      </c>
      <c r="I520">
        <v>98693</v>
      </c>
      <c r="J520" t="s">
        <v>12242</v>
      </c>
      <c r="K520">
        <v>401</v>
      </c>
      <c r="L520" t="s">
        <v>23647</v>
      </c>
      <c r="M520" t="s">
        <v>23694</v>
      </c>
      <c r="N520">
        <v>75000000</v>
      </c>
      <c r="O520">
        <v>2007</v>
      </c>
      <c r="P520">
        <v>6.7</v>
      </c>
    </row>
    <row r="521" spans="1:16" x14ac:dyDescent="0.3">
      <c r="A521" t="s">
        <v>228</v>
      </c>
      <c r="B521">
        <v>125</v>
      </c>
      <c r="C521">
        <v>167</v>
      </c>
      <c r="D521" t="s">
        <v>2806</v>
      </c>
      <c r="E521">
        <v>41814863</v>
      </c>
      <c r="F521" t="s">
        <v>5526</v>
      </c>
      <c r="G521" t="s">
        <v>3991</v>
      </c>
      <c r="H521" t="s">
        <v>7789</v>
      </c>
      <c r="I521">
        <v>28635</v>
      </c>
      <c r="J521" t="s">
        <v>6268</v>
      </c>
      <c r="K521">
        <v>308</v>
      </c>
      <c r="L521" t="s">
        <v>23647</v>
      </c>
      <c r="M521" t="s">
        <v>23694</v>
      </c>
      <c r="N521">
        <v>50000000</v>
      </c>
      <c r="O521">
        <v>2004</v>
      </c>
      <c r="P521">
        <v>5.0999999999999996</v>
      </c>
    </row>
    <row r="522" spans="1:16" x14ac:dyDescent="0.3">
      <c r="A522" t="s">
        <v>299</v>
      </c>
      <c r="B522">
        <v>110</v>
      </c>
      <c r="C522">
        <v>70</v>
      </c>
      <c r="D522" t="s">
        <v>2653</v>
      </c>
      <c r="E522">
        <v>97360069</v>
      </c>
      <c r="F522" t="s">
        <v>5527</v>
      </c>
      <c r="G522" t="s">
        <v>2668</v>
      </c>
      <c r="H522" t="s">
        <v>7790</v>
      </c>
      <c r="I522">
        <v>36491</v>
      </c>
      <c r="J522" t="s">
        <v>3614</v>
      </c>
      <c r="K522">
        <v>231</v>
      </c>
      <c r="L522" t="s">
        <v>23647</v>
      </c>
      <c r="M522" t="s">
        <v>23694</v>
      </c>
      <c r="N522">
        <v>75000000</v>
      </c>
      <c r="O522">
        <v>1999</v>
      </c>
      <c r="P522">
        <v>4.0999999999999996</v>
      </c>
    </row>
    <row r="523" spans="1:16" x14ac:dyDescent="0.3">
      <c r="A523" t="s">
        <v>142</v>
      </c>
      <c r="B523">
        <v>125</v>
      </c>
      <c r="C523">
        <v>384</v>
      </c>
      <c r="D523" t="s">
        <v>2807</v>
      </c>
      <c r="E523">
        <v>117698894</v>
      </c>
      <c r="F523" t="s">
        <v>5471</v>
      </c>
      <c r="G523" t="s">
        <v>2488</v>
      </c>
      <c r="H523" t="s">
        <v>7791</v>
      </c>
      <c r="I523">
        <v>447979</v>
      </c>
      <c r="J523" t="s">
        <v>3010</v>
      </c>
      <c r="K523">
        <v>629</v>
      </c>
      <c r="L523" t="s">
        <v>23647</v>
      </c>
      <c r="M523" t="s">
        <v>23694</v>
      </c>
      <c r="N523">
        <v>75000000</v>
      </c>
      <c r="O523">
        <v>2013</v>
      </c>
      <c r="P523">
        <v>7.3</v>
      </c>
    </row>
    <row r="524" spans="1:16" x14ac:dyDescent="0.3">
      <c r="A524" t="s">
        <v>234</v>
      </c>
      <c r="B524">
        <v>102</v>
      </c>
      <c r="C524">
        <v>179</v>
      </c>
      <c r="D524" t="s">
        <v>2700</v>
      </c>
      <c r="E524">
        <v>162001186</v>
      </c>
      <c r="F524" t="s">
        <v>5447</v>
      </c>
      <c r="G524" t="s">
        <v>2049</v>
      </c>
      <c r="H524" t="s">
        <v>7792</v>
      </c>
      <c r="I524">
        <v>181443</v>
      </c>
      <c r="J524" t="s">
        <v>2485</v>
      </c>
      <c r="K524">
        <v>311</v>
      </c>
      <c r="L524" t="s">
        <v>23647</v>
      </c>
      <c r="M524" t="s">
        <v>23694</v>
      </c>
      <c r="N524">
        <v>80000000</v>
      </c>
      <c r="O524">
        <v>2010</v>
      </c>
      <c r="P524">
        <v>6</v>
      </c>
    </row>
    <row r="525" spans="1:16" x14ac:dyDescent="0.3">
      <c r="A525" t="s">
        <v>68</v>
      </c>
      <c r="B525">
        <v>128</v>
      </c>
      <c r="C525">
        <v>151</v>
      </c>
      <c r="D525" t="s">
        <v>2808</v>
      </c>
      <c r="E525">
        <v>77032279</v>
      </c>
      <c r="F525" t="s">
        <v>5491</v>
      </c>
      <c r="G525" t="s">
        <v>736</v>
      </c>
      <c r="H525" t="s">
        <v>7793</v>
      </c>
      <c r="I525">
        <v>303864</v>
      </c>
      <c r="J525" t="s">
        <v>12243</v>
      </c>
      <c r="K525">
        <v>596</v>
      </c>
      <c r="L525" t="s">
        <v>23647</v>
      </c>
      <c r="M525" t="s">
        <v>23694</v>
      </c>
      <c r="N525">
        <v>60000000</v>
      </c>
      <c r="O525">
        <v>2004</v>
      </c>
      <c r="P525">
        <v>7.3</v>
      </c>
    </row>
    <row r="526" spans="1:16" x14ac:dyDescent="0.3">
      <c r="A526" t="s">
        <v>236</v>
      </c>
      <c r="B526">
        <v>100</v>
      </c>
      <c r="C526">
        <v>107</v>
      </c>
      <c r="D526" t="s">
        <v>2809</v>
      </c>
      <c r="E526">
        <v>73023275</v>
      </c>
      <c r="F526" t="s">
        <v>5528</v>
      </c>
      <c r="G526" t="s">
        <v>2770</v>
      </c>
      <c r="H526" t="s">
        <v>7794</v>
      </c>
      <c r="I526">
        <v>16271</v>
      </c>
      <c r="J526" t="s">
        <v>12244</v>
      </c>
      <c r="K526">
        <v>57</v>
      </c>
      <c r="L526" t="s">
        <v>23647</v>
      </c>
      <c r="M526" t="s">
        <v>23694</v>
      </c>
      <c r="N526">
        <v>35000000</v>
      </c>
      <c r="O526">
        <v>2009</v>
      </c>
      <c r="P526">
        <v>5.4</v>
      </c>
    </row>
    <row r="527" spans="1:16" x14ac:dyDescent="0.3">
      <c r="A527" t="s">
        <v>60</v>
      </c>
      <c r="B527">
        <v>124</v>
      </c>
      <c r="C527">
        <v>134</v>
      </c>
      <c r="D527" t="s">
        <v>2591</v>
      </c>
      <c r="E527">
        <v>68473360</v>
      </c>
      <c r="F527" t="s">
        <v>5344</v>
      </c>
      <c r="G527" t="s">
        <v>3789</v>
      </c>
      <c r="H527" t="s">
        <v>7795</v>
      </c>
      <c r="I527">
        <v>49536</v>
      </c>
      <c r="J527" t="s">
        <v>3042</v>
      </c>
      <c r="K527">
        <v>379</v>
      </c>
      <c r="L527" t="s">
        <v>23647</v>
      </c>
      <c r="M527" t="s">
        <v>23694</v>
      </c>
      <c r="N527">
        <v>75000000</v>
      </c>
      <c r="O527">
        <v>2000</v>
      </c>
      <c r="P527">
        <v>5.9</v>
      </c>
    </row>
    <row r="528" spans="1:16" x14ac:dyDescent="0.3">
      <c r="A528" t="s">
        <v>300</v>
      </c>
      <c r="B528">
        <v>102</v>
      </c>
      <c r="C528">
        <v>269</v>
      </c>
      <c r="D528" t="s">
        <v>736</v>
      </c>
      <c r="E528">
        <v>66636385</v>
      </c>
      <c r="F528" t="s">
        <v>5529</v>
      </c>
      <c r="G528" t="s">
        <v>2512</v>
      </c>
      <c r="H528" t="s">
        <v>7796</v>
      </c>
      <c r="I528">
        <v>88451</v>
      </c>
      <c r="J528" t="s">
        <v>12245</v>
      </c>
      <c r="K528">
        <v>289</v>
      </c>
      <c r="L528" t="s">
        <v>23647</v>
      </c>
      <c r="M528" t="s">
        <v>23694</v>
      </c>
      <c r="N528">
        <v>75000000</v>
      </c>
      <c r="O528">
        <v>2007</v>
      </c>
      <c r="P528">
        <v>7.1</v>
      </c>
    </row>
    <row r="529" spans="1:16" x14ac:dyDescent="0.3">
      <c r="A529" t="s">
        <v>221</v>
      </c>
      <c r="B529">
        <v>90</v>
      </c>
      <c r="C529">
        <v>143</v>
      </c>
      <c r="D529" t="s">
        <v>78</v>
      </c>
      <c r="E529">
        <v>160762022</v>
      </c>
      <c r="F529" t="s">
        <v>5322</v>
      </c>
      <c r="G529" t="s">
        <v>2854</v>
      </c>
      <c r="H529" t="s">
        <v>7797</v>
      </c>
      <c r="I529">
        <v>132415</v>
      </c>
      <c r="J529" t="s">
        <v>353</v>
      </c>
      <c r="K529">
        <v>288</v>
      </c>
      <c r="L529" t="s">
        <v>23647</v>
      </c>
      <c r="M529" t="s">
        <v>23694</v>
      </c>
      <c r="N529">
        <v>75000000</v>
      </c>
      <c r="O529">
        <v>2004</v>
      </c>
      <c r="P529">
        <v>6</v>
      </c>
    </row>
    <row r="530" spans="1:16" x14ac:dyDescent="0.3">
      <c r="A530" t="s">
        <v>141</v>
      </c>
      <c r="B530">
        <v>130</v>
      </c>
      <c r="C530">
        <v>241</v>
      </c>
      <c r="D530" t="s">
        <v>2810</v>
      </c>
      <c r="E530">
        <v>103338338</v>
      </c>
      <c r="F530" t="s">
        <v>5530</v>
      </c>
      <c r="G530" t="s">
        <v>3635</v>
      </c>
      <c r="H530" t="s">
        <v>7798</v>
      </c>
      <c r="I530">
        <v>55901</v>
      </c>
      <c r="J530" t="s">
        <v>6616</v>
      </c>
      <c r="K530">
        <v>503</v>
      </c>
      <c r="L530" t="s">
        <v>23647</v>
      </c>
      <c r="M530" t="s">
        <v>23694</v>
      </c>
      <c r="N530">
        <v>70000000</v>
      </c>
      <c r="O530">
        <v>2006</v>
      </c>
      <c r="P530">
        <v>6.5</v>
      </c>
    </row>
    <row r="531" spans="1:16" x14ac:dyDescent="0.3">
      <c r="A531" t="s">
        <v>301</v>
      </c>
      <c r="B531">
        <v>118</v>
      </c>
      <c r="C531">
        <v>161</v>
      </c>
      <c r="D531" t="s">
        <v>2811</v>
      </c>
      <c r="E531">
        <v>55808744</v>
      </c>
      <c r="F531" t="s">
        <v>5531</v>
      </c>
      <c r="G531" t="s">
        <v>2560</v>
      </c>
      <c r="H531" t="s">
        <v>7799</v>
      </c>
      <c r="I531">
        <v>59435</v>
      </c>
      <c r="J531" t="s">
        <v>2936</v>
      </c>
      <c r="K531">
        <v>323</v>
      </c>
      <c r="L531" t="s">
        <v>23647</v>
      </c>
      <c r="M531" t="s">
        <v>23694</v>
      </c>
      <c r="N531">
        <v>53000000</v>
      </c>
      <c r="O531">
        <v>2005</v>
      </c>
      <c r="P531">
        <v>5.7</v>
      </c>
    </row>
    <row r="532" spans="1:16" x14ac:dyDescent="0.3">
      <c r="A532" t="s">
        <v>68</v>
      </c>
      <c r="B532">
        <v>163</v>
      </c>
      <c r="C532">
        <v>298</v>
      </c>
      <c r="D532" t="s">
        <v>2812</v>
      </c>
      <c r="E532">
        <v>47379090</v>
      </c>
      <c r="F532" t="s">
        <v>5513</v>
      </c>
      <c r="G532" t="s">
        <v>2531</v>
      </c>
      <c r="H532" t="s">
        <v>7800</v>
      </c>
      <c r="I532">
        <v>176936</v>
      </c>
      <c r="J532" t="s">
        <v>2045</v>
      </c>
      <c r="K532">
        <v>824</v>
      </c>
      <c r="L532" t="s">
        <v>23647</v>
      </c>
      <c r="M532" t="s">
        <v>23703</v>
      </c>
      <c r="N532">
        <v>70000000</v>
      </c>
      <c r="O532">
        <v>2005</v>
      </c>
      <c r="P532">
        <v>7.6</v>
      </c>
    </row>
    <row r="533" spans="1:16" x14ac:dyDescent="0.3">
      <c r="A533" t="s">
        <v>302</v>
      </c>
      <c r="B533">
        <v>142</v>
      </c>
      <c r="C533">
        <v>89</v>
      </c>
      <c r="D533" t="s">
        <v>2702</v>
      </c>
      <c r="E533">
        <v>43426961</v>
      </c>
      <c r="F533" t="s">
        <v>5439</v>
      </c>
      <c r="G533" t="s">
        <v>2671</v>
      </c>
      <c r="H533" t="s">
        <v>7801</v>
      </c>
      <c r="I533">
        <v>93494</v>
      </c>
      <c r="J533" t="s">
        <v>2683</v>
      </c>
      <c r="K533">
        <v>394</v>
      </c>
      <c r="L533" t="s">
        <v>23647</v>
      </c>
      <c r="M533" t="s">
        <v>23694</v>
      </c>
      <c r="N533">
        <v>70000000</v>
      </c>
      <c r="O533">
        <v>2003</v>
      </c>
      <c r="P533">
        <v>6.6</v>
      </c>
    </row>
    <row r="534" spans="1:16" x14ac:dyDescent="0.3">
      <c r="A534" t="s">
        <v>303</v>
      </c>
      <c r="B534">
        <v>100</v>
      </c>
      <c r="C534">
        <v>140</v>
      </c>
      <c r="D534" t="s">
        <v>2573</v>
      </c>
      <c r="E534">
        <v>47000485</v>
      </c>
      <c r="F534" t="s">
        <v>5532</v>
      </c>
      <c r="G534" t="s">
        <v>3737</v>
      </c>
      <c r="H534" t="s">
        <v>7802</v>
      </c>
      <c r="I534">
        <v>72867</v>
      </c>
      <c r="J534" t="s">
        <v>2905</v>
      </c>
      <c r="K534">
        <v>120</v>
      </c>
      <c r="L534" t="s">
        <v>23647</v>
      </c>
      <c r="M534" t="s">
        <v>23694</v>
      </c>
      <c r="N534">
        <v>75000000</v>
      </c>
      <c r="O534">
        <v>2010</v>
      </c>
      <c r="P534">
        <v>5.4</v>
      </c>
    </row>
    <row r="535" spans="1:16" x14ac:dyDescent="0.3">
      <c r="A535" t="s">
        <v>158</v>
      </c>
      <c r="B535">
        <v>116</v>
      </c>
      <c r="C535">
        <v>362</v>
      </c>
      <c r="D535" t="s">
        <v>2467</v>
      </c>
      <c r="E535">
        <v>45434443</v>
      </c>
      <c r="F535" t="s">
        <v>5412</v>
      </c>
      <c r="G535" t="s">
        <v>6197</v>
      </c>
      <c r="H535" t="s">
        <v>7803</v>
      </c>
      <c r="I535">
        <v>175960</v>
      </c>
      <c r="J535" t="s">
        <v>12246</v>
      </c>
      <c r="K535">
        <v>360</v>
      </c>
      <c r="L535" t="s">
        <v>23647</v>
      </c>
      <c r="M535" t="s">
        <v>23694</v>
      </c>
      <c r="N535">
        <v>75000000</v>
      </c>
      <c r="O535">
        <v>2015</v>
      </c>
      <c r="P535">
        <v>7.3</v>
      </c>
    </row>
    <row r="536" spans="1:16" x14ac:dyDescent="0.3">
      <c r="A536" t="s">
        <v>169</v>
      </c>
      <c r="B536">
        <v>131</v>
      </c>
      <c r="C536">
        <v>124</v>
      </c>
      <c r="D536" t="s">
        <v>2813</v>
      </c>
      <c r="E536">
        <v>42044321</v>
      </c>
      <c r="F536" t="s">
        <v>5397</v>
      </c>
      <c r="G536" t="s">
        <v>2700</v>
      </c>
      <c r="H536" t="s">
        <v>7804</v>
      </c>
      <c r="I536">
        <v>65668</v>
      </c>
      <c r="J536" t="s">
        <v>12247</v>
      </c>
      <c r="K536">
        <v>342</v>
      </c>
      <c r="L536" t="s">
        <v>23647</v>
      </c>
      <c r="M536" t="s">
        <v>23694</v>
      </c>
      <c r="N536">
        <v>80000000</v>
      </c>
      <c r="O536">
        <v>2004</v>
      </c>
      <c r="P536">
        <v>6.5</v>
      </c>
    </row>
    <row r="537" spans="1:16" x14ac:dyDescent="0.3">
      <c r="A537" t="s">
        <v>304</v>
      </c>
      <c r="B537">
        <v>91</v>
      </c>
      <c r="C537">
        <v>190</v>
      </c>
      <c r="D537" t="s">
        <v>2814</v>
      </c>
      <c r="E537">
        <v>73661010</v>
      </c>
      <c r="F537" t="s">
        <v>5533</v>
      </c>
      <c r="G537" t="s">
        <v>2049</v>
      </c>
      <c r="H537" t="s">
        <v>7805</v>
      </c>
      <c r="I537">
        <v>71137</v>
      </c>
      <c r="J537" t="s">
        <v>2905</v>
      </c>
      <c r="K537">
        <v>229</v>
      </c>
      <c r="L537" t="s">
        <v>23647</v>
      </c>
      <c r="M537" t="s">
        <v>23694</v>
      </c>
      <c r="N537">
        <v>75000000</v>
      </c>
      <c r="O537">
        <v>2006</v>
      </c>
      <c r="P537">
        <v>6.6</v>
      </c>
    </row>
    <row r="538" spans="1:16" x14ac:dyDescent="0.3">
      <c r="A538" t="s">
        <v>305</v>
      </c>
      <c r="B538">
        <v>123</v>
      </c>
      <c r="C538">
        <v>132</v>
      </c>
      <c r="D538" t="s">
        <v>2815</v>
      </c>
      <c r="E538">
        <v>41523271</v>
      </c>
      <c r="F538" t="s">
        <v>5534</v>
      </c>
      <c r="G538" t="s">
        <v>2671</v>
      </c>
      <c r="H538" t="s">
        <v>7806</v>
      </c>
      <c r="I538">
        <v>57038</v>
      </c>
      <c r="J538" t="s">
        <v>12248</v>
      </c>
      <c r="K538">
        <v>261</v>
      </c>
      <c r="L538" t="s">
        <v>23647</v>
      </c>
      <c r="M538" t="s">
        <v>23694</v>
      </c>
      <c r="N538">
        <v>80000000</v>
      </c>
      <c r="O538">
        <v>2001</v>
      </c>
      <c r="P538">
        <v>6.6</v>
      </c>
    </row>
    <row r="539" spans="1:16" x14ac:dyDescent="0.3">
      <c r="A539" t="s">
        <v>306</v>
      </c>
      <c r="B539">
        <v>134</v>
      </c>
      <c r="C539">
        <v>53</v>
      </c>
      <c r="D539" t="s">
        <v>2816</v>
      </c>
      <c r="E539">
        <v>37600435</v>
      </c>
      <c r="F539" t="s">
        <v>5535</v>
      </c>
      <c r="G539" t="s">
        <v>4386</v>
      </c>
      <c r="H539" t="s">
        <v>7807</v>
      </c>
      <c r="I539">
        <v>55350</v>
      </c>
      <c r="J539" t="s">
        <v>3593</v>
      </c>
      <c r="K539">
        <v>180</v>
      </c>
      <c r="L539" t="s">
        <v>23647</v>
      </c>
      <c r="M539" t="s">
        <v>23694</v>
      </c>
      <c r="N539">
        <v>55000000</v>
      </c>
      <c r="O539">
        <v>1995</v>
      </c>
      <c r="P539">
        <v>5.9</v>
      </c>
    </row>
    <row r="540" spans="1:16" x14ac:dyDescent="0.3">
      <c r="A540" t="s">
        <v>307</v>
      </c>
      <c r="B540">
        <v>148</v>
      </c>
      <c r="C540">
        <v>91</v>
      </c>
      <c r="D540" t="s">
        <v>2817</v>
      </c>
      <c r="E540">
        <v>39251128</v>
      </c>
      <c r="F540" t="s">
        <v>5536</v>
      </c>
      <c r="G540" t="s">
        <v>3270</v>
      </c>
      <c r="H540" t="s">
        <v>7808</v>
      </c>
      <c r="I540">
        <v>31080</v>
      </c>
      <c r="J540" t="s">
        <v>12249</v>
      </c>
      <c r="K540">
        <v>217</v>
      </c>
      <c r="L540" t="s">
        <v>23647</v>
      </c>
      <c r="M540" t="s">
        <v>23694</v>
      </c>
      <c r="N540">
        <v>75000000</v>
      </c>
      <c r="O540">
        <v>1999</v>
      </c>
      <c r="P540">
        <v>6.7</v>
      </c>
    </row>
    <row r="541" spans="1:16" x14ac:dyDescent="0.3">
      <c r="A541" t="s">
        <v>256</v>
      </c>
      <c r="B541">
        <v>110</v>
      </c>
      <c r="C541">
        <v>284</v>
      </c>
      <c r="D541" t="s">
        <v>2818</v>
      </c>
      <c r="E541">
        <v>83503161</v>
      </c>
      <c r="F541" t="s">
        <v>5537</v>
      </c>
      <c r="G541" t="s">
        <v>6197</v>
      </c>
      <c r="H541" t="s">
        <v>7809</v>
      </c>
      <c r="I541">
        <v>138190</v>
      </c>
      <c r="J541" t="s">
        <v>12250</v>
      </c>
      <c r="K541">
        <v>405</v>
      </c>
      <c r="L541" t="s">
        <v>23647</v>
      </c>
      <c r="M541" t="s">
        <v>23694</v>
      </c>
      <c r="N541">
        <v>75000000</v>
      </c>
      <c r="O541">
        <v>2011</v>
      </c>
      <c r="P541">
        <v>6.1</v>
      </c>
    </row>
    <row r="542" spans="1:16" x14ac:dyDescent="0.3">
      <c r="A542" t="s">
        <v>308</v>
      </c>
      <c r="B542">
        <v>113</v>
      </c>
      <c r="C542">
        <v>152</v>
      </c>
      <c r="D542" t="s">
        <v>2671</v>
      </c>
      <c r="E542">
        <v>34636443</v>
      </c>
      <c r="F542" t="s">
        <v>5480</v>
      </c>
      <c r="G542" t="s">
        <v>6206</v>
      </c>
      <c r="H542" t="s">
        <v>7810</v>
      </c>
      <c r="I542">
        <v>93790</v>
      </c>
      <c r="J542" t="s">
        <v>12251</v>
      </c>
      <c r="K542">
        <v>288</v>
      </c>
      <c r="L542" t="s">
        <v>23647</v>
      </c>
      <c r="M542" t="s">
        <v>23694</v>
      </c>
      <c r="N542">
        <v>52000000</v>
      </c>
      <c r="O542">
        <v>2005</v>
      </c>
      <c r="P542">
        <v>6.6</v>
      </c>
    </row>
    <row r="543" spans="1:16" x14ac:dyDescent="0.3">
      <c r="A543" t="s">
        <v>309</v>
      </c>
      <c r="B543">
        <v>94</v>
      </c>
      <c r="C543">
        <v>131</v>
      </c>
      <c r="D543" t="s">
        <v>2794</v>
      </c>
      <c r="E543">
        <v>22751979</v>
      </c>
      <c r="F543" t="s">
        <v>5538</v>
      </c>
      <c r="G543" t="s">
        <v>2693</v>
      </c>
      <c r="H543" t="s">
        <v>7811</v>
      </c>
      <c r="I543">
        <v>52244</v>
      </c>
      <c r="J543" t="s">
        <v>2630</v>
      </c>
      <c r="K543">
        <v>377</v>
      </c>
      <c r="L543" t="s">
        <v>23647</v>
      </c>
      <c r="M543" t="s">
        <v>23694</v>
      </c>
      <c r="N543">
        <v>75000000</v>
      </c>
      <c r="O543">
        <v>2000</v>
      </c>
      <c r="P543">
        <v>6.6</v>
      </c>
    </row>
    <row r="544" spans="1:16" x14ac:dyDescent="0.3">
      <c r="A544" t="s">
        <v>310</v>
      </c>
      <c r="B544">
        <v>116</v>
      </c>
      <c r="C544">
        <v>132</v>
      </c>
      <c r="D544" t="s">
        <v>2465</v>
      </c>
      <c r="E544">
        <v>30013346</v>
      </c>
      <c r="F544" t="s">
        <v>5319</v>
      </c>
      <c r="G544" t="s">
        <v>3056</v>
      </c>
      <c r="H544" t="s">
        <v>7812</v>
      </c>
      <c r="I544">
        <v>31293</v>
      </c>
      <c r="J544" t="s">
        <v>3347</v>
      </c>
      <c r="K544">
        <v>254</v>
      </c>
      <c r="L544" t="s">
        <v>23647</v>
      </c>
      <c r="M544" t="s">
        <v>23694</v>
      </c>
      <c r="N544">
        <v>75000000</v>
      </c>
      <c r="O544">
        <v>2003</v>
      </c>
      <c r="P544">
        <v>5.3</v>
      </c>
    </row>
    <row r="545" spans="1:16" x14ac:dyDescent="0.3">
      <c r="A545" t="s">
        <v>244</v>
      </c>
      <c r="B545">
        <v>99</v>
      </c>
      <c r="C545">
        <v>67</v>
      </c>
      <c r="D545" t="s">
        <v>2819</v>
      </c>
      <c r="E545">
        <v>14567883</v>
      </c>
      <c r="F545" t="s">
        <v>5539</v>
      </c>
      <c r="G545" t="s">
        <v>2633</v>
      </c>
      <c r="H545" t="s">
        <v>7813</v>
      </c>
      <c r="I545">
        <v>44248</v>
      </c>
      <c r="J545" t="s">
        <v>2747</v>
      </c>
      <c r="K545">
        <v>373</v>
      </c>
      <c r="L545" t="s">
        <v>23647</v>
      </c>
      <c r="M545" t="s">
        <v>23695</v>
      </c>
      <c r="N545">
        <v>75000000</v>
      </c>
      <c r="O545">
        <v>1998</v>
      </c>
      <c r="P545">
        <v>6</v>
      </c>
    </row>
    <row r="546" spans="1:16" x14ac:dyDescent="0.3">
      <c r="A546" t="s">
        <v>311</v>
      </c>
      <c r="B546">
        <v>84</v>
      </c>
      <c r="C546">
        <v>130</v>
      </c>
      <c r="D546" t="s">
        <v>2820</v>
      </c>
      <c r="E546">
        <v>90820</v>
      </c>
      <c r="F546" t="s">
        <v>5540</v>
      </c>
      <c r="G546" t="s">
        <v>2438</v>
      </c>
      <c r="H546" t="s">
        <v>7814</v>
      </c>
      <c r="I546">
        <v>35510</v>
      </c>
      <c r="J546" t="s">
        <v>4578</v>
      </c>
      <c r="K546">
        <v>119</v>
      </c>
      <c r="L546" t="s">
        <v>23647</v>
      </c>
      <c r="M546" t="s">
        <v>23694</v>
      </c>
      <c r="N546">
        <v>20000000</v>
      </c>
      <c r="O546">
        <v>2009</v>
      </c>
      <c r="P546">
        <v>6</v>
      </c>
    </row>
    <row r="547" spans="1:16" x14ac:dyDescent="0.3">
      <c r="A547" t="s">
        <v>312</v>
      </c>
      <c r="B547">
        <v>93</v>
      </c>
      <c r="C547">
        <v>74</v>
      </c>
      <c r="D547" t="s">
        <v>2821</v>
      </c>
      <c r="E547">
        <v>5409517</v>
      </c>
      <c r="F547" t="s">
        <v>5541</v>
      </c>
      <c r="G547" t="s">
        <v>2486</v>
      </c>
      <c r="H547" t="s">
        <v>7815</v>
      </c>
      <c r="I547">
        <v>14280</v>
      </c>
      <c r="J547" t="s">
        <v>3618</v>
      </c>
      <c r="K547">
        <v>171</v>
      </c>
      <c r="L547" t="s">
        <v>23647</v>
      </c>
      <c r="M547" t="s">
        <v>23694</v>
      </c>
      <c r="N547">
        <v>75000000</v>
      </c>
      <c r="O547">
        <v>2001</v>
      </c>
      <c r="P547">
        <v>4.7</v>
      </c>
    </row>
    <row r="548" spans="1:16" x14ac:dyDescent="0.3">
      <c r="A548" t="s">
        <v>226</v>
      </c>
      <c r="B548">
        <v>113</v>
      </c>
      <c r="C548">
        <v>114</v>
      </c>
      <c r="D548" t="s">
        <v>2822</v>
      </c>
      <c r="E548">
        <v>21009180</v>
      </c>
      <c r="F548" t="s">
        <v>5344</v>
      </c>
      <c r="G548" t="s">
        <v>2491</v>
      </c>
      <c r="H548" t="s">
        <v>7816</v>
      </c>
      <c r="I548">
        <v>45815</v>
      </c>
      <c r="J548" t="s">
        <v>3031</v>
      </c>
      <c r="K548">
        <v>222</v>
      </c>
      <c r="L548" t="s">
        <v>23647</v>
      </c>
      <c r="M548" t="s">
        <v>23694</v>
      </c>
      <c r="N548">
        <v>45000000</v>
      </c>
      <c r="O548">
        <v>2004</v>
      </c>
      <c r="P548">
        <v>6.1</v>
      </c>
    </row>
    <row r="549" spans="1:16" x14ac:dyDescent="0.3">
      <c r="A549" t="s">
        <v>123</v>
      </c>
      <c r="B549">
        <v>106</v>
      </c>
      <c r="C549">
        <v>294</v>
      </c>
      <c r="D549" t="s">
        <v>2671</v>
      </c>
      <c r="E549">
        <v>94999143</v>
      </c>
      <c r="F549" t="s">
        <v>5469</v>
      </c>
      <c r="G549" t="s">
        <v>3045</v>
      </c>
      <c r="H549" t="s">
        <v>7817</v>
      </c>
      <c r="I549">
        <v>245152</v>
      </c>
      <c r="J549" t="s">
        <v>3010</v>
      </c>
      <c r="K549">
        <v>1344</v>
      </c>
      <c r="L549" t="s">
        <v>23647</v>
      </c>
      <c r="M549" t="s">
        <v>23694</v>
      </c>
      <c r="N549">
        <v>75000000</v>
      </c>
      <c r="O549">
        <v>2000</v>
      </c>
      <c r="P549">
        <v>7.2</v>
      </c>
    </row>
    <row r="550" spans="1:16" x14ac:dyDescent="0.3">
      <c r="A550" t="s">
        <v>313</v>
      </c>
      <c r="B550">
        <v>91</v>
      </c>
      <c r="C550">
        <v>308</v>
      </c>
      <c r="D550" t="s">
        <v>2761</v>
      </c>
      <c r="E550">
        <v>336029560</v>
      </c>
      <c r="F550" t="s">
        <v>5383</v>
      </c>
      <c r="G550" t="s">
        <v>2743</v>
      </c>
      <c r="H550" t="s">
        <v>7818</v>
      </c>
      <c r="I550">
        <v>142403</v>
      </c>
      <c r="J550" t="s">
        <v>2628</v>
      </c>
      <c r="K550">
        <v>275</v>
      </c>
      <c r="L550" t="s">
        <v>23647</v>
      </c>
      <c r="M550" t="s">
        <v>23694</v>
      </c>
      <c r="N550">
        <v>74000000</v>
      </c>
      <c r="O550">
        <v>2015</v>
      </c>
      <c r="P550">
        <v>6.4</v>
      </c>
    </row>
    <row r="551" spans="1:16" x14ac:dyDescent="0.3">
      <c r="A551" t="s">
        <v>40</v>
      </c>
      <c r="B551">
        <v>128</v>
      </c>
      <c r="C551">
        <v>435</v>
      </c>
      <c r="D551" t="s">
        <v>2603</v>
      </c>
      <c r="E551">
        <v>36381716</v>
      </c>
      <c r="F551" t="s">
        <v>5382</v>
      </c>
      <c r="G551" t="s">
        <v>2761</v>
      </c>
      <c r="H551" t="s">
        <v>7819</v>
      </c>
      <c r="I551">
        <v>197584</v>
      </c>
      <c r="J551" t="s">
        <v>2591</v>
      </c>
      <c r="K551">
        <v>918</v>
      </c>
      <c r="L551" t="s">
        <v>23647</v>
      </c>
      <c r="M551" t="s">
        <v>23694</v>
      </c>
      <c r="N551">
        <v>82000000</v>
      </c>
      <c r="O551">
        <v>2011</v>
      </c>
      <c r="P551">
        <v>6.1</v>
      </c>
    </row>
    <row r="552" spans="1:16" x14ac:dyDescent="0.3">
      <c r="A552" t="s">
        <v>237</v>
      </c>
      <c r="B552">
        <v>98</v>
      </c>
      <c r="C552">
        <v>117</v>
      </c>
      <c r="D552" t="s">
        <v>2823</v>
      </c>
      <c r="E552">
        <v>55585389</v>
      </c>
      <c r="F552" t="s">
        <v>5471</v>
      </c>
      <c r="G552" t="s">
        <v>6211</v>
      </c>
      <c r="H552" t="s">
        <v>7820</v>
      </c>
      <c r="I552">
        <v>64121</v>
      </c>
      <c r="J552" t="s">
        <v>3478</v>
      </c>
      <c r="K552">
        <v>241</v>
      </c>
      <c r="L552" t="s">
        <v>23647</v>
      </c>
      <c r="M552" t="s">
        <v>23694</v>
      </c>
      <c r="N552">
        <v>69000000</v>
      </c>
      <c r="O552">
        <v>1998</v>
      </c>
      <c r="P552">
        <v>5.9</v>
      </c>
    </row>
    <row r="553" spans="1:16" x14ac:dyDescent="0.3">
      <c r="A553" t="s">
        <v>305</v>
      </c>
      <c r="B553">
        <v>134</v>
      </c>
      <c r="C553">
        <v>108</v>
      </c>
      <c r="D553" t="s">
        <v>2824</v>
      </c>
      <c r="E553">
        <v>36976367</v>
      </c>
      <c r="F553" t="s">
        <v>5469</v>
      </c>
      <c r="G553" t="s">
        <v>3779</v>
      </c>
      <c r="H553" t="s">
        <v>7821</v>
      </c>
      <c r="I553">
        <v>81611</v>
      </c>
      <c r="J553" t="s">
        <v>12252</v>
      </c>
      <c r="K553">
        <v>274</v>
      </c>
      <c r="L553" t="s">
        <v>23647</v>
      </c>
      <c r="M553" t="s">
        <v>23694</v>
      </c>
      <c r="N553">
        <v>75000000</v>
      </c>
      <c r="O553">
        <v>1998</v>
      </c>
      <c r="P553">
        <v>6</v>
      </c>
    </row>
    <row r="554" spans="1:16" x14ac:dyDescent="0.3">
      <c r="A554" t="s">
        <v>314</v>
      </c>
      <c r="B554">
        <v>97</v>
      </c>
      <c r="C554">
        <v>141</v>
      </c>
      <c r="D554" t="s">
        <v>2674</v>
      </c>
      <c r="E554">
        <v>107225164</v>
      </c>
      <c r="F554" t="s">
        <v>5542</v>
      </c>
      <c r="G554" t="s">
        <v>2464</v>
      </c>
      <c r="H554" t="s">
        <v>7822</v>
      </c>
      <c r="I554">
        <v>27130</v>
      </c>
      <c r="J554" t="s">
        <v>12253</v>
      </c>
      <c r="K554">
        <v>126</v>
      </c>
      <c r="L554" t="s">
        <v>23647</v>
      </c>
      <c r="M554" t="s">
        <v>23694</v>
      </c>
      <c r="N554">
        <v>73000000</v>
      </c>
      <c r="O554">
        <v>2016</v>
      </c>
      <c r="P554">
        <v>6.3</v>
      </c>
    </row>
    <row r="555" spans="1:16" x14ac:dyDescent="0.3">
      <c r="A555" t="s">
        <v>307</v>
      </c>
      <c r="B555">
        <v>112</v>
      </c>
      <c r="C555">
        <v>176</v>
      </c>
      <c r="D555" t="s">
        <v>2471</v>
      </c>
      <c r="E555">
        <v>70224196</v>
      </c>
      <c r="F555" t="s">
        <v>5543</v>
      </c>
      <c r="G555" t="s">
        <v>6209</v>
      </c>
      <c r="H555" t="s">
        <v>7823</v>
      </c>
      <c r="I555">
        <v>59352</v>
      </c>
      <c r="J555" t="s">
        <v>4161</v>
      </c>
      <c r="K555">
        <v>138</v>
      </c>
      <c r="L555" t="s">
        <v>23647</v>
      </c>
      <c r="M555" t="s">
        <v>23694</v>
      </c>
      <c r="N555">
        <v>70000000</v>
      </c>
      <c r="O555">
        <v>2008</v>
      </c>
      <c r="P555">
        <v>5.6</v>
      </c>
    </row>
    <row r="556" spans="1:16" x14ac:dyDescent="0.3">
      <c r="A556" t="s">
        <v>315</v>
      </c>
      <c r="B556">
        <v>153</v>
      </c>
      <c r="C556">
        <v>230</v>
      </c>
      <c r="D556" t="s">
        <v>1154</v>
      </c>
      <c r="E556">
        <v>51814190</v>
      </c>
      <c r="F556" t="s">
        <v>5491</v>
      </c>
      <c r="G556" t="s">
        <v>2700</v>
      </c>
      <c r="H556" t="s">
        <v>7824</v>
      </c>
      <c r="I556">
        <v>100837</v>
      </c>
      <c r="J556" t="s">
        <v>3332</v>
      </c>
      <c r="K556">
        <v>301</v>
      </c>
      <c r="L556" t="s">
        <v>23647</v>
      </c>
      <c r="M556" t="s">
        <v>23694</v>
      </c>
      <c r="N556">
        <v>75000000</v>
      </c>
      <c r="O556">
        <v>2009</v>
      </c>
      <c r="P556">
        <v>6.4</v>
      </c>
    </row>
    <row r="557" spans="1:16" x14ac:dyDescent="0.3">
      <c r="A557" t="s">
        <v>51</v>
      </c>
      <c r="B557">
        <v>110</v>
      </c>
      <c r="C557">
        <v>234</v>
      </c>
      <c r="D557" t="s">
        <v>2825</v>
      </c>
      <c r="E557">
        <v>47456450</v>
      </c>
      <c r="F557" t="s">
        <v>5358</v>
      </c>
      <c r="G557" t="s">
        <v>4187</v>
      </c>
      <c r="H557" t="s">
        <v>7825</v>
      </c>
      <c r="I557">
        <v>101386</v>
      </c>
      <c r="J557" t="s">
        <v>12254</v>
      </c>
      <c r="K557">
        <v>289</v>
      </c>
      <c r="L557" t="s">
        <v>23647</v>
      </c>
      <c r="M557" t="s">
        <v>23694</v>
      </c>
      <c r="N557">
        <v>70000000</v>
      </c>
      <c r="O557">
        <v>2007</v>
      </c>
      <c r="P557">
        <v>7.1</v>
      </c>
    </row>
    <row r="558" spans="1:16" x14ac:dyDescent="0.3">
      <c r="A558" t="s">
        <v>195</v>
      </c>
      <c r="B558">
        <v>122</v>
      </c>
      <c r="C558">
        <v>164</v>
      </c>
      <c r="D558" t="s">
        <v>2765</v>
      </c>
      <c r="E558">
        <v>148213377</v>
      </c>
      <c r="F558" t="s">
        <v>5544</v>
      </c>
      <c r="G558" t="s">
        <v>2643</v>
      </c>
      <c r="H558" t="s">
        <v>7826</v>
      </c>
      <c r="I558">
        <v>130776</v>
      </c>
      <c r="J558" t="s">
        <v>3043</v>
      </c>
      <c r="K558">
        <v>437</v>
      </c>
      <c r="L558" t="s">
        <v>23647</v>
      </c>
      <c r="M558" t="s">
        <v>23694</v>
      </c>
      <c r="N558">
        <v>73000000</v>
      </c>
      <c r="O558">
        <v>2006</v>
      </c>
      <c r="P558">
        <v>6.6</v>
      </c>
    </row>
    <row r="559" spans="1:16" x14ac:dyDescent="0.3">
      <c r="A559" t="s">
        <v>316</v>
      </c>
      <c r="B559">
        <v>87</v>
      </c>
      <c r="C559">
        <v>91</v>
      </c>
      <c r="D559" t="s">
        <v>2826</v>
      </c>
      <c r="E559">
        <v>112950721</v>
      </c>
      <c r="F559" t="s">
        <v>5328</v>
      </c>
      <c r="G559" t="s">
        <v>2831</v>
      </c>
      <c r="H559" t="s">
        <v>7827</v>
      </c>
      <c r="I559">
        <v>33884</v>
      </c>
      <c r="J559" t="s">
        <v>3189</v>
      </c>
      <c r="K559">
        <v>79</v>
      </c>
      <c r="L559" t="s">
        <v>23647</v>
      </c>
      <c r="M559" t="s">
        <v>23694</v>
      </c>
      <c r="N559">
        <v>72000000</v>
      </c>
      <c r="O559">
        <v>2001</v>
      </c>
      <c r="P559">
        <v>4.5999999999999996</v>
      </c>
    </row>
    <row r="560" spans="1:16" x14ac:dyDescent="0.3">
      <c r="A560" t="s">
        <v>317</v>
      </c>
      <c r="B560">
        <v>178</v>
      </c>
      <c r="C560">
        <v>132</v>
      </c>
      <c r="D560" t="s">
        <v>2827</v>
      </c>
      <c r="E560">
        <v>75600000</v>
      </c>
      <c r="F560" t="s">
        <v>5545</v>
      </c>
      <c r="G560" t="s">
        <v>6249</v>
      </c>
      <c r="H560" t="s">
        <v>7828</v>
      </c>
      <c r="I560">
        <v>736638</v>
      </c>
      <c r="J560" t="s">
        <v>12255</v>
      </c>
      <c r="K560">
        <v>1065</v>
      </c>
      <c r="L560" t="s">
        <v>23647</v>
      </c>
      <c r="M560" t="s">
        <v>23694</v>
      </c>
      <c r="N560">
        <v>72000000</v>
      </c>
      <c r="O560">
        <v>1995</v>
      </c>
      <c r="P560">
        <v>8.4</v>
      </c>
    </row>
    <row r="561" spans="1:16" x14ac:dyDescent="0.3">
      <c r="A561" t="s">
        <v>33</v>
      </c>
      <c r="B561">
        <v>125</v>
      </c>
      <c r="C561">
        <v>262</v>
      </c>
      <c r="D561" t="s">
        <v>2828</v>
      </c>
      <c r="E561">
        <v>62647540</v>
      </c>
      <c r="F561" t="s">
        <v>5400</v>
      </c>
      <c r="G561" t="s">
        <v>2741</v>
      </c>
      <c r="H561" t="s">
        <v>7829</v>
      </c>
      <c r="I561">
        <v>143525</v>
      </c>
      <c r="J561" t="s">
        <v>12256</v>
      </c>
      <c r="K561">
        <v>657</v>
      </c>
      <c r="L561" t="s">
        <v>23647</v>
      </c>
      <c r="M561" t="s">
        <v>23701</v>
      </c>
      <c r="N561">
        <v>70000000</v>
      </c>
      <c r="O561">
        <v>2005</v>
      </c>
      <c r="P561">
        <v>7.1</v>
      </c>
    </row>
    <row r="562" spans="1:16" x14ac:dyDescent="0.3">
      <c r="A562" t="s">
        <v>318</v>
      </c>
      <c r="B562">
        <v>87</v>
      </c>
      <c r="C562">
        <v>299</v>
      </c>
      <c r="D562" t="s">
        <v>2829</v>
      </c>
      <c r="E562">
        <v>183132370</v>
      </c>
      <c r="F562" t="s">
        <v>5546</v>
      </c>
      <c r="G562" t="s">
        <v>1152</v>
      </c>
      <c r="H562" t="s">
        <v>7830</v>
      </c>
      <c r="I562">
        <v>259083</v>
      </c>
      <c r="J562" t="s">
        <v>12257</v>
      </c>
      <c r="K562">
        <v>763</v>
      </c>
      <c r="L562" t="s">
        <v>23647</v>
      </c>
      <c r="M562" t="s">
        <v>23694</v>
      </c>
      <c r="N562">
        <v>75000000</v>
      </c>
      <c r="O562">
        <v>2007</v>
      </c>
      <c r="P562">
        <v>7.4</v>
      </c>
    </row>
    <row r="563" spans="1:16" x14ac:dyDescent="0.3">
      <c r="A563" t="s">
        <v>319</v>
      </c>
      <c r="B563">
        <v>152</v>
      </c>
      <c r="C563">
        <v>128</v>
      </c>
      <c r="D563" t="s">
        <v>2737</v>
      </c>
      <c r="E563">
        <v>27796042</v>
      </c>
      <c r="F563" t="s">
        <v>5310</v>
      </c>
      <c r="G563" t="s">
        <v>3250</v>
      </c>
      <c r="H563" t="s">
        <v>7831</v>
      </c>
      <c r="I563">
        <v>45031</v>
      </c>
      <c r="J563" t="s">
        <v>12258</v>
      </c>
      <c r="K563">
        <v>376</v>
      </c>
      <c r="L563" t="s">
        <v>23647</v>
      </c>
      <c r="M563" t="s">
        <v>23694</v>
      </c>
      <c r="N563">
        <v>72000000</v>
      </c>
      <c r="O563">
        <v>2001</v>
      </c>
      <c r="P563">
        <v>6.9</v>
      </c>
    </row>
    <row r="564" spans="1:16" x14ac:dyDescent="0.3">
      <c r="A564" t="s">
        <v>228</v>
      </c>
      <c r="B564">
        <v>116</v>
      </c>
      <c r="C564">
        <v>109</v>
      </c>
      <c r="D564" t="s">
        <v>2637</v>
      </c>
      <c r="E564">
        <v>32616869</v>
      </c>
      <c r="F564" t="s">
        <v>5547</v>
      </c>
      <c r="G564" t="s">
        <v>262</v>
      </c>
      <c r="H564" t="s">
        <v>7832</v>
      </c>
      <c r="I564">
        <v>34435</v>
      </c>
      <c r="J564" t="s">
        <v>12259</v>
      </c>
      <c r="K564">
        <v>346</v>
      </c>
      <c r="L564" t="s">
        <v>23647</v>
      </c>
      <c r="M564" t="s">
        <v>23694</v>
      </c>
      <c r="N564">
        <v>72000000</v>
      </c>
      <c r="O564">
        <v>2001</v>
      </c>
      <c r="P564">
        <v>4.5</v>
      </c>
    </row>
    <row r="565" spans="1:16" x14ac:dyDescent="0.3">
      <c r="A565" t="s">
        <v>251</v>
      </c>
      <c r="B565">
        <v>109</v>
      </c>
      <c r="C565">
        <v>88</v>
      </c>
      <c r="D565" t="s">
        <v>2830</v>
      </c>
      <c r="E565">
        <v>18947630</v>
      </c>
      <c r="F565" t="s">
        <v>5548</v>
      </c>
      <c r="G565" t="s">
        <v>6250</v>
      </c>
      <c r="H565" t="s">
        <v>7833</v>
      </c>
      <c r="I565">
        <v>11798</v>
      </c>
      <c r="J565" t="s">
        <v>12260</v>
      </c>
      <c r="K565">
        <v>124</v>
      </c>
      <c r="L565" t="s">
        <v>23647</v>
      </c>
      <c r="M565" t="s">
        <v>23703</v>
      </c>
      <c r="N565">
        <v>59660000</v>
      </c>
      <c r="O565">
        <v>2004</v>
      </c>
      <c r="P565">
        <v>7.1</v>
      </c>
    </row>
    <row r="566" spans="1:16" x14ac:dyDescent="0.3">
      <c r="A566" t="s">
        <v>123</v>
      </c>
      <c r="B566">
        <v>108</v>
      </c>
      <c r="C566">
        <v>261</v>
      </c>
      <c r="D566" t="s">
        <v>2450</v>
      </c>
      <c r="E566">
        <v>114195633</v>
      </c>
      <c r="F566" t="s">
        <v>5549</v>
      </c>
      <c r="G566" t="s">
        <v>2461</v>
      </c>
      <c r="H566" t="s">
        <v>7834</v>
      </c>
      <c r="I566">
        <v>193770</v>
      </c>
      <c r="J566" t="s">
        <v>2444</v>
      </c>
      <c r="K566">
        <v>2003</v>
      </c>
      <c r="L566" t="s">
        <v>23647</v>
      </c>
      <c r="M566" t="s">
        <v>23694</v>
      </c>
      <c r="N566">
        <v>60000000</v>
      </c>
      <c r="O566">
        <v>2004</v>
      </c>
      <c r="P566">
        <v>6.5</v>
      </c>
    </row>
    <row r="567" spans="1:16" x14ac:dyDescent="0.3">
      <c r="A567" t="s">
        <v>320</v>
      </c>
      <c r="B567">
        <v>85</v>
      </c>
      <c r="C567">
        <v>73</v>
      </c>
      <c r="D567" t="s">
        <v>2831</v>
      </c>
      <c r="E567">
        <v>144156464</v>
      </c>
      <c r="F567" t="s">
        <v>5328</v>
      </c>
      <c r="G567" t="s">
        <v>2709</v>
      </c>
      <c r="H567" t="s">
        <v>7835</v>
      </c>
      <c r="I567">
        <v>74343</v>
      </c>
      <c r="J567" t="s">
        <v>3238</v>
      </c>
      <c r="K567">
        <v>98</v>
      </c>
      <c r="L567" t="s">
        <v>23647</v>
      </c>
      <c r="M567" t="s">
        <v>23694</v>
      </c>
      <c r="N567">
        <v>71500000</v>
      </c>
      <c r="O567">
        <v>1998</v>
      </c>
      <c r="P567">
        <v>5.3</v>
      </c>
    </row>
    <row r="568" spans="1:16" x14ac:dyDescent="0.3">
      <c r="A568" t="s">
        <v>123</v>
      </c>
      <c r="B568">
        <v>106</v>
      </c>
      <c r="C568">
        <v>208</v>
      </c>
      <c r="D568" t="s">
        <v>2832</v>
      </c>
      <c r="E568">
        <v>227965690</v>
      </c>
      <c r="F568" t="s">
        <v>5501</v>
      </c>
      <c r="G568" t="s">
        <v>4249</v>
      </c>
      <c r="H568" t="s">
        <v>7836</v>
      </c>
      <c r="I568">
        <v>271592</v>
      </c>
      <c r="J568" t="s">
        <v>3701</v>
      </c>
      <c r="K568">
        <v>2335</v>
      </c>
      <c r="L568" t="s">
        <v>23647</v>
      </c>
      <c r="M568" t="s">
        <v>23694</v>
      </c>
      <c r="N568">
        <v>72000000</v>
      </c>
      <c r="O568">
        <v>2002</v>
      </c>
      <c r="P568">
        <v>6.7</v>
      </c>
    </row>
    <row r="569" spans="1:16" x14ac:dyDescent="0.3">
      <c r="A569" t="s">
        <v>43</v>
      </c>
      <c r="B569">
        <v>93</v>
      </c>
      <c r="C569">
        <v>205</v>
      </c>
      <c r="D569" t="s">
        <v>2833</v>
      </c>
      <c r="E569">
        <v>436471036</v>
      </c>
      <c r="F569" t="s">
        <v>5550</v>
      </c>
      <c r="G569" t="s">
        <v>3614</v>
      </c>
      <c r="H569" t="s">
        <v>7837</v>
      </c>
      <c r="I569">
        <v>314630</v>
      </c>
      <c r="J569" t="s">
        <v>12261</v>
      </c>
      <c r="K569">
        <v>483</v>
      </c>
      <c r="L569" t="s">
        <v>23647</v>
      </c>
      <c r="M569" t="s">
        <v>23694</v>
      </c>
      <c r="N569">
        <v>150000000</v>
      </c>
      <c r="O569">
        <v>2004</v>
      </c>
      <c r="P569">
        <v>7.2</v>
      </c>
    </row>
    <row r="570" spans="1:16" x14ac:dyDescent="0.3">
      <c r="A570" t="s">
        <v>59</v>
      </c>
      <c r="B570">
        <v>117</v>
      </c>
      <c r="C570">
        <v>256</v>
      </c>
      <c r="D570" t="s">
        <v>2834</v>
      </c>
      <c r="E570">
        <v>244052771</v>
      </c>
      <c r="F570" t="s">
        <v>5315</v>
      </c>
      <c r="G570" t="s">
        <v>2460</v>
      </c>
      <c r="H570" t="s">
        <v>7838</v>
      </c>
      <c r="I570">
        <v>263853</v>
      </c>
      <c r="J570" t="s">
        <v>3109</v>
      </c>
      <c r="K570">
        <v>584</v>
      </c>
      <c r="L570" t="s">
        <v>23647</v>
      </c>
      <c r="M570" t="s">
        <v>23694</v>
      </c>
      <c r="N570">
        <v>120000000</v>
      </c>
      <c r="O570">
        <v>2006</v>
      </c>
      <c r="P570">
        <v>7.2</v>
      </c>
    </row>
    <row r="571" spans="1:16" x14ac:dyDescent="0.3">
      <c r="A571" t="s">
        <v>321</v>
      </c>
      <c r="B571">
        <v>116</v>
      </c>
      <c r="C571">
        <v>103</v>
      </c>
      <c r="D571" t="s">
        <v>2438</v>
      </c>
      <c r="E571">
        <v>152149590</v>
      </c>
      <c r="F571" t="s">
        <v>5417</v>
      </c>
      <c r="G571" t="s">
        <v>2616</v>
      </c>
      <c r="H571" t="s">
        <v>7839</v>
      </c>
      <c r="I571">
        <v>74274</v>
      </c>
      <c r="J571" t="s">
        <v>3055</v>
      </c>
      <c r="K571">
        <v>255</v>
      </c>
      <c r="L571" t="s">
        <v>23647</v>
      </c>
      <c r="M571" t="s">
        <v>23694</v>
      </c>
      <c r="N571">
        <v>70000000</v>
      </c>
      <c r="O571">
        <v>1999</v>
      </c>
      <c r="P571">
        <v>5.5</v>
      </c>
    </row>
    <row r="572" spans="1:16" x14ac:dyDescent="0.3">
      <c r="A572" t="s">
        <v>79</v>
      </c>
      <c r="B572">
        <v>132</v>
      </c>
      <c r="C572">
        <v>191</v>
      </c>
      <c r="D572" t="s">
        <v>2835</v>
      </c>
      <c r="E572">
        <v>141204016</v>
      </c>
      <c r="F572" t="s">
        <v>5296</v>
      </c>
      <c r="G572" t="s">
        <v>2507</v>
      </c>
      <c r="H572" t="s">
        <v>7840</v>
      </c>
      <c r="I572">
        <v>142569</v>
      </c>
      <c r="J572" t="s">
        <v>12262</v>
      </c>
      <c r="K572">
        <v>737</v>
      </c>
      <c r="L572" t="s">
        <v>23647</v>
      </c>
      <c r="M572" t="s">
        <v>23694</v>
      </c>
      <c r="N572">
        <v>70000000</v>
      </c>
      <c r="O572">
        <v>2002</v>
      </c>
      <c r="P572">
        <v>5.8</v>
      </c>
    </row>
    <row r="573" spans="1:16" x14ac:dyDescent="0.3">
      <c r="A573" t="s">
        <v>322</v>
      </c>
      <c r="B573">
        <v>92</v>
      </c>
      <c r="C573">
        <v>147</v>
      </c>
      <c r="D573" t="s">
        <v>2836</v>
      </c>
      <c r="E573">
        <v>162495848</v>
      </c>
      <c r="F573" t="s">
        <v>5314</v>
      </c>
      <c r="G573" t="s">
        <v>6251</v>
      </c>
      <c r="H573" t="s">
        <v>7841</v>
      </c>
      <c r="I573">
        <v>34359</v>
      </c>
      <c r="J573" t="s">
        <v>2503</v>
      </c>
      <c r="K573">
        <v>133</v>
      </c>
      <c r="L573" t="s">
        <v>23647</v>
      </c>
      <c r="M573" t="s">
        <v>23694</v>
      </c>
      <c r="N573">
        <v>74000000</v>
      </c>
      <c r="O573">
        <v>2015</v>
      </c>
      <c r="P573">
        <v>6</v>
      </c>
    </row>
    <row r="574" spans="1:16" x14ac:dyDescent="0.3">
      <c r="A574" t="s">
        <v>114</v>
      </c>
      <c r="B574">
        <v>139</v>
      </c>
      <c r="C574">
        <v>79</v>
      </c>
      <c r="D574" t="s">
        <v>2481</v>
      </c>
      <c r="E574">
        <v>136448821</v>
      </c>
      <c r="F574" t="s">
        <v>5403</v>
      </c>
      <c r="G574" t="s">
        <v>2759</v>
      </c>
      <c r="H574" t="s">
        <v>7842</v>
      </c>
      <c r="I574">
        <v>98989</v>
      </c>
      <c r="J574" t="s">
        <v>2558</v>
      </c>
      <c r="K574">
        <v>158</v>
      </c>
      <c r="L574" t="s">
        <v>23647</v>
      </c>
      <c r="M574" t="s">
        <v>23694</v>
      </c>
      <c r="N574">
        <v>80000000</v>
      </c>
      <c r="O574">
        <v>1996</v>
      </c>
      <c r="P574">
        <v>6.6</v>
      </c>
    </row>
    <row r="575" spans="1:16" x14ac:dyDescent="0.3">
      <c r="A575" t="s">
        <v>197</v>
      </c>
      <c r="B575">
        <v>153</v>
      </c>
      <c r="C575">
        <v>486</v>
      </c>
      <c r="D575" t="s">
        <v>2463</v>
      </c>
      <c r="E575">
        <v>120523073</v>
      </c>
      <c r="F575" t="s">
        <v>5551</v>
      </c>
      <c r="G575" t="s">
        <v>2479</v>
      </c>
      <c r="H575" t="s">
        <v>7843</v>
      </c>
      <c r="I575">
        <v>885175</v>
      </c>
      <c r="J575" t="s">
        <v>2645</v>
      </c>
      <c r="K575">
        <v>1527</v>
      </c>
      <c r="L575" t="s">
        <v>23647</v>
      </c>
      <c r="M575" t="s">
        <v>23694</v>
      </c>
      <c r="N575">
        <v>75000000</v>
      </c>
      <c r="O575">
        <v>2009</v>
      </c>
      <c r="P575">
        <v>8.3000000000000007</v>
      </c>
    </row>
    <row r="576" spans="1:16" x14ac:dyDescent="0.3">
      <c r="A576" t="s">
        <v>68</v>
      </c>
      <c r="B576">
        <v>142</v>
      </c>
      <c r="C576">
        <v>75</v>
      </c>
      <c r="D576" t="s">
        <v>2616</v>
      </c>
      <c r="E576">
        <v>119654900</v>
      </c>
      <c r="F576" t="s">
        <v>5349</v>
      </c>
      <c r="G576" t="s">
        <v>6213</v>
      </c>
      <c r="H576" t="s">
        <v>7844</v>
      </c>
      <c r="I576">
        <v>182802</v>
      </c>
      <c r="J576" t="s">
        <v>3103</v>
      </c>
      <c r="K576">
        <v>363</v>
      </c>
      <c r="L576" t="s">
        <v>23647</v>
      </c>
      <c r="M576" t="s">
        <v>23694</v>
      </c>
      <c r="N576">
        <v>70000000</v>
      </c>
      <c r="O576">
        <v>1991</v>
      </c>
      <c r="P576">
        <v>6.7</v>
      </c>
    </row>
    <row r="577" spans="1:16" x14ac:dyDescent="0.3">
      <c r="A577" t="s">
        <v>228</v>
      </c>
      <c r="B577">
        <v>124</v>
      </c>
      <c r="C577">
        <v>142</v>
      </c>
      <c r="D577" t="s">
        <v>2837</v>
      </c>
      <c r="E577">
        <v>117541000</v>
      </c>
      <c r="F577" t="s">
        <v>5297</v>
      </c>
      <c r="G577" t="s">
        <v>2671</v>
      </c>
      <c r="H577" t="s">
        <v>7845</v>
      </c>
      <c r="I577">
        <v>269858</v>
      </c>
      <c r="J577" t="s">
        <v>12263</v>
      </c>
      <c r="K577">
        <v>316</v>
      </c>
      <c r="L577" t="s">
        <v>23647</v>
      </c>
      <c r="M577" t="s">
        <v>23694</v>
      </c>
      <c r="N577">
        <v>70000000</v>
      </c>
      <c r="O577">
        <v>1990</v>
      </c>
      <c r="P577">
        <v>7.1</v>
      </c>
    </row>
    <row r="578" spans="1:16" x14ac:dyDescent="0.3">
      <c r="A578" t="s">
        <v>323</v>
      </c>
      <c r="B578">
        <v>117</v>
      </c>
      <c r="C578">
        <v>144</v>
      </c>
      <c r="D578" t="s">
        <v>2838</v>
      </c>
      <c r="E578">
        <v>116643346</v>
      </c>
      <c r="F578" t="s">
        <v>5552</v>
      </c>
      <c r="G578" t="s">
        <v>2536</v>
      </c>
      <c r="H578" t="s">
        <v>7846</v>
      </c>
      <c r="I578">
        <v>119807</v>
      </c>
      <c r="J578" t="s">
        <v>6255</v>
      </c>
      <c r="K578">
        <v>340</v>
      </c>
      <c r="L578" t="s">
        <v>23647</v>
      </c>
      <c r="M578" t="s">
        <v>23694</v>
      </c>
      <c r="N578">
        <v>80000000</v>
      </c>
      <c r="O578">
        <v>2003</v>
      </c>
      <c r="P578">
        <v>6</v>
      </c>
    </row>
    <row r="579" spans="1:16" x14ac:dyDescent="0.3">
      <c r="A579" t="s">
        <v>324</v>
      </c>
      <c r="B579">
        <v>141</v>
      </c>
      <c r="C579">
        <v>153</v>
      </c>
      <c r="D579" t="s">
        <v>2839</v>
      </c>
      <c r="E579">
        <v>100614858</v>
      </c>
      <c r="F579" t="s">
        <v>5553</v>
      </c>
      <c r="G579" t="s">
        <v>2541</v>
      </c>
      <c r="H579" t="s">
        <v>7847</v>
      </c>
      <c r="I579">
        <v>206776</v>
      </c>
      <c r="J579" t="s">
        <v>2679</v>
      </c>
      <c r="K579">
        <v>1248</v>
      </c>
      <c r="L579" t="s">
        <v>23647</v>
      </c>
      <c r="M579" t="s">
        <v>23694</v>
      </c>
      <c r="N579">
        <v>68000000</v>
      </c>
      <c r="O579">
        <v>2001</v>
      </c>
      <c r="P579">
        <v>6.9</v>
      </c>
    </row>
    <row r="580" spans="1:16" x14ac:dyDescent="0.3">
      <c r="A580" t="s">
        <v>123</v>
      </c>
      <c r="B580">
        <v>110</v>
      </c>
      <c r="C580">
        <v>284</v>
      </c>
      <c r="D580" t="s">
        <v>2840</v>
      </c>
      <c r="E580">
        <v>42272747</v>
      </c>
      <c r="F580" t="s">
        <v>5554</v>
      </c>
      <c r="G580" t="s">
        <v>2461</v>
      </c>
      <c r="H580" t="s">
        <v>7848</v>
      </c>
      <c r="I580">
        <v>78635</v>
      </c>
      <c r="J580" t="s">
        <v>3269</v>
      </c>
      <c r="K580">
        <v>1040</v>
      </c>
      <c r="L580" t="s">
        <v>23647</v>
      </c>
      <c r="M580" t="s">
        <v>23694</v>
      </c>
      <c r="N580">
        <v>70000000</v>
      </c>
      <c r="O580">
        <v>2006</v>
      </c>
      <c r="P580">
        <v>5.6</v>
      </c>
    </row>
    <row r="581" spans="1:16" x14ac:dyDescent="0.3">
      <c r="A581" t="s">
        <v>244</v>
      </c>
      <c r="B581">
        <v>109</v>
      </c>
      <c r="C581">
        <v>247</v>
      </c>
      <c r="D581" t="s">
        <v>2547</v>
      </c>
      <c r="E581">
        <v>80281096</v>
      </c>
      <c r="F581" t="s">
        <v>5470</v>
      </c>
      <c r="G581" t="s">
        <v>3065</v>
      </c>
      <c r="H581" t="s">
        <v>7849</v>
      </c>
      <c r="I581">
        <v>143628</v>
      </c>
      <c r="J581" t="s">
        <v>6522</v>
      </c>
      <c r="K581">
        <v>1283</v>
      </c>
      <c r="L581" t="s">
        <v>23647</v>
      </c>
      <c r="M581" t="s">
        <v>23694</v>
      </c>
      <c r="N581">
        <v>60000000</v>
      </c>
      <c r="O581">
        <v>2004</v>
      </c>
      <c r="P581">
        <v>5.6</v>
      </c>
    </row>
    <row r="582" spans="1:16" x14ac:dyDescent="0.3">
      <c r="A582" t="s">
        <v>320</v>
      </c>
      <c r="B582">
        <v>88</v>
      </c>
      <c r="C582">
        <v>107</v>
      </c>
      <c r="D582" t="s">
        <v>2841</v>
      </c>
      <c r="E582">
        <v>219613391</v>
      </c>
      <c r="F582" t="s">
        <v>5555</v>
      </c>
      <c r="G582" t="s">
        <v>2911</v>
      </c>
      <c r="H582" t="s">
        <v>7850</v>
      </c>
      <c r="I582">
        <v>31649</v>
      </c>
      <c r="J582" t="s">
        <v>6290</v>
      </c>
      <c r="K582">
        <v>98</v>
      </c>
      <c r="L582" t="s">
        <v>23647</v>
      </c>
      <c r="M582" t="s">
        <v>23694</v>
      </c>
      <c r="N582">
        <v>75000000</v>
      </c>
      <c r="O582">
        <v>2009</v>
      </c>
      <c r="P582">
        <v>4.5</v>
      </c>
    </row>
    <row r="583" spans="1:16" x14ac:dyDescent="0.3">
      <c r="A583" t="s">
        <v>325</v>
      </c>
      <c r="B583">
        <v>124</v>
      </c>
      <c r="C583">
        <v>141</v>
      </c>
      <c r="D583" t="s">
        <v>2606</v>
      </c>
      <c r="E583">
        <v>78120196</v>
      </c>
      <c r="F583" t="s">
        <v>5364</v>
      </c>
      <c r="G583" t="s">
        <v>2761</v>
      </c>
      <c r="H583" t="s">
        <v>7851</v>
      </c>
      <c r="I583">
        <v>103241</v>
      </c>
      <c r="J583" t="s">
        <v>2855</v>
      </c>
      <c r="K583">
        <v>742</v>
      </c>
      <c r="L583" t="s">
        <v>23647</v>
      </c>
      <c r="M583" t="s">
        <v>23694</v>
      </c>
      <c r="N583">
        <v>75000000</v>
      </c>
      <c r="O583">
        <v>2002</v>
      </c>
      <c r="P583">
        <v>7.1</v>
      </c>
    </row>
    <row r="584" spans="1:16" x14ac:dyDescent="0.3">
      <c r="A584" t="s">
        <v>302</v>
      </c>
      <c r="B584">
        <v>119</v>
      </c>
      <c r="C584">
        <v>358</v>
      </c>
      <c r="D584" t="s">
        <v>2488</v>
      </c>
      <c r="E584">
        <v>98895417</v>
      </c>
      <c r="F584" t="s">
        <v>5297</v>
      </c>
      <c r="G584" t="s">
        <v>2782</v>
      </c>
      <c r="H584" t="s">
        <v>7852</v>
      </c>
      <c r="I584">
        <v>203154</v>
      </c>
      <c r="J584" t="s">
        <v>2930</v>
      </c>
      <c r="K584">
        <v>698</v>
      </c>
      <c r="L584" t="s">
        <v>23647</v>
      </c>
      <c r="M584" t="s">
        <v>23694</v>
      </c>
      <c r="N584">
        <v>70000000</v>
      </c>
      <c r="O584">
        <v>2013</v>
      </c>
      <c r="P584">
        <v>6.5</v>
      </c>
    </row>
    <row r="585" spans="1:16" x14ac:dyDescent="0.3">
      <c r="A585" t="s">
        <v>326</v>
      </c>
      <c r="B585">
        <v>103</v>
      </c>
      <c r="C585">
        <v>160</v>
      </c>
      <c r="D585" t="s">
        <v>326</v>
      </c>
      <c r="E585">
        <v>70117571</v>
      </c>
      <c r="F585" t="s">
        <v>5311</v>
      </c>
      <c r="G585" t="s">
        <v>6252</v>
      </c>
      <c r="H585" t="s">
        <v>7853</v>
      </c>
      <c r="I585">
        <v>56741</v>
      </c>
      <c r="J585" t="s">
        <v>12264</v>
      </c>
      <c r="K585">
        <v>515</v>
      </c>
      <c r="L585" t="s">
        <v>23647</v>
      </c>
      <c r="M585" t="s">
        <v>23694</v>
      </c>
      <c r="N585">
        <v>58000000</v>
      </c>
      <c r="O585">
        <v>1998</v>
      </c>
      <c r="P585">
        <v>6.4</v>
      </c>
    </row>
    <row r="586" spans="1:16" x14ac:dyDescent="0.3">
      <c r="A586" t="s">
        <v>118</v>
      </c>
      <c r="B586">
        <v>116</v>
      </c>
      <c r="C586">
        <v>355</v>
      </c>
      <c r="D586" t="s">
        <v>2842</v>
      </c>
      <c r="E586">
        <v>83552429</v>
      </c>
      <c r="F586" t="s">
        <v>5339</v>
      </c>
      <c r="G586" t="s">
        <v>2613</v>
      </c>
      <c r="H586" t="s">
        <v>7854</v>
      </c>
      <c r="I586">
        <v>154955</v>
      </c>
      <c r="J586" t="s">
        <v>2641</v>
      </c>
      <c r="K586">
        <v>800</v>
      </c>
      <c r="L586" t="s">
        <v>23647</v>
      </c>
      <c r="M586" t="s">
        <v>23694</v>
      </c>
      <c r="N586">
        <v>70000000</v>
      </c>
      <c r="O586">
        <v>2011</v>
      </c>
      <c r="P586">
        <v>5.8</v>
      </c>
    </row>
    <row r="587" spans="1:16" x14ac:dyDescent="0.3">
      <c r="A587" t="s">
        <v>54</v>
      </c>
      <c r="B587">
        <v>125</v>
      </c>
      <c r="C587">
        <v>235</v>
      </c>
      <c r="D587" t="s">
        <v>2843</v>
      </c>
      <c r="E587">
        <v>66257002</v>
      </c>
      <c r="F587" t="s">
        <v>5390</v>
      </c>
      <c r="G587" t="s">
        <v>2049</v>
      </c>
      <c r="H587" t="s">
        <v>7855</v>
      </c>
      <c r="I587">
        <v>350698</v>
      </c>
      <c r="J587" t="s">
        <v>3037</v>
      </c>
      <c r="K587">
        <v>816</v>
      </c>
      <c r="L587" t="s">
        <v>23647</v>
      </c>
      <c r="M587" t="s">
        <v>23694</v>
      </c>
      <c r="N587">
        <v>70000000</v>
      </c>
      <c r="O587">
        <v>2003</v>
      </c>
      <c r="P587">
        <v>8</v>
      </c>
    </row>
    <row r="588" spans="1:16" x14ac:dyDescent="0.3">
      <c r="A588" t="s">
        <v>300</v>
      </c>
      <c r="B588">
        <v>125</v>
      </c>
      <c r="C588">
        <v>59</v>
      </c>
      <c r="D588" t="s">
        <v>2844</v>
      </c>
      <c r="E588">
        <v>65012000</v>
      </c>
      <c r="F588" t="s">
        <v>5556</v>
      </c>
      <c r="G588" t="s">
        <v>3647</v>
      </c>
      <c r="H588" t="s">
        <v>7856</v>
      </c>
      <c r="I588">
        <v>43559</v>
      </c>
      <c r="J588" t="s">
        <v>4946</v>
      </c>
      <c r="K588">
        <v>137</v>
      </c>
      <c r="L588" t="s">
        <v>23647</v>
      </c>
      <c r="M588" t="s">
        <v>23694</v>
      </c>
      <c r="N588">
        <v>70000000</v>
      </c>
      <c r="O588">
        <v>1994</v>
      </c>
      <c r="P588">
        <v>6.2</v>
      </c>
    </row>
    <row r="589" spans="1:16" x14ac:dyDescent="0.3">
      <c r="A589" t="s">
        <v>68</v>
      </c>
      <c r="B589">
        <v>146</v>
      </c>
      <c r="C589">
        <v>388</v>
      </c>
      <c r="D589" t="s">
        <v>2845</v>
      </c>
      <c r="E589">
        <v>79883359</v>
      </c>
      <c r="F589" t="s">
        <v>5557</v>
      </c>
      <c r="G589" t="s">
        <v>6253</v>
      </c>
      <c r="H589" t="s">
        <v>7857</v>
      </c>
      <c r="I589">
        <v>116159</v>
      </c>
      <c r="J589" t="s">
        <v>2588</v>
      </c>
      <c r="K589">
        <v>488</v>
      </c>
      <c r="L589" t="s">
        <v>23647</v>
      </c>
      <c r="M589" t="s">
        <v>23694</v>
      </c>
      <c r="N589">
        <v>66000000</v>
      </c>
      <c r="O589">
        <v>2011</v>
      </c>
      <c r="P589">
        <v>7.2</v>
      </c>
    </row>
    <row r="590" spans="1:16" x14ac:dyDescent="0.3">
      <c r="A590" t="s">
        <v>327</v>
      </c>
      <c r="B590">
        <v>118</v>
      </c>
      <c r="C590">
        <v>371</v>
      </c>
      <c r="D590" t="s">
        <v>2693</v>
      </c>
      <c r="E590">
        <v>78031620</v>
      </c>
      <c r="F590" t="s">
        <v>5557</v>
      </c>
      <c r="G590" t="s">
        <v>2493</v>
      </c>
      <c r="H590" t="s">
        <v>7858</v>
      </c>
      <c r="I590">
        <v>102248</v>
      </c>
      <c r="J590" t="s">
        <v>3269</v>
      </c>
      <c r="K590">
        <v>403</v>
      </c>
      <c r="L590" t="s">
        <v>23647</v>
      </c>
      <c r="M590" t="s">
        <v>23694</v>
      </c>
      <c r="N590">
        <v>70000000</v>
      </c>
      <c r="O590">
        <v>2014</v>
      </c>
      <c r="P590">
        <v>6.1</v>
      </c>
    </row>
    <row r="591" spans="1:16" x14ac:dyDescent="0.3">
      <c r="A591" t="s">
        <v>31</v>
      </c>
      <c r="B591">
        <v>171</v>
      </c>
      <c r="C591">
        <v>82</v>
      </c>
      <c r="D591" t="s">
        <v>800</v>
      </c>
      <c r="E591">
        <v>54222000</v>
      </c>
      <c r="F591" t="s">
        <v>5401</v>
      </c>
      <c r="G591" t="s">
        <v>2802</v>
      </c>
      <c r="H591" t="s">
        <v>7859</v>
      </c>
      <c r="I591">
        <v>131217</v>
      </c>
      <c r="J591" t="s">
        <v>2595</v>
      </c>
      <c r="K591">
        <v>380</v>
      </c>
      <c r="L591" t="s">
        <v>23647</v>
      </c>
      <c r="M591" t="s">
        <v>23694</v>
      </c>
      <c r="N591">
        <v>69500000</v>
      </c>
      <c r="O591">
        <v>1989</v>
      </c>
      <c r="P591">
        <v>7.6</v>
      </c>
    </row>
    <row r="592" spans="1:16" x14ac:dyDescent="0.3">
      <c r="A592" t="s">
        <v>108</v>
      </c>
      <c r="B592">
        <v>136</v>
      </c>
      <c r="C592">
        <v>297</v>
      </c>
      <c r="D592" t="s">
        <v>2791</v>
      </c>
      <c r="E592">
        <v>52474616</v>
      </c>
      <c r="F592" t="s">
        <v>5558</v>
      </c>
      <c r="G592" t="s">
        <v>2685</v>
      </c>
      <c r="H592" t="s">
        <v>7860</v>
      </c>
      <c r="I592">
        <v>84118</v>
      </c>
      <c r="J592" t="s">
        <v>12265</v>
      </c>
      <c r="K592">
        <v>245</v>
      </c>
      <c r="L592" t="s">
        <v>23647</v>
      </c>
      <c r="M592" t="s">
        <v>23694</v>
      </c>
      <c r="N592">
        <v>70000000</v>
      </c>
      <c r="O592">
        <v>2010</v>
      </c>
      <c r="P592">
        <v>6.3</v>
      </c>
    </row>
    <row r="593" spans="1:16" x14ac:dyDescent="0.3">
      <c r="A593" t="s">
        <v>328</v>
      </c>
      <c r="B593">
        <v>92</v>
      </c>
      <c r="C593">
        <v>261</v>
      </c>
      <c r="D593" t="s">
        <v>2846</v>
      </c>
      <c r="E593">
        <v>55942830</v>
      </c>
      <c r="F593" t="s">
        <v>5559</v>
      </c>
      <c r="G593" t="s">
        <v>2562</v>
      </c>
      <c r="H593" t="s">
        <v>7861</v>
      </c>
      <c r="I593">
        <v>138582</v>
      </c>
      <c r="J593" t="s">
        <v>12266</v>
      </c>
      <c r="K593">
        <v>423</v>
      </c>
      <c r="L593" t="s">
        <v>23647</v>
      </c>
      <c r="M593" t="s">
        <v>23694</v>
      </c>
      <c r="N593">
        <v>70000000</v>
      </c>
      <c r="O593">
        <v>2014</v>
      </c>
      <c r="P593">
        <v>6.3</v>
      </c>
    </row>
    <row r="594" spans="1:16" x14ac:dyDescent="0.3">
      <c r="A594" t="s">
        <v>133</v>
      </c>
      <c r="B594">
        <v>116</v>
      </c>
      <c r="C594">
        <v>120</v>
      </c>
      <c r="D594" t="s">
        <v>2671</v>
      </c>
      <c r="E594">
        <v>40932372</v>
      </c>
      <c r="F594" t="s">
        <v>5297</v>
      </c>
      <c r="G594" t="s">
        <v>1126</v>
      </c>
      <c r="H594" t="s">
        <v>7862</v>
      </c>
      <c r="I594">
        <v>58023</v>
      </c>
      <c r="J594" t="s">
        <v>3377</v>
      </c>
      <c r="K594">
        <v>281</v>
      </c>
      <c r="L594" t="s">
        <v>23647</v>
      </c>
      <c r="M594" t="s">
        <v>23694</v>
      </c>
      <c r="N594">
        <v>70000000</v>
      </c>
      <c r="O594">
        <v>1998</v>
      </c>
      <c r="P594">
        <v>6.3</v>
      </c>
    </row>
    <row r="595" spans="1:16" x14ac:dyDescent="0.3">
      <c r="A595" t="s">
        <v>99</v>
      </c>
      <c r="B595">
        <v>127</v>
      </c>
      <c r="C595">
        <v>228</v>
      </c>
      <c r="D595" t="s">
        <v>2847</v>
      </c>
      <c r="E595">
        <v>38345403</v>
      </c>
      <c r="F595" t="s">
        <v>5560</v>
      </c>
      <c r="G595" t="s">
        <v>6197</v>
      </c>
      <c r="H595" t="s">
        <v>7863</v>
      </c>
      <c r="I595">
        <v>212085</v>
      </c>
      <c r="J595" t="s">
        <v>12267</v>
      </c>
      <c r="K595">
        <v>492</v>
      </c>
      <c r="L595" t="s">
        <v>23647</v>
      </c>
      <c r="M595" t="s">
        <v>23695</v>
      </c>
      <c r="N595">
        <v>70000000</v>
      </c>
      <c r="O595">
        <v>2007</v>
      </c>
      <c r="P595">
        <v>7.7</v>
      </c>
    </row>
    <row r="596" spans="1:16" x14ac:dyDescent="0.3">
      <c r="A596" t="s">
        <v>251</v>
      </c>
      <c r="B596">
        <v>136</v>
      </c>
      <c r="C596">
        <v>76</v>
      </c>
      <c r="D596" t="s">
        <v>2712</v>
      </c>
      <c r="E596">
        <v>37901509</v>
      </c>
      <c r="F596" t="s">
        <v>5561</v>
      </c>
      <c r="G596" t="s">
        <v>2463</v>
      </c>
      <c r="H596" t="s">
        <v>7864</v>
      </c>
      <c r="I596">
        <v>96385</v>
      </c>
      <c r="J596" t="s">
        <v>6449</v>
      </c>
      <c r="K596">
        <v>119</v>
      </c>
      <c r="L596" t="s">
        <v>23647</v>
      </c>
      <c r="M596" t="s">
        <v>23694</v>
      </c>
      <c r="N596">
        <v>70000000</v>
      </c>
      <c r="O596">
        <v>1997</v>
      </c>
      <c r="P596">
        <v>7</v>
      </c>
    </row>
    <row r="597" spans="1:16" x14ac:dyDescent="0.3">
      <c r="A597" t="s">
        <v>114</v>
      </c>
      <c r="B597">
        <v>111</v>
      </c>
      <c r="C597">
        <v>185</v>
      </c>
      <c r="D597" t="s">
        <v>2848</v>
      </c>
      <c r="E597">
        <v>48430355</v>
      </c>
      <c r="F597" t="s">
        <v>5491</v>
      </c>
      <c r="G597" t="s">
        <v>3626</v>
      </c>
      <c r="H597" t="s">
        <v>7865</v>
      </c>
      <c r="I597">
        <v>43709</v>
      </c>
      <c r="J597" t="s">
        <v>6745</v>
      </c>
      <c r="K597">
        <v>141</v>
      </c>
      <c r="L597" t="s">
        <v>23647</v>
      </c>
      <c r="M597" t="s">
        <v>23694</v>
      </c>
      <c r="N597">
        <v>70000000</v>
      </c>
      <c r="O597">
        <v>2011</v>
      </c>
      <c r="P597">
        <v>5.3</v>
      </c>
    </row>
    <row r="598" spans="1:16" x14ac:dyDescent="0.3">
      <c r="A598" t="s">
        <v>162</v>
      </c>
      <c r="B598">
        <v>116</v>
      </c>
      <c r="C598">
        <v>128</v>
      </c>
      <c r="D598" t="s">
        <v>2849</v>
      </c>
      <c r="E598">
        <v>30157016</v>
      </c>
      <c r="F598" t="s">
        <v>5368</v>
      </c>
      <c r="G598" t="s">
        <v>2550</v>
      </c>
      <c r="H598" t="s">
        <v>7866</v>
      </c>
      <c r="I598">
        <v>39659</v>
      </c>
      <c r="J598" t="s">
        <v>12268</v>
      </c>
      <c r="K598">
        <v>189</v>
      </c>
      <c r="L598" t="s">
        <v>23647</v>
      </c>
      <c r="M598" t="s">
        <v>23694</v>
      </c>
      <c r="N598">
        <v>70000000</v>
      </c>
      <c r="O598">
        <v>2002</v>
      </c>
      <c r="P598">
        <v>5.6</v>
      </c>
    </row>
    <row r="599" spans="1:16" x14ac:dyDescent="0.3">
      <c r="A599" t="s">
        <v>329</v>
      </c>
      <c r="B599">
        <v>113</v>
      </c>
      <c r="C599">
        <v>237</v>
      </c>
      <c r="D599" t="s">
        <v>2850</v>
      </c>
      <c r="E599">
        <v>28031250</v>
      </c>
      <c r="F599" t="s">
        <v>5562</v>
      </c>
      <c r="G599" t="s">
        <v>2560</v>
      </c>
      <c r="H599" t="s">
        <v>7867</v>
      </c>
      <c r="I599">
        <v>88146</v>
      </c>
      <c r="J599" t="s">
        <v>844</v>
      </c>
      <c r="K599">
        <v>814</v>
      </c>
      <c r="L599" t="s">
        <v>23647</v>
      </c>
      <c r="M599" t="s">
        <v>23695</v>
      </c>
      <c r="N599">
        <v>60000000</v>
      </c>
      <c r="O599">
        <v>2005</v>
      </c>
      <c r="P599">
        <v>5.2</v>
      </c>
    </row>
    <row r="600" spans="1:16" x14ac:dyDescent="0.3">
      <c r="A600" t="s">
        <v>320</v>
      </c>
      <c r="B600">
        <v>97</v>
      </c>
      <c r="C600">
        <v>105</v>
      </c>
      <c r="D600" t="s">
        <v>2851</v>
      </c>
      <c r="E600">
        <v>33105600</v>
      </c>
      <c r="F600" t="s">
        <v>5368</v>
      </c>
      <c r="G600" t="s">
        <v>3043</v>
      </c>
      <c r="H600" t="s">
        <v>7868</v>
      </c>
      <c r="I600">
        <v>41663</v>
      </c>
      <c r="J600" t="s">
        <v>744</v>
      </c>
      <c r="K600">
        <v>141</v>
      </c>
      <c r="L600" t="s">
        <v>23647</v>
      </c>
      <c r="M600" t="s">
        <v>23694</v>
      </c>
      <c r="N600">
        <v>70000000</v>
      </c>
      <c r="O600">
        <v>2002</v>
      </c>
      <c r="P600">
        <v>5.4</v>
      </c>
    </row>
    <row r="601" spans="1:16" x14ac:dyDescent="0.3">
      <c r="A601" t="s">
        <v>330</v>
      </c>
      <c r="B601">
        <v>88</v>
      </c>
      <c r="C601">
        <v>242</v>
      </c>
      <c r="D601" t="s">
        <v>2852</v>
      </c>
      <c r="E601">
        <v>62321039</v>
      </c>
      <c r="F601" t="s">
        <v>5563</v>
      </c>
      <c r="G601" t="s">
        <v>2617</v>
      </c>
      <c r="H601" t="s">
        <v>7869</v>
      </c>
      <c r="I601">
        <v>117096</v>
      </c>
      <c r="J601" t="s">
        <v>2856</v>
      </c>
      <c r="K601">
        <v>271</v>
      </c>
      <c r="L601" t="s">
        <v>23647</v>
      </c>
      <c r="M601" t="s">
        <v>23694</v>
      </c>
      <c r="N601">
        <v>70000000</v>
      </c>
      <c r="O601">
        <v>2012</v>
      </c>
      <c r="P601">
        <v>6.4</v>
      </c>
    </row>
    <row r="602" spans="1:16" x14ac:dyDescent="0.3">
      <c r="A602" t="s">
        <v>267</v>
      </c>
      <c r="B602">
        <v>136</v>
      </c>
      <c r="C602">
        <v>360</v>
      </c>
      <c r="D602" t="s">
        <v>2853</v>
      </c>
      <c r="E602">
        <v>38509342</v>
      </c>
      <c r="F602" t="s">
        <v>5564</v>
      </c>
      <c r="G602" t="s">
        <v>6254</v>
      </c>
      <c r="H602" t="s">
        <v>7870</v>
      </c>
      <c r="I602">
        <v>61995</v>
      </c>
      <c r="J602" t="s">
        <v>12269</v>
      </c>
      <c r="K602">
        <v>356</v>
      </c>
      <c r="L602" t="s">
        <v>23647</v>
      </c>
      <c r="M602" t="s">
        <v>23694</v>
      </c>
      <c r="N602">
        <v>75000000</v>
      </c>
      <c r="O602">
        <v>2012</v>
      </c>
      <c r="P602">
        <v>5.9</v>
      </c>
    </row>
    <row r="603" spans="1:16" x14ac:dyDescent="0.3">
      <c r="A603" t="s">
        <v>331</v>
      </c>
      <c r="B603">
        <v>125</v>
      </c>
      <c r="C603">
        <v>112</v>
      </c>
      <c r="D603" t="s">
        <v>2683</v>
      </c>
      <c r="E603">
        <v>19076815</v>
      </c>
      <c r="F603" t="s">
        <v>5557</v>
      </c>
      <c r="G603" t="s">
        <v>2671</v>
      </c>
      <c r="H603" t="s">
        <v>7871</v>
      </c>
      <c r="I603">
        <v>43651</v>
      </c>
      <c r="J603" t="s">
        <v>4461</v>
      </c>
      <c r="K603">
        <v>196</v>
      </c>
      <c r="L603" t="s">
        <v>23647</v>
      </c>
      <c r="M603" t="s">
        <v>23694</v>
      </c>
      <c r="N603">
        <v>60000000</v>
      </c>
      <c r="O603">
        <v>2002</v>
      </c>
      <c r="P603">
        <v>6.3</v>
      </c>
    </row>
    <row r="604" spans="1:16" x14ac:dyDescent="0.3">
      <c r="A604" t="s">
        <v>332</v>
      </c>
      <c r="B604">
        <v>116</v>
      </c>
      <c r="C604">
        <v>189</v>
      </c>
      <c r="D604" t="s">
        <v>2854</v>
      </c>
      <c r="E604">
        <v>25093607</v>
      </c>
      <c r="F604" t="s">
        <v>5316</v>
      </c>
      <c r="G604" t="s">
        <v>6202</v>
      </c>
      <c r="H604" t="s">
        <v>7872</v>
      </c>
      <c r="I604">
        <v>105556</v>
      </c>
      <c r="J604" t="s">
        <v>3042</v>
      </c>
      <c r="K604">
        <v>157</v>
      </c>
      <c r="L604" t="s">
        <v>23647</v>
      </c>
      <c r="M604" t="s">
        <v>23695</v>
      </c>
      <c r="N604">
        <v>35000000</v>
      </c>
      <c r="O604">
        <v>2011</v>
      </c>
      <c r="P604">
        <v>6.5</v>
      </c>
    </row>
    <row r="605" spans="1:16" x14ac:dyDescent="0.3">
      <c r="A605" t="s">
        <v>160</v>
      </c>
      <c r="B605">
        <v>98</v>
      </c>
      <c r="C605">
        <v>151</v>
      </c>
      <c r="D605" t="s">
        <v>2855</v>
      </c>
      <c r="E605">
        <v>18990542</v>
      </c>
      <c r="F605" t="s">
        <v>5565</v>
      </c>
      <c r="G605" t="s">
        <v>6255</v>
      </c>
      <c r="H605" t="s">
        <v>7873</v>
      </c>
      <c r="I605">
        <v>22264</v>
      </c>
      <c r="J605" t="s">
        <v>12202</v>
      </c>
      <c r="K605">
        <v>289</v>
      </c>
      <c r="L605" t="s">
        <v>23647</v>
      </c>
      <c r="M605" t="s">
        <v>23694</v>
      </c>
      <c r="N605">
        <v>70000000</v>
      </c>
      <c r="O605">
        <v>2002</v>
      </c>
      <c r="P605">
        <v>3</v>
      </c>
    </row>
    <row r="606" spans="1:16" x14ac:dyDescent="0.3">
      <c r="A606" t="s">
        <v>333</v>
      </c>
      <c r="B606">
        <v>91</v>
      </c>
      <c r="C606">
        <v>92</v>
      </c>
      <c r="D606" t="s">
        <v>2856</v>
      </c>
      <c r="E606">
        <v>14294842</v>
      </c>
      <c r="F606" t="s">
        <v>5395</v>
      </c>
      <c r="G606" t="s">
        <v>3178</v>
      </c>
      <c r="H606" t="s">
        <v>7874</v>
      </c>
      <c r="I606">
        <v>16761</v>
      </c>
      <c r="J606" t="s">
        <v>3369</v>
      </c>
      <c r="K606">
        <v>277</v>
      </c>
      <c r="L606" t="s">
        <v>23647</v>
      </c>
      <c r="M606" t="s">
        <v>23694</v>
      </c>
      <c r="N606">
        <v>70000000</v>
      </c>
      <c r="O606">
        <v>2002</v>
      </c>
      <c r="P606">
        <v>3.6</v>
      </c>
    </row>
    <row r="607" spans="1:16" x14ac:dyDescent="0.3">
      <c r="A607" t="s">
        <v>334</v>
      </c>
      <c r="B607">
        <v>97</v>
      </c>
      <c r="C607">
        <v>79</v>
      </c>
      <c r="D607" t="s">
        <v>2857</v>
      </c>
      <c r="E607">
        <v>19819494</v>
      </c>
      <c r="F607" t="s">
        <v>5321</v>
      </c>
      <c r="G607" t="s">
        <v>2488</v>
      </c>
      <c r="H607" t="s">
        <v>7875</v>
      </c>
      <c r="I607">
        <v>26893</v>
      </c>
      <c r="J607" t="s">
        <v>2662</v>
      </c>
      <c r="K607">
        <v>126</v>
      </c>
      <c r="L607" t="s">
        <v>23647</v>
      </c>
      <c r="M607" t="s">
        <v>23694</v>
      </c>
      <c r="N607">
        <v>70000000</v>
      </c>
      <c r="O607">
        <v>1998</v>
      </c>
      <c r="P607">
        <v>5.8</v>
      </c>
    </row>
    <row r="608" spans="1:16" x14ac:dyDescent="0.3">
      <c r="A608" t="s">
        <v>335</v>
      </c>
      <c r="B608">
        <v>95</v>
      </c>
      <c r="C608">
        <v>81</v>
      </c>
      <c r="D608" t="s">
        <v>2858</v>
      </c>
      <c r="E608">
        <v>13596911</v>
      </c>
      <c r="F608" t="s">
        <v>5566</v>
      </c>
      <c r="G608" t="s">
        <v>114</v>
      </c>
      <c r="H608" t="s">
        <v>7876</v>
      </c>
      <c r="I608">
        <v>25572</v>
      </c>
      <c r="J608" t="s">
        <v>3647</v>
      </c>
      <c r="K608">
        <v>123</v>
      </c>
      <c r="L608" t="s">
        <v>23647</v>
      </c>
      <c r="M608" t="s">
        <v>23694</v>
      </c>
      <c r="N608">
        <v>70000000</v>
      </c>
      <c r="O608">
        <v>2001</v>
      </c>
      <c r="P608">
        <v>6.2</v>
      </c>
    </row>
    <row r="609" spans="1:16" x14ac:dyDescent="0.3">
      <c r="A609" t="s">
        <v>184</v>
      </c>
      <c r="B609">
        <v>88</v>
      </c>
      <c r="C609">
        <v>51</v>
      </c>
      <c r="D609" t="s">
        <v>2709</v>
      </c>
      <c r="E609">
        <v>8460990</v>
      </c>
      <c r="F609" t="s">
        <v>5567</v>
      </c>
      <c r="G609" t="s">
        <v>6256</v>
      </c>
      <c r="H609" t="s">
        <v>7877</v>
      </c>
      <c r="I609">
        <v>5116</v>
      </c>
      <c r="J609" t="s">
        <v>3445</v>
      </c>
      <c r="K609">
        <v>54</v>
      </c>
      <c r="L609" t="s">
        <v>23647</v>
      </c>
      <c r="M609" t="s">
        <v>23694</v>
      </c>
      <c r="N609">
        <v>70000000</v>
      </c>
      <c r="O609">
        <v>2013</v>
      </c>
      <c r="P609">
        <v>5.6</v>
      </c>
    </row>
    <row r="610" spans="1:16" x14ac:dyDescent="0.3">
      <c r="A610" t="s">
        <v>188</v>
      </c>
      <c r="B610">
        <v>133</v>
      </c>
      <c r="C610">
        <v>261</v>
      </c>
      <c r="D610" t="s">
        <v>2859</v>
      </c>
      <c r="E610">
        <v>7097125</v>
      </c>
      <c r="F610" t="s">
        <v>5480</v>
      </c>
      <c r="G610" t="s">
        <v>6196</v>
      </c>
      <c r="H610" t="s">
        <v>7878</v>
      </c>
      <c r="I610">
        <v>38983</v>
      </c>
      <c r="J610" t="s">
        <v>2942</v>
      </c>
      <c r="K610">
        <v>207</v>
      </c>
      <c r="L610" t="s">
        <v>23647</v>
      </c>
      <c r="M610" t="s">
        <v>23694</v>
      </c>
      <c r="N610">
        <v>70000000</v>
      </c>
      <c r="O610">
        <v>2015</v>
      </c>
      <c r="P610">
        <v>5.4</v>
      </c>
    </row>
    <row r="611" spans="1:16" x14ac:dyDescent="0.3">
      <c r="A611" t="s">
        <v>336</v>
      </c>
      <c r="B611">
        <v>106</v>
      </c>
      <c r="C611">
        <v>197</v>
      </c>
      <c r="D611" t="s">
        <v>2860</v>
      </c>
      <c r="E611">
        <v>37760080</v>
      </c>
      <c r="F611" t="s">
        <v>5409</v>
      </c>
      <c r="G611" t="s">
        <v>353</v>
      </c>
      <c r="H611" t="s">
        <v>7879</v>
      </c>
      <c r="I611">
        <v>72868</v>
      </c>
      <c r="J611" t="s">
        <v>3270</v>
      </c>
      <c r="K611">
        <v>618</v>
      </c>
      <c r="L611" t="s">
        <v>23647</v>
      </c>
      <c r="M611" t="s">
        <v>23694</v>
      </c>
      <c r="N611">
        <v>70000000</v>
      </c>
      <c r="O611">
        <v>2004</v>
      </c>
      <c r="P611">
        <v>6.1</v>
      </c>
    </row>
    <row r="612" spans="1:16" x14ac:dyDescent="0.3">
      <c r="A612" t="s">
        <v>337</v>
      </c>
      <c r="B612">
        <v>116</v>
      </c>
      <c r="C612">
        <v>159</v>
      </c>
      <c r="D612" t="s">
        <v>2861</v>
      </c>
      <c r="E612">
        <v>5851188</v>
      </c>
      <c r="F612" t="s">
        <v>5471</v>
      </c>
      <c r="G612" t="s">
        <v>3145</v>
      </c>
      <c r="H612" t="s">
        <v>7880</v>
      </c>
      <c r="I612">
        <v>31124</v>
      </c>
      <c r="J612" t="s">
        <v>4807</v>
      </c>
      <c r="K612">
        <v>313</v>
      </c>
      <c r="L612" t="s">
        <v>23647</v>
      </c>
      <c r="M612" t="s">
        <v>23695</v>
      </c>
      <c r="N612">
        <v>70000000</v>
      </c>
      <c r="O612">
        <v>2006</v>
      </c>
      <c r="P612">
        <v>4.2</v>
      </c>
    </row>
    <row r="613" spans="1:16" x14ac:dyDescent="0.3">
      <c r="A613" t="s">
        <v>338</v>
      </c>
      <c r="B613">
        <v>115</v>
      </c>
      <c r="C613">
        <v>286</v>
      </c>
      <c r="D613" t="s">
        <v>2862</v>
      </c>
      <c r="E613">
        <v>25121291</v>
      </c>
      <c r="F613" t="s">
        <v>5568</v>
      </c>
      <c r="G613" t="s">
        <v>262</v>
      </c>
      <c r="H613" t="s">
        <v>7881</v>
      </c>
      <c r="I613">
        <v>177653</v>
      </c>
      <c r="J613" t="s">
        <v>4633</v>
      </c>
      <c r="K613">
        <v>279</v>
      </c>
      <c r="L613" t="s">
        <v>23647</v>
      </c>
      <c r="M613" t="s">
        <v>23694</v>
      </c>
      <c r="N613">
        <v>50000000</v>
      </c>
      <c r="O613">
        <v>2013</v>
      </c>
      <c r="P613">
        <v>6.7</v>
      </c>
    </row>
    <row r="614" spans="1:16" x14ac:dyDescent="0.3">
      <c r="A614" t="s">
        <v>228</v>
      </c>
      <c r="B614">
        <v>99</v>
      </c>
      <c r="C614">
        <v>156</v>
      </c>
      <c r="D614" t="s">
        <v>2863</v>
      </c>
      <c r="E614">
        <v>18821279</v>
      </c>
      <c r="F614" t="s">
        <v>5295</v>
      </c>
      <c r="G614" t="s">
        <v>6257</v>
      </c>
      <c r="H614" t="s">
        <v>7882</v>
      </c>
      <c r="I614">
        <v>44891</v>
      </c>
      <c r="J614" t="s">
        <v>12270</v>
      </c>
      <c r="K614">
        <v>202</v>
      </c>
      <c r="L614" t="s">
        <v>23647</v>
      </c>
      <c r="M614" t="s">
        <v>23694</v>
      </c>
      <c r="N614">
        <v>70000000</v>
      </c>
      <c r="O614">
        <v>2014</v>
      </c>
      <c r="P614">
        <v>4.2</v>
      </c>
    </row>
    <row r="615" spans="1:16" x14ac:dyDescent="0.3">
      <c r="A615" t="s">
        <v>339</v>
      </c>
      <c r="B615">
        <v>124</v>
      </c>
      <c r="C615">
        <v>176</v>
      </c>
      <c r="D615" t="s">
        <v>2713</v>
      </c>
      <c r="E615">
        <v>118471320</v>
      </c>
      <c r="F615" t="s">
        <v>5358</v>
      </c>
      <c r="G615" t="s">
        <v>2488</v>
      </c>
      <c r="H615" t="s">
        <v>7883</v>
      </c>
      <c r="I615">
        <v>86504</v>
      </c>
      <c r="J615" t="s">
        <v>4178</v>
      </c>
      <c r="K615">
        <v>568</v>
      </c>
      <c r="L615" t="s">
        <v>23647</v>
      </c>
      <c r="M615" t="s">
        <v>23694</v>
      </c>
      <c r="N615">
        <v>68000000</v>
      </c>
      <c r="O615">
        <v>2002</v>
      </c>
      <c r="P615">
        <v>6.4</v>
      </c>
    </row>
    <row r="616" spans="1:16" x14ac:dyDescent="0.3">
      <c r="A616" t="s">
        <v>340</v>
      </c>
      <c r="B616">
        <v>124</v>
      </c>
      <c r="C616">
        <v>293</v>
      </c>
      <c r="D616" t="s">
        <v>2494</v>
      </c>
      <c r="E616">
        <v>300523113</v>
      </c>
      <c r="F616" t="s">
        <v>5371</v>
      </c>
      <c r="G616" t="s">
        <v>6212</v>
      </c>
      <c r="H616" t="s">
        <v>7884</v>
      </c>
      <c r="I616">
        <v>184637</v>
      </c>
      <c r="J616" t="s">
        <v>3418</v>
      </c>
      <c r="K616">
        <v>498</v>
      </c>
      <c r="L616" t="s">
        <v>23647</v>
      </c>
      <c r="M616" t="s">
        <v>23694</v>
      </c>
      <c r="N616">
        <v>68000000</v>
      </c>
      <c r="O616">
        <v>2010</v>
      </c>
      <c r="P616">
        <v>4.9000000000000004</v>
      </c>
    </row>
    <row r="617" spans="1:16" x14ac:dyDescent="0.3">
      <c r="A617" t="s">
        <v>217</v>
      </c>
      <c r="B617">
        <v>124</v>
      </c>
      <c r="C617">
        <v>141</v>
      </c>
      <c r="D617" t="s">
        <v>2436</v>
      </c>
      <c r="E617">
        <v>71069884</v>
      </c>
      <c r="F617" t="s">
        <v>5459</v>
      </c>
      <c r="G617" t="s">
        <v>2854</v>
      </c>
      <c r="H617" t="s">
        <v>7885</v>
      </c>
      <c r="I617">
        <v>101899</v>
      </c>
      <c r="J617" t="s">
        <v>4530</v>
      </c>
      <c r="K617">
        <v>445</v>
      </c>
      <c r="L617" t="s">
        <v>23647</v>
      </c>
      <c r="M617" t="s">
        <v>23694</v>
      </c>
      <c r="N617">
        <v>68000000</v>
      </c>
      <c r="O617">
        <v>2001</v>
      </c>
      <c r="P617">
        <v>6.8</v>
      </c>
    </row>
    <row r="618" spans="1:16" x14ac:dyDescent="0.3">
      <c r="A618" t="s">
        <v>298</v>
      </c>
      <c r="B618">
        <v>87</v>
      </c>
      <c r="C618">
        <v>304</v>
      </c>
      <c r="D618" t="s">
        <v>2797</v>
      </c>
      <c r="E618">
        <v>251501645</v>
      </c>
      <c r="F618" t="s">
        <v>5523</v>
      </c>
      <c r="G618" t="s">
        <v>2743</v>
      </c>
      <c r="H618" t="s">
        <v>7886</v>
      </c>
      <c r="I618">
        <v>385943</v>
      </c>
      <c r="J618" t="s">
        <v>6208</v>
      </c>
      <c r="K618">
        <v>296</v>
      </c>
      <c r="L618" t="s">
        <v>23647</v>
      </c>
      <c r="M618" t="s">
        <v>23694</v>
      </c>
      <c r="N618">
        <v>69000000</v>
      </c>
      <c r="O618">
        <v>2010</v>
      </c>
      <c r="P618">
        <v>7.7</v>
      </c>
    </row>
    <row r="619" spans="1:16" x14ac:dyDescent="0.3">
      <c r="A619" t="s">
        <v>341</v>
      </c>
      <c r="B619">
        <v>105</v>
      </c>
      <c r="C619">
        <v>40</v>
      </c>
      <c r="D619" t="s">
        <v>2864</v>
      </c>
      <c r="E619">
        <v>35324232</v>
      </c>
      <c r="F619" t="s">
        <v>5569</v>
      </c>
      <c r="G619" t="s">
        <v>3280</v>
      </c>
      <c r="H619" t="s">
        <v>7887</v>
      </c>
      <c r="I619">
        <v>32224</v>
      </c>
      <c r="J619" t="s">
        <v>12271</v>
      </c>
      <c r="K619">
        <v>62</v>
      </c>
      <c r="L619" t="s">
        <v>23647</v>
      </c>
      <c r="M619" t="s">
        <v>23694</v>
      </c>
      <c r="N619">
        <v>68000000</v>
      </c>
      <c r="O619">
        <v>1995</v>
      </c>
      <c r="P619">
        <v>5.6</v>
      </c>
    </row>
    <row r="620" spans="1:16" x14ac:dyDescent="0.3">
      <c r="A620" t="s">
        <v>342</v>
      </c>
      <c r="B620">
        <v>125</v>
      </c>
      <c r="C620">
        <v>280</v>
      </c>
      <c r="D620" t="s">
        <v>2488</v>
      </c>
      <c r="E620">
        <v>81257500</v>
      </c>
      <c r="F620" t="s">
        <v>5447</v>
      </c>
      <c r="G620" t="s">
        <v>2523</v>
      </c>
      <c r="H620" t="s">
        <v>7888</v>
      </c>
      <c r="I620">
        <v>117739</v>
      </c>
      <c r="J620" t="s">
        <v>6239</v>
      </c>
      <c r="K620">
        <v>229</v>
      </c>
      <c r="L620" t="s">
        <v>23647</v>
      </c>
      <c r="M620" t="s">
        <v>23694</v>
      </c>
      <c r="N620">
        <v>68000000</v>
      </c>
      <c r="O620">
        <v>2015</v>
      </c>
      <c r="P620">
        <v>6.4</v>
      </c>
    </row>
    <row r="621" spans="1:16" x14ac:dyDescent="0.3">
      <c r="A621" t="s">
        <v>343</v>
      </c>
      <c r="B621">
        <v>141</v>
      </c>
      <c r="C621">
        <v>180</v>
      </c>
      <c r="D621" t="s">
        <v>2865</v>
      </c>
      <c r="E621">
        <v>617840</v>
      </c>
      <c r="F621" t="s">
        <v>5570</v>
      </c>
      <c r="G621" t="s">
        <v>6258</v>
      </c>
      <c r="H621" t="s">
        <v>7889</v>
      </c>
      <c r="I621">
        <v>52496</v>
      </c>
      <c r="J621" t="s">
        <v>2932</v>
      </c>
      <c r="K621">
        <v>172</v>
      </c>
      <c r="L621" t="s">
        <v>23647</v>
      </c>
      <c r="M621" t="s">
        <v>23706</v>
      </c>
      <c r="N621">
        <v>70000000</v>
      </c>
      <c r="O621">
        <v>2009</v>
      </c>
      <c r="P621">
        <v>7.2</v>
      </c>
    </row>
    <row r="622" spans="1:16" x14ac:dyDescent="0.3">
      <c r="A622" t="s">
        <v>344</v>
      </c>
      <c r="B622">
        <v>121</v>
      </c>
      <c r="C622">
        <v>125</v>
      </c>
      <c r="D622" t="s">
        <v>2866</v>
      </c>
      <c r="E622">
        <v>29655590</v>
      </c>
      <c r="F622" t="s">
        <v>5360</v>
      </c>
      <c r="G622" t="s">
        <v>2794</v>
      </c>
      <c r="H622" t="s">
        <v>7890</v>
      </c>
      <c r="I622">
        <v>53970</v>
      </c>
      <c r="J622" t="s">
        <v>3456</v>
      </c>
      <c r="K622">
        <v>435</v>
      </c>
      <c r="L622" t="s">
        <v>23647</v>
      </c>
      <c r="M622" t="s">
        <v>23694</v>
      </c>
      <c r="N622">
        <v>65000000</v>
      </c>
      <c r="O622">
        <v>1999</v>
      </c>
      <c r="P622">
        <v>6</v>
      </c>
    </row>
    <row r="623" spans="1:16" x14ac:dyDescent="0.3">
      <c r="A623" t="s">
        <v>335</v>
      </c>
      <c r="B623">
        <v>111</v>
      </c>
      <c r="C623">
        <v>237</v>
      </c>
      <c r="D623" t="s">
        <v>2867</v>
      </c>
      <c r="E623">
        <v>45045037</v>
      </c>
      <c r="F623" t="s">
        <v>5417</v>
      </c>
      <c r="G623" t="s">
        <v>6259</v>
      </c>
      <c r="H623" t="s">
        <v>7891</v>
      </c>
      <c r="I623">
        <v>103230</v>
      </c>
      <c r="J623" t="s">
        <v>12272</v>
      </c>
      <c r="K623">
        <v>143</v>
      </c>
      <c r="L623" t="s">
        <v>23647</v>
      </c>
      <c r="M623" t="s">
        <v>23694</v>
      </c>
      <c r="N623">
        <v>36000000</v>
      </c>
      <c r="O623">
        <v>2011</v>
      </c>
      <c r="P623">
        <v>5.9</v>
      </c>
    </row>
    <row r="624" spans="1:16" x14ac:dyDescent="0.3">
      <c r="A624" t="s">
        <v>188</v>
      </c>
      <c r="B624">
        <v>157</v>
      </c>
      <c r="C624">
        <v>209</v>
      </c>
      <c r="D624" t="s">
        <v>2686</v>
      </c>
      <c r="E624">
        <v>28965197</v>
      </c>
      <c r="F624" t="s">
        <v>5571</v>
      </c>
      <c r="G624" t="s">
        <v>2951</v>
      </c>
      <c r="H624" t="s">
        <v>7892</v>
      </c>
      <c r="I624">
        <v>133526</v>
      </c>
      <c r="J624" t="s">
        <v>2936</v>
      </c>
      <c r="K624">
        <v>521</v>
      </c>
      <c r="L624" t="s">
        <v>23647</v>
      </c>
      <c r="M624" t="s">
        <v>23694</v>
      </c>
      <c r="N624">
        <v>68000000</v>
      </c>
      <c r="O624">
        <v>1999</v>
      </c>
      <c r="P624">
        <v>7.9</v>
      </c>
    </row>
    <row r="625" spans="1:16" x14ac:dyDescent="0.3">
      <c r="A625" t="s">
        <v>345</v>
      </c>
      <c r="B625">
        <v>117</v>
      </c>
      <c r="C625">
        <v>178</v>
      </c>
      <c r="D625" t="s">
        <v>2868</v>
      </c>
      <c r="E625">
        <v>27550735</v>
      </c>
      <c r="F625" t="s">
        <v>5572</v>
      </c>
      <c r="G625" t="s">
        <v>3957</v>
      </c>
      <c r="H625" t="s">
        <v>7893</v>
      </c>
      <c r="I625">
        <v>27481</v>
      </c>
      <c r="J625" t="s">
        <v>12273</v>
      </c>
      <c r="K625">
        <v>113</v>
      </c>
      <c r="L625" t="s">
        <v>23647</v>
      </c>
      <c r="M625" t="s">
        <v>23694</v>
      </c>
      <c r="N625">
        <v>20000000</v>
      </c>
      <c r="O625">
        <v>2016</v>
      </c>
      <c r="P625">
        <v>6.8</v>
      </c>
    </row>
    <row r="626" spans="1:16" x14ac:dyDescent="0.3">
      <c r="A626" t="s">
        <v>48</v>
      </c>
      <c r="B626">
        <v>128</v>
      </c>
      <c r="C626">
        <v>238</v>
      </c>
      <c r="D626" t="s">
        <v>2869</v>
      </c>
      <c r="E626">
        <v>39380442</v>
      </c>
      <c r="F626" t="s">
        <v>5358</v>
      </c>
      <c r="G626" t="s">
        <v>6199</v>
      </c>
      <c r="H626" t="s">
        <v>7894</v>
      </c>
      <c r="I626">
        <v>174248</v>
      </c>
      <c r="J626" t="s">
        <v>12274</v>
      </c>
      <c r="K626">
        <v>263</v>
      </c>
      <c r="L626" t="s">
        <v>23647</v>
      </c>
      <c r="M626" t="s">
        <v>23694</v>
      </c>
      <c r="N626">
        <v>70000000</v>
      </c>
      <c r="O626">
        <v>2008</v>
      </c>
      <c r="P626">
        <v>7.1</v>
      </c>
    </row>
    <row r="627" spans="1:16" x14ac:dyDescent="0.3">
      <c r="A627" t="s">
        <v>218</v>
      </c>
      <c r="B627">
        <v>114</v>
      </c>
      <c r="C627">
        <v>190</v>
      </c>
      <c r="D627" t="s">
        <v>2870</v>
      </c>
      <c r="E627">
        <v>72980108</v>
      </c>
      <c r="F627" t="s">
        <v>5447</v>
      </c>
      <c r="G627" t="s">
        <v>2743</v>
      </c>
      <c r="H627" t="s">
        <v>7895</v>
      </c>
      <c r="I627">
        <v>80338</v>
      </c>
      <c r="J627" t="s">
        <v>2465</v>
      </c>
      <c r="K627">
        <v>264</v>
      </c>
      <c r="L627" t="s">
        <v>23647</v>
      </c>
      <c r="M627" t="s">
        <v>23694</v>
      </c>
      <c r="N627">
        <v>20000000</v>
      </c>
      <c r="O627">
        <v>2010</v>
      </c>
      <c r="P627">
        <v>5.9</v>
      </c>
    </row>
    <row r="628" spans="1:16" x14ac:dyDescent="0.3">
      <c r="A628" t="s">
        <v>232</v>
      </c>
      <c r="B628">
        <v>105</v>
      </c>
      <c r="C628">
        <v>393</v>
      </c>
      <c r="D628" t="s">
        <v>2562</v>
      </c>
      <c r="E628">
        <v>37516013</v>
      </c>
      <c r="F628" t="s">
        <v>5563</v>
      </c>
      <c r="G628" t="s">
        <v>2658</v>
      </c>
      <c r="H628" t="s">
        <v>7896</v>
      </c>
      <c r="I628">
        <v>128629</v>
      </c>
      <c r="J628" t="s">
        <v>2661</v>
      </c>
      <c r="K628">
        <v>348</v>
      </c>
      <c r="L628" t="s">
        <v>23647</v>
      </c>
      <c r="M628" t="s">
        <v>23694</v>
      </c>
      <c r="N628">
        <v>69000000</v>
      </c>
      <c r="O628">
        <v>2012</v>
      </c>
      <c r="P628">
        <v>5.9</v>
      </c>
    </row>
    <row r="629" spans="1:16" x14ac:dyDescent="0.3">
      <c r="A629" t="s">
        <v>258</v>
      </c>
      <c r="B629">
        <v>113</v>
      </c>
      <c r="C629">
        <v>138</v>
      </c>
      <c r="D629" t="s">
        <v>2871</v>
      </c>
      <c r="E629">
        <v>87704396</v>
      </c>
      <c r="F629" t="s">
        <v>5411</v>
      </c>
      <c r="G629" t="s">
        <v>3176</v>
      </c>
      <c r="H629" t="s">
        <v>7897</v>
      </c>
      <c r="I629">
        <v>88132</v>
      </c>
      <c r="J629" t="s">
        <v>4560</v>
      </c>
      <c r="K629">
        <v>274</v>
      </c>
      <c r="L629" t="s">
        <v>23647</v>
      </c>
      <c r="M629" t="s">
        <v>23694</v>
      </c>
      <c r="N629">
        <v>66000000</v>
      </c>
      <c r="O629">
        <v>1999</v>
      </c>
      <c r="P629">
        <v>6.2</v>
      </c>
    </row>
    <row r="630" spans="1:16" x14ac:dyDescent="0.3">
      <c r="A630" t="s">
        <v>346</v>
      </c>
      <c r="B630">
        <v>121</v>
      </c>
      <c r="C630">
        <v>142</v>
      </c>
      <c r="D630" t="s">
        <v>2872</v>
      </c>
      <c r="E630">
        <v>83892374</v>
      </c>
      <c r="F630" t="s">
        <v>5469</v>
      </c>
      <c r="G630" t="s">
        <v>3250</v>
      </c>
      <c r="H630" t="s">
        <v>7898</v>
      </c>
      <c r="I630">
        <v>85720</v>
      </c>
      <c r="J630" t="s">
        <v>12258</v>
      </c>
      <c r="K630">
        <v>297</v>
      </c>
      <c r="L630" t="s">
        <v>23647</v>
      </c>
      <c r="M630" t="s">
        <v>23694</v>
      </c>
      <c r="N630">
        <v>66000000</v>
      </c>
      <c r="O630">
        <v>1998</v>
      </c>
      <c r="P630">
        <v>7</v>
      </c>
    </row>
    <row r="631" spans="1:16" x14ac:dyDescent="0.3">
      <c r="A631" t="s">
        <v>347</v>
      </c>
      <c r="B631">
        <v>102</v>
      </c>
      <c r="C631">
        <v>90</v>
      </c>
      <c r="D631" t="s">
        <v>2873</v>
      </c>
      <c r="E631">
        <v>5932060</v>
      </c>
      <c r="F631" t="s">
        <v>5573</v>
      </c>
      <c r="G631" t="s">
        <v>2477</v>
      </c>
      <c r="H631" t="s">
        <v>7899</v>
      </c>
      <c r="I631">
        <v>29285</v>
      </c>
      <c r="J631" t="s">
        <v>12275</v>
      </c>
      <c r="K631">
        <v>174</v>
      </c>
      <c r="L631" t="s">
        <v>23647</v>
      </c>
      <c r="M631" t="s">
        <v>23695</v>
      </c>
      <c r="N631">
        <v>35000000</v>
      </c>
      <c r="O631">
        <v>2007</v>
      </c>
      <c r="P631">
        <v>5.4</v>
      </c>
    </row>
    <row r="632" spans="1:16" x14ac:dyDescent="0.3">
      <c r="A632" t="s">
        <v>68</v>
      </c>
      <c r="B632">
        <v>169</v>
      </c>
      <c r="C632">
        <v>219</v>
      </c>
      <c r="D632" t="s">
        <v>2507</v>
      </c>
      <c r="E632">
        <v>216119491</v>
      </c>
      <c r="F632" t="s">
        <v>5400</v>
      </c>
      <c r="G632" t="s">
        <v>736</v>
      </c>
      <c r="H632" t="s">
        <v>7900</v>
      </c>
      <c r="I632">
        <v>881236</v>
      </c>
      <c r="J632" t="s">
        <v>2693</v>
      </c>
      <c r="K632">
        <v>2277</v>
      </c>
      <c r="L632" t="s">
        <v>23647</v>
      </c>
      <c r="M632" t="s">
        <v>23694</v>
      </c>
      <c r="N632">
        <v>70000000</v>
      </c>
      <c r="O632">
        <v>1998</v>
      </c>
      <c r="P632">
        <v>8.6</v>
      </c>
    </row>
    <row r="633" spans="1:16" x14ac:dyDescent="0.3">
      <c r="A633" t="s">
        <v>348</v>
      </c>
      <c r="B633">
        <v>132</v>
      </c>
      <c r="C633">
        <v>327</v>
      </c>
      <c r="D633" t="s">
        <v>2562</v>
      </c>
      <c r="E633">
        <v>43568507</v>
      </c>
      <c r="F633" t="s">
        <v>5321</v>
      </c>
      <c r="G633" t="s">
        <v>2525</v>
      </c>
      <c r="H633" t="s">
        <v>7901</v>
      </c>
      <c r="I633">
        <v>136954</v>
      </c>
      <c r="J633" t="s">
        <v>2641</v>
      </c>
      <c r="K633">
        <v>346</v>
      </c>
      <c r="L633" t="s">
        <v>23647</v>
      </c>
      <c r="M633" t="s">
        <v>23694</v>
      </c>
      <c r="N633">
        <v>66000000</v>
      </c>
      <c r="O633">
        <v>2014</v>
      </c>
      <c r="P633">
        <v>6.5</v>
      </c>
    </row>
    <row r="634" spans="1:16" x14ac:dyDescent="0.3">
      <c r="A634" t="s">
        <v>248</v>
      </c>
      <c r="B634">
        <v>127</v>
      </c>
      <c r="C634">
        <v>149</v>
      </c>
      <c r="D634" t="s">
        <v>2874</v>
      </c>
      <c r="E634">
        <v>182805123</v>
      </c>
      <c r="F634" t="s">
        <v>5574</v>
      </c>
      <c r="G634" t="s">
        <v>2450</v>
      </c>
      <c r="H634" t="s">
        <v>7902</v>
      </c>
      <c r="I634">
        <v>158864</v>
      </c>
      <c r="J634" t="s">
        <v>3635</v>
      </c>
      <c r="K634">
        <v>395</v>
      </c>
      <c r="L634" t="s">
        <v>23647</v>
      </c>
      <c r="M634" t="s">
        <v>23694</v>
      </c>
      <c r="N634">
        <v>70000000</v>
      </c>
      <c r="O634">
        <v>2000</v>
      </c>
      <c r="P634">
        <v>6.4</v>
      </c>
    </row>
    <row r="635" spans="1:16" x14ac:dyDescent="0.3">
      <c r="A635" t="s">
        <v>203</v>
      </c>
      <c r="B635">
        <v>103</v>
      </c>
      <c r="C635">
        <v>193</v>
      </c>
      <c r="D635" t="s">
        <v>2677</v>
      </c>
      <c r="E635">
        <v>176387405</v>
      </c>
      <c r="F635" t="s">
        <v>5322</v>
      </c>
      <c r="G635" t="s">
        <v>2695</v>
      </c>
      <c r="H635" t="s">
        <v>7903</v>
      </c>
      <c r="I635">
        <v>328159</v>
      </c>
      <c r="J635" t="s">
        <v>3213</v>
      </c>
      <c r="K635">
        <v>467</v>
      </c>
      <c r="L635" t="s">
        <v>23647</v>
      </c>
      <c r="M635" t="s">
        <v>23694</v>
      </c>
      <c r="N635">
        <v>59000000</v>
      </c>
      <c r="O635">
        <v>2002</v>
      </c>
      <c r="P635">
        <v>7.6</v>
      </c>
    </row>
    <row r="636" spans="1:16" x14ac:dyDescent="0.3">
      <c r="A636" t="s">
        <v>349</v>
      </c>
      <c r="B636">
        <v>136</v>
      </c>
      <c r="C636">
        <v>175</v>
      </c>
      <c r="D636" t="s">
        <v>2520</v>
      </c>
      <c r="E636">
        <v>33685268</v>
      </c>
      <c r="F636" t="s">
        <v>5540</v>
      </c>
      <c r="G636" t="s">
        <v>2488</v>
      </c>
      <c r="H636" t="s">
        <v>7904</v>
      </c>
      <c r="I636">
        <v>75573</v>
      </c>
      <c r="J636" t="s">
        <v>12276</v>
      </c>
      <c r="K636">
        <v>662</v>
      </c>
      <c r="L636" t="s">
        <v>23647</v>
      </c>
      <c r="M636" t="s">
        <v>23694</v>
      </c>
      <c r="N636">
        <v>68000000</v>
      </c>
      <c r="O636">
        <v>2003</v>
      </c>
      <c r="P636">
        <v>5.5</v>
      </c>
    </row>
    <row r="637" spans="1:16" x14ac:dyDescent="0.3">
      <c r="A637" t="s">
        <v>68</v>
      </c>
      <c r="B637">
        <v>150</v>
      </c>
      <c r="C637">
        <v>538</v>
      </c>
      <c r="D637" t="s">
        <v>2737</v>
      </c>
      <c r="E637">
        <v>182204440</v>
      </c>
      <c r="F637" t="s">
        <v>5545</v>
      </c>
      <c r="G637" t="s">
        <v>1610</v>
      </c>
      <c r="H637" t="s">
        <v>7905</v>
      </c>
      <c r="I637">
        <v>197412</v>
      </c>
      <c r="J637" t="s">
        <v>6432</v>
      </c>
      <c r="K637">
        <v>720</v>
      </c>
      <c r="L637" t="s">
        <v>23647</v>
      </c>
      <c r="M637" t="s">
        <v>23694</v>
      </c>
      <c r="N637">
        <v>65000000</v>
      </c>
      <c r="O637">
        <v>2012</v>
      </c>
      <c r="P637">
        <v>7.4</v>
      </c>
    </row>
    <row r="638" spans="1:16" x14ac:dyDescent="0.3">
      <c r="A638" t="s">
        <v>74</v>
      </c>
      <c r="B638">
        <v>136</v>
      </c>
      <c r="C638">
        <v>313</v>
      </c>
      <c r="D638" t="s">
        <v>2875</v>
      </c>
      <c r="E638">
        <v>171383253</v>
      </c>
      <c r="F638" t="s">
        <v>5339</v>
      </c>
      <c r="G638" t="s">
        <v>3774</v>
      </c>
      <c r="H638" t="s">
        <v>7906</v>
      </c>
      <c r="I638">
        <v>1217752</v>
      </c>
      <c r="J638" t="s">
        <v>5145</v>
      </c>
      <c r="K638">
        <v>3646</v>
      </c>
      <c r="L638" t="s">
        <v>23647</v>
      </c>
      <c r="M638" t="s">
        <v>23694</v>
      </c>
      <c r="N638">
        <v>63000000</v>
      </c>
      <c r="O638">
        <v>1999</v>
      </c>
      <c r="P638">
        <v>8.6999999999999993</v>
      </c>
    </row>
    <row r="639" spans="1:16" x14ac:dyDescent="0.3">
      <c r="A639" t="s">
        <v>114</v>
      </c>
      <c r="B639">
        <v>140</v>
      </c>
      <c r="C639">
        <v>159</v>
      </c>
      <c r="D639" t="s">
        <v>2876</v>
      </c>
      <c r="E639">
        <v>172071312</v>
      </c>
      <c r="F639" t="s">
        <v>5463</v>
      </c>
      <c r="G639" t="s">
        <v>736</v>
      </c>
      <c r="H639" t="s">
        <v>7907</v>
      </c>
      <c r="I639">
        <v>208817</v>
      </c>
      <c r="J639" t="s">
        <v>2933</v>
      </c>
      <c r="K639">
        <v>296</v>
      </c>
      <c r="L639" t="s">
        <v>23647</v>
      </c>
      <c r="M639" t="s">
        <v>23694</v>
      </c>
      <c r="N639">
        <v>62000000</v>
      </c>
      <c r="O639">
        <v>1995</v>
      </c>
      <c r="P639">
        <v>7.6</v>
      </c>
    </row>
    <row r="640" spans="1:16" x14ac:dyDescent="0.3">
      <c r="A640" t="s">
        <v>350</v>
      </c>
      <c r="B640">
        <v>104</v>
      </c>
      <c r="C640">
        <v>80</v>
      </c>
      <c r="D640" t="s">
        <v>2877</v>
      </c>
      <c r="E640">
        <v>139225854</v>
      </c>
      <c r="F640" t="s">
        <v>5328</v>
      </c>
      <c r="G640" t="s">
        <v>3699</v>
      </c>
      <c r="H640" t="s">
        <v>7908</v>
      </c>
      <c r="I640">
        <v>34561</v>
      </c>
      <c r="J640" t="s">
        <v>3674</v>
      </c>
      <c r="K640">
        <v>116</v>
      </c>
      <c r="L640" t="s">
        <v>23647</v>
      </c>
      <c r="M640" t="s">
        <v>23694</v>
      </c>
      <c r="N640">
        <v>60000000</v>
      </c>
      <c r="O640">
        <v>2002</v>
      </c>
      <c r="P640">
        <v>5.5</v>
      </c>
    </row>
    <row r="641" spans="1:16" x14ac:dyDescent="0.3">
      <c r="A641" t="s">
        <v>351</v>
      </c>
      <c r="B641">
        <v>158</v>
      </c>
      <c r="C641">
        <v>488</v>
      </c>
      <c r="D641" t="s">
        <v>2878</v>
      </c>
      <c r="E641">
        <v>148775460</v>
      </c>
      <c r="F641" t="s">
        <v>5515</v>
      </c>
      <c r="G641" t="s">
        <v>2717</v>
      </c>
      <c r="H641" t="s">
        <v>7909</v>
      </c>
      <c r="I641">
        <v>243834</v>
      </c>
      <c r="J641" t="s">
        <v>2508</v>
      </c>
      <c r="K641">
        <v>845</v>
      </c>
      <c r="L641" t="s">
        <v>23647</v>
      </c>
      <c r="M641" t="s">
        <v>23694</v>
      </c>
      <c r="N641">
        <v>61000000</v>
      </c>
      <c r="O641">
        <v>2012</v>
      </c>
      <c r="P641">
        <v>7.6</v>
      </c>
    </row>
    <row r="642" spans="1:16" x14ac:dyDescent="0.3">
      <c r="A642" t="s">
        <v>352</v>
      </c>
      <c r="B642">
        <v>119</v>
      </c>
      <c r="C642">
        <v>153</v>
      </c>
      <c r="D642" t="s">
        <v>2879</v>
      </c>
      <c r="E642">
        <v>115731542</v>
      </c>
      <c r="F642" t="s">
        <v>5397</v>
      </c>
      <c r="G642" t="s">
        <v>736</v>
      </c>
      <c r="H642" t="s">
        <v>7910</v>
      </c>
      <c r="I642">
        <v>151812</v>
      </c>
      <c r="J642" t="s">
        <v>3303</v>
      </c>
      <c r="K642">
        <v>556</v>
      </c>
      <c r="L642" t="s">
        <v>23647</v>
      </c>
      <c r="M642" t="s">
        <v>23694</v>
      </c>
      <c r="N642">
        <v>65000000</v>
      </c>
      <c r="O642">
        <v>1998</v>
      </c>
      <c r="P642">
        <v>6.5</v>
      </c>
    </row>
    <row r="643" spans="1:16" x14ac:dyDescent="0.3">
      <c r="A643" t="s">
        <v>195</v>
      </c>
      <c r="B643">
        <v>106</v>
      </c>
      <c r="C643">
        <v>173</v>
      </c>
      <c r="D643" t="s">
        <v>2618</v>
      </c>
      <c r="E643">
        <v>100468793</v>
      </c>
      <c r="F643" t="s">
        <v>5447</v>
      </c>
      <c r="G643" t="s">
        <v>2643</v>
      </c>
      <c r="H643" t="s">
        <v>7911</v>
      </c>
      <c r="I643">
        <v>212499</v>
      </c>
      <c r="J643" t="s">
        <v>12277</v>
      </c>
      <c r="K643">
        <v>277</v>
      </c>
      <c r="L643" t="s">
        <v>23647</v>
      </c>
      <c r="M643" t="s">
        <v>23694</v>
      </c>
      <c r="N643">
        <v>65000000</v>
      </c>
      <c r="O643">
        <v>2008</v>
      </c>
      <c r="P643">
        <v>6.9</v>
      </c>
    </row>
    <row r="644" spans="1:16" x14ac:dyDescent="0.3">
      <c r="A644" t="s">
        <v>60</v>
      </c>
      <c r="B644">
        <v>136</v>
      </c>
      <c r="C644">
        <v>156</v>
      </c>
      <c r="D644" t="s">
        <v>2880</v>
      </c>
      <c r="E644">
        <v>93771072</v>
      </c>
      <c r="F644" t="s">
        <v>5575</v>
      </c>
      <c r="G644" t="s">
        <v>2550</v>
      </c>
      <c r="H644" t="s">
        <v>7912</v>
      </c>
      <c r="I644">
        <v>135404</v>
      </c>
      <c r="J644" t="s">
        <v>12278</v>
      </c>
      <c r="K644">
        <v>318</v>
      </c>
      <c r="L644" t="s">
        <v>23647</v>
      </c>
      <c r="M644" t="s">
        <v>23694</v>
      </c>
      <c r="N644">
        <v>65000000</v>
      </c>
      <c r="O644">
        <v>1998</v>
      </c>
      <c r="P644">
        <v>6.7</v>
      </c>
    </row>
    <row r="645" spans="1:16" x14ac:dyDescent="0.3">
      <c r="A645" t="s">
        <v>263</v>
      </c>
      <c r="B645">
        <v>95</v>
      </c>
      <c r="C645">
        <v>307</v>
      </c>
      <c r="D645" t="s">
        <v>1154</v>
      </c>
      <c r="E645">
        <v>100448498</v>
      </c>
      <c r="F645" t="s">
        <v>5491</v>
      </c>
      <c r="G645" t="s">
        <v>2433</v>
      </c>
      <c r="H645" t="s">
        <v>7913</v>
      </c>
      <c r="I645">
        <v>272789</v>
      </c>
      <c r="J645" t="s">
        <v>2218</v>
      </c>
      <c r="K645">
        <v>285</v>
      </c>
      <c r="L645" t="s">
        <v>23647</v>
      </c>
      <c r="M645" t="s">
        <v>23694</v>
      </c>
      <c r="N645">
        <v>65000000</v>
      </c>
      <c r="O645">
        <v>2010</v>
      </c>
      <c r="P645">
        <v>6.6</v>
      </c>
    </row>
    <row r="646" spans="1:16" x14ac:dyDescent="0.3">
      <c r="A646" t="s">
        <v>353</v>
      </c>
      <c r="B646">
        <v>137</v>
      </c>
      <c r="C646">
        <v>322</v>
      </c>
      <c r="D646" t="s">
        <v>2881</v>
      </c>
      <c r="E646">
        <v>115603980</v>
      </c>
      <c r="F646" t="s">
        <v>5576</v>
      </c>
      <c r="G646" t="s">
        <v>3781</v>
      </c>
      <c r="H646" t="s">
        <v>7914</v>
      </c>
      <c r="I646">
        <v>103589</v>
      </c>
      <c r="J646" t="s">
        <v>4061</v>
      </c>
      <c r="K646">
        <v>351</v>
      </c>
      <c r="L646" t="s">
        <v>23647</v>
      </c>
      <c r="M646" t="s">
        <v>23694</v>
      </c>
      <c r="N646">
        <v>65000000</v>
      </c>
      <c r="O646">
        <v>2014</v>
      </c>
      <c r="P646">
        <v>7.2</v>
      </c>
    </row>
    <row r="647" spans="1:16" x14ac:dyDescent="0.3">
      <c r="A647" t="s">
        <v>354</v>
      </c>
      <c r="B647">
        <v>130</v>
      </c>
      <c r="C647">
        <v>169</v>
      </c>
      <c r="D647" t="s">
        <v>2882</v>
      </c>
      <c r="E647">
        <v>90454043</v>
      </c>
      <c r="F647" t="s">
        <v>5296</v>
      </c>
      <c r="G647" t="s">
        <v>354</v>
      </c>
      <c r="H647" t="s">
        <v>7915</v>
      </c>
      <c r="I647">
        <v>60165</v>
      </c>
      <c r="J647" t="s">
        <v>12279</v>
      </c>
      <c r="K647">
        <v>326</v>
      </c>
      <c r="L647" t="s">
        <v>23647</v>
      </c>
      <c r="M647" t="s">
        <v>23694</v>
      </c>
      <c r="N647">
        <v>65000000</v>
      </c>
      <c r="O647">
        <v>2000</v>
      </c>
      <c r="P647">
        <v>6.4</v>
      </c>
    </row>
    <row r="648" spans="1:16" x14ac:dyDescent="0.3">
      <c r="A648" t="s">
        <v>228</v>
      </c>
      <c r="B648">
        <v>124</v>
      </c>
      <c r="C648">
        <v>74</v>
      </c>
      <c r="D648" t="s">
        <v>2883</v>
      </c>
      <c r="E648">
        <v>84049211</v>
      </c>
      <c r="F648" t="s">
        <v>5296</v>
      </c>
      <c r="G648" t="s">
        <v>262</v>
      </c>
      <c r="H648" t="s">
        <v>7916</v>
      </c>
      <c r="I648">
        <v>96096</v>
      </c>
      <c r="J648" t="s">
        <v>12280</v>
      </c>
      <c r="K648">
        <v>172</v>
      </c>
      <c r="L648" t="s">
        <v>23647</v>
      </c>
      <c r="M648" t="s">
        <v>23694</v>
      </c>
      <c r="N648">
        <v>70000000</v>
      </c>
      <c r="O648">
        <v>1993</v>
      </c>
      <c r="P648">
        <v>6.4</v>
      </c>
    </row>
    <row r="649" spans="1:16" x14ac:dyDescent="0.3">
      <c r="A649" t="s">
        <v>163</v>
      </c>
      <c r="B649">
        <v>108</v>
      </c>
      <c r="C649">
        <v>72</v>
      </c>
      <c r="D649" t="s">
        <v>2884</v>
      </c>
      <c r="E649">
        <v>70450000</v>
      </c>
      <c r="F649" t="s">
        <v>5316</v>
      </c>
      <c r="G649" t="s">
        <v>2481</v>
      </c>
      <c r="H649" t="s">
        <v>7917</v>
      </c>
      <c r="I649">
        <v>77390</v>
      </c>
      <c r="J649" t="s">
        <v>3146</v>
      </c>
      <c r="K649">
        <v>189</v>
      </c>
      <c r="L649" t="s">
        <v>23647</v>
      </c>
      <c r="M649" t="s">
        <v>23694</v>
      </c>
      <c r="N649">
        <v>50000000</v>
      </c>
      <c r="O649">
        <v>1996</v>
      </c>
      <c r="P649">
        <v>6</v>
      </c>
    </row>
    <row r="650" spans="1:16" x14ac:dyDescent="0.3">
      <c r="A650" t="s">
        <v>101</v>
      </c>
      <c r="B650">
        <v>104</v>
      </c>
      <c r="C650">
        <v>86</v>
      </c>
      <c r="D650" t="s">
        <v>2885</v>
      </c>
      <c r="E650">
        <v>69688384</v>
      </c>
      <c r="F650" t="s">
        <v>5328</v>
      </c>
      <c r="G650" t="s">
        <v>2671</v>
      </c>
      <c r="H650" t="s">
        <v>7918</v>
      </c>
      <c r="I650">
        <v>34473</v>
      </c>
      <c r="J650" t="s">
        <v>6269</v>
      </c>
      <c r="K650">
        <v>139</v>
      </c>
      <c r="L650" t="s">
        <v>23647</v>
      </c>
      <c r="M650" t="s">
        <v>23694</v>
      </c>
      <c r="N650">
        <v>60000000</v>
      </c>
      <c r="O650">
        <v>2000</v>
      </c>
      <c r="P650">
        <v>6.1</v>
      </c>
    </row>
    <row r="651" spans="1:16" x14ac:dyDescent="0.3">
      <c r="A651" t="s">
        <v>108</v>
      </c>
      <c r="B651">
        <v>129</v>
      </c>
      <c r="C651">
        <v>242</v>
      </c>
      <c r="D651" t="s">
        <v>2886</v>
      </c>
      <c r="E651">
        <v>70236496</v>
      </c>
      <c r="F651" t="s">
        <v>5513</v>
      </c>
      <c r="G651" t="s">
        <v>6211</v>
      </c>
      <c r="H651" t="s">
        <v>7919</v>
      </c>
      <c r="I651">
        <v>67395</v>
      </c>
      <c r="J651" t="s">
        <v>2647</v>
      </c>
      <c r="K651">
        <v>564</v>
      </c>
      <c r="L651" t="s">
        <v>23647</v>
      </c>
      <c r="M651" t="s">
        <v>23694</v>
      </c>
      <c r="N651">
        <v>63000000</v>
      </c>
      <c r="O651">
        <v>2006</v>
      </c>
      <c r="P651">
        <v>6</v>
      </c>
    </row>
    <row r="652" spans="1:16" x14ac:dyDescent="0.3">
      <c r="A652" t="s">
        <v>66</v>
      </c>
      <c r="B652">
        <v>117</v>
      </c>
      <c r="C652">
        <v>141</v>
      </c>
      <c r="D652" t="s">
        <v>2887</v>
      </c>
      <c r="E652">
        <v>63695760</v>
      </c>
      <c r="F652" t="s">
        <v>5558</v>
      </c>
      <c r="G652" t="s">
        <v>2616</v>
      </c>
      <c r="H652" t="s">
        <v>7920</v>
      </c>
      <c r="I652">
        <v>61490</v>
      </c>
      <c r="J652" t="s">
        <v>3900</v>
      </c>
      <c r="K652">
        <v>264</v>
      </c>
      <c r="L652" t="s">
        <v>23647</v>
      </c>
      <c r="M652" t="s">
        <v>23694</v>
      </c>
      <c r="N652">
        <v>65000000</v>
      </c>
      <c r="O652">
        <v>2003</v>
      </c>
      <c r="P652">
        <v>6.4</v>
      </c>
    </row>
    <row r="653" spans="1:16" x14ac:dyDescent="0.3">
      <c r="A653" t="s">
        <v>355</v>
      </c>
      <c r="B653">
        <v>99</v>
      </c>
      <c r="C653">
        <v>313</v>
      </c>
      <c r="D653" t="s">
        <v>2888</v>
      </c>
      <c r="E653">
        <v>59617068</v>
      </c>
      <c r="F653" t="s">
        <v>5417</v>
      </c>
      <c r="G653" t="s">
        <v>2699</v>
      </c>
      <c r="H653" t="s">
        <v>7921</v>
      </c>
      <c r="I653">
        <v>213863</v>
      </c>
      <c r="J653" t="s">
        <v>12281</v>
      </c>
      <c r="K653">
        <v>310</v>
      </c>
      <c r="L653" t="s">
        <v>23647</v>
      </c>
      <c r="M653" t="s">
        <v>23694</v>
      </c>
      <c r="N653">
        <v>65000000</v>
      </c>
      <c r="O653">
        <v>2012</v>
      </c>
      <c r="P653">
        <v>6.4</v>
      </c>
    </row>
    <row r="654" spans="1:16" x14ac:dyDescent="0.3">
      <c r="A654" t="s">
        <v>356</v>
      </c>
      <c r="B654">
        <v>159</v>
      </c>
      <c r="C654">
        <v>280</v>
      </c>
      <c r="D654" t="s">
        <v>2889</v>
      </c>
      <c r="E654">
        <v>55637680</v>
      </c>
      <c r="F654" t="s">
        <v>5440</v>
      </c>
      <c r="G654" t="s">
        <v>2541</v>
      </c>
      <c r="H654" t="s">
        <v>7922</v>
      </c>
      <c r="I654">
        <v>227071</v>
      </c>
      <c r="J654" t="s">
        <v>235</v>
      </c>
      <c r="K654">
        <v>1500</v>
      </c>
      <c r="L654" t="s">
        <v>23647</v>
      </c>
      <c r="M654" t="s">
        <v>23695</v>
      </c>
      <c r="N654">
        <v>65000000</v>
      </c>
      <c r="O654">
        <v>1999</v>
      </c>
      <c r="P654">
        <v>7.3</v>
      </c>
    </row>
    <row r="655" spans="1:16" x14ac:dyDescent="0.3">
      <c r="A655" t="s">
        <v>357</v>
      </c>
      <c r="B655">
        <v>118</v>
      </c>
      <c r="C655">
        <v>176</v>
      </c>
      <c r="D655" t="s">
        <v>2766</v>
      </c>
      <c r="E655">
        <v>85911262</v>
      </c>
      <c r="F655" t="s">
        <v>5577</v>
      </c>
      <c r="G655" t="s">
        <v>6260</v>
      </c>
      <c r="H655" t="s">
        <v>7923</v>
      </c>
      <c r="I655">
        <v>24735</v>
      </c>
      <c r="J655" t="s">
        <v>3144</v>
      </c>
      <c r="K655">
        <v>213</v>
      </c>
      <c r="L655" t="s">
        <v>23647</v>
      </c>
      <c r="M655" t="s">
        <v>23694</v>
      </c>
      <c r="N655">
        <v>65000000</v>
      </c>
      <c r="O655">
        <v>2014</v>
      </c>
      <c r="P655">
        <v>5.2</v>
      </c>
    </row>
    <row r="656" spans="1:16" x14ac:dyDescent="0.3">
      <c r="A656" t="s">
        <v>358</v>
      </c>
      <c r="B656">
        <v>105</v>
      </c>
      <c r="C656">
        <v>279</v>
      </c>
      <c r="D656" t="s">
        <v>2691</v>
      </c>
      <c r="E656">
        <v>53846915</v>
      </c>
      <c r="F656" t="s">
        <v>5534</v>
      </c>
      <c r="G656" t="s">
        <v>2952</v>
      </c>
      <c r="H656" t="s">
        <v>7924</v>
      </c>
      <c r="I656">
        <v>149337</v>
      </c>
      <c r="J656" t="s">
        <v>6421</v>
      </c>
      <c r="K656">
        <v>221</v>
      </c>
      <c r="L656" t="s">
        <v>23647</v>
      </c>
      <c r="M656" t="s">
        <v>23694</v>
      </c>
      <c r="N656">
        <v>50100000</v>
      </c>
      <c r="O656">
        <v>2015</v>
      </c>
      <c r="P656">
        <v>6.6</v>
      </c>
    </row>
    <row r="657" spans="1:16" x14ac:dyDescent="0.3">
      <c r="A657" t="s">
        <v>62</v>
      </c>
      <c r="B657">
        <v>103</v>
      </c>
      <c r="C657">
        <v>241</v>
      </c>
      <c r="D657" t="s">
        <v>2890</v>
      </c>
      <c r="E657">
        <v>54758461</v>
      </c>
      <c r="F657" t="s">
        <v>5398</v>
      </c>
      <c r="G657" t="s">
        <v>2509</v>
      </c>
      <c r="H657" t="s">
        <v>7925</v>
      </c>
      <c r="I657">
        <v>147641</v>
      </c>
      <c r="J657" t="s">
        <v>6774</v>
      </c>
      <c r="K657">
        <v>238</v>
      </c>
      <c r="L657" t="s">
        <v>23647</v>
      </c>
      <c r="M657" t="s">
        <v>23694</v>
      </c>
      <c r="N657">
        <v>65000000</v>
      </c>
      <c r="O657">
        <v>2012</v>
      </c>
      <c r="P657">
        <v>6.3</v>
      </c>
    </row>
    <row r="658" spans="1:16" x14ac:dyDescent="0.3">
      <c r="A658" t="s">
        <v>359</v>
      </c>
      <c r="B658">
        <v>122</v>
      </c>
      <c r="C658">
        <v>185</v>
      </c>
      <c r="D658" t="s">
        <v>2891</v>
      </c>
      <c r="E658">
        <v>52397389</v>
      </c>
      <c r="F658" t="s">
        <v>5578</v>
      </c>
      <c r="G658" t="s">
        <v>2526</v>
      </c>
      <c r="H658" t="s">
        <v>7926</v>
      </c>
      <c r="I658">
        <v>132954</v>
      </c>
      <c r="J658" t="s">
        <v>3028</v>
      </c>
      <c r="K658">
        <v>514</v>
      </c>
      <c r="L658" t="s">
        <v>23647</v>
      </c>
      <c r="M658" t="s">
        <v>23694</v>
      </c>
      <c r="N658">
        <v>65000000</v>
      </c>
      <c r="O658">
        <v>2004</v>
      </c>
      <c r="P658">
        <v>5.9</v>
      </c>
    </row>
    <row r="659" spans="1:16" x14ac:dyDescent="0.3">
      <c r="A659" t="s">
        <v>241</v>
      </c>
      <c r="B659">
        <v>114</v>
      </c>
      <c r="C659">
        <v>97</v>
      </c>
      <c r="D659" t="s">
        <v>2892</v>
      </c>
      <c r="E659">
        <v>25529689.5</v>
      </c>
      <c r="F659" t="s">
        <v>5400</v>
      </c>
      <c r="G659" t="s">
        <v>3814</v>
      </c>
      <c r="H659" t="s">
        <v>7927</v>
      </c>
      <c r="I659">
        <v>41776</v>
      </c>
      <c r="J659" t="s">
        <v>4165</v>
      </c>
      <c r="K659">
        <v>383</v>
      </c>
      <c r="L659" t="s">
        <v>23647</v>
      </c>
      <c r="M659" t="s">
        <v>23694</v>
      </c>
      <c r="N659">
        <v>16900000</v>
      </c>
      <c r="O659">
        <v>1984</v>
      </c>
      <c r="P659">
        <v>6.4</v>
      </c>
    </row>
    <row r="660" spans="1:16" x14ac:dyDescent="0.3">
      <c r="A660" t="s">
        <v>300</v>
      </c>
      <c r="B660">
        <v>143</v>
      </c>
      <c r="C660">
        <v>117</v>
      </c>
      <c r="D660" t="s">
        <v>2893</v>
      </c>
      <c r="E660">
        <v>38966057</v>
      </c>
      <c r="F660" t="s">
        <v>5491</v>
      </c>
      <c r="G660" t="s">
        <v>3007</v>
      </c>
      <c r="H660" t="s">
        <v>7928</v>
      </c>
      <c r="I660">
        <v>23940</v>
      </c>
      <c r="J660" t="s">
        <v>3285</v>
      </c>
      <c r="K660">
        <v>157</v>
      </c>
      <c r="L660" t="s">
        <v>23647</v>
      </c>
      <c r="M660" t="s">
        <v>23703</v>
      </c>
      <c r="N660">
        <v>65000000</v>
      </c>
      <c r="O660">
        <v>1998</v>
      </c>
      <c r="P660">
        <v>6.7</v>
      </c>
    </row>
    <row r="661" spans="1:16" x14ac:dyDescent="0.3">
      <c r="A661" t="s">
        <v>244</v>
      </c>
      <c r="B661">
        <v>96</v>
      </c>
      <c r="C661">
        <v>239</v>
      </c>
      <c r="D661" t="s">
        <v>2894</v>
      </c>
      <c r="E661">
        <v>42345531</v>
      </c>
      <c r="F661" t="s">
        <v>5470</v>
      </c>
      <c r="G661" t="s">
        <v>3604</v>
      </c>
      <c r="H661" t="s">
        <v>7929</v>
      </c>
      <c r="I661">
        <v>104831</v>
      </c>
      <c r="J661" t="s">
        <v>6200</v>
      </c>
      <c r="K661">
        <v>423</v>
      </c>
      <c r="L661" t="s">
        <v>23647</v>
      </c>
      <c r="M661" t="s">
        <v>23701</v>
      </c>
      <c r="N661">
        <v>65000000</v>
      </c>
      <c r="O661">
        <v>2012</v>
      </c>
      <c r="P661">
        <v>5.4</v>
      </c>
    </row>
    <row r="662" spans="1:16" x14ac:dyDescent="0.3">
      <c r="A662" t="s">
        <v>244</v>
      </c>
      <c r="B662">
        <v>111</v>
      </c>
      <c r="C662">
        <v>230</v>
      </c>
      <c r="D662" t="s">
        <v>2796</v>
      </c>
      <c r="E662">
        <v>36064910</v>
      </c>
      <c r="F662" t="s">
        <v>5512</v>
      </c>
      <c r="G662" t="s">
        <v>6202</v>
      </c>
      <c r="H662" t="s">
        <v>7930</v>
      </c>
      <c r="I662">
        <v>166610</v>
      </c>
      <c r="J662" t="s">
        <v>2718</v>
      </c>
      <c r="K662">
        <v>211</v>
      </c>
      <c r="L662" t="s">
        <v>23647</v>
      </c>
      <c r="M662" t="s">
        <v>23694</v>
      </c>
      <c r="N662">
        <v>45000000</v>
      </c>
      <c r="O662">
        <v>2008</v>
      </c>
      <c r="P662">
        <v>6.4</v>
      </c>
    </row>
    <row r="663" spans="1:16" x14ac:dyDescent="0.3">
      <c r="A663" t="s">
        <v>228</v>
      </c>
      <c r="B663">
        <v>121</v>
      </c>
      <c r="C663">
        <v>94</v>
      </c>
      <c r="D663" t="s">
        <v>2895</v>
      </c>
      <c r="E663">
        <v>33328051</v>
      </c>
      <c r="F663" t="s">
        <v>5480</v>
      </c>
      <c r="G663" t="s">
        <v>6261</v>
      </c>
      <c r="H663" t="s">
        <v>7931</v>
      </c>
      <c r="I663">
        <v>60508</v>
      </c>
      <c r="J663" t="s">
        <v>12282</v>
      </c>
      <c r="K663">
        <v>285</v>
      </c>
      <c r="L663" t="s">
        <v>23647</v>
      </c>
      <c r="M663" t="s">
        <v>23694</v>
      </c>
      <c r="N663">
        <v>65000000</v>
      </c>
      <c r="O663">
        <v>1996</v>
      </c>
      <c r="P663">
        <v>6.7</v>
      </c>
    </row>
    <row r="664" spans="1:16" x14ac:dyDescent="0.3">
      <c r="A664" t="s">
        <v>360</v>
      </c>
      <c r="B664">
        <v>135</v>
      </c>
      <c r="C664">
        <v>134</v>
      </c>
      <c r="D664" t="s">
        <v>2896</v>
      </c>
      <c r="E664">
        <v>32598931</v>
      </c>
      <c r="F664" t="s">
        <v>5358</v>
      </c>
      <c r="G664" t="s">
        <v>3967</v>
      </c>
      <c r="H664" t="s">
        <v>7932</v>
      </c>
      <c r="I664">
        <v>49300</v>
      </c>
      <c r="J664" t="s">
        <v>12283</v>
      </c>
      <c r="K664">
        <v>265</v>
      </c>
      <c r="L664" t="s">
        <v>23647</v>
      </c>
      <c r="M664" t="s">
        <v>23694</v>
      </c>
      <c r="N664">
        <v>65000000</v>
      </c>
      <c r="O664">
        <v>2000</v>
      </c>
      <c r="P664">
        <v>6.2</v>
      </c>
    </row>
    <row r="665" spans="1:16" x14ac:dyDescent="0.3">
      <c r="A665" t="s">
        <v>77</v>
      </c>
      <c r="B665">
        <v>101</v>
      </c>
      <c r="C665">
        <v>136</v>
      </c>
      <c r="D665" t="s">
        <v>2571</v>
      </c>
      <c r="E665">
        <v>28045540</v>
      </c>
      <c r="F665" t="s">
        <v>5305</v>
      </c>
      <c r="G665" t="s">
        <v>2494</v>
      </c>
      <c r="H665" t="s">
        <v>7933</v>
      </c>
      <c r="I665">
        <v>67707</v>
      </c>
      <c r="J665" t="s">
        <v>12284</v>
      </c>
      <c r="K665">
        <v>202</v>
      </c>
      <c r="L665" t="s">
        <v>23647</v>
      </c>
      <c r="M665" t="s">
        <v>23694</v>
      </c>
      <c r="N665">
        <v>65000000</v>
      </c>
      <c r="O665">
        <v>2005</v>
      </c>
      <c r="P665">
        <v>6.1</v>
      </c>
    </row>
    <row r="666" spans="1:16" x14ac:dyDescent="0.3">
      <c r="A666" t="s">
        <v>98</v>
      </c>
      <c r="B666">
        <v>151</v>
      </c>
      <c r="C666">
        <v>315</v>
      </c>
      <c r="D666" t="s">
        <v>2897</v>
      </c>
      <c r="E666">
        <v>37023395</v>
      </c>
      <c r="F666" t="s">
        <v>5558</v>
      </c>
      <c r="G666" t="s">
        <v>2463</v>
      </c>
      <c r="H666" t="s">
        <v>7934</v>
      </c>
      <c r="I666">
        <v>1347461</v>
      </c>
      <c r="J666" t="s">
        <v>12285</v>
      </c>
      <c r="K666">
        <v>2968</v>
      </c>
      <c r="L666" t="s">
        <v>23647</v>
      </c>
      <c r="M666" t="s">
        <v>23694</v>
      </c>
      <c r="N666">
        <v>63000000</v>
      </c>
      <c r="O666">
        <v>1999</v>
      </c>
      <c r="P666">
        <v>8.8000000000000007</v>
      </c>
    </row>
    <row r="667" spans="1:16" x14ac:dyDescent="0.3">
      <c r="A667" t="s">
        <v>62</v>
      </c>
      <c r="B667">
        <v>131</v>
      </c>
      <c r="C667">
        <v>96</v>
      </c>
      <c r="D667" t="s">
        <v>2898</v>
      </c>
      <c r="E667">
        <v>43532294</v>
      </c>
      <c r="F667" t="s">
        <v>5579</v>
      </c>
      <c r="G667" t="s">
        <v>6209</v>
      </c>
      <c r="H667" t="s">
        <v>7935</v>
      </c>
      <c r="I667">
        <v>46951</v>
      </c>
      <c r="J667" t="s">
        <v>2828</v>
      </c>
      <c r="K667">
        <v>175</v>
      </c>
      <c r="L667" t="s">
        <v>23647</v>
      </c>
      <c r="M667" t="s">
        <v>23694</v>
      </c>
      <c r="N667">
        <v>65000000</v>
      </c>
      <c r="O667">
        <v>2006</v>
      </c>
      <c r="P667">
        <v>7.1</v>
      </c>
    </row>
    <row r="668" spans="1:16" x14ac:dyDescent="0.3">
      <c r="A668" t="s">
        <v>361</v>
      </c>
      <c r="B668">
        <v>100</v>
      </c>
      <c r="C668">
        <v>60</v>
      </c>
      <c r="D668" t="s">
        <v>2644</v>
      </c>
      <c r="E668">
        <v>17218080</v>
      </c>
      <c r="F668" t="s">
        <v>5412</v>
      </c>
      <c r="G668" t="s">
        <v>2671</v>
      </c>
      <c r="H668" t="s">
        <v>7936</v>
      </c>
      <c r="I668">
        <v>43376</v>
      </c>
      <c r="J668" t="s">
        <v>1543</v>
      </c>
      <c r="K668">
        <v>249</v>
      </c>
      <c r="L668" t="s">
        <v>23647</v>
      </c>
      <c r="M668" t="s">
        <v>23694</v>
      </c>
      <c r="N668">
        <v>70000000</v>
      </c>
      <c r="O668">
        <v>1991</v>
      </c>
      <c r="P668">
        <v>5.7</v>
      </c>
    </row>
    <row r="669" spans="1:16" x14ac:dyDescent="0.3">
      <c r="A669" t="s">
        <v>352</v>
      </c>
      <c r="B669">
        <v>105</v>
      </c>
      <c r="C669">
        <v>60</v>
      </c>
      <c r="D669" t="s">
        <v>970</v>
      </c>
      <c r="E669">
        <v>10014234</v>
      </c>
      <c r="F669" t="s">
        <v>5363</v>
      </c>
      <c r="G669" t="s">
        <v>2742</v>
      </c>
      <c r="H669" t="s">
        <v>7937</v>
      </c>
      <c r="I669">
        <v>8560</v>
      </c>
      <c r="J669" t="s">
        <v>2798</v>
      </c>
      <c r="K669">
        <v>69</v>
      </c>
      <c r="L669" t="s">
        <v>23647</v>
      </c>
      <c r="M669" t="s">
        <v>23703</v>
      </c>
      <c r="N669">
        <v>65000000</v>
      </c>
      <c r="O669">
        <v>2000</v>
      </c>
      <c r="P669">
        <v>5</v>
      </c>
    </row>
    <row r="670" spans="1:16" x14ac:dyDescent="0.3">
      <c r="A670" t="s">
        <v>362</v>
      </c>
      <c r="B670">
        <v>92</v>
      </c>
      <c r="C670">
        <v>308</v>
      </c>
      <c r="D670" t="s">
        <v>2899</v>
      </c>
      <c r="E670">
        <v>19059018</v>
      </c>
      <c r="F670" t="s">
        <v>5580</v>
      </c>
      <c r="G670" t="s">
        <v>6262</v>
      </c>
      <c r="H670" t="s">
        <v>7938</v>
      </c>
      <c r="I670">
        <v>65709</v>
      </c>
      <c r="J670" t="s">
        <v>3031</v>
      </c>
      <c r="K670">
        <v>194</v>
      </c>
      <c r="L670" t="s">
        <v>23647</v>
      </c>
      <c r="M670" t="s">
        <v>23698</v>
      </c>
      <c r="N670">
        <v>65000000</v>
      </c>
      <c r="O670">
        <v>2014</v>
      </c>
      <c r="P670">
        <v>5.0999999999999996</v>
      </c>
    </row>
    <row r="671" spans="1:16" x14ac:dyDescent="0.3">
      <c r="A671" t="s">
        <v>363</v>
      </c>
      <c r="B671">
        <v>130</v>
      </c>
      <c r="C671">
        <v>127</v>
      </c>
      <c r="D671" t="s">
        <v>2900</v>
      </c>
      <c r="E671">
        <v>1987287</v>
      </c>
      <c r="F671" t="s">
        <v>5442</v>
      </c>
      <c r="G671" t="s">
        <v>6263</v>
      </c>
      <c r="H671" t="s">
        <v>7939</v>
      </c>
      <c r="I671">
        <v>25474</v>
      </c>
      <c r="J671" t="s">
        <v>12286</v>
      </c>
      <c r="K671">
        <v>138</v>
      </c>
      <c r="L671" t="s">
        <v>23647</v>
      </c>
      <c r="M671" t="s">
        <v>23695</v>
      </c>
      <c r="N671">
        <v>50000000</v>
      </c>
      <c r="O671">
        <v>2005</v>
      </c>
      <c r="P671">
        <v>6.9</v>
      </c>
    </row>
    <row r="672" spans="1:16" x14ac:dyDescent="0.3">
      <c r="A672" t="s">
        <v>346</v>
      </c>
      <c r="B672">
        <v>100</v>
      </c>
      <c r="C672">
        <v>196</v>
      </c>
      <c r="D672" t="s">
        <v>2497</v>
      </c>
      <c r="E672">
        <v>24407944</v>
      </c>
      <c r="F672" t="s">
        <v>5524</v>
      </c>
      <c r="G672" t="s">
        <v>4187</v>
      </c>
      <c r="H672" t="s">
        <v>7940</v>
      </c>
      <c r="I672">
        <v>71202</v>
      </c>
      <c r="J672" t="s">
        <v>2695</v>
      </c>
      <c r="K672">
        <v>380</v>
      </c>
      <c r="L672" t="s">
        <v>23647</v>
      </c>
      <c r="M672" t="s">
        <v>23697</v>
      </c>
      <c r="N672">
        <v>43000000</v>
      </c>
      <c r="O672">
        <v>2005</v>
      </c>
      <c r="P672">
        <v>4.8</v>
      </c>
    </row>
    <row r="673" spans="1:16" x14ac:dyDescent="0.3">
      <c r="A673" t="s">
        <v>364</v>
      </c>
      <c r="B673">
        <v>102</v>
      </c>
      <c r="C673">
        <v>339</v>
      </c>
      <c r="D673" t="s">
        <v>2671</v>
      </c>
      <c r="E673">
        <v>13750556</v>
      </c>
      <c r="F673" t="s">
        <v>5316</v>
      </c>
      <c r="G673" t="s">
        <v>1610</v>
      </c>
      <c r="H673" t="s">
        <v>7941</v>
      </c>
      <c r="I673">
        <v>111102</v>
      </c>
      <c r="J673" t="s">
        <v>2445</v>
      </c>
      <c r="K673">
        <v>239</v>
      </c>
      <c r="L673" t="s">
        <v>23647</v>
      </c>
      <c r="M673" t="s">
        <v>23694</v>
      </c>
      <c r="N673">
        <v>65000000</v>
      </c>
      <c r="O673">
        <v>2014</v>
      </c>
      <c r="P673">
        <v>6.5</v>
      </c>
    </row>
    <row r="674" spans="1:16" x14ac:dyDescent="0.3">
      <c r="A674" t="s">
        <v>235</v>
      </c>
      <c r="B674">
        <v>133</v>
      </c>
      <c r="C674">
        <v>96</v>
      </c>
      <c r="D674" t="s">
        <v>2744</v>
      </c>
      <c r="E674">
        <v>31054924</v>
      </c>
      <c r="F674" t="s">
        <v>5581</v>
      </c>
      <c r="G674" t="s">
        <v>3056</v>
      </c>
      <c r="H674" t="s">
        <v>7942</v>
      </c>
      <c r="I674">
        <v>17025</v>
      </c>
      <c r="J674" t="s">
        <v>3266</v>
      </c>
      <c r="K674">
        <v>290</v>
      </c>
      <c r="L674" t="s">
        <v>23647</v>
      </c>
      <c r="M674" t="s">
        <v>23694</v>
      </c>
      <c r="N674">
        <v>64000000</v>
      </c>
      <c r="O674">
        <v>1999</v>
      </c>
      <c r="P674">
        <v>5.0999999999999996</v>
      </c>
    </row>
    <row r="675" spans="1:16" x14ac:dyDescent="0.3">
      <c r="A675" t="s">
        <v>365</v>
      </c>
      <c r="B675">
        <v>121</v>
      </c>
      <c r="C675">
        <v>361</v>
      </c>
      <c r="D675" t="s">
        <v>2901</v>
      </c>
      <c r="E675">
        <v>43247140</v>
      </c>
      <c r="F675" t="s">
        <v>5582</v>
      </c>
      <c r="G675" t="s">
        <v>3010</v>
      </c>
      <c r="H675" t="s">
        <v>7943</v>
      </c>
      <c r="I675">
        <v>134625</v>
      </c>
      <c r="J675" t="s">
        <v>12287</v>
      </c>
      <c r="K675">
        <v>265</v>
      </c>
      <c r="L675" t="s">
        <v>23647</v>
      </c>
      <c r="M675" t="s">
        <v>23695</v>
      </c>
      <c r="N675">
        <v>55000000</v>
      </c>
      <c r="O675">
        <v>2015</v>
      </c>
      <c r="P675">
        <v>7.1</v>
      </c>
    </row>
    <row r="676" spans="1:16" x14ac:dyDescent="0.3">
      <c r="A676" t="s">
        <v>206</v>
      </c>
      <c r="B676">
        <v>147</v>
      </c>
      <c r="C676">
        <v>226</v>
      </c>
      <c r="D676" t="s">
        <v>2902</v>
      </c>
      <c r="E676">
        <v>2208939</v>
      </c>
      <c r="F676" t="s">
        <v>5583</v>
      </c>
      <c r="G676" t="s">
        <v>6264</v>
      </c>
      <c r="H676" t="s">
        <v>7944</v>
      </c>
      <c r="I676">
        <v>190490</v>
      </c>
      <c r="J676" t="s">
        <v>12288</v>
      </c>
      <c r="K676">
        <v>482</v>
      </c>
      <c r="L676" t="s">
        <v>23647</v>
      </c>
      <c r="M676" t="s">
        <v>23701</v>
      </c>
      <c r="N676">
        <v>50000000</v>
      </c>
      <c r="O676">
        <v>2006</v>
      </c>
      <c r="P676">
        <v>7.5</v>
      </c>
    </row>
    <row r="677" spans="1:16" x14ac:dyDescent="0.3">
      <c r="A677" t="s">
        <v>218</v>
      </c>
      <c r="B677">
        <v>94</v>
      </c>
      <c r="C677">
        <v>194</v>
      </c>
      <c r="D677" t="s">
        <v>2903</v>
      </c>
      <c r="E677">
        <v>213079163</v>
      </c>
      <c r="F677" t="s">
        <v>5422</v>
      </c>
      <c r="G677" t="s">
        <v>3316</v>
      </c>
      <c r="H677" t="s">
        <v>7945</v>
      </c>
      <c r="I677">
        <v>162909</v>
      </c>
      <c r="J677" t="s">
        <v>3652</v>
      </c>
      <c r="K677">
        <v>795</v>
      </c>
      <c r="L677" t="s">
        <v>23647</v>
      </c>
      <c r="M677" t="s">
        <v>23694</v>
      </c>
      <c r="N677">
        <v>63000000</v>
      </c>
      <c r="O677">
        <v>2002</v>
      </c>
      <c r="P677">
        <v>6.2</v>
      </c>
    </row>
    <row r="678" spans="1:16" x14ac:dyDescent="0.3">
      <c r="A678" t="s">
        <v>125</v>
      </c>
      <c r="B678">
        <v>94</v>
      </c>
      <c r="C678">
        <v>138</v>
      </c>
      <c r="D678" t="s">
        <v>2521</v>
      </c>
      <c r="E678">
        <v>19548064</v>
      </c>
      <c r="F678" t="s">
        <v>5383</v>
      </c>
      <c r="G678" t="s">
        <v>6211</v>
      </c>
      <c r="H678" t="s">
        <v>7946</v>
      </c>
      <c r="I678">
        <v>25681</v>
      </c>
      <c r="J678" t="s">
        <v>2940</v>
      </c>
      <c r="K678">
        <v>77</v>
      </c>
      <c r="L678" t="s">
        <v>23647</v>
      </c>
      <c r="M678" t="s">
        <v>23707</v>
      </c>
      <c r="N678">
        <v>65000000</v>
      </c>
      <c r="O678">
        <v>2009</v>
      </c>
      <c r="P678">
        <v>6.3</v>
      </c>
    </row>
    <row r="679" spans="1:16" x14ac:dyDescent="0.3">
      <c r="A679" t="s">
        <v>68</v>
      </c>
      <c r="B679">
        <v>127</v>
      </c>
      <c r="C679">
        <v>308</v>
      </c>
      <c r="D679" t="s">
        <v>2904</v>
      </c>
      <c r="E679">
        <v>356784000</v>
      </c>
      <c r="F679" t="s">
        <v>5376</v>
      </c>
      <c r="G679" t="s">
        <v>2569</v>
      </c>
      <c r="H679" t="s">
        <v>7947</v>
      </c>
      <c r="I679">
        <v>613473</v>
      </c>
      <c r="J679" t="s">
        <v>12289</v>
      </c>
      <c r="K679">
        <v>895</v>
      </c>
      <c r="L679" t="s">
        <v>23647</v>
      </c>
      <c r="M679" t="s">
        <v>23694</v>
      </c>
      <c r="N679">
        <v>63000000</v>
      </c>
      <c r="O679">
        <v>1993</v>
      </c>
      <c r="P679">
        <v>8.1</v>
      </c>
    </row>
    <row r="680" spans="1:16" x14ac:dyDescent="0.3">
      <c r="A680" t="s">
        <v>349</v>
      </c>
      <c r="B680">
        <v>212</v>
      </c>
      <c r="C680">
        <v>40</v>
      </c>
      <c r="D680" t="s">
        <v>2905</v>
      </c>
      <c r="E680">
        <v>25052000</v>
      </c>
      <c r="F680" t="s">
        <v>5584</v>
      </c>
      <c r="G680" t="s">
        <v>2491</v>
      </c>
      <c r="H680" t="s">
        <v>7948</v>
      </c>
      <c r="I680">
        <v>35314</v>
      </c>
      <c r="J680" t="s">
        <v>4038</v>
      </c>
      <c r="K680">
        <v>145</v>
      </c>
      <c r="L680" t="s">
        <v>23647</v>
      </c>
      <c r="M680" t="s">
        <v>23694</v>
      </c>
      <c r="N680">
        <v>63000000</v>
      </c>
      <c r="O680">
        <v>1994</v>
      </c>
      <c r="P680">
        <v>6.6</v>
      </c>
    </row>
    <row r="681" spans="1:16" x14ac:dyDescent="0.3">
      <c r="A681" t="s">
        <v>149</v>
      </c>
      <c r="B681">
        <v>141</v>
      </c>
      <c r="C681">
        <v>42</v>
      </c>
      <c r="D681" t="s">
        <v>2906</v>
      </c>
      <c r="E681">
        <v>122012710</v>
      </c>
      <c r="F681" t="s">
        <v>5321</v>
      </c>
      <c r="G681" t="s">
        <v>3056</v>
      </c>
      <c r="H681" t="s">
        <v>7949</v>
      </c>
      <c r="I681">
        <v>69663</v>
      </c>
      <c r="J681" t="s">
        <v>6236</v>
      </c>
      <c r="K681">
        <v>133</v>
      </c>
      <c r="L681" t="s">
        <v>23647</v>
      </c>
      <c r="M681" t="s">
        <v>23694</v>
      </c>
      <c r="N681">
        <v>62000000</v>
      </c>
      <c r="O681">
        <v>1994</v>
      </c>
      <c r="P681">
        <v>6.9</v>
      </c>
    </row>
    <row r="682" spans="1:16" x14ac:dyDescent="0.3">
      <c r="A682" t="s">
        <v>366</v>
      </c>
      <c r="B682">
        <v>103</v>
      </c>
      <c r="C682">
        <v>68</v>
      </c>
      <c r="D682" t="s">
        <v>2907</v>
      </c>
      <c r="E682">
        <v>72413</v>
      </c>
      <c r="F682" t="s">
        <v>5307</v>
      </c>
      <c r="G682" t="s">
        <v>6265</v>
      </c>
      <c r="H682" t="s">
        <v>7950</v>
      </c>
      <c r="I682">
        <v>11584</v>
      </c>
      <c r="J682" t="s">
        <v>12290</v>
      </c>
      <c r="K682">
        <v>86</v>
      </c>
      <c r="L682" t="s">
        <v>23650</v>
      </c>
      <c r="M682" t="s">
        <v>23702</v>
      </c>
      <c r="N682">
        <v>65000000</v>
      </c>
      <c r="O682">
        <v>2015</v>
      </c>
      <c r="P682">
        <v>6.1</v>
      </c>
    </row>
    <row r="683" spans="1:16" x14ac:dyDescent="0.3">
      <c r="A683" t="s">
        <v>367</v>
      </c>
      <c r="B683">
        <v>98</v>
      </c>
      <c r="C683">
        <v>78</v>
      </c>
      <c r="D683" t="s">
        <v>2908</v>
      </c>
      <c r="E683">
        <v>58255287</v>
      </c>
      <c r="F683" t="s">
        <v>5363</v>
      </c>
      <c r="G683" t="s">
        <v>3086</v>
      </c>
      <c r="H683" t="s">
        <v>7951</v>
      </c>
      <c r="I683">
        <v>39471</v>
      </c>
      <c r="J683" t="s">
        <v>4127</v>
      </c>
      <c r="K683">
        <v>187</v>
      </c>
      <c r="L683" t="s">
        <v>23647</v>
      </c>
      <c r="M683" t="s">
        <v>23694</v>
      </c>
      <c r="N683">
        <v>64000000</v>
      </c>
      <c r="O683">
        <v>2006</v>
      </c>
      <c r="P683">
        <v>4.3</v>
      </c>
    </row>
    <row r="684" spans="1:16" x14ac:dyDescent="0.3">
      <c r="A684" t="s">
        <v>95</v>
      </c>
      <c r="B684">
        <v>116</v>
      </c>
      <c r="C684">
        <v>178</v>
      </c>
      <c r="D684" t="s">
        <v>2446</v>
      </c>
      <c r="E684">
        <v>77086030</v>
      </c>
      <c r="F684" t="s">
        <v>5585</v>
      </c>
      <c r="G684" t="s">
        <v>6209</v>
      </c>
      <c r="H684" t="s">
        <v>7952</v>
      </c>
      <c r="I684">
        <v>65297</v>
      </c>
      <c r="J684" t="s">
        <v>3210</v>
      </c>
      <c r="K684">
        <v>602</v>
      </c>
      <c r="L684" t="s">
        <v>23647</v>
      </c>
      <c r="M684" t="s">
        <v>23703</v>
      </c>
      <c r="N684">
        <v>62000000</v>
      </c>
      <c r="O684">
        <v>2000</v>
      </c>
      <c r="P684">
        <v>6.6</v>
      </c>
    </row>
    <row r="685" spans="1:16" x14ac:dyDescent="0.3">
      <c r="A685" t="s">
        <v>368</v>
      </c>
      <c r="B685">
        <v>114</v>
      </c>
      <c r="C685">
        <v>75</v>
      </c>
      <c r="D685" t="s">
        <v>2884</v>
      </c>
      <c r="E685">
        <v>65000000</v>
      </c>
      <c r="F685" t="s">
        <v>5397</v>
      </c>
      <c r="G685" t="s">
        <v>6266</v>
      </c>
      <c r="H685" t="s">
        <v>7953</v>
      </c>
      <c r="I685">
        <v>43027</v>
      </c>
      <c r="J685" t="s">
        <v>2646</v>
      </c>
      <c r="K685">
        <v>214</v>
      </c>
      <c r="L685" t="s">
        <v>23647</v>
      </c>
      <c r="M685" t="s">
        <v>23694</v>
      </c>
      <c r="N685">
        <v>62000000</v>
      </c>
      <c r="O685">
        <v>1995</v>
      </c>
      <c r="P685">
        <v>6.8</v>
      </c>
    </row>
    <row r="686" spans="1:16" x14ac:dyDescent="0.3">
      <c r="A686" t="s">
        <v>369</v>
      </c>
      <c r="B686">
        <v>87</v>
      </c>
      <c r="C686">
        <v>150</v>
      </c>
      <c r="D686" t="s">
        <v>2909</v>
      </c>
      <c r="E686">
        <v>32178777</v>
      </c>
      <c r="F686" t="s">
        <v>5586</v>
      </c>
      <c r="G686" t="s">
        <v>3330</v>
      </c>
      <c r="H686" t="s">
        <v>7954</v>
      </c>
      <c r="I686">
        <v>43300</v>
      </c>
      <c r="J686" t="s">
        <v>3316</v>
      </c>
      <c r="K686">
        <v>250</v>
      </c>
      <c r="L686" t="s">
        <v>23647</v>
      </c>
      <c r="M686" t="s">
        <v>23694</v>
      </c>
      <c r="N686">
        <v>62000000</v>
      </c>
      <c r="O686">
        <v>2008</v>
      </c>
      <c r="P686">
        <v>3.8</v>
      </c>
    </row>
    <row r="687" spans="1:16" x14ac:dyDescent="0.3">
      <c r="A687" t="s">
        <v>370</v>
      </c>
      <c r="B687">
        <v>125</v>
      </c>
      <c r="C687">
        <v>113</v>
      </c>
      <c r="D687" t="s">
        <v>2910</v>
      </c>
      <c r="E687">
        <v>15738632</v>
      </c>
      <c r="F687" t="s">
        <v>5319</v>
      </c>
      <c r="G687" t="s">
        <v>2773</v>
      </c>
      <c r="H687" t="s">
        <v>7955</v>
      </c>
      <c r="I687">
        <v>38076</v>
      </c>
      <c r="J687" t="s">
        <v>12291</v>
      </c>
      <c r="K687">
        <v>399</v>
      </c>
      <c r="L687" t="s">
        <v>23647</v>
      </c>
      <c r="M687" t="s">
        <v>23694</v>
      </c>
      <c r="N687">
        <v>42000000</v>
      </c>
      <c r="O687">
        <v>2001</v>
      </c>
      <c r="P687">
        <v>5.9</v>
      </c>
    </row>
    <row r="688" spans="1:16" x14ac:dyDescent="0.3">
      <c r="A688" t="s">
        <v>197</v>
      </c>
      <c r="B688">
        <v>187</v>
      </c>
      <c r="C688">
        <v>596</v>
      </c>
      <c r="D688" t="s">
        <v>2754</v>
      </c>
      <c r="E688">
        <v>54116191</v>
      </c>
      <c r="F688" t="s">
        <v>5587</v>
      </c>
      <c r="G688" t="s">
        <v>6267</v>
      </c>
      <c r="H688" t="s">
        <v>7956</v>
      </c>
      <c r="I688">
        <v>272839</v>
      </c>
      <c r="J688" t="s">
        <v>12137</v>
      </c>
      <c r="K688">
        <v>1018</v>
      </c>
      <c r="L688" t="s">
        <v>23647</v>
      </c>
      <c r="M688" t="s">
        <v>23694</v>
      </c>
      <c r="N688">
        <v>44000000</v>
      </c>
      <c r="O688">
        <v>2015</v>
      </c>
      <c r="P688">
        <v>7.9</v>
      </c>
    </row>
    <row r="689" spans="1:16" x14ac:dyDescent="0.3">
      <c r="A689" t="s">
        <v>371</v>
      </c>
      <c r="B689">
        <v>93</v>
      </c>
      <c r="C689">
        <v>191</v>
      </c>
      <c r="D689" t="s">
        <v>2911</v>
      </c>
      <c r="E689">
        <v>118153533</v>
      </c>
      <c r="F689" t="s">
        <v>5588</v>
      </c>
      <c r="G689" t="s">
        <v>2643</v>
      </c>
      <c r="H689" t="s">
        <v>7957</v>
      </c>
      <c r="I689">
        <v>129995</v>
      </c>
      <c r="J689" t="s">
        <v>2814</v>
      </c>
      <c r="K689">
        <v>246</v>
      </c>
      <c r="L689" t="s">
        <v>23647</v>
      </c>
      <c r="M689" t="s">
        <v>23694</v>
      </c>
      <c r="N689">
        <v>61000000</v>
      </c>
      <c r="O689">
        <v>2007</v>
      </c>
      <c r="P689">
        <v>6.3</v>
      </c>
    </row>
    <row r="690" spans="1:16" x14ac:dyDescent="0.3">
      <c r="A690" t="s">
        <v>372</v>
      </c>
      <c r="B690">
        <v>95</v>
      </c>
      <c r="C690">
        <v>156</v>
      </c>
      <c r="D690" t="s">
        <v>2912</v>
      </c>
      <c r="E690">
        <v>108012170</v>
      </c>
      <c r="F690" t="s">
        <v>5314</v>
      </c>
      <c r="G690" t="s">
        <v>3043</v>
      </c>
      <c r="H690" t="s">
        <v>7958</v>
      </c>
      <c r="I690">
        <v>24089</v>
      </c>
      <c r="J690" t="s">
        <v>12292</v>
      </c>
      <c r="K690">
        <v>82</v>
      </c>
      <c r="L690" t="s">
        <v>23647</v>
      </c>
      <c r="M690" t="s">
        <v>23694</v>
      </c>
      <c r="N690">
        <v>63000000</v>
      </c>
      <c r="O690">
        <v>2011</v>
      </c>
      <c r="P690">
        <v>5.5</v>
      </c>
    </row>
    <row r="691" spans="1:16" x14ac:dyDescent="0.3">
      <c r="A691" t="s">
        <v>40</v>
      </c>
      <c r="B691">
        <v>117</v>
      </c>
      <c r="C691">
        <v>460</v>
      </c>
      <c r="D691" t="s">
        <v>2479</v>
      </c>
      <c r="E691">
        <v>210592590</v>
      </c>
      <c r="F691" t="s">
        <v>5407</v>
      </c>
      <c r="G691" t="s">
        <v>2782</v>
      </c>
      <c r="H691" t="s">
        <v>7959</v>
      </c>
      <c r="I691">
        <v>607235</v>
      </c>
      <c r="J691" t="s">
        <v>3754</v>
      </c>
      <c r="K691">
        <v>2073</v>
      </c>
      <c r="L691" t="s">
        <v>23647</v>
      </c>
      <c r="M691" t="s">
        <v>23694</v>
      </c>
      <c r="N691">
        <v>65000000</v>
      </c>
      <c r="O691">
        <v>2006</v>
      </c>
      <c r="P691">
        <v>7.7</v>
      </c>
    </row>
    <row r="692" spans="1:16" x14ac:dyDescent="0.3">
      <c r="A692" t="s">
        <v>218</v>
      </c>
      <c r="B692">
        <v>106</v>
      </c>
      <c r="C692">
        <v>141</v>
      </c>
      <c r="D692" t="s">
        <v>2642</v>
      </c>
      <c r="E692">
        <v>279167575</v>
      </c>
      <c r="F692" t="s">
        <v>5417</v>
      </c>
      <c r="G692" t="s">
        <v>2854</v>
      </c>
      <c r="H692" t="s">
        <v>7960</v>
      </c>
      <c r="I692">
        <v>211296</v>
      </c>
      <c r="J692" t="s">
        <v>2966</v>
      </c>
      <c r="K692">
        <v>428</v>
      </c>
      <c r="L692" t="s">
        <v>23647</v>
      </c>
      <c r="M692" t="s">
        <v>23694</v>
      </c>
      <c r="N692">
        <v>80000000</v>
      </c>
      <c r="O692">
        <v>2004</v>
      </c>
      <c r="P692">
        <v>6.3</v>
      </c>
    </row>
    <row r="693" spans="1:16" x14ac:dyDescent="0.3">
      <c r="A693" t="s">
        <v>373</v>
      </c>
      <c r="B693">
        <v>115</v>
      </c>
      <c r="C693">
        <v>180</v>
      </c>
      <c r="D693" t="s">
        <v>2913</v>
      </c>
      <c r="E693">
        <v>143151473</v>
      </c>
      <c r="F693" t="s">
        <v>5589</v>
      </c>
      <c r="G693" t="s">
        <v>4643</v>
      </c>
      <c r="H693" t="s">
        <v>7961</v>
      </c>
      <c r="I693">
        <v>116681</v>
      </c>
      <c r="J693" t="s">
        <v>12293</v>
      </c>
      <c r="K693">
        <v>320</v>
      </c>
      <c r="L693" t="s">
        <v>23647</v>
      </c>
      <c r="M693" t="s">
        <v>23694</v>
      </c>
      <c r="N693">
        <v>60000000</v>
      </c>
      <c r="O693">
        <v>2008</v>
      </c>
      <c r="P693">
        <v>7.1</v>
      </c>
    </row>
    <row r="694" spans="1:16" x14ac:dyDescent="0.3">
      <c r="A694" t="s">
        <v>319</v>
      </c>
      <c r="B694">
        <v>189</v>
      </c>
      <c r="C694">
        <v>186</v>
      </c>
      <c r="D694" t="s">
        <v>2914</v>
      </c>
      <c r="E694">
        <v>136801374</v>
      </c>
      <c r="F694" t="s">
        <v>5590</v>
      </c>
      <c r="G694" t="s">
        <v>736</v>
      </c>
      <c r="H694" t="s">
        <v>7962</v>
      </c>
      <c r="I694">
        <v>782610</v>
      </c>
      <c r="J694" t="s">
        <v>3544</v>
      </c>
      <c r="K694">
        <v>1377</v>
      </c>
      <c r="L694" t="s">
        <v>23647</v>
      </c>
      <c r="M694" t="s">
        <v>23694</v>
      </c>
      <c r="N694">
        <v>60000000</v>
      </c>
      <c r="O694">
        <v>1999</v>
      </c>
      <c r="P694">
        <v>8.5</v>
      </c>
    </row>
    <row r="695" spans="1:16" x14ac:dyDescent="0.3">
      <c r="A695" t="s">
        <v>233</v>
      </c>
      <c r="B695">
        <v>100</v>
      </c>
      <c r="C695">
        <v>177</v>
      </c>
      <c r="D695" t="s">
        <v>2915</v>
      </c>
      <c r="E695">
        <v>168213584</v>
      </c>
      <c r="F695" t="s">
        <v>5412</v>
      </c>
      <c r="G695" t="s">
        <v>3700</v>
      </c>
      <c r="H695" t="s">
        <v>7963</v>
      </c>
      <c r="I695">
        <v>99989</v>
      </c>
      <c r="J695" t="s">
        <v>12294</v>
      </c>
      <c r="K695">
        <v>255</v>
      </c>
      <c r="L695" t="s">
        <v>23647</v>
      </c>
      <c r="M695" t="s">
        <v>23694</v>
      </c>
      <c r="N695">
        <v>20000000</v>
      </c>
      <c r="O695">
        <v>2007</v>
      </c>
      <c r="P695">
        <v>5.9</v>
      </c>
    </row>
    <row r="696" spans="1:16" x14ac:dyDescent="0.3">
      <c r="A696" t="s">
        <v>199</v>
      </c>
      <c r="B696">
        <v>81</v>
      </c>
      <c r="C696">
        <v>161</v>
      </c>
      <c r="D696" t="s">
        <v>2474</v>
      </c>
      <c r="E696">
        <v>135381507</v>
      </c>
      <c r="F696" t="s">
        <v>5337</v>
      </c>
      <c r="G696" t="s">
        <v>2905</v>
      </c>
      <c r="H696" t="s">
        <v>7964</v>
      </c>
      <c r="I696">
        <v>63912</v>
      </c>
      <c r="J696" t="s">
        <v>3895</v>
      </c>
      <c r="K696">
        <v>251</v>
      </c>
      <c r="L696" t="s">
        <v>23647</v>
      </c>
      <c r="M696" t="s">
        <v>23694</v>
      </c>
      <c r="N696">
        <v>150000000</v>
      </c>
      <c r="O696">
        <v>2005</v>
      </c>
      <c r="P696">
        <v>5.8</v>
      </c>
    </row>
    <row r="697" spans="1:16" x14ac:dyDescent="0.3">
      <c r="A697" t="s">
        <v>98</v>
      </c>
      <c r="B697">
        <v>149</v>
      </c>
      <c r="C697">
        <v>568</v>
      </c>
      <c r="D697" t="s">
        <v>2504</v>
      </c>
      <c r="E697">
        <v>167735396</v>
      </c>
      <c r="F697" t="s">
        <v>5462</v>
      </c>
      <c r="G697" t="s">
        <v>4485</v>
      </c>
      <c r="H697" t="s">
        <v>7965</v>
      </c>
      <c r="I697">
        <v>569841</v>
      </c>
      <c r="J697" t="s">
        <v>4791</v>
      </c>
      <c r="K697">
        <v>1127</v>
      </c>
      <c r="L697" t="s">
        <v>23647</v>
      </c>
      <c r="M697" t="s">
        <v>23694</v>
      </c>
      <c r="N697">
        <v>61000000</v>
      </c>
      <c r="O697">
        <v>2014</v>
      </c>
      <c r="P697">
        <v>8.1</v>
      </c>
    </row>
    <row r="698" spans="1:16" x14ac:dyDescent="0.3">
      <c r="A698" t="s">
        <v>82</v>
      </c>
      <c r="B698">
        <v>119</v>
      </c>
      <c r="C698">
        <v>249</v>
      </c>
      <c r="D698" t="s">
        <v>2916</v>
      </c>
      <c r="E698">
        <v>121468960</v>
      </c>
      <c r="F698" t="s">
        <v>5375</v>
      </c>
      <c r="G698" t="s">
        <v>2693</v>
      </c>
      <c r="H698" t="s">
        <v>7966</v>
      </c>
      <c r="I698">
        <v>407601</v>
      </c>
      <c r="J698" t="s">
        <v>12295</v>
      </c>
      <c r="K698">
        <v>849</v>
      </c>
      <c r="L698" t="s">
        <v>23647</v>
      </c>
      <c r="M698" t="s">
        <v>23694</v>
      </c>
      <c r="N698">
        <v>60000000</v>
      </c>
      <c r="O698">
        <v>2002</v>
      </c>
      <c r="P698">
        <v>7.9</v>
      </c>
    </row>
    <row r="699" spans="1:16" x14ac:dyDescent="0.3">
      <c r="A699" t="s">
        <v>60</v>
      </c>
      <c r="B699">
        <v>130</v>
      </c>
      <c r="C699">
        <v>137</v>
      </c>
      <c r="D699" t="s">
        <v>2917</v>
      </c>
      <c r="E699">
        <v>106635996</v>
      </c>
      <c r="F699" t="s">
        <v>5296</v>
      </c>
      <c r="G699" t="s">
        <v>6268</v>
      </c>
      <c r="H699" t="s">
        <v>7967</v>
      </c>
      <c r="I699">
        <v>199025</v>
      </c>
      <c r="J699" t="s">
        <v>2732</v>
      </c>
      <c r="K699">
        <v>416</v>
      </c>
      <c r="L699" t="s">
        <v>23647</v>
      </c>
      <c r="M699" t="s">
        <v>23695</v>
      </c>
      <c r="N699">
        <v>58000000</v>
      </c>
      <c r="O699">
        <v>1995</v>
      </c>
      <c r="P699">
        <v>7.2</v>
      </c>
    </row>
    <row r="700" spans="1:16" x14ac:dyDescent="0.3">
      <c r="A700" t="s">
        <v>200</v>
      </c>
      <c r="B700">
        <v>116</v>
      </c>
      <c r="C700">
        <v>113</v>
      </c>
      <c r="D700" t="s">
        <v>2918</v>
      </c>
      <c r="E700">
        <v>102678089</v>
      </c>
      <c r="F700" t="s">
        <v>5440</v>
      </c>
      <c r="G700" t="s">
        <v>6269</v>
      </c>
      <c r="H700" t="s">
        <v>7968</v>
      </c>
      <c r="I700">
        <v>42705</v>
      </c>
      <c r="J700" t="s">
        <v>12296</v>
      </c>
      <c r="K700">
        <v>274</v>
      </c>
      <c r="L700" t="s">
        <v>23647</v>
      </c>
      <c r="M700" t="s">
        <v>23694</v>
      </c>
      <c r="N700">
        <v>95000000</v>
      </c>
      <c r="O700">
        <v>1999</v>
      </c>
      <c r="P700">
        <v>6.3</v>
      </c>
    </row>
    <row r="701" spans="1:16" x14ac:dyDescent="0.3">
      <c r="A701" t="s">
        <v>140</v>
      </c>
      <c r="B701">
        <v>103</v>
      </c>
      <c r="C701">
        <v>213</v>
      </c>
      <c r="D701" t="s">
        <v>2919</v>
      </c>
      <c r="E701">
        <v>125603360</v>
      </c>
      <c r="F701" t="s">
        <v>5473</v>
      </c>
      <c r="G701" t="s">
        <v>6270</v>
      </c>
      <c r="H701" t="s">
        <v>7969</v>
      </c>
      <c r="I701">
        <v>667983</v>
      </c>
      <c r="J701" t="s">
        <v>12297</v>
      </c>
      <c r="K701">
        <v>877</v>
      </c>
      <c r="L701" t="s">
        <v>23647</v>
      </c>
      <c r="M701" t="s">
        <v>23694</v>
      </c>
      <c r="N701">
        <v>60000000</v>
      </c>
      <c r="O701">
        <v>1998</v>
      </c>
      <c r="P701">
        <v>8.1</v>
      </c>
    </row>
    <row r="702" spans="1:16" x14ac:dyDescent="0.3">
      <c r="A702" t="s">
        <v>374</v>
      </c>
      <c r="B702">
        <v>99</v>
      </c>
      <c r="C702">
        <v>120</v>
      </c>
      <c r="D702" t="s">
        <v>2920</v>
      </c>
      <c r="E702">
        <v>101217900</v>
      </c>
      <c r="F702" t="s">
        <v>5591</v>
      </c>
      <c r="G702" t="s">
        <v>2546</v>
      </c>
      <c r="H702" t="s">
        <v>7970</v>
      </c>
      <c r="I702">
        <v>91093</v>
      </c>
      <c r="J702" t="s">
        <v>12298</v>
      </c>
      <c r="K702">
        <v>353</v>
      </c>
      <c r="L702" t="s">
        <v>23647</v>
      </c>
      <c r="M702" t="s">
        <v>23694</v>
      </c>
      <c r="N702">
        <v>70000000</v>
      </c>
      <c r="O702">
        <v>1998</v>
      </c>
      <c r="P702">
        <v>7</v>
      </c>
    </row>
    <row r="703" spans="1:16" x14ac:dyDescent="0.3">
      <c r="A703" t="s">
        <v>316</v>
      </c>
      <c r="B703">
        <v>92</v>
      </c>
      <c r="C703">
        <v>81</v>
      </c>
      <c r="D703" t="s">
        <v>2874</v>
      </c>
      <c r="E703">
        <v>104148781</v>
      </c>
      <c r="F703" t="s">
        <v>5528</v>
      </c>
      <c r="G703" t="s">
        <v>3075</v>
      </c>
      <c r="H703" t="s">
        <v>7971</v>
      </c>
      <c r="I703">
        <v>49486</v>
      </c>
      <c r="J703" t="s">
        <v>2020</v>
      </c>
      <c r="K703">
        <v>116</v>
      </c>
      <c r="L703" t="s">
        <v>23647</v>
      </c>
      <c r="M703" t="s">
        <v>23694</v>
      </c>
      <c r="N703">
        <v>60000000</v>
      </c>
      <c r="O703">
        <v>2003</v>
      </c>
      <c r="P703">
        <v>5.5</v>
      </c>
    </row>
    <row r="704" spans="1:16" x14ac:dyDescent="0.3">
      <c r="A704" t="s">
        <v>365</v>
      </c>
      <c r="B704">
        <v>109</v>
      </c>
      <c r="C704">
        <v>265</v>
      </c>
      <c r="D704" t="s">
        <v>2921</v>
      </c>
      <c r="E704">
        <v>75573300</v>
      </c>
      <c r="F704" t="s">
        <v>5569</v>
      </c>
      <c r="G704" t="s">
        <v>1126</v>
      </c>
      <c r="H704" t="s">
        <v>7972</v>
      </c>
      <c r="I704">
        <v>156898</v>
      </c>
      <c r="J704" t="s">
        <v>3429</v>
      </c>
      <c r="K704">
        <v>172</v>
      </c>
      <c r="L704" t="s">
        <v>23647</v>
      </c>
      <c r="M704" t="s">
        <v>23694</v>
      </c>
      <c r="N704">
        <v>61000000</v>
      </c>
      <c r="O704">
        <v>2013</v>
      </c>
      <c r="P704">
        <v>6.7</v>
      </c>
    </row>
    <row r="705" spans="1:16" x14ac:dyDescent="0.3">
      <c r="A705" t="s">
        <v>211</v>
      </c>
      <c r="B705">
        <v>87</v>
      </c>
      <c r="C705">
        <v>105</v>
      </c>
      <c r="D705" t="s">
        <v>2912</v>
      </c>
      <c r="E705">
        <v>93375151</v>
      </c>
      <c r="F705" t="s">
        <v>5488</v>
      </c>
      <c r="G705" t="s">
        <v>6271</v>
      </c>
      <c r="H705" t="s">
        <v>7973</v>
      </c>
      <c r="I705">
        <v>46031</v>
      </c>
      <c r="J705" t="s">
        <v>6345</v>
      </c>
      <c r="K705">
        <v>235</v>
      </c>
      <c r="L705" t="s">
        <v>23647</v>
      </c>
      <c r="M705" t="s">
        <v>23694</v>
      </c>
      <c r="N705">
        <v>60000000</v>
      </c>
      <c r="O705">
        <v>2001</v>
      </c>
      <c r="P705">
        <v>5.2</v>
      </c>
    </row>
    <row r="706" spans="1:16" x14ac:dyDescent="0.3">
      <c r="A706" t="s">
        <v>301</v>
      </c>
      <c r="B706">
        <v>111</v>
      </c>
      <c r="C706">
        <v>155</v>
      </c>
      <c r="D706" t="s">
        <v>2521</v>
      </c>
      <c r="E706">
        <v>106126012</v>
      </c>
      <c r="F706" t="s">
        <v>5316</v>
      </c>
      <c r="G706" t="s">
        <v>6202</v>
      </c>
      <c r="H706" t="s">
        <v>7974</v>
      </c>
      <c r="I706">
        <v>285623</v>
      </c>
      <c r="J706" t="s">
        <v>12299</v>
      </c>
      <c r="K706">
        <v>497</v>
      </c>
      <c r="L706" t="s">
        <v>23647</v>
      </c>
      <c r="M706" t="s">
        <v>23694</v>
      </c>
      <c r="N706">
        <v>60000000</v>
      </c>
      <c r="O706">
        <v>2003</v>
      </c>
      <c r="P706">
        <v>7</v>
      </c>
    </row>
    <row r="707" spans="1:16" x14ac:dyDescent="0.3">
      <c r="A707" t="s">
        <v>375</v>
      </c>
      <c r="B707">
        <v>101</v>
      </c>
      <c r="C707">
        <v>118</v>
      </c>
      <c r="D707" t="s">
        <v>2922</v>
      </c>
      <c r="E707">
        <v>93307796</v>
      </c>
      <c r="F707" t="s">
        <v>5417</v>
      </c>
      <c r="G707" t="s">
        <v>2766</v>
      </c>
      <c r="H707" t="s">
        <v>7975</v>
      </c>
      <c r="I707">
        <v>85673</v>
      </c>
      <c r="J707" t="s">
        <v>2475</v>
      </c>
      <c r="K707">
        <v>269</v>
      </c>
      <c r="L707" t="s">
        <v>23647</v>
      </c>
      <c r="M707" t="s">
        <v>23694</v>
      </c>
      <c r="N707">
        <v>60000000</v>
      </c>
      <c r="O707">
        <v>2002</v>
      </c>
      <c r="P707">
        <v>6.1</v>
      </c>
    </row>
    <row r="708" spans="1:16" x14ac:dyDescent="0.3">
      <c r="A708" t="s">
        <v>109</v>
      </c>
      <c r="B708">
        <v>83</v>
      </c>
      <c r="C708">
        <v>131</v>
      </c>
      <c r="D708" t="s">
        <v>724</v>
      </c>
      <c r="E708">
        <v>90646554</v>
      </c>
      <c r="F708" t="s">
        <v>5322</v>
      </c>
      <c r="G708" t="s">
        <v>262</v>
      </c>
      <c r="H708" t="s">
        <v>7976</v>
      </c>
      <c r="I708">
        <v>124641</v>
      </c>
      <c r="J708" t="s">
        <v>3263</v>
      </c>
      <c r="K708">
        <v>289</v>
      </c>
      <c r="L708" t="s">
        <v>23647</v>
      </c>
      <c r="M708" t="s">
        <v>23694</v>
      </c>
      <c r="N708">
        <v>105000000</v>
      </c>
      <c r="O708">
        <v>1998</v>
      </c>
      <c r="P708">
        <v>6.6</v>
      </c>
    </row>
    <row r="709" spans="1:16" x14ac:dyDescent="0.3">
      <c r="A709" t="s">
        <v>376</v>
      </c>
      <c r="B709">
        <v>113</v>
      </c>
      <c r="C709">
        <v>166</v>
      </c>
      <c r="D709" t="s">
        <v>2923</v>
      </c>
      <c r="E709">
        <v>109176215</v>
      </c>
      <c r="F709" t="s">
        <v>5447</v>
      </c>
      <c r="G709" t="s">
        <v>77</v>
      </c>
      <c r="H709" t="s">
        <v>7977</v>
      </c>
      <c r="I709">
        <v>83506</v>
      </c>
      <c r="J709" t="s">
        <v>3919</v>
      </c>
      <c r="K709">
        <v>144</v>
      </c>
      <c r="L709" t="s">
        <v>23647</v>
      </c>
      <c r="M709" t="s">
        <v>23694</v>
      </c>
      <c r="N709">
        <v>60000000</v>
      </c>
      <c r="O709">
        <v>2009</v>
      </c>
      <c r="P709">
        <v>5.5</v>
      </c>
    </row>
    <row r="710" spans="1:16" x14ac:dyDescent="0.3">
      <c r="A710" t="s">
        <v>193</v>
      </c>
      <c r="B710">
        <v>107</v>
      </c>
      <c r="C710">
        <v>60</v>
      </c>
      <c r="D710" t="s">
        <v>1638</v>
      </c>
      <c r="E710">
        <v>82670733</v>
      </c>
      <c r="F710" t="s">
        <v>5547</v>
      </c>
      <c r="G710" t="s">
        <v>2541</v>
      </c>
      <c r="H710" t="s">
        <v>7978</v>
      </c>
      <c r="I710">
        <v>60476</v>
      </c>
      <c r="J710" t="s">
        <v>2662</v>
      </c>
      <c r="K710">
        <v>97</v>
      </c>
      <c r="L710" t="s">
        <v>23647</v>
      </c>
      <c r="M710" t="s">
        <v>23694</v>
      </c>
      <c r="N710">
        <v>60000000</v>
      </c>
      <c r="O710">
        <v>1990</v>
      </c>
      <c r="P710">
        <v>5.9</v>
      </c>
    </row>
    <row r="711" spans="1:16" x14ac:dyDescent="0.3">
      <c r="A711" t="s">
        <v>267</v>
      </c>
      <c r="B711">
        <v>94</v>
      </c>
      <c r="C711">
        <v>77</v>
      </c>
      <c r="D711" t="s">
        <v>2924</v>
      </c>
      <c r="E711">
        <v>82569532</v>
      </c>
      <c r="F711" t="s">
        <v>5479</v>
      </c>
      <c r="G711" t="s">
        <v>3029</v>
      </c>
      <c r="H711" t="s">
        <v>7979</v>
      </c>
      <c r="I711">
        <v>42737</v>
      </c>
      <c r="J711" t="s">
        <v>3194</v>
      </c>
      <c r="K711">
        <v>128</v>
      </c>
      <c r="L711" t="s">
        <v>23647</v>
      </c>
      <c r="M711" t="s">
        <v>23694</v>
      </c>
      <c r="N711">
        <v>60000000</v>
      </c>
      <c r="O711">
        <v>2005</v>
      </c>
      <c r="P711">
        <v>5.4</v>
      </c>
    </row>
    <row r="712" spans="1:16" x14ac:dyDescent="0.3">
      <c r="A712" t="s">
        <v>377</v>
      </c>
      <c r="B712">
        <v>132</v>
      </c>
      <c r="C712">
        <v>249</v>
      </c>
      <c r="D712" t="s">
        <v>2759</v>
      </c>
      <c r="E712">
        <v>81687587</v>
      </c>
      <c r="F712" t="s">
        <v>5512</v>
      </c>
      <c r="G712" t="s">
        <v>6272</v>
      </c>
      <c r="H712" t="s">
        <v>7980</v>
      </c>
      <c r="I712">
        <v>138246</v>
      </c>
      <c r="J712" t="s">
        <v>12300</v>
      </c>
      <c r="K712">
        <v>360</v>
      </c>
      <c r="L712" t="s">
        <v>23647</v>
      </c>
      <c r="M712" t="s">
        <v>23694</v>
      </c>
      <c r="N712">
        <v>61000000</v>
      </c>
      <c r="O712">
        <v>2015</v>
      </c>
      <c r="P712">
        <v>6.4</v>
      </c>
    </row>
    <row r="713" spans="1:16" x14ac:dyDescent="0.3">
      <c r="A713" t="s">
        <v>378</v>
      </c>
      <c r="B713">
        <v>140</v>
      </c>
      <c r="C713">
        <v>213</v>
      </c>
      <c r="D713" t="s">
        <v>2616</v>
      </c>
      <c r="E713">
        <v>80574010</v>
      </c>
      <c r="F713" t="s">
        <v>5310</v>
      </c>
      <c r="G713" t="s">
        <v>2431</v>
      </c>
      <c r="H713" t="s">
        <v>7981</v>
      </c>
      <c r="I713">
        <v>63493</v>
      </c>
      <c r="J713" t="s">
        <v>2557</v>
      </c>
      <c r="K713">
        <v>302</v>
      </c>
      <c r="L713" t="s">
        <v>23647</v>
      </c>
      <c r="M713" t="s">
        <v>23694</v>
      </c>
      <c r="N713">
        <v>60000000</v>
      </c>
      <c r="O713">
        <v>2010</v>
      </c>
      <c r="P713">
        <v>5.7</v>
      </c>
    </row>
    <row r="714" spans="1:16" x14ac:dyDescent="0.3">
      <c r="A714" t="s">
        <v>55</v>
      </c>
      <c r="B714">
        <v>125</v>
      </c>
      <c r="C714">
        <v>121</v>
      </c>
      <c r="D714" t="s">
        <v>2770</v>
      </c>
      <c r="E714">
        <v>75764085</v>
      </c>
      <c r="F714" t="s">
        <v>5487</v>
      </c>
      <c r="G714" t="s">
        <v>6211</v>
      </c>
      <c r="H714" t="s">
        <v>7982</v>
      </c>
      <c r="I714">
        <v>85844</v>
      </c>
      <c r="J714" t="s">
        <v>2688</v>
      </c>
      <c r="K714">
        <v>322</v>
      </c>
      <c r="L714" t="s">
        <v>23647</v>
      </c>
      <c r="M714" t="s">
        <v>23694</v>
      </c>
      <c r="N714">
        <v>60000000</v>
      </c>
      <c r="O714">
        <v>2000</v>
      </c>
      <c r="P714">
        <v>6.7</v>
      </c>
    </row>
    <row r="715" spans="1:16" x14ac:dyDescent="0.3">
      <c r="A715" t="s">
        <v>156</v>
      </c>
      <c r="B715">
        <v>111</v>
      </c>
      <c r="C715">
        <v>315</v>
      </c>
      <c r="D715" t="s">
        <v>2488</v>
      </c>
      <c r="E715">
        <v>90356857</v>
      </c>
      <c r="F715" t="s">
        <v>5319</v>
      </c>
      <c r="G715" t="s">
        <v>2671</v>
      </c>
      <c r="H715" t="s">
        <v>7983</v>
      </c>
      <c r="I715">
        <v>238916</v>
      </c>
      <c r="J715" t="s">
        <v>12301</v>
      </c>
      <c r="K715">
        <v>328</v>
      </c>
      <c r="L715" t="s">
        <v>23647</v>
      </c>
      <c r="M715" t="s">
        <v>23694</v>
      </c>
      <c r="N715">
        <v>58000000</v>
      </c>
      <c r="O715">
        <v>2010</v>
      </c>
      <c r="P715">
        <v>7.1</v>
      </c>
    </row>
    <row r="716" spans="1:16" x14ac:dyDescent="0.3">
      <c r="A716" t="s">
        <v>108</v>
      </c>
      <c r="B716">
        <v>156</v>
      </c>
      <c r="C716">
        <v>171</v>
      </c>
      <c r="D716" t="s">
        <v>2491</v>
      </c>
      <c r="E716">
        <v>75530832</v>
      </c>
      <c r="F716" t="s">
        <v>5579</v>
      </c>
      <c r="G716" t="s">
        <v>2951</v>
      </c>
      <c r="H716" t="s">
        <v>7984</v>
      </c>
      <c r="I716">
        <v>97047</v>
      </c>
      <c r="J716" t="s">
        <v>6255</v>
      </c>
      <c r="K716">
        <v>452</v>
      </c>
      <c r="L716" t="s">
        <v>23647</v>
      </c>
      <c r="M716" t="s">
        <v>23694</v>
      </c>
      <c r="N716">
        <v>55000000</v>
      </c>
      <c r="O716">
        <v>1999</v>
      </c>
      <c r="P716">
        <v>6.8</v>
      </c>
    </row>
    <row r="717" spans="1:16" x14ac:dyDescent="0.3">
      <c r="A717" t="s">
        <v>379</v>
      </c>
      <c r="B717">
        <v>170</v>
      </c>
      <c r="C717">
        <v>96</v>
      </c>
      <c r="D717" t="s">
        <v>2744</v>
      </c>
      <c r="E717">
        <v>75370763</v>
      </c>
      <c r="F717" t="s">
        <v>5592</v>
      </c>
      <c r="G717" t="s">
        <v>2448</v>
      </c>
      <c r="H717" t="s">
        <v>7985</v>
      </c>
      <c r="I717">
        <v>32353</v>
      </c>
      <c r="J717" t="s">
        <v>12302</v>
      </c>
      <c r="K717">
        <v>263</v>
      </c>
      <c r="L717" t="s">
        <v>23647</v>
      </c>
      <c r="M717" t="s">
        <v>23694</v>
      </c>
      <c r="N717">
        <v>60000000</v>
      </c>
      <c r="O717">
        <v>1998</v>
      </c>
      <c r="P717">
        <v>6.5</v>
      </c>
    </row>
    <row r="718" spans="1:16" x14ac:dyDescent="0.3">
      <c r="A718" t="s">
        <v>188</v>
      </c>
      <c r="B718">
        <v>120</v>
      </c>
      <c r="C718">
        <v>299</v>
      </c>
      <c r="D718" t="s">
        <v>2524</v>
      </c>
      <c r="E718">
        <v>100003492</v>
      </c>
      <c r="F718" t="s">
        <v>5459</v>
      </c>
      <c r="G718" t="s">
        <v>2541</v>
      </c>
      <c r="H718" t="s">
        <v>7986</v>
      </c>
      <c r="I718">
        <v>293662</v>
      </c>
      <c r="J718" t="s">
        <v>2936</v>
      </c>
      <c r="K718">
        <v>836</v>
      </c>
      <c r="L718" t="s">
        <v>23647</v>
      </c>
      <c r="M718" t="s">
        <v>23694</v>
      </c>
      <c r="N718">
        <v>65000000</v>
      </c>
      <c r="O718">
        <v>2004</v>
      </c>
      <c r="P718">
        <v>7.6</v>
      </c>
    </row>
    <row r="719" spans="1:16" x14ac:dyDescent="0.3">
      <c r="A719" t="s">
        <v>196</v>
      </c>
      <c r="B719">
        <v>100</v>
      </c>
      <c r="C719">
        <v>167</v>
      </c>
      <c r="D719" t="s">
        <v>2925</v>
      </c>
      <c r="E719">
        <v>90341670</v>
      </c>
      <c r="F719" t="s">
        <v>5441</v>
      </c>
      <c r="G719" t="s">
        <v>2560</v>
      </c>
      <c r="H719" t="s">
        <v>7987</v>
      </c>
      <c r="I719">
        <v>102129</v>
      </c>
      <c r="J719" t="s">
        <v>3003</v>
      </c>
      <c r="K719">
        <v>432</v>
      </c>
      <c r="L719" t="s">
        <v>23647</v>
      </c>
      <c r="M719" t="s">
        <v>23694</v>
      </c>
      <c r="N719">
        <v>60000000</v>
      </c>
      <c r="O719">
        <v>2002</v>
      </c>
      <c r="P719">
        <v>5.5</v>
      </c>
    </row>
    <row r="720" spans="1:16" x14ac:dyDescent="0.3">
      <c r="A720" t="s">
        <v>380</v>
      </c>
      <c r="B720">
        <v>115</v>
      </c>
      <c r="C720">
        <v>125</v>
      </c>
      <c r="D720" t="s">
        <v>2886</v>
      </c>
      <c r="E720">
        <v>74540762</v>
      </c>
      <c r="F720" t="s">
        <v>5358</v>
      </c>
      <c r="G720" t="s">
        <v>3089</v>
      </c>
      <c r="H720" t="s">
        <v>7988</v>
      </c>
      <c r="I720">
        <v>48753</v>
      </c>
      <c r="J720" t="s">
        <v>6684</v>
      </c>
      <c r="K720">
        <v>323</v>
      </c>
      <c r="L720" t="s">
        <v>23647</v>
      </c>
      <c r="M720" t="s">
        <v>23694</v>
      </c>
      <c r="N720">
        <v>55000000</v>
      </c>
      <c r="O720">
        <v>2004</v>
      </c>
      <c r="P720">
        <v>6.5</v>
      </c>
    </row>
    <row r="721" spans="1:16" x14ac:dyDescent="0.3">
      <c r="A721" t="s">
        <v>119</v>
      </c>
      <c r="B721">
        <v>130</v>
      </c>
      <c r="C721">
        <v>387</v>
      </c>
      <c r="D721" t="s">
        <v>1638</v>
      </c>
      <c r="E721">
        <v>80033643</v>
      </c>
      <c r="F721" t="s">
        <v>5378</v>
      </c>
      <c r="G721" t="s">
        <v>2541</v>
      </c>
      <c r="H721" t="s">
        <v>7989</v>
      </c>
      <c r="I721">
        <v>226570</v>
      </c>
      <c r="J721" t="s">
        <v>2681</v>
      </c>
      <c r="K721">
        <v>448</v>
      </c>
      <c r="L721" t="s">
        <v>23647</v>
      </c>
      <c r="M721" t="s">
        <v>23694</v>
      </c>
      <c r="N721">
        <v>60000000</v>
      </c>
      <c r="O721">
        <v>2012</v>
      </c>
      <c r="P721">
        <v>7</v>
      </c>
    </row>
    <row r="722" spans="1:16" x14ac:dyDescent="0.3">
      <c r="A722" t="s">
        <v>228</v>
      </c>
      <c r="B722">
        <v>105</v>
      </c>
      <c r="C722">
        <v>199</v>
      </c>
      <c r="D722" t="s">
        <v>2742</v>
      </c>
      <c r="E722">
        <v>73648142</v>
      </c>
      <c r="F722" t="s">
        <v>5512</v>
      </c>
      <c r="G722" t="s">
        <v>6255</v>
      </c>
      <c r="H722" t="s">
        <v>7990</v>
      </c>
      <c r="I722">
        <v>99043</v>
      </c>
      <c r="J722" t="s">
        <v>3732</v>
      </c>
      <c r="K722">
        <v>643</v>
      </c>
      <c r="L722" t="s">
        <v>23647</v>
      </c>
      <c r="M722" t="s">
        <v>23694</v>
      </c>
      <c r="N722">
        <v>60000000</v>
      </c>
      <c r="O722">
        <v>1999</v>
      </c>
      <c r="P722">
        <v>5.8</v>
      </c>
    </row>
    <row r="723" spans="1:16" x14ac:dyDescent="0.3">
      <c r="A723" t="s">
        <v>381</v>
      </c>
      <c r="B723">
        <v>111</v>
      </c>
      <c r="C723">
        <v>136</v>
      </c>
      <c r="D723" t="s">
        <v>2926</v>
      </c>
      <c r="E723">
        <v>71844424</v>
      </c>
      <c r="F723" t="s">
        <v>5593</v>
      </c>
      <c r="G723" t="s">
        <v>6273</v>
      </c>
      <c r="H723" t="s">
        <v>7991</v>
      </c>
      <c r="I723">
        <v>33158</v>
      </c>
      <c r="J723" t="s">
        <v>12303</v>
      </c>
      <c r="K723">
        <v>223</v>
      </c>
      <c r="L723" t="s">
        <v>23647</v>
      </c>
      <c r="M723" t="s">
        <v>23694</v>
      </c>
      <c r="N723">
        <v>60000000</v>
      </c>
      <c r="O723">
        <v>2009</v>
      </c>
      <c r="P723">
        <v>7.3</v>
      </c>
    </row>
    <row r="724" spans="1:16" x14ac:dyDescent="0.3">
      <c r="A724" t="s">
        <v>180</v>
      </c>
      <c r="B724">
        <v>106</v>
      </c>
      <c r="C724">
        <v>436</v>
      </c>
      <c r="D724" t="s">
        <v>2927</v>
      </c>
      <c r="E724">
        <v>75638743</v>
      </c>
      <c r="F724" t="s">
        <v>5594</v>
      </c>
      <c r="G724" t="s">
        <v>2693</v>
      </c>
      <c r="H724" t="s">
        <v>7992</v>
      </c>
      <c r="I724">
        <v>180479</v>
      </c>
      <c r="J724" t="s">
        <v>12304</v>
      </c>
      <c r="K724">
        <v>411</v>
      </c>
      <c r="L724" t="s">
        <v>23647</v>
      </c>
      <c r="M724" t="s">
        <v>23694</v>
      </c>
      <c r="N724">
        <v>60000000</v>
      </c>
      <c r="O724">
        <v>2011</v>
      </c>
      <c r="P724">
        <v>6.6</v>
      </c>
    </row>
    <row r="725" spans="1:16" x14ac:dyDescent="0.3">
      <c r="A725" t="s">
        <v>382</v>
      </c>
      <c r="B725">
        <v>89</v>
      </c>
      <c r="C725">
        <v>73</v>
      </c>
      <c r="D725" t="s">
        <v>2928</v>
      </c>
      <c r="E725">
        <v>66734992</v>
      </c>
      <c r="F725" t="s">
        <v>5392</v>
      </c>
      <c r="G725" t="s">
        <v>2637</v>
      </c>
      <c r="H725" t="s">
        <v>7993</v>
      </c>
      <c r="I725">
        <v>23476</v>
      </c>
      <c r="J725" t="s">
        <v>12305</v>
      </c>
      <c r="K725">
        <v>181</v>
      </c>
      <c r="L725" t="s">
        <v>23647</v>
      </c>
      <c r="M725" t="s">
        <v>23694</v>
      </c>
      <c r="N725">
        <v>60000000</v>
      </c>
      <c r="O725">
        <v>2003</v>
      </c>
      <c r="P725">
        <v>4.4000000000000004</v>
      </c>
    </row>
    <row r="726" spans="1:16" x14ac:dyDescent="0.3">
      <c r="A726" t="s">
        <v>312</v>
      </c>
      <c r="B726">
        <v>100</v>
      </c>
      <c r="C726">
        <v>310</v>
      </c>
      <c r="D726" t="s">
        <v>2929</v>
      </c>
      <c r="E726">
        <v>75280058</v>
      </c>
      <c r="F726" t="s">
        <v>5595</v>
      </c>
      <c r="G726" t="s">
        <v>2833</v>
      </c>
      <c r="H726" t="s">
        <v>7994</v>
      </c>
      <c r="I726">
        <v>143121</v>
      </c>
      <c r="J726" t="s">
        <v>12306</v>
      </c>
      <c r="K726">
        <v>279</v>
      </c>
      <c r="L726" t="s">
        <v>23647</v>
      </c>
      <c r="M726" t="s">
        <v>23694</v>
      </c>
      <c r="N726">
        <v>60000000</v>
      </c>
      <c r="O726">
        <v>2009</v>
      </c>
      <c r="P726">
        <v>7.7</v>
      </c>
    </row>
    <row r="727" spans="1:16" x14ac:dyDescent="0.3">
      <c r="A727" t="s">
        <v>123</v>
      </c>
      <c r="B727">
        <v>91</v>
      </c>
      <c r="C727">
        <v>323</v>
      </c>
      <c r="D727" t="s">
        <v>2715</v>
      </c>
      <c r="E727">
        <v>64505912</v>
      </c>
      <c r="F727" t="s">
        <v>5522</v>
      </c>
      <c r="G727" t="s">
        <v>2667</v>
      </c>
      <c r="H727" t="s">
        <v>7995</v>
      </c>
      <c r="I727">
        <v>163130</v>
      </c>
      <c r="J727" t="s">
        <v>12307</v>
      </c>
      <c r="K727">
        <v>1264</v>
      </c>
      <c r="L727" t="s">
        <v>23647</v>
      </c>
      <c r="M727" t="s">
        <v>23694</v>
      </c>
      <c r="N727">
        <v>48000000</v>
      </c>
      <c r="O727">
        <v>2008</v>
      </c>
      <c r="P727">
        <v>5</v>
      </c>
    </row>
    <row r="728" spans="1:16" x14ac:dyDescent="0.3">
      <c r="A728" t="s">
        <v>193</v>
      </c>
      <c r="B728">
        <v>146</v>
      </c>
      <c r="C728">
        <v>171</v>
      </c>
      <c r="D728" t="s">
        <v>2930</v>
      </c>
      <c r="E728">
        <v>77862546</v>
      </c>
      <c r="F728" t="s">
        <v>5321</v>
      </c>
      <c r="G728" t="s">
        <v>1126</v>
      </c>
      <c r="H728" t="s">
        <v>7996</v>
      </c>
      <c r="I728">
        <v>266310</v>
      </c>
      <c r="J728" t="s">
        <v>4141</v>
      </c>
      <c r="K728">
        <v>690</v>
      </c>
      <c r="L728" t="s">
        <v>23647</v>
      </c>
      <c r="M728" t="s">
        <v>23694</v>
      </c>
      <c r="N728">
        <v>70000000</v>
      </c>
      <c r="O728">
        <v>2004</v>
      </c>
      <c r="P728">
        <v>7.7</v>
      </c>
    </row>
    <row r="729" spans="1:16" x14ac:dyDescent="0.3">
      <c r="A729" t="s">
        <v>383</v>
      </c>
      <c r="B729">
        <v>98</v>
      </c>
      <c r="C729">
        <v>76</v>
      </c>
      <c r="D729" t="s">
        <v>2426</v>
      </c>
      <c r="E729">
        <v>61112916</v>
      </c>
      <c r="F729" t="s">
        <v>5328</v>
      </c>
      <c r="G729" t="s">
        <v>2433</v>
      </c>
      <c r="H729" t="s">
        <v>7997</v>
      </c>
      <c r="I729">
        <v>14888</v>
      </c>
      <c r="J729" t="s">
        <v>2923</v>
      </c>
      <c r="K729">
        <v>83</v>
      </c>
      <c r="L729" t="s">
        <v>23647</v>
      </c>
      <c r="M729" t="s">
        <v>23694</v>
      </c>
      <c r="N729">
        <v>50000000</v>
      </c>
      <c r="O729">
        <v>2006</v>
      </c>
      <c r="P729">
        <v>4.4000000000000004</v>
      </c>
    </row>
    <row r="730" spans="1:16" x14ac:dyDescent="0.3">
      <c r="A730" t="s">
        <v>263</v>
      </c>
      <c r="B730">
        <v>101</v>
      </c>
      <c r="C730">
        <v>173</v>
      </c>
      <c r="D730" t="s">
        <v>2753</v>
      </c>
      <c r="E730">
        <v>88200225</v>
      </c>
      <c r="F730" t="s">
        <v>5363</v>
      </c>
      <c r="G730" t="s">
        <v>2567</v>
      </c>
      <c r="H730" t="s">
        <v>7998</v>
      </c>
      <c r="I730">
        <v>120795</v>
      </c>
      <c r="J730" t="s">
        <v>12308</v>
      </c>
      <c r="K730">
        <v>308</v>
      </c>
      <c r="L730" t="s">
        <v>23647</v>
      </c>
      <c r="M730" t="s">
        <v>23694</v>
      </c>
      <c r="N730">
        <v>60000000</v>
      </c>
      <c r="O730">
        <v>2004</v>
      </c>
      <c r="P730">
        <v>6.1</v>
      </c>
    </row>
    <row r="731" spans="1:16" x14ac:dyDescent="0.3">
      <c r="A731" t="s">
        <v>384</v>
      </c>
      <c r="B731">
        <v>94</v>
      </c>
      <c r="C731">
        <v>81</v>
      </c>
      <c r="D731" t="s">
        <v>2931</v>
      </c>
      <c r="E731">
        <v>60573641</v>
      </c>
      <c r="F731" t="s">
        <v>5528</v>
      </c>
      <c r="G731" t="s">
        <v>3445</v>
      </c>
      <c r="H731" t="s">
        <v>7999</v>
      </c>
      <c r="I731">
        <v>68406</v>
      </c>
      <c r="J731" t="s">
        <v>3909</v>
      </c>
      <c r="K731">
        <v>162</v>
      </c>
      <c r="L731" t="s">
        <v>23647</v>
      </c>
      <c r="M731" t="s">
        <v>23694</v>
      </c>
      <c r="N731">
        <v>60000000</v>
      </c>
      <c r="O731">
        <v>1996</v>
      </c>
      <c r="P731">
        <v>5.4</v>
      </c>
    </row>
    <row r="732" spans="1:16" x14ac:dyDescent="0.3">
      <c r="A732" t="s">
        <v>67</v>
      </c>
      <c r="B732">
        <v>132</v>
      </c>
      <c r="C732">
        <v>242</v>
      </c>
      <c r="D732" t="s">
        <v>2932</v>
      </c>
      <c r="E732">
        <v>59035104</v>
      </c>
      <c r="F732" t="s">
        <v>5596</v>
      </c>
      <c r="G732" t="s">
        <v>6274</v>
      </c>
      <c r="H732" t="s">
        <v>8000</v>
      </c>
      <c r="I732">
        <v>244566</v>
      </c>
      <c r="J732" t="s">
        <v>12200</v>
      </c>
      <c r="K732">
        <v>597</v>
      </c>
      <c r="L732" t="s">
        <v>23647</v>
      </c>
      <c r="M732" t="s">
        <v>23694</v>
      </c>
      <c r="N732">
        <v>66000000</v>
      </c>
      <c r="O732">
        <v>2004</v>
      </c>
      <c r="P732">
        <v>6.8</v>
      </c>
    </row>
    <row r="733" spans="1:16" x14ac:dyDescent="0.3">
      <c r="A733" t="s">
        <v>385</v>
      </c>
      <c r="B733">
        <v>115</v>
      </c>
      <c r="C733">
        <v>110</v>
      </c>
      <c r="D733" t="s">
        <v>2933</v>
      </c>
      <c r="E733">
        <v>56702901</v>
      </c>
      <c r="F733" t="s">
        <v>5558</v>
      </c>
      <c r="G733" t="s">
        <v>1638</v>
      </c>
      <c r="H733" t="s">
        <v>8001</v>
      </c>
      <c r="I733">
        <v>23302</v>
      </c>
      <c r="J733" t="s">
        <v>235</v>
      </c>
      <c r="K733">
        <v>181</v>
      </c>
      <c r="L733" t="s">
        <v>23647</v>
      </c>
      <c r="M733" t="s">
        <v>23694</v>
      </c>
      <c r="N733">
        <v>60000000</v>
      </c>
      <c r="O733">
        <v>1998</v>
      </c>
      <c r="P733">
        <v>6.5</v>
      </c>
    </row>
    <row r="734" spans="1:16" x14ac:dyDescent="0.3">
      <c r="A734" t="s">
        <v>386</v>
      </c>
      <c r="B734">
        <v>92</v>
      </c>
      <c r="C734">
        <v>328</v>
      </c>
      <c r="D734" t="s">
        <v>2934</v>
      </c>
      <c r="E734">
        <v>55994557</v>
      </c>
      <c r="F734" t="s">
        <v>5314</v>
      </c>
      <c r="G734" t="s">
        <v>3418</v>
      </c>
      <c r="H734" t="s">
        <v>8002</v>
      </c>
      <c r="I734">
        <v>72287</v>
      </c>
      <c r="J734" t="s">
        <v>12309</v>
      </c>
      <c r="K734">
        <v>176</v>
      </c>
      <c r="L734" t="s">
        <v>23647</v>
      </c>
      <c r="M734" t="s">
        <v>23694</v>
      </c>
      <c r="N734">
        <v>60000000</v>
      </c>
      <c r="O734">
        <v>2012</v>
      </c>
      <c r="P734">
        <v>7</v>
      </c>
    </row>
    <row r="735" spans="1:16" x14ac:dyDescent="0.3">
      <c r="A735" t="s">
        <v>337</v>
      </c>
      <c r="B735">
        <v>124</v>
      </c>
      <c r="C735">
        <v>83</v>
      </c>
      <c r="D735" t="s">
        <v>2671</v>
      </c>
      <c r="E735">
        <v>54910560</v>
      </c>
      <c r="F735" t="s">
        <v>5552</v>
      </c>
      <c r="G735" t="s">
        <v>6195</v>
      </c>
      <c r="H735" t="s">
        <v>8003</v>
      </c>
      <c r="I735">
        <v>88225</v>
      </c>
      <c r="J735" t="s">
        <v>3011</v>
      </c>
      <c r="K735">
        <v>227</v>
      </c>
      <c r="L735" t="s">
        <v>23647</v>
      </c>
      <c r="M735" t="s">
        <v>23694</v>
      </c>
      <c r="N735">
        <v>60000000</v>
      </c>
      <c r="O735">
        <v>1997</v>
      </c>
      <c r="P735">
        <v>6.3</v>
      </c>
    </row>
    <row r="736" spans="1:16" x14ac:dyDescent="0.3">
      <c r="A736" t="s">
        <v>163</v>
      </c>
      <c r="B736">
        <v>119</v>
      </c>
      <c r="C736">
        <v>196</v>
      </c>
      <c r="D736" t="s">
        <v>2556</v>
      </c>
      <c r="E736">
        <v>53789313</v>
      </c>
      <c r="F736" t="s">
        <v>5414</v>
      </c>
      <c r="G736" t="s">
        <v>2839</v>
      </c>
      <c r="H736" t="s">
        <v>8004</v>
      </c>
      <c r="I736">
        <v>89816</v>
      </c>
      <c r="J736" t="s">
        <v>2516</v>
      </c>
      <c r="K736">
        <v>347</v>
      </c>
      <c r="L736" t="s">
        <v>23647</v>
      </c>
      <c r="M736" t="s">
        <v>23694</v>
      </c>
      <c r="N736">
        <v>60000000</v>
      </c>
      <c r="O736">
        <v>2003</v>
      </c>
      <c r="P736">
        <v>6.3</v>
      </c>
    </row>
    <row r="737" spans="1:16" x14ac:dyDescent="0.3">
      <c r="A737" t="s">
        <v>387</v>
      </c>
      <c r="B737">
        <v>124</v>
      </c>
      <c r="C737">
        <v>34</v>
      </c>
      <c r="D737" t="s">
        <v>2935</v>
      </c>
      <c r="E737">
        <v>51045801</v>
      </c>
      <c r="F737" t="s">
        <v>5310</v>
      </c>
      <c r="G737" t="s">
        <v>3022</v>
      </c>
      <c r="H737" t="s">
        <v>8005</v>
      </c>
      <c r="I737">
        <v>11370</v>
      </c>
      <c r="J737" t="s">
        <v>6236</v>
      </c>
      <c r="K737">
        <v>54</v>
      </c>
      <c r="L737" t="s">
        <v>23647</v>
      </c>
      <c r="M737" t="s">
        <v>23694</v>
      </c>
      <c r="N737">
        <v>60000000</v>
      </c>
      <c r="O737">
        <v>1996</v>
      </c>
      <c r="P737">
        <v>6.1</v>
      </c>
    </row>
    <row r="738" spans="1:16" x14ac:dyDescent="0.3">
      <c r="A738" t="s">
        <v>388</v>
      </c>
      <c r="B738">
        <v>93</v>
      </c>
      <c r="C738">
        <v>118</v>
      </c>
      <c r="D738" t="s">
        <v>2668</v>
      </c>
      <c r="E738">
        <v>50818750</v>
      </c>
      <c r="F738" t="s">
        <v>5314</v>
      </c>
      <c r="G738" t="s">
        <v>2577</v>
      </c>
      <c r="H738" t="s">
        <v>8006</v>
      </c>
      <c r="I738">
        <v>31209</v>
      </c>
      <c r="J738" t="s">
        <v>2685</v>
      </c>
      <c r="K738">
        <v>106</v>
      </c>
      <c r="L738" t="s">
        <v>23647</v>
      </c>
      <c r="M738" t="s">
        <v>23695</v>
      </c>
      <c r="N738">
        <v>60000000</v>
      </c>
      <c r="O738">
        <v>2008</v>
      </c>
      <c r="P738">
        <v>6.1</v>
      </c>
    </row>
    <row r="739" spans="1:16" x14ac:dyDescent="0.3">
      <c r="A739" t="s">
        <v>389</v>
      </c>
      <c r="B739">
        <v>98</v>
      </c>
      <c r="C739">
        <v>81</v>
      </c>
      <c r="D739" t="s">
        <v>2936</v>
      </c>
      <c r="E739">
        <v>50189179</v>
      </c>
      <c r="F739" t="s">
        <v>5438</v>
      </c>
      <c r="G739" t="s">
        <v>2909</v>
      </c>
      <c r="H739" t="s">
        <v>8007</v>
      </c>
      <c r="I739">
        <v>61966</v>
      </c>
      <c r="J739" t="s">
        <v>12310</v>
      </c>
      <c r="K739">
        <v>207</v>
      </c>
      <c r="L739" t="s">
        <v>23647</v>
      </c>
      <c r="M739" t="s">
        <v>23694</v>
      </c>
      <c r="N739">
        <v>60000000</v>
      </c>
      <c r="O739">
        <v>2002</v>
      </c>
      <c r="P739">
        <v>5.3</v>
      </c>
    </row>
    <row r="740" spans="1:16" x14ac:dyDescent="0.3">
      <c r="A740" t="s">
        <v>390</v>
      </c>
      <c r="B740">
        <v>92</v>
      </c>
      <c r="C740">
        <v>47</v>
      </c>
      <c r="D740" t="s">
        <v>2937</v>
      </c>
      <c r="E740">
        <v>50024083</v>
      </c>
      <c r="F740" t="s">
        <v>5297</v>
      </c>
      <c r="G740" t="s">
        <v>6275</v>
      </c>
      <c r="H740" t="s">
        <v>8008</v>
      </c>
      <c r="I740">
        <v>35918</v>
      </c>
      <c r="J740" t="s">
        <v>7122</v>
      </c>
      <c r="K740">
        <v>126</v>
      </c>
      <c r="L740" t="s">
        <v>23647</v>
      </c>
      <c r="M740" t="s">
        <v>23694</v>
      </c>
      <c r="N740">
        <v>60000000</v>
      </c>
      <c r="O740">
        <v>1995</v>
      </c>
      <c r="P740">
        <v>5.4</v>
      </c>
    </row>
    <row r="741" spans="1:16" x14ac:dyDescent="0.3">
      <c r="A741" t="s">
        <v>115</v>
      </c>
      <c r="B741">
        <v>105</v>
      </c>
      <c r="C741">
        <v>313</v>
      </c>
      <c r="D741" t="s">
        <v>2873</v>
      </c>
      <c r="E741">
        <v>50549107</v>
      </c>
      <c r="F741" t="s">
        <v>5358</v>
      </c>
      <c r="G741" t="s">
        <v>3801</v>
      </c>
      <c r="H741" t="s">
        <v>8009</v>
      </c>
      <c r="I741">
        <v>99035</v>
      </c>
      <c r="J741" t="s">
        <v>12311</v>
      </c>
      <c r="K741">
        <v>289</v>
      </c>
      <c r="L741" t="s">
        <v>23647</v>
      </c>
      <c r="M741" t="s">
        <v>23694</v>
      </c>
      <c r="N741">
        <v>60000000</v>
      </c>
      <c r="O741">
        <v>2014</v>
      </c>
      <c r="P741">
        <v>6.2</v>
      </c>
    </row>
    <row r="742" spans="1:16" x14ac:dyDescent="0.3">
      <c r="A742" t="s">
        <v>391</v>
      </c>
      <c r="B742">
        <v>124</v>
      </c>
      <c r="C742">
        <v>315</v>
      </c>
      <c r="D742" t="s">
        <v>2854</v>
      </c>
      <c r="E742">
        <v>56443482</v>
      </c>
      <c r="F742" t="s">
        <v>5597</v>
      </c>
      <c r="G742" t="s">
        <v>6203</v>
      </c>
      <c r="H742" t="s">
        <v>8010</v>
      </c>
      <c r="I742">
        <v>75329</v>
      </c>
      <c r="J742" t="s">
        <v>3308</v>
      </c>
      <c r="K742">
        <v>256</v>
      </c>
      <c r="L742" t="s">
        <v>23647</v>
      </c>
      <c r="M742" t="s">
        <v>23694</v>
      </c>
      <c r="N742">
        <v>60000000</v>
      </c>
      <c r="O742">
        <v>2015</v>
      </c>
      <c r="P742">
        <v>6.6</v>
      </c>
    </row>
    <row r="743" spans="1:16" x14ac:dyDescent="0.3">
      <c r="A743" t="s">
        <v>392</v>
      </c>
      <c r="B743">
        <v>99</v>
      </c>
      <c r="C743">
        <v>225</v>
      </c>
      <c r="D743" t="s">
        <v>2930</v>
      </c>
      <c r="E743">
        <v>62401264</v>
      </c>
      <c r="F743" t="s">
        <v>5321</v>
      </c>
      <c r="G743" t="s">
        <v>2782</v>
      </c>
      <c r="H743" t="s">
        <v>8011</v>
      </c>
      <c r="I743">
        <v>69484</v>
      </c>
      <c r="J743" t="s">
        <v>12312</v>
      </c>
      <c r="K743">
        <v>323</v>
      </c>
      <c r="L743" t="s">
        <v>23647</v>
      </c>
      <c r="M743" t="s">
        <v>23695</v>
      </c>
      <c r="N743">
        <v>60000000</v>
      </c>
      <c r="O743">
        <v>2016</v>
      </c>
      <c r="P743">
        <v>5.9</v>
      </c>
    </row>
    <row r="744" spans="1:16" x14ac:dyDescent="0.3">
      <c r="A744" t="s">
        <v>393</v>
      </c>
      <c r="B744">
        <v>116</v>
      </c>
      <c r="C744">
        <v>223</v>
      </c>
      <c r="D744" t="s">
        <v>2938</v>
      </c>
      <c r="E744">
        <v>47748610</v>
      </c>
      <c r="F744" t="s">
        <v>5598</v>
      </c>
      <c r="G744" t="s">
        <v>6276</v>
      </c>
      <c r="H744" t="s">
        <v>8012</v>
      </c>
      <c r="I744">
        <v>170179</v>
      </c>
      <c r="J744" t="s">
        <v>6236</v>
      </c>
      <c r="K744">
        <v>656</v>
      </c>
      <c r="L744" t="s">
        <v>23647</v>
      </c>
      <c r="M744" t="s">
        <v>23694</v>
      </c>
      <c r="N744">
        <v>75000000</v>
      </c>
      <c r="O744">
        <v>1997</v>
      </c>
      <c r="P744">
        <v>6.3</v>
      </c>
    </row>
    <row r="745" spans="1:16" x14ac:dyDescent="0.3">
      <c r="A745" t="s">
        <v>302</v>
      </c>
      <c r="B745">
        <v>124</v>
      </c>
      <c r="C745">
        <v>198</v>
      </c>
      <c r="D745" t="s">
        <v>2939</v>
      </c>
      <c r="E745">
        <v>46975183</v>
      </c>
      <c r="F745" t="s">
        <v>5480</v>
      </c>
      <c r="G745" t="s">
        <v>4335</v>
      </c>
      <c r="H745" t="s">
        <v>8013</v>
      </c>
      <c r="I745">
        <v>256213</v>
      </c>
      <c r="J745" t="s">
        <v>12313</v>
      </c>
      <c r="K745">
        <v>338</v>
      </c>
      <c r="L745" t="s">
        <v>23647</v>
      </c>
      <c r="M745" t="s">
        <v>23694</v>
      </c>
      <c r="N745">
        <v>61000000</v>
      </c>
      <c r="O745">
        <v>2007</v>
      </c>
      <c r="P745">
        <v>7.2</v>
      </c>
    </row>
    <row r="746" spans="1:16" x14ac:dyDescent="0.3">
      <c r="A746" t="s">
        <v>394</v>
      </c>
      <c r="B746">
        <v>96</v>
      </c>
      <c r="C746">
        <v>219</v>
      </c>
      <c r="D746" t="s">
        <v>2940</v>
      </c>
      <c r="E746">
        <v>50807639</v>
      </c>
      <c r="F746" t="s">
        <v>5314</v>
      </c>
      <c r="G746" t="s">
        <v>6277</v>
      </c>
      <c r="H746" t="s">
        <v>8014</v>
      </c>
      <c r="I746">
        <v>40883</v>
      </c>
      <c r="J746" t="s">
        <v>3299</v>
      </c>
      <c r="K746">
        <v>122</v>
      </c>
      <c r="L746" t="s">
        <v>23647</v>
      </c>
      <c r="M746" t="s">
        <v>23694</v>
      </c>
      <c r="N746">
        <v>60000000</v>
      </c>
      <c r="O746">
        <v>2014</v>
      </c>
      <c r="P746">
        <v>6.8</v>
      </c>
    </row>
    <row r="747" spans="1:16" x14ac:dyDescent="0.3">
      <c r="A747" t="s">
        <v>395</v>
      </c>
      <c r="B747">
        <v>104</v>
      </c>
      <c r="C747">
        <v>92</v>
      </c>
      <c r="D747" t="s">
        <v>2941</v>
      </c>
      <c r="E747">
        <v>46611204</v>
      </c>
      <c r="F747" t="s">
        <v>5487</v>
      </c>
      <c r="G747" t="s">
        <v>2695</v>
      </c>
      <c r="H747" t="s">
        <v>8015</v>
      </c>
      <c r="I747">
        <v>55749</v>
      </c>
      <c r="J747" t="s">
        <v>2935</v>
      </c>
      <c r="K747">
        <v>257</v>
      </c>
      <c r="L747" t="s">
        <v>23647</v>
      </c>
      <c r="M747" t="s">
        <v>23694</v>
      </c>
      <c r="N747">
        <v>48000000</v>
      </c>
      <c r="O747">
        <v>1998</v>
      </c>
      <c r="P747">
        <v>6.1</v>
      </c>
    </row>
    <row r="748" spans="1:16" x14ac:dyDescent="0.3">
      <c r="A748" t="s">
        <v>229</v>
      </c>
      <c r="B748">
        <v>100</v>
      </c>
      <c r="C748">
        <v>435</v>
      </c>
      <c r="D748" t="s">
        <v>2643</v>
      </c>
      <c r="E748">
        <v>257756197</v>
      </c>
      <c r="F748" t="s">
        <v>5366</v>
      </c>
      <c r="G748" t="s">
        <v>2488</v>
      </c>
      <c r="H748" t="s">
        <v>8016</v>
      </c>
      <c r="I748">
        <v>246698</v>
      </c>
      <c r="J748" t="s">
        <v>3199</v>
      </c>
      <c r="K748">
        <v>471</v>
      </c>
      <c r="L748" t="s">
        <v>23647</v>
      </c>
      <c r="M748" t="s">
        <v>23698</v>
      </c>
      <c r="N748">
        <v>60000000</v>
      </c>
      <c r="O748">
        <v>2014</v>
      </c>
      <c r="P748">
        <v>7.8</v>
      </c>
    </row>
    <row r="749" spans="1:16" x14ac:dyDescent="0.3">
      <c r="A749" t="s">
        <v>396</v>
      </c>
      <c r="B749">
        <v>115</v>
      </c>
      <c r="C749">
        <v>111</v>
      </c>
      <c r="D749" t="s">
        <v>2532</v>
      </c>
      <c r="E749">
        <v>48472213</v>
      </c>
      <c r="F749" t="s">
        <v>5422</v>
      </c>
      <c r="G749" t="s">
        <v>6278</v>
      </c>
      <c r="H749" t="s">
        <v>8017</v>
      </c>
      <c r="I749">
        <v>51252</v>
      </c>
      <c r="J749" t="s">
        <v>3150</v>
      </c>
      <c r="K749">
        <v>156</v>
      </c>
      <c r="L749" t="s">
        <v>23647</v>
      </c>
      <c r="M749" t="s">
        <v>23694</v>
      </c>
      <c r="N749">
        <v>45000000</v>
      </c>
      <c r="O749">
        <v>2005</v>
      </c>
      <c r="P749">
        <v>5</v>
      </c>
    </row>
    <row r="750" spans="1:16" x14ac:dyDescent="0.3">
      <c r="A750" t="s">
        <v>346</v>
      </c>
      <c r="B750">
        <v>101</v>
      </c>
      <c r="C750">
        <v>138</v>
      </c>
      <c r="D750" t="s">
        <v>2782</v>
      </c>
      <c r="E750">
        <v>43060566</v>
      </c>
      <c r="F750" t="s">
        <v>5313</v>
      </c>
      <c r="G750" t="s">
        <v>2429</v>
      </c>
      <c r="H750" t="s">
        <v>8018</v>
      </c>
      <c r="I750">
        <v>107859</v>
      </c>
      <c r="J750" t="s">
        <v>6209</v>
      </c>
      <c r="K750">
        <v>569</v>
      </c>
      <c r="L750" t="s">
        <v>23647</v>
      </c>
      <c r="M750" t="s">
        <v>23694</v>
      </c>
      <c r="N750">
        <v>60000000</v>
      </c>
      <c r="O750">
        <v>2002</v>
      </c>
      <c r="P750">
        <v>6.2</v>
      </c>
    </row>
    <row r="751" spans="1:16" x14ac:dyDescent="0.3">
      <c r="A751" t="s">
        <v>397</v>
      </c>
      <c r="B751">
        <v>113</v>
      </c>
      <c r="C751">
        <v>415</v>
      </c>
      <c r="D751" t="s">
        <v>2942</v>
      </c>
      <c r="E751">
        <v>45996718</v>
      </c>
      <c r="F751" t="s">
        <v>5321</v>
      </c>
      <c r="G751" t="s">
        <v>6279</v>
      </c>
      <c r="H751" t="s">
        <v>8019</v>
      </c>
      <c r="I751">
        <v>173530</v>
      </c>
      <c r="J751" t="s">
        <v>12314</v>
      </c>
      <c r="K751">
        <v>264</v>
      </c>
      <c r="L751" t="s">
        <v>23647</v>
      </c>
      <c r="M751" t="s">
        <v>23694</v>
      </c>
      <c r="N751">
        <v>60000000</v>
      </c>
      <c r="O751">
        <v>2013</v>
      </c>
      <c r="P751">
        <v>6.7</v>
      </c>
    </row>
    <row r="752" spans="1:16" x14ac:dyDescent="0.3">
      <c r="A752" t="s">
        <v>398</v>
      </c>
      <c r="B752">
        <v>100</v>
      </c>
      <c r="C752">
        <v>170</v>
      </c>
      <c r="D752" t="s">
        <v>2709</v>
      </c>
      <c r="E752">
        <v>43337279</v>
      </c>
      <c r="F752" t="s">
        <v>5599</v>
      </c>
      <c r="G752" t="s">
        <v>2458</v>
      </c>
      <c r="H752" t="s">
        <v>8020</v>
      </c>
      <c r="I752">
        <v>76770</v>
      </c>
      <c r="J752" t="s">
        <v>3312</v>
      </c>
      <c r="K752">
        <v>203</v>
      </c>
      <c r="L752" t="s">
        <v>23647</v>
      </c>
      <c r="M752" t="s">
        <v>23694</v>
      </c>
      <c r="N752">
        <v>60000000</v>
      </c>
      <c r="O752">
        <v>2009</v>
      </c>
      <c r="P752">
        <v>4.9000000000000004</v>
      </c>
    </row>
    <row r="753" spans="1:16" x14ac:dyDescent="0.3">
      <c r="A753" t="s">
        <v>354</v>
      </c>
      <c r="B753">
        <v>134</v>
      </c>
      <c r="C753">
        <v>306</v>
      </c>
      <c r="D753" t="s">
        <v>2488</v>
      </c>
      <c r="E753">
        <v>37479778</v>
      </c>
      <c r="F753" t="s">
        <v>5600</v>
      </c>
      <c r="G753" t="s">
        <v>2693</v>
      </c>
      <c r="H753" t="s">
        <v>8021</v>
      </c>
      <c r="I753">
        <v>124222</v>
      </c>
      <c r="J753" t="s">
        <v>12315</v>
      </c>
      <c r="K753">
        <v>259</v>
      </c>
      <c r="L753" t="s">
        <v>23647</v>
      </c>
      <c r="M753" t="s">
        <v>23694</v>
      </c>
      <c r="N753">
        <v>60000000</v>
      </c>
      <c r="O753">
        <v>2009</v>
      </c>
      <c r="P753">
        <v>7.4</v>
      </c>
    </row>
    <row r="754" spans="1:16" x14ac:dyDescent="0.3">
      <c r="A754" t="s">
        <v>399</v>
      </c>
      <c r="B754">
        <v>127</v>
      </c>
      <c r="C754">
        <v>252</v>
      </c>
      <c r="D754" t="s">
        <v>2943</v>
      </c>
      <c r="E754">
        <v>36965395</v>
      </c>
      <c r="F754" t="s">
        <v>5462</v>
      </c>
      <c r="G754" t="s">
        <v>3045</v>
      </c>
      <c r="H754" t="s">
        <v>8022</v>
      </c>
      <c r="I754">
        <v>113295</v>
      </c>
      <c r="J754" t="s">
        <v>4733</v>
      </c>
      <c r="K754">
        <v>235</v>
      </c>
      <c r="L754" t="s">
        <v>23647</v>
      </c>
      <c r="M754" t="s">
        <v>23694</v>
      </c>
      <c r="N754">
        <v>20000000</v>
      </c>
      <c r="O754">
        <v>2009</v>
      </c>
      <c r="P754">
        <v>7.1</v>
      </c>
    </row>
    <row r="755" spans="1:16" x14ac:dyDescent="0.3">
      <c r="A755" t="s">
        <v>161</v>
      </c>
      <c r="B755">
        <v>125</v>
      </c>
      <c r="C755">
        <v>211</v>
      </c>
      <c r="D755" t="s">
        <v>2620</v>
      </c>
      <c r="E755">
        <v>40559930</v>
      </c>
      <c r="F755" t="s">
        <v>5601</v>
      </c>
      <c r="G755" t="s">
        <v>2616</v>
      </c>
      <c r="H755" t="s">
        <v>8023</v>
      </c>
      <c r="I755">
        <v>41727</v>
      </c>
      <c r="J755" t="s">
        <v>3191</v>
      </c>
      <c r="K755">
        <v>184</v>
      </c>
      <c r="L755" t="s">
        <v>23647</v>
      </c>
      <c r="M755" t="s">
        <v>23694</v>
      </c>
      <c r="N755">
        <v>60000000</v>
      </c>
      <c r="O755">
        <v>2009</v>
      </c>
      <c r="P755">
        <v>6.2</v>
      </c>
    </row>
    <row r="756" spans="1:16" x14ac:dyDescent="0.3">
      <c r="A756" t="s">
        <v>400</v>
      </c>
      <c r="B756">
        <v>94</v>
      </c>
      <c r="C756">
        <v>49</v>
      </c>
      <c r="D756" t="s">
        <v>2944</v>
      </c>
      <c r="E756">
        <v>36830057</v>
      </c>
      <c r="F756" t="s">
        <v>5497</v>
      </c>
      <c r="G756" t="s">
        <v>6280</v>
      </c>
      <c r="H756" t="s">
        <v>8024</v>
      </c>
      <c r="I756">
        <v>10883</v>
      </c>
      <c r="J756" t="s">
        <v>4079</v>
      </c>
      <c r="K756">
        <v>73</v>
      </c>
      <c r="L756" t="s">
        <v>23647</v>
      </c>
      <c r="M756" t="s">
        <v>23694</v>
      </c>
      <c r="N756">
        <v>65000000</v>
      </c>
      <c r="O756">
        <v>1999</v>
      </c>
      <c r="P756">
        <v>4.9000000000000004</v>
      </c>
    </row>
    <row r="757" spans="1:16" x14ac:dyDescent="0.3">
      <c r="A757" t="s">
        <v>323</v>
      </c>
      <c r="B757">
        <v>107</v>
      </c>
      <c r="C757">
        <v>161</v>
      </c>
      <c r="D757" t="s">
        <v>2945</v>
      </c>
      <c r="E757">
        <v>36279230</v>
      </c>
      <c r="F757" t="s">
        <v>5316</v>
      </c>
      <c r="G757" t="s">
        <v>6281</v>
      </c>
      <c r="H757" t="s">
        <v>8025</v>
      </c>
      <c r="I757">
        <v>42144</v>
      </c>
      <c r="J757" t="s">
        <v>3365</v>
      </c>
      <c r="K757">
        <v>213</v>
      </c>
      <c r="L757" t="s">
        <v>23647</v>
      </c>
      <c r="M757" t="s">
        <v>23694</v>
      </c>
      <c r="N757">
        <v>60000000</v>
      </c>
      <c r="O757">
        <v>2006</v>
      </c>
      <c r="P757">
        <v>6.1</v>
      </c>
    </row>
    <row r="758" spans="1:16" x14ac:dyDescent="0.3">
      <c r="A758" t="s">
        <v>401</v>
      </c>
      <c r="B758">
        <v>91</v>
      </c>
      <c r="C758">
        <v>156</v>
      </c>
      <c r="D758" t="s">
        <v>2539</v>
      </c>
      <c r="E758">
        <v>42194060</v>
      </c>
      <c r="F758" t="s">
        <v>5337</v>
      </c>
      <c r="G758" t="s">
        <v>2560</v>
      </c>
      <c r="H758" t="s">
        <v>8026</v>
      </c>
      <c r="I758">
        <v>41259</v>
      </c>
      <c r="J758" t="s">
        <v>4814</v>
      </c>
      <c r="K758">
        <v>72</v>
      </c>
      <c r="L758" t="s">
        <v>23647</v>
      </c>
      <c r="M758" t="s">
        <v>23706</v>
      </c>
      <c r="N758">
        <v>70000000</v>
      </c>
      <c r="O758">
        <v>2009</v>
      </c>
      <c r="P758">
        <v>6.1</v>
      </c>
    </row>
    <row r="759" spans="1:16" x14ac:dyDescent="0.3">
      <c r="A759" t="s">
        <v>402</v>
      </c>
      <c r="B759">
        <v>116</v>
      </c>
      <c r="C759">
        <v>172</v>
      </c>
      <c r="D759" t="s">
        <v>2946</v>
      </c>
      <c r="E759">
        <v>43119879</v>
      </c>
      <c r="F759" t="s">
        <v>5311</v>
      </c>
      <c r="G759" t="s">
        <v>2509</v>
      </c>
      <c r="H759" t="s">
        <v>8027</v>
      </c>
      <c r="I759">
        <v>58450</v>
      </c>
      <c r="J759" t="s">
        <v>326</v>
      </c>
      <c r="K759">
        <v>842</v>
      </c>
      <c r="L759" t="s">
        <v>23647</v>
      </c>
      <c r="M759" t="s">
        <v>23694</v>
      </c>
      <c r="N759">
        <v>60000000</v>
      </c>
      <c r="O759">
        <v>2002</v>
      </c>
      <c r="P759">
        <v>6.4</v>
      </c>
    </row>
    <row r="760" spans="1:16" x14ac:dyDescent="0.3">
      <c r="A760" t="s">
        <v>403</v>
      </c>
      <c r="B760">
        <v>100</v>
      </c>
      <c r="C760">
        <v>161</v>
      </c>
      <c r="D760" t="s">
        <v>2947</v>
      </c>
      <c r="E760">
        <v>35096190</v>
      </c>
      <c r="F760" t="s">
        <v>5602</v>
      </c>
      <c r="G760" t="s">
        <v>6282</v>
      </c>
      <c r="H760" t="s">
        <v>8028</v>
      </c>
      <c r="I760">
        <v>76560</v>
      </c>
      <c r="J760" t="s">
        <v>12316</v>
      </c>
      <c r="K760">
        <v>322</v>
      </c>
      <c r="L760" t="s">
        <v>23647</v>
      </c>
      <c r="M760" t="s">
        <v>23694</v>
      </c>
      <c r="N760">
        <v>60000000</v>
      </c>
      <c r="O760">
        <v>2003</v>
      </c>
      <c r="P760">
        <v>6.3</v>
      </c>
    </row>
    <row r="761" spans="1:16" x14ac:dyDescent="0.3">
      <c r="A761" t="s">
        <v>404</v>
      </c>
      <c r="B761">
        <v>111</v>
      </c>
      <c r="C761">
        <v>239</v>
      </c>
      <c r="D761" t="s">
        <v>2948</v>
      </c>
      <c r="E761">
        <v>35754555</v>
      </c>
      <c r="F761" t="s">
        <v>5579</v>
      </c>
      <c r="G761" t="s">
        <v>354</v>
      </c>
      <c r="H761" t="s">
        <v>8029</v>
      </c>
      <c r="I761">
        <v>47954</v>
      </c>
      <c r="J761" t="s">
        <v>3146</v>
      </c>
      <c r="K761">
        <v>150</v>
      </c>
      <c r="L761" t="s">
        <v>23647</v>
      </c>
      <c r="M761" t="s">
        <v>23694</v>
      </c>
      <c r="N761">
        <v>20000000</v>
      </c>
      <c r="O761">
        <v>2012</v>
      </c>
      <c r="P761">
        <v>6.8</v>
      </c>
    </row>
    <row r="762" spans="1:16" x14ac:dyDescent="0.3">
      <c r="A762" t="s">
        <v>60</v>
      </c>
      <c r="B762">
        <v>117</v>
      </c>
      <c r="C762">
        <v>258</v>
      </c>
      <c r="D762" t="s">
        <v>2471</v>
      </c>
      <c r="E762">
        <v>43290977</v>
      </c>
      <c r="F762" t="s">
        <v>5462</v>
      </c>
      <c r="G762" t="s">
        <v>6283</v>
      </c>
      <c r="H762" t="s">
        <v>8030</v>
      </c>
      <c r="I762">
        <v>75201</v>
      </c>
      <c r="J762" t="s">
        <v>3191</v>
      </c>
      <c r="K762">
        <v>256</v>
      </c>
      <c r="L762" t="s">
        <v>23647</v>
      </c>
      <c r="M762" t="s">
        <v>23695</v>
      </c>
      <c r="N762">
        <v>80000000</v>
      </c>
      <c r="O762">
        <v>2010</v>
      </c>
      <c r="P762">
        <v>6.6</v>
      </c>
    </row>
    <row r="763" spans="1:16" x14ac:dyDescent="0.3">
      <c r="A763" t="s">
        <v>205</v>
      </c>
      <c r="B763">
        <v>110</v>
      </c>
      <c r="C763">
        <v>95</v>
      </c>
      <c r="D763" t="s">
        <v>2949</v>
      </c>
      <c r="E763">
        <v>33927476</v>
      </c>
      <c r="F763" t="s">
        <v>5603</v>
      </c>
      <c r="G763" t="s">
        <v>6284</v>
      </c>
      <c r="H763" t="s">
        <v>8031</v>
      </c>
      <c r="I763">
        <v>19176</v>
      </c>
      <c r="J763" t="s">
        <v>12317</v>
      </c>
      <c r="K763">
        <v>165</v>
      </c>
      <c r="L763" t="s">
        <v>23647</v>
      </c>
      <c r="M763" t="s">
        <v>23695</v>
      </c>
      <c r="N763">
        <v>40000000</v>
      </c>
      <c r="O763">
        <v>1997</v>
      </c>
      <c r="P763">
        <v>5.7</v>
      </c>
    </row>
    <row r="764" spans="1:16" x14ac:dyDescent="0.3">
      <c r="A764" t="s">
        <v>398</v>
      </c>
      <c r="B764">
        <v>96</v>
      </c>
      <c r="C764">
        <v>105</v>
      </c>
      <c r="D764" t="s">
        <v>2950</v>
      </c>
      <c r="E764">
        <v>32122249</v>
      </c>
      <c r="F764" t="s">
        <v>5363</v>
      </c>
      <c r="G764" t="s">
        <v>2854</v>
      </c>
      <c r="H764" t="s">
        <v>8032</v>
      </c>
      <c r="I764">
        <v>69319</v>
      </c>
      <c r="J764" t="s">
        <v>12318</v>
      </c>
      <c r="K764">
        <v>138</v>
      </c>
      <c r="L764" t="s">
        <v>23647</v>
      </c>
      <c r="M764" t="s">
        <v>23694</v>
      </c>
      <c r="N764">
        <v>60000000</v>
      </c>
      <c r="O764">
        <v>2002</v>
      </c>
      <c r="P764">
        <v>5.9</v>
      </c>
    </row>
    <row r="765" spans="1:16" x14ac:dyDescent="0.3">
      <c r="A765" t="s">
        <v>387</v>
      </c>
      <c r="B765">
        <v>101</v>
      </c>
      <c r="C765">
        <v>198</v>
      </c>
      <c r="D765" t="s">
        <v>2951</v>
      </c>
      <c r="E765">
        <v>40076438</v>
      </c>
      <c r="F765" t="s">
        <v>5480</v>
      </c>
      <c r="G765" t="s">
        <v>2854</v>
      </c>
      <c r="H765" t="s">
        <v>8033</v>
      </c>
      <c r="I765">
        <v>73368</v>
      </c>
      <c r="J765" t="s">
        <v>2862</v>
      </c>
      <c r="K765">
        <v>248</v>
      </c>
      <c r="L765" t="s">
        <v>23647</v>
      </c>
      <c r="M765" t="s">
        <v>23694</v>
      </c>
      <c r="N765">
        <v>60000000</v>
      </c>
      <c r="O765">
        <v>2008</v>
      </c>
      <c r="P765">
        <v>6</v>
      </c>
    </row>
    <row r="766" spans="1:16" x14ac:dyDescent="0.3">
      <c r="A766" t="s">
        <v>405</v>
      </c>
      <c r="B766">
        <v>111</v>
      </c>
      <c r="C766">
        <v>79</v>
      </c>
      <c r="D766" t="s">
        <v>2876</v>
      </c>
      <c r="E766">
        <v>32940507</v>
      </c>
      <c r="F766" t="s">
        <v>5321</v>
      </c>
      <c r="G766" t="s">
        <v>2671</v>
      </c>
      <c r="H766" t="s">
        <v>8034</v>
      </c>
      <c r="I766">
        <v>54314</v>
      </c>
      <c r="J766" t="s">
        <v>12319</v>
      </c>
      <c r="K766">
        <v>127</v>
      </c>
      <c r="L766" t="s">
        <v>23647</v>
      </c>
      <c r="M766" t="s">
        <v>23694</v>
      </c>
      <c r="N766">
        <v>60000000</v>
      </c>
      <c r="O766">
        <v>1998</v>
      </c>
      <c r="P766">
        <v>6.1</v>
      </c>
    </row>
    <row r="767" spans="1:16" x14ac:dyDescent="0.3">
      <c r="A767" t="s">
        <v>126</v>
      </c>
      <c r="B767">
        <v>117</v>
      </c>
      <c r="C767">
        <v>210</v>
      </c>
      <c r="D767" t="s">
        <v>2677</v>
      </c>
      <c r="E767">
        <v>31670931</v>
      </c>
      <c r="F767" t="s">
        <v>5604</v>
      </c>
      <c r="G767" t="s">
        <v>2433</v>
      </c>
      <c r="H767" t="s">
        <v>8035</v>
      </c>
      <c r="I767">
        <v>44099</v>
      </c>
      <c r="J767" t="s">
        <v>2701</v>
      </c>
      <c r="K767">
        <v>143</v>
      </c>
      <c r="L767" t="s">
        <v>23647</v>
      </c>
      <c r="M767" t="s">
        <v>23695</v>
      </c>
      <c r="N767">
        <v>60000000</v>
      </c>
      <c r="O767">
        <v>2009</v>
      </c>
      <c r="P767">
        <v>6.7</v>
      </c>
    </row>
    <row r="768" spans="1:16" x14ac:dyDescent="0.3">
      <c r="A768" t="s">
        <v>379</v>
      </c>
      <c r="B768">
        <v>126</v>
      </c>
      <c r="C768">
        <v>125</v>
      </c>
      <c r="D768" t="s">
        <v>2952</v>
      </c>
      <c r="E768">
        <v>30695227</v>
      </c>
      <c r="F768" t="s">
        <v>5605</v>
      </c>
      <c r="G768" t="s">
        <v>2693</v>
      </c>
      <c r="H768" t="s">
        <v>8036</v>
      </c>
      <c r="I768">
        <v>45296</v>
      </c>
      <c r="J768" t="s">
        <v>2521</v>
      </c>
      <c r="K768">
        <v>267</v>
      </c>
      <c r="L768" t="s">
        <v>23647</v>
      </c>
      <c r="M768" t="s">
        <v>23694</v>
      </c>
      <c r="N768">
        <v>60000000</v>
      </c>
      <c r="O768">
        <v>2000</v>
      </c>
      <c r="P768">
        <v>6.7</v>
      </c>
    </row>
    <row r="769" spans="1:16" x14ac:dyDescent="0.3">
      <c r="A769" t="s">
        <v>324</v>
      </c>
      <c r="B769">
        <v>152</v>
      </c>
      <c r="C769">
        <v>149</v>
      </c>
      <c r="D769" t="s">
        <v>2667</v>
      </c>
      <c r="E769">
        <v>32522352</v>
      </c>
      <c r="F769" t="s">
        <v>5606</v>
      </c>
      <c r="G769" t="s">
        <v>2512</v>
      </c>
      <c r="H769" t="s">
        <v>8037</v>
      </c>
      <c r="I769">
        <v>207287</v>
      </c>
      <c r="J769" t="s">
        <v>2714</v>
      </c>
      <c r="K769">
        <v>822</v>
      </c>
      <c r="L769" t="s">
        <v>23647</v>
      </c>
      <c r="M769" t="s">
        <v>23694</v>
      </c>
      <c r="N769">
        <v>60000000</v>
      </c>
      <c r="O769">
        <v>2000</v>
      </c>
      <c r="P769">
        <v>7.9</v>
      </c>
    </row>
    <row r="770" spans="1:16" x14ac:dyDescent="0.3">
      <c r="A770" t="s">
        <v>372</v>
      </c>
      <c r="B770">
        <v>86</v>
      </c>
      <c r="C770">
        <v>77</v>
      </c>
      <c r="D770" t="s">
        <v>2925</v>
      </c>
      <c r="E770">
        <v>28424210</v>
      </c>
      <c r="F770" t="s">
        <v>5350</v>
      </c>
      <c r="G770" t="s">
        <v>2493</v>
      </c>
      <c r="H770" t="s">
        <v>8038</v>
      </c>
      <c r="I770">
        <v>27517</v>
      </c>
      <c r="J770" t="s">
        <v>782</v>
      </c>
      <c r="K770">
        <v>74</v>
      </c>
      <c r="L770" t="s">
        <v>23647</v>
      </c>
      <c r="M770" t="s">
        <v>23695</v>
      </c>
      <c r="N770">
        <v>20000000</v>
      </c>
      <c r="O770">
        <v>2006</v>
      </c>
      <c r="P770">
        <v>5</v>
      </c>
    </row>
    <row r="771" spans="1:16" x14ac:dyDescent="0.3">
      <c r="A771" t="s">
        <v>128</v>
      </c>
      <c r="B771">
        <v>101</v>
      </c>
      <c r="C771">
        <v>77</v>
      </c>
      <c r="D771" t="s">
        <v>2953</v>
      </c>
      <c r="E771">
        <v>26082914</v>
      </c>
      <c r="F771" t="s">
        <v>5552</v>
      </c>
      <c r="G771" t="s">
        <v>6285</v>
      </c>
      <c r="H771" t="s">
        <v>8039</v>
      </c>
      <c r="I771">
        <v>51349</v>
      </c>
      <c r="J771" t="s">
        <v>12320</v>
      </c>
      <c r="K771">
        <v>213</v>
      </c>
      <c r="L771" t="s">
        <v>23647</v>
      </c>
      <c r="M771" t="s">
        <v>23694</v>
      </c>
      <c r="N771">
        <v>87000000</v>
      </c>
      <c r="O771">
        <v>2005</v>
      </c>
      <c r="P771">
        <v>4.3</v>
      </c>
    </row>
    <row r="772" spans="1:16" x14ac:dyDescent="0.3">
      <c r="A772" t="s">
        <v>406</v>
      </c>
      <c r="B772">
        <v>87</v>
      </c>
      <c r="C772">
        <v>225</v>
      </c>
      <c r="D772" t="s">
        <v>2954</v>
      </c>
      <c r="E772">
        <v>29136626</v>
      </c>
      <c r="F772" t="s">
        <v>5607</v>
      </c>
      <c r="G772" t="s">
        <v>6286</v>
      </c>
      <c r="H772" t="s">
        <v>8040</v>
      </c>
      <c r="I772">
        <v>97089</v>
      </c>
      <c r="J772" t="s">
        <v>12321</v>
      </c>
      <c r="K772">
        <v>233</v>
      </c>
      <c r="L772" t="s">
        <v>23647</v>
      </c>
      <c r="M772" t="s">
        <v>23694</v>
      </c>
      <c r="N772">
        <v>60000000</v>
      </c>
      <c r="O772">
        <v>2011</v>
      </c>
      <c r="P772">
        <v>5.7</v>
      </c>
    </row>
    <row r="773" spans="1:16" x14ac:dyDescent="0.3">
      <c r="A773" t="s">
        <v>407</v>
      </c>
      <c r="B773">
        <v>85</v>
      </c>
      <c r="C773">
        <v>98</v>
      </c>
      <c r="D773" t="s">
        <v>2955</v>
      </c>
      <c r="E773">
        <v>26288320</v>
      </c>
      <c r="F773" t="s">
        <v>5608</v>
      </c>
      <c r="G773" t="s">
        <v>2463</v>
      </c>
      <c r="H773" t="s">
        <v>8041</v>
      </c>
      <c r="I773">
        <v>36144</v>
      </c>
      <c r="J773" t="s">
        <v>12322</v>
      </c>
      <c r="K773">
        <v>91</v>
      </c>
      <c r="L773" t="s">
        <v>23647</v>
      </c>
      <c r="M773" t="s">
        <v>23694</v>
      </c>
      <c r="N773">
        <v>60000000</v>
      </c>
      <c r="O773">
        <v>2003</v>
      </c>
      <c r="P773">
        <v>6.7</v>
      </c>
    </row>
    <row r="774" spans="1:16" x14ac:dyDescent="0.3">
      <c r="A774" t="s">
        <v>244</v>
      </c>
      <c r="B774">
        <v>130</v>
      </c>
      <c r="C774">
        <v>172</v>
      </c>
      <c r="D774" t="s">
        <v>2956</v>
      </c>
      <c r="E774">
        <v>26616590</v>
      </c>
      <c r="F774" t="s">
        <v>5609</v>
      </c>
      <c r="G774" t="s">
        <v>2819</v>
      </c>
      <c r="H774" t="s">
        <v>8042</v>
      </c>
      <c r="I774">
        <v>120416</v>
      </c>
      <c r="J774" t="s">
        <v>2933</v>
      </c>
      <c r="K774">
        <v>857</v>
      </c>
      <c r="L774" t="s">
        <v>23647</v>
      </c>
      <c r="M774" t="s">
        <v>23695</v>
      </c>
      <c r="N774">
        <v>60000000</v>
      </c>
      <c r="O774">
        <v>1997</v>
      </c>
      <c r="P774">
        <v>6.7</v>
      </c>
    </row>
    <row r="775" spans="1:16" x14ac:dyDescent="0.3">
      <c r="A775" t="s">
        <v>81</v>
      </c>
      <c r="B775">
        <v>104</v>
      </c>
      <c r="C775">
        <v>117</v>
      </c>
      <c r="D775" t="s">
        <v>2957</v>
      </c>
      <c r="E775">
        <v>30063805</v>
      </c>
      <c r="F775" t="s">
        <v>5610</v>
      </c>
      <c r="G775" t="s">
        <v>2556</v>
      </c>
      <c r="H775" t="s">
        <v>8043</v>
      </c>
      <c r="I775">
        <v>31788</v>
      </c>
      <c r="J775" t="s">
        <v>12117</v>
      </c>
      <c r="K775">
        <v>243</v>
      </c>
      <c r="L775" t="s">
        <v>23647</v>
      </c>
      <c r="M775" t="s">
        <v>23694</v>
      </c>
      <c r="N775">
        <v>60000000</v>
      </c>
      <c r="O775">
        <v>2002</v>
      </c>
      <c r="P775">
        <v>6.1</v>
      </c>
    </row>
    <row r="776" spans="1:16" x14ac:dyDescent="0.3">
      <c r="A776" t="s">
        <v>237</v>
      </c>
      <c r="B776">
        <v>121</v>
      </c>
      <c r="C776">
        <v>240</v>
      </c>
      <c r="D776" t="s">
        <v>2958</v>
      </c>
      <c r="E776">
        <v>22518325</v>
      </c>
      <c r="F776" t="s">
        <v>5462</v>
      </c>
      <c r="G776" t="s">
        <v>2448</v>
      </c>
      <c r="H776" t="s">
        <v>8044</v>
      </c>
      <c r="I776">
        <v>63363</v>
      </c>
      <c r="J776" t="s">
        <v>2823</v>
      </c>
      <c r="K776">
        <v>644</v>
      </c>
      <c r="L776" t="s">
        <v>23647</v>
      </c>
      <c r="M776" t="s">
        <v>23701</v>
      </c>
      <c r="N776">
        <v>50000000</v>
      </c>
      <c r="O776">
        <v>2006</v>
      </c>
      <c r="P776">
        <v>5.6</v>
      </c>
    </row>
    <row r="777" spans="1:16" x14ac:dyDescent="0.3">
      <c r="A777" t="s">
        <v>408</v>
      </c>
      <c r="B777">
        <v>140</v>
      </c>
      <c r="C777">
        <v>123</v>
      </c>
      <c r="D777" t="s">
        <v>2454</v>
      </c>
      <c r="E777">
        <v>13082288</v>
      </c>
      <c r="F777" t="s">
        <v>5611</v>
      </c>
      <c r="G777" t="s">
        <v>2431</v>
      </c>
      <c r="H777" t="s">
        <v>8045</v>
      </c>
      <c r="I777">
        <v>35565</v>
      </c>
      <c r="J777" t="s">
        <v>3016</v>
      </c>
      <c r="K777">
        <v>247</v>
      </c>
      <c r="L777" t="s">
        <v>23647</v>
      </c>
      <c r="M777" t="s">
        <v>23695</v>
      </c>
      <c r="N777">
        <v>60000000</v>
      </c>
      <c r="O777">
        <v>2006</v>
      </c>
      <c r="P777">
        <v>6.6</v>
      </c>
    </row>
    <row r="778" spans="1:16" x14ac:dyDescent="0.3">
      <c r="A778" t="s">
        <v>409</v>
      </c>
      <c r="B778">
        <v>131</v>
      </c>
      <c r="C778">
        <v>110</v>
      </c>
      <c r="D778" t="s">
        <v>2481</v>
      </c>
      <c r="E778">
        <v>18208078</v>
      </c>
      <c r="F778" t="s">
        <v>5358</v>
      </c>
      <c r="G778" t="s">
        <v>2469</v>
      </c>
      <c r="H778" t="s">
        <v>8046</v>
      </c>
      <c r="I778">
        <v>57100</v>
      </c>
      <c r="J778" t="s">
        <v>2991</v>
      </c>
      <c r="K778">
        <v>281</v>
      </c>
      <c r="L778" t="s">
        <v>23647</v>
      </c>
      <c r="M778" t="s">
        <v>23694</v>
      </c>
      <c r="N778">
        <v>60000000</v>
      </c>
      <c r="O778">
        <v>2001</v>
      </c>
      <c r="P778">
        <v>6.9</v>
      </c>
    </row>
    <row r="779" spans="1:16" x14ac:dyDescent="0.3">
      <c r="A779" t="s">
        <v>410</v>
      </c>
      <c r="B779">
        <v>91</v>
      </c>
      <c r="C779">
        <v>100</v>
      </c>
      <c r="D779" t="s">
        <v>2959</v>
      </c>
      <c r="E779">
        <v>14218868</v>
      </c>
      <c r="F779" t="s">
        <v>5609</v>
      </c>
      <c r="G779" t="s">
        <v>3428</v>
      </c>
      <c r="H779" t="s">
        <v>8047</v>
      </c>
      <c r="I779">
        <v>14596</v>
      </c>
      <c r="J779" t="s">
        <v>12323</v>
      </c>
      <c r="K779">
        <v>282</v>
      </c>
      <c r="L779" t="s">
        <v>23647</v>
      </c>
      <c r="M779" t="s">
        <v>23694</v>
      </c>
      <c r="N779">
        <v>65000000</v>
      </c>
      <c r="O779">
        <v>2000</v>
      </c>
      <c r="P779">
        <v>4.8</v>
      </c>
    </row>
    <row r="780" spans="1:16" x14ac:dyDescent="0.3">
      <c r="A780" t="s">
        <v>411</v>
      </c>
      <c r="B780">
        <v>118</v>
      </c>
      <c r="C780">
        <v>189</v>
      </c>
      <c r="D780" t="s">
        <v>2444</v>
      </c>
      <c r="E780">
        <v>22451</v>
      </c>
      <c r="F780" t="s">
        <v>5612</v>
      </c>
      <c r="G780" t="s">
        <v>6287</v>
      </c>
      <c r="H780" t="s">
        <v>8048</v>
      </c>
      <c r="I780">
        <v>41288</v>
      </c>
      <c r="J780" t="s">
        <v>4489</v>
      </c>
      <c r="K780">
        <v>126</v>
      </c>
      <c r="L780" t="s">
        <v>23647</v>
      </c>
      <c r="M780" t="s">
        <v>23694</v>
      </c>
      <c r="N780">
        <v>60000000</v>
      </c>
      <c r="O780">
        <v>2014</v>
      </c>
      <c r="P780">
        <v>6.2</v>
      </c>
    </row>
    <row r="781" spans="1:16" x14ac:dyDescent="0.3">
      <c r="A781" t="s">
        <v>412</v>
      </c>
      <c r="B781">
        <v>130</v>
      </c>
      <c r="C781">
        <v>212</v>
      </c>
      <c r="D781" t="s">
        <v>2960</v>
      </c>
      <c r="E781">
        <v>31165421</v>
      </c>
      <c r="F781" t="s">
        <v>5613</v>
      </c>
      <c r="G781" t="s">
        <v>6198</v>
      </c>
      <c r="H781" t="s">
        <v>8049</v>
      </c>
      <c r="I781">
        <v>107028</v>
      </c>
      <c r="J781" t="s">
        <v>6193</v>
      </c>
      <c r="K781">
        <v>457</v>
      </c>
      <c r="L781" t="s">
        <v>23647</v>
      </c>
      <c r="M781" t="s">
        <v>23694</v>
      </c>
      <c r="N781">
        <v>60000000</v>
      </c>
      <c r="O781">
        <v>2013</v>
      </c>
      <c r="P781">
        <v>6</v>
      </c>
    </row>
    <row r="782" spans="1:16" x14ac:dyDescent="0.3">
      <c r="A782" t="s">
        <v>383</v>
      </c>
      <c r="B782">
        <v>90</v>
      </c>
      <c r="C782">
        <v>127</v>
      </c>
      <c r="D782" t="s">
        <v>2961</v>
      </c>
      <c r="E782">
        <v>11802056</v>
      </c>
      <c r="F782" t="s">
        <v>5614</v>
      </c>
      <c r="G782" t="s">
        <v>2606</v>
      </c>
      <c r="H782" t="s">
        <v>8050</v>
      </c>
      <c r="I782">
        <v>31640</v>
      </c>
      <c r="J782" t="s">
        <v>12324</v>
      </c>
      <c r="K782">
        <v>109</v>
      </c>
      <c r="L782" t="s">
        <v>23647</v>
      </c>
      <c r="M782" t="s">
        <v>23694</v>
      </c>
      <c r="N782">
        <v>60000000</v>
      </c>
      <c r="O782">
        <v>2008</v>
      </c>
      <c r="P782">
        <v>4.9000000000000004</v>
      </c>
    </row>
    <row r="783" spans="1:16" x14ac:dyDescent="0.3">
      <c r="A783" t="s">
        <v>413</v>
      </c>
      <c r="B783">
        <v>103</v>
      </c>
      <c r="C783">
        <v>196</v>
      </c>
      <c r="D783" t="s">
        <v>2962</v>
      </c>
      <c r="E783">
        <v>25472967</v>
      </c>
      <c r="F783" t="s">
        <v>5615</v>
      </c>
      <c r="G783" t="s">
        <v>2594</v>
      </c>
      <c r="H783" t="s">
        <v>8051</v>
      </c>
      <c r="I783">
        <v>44966</v>
      </c>
      <c r="J783" t="s">
        <v>3755</v>
      </c>
      <c r="K783">
        <v>411</v>
      </c>
      <c r="L783" t="s">
        <v>23647</v>
      </c>
      <c r="M783" t="s">
        <v>23694</v>
      </c>
      <c r="N783">
        <v>30000000</v>
      </c>
      <c r="O783">
        <v>2005</v>
      </c>
      <c r="P783">
        <v>5.6</v>
      </c>
    </row>
    <row r="784" spans="1:16" x14ac:dyDescent="0.3">
      <c r="A784" t="s">
        <v>114</v>
      </c>
      <c r="B784">
        <v>122</v>
      </c>
      <c r="C784">
        <v>115</v>
      </c>
      <c r="D784" t="s">
        <v>2009</v>
      </c>
      <c r="E784">
        <v>22362500</v>
      </c>
      <c r="F784" t="s">
        <v>5491</v>
      </c>
      <c r="G784" t="s">
        <v>6209</v>
      </c>
      <c r="H784" t="s">
        <v>8052</v>
      </c>
      <c r="I784">
        <v>35599</v>
      </c>
      <c r="J784" t="s">
        <v>2848</v>
      </c>
      <c r="K784">
        <v>195</v>
      </c>
      <c r="L784" t="s">
        <v>23647</v>
      </c>
      <c r="M784" t="s">
        <v>23694</v>
      </c>
      <c r="N784">
        <v>55000000</v>
      </c>
      <c r="O784">
        <v>1999</v>
      </c>
      <c r="P784">
        <v>6.1</v>
      </c>
    </row>
    <row r="785" spans="1:16" x14ac:dyDescent="0.3">
      <c r="A785" t="s">
        <v>414</v>
      </c>
      <c r="B785">
        <v>106</v>
      </c>
      <c r="C785">
        <v>161</v>
      </c>
      <c r="D785" t="s">
        <v>2963</v>
      </c>
      <c r="E785">
        <v>17281832</v>
      </c>
      <c r="F785" t="s">
        <v>5308</v>
      </c>
      <c r="G785" t="s">
        <v>2486</v>
      </c>
      <c r="H785" t="s">
        <v>8053</v>
      </c>
      <c r="I785">
        <v>60232</v>
      </c>
      <c r="J785" t="s">
        <v>12325</v>
      </c>
      <c r="K785">
        <v>110</v>
      </c>
      <c r="L785" t="s">
        <v>23647</v>
      </c>
      <c r="M785" t="s">
        <v>23701</v>
      </c>
      <c r="N785">
        <v>60000000</v>
      </c>
      <c r="O785">
        <v>2008</v>
      </c>
      <c r="P785">
        <v>6.1</v>
      </c>
    </row>
    <row r="786" spans="1:16" x14ac:dyDescent="0.3">
      <c r="A786" t="s">
        <v>364</v>
      </c>
      <c r="B786">
        <v>103</v>
      </c>
      <c r="C786">
        <v>223</v>
      </c>
      <c r="D786" t="s">
        <v>2519</v>
      </c>
      <c r="E786">
        <v>19781879</v>
      </c>
      <c r="F786" t="s">
        <v>5524</v>
      </c>
      <c r="G786" t="s">
        <v>2448</v>
      </c>
      <c r="H786" t="s">
        <v>8054</v>
      </c>
      <c r="I786">
        <v>53864</v>
      </c>
      <c r="J786" t="s">
        <v>4441</v>
      </c>
      <c r="K786">
        <v>290</v>
      </c>
      <c r="L786" t="s">
        <v>23647</v>
      </c>
      <c r="M786" t="s">
        <v>23694</v>
      </c>
      <c r="N786">
        <v>60000000</v>
      </c>
      <c r="O786">
        <v>2008</v>
      </c>
      <c r="P786">
        <v>4.8</v>
      </c>
    </row>
    <row r="787" spans="1:16" x14ac:dyDescent="0.3">
      <c r="A787" t="s">
        <v>415</v>
      </c>
      <c r="B787">
        <v>107</v>
      </c>
      <c r="C787">
        <v>181</v>
      </c>
      <c r="D787" t="s">
        <v>2964</v>
      </c>
      <c r="E787">
        <v>7605668</v>
      </c>
      <c r="F787" t="s">
        <v>5616</v>
      </c>
      <c r="G787" t="s">
        <v>6194</v>
      </c>
      <c r="H787" t="s">
        <v>8055</v>
      </c>
      <c r="I787">
        <v>47320</v>
      </c>
      <c r="J787" t="s">
        <v>6995</v>
      </c>
      <c r="K787">
        <v>188</v>
      </c>
      <c r="L787" t="s">
        <v>23647</v>
      </c>
      <c r="M787" t="s">
        <v>23695</v>
      </c>
      <c r="N787">
        <v>60000000</v>
      </c>
      <c r="O787">
        <v>2015</v>
      </c>
      <c r="P787">
        <v>5.5</v>
      </c>
    </row>
    <row r="788" spans="1:16" x14ac:dyDescent="0.3">
      <c r="A788" t="s">
        <v>416</v>
      </c>
      <c r="B788">
        <v>156</v>
      </c>
      <c r="C788">
        <v>140</v>
      </c>
      <c r="D788" t="s">
        <v>2965</v>
      </c>
      <c r="E788">
        <v>4535117</v>
      </c>
      <c r="F788" t="s">
        <v>5441</v>
      </c>
      <c r="G788" t="s">
        <v>6202</v>
      </c>
      <c r="H788" t="s">
        <v>8056</v>
      </c>
      <c r="I788">
        <v>38398</v>
      </c>
      <c r="J788" t="s">
        <v>12326</v>
      </c>
      <c r="K788">
        <v>368</v>
      </c>
      <c r="L788" t="s">
        <v>23647</v>
      </c>
      <c r="M788" t="s">
        <v>23701</v>
      </c>
      <c r="N788">
        <v>60000000</v>
      </c>
      <c r="O788">
        <v>2007</v>
      </c>
      <c r="P788">
        <v>3.8</v>
      </c>
    </row>
    <row r="789" spans="1:16" x14ac:dyDescent="0.3">
      <c r="A789" t="s">
        <v>60</v>
      </c>
      <c r="B789">
        <v>127</v>
      </c>
      <c r="C789">
        <v>54</v>
      </c>
      <c r="D789" t="s">
        <v>2966</v>
      </c>
      <c r="E789">
        <v>4426297</v>
      </c>
      <c r="F789" t="s">
        <v>5380</v>
      </c>
      <c r="G789" t="s">
        <v>353</v>
      </c>
      <c r="H789" t="s">
        <v>8057</v>
      </c>
      <c r="I789">
        <v>22570</v>
      </c>
      <c r="J789" t="s">
        <v>2919</v>
      </c>
      <c r="K789">
        <v>156</v>
      </c>
      <c r="L789" t="s">
        <v>23647</v>
      </c>
      <c r="M789" t="s">
        <v>23694</v>
      </c>
      <c r="N789">
        <v>35000000</v>
      </c>
      <c r="O789">
        <v>2003</v>
      </c>
      <c r="P789">
        <v>6.5</v>
      </c>
    </row>
    <row r="790" spans="1:16" x14ac:dyDescent="0.3">
      <c r="A790" t="s">
        <v>417</v>
      </c>
      <c r="B790">
        <v>119</v>
      </c>
      <c r="C790">
        <v>14</v>
      </c>
      <c r="D790" t="s">
        <v>2967</v>
      </c>
      <c r="E790">
        <v>25529689.5</v>
      </c>
      <c r="F790" t="s">
        <v>5295</v>
      </c>
      <c r="G790" t="s">
        <v>6234</v>
      </c>
      <c r="H790" t="s">
        <v>8058</v>
      </c>
      <c r="I790">
        <v>1212</v>
      </c>
      <c r="J790" t="s">
        <v>12327</v>
      </c>
      <c r="K790">
        <v>9</v>
      </c>
      <c r="L790" t="s">
        <v>23647</v>
      </c>
      <c r="M790" t="s">
        <v>23702</v>
      </c>
      <c r="N790">
        <v>68005000</v>
      </c>
      <c r="O790">
        <v>2016</v>
      </c>
      <c r="P790">
        <v>6</v>
      </c>
    </row>
    <row r="791" spans="1:16" x14ac:dyDescent="0.3">
      <c r="A791" t="s">
        <v>418</v>
      </c>
      <c r="B791">
        <v>132</v>
      </c>
      <c r="C791">
        <v>81</v>
      </c>
      <c r="D791" t="s">
        <v>2968</v>
      </c>
      <c r="E791">
        <v>10166502</v>
      </c>
      <c r="F791" t="s">
        <v>5400</v>
      </c>
      <c r="G791" t="s">
        <v>2431</v>
      </c>
      <c r="H791" t="s">
        <v>8059</v>
      </c>
      <c r="I791">
        <v>18209</v>
      </c>
      <c r="J791" t="s">
        <v>12328</v>
      </c>
      <c r="K791">
        <v>183</v>
      </c>
      <c r="L791" t="s">
        <v>23653</v>
      </c>
      <c r="M791" t="s">
        <v>23694</v>
      </c>
      <c r="N791">
        <v>80000000</v>
      </c>
      <c r="O791">
        <v>2005</v>
      </c>
      <c r="P791">
        <v>6.7</v>
      </c>
    </row>
    <row r="792" spans="1:16" x14ac:dyDescent="0.3">
      <c r="A792" t="s">
        <v>419</v>
      </c>
      <c r="B792">
        <v>108</v>
      </c>
      <c r="C792">
        <v>579</v>
      </c>
      <c r="D792" t="s">
        <v>2969</v>
      </c>
      <c r="E792">
        <v>363024263</v>
      </c>
      <c r="F792" t="s">
        <v>5617</v>
      </c>
      <c r="G792" t="s">
        <v>2526</v>
      </c>
      <c r="H792" t="s">
        <v>8060</v>
      </c>
      <c r="I792">
        <v>479047</v>
      </c>
      <c r="J792" t="s">
        <v>12329</v>
      </c>
      <c r="K792">
        <v>1058</v>
      </c>
      <c r="L792" t="s">
        <v>23647</v>
      </c>
      <c r="M792" t="s">
        <v>23694</v>
      </c>
      <c r="N792">
        <v>58000000</v>
      </c>
      <c r="O792">
        <v>2016</v>
      </c>
      <c r="P792">
        <v>8.1</v>
      </c>
    </row>
    <row r="793" spans="1:16" x14ac:dyDescent="0.3">
      <c r="A793" t="s">
        <v>420</v>
      </c>
      <c r="B793">
        <v>114</v>
      </c>
      <c r="C793">
        <v>56</v>
      </c>
      <c r="D793" t="s">
        <v>2970</v>
      </c>
      <c r="E793">
        <v>12065985</v>
      </c>
      <c r="F793" t="s">
        <v>5491</v>
      </c>
      <c r="G793" t="s">
        <v>2629</v>
      </c>
      <c r="H793" t="s">
        <v>8061</v>
      </c>
      <c r="I793">
        <v>16260</v>
      </c>
      <c r="J793" t="s">
        <v>12330</v>
      </c>
      <c r="K793">
        <v>88</v>
      </c>
      <c r="L793" t="s">
        <v>23647</v>
      </c>
      <c r="M793" t="s">
        <v>23694</v>
      </c>
      <c r="N793">
        <v>60000000</v>
      </c>
      <c r="O793">
        <v>1998</v>
      </c>
      <c r="P793">
        <v>4.9000000000000004</v>
      </c>
    </row>
    <row r="794" spans="1:16" x14ac:dyDescent="0.3">
      <c r="A794" t="s">
        <v>354</v>
      </c>
      <c r="B794">
        <v>133</v>
      </c>
      <c r="C794">
        <v>490</v>
      </c>
      <c r="D794" t="s">
        <v>2971</v>
      </c>
      <c r="E794">
        <v>350123553</v>
      </c>
      <c r="F794" t="s">
        <v>5618</v>
      </c>
      <c r="G794" t="s">
        <v>3308</v>
      </c>
      <c r="H794" t="s">
        <v>8062</v>
      </c>
      <c r="I794">
        <v>325264</v>
      </c>
      <c r="J794" t="s">
        <v>12331</v>
      </c>
      <c r="K794">
        <v>916</v>
      </c>
      <c r="L794" t="s">
        <v>23647</v>
      </c>
      <c r="M794" t="s">
        <v>23694</v>
      </c>
      <c r="N794">
        <v>58800000</v>
      </c>
      <c r="O794">
        <v>2014</v>
      </c>
      <c r="P794">
        <v>7.3</v>
      </c>
    </row>
    <row r="795" spans="1:16" x14ac:dyDescent="0.3">
      <c r="A795" t="s">
        <v>76</v>
      </c>
      <c r="B795">
        <v>103</v>
      </c>
      <c r="C795">
        <v>218</v>
      </c>
      <c r="D795" t="s">
        <v>2972</v>
      </c>
      <c r="E795">
        <v>80021740</v>
      </c>
      <c r="F795" t="s">
        <v>5619</v>
      </c>
      <c r="G795" t="s">
        <v>3221</v>
      </c>
      <c r="H795" t="s">
        <v>8063</v>
      </c>
      <c r="I795">
        <v>47968</v>
      </c>
      <c r="J795" t="s">
        <v>3284</v>
      </c>
      <c r="K795">
        <v>154</v>
      </c>
      <c r="L795" t="s">
        <v>23647</v>
      </c>
      <c r="M795" t="s">
        <v>23694</v>
      </c>
      <c r="N795">
        <v>58000000</v>
      </c>
      <c r="O795">
        <v>2015</v>
      </c>
      <c r="P795">
        <v>6.4</v>
      </c>
    </row>
    <row r="796" spans="1:16" x14ac:dyDescent="0.3">
      <c r="A796" t="s">
        <v>225</v>
      </c>
      <c r="B796">
        <v>95</v>
      </c>
      <c r="C796">
        <v>142</v>
      </c>
      <c r="D796" t="s">
        <v>2839</v>
      </c>
      <c r="E796">
        <v>48291624</v>
      </c>
      <c r="F796" t="s">
        <v>5574</v>
      </c>
      <c r="G796" t="s">
        <v>2814</v>
      </c>
      <c r="H796" t="s">
        <v>8064</v>
      </c>
      <c r="I796">
        <v>82819</v>
      </c>
      <c r="J796" t="s">
        <v>6460</v>
      </c>
      <c r="K796">
        <v>263</v>
      </c>
      <c r="L796" t="s">
        <v>23647</v>
      </c>
      <c r="M796" t="s">
        <v>23694</v>
      </c>
      <c r="N796">
        <v>58000000</v>
      </c>
      <c r="O796">
        <v>2005</v>
      </c>
      <c r="P796">
        <v>6.7</v>
      </c>
    </row>
    <row r="797" spans="1:16" x14ac:dyDescent="0.3">
      <c r="A797" t="s">
        <v>384</v>
      </c>
      <c r="B797">
        <v>90</v>
      </c>
      <c r="C797">
        <v>57</v>
      </c>
      <c r="D797" t="s">
        <v>2973</v>
      </c>
      <c r="E797">
        <v>35231365</v>
      </c>
      <c r="F797" t="s">
        <v>5620</v>
      </c>
      <c r="G797" t="s">
        <v>6288</v>
      </c>
      <c r="H797" t="s">
        <v>8065</v>
      </c>
      <c r="I797">
        <v>15517</v>
      </c>
      <c r="J797" t="s">
        <v>2611</v>
      </c>
      <c r="K797">
        <v>85</v>
      </c>
      <c r="L797" t="s">
        <v>23647</v>
      </c>
      <c r="M797" t="s">
        <v>23694</v>
      </c>
      <c r="N797">
        <v>60000000</v>
      </c>
      <c r="O797">
        <v>2000</v>
      </c>
      <c r="P797">
        <v>3.6</v>
      </c>
    </row>
    <row r="798" spans="1:16" x14ac:dyDescent="0.3">
      <c r="A798" t="s">
        <v>421</v>
      </c>
      <c r="B798">
        <v>87</v>
      </c>
      <c r="C798">
        <v>84</v>
      </c>
      <c r="D798" t="s">
        <v>2974</v>
      </c>
      <c r="E798">
        <v>53715611</v>
      </c>
      <c r="F798" t="s">
        <v>5621</v>
      </c>
      <c r="G798" t="s">
        <v>262</v>
      </c>
      <c r="H798" t="s">
        <v>8066</v>
      </c>
      <c r="I798">
        <v>92106</v>
      </c>
      <c r="J798" t="s">
        <v>12332</v>
      </c>
      <c r="K798">
        <v>171</v>
      </c>
      <c r="L798" t="s">
        <v>23647</v>
      </c>
      <c r="M798" t="s">
        <v>23694</v>
      </c>
      <c r="N798">
        <v>63000000</v>
      </c>
      <c r="O798">
        <v>1988</v>
      </c>
      <c r="P798">
        <v>5.7</v>
      </c>
    </row>
    <row r="799" spans="1:16" x14ac:dyDescent="0.3">
      <c r="A799" t="s">
        <v>327</v>
      </c>
      <c r="B799">
        <v>114</v>
      </c>
      <c r="C799">
        <v>186</v>
      </c>
      <c r="D799" t="s">
        <v>2397</v>
      </c>
      <c r="E799">
        <v>31199215</v>
      </c>
      <c r="F799" t="s">
        <v>5622</v>
      </c>
      <c r="G799" t="s">
        <v>6289</v>
      </c>
      <c r="H799" t="s">
        <v>8067</v>
      </c>
      <c r="I799">
        <v>27664</v>
      </c>
      <c r="J799" t="s">
        <v>12333</v>
      </c>
      <c r="K799">
        <v>120</v>
      </c>
      <c r="L799" t="s">
        <v>23647</v>
      </c>
      <c r="M799" t="s">
        <v>23694</v>
      </c>
      <c r="N799">
        <v>58000000</v>
      </c>
      <c r="O799">
        <v>2008</v>
      </c>
      <c r="P799">
        <v>6</v>
      </c>
    </row>
    <row r="800" spans="1:16" x14ac:dyDescent="0.3">
      <c r="A800" t="s">
        <v>187</v>
      </c>
      <c r="B800">
        <v>119</v>
      </c>
      <c r="C800">
        <v>53</v>
      </c>
      <c r="D800" t="s">
        <v>2700</v>
      </c>
      <c r="E800">
        <v>25529689.5</v>
      </c>
      <c r="F800" t="s">
        <v>5623</v>
      </c>
      <c r="G800" t="s">
        <v>3029</v>
      </c>
      <c r="H800" t="s">
        <v>8068</v>
      </c>
      <c r="I800">
        <v>27019</v>
      </c>
      <c r="J800" t="s">
        <v>2773</v>
      </c>
      <c r="K800">
        <v>143</v>
      </c>
      <c r="L800" t="s">
        <v>23647</v>
      </c>
      <c r="M800" t="s">
        <v>23694</v>
      </c>
      <c r="N800">
        <v>20000000</v>
      </c>
      <c r="O800">
        <v>2015</v>
      </c>
      <c r="P800">
        <v>4.9000000000000004</v>
      </c>
    </row>
    <row r="801" spans="1:16" x14ac:dyDescent="0.3">
      <c r="A801" t="s">
        <v>375</v>
      </c>
      <c r="B801">
        <v>103</v>
      </c>
      <c r="C801">
        <v>133</v>
      </c>
      <c r="D801" t="s">
        <v>2975</v>
      </c>
      <c r="E801">
        <v>29580087</v>
      </c>
      <c r="F801" t="s">
        <v>5397</v>
      </c>
      <c r="G801" t="s">
        <v>3010</v>
      </c>
      <c r="H801" t="s">
        <v>8069</v>
      </c>
      <c r="I801">
        <v>29523</v>
      </c>
      <c r="J801" t="s">
        <v>12334</v>
      </c>
      <c r="K801">
        <v>121</v>
      </c>
      <c r="L801" t="s">
        <v>23647</v>
      </c>
      <c r="M801" t="s">
        <v>23694</v>
      </c>
      <c r="N801">
        <v>58000000</v>
      </c>
      <c r="O801">
        <v>2009</v>
      </c>
      <c r="P801">
        <v>4.7</v>
      </c>
    </row>
    <row r="802" spans="1:16" x14ac:dyDescent="0.3">
      <c r="A802" t="s">
        <v>110</v>
      </c>
      <c r="B802">
        <v>125</v>
      </c>
      <c r="C802">
        <v>246</v>
      </c>
      <c r="D802" t="s">
        <v>2976</v>
      </c>
      <c r="E802">
        <v>44665963</v>
      </c>
      <c r="F802" t="s">
        <v>5447</v>
      </c>
      <c r="G802" t="s">
        <v>2674</v>
      </c>
      <c r="H802" t="s">
        <v>8070</v>
      </c>
      <c r="I802">
        <v>159931</v>
      </c>
      <c r="J802" t="s">
        <v>3314</v>
      </c>
      <c r="K802">
        <v>281</v>
      </c>
      <c r="L802" t="s">
        <v>23647</v>
      </c>
      <c r="M802" t="s">
        <v>23694</v>
      </c>
      <c r="N802">
        <v>58000000</v>
      </c>
      <c r="O802">
        <v>2013</v>
      </c>
      <c r="P802">
        <v>6.3</v>
      </c>
    </row>
    <row r="803" spans="1:16" x14ac:dyDescent="0.3">
      <c r="A803" t="s">
        <v>244</v>
      </c>
      <c r="B803">
        <v>97</v>
      </c>
      <c r="C803">
        <v>253</v>
      </c>
      <c r="D803" t="s">
        <v>2894</v>
      </c>
      <c r="E803">
        <v>60128566</v>
      </c>
      <c r="F803" t="s">
        <v>5562</v>
      </c>
      <c r="G803" t="s">
        <v>3604</v>
      </c>
      <c r="H803" t="s">
        <v>8071</v>
      </c>
      <c r="I803">
        <v>131447</v>
      </c>
      <c r="J803" t="s">
        <v>3808</v>
      </c>
      <c r="K803">
        <v>410</v>
      </c>
      <c r="L803" t="s">
        <v>23647</v>
      </c>
      <c r="M803" t="s">
        <v>23701</v>
      </c>
      <c r="N803">
        <v>60000000</v>
      </c>
      <c r="O803">
        <v>2010</v>
      </c>
      <c r="P803">
        <v>5.9</v>
      </c>
    </row>
    <row r="804" spans="1:16" x14ac:dyDescent="0.3">
      <c r="A804" t="s">
        <v>422</v>
      </c>
      <c r="B804">
        <v>125</v>
      </c>
      <c r="C804">
        <v>144</v>
      </c>
      <c r="D804" t="s">
        <v>2363</v>
      </c>
      <c r="E804">
        <v>49875589</v>
      </c>
      <c r="F804" t="s">
        <v>5370</v>
      </c>
      <c r="G804" t="s">
        <v>2681</v>
      </c>
      <c r="H804" t="s">
        <v>8072</v>
      </c>
      <c r="I804">
        <v>28807</v>
      </c>
      <c r="J804" t="s">
        <v>5045</v>
      </c>
      <c r="K804">
        <v>273</v>
      </c>
      <c r="L804" t="s">
        <v>23647</v>
      </c>
      <c r="M804" t="s">
        <v>23694</v>
      </c>
      <c r="N804">
        <v>58000000</v>
      </c>
      <c r="O804">
        <v>2012</v>
      </c>
      <c r="P804">
        <v>5.9</v>
      </c>
    </row>
    <row r="805" spans="1:16" x14ac:dyDescent="0.3">
      <c r="A805" t="s">
        <v>360</v>
      </c>
      <c r="B805">
        <v>136</v>
      </c>
      <c r="C805">
        <v>117</v>
      </c>
      <c r="D805" t="s">
        <v>2951</v>
      </c>
      <c r="E805">
        <v>60984028</v>
      </c>
      <c r="F805" t="s">
        <v>5440</v>
      </c>
      <c r="G805" t="s">
        <v>3774</v>
      </c>
      <c r="H805" t="s">
        <v>8073</v>
      </c>
      <c r="I805">
        <v>259519</v>
      </c>
      <c r="J805" t="s">
        <v>2521</v>
      </c>
      <c r="K805">
        <v>431</v>
      </c>
      <c r="L805" t="s">
        <v>23647</v>
      </c>
      <c r="M805" t="s">
        <v>23694</v>
      </c>
      <c r="N805">
        <v>57000000</v>
      </c>
      <c r="O805">
        <v>1997</v>
      </c>
      <c r="P805">
        <v>7.5</v>
      </c>
    </row>
    <row r="806" spans="1:16" x14ac:dyDescent="0.3">
      <c r="A806" t="s">
        <v>423</v>
      </c>
      <c r="B806">
        <v>116</v>
      </c>
      <c r="C806">
        <v>157</v>
      </c>
      <c r="D806" t="s">
        <v>2977</v>
      </c>
      <c r="E806">
        <v>36931089</v>
      </c>
      <c r="F806" t="s">
        <v>5447</v>
      </c>
      <c r="G806" t="s">
        <v>2700</v>
      </c>
      <c r="H806" t="s">
        <v>8074</v>
      </c>
      <c r="I806">
        <v>70681</v>
      </c>
      <c r="J806" t="s">
        <v>3943</v>
      </c>
      <c r="K806">
        <v>198</v>
      </c>
      <c r="L806" t="s">
        <v>23647</v>
      </c>
      <c r="M806" t="s">
        <v>23694</v>
      </c>
      <c r="N806">
        <v>70000000</v>
      </c>
      <c r="O806">
        <v>2012</v>
      </c>
      <c r="P806">
        <v>5.6</v>
      </c>
    </row>
    <row r="807" spans="1:16" x14ac:dyDescent="0.3">
      <c r="A807" t="s">
        <v>79</v>
      </c>
      <c r="B807">
        <v>103</v>
      </c>
      <c r="C807">
        <v>60</v>
      </c>
      <c r="D807" t="s">
        <v>2978</v>
      </c>
      <c r="E807">
        <v>51317350</v>
      </c>
      <c r="F807" t="s">
        <v>5295</v>
      </c>
      <c r="G807" t="s">
        <v>2491</v>
      </c>
      <c r="H807" t="s">
        <v>8075</v>
      </c>
      <c r="I807">
        <v>78343</v>
      </c>
      <c r="J807" t="s">
        <v>12335</v>
      </c>
      <c r="K807">
        <v>139</v>
      </c>
      <c r="L807" t="s">
        <v>23647</v>
      </c>
      <c r="M807" t="s">
        <v>23694</v>
      </c>
      <c r="N807">
        <v>57000000</v>
      </c>
      <c r="O807">
        <v>1996</v>
      </c>
      <c r="P807">
        <v>6.4</v>
      </c>
    </row>
    <row r="808" spans="1:16" x14ac:dyDescent="0.3">
      <c r="A808" t="s">
        <v>55</v>
      </c>
      <c r="B808">
        <v>97</v>
      </c>
      <c r="C808">
        <v>117</v>
      </c>
      <c r="D808" t="s">
        <v>2770</v>
      </c>
      <c r="E808">
        <v>28328132</v>
      </c>
      <c r="F808" t="s">
        <v>5624</v>
      </c>
      <c r="G808" t="s">
        <v>2485</v>
      </c>
      <c r="H808" t="s">
        <v>8076</v>
      </c>
      <c r="I808">
        <v>38298</v>
      </c>
      <c r="J808" t="s">
        <v>3070</v>
      </c>
      <c r="K808">
        <v>147</v>
      </c>
      <c r="L808" t="s">
        <v>23647</v>
      </c>
      <c r="M808" t="s">
        <v>23694</v>
      </c>
      <c r="N808">
        <v>58000000</v>
      </c>
      <c r="O808">
        <v>2004</v>
      </c>
      <c r="P808">
        <v>6.3</v>
      </c>
    </row>
    <row r="809" spans="1:16" x14ac:dyDescent="0.3">
      <c r="A809" t="s">
        <v>424</v>
      </c>
      <c r="B809">
        <v>96</v>
      </c>
      <c r="C809">
        <v>287</v>
      </c>
      <c r="D809" t="s">
        <v>2979</v>
      </c>
      <c r="E809">
        <v>51774002</v>
      </c>
      <c r="F809" t="s">
        <v>5391</v>
      </c>
      <c r="G809" t="s">
        <v>6211</v>
      </c>
      <c r="H809" t="s">
        <v>8077</v>
      </c>
      <c r="I809">
        <v>87745</v>
      </c>
      <c r="J809" t="s">
        <v>6428</v>
      </c>
      <c r="K809">
        <v>331</v>
      </c>
      <c r="L809" t="s">
        <v>23647</v>
      </c>
      <c r="M809" t="s">
        <v>23694</v>
      </c>
      <c r="N809">
        <v>57000000</v>
      </c>
      <c r="O809">
        <v>2011</v>
      </c>
      <c r="P809">
        <v>4.3</v>
      </c>
    </row>
    <row r="810" spans="1:16" x14ac:dyDescent="0.3">
      <c r="A810" t="s">
        <v>425</v>
      </c>
      <c r="B810">
        <v>131</v>
      </c>
      <c r="C810">
        <v>96</v>
      </c>
      <c r="D810" t="s">
        <v>2980</v>
      </c>
      <c r="E810">
        <v>25528495</v>
      </c>
      <c r="F810" t="s">
        <v>5625</v>
      </c>
      <c r="G810" t="s">
        <v>2429</v>
      </c>
      <c r="H810" t="s">
        <v>8078</v>
      </c>
      <c r="I810">
        <v>28099</v>
      </c>
      <c r="J810" t="s">
        <v>12336</v>
      </c>
      <c r="K810">
        <v>220</v>
      </c>
      <c r="L810" t="s">
        <v>23647</v>
      </c>
      <c r="M810" t="s">
        <v>23695</v>
      </c>
      <c r="N810">
        <v>57000000</v>
      </c>
      <c r="O810">
        <v>2001</v>
      </c>
      <c r="P810">
        <v>5.9</v>
      </c>
    </row>
    <row r="811" spans="1:16" x14ac:dyDescent="0.3">
      <c r="A811" t="s">
        <v>267</v>
      </c>
      <c r="B811">
        <v>95</v>
      </c>
      <c r="C811">
        <v>125</v>
      </c>
      <c r="D811" t="s">
        <v>2601</v>
      </c>
      <c r="E811">
        <v>113006880</v>
      </c>
      <c r="F811" t="s">
        <v>5626</v>
      </c>
      <c r="G811" t="s">
        <v>2507</v>
      </c>
      <c r="H811" t="s">
        <v>8079</v>
      </c>
      <c r="I811">
        <v>66308</v>
      </c>
      <c r="J811" t="s">
        <v>4335</v>
      </c>
      <c r="K811">
        <v>225</v>
      </c>
      <c r="L811" t="s">
        <v>23647</v>
      </c>
      <c r="M811" t="s">
        <v>23697</v>
      </c>
      <c r="N811">
        <v>56000000</v>
      </c>
      <c r="O811">
        <v>2005</v>
      </c>
      <c r="P811">
        <v>5.5</v>
      </c>
    </row>
    <row r="812" spans="1:16" x14ac:dyDescent="0.3">
      <c r="A812" t="s">
        <v>426</v>
      </c>
      <c r="B812">
        <v>86</v>
      </c>
      <c r="C812">
        <v>117</v>
      </c>
      <c r="D812" t="s">
        <v>2981</v>
      </c>
      <c r="E812">
        <v>45860039</v>
      </c>
      <c r="F812" t="s">
        <v>5627</v>
      </c>
      <c r="G812" t="s">
        <v>2560</v>
      </c>
      <c r="H812" t="s">
        <v>8080</v>
      </c>
      <c r="I812">
        <v>53118</v>
      </c>
      <c r="J812" t="s">
        <v>12337</v>
      </c>
      <c r="K812">
        <v>221</v>
      </c>
      <c r="L812" t="s">
        <v>23647</v>
      </c>
      <c r="M812" t="s">
        <v>23694</v>
      </c>
      <c r="N812">
        <v>56000000</v>
      </c>
      <c r="O812">
        <v>2004</v>
      </c>
      <c r="P812">
        <v>6.2</v>
      </c>
    </row>
    <row r="813" spans="1:16" x14ac:dyDescent="0.3">
      <c r="A813" t="s">
        <v>73</v>
      </c>
      <c r="B813">
        <v>142</v>
      </c>
      <c r="C813">
        <v>149</v>
      </c>
      <c r="D813" t="s">
        <v>2982</v>
      </c>
      <c r="E813">
        <v>329691196</v>
      </c>
      <c r="F813" t="s">
        <v>5491</v>
      </c>
      <c r="G813" t="s">
        <v>736</v>
      </c>
      <c r="H813" t="s">
        <v>8081</v>
      </c>
      <c r="I813">
        <v>1251222</v>
      </c>
      <c r="J813" t="s">
        <v>12338</v>
      </c>
      <c r="K813">
        <v>1398</v>
      </c>
      <c r="L813" t="s">
        <v>23647</v>
      </c>
      <c r="M813" t="s">
        <v>23694</v>
      </c>
      <c r="N813">
        <v>55000000</v>
      </c>
      <c r="O813">
        <v>1994</v>
      </c>
      <c r="P813">
        <v>8.8000000000000007</v>
      </c>
    </row>
    <row r="814" spans="1:16" x14ac:dyDescent="0.3">
      <c r="A814" t="s">
        <v>372</v>
      </c>
      <c r="B814">
        <v>92</v>
      </c>
      <c r="C814">
        <v>131</v>
      </c>
      <c r="D814" t="s">
        <v>2983</v>
      </c>
      <c r="E814">
        <v>217326336</v>
      </c>
      <c r="F814" t="s">
        <v>5555</v>
      </c>
      <c r="G814" t="s">
        <v>6290</v>
      </c>
      <c r="H814" t="s">
        <v>8082</v>
      </c>
      <c r="I814">
        <v>57276</v>
      </c>
      <c r="J814" t="s">
        <v>12339</v>
      </c>
      <c r="K814">
        <v>146</v>
      </c>
      <c r="L814" t="s">
        <v>23647</v>
      </c>
      <c r="M814" t="s">
        <v>23694</v>
      </c>
      <c r="N814">
        <v>60000000</v>
      </c>
      <c r="O814">
        <v>2007</v>
      </c>
      <c r="P814">
        <v>5.2</v>
      </c>
    </row>
    <row r="815" spans="1:16" x14ac:dyDescent="0.3">
      <c r="A815" t="s">
        <v>218</v>
      </c>
      <c r="B815">
        <v>108</v>
      </c>
      <c r="C815">
        <v>150</v>
      </c>
      <c r="D815" t="s">
        <v>2642</v>
      </c>
      <c r="E815">
        <v>166225040</v>
      </c>
      <c r="F815" t="s">
        <v>5447</v>
      </c>
      <c r="G815" t="s">
        <v>2854</v>
      </c>
      <c r="H815" t="s">
        <v>8083</v>
      </c>
      <c r="I815">
        <v>260442</v>
      </c>
      <c r="J815" t="s">
        <v>2966</v>
      </c>
      <c r="K815">
        <v>507</v>
      </c>
      <c r="L815" t="s">
        <v>23647</v>
      </c>
      <c r="M815" t="s">
        <v>23694</v>
      </c>
      <c r="N815">
        <v>55000000</v>
      </c>
      <c r="O815">
        <v>2000</v>
      </c>
      <c r="P815">
        <v>7</v>
      </c>
    </row>
    <row r="816" spans="1:16" x14ac:dyDescent="0.3">
      <c r="A816" t="s">
        <v>427</v>
      </c>
      <c r="B816">
        <v>84</v>
      </c>
      <c r="C816">
        <v>92</v>
      </c>
      <c r="D816" t="s">
        <v>2984</v>
      </c>
      <c r="E816">
        <v>141600000</v>
      </c>
      <c r="F816" t="s">
        <v>5628</v>
      </c>
      <c r="G816" t="s">
        <v>2429</v>
      </c>
      <c r="H816" t="s">
        <v>8084</v>
      </c>
      <c r="I816">
        <v>119675</v>
      </c>
      <c r="J816" t="s">
        <v>4780</v>
      </c>
      <c r="K816">
        <v>216</v>
      </c>
      <c r="L816" t="s">
        <v>23647</v>
      </c>
      <c r="M816" t="s">
        <v>23694</v>
      </c>
      <c r="N816">
        <v>55000000</v>
      </c>
      <c r="O816">
        <v>1995</v>
      </c>
      <c r="P816">
        <v>6.6</v>
      </c>
    </row>
    <row r="817" spans="1:16" x14ac:dyDescent="0.3">
      <c r="A817" t="s">
        <v>135</v>
      </c>
      <c r="B817">
        <v>188</v>
      </c>
      <c r="C817">
        <v>169</v>
      </c>
      <c r="D817" t="s">
        <v>2985</v>
      </c>
      <c r="E817">
        <v>134218018</v>
      </c>
      <c r="F817" t="s">
        <v>5629</v>
      </c>
      <c r="G817" t="s">
        <v>2436</v>
      </c>
      <c r="H817" t="s">
        <v>8085</v>
      </c>
      <c r="I817">
        <v>126357</v>
      </c>
      <c r="J817" t="s">
        <v>2939</v>
      </c>
      <c r="K817">
        <v>497</v>
      </c>
      <c r="L817" t="s">
        <v>23647</v>
      </c>
      <c r="M817" t="s">
        <v>23694</v>
      </c>
      <c r="N817">
        <v>55000000</v>
      </c>
      <c r="O817">
        <v>1978</v>
      </c>
      <c r="P817">
        <v>7.3</v>
      </c>
    </row>
    <row r="818" spans="1:16" x14ac:dyDescent="0.3">
      <c r="A818" t="s">
        <v>81</v>
      </c>
      <c r="B818">
        <v>95</v>
      </c>
      <c r="C818">
        <v>57</v>
      </c>
      <c r="D818" t="s">
        <v>2644</v>
      </c>
      <c r="E818">
        <v>128769345</v>
      </c>
      <c r="F818" t="s">
        <v>5485</v>
      </c>
      <c r="G818" t="s">
        <v>2524</v>
      </c>
      <c r="H818" t="s">
        <v>8086</v>
      </c>
      <c r="I818">
        <v>86556</v>
      </c>
      <c r="J818" t="s">
        <v>3303</v>
      </c>
      <c r="K818">
        <v>99</v>
      </c>
      <c r="L818" t="s">
        <v>23647</v>
      </c>
      <c r="M818" t="s">
        <v>23694</v>
      </c>
      <c r="N818">
        <v>54000000</v>
      </c>
      <c r="O818">
        <v>1996</v>
      </c>
      <c r="P818">
        <v>5.6</v>
      </c>
    </row>
    <row r="819" spans="1:16" x14ac:dyDescent="0.3">
      <c r="A819" t="s">
        <v>307</v>
      </c>
      <c r="B819">
        <v>118</v>
      </c>
      <c r="C819">
        <v>171</v>
      </c>
      <c r="D819" t="s">
        <v>2742</v>
      </c>
      <c r="E819">
        <v>177575142</v>
      </c>
      <c r="F819" t="s">
        <v>5417</v>
      </c>
      <c r="G819" t="s">
        <v>2952</v>
      </c>
      <c r="H819" t="s">
        <v>8087</v>
      </c>
      <c r="I819">
        <v>244840</v>
      </c>
      <c r="J819" t="s">
        <v>3458</v>
      </c>
      <c r="K819">
        <v>372</v>
      </c>
      <c r="L819" t="s">
        <v>23647</v>
      </c>
      <c r="M819" t="s">
        <v>23694</v>
      </c>
      <c r="N819">
        <v>70000000</v>
      </c>
      <c r="O819">
        <v>2005</v>
      </c>
      <c r="P819">
        <v>6.6</v>
      </c>
    </row>
    <row r="820" spans="1:16" x14ac:dyDescent="0.3">
      <c r="A820" t="s">
        <v>428</v>
      </c>
      <c r="B820">
        <v>92</v>
      </c>
      <c r="C820">
        <v>53</v>
      </c>
      <c r="D820" t="s">
        <v>2868</v>
      </c>
      <c r="E820">
        <v>105263257</v>
      </c>
      <c r="F820" t="s">
        <v>5630</v>
      </c>
      <c r="G820" t="s">
        <v>2486</v>
      </c>
      <c r="H820" t="s">
        <v>8088</v>
      </c>
      <c r="I820">
        <v>56168</v>
      </c>
      <c r="J820" t="s">
        <v>12340</v>
      </c>
      <c r="K820">
        <v>103</v>
      </c>
      <c r="L820" t="s">
        <v>23647</v>
      </c>
      <c r="M820" t="s">
        <v>23694</v>
      </c>
      <c r="N820">
        <v>55000000</v>
      </c>
      <c r="O820">
        <v>1997</v>
      </c>
      <c r="P820">
        <v>5.4</v>
      </c>
    </row>
    <row r="821" spans="1:16" x14ac:dyDescent="0.3">
      <c r="A821" t="s">
        <v>429</v>
      </c>
      <c r="B821">
        <v>74</v>
      </c>
      <c r="C821">
        <v>153</v>
      </c>
      <c r="D821" t="s">
        <v>2986</v>
      </c>
      <c r="E821">
        <v>104354205</v>
      </c>
      <c r="F821" t="s">
        <v>5417</v>
      </c>
      <c r="G821" t="s">
        <v>3898</v>
      </c>
      <c r="H821" t="s">
        <v>8089</v>
      </c>
      <c r="I821">
        <v>162331</v>
      </c>
      <c r="J821" t="s">
        <v>2474</v>
      </c>
      <c r="K821">
        <v>332</v>
      </c>
      <c r="L821" t="s">
        <v>23647</v>
      </c>
      <c r="M821" t="s">
        <v>23694</v>
      </c>
      <c r="N821">
        <v>55000000</v>
      </c>
      <c r="O821">
        <v>2003</v>
      </c>
      <c r="P821">
        <v>6.3</v>
      </c>
    </row>
    <row r="822" spans="1:16" x14ac:dyDescent="0.3">
      <c r="A822" t="s">
        <v>145</v>
      </c>
      <c r="B822">
        <v>134</v>
      </c>
      <c r="C822">
        <v>491</v>
      </c>
      <c r="D822" t="s">
        <v>2987</v>
      </c>
      <c r="E822">
        <v>107100855</v>
      </c>
      <c r="F822" t="s">
        <v>5571</v>
      </c>
      <c r="G822" t="s">
        <v>736</v>
      </c>
      <c r="H822" t="s">
        <v>8090</v>
      </c>
      <c r="I822">
        <v>323353</v>
      </c>
      <c r="J822" t="s">
        <v>12341</v>
      </c>
      <c r="K822">
        <v>527</v>
      </c>
      <c r="L822" t="s">
        <v>23647</v>
      </c>
      <c r="M822" t="s">
        <v>23694</v>
      </c>
      <c r="N822">
        <v>55000000</v>
      </c>
      <c r="O822">
        <v>2013</v>
      </c>
      <c r="P822">
        <v>7.9</v>
      </c>
    </row>
    <row r="823" spans="1:16" x14ac:dyDescent="0.3">
      <c r="A823" t="s">
        <v>110</v>
      </c>
      <c r="B823">
        <v>101</v>
      </c>
      <c r="C823">
        <v>247</v>
      </c>
      <c r="D823" t="s">
        <v>2431</v>
      </c>
      <c r="E823">
        <v>98711404</v>
      </c>
      <c r="F823" t="s">
        <v>5601</v>
      </c>
      <c r="G823" t="s">
        <v>2457</v>
      </c>
      <c r="H823" t="s">
        <v>8091</v>
      </c>
      <c r="I823">
        <v>127571</v>
      </c>
      <c r="J823" t="s">
        <v>2743</v>
      </c>
      <c r="K823">
        <v>207</v>
      </c>
      <c r="L823" t="s">
        <v>23647</v>
      </c>
      <c r="M823" t="s">
        <v>23694</v>
      </c>
      <c r="N823">
        <v>55000000</v>
      </c>
      <c r="O823">
        <v>2010</v>
      </c>
      <c r="P823">
        <v>6.3</v>
      </c>
    </row>
    <row r="824" spans="1:16" x14ac:dyDescent="0.3">
      <c r="A824" t="s">
        <v>208</v>
      </c>
      <c r="B824">
        <v>100</v>
      </c>
      <c r="C824">
        <v>26</v>
      </c>
      <c r="D824" t="s">
        <v>2988</v>
      </c>
      <c r="E824">
        <v>100328194</v>
      </c>
      <c r="F824" t="s">
        <v>5328</v>
      </c>
      <c r="G824" t="s">
        <v>2515</v>
      </c>
      <c r="H824" t="s">
        <v>8092</v>
      </c>
      <c r="I824">
        <v>85903</v>
      </c>
      <c r="J824" t="s">
        <v>2950</v>
      </c>
      <c r="K824">
        <v>92</v>
      </c>
      <c r="L824" t="s">
        <v>23647</v>
      </c>
      <c r="M824" t="s">
        <v>23694</v>
      </c>
      <c r="N824">
        <v>50000000</v>
      </c>
      <c r="O824">
        <v>1995</v>
      </c>
      <c r="P824">
        <v>6</v>
      </c>
    </row>
    <row r="825" spans="1:16" x14ac:dyDescent="0.3">
      <c r="A825" t="s">
        <v>302</v>
      </c>
      <c r="B825">
        <v>132</v>
      </c>
      <c r="C825">
        <v>292</v>
      </c>
      <c r="D825" t="s">
        <v>2535</v>
      </c>
      <c r="E825">
        <v>101530738</v>
      </c>
      <c r="F825" t="s">
        <v>5316</v>
      </c>
      <c r="G825" t="s">
        <v>1126</v>
      </c>
      <c r="H825" t="s">
        <v>8093</v>
      </c>
      <c r="I825">
        <v>229574</v>
      </c>
      <c r="J825" t="s">
        <v>6346</v>
      </c>
      <c r="K825">
        <v>436</v>
      </c>
      <c r="L825" t="s">
        <v>23647</v>
      </c>
      <c r="M825" t="s">
        <v>23694</v>
      </c>
      <c r="N825">
        <v>55000000</v>
      </c>
      <c r="O825">
        <v>2014</v>
      </c>
      <c r="P825">
        <v>7.2</v>
      </c>
    </row>
    <row r="826" spans="1:16" x14ac:dyDescent="0.3">
      <c r="A826" t="s">
        <v>430</v>
      </c>
      <c r="B826">
        <v>105</v>
      </c>
      <c r="C826">
        <v>114</v>
      </c>
      <c r="D826" t="s">
        <v>2989</v>
      </c>
      <c r="E826">
        <v>93815117</v>
      </c>
      <c r="F826" t="s">
        <v>5397</v>
      </c>
      <c r="G826" t="s">
        <v>3103</v>
      </c>
      <c r="H826" t="s">
        <v>8094</v>
      </c>
      <c r="I826">
        <v>68417</v>
      </c>
      <c r="J826" t="s">
        <v>3902</v>
      </c>
      <c r="K826">
        <v>242</v>
      </c>
      <c r="L826" t="s">
        <v>23647</v>
      </c>
      <c r="M826" t="s">
        <v>23694</v>
      </c>
      <c r="N826">
        <v>55000000</v>
      </c>
      <c r="O826">
        <v>2002</v>
      </c>
      <c r="P826">
        <v>5.0999999999999996</v>
      </c>
    </row>
    <row r="827" spans="1:16" x14ac:dyDescent="0.3">
      <c r="A827" t="s">
        <v>193</v>
      </c>
      <c r="B827">
        <v>123</v>
      </c>
      <c r="C827">
        <v>82</v>
      </c>
      <c r="D827" t="s">
        <v>2778</v>
      </c>
      <c r="E827">
        <v>91400000</v>
      </c>
      <c r="F827" t="s">
        <v>5439</v>
      </c>
      <c r="G827" t="s">
        <v>1126</v>
      </c>
      <c r="H827" t="s">
        <v>8095</v>
      </c>
      <c r="I827">
        <v>81026</v>
      </c>
      <c r="J827" t="s">
        <v>4583</v>
      </c>
      <c r="K827">
        <v>194</v>
      </c>
      <c r="L827" t="s">
        <v>23647</v>
      </c>
      <c r="M827" t="s">
        <v>23694</v>
      </c>
      <c r="N827">
        <v>53000000</v>
      </c>
      <c r="O827">
        <v>1995</v>
      </c>
      <c r="P827">
        <v>7.3</v>
      </c>
    </row>
    <row r="828" spans="1:16" x14ac:dyDescent="0.3">
      <c r="A828" t="s">
        <v>431</v>
      </c>
      <c r="B828">
        <v>117</v>
      </c>
      <c r="C828">
        <v>201</v>
      </c>
      <c r="D828" t="s">
        <v>2990</v>
      </c>
      <c r="E828">
        <v>162586036</v>
      </c>
      <c r="F828" t="s">
        <v>5405</v>
      </c>
      <c r="G828" t="s">
        <v>2952</v>
      </c>
      <c r="H828" t="s">
        <v>8096</v>
      </c>
      <c r="I828">
        <v>338383</v>
      </c>
      <c r="J828" t="s">
        <v>12342</v>
      </c>
      <c r="K828">
        <v>611</v>
      </c>
      <c r="L828" t="s">
        <v>23647</v>
      </c>
      <c r="M828" t="s">
        <v>23694</v>
      </c>
      <c r="N828">
        <v>55000000</v>
      </c>
      <c r="O828">
        <v>2006</v>
      </c>
      <c r="P828">
        <v>8</v>
      </c>
    </row>
    <row r="829" spans="1:16" x14ac:dyDescent="0.3">
      <c r="A829" t="s">
        <v>156</v>
      </c>
      <c r="B829">
        <v>98</v>
      </c>
      <c r="C829">
        <v>231</v>
      </c>
      <c r="D829" t="s">
        <v>2991</v>
      </c>
      <c r="E829">
        <v>89706988</v>
      </c>
      <c r="F829" t="s">
        <v>5440</v>
      </c>
      <c r="G829" t="s">
        <v>4072</v>
      </c>
      <c r="H829" t="s">
        <v>8097</v>
      </c>
      <c r="I829">
        <v>126746</v>
      </c>
      <c r="J829" t="s">
        <v>7111</v>
      </c>
      <c r="K829">
        <v>600</v>
      </c>
      <c r="L829" t="s">
        <v>23647</v>
      </c>
      <c r="M829" t="s">
        <v>23694</v>
      </c>
      <c r="N829">
        <v>55000000</v>
      </c>
      <c r="O829">
        <v>2005</v>
      </c>
      <c r="P829">
        <v>6.2</v>
      </c>
    </row>
    <row r="830" spans="1:16" x14ac:dyDescent="0.3">
      <c r="A830" t="s">
        <v>305</v>
      </c>
      <c r="B830">
        <v>128</v>
      </c>
      <c r="C830">
        <v>55</v>
      </c>
      <c r="D830" t="s">
        <v>2992</v>
      </c>
      <c r="E830">
        <v>83000000</v>
      </c>
      <c r="F830" t="s">
        <v>5594</v>
      </c>
      <c r="G830" t="s">
        <v>3057</v>
      </c>
      <c r="H830" t="s">
        <v>8098</v>
      </c>
      <c r="I830">
        <v>36587</v>
      </c>
      <c r="J830" t="s">
        <v>12157</v>
      </c>
      <c r="K830">
        <v>95</v>
      </c>
      <c r="L830" t="s">
        <v>23647</v>
      </c>
      <c r="M830" t="s">
        <v>23694</v>
      </c>
      <c r="N830">
        <v>55000000</v>
      </c>
      <c r="O830">
        <v>1994</v>
      </c>
      <c r="P830">
        <v>6</v>
      </c>
    </row>
    <row r="831" spans="1:16" x14ac:dyDescent="0.3">
      <c r="A831" t="s">
        <v>208</v>
      </c>
      <c r="B831">
        <v>114</v>
      </c>
      <c r="C831">
        <v>110</v>
      </c>
      <c r="D831" t="s">
        <v>2576</v>
      </c>
      <c r="E831">
        <v>78745923</v>
      </c>
      <c r="F831" t="s">
        <v>5342</v>
      </c>
      <c r="G831" t="s">
        <v>6211</v>
      </c>
      <c r="H831" t="s">
        <v>8099</v>
      </c>
      <c r="I831">
        <v>94407</v>
      </c>
      <c r="J831" t="s">
        <v>3801</v>
      </c>
      <c r="K831">
        <v>322</v>
      </c>
      <c r="L831" t="s">
        <v>23647</v>
      </c>
      <c r="M831" t="s">
        <v>23701</v>
      </c>
      <c r="N831">
        <v>55000000</v>
      </c>
      <c r="O831">
        <v>1998</v>
      </c>
      <c r="P831">
        <v>6.7</v>
      </c>
    </row>
    <row r="832" spans="1:16" x14ac:dyDescent="0.3">
      <c r="A832" t="s">
        <v>197</v>
      </c>
      <c r="B832">
        <v>111</v>
      </c>
      <c r="C832">
        <v>354</v>
      </c>
      <c r="D832" t="s">
        <v>2592</v>
      </c>
      <c r="E832">
        <v>70098138</v>
      </c>
      <c r="F832" t="s">
        <v>5389</v>
      </c>
      <c r="G832" t="s">
        <v>3246</v>
      </c>
      <c r="H832" t="s">
        <v>8100</v>
      </c>
      <c r="I832">
        <v>735784</v>
      </c>
      <c r="J832" t="s">
        <v>12343</v>
      </c>
      <c r="K832">
        <v>2105</v>
      </c>
      <c r="L832" t="s">
        <v>23647</v>
      </c>
      <c r="M832" t="s">
        <v>23694</v>
      </c>
      <c r="N832">
        <v>30000000</v>
      </c>
      <c r="O832">
        <v>2003</v>
      </c>
      <c r="P832">
        <v>8.1</v>
      </c>
    </row>
    <row r="833" spans="1:16" x14ac:dyDescent="0.3">
      <c r="A833" t="s">
        <v>217</v>
      </c>
      <c r="B833">
        <v>85</v>
      </c>
      <c r="C833">
        <v>140</v>
      </c>
      <c r="D833" t="s">
        <v>2993</v>
      </c>
      <c r="E833">
        <v>66365290</v>
      </c>
      <c r="F833" t="s">
        <v>5447</v>
      </c>
      <c r="G833" t="s">
        <v>2433</v>
      </c>
      <c r="H833" t="s">
        <v>8101</v>
      </c>
      <c r="I833">
        <v>56874</v>
      </c>
      <c r="J833" t="s">
        <v>3099</v>
      </c>
      <c r="K833">
        <v>358</v>
      </c>
      <c r="L833" t="s">
        <v>23647</v>
      </c>
      <c r="M833" t="s">
        <v>23694</v>
      </c>
      <c r="N833">
        <v>55000000</v>
      </c>
      <c r="O833">
        <v>1999</v>
      </c>
      <c r="P833">
        <v>6.4</v>
      </c>
    </row>
    <row r="834" spans="1:16" x14ac:dyDescent="0.3">
      <c r="A834" t="s">
        <v>197</v>
      </c>
      <c r="B834">
        <v>137</v>
      </c>
      <c r="C834">
        <v>304</v>
      </c>
      <c r="D834" t="s">
        <v>2994</v>
      </c>
      <c r="E834">
        <v>66207920</v>
      </c>
      <c r="F834" t="s">
        <v>5321</v>
      </c>
      <c r="G834" t="s">
        <v>2592</v>
      </c>
      <c r="H834" t="s">
        <v>8102</v>
      </c>
      <c r="I834">
        <v>512749</v>
      </c>
      <c r="J834" t="s">
        <v>12337</v>
      </c>
      <c r="K834">
        <v>935</v>
      </c>
      <c r="L834" t="s">
        <v>23647</v>
      </c>
      <c r="M834" t="s">
        <v>23694</v>
      </c>
      <c r="N834">
        <v>30000000</v>
      </c>
      <c r="O834">
        <v>2004</v>
      </c>
      <c r="P834">
        <v>8</v>
      </c>
    </row>
    <row r="835" spans="1:16" x14ac:dyDescent="0.3">
      <c r="A835" t="s">
        <v>242</v>
      </c>
      <c r="B835">
        <v>97</v>
      </c>
      <c r="C835">
        <v>45</v>
      </c>
      <c r="D835" t="s">
        <v>2995</v>
      </c>
      <c r="E835">
        <v>63408614</v>
      </c>
      <c r="F835" t="s">
        <v>5319</v>
      </c>
      <c r="G835" t="s">
        <v>262</v>
      </c>
      <c r="H835" t="s">
        <v>8103</v>
      </c>
      <c r="I835">
        <v>75365</v>
      </c>
      <c r="J835" t="s">
        <v>12344</v>
      </c>
      <c r="K835">
        <v>149</v>
      </c>
      <c r="L835" t="s">
        <v>23647</v>
      </c>
      <c r="M835" t="s">
        <v>23694</v>
      </c>
      <c r="N835">
        <v>55000000</v>
      </c>
      <c r="O835">
        <v>1989</v>
      </c>
      <c r="P835">
        <v>6.3</v>
      </c>
    </row>
    <row r="836" spans="1:16" x14ac:dyDescent="0.3">
      <c r="A836" t="s">
        <v>73</v>
      </c>
      <c r="B836">
        <v>104</v>
      </c>
      <c r="C836">
        <v>49</v>
      </c>
      <c r="D836" t="s">
        <v>2996</v>
      </c>
      <c r="E836">
        <v>58422650</v>
      </c>
      <c r="F836" t="s">
        <v>5356</v>
      </c>
      <c r="G836" t="s">
        <v>2671</v>
      </c>
      <c r="H836" t="s">
        <v>8104</v>
      </c>
      <c r="I836">
        <v>78974</v>
      </c>
      <c r="J836" t="s">
        <v>4038</v>
      </c>
      <c r="K836">
        <v>173</v>
      </c>
      <c r="L836" t="s">
        <v>23647</v>
      </c>
      <c r="M836" t="s">
        <v>23694</v>
      </c>
      <c r="N836">
        <v>55000000</v>
      </c>
      <c r="O836">
        <v>1992</v>
      </c>
      <c r="P836">
        <v>6.4</v>
      </c>
    </row>
    <row r="837" spans="1:16" x14ac:dyDescent="0.3">
      <c r="A837" t="s">
        <v>432</v>
      </c>
      <c r="B837">
        <v>110</v>
      </c>
      <c r="C837">
        <v>146</v>
      </c>
      <c r="D837" t="s">
        <v>1409</v>
      </c>
      <c r="E837">
        <v>56932305</v>
      </c>
      <c r="F837" t="s">
        <v>5631</v>
      </c>
      <c r="G837" t="s">
        <v>3312</v>
      </c>
      <c r="H837" t="s">
        <v>8105</v>
      </c>
      <c r="I837">
        <v>96690</v>
      </c>
      <c r="J837" t="s">
        <v>12345</v>
      </c>
      <c r="K837">
        <v>293</v>
      </c>
      <c r="L837" t="s">
        <v>23647</v>
      </c>
      <c r="M837" t="s">
        <v>23694</v>
      </c>
      <c r="N837">
        <v>55000000</v>
      </c>
      <c r="O837">
        <v>2000</v>
      </c>
      <c r="P837">
        <v>6.6</v>
      </c>
    </row>
    <row r="838" spans="1:16" x14ac:dyDescent="0.3">
      <c r="A838" t="s">
        <v>402</v>
      </c>
      <c r="B838">
        <v>133</v>
      </c>
      <c r="C838">
        <v>60</v>
      </c>
      <c r="D838" t="s">
        <v>2556</v>
      </c>
      <c r="E838">
        <v>68750000</v>
      </c>
      <c r="F838" t="s">
        <v>5296</v>
      </c>
      <c r="G838" t="s">
        <v>2709</v>
      </c>
      <c r="H838" t="s">
        <v>8106</v>
      </c>
      <c r="I838">
        <v>40858</v>
      </c>
      <c r="J838" t="s">
        <v>3354</v>
      </c>
      <c r="K838">
        <v>144</v>
      </c>
      <c r="L838" t="s">
        <v>23647</v>
      </c>
      <c r="M838" t="s">
        <v>23694</v>
      </c>
      <c r="N838">
        <v>55000000</v>
      </c>
      <c r="O838">
        <v>1996</v>
      </c>
      <c r="P838">
        <v>6.4</v>
      </c>
    </row>
    <row r="839" spans="1:16" x14ac:dyDescent="0.3">
      <c r="A839" t="s">
        <v>225</v>
      </c>
      <c r="B839">
        <v>94</v>
      </c>
      <c r="C839">
        <v>189</v>
      </c>
      <c r="D839" t="s">
        <v>2997</v>
      </c>
      <c r="E839">
        <v>68218041</v>
      </c>
      <c r="F839" t="s">
        <v>5328</v>
      </c>
      <c r="G839" t="s">
        <v>3486</v>
      </c>
      <c r="H839" t="s">
        <v>8107</v>
      </c>
      <c r="I839">
        <v>67191</v>
      </c>
      <c r="J839" t="s">
        <v>4178</v>
      </c>
      <c r="K839">
        <v>108</v>
      </c>
      <c r="L839" t="s">
        <v>23647</v>
      </c>
      <c r="M839" t="s">
        <v>23694</v>
      </c>
      <c r="N839">
        <v>55000000</v>
      </c>
      <c r="O839">
        <v>2011</v>
      </c>
      <c r="P839">
        <v>6</v>
      </c>
    </row>
    <row r="840" spans="1:16" x14ac:dyDescent="0.3">
      <c r="A840" t="s">
        <v>127</v>
      </c>
      <c r="B840">
        <v>104</v>
      </c>
      <c r="C840">
        <v>206</v>
      </c>
      <c r="D840" t="s">
        <v>2998</v>
      </c>
      <c r="E840">
        <v>25040293</v>
      </c>
      <c r="F840" t="s">
        <v>5295</v>
      </c>
      <c r="G840" t="s">
        <v>3091</v>
      </c>
      <c r="H840" t="s">
        <v>8108</v>
      </c>
      <c r="I840">
        <v>88049</v>
      </c>
      <c r="J840" t="s">
        <v>2714</v>
      </c>
      <c r="K840">
        <v>279</v>
      </c>
      <c r="L840" t="s">
        <v>23647</v>
      </c>
      <c r="M840" t="s">
        <v>23694</v>
      </c>
      <c r="N840">
        <v>55000000</v>
      </c>
      <c r="O840">
        <v>2008</v>
      </c>
      <c r="P840">
        <v>6.6</v>
      </c>
    </row>
    <row r="841" spans="1:16" x14ac:dyDescent="0.3">
      <c r="A841" t="s">
        <v>433</v>
      </c>
      <c r="B841">
        <v>91</v>
      </c>
      <c r="C841">
        <v>118</v>
      </c>
      <c r="D841" t="s">
        <v>2999</v>
      </c>
      <c r="E841">
        <v>55747724</v>
      </c>
      <c r="F841" t="s">
        <v>5322</v>
      </c>
      <c r="G841" t="s">
        <v>2911</v>
      </c>
      <c r="H841" t="s">
        <v>8109</v>
      </c>
      <c r="I841">
        <v>18042</v>
      </c>
      <c r="J841" t="s">
        <v>2543</v>
      </c>
      <c r="K841">
        <v>73</v>
      </c>
      <c r="L841" t="s">
        <v>23647</v>
      </c>
      <c r="M841" t="s">
        <v>23694</v>
      </c>
      <c r="N841">
        <v>55000000</v>
      </c>
      <c r="O841">
        <v>2013</v>
      </c>
      <c r="P841">
        <v>5.9</v>
      </c>
    </row>
    <row r="842" spans="1:16" x14ac:dyDescent="0.3">
      <c r="A842" t="s">
        <v>98</v>
      </c>
      <c r="B842">
        <v>145</v>
      </c>
      <c r="C842">
        <v>210</v>
      </c>
      <c r="D842" t="s">
        <v>3000</v>
      </c>
      <c r="E842">
        <v>55473600</v>
      </c>
      <c r="F842" t="s">
        <v>5598</v>
      </c>
      <c r="G842" t="s">
        <v>619</v>
      </c>
      <c r="H842" t="s">
        <v>8110</v>
      </c>
      <c r="I842">
        <v>207686</v>
      </c>
      <c r="J842" t="s">
        <v>12346</v>
      </c>
      <c r="K842">
        <v>776</v>
      </c>
      <c r="L842" t="s">
        <v>23647</v>
      </c>
      <c r="M842" t="s">
        <v>23694</v>
      </c>
      <c r="N842">
        <v>50000000</v>
      </c>
      <c r="O842">
        <v>1992</v>
      </c>
      <c r="P842">
        <v>6.4</v>
      </c>
    </row>
    <row r="843" spans="1:16" x14ac:dyDescent="0.3">
      <c r="A843" t="s">
        <v>434</v>
      </c>
      <c r="B843">
        <v>135</v>
      </c>
      <c r="C843">
        <v>76</v>
      </c>
      <c r="D843" t="s">
        <v>3001</v>
      </c>
      <c r="E843">
        <v>49994804</v>
      </c>
      <c r="F843" t="s">
        <v>5632</v>
      </c>
      <c r="G843" t="s">
        <v>6291</v>
      </c>
      <c r="H843" t="s">
        <v>8111</v>
      </c>
      <c r="I843">
        <v>29205</v>
      </c>
      <c r="J843" t="s">
        <v>12347</v>
      </c>
      <c r="K843">
        <v>194</v>
      </c>
      <c r="L843" t="s">
        <v>23647</v>
      </c>
      <c r="M843" t="s">
        <v>23694</v>
      </c>
      <c r="N843">
        <v>55000000</v>
      </c>
      <c r="O843">
        <v>1996</v>
      </c>
      <c r="P843">
        <v>6.3</v>
      </c>
    </row>
    <row r="844" spans="1:16" x14ac:dyDescent="0.3">
      <c r="A844" t="s">
        <v>435</v>
      </c>
      <c r="B844">
        <v>122</v>
      </c>
      <c r="C844">
        <v>149</v>
      </c>
      <c r="D844" t="s">
        <v>3002</v>
      </c>
      <c r="E844">
        <v>41609593</v>
      </c>
      <c r="F844" t="s">
        <v>5552</v>
      </c>
      <c r="G844" t="s">
        <v>2854</v>
      </c>
      <c r="H844" t="s">
        <v>8112</v>
      </c>
      <c r="I844">
        <v>145422</v>
      </c>
      <c r="J844" t="s">
        <v>4493</v>
      </c>
      <c r="K844">
        <v>572</v>
      </c>
      <c r="L844" t="s">
        <v>23647</v>
      </c>
      <c r="M844" t="s">
        <v>23695</v>
      </c>
      <c r="N844">
        <v>55000000</v>
      </c>
      <c r="O844">
        <v>1998</v>
      </c>
      <c r="P844">
        <v>7.3</v>
      </c>
    </row>
    <row r="845" spans="1:16" x14ac:dyDescent="0.3">
      <c r="A845" t="s">
        <v>277</v>
      </c>
      <c r="B845">
        <v>110</v>
      </c>
      <c r="C845">
        <v>62</v>
      </c>
      <c r="D845" t="s">
        <v>3003</v>
      </c>
      <c r="E845">
        <v>38553833</v>
      </c>
      <c r="F845" t="s">
        <v>5633</v>
      </c>
      <c r="G845" t="s">
        <v>2620</v>
      </c>
      <c r="H845" t="s">
        <v>8113</v>
      </c>
      <c r="I845">
        <v>46239</v>
      </c>
      <c r="J845" t="s">
        <v>4321</v>
      </c>
      <c r="K845">
        <v>155</v>
      </c>
      <c r="L845" t="s">
        <v>23647</v>
      </c>
      <c r="M845" t="s">
        <v>23694</v>
      </c>
      <c r="N845">
        <v>55000000</v>
      </c>
      <c r="O845">
        <v>1996</v>
      </c>
      <c r="P845">
        <v>6.8</v>
      </c>
    </row>
    <row r="846" spans="1:16" x14ac:dyDescent="0.3">
      <c r="A846" t="s">
        <v>436</v>
      </c>
      <c r="B846">
        <v>95</v>
      </c>
      <c r="C846">
        <v>224</v>
      </c>
      <c r="D846" t="s">
        <v>3004</v>
      </c>
      <c r="E846">
        <v>76137505</v>
      </c>
      <c r="F846" t="s">
        <v>5350</v>
      </c>
      <c r="G846" t="s">
        <v>3882</v>
      </c>
      <c r="H846" t="s">
        <v>8114</v>
      </c>
      <c r="I846">
        <v>49207</v>
      </c>
      <c r="J846" t="s">
        <v>3792</v>
      </c>
      <c r="K846">
        <v>174</v>
      </c>
      <c r="L846" t="s">
        <v>23647</v>
      </c>
      <c r="M846" t="s">
        <v>23695</v>
      </c>
      <c r="N846">
        <v>55000000</v>
      </c>
      <c r="O846">
        <v>2014</v>
      </c>
      <c r="P846">
        <v>7.2</v>
      </c>
    </row>
    <row r="847" spans="1:16" x14ac:dyDescent="0.3">
      <c r="A847" t="s">
        <v>437</v>
      </c>
      <c r="B847">
        <v>102</v>
      </c>
      <c r="C847">
        <v>265</v>
      </c>
      <c r="D847" t="s">
        <v>3005</v>
      </c>
      <c r="E847">
        <v>34350553</v>
      </c>
      <c r="F847" t="s">
        <v>5438</v>
      </c>
      <c r="G847" t="s">
        <v>3943</v>
      </c>
      <c r="H847" t="s">
        <v>8115</v>
      </c>
      <c r="I847">
        <v>104066</v>
      </c>
      <c r="J847" t="s">
        <v>12186</v>
      </c>
      <c r="K847">
        <v>207</v>
      </c>
      <c r="L847" t="s">
        <v>23647</v>
      </c>
      <c r="M847" t="s">
        <v>23694</v>
      </c>
      <c r="N847">
        <v>68000000</v>
      </c>
      <c r="O847">
        <v>2012</v>
      </c>
      <c r="P847">
        <v>5.7</v>
      </c>
    </row>
    <row r="848" spans="1:16" x14ac:dyDescent="0.3">
      <c r="A848" t="s">
        <v>438</v>
      </c>
      <c r="B848">
        <v>94</v>
      </c>
      <c r="C848">
        <v>135</v>
      </c>
      <c r="D848" t="s">
        <v>3006</v>
      </c>
      <c r="E848">
        <v>34238611</v>
      </c>
      <c r="F848" t="s">
        <v>5321</v>
      </c>
      <c r="G848" t="s">
        <v>2633</v>
      </c>
      <c r="H848" t="s">
        <v>8116</v>
      </c>
      <c r="I848">
        <v>35830</v>
      </c>
      <c r="J848" t="s">
        <v>12348</v>
      </c>
      <c r="K848">
        <v>321</v>
      </c>
      <c r="L848" t="s">
        <v>23647</v>
      </c>
      <c r="M848" t="s">
        <v>23694</v>
      </c>
      <c r="N848">
        <v>55000000</v>
      </c>
      <c r="O848">
        <v>2003</v>
      </c>
      <c r="P848">
        <v>6</v>
      </c>
    </row>
    <row r="849" spans="1:16" x14ac:dyDescent="0.3">
      <c r="A849" t="s">
        <v>101</v>
      </c>
      <c r="B849">
        <v>126</v>
      </c>
      <c r="C849">
        <v>100</v>
      </c>
      <c r="D849" t="s">
        <v>3007</v>
      </c>
      <c r="E849">
        <v>34098563</v>
      </c>
      <c r="F849" t="s">
        <v>5594</v>
      </c>
      <c r="G849" t="s">
        <v>2550</v>
      </c>
      <c r="H849" t="s">
        <v>8117</v>
      </c>
      <c r="I849">
        <v>27191</v>
      </c>
      <c r="J849" t="s">
        <v>12349</v>
      </c>
      <c r="K849">
        <v>232</v>
      </c>
      <c r="L849" t="s">
        <v>23647</v>
      </c>
      <c r="M849" t="s">
        <v>23694</v>
      </c>
      <c r="N849">
        <v>55000000</v>
      </c>
      <c r="O849">
        <v>1999</v>
      </c>
      <c r="P849">
        <v>6.5</v>
      </c>
    </row>
    <row r="850" spans="1:16" x14ac:dyDescent="0.3">
      <c r="A850" t="s">
        <v>335</v>
      </c>
      <c r="B850">
        <v>118</v>
      </c>
      <c r="C850">
        <v>123</v>
      </c>
      <c r="D850" t="s">
        <v>3008</v>
      </c>
      <c r="E850">
        <v>33828318</v>
      </c>
      <c r="F850" t="s">
        <v>5447</v>
      </c>
      <c r="G850" t="s">
        <v>2693</v>
      </c>
      <c r="H850" t="s">
        <v>8118</v>
      </c>
      <c r="I850">
        <v>44453</v>
      </c>
      <c r="J850" t="s">
        <v>5082</v>
      </c>
      <c r="K850">
        <v>154</v>
      </c>
      <c r="L850" t="s">
        <v>23647</v>
      </c>
      <c r="M850" t="s">
        <v>23694</v>
      </c>
      <c r="N850">
        <v>55000000</v>
      </c>
      <c r="O850">
        <v>2003</v>
      </c>
      <c r="P850">
        <v>5.8</v>
      </c>
    </row>
    <row r="851" spans="1:16" x14ac:dyDescent="0.3">
      <c r="A851" t="s">
        <v>439</v>
      </c>
      <c r="B851">
        <v>99</v>
      </c>
      <c r="C851">
        <v>164</v>
      </c>
      <c r="D851" t="s">
        <v>3007</v>
      </c>
      <c r="E851">
        <v>33472850</v>
      </c>
      <c r="F851" t="s">
        <v>5588</v>
      </c>
      <c r="G851" t="s">
        <v>2643</v>
      </c>
      <c r="H851" t="s">
        <v>8119</v>
      </c>
      <c r="I851">
        <v>67005</v>
      </c>
      <c r="J851" t="s">
        <v>2218</v>
      </c>
      <c r="K851">
        <v>119</v>
      </c>
      <c r="L851" t="s">
        <v>23647</v>
      </c>
      <c r="M851" t="s">
        <v>23694</v>
      </c>
      <c r="N851">
        <v>55000000</v>
      </c>
      <c r="O851">
        <v>2008</v>
      </c>
      <c r="P851">
        <v>5.8</v>
      </c>
    </row>
    <row r="852" spans="1:16" x14ac:dyDescent="0.3">
      <c r="A852" t="s">
        <v>440</v>
      </c>
      <c r="B852">
        <v>88</v>
      </c>
      <c r="C852">
        <v>238</v>
      </c>
      <c r="D852" t="s">
        <v>3009</v>
      </c>
      <c r="E852">
        <v>31051126</v>
      </c>
      <c r="F852" t="s">
        <v>5322</v>
      </c>
      <c r="G852" t="s">
        <v>2485</v>
      </c>
      <c r="H852" t="s">
        <v>8120</v>
      </c>
      <c r="I852">
        <v>36877</v>
      </c>
      <c r="J852" t="s">
        <v>3842</v>
      </c>
      <c r="K852">
        <v>101</v>
      </c>
      <c r="L852" t="s">
        <v>23647</v>
      </c>
      <c r="M852" t="s">
        <v>23695</v>
      </c>
      <c r="N852">
        <v>55000000</v>
      </c>
      <c r="O852">
        <v>2012</v>
      </c>
      <c r="P852">
        <v>6.7</v>
      </c>
    </row>
    <row r="853" spans="1:16" x14ac:dyDescent="0.3">
      <c r="A853" t="s">
        <v>354</v>
      </c>
      <c r="B853">
        <v>141</v>
      </c>
      <c r="C853">
        <v>264</v>
      </c>
      <c r="D853" t="s">
        <v>3010</v>
      </c>
      <c r="E853">
        <v>35707327</v>
      </c>
      <c r="F853" t="s">
        <v>5462</v>
      </c>
      <c r="G853" t="s">
        <v>353</v>
      </c>
      <c r="H853" t="s">
        <v>8121</v>
      </c>
      <c r="I853">
        <v>199056</v>
      </c>
      <c r="J853" t="s">
        <v>3801</v>
      </c>
      <c r="K853">
        <v>387</v>
      </c>
      <c r="L853" t="s">
        <v>23647</v>
      </c>
      <c r="M853" t="s">
        <v>23694</v>
      </c>
      <c r="N853">
        <v>55000000</v>
      </c>
      <c r="O853">
        <v>2008</v>
      </c>
      <c r="P853">
        <v>7.8</v>
      </c>
    </row>
    <row r="854" spans="1:16" x14ac:dyDescent="0.3">
      <c r="A854" t="s">
        <v>254</v>
      </c>
      <c r="B854">
        <v>107</v>
      </c>
      <c r="C854">
        <v>47</v>
      </c>
      <c r="D854" t="s">
        <v>2488</v>
      </c>
      <c r="E854">
        <v>20550712</v>
      </c>
      <c r="F854" t="s">
        <v>5394</v>
      </c>
      <c r="G854" t="s">
        <v>3774</v>
      </c>
      <c r="H854" t="s">
        <v>8122</v>
      </c>
      <c r="I854">
        <v>40346</v>
      </c>
      <c r="J854" t="s">
        <v>2455</v>
      </c>
      <c r="K854">
        <v>95</v>
      </c>
      <c r="L854" t="s">
        <v>23647</v>
      </c>
      <c r="M854" t="s">
        <v>23694</v>
      </c>
      <c r="N854">
        <v>50000000</v>
      </c>
      <c r="O854">
        <v>1996</v>
      </c>
      <c r="P854">
        <v>5.6</v>
      </c>
    </row>
    <row r="855" spans="1:16" x14ac:dyDescent="0.3">
      <c r="A855" t="s">
        <v>193</v>
      </c>
      <c r="B855">
        <v>116</v>
      </c>
      <c r="C855">
        <v>50</v>
      </c>
      <c r="D855" t="s">
        <v>2990</v>
      </c>
      <c r="E855">
        <v>18573791</v>
      </c>
      <c r="F855" t="s">
        <v>5634</v>
      </c>
      <c r="G855" t="s">
        <v>2854</v>
      </c>
      <c r="H855" t="s">
        <v>8123</v>
      </c>
      <c r="I855">
        <v>38533</v>
      </c>
      <c r="J855" t="s">
        <v>3659</v>
      </c>
      <c r="K855">
        <v>89</v>
      </c>
      <c r="L855" t="s">
        <v>23647</v>
      </c>
      <c r="M855" t="s">
        <v>23694</v>
      </c>
      <c r="N855">
        <v>55000000</v>
      </c>
      <c r="O855">
        <v>1996</v>
      </c>
      <c r="P855">
        <v>5.8</v>
      </c>
    </row>
    <row r="856" spans="1:16" x14ac:dyDescent="0.3">
      <c r="A856" t="s">
        <v>162</v>
      </c>
      <c r="B856">
        <v>143</v>
      </c>
      <c r="C856">
        <v>153</v>
      </c>
      <c r="D856" t="s">
        <v>2857</v>
      </c>
      <c r="E856">
        <v>51225796</v>
      </c>
      <c r="F856" t="s">
        <v>5635</v>
      </c>
      <c r="G856" t="s">
        <v>2782</v>
      </c>
      <c r="H856" t="s">
        <v>8124</v>
      </c>
      <c r="I856">
        <v>96654</v>
      </c>
      <c r="J856" t="s">
        <v>3170</v>
      </c>
      <c r="K856">
        <v>2047</v>
      </c>
      <c r="L856" t="s">
        <v>23647</v>
      </c>
      <c r="M856" t="s">
        <v>23695</v>
      </c>
      <c r="N856">
        <v>70000000</v>
      </c>
      <c r="O856">
        <v>2004</v>
      </c>
      <c r="P856">
        <v>7.4</v>
      </c>
    </row>
    <row r="857" spans="1:16" x14ac:dyDescent="0.3">
      <c r="A857" t="s">
        <v>441</v>
      </c>
      <c r="B857">
        <v>114</v>
      </c>
      <c r="C857">
        <v>202</v>
      </c>
      <c r="D857" t="s">
        <v>2603</v>
      </c>
      <c r="E857">
        <v>16264475</v>
      </c>
      <c r="F857" t="s">
        <v>5545</v>
      </c>
      <c r="G857" t="s">
        <v>2878</v>
      </c>
      <c r="H857" t="s">
        <v>8125</v>
      </c>
      <c r="I857">
        <v>54787</v>
      </c>
      <c r="J857" t="s">
        <v>3405</v>
      </c>
      <c r="K857">
        <v>216</v>
      </c>
      <c r="L857" t="s">
        <v>23647</v>
      </c>
      <c r="M857" t="s">
        <v>23695</v>
      </c>
      <c r="N857">
        <v>55000000</v>
      </c>
      <c r="O857">
        <v>2007</v>
      </c>
      <c r="P857">
        <v>6.9</v>
      </c>
    </row>
    <row r="858" spans="1:16" x14ac:dyDescent="0.3">
      <c r="A858" t="s">
        <v>442</v>
      </c>
      <c r="B858">
        <v>93</v>
      </c>
      <c r="C858">
        <v>178</v>
      </c>
      <c r="D858" t="s">
        <v>3011</v>
      </c>
      <c r="E858">
        <v>25857987</v>
      </c>
      <c r="F858" t="s">
        <v>5339</v>
      </c>
      <c r="G858" t="s">
        <v>2521</v>
      </c>
      <c r="H858" t="s">
        <v>8126</v>
      </c>
      <c r="I858">
        <v>110614</v>
      </c>
      <c r="J858" t="s">
        <v>12350</v>
      </c>
      <c r="K858">
        <v>532</v>
      </c>
      <c r="L858" t="s">
        <v>23647</v>
      </c>
      <c r="M858" t="s">
        <v>23694</v>
      </c>
      <c r="N858">
        <v>62000000</v>
      </c>
      <c r="O858">
        <v>2005</v>
      </c>
      <c r="P858">
        <v>5.5</v>
      </c>
    </row>
    <row r="859" spans="1:16" x14ac:dyDescent="0.3">
      <c r="A859" t="s">
        <v>443</v>
      </c>
      <c r="B859">
        <v>280</v>
      </c>
      <c r="C859">
        <v>84</v>
      </c>
      <c r="D859" t="s">
        <v>3012</v>
      </c>
      <c r="E859">
        <v>12870569</v>
      </c>
      <c r="F859" t="s">
        <v>5446</v>
      </c>
      <c r="G859" t="s">
        <v>6292</v>
      </c>
      <c r="H859" t="s">
        <v>8127</v>
      </c>
      <c r="I859">
        <v>13215</v>
      </c>
      <c r="J859" t="s">
        <v>12351</v>
      </c>
      <c r="K859">
        <v>497</v>
      </c>
      <c r="L859" t="s">
        <v>23647</v>
      </c>
      <c r="M859" t="s">
        <v>23694</v>
      </c>
      <c r="N859">
        <v>56000000</v>
      </c>
      <c r="O859">
        <v>2003</v>
      </c>
      <c r="P859">
        <v>6.3</v>
      </c>
    </row>
    <row r="860" spans="1:16" x14ac:dyDescent="0.3">
      <c r="A860" t="s">
        <v>444</v>
      </c>
      <c r="B860">
        <v>100</v>
      </c>
      <c r="C860">
        <v>44</v>
      </c>
      <c r="D860" t="s">
        <v>3013</v>
      </c>
      <c r="E860">
        <v>11466088</v>
      </c>
      <c r="F860" t="s">
        <v>5297</v>
      </c>
      <c r="G860" t="s">
        <v>3055</v>
      </c>
      <c r="H860" t="s">
        <v>8128</v>
      </c>
      <c r="I860">
        <v>8983</v>
      </c>
      <c r="J860" t="s">
        <v>12258</v>
      </c>
      <c r="K860">
        <v>84</v>
      </c>
      <c r="L860" t="s">
        <v>23647</v>
      </c>
      <c r="M860" t="s">
        <v>23694</v>
      </c>
      <c r="N860">
        <v>71000000</v>
      </c>
      <c r="O860">
        <v>1997</v>
      </c>
      <c r="P860">
        <v>4.7</v>
      </c>
    </row>
    <row r="861" spans="1:16" x14ac:dyDescent="0.3">
      <c r="A861" t="s">
        <v>445</v>
      </c>
      <c r="B861">
        <v>107</v>
      </c>
      <c r="C861">
        <v>93</v>
      </c>
      <c r="D861" t="s">
        <v>3014</v>
      </c>
      <c r="E861">
        <v>16088610</v>
      </c>
      <c r="F861" t="s">
        <v>5636</v>
      </c>
      <c r="G861" t="s">
        <v>2677</v>
      </c>
      <c r="H861" t="s">
        <v>8129</v>
      </c>
      <c r="I861">
        <v>10417</v>
      </c>
      <c r="J861" t="s">
        <v>2798</v>
      </c>
      <c r="K861">
        <v>39</v>
      </c>
      <c r="L861" t="s">
        <v>23647</v>
      </c>
      <c r="M861" t="s">
        <v>23694</v>
      </c>
      <c r="N861">
        <v>55000000</v>
      </c>
      <c r="O861">
        <v>2009</v>
      </c>
      <c r="P861">
        <v>5.6</v>
      </c>
    </row>
    <row r="862" spans="1:16" x14ac:dyDescent="0.3">
      <c r="A862" t="s">
        <v>103</v>
      </c>
      <c r="B862">
        <v>119</v>
      </c>
      <c r="C862">
        <v>277</v>
      </c>
      <c r="D862" t="s">
        <v>3015</v>
      </c>
      <c r="E862">
        <v>51178893</v>
      </c>
      <c r="F862" t="s">
        <v>5637</v>
      </c>
      <c r="G862" t="s">
        <v>3084</v>
      </c>
      <c r="H862" t="s">
        <v>8130</v>
      </c>
      <c r="I862">
        <v>24285</v>
      </c>
      <c r="J862" t="s">
        <v>12352</v>
      </c>
      <c r="K862">
        <v>110</v>
      </c>
      <c r="L862" t="s">
        <v>23647</v>
      </c>
      <c r="M862" t="s">
        <v>23694</v>
      </c>
      <c r="N862">
        <v>50000000</v>
      </c>
      <c r="O862">
        <v>2014</v>
      </c>
      <c r="P862">
        <v>6.4</v>
      </c>
    </row>
    <row r="863" spans="1:16" x14ac:dyDescent="0.3">
      <c r="A863" t="s">
        <v>326</v>
      </c>
      <c r="B863">
        <v>95</v>
      </c>
      <c r="C863">
        <v>76</v>
      </c>
      <c r="D863" t="s">
        <v>3016</v>
      </c>
      <c r="E863">
        <v>6768055</v>
      </c>
      <c r="F863" t="s">
        <v>5527</v>
      </c>
      <c r="G863" t="s">
        <v>2456</v>
      </c>
      <c r="H863" t="s">
        <v>8131</v>
      </c>
      <c r="I863">
        <v>11148</v>
      </c>
      <c r="J863" t="s">
        <v>3877</v>
      </c>
      <c r="K863">
        <v>229</v>
      </c>
      <c r="L863" t="s">
        <v>23647</v>
      </c>
      <c r="M863" t="s">
        <v>23695</v>
      </c>
      <c r="N863">
        <v>57000000</v>
      </c>
      <c r="O863">
        <v>2004</v>
      </c>
      <c r="P863">
        <v>4.2</v>
      </c>
    </row>
    <row r="864" spans="1:16" x14ac:dyDescent="0.3">
      <c r="A864" t="s">
        <v>446</v>
      </c>
      <c r="B864">
        <v>119</v>
      </c>
      <c r="C864">
        <v>197</v>
      </c>
      <c r="D864" t="s">
        <v>3017</v>
      </c>
      <c r="E864">
        <v>39440655</v>
      </c>
      <c r="F864" t="s">
        <v>5638</v>
      </c>
      <c r="G864" t="s">
        <v>4643</v>
      </c>
      <c r="H864" t="s">
        <v>8132</v>
      </c>
      <c r="I864">
        <v>61680</v>
      </c>
      <c r="J864" t="s">
        <v>12353</v>
      </c>
      <c r="K864">
        <v>222</v>
      </c>
      <c r="L864" t="s">
        <v>23647</v>
      </c>
      <c r="M864" t="s">
        <v>23694</v>
      </c>
      <c r="N864">
        <v>55000000</v>
      </c>
      <c r="O864">
        <v>2010</v>
      </c>
      <c r="P864">
        <v>6.4</v>
      </c>
    </row>
    <row r="865" spans="1:16" x14ac:dyDescent="0.3">
      <c r="A865" t="s">
        <v>393</v>
      </c>
      <c r="B865">
        <v>133</v>
      </c>
      <c r="C865">
        <v>186</v>
      </c>
      <c r="D865" t="s">
        <v>3018</v>
      </c>
      <c r="E865">
        <v>6167817</v>
      </c>
      <c r="F865" t="s">
        <v>5639</v>
      </c>
      <c r="G865" t="s">
        <v>6293</v>
      </c>
      <c r="H865" t="s">
        <v>8133</v>
      </c>
      <c r="I865">
        <v>62607</v>
      </c>
      <c r="J865" t="s">
        <v>4443</v>
      </c>
      <c r="K865">
        <v>239</v>
      </c>
      <c r="L865" t="s">
        <v>23649</v>
      </c>
      <c r="M865" t="s">
        <v>23703</v>
      </c>
      <c r="N865">
        <v>47000000</v>
      </c>
      <c r="O865">
        <v>2004</v>
      </c>
      <c r="P865">
        <v>7.7</v>
      </c>
    </row>
    <row r="866" spans="1:16" x14ac:dyDescent="0.3">
      <c r="A866" t="s">
        <v>356</v>
      </c>
      <c r="B866">
        <v>152</v>
      </c>
      <c r="C866">
        <v>103</v>
      </c>
      <c r="D866" t="s">
        <v>3019</v>
      </c>
      <c r="E866">
        <v>25529689.5</v>
      </c>
      <c r="F866" t="s">
        <v>5640</v>
      </c>
      <c r="G866" t="s">
        <v>3884</v>
      </c>
      <c r="H866" t="s">
        <v>8134</v>
      </c>
      <c r="I866">
        <v>67822</v>
      </c>
      <c r="J866" t="s">
        <v>4328</v>
      </c>
      <c r="K866">
        <v>207</v>
      </c>
      <c r="L866" t="s">
        <v>23647</v>
      </c>
      <c r="M866" t="s">
        <v>23695</v>
      </c>
      <c r="N866">
        <v>2000000</v>
      </c>
      <c r="O866">
        <v>1962</v>
      </c>
      <c r="P866">
        <v>7.7</v>
      </c>
    </row>
    <row r="867" spans="1:16" x14ac:dyDescent="0.3">
      <c r="A867" t="s">
        <v>447</v>
      </c>
      <c r="B867">
        <v>96</v>
      </c>
      <c r="C867">
        <v>66</v>
      </c>
      <c r="D867" t="s">
        <v>3020</v>
      </c>
      <c r="E867">
        <v>25529689.5</v>
      </c>
      <c r="F867" t="s">
        <v>5641</v>
      </c>
      <c r="G867" t="s">
        <v>262</v>
      </c>
      <c r="H867" t="s">
        <v>8135</v>
      </c>
      <c r="I867">
        <v>19706</v>
      </c>
      <c r="J867" t="s">
        <v>619</v>
      </c>
      <c r="K867">
        <v>142</v>
      </c>
      <c r="L867" t="s">
        <v>23647</v>
      </c>
      <c r="M867" t="s">
        <v>23694</v>
      </c>
      <c r="N867">
        <v>55000000</v>
      </c>
      <c r="O867">
        <v>2002</v>
      </c>
      <c r="P867">
        <v>5.3</v>
      </c>
    </row>
    <row r="868" spans="1:16" x14ac:dyDescent="0.3">
      <c r="A868" t="s">
        <v>67</v>
      </c>
      <c r="B868">
        <v>117</v>
      </c>
      <c r="C868">
        <v>224</v>
      </c>
      <c r="D868" t="s">
        <v>2446</v>
      </c>
      <c r="E868">
        <v>81645152</v>
      </c>
      <c r="F868" t="s">
        <v>5470</v>
      </c>
      <c r="G868" t="s">
        <v>3409</v>
      </c>
      <c r="H868" t="s">
        <v>8136</v>
      </c>
      <c r="I868">
        <v>158267</v>
      </c>
      <c r="J868" t="s">
        <v>2822</v>
      </c>
      <c r="K868">
        <v>559</v>
      </c>
      <c r="L868" t="s">
        <v>23647</v>
      </c>
      <c r="M868" t="s">
        <v>23694</v>
      </c>
      <c r="N868">
        <v>54000000</v>
      </c>
      <c r="O868">
        <v>2002</v>
      </c>
      <c r="P868">
        <v>6.7</v>
      </c>
    </row>
    <row r="869" spans="1:16" x14ac:dyDescent="0.3">
      <c r="A869" t="s">
        <v>431</v>
      </c>
      <c r="B869">
        <v>123</v>
      </c>
      <c r="C869">
        <v>202</v>
      </c>
      <c r="D869" t="s">
        <v>2549</v>
      </c>
      <c r="E869">
        <v>69951824</v>
      </c>
      <c r="F869" t="s">
        <v>5310</v>
      </c>
      <c r="G869" t="s">
        <v>2952</v>
      </c>
      <c r="H869" t="s">
        <v>8137</v>
      </c>
      <c r="I869">
        <v>232710</v>
      </c>
      <c r="J869" t="s">
        <v>6661</v>
      </c>
      <c r="K869">
        <v>599</v>
      </c>
      <c r="L869" t="s">
        <v>23647</v>
      </c>
      <c r="M869" t="s">
        <v>23694</v>
      </c>
      <c r="N869">
        <v>55000000</v>
      </c>
      <c r="O869">
        <v>2008</v>
      </c>
      <c r="P869">
        <v>7.7</v>
      </c>
    </row>
    <row r="870" spans="1:16" x14ac:dyDescent="0.3">
      <c r="A870" t="s">
        <v>410</v>
      </c>
      <c r="B870">
        <v>92</v>
      </c>
      <c r="C870">
        <v>279</v>
      </c>
      <c r="D870" t="s">
        <v>3021</v>
      </c>
      <c r="E870">
        <v>9483821</v>
      </c>
      <c r="F870" t="s">
        <v>5297</v>
      </c>
      <c r="G870" t="s">
        <v>262</v>
      </c>
      <c r="H870" t="s">
        <v>8138</v>
      </c>
      <c r="I870">
        <v>39247</v>
      </c>
      <c r="J870" t="s">
        <v>6483</v>
      </c>
      <c r="K870">
        <v>131</v>
      </c>
      <c r="L870" t="s">
        <v>23647</v>
      </c>
      <c r="M870" t="s">
        <v>23694</v>
      </c>
      <c r="N870">
        <v>55000000</v>
      </c>
      <c r="O870">
        <v>2012</v>
      </c>
      <c r="P870">
        <v>5.7</v>
      </c>
    </row>
    <row r="871" spans="1:16" x14ac:dyDescent="0.3">
      <c r="A871" t="s">
        <v>448</v>
      </c>
      <c r="B871">
        <v>170</v>
      </c>
      <c r="C871">
        <v>110</v>
      </c>
      <c r="D871" t="s">
        <v>3022</v>
      </c>
      <c r="E871">
        <v>66676062</v>
      </c>
      <c r="F871" t="s">
        <v>5442</v>
      </c>
      <c r="G871" t="s">
        <v>2951</v>
      </c>
      <c r="H871" t="s">
        <v>8139</v>
      </c>
      <c r="I871">
        <v>267980</v>
      </c>
      <c r="J871" t="s">
        <v>2821</v>
      </c>
      <c r="K871">
        <v>545</v>
      </c>
      <c r="L871" t="s">
        <v>23647</v>
      </c>
      <c r="M871" t="s">
        <v>23694</v>
      </c>
      <c r="N871">
        <v>54000000</v>
      </c>
      <c r="O871">
        <v>1990</v>
      </c>
      <c r="P871">
        <v>7.6</v>
      </c>
    </row>
    <row r="872" spans="1:16" x14ac:dyDescent="0.3">
      <c r="A872" t="s">
        <v>324</v>
      </c>
      <c r="B872">
        <v>123</v>
      </c>
      <c r="C872">
        <v>190</v>
      </c>
      <c r="D872" t="s">
        <v>2887</v>
      </c>
      <c r="E872">
        <v>26838389</v>
      </c>
      <c r="F872" t="s">
        <v>5397</v>
      </c>
      <c r="G872" t="s">
        <v>2427</v>
      </c>
      <c r="H872" t="s">
        <v>8140</v>
      </c>
      <c r="I872">
        <v>58658</v>
      </c>
      <c r="J872" t="s">
        <v>2450</v>
      </c>
      <c r="K872">
        <v>495</v>
      </c>
      <c r="L872" t="s">
        <v>23647</v>
      </c>
      <c r="M872" t="s">
        <v>23694</v>
      </c>
      <c r="N872">
        <v>57000000</v>
      </c>
      <c r="O872">
        <v>2005</v>
      </c>
      <c r="P872">
        <v>6.4</v>
      </c>
    </row>
    <row r="873" spans="1:16" x14ac:dyDescent="0.3">
      <c r="A873" t="s">
        <v>50</v>
      </c>
      <c r="B873">
        <v>110</v>
      </c>
      <c r="C873">
        <v>136</v>
      </c>
      <c r="D873" t="s">
        <v>3023</v>
      </c>
      <c r="E873">
        <v>75604320</v>
      </c>
      <c r="F873" t="s">
        <v>5417</v>
      </c>
      <c r="G873" t="s">
        <v>6294</v>
      </c>
      <c r="H873" t="s">
        <v>8141</v>
      </c>
      <c r="I873">
        <v>68417</v>
      </c>
      <c r="J873" t="s">
        <v>3894</v>
      </c>
      <c r="K873">
        <v>195</v>
      </c>
      <c r="L873" t="s">
        <v>23647</v>
      </c>
      <c r="M873" t="s">
        <v>23694</v>
      </c>
      <c r="N873">
        <v>54000000</v>
      </c>
      <c r="O873">
        <v>2006</v>
      </c>
      <c r="P873">
        <v>5.6</v>
      </c>
    </row>
    <row r="874" spans="1:16" x14ac:dyDescent="0.3">
      <c r="A874" t="s">
        <v>449</v>
      </c>
      <c r="B874">
        <v>116</v>
      </c>
      <c r="C874">
        <v>121</v>
      </c>
      <c r="D874" t="s">
        <v>2939</v>
      </c>
      <c r="E874">
        <v>108200000</v>
      </c>
      <c r="F874" t="s">
        <v>5334</v>
      </c>
      <c r="G874" t="s">
        <v>2985</v>
      </c>
      <c r="H874" t="s">
        <v>8142</v>
      </c>
      <c r="I874">
        <v>76331</v>
      </c>
      <c r="J874" t="s">
        <v>12354</v>
      </c>
      <c r="K874">
        <v>269</v>
      </c>
      <c r="L874" t="s">
        <v>23647</v>
      </c>
      <c r="M874" t="s">
        <v>23694</v>
      </c>
      <c r="N874">
        <v>54000000</v>
      </c>
      <c r="O874">
        <v>1980</v>
      </c>
      <c r="P874">
        <v>6.8</v>
      </c>
    </row>
    <row r="875" spans="1:16" x14ac:dyDescent="0.3">
      <c r="A875" t="s">
        <v>253</v>
      </c>
      <c r="B875">
        <v>121</v>
      </c>
      <c r="C875">
        <v>131</v>
      </c>
      <c r="D875" t="s">
        <v>3024</v>
      </c>
      <c r="E875">
        <v>5660084</v>
      </c>
      <c r="F875" t="s">
        <v>5602</v>
      </c>
      <c r="G875" t="s">
        <v>6295</v>
      </c>
      <c r="H875" t="s">
        <v>8143</v>
      </c>
      <c r="I875">
        <v>41620</v>
      </c>
      <c r="J875" t="s">
        <v>12355</v>
      </c>
      <c r="K875">
        <v>418</v>
      </c>
      <c r="L875" t="s">
        <v>23647</v>
      </c>
      <c r="M875" t="s">
        <v>23694</v>
      </c>
      <c r="N875">
        <v>54000000</v>
      </c>
      <c r="O875">
        <v>2003</v>
      </c>
      <c r="P875">
        <v>2.4</v>
      </c>
    </row>
    <row r="876" spans="1:16" x14ac:dyDescent="0.3">
      <c r="A876" t="s">
        <v>385</v>
      </c>
      <c r="B876">
        <v>128</v>
      </c>
      <c r="C876">
        <v>127</v>
      </c>
      <c r="D876" t="s">
        <v>2550</v>
      </c>
      <c r="E876">
        <v>7221458</v>
      </c>
      <c r="F876" t="s">
        <v>5594</v>
      </c>
      <c r="G876" t="s">
        <v>2447</v>
      </c>
      <c r="H876" t="s">
        <v>8144</v>
      </c>
      <c r="I876">
        <v>20740</v>
      </c>
      <c r="J876" t="s">
        <v>2455</v>
      </c>
      <c r="K876">
        <v>178</v>
      </c>
      <c r="L876" t="s">
        <v>23647</v>
      </c>
      <c r="M876" t="s">
        <v>23701</v>
      </c>
      <c r="N876">
        <v>55000000</v>
      </c>
      <c r="O876">
        <v>2006</v>
      </c>
      <c r="P876">
        <v>6.2</v>
      </c>
    </row>
    <row r="877" spans="1:16" x14ac:dyDescent="0.3">
      <c r="A877" t="s">
        <v>293</v>
      </c>
      <c r="B877">
        <v>99</v>
      </c>
      <c r="C877">
        <v>160</v>
      </c>
      <c r="D877" t="s">
        <v>3025</v>
      </c>
      <c r="E877">
        <v>70327868</v>
      </c>
      <c r="F877" t="s">
        <v>5316</v>
      </c>
      <c r="G877" t="s">
        <v>2429</v>
      </c>
      <c r="H877" t="s">
        <v>8145</v>
      </c>
      <c r="I877">
        <v>58416</v>
      </c>
      <c r="J877" t="s">
        <v>6269</v>
      </c>
      <c r="K877">
        <v>301</v>
      </c>
      <c r="L877" t="s">
        <v>23647</v>
      </c>
      <c r="M877" t="s">
        <v>23701</v>
      </c>
      <c r="N877">
        <v>46000000</v>
      </c>
      <c r="O877">
        <v>2000</v>
      </c>
      <c r="P877">
        <v>5.9</v>
      </c>
    </row>
    <row r="878" spans="1:16" x14ac:dyDescent="0.3">
      <c r="A878" t="s">
        <v>309</v>
      </c>
      <c r="B878">
        <v>94</v>
      </c>
      <c r="C878">
        <v>78</v>
      </c>
      <c r="D878" t="s">
        <v>2453</v>
      </c>
      <c r="E878">
        <v>58297830</v>
      </c>
      <c r="F878" t="s">
        <v>5642</v>
      </c>
      <c r="G878" t="s">
        <v>2887</v>
      </c>
      <c r="H878" t="s">
        <v>8146</v>
      </c>
      <c r="I878">
        <v>86347</v>
      </c>
      <c r="J878" t="s">
        <v>6652</v>
      </c>
      <c r="K878">
        <v>191</v>
      </c>
      <c r="L878" t="s">
        <v>23647</v>
      </c>
      <c r="M878" t="s">
        <v>23694</v>
      </c>
      <c r="N878">
        <v>50000000</v>
      </c>
      <c r="O878">
        <v>1997</v>
      </c>
      <c r="P878">
        <v>7.1</v>
      </c>
    </row>
    <row r="879" spans="1:16" x14ac:dyDescent="0.3">
      <c r="A879" t="s">
        <v>65</v>
      </c>
      <c r="B879">
        <v>127</v>
      </c>
      <c r="C879">
        <v>209</v>
      </c>
      <c r="D879" t="s">
        <v>3026</v>
      </c>
      <c r="E879">
        <v>57386369</v>
      </c>
      <c r="F879" t="s">
        <v>5515</v>
      </c>
      <c r="G879" t="s">
        <v>3064</v>
      </c>
      <c r="H879" t="s">
        <v>8147</v>
      </c>
      <c r="I879">
        <v>224013</v>
      </c>
      <c r="J879" t="s">
        <v>2656</v>
      </c>
      <c r="K879">
        <v>2319</v>
      </c>
      <c r="L879" t="s">
        <v>23647</v>
      </c>
      <c r="M879" t="s">
        <v>23694</v>
      </c>
      <c r="N879">
        <v>52500000</v>
      </c>
      <c r="O879">
        <v>2001</v>
      </c>
      <c r="P879">
        <v>7.6</v>
      </c>
    </row>
    <row r="880" spans="1:16" x14ac:dyDescent="0.3">
      <c r="A880" t="s">
        <v>405</v>
      </c>
      <c r="B880">
        <v>89</v>
      </c>
      <c r="C880">
        <v>98</v>
      </c>
      <c r="D880" t="s">
        <v>2966</v>
      </c>
      <c r="E880">
        <v>45207112</v>
      </c>
      <c r="F880" t="s">
        <v>5471</v>
      </c>
      <c r="G880" t="s">
        <v>2049</v>
      </c>
      <c r="H880" t="s">
        <v>8148</v>
      </c>
      <c r="I880">
        <v>21283</v>
      </c>
      <c r="J880" t="s">
        <v>12356</v>
      </c>
      <c r="K880">
        <v>190</v>
      </c>
      <c r="L880" t="s">
        <v>23647</v>
      </c>
      <c r="M880" t="s">
        <v>23694</v>
      </c>
      <c r="N880">
        <v>53000000</v>
      </c>
      <c r="O880">
        <v>2001</v>
      </c>
      <c r="P880">
        <v>5.5</v>
      </c>
    </row>
    <row r="881" spans="1:16" x14ac:dyDescent="0.3">
      <c r="A881" t="s">
        <v>450</v>
      </c>
      <c r="B881">
        <v>123</v>
      </c>
      <c r="C881">
        <v>391</v>
      </c>
      <c r="D881" t="s">
        <v>2845</v>
      </c>
      <c r="E881">
        <v>62563543</v>
      </c>
      <c r="F881" t="s">
        <v>5420</v>
      </c>
      <c r="G881" t="s">
        <v>6194</v>
      </c>
      <c r="H881" t="s">
        <v>8149</v>
      </c>
      <c r="I881">
        <v>115216</v>
      </c>
      <c r="J881" t="s">
        <v>2618</v>
      </c>
      <c r="K881">
        <v>289</v>
      </c>
      <c r="L881" t="s">
        <v>23647</v>
      </c>
      <c r="M881" t="s">
        <v>23694</v>
      </c>
      <c r="N881">
        <v>53000000</v>
      </c>
      <c r="O881">
        <v>2015</v>
      </c>
      <c r="P881">
        <v>7</v>
      </c>
    </row>
    <row r="882" spans="1:16" x14ac:dyDescent="0.3">
      <c r="A882" t="s">
        <v>354</v>
      </c>
      <c r="B882">
        <v>135</v>
      </c>
      <c r="C882">
        <v>279</v>
      </c>
      <c r="D882" t="s">
        <v>2500</v>
      </c>
      <c r="E882">
        <v>33574332</v>
      </c>
      <c r="F882" t="s">
        <v>5446</v>
      </c>
      <c r="G882" t="s">
        <v>2462</v>
      </c>
      <c r="H882" t="s">
        <v>8150</v>
      </c>
      <c r="I882">
        <v>101221</v>
      </c>
      <c r="J882" t="s">
        <v>12092</v>
      </c>
      <c r="K882">
        <v>415</v>
      </c>
      <c r="L882" t="s">
        <v>23647</v>
      </c>
      <c r="M882" t="s">
        <v>23694</v>
      </c>
      <c r="N882">
        <v>90000000</v>
      </c>
      <c r="O882">
        <v>2006</v>
      </c>
      <c r="P882">
        <v>7.1</v>
      </c>
    </row>
    <row r="883" spans="1:16" x14ac:dyDescent="0.3">
      <c r="A883" t="s">
        <v>301</v>
      </c>
      <c r="B883">
        <v>118</v>
      </c>
      <c r="C883">
        <v>216</v>
      </c>
      <c r="D883" t="s">
        <v>2765</v>
      </c>
      <c r="E883">
        <v>73343413</v>
      </c>
      <c r="F883" t="s">
        <v>5459</v>
      </c>
      <c r="G883" t="s">
        <v>2782</v>
      </c>
      <c r="H883" t="s">
        <v>8151</v>
      </c>
      <c r="I883">
        <v>217480</v>
      </c>
      <c r="J883" t="s">
        <v>3010</v>
      </c>
      <c r="K883">
        <v>429</v>
      </c>
      <c r="L883" t="s">
        <v>23647</v>
      </c>
      <c r="M883" t="s">
        <v>23694</v>
      </c>
      <c r="N883">
        <v>50000000</v>
      </c>
      <c r="O883">
        <v>2009</v>
      </c>
      <c r="P883">
        <v>7.4</v>
      </c>
    </row>
    <row r="884" spans="1:16" x14ac:dyDescent="0.3">
      <c r="A884" t="s">
        <v>451</v>
      </c>
      <c r="B884">
        <v>189</v>
      </c>
      <c r="C884">
        <v>250</v>
      </c>
      <c r="D884" t="s">
        <v>2549</v>
      </c>
      <c r="E884">
        <v>25031037</v>
      </c>
      <c r="F884" t="s">
        <v>5643</v>
      </c>
      <c r="G884" t="s">
        <v>197</v>
      </c>
      <c r="H884" t="s">
        <v>8152</v>
      </c>
      <c r="I884">
        <v>155496</v>
      </c>
      <c r="J884" t="s">
        <v>12137</v>
      </c>
      <c r="K884">
        <v>532</v>
      </c>
      <c r="L884" t="s">
        <v>23647</v>
      </c>
      <c r="M884" t="s">
        <v>23694</v>
      </c>
      <c r="N884">
        <v>53000000</v>
      </c>
      <c r="O884">
        <v>2007</v>
      </c>
      <c r="P884">
        <v>7.6</v>
      </c>
    </row>
    <row r="885" spans="1:16" x14ac:dyDescent="0.3">
      <c r="A885" t="s">
        <v>278</v>
      </c>
      <c r="B885">
        <v>172</v>
      </c>
      <c r="C885">
        <v>78</v>
      </c>
      <c r="D885" t="s">
        <v>3027</v>
      </c>
      <c r="E885">
        <v>22843047</v>
      </c>
      <c r="F885" t="s">
        <v>5644</v>
      </c>
      <c r="G885" t="s">
        <v>2538</v>
      </c>
      <c r="H885" t="s">
        <v>8153</v>
      </c>
      <c r="I885">
        <v>6082</v>
      </c>
      <c r="J885" t="s">
        <v>4567</v>
      </c>
      <c r="K885">
        <v>207</v>
      </c>
      <c r="L885" t="s">
        <v>23647</v>
      </c>
      <c r="M885" t="s">
        <v>23694</v>
      </c>
      <c r="N885">
        <v>55000000</v>
      </c>
      <c r="O885">
        <v>1998</v>
      </c>
      <c r="P885">
        <v>5.9</v>
      </c>
    </row>
    <row r="886" spans="1:16" x14ac:dyDescent="0.3">
      <c r="A886" t="s">
        <v>452</v>
      </c>
      <c r="B886">
        <v>124</v>
      </c>
      <c r="C886">
        <v>106</v>
      </c>
      <c r="D886" t="s">
        <v>1638</v>
      </c>
      <c r="E886">
        <v>5755286</v>
      </c>
      <c r="F886" t="s">
        <v>5645</v>
      </c>
      <c r="G886" t="s">
        <v>2433</v>
      </c>
      <c r="H886" t="s">
        <v>8154</v>
      </c>
      <c r="I886">
        <v>18310</v>
      </c>
      <c r="J886" t="s">
        <v>12357</v>
      </c>
      <c r="K886">
        <v>63</v>
      </c>
      <c r="L886" t="s">
        <v>23647</v>
      </c>
      <c r="M886" t="s">
        <v>23694</v>
      </c>
      <c r="N886">
        <v>55000000</v>
      </c>
      <c r="O886">
        <v>2007</v>
      </c>
      <c r="P886">
        <v>5.9</v>
      </c>
    </row>
    <row r="887" spans="1:16" x14ac:dyDescent="0.3">
      <c r="A887" t="s">
        <v>68</v>
      </c>
      <c r="B887">
        <v>141</v>
      </c>
      <c r="C887">
        <v>194</v>
      </c>
      <c r="D887" t="s">
        <v>736</v>
      </c>
      <c r="E887">
        <v>164435221</v>
      </c>
      <c r="F887" t="s">
        <v>5420</v>
      </c>
      <c r="G887" t="s">
        <v>6199</v>
      </c>
      <c r="H887" t="s">
        <v>8155</v>
      </c>
      <c r="I887">
        <v>525801</v>
      </c>
      <c r="J887" t="s">
        <v>4187</v>
      </c>
      <c r="K887">
        <v>667</v>
      </c>
      <c r="L887" t="s">
        <v>23647</v>
      </c>
      <c r="M887" t="s">
        <v>23694</v>
      </c>
      <c r="N887">
        <v>52000000</v>
      </c>
      <c r="O887">
        <v>2002</v>
      </c>
      <c r="P887">
        <v>8</v>
      </c>
    </row>
    <row r="888" spans="1:16" x14ac:dyDescent="0.3">
      <c r="A888" t="s">
        <v>240</v>
      </c>
      <c r="B888">
        <v>157</v>
      </c>
      <c r="C888">
        <v>558</v>
      </c>
      <c r="D888" t="s">
        <v>2775</v>
      </c>
      <c r="E888">
        <v>95720716</v>
      </c>
      <c r="F888" t="s">
        <v>5513</v>
      </c>
      <c r="G888" t="s">
        <v>3912</v>
      </c>
      <c r="H888" t="s">
        <v>8156</v>
      </c>
      <c r="I888">
        <v>216032</v>
      </c>
      <c r="J888" t="s">
        <v>12358</v>
      </c>
      <c r="K888">
        <v>640</v>
      </c>
      <c r="L888" t="s">
        <v>23647</v>
      </c>
      <c r="M888" t="s">
        <v>23694</v>
      </c>
      <c r="N888">
        <v>40000000</v>
      </c>
      <c r="O888">
        <v>2012</v>
      </c>
      <c r="P888">
        <v>7.4</v>
      </c>
    </row>
    <row r="889" spans="1:16" x14ac:dyDescent="0.3">
      <c r="A889" t="s">
        <v>147</v>
      </c>
      <c r="B889">
        <v>106</v>
      </c>
      <c r="C889">
        <v>183</v>
      </c>
      <c r="D889" t="s">
        <v>3028</v>
      </c>
      <c r="E889">
        <v>118683135</v>
      </c>
      <c r="F889" t="s">
        <v>5397</v>
      </c>
      <c r="G889" t="s">
        <v>77</v>
      </c>
      <c r="H889" t="s">
        <v>8157</v>
      </c>
      <c r="I889">
        <v>102167</v>
      </c>
      <c r="J889" t="s">
        <v>6878</v>
      </c>
      <c r="K889">
        <v>483</v>
      </c>
      <c r="L889" t="s">
        <v>23647</v>
      </c>
      <c r="M889" t="s">
        <v>23694</v>
      </c>
      <c r="N889">
        <v>52000000</v>
      </c>
      <c r="O889">
        <v>2006</v>
      </c>
      <c r="P889">
        <v>5.8</v>
      </c>
    </row>
    <row r="890" spans="1:16" x14ac:dyDescent="0.3">
      <c r="A890" t="s">
        <v>453</v>
      </c>
      <c r="B890">
        <v>108</v>
      </c>
      <c r="C890">
        <v>238</v>
      </c>
      <c r="D890" t="s">
        <v>2996</v>
      </c>
      <c r="E890">
        <v>143704210</v>
      </c>
      <c r="F890" t="s">
        <v>5646</v>
      </c>
      <c r="G890" t="s">
        <v>2477</v>
      </c>
      <c r="H890" t="s">
        <v>8158</v>
      </c>
      <c r="I890">
        <v>145974</v>
      </c>
      <c r="J890" t="s">
        <v>3882</v>
      </c>
      <c r="K890">
        <v>611</v>
      </c>
      <c r="L890" t="s">
        <v>23647</v>
      </c>
      <c r="M890" t="s">
        <v>23694</v>
      </c>
      <c r="N890">
        <v>52000000</v>
      </c>
      <c r="O890">
        <v>2008</v>
      </c>
      <c r="P890">
        <v>6.3</v>
      </c>
    </row>
    <row r="891" spans="1:16" x14ac:dyDescent="0.3">
      <c r="A891" t="s">
        <v>321</v>
      </c>
      <c r="B891">
        <v>125</v>
      </c>
      <c r="C891">
        <v>186</v>
      </c>
      <c r="D891" t="s">
        <v>3029</v>
      </c>
      <c r="E891">
        <v>110476776</v>
      </c>
      <c r="F891" t="s">
        <v>5417</v>
      </c>
      <c r="G891" t="s">
        <v>3308</v>
      </c>
      <c r="H891" t="s">
        <v>8159</v>
      </c>
      <c r="I891">
        <v>95437</v>
      </c>
      <c r="J891" t="s">
        <v>2508</v>
      </c>
      <c r="K891">
        <v>211</v>
      </c>
      <c r="L891" t="s">
        <v>23647</v>
      </c>
      <c r="M891" t="s">
        <v>23694</v>
      </c>
      <c r="N891">
        <v>52000000</v>
      </c>
      <c r="O891">
        <v>2010</v>
      </c>
      <c r="P891">
        <v>5.7</v>
      </c>
    </row>
    <row r="892" spans="1:16" x14ac:dyDescent="0.3">
      <c r="A892" t="s">
        <v>454</v>
      </c>
      <c r="B892">
        <v>107</v>
      </c>
      <c r="C892">
        <v>144</v>
      </c>
      <c r="D892" t="s">
        <v>3030</v>
      </c>
      <c r="E892">
        <v>80270227</v>
      </c>
      <c r="F892" t="s">
        <v>5412</v>
      </c>
      <c r="G892" t="s">
        <v>6296</v>
      </c>
      <c r="H892" t="s">
        <v>8160</v>
      </c>
      <c r="I892">
        <v>66382</v>
      </c>
      <c r="J892" t="s">
        <v>4733</v>
      </c>
      <c r="K892">
        <v>612</v>
      </c>
      <c r="L892" t="s">
        <v>23647</v>
      </c>
      <c r="M892" t="s">
        <v>23694</v>
      </c>
      <c r="N892">
        <v>50000000</v>
      </c>
      <c r="O892">
        <v>2005</v>
      </c>
      <c r="P892">
        <v>5.0999999999999996</v>
      </c>
    </row>
    <row r="893" spans="1:16" x14ac:dyDescent="0.3">
      <c r="A893" t="s">
        <v>455</v>
      </c>
      <c r="B893">
        <v>215</v>
      </c>
      <c r="C893">
        <v>156</v>
      </c>
      <c r="D893" t="s">
        <v>3031</v>
      </c>
      <c r="E893">
        <v>36385763</v>
      </c>
      <c r="F893" t="s">
        <v>5557</v>
      </c>
      <c r="G893" t="s">
        <v>4763</v>
      </c>
      <c r="H893" t="s">
        <v>8161</v>
      </c>
      <c r="I893">
        <v>138941</v>
      </c>
      <c r="J893" t="s">
        <v>3665</v>
      </c>
      <c r="K893">
        <v>1448</v>
      </c>
      <c r="L893" t="s">
        <v>23647</v>
      </c>
      <c r="M893" t="s">
        <v>23694</v>
      </c>
      <c r="N893">
        <v>52000000</v>
      </c>
      <c r="O893">
        <v>1998</v>
      </c>
      <c r="P893">
        <v>7.6</v>
      </c>
    </row>
    <row r="894" spans="1:16" x14ac:dyDescent="0.3">
      <c r="A894" t="s">
        <v>456</v>
      </c>
      <c r="B894">
        <v>118</v>
      </c>
      <c r="C894">
        <v>215</v>
      </c>
      <c r="D894" t="s">
        <v>2458</v>
      </c>
      <c r="E894">
        <v>37035845</v>
      </c>
      <c r="F894" t="s">
        <v>5509</v>
      </c>
      <c r="G894" t="s">
        <v>2526</v>
      </c>
      <c r="H894" t="s">
        <v>8162</v>
      </c>
      <c r="I894">
        <v>136680</v>
      </c>
      <c r="J894" t="s">
        <v>6947</v>
      </c>
      <c r="K894">
        <v>149</v>
      </c>
      <c r="L894" t="s">
        <v>23647</v>
      </c>
      <c r="M894" t="s">
        <v>23694</v>
      </c>
      <c r="N894">
        <v>52000000</v>
      </c>
      <c r="O894">
        <v>2011</v>
      </c>
      <c r="P894">
        <v>6.4</v>
      </c>
    </row>
    <row r="895" spans="1:16" x14ac:dyDescent="0.3">
      <c r="A895" t="s">
        <v>457</v>
      </c>
      <c r="B895">
        <v>118</v>
      </c>
      <c r="C895">
        <v>140</v>
      </c>
      <c r="D895" t="s">
        <v>3032</v>
      </c>
      <c r="E895">
        <v>34580635</v>
      </c>
      <c r="F895" t="s">
        <v>5597</v>
      </c>
      <c r="G895" t="s">
        <v>6297</v>
      </c>
      <c r="H895" t="s">
        <v>8163</v>
      </c>
      <c r="I895">
        <v>100743</v>
      </c>
      <c r="J895" t="s">
        <v>12359</v>
      </c>
      <c r="K895">
        <v>549</v>
      </c>
      <c r="L895" t="s">
        <v>23647</v>
      </c>
      <c r="M895" t="s">
        <v>23695</v>
      </c>
      <c r="N895">
        <v>52000000</v>
      </c>
      <c r="O895">
        <v>1999</v>
      </c>
      <c r="P895">
        <v>7.4</v>
      </c>
    </row>
    <row r="896" spans="1:16" x14ac:dyDescent="0.3">
      <c r="A896" t="s">
        <v>78</v>
      </c>
      <c r="B896">
        <v>178</v>
      </c>
      <c r="C896">
        <v>133</v>
      </c>
      <c r="D896" t="s">
        <v>3033</v>
      </c>
      <c r="E896">
        <v>42438300</v>
      </c>
      <c r="F896" t="s">
        <v>5420</v>
      </c>
      <c r="G896" t="s">
        <v>2854</v>
      </c>
      <c r="H896" t="s">
        <v>8164</v>
      </c>
      <c r="I896">
        <v>333542</v>
      </c>
      <c r="J896" t="s">
        <v>3189</v>
      </c>
      <c r="K896">
        <v>533</v>
      </c>
      <c r="L896" t="s">
        <v>23647</v>
      </c>
      <c r="M896" t="s">
        <v>23694</v>
      </c>
      <c r="N896">
        <v>52000000</v>
      </c>
      <c r="O896">
        <v>1995</v>
      </c>
      <c r="P896">
        <v>8.1999999999999993</v>
      </c>
    </row>
    <row r="897" spans="1:16" x14ac:dyDescent="0.3">
      <c r="A897" t="s">
        <v>458</v>
      </c>
      <c r="B897">
        <v>92</v>
      </c>
      <c r="C897">
        <v>203</v>
      </c>
      <c r="D897" t="s">
        <v>3034</v>
      </c>
      <c r="E897">
        <v>23324666</v>
      </c>
      <c r="F897" t="s">
        <v>5297</v>
      </c>
      <c r="G897" t="s">
        <v>6298</v>
      </c>
      <c r="H897" t="s">
        <v>8165</v>
      </c>
      <c r="I897">
        <v>97775</v>
      </c>
      <c r="J897" t="s">
        <v>12360</v>
      </c>
      <c r="K897">
        <v>211</v>
      </c>
      <c r="L897" t="s">
        <v>23647</v>
      </c>
      <c r="M897" t="s">
        <v>23703</v>
      </c>
      <c r="N897">
        <v>52000000</v>
      </c>
      <c r="O897">
        <v>2010</v>
      </c>
      <c r="P897">
        <v>6.5</v>
      </c>
    </row>
    <row r="898" spans="1:16" x14ac:dyDescent="0.3">
      <c r="A898" t="s">
        <v>459</v>
      </c>
      <c r="B898">
        <v>104</v>
      </c>
      <c r="C898">
        <v>127</v>
      </c>
      <c r="D898" t="s">
        <v>2712</v>
      </c>
      <c r="E898">
        <v>23020488</v>
      </c>
      <c r="F898" t="s">
        <v>5384</v>
      </c>
      <c r="G898" t="s">
        <v>2519</v>
      </c>
      <c r="H898" t="s">
        <v>8166</v>
      </c>
      <c r="I898">
        <v>42324</v>
      </c>
      <c r="J898" t="s">
        <v>12361</v>
      </c>
      <c r="K898">
        <v>180</v>
      </c>
      <c r="L898" t="s">
        <v>23647</v>
      </c>
      <c r="M898" t="s">
        <v>23694</v>
      </c>
      <c r="N898">
        <v>52000000</v>
      </c>
      <c r="O898">
        <v>2003</v>
      </c>
      <c r="P898">
        <v>5.5</v>
      </c>
    </row>
    <row r="899" spans="1:16" x14ac:dyDescent="0.3">
      <c r="A899" t="s">
        <v>335</v>
      </c>
      <c r="B899">
        <v>116</v>
      </c>
      <c r="C899">
        <v>155</v>
      </c>
      <c r="D899" t="s">
        <v>3035</v>
      </c>
      <c r="E899">
        <v>90567722</v>
      </c>
      <c r="F899" t="s">
        <v>5447</v>
      </c>
      <c r="G899" t="s">
        <v>3428</v>
      </c>
      <c r="H899" t="s">
        <v>8167</v>
      </c>
      <c r="I899">
        <v>185878</v>
      </c>
      <c r="J899" t="s">
        <v>12362</v>
      </c>
      <c r="K899">
        <v>481</v>
      </c>
      <c r="L899" t="s">
        <v>23647</v>
      </c>
      <c r="M899" t="s">
        <v>23694</v>
      </c>
      <c r="N899">
        <v>51000000</v>
      </c>
      <c r="O899">
        <v>2000</v>
      </c>
      <c r="P899">
        <v>6.5</v>
      </c>
    </row>
    <row r="900" spans="1:16" x14ac:dyDescent="0.3">
      <c r="A900" t="s">
        <v>460</v>
      </c>
      <c r="B900">
        <v>90</v>
      </c>
      <c r="C900">
        <v>98</v>
      </c>
      <c r="D900" t="s">
        <v>2708</v>
      </c>
      <c r="E900">
        <v>72601713</v>
      </c>
      <c r="F900" t="s">
        <v>5523</v>
      </c>
      <c r="G900" t="s">
        <v>3565</v>
      </c>
      <c r="H900" t="s">
        <v>8168</v>
      </c>
      <c r="I900">
        <v>21396</v>
      </c>
      <c r="J900" t="s">
        <v>12363</v>
      </c>
      <c r="K900">
        <v>155</v>
      </c>
      <c r="L900" t="s">
        <v>23647</v>
      </c>
      <c r="M900" t="s">
        <v>23701</v>
      </c>
      <c r="N900">
        <v>51000000</v>
      </c>
      <c r="O900">
        <v>2006</v>
      </c>
      <c r="P900">
        <v>5.6</v>
      </c>
    </row>
    <row r="901" spans="1:16" x14ac:dyDescent="0.3">
      <c r="A901" t="s">
        <v>461</v>
      </c>
      <c r="B901">
        <v>93</v>
      </c>
      <c r="C901">
        <v>71</v>
      </c>
      <c r="D901" t="s">
        <v>3036</v>
      </c>
      <c r="E901">
        <v>35092918</v>
      </c>
      <c r="F901" t="s">
        <v>5528</v>
      </c>
      <c r="G901" t="s">
        <v>2668</v>
      </c>
      <c r="H901" t="s">
        <v>8169</v>
      </c>
      <c r="I901">
        <v>15740</v>
      </c>
      <c r="J901" t="s">
        <v>4880</v>
      </c>
      <c r="K901">
        <v>110</v>
      </c>
      <c r="L901" t="s">
        <v>23647</v>
      </c>
      <c r="M901" t="s">
        <v>23694</v>
      </c>
      <c r="N901">
        <v>20000000</v>
      </c>
      <c r="O901">
        <v>2006</v>
      </c>
      <c r="P901">
        <v>4.9000000000000004</v>
      </c>
    </row>
    <row r="902" spans="1:16" x14ac:dyDescent="0.3">
      <c r="A902" t="s">
        <v>49</v>
      </c>
      <c r="B902">
        <v>130</v>
      </c>
      <c r="C902">
        <v>299</v>
      </c>
      <c r="D902" t="s">
        <v>2494</v>
      </c>
      <c r="E902">
        <v>296623634</v>
      </c>
      <c r="F902" t="s">
        <v>5371</v>
      </c>
      <c r="G902" t="s">
        <v>6212</v>
      </c>
      <c r="H902" t="s">
        <v>8170</v>
      </c>
      <c r="I902">
        <v>220758</v>
      </c>
      <c r="J902" t="s">
        <v>3029</v>
      </c>
      <c r="K902">
        <v>919</v>
      </c>
      <c r="L902" t="s">
        <v>23647</v>
      </c>
      <c r="M902" t="s">
        <v>23694</v>
      </c>
      <c r="N902">
        <v>50000000</v>
      </c>
      <c r="O902">
        <v>2009</v>
      </c>
      <c r="P902">
        <v>4.5999999999999996</v>
      </c>
    </row>
    <row r="903" spans="1:16" x14ac:dyDescent="0.3">
      <c r="A903" t="s">
        <v>43</v>
      </c>
      <c r="B903">
        <v>90</v>
      </c>
      <c r="C903">
        <v>212</v>
      </c>
      <c r="D903" t="s">
        <v>104</v>
      </c>
      <c r="E903">
        <v>267652016</v>
      </c>
      <c r="F903" t="s">
        <v>5314</v>
      </c>
      <c r="G903" t="s">
        <v>6299</v>
      </c>
      <c r="H903" t="s">
        <v>8171</v>
      </c>
      <c r="I903">
        <v>467113</v>
      </c>
      <c r="J903" t="s">
        <v>12364</v>
      </c>
      <c r="K903">
        <v>945</v>
      </c>
      <c r="L903" t="s">
        <v>23647</v>
      </c>
      <c r="M903" t="s">
        <v>23694</v>
      </c>
      <c r="N903">
        <v>60000000</v>
      </c>
      <c r="O903">
        <v>2001</v>
      </c>
      <c r="P903">
        <v>7.9</v>
      </c>
    </row>
    <row r="904" spans="1:16" x14ac:dyDescent="0.3">
      <c r="A904" t="s">
        <v>462</v>
      </c>
      <c r="B904">
        <v>106</v>
      </c>
      <c r="C904">
        <v>413</v>
      </c>
      <c r="D904" t="s">
        <v>3010</v>
      </c>
      <c r="E904">
        <v>62453315</v>
      </c>
      <c r="F904" t="s">
        <v>5647</v>
      </c>
      <c r="G904" t="s">
        <v>2693</v>
      </c>
      <c r="H904" t="s">
        <v>8172</v>
      </c>
      <c r="I904">
        <v>200035</v>
      </c>
      <c r="J904" t="s">
        <v>1386</v>
      </c>
      <c r="K904">
        <v>407</v>
      </c>
      <c r="L904" t="s">
        <v>23647</v>
      </c>
      <c r="M904" t="s">
        <v>23694</v>
      </c>
      <c r="N904">
        <v>50200000</v>
      </c>
      <c r="O904">
        <v>2011</v>
      </c>
      <c r="P904">
        <v>7.1</v>
      </c>
    </row>
    <row r="905" spans="1:16" x14ac:dyDescent="0.3">
      <c r="A905" t="s">
        <v>83</v>
      </c>
      <c r="B905">
        <v>155</v>
      </c>
      <c r="C905">
        <v>67</v>
      </c>
      <c r="D905" t="s">
        <v>2488</v>
      </c>
      <c r="E905">
        <v>165500000</v>
      </c>
      <c r="F905" t="s">
        <v>5309</v>
      </c>
      <c r="G905" t="s">
        <v>2452</v>
      </c>
      <c r="H905" t="s">
        <v>8173</v>
      </c>
      <c r="I905">
        <v>145257</v>
      </c>
      <c r="J905" t="s">
        <v>2938</v>
      </c>
      <c r="K905">
        <v>322</v>
      </c>
      <c r="L905" t="s">
        <v>23647</v>
      </c>
      <c r="M905" t="s">
        <v>23694</v>
      </c>
      <c r="N905">
        <v>48000000</v>
      </c>
      <c r="O905">
        <v>1991</v>
      </c>
      <c r="P905">
        <v>6.9</v>
      </c>
    </row>
    <row r="906" spans="1:16" x14ac:dyDescent="0.3">
      <c r="A906" t="s">
        <v>324</v>
      </c>
      <c r="B906">
        <v>139</v>
      </c>
      <c r="C906">
        <v>109</v>
      </c>
      <c r="D906" t="s">
        <v>2629</v>
      </c>
      <c r="E906">
        <v>153620822</v>
      </c>
      <c r="F906" t="s">
        <v>5622</v>
      </c>
      <c r="G906" t="s">
        <v>2541</v>
      </c>
      <c r="H906" t="s">
        <v>8174</v>
      </c>
      <c r="I906">
        <v>189923</v>
      </c>
      <c r="J906" t="s">
        <v>883</v>
      </c>
      <c r="K906">
        <v>318</v>
      </c>
      <c r="L906" t="s">
        <v>23647</v>
      </c>
      <c r="M906" t="s">
        <v>23694</v>
      </c>
      <c r="N906">
        <v>50000000</v>
      </c>
      <c r="O906">
        <v>1996</v>
      </c>
      <c r="P906">
        <v>7.3</v>
      </c>
    </row>
    <row r="907" spans="1:16" x14ac:dyDescent="0.3">
      <c r="A907" t="s">
        <v>342</v>
      </c>
      <c r="B907">
        <v>112</v>
      </c>
      <c r="C907">
        <v>457</v>
      </c>
      <c r="D907" t="s">
        <v>342</v>
      </c>
      <c r="E907">
        <v>218628680</v>
      </c>
      <c r="F907" t="s">
        <v>5509</v>
      </c>
      <c r="G907" t="s">
        <v>2457</v>
      </c>
      <c r="H907" t="s">
        <v>8175</v>
      </c>
      <c r="I907">
        <v>471644</v>
      </c>
      <c r="J907" t="s">
        <v>2702</v>
      </c>
      <c r="K907">
        <v>623</v>
      </c>
      <c r="L907" t="s">
        <v>23647</v>
      </c>
      <c r="M907" t="s">
        <v>23694</v>
      </c>
      <c r="N907">
        <v>50000000</v>
      </c>
      <c r="O907">
        <v>2012</v>
      </c>
      <c r="P907">
        <v>7</v>
      </c>
    </row>
    <row r="908" spans="1:16" x14ac:dyDescent="0.3">
      <c r="A908" t="s">
        <v>169</v>
      </c>
      <c r="B908">
        <v>139</v>
      </c>
      <c r="C908">
        <v>156</v>
      </c>
      <c r="D908" t="s">
        <v>2829</v>
      </c>
      <c r="E908">
        <v>147637474</v>
      </c>
      <c r="F908" t="s">
        <v>5397</v>
      </c>
      <c r="G908" t="s">
        <v>4669</v>
      </c>
      <c r="H908" t="s">
        <v>8176</v>
      </c>
      <c r="I908">
        <v>224671</v>
      </c>
      <c r="J908" t="s">
        <v>3283</v>
      </c>
      <c r="K908">
        <v>470</v>
      </c>
      <c r="L908" t="s">
        <v>23647</v>
      </c>
      <c r="M908" t="s">
        <v>23694</v>
      </c>
      <c r="N908">
        <v>50000000</v>
      </c>
      <c r="O908">
        <v>1997</v>
      </c>
      <c r="P908">
        <v>7.7</v>
      </c>
    </row>
    <row r="909" spans="1:16" x14ac:dyDescent="0.3">
      <c r="A909" t="s">
        <v>81</v>
      </c>
      <c r="B909">
        <v>115</v>
      </c>
      <c r="C909">
        <v>55</v>
      </c>
      <c r="D909" t="s">
        <v>2512</v>
      </c>
      <c r="E909">
        <v>135014968</v>
      </c>
      <c r="F909" t="s">
        <v>5648</v>
      </c>
      <c r="G909" t="s">
        <v>6213</v>
      </c>
      <c r="H909" t="s">
        <v>8177</v>
      </c>
      <c r="I909">
        <v>80580</v>
      </c>
      <c r="J909" t="s">
        <v>2756</v>
      </c>
      <c r="K909">
        <v>375</v>
      </c>
      <c r="L909" t="s">
        <v>23647</v>
      </c>
      <c r="M909" t="s">
        <v>23694</v>
      </c>
      <c r="N909">
        <v>50000000</v>
      </c>
      <c r="O909">
        <v>1998</v>
      </c>
      <c r="P909">
        <v>6.7</v>
      </c>
    </row>
    <row r="910" spans="1:16" x14ac:dyDescent="0.3">
      <c r="A910" t="s">
        <v>195</v>
      </c>
      <c r="B910">
        <v>143</v>
      </c>
      <c r="C910">
        <v>272</v>
      </c>
      <c r="D910" t="s">
        <v>2643</v>
      </c>
      <c r="E910">
        <v>2175312</v>
      </c>
      <c r="F910" t="s">
        <v>5447</v>
      </c>
      <c r="G910" t="s">
        <v>3056</v>
      </c>
      <c r="H910" t="s">
        <v>8178</v>
      </c>
      <c r="I910">
        <v>131227</v>
      </c>
      <c r="J910" t="s">
        <v>2743</v>
      </c>
      <c r="K910">
        <v>346</v>
      </c>
      <c r="L910" t="s">
        <v>23647</v>
      </c>
      <c r="M910" t="s">
        <v>23694</v>
      </c>
      <c r="N910">
        <v>50000000</v>
      </c>
      <c r="O910">
        <v>2013</v>
      </c>
      <c r="P910">
        <v>6.3</v>
      </c>
    </row>
    <row r="911" spans="1:16" x14ac:dyDescent="0.3">
      <c r="A911" t="s">
        <v>282</v>
      </c>
      <c r="B911">
        <v>96</v>
      </c>
      <c r="C911">
        <v>117</v>
      </c>
      <c r="D911" t="s">
        <v>2700</v>
      </c>
      <c r="E911">
        <v>126203320</v>
      </c>
      <c r="F911" t="s">
        <v>5417</v>
      </c>
      <c r="G911" t="s">
        <v>2049</v>
      </c>
      <c r="H911" t="s">
        <v>8179</v>
      </c>
      <c r="I911">
        <v>110432</v>
      </c>
      <c r="J911" t="s">
        <v>3017</v>
      </c>
      <c r="K911">
        <v>309</v>
      </c>
      <c r="L911" t="s">
        <v>23647</v>
      </c>
      <c r="M911" t="s">
        <v>23694</v>
      </c>
      <c r="N911">
        <v>50000000</v>
      </c>
      <c r="O911">
        <v>2002</v>
      </c>
      <c r="P911">
        <v>5.8</v>
      </c>
    </row>
    <row r="912" spans="1:16" x14ac:dyDescent="0.3">
      <c r="A912" t="s">
        <v>64</v>
      </c>
      <c r="B912">
        <v>112</v>
      </c>
      <c r="C912">
        <v>539</v>
      </c>
      <c r="D912" t="s">
        <v>2676</v>
      </c>
      <c r="E912">
        <v>126975169</v>
      </c>
      <c r="F912" t="s">
        <v>5649</v>
      </c>
      <c r="G912" t="s">
        <v>6300</v>
      </c>
      <c r="H912" t="s">
        <v>8180</v>
      </c>
      <c r="I912">
        <v>287822</v>
      </c>
      <c r="J912" t="s">
        <v>12365</v>
      </c>
      <c r="K912">
        <v>849</v>
      </c>
      <c r="L912" t="s">
        <v>23647</v>
      </c>
      <c r="M912" t="s">
        <v>23694</v>
      </c>
      <c r="N912">
        <v>50000000</v>
      </c>
      <c r="O912">
        <v>2011</v>
      </c>
      <c r="P912">
        <v>7.1</v>
      </c>
    </row>
    <row r="913" spans="1:16" x14ac:dyDescent="0.3">
      <c r="A913" t="s">
        <v>180</v>
      </c>
      <c r="B913">
        <v>131</v>
      </c>
      <c r="C913">
        <v>169</v>
      </c>
      <c r="D913" t="s">
        <v>3037</v>
      </c>
      <c r="E913">
        <v>125548685</v>
      </c>
      <c r="F913" t="s">
        <v>5405</v>
      </c>
      <c r="G913" t="s">
        <v>2616</v>
      </c>
      <c r="H913" t="s">
        <v>8181</v>
      </c>
      <c r="I913">
        <v>135246</v>
      </c>
      <c r="J913" t="s">
        <v>3923</v>
      </c>
      <c r="K913">
        <v>498</v>
      </c>
      <c r="L913" t="s">
        <v>23647</v>
      </c>
      <c r="M913" t="s">
        <v>23694</v>
      </c>
      <c r="N913">
        <v>52000000</v>
      </c>
      <c r="O913">
        <v>2000</v>
      </c>
      <c r="P913">
        <v>7.3</v>
      </c>
    </row>
    <row r="914" spans="1:16" x14ac:dyDescent="0.3">
      <c r="A914" t="s">
        <v>400</v>
      </c>
      <c r="B914">
        <v>116</v>
      </c>
      <c r="C914">
        <v>140</v>
      </c>
      <c r="D914" t="s">
        <v>2009</v>
      </c>
      <c r="E914">
        <v>105807520</v>
      </c>
      <c r="F914" t="s">
        <v>5417</v>
      </c>
      <c r="G914" t="s">
        <v>6209</v>
      </c>
      <c r="H914" t="s">
        <v>8182</v>
      </c>
      <c r="I914">
        <v>156717</v>
      </c>
      <c r="J914" t="s">
        <v>3048</v>
      </c>
      <c r="K914">
        <v>357</v>
      </c>
      <c r="L914" t="s">
        <v>23647</v>
      </c>
      <c r="M914" t="s">
        <v>23694</v>
      </c>
      <c r="N914">
        <v>50000000</v>
      </c>
      <c r="O914">
        <v>2003</v>
      </c>
      <c r="P914">
        <v>6.4</v>
      </c>
    </row>
    <row r="915" spans="1:16" x14ac:dyDescent="0.3">
      <c r="A915" t="s">
        <v>229</v>
      </c>
      <c r="B915">
        <v>112</v>
      </c>
      <c r="C915">
        <v>330</v>
      </c>
      <c r="D915" t="s">
        <v>3038</v>
      </c>
      <c r="E915">
        <v>191616238</v>
      </c>
      <c r="F915" t="s">
        <v>5422</v>
      </c>
      <c r="G915" t="s">
        <v>3626</v>
      </c>
      <c r="H915" t="s">
        <v>8183</v>
      </c>
      <c r="I915">
        <v>258186</v>
      </c>
      <c r="J915" t="s">
        <v>6235</v>
      </c>
      <c r="K915">
        <v>322</v>
      </c>
      <c r="L915" t="s">
        <v>23647</v>
      </c>
      <c r="M915" t="s">
        <v>23694</v>
      </c>
      <c r="N915">
        <v>50000000</v>
      </c>
      <c r="O915">
        <v>2014</v>
      </c>
      <c r="P915">
        <v>7.1</v>
      </c>
    </row>
    <row r="916" spans="1:16" x14ac:dyDescent="0.3">
      <c r="A916" t="s">
        <v>463</v>
      </c>
      <c r="B916">
        <v>123</v>
      </c>
      <c r="C916">
        <v>120</v>
      </c>
      <c r="D916" t="s">
        <v>2541</v>
      </c>
      <c r="E916">
        <v>105264608</v>
      </c>
      <c r="F916" t="s">
        <v>5650</v>
      </c>
      <c r="G916" t="s">
        <v>2463</v>
      </c>
      <c r="H916" t="s">
        <v>8184</v>
      </c>
      <c r="I916">
        <v>239752</v>
      </c>
      <c r="J916" t="s">
        <v>2887</v>
      </c>
      <c r="K916">
        <v>406</v>
      </c>
      <c r="L916" t="s">
        <v>23647</v>
      </c>
      <c r="M916" t="s">
        <v>23694</v>
      </c>
      <c r="N916">
        <v>60000000</v>
      </c>
      <c r="O916">
        <v>1994</v>
      </c>
      <c r="P916">
        <v>7.6</v>
      </c>
    </row>
    <row r="917" spans="1:16" x14ac:dyDescent="0.3">
      <c r="A917" t="s">
        <v>147</v>
      </c>
      <c r="B917">
        <v>104</v>
      </c>
      <c r="C917">
        <v>190</v>
      </c>
      <c r="D917" t="s">
        <v>2667</v>
      </c>
      <c r="E917">
        <v>97680195</v>
      </c>
      <c r="F917" t="s">
        <v>5417</v>
      </c>
      <c r="G917" t="s">
        <v>3308</v>
      </c>
      <c r="H917" t="s">
        <v>8185</v>
      </c>
      <c r="I917">
        <v>271691</v>
      </c>
      <c r="J917" t="s">
        <v>3508</v>
      </c>
      <c r="K917">
        <v>243</v>
      </c>
      <c r="L917" t="s">
        <v>23647</v>
      </c>
      <c r="M917" t="s">
        <v>23694</v>
      </c>
      <c r="N917">
        <v>70000000</v>
      </c>
      <c r="O917">
        <v>2008</v>
      </c>
      <c r="P917">
        <v>6.8</v>
      </c>
    </row>
    <row r="918" spans="1:16" x14ac:dyDescent="0.3">
      <c r="A918" t="s">
        <v>464</v>
      </c>
      <c r="B918">
        <v>107</v>
      </c>
      <c r="C918">
        <v>177</v>
      </c>
      <c r="D918" t="s">
        <v>2446</v>
      </c>
      <c r="E918">
        <v>126088877</v>
      </c>
      <c r="F918" t="s">
        <v>5422</v>
      </c>
      <c r="G918" t="s">
        <v>2560</v>
      </c>
      <c r="H918" t="s">
        <v>8186</v>
      </c>
      <c r="I918">
        <v>33354</v>
      </c>
      <c r="J918" t="s">
        <v>4091</v>
      </c>
      <c r="K918">
        <v>110</v>
      </c>
      <c r="L918" t="s">
        <v>23647</v>
      </c>
      <c r="M918" t="s">
        <v>23694</v>
      </c>
      <c r="N918">
        <v>50000000</v>
      </c>
      <c r="O918">
        <v>2016</v>
      </c>
      <c r="P918">
        <v>6.6</v>
      </c>
    </row>
    <row r="919" spans="1:16" x14ac:dyDescent="0.3">
      <c r="A919" t="s">
        <v>155</v>
      </c>
      <c r="B919">
        <v>124</v>
      </c>
      <c r="C919">
        <v>65</v>
      </c>
      <c r="D919" t="s">
        <v>3039</v>
      </c>
      <c r="E919">
        <v>91030827</v>
      </c>
      <c r="F919" t="s">
        <v>5491</v>
      </c>
      <c r="G919" t="s">
        <v>2616</v>
      </c>
      <c r="H919" t="s">
        <v>8187</v>
      </c>
      <c r="I919">
        <v>46482</v>
      </c>
      <c r="J919" t="s">
        <v>12366</v>
      </c>
      <c r="K919">
        <v>252</v>
      </c>
      <c r="L919" t="s">
        <v>23647</v>
      </c>
      <c r="M919" t="s">
        <v>23694</v>
      </c>
      <c r="N919">
        <v>50000000</v>
      </c>
      <c r="O919">
        <v>1998</v>
      </c>
      <c r="P919">
        <v>6.7</v>
      </c>
    </row>
    <row r="920" spans="1:16" x14ac:dyDescent="0.3">
      <c r="A920" t="s">
        <v>423</v>
      </c>
      <c r="B920">
        <v>96</v>
      </c>
      <c r="C920">
        <v>145</v>
      </c>
      <c r="D920" t="s">
        <v>2734</v>
      </c>
      <c r="E920">
        <v>150315155</v>
      </c>
      <c r="F920" t="s">
        <v>5528</v>
      </c>
      <c r="G920" t="s">
        <v>2643</v>
      </c>
      <c r="H920" t="s">
        <v>8188</v>
      </c>
      <c r="I920">
        <v>54010</v>
      </c>
      <c r="J920" t="s">
        <v>12367</v>
      </c>
      <c r="K920">
        <v>130</v>
      </c>
      <c r="L920" t="s">
        <v>23647</v>
      </c>
      <c r="M920" t="s">
        <v>23694</v>
      </c>
      <c r="N920">
        <v>50000000</v>
      </c>
      <c r="O920">
        <v>2015</v>
      </c>
      <c r="P920">
        <v>6.1</v>
      </c>
    </row>
    <row r="921" spans="1:16" x14ac:dyDescent="0.3">
      <c r="A921" t="s">
        <v>44</v>
      </c>
      <c r="B921">
        <v>125</v>
      </c>
      <c r="C921">
        <v>321</v>
      </c>
      <c r="D921" t="s">
        <v>2996</v>
      </c>
      <c r="E921">
        <v>127997349</v>
      </c>
      <c r="F921" t="s">
        <v>5651</v>
      </c>
      <c r="G921" t="s">
        <v>6194</v>
      </c>
      <c r="H921" t="s">
        <v>8189</v>
      </c>
      <c r="I921">
        <v>101178</v>
      </c>
      <c r="J921" t="s">
        <v>3418</v>
      </c>
      <c r="K921">
        <v>779</v>
      </c>
      <c r="L921" t="s">
        <v>23647</v>
      </c>
      <c r="M921" t="s">
        <v>23694</v>
      </c>
      <c r="N921">
        <v>50000000</v>
      </c>
      <c r="O921">
        <v>2014</v>
      </c>
      <c r="P921">
        <v>6</v>
      </c>
    </row>
    <row r="922" spans="1:16" x14ac:dyDescent="0.3">
      <c r="A922" t="s">
        <v>465</v>
      </c>
      <c r="B922">
        <v>129</v>
      </c>
      <c r="C922">
        <v>230</v>
      </c>
      <c r="D922" t="s">
        <v>3040</v>
      </c>
      <c r="E922">
        <v>88504640</v>
      </c>
      <c r="F922" t="s">
        <v>5462</v>
      </c>
      <c r="G922" t="s">
        <v>1126</v>
      </c>
      <c r="H922" t="s">
        <v>8190</v>
      </c>
      <c r="I922">
        <v>273108</v>
      </c>
      <c r="J922" t="s">
        <v>2844</v>
      </c>
      <c r="K922">
        <v>646</v>
      </c>
      <c r="L922" t="s">
        <v>23647</v>
      </c>
      <c r="M922" t="s">
        <v>23694</v>
      </c>
      <c r="N922">
        <v>45000000</v>
      </c>
      <c r="O922">
        <v>2006</v>
      </c>
      <c r="P922">
        <v>7.6</v>
      </c>
    </row>
    <row r="923" spans="1:16" x14ac:dyDescent="0.3">
      <c r="A923" t="s">
        <v>466</v>
      </c>
      <c r="B923">
        <v>90</v>
      </c>
      <c r="C923">
        <v>143</v>
      </c>
      <c r="D923" t="s">
        <v>3041</v>
      </c>
      <c r="E923">
        <v>81517441</v>
      </c>
      <c r="F923" t="s">
        <v>5321</v>
      </c>
      <c r="G923" t="s">
        <v>1655</v>
      </c>
      <c r="H923" t="s">
        <v>8191</v>
      </c>
      <c r="I923">
        <v>111368</v>
      </c>
      <c r="J923" t="s">
        <v>12279</v>
      </c>
      <c r="K923">
        <v>394</v>
      </c>
      <c r="L923" t="s">
        <v>23647</v>
      </c>
      <c r="M923" t="s">
        <v>23694</v>
      </c>
      <c r="N923">
        <v>50000000</v>
      </c>
      <c r="O923">
        <v>1999</v>
      </c>
      <c r="P923">
        <v>7.1</v>
      </c>
    </row>
    <row r="924" spans="1:16" x14ac:dyDescent="0.3">
      <c r="A924" t="s">
        <v>467</v>
      </c>
      <c r="B924">
        <v>109</v>
      </c>
      <c r="C924">
        <v>55</v>
      </c>
      <c r="D924" t="s">
        <v>2917</v>
      </c>
      <c r="E924">
        <v>81022333</v>
      </c>
      <c r="F924" t="s">
        <v>5399</v>
      </c>
      <c r="G924" t="s">
        <v>3219</v>
      </c>
      <c r="H924" t="s">
        <v>8192</v>
      </c>
      <c r="I924">
        <v>34471</v>
      </c>
      <c r="J924" t="s">
        <v>885</v>
      </c>
      <c r="K924">
        <v>147</v>
      </c>
      <c r="L924" t="s">
        <v>23647</v>
      </c>
      <c r="M924" t="s">
        <v>23694</v>
      </c>
      <c r="N924">
        <v>50000000</v>
      </c>
      <c r="O924">
        <v>1995</v>
      </c>
      <c r="P924">
        <v>5</v>
      </c>
    </row>
    <row r="925" spans="1:16" x14ac:dyDescent="0.3">
      <c r="A925" t="s">
        <v>324</v>
      </c>
      <c r="B925">
        <v>124</v>
      </c>
      <c r="C925">
        <v>257</v>
      </c>
      <c r="D925" t="s">
        <v>2693</v>
      </c>
      <c r="E925">
        <v>75621915</v>
      </c>
      <c r="F925" t="s">
        <v>5589</v>
      </c>
      <c r="G925" t="s">
        <v>2448</v>
      </c>
      <c r="H925" t="s">
        <v>8193</v>
      </c>
      <c r="I925">
        <v>111003</v>
      </c>
      <c r="J925" t="s">
        <v>2870</v>
      </c>
      <c r="K925">
        <v>199</v>
      </c>
      <c r="L925" t="s">
        <v>23647</v>
      </c>
      <c r="M925" t="s">
        <v>23694</v>
      </c>
      <c r="N925">
        <v>20000000</v>
      </c>
      <c r="O925">
        <v>2011</v>
      </c>
      <c r="P925">
        <v>7.1</v>
      </c>
    </row>
    <row r="926" spans="1:16" x14ac:dyDescent="0.3">
      <c r="A926" t="s">
        <v>134</v>
      </c>
      <c r="B926">
        <v>121</v>
      </c>
      <c r="C926">
        <v>279</v>
      </c>
      <c r="D926" t="s">
        <v>3042</v>
      </c>
      <c r="E926">
        <v>79948113</v>
      </c>
      <c r="F926" t="s">
        <v>5469</v>
      </c>
      <c r="G926" t="s">
        <v>6211</v>
      </c>
      <c r="H926" t="s">
        <v>8194</v>
      </c>
      <c r="I926">
        <v>186879</v>
      </c>
      <c r="J926" t="s">
        <v>3073</v>
      </c>
      <c r="K926">
        <v>791</v>
      </c>
      <c r="L926" t="s">
        <v>23647</v>
      </c>
      <c r="M926" t="s">
        <v>23694</v>
      </c>
      <c r="N926">
        <v>50000000</v>
      </c>
      <c r="O926">
        <v>2009</v>
      </c>
      <c r="P926">
        <v>6.2</v>
      </c>
    </row>
    <row r="927" spans="1:16" x14ac:dyDescent="0.3">
      <c r="A927" t="s">
        <v>432</v>
      </c>
      <c r="B927">
        <v>95</v>
      </c>
      <c r="C927">
        <v>143</v>
      </c>
      <c r="D927" t="s">
        <v>2652</v>
      </c>
      <c r="E927">
        <v>88658172</v>
      </c>
      <c r="F927" t="s">
        <v>5417</v>
      </c>
      <c r="G927" t="s">
        <v>3308</v>
      </c>
      <c r="H927" t="s">
        <v>8195</v>
      </c>
      <c r="I927">
        <v>58412</v>
      </c>
      <c r="J927" t="s">
        <v>2667</v>
      </c>
      <c r="K927">
        <v>242</v>
      </c>
      <c r="L927" t="s">
        <v>23647</v>
      </c>
      <c r="M927" t="s">
        <v>23694</v>
      </c>
      <c r="N927">
        <v>50000000</v>
      </c>
      <c r="O927">
        <v>2006</v>
      </c>
      <c r="P927">
        <v>5.6</v>
      </c>
    </row>
    <row r="928" spans="1:16" x14ac:dyDescent="0.3">
      <c r="A928" t="s">
        <v>468</v>
      </c>
      <c r="B928">
        <v>128</v>
      </c>
      <c r="C928">
        <v>196</v>
      </c>
      <c r="D928" t="s">
        <v>3043</v>
      </c>
      <c r="E928">
        <v>75888270</v>
      </c>
      <c r="F928" t="s">
        <v>5652</v>
      </c>
      <c r="G928" t="s">
        <v>3079</v>
      </c>
      <c r="H928" t="s">
        <v>8196</v>
      </c>
      <c r="I928">
        <v>71153</v>
      </c>
      <c r="J928" t="s">
        <v>3350</v>
      </c>
      <c r="K928">
        <v>560</v>
      </c>
      <c r="L928" t="s">
        <v>23647</v>
      </c>
      <c r="M928" t="s">
        <v>23694</v>
      </c>
      <c r="N928">
        <v>20000000</v>
      </c>
      <c r="O928">
        <v>2005</v>
      </c>
      <c r="P928">
        <v>5.4</v>
      </c>
    </row>
    <row r="929" spans="1:16" x14ac:dyDescent="0.3">
      <c r="A929" t="s">
        <v>358</v>
      </c>
      <c r="B929">
        <v>118</v>
      </c>
      <c r="C929">
        <v>310</v>
      </c>
      <c r="D929" t="s">
        <v>2608</v>
      </c>
      <c r="E929">
        <v>84244877</v>
      </c>
      <c r="F929" t="s">
        <v>5397</v>
      </c>
      <c r="G929" t="s">
        <v>6279</v>
      </c>
      <c r="H929" t="s">
        <v>8197</v>
      </c>
      <c r="I929">
        <v>375456</v>
      </c>
      <c r="J929" t="s">
        <v>2743</v>
      </c>
      <c r="K929">
        <v>292</v>
      </c>
      <c r="L929" t="s">
        <v>23647</v>
      </c>
      <c r="M929" t="s">
        <v>23694</v>
      </c>
      <c r="N929">
        <v>50000000</v>
      </c>
      <c r="O929">
        <v>2011</v>
      </c>
      <c r="P929">
        <v>7.4</v>
      </c>
    </row>
    <row r="930" spans="1:16" x14ac:dyDescent="0.3">
      <c r="A930" t="s">
        <v>469</v>
      </c>
      <c r="B930">
        <v>80</v>
      </c>
      <c r="C930">
        <v>116</v>
      </c>
      <c r="D930" t="s">
        <v>3044</v>
      </c>
      <c r="E930">
        <v>75367693</v>
      </c>
      <c r="F930" t="s">
        <v>5350</v>
      </c>
      <c r="G930" t="s">
        <v>2493</v>
      </c>
      <c r="H930" t="s">
        <v>8198</v>
      </c>
      <c r="I930">
        <v>58961</v>
      </c>
      <c r="J930" t="s">
        <v>12368</v>
      </c>
      <c r="K930">
        <v>232</v>
      </c>
      <c r="L930" t="s">
        <v>23647</v>
      </c>
      <c r="M930" t="s">
        <v>23694</v>
      </c>
      <c r="N930">
        <v>35000000</v>
      </c>
      <c r="O930">
        <v>2004</v>
      </c>
      <c r="P930">
        <v>5</v>
      </c>
    </row>
    <row r="931" spans="1:16" x14ac:dyDescent="0.3">
      <c r="A931" t="s">
        <v>470</v>
      </c>
      <c r="B931">
        <v>99</v>
      </c>
      <c r="C931">
        <v>105</v>
      </c>
      <c r="D931" t="s">
        <v>2834</v>
      </c>
      <c r="E931">
        <v>73701902</v>
      </c>
      <c r="F931" t="s">
        <v>5528</v>
      </c>
      <c r="G931" t="s">
        <v>3831</v>
      </c>
      <c r="H931" t="s">
        <v>8199</v>
      </c>
      <c r="I931">
        <v>27548</v>
      </c>
      <c r="J931" t="s">
        <v>2722</v>
      </c>
      <c r="K931">
        <v>209</v>
      </c>
      <c r="L931" t="s">
        <v>23647</v>
      </c>
      <c r="M931" t="s">
        <v>23694</v>
      </c>
      <c r="N931">
        <v>60000000</v>
      </c>
      <c r="O931">
        <v>2004</v>
      </c>
      <c r="P931">
        <v>5.2</v>
      </c>
    </row>
    <row r="932" spans="1:16" x14ac:dyDescent="0.3">
      <c r="A932" t="s">
        <v>471</v>
      </c>
      <c r="B932">
        <v>133</v>
      </c>
      <c r="C932">
        <v>419</v>
      </c>
      <c r="D932" t="s">
        <v>3045</v>
      </c>
      <c r="E932">
        <v>75605492</v>
      </c>
      <c r="F932" t="s">
        <v>5413</v>
      </c>
      <c r="G932" t="s">
        <v>2512</v>
      </c>
      <c r="H932" t="s">
        <v>8200</v>
      </c>
      <c r="I932">
        <v>283563</v>
      </c>
      <c r="J932" t="s">
        <v>2463</v>
      </c>
      <c r="K932">
        <v>312</v>
      </c>
      <c r="L932" t="s">
        <v>23647</v>
      </c>
      <c r="M932" t="s">
        <v>23694</v>
      </c>
      <c r="N932">
        <v>50000000</v>
      </c>
      <c r="O932">
        <v>2011</v>
      </c>
      <c r="P932">
        <v>7.6</v>
      </c>
    </row>
    <row r="933" spans="1:16" x14ac:dyDescent="0.3">
      <c r="A933" t="s">
        <v>102</v>
      </c>
      <c r="B933">
        <v>127</v>
      </c>
      <c r="C933">
        <v>64</v>
      </c>
      <c r="D933" t="s">
        <v>2488</v>
      </c>
      <c r="E933">
        <v>67823573</v>
      </c>
      <c r="F933" t="s">
        <v>5358</v>
      </c>
      <c r="G933" t="s">
        <v>889</v>
      </c>
      <c r="H933" t="s">
        <v>8201</v>
      </c>
      <c r="I933">
        <v>91176</v>
      </c>
      <c r="J933" t="s">
        <v>2558</v>
      </c>
      <c r="K933">
        <v>130</v>
      </c>
      <c r="L933" t="s">
        <v>23647</v>
      </c>
      <c r="M933" t="s">
        <v>23694</v>
      </c>
      <c r="N933">
        <v>50000000</v>
      </c>
      <c r="O933">
        <v>1995</v>
      </c>
      <c r="P933">
        <v>6.6</v>
      </c>
    </row>
    <row r="934" spans="1:16" x14ac:dyDescent="0.3">
      <c r="A934" t="s">
        <v>472</v>
      </c>
      <c r="B934">
        <v>106</v>
      </c>
      <c r="C934">
        <v>359</v>
      </c>
      <c r="D934" t="s">
        <v>2363</v>
      </c>
      <c r="E934">
        <v>91439400</v>
      </c>
      <c r="F934" t="s">
        <v>5375</v>
      </c>
      <c r="G934" t="s">
        <v>2523</v>
      </c>
      <c r="H934" t="s">
        <v>8202</v>
      </c>
      <c r="I934">
        <v>200647</v>
      </c>
      <c r="J934" t="s">
        <v>6302</v>
      </c>
      <c r="K934">
        <v>384</v>
      </c>
      <c r="L934" t="s">
        <v>23647</v>
      </c>
      <c r="M934" t="s">
        <v>23695</v>
      </c>
      <c r="N934">
        <v>50000000</v>
      </c>
      <c r="O934">
        <v>2014</v>
      </c>
      <c r="P934">
        <v>7</v>
      </c>
    </row>
    <row r="935" spans="1:16" x14ac:dyDescent="0.3">
      <c r="A935" t="s">
        <v>473</v>
      </c>
      <c r="B935">
        <v>98</v>
      </c>
      <c r="C935">
        <v>166</v>
      </c>
      <c r="D935" t="s">
        <v>3046</v>
      </c>
      <c r="E935">
        <v>67128202</v>
      </c>
      <c r="F935" t="s">
        <v>5653</v>
      </c>
      <c r="G935" t="s">
        <v>2560</v>
      </c>
      <c r="H935" t="s">
        <v>8203</v>
      </c>
      <c r="I935">
        <v>43328</v>
      </c>
      <c r="J935" t="s">
        <v>6875</v>
      </c>
      <c r="K935">
        <v>110</v>
      </c>
      <c r="L935" t="s">
        <v>23647</v>
      </c>
      <c r="M935" t="s">
        <v>23694</v>
      </c>
      <c r="N935">
        <v>65000000</v>
      </c>
      <c r="O935">
        <v>2009</v>
      </c>
      <c r="P935">
        <v>5.7</v>
      </c>
    </row>
    <row r="936" spans="1:16" x14ac:dyDescent="0.3">
      <c r="A936" t="s">
        <v>474</v>
      </c>
      <c r="B936">
        <v>132</v>
      </c>
      <c r="C936">
        <v>525</v>
      </c>
      <c r="D936" t="s">
        <v>2588</v>
      </c>
      <c r="E936">
        <v>70496802</v>
      </c>
      <c r="F936" t="s">
        <v>5358</v>
      </c>
      <c r="G936" t="s">
        <v>2530</v>
      </c>
      <c r="H936" t="s">
        <v>8204</v>
      </c>
      <c r="I936">
        <v>791783</v>
      </c>
      <c r="J936" t="s">
        <v>4639</v>
      </c>
      <c r="K936">
        <v>2042</v>
      </c>
      <c r="L936" t="s">
        <v>23647</v>
      </c>
      <c r="M936" t="s">
        <v>23694</v>
      </c>
      <c r="N936">
        <v>54000000</v>
      </c>
      <c r="O936">
        <v>2005</v>
      </c>
      <c r="P936">
        <v>8.1999999999999993</v>
      </c>
    </row>
    <row r="937" spans="1:16" x14ac:dyDescent="0.3">
      <c r="A937" t="s">
        <v>456</v>
      </c>
      <c r="B937">
        <v>114</v>
      </c>
      <c r="C937">
        <v>165</v>
      </c>
      <c r="D937" t="s">
        <v>3047</v>
      </c>
      <c r="E937">
        <v>60470220</v>
      </c>
      <c r="F937" t="s">
        <v>5412</v>
      </c>
      <c r="G937" t="s">
        <v>6301</v>
      </c>
      <c r="H937" t="s">
        <v>8205</v>
      </c>
      <c r="I937">
        <v>81444</v>
      </c>
      <c r="J937" t="s">
        <v>12369</v>
      </c>
      <c r="K937">
        <v>192</v>
      </c>
      <c r="L937" t="s">
        <v>23647</v>
      </c>
      <c r="M937" t="s">
        <v>23694</v>
      </c>
      <c r="N937">
        <v>50000000</v>
      </c>
      <c r="O937">
        <v>2003</v>
      </c>
      <c r="P937">
        <v>6.2</v>
      </c>
    </row>
    <row r="938" spans="1:16" x14ac:dyDescent="0.3">
      <c r="A938" t="s">
        <v>475</v>
      </c>
      <c r="B938">
        <v>78</v>
      </c>
      <c r="C938">
        <v>87</v>
      </c>
      <c r="D938" t="s">
        <v>2984</v>
      </c>
      <c r="E938">
        <v>58336565</v>
      </c>
      <c r="F938" t="s">
        <v>5322</v>
      </c>
      <c r="G938" t="s">
        <v>2643</v>
      </c>
      <c r="H938" t="s">
        <v>8206</v>
      </c>
      <c r="I938">
        <v>12845</v>
      </c>
      <c r="J938" t="s">
        <v>6230</v>
      </c>
      <c r="K938">
        <v>118</v>
      </c>
      <c r="L938" t="s">
        <v>23647</v>
      </c>
      <c r="M938" t="s">
        <v>23694</v>
      </c>
      <c r="N938">
        <v>50000000</v>
      </c>
      <c r="O938">
        <v>2006</v>
      </c>
      <c r="P938">
        <v>6.6</v>
      </c>
    </row>
    <row r="939" spans="1:16" x14ac:dyDescent="0.3">
      <c r="A939" t="s">
        <v>476</v>
      </c>
      <c r="B939">
        <v>101</v>
      </c>
      <c r="C939">
        <v>117</v>
      </c>
      <c r="D939" t="s">
        <v>3048</v>
      </c>
      <c r="E939">
        <v>66002004</v>
      </c>
      <c r="F939" t="s">
        <v>5654</v>
      </c>
      <c r="G939" t="s">
        <v>6302</v>
      </c>
      <c r="H939" t="s">
        <v>8207</v>
      </c>
      <c r="I939">
        <v>36431</v>
      </c>
      <c r="J939" t="s">
        <v>4870</v>
      </c>
      <c r="K939">
        <v>168</v>
      </c>
      <c r="L939" t="s">
        <v>23647</v>
      </c>
      <c r="M939" t="s">
        <v>23694</v>
      </c>
      <c r="N939">
        <v>50000000</v>
      </c>
      <c r="O939">
        <v>2005</v>
      </c>
      <c r="P939">
        <v>4.7</v>
      </c>
    </row>
    <row r="940" spans="1:16" x14ac:dyDescent="0.3">
      <c r="A940" t="s">
        <v>477</v>
      </c>
      <c r="B940">
        <v>113</v>
      </c>
      <c r="C940">
        <v>113</v>
      </c>
      <c r="D940" t="s">
        <v>3049</v>
      </c>
      <c r="E940">
        <v>54997476</v>
      </c>
      <c r="F940" t="s">
        <v>5462</v>
      </c>
      <c r="G940" t="s">
        <v>2709</v>
      </c>
      <c r="H940" t="s">
        <v>8208</v>
      </c>
      <c r="I940">
        <v>40362</v>
      </c>
      <c r="J940" t="s">
        <v>12370</v>
      </c>
      <c r="K940">
        <v>248</v>
      </c>
      <c r="L940" t="s">
        <v>23647</v>
      </c>
      <c r="M940" t="s">
        <v>23694</v>
      </c>
      <c r="N940">
        <v>50000000</v>
      </c>
      <c r="O940">
        <v>2001</v>
      </c>
      <c r="P940">
        <v>6.3</v>
      </c>
    </row>
    <row r="941" spans="1:16" x14ac:dyDescent="0.3">
      <c r="A941" t="s">
        <v>478</v>
      </c>
      <c r="B941">
        <v>98</v>
      </c>
      <c r="C941">
        <v>349</v>
      </c>
      <c r="D941" t="s">
        <v>3050</v>
      </c>
      <c r="E941">
        <v>55682070</v>
      </c>
      <c r="F941" t="s">
        <v>5563</v>
      </c>
      <c r="G941" t="s">
        <v>2536</v>
      </c>
      <c r="H941" t="s">
        <v>8209</v>
      </c>
      <c r="I941">
        <v>159868</v>
      </c>
      <c r="J941" t="s">
        <v>4950</v>
      </c>
      <c r="K941">
        <v>304</v>
      </c>
      <c r="L941" t="s">
        <v>23647</v>
      </c>
      <c r="M941" t="s">
        <v>23701</v>
      </c>
      <c r="N941">
        <v>50000000</v>
      </c>
      <c r="O941">
        <v>2013</v>
      </c>
      <c r="P941">
        <v>6.1</v>
      </c>
    </row>
    <row r="942" spans="1:16" x14ac:dyDescent="0.3">
      <c r="A942" t="s">
        <v>479</v>
      </c>
      <c r="B942">
        <v>124</v>
      </c>
      <c r="C942">
        <v>152</v>
      </c>
      <c r="D942" t="s">
        <v>3051</v>
      </c>
      <c r="E942">
        <v>52752475</v>
      </c>
      <c r="F942" t="s">
        <v>5594</v>
      </c>
      <c r="G942" t="s">
        <v>6303</v>
      </c>
      <c r="H942" t="s">
        <v>8210</v>
      </c>
      <c r="I942">
        <v>63067</v>
      </c>
      <c r="J942" t="s">
        <v>12371</v>
      </c>
      <c r="K942">
        <v>533</v>
      </c>
      <c r="L942" t="s">
        <v>23647</v>
      </c>
      <c r="M942" t="s">
        <v>23694</v>
      </c>
      <c r="N942">
        <v>50000000</v>
      </c>
      <c r="O942">
        <v>2002</v>
      </c>
      <c r="P942">
        <v>6.7</v>
      </c>
    </row>
    <row r="943" spans="1:16" x14ac:dyDescent="0.3">
      <c r="A943" t="s">
        <v>268</v>
      </c>
      <c r="B943">
        <v>109</v>
      </c>
      <c r="C943">
        <v>288</v>
      </c>
      <c r="D943" t="s">
        <v>3052</v>
      </c>
      <c r="E943">
        <v>55092830</v>
      </c>
      <c r="F943" t="s">
        <v>5311</v>
      </c>
      <c r="G943" t="s">
        <v>4331</v>
      </c>
      <c r="H943" t="s">
        <v>8211</v>
      </c>
      <c r="I943">
        <v>195043</v>
      </c>
      <c r="J943" t="s">
        <v>12372</v>
      </c>
      <c r="K943">
        <v>329</v>
      </c>
      <c r="L943" t="s">
        <v>23647</v>
      </c>
      <c r="M943" t="s">
        <v>23694</v>
      </c>
      <c r="N943">
        <v>60000000</v>
      </c>
      <c r="O943">
        <v>2011</v>
      </c>
      <c r="P943">
        <v>6.1</v>
      </c>
    </row>
    <row r="944" spans="1:16" x14ac:dyDescent="0.3">
      <c r="A944" t="s">
        <v>480</v>
      </c>
      <c r="B944">
        <v>128</v>
      </c>
      <c r="C944">
        <v>358</v>
      </c>
      <c r="D944" t="s">
        <v>3053</v>
      </c>
      <c r="E944">
        <v>50815288</v>
      </c>
      <c r="F944" t="s">
        <v>5594</v>
      </c>
      <c r="G944" t="s">
        <v>2693</v>
      </c>
      <c r="H944" t="s">
        <v>8212</v>
      </c>
      <c r="I944">
        <v>109188</v>
      </c>
      <c r="J944" t="s">
        <v>6834</v>
      </c>
      <c r="K944">
        <v>625</v>
      </c>
      <c r="L944" t="s">
        <v>23647</v>
      </c>
      <c r="M944" t="s">
        <v>23694</v>
      </c>
      <c r="N944">
        <v>50000000</v>
      </c>
      <c r="O944">
        <v>2005</v>
      </c>
      <c r="P944">
        <v>7</v>
      </c>
    </row>
    <row r="945" spans="1:16" x14ac:dyDescent="0.3">
      <c r="A945" t="s">
        <v>57</v>
      </c>
      <c r="B945">
        <v>144</v>
      </c>
      <c r="C945">
        <v>204</v>
      </c>
      <c r="D945" t="s">
        <v>3054</v>
      </c>
      <c r="E945">
        <v>52822418</v>
      </c>
      <c r="F945" t="s">
        <v>5439</v>
      </c>
      <c r="G945" t="s">
        <v>4210</v>
      </c>
      <c r="H945" t="s">
        <v>8213</v>
      </c>
      <c r="I945">
        <v>47764</v>
      </c>
      <c r="J945" t="s">
        <v>3450</v>
      </c>
      <c r="K945">
        <v>219</v>
      </c>
      <c r="L945" t="s">
        <v>23647</v>
      </c>
      <c r="M945" t="s">
        <v>23694</v>
      </c>
      <c r="N945">
        <v>50000000</v>
      </c>
      <c r="O945">
        <v>2016</v>
      </c>
      <c r="P945">
        <v>7.4</v>
      </c>
    </row>
    <row r="946" spans="1:16" x14ac:dyDescent="0.3">
      <c r="A946" t="s">
        <v>481</v>
      </c>
      <c r="B946">
        <v>95</v>
      </c>
      <c r="C946">
        <v>156</v>
      </c>
      <c r="D946" t="s">
        <v>3055</v>
      </c>
      <c r="E946">
        <v>50150619</v>
      </c>
      <c r="F946" t="s">
        <v>5550</v>
      </c>
      <c r="G946" t="s">
        <v>3626</v>
      </c>
      <c r="H946" t="s">
        <v>8214</v>
      </c>
      <c r="I946">
        <v>45580</v>
      </c>
      <c r="J946" t="s">
        <v>6388</v>
      </c>
      <c r="K946">
        <v>102</v>
      </c>
      <c r="L946" t="s">
        <v>23647</v>
      </c>
      <c r="M946" t="s">
        <v>23694</v>
      </c>
      <c r="N946">
        <v>50000000</v>
      </c>
      <c r="O946">
        <v>2014</v>
      </c>
      <c r="P946">
        <v>7.3</v>
      </c>
    </row>
    <row r="947" spans="1:16" x14ac:dyDescent="0.3">
      <c r="A947" t="s">
        <v>482</v>
      </c>
      <c r="B947">
        <v>105</v>
      </c>
      <c r="C947">
        <v>171</v>
      </c>
      <c r="D947" t="s">
        <v>3056</v>
      </c>
      <c r="E947">
        <v>48745150</v>
      </c>
      <c r="F947" t="s">
        <v>5403</v>
      </c>
      <c r="G947" t="s">
        <v>6206</v>
      </c>
      <c r="H947" t="s">
        <v>8215</v>
      </c>
      <c r="I947">
        <v>50170</v>
      </c>
      <c r="J947" t="s">
        <v>3200</v>
      </c>
      <c r="K947">
        <v>306</v>
      </c>
      <c r="L947" t="s">
        <v>23647</v>
      </c>
      <c r="M947" t="s">
        <v>23694</v>
      </c>
      <c r="N947">
        <v>50000000</v>
      </c>
      <c r="O947">
        <v>2006</v>
      </c>
      <c r="P947">
        <v>5.8</v>
      </c>
    </row>
    <row r="948" spans="1:16" x14ac:dyDescent="0.3">
      <c r="A948" t="s">
        <v>354</v>
      </c>
      <c r="B948">
        <v>121</v>
      </c>
      <c r="C948">
        <v>76</v>
      </c>
      <c r="D948" t="s">
        <v>2651</v>
      </c>
      <c r="E948">
        <v>50007168</v>
      </c>
      <c r="F948" t="s">
        <v>5321</v>
      </c>
      <c r="G948" t="s">
        <v>354</v>
      </c>
      <c r="H948" t="s">
        <v>8216</v>
      </c>
      <c r="I948">
        <v>39529</v>
      </c>
      <c r="J948" t="s">
        <v>2591</v>
      </c>
      <c r="K948">
        <v>142</v>
      </c>
      <c r="L948" t="s">
        <v>23647</v>
      </c>
      <c r="M948" t="s">
        <v>23694</v>
      </c>
      <c r="N948">
        <v>50000000</v>
      </c>
      <c r="O948">
        <v>1997</v>
      </c>
      <c r="P948">
        <v>6.7</v>
      </c>
    </row>
    <row r="949" spans="1:16" x14ac:dyDescent="0.3">
      <c r="A949" t="s">
        <v>48</v>
      </c>
      <c r="B949">
        <v>125</v>
      </c>
      <c r="C949">
        <v>97</v>
      </c>
      <c r="D949" t="s">
        <v>3057</v>
      </c>
      <c r="E949">
        <v>48154732</v>
      </c>
      <c r="F949" t="s">
        <v>5400</v>
      </c>
      <c r="G949" t="s">
        <v>2778</v>
      </c>
      <c r="H949" t="s">
        <v>8217</v>
      </c>
      <c r="I949">
        <v>60326</v>
      </c>
      <c r="J949" t="s">
        <v>3028</v>
      </c>
      <c r="K949">
        <v>142</v>
      </c>
      <c r="L949" t="s">
        <v>23647</v>
      </c>
      <c r="M949" t="s">
        <v>23694</v>
      </c>
      <c r="N949">
        <v>50000000</v>
      </c>
      <c r="O949">
        <v>1997</v>
      </c>
      <c r="P949">
        <v>5.8</v>
      </c>
    </row>
    <row r="950" spans="1:16" x14ac:dyDescent="0.3">
      <c r="A950" t="s">
        <v>98</v>
      </c>
      <c r="B950">
        <v>129</v>
      </c>
      <c r="C950">
        <v>157</v>
      </c>
      <c r="D950" t="s">
        <v>3058</v>
      </c>
      <c r="E950">
        <v>48265581</v>
      </c>
      <c r="F950" t="s">
        <v>5440</v>
      </c>
      <c r="G950" t="s">
        <v>3041</v>
      </c>
      <c r="H950" t="s">
        <v>8218</v>
      </c>
      <c r="I950">
        <v>261069</v>
      </c>
      <c r="J950" t="s">
        <v>12373</v>
      </c>
      <c r="K950">
        <v>506</v>
      </c>
      <c r="L950" t="s">
        <v>23647</v>
      </c>
      <c r="M950" t="s">
        <v>23694</v>
      </c>
      <c r="N950">
        <v>50000000</v>
      </c>
      <c r="O950">
        <v>1997</v>
      </c>
      <c r="P950">
        <v>7.8</v>
      </c>
    </row>
    <row r="951" spans="1:16" x14ac:dyDescent="0.3">
      <c r="A951" t="s">
        <v>483</v>
      </c>
      <c r="B951">
        <v>132</v>
      </c>
      <c r="C951">
        <v>267</v>
      </c>
      <c r="D951" t="s">
        <v>3041</v>
      </c>
      <c r="E951">
        <v>46982632</v>
      </c>
      <c r="F951" t="s">
        <v>5655</v>
      </c>
      <c r="G951" t="s">
        <v>2930</v>
      </c>
      <c r="H951" t="s">
        <v>8219</v>
      </c>
      <c r="I951">
        <v>172792</v>
      </c>
      <c r="J951" t="s">
        <v>6758</v>
      </c>
      <c r="K951">
        <v>1740</v>
      </c>
      <c r="L951" t="s">
        <v>23647</v>
      </c>
      <c r="M951" t="s">
        <v>23697</v>
      </c>
      <c r="N951">
        <v>50000000</v>
      </c>
      <c r="O951">
        <v>2006</v>
      </c>
      <c r="P951">
        <v>6.6</v>
      </c>
    </row>
    <row r="952" spans="1:16" x14ac:dyDescent="0.3">
      <c r="A952" t="s">
        <v>484</v>
      </c>
      <c r="B952">
        <v>118</v>
      </c>
      <c r="C952">
        <v>118</v>
      </c>
      <c r="D952" t="s">
        <v>77</v>
      </c>
      <c r="E952">
        <v>44737059</v>
      </c>
      <c r="F952" t="s">
        <v>5588</v>
      </c>
      <c r="G952" t="s">
        <v>3774</v>
      </c>
      <c r="H952" t="s">
        <v>8220</v>
      </c>
      <c r="I952">
        <v>48322</v>
      </c>
      <c r="J952" t="s">
        <v>3952</v>
      </c>
      <c r="K952">
        <v>261</v>
      </c>
      <c r="L952" t="s">
        <v>23647</v>
      </c>
      <c r="M952" t="s">
        <v>23694</v>
      </c>
      <c r="N952">
        <v>50000000</v>
      </c>
      <c r="O952">
        <v>2000</v>
      </c>
      <c r="P952">
        <v>6.5</v>
      </c>
    </row>
    <row r="953" spans="1:16" x14ac:dyDescent="0.3">
      <c r="A953" t="s">
        <v>485</v>
      </c>
      <c r="B953">
        <v>113</v>
      </c>
      <c r="C953">
        <v>291</v>
      </c>
      <c r="D953" t="s">
        <v>3059</v>
      </c>
      <c r="E953">
        <v>56724080</v>
      </c>
      <c r="F953" t="s">
        <v>5447</v>
      </c>
      <c r="G953" t="s">
        <v>3898</v>
      </c>
      <c r="H953" t="s">
        <v>8221</v>
      </c>
      <c r="I953">
        <v>172112</v>
      </c>
      <c r="J953" t="s">
        <v>2891</v>
      </c>
      <c r="K953">
        <v>181</v>
      </c>
      <c r="L953" t="s">
        <v>23647</v>
      </c>
      <c r="M953" t="s">
        <v>23694</v>
      </c>
      <c r="N953">
        <v>50000000</v>
      </c>
      <c r="O953">
        <v>2012</v>
      </c>
      <c r="P953">
        <v>6.7</v>
      </c>
    </row>
    <row r="954" spans="1:16" x14ac:dyDescent="0.3">
      <c r="A954" t="s">
        <v>301</v>
      </c>
      <c r="B954">
        <v>140</v>
      </c>
      <c r="C954">
        <v>68</v>
      </c>
      <c r="D954" t="s">
        <v>3060</v>
      </c>
      <c r="E954">
        <v>44484065</v>
      </c>
      <c r="F954" t="s">
        <v>5480</v>
      </c>
      <c r="G954" t="s">
        <v>889</v>
      </c>
      <c r="H954" t="s">
        <v>8222</v>
      </c>
      <c r="I954">
        <v>107227</v>
      </c>
      <c r="J954" t="s">
        <v>2982</v>
      </c>
      <c r="K954">
        <v>279</v>
      </c>
      <c r="L954" t="s">
        <v>23647</v>
      </c>
      <c r="M954" t="s">
        <v>23701</v>
      </c>
      <c r="N954">
        <v>50000000</v>
      </c>
      <c r="O954">
        <v>1998</v>
      </c>
      <c r="P954">
        <v>7.3</v>
      </c>
    </row>
    <row r="955" spans="1:16" x14ac:dyDescent="0.3">
      <c r="A955" t="s">
        <v>486</v>
      </c>
      <c r="B955">
        <v>89</v>
      </c>
      <c r="C955">
        <v>228</v>
      </c>
      <c r="D955" t="s">
        <v>3061</v>
      </c>
      <c r="E955">
        <v>47553512</v>
      </c>
      <c r="F955" t="s">
        <v>5297</v>
      </c>
      <c r="G955" t="s">
        <v>2218</v>
      </c>
      <c r="H955" t="s">
        <v>8223</v>
      </c>
      <c r="I955">
        <v>54101</v>
      </c>
      <c r="J955" t="s">
        <v>12374</v>
      </c>
      <c r="K955">
        <v>210</v>
      </c>
      <c r="L955" t="s">
        <v>23647</v>
      </c>
      <c r="M955" t="s">
        <v>23694</v>
      </c>
      <c r="N955">
        <v>50000000</v>
      </c>
      <c r="O955">
        <v>2014</v>
      </c>
      <c r="P955">
        <v>5.8</v>
      </c>
    </row>
    <row r="956" spans="1:16" x14ac:dyDescent="0.3">
      <c r="A956" t="s">
        <v>487</v>
      </c>
      <c r="B956">
        <v>104</v>
      </c>
      <c r="C956">
        <v>36</v>
      </c>
      <c r="D956" t="s">
        <v>3062</v>
      </c>
      <c r="E956">
        <v>42610000</v>
      </c>
      <c r="F956" t="s">
        <v>5319</v>
      </c>
      <c r="G956" t="s">
        <v>4441</v>
      </c>
      <c r="H956" t="s">
        <v>8224</v>
      </c>
      <c r="I956">
        <v>60293</v>
      </c>
      <c r="J956" t="s">
        <v>12375</v>
      </c>
      <c r="K956">
        <v>114</v>
      </c>
      <c r="L956" t="s">
        <v>23647</v>
      </c>
      <c r="M956" t="s">
        <v>23694</v>
      </c>
      <c r="N956">
        <v>55000000</v>
      </c>
      <c r="O956">
        <v>1994</v>
      </c>
      <c r="P956">
        <v>5.5</v>
      </c>
    </row>
    <row r="957" spans="1:16" x14ac:dyDescent="0.3">
      <c r="A957" t="s">
        <v>287</v>
      </c>
      <c r="B957">
        <v>106</v>
      </c>
      <c r="C957">
        <v>105</v>
      </c>
      <c r="D957" t="s">
        <v>3063</v>
      </c>
      <c r="E957">
        <v>41482207</v>
      </c>
      <c r="F957" t="s">
        <v>5356</v>
      </c>
      <c r="G957" t="s">
        <v>2484</v>
      </c>
      <c r="H957" t="s">
        <v>8225</v>
      </c>
      <c r="I957">
        <v>68428</v>
      </c>
      <c r="J957" t="s">
        <v>3609</v>
      </c>
      <c r="K957">
        <v>148</v>
      </c>
      <c r="L957" t="s">
        <v>23647</v>
      </c>
      <c r="M957" t="s">
        <v>23694</v>
      </c>
      <c r="N957">
        <v>50000000</v>
      </c>
      <c r="O957">
        <v>1990</v>
      </c>
      <c r="P957">
        <v>6.3</v>
      </c>
    </row>
    <row r="958" spans="1:16" x14ac:dyDescent="0.3">
      <c r="A958" t="s">
        <v>456</v>
      </c>
      <c r="B958">
        <v>141</v>
      </c>
      <c r="C958">
        <v>276</v>
      </c>
      <c r="D958" t="s">
        <v>1638</v>
      </c>
      <c r="E958">
        <v>47105085</v>
      </c>
      <c r="F958" t="s">
        <v>5442</v>
      </c>
      <c r="G958" t="s">
        <v>2433</v>
      </c>
      <c r="H958" t="s">
        <v>8226</v>
      </c>
      <c r="I958">
        <v>136973</v>
      </c>
      <c r="J958" t="s">
        <v>2977</v>
      </c>
      <c r="K958">
        <v>275</v>
      </c>
      <c r="L958" t="s">
        <v>23647</v>
      </c>
      <c r="M958" t="s">
        <v>23694</v>
      </c>
      <c r="N958">
        <v>50000000</v>
      </c>
      <c r="O958">
        <v>2014</v>
      </c>
      <c r="P958">
        <v>7.4</v>
      </c>
    </row>
    <row r="959" spans="1:16" x14ac:dyDescent="0.3">
      <c r="A959" t="s">
        <v>265</v>
      </c>
      <c r="B959">
        <v>124</v>
      </c>
      <c r="C959">
        <v>93</v>
      </c>
      <c r="D959" t="s">
        <v>3000</v>
      </c>
      <c r="E959">
        <v>41256277</v>
      </c>
      <c r="F959" t="s">
        <v>5297</v>
      </c>
      <c r="G959" t="s">
        <v>3058</v>
      </c>
      <c r="H959" t="s">
        <v>8227</v>
      </c>
      <c r="I959">
        <v>46451</v>
      </c>
      <c r="J959" t="s">
        <v>12376</v>
      </c>
      <c r="K959">
        <v>156</v>
      </c>
      <c r="L959" t="s">
        <v>23647</v>
      </c>
      <c r="M959" t="s">
        <v>23694</v>
      </c>
      <c r="N959">
        <v>50000000</v>
      </c>
      <c r="O959">
        <v>1997</v>
      </c>
      <c r="P959">
        <v>5.9</v>
      </c>
    </row>
    <row r="960" spans="1:16" x14ac:dyDescent="0.3">
      <c r="A960" t="s">
        <v>488</v>
      </c>
      <c r="B960">
        <v>98</v>
      </c>
      <c r="C960">
        <v>191</v>
      </c>
      <c r="D960" t="s">
        <v>2446</v>
      </c>
      <c r="E960">
        <v>50740078</v>
      </c>
      <c r="F960" t="s">
        <v>5470</v>
      </c>
      <c r="G960" t="s">
        <v>3604</v>
      </c>
      <c r="H960" t="s">
        <v>8228</v>
      </c>
      <c r="I960">
        <v>151580</v>
      </c>
      <c r="J960" t="s">
        <v>3136</v>
      </c>
      <c r="K960">
        <v>672</v>
      </c>
      <c r="L960" t="s">
        <v>23647</v>
      </c>
      <c r="M960" t="s">
        <v>23701</v>
      </c>
      <c r="N960">
        <v>45000000</v>
      </c>
      <c r="O960">
        <v>2004</v>
      </c>
      <c r="P960">
        <v>6.2</v>
      </c>
    </row>
    <row r="961" spans="1:16" x14ac:dyDescent="0.3">
      <c r="A961" t="s">
        <v>489</v>
      </c>
      <c r="B961">
        <v>108</v>
      </c>
      <c r="C961">
        <v>143</v>
      </c>
      <c r="D961" t="s">
        <v>3064</v>
      </c>
      <c r="E961">
        <v>40203020</v>
      </c>
      <c r="F961" t="s">
        <v>5397</v>
      </c>
      <c r="G961" t="s">
        <v>2477</v>
      </c>
      <c r="H961" t="s">
        <v>8229</v>
      </c>
      <c r="I961">
        <v>74315</v>
      </c>
      <c r="J961" t="s">
        <v>4172</v>
      </c>
      <c r="K961">
        <v>259</v>
      </c>
      <c r="L961" t="s">
        <v>23647</v>
      </c>
      <c r="M961" t="s">
        <v>23695</v>
      </c>
      <c r="N961">
        <v>40000000</v>
      </c>
      <c r="O961">
        <v>2004</v>
      </c>
      <c r="P961">
        <v>5.9</v>
      </c>
    </row>
    <row r="962" spans="1:16" x14ac:dyDescent="0.3">
      <c r="A962" t="s">
        <v>490</v>
      </c>
      <c r="B962">
        <v>114</v>
      </c>
      <c r="C962">
        <v>124</v>
      </c>
      <c r="D962" t="s">
        <v>3065</v>
      </c>
      <c r="E962">
        <v>40905277</v>
      </c>
      <c r="F962" t="s">
        <v>5656</v>
      </c>
      <c r="G962" t="s">
        <v>1126</v>
      </c>
      <c r="H962" t="s">
        <v>8230</v>
      </c>
      <c r="I962">
        <v>45895</v>
      </c>
      <c r="J962" t="s">
        <v>4429</v>
      </c>
      <c r="K962">
        <v>157</v>
      </c>
      <c r="L962" t="s">
        <v>23647</v>
      </c>
      <c r="M962" t="s">
        <v>23694</v>
      </c>
      <c r="N962">
        <v>50000000</v>
      </c>
      <c r="O962">
        <v>2003</v>
      </c>
      <c r="P962">
        <v>6.5</v>
      </c>
    </row>
    <row r="963" spans="1:16" x14ac:dyDescent="0.3">
      <c r="A963" t="s">
        <v>491</v>
      </c>
      <c r="B963">
        <v>101</v>
      </c>
      <c r="C963">
        <v>47</v>
      </c>
      <c r="D963" t="s">
        <v>587</v>
      </c>
      <c r="E963">
        <v>38590500</v>
      </c>
      <c r="F963" t="s">
        <v>5296</v>
      </c>
      <c r="G963" t="s">
        <v>2823</v>
      </c>
      <c r="H963" t="s">
        <v>8231</v>
      </c>
      <c r="I963">
        <v>17997</v>
      </c>
      <c r="J963" t="s">
        <v>12377</v>
      </c>
      <c r="K963">
        <v>140</v>
      </c>
      <c r="L963" t="s">
        <v>23647</v>
      </c>
      <c r="M963" t="s">
        <v>23694</v>
      </c>
      <c r="N963">
        <v>50000000</v>
      </c>
      <c r="O963">
        <v>1994</v>
      </c>
      <c r="P963">
        <v>4.4000000000000004</v>
      </c>
    </row>
    <row r="964" spans="1:16" x14ac:dyDescent="0.3">
      <c r="A964" t="s">
        <v>451</v>
      </c>
      <c r="B964">
        <v>93</v>
      </c>
      <c r="C964">
        <v>66</v>
      </c>
      <c r="D964" t="s">
        <v>2923</v>
      </c>
      <c r="E964">
        <v>39177541</v>
      </c>
      <c r="F964" t="s">
        <v>5304</v>
      </c>
      <c r="G964" t="s">
        <v>3029</v>
      </c>
      <c r="H964" t="s">
        <v>8232</v>
      </c>
      <c r="I964">
        <v>20310</v>
      </c>
      <c r="J964" t="s">
        <v>12378</v>
      </c>
      <c r="K964">
        <v>177</v>
      </c>
      <c r="L964" t="s">
        <v>23647</v>
      </c>
      <c r="M964" t="s">
        <v>23694</v>
      </c>
      <c r="N964">
        <v>50000000</v>
      </c>
      <c r="O964">
        <v>2005</v>
      </c>
      <c r="P964">
        <v>3.5</v>
      </c>
    </row>
    <row r="965" spans="1:16" x14ac:dyDescent="0.3">
      <c r="A965" t="s">
        <v>492</v>
      </c>
      <c r="B965">
        <v>119</v>
      </c>
      <c r="C965">
        <v>118</v>
      </c>
      <c r="D965" t="s">
        <v>3066</v>
      </c>
      <c r="E965">
        <v>39778599</v>
      </c>
      <c r="F965" t="s">
        <v>5429</v>
      </c>
      <c r="G965" t="s">
        <v>6199</v>
      </c>
      <c r="H965" t="s">
        <v>8233</v>
      </c>
      <c r="I965">
        <v>176169</v>
      </c>
      <c r="J965" t="s">
        <v>12379</v>
      </c>
      <c r="K965">
        <v>548</v>
      </c>
      <c r="L965" t="s">
        <v>23647</v>
      </c>
      <c r="M965" t="s">
        <v>23694</v>
      </c>
      <c r="N965">
        <v>50000000</v>
      </c>
      <c r="O965">
        <v>2000</v>
      </c>
      <c r="P965">
        <v>6.6</v>
      </c>
    </row>
    <row r="966" spans="1:16" x14ac:dyDescent="0.3">
      <c r="A966" t="s">
        <v>321</v>
      </c>
      <c r="B966">
        <v>119</v>
      </c>
      <c r="C966">
        <v>93</v>
      </c>
      <c r="D966" t="s">
        <v>2665</v>
      </c>
      <c r="E966">
        <v>37486138</v>
      </c>
      <c r="F966" t="s">
        <v>5397</v>
      </c>
      <c r="G966" t="s">
        <v>2688</v>
      </c>
      <c r="H966" t="s">
        <v>8234</v>
      </c>
      <c r="I966">
        <v>30890</v>
      </c>
      <c r="J966" t="s">
        <v>12151</v>
      </c>
      <c r="K966">
        <v>106</v>
      </c>
      <c r="L966" t="s">
        <v>23647</v>
      </c>
      <c r="M966" t="s">
        <v>23694</v>
      </c>
      <c r="N966">
        <v>50000000</v>
      </c>
      <c r="O966">
        <v>2004</v>
      </c>
      <c r="P966">
        <v>6</v>
      </c>
    </row>
    <row r="967" spans="1:16" x14ac:dyDescent="0.3">
      <c r="A967" t="s">
        <v>474</v>
      </c>
      <c r="B967">
        <v>99</v>
      </c>
      <c r="C967">
        <v>235</v>
      </c>
      <c r="D967" t="s">
        <v>3067</v>
      </c>
      <c r="E967">
        <v>38105077</v>
      </c>
      <c r="F967" t="s">
        <v>5316</v>
      </c>
      <c r="G967" t="s">
        <v>6304</v>
      </c>
      <c r="H967" t="s">
        <v>8235</v>
      </c>
      <c r="I967">
        <v>58349</v>
      </c>
      <c r="J967" t="s">
        <v>12380</v>
      </c>
      <c r="K967">
        <v>194</v>
      </c>
      <c r="L967" t="s">
        <v>23647</v>
      </c>
      <c r="M967" t="s">
        <v>23694</v>
      </c>
      <c r="N967">
        <v>40000000</v>
      </c>
      <c r="O967">
        <v>2009</v>
      </c>
      <c r="P967">
        <v>6.4</v>
      </c>
    </row>
    <row r="968" spans="1:16" x14ac:dyDescent="0.3">
      <c r="A968" t="s">
        <v>36</v>
      </c>
      <c r="B968">
        <v>137</v>
      </c>
      <c r="C968">
        <v>113</v>
      </c>
      <c r="D968" t="s">
        <v>2629</v>
      </c>
      <c r="E968">
        <v>35168395</v>
      </c>
      <c r="F968" t="s">
        <v>5645</v>
      </c>
      <c r="G968" t="s">
        <v>6195</v>
      </c>
      <c r="H968" t="s">
        <v>8236</v>
      </c>
      <c r="I968">
        <v>26034</v>
      </c>
      <c r="J968" t="s">
        <v>12381</v>
      </c>
      <c r="K968">
        <v>226</v>
      </c>
      <c r="L968" t="s">
        <v>23647</v>
      </c>
      <c r="M968" t="s">
        <v>23694</v>
      </c>
      <c r="N968">
        <v>50000000</v>
      </c>
      <c r="O968">
        <v>1999</v>
      </c>
      <c r="P968">
        <v>6.5</v>
      </c>
    </row>
    <row r="969" spans="1:16" x14ac:dyDescent="0.3">
      <c r="A969" t="s">
        <v>493</v>
      </c>
      <c r="B969">
        <v>117</v>
      </c>
      <c r="C969">
        <v>51</v>
      </c>
      <c r="D969" t="s">
        <v>3068</v>
      </c>
      <c r="E969">
        <v>32800000</v>
      </c>
      <c r="F969" t="s">
        <v>5657</v>
      </c>
      <c r="G969" t="s">
        <v>3057</v>
      </c>
      <c r="H969" t="s">
        <v>8237</v>
      </c>
      <c r="I969">
        <v>34896</v>
      </c>
      <c r="J969" t="s">
        <v>3285</v>
      </c>
      <c r="K969">
        <v>118</v>
      </c>
      <c r="L969" t="s">
        <v>23647</v>
      </c>
      <c r="M969" t="s">
        <v>23694</v>
      </c>
      <c r="N969">
        <v>40000000</v>
      </c>
      <c r="O969">
        <v>1996</v>
      </c>
      <c r="P969">
        <v>4.3</v>
      </c>
    </row>
    <row r="970" spans="1:16" x14ac:dyDescent="0.3">
      <c r="A970" t="s">
        <v>432</v>
      </c>
      <c r="B970">
        <v>87</v>
      </c>
      <c r="C970">
        <v>98</v>
      </c>
      <c r="D970" t="s">
        <v>2450</v>
      </c>
      <c r="E970">
        <v>33643461</v>
      </c>
      <c r="F970" t="s">
        <v>5528</v>
      </c>
      <c r="G970" t="s">
        <v>2608</v>
      </c>
      <c r="H970" t="s">
        <v>8238</v>
      </c>
      <c r="I970">
        <v>11257</v>
      </c>
      <c r="J970" t="s">
        <v>2628</v>
      </c>
      <c r="K970">
        <v>65</v>
      </c>
      <c r="L970" t="s">
        <v>23647</v>
      </c>
      <c r="M970" t="s">
        <v>23694</v>
      </c>
      <c r="N970">
        <v>50000000</v>
      </c>
      <c r="O970">
        <v>2010</v>
      </c>
      <c r="P970">
        <v>4.2</v>
      </c>
    </row>
    <row r="971" spans="1:16" x14ac:dyDescent="0.3">
      <c r="A971" t="s">
        <v>354</v>
      </c>
      <c r="B971">
        <v>129</v>
      </c>
      <c r="C971">
        <v>315</v>
      </c>
      <c r="D971" t="s">
        <v>3069</v>
      </c>
      <c r="E971">
        <v>32741596</v>
      </c>
      <c r="F971" t="s">
        <v>5658</v>
      </c>
      <c r="G971" t="s">
        <v>2693</v>
      </c>
      <c r="H971" t="s">
        <v>8239</v>
      </c>
      <c r="I971">
        <v>80140</v>
      </c>
      <c r="J971" t="s">
        <v>4425</v>
      </c>
      <c r="K971">
        <v>323</v>
      </c>
      <c r="L971" t="s">
        <v>23647</v>
      </c>
      <c r="M971" t="s">
        <v>23694</v>
      </c>
      <c r="N971">
        <v>50000000</v>
      </c>
      <c r="O971">
        <v>2010</v>
      </c>
      <c r="P971">
        <v>6.5</v>
      </c>
    </row>
    <row r="972" spans="1:16" x14ac:dyDescent="0.3">
      <c r="A972" t="s">
        <v>494</v>
      </c>
      <c r="B972">
        <v>115</v>
      </c>
      <c r="C972">
        <v>136</v>
      </c>
      <c r="D972" t="s">
        <v>3070</v>
      </c>
      <c r="E972">
        <v>31874869</v>
      </c>
      <c r="F972" t="s">
        <v>5471</v>
      </c>
      <c r="G972" t="s">
        <v>6279</v>
      </c>
      <c r="H972" t="s">
        <v>8240</v>
      </c>
      <c r="I972">
        <v>43574</v>
      </c>
      <c r="J972" t="s">
        <v>3965</v>
      </c>
      <c r="K972">
        <v>302</v>
      </c>
      <c r="L972" t="s">
        <v>23647</v>
      </c>
      <c r="M972" t="s">
        <v>23694</v>
      </c>
      <c r="N972">
        <v>50000000</v>
      </c>
      <c r="O972">
        <v>2002</v>
      </c>
      <c r="P972">
        <v>6.1</v>
      </c>
    </row>
    <row r="973" spans="1:16" x14ac:dyDescent="0.3">
      <c r="A973" t="s">
        <v>135</v>
      </c>
      <c r="B973">
        <v>132</v>
      </c>
      <c r="C973">
        <v>61</v>
      </c>
      <c r="D973" t="s">
        <v>262</v>
      </c>
      <c r="E973">
        <v>30306268</v>
      </c>
      <c r="F973" t="s">
        <v>5316</v>
      </c>
      <c r="G973" t="s">
        <v>6305</v>
      </c>
      <c r="H973" t="s">
        <v>8241</v>
      </c>
      <c r="I973">
        <v>62981</v>
      </c>
      <c r="J973" t="s">
        <v>12382</v>
      </c>
      <c r="K973">
        <v>84</v>
      </c>
      <c r="L973" t="s">
        <v>23647</v>
      </c>
      <c r="M973" t="s">
        <v>23703</v>
      </c>
      <c r="N973">
        <v>50000000</v>
      </c>
      <c r="O973">
        <v>1995</v>
      </c>
      <c r="P973">
        <v>6.3</v>
      </c>
    </row>
    <row r="974" spans="1:16" x14ac:dyDescent="0.3">
      <c r="A974" t="s">
        <v>495</v>
      </c>
      <c r="B974">
        <v>131</v>
      </c>
      <c r="C974">
        <v>209</v>
      </c>
      <c r="D974" t="s">
        <v>3071</v>
      </c>
      <c r="E974">
        <v>27667947</v>
      </c>
      <c r="F974" t="s">
        <v>5459</v>
      </c>
      <c r="G974" t="s">
        <v>6234</v>
      </c>
      <c r="H974" t="s">
        <v>8242</v>
      </c>
      <c r="I974">
        <v>86374</v>
      </c>
      <c r="J974" t="s">
        <v>12383</v>
      </c>
      <c r="K974">
        <v>392</v>
      </c>
      <c r="L974" t="s">
        <v>23647</v>
      </c>
      <c r="M974" t="s">
        <v>23695</v>
      </c>
      <c r="N974">
        <v>50000000</v>
      </c>
      <c r="O974">
        <v>2007</v>
      </c>
      <c r="P974">
        <v>6.2</v>
      </c>
    </row>
    <row r="975" spans="1:16" x14ac:dyDescent="0.3">
      <c r="A975" t="s">
        <v>368</v>
      </c>
      <c r="B975">
        <v>95</v>
      </c>
      <c r="C975">
        <v>99</v>
      </c>
      <c r="D975" t="s">
        <v>3072</v>
      </c>
      <c r="E975">
        <v>27067160</v>
      </c>
      <c r="F975" t="s">
        <v>5397</v>
      </c>
      <c r="G975" t="s">
        <v>2671</v>
      </c>
      <c r="H975" t="s">
        <v>8243</v>
      </c>
      <c r="I975">
        <v>18404</v>
      </c>
      <c r="J975" t="s">
        <v>12384</v>
      </c>
      <c r="K975">
        <v>150</v>
      </c>
      <c r="L975" t="s">
        <v>23647</v>
      </c>
      <c r="M975" t="s">
        <v>23694</v>
      </c>
      <c r="N975">
        <v>50000000</v>
      </c>
      <c r="O975">
        <v>1999</v>
      </c>
      <c r="P975">
        <v>5.9</v>
      </c>
    </row>
    <row r="976" spans="1:16" x14ac:dyDescent="0.3">
      <c r="A976" t="s">
        <v>496</v>
      </c>
      <c r="B976">
        <v>125</v>
      </c>
      <c r="C976">
        <v>298</v>
      </c>
      <c r="D976" t="s">
        <v>3073</v>
      </c>
      <c r="E976">
        <v>26616999</v>
      </c>
      <c r="F976" t="s">
        <v>5416</v>
      </c>
      <c r="G976" t="s">
        <v>4565</v>
      </c>
      <c r="H976" t="s">
        <v>8244</v>
      </c>
      <c r="I976">
        <v>92461</v>
      </c>
      <c r="J976" t="s">
        <v>12385</v>
      </c>
      <c r="K976">
        <v>347</v>
      </c>
      <c r="L976" t="s">
        <v>23647</v>
      </c>
      <c r="M976" t="s">
        <v>23694</v>
      </c>
      <c r="N976">
        <v>40000000</v>
      </c>
      <c r="O976">
        <v>2013</v>
      </c>
      <c r="P976">
        <v>5.9</v>
      </c>
    </row>
    <row r="977" spans="1:16" x14ac:dyDescent="0.3">
      <c r="A977" t="s">
        <v>160</v>
      </c>
      <c r="B977">
        <v>98</v>
      </c>
      <c r="C977">
        <v>131</v>
      </c>
      <c r="D977" t="s">
        <v>3074</v>
      </c>
      <c r="E977">
        <v>26536120</v>
      </c>
      <c r="F977" t="s">
        <v>5480</v>
      </c>
      <c r="G977" t="s">
        <v>2633</v>
      </c>
      <c r="H977" t="s">
        <v>8245</v>
      </c>
      <c r="I977">
        <v>49926</v>
      </c>
      <c r="J977" t="s">
        <v>3929</v>
      </c>
      <c r="K977">
        <v>286</v>
      </c>
      <c r="L977" t="s">
        <v>23647</v>
      </c>
      <c r="M977" t="s">
        <v>23701</v>
      </c>
      <c r="N977">
        <v>50000000</v>
      </c>
      <c r="O977">
        <v>2003</v>
      </c>
      <c r="P977">
        <v>6.5</v>
      </c>
    </row>
    <row r="978" spans="1:16" x14ac:dyDescent="0.3">
      <c r="A978" t="s">
        <v>354</v>
      </c>
      <c r="B978">
        <v>110</v>
      </c>
      <c r="C978">
        <v>146</v>
      </c>
      <c r="D978" t="s">
        <v>3075</v>
      </c>
      <c r="E978">
        <v>26199517</v>
      </c>
      <c r="F978" t="s">
        <v>5480</v>
      </c>
      <c r="G978" t="s">
        <v>354</v>
      </c>
      <c r="H978" t="s">
        <v>8246</v>
      </c>
      <c r="I978">
        <v>34356</v>
      </c>
      <c r="J978" t="s">
        <v>12386</v>
      </c>
      <c r="K978">
        <v>260</v>
      </c>
      <c r="L978" t="s">
        <v>23647</v>
      </c>
      <c r="M978" t="s">
        <v>23694</v>
      </c>
      <c r="N978">
        <v>50000000</v>
      </c>
      <c r="O978">
        <v>2002</v>
      </c>
      <c r="P978">
        <v>6.4</v>
      </c>
    </row>
    <row r="979" spans="1:16" x14ac:dyDescent="0.3">
      <c r="A979" t="s">
        <v>206</v>
      </c>
      <c r="B979">
        <v>118</v>
      </c>
      <c r="C979">
        <v>245</v>
      </c>
      <c r="D979" t="s">
        <v>2815</v>
      </c>
      <c r="E979">
        <v>25450527</v>
      </c>
      <c r="F979" t="s">
        <v>5480</v>
      </c>
      <c r="G979" t="s">
        <v>3079</v>
      </c>
      <c r="H979" t="s">
        <v>8247</v>
      </c>
      <c r="I979">
        <v>80196</v>
      </c>
      <c r="J979" t="s">
        <v>3058</v>
      </c>
      <c r="K979">
        <v>190</v>
      </c>
      <c r="L979" t="s">
        <v>23647</v>
      </c>
      <c r="M979" t="s">
        <v>23694</v>
      </c>
      <c r="N979">
        <v>50000000</v>
      </c>
      <c r="O979">
        <v>2009</v>
      </c>
      <c r="P979">
        <v>6.5</v>
      </c>
    </row>
    <row r="980" spans="1:16" x14ac:dyDescent="0.3">
      <c r="A980" t="s">
        <v>497</v>
      </c>
      <c r="B980">
        <v>101</v>
      </c>
      <c r="C980">
        <v>104</v>
      </c>
      <c r="D980" t="s">
        <v>3076</v>
      </c>
      <c r="E980">
        <v>25407250</v>
      </c>
      <c r="F980" t="s">
        <v>5311</v>
      </c>
      <c r="G980" t="s">
        <v>2049</v>
      </c>
      <c r="H980" t="s">
        <v>8248</v>
      </c>
      <c r="I980">
        <v>54021</v>
      </c>
      <c r="J980" t="s">
        <v>12387</v>
      </c>
      <c r="K980">
        <v>227</v>
      </c>
      <c r="L980" t="s">
        <v>23647</v>
      </c>
      <c r="M980" t="s">
        <v>23694</v>
      </c>
      <c r="N980">
        <v>50000000</v>
      </c>
      <c r="O980">
        <v>1996</v>
      </c>
      <c r="P980">
        <v>5.7</v>
      </c>
    </row>
    <row r="981" spans="1:16" x14ac:dyDescent="0.3">
      <c r="A981" t="s">
        <v>91</v>
      </c>
      <c r="B981">
        <v>90</v>
      </c>
      <c r="C981">
        <v>162</v>
      </c>
      <c r="D981" t="s">
        <v>3074</v>
      </c>
      <c r="E981">
        <v>23159305</v>
      </c>
      <c r="F981" t="s">
        <v>5336</v>
      </c>
      <c r="G981" t="s">
        <v>2507</v>
      </c>
      <c r="H981" t="s">
        <v>8249</v>
      </c>
      <c r="I981">
        <v>128455</v>
      </c>
      <c r="J981" t="s">
        <v>4422</v>
      </c>
      <c r="K981">
        <v>514</v>
      </c>
      <c r="L981" t="s">
        <v>23647</v>
      </c>
      <c r="M981" t="s">
        <v>23694</v>
      </c>
      <c r="N981">
        <v>70000000</v>
      </c>
      <c r="O981">
        <v>1999</v>
      </c>
      <c r="P981">
        <v>8</v>
      </c>
    </row>
    <row r="982" spans="1:16" x14ac:dyDescent="0.3">
      <c r="A982" t="s">
        <v>498</v>
      </c>
      <c r="B982">
        <v>119</v>
      </c>
      <c r="C982">
        <v>259</v>
      </c>
      <c r="D982" t="s">
        <v>3075</v>
      </c>
      <c r="E982">
        <v>24006726</v>
      </c>
      <c r="F982" t="s">
        <v>5659</v>
      </c>
      <c r="G982" t="s">
        <v>2493</v>
      </c>
      <c r="H982" t="s">
        <v>8250</v>
      </c>
      <c r="I982">
        <v>139535</v>
      </c>
      <c r="J982" t="s">
        <v>12339</v>
      </c>
      <c r="K982">
        <v>632</v>
      </c>
      <c r="L982" t="s">
        <v>23647</v>
      </c>
      <c r="M982" t="s">
        <v>23694</v>
      </c>
      <c r="N982">
        <v>50000000</v>
      </c>
      <c r="O982">
        <v>2004</v>
      </c>
      <c r="P982">
        <v>7.3</v>
      </c>
    </row>
    <row r="983" spans="1:16" x14ac:dyDescent="0.3">
      <c r="A983" t="s">
        <v>243</v>
      </c>
      <c r="B983">
        <v>139</v>
      </c>
      <c r="C983">
        <v>79</v>
      </c>
      <c r="D983" t="s">
        <v>3077</v>
      </c>
      <c r="E983">
        <v>20389967</v>
      </c>
      <c r="F983" t="s">
        <v>5660</v>
      </c>
      <c r="G983" t="s">
        <v>6209</v>
      </c>
      <c r="H983" t="s">
        <v>8251</v>
      </c>
      <c r="I983">
        <v>3077</v>
      </c>
      <c r="J983" t="s">
        <v>12388</v>
      </c>
      <c r="K983">
        <v>47</v>
      </c>
      <c r="L983" t="s">
        <v>23647</v>
      </c>
      <c r="M983" t="s">
        <v>23694</v>
      </c>
      <c r="N983">
        <v>50000000</v>
      </c>
      <c r="O983">
        <v>2016</v>
      </c>
      <c r="P983">
        <v>6.7</v>
      </c>
    </row>
    <row r="984" spans="1:16" x14ac:dyDescent="0.3">
      <c r="A984" t="s">
        <v>434</v>
      </c>
      <c r="B984">
        <v>130</v>
      </c>
      <c r="C984">
        <v>141</v>
      </c>
      <c r="D984" t="s">
        <v>2447</v>
      </c>
      <c r="E984">
        <v>19593740</v>
      </c>
      <c r="F984" t="s">
        <v>5459</v>
      </c>
      <c r="G984" t="s">
        <v>889</v>
      </c>
      <c r="H984" t="s">
        <v>8252</v>
      </c>
      <c r="I984">
        <v>88270</v>
      </c>
      <c r="J984" t="s">
        <v>12117</v>
      </c>
      <c r="K984">
        <v>420</v>
      </c>
      <c r="L984" t="s">
        <v>23647</v>
      </c>
      <c r="M984" t="s">
        <v>23694</v>
      </c>
      <c r="N984">
        <v>50000000</v>
      </c>
      <c r="O984">
        <v>2003</v>
      </c>
      <c r="P984">
        <v>7.5</v>
      </c>
    </row>
    <row r="985" spans="1:16" x14ac:dyDescent="0.3">
      <c r="A985" t="s">
        <v>420</v>
      </c>
      <c r="B985">
        <v>100</v>
      </c>
      <c r="C985">
        <v>59</v>
      </c>
      <c r="D985" t="s">
        <v>3078</v>
      </c>
      <c r="E985">
        <v>19118247</v>
      </c>
      <c r="F985" t="s">
        <v>5461</v>
      </c>
      <c r="G985" t="s">
        <v>2811</v>
      </c>
      <c r="H985" t="s">
        <v>8253</v>
      </c>
      <c r="I985">
        <v>19829</v>
      </c>
      <c r="J985" t="s">
        <v>3403</v>
      </c>
      <c r="K985">
        <v>94</v>
      </c>
      <c r="L985" t="s">
        <v>23647</v>
      </c>
      <c r="M985" t="s">
        <v>23694</v>
      </c>
      <c r="N985">
        <v>40000000</v>
      </c>
      <c r="O985">
        <v>2005</v>
      </c>
      <c r="P985">
        <v>5.4</v>
      </c>
    </row>
    <row r="986" spans="1:16" x14ac:dyDescent="0.3">
      <c r="A986" t="s">
        <v>472</v>
      </c>
      <c r="B986">
        <v>114</v>
      </c>
      <c r="C986">
        <v>236</v>
      </c>
      <c r="D986" t="s">
        <v>2807</v>
      </c>
      <c r="E986">
        <v>26442251</v>
      </c>
      <c r="F986" t="s">
        <v>5321</v>
      </c>
      <c r="G986" t="s">
        <v>2523</v>
      </c>
      <c r="H986" t="s">
        <v>8254</v>
      </c>
      <c r="I986">
        <v>76010</v>
      </c>
      <c r="J986" t="s">
        <v>6432</v>
      </c>
      <c r="K986">
        <v>205</v>
      </c>
      <c r="L986" t="s">
        <v>23647</v>
      </c>
      <c r="M986" t="s">
        <v>23694</v>
      </c>
      <c r="N986">
        <v>50000000</v>
      </c>
      <c r="O986">
        <v>2015</v>
      </c>
      <c r="P986">
        <v>6.6</v>
      </c>
    </row>
    <row r="987" spans="1:16" x14ac:dyDescent="0.3">
      <c r="A987" t="s">
        <v>499</v>
      </c>
      <c r="B987">
        <v>96</v>
      </c>
      <c r="C987">
        <v>356</v>
      </c>
      <c r="D987" t="s">
        <v>3079</v>
      </c>
      <c r="E987">
        <v>17114882</v>
      </c>
      <c r="F987" t="s">
        <v>5471</v>
      </c>
      <c r="G987" t="s">
        <v>2778</v>
      </c>
      <c r="H987" t="s">
        <v>8255</v>
      </c>
      <c r="I987">
        <v>189249</v>
      </c>
      <c r="J987" t="s">
        <v>12389</v>
      </c>
      <c r="K987">
        <v>398</v>
      </c>
      <c r="L987" t="s">
        <v>23647</v>
      </c>
      <c r="M987" t="s">
        <v>23694</v>
      </c>
      <c r="N987">
        <v>25000000</v>
      </c>
      <c r="O987">
        <v>2007</v>
      </c>
      <c r="P987">
        <v>7.7</v>
      </c>
    </row>
    <row r="988" spans="1:16" x14ac:dyDescent="0.3">
      <c r="A988" t="s">
        <v>500</v>
      </c>
      <c r="B988">
        <v>110</v>
      </c>
      <c r="C988">
        <v>120</v>
      </c>
      <c r="D988" t="s">
        <v>3080</v>
      </c>
      <c r="E988">
        <v>18472363</v>
      </c>
      <c r="F988" t="s">
        <v>5552</v>
      </c>
      <c r="G988" t="s">
        <v>2462</v>
      </c>
      <c r="H988" t="s">
        <v>8256</v>
      </c>
      <c r="I988">
        <v>63599</v>
      </c>
      <c r="J988" t="s">
        <v>2981</v>
      </c>
      <c r="K988">
        <v>208</v>
      </c>
      <c r="L988" t="s">
        <v>23647</v>
      </c>
      <c r="M988" t="s">
        <v>23694</v>
      </c>
      <c r="N988">
        <v>50000000</v>
      </c>
      <c r="O988">
        <v>2005</v>
      </c>
      <c r="P988">
        <v>5.8</v>
      </c>
    </row>
    <row r="989" spans="1:16" x14ac:dyDescent="0.3">
      <c r="A989" t="s">
        <v>219</v>
      </c>
      <c r="B989">
        <v>158</v>
      </c>
      <c r="C989">
        <v>111</v>
      </c>
      <c r="D989" t="s">
        <v>3081</v>
      </c>
      <c r="E989">
        <v>14131298</v>
      </c>
      <c r="F989" t="s">
        <v>5561</v>
      </c>
      <c r="G989" t="s">
        <v>6306</v>
      </c>
      <c r="H989" t="s">
        <v>8257</v>
      </c>
      <c r="I989">
        <v>55889</v>
      </c>
      <c r="J989" t="s">
        <v>12390</v>
      </c>
      <c r="K989">
        <v>390</v>
      </c>
      <c r="L989" t="s">
        <v>23647</v>
      </c>
      <c r="M989" t="s">
        <v>23703</v>
      </c>
      <c r="N989">
        <v>390000000</v>
      </c>
      <c r="O989">
        <v>1999</v>
      </c>
      <c r="P989">
        <v>6.4</v>
      </c>
    </row>
    <row r="990" spans="1:16" x14ac:dyDescent="0.3">
      <c r="A990" t="s">
        <v>501</v>
      </c>
      <c r="B990">
        <v>102</v>
      </c>
      <c r="C990">
        <v>208</v>
      </c>
      <c r="D990" t="s">
        <v>2667</v>
      </c>
      <c r="E990">
        <v>21557240</v>
      </c>
      <c r="F990" t="s">
        <v>5661</v>
      </c>
      <c r="G990" t="s">
        <v>2530</v>
      </c>
      <c r="H990" t="s">
        <v>8258</v>
      </c>
      <c r="I990">
        <v>85237</v>
      </c>
      <c r="J990" t="s">
        <v>2431</v>
      </c>
      <c r="K990">
        <v>274</v>
      </c>
      <c r="L990" t="s">
        <v>23647</v>
      </c>
      <c r="M990" t="s">
        <v>23694</v>
      </c>
      <c r="N990">
        <v>49900000</v>
      </c>
      <c r="O990">
        <v>2011</v>
      </c>
      <c r="P990">
        <v>5.6</v>
      </c>
    </row>
    <row r="991" spans="1:16" x14ac:dyDescent="0.3">
      <c r="A991" t="s">
        <v>502</v>
      </c>
      <c r="B991">
        <v>84</v>
      </c>
      <c r="C991">
        <v>174</v>
      </c>
      <c r="D991" t="s">
        <v>3082</v>
      </c>
      <c r="E991">
        <v>21283440</v>
      </c>
      <c r="F991" t="s">
        <v>5440</v>
      </c>
      <c r="G991" t="s">
        <v>3079</v>
      </c>
      <c r="H991" t="s">
        <v>8259</v>
      </c>
      <c r="I991">
        <v>46239</v>
      </c>
      <c r="J991" t="s">
        <v>2846</v>
      </c>
      <c r="K991">
        <v>137</v>
      </c>
      <c r="L991" t="s">
        <v>23647</v>
      </c>
      <c r="M991" t="s">
        <v>23694</v>
      </c>
      <c r="N991">
        <v>55000000</v>
      </c>
      <c r="O991">
        <v>2011</v>
      </c>
      <c r="P991">
        <v>6</v>
      </c>
    </row>
    <row r="992" spans="1:16" x14ac:dyDescent="0.3">
      <c r="A992" t="s">
        <v>503</v>
      </c>
      <c r="B992">
        <v>115</v>
      </c>
      <c r="C992">
        <v>59</v>
      </c>
      <c r="D992" t="s">
        <v>2642</v>
      </c>
      <c r="E992">
        <v>10556196</v>
      </c>
      <c r="F992" t="s">
        <v>5459</v>
      </c>
      <c r="G992" t="s">
        <v>2958</v>
      </c>
      <c r="H992" t="s">
        <v>8260</v>
      </c>
      <c r="I992">
        <v>16562</v>
      </c>
      <c r="J992" t="s">
        <v>4687</v>
      </c>
      <c r="K992">
        <v>73</v>
      </c>
      <c r="L992" t="s">
        <v>23647</v>
      </c>
      <c r="M992" t="s">
        <v>23694</v>
      </c>
      <c r="N992">
        <v>50000000</v>
      </c>
      <c r="O992">
        <v>1997</v>
      </c>
      <c r="P992">
        <v>6.2</v>
      </c>
    </row>
    <row r="993" spans="1:16" x14ac:dyDescent="0.3">
      <c r="A993" t="s">
        <v>504</v>
      </c>
      <c r="B993">
        <v>99</v>
      </c>
      <c r="C993">
        <v>22</v>
      </c>
      <c r="D993" t="s">
        <v>3083</v>
      </c>
      <c r="E993">
        <v>16671505</v>
      </c>
      <c r="F993" t="s">
        <v>5662</v>
      </c>
      <c r="G993" t="s">
        <v>3022</v>
      </c>
      <c r="H993" t="s">
        <v>8261</v>
      </c>
      <c r="I993">
        <v>33186</v>
      </c>
      <c r="J993" t="s">
        <v>12391</v>
      </c>
      <c r="K993">
        <v>78</v>
      </c>
      <c r="L993" t="s">
        <v>23647</v>
      </c>
      <c r="M993" t="s">
        <v>23694</v>
      </c>
      <c r="N993">
        <v>50000000</v>
      </c>
      <c r="O993">
        <v>1994</v>
      </c>
      <c r="P993">
        <v>5.9</v>
      </c>
    </row>
    <row r="994" spans="1:16" x14ac:dyDescent="0.3">
      <c r="A994" t="s">
        <v>88</v>
      </c>
      <c r="B994">
        <v>135</v>
      </c>
      <c r="C994">
        <v>34</v>
      </c>
      <c r="D994" t="s">
        <v>1638</v>
      </c>
      <c r="E994">
        <v>10400000</v>
      </c>
      <c r="F994" t="s">
        <v>5310</v>
      </c>
      <c r="G994" t="s">
        <v>2539</v>
      </c>
      <c r="H994" t="s">
        <v>8262</v>
      </c>
      <c r="I994">
        <v>12037</v>
      </c>
      <c r="J994" t="s">
        <v>3057</v>
      </c>
      <c r="K994">
        <v>90</v>
      </c>
      <c r="L994" t="s">
        <v>23647</v>
      </c>
      <c r="M994" t="s">
        <v>23694</v>
      </c>
      <c r="N994">
        <v>50000000</v>
      </c>
      <c r="O994">
        <v>1995</v>
      </c>
      <c r="P994">
        <v>5.0999999999999996</v>
      </c>
    </row>
    <row r="995" spans="1:16" x14ac:dyDescent="0.3">
      <c r="A995" t="s">
        <v>82</v>
      </c>
      <c r="B995">
        <v>108</v>
      </c>
      <c r="C995">
        <v>214</v>
      </c>
      <c r="D995" t="s">
        <v>3084</v>
      </c>
      <c r="E995">
        <v>9528092</v>
      </c>
      <c r="F995" t="s">
        <v>5571</v>
      </c>
      <c r="G995" t="s">
        <v>3079</v>
      </c>
      <c r="H995" t="s">
        <v>8263</v>
      </c>
      <c r="I995">
        <v>38513</v>
      </c>
      <c r="J995" t="s">
        <v>2849</v>
      </c>
      <c r="K995">
        <v>127</v>
      </c>
      <c r="L995" t="s">
        <v>23647</v>
      </c>
      <c r="M995" t="s">
        <v>23694</v>
      </c>
      <c r="N995">
        <v>22000000</v>
      </c>
      <c r="O995">
        <v>2010</v>
      </c>
      <c r="P995">
        <v>6.8</v>
      </c>
    </row>
    <row r="996" spans="1:16" x14ac:dyDescent="0.3">
      <c r="A996" t="s">
        <v>193</v>
      </c>
      <c r="B996">
        <v>127</v>
      </c>
      <c r="C996">
        <v>186</v>
      </c>
      <c r="D996" t="s">
        <v>3085</v>
      </c>
      <c r="E996">
        <v>10137232</v>
      </c>
      <c r="F996" t="s">
        <v>5663</v>
      </c>
      <c r="G996" t="s">
        <v>6307</v>
      </c>
      <c r="H996" t="s">
        <v>8264</v>
      </c>
      <c r="I996">
        <v>58015</v>
      </c>
      <c r="J996" t="s">
        <v>2534</v>
      </c>
      <c r="K996">
        <v>374</v>
      </c>
      <c r="L996" t="s">
        <v>23647</v>
      </c>
      <c r="M996" t="s">
        <v>23703</v>
      </c>
      <c r="N996">
        <v>50000000</v>
      </c>
      <c r="O996">
        <v>2005</v>
      </c>
      <c r="P996">
        <v>6</v>
      </c>
    </row>
    <row r="997" spans="1:16" x14ac:dyDescent="0.3">
      <c r="A997" t="s">
        <v>438</v>
      </c>
      <c r="B997">
        <v>107</v>
      </c>
      <c r="C997">
        <v>50</v>
      </c>
      <c r="D997" t="s">
        <v>3086</v>
      </c>
      <c r="E997">
        <v>9795017</v>
      </c>
      <c r="F997" t="s">
        <v>5459</v>
      </c>
      <c r="G997" t="s">
        <v>2802</v>
      </c>
      <c r="H997" t="s">
        <v>8265</v>
      </c>
      <c r="I997">
        <v>9227</v>
      </c>
      <c r="J997" t="s">
        <v>3088</v>
      </c>
      <c r="K997">
        <v>70</v>
      </c>
      <c r="L997" t="s">
        <v>23647</v>
      </c>
      <c r="M997" t="s">
        <v>23694</v>
      </c>
      <c r="N997">
        <v>50000000</v>
      </c>
      <c r="O997">
        <v>1995</v>
      </c>
      <c r="P997">
        <v>5.0999999999999996</v>
      </c>
    </row>
    <row r="998" spans="1:16" x14ac:dyDescent="0.3">
      <c r="A998" t="s">
        <v>424</v>
      </c>
      <c r="B998">
        <v>95</v>
      </c>
      <c r="C998">
        <v>180</v>
      </c>
      <c r="D998" t="s">
        <v>2719</v>
      </c>
      <c r="E998">
        <v>20488579</v>
      </c>
      <c r="F998" t="s">
        <v>5512</v>
      </c>
      <c r="G998" t="s">
        <v>2782</v>
      </c>
      <c r="H998" t="s">
        <v>8266</v>
      </c>
      <c r="I998">
        <v>113483</v>
      </c>
      <c r="J998" t="s">
        <v>2843</v>
      </c>
      <c r="K998">
        <v>245</v>
      </c>
      <c r="L998" t="s">
        <v>23647</v>
      </c>
      <c r="M998" t="s">
        <v>23694</v>
      </c>
      <c r="N998">
        <v>50000000</v>
      </c>
      <c r="O998">
        <v>2009</v>
      </c>
      <c r="P998">
        <v>5.8</v>
      </c>
    </row>
    <row r="999" spans="1:16" x14ac:dyDescent="0.3">
      <c r="A999" t="s">
        <v>505</v>
      </c>
      <c r="B999">
        <v>124</v>
      </c>
      <c r="C999">
        <v>231</v>
      </c>
      <c r="D999" t="s">
        <v>3087</v>
      </c>
      <c r="E999">
        <v>19445217</v>
      </c>
      <c r="F999" t="s">
        <v>5342</v>
      </c>
      <c r="G999" t="s">
        <v>4094</v>
      </c>
      <c r="H999" t="s">
        <v>8267</v>
      </c>
      <c r="I999">
        <v>67796</v>
      </c>
      <c r="J999" t="s">
        <v>3649</v>
      </c>
      <c r="K999">
        <v>258</v>
      </c>
      <c r="L999" t="s">
        <v>23647</v>
      </c>
      <c r="M999" t="s">
        <v>23694</v>
      </c>
      <c r="N999">
        <v>60000000</v>
      </c>
      <c r="O999">
        <v>2013</v>
      </c>
      <c r="P999">
        <v>6.2</v>
      </c>
    </row>
    <row r="1000" spans="1:16" x14ac:dyDescent="0.3">
      <c r="A1000" t="s">
        <v>506</v>
      </c>
      <c r="B1000">
        <v>109</v>
      </c>
      <c r="C1000">
        <v>105</v>
      </c>
      <c r="D1000" t="s">
        <v>2746</v>
      </c>
      <c r="E1000">
        <v>8355815</v>
      </c>
      <c r="F1000" t="s">
        <v>5657</v>
      </c>
      <c r="G1000" t="s">
        <v>6213</v>
      </c>
      <c r="H1000" t="s">
        <v>8268</v>
      </c>
      <c r="I1000">
        <v>34730</v>
      </c>
      <c r="J1000" t="s">
        <v>2611</v>
      </c>
      <c r="K1000">
        <v>341</v>
      </c>
      <c r="L1000" t="s">
        <v>23647</v>
      </c>
      <c r="M1000" t="s">
        <v>23695</v>
      </c>
      <c r="N1000">
        <v>55000000</v>
      </c>
      <c r="O1000">
        <v>2002</v>
      </c>
      <c r="P1000">
        <v>6.4</v>
      </c>
    </row>
    <row r="1001" spans="1:16" x14ac:dyDescent="0.3">
      <c r="A1001" t="s">
        <v>230</v>
      </c>
      <c r="B1001">
        <v>102</v>
      </c>
      <c r="C1001">
        <v>226</v>
      </c>
      <c r="D1001" t="s">
        <v>2643</v>
      </c>
      <c r="E1001">
        <v>28837115</v>
      </c>
      <c r="F1001" t="s">
        <v>5447</v>
      </c>
      <c r="G1001" t="s">
        <v>3604</v>
      </c>
      <c r="H1001" t="s">
        <v>8269</v>
      </c>
      <c r="I1001">
        <v>34964</v>
      </c>
      <c r="J1001" t="s">
        <v>4293</v>
      </c>
      <c r="K1001">
        <v>150</v>
      </c>
      <c r="L1001" t="s">
        <v>23647</v>
      </c>
      <c r="M1001" t="s">
        <v>23694</v>
      </c>
      <c r="N1001">
        <v>50000000</v>
      </c>
      <c r="O1001">
        <v>2016</v>
      </c>
      <c r="P1001">
        <v>4.8</v>
      </c>
    </row>
    <row r="1002" spans="1:16" x14ac:dyDescent="0.3">
      <c r="A1002" t="s">
        <v>507</v>
      </c>
      <c r="B1002">
        <v>88</v>
      </c>
      <c r="C1002">
        <v>75</v>
      </c>
      <c r="D1002" t="s">
        <v>1494</v>
      </c>
      <c r="E1002">
        <v>6471394</v>
      </c>
      <c r="F1002" t="s">
        <v>5363</v>
      </c>
      <c r="G1002" t="s">
        <v>2488</v>
      </c>
      <c r="H1002" t="s">
        <v>8270</v>
      </c>
      <c r="I1002">
        <v>15880</v>
      </c>
      <c r="J1002" t="s">
        <v>12392</v>
      </c>
      <c r="K1002">
        <v>93</v>
      </c>
      <c r="L1002" t="s">
        <v>23647</v>
      </c>
      <c r="M1002" t="s">
        <v>23694</v>
      </c>
      <c r="N1002">
        <v>50000000</v>
      </c>
      <c r="O1002">
        <v>2004</v>
      </c>
      <c r="P1002">
        <v>4.9000000000000004</v>
      </c>
    </row>
    <row r="1003" spans="1:16" x14ac:dyDescent="0.3">
      <c r="A1003" t="s">
        <v>300</v>
      </c>
      <c r="B1003">
        <v>87</v>
      </c>
      <c r="C1003">
        <v>82</v>
      </c>
      <c r="D1003" t="s">
        <v>3088</v>
      </c>
      <c r="E1003">
        <v>6291602</v>
      </c>
      <c r="F1003" t="s">
        <v>5664</v>
      </c>
      <c r="G1003" t="s">
        <v>2450</v>
      </c>
      <c r="H1003" t="s">
        <v>8271</v>
      </c>
      <c r="I1003">
        <v>8070</v>
      </c>
      <c r="J1003" t="s">
        <v>4253</v>
      </c>
      <c r="K1003">
        <v>91</v>
      </c>
      <c r="L1003" t="s">
        <v>23647</v>
      </c>
      <c r="M1003" t="s">
        <v>23694</v>
      </c>
      <c r="N1003">
        <v>50000000</v>
      </c>
      <c r="O1003">
        <v>2000</v>
      </c>
      <c r="P1003">
        <v>5.6</v>
      </c>
    </row>
    <row r="1004" spans="1:16" x14ac:dyDescent="0.3">
      <c r="A1004" t="s">
        <v>508</v>
      </c>
      <c r="B1004">
        <v>104</v>
      </c>
      <c r="C1004">
        <v>296</v>
      </c>
      <c r="D1004" t="s">
        <v>3089</v>
      </c>
      <c r="E1004">
        <v>10706786</v>
      </c>
      <c r="F1004" t="s">
        <v>5391</v>
      </c>
      <c r="G1004" t="s">
        <v>6211</v>
      </c>
      <c r="H1004" t="s">
        <v>8272</v>
      </c>
      <c r="I1004">
        <v>81800</v>
      </c>
      <c r="J1004" t="s">
        <v>3932</v>
      </c>
      <c r="K1004">
        <v>211</v>
      </c>
      <c r="L1004" t="s">
        <v>23647</v>
      </c>
      <c r="M1004" t="s">
        <v>23694</v>
      </c>
      <c r="N1004">
        <v>50000000</v>
      </c>
      <c r="O1004">
        <v>2011</v>
      </c>
      <c r="P1004">
        <v>5.5</v>
      </c>
    </row>
    <row r="1005" spans="1:16" x14ac:dyDescent="0.3">
      <c r="A1005" t="s">
        <v>329</v>
      </c>
      <c r="B1005">
        <v>96</v>
      </c>
      <c r="C1005">
        <v>103</v>
      </c>
      <c r="D1005" t="s">
        <v>3090</v>
      </c>
      <c r="E1005">
        <v>8742261</v>
      </c>
      <c r="F1005" t="s">
        <v>5480</v>
      </c>
      <c r="G1005" t="s">
        <v>2855</v>
      </c>
      <c r="H1005" t="s">
        <v>8273</v>
      </c>
      <c r="I1005">
        <v>19824</v>
      </c>
      <c r="J1005" t="s">
        <v>12393</v>
      </c>
      <c r="K1005">
        <v>179</v>
      </c>
      <c r="L1005" t="s">
        <v>23647</v>
      </c>
      <c r="M1005" t="s">
        <v>23697</v>
      </c>
      <c r="N1005">
        <v>18000000</v>
      </c>
      <c r="O1005">
        <v>2009</v>
      </c>
      <c r="P1005">
        <v>3.7</v>
      </c>
    </row>
    <row r="1006" spans="1:16" x14ac:dyDescent="0.3">
      <c r="A1006" t="s">
        <v>509</v>
      </c>
      <c r="B1006">
        <v>85</v>
      </c>
      <c r="C1006">
        <v>98</v>
      </c>
      <c r="D1006" t="s">
        <v>3091</v>
      </c>
      <c r="E1006">
        <v>43905746</v>
      </c>
      <c r="F1006" t="s">
        <v>5512</v>
      </c>
      <c r="G1006" t="s">
        <v>6202</v>
      </c>
      <c r="H1006" t="s">
        <v>8274</v>
      </c>
      <c r="I1006">
        <v>77684</v>
      </c>
      <c r="J1006" t="s">
        <v>2481</v>
      </c>
      <c r="K1006">
        <v>294</v>
      </c>
      <c r="L1006" t="s">
        <v>23647</v>
      </c>
      <c r="M1006" t="s">
        <v>23694</v>
      </c>
      <c r="N1006">
        <v>49000000</v>
      </c>
      <c r="O1006">
        <v>2001</v>
      </c>
      <c r="P1006">
        <v>5.9</v>
      </c>
    </row>
    <row r="1007" spans="1:16" x14ac:dyDescent="0.3">
      <c r="A1007" t="s">
        <v>228</v>
      </c>
      <c r="B1007">
        <v>104</v>
      </c>
      <c r="C1007">
        <v>48</v>
      </c>
      <c r="D1007" t="s">
        <v>3092</v>
      </c>
      <c r="E1007">
        <v>21413502</v>
      </c>
      <c r="F1007" t="s">
        <v>5665</v>
      </c>
      <c r="G1007" t="s">
        <v>3013</v>
      </c>
      <c r="H1007" t="s">
        <v>8275</v>
      </c>
      <c r="I1007">
        <v>14429</v>
      </c>
      <c r="J1007" t="s">
        <v>4842</v>
      </c>
      <c r="K1007">
        <v>113</v>
      </c>
      <c r="L1007" t="s">
        <v>23647</v>
      </c>
      <c r="M1007" t="s">
        <v>23694</v>
      </c>
      <c r="N1007">
        <v>40000000</v>
      </c>
      <c r="O1007">
        <v>1990</v>
      </c>
      <c r="P1007">
        <v>6.3</v>
      </c>
    </row>
    <row r="1008" spans="1:16" x14ac:dyDescent="0.3">
      <c r="A1008" t="s">
        <v>510</v>
      </c>
      <c r="B1008">
        <v>135</v>
      </c>
      <c r="C1008">
        <v>195</v>
      </c>
      <c r="D1008" t="s">
        <v>3093</v>
      </c>
      <c r="E1008">
        <v>7994115</v>
      </c>
      <c r="F1008" t="s">
        <v>5666</v>
      </c>
      <c r="G1008" t="s">
        <v>2512</v>
      </c>
      <c r="H1008" t="s">
        <v>8276</v>
      </c>
      <c r="I1008">
        <v>90932</v>
      </c>
      <c r="J1008" t="s">
        <v>12394</v>
      </c>
      <c r="K1008">
        <v>209</v>
      </c>
      <c r="L1008" t="s">
        <v>23647</v>
      </c>
      <c r="M1008" t="s">
        <v>23695</v>
      </c>
      <c r="N1008">
        <v>20000000</v>
      </c>
      <c r="O1008">
        <v>2009</v>
      </c>
      <c r="P1008">
        <v>7.4</v>
      </c>
    </row>
    <row r="1009" spans="1:16" x14ac:dyDescent="0.3">
      <c r="A1009" t="s">
        <v>180</v>
      </c>
      <c r="B1009">
        <v>190</v>
      </c>
      <c r="C1009">
        <v>223</v>
      </c>
      <c r="D1009" t="s">
        <v>3094</v>
      </c>
      <c r="E1009">
        <v>124107476</v>
      </c>
      <c r="F1009" t="s">
        <v>5459</v>
      </c>
      <c r="G1009" t="s">
        <v>2520</v>
      </c>
      <c r="H1009" t="s">
        <v>8277</v>
      </c>
      <c r="I1009">
        <v>170684</v>
      </c>
      <c r="J1009" t="s">
        <v>12395</v>
      </c>
      <c r="K1009">
        <v>867</v>
      </c>
      <c r="L1009" t="s">
        <v>23647</v>
      </c>
      <c r="M1009" t="s">
        <v>23694</v>
      </c>
      <c r="N1009">
        <v>48000000</v>
      </c>
      <c r="O1009">
        <v>2000</v>
      </c>
      <c r="P1009">
        <v>7.6</v>
      </c>
    </row>
    <row r="1010" spans="1:16" x14ac:dyDescent="0.3">
      <c r="A1010" t="s">
        <v>68</v>
      </c>
      <c r="B1010">
        <v>127</v>
      </c>
      <c r="C1010">
        <v>149</v>
      </c>
      <c r="D1010" t="s">
        <v>3095</v>
      </c>
      <c r="E1010">
        <v>197171806</v>
      </c>
      <c r="F1010" t="s">
        <v>5295</v>
      </c>
      <c r="G1010" t="s">
        <v>3056</v>
      </c>
      <c r="H1010" t="s">
        <v>8278</v>
      </c>
      <c r="I1010">
        <v>515306</v>
      </c>
      <c r="J1010" t="s">
        <v>3430</v>
      </c>
      <c r="K1010">
        <v>477</v>
      </c>
      <c r="L1010" t="s">
        <v>23647</v>
      </c>
      <c r="M1010" t="s">
        <v>23694</v>
      </c>
      <c r="N1010">
        <v>48000000</v>
      </c>
      <c r="O1010">
        <v>1989</v>
      </c>
      <c r="P1010">
        <v>8.3000000000000007</v>
      </c>
    </row>
    <row r="1011" spans="1:16" x14ac:dyDescent="0.3">
      <c r="A1011" t="s">
        <v>126</v>
      </c>
      <c r="B1011">
        <v>129</v>
      </c>
      <c r="C1011">
        <v>324</v>
      </c>
      <c r="D1011" t="s">
        <v>3096</v>
      </c>
      <c r="E1011">
        <v>12802907</v>
      </c>
      <c r="F1011" t="s">
        <v>5310</v>
      </c>
      <c r="G1011" t="s">
        <v>3134</v>
      </c>
      <c r="H1011" t="s">
        <v>8279</v>
      </c>
      <c r="I1011">
        <v>70886</v>
      </c>
      <c r="J1011" t="s">
        <v>12396</v>
      </c>
      <c r="K1011">
        <v>226</v>
      </c>
      <c r="L1011" t="s">
        <v>23647</v>
      </c>
      <c r="M1011" t="s">
        <v>23695</v>
      </c>
      <c r="N1011">
        <v>20000000</v>
      </c>
      <c r="O1011">
        <v>2012</v>
      </c>
      <c r="P1011">
        <v>6.6</v>
      </c>
    </row>
    <row r="1012" spans="1:16" x14ac:dyDescent="0.3">
      <c r="A1012" t="s">
        <v>166</v>
      </c>
      <c r="B1012">
        <v>120</v>
      </c>
      <c r="C1012">
        <v>371</v>
      </c>
      <c r="D1012" t="s">
        <v>2495</v>
      </c>
      <c r="E1012">
        <v>31569268</v>
      </c>
      <c r="F1012" t="s">
        <v>5667</v>
      </c>
      <c r="G1012" t="s">
        <v>2717</v>
      </c>
      <c r="H1012" t="s">
        <v>8280</v>
      </c>
      <c r="I1012">
        <v>172965</v>
      </c>
      <c r="J1012" t="s">
        <v>12215</v>
      </c>
      <c r="K1012">
        <v>627</v>
      </c>
      <c r="L1012" t="s">
        <v>23647</v>
      </c>
      <c r="M1012" t="s">
        <v>23694</v>
      </c>
      <c r="N1012">
        <v>49000000</v>
      </c>
      <c r="O1012">
        <v>2015</v>
      </c>
      <c r="P1012">
        <v>6.9</v>
      </c>
    </row>
    <row r="1013" spans="1:16" x14ac:dyDescent="0.3">
      <c r="A1013" t="s">
        <v>149</v>
      </c>
      <c r="B1013">
        <v>118</v>
      </c>
      <c r="C1013">
        <v>75</v>
      </c>
      <c r="D1013" t="s">
        <v>353</v>
      </c>
      <c r="E1013">
        <v>66488090</v>
      </c>
      <c r="F1013" t="s">
        <v>5462</v>
      </c>
      <c r="G1013" t="s">
        <v>1126</v>
      </c>
      <c r="H1013" t="s">
        <v>8281</v>
      </c>
      <c r="I1013">
        <v>120202</v>
      </c>
      <c r="J1013" t="s">
        <v>12397</v>
      </c>
      <c r="K1013">
        <v>397</v>
      </c>
      <c r="L1013" t="s">
        <v>23647</v>
      </c>
      <c r="M1013" t="s">
        <v>23694</v>
      </c>
      <c r="N1013">
        <v>48000000</v>
      </c>
      <c r="O1013">
        <v>1999</v>
      </c>
      <c r="P1013">
        <v>6.7</v>
      </c>
    </row>
    <row r="1014" spans="1:16" x14ac:dyDescent="0.3">
      <c r="A1014" t="s">
        <v>98</v>
      </c>
      <c r="B1014">
        <v>112</v>
      </c>
      <c r="C1014">
        <v>233</v>
      </c>
      <c r="D1014" t="s">
        <v>3097</v>
      </c>
      <c r="E1014">
        <v>95308367</v>
      </c>
      <c r="F1014" t="s">
        <v>5459</v>
      </c>
      <c r="G1014" t="s">
        <v>2494</v>
      </c>
      <c r="H1014" t="s">
        <v>8282</v>
      </c>
      <c r="I1014">
        <v>206104</v>
      </c>
      <c r="J1014" t="s">
        <v>12398</v>
      </c>
      <c r="K1014">
        <v>850</v>
      </c>
      <c r="L1014" t="s">
        <v>23647</v>
      </c>
      <c r="M1014" t="s">
        <v>23694</v>
      </c>
      <c r="N1014">
        <v>48000000</v>
      </c>
      <c r="O1014">
        <v>2002</v>
      </c>
      <c r="P1014">
        <v>6.8</v>
      </c>
    </row>
    <row r="1015" spans="1:16" x14ac:dyDescent="0.3">
      <c r="A1015" t="s">
        <v>511</v>
      </c>
      <c r="B1015">
        <v>89</v>
      </c>
      <c r="C1015">
        <v>32</v>
      </c>
      <c r="D1015" t="s">
        <v>3098</v>
      </c>
      <c r="E1015">
        <v>25529689.5</v>
      </c>
      <c r="F1015" t="s">
        <v>5668</v>
      </c>
      <c r="G1015" t="s">
        <v>6308</v>
      </c>
      <c r="H1015" t="s">
        <v>8283</v>
      </c>
      <c r="I1015">
        <v>1263</v>
      </c>
      <c r="J1015" t="s">
        <v>12399</v>
      </c>
      <c r="K1015">
        <v>32</v>
      </c>
      <c r="L1015" t="s">
        <v>23647</v>
      </c>
      <c r="M1015" t="s">
        <v>23694</v>
      </c>
      <c r="N1015">
        <v>1500000</v>
      </c>
      <c r="O1015">
        <v>2006</v>
      </c>
      <c r="P1015">
        <v>4.5999999999999996</v>
      </c>
    </row>
    <row r="1016" spans="1:16" x14ac:dyDescent="0.3">
      <c r="A1016" t="s">
        <v>391</v>
      </c>
      <c r="B1016">
        <v>114</v>
      </c>
      <c r="C1016">
        <v>150</v>
      </c>
      <c r="D1016" t="s">
        <v>3099</v>
      </c>
      <c r="E1016">
        <v>60652036</v>
      </c>
      <c r="F1016" t="s">
        <v>5669</v>
      </c>
      <c r="G1016" t="s">
        <v>2450</v>
      </c>
      <c r="H1016" t="s">
        <v>8284</v>
      </c>
      <c r="I1016">
        <v>137854</v>
      </c>
      <c r="J1016" t="s">
        <v>12400</v>
      </c>
      <c r="K1016">
        <v>560</v>
      </c>
      <c r="L1016" t="s">
        <v>23647</v>
      </c>
      <c r="M1016" t="s">
        <v>23694</v>
      </c>
      <c r="N1016">
        <v>48000000</v>
      </c>
      <c r="O1016">
        <v>1999</v>
      </c>
      <c r="P1016">
        <v>7.1</v>
      </c>
    </row>
    <row r="1017" spans="1:16" x14ac:dyDescent="0.3">
      <c r="A1017" t="s">
        <v>247</v>
      </c>
      <c r="B1017">
        <v>137</v>
      </c>
      <c r="C1017">
        <v>172</v>
      </c>
      <c r="D1017" t="s">
        <v>3100</v>
      </c>
      <c r="E1017">
        <v>1206135</v>
      </c>
      <c r="F1017" t="s">
        <v>5459</v>
      </c>
      <c r="G1017" t="s">
        <v>2509</v>
      </c>
      <c r="H1017" t="s">
        <v>8285</v>
      </c>
      <c r="I1017">
        <v>40568</v>
      </c>
      <c r="J1017" t="s">
        <v>12401</v>
      </c>
      <c r="K1017">
        <v>185</v>
      </c>
      <c r="L1017" t="s">
        <v>23647</v>
      </c>
      <c r="M1017" t="s">
        <v>23708</v>
      </c>
      <c r="N1017">
        <v>50000000</v>
      </c>
      <c r="O1017">
        <v>2015</v>
      </c>
      <c r="P1017">
        <v>6.4</v>
      </c>
    </row>
    <row r="1018" spans="1:16" x14ac:dyDescent="0.3">
      <c r="A1018" t="s">
        <v>306</v>
      </c>
      <c r="B1018">
        <v>112</v>
      </c>
      <c r="C1018">
        <v>103</v>
      </c>
      <c r="D1018" t="s">
        <v>3101</v>
      </c>
      <c r="E1018">
        <v>56607223</v>
      </c>
      <c r="F1018" t="s">
        <v>5599</v>
      </c>
      <c r="G1018" t="s">
        <v>6309</v>
      </c>
      <c r="H1018" t="s">
        <v>8286</v>
      </c>
      <c r="I1018">
        <v>93367</v>
      </c>
      <c r="J1018" t="s">
        <v>4299</v>
      </c>
      <c r="K1018">
        <v>497</v>
      </c>
      <c r="L1018" t="s">
        <v>23647</v>
      </c>
      <c r="M1018" t="s">
        <v>23697</v>
      </c>
      <c r="N1018">
        <v>48000000</v>
      </c>
      <c r="O1018">
        <v>2001</v>
      </c>
      <c r="P1018">
        <v>6.4</v>
      </c>
    </row>
    <row r="1019" spans="1:16" x14ac:dyDescent="0.3">
      <c r="A1019" t="s">
        <v>414</v>
      </c>
      <c r="B1019">
        <v>120</v>
      </c>
      <c r="C1019">
        <v>140</v>
      </c>
      <c r="D1019" t="s">
        <v>2483</v>
      </c>
      <c r="E1019">
        <v>50173190</v>
      </c>
      <c r="F1019" t="s">
        <v>5670</v>
      </c>
      <c r="G1019" t="s">
        <v>889</v>
      </c>
      <c r="H1019" t="s">
        <v>8287</v>
      </c>
      <c r="I1019">
        <v>148490</v>
      </c>
      <c r="J1019" t="s">
        <v>3112</v>
      </c>
      <c r="K1019">
        <v>537</v>
      </c>
      <c r="L1019" t="s">
        <v>23647</v>
      </c>
      <c r="M1019" t="s">
        <v>23694</v>
      </c>
      <c r="N1019">
        <v>48000000</v>
      </c>
      <c r="O1019">
        <v>2001</v>
      </c>
      <c r="P1019">
        <v>7.4</v>
      </c>
    </row>
    <row r="1020" spans="1:16" x14ac:dyDescent="0.3">
      <c r="A1020" t="s">
        <v>170</v>
      </c>
      <c r="B1020">
        <v>123</v>
      </c>
      <c r="C1020">
        <v>125</v>
      </c>
      <c r="D1020" t="s">
        <v>2891</v>
      </c>
      <c r="E1020">
        <v>47095453</v>
      </c>
      <c r="F1020" t="s">
        <v>5574</v>
      </c>
      <c r="G1020" t="s">
        <v>2717</v>
      </c>
      <c r="H1020" t="s">
        <v>8288</v>
      </c>
      <c r="I1020">
        <v>64595</v>
      </c>
      <c r="J1020" t="s">
        <v>3442</v>
      </c>
      <c r="K1020">
        <v>316</v>
      </c>
      <c r="L1020" t="s">
        <v>23647</v>
      </c>
      <c r="M1020" t="s">
        <v>23694</v>
      </c>
      <c r="N1020">
        <v>48000000</v>
      </c>
      <c r="O1020">
        <v>2001</v>
      </c>
      <c r="P1020">
        <v>6.4</v>
      </c>
    </row>
    <row r="1021" spans="1:16" x14ac:dyDescent="0.3">
      <c r="A1021" t="s">
        <v>398</v>
      </c>
      <c r="B1021">
        <v>93</v>
      </c>
      <c r="C1021">
        <v>125</v>
      </c>
      <c r="D1021" t="s">
        <v>3102</v>
      </c>
      <c r="E1021">
        <v>37879996</v>
      </c>
      <c r="F1021" t="s">
        <v>5574</v>
      </c>
      <c r="G1021" t="s">
        <v>2486</v>
      </c>
      <c r="H1021" t="s">
        <v>8289</v>
      </c>
      <c r="I1021">
        <v>81888</v>
      </c>
      <c r="J1021" t="s">
        <v>3147</v>
      </c>
      <c r="K1021">
        <v>254</v>
      </c>
      <c r="L1021" t="s">
        <v>23647</v>
      </c>
      <c r="M1021" t="s">
        <v>23694</v>
      </c>
      <c r="N1021">
        <v>48000000</v>
      </c>
      <c r="O1021">
        <v>2000</v>
      </c>
      <c r="P1021">
        <v>6</v>
      </c>
    </row>
    <row r="1022" spans="1:16" x14ac:dyDescent="0.3">
      <c r="A1022" t="s">
        <v>448</v>
      </c>
      <c r="B1022">
        <v>123</v>
      </c>
      <c r="C1022">
        <v>36</v>
      </c>
      <c r="D1022" t="s">
        <v>3103</v>
      </c>
      <c r="E1022">
        <v>25900000</v>
      </c>
      <c r="F1022" t="s">
        <v>5671</v>
      </c>
      <c r="G1022" t="s">
        <v>6211</v>
      </c>
      <c r="H1022" t="s">
        <v>8290</v>
      </c>
      <c r="I1022">
        <v>12771</v>
      </c>
      <c r="J1022" t="s">
        <v>4107</v>
      </c>
      <c r="K1022">
        <v>84</v>
      </c>
      <c r="L1022" t="s">
        <v>23647</v>
      </c>
      <c r="M1022" t="s">
        <v>23694</v>
      </c>
      <c r="N1022">
        <v>58000000</v>
      </c>
      <c r="O1022">
        <v>1984</v>
      </c>
      <c r="P1022">
        <v>6.5</v>
      </c>
    </row>
    <row r="1023" spans="1:16" x14ac:dyDescent="0.3">
      <c r="A1023" t="s">
        <v>170</v>
      </c>
      <c r="B1023">
        <v>122</v>
      </c>
      <c r="C1023">
        <v>295</v>
      </c>
      <c r="D1023" t="s">
        <v>2719</v>
      </c>
      <c r="E1023">
        <v>53574088</v>
      </c>
      <c r="F1023" t="s">
        <v>5672</v>
      </c>
      <c r="G1023" t="s">
        <v>2429</v>
      </c>
      <c r="H1023" t="s">
        <v>8291</v>
      </c>
      <c r="I1023">
        <v>237872</v>
      </c>
      <c r="J1023" t="s">
        <v>6560</v>
      </c>
      <c r="K1023">
        <v>560</v>
      </c>
      <c r="L1023" t="s">
        <v>23647</v>
      </c>
      <c r="M1023" t="s">
        <v>23694</v>
      </c>
      <c r="N1023">
        <v>55000000</v>
      </c>
      <c r="O1023">
        <v>2007</v>
      </c>
      <c r="P1023">
        <v>7.8</v>
      </c>
    </row>
    <row r="1024" spans="1:16" x14ac:dyDescent="0.3">
      <c r="A1024" t="s">
        <v>512</v>
      </c>
      <c r="B1024">
        <v>115</v>
      </c>
      <c r="C1024">
        <v>222</v>
      </c>
      <c r="D1024" t="s">
        <v>2594</v>
      </c>
      <c r="E1024">
        <v>89253340</v>
      </c>
      <c r="F1024" t="s">
        <v>5297</v>
      </c>
      <c r="G1024" t="s">
        <v>2523</v>
      </c>
      <c r="H1024" t="s">
        <v>8292</v>
      </c>
      <c r="I1024">
        <v>133436</v>
      </c>
      <c r="J1024" t="s">
        <v>5256</v>
      </c>
      <c r="K1024">
        <v>323</v>
      </c>
      <c r="L1024" t="s">
        <v>23647</v>
      </c>
      <c r="M1024" t="s">
        <v>23703</v>
      </c>
      <c r="N1024">
        <v>48000000</v>
      </c>
      <c r="O1024">
        <v>2014</v>
      </c>
      <c r="P1024">
        <v>6</v>
      </c>
    </row>
    <row r="1025" spans="1:16" x14ac:dyDescent="0.3">
      <c r="A1025" t="s">
        <v>180</v>
      </c>
      <c r="B1025">
        <v>123</v>
      </c>
      <c r="C1025">
        <v>158</v>
      </c>
      <c r="D1025" t="s">
        <v>1152</v>
      </c>
      <c r="E1025">
        <v>37339525</v>
      </c>
      <c r="F1025" t="s">
        <v>5656</v>
      </c>
      <c r="G1025" t="s">
        <v>2770</v>
      </c>
      <c r="H1025" t="s">
        <v>8293</v>
      </c>
      <c r="I1025">
        <v>71708</v>
      </c>
      <c r="J1025" t="s">
        <v>12402</v>
      </c>
      <c r="K1025">
        <v>307</v>
      </c>
      <c r="L1025" t="s">
        <v>23647</v>
      </c>
      <c r="M1025" t="s">
        <v>23694</v>
      </c>
      <c r="N1025">
        <v>48000000</v>
      </c>
      <c r="O1025">
        <v>1998</v>
      </c>
      <c r="P1025">
        <v>7</v>
      </c>
    </row>
    <row r="1026" spans="1:16" x14ac:dyDescent="0.3">
      <c r="A1026" t="s">
        <v>230</v>
      </c>
      <c r="B1026">
        <v>96</v>
      </c>
      <c r="C1026">
        <v>72</v>
      </c>
      <c r="D1026" t="s">
        <v>2794</v>
      </c>
      <c r="E1026">
        <v>60154431</v>
      </c>
      <c r="F1026" t="s">
        <v>5673</v>
      </c>
      <c r="G1026" t="s">
        <v>2668</v>
      </c>
      <c r="H1026" t="s">
        <v>8294</v>
      </c>
      <c r="I1026">
        <v>122347</v>
      </c>
      <c r="J1026" t="s">
        <v>6495</v>
      </c>
      <c r="K1026">
        <v>345</v>
      </c>
      <c r="L1026" t="s">
        <v>23647</v>
      </c>
      <c r="M1026" t="s">
        <v>23694</v>
      </c>
      <c r="N1026">
        <v>47000000</v>
      </c>
      <c r="O1026">
        <v>1996</v>
      </c>
      <c r="P1026">
        <v>6</v>
      </c>
    </row>
    <row r="1027" spans="1:16" x14ac:dyDescent="0.3">
      <c r="A1027" t="s">
        <v>513</v>
      </c>
      <c r="B1027">
        <v>110</v>
      </c>
      <c r="C1027">
        <v>34</v>
      </c>
      <c r="D1027" t="s">
        <v>3104</v>
      </c>
      <c r="E1027">
        <v>528972</v>
      </c>
      <c r="F1027" t="s">
        <v>5674</v>
      </c>
      <c r="G1027" t="s">
        <v>6310</v>
      </c>
      <c r="H1027" t="s">
        <v>8295</v>
      </c>
      <c r="I1027">
        <v>5639</v>
      </c>
      <c r="J1027" t="s">
        <v>12403</v>
      </c>
      <c r="K1027">
        <v>55</v>
      </c>
      <c r="L1027" t="s">
        <v>23654</v>
      </c>
      <c r="M1027" t="s">
        <v>23709</v>
      </c>
      <c r="N1027">
        <v>20000000</v>
      </c>
      <c r="O1027">
        <v>1998</v>
      </c>
      <c r="P1027">
        <v>7.8</v>
      </c>
    </row>
    <row r="1028" spans="1:16" x14ac:dyDescent="0.3">
      <c r="A1028" t="s">
        <v>514</v>
      </c>
      <c r="B1028">
        <v>105</v>
      </c>
      <c r="C1028">
        <v>72</v>
      </c>
      <c r="D1028" t="s">
        <v>514</v>
      </c>
      <c r="E1028">
        <v>103738726</v>
      </c>
      <c r="F1028" t="s">
        <v>5675</v>
      </c>
      <c r="G1028" t="s">
        <v>6311</v>
      </c>
      <c r="H1028" t="s">
        <v>8296</v>
      </c>
      <c r="I1028">
        <v>47819</v>
      </c>
      <c r="J1028" t="s">
        <v>5082</v>
      </c>
      <c r="K1028">
        <v>164</v>
      </c>
      <c r="L1028" t="s">
        <v>23647</v>
      </c>
      <c r="M1028" t="s">
        <v>23694</v>
      </c>
      <c r="N1028">
        <v>100000000</v>
      </c>
      <c r="O1028">
        <v>1990</v>
      </c>
      <c r="P1028">
        <v>6.1</v>
      </c>
    </row>
    <row r="1029" spans="1:16" x14ac:dyDescent="0.3">
      <c r="A1029" t="s">
        <v>160</v>
      </c>
      <c r="B1029">
        <v>113</v>
      </c>
      <c r="C1029">
        <v>152</v>
      </c>
      <c r="D1029" t="s">
        <v>3105</v>
      </c>
      <c r="E1029">
        <v>69304264</v>
      </c>
      <c r="F1029" t="s">
        <v>5676</v>
      </c>
      <c r="G1029" t="s">
        <v>2651</v>
      </c>
      <c r="H1029" t="s">
        <v>8297</v>
      </c>
      <c r="I1029">
        <v>73068</v>
      </c>
      <c r="J1029" t="s">
        <v>3213</v>
      </c>
      <c r="K1029">
        <v>419</v>
      </c>
      <c r="L1029" t="s">
        <v>23647</v>
      </c>
      <c r="M1029" t="s">
        <v>23694</v>
      </c>
      <c r="N1029">
        <v>48000000</v>
      </c>
      <c r="O1029">
        <v>1999</v>
      </c>
      <c r="P1029">
        <v>6.8</v>
      </c>
    </row>
    <row r="1030" spans="1:16" x14ac:dyDescent="0.3">
      <c r="A1030" t="s">
        <v>515</v>
      </c>
      <c r="B1030">
        <v>132</v>
      </c>
      <c r="C1030">
        <v>89</v>
      </c>
      <c r="D1030" t="s">
        <v>3106</v>
      </c>
      <c r="E1030">
        <v>29781453</v>
      </c>
      <c r="F1030" t="s">
        <v>5597</v>
      </c>
      <c r="G1030" t="s">
        <v>2673</v>
      </c>
      <c r="H1030" t="s">
        <v>8298</v>
      </c>
      <c r="I1030">
        <v>22447</v>
      </c>
      <c r="J1030" t="s">
        <v>12404</v>
      </c>
      <c r="K1030">
        <v>210</v>
      </c>
      <c r="L1030" t="s">
        <v>23647</v>
      </c>
      <c r="M1030" t="s">
        <v>23694</v>
      </c>
      <c r="N1030">
        <v>48000000</v>
      </c>
      <c r="O1030">
        <v>2001</v>
      </c>
      <c r="P1030">
        <v>6.4</v>
      </c>
    </row>
    <row r="1031" spans="1:16" x14ac:dyDescent="0.3">
      <c r="A1031" t="s">
        <v>516</v>
      </c>
      <c r="B1031">
        <v>93</v>
      </c>
      <c r="C1031">
        <v>145</v>
      </c>
      <c r="D1031" t="s">
        <v>3107</v>
      </c>
      <c r="E1031">
        <v>25529689.5</v>
      </c>
      <c r="F1031" t="s">
        <v>5365</v>
      </c>
      <c r="G1031" t="s">
        <v>262</v>
      </c>
      <c r="H1031" t="s">
        <v>8299</v>
      </c>
      <c r="I1031">
        <v>172489</v>
      </c>
      <c r="J1031" t="s">
        <v>2987</v>
      </c>
      <c r="K1031">
        <v>376</v>
      </c>
      <c r="L1031" t="s">
        <v>23647</v>
      </c>
      <c r="M1031" t="s">
        <v>23694</v>
      </c>
      <c r="N1031">
        <v>14000000</v>
      </c>
      <c r="O1031">
        <v>1982</v>
      </c>
      <c r="P1031">
        <v>7.7</v>
      </c>
    </row>
    <row r="1032" spans="1:16" x14ac:dyDescent="0.3">
      <c r="A1032" t="s">
        <v>517</v>
      </c>
      <c r="B1032">
        <v>115</v>
      </c>
      <c r="C1032">
        <v>144</v>
      </c>
      <c r="D1032" t="s">
        <v>3108</v>
      </c>
      <c r="E1032">
        <v>25529689.5</v>
      </c>
      <c r="F1032" t="s">
        <v>5670</v>
      </c>
      <c r="G1032" t="s">
        <v>6312</v>
      </c>
      <c r="H1032" t="s">
        <v>8300</v>
      </c>
      <c r="I1032">
        <v>54057</v>
      </c>
      <c r="J1032" t="s">
        <v>12405</v>
      </c>
      <c r="K1032">
        <v>236</v>
      </c>
      <c r="L1032" t="s">
        <v>23655</v>
      </c>
      <c r="M1032" t="s">
        <v>23710</v>
      </c>
      <c r="N1032">
        <v>1000000</v>
      </c>
      <c r="O1032">
        <v>1972</v>
      </c>
      <c r="P1032">
        <v>8.1</v>
      </c>
    </row>
    <row r="1033" spans="1:16" x14ac:dyDescent="0.3">
      <c r="A1033" t="s">
        <v>518</v>
      </c>
      <c r="B1033">
        <v>75</v>
      </c>
      <c r="C1033">
        <v>93</v>
      </c>
      <c r="D1033" t="s">
        <v>3109</v>
      </c>
      <c r="E1033">
        <v>15519841</v>
      </c>
      <c r="F1033" t="s">
        <v>5314</v>
      </c>
      <c r="G1033" t="s">
        <v>3328</v>
      </c>
      <c r="H1033" t="s">
        <v>8301</v>
      </c>
      <c r="I1033">
        <v>8693</v>
      </c>
      <c r="J1033" t="s">
        <v>3565</v>
      </c>
      <c r="K1033">
        <v>71</v>
      </c>
      <c r="L1033" t="s">
        <v>23647</v>
      </c>
      <c r="M1033" t="s">
        <v>23694</v>
      </c>
      <c r="N1033">
        <v>47000000</v>
      </c>
      <c r="O1033">
        <v>2006</v>
      </c>
      <c r="P1033">
        <v>4.5</v>
      </c>
    </row>
    <row r="1034" spans="1:16" x14ac:dyDescent="0.3">
      <c r="A1034" t="s">
        <v>519</v>
      </c>
      <c r="B1034">
        <v>108</v>
      </c>
      <c r="C1034">
        <v>46</v>
      </c>
      <c r="D1034" t="s">
        <v>3110</v>
      </c>
      <c r="E1034">
        <v>5600000</v>
      </c>
      <c r="F1034" t="s">
        <v>5556</v>
      </c>
      <c r="G1034" t="s">
        <v>2616</v>
      </c>
      <c r="H1034" t="s">
        <v>8302</v>
      </c>
      <c r="I1034">
        <v>11913</v>
      </c>
      <c r="J1034" t="s">
        <v>12406</v>
      </c>
      <c r="K1034">
        <v>97</v>
      </c>
      <c r="L1034" t="s">
        <v>23647</v>
      </c>
      <c r="M1034" t="s">
        <v>23694</v>
      </c>
      <c r="N1034">
        <v>47000000</v>
      </c>
      <c r="O1034">
        <v>1996</v>
      </c>
      <c r="P1034">
        <v>5.8</v>
      </c>
    </row>
    <row r="1035" spans="1:16" x14ac:dyDescent="0.3">
      <c r="A1035" t="s">
        <v>520</v>
      </c>
      <c r="B1035">
        <v>105</v>
      </c>
      <c r="C1035">
        <v>84</v>
      </c>
      <c r="D1035" t="s">
        <v>3111</v>
      </c>
      <c r="E1035">
        <v>126805112</v>
      </c>
      <c r="F1035" t="s">
        <v>5417</v>
      </c>
      <c r="G1035" t="s">
        <v>2616</v>
      </c>
      <c r="H1035" t="s">
        <v>8303</v>
      </c>
      <c r="I1035">
        <v>98199</v>
      </c>
      <c r="J1035" t="s">
        <v>3614</v>
      </c>
      <c r="K1035">
        <v>169</v>
      </c>
      <c r="L1035" t="s">
        <v>23647</v>
      </c>
      <c r="M1035" t="s">
        <v>23694</v>
      </c>
      <c r="N1035">
        <v>46000000</v>
      </c>
      <c r="O1035">
        <v>1997</v>
      </c>
      <c r="P1035">
        <v>6.3</v>
      </c>
    </row>
    <row r="1036" spans="1:16" x14ac:dyDescent="0.3">
      <c r="A1036" t="s">
        <v>470</v>
      </c>
      <c r="B1036">
        <v>102</v>
      </c>
      <c r="C1036">
        <v>142</v>
      </c>
      <c r="D1036" t="s">
        <v>2482</v>
      </c>
      <c r="E1036">
        <v>93607673</v>
      </c>
      <c r="F1036" t="s">
        <v>5417</v>
      </c>
      <c r="G1036" t="s">
        <v>2616</v>
      </c>
      <c r="H1036" t="s">
        <v>8304</v>
      </c>
      <c r="I1036">
        <v>47573</v>
      </c>
      <c r="J1036" t="s">
        <v>5034</v>
      </c>
      <c r="K1036">
        <v>343</v>
      </c>
      <c r="L1036" t="s">
        <v>23647</v>
      </c>
      <c r="M1036" t="s">
        <v>23694</v>
      </c>
      <c r="N1036">
        <v>48000000</v>
      </c>
      <c r="O1036">
        <v>2001</v>
      </c>
      <c r="P1036">
        <v>5.7</v>
      </c>
    </row>
    <row r="1037" spans="1:16" x14ac:dyDescent="0.3">
      <c r="A1037" t="s">
        <v>34</v>
      </c>
      <c r="B1037">
        <v>118</v>
      </c>
      <c r="C1037">
        <v>185</v>
      </c>
      <c r="D1037" t="s">
        <v>3007</v>
      </c>
      <c r="E1037">
        <v>67263182</v>
      </c>
      <c r="F1037" t="s">
        <v>5440</v>
      </c>
      <c r="G1037" t="s">
        <v>2951</v>
      </c>
      <c r="H1037" t="s">
        <v>8305</v>
      </c>
      <c r="I1037">
        <v>218771</v>
      </c>
      <c r="J1037" t="s">
        <v>4247</v>
      </c>
      <c r="K1037">
        <v>651</v>
      </c>
      <c r="L1037" t="s">
        <v>23647</v>
      </c>
      <c r="M1037" t="s">
        <v>23694</v>
      </c>
      <c r="N1037">
        <v>46000000</v>
      </c>
      <c r="O1037">
        <v>2002</v>
      </c>
      <c r="P1037">
        <v>7.2</v>
      </c>
    </row>
    <row r="1038" spans="1:16" x14ac:dyDescent="0.3">
      <c r="A1038" t="s">
        <v>326</v>
      </c>
      <c r="B1038">
        <v>111</v>
      </c>
      <c r="C1038">
        <v>143</v>
      </c>
      <c r="D1038" t="s">
        <v>3112</v>
      </c>
      <c r="E1038">
        <v>92001027</v>
      </c>
      <c r="F1038" t="s">
        <v>5677</v>
      </c>
      <c r="G1038" t="s">
        <v>6252</v>
      </c>
      <c r="H1038" t="s">
        <v>8306</v>
      </c>
      <c r="I1038">
        <v>97838</v>
      </c>
      <c r="J1038" t="s">
        <v>326</v>
      </c>
      <c r="K1038">
        <v>286</v>
      </c>
      <c r="L1038" t="s">
        <v>23647</v>
      </c>
      <c r="M1038" t="s">
        <v>23694</v>
      </c>
      <c r="N1038">
        <v>45000000</v>
      </c>
      <c r="O1038">
        <v>1996</v>
      </c>
      <c r="P1038">
        <v>7.6</v>
      </c>
    </row>
    <row r="1039" spans="1:16" x14ac:dyDescent="0.3">
      <c r="A1039" t="s">
        <v>433</v>
      </c>
      <c r="B1039">
        <v>81</v>
      </c>
      <c r="C1039">
        <v>178</v>
      </c>
      <c r="D1039" t="s">
        <v>3113</v>
      </c>
      <c r="E1039">
        <v>10539414</v>
      </c>
      <c r="F1039" t="s">
        <v>5678</v>
      </c>
      <c r="G1039" t="s">
        <v>2479</v>
      </c>
      <c r="H1039" t="s">
        <v>8307</v>
      </c>
      <c r="I1039">
        <v>45729</v>
      </c>
      <c r="J1039" t="s">
        <v>12407</v>
      </c>
      <c r="K1039">
        <v>176</v>
      </c>
      <c r="L1039" t="s">
        <v>23647</v>
      </c>
      <c r="M1039" t="s">
        <v>23694</v>
      </c>
      <c r="N1039">
        <v>47000000</v>
      </c>
      <c r="O1039">
        <v>2010</v>
      </c>
      <c r="P1039">
        <v>4.7</v>
      </c>
    </row>
    <row r="1040" spans="1:16" x14ac:dyDescent="0.3">
      <c r="A1040" t="s">
        <v>133</v>
      </c>
      <c r="B1040">
        <v>116</v>
      </c>
      <c r="C1040">
        <v>65</v>
      </c>
      <c r="D1040" t="s">
        <v>2693</v>
      </c>
      <c r="E1040">
        <v>58918501</v>
      </c>
      <c r="F1040" t="s">
        <v>5679</v>
      </c>
      <c r="G1040" t="s">
        <v>1126</v>
      </c>
      <c r="H1040" t="s">
        <v>8308</v>
      </c>
      <c r="I1040">
        <v>40126</v>
      </c>
      <c r="J1040" t="s">
        <v>2591</v>
      </c>
      <c r="K1040">
        <v>107</v>
      </c>
      <c r="L1040" t="s">
        <v>23647</v>
      </c>
      <c r="M1040" t="s">
        <v>23694</v>
      </c>
      <c r="N1040">
        <v>46000000</v>
      </c>
      <c r="O1040">
        <v>1996</v>
      </c>
      <c r="P1040">
        <v>6.6</v>
      </c>
    </row>
    <row r="1041" spans="1:16" x14ac:dyDescent="0.3">
      <c r="A1041" t="s">
        <v>81</v>
      </c>
      <c r="B1041">
        <v>86</v>
      </c>
      <c r="C1041">
        <v>73</v>
      </c>
      <c r="D1041" t="s">
        <v>3114</v>
      </c>
      <c r="E1041">
        <v>181395380</v>
      </c>
      <c r="F1041" t="s">
        <v>5574</v>
      </c>
      <c r="G1041" t="s">
        <v>3007</v>
      </c>
      <c r="H1041" t="s">
        <v>8309</v>
      </c>
      <c r="I1041">
        <v>220392</v>
      </c>
      <c r="J1041" t="s">
        <v>4056</v>
      </c>
      <c r="K1041">
        <v>243</v>
      </c>
      <c r="L1041" t="s">
        <v>23647</v>
      </c>
      <c r="M1041" t="s">
        <v>23694</v>
      </c>
      <c r="N1041">
        <v>45000000</v>
      </c>
      <c r="O1041">
        <v>1997</v>
      </c>
      <c r="P1041">
        <v>6.8</v>
      </c>
    </row>
    <row r="1042" spans="1:16" x14ac:dyDescent="0.3">
      <c r="A1042" t="s">
        <v>521</v>
      </c>
      <c r="B1042">
        <v>127</v>
      </c>
      <c r="C1042">
        <v>72</v>
      </c>
      <c r="D1042" t="s">
        <v>3115</v>
      </c>
      <c r="E1042">
        <v>14946229</v>
      </c>
      <c r="F1042" t="s">
        <v>5680</v>
      </c>
      <c r="G1042" t="s">
        <v>2785</v>
      </c>
      <c r="H1042" t="s">
        <v>8310</v>
      </c>
      <c r="I1042">
        <v>2581</v>
      </c>
      <c r="J1042" t="s">
        <v>3404</v>
      </c>
      <c r="K1042">
        <v>29</v>
      </c>
      <c r="L1042" t="s">
        <v>23647</v>
      </c>
      <c r="M1042" t="s">
        <v>23695</v>
      </c>
      <c r="N1042">
        <v>25000000</v>
      </c>
      <c r="O1042">
        <v>2016</v>
      </c>
      <c r="P1042">
        <v>7.3</v>
      </c>
    </row>
    <row r="1043" spans="1:16" x14ac:dyDescent="0.3">
      <c r="A1043" t="s">
        <v>522</v>
      </c>
      <c r="B1043">
        <v>140</v>
      </c>
      <c r="C1043">
        <v>10</v>
      </c>
      <c r="D1043" t="s">
        <v>3116</v>
      </c>
      <c r="E1043">
        <v>25529689.5</v>
      </c>
      <c r="F1043" t="s">
        <v>5446</v>
      </c>
      <c r="G1043" t="s">
        <v>2860</v>
      </c>
      <c r="H1043" t="s">
        <v>8311</v>
      </c>
      <c r="I1043">
        <v>491</v>
      </c>
      <c r="J1043" t="s">
        <v>4508</v>
      </c>
      <c r="K1043">
        <v>16</v>
      </c>
      <c r="L1043" t="s">
        <v>23647</v>
      </c>
      <c r="M1043" t="s">
        <v>23711</v>
      </c>
      <c r="N1043">
        <v>48000000</v>
      </c>
      <c r="O1043">
        <v>1981</v>
      </c>
      <c r="P1043">
        <v>2.7</v>
      </c>
    </row>
    <row r="1044" spans="1:16" x14ac:dyDescent="0.3">
      <c r="A1044" t="s">
        <v>384</v>
      </c>
      <c r="B1044">
        <v>91</v>
      </c>
      <c r="C1044">
        <v>35</v>
      </c>
      <c r="D1044" t="s">
        <v>2912</v>
      </c>
      <c r="E1044">
        <v>130512915</v>
      </c>
      <c r="F1044" t="s">
        <v>5328</v>
      </c>
      <c r="G1044" t="s">
        <v>6313</v>
      </c>
      <c r="H1044" t="s">
        <v>8312</v>
      </c>
      <c r="I1044">
        <v>60884</v>
      </c>
      <c r="J1044" t="s">
        <v>2931</v>
      </c>
      <c r="K1044">
        <v>85</v>
      </c>
      <c r="L1044" t="s">
        <v>23647</v>
      </c>
      <c r="M1044" t="s">
        <v>23694</v>
      </c>
      <c r="N1044">
        <v>45000000</v>
      </c>
      <c r="O1044">
        <v>1994</v>
      </c>
      <c r="P1044">
        <v>4.8</v>
      </c>
    </row>
    <row r="1045" spans="1:16" x14ac:dyDescent="0.3">
      <c r="A1045" t="s">
        <v>512</v>
      </c>
      <c r="B1045">
        <v>98</v>
      </c>
      <c r="C1045">
        <v>358</v>
      </c>
      <c r="D1045" t="s">
        <v>3117</v>
      </c>
      <c r="E1045">
        <v>139852971</v>
      </c>
      <c r="F1045" t="s">
        <v>5316</v>
      </c>
      <c r="G1045" t="s">
        <v>2523</v>
      </c>
      <c r="H1045" t="s">
        <v>8313</v>
      </c>
      <c r="I1045">
        <v>238671</v>
      </c>
      <c r="J1045" t="s">
        <v>2581</v>
      </c>
      <c r="K1045">
        <v>461</v>
      </c>
      <c r="L1045" t="s">
        <v>23647</v>
      </c>
      <c r="M1045" t="s">
        <v>23703</v>
      </c>
      <c r="N1045">
        <v>45000000</v>
      </c>
      <c r="O1045">
        <v>2012</v>
      </c>
      <c r="P1045">
        <v>6.3</v>
      </c>
    </row>
    <row r="1046" spans="1:16" x14ac:dyDescent="0.3">
      <c r="A1046" t="s">
        <v>523</v>
      </c>
      <c r="B1046">
        <v>84</v>
      </c>
      <c r="C1046">
        <v>151</v>
      </c>
      <c r="D1046" t="s">
        <v>3118</v>
      </c>
      <c r="E1046">
        <v>110000082</v>
      </c>
      <c r="F1046" t="s">
        <v>5447</v>
      </c>
      <c r="G1046" t="s">
        <v>3645</v>
      </c>
      <c r="H1046" t="s">
        <v>8314</v>
      </c>
      <c r="I1046">
        <v>111526</v>
      </c>
      <c r="J1046" t="s">
        <v>12408</v>
      </c>
      <c r="K1046">
        <v>347</v>
      </c>
      <c r="L1046" t="s">
        <v>23647</v>
      </c>
      <c r="M1046" t="s">
        <v>23694</v>
      </c>
      <c r="N1046">
        <v>48000000</v>
      </c>
      <c r="O1046">
        <v>2003</v>
      </c>
      <c r="P1046">
        <v>5.5</v>
      </c>
    </row>
    <row r="1047" spans="1:16" x14ac:dyDescent="0.3">
      <c r="A1047" t="s">
        <v>400</v>
      </c>
      <c r="B1047">
        <v>109</v>
      </c>
      <c r="C1047">
        <v>140</v>
      </c>
      <c r="D1047" t="s">
        <v>3119</v>
      </c>
      <c r="E1047">
        <v>106807667</v>
      </c>
      <c r="F1047" t="s">
        <v>5681</v>
      </c>
      <c r="G1047" t="s">
        <v>6314</v>
      </c>
      <c r="H1047" t="s">
        <v>8315</v>
      </c>
      <c r="I1047">
        <v>137377</v>
      </c>
      <c r="J1047" t="s">
        <v>5277</v>
      </c>
      <c r="K1047">
        <v>370</v>
      </c>
      <c r="L1047" t="s">
        <v>23647</v>
      </c>
      <c r="M1047" t="s">
        <v>23694</v>
      </c>
      <c r="N1047">
        <v>45000000</v>
      </c>
      <c r="O1047">
        <v>2000</v>
      </c>
      <c r="P1047">
        <v>6.2</v>
      </c>
    </row>
    <row r="1048" spans="1:16" x14ac:dyDescent="0.3">
      <c r="A1048" t="s">
        <v>275</v>
      </c>
      <c r="B1048">
        <v>93</v>
      </c>
      <c r="C1048">
        <v>201</v>
      </c>
      <c r="D1048" t="s">
        <v>2486</v>
      </c>
      <c r="E1048">
        <v>101702060</v>
      </c>
      <c r="F1048" t="s">
        <v>5682</v>
      </c>
      <c r="G1048" t="s">
        <v>2571</v>
      </c>
      <c r="H1048" t="s">
        <v>8316</v>
      </c>
      <c r="I1048">
        <v>85323</v>
      </c>
      <c r="J1048" t="s">
        <v>12409</v>
      </c>
      <c r="K1048">
        <v>212</v>
      </c>
      <c r="L1048" t="s">
        <v>23647</v>
      </c>
      <c r="M1048" t="s">
        <v>23694</v>
      </c>
      <c r="N1048">
        <v>45000000</v>
      </c>
      <c r="O1048">
        <v>2008</v>
      </c>
      <c r="P1048">
        <v>5.8</v>
      </c>
    </row>
    <row r="1049" spans="1:16" x14ac:dyDescent="0.3">
      <c r="A1049" t="s">
        <v>321</v>
      </c>
      <c r="B1049">
        <v>113</v>
      </c>
      <c r="C1049">
        <v>77</v>
      </c>
      <c r="D1049" t="s">
        <v>2831</v>
      </c>
      <c r="E1049">
        <v>95149435</v>
      </c>
      <c r="F1049" t="s">
        <v>5505</v>
      </c>
      <c r="G1049" t="s">
        <v>2508</v>
      </c>
      <c r="H1049" t="s">
        <v>8317</v>
      </c>
      <c r="I1049">
        <v>53687</v>
      </c>
      <c r="J1049" t="s">
        <v>3055</v>
      </c>
      <c r="K1049">
        <v>152</v>
      </c>
      <c r="L1049" t="s">
        <v>23647</v>
      </c>
      <c r="M1049" t="s">
        <v>23694</v>
      </c>
      <c r="N1049">
        <v>40000000</v>
      </c>
      <c r="O1049">
        <v>2004</v>
      </c>
      <c r="P1049">
        <v>5.7</v>
      </c>
    </row>
    <row r="1050" spans="1:16" x14ac:dyDescent="0.3">
      <c r="A1050" t="s">
        <v>239</v>
      </c>
      <c r="B1050">
        <v>141</v>
      </c>
      <c r="C1050">
        <v>43</v>
      </c>
      <c r="D1050" t="s">
        <v>2616</v>
      </c>
      <c r="E1050">
        <v>100768056</v>
      </c>
      <c r="F1050" t="s">
        <v>5462</v>
      </c>
      <c r="G1050" t="s">
        <v>1126</v>
      </c>
      <c r="H1050" t="s">
        <v>8318</v>
      </c>
      <c r="I1050">
        <v>59569</v>
      </c>
      <c r="J1050" t="s">
        <v>892</v>
      </c>
      <c r="K1050">
        <v>89</v>
      </c>
      <c r="L1050" t="s">
        <v>23647</v>
      </c>
      <c r="M1050" t="s">
        <v>23694</v>
      </c>
      <c r="N1050">
        <v>45000000</v>
      </c>
      <c r="O1050">
        <v>1993</v>
      </c>
      <c r="P1050">
        <v>6.5</v>
      </c>
    </row>
    <row r="1051" spans="1:16" x14ac:dyDescent="0.3">
      <c r="A1051" t="s">
        <v>162</v>
      </c>
      <c r="B1051">
        <v>119</v>
      </c>
      <c r="C1051">
        <v>39</v>
      </c>
      <c r="D1051" t="s">
        <v>3120</v>
      </c>
      <c r="E1051">
        <v>92115211</v>
      </c>
      <c r="F1051" t="s">
        <v>5462</v>
      </c>
      <c r="G1051" t="s">
        <v>3442</v>
      </c>
      <c r="H1051" t="s">
        <v>8319</v>
      </c>
      <c r="I1051">
        <v>45798</v>
      </c>
      <c r="J1051" t="s">
        <v>3847</v>
      </c>
      <c r="K1051">
        <v>94</v>
      </c>
      <c r="L1051" t="s">
        <v>23647</v>
      </c>
      <c r="M1051" t="s">
        <v>23694</v>
      </c>
      <c r="N1051">
        <v>45000000</v>
      </c>
      <c r="O1051">
        <v>1994</v>
      </c>
      <c r="P1051">
        <v>6.7</v>
      </c>
    </row>
    <row r="1052" spans="1:16" x14ac:dyDescent="0.3">
      <c r="A1052" t="s">
        <v>368</v>
      </c>
      <c r="B1052">
        <v>97</v>
      </c>
      <c r="C1052">
        <v>207</v>
      </c>
      <c r="D1052" t="s">
        <v>3121</v>
      </c>
      <c r="E1052">
        <v>93452056</v>
      </c>
      <c r="F1052" t="s">
        <v>5659</v>
      </c>
      <c r="G1052" t="s">
        <v>2488</v>
      </c>
      <c r="H1052" t="s">
        <v>8320</v>
      </c>
      <c r="I1052">
        <v>184795</v>
      </c>
      <c r="J1052" t="s">
        <v>2738</v>
      </c>
      <c r="K1052">
        <v>310</v>
      </c>
      <c r="L1052" t="s">
        <v>23647</v>
      </c>
      <c r="M1052" t="s">
        <v>23694</v>
      </c>
      <c r="N1052">
        <v>45000000</v>
      </c>
      <c r="O1052">
        <v>2007</v>
      </c>
      <c r="P1052">
        <v>7.4</v>
      </c>
    </row>
    <row r="1053" spans="1:16" x14ac:dyDescent="0.3">
      <c r="A1053" t="s">
        <v>149</v>
      </c>
      <c r="B1053">
        <v>117</v>
      </c>
      <c r="C1053">
        <v>47</v>
      </c>
      <c r="D1053" t="s">
        <v>3122</v>
      </c>
      <c r="E1053">
        <v>83287363</v>
      </c>
      <c r="F1053" t="s">
        <v>5297</v>
      </c>
      <c r="G1053" t="s">
        <v>3056</v>
      </c>
      <c r="H1053" t="s">
        <v>8321</v>
      </c>
      <c r="I1053">
        <v>81442</v>
      </c>
      <c r="J1053" t="s">
        <v>3946</v>
      </c>
      <c r="K1053">
        <v>137</v>
      </c>
      <c r="L1053" t="s">
        <v>23647</v>
      </c>
      <c r="M1053" t="s">
        <v>23694</v>
      </c>
      <c r="N1053">
        <v>45000000</v>
      </c>
      <c r="O1053">
        <v>1992</v>
      </c>
      <c r="P1053">
        <v>6.9</v>
      </c>
    </row>
    <row r="1054" spans="1:16" x14ac:dyDescent="0.3">
      <c r="A1054" t="s">
        <v>303</v>
      </c>
      <c r="B1054">
        <v>101</v>
      </c>
      <c r="C1054">
        <v>132</v>
      </c>
      <c r="D1054" t="s">
        <v>3123</v>
      </c>
      <c r="E1054">
        <v>82931301</v>
      </c>
      <c r="F1054" t="s">
        <v>5417</v>
      </c>
      <c r="G1054" t="s">
        <v>2618</v>
      </c>
      <c r="H1054" t="s">
        <v>8322</v>
      </c>
      <c r="I1054">
        <v>43358</v>
      </c>
      <c r="J1054" t="s">
        <v>12309</v>
      </c>
      <c r="K1054">
        <v>228</v>
      </c>
      <c r="L1054" t="s">
        <v>23647</v>
      </c>
      <c r="M1054" t="s">
        <v>23701</v>
      </c>
      <c r="N1054">
        <v>60000000</v>
      </c>
      <c r="O1054">
        <v>2005</v>
      </c>
      <c r="P1054">
        <v>5.5</v>
      </c>
    </row>
    <row r="1055" spans="1:16" x14ac:dyDescent="0.3">
      <c r="A1055" t="s">
        <v>524</v>
      </c>
      <c r="B1055">
        <v>153</v>
      </c>
      <c r="C1055">
        <v>454</v>
      </c>
      <c r="D1055" t="s">
        <v>2741</v>
      </c>
      <c r="E1055">
        <v>60962878</v>
      </c>
      <c r="F1055" t="s">
        <v>5462</v>
      </c>
      <c r="G1055" t="s">
        <v>2717</v>
      </c>
      <c r="H1055" t="s">
        <v>8323</v>
      </c>
      <c r="I1055">
        <v>383591</v>
      </c>
      <c r="J1055" t="s">
        <v>2972</v>
      </c>
      <c r="K1055">
        <v>620</v>
      </c>
      <c r="L1055" t="s">
        <v>23647</v>
      </c>
      <c r="M1055" t="s">
        <v>23694</v>
      </c>
      <c r="N1055">
        <v>46000000</v>
      </c>
      <c r="O1055">
        <v>2013</v>
      </c>
      <c r="P1055">
        <v>8.1</v>
      </c>
    </row>
    <row r="1056" spans="1:16" x14ac:dyDescent="0.3">
      <c r="A1056" t="s">
        <v>302</v>
      </c>
      <c r="B1056">
        <v>122</v>
      </c>
      <c r="C1056">
        <v>109</v>
      </c>
      <c r="D1056" t="s">
        <v>2567</v>
      </c>
      <c r="E1056">
        <v>76261036</v>
      </c>
      <c r="F1056" t="s">
        <v>5459</v>
      </c>
      <c r="G1056" t="s">
        <v>1126</v>
      </c>
      <c r="H1056" t="s">
        <v>8324</v>
      </c>
      <c r="I1056">
        <v>305929</v>
      </c>
      <c r="J1056" t="s">
        <v>3020</v>
      </c>
      <c r="K1056">
        <v>633</v>
      </c>
      <c r="L1056" t="s">
        <v>23647</v>
      </c>
      <c r="M1056" t="s">
        <v>23694</v>
      </c>
      <c r="N1056">
        <v>45000000</v>
      </c>
      <c r="O1056">
        <v>2001</v>
      </c>
      <c r="P1056">
        <v>7.7</v>
      </c>
    </row>
    <row r="1057" spans="1:16" x14ac:dyDescent="0.3">
      <c r="A1057" t="s">
        <v>132</v>
      </c>
      <c r="B1057">
        <v>102</v>
      </c>
      <c r="C1057">
        <v>213</v>
      </c>
      <c r="D1057" t="s">
        <v>3124</v>
      </c>
      <c r="E1057">
        <v>71423726</v>
      </c>
      <c r="F1057" t="s">
        <v>5435</v>
      </c>
      <c r="G1057" t="s">
        <v>2452</v>
      </c>
      <c r="H1057" t="s">
        <v>8325</v>
      </c>
      <c r="I1057">
        <v>123558</v>
      </c>
      <c r="J1057" t="s">
        <v>12410</v>
      </c>
      <c r="K1057">
        <v>609</v>
      </c>
      <c r="L1057" t="s">
        <v>23647</v>
      </c>
      <c r="M1057" t="s">
        <v>23694</v>
      </c>
      <c r="N1057">
        <v>45000000</v>
      </c>
      <c r="O1057">
        <v>1999</v>
      </c>
      <c r="P1057">
        <v>7.3</v>
      </c>
    </row>
    <row r="1058" spans="1:16" x14ac:dyDescent="0.3">
      <c r="A1058" t="s">
        <v>367</v>
      </c>
      <c r="B1058">
        <v>83</v>
      </c>
      <c r="C1058">
        <v>127</v>
      </c>
      <c r="D1058" t="s">
        <v>2793</v>
      </c>
      <c r="E1058">
        <v>71277420</v>
      </c>
      <c r="F1058" t="s">
        <v>5447</v>
      </c>
      <c r="G1058" t="s">
        <v>2891</v>
      </c>
      <c r="H1058" t="s">
        <v>8326</v>
      </c>
      <c r="I1058">
        <v>119590</v>
      </c>
      <c r="J1058" t="s">
        <v>12124</v>
      </c>
      <c r="K1058">
        <v>548</v>
      </c>
      <c r="L1058" t="s">
        <v>23647</v>
      </c>
      <c r="M1058" t="s">
        <v>23694</v>
      </c>
      <c r="N1058">
        <v>45000000</v>
      </c>
      <c r="O1058">
        <v>2001</v>
      </c>
      <c r="P1058">
        <v>5.2</v>
      </c>
    </row>
    <row r="1059" spans="1:16" x14ac:dyDescent="0.3">
      <c r="A1059" t="s">
        <v>103</v>
      </c>
      <c r="B1059">
        <v>103</v>
      </c>
      <c r="C1059">
        <v>398</v>
      </c>
      <c r="D1059" t="s">
        <v>3125</v>
      </c>
      <c r="E1059">
        <v>88625922</v>
      </c>
      <c r="F1059" t="s">
        <v>5683</v>
      </c>
      <c r="G1059" t="s">
        <v>3266</v>
      </c>
      <c r="H1059" t="s">
        <v>8327</v>
      </c>
      <c r="I1059">
        <v>75176</v>
      </c>
      <c r="J1059" t="s">
        <v>12411</v>
      </c>
      <c r="K1059">
        <v>252</v>
      </c>
      <c r="L1059" t="s">
        <v>23647</v>
      </c>
      <c r="M1059" t="s">
        <v>23694</v>
      </c>
      <c r="N1059">
        <v>45000000</v>
      </c>
      <c r="O1059">
        <v>2011</v>
      </c>
      <c r="P1059">
        <v>7.1</v>
      </c>
    </row>
    <row r="1060" spans="1:16" x14ac:dyDescent="0.3">
      <c r="A1060" t="s">
        <v>297</v>
      </c>
      <c r="B1060">
        <v>110</v>
      </c>
      <c r="C1060">
        <v>184</v>
      </c>
      <c r="D1060" t="s">
        <v>3126</v>
      </c>
      <c r="E1060">
        <v>70001065</v>
      </c>
      <c r="F1060" t="s">
        <v>5684</v>
      </c>
      <c r="G1060" t="s">
        <v>3065</v>
      </c>
      <c r="H1060" t="s">
        <v>8328</v>
      </c>
      <c r="I1060">
        <v>191437</v>
      </c>
      <c r="J1060" t="s">
        <v>3610</v>
      </c>
      <c r="K1060">
        <v>582</v>
      </c>
      <c r="L1060" t="s">
        <v>23647</v>
      </c>
      <c r="M1060" t="s">
        <v>23694</v>
      </c>
      <c r="N1060">
        <v>45000000</v>
      </c>
      <c r="O1060">
        <v>1998</v>
      </c>
      <c r="P1060">
        <v>7.1</v>
      </c>
    </row>
    <row r="1061" spans="1:16" x14ac:dyDescent="0.3">
      <c r="A1061" t="s">
        <v>525</v>
      </c>
      <c r="B1061">
        <v>136</v>
      </c>
      <c r="C1061">
        <v>127</v>
      </c>
      <c r="D1061" t="s">
        <v>3127</v>
      </c>
      <c r="E1061">
        <v>67253092</v>
      </c>
      <c r="F1061" t="s">
        <v>5579</v>
      </c>
      <c r="G1061" t="s">
        <v>3626</v>
      </c>
      <c r="H1061" t="s">
        <v>8329</v>
      </c>
      <c r="I1061">
        <v>92702</v>
      </c>
      <c r="J1061" t="s">
        <v>6373</v>
      </c>
      <c r="K1061">
        <v>209</v>
      </c>
      <c r="L1061" t="s">
        <v>23647</v>
      </c>
      <c r="M1061" t="s">
        <v>23694</v>
      </c>
      <c r="N1061">
        <v>30000000</v>
      </c>
      <c r="O1061">
        <v>2005</v>
      </c>
      <c r="P1061">
        <v>7.2</v>
      </c>
    </row>
    <row r="1062" spans="1:16" x14ac:dyDescent="0.3">
      <c r="A1062" t="s">
        <v>526</v>
      </c>
      <c r="B1062">
        <v>91</v>
      </c>
      <c r="C1062">
        <v>167</v>
      </c>
      <c r="D1062" t="s">
        <v>3128</v>
      </c>
      <c r="E1062">
        <v>66790248</v>
      </c>
      <c r="F1062" t="s">
        <v>5594</v>
      </c>
      <c r="G1062" t="s">
        <v>235</v>
      </c>
      <c r="H1062" t="s">
        <v>8330</v>
      </c>
      <c r="I1062">
        <v>57281</v>
      </c>
      <c r="J1062" t="s">
        <v>5042</v>
      </c>
      <c r="K1062">
        <v>350</v>
      </c>
      <c r="L1062" t="s">
        <v>23647</v>
      </c>
      <c r="M1062" t="s">
        <v>23694</v>
      </c>
      <c r="N1062">
        <v>45000000</v>
      </c>
      <c r="O1062">
        <v>2002</v>
      </c>
      <c r="P1062">
        <v>6.5</v>
      </c>
    </row>
    <row r="1063" spans="1:16" x14ac:dyDescent="0.3">
      <c r="A1063" t="s">
        <v>527</v>
      </c>
      <c r="B1063">
        <v>89</v>
      </c>
      <c r="C1063">
        <v>119</v>
      </c>
      <c r="D1063" t="s">
        <v>3129</v>
      </c>
      <c r="E1063">
        <v>65557989</v>
      </c>
      <c r="F1063" t="s">
        <v>5685</v>
      </c>
      <c r="G1063" t="s">
        <v>2984</v>
      </c>
      <c r="H1063" t="s">
        <v>8331</v>
      </c>
      <c r="I1063">
        <v>73539</v>
      </c>
      <c r="J1063" t="s">
        <v>4416</v>
      </c>
      <c r="K1063">
        <v>271</v>
      </c>
      <c r="L1063" t="s">
        <v>23647</v>
      </c>
      <c r="M1063" t="s">
        <v>23694</v>
      </c>
      <c r="N1063">
        <v>45000000</v>
      </c>
      <c r="O1063">
        <v>1997</v>
      </c>
      <c r="P1063">
        <v>4.5999999999999996</v>
      </c>
    </row>
    <row r="1064" spans="1:16" x14ac:dyDescent="0.3">
      <c r="A1064" t="s">
        <v>382</v>
      </c>
      <c r="B1064">
        <v>107</v>
      </c>
      <c r="C1064">
        <v>155</v>
      </c>
      <c r="D1064" t="s">
        <v>3130</v>
      </c>
      <c r="E1064">
        <v>60786269</v>
      </c>
      <c r="F1064" t="s">
        <v>5686</v>
      </c>
      <c r="G1064" t="s">
        <v>3106</v>
      </c>
      <c r="H1064" t="s">
        <v>8332</v>
      </c>
      <c r="I1064">
        <v>90539</v>
      </c>
      <c r="J1064" t="s">
        <v>12412</v>
      </c>
      <c r="K1064">
        <v>379</v>
      </c>
      <c r="L1064" t="s">
        <v>23647</v>
      </c>
      <c r="M1064" t="s">
        <v>23694</v>
      </c>
      <c r="N1064">
        <v>45000000</v>
      </c>
      <c r="O1064">
        <v>2000</v>
      </c>
      <c r="P1064">
        <v>5.6</v>
      </c>
    </row>
    <row r="1065" spans="1:16" x14ac:dyDescent="0.3">
      <c r="A1065" t="s">
        <v>510</v>
      </c>
      <c r="B1065">
        <v>129</v>
      </c>
      <c r="C1065">
        <v>218</v>
      </c>
      <c r="D1065" t="s">
        <v>2523</v>
      </c>
      <c r="E1065">
        <v>59365105</v>
      </c>
      <c r="F1065" t="s">
        <v>5397</v>
      </c>
      <c r="G1065" t="s">
        <v>2477</v>
      </c>
      <c r="H1065" t="s">
        <v>8333</v>
      </c>
      <c r="I1065">
        <v>318634</v>
      </c>
      <c r="J1065" t="s">
        <v>12413</v>
      </c>
      <c r="K1065">
        <v>1004</v>
      </c>
      <c r="L1065" t="s">
        <v>23647</v>
      </c>
      <c r="M1065" t="s">
        <v>23695</v>
      </c>
      <c r="N1065">
        <v>45000000</v>
      </c>
      <c r="O1065">
        <v>2003</v>
      </c>
      <c r="P1065">
        <v>7.7</v>
      </c>
    </row>
    <row r="1066" spans="1:16" x14ac:dyDescent="0.3">
      <c r="A1066" t="s">
        <v>59</v>
      </c>
      <c r="B1066">
        <v>95</v>
      </c>
      <c r="C1066">
        <v>117</v>
      </c>
      <c r="D1066" t="s">
        <v>3131</v>
      </c>
      <c r="E1066">
        <v>162792677</v>
      </c>
      <c r="F1066" t="s">
        <v>5314</v>
      </c>
      <c r="G1066" t="s">
        <v>889</v>
      </c>
      <c r="H1066" t="s">
        <v>8334</v>
      </c>
      <c r="I1066">
        <v>211226</v>
      </c>
      <c r="J1066" t="s">
        <v>2460</v>
      </c>
      <c r="K1066">
        <v>317</v>
      </c>
      <c r="L1066" t="s">
        <v>23647</v>
      </c>
      <c r="M1066" t="s">
        <v>23694</v>
      </c>
      <c r="N1066">
        <v>120000000</v>
      </c>
      <c r="O1066">
        <v>1998</v>
      </c>
      <c r="P1066">
        <v>7.2</v>
      </c>
    </row>
    <row r="1067" spans="1:16" x14ac:dyDescent="0.3">
      <c r="A1067" t="s">
        <v>270</v>
      </c>
      <c r="B1067">
        <v>122</v>
      </c>
      <c r="C1067">
        <v>208</v>
      </c>
      <c r="D1067" t="s">
        <v>2511</v>
      </c>
      <c r="E1067">
        <v>31598308</v>
      </c>
      <c r="F1067" t="s">
        <v>5526</v>
      </c>
      <c r="G1067" t="s">
        <v>6194</v>
      </c>
      <c r="H1067" t="s">
        <v>8335</v>
      </c>
      <c r="I1067">
        <v>124765</v>
      </c>
      <c r="J1067" t="s">
        <v>12414</v>
      </c>
      <c r="K1067">
        <v>541</v>
      </c>
      <c r="L1067" t="s">
        <v>23647</v>
      </c>
      <c r="M1067" t="s">
        <v>23694</v>
      </c>
      <c r="N1067">
        <v>35000000</v>
      </c>
      <c r="O1067">
        <v>2001</v>
      </c>
      <c r="P1067">
        <v>6.8</v>
      </c>
    </row>
    <row r="1068" spans="1:16" x14ac:dyDescent="0.3">
      <c r="A1068" t="s">
        <v>527</v>
      </c>
      <c r="B1068">
        <v>110</v>
      </c>
      <c r="C1068">
        <v>38</v>
      </c>
      <c r="D1068" t="s">
        <v>3132</v>
      </c>
      <c r="E1068">
        <v>57362581</v>
      </c>
      <c r="F1068" t="s">
        <v>5687</v>
      </c>
      <c r="G1068" t="s">
        <v>262</v>
      </c>
      <c r="H1068" t="s">
        <v>8336</v>
      </c>
      <c r="I1068">
        <v>50148</v>
      </c>
      <c r="J1068" t="s">
        <v>12415</v>
      </c>
      <c r="K1068">
        <v>116</v>
      </c>
      <c r="L1068" t="s">
        <v>23647</v>
      </c>
      <c r="M1068" t="s">
        <v>23712</v>
      </c>
      <c r="N1068">
        <v>45000000</v>
      </c>
      <c r="O1068">
        <v>1994</v>
      </c>
      <c r="P1068">
        <v>5.4</v>
      </c>
    </row>
    <row r="1069" spans="1:16" x14ac:dyDescent="0.3">
      <c r="A1069" t="s">
        <v>310</v>
      </c>
      <c r="B1069">
        <v>135</v>
      </c>
      <c r="C1069">
        <v>48</v>
      </c>
      <c r="D1069" t="s">
        <v>2834</v>
      </c>
      <c r="E1069">
        <v>53854588</v>
      </c>
      <c r="F1069" t="s">
        <v>5622</v>
      </c>
      <c r="G1069" t="s">
        <v>4050</v>
      </c>
      <c r="H1069" t="s">
        <v>8337</v>
      </c>
      <c r="I1069">
        <v>37911</v>
      </c>
      <c r="J1069" t="s">
        <v>2558</v>
      </c>
      <c r="K1069">
        <v>73</v>
      </c>
      <c r="L1069" t="s">
        <v>23647</v>
      </c>
      <c r="M1069" t="s">
        <v>23694</v>
      </c>
      <c r="N1069">
        <v>45000000</v>
      </c>
      <c r="O1069">
        <v>1996</v>
      </c>
      <c r="P1069">
        <v>6.3</v>
      </c>
    </row>
    <row r="1070" spans="1:16" x14ac:dyDescent="0.3">
      <c r="A1070" t="s">
        <v>528</v>
      </c>
      <c r="B1070">
        <v>111</v>
      </c>
      <c r="C1070">
        <v>8</v>
      </c>
      <c r="D1070" t="s">
        <v>3133</v>
      </c>
      <c r="E1070">
        <v>25529689.5</v>
      </c>
      <c r="F1070" t="s">
        <v>5528</v>
      </c>
      <c r="G1070" t="s">
        <v>6315</v>
      </c>
      <c r="H1070" t="s">
        <v>8338</v>
      </c>
      <c r="I1070">
        <v>5888</v>
      </c>
      <c r="J1070" t="s">
        <v>3072</v>
      </c>
      <c r="K1070">
        <v>61</v>
      </c>
      <c r="L1070" t="s">
        <v>23647</v>
      </c>
      <c r="M1070" t="s">
        <v>23694</v>
      </c>
      <c r="N1070">
        <v>2500000</v>
      </c>
      <c r="O1070">
        <v>1968</v>
      </c>
      <c r="P1070">
        <v>7.2</v>
      </c>
    </row>
    <row r="1071" spans="1:16" x14ac:dyDescent="0.3">
      <c r="A1071" t="s">
        <v>429</v>
      </c>
      <c r="B1071">
        <v>95</v>
      </c>
      <c r="C1071">
        <v>94</v>
      </c>
      <c r="D1071" t="s">
        <v>2643</v>
      </c>
      <c r="E1071">
        <v>52580895</v>
      </c>
      <c r="F1071" t="s">
        <v>5688</v>
      </c>
      <c r="G1071" t="s">
        <v>2571</v>
      </c>
      <c r="H1071" t="s">
        <v>8339</v>
      </c>
      <c r="I1071">
        <v>30255</v>
      </c>
      <c r="J1071" t="s">
        <v>1638</v>
      </c>
      <c r="K1071">
        <v>118</v>
      </c>
      <c r="L1071" t="s">
        <v>23647</v>
      </c>
      <c r="M1071" t="s">
        <v>23694</v>
      </c>
      <c r="N1071">
        <v>45000000</v>
      </c>
      <c r="O1071">
        <v>2005</v>
      </c>
      <c r="P1071">
        <v>5.6</v>
      </c>
    </row>
    <row r="1072" spans="1:16" x14ac:dyDescent="0.3">
      <c r="A1072" t="s">
        <v>529</v>
      </c>
      <c r="B1072">
        <v>109</v>
      </c>
      <c r="C1072">
        <v>276</v>
      </c>
      <c r="D1072" t="s">
        <v>3134</v>
      </c>
      <c r="E1072">
        <v>51019112</v>
      </c>
      <c r="F1072" t="s">
        <v>5435</v>
      </c>
      <c r="G1072" t="s">
        <v>2667</v>
      </c>
      <c r="H1072" t="s">
        <v>8340</v>
      </c>
      <c r="I1072">
        <v>155745</v>
      </c>
      <c r="J1072" t="s">
        <v>3048</v>
      </c>
      <c r="K1072">
        <v>1053</v>
      </c>
      <c r="L1072" t="s">
        <v>23647</v>
      </c>
      <c r="M1072" t="s">
        <v>23694</v>
      </c>
      <c r="N1072">
        <v>50000000</v>
      </c>
      <c r="O1072">
        <v>2005</v>
      </c>
      <c r="P1072">
        <v>6.8</v>
      </c>
    </row>
    <row r="1073" spans="1:16" x14ac:dyDescent="0.3">
      <c r="A1073" t="s">
        <v>530</v>
      </c>
      <c r="B1073">
        <v>93</v>
      </c>
      <c r="C1073">
        <v>59</v>
      </c>
      <c r="D1073" t="s">
        <v>3135</v>
      </c>
      <c r="E1073">
        <v>48114556</v>
      </c>
      <c r="F1073" t="s">
        <v>5495</v>
      </c>
      <c r="G1073" t="s">
        <v>3059</v>
      </c>
      <c r="H1073" t="s">
        <v>8341</v>
      </c>
      <c r="I1073">
        <v>9380</v>
      </c>
      <c r="J1073" t="s">
        <v>6296</v>
      </c>
      <c r="K1073">
        <v>91</v>
      </c>
      <c r="L1073" t="s">
        <v>23647</v>
      </c>
      <c r="M1073" t="s">
        <v>23694</v>
      </c>
      <c r="N1073">
        <v>26000000</v>
      </c>
      <c r="O1073">
        <v>2004</v>
      </c>
      <c r="P1073">
        <v>4.3</v>
      </c>
    </row>
    <row r="1074" spans="1:16" x14ac:dyDescent="0.3">
      <c r="A1074" t="s">
        <v>531</v>
      </c>
      <c r="B1074">
        <v>94</v>
      </c>
      <c r="C1074">
        <v>216</v>
      </c>
      <c r="D1074" t="s">
        <v>3136</v>
      </c>
      <c r="E1074">
        <v>50648679</v>
      </c>
      <c r="F1074" t="s">
        <v>5470</v>
      </c>
      <c r="G1074" t="s">
        <v>3604</v>
      </c>
      <c r="H1074" t="s">
        <v>8342</v>
      </c>
      <c r="I1074">
        <v>149549</v>
      </c>
      <c r="J1074" t="s">
        <v>12416</v>
      </c>
      <c r="K1074">
        <v>348</v>
      </c>
      <c r="L1074" t="s">
        <v>23647</v>
      </c>
      <c r="M1074" t="s">
        <v>23703</v>
      </c>
      <c r="N1074">
        <v>45000000</v>
      </c>
      <c r="O1074">
        <v>2007</v>
      </c>
      <c r="P1074">
        <v>6.3</v>
      </c>
    </row>
    <row r="1075" spans="1:16" x14ac:dyDescent="0.3">
      <c r="A1075" t="s">
        <v>187</v>
      </c>
      <c r="B1075">
        <v>117</v>
      </c>
      <c r="C1075">
        <v>173</v>
      </c>
      <c r="D1075" t="s">
        <v>2700</v>
      </c>
      <c r="E1075">
        <v>46280507</v>
      </c>
      <c r="F1075" t="s">
        <v>5417</v>
      </c>
      <c r="G1075" t="s">
        <v>6232</v>
      </c>
      <c r="H1075" t="s">
        <v>8343</v>
      </c>
      <c r="I1075">
        <v>87165</v>
      </c>
      <c r="J1075" t="s">
        <v>6329</v>
      </c>
      <c r="K1075">
        <v>184</v>
      </c>
      <c r="L1075" t="s">
        <v>23647</v>
      </c>
      <c r="M1075" t="s">
        <v>23694</v>
      </c>
      <c r="N1075">
        <v>40000000</v>
      </c>
      <c r="O1075">
        <v>2014</v>
      </c>
      <c r="P1075">
        <v>6.5</v>
      </c>
    </row>
    <row r="1076" spans="1:16" x14ac:dyDescent="0.3">
      <c r="A1076" t="s">
        <v>430</v>
      </c>
      <c r="B1076">
        <v>112</v>
      </c>
      <c r="C1076">
        <v>99</v>
      </c>
      <c r="D1076" t="s">
        <v>2922</v>
      </c>
      <c r="E1076">
        <v>38360195</v>
      </c>
      <c r="F1076" t="s">
        <v>5659</v>
      </c>
      <c r="G1076" t="s">
        <v>6255</v>
      </c>
      <c r="H1076" t="s">
        <v>8344</v>
      </c>
      <c r="I1076">
        <v>21215</v>
      </c>
      <c r="J1076" t="s">
        <v>2918</v>
      </c>
      <c r="K1076">
        <v>116</v>
      </c>
      <c r="L1076" t="s">
        <v>23647</v>
      </c>
      <c r="M1076" t="s">
        <v>23694</v>
      </c>
      <c r="N1076">
        <v>45000000</v>
      </c>
      <c r="O1076">
        <v>2006</v>
      </c>
      <c r="P1076">
        <v>6.4</v>
      </c>
    </row>
    <row r="1077" spans="1:16" x14ac:dyDescent="0.3">
      <c r="A1077" t="s">
        <v>452</v>
      </c>
      <c r="B1077">
        <v>111</v>
      </c>
      <c r="C1077">
        <v>42</v>
      </c>
      <c r="D1077" t="s">
        <v>3137</v>
      </c>
      <c r="E1077">
        <v>46815748</v>
      </c>
      <c r="F1077" t="s">
        <v>5552</v>
      </c>
      <c r="G1077" t="s">
        <v>2996</v>
      </c>
      <c r="H1077" t="s">
        <v>8345</v>
      </c>
      <c r="I1077">
        <v>32544</v>
      </c>
      <c r="J1077" t="s">
        <v>12417</v>
      </c>
      <c r="K1077">
        <v>69</v>
      </c>
      <c r="L1077" t="s">
        <v>23647</v>
      </c>
      <c r="M1077" t="s">
        <v>23694</v>
      </c>
      <c r="N1077">
        <v>45000000</v>
      </c>
      <c r="O1077">
        <v>1994</v>
      </c>
      <c r="P1077">
        <v>6.3</v>
      </c>
    </row>
    <row r="1078" spans="1:16" x14ac:dyDescent="0.3">
      <c r="A1078" t="s">
        <v>217</v>
      </c>
      <c r="B1078">
        <v>96</v>
      </c>
      <c r="C1078">
        <v>25</v>
      </c>
      <c r="D1078" t="s">
        <v>3138</v>
      </c>
      <c r="E1078">
        <v>35617599</v>
      </c>
      <c r="F1078" t="s">
        <v>5689</v>
      </c>
      <c r="G1078" t="s">
        <v>2628</v>
      </c>
      <c r="H1078" t="s">
        <v>8346</v>
      </c>
      <c r="I1078">
        <v>20688</v>
      </c>
      <c r="J1078" t="s">
        <v>3210</v>
      </c>
      <c r="K1078">
        <v>47</v>
      </c>
      <c r="L1078" t="s">
        <v>23647</v>
      </c>
      <c r="M1078" t="s">
        <v>23694</v>
      </c>
      <c r="N1078">
        <v>45000000</v>
      </c>
      <c r="O1078">
        <v>1995</v>
      </c>
      <c r="P1078">
        <v>5.9</v>
      </c>
    </row>
    <row r="1079" spans="1:16" x14ac:dyDescent="0.3">
      <c r="A1079" t="s">
        <v>108</v>
      </c>
      <c r="B1079">
        <v>141</v>
      </c>
      <c r="C1079">
        <v>339</v>
      </c>
      <c r="D1079" t="s">
        <v>3139</v>
      </c>
      <c r="E1079">
        <v>47307550</v>
      </c>
      <c r="F1079" t="s">
        <v>5459</v>
      </c>
      <c r="G1079" t="s">
        <v>3772</v>
      </c>
      <c r="H1079" t="s">
        <v>8347</v>
      </c>
      <c r="I1079">
        <v>104301</v>
      </c>
      <c r="J1079" t="s">
        <v>4937</v>
      </c>
      <c r="K1079">
        <v>269</v>
      </c>
      <c r="L1079" t="s">
        <v>23647</v>
      </c>
      <c r="M1079" t="s">
        <v>23694</v>
      </c>
      <c r="N1079">
        <v>45000000</v>
      </c>
      <c r="O1079">
        <v>2012</v>
      </c>
      <c r="P1079">
        <v>6.5</v>
      </c>
    </row>
    <row r="1080" spans="1:16" x14ac:dyDescent="0.3">
      <c r="A1080" t="s">
        <v>532</v>
      </c>
      <c r="B1080">
        <v>94</v>
      </c>
      <c r="C1080">
        <v>127</v>
      </c>
      <c r="D1080" t="s">
        <v>3140</v>
      </c>
      <c r="E1080">
        <v>32003620</v>
      </c>
      <c r="F1080" t="s">
        <v>5316</v>
      </c>
      <c r="G1080" t="s">
        <v>2552</v>
      </c>
      <c r="H1080" t="s">
        <v>8348</v>
      </c>
      <c r="I1080">
        <v>79141</v>
      </c>
      <c r="J1080" t="s">
        <v>12418</v>
      </c>
      <c r="K1080">
        <v>355</v>
      </c>
      <c r="L1080" t="s">
        <v>23647</v>
      </c>
      <c r="M1080" t="s">
        <v>23694</v>
      </c>
      <c r="N1080">
        <v>25000000</v>
      </c>
      <c r="O1080">
        <v>2004</v>
      </c>
      <c r="P1080">
        <v>6.5</v>
      </c>
    </row>
    <row r="1081" spans="1:16" x14ac:dyDescent="0.3">
      <c r="A1081" t="s">
        <v>533</v>
      </c>
      <c r="B1081">
        <v>87</v>
      </c>
      <c r="C1081">
        <v>122</v>
      </c>
      <c r="D1081" t="s">
        <v>3141</v>
      </c>
      <c r="E1081">
        <v>27972410</v>
      </c>
      <c r="F1081" t="s">
        <v>5412</v>
      </c>
      <c r="G1081" t="s">
        <v>6316</v>
      </c>
      <c r="H1081" t="s">
        <v>8349</v>
      </c>
      <c r="I1081">
        <v>114692</v>
      </c>
      <c r="J1081" t="s">
        <v>12419</v>
      </c>
      <c r="K1081">
        <v>285</v>
      </c>
      <c r="L1081" t="s">
        <v>23647</v>
      </c>
      <c r="M1081" t="s">
        <v>23695</v>
      </c>
      <c r="N1081">
        <v>35000000</v>
      </c>
      <c r="O1081">
        <v>2003</v>
      </c>
      <c r="P1081">
        <v>6.1</v>
      </c>
    </row>
    <row r="1082" spans="1:16" x14ac:dyDescent="0.3">
      <c r="A1082" t="s">
        <v>534</v>
      </c>
      <c r="B1082">
        <v>88</v>
      </c>
      <c r="C1082">
        <v>105</v>
      </c>
      <c r="D1082" t="s">
        <v>2996</v>
      </c>
      <c r="E1082">
        <v>28133159</v>
      </c>
      <c r="F1082" t="s">
        <v>5314</v>
      </c>
      <c r="G1082" t="s">
        <v>6211</v>
      </c>
      <c r="H1082" t="s">
        <v>8350</v>
      </c>
      <c r="I1082">
        <v>30055</v>
      </c>
      <c r="J1082" t="s">
        <v>2616</v>
      </c>
      <c r="K1082">
        <v>70</v>
      </c>
      <c r="L1082" t="s">
        <v>23647</v>
      </c>
      <c r="M1082" t="s">
        <v>23694</v>
      </c>
      <c r="N1082">
        <v>50000000</v>
      </c>
      <c r="O1082">
        <v>2006</v>
      </c>
      <c r="P1082">
        <v>5.9</v>
      </c>
    </row>
    <row r="1083" spans="1:16" x14ac:dyDescent="0.3">
      <c r="A1083" t="s">
        <v>535</v>
      </c>
      <c r="B1083">
        <v>177</v>
      </c>
      <c r="C1083">
        <v>144</v>
      </c>
      <c r="D1083" t="s">
        <v>3142</v>
      </c>
      <c r="E1083">
        <v>27400000</v>
      </c>
      <c r="F1083" t="s">
        <v>5298</v>
      </c>
      <c r="G1083" t="s">
        <v>3309</v>
      </c>
      <c r="H1083" t="s">
        <v>8351</v>
      </c>
      <c r="I1083">
        <v>97087</v>
      </c>
      <c r="J1083" t="s">
        <v>3926</v>
      </c>
      <c r="K1083">
        <v>569</v>
      </c>
      <c r="L1083" t="s">
        <v>23647</v>
      </c>
      <c r="M1083" t="s">
        <v>23694</v>
      </c>
      <c r="N1083">
        <v>40000000</v>
      </c>
      <c r="O1083">
        <v>1984</v>
      </c>
      <c r="P1083">
        <v>6.6</v>
      </c>
    </row>
    <row r="1084" spans="1:16" x14ac:dyDescent="0.3">
      <c r="A1084" t="s">
        <v>536</v>
      </c>
      <c r="B1084">
        <v>133</v>
      </c>
      <c r="C1084">
        <v>156</v>
      </c>
      <c r="D1084" t="s">
        <v>3143</v>
      </c>
      <c r="E1084">
        <v>24343673</v>
      </c>
      <c r="F1084" t="s">
        <v>5690</v>
      </c>
      <c r="G1084" t="s">
        <v>2655</v>
      </c>
      <c r="H1084" t="s">
        <v>8352</v>
      </c>
      <c r="I1084">
        <v>91860</v>
      </c>
      <c r="J1084" t="s">
        <v>6328</v>
      </c>
      <c r="K1084">
        <v>524</v>
      </c>
      <c r="L1084" t="s">
        <v>23647</v>
      </c>
      <c r="M1084" t="s">
        <v>23694</v>
      </c>
      <c r="N1084">
        <v>45000000</v>
      </c>
      <c r="O1084">
        <v>2007</v>
      </c>
      <c r="P1084">
        <v>7.4</v>
      </c>
    </row>
    <row r="1085" spans="1:16" x14ac:dyDescent="0.3">
      <c r="A1085" t="s">
        <v>33</v>
      </c>
      <c r="B1085">
        <v>119</v>
      </c>
      <c r="C1085">
        <v>323</v>
      </c>
      <c r="D1085" t="s">
        <v>2447</v>
      </c>
      <c r="E1085">
        <v>22877808</v>
      </c>
      <c r="F1085" t="s">
        <v>5310</v>
      </c>
      <c r="G1085" t="s">
        <v>6199</v>
      </c>
      <c r="H1085" t="s">
        <v>8353</v>
      </c>
      <c r="I1085">
        <v>152591</v>
      </c>
      <c r="J1085" t="s">
        <v>12420</v>
      </c>
      <c r="K1085">
        <v>414</v>
      </c>
      <c r="L1085" t="s">
        <v>23647</v>
      </c>
      <c r="M1085" t="s">
        <v>23694</v>
      </c>
      <c r="N1085">
        <v>35000000</v>
      </c>
      <c r="O1085">
        <v>2008</v>
      </c>
      <c r="P1085">
        <v>7.3</v>
      </c>
    </row>
    <row r="1086" spans="1:16" x14ac:dyDescent="0.3">
      <c r="A1086" t="s">
        <v>135</v>
      </c>
      <c r="B1086">
        <v>102</v>
      </c>
      <c r="C1086">
        <v>199</v>
      </c>
      <c r="D1086" t="s">
        <v>3144</v>
      </c>
      <c r="E1086">
        <v>36883539</v>
      </c>
      <c r="F1086" t="s">
        <v>5321</v>
      </c>
      <c r="G1086" t="s">
        <v>2671</v>
      </c>
      <c r="H1086" t="s">
        <v>8354</v>
      </c>
      <c r="I1086">
        <v>112769</v>
      </c>
      <c r="J1086" t="s">
        <v>6247</v>
      </c>
      <c r="K1086">
        <v>305</v>
      </c>
      <c r="L1086" t="s">
        <v>23647</v>
      </c>
      <c r="M1086" t="s">
        <v>23701</v>
      </c>
      <c r="N1086">
        <v>52000000</v>
      </c>
      <c r="O1086">
        <v>2006</v>
      </c>
      <c r="P1086">
        <v>6.6</v>
      </c>
    </row>
    <row r="1087" spans="1:16" x14ac:dyDescent="0.3">
      <c r="A1087" t="s">
        <v>537</v>
      </c>
      <c r="B1087">
        <v>101</v>
      </c>
      <c r="C1087">
        <v>164</v>
      </c>
      <c r="D1087" t="s">
        <v>3145</v>
      </c>
      <c r="E1087">
        <v>22531698</v>
      </c>
      <c r="F1087" t="s">
        <v>5311</v>
      </c>
      <c r="G1087" t="s">
        <v>2507</v>
      </c>
      <c r="H1087" t="s">
        <v>8355</v>
      </c>
      <c r="I1087">
        <v>81523</v>
      </c>
      <c r="J1087" t="s">
        <v>6579</v>
      </c>
      <c r="K1087">
        <v>214</v>
      </c>
      <c r="L1087" t="s">
        <v>23647</v>
      </c>
      <c r="M1087" t="s">
        <v>23703</v>
      </c>
      <c r="N1087">
        <v>70000000</v>
      </c>
      <c r="O1087">
        <v>2008</v>
      </c>
      <c r="P1087">
        <v>5.6</v>
      </c>
    </row>
    <row r="1088" spans="1:16" x14ac:dyDescent="0.3">
      <c r="A1088" t="s">
        <v>538</v>
      </c>
      <c r="B1088">
        <v>91</v>
      </c>
      <c r="C1088">
        <v>39</v>
      </c>
      <c r="D1088" t="s">
        <v>3146</v>
      </c>
      <c r="E1088">
        <v>20400913</v>
      </c>
      <c r="F1088" t="s">
        <v>5569</v>
      </c>
      <c r="G1088" t="s">
        <v>6317</v>
      </c>
      <c r="H1088" t="s">
        <v>8356</v>
      </c>
      <c r="I1088">
        <v>15455</v>
      </c>
      <c r="J1088" t="s">
        <v>367</v>
      </c>
      <c r="K1088">
        <v>80</v>
      </c>
      <c r="L1088" t="s">
        <v>23647</v>
      </c>
      <c r="M1088" t="s">
        <v>23694</v>
      </c>
      <c r="N1088">
        <v>45000000</v>
      </c>
      <c r="O1088">
        <v>1996</v>
      </c>
      <c r="P1088">
        <v>5.3</v>
      </c>
    </row>
    <row r="1089" spans="1:16" x14ac:dyDescent="0.3">
      <c r="A1089" t="s">
        <v>398</v>
      </c>
      <c r="B1089">
        <v>117</v>
      </c>
      <c r="C1089">
        <v>43</v>
      </c>
      <c r="D1089" t="s">
        <v>3147</v>
      </c>
      <c r="E1089">
        <v>20101861</v>
      </c>
      <c r="F1089" t="s">
        <v>5485</v>
      </c>
      <c r="G1089" t="s">
        <v>6318</v>
      </c>
      <c r="H1089" t="s">
        <v>8357</v>
      </c>
      <c r="I1089">
        <v>24757</v>
      </c>
      <c r="J1089" t="s">
        <v>12421</v>
      </c>
      <c r="K1089">
        <v>81</v>
      </c>
      <c r="L1089" t="s">
        <v>23647</v>
      </c>
      <c r="M1089" t="s">
        <v>23694</v>
      </c>
      <c r="N1089">
        <v>45000000</v>
      </c>
      <c r="O1089">
        <v>1996</v>
      </c>
      <c r="P1089">
        <v>6</v>
      </c>
    </row>
    <row r="1090" spans="1:16" x14ac:dyDescent="0.3">
      <c r="A1090" t="s">
        <v>539</v>
      </c>
      <c r="B1090">
        <v>86</v>
      </c>
      <c r="C1090">
        <v>82</v>
      </c>
      <c r="D1090" t="s">
        <v>3148</v>
      </c>
      <c r="E1090">
        <v>25200412</v>
      </c>
      <c r="F1090" t="s">
        <v>5691</v>
      </c>
      <c r="G1090" t="s">
        <v>6319</v>
      </c>
      <c r="H1090" t="s">
        <v>8358</v>
      </c>
      <c r="I1090">
        <v>16580</v>
      </c>
      <c r="J1090" t="s">
        <v>6378</v>
      </c>
      <c r="K1090">
        <v>55</v>
      </c>
      <c r="L1090" t="s">
        <v>23647</v>
      </c>
      <c r="M1090" t="s">
        <v>23694</v>
      </c>
      <c r="N1090">
        <v>45000000</v>
      </c>
      <c r="O1090">
        <v>2009</v>
      </c>
      <c r="P1090">
        <v>5.4</v>
      </c>
    </row>
    <row r="1091" spans="1:16" x14ac:dyDescent="0.3">
      <c r="A1091" t="s">
        <v>540</v>
      </c>
      <c r="B1091">
        <v>124</v>
      </c>
      <c r="C1091">
        <v>150</v>
      </c>
      <c r="D1091" t="s">
        <v>3149</v>
      </c>
      <c r="E1091">
        <v>19719930</v>
      </c>
      <c r="F1091" t="s">
        <v>5462</v>
      </c>
      <c r="G1091" t="s">
        <v>3455</v>
      </c>
      <c r="H1091" t="s">
        <v>8359</v>
      </c>
      <c r="I1091">
        <v>42621</v>
      </c>
      <c r="J1091" t="s">
        <v>12422</v>
      </c>
      <c r="K1091">
        <v>531</v>
      </c>
      <c r="L1091" t="s">
        <v>23647</v>
      </c>
      <c r="M1091" t="s">
        <v>23694</v>
      </c>
      <c r="N1091">
        <v>45000000</v>
      </c>
      <c r="O1091">
        <v>2001</v>
      </c>
      <c r="P1091">
        <v>6.8</v>
      </c>
    </row>
    <row r="1092" spans="1:16" x14ac:dyDescent="0.3">
      <c r="A1092" t="s">
        <v>541</v>
      </c>
      <c r="B1092">
        <v>134</v>
      </c>
      <c r="C1092">
        <v>168</v>
      </c>
      <c r="D1092" t="s">
        <v>2643</v>
      </c>
      <c r="E1092">
        <v>19377727</v>
      </c>
      <c r="F1092" t="s">
        <v>5692</v>
      </c>
      <c r="G1092" t="s">
        <v>2773</v>
      </c>
      <c r="H1092" t="s">
        <v>8360</v>
      </c>
      <c r="I1092">
        <v>35140</v>
      </c>
      <c r="J1092" t="s">
        <v>2668</v>
      </c>
      <c r="K1092">
        <v>409</v>
      </c>
      <c r="L1092" t="s">
        <v>23647</v>
      </c>
      <c r="M1092" t="s">
        <v>23694</v>
      </c>
      <c r="N1092">
        <v>45000000</v>
      </c>
      <c r="O1092">
        <v>2005</v>
      </c>
      <c r="P1092">
        <v>6.4</v>
      </c>
    </row>
    <row r="1093" spans="1:16" x14ac:dyDescent="0.3">
      <c r="A1093" t="s">
        <v>260</v>
      </c>
      <c r="B1093">
        <v>95</v>
      </c>
      <c r="C1093">
        <v>432</v>
      </c>
      <c r="D1093" t="s">
        <v>2735</v>
      </c>
      <c r="E1093">
        <v>13401683</v>
      </c>
      <c r="F1093" t="s">
        <v>5339</v>
      </c>
      <c r="G1093" t="s">
        <v>6238</v>
      </c>
      <c r="H1093" t="s">
        <v>7687</v>
      </c>
      <c r="I1093">
        <v>203461</v>
      </c>
      <c r="J1093" t="s">
        <v>12197</v>
      </c>
      <c r="K1093">
        <v>588</v>
      </c>
      <c r="L1093" t="s">
        <v>23647</v>
      </c>
      <c r="M1093" t="s">
        <v>23695</v>
      </c>
      <c r="N1093">
        <v>35000000</v>
      </c>
      <c r="O1093">
        <v>2012</v>
      </c>
      <c r="P1093">
        <v>7.1</v>
      </c>
    </row>
    <row r="1094" spans="1:16" x14ac:dyDescent="0.3">
      <c r="A1094" t="s">
        <v>542</v>
      </c>
      <c r="B1094">
        <v>100</v>
      </c>
      <c r="C1094">
        <v>60</v>
      </c>
      <c r="D1094" t="s">
        <v>3150</v>
      </c>
      <c r="E1094">
        <v>17300889</v>
      </c>
      <c r="F1094" t="s">
        <v>5481</v>
      </c>
      <c r="G1094" t="s">
        <v>2497</v>
      </c>
      <c r="H1094" t="s">
        <v>8361</v>
      </c>
      <c r="I1094">
        <v>27648</v>
      </c>
      <c r="J1094" t="s">
        <v>6868</v>
      </c>
      <c r="K1094">
        <v>148</v>
      </c>
      <c r="L1094" t="s">
        <v>23647</v>
      </c>
      <c r="M1094" t="s">
        <v>23698</v>
      </c>
      <c r="N1094">
        <v>45000000</v>
      </c>
      <c r="O1094">
        <v>1996</v>
      </c>
      <c r="P1094">
        <v>4.9000000000000004</v>
      </c>
    </row>
    <row r="1095" spans="1:16" x14ac:dyDescent="0.3">
      <c r="A1095" t="s">
        <v>543</v>
      </c>
      <c r="B1095">
        <v>220</v>
      </c>
      <c r="C1095">
        <v>85</v>
      </c>
      <c r="D1095" t="s">
        <v>3151</v>
      </c>
      <c r="E1095">
        <v>15527125</v>
      </c>
      <c r="F1095" t="s">
        <v>5592</v>
      </c>
      <c r="G1095" t="s">
        <v>2693</v>
      </c>
      <c r="H1095" t="s">
        <v>8362</v>
      </c>
      <c r="I1095">
        <v>11388</v>
      </c>
      <c r="J1095" t="s">
        <v>2669</v>
      </c>
      <c r="K1095">
        <v>183</v>
      </c>
      <c r="L1095" t="s">
        <v>23647</v>
      </c>
      <c r="M1095" t="s">
        <v>23694</v>
      </c>
      <c r="N1095">
        <v>57000000</v>
      </c>
      <c r="O1095">
        <v>2000</v>
      </c>
      <c r="P1095">
        <v>5.8</v>
      </c>
    </row>
    <row r="1096" spans="1:16" x14ac:dyDescent="0.3">
      <c r="A1096" t="s">
        <v>108</v>
      </c>
      <c r="B1096">
        <v>212</v>
      </c>
      <c r="C1096">
        <v>83</v>
      </c>
      <c r="D1096" t="s">
        <v>3103</v>
      </c>
      <c r="E1096">
        <v>13560960</v>
      </c>
      <c r="F1096" t="s">
        <v>5693</v>
      </c>
      <c r="G1096" t="s">
        <v>2550</v>
      </c>
      <c r="H1096" t="s">
        <v>8363</v>
      </c>
      <c r="I1096">
        <v>23996</v>
      </c>
      <c r="J1096" t="s">
        <v>2718</v>
      </c>
      <c r="K1096">
        <v>161</v>
      </c>
      <c r="L1096" t="s">
        <v>23647</v>
      </c>
      <c r="M1096" t="s">
        <v>23694</v>
      </c>
      <c r="N1096">
        <v>50000000</v>
      </c>
      <c r="O1096">
        <v>1995</v>
      </c>
      <c r="P1096">
        <v>7.1</v>
      </c>
    </row>
    <row r="1097" spans="1:16" x14ac:dyDescent="0.3">
      <c r="A1097" t="s">
        <v>363</v>
      </c>
      <c r="B1097">
        <v>128</v>
      </c>
      <c r="C1097">
        <v>343</v>
      </c>
      <c r="D1097" t="s">
        <v>3152</v>
      </c>
      <c r="E1097">
        <v>15523168</v>
      </c>
      <c r="F1097" t="s">
        <v>5353</v>
      </c>
      <c r="G1097" t="s">
        <v>3445</v>
      </c>
      <c r="H1097" t="s">
        <v>8364</v>
      </c>
      <c r="I1097">
        <v>132423</v>
      </c>
      <c r="J1097" t="s">
        <v>2918</v>
      </c>
      <c r="K1097">
        <v>349</v>
      </c>
      <c r="L1097" t="s">
        <v>23647</v>
      </c>
      <c r="M1097" t="s">
        <v>23703</v>
      </c>
      <c r="N1097">
        <v>45000000</v>
      </c>
      <c r="O1097">
        <v>2010</v>
      </c>
      <c r="P1097">
        <v>7.2</v>
      </c>
    </row>
    <row r="1098" spans="1:16" x14ac:dyDescent="0.3">
      <c r="A1098" t="s">
        <v>84</v>
      </c>
      <c r="B1098">
        <v>106</v>
      </c>
      <c r="C1098">
        <v>106</v>
      </c>
      <c r="D1098" t="s">
        <v>2511</v>
      </c>
      <c r="E1098">
        <v>11146409</v>
      </c>
      <c r="F1098" t="s">
        <v>5562</v>
      </c>
      <c r="G1098" t="s">
        <v>2554</v>
      </c>
      <c r="H1098" t="s">
        <v>8365</v>
      </c>
      <c r="I1098">
        <v>26551</v>
      </c>
      <c r="J1098" t="s">
        <v>2866</v>
      </c>
      <c r="K1098">
        <v>273</v>
      </c>
      <c r="L1098" t="s">
        <v>23647</v>
      </c>
      <c r="M1098" t="s">
        <v>23694</v>
      </c>
      <c r="N1098">
        <v>45000000</v>
      </c>
      <c r="O1098">
        <v>1998</v>
      </c>
      <c r="P1098">
        <v>6</v>
      </c>
    </row>
    <row r="1099" spans="1:16" x14ac:dyDescent="0.3">
      <c r="A1099" t="s">
        <v>465</v>
      </c>
      <c r="B1099">
        <v>160</v>
      </c>
      <c r="C1099">
        <v>158</v>
      </c>
      <c r="D1099" t="s">
        <v>3153</v>
      </c>
      <c r="E1099">
        <v>7916887</v>
      </c>
      <c r="F1099" t="s">
        <v>5694</v>
      </c>
      <c r="G1099" t="s">
        <v>1610</v>
      </c>
      <c r="H1099" t="s">
        <v>8366</v>
      </c>
      <c r="I1099">
        <v>15697</v>
      </c>
      <c r="J1099" t="s">
        <v>3630</v>
      </c>
      <c r="K1099">
        <v>182</v>
      </c>
      <c r="L1099" t="s">
        <v>23647</v>
      </c>
      <c r="M1099" t="s">
        <v>23694</v>
      </c>
      <c r="N1099">
        <v>45000000</v>
      </c>
      <c r="O1099">
        <v>2008</v>
      </c>
      <c r="P1099">
        <v>6</v>
      </c>
    </row>
    <row r="1100" spans="1:16" x14ac:dyDescent="0.3">
      <c r="A1100" t="s">
        <v>215</v>
      </c>
      <c r="B1100">
        <v>114</v>
      </c>
      <c r="C1100">
        <v>189</v>
      </c>
      <c r="D1100" t="s">
        <v>3154</v>
      </c>
      <c r="E1100">
        <v>6565495</v>
      </c>
      <c r="F1100" t="s">
        <v>5310</v>
      </c>
      <c r="G1100" t="s">
        <v>6234</v>
      </c>
      <c r="H1100" t="s">
        <v>8367</v>
      </c>
      <c r="I1100">
        <v>36455</v>
      </c>
      <c r="J1100" t="s">
        <v>12423</v>
      </c>
      <c r="K1100">
        <v>229</v>
      </c>
      <c r="L1100" t="s">
        <v>23650</v>
      </c>
      <c r="M1100" t="s">
        <v>23702</v>
      </c>
      <c r="N1100">
        <v>45000000</v>
      </c>
      <c r="O1100">
        <v>2006</v>
      </c>
      <c r="P1100">
        <v>7</v>
      </c>
    </row>
    <row r="1101" spans="1:16" x14ac:dyDescent="0.3">
      <c r="A1101" t="s">
        <v>544</v>
      </c>
      <c r="B1101">
        <v>99</v>
      </c>
      <c r="C1101">
        <v>125</v>
      </c>
      <c r="D1101" t="s">
        <v>3155</v>
      </c>
      <c r="E1101">
        <v>15279680</v>
      </c>
      <c r="F1101" t="s">
        <v>5316</v>
      </c>
      <c r="G1101" t="s">
        <v>6211</v>
      </c>
      <c r="H1101" t="s">
        <v>8368</v>
      </c>
      <c r="I1101">
        <v>48245</v>
      </c>
      <c r="J1101" t="s">
        <v>12424</v>
      </c>
      <c r="K1101">
        <v>154</v>
      </c>
      <c r="L1101" t="s">
        <v>23647</v>
      </c>
      <c r="M1101" t="s">
        <v>23694</v>
      </c>
      <c r="N1101">
        <v>40000000</v>
      </c>
      <c r="O1101">
        <v>2008</v>
      </c>
      <c r="P1101">
        <v>5.4</v>
      </c>
    </row>
    <row r="1102" spans="1:16" x14ac:dyDescent="0.3">
      <c r="A1102" t="s">
        <v>45</v>
      </c>
      <c r="B1102">
        <v>74</v>
      </c>
      <c r="C1102">
        <v>87</v>
      </c>
      <c r="D1102" t="s">
        <v>2794</v>
      </c>
      <c r="E1102">
        <v>7262288</v>
      </c>
      <c r="F1102" t="s">
        <v>5695</v>
      </c>
      <c r="G1102" t="s">
        <v>2667</v>
      </c>
      <c r="H1102" t="s">
        <v>8369</v>
      </c>
      <c r="I1102">
        <v>17307</v>
      </c>
      <c r="J1102" t="s">
        <v>4344</v>
      </c>
      <c r="K1102">
        <v>186</v>
      </c>
      <c r="L1102" t="s">
        <v>23647</v>
      </c>
      <c r="M1102" t="s">
        <v>23694</v>
      </c>
      <c r="N1102">
        <v>40000000</v>
      </c>
      <c r="O1102">
        <v>2002</v>
      </c>
      <c r="P1102">
        <v>6.5</v>
      </c>
    </row>
    <row r="1103" spans="1:16" x14ac:dyDescent="0.3">
      <c r="A1103" t="s">
        <v>66</v>
      </c>
      <c r="B1103">
        <v>139</v>
      </c>
      <c r="C1103">
        <v>115</v>
      </c>
      <c r="D1103" t="s">
        <v>3156</v>
      </c>
      <c r="E1103">
        <v>4584886</v>
      </c>
      <c r="F1103" t="s">
        <v>5310</v>
      </c>
      <c r="G1103" t="s">
        <v>6320</v>
      </c>
      <c r="H1103" t="s">
        <v>8370</v>
      </c>
      <c r="I1103">
        <v>19114</v>
      </c>
      <c r="J1103" t="s">
        <v>12425</v>
      </c>
      <c r="K1103">
        <v>115</v>
      </c>
      <c r="L1103" t="s">
        <v>23647</v>
      </c>
      <c r="M1103" t="s">
        <v>23694</v>
      </c>
      <c r="N1103">
        <v>45000000</v>
      </c>
      <c r="O1103">
        <v>2007</v>
      </c>
      <c r="P1103">
        <v>6.4</v>
      </c>
    </row>
    <row r="1104" spans="1:16" x14ac:dyDescent="0.3">
      <c r="A1104" t="s">
        <v>545</v>
      </c>
      <c r="B1104">
        <v>103</v>
      </c>
      <c r="C1104">
        <v>24</v>
      </c>
      <c r="D1104" t="s">
        <v>3116</v>
      </c>
      <c r="E1104">
        <v>2154540</v>
      </c>
      <c r="F1104" t="s">
        <v>5297</v>
      </c>
      <c r="G1104" t="s">
        <v>3163</v>
      </c>
      <c r="H1104" t="s">
        <v>8371</v>
      </c>
      <c r="I1104">
        <v>3803</v>
      </c>
      <c r="J1104" t="s">
        <v>4173</v>
      </c>
      <c r="K1104">
        <v>41</v>
      </c>
      <c r="L1104" t="s">
        <v>23647</v>
      </c>
      <c r="M1104" t="s">
        <v>23694</v>
      </c>
      <c r="N1104">
        <v>45000000</v>
      </c>
      <c r="O1104">
        <v>1997</v>
      </c>
      <c r="P1104">
        <v>4.9000000000000004</v>
      </c>
    </row>
    <row r="1105" spans="1:16" x14ac:dyDescent="0.3">
      <c r="A1105" t="s">
        <v>546</v>
      </c>
      <c r="B1105">
        <v>101</v>
      </c>
      <c r="C1105">
        <v>152</v>
      </c>
      <c r="D1105" t="s">
        <v>3157</v>
      </c>
      <c r="E1105">
        <v>8129455</v>
      </c>
      <c r="F1105" t="s">
        <v>5392</v>
      </c>
      <c r="G1105" t="s">
        <v>6321</v>
      </c>
      <c r="H1105" t="s">
        <v>8372</v>
      </c>
      <c r="I1105">
        <v>89568</v>
      </c>
      <c r="J1105" t="s">
        <v>12426</v>
      </c>
      <c r="K1105">
        <v>142</v>
      </c>
      <c r="L1105" t="s">
        <v>23647</v>
      </c>
      <c r="M1105" t="s">
        <v>23694</v>
      </c>
      <c r="N1105">
        <v>45000000</v>
      </c>
      <c r="O1105">
        <v>2011</v>
      </c>
      <c r="P1105">
        <v>6.3</v>
      </c>
    </row>
    <row r="1106" spans="1:16" x14ac:dyDescent="0.3">
      <c r="A1106" t="s">
        <v>547</v>
      </c>
      <c r="B1106">
        <v>91</v>
      </c>
      <c r="C1106">
        <v>12</v>
      </c>
      <c r="D1106" t="s">
        <v>3158</v>
      </c>
      <c r="E1106">
        <v>25529689.5</v>
      </c>
      <c r="F1106" t="s">
        <v>5696</v>
      </c>
      <c r="G1106" t="s">
        <v>3492</v>
      </c>
      <c r="H1106" t="s">
        <v>8373</v>
      </c>
      <c r="I1106">
        <v>4377</v>
      </c>
      <c r="J1106" t="s">
        <v>2694</v>
      </c>
      <c r="K1106">
        <v>66</v>
      </c>
      <c r="L1106" t="s">
        <v>23647</v>
      </c>
      <c r="M1106" t="s">
        <v>23694</v>
      </c>
      <c r="N1106">
        <v>65000000</v>
      </c>
      <c r="O1106">
        <v>2012</v>
      </c>
      <c r="P1106">
        <v>1.7</v>
      </c>
    </row>
    <row r="1107" spans="1:16" x14ac:dyDescent="0.3">
      <c r="A1107" t="s">
        <v>548</v>
      </c>
      <c r="B1107">
        <v>130</v>
      </c>
      <c r="C1107">
        <v>656</v>
      </c>
      <c r="D1107" t="s">
        <v>3159</v>
      </c>
      <c r="E1107">
        <v>136019448</v>
      </c>
      <c r="F1107" t="s">
        <v>5697</v>
      </c>
      <c r="G1107" t="s">
        <v>6322</v>
      </c>
      <c r="H1107" t="s">
        <v>8374</v>
      </c>
      <c r="I1107">
        <v>452465</v>
      </c>
      <c r="J1107" t="s">
        <v>4335</v>
      </c>
      <c r="K1107">
        <v>695</v>
      </c>
      <c r="L1107" t="s">
        <v>23647</v>
      </c>
      <c r="M1107" t="s">
        <v>23694</v>
      </c>
      <c r="N1107">
        <v>44500000</v>
      </c>
      <c r="O1107">
        <v>2012</v>
      </c>
      <c r="P1107">
        <v>7.7</v>
      </c>
    </row>
    <row r="1108" spans="1:16" x14ac:dyDescent="0.3">
      <c r="A1108" t="s">
        <v>254</v>
      </c>
      <c r="B1108">
        <v>130</v>
      </c>
      <c r="C1108">
        <v>119</v>
      </c>
      <c r="D1108" t="s">
        <v>3160</v>
      </c>
      <c r="E1108">
        <v>183875760</v>
      </c>
      <c r="F1108" t="s">
        <v>5698</v>
      </c>
      <c r="G1108" t="s">
        <v>3056</v>
      </c>
      <c r="H1108" t="s">
        <v>8375</v>
      </c>
      <c r="I1108">
        <v>213668</v>
      </c>
      <c r="J1108" t="s">
        <v>2504</v>
      </c>
      <c r="K1108">
        <v>270</v>
      </c>
      <c r="L1108" t="s">
        <v>23647</v>
      </c>
      <c r="M1108" t="s">
        <v>23694</v>
      </c>
      <c r="N1108">
        <v>44000000</v>
      </c>
      <c r="O1108">
        <v>1993</v>
      </c>
      <c r="P1108">
        <v>7.8</v>
      </c>
    </row>
    <row r="1109" spans="1:16" x14ac:dyDescent="0.3">
      <c r="A1109" t="s">
        <v>307</v>
      </c>
      <c r="B1109">
        <v>110</v>
      </c>
      <c r="C1109">
        <v>161</v>
      </c>
      <c r="D1109" t="s">
        <v>2766</v>
      </c>
      <c r="E1109">
        <v>67061228</v>
      </c>
      <c r="F1109" t="s">
        <v>5398</v>
      </c>
      <c r="G1109" t="s">
        <v>2782</v>
      </c>
      <c r="H1109" t="s">
        <v>8376</v>
      </c>
      <c r="I1109">
        <v>96565</v>
      </c>
      <c r="J1109" t="s">
        <v>6275</v>
      </c>
      <c r="K1109">
        <v>135</v>
      </c>
      <c r="L1109" t="s">
        <v>23647</v>
      </c>
      <c r="M1109" t="s">
        <v>23694</v>
      </c>
      <c r="N1109">
        <v>40000000</v>
      </c>
      <c r="O1109">
        <v>2010</v>
      </c>
      <c r="P1109">
        <v>5.5</v>
      </c>
    </row>
    <row r="1110" spans="1:16" x14ac:dyDescent="0.3">
      <c r="A1110" t="s">
        <v>305</v>
      </c>
      <c r="B1110">
        <v>147</v>
      </c>
      <c r="C1110">
        <v>73</v>
      </c>
      <c r="D1110" t="s">
        <v>2463</v>
      </c>
      <c r="E1110">
        <v>53300852</v>
      </c>
      <c r="F1110" t="s">
        <v>5459</v>
      </c>
      <c r="G1110" t="s">
        <v>2854</v>
      </c>
      <c r="H1110" t="s">
        <v>8377</v>
      </c>
      <c r="I1110">
        <v>154487</v>
      </c>
      <c r="J1110" t="s">
        <v>2857</v>
      </c>
      <c r="K1110">
        <v>259</v>
      </c>
      <c r="L1110" t="s">
        <v>23647</v>
      </c>
      <c r="M1110" t="s">
        <v>23694</v>
      </c>
      <c r="N1110">
        <v>44000000</v>
      </c>
      <c r="O1110">
        <v>1996</v>
      </c>
      <c r="P1110">
        <v>7.5</v>
      </c>
    </row>
    <row r="1111" spans="1:16" x14ac:dyDescent="0.3">
      <c r="A1111" t="s">
        <v>545</v>
      </c>
      <c r="B1111">
        <v>96</v>
      </c>
      <c r="C1111">
        <v>96</v>
      </c>
      <c r="D1111" t="s">
        <v>3161</v>
      </c>
      <c r="E1111">
        <v>150415432</v>
      </c>
      <c r="F1111" t="s">
        <v>5621</v>
      </c>
      <c r="G1111" t="s">
        <v>262</v>
      </c>
      <c r="H1111" t="s">
        <v>8378</v>
      </c>
      <c r="I1111">
        <v>117606</v>
      </c>
      <c r="J1111" t="s">
        <v>6330</v>
      </c>
      <c r="K1111">
        <v>217</v>
      </c>
      <c r="L1111" t="s">
        <v>23647</v>
      </c>
      <c r="M1111" t="s">
        <v>23694</v>
      </c>
      <c r="N1111">
        <v>44000000</v>
      </c>
      <c r="O1111">
        <v>1985</v>
      </c>
      <c r="P1111">
        <v>6.4</v>
      </c>
    </row>
    <row r="1112" spans="1:16" x14ac:dyDescent="0.3">
      <c r="A1112" t="s">
        <v>549</v>
      </c>
      <c r="B1112">
        <v>118</v>
      </c>
      <c r="C1112">
        <v>28</v>
      </c>
      <c r="D1112" t="s">
        <v>3057</v>
      </c>
      <c r="E1112">
        <v>44834712</v>
      </c>
      <c r="F1112" t="s">
        <v>5594</v>
      </c>
      <c r="G1112" t="s">
        <v>1610</v>
      </c>
      <c r="H1112" t="s">
        <v>8379</v>
      </c>
      <c r="I1112">
        <v>13995</v>
      </c>
      <c r="J1112" t="s">
        <v>2710</v>
      </c>
      <c r="K1112">
        <v>62</v>
      </c>
      <c r="L1112" t="s">
        <v>23647</v>
      </c>
      <c r="M1112" t="s">
        <v>23694</v>
      </c>
      <c r="N1112">
        <v>44000000</v>
      </c>
      <c r="O1112">
        <v>1996</v>
      </c>
      <c r="P1112">
        <v>5.6</v>
      </c>
    </row>
    <row r="1113" spans="1:16" x14ac:dyDescent="0.3">
      <c r="A1113" t="s">
        <v>550</v>
      </c>
      <c r="B1113">
        <v>88</v>
      </c>
      <c r="C1113">
        <v>105</v>
      </c>
      <c r="D1113" t="s">
        <v>3162</v>
      </c>
      <c r="E1113">
        <v>84300000</v>
      </c>
      <c r="F1113" t="s">
        <v>5699</v>
      </c>
      <c r="G1113" t="s">
        <v>6323</v>
      </c>
      <c r="H1113" t="s">
        <v>8380</v>
      </c>
      <c r="I1113">
        <v>90360</v>
      </c>
      <c r="J1113" t="s">
        <v>12427</v>
      </c>
      <c r="K1113">
        <v>147</v>
      </c>
      <c r="L1113" t="s">
        <v>23647</v>
      </c>
      <c r="M1113" t="s">
        <v>23694</v>
      </c>
      <c r="N1113">
        <v>2600000</v>
      </c>
      <c r="O1113">
        <v>1940</v>
      </c>
      <c r="P1113">
        <v>7.5</v>
      </c>
    </row>
    <row r="1114" spans="1:16" x14ac:dyDescent="0.3">
      <c r="A1114" t="s">
        <v>551</v>
      </c>
      <c r="B1114">
        <v>325</v>
      </c>
      <c r="C1114">
        <v>102</v>
      </c>
      <c r="D1114" t="s">
        <v>3163</v>
      </c>
      <c r="E1114">
        <v>1500000</v>
      </c>
      <c r="F1114" t="s">
        <v>5700</v>
      </c>
      <c r="G1114" t="s">
        <v>2483</v>
      </c>
      <c r="H1114" t="s">
        <v>8381</v>
      </c>
      <c r="I1114">
        <v>9830</v>
      </c>
      <c r="J1114" t="s">
        <v>3480</v>
      </c>
      <c r="K1114">
        <v>189</v>
      </c>
      <c r="L1114" t="s">
        <v>23647</v>
      </c>
      <c r="M1114" t="s">
        <v>23694</v>
      </c>
      <c r="N1114">
        <v>44000000</v>
      </c>
      <c r="O1114">
        <v>1980</v>
      </c>
      <c r="P1114">
        <v>6.8</v>
      </c>
    </row>
    <row r="1115" spans="1:16" x14ac:dyDescent="0.3">
      <c r="A1115" t="s">
        <v>186</v>
      </c>
      <c r="B1115">
        <v>102</v>
      </c>
      <c r="C1115">
        <v>206</v>
      </c>
      <c r="D1115" t="s">
        <v>2822</v>
      </c>
      <c r="E1115">
        <v>62318875</v>
      </c>
      <c r="F1115" t="s">
        <v>5313</v>
      </c>
      <c r="G1115" t="s">
        <v>2456</v>
      </c>
      <c r="H1115" t="s">
        <v>8382</v>
      </c>
      <c r="I1115">
        <v>156225</v>
      </c>
      <c r="J1115" t="s">
        <v>2675</v>
      </c>
      <c r="K1115">
        <v>502</v>
      </c>
      <c r="L1115" t="s">
        <v>23647</v>
      </c>
      <c r="M1115" t="s">
        <v>23694</v>
      </c>
      <c r="N1115">
        <v>50000000</v>
      </c>
      <c r="O1115">
        <v>2006</v>
      </c>
      <c r="P1115">
        <v>6.8</v>
      </c>
    </row>
    <row r="1116" spans="1:16" x14ac:dyDescent="0.3">
      <c r="A1116" t="s">
        <v>552</v>
      </c>
      <c r="B1116">
        <v>110</v>
      </c>
      <c r="C1116">
        <v>159</v>
      </c>
      <c r="D1116" t="s">
        <v>2979</v>
      </c>
      <c r="E1116">
        <v>5773519</v>
      </c>
      <c r="F1116" t="s">
        <v>5540</v>
      </c>
      <c r="G1116" t="s">
        <v>2434</v>
      </c>
      <c r="H1116" t="s">
        <v>8383</v>
      </c>
      <c r="I1116">
        <v>28618</v>
      </c>
      <c r="J1116" t="s">
        <v>6375</v>
      </c>
      <c r="K1116">
        <v>91</v>
      </c>
      <c r="L1116" t="s">
        <v>23647</v>
      </c>
      <c r="M1116" t="s">
        <v>23694</v>
      </c>
      <c r="N1116">
        <v>40000000</v>
      </c>
      <c r="O1116">
        <v>2015</v>
      </c>
      <c r="P1116">
        <v>6</v>
      </c>
    </row>
    <row r="1117" spans="1:16" x14ac:dyDescent="0.3">
      <c r="A1117" t="s">
        <v>553</v>
      </c>
      <c r="B1117">
        <v>136</v>
      </c>
      <c r="C1117">
        <v>137</v>
      </c>
      <c r="D1117" t="s">
        <v>3164</v>
      </c>
      <c r="E1117">
        <v>51768623</v>
      </c>
      <c r="F1117" t="s">
        <v>5558</v>
      </c>
      <c r="G1117" t="s">
        <v>3577</v>
      </c>
      <c r="H1117" t="s">
        <v>8384</v>
      </c>
      <c r="I1117">
        <v>73006</v>
      </c>
      <c r="J1117" t="s">
        <v>4705</v>
      </c>
      <c r="K1117">
        <v>297</v>
      </c>
      <c r="L1117" t="s">
        <v>23647</v>
      </c>
      <c r="M1117" t="s">
        <v>23694</v>
      </c>
      <c r="N1117">
        <v>43000000</v>
      </c>
      <c r="O1117">
        <v>2000</v>
      </c>
      <c r="P1117">
        <v>7.3</v>
      </c>
    </row>
    <row r="1118" spans="1:16" x14ac:dyDescent="0.3">
      <c r="A1118" t="s">
        <v>320</v>
      </c>
      <c r="B1118">
        <v>103</v>
      </c>
      <c r="C1118">
        <v>116</v>
      </c>
      <c r="D1118" t="s">
        <v>2778</v>
      </c>
      <c r="E1118">
        <v>37035515</v>
      </c>
      <c r="F1118" t="s">
        <v>5491</v>
      </c>
      <c r="G1118" t="s">
        <v>2049</v>
      </c>
      <c r="H1118" t="s">
        <v>8385</v>
      </c>
      <c r="I1118">
        <v>34597</v>
      </c>
      <c r="J1118" t="s">
        <v>2912</v>
      </c>
      <c r="K1118">
        <v>194</v>
      </c>
      <c r="L1118" t="s">
        <v>23647</v>
      </c>
      <c r="M1118" t="s">
        <v>23694</v>
      </c>
      <c r="N1118">
        <v>43000000</v>
      </c>
      <c r="O1118">
        <v>2000</v>
      </c>
      <c r="P1118">
        <v>6</v>
      </c>
    </row>
    <row r="1119" spans="1:16" x14ac:dyDescent="0.3">
      <c r="A1119" t="s">
        <v>142</v>
      </c>
      <c r="B1119">
        <v>103</v>
      </c>
      <c r="C1119">
        <v>177</v>
      </c>
      <c r="D1119" t="s">
        <v>3091</v>
      </c>
      <c r="E1119">
        <v>24520892</v>
      </c>
      <c r="F1119" t="s">
        <v>5321</v>
      </c>
      <c r="G1119" t="s">
        <v>2488</v>
      </c>
      <c r="H1119" t="s">
        <v>8386</v>
      </c>
      <c r="I1119">
        <v>85198</v>
      </c>
      <c r="J1119" t="s">
        <v>3103</v>
      </c>
      <c r="K1119">
        <v>303</v>
      </c>
      <c r="L1119" t="s">
        <v>23647</v>
      </c>
      <c r="M1119" t="s">
        <v>23703</v>
      </c>
      <c r="N1119">
        <v>45000000</v>
      </c>
      <c r="O1119">
        <v>2005</v>
      </c>
      <c r="P1119">
        <v>7</v>
      </c>
    </row>
    <row r="1120" spans="1:16" x14ac:dyDescent="0.3">
      <c r="A1120" t="s">
        <v>554</v>
      </c>
      <c r="B1120">
        <v>90</v>
      </c>
      <c r="C1120">
        <v>99</v>
      </c>
      <c r="D1120" t="s">
        <v>3165</v>
      </c>
      <c r="E1120">
        <v>24430272</v>
      </c>
      <c r="F1120" t="s">
        <v>5417</v>
      </c>
      <c r="G1120" t="s">
        <v>6324</v>
      </c>
      <c r="H1120" t="s">
        <v>8387</v>
      </c>
      <c r="I1120">
        <v>46158</v>
      </c>
      <c r="J1120" t="s">
        <v>12428</v>
      </c>
      <c r="K1120">
        <v>403</v>
      </c>
      <c r="L1120" t="s">
        <v>23647</v>
      </c>
      <c r="M1120" t="s">
        <v>23694</v>
      </c>
      <c r="N1120">
        <v>43000000</v>
      </c>
      <c r="O1120">
        <v>2002</v>
      </c>
      <c r="P1120">
        <v>5.0999999999999996</v>
      </c>
    </row>
    <row r="1121" spans="1:16" x14ac:dyDescent="0.3">
      <c r="A1121" t="s">
        <v>235</v>
      </c>
      <c r="B1121">
        <v>154</v>
      </c>
      <c r="C1121">
        <v>56</v>
      </c>
      <c r="D1121" t="s">
        <v>3166</v>
      </c>
      <c r="E1121">
        <v>158348400</v>
      </c>
      <c r="F1121" t="s">
        <v>5440</v>
      </c>
      <c r="G1121" t="s">
        <v>2541</v>
      </c>
      <c r="H1121" t="s">
        <v>8388</v>
      </c>
      <c r="I1121">
        <v>88844</v>
      </c>
      <c r="J1121" t="s">
        <v>3323</v>
      </c>
      <c r="K1121">
        <v>142</v>
      </c>
      <c r="L1121" t="s">
        <v>23647</v>
      </c>
      <c r="M1121" t="s">
        <v>23694</v>
      </c>
      <c r="N1121">
        <v>42000000</v>
      </c>
      <c r="O1121">
        <v>1993</v>
      </c>
      <c r="P1121">
        <v>6.8</v>
      </c>
    </row>
    <row r="1122" spans="1:16" x14ac:dyDescent="0.3">
      <c r="A1122" t="s">
        <v>555</v>
      </c>
      <c r="B1122">
        <v>99</v>
      </c>
      <c r="C1122">
        <v>117</v>
      </c>
      <c r="D1122" t="s">
        <v>3167</v>
      </c>
      <c r="E1122">
        <v>31136950</v>
      </c>
      <c r="F1122" t="s">
        <v>5342</v>
      </c>
      <c r="G1122" t="s">
        <v>6325</v>
      </c>
      <c r="H1122" t="s">
        <v>8389</v>
      </c>
      <c r="I1122">
        <v>47364</v>
      </c>
      <c r="J1122" t="s">
        <v>12429</v>
      </c>
      <c r="K1122">
        <v>75</v>
      </c>
      <c r="L1122" t="s">
        <v>23647</v>
      </c>
      <c r="M1122" t="s">
        <v>23694</v>
      </c>
      <c r="N1122">
        <v>44000000</v>
      </c>
      <c r="O1122">
        <v>2010</v>
      </c>
      <c r="P1122">
        <v>6.5</v>
      </c>
    </row>
    <row r="1123" spans="1:16" x14ac:dyDescent="0.3">
      <c r="A1123" t="s">
        <v>200</v>
      </c>
      <c r="B1123">
        <v>93</v>
      </c>
      <c r="C1123">
        <v>252</v>
      </c>
      <c r="D1123" t="s">
        <v>892</v>
      </c>
      <c r="E1123">
        <v>29113588</v>
      </c>
      <c r="F1123" t="s">
        <v>5316</v>
      </c>
      <c r="G1123" t="s">
        <v>6202</v>
      </c>
      <c r="H1123" t="s">
        <v>8390</v>
      </c>
      <c r="I1123">
        <v>117999</v>
      </c>
      <c r="J1123" t="s">
        <v>12142</v>
      </c>
      <c r="K1123">
        <v>181</v>
      </c>
      <c r="L1123" t="s">
        <v>23647</v>
      </c>
      <c r="M1123" t="s">
        <v>23694</v>
      </c>
      <c r="N1123">
        <v>40000000</v>
      </c>
      <c r="O1123">
        <v>2011</v>
      </c>
      <c r="P1123">
        <v>6.6</v>
      </c>
    </row>
    <row r="1124" spans="1:16" x14ac:dyDescent="0.3">
      <c r="A1124" t="s">
        <v>229</v>
      </c>
      <c r="B1124">
        <v>109</v>
      </c>
      <c r="C1124">
        <v>375</v>
      </c>
      <c r="D1124" t="s">
        <v>3168</v>
      </c>
      <c r="E1124">
        <v>138447667</v>
      </c>
      <c r="F1124" t="s">
        <v>5422</v>
      </c>
      <c r="G1124" t="s">
        <v>3626</v>
      </c>
      <c r="H1124" t="s">
        <v>8391</v>
      </c>
      <c r="I1124">
        <v>408302</v>
      </c>
      <c r="J1124" t="s">
        <v>3314</v>
      </c>
      <c r="K1124">
        <v>345</v>
      </c>
      <c r="L1124" t="s">
        <v>23647</v>
      </c>
      <c r="M1124" t="s">
        <v>23694</v>
      </c>
      <c r="N1124">
        <v>42000000</v>
      </c>
      <c r="O1124">
        <v>2012</v>
      </c>
      <c r="P1124">
        <v>7.2</v>
      </c>
    </row>
    <row r="1125" spans="1:16" x14ac:dyDescent="0.3">
      <c r="A1125" t="s">
        <v>526</v>
      </c>
      <c r="B1125">
        <v>124</v>
      </c>
      <c r="C1125">
        <v>150</v>
      </c>
      <c r="D1125" t="s">
        <v>3169</v>
      </c>
      <c r="E1125">
        <v>116006080</v>
      </c>
      <c r="F1125" t="s">
        <v>5397</v>
      </c>
      <c r="G1125" t="s">
        <v>2616</v>
      </c>
      <c r="H1125" t="s">
        <v>8392</v>
      </c>
      <c r="I1125">
        <v>203269</v>
      </c>
      <c r="J1125" t="s">
        <v>4474</v>
      </c>
      <c r="K1125">
        <v>602</v>
      </c>
      <c r="L1125" t="s">
        <v>23647</v>
      </c>
      <c r="M1125" t="s">
        <v>23695</v>
      </c>
      <c r="N1125">
        <v>42000000</v>
      </c>
      <c r="O1125">
        <v>1999</v>
      </c>
      <c r="P1125">
        <v>7</v>
      </c>
    </row>
    <row r="1126" spans="1:16" x14ac:dyDescent="0.3">
      <c r="A1126" t="s">
        <v>440</v>
      </c>
      <c r="B1126">
        <v>84</v>
      </c>
      <c r="C1126">
        <v>187</v>
      </c>
      <c r="D1126" t="s">
        <v>3170</v>
      </c>
      <c r="E1126">
        <v>106793915</v>
      </c>
      <c r="F1126" t="s">
        <v>5354</v>
      </c>
      <c r="G1126" t="s">
        <v>2728</v>
      </c>
      <c r="H1126" t="s">
        <v>8393</v>
      </c>
      <c r="I1126">
        <v>140499</v>
      </c>
      <c r="J1126" t="s">
        <v>12430</v>
      </c>
      <c r="K1126">
        <v>358</v>
      </c>
      <c r="L1126" t="s">
        <v>23647</v>
      </c>
      <c r="M1126" t="s">
        <v>23695</v>
      </c>
      <c r="N1126">
        <v>45000000</v>
      </c>
      <c r="O1126">
        <v>2000</v>
      </c>
      <c r="P1126">
        <v>7</v>
      </c>
    </row>
    <row r="1127" spans="1:16" x14ac:dyDescent="0.3">
      <c r="A1127" t="s">
        <v>556</v>
      </c>
      <c r="B1127">
        <v>90</v>
      </c>
      <c r="C1127">
        <v>108</v>
      </c>
      <c r="D1127" t="s">
        <v>3171</v>
      </c>
      <c r="E1127">
        <v>87856565</v>
      </c>
      <c r="F1127" t="s">
        <v>5417</v>
      </c>
      <c r="G1127" t="s">
        <v>2512</v>
      </c>
      <c r="H1127" t="s">
        <v>8394</v>
      </c>
      <c r="I1127">
        <v>106909</v>
      </c>
      <c r="J1127" t="s">
        <v>2724</v>
      </c>
      <c r="K1127">
        <v>268</v>
      </c>
      <c r="L1127" t="s">
        <v>23647</v>
      </c>
      <c r="M1127" t="s">
        <v>23694</v>
      </c>
      <c r="N1127">
        <v>42000000</v>
      </c>
      <c r="O1127">
        <v>2004</v>
      </c>
      <c r="P1127">
        <v>5.9</v>
      </c>
    </row>
    <row r="1128" spans="1:16" x14ac:dyDescent="0.3">
      <c r="A1128" t="s">
        <v>557</v>
      </c>
      <c r="B1128">
        <v>117</v>
      </c>
      <c r="C1128">
        <v>21</v>
      </c>
      <c r="D1128" t="s">
        <v>3172</v>
      </c>
      <c r="E1128">
        <v>70100000</v>
      </c>
      <c r="F1128" t="s">
        <v>5397</v>
      </c>
      <c r="G1128" t="s">
        <v>4127</v>
      </c>
      <c r="H1128" t="s">
        <v>8395</v>
      </c>
      <c r="I1128">
        <v>20183</v>
      </c>
      <c r="J1128" t="s">
        <v>4333</v>
      </c>
      <c r="K1128">
        <v>41</v>
      </c>
      <c r="L1128" t="s">
        <v>23647</v>
      </c>
      <c r="M1128" t="s">
        <v>23694</v>
      </c>
      <c r="N1128">
        <v>40000000</v>
      </c>
      <c r="O1128">
        <v>1992</v>
      </c>
      <c r="P1128">
        <v>5.4</v>
      </c>
    </row>
    <row r="1129" spans="1:16" x14ac:dyDescent="0.3">
      <c r="A1129" t="s">
        <v>129</v>
      </c>
      <c r="B1129">
        <v>123</v>
      </c>
      <c r="C1129">
        <v>270</v>
      </c>
      <c r="D1129" t="s">
        <v>3173</v>
      </c>
      <c r="E1129">
        <v>159578352</v>
      </c>
      <c r="F1129" t="s">
        <v>5422</v>
      </c>
      <c r="G1129" t="s">
        <v>2742</v>
      </c>
      <c r="H1129" t="s">
        <v>8396</v>
      </c>
      <c r="I1129">
        <v>133177</v>
      </c>
      <c r="J1129" t="s">
        <v>3772</v>
      </c>
      <c r="K1129">
        <v>380</v>
      </c>
      <c r="L1129" t="s">
        <v>23647</v>
      </c>
      <c r="M1129" t="s">
        <v>23694</v>
      </c>
      <c r="N1129">
        <v>43000000</v>
      </c>
      <c r="O1129">
        <v>2013</v>
      </c>
      <c r="P1129">
        <v>6.6</v>
      </c>
    </row>
    <row r="1130" spans="1:16" x14ac:dyDescent="0.3">
      <c r="A1130" t="s">
        <v>558</v>
      </c>
      <c r="B1130">
        <v>251</v>
      </c>
      <c r="C1130">
        <v>72</v>
      </c>
      <c r="D1130" t="s">
        <v>3174</v>
      </c>
      <c r="E1130">
        <v>57750000</v>
      </c>
      <c r="F1130" t="s">
        <v>5701</v>
      </c>
      <c r="G1130" t="s">
        <v>3250</v>
      </c>
      <c r="H1130" t="s">
        <v>8397</v>
      </c>
      <c r="I1130">
        <v>21554</v>
      </c>
      <c r="J1130" t="s">
        <v>6853</v>
      </c>
      <c r="K1130">
        <v>192</v>
      </c>
      <c r="L1130" t="s">
        <v>23647</v>
      </c>
      <c r="M1130" t="s">
        <v>23695</v>
      </c>
      <c r="N1130">
        <v>31115000</v>
      </c>
      <c r="O1130">
        <v>1963</v>
      </c>
      <c r="P1130">
        <v>7</v>
      </c>
    </row>
    <row r="1131" spans="1:16" x14ac:dyDescent="0.3">
      <c r="A1131" t="s">
        <v>187</v>
      </c>
      <c r="B1131">
        <v>105</v>
      </c>
      <c r="C1131">
        <v>154</v>
      </c>
      <c r="D1131" t="s">
        <v>3175</v>
      </c>
      <c r="E1131">
        <v>45290318</v>
      </c>
      <c r="F1131" t="s">
        <v>5544</v>
      </c>
      <c r="G1131" t="s">
        <v>2485</v>
      </c>
      <c r="H1131" t="s">
        <v>8398</v>
      </c>
      <c r="I1131">
        <v>74169</v>
      </c>
      <c r="J1131" t="s">
        <v>12431</v>
      </c>
      <c r="K1131">
        <v>112</v>
      </c>
      <c r="L1131" t="s">
        <v>23647</v>
      </c>
      <c r="M1131" t="s">
        <v>23694</v>
      </c>
      <c r="N1131">
        <v>42000000</v>
      </c>
      <c r="O1131">
        <v>2012</v>
      </c>
      <c r="P1131">
        <v>6.5</v>
      </c>
    </row>
    <row r="1132" spans="1:16" x14ac:dyDescent="0.3">
      <c r="A1132" t="s">
        <v>490</v>
      </c>
      <c r="B1132">
        <v>115</v>
      </c>
      <c r="C1132">
        <v>114</v>
      </c>
      <c r="D1132" t="s">
        <v>2618</v>
      </c>
      <c r="E1132">
        <v>41543207</v>
      </c>
      <c r="F1132" t="s">
        <v>5462</v>
      </c>
      <c r="G1132" t="s">
        <v>2488</v>
      </c>
      <c r="H1132" t="s">
        <v>8399</v>
      </c>
      <c r="I1132">
        <v>30077</v>
      </c>
      <c r="J1132" t="s">
        <v>2587</v>
      </c>
      <c r="K1132">
        <v>175</v>
      </c>
      <c r="L1132" t="s">
        <v>23647</v>
      </c>
      <c r="M1132" t="s">
        <v>23694</v>
      </c>
      <c r="N1132">
        <v>42000000</v>
      </c>
      <c r="O1132">
        <v>2002</v>
      </c>
      <c r="P1132">
        <v>6.3</v>
      </c>
    </row>
    <row r="1133" spans="1:16" x14ac:dyDescent="0.3">
      <c r="A1133" t="s">
        <v>559</v>
      </c>
      <c r="B1133">
        <v>122</v>
      </c>
      <c r="C1133">
        <v>27</v>
      </c>
      <c r="D1133" t="s">
        <v>2791</v>
      </c>
      <c r="E1133">
        <v>41252428</v>
      </c>
      <c r="F1133" t="s">
        <v>5397</v>
      </c>
      <c r="G1133" t="s">
        <v>2483</v>
      </c>
      <c r="H1133" t="s">
        <v>8400</v>
      </c>
      <c r="I1133">
        <v>11453</v>
      </c>
      <c r="J1133" t="s">
        <v>3452</v>
      </c>
      <c r="K1133">
        <v>71</v>
      </c>
      <c r="L1133" t="s">
        <v>23647</v>
      </c>
      <c r="M1133" t="s">
        <v>23694</v>
      </c>
      <c r="N1133">
        <v>42000000</v>
      </c>
      <c r="O1133">
        <v>1996</v>
      </c>
      <c r="P1133">
        <v>6.5</v>
      </c>
    </row>
    <row r="1134" spans="1:16" x14ac:dyDescent="0.3">
      <c r="A1134" t="s">
        <v>560</v>
      </c>
      <c r="B1134">
        <v>119</v>
      </c>
      <c r="C1134">
        <v>166</v>
      </c>
      <c r="D1134" t="s">
        <v>3176</v>
      </c>
      <c r="E1134">
        <v>35228696</v>
      </c>
      <c r="F1134" t="s">
        <v>5702</v>
      </c>
      <c r="G1134" t="s">
        <v>2724</v>
      </c>
      <c r="H1134" t="s">
        <v>8401</v>
      </c>
      <c r="I1134">
        <v>63677</v>
      </c>
      <c r="J1134" t="s">
        <v>12432</v>
      </c>
      <c r="K1134">
        <v>460</v>
      </c>
      <c r="L1134" t="s">
        <v>23647</v>
      </c>
      <c r="M1134" t="s">
        <v>23694</v>
      </c>
      <c r="N1134">
        <v>32000000</v>
      </c>
      <c r="O1134">
        <v>2002</v>
      </c>
      <c r="P1134">
        <v>6.5</v>
      </c>
    </row>
    <row r="1135" spans="1:16" x14ac:dyDescent="0.3">
      <c r="A1135" t="s">
        <v>355</v>
      </c>
      <c r="B1135">
        <v>81</v>
      </c>
      <c r="C1135">
        <v>288</v>
      </c>
      <c r="D1135" t="s">
        <v>3177</v>
      </c>
      <c r="E1135">
        <v>59992760</v>
      </c>
      <c r="F1135" t="s">
        <v>5447</v>
      </c>
      <c r="G1135" t="s">
        <v>6326</v>
      </c>
      <c r="H1135" t="s">
        <v>8402</v>
      </c>
      <c r="I1135">
        <v>119622</v>
      </c>
      <c r="J1135" t="s">
        <v>12433</v>
      </c>
      <c r="K1135">
        <v>396</v>
      </c>
      <c r="L1135" t="s">
        <v>23647</v>
      </c>
      <c r="M1135" t="s">
        <v>23694</v>
      </c>
      <c r="N1135">
        <v>42000000</v>
      </c>
      <c r="O1135">
        <v>2009</v>
      </c>
      <c r="P1135">
        <v>5.8</v>
      </c>
    </row>
    <row r="1136" spans="1:16" x14ac:dyDescent="0.3">
      <c r="A1136" t="s">
        <v>561</v>
      </c>
      <c r="B1136">
        <v>133</v>
      </c>
      <c r="C1136">
        <v>117</v>
      </c>
      <c r="D1136" t="s">
        <v>3178</v>
      </c>
      <c r="E1136">
        <v>34667015</v>
      </c>
      <c r="F1136" t="s">
        <v>5296</v>
      </c>
      <c r="G1136" t="s">
        <v>3348</v>
      </c>
      <c r="H1136" t="s">
        <v>8403</v>
      </c>
      <c r="I1136">
        <v>74009</v>
      </c>
      <c r="J1136" t="s">
        <v>4134</v>
      </c>
      <c r="K1136">
        <v>317</v>
      </c>
      <c r="L1136" t="s">
        <v>23647</v>
      </c>
      <c r="M1136" t="s">
        <v>23695</v>
      </c>
      <c r="N1136">
        <v>32000000</v>
      </c>
      <c r="O1136">
        <v>1989</v>
      </c>
      <c r="P1136">
        <v>6.6</v>
      </c>
    </row>
    <row r="1137" spans="1:16" x14ac:dyDescent="0.3">
      <c r="A1137" t="s">
        <v>562</v>
      </c>
      <c r="B1137">
        <v>100</v>
      </c>
      <c r="C1137">
        <v>291</v>
      </c>
      <c r="D1137" t="s">
        <v>3089</v>
      </c>
      <c r="E1137">
        <v>37652565</v>
      </c>
      <c r="F1137" t="s">
        <v>5498</v>
      </c>
      <c r="G1137" t="s">
        <v>2539</v>
      </c>
      <c r="H1137" t="s">
        <v>8404</v>
      </c>
      <c r="I1137">
        <v>91151</v>
      </c>
      <c r="J1137" t="s">
        <v>3309</v>
      </c>
      <c r="K1137">
        <v>283</v>
      </c>
      <c r="L1137" t="s">
        <v>23647</v>
      </c>
      <c r="M1137" t="s">
        <v>23694</v>
      </c>
      <c r="N1137">
        <v>42000000</v>
      </c>
      <c r="O1137">
        <v>2011</v>
      </c>
      <c r="P1137">
        <v>5.4</v>
      </c>
    </row>
    <row r="1138" spans="1:16" x14ac:dyDescent="0.3">
      <c r="A1138" t="s">
        <v>563</v>
      </c>
      <c r="B1138">
        <v>120</v>
      </c>
      <c r="C1138">
        <v>151</v>
      </c>
      <c r="D1138" t="s">
        <v>2521</v>
      </c>
      <c r="E1138">
        <v>24375436</v>
      </c>
      <c r="F1138" t="s">
        <v>5321</v>
      </c>
      <c r="G1138" t="s">
        <v>2854</v>
      </c>
      <c r="H1138" t="s">
        <v>8405</v>
      </c>
      <c r="I1138">
        <v>42547</v>
      </c>
      <c r="J1138" t="s">
        <v>2453</v>
      </c>
      <c r="K1138">
        <v>265</v>
      </c>
      <c r="L1138" t="s">
        <v>23647</v>
      </c>
      <c r="M1138" t="s">
        <v>23694</v>
      </c>
      <c r="N1138">
        <v>42000000</v>
      </c>
      <c r="O1138">
        <v>2001</v>
      </c>
      <c r="P1138">
        <v>6.1</v>
      </c>
    </row>
    <row r="1139" spans="1:16" x14ac:dyDescent="0.3">
      <c r="A1139" t="s">
        <v>564</v>
      </c>
      <c r="B1139">
        <v>104</v>
      </c>
      <c r="C1139">
        <v>36</v>
      </c>
      <c r="D1139" t="s">
        <v>3179</v>
      </c>
      <c r="E1139">
        <v>20915465</v>
      </c>
      <c r="F1139" t="s">
        <v>5691</v>
      </c>
      <c r="G1139" t="s">
        <v>3103</v>
      </c>
      <c r="H1139" t="s">
        <v>8406</v>
      </c>
      <c r="I1139">
        <v>38203</v>
      </c>
      <c r="J1139" t="s">
        <v>2583</v>
      </c>
      <c r="K1139">
        <v>290</v>
      </c>
      <c r="L1139" t="s">
        <v>23647</v>
      </c>
      <c r="M1139" t="s">
        <v>23695</v>
      </c>
      <c r="N1139">
        <v>42000000</v>
      </c>
      <c r="O1139">
        <v>1993</v>
      </c>
      <c r="P1139">
        <v>4</v>
      </c>
    </row>
    <row r="1140" spans="1:16" x14ac:dyDescent="0.3">
      <c r="A1140" t="s">
        <v>496</v>
      </c>
      <c r="B1140">
        <v>122</v>
      </c>
      <c r="C1140">
        <v>168</v>
      </c>
      <c r="D1140" t="s">
        <v>3180</v>
      </c>
      <c r="E1140">
        <v>24127895</v>
      </c>
      <c r="F1140" t="s">
        <v>5459</v>
      </c>
      <c r="G1140" t="s">
        <v>6211</v>
      </c>
      <c r="H1140" t="s">
        <v>8407</v>
      </c>
      <c r="I1140">
        <v>248123</v>
      </c>
      <c r="J1140" t="s">
        <v>12434</v>
      </c>
      <c r="K1140">
        <v>437</v>
      </c>
      <c r="L1140" t="s">
        <v>23647</v>
      </c>
      <c r="M1140" t="s">
        <v>23694</v>
      </c>
      <c r="N1140">
        <v>50000000</v>
      </c>
      <c r="O1140">
        <v>2005</v>
      </c>
      <c r="P1140">
        <v>7.6</v>
      </c>
    </row>
    <row r="1141" spans="1:16" x14ac:dyDescent="0.3">
      <c r="A1141" t="s">
        <v>215</v>
      </c>
      <c r="B1141">
        <v>80</v>
      </c>
      <c r="C1141">
        <v>283</v>
      </c>
      <c r="D1141" t="s">
        <v>3181</v>
      </c>
      <c r="E1141">
        <v>84961</v>
      </c>
      <c r="F1141" t="s">
        <v>5388</v>
      </c>
      <c r="G1141" t="s">
        <v>3091</v>
      </c>
      <c r="H1141" t="s">
        <v>8408</v>
      </c>
      <c r="I1141">
        <v>149414</v>
      </c>
      <c r="J1141" t="s">
        <v>7258</v>
      </c>
      <c r="K1141">
        <v>841</v>
      </c>
      <c r="L1141" t="s">
        <v>23650</v>
      </c>
      <c r="M1141" t="s">
        <v>23702</v>
      </c>
      <c r="N1141">
        <v>31000000</v>
      </c>
      <c r="O1141">
        <v>2002</v>
      </c>
      <c r="P1141">
        <v>7.9</v>
      </c>
    </row>
    <row r="1142" spans="1:16" x14ac:dyDescent="0.3">
      <c r="A1142" t="s">
        <v>565</v>
      </c>
      <c r="B1142">
        <v>91</v>
      </c>
      <c r="C1142">
        <v>127</v>
      </c>
      <c r="D1142" t="s">
        <v>3182</v>
      </c>
      <c r="E1142">
        <v>26404753</v>
      </c>
      <c r="F1142" t="s">
        <v>5404</v>
      </c>
      <c r="G1142" t="s">
        <v>3179</v>
      </c>
      <c r="H1142" t="s">
        <v>8409</v>
      </c>
      <c r="I1142">
        <v>34203</v>
      </c>
      <c r="J1142" t="s">
        <v>2921</v>
      </c>
      <c r="K1142">
        <v>169</v>
      </c>
      <c r="L1142" t="s">
        <v>23647</v>
      </c>
      <c r="M1142" t="s">
        <v>23694</v>
      </c>
      <c r="N1142">
        <v>40000000</v>
      </c>
      <c r="O1142">
        <v>2012</v>
      </c>
      <c r="P1142">
        <v>5.3</v>
      </c>
    </row>
    <row r="1143" spans="1:16" x14ac:dyDescent="0.3">
      <c r="A1143" t="s">
        <v>566</v>
      </c>
      <c r="B1143">
        <v>112</v>
      </c>
      <c r="C1143">
        <v>293</v>
      </c>
      <c r="D1143" t="s">
        <v>3183</v>
      </c>
      <c r="E1143">
        <v>6105175</v>
      </c>
      <c r="F1143" t="s">
        <v>5447</v>
      </c>
      <c r="G1143" t="s">
        <v>2431</v>
      </c>
      <c r="H1143" t="s">
        <v>8410</v>
      </c>
      <c r="I1143">
        <v>247020</v>
      </c>
      <c r="J1143" t="s">
        <v>12435</v>
      </c>
      <c r="K1143">
        <v>835</v>
      </c>
      <c r="L1143" t="s">
        <v>23647</v>
      </c>
      <c r="M1143" t="s">
        <v>23694</v>
      </c>
      <c r="N1143">
        <v>44000000</v>
      </c>
      <c r="O1143">
        <v>2014</v>
      </c>
      <c r="P1143">
        <v>6.6</v>
      </c>
    </row>
    <row r="1144" spans="1:16" x14ac:dyDescent="0.3">
      <c r="A1144" t="s">
        <v>567</v>
      </c>
      <c r="B1144">
        <v>100</v>
      </c>
      <c r="C1144">
        <v>95</v>
      </c>
      <c r="D1144" t="s">
        <v>3184</v>
      </c>
      <c r="E1144">
        <v>5664251</v>
      </c>
      <c r="F1144" t="s">
        <v>5703</v>
      </c>
      <c r="G1144" t="s">
        <v>3035</v>
      </c>
      <c r="H1144" t="s">
        <v>8411</v>
      </c>
      <c r="I1144">
        <v>22309</v>
      </c>
      <c r="J1144" t="s">
        <v>3413</v>
      </c>
      <c r="K1144">
        <v>102</v>
      </c>
      <c r="L1144" t="s">
        <v>23647</v>
      </c>
      <c r="M1144" t="s">
        <v>23696</v>
      </c>
      <c r="N1144">
        <v>45000000</v>
      </c>
      <c r="O1144">
        <v>2010</v>
      </c>
      <c r="P1144">
        <v>6.3</v>
      </c>
    </row>
    <row r="1145" spans="1:16" x14ac:dyDescent="0.3">
      <c r="A1145" t="s">
        <v>393</v>
      </c>
      <c r="B1145">
        <v>105</v>
      </c>
      <c r="C1145">
        <v>213</v>
      </c>
      <c r="D1145" t="s">
        <v>1102</v>
      </c>
      <c r="E1145">
        <v>1260917</v>
      </c>
      <c r="F1145" t="s">
        <v>5422</v>
      </c>
      <c r="G1145" t="s">
        <v>3763</v>
      </c>
      <c r="H1145" t="s">
        <v>8412</v>
      </c>
      <c r="I1145">
        <v>24657</v>
      </c>
      <c r="J1145" t="s">
        <v>3018</v>
      </c>
      <c r="K1145">
        <v>71</v>
      </c>
      <c r="L1145" t="s">
        <v>23649</v>
      </c>
      <c r="M1145" t="s">
        <v>23703</v>
      </c>
      <c r="N1145">
        <v>27000000</v>
      </c>
      <c r="O1145">
        <v>2009</v>
      </c>
      <c r="P1145">
        <v>7.2</v>
      </c>
    </row>
    <row r="1146" spans="1:16" x14ac:dyDescent="0.3">
      <c r="A1146" t="s">
        <v>452</v>
      </c>
      <c r="B1146">
        <v>110</v>
      </c>
      <c r="C1146">
        <v>119</v>
      </c>
      <c r="D1146" t="s">
        <v>2513</v>
      </c>
      <c r="E1146">
        <v>116724075</v>
      </c>
      <c r="F1146" t="s">
        <v>5704</v>
      </c>
      <c r="G1146" t="s">
        <v>3258</v>
      </c>
      <c r="H1146" t="s">
        <v>8413</v>
      </c>
      <c r="I1146">
        <v>187181</v>
      </c>
      <c r="J1146" t="s">
        <v>12436</v>
      </c>
      <c r="K1146">
        <v>564</v>
      </c>
      <c r="L1146" t="s">
        <v>23647</v>
      </c>
      <c r="M1146" t="s">
        <v>23694</v>
      </c>
      <c r="N1146">
        <v>41000000</v>
      </c>
      <c r="O1146">
        <v>2002</v>
      </c>
      <c r="P1146">
        <v>7</v>
      </c>
    </row>
    <row r="1147" spans="1:16" x14ac:dyDescent="0.3">
      <c r="A1147" t="s">
        <v>568</v>
      </c>
      <c r="B1147">
        <v>101</v>
      </c>
      <c r="C1147">
        <v>9</v>
      </c>
      <c r="D1147" t="s">
        <v>3185</v>
      </c>
      <c r="E1147">
        <v>25529689.5</v>
      </c>
      <c r="F1147" t="s">
        <v>5322</v>
      </c>
      <c r="G1147" t="s">
        <v>568</v>
      </c>
      <c r="H1147" t="s">
        <v>8414</v>
      </c>
      <c r="I1147">
        <v>590</v>
      </c>
      <c r="J1147" t="s">
        <v>12437</v>
      </c>
      <c r="K1147">
        <v>5</v>
      </c>
      <c r="L1147" t="s">
        <v>23649</v>
      </c>
      <c r="M1147" t="s">
        <v>23703</v>
      </c>
      <c r="N1147">
        <v>20000000</v>
      </c>
      <c r="O1147">
        <v>2015</v>
      </c>
      <c r="P1147">
        <v>4.9000000000000004</v>
      </c>
    </row>
    <row r="1148" spans="1:16" x14ac:dyDescent="0.3">
      <c r="A1148" t="s">
        <v>466</v>
      </c>
      <c r="B1148">
        <v>144</v>
      </c>
      <c r="C1148">
        <v>167</v>
      </c>
      <c r="D1148" t="s">
        <v>2658</v>
      </c>
      <c r="E1148">
        <v>56083966</v>
      </c>
      <c r="F1148" t="s">
        <v>5299</v>
      </c>
      <c r="G1148" t="s">
        <v>2480</v>
      </c>
      <c r="H1148" t="s">
        <v>8415</v>
      </c>
      <c r="I1148">
        <v>137003</v>
      </c>
      <c r="J1148" t="s">
        <v>6555</v>
      </c>
      <c r="K1148">
        <v>658</v>
      </c>
      <c r="L1148" t="s">
        <v>23647</v>
      </c>
      <c r="M1148" t="s">
        <v>23694</v>
      </c>
      <c r="N1148">
        <v>65000000</v>
      </c>
      <c r="O1148">
        <v>2001</v>
      </c>
      <c r="P1148">
        <v>6.9</v>
      </c>
    </row>
    <row r="1149" spans="1:16" x14ac:dyDescent="0.3">
      <c r="A1149" t="s">
        <v>569</v>
      </c>
      <c r="B1149">
        <v>108</v>
      </c>
      <c r="C1149">
        <v>98</v>
      </c>
      <c r="D1149" t="s">
        <v>3186</v>
      </c>
      <c r="E1149">
        <v>22108977</v>
      </c>
      <c r="F1149" t="s">
        <v>5384</v>
      </c>
      <c r="G1149" t="s">
        <v>6327</v>
      </c>
      <c r="H1149" t="s">
        <v>8416</v>
      </c>
      <c r="I1149">
        <v>29861</v>
      </c>
      <c r="J1149" t="s">
        <v>4548</v>
      </c>
      <c r="K1149">
        <v>132</v>
      </c>
      <c r="L1149" t="s">
        <v>23647</v>
      </c>
      <c r="M1149" t="s">
        <v>23707</v>
      </c>
      <c r="N1149">
        <v>41000000</v>
      </c>
      <c r="O1149">
        <v>2003</v>
      </c>
      <c r="P1149">
        <v>5.2</v>
      </c>
    </row>
    <row r="1150" spans="1:16" x14ac:dyDescent="0.3">
      <c r="A1150" t="s">
        <v>123</v>
      </c>
      <c r="B1150">
        <v>107</v>
      </c>
      <c r="C1150">
        <v>234</v>
      </c>
      <c r="D1150" t="s">
        <v>3187</v>
      </c>
      <c r="E1150">
        <v>293501675</v>
      </c>
      <c r="F1150" t="s">
        <v>5440</v>
      </c>
      <c r="G1150" t="s">
        <v>2671</v>
      </c>
      <c r="H1150" t="s">
        <v>8417</v>
      </c>
      <c r="I1150">
        <v>704766</v>
      </c>
      <c r="J1150" t="s">
        <v>3152</v>
      </c>
      <c r="K1150">
        <v>2073</v>
      </c>
      <c r="L1150" t="s">
        <v>23647</v>
      </c>
      <c r="M1150" t="s">
        <v>23694</v>
      </c>
      <c r="N1150">
        <v>40000000</v>
      </c>
      <c r="O1150">
        <v>1999</v>
      </c>
      <c r="P1150">
        <v>8.1</v>
      </c>
    </row>
    <row r="1151" spans="1:16" x14ac:dyDescent="0.3">
      <c r="A1151" t="s">
        <v>570</v>
      </c>
      <c r="B1151">
        <v>102</v>
      </c>
      <c r="C1151">
        <v>258</v>
      </c>
      <c r="D1151" t="s">
        <v>3188</v>
      </c>
      <c r="E1151">
        <v>18600911</v>
      </c>
      <c r="F1151" t="s">
        <v>5316</v>
      </c>
      <c r="G1151" t="s">
        <v>6328</v>
      </c>
      <c r="H1151" t="s">
        <v>8418</v>
      </c>
      <c r="I1151">
        <v>125198</v>
      </c>
      <c r="J1151" t="s">
        <v>12438</v>
      </c>
      <c r="K1151">
        <v>153</v>
      </c>
      <c r="L1151" t="s">
        <v>23647</v>
      </c>
      <c r="M1151" t="s">
        <v>23694</v>
      </c>
      <c r="N1151">
        <v>42000000</v>
      </c>
      <c r="O1151">
        <v>2012</v>
      </c>
      <c r="P1151">
        <v>6.6</v>
      </c>
    </row>
    <row r="1152" spans="1:16" x14ac:dyDescent="0.3">
      <c r="A1152" t="s">
        <v>373</v>
      </c>
      <c r="B1152">
        <v>100</v>
      </c>
      <c r="C1152">
        <v>108</v>
      </c>
      <c r="D1152" t="s">
        <v>3189</v>
      </c>
      <c r="E1152">
        <v>7204138</v>
      </c>
      <c r="F1152" t="s">
        <v>5447</v>
      </c>
      <c r="G1152" t="s">
        <v>6329</v>
      </c>
      <c r="H1152" t="s">
        <v>8419</v>
      </c>
      <c r="I1152">
        <v>34809</v>
      </c>
      <c r="J1152" t="s">
        <v>12439</v>
      </c>
      <c r="K1152">
        <v>125</v>
      </c>
      <c r="L1152" t="s">
        <v>23647</v>
      </c>
      <c r="M1152" t="s">
        <v>23694</v>
      </c>
      <c r="N1152">
        <v>41000000</v>
      </c>
      <c r="O1152">
        <v>2011</v>
      </c>
      <c r="P1152">
        <v>6.2</v>
      </c>
    </row>
    <row r="1153" spans="1:16" x14ac:dyDescent="0.3">
      <c r="A1153" t="s">
        <v>571</v>
      </c>
      <c r="B1153">
        <v>126</v>
      </c>
      <c r="C1153">
        <v>81</v>
      </c>
      <c r="D1153" t="s">
        <v>3190</v>
      </c>
      <c r="E1153">
        <v>90800000</v>
      </c>
      <c r="F1153" t="s">
        <v>5705</v>
      </c>
      <c r="G1153" t="s">
        <v>6330</v>
      </c>
      <c r="H1153" t="s">
        <v>8420</v>
      </c>
      <c r="I1153">
        <v>126907</v>
      </c>
      <c r="J1153" t="s">
        <v>12440</v>
      </c>
      <c r="K1153">
        <v>235</v>
      </c>
      <c r="L1153" t="s">
        <v>23647</v>
      </c>
      <c r="M1153" t="s">
        <v>23694</v>
      </c>
      <c r="N1153">
        <v>8000000</v>
      </c>
      <c r="O1153">
        <v>1984</v>
      </c>
      <c r="P1153">
        <v>7.2</v>
      </c>
    </row>
    <row r="1154" spans="1:16" x14ac:dyDescent="0.3">
      <c r="A1154" t="s">
        <v>391</v>
      </c>
      <c r="B1154">
        <v>138</v>
      </c>
      <c r="C1154">
        <v>538</v>
      </c>
      <c r="D1154" t="s">
        <v>2429</v>
      </c>
      <c r="E1154">
        <v>150117807</v>
      </c>
      <c r="F1154" t="s">
        <v>5442</v>
      </c>
      <c r="G1154" t="s">
        <v>6203</v>
      </c>
      <c r="H1154" t="s">
        <v>8421</v>
      </c>
      <c r="I1154">
        <v>358416</v>
      </c>
      <c r="J1154" t="s">
        <v>3308</v>
      </c>
      <c r="K1154">
        <v>751</v>
      </c>
      <c r="L1154" t="s">
        <v>23647</v>
      </c>
      <c r="M1154" t="s">
        <v>23694</v>
      </c>
      <c r="N1154">
        <v>40000000</v>
      </c>
      <c r="O1154">
        <v>2013</v>
      </c>
      <c r="P1154">
        <v>7.3</v>
      </c>
    </row>
    <row r="1155" spans="1:16" x14ac:dyDescent="0.3">
      <c r="A1155" t="s">
        <v>572</v>
      </c>
      <c r="B1155">
        <v>108</v>
      </c>
      <c r="C1155">
        <v>224</v>
      </c>
      <c r="D1155" t="s">
        <v>3191</v>
      </c>
      <c r="E1155">
        <v>163947053</v>
      </c>
      <c r="F1155" t="s">
        <v>5397</v>
      </c>
      <c r="G1155" t="s">
        <v>2526</v>
      </c>
      <c r="H1155" t="s">
        <v>8422</v>
      </c>
      <c r="I1155">
        <v>227824</v>
      </c>
      <c r="J1155" t="s">
        <v>2684</v>
      </c>
      <c r="K1155">
        <v>273</v>
      </c>
      <c r="L1155" t="s">
        <v>23647</v>
      </c>
      <c r="M1155" t="s">
        <v>23694</v>
      </c>
      <c r="N1155">
        <v>40000000</v>
      </c>
      <c r="O1155">
        <v>2009</v>
      </c>
      <c r="P1155">
        <v>6.7</v>
      </c>
    </row>
    <row r="1156" spans="1:16" x14ac:dyDescent="0.3">
      <c r="A1156" t="s">
        <v>573</v>
      </c>
      <c r="B1156">
        <v>105</v>
      </c>
      <c r="C1156">
        <v>129</v>
      </c>
      <c r="D1156" t="s">
        <v>3192</v>
      </c>
      <c r="E1156">
        <v>116735231</v>
      </c>
      <c r="F1156" t="s">
        <v>5471</v>
      </c>
      <c r="G1156" t="s">
        <v>2465</v>
      </c>
      <c r="H1156" t="s">
        <v>8423</v>
      </c>
      <c r="I1156">
        <v>56646</v>
      </c>
      <c r="J1156" t="s">
        <v>2025</v>
      </c>
      <c r="K1156">
        <v>336</v>
      </c>
      <c r="L1156" t="s">
        <v>23647</v>
      </c>
      <c r="M1156" t="s">
        <v>23694</v>
      </c>
      <c r="N1156">
        <v>70000000</v>
      </c>
      <c r="O1156">
        <v>1999</v>
      </c>
      <c r="P1156">
        <v>6.4</v>
      </c>
    </row>
    <row r="1157" spans="1:16" x14ac:dyDescent="0.3">
      <c r="A1157" t="s">
        <v>73</v>
      </c>
      <c r="B1157">
        <v>108</v>
      </c>
      <c r="C1157">
        <v>125</v>
      </c>
      <c r="D1157" t="s">
        <v>3193</v>
      </c>
      <c r="E1157">
        <v>118500000</v>
      </c>
      <c r="F1157" t="s">
        <v>5435</v>
      </c>
      <c r="G1157" t="s">
        <v>3814</v>
      </c>
      <c r="H1157" t="s">
        <v>8424</v>
      </c>
      <c r="I1157">
        <v>340085</v>
      </c>
      <c r="J1157" t="s">
        <v>3797</v>
      </c>
      <c r="K1157">
        <v>327</v>
      </c>
      <c r="L1157" t="s">
        <v>23647</v>
      </c>
      <c r="M1157" t="s">
        <v>23694</v>
      </c>
      <c r="N1157">
        <v>40000000</v>
      </c>
      <c r="O1157">
        <v>1989</v>
      </c>
      <c r="P1157">
        <v>7.8</v>
      </c>
    </row>
    <row r="1158" spans="1:16" x14ac:dyDescent="0.3">
      <c r="A1158" t="s">
        <v>219</v>
      </c>
      <c r="B1158">
        <v>89</v>
      </c>
      <c r="C1158">
        <v>433</v>
      </c>
      <c r="D1158" t="s">
        <v>2488</v>
      </c>
      <c r="E1158">
        <v>126546825</v>
      </c>
      <c r="F1158" t="s">
        <v>5512</v>
      </c>
      <c r="G1158" t="s">
        <v>2448</v>
      </c>
      <c r="H1158" t="s">
        <v>8425</v>
      </c>
      <c r="I1158">
        <v>327367</v>
      </c>
      <c r="J1158" t="s">
        <v>3053</v>
      </c>
      <c r="K1158">
        <v>918</v>
      </c>
      <c r="L1158" t="s">
        <v>23647</v>
      </c>
      <c r="M1158" t="s">
        <v>23703</v>
      </c>
      <c r="N1158">
        <v>40000000</v>
      </c>
      <c r="O1158">
        <v>2014</v>
      </c>
      <c r="P1158">
        <v>6.4</v>
      </c>
    </row>
    <row r="1159" spans="1:16" x14ac:dyDescent="0.3">
      <c r="A1159" t="s">
        <v>574</v>
      </c>
      <c r="B1159">
        <v>129</v>
      </c>
      <c r="C1159">
        <v>362</v>
      </c>
      <c r="D1159" t="s">
        <v>3117</v>
      </c>
      <c r="E1159">
        <v>166147885</v>
      </c>
      <c r="F1159" t="s">
        <v>5310</v>
      </c>
      <c r="G1159" t="s">
        <v>3912</v>
      </c>
      <c r="H1159" t="s">
        <v>8426</v>
      </c>
      <c r="I1159">
        <v>220020</v>
      </c>
      <c r="J1159" t="s">
        <v>2516</v>
      </c>
      <c r="K1159">
        <v>1360</v>
      </c>
      <c r="L1159" t="s">
        <v>23647</v>
      </c>
      <c r="M1159" t="s">
        <v>23694</v>
      </c>
      <c r="N1159">
        <v>40000000</v>
      </c>
      <c r="O1159">
        <v>2015</v>
      </c>
      <c r="P1159">
        <v>4.0999999999999996</v>
      </c>
    </row>
    <row r="1160" spans="1:16" x14ac:dyDescent="0.3">
      <c r="A1160" t="s">
        <v>451</v>
      </c>
      <c r="B1160">
        <v>84</v>
      </c>
      <c r="C1160">
        <v>93</v>
      </c>
      <c r="D1160" t="s">
        <v>2485</v>
      </c>
      <c r="E1160">
        <v>111760631</v>
      </c>
      <c r="F1160" t="s">
        <v>5527</v>
      </c>
      <c r="G1160" t="s">
        <v>262</v>
      </c>
      <c r="H1160" t="s">
        <v>8427</v>
      </c>
      <c r="I1160">
        <v>40227</v>
      </c>
      <c r="J1160" t="s">
        <v>6317</v>
      </c>
      <c r="K1160">
        <v>188</v>
      </c>
      <c r="L1160" t="s">
        <v>23647</v>
      </c>
      <c r="M1160" t="s">
        <v>23694</v>
      </c>
      <c r="N1160">
        <v>38000000</v>
      </c>
      <c r="O1160">
        <v>2003</v>
      </c>
      <c r="P1160">
        <v>4.0999999999999996</v>
      </c>
    </row>
    <row r="1161" spans="1:16" x14ac:dyDescent="0.3">
      <c r="A1161" t="s">
        <v>162</v>
      </c>
      <c r="B1161">
        <v>149</v>
      </c>
      <c r="C1161">
        <v>71</v>
      </c>
      <c r="D1161" t="s">
        <v>2652</v>
      </c>
      <c r="E1161">
        <v>108706165</v>
      </c>
      <c r="F1161" t="s">
        <v>5459</v>
      </c>
      <c r="G1161" t="s">
        <v>889</v>
      </c>
      <c r="H1161" t="s">
        <v>8428</v>
      </c>
      <c r="I1161">
        <v>99558</v>
      </c>
      <c r="J1161" t="s">
        <v>2709</v>
      </c>
      <c r="K1161">
        <v>236</v>
      </c>
      <c r="L1161" t="s">
        <v>23647</v>
      </c>
      <c r="M1161" t="s">
        <v>23694</v>
      </c>
      <c r="N1161">
        <v>40000000</v>
      </c>
      <c r="O1161">
        <v>1996</v>
      </c>
      <c r="P1161">
        <v>7.4</v>
      </c>
    </row>
    <row r="1162" spans="1:16" x14ac:dyDescent="0.3">
      <c r="A1162" t="s">
        <v>110</v>
      </c>
      <c r="B1162">
        <v>94</v>
      </c>
      <c r="C1162">
        <v>104</v>
      </c>
      <c r="D1162" t="s">
        <v>3194</v>
      </c>
      <c r="E1162">
        <v>138614544</v>
      </c>
      <c r="F1162" t="s">
        <v>5528</v>
      </c>
      <c r="G1162" t="s">
        <v>2924</v>
      </c>
      <c r="H1162" t="s">
        <v>8429</v>
      </c>
      <c r="I1162">
        <v>75152</v>
      </c>
      <c r="J1162" t="s">
        <v>883</v>
      </c>
      <c r="K1162">
        <v>288</v>
      </c>
      <c r="L1162" t="s">
        <v>23647</v>
      </c>
      <c r="M1162" t="s">
        <v>23694</v>
      </c>
      <c r="N1162">
        <v>40000000</v>
      </c>
      <c r="O1162">
        <v>2003</v>
      </c>
      <c r="P1162">
        <v>5.8</v>
      </c>
    </row>
    <row r="1163" spans="1:16" x14ac:dyDescent="0.3">
      <c r="A1163" t="s">
        <v>51</v>
      </c>
      <c r="B1163">
        <v>121</v>
      </c>
      <c r="C1163">
        <v>319</v>
      </c>
      <c r="D1163" t="s">
        <v>3195</v>
      </c>
      <c r="E1163">
        <v>125069696</v>
      </c>
      <c r="F1163" t="s">
        <v>5706</v>
      </c>
      <c r="G1163" t="s">
        <v>6331</v>
      </c>
      <c r="H1163" t="s">
        <v>8430</v>
      </c>
      <c r="I1163">
        <v>203963</v>
      </c>
      <c r="J1163" t="s">
        <v>12441</v>
      </c>
      <c r="K1163">
        <v>420</v>
      </c>
      <c r="L1163" t="s">
        <v>23647</v>
      </c>
      <c r="M1163" t="s">
        <v>23694</v>
      </c>
      <c r="N1163">
        <v>40000000</v>
      </c>
      <c r="O1163">
        <v>2013</v>
      </c>
      <c r="P1163">
        <v>7.6</v>
      </c>
    </row>
    <row r="1164" spans="1:16" x14ac:dyDescent="0.3">
      <c r="A1164" t="s">
        <v>515</v>
      </c>
      <c r="B1164">
        <v>128</v>
      </c>
      <c r="C1164">
        <v>41</v>
      </c>
      <c r="D1164" t="s">
        <v>2145</v>
      </c>
      <c r="E1164">
        <v>107458785</v>
      </c>
      <c r="F1164" t="s">
        <v>5707</v>
      </c>
      <c r="G1164" t="s">
        <v>736</v>
      </c>
      <c r="H1164" t="s">
        <v>8431</v>
      </c>
      <c r="I1164">
        <v>71754</v>
      </c>
      <c r="J1164" t="s">
        <v>12442</v>
      </c>
      <c r="K1164">
        <v>166</v>
      </c>
      <c r="L1164" t="s">
        <v>23647</v>
      </c>
      <c r="M1164" t="s">
        <v>23694</v>
      </c>
      <c r="N1164">
        <v>40000000</v>
      </c>
      <c r="O1164">
        <v>1992</v>
      </c>
      <c r="P1164">
        <v>7.2</v>
      </c>
    </row>
    <row r="1165" spans="1:16" x14ac:dyDescent="0.3">
      <c r="A1165" t="s">
        <v>63</v>
      </c>
      <c r="B1165">
        <v>134</v>
      </c>
      <c r="C1165">
        <v>300</v>
      </c>
      <c r="D1165" t="s">
        <v>3102</v>
      </c>
      <c r="E1165">
        <v>102310175</v>
      </c>
      <c r="F1165" t="s">
        <v>5526</v>
      </c>
      <c r="G1165" t="s">
        <v>6332</v>
      </c>
      <c r="H1165" t="s">
        <v>8432</v>
      </c>
      <c r="I1165">
        <v>64989</v>
      </c>
      <c r="J1165" t="s">
        <v>2487</v>
      </c>
      <c r="K1165">
        <v>279</v>
      </c>
      <c r="L1165" t="s">
        <v>23647</v>
      </c>
      <c r="M1165" t="s">
        <v>23694</v>
      </c>
      <c r="N1165">
        <v>40000000</v>
      </c>
      <c r="O1165">
        <v>2016</v>
      </c>
      <c r="P1165">
        <v>7.8</v>
      </c>
    </row>
    <row r="1166" spans="1:16" x14ac:dyDescent="0.3">
      <c r="A1166" t="s">
        <v>98</v>
      </c>
      <c r="B1166">
        <v>120</v>
      </c>
      <c r="C1166">
        <v>556</v>
      </c>
      <c r="D1166" t="s">
        <v>3196</v>
      </c>
      <c r="E1166">
        <v>96917897</v>
      </c>
      <c r="F1166" t="s">
        <v>5405</v>
      </c>
      <c r="G1166" t="s">
        <v>2443</v>
      </c>
      <c r="H1166" t="s">
        <v>8433</v>
      </c>
      <c r="I1166">
        <v>479453</v>
      </c>
      <c r="J1166" t="s">
        <v>12443</v>
      </c>
      <c r="K1166">
        <v>696</v>
      </c>
      <c r="L1166" t="s">
        <v>23647</v>
      </c>
      <c r="M1166" t="s">
        <v>23694</v>
      </c>
      <c r="N1166">
        <v>40000000</v>
      </c>
      <c r="O1166">
        <v>2010</v>
      </c>
      <c r="P1166">
        <v>7.7</v>
      </c>
    </row>
    <row r="1167" spans="1:16" x14ac:dyDescent="0.3">
      <c r="A1167" t="s">
        <v>575</v>
      </c>
      <c r="B1167">
        <v>129</v>
      </c>
      <c r="C1167">
        <v>161</v>
      </c>
      <c r="D1167" t="s">
        <v>3197</v>
      </c>
      <c r="E1167">
        <v>93952276</v>
      </c>
      <c r="F1167" t="s">
        <v>5397</v>
      </c>
      <c r="G1167" t="s">
        <v>6333</v>
      </c>
      <c r="H1167" t="s">
        <v>8434</v>
      </c>
      <c r="I1167">
        <v>132048</v>
      </c>
      <c r="J1167" t="s">
        <v>12444</v>
      </c>
      <c r="K1167">
        <v>203</v>
      </c>
      <c r="L1167" t="s">
        <v>23647</v>
      </c>
      <c r="M1167" t="s">
        <v>23694</v>
      </c>
      <c r="N1167">
        <v>40000000</v>
      </c>
      <c r="O1167">
        <v>2009</v>
      </c>
      <c r="P1167">
        <v>6.4</v>
      </c>
    </row>
    <row r="1168" spans="1:16" x14ac:dyDescent="0.3">
      <c r="A1168" t="s">
        <v>523</v>
      </c>
      <c r="B1168">
        <v>89</v>
      </c>
      <c r="C1168">
        <v>151</v>
      </c>
      <c r="D1168" t="s">
        <v>2753</v>
      </c>
      <c r="E1168">
        <v>90703745</v>
      </c>
      <c r="F1168" t="s">
        <v>5447</v>
      </c>
      <c r="G1168" t="s">
        <v>6334</v>
      </c>
      <c r="H1168" t="s">
        <v>8435</v>
      </c>
      <c r="I1168">
        <v>93748</v>
      </c>
      <c r="J1168" t="s">
        <v>3645</v>
      </c>
      <c r="K1168">
        <v>410</v>
      </c>
      <c r="L1168" t="s">
        <v>23647</v>
      </c>
      <c r="M1168" t="s">
        <v>23694</v>
      </c>
      <c r="N1168">
        <v>45000000</v>
      </c>
      <c r="O1168">
        <v>2006</v>
      </c>
      <c r="P1168">
        <v>5.0999999999999996</v>
      </c>
    </row>
    <row r="1169" spans="1:16" x14ac:dyDescent="0.3">
      <c r="A1169" t="s">
        <v>576</v>
      </c>
      <c r="B1169">
        <v>116</v>
      </c>
      <c r="C1169">
        <v>212</v>
      </c>
      <c r="D1169" t="s">
        <v>3198</v>
      </c>
      <c r="E1169">
        <v>89138076</v>
      </c>
      <c r="F1169" t="s">
        <v>5652</v>
      </c>
      <c r="G1169" t="s">
        <v>6335</v>
      </c>
      <c r="H1169" t="s">
        <v>8436</v>
      </c>
      <c r="I1169">
        <v>98535</v>
      </c>
      <c r="J1169" t="s">
        <v>2625</v>
      </c>
      <c r="K1169">
        <v>734</v>
      </c>
      <c r="L1169" t="s">
        <v>23647</v>
      </c>
      <c r="M1169" t="s">
        <v>23694</v>
      </c>
      <c r="N1169">
        <v>40000000</v>
      </c>
      <c r="O1169">
        <v>2000</v>
      </c>
      <c r="P1169">
        <v>5.5</v>
      </c>
    </row>
    <row r="1170" spans="1:16" x14ac:dyDescent="0.3">
      <c r="A1170" t="s">
        <v>73</v>
      </c>
      <c r="B1170">
        <v>118</v>
      </c>
      <c r="C1170">
        <v>111</v>
      </c>
      <c r="D1170" t="s">
        <v>3193</v>
      </c>
      <c r="E1170">
        <v>87666629</v>
      </c>
      <c r="F1170" t="s">
        <v>5708</v>
      </c>
      <c r="G1170" t="s">
        <v>3814</v>
      </c>
      <c r="H1170" t="s">
        <v>8437</v>
      </c>
      <c r="I1170">
        <v>283480</v>
      </c>
      <c r="J1170" t="s">
        <v>3797</v>
      </c>
      <c r="K1170">
        <v>263</v>
      </c>
      <c r="L1170" t="s">
        <v>23647</v>
      </c>
      <c r="M1170" t="s">
        <v>23694</v>
      </c>
      <c r="N1170">
        <v>40000000</v>
      </c>
      <c r="O1170">
        <v>1990</v>
      </c>
      <c r="P1170">
        <v>7.4</v>
      </c>
    </row>
    <row r="1171" spans="1:16" x14ac:dyDescent="0.3">
      <c r="A1171" t="s">
        <v>577</v>
      </c>
      <c r="B1171">
        <v>107</v>
      </c>
      <c r="C1171">
        <v>173</v>
      </c>
      <c r="D1171" t="s">
        <v>3199</v>
      </c>
      <c r="E1171">
        <v>90353764</v>
      </c>
      <c r="F1171" t="s">
        <v>5363</v>
      </c>
      <c r="G1171" t="s">
        <v>2643</v>
      </c>
      <c r="H1171" t="s">
        <v>8438</v>
      </c>
      <c r="I1171">
        <v>85629</v>
      </c>
      <c r="J1171" t="s">
        <v>2684</v>
      </c>
      <c r="K1171">
        <v>144</v>
      </c>
      <c r="L1171" t="s">
        <v>23647</v>
      </c>
      <c r="M1171" t="s">
        <v>23694</v>
      </c>
      <c r="N1171">
        <v>40000000</v>
      </c>
      <c r="O1171">
        <v>2015</v>
      </c>
      <c r="P1171">
        <v>6</v>
      </c>
    </row>
    <row r="1172" spans="1:16" x14ac:dyDescent="0.3">
      <c r="A1172" t="s">
        <v>448</v>
      </c>
      <c r="B1172">
        <v>155</v>
      </c>
      <c r="C1172">
        <v>181</v>
      </c>
      <c r="D1172" t="s">
        <v>2550</v>
      </c>
      <c r="E1172">
        <v>82522790</v>
      </c>
      <c r="F1172" t="s">
        <v>5709</v>
      </c>
      <c r="G1172" t="s">
        <v>3774</v>
      </c>
      <c r="H1172" t="s">
        <v>8439</v>
      </c>
      <c r="I1172">
        <v>143835</v>
      </c>
      <c r="J1172" t="s">
        <v>2539</v>
      </c>
      <c r="K1172">
        <v>654</v>
      </c>
      <c r="L1172" t="s">
        <v>23647</v>
      </c>
      <c r="M1172" t="s">
        <v>23694</v>
      </c>
      <c r="N1172">
        <v>40000000</v>
      </c>
      <c r="O1172">
        <v>1992</v>
      </c>
      <c r="P1172">
        <v>7.5</v>
      </c>
    </row>
    <row r="1173" spans="1:16" x14ac:dyDescent="0.3">
      <c r="A1173" t="s">
        <v>352</v>
      </c>
      <c r="B1173">
        <v>123</v>
      </c>
      <c r="C1173">
        <v>252</v>
      </c>
      <c r="D1173" t="s">
        <v>3200</v>
      </c>
      <c r="E1173">
        <v>94125426</v>
      </c>
      <c r="F1173" t="s">
        <v>5710</v>
      </c>
      <c r="G1173" t="s">
        <v>2996</v>
      </c>
      <c r="H1173" t="s">
        <v>8440</v>
      </c>
      <c r="I1173">
        <v>79264</v>
      </c>
      <c r="J1173" t="s">
        <v>3078</v>
      </c>
      <c r="K1173">
        <v>277</v>
      </c>
      <c r="L1173" t="s">
        <v>23647</v>
      </c>
      <c r="M1173" t="s">
        <v>23694</v>
      </c>
      <c r="N1173">
        <v>40000000</v>
      </c>
      <c r="O1173">
        <v>2009</v>
      </c>
      <c r="P1173">
        <v>7</v>
      </c>
    </row>
    <row r="1174" spans="1:16" x14ac:dyDescent="0.3">
      <c r="A1174" t="s">
        <v>466</v>
      </c>
      <c r="B1174">
        <v>128</v>
      </c>
      <c r="C1174">
        <v>216</v>
      </c>
      <c r="D1174" t="s">
        <v>2438</v>
      </c>
      <c r="E1174">
        <v>95001343</v>
      </c>
      <c r="F1174" t="s">
        <v>5413</v>
      </c>
      <c r="G1174" t="s">
        <v>3056</v>
      </c>
      <c r="H1174" t="s">
        <v>8441</v>
      </c>
      <c r="I1174">
        <v>66511</v>
      </c>
      <c r="J1174" t="s">
        <v>3294</v>
      </c>
      <c r="K1174">
        <v>200</v>
      </c>
      <c r="L1174" t="s">
        <v>23647</v>
      </c>
      <c r="M1174" t="s">
        <v>23694</v>
      </c>
      <c r="N1174">
        <v>40000000</v>
      </c>
      <c r="O1174">
        <v>2013</v>
      </c>
      <c r="P1174">
        <v>7.5</v>
      </c>
    </row>
    <row r="1175" spans="1:16" x14ac:dyDescent="0.3">
      <c r="A1175" t="s">
        <v>269</v>
      </c>
      <c r="B1175">
        <v>139</v>
      </c>
      <c r="C1175">
        <v>203</v>
      </c>
      <c r="D1175" t="s">
        <v>2693</v>
      </c>
      <c r="E1175">
        <v>81292135</v>
      </c>
      <c r="F1175" t="s">
        <v>5459</v>
      </c>
      <c r="G1175" t="s">
        <v>2512</v>
      </c>
      <c r="H1175" t="s">
        <v>8442</v>
      </c>
      <c r="I1175">
        <v>137891</v>
      </c>
      <c r="J1175" t="s">
        <v>3687</v>
      </c>
      <c r="K1175">
        <v>696</v>
      </c>
      <c r="L1175" t="s">
        <v>23647</v>
      </c>
      <c r="M1175" t="s">
        <v>23694</v>
      </c>
      <c r="N1175">
        <v>40000000</v>
      </c>
      <c r="O1175">
        <v>1999</v>
      </c>
      <c r="P1175">
        <v>7.3</v>
      </c>
    </row>
    <row r="1176" spans="1:16" x14ac:dyDescent="0.3">
      <c r="A1176" t="s">
        <v>335</v>
      </c>
      <c r="B1176">
        <v>109</v>
      </c>
      <c r="C1176">
        <v>218</v>
      </c>
      <c r="D1176" t="s">
        <v>2913</v>
      </c>
      <c r="E1176">
        <v>86208010</v>
      </c>
      <c r="F1176" t="s">
        <v>5447</v>
      </c>
      <c r="G1176" t="s">
        <v>2493</v>
      </c>
      <c r="H1176" t="s">
        <v>8443</v>
      </c>
      <c r="I1176">
        <v>97045</v>
      </c>
      <c r="J1176" t="s">
        <v>3314</v>
      </c>
      <c r="K1176">
        <v>285</v>
      </c>
      <c r="L1176" t="s">
        <v>23647</v>
      </c>
      <c r="M1176" t="s">
        <v>23694</v>
      </c>
      <c r="N1176">
        <v>35000000</v>
      </c>
      <c r="O1176">
        <v>2014</v>
      </c>
      <c r="P1176">
        <v>5.7</v>
      </c>
    </row>
    <row r="1177" spans="1:16" x14ac:dyDescent="0.3">
      <c r="A1177" t="s">
        <v>467</v>
      </c>
      <c r="B1177">
        <v>120</v>
      </c>
      <c r="C1177">
        <v>118</v>
      </c>
      <c r="D1177" t="s">
        <v>2465</v>
      </c>
      <c r="E1177">
        <v>81593527</v>
      </c>
      <c r="F1177" t="s">
        <v>5548</v>
      </c>
      <c r="G1177" t="s">
        <v>2462</v>
      </c>
      <c r="H1177" t="s">
        <v>8444</v>
      </c>
      <c r="I1177">
        <v>48806</v>
      </c>
      <c r="J1177" t="s">
        <v>3976</v>
      </c>
      <c r="K1177">
        <v>263</v>
      </c>
      <c r="L1177" t="s">
        <v>23647</v>
      </c>
      <c r="M1177" t="s">
        <v>23694</v>
      </c>
      <c r="N1177">
        <v>40000000</v>
      </c>
      <c r="O1177">
        <v>2006</v>
      </c>
      <c r="P1177">
        <v>7.3</v>
      </c>
    </row>
    <row r="1178" spans="1:16" x14ac:dyDescent="0.3">
      <c r="A1178" t="s">
        <v>248</v>
      </c>
      <c r="B1178">
        <v>121</v>
      </c>
      <c r="C1178">
        <v>241</v>
      </c>
      <c r="D1178" t="s">
        <v>2508</v>
      </c>
      <c r="E1178">
        <v>75274748</v>
      </c>
      <c r="F1178" t="s">
        <v>5491</v>
      </c>
      <c r="G1178" t="s">
        <v>2854</v>
      </c>
      <c r="H1178" t="s">
        <v>8445</v>
      </c>
      <c r="I1178">
        <v>130661</v>
      </c>
      <c r="J1178" t="s">
        <v>2558</v>
      </c>
      <c r="K1178">
        <v>304</v>
      </c>
      <c r="L1178" t="s">
        <v>23647</v>
      </c>
      <c r="M1178" t="s">
        <v>23694</v>
      </c>
      <c r="N1178">
        <v>35000000</v>
      </c>
      <c r="O1178">
        <v>2015</v>
      </c>
      <c r="P1178">
        <v>7.2</v>
      </c>
    </row>
    <row r="1179" spans="1:16" x14ac:dyDescent="0.3">
      <c r="A1179" t="s">
        <v>164</v>
      </c>
      <c r="B1179">
        <v>102</v>
      </c>
      <c r="C1179">
        <v>119</v>
      </c>
      <c r="D1179" t="s">
        <v>3201</v>
      </c>
      <c r="E1179">
        <v>90835030</v>
      </c>
      <c r="F1179" t="s">
        <v>5461</v>
      </c>
      <c r="G1179" t="s">
        <v>2964</v>
      </c>
      <c r="H1179" t="s">
        <v>8446</v>
      </c>
      <c r="I1179">
        <v>28621</v>
      </c>
      <c r="J1179" t="s">
        <v>6432</v>
      </c>
      <c r="K1179">
        <v>58</v>
      </c>
      <c r="L1179" t="s">
        <v>23647</v>
      </c>
      <c r="M1179" t="s">
        <v>23694</v>
      </c>
      <c r="N1179">
        <v>40000000</v>
      </c>
      <c r="O1179">
        <v>2016</v>
      </c>
      <c r="P1179">
        <v>5.9</v>
      </c>
    </row>
    <row r="1180" spans="1:16" x14ac:dyDescent="0.3">
      <c r="A1180" t="s">
        <v>188</v>
      </c>
      <c r="B1180">
        <v>117</v>
      </c>
      <c r="C1180">
        <v>89</v>
      </c>
      <c r="D1180" t="s">
        <v>3202</v>
      </c>
      <c r="E1180">
        <v>72455275</v>
      </c>
      <c r="F1180" t="s">
        <v>5711</v>
      </c>
      <c r="G1180" t="s">
        <v>2866</v>
      </c>
      <c r="H1180" t="s">
        <v>8447</v>
      </c>
      <c r="I1180">
        <v>113068</v>
      </c>
      <c r="J1180" t="s">
        <v>4051</v>
      </c>
      <c r="K1180">
        <v>382</v>
      </c>
      <c r="L1180" t="s">
        <v>23647</v>
      </c>
      <c r="M1180" t="s">
        <v>23694</v>
      </c>
      <c r="N1180">
        <v>40000000</v>
      </c>
      <c r="O1180">
        <v>1992</v>
      </c>
      <c r="P1180">
        <v>7.8</v>
      </c>
    </row>
    <row r="1181" spans="1:16" x14ac:dyDescent="0.3">
      <c r="A1181" t="s">
        <v>360</v>
      </c>
      <c r="B1181">
        <v>178</v>
      </c>
      <c r="C1181">
        <v>209</v>
      </c>
      <c r="D1181" t="s">
        <v>3203</v>
      </c>
      <c r="E1181">
        <v>75305995</v>
      </c>
      <c r="F1181" t="s">
        <v>5604</v>
      </c>
      <c r="G1181" t="s">
        <v>2910</v>
      </c>
      <c r="H1181" t="s">
        <v>8448</v>
      </c>
      <c r="I1181">
        <v>110394</v>
      </c>
      <c r="J1181" t="s">
        <v>2943</v>
      </c>
      <c r="K1181">
        <v>433</v>
      </c>
      <c r="L1181" t="s">
        <v>23647</v>
      </c>
      <c r="M1181" t="s">
        <v>23694</v>
      </c>
      <c r="N1181">
        <v>40000000</v>
      </c>
      <c r="O1181">
        <v>2004</v>
      </c>
      <c r="P1181">
        <v>7.7</v>
      </c>
    </row>
    <row r="1182" spans="1:16" x14ac:dyDescent="0.3">
      <c r="A1182" t="s">
        <v>364</v>
      </c>
      <c r="B1182">
        <v>147</v>
      </c>
      <c r="C1182">
        <v>374</v>
      </c>
      <c r="D1182" t="s">
        <v>3204</v>
      </c>
      <c r="E1182">
        <v>74098862</v>
      </c>
      <c r="F1182" t="s">
        <v>5403</v>
      </c>
      <c r="G1182" t="s">
        <v>2549</v>
      </c>
      <c r="H1182" t="s">
        <v>8449</v>
      </c>
      <c r="I1182">
        <v>656640</v>
      </c>
      <c r="J1182" t="s">
        <v>12445</v>
      </c>
      <c r="K1182">
        <v>1732</v>
      </c>
      <c r="L1182" t="s">
        <v>23647</v>
      </c>
      <c r="M1182" t="s">
        <v>23694</v>
      </c>
      <c r="N1182">
        <v>40000000</v>
      </c>
      <c r="O1182">
        <v>2005</v>
      </c>
      <c r="P1182">
        <v>8.1</v>
      </c>
    </row>
    <row r="1183" spans="1:16" x14ac:dyDescent="0.3">
      <c r="A1183" t="s">
        <v>260</v>
      </c>
      <c r="B1183">
        <v>90</v>
      </c>
      <c r="C1183">
        <v>235</v>
      </c>
      <c r="D1183" t="s">
        <v>2534</v>
      </c>
      <c r="E1183">
        <v>72266306</v>
      </c>
      <c r="F1183" t="s">
        <v>5462</v>
      </c>
      <c r="G1183" t="s">
        <v>2491</v>
      </c>
      <c r="H1183" t="s">
        <v>8450</v>
      </c>
      <c r="I1183">
        <v>127528</v>
      </c>
      <c r="J1183" t="s">
        <v>2444</v>
      </c>
      <c r="K1183">
        <v>422</v>
      </c>
      <c r="L1183" t="s">
        <v>23647</v>
      </c>
      <c r="M1183" t="s">
        <v>23694</v>
      </c>
      <c r="N1183">
        <v>40000000</v>
      </c>
      <c r="O1183">
        <v>2008</v>
      </c>
      <c r="P1183">
        <v>6.6</v>
      </c>
    </row>
    <row r="1184" spans="1:16" x14ac:dyDescent="0.3">
      <c r="A1184" t="s">
        <v>556</v>
      </c>
      <c r="B1184">
        <v>105</v>
      </c>
      <c r="C1184">
        <v>215</v>
      </c>
      <c r="D1184" t="s">
        <v>77</v>
      </c>
      <c r="E1184">
        <v>71347010</v>
      </c>
      <c r="F1184" t="s">
        <v>5417</v>
      </c>
      <c r="G1184" t="s">
        <v>6195</v>
      </c>
      <c r="H1184" t="s">
        <v>8451</v>
      </c>
      <c r="I1184">
        <v>166194</v>
      </c>
      <c r="J1184" t="s">
        <v>12446</v>
      </c>
      <c r="K1184">
        <v>215</v>
      </c>
      <c r="L1184" t="s">
        <v>23647</v>
      </c>
      <c r="M1184" t="s">
        <v>23694</v>
      </c>
      <c r="N1184">
        <v>40000000</v>
      </c>
      <c r="O1184">
        <v>2009</v>
      </c>
      <c r="P1184">
        <v>7.1</v>
      </c>
    </row>
    <row r="1185" spans="1:16" x14ac:dyDescent="0.3">
      <c r="A1185" t="s">
        <v>335</v>
      </c>
      <c r="B1185">
        <v>114</v>
      </c>
      <c r="C1185">
        <v>109</v>
      </c>
      <c r="D1185" t="s">
        <v>2713</v>
      </c>
      <c r="E1185">
        <v>70836296</v>
      </c>
      <c r="F1185" t="s">
        <v>5487</v>
      </c>
      <c r="G1185" t="s">
        <v>1843</v>
      </c>
      <c r="H1185" t="s">
        <v>8452</v>
      </c>
      <c r="I1185">
        <v>109445</v>
      </c>
      <c r="J1185" t="s">
        <v>3964</v>
      </c>
      <c r="K1185">
        <v>426</v>
      </c>
      <c r="L1185" t="s">
        <v>23647</v>
      </c>
      <c r="M1185" t="s">
        <v>23694</v>
      </c>
      <c r="N1185">
        <v>40000000</v>
      </c>
      <c r="O1185">
        <v>2001</v>
      </c>
      <c r="P1185">
        <v>5.9</v>
      </c>
    </row>
    <row r="1186" spans="1:16" x14ac:dyDescent="0.3">
      <c r="A1186" t="s">
        <v>108</v>
      </c>
      <c r="B1186">
        <v>206</v>
      </c>
      <c r="C1186">
        <v>125</v>
      </c>
      <c r="D1186" t="s">
        <v>3205</v>
      </c>
      <c r="E1186">
        <v>70405498</v>
      </c>
      <c r="F1186" t="s">
        <v>5513</v>
      </c>
      <c r="G1186" t="s">
        <v>5064</v>
      </c>
      <c r="H1186" t="s">
        <v>8453</v>
      </c>
      <c r="I1186">
        <v>113472</v>
      </c>
      <c r="J1186" t="s">
        <v>12447</v>
      </c>
      <c r="K1186">
        <v>442</v>
      </c>
      <c r="L1186" t="s">
        <v>23647</v>
      </c>
      <c r="M1186" t="s">
        <v>23703</v>
      </c>
      <c r="N1186">
        <v>40000000</v>
      </c>
      <c r="O1186">
        <v>1991</v>
      </c>
      <c r="P1186">
        <v>8</v>
      </c>
    </row>
    <row r="1187" spans="1:16" x14ac:dyDescent="0.3">
      <c r="A1187" t="s">
        <v>461</v>
      </c>
      <c r="B1187">
        <v>99</v>
      </c>
      <c r="C1187">
        <v>65</v>
      </c>
      <c r="D1187" t="s">
        <v>3206</v>
      </c>
      <c r="E1187">
        <v>70163652</v>
      </c>
      <c r="F1187" t="s">
        <v>5363</v>
      </c>
      <c r="G1187" t="s">
        <v>2535</v>
      </c>
      <c r="H1187" t="s">
        <v>8454</v>
      </c>
      <c r="I1187">
        <v>31968</v>
      </c>
      <c r="J1187" t="s">
        <v>12448</v>
      </c>
      <c r="K1187">
        <v>82</v>
      </c>
      <c r="L1187" t="s">
        <v>23647</v>
      </c>
      <c r="M1187" t="s">
        <v>23694</v>
      </c>
      <c r="N1187">
        <v>40000000</v>
      </c>
      <c r="O1187">
        <v>2006</v>
      </c>
      <c r="P1187">
        <v>4.5999999999999996</v>
      </c>
    </row>
    <row r="1188" spans="1:16" x14ac:dyDescent="0.3">
      <c r="A1188" t="s">
        <v>32</v>
      </c>
      <c r="B1188">
        <v>123</v>
      </c>
      <c r="C1188">
        <v>125</v>
      </c>
      <c r="D1188" t="s">
        <v>2463</v>
      </c>
      <c r="E1188">
        <v>66808615</v>
      </c>
      <c r="F1188" t="s">
        <v>5712</v>
      </c>
      <c r="G1188" t="s">
        <v>6195</v>
      </c>
      <c r="H1188" t="s">
        <v>8455</v>
      </c>
      <c r="I1188">
        <v>87351</v>
      </c>
      <c r="J1188" t="s">
        <v>2616</v>
      </c>
      <c r="K1188">
        <v>344</v>
      </c>
      <c r="L1188" t="s">
        <v>23647</v>
      </c>
      <c r="M1188" t="s">
        <v>23694</v>
      </c>
      <c r="N1188">
        <v>34000000</v>
      </c>
      <c r="O1188">
        <v>2001</v>
      </c>
      <c r="P1188">
        <v>6.1</v>
      </c>
    </row>
    <row r="1189" spans="1:16" x14ac:dyDescent="0.3">
      <c r="A1189" t="s">
        <v>555</v>
      </c>
      <c r="B1189">
        <v>102</v>
      </c>
      <c r="C1189">
        <v>191</v>
      </c>
      <c r="D1189" t="s">
        <v>2723</v>
      </c>
      <c r="E1189">
        <v>64149837</v>
      </c>
      <c r="F1189" t="s">
        <v>5713</v>
      </c>
      <c r="G1189" t="s">
        <v>3466</v>
      </c>
      <c r="H1189" t="s">
        <v>8456</v>
      </c>
      <c r="I1189">
        <v>146899</v>
      </c>
      <c r="J1189" t="s">
        <v>3048</v>
      </c>
      <c r="K1189">
        <v>185</v>
      </c>
      <c r="L1189" t="s">
        <v>23647</v>
      </c>
      <c r="M1189" t="s">
        <v>23694</v>
      </c>
      <c r="N1189">
        <v>20000000</v>
      </c>
      <c r="O1189">
        <v>2009</v>
      </c>
      <c r="P1189">
        <v>6.4</v>
      </c>
    </row>
    <row r="1190" spans="1:16" x14ac:dyDescent="0.3">
      <c r="A1190" t="s">
        <v>578</v>
      </c>
      <c r="B1190">
        <v>109</v>
      </c>
      <c r="C1190">
        <v>191</v>
      </c>
      <c r="D1190" t="s">
        <v>3207</v>
      </c>
      <c r="E1190">
        <v>83906114</v>
      </c>
      <c r="F1190" t="s">
        <v>5417</v>
      </c>
      <c r="G1190" t="s">
        <v>4050</v>
      </c>
      <c r="H1190" t="s">
        <v>8457</v>
      </c>
      <c r="I1190">
        <v>104481</v>
      </c>
      <c r="J1190" t="s">
        <v>12449</v>
      </c>
      <c r="K1190">
        <v>189</v>
      </c>
      <c r="L1190" t="s">
        <v>23647</v>
      </c>
      <c r="M1190" t="s">
        <v>23694</v>
      </c>
      <c r="N1190">
        <v>40000000</v>
      </c>
      <c r="O1190">
        <v>2014</v>
      </c>
      <c r="P1190">
        <v>6</v>
      </c>
    </row>
    <row r="1191" spans="1:16" x14ac:dyDescent="0.3">
      <c r="A1191" t="s">
        <v>532</v>
      </c>
      <c r="B1191">
        <v>82</v>
      </c>
      <c r="C1191">
        <v>221</v>
      </c>
      <c r="D1191" t="s">
        <v>3208</v>
      </c>
      <c r="E1191">
        <v>66466372</v>
      </c>
      <c r="F1191" t="s">
        <v>5714</v>
      </c>
      <c r="G1191" t="s">
        <v>6336</v>
      </c>
      <c r="H1191" t="s">
        <v>8458</v>
      </c>
      <c r="I1191">
        <v>75345</v>
      </c>
      <c r="J1191" t="s">
        <v>12450</v>
      </c>
      <c r="K1191">
        <v>290</v>
      </c>
      <c r="L1191" t="s">
        <v>23647</v>
      </c>
      <c r="M1191" t="s">
        <v>23694</v>
      </c>
      <c r="N1191">
        <v>40000000</v>
      </c>
      <c r="O1191">
        <v>2009</v>
      </c>
      <c r="P1191">
        <v>5.2</v>
      </c>
    </row>
    <row r="1192" spans="1:16" x14ac:dyDescent="0.3">
      <c r="A1192" t="s">
        <v>68</v>
      </c>
      <c r="B1192">
        <v>142</v>
      </c>
      <c r="C1192">
        <v>459</v>
      </c>
      <c r="D1192" t="s">
        <v>3209</v>
      </c>
      <c r="E1192">
        <v>72306065</v>
      </c>
      <c r="F1192" t="s">
        <v>5513</v>
      </c>
      <c r="G1192" t="s">
        <v>736</v>
      </c>
      <c r="H1192" t="s">
        <v>8459</v>
      </c>
      <c r="I1192">
        <v>178118</v>
      </c>
      <c r="J1192" t="s">
        <v>3115</v>
      </c>
      <c r="K1192">
        <v>355</v>
      </c>
      <c r="L1192" t="s">
        <v>23647</v>
      </c>
      <c r="M1192" t="s">
        <v>23694</v>
      </c>
      <c r="N1192">
        <v>40000000</v>
      </c>
      <c r="O1192">
        <v>2015</v>
      </c>
      <c r="P1192">
        <v>7.6</v>
      </c>
    </row>
    <row r="1193" spans="1:16" x14ac:dyDescent="0.3">
      <c r="A1193" t="s">
        <v>226</v>
      </c>
      <c r="B1193">
        <v>106</v>
      </c>
      <c r="C1193">
        <v>131</v>
      </c>
      <c r="D1193" t="s">
        <v>3210</v>
      </c>
      <c r="E1193">
        <v>59068786</v>
      </c>
      <c r="F1193" t="s">
        <v>5439</v>
      </c>
      <c r="G1193" t="s">
        <v>6337</v>
      </c>
      <c r="H1193" t="s">
        <v>8460</v>
      </c>
      <c r="I1193">
        <v>86902</v>
      </c>
      <c r="J1193" t="s">
        <v>12451</v>
      </c>
      <c r="K1193">
        <v>411</v>
      </c>
      <c r="L1193" t="s">
        <v>23647</v>
      </c>
      <c r="M1193" t="s">
        <v>23694</v>
      </c>
      <c r="N1193">
        <v>40000000</v>
      </c>
      <c r="O1193">
        <v>2001</v>
      </c>
      <c r="P1193">
        <v>6.4</v>
      </c>
    </row>
    <row r="1194" spans="1:16" x14ac:dyDescent="0.3">
      <c r="A1194" t="s">
        <v>579</v>
      </c>
      <c r="B1194">
        <v>114</v>
      </c>
      <c r="C1194">
        <v>222</v>
      </c>
      <c r="D1194" t="s">
        <v>3211</v>
      </c>
      <c r="E1194">
        <v>60923325</v>
      </c>
      <c r="F1194" t="s">
        <v>5715</v>
      </c>
      <c r="G1194" t="s">
        <v>6338</v>
      </c>
      <c r="H1194" t="s">
        <v>8461</v>
      </c>
      <c r="I1194">
        <v>147317</v>
      </c>
      <c r="J1194" t="s">
        <v>12452</v>
      </c>
      <c r="K1194">
        <v>197</v>
      </c>
      <c r="L1194" t="s">
        <v>23647</v>
      </c>
      <c r="M1194" t="s">
        <v>23694</v>
      </c>
      <c r="N1194">
        <v>20000000</v>
      </c>
      <c r="O1194">
        <v>2010</v>
      </c>
      <c r="P1194">
        <v>6.4</v>
      </c>
    </row>
    <row r="1195" spans="1:16" x14ac:dyDescent="0.3">
      <c r="A1195" t="s">
        <v>191</v>
      </c>
      <c r="B1195">
        <v>106</v>
      </c>
      <c r="C1195">
        <v>118</v>
      </c>
      <c r="D1195" t="s">
        <v>3212</v>
      </c>
      <c r="E1195">
        <v>57887882</v>
      </c>
      <c r="F1195" t="s">
        <v>5397</v>
      </c>
      <c r="G1195" t="s">
        <v>2573</v>
      </c>
      <c r="H1195" t="s">
        <v>8462</v>
      </c>
      <c r="I1195">
        <v>35508</v>
      </c>
      <c r="J1195" t="s">
        <v>2513</v>
      </c>
      <c r="K1195">
        <v>211</v>
      </c>
      <c r="L1195" t="s">
        <v>23647</v>
      </c>
      <c r="M1195" t="s">
        <v>23694</v>
      </c>
      <c r="N1195">
        <v>50000000</v>
      </c>
      <c r="O1195">
        <v>2004</v>
      </c>
      <c r="P1195">
        <v>6.1</v>
      </c>
    </row>
    <row r="1196" spans="1:16" x14ac:dyDescent="0.3">
      <c r="A1196" t="s">
        <v>287</v>
      </c>
      <c r="B1196">
        <v>108</v>
      </c>
      <c r="C1196">
        <v>100</v>
      </c>
      <c r="D1196" t="s">
        <v>3213</v>
      </c>
      <c r="E1196">
        <v>53955614</v>
      </c>
      <c r="F1196" t="s">
        <v>5527</v>
      </c>
      <c r="G1196" t="s">
        <v>2887</v>
      </c>
      <c r="H1196" t="s">
        <v>8463</v>
      </c>
      <c r="I1196">
        <v>77415</v>
      </c>
      <c r="J1196" t="s">
        <v>3063</v>
      </c>
      <c r="K1196">
        <v>139</v>
      </c>
      <c r="L1196" t="s">
        <v>23647</v>
      </c>
      <c r="M1196" t="s">
        <v>23694</v>
      </c>
      <c r="N1196">
        <v>40000000</v>
      </c>
      <c r="O1196">
        <v>1998</v>
      </c>
      <c r="P1196">
        <v>6.1</v>
      </c>
    </row>
    <row r="1197" spans="1:16" x14ac:dyDescent="0.3">
      <c r="A1197" t="s">
        <v>580</v>
      </c>
      <c r="B1197">
        <v>98</v>
      </c>
      <c r="C1197">
        <v>70</v>
      </c>
      <c r="D1197" t="s">
        <v>2984</v>
      </c>
      <c r="E1197">
        <v>54967359</v>
      </c>
      <c r="F1197" t="s">
        <v>5684</v>
      </c>
      <c r="G1197" t="s">
        <v>1851</v>
      </c>
      <c r="H1197" t="s">
        <v>8464</v>
      </c>
      <c r="I1197">
        <v>52805</v>
      </c>
      <c r="J1197" t="s">
        <v>2876</v>
      </c>
      <c r="K1197">
        <v>209</v>
      </c>
      <c r="L1197" t="s">
        <v>23647</v>
      </c>
      <c r="M1197" t="s">
        <v>23694</v>
      </c>
      <c r="N1197">
        <v>40000000</v>
      </c>
      <c r="O1197">
        <v>1997</v>
      </c>
      <c r="P1197">
        <v>5.2</v>
      </c>
    </row>
    <row r="1198" spans="1:16" x14ac:dyDescent="0.3">
      <c r="A1198" t="s">
        <v>83</v>
      </c>
      <c r="B1198">
        <v>131</v>
      </c>
      <c r="C1198">
        <v>138</v>
      </c>
      <c r="D1198" t="s">
        <v>3080</v>
      </c>
      <c r="E1198">
        <v>54228104</v>
      </c>
      <c r="F1198" t="s">
        <v>5716</v>
      </c>
      <c r="G1198" t="s">
        <v>6197</v>
      </c>
      <c r="H1198" t="s">
        <v>8465</v>
      </c>
      <c r="I1198">
        <v>104991</v>
      </c>
      <c r="J1198" t="s">
        <v>2938</v>
      </c>
      <c r="K1198">
        <v>544</v>
      </c>
      <c r="L1198" t="s">
        <v>23647</v>
      </c>
      <c r="M1198" t="s">
        <v>23695</v>
      </c>
      <c r="N1198">
        <v>35000000</v>
      </c>
      <c r="O1198">
        <v>2002</v>
      </c>
      <c r="P1198">
        <v>7.7</v>
      </c>
    </row>
    <row r="1199" spans="1:16" x14ac:dyDescent="0.3">
      <c r="A1199" t="s">
        <v>521</v>
      </c>
      <c r="B1199">
        <v>118</v>
      </c>
      <c r="C1199">
        <v>274</v>
      </c>
      <c r="D1199" t="s">
        <v>3214</v>
      </c>
      <c r="E1199">
        <v>57981889</v>
      </c>
      <c r="F1199" t="s">
        <v>5459</v>
      </c>
      <c r="G1199" t="s">
        <v>6209</v>
      </c>
      <c r="H1199" t="s">
        <v>8466</v>
      </c>
      <c r="I1199">
        <v>173848</v>
      </c>
      <c r="J1199" t="s">
        <v>2825</v>
      </c>
      <c r="K1199">
        <v>203</v>
      </c>
      <c r="L1199" t="s">
        <v>23647</v>
      </c>
      <c r="M1199" t="s">
        <v>23694</v>
      </c>
      <c r="N1199">
        <v>40000000</v>
      </c>
      <c r="O1199">
        <v>2011</v>
      </c>
      <c r="P1199">
        <v>7.3</v>
      </c>
    </row>
    <row r="1200" spans="1:16" x14ac:dyDescent="0.3">
      <c r="A1200" t="s">
        <v>472</v>
      </c>
      <c r="B1200">
        <v>113</v>
      </c>
      <c r="C1200">
        <v>349</v>
      </c>
      <c r="D1200" t="s">
        <v>2685</v>
      </c>
      <c r="E1200">
        <v>61094903</v>
      </c>
      <c r="F1200" t="s">
        <v>5375</v>
      </c>
      <c r="G1200" t="s">
        <v>2523</v>
      </c>
      <c r="H1200" t="s">
        <v>8467</v>
      </c>
      <c r="I1200">
        <v>210542</v>
      </c>
      <c r="J1200" t="s">
        <v>3472</v>
      </c>
      <c r="K1200">
        <v>332</v>
      </c>
      <c r="L1200" t="s">
        <v>23647</v>
      </c>
      <c r="M1200" t="s">
        <v>23695</v>
      </c>
      <c r="N1200">
        <v>30000000</v>
      </c>
      <c r="O1200">
        <v>2011</v>
      </c>
      <c r="P1200">
        <v>6.9</v>
      </c>
    </row>
    <row r="1201" spans="1:16" x14ac:dyDescent="0.3">
      <c r="A1201" t="s">
        <v>34</v>
      </c>
      <c r="B1201">
        <v>130</v>
      </c>
      <c r="C1201">
        <v>341</v>
      </c>
      <c r="D1201" t="s">
        <v>2717</v>
      </c>
      <c r="E1201">
        <v>53082743</v>
      </c>
      <c r="F1201" t="s">
        <v>5469</v>
      </c>
      <c r="G1201" t="s">
        <v>2429</v>
      </c>
      <c r="H1201" t="s">
        <v>8468</v>
      </c>
      <c r="I1201">
        <v>844052</v>
      </c>
      <c r="J1201" t="s">
        <v>2448</v>
      </c>
      <c r="K1201">
        <v>1100</v>
      </c>
      <c r="L1201" t="s">
        <v>23647</v>
      </c>
      <c r="M1201" t="s">
        <v>23694</v>
      </c>
      <c r="N1201">
        <v>40000000</v>
      </c>
      <c r="O1201">
        <v>2006</v>
      </c>
      <c r="P1201">
        <v>8.5</v>
      </c>
    </row>
    <row r="1202" spans="1:16" x14ac:dyDescent="0.3">
      <c r="A1202" t="s">
        <v>423</v>
      </c>
      <c r="B1202">
        <v>116</v>
      </c>
      <c r="C1202">
        <v>196</v>
      </c>
      <c r="D1202" t="s">
        <v>2645</v>
      </c>
      <c r="E1202">
        <v>54414716</v>
      </c>
      <c r="F1202" t="s">
        <v>5363</v>
      </c>
      <c r="G1202" t="s">
        <v>889</v>
      </c>
      <c r="H1202" t="s">
        <v>8469</v>
      </c>
      <c r="I1202">
        <v>114294</v>
      </c>
      <c r="J1202" t="s">
        <v>3318</v>
      </c>
      <c r="K1202">
        <v>187</v>
      </c>
      <c r="L1202" t="s">
        <v>23647</v>
      </c>
      <c r="M1202" t="s">
        <v>23694</v>
      </c>
      <c r="N1202">
        <v>42000000</v>
      </c>
      <c r="O1202">
        <v>2014</v>
      </c>
      <c r="P1202">
        <v>6.3</v>
      </c>
    </row>
    <row r="1203" spans="1:16" x14ac:dyDescent="0.3">
      <c r="A1203" t="s">
        <v>581</v>
      </c>
      <c r="B1203">
        <v>89</v>
      </c>
      <c r="C1203">
        <v>83</v>
      </c>
      <c r="D1203" t="s">
        <v>3215</v>
      </c>
      <c r="E1203">
        <v>57011847</v>
      </c>
      <c r="F1203" t="s">
        <v>5337</v>
      </c>
      <c r="G1203" t="s">
        <v>2486</v>
      </c>
      <c r="H1203" t="s">
        <v>8470</v>
      </c>
      <c r="I1203">
        <v>20615</v>
      </c>
      <c r="J1203" t="s">
        <v>12453</v>
      </c>
      <c r="K1203">
        <v>44</v>
      </c>
      <c r="L1203" t="s">
        <v>23647</v>
      </c>
      <c r="M1203" t="s">
        <v>23694</v>
      </c>
      <c r="N1203">
        <v>40000000</v>
      </c>
      <c r="O1203">
        <v>2013</v>
      </c>
      <c r="P1203">
        <v>5.9</v>
      </c>
    </row>
    <row r="1204" spans="1:16" x14ac:dyDescent="0.3">
      <c r="A1204" t="s">
        <v>317</v>
      </c>
      <c r="B1204">
        <v>139</v>
      </c>
      <c r="C1204">
        <v>283</v>
      </c>
      <c r="D1204" t="s">
        <v>3216</v>
      </c>
      <c r="E1204">
        <v>50859889</v>
      </c>
      <c r="F1204" t="s">
        <v>5344</v>
      </c>
      <c r="G1204" t="s">
        <v>6339</v>
      </c>
      <c r="H1204" t="s">
        <v>8471</v>
      </c>
      <c r="I1204">
        <v>236000</v>
      </c>
      <c r="J1204" t="s">
        <v>12454</v>
      </c>
      <c r="K1204">
        <v>1043</v>
      </c>
      <c r="L1204" t="s">
        <v>23656</v>
      </c>
      <c r="M1204" t="s">
        <v>23694</v>
      </c>
      <c r="N1204">
        <v>40000000</v>
      </c>
      <c r="O1204">
        <v>2006</v>
      </c>
      <c r="P1204">
        <v>7.8</v>
      </c>
    </row>
    <row r="1205" spans="1:16" x14ac:dyDescent="0.3">
      <c r="A1205" t="s">
        <v>561</v>
      </c>
      <c r="B1205">
        <v>130</v>
      </c>
      <c r="C1205">
        <v>105</v>
      </c>
      <c r="D1205" t="s">
        <v>3217</v>
      </c>
      <c r="E1205">
        <v>51185897</v>
      </c>
      <c r="F1205" t="s">
        <v>5296</v>
      </c>
      <c r="G1205" t="s">
        <v>2917</v>
      </c>
      <c r="H1205" t="s">
        <v>8472</v>
      </c>
      <c r="I1205">
        <v>69457</v>
      </c>
      <c r="J1205" t="s">
        <v>12115</v>
      </c>
      <c r="K1205">
        <v>271</v>
      </c>
      <c r="L1205" t="s">
        <v>23647</v>
      </c>
      <c r="M1205" t="s">
        <v>23695</v>
      </c>
      <c r="N1205">
        <v>30000000</v>
      </c>
      <c r="O1205">
        <v>1987</v>
      </c>
      <c r="P1205">
        <v>6.7</v>
      </c>
    </row>
    <row r="1206" spans="1:16" x14ac:dyDescent="0.3">
      <c r="A1206" t="s">
        <v>582</v>
      </c>
      <c r="B1206">
        <v>107</v>
      </c>
      <c r="C1206">
        <v>351</v>
      </c>
      <c r="D1206" t="s">
        <v>2522</v>
      </c>
      <c r="E1206">
        <v>52000688</v>
      </c>
      <c r="F1206" t="s">
        <v>5311</v>
      </c>
      <c r="G1206" t="s">
        <v>6340</v>
      </c>
      <c r="H1206" t="s">
        <v>8473</v>
      </c>
      <c r="I1206">
        <v>171418</v>
      </c>
      <c r="J1206" t="s">
        <v>3050</v>
      </c>
      <c r="K1206">
        <v>619</v>
      </c>
      <c r="L1206" t="s">
        <v>23647</v>
      </c>
      <c r="M1206" t="s">
        <v>23694</v>
      </c>
      <c r="N1206">
        <v>40000000</v>
      </c>
      <c r="O1206">
        <v>2010</v>
      </c>
      <c r="P1206">
        <v>6.4</v>
      </c>
    </row>
    <row r="1207" spans="1:16" x14ac:dyDescent="0.3">
      <c r="A1207" t="s">
        <v>274</v>
      </c>
      <c r="B1207">
        <v>116</v>
      </c>
      <c r="C1207">
        <v>16</v>
      </c>
      <c r="D1207" t="s">
        <v>3218</v>
      </c>
      <c r="E1207">
        <v>49851591</v>
      </c>
      <c r="F1207" t="s">
        <v>5602</v>
      </c>
      <c r="G1207" t="s">
        <v>3107</v>
      </c>
      <c r="H1207" t="s">
        <v>8474</v>
      </c>
      <c r="I1207">
        <v>7900</v>
      </c>
      <c r="J1207" t="s">
        <v>6818</v>
      </c>
      <c r="K1207">
        <v>34</v>
      </c>
      <c r="L1207" t="s">
        <v>23647</v>
      </c>
      <c r="M1207" t="s">
        <v>23694</v>
      </c>
      <c r="N1207">
        <v>40000000</v>
      </c>
      <c r="O1207">
        <v>1986</v>
      </c>
      <c r="P1207">
        <v>5.9</v>
      </c>
    </row>
    <row r="1208" spans="1:16" x14ac:dyDescent="0.3">
      <c r="A1208" t="s">
        <v>415</v>
      </c>
      <c r="B1208">
        <v>96</v>
      </c>
      <c r="C1208">
        <v>195</v>
      </c>
      <c r="D1208" t="s">
        <v>619</v>
      </c>
      <c r="E1208">
        <v>47781388</v>
      </c>
      <c r="F1208" t="s">
        <v>5353</v>
      </c>
      <c r="G1208" t="s">
        <v>6194</v>
      </c>
      <c r="H1208" t="s">
        <v>8475</v>
      </c>
      <c r="I1208">
        <v>147504</v>
      </c>
      <c r="J1208" t="s">
        <v>2918</v>
      </c>
      <c r="K1208">
        <v>531</v>
      </c>
      <c r="L1208" t="s">
        <v>23647</v>
      </c>
      <c r="M1208" t="s">
        <v>23694</v>
      </c>
      <c r="N1208">
        <v>40000000</v>
      </c>
      <c r="O1208">
        <v>2004</v>
      </c>
      <c r="P1208">
        <v>6.6</v>
      </c>
    </row>
    <row r="1209" spans="1:16" x14ac:dyDescent="0.3">
      <c r="A1209" t="s">
        <v>583</v>
      </c>
      <c r="B1209">
        <v>99</v>
      </c>
      <c r="C1209">
        <v>175</v>
      </c>
      <c r="D1209" t="s">
        <v>3219</v>
      </c>
      <c r="E1209">
        <v>52320979</v>
      </c>
      <c r="F1209" t="s">
        <v>5342</v>
      </c>
      <c r="G1209" t="s">
        <v>3774</v>
      </c>
      <c r="H1209" t="s">
        <v>8476</v>
      </c>
      <c r="I1209">
        <v>114321</v>
      </c>
      <c r="J1209" t="s">
        <v>12455</v>
      </c>
      <c r="K1209">
        <v>548</v>
      </c>
      <c r="L1209" t="s">
        <v>23647</v>
      </c>
      <c r="M1209" t="s">
        <v>23694</v>
      </c>
      <c r="N1209">
        <v>40000000</v>
      </c>
      <c r="O1209">
        <v>2006</v>
      </c>
      <c r="P1209">
        <v>6.8</v>
      </c>
    </row>
    <row r="1210" spans="1:16" x14ac:dyDescent="0.3">
      <c r="A1210" t="s">
        <v>414</v>
      </c>
      <c r="B1210">
        <v>104</v>
      </c>
      <c r="C1210">
        <v>193</v>
      </c>
      <c r="D1210" t="s">
        <v>3220</v>
      </c>
      <c r="E1210">
        <v>47806295</v>
      </c>
      <c r="F1210" t="s">
        <v>5526</v>
      </c>
      <c r="G1210" t="s">
        <v>4137</v>
      </c>
      <c r="H1210" t="s">
        <v>8477</v>
      </c>
      <c r="I1210">
        <v>87447</v>
      </c>
      <c r="J1210" t="s">
        <v>12456</v>
      </c>
      <c r="K1210">
        <v>371</v>
      </c>
      <c r="L1210" t="s">
        <v>23647</v>
      </c>
      <c r="M1210" t="s">
        <v>23694</v>
      </c>
      <c r="N1210">
        <v>43000000</v>
      </c>
      <c r="O1210">
        <v>2005</v>
      </c>
      <c r="P1210">
        <v>6.5</v>
      </c>
    </row>
    <row r="1211" spans="1:16" x14ac:dyDescent="0.3">
      <c r="A1211" t="s">
        <v>584</v>
      </c>
      <c r="B1211">
        <v>105</v>
      </c>
      <c r="C1211">
        <v>169</v>
      </c>
      <c r="D1211" t="s">
        <v>3221</v>
      </c>
      <c r="E1211">
        <v>51853450</v>
      </c>
      <c r="F1211" t="s">
        <v>5636</v>
      </c>
      <c r="G1211" t="s">
        <v>4187</v>
      </c>
      <c r="H1211" t="s">
        <v>8478</v>
      </c>
      <c r="I1211">
        <v>37398</v>
      </c>
      <c r="J1211" t="s">
        <v>2807</v>
      </c>
      <c r="K1211">
        <v>110</v>
      </c>
      <c r="L1211" t="s">
        <v>23647</v>
      </c>
      <c r="M1211" t="s">
        <v>23694</v>
      </c>
      <c r="N1211">
        <v>25000000</v>
      </c>
      <c r="O1211">
        <v>2012</v>
      </c>
      <c r="P1211">
        <v>6.6</v>
      </c>
    </row>
    <row r="1212" spans="1:16" x14ac:dyDescent="0.3">
      <c r="A1212" t="s">
        <v>585</v>
      </c>
      <c r="B1212">
        <v>101</v>
      </c>
      <c r="C1212">
        <v>128</v>
      </c>
      <c r="D1212" t="s">
        <v>3222</v>
      </c>
      <c r="E1212">
        <v>46012734</v>
      </c>
      <c r="F1212" t="s">
        <v>5417</v>
      </c>
      <c r="G1212" t="s">
        <v>3653</v>
      </c>
      <c r="H1212" t="s">
        <v>8479</v>
      </c>
      <c r="I1212">
        <v>54421</v>
      </c>
      <c r="J1212" t="s">
        <v>3458</v>
      </c>
      <c r="K1212">
        <v>101</v>
      </c>
      <c r="L1212" t="s">
        <v>23647</v>
      </c>
      <c r="M1212" t="s">
        <v>23694</v>
      </c>
      <c r="N1212">
        <v>40000000</v>
      </c>
      <c r="O1212">
        <v>2008</v>
      </c>
      <c r="P1212">
        <v>5.8</v>
      </c>
    </row>
    <row r="1213" spans="1:16" x14ac:dyDescent="0.3">
      <c r="A1213" t="s">
        <v>354</v>
      </c>
      <c r="B1213">
        <v>134</v>
      </c>
      <c r="C1213">
        <v>249</v>
      </c>
      <c r="D1213" t="s">
        <v>3223</v>
      </c>
      <c r="E1213">
        <v>47034272</v>
      </c>
      <c r="F1213" t="s">
        <v>5717</v>
      </c>
      <c r="G1213" t="s">
        <v>6341</v>
      </c>
      <c r="H1213" t="s">
        <v>8480</v>
      </c>
      <c r="I1213">
        <v>25465</v>
      </c>
      <c r="J1213" t="s">
        <v>12457</v>
      </c>
      <c r="K1213">
        <v>190</v>
      </c>
      <c r="L1213" t="s">
        <v>23647</v>
      </c>
      <c r="M1213" t="s">
        <v>23694</v>
      </c>
      <c r="N1213">
        <v>40000000</v>
      </c>
      <c r="O1213">
        <v>2014</v>
      </c>
      <c r="P1213">
        <v>6.9</v>
      </c>
    </row>
    <row r="1214" spans="1:16" x14ac:dyDescent="0.3">
      <c r="A1214" t="s">
        <v>448</v>
      </c>
      <c r="B1214">
        <v>135</v>
      </c>
      <c r="C1214">
        <v>91</v>
      </c>
      <c r="D1214" t="s">
        <v>3224</v>
      </c>
      <c r="E1214">
        <v>45856732</v>
      </c>
      <c r="F1214" t="s">
        <v>5459</v>
      </c>
      <c r="G1214" t="s">
        <v>2693</v>
      </c>
      <c r="H1214" t="s">
        <v>8481</v>
      </c>
      <c r="I1214">
        <v>46221</v>
      </c>
      <c r="J1214" t="s">
        <v>3309</v>
      </c>
      <c r="K1214">
        <v>141</v>
      </c>
      <c r="L1214" t="s">
        <v>23647</v>
      </c>
      <c r="M1214" t="s">
        <v>23694</v>
      </c>
      <c r="N1214">
        <v>40000000</v>
      </c>
      <c r="O1214">
        <v>1997</v>
      </c>
      <c r="P1214">
        <v>7.1</v>
      </c>
    </row>
    <row r="1215" spans="1:16" x14ac:dyDescent="0.3">
      <c r="A1215" t="s">
        <v>537</v>
      </c>
      <c r="B1215">
        <v>98</v>
      </c>
      <c r="C1215">
        <v>207</v>
      </c>
      <c r="D1215" t="s">
        <v>619</v>
      </c>
      <c r="E1215">
        <v>59588068</v>
      </c>
      <c r="F1215" t="s">
        <v>5526</v>
      </c>
      <c r="G1215" t="s">
        <v>2433</v>
      </c>
      <c r="H1215" t="s">
        <v>8482</v>
      </c>
      <c r="I1215">
        <v>89557</v>
      </c>
      <c r="J1215" t="s">
        <v>3003</v>
      </c>
      <c r="K1215">
        <v>376</v>
      </c>
      <c r="L1215" t="s">
        <v>23647</v>
      </c>
      <c r="M1215" t="s">
        <v>23694</v>
      </c>
      <c r="N1215">
        <v>40000000</v>
      </c>
      <c r="O1215">
        <v>2003</v>
      </c>
      <c r="P1215">
        <v>5.8</v>
      </c>
    </row>
    <row r="1216" spans="1:16" x14ac:dyDescent="0.3">
      <c r="A1216" t="s">
        <v>68</v>
      </c>
      <c r="B1216">
        <v>155</v>
      </c>
      <c r="C1216">
        <v>77</v>
      </c>
      <c r="D1216" t="s">
        <v>2488</v>
      </c>
      <c r="E1216">
        <v>44175394</v>
      </c>
      <c r="F1216" t="s">
        <v>5718</v>
      </c>
      <c r="G1216" t="s">
        <v>2550</v>
      </c>
      <c r="H1216" t="s">
        <v>8483</v>
      </c>
      <c r="I1216">
        <v>56509</v>
      </c>
      <c r="J1216" t="s">
        <v>6209</v>
      </c>
      <c r="K1216">
        <v>227</v>
      </c>
      <c r="L1216" t="s">
        <v>23647</v>
      </c>
      <c r="M1216" t="s">
        <v>23694</v>
      </c>
      <c r="N1216">
        <v>36000000</v>
      </c>
      <c r="O1216">
        <v>1997</v>
      </c>
      <c r="P1216">
        <v>7.2</v>
      </c>
    </row>
    <row r="1217" spans="1:16" x14ac:dyDescent="0.3">
      <c r="A1217" t="s">
        <v>160</v>
      </c>
      <c r="B1217">
        <v>106</v>
      </c>
      <c r="C1217">
        <v>25</v>
      </c>
      <c r="D1217" t="s">
        <v>3225</v>
      </c>
      <c r="E1217">
        <v>45500797</v>
      </c>
      <c r="F1217" t="s">
        <v>5476</v>
      </c>
      <c r="G1217" t="s">
        <v>6342</v>
      </c>
      <c r="H1217" t="s">
        <v>8484</v>
      </c>
      <c r="I1217">
        <v>17443</v>
      </c>
      <c r="J1217" t="s">
        <v>12458</v>
      </c>
      <c r="K1217">
        <v>56</v>
      </c>
      <c r="L1217" t="s">
        <v>23647</v>
      </c>
      <c r="M1217" t="s">
        <v>23694</v>
      </c>
      <c r="N1217">
        <v>40000000</v>
      </c>
      <c r="O1217">
        <v>1992</v>
      </c>
      <c r="P1217">
        <v>6</v>
      </c>
    </row>
    <row r="1218" spans="1:16" x14ac:dyDescent="0.3">
      <c r="A1218" t="s">
        <v>586</v>
      </c>
      <c r="B1218">
        <v>102</v>
      </c>
      <c r="C1218">
        <v>211</v>
      </c>
      <c r="D1218" t="s">
        <v>3226</v>
      </c>
      <c r="E1218">
        <v>41797066</v>
      </c>
      <c r="F1218" t="s">
        <v>5470</v>
      </c>
      <c r="G1218" t="s">
        <v>3228</v>
      </c>
      <c r="H1218" t="s">
        <v>8485</v>
      </c>
      <c r="I1218">
        <v>92789</v>
      </c>
      <c r="J1218" t="s">
        <v>6400</v>
      </c>
      <c r="K1218">
        <v>998</v>
      </c>
      <c r="L1218" t="s">
        <v>23647</v>
      </c>
      <c r="M1218" t="s">
        <v>23694</v>
      </c>
      <c r="N1218">
        <v>40000000</v>
      </c>
      <c r="O1218">
        <v>2007</v>
      </c>
      <c r="P1218">
        <v>4.7</v>
      </c>
    </row>
    <row r="1219" spans="1:16" x14ac:dyDescent="0.3">
      <c r="A1219" t="s">
        <v>400</v>
      </c>
      <c r="B1219">
        <v>95</v>
      </c>
      <c r="C1219">
        <v>19</v>
      </c>
      <c r="D1219" t="s">
        <v>3227</v>
      </c>
      <c r="E1219">
        <v>38087756</v>
      </c>
      <c r="F1219" t="s">
        <v>5528</v>
      </c>
      <c r="G1219" t="s">
        <v>6343</v>
      </c>
      <c r="H1219" t="s">
        <v>8486</v>
      </c>
      <c r="I1219">
        <v>49612</v>
      </c>
      <c r="J1219" t="s">
        <v>12459</v>
      </c>
      <c r="K1219">
        <v>39</v>
      </c>
      <c r="L1219" t="s">
        <v>23647</v>
      </c>
      <c r="M1219" t="s">
        <v>23694</v>
      </c>
      <c r="N1219">
        <v>40000000</v>
      </c>
      <c r="O1219">
        <v>1994</v>
      </c>
      <c r="P1219">
        <v>5.2</v>
      </c>
    </row>
    <row r="1220" spans="1:16" x14ac:dyDescent="0.3">
      <c r="A1220" t="s">
        <v>587</v>
      </c>
      <c r="B1220">
        <v>103</v>
      </c>
      <c r="C1220">
        <v>101</v>
      </c>
      <c r="D1220" t="s">
        <v>3228</v>
      </c>
      <c r="E1220">
        <v>37752931</v>
      </c>
      <c r="F1220" t="s">
        <v>5310</v>
      </c>
      <c r="G1220" t="s">
        <v>6195</v>
      </c>
      <c r="H1220" t="s">
        <v>8487</v>
      </c>
      <c r="I1220">
        <v>20201</v>
      </c>
      <c r="J1220" t="s">
        <v>12309</v>
      </c>
      <c r="K1220">
        <v>180</v>
      </c>
      <c r="L1220" t="s">
        <v>23647</v>
      </c>
      <c r="M1220" t="s">
        <v>23694</v>
      </c>
      <c r="N1220">
        <v>40000000</v>
      </c>
      <c r="O1220">
        <v>2000</v>
      </c>
      <c r="P1220">
        <v>5.5</v>
      </c>
    </row>
    <row r="1221" spans="1:16" x14ac:dyDescent="0.3">
      <c r="A1221" t="s">
        <v>375</v>
      </c>
      <c r="B1221">
        <v>95</v>
      </c>
      <c r="C1221">
        <v>175</v>
      </c>
      <c r="D1221" t="s">
        <v>3229</v>
      </c>
      <c r="E1221">
        <v>50562555</v>
      </c>
      <c r="F1221" t="s">
        <v>5719</v>
      </c>
      <c r="G1221" t="s">
        <v>2601</v>
      </c>
      <c r="H1221" t="s">
        <v>8488</v>
      </c>
      <c r="I1221">
        <v>81334</v>
      </c>
      <c r="J1221" t="s">
        <v>12293</v>
      </c>
      <c r="K1221">
        <v>291</v>
      </c>
      <c r="L1221" t="s">
        <v>23647</v>
      </c>
      <c r="M1221" t="s">
        <v>23694</v>
      </c>
      <c r="N1221">
        <v>20000000</v>
      </c>
      <c r="O1221">
        <v>2007</v>
      </c>
      <c r="P1221">
        <v>6.5</v>
      </c>
    </row>
    <row r="1222" spans="1:16" x14ac:dyDescent="0.3">
      <c r="A1222" t="s">
        <v>588</v>
      </c>
      <c r="B1222">
        <v>109</v>
      </c>
      <c r="C1222">
        <v>342</v>
      </c>
      <c r="D1222" t="s">
        <v>3230</v>
      </c>
      <c r="E1222">
        <v>37371385</v>
      </c>
      <c r="F1222" t="s">
        <v>5435</v>
      </c>
      <c r="G1222" t="s">
        <v>6344</v>
      </c>
      <c r="H1222" t="s">
        <v>8489</v>
      </c>
      <c r="I1222">
        <v>192462</v>
      </c>
      <c r="J1222" t="s">
        <v>12460</v>
      </c>
      <c r="K1222">
        <v>334</v>
      </c>
      <c r="L1222" t="s">
        <v>23647</v>
      </c>
      <c r="M1222" t="s">
        <v>23694</v>
      </c>
      <c r="N1222">
        <v>40000000</v>
      </c>
      <c r="O1222">
        <v>2011</v>
      </c>
      <c r="P1222">
        <v>7</v>
      </c>
    </row>
    <row r="1223" spans="1:16" x14ac:dyDescent="0.3">
      <c r="A1223" t="s">
        <v>572</v>
      </c>
      <c r="B1223">
        <v>95</v>
      </c>
      <c r="C1223">
        <v>147</v>
      </c>
      <c r="D1223" t="s">
        <v>3231</v>
      </c>
      <c r="E1223">
        <v>37101011</v>
      </c>
      <c r="F1223" t="s">
        <v>5491</v>
      </c>
      <c r="G1223" t="s">
        <v>6345</v>
      </c>
      <c r="H1223" t="s">
        <v>8490</v>
      </c>
      <c r="I1223">
        <v>30394</v>
      </c>
      <c r="J1223" t="s">
        <v>12461</v>
      </c>
      <c r="K1223">
        <v>103</v>
      </c>
      <c r="L1223" t="s">
        <v>23647</v>
      </c>
      <c r="M1223" t="s">
        <v>23694</v>
      </c>
      <c r="N1223">
        <v>40000000</v>
      </c>
      <c r="O1223">
        <v>2012</v>
      </c>
      <c r="P1223">
        <v>5.8</v>
      </c>
    </row>
    <row r="1224" spans="1:16" x14ac:dyDescent="0.3">
      <c r="A1224" t="s">
        <v>576</v>
      </c>
      <c r="B1224">
        <v>111</v>
      </c>
      <c r="C1224">
        <v>420</v>
      </c>
      <c r="D1224" t="s">
        <v>3232</v>
      </c>
      <c r="E1224">
        <v>38176892</v>
      </c>
      <c r="F1224" t="s">
        <v>5652</v>
      </c>
      <c r="G1224" t="s">
        <v>3199</v>
      </c>
      <c r="H1224" t="s">
        <v>8491</v>
      </c>
      <c r="I1224">
        <v>104119</v>
      </c>
      <c r="J1224" t="s">
        <v>12462</v>
      </c>
      <c r="K1224">
        <v>518</v>
      </c>
      <c r="L1224" t="s">
        <v>23647</v>
      </c>
      <c r="M1224" t="s">
        <v>23694</v>
      </c>
      <c r="N1224">
        <v>40000000</v>
      </c>
      <c r="O1224">
        <v>2011</v>
      </c>
      <c r="P1224">
        <v>6.2</v>
      </c>
    </row>
    <row r="1225" spans="1:16" x14ac:dyDescent="0.3">
      <c r="A1225" t="s">
        <v>162</v>
      </c>
      <c r="B1225">
        <v>123</v>
      </c>
      <c r="C1225">
        <v>138</v>
      </c>
      <c r="D1225" t="s">
        <v>2500</v>
      </c>
      <c r="E1225">
        <v>36283504</v>
      </c>
      <c r="F1225" t="s">
        <v>5353</v>
      </c>
      <c r="G1225" t="s">
        <v>6211</v>
      </c>
      <c r="H1225" t="s">
        <v>8492</v>
      </c>
      <c r="I1225">
        <v>104564</v>
      </c>
      <c r="J1225" t="s">
        <v>12463</v>
      </c>
      <c r="K1225">
        <v>587</v>
      </c>
      <c r="L1225" t="s">
        <v>23647</v>
      </c>
      <c r="M1225" t="s">
        <v>23701</v>
      </c>
      <c r="N1225">
        <v>40000000</v>
      </c>
      <c r="O1225">
        <v>1999</v>
      </c>
      <c r="P1225">
        <v>6.5</v>
      </c>
    </row>
    <row r="1226" spans="1:16" x14ac:dyDescent="0.3">
      <c r="A1226" t="s">
        <v>108</v>
      </c>
      <c r="B1226">
        <v>140</v>
      </c>
      <c r="C1226">
        <v>82</v>
      </c>
      <c r="D1226" t="s">
        <v>2809</v>
      </c>
      <c r="E1226">
        <v>35183792</v>
      </c>
      <c r="F1226" t="s">
        <v>5717</v>
      </c>
      <c r="G1226" t="s">
        <v>2938</v>
      </c>
      <c r="H1226" t="s">
        <v>8493</v>
      </c>
      <c r="I1226">
        <v>68159</v>
      </c>
      <c r="J1226" t="s">
        <v>2933</v>
      </c>
      <c r="K1226">
        <v>209</v>
      </c>
      <c r="L1226" t="s">
        <v>23647</v>
      </c>
      <c r="M1226" t="s">
        <v>23694</v>
      </c>
      <c r="N1226">
        <v>38000000</v>
      </c>
      <c r="O1226">
        <v>1991</v>
      </c>
      <c r="P1226">
        <v>7.2</v>
      </c>
    </row>
    <row r="1227" spans="1:16" x14ac:dyDescent="0.3">
      <c r="A1227" t="s">
        <v>589</v>
      </c>
      <c r="B1227">
        <v>94</v>
      </c>
      <c r="C1227">
        <v>201</v>
      </c>
      <c r="D1227" t="s">
        <v>3183</v>
      </c>
      <c r="E1227">
        <v>38543473</v>
      </c>
      <c r="F1227" t="s">
        <v>5447</v>
      </c>
      <c r="G1227" t="s">
        <v>6346</v>
      </c>
      <c r="H1227" t="s">
        <v>8494</v>
      </c>
      <c r="I1227">
        <v>84382</v>
      </c>
      <c r="J1227" t="s">
        <v>1635</v>
      </c>
      <c r="K1227">
        <v>158</v>
      </c>
      <c r="L1227" t="s">
        <v>23647</v>
      </c>
      <c r="M1227" t="s">
        <v>23694</v>
      </c>
      <c r="N1227">
        <v>40000000</v>
      </c>
      <c r="O1227">
        <v>2014</v>
      </c>
      <c r="P1227">
        <v>5.0999999999999996</v>
      </c>
    </row>
    <row r="1228" spans="1:16" x14ac:dyDescent="0.3">
      <c r="A1228" t="s">
        <v>590</v>
      </c>
      <c r="B1228">
        <v>94</v>
      </c>
      <c r="C1228">
        <v>82</v>
      </c>
      <c r="D1228" t="s">
        <v>3233</v>
      </c>
      <c r="E1228">
        <v>36037909</v>
      </c>
      <c r="F1228" t="s">
        <v>5491</v>
      </c>
      <c r="G1228" t="s">
        <v>3745</v>
      </c>
      <c r="H1228" t="s">
        <v>8495</v>
      </c>
      <c r="I1228">
        <v>10132</v>
      </c>
      <c r="J1228" t="s">
        <v>12464</v>
      </c>
      <c r="K1228">
        <v>130</v>
      </c>
      <c r="L1228" t="s">
        <v>23647</v>
      </c>
      <c r="M1228" t="s">
        <v>23701</v>
      </c>
      <c r="N1228">
        <v>60000000</v>
      </c>
      <c r="O1228">
        <v>2000</v>
      </c>
      <c r="P1228">
        <v>4.7</v>
      </c>
    </row>
    <row r="1229" spans="1:16" x14ac:dyDescent="0.3">
      <c r="A1229" t="s">
        <v>486</v>
      </c>
      <c r="B1229">
        <v>92</v>
      </c>
      <c r="C1229">
        <v>277</v>
      </c>
      <c r="D1229" t="s">
        <v>3234</v>
      </c>
      <c r="E1229">
        <v>42575718</v>
      </c>
      <c r="F1229" t="s">
        <v>5714</v>
      </c>
      <c r="G1229" t="s">
        <v>6347</v>
      </c>
      <c r="H1229" t="s">
        <v>8496</v>
      </c>
      <c r="I1229">
        <v>83788</v>
      </c>
      <c r="J1229" t="s">
        <v>2882</v>
      </c>
      <c r="K1229">
        <v>227</v>
      </c>
      <c r="L1229" t="s">
        <v>23647</v>
      </c>
      <c r="M1229" t="s">
        <v>23694</v>
      </c>
      <c r="N1229">
        <v>40000000</v>
      </c>
      <c r="O1229">
        <v>2011</v>
      </c>
      <c r="P1229">
        <v>5.9</v>
      </c>
    </row>
    <row r="1230" spans="1:16" x14ac:dyDescent="0.3">
      <c r="A1230" t="s">
        <v>591</v>
      </c>
      <c r="B1230">
        <v>102</v>
      </c>
      <c r="C1230">
        <v>90</v>
      </c>
      <c r="D1230" t="s">
        <v>3235</v>
      </c>
      <c r="E1230">
        <v>33864342</v>
      </c>
      <c r="F1230" t="s">
        <v>5602</v>
      </c>
      <c r="G1230" t="s">
        <v>4201</v>
      </c>
      <c r="H1230" t="s">
        <v>8497</v>
      </c>
      <c r="I1230">
        <v>29968</v>
      </c>
      <c r="J1230" t="s">
        <v>3280</v>
      </c>
      <c r="K1230">
        <v>117</v>
      </c>
      <c r="L1230" t="s">
        <v>23647</v>
      </c>
      <c r="M1230" t="s">
        <v>23695</v>
      </c>
      <c r="N1230">
        <v>40000000</v>
      </c>
      <c r="O1230">
        <v>1999</v>
      </c>
      <c r="P1230">
        <v>5.8</v>
      </c>
    </row>
    <row r="1231" spans="1:16" x14ac:dyDescent="0.3">
      <c r="A1231" t="s">
        <v>265</v>
      </c>
      <c r="B1231">
        <v>123</v>
      </c>
      <c r="C1231">
        <v>157</v>
      </c>
      <c r="D1231" t="s">
        <v>3187</v>
      </c>
      <c r="E1231">
        <v>33508922</v>
      </c>
      <c r="F1231" t="s">
        <v>5558</v>
      </c>
      <c r="G1231" t="s">
        <v>889</v>
      </c>
      <c r="H1231" t="s">
        <v>8498</v>
      </c>
      <c r="I1231">
        <v>95860</v>
      </c>
      <c r="J1231" t="s">
        <v>4695</v>
      </c>
      <c r="K1231">
        <v>660</v>
      </c>
      <c r="L1231" t="s">
        <v>23647</v>
      </c>
      <c r="M1231" t="s">
        <v>23694</v>
      </c>
      <c r="N1231">
        <v>40000000</v>
      </c>
      <c r="O1231">
        <v>2000</v>
      </c>
      <c r="P1231">
        <v>7.2</v>
      </c>
    </row>
    <row r="1232" spans="1:16" x14ac:dyDescent="0.3">
      <c r="A1232" t="s">
        <v>335</v>
      </c>
      <c r="B1232">
        <v>104</v>
      </c>
      <c r="C1232">
        <v>124</v>
      </c>
      <c r="D1232" t="s">
        <v>3236</v>
      </c>
      <c r="E1232">
        <v>42071069</v>
      </c>
      <c r="F1232" t="s">
        <v>5622</v>
      </c>
      <c r="G1232" t="s">
        <v>3953</v>
      </c>
      <c r="H1232" t="s">
        <v>8499</v>
      </c>
      <c r="I1232">
        <v>36223</v>
      </c>
      <c r="J1232" t="s">
        <v>12465</v>
      </c>
      <c r="K1232">
        <v>208</v>
      </c>
      <c r="L1232" t="s">
        <v>23647</v>
      </c>
      <c r="M1232" t="s">
        <v>23694</v>
      </c>
      <c r="N1232">
        <v>30000000</v>
      </c>
      <c r="O1232">
        <v>2005</v>
      </c>
      <c r="P1232">
        <v>6.2</v>
      </c>
    </row>
    <row r="1233" spans="1:16" x14ac:dyDescent="0.3">
      <c r="A1233" t="s">
        <v>282</v>
      </c>
      <c r="B1233">
        <v>102</v>
      </c>
      <c r="C1233">
        <v>146</v>
      </c>
      <c r="D1233" t="s">
        <v>3237</v>
      </c>
      <c r="E1233">
        <v>32853640</v>
      </c>
      <c r="F1233" t="s">
        <v>5491</v>
      </c>
      <c r="G1233" t="s">
        <v>2573</v>
      </c>
      <c r="H1233" t="s">
        <v>8500</v>
      </c>
      <c r="I1233">
        <v>50199</v>
      </c>
      <c r="J1233" t="s">
        <v>2218</v>
      </c>
      <c r="K1233">
        <v>101</v>
      </c>
      <c r="L1233" t="s">
        <v>23647</v>
      </c>
      <c r="M1233" t="s">
        <v>23694</v>
      </c>
      <c r="N1233">
        <v>40000000</v>
      </c>
      <c r="O1233">
        <v>2008</v>
      </c>
      <c r="P1233">
        <v>5.7</v>
      </c>
    </row>
    <row r="1234" spans="1:16" x14ac:dyDescent="0.3">
      <c r="A1234" t="s">
        <v>342</v>
      </c>
      <c r="B1234">
        <v>136</v>
      </c>
      <c r="C1234">
        <v>303</v>
      </c>
      <c r="D1234" t="s">
        <v>2521</v>
      </c>
      <c r="E1234">
        <v>42615685</v>
      </c>
      <c r="F1234" t="s">
        <v>5623</v>
      </c>
      <c r="G1234" t="s">
        <v>2523</v>
      </c>
      <c r="H1234" t="s">
        <v>8501</v>
      </c>
      <c r="I1234">
        <v>136093</v>
      </c>
      <c r="J1234" t="s">
        <v>6239</v>
      </c>
      <c r="K1234">
        <v>416</v>
      </c>
      <c r="L1234" t="s">
        <v>23647</v>
      </c>
      <c r="M1234" t="s">
        <v>23694</v>
      </c>
      <c r="N1234">
        <v>40000000</v>
      </c>
      <c r="O1234">
        <v>2014</v>
      </c>
      <c r="P1234">
        <v>6.1</v>
      </c>
    </row>
    <row r="1235" spans="1:16" x14ac:dyDescent="0.3">
      <c r="A1235" t="s">
        <v>531</v>
      </c>
      <c r="B1235">
        <v>93</v>
      </c>
      <c r="C1235">
        <v>70</v>
      </c>
      <c r="D1235" t="s">
        <v>3238</v>
      </c>
      <c r="E1235">
        <v>32055248</v>
      </c>
      <c r="F1235" t="s">
        <v>5720</v>
      </c>
      <c r="G1235" t="s">
        <v>6313</v>
      </c>
      <c r="H1235" t="s">
        <v>8502</v>
      </c>
      <c r="I1235">
        <v>18723</v>
      </c>
      <c r="J1235" t="s">
        <v>6284</v>
      </c>
      <c r="K1235">
        <v>146</v>
      </c>
      <c r="L1235" t="s">
        <v>23647</v>
      </c>
      <c r="M1235" t="s">
        <v>23694</v>
      </c>
      <c r="N1235">
        <v>25000000</v>
      </c>
      <c r="O1235">
        <v>1994</v>
      </c>
      <c r="P1235">
        <v>6</v>
      </c>
    </row>
    <row r="1236" spans="1:16" x14ac:dyDescent="0.3">
      <c r="A1236" t="s">
        <v>592</v>
      </c>
      <c r="B1236">
        <v>129</v>
      </c>
      <c r="C1236">
        <v>283</v>
      </c>
      <c r="D1236" t="s">
        <v>3239</v>
      </c>
      <c r="E1236">
        <v>31836745</v>
      </c>
      <c r="F1236" t="s">
        <v>5721</v>
      </c>
      <c r="G1236" t="s">
        <v>736</v>
      </c>
      <c r="H1236" t="s">
        <v>8503</v>
      </c>
      <c r="I1236">
        <v>81298</v>
      </c>
      <c r="J1236" t="s">
        <v>12466</v>
      </c>
      <c r="K1236">
        <v>341</v>
      </c>
      <c r="L1236" t="s">
        <v>23647</v>
      </c>
      <c r="M1236" t="s">
        <v>23694</v>
      </c>
      <c r="N1236">
        <v>40000000</v>
      </c>
      <c r="O1236">
        <v>2011</v>
      </c>
      <c r="P1236">
        <v>6.9</v>
      </c>
    </row>
    <row r="1237" spans="1:16" x14ac:dyDescent="0.3">
      <c r="A1237" t="s">
        <v>526</v>
      </c>
      <c r="B1237">
        <v>107</v>
      </c>
      <c r="C1237">
        <v>212</v>
      </c>
      <c r="D1237" t="s">
        <v>3240</v>
      </c>
      <c r="E1237">
        <v>30993544</v>
      </c>
      <c r="F1237" t="s">
        <v>5397</v>
      </c>
      <c r="G1237" t="s">
        <v>6348</v>
      </c>
      <c r="H1237" t="s">
        <v>8504</v>
      </c>
      <c r="I1237">
        <v>58871</v>
      </c>
      <c r="J1237" t="s">
        <v>12467</v>
      </c>
      <c r="K1237">
        <v>156</v>
      </c>
      <c r="L1237" t="s">
        <v>23647</v>
      </c>
      <c r="M1237" t="s">
        <v>23694</v>
      </c>
      <c r="N1237">
        <v>40000000</v>
      </c>
      <c r="O1237">
        <v>2010</v>
      </c>
      <c r="P1237">
        <v>6.5</v>
      </c>
    </row>
    <row r="1238" spans="1:16" x14ac:dyDescent="0.3">
      <c r="A1238" t="s">
        <v>502</v>
      </c>
      <c r="B1238">
        <v>117</v>
      </c>
      <c r="C1238">
        <v>98</v>
      </c>
      <c r="D1238" t="s">
        <v>1655</v>
      </c>
      <c r="E1238">
        <v>30981850</v>
      </c>
      <c r="F1238" t="s">
        <v>5722</v>
      </c>
      <c r="G1238" t="s">
        <v>2862</v>
      </c>
      <c r="H1238" t="s">
        <v>8505</v>
      </c>
      <c r="I1238">
        <v>35834</v>
      </c>
      <c r="J1238" t="s">
        <v>3740</v>
      </c>
      <c r="K1238">
        <v>284</v>
      </c>
      <c r="L1238" t="s">
        <v>23647</v>
      </c>
      <c r="M1238" t="s">
        <v>23694</v>
      </c>
      <c r="N1238">
        <v>40000000</v>
      </c>
      <c r="O1238">
        <v>2005</v>
      </c>
      <c r="P1238">
        <v>5</v>
      </c>
    </row>
    <row r="1239" spans="1:16" x14ac:dyDescent="0.3">
      <c r="A1239" t="s">
        <v>593</v>
      </c>
      <c r="B1239">
        <v>116</v>
      </c>
      <c r="C1239">
        <v>110</v>
      </c>
      <c r="D1239" t="s">
        <v>2497</v>
      </c>
      <c r="E1239">
        <v>30199105</v>
      </c>
      <c r="F1239" t="s">
        <v>5552</v>
      </c>
      <c r="G1239" t="s">
        <v>2802</v>
      </c>
      <c r="H1239" t="s">
        <v>8506</v>
      </c>
      <c r="I1239">
        <v>25346</v>
      </c>
      <c r="J1239" t="s">
        <v>5160</v>
      </c>
      <c r="K1239">
        <v>167</v>
      </c>
      <c r="L1239" t="s">
        <v>23647</v>
      </c>
      <c r="M1239" t="s">
        <v>23694</v>
      </c>
      <c r="N1239">
        <v>40000000</v>
      </c>
      <c r="O1239">
        <v>2000</v>
      </c>
      <c r="P1239">
        <v>5.7</v>
      </c>
    </row>
    <row r="1240" spans="1:16" x14ac:dyDescent="0.3">
      <c r="A1240" t="s">
        <v>155</v>
      </c>
      <c r="B1240">
        <v>135</v>
      </c>
      <c r="C1240">
        <v>146</v>
      </c>
      <c r="D1240" t="s">
        <v>3241</v>
      </c>
      <c r="E1240">
        <v>29077547</v>
      </c>
      <c r="F1240" t="s">
        <v>5515</v>
      </c>
      <c r="G1240" t="s">
        <v>2549</v>
      </c>
      <c r="H1240" t="s">
        <v>8507</v>
      </c>
      <c r="I1240">
        <v>41685</v>
      </c>
      <c r="J1240" t="s">
        <v>12468</v>
      </c>
      <c r="K1240">
        <v>754</v>
      </c>
      <c r="L1240" t="s">
        <v>23647</v>
      </c>
      <c r="M1240" t="s">
        <v>23694</v>
      </c>
      <c r="N1240">
        <v>40000000</v>
      </c>
      <c r="O1240">
        <v>2005</v>
      </c>
      <c r="P1240">
        <v>7</v>
      </c>
    </row>
    <row r="1241" spans="1:16" x14ac:dyDescent="0.3">
      <c r="A1241" t="s">
        <v>196</v>
      </c>
      <c r="B1241">
        <v>107</v>
      </c>
      <c r="C1241">
        <v>100</v>
      </c>
      <c r="D1241" t="s">
        <v>3242</v>
      </c>
      <c r="E1241">
        <v>29374178</v>
      </c>
      <c r="F1241" t="s">
        <v>5723</v>
      </c>
      <c r="G1241" t="s">
        <v>2658</v>
      </c>
      <c r="H1241" t="s">
        <v>8508</v>
      </c>
      <c r="I1241">
        <v>12093</v>
      </c>
      <c r="J1241" t="s">
        <v>12469</v>
      </c>
      <c r="K1241">
        <v>188</v>
      </c>
      <c r="L1241" t="s">
        <v>23647</v>
      </c>
      <c r="M1241" t="s">
        <v>23694</v>
      </c>
      <c r="N1241">
        <v>40000000</v>
      </c>
      <c r="O1241">
        <v>2000</v>
      </c>
      <c r="P1241">
        <v>5.0999999999999996</v>
      </c>
    </row>
    <row r="1242" spans="1:16" x14ac:dyDescent="0.3">
      <c r="A1242" t="s">
        <v>428</v>
      </c>
      <c r="B1242">
        <v>90</v>
      </c>
      <c r="C1242">
        <v>62</v>
      </c>
      <c r="D1242" t="s">
        <v>3243</v>
      </c>
      <c r="E1242">
        <v>28535768</v>
      </c>
      <c r="F1242" t="s">
        <v>5447</v>
      </c>
      <c r="G1242" t="s">
        <v>6349</v>
      </c>
      <c r="H1242" t="s">
        <v>8509</v>
      </c>
      <c r="I1242">
        <v>10446</v>
      </c>
      <c r="J1242" t="s">
        <v>12470</v>
      </c>
      <c r="K1242">
        <v>105</v>
      </c>
      <c r="L1242" t="s">
        <v>23647</v>
      </c>
      <c r="M1242" t="s">
        <v>23694</v>
      </c>
      <c r="N1242">
        <v>40000000</v>
      </c>
      <c r="O1242">
        <v>1999</v>
      </c>
      <c r="P1242">
        <v>5.3</v>
      </c>
    </row>
    <row r="1243" spans="1:16" x14ac:dyDescent="0.3">
      <c r="A1243" t="s">
        <v>435</v>
      </c>
      <c r="B1243">
        <v>99</v>
      </c>
      <c r="C1243">
        <v>70</v>
      </c>
      <c r="D1243" t="s">
        <v>2459</v>
      </c>
      <c r="E1243">
        <v>27663982</v>
      </c>
      <c r="F1243" t="s">
        <v>5609</v>
      </c>
      <c r="G1243" t="s">
        <v>2436</v>
      </c>
      <c r="H1243" t="s">
        <v>8510</v>
      </c>
      <c r="I1243">
        <v>26051</v>
      </c>
      <c r="J1243" t="s">
        <v>12471</v>
      </c>
      <c r="K1243">
        <v>164</v>
      </c>
      <c r="L1243" t="s">
        <v>23647</v>
      </c>
      <c r="M1243" t="s">
        <v>23694</v>
      </c>
      <c r="N1243">
        <v>40000000</v>
      </c>
      <c r="O1243">
        <v>1996</v>
      </c>
      <c r="P1243">
        <v>4.4000000000000004</v>
      </c>
    </row>
    <row r="1244" spans="1:16" x14ac:dyDescent="0.3">
      <c r="A1244" t="s">
        <v>205</v>
      </c>
      <c r="B1244">
        <v>104</v>
      </c>
      <c r="C1244">
        <v>107</v>
      </c>
      <c r="D1244" t="s">
        <v>3244</v>
      </c>
      <c r="E1244">
        <v>27053815</v>
      </c>
      <c r="F1244" t="s">
        <v>5299</v>
      </c>
      <c r="G1244" t="s">
        <v>6350</v>
      </c>
      <c r="H1244" t="s">
        <v>8511</v>
      </c>
      <c r="I1244">
        <v>12856</v>
      </c>
      <c r="J1244" t="s">
        <v>2852</v>
      </c>
      <c r="K1244">
        <v>291</v>
      </c>
      <c r="L1244" t="s">
        <v>23647</v>
      </c>
      <c r="M1244" t="s">
        <v>23701</v>
      </c>
      <c r="N1244">
        <v>40000000</v>
      </c>
      <c r="O1244">
        <v>2001</v>
      </c>
      <c r="P1244">
        <v>4.7</v>
      </c>
    </row>
    <row r="1245" spans="1:16" x14ac:dyDescent="0.3">
      <c r="A1245" t="s">
        <v>594</v>
      </c>
      <c r="B1245">
        <v>115</v>
      </c>
      <c r="C1245">
        <v>169</v>
      </c>
      <c r="D1245" t="s">
        <v>2448</v>
      </c>
      <c r="E1245">
        <v>26814957</v>
      </c>
      <c r="F1245" t="s">
        <v>5701</v>
      </c>
      <c r="G1245" t="s">
        <v>2530</v>
      </c>
      <c r="H1245" t="s">
        <v>8512</v>
      </c>
      <c r="I1245">
        <v>84357</v>
      </c>
      <c r="J1245" t="s">
        <v>2845</v>
      </c>
      <c r="K1245">
        <v>252</v>
      </c>
      <c r="L1245" t="s">
        <v>23647</v>
      </c>
      <c r="M1245" t="s">
        <v>23695</v>
      </c>
      <c r="N1245">
        <v>35000000</v>
      </c>
      <c r="O1245">
        <v>2008</v>
      </c>
      <c r="P1245">
        <v>6.7</v>
      </c>
    </row>
    <row r="1246" spans="1:16" x14ac:dyDescent="0.3">
      <c r="A1246" t="s">
        <v>595</v>
      </c>
      <c r="B1246">
        <v>119</v>
      </c>
      <c r="C1246">
        <v>94</v>
      </c>
      <c r="D1246" t="s">
        <v>2521</v>
      </c>
      <c r="E1246">
        <v>25178165</v>
      </c>
      <c r="F1246" t="s">
        <v>5310</v>
      </c>
      <c r="G1246" t="s">
        <v>3774</v>
      </c>
      <c r="H1246" t="s">
        <v>8513</v>
      </c>
      <c r="I1246">
        <v>70292</v>
      </c>
      <c r="J1246" t="s">
        <v>2685</v>
      </c>
      <c r="K1246">
        <v>274</v>
      </c>
      <c r="L1246" t="s">
        <v>23647</v>
      </c>
      <c r="M1246" t="s">
        <v>23694</v>
      </c>
      <c r="N1246">
        <v>40000000</v>
      </c>
      <c r="O1246">
        <v>2001</v>
      </c>
      <c r="P1246">
        <v>6.7</v>
      </c>
    </row>
    <row r="1247" spans="1:16" x14ac:dyDescent="0.3">
      <c r="A1247" t="s">
        <v>277</v>
      </c>
      <c r="B1247">
        <v>99</v>
      </c>
      <c r="C1247">
        <v>190</v>
      </c>
      <c r="D1247" t="s">
        <v>3245</v>
      </c>
      <c r="E1247">
        <v>25117498</v>
      </c>
      <c r="F1247" t="s">
        <v>5668</v>
      </c>
      <c r="G1247" t="s">
        <v>2852</v>
      </c>
      <c r="H1247" t="s">
        <v>8514</v>
      </c>
      <c r="I1247">
        <v>37412</v>
      </c>
      <c r="J1247" t="s">
        <v>12472</v>
      </c>
      <c r="K1247">
        <v>178</v>
      </c>
      <c r="L1247" t="s">
        <v>23647</v>
      </c>
      <c r="M1247" t="s">
        <v>23694</v>
      </c>
      <c r="N1247">
        <v>40000000</v>
      </c>
      <c r="O1247">
        <v>2007</v>
      </c>
      <c r="P1247">
        <v>5.7</v>
      </c>
    </row>
    <row r="1248" spans="1:16" x14ac:dyDescent="0.3">
      <c r="A1248" t="s">
        <v>78</v>
      </c>
      <c r="B1248">
        <v>112</v>
      </c>
      <c r="C1248">
        <v>112</v>
      </c>
      <c r="D1248" t="s">
        <v>3246</v>
      </c>
      <c r="E1248">
        <v>32645</v>
      </c>
      <c r="F1248" t="s">
        <v>5656</v>
      </c>
      <c r="G1248" t="s">
        <v>2854</v>
      </c>
      <c r="H1248" t="s">
        <v>8515</v>
      </c>
      <c r="I1248">
        <v>67797</v>
      </c>
      <c r="J1248" t="s">
        <v>4767</v>
      </c>
      <c r="K1248">
        <v>223</v>
      </c>
      <c r="L1248" t="s">
        <v>23647</v>
      </c>
      <c r="M1248" t="s">
        <v>23694</v>
      </c>
      <c r="N1248">
        <v>500000</v>
      </c>
      <c r="O1248">
        <v>1973</v>
      </c>
      <c r="P1248">
        <v>7.4</v>
      </c>
    </row>
    <row r="1249" spans="1:16" x14ac:dyDescent="0.3">
      <c r="A1249" t="s">
        <v>515</v>
      </c>
      <c r="B1249">
        <v>128</v>
      </c>
      <c r="C1249">
        <v>12</v>
      </c>
      <c r="D1249" t="s">
        <v>3247</v>
      </c>
      <c r="E1249">
        <v>24332324</v>
      </c>
      <c r="F1249" t="s">
        <v>5491</v>
      </c>
      <c r="G1249" t="s">
        <v>6218</v>
      </c>
      <c r="H1249" t="s">
        <v>8516</v>
      </c>
      <c r="I1249">
        <v>13830</v>
      </c>
      <c r="J1249" t="s">
        <v>12473</v>
      </c>
      <c r="K1249">
        <v>61</v>
      </c>
      <c r="L1249" t="s">
        <v>23647</v>
      </c>
      <c r="M1249" t="s">
        <v>23694</v>
      </c>
      <c r="N1249">
        <v>40000000</v>
      </c>
      <c r="O1249">
        <v>1994</v>
      </c>
      <c r="P1249">
        <v>6.1</v>
      </c>
    </row>
    <row r="1250" spans="1:16" x14ac:dyDescent="0.3">
      <c r="A1250" t="s">
        <v>512</v>
      </c>
      <c r="B1250">
        <v>112</v>
      </c>
      <c r="C1250">
        <v>201</v>
      </c>
      <c r="D1250" t="s">
        <v>3248</v>
      </c>
      <c r="E1250">
        <v>36665854</v>
      </c>
      <c r="F1250" t="s">
        <v>5321</v>
      </c>
      <c r="G1250" t="s">
        <v>3405</v>
      </c>
      <c r="H1250" t="s">
        <v>8517</v>
      </c>
      <c r="I1250">
        <v>76498</v>
      </c>
      <c r="J1250" t="s">
        <v>3368</v>
      </c>
      <c r="K1250">
        <v>203</v>
      </c>
      <c r="L1250" t="s">
        <v>23647</v>
      </c>
      <c r="M1250" t="s">
        <v>23703</v>
      </c>
      <c r="N1250">
        <v>40000000</v>
      </c>
      <c r="O1250">
        <v>2011</v>
      </c>
      <c r="P1250">
        <v>6.4</v>
      </c>
    </row>
    <row r="1251" spans="1:16" x14ac:dyDescent="0.3">
      <c r="A1251" t="s">
        <v>596</v>
      </c>
      <c r="B1251">
        <v>86</v>
      </c>
      <c r="C1251">
        <v>34</v>
      </c>
      <c r="D1251" t="s">
        <v>3249</v>
      </c>
      <c r="E1251">
        <v>22717758</v>
      </c>
      <c r="F1251" t="s">
        <v>5724</v>
      </c>
      <c r="G1251" t="s">
        <v>2539</v>
      </c>
      <c r="H1251" t="s">
        <v>8518</v>
      </c>
      <c r="I1251">
        <v>11156</v>
      </c>
      <c r="J1251" t="s">
        <v>2515</v>
      </c>
      <c r="K1251">
        <v>67</v>
      </c>
      <c r="L1251" t="s">
        <v>23647</v>
      </c>
      <c r="M1251" t="s">
        <v>23694</v>
      </c>
      <c r="N1251">
        <v>40000000</v>
      </c>
      <c r="O1251">
        <v>1998</v>
      </c>
      <c r="P1251">
        <v>6.2</v>
      </c>
    </row>
    <row r="1252" spans="1:16" x14ac:dyDescent="0.3">
      <c r="A1252" t="s">
        <v>337</v>
      </c>
      <c r="B1252">
        <v>108</v>
      </c>
      <c r="C1252">
        <v>104</v>
      </c>
      <c r="D1252" t="s">
        <v>2431</v>
      </c>
      <c r="E1252">
        <v>22433915</v>
      </c>
      <c r="F1252" t="s">
        <v>5462</v>
      </c>
      <c r="G1252" t="s">
        <v>2854</v>
      </c>
      <c r="H1252" t="s">
        <v>8519</v>
      </c>
      <c r="I1252">
        <v>21319</v>
      </c>
      <c r="J1252" t="s">
        <v>4252</v>
      </c>
      <c r="K1252">
        <v>166</v>
      </c>
      <c r="L1252" t="s">
        <v>23647</v>
      </c>
      <c r="M1252" t="s">
        <v>23694</v>
      </c>
      <c r="N1252">
        <v>60000000</v>
      </c>
      <c r="O1252">
        <v>2002</v>
      </c>
      <c r="P1252">
        <v>6.2</v>
      </c>
    </row>
    <row r="1253" spans="1:16" x14ac:dyDescent="0.3">
      <c r="A1253" t="s">
        <v>597</v>
      </c>
      <c r="B1253">
        <v>128</v>
      </c>
      <c r="C1253">
        <v>55</v>
      </c>
      <c r="D1253" t="s">
        <v>2630</v>
      </c>
      <c r="E1253">
        <v>22326247</v>
      </c>
      <c r="F1253" t="s">
        <v>5310</v>
      </c>
      <c r="G1253" t="s">
        <v>6351</v>
      </c>
      <c r="H1253" t="s">
        <v>8520</v>
      </c>
      <c r="I1253">
        <v>11232</v>
      </c>
      <c r="J1253" t="s">
        <v>12474</v>
      </c>
      <c r="K1253">
        <v>106</v>
      </c>
      <c r="L1253" t="s">
        <v>23647</v>
      </c>
      <c r="M1253" t="s">
        <v>23694</v>
      </c>
      <c r="N1253">
        <v>60000000</v>
      </c>
      <c r="O1253">
        <v>1999</v>
      </c>
      <c r="P1253">
        <v>5.9</v>
      </c>
    </row>
    <row r="1254" spans="1:16" x14ac:dyDescent="0.3">
      <c r="A1254" t="s">
        <v>598</v>
      </c>
      <c r="B1254">
        <v>84</v>
      </c>
      <c r="C1254">
        <v>86</v>
      </c>
      <c r="D1254" t="s">
        <v>2886</v>
      </c>
      <c r="E1254">
        <v>21176322</v>
      </c>
      <c r="F1254" t="s">
        <v>5422</v>
      </c>
      <c r="G1254" t="s">
        <v>4936</v>
      </c>
      <c r="H1254" t="s">
        <v>8521</v>
      </c>
      <c r="I1254">
        <v>23747</v>
      </c>
      <c r="J1254" t="s">
        <v>2811</v>
      </c>
      <c r="K1254">
        <v>207</v>
      </c>
      <c r="L1254" t="s">
        <v>23647</v>
      </c>
      <c r="M1254" t="s">
        <v>23694</v>
      </c>
      <c r="N1254">
        <v>40000000</v>
      </c>
      <c r="O1254">
        <v>2004</v>
      </c>
      <c r="P1254">
        <v>4</v>
      </c>
    </row>
    <row r="1255" spans="1:16" x14ac:dyDescent="0.3">
      <c r="A1255" t="s">
        <v>405</v>
      </c>
      <c r="B1255">
        <v>111</v>
      </c>
      <c r="C1255">
        <v>50</v>
      </c>
      <c r="D1255" t="s">
        <v>3250</v>
      </c>
      <c r="E1255">
        <v>20300000</v>
      </c>
      <c r="F1255" t="s">
        <v>5594</v>
      </c>
      <c r="G1255" t="s">
        <v>2951</v>
      </c>
      <c r="H1255" t="s">
        <v>8522</v>
      </c>
      <c r="I1255">
        <v>16741</v>
      </c>
      <c r="J1255" t="s">
        <v>2821</v>
      </c>
      <c r="K1255">
        <v>60</v>
      </c>
      <c r="L1255" t="s">
        <v>23647</v>
      </c>
      <c r="M1255" t="s">
        <v>23694</v>
      </c>
      <c r="N1255">
        <v>40000000</v>
      </c>
      <c r="O1255">
        <v>1996</v>
      </c>
      <c r="P1255">
        <v>6.2</v>
      </c>
    </row>
    <row r="1256" spans="1:16" x14ac:dyDescent="0.3">
      <c r="A1256" t="s">
        <v>159</v>
      </c>
      <c r="B1256">
        <v>131</v>
      </c>
      <c r="C1256">
        <v>181</v>
      </c>
      <c r="D1256" t="s">
        <v>3251</v>
      </c>
      <c r="E1256">
        <v>20302961</v>
      </c>
      <c r="F1256" t="s">
        <v>5558</v>
      </c>
      <c r="G1256" t="s">
        <v>6352</v>
      </c>
      <c r="H1256" t="s">
        <v>8523</v>
      </c>
      <c r="I1256">
        <v>49874</v>
      </c>
      <c r="J1256" t="s">
        <v>3348</v>
      </c>
      <c r="K1256">
        <v>450</v>
      </c>
      <c r="L1256" t="s">
        <v>23647</v>
      </c>
      <c r="M1256" t="s">
        <v>23703</v>
      </c>
      <c r="N1256">
        <v>45000000</v>
      </c>
      <c r="O1256">
        <v>1995</v>
      </c>
      <c r="P1256">
        <v>4.5999999999999996</v>
      </c>
    </row>
    <row r="1257" spans="1:16" x14ac:dyDescent="0.3">
      <c r="A1257" t="s">
        <v>599</v>
      </c>
      <c r="B1257">
        <v>123</v>
      </c>
      <c r="C1257">
        <v>260</v>
      </c>
      <c r="D1257" t="s">
        <v>3252</v>
      </c>
      <c r="E1257">
        <v>15962471</v>
      </c>
      <c r="F1257" t="s">
        <v>5701</v>
      </c>
      <c r="G1257" t="s">
        <v>2887</v>
      </c>
      <c r="H1257" t="s">
        <v>8524</v>
      </c>
      <c r="I1257">
        <v>79892</v>
      </c>
      <c r="J1257" t="s">
        <v>2686</v>
      </c>
      <c r="K1257">
        <v>619</v>
      </c>
      <c r="L1257" t="s">
        <v>23647</v>
      </c>
      <c r="M1257" t="s">
        <v>23694</v>
      </c>
      <c r="N1257">
        <v>40000000</v>
      </c>
      <c r="O1257">
        <v>2006</v>
      </c>
      <c r="P1257">
        <v>6.4</v>
      </c>
    </row>
    <row r="1258" spans="1:16" x14ac:dyDescent="0.3">
      <c r="A1258" t="s">
        <v>494</v>
      </c>
      <c r="B1258">
        <v>101</v>
      </c>
      <c r="C1258">
        <v>40</v>
      </c>
      <c r="D1258" t="s">
        <v>2742</v>
      </c>
      <c r="E1258">
        <v>14942422</v>
      </c>
      <c r="F1258" t="s">
        <v>5316</v>
      </c>
      <c r="G1258" t="s">
        <v>6211</v>
      </c>
      <c r="H1258" t="s">
        <v>8525</v>
      </c>
      <c r="I1258">
        <v>14226</v>
      </c>
      <c r="J1258" t="s">
        <v>4178</v>
      </c>
      <c r="K1258">
        <v>60</v>
      </c>
      <c r="L1258" t="s">
        <v>23647</v>
      </c>
      <c r="M1258" t="s">
        <v>23694</v>
      </c>
      <c r="N1258">
        <v>40000000</v>
      </c>
      <c r="O1258">
        <v>1995</v>
      </c>
      <c r="P1258">
        <v>5.9</v>
      </c>
    </row>
    <row r="1259" spans="1:16" x14ac:dyDescent="0.3">
      <c r="A1259" t="s">
        <v>600</v>
      </c>
      <c r="B1259">
        <v>102</v>
      </c>
      <c r="C1259">
        <v>102</v>
      </c>
      <c r="D1259" t="s">
        <v>3170</v>
      </c>
      <c r="E1259">
        <v>14967182</v>
      </c>
      <c r="F1259" t="s">
        <v>5321</v>
      </c>
      <c r="G1259" t="s">
        <v>262</v>
      </c>
      <c r="H1259" t="s">
        <v>8526</v>
      </c>
      <c r="I1259">
        <v>27305</v>
      </c>
      <c r="J1259" t="s">
        <v>12475</v>
      </c>
      <c r="K1259">
        <v>284</v>
      </c>
      <c r="L1259" t="s">
        <v>23647</v>
      </c>
      <c r="M1259" t="s">
        <v>23694</v>
      </c>
      <c r="N1259">
        <v>40000000</v>
      </c>
      <c r="O1259">
        <v>2000</v>
      </c>
      <c r="P1259">
        <v>5.0999999999999996</v>
      </c>
    </row>
    <row r="1260" spans="1:16" x14ac:dyDescent="0.3">
      <c r="A1260" t="s">
        <v>601</v>
      </c>
      <c r="B1260">
        <v>114</v>
      </c>
      <c r="C1260">
        <v>371</v>
      </c>
      <c r="D1260" t="s">
        <v>3253</v>
      </c>
      <c r="E1260">
        <v>18996755</v>
      </c>
      <c r="F1260" t="s">
        <v>5594</v>
      </c>
      <c r="G1260" t="s">
        <v>3079</v>
      </c>
      <c r="H1260" t="s">
        <v>8527</v>
      </c>
      <c r="I1260">
        <v>145270</v>
      </c>
      <c r="J1260" t="s">
        <v>12476</v>
      </c>
      <c r="K1260">
        <v>322</v>
      </c>
      <c r="L1260" t="s">
        <v>23647</v>
      </c>
      <c r="M1260" t="s">
        <v>23706</v>
      </c>
      <c r="N1260">
        <v>45000000</v>
      </c>
      <c r="O1260">
        <v>2012</v>
      </c>
      <c r="P1260">
        <v>7.6</v>
      </c>
    </row>
    <row r="1261" spans="1:16" x14ac:dyDescent="0.3">
      <c r="A1261" t="s">
        <v>602</v>
      </c>
      <c r="B1261">
        <v>107</v>
      </c>
      <c r="C1261">
        <v>49</v>
      </c>
      <c r="D1261" t="s">
        <v>514</v>
      </c>
      <c r="E1261">
        <v>14375181</v>
      </c>
      <c r="F1261" t="s">
        <v>5725</v>
      </c>
      <c r="G1261" t="s">
        <v>3928</v>
      </c>
      <c r="H1261" t="s">
        <v>8528</v>
      </c>
      <c r="I1261">
        <v>8692</v>
      </c>
      <c r="J1261" t="s">
        <v>4803</v>
      </c>
      <c r="K1261">
        <v>126</v>
      </c>
      <c r="L1261" t="s">
        <v>23647</v>
      </c>
      <c r="M1261" t="s">
        <v>23694</v>
      </c>
      <c r="N1261">
        <v>51000000</v>
      </c>
      <c r="O1261">
        <v>1987</v>
      </c>
      <c r="P1261">
        <v>4.2</v>
      </c>
    </row>
    <row r="1262" spans="1:16" x14ac:dyDescent="0.3">
      <c r="A1262" t="s">
        <v>498</v>
      </c>
      <c r="B1262">
        <v>87</v>
      </c>
      <c r="C1262">
        <v>335</v>
      </c>
      <c r="D1262" t="s">
        <v>2996</v>
      </c>
      <c r="E1262">
        <v>20999103</v>
      </c>
      <c r="F1262" t="s">
        <v>5726</v>
      </c>
      <c r="G1262" t="s">
        <v>2493</v>
      </c>
      <c r="H1262" t="s">
        <v>8529</v>
      </c>
      <c r="I1262">
        <v>139114</v>
      </c>
      <c r="J1262" t="s">
        <v>12477</v>
      </c>
      <c r="K1262">
        <v>245</v>
      </c>
      <c r="L1262" t="s">
        <v>23647</v>
      </c>
      <c r="M1262" t="s">
        <v>23694</v>
      </c>
      <c r="N1262">
        <v>40000000</v>
      </c>
      <c r="O1262">
        <v>2009</v>
      </c>
      <c r="P1262">
        <v>7.8</v>
      </c>
    </row>
    <row r="1263" spans="1:16" x14ac:dyDescent="0.3">
      <c r="A1263" t="s">
        <v>420</v>
      </c>
      <c r="B1263">
        <v>103</v>
      </c>
      <c r="C1263">
        <v>86</v>
      </c>
      <c r="D1263" t="s">
        <v>2935</v>
      </c>
      <c r="E1263">
        <v>14448589</v>
      </c>
      <c r="F1263" t="s">
        <v>5417</v>
      </c>
      <c r="G1263" t="s">
        <v>353</v>
      </c>
      <c r="H1263" t="s">
        <v>8530</v>
      </c>
      <c r="I1263">
        <v>19364</v>
      </c>
      <c r="J1263" t="s">
        <v>3741</v>
      </c>
      <c r="K1263">
        <v>128</v>
      </c>
      <c r="L1263" t="s">
        <v>23647</v>
      </c>
      <c r="M1263" t="s">
        <v>23694</v>
      </c>
      <c r="N1263">
        <v>40000000</v>
      </c>
      <c r="O1263">
        <v>2002</v>
      </c>
      <c r="P1263">
        <v>5.8</v>
      </c>
    </row>
    <row r="1264" spans="1:16" x14ac:dyDescent="0.3">
      <c r="A1264" t="s">
        <v>497</v>
      </c>
      <c r="B1264">
        <v>99</v>
      </c>
      <c r="C1264">
        <v>40</v>
      </c>
      <c r="D1264" t="s">
        <v>3254</v>
      </c>
      <c r="E1264">
        <v>14358033</v>
      </c>
      <c r="F1264" t="s">
        <v>5727</v>
      </c>
      <c r="G1264" t="s">
        <v>6353</v>
      </c>
      <c r="H1264" t="s">
        <v>8531</v>
      </c>
      <c r="I1264">
        <v>17365</v>
      </c>
      <c r="J1264" t="s">
        <v>12478</v>
      </c>
      <c r="K1264">
        <v>66</v>
      </c>
      <c r="L1264" t="s">
        <v>23647</v>
      </c>
      <c r="M1264" t="s">
        <v>23694</v>
      </c>
      <c r="N1264">
        <v>40000000</v>
      </c>
      <c r="O1264">
        <v>1992</v>
      </c>
      <c r="P1264">
        <v>5.9</v>
      </c>
    </row>
    <row r="1265" spans="1:16" x14ac:dyDescent="0.3">
      <c r="A1265" t="s">
        <v>393</v>
      </c>
      <c r="B1265">
        <v>122</v>
      </c>
      <c r="C1265">
        <v>242</v>
      </c>
      <c r="D1265" t="s">
        <v>568</v>
      </c>
      <c r="E1265">
        <v>33201661</v>
      </c>
      <c r="F1265" t="s">
        <v>5417</v>
      </c>
      <c r="G1265" t="s">
        <v>537</v>
      </c>
      <c r="H1265" t="s">
        <v>8532</v>
      </c>
      <c r="I1265">
        <v>534262</v>
      </c>
      <c r="J1265" t="s">
        <v>4359</v>
      </c>
      <c r="K1265">
        <v>1314</v>
      </c>
      <c r="L1265" t="s">
        <v>23649</v>
      </c>
      <c r="M1265" t="s">
        <v>23703</v>
      </c>
      <c r="N1265">
        <v>77000000</v>
      </c>
      <c r="O1265">
        <v>2001</v>
      </c>
      <c r="P1265">
        <v>8.4</v>
      </c>
    </row>
    <row r="1266" spans="1:16" x14ac:dyDescent="0.3">
      <c r="A1266" t="s">
        <v>603</v>
      </c>
      <c r="B1266">
        <v>91</v>
      </c>
      <c r="C1266">
        <v>70</v>
      </c>
      <c r="D1266" t="s">
        <v>1230</v>
      </c>
      <c r="E1266">
        <v>14018364</v>
      </c>
      <c r="F1266" t="s">
        <v>5728</v>
      </c>
      <c r="G1266" t="s">
        <v>3864</v>
      </c>
      <c r="H1266" t="s">
        <v>8533</v>
      </c>
      <c r="I1266">
        <v>17722</v>
      </c>
      <c r="J1266" t="s">
        <v>3329</v>
      </c>
      <c r="K1266">
        <v>111</v>
      </c>
      <c r="L1266" t="s">
        <v>23647</v>
      </c>
      <c r="M1266" t="s">
        <v>23694</v>
      </c>
      <c r="N1266">
        <v>30000000</v>
      </c>
      <c r="O1266">
        <v>2004</v>
      </c>
      <c r="P1266">
        <v>4.8</v>
      </c>
    </row>
    <row r="1267" spans="1:16" x14ac:dyDescent="0.3">
      <c r="A1267" t="s">
        <v>604</v>
      </c>
      <c r="B1267">
        <v>103</v>
      </c>
      <c r="C1267">
        <v>135</v>
      </c>
      <c r="D1267" t="s">
        <v>3206</v>
      </c>
      <c r="E1267">
        <v>13395939</v>
      </c>
      <c r="F1267" t="s">
        <v>5397</v>
      </c>
      <c r="G1267" t="s">
        <v>4344</v>
      </c>
      <c r="H1267" t="s">
        <v>8534</v>
      </c>
      <c r="I1267">
        <v>43442</v>
      </c>
      <c r="J1267" t="s">
        <v>3629</v>
      </c>
      <c r="K1267">
        <v>146</v>
      </c>
      <c r="L1267" t="s">
        <v>23647</v>
      </c>
      <c r="M1267" t="s">
        <v>23695</v>
      </c>
      <c r="N1267">
        <v>60000000</v>
      </c>
      <c r="O1267">
        <v>2004</v>
      </c>
      <c r="P1267">
        <v>6.2</v>
      </c>
    </row>
    <row r="1268" spans="1:16" x14ac:dyDescent="0.3">
      <c r="A1268" t="s">
        <v>575</v>
      </c>
      <c r="B1268">
        <v>107</v>
      </c>
      <c r="C1268">
        <v>125</v>
      </c>
      <c r="D1268" t="s">
        <v>1311</v>
      </c>
      <c r="E1268">
        <v>20113965</v>
      </c>
      <c r="F1268" t="s">
        <v>5710</v>
      </c>
      <c r="G1268" t="s">
        <v>3689</v>
      </c>
      <c r="H1268" t="s">
        <v>8535</v>
      </c>
      <c r="I1268">
        <v>15231</v>
      </c>
      <c r="J1268" t="s">
        <v>5122</v>
      </c>
      <c r="K1268">
        <v>66</v>
      </c>
      <c r="L1268" t="s">
        <v>23647</v>
      </c>
      <c r="M1268" t="s">
        <v>23694</v>
      </c>
      <c r="N1268">
        <v>40000000</v>
      </c>
      <c r="O1268">
        <v>2012</v>
      </c>
      <c r="P1268">
        <v>6.5</v>
      </c>
    </row>
    <row r="1269" spans="1:16" x14ac:dyDescent="0.3">
      <c r="A1269" t="s">
        <v>605</v>
      </c>
      <c r="B1269">
        <v>106</v>
      </c>
      <c r="C1269">
        <v>54</v>
      </c>
      <c r="D1269" t="s">
        <v>3150</v>
      </c>
      <c r="E1269">
        <v>13376506</v>
      </c>
      <c r="F1269" t="s">
        <v>5558</v>
      </c>
      <c r="G1269" t="s">
        <v>6317</v>
      </c>
      <c r="H1269" t="s">
        <v>8536</v>
      </c>
      <c r="I1269">
        <v>10413</v>
      </c>
      <c r="J1269" t="s">
        <v>12479</v>
      </c>
      <c r="K1269">
        <v>111</v>
      </c>
      <c r="L1269" t="s">
        <v>23647</v>
      </c>
      <c r="M1269" t="s">
        <v>23694</v>
      </c>
      <c r="N1269">
        <v>40000000</v>
      </c>
      <c r="O1269">
        <v>1999</v>
      </c>
      <c r="P1269">
        <v>6.3</v>
      </c>
    </row>
    <row r="1270" spans="1:16" x14ac:dyDescent="0.3">
      <c r="A1270" t="s">
        <v>606</v>
      </c>
      <c r="B1270">
        <v>101</v>
      </c>
      <c r="C1270">
        <v>104</v>
      </c>
      <c r="D1270" t="s">
        <v>3255</v>
      </c>
      <c r="E1270">
        <v>13208023</v>
      </c>
      <c r="F1270" t="s">
        <v>5729</v>
      </c>
      <c r="G1270" t="s">
        <v>6270</v>
      </c>
      <c r="H1270" t="s">
        <v>8537</v>
      </c>
      <c r="I1270">
        <v>17309</v>
      </c>
      <c r="J1270" t="s">
        <v>3610</v>
      </c>
      <c r="K1270">
        <v>388</v>
      </c>
      <c r="L1270" t="s">
        <v>23647</v>
      </c>
      <c r="M1270" t="s">
        <v>23695</v>
      </c>
      <c r="N1270">
        <v>42000000</v>
      </c>
      <c r="O1270">
        <v>2002</v>
      </c>
      <c r="P1270">
        <v>3.3</v>
      </c>
    </row>
    <row r="1271" spans="1:16" x14ac:dyDescent="0.3">
      <c r="A1271" t="s">
        <v>194</v>
      </c>
      <c r="B1271">
        <v>109</v>
      </c>
      <c r="C1271">
        <v>157</v>
      </c>
      <c r="D1271" t="s">
        <v>2485</v>
      </c>
      <c r="E1271">
        <v>13838130</v>
      </c>
      <c r="F1271" t="s">
        <v>5441</v>
      </c>
      <c r="G1271" t="s">
        <v>2571</v>
      </c>
      <c r="H1271" t="s">
        <v>8538</v>
      </c>
      <c r="I1271">
        <v>35990</v>
      </c>
      <c r="J1271" t="s">
        <v>4485</v>
      </c>
      <c r="K1271">
        <v>157</v>
      </c>
      <c r="L1271" t="s">
        <v>23647</v>
      </c>
      <c r="M1271" t="s">
        <v>23694</v>
      </c>
      <c r="N1271">
        <v>40000000</v>
      </c>
      <c r="O1271">
        <v>2009</v>
      </c>
      <c r="P1271">
        <v>5.9</v>
      </c>
    </row>
    <row r="1272" spans="1:16" x14ac:dyDescent="0.3">
      <c r="A1272" t="s">
        <v>506</v>
      </c>
      <c r="B1272">
        <v>89</v>
      </c>
      <c r="C1272">
        <v>78</v>
      </c>
      <c r="D1272" t="s">
        <v>2688</v>
      </c>
      <c r="E1272">
        <v>9652000</v>
      </c>
      <c r="F1272" t="s">
        <v>5447</v>
      </c>
      <c r="G1272" t="s">
        <v>4293</v>
      </c>
      <c r="H1272" t="s">
        <v>8539</v>
      </c>
      <c r="I1272">
        <v>46205</v>
      </c>
      <c r="J1272" t="s">
        <v>2694</v>
      </c>
      <c r="K1272">
        <v>147</v>
      </c>
      <c r="L1272" t="s">
        <v>23647</v>
      </c>
      <c r="M1272" t="s">
        <v>23694</v>
      </c>
      <c r="N1272">
        <v>40000000</v>
      </c>
      <c r="O1272">
        <v>2003</v>
      </c>
      <c r="P1272">
        <v>5.8</v>
      </c>
    </row>
    <row r="1273" spans="1:16" x14ac:dyDescent="0.3">
      <c r="A1273" t="s">
        <v>607</v>
      </c>
      <c r="B1273">
        <v>100</v>
      </c>
      <c r="C1273">
        <v>88</v>
      </c>
      <c r="D1273" t="s">
        <v>2738</v>
      </c>
      <c r="E1273">
        <v>12081447</v>
      </c>
      <c r="F1273" t="s">
        <v>5666</v>
      </c>
      <c r="G1273" t="s">
        <v>2600</v>
      </c>
      <c r="H1273" t="s">
        <v>8540</v>
      </c>
      <c r="I1273">
        <v>7794</v>
      </c>
      <c r="J1273" t="s">
        <v>3136</v>
      </c>
      <c r="K1273">
        <v>25</v>
      </c>
      <c r="L1273" t="s">
        <v>23647</v>
      </c>
      <c r="M1273" t="s">
        <v>23694</v>
      </c>
      <c r="N1273">
        <v>20000000</v>
      </c>
      <c r="O1273">
        <v>2008</v>
      </c>
      <c r="P1273">
        <v>6.5</v>
      </c>
    </row>
    <row r="1274" spans="1:16" x14ac:dyDescent="0.3">
      <c r="A1274" t="s">
        <v>608</v>
      </c>
      <c r="B1274">
        <v>119</v>
      </c>
      <c r="C1274">
        <v>32</v>
      </c>
      <c r="D1274" t="s">
        <v>3256</v>
      </c>
      <c r="E1274">
        <v>7000000</v>
      </c>
      <c r="F1274" t="s">
        <v>5344</v>
      </c>
      <c r="G1274" t="s">
        <v>4422</v>
      </c>
      <c r="H1274" t="s">
        <v>8541</v>
      </c>
      <c r="I1274">
        <v>2933</v>
      </c>
      <c r="J1274" t="s">
        <v>5160</v>
      </c>
      <c r="K1274">
        <v>70</v>
      </c>
      <c r="L1274" t="s">
        <v>23647</v>
      </c>
      <c r="M1274" t="s">
        <v>23695</v>
      </c>
      <c r="N1274">
        <v>36000000</v>
      </c>
      <c r="O1274">
        <v>1980</v>
      </c>
      <c r="P1274">
        <v>4.7</v>
      </c>
    </row>
    <row r="1275" spans="1:16" x14ac:dyDescent="0.3">
      <c r="A1275" t="s">
        <v>609</v>
      </c>
      <c r="B1275">
        <v>83</v>
      </c>
      <c r="C1275">
        <v>75</v>
      </c>
      <c r="D1275" t="s">
        <v>3257</v>
      </c>
      <c r="E1275">
        <v>10431220</v>
      </c>
      <c r="F1275" t="s">
        <v>5339</v>
      </c>
      <c r="G1275" t="s">
        <v>1851</v>
      </c>
      <c r="H1275" t="s">
        <v>8542</v>
      </c>
      <c r="I1275">
        <v>24216</v>
      </c>
      <c r="J1275" t="s">
        <v>3312</v>
      </c>
      <c r="K1275">
        <v>162</v>
      </c>
      <c r="L1275" t="s">
        <v>23647</v>
      </c>
      <c r="M1275" t="s">
        <v>23694</v>
      </c>
      <c r="N1275">
        <v>24000000</v>
      </c>
      <c r="O1275">
        <v>1999</v>
      </c>
      <c r="P1275">
        <v>4.0999999999999996</v>
      </c>
    </row>
    <row r="1276" spans="1:16" x14ac:dyDescent="0.3">
      <c r="A1276" t="s">
        <v>610</v>
      </c>
      <c r="B1276">
        <v>108</v>
      </c>
      <c r="C1276">
        <v>219</v>
      </c>
      <c r="D1276" t="s">
        <v>2491</v>
      </c>
      <c r="E1276">
        <v>10326062</v>
      </c>
      <c r="F1276" t="s">
        <v>5730</v>
      </c>
      <c r="G1276" t="s">
        <v>3409</v>
      </c>
      <c r="H1276" t="s">
        <v>8543</v>
      </c>
      <c r="I1276">
        <v>121432</v>
      </c>
      <c r="J1276" t="s">
        <v>5257</v>
      </c>
      <c r="K1276">
        <v>310</v>
      </c>
      <c r="L1276" t="s">
        <v>23647</v>
      </c>
      <c r="M1276" t="s">
        <v>23701</v>
      </c>
      <c r="N1276">
        <v>33000000</v>
      </c>
      <c r="O1276">
        <v>2009</v>
      </c>
      <c r="P1276">
        <v>6.8</v>
      </c>
    </row>
    <row r="1277" spans="1:16" x14ac:dyDescent="0.3">
      <c r="A1277" t="s">
        <v>477</v>
      </c>
      <c r="B1277">
        <v>102</v>
      </c>
      <c r="C1277">
        <v>83</v>
      </c>
      <c r="D1277" t="s">
        <v>3258</v>
      </c>
      <c r="E1277">
        <v>6114237</v>
      </c>
      <c r="F1277" t="s">
        <v>5469</v>
      </c>
      <c r="G1277" t="s">
        <v>6276</v>
      </c>
      <c r="H1277" t="s">
        <v>8544</v>
      </c>
      <c r="I1277">
        <v>19986</v>
      </c>
      <c r="J1277" t="s">
        <v>4355</v>
      </c>
      <c r="K1277">
        <v>207</v>
      </c>
      <c r="L1277" t="s">
        <v>23647</v>
      </c>
      <c r="M1277" t="s">
        <v>23694</v>
      </c>
      <c r="N1277">
        <v>40000000</v>
      </c>
      <c r="O1277">
        <v>2001</v>
      </c>
      <c r="P1277">
        <v>6.2</v>
      </c>
    </row>
    <row r="1278" spans="1:16" x14ac:dyDescent="0.3">
      <c r="A1278" t="s">
        <v>593</v>
      </c>
      <c r="B1278">
        <v>93</v>
      </c>
      <c r="C1278">
        <v>53</v>
      </c>
      <c r="D1278" t="s">
        <v>3259</v>
      </c>
      <c r="E1278">
        <v>4835968</v>
      </c>
      <c r="F1278" t="s">
        <v>5296</v>
      </c>
      <c r="G1278" t="s">
        <v>2658</v>
      </c>
      <c r="H1278" t="s">
        <v>8545</v>
      </c>
      <c r="I1278">
        <v>4821</v>
      </c>
      <c r="J1278" t="s">
        <v>4639</v>
      </c>
      <c r="K1278">
        <v>82</v>
      </c>
      <c r="L1278" t="s">
        <v>23647</v>
      </c>
      <c r="M1278" t="s">
        <v>23695</v>
      </c>
      <c r="N1278">
        <v>40000000</v>
      </c>
      <c r="O1278">
        <v>2002</v>
      </c>
      <c r="P1278">
        <v>4.5</v>
      </c>
    </row>
    <row r="1279" spans="1:16" x14ac:dyDescent="0.3">
      <c r="A1279" t="s">
        <v>611</v>
      </c>
      <c r="B1279">
        <v>84</v>
      </c>
      <c r="C1279">
        <v>61</v>
      </c>
      <c r="D1279" t="s">
        <v>3260</v>
      </c>
      <c r="E1279">
        <v>4777007</v>
      </c>
      <c r="F1279" t="s">
        <v>5731</v>
      </c>
      <c r="G1279" t="s">
        <v>3259</v>
      </c>
      <c r="H1279" t="s">
        <v>8546</v>
      </c>
      <c r="I1279">
        <v>15130</v>
      </c>
      <c r="J1279" t="s">
        <v>3695</v>
      </c>
      <c r="K1279">
        <v>98</v>
      </c>
      <c r="L1279" t="s">
        <v>23647</v>
      </c>
      <c r="M1279" t="s">
        <v>23703</v>
      </c>
      <c r="N1279">
        <v>40000000</v>
      </c>
      <c r="O1279">
        <v>2001</v>
      </c>
      <c r="P1279">
        <v>5.8</v>
      </c>
    </row>
    <row r="1280" spans="1:16" x14ac:dyDescent="0.3">
      <c r="A1280" t="s">
        <v>492</v>
      </c>
      <c r="B1280">
        <v>107</v>
      </c>
      <c r="C1280">
        <v>308</v>
      </c>
      <c r="D1280" t="s">
        <v>3261</v>
      </c>
      <c r="E1280">
        <v>3675072</v>
      </c>
      <c r="F1280" t="s">
        <v>5376</v>
      </c>
      <c r="G1280" t="s">
        <v>2498</v>
      </c>
      <c r="H1280" t="s">
        <v>8547</v>
      </c>
      <c r="I1280">
        <v>190132</v>
      </c>
      <c r="J1280" t="s">
        <v>12480</v>
      </c>
      <c r="K1280">
        <v>801</v>
      </c>
      <c r="L1280" t="s">
        <v>23647</v>
      </c>
      <c r="M1280" t="s">
        <v>23695</v>
      </c>
      <c r="N1280">
        <v>26000000</v>
      </c>
      <c r="O1280">
        <v>2007</v>
      </c>
      <c r="P1280">
        <v>7.3</v>
      </c>
    </row>
    <row r="1281" spans="1:16" x14ac:dyDescent="0.3">
      <c r="A1281" t="s">
        <v>383</v>
      </c>
      <c r="B1281">
        <v>91</v>
      </c>
      <c r="C1281">
        <v>70</v>
      </c>
      <c r="D1281" t="s">
        <v>3262</v>
      </c>
      <c r="E1281">
        <v>18438149</v>
      </c>
      <c r="F1281" t="s">
        <v>5491</v>
      </c>
      <c r="G1281" t="s">
        <v>702</v>
      </c>
      <c r="H1281" t="s">
        <v>8548</v>
      </c>
      <c r="I1281">
        <v>30842</v>
      </c>
      <c r="J1281" t="s">
        <v>12481</v>
      </c>
      <c r="K1281">
        <v>93</v>
      </c>
      <c r="L1281" t="s">
        <v>23647</v>
      </c>
      <c r="M1281" t="s">
        <v>23694</v>
      </c>
      <c r="N1281">
        <v>40000000</v>
      </c>
      <c r="O1281">
        <v>2012</v>
      </c>
      <c r="P1281">
        <v>5.9</v>
      </c>
    </row>
    <row r="1282" spans="1:16" x14ac:dyDescent="0.3">
      <c r="A1282" t="s">
        <v>612</v>
      </c>
      <c r="B1282">
        <v>94</v>
      </c>
      <c r="C1282">
        <v>41</v>
      </c>
      <c r="D1282" t="s">
        <v>3263</v>
      </c>
      <c r="E1282">
        <v>511920</v>
      </c>
      <c r="F1282" t="s">
        <v>5732</v>
      </c>
      <c r="G1282" t="s">
        <v>2515</v>
      </c>
      <c r="H1282" t="s">
        <v>8549</v>
      </c>
      <c r="I1282">
        <v>2458</v>
      </c>
      <c r="J1282" t="s">
        <v>12482</v>
      </c>
      <c r="K1282">
        <v>26</v>
      </c>
      <c r="L1282" t="s">
        <v>23647</v>
      </c>
      <c r="M1282" t="s">
        <v>23694</v>
      </c>
      <c r="N1282">
        <v>40000000</v>
      </c>
      <c r="O1282">
        <v>2008</v>
      </c>
      <c r="P1282">
        <v>4.4000000000000004</v>
      </c>
    </row>
    <row r="1283" spans="1:16" x14ac:dyDescent="0.3">
      <c r="A1283" t="s">
        <v>458</v>
      </c>
      <c r="B1283">
        <v>115</v>
      </c>
      <c r="C1283">
        <v>224</v>
      </c>
      <c r="D1283" t="s">
        <v>3209</v>
      </c>
      <c r="E1283">
        <v>10640645</v>
      </c>
      <c r="F1283" t="s">
        <v>5480</v>
      </c>
      <c r="G1283" t="s">
        <v>2471</v>
      </c>
      <c r="H1283" t="s">
        <v>8550</v>
      </c>
      <c r="I1283">
        <v>28429</v>
      </c>
      <c r="J1283" t="s">
        <v>12483</v>
      </c>
      <c r="K1283">
        <v>110</v>
      </c>
      <c r="L1283" t="s">
        <v>23647</v>
      </c>
      <c r="M1283" t="s">
        <v>23694</v>
      </c>
      <c r="N1283">
        <v>40000000</v>
      </c>
      <c r="O1283">
        <v>2015</v>
      </c>
      <c r="P1283">
        <v>5.8</v>
      </c>
    </row>
    <row r="1284" spans="1:16" x14ac:dyDescent="0.3">
      <c r="A1284" t="s">
        <v>613</v>
      </c>
      <c r="B1284">
        <v>93</v>
      </c>
      <c r="C1284">
        <v>66</v>
      </c>
      <c r="D1284" t="s">
        <v>3011</v>
      </c>
      <c r="E1284">
        <v>652526</v>
      </c>
      <c r="F1284" t="s">
        <v>5733</v>
      </c>
      <c r="G1284" t="s">
        <v>4331</v>
      </c>
      <c r="H1284" t="s">
        <v>8551</v>
      </c>
      <c r="I1284">
        <v>20201</v>
      </c>
      <c r="J1284" t="s">
        <v>12484</v>
      </c>
      <c r="K1284">
        <v>187</v>
      </c>
      <c r="L1284" t="s">
        <v>23647</v>
      </c>
      <c r="M1284" t="s">
        <v>23701</v>
      </c>
      <c r="N1284">
        <v>40000000</v>
      </c>
      <c r="O1284">
        <v>2006</v>
      </c>
      <c r="P1284">
        <v>5.0999999999999996</v>
      </c>
    </row>
    <row r="1285" spans="1:16" x14ac:dyDescent="0.3">
      <c r="A1285" t="s">
        <v>268</v>
      </c>
      <c r="B1285">
        <v>105</v>
      </c>
      <c r="C1285">
        <v>253</v>
      </c>
      <c r="D1285" t="s">
        <v>3264</v>
      </c>
      <c r="E1285">
        <v>80050171</v>
      </c>
      <c r="F1285" t="s">
        <v>5440</v>
      </c>
      <c r="G1285" t="s">
        <v>3720</v>
      </c>
      <c r="H1285" t="s">
        <v>8552</v>
      </c>
      <c r="I1285">
        <v>186982</v>
      </c>
      <c r="J1285" t="s">
        <v>12215</v>
      </c>
      <c r="K1285">
        <v>491</v>
      </c>
      <c r="L1285" t="s">
        <v>23647</v>
      </c>
      <c r="M1285" t="s">
        <v>23694</v>
      </c>
      <c r="N1285">
        <v>20000000</v>
      </c>
      <c r="O1285">
        <v>2007</v>
      </c>
      <c r="P1285">
        <v>6.9</v>
      </c>
    </row>
    <row r="1286" spans="1:16" x14ac:dyDescent="0.3">
      <c r="A1286" t="s">
        <v>414</v>
      </c>
      <c r="B1286">
        <v>107</v>
      </c>
      <c r="C1286">
        <v>79</v>
      </c>
      <c r="D1286" t="s">
        <v>3179</v>
      </c>
      <c r="E1286">
        <v>7564000</v>
      </c>
      <c r="F1286" t="s">
        <v>5657</v>
      </c>
      <c r="G1286" t="s">
        <v>353</v>
      </c>
      <c r="H1286" t="s">
        <v>8553</v>
      </c>
      <c r="I1286">
        <v>54650</v>
      </c>
      <c r="J1286" t="s">
        <v>6342</v>
      </c>
      <c r="K1286">
        <v>223</v>
      </c>
      <c r="L1286" t="s">
        <v>23647</v>
      </c>
      <c r="M1286" t="s">
        <v>23694</v>
      </c>
      <c r="N1286">
        <v>20000000</v>
      </c>
      <c r="O1286">
        <v>1995</v>
      </c>
      <c r="P1286">
        <v>6.2</v>
      </c>
    </row>
    <row r="1287" spans="1:16" x14ac:dyDescent="0.3">
      <c r="A1287" t="s">
        <v>614</v>
      </c>
      <c r="B1287">
        <v>101</v>
      </c>
      <c r="C1287">
        <v>94</v>
      </c>
      <c r="D1287" t="s">
        <v>3265</v>
      </c>
      <c r="E1287">
        <v>876671</v>
      </c>
      <c r="F1287" t="s">
        <v>5734</v>
      </c>
      <c r="G1287" t="s">
        <v>3622</v>
      </c>
      <c r="H1287" t="s">
        <v>8554</v>
      </c>
      <c r="I1287">
        <v>22010</v>
      </c>
      <c r="J1287" t="s">
        <v>12485</v>
      </c>
      <c r="K1287">
        <v>90</v>
      </c>
      <c r="L1287" t="s">
        <v>23647</v>
      </c>
      <c r="M1287" t="s">
        <v>23694</v>
      </c>
      <c r="N1287">
        <v>25000000</v>
      </c>
      <c r="O1287">
        <v>2007</v>
      </c>
      <c r="P1287">
        <v>6.9</v>
      </c>
    </row>
    <row r="1288" spans="1:16" x14ac:dyDescent="0.3">
      <c r="A1288" t="s">
        <v>403</v>
      </c>
      <c r="B1288">
        <v>111</v>
      </c>
      <c r="C1288">
        <v>77</v>
      </c>
      <c r="D1288" t="s">
        <v>3266</v>
      </c>
      <c r="E1288">
        <v>2869369</v>
      </c>
      <c r="F1288" t="s">
        <v>5509</v>
      </c>
      <c r="G1288" t="s">
        <v>2754</v>
      </c>
      <c r="H1288" t="s">
        <v>8555</v>
      </c>
      <c r="I1288">
        <v>65474</v>
      </c>
      <c r="J1288" t="s">
        <v>6843</v>
      </c>
      <c r="K1288">
        <v>211</v>
      </c>
      <c r="L1288" t="s">
        <v>23647</v>
      </c>
      <c r="M1288" t="s">
        <v>23695</v>
      </c>
      <c r="N1288">
        <v>30000000</v>
      </c>
      <c r="O1288">
        <v>1994</v>
      </c>
      <c r="P1288">
        <v>7.3</v>
      </c>
    </row>
    <row r="1289" spans="1:16" x14ac:dyDescent="0.3">
      <c r="A1289" t="s">
        <v>615</v>
      </c>
      <c r="B1289">
        <v>113</v>
      </c>
      <c r="C1289">
        <v>106</v>
      </c>
      <c r="D1289" t="s">
        <v>3267</v>
      </c>
      <c r="E1289">
        <v>128978</v>
      </c>
      <c r="F1289" t="s">
        <v>5345</v>
      </c>
      <c r="G1289" t="s">
        <v>3091</v>
      </c>
      <c r="H1289" t="s">
        <v>8556</v>
      </c>
      <c r="I1289">
        <v>22897</v>
      </c>
      <c r="J1289" t="s">
        <v>4082</v>
      </c>
      <c r="K1289">
        <v>61</v>
      </c>
      <c r="L1289" t="s">
        <v>23650</v>
      </c>
      <c r="M1289" t="s">
        <v>23707</v>
      </c>
      <c r="N1289">
        <v>40000000</v>
      </c>
      <c r="O1289">
        <v>2007</v>
      </c>
      <c r="P1289">
        <v>7.1</v>
      </c>
    </row>
    <row r="1290" spans="1:16" x14ac:dyDescent="0.3">
      <c r="A1290" t="s">
        <v>222</v>
      </c>
      <c r="B1290">
        <v>112</v>
      </c>
      <c r="C1290">
        <v>30</v>
      </c>
      <c r="D1290" t="s">
        <v>3268</v>
      </c>
      <c r="E1290">
        <v>77231</v>
      </c>
      <c r="F1290" t="s">
        <v>5446</v>
      </c>
      <c r="G1290" t="s">
        <v>2886</v>
      </c>
      <c r="H1290" t="s">
        <v>8557</v>
      </c>
      <c r="I1290">
        <v>3322</v>
      </c>
      <c r="J1290" t="s">
        <v>2747</v>
      </c>
      <c r="K1290">
        <v>32</v>
      </c>
      <c r="L1290" t="s">
        <v>23657</v>
      </c>
      <c r="M1290" t="s">
        <v>23703</v>
      </c>
      <c r="N1290">
        <v>25000000</v>
      </c>
      <c r="O1290">
        <v>2005</v>
      </c>
      <c r="P1290">
        <v>6</v>
      </c>
    </row>
    <row r="1291" spans="1:16" x14ac:dyDescent="0.3">
      <c r="A1291" t="s">
        <v>616</v>
      </c>
      <c r="B1291">
        <v>126</v>
      </c>
      <c r="C1291">
        <v>488</v>
      </c>
      <c r="D1291" t="s">
        <v>2466</v>
      </c>
      <c r="E1291">
        <v>4563029</v>
      </c>
      <c r="F1291" t="s">
        <v>5394</v>
      </c>
      <c r="G1291" t="s">
        <v>2498</v>
      </c>
      <c r="H1291" t="s">
        <v>8558</v>
      </c>
      <c r="I1291">
        <v>181472</v>
      </c>
      <c r="J1291" t="s">
        <v>6669</v>
      </c>
      <c r="K1291">
        <v>514</v>
      </c>
      <c r="L1291" t="s">
        <v>23647</v>
      </c>
      <c r="M1291" t="s">
        <v>23711</v>
      </c>
      <c r="N1291">
        <v>39200000</v>
      </c>
      <c r="O1291">
        <v>2013</v>
      </c>
      <c r="P1291">
        <v>7</v>
      </c>
    </row>
    <row r="1292" spans="1:16" x14ac:dyDescent="0.3">
      <c r="A1292" t="s">
        <v>221</v>
      </c>
      <c r="B1292">
        <v>90</v>
      </c>
      <c r="C1292">
        <v>63</v>
      </c>
      <c r="D1292" t="s">
        <v>3269</v>
      </c>
      <c r="E1292">
        <v>25529689.5</v>
      </c>
      <c r="F1292" t="s">
        <v>5735</v>
      </c>
      <c r="G1292" t="s">
        <v>2009</v>
      </c>
      <c r="H1292" t="s">
        <v>8559</v>
      </c>
      <c r="I1292">
        <v>15790</v>
      </c>
      <c r="J1292" t="s">
        <v>3370</v>
      </c>
      <c r="K1292">
        <v>40</v>
      </c>
      <c r="L1292" t="s">
        <v>23649</v>
      </c>
      <c r="M1292" t="s">
        <v>23703</v>
      </c>
      <c r="N1292">
        <v>25000000</v>
      </c>
      <c r="O1292">
        <v>2011</v>
      </c>
      <c r="P1292">
        <v>6.8</v>
      </c>
    </row>
    <row r="1293" spans="1:16" x14ac:dyDescent="0.3">
      <c r="A1293" t="s">
        <v>617</v>
      </c>
      <c r="B1293">
        <v>93</v>
      </c>
      <c r="C1293">
        <v>42</v>
      </c>
      <c r="D1293" t="s">
        <v>3137</v>
      </c>
      <c r="E1293">
        <v>463730</v>
      </c>
      <c r="F1293" t="s">
        <v>5447</v>
      </c>
      <c r="G1293" t="s">
        <v>2668</v>
      </c>
      <c r="H1293" t="s">
        <v>8560</v>
      </c>
      <c r="I1293">
        <v>3789</v>
      </c>
      <c r="J1293" t="s">
        <v>1311</v>
      </c>
      <c r="K1293">
        <v>39</v>
      </c>
      <c r="L1293" t="s">
        <v>23647</v>
      </c>
      <c r="M1293" t="s">
        <v>23694</v>
      </c>
      <c r="N1293">
        <v>20000000</v>
      </c>
      <c r="O1293">
        <v>2004</v>
      </c>
      <c r="P1293">
        <v>5.7</v>
      </c>
    </row>
    <row r="1294" spans="1:16" x14ac:dyDescent="0.3">
      <c r="A1294" t="s">
        <v>134</v>
      </c>
      <c r="B1294">
        <v>98</v>
      </c>
      <c r="C1294">
        <v>118</v>
      </c>
      <c r="D1294" t="s">
        <v>3270</v>
      </c>
      <c r="E1294">
        <v>50693162</v>
      </c>
      <c r="F1294" t="s">
        <v>5736</v>
      </c>
      <c r="G1294" t="s">
        <v>2938</v>
      </c>
      <c r="H1294" t="s">
        <v>8561</v>
      </c>
      <c r="I1294">
        <v>136580</v>
      </c>
      <c r="J1294" t="s">
        <v>4842</v>
      </c>
      <c r="K1294">
        <v>545</v>
      </c>
      <c r="L1294" t="s">
        <v>23647</v>
      </c>
      <c r="M1294" t="s">
        <v>23694</v>
      </c>
      <c r="N1294">
        <v>23000000</v>
      </c>
      <c r="O1294">
        <v>1994</v>
      </c>
      <c r="P1294">
        <v>7.6</v>
      </c>
    </row>
    <row r="1295" spans="1:16" x14ac:dyDescent="0.3">
      <c r="A1295" t="s">
        <v>618</v>
      </c>
      <c r="B1295">
        <v>159</v>
      </c>
      <c r="C1295">
        <v>44</v>
      </c>
      <c r="D1295" t="s">
        <v>3271</v>
      </c>
      <c r="E1295">
        <v>6498000</v>
      </c>
      <c r="F1295" t="s">
        <v>5737</v>
      </c>
      <c r="G1295" t="s">
        <v>6354</v>
      </c>
      <c r="H1295" t="s">
        <v>8562</v>
      </c>
      <c r="I1295">
        <v>62756</v>
      </c>
      <c r="J1295" t="s">
        <v>12486</v>
      </c>
      <c r="K1295">
        <v>410</v>
      </c>
      <c r="L1295" t="s">
        <v>23658</v>
      </c>
      <c r="M1295" t="s">
        <v>23709</v>
      </c>
      <c r="N1295">
        <v>18026148</v>
      </c>
      <c r="O1295">
        <v>2015</v>
      </c>
      <c r="P1295">
        <v>8.4</v>
      </c>
    </row>
    <row r="1296" spans="1:16" x14ac:dyDescent="0.3">
      <c r="A1296" t="s">
        <v>156</v>
      </c>
      <c r="B1296">
        <v>107</v>
      </c>
      <c r="C1296">
        <v>214</v>
      </c>
      <c r="D1296" t="s">
        <v>3272</v>
      </c>
      <c r="E1296">
        <v>63411478</v>
      </c>
      <c r="F1296" t="s">
        <v>5738</v>
      </c>
      <c r="G1296" t="s">
        <v>6355</v>
      </c>
      <c r="H1296" t="s">
        <v>8563</v>
      </c>
      <c r="I1296">
        <v>114925</v>
      </c>
      <c r="J1296" t="s">
        <v>5125</v>
      </c>
      <c r="K1296">
        <v>234</v>
      </c>
      <c r="L1296" t="s">
        <v>23647</v>
      </c>
      <c r="M1296" t="s">
        <v>23694</v>
      </c>
      <c r="N1296">
        <v>39000000</v>
      </c>
      <c r="O1296">
        <v>2009</v>
      </c>
      <c r="P1296">
        <v>7.1</v>
      </c>
    </row>
    <row r="1297" spans="1:16" x14ac:dyDescent="0.3">
      <c r="A1297" t="s">
        <v>361</v>
      </c>
      <c r="B1297">
        <v>102</v>
      </c>
      <c r="C1297">
        <v>110</v>
      </c>
      <c r="D1297" t="s">
        <v>3273</v>
      </c>
      <c r="E1297">
        <v>42640890</v>
      </c>
      <c r="F1297" t="s">
        <v>5417</v>
      </c>
      <c r="G1297" t="s">
        <v>6356</v>
      </c>
      <c r="H1297" t="s">
        <v>8564</v>
      </c>
      <c r="I1297">
        <v>32412</v>
      </c>
      <c r="J1297" t="s">
        <v>6875</v>
      </c>
      <c r="K1297">
        <v>184</v>
      </c>
      <c r="L1297" t="s">
        <v>23647</v>
      </c>
      <c r="M1297" t="s">
        <v>23694</v>
      </c>
      <c r="N1297">
        <v>20000000</v>
      </c>
      <c r="O1297">
        <v>2007</v>
      </c>
      <c r="P1297">
        <v>5.6</v>
      </c>
    </row>
    <row r="1298" spans="1:16" x14ac:dyDescent="0.3">
      <c r="A1298" t="s">
        <v>79</v>
      </c>
      <c r="B1298">
        <v>106</v>
      </c>
      <c r="C1298">
        <v>187</v>
      </c>
      <c r="D1298" t="s">
        <v>2507</v>
      </c>
      <c r="E1298">
        <v>144512310</v>
      </c>
      <c r="F1298" t="s">
        <v>5316</v>
      </c>
      <c r="G1298" t="s">
        <v>2462</v>
      </c>
      <c r="H1298" t="s">
        <v>7369</v>
      </c>
      <c r="I1298">
        <v>272227</v>
      </c>
      <c r="J1298" t="s">
        <v>3887</v>
      </c>
      <c r="K1298">
        <v>988</v>
      </c>
      <c r="L1298" t="s">
        <v>23647</v>
      </c>
      <c r="M1298" t="s">
        <v>23694</v>
      </c>
      <c r="N1298">
        <v>38000000</v>
      </c>
      <c r="O1298">
        <v>2001</v>
      </c>
      <c r="P1298">
        <v>6.7</v>
      </c>
    </row>
    <row r="1299" spans="1:16" x14ac:dyDescent="0.3">
      <c r="A1299" t="s">
        <v>54</v>
      </c>
      <c r="B1299">
        <v>87</v>
      </c>
      <c r="C1299">
        <v>370</v>
      </c>
      <c r="D1299" t="s">
        <v>2905</v>
      </c>
      <c r="E1299">
        <v>35287788</v>
      </c>
      <c r="F1299" t="s">
        <v>5739</v>
      </c>
      <c r="G1299" t="s">
        <v>3250</v>
      </c>
      <c r="H1299" t="s">
        <v>8565</v>
      </c>
      <c r="I1299">
        <v>73886</v>
      </c>
      <c r="J1299" t="s">
        <v>3886</v>
      </c>
      <c r="K1299">
        <v>165</v>
      </c>
      <c r="L1299" t="s">
        <v>23647</v>
      </c>
      <c r="M1299" t="s">
        <v>23694</v>
      </c>
      <c r="N1299">
        <v>39000000</v>
      </c>
      <c r="O1299">
        <v>2012</v>
      </c>
      <c r="P1299">
        <v>7</v>
      </c>
    </row>
    <row r="1300" spans="1:16" x14ac:dyDescent="0.3">
      <c r="A1300" t="s">
        <v>38</v>
      </c>
      <c r="B1300">
        <v>119</v>
      </c>
      <c r="C1300">
        <v>276</v>
      </c>
      <c r="D1300" t="s">
        <v>3274</v>
      </c>
      <c r="E1300">
        <v>25335935</v>
      </c>
      <c r="F1300" t="s">
        <v>5311</v>
      </c>
      <c r="G1300" t="s">
        <v>2615</v>
      </c>
      <c r="H1300" t="s">
        <v>8566</v>
      </c>
      <c r="I1300">
        <v>242599</v>
      </c>
      <c r="J1300" t="s">
        <v>12487</v>
      </c>
      <c r="K1300">
        <v>1594</v>
      </c>
      <c r="L1300" t="s">
        <v>23647</v>
      </c>
      <c r="M1300" t="s">
        <v>23694</v>
      </c>
      <c r="N1300">
        <v>40000000</v>
      </c>
      <c r="O1300">
        <v>2005</v>
      </c>
      <c r="P1300">
        <v>8</v>
      </c>
    </row>
    <row r="1301" spans="1:16" x14ac:dyDescent="0.3">
      <c r="A1301" t="s">
        <v>619</v>
      </c>
      <c r="B1301">
        <v>110</v>
      </c>
      <c r="C1301">
        <v>76</v>
      </c>
      <c r="D1301" t="s">
        <v>619</v>
      </c>
      <c r="E1301">
        <v>5881504</v>
      </c>
      <c r="F1301" t="s">
        <v>5740</v>
      </c>
      <c r="G1301" t="s">
        <v>4344</v>
      </c>
      <c r="H1301" t="s">
        <v>8567</v>
      </c>
      <c r="I1301">
        <v>5917</v>
      </c>
      <c r="J1301" t="s">
        <v>3929</v>
      </c>
      <c r="K1301">
        <v>50</v>
      </c>
      <c r="L1301" t="s">
        <v>23647</v>
      </c>
      <c r="M1301" t="s">
        <v>23694</v>
      </c>
      <c r="N1301">
        <v>39000000</v>
      </c>
      <c r="O1301">
        <v>2004</v>
      </c>
      <c r="P1301">
        <v>5.3</v>
      </c>
    </row>
    <row r="1302" spans="1:16" x14ac:dyDescent="0.3">
      <c r="A1302" t="s">
        <v>449</v>
      </c>
      <c r="B1302">
        <v>125</v>
      </c>
      <c r="C1302">
        <v>95</v>
      </c>
      <c r="D1302" t="s">
        <v>3275</v>
      </c>
      <c r="E1302">
        <v>60000000</v>
      </c>
      <c r="F1302" t="s">
        <v>5438</v>
      </c>
      <c r="G1302" t="s">
        <v>2985</v>
      </c>
      <c r="H1302" t="s">
        <v>8568</v>
      </c>
      <c r="I1302">
        <v>49934</v>
      </c>
      <c r="J1302" t="s">
        <v>12354</v>
      </c>
      <c r="K1302">
        <v>224</v>
      </c>
      <c r="L1302" t="s">
        <v>23647</v>
      </c>
      <c r="M1302" t="s">
        <v>23695</v>
      </c>
      <c r="N1302">
        <v>39000000</v>
      </c>
      <c r="O1302">
        <v>1983</v>
      </c>
      <c r="P1302">
        <v>4.9000000000000004</v>
      </c>
    </row>
    <row r="1303" spans="1:16" x14ac:dyDescent="0.3">
      <c r="A1303" t="s">
        <v>259</v>
      </c>
      <c r="B1303">
        <v>113</v>
      </c>
      <c r="C1303">
        <v>211</v>
      </c>
      <c r="D1303" t="s">
        <v>262</v>
      </c>
      <c r="E1303">
        <v>29802761</v>
      </c>
      <c r="F1303" t="s">
        <v>5588</v>
      </c>
      <c r="G1303" t="s">
        <v>2854</v>
      </c>
      <c r="H1303" t="s">
        <v>8569</v>
      </c>
      <c r="I1303">
        <v>46480</v>
      </c>
      <c r="J1303" t="s">
        <v>12488</v>
      </c>
      <c r="K1303">
        <v>115</v>
      </c>
      <c r="L1303" t="s">
        <v>23647</v>
      </c>
      <c r="M1303" t="s">
        <v>23694</v>
      </c>
      <c r="N1303">
        <v>40000000</v>
      </c>
      <c r="O1303">
        <v>2013</v>
      </c>
      <c r="P1303">
        <v>6.4</v>
      </c>
    </row>
    <row r="1304" spans="1:16" x14ac:dyDescent="0.3">
      <c r="A1304" t="s">
        <v>163</v>
      </c>
      <c r="B1304">
        <v>150</v>
      </c>
      <c r="C1304">
        <v>160</v>
      </c>
      <c r="D1304" t="s">
        <v>3181</v>
      </c>
      <c r="E1304">
        <v>626809</v>
      </c>
      <c r="F1304" t="s">
        <v>5370</v>
      </c>
      <c r="G1304" t="s">
        <v>3267</v>
      </c>
      <c r="H1304" t="s">
        <v>8570</v>
      </c>
      <c r="I1304">
        <v>36894</v>
      </c>
      <c r="J1304" t="s">
        <v>6658</v>
      </c>
      <c r="K1304">
        <v>105</v>
      </c>
      <c r="L1304" t="s">
        <v>23650</v>
      </c>
      <c r="M1304" t="s">
        <v>23702</v>
      </c>
      <c r="N1304">
        <v>553632000</v>
      </c>
      <c r="O1304">
        <v>2008</v>
      </c>
      <c r="P1304">
        <v>7.4</v>
      </c>
    </row>
    <row r="1305" spans="1:16" x14ac:dyDescent="0.3">
      <c r="A1305" t="s">
        <v>307</v>
      </c>
      <c r="B1305">
        <v>108</v>
      </c>
      <c r="C1305">
        <v>97</v>
      </c>
      <c r="D1305" t="s">
        <v>3200</v>
      </c>
      <c r="E1305">
        <v>127214072</v>
      </c>
      <c r="F1305" t="s">
        <v>5417</v>
      </c>
      <c r="G1305" t="s">
        <v>2757</v>
      </c>
      <c r="H1305" t="s">
        <v>8571</v>
      </c>
      <c r="I1305">
        <v>83786</v>
      </c>
      <c r="J1305" t="s">
        <v>12489</v>
      </c>
      <c r="K1305">
        <v>392</v>
      </c>
      <c r="L1305" t="s">
        <v>23647</v>
      </c>
      <c r="M1305" t="s">
        <v>23694</v>
      </c>
      <c r="N1305">
        <v>38000000</v>
      </c>
      <c r="O1305">
        <v>2002</v>
      </c>
      <c r="P1305">
        <v>6.1</v>
      </c>
    </row>
    <row r="1306" spans="1:16" x14ac:dyDescent="0.3">
      <c r="A1306" t="s">
        <v>303</v>
      </c>
      <c r="B1306">
        <v>96</v>
      </c>
      <c r="C1306">
        <v>174</v>
      </c>
      <c r="D1306" t="s">
        <v>3028</v>
      </c>
      <c r="E1306">
        <v>88915214</v>
      </c>
      <c r="F1306" t="s">
        <v>5417</v>
      </c>
      <c r="G1306" t="s">
        <v>2782</v>
      </c>
      <c r="H1306" t="s">
        <v>8572</v>
      </c>
      <c r="I1306">
        <v>163665</v>
      </c>
      <c r="J1306" t="s">
        <v>4060</v>
      </c>
      <c r="K1306">
        <v>169</v>
      </c>
      <c r="L1306" t="s">
        <v>23647</v>
      </c>
      <c r="M1306" t="s">
        <v>23694</v>
      </c>
      <c r="N1306">
        <v>38000000</v>
      </c>
      <c r="O1306">
        <v>2009</v>
      </c>
      <c r="P1306">
        <v>6.5</v>
      </c>
    </row>
    <row r="1307" spans="1:16" x14ac:dyDescent="0.3">
      <c r="A1307" t="s">
        <v>620</v>
      </c>
      <c r="B1307">
        <v>93</v>
      </c>
      <c r="C1307">
        <v>23</v>
      </c>
      <c r="D1307" t="s">
        <v>3276</v>
      </c>
      <c r="E1307">
        <v>30400000</v>
      </c>
      <c r="F1307" t="s">
        <v>5447</v>
      </c>
      <c r="G1307" t="s">
        <v>2791</v>
      </c>
      <c r="H1307" t="s">
        <v>8573</v>
      </c>
      <c r="I1307">
        <v>17810</v>
      </c>
      <c r="J1307" t="s">
        <v>4131</v>
      </c>
      <c r="K1307">
        <v>73</v>
      </c>
      <c r="L1307" t="s">
        <v>23647</v>
      </c>
      <c r="M1307" t="s">
        <v>23694</v>
      </c>
      <c r="N1307">
        <v>39000000</v>
      </c>
      <c r="O1307">
        <v>1996</v>
      </c>
      <c r="P1307">
        <v>5.7</v>
      </c>
    </row>
    <row r="1308" spans="1:16" x14ac:dyDescent="0.3">
      <c r="A1308" t="s">
        <v>451</v>
      </c>
      <c r="B1308">
        <v>100</v>
      </c>
      <c r="C1308">
        <v>103</v>
      </c>
      <c r="D1308" t="s">
        <v>3277</v>
      </c>
      <c r="E1308">
        <v>85570368</v>
      </c>
      <c r="F1308" t="s">
        <v>5527</v>
      </c>
      <c r="G1308" t="s">
        <v>2049</v>
      </c>
      <c r="H1308" t="s">
        <v>8574</v>
      </c>
      <c r="I1308">
        <v>44885</v>
      </c>
      <c r="J1308" t="s">
        <v>6390</v>
      </c>
      <c r="K1308">
        <v>107</v>
      </c>
      <c r="L1308" t="s">
        <v>23647</v>
      </c>
      <c r="M1308" t="s">
        <v>23694</v>
      </c>
      <c r="N1308">
        <v>38000000</v>
      </c>
      <c r="O1308">
        <v>2002</v>
      </c>
      <c r="P1308">
        <v>5.0999999999999996</v>
      </c>
    </row>
    <row r="1309" spans="1:16" x14ac:dyDescent="0.3">
      <c r="A1309" t="s">
        <v>621</v>
      </c>
      <c r="B1309">
        <v>118</v>
      </c>
      <c r="C1309">
        <v>98</v>
      </c>
      <c r="D1309" t="s">
        <v>2715</v>
      </c>
      <c r="E1309">
        <v>75668868</v>
      </c>
      <c r="F1309" t="s">
        <v>5409</v>
      </c>
      <c r="G1309" t="s">
        <v>6252</v>
      </c>
      <c r="H1309" t="s">
        <v>8575</v>
      </c>
      <c r="I1309">
        <v>60504</v>
      </c>
      <c r="J1309" t="s">
        <v>326</v>
      </c>
      <c r="K1309">
        <v>249</v>
      </c>
      <c r="L1309" t="s">
        <v>23647</v>
      </c>
      <c r="M1309" t="s">
        <v>23694</v>
      </c>
      <c r="N1309">
        <v>35000000</v>
      </c>
      <c r="O1309">
        <v>1994</v>
      </c>
      <c r="P1309">
        <v>6.6</v>
      </c>
    </row>
    <row r="1310" spans="1:16" x14ac:dyDescent="0.3">
      <c r="A1310" t="s">
        <v>622</v>
      </c>
      <c r="B1310">
        <v>122</v>
      </c>
      <c r="C1310">
        <v>273</v>
      </c>
      <c r="D1310" t="s">
        <v>3278</v>
      </c>
      <c r="E1310">
        <v>6594136</v>
      </c>
      <c r="F1310" t="s">
        <v>5741</v>
      </c>
      <c r="G1310" t="s">
        <v>3181</v>
      </c>
      <c r="H1310" t="s">
        <v>8576</v>
      </c>
      <c r="I1310">
        <v>24557</v>
      </c>
      <c r="J1310" t="s">
        <v>12490</v>
      </c>
      <c r="K1310">
        <v>111</v>
      </c>
      <c r="L1310" t="s">
        <v>23650</v>
      </c>
      <c r="M1310" t="s">
        <v>23707</v>
      </c>
      <c r="N1310">
        <v>38600000</v>
      </c>
      <c r="O1310">
        <v>2013</v>
      </c>
      <c r="P1310">
        <v>6.5</v>
      </c>
    </row>
    <row r="1311" spans="1:16" x14ac:dyDescent="0.3">
      <c r="A1311" t="s">
        <v>100</v>
      </c>
      <c r="B1311">
        <v>120</v>
      </c>
      <c r="C1311">
        <v>279</v>
      </c>
      <c r="D1311" t="s">
        <v>2645</v>
      </c>
      <c r="E1311">
        <v>58700247</v>
      </c>
      <c r="F1311" t="s">
        <v>5310</v>
      </c>
      <c r="G1311" t="s">
        <v>6212</v>
      </c>
      <c r="H1311" t="s">
        <v>8577</v>
      </c>
      <c r="I1311">
        <v>95367</v>
      </c>
      <c r="J1311" t="s">
        <v>3080</v>
      </c>
      <c r="K1311">
        <v>260</v>
      </c>
      <c r="L1311" t="s">
        <v>23647</v>
      </c>
      <c r="M1311" t="s">
        <v>23694</v>
      </c>
      <c r="N1311">
        <v>38000000</v>
      </c>
      <c r="O1311">
        <v>2011</v>
      </c>
      <c r="P1311">
        <v>6.9</v>
      </c>
    </row>
    <row r="1312" spans="1:16" x14ac:dyDescent="0.3">
      <c r="A1312" t="s">
        <v>623</v>
      </c>
      <c r="B1312">
        <v>88</v>
      </c>
      <c r="C1312">
        <v>4</v>
      </c>
      <c r="D1312" t="s">
        <v>3279</v>
      </c>
      <c r="E1312">
        <v>25529689.5</v>
      </c>
      <c r="F1312" t="s">
        <v>5338</v>
      </c>
      <c r="G1312" t="s">
        <v>6357</v>
      </c>
      <c r="H1312" t="s">
        <v>8578</v>
      </c>
      <c r="I1312">
        <v>2169</v>
      </c>
      <c r="J1312" t="s">
        <v>6508</v>
      </c>
      <c r="K1312">
        <v>18</v>
      </c>
      <c r="L1312" t="s">
        <v>23647</v>
      </c>
      <c r="M1312" t="s">
        <v>23702</v>
      </c>
      <c r="N1312">
        <v>40000000</v>
      </c>
      <c r="O1312">
        <v>2014</v>
      </c>
      <c r="P1312">
        <v>6.4</v>
      </c>
    </row>
    <row r="1313" spans="1:16" x14ac:dyDescent="0.3">
      <c r="A1313" t="s">
        <v>624</v>
      </c>
      <c r="B1313">
        <v>146</v>
      </c>
      <c r="C1313">
        <v>65</v>
      </c>
      <c r="D1313" t="s">
        <v>3280</v>
      </c>
      <c r="E1313">
        <v>50668906</v>
      </c>
      <c r="F1313" t="s">
        <v>5413</v>
      </c>
      <c r="G1313" t="s">
        <v>1126</v>
      </c>
      <c r="H1313" t="s">
        <v>8579</v>
      </c>
      <c r="I1313">
        <v>76016</v>
      </c>
      <c r="J1313" t="s">
        <v>3041</v>
      </c>
      <c r="K1313">
        <v>265</v>
      </c>
      <c r="L1313" t="s">
        <v>23647</v>
      </c>
      <c r="M1313" t="s">
        <v>23694</v>
      </c>
      <c r="N1313">
        <v>38000000</v>
      </c>
      <c r="O1313">
        <v>1999</v>
      </c>
      <c r="P1313">
        <v>7.6</v>
      </c>
    </row>
    <row r="1314" spans="1:16" x14ac:dyDescent="0.3">
      <c r="A1314" t="s">
        <v>107</v>
      </c>
      <c r="B1314">
        <v>115</v>
      </c>
      <c r="C1314">
        <v>98</v>
      </c>
      <c r="D1314" t="s">
        <v>3281</v>
      </c>
      <c r="E1314">
        <v>39177215</v>
      </c>
      <c r="F1314" t="s">
        <v>5459</v>
      </c>
      <c r="G1314" t="s">
        <v>3266</v>
      </c>
      <c r="H1314" t="s">
        <v>8580</v>
      </c>
      <c r="I1314">
        <v>30667</v>
      </c>
      <c r="J1314" t="s">
        <v>6292</v>
      </c>
      <c r="K1314">
        <v>234</v>
      </c>
      <c r="L1314" t="s">
        <v>23647</v>
      </c>
      <c r="M1314" t="s">
        <v>23694</v>
      </c>
      <c r="N1314">
        <v>38000000</v>
      </c>
      <c r="O1314">
        <v>2002</v>
      </c>
      <c r="P1314">
        <v>5.6</v>
      </c>
    </row>
    <row r="1315" spans="1:16" x14ac:dyDescent="0.3">
      <c r="A1315" t="s">
        <v>625</v>
      </c>
      <c r="B1315">
        <v>123</v>
      </c>
      <c r="C1315">
        <v>116</v>
      </c>
      <c r="D1315" t="s">
        <v>3263</v>
      </c>
      <c r="E1315">
        <v>40334024</v>
      </c>
      <c r="F1315" t="s">
        <v>5602</v>
      </c>
      <c r="G1315" t="s">
        <v>2502</v>
      </c>
      <c r="H1315" t="s">
        <v>8581</v>
      </c>
      <c r="I1315">
        <v>44168</v>
      </c>
      <c r="J1315" t="s">
        <v>2826</v>
      </c>
      <c r="K1315">
        <v>216</v>
      </c>
      <c r="L1315" t="s">
        <v>23647</v>
      </c>
      <c r="M1315" t="s">
        <v>23694</v>
      </c>
      <c r="N1315">
        <v>35000000</v>
      </c>
      <c r="O1315">
        <v>2001</v>
      </c>
      <c r="P1315">
        <v>6.2</v>
      </c>
    </row>
    <row r="1316" spans="1:16" x14ac:dyDescent="0.3">
      <c r="A1316" t="s">
        <v>473</v>
      </c>
      <c r="B1316">
        <v>94</v>
      </c>
      <c r="C1316">
        <v>76</v>
      </c>
      <c r="D1316" t="s">
        <v>3282</v>
      </c>
      <c r="E1316">
        <v>71038190</v>
      </c>
      <c r="F1316" t="s">
        <v>5422</v>
      </c>
      <c r="G1316" t="s">
        <v>6358</v>
      </c>
      <c r="H1316" t="s">
        <v>8582</v>
      </c>
      <c r="I1316">
        <v>23473</v>
      </c>
      <c r="J1316" t="s">
        <v>4148</v>
      </c>
      <c r="K1316">
        <v>123</v>
      </c>
      <c r="L1316" t="s">
        <v>23647</v>
      </c>
      <c r="M1316" t="s">
        <v>23694</v>
      </c>
      <c r="N1316">
        <v>30000000</v>
      </c>
      <c r="O1316">
        <v>2015</v>
      </c>
      <c r="P1316">
        <v>4.4000000000000004</v>
      </c>
    </row>
    <row r="1317" spans="1:16" x14ac:dyDescent="0.3">
      <c r="A1317" t="s">
        <v>626</v>
      </c>
      <c r="B1317">
        <v>102</v>
      </c>
      <c r="C1317">
        <v>106</v>
      </c>
      <c r="D1317" t="s">
        <v>3283</v>
      </c>
      <c r="E1317">
        <v>24044532</v>
      </c>
      <c r="F1317" t="s">
        <v>5310</v>
      </c>
      <c r="G1317" t="s">
        <v>5249</v>
      </c>
      <c r="H1317" t="s">
        <v>8583</v>
      </c>
      <c r="I1317">
        <v>19686</v>
      </c>
      <c r="J1317" t="s">
        <v>12491</v>
      </c>
      <c r="K1317">
        <v>180</v>
      </c>
      <c r="L1317" t="s">
        <v>23647</v>
      </c>
      <c r="M1317" t="s">
        <v>23694</v>
      </c>
      <c r="N1317">
        <v>38000000</v>
      </c>
      <c r="O1317">
        <v>2001</v>
      </c>
      <c r="P1317">
        <v>5.6</v>
      </c>
    </row>
    <row r="1318" spans="1:16" x14ac:dyDescent="0.3">
      <c r="A1318" t="s">
        <v>396</v>
      </c>
      <c r="B1318">
        <v>98</v>
      </c>
      <c r="C1318">
        <v>55</v>
      </c>
      <c r="D1318" t="s">
        <v>3284</v>
      </c>
      <c r="E1318">
        <v>22770864</v>
      </c>
      <c r="F1318" t="s">
        <v>5491</v>
      </c>
      <c r="G1318" t="s">
        <v>3445</v>
      </c>
      <c r="H1318" t="s">
        <v>8584</v>
      </c>
      <c r="I1318">
        <v>8433</v>
      </c>
      <c r="J1318" t="s">
        <v>12177</v>
      </c>
      <c r="K1318">
        <v>85</v>
      </c>
      <c r="L1318" t="s">
        <v>23647</v>
      </c>
      <c r="M1318" t="s">
        <v>23694</v>
      </c>
      <c r="N1318">
        <v>38000000</v>
      </c>
      <c r="O1318">
        <v>2001</v>
      </c>
      <c r="P1318">
        <v>5.5</v>
      </c>
    </row>
    <row r="1319" spans="1:16" x14ac:dyDescent="0.3">
      <c r="A1319" t="s">
        <v>363</v>
      </c>
      <c r="B1319">
        <v>133</v>
      </c>
      <c r="C1319">
        <v>172</v>
      </c>
      <c r="D1319" t="s">
        <v>2685</v>
      </c>
      <c r="E1319">
        <v>18653746</v>
      </c>
      <c r="F1319" t="s">
        <v>5353</v>
      </c>
      <c r="G1319" t="s">
        <v>6194</v>
      </c>
      <c r="H1319" t="s">
        <v>8585</v>
      </c>
      <c r="I1319">
        <v>137722</v>
      </c>
      <c r="J1319" t="s">
        <v>3347</v>
      </c>
      <c r="K1319">
        <v>638</v>
      </c>
      <c r="L1319" t="s">
        <v>23647</v>
      </c>
      <c r="M1319" t="s">
        <v>23706</v>
      </c>
      <c r="N1319">
        <v>38000000</v>
      </c>
      <c r="O1319">
        <v>1999</v>
      </c>
      <c r="P1319">
        <v>6.7</v>
      </c>
    </row>
    <row r="1320" spans="1:16" x14ac:dyDescent="0.3">
      <c r="A1320" t="s">
        <v>107</v>
      </c>
      <c r="B1320">
        <v>118</v>
      </c>
      <c r="C1320">
        <v>47</v>
      </c>
      <c r="D1320" t="s">
        <v>3285</v>
      </c>
      <c r="E1320">
        <v>17305211</v>
      </c>
      <c r="F1320" t="s">
        <v>5462</v>
      </c>
      <c r="G1320" t="s">
        <v>6195</v>
      </c>
      <c r="H1320" t="s">
        <v>8586</v>
      </c>
      <c r="I1320">
        <v>14066</v>
      </c>
      <c r="J1320" t="s">
        <v>12492</v>
      </c>
      <c r="K1320">
        <v>75</v>
      </c>
      <c r="L1320" t="s">
        <v>23647</v>
      </c>
      <c r="M1320" t="s">
        <v>23694</v>
      </c>
      <c r="N1320">
        <v>38000000</v>
      </c>
      <c r="O1320">
        <v>1996</v>
      </c>
      <c r="P1320">
        <v>6.1</v>
      </c>
    </row>
    <row r="1321" spans="1:16" x14ac:dyDescent="0.3">
      <c r="A1321" t="s">
        <v>420</v>
      </c>
      <c r="B1321">
        <v>105</v>
      </c>
      <c r="C1321">
        <v>107</v>
      </c>
      <c r="D1321" t="s">
        <v>3286</v>
      </c>
      <c r="E1321">
        <v>16991902</v>
      </c>
      <c r="F1321" t="s">
        <v>5704</v>
      </c>
      <c r="G1321" t="s">
        <v>4022</v>
      </c>
      <c r="H1321" t="s">
        <v>8587</v>
      </c>
      <c r="I1321">
        <v>34592</v>
      </c>
      <c r="J1321" t="s">
        <v>12493</v>
      </c>
      <c r="K1321">
        <v>191</v>
      </c>
      <c r="L1321" t="s">
        <v>23647</v>
      </c>
      <c r="M1321" t="s">
        <v>23694</v>
      </c>
      <c r="N1321">
        <v>57000000</v>
      </c>
      <c r="O1321">
        <v>2001</v>
      </c>
      <c r="P1321">
        <v>6.2</v>
      </c>
    </row>
    <row r="1322" spans="1:16" x14ac:dyDescent="0.3">
      <c r="A1322" t="s">
        <v>627</v>
      </c>
      <c r="B1322">
        <v>109</v>
      </c>
      <c r="C1322">
        <v>323</v>
      </c>
      <c r="D1322" t="s">
        <v>2721</v>
      </c>
      <c r="E1322">
        <v>47536959</v>
      </c>
      <c r="F1322" t="s">
        <v>5558</v>
      </c>
      <c r="G1322" t="s">
        <v>3085</v>
      </c>
      <c r="H1322" t="s">
        <v>8588</v>
      </c>
      <c r="I1322">
        <v>86955</v>
      </c>
      <c r="J1322" t="s">
        <v>6685</v>
      </c>
      <c r="K1322">
        <v>275</v>
      </c>
      <c r="L1322" t="s">
        <v>23647</v>
      </c>
      <c r="M1322" t="s">
        <v>23694</v>
      </c>
      <c r="N1322">
        <v>10000000</v>
      </c>
      <c r="O1322">
        <v>2009</v>
      </c>
      <c r="P1322">
        <v>7.3</v>
      </c>
    </row>
    <row r="1323" spans="1:16" x14ac:dyDescent="0.3">
      <c r="A1323" t="s">
        <v>48</v>
      </c>
      <c r="B1323">
        <v>129</v>
      </c>
      <c r="C1323">
        <v>37</v>
      </c>
      <c r="D1323" t="s">
        <v>3287</v>
      </c>
      <c r="E1323">
        <v>10300000</v>
      </c>
      <c r="F1323" t="s">
        <v>5742</v>
      </c>
      <c r="G1323" t="s">
        <v>2483</v>
      </c>
      <c r="H1323" t="s">
        <v>8589</v>
      </c>
      <c r="I1323">
        <v>17859</v>
      </c>
      <c r="J1323" t="s">
        <v>2757</v>
      </c>
      <c r="K1323">
        <v>89</v>
      </c>
      <c r="L1323" t="s">
        <v>23647</v>
      </c>
      <c r="M1323" t="s">
        <v>23694</v>
      </c>
      <c r="N1323">
        <v>38000000</v>
      </c>
      <c r="O1323">
        <v>1996</v>
      </c>
      <c r="P1323">
        <v>6.6</v>
      </c>
    </row>
    <row r="1324" spans="1:16" x14ac:dyDescent="0.3">
      <c r="A1324" t="s">
        <v>497</v>
      </c>
      <c r="B1324">
        <v>109</v>
      </c>
      <c r="C1324">
        <v>297</v>
      </c>
      <c r="D1324" t="s">
        <v>3288</v>
      </c>
      <c r="E1324">
        <v>13782838</v>
      </c>
      <c r="F1324" t="s">
        <v>5743</v>
      </c>
      <c r="G1324" t="s">
        <v>3323</v>
      </c>
      <c r="H1324" t="s">
        <v>8590</v>
      </c>
      <c r="I1324">
        <v>258078</v>
      </c>
      <c r="J1324" t="s">
        <v>12494</v>
      </c>
      <c r="K1324">
        <v>911</v>
      </c>
      <c r="L1324" t="s">
        <v>23647</v>
      </c>
      <c r="M1324" t="s">
        <v>23694</v>
      </c>
      <c r="N1324">
        <v>15000000</v>
      </c>
      <c r="O1324">
        <v>1982</v>
      </c>
      <c r="P1324">
        <v>8.1999999999999993</v>
      </c>
    </row>
    <row r="1325" spans="1:16" x14ac:dyDescent="0.3">
      <c r="A1325" t="s">
        <v>167</v>
      </c>
      <c r="B1325">
        <v>127</v>
      </c>
      <c r="C1325">
        <v>302</v>
      </c>
      <c r="D1325" t="s">
        <v>3289</v>
      </c>
      <c r="E1325">
        <v>41997790</v>
      </c>
      <c r="F1325" t="s">
        <v>5512</v>
      </c>
      <c r="G1325" t="s">
        <v>2507</v>
      </c>
      <c r="H1325" t="s">
        <v>8591</v>
      </c>
      <c r="I1325">
        <v>125305</v>
      </c>
      <c r="J1325" t="s">
        <v>2910</v>
      </c>
      <c r="K1325">
        <v>343</v>
      </c>
      <c r="L1325" t="s">
        <v>23647</v>
      </c>
      <c r="M1325" t="s">
        <v>23694</v>
      </c>
      <c r="N1325">
        <v>38000000</v>
      </c>
      <c r="O1325">
        <v>2013</v>
      </c>
      <c r="P1325">
        <v>6.4</v>
      </c>
    </row>
    <row r="1326" spans="1:16" x14ac:dyDescent="0.3">
      <c r="A1326" t="s">
        <v>628</v>
      </c>
      <c r="B1326">
        <v>118</v>
      </c>
      <c r="C1326">
        <v>38</v>
      </c>
      <c r="D1326" t="s">
        <v>3290</v>
      </c>
      <c r="E1326">
        <v>6482195</v>
      </c>
      <c r="F1326" t="s">
        <v>5471</v>
      </c>
      <c r="G1326" t="s">
        <v>6359</v>
      </c>
      <c r="H1326" t="s">
        <v>8592</v>
      </c>
      <c r="I1326">
        <v>9740</v>
      </c>
      <c r="J1326" t="s">
        <v>12495</v>
      </c>
      <c r="K1326">
        <v>81</v>
      </c>
      <c r="L1326" t="s">
        <v>23647</v>
      </c>
      <c r="M1326" t="s">
        <v>23694</v>
      </c>
      <c r="N1326">
        <v>37000000</v>
      </c>
      <c r="O1326">
        <v>1997</v>
      </c>
      <c r="P1326">
        <v>6.4</v>
      </c>
    </row>
    <row r="1327" spans="1:16" x14ac:dyDescent="0.3">
      <c r="A1327" t="s">
        <v>629</v>
      </c>
      <c r="B1327">
        <v>110</v>
      </c>
      <c r="C1327">
        <v>31</v>
      </c>
      <c r="D1327" t="s">
        <v>3291</v>
      </c>
      <c r="E1327">
        <v>623374</v>
      </c>
      <c r="F1327" t="s">
        <v>5744</v>
      </c>
      <c r="G1327" t="s">
        <v>2702</v>
      </c>
      <c r="H1327" t="s">
        <v>8593</v>
      </c>
      <c r="I1327">
        <v>4757</v>
      </c>
      <c r="J1327" t="s">
        <v>4793</v>
      </c>
      <c r="K1327">
        <v>67</v>
      </c>
      <c r="L1327" t="s">
        <v>23647</v>
      </c>
      <c r="M1327" t="s">
        <v>23694</v>
      </c>
      <c r="N1327">
        <v>38000000</v>
      </c>
      <c r="O1327">
        <v>2001</v>
      </c>
      <c r="P1327">
        <v>5.2</v>
      </c>
    </row>
    <row r="1328" spans="1:16" x14ac:dyDescent="0.3">
      <c r="A1328" t="s">
        <v>304</v>
      </c>
      <c r="B1328">
        <v>90</v>
      </c>
      <c r="C1328">
        <v>118</v>
      </c>
      <c r="D1328" t="s">
        <v>2584</v>
      </c>
      <c r="E1328">
        <v>7871693</v>
      </c>
      <c r="F1328" t="s">
        <v>5745</v>
      </c>
      <c r="G1328" t="s">
        <v>2493</v>
      </c>
      <c r="H1328" t="s">
        <v>8594</v>
      </c>
      <c r="I1328">
        <v>52908</v>
      </c>
      <c r="J1328" t="s">
        <v>4685</v>
      </c>
      <c r="K1328">
        <v>102</v>
      </c>
      <c r="L1328" t="s">
        <v>23647</v>
      </c>
      <c r="M1328" t="s">
        <v>23694</v>
      </c>
      <c r="N1328">
        <v>55000000</v>
      </c>
      <c r="O1328">
        <v>2008</v>
      </c>
      <c r="P1328">
        <v>6.5</v>
      </c>
    </row>
    <row r="1329" spans="1:16" x14ac:dyDescent="0.3">
      <c r="A1329" t="s">
        <v>630</v>
      </c>
      <c r="B1329">
        <v>144</v>
      </c>
      <c r="C1329">
        <v>546</v>
      </c>
      <c r="D1329" t="s">
        <v>3292</v>
      </c>
      <c r="E1329">
        <v>16377274</v>
      </c>
      <c r="F1329" t="s">
        <v>5558</v>
      </c>
      <c r="G1329" t="s">
        <v>6360</v>
      </c>
      <c r="H1329" t="s">
        <v>8595</v>
      </c>
      <c r="I1329">
        <v>105144</v>
      </c>
      <c r="J1329" t="s">
        <v>12496</v>
      </c>
      <c r="K1329">
        <v>405</v>
      </c>
      <c r="L1329" t="s">
        <v>23647</v>
      </c>
      <c r="M1329" t="s">
        <v>23694</v>
      </c>
      <c r="N1329">
        <v>32000000</v>
      </c>
      <c r="O1329">
        <v>2012</v>
      </c>
      <c r="P1329">
        <v>7.1</v>
      </c>
    </row>
    <row r="1330" spans="1:16" x14ac:dyDescent="0.3">
      <c r="A1330" t="s">
        <v>631</v>
      </c>
      <c r="B1330">
        <v>97</v>
      </c>
      <c r="C1330">
        <v>21</v>
      </c>
      <c r="D1330" t="s">
        <v>3293</v>
      </c>
      <c r="E1330">
        <v>25529689.5</v>
      </c>
      <c r="F1330" t="s">
        <v>5746</v>
      </c>
      <c r="G1330" t="s">
        <v>2739</v>
      </c>
      <c r="H1330" t="s">
        <v>8596</v>
      </c>
      <c r="I1330">
        <v>6691</v>
      </c>
      <c r="J1330" t="s">
        <v>12497</v>
      </c>
      <c r="K1330">
        <v>28</v>
      </c>
      <c r="L1330" t="s">
        <v>23647</v>
      </c>
      <c r="M1330" t="s">
        <v>23713</v>
      </c>
      <c r="N1330">
        <v>38000000</v>
      </c>
      <c r="O1330">
        <v>2007</v>
      </c>
      <c r="P1330">
        <v>4.8</v>
      </c>
    </row>
    <row r="1331" spans="1:16" x14ac:dyDescent="0.3">
      <c r="A1331" t="s">
        <v>477</v>
      </c>
      <c r="B1331">
        <v>130</v>
      </c>
      <c r="C1331">
        <v>86</v>
      </c>
      <c r="D1331" t="s">
        <v>3294</v>
      </c>
      <c r="E1331">
        <v>9589875</v>
      </c>
      <c r="F1331" t="s">
        <v>5413</v>
      </c>
      <c r="G1331" t="s">
        <v>2491</v>
      </c>
      <c r="H1331" t="s">
        <v>8597</v>
      </c>
      <c r="I1331">
        <v>16673</v>
      </c>
      <c r="J1331" t="s">
        <v>619</v>
      </c>
      <c r="K1331">
        <v>45</v>
      </c>
      <c r="L1331" t="s">
        <v>23647</v>
      </c>
      <c r="M1331" t="s">
        <v>23694</v>
      </c>
      <c r="N1331">
        <v>40000000</v>
      </c>
      <c r="O1331">
        <v>2008</v>
      </c>
      <c r="P1331">
        <v>7.3</v>
      </c>
    </row>
    <row r="1332" spans="1:16" x14ac:dyDescent="0.3">
      <c r="A1332" t="s">
        <v>632</v>
      </c>
      <c r="B1332">
        <v>112</v>
      </c>
      <c r="C1332">
        <v>194</v>
      </c>
      <c r="D1332" t="s">
        <v>3295</v>
      </c>
      <c r="E1332">
        <v>34912982</v>
      </c>
      <c r="F1332" t="s">
        <v>5311</v>
      </c>
      <c r="G1332" t="s">
        <v>2535</v>
      </c>
      <c r="H1332" t="s">
        <v>8598</v>
      </c>
      <c r="I1332">
        <v>55617</v>
      </c>
      <c r="J1332" t="s">
        <v>12498</v>
      </c>
      <c r="K1332">
        <v>266</v>
      </c>
      <c r="L1332" t="s">
        <v>23647</v>
      </c>
      <c r="M1332" t="s">
        <v>23694</v>
      </c>
      <c r="N1332">
        <v>38000000</v>
      </c>
      <c r="O1332">
        <v>2016</v>
      </c>
      <c r="P1332">
        <v>5.2</v>
      </c>
    </row>
    <row r="1333" spans="1:16" x14ac:dyDescent="0.3">
      <c r="A1333" t="s">
        <v>633</v>
      </c>
      <c r="B1333">
        <v>133</v>
      </c>
      <c r="C1333">
        <v>437</v>
      </c>
      <c r="D1333" t="s">
        <v>3296</v>
      </c>
      <c r="E1333">
        <v>109712885</v>
      </c>
      <c r="F1333" t="s">
        <v>5579</v>
      </c>
      <c r="G1333" t="s">
        <v>262</v>
      </c>
      <c r="H1333" t="s">
        <v>8599</v>
      </c>
      <c r="I1333">
        <v>146708</v>
      </c>
      <c r="J1333" t="s">
        <v>12273</v>
      </c>
      <c r="K1333">
        <v>362</v>
      </c>
      <c r="L1333" t="s">
        <v>23647</v>
      </c>
      <c r="M1333" t="s">
        <v>23694</v>
      </c>
      <c r="N1333">
        <v>35000000</v>
      </c>
      <c r="O1333">
        <v>2015</v>
      </c>
      <c r="P1333">
        <v>7.7</v>
      </c>
    </row>
    <row r="1334" spans="1:16" x14ac:dyDescent="0.3">
      <c r="A1334" t="s">
        <v>548</v>
      </c>
      <c r="B1334">
        <v>150</v>
      </c>
      <c r="C1334">
        <v>378</v>
      </c>
      <c r="D1334" t="s">
        <v>2761</v>
      </c>
      <c r="E1334">
        <v>92173235</v>
      </c>
      <c r="F1334" t="s">
        <v>5459</v>
      </c>
      <c r="G1334" t="s">
        <v>2536</v>
      </c>
      <c r="H1334" t="s">
        <v>8600</v>
      </c>
      <c r="I1334">
        <v>280228</v>
      </c>
      <c r="J1334" t="s">
        <v>12499</v>
      </c>
      <c r="K1334">
        <v>420</v>
      </c>
      <c r="L1334" t="s">
        <v>23647</v>
      </c>
      <c r="M1334" t="s">
        <v>23694</v>
      </c>
      <c r="N1334">
        <v>37000000</v>
      </c>
      <c r="O1334">
        <v>2010</v>
      </c>
      <c r="P1334">
        <v>7.6</v>
      </c>
    </row>
    <row r="1335" spans="1:16" x14ac:dyDescent="0.3">
      <c r="A1335" t="s">
        <v>634</v>
      </c>
      <c r="B1335">
        <v>110</v>
      </c>
      <c r="C1335">
        <v>170</v>
      </c>
      <c r="D1335" t="s">
        <v>2491</v>
      </c>
      <c r="E1335">
        <v>41102171</v>
      </c>
      <c r="F1335" t="s">
        <v>5397</v>
      </c>
      <c r="G1335" t="s">
        <v>3418</v>
      </c>
      <c r="H1335" t="s">
        <v>8601</v>
      </c>
      <c r="I1335">
        <v>57266</v>
      </c>
      <c r="J1335" t="s">
        <v>3048</v>
      </c>
      <c r="K1335">
        <v>89</v>
      </c>
      <c r="L1335" t="s">
        <v>23647</v>
      </c>
      <c r="M1335" t="s">
        <v>23694</v>
      </c>
      <c r="N1335">
        <v>40000000</v>
      </c>
      <c r="O1335">
        <v>2012</v>
      </c>
      <c r="P1335">
        <v>5.7</v>
      </c>
    </row>
    <row r="1336" spans="1:16" x14ac:dyDescent="0.3">
      <c r="A1336" t="s">
        <v>635</v>
      </c>
      <c r="B1336">
        <v>96</v>
      </c>
      <c r="C1336">
        <v>341</v>
      </c>
      <c r="D1336" t="s">
        <v>2463</v>
      </c>
      <c r="E1336">
        <v>60338891</v>
      </c>
      <c r="F1336" t="s">
        <v>5491</v>
      </c>
      <c r="G1336" t="s">
        <v>6195</v>
      </c>
      <c r="H1336" t="s">
        <v>8602</v>
      </c>
      <c r="I1336">
        <v>248468</v>
      </c>
      <c r="J1336" t="s">
        <v>3458</v>
      </c>
      <c r="K1336">
        <v>545</v>
      </c>
      <c r="L1336" t="s">
        <v>23647</v>
      </c>
      <c r="M1336" t="s">
        <v>23694</v>
      </c>
      <c r="N1336">
        <v>37000000</v>
      </c>
      <c r="O1336">
        <v>2008</v>
      </c>
      <c r="P1336">
        <v>7</v>
      </c>
    </row>
    <row r="1337" spans="1:16" x14ac:dyDescent="0.3">
      <c r="A1337" t="s">
        <v>636</v>
      </c>
      <c r="B1337">
        <v>96</v>
      </c>
      <c r="C1337">
        <v>139</v>
      </c>
      <c r="D1337" t="s">
        <v>3297</v>
      </c>
      <c r="E1337">
        <v>48006503</v>
      </c>
      <c r="F1337" t="s">
        <v>5349</v>
      </c>
      <c r="G1337" t="s">
        <v>2782</v>
      </c>
      <c r="H1337" t="s">
        <v>8603</v>
      </c>
      <c r="I1337">
        <v>28109</v>
      </c>
      <c r="J1337" t="s">
        <v>12500</v>
      </c>
      <c r="K1337">
        <v>110</v>
      </c>
      <c r="L1337" t="s">
        <v>23647</v>
      </c>
      <c r="M1337" t="s">
        <v>23694</v>
      </c>
      <c r="N1337">
        <v>37000000</v>
      </c>
      <c r="O1337">
        <v>2008</v>
      </c>
      <c r="P1337">
        <v>6</v>
      </c>
    </row>
    <row r="1338" spans="1:16" x14ac:dyDescent="0.3">
      <c r="A1338" t="s">
        <v>114</v>
      </c>
      <c r="B1338">
        <v>123</v>
      </c>
      <c r="C1338">
        <v>393</v>
      </c>
      <c r="D1338" t="s">
        <v>2458</v>
      </c>
      <c r="E1338">
        <v>26903709</v>
      </c>
      <c r="F1338" t="s">
        <v>5747</v>
      </c>
      <c r="G1338" t="s">
        <v>6196</v>
      </c>
      <c r="H1338" t="s">
        <v>8604</v>
      </c>
      <c r="I1338">
        <v>312629</v>
      </c>
      <c r="J1338" t="s">
        <v>3793</v>
      </c>
      <c r="K1338">
        <v>475</v>
      </c>
      <c r="L1338" t="s">
        <v>23647</v>
      </c>
      <c r="M1338" t="s">
        <v>23695</v>
      </c>
      <c r="N1338">
        <v>38000000</v>
      </c>
      <c r="O1338">
        <v>2013</v>
      </c>
      <c r="P1338">
        <v>8.1</v>
      </c>
    </row>
    <row r="1339" spans="1:16" x14ac:dyDescent="0.3">
      <c r="A1339" t="s">
        <v>630</v>
      </c>
      <c r="B1339">
        <v>188</v>
      </c>
      <c r="C1339">
        <v>224</v>
      </c>
      <c r="D1339" t="s">
        <v>3298</v>
      </c>
      <c r="E1339">
        <v>22450975</v>
      </c>
      <c r="F1339" t="s">
        <v>5558</v>
      </c>
      <c r="G1339" t="s">
        <v>4075</v>
      </c>
      <c r="H1339" t="s">
        <v>8605</v>
      </c>
      <c r="I1339">
        <v>241030</v>
      </c>
      <c r="J1339" t="s">
        <v>6437</v>
      </c>
      <c r="K1339">
        <v>1437</v>
      </c>
      <c r="L1339" t="s">
        <v>23647</v>
      </c>
      <c r="M1339" t="s">
        <v>23694</v>
      </c>
      <c r="N1339">
        <v>37000000</v>
      </c>
      <c r="O1339">
        <v>1999</v>
      </c>
      <c r="P1339">
        <v>8</v>
      </c>
    </row>
    <row r="1340" spans="1:16" x14ac:dyDescent="0.3">
      <c r="A1340" t="s">
        <v>637</v>
      </c>
      <c r="B1340">
        <v>107</v>
      </c>
      <c r="C1340">
        <v>203</v>
      </c>
      <c r="D1340" t="s">
        <v>3299</v>
      </c>
      <c r="E1340">
        <v>44867349</v>
      </c>
      <c r="F1340" t="s">
        <v>5422</v>
      </c>
      <c r="G1340" t="s">
        <v>2671</v>
      </c>
      <c r="H1340" t="s">
        <v>8606</v>
      </c>
      <c r="I1340">
        <v>75347</v>
      </c>
      <c r="J1340" t="s">
        <v>3189</v>
      </c>
      <c r="K1340">
        <v>176</v>
      </c>
      <c r="L1340" t="s">
        <v>23647</v>
      </c>
      <c r="M1340" t="s">
        <v>23694</v>
      </c>
      <c r="N1340">
        <v>37000000</v>
      </c>
      <c r="O1340">
        <v>2010</v>
      </c>
      <c r="P1340">
        <v>5.6</v>
      </c>
    </row>
    <row r="1341" spans="1:16" x14ac:dyDescent="0.3">
      <c r="A1341" t="s">
        <v>638</v>
      </c>
      <c r="B1341">
        <v>110</v>
      </c>
      <c r="C1341">
        <v>148</v>
      </c>
      <c r="D1341" t="s">
        <v>3300</v>
      </c>
      <c r="E1341">
        <v>46813366</v>
      </c>
      <c r="F1341" t="s">
        <v>5417</v>
      </c>
      <c r="G1341" t="s">
        <v>3199</v>
      </c>
      <c r="H1341" t="s">
        <v>8607</v>
      </c>
      <c r="I1341">
        <v>39440</v>
      </c>
      <c r="J1341" t="s">
        <v>3005</v>
      </c>
      <c r="K1341">
        <v>83</v>
      </c>
      <c r="L1341" t="s">
        <v>23647</v>
      </c>
      <c r="M1341" t="s">
        <v>23694</v>
      </c>
      <c r="N1341">
        <v>38000000</v>
      </c>
      <c r="O1341">
        <v>2016</v>
      </c>
      <c r="P1341">
        <v>6.1</v>
      </c>
    </row>
    <row r="1342" spans="1:16" x14ac:dyDescent="0.3">
      <c r="A1342" t="s">
        <v>639</v>
      </c>
      <c r="B1342">
        <v>113</v>
      </c>
      <c r="C1342">
        <v>131</v>
      </c>
      <c r="D1342" t="s">
        <v>3301</v>
      </c>
      <c r="E1342">
        <v>72279690</v>
      </c>
      <c r="F1342" t="s">
        <v>5748</v>
      </c>
      <c r="G1342" t="s">
        <v>2488</v>
      </c>
      <c r="H1342" t="s">
        <v>8608</v>
      </c>
      <c r="I1342">
        <v>17948</v>
      </c>
      <c r="J1342" t="s">
        <v>3074</v>
      </c>
      <c r="K1342">
        <v>86</v>
      </c>
      <c r="L1342" t="s">
        <v>23647</v>
      </c>
      <c r="M1342" t="s">
        <v>23694</v>
      </c>
      <c r="N1342">
        <v>37000000</v>
      </c>
      <c r="O1342">
        <v>2011</v>
      </c>
      <c r="P1342">
        <v>6.9</v>
      </c>
    </row>
    <row r="1343" spans="1:16" x14ac:dyDescent="0.3">
      <c r="A1343" t="s">
        <v>562</v>
      </c>
      <c r="B1343">
        <v>122</v>
      </c>
      <c r="C1343">
        <v>350</v>
      </c>
      <c r="D1343" t="s">
        <v>3029</v>
      </c>
      <c r="E1343">
        <v>191449475</v>
      </c>
      <c r="F1343" t="s">
        <v>5342</v>
      </c>
      <c r="G1343" t="s">
        <v>2494</v>
      </c>
      <c r="H1343" t="s">
        <v>8609</v>
      </c>
      <c r="I1343">
        <v>348007</v>
      </c>
      <c r="J1343" t="s">
        <v>3418</v>
      </c>
      <c r="K1343">
        <v>1535</v>
      </c>
      <c r="L1343" t="s">
        <v>23647</v>
      </c>
      <c r="M1343" t="s">
        <v>23694</v>
      </c>
      <c r="N1343">
        <v>37000000</v>
      </c>
      <c r="O1343">
        <v>2008</v>
      </c>
      <c r="P1343">
        <v>5.2</v>
      </c>
    </row>
    <row r="1344" spans="1:16" x14ac:dyDescent="0.3">
      <c r="A1344" t="s">
        <v>578</v>
      </c>
      <c r="B1344">
        <v>116</v>
      </c>
      <c r="C1344">
        <v>129</v>
      </c>
      <c r="D1344" t="s">
        <v>3302</v>
      </c>
      <c r="E1344">
        <v>71026631</v>
      </c>
      <c r="F1344" t="s">
        <v>5459</v>
      </c>
      <c r="G1344" t="s">
        <v>1126</v>
      </c>
      <c r="H1344" t="s">
        <v>8610</v>
      </c>
      <c r="I1344">
        <v>98899</v>
      </c>
      <c r="J1344" t="s">
        <v>2710</v>
      </c>
      <c r="K1344">
        <v>394</v>
      </c>
      <c r="L1344" t="s">
        <v>23647</v>
      </c>
      <c r="M1344" t="s">
        <v>23694</v>
      </c>
      <c r="N1344">
        <v>36000000</v>
      </c>
      <c r="O1344">
        <v>2002</v>
      </c>
      <c r="P1344">
        <v>7</v>
      </c>
    </row>
    <row r="1345" spans="1:16" x14ac:dyDescent="0.3">
      <c r="A1345" t="s">
        <v>271</v>
      </c>
      <c r="B1345">
        <v>93</v>
      </c>
      <c r="C1345">
        <v>40</v>
      </c>
      <c r="D1345" t="s">
        <v>3303</v>
      </c>
      <c r="E1345">
        <v>68208190</v>
      </c>
      <c r="F1345" t="s">
        <v>5319</v>
      </c>
      <c r="G1345" t="s">
        <v>6275</v>
      </c>
      <c r="H1345" t="s">
        <v>8611</v>
      </c>
      <c r="I1345">
        <v>60572</v>
      </c>
      <c r="J1345" t="s">
        <v>4185</v>
      </c>
      <c r="K1345">
        <v>144</v>
      </c>
      <c r="L1345" t="s">
        <v>23647</v>
      </c>
      <c r="M1345" t="s">
        <v>23694</v>
      </c>
      <c r="N1345">
        <v>65000000</v>
      </c>
      <c r="O1345">
        <v>1999</v>
      </c>
      <c r="P1345">
        <v>6.3</v>
      </c>
    </row>
    <row r="1346" spans="1:16" x14ac:dyDescent="0.3">
      <c r="A1346" t="s">
        <v>464</v>
      </c>
      <c r="B1346">
        <v>118</v>
      </c>
      <c r="C1346">
        <v>289</v>
      </c>
      <c r="D1346" t="s">
        <v>3304</v>
      </c>
      <c r="E1346">
        <v>150368971</v>
      </c>
      <c r="F1346" t="s">
        <v>5363</v>
      </c>
      <c r="G1346" t="s">
        <v>6361</v>
      </c>
      <c r="H1346" t="s">
        <v>8612</v>
      </c>
      <c r="I1346">
        <v>316671</v>
      </c>
      <c r="J1346" t="s">
        <v>3048</v>
      </c>
      <c r="K1346">
        <v>301</v>
      </c>
      <c r="L1346" t="s">
        <v>23647</v>
      </c>
      <c r="M1346" t="s">
        <v>23694</v>
      </c>
      <c r="N1346">
        <v>37000000</v>
      </c>
      <c r="O1346">
        <v>2013</v>
      </c>
      <c r="P1346">
        <v>7</v>
      </c>
    </row>
    <row r="1347" spans="1:16" x14ac:dyDescent="0.3">
      <c r="A1347" t="s">
        <v>640</v>
      </c>
      <c r="B1347">
        <v>115</v>
      </c>
      <c r="C1347">
        <v>14</v>
      </c>
      <c r="D1347" t="s">
        <v>640</v>
      </c>
      <c r="E1347">
        <v>25529689.5</v>
      </c>
      <c r="F1347" t="s">
        <v>5298</v>
      </c>
      <c r="G1347" t="s">
        <v>6362</v>
      </c>
      <c r="H1347" t="s">
        <v>8613</v>
      </c>
      <c r="I1347">
        <v>4387</v>
      </c>
      <c r="J1347" t="s">
        <v>12501</v>
      </c>
      <c r="K1347">
        <v>21</v>
      </c>
      <c r="L1347" t="s">
        <v>23655</v>
      </c>
      <c r="M1347" t="s">
        <v>23714</v>
      </c>
      <c r="N1347">
        <v>29500000</v>
      </c>
      <c r="O1347">
        <v>2009</v>
      </c>
      <c r="P1347">
        <v>5.3</v>
      </c>
    </row>
    <row r="1348" spans="1:16" x14ac:dyDescent="0.3">
      <c r="A1348" t="s">
        <v>95</v>
      </c>
      <c r="B1348">
        <v>93</v>
      </c>
      <c r="C1348">
        <v>72</v>
      </c>
      <c r="D1348" t="s">
        <v>2506</v>
      </c>
      <c r="E1348">
        <v>50129186</v>
      </c>
      <c r="F1348" t="s">
        <v>5480</v>
      </c>
      <c r="G1348" t="s">
        <v>2933</v>
      </c>
      <c r="H1348" t="s">
        <v>8614</v>
      </c>
      <c r="I1348">
        <v>38399</v>
      </c>
      <c r="J1348" t="s">
        <v>3354</v>
      </c>
      <c r="K1348">
        <v>218</v>
      </c>
      <c r="L1348" t="s">
        <v>23647</v>
      </c>
      <c r="M1348" t="s">
        <v>23694</v>
      </c>
      <c r="N1348">
        <v>36000000</v>
      </c>
      <c r="O1348">
        <v>1997</v>
      </c>
      <c r="P1348">
        <v>6.9</v>
      </c>
    </row>
    <row r="1349" spans="1:16" x14ac:dyDescent="0.3">
      <c r="A1349" t="s">
        <v>641</v>
      </c>
      <c r="B1349">
        <v>121</v>
      </c>
      <c r="C1349">
        <v>89</v>
      </c>
      <c r="D1349" t="s">
        <v>3305</v>
      </c>
      <c r="E1349">
        <v>55500000</v>
      </c>
      <c r="F1349" t="s">
        <v>5296</v>
      </c>
      <c r="G1349" t="s">
        <v>6363</v>
      </c>
      <c r="H1349" t="s">
        <v>8615</v>
      </c>
      <c r="I1349">
        <v>48636</v>
      </c>
      <c r="J1349" t="s">
        <v>12502</v>
      </c>
      <c r="K1349">
        <v>214</v>
      </c>
      <c r="L1349" t="s">
        <v>23647</v>
      </c>
      <c r="M1349" t="s">
        <v>23695</v>
      </c>
      <c r="N1349">
        <v>36000000</v>
      </c>
      <c r="O1349">
        <v>1983</v>
      </c>
      <c r="P1349">
        <v>6.2</v>
      </c>
    </row>
    <row r="1350" spans="1:16" x14ac:dyDescent="0.3">
      <c r="A1350" t="s">
        <v>642</v>
      </c>
      <c r="B1350">
        <v>101</v>
      </c>
      <c r="C1350">
        <v>265</v>
      </c>
      <c r="D1350" t="s">
        <v>3306</v>
      </c>
      <c r="E1350">
        <v>50213619</v>
      </c>
      <c r="F1350" t="s">
        <v>5664</v>
      </c>
      <c r="G1350" t="s">
        <v>6364</v>
      </c>
      <c r="H1350" t="s">
        <v>8616</v>
      </c>
      <c r="I1350">
        <v>139184</v>
      </c>
      <c r="J1350" t="s">
        <v>4247</v>
      </c>
      <c r="K1350">
        <v>243</v>
      </c>
      <c r="L1350" t="s">
        <v>23647</v>
      </c>
      <c r="M1350" t="s">
        <v>23694</v>
      </c>
      <c r="N1350">
        <v>36000000</v>
      </c>
      <c r="O1350">
        <v>2010</v>
      </c>
      <c r="P1350">
        <v>6.4</v>
      </c>
    </row>
    <row r="1351" spans="1:16" x14ac:dyDescent="0.3">
      <c r="A1351" t="s">
        <v>639</v>
      </c>
      <c r="B1351">
        <v>107</v>
      </c>
      <c r="C1351">
        <v>54</v>
      </c>
      <c r="D1351" t="s">
        <v>3307</v>
      </c>
      <c r="E1351">
        <v>42019483</v>
      </c>
      <c r="F1351" t="s">
        <v>5748</v>
      </c>
      <c r="G1351" t="s">
        <v>2488</v>
      </c>
      <c r="H1351" t="s">
        <v>8617</v>
      </c>
      <c r="I1351">
        <v>6069</v>
      </c>
      <c r="J1351" t="s">
        <v>3074</v>
      </c>
      <c r="K1351">
        <v>33</v>
      </c>
      <c r="L1351" t="s">
        <v>23647</v>
      </c>
      <c r="M1351" t="s">
        <v>23694</v>
      </c>
      <c r="N1351">
        <v>36000000</v>
      </c>
      <c r="O1351">
        <v>2014</v>
      </c>
      <c r="P1351">
        <v>6.4</v>
      </c>
    </row>
    <row r="1352" spans="1:16" x14ac:dyDescent="0.3">
      <c r="A1352" t="s">
        <v>435</v>
      </c>
      <c r="B1352">
        <v>124</v>
      </c>
      <c r="C1352">
        <v>126</v>
      </c>
      <c r="D1352" t="s">
        <v>3080</v>
      </c>
      <c r="E1352">
        <v>23360779</v>
      </c>
      <c r="F1352" t="s">
        <v>5749</v>
      </c>
      <c r="G1352" t="s">
        <v>2521</v>
      </c>
      <c r="H1352" t="s">
        <v>8618</v>
      </c>
      <c r="I1352">
        <v>31113</v>
      </c>
      <c r="J1352" t="s">
        <v>12296</v>
      </c>
      <c r="K1352">
        <v>212</v>
      </c>
      <c r="L1352" t="s">
        <v>23647</v>
      </c>
      <c r="M1352" t="s">
        <v>23694</v>
      </c>
      <c r="N1352">
        <v>34000000</v>
      </c>
      <c r="O1352">
        <v>2000</v>
      </c>
      <c r="P1352">
        <v>5.7</v>
      </c>
    </row>
    <row r="1353" spans="1:16" x14ac:dyDescent="0.3">
      <c r="A1353" t="s">
        <v>301</v>
      </c>
      <c r="B1353">
        <v>109</v>
      </c>
      <c r="C1353">
        <v>110</v>
      </c>
      <c r="D1353" t="s">
        <v>3281</v>
      </c>
      <c r="E1353">
        <v>26183197</v>
      </c>
      <c r="F1353" t="s">
        <v>5321</v>
      </c>
      <c r="G1353" t="s">
        <v>2507</v>
      </c>
      <c r="H1353" t="s">
        <v>8619</v>
      </c>
      <c r="I1353">
        <v>38348</v>
      </c>
      <c r="J1353" t="s">
        <v>4613</v>
      </c>
      <c r="K1353">
        <v>135</v>
      </c>
      <c r="L1353" t="s">
        <v>23647</v>
      </c>
      <c r="M1353" t="s">
        <v>23694</v>
      </c>
      <c r="N1353">
        <v>36000000</v>
      </c>
      <c r="O1353">
        <v>2003</v>
      </c>
      <c r="P1353">
        <v>6.1</v>
      </c>
    </row>
    <row r="1354" spans="1:16" x14ac:dyDescent="0.3">
      <c r="A1354" t="s">
        <v>324</v>
      </c>
      <c r="B1354">
        <v>105</v>
      </c>
      <c r="C1354">
        <v>138</v>
      </c>
      <c r="D1354" t="s">
        <v>3308</v>
      </c>
      <c r="E1354">
        <v>20991497</v>
      </c>
      <c r="F1354" t="s">
        <v>5397</v>
      </c>
      <c r="G1354" t="s">
        <v>2608</v>
      </c>
      <c r="H1354" t="s">
        <v>8620</v>
      </c>
      <c r="I1354">
        <v>39778</v>
      </c>
      <c r="J1354" t="s">
        <v>2493</v>
      </c>
      <c r="K1354">
        <v>172</v>
      </c>
      <c r="L1354" t="s">
        <v>23647</v>
      </c>
      <c r="M1354" t="s">
        <v>23694</v>
      </c>
      <c r="N1354">
        <v>37000000</v>
      </c>
      <c r="O1354">
        <v>2015</v>
      </c>
      <c r="P1354">
        <v>5.4</v>
      </c>
    </row>
    <row r="1355" spans="1:16" x14ac:dyDescent="0.3">
      <c r="A1355" t="s">
        <v>368</v>
      </c>
      <c r="B1355">
        <v>130</v>
      </c>
      <c r="C1355">
        <v>31</v>
      </c>
      <c r="D1355" t="s">
        <v>3309</v>
      </c>
      <c r="E1355">
        <v>13052741</v>
      </c>
      <c r="F1355" t="s">
        <v>5718</v>
      </c>
      <c r="G1355" t="s">
        <v>6317</v>
      </c>
      <c r="H1355" t="s">
        <v>8621</v>
      </c>
      <c r="I1355">
        <v>8531</v>
      </c>
      <c r="J1355" t="s">
        <v>2684</v>
      </c>
      <c r="K1355">
        <v>57</v>
      </c>
      <c r="L1355" t="s">
        <v>23647</v>
      </c>
      <c r="M1355" t="s">
        <v>23694</v>
      </c>
      <c r="N1355">
        <v>36000000</v>
      </c>
      <c r="O1355">
        <v>1996</v>
      </c>
      <c r="P1355">
        <v>6.7</v>
      </c>
    </row>
    <row r="1356" spans="1:16" x14ac:dyDescent="0.3">
      <c r="A1356" t="s">
        <v>643</v>
      </c>
      <c r="B1356">
        <v>127</v>
      </c>
      <c r="C1356">
        <v>95</v>
      </c>
      <c r="D1356" t="s">
        <v>3310</v>
      </c>
      <c r="E1356">
        <v>14378353</v>
      </c>
      <c r="F1356" t="s">
        <v>5549</v>
      </c>
      <c r="G1356" t="s">
        <v>6365</v>
      </c>
      <c r="H1356" t="s">
        <v>8622</v>
      </c>
      <c r="I1356">
        <v>12375</v>
      </c>
      <c r="J1356" t="s">
        <v>6269</v>
      </c>
      <c r="K1356">
        <v>194</v>
      </c>
      <c r="L1356" t="s">
        <v>23647</v>
      </c>
      <c r="M1356" t="s">
        <v>23694</v>
      </c>
      <c r="N1356">
        <v>36000000</v>
      </c>
      <c r="O1356">
        <v>1999</v>
      </c>
      <c r="P1356">
        <v>6.8</v>
      </c>
    </row>
    <row r="1357" spans="1:16" x14ac:dyDescent="0.3">
      <c r="A1357" t="s">
        <v>338</v>
      </c>
      <c r="B1357">
        <v>114</v>
      </c>
      <c r="C1357">
        <v>267</v>
      </c>
      <c r="D1357" t="s">
        <v>3311</v>
      </c>
      <c r="E1357">
        <v>33037754</v>
      </c>
      <c r="F1357" t="s">
        <v>5702</v>
      </c>
      <c r="G1357" t="s">
        <v>2550</v>
      </c>
      <c r="H1357" t="s">
        <v>8623</v>
      </c>
      <c r="I1357">
        <v>75864</v>
      </c>
      <c r="J1357" t="s">
        <v>2584</v>
      </c>
      <c r="K1357">
        <v>197</v>
      </c>
      <c r="L1357" t="s">
        <v>23647</v>
      </c>
      <c r="M1357" t="s">
        <v>23694</v>
      </c>
      <c r="N1357">
        <v>37000000</v>
      </c>
      <c r="O1357">
        <v>2011</v>
      </c>
      <c r="P1357">
        <v>6</v>
      </c>
    </row>
    <row r="1358" spans="1:16" x14ac:dyDescent="0.3">
      <c r="A1358" t="s">
        <v>496</v>
      </c>
      <c r="B1358">
        <v>106</v>
      </c>
      <c r="C1358">
        <v>175</v>
      </c>
      <c r="D1358" t="s">
        <v>3312</v>
      </c>
      <c r="E1358">
        <v>12339633</v>
      </c>
      <c r="F1358" t="s">
        <v>5501</v>
      </c>
      <c r="G1358" t="s">
        <v>4582</v>
      </c>
      <c r="H1358" t="s">
        <v>8624</v>
      </c>
      <c r="I1358">
        <v>220591</v>
      </c>
      <c r="J1358" t="s">
        <v>12503</v>
      </c>
      <c r="K1358">
        <v>641</v>
      </c>
      <c r="L1358" t="s">
        <v>23647</v>
      </c>
      <c r="M1358" t="s">
        <v>23694</v>
      </c>
      <c r="N1358">
        <v>36000000</v>
      </c>
      <c r="O1358">
        <v>1997</v>
      </c>
      <c r="P1358">
        <v>7.8</v>
      </c>
    </row>
    <row r="1359" spans="1:16" x14ac:dyDescent="0.3">
      <c r="A1359" t="s">
        <v>493</v>
      </c>
      <c r="B1359">
        <v>95</v>
      </c>
      <c r="C1359">
        <v>63</v>
      </c>
      <c r="D1359" t="s">
        <v>2630</v>
      </c>
      <c r="E1359">
        <v>2954405</v>
      </c>
      <c r="F1359" t="s">
        <v>5750</v>
      </c>
      <c r="G1359" t="s">
        <v>2935</v>
      </c>
      <c r="H1359" t="s">
        <v>8625</v>
      </c>
      <c r="I1359">
        <v>1977</v>
      </c>
      <c r="J1359" t="s">
        <v>3227</v>
      </c>
      <c r="K1359">
        <v>64</v>
      </c>
      <c r="L1359" t="s">
        <v>23647</v>
      </c>
      <c r="M1359" t="s">
        <v>23694</v>
      </c>
      <c r="N1359">
        <v>36000000</v>
      </c>
      <c r="O1359">
        <v>2000</v>
      </c>
      <c r="P1359">
        <v>5.3</v>
      </c>
    </row>
    <row r="1360" spans="1:16" x14ac:dyDescent="0.3">
      <c r="A1360" t="s">
        <v>172</v>
      </c>
      <c r="B1360">
        <v>81</v>
      </c>
      <c r="C1360">
        <v>85</v>
      </c>
      <c r="D1360" t="s">
        <v>3313</v>
      </c>
      <c r="E1360">
        <v>30105968</v>
      </c>
      <c r="F1360" t="s">
        <v>5337</v>
      </c>
      <c r="G1360" t="s">
        <v>4870</v>
      </c>
      <c r="H1360" t="s">
        <v>8626</v>
      </c>
      <c r="I1360">
        <v>8860</v>
      </c>
      <c r="J1360" t="s">
        <v>12504</v>
      </c>
      <c r="K1360">
        <v>45</v>
      </c>
      <c r="L1360" t="s">
        <v>23647</v>
      </c>
      <c r="M1360" t="s">
        <v>23694</v>
      </c>
      <c r="N1360">
        <v>37000000</v>
      </c>
      <c r="O1360">
        <v>2008</v>
      </c>
      <c r="P1360">
        <v>4.5</v>
      </c>
    </row>
    <row r="1361" spans="1:16" x14ac:dyDescent="0.3">
      <c r="A1361" t="s">
        <v>644</v>
      </c>
      <c r="B1361">
        <v>95</v>
      </c>
      <c r="C1361">
        <v>44</v>
      </c>
      <c r="D1361" t="s">
        <v>2992</v>
      </c>
      <c r="E1361">
        <v>37788228</v>
      </c>
      <c r="F1361" t="s">
        <v>5447</v>
      </c>
      <c r="G1361" t="s">
        <v>2600</v>
      </c>
      <c r="H1361" t="s">
        <v>8627</v>
      </c>
      <c r="I1361">
        <v>15046</v>
      </c>
      <c r="J1361" t="s">
        <v>3299</v>
      </c>
      <c r="K1361">
        <v>80</v>
      </c>
      <c r="L1361" t="s">
        <v>23647</v>
      </c>
      <c r="M1361" t="s">
        <v>23694</v>
      </c>
      <c r="N1361">
        <v>35200000</v>
      </c>
      <c r="O1361">
        <v>2003</v>
      </c>
      <c r="P1361">
        <v>5.4</v>
      </c>
    </row>
    <row r="1362" spans="1:16" x14ac:dyDescent="0.3">
      <c r="A1362" t="s">
        <v>263</v>
      </c>
      <c r="B1362">
        <v>108</v>
      </c>
      <c r="C1362">
        <v>334</v>
      </c>
      <c r="D1362" t="s">
        <v>3314</v>
      </c>
      <c r="E1362">
        <v>277313371</v>
      </c>
      <c r="F1362" t="s">
        <v>5447</v>
      </c>
      <c r="G1362" t="s">
        <v>3308</v>
      </c>
      <c r="H1362" t="s">
        <v>8628</v>
      </c>
      <c r="I1362">
        <v>583341</v>
      </c>
      <c r="J1362" t="s">
        <v>3136</v>
      </c>
      <c r="K1362">
        <v>626</v>
      </c>
      <c r="L1362" t="s">
        <v>23647</v>
      </c>
      <c r="M1362" t="s">
        <v>23694</v>
      </c>
      <c r="N1362">
        <v>35000000</v>
      </c>
      <c r="O1362">
        <v>2009</v>
      </c>
      <c r="P1362">
        <v>7.8</v>
      </c>
    </row>
    <row r="1363" spans="1:16" x14ac:dyDescent="0.3">
      <c r="A1363" t="s">
        <v>645</v>
      </c>
      <c r="B1363">
        <v>105</v>
      </c>
      <c r="C1363">
        <v>78</v>
      </c>
      <c r="D1363" t="s">
        <v>3315</v>
      </c>
      <c r="E1363">
        <v>2126511</v>
      </c>
      <c r="F1363" t="s">
        <v>5751</v>
      </c>
      <c r="G1363" t="s">
        <v>6366</v>
      </c>
      <c r="H1363" t="s">
        <v>8629</v>
      </c>
      <c r="I1363">
        <v>21912</v>
      </c>
      <c r="J1363" t="s">
        <v>12505</v>
      </c>
      <c r="K1363">
        <v>45</v>
      </c>
      <c r="L1363" t="s">
        <v>23659</v>
      </c>
      <c r="M1363" t="s">
        <v>23707</v>
      </c>
      <c r="N1363">
        <v>36000000</v>
      </c>
      <c r="O1363">
        <v>2015</v>
      </c>
      <c r="P1363">
        <v>7.2</v>
      </c>
    </row>
    <row r="1364" spans="1:16" x14ac:dyDescent="0.3">
      <c r="A1364" t="s">
        <v>218</v>
      </c>
      <c r="B1364">
        <v>95</v>
      </c>
      <c r="C1364">
        <v>199</v>
      </c>
      <c r="D1364" t="s">
        <v>3316</v>
      </c>
      <c r="E1364">
        <v>205399422</v>
      </c>
      <c r="F1364" t="s">
        <v>5392</v>
      </c>
      <c r="G1364" t="s">
        <v>6305</v>
      </c>
      <c r="H1364" t="s">
        <v>8630</v>
      </c>
      <c r="I1364">
        <v>181225</v>
      </c>
      <c r="J1364" t="s">
        <v>3652</v>
      </c>
      <c r="K1364">
        <v>784</v>
      </c>
      <c r="L1364" t="s">
        <v>23647</v>
      </c>
      <c r="M1364" t="s">
        <v>23694</v>
      </c>
      <c r="N1364">
        <v>33000000</v>
      </c>
      <c r="O1364">
        <v>1999</v>
      </c>
      <c r="P1364">
        <v>6.6</v>
      </c>
    </row>
    <row r="1365" spans="1:16" x14ac:dyDescent="0.3">
      <c r="A1365" t="s">
        <v>54</v>
      </c>
      <c r="B1365">
        <v>126</v>
      </c>
      <c r="C1365">
        <v>186</v>
      </c>
      <c r="D1365" t="s">
        <v>2995</v>
      </c>
      <c r="E1365">
        <v>251188924</v>
      </c>
      <c r="F1365" t="s">
        <v>5302</v>
      </c>
      <c r="G1365" t="s">
        <v>3406</v>
      </c>
      <c r="H1365" t="s">
        <v>8631</v>
      </c>
      <c r="I1365">
        <v>269033</v>
      </c>
      <c r="J1365" t="s">
        <v>3351</v>
      </c>
      <c r="K1365">
        <v>817</v>
      </c>
      <c r="L1365" t="s">
        <v>23647</v>
      </c>
      <c r="M1365" t="s">
        <v>23694</v>
      </c>
      <c r="N1365">
        <v>35000000</v>
      </c>
      <c r="O1365">
        <v>1989</v>
      </c>
      <c r="P1365">
        <v>7.6</v>
      </c>
    </row>
    <row r="1366" spans="1:16" x14ac:dyDescent="0.3">
      <c r="A1366" t="s">
        <v>88</v>
      </c>
      <c r="B1366">
        <v>102</v>
      </c>
      <c r="C1366">
        <v>77</v>
      </c>
      <c r="D1366" t="s">
        <v>2594</v>
      </c>
      <c r="E1366">
        <v>1068392</v>
      </c>
      <c r="F1366" t="s">
        <v>5752</v>
      </c>
      <c r="G1366" t="s">
        <v>3405</v>
      </c>
      <c r="H1366" t="s">
        <v>8632</v>
      </c>
      <c r="I1366">
        <v>3865</v>
      </c>
      <c r="J1366" t="s">
        <v>3477</v>
      </c>
      <c r="K1366">
        <v>53</v>
      </c>
      <c r="L1366" t="s">
        <v>23647</v>
      </c>
      <c r="M1366" t="s">
        <v>23706</v>
      </c>
      <c r="N1366">
        <v>36000000</v>
      </c>
      <c r="O1366">
        <v>2011</v>
      </c>
      <c r="P1366">
        <v>5.9</v>
      </c>
    </row>
    <row r="1367" spans="1:16" x14ac:dyDescent="0.3">
      <c r="A1367" t="s">
        <v>135</v>
      </c>
      <c r="B1367">
        <v>121</v>
      </c>
      <c r="C1367">
        <v>68</v>
      </c>
      <c r="D1367" t="s">
        <v>2771</v>
      </c>
      <c r="E1367">
        <v>144731527</v>
      </c>
      <c r="F1367" t="s">
        <v>5316</v>
      </c>
      <c r="G1367" t="s">
        <v>2558</v>
      </c>
      <c r="H1367" t="s">
        <v>8633</v>
      </c>
      <c r="I1367">
        <v>128010</v>
      </c>
      <c r="J1367" t="s">
        <v>12278</v>
      </c>
      <c r="K1367">
        <v>136</v>
      </c>
      <c r="L1367" t="s">
        <v>23647</v>
      </c>
      <c r="M1367" t="s">
        <v>23694</v>
      </c>
      <c r="N1367">
        <v>35000000</v>
      </c>
      <c r="O1367">
        <v>1992</v>
      </c>
      <c r="P1367">
        <v>6.7</v>
      </c>
    </row>
    <row r="1368" spans="1:16" x14ac:dyDescent="0.3">
      <c r="A1368" t="s">
        <v>227</v>
      </c>
      <c r="B1368">
        <v>129</v>
      </c>
      <c r="C1368">
        <v>261</v>
      </c>
      <c r="D1368" t="s">
        <v>3317</v>
      </c>
      <c r="E1368">
        <v>255950375</v>
      </c>
      <c r="F1368" t="s">
        <v>5413</v>
      </c>
      <c r="G1368" t="s">
        <v>6367</v>
      </c>
      <c r="H1368" t="s">
        <v>8634</v>
      </c>
      <c r="I1368">
        <v>223127</v>
      </c>
      <c r="J1368" t="s">
        <v>2703</v>
      </c>
      <c r="K1368">
        <v>420</v>
      </c>
      <c r="L1368" t="s">
        <v>23647</v>
      </c>
      <c r="M1368" t="s">
        <v>23694</v>
      </c>
      <c r="N1368">
        <v>29000000</v>
      </c>
      <c r="O1368">
        <v>2009</v>
      </c>
      <c r="P1368">
        <v>7.7</v>
      </c>
    </row>
    <row r="1369" spans="1:16" x14ac:dyDescent="0.3">
      <c r="A1369" t="s">
        <v>451</v>
      </c>
      <c r="B1369">
        <v>88</v>
      </c>
      <c r="C1369">
        <v>122</v>
      </c>
      <c r="D1369" t="s">
        <v>2834</v>
      </c>
      <c r="E1369">
        <v>112692062</v>
      </c>
      <c r="F1369" t="s">
        <v>5527</v>
      </c>
      <c r="G1369" t="s">
        <v>6317</v>
      </c>
      <c r="H1369" t="s">
        <v>8635</v>
      </c>
      <c r="I1369">
        <v>84325</v>
      </c>
      <c r="J1369" t="s">
        <v>4209</v>
      </c>
      <c r="K1369">
        <v>205</v>
      </c>
      <c r="L1369" t="s">
        <v>23647</v>
      </c>
      <c r="M1369" t="s">
        <v>23694</v>
      </c>
      <c r="N1369">
        <v>35000000</v>
      </c>
      <c r="O1369">
        <v>2001</v>
      </c>
      <c r="P1369">
        <v>5.4</v>
      </c>
    </row>
    <row r="1370" spans="1:16" x14ac:dyDescent="0.3">
      <c r="A1370" t="s">
        <v>266</v>
      </c>
      <c r="B1370">
        <v>106</v>
      </c>
      <c r="C1370">
        <v>340</v>
      </c>
      <c r="D1370" t="s">
        <v>3318</v>
      </c>
      <c r="E1370">
        <v>117528646</v>
      </c>
      <c r="F1370" t="s">
        <v>5363</v>
      </c>
      <c r="G1370" t="s">
        <v>889</v>
      </c>
      <c r="H1370" t="s">
        <v>8636</v>
      </c>
      <c r="I1370">
        <v>353442</v>
      </c>
      <c r="J1370" t="s">
        <v>12506</v>
      </c>
      <c r="K1370">
        <v>387</v>
      </c>
      <c r="L1370" t="s">
        <v>23647</v>
      </c>
      <c r="M1370" t="s">
        <v>23694</v>
      </c>
      <c r="N1370">
        <v>35000000</v>
      </c>
      <c r="O1370">
        <v>2011</v>
      </c>
      <c r="P1370">
        <v>6.9</v>
      </c>
    </row>
    <row r="1371" spans="1:16" x14ac:dyDescent="0.3">
      <c r="A1371" t="s">
        <v>635</v>
      </c>
      <c r="B1371">
        <v>110</v>
      </c>
      <c r="C1371">
        <v>493</v>
      </c>
      <c r="D1371" t="s">
        <v>2483</v>
      </c>
      <c r="E1371">
        <v>171031347</v>
      </c>
      <c r="F1371" t="s">
        <v>5700</v>
      </c>
      <c r="G1371" t="s">
        <v>2693</v>
      </c>
      <c r="H1371" t="s">
        <v>8637</v>
      </c>
      <c r="I1371">
        <v>240962</v>
      </c>
      <c r="J1371" t="s">
        <v>12507</v>
      </c>
      <c r="K1371">
        <v>724</v>
      </c>
      <c r="L1371" t="s">
        <v>23647</v>
      </c>
      <c r="M1371" t="s">
        <v>23694</v>
      </c>
      <c r="N1371">
        <v>38000000</v>
      </c>
      <c r="O1371">
        <v>2010</v>
      </c>
      <c r="P1371">
        <v>7.7</v>
      </c>
    </row>
    <row r="1372" spans="1:16" x14ac:dyDescent="0.3">
      <c r="A1372" t="s">
        <v>373</v>
      </c>
      <c r="B1372">
        <v>109</v>
      </c>
      <c r="C1372">
        <v>208</v>
      </c>
      <c r="D1372" t="s">
        <v>2508</v>
      </c>
      <c r="E1372">
        <v>124732962</v>
      </c>
      <c r="F1372" t="s">
        <v>5397</v>
      </c>
      <c r="G1372" t="s">
        <v>2996</v>
      </c>
      <c r="H1372" t="s">
        <v>8638</v>
      </c>
      <c r="I1372">
        <v>286178</v>
      </c>
      <c r="J1372" t="s">
        <v>12508</v>
      </c>
      <c r="K1372">
        <v>631</v>
      </c>
      <c r="L1372" t="s">
        <v>23647</v>
      </c>
      <c r="M1372" t="s">
        <v>23694</v>
      </c>
      <c r="N1372">
        <v>35000000</v>
      </c>
      <c r="O1372">
        <v>2006</v>
      </c>
      <c r="P1372">
        <v>6.8</v>
      </c>
    </row>
    <row r="1373" spans="1:16" x14ac:dyDescent="0.3">
      <c r="A1373" t="s">
        <v>646</v>
      </c>
      <c r="B1373">
        <v>143</v>
      </c>
      <c r="C1373">
        <v>134</v>
      </c>
      <c r="D1373" t="s">
        <v>3319</v>
      </c>
      <c r="E1373">
        <v>82300000</v>
      </c>
      <c r="F1373" t="s">
        <v>5393</v>
      </c>
      <c r="G1373" t="s">
        <v>881</v>
      </c>
      <c r="H1373" t="s">
        <v>8639</v>
      </c>
      <c r="I1373">
        <v>63330</v>
      </c>
      <c r="J1373" t="s">
        <v>7138</v>
      </c>
      <c r="K1373">
        <v>405</v>
      </c>
      <c r="L1373" t="s">
        <v>23647</v>
      </c>
      <c r="M1373" t="s">
        <v>23694</v>
      </c>
      <c r="N1373">
        <v>35000000</v>
      </c>
      <c r="O1373">
        <v>1979</v>
      </c>
      <c r="P1373">
        <v>6.4</v>
      </c>
    </row>
    <row r="1374" spans="1:16" x14ac:dyDescent="0.3">
      <c r="A1374" t="s">
        <v>266</v>
      </c>
      <c r="B1374">
        <v>120</v>
      </c>
      <c r="C1374">
        <v>275</v>
      </c>
      <c r="D1374" t="s">
        <v>2795</v>
      </c>
      <c r="E1374">
        <v>134455175</v>
      </c>
      <c r="F1374" t="s">
        <v>5363</v>
      </c>
      <c r="G1374" t="s">
        <v>77</v>
      </c>
      <c r="H1374" t="s">
        <v>8640</v>
      </c>
      <c r="I1374">
        <v>97664</v>
      </c>
      <c r="J1374" t="s">
        <v>6547</v>
      </c>
      <c r="K1374">
        <v>232</v>
      </c>
      <c r="L1374" t="s">
        <v>23647</v>
      </c>
      <c r="M1374" t="s">
        <v>23694</v>
      </c>
      <c r="N1374">
        <v>35000000</v>
      </c>
      <c r="O1374">
        <v>2013</v>
      </c>
      <c r="P1374">
        <v>5.7</v>
      </c>
    </row>
    <row r="1375" spans="1:16" x14ac:dyDescent="0.3">
      <c r="A1375" t="s">
        <v>78</v>
      </c>
      <c r="B1375">
        <v>128</v>
      </c>
      <c r="C1375">
        <v>120</v>
      </c>
      <c r="D1375" t="s">
        <v>3320</v>
      </c>
      <c r="E1375">
        <v>79100000</v>
      </c>
      <c r="F1375" t="s">
        <v>5403</v>
      </c>
      <c r="G1375" t="s">
        <v>2854</v>
      </c>
      <c r="H1375" t="s">
        <v>8641</v>
      </c>
      <c r="I1375">
        <v>127503</v>
      </c>
      <c r="J1375" t="s">
        <v>2917</v>
      </c>
      <c r="K1375">
        <v>261</v>
      </c>
      <c r="L1375" t="s">
        <v>23647</v>
      </c>
      <c r="M1375" t="s">
        <v>23694</v>
      </c>
      <c r="N1375">
        <v>35000000</v>
      </c>
      <c r="O1375">
        <v>1991</v>
      </c>
      <c r="P1375">
        <v>7.3</v>
      </c>
    </row>
    <row r="1376" spans="1:16" x14ac:dyDescent="0.3">
      <c r="A1376" t="s">
        <v>303</v>
      </c>
      <c r="B1376">
        <v>123</v>
      </c>
      <c r="C1376">
        <v>144</v>
      </c>
      <c r="D1376" t="s">
        <v>2655</v>
      </c>
      <c r="E1376">
        <v>81159365</v>
      </c>
      <c r="F1376" t="s">
        <v>5459</v>
      </c>
      <c r="G1376" t="s">
        <v>889</v>
      </c>
      <c r="H1376" t="s">
        <v>8642</v>
      </c>
      <c r="I1376">
        <v>191470</v>
      </c>
      <c r="J1376" t="s">
        <v>2674</v>
      </c>
      <c r="K1376">
        <v>278</v>
      </c>
      <c r="L1376" t="s">
        <v>23647</v>
      </c>
      <c r="M1376" t="s">
        <v>23694</v>
      </c>
      <c r="N1376">
        <v>35000000</v>
      </c>
      <c r="O1376">
        <v>2008</v>
      </c>
      <c r="P1376">
        <v>6.8</v>
      </c>
    </row>
    <row r="1377" spans="1:16" x14ac:dyDescent="0.3">
      <c r="A1377" t="s">
        <v>315</v>
      </c>
      <c r="B1377">
        <v>129</v>
      </c>
      <c r="C1377">
        <v>332</v>
      </c>
      <c r="D1377" t="s">
        <v>3183</v>
      </c>
      <c r="E1377">
        <v>110008260</v>
      </c>
      <c r="F1377" t="s">
        <v>5417</v>
      </c>
      <c r="G1377" t="s">
        <v>6368</v>
      </c>
      <c r="H1377" t="s">
        <v>8643</v>
      </c>
      <c r="I1377">
        <v>94241</v>
      </c>
      <c r="J1377" t="s">
        <v>12509</v>
      </c>
      <c r="K1377">
        <v>309</v>
      </c>
      <c r="L1377" t="s">
        <v>23647</v>
      </c>
      <c r="M1377" t="s">
        <v>23700</v>
      </c>
      <c r="N1377">
        <v>35000000</v>
      </c>
      <c r="O1377">
        <v>2015</v>
      </c>
      <c r="P1377">
        <v>6.3</v>
      </c>
    </row>
    <row r="1378" spans="1:16" x14ac:dyDescent="0.3">
      <c r="A1378" t="s">
        <v>647</v>
      </c>
      <c r="B1378">
        <v>105</v>
      </c>
      <c r="C1378">
        <v>104</v>
      </c>
      <c r="D1378" t="s">
        <v>3321</v>
      </c>
      <c r="E1378">
        <v>67962333</v>
      </c>
      <c r="F1378" t="s">
        <v>5417</v>
      </c>
      <c r="G1378" t="s">
        <v>2600</v>
      </c>
      <c r="H1378" t="s">
        <v>8644</v>
      </c>
      <c r="I1378">
        <v>33887</v>
      </c>
      <c r="J1378" t="s">
        <v>12510</v>
      </c>
      <c r="K1378">
        <v>160</v>
      </c>
      <c r="L1378" t="s">
        <v>23647</v>
      </c>
      <c r="M1378" t="s">
        <v>23694</v>
      </c>
      <c r="N1378">
        <v>35000000</v>
      </c>
      <c r="O1378">
        <v>2005</v>
      </c>
      <c r="P1378">
        <v>5.9</v>
      </c>
    </row>
    <row r="1379" spans="1:16" x14ac:dyDescent="0.3">
      <c r="A1379" t="s">
        <v>269</v>
      </c>
      <c r="B1379">
        <v>162</v>
      </c>
      <c r="C1379">
        <v>116</v>
      </c>
      <c r="D1379" t="s">
        <v>2744</v>
      </c>
      <c r="E1379">
        <v>78651430</v>
      </c>
      <c r="F1379" t="s">
        <v>5674</v>
      </c>
      <c r="G1379" t="s">
        <v>2477</v>
      </c>
      <c r="H1379" t="s">
        <v>8645</v>
      </c>
      <c r="I1379">
        <v>142067</v>
      </c>
      <c r="J1379" t="s">
        <v>3142</v>
      </c>
      <c r="K1379">
        <v>457</v>
      </c>
      <c r="L1379" t="s">
        <v>23647</v>
      </c>
      <c r="M1379" t="s">
        <v>23694</v>
      </c>
      <c r="N1379">
        <v>27000000</v>
      </c>
      <c r="O1379">
        <v>1996</v>
      </c>
      <c r="P1379">
        <v>7.4</v>
      </c>
    </row>
    <row r="1380" spans="1:16" x14ac:dyDescent="0.3">
      <c r="A1380" t="s">
        <v>452</v>
      </c>
      <c r="B1380">
        <v>138</v>
      </c>
      <c r="C1380">
        <v>177</v>
      </c>
      <c r="D1380" t="s">
        <v>3322</v>
      </c>
      <c r="E1380">
        <v>64604977</v>
      </c>
      <c r="F1380" t="s">
        <v>5462</v>
      </c>
      <c r="G1380" t="s">
        <v>889</v>
      </c>
      <c r="H1380" t="s">
        <v>8646</v>
      </c>
      <c r="I1380">
        <v>414219</v>
      </c>
      <c r="J1380" t="s">
        <v>3285</v>
      </c>
      <c r="K1380">
        <v>625</v>
      </c>
      <c r="L1380" t="s">
        <v>23647</v>
      </c>
      <c r="M1380" t="s">
        <v>23694</v>
      </c>
      <c r="N1380">
        <v>35000000</v>
      </c>
      <c r="O1380">
        <v>1997</v>
      </c>
      <c r="P1380">
        <v>8.3000000000000007</v>
      </c>
    </row>
    <row r="1381" spans="1:16" x14ac:dyDescent="0.3">
      <c r="A1381" t="s">
        <v>90</v>
      </c>
      <c r="B1381">
        <v>100</v>
      </c>
      <c r="C1381">
        <v>127</v>
      </c>
      <c r="D1381" t="s">
        <v>2629</v>
      </c>
      <c r="E1381">
        <v>63939454</v>
      </c>
      <c r="F1381" t="s">
        <v>5753</v>
      </c>
      <c r="G1381" t="s">
        <v>2714</v>
      </c>
      <c r="H1381" t="s">
        <v>8647</v>
      </c>
      <c r="I1381">
        <v>61321</v>
      </c>
      <c r="J1381" t="s">
        <v>3005</v>
      </c>
      <c r="K1381">
        <v>217</v>
      </c>
      <c r="L1381" t="s">
        <v>23647</v>
      </c>
      <c r="M1381" t="s">
        <v>23694</v>
      </c>
      <c r="N1381">
        <v>35000000</v>
      </c>
      <c r="O1381">
        <v>2005</v>
      </c>
      <c r="P1381">
        <v>6.2</v>
      </c>
    </row>
    <row r="1382" spans="1:16" x14ac:dyDescent="0.3">
      <c r="A1382" t="s">
        <v>217</v>
      </c>
      <c r="B1382">
        <v>90</v>
      </c>
      <c r="C1382">
        <v>83</v>
      </c>
      <c r="D1382" t="s">
        <v>3323</v>
      </c>
      <c r="E1382">
        <v>63826569</v>
      </c>
      <c r="F1382" t="s">
        <v>5447</v>
      </c>
      <c r="G1382" t="s">
        <v>3737</v>
      </c>
      <c r="H1382" t="s">
        <v>8648</v>
      </c>
      <c r="I1382">
        <v>32416</v>
      </c>
      <c r="J1382" t="s">
        <v>3388</v>
      </c>
      <c r="K1382">
        <v>138</v>
      </c>
      <c r="L1382" t="s">
        <v>23647</v>
      </c>
      <c r="M1382" t="s">
        <v>23694</v>
      </c>
      <c r="N1382">
        <v>35000000</v>
      </c>
      <c r="O1382">
        <v>1997</v>
      </c>
      <c r="P1382">
        <v>6.3</v>
      </c>
    </row>
    <row r="1383" spans="1:16" x14ac:dyDescent="0.3">
      <c r="A1383" t="s">
        <v>175</v>
      </c>
      <c r="B1383">
        <v>108</v>
      </c>
      <c r="C1383">
        <v>97</v>
      </c>
      <c r="D1383" t="s">
        <v>3324</v>
      </c>
      <c r="E1383">
        <v>60054449</v>
      </c>
      <c r="F1383" t="s">
        <v>5470</v>
      </c>
      <c r="G1383" t="s">
        <v>4518</v>
      </c>
      <c r="H1383" t="s">
        <v>8649</v>
      </c>
      <c r="I1383">
        <v>61018</v>
      </c>
      <c r="J1383" t="s">
        <v>12511</v>
      </c>
      <c r="K1383">
        <v>140</v>
      </c>
      <c r="L1383" t="s">
        <v>23647</v>
      </c>
      <c r="M1383" t="s">
        <v>23694</v>
      </c>
      <c r="N1383">
        <v>35000000</v>
      </c>
      <c r="O1383">
        <v>1995</v>
      </c>
      <c r="P1383">
        <v>5.8</v>
      </c>
    </row>
    <row r="1384" spans="1:16" x14ac:dyDescent="0.3">
      <c r="A1384" t="s">
        <v>576</v>
      </c>
      <c r="B1384">
        <v>101</v>
      </c>
      <c r="C1384">
        <v>256</v>
      </c>
      <c r="D1384" t="s">
        <v>3325</v>
      </c>
      <c r="E1384">
        <v>26505000</v>
      </c>
      <c r="F1384" t="s">
        <v>5714</v>
      </c>
      <c r="G1384" t="s">
        <v>6194</v>
      </c>
      <c r="H1384" t="s">
        <v>8650</v>
      </c>
      <c r="I1384">
        <v>149285</v>
      </c>
      <c r="J1384" t="s">
        <v>12512</v>
      </c>
      <c r="K1384">
        <v>668</v>
      </c>
      <c r="L1384" t="s">
        <v>23647</v>
      </c>
      <c r="M1384" t="s">
        <v>23694</v>
      </c>
      <c r="N1384">
        <v>1800000</v>
      </c>
      <c r="O1384">
        <v>1984</v>
      </c>
      <c r="P1384">
        <v>7.5</v>
      </c>
    </row>
    <row r="1385" spans="1:16" x14ac:dyDescent="0.3">
      <c r="A1385" t="s">
        <v>256</v>
      </c>
      <c r="B1385">
        <v>109</v>
      </c>
      <c r="C1385">
        <v>225</v>
      </c>
      <c r="D1385" t="s">
        <v>2542</v>
      </c>
      <c r="E1385">
        <v>61280963</v>
      </c>
      <c r="F1385" t="s">
        <v>5609</v>
      </c>
      <c r="G1385" t="s">
        <v>2992</v>
      </c>
      <c r="H1385" t="s">
        <v>8651</v>
      </c>
      <c r="I1385">
        <v>79877</v>
      </c>
      <c r="J1385" t="s">
        <v>3741</v>
      </c>
      <c r="K1385">
        <v>677</v>
      </c>
      <c r="L1385" t="s">
        <v>23647</v>
      </c>
      <c r="M1385" t="s">
        <v>23694</v>
      </c>
      <c r="N1385">
        <v>33000000</v>
      </c>
      <c r="O1385">
        <v>2000</v>
      </c>
      <c r="P1385">
        <v>6.3</v>
      </c>
    </row>
    <row r="1386" spans="1:16" x14ac:dyDescent="0.3">
      <c r="A1386" t="s">
        <v>325</v>
      </c>
      <c r="B1386">
        <v>132</v>
      </c>
      <c r="C1386">
        <v>83</v>
      </c>
      <c r="D1386" t="s">
        <v>3326</v>
      </c>
      <c r="E1386">
        <v>56876365</v>
      </c>
      <c r="F1386" t="s">
        <v>5302</v>
      </c>
      <c r="G1386" t="s">
        <v>6199</v>
      </c>
      <c r="H1386" t="s">
        <v>8652</v>
      </c>
      <c r="I1386">
        <v>125219</v>
      </c>
      <c r="J1386" t="s">
        <v>12513</v>
      </c>
      <c r="K1386">
        <v>244</v>
      </c>
      <c r="L1386" t="s">
        <v>23647</v>
      </c>
      <c r="M1386" t="s">
        <v>23694</v>
      </c>
      <c r="N1386">
        <v>35000000</v>
      </c>
      <c r="O1386">
        <v>1998</v>
      </c>
      <c r="P1386">
        <v>6.4</v>
      </c>
    </row>
    <row r="1387" spans="1:16" x14ac:dyDescent="0.3">
      <c r="A1387" t="s">
        <v>325</v>
      </c>
      <c r="B1387">
        <v>123</v>
      </c>
      <c r="C1387">
        <v>160</v>
      </c>
      <c r="D1387" t="s">
        <v>3327</v>
      </c>
      <c r="E1387">
        <v>59699513</v>
      </c>
      <c r="F1387" t="s">
        <v>5754</v>
      </c>
      <c r="G1387" t="s">
        <v>2591</v>
      </c>
      <c r="H1387" t="s">
        <v>8653</v>
      </c>
      <c r="I1387">
        <v>20827</v>
      </c>
      <c r="J1387" t="s">
        <v>3219</v>
      </c>
      <c r="K1387">
        <v>136</v>
      </c>
      <c r="L1387" t="s">
        <v>23647</v>
      </c>
      <c r="M1387" t="s">
        <v>23694</v>
      </c>
      <c r="N1387">
        <v>35000000</v>
      </c>
      <c r="O1387">
        <v>2010</v>
      </c>
      <c r="P1387">
        <v>7.2</v>
      </c>
    </row>
    <row r="1388" spans="1:16" x14ac:dyDescent="0.3">
      <c r="A1388" t="s">
        <v>648</v>
      </c>
      <c r="B1388">
        <v>87</v>
      </c>
      <c r="C1388">
        <v>191</v>
      </c>
      <c r="D1388" t="s">
        <v>3328</v>
      </c>
      <c r="E1388">
        <v>54132596</v>
      </c>
      <c r="F1388" t="s">
        <v>5355</v>
      </c>
      <c r="G1388" t="s">
        <v>2498</v>
      </c>
      <c r="H1388" t="s">
        <v>8654</v>
      </c>
      <c r="I1388">
        <v>53786</v>
      </c>
      <c r="J1388" t="s">
        <v>2712</v>
      </c>
      <c r="K1388">
        <v>211</v>
      </c>
      <c r="L1388" t="s">
        <v>23647</v>
      </c>
      <c r="M1388" t="s">
        <v>23707</v>
      </c>
      <c r="N1388">
        <v>34000000</v>
      </c>
      <c r="O1388">
        <v>2007</v>
      </c>
      <c r="P1388">
        <v>6.3</v>
      </c>
    </row>
    <row r="1389" spans="1:16" x14ac:dyDescent="0.3">
      <c r="A1389" t="s">
        <v>649</v>
      </c>
      <c r="B1389">
        <v>109</v>
      </c>
      <c r="C1389">
        <v>74</v>
      </c>
      <c r="D1389" t="s">
        <v>3329</v>
      </c>
      <c r="E1389">
        <v>52277485</v>
      </c>
      <c r="F1389" t="s">
        <v>5413</v>
      </c>
      <c r="G1389" t="s">
        <v>3112</v>
      </c>
      <c r="H1389" t="s">
        <v>8655</v>
      </c>
      <c r="I1389">
        <v>32370</v>
      </c>
      <c r="J1389" t="s">
        <v>3218</v>
      </c>
      <c r="K1389">
        <v>196</v>
      </c>
      <c r="L1389" t="s">
        <v>23647</v>
      </c>
      <c r="M1389" t="s">
        <v>23694</v>
      </c>
      <c r="N1389">
        <v>35000000</v>
      </c>
      <c r="O1389">
        <v>2003</v>
      </c>
      <c r="P1389">
        <v>6.9</v>
      </c>
    </row>
    <row r="1390" spans="1:16" x14ac:dyDescent="0.3">
      <c r="A1390" t="s">
        <v>357</v>
      </c>
      <c r="B1390">
        <v>109</v>
      </c>
      <c r="C1390">
        <v>238</v>
      </c>
      <c r="D1390" t="s">
        <v>3330</v>
      </c>
      <c r="E1390">
        <v>55802754</v>
      </c>
      <c r="F1390" t="s">
        <v>5417</v>
      </c>
      <c r="G1390" t="s">
        <v>2457</v>
      </c>
      <c r="H1390" t="s">
        <v>8656</v>
      </c>
      <c r="I1390">
        <v>270228</v>
      </c>
      <c r="J1390" t="s">
        <v>3171</v>
      </c>
      <c r="K1390">
        <v>194</v>
      </c>
      <c r="L1390" t="s">
        <v>23647</v>
      </c>
      <c r="M1390" t="s">
        <v>23694</v>
      </c>
      <c r="N1390">
        <v>35000000</v>
      </c>
      <c r="O1390">
        <v>2011</v>
      </c>
      <c r="P1390">
        <v>6.6</v>
      </c>
    </row>
    <row r="1391" spans="1:16" x14ac:dyDescent="0.3">
      <c r="A1391" t="s">
        <v>579</v>
      </c>
      <c r="B1391">
        <v>92</v>
      </c>
      <c r="C1391">
        <v>177</v>
      </c>
      <c r="D1391" t="s">
        <v>3331</v>
      </c>
      <c r="E1391">
        <v>55291815</v>
      </c>
      <c r="F1391" t="s">
        <v>5447</v>
      </c>
      <c r="G1391" t="s">
        <v>2535</v>
      </c>
      <c r="H1391" t="s">
        <v>8657</v>
      </c>
      <c r="I1391">
        <v>28041</v>
      </c>
      <c r="J1391" t="s">
        <v>12514</v>
      </c>
      <c r="K1391">
        <v>111</v>
      </c>
      <c r="L1391" t="s">
        <v>23647</v>
      </c>
      <c r="M1391" t="s">
        <v>23694</v>
      </c>
      <c r="N1391">
        <v>35000000</v>
      </c>
      <c r="O1391">
        <v>2016</v>
      </c>
      <c r="P1391">
        <v>6</v>
      </c>
    </row>
    <row r="1392" spans="1:16" x14ac:dyDescent="0.3">
      <c r="A1392" t="s">
        <v>227</v>
      </c>
      <c r="B1392">
        <v>125</v>
      </c>
      <c r="C1392">
        <v>405</v>
      </c>
      <c r="D1392" t="s">
        <v>2437</v>
      </c>
      <c r="E1392">
        <v>83299761</v>
      </c>
      <c r="F1392" t="s">
        <v>5755</v>
      </c>
      <c r="G1392" t="s">
        <v>736</v>
      </c>
      <c r="H1392" t="s">
        <v>8658</v>
      </c>
      <c r="I1392">
        <v>117719</v>
      </c>
      <c r="J1392" t="s">
        <v>12087</v>
      </c>
      <c r="K1392">
        <v>306</v>
      </c>
      <c r="L1392" t="s">
        <v>23647</v>
      </c>
      <c r="M1392" t="s">
        <v>23694</v>
      </c>
      <c r="N1392">
        <v>35000000</v>
      </c>
      <c r="O1392">
        <v>2013</v>
      </c>
      <c r="P1392">
        <v>7.5</v>
      </c>
    </row>
    <row r="1393" spans="1:16" x14ac:dyDescent="0.3">
      <c r="A1393" t="s">
        <v>465</v>
      </c>
      <c r="B1393">
        <v>202</v>
      </c>
      <c r="C1393">
        <v>61</v>
      </c>
      <c r="D1393" t="s">
        <v>2481</v>
      </c>
      <c r="E1393">
        <v>48169908</v>
      </c>
      <c r="F1393" t="s">
        <v>5701</v>
      </c>
      <c r="G1393" t="s">
        <v>1126</v>
      </c>
      <c r="H1393" t="s">
        <v>8659</v>
      </c>
      <c r="I1393">
        <v>63923</v>
      </c>
      <c r="J1393" t="s">
        <v>12515</v>
      </c>
      <c r="K1393">
        <v>156</v>
      </c>
      <c r="L1393" t="s">
        <v>23647</v>
      </c>
      <c r="M1393" t="s">
        <v>23694</v>
      </c>
      <c r="N1393">
        <v>33000000</v>
      </c>
      <c r="O1393">
        <v>1992</v>
      </c>
      <c r="P1393">
        <v>7.7</v>
      </c>
    </row>
    <row r="1394" spans="1:16" x14ac:dyDescent="0.3">
      <c r="A1394" t="s">
        <v>315</v>
      </c>
      <c r="B1394">
        <v>134</v>
      </c>
      <c r="C1394">
        <v>285</v>
      </c>
      <c r="D1394" t="s">
        <v>3332</v>
      </c>
      <c r="E1394">
        <v>67523385</v>
      </c>
      <c r="F1394" t="s">
        <v>5447</v>
      </c>
      <c r="G1394" t="s">
        <v>6369</v>
      </c>
      <c r="H1394" t="s">
        <v>8660</v>
      </c>
      <c r="I1394">
        <v>104005</v>
      </c>
      <c r="J1394" t="s">
        <v>12516</v>
      </c>
      <c r="K1394">
        <v>248</v>
      </c>
      <c r="L1394" t="s">
        <v>23647</v>
      </c>
      <c r="M1394" t="s">
        <v>23694</v>
      </c>
      <c r="N1394">
        <v>35000000</v>
      </c>
      <c r="O1394">
        <v>2012</v>
      </c>
      <c r="P1394">
        <v>6.2</v>
      </c>
    </row>
    <row r="1395" spans="1:16" x14ac:dyDescent="0.3">
      <c r="A1395" t="s">
        <v>233</v>
      </c>
      <c r="B1395">
        <v>88</v>
      </c>
      <c r="C1395">
        <v>124</v>
      </c>
      <c r="D1395" t="s">
        <v>2600</v>
      </c>
      <c r="E1395">
        <v>49474048</v>
      </c>
      <c r="F1395" t="s">
        <v>5528</v>
      </c>
      <c r="G1395" t="s">
        <v>6213</v>
      </c>
      <c r="H1395" t="s">
        <v>8661</v>
      </c>
      <c r="I1395">
        <v>31191</v>
      </c>
      <c r="J1395" t="s">
        <v>6878</v>
      </c>
      <c r="K1395">
        <v>120</v>
      </c>
      <c r="L1395" t="s">
        <v>23647</v>
      </c>
      <c r="M1395" t="s">
        <v>23694</v>
      </c>
      <c r="N1395">
        <v>35000000</v>
      </c>
      <c r="O1395">
        <v>2009</v>
      </c>
      <c r="P1395">
        <v>5.4</v>
      </c>
    </row>
    <row r="1396" spans="1:16" x14ac:dyDescent="0.3">
      <c r="A1396" t="s">
        <v>650</v>
      </c>
      <c r="B1396">
        <v>92</v>
      </c>
      <c r="C1396">
        <v>164</v>
      </c>
      <c r="D1396" t="s">
        <v>2899</v>
      </c>
      <c r="E1396">
        <v>45802315</v>
      </c>
      <c r="F1396" t="s">
        <v>5313</v>
      </c>
      <c r="G1396" t="s">
        <v>6370</v>
      </c>
      <c r="H1396" t="s">
        <v>8662</v>
      </c>
      <c r="I1396">
        <v>119974</v>
      </c>
      <c r="J1396" t="s">
        <v>4444</v>
      </c>
      <c r="K1396">
        <v>169</v>
      </c>
      <c r="L1396" t="s">
        <v>23647</v>
      </c>
      <c r="M1396" t="s">
        <v>23694</v>
      </c>
      <c r="N1396">
        <v>35000000</v>
      </c>
      <c r="O1396">
        <v>2009</v>
      </c>
      <c r="P1396">
        <v>6.6</v>
      </c>
    </row>
    <row r="1397" spans="1:16" x14ac:dyDescent="0.3">
      <c r="A1397" t="s">
        <v>575</v>
      </c>
      <c r="B1397">
        <v>91</v>
      </c>
      <c r="C1397">
        <v>120</v>
      </c>
      <c r="D1397" t="s">
        <v>3333</v>
      </c>
      <c r="E1397">
        <v>43792641</v>
      </c>
      <c r="F1397" t="s">
        <v>5417</v>
      </c>
      <c r="G1397" t="s">
        <v>6213</v>
      </c>
      <c r="H1397" t="s">
        <v>8663</v>
      </c>
      <c r="I1397">
        <v>32157</v>
      </c>
      <c r="J1397" t="s">
        <v>2492</v>
      </c>
      <c r="K1397">
        <v>119</v>
      </c>
      <c r="L1397" t="s">
        <v>23647</v>
      </c>
      <c r="M1397" t="s">
        <v>23694</v>
      </c>
      <c r="N1397">
        <v>35000000</v>
      </c>
      <c r="O1397">
        <v>2007</v>
      </c>
      <c r="P1397">
        <v>5.3</v>
      </c>
    </row>
    <row r="1398" spans="1:16" x14ac:dyDescent="0.3">
      <c r="A1398" t="s">
        <v>234</v>
      </c>
      <c r="B1398">
        <v>75</v>
      </c>
      <c r="C1398">
        <v>90</v>
      </c>
      <c r="D1398" t="s">
        <v>2814</v>
      </c>
      <c r="E1398">
        <v>57651794</v>
      </c>
      <c r="F1398" t="s">
        <v>5586</v>
      </c>
      <c r="G1398" t="s">
        <v>2773</v>
      </c>
      <c r="H1398" t="s">
        <v>8664</v>
      </c>
      <c r="I1398">
        <v>40651</v>
      </c>
      <c r="J1398" t="s">
        <v>6378</v>
      </c>
      <c r="K1398">
        <v>209</v>
      </c>
      <c r="L1398" t="s">
        <v>23647</v>
      </c>
      <c r="M1398" t="s">
        <v>23694</v>
      </c>
      <c r="N1398">
        <v>33000000</v>
      </c>
      <c r="O1398">
        <v>2006</v>
      </c>
      <c r="P1398">
        <v>5.6</v>
      </c>
    </row>
    <row r="1399" spans="1:16" x14ac:dyDescent="0.3">
      <c r="A1399" t="s">
        <v>651</v>
      </c>
      <c r="B1399">
        <v>98</v>
      </c>
      <c r="C1399">
        <v>120</v>
      </c>
      <c r="D1399" t="s">
        <v>3334</v>
      </c>
      <c r="E1399">
        <v>43894863</v>
      </c>
      <c r="F1399" t="s">
        <v>5417</v>
      </c>
      <c r="G1399" t="s">
        <v>2935</v>
      </c>
      <c r="H1399" t="s">
        <v>8665</v>
      </c>
      <c r="I1399">
        <v>25883</v>
      </c>
      <c r="J1399" t="s">
        <v>2912</v>
      </c>
      <c r="K1399">
        <v>262</v>
      </c>
      <c r="L1399" t="s">
        <v>23647</v>
      </c>
      <c r="M1399" t="s">
        <v>23694</v>
      </c>
      <c r="N1399">
        <v>30000000</v>
      </c>
      <c r="O1399">
        <v>2005</v>
      </c>
      <c r="P1399">
        <v>5.9</v>
      </c>
    </row>
    <row r="1400" spans="1:16" x14ac:dyDescent="0.3">
      <c r="A1400" t="s">
        <v>66</v>
      </c>
      <c r="B1400">
        <v>147</v>
      </c>
      <c r="C1400">
        <v>117</v>
      </c>
      <c r="D1400" t="s">
        <v>2951</v>
      </c>
      <c r="E1400">
        <v>41954997</v>
      </c>
      <c r="F1400" t="s">
        <v>5420</v>
      </c>
      <c r="G1400" t="s">
        <v>6194</v>
      </c>
      <c r="H1400" t="s">
        <v>8666</v>
      </c>
      <c r="I1400">
        <v>225122</v>
      </c>
      <c r="J1400" t="s">
        <v>2710</v>
      </c>
      <c r="K1400">
        <v>234</v>
      </c>
      <c r="L1400" t="s">
        <v>23647</v>
      </c>
      <c r="M1400" t="s">
        <v>23694</v>
      </c>
      <c r="N1400">
        <v>35000000</v>
      </c>
      <c r="O1400">
        <v>1997</v>
      </c>
      <c r="P1400">
        <v>7.8</v>
      </c>
    </row>
    <row r="1401" spans="1:16" x14ac:dyDescent="0.3">
      <c r="A1401" t="s">
        <v>244</v>
      </c>
      <c r="B1401">
        <v>100</v>
      </c>
      <c r="C1401">
        <v>226</v>
      </c>
      <c r="D1401" t="s">
        <v>3335</v>
      </c>
      <c r="E1401">
        <v>39532308</v>
      </c>
      <c r="F1401" t="s">
        <v>5598</v>
      </c>
      <c r="G1401" t="s">
        <v>3604</v>
      </c>
      <c r="H1401" t="s">
        <v>8667</v>
      </c>
      <c r="I1401">
        <v>198701</v>
      </c>
      <c r="J1401" t="s">
        <v>2547</v>
      </c>
      <c r="K1401">
        <v>1138</v>
      </c>
      <c r="L1401" t="s">
        <v>23647</v>
      </c>
      <c r="M1401" t="s">
        <v>23695</v>
      </c>
      <c r="N1401">
        <v>33000000</v>
      </c>
      <c r="O1401">
        <v>2002</v>
      </c>
      <c r="P1401">
        <v>6.7</v>
      </c>
    </row>
    <row r="1402" spans="1:16" x14ac:dyDescent="0.3">
      <c r="A1402" t="s">
        <v>652</v>
      </c>
      <c r="B1402">
        <v>120</v>
      </c>
      <c r="C1402">
        <v>223</v>
      </c>
      <c r="D1402" t="s">
        <v>3336</v>
      </c>
      <c r="E1402">
        <v>76600000</v>
      </c>
      <c r="F1402" t="s">
        <v>5756</v>
      </c>
      <c r="G1402" t="s">
        <v>4231</v>
      </c>
      <c r="H1402" t="s">
        <v>8668</v>
      </c>
      <c r="I1402">
        <v>105446</v>
      </c>
      <c r="J1402" t="s">
        <v>2684</v>
      </c>
      <c r="K1402">
        <v>321</v>
      </c>
      <c r="L1402" t="s">
        <v>23647</v>
      </c>
      <c r="M1402" t="s">
        <v>23694</v>
      </c>
      <c r="N1402">
        <v>10700000</v>
      </c>
      <c r="O1402">
        <v>1982</v>
      </c>
      <c r="P1402">
        <v>7.4</v>
      </c>
    </row>
    <row r="1403" spans="1:16" x14ac:dyDescent="0.3">
      <c r="A1403" t="s">
        <v>635</v>
      </c>
      <c r="B1403">
        <v>104</v>
      </c>
      <c r="C1403">
        <v>193</v>
      </c>
      <c r="D1403" t="s">
        <v>736</v>
      </c>
      <c r="E1403">
        <v>39692139</v>
      </c>
      <c r="F1403" t="s">
        <v>5695</v>
      </c>
      <c r="G1403" t="s">
        <v>6195</v>
      </c>
      <c r="H1403" t="s">
        <v>8669</v>
      </c>
      <c r="I1403">
        <v>84131</v>
      </c>
      <c r="J1403" t="s">
        <v>2677</v>
      </c>
      <c r="K1403">
        <v>400</v>
      </c>
      <c r="L1403" t="s">
        <v>23647</v>
      </c>
      <c r="M1403" t="s">
        <v>23694</v>
      </c>
      <c r="N1403">
        <v>35000000</v>
      </c>
      <c r="O1403">
        <v>2004</v>
      </c>
      <c r="P1403">
        <v>6.2</v>
      </c>
    </row>
    <row r="1404" spans="1:16" x14ac:dyDescent="0.3">
      <c r="A1404" t="s">
        <v>226</v>
      </c>
      <c r="B1404">
        <v>103</v>
      </c>
      <c r="C1404">
        <v>228</v>
      </c>
      <c r="D1404" t="s">
        <v>3337</v>
      </c>
      <c r="E1404">
        <v>40687294</v>
      </c>
      <c r="F1404" t="s">
        <v>5480</v>
      </c>
      <c r="G1404" t="s">
        <v>2457</v>
      </c>
      <c r="H1404" t="s">
        <v>8670</v>
      </c>
      <c r="I1404">
        <v>107772</v>
      </c>
      <c r="J1404" t="s">
        <v>12517</v>
      </c>
      <c r="K1404">
        <v>398</v>
      </c>
      <c r="L1404" t="s">
        <v>23647</v>
      </c>
      <c r="M1404" t="s">
        <v>23697</v>
      </c>
      <c r="N1404">
        <v>35000000</v>
      </c>
      <c r="O1404">
        <v>2008</v>
      </c>
      <c r="P1404">
        <v>5.4</v>
      </c>
    </row>
    <row r="1405" spans="1:16" x14ac:dyDescent="0.3">
      <c r="A1405" t="s">
        <v>496</v>
      </c>
      <c r="B1405">
        <v>109</v>
      </c>
      <c r="C1405">
        <v>360</v>
      </c>
      <c r="D1405" t="s">
        <v>2458</v>
      </c>
      <c r="E1405">
        <v>37553932</v>
      </c>
      <c r="F1405" t="s">
        <v>5512</v>
      </c>
      <c r="G1405" t="s">
        <v>6287</v>
      </c>
      <c r="H1405" t="s">
        <v>8671</v>
      </c>
      <c r="I1405">
        <v>304318</v>
      </c>
      <c r="J1405" t="s">
        <v>3330</v>
      </c>
      <c r="K1405">
        <v>463</v>
      </c>
      <c r="L1405" t="s">
        <v>23647</v>
      </c>
      <c r="M1405" t="s">
        <v>23694</v>
      </c>
      <c r="N1405">
        <v>40000000</v>
      </c>
      <c r="O1405">
        <v>2011</v>
      </c>
      <c r="P1405">
        <v>6.7</v>
      </c>
    </row>
    <row r="1406" spans="1:16" x14ac:dyDescent="0.3">
      <c r="A1406" t="s">
        <v>653</v>
      </c>
      <c r="B1406">
        <v>104</v>
      </c>
      <c r="C1406">
        <v>148</v>
      </c>
      <c r="D1406" t="s">
        <v>3338</v>
      </c>
      <c r="E1406">
        <v>37481242</v>
      </c>
      <c r="F1406" t="s">
        <v>5417</v>
      </c>
      <c r="G1406" t="s">
        <v>3891</v>
      </c>
      <c r="H1406" t="s">
        <v>8672</v>
      </c>
      <c r="I1406">
        <v>40654</v>
      </c>
      <c r="J1406" t="s">
        <v>3133</v>
      </c>
      <c r="K1406">
        <v>97</v>
      </c>
      <c r="L1406" t="s">
        <v>23647</v>
      </c>
      <c r="M1406" t="s">
        <v>23694</v>
      </c>
      <c r="N1406">
        <v>35000000</v>
      </c>
      <c r="O1406">
        <v>2010</v>
      </c>
      <c r="P1406">
        <v>5.3</v>
      </c>
    </row>
    <row r="1407" spans="1:16" x14ac:dyDescent="0.3">
      <c r="A1407" t="s">
        <v>654</v>
      </c>
      <c r="B1407">
        <v>112</v>
      </c>
      <c r="C1407">
        <v>128</v>
      </c>
      <c r="D1407" t="s">
        <v>3339</v>
      </c>
      <c r="E1407">
        <v>39026186</v>
      </c>
      <c r="F1407" t="s">
        <v>5397</v>
      </c>
      <c r="G1407" t="s">
        <v>3777</v>
      </c>
      <c r="H1407" t="s">
        <v>8673</v>
      </c>
      <c r="I1407">
        <v>48019</v>
      </c>
      <c r="J1407" t="s">
        <v>12518</v>
      </c>
      <c r="K1407">
        <v>153</v>
      </c>
      <c r="L1407" t="s">
        <v>23647</v>
      </c>
      <c r="M1407" t="s">
        <v>23694</v>
      </c>
      <c r="N1407">
        <v>35000000</v>
      </c>
      <c r="O1407">
        <v>2011</v>
      </c>
      <c r="P1407">
        <v>5.9</v>
      </c>
    </row>
    <row r="1408" spans="1:16" x14ac:dyDescent="0.3">
      <c r="A1408" t="s">
        <v>655</v>
      </c>
      <c r="B1408">
        <v>95</v>
      </c>
      <c r="C1408">
        <v>46</v>
      </c>
      <c r="D1408" t="s">
        <v>3340</v>
      </c>
      <c r="E1408">
        <v>33422806</v>
      </c>
      <c r="F1408" t="s">
        <v>5661</v>
      </c>
      <c r="G1408" t="s">
        <v>2620</v>
      </c>
      <c r="H1408" t="s">
        <v>8674</v>
      </c>
      <c r="I1408">
        <v>30771</v>
      </c>
      <c r="J1408" t="s">
        <v>3754</v>
      </c>
      <c r="K1408">
        <v>164</v>
      </c>
      <c r="L1408" t="s">
        <v>23647</v>
      </c>
      <c r="M1408" t="s">
        <v>23694</v>
      </c>
      <c r="N1408">
        <v>50000000</v>
      </c>
      <c r="O1408">
        <v>2001</v>
      </c>
      <c r="P1408">
        <v>4.8</v>
      </c>
    </row>
    <row r="1409" spans="1:16" x14ac:dyDescent="0.3">
      <c r="A1409" t="s">
        <v>656</v>
      </c>
      <c r="B1409">
        <v>102</v>
      </c>
      <c r="C1409">
        <v>40</v>
      </c>
      <c r="D1409" t="s">
        <v>3341</v>
      </c>
      <c r="E1409">
        <v>25529689.5</v>
      </c>
      <c r="F1409" t="s">
        <v>5757</v>
      </c>
      <c r="G1409" t="s">
        <v>6371</v>
      </c>
      <c r="H1409" t="s">
        <v>8675</v>
      </c>
      <c r="I1409">
        <v>16323</v>
      </c>
      <c r="J1409" t="s">
        <v>12519</v>
      </c>
      <c r="K1409">
        <v>91</v>
      </c>
      <c r="L1409" t="s">
        <v>23647</v>
      </c>
      <c r="M1409" t="s">
        <v>23694</v>
      </c>
      <c r="N1409">
        <v>20000000</v>
      </c>
      <c r="O1409">
        <v>1976</v>
      </c>
      <c r="P1409">
        <v>7.3</v>
      </c>
    </row>
    <row r="1410" spans="1:16" x14ac:dyDescent="0.3">
      <c r="A1410" t="s">
        <v>657</v>
      </c>
      <c r="B1410">
        <v>102</v>
      </c>
      <c r="C1410">
        <v>63</v>
      </c>
      <c r="D1410" t="s">
        <v>3342</v>
      </c>
      <c r="E1410">
        <v>33423521</v>
      </c>
      <c r="F1410" t="s">
        <v>5368</v>
      </c>
      <c r="G1410" t="s">
        <v>2561</v>
      </c>
      <c r="H1410" t="s">
        <v>8676</v>
      </c>
      <c r="I1410">
        <v>53115</v>
      </c>
      <c r="J1410" t="s">
        <v>3026</v>
      </c>
      <c r="K1410">
        <v>282</v>
      </c>
      <c r="L1410" t="s">
        <v>23647</v>
      </c>
      <c r="M1410" t="s">
        <v>23700</v>
      </c>
      <c r="N1410">
        <v>35000000</v>
      </c>
      <c r="O1410">
        <v>1994</v>
      </c>
      <c r="P1410">
        <v>3.8</v>
      </c>
    </row>
    <row r="1411" spans="1:16" x14ac:dyDescent="0.3">
      <c r="A1411" t="s">
        <v>363</v>
      </c>
      <c r="B1411">
        <v>150</v>
      </c>
      <c r="C1411">
        <v>193</v>
      </c>
      <c r="D1411" t="s">
        <v>3343</v>
      </c>
      <c r="E1411">
        <v>32519322</v>
      </c>
      <c r="F1411" t="s">
        <v>5752</v>
      </c>
      <c r="G1411" t="s">
        <v>6372</v>
      </c>
      <c r="H1411" t="s">
        <v>8677</v>
      </c>
      <c r="I1411">
        <v>497946</v>
      </c>
      <c r="J1411" t="s">
        <v>12520</v>
      </c>
      <c r="K1411">
        <v>761</v>
      </c>
      <c r="L1411" t="s">
        <v>23647</v>
      </c>
      <c r="M1411" t="s">
        <v>23703</v>
      </c>
      <c r="N1411">
        <v>35000000</v>
      </c>
      <c r="O1411">
        <v>2002</v>
      </c>
      <c r="P1411">
        <v>8.5</v>
      </c>
    </row>
    <row r="1412" spans="1:16" x14ac:dyDescent="0.3">
      <c r="A1412" t="s">
        <v>562</v>
      </c>
      <c r="B1412">
        <v>101</v>
      </c>
      <c r="C1412">
        <v>122</v>
      </c>
      <c r="D1412" t="s">
        <v>3344</v>
      </c>
      <c r="E1412">
        <v>37617947</v>
      </c>
      <c r="F1412" t="s">
        <v>5689</v>
      </c>
      <c r="G1412" t="s">
        <v>4236</v>
      </c>
      <c r="H1412" t="s">
        <v>8678</v>
      </c>
      <c r="I1412">
        <v>8143</v>
      </c>
      <c r="J1412" t="s">
        <v>3749</v>
      </c>
      <c r="K1412">
        <v>203</v>
      </c>
      <c r="L1412" t="s">
        <v>23647</v>
      </c>
      <c r="M1412" t="s">
        <v>23694</v>
      </c>
      <c r="N1412">
        <v>30000000</v>
      </c>
      <c r="O1412">
        <v>2006</v>
      </c>
      <c r="P1412">
        <v>6.8</v>
      </c>
    </row>
    <row r="1413" spans="1:16" x14ac:dyDescent="0.3">
      <c r="A1413" t="s">
        <v>472</v>
      </c>
      <c r="B1413">
        <v>108</v>
      </c>
      <c r="C1413">
        <v>228</v>
      </c>
      <c r="D1413" t="s">
        <v>3345</v>
      </c>
      <c r="E1413">
        <v>32048809</v>
      </c>
      <c r="F1413" t="s">
        <v>5714</v>
      </c>
      <c r="G1413" t="s">
        <v>6373</v>
      </c>
      <c r="H1413" t="s">
        <v>8679</v>
      </c>
      <c r="I1413">
        <v>94456</v>
      </c>
      <c r="J1413" t="s">
        <v>3954</v>
      </c>
      <c r="K1413">
        <v>576</v>
      </c>
      <c r="L1413" t="s">
        <v>23647</v>
      </c>
      <c r="M1413" t="s">
        <v>23698</v>
      </c>
      <c r="N1413">
        <v>30000000</v>
      </c>
      <c r="O1413">
        <v>2005</v>
      </c>
      <c r="P1413">
        <v>5.3</v>
      </c>
    </row>
    <row r="1414" spans="1:16" x14ac:dyDescent="0.3">
      <c r="A1414" t="s">
        <v>300</v>
      </c>
      <c r="B1414">
        <v>98</v>
      </c>
      <c r="C1414">
        <v>212</v>
      </c>
      <c r="D1414" t="s">
        <v>2616</v>
      </c>
      <c r="E1414">
        <v>33987757</v>
      </c>
      <c r="F1414" t="s">
        <v>5310</v>
      </c>
      <c r="G1414" t="s">
        <v>2530</v>
      </c>
      <c r="H1414" t="s">
        <v>8680</v>
      </c>
      <c r="I1414">
        <v>168314</v>
      </c>
      <c r="J1414" t="s">
        <v>12521</v>
      </c>
      <c r="K1414">
        <v>903</v>
      </c>
      <c r="L1414" t="s">
        <v>23647</v>
      </c>
      <c r="M1414" t="s">
        <v>23694</v>
      </c>
      <c r="N1414">
        <v>27000000</v>
      </c>
      <c r="O1414">
        <v>2004</v>
      </c>
      <c r="P1414">
        <v>7.3</v>
      </c>
    </row>
    <row r="1415" spans="1:16" x14ac:dyDescent="0.3">
      <c r="A1415" t="s">
        <v>354</v>
      </c>
      <c r="B1415">
        <v>137</v>
      </c>
      <c r="C1415">
        <v>392</v>
      </c>
      <c r="D1415" t="s">
        <v>3079</v>
      </c>
      <c r="E1415">
        <v>37304950</v>
      </c>
      <c r="F1415" t="s">
        <v>5420</v>
      </c>
      <c r="G1415" t="s">
        <v>6199</v>
      </c>
      <c r="H1415" t="s">
        <v>8681</v>
      </c>
      <c r="I1415">
        <v>102728</v>
      </c>
      <c r="J1415" t="s">
        <v>12522</v>
      </c>
      <c r="K1415">
        <v>279</v>
      </c>
      <c r="L1415" t="s">
        <v>23647</v>
      </c>
      <c r="M1415" t="s">
        <v>23694</v>
      </c>
      <c r="N1415">
        <v>35000000</v>
      </c>
      <c r="O1415">
        <v>2011</v>
      </c>
      <c r="P1415">
        <v>6.6</v>
      </c>
    </row>
    <row r="1416" spans="1:16" x14ac:dyDescent="0.3">
      <c r="A1416" t="s">
        <v>658</v>
      </c>
      <c r="B1416">
        <v>112</v>
      </c>
      <c r="C1416">
        <v>208</v>
      </c>
      <c r="D1416" t="s">
        <v>3346</v>
      </c>
      <c r="E1416">
        <v>30691439</v>
      </c>
      <c r="F1416" t="s">
        <v>5652</v>
      </c>
      <c r="G1416" t="s">
        <v>2511</v>
      </c>
      <c r="H1416" t="s">
        <v>8682</v>
      </c>
      <c r="I1416">
        <v>86205</v>
      </c>
      <c r="J1416" t="s">
        <v>3095</v>
      </c>
      <c r="K1416">
        <v>232</v>
      </c>
      <c r="L1416" t="s">
        <v>23647</v>
      </c>
      <c r="M1416" t="s">
        <v>23694</v>
      </c>
      <c r="N1416">
        <v>35000000</v>
      </c>
      <c r="O1416">
        <v>2008</v>
      </c>
      <c r="P1416">
        <v>6.2</v>
      </c>
    </row>
    <row r="1417" spans="1:16" x14ac:dyDescent="0.3">
      <c r="A1417" t="s">
        <v>659</v>
      </c>
      <c r="B1417">
        <v>101</v>
      </c>
      <c r="C1417">
        <v>137</v>
      </c>
      <c r="D1417" t="s">
        <v>3347</v>
      </c>
      <c r="E1417">
        <v>30307804</v>
      </c>
      <c r="F1417" t="s">
        <v>5650</v>
      </c>
      <c r="G1417" t="s">
        <v>6374</v>
      </c>
      <c r="H1417" t="s">
        <v>8683</v>
      </c>
      <c r="I1417">
        <v>43991</v>
      </c>
      <c r="J1417" t="s">
        <v>4156</v>
      </c>
      <c r="K1417">
        <v>695</v>
      </c>
      <c r="L1417" t="s">
        <v>23647</v>
      </c>
      <c r="M1417" t="s">
        <v>23694</v>
      </c>
      <c r="N1417">
        <v>35000000</v>
      </c>
      <c r="O1417">
        <v>2002</v>
      </c>
      <c r="P1417">
        <v>5.2</v>
      </c>
    </row>
    <row r="1418" spans="1:16" x14ac:dyDescent="0.3">
      <c r="A1418" t="s">
        <v>277</v>
      </c>
      <c r="B1418">
        <v>103</v>
      </c>
      <c r="C1418">
        <v>119</v>
      </c>
      <c r="D1418" t="s">
        <v>3348</v>
      </c>
      <c r="E1418">
        <v>30669413</v>
      </c>
      <c r="F1418" t="s">
        <v>5598</v>
      </c>
      <c r="G1418" t="s">
        <v>2615</v>
      </c>
      <c r="H1418" t="s">
        <v>8684</v>
      </c>
      <c r="I1418">
        <v>105478</v>
      </c>
      <c r="J1418" t="s">
        <v>12523</v>
      </c>
      <c r="K1418">
        <v>291</v>
      </c>
      <c r="L1418" t="s">
        <v>23647</v>
      </c>
      <c r="M1418" t="s">
        <v>23694</v>
      </c>
      <c r="N1418">
        <v>35000000</v>
      </c>
      <c r="O1418">
        <v>1990</v>
      </c>
      <c r="P1418">
        <v>6.2</v>
      </c>
    </row>
    <row r="1419" spans="1:16" x14ac:dyDescent="0.3">
      <c r="A1419" t="s">
        <v>331</v>
      </c>
      <c r="B1419">
        <v>101</v>
      </c>
      <c r="C1419">
        <v>195</v>
      </c>
      <c r="D1419" t="s">
        <v>3349</v>
      </c>
      <c r="E1419">
        <v>28687835</v>
      </c>
      <c r="F1419" t="s">
        <v>5459</v>
      </c>
      <c r="G1419" t="s">
        <v>3089</v>
      </c>
      <c r="H1419" t="s">
        <v>8685</v>
      </c>
      <c r="I1419">
        <v>40964</v>
      </c>
      <c r="J1419" t="s">
        <v>4087</v>
      </c>
      <c r="K1419">
        <v>245</v>
      </c>
      <c r="L1419" t="s">
        <v>23647</v>
      </c>
      <c r="M1419" t="s">
        <v>23694</v>
      </c>
      <c r="N1419">
        <v>35000000</v>
      </c>
      <c r="O1419">
        <v>2008</v>
      </c>
      <c r="P1419">
        <v>6.2</v>
      </c>
    </row>
    <row r="1420" spans="1:16" x14ac:dyDescent="0.3">
      <c r="A1420" t="s">
        <v>660</v>
      </c>
      <c r="B1420">
        <v>112</v>
      </c>
      <c r="C1420">
        <v>95</v>
      </c>
      <c r="D1420" t="s">
        <v>3350</v>
      </c>
      <c r="E1420">
        <v>26494611</v>
      </c>
      <c r="F1420" t="s">
        <v>5758</v>
      </c>
      <c r="G1420" t="s">
        <v>2486</v>
      </c>
      <c r="H1420" t="s">
        <v>8686</v>
      </c>
      <c r="I1420">
        <v>48621</v>
      </c>
      <c r="J1420" t="s">
        <v>4532</v>
      </c>
      <c r="K1420">
        <v>239</v>
      </c>
      <c r="L1420" t="s">
        <v>23647</v>
      </c>
      <c r="M1420" t="s">
        <v>23694</v>
      </c>
      <c r="N1420">
        <v>35000000</v>
      </c>
      <c r="O1420">
        <v>1999</v>
      </c>
      <c r="P1420">
        <v>6.6</v>
      </c>
    </row>
    <row r="1421" spans="1:16" x14ac:dyDescent="0.3">
      <c r="A1421" t="s">
        <v>661</v>
      </c>
      <c r="B1421">
        <v>111</v>
      </c>
      <c r="C1421">
        <v>100</v>
      </c>
      <c r="D1421" t="s">
        <v>3351</v>
      </c>
      <c r="E1421">
        <v>25529689.5</v>
      </c>
      <c r="F1421" t="s">
        <v>5298</v>
      </c>
      <c r="G1421" t="s">
        <v>3842</v>
      </c>
      <c r="H1421" t="s">
        <v>8687</v>
      </c>
      <c r="I1421">
        <v>38017</v>
      </c>
      <c r="J1421" t="s">
        <v>12524</v>
      </c>
      <c r="K1421">
        <v>247</v>
      </c>
      <c r="L1421" t="s">
        <v>23647</v>
      </c>
      <c r="M1421" t="s">
        <v>23695</v>
      </c>
      <c r="N1421">
        <v>20000000</v>
      </c>
      <c r="O1421">
        <v>1980</v>
      </c>
      <c r="P1421">
        <v>6.4</v>
      </c>
    </row>
    <row r="1422" spans="1:16" x14ac:dyDescent="0.3">
      <c r="A1422" t="s">
        <v>637</v>
      </c>
      <c r="B1422">
        <v>102</v>
      </c>
      <c r="C1422">
        <v>164</v>
      </c>
      <c r="D1422" t="s">
        <v>2823</v>
      </c>
      <c r="E1422">
        <v>25266129</v>
      </c>
      <c r="F1422" t="s">
        <v>5397</v>
      </c>
      <c r="G1422" t="s">
        <v>2677</v>
      </c>
      <c r="H1422" t="s">
        <v>8688</v>
      </c>
      <c r="I1422">
        <v>54346</v>
      </c>
      <c r="J1422" t="s">
        <v>3109</v>
      </c>
      <c r="K1422">
        <v>358</v>
      </c>
      <c r="L1422" t="s">
        <v>23647</v>
      </c>
      <c r="M1422" t="s">
        <v>23694</v>
      </c>
      <c r="N1422">
        <v>35000000</v>
      </c>
      <c r="O1422">
        <v>2004</v>
      </c>
      <c r="P1422">
        <v>6.2</v>
      </c>
    </row>
    <row r="1423" spans="1:16" x14ac:dyDescent="0.3">
      <c r="A1423" t="s">
        <v>79</v>
      </c>
      <c r="B1423">
        <v>101</v>
      </c>
      <c r="C1423">
        <v>211</v>
      </c>
      <c r="D1423" t="s">
        <v>3352</v>
      </c>
      <c r="E1423">
        <v>25863915</v>
      </c>
      <c r="F1423" t="s">
        <v>5378</v>
      </c>
      <c r="G1423" t="s">
        <v>3713</v>
      </c>
      <c r="H1423" t="s">
        <v>8689</v>
      </c>
      <c r="I1423">
        <v>28257</v>
      </c>
      <c r="J1423" t="s">
        <v>12525</v>
      </c>
      <c r="K1423">
        <v>151</v>
      </c>
      <c r="L1423" t="s">
        <v>23647</v>
      </c>
      <c r="M1423" t="s">
        <v>23694</v>
      </c>
      <c r="N1423">
        <v>35000000</v>
      </c>
      <c r="O1423">
        <v>2012</v>
      </c>
      <c r="P1423">
        <v>5.0999999999999996</v>
      </c>
    </row>
    <row r="1424" spans="1:16" x14ac:dyDescent="0.3">
      <c r="A1424" t="s">
        <v>354</v>
      </c>
      <c r="B1424">
        <v>155</v>
      </c>
      <c r="C1424">
        <v>91</v>
      </c>
      <c r="D1424" t="s">
        <v>3146</v>
      </c>
      <c r="E1424">
        <v>25078937</v>
      </c>
      <c r="F1424" t="s">
        <v>5462</v>
      </c>
      <c r="G1424" t="s">
        <v>889</v>
      </c>
      <c r="H1424" t="s">
        <v>8690</v>
      </c>
      <c r="I1424">
        <v>31751</v>
      </c>
      <c r="J1424" t="s">
        <v>12526</v>
      </c>
      <c r="K1424">
        <v>216</v>
      </c>
      <c r="L1424" t="s">
        <v>23647</v>
      </c>
      <c r="M1424" t="s">
        <v>23694</v>
      </c>
      <c r="N1424">
        <v>30000000</v>
      </c>
      <c r="O1424">
        <v>1997</v>
      </c>
      <c r="P1424">
        <v>6.6</v>
      </c>
    </row>
    <row r="1425" spans="1:16" x14ac:dyDescent="0.3">
      <c r="A1425" t="s">
        <v>662</v>
      </c>
      <c r="B1425">
        <v>93</v>
      </c>
      <c r="C1425">
        <v>44</v>
      </c>
      <c r="D1425" t="s">
        <v>2698</v>
      </c>
      <c r="E1425">
        <v>25529689.5</v>
      </c>
      <c r="F1425" t="s">
        <v>5316</v>
      </c>
      <c r="G1425" t="s">
        <v>2854</v>
      </c>
      <c r="H1425" t="s">
        <v>8691</v>
      </c>
      <c r="I1425">
        <v>16193</v>
      </c>
      <c r="J1425" t="s">
        <v>2581</v>
      </c>
      <c r="K1425">
        <v>57</v>
      </c>
      <c r="L1425" t="s">
        <v>23647</v>
      </c>
      <c r="M1425" t="s">
        <v>23694</v>
      </c>
      <c r="N1425">
        <v>19000000</v>
      </c>
      <c r="O1425">
        <v>2015</v>
      </c>
      <c r="P1425">
        <v>6.1</v>
      </c>
    </row>
    <row r="1426" spans="1:16" x14ac:dyDescent="0.3">
      <c r="A1426" t="s">
        <v>663</v>
      </c>
      <c r="B1426">
        <v>109</v>
      </c>
      <c r="C1426">
        <v>97</v>
      </c>
      <c r="D1426" t="s">
        <v>3353</v>
      </c>
      <c r="E1426">
        <v>28995450</v>
      </c>
      <c r="F1426" t="s">
        <v>5328</v>
      </c>
      <c r="G1426" t="s">
        <v>6375</v>
      </c>
      <c r="H1426" t="s">
        <v>8692</v>
      </c>
      <c r="I1426">
        <v>19230</v>
      </c>
      <c r="J1426" t="s">
        <v>12527</v>
      </c>
      <c r="K1426">
        <v>59</v>
      </c>
      <c r="L1426" t="s">
        <v>23647</v>
      </c>
      <c r="M1426" t="s">
        <v>23695</v>
      </c>
      <c r="N1426">
        <v>35000000</v>
      </c>
      <c r="O1426">
        <v>2010</v>
      </c>
      <c r="P1426">
        <v>6.1</v>
      </c>
    </row>
    <row r="1427" spans="1:16" x14ac:dyDescent="0.3">
      <c r="A1427" t="s">
        <v>506</v>
      </c>
      <c r="B1427">
        <v>140</v>
      </c>
      <c r="C1427">
        <v>32</v>
      </c>
      <c r="D1427" t="s">
        <v>3354</v>
      </c>
      <c r="E1427">
        <v>24276500</v>
      </c>
      <c r="F1427" t="s">
        <v>5420</v>
      </c>
      <c r="G1427" t="s">
        <v>2137</v>
      </c>
      <c r="H1427" t="s">
        <v>8693</v>
      </c>
      <c r="I1427">
        <v>17124</v>
      </c>
      <c r="J1427" t="s">
        <v>3285</v>
      </c>
      <c r="K1427">
        <v>68</v>
      </c>
      <c r="L1427" t="s">
        <v>23647</v>
      </c>
      <c r="M1427" t="s">
        <v>23694</v>
      </c>
      <c r="N1427">
        <v>35000000</v>
      </c>
      <c r="O1427">
        <v>1992</v>
      </c>
      <c r="P1427">
        <v>6.6</v>
      </c>
    </row>
    <row r="1428" spans="1:16" x14ac:dyDescent="0.3">
      <c r="A1428" t="s">
        <v>664</v>
      </c>
      <c r="B1428">
        <v>108</v>
      </c>
      <c r="C1428">
        <v>270</v>
      </c>
      <c r="D1428" t="s">
        <v>2516</v>
      </c>
      <c r="E1428">
        <v>20981633</v>
      </c>
      <c r="F1428" t="s">
        <v>5469</v>
      </c>
      <c r="G1428" t="s">
        <v>2872</v>
      </c>
      <c r="H1428" t="s">
        <v>8694</v>
      </c>
      <c r="I1428">
        <v>78256</v>
      </c>
      <c r="J1428" t="s">
        <v>6438</v>
      </c>
      <c r="K1428">
        <v>492</v>
      </c>
      <c r="L1428" t="s">
        <v>23647</v>
      </c>
      <c r="M1428" t="s">
        <v>23694</v>
      </c>
      <c r="N1428">
        <v>30000000</v>
      </c>
      <c r="O1428">
        <v>2008</v>
      </c>
      <c r="P1428">
        <v>5.9</v>
      </c>
    </row>
    <row r="1429" spans="1:16" x14ac:dyDescent="0.3">
      <c r="A1429" t="s">
        <v>665</v>
      </c>
      <c r="B1429">
        <v>96</v>
      </c>
      <c r="C1429">
        <v>89</v>
      </c>
      <c r="D1429" t="s">
        <v>2628</v>
      </c>
      <c r="E1429">
        <v>22913677</v>
      </c>
      <c r="F1429" t="s">
        <v>5495</v>
      </c>
      <c r="G1429" t="s">
        <v>2508</v>
      </c>
      <c r="H1429" t="s">
        <v>8695</v>
      </c>
      <c r="I1429">
        <v>47800</v>
      </c>
      <c r="J1429" t="s">
        <v>12528</v>
      </c>
      <c r="K1429">
        <v>244</v>
      </c>
      <c r="L1429" t="s">
        <v>23647</v>
      </c>
      <c r="M1429" t="s">
        <v>23694</v>
      </c>
      <c r="N1429">
        <v>35000000</v>
      </c>
      <c r="O1429">
        <v>2004</v>
      </c>
      <c r="P1429">
        <v>6.3</v>
      </c>
    </row>
    <row r="1430" spans="1:16" x14ac:dyDescent="0.3">
      <c r="A1430" t="s">
        <v>666</v>
      </c>
      <c r="B1430">
        <v>123</v>
      </c>
      <c r="C1430">
        <v>219</v>
      </c>
      <c r="D1430" t="s">
        <v>2588</v>
      </c>
      <c r="E1430">
        <v>34531832</v>
      </c>
      <c r="F1430" t="s">
        <v>5413</v>
      </c>
      <c r="G1430" t="s">
        <v>2952</v>
      </c>
      <c r="H1430" t="s">
        <v>8696</v>
      </c>
      <c r="I1430">
        <v>44788</v>
      </c>
      <c r="J1430" t="s">
        <v>1152</v>
      </c>
      <c r="K1430">
        <v>138</v>
      </c>
      <c r="L1430" t="s">
        <v>23647</v>
      </c>
      <c r="M1430" t="s">
        <v>23695</v>
      </c>
      <c r="N1430">
        <v>35000000</v>
      </c>
      <c r="O1430">
        <v>2015</v>
      </c>
      <c r="P1430">
        <v>7.1</v>
      </c>
    </row>
    <row r="1431" spans="1:16" x14ac:dyDescent="0.3">
      <c r="A1431" t="s">
        <v>293</v>
      </c>
      <c r="B1431">
        <v>106</v>
      </c>
      <c r="C1431">
        <v>180</v>
      </c>
      <c r="D1431" t="s">
        <v>3355</v>
      </c>
      <c r="E1431">
        <v>28064226</v>
      </c>
      <c r="F1431" t="s">
        <v>5375</v>
      </c>
      <c r="G1431" t="s">
        <v>6376</v>
      </c>
      <c r="H1431" t="s">
        <v>8697</v>
      </c>
      <c r="I1431">
        <v>65044</v>
      </c>
      <c r="J1431" t="s">
        <v>12529</v>
      </c>
      <c r="K1431">
        <v>173</v>
      </c>
      <c r="L1431" t="s">
        <v>23647</v>
      </c>
      <c r="M1431" t="s">
        <v>23694</v>
      </c>
      <c r="N1431">
        <v>35000000</v>
      </c>
      <c r="O1431">
        <v>2011</v>
      </c>
      <c r="P1431">
        <v>5</v>
      </c>
    </row>
    <row r="1432" spans="1:16" x14ac:dyDescent="0.3">
      <c r="A1432" t="s">
        <v>667</v>
      </c>
      <c r="B1432">
        <v>76</v>
      </c>
      <c r="C1432">
        <v>93</v>
      </c>
      <c r="D1432" t="s">
        <v>3152</v>
      </c>
      <c r="E1432">
        <v>19447478</v>
      </c>
      <c r="F1432" t="s">
        <v>5759</v>
      </c>
      <c r="G1432" t="s">
        <v>3064</v>
      </c>
      <c r="H1432" t="s">
        <v>8698</v>
      </c>
      <c r="I1432">
        <v>15788</v>
      </c>
      <c r="J1432" t="s">
        <v>12530</v>
      </c>
      <c r="K1432">
        <v>80</v>
      </c>
      <c r="L1432" t="s">
        <v>23647</v>
      </c>
      <c r="M1432" t="s">
        <v>23695</v>
      </c>
      <c r="N1432">
        <v>35000000</v>
      </c>
      <c r="O1432">
        <v>2005</v>
      </c>
      <c r="P1432">
        <v>5.6</v>
      </c>
    </row>
    <row r="1433" spans="1:16" x14ac:dyDescent="0.3">
      <c r="A1433" t="s">
        <v>452</v>
      </c>
      <c r="B1433">
        <v>107</v>
      </c>
      <c r="C1433">
        <v>173</v>
      </c>
      <c r="D1433" t="s">
        <v>2686</v>
      </c>
      <c r="E1433">
        <v>19389454</v>
      </c>
      <c r="F1433" t="s">
        <v>5491</v>
      </c>
      <c r="G1433" t="s">
        <v>2433</v>
      </c>
      <c r="H1433" t="s">
        <v>8699</v>
      </c>
      <c r="I1433">
        <v>54643</v>
      </c>
      <c r="J1433" t="s">
        <v>12531</v>
      </c>
      <c r="K1433">
        <v>335</v>
      </c>
      <c r="L1433" t="s">
        <v>23647</v>
      </c>
      <c r="M1433" t="s">
        <v>23694</v>
      </c>
      <c r="N1433">
        <v>55000000</v>
      </c>
      <c r="O1433">
        <v>2000</v>
      </c>
      <c r="P1433">
        <v>7.4</v>
      </c>
    </row>
    <row r="1434" spans="1:16" x14ac:dyDescent="0.3">
      <c r="A1434" t="s">
        <v>668</v>
      </c>
      <c r="B1434">
        <v>82</v>
      </c>
      <c r="C1434">
        <v>121</v>
      </c>
      <c r="D1434" t="s">
        <v>3299</v>
      </c>
      <c r="E1434">
        <v>25871834</v>
      </c>
      <c r="F1434" t="s">
        <v>5760</v>
      </c>
      <c r="G1434" t="s">
        <v>6377</v>
      </c>
      <c r="H1434" t="s">
        <v>8700</v>
      </c>
      <c r="I1434">
        <v>52052</v>
      </c>
      <c r="J1434" t="s">
        <v>12532</v>
      </c>
      <c r="K1434">
        <v>173</v>
      </c>
      <c r="L1434" t="s">
        <v>23647</v>
      </c>
      <c r="M1434" t="s">
        <v>23694</v>
      </c>
      <c r="N1434">
        <v>35000000</v>
      </c>
      <c r="O1434">
        <v>2008</v>
      </c>
      <c r="P1434">
        <v>4.5</v>
      </c>
    </row>
    <row r="1435" spans="1:16" x14ac:dyDescent="0.3">
      <c r="A1435" t="s">
        <v>669</v>
      </c>
      <c r="B1435">
        <v>109</v>
      </c>
      <c r="C1435">
        <v>298</v>
      </c>
      <c r="D1435" t="s">
        <v>3040</v>
      </c>
      <c r="E1435">
        <v>19692608</v>
      </c>
      <c r="F1435" t="s">
        <v>5459</v>
      </c>
      <c r="G1435" t="s">
        <v>4406</v>
      </c>
      <c r="H1435" t="s">
        <v>8701</v>
      </c>
      <c r="I1435">
        <v>63548</v>
      </c>
      <c r="J1435" t="s">
        <v>12533</v>
      </c>
      <c r="K1435">
        <v>134</v>
      </c>
      <c r="L1435" t="s">
        <v>23647</v>
      </c>
      <c r="M1435" t="s">
        <v>23694</v>
      </c>
      <c r="N1435">
        <v>35000000</v>
      </c>
      <c r="O1435">
        <v>2013</v>
      </c>
      <c r="P1435">
        <v>6.2</v>
      </c>
    </row>
    <row r="1436" spans="1:16" x14ac:dyDescent="0.3">
      <c r="A1436" t="s">
        <v>576</v>
      </c>
      <c r="B1436">
        <v>99</v>
      </c>
      <c r="C1436">
        <v>158</v>
      </c>
      <c r="D1436" t="s">
        <v>3356</v>
      </c>
      <c r="E1436">
        <v>19294901</v>
      </c>
      <c r="F1436" t="s">
        <v>5761</v>
      </c>
      <c r="G1436" t="s">
        <v>3411</v>
      </c>
      <c r="H1436" t="s">
        <v>8702</v>
      </c>
      <c r="I1436">
        <v>26126</v>
      </c>
      <c r="J1436" t="s">
        <v>3050</v>
      </c>
      <c r="K1436">
        <v>325</v>
      </c>
      <c r="L1436" t="s">
        <v>23647</v>
      </c>
      <c r="M1436" t="s">
        <v>23694</v>
      </c>
      <c r="N1436">
        <v>35000000</v>
      </c>
      <c r="O1436">
        <v>2005</v>
      </c>
      <c r="P1436">
        <v>5</v>
      </c>
    </row>
    <row r="1437" spans="1:16" x14ac:dyDescent="0.3">
      <c r="A1437" t="s">
        <v>415</v>
      </c>
      <c r="B1437">
        <v>91</v>
      </c>
      <c r="C1437">
        <v>248</v>
      </c>
      <c r="D1437" t="s">
        <v>3059</v>
      </c>
      <c r="E1437">
        <v>20275446</v>
      </c>
      <c r="F1437" t="s">
        <v>5316</v>
      </c>
      <c r="G1437" t="s">
        <v>1610</v>
      </c>
      <c r="H1437" t="s">
        <v>8703</v>
      </c>
      <c r="I1437">
        <v>95274</v>
      </c>
      <c r="J1437" t="s">
        <v>2888</v>
      </c>
      <c r="K1437">
        <v>178</v>
      </c>
      <c r="L1437" t="s">
        <v>23647</v>
      </c>
      <c r="M1437" t="s">
        <v>23694</v>
      </c>
      <c r="N1437">
        <v>35000000</v>
      </c>
      <c r="O1437">
        <v>2012</v>
      </c>
      <c r="P1437">
        <v>6.5</v>
      </c>
    </row>
    <row r="1438" spans="1:16" x14ac:dyDescent="0.3">
      <c r="A1438" t="s">
        <v>572</v>
      </c>
      <c r="B1438">
        <v>87</v>
      </c>
      <c r="C1438">
        <v>155</v>
      </c>
      <c r="D1438" t="s">
        <v>3357</v>
      </c>
      <c r="E1438">
        <v>34507079</v>
      </c>
      <c r="F1438" t="s">
        <v>5422</v>
      </c>
      <c r="G1438" t="s">
        <v>3698</v>
      </c>
      <c r="H1438" t="s">
        <v>8704</v>
      </c>
      <c r="I1438">
        <v>34948</v>
      </c>
      <c r="J1438" t="s">
        <v>12534</v>
      </c>
      <c r="K1438">
        <v>118</v>
      </c>
      <c r="L1438" t="s">
        <v>23647</v>
      </c>
      <c r="M1438" t="s">
        <v>23694</v>
      </c>
      <c r="N1438">
        <v>35000000</v>
      </c>
      <c r="O1438">
        <v>2015</v>
      </c>
      <c r="P1438">
        <v>5.0999999999999996</v>
      </c>
    </row>
    <row r="1439" spans="1:16" x14ac:dyDescent="0.3">
      <c r="A1439" t="s">
        <v>441</v>
      </c>
      <c r="B1439">
        <v>125</v>
      </c>
      <c r="C1439">
        <v>105</v>
      </c>
      <c r="D1439" t="s">
        <v>3358</v>
      </c>
      <c r="E1439">
        <v>18306166</v>
      </c>
      <c r="F1439" t="s">
        <v>5380</v>
      </c>
      <c r="G1439" t="s">
        <v>2554</v>
      </c>
      <c r="H1439" t="s">
        <v>8705</v>
      </c>
      <c r="I1439">
        <v>28130</v>
      </c>
      <c r="J1439" t="s">
        <v>12535</v>
      </c>
      <c r="K1439">
        <v>215</v>
      </c>
      <c r="L1439" t="s">
        <v>23647</v>
      </c>
      <c r="M1439" t="s">
        <v>23695</v>
      </c>
      <c r="N1439">
        <v>35000000</v>
      </c>
      <c r="O1439">
        <v>2002</v>
      </c>
      <c r="P1439">
        <v>6.5</v>
      </c>
    </row>
    <row r="1440" spans="1:16" x14ac:dyDescent="0.3">
      <c r="A1440" t="s">
        <v>360</v>
      </c>
      <c r="B1440">
        <v>118</v>
      </c>
      <c r="C1440">
        <v>224</v>
      </c>
      <c r="D1440" t="s">
        <v>2469</v>
      </c>
      <c r="E1440">
        <v>17609982</v>
      </c>
      <c r="F1440" t="s">
        <v>5411</v>
      </c>
      <c r="G1440" t="s">
        <v>6202</v>
      </c>
      <c r="H1440" t="s">
        <v>8706</v>
      </c>
      <c r="I1440">
        <v>90046</v>
      </c>
      <c r="J1440" t="s">
        <v>12536</v>
      </c>
      <c r="K1440">
        <v>141</v>
      </c>
      <c r="L1440" t="s">
        <v>23647</v>
      </c>
      <c r="M1440" t="s">
        <v>23694</v>
      </c>
      <c r="N1440">
        <v>35000000</v>
      </c>
      <c r="O1440">
        <v>2013</v>
      </c>
      <c r="P1440">
        <v>6.2</v>
      </c>
    </row>
    <row r="1441" spans="1:16" x14ac:dyDescent="0.3">
      <c r="A1441" t="s">
        <v>482</v>
      </c>
      <c r="B1441">
        <v>98</v>
      </c>
      <c r="C1441">
        <v>129</v>
      </c>
      <c r="D1441" t="s">
        <v>77</v>
      </c>
      <c r="E1441">
        <v>16831505</v>
      </c>
      <c r="F1441" t="s">
        <v>5586</v>
      </c>
      <c r="G1441" t="s">
        <v>2887</v>
      </c>
      <c r="H1441" t="s">
        <v>8707</v>
      </c>
      <c r="I1441">
        <v>51842</v>
      </c>
      <c r="J1441" t="s">
        <v>3437</v>
      </c>
      <c r="K1441">
        <v>173</v>
      </c>
      <c r="L1441" t="s">
        <v>23647</v>
      </c>
      <c r="M1441" t="s">
        <v>23695</v>
      </c>
      <c r="N1441">
        <v>31000000</v>
      </c>
      <c r="O1441">
        <v>2004</v>
      </c>
      <c r="P1441">
        <v>6.3</v>
      </c>
    </row>
    <row r="1442" spans="1:16" x14ac:dyDescent="0.3">
      <c r="A1442" t="s">
        <v>554</v>
      </c>
      <c r="B1442">
        <v>92</v>
      </c>
      <c r="C1442">
        <v>101</v>
      </c>
      <c r="D1442" t="s">
        <v>3359</v>
      </c>
      <c r="E1442">
        <v>17596256</v>
      </c>
      <c r="F1442" t="s">
        <v>5528</v>
      </c>
      <c r="G1442" t="s">
        <v>2486</v>
      </c>
      <c r="H1442" t="s">
        <v>8708</v>
      </c>
      <c r="I1442">
        <v>12399</v>
      </c>
      <c r="J1442" t="s">
        <v>4115</v>
      </c>
      <c r="K1442">
        <v>84</v>
      </c>
      <c r="L1442" t="s">
        <v>23647</v>
      </c>
      <c r="M1442" t="s">
        <v>23694</v>
      </c>
      <c r="N1442">
        <v>35000000</v>
      </c>
      <c r="O1442">
        <v>2010</v>
      </c>
      <c r="P1442">
        <v>3.8</v>
      </c>
    </row>
    <row r="1443" spans="1:16" x14ac:dyDescent="0.3">
      <c r="A1443" t="s">
        <v>670</v>
      </c>
      <c r="B1443">
        <v>93</v>
      </c>
      <c r="C1443">
        <v>145</v>
      </c>
      <c r="D1443" t="s">
        <v>3360</v>
      </c>
      <c r="E1443">
        <v>25529689.5</v>
      </c>
      <c r="F1443" t="s">
        <v>5598</v>
      </c>
      <c r="G1443" t="s">
        <v>4061</v>
      </c>
      <c r="H1443" t="s">
        <v>8709</v>
      </c>
      <c r="I1443">
        <v>11482</v>
      </c>
      <c r="J1443" t="s">
        <v>12537</v>
      </c>
      <c r="K1443">
        <v>82</v>
      </c>
      <c r="L1443" t="s">
        <v>23647</v>
      </c>
      <c r="M1443" t="s">
        <v>23698</v>
      </c>
      <c r="N1443">
        <v>30000000</v>
      </c>
      <c r="O1443">
        <v>2012</v>
      </c>
      <c r="P1443">
        <v>5.2</v>
      </c>
    </row>
    <row r="1444" spans="1:16" x14ac:dyDescent="0.3">
      <c r="A1444" t="s">
        <v>671</v>
      </c>
      <c r="B1444">
        <v>116</v>
      </c>
      <c r="C1444">
        <v>57</v>
      </c>
      <c r="D1444" t="s">
        <v>2896</v>
      </c>
      <c r="E1444">
        <v>25529689.5</v>
      </c>
      <c r="F1444" t="s">
        <v>5295</v>
      </c>
      <c r="G1444" t="s">
        <v>2523</v>
      </c>
      <c r="H1444" t="s">
        <v>8710</v>
      </c>
      <c r="I1444">
        <v>23351</v>
      </c>
      <c r="J1444" t="s">
        <v>12538</v>
      </c>
      <c r="K1444">
        <v>178</v>
      </c>
      <c r="L1444" t="s">
        <v>23647</v>
      </c>
      <c r="M1444" t="s">
        <v>23695</v>
      </c>
      <c r="N1444">
        <v>27000000</v>
      </c>
      <c r="O1444">
        <v>1983</v>
      </c>
      <c r="P1444">
        <v>6</v>
      </c>
    </row>
    <row r="1445" spans="1:16" x14ac:dyDescent="0.3">
      <c r="A1445" t="s">
        <v>379</v>
      </c>
      <c r="B1445">
        <v>92</v>
      </c>
      <c r="C1445">
        <v>227</v>
      </c>
      <c r="D1445" t="s">
        <v>2541</v>
      </c>
      <c r="E1445">
        <v>14998070</v>
      </c>
      <c r="F1445" t="s">
        <v>5762</v>
      </c>
      <c r="G1445" t="s">
        <v>2996</v>
      </c>
      <c r="H1445" t="s">
        <v>8711</v>
      </c>
      <c r="I1445">
        <v>41170</v>
      </c>
      <c r="J1445" t="s">
        <v>2443</v>
      </c>
      <c r="K1445">
        <v>298</v>
      </c>
      <c r="L1445" t="s">
        <v>23647</v>
      </c>
      <c r="M1445" t="s">
        <v>23694</v>
      </c>
      <c r="N1445">
        <v>35000000</v>
      </c>
      <c r="O1445">
        <v>2007</v>
      </c>
      <c r="P1445">
        <v>6.2</v>
      </c>
    </row>
    <row r="1446" spans="1:16" x14ac:dyDescent="0.3">
      <c r="A1446" t="s">
        <v>241</v>
      </c>
      <c r="B1446">
        <v>115</v>
      </c>
      <c r="C1446">
        <v>13</v>
      </c>
      <c r="D1446" t="s">
        <v>3361</v>
      </c>
      <c r="E1446">
        <v>14587732</v>
      </c>
      <c r="F1446" t="s">
        <v>5439</v>
      </c>
      <c r="G1446" t="s">
        <v>3939</v>
      </c>
      <c r="H1446" t="s">
        <v>8712</v>
      </c>
      <c r="I1446">
        <v>4795</v>
      </c>
      <c r="J1446" t="s">
        <v>12539</v>
      </c>
      <c r="K1446">
        <v>39</v>
      </c>
      <c r="L1446" t="s">
        <v>23647</v>
      </c>
      <c r="M1446" t="s">
        <v>23694</v>
      </c>
      <c r="N1446">
        <v>35000000</v>
      </c>
      <c r="O1446">
        <v>1991</v>
      </c>
      <c r="P1446">
        <v>5.7</v>
      </c>
    </row>
    <row r="1447" spans="1:16" x14ac:dyDescent="0.3">
      <c r="A1447" t="s">
        <v>589</v>
      </c>
      <c r="B1447">
        <v>120</v>
      </c>
      <c r="C1447">
        <v>171</v>
      </c>
      <c r="D1447" t="s">
        <v>1635</v>
      </c>
      <c r="E1447">
        <v>18317151</v>
      </c>
      <c r="F1447" t="s">
        <v>5715</v>
      </c>
      <c r="G1447" t="s">
        <v>6378</v>
      </c>
      <c r="H1447" t="s">
        <v>8713</v>
      </c>
      <c r="I1447">
        <v>55630</v>
      </c>
      <c r="J1447" t="s">
        <v>6297</v>
      </c>
      <c r="K1447">
        <v>200</v>
      </c>
      <c r="L1447" t="s">
        <v>23647</v>
      </c>
      <c r="M1447" t="s">
        <v>23694</v>
      </c>
      <c r="N1447">
        <v>35000000</v>
      </c>
      <c r="O1447">
        <v>2007</v>
      </c>
      <c r="P1447">
        <v>6.7</v>
      </c>
    </row>
    <row r="1448" spans="1:16" x14ac:dyDescent="0.3">
      <c r="A1448" t="s">
        <v>672</v>
      </c>
      <c r="B1448">
        <v>111</v>
      </c>
      <c r="C1448">
        <v>119</v>
      </c>
      <c r="D1448" t="s">
        <v>2591</v>
      </c>
      <c r="E1448">
        <v>11405825</v>
      </c>
      <c r="F1448" t="s">
        <v>5558</v>
      </c>
      <c r="G1448" t="s">
        <v>889</v>
      </c>
      <c r="H1448" t="s">
        <v>8714</v>
      </c>
      <c r="I1448">
        <v>28542</v>
      </c>
      <c r="J1448" t="s">
        <v>12540</v>
      </c>
      <c r="K1448">
        <v>208</v>
      </c>
      <c r="L1448" t="s">
        <v>23647</v>
      </c>
      <c r="M1448" t="s">
        <v>23694</v>
      </c>
      <c r="N1448">
        <v>35000000</v>
      </c>
      <c r="O1448">
        <v>2001</v>
      </c>
      <c r="P1448">
        <v>6.8</v>
      </c>
    </row>
    <row r="1449" spans="1:16" x14ac:dyDescent="0.3">
      <c r="A1449" t="s">
        <v>271</v>
      </c>
      <c r="B1449">
        <v>94</v>
      </c>
      <c r="C1449">
        <v>44</v>
      </c>
      <c r="D1449" t="s">
        <v>3014</v>
      </c>
      <c r="E1449">
        <v>13264986</v>
      </c>
      <c r="F1449" t="s">
        <v>5763</v>
      </c>
      <c r="G1449" t="s">
        <v>3082</v>
      </c>
      <c r="H1449" t="s">
        <v>8715</v>
      </c>
      <c r="I1449">
        <v>12077</v>
      </c>
      <c r="J1449" t="s">
        <v>12173</v>
      </c>
      <c r="K1449">
        <v>162</v>
      </c>
      <c r="L1449" t="s">
        <v>23647</v>
      </c>
      <c r="M1449" t="s">
        <v>23694</v>
      </c>
      <c r="N1449">
        <v>35000000</v>
      </c>
      <c r="O1449">
        <v>2001</v>
      </c>
      <c r="P1449">
        <v>6</v>
      </c>
    </row>
    <row r="1450" spans="1:16" x14ac:dyDescent="0.3">
      <c r="A1450" t="s">
        <v>673</v>
      </c>
      <c r="B1450">
        <v>100</v>
      </c>
      <c r="C1450">
        <v>188</v>
      </c>
      <c r="D1450" t="s">
        <v>3064</v>
      </c>
      <c r="E1450">
        <v>10991381</v>
      </c>
      <c r="F1450" t="s">
        <v>5701</v>
      </c>
      <c r="G1450" t="s">
        <v>3439</v>
      </c>
      <c r="H1450" t="s">
        <v>8716</v>
      </c>
      <c r="I1450">
        <v>44931</v>
      </c>
      <c r="J1450" t="s">
        <v>2446</v>
      </c>
      <c r="K1450">
        <v>100</v>
      </c>
      <c r="L1450" t="s">
        <v>23647</v>
      </c>
      <c r="M1450" t="s">
        <v>23695</v>
      </c>
      <c r="N1450">
        <v>35000000</v>
      </c>
      <c r="O1450">
        <v>2009</v>
      </c>
      <c r="P1450">
        <v>7.3</v>
      </c>
    </row>
    <row r="1451" spans="1:16" x14ac:dyDescent="0.3">
      <c r="A1451" t="s">
        <v>192</v>
      </c>
      <c r="B1451">
        <v>101</v>
      </c>
      <c r="C1451">
        <v>166</v>
      </c>
      <c r="D1451" t="s">
        <v>3362</v>
      </c>
      <c r="E1451">
        <v>10268846</v>
      </c>
      <c r="F1451" t="s">
        <v>5378</v>
      </c>
      <c r="G1451" t="s">
        <v>2702</v>
      </c>
      <c r="H1451" t="s">
        <v>8717</v>
      </c>
      <c r="I1451">
        <v>31918</v>
      </c>
      <c r="J1451" t="s">
        <v>12541</v>
      </c>
      <c r="K1451">
        <v>142</v>
      </c>
      <c r="L1451" t="s">
        <v>23647</v>
      </c>
      <c r="M1451" t="s">
        <v>23694</v>
      </c>
      <c r="N1451">
        <v>35000000</v>
      </c>
      <c r="O1451">
        <v>2009</v>
      </c>
      <c r="P1451">
        <v>5.5</v>
      </c>
    </row>
    <row r="1452" spans="1:16" x14ac:dyDescent="0.3">
      <c r="A1452" t="s">
        <v>455</v>
      </c>
      <c r="B1452">
        <v>139</v>
      </c>
      <c r="C1452">
        <v>584</v>
      </c>
      <c r="D1452" t="s">
        <v>3363</v>
      </c>
      <c r="E1452">
        <v>13303319</v>
      </c>
      <c r="F1452" t="s">
        <v>5658</v>
      </c>
      <c r="G1452" t="s">
        <v>2463</v>
      </c>
      <c r="H1452" t="s">
        <v>8718</v>
      </c>
      <c r="I1452">
        <v>136367</v>
      </c>
      <c r="J1452" t="s">
        <v>2583</v>
      </c>
      <c r="K1452">
        <v>975</v>
      </c>
      <c r="L1452" t="s">
        <v>23647</v>
      </c>
      <c r="M1452" t="s">
        <v>23694</v>
      </c>
      <c r="N1452">
        <v>32000000</v>
      </c>
      <c r="O1452">
        <v>2011</v>
      </c>
      <c r="P1452">
        <v>6.7</v>
      </c>
    </row>
    <row r="1453" spans="1:16" x14ac:dyDescent="0.3">
      <c r="A1453" t="s">
        <v>674</v>
      </c>
      <c r="B1453">
        <v>91</v>
      </c>
      <c r="C1453">
        <v>67</v>
      </c>
      <c r="D1453" t="s">
        <v>3364</v>
      </c>
      <c r="E1453">
        <v>10076136</v>
      </c>
      <c r="F1453" t="s">
        <v>5421</v>
      </c>
      <c r="G1453" t="s">
        <v>3579</v>
      </c>
      <c r="H1453" t="s">
        <v>8719</v>
      </c>
      <c r="I1453">
        <v>11512</v>
      </c>
      <c r="J1453" t="s">
        <v>12542</v>
      </c>
      <c r="K1453">
        <v>141</v>
      </c>
      <c r="L1453" t="s">
        <v>23647</v>
      </c>
      <c r="M1453" t="s">
        <v>23715</v>
      </c>
      <c r="N1453">
        <v>35000000</v>
      </c>
      <c r="O1453">
        <v>1998</v>
      </c>
      <c r="P1453">
        <v>4.8</v>
      </c>
    </row>
    <row r="1454" spans="1:16" x14ac:dyDescent="0.3">
      <c r="A1454" t="s">
        <v>80</v>
      </c>
      <c r="B1454">
        <v>109</v>
      </c>
      <c r="C1454">
        <v>233</v>
      </c>
      <c r="D1454" t="s">
        <v>3365</v>
      </c>
      <c r="E1454">
        <v>10499968</v>
      </c>
      <c r="F1454" t="s">
        <v>5321</v>
      </c>
      <c r="G1454" t="s">
        <v>4117</v>
      </c>
      <c r="H1454" t="s">
        <v>8720</v>
      </c>
      <c r="I1454">
        <v>47498</v>
      </c>
      <c r="J1454" t="s">
        <v>12543</v>
      </c>
      <c r="K1454">
        <v>212</v>
      </c>
      <c r="L1454" t="s">
        <v>23647</v>
      </c>
      <c r="M1454" t="s">
        <v>23694</v>
      </c>
      <c r="N1454">
        <v>35000000</v>
      </c>
      <c r="O1454">
        <v>2014</v>
      </c>
      <c r="P1454">
        <v>5.7</v>
      </c>
    </row>
    <row r="1455" spans="1:16" x14ac:dyDescent="0.3">
      <c r="A1455" t="s">
        <v>466</v>
      </c>
      <c r="B1455">
        <v>102</v>
      </c>
      <c r="C1455">
        <v>112</v>
      </c>
      <c r="D1455" t="s">
        <v>2973</v>
      </c>
      <c r="E1455">
        <v>7659747</v>
      </c>
      <c r="F1455" t="s">
        <v>5375</v>
      </c>
      <c r="G1455" t="s">
        <v>2480</v>
      </c>
      <c r="H1455" t="s">
        <v>8721</v>
      </c>
      <c r="I1455">
        <v>14962</v>
      </c>
      <c r="J1455" t="s">
        <v>6901</v>
      </c>
      <c r="K1455">
        <v>204</v>
      </c>
      <c r="L1455" t="s">
        <v>23647</v>
      </c>
      <c r="M1455" t="s">
        <v>23694</v>
      </c>
      <c r="N1455">
        <v>38000000</v>
      </c>
      <c r="O1455">
        <v>2003</v>
      </c>
      <c r="P1455">
        <v>5.0999999999999996</v>
      </c>
    </row>
    <row r="1456" spans="1:16" x14ac:dyDescent="0.3">
      <c r="A1456" t="s">
        <v>675</v>
      </c>
      <c r="B1456">
        <v>103</v>
      </c>
      <c r="C1456">
        <v>151</v>
      </c>
      <c r="D1456" t="s">
        <v>2569</v>
      </c>
      <c r="E1456">
        <v>7948159</v>
      </c>
      <c r="F1456" t="s">
        <v>5321</v>
      </c>
      <c r="G1456" t="s">
        <v>4295</v>
      </c>
      <c r="H1456" t="s">
        <v>8722</v>
      </c>
      <c r="I1456">
        <v>48999</v>
      </c>
      <c r="J1456" t="s">
        <v>2547</v>
      </c>
      <c r="K1456">
        <v>280</v>
      </c>
      <c r="L1456" t="s">
        <v>23647</v>
      </c>
      <c r="M1456" t="s">
        <v>23694</v>
      </c>
      <c r="N1456">
        <v>35000000</v>
      </c>
      <c r="O1456">
        <v>2008</v>
      </c>
      <c r="P1456">
        <v>6</v>
      </c>
    </row>
    <row r="1457" spans="1:16" x14ac:dyDescent="0.3">
      <c r="A1457" t="s">
        <v>469</v>
      </c>
      <c r="B1457">
        <v>83</v>
      </c>
      <c r="C1457">
        <v>63</v>
      </c>
      <c r="D1457" t="s">
        <v>2686</v>
      </c>
      <c r="E1457">
        <v>11631245</v>
      </c>
      <c r="F1457" t="s">
        <v>5764</v>
      </c>
      <c r="G1457" t="s">
        <v>2960</v>
      </c>
      <c r="H1457" t="s">
        <v>8723</v>
      </c>
      <c r="I1457">
        <v>15015</v>
      </c>
      <c r="J1457" t="s">
        <v>3797</v>
      </c>
      <c r="K1457">
        <v>113</v>
      </c>
      <c r="L1457" t="s">
        <v>23647</v>
      </c>
      <c r="M1457" t="s">
        <v>23694</v>
      </c>
      <c r="N1457">
        <v>35000000</v>
      </c>
      <c r="O1457">
        <v>2006</v>
      </c>
      <c r="P1457">
        <v>4.2</v>
      </c>
    </row>
    <row r="1458" spans="1:16" x14ac:dyDescent="0.3">
      <c r="A1458" t="s">
        <v>73</v>
      </c>
      <c r="B1458">
        <v>123</v>
      </c>
      <c r="C1458">
        <v>335</v>
      </c>
      <c r="D1458" t="s">
        <v>3366</v>
      </c>
      <c r="E1458">
        <v>10137502</v>
      </c>
      <c r="F1458" t="s">
        <v>5765</v>
      </c>
      <c r="G1458" t="s">
        <v>1610</v>
      </c>
      <c r="H1458" t="s">
        <v>8724</v>
      </c>
      <c r="I1458">
        <v>77394</v>
      </c>
      <c r="J1458" t="s">
        <v>12544</v>
      </c>
      <c r="K1458">
        <v>195</v>
      </c>
      <c r="L1458" t="s">
        <v>23647</v>
      </c>
      <c r="M1458" t="s">
        <v>23694</v>
      </c>
      <c r="N1458">
        <v>35000000</v>
      </c>
      <c r="O1458">
        <v>2015</v>
      </c>
      <c r="P1458">
        <v>7.4</v>
      </c>
    </row>
    <row r="1459" spans="1:16" x14ac:dyDescent="0.3">
      <c r="A1459" t="s">
        <v>676</v>
      </c>
      <c r="B1459">
        <v>101</v>
      </c>
      <c r="C1459">
        <v>24</v>
      </c>
      <c r="D1459" t="s">
        <v>3367</v>
      </c>
      <c r="E1459">
        <v>6448817</v>
      </c>
      <c r="F1459" t="s">
        <v>5295</v>
      </c>
      <c r="G1459" t="s">
        <v>4357</v>
      </c>
      <c r="H1459" t="s">
        <v>8725</v>
      </c>
      <c r="I1459">
        <v>2189</v>
      </c>
      <c r="J1459" t="s">
        <v>12545</v>
      </c>
      <c r="K1459">
        <v>31</v>
      </c>
      <c r="L1459" t="s">
        <v>23647</v>
      </c>
      <c r="M1459" t="s">
        <v>23694</v>
      </c>
      <c r="N1459">
        <v>35000000</v>
      </c>
      <c r="O1459">
        <v>1997</v>
      </c>
      <c r="P1459">
        <v>4.5999999999999996</v>
      </c>
    </row>
    <row r="1460" spans="1:16" x14ac:dyDescent="0.3">
      <c r="A1460" t="s">
        <v>48</v>
      </c>
      <c r="B1460">
        <v>117</v>
      </c>
      <c r="C1460">
        <v>147</v>
      </c>
      <c r="D1460" t="s">
        <v>3037</v>
      </c>
      <c r="E1460">
        <v>7458269</v>
      </c>
      <c r="F1460" t="s">
        <v>5397</v>
      </c>
      <c r="G1460" t="s">
        <v>3958</v>
      </c>
      <c r="H1460" t="s">
        <v>8726</v>
      </c>
      <c r="I1460">
        <v>70698</v>
      </c>
      <c r="J1460" t="s">
        <v>2468</v>
      </c>
      <c r="K1460">
        <v>196</v>
      </c>
      <c r="L1460" t="s">
        <v>23647</v>
      </c>
      <c r="M1460" t="s">
        <v>23694</v>
      </c>
      <c r="N1460">
        <v>35000000</v>
      </c>
      <c r="O1460">
        <v>2006</v>
      </c>
      <c r="P1460">
        <v>6.9</v>
      </c>
    </row>
    <row r="1461" spans="1:16" x14ac:dyDescent="0.3">
      <c r="A1461" t="s">
        <v>135</v>
      </c>
      <c r="B1461">
        <v>114</v>
      </c>
      <c r="C1461">
        <v>10</v>
      </c>
      <c r="D1461" t="s">
        <v>2986</v>
      </c>
      <c r="E1461">
        <v>4651977</v>
      </c>
      <c r="F1461" t="s">
        <v>5558</v>
      </c>
      <c r="G1461" t="s">
        <v>2615</v>
      </c>
      <c r="H1461" t="s">
        <v>8727</v>
      </c>
      <c r="I1461">
        <v>10410</v>
      </c>
      <c r="J1461" t="s">
        <v>3478</v>
      </c>
      <c r="K1461">
        <v>71</v>
      </c>
      <c r="L1461" t="s">
        <v>23647</v>
      </c>
      <c r="M1461" t="s">
        <v>23694</v>
      </c>
      <c r="N1461">
        <v>35000000</v>
      </c>
      <c r="O1461">
        <v>1992</v>
      </c>
      <c r="P1461">
        <v>6.9</v>
      </c>
    </row>
    <row r="1462" spans="1:16" x14ac:dyDescent="0.3">
      <c r="A1462" t="s">
        <v>360</v>
      </c>
      <c r="B1462">
        <v>330</v>
      </c>
      <c r="C1462">
        <v>12</v>
      </c>
      <c r="D1462" t="s">
        <v>3368</v>
      </c>
      <c r="E1462">
        <v>4496583</v>
      </c>
      <c r="F1462" t="s">
        <v>5442</v>
      </c>
      <c r="G1462" t="s">
        <v>2481</v>
      </c>
      <c r="H1462" t="s">
        <v>8728</v>
      </c>
      <c r="I1462">
        <v>23181</v>
      </c>
      <c r="J1462" t="s">
        <v>6236</v>
      </c>
      <c r="K1462">
        <v>129</v>
      </c>
      <c r="L1462" t="s">
        <v>23647</v>
      </c>
      <c r="M1462" t="s">
        <v>23694</v>
      </c>
      <c r="N1462">
        <v>35000000</v>
      </c>
      <c r="O1462">
        <v>1993</v>
      </c>
      <c r="P1462">
        <v>8</v>
      </c>
    </row>
    <row r="1463" spans="1:16" x14ac:dyDescent="0.3">
      <c r="A1463" t="s">
        <v>677</v>
      </c>
      <c r="B1463">
        <v>121</v>
      </c>
      <c r="C1463">
        <v>50</v>
      </c>
      <c r="D1463" t="s">
        <v>2620</v>
      </c>
      <c r="E1463">
        <v>2221994</v>
      </c>
      <c r="F1463" t="s">
        <v>5394</v>
      </c>
      <c r="G1463" t="s">
        <v>3064</v>
      </c>
      <c r="H1463" t="s">
        <v>8729</v>
      </c>
      <c r="I1463">
        <v>11747</v>
      </c>
      <c r="J1463" t="s">
        <v>4386</v>
      </c>
      <c r="K1463">
        <v>99</v>
      </c>
      <c r="L1463" t="s">
        <v>23647</v>
      </c>
      <c r="M1463" t="s">
        <v>23716</v>
      </c>
      <c r="N1463">
        <v>35000000</v>
      </c>
      <c r="O1463">
        <v>1997</v>
      </c>
      <c r="P1463">
        <v>6.4</v>
      </c>
    </row>
    <row r="1464" spans="1:16" x14ac:dyDescent="0.3">
      <c r="A1464" t="s">
        <v>237</v>
      </c>
      <c r="B1464">
        <v>114</v>
      </c>
      <c r="C1464">
        <v>149</v>
      </c>
      <c r="D1464" t="s">
        <v>3369</v>
      </c>
      <c r="E1464">
        <v>6592103</v>
      </c>
      <c r="F1464" t="s">
        <v>5462</v>
      </c>
      <c r="G1464" t="s">
        <v>3779</v>
      </c>
      <c r="H1464" t="s">
        <v>8730</v>
      </c>
      <c r="I1464">
        <v>28584</v>
      </c>
      <c r="J1464" t="s">
        <v>12546</v>
      </c>
      <c r="K1464">
        <v>232</v>
      </c>
      <c r="L1464" t="s">
        <v>23647</v>
      </c>
      <c r="M1464" t="s">
        <v>23703</v>
      </c>
      <c r="N1464">
        <v>35000000</v>
      </c>
      <c r="O1464">
        <v>2002</v>
      </c>
      <c r="P1464">
        <v>6.3</v>
      </c>
    </row>
    <row r="1465" spans="1:16" x14ac:dyDescent="0.3">
      <c r="A1465" t="s">
        <v>678</v>
      </c>
      <c r="B1465">
        <v>156</v>
      </c>
      <c r="C1465">
        <v>24</v>
      </c>
      <c r="D1465" t="s">
        <v>3132</v>
      </c>
      <c r="E1465">
        <v>25529689.5</v>
      </c>
      <c r="F1465" t="s">
        <v>5545</v>
      </c>
      <c r="G1465" t="s">
        <v>6379</v>
      </c>
      <c r="H1465" t="s">
        <v>8731</v>
      </c>
      <c r="I1465">
        <v>9852</v>
      </c>
      <c r="J1465" t="s">
        <v>3593</v>
      </c>
      <c r="K1465">
        <v>55</v>
      </c>
      <c r="L1465" t="s">
        <v>23647</v>
      </c>
      <c r="M1465" t="s">
        <v>23717</v>
      </c>
      <c r="N1465">
        <v>35000000</v>
      </c>
      <c r="O1465">
        <v>1980</v>
      </c>
      <c r="P1465">
        <v>8.4</v>
      </c>
    </row>
    <row r="1466" spans="1:16" x14ac:dyDescent="0.3">
      <c r="A1466" t="s">
        <v>679</v>
      </c>
      <c r="B1466">
        <v>135</v>
      </c>
      <c r="C1466">
        <v>28</v>
      </c>
      <c r="D1466" t="s">
        <v>3370</v>
      </c>
      <c r="E1466">
        <v>1877179</v>
      </c>
      <c r="F1466" t="s">
        <v>5380</v>
      </c>
      <c r="G1466" t="s">
        <v>6303</v>
      </c>
      <c r="H1466" t="s">
        <v>8732</v>
      </c>
      <c r="I1466">
        <v>4885</v>
      </c>
      <c r="J1466" t="s">
        <v>12547</v>
      </c>
      <c r="K1466">
        <v>25</v>
      </c>
      <c r="L1466" t="s">
        <v>23649</v>
      </c>
      <c r="M1466" t="s">
        <v>23703</v>
      </c>
      <c r="N1466">
        <v>20000000</v>
      </c>
      <c r="O1466">
        <v>1995</v>
      </c>
      <c r="P1466">
        <v>7.1</v>
      </c>
    </row>
    <row r="1467" spans="1:16" x14ac:dyDescent="0.3">
      <c r="A1467" t="s">
        <v>136</v>
      </c>
      <c r="B1467">
        <v>148</v>
      </c>
      <c r="C1467">
        <v>95</v>
      </c>
      <c r="D1467" t="s">
        <v>3371</v>
      </c>
      <c r="E1467">
        <v>630779</v>
      </c>
      <c r="F1467" t="s">
        <v>5766</v>
      </c>
      <c r="G1467" t="s">
        <v>6380</v>
      </c>
      <c r="H1467" t="s">
        <v>8733</v>
      </c>
      <c r="I1467">
        <v>11101</v>
      </c>
      <c r="J1467" t="s">
        <v>12548</v>
      </c>
      <c r="K1467">
        <v>159</v>
      </c>
      <c r="L1467" t="s">
        <v>23647</v>
      </c>
      <c r="M1467" t="s">
        <v>23694</v>
      </c>
      <c r="N1467">
        <v>35000000</v>
      </c>
      <c r="O1467">
        <v>1999</v>
      </c>
      <c r="P1467">
        <v>6.8</v>
      </c>
    </row>
    <row r="1468" spans="1:16" x14ac:dyDescent="0.3">
      <c r="A1468" t="s">
        <v>143</v>
      </c>
      <c r="B1468">
        <v>148</v>
      </c>
      <c r="C1468">
        <v>288</v>
      </c>
      <c r="D1468" t="s">
        <v>3372</v>
      </c>
      <c r="E1468">
        <v>5100937</v>
      </c>
      <c r="F1468" t="s">
        <v>5558</v>
      </c>
      <c r="G1468" t="s">
        <v>6381</v>
      </c>
      <c r="H1468" t="s">
        <v>8734</v>
      </c>
      <c r="I1468">
        <v>68885</v>
      </c>
      <c r="J1468" t="s">
        <v>12549</v>
      </c>
      <c r="K1468">
        <v>127</v>
      </c>
      <c r="L1468" t="s">
        <v>23652</v>
      </c>
      <c r="M1468" t="s">
        <v>23705</v>
      </c>
      <c r="N1468">
        <v>20000000</v>
      </c>
      <c r="O1468">
        <v>2010</v>
      </c>
      <c r="P1468">
        <v>7.5</v>
      </c>
    </row>
    <row r="1469" spans="1:16" x14ac:dyDescent="0.3">
      <c r="A1469" t="s">
        <v>88</v>
      </c>
      <c r="B1469">
        <v>109</v>
      </c>
      <c r="C1469">
        <v>10</v>
      </c>
      <c r="D1469" t="s">
        <v>2496</v>
      </c>
      <c r="E1469">
        <v>25529689.5</v>
      </c>
      <c r="F1469" t="s">
        <v>5334</v>
      </c>
      <c r="G1469" t="s">
        <v>6207</v>
      </c>
      <c r="H1469" t="s">
        <v>7353</v>
      </c>
      <c r="I1469">
        <v>2138</v>
      </c>
      <c r="J1469" t="s">
        <v>4451</v>
      </c>
      <c r="K1469">
        <v>15</v>
      </c>
      <c r="L1469" t="s">
        <v>23647</v>
      </c>
      <c r="M1469" t="s">
        <v>23699</v>
      </c>
      <c r="N1469">
        <v>20000000</v>
      </c>
      <c r="O1469">
        <v>2015</v>
      </c>
      <c r="P1469">
        <v>4.5</v>
      </c>
    </row>
    <row r="1470" spans="1:16" x14ac:dyDescent="0.3">
      <c r="A1470" t="s">
        <v>680</v>
      </c>
      <c r="B1470">
        <v>93</v>
      </c>
      <c r="C1470">
        <v>58</v>
      </c>
      <c r="D1470" t="s">
        <v>2669</v>
      </c>
      <c r="E1470">
        <v>25529689.5</v>
      </c>
      <c r="F1470" t="s">
        <v>5767</v>
      </c>
      <c r="G1470" t="s">
        <v>2485</v>
      </c>
      <c r="H1470" t="s">
        <v>8735</v>
      </c>
      <c r="I1470">
        <v>28848</v>
      </c>
      <c r="J1470" t="s">
        <v>3097</v>
      </c>
      <c r="K1470">
        <v>76</v>
      </c>
      <c r="L1470" t="s">
        <v>23647</v>
      </c>
      <c r="M1470" t="s">
        <v>23703</v>
      </c>
      <c r="N1470">
        <v>32000000</v>
      </c>
      <c r="O1470">
        <v>2006</v>
      </c>
      <c r="P1470">
        <v>5.7</v>
      </c>
    </row>
    <row r="1471" spans="1:16" x14ac:dyDescent="0.3">
      <c r="A1471" t="s">
        <v>681</v>
      </c>
      <c r="B1471">
        <v>104</v>
      </c>
      <c r="C1471">
        <v>112</v>
      </c>
      <c r="D1471" t="s">
        <v>2877</v>
      </c>
      <c r="E1471">
        <v>25529689.5</v>
      </c>
      <c r="F1471" t="s">
        <v>5442</v>
      </c>
      <c r="G1471" t="s">
        <v>3266</v>
      </c>
      <c r="H1471" t="s">
        <v>8736</v>
      </c>
      <c r="I1471">
        <v>219</v>
      </c>
      <c r="J1471" t="s">
        <v>3731</v>
      </c>
      <c r="K1471">
        <v>159</v>
      </c>
      <c r="L1471" t="s">
        <v>23647</v>
      </c>
      <c r="M1471" t="s">
        <v>23694</v>
      </c>
      <c r="N1471">
        <v>23000000</v>
      </c>
      <c r="O1471">
        <v>2009</v>
      </c>
      <c r="P1471">
        <v>7.2</v>
      </c>
    </row>
    <row r="1472" spans="1:16" x14ac:dyDescent="0.3">
      <c r="A1472" t="s">
        <v>377</v>
      </c>
      <c r="B1472">
        <v>113</v>
      </c>
      <c r="C1472">
        <v>297</v>
      </c>
      <c r="D1472" t="s">
        <v>3373</v>
      </c>
      <c r="E1472">
        <v>102413606</v>
      </c>
      <c r="F1472" t="s">
        <v>5414</v>
      </c>
      <c r="G1472" t="s">
        <v>6272</v>
      </c>
      <c r="H1472" t="s">
        <v>8737</v>
      </c>
      <c r="I1472">
        <v>310903</v>
      </c>
      <c r="J1472" t="s">
        <v>12550</v>
      </c>
      <c r="K1472">
        <v>524</v>
      </c>
      <c r="L1472" t="s">
        <v>23647</v>
      </c>
      <c r="M1472" t="s">
        <v>23694</v>
      </c>
      <c r="N1472">
        <v>34000000</v>
      </c>
      <c r="O1472">
        <v>2014</v>
      </c>
      <c r="P1472">
        <v>6.8</v>
      </c>
    </row>
    <row r="1473" spans="1:16" x14ac:dyDescent="0.3">
      <c r="A1473" t="s">
        <v>682</v>
      </c>
      <c r="B1473">
        <v>91</v>
      </c>
      <c r="C1473">
        <v>90</v>
      </c>
      <c r="D1473" t="s">
        <v>3374</v>
      </c>
      <c r="E1473">
        <v>10214013</v>
      </c>
      <c r="F1473" t="s">
        <v>5447</v>
      </c>
      <c r="G1473" t="s">
        <v>2620</v>
      </c>
      <c r="H1473" t="s">
        <v>8738</v>
      </c>
      <c r="I1473">
        <v>23072</v>
      </c>
      <c r="J1473" t="s">
        <v>12551</v>
      </c>
      <c r="K1473">
        <v>89</v>
      </c>
      <c r="L1473" t="s">
        <v>23647</v>
      </c>
      <c r="M1473" t="s">
        <v>23694</v>
      </c>
      <c r="N1473">
        <v>35000000</v>
      </c>
      <c r="O1473">
        <v>2015</v>
      </c>
      <c r="P1473">
        <v>5.4</v>
      </c>
    </row>
    <row r="1474" spans="1:16" x14ac:dyDescent="0.3">
      <c r="A1474" t="s">
        <v>78</v>
      </c>
      <c r="B1474">
        <v>139</v>
      </c>
      <c r="C1474">
        <v>56</v>
      </c>
      <c r="D1474" t="s">
        <v>3253</v>
      </c>
      <c r="E1474">
        <v>32000000</v>
      </c>
      <c r="F1474" t="s">
        <v>5310</v>
      </c>
      <c r="G1474" t="s">
        <v>1543</v>
      </c>
      <c r="H1474" t="s">
        <v>8739</v>
      </c>
      <c r="I1474">
        <v>36267</v>
      </c>
      <c r="J1474" t="s">
        <v>12278</v>
      </c>
      <c r="K1474">
        <v>150</v>
      </c>
      <c r="L1474" t="s">
        <v>23647</v>
      </c>
      <c r="M1474" t="s">
        <v>23694</v>
      </c>
      <c r="N1474">
        <v>30000000</v>
      </c>
      <c r="O1474">
        <v>1993</v>
      </c>
      <c r="P1474">
        <v>7.2</v>
      </c>
    </row>
    <row r="1475" spans="1:16" x14ac:dyDescent="0.3">
      <c r="A1475" t="s">
        <v>150</v>
      </c>
      <c r="B1475">
        <v>96</v>
      </c>
      <c r="C1475">
        <v>274</v>
      </c>
      <c r="D1475" t="s">
        <v>3375</v>
      </c>
      <c r="E1475">
        <v>10139254</v>
      </c>
      <c r="F1475" t="s">
        <v>5432</v>
      </c>
      <c r="G1475" t="s">
        <v>2717</v>
      </c>
      <c r="H1475" t="s">
        <v>8740</v>
      </c>
      <c r="I1475">
        <v>190990</v>
      </c>
      <c r="J1475" t="s">
        <v>2651</v>
      </c>
      <c r="K1475">
        <v>915</v>
      </c>
      <c r="L1475" t="s">
        <v>23647</v>
      </c>
      <c r="M1475" t="s">
        <v>23694</v>
      </c>
      <c r="N1475">
        <v>35000000</v>
      </c>
      <c r="O1475">
        <v>2006</v>
      </c>
      <c r="P1475">
        <v>7.3</v>
      </c>
    </row>
    <row r="1476" spans="1:16" x14ac:dyDescent="0.3">
      <c r="A1476" t="s">
        <v>683</v>
      </c>
      <c r="B1476">
        <v>102</v>
      </c>
      <c r="C1476">
        <v>68</v>
      </c>
      <c r="D1476" t="s">
        <v>3376</v>
      </c>
      <c r="E1476">
        <v>11227940</v>
      </c>
      <c r="F1476" t="s">
        <v>5768</v>
      </c>
      <c r="G1476" t="s">
        <v>6382</v>
      </c>
      <c r="H1476" t="s">
        <v>8741</v>
      </c>
      <c r="I1476">
        <v>8367</v>
      </c>
      <c r="J1476" t="s">
        <v>12552</v>
      </c>
      <c r="K1476">
        <v>94</v>
      </c>
      <c r="L1476" t="s">
        <v>23647</v>
      </c>
      <c r="M1476" t="s">
        <v>23694</v>
      </c>
      <c r="N1476">
        <v>34000000</v>
      </c>
      <c r="O1476">
        <v>1999</v>
      </c>
      <c r="P1476">
        <v>5.2</v>
      </c>
    </row>
    <row r="1477" spans="1:16" x14ac:dyDescent="0.3">
      <c r="A1477" t="s">
        <v>200</v>
      </c>
      <c r="B1477">
        <v>96</v>
      </c>
      <c r="C1477">
        <v>98</v>
      </c>
      <c r="D1477" t="s">
        <v>3377</v>
      </c>
      <c r="E1477">
        <v>183125</v>
      </c>
      <c r="F1477" t="s">
        <v>5321</v>
      </c>
      <c r="G1477" t="s">
        <v>6211</v>
      </c>
      <c r="H1477" t="s">
        <v>8742</v>
      </c>
      <c r="I1477">
        <v>36914</v>
      </c>
      <c r="J1477" t="s">
        <v>12553</v>
      </c>
      <c r="K1477">
        <v>86</v>
      </c>
      <c r="L1477" t="s">
        <v>23647</v>
      </c>
      <c r="M1477" t="s">
        <v>23694</v>
      </c>
      <c r="N1477">
        <v>35000000</v>
      </c>
      <c r="O1477">
        <v>2012</v>
      </c>
      <c r="P1477">
        <v>5.5</v>
      </c>
    </row>
    <row r="1478" spans="1:16" x14ac:dyDescent="0.3">
      <c r="A1478" t="s">
        <v>684</v>
      </c>
      <c r="B1478">
        <v>101</v>
      </c>
      <c r="C1478">
        <v>256</v>
      </c>
      <c r="D1478" t="s">
        <v>3378</v>
      </c>
      <c r="E1478">
        <v>15081783</v>
      </c>
      <c r="F1478" t="s">
        <v>5338</v>
      </c>
      <c r="G1478" t="s">
        <v>6383</v>
      </c>
      <c r="H1478" t="s">
        <v>8743</v>
      </c>
      <c r="I1478">
        <v>85589</v>
      </c>
      <c r="J1478" t="s">
        <v>12554</v>
      </c>
      <c r="K1478">
        <v>144</v>
      </c>
      <c r="L1478" t="s">
        <v>23648</v>
      </c>
      <c r="M1478" t="s">
        <v>23700</v>
      </c>
      <c r="N1478">
        <v>34000000</v>
      </c>
      <c r="O1478">
        <v>2008</v>
      </c>
      <c r="P1478">
        <v>7.7</v>
      </c>
    </row>
    <row r="1479" spans="1:16" x14ac:dyDescent="0.3">
      <c r="A1479" t="s">
        <v>685</v>
      </c>
      <c r="B1479">
        <v>128</v>
      </c>
      <c r="C1479">
        <v>117</v>
      </c>
      <c r="D1479" t="s">
        <v>3379</v>
      </c>
      <c r="E1479">
        <v>37432299</v>
      </c>
      <c r="F1479" t="s">
        <v>5310</v>
      </c>
      <c r="G1479" t="s">
        <v>6384</v>
      </c>
      <c r="H1479" t="s">
        <v>8744</v>
      </c>
      <c r="I1479">
        <v>50041</v>
      </c>
      <c r="J1479" t="s">
        <v>12555</v>
      </c>
      <c r="K1479">
        <v>116</v>
      </c>
      <c r="L1479" t="s">
        <v>23647</v>
      </c>
      <c r="M1479" t="s">
        <v>23694</v>
      </c>
      <c r="N1479">
        <v>34000000</v>
      </c>
      <c r="O1479">
        <v>2015</v>
      </c>
      <c r="P1479">
        <v>7.1</v>
      </c>
    </row>
    <row r="1480" spans="1:16" x14ac:dyDescent="0.3">
      <c r="A1480" t="s">
        <v>686</v>
      </c>
      <c r="B1480">
        <v>109</v>
      </c>
      <c r="C1480">
        <v>107</v>
      </c>
      <c r="D1480" t="s">
        <v>2521</v>
      </c>
      <c r="E1480">
        <v>10654581</v>
      </c>
      <c r="F1480" t="s">
        <v>5501</v>
      </c>
      <c r="G1480" t="s">
        <v>6194</v>
      </c>
      <c r="H1480" t="s">
        <v>8745</v>
      </c>
      <c r="I1480">
        <v>45497</v>
      </c>
      <c r="J1480" t="s">
        <v>6322</v>
      </c>
      <c r="K1480">
        <v>260</v>
      </c>
      <c r="L1480" t="s">
        <v>23647</v>
      </c>
      <c r="M1480" t="s">
        <v>23694</v>
      </c>
      <c r="N1480">
        <v>34000000</v>
      </c>
      <c r="O1480">
        <v>1999</v>
      </c>
      <c r="P1480">
        <v>5.3</v>
      </c>
    </row>
    <row r="1481" spans="1:16" x14ac:dyDescent="0.3">
      <c r="A1481" t="s">
        <v>687</v>
      </c>
      <c r="B1481">
        <v>114</v>
      </c>
      <c r="C1481">
        <v>52</v>
      </c>
      <c r="D1481" t="s">
        <v>3380</v>
      </c>
      <c r="E1481">
        <v>6543194</v>
      </c>
      <c r="F1481" t="s">
        <v>5476</v>
      </c>
      <c r="G1481" t="s">
        <v>3039</v>
      </c>
      <c r="H1481" t="s">
        <v>8746</v>
      </c>
      <c r="I1481">
        <v>3740</v>
      </c>
      <c r="J1481" t="s">
        <v>12556</v>
      </c>
      <c r="K1481">
        <v>61</v>
      </c>
      <c r="L1481" t="s">
        <v>23647</v>
      </c>
      <c r="M1481" t="s">
        <v>23694</v>
      </c>
      <c r="N1481">
        <v>34000000</v>
      </c>
      <c r="O1481">
        <v>2000</v>
      </c>
      <c r="P1481">
        <v>5.6</v>
      </c>
    </row>
    <row r="1482" spans="1:16" x14ac:dyDescent="0.3">
      <c r="A1482" t="s">
        <v>431</v>
      </c>
      <c r="B1482">
        <v>105</v>
      </c>
      <c r="C1482">
        <v>135</v>
      </c>
      <c r="D1482" t="s">
        <v>2491</v>
      </c>
      <c r="E1482">
        <v>13101142</v>
      </c>
      <c r="F1482" t="s">
        <v>5586</v>
      </c>
      <c r="G1482" t="s">
        <v>2782</v>
      </c>
      <c r="H1482" t="s">
        <v>8747</v>
      </c>
      <c r="I1482">
        <v>23916</v>
      </c>
      <c r="J1482" t="s">
        <v>2450</v>
      </c>
      <c r="K1482">
        <v>50</v>
      </c>
      <c r="L1482" t="s">
        <v>23647</v>
      </c>
      <c r="M1482" t="s">
        <v>23694</v>
      </c>
      <c r="N1482">
        <v>35000000</v>
      </c>
      <c r="O1482">
        <v>2012</v>
      </c>
      <c r="P1482">
        <v>5.7</v>
      </c>
    </row>
    <row r="1483" spans="1:16" x14ac:dyDescent="0.3">
      <c r="A1483" t="s">
        <v>594</v>
      </c>
      <c r="B1483">
        <v>141</v>
      </c>
      <c r="C1483">
        <v>211</v>
      </c>
      <c r="D1483" t="s">
        <v>3381</v>
      </c>
      <c r="E1483">
        <v>8324748</v>
      </c>
      <c r="F1483" t="s">
        <v>5693</v>
      </c>
      <c r="G1483" t="s">
        <v>4000</v>
      </c>
      <c r="H1483" t="s">
        <v>8748</v>
      </c>
      <c r="I1483">
        <v>21223</v>
      </c>
      <c r="J1483" t="s">
        <v>12557</v>
      </c>
      <c r="K1483">
        <v>108</v>
      </c>
      <c r="L1483" t="s">
        <v>23647</v>
      </c>
      <c r="M1483" t="s">
        <v>23695</v>
      </c>
      <c r="N1483">
        <v>35000000</v>
      </c>
      <c r="O1483">
        <v>2013</v>
      </c>
      <c r="P1483">
        <v>7.1</v>
      </c>
    </row>
    <row r="1484" spans="1:16" x14ac:dyDescent="0.3">
      <c r="A1484" t="s">
        <v>514</v>
      </c>
      <c r="B1484">
        <v>195</v>
      </c>
      <c r="C1484">
        <v>57</v>
      </c>
      <c r="D1484" t="s">
        <v>514</v>
      </c>
      <c r="E1484">
        <v>25529689.5</v>
      </c>
      <c r="F1484" t="s">
        <v>5701</v>
      </c>
      <c r="G1484" t="s">
        <v>3579</v>
      </c>
      <c r="H1484" t="s">
        <v>8749</v>
      </c>
      <c r="I1484">
        <v>16255</v>
      </c>
      <c r="J1484" t="s">
        <v>4422</v>
      </c>
      <c r="K1484">
        <v>127</v>
      </c>
      <c r="L1484" t="s">
        <v>23647</v>
      </c>
      <c r="M1484" t="s">
        <v>23694</v>
      </c>
      <c r="N1484">
        <v>35000000</v>
      </c>
      <c r="O1484">
        <v>1981</v>
      </c>
      <c r="P1484">
        <v>7.5</v>
      </c>
    </row>
    <row r="1485" spans="1:16" x14ac:dyDescent="0.3">
      <c r="A1485" t="s">
        <v>368</v>
      </c>
      <c r="B1485">
        <v>138</v>
      </c>
      <c r="C1485">
        <v>81</v>
      </c>
      <c r="D1485" t="s">
        <v>3057</v>
      </c>
      <c r="E1485">
        <v>141340178</v>
      </c>
      <c r="F1485" t="s">
        <v>5594</v>
      </c>
      <c r="G1485" t="s">
        <v>2541</v>
      </c>
      <c r="H1485" t="s">
        <v>8750</v>
      </c>
      <c r="I1485">
        <v>181879</v>
      </c>
      <c r="J1485" t="s">
        <v>3189</v>
      </c>
      <c r="K1485">
        <v>319</v>
      </c>
      <c r="L1485" t="s">
        <v>23647</v>
      </c>
      <c r="M1485" t="s">
        <v>23694</v>
      </c>
      <c r="N1485">
        <v>40000000</v>
      </c>
      <c r="O1485">
        <v>1992</v>
      </c>
      <c r="P1485">
        <v>7.6</v>
      </c>
    </row>
    <row r="1486" spans="1:16" x14ac:dyDescent="0.3">
      <c r="A1486" t="s">
        <v>329</v>
      </c>
      <c r="B1486">
        <v>101</v>
      </c>
      <c r="C1486">
        <v>107</v>
      </c>
      <c r="D1486" t="s">
        <v>1655</v>
      </c>
      <c r="E1486">
        <v>51758599</v>
      </c>
      <c r="F1486" t="s">
        <v>5569</v>
      </c>
      <c r="G1486" t="s">
        <v>1851</v>
      </c>
      <c r="H1486" t="s">
        <v>8751</v>
      </c>
      <c r="I1486">
        <v>27580</v>
      </c>
      <c r="J1486" t="s">
        <v>6432</v>
      </c>
      <c r="K1486">
        <v>232</v>
      </c>
      <c r="L1486" t="s">
        <v>23647</v>
      </c>
      <c r="M1486" t="s">
        <v>23694</v>
      </c>
      <c r="N1486">
        <v>33000000</v>
      </c>
      <c r="O1486">
        <v>2001</v>
      </c>
      <c r="P1486">
        <v>5.5</v>
      </c>
    </row>
    <row r="1487" spans="1:16" x14ac:dyDescent="0.3">
      <c r="A1487" t="s">
        <v>183</v>
      </c>
      <c r="B1487">
        <v>99</v>
      </c>
      <c r="C1487">
        <v>100</v>
      </c>
      <c r="D1487" t="s">
        <v>2799</v>
      </c>
      <c r="E1487">
        <v>117559438</v>
      </c>
      <c r="F1487" t="s">
        <v>5422</v>
      </c>
      <c r="G1487" t="s">
        <v>3206</v>
      </c>
      <c r="H1487" t="s">
        <v>8752</v>
      </c>
      <c r="I1487">
        <v>66941</v>
      </c>
      <c r="J1487" t="s">
        <v>2915</v>
      </c>
      <c r="K1487">
        <v>148</v>
      </c>
      <c r="L1487" t="s">
        <v>23647</v>
      </c>
      <c r="M1487" t="s">
        <v>23694</v>
      </c>
      <c r="N1487">
        <v>30000000</v>
      </c>
      <c r="O1487">
        <v>2000</v>
      </c>
      <c r="P1487">
        <v>5.0999999999999996</v>
      </c>
    </row>
    <row r="1488" spans="1:16" x14ac:dyDescent="0.3">
      <c r="A1488" t="s">
        <v>688</v>
      </c>
      <c r="B1488">
        <v>85</v>
      </c>
      <c r="C1488">
        <v>60</v>
      </c>
      <c r="D1488" t="s">
        <v>3382</v>
      </c>
      <c r="E1488">
        <v>4091</v>
      </c>
      <c r="F1488" t="s">
        <v>5314</v>
      </c>
      <c r="G1488" t="s">
        <v>6385</v>
      </c>
      <c r="H1488" t="s">
        <v>8753</v>
      </c>
      <c r="I1488">
        <v>4265</v>
      </c>
      <c r="J1488" t="s">
        <v>12558</v>
      </c>
      <c r="K1488">
        <v>16</v>
      </c>
      <c r="L1488" t="s">
        <v>23647</v>
      </c>
      <c r="M1488" t="s">
        <v>23699</v>
      </c>
      <c r="N1488">
        <v>34000000</v>
      </c>
      <c r="O1488">
        <v>2013</v>
      </c>
      <c r="P1488">
        <v>6.3</v>
      </c>
    </row>
    <row r="1489" spans="1:16" x14ac:dyDescent="0.3">
      <c r="A1489" t="s">
        <v>689</v>
      </c>
      <c r="B1489">
        <v>89</v>
      </c>
      <c r="C1489">
        <v>195</v>
      </c>
      <c r="D1489" t="s">
        <v>3383</v>
      </c>
      <c r="E1489">
        <v>21426805</v>
      </c>
      <c r="F1489" t="s">
        <v>5317</v>
      </c>
      <c r="G1489" t="s">
        <v>6258</v>
      </c>
      <c r="H1489" t="s">
        <v>8754</v>
      </c>
      <c r="I1489">
        <v>49312</v>
      </c>
      <c r="J1489" t="s">
        <v>12559</v>
      </c>
      <c r="K1489">
        <v>211</v>
      </c>
      <c r="L1489" t="s">
        <v>23647</v>
      </c>
      <c r="M1489" t="s">
        <v>23694</v>
      </c>
      <c r="N1489">
        <v>30000000</v>
      </c>
      <c r="O1489">
        <v>2011</v>
      </c>
      <c r="P1489">
        <v>4.9000000000000004</v>
      </c>
    </row>
    <row r="1490" spans="1:16" x14ac:dyDescent="0.3">
      <c r="A1490" t="s">
        <v>690</v>
      </c>
      <c r="B1490">
        <v>99</v>
      </c>
      <c r="C1490">
        <v>121</v>
      </c>
      <c r="D1490" t="s">
        <v>3384</v>
      </c>
      <c r="E1490">
        <v>35057332</v>
      </c>
      <c r="F1490" t="s">
        <v>5769</v>
      </c>
      <c r="G1490" t="s">
        <v>6386</v>
      </c>
      <c r="H1490" t="s">
        <v>8755</v>
      </c>
      <c r="I1490">
        <v>45394</v>
      </c>
      <c r="J1490" t="s">
        <v>6273</v>
      </c>
      <c r="K1490">
        <v>72</v>
      </c>
      <c r="L1490" t="s">
        <v>23647</v>
      </c>
      <c r="M1490" t="s">
        <v>23694</v>
      </c>
      <c r="N1490">
        <v>33000000</v>
      </c>
      <c r="O1490">
        <v>2012</v>
      </c>
      <c r="P1490">
        <v>6.5</v>
      </c>
    </row>
    <row r="1491" spans="1:16" x14ac:dyDescent="0.3">
      <c r="A1491" t="s">
        <v>532</v>
      </c>
      <c r="B1491">
        <v>105</v>
      </c>
      <c r="C1491">
        <v>285</v>
      </c>
      <c r="D1491" t="s">
        <v>3313</v>
      </c>
      <c r="E1491">
        <v>34014398</v>
      </c>
      <c r="F1491" t="s">
        <v>5770</v>
      </c>
      <c r="G1491" t="s">
        <v>3325</v>
      </c>
      <c r="H1491" t="s">
        <v>8756</v>
      </c>
      <c r="I1491">
        <v>115649</v>
      </c>
      <c r="J1491" t="s">
        <v>3697</v>
      </c>
      <c r="K1491">
        <v>1033</v>
      </c>
      <c r="L1491" t="s">
        <v>23647</v>
      </c>
      <c r="M1491" t="s">
        <v>23701</v>
      </c>
      <c r="N1491">
        <v>33000000</v>
      </c>
      <c r="O1491">
        <v>2006</v>
      </c>
      <c r="P1491">
        <v>5.6</v>
      </c>
    </row>
    <row r="1492" spans="1:16" x14ac:dyDescent="0.3">
      <c r="A1492" t="s">
        <v>691</v>
      </c>
      <c r="B1492">
        <v>97</v>
      </c>
      <c r="C1492">
        <v>103</v>
      </c>
      <c r="D1492" t="s">
        <v>2750</v>
      </c>
      <c r="E1492">
        <v>28927720</v>
      </c>
      <c r="F1492" t="s">
        <v>5641</v>
      </c>
      <c r="G1492" t="s">
        <v>3774</v>
      </c>
      <c r="H1492" t="s">
        <v>8757</v>
      </c>
      <c r="I1492">
        <v>22220</v>
      </c>
      <c r="J1492" t="s">
        <v>12560</v>
      </c>
      <c r="K1492">
        <v>181</v>
      </c>
      <c r="L1492" t="s">
        <v>23647</v>
      </c>
      <c r="M1492" t="s">
        <v>23694</v>
      </c>
      <c r="N1492">
        <v>33000000</v>
      </c>
      <c r="O1492">
        <v>2000</v>
      </c>
      <c r="P1492">
        <v>5.3</v>
      </c>
    </row>
    <row r="1493" spans="1:16" x14ac:dyDescent="0.3">
      <c r="A1493" t="s">
        <v>692</v>
      </c>
      <c r="B1493">
        <v>140</v>
      </c>
      <c r="C1493">
        <v>192</v>
      </c>
      <c r="D1493" t="s">
        <v>3385</v>
      </c>
      <c r="E1493">
        <v>33682273</v>
      </c>
      <c r="F1493" t="s">
        <v>5321</v>
      </c>
      <c r="G1493" t="s">
        <v>3302</v>
      </c>
      <c r="H1493" t="s">
        <v>8758</v>
      </c>
      <c r="I1493">
        <v>124242</v>
      </c>
      <c r="J1493" t="s">
        <v>12561</v>
      </c>
      <c r="K1493">
        <v>622</v>
      </c>
      <c r="L1493" t="s">
        <v>23647</v>
      </c>
      <c r="M1493" t="s">
        <v>23694</v>
      </c>
      <c r="N1493">
        <v>33000000</v>
      </c>
      <c r="O1493">
        <v>2004</v>
      </c>
      <c r="P1493">
        <v>6.5</v>
      </c>
    </row>
    <row r="1494" spans="1:16" x14ac:dyDescent="0.3">
      <c r="A1494" t="s">
        <v>693</v>
      </c>
      <c r="B1494">
        <v>118</v>
      </c>
      <c r="C1494">
        <v>90</v>
      </c>
      <c r="D1494" t="s">
        <v>3268</v>
      </c>
      <c r="E1494">
        <v>4280577</v>
      </c>
      <c r="F1494" t="s">
        <v>5645</v>
      </c>
      <c r="G1494" t="s">
        <v>2819</v>
      </c>
      <c r="H1494" t="s">
        <v>8759</v>
      </c>
      <c r="I1494">
        <v>50919</v>
      </c>
      <c r="J1494" t="s">
        <v>2707</v>
      </c>
      <c r="K1494">
        <v>114</v>
      </c>
      <c r="L1494" t="s">
        <v>23647</v>
      </c>
      <c r="M1494" t="s">
        <v>23694</v>
      </c>
      <c r="N1494">
        <v>10000000</v>
      </c>
      <c r="O1494">
        <v>2005</v>
      </c>
      <c r="P1494">
        <v>6.8</v>
      </c>
    </row>
    <row r="1495" spans="1:16" x14ac:dyDescent="0.3">
      <c r="A1495" t="s">
        <v>694</v>
      </c>
      <c r="B1495">
        <v>94</v>
      </c>
      <c r="C1495">
        <v>258</v>
      </c>
      <c r="D1495" t="s">
        <v>3175</v>
      </c>
      <c r="E1495">
        <v>17120019</v>
      </c>
      <c r="F1495" t="s">
        <v>5316</v>
      </c>
      <c r="G1495" t="s">
        <v>6202</v>
      </c>
      <c r="H1495" t="s">
        <v>8760</v>
      </c>
      <c r="I1495">
        <v>83097</v>
      </c>
      <c r="J1495" t="s">
        <v>7153</v>
      </c>
      <c r="K1495">
        <v>134</v>
      </c>
      <c r="L1495" t="s">
        <v>23647</v>
      </c>
      <c r="M1495" t="s">
        <v>23694</v>
      </c>
      <c r="N1495">
        <v>30000000</v>
      </c>
      <c r="O1495">
        <v>2012</v>
      </c>
      <c r="P1495">
        <v>6.5</v>
      </c>
    </row>
    <row r="1496" spans="1:16" x14ac:dyDescent="0.3">
      <c r="A1496" t="s">
        <v>66</v>
      </c>
      <c r="B1496">
        <v>124</v>
      </c>
      <c r="C1496">
        <v>56</v>
      </c>
      <c r="D1496" t="s">
        <v>2990</v>
      </c>
      <c r="E1496">
        <v>8406264</v>
      </c>
      <c r="F1496" t="s">
        <v>5397</v>
      </c>
      <c r="G1496" t="s">
        <v>353</v>
      </c>
      <c r="H1496" t="s">
        <v>8761</v>
      </c>
      <c r="I1496">
        <v>24826</v>
      </c>
      <c r="J1496" t="s">
        <v>2542</v>
      </c>
      <c r="K1496">
        <v>175</v>
      </c>
      <c r="L1496" t="s">
        <v>23647</v>
      </c>
      <c r="M1496" t="s">
        <v>23694</v>
      </c>
      <c r="N1496">
        <v>38000000</v>
      </c>
      <c r="O1496">
        <v>1999</v>
      </c>
      <c r="P1496">
        <v>6</v>
      </c>
    </row>
    <row r="1497" spans="1:16" x14ac:dyDescent="0.3">
      <c r="A1497" t="s">
        <v>695</v>
      </c>
      <c r="B1497">
        <v>134</v>
      </c>
      <c r="C1497">
        <v>197</v>
      </c>
      <c r="D1497" t="s">
        <v>3386</v>
      </c>
      <c r="E1497">
        <v>309125409</v>
      </c>
      <c r="F1497" t="s">
        <v>5294</v>
      </c>
      <c r="G1497" t="s">
        <v>3056</v>
      </c>
      <c r="H1497" t="s">
        <v>8762</v>
      </c>
      <c r="I1497">
        <v>681857</v>
      </c>
      <c r="J1497" t="s">
        <v>3656</v>
      </c>
      <c r="K1497">
        <v>647</v>
      </c>
      <c r="L1497" t="s">
        <v>23647</v>
      </c>
      <c r="M1497" t="s">
        <v>23694</v>
      </c>
      <c r="N1497">
        <v>32500000</v>
      </c>
      <c r="O1497">
        <v>1983</v>
      </c>
      <c r="P1497">
        <v>8.4</v>
      </c>
    </row>
    <row r="1498" spans="1:16" x14ac:dyDescent="0.3">
      <c r="A1498" t="s">
        <v>696</v>
      </c>
      <c r="B1498">
        <v>113</v>
      </c>
      <c r="C1498">
        <v>254</v>
      </c>
      <c r="D1498" t="s">
        <v>2735</v>
      </c>
      <c r="E1498">
        <v>10955425</v>
      </c>
      <c r="F1498" t="s">
        <v>5512</v>
      </c>
      <c r="G1498" t="s">
        <v>6387</v>
      </c>
      <c r="H1498" t="s">
        <v>8763</v>
      </c>
      <c r="I1498">
        <v>62770</v>
      </c>
      <c r="J1498" t="s">
        <v>3180</v>
      </c>
      <c r="K1498">
        <v>396</v>
      </c>
      <c r="L1498" t="s">
        <v>23647</v>
      </c>
      <c r="M1498" t="s">
        <v>23695</v>
      </c>
      <c r="N1498">
        <v>30000000</v>
      </c>
      <c r="O1498">
        <v>2008</v>
      </c>
      <c r="P1498">
        <v>6</v>
      </c>
    </row>
    <row r="1499" spans="1:16" x14ac:dyDescent="0.3">
      <c r="A1499" t="s">
        <v>592</v>
      </c>
      <c r="B1499">
        <v>124</v>
      </c>
      <c r="C1499">
        <v>299</v>
      </c>
      <c r="D1499" t="s">
        <v>3387</v>
      </c>
      <c r="E1499">
        <v>34180954</v>
      </c>
      <c r="F1499" t="s">
        <v>5310</v>
      </c>
      <c r="G1499" t="s">
        <v>2447</v>
      </c>
      <c r="H1499" t="s">
        <v>8764</v>
      </c>
      <c r="I1499">
        <v>189812</v>
      </c>
      <c r="J1499" t="s">
        <v>12562</v>
      </c>
      <c r="K1499">
        <v>370</v>
      </c>
      <c r="L1499" t="s">
        <v>23647</v>
      </c>
      <c r="M1499" t="s">
        <v>23694</v>
      </c>
      <c r="N1499">
        <v>32000000</v>
      </c>
      <c r="O1499">
        <v>2008</v>
      </c>
      <c r="P1499">
        <v>7.6</v>
      </c>
    </row>
    <row r="1500" spans="1:16" x14ac:dyDescent="0.3">
      <c r="A1500" t="s">
        <v>697</v>
      </c>
      <c r="B1500">
        <v>98</v>
      </c>
      <c r="C1500">
        <v>163</v>
      </c>
      <c r="D1500" t="s">
        <v>3388</v>
      </c>
      <c r="E1500">
        <v>17225675</v>
      </c>
      <c r="F1500" t="s">
        <v>5447</v>
      </c>
      <c r="G1500" t="s">
        <v>4293</v>
      </c>
      <c r="H1500" t="s">
        <v>8765</v>
      </c>
      <c r="I1500">
        <v>62198</v>
      </c>
      <c r="J1500" t="s">
        <v>3852</v>
      </c>
      <c r="K1500">
        <v>139</v>
      </c>
      <c r="L1500" t="s">
        <v>23647</v>
      </c>
      <c r="M1500" t="s">
        <v>23694</v>
      </c>
      <c r="N1500">
        <v>20000000</v>
      </c>
      <c r="O1500">
        <v>2012</v>
      </c>
      <c r="P1500">
        <v>5.6</v>
      </c>
    </row>
    <row r="1501" spans="1:16" x14ac:dyDescent="0.3">
      <c r="A1501" t="s">
        <v>77</v>
      </c>
      <c r="B1501">
        <v>97</v>
      </c>
      <c r="C1501">
        <v>152</v>
      </c>
      <c r="D1501" t="s">
        <v>2667</v>
      </c>
      <c r="E1501">
        <v>173381405</v>
      </c>
      <c r="F1501" t="s">
        <v>5495</v>
      </c>
      <c r="G1501" t="s">
        <v>2464</v>
      </c>
      <c r="H1501" t="s">
        <v>8766</v>
      </c>
      <c r="I1501">
        <v>147597</v>
      </c>
      <c r="J1501" t="s">
        <v>2643</v>
      </c>
      <c r="K1501">
        <v>395</v>
      </c>
      <c r="L1501" t="s">
        <v>23647</v>
      </c>
      <c r="M1501" t="s">
        <v>23694</v>
      </c>
      <c r="N1501">
        <v>33000000</v>
      </c>
      <c r="O1501">
        <v>2003</v>
      </c>
      <c r="P1501">
        <v>6.9</v>
      </c>
    </row>
    <row r="1502" spans="1:16" x14ac:dyDescent="0.3">
      <c r="A1502" t="s">
        <v>101</v>
      </c>
      <c r="B1502">
        <v>123</v>
      </c>
      <c r="C1502">
        <v>53</v>
      </c>
      <c r="D1502" t="s">
        <v>3389</v>
      </c>
      <c r="E1502">
        <v>104632573</v>
      </c>
      <c r="F1502" t="s">
        <v>5738</v>
      </c>
      <c r="G1502" t="s">
        <v>1638</v>
      </c>
      <c r="H1502" t="s">
        <v>8767</v>
      </c>
      <c r="I1502">
        <v>63839</v>
      </c>
      <c r="J1502" t="s">
        <v>5009</v>
      </c>
      <c r="K1502">
        <v>118</v>
      </c>
      <c r="L1502" t="s">
        <v>23647</v>
      </c>
      <c r="M1502" t="s">
        <v>23694</v>
      </c>
      <c r="N1502">
        <v>32000000</v>
      </c>
      <c r="O1502">
        <v>1996</v>
      </c>
      <c r="P1502">
        <v>6.4</v>
      </c>
    </row>
    <row r="1503" spans="1:16" x14ac:dyDescent="0.3">
      <c r="A1503" t="s">
        <v>384</v>
      </c>
      <c r="B1503">
        <v>99</v>
      </c>
      <c r="C1503">
        <v>67</v>
      </c>
      <c r="D1503" t="s">
        <v>3319</v>
      </c>
      <c r="E1503">
        <v>81150692</v>
      </c>
      <c r="F1503" t="s">
        <v>5771</v>
      </c>
      <c r="G1503" t="s">
        <v>2644</v>
      </c>
      <c r="H1503" t="s">
        <v>8768</v>
      </c>
      <c r="I1503">
        <v>20219</v>
      </c>
      <c r="J1503" t="s">
        <v>4422</v>
      </c>
      <c r="K1503">
        <v>100</v>
      </c>
      <c r="L1503" t="s">
        <v>23647</v>
      </c>
      <c r="M1503" t="s">
        <v>23697</v>
      </c>
      <c r="N1503">
        <v>35000000</v>
      </c>
      <c r="O1503">
        <v>2002</v>
      </c>
      <c r="P1503">
        <v>5.0999999999999996</v>
      </c>
    </row>
    <row r="1504" spans="1:16" x14ac:dyDescent="0.3">
      <c r="A1504" t="s">
        <v>135</v>
      </c>
      <c r="B1504">
        <v>101</v>
      </c>
      <c r="C1504">
        <v>88</v>
      </c>
      <c r="D1504" t="s">
        <v>3112</v>
      </c>
      <c r="E1504">
        <v>60328558</v>
      </c>
      <c r="F1504" t="s">
        <v>5772</v>
      </c>
      <c r="G1504" t="s">
        <v>2493</v>
      </c>
      <c r="H1504" t="s">
        <v>8769</v>
      </c>
      <c r="I1504">
        <v>61396</v>
      </c>
      <c r="J1504" t="s">
        <v>3320</v>
      </c>
      <c r="K1504">
        <v>159</v>
      </c>
      <c r="L1504" t="s">
        <v>23647</v>
      </c>
      <c r="M1504" t="s">
        <v>23694</v>
      </c>
      <c r="N1504">
        <v>32000000</v>
      </c>
      <c r="O1504">
        <v>1988</v>
      </c>
      <c r="P1504">
        <v>7</v>
      </c>
    </row>
    <row r="1505" spans="1:16" x14ac:dyDescent="0.3">
      <c r="A1505" t="s">
        <v>698</v>
      </c>
      <c r="B1505">
        <v>92</v>
      </c>
      <c r="C1505">
        <v>163</v>
      </c>
      <c r="D1505" t="s">
        <v>2626</v>
      </c>
      <c r="E1505">
        <v>80197993</v>
      </c>
      <c r="F1505" t="s">
        <v>5773</v>
      </c>
      <c r="G1505" t="s">
        <v>6388</v>
      </c>
      <c r="H1505" t="s">
        <v>8770</v>
      </c>
      <c r="I1505">
        <v>65551</v>
      </c>
      <c r="J1505" t="s">
        <v>4683</v>
      </c>
      <c r="K1505">
        <v>441</v>
      </c>
      <c r="L1505" t="s">
        <v>23647</v>
      </c>
      <c r="M1505" t="s">
        <v>23701</v>
      </c>
      <c r="N1505">
        <v>32000000</v>
      </c>
      <c r="O1505">
        <v>2006</v>
      </c>
      <c r="P1505">
        <v>5.7</v>
      </c>
    </row>
    <row r="1506" spans="1:16" x14ac:dyDescent="0.3">
      <c r="A1506" t="s">
        <v>129</v>
      </c>
      <c r="B1506">
        <v>131</v>
      </c>
      <c r="C1506">
        <v>371</v>
      </c>
      <c r="D1506" t="s">
        <v>3390</v>
      </c>
      <c r="E1506">
        <v>169076745</v>
      </c>
      <c r="F1506" t="s">
        <v>5417</v>
      </c>
      <c r="G1506" t="s">
        <v>3004</v>
      </c>
      <c r="H1506" t="s">
        <v>8771</v>
      </c>
      <c r="I1506">
        <v>218711</v>
      </c>
      <c r="J1506" t="s">
        <v>12563</v>
      </c>
      <c r="K1506">
        <v>485</v>
      </c>
      <c r="L1506" t="s">
        <v>23647</v>
      </c>
      <c r="M1506" t="s">
        <v>23694</v>
      </c>
      <c r="N1506">
        <v>32500000</v>
      </c>
      <c r="O1506">
        <v>2011</v>
      </c>
      <c r="P1506">
        <v>6.8</v>
      </c>
    </row>
    <row r="1507" spans="1:16" x14ac:dyDescent="0.3">
      <c r="A1507" t="s">
        <v>566</v>
      </c>
      <c r="B1507">
        <v>107</v>
      </c>
      <c r="C1507">
        <v>418</v>
      </c>
      <c r="D1507" t="s">
        <v>2431</v>
      </c>
      <c r="E1507">
        <v>101470202</v>
      </c>
      <c r="F1507" t="s">
        <v>5509</v>
      </c>
      <c r="G1507" t="s">
        <v>3626</v>
      </c>
      <c r="H1507" t="s">
        <v>8772</v>
      </c>
      <c r="I1507">
        <v>310540</v>
      </c>
      <c r="J1507" t="s">
        <v>2577</v>
      </c>
      <c r="K1507">
        <v>669</v>
      </c>
      <c r="L1507" t="s">
        <v>23647</v>
      </c>
      <c r="M1507" t="s">
        <v>23694</v>
      </c>
      <c r="N1507">
        <v>32000000</v>
      </c>
      <c r="O1507">
        <v>2013</v>
      </c>
      <c r="P1507">
        <v>6.7</v>
      </c>
    </row>
    <row r="1508" spans="1:16" x14ac:dyDescent="0.3">
      <c r="A1508" t="s">
        <v>699</v>
      </c>
      <c r="B1508">
        <v>103</v>
      </c>
      <c r="C1508">
        <v>131</v>
      </c>
      <c r="D1508" t="s">
        <v>3124</v>
      </c>
      <c r="E1508">
        <v>50041732</v>
      </c>
      <c r="F1508" t="s">
        <v>5714</v>
      </c>
      <c r="G1508" t="s">
        <v>3206</v>
      </c>
      <c r="H1508" t="s">
        <v>8773</v>
      </c>
      <c r="I1508">
        <v>54390</v>
      </c>
      <c r="J1508" t="s">
        <v>12564</v>
      </c>
      <c r="K1508">
        <v>398</v>
      </c>
      <c r="L1508" t="s">
        <v>23647</v>
      </c>
      <c r="M1508" t="s">
        <v>23694</v>
      </c>
      <c r="N1508">
        <v>29000000</v>
      </c>
      <c r="O1508">
        <v>1999</v>
      </c>
      <c r="P1508">
        <v>6.2</v>
      </c>
    </row>
    <row r="1509" spans="1:16" x14ac:dyDescent="0.3">
      <c r="A1509" t="s">
        <v>685</v>
      </c>
      <c r="B1509">
        <v>129</v>
      </c>
      <c r="C1509">
        <v>98</v>
      </c>
      <c r="D1509" t="s">
        <v>2521</v>
      </c>
      <c r="E1509">
        <v>48814909</v>
      </c>
      <c r="F1509" t="s">
        <v>5405</v>
      </c>
      <c r="G1509" t="s">
        <v>2854</v>
      </c>
      <c r="H1509" t="s">
        <v>8774</v>
      </c>
      <c r="I1509">
        <v>89424</v>
      </c>
      <c r="J1509" t="s">
        <v>2742</v>
      </c>
      <c r="K1509">
        <v>224</v>
      </c>
      <c r="L1509" t="s">
        <v>23647</v>
      </c>
      <c r="M1509" t="s">
        <v>23694</v>
      </c>
      <c r="N1509">
        <v>32000000</v>
      </c>
      <c r="O1509">
        <v>2000</v>
      </c>
      <c r="P1509">
        <v>7.2</v>
      </c>
    </row>
    <row r="1510" spans="1:16" x14ac:dyDescent="0.3">
      <c r="A1510" t="s">
        <v>700</v>
      </c>
      <c r="B1510">
        <v>107</v>
      </c>
      <c r="C1510">
        <v>119</v>
      </c>
      <c r="D1510" t="s">
        <v>2739</v>
      </c>
      <c r="E1510">
        <v>57744720</v>
      </c>
      <c r="F1510" t="s">
        <v>5316</v>
      </c>
      <c r="G1510" t="s">
        <v>2462</v>
      </c>
      <c r="H1510" t="s">
        <v>8775</v>
      </c>
      <c r="I1510">
        <v>46961</v>
      </c>
      <c r="J1510" t="s">
        <v>2886</v>
      </c>
      <c r="K1510">
        <v>132</v>
      </c>
      <c r="L1510" t="s">
        <v>23647</v>
      </c>
      <c r="M1510" t="s">
        <v>23694</v>
      </c>
      <c r="N1510">
        <v>20000000</v>
      </c>
      <c r="O1510">
        <v>2010</v>
      </c>
      <c r="P1510">
        <v>6.2</v>
      </c>
    </row>
    <row r="1511" spans="1:16" x14ac:dyDescent="0.3">
      <c r="A1511" t="s">
        <v>701</v>
      </c>
      <c r="B1511">
        <v>89</v>
      </c>
      <c r="C1511">
        <v>133</v>
      </c>
      <c r="D1511" t="s">
        <v>2854</v>
      </c>
      <c r="E1511">
        <v>21784432</v>
      </c>
      <c r="F1511" t="s">
        <v>5447</v>
      </c>
      <c r="G1511" t="s">
        <v>6213</v>
      </c>
      <c r="H1511" t="s">
        <v>8776</v>
      </c>
      <c r="I1511">
        <v>37493</v>
      </c>
      <c r="J1511" t="s">
        <v>6340</v>
      </c>
      <c r="K1511">
        <v>108</v>
      </c>
      <c r="L1511" t="s">
        <v>23647</v>
      </c>
      <c r="M1511" t="s">
        <v>23694</v>
      </c>
      <c r="N1511">
        <v>35000000</v>
      </c>
      <c r="O1511">
        <v>2013</v>
      </c>
      <c r="P1511">
        <v>5.6</v>
      </c>
    </row>
    <row r="1512" spans="1:16" x14ac:dyDescent="0.3">
      <c r="A1512" t="s">
        <v>461</v>
      </c>
      <c r="B1512">
        <v>113</v>
      </c>
      <c r="C1512">
        <v>88</v>
      </c>
      <c r="D1512" t="s">
        <v>2822</v>
      </c>
      <c r="E1512">
        <v>37911876</v>
      </c>
      <c r="F1512" t="s">
        <v>5422</v>
      </c>
      <c r="G1512" t="s">
        <v>4171</v>
      </c>
      <c r="H1512" t="s">
        <v>8777</v>
      </c>
      <c r="I1512">
        <v>19671</v>
      </c>
      <c r="J1512" t="s">
        <v>12565</v>
      </c>
      <c r="K1512">
        <v>47</v>
      </c>
      <c r="L1512" t="s">
        <v>23647</v>
      </c>
      <c r="M1512" t="s">
        <v>23694</v>
      </c>
      <c r="N1512">
        <v>32000000</v>
      </c>
      <c r="O1512">
        <v>2011</v>
      </c>
      <c r="P1512">
        <v>4.4000000000000004</v>
      </c>
    </row>
    <row r="1513" spans="1:16" x14ac:dyDescent="0.3">
      <c r="A1513" t="s">
        <v>105</v>
      </c>
      <c r="B1513">
        <v>93</v>
      </c>
      <c r="C1513">
        <v>522</v>
      </c>
      <c r="D1513" t="s">
        <v>3391</v>
      </c>
      <c r="E1513">
        <v>54696902</v>
      </c>
      <c r="F1513" t="s">
        <v>5649</v>
      </c>
      <c r="G1513" t="s">
        <v>2741</v>
      </c>
      <c r="H1513" t="s">
        <v>8778</v>
      </c>
      <c r="I1513">
        <v>379462</v>
      </c>
      <c r="J1513" t="s">
        <v>12566</v>
      </c>
      <c r="K1513">
        <v>571</v>
      </c>
      <c r="L1513" t="s">
        <v>23647</v>
      </c>
      <c r="M1513" t="s">
        <v>23694</v>
      </c>
      <c r="N1513">
        <v>32000000</v>
      </c>
      <c r="O1513">
        <v>2011</v>
      </c>
      <c r="P1513">
        <v>7.5</v>
      </c>
    </row>
    <row r="1514" spans="1:16" x14ac:dyDescent="0.3">
      <c r="A1514" t="s">
        <v>467</v>
      </c>
      <c r="B1514">
        <v>120</v>
      </c>
      <c r="C1514">
        <v>43</v>
      </c>
      <c r="D1514" t="s">
        <v>3392</v>
      </c>
      <c r="E1514">
        <v>36733909</v>
      </c>
      <c r="F1514" t="s">
        <v>5765</v>
      </c>
      <c r="G1514" t="s">
        <v>4854</v>
      </c>
      <c r="H1514" t="s">
        <v>8779</v>
      </c>
      <c r="I1514">
        <v>38949</v>
      </c>
      <c r="J1514" t="s">
        <v>12567</v>
      </c>
      <c r="K1514">
        <v>112</v>
      </c>
      <c r="L1514" t="s">
        <v>23647</v>
      </c>
      <c r="M1514" t="s">
        <v>23694</v>
      </c>
      <c r="N1514">
        <v>32000000</v>
      </c>
      <c r="O1514">
        <v>1993</v>
      </c>
      <c r="P1514">
        <v>7.1</v>
      </c>
    </row>
    <row r="1515" spans="1:16" x14ac:dyDescent="0.3">
      <c r="A1515" t="s">
        <v>162</v>
      </c>
      <c r="B1515">
        <v>98</v>
      </c>
      <c r="C1515">
        <v>224</v>
      </c>
      <c r="D1515" t="s">
        <v>3309</v>
      </c>
      <c r="E1515">
        <v>35063732</v>
      </c>
      <c r="F1515" t="s">
        <v>5353</v>
      </c>
      <c r="G1515" t="s">
        <v>2719</v>
      </c>
      <c r="H1515" t="s">
        <v>8780</v>
      </c>
      <c r="I1515">
        <v>164608</v>
      </c>
      <c r="J1515" t="s">
        <v>2948</v>
      </c>
      <c r="K1515">
        <v>383</v>
      </c>
      <c r="L1515" t="s">
        <v>23647</v>
      </c>
      <c r="M1515" t="s">
        <v>23694</v>
      </c>
      <c r="N1515">
        <v>32000000</v>
      </c>
      <c r="O1515">
        <v>2007</v>
      </c>
      <c r="P1515">
        <v>6.4</v>
      </c>
    </row>
    <row r="1516" spans="1:16" x14ac:dyDescent="0.3">
      <c r="A1516" t="s">
        <v>393</v>
      </c>
      <c r="B1516">
        <v>105</v>
      </c>
      <c r="C1516">
        <v>122</v>
      </c>
      <c r="D1516" t="s">
        <v>3393</v>
      </c>
      <c r="E1516">
        <v>99462</v>
      </c>
      <c r="F1516" t="s">
        <v>5774</v>
      </c>
      <c r="G1516" t="s">
        <v>2516</v>
      </c>
      <c r="H1516" t="s">
        <v>8781</v>
      </c>
      <c r="I1516">
        <v>11347</v>
      </c>
      <c r="J1516" t="s">
        <v>3528</v>
      </c>
      <c r="K1516">
        <v>28</v>
      </c>
      <c r="L1516" t="s">
        <v>23647</v>
      </c>
      <c r="M1516" t="s">
        <v>23703</v>
      </c>
      <c r="N1516">
        <v>33000000</v>
      </c>
      <c r="O1516">
        <v>2013</v>
      </c>
      <c r="P1516">
        <v>7.1</v>
      </c>
    </row>
    <row r="1517" spans="1:16" x14ac:dyDescent="0.3">
      <c r="A1517" t="s">
        <v>68</v>
      </c>
      <c r="B1517">
        <v>142</v>
      </c>
      <c r="C1517">
        <v>56</v>
      </c>
      <c r="D1517" t="s">
        <v>3394</v>
      </c>
      <c r="E1517">
        <v>25529689.5</v>
      </c>
      <c r="F1517" t="s">
        <v>5775</v>
      </c>
      <c r="G1517" t="s">
        <v>2484</v>
      </c>
      <c r="H1517" t="s">
        <v>8782</v>
      </c>
      <c r="I1517">
        <v>25193</v>
      </c>
      <c r="J1517" t="s">
        <v>3150</v>
      </c>
      <c r="K1517">
        <v>217</v>
      </c>
      <c r="L1517" t="s">
        <v>23647</v>
      </c>
      <c r="M1517" t="s">
        <v>23694</v>
      </c>
      <c r="N1517">
        <v>35000000</v>
      </c>
      <c r="O1517">
        <v>1979</v>
      </c>
      <c r="P1517">
        <v>5.9</v>
      </c>
    </row>
    <row r="1518" spans="1:16" x14ac:dyDescent="0.3">
      <c r="A1518" t="s">
        <v>702</v>
      </c>
      <c r="B1518">
        <v>98</v>
      </c>
      <c r="C1518">
        <v>75</v>
      </c>
      <c r="D1518" t="s">
        <v>2840</v>
      </c>
      <c r="E1518">
        <v>32701088</v>
      </c>
      <c r="F1518" t="s">
        <v>5776</v>
      </c>
      <c r="G1518" t="s">
        <v>4597</v>
      </c>
      <c r="H1518" t="s">
        <v>8783</v>
      </c>
      <c r="I1518">
        <v>10018</v>
      </c>
      <c r="J1518" t="s">
        <v>12568</v>
      </c>
      <c r="K1518">
        <v>108</v>
      </c>
      <c r="L1518" t="s">
        <v>23647</v>
      </c>
      <c r="M1518" t="s">
        <v>23694</v>
      </c>
      <c r="N1518">
        <v>32000000</v>
      </c>
      <c r="O1518">
        <v>2005</v>
      </c>
      <c r="P1518">
        <v>6.9</v>
      </c>
    </row>
    <row r="1519" spans="1:16" x14ac:dyDescent="0.3">
      <c r="A1519" t="s">
        <v>499</v>
      </c>
      <c r="B1519">
        <v>96</v>
      </c>
      <c r="C1519">
        <v>441</v>
      </c>
      <c r="D1519" t="s">
        <v>3395</v>
      </c>
      <c r="E1519">
        <v>31493782</v>
      </c>
      <c r="F1519" t="s">
        <v>5459</v>
      </c>
      <c r="G1519" t="s">
        <v>2778</v>
      </c>
      <c r="H1519" t="s">
        <v>8784</v>
      </c>
      <c r="I1519">
        <v>186606</v>
      </c>
      <c r="J1519" t="s">
        <v>2444</v>
      </c>
      <c r="K1519">
        <v>1125</v>
      </c>
      <c r="L1519" t="s">
        <v>23647</v>
      </c>
      <c r="M1519" t="s">
        <v>23694</v>
      </c>
      <c r="N1519">
        <v>32000000</v>
      </c>
      <c r="O1519">
        <v>2005</v>
      </c>
      <c r="P1519">
        <v>7.5</v>
      </c>
    </row>
    <row r="1520" spans="1:16" x14ac:dyDescent="0.3">
      <c r="A1520" t="s">
        <v>142</v>
      </c>
      <c r="B1520">
        <v>87</v>
      </c>
      <c r="C1520">
        <v>163</v>
      </c>
      <c r="D1520" t="s">
        <v>2511</v>
      </c>
      <c r="E1520">
        <v>43095600</v>
      </c>
      <c r="F1520" t="s">
        <v>5316</v>
      </c>
      <c r="G1520" t="s">
        <v>6202</v>
      </c>
      <c r="H1520" t="s">
        <v>8785</v>
      </c>
      <c r="I1520">
        <v>156267</v>
      </c>
      <c r="J1520" t="s">
        <v>12172</v>
      </c>
      <c r="K1520">
        <v>340</v>
      </c>
      <c r="L1520" t="s">
        <v>23647</v>
      </c>
      <c r="M1520" t="s">
        <v>23703</v>
      </c>
      <c r="N1520">
        <v>32000000</v>
      </c>
      <c r="O1520">
        <v>2005</v>
      </c>
      <c r="P1520">
        <v>6.3</v>
      </c>
    </row>
    <row r="1521" spans="1:16" x14ac:dyDescent="0.3">
      <c r="A1521" t="s">
        <v>36</v>
      </c>
      <c r="B1521">
        <v>107</v>
      </c>
      <c r="C1521">
        <v>63</v>
      </c>
      <c r="D1521" t="s">
        <v>3396</v>
      </c>
      <c r="E1521">
        <v>18636537</v>
      </c>
      <c r="F1521" t="s">
        <v>5777</v>
      </c>
      <c r="G1521" t="s">
        <v>6199</v>
      </c>
      <c r="H1521" t="s">
        <v>8786</v>
      </c>
      <c r="I1521">
        <v>69197</v>
      </c>
      <c r="J1521" t="s">
        <v>12569</v>
      </c>
      <c r="K1521">
        <v>216</v>
      </c>
      <c r="L1521" t="s">
        <v>23647</v>
      </c>
      <c r="M1521" t="s">
        <v>23700</v>
      </c>
      <c r="N1521">
        <v>32000000</v>
      </c>
      <c r="O1521">
        <v>1995</v>
      </c>
      <c r="P1521">
        <v>6.4</v>
      </c>
    </row>
    <row r="1522" spans="1:16" x14ac:dyDescent="0.3">
      <c r="A1522" t="s">
        <v>533</v>
      </c>
      <c r="B1522">
        <v>90</v>
      </c>
      <c r="C1522">
        <v>90</v>
      </c>
      <c r="D1522" t="s">
        <v>3397</v>
      </c>
      <c r="E1522">
        <v>17848322</v>
      </c>
      <c r="F1522" t="s">
        <v>5417</v>
      </c>
      <c r="G1522" t="s">
        <v>2825</v>
      </c>
      <c r="H1522" t="s">
        <v>8787</v>
      </c>
      <c r="I1522">
        <v>18771</v>
      </c>
      <c r="J1522" t="s">
        <v>6635</v>
      </c>
      <c r="K1522">
        <v>102</v>
      </c>
      <c r="L1522" t="s">
        <v>23647</v>
      </c>
      <c r="M1522" t="s">
        <v>23718</v>
      </c>
      <c r="N1522">
        <v>28000000</v>
      </c>
      <c r="O1522">
        <v>2004</v>
      </c>
      <c r="P1522">
        <v>5.9</v>
      </c>
    </row>
    <row r="1523" spans="1:16" x14ac:dyDescent="0.3">
      <c r="A1523" t="s">
        <v>78</v>
      </c>
      <c r="B1523">
        <v>121</v>
      </c>
      <c r="C1523">
        <v>163</v>
      </c>
      <c r="D1523" t="s">
        <v>3398</v>
      </c>
      <c r="E1523">
        <v>16640210</v>
      </c>
      <c r="F1523" t="s">
        <v>5594</v>
      </c>
      <c r="G1523" t="s">
        <v>6211</v>
      </c>
      <c r="H1523" t="s">
        <v>8788</v>
      </c>
      <c r="I1523">
        <v>53028</v>
      </c>
      <c r="J1523" t="s">
        <v>7032</v>
      </c>
      <c r="K1523">
        <v>382</v>
      </c>
      <c r="L1523" t="s">
        <v>23647</v>
      </c>
      <c r="M1523" t="s">
        <v>23694</v>
      </c>
      <c r="N1523">
        <v>55000000</v>
      </c>
      <c r="O1523">
        <v>1999</v>
      </c>
      <c r="P1523">
        <v>6.8</v>
      </c>
    </row>
    <row r="1524" spans="1:16" x14ac:dyDescent="0.3">
      <c r="A1524" t="s">
        <v>703</v>
      </c>
      <c r="B1524">
        <v>119</v>
      </c>
      <c r="C1524">
        <v>197</v>
      </c>
      <c r="D1524" t="s">
        <v>1154</v>
      </c>
      <c r="E1524">
        <v>13763130</v>
      </c>
      <c r="F1524" t="s">
        <v>5395</v>
      </c>
      <c r="G1524" t="s">
        <v>2522</v>
      </c>
      <c r="H1524" t="s">
        <v>8789</v>
      </c>
      <c r="I1524">
        <v>87768</v>
      </c>
      <c r="J1524" t="s">
        <v>12244</v>
      </c>
      <c r="K1524">
        <v>187</v>
      </c>
      <c r="L1524" t="s">
        <v>23647</v>
      </c>
      <c r="M1524" t="s">
        <v>23694</v>
      </c>
      <c r="N1524">
        <v>32000000</v>
      </c>
      <c r="O1524">
        <v>2010</v>
      </c>
      <c r="P1524">
        <v>6.3</v>
      </c>
    </row>
    <row r="1525" spans="1:16" x14ac:dyDescent="0.3">
      <c r="A1525" t="s">
        <v>704</v>
      </c>
      <c r="B1525">
        <v>107</v>
      </c>
      <c r="C1525">
        <v>93</v>
      </c>
      <c r="D1525" t="s">
        <v>3399</v>
      </c>
      <c r="E1525">
        <v>10956379</v>
      </c>
      <c r="F1525" t="s">
        <v>5778</v>
      </c>
      <c r="G1525" t="s">
        <v>3428</v>
      </c>
      <c r="H1525" t="s">
        <v>8790</v>
      </c>
      <c r="I1525">
        <v>21506</v>
      </c>
      <c r="J1525" t="s">
        <v>2987</v>
      </c>
      <c r="K1525">
        <v>364</v>
      </c>
      <c r="L1525" t="s">
        <v>23647</v>
      </c>
      <c r="M1525" t="s">
        <v>23711</v>
      </c>
      <c r="N1525">
        <v>35000000</v>
      </c>
      <c r="O1525">
        <v>2007</v>
      </c>
      <c r="P1525">
        <v>3.6</v>
      </c>
    </row>
    <row r="1526" spans="1:16" x14ac:dyDescent="0.3">
      <c r="A1526" t="s">
        <v>624</v>
      </c>
      <c r="B1526">
        <v>110</v>
      </c>
      <c r="C1526">
        <v>15</v>
      </c>
      <c r="D1526" t="s">
        <v>3400</v>
      </c>
      <c r="E1526">
        <v>4357000</v>
      </c>
      <c r="F1526" t="s">
        <v>5328</v>
      </c>
      <c r="G1526" t="s">
        <v>3187</v>
      </c>
      <c r="H1526" t="s">
        <v>8791</v>
      </c>
      <c r="I1526">
        <v>5176</v>
      </c>
      <c r="J1526" t="s">
        <v>12570</v>
      </c>
      <c r="K1526">
        <v>30</v>
      </c>
      <c r="L1526" t="s">
        <v>23647</v>
      </c>
      <c r="M1526" t="s">
        <v>23694</v>
      </c>
      <c r="N1526">
        <v>30000000</v>
      </c>
      <c r="O1526">
        <v>1996</v>
      </c>
      <c r="P1526">
        <v>5.3</v>
      </c>
    </row>
    <row r="1527" spans="1:16" x14ac:dyDescent="0.3">
      <c r="A1527" t="s">
        <v>705</v>
      </c>
      <c r="B1527">
        <v>100</v>
      </c>
      <c r="C1527">
        <v>260</v>
      </c>
      <c r="D1527" t="s">
        <v>2458</v>
      </c>
      <c r="E1527">
        <v>22525921</v>
      </c>
      <c r="F1527" t="s">
        <v>5447</v>
      </c>
      <c r="G1527" t="s">
        <v>2049</v>
      </c>
      <c r="H1527" t="s">
        <v>8792</v>
      </c>
      <c r="I1527">
        <v>60596</v>
      </c>
      <c r="J1527" t="s">
        <v>2743</v>
      </c>
      <c r="K1527">
        <v>158</v>
      </c>
      <c r="L1527" t="s">
        <v>23647</v>
      </c>
      <c r="M1527" t="s">
        <v>23694</v>
      </c>
      <c r="N1527">
        <v>30000000</v>
      </c>
      <c r="O1527">
        <v>2013</v>
      </c>
      <c r="P1527">
        <v>5.9</v>
      </c>
    </row>
    <row r="1528" spans="1:16" x14ac:dyDescent="0.3">
      <c r="A1528" t="s">
        <v>199</v>
      </c>
      <c r="B1528">
        <v>75</v>
      </c>
      <c r="C1528">
        <v>18</v>
      </c>
      <c r="D1528" t="s">
        <v>2984</v>
      </c>
      <c r="E1528">
        <v>3562749</v>
      </c>
      <c r="F1528" t="s">
        <v>5779</v>
      </c>
      <c r="G1528" t="s">
        <v>6389</v>
      </c>
      <c r="H1528" t="s">
        <v>8793</v>
      </c>
      <c r="I1528">
        <v>5600</v>
      </c>
      <c r="J1528" t="s">
        <v>2737</v>
      </c>
      <c r="K1528">
        <v>49</v>
      </c>
      <c r="L1528" t="s">
        <v>23647</v>
      </c>
      <c r="M1528" t="s">
        <v>23694</v>
      </c>
      <c r="N1528">
        <v>32000000</v>
      </c>
      <c r="O1528">
        <v>1997</v>
      </c>
      <c r="P1528">
        <v>6.9</v>
      </c>
    </row>
    <row r="1529" spans="1:16" x14ac:dyDescent="0.3">
      <c r="A1529" t="s">
        <v>706</v>
      </c>
      <c r="B1529">
        <v>132</v>
      </c>
      <c r="C1529">
        <v>70</v>
      </c>
      <c r="D1529" t="s">
        <v>3401</v>
      </c>
      <c r="E1529">
        <v>2899970</v>
      </c>
      <c r="F1529" t="s">
        <v>5558</v>
      </c>
      <c r="G1529" t="s">
        <v>2493</v>
      </c>
      <c r="H1529" t="s">
        <v>8794</v>
      </c>
      <c r="I1529">
        <v>8039</v>
      </c>
      <c r="J1529" t="s">
        <v>3606</v>
      </c>
      <c r="K1529">
        <v>161</v>
      </c>
      <c r="L1529" t="s">
        <v>23647</v>
      </c>
      <c r="M1529" t="s">
        <v>23694</v>
      </c>
      <c r="N1529">
        <v>32000000</v>
      </c>
      <c r="O1529">
        <v>1999</v>
      </c>
      <c r="P1529">
        <v>6.9</v>
      </c>
    </row>
    <row r="1530" spans="1:16" x14ac:dyDescent="0.3">
      <c r="A1530" t="s">
        <v>180</v>
      </c>
      <c r="B1530">
        <v>105</v>
      </c>
      <c r="C1530">
        <v>183</v>
      </c>
      <c r="D1530" t="s">
        <v>3337</v>
      </c>
      <c r="E1530">
        <v>1304837</v>
      </c>
      <c r="F1530" t="s">
        <v>5440</v>
      </c>
      <c r="G1530" t="s">
        <v>2822</v>
      </c>
      <c r="H1530" t="s">
        <v>8795</v>
      </c>
      <c r="I1530">
        <v>21481</v>
      </c>
      <c r="J1530" t="s">
        <v>12397</v>
      </c>
      <c r="K1530">
        <v>175</v>
      </c>
      <c r="L1530" t="s">
        <v>23647</v>
      </c>
      <c r="M1530" t="s">
        <v>23694</v>
      </c>
      <c r="N1530">
        <v>32000000</v>
      </c>
      <c r="O1530">
        <v>2006</v>
      </c>
      <c r="P1530">
        <v>6.1</v>
      </c>
    </row>
    <row r="1531" spans="1:16" x14ac:dyDescent="0.3">
      <c r="A1531" t="s">
        <v>707</v>
      </c>
      <c r="B1531">
        <v>93</v>
      </c>
      <c r="C1531">
        <v>12</v>
      </c>
      <c r="D1531" t="s">
        <v>3402</v>
      </c>
      <c r="E1531">
        <v>25529689.5</v>
      </c>
      <c r="F1531" t="s">
        <v>5780</v>
      </c>
      <c r="G1531" t="s">
        <v>3993</v>
      </c>
      <c r="H1531" t="s">
        <v>8796</v>
      </c>
      <c r="I1531">
        <v>3088</v>
      </c>
      <c r="J1531" t="s">
        <v>12571</v>
      </c>
      <c r="K1531">
        <v>31</v>
      </c>
      <c r="L1531" t="s">
        <v>23647</v>
      </c>
      <c r="M1531" t="s">
        <v>23694</v>
      </c>
      <c r="N1531">
        <v>32000000</v>
      </c>
      <c r="O1531">
        <v>2004</v>
      </c>
      <c r="P1531">
        <v>5.7</v>
      </c>
    </row>
    <row r="1532" spans="1:16" x14ac:dyDescent="0.3">
      <c r="A1532" t="s">
        <v>448</v>
      </c>
      <c r="B1532">
        <v>289</v>
      </c>
      <c r="C1532">
        <v>261</v>
      </c>
      <c r="D1532" t="s">
        <v>2436</v>
      </c>
      <c r="E1532">
        <v>78800000</v>
      </c>
      <c r="F1532" t="s">
        <v>5557</v>
      </c>
      <c r="G1532" t="s">
        <v>3056</v>
      </c>
      <c r="H1532" t="s">
        <v>8797</v>
      </c>
      <c r="I1532">
        <v>450676</v>
      </c>
      <c r="J1532" t="s">
        <v>1638</v>
      </c>
      <c r="K1532">
        <v>983</v>
      </c>
      <c r="L1532" t="s">
        <v>23647</v>
      </c>
      <c r="M1532" t="s">
        <v>23694</v>
      </c>
      <c r="N1532">
        <v>31500000</v>
      </c>
      <c r="O1532">
        <v>1979</v>
      </c>
      <c r="P1532">
        <v>8.5</v>
      </c>
    </row>
    <row r="1533" spans="1:16" x14ac:dyDescent="0.3">
      <c r="A1533" t="s">
        <v>708</v>
      </c>
      <c r="B1533">
        <v>102</v>
      </c>
      <c r="C1533">
        <v>167</v>
      </c>
      <c r="D1533" t="s">
        <v>3403</v>
      </c>
      <c r="E1533">
        <v>17797316</v>
      </c>
      <c r="F1533" t="s">
        <v>5417</v>
      </c>
      <c r="G1533" t="s">
        <v>3314</v>
      </c>
      <c r="H1533" t="s">
        <v>8798</v>
      </c>
      <c r="I1533">
        <v>50523</v>
      </c>
      <c r="J1533" t="s">
        <v>3698</v>
      </c>
      <c r="K1533">
        <v>113</v>
      </c>
      <c r="L1533" t="s">
        <v>23647</v>
      </c>
      <c r="M1533" t="s">
        <v>23694</v>
      </c>
      <c r="N1533">
        <v>32000000</v>
      </c>
      <c r="O1533">
        <v>2010</v>
      </c>
      <c r="P1533">
        <v>6.3</v>
      </c>
    </row>
    <row r="1534" spans="1:16" x14ac:dyDescent="0.3">
      <c r="A1534" t="s">
        <v>420</v>
      </c>
      <c r="B1534">
        <v>143</v>
      </c>
      <c r="C1534">
        <v>42</v>
      </c>
      <c r="D1534" t="s">
        <v>3404</v>
      </c>
      <c r="E1534">
        <v>82528097</v>
      </c>
      <c r="F1534" t="s">
        <v>5704</v>
      </c>
      <c r="G1534" t="s">
        <v>2922</v>
      </c>
      <c r="H1534" t="s">
        <v>8799</v>
      </c>
      <c r="I1534">
        <v>30230</v>
      </c>
      <c r="J1534" t="s">
        <v>12572</v>
      </c>
      <c r="K1534">
        <v>154</v>
      </c>
      <c r="L1534" t="s">
        <v>23647</v>
      </c>
      <c r="M1534" t="s">
        <v>23694</v>
      </c>
      <c r="N1534">
        <v>6500000</v>
      </c>
      <c r="O1534">
        <v>1995</v>
      </c>
      <c r="P1534">
        <v>7.3</v>
      </c>
    </row>
    <row r="1535" spans="1:16" x14ac:dyDescent="0.3">
      <c r="A1535" t="s">
        <v>709</v>
      </c>
      <c r="B1535">
        <v>113</v>
      </c>
      <c r="C1535">
        <v>130</v>
      </c>
      <c r="D1535" t="s">
        <v>3405</v>
      </c>
      <c r="E1535">
        <v>14268533</v>
      </c>
      <c r="F1535" t="s">
        <v>5781</v>
      </c>
      <c r="G1535" t="s">
        <v>2539</v>
      </c>
      <c r="H1535" t="s">
        <v>8800</v>
      </c>
      <c r="I1535">
        <v>17319</v>
      </c>
      <c r="J1535" t="s">
        <v>12573</v>
      </c>
      <c r="K1535">
        <v>100</v>
      </c>
      <c r="L1535" t="s">
        <v>23647</v>
      </c>
      <c r="M1535" t="s">
        <v>23695</v>
      </c>
      <c r="N1535">
        <v>31500000</v>
      </c>
      <c r="O1535">
        <v>2016</v>
      </c>
      <c r="P1535">
        <v>6.3</v>
      </c>
    </row>
    <row r="1536" spans="1:16" x14ac:dyDescent="0.3">
      <c r="A1536" t="s">
        <v>235</v>
      </c>
      <c r="B1536">
        <v>161</v>
      </c>
      <c r="C1536">
        <v>66</v>
      </c>
      <c r="D1536" t="s">
        <v>3406</v>
      </c>
      <c r="E1536">
        <v>87100000</v>
      </c>
      <c r="F1536" t="s">
        <v>5710</v>
      </c>
      <c r="G1536" t="s">
        <v>2996</v>
      </c>
      <c r="H1536" t="s">
        <v>8801</v>
      </c>
      <c r="I1536">
        <v>52339</v>
      </c>
      <c r="J1536" t="s">
        <v>12283</v>
      </c>
      <c r="K1536">
        <v>200</v>
      </c>
      <c r="L1536" t="s">
        <v>23647</v>
      </c>
      <c r="M1536" t="s">
        <v>23694</v>
      </c>
      <c r="N1536">
        <v>31000000</v>
      </c>
      <c r="O1536">
        <v>1985</v>
      </c>
      <c r="P1536">
        <v>7.2</v>
      </c>
    </row>
    <row r="1537" spans="1:16" x14ac:dyDescent="0.3">
      <c r="A1537" t="s">
        <v>73</v>
      </c>
      <c r="B1537">
        <v>138</v>
      </c>
      <c r="C1537">
        <v>449</v>
      </c>
      <c r="D1537" t="s">
        <v>2465</v>
      </c>
      <c r="E1537">
        <v>93749203</v>
      </c>
      <c r="F1537" t="s">
        <v>5594</v>
      </c>
      <c r="G1537" t="s">
        <v>1126</v>
      </c>
      <c r="H1537" t="s">
        <v>8802</v>
      </c>
      <c r="I1537">
        <v>264047</v>
      </c>
      <c r="J1537" t="s">
        <v>3201</v>
      </c>
      <c r="K1537">
        <v>491</v>
      </c>
      <c r="L1537" t="s">
        <v>23647</v>
      </c>
      <c r="M1537" t="s">
        <v>23694</v>
      </c>
      <c r="N1537">
        <v>31000000</v>
      </c>
      <c r="O1537">
        <v>2012</v>
      </c>
      <c r="P1537">
        <v>7.3</v>
      </c>
    </row>
    <row r="1538" spans="1:16" x14ac:dyDescent="0.3">
      <c r="A1538" t="s">
        <v>710</v>
      </c>
      <c r="B1538">
        <v>126</v>
      </c>
      <c r="C1538">
        <v>121</v>
      </c>
      <c r="D1538" t="s">
        <v>3407</v>
      </c>
      <c r="E1538">
        <v>62700000</v>
      </c>
      <c r="F1538" t="s">
        <v>5311</v>
      </c>
      <c r="G1538" t="s">
        <v>3217</v>
      </c>
      <c r="H1538" t="s">
        <v>8803</v>
      </c>
      <c r="I1538">
        <v>69534</v>
      </c>
      <c r="J1538" t="s">
        <v>4328</v>
      </c>
      <c r="K1538">
        <v>294</v>
      </c>
      <c r="L1538" t="s">
        <v>23647</v>
      </c>
      <c r="M1538" t="s">
        <v>23695</v>
      </c>
      <c r="N1538">
        <v>34000000</v>
      </c>
      <c r="O1538">
        <v>1979</v>
      </c>
      <c r="P1538">
        <v>6.3</v>
      </c>
    </row>
    <row r="1539" spans="1:16" x14ac:dyDescent="0.3">
      <c r="A1539" t="s">
        <v>498</v>
      </c>
      <c r="B1539">
        <v>99</v>
      </c>
      <c r="C1539">
        <v>536</v>
      </c>
      <c r="D1539" t="s">
        <v>2620</v>
      </c>
      <c r="E1539">
        <v>59073773</v>
      </c>
      <c r="F1539" t="s">
        <v>5782</v>
      </c>
      <c r="G1539" t="s">
        <v>2493</v>
      </c>
      <c r="H1539" t="s">
        <v>8804</v>
      </c>
      <c r="I1539">
        <v>475518</v>
      </c>
      <c r="J1539" t="s">
        <v>3577</v>
      </c>
      <c r="K1539">
        <v>644</v>
      </c>
      <c r="L1539" t="s">
        <v>23647</v>
      </c>
      <c r="M1539" t="s">
        <v>23694</v>
      </c>
      <c r="N1539">
        <v>25000000</v>
      </c>
      <c r="O1539">
        <v>2014</v>
      </c>
      <c r="P1539">
        <v>8.1</v>
      </c>
    </row>
    <row r="1540" spans="1:16" x14ac:dyDescent="0.3">
      <c r="A1540" t="s">
        <v>643</v>
      </c>
      <c r="B1540">
        <v>101</v>
      </c>
      <c r="C1540">
        <v>135</v>
      </c>
      <c r="D1540" t="s">
        <v>2769</v>
      </c>
      <c r="E1540">
        <v>24185781</v>
      </c>
      <c r="F1540" t="s">
        <v>5783</v>
      </c>
      <c r="G1540" t="s">
        <v>2550</v>
      </c>
      <c r="H1540" t="s">
        <v>8805</v>
      </c>
      <c r="I1540">
        <v>30339</v>
      </c>
      <c r="J1540" t="s">
        <v>3758</v>
      </c>
      <c r="K1540">
        <v>268</v>
      </c>
      <c r="L1540" t="s">
        <v>23647</v>
      </c>
      <c r="M1540" t="s">
        <v>23694</v>
      </c>
      <c r="N1540">
        <v>31000000</v>
      </c>
      <c r="O1540">
        <v>2001</v>
      </c>
      <c r="P1540">
        <v>6.9</v>
      </c>
    </row>
    <row r="1541" spans="1:16" x14ac:dyDescent="0.3">
      <c r="A1541" t="s">
        <v>467</v>
      </c>
      <c r="B1541">
        <v>103</v>
      </c>
      <c r="C1541">
        <v>74</v>
      </c>
      <c r="D1541" t="s">
        <v>3408</v>
      </c>
      <c r="E1541">
        <v>53133888</v>
      </c>
      <c r="F1541" t="s">
        <v>5784</v>
      </c>
      <c r="G1541" t="s">
        <v>6327</v>
      </c>
      <c r="H1541" t="s">
        <v>8806</v>
      </c>
      <c r="I1541">
        <v>50389</v>
      </c>
      <c r="J1541" t="s">
        <v>12574</v>
      </c>
      <c r="K1541">
        <v>136</v>
      </c>
      <c r="L1541" t="s">
        <v>23647</v>
      </c>
      <c r="M1541" t="s">
        <v>23694</v>
      </c>
      <c r="N1541">
        <v>31000000</v>
      </c>
      <c r="O1541">
        <v>1990</v>
      </c>
      <c r="P1541">
        <v>6.3</v>
      </c>
    </row>
    <row r="1542" spans="1:16" x14ac:dyDescent="0.3">
      <c r="A1542" t="s">
        <v>331</v>
      </c>
      <c r="B1542">
        <v>118</v>
      </c>
      <c r="C1542">
        <v>168</v>
      </c>
      <c r="D1542" t="s">
        <v>2576</v>
      </c>
      <c r="E1542">
        <v>44983704</v>
      </c>
      <c r="F1542" t="s">
        <v>5785</v>
      </c>
      <c r="G1542" t="s">
        <v>2491</v>
      </c>
      <c r="H1542" t="s">
        <v>8807</v>
      </c>
      <c r="I1542">
        <v>81866</v>
      </c>
      <c r="J1542" t="s">
        <v>2919</v>
      </c>
      <c r="K1542">
        <v>510</v>
      </c>
      <c r="L1542" t="s">
        <v>23647</v>
      </c>
      <c r="M1542" t="s">
        <v>23694</v>
      </c>
      <c r="N1542">
        <v>31000000</v>
      </c>
      <c r="O1542">
        <v>2000</v>
      </c>
      <c r="P1542">
        <v>7.3</v>
      </c>
    </row>
    <row r="1543" spans="1:16" x14ac:dyDescent="0.3">
      <c r="A1543" t="s">
        <v>129</v>
      </c>
      <c r="B1543">
        <v>116</v>
      </c>
      <c r="C1543">
        <v>464</v>
      </c>
      <c r="D1543" t="s">
        <v>2548</v>
      </c>
      <c r="E1543">
        <v>118099659</v>
      </c>
      <c r="F1543" t="s">
        <v>5360</v>
      </c>
      <c r="G1543" t="s">
        <v>6218</v>
      </c>
      <c r="H1543" t="s">
        <v>7418</v>
      </c>
      <c r="I1543">
        <v>69790</v>
      </c>
      <c r="J1543" t="s">
        <v>12119</v>
      </c>
      <c r="K1543">
        <v>1211</v>
      </c>
      <c r="L1543" t="s">
        <v>23647</v>
      </c>
      <c r="M1543" t="s">
        <v>23694</v>
      </c>
      <c r="N1543">
        <v>144000000</v>
      </c>
      <c r="O1543">
        <v>2016</v>
      </c>
      <c r="P1543">
        <v>5.5</v>
      </c>
    </row>
    <row r="1544" spans="1:16" x14ac:dyDescent="0.3">
      <c r="A1544" t="s">
        <v>711</v>
      </c>
      <c r="B1544">
        <v>99</v>
      </c>
      <c r="C1544">
        <v>204</v>
      </c>
      <c r="D1544" t="s">
        <v>3409</v>
      </c>
      <c r="E1544">
        <v>58879132</v>
      </c>
      <c r="F1544" t="s">
        <v>5599</v>
      </c>
      <c r="G1544" t="s">
        <v>6196</v>
      </c>
      <c r="H1544" t="s">
        <v>8808</v>
      </c>
      <c r="I1544">
        <v>66123</v>
      </c>
      <c r="J1544" t="s">
        <v>3731</v>
      </c>
      <c r="K1544">
        <v>219</v>
      </c>
      <c r="L1544" t="s">
        <v>23647</v>
      </c>
      <c r="M1544" t="s">
        <v>23694</v>
      </c>
      <c r="N1544">
        <v>31000000</v>
      </c>
      <c r="O1544">
        <v>2015</v>
      </c>
      <c r="P1544">
        <v>6.1</v>
      </c>
    </row>
    <row r="1545" spans="1:16" x14ac:dyDescent="0.3">
      <c r="A1545" t="s">
        <v>45</v>
      </c>
      <c r="B1545">
        <v>105</v>
      </c>
      <c r="C1545">
        <v>96</v>
      </c>
      <c r="D1545" t="s">
        <v>2558</v>
      </c>
      <c r="E1545">
        <v>72077000</v>
      </c>
      <c r="F1545" t="s">
        <v>5695</v>
      </c>
      <c r="G1545" t="s">
        <v>2481</v>
      </c>
      <c r="H1545" t="s">
        <v>8809</v>
      </c>
      <c r="I1545">
        <v>62986</v>
      </c>
      <c r="J1545" t="s">
        <v>5256</v>
      </c>
      <c r="K1545">
        <v>150</v>
      </c>
      <c r="L1545" t="s">
        <v>23647</v>
      </c>
      <c r="M1545" t="s">
        <v>23694</v>
      </c>
      <c r="N1545">
        <v>30250000</v>
      </c>
      <c r="O1545">
        <v>1995</v>
      </c>
      <c r="P1545">
        <v>6.9</v>
      </c>
    </row>
    <row r="1546" spans="1:16" x14ac:dyDescent="0.3">
      <c r="A1546" t="s">
        <v>44</v>
      </c>
      <c r="B1546">
        <v>113</v>
      </c>
      <c r="C1546">
        <v>223</v>
      </c>
      <c r="D1546" t="s">
        <v>3410</v>
      </c>
      <c r="E1546">
        <v>170684505</v>
      </c>
      <c r="F1546" t="s">
        <v>5786</v>
      </c>
      <c r="G1546" t="s">
        <v>3801</v>
      </c>
      <c r="H1546" t="s">
        <v>8810</v>
      </c>
      <c r="I1546">
        <v>172080</v>
      </c>
      <c r="J1546" t="s">
        <v>12575</v>
      </c>
      <c r="K1546">
        <v>1017</v>
      </c>
      <c r="L1546" t="s">
        <v>23647</v>
      </c>
      <c r="M1546" t="s">
        <v>23694</v>
      </c>
      <c r="N1546">
        <v>45000000</v>
      </c>
      <c r="O1546">
        <v>2002</v>
      </c>
      <c r="P1546">
        <v>7.2</v>
      </c>
    </row>
    <row r="1547" spans="1:16" x14ac:dyDescent="0.3">
      <c r="A1547" t="s">
        <v>234</v>
      </c>
      <c r="B1547">
        <v>93</v>
      </c>
      <c r="C1547">
        <v>112</v>
      </c>
      <c r="D1547" t="s">
        <v>2700</v>
      </c>
      <c r="E1547">
        <v>163479795</v>
      </c>
      <c r="F1547" t="s">
        <v>5491</v>
      </c>
      <c r="G1547" t="s">
        <v>2049</v>
      </c>
      <c r="H1547" t="s">
        <v>8811</v>
      </c>
      <c r="I1547">
        <v>161858</v>
      </c>
      <c r="J1547" t="s">
        <v>1594</v>
      </c>
      <c r="K1547">
        <v>289</v>
      </c>
      <c r="L1547" t="s">
        <v>23647</v>
      </c>
      <c r="M1547" t="s">
        <v>23694</v>
      </c>
      <c r="N1547">
        <v>34200000</v>
      </c>
      <c r="O1547">
        <v>1999</v>
      </c>
      <c r="P1547">
        <v>6.4</v>
      </c>
    </row>
    <row r="1548" spans="1:16" x14ac:dyDescent="0.3">
      <c r="A1548" t="s">
        <v>712</v>
      </c>
      <c r="B1548">
        <v>108</v>
      </c>
      <c r="C1548">
        <v>142</v>
      </c>
      <c r="D1548" t="s">
        <v>3411</v>
      </c>
      <c r="E1548">
        <v>145096820</v>
      </c>
      <c r="F1548" t="s">
        <v>5447</v>
      </c>
      <c r="G1548" t="s">
        <v>3898</v>
      </c>
      <c r="H1548" t="s">
        <v>8812</v>
      </c>
      <c r="I1548">
        <v>200260</v>
      </c>
      <c r="J1548" t="s">
        <v>2891</v>
      </c>
      <c r="K1548">
        <v>431</v>
      </c>
      <c r="L1548" t="s">
        <v>23647</v>
      </c>
      <c r="M1548" t="s">
        <v>23694</v>
      </c>
      <c r="N1548">
        <v>30000000</v>
      </c>
      <c r="O1548">
        <v>2001</v>
      </c>
      <c r="P1548">
        <v>6.4</v>
      </c>
    </row>
    <row r="1549" spans="1:16" x14ac:dyDescent="0.3">
      <c r="A1549" t="s">
        <v>59</v>
      </c>
      <c r="B1549">
        <v>74</v>
      </c>
      <c r="C1549">
        <v>166</v>
      </c>
      <c r="D1549" t="s">
        <v>2460</v>
      </c>
      <c r="E1549">
        <v>191796233</v>
      </c>
      <c r="F1549" t="s">
        <v>5314</v>
      </c>
      <c r="G1549" t="s">
        <v>736</v>
      </c>
      <c r="H1549" t="s">
        <v>8813</v>
      </c>
      <c r="I1549">
        <v>623757</v>
      </c>
      <c r="J1549" t="s">
        <v>2697</v>
      </c>
      <c r="K1549">
        <v>391</v>
      </c>
      <c r="L1549" t="s">
        <v>23647</v>
      </c>
      <c r="M1549" t="s">
        <v>23694</v>
      </c>
      <c r="N1549">
        <v>30000000</v>
      </c>
      <c r="O1549">
        <v>1995</v>
      </c>
      <c r="P1549">
        <v>8.3000000000000007</v>
      </c>
    </row>
    <row r="1550" spans="1:16" x14ac:dyDescent="0.3">
      <c r="A1550" t="s">
        <v>185</v>
      </c>
      <c r="B1550">
        <v>116</v>
      </c>
      <c r="C1550">
        <v>114</v>
      </c>
      <c r="D1550" t="s">
        <v>2715</v>
      </c>
      <c r="E1550">
        <v>121248145</v>
      </c>
      <c r="F1550" t="s">
        <v>5552</v>
      </c>
      <c r="G1550" t="s">
        <v>3774</v>
      </c>
      <c r="H1550" t="s">
        <v>8814</v>
      </c>
      <c r="I1550">
        <v>260981</v>
      </c>
      <c r="J1550" t="s">
        <v>2556</v>
      </c>
      <c r="K1550">
        <v>373</v>
      </c>
      <c r="L1550" t="s">
        <v>23647</v>
      </c>
      <c r="M1550" t="s">
        <v>23694</v>
      </c>
      <c r="N1550">
        <v>25000000</v>
      </c>
      <c r="O1550">
        <v>1994</v>
      </c>
      <c r="P1550">
        <v>7.2</v>
      </c>
    </row>
    <row r="1551" spans="1:16" x14ac:dyDescent="0.3">
      <c r="A1551" t="s">
        <v>713</v>
      </c>
      <c r="B1551">
        <v>104</v>
      </c>
      <c r="C1551">
        <v>214</v>
      </c>
      <c r="D1551" t="s">
        <v>3412</v>
      </c>
      <c r="E1551">
        <v>125014030</v>
      </c>
      <c r="F1551" t="s">
        <v>5310</v>
      </c>
      <c r="G1551" t="s">
        <v>3626</v>
      </c>
      <c r="H1551" t="s">
        <v>8815</v>
      </c>
      <c r="I1551">
        <v>145852</v>
      </c>
      <c r="J1551" t="s">
        <v>12576</v>
      </c>
      <c r="K1551">
        <v>164</v>
      </c>
      <c r="L1551" t="s">
        <v>23647</v>
      </c>
      <c r="M1551" t="s">
        <v>23694</v>
      </c>
      <c r="N1551">
        <v>30000000</v>
      </c>
      <c r="O1551">
        <v>2012</v>
      </c>
      <c r="P1551">
        <v>6.8</v>
      </c>
    </row>
    <row r="1552" spans="1:16" x14ac:dyDescent="0.3">
      <c r="A1552" t="s">
        <v>714</v>
      </c>
      <c r="B1552">
        <v>106</v>
      </c>
      <c r="C1552">
        <v>126</v>
      </c>
      <c r="D1552" t="s">
        <v>2486</v>
      </c>
      <c r="E1552">
        <v>11854694</v>
      </c>
      <c r="F1552" t="s">
        <v>5558</v>
      </c>
      <c r="G1552" t="s">
        <v>3056</v>
      </c>
      <c r="H1552" t="s">
        <v>8816</v>
      </c>
      <c r="I1552">
        <v>14281</v>
      </c>
      <c r="J1552" t="s">
        <v>2715</v>
      </c>
      <c r="K1552">
        <v>64</v>
      </c>
      <c r="L1552" t="s">
        <v>23647</v>
      </c>
      <c r="M1552" t="s">
        <v>23694</v>
      </c>
      <c r="N1552">
        <v>31000000</v>
      </c>
      <c r="O1552">
        <v>2010</v>
      </c>
      <c r="P1552">
        <v>6.5</v>
      </c>
    </row>
    <row r="1553" spans="1:16" x14ac:dyDescent="0.3">
      <c r="A1553" t="s">
        <v>694</v>
      </c>
      <c r="B1553">
        <v>120</v>
      </c>
      <c r="C1553">
        <v>157</v>
      </c>
      <c r="D1553" t="s">
        <v>1126</v>
      </c>
      <c r="E1553">
        <v>115648585</v>
      </c>
      <c r="F1553" t="s">
        <v>5413</v>
      </c>
      <c r="G1553" t="s">
        <v>6279</v>
      </c>
      <c r="H1553" t="s">
        <v>8817</v>
      </c>
      <c r="I1553">
        <v>160776</v>
      </c>
      <c r="J1553" t="s">
        <v>3426</v>
      </c>
      <c r="K1553">
        <v>402</v>
      </c>
      <c r="L1553" t="s">
        <v>23647</v>
      </c>
      <c r="M1553" t="s">
        <v>23694</v>
      </c>
      <c r="N1553">
        <v>30000000</v>
      </c>
      <c r="O1553">
        <v>2000</v>
      </c>
      <c r="P1553">
        <v>7.8</v>
      </c>
    </row>
    <row r="1554" spans="1:16" x14ac:dyDescent="0.3">
      <c r="A1554" t="s">
        <v>160</v>
      </c>
      <c r="B1554">
        <v>135</v>
      </c>
      <c r="C1554">
        <v>104</v>
      </c>
      <c r="D1554" t="s">
        <v>2826</v>
      </c>
      <c r="E1554">
        <v>122012643</v>
      </c>
      <c r="F1554" t="s">
        <v>5296</v>
      </c>
      <c r="G1554" t="s">
        <v>2591</v>
      </c>
      <c r="H1554" t="s">
        <v>8818</v>
      </c>
      <c r="I1554">
        <v>143696</v>
      </c>
      <c r="J1554" t="s">
        <v>2882</v>
      </c>
      <c r="K1554">
        <v>241</v>
      </c>
      <c r="L1554" t="s">
        <v>23647</v>
      </c>
      <c r="M1554" t="s">
        <v>23694</v>
      </c>
      <c r="N1554">
        <v>30000000</v>
      </c>
      <c r="O1554">
        <v>1990</v>
      </c>
      <c r="P1554">
        <v>7.6</v>
      </c>
    </row>
    <row r="1555" spans="1:16" x14ac:dyDescent="0.3">
      <c r="A1555" t="s">
        <v>627</v>
      </c>
      <c r="B1555">
        <v>132</v>
      </c>
      <c r="C1555">
        <v>304</v>
      </c>
      <c r="D1555" t="s">
        <v>2681</v>
      </c>
      <c r="E1555">
        <v>116631310</v>
      </c>
      <c r="F1555" t="s">
        <v>5405</v>
      </c>
      <c r="G1555" t="s">
        <v>4331</v>
      </c>
      <c r="H1555" t="s">
        <v>8819</v>
      </c>
      <c r="I1555">
        <v>87665</v>
      </c>
      <c r="J1555" t="s">
        <v>3401</v>
      </c>
      <c r="K1555">
        <v>323</v>
      </c>
      <c r="L1555" t="s">
        <v>23647</v>
      </c>
      <c r="M1555" t="s">
        <v>23694</v>
      </c>
      <c r="N1555">
        <v>30000000</v>
      </c>
      <c r="O1555">
        <v>2013</v>
      </c>
      <c r="P1555">
        <v>7.2</v>
      </c>
    </row>
    <row r="1556" spans="1:16" x14ac:dyDescent="0.3">
      <c r="A1556" t="s">
        <v>464</v>
      </c>
      <c r="B1556">
        <v>92</v>
      </c>
      <c r="C1556">
        <v>191</v>
      </c>
      <c r="D1556" t="s">
        <v>2677</v>
      </c>
      <c r="E1556">
        <v>114324072</v>
      </c>
      <c r="F1556" t="s">
        <v>5588</v>
      </c>
      <c r="G1556" t="s">
        <v>3043</v>
      </c>
      <c r="H1556" t="s">
        <v>8820</v>
      </c>
      <c r="I1556">
        <v>185338</v>
      </c>
      <c r="J1556" t="s">
        <v>2426</v>
      </c>
      <c r="K1556">
        <v>392</v>
      </c>
      <c r="L1556" t="s">
        <v>23647</v>
      </c>
      <c r="M1556" t="s">
        <v>23694</v>
      </c>
      <c r="N1556">
        <v>20000000</v>
      </c>
      <c r="O1556">
        <v>2004</v>
      </c>
      <c r="P1556">
        <v>6.7</v>
      </c>
    </row>
    <row r="1557" spans="1:16" x14ac:dyDescent="0.3">
      <c r="A1557" t="s">
        <v>45</v>
      </c>
      <c r="B1557">
        <v>99</v>
      </c>
      <c r="C1557">
        <v>55</v>
      </c>
      <c r="D1557" t="s">
        <v>3342</v>
      </c>
      <c r="E1557">
        <v>113502246</v>
      </c>
      <c r="F1557" t="s">
        <v>5509</v>
      </c>
      <c r="G1557" t="s">
        <v>3075</v>
      </c>
      <c r="H1557" t="s">
        <v>8821</v>
      </c>
      <c r="I1557">
        <v>96607</v>
      </c>
      <c r="J1557" t="s">
        <v>12577</v>
      </c>
      <c r="K1557">
        <v>125</v>
      </c>
      <c r="L1557" t="s">
        <v>23647</v>
      </c>
      <c r="M1557" t="s">
        <v>23694</v>
      </c>
      <c r="N1557">
        <v>38000000</v>
      </c>
      <c r="O1557">
        <v>1991</v>
      </c>
      <c r="P1557">
        <v>6.8</v>
      </c>
    </row>
    <row r="1558" spans="1:16" x14ac:dyDescent="0.3">
      <c r="A1558" t="s">
        <v>460</v>
      </c>
      <c r="B1558">
        <v>90</v>
      </c>
      <c r="C1558">
        <v>59</v>
      </c>
      <c r="D1558" t="s">
        <v>3146</v>
      </c>
      <c r="E1558">
        <v>108360000</v>
      </c>
      <c r="F1558" t="s">
        <v>5599</v>
      </c>
      <c r="G1558" t="s">
        <v>4156</v>
      </c>
      <c r="H1558" t="s">
        <v>8822</v>
      </c>
      <c r="I1558">
        <v>160321</v>
      </c>
      <c r="J1558" t="s">
        <v>3011</v>
      </c>
      <c r="K1558">
        <v>178</v>
      </c>
      <c r="L1558" t="s">
        <v>23647</v>
      </c>
      <c r="M1558" t="s">
        <v>23694</v>
      </c>
      <c r="N1558">
        <v>30000000</v>
      </c>
      <c r="O1558">
        <v>1995</v>
      </c>
      <c r="P1558">
        <v>6.3</v>
      </c>
    </row>
    <row r="1559" spans="1:16" x14ac:dyDescent="0.3">
      <c r="A1559" t="s">
        <v>321</v>
      </c>
      <c r="B1559">
        <v>111</v>
      </c>
      <c r="C1559">
        <v>108</v>
      </c>
      <c r="D1559" t="s">
        <v>3055</v>
      </c>
      <c r="E1559">
        <v>108244774</v>
      </c>
      <c r="F1559" t="s">
        <v>5505</v>
      </c>
      <c r="G1559" t="s">
        <v>2508</v>
      </c>
      <c r="H1559" t="s">
        <v>8823</v>
      </c>
      <c r="I1559">
        <v>94049</v>
      </c>
      <c r="J1559" t="s">
        <v>5080</v>
      </c>
      <c r="K1559">
        <v>301</v>
      </c>
      <c r="L1559" t="s">
        <v>23647</v>
      </c>
      <c r="M1559" t="s">
        <v>23694</v>
      </c>
      <c r="N1559">
        <v>37000000</v>
      </c>
      <c r="O1559">
        <v>2001</v>
      </c>
      <c r="P1559">
        <v>6.2</v>
      </c>
    </row>
    <row r="1560" spans="1:16" x14ac:dyDescent="0.3">
      <c r="A1560" t="s">
        <v>660</v>
      </c>
      <c r="B1560">
        <v>103</v>
      </c>
      <c r="C1560">
        <v>50</v>
      </c>
      <c r="D1560" t="s">
        <v>3251</v>
      </c>
      <c r="E1560">
        <v>105444419</v>
      </c>
      <c r="F1560" t="s">
        <v>5447</v>
      </c>
      <c r="G1560" t="s">
        <v>2935</v>
      </c>
      <c r="H1560" t="s">
        <v>8824</v>
      </c>
      <c r="I1560">
        <v>31817</v>
      </c>
      <c r="J1560" t="s">
        <v>3273</v>
      </c>
      <c r="K1560">
        <v>117</v>
      </c>
      <c r="L1560" t="s">
        <v>23647</v>
      </c>
      <c r="M1560" t="s">
        <v>23694</v>
      </c>
      <c r="N1560">
        <v>26000000</v>
      </c>
      <c r="O1560">
        <v>1996</v>
      </c>
      <c r="P1560">
        <v>6.2</v>
      </c>
    </row>
    <row r="1561" spans="1:16" x14ac:dyDescent="0.3">
      <c r="A1561" t="s">
        <v>98</v>
      </c>
      <c r="B1561">
        <v>127</v>
      </c>
      <c r="C1561">
        <v>216</v>
      </c>
      <c r="D1561" t="s">
        <v>2463</v>
      </c>
      <c r="E1561">
        <v>100125340</v>
      </c>
      <c r="F1561" t="s">
        <v>5462</v>
      </c>
      <c r="G1561" t="s">
        <v>2488</v>
      </c>
      <c r="H1561" t="s">
        <v>8825</v>
      </c>
      <c r="I1561">
        <v>1023511</v>
      </c>
      <c r="J1561" t="s">
        <v>2614</v>
      </c>
      <c r="K1561">
        <v>1080</v>
      </c>
      <c r="L1561" t="s">
        <v>23647</v>
      </c>
      <c r="M1561" t="s">
        <v>23694</v>
      </c>
      <c r="N1561">
        <v>33000000</v>
      </c>
      <c r="O1561">
        <v>1995</v>
      </c>
      <c r="P1561">
        <v>8.6</v>
      </c>
    </row>
    <row r="1562" spans="1:16" x14ac:dyDescent="0.3">
      <c r="A1562" t="s">
        <v>166</v>
      </c>
      <c r="B1562">
        <v>112</v>
      </c>
      <c r="C1562">
        <v>472</v>
      </c>
      <c r="D1562" t="s">
        <v>3413</v>
      </c>
      <c r="E1562">
        <v>115646235</v>
      </c>
      <c r="F1562" t="s">
        <v>5512</v>
      </c>
      <c r="G1562" t="s">
        <v>2495</v>
      </c>
      <c r="H1562" t="s">
        <v>8826</v>
      </c>
      <c r="I1562">
        <v>531737</v>
      </c>
      <c r="J1562" t="s">
        <v>2735</v>
      </c>
      <c r="K1562">
        <v>1262</v>
      </c>
      <c r="L1562" t="s">
        <v>23647</v>
      </c>
      <c r="M1562" t="s">
        <v>23719</v>
      </c>
      <c r="N1562">
        <v>30000000</v>
      </c>
      <c r="O1562">
        <v>2009</v>
      </c>
      <c r="P1562">
        <v>8</v>
      </c>
    </row>
    <row r="1563" spans="1:16" x14ac:dyDescent="0.3">
      <c r="A1563" t="s">
        <v>715</v>
      </c>
      <c r="B1563">
        <v>87</v>
      </c>
      <c r="C1563">
        <v>89</v>
      </c>
      <c r="D1563" t="s">
        <v>3414</v>
      </c>
      <c r="E1563">
        <v>85416609</v>
      </c>
      <c r="F1563" t="s">
        <v>5314</v>
      </c>
      <c r="G1563" t="s">
        <v>2448</v>
      </c>
      <c r="H1563" t="s">
        <v>8827</v>
      </c>
      <c r="I1563">
        <v>58906</v>
      </c>
      <c r="J1563" t="s">
        <v>12578</v>
      </c>
      <c r="K1563">
        <v>186</v>
      </c>
      <c r="L1563" t="s">
        <v>23647</v>
      </c>
      <c r="M1563" t="s">
        <v>23694</v>
      </c>
      <c r="N1563">
        <v>30000000</v>
      </c>
      <c r="O1563">
        <v>2004</v>
      </c>
      <c r="P1563">
        <v>7</v>
      </c>
    </row>
    <row r="1564" spans="1:16" x14ac:dyDescent="0.3">
      <c r="A1564" t="s">
        <v>354</v>
      </c>
      <c r="B1564">
        <v>138</v>
      </c>
      <c r="C1564">
        <v>229</v>
      </c>
      <c r="D1564" t="s">
        <v>3415</v>
      </c>
      <c r="E1564">
        <v>90135191</v>
      </c>
      <c r="F1564" t="s">
        <v>5462</v>
      </c>
      <c r="G1564" t="s">
        <v>4252</v>
      </c>
      <c r="H1564" t="s">
        <v>8828</v>
      </c>
      <c r="I1564">
        <v>338415</v>
      </c>
      <c r="J1564" t="s">
        <v>5026</v>
      </c>
      <c r="K1564">
        <v>935</v>
      </c>
      <c r="L1564" t="s">
        <v>23647</v>
      </c>
      <c r="M1564" t="s">
        <v>23694</v>
      </c>
      <c r="N1564">
        <v>25000000</v>
      </c>
      <c r="O1564">
        <v>2003</v>
      </c>
      <c r="P1564">
        <v>8</v>
      </c>
    </row>
    <row r="1565" spans="1:16" x14ac:dyDescent="0.3">
      <c r="A1565" t="s">
        <v>354</v>
      </c>
      <c r="B1565">
        <v>132</v>
      </c>
      <c r="C1565">
        <v>268</v>
      </c>
      <c r="D1565" t="s">
        <v>2488</v>
      </c>
      <c r="E1565">
        <v>100422786</v>
      </c>
      <c r="F1565" t="s">
        <v>5579</v>
      </c>
      <c r="G1565" t="s">
        <v>354</v>
      </c>
      <c r="H1565" t="s">
        <v>8829</v>
      </c>
      <c r="I1565">
        <v>482064</v>
      </c>
      <c r="J1565" t="s">
        <v>5005</v>
      </c>
      <c r="K1565">
        <v>1106</v>
      </c>
      <c r="L1565" t="s">
        <v>23647</v>
      </c>
      <c r="M1565" t="s">
        <v>23694</v>
      </c>
      <c r="N1565">
        <v>30000000</v>
      </c>
      <c r="O1565">
        <v>2004</v>
      </c>
      <c r="P1565">
        <v>8.1</v>
      </c>
    </row>
    <row r="1566" spans="1:16" x14ac:dyDescent="0.3">
      <c r="A1566" t="s">
        <v>398</v>
      </c>
      <c r="B1566">
        <v>103</v>
      </c>
      <c r="C1566">
        <v>145</v>
      </c>
      <c r="D1566" t="s">
        <v>3086</v>
      </c>
      <c r="E1566">
        <v>106694016</v>
      </c>
      <c r="F1566" t="s">
        <v>5363</v>
      </c>
      <c r="G1566" t="s">
        <v>2854</v>
      </c>
      <c r="H1566" t="s">
        <v>8830</v>
      </c>
      <c r="I1566">
        <v>123940</v>
      </c>
      <c r="J1566" t="s">
        <v>3862</v>
      </c>
      <c r="K1566">
        <v>337</v>
      </c>
      <c r="L1566" t="s">
        <v>23647</v>
      </c>
      <c r="M1566" t="s">
        <v>23694</v>
      </c>
      <c r="N1566">
        <v>30000000</v>
      </c>
      <c r="O1566">
        <v>1999</v>
      </c>
      <c r="P1566">
        <v>6.7</v>
      </c>
    </row>
    <row r="1567" spans="1:16" x14ac:dyDescent="0.3">
      <c r="A1567" t="s">
        <v>578</v>
      </c>
      <c r="B1567">
        <v>123</v>
      </c>
      <c r="C1567">
        <v>177</v>
      </c>
      <c r="D1567" t="s">
        <v>3327</v>
      </c>
      <c r="E1567">
        <v>64286</v>
      </c>
      <c r="F1567" t="s">
        <v>5310</v>
      </c>
      <c r="G1567" t="s">
        <v>6279</v>
      </c>
      <c r="H1567" t="s">
        <v>8831</v>
      </c>
      <c r="I1567">
        <v>396396</v>
      </c>
      <c r="J1567" t="s">
        <v>4137</v>
      </c>
      <c r="K1567">
        <v>1111</v>
      </c>
      <c r="L1567" t="s">
        <v>23647</v>
      </c>
      <c r="M1567" t="s">
        <v>23694</v>
      </c>
      <c r="N1567">
        <v>29000000</v>
      </c>
      <c r="O1567">
        <v>2004</v>
      </c>
      <c r="P1567">
        <v>7.9</v>
      </c>
    </row>
    <row r="1568" spans="1:16" x14ac:dyDescent="0.3">
      <c r="A1568" t="s">
        <v>572</v>
      </c>
      <c r="B1568">
        <v>111</v>
      </c>
      <c r="C1568">
        <v>175</v>
      </c>
      <c r="D1568" t="s">
        <v>3416</v>
      </c>
      <c r="E1568">
        <v>76806312</v>
      </c>
      <c r="F1568" t="s">
        <v>5417</v>
      </c>
      <c r="G1568" t="s">
        <v>2450</v>
      </c>
      <c r="H1568" t="s">
        <v>8832</v>
      </c>
      <c r="I1568">
        <v>124501</v>
      </c>
      <c r="J1568" t="s">
        <v>12579</v>
      </c>
      <c r="K1568">
        <v>154</v>
      </c>
      <c r="L1568" t="s">
        <v>23647</v>
      </c>
      <c r="M1568" t="s">
        <v>23694</v>
      </c>
      <c r="N1568">
        <v>30000000</v>
      </c>
      <c r="O1568">
        <v>2008</v>
      </c>
      <c r="P1568">
        <v>6.1</v>
      </c>
    </row>
    <row r="1569" spans="1:16" x14ac:dyDescent="0.3">
      <c r="A1569" t="s">
        <v>191</v>
      </c>
      <c r="B1569">
        <v>102</v>
      </c>
      <c r="C1569">
        <v>131</v>
      </c>
      <c r="D1569" t="s">
        <v>3025</v>
      </c>
      <c r="E1569">
        <v>79566871</v>
      </c>
      <c r="F1569" t="s">
        <v>5787</v>
      </c>
      <c r="G1569" t="s">
        <v>6390</v>
      </c>
      <c r="H1569" t="s">
        <v>8833</v>
      </c>
      <c r="I1569">
        <v>31760</v>
      </c>
      <c r="J1569" t="s">
        <v>2626</v>
      </c>
      <c r="K1569">
        <v>140</v>
      </c>
      <c r="L1569" t="s">
        <v>23647</v>
      </c>
      <c r="M1569" t="s">
        <v>23694</v>
      </c>
      <c r="N1569">
        <v>30000000</v>
      </c>
      <c r="O1569">
        <v>2009</v>
      </c>
      <c r="P1569">
        <v>4.2</v>
      </c>
    </row>
    <row r="1570" spans="1:16" x14ac:dyDescent="0.3">
      <c r="A1570" t="s">
        <v>716</v>
      </c>
      <c r="B1570">
        <v>78</v>
      </c>
      <c r="C1570">
        <v>41</v>
      </c>
      <c r="D1570" t="s">
        <v>3417</v>
      </c>
      <c r="E1570">
        <v>76501438</v>
      </c>
      <c r="F1570" t="s">
        <v>5448</v>
      </c>
      <c r="G1570" t="s">
        <v>2784</v>
      </c>
      <c r="H1570" t="s">
        <v>8834</v>
      </c>
      <c r="I1570">
        <v>8146</v>
      </c>
      <c r="J1570" t="s">
        <v>3182</v>
      </c>
      <c r="K1570">
        <v>49</v>
      </c>
      <c r="L1570" t="s">
        <v>23647</v>
      </c>
      <c r="M1570" t="s">
        <v>23701</v>
      </c>
      <c r="N1570">
        <v>30000000</v>
      </c>
      <c r="O1570">
        <v>2000</v>
      </c>
      <c r="P1570">
        <v>6.1</v>
      </c>
    </row>
    <row r="1571" spans="1:16" x14ac:dyDescent="0.3">
      <c r="A1571" t="s">
        <v>559</v>
      </c>
      <c r="B1571">
        <v>132</v>
      </c>
      <c r="C1571">
        <v>30</v>
      </c>
      <c r="D1571" t="s">
        <v>2642</v>
      </c>
      <c r="E1571">
        <v>74787599</v>
      </c>
      <c r="F1571" t="s">
        <v>5310</v>
      </c>
      <c r="G1571" t="s">
        <v>3109</v>
      </c>
      <c r="H1571" t="s">
        <v>8835</v>
      </c>
      <c r="I1571">
        <v>12549</v>
      </c>
      <c r="J1571" t="s">
        <v>12580</v>
      </c>
      <c r="K1571">
        <v>109</v>
      </c>
      <c r="L1571" t="s">
        <v>23647</v>
      </c>
      <c r="M1571" t="s">
        <v>23694</v>
      </c>
      <c r="N1571">
        <v>30000000</v>
      </c>
      <c r="O1571">
        <v>1991</v>
      </c>
      <c r="P1571">
        <v>6.6</v>
      </c>
    </row>
    <row r="1572" spans="1:16" x14ac:dyDescent="0.3">
      <c r="A1572" t="s">
        <v>133</v>
      </c>
      <c r="B1572">
        <v>133</v>
      </c>
      <c r="C1572">
        <v>57</v>
      </c>
      <c r="D1572" t="s">
        <v>2463</v>
      </c>
      <c r="E1572">
        <v>66528842</v>
      </c>
      <c r="F1572" t="s">
        <v>5766</v>
      </c>
      <c r="G1572" t="s">
        <v>2550</v>
      </c>
      <c r="H1572" t="s">
        <v>8836</v>
      </c>
      <c r="I1572">
        <v>112175</v>
      </c>
      <c r="J1572" t="s">
        <v>4386</v>
      </c>
      <c r="K1572">
        <v>329</v>
      </c>
      <c r="L1572" t="s">
        <v>23647</v>
      </c>
      <c r="M1572" t="s">
        <v>23694</v>
      </c>
      <c r="N1572">
        <v>30000000</v>
      </c>
      <c r="O1572">
        <v>1994</v>
      </c>
      <c r="P1572">
        <v>7.5</v>
      </c>
    </row>
    <row r="1573" spans="1:16" x14ac:dyDescent="0.3">
      <c r="A1573" t="s">
        <v>717</v>
      </c>
      <c r="B1573">
        <v>108</v>
      </c>
      <c r="C1573">
        <v>391</v>
      </c>
      <c r="D1573" t="s">
        <v>3418</v>
      </c>
      <c r="E1573">
        <v>83813460</v>
      </c>
      <c r="F1573" t="s">
        <v>5310</v>
      </c>
      <c r="G1573" t="s">
        <v>6195</v>
      </c>
      <c r="H1573" t="s">
        <v>8837</v>
      </c>
      <c r="I1573">
        <v>270238</v>
      </c>
      <c r="J1573" t="s">
        <v>12581</v>
      </c>
      <c r="K1573">
        <v>452</v>
      </c>
      <c r="L1573" t="s">
        <v>23647</v>
      </c>
      <c r="M1573" t="s">
        <v>23694</v>
      </c>
      <c r="N1573">
        <v>25000000</v>
      </c>
      <c r="O1573">
        <v>2009</v>
      </c>
      <c r="P1573">
        <v>7.4</v>
      </c>
    </row>
    <row r="1574" spans="1:16" x14ac:dyDescent="0.3">
      <c r="A1574" t="s">
        <v>718</v>
      </c>
      <c r="B1574">
        <v>125</v>
      </c>
      <c r="C1574">
        <v>217</v>
      </c>
      <c r="D1574" t="s">
        <v>3419</v>
      </c>
      <c r="E1574">
        <v>65010106</v>
      </c>
      <c r="F1574" t="s">
        <v>5491</v>
      </c>
      <c r="G1574" t="s">
        <v>3758</v>
      </c>
      <c r="H1574" t="s">
        <v>8838</v>
      </c>
      <c r="I1574">
        <v>107557</v>
      </c>
      <c r="J1574" t="s">
        <v>12582</v>
      </c>
      <c r="K1574">
        <v>612</v>
      </c>
      <c r="L1574" t="s">
        <v>23647</v>
      </c>
      <c r="M1574" t="s">
        <v>23694</v>
      </c>
      <c r="N1574">
        <v>30000000</v>
      </c>
      <c r="O1574">
        <v>2002</v>
      </c>
      <c r="P1574">
        <v>7.2</v>
      </c>
    </row>
    <row r="1575" spans="1:16" x14ac:dyDescent="0.3">
      <c r="A1575" t="s">
        <v>719</v>
      </c>
      <c r="B1575">
        <v>98</v>
      </c>
      <c r="C1575">
        <v>452</v>
      </c>
      <c r="D1575" t="s">
        <v>3420</v>
      </c>
      <c r="E1575">
        <v>66359959</v>
      </c>
      <c r="F1575" t="s">
        <v>5788</v>
      </c>
      <c r="G1575" t="s">
        <v>6391</v>
      </c>
      <c r="H1575" t="s">
        <v>8839</v>
      </c>
      <c r="I1575">
        <v>184641</v>
      </c>
      <c r="J1575" t="s">
        <v>12583</v>
      </c>
      <c r="K1575">
        <v>326</v>
      </c>
      <c r="L1575" t="s">
        <v>23647</v>
      </c>
      <c r="M1575" t="s">
        <v>23694</v>
      </c>
      <c r="N1575">
        <v>35000000</v>
      </c>
      <c r="O1575">
        <v>2013</v>
      </c>
      <c r="P1575">
        <v>6.9</v>
      </c>
    </row>
    <row r="1576" spans="1:16" x14ac:dyDescent="0.3">
      <c r="A1576" t="s">
        <v>720</v>
      </c>
      <c r="B1576">
        <v>119</v>
      </c>
      <c r="C1576">
        <v>589</v>
      </c>
      <c r="D1576" t="s">
        <v>2671</v>
      </c>
      <c r="E1576">
        <v>66468315</v>
      </c>
      <c r="F1576" t="s">
        <v>5667</v>
      </c>
      <c r="G1576" t="s">
        <v>1610</v>
      </c>
      <c r="H1576" t="s">
        <v>8840</v>
      </c>
      <c r="I1576">
        <v>428916</v>
      </c>
      <c r="J1576" t="s">
        <v>12584</v>
      </c>
      <c r="K1576">
        <v>667</v>
      </c>
      <c r="L1576" t="s">
        <v>23647</v>
      </c>
      <c r="M1576" t="s">
        <v>23694</v>
      </c>
      <c r="N1576">
        <v>30000000</v>
      </c>
      <c r="O1576">
        <v>2012</v>
      </c>
      <c r="P1576">
        <v>7.4</v>
      </c>
    </row>
    <row r="1577" spans="1:16" x14ac:dyDescent="0.3">
      <c r="A1577" t="s">
        <v>49</v>
      </c>
      <c r="B1577">
        <v>87</v>
      </c>
      <c r="C1577">
        <v>61</v>
      </c>
      <c r="D1577" t="s">
        <v>2973</v>
      </c>
      <c r="E1577">
        <v>64172251</v>
      </c>
      <c r="F1577" t="s">
        <v>5509</v>
      </c>
      <c r="G1577" t="s">
        <v>3086</v>
      </c>
      <c r="H1577" t="s">
        <v>8841</v>
      </c>
      <c r="I1577">
        <v>19079</v>
      </c>
      <c r="J1577" t="s">
        <v>2708</v>
      </c>
      <c r="K1577">
        <v>122</v>
      </c>
      <c r="L1577" t="s">
        <v>23647</v>
      </c>
      <c r="M1577" t="s">
        <v>23694</v>
      </c>
      <c r="N1577">
        <v>30000000</v>
      </c>
      <c r="O1577">
        <v>2001</v>
      </c>
      <c r="P1577">
        <v>5.4</v>
      </c>
    </row>
    <row r="1578" spans="1:16" x14ac:dyDescent="0.3">
      <c r="A1578" t="s">
        <v>721</v>
      </c>
      <c r="B1578">
        <v>91</v>
      </c>
      <c r="C1578">
        <v>79</v>
      </c>
      <c r="D1578" t="s">
        <v>3421</v>
      </c>
      <c r="E1578">
        <v>66600000</v>
      </c>
      <c r="F1578" t="s">
        <v>5589</v>
      </c>
      <c r="G1578" t="s">
        <v>6345</v>
      </c>
      <c r="H1578" t="s">
        <v>8842</v>
      </c>
      <c r="I1578">
        <v>94435</v>
      </c>
      <c r="J1578" t="s">
        <v>6818</v>
      </c>
      <c r="K1578">
        <v>182</v>
      </c>
      <c r="L1578" t="s">
        <v>23647</v>
      </c>
      <c r="M1578" t="s">
        <v>23698</v>
      </c>
      <c r="N1578">
        <v>30000000</v>
      </c>
      <c r="O1578">
        <v>1995</v>
      </c>
      <c r="P1578">
        <v>6.8</v>
      </c>
    </row>
    <row r="1579" spans="1:16" x14ac:dyDescent="0.3">
      <c r="A1579" t="s">
        <v>373</v>
      </c>
      <c r="B1579">
        <v>100</v>
      </c>
      <c r="C1579">
        <v>234</v>
      </c>
      <c r="D1579" t="s">
        <v>2743</v>
      </c>
      <c r="E1579">
        <v>63536011</v>
      </c>
      <c r="F1579" t="s">
        <v>5397</v>
      </c>
      <c r="G1579" t="s">
        <v>2996</v>
      </c>
      <c r="H1579" t="s">
        <v>8843</v>
      </c>
      <c r="I1579">
        <v>34258</v>
      </c>
      <c r="J1579" t="s">
        <v>12585</v>
      </c>
      <c r="K1579">
        <v>178</v>
      </c>
      <c r="L1579" t="s">
        <v>23647</v>
      </c>
      <c r="M1579" t="s">
        <v>23694</v>
      </c>
      <c r="N1579">
        <v>30000000</v>
      </c>
      <c r="O1579">
        <v>2012</v>
      </c>
      <c r="P1579">
        <v>6.3</v>
      </c>
    </row>
    <row r="1580" spans="1:16" x14ac:dyDescent="0.3">
      <c r="A1580" t="s">
        <v>579</v>
      </c>
      <c r="B1580">
        <v>118</v>
      </c>
      <c r="C1580">
        <v>253</v>
      </c>
      <c r="D1580" t="s">
        <v>3422</v>
      </c>
      <c r="E1580">
        <v>62877175</v>
      </c>
      <c r="F1580" t="s">
        <v>5397</v>
      </c>
      <c r="G1580" t="s">
        <v>2457</v>
      </c>
      <c r="H1580" t="s">
        <v>8844</v>
      </c>
      <c r="I1580">
        <v>217507</v>
      </c>
      <c r="J1580" t="s">
        <v>12586</v>
      </c>
      <c r="K1580">
        <v>325</v>
      </c>
      <c r="L1580" t="s">
        <v>23647</v>
      </c>
      <c r="M1580" t="s">
        <v>23694</v>
      </c>
      <c r="N1580">
        <v>30000000</v>
      </c>
      <c r="O1580">
        <v>2008</v>
      </c>
      <c r="P1580">
        <v>7.2</v>
      </c>
    </row>
    <row r="1581" spans="1:16" x14ac:dyDescent="0.3">
      <c r="A1581" t="s">
        <v>293</v>
      </c>
      <c r="B1581">
        <v>109</v>
      </c>
      <c r="C1581">
        <v>123</v>
      </c>
      <c r="D1581" t="s">
        <v>3423</v>
      </c>
      <c r="E1581">
        <v>74484168</v>
      </c>
      <c r="F1581" t="s">
        <v>5480</v>
      </c>
      <c r="G1581" t="s">
        <v>2838</v>
      </c>
      <c r="H1581" t="s">
        <v>8845</v>
      </c>
      <c r="I1581">
        <v>109894</v>
      </c>
      <c r="J1581" t="s">
        <v>3530</v>
      </c>
      <c r="K1581">
        <v>340</v>
      </c>
      <c r="L1581" t="s">
        <v>23647</v>
      </c>
      <c r="M1581" t="s">
        <v>23694</v>
      </c>
      <c r="N1581">
        <v>45000000</v>
      </c>
      <c r="O1581">
        <v>2005</v>
      </c>
      <c r="P1581">
        <v>6.9</v>
      </c>
    </row>
    <row r="1582" spans="1:16" x14ac:dyDescent="0.3">
      <c r="A1582" t="s">
        <v>722</v>
      </c>
      <c r="B1582">
        <v>99</v>
      </c>
      <c r="C1582">
        <v>145</v>
      </c>
      <c r="D1582" t="s">
        <v>2911</v>
      </c>
      <c r="E1582">
        <v>60269340</v>
      </c>
      <c r="F1582" t="s">
        <v>5417</v>
      </c>
      <c r="G1582" t="s">
        <v>3015</v>
      </c>
      <c r="H1582" t="s">
        <v>8846</v>
      </c>
      <c r="I1582">
        <v>34079</v>
      </c>
      <c r="J1582" t="s">
        <v>2909</v>
      </c>
      <c r="K1582">
        <v>97</v>
      </c>
      <c r="L1582" t="s">
        <v>23647</v>
      </c>
      <c r="M1582" t="s">
        <v>23694</v>
      </c>
      <c r="N1582">
        <v>30000000</v>
      </c>
      <c r="O1582">
        <v>2008</v>
      </c>
      <c r="P1582">
        <v>6</v>
      </c>
    </row>
    <row r="1583" spans="1:16" x14ac:dyDescent="0.3">
      <c r="A1583" t="s">
        <v>723</v>
      </c>
      <c r="B1583">
        <v>114</v>
      </c>
      <c r="C1583">
        <v>65</v>
      </c>
      <c r="D1583" t="s">
        <v>3074</v>
      </c>
      <c r="E1583">
        <v>60033780</v>
      </c>
      <c r="F1583" t="s">
        <v>5310</v>
      </c>
      <c r="G1583" t="s">
        <v>3266</v>
      </c>
      <c r="H1583" t="s">
        <v>8847</v>
      </c>
      <c r="I1583">
        <v>18973</v>
      </c>
      <c r="J1583" t="s">
        <v>4137</v>
      </c>
      <c r="K1583">
        <v>162</v>
      </c>
      <c r="L1583" t="s">
        <v>23647</v>
      </c>
      <c r="M1583" t="s">
        <v>23694</v>
      </c>
      <c r="N1583">
        <v>30000000</v>
      </c>
      <c r="O1583">
        <v>1998</v>
      </c>
      <c r="P1583">
        <v>5.9</v>
      </c>
    </row>
    <row r="1584" spans="1:16" x14ac:dyDescent="0.3">
      <c r="A1584" t="s">
        <v>264</v>
      </c>
      <c r="B1584">
        <v>89</v>
      </c>
      <c r="C1584">
        <v>152</v>
      </c>
      <c r="D1584" t="s">
        <v>3339</v>
      </c>
      <c r="E1584">
        <v>58715510</v>
      </c>
      <c r="F1584" t="s">
        <v>5417</v>
      </c>
      <c r="G1584" t="s">
        <v>2508</v>
      </c>
      <c r="H1584" t="s">
        <v>8848</v>
      </c>
      <c r="I1584">
        <v>79094</v>
      </c>
      <c r="J1584" t="s">
        <v>6314</v>
      </c>
      <c r="K1584">
        <v>129</v>
      </c>
      <c r="L1584" t="s">
        <v>23647</v>
      </c>
      <c r="M1584" t="s">
        <v>23694</v>
      </c>
      <c r="N1584">
        <v>30000000</v>
      </c>
      <c r="O1584">
        <v>2009</v>
      </c>
      <c r="P1584">
        <v>5.4</v>
      </c>
    </row>
    <row r="1585" spans="1:16" x14ac:dyDescent="0.3">
      <c r="A1585" t="s">
        <v>282</v>
      </c>
      <c r="B1585">
        <v>95</v>
      </c>
      <c r="C1585">
        <v>94</v>
      </c>
      <c r="D1585" t="s">
        <v>3424</v>
      </c>
      <c r="E1585">
        <v>58156435</v>
      </c>
      <c r="F1585" t="s">
        <v>5486</v>
      </c>
      <c r="G1585" t="s">
        <v>3634</v>
      </c>
      <c r="H1585" t="s">
        <v>8849</v>
      </c>
      <c r="I1585">
        <v>37479</v>
      </c>
      <c r="J1585" t="s">
        <v>12587</v>
      </c>
      <c r="K1585">
        <v>152</v>
      </c>
      <c r="L1585" t="s">
        <v>23647</v>
      </c>
      <c r="M1585" t="s">
        <v>23694</v>
      </c>
      <c r="N1585">
        <v>19000000</v>
      </c>
      <c r="O1585">
        <v>2004</v>
      </c>
      <c r="P1585">
        <v>5.9</v>
      </c>
    </row>
    <row r="1586" spans="1:16" x14ac:dyDescent="0.3">
      <c r="A1586" t="s">
        <v>264</v>
      </c>
      <c r="B1586">
        <v>98</v>
      </c>
      <c r="C1586">
        <v>119</v>
      </c>
      <c r="D1586" t="s">
        <v>2450</v>
      </c>
      <c r="E1586">
        <v>56044241</v>
      </c>
      <c r="F1586" t="s">
        <v>5574</v>
      </c>
      <c r="G1586" t="s">
        <v>4187</v>
      </c>
      <c r="H1586" t="s">
        <v>8850</v>
      </c>
      <c r="I1586">
        <v>122187</v>
      </c>
      <c r="J1586" t="s">
        <v>5093</v>
      </c>
      <c r="K1586">
        <v>339</v>
      </c>
      <c r="L1586" t="s">
        <v>23647</v>
      </c>
      <c r="M1586" t="s">
        <v>23694</v>
      </c>
      <c r="N1586">
        <v>37000000</v>
      </c>
      <c r="O1586">
        <v>2004</v>
      </c>
      <c r="P1586">
        <v>6.1</v>
      </c>
    </row>
    <row r="1587" spans="1:16" x14ac:dyDescent="0.3">
      <c r="A1587" t="s">
        <v>724</v>
      </c>
      <c r="B1587">
        <v>94</v>
      </c>
      <c r="C1587">
        <v>487</v>
      </c>
      <c r="D1587" t="s">
        <v>3425</v>
      </c>
      <c r="E1587">
        <v>56816662</v>
      </c>
      <c r="F1587" t="s">
        <v>5574</v>
      </c>
      <c r="G1587" t="s">
        <v>2990</v>
      </c>
      <c r="H1587" t="s">
        <v>8851</v>
      </c>
      <c r="I1587">
        <v>301149</v>
      </c>
      <c r="J1587" t="s">
        <v>3497</v>
      </c>
      <c r="K1587">
        <v>509</v>
      </c>
      <c r="L1587" t="s">
        <v>23647</v>
      </c>
      <c r="M1587" t="s">
        <v>23706</v>
      </c>
      <c r="N1587">
        <v>17000000</v>
      </c>
      <c r="O1587">
        <v>2011</v>
      </c>
      <c r="P1587">
        <v>7.7</v>
      </c>
    </row>
    <row r="1588" spans="1:16" x14ac:dyDescent="0.3">
      <c r="A1588" t="s">
        <v>725</v>
      </c>
      <c r="B1588">
        <v>85</v>
      </c>
      <c r="C1588">
        <v>121</v>
      </c>
      <c r="D1588" t="s">
        <v>2486</v>
      </c>
      <c r="E1588">
        <v>64238770</v>
      </c>
      <c r="F1588" t="s">
        <v>5322</v>
      </c>
      <c r="G1588" t="s">
        <v>2523</v>
      </c>
      <c r="H1588" t="s">
        <v>8852</v>
      </c>
      <c r="I1588">
        <v>19547</v>
      </c>
      <c r="J1588" t="s">
        <v>2846</v>
      </c>
      <c r="K1588">
        <v>64</v>
      </c>
      <c r="L1588" t="s">
        <v>23647</v>
      </c>
      <c r="M1588" t="s">
        <v>23697</v>
      </c>
      <c r="N1588">
        <v>42000000</v>
      </c>
      <c r="O1588">
        <v>2014</v>
      </c>
      <c r="P1588">
        <v>5.8</v>
      </c>
    </row>
    <row r="1589" spans="1:16" x14ac:dyDescent="0.3">
      <c r="A1589" t="s">
        <v>726</v>
      </c>
      <c r="B1589">
        <v>124</v>
      </c>
      <c r="C1589">
        <v>147</v>
      </c>
      <c r="D1589" t="s">
        <v>3426</v>
      </c>
      <c r="E1589">
        <v>52937130</v>
      </c>
      <c r="F1589" t="s">
        <v>5420</v>
      </c>
      <c r="G1589" t="s">
        <v>6194</v>
      </c>
      <c r="H1589" t="s">
        <v>8853</v>
      </c>
      <c r="I1589">
        <v>198066</v>
      </c>
      <c r="J1589" t="s">
        <v>3405</v>
      </c>
      <c r="K1589">
        <v>426</v>
      </c>
      <c r="L1589" t="s">
        <v>23647</v>
      </c>
      <c r="M1589" t="s">
        <v>23694</v>
      </c>
      <c r="N1589">
        <v>30000000</v>
      </c>
      <c r="O1589">
        <v>2001</v>
      </c>
      <c r="P1589">
        <v>7.6</v>
      </c>
    </row>
    <row r="1590" spans="1:16" x14ac:dyDescent="0.3">
      <c r="A1590" t="s">
        <v>626</v>
      </c>
      <c r="B1590">
        <v>131</v>
      </c>
      <c r="C1590">
        <v>85</v>
      </c>
      <c r="D1590" t="s">
        <v>3427</v>
      </c>
      <c r="E1590">
        <v>52799004</v>
      </c>
      <c r="F1590" t="s">
        <v>5310</v>
      </c>
      <c r="G1590" t="s">
        <v>3045</v>
      </c>
      <c r="H1590" t="s">
        <v>8854</v>
      </c>
      <c r="I1590">
        <v>28942</v>
      </c>
      <c r="J1590" t="s">
        <v>12588</v>
      </c>
      <c r="K1590">
        <v>223</v>
      </c>
      <c r="L1590" t="s">
        <v>23647</v>
      </c>
      <c r="M1590" t="s">
        <v>23694</v>
      </c>
      <c r="N1590">
        <v>55000000</v>
      </c>
      <c r="O1590">
        <v>1999</v>
      </c>
      <c r="P1590">
        <v>6.1</v>
      </c>
    </row>
    <row r="1591" spans="1:16" x14ac:dyDescent="0.3">
      <c r="A1591" t="s">
        <v>727</v>
      </c>
      <c r="B1591">
        <v>107</v>
      </c>
      <c r="C1591">
        <v>98</v>
      </c>
      <c r="D1591" t="s">
        <v>3319</v>
      </c>
      <c r="E1591">
        <v>55210049</v>
      </c>
      <c r="F1591" t="s">
        <v>5311</v>
      </c>
      <c r="G1591" t="s">
        <v>881</v>
      </c>
      <c r="H1591" t="s">
        <v>8855</v>
      </c>
      <c r="I1591">
        <v>43743</v>
      </c>
      <c r="J1591" t="s">
        <v>7138</v>
      </c>
      <c r="K1591">
        <v>293</v>
      </c>
      <c r="L1591" t="s">
        <v>23647</v>
      </c>
      <c r="M1591" t="s">
        <v>23694</v>
      </c>
      <c r="N1591">
        <v>27800000</v>
      </c>
      <c r="O1591">
        <v>1989</v>
      </c>
      <c r="P1591">
        <v>5.4</v>
      </c>
    </row>
    <row r="1592" spans="1:16" x14ac:dyDescent="0.3">
      <c r="A1592" t="s">
        <v>539</v>
      </c>
      <c r="B1592">
        <v>99</v>
      </c>
      <c r="C1592">
        <v>39</v>
      </c>
      <c r="D1592" t="s">
        <v>3428</v>
      </c>
      <c r="E1592">
        <v>51432423</v>
      </c>
      <c r="F1592" t="s">
        <v>5789</v>
      </c>
      <c r="G1592" t="s">
        <v>6392</v>
      </c>
      <c r="H1592" t="s">
        <v>8856</v>
      </c>
      <c r="I1592">
        <v>15074</v>
      </c>
      <c r="J1592" t="s">
        <v>4073</v>
      </c>
      <c r="K1592">
        <v>72</v>
      </c>
      <c r="L1592" t="s">
        <v>23647</v>
      </c>
      <c r="M1592" t="s">
        <v>23694</v>
      </c>
      <c r="N1592">
        <v>30000000</v>
      </c>
      <c r="O1592">
        <v>2002</v>
      </c>
      <c r="P1592">
        <v>5.0999999999999996</v>
      </c>
    </row>
    <row r="1593" spans="1:16" x14ac:dyDescent="0.3">
      <c r="A1593" t="s">
        <v>259</v>
      </c>
      <c r="B1593">
        <v>83</v>
      </c>
      <c r="C1593">
        <v>43</v>
      </c>
      <c r="D1593" t="s">
        <v>3429</v>
      </c>
      <c r="E1593">
        <v>51109400</v>
      </c>
      <c r="F1593" t="s">
        <v>5363</v>
      </c>
      <c r="G1593" t="s">
        <v>6389</v>
      </c>
      <c r="H1593" t="s">
        <v>8857</v>
      </c>
      <c r="I1593">
        <v>76850</v>
      </c>
      <c r="J1593" t="s">
        <v>3657</v>
      </c>
      <c r="K1593">
        <v>85</v>
      </c>
      <c r="L1593" t="s">
        <v>23647</v>
      </c>
      <c r="M1593" t="s">
        <v>23694</v>
      </c>
      <c r="N1593">
        <v>30000000</v>
      </c>
      <c r="O1593">
        <v>1994</v>
      </c>
      <c r="P1593">
        <v>6.4</v>
      </c>
    </row>
    <row r="1594" spans="1:16" x14ac:dyDescent="0.3">
      <c r="A1594" t="s">
        <v>561</v>
      </c>
      <c r="B1594">
        <v>131</v>
      </c>
      <c r="C1594">
        <v>108</v>
      </c>
      <c r="D1594" t="s">
        <v>3430</v>
      </c>
      <c r="E1594">
        <v>50300000</v>
      </c>
      <c r="F1594" t="s">
        <v>5296</v>
      </c>
      <c r="G1594" t="s">
        <v>6393</v>
      </c>
      <c r="H1594" t="s">
        <v>8858</v>
      </c>
      <c r="I1594">
        <v>68565</v>
      </c>
      <c r="J1594" t="s">
        <v>6452</v>
      </c>
      <c r="K1594">
        <v>300</v>
      </c>
      <c r="L1594" t="s">
        <v>23647</v>
      </c>
      <c r="M1594" t="s">
        <v>23695</v>
      </c>
      <c r="N1594">
        <v>30000000</v>
      </c>
      <c r="O1594">
        <v>1985</v>
      </c>
      <c r="P1594">
        <v>6.3</v>
      </c>
    </row>
    <row r="1595" spans="1:16" x14ac:dyDescent="0.3">
      <c r="A1595" t="s">
        <v>728</v>
      </c>
      <c r="B1595">
        <v>85</v>
      </c>
      <c r="C1595">
        <v>209</v>
      </c>
      <c r="D1595" t="s">
        <v>3431</v>
      </c>
      <c r="E1595">
        <v>56068547</v>
      </c>
      <c r="F1595" t="s">
        <v>5790</v>
      </c>
      <c r="G1595" t="s">
        <v>3935</v>
      </c>
      <c r="H1595" t="s">
        <v>8859</v>
      </c>
      <c r="I1595">
        <v>98160</v>
      </c>
      <c r="J1595" t="s">
        <v>12589</v>
      </c>
      <c r="K1595">
        <v>307</v>
      </c>
      <c r="L1595" t="s">
        <v>23647</v>
      </c>
      <c r="M1595" t="s">
        <v>23695</v>
      </c>
      <c r="N1595">
        <v>30000000</v>
      </c>
      <c r="O1595">
        <v>2005</v>
      </c>
      <c r="P1595">
        <v>7.5</v>
      </c>
    </row>
    <row r="1596" spans="1:16" x14ac:dyDescent="0.3">
      <c r="A1596" t="s">
        <v>505</v>
      </c>
      <c r="B1596">
        <v>126</v>
      </c>
      <c r="C1596">
        <v>131</v>
      </c>
      <c r="D1596" t="s">
        <v>3074</v>
      </c>
      <c r="E1596">
        <v>53680848</v>
      </c>
      <c r="F1596" t="s">
        <v>5310</v>
      </c>
      <c r="G1596" t="s">
        <v>2782</v>
      </c>
      <c r="H1596" t="s">
        <v>8860</v>
      </c>
      <c r="I1596">
        <v>167967</v>
      </c>
      <c r="J1596" t="s">
        <v>12590</v>
      </c>
      <c r="K1596">
        <v>243</v>
      </c>
      <c r="L1596" t="s">
        <v>23647</v>
      </c>
      <c r="M1596" t="s">
        <v>23694</v>
      </c>
      <c r="N1596">
        <v>30000000</v>
      </c>
      <c r="O1596">
        <v>2007</v>
      </c>
      <c r="P1596">
        <v>7.1</v>
      </c>
    </row>
    <row r="1597" spans="1:16" x14ac:dyDescent="0.3">
      <c r="A1597" t="s">
        <v>596</v>
      </c>
      <c r="B1597">
        <v>102</v>
      </c>
      <c r="C1597">
        <v>73</v>
      </c>
      <c r="D1597" t="s">
        <v>3432</v>
      </c>
      <c r="E1597">
        <v>49186871</v>
      </c>
      <c r="F1597" t="s">
        <v>5791</v>
      </c>
      <c r="G1597" t="s">
        <v>2465</v>
      </c>
      <c r="H1597" t="s">
        <v>8861</v>
      </c>
      <c r="I1597">
        <v>12570</v>
      </c>
      <c r="J1597" t="s">
        <v>4422</v>
      </c>
      <c r="K1597">
        <v>86</v>
      </c>
      <c r="L1597" t="s">
        <v>23647</v>
      </c>
      <c r="M1597" t="s">
        <v>23694</v>
      </c>
      <c r="N1597">
        <v>20000000</v>
      </c>
      <c r="O1597">
        <v>2005</v>
      </c>
      <c r="P1597">
        <v>5.2</v>
      </c>
    </row>
    <row r="1598" spans="1:16" x14ac:dyDescent="0.3">
      <c r="A1598" t="s">
        <v>126</v>
      </c>
      <c r="B1598">
        <v>123</v>
      </c>
      <c r="C1598">
        <v>316</v>
      </c>
      <c r="D1598" t="s">
        <v>3433</v>
      </c>
      <c r="E1598">
        <v>50921738</v>
      </c>
      <c r="F1598" t="s">
        <v>5639</v>
      </c>
      <c r="G1598" t="s">
        <v>2845</v>
      </c>
      <c r="H1598" t="s">
        <v>8862</v>
      </c>
      <c r="I1598">
        <v>192930</v>
      </c>
      <c r="J1598" t="s">
        <v>3509</v>
      </c>
      <c r="K1598">
        <v>581</v>
      </c>
      <c r="L1598" t="s">
        <v>23647</v>
      </c>
      <c r="M1598" t="s">
        <v>23695</v>
      </c>
      <c r="N1598">
        <v>30000000</v>
      </c>
      <c r="O1598">
        <v>2007</v>
      </c>
      <c r="P1598">
        <v>7.8</v>
      </c>
    </row>
    <row r="1599" spans="1:16" x14ac:dyDescent="0.3">
      <c r="A1599" t="s">
        <v>264</v>
      </c>
      <c r="B1599">
        <v>105</v>
      </c>
      <c r="C1599">
        <v>159</v>
      </c>
      <c r="D1599" t="s">
        <v>3434</v>
      </c>
      <c r="E1599">
        <v>53021560</v>
      </c>
      <c r="F1599" t="s">
        <v>5397</v>
      </c>
      <c r="G1599" t="s">
        <v>3401</v>
      </c>
      <c r="H1599" t="s">
        <v>8863</v>
      </c>
      <c r="I1599">
        <v>74630</v>
      </c>
      <c r="J1599" t="s">
        <v>12591</v>
      </c>
      <c r="K1599">
        <v>156</v>
      </c>
      <c r="L1599" t="s">
        <v>23647</v>
      </c>
      <c r="M1599" t="s">
        <v>23694</v>
      </c>
      <c r="N1599">
        <v>30000000</v>
      </c>
      <c r="O1599">
        <v>2010</v>
      </c>
      <c r="P1599">
        <v>6.5</v>
      </c>
    </row>
    <row r="1600" spans="1:16" x14ac:dyDescent="0.3">
      <c r="A1600" t="s">
        <v>48</v>
      </c>
      <c r="B1600">
        <v>125</v>
      </c>
      <c r="C1600">
        <v>63</v>
      </c>
      <c r="D1600" t="s">
        <v>3435</v>
      </c>
      <c r="E1600">
        <v>45645204</v>
      </c>
      <c r="F1600" t="s">
        <v>5316</v>
      </c>
      <c r="G1600" t="s">
        <v>2677</v>
      </c>
      <c r="H1600" t="s">
        <v>8864</v>
      </c>
      <c r="I1600">
        <v>39306</v>
      </c>
      <c r="J1600" t="s">
        <v>12592</v>
      </c>
      <c r="K1600">
        <v>119</v>
      </c>
      <c r="L1600" t="s">
        <v>23647</v>
      </c>
      <c r="M1600" t="s">
        <v>23694</v>
      </c>
      <c r="N1600">
        <v>30000000</v>
      </c>
      <c r="O1600">
        <v>1989</v>
      </c>
      <c r="P1600">
        <v>6.6</v>
      </c>
    </row>
    <row r="1601" spans="1:16" x14ac:dyDescent="0.3">
      <c r="A1601" t="s">
        <v>335</v>
      </c>
      <c r="B1601">
        <v>92</v>
      </c>
      <c r="C1601">
        <v>162</v>
      </c>
      <c r="D1601" t="s">
        <v>3436</v>
      </c>
      <c r="E1601">
        <v>44328238</v>
      </c>
      <c r="F1601" t="s">
        <v>5447</v>
      </c>
      <c r="G1601" t="s">
        <v>3207</v>
      </c>
      <c r="H1601" t="s">
        <v>8865</v>
      </c>
      <c r="I1601">
        <v>25484</v>
      </c>
      <c r="J1601" t="s">
        <v>2738</v>
      </c>
      <c r="K1601">
        <v>189</v>
      </c>
      <c r="L1601" t="s">
        <v>23647</v>
      </c>
      <c r="M1601" t="s">
        <v>23694</v>
      </c>
      <c r="N1601">
        <v>20000000</v>
      </c>
      <c r="O1601">
        <v>2012</v>
      </c>
      <c r="P1601">
        <v>5.0999999999999996</v>
      </c>
    </row>
    <row r="1602" spans="1:16" x14ac:dyDescent="0.3">
      <c r="A1602" t="s">
        <v>54</v>
      </c>
      <c r="B1602">
        <v>77</v>
      </c>
      <c r="C1602">
        <v>267</v>
      </c>
      <c r="D1602" t="s">
        <v>2484</v>
      </c>
      <c r="E1602">
        <v>53337608</v>
      </c>
      <c r="F1602" t="s">
        <v>5792</v>
      </c>
      <c r="G1602" t="s">
        <v>6194</v>
      </c>
      <c r="H1602" t="s">
        <v>8866</v>
      </c>
      <c r="I1602">
        <v>188785</v>
      </c>
      <c r="J1602" t="s">
        <v>12528</v>
      </c>
      <c r="K1602">
        <v>467</v>
      </c>
      <c r="L1602" t="s">
        <v>23647</v>
      </c>
      <c r="M1602" t="s">
        <v>23694</v>
      </c>
      <c r="N1602">
        <v>40000000</v>
      </c>
      <c r="O1602">
        <v>2005</v>
      </c>
      <c r="P1602">
        <v>7.4</v>
      </c>
    </row>
    <row r="1603" spans="1:16" x14ac:dyDescent="0.3">
      <c r="A1603" t="s">
        <v>729</v>
      </c>
      <c r="B1603">
        <v>118</v>
      </c>
      <c r="C1603">
        <v>95</v>
      </c>
      <c r="D1603" t="s">
        <v>3437</v>
      </c>
      <c r="E1603">
        <v>42643187</v>
      </c>
      <c r="F1603" t="s">
        <v>5413</v>
      </c>
      <c r="G1603" t="s">
        <v>6394</v>
      </c>
      <c r="H1603" t="s">
        <v>8867</v>
      </c>
      <c r="I1603">
        <v>34910</v>
      </c>
      <c r="J1603" t="s">
        <v>3555</v>
      </c>
      <c r="K1603">
        <v>145</v>
      </c>
      <c r="L1603" t="s">
        <v>23647</v>
      </c>
      <c r="M1603" t="s">
        <v>23694</v>
      </c>
      <c r="N1603">
        <v>20000000</v>
      </c>
      <c r="O1603">
        <v>2006</v>
      </c>
      <c r="P1603">
        <v>7.2</v>
      </c>
    </row>
    <row r="1604" spans="1:16" x14ac:dyDescent="0.3">
      <c r="A1604" t="s">
        <v>524</v>
      </c>
      <c r="B1604">
        <v>121</v>
      </c>
      <c r="C1604">
        <v>478</v>
      </c>
      <c r="D1604" t="s">
        <v>3438</v>
      </c>
      <c r="E1604">
        <v>46875468</v>
      </c>
      <c r="F1604" t="s">
        <v>5480</v>
      </c>
      <c r="G1604" t="s">
        <v>6395</v>
      </c>
      <c r="H1604" t="s">
        <v>8868</v>
      </c>
      <c r="I1604">
        <v>196217</v>
      </c>
      <c r="J1604" t="s">
        <v>6321</v>
      </c>
      <c r="K1604">
        <v>461</v>
      </c>
      <c r="L1604" t="s">
        <v>23647</v>
      </c>
      <c r="M1604" t="s">
        <v>23694</v>
      </c>
      <c r="N1604">
        <v>30000000</v>
      </c>
      <c r="O1604">
        <v>2015</v>
      </c>
      <c r="P1604">
        <v>7.6</v>
      </c>
    </row>
    <row r="1605" spans="1:16" x14ac:dyDescent="0.3">
      <c r="A1605" t="s">
        <v>302</v>
      </c>
      <c r="B1605">
        <v>124</v>
      </c>
      <c r="C1605">
        <v>305</v>
      </c>
      <c r="D1605" t="s">
        <v>2862</v>
      </c>
      <c r="E1605">
        <v>52418902</v>
      </c>
      <c r="F1605" t="s">
        <v>5579</v>
      </c>
      <c r="G1605" t="s">
        <v>2741</v>
      </c>
      <c r="H1605" t="s">
        <v>8869</v>
      </c>
      <c r="I1605">
        <v>147128</v>
      </c>
      <c r="J1605" t="s">
        <v>4166</v>
      </c>
      <c r="K1605">
        <v>277</v>
      </c>
      <c r="L1605" t="s">
        <v>23647</v>
      </c>
      <c r="M1605" t="s">
        <v>23694</v>
      </c>
      <c r="N1605">
        <v>30000000</v>
      </c>
      <c r="O1605">
        <v>2015</v>
      </c>
      <c r="P1605">
        <v>7.5</v>
      </c>
    </row>
    <row r="1606" spans="1:16" x14ac:dyDescent="0.3">
      <c r="A1606" t="s">
        <v>36</v>
      </c>
      <c r="B1606">
        <v>99</v>
      </c>
      <c r="C1606">
        <v>397</v>
      </c>
      <c r="D1606" t="s">
        <v>2843</v>
      </c>
      <c r="E1606">
        <v>42057340</v>
      </c>
      <c r="F1606" t="s">
        <v>5668</v>
      </c>
      <c r="G1606" t="s">
        <v>6283</v>
      </c>
      <c r="H1606" t="s">
        <v>8870</v>
      </c>
      <c r="I1606">
        <v>158354</v>
      </c>
      <c r="J1606" t="s">
        <v>3175</v>
      </c>
      <c r="K1606">
        <v>691</v>
      </c>
      <c r="L1606" t="s">
        <v>23647</v>
      </c>
      <c r="M1606" t="s">
        <v>23694</v>
      </c>
      <c r="N1606">
        <v>30000000</v>
      </c>
      <c r="O1606">
        <v>2009</v>
      </c>
      <c r="P1606">
        <v>6.6</v>
      </c>
    </row>
    <row r="1607" spans="1:16" x14ac:dyDescent="0.3">
      <c r="A1607" t="s">
        <v>730</v>
      </c>
      <c r="B1607">
        <v>112</v>
      </c>
      <c r="C1607">
        <v>214</v>
      </c>
      <c r="D1607" t="s">
        <v>3439</v>
      </c>
      <c r="E1607">
        <v>42478175</v>
      </c>
      <c r="F1607" t="s">
        <v>5342</v>
      </c>
      <c r="G1607" t="s">
        <v>3056</v>
      </c>
      <c r="H1607" t="s">
        <v>8871</v>
      </c>
      <c r="I1607">
        <v>93767</v>
      </c>
      <c r="J1607" t="s">
        <v>3375</v>
      </c>
      <c r="K1607">
        <v>209</v>
      </c>
      <c r="L1607" t="s">
        <v>23647</v>
      </c>
      <c r="M1607" t="s">
        <v>23694</v>
      </c>
      <c r="N1607">
        <v>25000000</v>
      </c>
      <c r="O1607">
        <v>2015</v>
      </c>
      <c r="P1607">
        <v>7.2</v>
      </c>
    </row>
    <row r="1608" spans="1:16" x14ac:dyDescent="0.3">
      <c r="A1608" t="s">
        <v>731</v>
      </c>
      <c r="B1608">
        <v>111</v>
      </c>
      <c r="C1608">
        <v>82</v>
      </c>
      <c r="D1608" t="s">
        <v>1638</v>
      </c>
      <c r="E1608">
        <v>41407470</v>
      </c>
      <c r="F1608" t="s">
        <v>5589</v>
      </c>
      <c r="G1608" t="s">
        <v>3187</v>
      </c>
      <c r="H1608" t="s">
        <v>8872</v>
      </c>
      <c r="I1608">
        <v>43378</v>
      </c>
      <c r="J1608" t="s">
        <v>6545</v>
      </c>
      <c r="K1608">
        <v>292</v>
      </c>
      <c r="L1608" t="s">
        <v>23647</v>
      </c>
      <c r="M1608" t="s">
        <v>23694</v>
      </c>
      <c r="N1608">
        <v>30000000</v>
      </c>
      <c r="O1608">
        <v>2003</v>
      </c>
      <c r="P1608">
        <v>7.6</v>
      </c>
    </row>
    <row r="1609" spans="1:16" x14ac:dyDescent="0.3">
      <c r="A1609" t="s">
        <v>137</v>
      </c>
      <c r="B1609">
        <v>107</v>
      </c>
      <c r="C1609">
        <v>138</v>
      </c>
      <c r="D1609" t="s">
        <v>3384</v>
      </c>
      <c r="E1609">
        <v>42385520</v>
      </c>
      <c r="F1609" t="s">
        <v>5769</v>
      </c>
      <c r="G1609" t="s">
        <v>3194</v>
      </c>
      <c r="H1609" t="s">
        <v>8873</v>
      </c>
      <c r="I1609">
        <v>47297</v>
      </c>
      <c r="J1609" t="s">
        <v>12593</v>
      </c>
      <c r="K1609">
        <v>86</v>
      </c>
      <c r="L1609" t="s">
        <v>23647</v>
      </c>
      <c r="M1609" t="s">
        <v>23694</v>
      </c>
      <c r="N1609">
        <v>30000000</v>
      </c>
      <c r="O1609">
        <v>2010</v>
      </c>
      <c r="P1609">
        <v>6.2</v>
      </c>
    </row>
    <row r="1610" spans="1:16" x14ac:dyDescent="0.3">
      <c r="A1610" t="s">
        <v>500</v>
      </c>
      <c r="B1610">
        <v>104</v>
      </c>
      <c r="C1610">
        <v>69</v>
      </c>
      <c r="D1610" t="s">
        <v>2769</v>
      </c>
      <c r="E1610">
        <v>40118420</v>
      </c>
      <c r="F1610" t="s">
        <v>5645</v>
      </c>
      <c r="G1610" t="s">
        <v>3952</v>
      </c>
      <c r="H1610" t="s">
        <v>8874</v>
      </c>
      <c r="I1610">
        <v>26066</v>
      </c>
      <c r="J1610" t="s">
        <v>12594</v>
      </c>
      <c r="K1610">
        <v>216</v>
      </c>
      <c r="L1610" t="s">
        <v>23647</v>
      </c>
      <c r="M1610" t="s">
        <v>23694</v>
      </c>
      <c r="N1610">
        <v>30000000</v>
      </c>
      <c r="O1610">
        <v>2002</v>
      </c>
      <c r="P1610">
        <v>5.6</v>
      </c>
    </row>
    <row r="1611" spans="1:16" x14ac:dyDescent="0.3">
      <c r="A1611" t="s">
        <v>42</v>
      </c>
      <c r="B1611">
        <v>113</v>
      </c>
      <c r="C1611">
        <v>253</v>
      </c>
      <c r="D1611" t="s">
        <v>3440</v>
      </c>
      <c r="E1611">
        <v>40137776</v>
      </c>
      <c r="F1611" t="s">
        <v>5487</v>
      </c>
      <c r="G1611" t="s">
        <v>2643</v>
      </c>
      <c r="H1611" t="s">
        <v>8875</v>
      </c>
      <c r="I1611">
        <v>186977</v>
      </c>
      <c r="J1611" t="s">
        <v>12595</v>
      </c>
      <c r="K1611">
        <v>529</v>
      </c>
      <c r="L1611" t="s">
        <v>23647</v>
      </c>
      <c r="M1611" t="s">
        <v>23694</v>
      </c>
      <c r="N1611">
        <v>38000000</v>
      </c>
      <c r="O1611">
        <v>2006</v>
      </c>
      <c r="P1611">
        <v>7.6</v>
      </c>
    </row>
    <row r="1612" spans="1:16" x14ac:dyDescent="0.3">
      <c r="A1612" t="s">
        <v>340</v>
      </c>
      <c r="B1612">
        <v>113</v>
      </c>
      <c r="C1612">
        <v>304</v>
      </c>
      <c r="D1612" t="s">
        <v>3441</v>
      </c>
      <c r="E1612">
        <v>39568996</v>
      </c>
      <c r="F1612" t="s">
        <v>5714</v>
      </c>
      <c r="G1612" t="s">
        <v>2800</v>
      </c>
      <c r="H1612" t="s">
        <v>8876</v>
      </c>
      <c r="I1612">
        <v>138435</v>
      </c>
      <c r="J1612" t="s">
        <v>12596</v>
      </c>
      <c r="K1612">
        <v>527</v>
      </c>
      <c r="L1612" t="s">
        <v>23647</v>
      </c>
      <c r="M1612" t="s">
        <v>23694</v>
      </c>
      <c r="N1612">
        <v>32000000</v>
      </c>
      <c r="O1612">
        <v>2007</v>
      </c>
      <c r="P1612">
        <v>6.6</v>
      </c>
    </row>
    <row r="1613" spans="1:16" x14ac:dyDescent="0.3">
      <c r="A1613" t="s">
        <v>732</v>
      </c>
      <c r="B1613">
        <v>95</v>
      </c>
      <c r="C1613">
        <v>634</v>
      </c>
      <c r="D1613" t="s">
        <v>3442</v>
      </c>
      <c r="E1613">
        <v>42043633</v>
      </c>
      <c r="F1613" t="s">
        <v>5498</v>
      </c>
      <c r="G1613" t="s">
        <v>6196</v>
      </c>
      <c r="H1613" t="s">
        <v>8877</v>
      </c>
      <c r="I1613">
        <v>277172</v>
      </c>
      <c r="J1613" t="s">
        <v>12307</v>
      </c>
      <c r="K1613">
        <v>986</v>
      </c>
      <c r="L1613" t="s">
        <v>23647</v>
      </c>
      <c r="M1613" t="s">
        <v>23694</v>
      </c>
      <c r="N1613">
        <v>30000000</v>
      </c>
      <c r="O1613">
        <v>2012</v>
      </c>
      <c r="P1613">
        <v>7</v>
      </c>
    </row>
    <row r="1614" spans="1:16" x14ac:dyDescent="0.3">
      <c r="A1614" t="s">
        <v>733</v>
      </c>
      <c r="B1614">
        <v>86</v>
      </c>
      <c r="C1614">
        <v>111</v>
      </c>
      <c r="D1614" t="s">
        <v>2532</v>
      </c>
      <c r="E1614">
        <v>38232624</v>
      </c>
      <c r="F1614" t="s">
        <v>5447</v>
      </c>
      <c r="G1614" t="s">
        <v>2753</v>
      </c>
      <c r="H1614" t="s">
        <v>8878</v>
      </c>
      <c r="I1614">
        <v>88518</v>
      </c>
      <c r="J1614" t="s">
        <v>12597</v>
      </c>
      <c r="K1614">
        <v>409</v>
      </c>
      <c r="L1614" t="s">
        <v>23647</v>
      </c>
      <c r="M1614" t="s">
        <v>23694</v>
      </c>
      <c r="N1614">
        <v>30000000</v>
      </c>
      <c r="O1614">
        <v>2008</v>
      </c>
      <c r="P1614">
        <v>2.7</v>
      </c>
    </row>
    <row r="1615" spans="1:16" x14ac:dyDescent="0.3">
      <c r="A1615" t="s">
        <v>253</v>
      </c>
      <c r="B1615">
        <v>126</v>
      </c>
      <c r="C1615">
        <v>77</v>
      </c>
      <c r="D1615" t="s">
        <v>3443</v>
      </c>
      <c r="E1615">
        <v>38413606</v>
      </c>
      <c r="F1615" t="s">
        <v>5319</v>
      </c>
      <c r="G1615" t="s">
        <v>2854</v>
      </c>
      <c r="H1615" t="s">
        <v>8879</v>
      </c>
      <c r="I1615">
        <v>54042</v>
      </c>
      <c r="J1615" t="s">
        <v>4178</v>
      </c>
      <c r="K1615">
        <v>215</v>
      </c>
      <c r="L1615" t="s">
        <v>23647</v>
      </c>
      <c r="M1615" t="s">
        <v>23694</v>
      </c>
      <c r="N1615">
        <v>30000000</v>
      </c>
      <c r="O1615">
        <v>1988</v>
      </c>
      <c r="P1615">
        <v>7.6</v>
      </c>
    </row>
    <row r="1616" spans="1:16" x14ac:dyDescent="0.3">
      <c r="A1616" t="s">
        <v>734</v>
      </c>
      <c r="B1616">
        <v>101</v>
      </c>
      <c r="C1616">
        <v>120</v>
      </c>
      <c r="D1616" t="s">
        <v>3444</v>
      </c>
      <c r="E1616">
        <v>38122105</v>
      </c>
      <c r="F1616" t="s">
        <v>5395</v>
      </c>
      <c r="G1616" t="s">
        <v>3443</v>
      </c>
      <c r="H1616" t="s">
        <v>8880</v>
      </c>
      <c r="I1616">
        <v>112669</v>
      </c>
      <c r="J1616" t="s">
        <v>12598</v>
      </c>
      <c r="K1616">
        <v>226</v>
      </c>
      <c r="L1616" t="s">
        <v>23647</v>
      </c>
      <c r="M1616" t="s">
        <v>23694</v>
      </c>
      <c r="N1616">
        <v>27000000</v>
      </c>
      <c r="O1616">
        <v>1987</v>
      </c>
      <c r="P1616">
        <v>6.6</v>
      </c>
    </row>
    <row r="1617" spans="1:16" x14ac:dyDescent="0.3">
      <c r="A1617" t="s">
        <v>217</v>
      </c>
      <c r="B1617">
        <v>102</v>
      </c>
      <c r="C1617">
        <v>63</v>
      </c>
      <c r="D1617" t="s">
        <v>3445</v>
      </c>
      <c r="E1617">
        <v>38747385</v>
      </c>
      <c r="F1617" t="s">
        <v>5793</v>
      </c>
      <c r="G1617" t="s">
        <v>2493</v>
      </c>
      <c r="H1617" t="s">
        <v>8881</v>
      </c>
      <c r="I1617">
        <v>49349</v>
      </c>
      <c r="J1617" t="s">
        <v>4463</v>
      </c>
      <c r="K1617">
        <v>165</v>
      </c>
      <c r="L1617" t="s">
        <v>23647</v>
      </c>
      <c r="M1617" t="s">
        <v>23694</v>
      </c>
      <c r="N1617">
        <v>25000000</v>
      </c>
      <c r="O1617">
        <v>1986</v>
      </c>
      <c r="P1617">
        <v>6.9</v>
      </c>
    </row>
    <row r="1618" spans="1:16" x14ac:dyDescent="0.3">
      <c r="A1618" t="s">
        <v>126</v>
      </c>
      <c r="B1618">
        <v>111</v>
      </c>
      <c r="C1618">
        <v>417</v>
      </c>
      <c r="D1618" t="s">
        <v>3446</v>
      </c>
      <c r="E1618">
        <v>40247512</v>
      </c>
      <c r="F1618" t="s">
        <v>5358</v>
      </c>
      <c r="G1618" t="s">
        <v>6396</v>
      </c>
      <c r="H1618" t="s">
        <v>8882</v>
      </c>
      <c r="I1618">
        <v>159198</v>
      </c>
      <c r="J1618" t="s">
        <v>12599</v>
      </c>
      <c r="K1618">
        <v>438</v>
      </c>
      <c r="L1618" t="s">
        <v>23647</v>
      </c>
      <c r="M1618" t="s">
        <v>23694</v>
      </c>
      <c r="N1618">
        <v>30000000</v>
      </c>
      <c r="O1618">
        <v>2011</v>
      </c>
      <c r="P1618">
        <v>6.8</v>
      </c>
    </row>
    <row r="1619" spans="1:16" x14ac:dyDescent="0.3">
      <c r="A1619" t="s">
        <v>735</v>
      </c>
      <c r="B1619">
        <v>95</v>
      </c>
      <c r="C1619">
        <v>59</v>
      </c>
      <c r="D1619" t="s">
        <v>3178</v>
      </c>
      <c r="E1619">
        <v>35927406</v>
      </c>
      <c r="F1619" t="s">
        <v>5313</v>
      </c>
      <c r="G1619" t="s">
        <v>2978</v>
      </c>
      <c r="H1619" t="s">
        <v>8883</v>
      </c>
      <c r="I1619">
        <v>36363</v>
      </c>
      <c r="J1619" t="s">
        <v>3090</v>
      </c>
      <c r="K1619">
        <v>256</v>
      </c>
      <c r="L1619" t="s">
        <v>23647</v>
      </c>
      <c r="M1619" t="s">
        <v>23694</v>
      </c>
      <c r="N1619">
        <v>30000000</v>
      </c>
      <c r="O1619">
        <v>1997</v>
      </c>
      <c r="P1619">
        <v>3.7</v>
      </c>
    </row>
    <row r="1620" spans="1:16" x14ac:dyDescent="0.3">
      <c r="A1620" t="s">
        <v>736</v>
      </c>
      <c r="B1620">
        <v>98</v>
      </c>
      <c r="C1620">
        <v>218</v>
      </c>
      <c r="D1620" t="s">
        <v>3314</v>
      </c>
      <c r="E1620">
        <v>35565975</v>
      </c>
      <c r="F1620" t="s">
        <v>5397</v>
      </c>
      <c r="G1620" t="s">
        <v>736</v>
      </c>
      <c r="H1620" t="s">
        <v>8884</v>
      </c>
      <c r="I1620">
        <v>49205</v>
      </c>
      <c r="J1620" t="s">
        <v>3183</v>
      </c>
      <c r="K1620">
        <v>184</v>
      </c>
      <c r="L1620" t="s">
        <v>23647</v>
      </c>
      <c r="M1620" t="s">
        <v>23694</v>
      </c>
      <c r="N1620">
        <v>30000000</v>
      </c>
      <c r="O1620">
        <v>2011</v>
      </c>
      <c r="P1620">
        <v>6.1</v>
      </c>
    </row>
    <row r="1621" spans="1:16" x14ac:dyDescent="0.3">
      <c r="A1621" t="s">
        <v>737</v>
      </c>
      <c r="B1621">
        <v>100</v>
      </c>
      <c r="C1621">
        <v>359</v>
      </c>
      <c r="D1621" t="s">
        <v>2450</v>
      </c>
      <c r="E1621">
        <v>35266619</v>
      </c>
      <c r="F1621" t="s">
        <v>5650</v>
      </c>
      <c r="G1621" t="s">
        <v>2535</v>
      </c>
      <c r="H1621" t="s">
        <v>8885</v>
      </c>
      <c r="I1621">
        <v>108242</v>
      </c>
      <c r="J1621" t="s">
        <v>12565</v>
      </c>
      <c r="K1621">
        <v>371</v>
      </c>
      <c r="L1621" t="s">
        <v>23647</v>
      </c>
      <c r="M1621" t="s">
        <v>23694</v>
      </c>
      <c r="N1621">
        <v>30000000</v>
      </c>
      <c r="O1621">
        <v>2013</v>
      </c>
      <c r="P1621">
        <v>5.9</v>
      </c>
    </row>
    <row r="1622" spans="1:16" x14ac:dyDescent="0.3">
      <c r="A1622" t="s">
        <v>738</v>
      </c>
      <c r="B1622">
        <v>118</v>
      </c>
      <c r="C1622">
        <v>101</v>
      </c>
      <c r="D1622" t="s">
        <v>3447</v>
      </c>
      <c r="E1622">
        <v>34703228</v>
      </c>
      <c r="F1622" t="s">
        <v>5704</v>
      </c>
      <c r="G1622" t="s">
        <v>3112</v>
      </c>
      <c r="H1622" t="s">
        <v>8886</v>
      </c>
      <c r="I1622">
        <v>21767</v>
      </c>
      <c r="J1622" t="s">
        <v>12600</v>
      </c>
      <c r="K1622">
        <v>127</v>
      </c>
      <c r="L1622" t="s">
        <v>23647</v>
      </c>
      <c r="M1622" t="s">
        <v>23694</v>
      </c>
      <c r="N1622">
        <v>30000000</v>
      </c>
      <c r="O1622">
        <v>2006</v>
      </c>
      <c r="P1622">
        <v>6.7</v>
      </c>
    </row>
    <row r="1623" spans="1:16" x14ac:dyDescent="0.3">
      <c r="A1623" t="s">
        <v>739</v>
      </c>
      <c r="B1623">
        <v>125</v>
      </c>
      <c r="C1623">
        <v>85</v>
      </c>
      <c r="D1623" t="s">
        <v>3448</v>
      </c>
      <c r="E1623">
        <v>38432823</v>
      </c>
      <c r="F1623" t="s">
        <v>5794</v>
      </c>
      <c r="G1623" t="s">
        <v>2560</v>
      </c>
      <c r="H1623" t="s">
        <v>8887</v>
      </c>
      <c r="I1623">
        <v>33067</v>
      </c>
      <c r="J1623" t="s">
        <v>2455</v>
      </c>
      <c r="K1623">
        <v>134</v>
      </c>
      <c r="L1623" t="s">
        <v>23647</v>
      </c>
      <c r="M1623" t="s">
        <v>23694</v>
      </c>
      <c r="N1623">
        <v>30000000</v>
      </c>
      <c r="O1623">
        <v>2006</v>
      </c>
      <c r="P1623">
        <v>6.9</v>
      </c>
    </row>
    <row r="1624" spans="1:16" x14ac:dyDescent="0.3">
      <c r="A1624" t="s">
        <v>428</v>
      </c>
      <c r="B1624">
        <v>94</v>
      </c>
      <c r="C1624">
        <v>64</v>
      </c>
      <c r="D1624" t="s">
        <v>3158</v>
      </c>
      <c r="E1624">
        <v>32095318</v>
      </c>
      <c r="F1624" t="s">
        <v>5363</v>
      </c>
      <c r="G1624" t="s">
        <v>2600</v>
      </c>
      <c r="H1624" t="s">
        <v>8888</v>
      </c>
      <c r="I1624">
        <v>12466</v>
      </c>
      <c r="J1624" t="s">
        <v>2798</v>
      </c>
      <c r="K1624">
        <v>84</v>
      </c>
      <c r="L1624" t="s">
        <v>23647</v>
      </c>
      <c r="M1624" t="s">
        <v>23694</v>
      </c>
      <c r="N1624">
        <v>45000000</v>
      </c>
      <c r="O1624">
        <v>2001</v>
      </c>
      <c r="P1624">
        <v>5.5</v>
      </c>
    </row>
    <row r="1625" spans="1:16" x14ac:dyDescent="0.3">
      <c r="A1625" t="s">
        <v>740</v>
      </c>
      <c r="B1625">
        <v>79</v>
      </c>
      <c r="C1625">
        <v>263</v>
      </c>
      <c r="D1625" t="s">
        <v>3449</v>
      </c>
      <c r="E1625">
        <v>31743332</v>
      </c>
      <c r="F1625" t="s">
        <v>5795</v>
      </c>
      <c r="G1625" t="s">
        <v>3250</v>
      </c>
      <c r="H1625" t="s">
        <v>8889</v>
      </c>
      <c r="I1625">
        <v>111117</v>
      </c>
      <c r="J1625" t="s">
        <v>12601</v>
      </c>
      <c r="K1625">
        <v>245</v>
      </c>
      <c r="L1625" t="s">
        <v>23647</v>
      </c>
      <c r="M1625" t="s">
        <v>23694</v>
      </c>
      <c r="N1625">
        <v>30000000</v>
      </c>
      <c r="O1625">
        <v>2009</v>
      </c>
      <c r="P1625">
        <v>7.1</v>
      </c>
    </row>
    <row r="1626" spans="1:16" x14ac:dyDescent="0.3">
      <c r="A1626" t="s">
        <v>180</v>
      </c>
      <c r="B1626">
        <v>106</v>
      </c>
      <c r="C1626">
        <v>450</v>
      </c>
      <c r="D1626" t="s">
        <v>3450</v>
      </c>
      <c r="E1626">
        <v>32154410</v>
      </c>
      <c r="F1626" t="s">
        <v>5459</v>
      </c>
      <c r="G1626" t="s">
        <v>3626</v>
      </c>
      <c r="H1626" t="s">
        <v>8890</v>
      </c>
      <c r="I1626">
        <v>148327</v>
      </c>
      <c r="J1626" t="s">
        <v>12602</v>
      </c>
      <c r="K1626">
        <v>274</v>
      </c>
      <c r="L1626" t="s">
        <v>23647</v>
      </c>
      <c r="M1626" t="s">
        <v>23694</v>
      </c>
      <c r="N1626">
        <v>30000000</v>
      </c>
      <c r="O1626">
        <v>2013</v>
      </c>
      <c r="P1626">
        <v>7.1</v>
      </c>
    </row>
    <row r="1627" spans="1:16" x14ac:dyDescent="0.3">
      <c r="A1627" t="s">
        <v>741</v>
      </c>
      <c r="B1627">
        <v>111</v>
      </c>
      <c r="C1627">
        <v>85</v>
      </c>
      <c r="D1627" t="s">
        <v>3170</v>
      </c>
      <c r="E1627">
        <v>28165882</v>
      </c>
      <c r="F1627" t="s">
        <v>5505</v>
      </c>
      <c r="G1627" t="s">
        <v>2776</v>
      </c>
      <c r="H1627" t="s">
        <v>8891</v>
      </c>
      <c r="I1627">
        <v>31984</v>
      </c>
      <c r="J1627" t="s">
        <v>5165</v>
      </c>
      <c r="K1627">
        <v>154</v>
      </c>
      <c r="L1627" t="s">
        <v>23647</v>
      </c>
      <c r="M1627" t="s">
        <v>23694</v>
      </c>
      <c r="N1627">
        <v>20000000</v>
      </c>
      <c r="O1627">
        <v>2004</v>
      </c>
      <c r="P1627">
        <v>5.9</v>
      </c>
    </row>
    <row r="1628" spans="1:16" x14ac:dyDescent="0.3">
      <c r="A1628" t="s">
        <v>742</v>
      </c>
      <c r="B1628">
        <v>63</v>
      </c>
      <c r="C1628">
        <v>162</v>
      </c>
      <c r="D1628" t="s">
        <v>3451</v>
      </c>
      <c r="E1628">
        <v>26687172</v>
      </c>
      <c r="F1628" t="s">
        <v>5386</v>
      </c>
      <c r="G1628" t="s">
        <v>6397</v>
      </c>
      <c r="H1628" t="s">
        <v>8892</v>
      </c>
      <c r="I1628">
        <v>15600</v>
      </c>
      <c r="J1628" t="s">
        <v>12603</v>
      </c>
      <c r="K1628">
        <v>55</v>
      </c>
      <c r="L1628" t="s">
        <v>23647</v>
      </c>
      <c r="M1628" t="s">
        <v>23694</v>
      </c>
      <c r="N1628">
        <v>30000000</v>
      </c>
      <c r="O1628">
        <v>2011</v>
      </c>
      <c r="P1628">
        <v>7.3</v>
      </c>
    </row>
    <row r="1629" spans="1:16" x14ac:dyDescent="0.3">
      <c r="A1629" t="s">
        <v>743</v>
      </c>
      <c r="B1629">
        <v>85</v>
      </c>
      <c r="C1629">
        <v>85</v>
      </c>
      <c r="D1629" t="s">
        <v>3452</v>
      </c>
      <c r="E1629">
        <v>26096584</v>
      </c>
      <c r="F1629" t="s">
        <v>5447</v>
      </c>
      <c r="G1629" t="s">
        <v>4739</v>
      </c>
      <c r="H1629" t="s">
        <v>8893</v>
      </c>
      <c r="I1629">
        <v>30651</v>
      </c>
      <c r="J1629" t="s">
        <v>12604</v>
      </c>
      <c r="K1629">
        <v>267</v>
      </c>
      <c r="L1629" t="s">
        <v>23647</v>
      </c>
      <c r="M1629" t="s">
        <v>23694</v>
      </c>
      <c r="N1629">
        <v>19000000</v>
      </c>
      <c r="O1629">
        <v>2003</v>
      </c>
      <c r="P1629">
        <v>3.4</v>
      </c>
    </row>
    <row r="1630" spans="1:16" x14ac:dyDescent="0.3">
      <c r="A1630" t="s">
        <v>514</v>
      </c>
      <c r="B1630">
        <v>108</v>
      </c>
      <c r="C1630">
        <v>110</v>
      </c>
      <c r="D1630" t="s">
        <v>3453</v>
      </c>
      <c r="E1630">
        <v>26525834</v>
      </c>
      <c r="F1630" t="s">
        <v>5397</v>
      </c>
      <c r="G1630" t="s">
        <v>514</v>
      </c>
      <c r="H1630" t="s">
        <v>8894</v>
      </c>
      <c r="I1630">
        <v>21998</v>
      </c>
      <c r="J1630" t="s">
        <v>12605</v>
      </c>
      <c r="K1630">
        <v>227</v>
      </c>
      <c r="L1630" t="s">
        <v>23647</v>
      </c>
      <c r="M1630" t="s">
        <v>23694</v>
      </c>
      <c r="N1630">
        <v>30000000</v>
      </c>
      <c r="O1630">
        <v>1998</v>
      </c>
      <c r="P1630">
        <v>6.8</v>
      </c>
    </row>
    <row r="1631" spans="1:16" x14ac:dyDescent="0.3">
      <c r="A1631" t="s">
        <v>744</v>
      </c>
      <c r="B1631">
        <v>139</v>
      </c>
      <c r="C1631">
        <v>165</v>
      </c>
      <c r="D1631" t="s">
        <v>3454</v>
      </c>
      <c r="E1631">
        <v>30513940</v>
      </c>
      <c r="F1631" t="s">
        <v>5604</v>
      </c>
      <c r="G1631" t="s">
        <v>3569</v>
      </c>
      <c r="H1631" t="s">
        <v>8895</v>
      </c>
      <c r="I1631">
        <v>15843</v>
      </c>
      <c r="J1631" t="s">
        <v>7159</v>
      </c>
      <c r="K1631">
        <v>104</v>
      </c>
      <c r="L1631" t="s">
        <v>23647</v>
      </c>
      <c r="M1631" t="s">
        <v>23694</v>
      </c>
      <c r="N1631">
        <v>30000000</v>
      </c>
      <c r="O1631">
        <v>2014</v>
      </c>
      <c r="P1631">
        <v>6.9</v>
      </c>
    </row>
    <row r="1632" spans="1:16" x14ac:dyDescent="0.3">
      <c r="A1632" t="s">
        <v>490</v>
      </c>
      <c r="B1632">
        <v>127</v>
      </c>
      <c r="C1632">
        <v>64</v>
      </c>
      <c r="D1632" t="s">
        <v>2444</v>
      </c>
      <c r="E1632">
        <v>23209440</v>
      </c>
      <c r="F1632" t="s">
        <v>5558</v>
      </c>
      <c r="G1632" t="s">
        <v>2996</v>
      </c>
      <c r="H1632" t="s">
        <v>8896</v>
      </c>
      <c r="I1632">
        <v>9283</v>
      </c>
      <c r="J1632" t="s">
        <v>6875</v>
      </c>
      <c r="K1632">
        <v>112</v>
      </c>
      <c r="L1632" t="s">
        <v>23647</v>
      </c>
      <c r="M1632" t="s">
        <v>23694</v>
      </c>
      <c r="N1632">
        <v>30000000</v>
      </c>
      <c r="O1632">
        <v>1998</v>
      </c>
      <c r="P1632">
        <v>7</v>
      </c>
    </row>
    <row r="1633" spans="1:16" x14ac:dyDescent="0.3">
      <c r="A1633" t="s">
        <v>745</v>
      </c>
      <c r="B1633">
        <v>106</v>
      </c>
      <c r="C1633">
        <v>44</v>
      </c>
      <c r="D1633" t="s">
        <v>3455</v>
      </c>
      <c r="E1633">
        <v>24048000</v>
      </c>
      <c r="F1633" t="s">
        <v>5395</v>
      </c>
      <c r="G1633" t="s">
        <v>1126</v>
      </c>
      <c r="H1633" t="s">
        <v>8897</v>
      </c>
      <c r="I1633">
        <v>23579</v>
      </c>
      <c r="J1633" t="s">
        <v>3126</v>
      </c>
      <c r="K1633">
        <v>88</v>
      </c>
      <c r="L1633" t="s">
        <v>23647</v>
      </c>
      <c r="M1633" t="s">
        <v>23694</v>
      </c>
      <c r="N1633">
        <v>30000000</v>
      </c>
      <c r="O1633">
        <v>1995</v>
      </c>
      <c r="P1633">
        <v>5.5</v>
      </c>
    </row>
    <row r="1634" spans="1:16" x14ac:dyDescent="0.3">
      <c r="A1634" t="s">
        <v>274</v>
      </c>
      <c r="B1634">
        <v>95</v>
      </c>
      <c r="C1634">
        <v>147</v>
      </c>
      <c r="D1634" t="s">
        <v>3456</v>
      </c>
      <c r="E1634">
        <v>22526144</v>
      </c>
      <c r="F1634" t="s">
        <v>5485</v>
      </c>
      <c r="G1634" t="s">
        <v>2482</v>
      </c>
      <c r="H1634" t="s">
        <v>8898</v>
      </c>
      <c r="I1634">
        <v>53884</v>
      </c>
      <c r="J1634" t="s">
        <v>2708</v>
      </c>
      <c r="K1634">
        <v>203</v>
      </c>
      <c r="L1634" t="s">
        <v>23647</v>
      </c>
      <c r="M1634" t="s">
        <v>23694</v>
      </c>
      <c r="N1634">
        <v>30000000</v>
      </c>
      <c r="O1634">
        <v>2006</v>
      </c>
      <c r="P1634">
        <v>5.0999999999999996</v>
      </c>
    </row>
    <row r="1635" spans="1:16" x14ac:dyDescent="0.3">
      <c r="A1635" t="s">
        <v>273</v>
      </c>
      <c r="B1635">
        <v>118</v>
      </c>
      <c r="C1635">
        <v>242</v>
      </c>
      <c r="D1635" t="s">
        <v>2766</v>
      </c>
      <c r="E1635">
        <v>30523568</v>
      </c>
      <c r="F1635" t="s">
        <v>5526</v>
      </c>
      <c r="G1635" t="s">
        <v>2964</v>
      </c>
      <c r="H1635" t="s">
        <v>8899</v>
      </c>
      <c r="I1635">
        <v>54447</v>
      </c>
      <c r="J1635" t="s">
        <v>2534</v>
      </c>
      <c r="K1635">
        <v>201</v>
      </c>
      <c r="L1635" t="s">
        <v>23647</v>
      </c>
      <c r="M1635" t="s">
        <v>23694</v>
      </c>
      <c r="N1635">
        <v>30000000</v>
      </c>
      <c r="O1635">
        <v>2014</v>
      </c>
      <c r="P1635">
        <v>6.2</v>
      </c>
    </row>
    <row r="1636" spans="1:16" x14ac:dyDescent="0.3">
      <c r="A1636" t="s">
        <v>746</v>
      </c>
      <c r="B1636">
        <v>108</v>
      </c>
      <c r="C1636">
        <v>244</v>
      </c>
      <c r="D1636" t="s">
        <v>3457</v>
      </c>
      <c r="E1636">
        <v>23070045</v>
      </c>
      <c r="F1636" t="s">
        <v>5429</v>
      </c>
      <c r="G1636" t="s">
        <v>2596</v>
      </c>
      <c r="H1636" t="s">
        <v>8900</v>
      </c>
      <c r="I1636">
        <v>47003</v>
      </c>
      <c r="J1636" t="s">
        <v>2656</v>
      </c>
      <c r="K1636">
        <v>215</v>
      </c>
      <c r="L1636" t="s">
        <v>23647</v>
      </c>
      <c r="M1636" t="s">
        <v>23694</v>
      </c>
      <c r="N1636">
        <v>30000000</v>
      </c>
      <c r="O1636">
        <v>2011</v>
      </c>
      <c r="P1636">
        <v>5.9</v>
      </c>
    </row>
    <row r="1637" spans="1:16" x14ac:dyDescent="0.3">
      <c r="A1637" t="s">
        <v>747</v>
      </c>
      <c r="B1637">
        <v>105</v>
      </c>
      <c r="C1637">
        <v>73</v>
      </c>
      <c r="D1637" t="s">
        <v>3458</v>
      </c>
      <c r="E1637">
        <v>20422207</v>
      </c>
      <c r="F1637" t="s">
        <v>5397</v>
      </c>
      <c r="G1637" t="s">
        <v>3166</v>
      </c>
      <c r="H1637" t="s">
        <v>8901</v>
      </c>
      <c r="I1637">
        <v>15052</v>
      </c>
      <c r="J1637" t="s">
        <v>12606</v>
      </c>
      <c r="K1637">
        <v>116</v>
      </c>
      <c r="L1637" t="s">
        <v>23647</v>
      </c>
      <c r="M1637" t="s">
        <v>23694</v>
      </c>
      <c r="N1637">
        <v>35000000</v>
      </c>
      <c r="O1637">
        <v>2004</v>
      </c>
      <c r="P1637">
        <v>5.2</v>
      </c>
    </row>
    <row r="1638" spans="1:16" x14ac:dyDescent="0.3">
      <c r="A1638" t="s">
        <v>579</v>
      </c>
      <c r="B1638">
        <v>131</v>
      </c>
      <c r="C1638">
        <v>232</v>
      </c>
      <c r="D1638" t="s">
        <v>3459</v>
      </c>
      <c r="E1638">
        <v>28644770</v>
      </c>
      <c r="F1638" t="s">
        <v>5417</v>
      </c>
      <c r="G1638" t="s">
        <v>3199</v>
      </c>
      <c r="H1638" t="s">
        <v>8902</v>
      </c>
      <c r="I1638">
        <v>78974</v>
      </c>
      <c r="J1638" t="s">
        <v>6382</v>
      </c>
      <c r="K1638">
        <v>141</v>
      </c>
      <c r="L1638" t="s">
        <v>23647</v>
      </c>
      <c r="M1638" t="s">
        <v>23694</v>
      </c>
      <c r="N1638">
        <v>30000000</v>
      </c>
      <c r="O1638">
        <v>2012</v>
      </c>
      <c r="P1638">
        <v>6.2</v>
      </c>
    </row>
    <row r="1639" spans="1:16" x14ac:dyDescent="0.3">
      <c r="A1639" t="s">
        <v>748</v>
      </c>
      <c r="B1639">
        <v>104</v>
      </c>
      <c r="C1639">
        <v>63</v>
      </c>
      <c r="D1639" t="s">
        <v>3460</v>
      </c>
      <c r="E1639">
        <v>21800302</v>
      </c>
      <c r="F1639" t="s">
        <v>5622</v>
      </c>
      <c r="G1639" t="s">
        <v>2600</v>
      </c>
      <c r="H1639" t="s">
        <v>8903</v>
      </c>
      <c r="I1639">
        <v>12164</v>
      </c>
      <c r="J1639" t="s">
        <v>3579</v>
      </c>
      <c r="K1639">
        <v>63</v>
      </c>
      <c r="L1639" t="s">
        <v>23647</v>
      </c>
      <c r="M1639" t="s">
        <v>23694</v>
      </c>
      <c r="N1639">
        <v>30000000</v>
      </c>
      <c r="O1639">
        <v>2004</v>
      </c>
      <c r="P1639">
        <v>5.5</v>
      </c>
    </row>
    <row r="1640" spans="1:16" x14ac:dyDescent="0.3">
      <c r="A1640" t="s">
        <v>749</v>
      </c>
      <c r="B1640">
        <v>133</v>
      </c>
      <c r="C1640">
        <v>239</v>
      </c>
      <c r="D1640" t="s">
        <v>3461</v>
      </c>
      <c r="E1640">
        <v>21129348</v>
      </c>
      <c r="F1640" t="s">
        <v>5656</v>
      </c>
      <c r="G1640" t="s">
        <v>2458</v>
      </c>
      <c r="H1640" t="s">
        <v>8904</v>
      </c>
      <c r="I1640">
        <v>146364</v>
      </c>
      <c r="J1640" t="s">
        <v>12607</v>
      </c>
      <c r="K1640">
        <v>237</v>
      </c>
      <c r="L1640" t="s">
        <v>23647</v>
      </c>
      <c r="M1640" t="s">
        <v>23694</v>
      </c>
      <c r="N1640">
        <v>35000000</v>
      </c>
      <c r="O1640">
        <v>2010</v>
      </c>
      <c r="P1640">
        <v>7.4</v>
      </c>
    </row>
    <row r="1641" spans="1:16" x14ac:dyDescent="0.3">
      <c r="A1641" t="s">
        <v>750</v>
      </c>
      <c r="B1641">
        <v>94</v>
      </c>
      <c r="C1641">
        <v>158</v>
      </c>
      <c r="D1641" t="s">
        <v>3462</v>
      </c>
      <c r="E1641">
        <v>18500966</v>
      </c>
      <c r="F1641" t="s">
        <v>5470</v>
      </c>
      <c r="G1641" t="s">
        <v>3604</v>
      </c>
      <c r="H1641" t="s">
        <v>8905</v>
      </c>
      <c r="I1641">
        <v>70341</v>
      </c>
      <c r="J1641" t="s">
        <v>2771</v>
      </c>
      <c r="K1641">
        <v>830</v>
      </c>
      <c r="L1641" t="s">
        <v>23647</v>
      </c>
      <c r="M1641" t="s">
        <v>23694</v>
      </c>
      <c r="N1641">
        <v>30000000</v>
      </c>
      <c r="O1641">
        <v>2006</v>
      </c>
      <c r="P1641">
        <v>4.4000000000000004</v>
      </c>
    </row>
    <row r="1642" spans="1:16" x14ac:dyDescent="0.3">
      <c r="A1642" t="s">
        <v>751</v>
      </c>
      <c r="B1642">
        <v>109</v>
      </c>
      <c r="C1642">
        <v>152</v>
      </c>
      <c r="D1642" t="s">
        <v>3463</v>
      </c>
      <c r="E1642">
        <v>19976073</v>
      </c>
      <c r="F1642" t="s">
        <v>5321</v>
      </c>
      <c r="G1642" t="s">
        <v>3107</v>
      </c>
      <c r="H1642" t="s">
        <v>8906</v>
      </c>
      <c r="I1642">
        <v>65979</v>
      </c>
      <c r="J1642" t="s">
        <v>12608</v>
      </c>
      <c r="K1642">
        <v>220</v>
      </c>
      <c r="L1642" t="s">
        <v>23647</v>
      </c>
      <c r="M1642" t="s">
        <v>23694</v>
      </c>
      <c r="N1642">
        <v>20000000</v>
      </c>
      <c r="O1642">
        <v>2005</v>
      </c>
      <c r="P1642">
        <v>6.3</v>
      </c>
    </row>
    <row r="1643" spans="1:16" x14ac:dyDescent="0.3">
      <c r="A1643" t="s">
        <v>302</v>
      </c>
      <c r="B1643">
        <v>96</v>
      </c>
      <c r="C1643">
        <v>105</v>
      </c>
      <c r="D1643" t="s">
        <v>2469</v>
      </c>
      <c r="E1643">
        <v>18967571</v>
      </c>
      <c r="F1643" t="s">
        <v>5316</v>
      </c>
      <c r="G1643" t="s">
        <v>6351</v>
      </c>
      <c r="H1643" t="s">
        <v>8907</v>
      </c>
      <c r="I1643">
        <v>23345</v>
      </c>
      <c r="J1643" t="s">
        <v>7122</v>
      </c>
      <c r="K1643">
        <v>167</v>
      </c>
      <c r="L1643" t="s">
        <v>23647</v>
      </c>
      <c r="M1643" t="s">
        <v>23694</v>
      </c>
      <c r="N1643">
        <v>30000000</v>
      </c>
      <c r="O1643">
        <v>1998</v>
      </c>
      <c r="P1643">
        <v>6.1</v>
      </c>
    </row>
    <row r="1644" spans="1:16" x14ac:dyDescent="0.3">
      <c r="A1644" t="s">
        <v>752</v>
      </c>
      <c r="B1644">
        <v>105</v>
      </c>
      <c r="C1644">
        <v>36</v>
      </c>
      <c r="D1644" t="s">
        <v>3464</v>
      </c>
      <c r="E1644">
        <v>17100000</v>
      </c>
      <c r="F1644" t="s">
        <v>5796</v>
      </c>
      <c r="G1644" t="s">
        <v>2485</v>
      </c>
      <c r="H1644" t="s">
        <v>8908</v>
      </c>
      <c r="I1644">
        <v>7073</v>
      </c>
      <c r="J1644" t="s">
        <v>3176</v>
      </c>
      <c r="K1644">
        <v>29</v>
      </c>
      <c r="L1644" t="s">
        <v>23647</v>
      </c>
      <c r="M1644" t="s">
        <v>23694</v>
      </c>
      <c r="N1644">
        <v>25000000</v>
      </c>
      <c r="O1644">
        <v>1996</v>
      </c>
      <c r="P1644">
        <v>5.3</v>
      </c>
    </row>
    <row r="1645" spans="1:16" x14ac:dyDescent="0.3">
      <c r="A1645" t="s">
        <v>753</v>
      </c>
      <c r="B1645">
        <v>99</v>
      </c>
      <c r="C1645">
        <v>181</v>
      </c>
      <c r="D1645" t="s">
        <v>3465</v>
      </c>
      <c r="E1645">
        <v>17266505</v>
      </c>
      <c r="F1645" t="s">
        <v>5797</v>
      </c>
      <c r="G1645" t="s">
        <v>2448</v>
      </c>
      <c r="H1645" t="s">
        <v>8909</v>
      </c>
      <c r="I1645">
        <v>43764</v>
      </c>
      <c r="J1645" t="s">
        <v>3329</v>
      </c>
      <c r="K1645">
        <v>291</v>
      </c>
      <c r="L1645" t="s">
        <v>23647</v>
      </c>
      <c r="M1645" t="s">
        <v>23694</v>
      </c>
      <c r="N1645">
        <v>30000000</v>
      </c>
      <c r="O1645">
        <v>2002</v>
      </c>
      <c r="P1645">
        <v>5.4</v>
      </c>
    </row>
    <row r="1646" spans="1:16" x14ac:dyDescent="0.3">
      <c r="A1646" t="s">
        <v>133</v>
      </c>
      <c r="B1646">
        <v>112</v>
      </c>
      <c r="C1646">
        <v>219</v>
      </c>
      <c r="D1646" t="s">
        <v>2508</v>
      </c>
      <c r="E1646">
        <v>32357532</v>
      </c>
      <c r="F1646" t="s">
        <v>5397</v>
      </c>
      <c r="G1646" t="s">
        <v>2741</v>
      </c>
      <c r="H1646" t="s">
        <v>8910</v>
      </c>
      <c r="I1646">
        <v>143368</v>
      </c>
      <c r="J1646" t="s">
        <v>2450</v>
      </c>
      <c r="K1646">
        <v>215</v>
      </c>
      <c r="L1646" t="s">
        <v>23647</v>
      </c>
      <c r="M1646" t="s">
        <v>23694</v>
      </c>
      <c r="N1646">
        <v>30000000</v>
      </c>
      <c r="O1646">
        <v>2010</v>
      </c>
      <c r="P1646">
        <v>6.7</v>
      </c>
    </row>
    <row r="1647" spans="1:16" x14ac:dyDescent="0.3">
      <c r="A1647" t="s">
        <v>387</v>
      </c>
      <c r="B1647">
        <v>108</v>
      </c>
      <c r="C1647">
        <v>158</v>
      </c>
      <c r="D1647" t="s">
        <v>2922</v>
      </c>
      <c r="E1647">
        <v>16930884</v>
      </c>
      <c r="F1647" t="s">
        <v>5462</v>
      </c>
      <c r="G1647" t="s">
        <v>2951</v>
      </c>
      <c r="H1647" t="s">
        <v>8911</v>
      </c>
      <c r="I1647">
        <v>65628</v>
      </c>
      <c r="J1647" t="s">
        <v>3041</v>
      </c>
      <c r="K1647">
        <v>262</v>
      </c>
      <c r="L1647" t="s">
        <v>23647</v>
      </c>
      <c r="M1647" t="s">
        <v>23694</v>
      </c>
      <c r="N1647">
        <v>30000000</v>
      </c>
      <c r="O1647">
        <v>2007</v>
      </c>
      <c r="P1647">
        <v>5.9</v>
      </c>
    </row>
    <row r="1648" spans="1:16" x14ac:dyDescent="0.3">
      <c r="A1648" t="s">
        <v>754</v>
      </c>
      <c r="B1648">
        <v>126</v>
      </c>
      <c r="C1648">
        <v>155</v>
      </c>
      <c r="D1648" t="s">
        <v>2521</v>
      </c>
      <c r="E1648">
        <v>18324242</v>
      </c>
      <c r="F1648" t="s">
        <v>5558</v>
      </c>
      <c r="G1648" t="s">
        <v>2536</v>
      </c>
      <c r="H1648" t="s">
        <v>8912</v>
      </c>
      <c r="I1648">
        <v>32815</v>
      </c>
      <c r="J1648" t="s">
        <v>3350</v>
      </c>
      <c r="K1648">
        <v>214</v>
      </c>
      <c r="L1648" t="s">
        <v>23647</v>
      </c>
      <c r="M1648" t="s">
        <v>23694</v>
      </c>
      <c r="N1648">
        <v>35000000</v>
      </c>
      <c r="O1648">
        <v>2005</v>
      </c>
      <c r="P1648">
        <v>7.3</v>
      </c>
    </row>
    <row r="1649" spans="1:16" x14ac:dyDescent="0.3">
      <c r="A1649" t="s">
        <v>484</v>
      </c>
      <c r="B1649">
        <v>98</v>
      </c>
      <c r="C1649">
        <v>74</v>
      </c>
      <c r="D1649" t="s">
        <v>3466</v>
      </c>
      <c r="E1649">
        <v>16323969</v>
      </c>
      <c r="F1649" t="s">
        <v>5695</v>
      </c>
      <c r="G1649" t="s">
        <v>2671</v>
      </c>
      <c r="H1649" t="s">
        <v>8913</v>
      </c>
      <c r="I1649">
        <v>45775</v>
      </c>
      <c r="J1649" t="s">
        <v>4518</v>
      </c>
      <c r="K1649">
        <v>112</v>
      </c>
      <c r="L1649" t="s">
        <v>23647</v>
      </c>
      <c r="M1649" t="s">
        <v>23694</v>
      </c>
      <c r="N1649">
        <v>40000000</v>
      </c>
      <c r="O1649">
        <v>2004</v>
      </c>
      <c r="P1649">
        <v>5.5</v>
      </c>
    </row>
    <row r="1650" spans="1:16" x14ac:dyDescent="0.3">
      <c r="A1650" t="s">
        <v>755</v>
      </c>
      <c r="B1650">
        <v>104</v>
      </c>
      <c r="C1650">
        <v>368</v>
      </c>
      <c r="D1650" t="s">
        <v>2362</v>
      </c>
      <c r="E1650">
        <v>16999046</v>
      </c>
      <c r="F1650" t="s">
        <v>5348</v>
      </c>
      <c r="G1650" t="s">
        <v>3703</v>
      </c>
      <c r="H1650" t="s">
        <v>8914</v>
      </c>
      <c r="I1650">
        <v>79517</v>
      </c>
      <c r="J1650" t="s">
        <v>12609</v>
      </c>
      <c r="K1650">
        <v>354</v>
      </c>
      <c r="L1650" t="s">
        <v>23647</v>
      </c>
      <c r="M1650" t="s">
        <v>23697</v>
      </c>
      <c r="N1650">
        <v>26000000</v>
      </c>
      <c r="O1650">
        <v>2009</v>
      </c>
      <c r="P1650">
        <v>5.8</v>
      </c>
    </row>
    <row r="1651" spans="1:16" x14ac:dyDescent="0.3">
      <c r="A1651" t="s">
        <v>756</v>
      </c>
      <c r="B1651">
        <v>110</v>
      </c>
      <c r="C1651">
        <v>81</v>
      </c>
      <c r="D1651" t="s">
        <v>2826</v>
      </c>
      <c r="E1651">
        <v>16295774</v>
      </c>
      <c r="F1651" t="s">
        <v>5617</v>
      </c>
      <c r="G1651" t="s">
        <v>3814</v>
      </c>
      <c r="H1651" t="s">
        <v>8915</v>
      </c>
      <c r="I1651">
        <v>33669</v>
      </c>
      <c r="J1651" t="s">
        <v>12610</v>
      </c>
      <c r="K1651">
        <v>269</v>
      </c>
      <c r="L1651" t="s">
        <v>23647</v>
      </c>
      <c r="M1651" t="s">
        <v>23694</v>
      </c>
      <c r="N1651">
        <v>35000000</v>
      </c>
      <c r="O1651">
        <v>1986</v>
      </c>
      <c r="P1651">
        <v>4.5999999999999996</v>
      </c>
    </row>
    <row r="1652" spans="1:16" x14ac:dyDescent="0.3">
      <c r="A1652" t="s">
        <v>757</v>
      </c>
      <c r="B1652">
        <v>130</v>
      </c>
      <c r="C1652">
        <v>154</v>
      </c>
      <c r="D1652" t="s">
        <v>3127</v>
      </c>
      <c r="E1652">
        <v>15709385</v>
      </c>
      <c r="F1652" t="s">
        <v>5459</v>
      </c>
      <c r="G1652" t="s">
        <v>3912</v>
      </c>
      <c r="H1652" t="s">
        <v>8916</v>
      </c>
      <c r="I1652">
        <v>53053</v>
      </c>
      <c r="J1652" t="s">
        <v>2634</v>
      </c>
      <c r="K1652">
        <v>132</v>
      </c>
      <c r="L1652" t="s">
        <v>23647</v>
      </c>
      <c r="M1652" t="s">
        <v>23694</v>
      </c>
      <c r="N1652">
        <v>30000000</v>
      </c>
      <c r="O1652">
        <v>2008</v>
      </c>
      <c r="P1652">
        <v>6.7</v>
      </c>
    </row>
    <row r="1653" spans="1:16" x14ac:dyDescent="0.3">
      <c r="A1653" t="s">
        <v>758</v>
      </c>
      <c r="B1653">
        <v>93</v>
      </c>
      <c r="C1653">
        <v>140</v>
      </c>
      <c r="D1653" t="s">
        <v>2683</v>
      </c>
      <c r="E1653">
        <v>14888028</v>
      </c>
      <c r="F1653" t="s">
        <v>5798</v>
      </c>
      <c r="G1653" t="s">
        <v>4077</v>
      </c>
      <c r="H1653" t="s">
        <v>8917</v>
      </c>
      <c r="I1653">
        <v>28606</v>
      </c>
      <c r="J1653" t="s">
        <v>12376</v>
      </c>
      <c r="K1653">
        <v>262</v>
      </c>
      <c r="L1653" t="s">
        <v>23647</v>
      </c>
      <c r="M1653" t="s">
        <v>23694</v>
      </c>
      <c r="N1653">
        <v>30000000</v>
      </c>
      <c r="O1653">
        <v>2005</v>
      </c>
      <c r="P1653">
        <v>5.0999999999999996</v>
      </c>
    </row>
    <row r="1654" spans="1:16" x14ac:dyDescent="0.3">
      <c r="A1654" t="s">
        <v>368</v>
      </c>
      <c r="B1654">
        <v>96</v>
      </c>
      <c r="C1654">
        <v>73</v>
      </c>
      <c r="D1654" t="s">
        <v>3467</v>
      </c>
      <c r="E1654">
        <v>14208384</v>
      </c>
      <c r="F1654" t="s">
        <v>5417</v>
      </c>
      <c r="G1654" t="s">
        <v>6382</v>
      </c>
      <c r="H1654" t="s">
        <v>8918</v>
      </c>
      <c r="I1654">
        <v>11520</v>
      </c>
      <c r="J1654" t="s">
        <v>12611</v>
      </c>
      <c r="K1654">
        <v>105</v>
      </c>
      <c r="L1654" t="s">
        <v>23647</v>
      </c>
      <c r="M1654" t="s">
        <v>23694</v>
      </c>
      <c r="N1654">
        <v>30000000</v>
      </c>
      <c r="O1654">
        <v>2003</v>
      </c>
      <c r="P1654">
        <v>5.6</v>
      </c>
    </row>
    <row r="1655" spans="1:16" x14ac:dyDescent="0.3">
      <c r="A1655" t="s">
        <v>552</v>
      </c>
      <c r="B1655">
        <v>114</v>
      </c>
      <c r="C1655">
        <v>98</v>
      </c>
      <c r="D1655" t="s">
        <v>3468</v>
      </c>
      <c r="E1655">
        <v>12831121</v>
      </c>
      <c r="F1655" t="s">
        <v>5549</v>
      </c>
      <c r="G1655" t="s">
        <v>6398</v>
      </c>
      <c r="H1655" t="s">
        <v>8919</v>
      </c>
      <c r="I1655">
        <v>44979</v>
      </c>
      <c r="J1655" t="s">
        <v>12612</v>
      </c>
      <c r="K1655">
        <v>298</v>
      </c>
      <c r="L1655" t="s">
        <v>23647</v>
      </c>
      <c r="M1655" t="s">
        <v>23694</v>
      </c>
      <c r="N1655">
        <v>30000000</v>
      </c>
      <c r="O1655">
        <v>2004</v>
      </c>
      <c r="P1655">
        <v>7</v>
      </c>
    </row>
    <row r="1656" spans="1:16" x14ac:dyDescent="0.3">
      <c r="A1656" t="s">
        <v>345</v>
      </c>
      <c r="B1656">
        <v>106</v>
      </c>
      <c r="C1656">
        <v>358</v>
      </c>
      <c r="D1656" t="s">
        <v>3469</v>
      </c>
      <c r="E1656">
        <v>18298649</v>
      </c>
      <c r="F1656" t="s">
        <v>5761</v>
      </c>
      <c r="G1656" t="s">
        <v>6399</v>
      </c>
      <c r="H1656" t="s">
        <v>8920</v>
      </c>
      <c r="I1656">
        <v>85024</v>
      </c>
      <c r="J1656" t="s">
        <v>12613</v>
      </c>
      <c r="K1656">
        <v>242</v>
      </c>
      <c r="L1656" t="s">
        <v>23647</v>
      </c>
      <c r="M1656" t="s">
        <v>23694</v>
      </c>
      <c r="N1656">
        <v>30000000</v>
      </c>
      <c r="O1656">
        <v>2011</v>
      </c>
      <c r="P1656">
        <v>6.4</v>
      </c>
    </row>
    <row r="1657" spans="1:16" x14ac:dyDescent="0.3">
      <c r="A1657" t="s">
        <v>455</v>
      </c>
      <c r="B1657">
        <v>150</v>
      </c>
      <c r="C1657">
        <v>222</v>
      </c>
      <c r="D1657" t="s">
        <v>3470</v>
      </c>
      <c r="E1657">
        <v>12712093</v>
      </c>
      <c r="F1657" t="s">
        <v>5701</v>
      </c>
      <c r="G1657" t="s">
        <v>2429</v>
      </c>
      <c r="H1657" t="s">
        <v>8921</v>
      </c>
      <c r="I1657">
        <v>70771</v>
      </c>
      <c r="J1657" t="s">
        <v>2866</v>
      </c>
      <c r="K1657">
        <v>671</v>
      </c>
      <c r="L1657" t="s">
        <v>23647</v>
      </c>
      <c r="M1657" t="s">
        <v>23694</v>
      </c>
      <c r="N1657">
        <v>30000000</v>
      </c>
      <c r="O1657">
        <v>2005</v>
      </c>
      <c r="P1657">
        <v>6.7</v>
      </c>
    </row>
    <row r="1658" spans="1:16" x14ac:dyDescent="0.3">
      <c r="A1658" t="s">
        <v>759</v>
      </c>
      <c r="B1658">
        <v>100</v>
      </c>
      <c r="C1658">
        <v>85</v>
      </c>
      <c r="D1658" t="s">
        <v>3471</v>
      </c>
      <c r="E1658">
        <v>11576087</v>
      </c>
      <c r="F1658" t="s">
        <v>5298</v>
      </c>
      <c r="G1658" t="s">
        <v>3732</v>
      </c>
      <c r="H1658" t="s">
        <v>8922</v>
      </c>
      <c r="I1658">
        <v>14747</v>
      </c>
      <c r="J1658" t="s">
        <v>3142</v>
      </c>
      <c r="K1658">
        <v>338</v>
      </c>
      <c r="L1658" t="s">
        <v>23647</v>
      </c>
      <c r="M1658" t="s">
        <v>23694</v>
      </c>
      <c r="N1658">
        <v>30000000</v>
      </c>
      <c r="O1658">
        <v>1999</v>
      </c>
      <c r="P1658">
        <v>4.0999999999999996</v>
      </c>
    </row>
    <row r="1659" spans="1:16" x14ac:dyDescent="0.3">
      <c r="A1659" t="s">
        <v>463</v>
      </c>
      <c r="B1659">
        <v>100</v>
      </c>
      <c r="C1659">
        <v>62</v>
      </c>
      <c r="D1659" t="s">
        <v>3472</v>
      </c>
      <c r="E1659">
        <v>11900000</v>
      </c>
      <c r="F1659" t="s">
        <v>5450</v>
      </c>
      <c r="G1659" t="s">
        <v>2433</v>
      </c>
      <c r="H1659" t="s">
        <v>8923</v>
      </c>
      <c r="I1659">
        <v>11003</v>
      </c>
      <c r="J1659" t="s">
        <v>3285</v>
      </c>
      <c r="K1659">
        <v>148</v>
      </c>
      <c r="L1659" t="s">
        <v>23647</v>
      </c>
      <c r="M1659" t="s">
        <v>23694</v>
      </c>
      <c r="N1659">
        <v>30000000</v>
      </c>
      <c r="O1659">
        <v>1999</v>
      </c>
      <c r="P1659">
        <v>5.5</v>
      </c>
    </row>
    <row r="1660" spans="1:16" x14ac:dyDescent="0.3">
      <c r="A1660" t="s">
        <v>509</v>
      </c>
      <c r="B1660">
        <v>100</v>
      </c>
      <c r="C1660">
        <v>130</v>
      </c>
      <c r="D1660" t="s">
        <v>3473</v>
      </c>
      <c r="E1660">
        <v>9353573</v>
      </c>
      <c r="F1660" t="s">
        <v>5313</v>
      </c>
      <c r="G1660" t="s">
        <v>6400</v>
      </c>
      <c r="H1660" t="s">
        <v>8924</v>
      </c>
      <c r="I1660">
        <v>56451</v>
      </c>
      <c r="J1660" t="s">
        <v>12249</v>
      </c>
      <c r="K1660">
        <v>524</v>
      </c>
      <c r="L1660" t="s">
        <v>23647</v>
      </c>
      <c r="M1660" t="s">
        <v>23694</v>
      </c>
      <c r="N1660">
        <v>45000000</v>
      </c>
      <c r="O1660">
        <v>2009</v>
      </c>
      <c r="P1660">
        <v>2.7</v>
      </c>
    </row>
    <row r="1661" spans="1:16" x14ac:dyDescent="0.3">
      <c r="A1661" t="s">
        <v>760</v>
      </c>
      <c r="B1661">
        <v>107</v>
      </c>
      <c r="C1661">
        <v>376</v>
      </c>
      <c r="D1661" t="s">
        <v>3474</v>
      </c>
      <c r="E1661">
        <v>12026670</v>
      </c>
      <c r="F1661" t="s">
        <v>5316</v>
      </c>
      <c r="G1661" t="s">
        <v>3963</v>
      </c>
      <c r="H1661" t="s">
        <v>8925</v>
      </c>
      <c r="I1661">
        <v>114241</v>
      </c>
      <c r="J1661" t="s">
        <v>12614</v>
      </c>
      <c r="K1661">
        <v>258</v>
      </c>
      <c r="L1661" t="s">
        <v>23647</v>
      </c>
      <c r="M1661" t="s">
        <v>23694</v>
      </c>
      <c r="N1661">
        <v>45000000</v>
      </c>
      <c r="O1661">
        <v>2013</v>
      </c>
      <c r="P1661">
        <v>6.4</v>
      </c>
    </row>
    <row r="1662" spans="1:16" x14ac:dyDescent="0.3">
      <c r="A1662" t="s">
        <v>761</v>
      </c>
      <c r="B1662">
        <v>102</v>
      </c>
      <c r="C1662">
        <v>130</v>
      </c>
      <c r="D1662" t="s">
        <v>3462</v>
      </c>
      <c r="E1662">
        <v>14334645</v>
      </c>
      <c r="F1662" t="s">
        <v>5540</v>
      </c>
      <c r="G1662" t="s">
        <v>2854</v>
      </c>
      <c r="H1662" t="s">
        <v>8926</v>
      </c>
      <c r="I1662">
        <v>22449</v>
      </c>
      <c r="J1662" t="s">
        <v>12615</v>
      </c>
      <c r="K1662">
        <v>191</v>
      </c>
      <c r="L1662" t="s">
        <v>23647</v>
      </c>
      <c r="M1662" t="s">
        <v>23694</v>
      </c>
      <c r="N1662">
        <v>25000000</v>
      </c>
      <c r="O1662">
        <v>2004</v>
      </c>
      <c r="P1662">
        <v>4.8</v>
      </c>
    </row>
    <row r="1663" spans="1:16" x14ac:dyDescent="0.3">
      <c r="A1663" t="s">
        <v>762</v>
      </c>
      <c r="B1663">
        <v>101</v>
      </c>
      <c r="C1663">
        <v>65</v>
      </c>
      <c r="D1663" t="s">
        <v>3475</v>
      </c>
      <c r="E1663">
        <v>12189514</v>
      </c>
      <c r="F1663" t="s">
        <v>5417</v>
      </c>
      <c r="G1663" t="s">
        <v>2772</v>
      </c>
      <c r="H1663" t="s">
        <v>8927</v>
      </c>
      <c r="I1663">
        <v>30092</v>
      </c>
      <c r="J1663" t="s">
        <v>12616</v>
      </c>
      <c r="K1663">
        <v>129</v>
      </c>
      <c r="L1663" t="s">
        <v>23647</v>
      </c>
      <c r="M1663" t="s">
        <v>23694</v>
      </c>
      <c r="N1663">
        <v>23000000</v>
      </c>
      <c r="O1663">
        <v>2004</v>
      </c>
      <c r="P1663">
        <v>6.1</v>
      </c>
    </row>
    <row r="1664" spans="1:16" x14ac:dyDescent="0.3">
      <c r="A1664" t="s">
        <v>763</v>
      </c>
      <c r="B1664">
        <v>86</v>
      </c>
      <c r="C1664">
        <v>77</v>
      </c>
      <c r="D1664" t="s">
        <v>3476</v>
      </c>
      <c r="E1664">
        <v>10134754</v>
      </c>
      <c r="F1664" t="s">
        <v>5523</v>
      </c>
      <c r="G1664" t="s">
        <v>2911</v>
      </c>
      <c r="H1664" t="s">
        <v>8928</v>
      </c>
      <c r="I1664">
        <v>9682</v>
      </c>
      <c r="J1664" t="s">
        <v>2834</v>
      </c>
      <c r="K1664">
        <v>38</v>
      </c>
      <c r="L1664" t="s">
        <v>23647</v>
      </c>
      <c r="M1664" t="s">
        <v>23694</v>
      </c>
      <c r="N1664">
        <v>30000000</v>
      </c>
      <c r="O1664">
        <v>2011</v>
      </c>
      <c r="P1664">
        <v>4.8</v>
      </c>
    </row>
    <row r="1665" spans="1:16" x14ac:dyDescent="0.3">
      <c r="A1665" t="s">
        <v>672</v>
      </c>
      <c r="B1665">
        <v>108</v>
      </c>
      <c r="C1665">
        <v>107</v>
      </c>
      <c r="D1665" t="s">
        <v>2962</v>
      </c>
      <c r="E1665">
        <v>8535575</v>
      </c>
      <c r="F1665" t="s">
        <v>5558</v>
      </c>
      <c r="G1665" t="s">
        <v>2488</v>
      </c>
      <c r="H1665" t="s">
        <v>8929</v>
      </c>
      <c r="I1665">
        <v>24033</v>
      </c>
      <c r="J1665" t="s">
        <v>12617</v>
      </c>
      <c r="K1665">
        <v>152</v>
      </c>
      <c r="L1665" t="s">
        <v>23647</v>
      </c>
      <c r="M1665" t="s">
        <v>23694</v>
      </c>
      <c r="N1665">
        <v>30000000</v>
      </c>
      <c r="O1665">
        <v>2005</v>
      </c>
      <c r="P1665">
        <v>7</v>
      </c>
    </row>
    <row r="1666" spans="1:16" x14ac:dyDescent="0.3">
      <c r="A1666" t="s">
        <v>283</v>
      </c>
      <c r="B1666">
        <v>123</v>
      </c>
      <c r="C1666">
        <v>292</v>
      </c>
      <c r="D1666" t="s">
        <v>3477</v>
      </c>
      <c r="E1666">
        <v>7689458</v>
      </c>
      <c r="F1666" t="s">
        <v>5799</v>
      </c>
      <c r="G1666" t="s">
        <v>2443</v>
      </c>
      <c r="H1666" t="s">
        <v>8930</v>
      </c>
      <c r="I1666">
        <v>126307</v>
      </c>
      <c r="J1666" t="s">
        <v>3316</v>
      </c>
      <c r="K1666">
        <v>210</v>
      </c>
      <c r="L1666" t="s">
        <v>23647</v>
      </c>
      <c r="M1666" t="s">
        <v>23695</v>
      </c>
      <c r="N1666">
        <v>40000000</v>
      </c>
      <c r="O1666">
        <v>2009</v>
      </c>
      <c r="P1666">
        <v>6.8</v>
      </c>
    </row>
    <row r="1667" spans="1:16" x14ac:dyDescent="0.3">
      <c r="A1667" t="s">
        <v>764</v>
      </c>
      <c r="B1667">
        <v>134</v>
      </c>
      <c r="C1667">
        <v>193</v>
      </c>
      <c r="D1667" t="s">
        <v>870</v>
      </c>
      <c r="E1667">
        <v>7501404</v>
      </c>
      <c r="F1667" t="s">
        <v>5491</v>
      </c>
      <c r="G1667" t="s">
        <v>2973</v>
      </c>
      <c r="H1667" t="s">
        <v>8931</v>
      </c>
      <c r="I1667">
        <v>21086</v>
      </c>
      <c r="J1667" t="s">
        <v>986</v>
      </c>
      <c r="K1667">
        <v>87</v>
      </c>
      <c r="L1667" t="s">
        <v>23647</v>
      </c>
      <c r="M1667" t="s">
        <v>23697</v>
      </c>
      <c r="N1667">
        <v>20000000</v>
      </c>
      <c r="O1667">
        <v>2010</v>
      </c>
      <c r="P1667">
        <v>7.3</v>
      </c>
    </row>
    <row r="1668" spans="1:16" x14ac:dyDescent="0.3">
      <c r="A1668" t="s">
        <v>521</v>
      </c>
      <c r="B1668">
        <v>88</v>
      </c>
      <c r="C1668">
        <v>184</v>
      </c>
      <c r="D1668" t="s">
        <v>3478</v>
      </c>
      <c r="E1668">
        <v>19316646</v>
      </c>
      <c r="F1668" t="s">
        <v>5403</v>
      </c>
      <c r="G1668" t="s">
        <v>3330</v>
      </c>
      <c r="H1668" t="s">
        <v>8932</v>
      </c>
      <c r="I1668">
        <v>52069</v>
      </c>
      <c r="J1668" t="s">
        <v>3450</v>
      </c>
      <c r="K1668">
        <v>95</v>
      </c>
      <c r="L1668" t="s">
        <v>23647</v>
      </c>
      <c r="M1668" t="s">
        <v>23694</v>
      </c>
      <c r="N1668">
        <v>30000000</v>
      </c>
      <c r="O1668">
        <v>2013</v>
      </c>
      <c r="P1668">
        <v>5.6</v>
      </c>
    </row>
    <row r="1669" spans="1:16" x14ac:dyDescent="0.3">
      <c r="A1669" t="s">
        <v>533</v>
      </c>
      <c r="B1669">
        <v>109</v>
      </c>
      <c r="C1669">
        <v>123</v>
      </c>
      <c r="D1669" t="s">
        <v>3479</v>
      </c>
      <c r="E1669">
        <v>10965209</v>
      </c>
      <c r="F1669" t="s">
        <v>5321</v>
      </c>
      <c r="G1669" t="s">
        <v>2454</v>
      </c>
      <c r="H1669" t="s">
        <v>8933</v>
      </c>
      <c r="I1669">
        <v>25558</v>
      </c>
      <c r="J1669" t="s">
        <v>12618</v>
      </c>
      <c r="K1669">
        <v>221</v>
      </c>
      <c r="L1669" t="s">
        <v>23647</v>
      </c>
      <c r="M1669" t="s">
        <v>23694</v>
      </c>
      <c r="N1669">
        <v>30000000</v>
      </c>
      <c r="O1669">
        <v>2001</v>
      </c>
      <c r="P1669">
        <v>6.1</v>
      </c>
    </row>
    <row r="1670" spans="1:16" x14ac:dyDescent="0.3">
      <c r="A1670" t="s">
        <v>133</v>
      </c>
      <c r="B1670">
        <v>122</v>
      </c>
      <c r="C1670">
        <v>60</v>
      </c>
      <c r="D1670" t="s">
        <v>2488</v>
      </c>
      <c r="E1670">
        <v>26830000</v>
      </c>
      <c r="F1670" t="s">
        <v>5446</v>
      </c>
      <c r="G1670" t="s">
        <v>1126</v>
      </c>
      <c r="H1670" t="s">
        <v>8934</v>
      </c>
      <c r="I1670">
        <v>101888</v>
      </c>
      <c r="J1670" t="s">
        <v>2668</v>
      </c>
      <c r="K1670">
        <v>365</v>
      </c>
      <c r="L1670" t="s">
        <v>23647</v>
      </c>
      <c r="M1670" t="s">
        <v>23694</v>
      </c>
      <c r="N1670">
        <v>18000000</v>
      </c>
      <c r="O1670">
        <v>1989</v>
      </c>
      <c r="P1670">
        <v>7.9</v>
      </c>
    </row>
    <row r="1671" spans="1:16" x14ac:dyDescent="0.3">
      <c r="A1671" t="s">
        <v>765</v>
      </c>
      <c r="B1671">
        <v>251</v>
      </c>
      <c r="C1671">
        <v>111</v>
      </c>
      <c r="D1671" t="s">
        <v>3235</v>
      </c>
      <c r="E1671">
        <v>5300000</v>
      </c>
      <c r="F1671" t="s">
        <v>5442</v>
      </c>
      <c r="G1671" t="s">
        <v>2854</v>
      </c>
      <c r="H1671" t="s">
        <v>8935</v>
      </c>
      <c r="I1671">
        <v>221000</v>
      </c>
      <c r="J1671" t="s">
        <v>3150</v>
      </c>
      <c r="K1671">
        <v>495</v>
      </c>
      <c r="L1671" t="s">
        <v>23647</v>
      </c>
      <c r="M1671" t="s">
        <v>23713</v>
      </c>
      <c r="N1671">
        <v>30000000</v>
      </c>
      <c r="O1671">
        <v>1984</v>
      </c>
      <c r="P1671">
        <v>8.4</v>
      </c>
    </row>
    <row r="1672" spans="1:16" x14ac:dyDescent="0.3">
      <c r="A1672" t="s">
        <v>766</v>
      </c>
      <c r="B1672">
        <v>118</v>
      </c>
      <c r="C1672">
        <v>217</v>
      </c>
      <c r="D1672" t="s">
        <v>3480</v>
      </c>
      <c r="E1672">
        <v>10880926</v>
      </c>
      <c r="F1672" t="s">
        <v>5321</v>
      </c>
      <c r="G1672" t="s">
        <v>2562</v>
      </c>
      <c r="H1672" t="s">
        <v>8936</v>
      </c>
      <c r="I1672">
        <v>54147</v>
      </c>
      <c r="J1672" t="s">
        <v>12619</v>
      </c>
      <c r="K1672">
        <v>127</v>
      </c>
      <c r="L1672" t="s">
        <v>23647</v>
      </c>
      <c r="M1672" t="s">
        <v>23694</v>
      </c>
      <c r="N1672">
        <v>30000000</v>
      </c>
      <c r="O1672">
        <v>2013</v>
      </c>
      <c r="P1672">
        <v>6.5</v>
      </c>
    </row>
    <row r="1673" spans="1:16" x14ac:dyDescent="0.3">
      <c r="A1673" t="s">
        <v>767</v>
      </c>
      <c r="B1673">
        <v>131</v>
      </c>
      <c r="C1673">
        <v>117</v>
      </c>
      <c r="D1673" t="s">
        <v>2578</v>
      </c>
      <c r="E1673">
        <v>3752725</v>
      </c>
      <c r="F1673" t="s">
        <v>5310</v>
      </c>
      <c r="G1673" t="s">
        <v>2951</v>
      </c>
      <c r="H1673" t="s">
        <v>8937</v>
      </c>
      <c r="I1673">
        <v>29715</v>
      </c>
      <c r="J1673" t="s">
        <v>12413</v>
      </c>
      <c r="K1673">
        <v>161</v>
      </c>
      <c r="L1673" t="s">
        <v>23647</v>
      </c>
      <c r="M1673" t="s">
        <v>23694</v>
      </c>
      <c r="N1673">
        <v>18000000</v>
      </c>
      <c r="O1673">
        <v>2004</v>
      </c>
      <c r="P1673">
        <v>7.1</v>
      </c>
    </row>
    <row r="1674" spans="1:16" x14ac:dyDescent="0.3">
      <c r="A1674" t="s">
        <v>463</v>
      </c>
      <c r="B1674">
        <v>109</v>
      </c>
      <c r="C1674">
        <v>105</v>
      </c>
      <c r="D1674" t="s">
        <v>3481</v>
      </c>
      <c r="E1674">
        <v>3517797</v>
      </c>
      <c r="F1674" t="s">
        <v>5687</v>
      </c>
      <c r="G1674" t="s">
        <v>6401</v>
      </c>
      <c r="H1674" t="s">
        <v>8938</v>
      </c>
      <c r="I1674">
        <v>9004</v>
      </c>
      <c r="J1674" t="s">
        <v>2732</v>
      </c>
      <c r="K1674">
        <v>103</v>
      </c>
      <c r="L1674" t="s">
        <v>23647</v>
      </c>
      <c r="M1674" t="s">
        <v>23703</v>
      </c>
      <c r="N1674">
        <v>25000000</v>
      </c>
      <c r="O1674">
        <v>2002</v>
      </c>
      <c r="P1674">
        <v>6.6</v>
      </c>
    </row>
    <row r="1675" spans="1:16" x14ac:dyDescent="0.3">
      <c r="A1675" t="s">
        <v>768</v>
      </c>
      <c r="B1675">
        <v>80</v>
      </c>
      <c r="C1675">
        <v>41</v>
      </c>
      <c r="D1675" t="s">
        <v>2514</v>
      </c>
      <c r="E1675">
        <v>3101301</v>
      </c>
      <c r="F1675" t="s">
        <v>5800</v>
      </c>
      <c r="G1675" t="s">
        <v>3626</v>
      </c>
      <c r="H1675" t="s">
        <v>8939</v>
      </c>
      <c r="I1675">
        <v>3926</v>
      </c>
      <c r="J1675" t="s">
        <v>3339</v>
      </c>
      <c r="K1675">
        <v>38</v>
      </c>
      <c r="L1675" t="s">
        <v>23647</v>
      </c>
      <c r="M1675" t="s">
        <v>23694</v>
      </c>
      <c r="N1675">
        <v>20000000</v>
      </c>
      <c r="O1675">
        <v>2005</v>
      </c>
      <c r="P1675">
        <v>4</v>
      </c>
    </row>
    <row r="1676" spans="1:16" x14ac:dyDescent="0.3">
      <c r="A1676" t="s">
        <v>721</v>
      </c>
      <c r="B1676">
        <v>88</v>
      </c>
      <c r="C1676">
        <v>124</v>
      </c>
      <c r="D1676" t="s">
        <v>3482</v>
      </c>
      <c r="E1676">
        <v>2975649</v>
      </c>
      <c r="F1676" t="s">
        <v>5710</v>
      </c>
      <c r="G1676" t="s">
        <v>3606</v>
      </c>
      <c r="H1676" t="s">
        <v>8940</v>
      </c>
      <c r="I1676">
        <v>23864</v>
      </c>
      <c r="J1676" t="s">
        <v>12620</v>
      </c>
      <c r="K1676">
        <v>142</v>
      </c>
      <c r="L1676" t="s">
        <v>23647</v>
      </c>
      <c r="M1676" t="s">
        <v>23695</v>
      </c>
      <c r="N1676">
        <v>30000000</v>
      </c>
      <c r="O1676">
        <v>2006</v>
      </c>
      <c r="P1676">
        <v>7</v>
      </c>
    </row>
    <row r="1677" spans="1:16" x14ac:dyDescent="0.3">
      <c r="A1677" t="s">
        <v>769</v>
      </c>
      <c r="B1677">
        <v>103</v>
      </c>
      <c r="C1677">
        <v>90</v>
      </c>
      <c r="D1677" t="s">
        <v>3483</v>
      </c>
      <c r="E1677">
        <v>668171</v>
      </c>
      <c r="F1677" t="s">
        <v>5736</v>
      </c>
      <c r="G1677" t="s">
        <v>6402</v>
      </c>
      <c r="H1677" t="s">
        <v>8941</v>
      </c>
      <c r="I1677">
        <v>8215</v>
      </c>
      <c r="J1677" t="s">
        <v>12621</v>
      </c>
      <c r="K1677">
        <v>132</v>
      </c>
      <c r="L1677" t="s">
        <v>23650</v>
      </c>
      <c r="M1677" t="s">
        <v>23702</v>
      </c>
      <c r="N1677">
        <v>60000000</v>
      </c>
      <c r="O1677">
        <v>2005</v>
      </c>
      <c r="P1677">
        <v>5.6</v>
      </c>
    </row>
    <row r="1678" spans="1:16" x14ac:dyDescent="0.3">
      <c r="A1678" t="s">
        <v>770</v>
      </c>
      <c r="B1678">
        <v>87</v>
      </c>
      <c r="C1678">
        <v>110</v>
      </c>
      <c r="D1678" t="s">
        <v>3484</v>
      </c>
      <c r="E1678">
        <v>480314</v>
      </c>
      <c r="F1678" t="s">
        <v>5302</v>
      </c>
      <c r="G1678" t="s">
        <v>3339</v>
      </c>
      <c r="H1678" t="s">
        <v>8942</v>
      </c>
      <c r="I1678">
        <v>38503</v>
      </c>
      <c r="J1678" t="s">
        <v>6426</v>
      </c>
      <c r="K1678">
        <v>180</v>
      </c>
      <c r="L1678" t="s">
        <v>23647</v>
      </c>
      <c r="M1678" t="s">
        <v>23694</v>
      </c>
      <c r="N1678">
        <v>21000000</v>
      </c>
      <c r="O1678">
        <v>2006</v>
      </c>
      <c r="P1678">
        <v>4.8</v>
      </c>
    </row>
    <row r="1679" spans="1:16" x14ac:dyDescent="0.3">
      <c r="A1679" t="s">
        <v>771</v>
      </c>
      <c r="B1679">
        <v>160</v>
      </c>
      <c r="C1679">
        <v>273</v>
      </c>
      <c r="D1679" t="s">
        <v>2536</v>
      </c>
      <c r="E1679">
        <v>3904982</v>
      </c>
      <c r="F1679" t="s">
        <v>5801</v>
      </c>
      <c r="G1679" t="s">
        <v>2463</v>
      </c>
      <c r="H1679" t="s">
        <v>8943</v>
      </c>
      <c r="I1679">
        <v>136104</v>
      </c>
      <c r="J1679" t="s">
        <v>2669</v>
      </c>
      <c r="K1679">
        <v>415</v>
      </c>
      <c r="L1679" t="s">
        <v>23647</v>
      </c>
      <c r="M1679" t="s">
        <v>23694</v>
      </c>
      <c r="N1679">
        <v>30000000</v>
      </c>
      <c r="O1679">
        <v>2007</v>
      </c>
      <c r="P1679">
        <v>7.5</v>
      </c>
    </row>
    <row r="1680" spans="1:16" x14ac:dyDescent="0.3">
      <c r="A1680" t="s">
        <v>772</v>
      </c>
      <c r="B1680">
        <v>121</v>
      </c>
      <c r="C1680">
        <v>63</v>
      </c>
      <c r="D1680" t="s">
        <v>587</v>
      </c>
      <c r="E1680">
        <v>127437</v>
      </c>
      <c r="F1680" t="s">
        <v>5370</v>
      </c>
      <c r="G1680" t="s">
        <v>6200</v>
      </c>
      <c r="H1680" t="s">
        <v>8944</v>
      </c>
      <c r="I1680">
        <v>4670</v>
      </c>
      <c r="J1680" t="s">
        <v>12622</v>
      </c>
      <c r="K1680">
        <v>27</v>
      </c>
      <c r="L1680" t="s">
        <v>23650</v>
      </c>
      <c r="M1680" t="s">
        <v>23702</v>
      </c>
      <c r="N1680">
        <v>18000000</v>
      </c>
      <c r="O1680">
        <v>2011</v>
      </c>
      <c r="P1680">
        <v>6</v>
      </c>
    </row>
    <row r="1681" spans="1:16" x14ac:dyDescent="0.3">
      <c r="A1681" t="s">
        <v>773</v>
      </c>
      <c r="B1681">
        <v>91</v>
      </c>
      <c r="C1681">
        <v>56</v>
      </c>
      <c r="D1681" t="s">
        <v>3485</v>
      </c>
      <c r="E1681">
        <v>25529689.5</v>
      </c>
      <c r="F1681" t="s">
        <v>5528</v>
      </c>
      <c r="G1681" t="s">
        <v>6403</v>
      </c>
      <c r="H1681" t="s">
        <v>8945</v>
      </c>
      <c r="I1681">
        <v>9214</v>
      </c>
      <c r="J1681" t="s">
        <v>3903</v>
      </c>
      <c r="K1681">
        <v>17</v>
      </c>
      <c r="L1681" t="s">
        <v>23649</v>
      </c>
      <c r="M1681" t="s">
        <v>23703</v>
      </c>
      <c r="N1681">
        <v>20000000</v>
      </c>
      <c r="O1681">
        <v>2009</v>
      </c>
      <c r="P1681">
        <v>7.2</v>
      </c>
    </row>
    <row r="1682" spans="1:16" x14ac:dyDescent="0.3">
      <c r="A1682" t="s">
        <v>200</v>
      </c>
      <c r="B1682">
        <v>92</v>
      </c>
      <c r="C1682">
        <v>130</v>
      </c>
      <c r="D1682" t="s">
        <v>2714</v>
      </c>
      <c r="E1682">
        <v>25529689.5</v>
      </c>
      <c r="F1682" t="s">
        <v>5321</v>
      </c>
      <c r="G1682" t="s">
        <v>6202</v>
      </c>
      <c r="H1682" t="s">
        <v>8946</v>
      </c>
      <c r="I1682">
        <v>36487</v>
      </c>
      <c r="J1682" t="s">
        <v>1843</v>
      </c>
      <c r="K1682">
        <v>114</v>
      </c>
      <c r="L1682" t="s">
        <v>23647</v>
      </c>
      <c r="M1682" t="s">
        <v>23694</v>
      </c>
      <c r="N1682">
        <v>30000000</v>
      </c>
      <c r="O1682">
        <v>2015</v>
      </c>
      <c r="P1682">
        <v>5.6</v>
      </c>
    </row>
    <row r="1683" spans="1:16" x14ac:dyDescent="0.3">
      <c r="A1683" t="s">
        <v>42</v>
      </c>
      <c r="B1683">
        <v>129</v>
      </c>
      <c r="C1683">
        <v>134</v>
      </c>
      <c r="D1683" t="s">
        <v>3486</v>
      </c>
      <c r="E1683">
        <v>537580</v>
      </c>
      <c r="F1683" t="s">
        <v>5802</v>
      </c>
      <c r="G1683" t="s">
        <v>2782</v>
      </c>
      <c r="H1683" t="s">
        <v>8947</v>
      </c>
      <c r="I1683">
        <v>52972</v>
      </c>
      <c r="J1683" t="s">
        <v>12623</v>
      </c>
      <c r="K1683">
        <v>124</v>
      </c>
      <c r="L1683" t="s">
        <v>23647</v>
      </c>
      <c r="M1683" t="s">
        <v>23694</v>
      </c>
      <c r="N1683">
        <v>30000000</v>
      </c>
      <c r="O1683">
        <v>2011</v>
      </c>
      <c r="P1683">
        <v>6.8</v>
      </c>
    </row>
    <row r="1684" spans="1:16" x14ac:dyDescent="0.3">
      <c r="A1684" t="s">
        <v>774</v>
      </c>
      <c r="B1684">
        <v>93</v>
      </c>
      <c r="C1684">
        <v>36</v>
      </c>
      <c r="D1684" t="s">
        <v>3401</v>
      </c>
      <c r="E1684">
        <v>25529689.5</v>
      </c>
      <c r="F1684" t="s">
        <v>5523</v>
      </c>
      <c r="G1684" t="s">
        <v>3064</v>
      </c>
      <c r="H1684" t="s">
        <v>8948</v>
      </c>
      <c r="I1684">
        <v>4599</v>
      </c>
      <c r="J1684" t="s">
        <v>4814</v>
      </c>
      <c r="K1684">
        <v>44</v>
      </c>
      <c r="L1684" t="s">
        <v>23660</v>
      </c>
      <c r="M1684" t="s">
        <v>23701</v>
      </c>
      <c r="N1684">
        <v>20000000</v>
      </c>
      <c r="O1684">
        <v>2010</v>
      </c>
      <c r="P1684">
        <v>4.9000000000000004</v>
      </c>
    </row>
    <row r="1685" spans="1:16" x14ac:dyDescent="0.3">
      <c r="A1685" t="s">
        <v>677</v>
      </c>
      <c r="B1685">
        <v>118</v>
      </c>
      <c r="C1685">
        <v>46</v>
      </c>
      <c r="D1685" t="s">
        <v>3487</v>
      </c>
      <c r="E1685">
        <v>25529689.5</v>
      </c>
      <c r="F1685" t="s">
        <v>5693</v>
      </c>
      <c r="G1685" t="s">
        <v>4000</v>
      </c>
      <c r="H1685" t="s">
        <v>8949</v>
      </c>
      <c r="I1685">
        <v>10175</v>
      </c>
      <c r="J1685" t="s">
        <v>12624</v>
      </c>
      <c r="K1685">
        <v>23</v>
      </c>
      <c r="L1685" t="s">
        <v>23647</v>
      </c>
      <c r="M1685" t="s">
        <v>23701</v>
      </c>
      <c r="N1685">
        <v>30000000</v>
      </c>
      <c r="O1685">
        <v>2007</v>
      </c>
      <c r="P1685">
        <v>7.1</v>
      </c>
    </row>
    <row r="1686" spans="1:16" x14ac:dyDescent="0.3">
      <c r="A1686" t="s">
        <v>775</v>
      </c>
      <c r="B1686">
        <v>110</v>
      </c>
      <c r="C1686">
        <v>7</v>
      </c>
      <c r="D1686" t="s">
        <v>2446</v>
      </c>
      <c r="E1686">
        <v>25529689.5</v>
      </c>
      <c r="F1686" t="s">
        <v>5475</v>
      </c>
      <c r="G1686" t="s">
        <v>3179</v>
      </c>
      <c r="H1686" t="s">
        <v>8950</v>
      </c>
      <c r="I1686">
        <v>3279</v>
      </c>
      <c r="J1686" t="s">
        <v>12625</v>
      </c>
      <c r="K1686">
        <v>22</v>
      </c>
      <c r="L1686" t="s">
        <v>23647</v>
      </c>
      <c r="M1686" t="s">
        <v>23703</v>
      </c>
      <c r="N1686">
        <v>24000000</v>
      </c>
      <c r="O1686">
        <v>2014</v>
      </c>
      <c r="P1686">
        <v>2</v>
      </c>
    </row>
    <row r="1687" spans="1:16" x14ac:dyDescent="0.3">
      <c r="A1687" t="s">
        <v>776</v>
      </c>
      <c r="B1687">
        <v>103</v>
      </c>
      <c r="C1687">
        <v>132</v>
      </c>
      <c r="D1687" t="s">
        <v>2685</v>
      </c>
      <c r="E1687">
        <v>25529689.5</v>
      </c>
      <c r="F1687" t="s">
        <v>5710</v>
      </c>
      <c r="G1687" t="s">
        <v>2813</v>
      </c>
      <c r="H1687" t="s">
        <v>8951</v>
      </c>
      <c r="I1687">
        <v>12410</v>
      </c>
      <c r="J1687" t="s">
        <v>2675</v>
      </c>
      <c r="K1687">
        <v>62</v>
      </c>
      <c r="L1687" t="s">
        <v>23647</v>
      </c>
      <c r="M1687" t="s">
        <v>23720</v>
      </c>
      <c r="N1687">
        <v>30000000</v>
      </c>
      <c r="O1687">
        <v>2014</v>
      </c>
      <c r="P1687">
        <v>5.7</v>
      </c>
    </row>
    <row r="1688" spans="1:16" x14ac:dyDescent="0.3">
      <c r="A1688" t="s">
        <v>777</v>
      </c>
      <c r="B1688">
        <v>85</v>
      </c>
      <c r="C1688">
        <v>5</v>
      </c>
      <c r="D1688" t="s">
        <v>640</v>
      </c>
      <c r="E1688">
        <v>25529689.5</v>
      </c>
      <c r="F1688" t="s">
        <v>5803</v>
      </c>
      <c r="G1688" t="s">
        <v>6404</v>
      </c>
      <c r="H1688" t="s">
        <v>8952</v>
      </c>
      <c r="I1688">
        <v>393</v>
      </c>
      <c r="J1688" t="s">
        <v>6456</v>
      </c>
      <c r="K1688">
        <v>7</v>
      </c>
      <c r="L1688" t="s">
        <v>23655</v>
      </c>
      <c r="M1688" t="s">
        <v>23714</v>
      </c>
      <c r="N1688">
        <v>30000000</v>
      </c>
      <c r="O1688">
        <v>2015</v>
      </c>
      <c r="P1688">
        <v>4.0999999999999996</v>
      </c>
    </row>
    <row r="1689" spans="1:16" x14ac:dyDescent="0.3">
      <c r="A1689" t="s">
        <v>778</v>
      </c>
      <c r="B1689">
        <v>110</v>
      </c>
      <c r="C1689">
        <v>56</v>
      </c>
      <c r="D1689" t="s">
        <v>2594</v>
      </c>
      <c r="E1689">
        <v>25529689.5</v>
      </c>
      <c r="F1689" t="s">
        <v>5462</v>
      </c>
      <c r="G1689" t="s">
        <v>2471</v>
      </c>
      <c r="H1689" t="s">
        <v>8953</v>
      </c>
      <c r="I1689">
        <v>14618</v>
      </c>
      <c r="J1689" t="s">
        <v>12626</v>
      </c>
      <c r="K1689">
        <v>108</v>
      </c>
      <c r="L1689" t="s">
        <v>23647</v>
      </c>
      <c r="M1689" t="s">
        <v>23713</v>
      </c>
      <c r="N1689">
        <v>30000000</v>
      </c>
      <c r="O1689">
        <v>2002</v>
      </c>
      <c r="P1689">
        <v>6.7</v>
      </c>
    </row>
    <row r="1690" spans="1:16" x14ac:dyDescent="0.3">
      <c r="A1690" t="s">
        <v>779</v>
      </c>
      <c r="B1690">
        <v>89</v>
      </c>
      <c r="C1690">
        <v>65</v>
      </c>
      <c r="D1690" t="s">
        <v>2485</v>
      </c>
      <c r="E1690">
        <v>25529689.5</v>
      </c>
      <c r="F1690" t="s">
        <v>5804</v>
      </c>
      <c r="G1690" t="s">
        <v>2431</v>
      </c>
      <c r="H1690" t="s">
        <v>8954</v>
      </c>
      <c r="I1690">
        <v>3302</v>
      </c>
      <c r="J1690" t="s">
        <v>12435</v>
      </c>
      <c r="K1690">
        <v>14</v>
      </c>
      <c r="L1690" t="s">
        <v>23647</v>
      </c>
      <c r="M1690" t="s">
        <v>23694</v>
      </c>
      <c r="N1690">
        <v>19000000</v>
      </c>
      <c r="O1690">
        <v>2016</v>
      </c>
      <c r="P1690">
        <v>7.5</v>
      </c>
    </row>
    <row r="1691" spans="1:16" x14ac:dyDescent="0.3">
      <c r="A1691" t="s">
        <v>780</v>
      </c>
      <c r="B1691">
        <v>115</v>
      </c>
      <c r="C1691">
        <v>221</v>
      </c>
      <c r="D1691" t="s">
        <v>3488</v>
      </c>
      <c r="E1691">
        <v>183436380</v>
      </c>
      <c r="F1691" t="s">
        <v>5715</v>
      </c>
      <c r="G1691" t="s">
        <v>3418</v>
      </c>
      <c r="H1691" t="s">
        <v>8955</v>
      </c>
      <c r="I1691">
        <v>97697</v>
      </c>
      <c r="J1691" t="s">
        <v>3868</v>
      </c>
      <c r="K1691">
        <v>185</v>
      </c>
      <c r="L1691" t="s">
        <v>23647</v>
      </c>
      <c r="M1691" t="s">
        <v>23694</v>
      </c>
      <c r="N1691">
        <v>29000000</v>
      </c>
      <c r="O1691">
        <v>2015</v>
      </c>
      <c r="P1691">
        <v>6.5</v>
      </c>
    </row>
    <row r="1692" spans="1:16" x14ac:dyDescent="0.3">
      <c r="A1692" t="s">
        <v>170</v>
      </c>
      <c r="B1692">
        <v>153</v>
      </c>
      <c r="C1692">
        <v>291</v>
      </c>
      <c r="D1692" t="s">
        <v>3489</v>
      </c>
      <c r="E1692">
        <v>119518352</v>
      </c>
      <c r="F1692" t="s">
        <v>5805</v>
      </c>
      <c r="G1692" t="s">
        <v>6405</v>
      </c>
      <c r="H1692" t="s">
        <v>8956</v>
      </c>
      <c r="I1692">
        <v>188637</v>
      </c>
      <c r="J1692" t="s">
        <v>12627</v>
      </c>
      <c r="K1692">
        <v>815</v>
      </c>
      <c r="L1692" t="s">
        <v>23647</v>
      </c>
      <c r="M1692" t="s">
        <v>23694</v>
      </c>
      <c r="N1692">
        <v>28000000</v>
      </c>
      <c r="O1692">
        <v>2005</v>
      </c>
      <c r="P1692">
        <v>7.9</v>
      </c>
    </row>
    <row r="1693" spans="1:16" x14ac:dyDescent="0.3">
      <c r="A1693" t="s">
        <v>781</v>
      </c>
      <c r="B1693">
        <v>128</v>
      </c>
      <c r="C1693">
        <v>148</v>
      </c>
      <c r="D1693" t="s">
        <v>457</v>
      </c>
      <c r="E1693">
        <v>37036404</v>
      </c>
      <c r="F1693" t="s">
        <v>5397</v>
      </c>
      <c r="G1693" t="s">
        <v>2874</v>
      </c>
      <c r="H1693" t="s">
        <v>8957</v>
      </c>
      <c r="I1693">
        <v>44816</v>
      </c>
      <c r="J1693" t="s">
        <v>3263</v>
      </c>
      <c r="K1693">
        <v>259</v>
      </c>
      <c r="L1693" t="s">
        <v>23647</v>
      </c>
      <c r="M1693" t="s">
        <v>23694</v>
      </c>
      <c r="N1693">
        <v>30000000</v>
      </c>
      <c r="O1693">
        <v>2000</v>
      </c>
      <c r="P1693">
        <v>6.4</v>
      </c>
    </row>
    <row r="1694" spans="1:16" x14ac:dyDescent="0.3">
      <c r="A1694" t="s">
        <v>469</v>
      </c>
      <c r="B1694">
        <v>89</v>
      </c>
      <c r="C1694">
        <v>42</v>
      </c>
      <c r="D1694" t="s">
        <v>3490</v>
      </c>
      <c r="E1694">
        <v>22359293</v>
      </c>
      <c r="F1694" t="s">
        <v>5349</v>
      </c>
      <c r="G1694" t="s">
        <v>3064</v>
      </c>
      <c r="H1694" t="s">
        <v>8958</v>
      </c>
      <c r="I1694">
        <v>16222</v>
      </c>
      <c r="J1694" t="s">
        <v>12628</v>
      </c>
      <c r="K1694">
        <v>39</v>
      </c>
      <c r="L1694" t="s">
        <v>23647</v>
      </c>
      <c r="M1694" t="s">
        <v>23695</v>
      </c>
      <c r="N1694">
        <v>29000000</v>
      </c>
      <c r="O1694">
        <v>1997</v>
      </c>
      <c r="P1694">
        <v>5.8</v>
      </c>
    </row>
    <row r="1695" spans="1:16" x14ac:dyDescent="0.3">
      <c r="A1695" t="s">
        <v>114</v>
      </c>
      <c r="B1695">
        <v>122</v>
      </c>
      <c r="C1695">
        <v>302</v>
      </c>
      <c r="D1695" t="s">
        <v>2848</v>
      </c>
      <c r="E1695">
        <v>18593156</v>
      </c>
      <c r="F1695" t="s">
        <v>5558</v>
      </c>
      <c r="G1695" t="s">
        <v>2584</v>
      </c>
      <c r="H1695" t="s">
        <v>8959</v>
      </c>
      <c r="I1695">
        <v>88682</v>
      </c>
      <c r="J1695" t="s">
        <v>2709</v>
      </c>
      <c r="K1695">
        <v>241</v>
      </c>
      <c r="L1695" t="s">
        <v>23647</v>
      </c>
      <c r="M1695" t="s">
        <v>23694</v>
      </c>
      <c r="N1695">
        <v>35000000</v>
      </c>
      <c r="O1695">
        <v>2008</v>
      </c>
      <c r="P1695">
        <v>7.7</v>
      </c>
    </row>
    <row r="1696" spans="1:16" x14ac:dyDescent="0.3">
      <c r="A1696" t="s">
        <v>327</v>
      </c>
      <c r="B1696">
        <v>113</v>
      </c>
      <c r="C1696">
        <v>181</v>
      </c>
      <c r="D1696" t="s">
        <v>3491</v>
      </c>
      <c r="E1696">
        <v>25529689.5</v>
      </c>
      <c r="F1696" t="s">
        <v>5806</v>
      </c>
      <c r="G1696" t="s">
        <v>4647</v>
      </c>
      <c r="H1696" t="s">
        <v>8960</v>
      </c>
      <c r="I1696">
        <v>71596</v>
      </c>
      <c r="J1696" t="s">
        <v>12629</v>
      </c>
      <c r="K1696">
        <v>276</v>
      </c>
      <c r="L1696" t="s">
        <v>23647</v>
      </c>
      <c r="M1696" t="s">
        <v>23694</v>
      </c>
      <c r="N1696">
        <v>29000000</v>
      </c>
      <c r="O1696">
        <v>2002</v>
      </c>
      <c r="P1696">
        <v>7.1</v>
      </c>
    </row>
    <row r="1697" spans="1:16" x14ac:dyDescent="0.3">
      <c r="A1697" t="s">
        <v>557</v>
      </c>
      <c r="B1697">
        <v>99</v>
      </c>
      <c r="C1697">
        <v>64</v>
      </c>
      <c r="D1697" t="s">
        <v>3492</v>
      </c>
      <c r="E1697">
        <v>16930185</v>
      </c>
      <c r="F1697" t="s">
        <v>5417</v>
      </c>
      <c r="G1697" t="s">
        <v>3466</v>
      </c>
      <c r="H1697" t="s">
        <v>8961</v>
      </c>
      <c r="I1697">
        <v>14315</v>
      </c>
      <c r="J1697" t="s">
        <v>3280</v>
      </c>
      <c r="K1697">
        <v>101</v>
      </c>
      <c r="L1697" t="s">
        <v>23647</v>
      </c>
      <c r="M1697" t="s">
        <v>23701</v>
      </c>
      <c r="N1697">
        <v>29000000</v>
      </c>
      <c r="O1697">
        <v>2002</v>
      </c>
      <c r="P1697">
        <v>5.3</v>
      </c>
    </row>
    <row r="1698" spans="1:16" x14ac:dyDescent="0.3">
      <c r="A1698" t="s">
        <v>782</v>
      </c>
      <c r="B1698">
        <v>99</v>
      </c>
      <c r="C1698">
        <v>154</v>
      </c>
      <c r="D1698" t="s">
        <v>2454</v>
      </c>
      <c r="E1698">
        <v>63034755</v>
      </c>
      <c r="F1698" t="s">
        <v>5447</v>
      </c>
      <c r="G1698" t="s">
        <v>2464</v>
      </c>
      <c r="H1698" t="s">
        <v>8962</v>
      </c>
      <c r="I1698">
        <v>16984</v>
      </c>
      <c r="J1698" t="s">
        <v>782</v>
      </c>
      <c r="K1698">
        <v>96</v>
      </c>
      <c r="L1698" t="s">
        <v>23647</v>
      </c>
      <c r="M1698" t="s">
        <v>23694</v>
      </c>
      <c r="N1698">
        <v>29000000</v>
      </c>
      <c r="O1698">
        <v>2016</v>
      </c>
      <c r="P1698">
        <v>5.3</v>
      </c>
    </row>
    <row r="1699" spans="1:16" x14ac:dyDescent="0.3">
      <c r="A1699" t="s">
        <v>783</v>
      </c>
      <c r="B1699">
        <v>147</v>
      </c>
      <c r="C1699">
        <v>17</v>
      </c>
      <c r="D1699" t="s">
        <v>2871</v>
      </c>
      <c r="E1699">
        <v>5899797</v>
      </c>
      <c r="F1699" t="s">
        <v>5693</v>
      </c>
      <c r="G1699" t="s">
        <v>1126</v>
      </c>
      <c r="H1699" t="s">
        <v>8963</v>
      </c>
      <c r="I1699">
        <v>9913</v>
      </c>
      <c r="J1699" t="s">
        <v>2566</v>
      </c>
      <c r="K1699">
        <v>51</v>
      </c>
      <c r="L1699" t="s">
        <v>23647</v>
      </c>
      <c r="M1699" t="s">
        <v>23695</v>
      </c>
      <c r="N1699">
        <v>29000000</v>
      </c>
      <c r="O1699">
        <v>1987</v>
      </c>
      <c r="P1699">
        <v>7.5</v>
      </c>
    </row>
    <row r="1700" spans="1:16" x14ac:dyDescent="0.3">
      <c r="A1700" t="s">
        <v>349</v>
      </c>
      <c r="B1700">
        <v>112</v>
      </c>
      <c r="C1700">
        <v>65</v>
      </c>
      <c r="D1700" t="s">
        <v>3112</v>
      </c>
      <c r="E1700">
        <v>4554569</v>
      </c>
      <c r="F1700" t="s">
        <v>5491</v>
      </c>
      <c r="G1700" t="s">
        <v>2667</v>
      </c>
      <c r="H1700" t="s">
        <v>8964</v>
      </c>
      <c r="I1700">
        <v>8134</v>
      </c>
      <c r="J1700" t="s">
        <v>6513</v>
      </c>
      <c r="K1700">
        <v>123</v>
      </c>
      <c r="L1700" t="s">
        <v>23647</v>
      </c>
      <c r="M1700" t="s">
        <v>23694</v>
      </c>
      <c r="N1700">
        <v>28000000</v>
      </c>
      <c r="O1700">
        <v>1999</v>
      </c>
      <c r="P1700">
        <v>6.9</v>
      </c>
    </row>
    <row r="1701" spans="1:16" x14ac:dyDescent="0.3">
      <c r="A1701" t="s">
        <v>784</v>
      </c>
      <c r="B1701">
        <v>88</v>
      </c>
      <c r="C1701">
        <v>148</v>
      </c>
      <c r="D1701" t="s">
        <v>2678</v>
      </c>
      <c r="E1701">
        <v>17016190</v>
      </c>
      <c r="F1701" t="s">
        <v>5784</v>
      </c>
      <c r="G1701" t="s">
        <v>2511</v>
      </c>
      <c r="H1701" t="s">
        <v>8965</v>
      </c>
      <c r="I1701">
        <v>28632</v>
      </c>
      <c r="J1701" t="s">
        <v>12630</v>
      </c>
      <c r="K1701">
        <v>214</v>
      </c>
      <c r="L1701" t="s">
        <v>23647</v>
      </c>
      <c r="M1701" t="s">
        <v>23721</v>
      </c>
      <c r="N1701">
        <v>12000000</v>
      </c>
      <c r="O1701">
        <v>2004</v>
      </c>
      <c r="P1701">
        <v>4.9000000000000004</v>
      </c>
    </row>
    <row r="1702" spans="1:16" x14ac:dyDescent="0.3">
      <c r="A1702" t="s">
        <v>785</v>
      </c>
      <c r="B1702">
        <v>94</v>
      </c>
      <c r="C1702">
        <v>161</v>
      </c>
      <c r="D1702" t="s">
        <v>3493</v>
      </c>
      <c r="E1702">
        <v>6301131</v>
      </c>
      <c r="F1702" t="s">
        <v>5469</v>
      </c>
      <c r="G1702" t="s">
        <v>2754</v>
      </c>
      <c r="H1702" t="s">
        <v>8966</v>
      </c>
      <c r="I1702">
        <v>92850</v>
      </c>
      <c r="J1702" t="s">
        <v>12631</v>
      </c>
      <c r="K1702">
        <v>263</v>
      </c>
      <c r="L1702" t="s">
        <v>23647</v>
      </c>
      <c r="M1702" t="s">
        <v>23694</v>
      </c>
      <c r="N1702">
        <v>29000000</v>
      </c>
      <c r="O1702">
        <v>2005</v>
      </c>
      <c r="P1702">
        <v>7.1</v>
      </c>
    </row>
    <row r="1703" spans="1:16" x14ac:dyDescent="0.3">
      <c r="A1703" t="s">
        <v>190</v>
      </c>
      <c r="B1703">
        <v>90</v>
      </c>
      <c r="C1703">
        <v>124</v>
      </c>
      <c r="D1703" t="s">
        <v>2984</v>
      </c>
      <c r="E1703">
        <v>217350219</v>
      </c>
      <c r="F1703" t="s">
        <v>5300</v>
      </c>
      <c r="G1703" t="s">
        <v>6213</v>
      </c>
      <c r="H1703" t="s">
        <v>8967</v>
      </c>
      <c r="I1703">
        <v>260939</v>
      </c>
      <c r="J1703" t="s">
        <v>12632</v>
      </c>
      <c r="K1703">
        <v>244</v>
      </c>
      <c r="L1703" t="s">
        <v>23647</v>
      </c>
      <c r="M1703" t="s">
        <v>23694</v>
      </c>
      <c r="N1703">
        <v>28000000</v>
      </c>
      <c r="O1703">
        <v>1992</v>
      </c>
      <c r="P1703">
        <v>8</v>
      </c>
    </row>
    <row r="1704" spans="1:16" x14ac:dyDescent="0.3">
      <c r="A1704" t="s">
        <v>301</v>
      </c>
      <c r="B1704">
        <v>167</v>
      </c>
      <c r="C1704">
        <v>349</v>
      </c>
      <c r="D1704" t="s">
        <v>3494</v>
      </c>
      <c r="E1704">
        <v>161029270</v>
      </c>
      <c r="F1704" t="s">
        <v>5807</v>
      </c>
      <c r="G1704" t="s">
        <v>2696</v>
      </c>
      <c r="H1704" t="s">
        <v>8968</v>
      </c>
      <c r="I1704">
        <v>119928</v>
      </c>
      <c r="J1704" t="s">
        <v>12633</v>
      </c>
      <c r="K1704">
        <v>331</v>
      </c>
      <c r="L1704" t="s">
        <v>23647</v>
      </c>
      <c r="M1704" t="s">
        <v>23694</v>
      </c>
      <c r="N1704">
        <v>28000000</v>
      </c>
      <c r="O1704">
        <v>2015</v>
      </c>
      <c r="P1704">
        <v>7.9</v>
      </c>
    </row>
    <row r="1705" spans="1:16" x14ac:dyDescent="0.3">
      <c r="A1705" t="s">
        <v>68</v>
      </c>
      <c r="B1705">
        <v>118</v>
      </c>
      <c r="C1705">
        <v>148</v>
      </c>
      <c r="D1705" t="s">
        <v>3495</v>
      </c>
      <c r="E1705">
        <v>179870271</v>
      </c>
      <c r="F1705" t="s">
        <v>5302</v>
      </c>
      <c r="G1705" t="s">
        <v>3056</v>
      </c>
      <c r="H1705" t="s">
        <v>8969</v>
      </c>
      <c r="I1705">
        <v>329969</v>
      </c>
      <c r="J1705" t="s">
        <v>12592</v>
      </c>
      <c r="K1705">
        <v>524</v>
      </c>
      <c r="L1705" t="s">
        <v>23647</v>
      </c>
      <c r="M1705" t="s">
        <v>23694</v>
      </c>
      <c r="N1705">
        <v>28000000</v>
      </c>
      <c r="O1705">
        <v>1984</v>
      </c>
      <c r="P1705">
        <v>7.6</v>
      </c>
    </row>
    <row r="1706" spans="1:16" x14ac:dyDescent="0.3">
      <c r="A1706" t="s">
        <v>786</v>
      </c>
      <c r="B1706">
        <v>83</v>
      </c>
      <c r="C1706">
        <v>45</v>
      </c>
      <c r="D1706" t="s">
        <v>3496</v>
      </c>
      <c r="E1706">
        <v>100491683</v>
      </c>
      <c r="F1706" t="s">
        <v>5808</v>
      </c>
      <c r="G1706" t="s">
        <v>2784</v>
      </c>
      <c r="H1706" t="s">
        <v>8970</v>
      </c>
      <c r="I1706">
        <v>14005</v>
      </c>
      <c r="J1706" t="s">
        <v>3421</v>
      </c>
      <c r="K1706">
        <v>67</v>
      </c>
      <c r="L1706" t="s">
        <v>23647</v>
      </c>
      <c r="M1706" t="s">
        <v>23694</v>
      </c>
      <c r="N1706">
        <v>24000000</v>
      </c>
      <c r="O1706">
        <v>1998</v>
      </c>
      <c r="P1706">
        <v>5.9</v>
      </c>
    </row>
    <row r="1707" spans="1:16" x14ac:dyDescent="0.3">
      <c r="A1707" t="s">
        <v>128</v>
      </c>
      <c r="B1707">
        <v>104</v>
      </c>
      <c r="C1707">
        <v>133</v>
      </c>
      <c r="D1707" t="s">
        <v>3089</v>
      </c>
      <c r="E1707">
        <v>74058698</v>
      </c>
      <c r="F1707" t="s">
        <v>5459</v>
      </c>
      <c r="G1707" t="s">
        <v>2488</v>
      </c>
      <c r="H1707" t="s">
        <v>8971</v>
      </c>
      <c r="I1707">
        <v>59232</v>
      </c>
      <c r="J1707" t="s">
        <v>2756</v>
      </c>
      <c r="K1707">
        <v>317</v>
      </c>
      <c r="L1707" t="s">
        <v>23647</v>
      </c>
      <c r="M1707" t="s">
        <v>23694</v>
      </c>
      <c r="N1707">
        <v>60000000</v>
      </c>
      <c r="O1707">
        <v>2001</v>
      </c>
      <c r="P1707">
        <v>6.3</v>
      </c>
    </row>
    <row r="1708" spans="1:16" x14ac:dyDescent="0.3">
      <c r="A1708" t="s">
        <v>519</v>
      </c>
      <c r="B1708">
        <v>110</v>
      </c>
      <c r="C1708">
        <v>87</v>
      </c>
      <c r="D1708" t="s">
        <v>3497</v>
      </c>
      <c r="E1708">
        <v>25529689.5</v>
      </c>
      <c r="F1708" t="s">
        <v>5809</v>
      </c>
      <c r="G1708" t="s">
        <v>2996</v>
      </c>
      <c r="H1708" t="s">
        <v>8972</v>
      </c>
      <c r="I1708">
        <v>2167</v>
      </c>
      <c r="J1708" t="s">
        <v>12634</v>
      </c>
      <c r="K1708">
        <v>32</v>
      </c>
      <c r="L1708" t="s">
        <v>23647</v>
      </c>
      <c r="M1708" t="s">
        <v>23695</v>
      </c>
      <c r="N1708">
        <v>29000000</v>
      </c>
      <c r="O1708">
        <v>2016</v>
      </c>
      <c r="P1708">
        <v>7.1</v>
      </c>
    </row>
    <row r="1709" spans="1:16" x14ac:dyDescent="0.3">
      <c r="A1709" t="s">
        <v>451</v>
      </c>
      <c r="B1709">
        <v>102</v>
      </c>
      <c r="C1709">
        <v>178</v>
      </c>
      <c r="D1709" t="s">
        <v>2485</v>
      </c>
      <c r="E1709">
        <v>55845943</v>
      </c>
      <c r="F1709" t="s">
        <v>5316</v>
      </c>
      <c r="G1709" t="s">
        <v>6194</v>
      </c>
      <c r="H1709" t="s">
        <v>8973</v>
      </c>
      <c r="I1709">
        <v>130094</v>
      </c>
      <c r="J1709" t="s">
        <v>12635</v>
      </c>
      <c r="K1709">
        <v>471</v>
      </c>
      <c r="L1709" t="s">
        <v>23647</v>
      </c>
      <c r="M1709" t="s">
        <v>23694</v>
      </c>
      <c r="N1709">
        <v>29000000</v>
      </c>
      <c r="O1709">
        <v>2003</v>
      </c>
      <c r="P1709">
        <v>6.4</v>
      </c>
    </row>
    <row r="1710" spans="1:16" x14ac:dyDescent="0.3">
      <c r="A1710" t="s">
        <v>160</v>
      </c>
      <c r="B1710">
        <v>131</v>
      </c>
      <c r="C1710">
        <v>233</v>
      </c>
      <c r="D1710" t="s">
        <v>2671</v>
      </c>
      <c r="E1710">
        <v>81350242</v>
      </c>
      <c r="F1710" t="s">
        <v>5297</v>
      </c>
      <c r="G1710" t="s">
        <v>2452</v>
      </c>
      <c r="H1710" t="s">
        <v>8974</v>
      </c>
      <c r="I1710">
        <v>592582</v>
      </c>
      <c r="J1710" t="s">
        <v>12636</v>
      </c>
      <c r="K1710">
        <v>722</v>
      </c>
      <c r="L1710" t="s">
        <v>23647</v>
      </c>
      <c r="M1710" t="s">
        <v>23694</v>
      </c>
      <c r="N1710">
        <v>28000000</v>
      </c>
      <c r="O1710">
        <v>1988</v>
      </c>
      <c r="P1710">
        <v>8.1999999999999993</v>
      </c>
    </row>
    <row r="1711" spans="1:16" x14ac:dyDescent="0.3">
      <c r="A1711" t="s">
        <v>697</v>
      </c>
      <c r="B1711">
        <v>101</v>
      </c>
      <c r="C1711">
        <v>173</v>
      </c>
      <c r="D1711" t="s">
        <v>3284</v>
      </c>
      <c r="E1711">
        <v>67266300</v>
      </c>
      <c r="F1711" t="s">
        <v>5447</v>
      </c>
      <c r="G1711" t="s">
        <v>3852</v>
      </c>
      <c r="H1711" t="s">
        <v>8975</v>
      </c>
      <c r="I1711">
        <v>195255</v>
      </c>
      <c r="J1711" t="s">
        <v>12161</v>
      </c>
      <c r="K1711">
        <v>170</v>
      </c>
      <c r="L1711" t="s">
        <v>23647</v>
      </c>
      <c r="M1711" t="s">
        <v>23701</v>
      </c>
      <c r="N1711">
        <v>28000000</v>
      </c>
      <c r="O1711">
        <v>2008</v>
      </c>
      <c r="P1711">
        <v>6.9</v>
      </c>
    </row>
    <row r="1712" spans="1:16" x14ac:dyDescent="0.3">
      <c r="A1712" t="s">
        <v>195</v>
      </c>
      <c r="B1712">
        <v>130</v>
      </c>
      <c r="C1712">
        <v>426</v>
      </c>
      <c r="D1712" t="s">
        <v>2429</v>
      </c>
      <c r="E1712">
        <v>70235322</v>
      </c>
      <c r="F1712" t="s">
        <v>5529</v>
      </c>
      <c r="G1712" t="s">
        <v>6279</v>
      </c>
      <c r="H1712" t="s">
        <v>8976</v>
      </c>
      <c r="I1712">
        <v>182983</v>
      </c>
      <c r="J1712" t="s">
        <v>12637</v>
      </c>
      <c r="K1712">
        <v>374</v>
      </c>
      <c r="L1712" t="s">
        <v>23647</v>
      </c>
      <c r="M1712" t="s">
        <v>23694</v>
      </c>
      <c r="N1712">
        <v>28000000</v>
      </c>
      <c r="O1712">
        <v>2015</v>
      </c>
      <c r="P1712">
        <v>7.8</v>
      </c>
    </row>
    <row r="1713" spans="1:16" x14ac:dyDescent="0.3">
      <c r="A1713" t="s">
        <v>136</v>
      </c>
      <c r="B1713">
        <v>120</v>
      </c>
      <c r="C1713">
        <v>210</v>
      </c>
      <c r="D1713" t="s">
        <v>3498</v>
      </c>
      <c r="E1713">
        <v>7443007</v>
      </c>
      <c r="F1713" t="s">
        <v>5666</v>
      </c>
      <c r="G1713" t="s">
        <v>2728</v>
      </c>
      <c r="H1713" t="s">
        <v>8977</v>
      </c>
      <c r="I1713">
        <v>24663</v>
      </c>
      <c r="J1713" t="s">
        <v>12638</v>
      </c>
      <c r="K1713">
        <v>71</v>
      </c>
      <c r="L1713" t="s">
        <v>23647</v>
      </c>
      <c r="M1713" t="s">
        <v>23694</v>
      </c>
      <c r="N1713">
        <v>30000000</v>
      </c>
      <c r="O1713">
        <v>2009</v>
      </c>
      <c r="P1713">
        <v>6.7</v>
      </c>
    </row>
    <row r="1714" spans="1:16" x14ac:dyDescent="0.3">
      <c r="A1714" t="s">
        <v>757</v>
      </c>
      <c r="B1714">
        <v>135</v>
      </c>
      <c r="C1714">
        <v>129</v>
      </c>
      <c r="D1714" t="s">
        <v>2919</v>
      </c>
      <c r="E1714">
        <v>64371181</v>
      </c>
      <c r="F1714" t="s">
        <v>5600</v>
      </c>
      <c r="G1714" t="s">
        <v>6406</v>
      </c>
      <c r="H1714" t="s">
        <v>8978</v>
      </c>
      <c r="I1714">
        <v>36636</v>
      </c>
      <c r="J1714" t="s">
        <v>12639</v>
      </c>
      <c r="K1714">
        <v>289</v>
      </c>
      <c r="L1714" t="s">
        <v>23647</v>
      </c>
      <c r="M1714" t="s">
        <v>23694</v>
      </c>
      <c r="N1714">
        <v>28000000</v>
      </c>
      <c r="O1714">
        <v>2004</v>
      </c>
      <c r="P1714">
        <v>7.5</v>
      </c>
    </row>
    <row r="1715" spans="1:16" x14ac:dyDescent="0.3">
      <c r="A1715" t="s">
        <v>40</v>
      </c>
      <c r="B1715">
        <v>110</v>
      </c>
      <c r="C1715">
        <v>287</v>
      </c>
      <c r="D1715" t="s">
        <v>2960</v>
      </c>
      <c r="E1715">
        <v>58885635</v>
      </c>
      <c r="F1715" t="s">
        <v>5643</v>
      </c>
      <c r="G1715" t="s">
        <v>3084</v>
      </c>
      <c r="H1715" t="s">
        <v>8979</v>
      </c>
      <c r="I1715">
        <v>194422</v>
      </c>
      <c r="J1715" t="s">
        <v>3258</v>
      </c>
      <c r="K1715">
        <v>1057</v>
      </c>
      <c r="L1715" t="s">
        <v>23647</v>
      </c>
      <c r="M1715" t="s">
        <v>23694</v>
      </c>
      <c r="N1715">
        <v>26000000</v>
      </c>
      <c r="O1715">
        <v>2004</v>
      </c>
      <c r="P1715">
        <v>7.4</v>
      </c>
    </row>
    <row r="1716" spans="1:16" x14ac:dyDescent="0.3">
      <c r="A1716" t="s">
        <v>267</v>
      </c>
      <c r="B1716">
        <v>103</v>
      </c>
      <c r="C1716">
        <v>108</v>
      </c>
      <c r="D1716" t="s">
        <v>2450</v>
      </c>
      <c r="E1716">
        <v>60400856</v>
      </c>
      <c r="F1716" t="s">
        <v>5417</v>
      </c>
      <c r="G1716" t="s">
        <v>6209</v>
      </c>
      <c r="H1716" t="s">
        <v>8980</v>
      </c>
      <c r="I1716">
        <v>61317</v>
      </c>
      <c r="J1716" t="s">
        <v>3685</v>
      </c>
      <c r="K1716">
        <v>229</v>
      </c>
      <c r="L1716" t="s">
        <v>23647</v>
      </c>
      <c r="M1716" t="s">
        <v>23701</v>
      </c>
      <c r="N1716">
        <v>35000000</v>
      </c>
      <c r="O1716">
        <v>2001</v>
      </c>
      <c r="P1716">
        <v>5.2</v>
      </c>
    </row>
    <row r="1717" spans="1:16" x14ac:dyDescent="0.3">
      <c r="A1717" t="s">
        <v>787</v>
      </c>
      <c r="B1717">
        <v>115</v>
      </c>
      <c r="C1717">
        <v>62</v>
      </c>
      <c r="D1717" t="s">
        <v>3499</v>
      </c>
      <c r="E1717">
        <v>25529689.5</v>
      </c>
      <c r="F1717" t="s">
        <v>5810</v>
      </c>
      <c r="G1717" t="s">
        <v>6407</v>
      </c>
      <c r="H1717" t="s">
        <v>8981</v>
      </c>
      <c r="I1717">
        <v>8227</v>
      </c>
      <c r="J1717" t="s">
        <v>12640</v>
      </c>
      <c r="K1717">
        <v>28</v>
      </c>
      <c r="L1717" t="s">
        <v>23648</v>
      </c>
      <c r="M1717" t="s">
        <v>23700</v>
      </c>
      <c r="N1717">
        <v>30000000</v>
      </c>
      <c r="O1717">
        <v>2013</v>
      </c>
      <c r="P1717">
        <v>6.5</v>
      </c>
    </row>
    <row r="1718" spans="1:16" x14ac:dyDescent="0.3">
      <c r="A1718" t="s">
        <v>498</v>
      </c>
      <c r="B1718">
        <v>110</v>
      </c>
      <c r="C1718">
        <v>220</v>
      </c>
      <c r="D1718" t="s">
        <v>3075</v>
      </c>
      <c r="E1718">
        <v>52353636</v>
      </c>
      <c r="F1718" t="s">
        <v>5491</v>
      </c>
      <c r="G1718" t="s">
        <v>2493</v>
      </c>
      <c r="H1718" t="s">
        <v>8982</v>
      </c>
      <c r="I1718">
        <v>209133</v>
      </c>
      <c r="J1718" t="s">
        <v>5082</v>
      </c>
      <c r="K1718">
        <v>962</v>
      </c>
      <c r="L1718" t="s">
        <v>23647</v>
      </c>
      <c r="M1718" t="s">
        <v>23694</v>
      </c>
      <c r="N1718">
        <v>21000000</v>
      </c>
      <c r="O1718">
        <v>2001</v>
      </c>
      <c r="P1718">
        <v>7.6</v>
      </c>
    </row>
    <row r="1719" spans="1:16" x14ac:dyDescent="0.3">
      <c r="A1719" t="s">
        <v>170</v>
      </c>
      <c r="B1719">
        <v>91</v>
      </c>
      <c r="C1719">
        <v>136</v>
      </c>
      <c r="D1719" t="s">
        <v>3500</v>
      </c>
      <c r="E1719">
        <v>51475962</v>
      </c>
      <c r="F1719" t="s">
        <v>5353</v>
      </c>
      <c r="G1719" t="s">
        <v>6322</v>
      </c>
      <c r="H1719" t="s">
        <v>8983</v>
      </c>
      <c r="I1719">
        <v>177828</v>
      </c>
      <c r="J1719" t="s">
        <v>2722</v>
      </c>
      <c r="K1719">
        <v>714</v>
      </c>
      <c r="L1719" t="s">
        <v>23647</v>
      </c>
      <c r="M1719" t="s">
        <v>23694</v>
      </c>
      <c r="N1719">
        <v>30000000</v>
      </c>
      <c r="O1719">
        <v>2003</v>
      </c>
      <c r="P1719">
        <v>7.3</v>
      </c>
    </row>
    <row r="1720" spans="1:16" x14ac:dyDescent="0.3">
      <c r="A1720" t="s">
        <v>101</v>
      </c>
      <c r="B1720">
        <v>105</v>
      </c>
      <c r="C1720">
        <v>222</v>
      </c>
      <c r="D1720" t="s">
        <v>2488</v>
      </c>
      <c r="E1720">
        <v>63910583</v>
      </c>
      <c r="F1720" t="s">
        <v>5417</v>
      </c>
      <c r="G1720" t="s">
        <v>2854</v>
      </c>
      <c r="H1720" t="s">
        <v>8984</v>
      </c>
      <c r="I1720">
        <v>106755</v>
      </c>
      <c r="J1720" t="s">
        <v>2909</v>
      </c>
      <c r="K1720">
        <v>173</v>
      </c>
      <c r="L1720" t="s">
        <v>23647</v>
      </c>
      <c r="M1720" t="s">
        <v>23694</v>
      </c>
      <c r="N1720">
        <v>28000000</v>
      </c>
      <c r="O1720">
        <v>2013</v>
      </c>
      <c r="P1720">
        <v>6.6</v>
      </c>
    </row>
    <row r="1721" spans="1:16" x14ac:dyDescent="0.3">
      <c r="A1721" t="s">
        <v>561</v>
      </c>
      <c r="B1721">
        <v>127</v>
      </c>
      <c r="C1721">
        <v>112</v>
      </c>
      <c r="D1721" t="s">
        <v>3501</v>
      </c>
      <c r="E1721">
        <v>62300000</v>
      </c>
      <c r="F1721" t="s">
        <v>5296</v>
      </c>
      <c r="G1721" t="s">
        <v>3095</v>
      </c>
      <c r="H1721" t="s">
        <v>8985</v>
      </c>
      <c r="I1721">
        <v>72085</v>
      </c>
      <c r="J1721" t="s">
        <v>3217</v>
      </c>
      <c r="K1721">
        <v>263</v>
      </c>
      <c r="L1721" t="s">
        <v>23647</v>
      </c>
      <c r="M1721" t="s">
        <v>23695</v>
      </c>
      <c r="N1721">
        <v>28000000</v>
      </c>
      <c r="O1721">
        <v>1981</v>
      </c>
      <c r="P1721">
        <v>6.8</v>
      </c>
    </row>
    <row r="1722" spans="1:16" x14ac:dyDescent="0.3">
      <c r="A1722" t="s">
        <v>191</v>
      </c>
      <c r="B1722">
        <v>82</v>
      </c>
      <c r="C1722">
        <v>122</v>
      </c>
      <c r="D1722" t="s">
        <v>3502</v>
      </c>
      <c r="E1722">
        <v>49968653</v>
      </c>
      <c r="F1722" t="s">
        <v>5417</v>
      </c>
      <c r="G1722" t="s">
        <v>6408</v>
      </c>
      <c r="H1722" t="s">
        <v>8986</v>
      </c>
      <c r="I1722">
        <v>85423</v>
      </c>
      <c r="J1722" t="s">
        <v>12641</v>
      </c>
      <c r="K1722">
        <v>374</v>
      </c>
      <c r="L1722" t="s">
        <v>23647</v>
      </c>
      <c r="M1722" t="s">
        <v>23694</v>
      </c>
      <c r="N1722">
        <v>28000000</v>
      </c>
      <c r="O1722">
        <v>2001</v>
      </c>
      <c r="P1722">
        <v>6.9</v>
      </c>
    </row>
    <row r="1723" spans="1:16" x14ac:dyDescent="0.3">
      <c r="A1723" t="s">
        <v>205</v>
      </c>
      <c r="B1723">
        <v>99</v>
      </c>
      <c r="C1723">
        <v>62</v>
      </c>
      <c r="D1723" t="s">
        <v>2713</v>
      </c>
      <c r="E1723">
        <v>44450000</v>
      </c>
      <c r="F1723" t="s">
        <v>5395</v>
      </c>
      <c r="G1723" t="s">
        <v>6409</v>
      </c>
      <c r="H1723" t="s">
        <v>8987</v>
      </c>
      <c r="I1723">
        <v>44394</v>
      </c>
      <c r="J1723" t="s">
        <v>12642</v>
      </c>
      <c r="K1723">
        <v>115</v>
      </c>
      <c r="L1723" t="s">
        <v>23647</v>
      </c>
      <c r="M1723" t="s">
        <v>23697</v>
      </c>
      <c r="N1723">
        <v>27000000</v>
      </c>
      <c r="O1723">
        <v>1994</v>
      </c>
      <c r="P1723">
        <v>5.8</v>
      </c>
    </row>
    <row r="1724" spans="1:16" x14ac:dyDescent="0.3">
      <c r="A1724" t="s">
        <v>230</v>
      </c>
      <c r="B1724">
        <v>90</v>
      </c>
      <c r="C1724">
        <v>135</v>
      </c>
      <c r="D1724" t="s">
        <v>2449</v>
      </c>
      <c r="E1724">
        <v>45162741</v>
      </c>
      <c r="F1724" t="s">
        <v>5447</v>
      </c>
      <c r="G1724" t="s">
        <v>3604</v>
      </c>
      <c r="H1724" t="s">
        <v>8988</v>
      </c>
      <c r="I1724">
        <v>201084</v>
      </c>
      <c r="J1724" t="s">
        <v>2643</v>
      </c>
      <c r="K1724">
        <v>523</v>
      </c>
      <c r="L1724" t="s">
        <v>23647</v>
      </c>
      <c r="M1724" t="s">
        <v>23701</v>
      </c>
      <c r="N1724">
        <v>28000000</v>
      </c>
      <c r="O1724">
        <v>2001</v>
      </c>
      <c r="P1724">
        <v>6.6</v>
      </c>
    </row>
    <row r="1725" spans="1:16" x14ac:dyDescent="0.3">
      <c r="A1725" t="s">
        <v>672</v>
      </c>
      <c r="B1725">
        <v>115</v>
      </c>
      <c r="C1725">
        <v>184</v>
      </c>
      <c r="D1725" t="s">
        <v>3503</v>
      </c>
      <c r="E1725">
        <v>71346930</v>
      </c>
      <c r="F1725" t="s">
        <v>5811</v>
      </c>
      <c r="G1725" t="s">
        <v>6410</v>
      </c>
      <c r="H1725" t="s">
        <v>8989</v>
      </c>
      <c r="I1725">
        <v>78008</v>
      </c>
      <c r="J1725" t="s">
        <v>12643</v>
      </c>
      <c r="K1725">
        <v>160</v>
      </c>
      <c r="L1725" t="s">
        <v>23647</v>
      </c>
      <c r="M1725" t="s">
        <v>23694</v>
      </c>
      <c r="N1725">
        <v>28000000</v>
      </c>
      <c r="O1725">
        <v>2013</v>
      </c>
      <c r="P1725">
        <v>6.7</v>
      </c>
    </row>
    <row r="1726" spans="1:16" x14ac:dyDescent="0.3">
      <c r="A1726" t="s">
        <v>381</v>
      </c>
      <c r="B1726">
        <v>96</v>
      </c>
      <c r="C1726">
        <v>36</v>
      </c>
      <c r="D1726" t="s">
        <v>3504</v>
      </c>
      <c r="E1726">
        <v>39514713</v>
      </c>
      <c r="F1726" t="s">
        <v>5328</v>
      </c>
      <c r="G1726" t="s">
        <v>2889</v>
      </c>
      <c r="H1726" t="s">
        <v>8990</v>
      </c>
      <c r="I1726">
        <v>60494</v>
      </c>
      <c r="J1726" t="s">
        <v>5030</v>
      </c>
      <c r="K1726">
        <v>132</v>
      </c>
      <c r="L1726" t="s">
        <v>23647</v>
      </c>
      <c r="M1726" t="s">
        <v>23694</v>
      </c>
      <c r="N1726">
        <v>28000000</v>
      </c>
      <c r="O1726">
        <v>1993</v>
      </c>
      <c r="P1726">
        <v>6.7</v>
      </c>
    </row>
    <row r="1727" spans="1:16" x14ac:dyDescent="0.3">
      <c r="A1727" t="s">
        <v>643</v>
      </c>
      <c r="B1727">
        <v>104</v>
      </c>
      <c r="C1727">
        <v>171</v>
      </c>
      <c r="D1727" t="s">
        <v>3505</v>
      </c>
      <c r="E1727">
        <v>43097652</v>
      </c>
      <c r="F1727" t="s">
        <v>5397</v>
      </c>
      <c r="G1727" t="s">
        <v>2580</v>
      </c>
      <c r="H1727" t="s">
        <v>8991</v>
      </c>
      <c r="I1727">
        <v>59068</v>
      </c>
      <c r="J1727" t="s">
        <v>3269</v>
      </c>
      <c r="K1727">
        <v>128</v>
      </c>
      <c r="L1727" t="s">
        <v>23647</v>
      </c>
      <c r="M1727" t="s">
        <v>23694</v>
      </c>
      <c r="N1727">
        <v>28000000</v>
      </c>
      <c r="O1727">
        <v>2007</v>
      </c>
      <c r="P1727">
        <v>6.3</v>
      </c>
    </row>
    <row r="1728" spans="1:16" x14ac:dyDescent="0.3">
      <c r="A1728" t="s">
        <v>99</v>
      </c>
      <c r="B1728">
        <v>117</v>
      </c>
      <c r="C1728">
        <v>447</v>
      </c>
      <c r="D1728" t="s">
        <v>3506</v>
      </c>
      <c r="E1728">
        <v>48043505</v>
      </c>
      <c r="F1728" t="s">
        <v>5461</v>
      </c>
      <c r="G1728" t="s">
        <v>6411</v>
      </c>
      <c r="H1728" t="s">
        <v>8992</v>
      </c>
      <c r="I1728">
        <v>435864</v>
      </c>
      <c r="J1728" t="s">
        <v>12155</v>
      </c>
      <c r="K1728">
        <v>801</v>
      </c>
      <c r="L1728" t="s">
        <v>23647</v>
      </c>
      <c r="M1728" t="s">
        <v>23695</v>
      </c>
      <c r="N1728">
        <v>30000000</v>
      </c>
      <c r="O1728">
        <v>2010</v>
      </c>
      <c r="P1728">
        <v>7.7</v>
      </c>
    </row>
    <row r="1729" spans="1:16" x14ac:dyDescent="0.3">
      <c r="A1729" t="s">
        <v>397</v>
      </c>
      <c r="B1729">
        <v>83</v>
      </c>
      <c r="C1729">
        <v>220</v>
      </c>
      <c r="D1729" t="s">
        <v>3507</v>
      </c>
      <c r="E1729">
        <v>37053924</v>
      </c>
      <c r="F1729" t="s">
        <v>5422</v>
      </c>
      <c r="G1729" t="s">
        <v>6412</v>
      </c>
      <c r="H1729" t="s">
        <v>8993</v>
      </c>
      <c r="I1729">
        <v>77935</v>
      </c>
      <c r="J1729" t="s">
        <v>3429</v>
      </c>
      <c r="K1729">
        <v>122</v>
      </c>
      <c r="L1729" t="s">
        <v>23647</v>
      </c>
      <c r="M1729" t="s">
        <v>23701</v>
      </c>
      <c r="N1729">
        <v>28000000</v>
      </c>
      <c r="O1729">
        <v>2011</v>
      </c>
      <c r="P1729">
        <v>6.1</v>
      </c>
    </row>
    <row r="1730" spans="1:16" x14ac:dyDescent="0.3">
      <c r="A1730" t="s">
        <v>508</v>
      </c>
      <c r="B1730">
        <v>99</v>
      </c>
      <c r="C1730">
        <v>122</v>
      </c>
      <c r="D1730" t="s">
        <v>3508</v>
      </c>
      <c r="E1730">
        <v>33000377</v>
      </c>
      <c r="F1730" t="s">
        <v>5812</v>
      </c>
      <c r="G1730" t="s">
        <v>2782</v>
      </c>
      <c r="H1730" t="s">
        <v>8994</v>
      </c>
      <c r="I1730">
        <v>27378</v>
      </c>
      <c r="J1730" t="s">
        <v>12644</v>
      </c>
      <c r="K1730">
        <v>365</v>
      </c>
      <c r="L1730" t="s">
        <v>23647</v>
      </c>
      <c r="M1730" t="s">
        <v>23694</v>
      </c>
      <c r="N1730">
        <v>28000000</v>
      </c>
      <c r="O1730">
        <v>2000</v>
      </c>
      <c r="P1730">
        <v>4.9000000000000004</v>
      </c>
    </row>
    <row r="1731" spans="1:16" x14ac:dyDescent="0.3">
      <c r="A1731" t="s">
        <v>788</v>
      </c>
      <c r="B1731">
        <v>81</v>
      </c>
      <c r="C1731">
        <v>119</v>
      </c>
      <c r="D1731" t="s">
        <v>2743</v>
      </c>
      <c r="E1731">
        <v>66950483</v>
      </c>
      <c r="F1731" t="s">
        <v>5528</v>
      </c>
      <c r="G1731" t="s">
        <v>6232</v>
      </c>
      <c r="H1731" t="s">
        <v>8995</v>
      </c>
      <c r="I1731">
        <v>29738</v>
      </c>
      <c r="J1731" t="s">
        <v>4187</v>
      </c>
      <c r="K1731">
        <v>85</v>
      </c>
      <c r="L1731" t="s">
        <v>23647</v>
      </c>
      <c r="M1731" t="s">
        <v>23694</v>
      </c>
      <c r="N1731">
        <v>28000000</v>
      </c>
      <c r="O1731">
        <v>2014</v>
      </c>
      <c r="P1731">
        <v>6.2</v>
      </c>
    </row>
    <row r="1732" spans="1:16" x14ac:dyDescent="0.3">
      <c r="A1732" t="s">
        <v>126</v>
      </c>
      <c r="B1732">
        <v>135</v>
      </c>
      <c r="C1732">
        <v>177</v>
      </c>
      <c r="D1732" t="s">
        <v>3509</v>
      </c>
      <c r="E1732">
        <v>38372662</v>
      </c>
      <c r="F1732" t="s">
        <v>5310</v>
      </c>
      <c r="G1732" t="s">
        <v>6413</v>
      </c>
      <c r="H1732" t="s">
        <v>8996</v>
      </c>
      <c r="I1732">
        <v>193455</v>
      </c>
      <c r="J1732" t="s">
        <v>12645</v>
      </c>
      <c r="K1732">
        <v>1058</v>
      </c>
      <c r="L1732" t="s">
        <v>23647</v>
      </c>
      <c r="M1732" t="s">
        <v>23703</v>
      </c>
      <c r="N1732">
        <v>28000000</v>
      </c>
      <c r="O1732">
        <v>2005</v>
      </c>
      <c r="P1732">
        <v>7.8</v>
      </c>
    </row>
    <row r="1733" spans="1:16" x14ac:dyDescent="0.3">
      <c r="A1733" t="s">
        <v>48</v>
      </c>
      <c r="B1733">
        <v>117</v>
      </c>
      <c r="C1733">
        <v>302</v>
      </c>
      <c r="D1733" t="s">
        <v>3510</v>
      </c>
      <c r="E1733">
        <v>27000000</v>
      </c>
      <c r="F1733" t="s">
        <v>5522</v>
      </c>
      <c r="G1733" t="s">
        <v>3056</v>
      </c>
      <c r="H1733" t="s">
        <v>8997</v>
      </c>
      <c r="I1733">
        <v>461609</v>
      </c>
      <c r="J1733" t="s">
        <v>4422</v>
      </c>
      <c r="K1733">
        <v>1168</v>
      </c>
      <c r="L1733" t="s">
        <v>23647</v>
      </c>
      <c r="M1733" t="s">
        <v>23694</v>
      </c>
      <c r="N1733">
        <v>28000000</v>
      </c>
      <c r="O1733">
        <v>1982</v>
      </c>
      <c r="P1733">
        <v>8.1999999999999993</v>
      </c>
    </row>
    <row r="1734" spans="1:16" x14ac:dyDescent="0.3">
      <c r="A1734" t="s">
        <v>337</v>
      </c>
      <c r="B1734">
        <v>139</v>
      </c>
      <c r="C1734">
        <v>44</v>
      </c>
      <c r="D1734" t="s">
        <v>2511</v>
      </c>
      <c r="E1734">
        <v>31600000</v>
      </c>
      <c r="F1734" t="s">
        <v>5813</v>
      </c>
      <c r="G1734" t="s">
        <v>2523</v>
      </c>
      <c r="H1734" t="s">
        <v>8998</v>
      </c>
      <c r="I1734">
        <v>34427</v>
      </c>
      <c r="J1734" t="s">
        <v>3129</v>
      </c>
      <c r="K1734">
        <v>126</v>
      </c>
      <c r="L1734" t="s">
        <v>23647</v>
      </c>
      <c r="M1734" t="s">
        <v>23694</v>
      </c>
      <c r="N1734">
        <v>28000000</v>
      </c>
      <c r="O1734">
        <v>1995</v>
      </c>
      <c r="P1734">
        <v>6.9</v>
      </c>
    </row>
    <row r="1735" spans="1:16" x14ac:dyDescent="0.3">
      <c r="A1735" t="s">
        <v>62</v>
      </c>
      <c r="B1735">
        <v>123</v>
      </c>
      <c r="C1735">
        <v>211</v>
      </c>
      <c r="D1735" t="s">
        <v>3511</v>
      </c>
      <c r="E1735">
        <v>30688364</v>
      </c>
      <c r="F1735" t="s">
        <v>5358</v>
      </c>
      <c r="G1735" t="s">
        <v>2633</v>
      </c>
      <c r="H1735" t="s">
        <v>8999</v>
      </c>
      <c r="I1735">
        <v>69355</v>
      </c>
      <c r="J1735" t="s">
        <v>12646</v>
      </c>
      <c r="K1735">
        <v>211</v>
      </c>
      <c r="L1735" t="s">
        <v>23647</v>
      </c>
      <c r="M1735" t="s">
        <v>23694</v>
      </c>
      <c r="N1735">
        <v>28000000</v>
      </c>
      <c r="O1735">
        <v>2014</v>
      </c>
      <c r="P1735">
        <v>6.2</v>
      </c>
    </row>
    <row r="1736" spans="1:16" x14ac:dyDescent="0.3">
      <c r="A1736" t="s">
        <v>789</v>
      </c>
      <c r="B1736">
        <v>117</v>
      </c>
      <c r="C1736">
        <v>222</v>
      </c>
      <c r="D1736" t="s">
        <v>3512</v>
      </c>
      <c r="E1736">
        <v>28563179</v>
      </c>
      <c r="F1736" t="s">
        <v>5459</v>
      </c>
      <c r="G1736" t="s">
        <v>1638</v>
      </c>
      <c r="H1736" t="s">
        <v>9000</v>
      </c>
      <c r="I1736">
        <v>72693</v>
      </c>
      <c r="J1736" t="s">
        <v>6743</v>
      </c>
      <c r="K1736">
        <v>199</v>
      </c>
      <c r="L1736" t="s">
        <v>23647</v>
      </c>
      <c r="M1736" t="s">
        <v>23694</v>
      </c>
      <c r="N1736">
        <v>21000000</v>
      </c>
      <c r="O1736">
        <v>2007</v>
      </c>
      <c r="P1736">
        <v>6.9</v>
      </c>
    </row>
    <row r="1737" spans="1:16" x14ac:dyDescent="0.3">
      <c r="A1737" t="s">
        <v>790</v>
      </c>
      <c r="B1737">
        <v>97</v>
      </c>
      <c r="C1737">
        <v>100</v>
      </c>
      <c r="D1737" t="s">
        <v>3513</v>
      </c>
      <c r="E1737">
        <v>16779636</v>
      </c>
      <c r="F1737" t="s">
        <v>5615</v>
      </c>
      <c r="G1737" t="s">
        <v>4178</v>
      </c>
      <c r="H1737" t="s">
        <v>9001</v>
      </c>
      <c r="I1737">
        <v>9338</v>
      </c>
      <c r="J1737" t="s">
        <v>12647</v>
      </c>
      <c r="K1737">
        <v>167</v>
      </c>
      <c r="L1737" t="s">
        <v>23647</v>
      </c>
      <c r="M1737" t="s">
        <v>23694</v>
      </c>
      <c r="N1737">
        <v>28000000</v>
      </c>
      <c r="O1737">
        <v>2000</v>
      </c>
      <c r="P1737">
        <v>4.8</v>
      </c>
    </row>
    <row r="1738" spans="1:16" x14ac:dyDescent="0.3">
      <c r="A1738" t="s">
        <v>290</v>
      </c>
      <c r="B1738">
        <v>81</v>
      </c>
      <c r="C1738">
        <v>100</v>
      </c>
      <c r="D1738" t="s">
        <v>3514</v>
      </c>
      <c r="E1738">
        <v>10762178</v>
      </c>
      <c r="F1738" t="s">
        <v>5814</v>
      </c>
      <c r="G1738" t="s">
        <v>290</v>
      </c>
      <c r="H1738" t="s">
        <v>9002</v>
      </c>
      <c r="I1738">
        <v>10369</v>
      </c>
      <c r="J1738" t="s">
        <v>30</v>
      </c>
      <c r="K1738">
        <v>153</v>
      </c>
      <c r="L1738" t="s">
        <v>23647</v>
      </c>
      <c r="M1738" t="s">
        <v>23703</v>
      </c>
      <c r="N1738">
        <v>160000000</v>
      </c>
      <c r="O1738">
        <v>2001</v>
      </c>
      <c r="P1738">
        <v>8</v>
      </c>
    </row>
    <row r="1739" spans="1:16" x14ac:dyDescent="0.3">
      <c r="A1739" t="s">
        <v>400</v>
      </c>
      <c r="B1739">
        <v>103</v>
      </c>
      <c r="C1739">
        <v>98</v>
      </c>
      <c r="D1739" t="s">
        <v>2999</v>
      </c>
      <c r="E1739">
        <v>17324744</v>
      </c>
      <c r="F1739" t="s">
        <v>5574</v>
      </c>
      <c r="G1739" t="s">
        <v>5019</v>
      </c>
      <c r="H1739" t="s">
        <v>9003</v>
      </c>
      <c r="I1739">
        <v>44103</v>
      </c>
      <c r="J1739" t="s">
        <v>3952</v>
      </c>
      <c r="K1739">
        <v>149</v>
      </c>
      <c r="L1739" t="s">
        <v>23647</v>
      </c>
      <c r="M1739" t="s">
        <v>23694</v>
      </c>
      <c r="N1739">
        <v>28000000</v>
      </c>
      <c r="O1739">
        <v>2006</v>
      </c>
      <c r="P1739">
        <v>5.3</v>
      </c>
    </row>
    <row r="1740" spans="1:16" x14ac:dyDescent="0.3">
      <c r="A1740" t="s">
        <v>218</v>
      </c>
      <c r="B1740">
        <v>119</v>
      </c>
      <c r="C1740">
        <v>74</v>
      </c>
      <c r="D1740" t="s">
        <v>3515</v>
      </c>
      <c r="E1740">
        <v>8888143</v>
      </c>
      <c r="F1740" t="s">
        <v>5707</v>
      </c>
      <c r="G1740" t="s">
        <v>6414</v>
      </c>
      <c r="H1740" t="s">
        <v>9004</v>
      </c>
      <c r="I1740">
        <v>22250</v>
      </c>
      <c r="J1740" t="s">
        <v>3728</v>
      </c>
      <c r="K1740">
        <v>123</v>
      </c>
      <c r="L1740" t="s">
        <v>23647</v>
      </c>
      <c r="M1740" t="s">
        <v>23697</v>
      </c>
      <c r="N1740">
        <v>28000000</v>
      </c>
      <c r="O1740">
        <v>1999</v>
      </c>
      <c r="P1740">
        <v>6.7</v>
      </c>
    </row>
    <row r="1741" spans="1:16" x14ac:dyDescent="0.3">
      <c r="A1741" t="s">
        <v>384</v>
      </c>
      <c r="B1741">
        <v>94</v>
      </c>
      <c r="C1741">
        <v>97</v>
      </c>
      <c r="D1741" t="s">
        <v>2688</v>
      </c>
      <c r="E1741">
        <v>24268828</v>
      </c>
      <c r="F1741" t="s">
        <v>5815</v>
      </c>
      <c r="G1741" t="s">
        <v>3486</v>
      </c>
      <c r="H1741" t="s">
        <v>9005</v>
      </c>
      <c r="I1741">
        <v>29971</v>
      </c>
      <c r="J1741" t="s">
        <v>12648</v>
      </c>
      <c r="K1741">
        <v>71</v>
      </c>
      <c r="L1741" t="s">
        <v>23647</v>
      </c>
      <c r="M1741" t="s">
        <v>23694</v>
      </c>
      <c r="N1741">
        <v>28000000</v>
      </c>
      <c r="O1741">
        <v>2010</v>
      </c>
      <c r="P1741">
        <v>5.4</v>
      </c>
    </row>
    <row r="1742" spans="1:16" x14ac:dyDescent="0.3">
      <c r="A1742" t="s">
        <v>656</v>
      </c>
      <c r="B1742">
        <v>89</v>
      </c>
      <c r="C1742">
        <v>21</v>
      </c>
      <c r="D1742" t="s">
        <v>3516</v>
      </c>
      <c r="E1742">
        <v>8119205</v>
      </c>
      <c r="F1742" t="s">
        <v>5328</v>
      </c>
      <c r="G1742" t="s">
        <v>3557</v>
      </c>
      <c r="H1742" t="s">
        <v>9006</v>
      </c>
      <c r="I1742">
        <v>4288</v>
      </c>
      <c r="J1742" t="s">
        <v>2913</v>
      </c>
      <c r="K1742">
        <v>21</v>
      </c>
      <c r="L1742" t="s">
        <v>23647</v>
      </c>
      <c r="M1742" t="s">
        <v>23694</v>
      </c>
      <c r="N1742">
        <v>28000000</v>
      </c>
      <c r="O1742">
        <v>1997</v>
      </c>
      <c r="P1742">
        <v>5.4</v>
      </c>
    </row>
    <row r="1743" spans="1:16" x14ac:dyDescent="0.3">
      <c r="A1743" t="s">
        <v>497</v>
      </c>
      <c r="B1743">
        <v>98</v>
      </c>
      <c r="C1743">
        <v>156</v>
      </c>
      <c r="D1743" t="s">
        <v>3517</v>
      </c>
      <c r="E1743">
        <v>8434601</v>
      </c>
      <c r="F1743" t="s">
        <v>5598</v>
      </c>
      <c r="G1743" t="s">
        <v>6202</v>
      </c>
      <c r="H1743" t="s">
        <v>9007</v>
      </c>
      <c r="I1743">
        <v>43006</v>
      </c>
      <c r="J1743" t="s">
        <v>4518</v>
      </c>
      <c r="K1743">
        <v>460</v>
      </c>
      <c r="L1743" t="s">
        <v>23647</v>
      </c>
      <c r="M1743" t="s">
        <v>23694</v>
      </c>
      <c r="N1743">
        <v>28000000</v>
      </c>
      <c r="O1743">
        <v>2001</v>
      </c>
      <c r="P1743">
        <v>4.9000000000000004</v>
      </c>
    </row>
    <row r="1744" spans="1:16" x14ac:dyDescent="0.3">
      <c r="A1744" t="s">
        <v>501</v>
      </c>
      <c r="B1744">
        <v>107</v>
      </c>
      <c r="C1744">
        <v>125</v>
      </c>
      <c r="D1744" t="s">
        <v>3518</v>
      </c>
      <c r="E1744">
        <v>6998324</v>
      </c>
      <c r="F1744" t="s">
        <v>5491</v>
      </c>
      <c r="G1744" t="s">
        <v>6415</v>
      </c>
      <c r="H1744" t="s">
        <v>9008</v>
      </c>
      <c r="I1744">
        <v>11476</v>
      </c>
      <c r="J1744" t="s">
        <v>6302</v>
      </c>
      <c r="K1744">
        <v>50</v>
      </c>
      <c r="L1744" t="s">
        <v>23647</v>
      </c>
      <c r="M1744" t="s">
        <v>23694</v>
      </c>
      <c r="N1744">
        <v>28000000</v>
      </c>
      <c r="O1744">
        <v>2015</v>
      </c>
      <c r="P1744">
        <v>6.1</v>
      </c>
    </row>
    <row r="1745" spans="1:16" x14ac:dyDescent="0.3">
      <c r="A1745" t="s">
        <v>555</v>
      </c>
      <c r="B1745">
        <v>108</v>
      </c>
      <c r="C1745">
        <v>225</v>
      </c>
      <c r="D1745" t="s">
        <v>3519</v>
      </c>
      <c r="E1745">
        <v>10907291</v>
      </c>
      <c r="F1745" t="s">
        <v>5816</v>
      </c>
      <c r="G1745" t="s">
        <v>4046</v>
      </c>
      <c r="H1745" t="s">
        <v>9009</v>
      </c>
      <c r="I1745">
        <v>23775</v>
      </c>
      <c r="J1745" t="s">
        <v>6633</v>
      </c>
      <c r="K1745">
        <v>134</v>
      </c>
      <c r="L1745" t="s">
        <v>23647</v>
      </c>
      <c r="M1745" t="s">
        <v>23694</v>
      </c>
      <c r="N1745">
        <v>28000000</v>
      </c>
      <c r="O1745">
        <v>2016</v>
      </c>
      <c r="P1745">
        <v>5.8</v>
      </c>
    </row>
    <row r="1746" spans="1:16" x14ac:dyDescent="0.3">
      <c r="A1746" t="s">
        <v>78</v>
      </c>
      <c r="B1746">
        <v>134</v>
      </c>
      <c r="C1746">
        <v>85</v>
      </c>
      <c r="D1746" t="s">
        <v>3520</v>
      </c>
      <c r="E1746">
        <v>5532301</v>
      </c>
      <c r="F1746" t="s">
        <v>5545</v>
      </c>
      <c r="G1746" t="s">
        <v>6416</v>
      </c>
      <c r="H1746" t="s">
        <v>9010</v>
      </c>
      <c r="I1746">
        <v>21606</v>
      </c>
      <c r="J1746" t="s">
        <v>12649</v>
      </c>
      <c r="K1746">
        <v>117</v>
      </c>
      <c r="L1746" t="s">
        <v>23647</v>
      </c>
      <c r="M1746" t="s">
        <v>23694</v>
      </c>
      <c r="N1746">
        <v>28000000</v>
      </c>
      <c r="O1746">
        <v>1997</v>
      </c>
      <c r="P1746">
        <v>7</v>
      </c>
    </row>
    <row r="1747" spans="1:16" x14ac:dyDescent="0.3">
      <c r="A1747" t="s">
        <v>791</v>
      </c>
      <c r="B1747">
        <v>110</v>
      </c>
      <c r="C1747">
        <v>135</v>
      </c>
      <c r="D1747" t="s">
        <v>3521</v>
      </c>
      <c r="E1747">
        <v>2775593</v>
      </c>
      <c r="F1747" t="s">
        <v>5397</v>
      </c>
      <c r="G1747" t="s">
        <v>4814</v>
      </c>
      <c r="H1747" t="s">
        <v>9011</v>
      </c>
      <c r="I1747">
        <v>61269</v>
      </c>
      <c r="J1747" t="s">
        <v>12650</v>
      </c>
      <c r="K1747">
        <v>98</v>
      </c>
      <c r="L1747" t="s">
        <v>23647</v>
      </c>
      <c r="M1747" t="s">
        <v>23695</v>
      </c>
      <c r="N1747">
        <v>27000000</v>
      </c>
      <c r="O1747">
        <v>2008</v>
      </c>
      <c r="P1747">
        <v>6.5</v>
      </c>
    </row>
    <row r="1748" spans="1:16" x14ac:dyDescent="0.3">
      <c r="A1748" t="s">
        <v>792</v>
      </c>
      <c r="B1748">
        <v>103</v>
      </c>
      <c r="C1748">
        <v>350</v>
      </c>
      <c r="D1748" t="s">
        <v>3522</v>
      </c>
      <c r="E1748">
        <v>28751715</v>
      </c>
      <c r="F1748" t="s">
        <v>5422</v>
      </c>
      <c r="G1748" t="s">
        <v>2535</v>
      </c>
      <c r="H1748" t="s">
        <v>9012</v>
      </c>
      <c r="I1748">
        <v>202967</v>
      </c>
      <c r="J1748" t="s">
        <v>6325</v>
      </c>
      <c r="K1748">
        <v>378</v>
      </c>
      <c r="L1748" t="s">
        <v>23647</v>
      </c>
      <c r="M1748" t="s">
        <v>23694</v>
      </c>
      <c r="N1748">
        <v>28000000</v>
      </c>
      <c r="O1748">
        <v>2013</v>
      </c>
      <c r="P1748">
        <v>6.6</v>
      </c>
    </row>
    <row r="1749" spans="1:16" x14ac:dyDescent="0.3">
      <c r="A1749" t="s">
        <v>793</v>
      </c>
      <c r="B1749">
        <v>145</v>
      </c>
      <c r="C1749">
        <v>31</v>
      </c>
      <c r="D1749" t="s">
        <v>3523</v>
      </c>
      <c r="E1749">
        <v>25529689.5</v>
      </c>
      <c r="F1749" t="s">
        <v>5817</v>
      </c>
      <c r="G1749" t="s">
        <v>2778</v>
      </c>
      <c r="H1749" t="s">
        <v>9013</v>
      </c>
      <c r="I1749">
        <v>10266</v>
      </c>
      <c r="J1749" t="s">
        <v>3966</v>
      </c>
      <c r="K1749">
        <v>84</v>
      </c>
      <c r="L1749" t="s">
        <v>23652</v>
      </c>
      <c r="M1749" t="s">
        <v>23706</v>
      </c>
      <c r="N1749">
        <v>24000000</v>
      </c>
      <c r="O1749">
        <v>2006</v>
      </c>
      <c r="P1749">
        <v>6.1</v>
      </c>
    </row>
    <row r="1750" spans="1:16" x14ac:dyDescent="0.3">
      <c r="A1750" t="s">
        <v>794</v>
      </c>
      <c r="B1750">
        <v>100</v>
      </c>
      <c r="C1750">
        <v>177</v>
      </c>
      <c r="D1750" t="s">
        <v>3524</v>
      </c>
      <c r="E1750">
        <v>20285518</v>
      </c>
      <c r="F1750" t="s">
        <v>5321</v>
      </c>
      <c r="G1750" t="s">
        <v>2462</v>
      </c>
      <c r="H1750" t="s">
        <v>9014</v>
      </c>
      <c r="I1750">
        <v>32103</v>
      </c>
      <c r="J1750" t="s">
        <v>12154</v>
      </c>
      <c r="K1750">
        <v>112</v>
      </c>
      <c r="L1750" t="s">
        <v>23647</v>
      </c>
      <c r="M1750" t="s">
        <v>23703</v>
      </c>
      <c r="N1750">
        <v>28000000</v>
      </c>
      <c r="O1750">
        <v>2014</v>
      </c>
      <c r="P1750">
        <v>5.7</v>
      </c>
    </row>
    <row r="1751" spans="1:16" x14ac:dyDescent="0.3">
      <c r="A1751" t="s">
        <v>561</v>
      </c>
      <c r="B1751">
        <v>131</v>
      </c>
      <c r="C1751">
        <v>106</v>
      </c>
      <c r="D1751" t="s">
        <v>3525</v>
      </c>
      <c r="E1751">
        <v>67900000</v>
      </c>
      <c r="F1751" t="s">
        <v>5296</v>
      </c>
      <c r="G1751" t="s">
        <v>6417</v>
      </c>
      <c r="H1751" t="s">
        <v>9015</v>
      </c>
      <c r="I1751">
        <v>74374</v>
      </c>
      <c r="J1751" t="s">
        <v>4125</v>
      </c>
      <c r="K1751">
        <v>225</v>
      </c>
      <c r="L1751" t="s">
        <v>23647</v>
      </c>
      <c r="M1751" t="s">
        <v>23695</v>
      </c>
      <c r="N1751">
        <v>27500000</v>
      </c>
      <c r="O1751">
        <v>1983</v>
      </c>
      <c r="P1751">
        <v>6.6</v>
      </c>
    </row>
    <row r="1752" spans="1:16" x14ac:dyDescent="0.3">
      <c r="A1752" t="s">
        <v>315</v>
      </c>
      <c r="B1752">
        <v>133</v>
      </c>
      <c r="C1752">
        <v>251</v>
      </c>
      <c r="D1752" t="s">
        <v>3526</v>
      </c>
      <c r="E1752">
        <v>148734225</v>
      </c>
      <c r="F1752" t="s">
        <v>5417</v>
      </c>
      <c r="G1752" t="s">
        <v>398</v>
      </c>
      <c r="H1752" t="s">
        <v>9016</v>
      </c>
      <c r="I1752">
        <v>298590</v>
      </c>
      <c r="J1752" t="s">
        <v>6369</v>
      </c>
      <c r="K1752">
        <v>559</v>
      </c>
      <c r="L1752" t="s">
        <v>23647</v>
      </c>
      <c r="M1752" t="s">
        <v>23694</v>
      </c>
      <c r="N1752">
        <v>30000000</v>
      </c>
      <c r="O1752">
        <v>2007</v>
      </c>
      <c r="P1752">
        <v>7</v>
      </c>
    </row>
    <row r="1753" spans="1:16" x14ac:dyDescent="0.3">
      <c r="A1753" t="s">
        <v>578</v>
      </c>
      <c r="B1753">
        <v>109</v>
      </c>
      <c r="C1753">
        <v>148</v>
      </c>
      <c r="D1753" t="s">
        <v>3527</v>
      </c>
      <c r="E1753">
        <v>49185998</v>
      </c>
      <c r="F1753" t="s">
        <v>5558</v>
      </c>
      <c r="G1753" t="s">
        <v>3605</v>
      </c>
      <c r="H1753" t="s">
        <v>9017</v>
      </c>
      <c r="I1753">
        <v>74476</v>
      </c>
      <c r="J1753" t="s">
        <v>12651</v>
      </c>
      <c r="K1753">
        <v>184</v>
      </c>
      <c r="L1753" t="s">
        <v>23647</v>
      </c>
      <c r="M1753" t="s">
        <v>23694</v>
      </c>
      <c r="N1753">
        <v>30000000</v>
      </c>
      <c r="O1753">
        <v>2009</v>
      </c>
      <c r="P1753">
        <v>7.4</v>
      </c>
    </row>
    <row r="1754" spans="1:16" x14ac:dyDescent="0.3">
      <c r="A1754" t="s">
        <v>607</v>
      </c>
      <c r="B1754">
        <v>114</v>
      </c>
      <c r="C1754">
        <v>76</v>
      </c>
      <c r="D1754" t="s">
        <v>3136</v>
      </c>
      <c r="E1754">
        <v>42168445</v>
      </c>
      <c r="F1754" t="s">
        <v>5397</v>
      </c>
      <c r="G1754" t="s">
        <v>3085</v>
      </c>
      <c r="H1754" t="s">
        <v>9018</v>
      </c>
      <c r="I1754">
        <v>10791</v>
      </c>
      <c r="J1754" t="s">
        <v>6282</v>
      </c>
      <c r="K1754">
        <v>39</v>
      </c>
      <c r="L1754" t="s">
        <v>23647</v>
      </c>
      <c r="M1754" t="s">
        <v>23694</v>
      </c>
      <c r="N1754">
        <v>35000000</v>
      </c>
      <c r="O1754">
        <v>2008</v>
      </c>
      <c r="P1754">
        <v>5.3</v>
      </c>
    </row>
    <row r="1755" spans="1:16" x14ac:dyDescent="0.3">
      <c r="A1755" t="s">
        <v>795</v>
      </c>
      <c r="B1755">
        <v>164</v>
      </c>
      <c r="C1755">
        <v>52</v>
      </c>
      <c r="D1755" t="s">
        <v>3528</v>
      </c>
      <c r="E1755">
        <v>26400000</v>
      </c>
      <c r="F1755" t="s">
        <v>5463</v>
      </c>
      <c r="G1755" t="s">
        <v>6418</v>
      </c>
      <c r="H1755" t="s">
        <v>9019</v>
      </c>
      <c r="I1755">
        <v>12980</v>
      </c>
      <c r="J1755" t="s">
        <v>12115</v>
      </c>
      <c r="K1755">
        <v>89</v>
      </c>
      <c r="L1755" t="s">
        <v>23647</v>
      </c>
      <c r="M1755" t="s">
        <v>23695</v>
      </c>
      <c r="N1755">
        <v>16000000</v>
      </c>
      <c r="O1755">
        <v>1984</v>
      </c>
      <c r="P1755">
        <v>7.4</v>
      </c>
    </row>
    <row r="1756" spans="1:16" x14ac:dyDescent="0.3">
      <c r="A1756" t="s">
        <v>796</v>
      </c>
      <c r="B1756">
        <v>92</v>
      </c>
      <c r="C1756">
        <v>220</v>
      </c>
      <c r="D1756" t="s">
        <v>3529</v>
      </c>
      <c r="E1756">
        <v>17508670</v>
      </c>
      <c r="F1756" t="s">
        <v>5656</v>
      </c>
      <c r="G1756" t="s">
        <v>6419</v>
      </c>
      <c r="H1756" t="s">
        <v>9020</v>
      </c>
      <c r="I1756">
        <v>64625</v>
      </c>
      <c r="J1756" t="s">
        <v>12652</v>
      </c>
      <c r="K1756">
        <v>281</v>
      </c>
      <c r="L1756" t="s">
        <v>23647</v>
      </c>
      <c r="M1756" t="s">
        <v>23695</v>
      </c>
      <c r="N1756">
        <v>15000000</v>
      </c>
      <c r="O1756">
        <v>2006</v>
      </c>
      <c r="P1756">
        <v>7.4</v>
      </c>
    </row>
    <row r="1757" spans="1:16" x14ac:dyDescent="0.3">
      <c r="A1757" t="s">
        <v>111</v>
      </c>
      <c r="B1757">
        <v>122</v>
      </c>
      <c r="C1757">
        <v>131</v>
      </c>
      <c r="D1757" t="s">
        <v>2741</v>
      </c>
      <c r="E1757">
        <v>9664316</v>
      </c>
      <c r="F1757" t="s">
        <v>5594</v>
      </c>
      <c r="G1757" t="s">
        <v>6195</v>
      </c>
      <c r="H1757" t="s">
        <v>9021</v>
      </c>
      <c r="I1757">
        <v>47203</v>
      </c>
      <c r="J1757" t="s">
        <v>2996</v>
      </c>
      <c r="K1757">
        <v>197</v>
      </c>
      <c r="L1757" t="s">
        <v>23647</v>
      </c>
      <c r="M1757" t="s">
        <v>23694</v>
      </c>
      <c r="N1757">
        <v>27500000</v>
      </c>
      <c r="O1757">
        <v>2007</v>
      </c>
      <c r="P1757">
        <v>6.8</v>
      </c>
    </row>
    <row r="1758" spans="1:16" x14ac:dyDescent="0.3">
      <c r="A1758" t="s">
        <v>797</v>
      </c>
      <c r="B1758">
        <v>110</v>
      </c>
      <c r="C1758">
        <v>112</v>
      </c>
      <c r="D1758" t="s">
        <v>2974</v>
      </c>
      <c r="E1758">
        <v>74888996</v>
      </c>
      <c r="F1758" t="s">
        <v>5311</v>
      </c>
      <c r="G1758" t="s">
        <v>881</v>
      </c>
      <c r="H1758" t="s">
        <v>9022</v>
      </c>
      <c r="I1758">
        <v>55513</v>
      </c>
      <c r="J1758" t="s">
        <v>3319</v>
      </c>
      <c r="K1758">
        <v>188</v>
      </c>
      <c r="L1758" t="s">
        <v>23647</v>
      </c>
      <c r="M1758" t="s">
        <v>23694</v>
      </c>
      <c r="N1758">
        <v>30000000</v>
      </c>
      <c r="O1758">
        <v>1991</v>
      </c>
      <c r="P1758">
        <v>7.2</v>
      </c>
    </row>
    <row r="1759" spans="1:16" x14ac:dyDescent="0.3">
      <c r="A1759" t="s">
        <v>798</v>
      </c>
      <c r="B1759">
        <v>116</v>
      </c>
      <c r="C1759">
        <v>93</v>
      </c>
      <c r="D1759" t="s">
        <v>3530</v>
      </c>
      <c r="E1759">
        <v>69586544</v>
      </c>
      <c r="F1759" t="s">
        <v>5558</v>
      </c>
      <c r="G1759" t="s">
        <v>3375</v>
      </c>
      <c r="H1759" t="s">
        <v>9023</v>
      </c>
      <c r="I1759">
        <v>15352</v>
      </c>
      <c r="J1759" t="s">
        <v>6576</v>
      </c>
      <c r="K1759">
        <v>199</v>
      </c>
      <c r="L1759" t="s">
        <v>23647</v>
      </c>
      <c r="M1759" t="s">
        <v>23694</v>
      </c>
      <c r="N1759">
        <v>27000000</v>
      </c>
      <c r="O1759">
        <v>2002</v>
      </c>
      <c r="P1759">
        <v>6</v>
      </c>
    </row>
    <row r="1760" spans="1:16" x14ac:dyDescent="0.3">
      <c r="A1760" t="s">
        <v>77</v>
      </c>
      <c r="B1760">
        <v>106</v>
      </c>
      <c r="C1760">
        <v>370</v>
      </c>
      <c r="D1760" t="s">
        <v>2493</v>
      </c>
      <c r="E1760">
        <v>362645141</v>
      </c>
      <c r="F1760" t="s">
        <v>5330</v>
      </c>
      <c r="G1760" t="s">
        <v>2448</v>
      </c>
      <c r="H1760" t="s">
        <v>7348</v>
      </c>
      <c r="I1760">
        <v>106221</v>
      </c>
      <c r="J1760" t="s">
        <v>4253</v>
      </c>
      <c r="K1760">
        <v>398</v>
      </c>
      <c r="L1760" t="s">
        <v>23647</v>
      </c>
      <c r="M1760" t="s">
        <v>23695</v>
      </c>
      <c r="N1760">
        <v>175000000</v>
      </c>
      <c r="O1760">
        <v>2016</v>
      </c>
      <c r="P1760">
        <v>7.8</v>
      </c>
    </row>
    <row r="1761" spans="1:16" x14ac:dyDescent="0.3">
      <c r="A1761" t="s">
        <v>477</v>
      </c>
      <c r="B1761">
        <v>115</v>
      </c>
      <c r="C1761">
        <v>83</v>
      </c>
      <c r="D1761" t="s">
        <v>892</v>
      </c>
      <c r="E1761">
        <v>60491560</v>
      </c>
      <c r="F1761" t="s">
        <v>5462</v>
      </c>
      <c r="G1761" t="s">
        <v>2488</v>
      </c>
      <c r="H1761" t="s">
        <v>9024</v>
      </c>
      <c r="I1761">
        <v>50653</v>
      </c>
      <c r="J1761" t="s">
        <v>4096</v>
      </c>
      <c r="K1761">
        <v>143</v>
      </c>
      <c r="L1761" t="s">
        <v>23647</v>
      </c>
      <c r="M1761" t="s">
        <v>23694</v>
      </c>
      <c r="N1761">
        <v>27000000</v>
      </c>
      <c r="O1761">
        <v>1997</v>
      </c>
      <c r="P1761">
        <v>6.6</v>
      </c>
    </row>
    <row r="1762" spans="1:16" x14ac:dyDescent="0.3">
      <c r="A1762" t="s">
        <v>487</v>
      </c>
      <c r="B1762">
        <v>148</v>
      </c>
      <c r="C1762">
        <v>125</v>
      </c>
      <c r="D1762" t="s">
        <v>3531</v>
      </c>
      <c r="E1762">
        <v>54200000</v>
      </c>
      <c r="F1762" t="s">
        <v>5818</v>
      </c>
      <c r="G1762" t="s">
        <v>3394</v>
      </c>
      <c r="H1762" t="s">
        <v>9025</v>
      </c>
      <c r="I1762">
        <v>142448</v>
      </c>
      <c r="J1762" t="s">
        <v>12653</v>
      </c>
      <c r="K1762">
        <v>319</v>
      </c>
      <c r="L1762" t="s">
        <v>23647</v>
      </c>
      <c r="M1762" t="s">
        <v>23694</v>
      </c>
      <c r="N1762">
        <v>27000000</v>
      </c>
      <c r="O1762">
        <v>1980</v>
      </c>
      <c r="P1762">
        <v>7.9</v>
      </c>
    </row>
    <row r="1763" spans="1:16" x14ac:dyDescent="0.3">
      <c r="A1763" t="s">
        <v>799</v>
      </c>
      <c r="B1763">
        <v>119</v>
      </c>
      <c r="C1763">
        <v>73</v>
      </c>
      <c r="D1763" t="s">
        <v>2642</v>
      </c>
      <c r="E1763">
        <v>44087387</v>
      </c>
      <c r="F1763" t="s">
        <v>5819</v>
      </c>
      <c r="G1763" t="s">
        <v>2505</v>
      </c>
      <c r="H1763" t="s">
        <v>9026</v>
      </c>
      <c r="I1763">
        <v>22304</v>
      </c>
      <c r="J1763" t="s">
        <v>12654</v>
      </c>
      <c r="K1763">
        <v>33</v>
      </c>
      <c r="L1763" t="s">
        <v>23647</v>
      </c>
      <c r="M1763" t="s">
        <v>23694</v>
      </c>
      <c r="N1763">
        <v>20000000</v>
      </c>
      <c r="O1763">
        <v>2008</v>
      </c>
      <c r="P1763">
        <v>6.2</v>
      </c>
    </row>
    <row r="1764" spans="1:16" x14ac:dyDescent="0.3">
      <c r="A1764" t="s">
        <v>800</v>
      </c>
      <c r="B1764">
        <v>118</v>
      </c>
      <c r="C1764">
        <v>98</v>
      </c>
      <c r="D1764" t="s">
        <v>3532</v>
      </c>
      <c r="E1764">
        <v>30920167</v>
      </c>
      <c r="F1764" t="s">
        <v>5715</v>
      </c>
      <c r="G1764" t="s">
        <v>6420</v>
      </c>
      <c r="H1764" t="s">
        <v>9027</v>
      </c>
      <c r="I1764">
        <v>6476</v>
      </c>
      <c r="J1764" t="s">
        <v>12468</v>
      </c>
      <c r="K1764">
        <v>71</v>
      </c>
      <c r="L1764" t="s">
        <v>23647</v>
      </c>
      <c r="M1764" t="s">
        <v>23694</v>
      </c>
      <c r="N1764">
        <v>25000000</v>
      </c>
      <c r="O1764">
        <v>2012</v>
      </c>
      <c r="P1764">
        <v>5.7</v>
      </c>
    </row>
    <row r="1765" spans="1:16" x14ac:dyDescent="0.3">
      <c r="A1765" t="s">
        <v>49</v>
      </c>
      <c r="B1765">
        <v>101</v>
      </c>
      <c r="C1765">
        <v>158</v>
      </c>
      <c r="D1765" t="s">
        <v>3533</v>
      </c>
      <c r="E1765">
        <v>40566655</v>
      </c>
      <c r="F1765" t="s">
        <v>5397</v>
      </c>
      <c r="G1765" t="s">
        <v>4529</v>
      </c>
      <c r="H1765" t="s">
        <v>9028</v>
      </c>
      <c r="I1765">
        <v>144021</v>
      </c>
      <c r="J1765" t="s">
        <v>12655</v>
      </c>
      <c r="K1765">
        <v>391</v>
      </c>
      <c r="L1765" t="s">
        <v>23647</v>
      </c>
      <c r="M1765" t="s">
        <v>23695</v>
      </c>
      <c r="N1765">
        <v>30000000</v>
      </c>
      <c r="O1765">
        <v>2002</v>
      </c>
      <c r="P1765">
        <v>7.1</v>
      </c>
    </row>
    <row r="1766" spans="1:16" x14ac:dyDescent="0.3">
      <c r="A1766" t="s">
        <v>629</v>
      </c>
      <c r="B1766">
        <v>82</v>
      </c>
      <c r="C1766">
        <v>152</v>
      </c>
      <c r="D1766" t="s">
        <v>2821</v>
      </c>
      <c r="E1766">
        <v>31768374</v>
      </c>
      <c r="F1766" t="s">
        <v>5797</v>
      </c>
      <c r="G1766" t="s">
        <v>2709</v>
      </c>
      <c r="H1766" t="s">
        <v>9029</v>
      </c>
      <c r="I1766">
        <v>42761</v>
      </c>
      <c r="J1766" t="s">
        <v>3773</v>
      </c>
      <c r="K1766">
        <v>366</v>
      </c>
      <c r="L1766" t="s">
        <v>23647</v>
      </c>
      <c r="M1766" t="s">
        <v>23694</v>
      </c>
      <c r="N1766">
        <v>27000000</v>
      </c>
      <c r="O1766">
        <v>1999</v>
      </c>
      <c r="P1766">
        <v>5.6</v>
      </c>
    </row>
    <row r="1767" spans="1:16" x14ac:dyDescent="0.3">
      <c r="A1767" t="s">
        <v>552</v>
      </c>
      <c r="B1767">
        <v>110</v>
      </c>
      <c r="C1767">
        <v>202</v>
      </c>
      <c r="D1767" t="s">
        <v>2488</v>
      </c>
      <c r="E1767">
        <v>22494487</v>
      </c>
      <c r="F1767" t="s">
        <v>5462</v>
      </c>
      <c r="G1767" t="s">
        <v>2671</v>
      </c>
      <c r="H1767" t="s">
        <v>9030</v>
      </c>
      <c r="I1767">
        <v>262153</v>
      </c>
      <c r="J1767" t="s">
        <v>2766</v>
      </c>
      <c r="K1767">
        <v>507</v>
      </c>
      <c r="L1767" t="s">
        <v>23647</v>
      </c>
      <c r="M1767" t="s">
        <v>23701</v>
      </c>
      <c r="N1767">
        <v>27000000</v>
      </c>
      <c r="O1767">
        <v>2006</v>
      </c>
      <c r="P1767">
        <v>7.8</v>
      </c>
    </row>
    <row r="1768" spans="1:16" x14ac:dyDescent="0.3">
      <c r="A1768" t="s">
        <v>801</v>
      </c>
      <c r="B1768">
        <v>193</v>
      </c>
      <c r="C1768">
        <v>80</v>
      </c>
      <c r="D1768" t="s">
        <v>2591</v>
      </c>
      <c r="E1768">
        <v>21500000</v>
      </c>
      <c r="F1768" t="s">
        <v>5463</v>
      </c>
      <c r="G1768" t="s">
        <v>2491</v>
      </c>
      <c r="H1768" t="s">
        <v>9031</v>
      </c>
      <c r="I1768">
        <v>45271</v>
      </c>
      <c r="J1768" t="s">
        <v>2669</v>
      </c>
      <c r="K1768">
        <v>170</v>
      </c>
      <c r="L1768" t="s">
        <v>23647</v>
      </c>
      <c r="M1768" t="s">
        <v>23694</v>
      </c>
      <c r="N1768">
        <v>27000000</v>
      </c>
      <c r="O1768">
        <v>1983</v>
      </c>
      <c r="P1768">
        <v>7.9</v>
      </c>
    </row>
    <row r="1769" spans="1:16" x14ac:dyDescent="0.3">
      <c r="A1769" t="s">
        <v>72</v>
      </c>
      <c r="B1769">
        <v>130</v>
      </c>
      <c r="C1769">
        <v>288</v>
      </c>
      <c r="D1769" t="s">
        <v>2956</v>
      </c>
      <c r="E1769">
        <v>4463292</v>
      </c>
      <c r="F1769" t="s">
        <v>5513</v>
      </c>
      <c r="G1769" t="s">
        <v>3401</v>
      </c>
      <c r="H1769" t="s">
        <v>9032</v>
      </c>
      <c r="I1769">
        <v>34488</v>
      </c>
      <c r="J1769" t="s">
        <v>2597</v>
      </c>
      <c r="K1769">
        <v>136</v>
      </c>
      <c r="L1769" t="s">
        <v>23647</v>
      </c>
      <c r="M1769" t="s">
        <v>23695</v>
      </c>
      <c r="N1769">
        <v>30000000</v>
      </c>
      <c r="O1769">
        <v>2011</v>
      </c>
      <c r="P1769">
        <v>6.9</v>
      </c>
    </row>
    <row r="1770" spans="1:16" x14ac:dyDescent="0.3">
      <c r="A1770" t="s">
        <v>102</v>
      </c>
      <c r="B1770">
        <v>94</v>
      </c>
      <c r="C1770">
        <v>99</v>
      </c>
      <c r="D1770" t="s">
        <v>3534</v>
      </c>
      <c r="E1770">
        <v>25529689.5</v>
      </c>
      <c r="F1770" t="s">
        <v>5330</v>
      </c>
      <c r="G1770" t="s">
        <v>6421</v>
      </c>
      <c r="H1770" t="s">
        <v>9033</v>
      </c>
      <c r="I1770">
        <v>99557</v>
      </c>
      <c r="J1770" t="s">
        <v>3449</v>
      </c>
      <c r="K1770">
        <v>284</v>
      </c>
      <c r="L1770" t="s">
        <v>23647</v>
      </c>
      <c r="M1770" t="s">
        <v>23722</v>
      </c>
      <c r="N1770">
        <v>27000000</v>
      </c>
      <c r="O1770">
        <v>1984</v>
      </c>
      <c r="P1770">
        <v>7.4</v>
      </c>
    </row>
    <row r="1771" spans="1:16" x14ac:dyDescent="0.3">
      <c r="A1771" t="s">
        <v>134</v>
      </c>
      <c r="B1771">
        <v>111</v>
      </c>
      <c r="C1771">
        <v>222</v>
      </c>
      <c r="D1771" t="s">
        <v>2444</v>
      </c>
      <c r="E1771">
        <v>14337579</v>
      </c>
      <c r="F1771" t="s">
        <v>5820</v>
      </c>
      <c r="G1771" t="s">
        <v>2658</v>
      </c>
      <c r="H1771" t="s">
        <v>9034</v>
      </c>
      <c r="I1771">
        <v>156929</v>
      </c>
      <c r="J1771" t="s">
        <v>4156</v>
      </c>
      <c r="K1771">
        <v>624</v>
      </c>
      <c r="L1771" t="s">
        <v>23647</v>
      </c>
      <c r="M1771" t="s">
        <v>23698</v>
      </c>
      <c r="N1771">
        <v>27000000</v>
      </c>
      <c r="O1771">
        <v>1998</v>
      </c>
      <c r="P1771">
        <v>7.7</v>
      </c>
    </row>
    <row r="1772" spans="1:16" x14ac:dyDescent="0.3">
      <c r="A1772" t="s">
        <v>802</v>
      </c>
      <c r="B1772">
        <v>110</v>
      </c>
      <c r="C1772">
        <v>194</v>
      </c>
      <c r="D1772" t="s">
        <v>2570</v>
      </c>
      <c r="E1772">
        <v>13823741</v>
      </c>
      <c r="F1772" t="s">
        <v>5701</v>
      </c>
      <c r="G1772" t="s">
        <v>2562</v>
      </c>
      <c r="H1772" t="s">
        <v>9035</v>
      </c>
      <c r="I1772">
        <v>61777</v>
      </c>
      <c r="J1772" t="s">
        <v>3145</v>
      </c>
      <c r="K1772">
        <v>140</v>
      </c>
      <c r="L1772" t="s">
        <v>23647</v>
      </c>
      <c r="M1772" t="s">
        <v>23695</v>
      </c>
      <c r="N1772">
        <v>13500000</v>
      </c>
      <c r="O1772">
        <v>2008</v>
      </c>
      <c r="P1772">
        <v>6.9</v>
      </c>
    </row>
    <row r="1773" spans="1:16" x14ac:dyDescent="0.3">
      <c r="A1773" t="s">
        <v>803</v>
      </c>
      <c r="B1773">
        <v>109</v>
      </c>
      <c r="C1773">
        <v>56</v>
      </c>
      <c r="D1773" t="s">
        <v>3535</v>
      </c>
      <c r="E1773">
        <v>25529689.5</v>
      </c>
      <c r="F1773" t="s">
        <v>5821</v>
      </c>
      <c r="G1773" t="s">
        <v>6422</v>
      </c>
      <c r="H1773" t="s">
        <v>9036</v>
      </c>
      <c r="I1773">
        <v>19568</v>
      </c>
      <c r="J1773" t="s">
        <v>12656</v>
      </c>
      <c r="K1773">
        <v>208</v>
      </c>
      <c r="L1773" t="s">
        <v>23647</v>
      </c>
      <c r="M1773" t="s">
        <v>23695</v>
      </c>
      <c r="N1773">
        <v>25000000</v>
      </c>
      <c r="O1773">
        <v>1985</v>
      </c>
      <c r="P1773">
        <v>6.7</v>
      </c>
    </row>
    <row r="1774" spans="1:16" x14ac:dyDescent="0.3">
      <c r="A1774" t="s">
        <v>804</v>
      </c>
      <c r="B1774">
        <v>123</v>
      </c>
      <c r="C1774">
        <v>63</v>
      </c>
      <c r="D1774" t="s">
        <v>3536</v>
      </c>
      <c r="E1774">
        <v>10297897</v>
      </c>
      <c r="F1774" t="s">
        <v>5822</v>
      </c>
      <c r="G1774" t="s">
        <v>6209</v>
      </c>
      <c r="H1774" t="s">
        <v>9037</v>
      </c>
      <c r="I1774">
        <v>8309</v>
      </c>
      <c r="J1774" t="s">
        <v>3097</v>
      </c>
      <c r="K1774">
        <v>39</v>
      </c>
      <c r="L1774" t="s">
        <v>23647</v>
      </c>
      <c r="M1774" t="s">
        <v>23694</v>
      </c>
      <c r="N1774">
        <v>27000000</v>
      </c>
      <c r="O1774">
        <v>1998</v>
      </c>
      <c r="P1774">
        <v>6</v>
      </c>
    </row>
    <row r="1775" spans="1:16" x14ac:dyDescent="0.3">
      <c r="A1775" t="s">
        <v>610</v>
      </c>
      <c r="B1775">
        <v>109</v>
      </c>
      <c r="C1775">
        <v>167</v>
      </c>
      <c r="D1775" t="s">
        <v>2516</v>
      </c>
      <c r="E1775">
        <v>13248477</v>
      </c>
      <c r="F1775" t="s">
        <v>5526</v>
      </c>
      <c r="G1775" t="s">
        <v>3308</v>
      </c>
      <c r="H1775" t="s">
        <v>9038</v>
      </c>
      <c r="I1775">
        <v>60555</v>
      </c>
      <c r="J1775" t="s">
        <v>12657</v>
      </c>
      <c r="K1775">
        <v>174</v>
      </c>
      <c r="L1775" t="s">
        <v>23647</v>
      </c>
      <c r="M1775" t="s">
        <v>23694</v>
      </c>
      <c r="N1775">
        <v>27000000</v>
      </c>
      <c r="O1775">
        <v>2009</v>
      </c>
      <c r="P1775">
        <v>6.2</v>
      </c>
    </row>
    <row r="1776" spans="1:16" x14ac:dyDescent="0.3">
      <c r="A1776" t="s">
        <v>805</v>
      </c>
      <c r="B1776">
        <v>99</v>
      </c>
      <c r="C1776">
        <v>101</v>
      </c>
      <c r="D1776" t="s">
        <v>3498</v>
      </c>
      <c r="E1776">
        <v>8712564</v>
      </c>
      <c r="F1776" t="s">
        <v>5462</v>
      </c>
      <c r="G1776" t="s">
        <v>2943</v>
      </c>
      <c r="H1776" t="s">
        <v>9039</v>
      </c>
      <c r="I1776">
        <v>16555</v>
      </c>
      <c r="J1776" t="s">
        <v>5209</v>
      </c>
      <c r="K1776">
        <v>139</v>
      </c>
      <c r="L1776" t="s">
        <v>23647</v>
      </c>
      <c r="M1776" t="s">
        <v>23694</v>
      </c>
      <c r="N1776">
        <v>27000000</v>
      </c>
      <c r="O1776">
        <v>2004</v>
      </c>
      <c r="P1776">
        <v>5.9</v>
      </c>
    </row>
    <row r="1777" spans="1:16" x14ac:dyDescent="0.3">
      <c r="A1777" t="s">
        <v>806</v>
      </c>
      <c r="B1777">
        <v>106</v>
      </c>
      <c r="C1777">
        <v>118</v>
      </c>
      <c r="D1777" t="s">
        <v>2798</v>
      </c>
      <c r="E1777">
        <v>7486906</v>
      </c>
      <c r="F1777" t="s">
        <v>5589</v>
      </c>
      <c r="G1777" t="s">
        <v>2709</v>
      </c>
      <c r="H1777" t="s">
        <v>9040</v>
      </c>
      <c r="I1777">
        <v>17436</v>
      </c>
      <c r="J1777" t="s">
        <v>3011</v>
      </c>
      <c r="K1777">
        <v>71</v>
      </c>
      <c r="L1777" t="s">
        <v>23647</v>
      </c>
      <c r="M1777" t="s">
        <v>23694</v>
      </c>
      <c r="N1777">
        <v>27000000</v>
      </c>
      <c r="O1777">
        <v>2007</v>
      </c>
      <c r="P1777">
        <v>6.8</v>
      </c>
    </row>
    <row r="1778" spans="1:16" x14ac:dyDescent="0.3">
      <c r="A1778" t="s">
        <v>451</v>
      </c>
      <c r="B1778">
        <v>89</v>
      </c>
      <c r="C1778">
        <v>76</v>
      </c>
      <c r="D1778" t="s">
        <v>3537</v>
      </c>
      <c r="E1778">
        <v>38536376</v>
      </c>
      <c r="F1778" t="s">
        <v>5527</v>
      </c>
      <c r="G1778" t="s">
        <v>6317</v>
      </c>
      <c r="H1778" t="s">
        <v>9041</v>
      </c>
      <c r="I1778">
        <v>15866</v>
      </c>
      <c r="J1778" t="s">
        <v>4209</v>
      </c>
      <c r="K1778">
        <v>83</v>
      </c>
      <c r="L1778" t="s">
        <v>23647</v>
      </c>
      <c r="M1778" t="s">
        <v>23694</v>
      </c>
      <c r="N1778">
        <v>27000000</v>
      </c>
      <c r="O1778">
        <v>2011</v>
      </c>
      <c r="P1778">
        <v>3.6</v>
      </c>
    </row>
    <row r="1779" spans="1:16" x14ac:dyDescent="0.3">
      <c r="A1779" t="s">
        <v>807</v>
      </c>
      <c r="B1779">
        <v>98</v>
      </c>
      <c r="C1779">
        <v>268</v>
      </c>
      <c r="D1779" t="s">
        <v>2881</v>
      </c>
      <c r="E1779">
        <v>41008532</v>
      </c>
      <c r="F1779" t="s">
        <v>5459</v>
      </c>
      <c r="G1779" t="s">
        <v>2616</v>
      </c>
      <c r="H1779" t="s">
        <v>9042</v>
      </c>
      <c r="I1779">
        <v>19611</v>
      </c>
      <c r="J1779" t="s">
        <v>2500</v>
      </c>
      <c r="K1779">
        <v>103</v>
      </c>
      <c r="L1779" t="s">
        <v>23647</v>
      </c>
      <c r="M1779" t="s">
        <v>23694</v>
      </c>
      <c r="N1779">
        <v>27000000</v>
      </c>
      <c r="O1779">
        <v>2016</v>
      </c>
      <c r="P1779">
        <v>6.7</v>
      </c>
    </row>
    <row r="1780" spans="1:16" x14ac:dyDescent="0.3">
      <c r="A1780" t="s">
        <v>676</v>
      </c>
      <c r="B1780">
        <v>93</v>
      </c>
      <c r="C1780">
        <v>95</v>
      </c>
      <c r="D1780" t="s">
        <v>3538</v>
      </c>
      <c r="E1780">
        <v>5204007</v>
      </c>
      <c r="F1780" t="s">
        <v>5319</v>
      </c>
      <c r="G1780" t="s">
        <v>2897</v>
      </c>
      <c r="H1780" t="s">
        <v>9043</v>
      </c>
      <c r="I1780">
        <v>42876</v>
      </c>
      <c r="J1780" t="s">
        <v>12658</v>
      </c>
      <c r="K1780">
        <v>167</v>
      </c>
      <c r="L1780" t="s">
        <v>23647</v>
      </c>
      <c r="M1780" t="s">
        <v>23695</v>
      </c>
      <c r="N1780">
        <v>28000000</v>
      </c>
      <c r="O1780">
        <v>2001</v>
      </c>
      <c r="P1780">
        <v>6.3</v>
      </c>
    </row>
    <row r="1781" spans="1:16" x14ac:dyDescent="0.3">
      <c r="A1781" t="s">
        <v>162</v>
      </c>
      <c r="B1781">
        <v>112</v>
      </c>
      <c r="C1781">
        <v>78</v>
      </c>
      <c r="D1781" t="s">
        <v>2512</v>
      </c>
      <c r="E1781">
        <v>4485485</v>
      </c>
      <c r="F1781" t="s">
        <v>5823</v>
      </c>
      <c r="G1781" t="s">
        <v>2854</v>
      </c>
      <c r="H1781" t="s">
        <v>9044</v>
      </c>
      <c r="I1781">
        <v>14612</v>
      </c>
      <c r="J1781" t="s">
        <v>2500</v>
      </c>
      <c r="K1781">
        <v>105</v>
      </c>
      <c r="L1781" t="s">
        <v>23647</v>
      </c>
      <c r="M1781" t="s">
        <v>23694</v>
      </c>
      <c r="N1781">
        <v>15000000</v>
      </c>
      <c r="O1781">
        <v>1999</v>
      </c>
      <c r="P1781">
        <v>6.4</v>
      </c>
    </row>
    <row r="1782" spans="1:16" x14ac:dyDescent="0.3">
      <c r="A1782" t="s">
        <v>228</v>
      </c>
      <c r="B1782">
        <v>101</v>
      </c>
      <c r="C1782">
        <v>127</v>
      </c>
      <c r="D1782" t="s">
        <v>2469</v>
      </c>
      <c r="E1782">
        <v>4476235</v>
      </c>
      <c r="F1782" t="s">
        <v>5641</v>
      </c>
      <c r="G1782" t="s">
        <v>6255</v>
      </c>
      <c r="H1782" t="s">
        <v>9045</v>
      </c>
      <c r="I1782">
        <v>49405</v>
      </c>
      <c r="J1782" t="s">
        <v>5027</v>
      </c>
      <c r="K1782">
        <v>226</v>
      </c>
      <c r="L1782" t="s">
        <v>23647</v>
      </c>
      <c r="M1782" t="s">
        <v>23694</v>
      </c>
      <c r="N1782">
        <v>27000000</v>
      </c>
      <c r="O1782">
        <v>2004</v>
      </c>
      <c r="P1782">
        <v>6.4</v>
      </c>
    </row>
    <row r="1783" spans="1:16" x14ac:dyDescent="0.3">
      <c r="A1783" t="s">
        <v>305</v>
      </c>
      <c r="B1783">
        <v>104</v>
      </c>
      <c r="C1783">
        <v>137</v>
      </c>
      <c r="D1783" t="s">
        <v>3045</v>
      </c>
      <c r="E1783">
        <v>1089365</v>
      </c>
      <c r="F1783" t="s">
        <v>5491</v>
      </c>
      <c r="G1783" t="s">
        <v>2854</v>
      </c>
      <c r="H1783" t="s">
        <v>9046</v>
      </c>
      <c r="I1783">
        <v>23767</v>
      </c>
      <c r="J1783" t="s">
        <v>2494</v>
      </c>
      <c r="K1783">
        <v>111</v>
      </c>
      <c r="L1783" t="s">
        <v>23647</v>
      </c>
      <c r="M1783" t="s">
        <v>23694</v>
      </c>
      <c r="N1783">
        <v>25000000</v>
      </c>
      <c r="O1783">
        <v>2008</v>
      </c>
      <c r="P1783">
        <v>5.7</v>
      </c>
    </row>
    <row r="1784" spans="1:16" x14ac:dyDescent="0.3">
      <c r="A1784" t="s">
        <v>624</v>
      </c>
      <c r="B1784">
        <v>120</v>
      </c>
      <c r="C1784">
        <v>54</v>
      </c>
      <c r="D1784" t="s">
        <v>2547</v>
      </c>
      <c r="E1784">
        <v>763044</v>
      </c>
      <c r="F1784" t="s">
        <v>5594</v>
      </c>
      <c r="G1784" t="s">
        <v>3145</v>
      </c>
      <c r="H1784" t="s">
        <v>9047</v>
      </c>
      <c r="I1784">
        <v>4257</v>
      </c>
      <c r="J1784" t="s">
        <v>4196</v>
      </c>
      <c r="K1784">
        <v>52</v>
      </c>
      <c r="L1784" t="s">
        <v>23647</v>
      </c>
      <c r="M1784" t="s">
        <v>23697</v>
      </c>
      <c r="N1784">
        <v>23000000</v>
      </c>
      <c r="O1784">
        <v>2003</v>
      </c>
      <c r="P1784">
        <v>6.2</v>
      </c>
    </row>
    <row r="1785" spans="1:16" x14ac:dyDescent="0.3">
      <c r="A1785" t="s">
        <v>115</v>
      </c>
      <c r="B1785">
        <v>135</v>
      </c>
      <c r="C1785">
        <v>38</v>
      </c>
      <c r="D1785" t="s">
        <v>3539</v>
      </c>
      <c r="E1785">
        <v>25529689.5</v>
      </c>
      <c r="F1785" t="s">
        <v>5515</v>
      </c>
      <c r="G1785" t="s">
        <v>6423</v>
      </c>
      <c r="H1785" t="s">
        <v>9048</v>
      </c>
      <c r="I1785">
        <v>926</v>
      </c>
      <c r="J1785" t="s">
        <v>12659</v>
      </c>
      <c r="K1785">
        <v>19</v>
      </c>
      <c r="L1785" t="s">
        <v>23647</v>
      </c>
      <c r="M1785" t="s">
        <v>23703</v>
      </c>
      <c r="N1785">
        <v>27000000</v>
      </c>
      <c r="O1785">
        <v>2006</v>
      </c>
      <c r="P1785">
        <v>6.6</v>
      </c>
    </row>
    <row r="1786" spans="1:16" x14ac:dyDescent="0.3">
      <c r="A1786" t="s">
        <v>316</v>
      </c>
      <c r="B1786">
        <v>91</v>
      </c>
      <c r="C1786">
        <v>167</v>
      </c>
      <c r="D1786" t="s">
        <v>3540</v>
      </c>
      <c r="E1786">
        <v>20819129</v>
      </c>
      <c r="F1786" t="s">
        <v>5422</v>
      </c>
      <c r="G1786" t="s">
        <v>6424</v>
      </c>
      <c r="H1786" t="s">
        <v>9049</v>
      </c>
      <c r="I1786">
        <v>84209</v>
      </c>
      <c r="J1786" t="s">
        <v>12241</v>
      </c>
      <c r="K1786">
        <v>201</v>
      </c>
      <c r="L1786" t="s">
        <v>23647</v>
      </c>
      <c r="M1786" t="s">
        <v>23694</v>
      </c>
      <c r="N1786">
        <v>26000000</v>
      </c>
      <c r="O1786">
        <v>2009</v>
      </c>
      <c r="P1786">
        <v>5.2</v>
      </c>
    </row>
    <row r="1787" spans="1:16" x14ac:dyDescent="0.3">
      <c r="A1787" t="s">
        <v>225</v>
      </c>
      <c r="B1787">
        <v>97</v>
      </c>
      <c r="C1787">
        <v>129</v>
      </c>
      <c r="D1787" t="s">
        <v>3541</v>
      </c>
      <c r="E1787">
        <v>110222438</v>
      </c>
      <c r="F1787" t="s">
        <v>5824</v>
      </c>
      <c r="G1787" t="s">
        <v>3831</v>
      </c>
      <c r="H1787" t="s">
        <v>9050</v>
      </c>
      <c r="I1787">
        <v>96693</v>
      </c>
      <c r="J1787" t="s">
        <v>6460</v>
      </c>
      <c r="K1787">
        <v>271</v>
      </c>
      <c r="L1787" t="s">
        <v>23647</v>
      </c>
      <c r="M1787" t="s">
        <v>23694</v>
      </c>
      <c r="N1787">
        <v>26000000</v>
      </c>
      <c r="O1787">
        <v>2003</v>
      </c>
      <c r="P1787">
        <v>6.1</v>
      </c>
    </row>
    <row r="1788" spans="1:16" x14ac:dyDescent="0.3">
      <c r="A1788" t="s">
        <v>315</v>
      </c>
      <c r="B1788">
        <v>133</v>
      </c>
      <c r="C1788">
        <v>217</v>
      </c>
      <c r="D1788" t="s">
        <v>2909</v>
      </c>
      <c r="E1788">
        <v>109243478</v>
      </c>
      <c r="F1788" t="s">
        <v>5417</v>
      </c>
      <c r="G1788" t="s">
        <v>2743</v>
      </c>
      <c r="H1788" t="s">
        <v>9051</v>
      </c>
      <c r="I1788">
        <v>313797</v>
      </c>
      <c r="J1788" t="s">
        <v>6458</v>
      </c>
      <c r="K1788">
        <v>546</v>
      </c>
      <c r="L1788" t="s">
        <v>23647</v>
      </c>
      <c r="M1788" t="s">
        <v>23694</v>
      </c>
      <c r="N1788">
        <v>26000000</v>
      </c>
      <c r="O1788">
        <v>2005</v>
      </c>
      <c r="P1788">
        <v>7.1</v>
      </c>
    </row>
    <row r="1789" spans="1:16" x14ac:dyDescent="0.3">
      <c r="A1789" t="s">
        <v>425</v>
      </c>
      <c r="B1789">
        <v>123</v>
      </c>
      <c r="C1789">
        <v>134</v>
      </c>
      <c r="D1789" t="s">
        <v>3542</v>
      </c>
      <c r="E1789">
        <v>100241322</v>
      </c>
      <c r="F1789" t="s">
        <v>5397</v>
      </c>
      <c r="G1789" t="s">
        <v>2620</v>
      </c>
      <c r="H1789" t="s">
        <v>9052</v>
      </c>
      <c r="I1789">
        <v>175524</v>
      </c>
      <c r="J1789" t="s">
        <v>12571</v>
      </c>
      <c r="K1789">
        <v>752</v>
      </c>
      <c r="L1789" t="s">
        <v>23647</v>
      </c>
      <c r="M1789" t="s">
        <v>23694</v>
      </c>
      <c r="N1789">
        <v>25000000</v>
      </c>
      <c r="O1789">
        <v>1998</v>
      </c>
      <c r="P1789">
        <v>7.2</v>
      </c>
    </row>
    <row r="1790" spans="1:16" x14ac:dyDescent="0.3">
      <c r="A1790" t="s">
        <v>808</v>
      </c>
      <c r="B1790">
        <v>114</v>
      </c>
      <c r="C1790">
        <v>253</v>
      </c>
      <c r="D1790" t="s">
        <v>3543</v>
      </c>
      <c r="E1790">
        <v>25977365</v>
      </c>
      <c r="F1790" t="s">
        <v>5462</v>
      </c>
      <c r="G1790" t="s">
        <v>2523</v>
      </c>
      <c r="H1790" t="s">
        <v>9053</v>
      </c>
      <c r="I1790">
        <v>87950</v>
      </c>
      <c r="J1790" t="s">
        <v>12660</v>
      </c>
      <c r="K1790">
        <v>207</v>
      </c>
      <c r="L1790" t="s">
        <v>23647</v>
      </c>
      <c r="M1790" t="s">
        <v>23694</v>
      </c>
      <c r="N1790">
        <v>28000000</v>
      </c>
      <c r="O1790">
        <v>2014</v>
      </c>
      <c r="P1790">
        <v>6.5</v>
      </c>
    </row>
    <row r="1791" spans="1:16" x14ac:dyDescent="0.3">
      <c r="A1791" t="s">
        <v>274</v>
      </c>
      <c r="B1791">
        <v>111</v>
      </c>
      <c r="C1791">
        <v>46</v>
      </c>
      <c r="D1791" t="s">
        <v>2950</v>
      </c>
      <c r="E1791">
        <v>91457688</v>
      </c>
      <c r="F1791" t="s">
        <v>5422</v>
      </c>
      <c r="G1791" t="s">
        <v>6243</v>
      </c>
      <c r="H1791" t="s">
        <v>9054</v>
      </c>
      <c r="I1791">
        <v>107801</v>
      </c>
      <c r="J1791" t="s">
        <v>2949</v>
      </c>
      <c r="K1791">
        <v>109</v>
      </c>
      <c r="L1791" t="s">
        <v>23647</v>
      </c>
      <c r="M1791" t="s">
        <v>23694</v>
      </c>
      <c r="N1791">
        <v>26000000</v>
      </c>
      <c r="O1791">
        <v>1990</v>
      </c>
      <c r="P1791">
        <v>6</v>
      </c>
    </row>
    <row r="1792" spans="1:16" x14ac:dyDescent="0.3">
      <c r="A1792" t="s">
        <v>501</v>
      </c>
      <c r="B1792">
        <v>117</v>
      </c>
      <c r="C1792">
        <v>232</v>
      </c>
      <c r="D1792" t="s">
        <v>3043</v>
      </c>
      <c r="E1792">
        <v>87341380</v>
      </c>
      <c r="F1792" t="s">
        <v>5422</v>
      </c>
      <c r="G1792" t="s">
        <v>2431</v>
      </c>
      <c r="H1792" t="s">
        <v>9055</v>
      </c>
      <c r="I1792">
        <v>255257</v>
      </c>
      <c r="J1792" t="s">
        <v>2673</v>
      </c>
      <c r="K1792">
        <v>374</v>
      </c>
      <c r="L1792" t="s">
        <v>23647</v>
      </c>
      <c r="M1792" t="s">
        <v>23694</v>
      </c>
      <c r="N1792">
        <v>27000000</v>
      </c>
      <c r="O1792">
        <v>2008</v>
      </c>
      <c r="P1792">
        <v>7</v>
      </c>
    </row>
    <row r="1793" spans="1:16" x14ac:dyDescent="0.3">
      <c r="A1793" t="s">
        <v>307</v>
      </c>
      <c r="B1793">
        <v>121</v>
      </c>
      <c r="C1793">
        <v>92</v>
      </c>
      <c r="D1793" t="s">
        <v>2594</v>
      </c>
      <c r="E1793">
        <v>65703412</v>
      </c>
      <c r="F1793" t="s">
        <v>5397</v>
      </c>
      <c r="G1793" t="s">
        <v>3075</v>
      </c>
      <c r="H1793" t="s">
        <v>9056</v>
      </c>
      <c r="I1793">
        <v>57958</v>
      </c>
      <c r="J1793" t="s">
        <v>6753</v>
      </c>
      <c r="K1793">
        <v>345</v>
      </c>
      <c r="L1793" t="s">
        <v>23647</v>
      </c>
      <c r="M1793" t="s">
        <v>23694</v>
      </c>
      <c r="N1793">
        <v>26000000</v>
      </c>
      <c r="O1793">
        <v>1998</v>
      </c>
      <c r="P1793">
        <v>7</v>
      </c>
    </row>
    <row r="1794" spans="1:16" x14ac:dyDescent="0.3">
      <c r="A1794" t="s">
        <v>288</v>
      </c>
      <c r="B1794">
        <v>139</v>
      </c>
      <c r="C1794">
        <v>153</v>
      </c>
      <c r="D1794" t="s">
        <v>3544</v>
      </c>
      <c r="E1794">
        <v>58328680</v>
      </c>
      <c r="F1794" t="s">
        <v>5592</v>
      </c>
      <c r="G1794" t="s">
        <v>1638</v>
      </c>
      <c r="H1794" t="s">
        <v>9057</v>
      </c>
      <c r="I1794">
        <v>54096</v>
      </c>
      <c r="J1794" t="s">
        <v>3393</v>
      </c>
      <c r="K1794">
        <v>494</v>
      </c>
      <c r="L1794" t="s">
        <v>23647</v>
      </c>
      <c r="M1794" t="s">
        <v>23694</v>
      </c>
      <c r="N1794">
        <v>22000000</v>
      </c>
      <c r="O1794">
        <v>2003</v>
      </c>
      <c r="P1794">
        <v>7.5</v>
      </c>
    </row>
    <row r="1795" spans="1:16" x14ac:dyDescent="0.3">
      <c r="A1795" t="s">
        <v>162</v>
      </c>
      <c r="B1795">
        <v>115</v>
      </c>
      <c r="C1795">
        <v>49</v>
      </c>
      <c r="D1795" t="s">
        <v>2709</v>
      </c>
      <c r="E1795">
        <v>61490000</v>
      </c>
      <c r="F1795" t="s">
        <v>5540</v>
      </c>
      <c r="G1795" t="s">
        <v>2616</v>
      </c>
      <c r="H1795" t="s">
        <v>9058</v>
      </c>
      <c r="I1795">
        <v>62037</v>
      </c>
      <c r="J1795" t="s">
        <v>3758</v>
      </c>
      <c r="K1795">
        <v>148</v>
      </c>
      <c r="L1795" t="s">
        <v>23647</v>
      </c>
      <c r="M1795" t="s">
        <v>23694</v>
      </c>
      <c r="N1795">
        <v>26000000</v>
      </c>
      <c r="O1795">
        <v>1990</v>
      </c>
      <c r="P1795">
        <v>6.6</v>
      </c>
    </row>
    <row r="1796" spans="1:16" x14ac:dyDescent="0.3">
      <c r="A1796" t="s">
        <v>783</v>
      </c>
      <c r="B1796">
        <v>175</v>
      </c>
      <c r="C1796">
        <v>56</v>
      </c>
      <c r="D1796" t="s">
        <v>3545</v>
      </c>
      <c r="E1796">
        <v>50800000</v>
      </c>
      <c r="F1796" t="s">
        <v>5446</v>
      </c>
      <c r="G1796" t="s">
        <v>4035</v>
      </c>
      <c r="H1796" t="s">
        <v>9059</v>
      </c>
      <c r="I1796">
        <v>40277</v>
      </c>
      <c r="J1796" t="s">
        <v>12661</v>
      </c>
      <c r="K1796">
        <v>210</v>
      </c>
      <c r="L1796" t="s">
        <v>23647</v>
      </c>
      <c r="M1796" t="s">
        <v>23694</v>
      </c>
      <c r="N1796">
        <v>26000000</v>
      </c>
      <c r="O1796">
        <v>1977</v>
      </c>
      <c r="P1796">
        <v>7.4</v>
      </c>
    </row>
    <row r="1797" spans="1:16" x14ac:dyDescent="0.3">
      <c r="A1797" t="s">
        <v>576</v>
      </c>
      <c r="B1797">
        <v>85</v>
      </c>
      <c r="C1797">
        <v>224</v>
      </c>
      <c r="D1797" t="s">
        <v>3546</v>
      </c>
      <c r="E1797">
        <v>57859105</v>
      </c>
      <c r="F1797" t="s">
        <v>5353</v>
      </c>
      <c r="G1797" t="s">
        <v>6425</v>
      </c>
      <c r="H1797" t="s">
        <v>9060</v>
      </c>
      <c r="I1797">
        <v>94108</v>
      </c>
      <c r="J1797" t="s">
        <v>12662</v>
      </c>
      <c r="K1797">
        <v>673</v>
      </c>
      <c r="L1797" t="s">
        <v>23647</v>
      </c>
      <c r="M1797" t="s">
        <v>23694</v>
      </c>
      <c r="N1797">
        <v>26000000</v>
      </c>
      <c r="O1797">
        <v>2005</v>
      </c>
      <c r="P1797">
        <v>6.5</v>
      </c>
    </row>
    <row r="1798" spans="1:16" x14ac:dyDescent="0.3">
      <c r="A1798" t="s">
        <v>532</v>
      </c>
      <c r="B1798">
        <v>90</v>
      </c>
      <c r="C1798">
        <v>175</v>
      </c>
      <c r="D1798" t="s">
        <v>3547</v>
      </c>
      <c r="E1798">
        <v>46455802</v>
      </c>
      <c r="F1798" t="s">
        <v>5668</v>
      </c>
      <c r="G1798" t="s">
        <v>6426</v>
      </c>
      <c r="H1798" t="s">
        <v>9061</v>
      </c>
      <c r="I1798">
        <v>120786</v>
      </c>
      <c r="J1798" t="s">
        <v>4150</v>
      </c>
      <c r="K1798">
        <v>472</v>
      </c>
      <c r="L1798" t="s">
        <v>23647</v>
      </c>
      <c r="M1798" t="s">
        <v>23694</v>
      </c>
      <c r="N1798">
        <v>26000000</v>
      </c>
      <c r="O1798">
        <v>2003</v>
      </c>
      <c r="P1798">
        <v>6.2</v>
      </c>
    </row>
    <row r="1799" spans="1:16" x14ac:dyDescent="0.3">
      <c r="A1799" t="s">
        <v>403</v>
      </c>
      <c r="B1799">
        <v>107</v>
      </c>
      <c r="C1799">
        <v>197</v>
      </c>
      <c r="D1799" t="s">
        <v>1311</v>
      </c>
      <c r="E1799">
        <v>45506619</v>
      </c>
      <c r="F1799" t="s">
        <v>5825</v>
      </c>
      <c r="G1799" t="s">
        <v>3166</v>
      </c>
      <c r="H1799" t="s">
        <v>9062</v>
      </c>
      <c r="I1799">
        <v>225102</v>
      </c>
      <c r="J1799" t="s">
        <v>6269</v>
      </c>
      <c r="K1799">
        <v>862</v>
      </c>
      <c r="L1799" t="s">
        <v>23647</v>
      </c>
      <c r="M1799" t="s">
        <v>23695</v>
      </c>
      <c r="N1799">
        <v>26000000</v>
      </c>
      <c r="O1799">
        <v>2000</v>
      </c>
      <c r="P1799">
        <v>7.8</v>
      </c>
    </row>
    <row r="1800" spans="1:16" x14ac:dyDescent="0.3">
      <c r="A1800" t="s">
        <v>406</v>
      </c>
      <c r="B1800">
        <v>100</v>
      </c>
      <c r="C1800">
        <v>226</v>
      </c>
      <c r="D1800" t="s">
        <v>3548</v>
      </c>
      <c r="E1800">
        <v>40168080</v>
      </c>
      <c r="F1800" t="s">
        <v>5563</v>
      </c>
      <c r="G1800" t="s">
        <v>2491</v>
      </c>
      <c r="H1800" t="s">
        <v>9063</v>
      </c>
      <c r="I1800">
        <v>80870</v>
      </c>
      <c r="J1800" t="s">
        <v>619</v>
      </c>
      <c r="K1800">
        <v>315</v>
      </c>
      <c r="L1800" t="s">
        <v>23647</v>
      </c>
      <c r="M1800" t="s">
        <v>23694</v>
      </c>
      <c r="N1800">
        <v>26000000</v>
      </c>
      <c r="O1800">
        <v>2010</v>
      </c>
      <c r="P1800">
        <v>5.2</v>
      </c>
    </row>
    <row r="1801" spans="1:16" x14ac:dyDescent="0.3">
      <c r="A1801" t="s">
        <v>57</v>
      </c>
      <c r="B1801">
        <v>129</v>
      </c>
      <c r="C1801">
        <v>335</v>
      </c>
      <c r="D1801" t="s">
        <v>3549</v>
      </c>
      <c r="E1801">
        <v>49874933</v>
      </c>
      <c r="F1801" t="s">
        <v>5823</v>
      </c>
      <c r="G1801" t="s">
        <v>2560</v>
      </c>
      <c r="H1801" t="s">
        <v>9064</v>
      </c>
      <c r="I1801">
        <v>161168</v>
      </c>
      <c r="J1801" t="s">
        <v>12155</v>
      </c>
      <c r="K1801">
        <v>287</v>
      </c>
      <c r="L1801" t="s">
        <v>23647</v>
      </c>
      <c r="M1801" t="s">
        <v>23694</v>
      </c>
      <c r="N1801">
        <v>26000000</v>
      </c>
      <c r="O1801">
        <v>2013</v>
      </c>
      <c r="P1801">
        <v>6.5</v>
      </c>
    </row>
    <row r="1802" spans="1:16" x14ac:dyDescent="0.3">
      <c r="A1802" t="s">
        <v>194</v>
      </c>
      <c r="B1802">
        <v>109</v>
      </c>
      <c r="C1802">
        <v>157</v>
      </c>
      <c r="D1802" t="s">
        <v>3084</v>
      </c>
      <c r="E1802">
        <v>45489752</v>
      </c>
      <c r="F1802" t="s">
        <v>5397</v>
      </c>
      <c r="G1802" t="s">
        <v>2448</v>
      </c>
      <c r="H1802" t="s">
        <v>9065</v>
      </c>
      <c r="I1802">
        <v>48973</v>
      </c>
      <c r="J1802" t="s">
        <v>2491</v>
      </c>
      <c r="K1802">
        <v>214</v>
      </c>
      <c r="L1802" t="s">
        <v>23647</v>
      </c>
      <c r="M1802" t="s">
        <v>23694</v>
      </c>
      <c r="N1802">
        <v>26000000</v>
      </c>
      <c r="O1802">
        <v>2004</v>
      </c>
      <c r="P1802">
        <v>6.5</v>
      </c>
    </row>
    <row r="1803" spans="1:16" x14ac:dyDescent="0.3">
      <c r="A1803" t="s">
        <v>326</v>
      </c>
      <c r="B1803">
        <v>94</v>
      </c>
      <c r="C1803">
        <v>69</v>
      </c>
      <c r="D1803" t="s">
        <v>3550</v>
      </c>
      <c r="E1803">
        <v>36985501</v>
      </c>
      <c r="F1803" t="s">
        <v>5826</v>
      </c>
      <c r="G1803" t="s">
        <v>2802</v>
      </c>
      <c r="H1803" t="s">
        <v>9066</v>
      </c>
      <c r="I1803">
        <v>11212</v>
      </c>
      <c r="J1803" t="s">
        <v>4057</v>
      </c>
      <c r="K1803">
        <v>94</v>
      </c>
      <c r="L1803" t="s">
        <v>23647</v>
      </c>
      <c r="M1803" t="s">
        <v>23694</v>
      </c>
      <c r="N1803">
        <v>26000000</v>
      </c>
      <c r="O1803">
        <v>2002</v>
      </c>
      <c r="P1803">
        <v>5.2</v>
      </c>
    </row>
    <row r="1804" spans="1:16" x14ac:dyDescent="0.3">
      <c r="A1804" t="s">
        <v>349</v>
      </c>
      <c r="B1804">
        <v>133</v>
      </c>
      <c r="C1804">
        <v>46</v>
      </c>
      <c r="D1804" t="s">
        <v>3551</v>
      </c>
      <c r="E1804">
        <v>33200000</v>
      </c>
      <c r="F1804" t="s">
        <v>5827</v>
      </c>
      <c r="G1804" t="s">
        <v>2591</v>
      </c>
      <c r="H1804" t="s">
        <v>9067</v>
      </c>
      <c r="I1804">
        <v>28247</v>
      </c>
      <c r="J1804" t="s">
        <v>12663</v>
      </c>
      <c r="K1804">
        <v>149</v>
      </c>
      <c r="L1804" t="s">
        <v>23647</v>
      </c>
      <c r="M1804" t="s">
        <v>23694</v>
      </c>
      <c r="N1804">
        <v>26000000</v>
      </c>
      <c r="O1804">
        <v>1985</v>
      </c>
      <c r="P1804">
        <v>7.2</v>
      </c>
    </row>
    <row r="1805" spans="1:16" x14ac:dyDescent="0.3">
      <c r="A1805" t="s">
        <v>502</v>
      </c>
      <c r="B1805">
        <v>105</v>
      </c>
      <c r="C1805">
        <v>217</v>
      </c>
      <c r="D1805" t="s">
        <v>2741</v>
      </c>
      <c r="E1805">
        <v>28501651</v>
      </c>
      <c r="F1805" t="s">
        <v>5594</v>
      </c>
      <c r="G1805" t="s">
        <v>2530</v>
      </c>
      <c r="H1805" t="s">
        <v>9068</v>
      </c>
      <c r="I1805">
        <v>88035</v>
      </c>
      <c r="J1805" t="s">
        <v>2755</v>
      </c>
      <c r="K1805">
        <v>201</v>
      </c>
      <c r="L1805" t="s">
        <v>23647</v>
      </c>
      <c r="M1805" t="s">
        <v>23694</v>
      </c>
      <c r="N1805">
        <v>26000000</v>
      </c>
      <c r="O1805">
        <v>2009</v>
      </c>
      <c r="P1805">
        <v>7.1</v>
      </c>
    </row>
    <row r="1806" spans="1:16" x14ac:dyDescent="0.3">
      <c r="A1806" t="s">
        <v>809</v>
      </c>
      <c r="B1806">
        <v>100</v>
      </c>
      <c r="C1806">
        <v>55</v>
      </c>
      <c r="D1806" t="s">
        <v>3432</v>
      </c>
      <c r="E1806">
        <v>23222861</v>
      </c>
      <c r="F1806" t="s">
        <v>5828</v>
      </c>
      <c r="G1806" t="s">
        <v>3160</v>
      </c>
      <c r="H1806" t="s">
        <v>9069</v>
      </c>
      <c r="I1806">
        <v>11092</v>
      </c>
      <c r="J1806" t="s">
        <v>2847</v>
      </c>
      <c r="K1806">
        <v>44</v>
      </c>
      <c r="L1806" t="s">
        <v>23647</v>
      </c>
      <c r="M1806" t="s">
        <v>23694</v>
      </c>
      <c r="N1806">
        <v>26000000</v>
      </c>
      <c r="O1806">
        <v>2004</v>
      </c>
      <c r="P1806">
        <v>4.5</v>
      </c>
    </row>
    <row r="1807" spans="1:16" x14ac:dyDescent="0.3">
      <c r="A1807" t="s">
        <v>321</v>
      </c>
      <c r="B1807">
        <v>113</v>
      </c>
      <c r="C1807">
        <v>200</v>
      </c>
      <c r="D1807" t="s">
        <v>2807</v>
      </c>
      <c r="E1807">
        <v>54540525</v>
      </c>
      <c r="F1807" t="s">
        <v>5417</v>
      </c>
      <c r="G1807" t="s">
        <v>2854</v>
      </c>
      <c r="H1807" t="s">
        <v>9070</v>
      </c>
      <c r="I1807">
        <v>66579</v>
      </c>
      <c r="J1807" t="s">
        <v>12664</v>
      </c>
      <c r="K1807">
        <v>134</v>
      </c>
      <c r="L1807" t="s">
        <v>23647</v>
      </c>
      <c r="M1807" t="s">
        <v>23694</v>
      </c>
      <c r="N1807">
        <v>56000000</v>
      </c>
      <c r="O1807">
        <v>2011</v>
      </c>
      <c r="P1807">
        <v>5.7</v>
      </c>
    </row>
    <row r="1808" spans="1:16" x14ac:dyDescent="0.3">
      <c r="A1808" t="s">
        <v>810</v>
      </c>
      <c r="B1808">
        <v>118</v>
      </c>
      <c r="C1808">
        <v>93</v>
      </c>
      <c r="D1808" t="s">
        <v>3552</v>
      </c>
      <c r="E1808">
        <v>16252765</v>
      </c>
      <c r="F1808" t="s">
        <v>5549</v>
      </c>
      <c r="G1808" t="s">
        <v>353</v>
      </c>
      <c r="H1808" t="s">
        <v>9071</v>
      </c>
      <c r="I1808">
        <v>44913</v>
      </c>
      <c r="J1808" t="s">
        <v>4464</v>
      </c>
      <c r="K1808">
        <v>181</v>
      </c>
      <c r="L1808" t="s">
        <v>23647</v>
      </c>
      <c r="M1808" t="s">
        <v>23703</v>
      </c>
      <c r="N1808">
        <v>42000000</v>
      </c>
      <c r="O1808">
        <v>2001</v>
      </c>
      <c r="P1808">
        <v>6</v>
      </c>
    </row>
    <row r="1809" spans="1:16" x14ac:dyDescent="0.3">
      <c r="A1809" t="s">
        <v>474</v>
      </c>
      <c r="B1809">
        <v>110</v>
      </c>
      <c r="C1809">
        <v>265</v>
      </c>
      <c r="D1809" t="s">
        <v>2582</v>
      </c>
      <c r="E1809">
        <v>16005978</v>
      </c>
      <c r="F1809" t="s">
        <v>5471</v>
      </c>
      <c r="G1809" t="s">
        <v>6427</v>
      </c>
      <c r="H1809" t="s">
        <v>9072</v>
      </c>
      <c r="I1809">
        <v>72886</v>
      </c>
      <c r="J1809" t="s">
        <v>6316</v>
      </c>
      <c r="K1809">
        <v>190</v>
      </c>
      <c r="L1809" t="s">
        <v>23647</v>
      </c>
      <c r="M1809" t="s">
        <v>23694</v>
      </c>
      <c r="N1809">
        <v>26000000</v>
      </c>
      <c r="O1809">
        <v>2012</v>
      </c>
      <c r="P1809">
        <v>6.4</v>
      </c>
    </row>
    <row r="1810" spans="1:16" x14ac:dyDescent="0.3">
      <c r="A1810" t="s">
        <v>400</v>
      </c>
      <c r="B1810">
        <v>110</v>
      </c>
      <c r="C1810">
        <v>82</v>
      </c>
      <c r="D1810" t="s">
        <v>2803</v>
      </c>
      <c r="E1810">
        <v>14469428</v>
      </c>
      <c r="F1810" t="s">
        <v>5417</v>
      </c>
      <c r="G1810" t="s">
        <v>2686</v>
      </c>
      <c r="H1810" t="s">
        <v>9073</v>
      </c>
      <c r="I1810">
        <v>10667</v>
      </c>
      <c r="J1810" t="s">
        <v>3007</v>
      </c>
      <c r="K1810">
        <v>95</v>
      </c>
      <c r="L1810" t="s">
        <v>23647</v>
      </c>
      <c r="M1810" t="s">
        <v>23694</v>
      </c>
      <c r="N1810">
        <v>26000000</v>
      </c>
      <c r="O1810">
        <v>2004</v>
      </c>
      <c r="P1810">
        <v>5.2</v>
      </c>
    </row>
    <row r="1811" spans="1:16" x14ac:dyDescent="0.3">
      <c r="A1811" t="s">
        <v>811</v>
      </c>
      <c r="B1811">
        <v>99</v>
      </c>
      <c r="C1811">
        <v>32</v>
      </c>
      <c r="D1811" t="s">
        <v>2712</v>
      </c>
      <c r="E1811">
        <v>13829734</v>
      </c>
      <c r="F1811" t="s">
        <v>5829</v>
      </c>
      <c r="G1811" t="s">
        <v>6428</v>
      </c>
      <c r="H1811" t="s">
        <v>9074</v>
      </c>
      <c r="I1811">
        <v>16194</v>
      </c>
      <c r="J1811" t="s">
        <v>880</v>
      </c>
      <c r="K1811">
        <v>79</v>
      </c>
      <c r="L1811" t="s">
        <v>23647</v>
      </c>
      <c r="M1811" t="s">
        <v>23697</v>
      </c>
      <c r="N1811">
        <v>26000000</v>
      </c>
      <c r="O1811">
        <v>1994</v>
      </c>
      <c r="P1811">
        <v>4.3</v>
      </c>
    </row>
    <row r="1812" spans="1:16" x14ac:dyDescent="0.3">
      <c r="A1812" t="s">
        <v>812</v>
      </c>
      <c r="B1812">
        <v>101</v>
      </c>
      <c r="C1812">
        <v>42</v>
      </c>
      <c r="D1812" t="s">
        <v>2823</v>
      </c>
      <c r="E1812">
        <v>1075288</v>
      </c>
      <c r="F1812" t="s">
        <v>5459</v>
      </c>
      <c r="G1812" t="s">
        <v>2775</v>
      </c>
      <c r="H1812" t="s">
        <v>9075</v>
      </c>
      <c r="I1812">
        <v>7772</v>
      </c>
      <c r="J1812" t="s">
        <v>3528</v>
      </c>
      <c r="K1812">
        <v>55</v>
      </c>
      <c r="L1812" t="s">
        <v>23647</v>
      </c>
      <c r="M1812" t="s">
        <v>23694</v>
      </c>
      <c r="N1812">
        <v>22000000</v>
      </c>
      <c r="O1812">
        <v>1996</v>
      </c>
      <c r="P1812">
        <v>6.1</v>
      </c>
    </row>
    <row r="1813" spans="1:16" x14ac:dyDescent="0.3">
      <c r="A1813" t="s">
        <v>813</v>
      </c>
      <c r="B1813">
        <v>100</v>
      </c>
      <c r="C1813">
        <v>22</v>
      </c>
      <c r="D1813" t="s">
        <v>2500</v>
      </c>
      <c r="E1813">
        <v>25529689.5</v>
      </c>
      <c r="F1813" t="s">
        <v>5756</v>
      </c>
      <c r="G1813" t="s">
        <v>6429</v>
      </c>
      <c r="H1813" t="s">
        <v>9076</v>
      </c>
      <c r="I1813">
        <v>8118</v>
      </c>
      <c r="J1813" t="s">
        <v>12665</v>
      </c>
      <c r="K1813">
        <v>69</v>
      </c>
      <c r="L1813" t="s">
        <v>23647</v>
      </c>
      <c r="M1813" t="s">
        <v>23694</v>
      </c>
      <c r="N1813">
        <v>26000000</v>
      </c>
      <c r="O1813">
        <v>1997</v>
      </c>
      <c r="P1813">
        <v>6.3</v>
      </c>
    </row>
    <row r="1814" spans="1:16" x14ac:dyDescent="0.3">
      <c r="A1814" t="s">
        <v>724</v>
      </c>
      <c r="B1814">
        <v>103</v>
      </c>
      <c r="C1814">
        <v>116</v>
      </c>
      <c r="D1814" t="s">
        <v>3251</v>
      </c>
      <c r="E1814">
        <v>7496522</v>
      </c>
      <c r="F1814" t="s">
        <v>5830</v>
      </c>
      <c r="G1814" t="s">
        <v>724</v>
      </c>
      <c r="H1814" t="s">
        <v>9077</v>
      </c>
      <c r="I1814">
        <v>31798</v>
      </c>
      <c r="J1814" t="s">
        <v>2844</v>
      </c>
      <c r="K1814">
        <v>178</v>
      </c>
      <c r="L1814" t="s">
        <v>23647</v>
      </c>
      <c r="M1814" t="s">
        <v>23694</v>
      </c>
      <c r="N1814">
        <v>26000000</v>
      </c>
      <c r="O1814">
        <v>2001</v>
      </c>
      <c r="P1814">
        <v>6.8</v>
      </c>
    </row>
    <row r="1815" spans="1:16" x14ac:dyDescent="0.3">
      <c r="A1815" t="s">
        <v>391</v>
      </c>
      <c r="B1815">
        <v>100</v>
      </c>
      <c r="C1815">
        <v>56</v>
      </c>
      <c r="D1815" t="s">
        <v>3553</v>
      </c>
      <c r="E1815">
        <v>25529689.5</v>
      </c>
      <c r="F1815" t="s">
        <v>5417</v>
      </c>
      <c r="G1815" t="s">
        <v>2741</v>
      </c>
      <c r="H1815" t="s">
        <v>9078</v>
      </c>
      <c r="I1815">
        <v>5006</v>
      </c>
      <c r="J1815" t="s">
        <v>3731</v>
      </c>
      <c r="K1815">
        <v>28</v>
      </c>
      <c r="L1815" t="s">
        <v>23647</v>
      </c>
      <c r="M1815" t="s">
        <v>23694</v>
      </c>
      <c r="N1815">
        <v>26000000</v>
      </c>
      <c r="O1815">
        <v>2015</v>
      </c>
      <c r="P1815">
        <v>4</v>
      </c>
    </row>
    <row r="1816" spans="1:16" x14ac:dyDescent="0.3">
      <c r="A1816" t="s">
        <v>814</v>
      </c>
      <c r="B1816">
        <v>95</v>
      </c>
      <c r="C1816">
        <v>23</v>
      </c>
      <c r="D1816" t="s">
        <v>3554</v>
      </c>
      <c r="E1816">
        <v>20047715</v>
      </c>
      <c r="F1816" t="s">
        <v>5831</v>
      </c>
      <c r="G1816" t="s">
        <v>3599</v>
      </c>
      <c r="H1816" t="s">
        <v>9079</v>
      </c>
      <c r="I1816">
        <v>8008</v>
      </c>
      <c r="J1816" t="s">
        <v>12666</v>
      </c>
      <c r="K1816">
        <v>26</v>
      </c>
      <c r="L1816" t="s">
        <v>23647</v>
      </c>
      <c r="M1816" t="s">
        <v>23694</v>
      </c>
      <c r="N1816">
        <v>25530000</v>
      </c>
      <c r="O1816">
        <v>1996</v>
      </c>
      <c r="P1816">
        <v>5.2</v>
      </c>
    </row>
    <row r="1817" spans="1:16" x14ac:dyDescent="0.3">
      <c r="A1817" t="s">
        <v>256</v>
      </c>
      <c r="B1817">
        <v>117</v>
      </c>
      <c r="C1817">
        <v>178</v>
      </c>
      <c r="D1817" t="s">
        <v>3555</v>
      </c>
      <c r="E1817">
        <v>12276810</v>
      </c>
      <c r="F1817" t="s">
        <v>5414</v>
      </c>
      <c r="G1817" t="s">
        <v>2526</v>
      </c>
      <c r="H1817" t="s">
        <v>9080</v>
      </c>
      <c r="I1817">
        <v>57674</v>
      </c>
      <c r="J1817" t="s">
        <v>6405</v>
      </c>
      <c r="K1817">
        <v>126</v>
      </c>
      <c r="L1817" t="s">
        <v>23647</v>
      </c>
      <c r="M1817" t="s">
        <v>23694</v>
      </c>
      <c r="N1817">
        <v>26000000</v>
      </c>
      <c r="O1817">
        <v>2015</v>
      </c>
      <c r="P1817">
        <v>6.5</v>
      </c>
    </row>
    <row r="1818" spans="1:16" x14ac:dyDescent="0.3">
      <c r="A1818" t="s">
        <v>815</v>
      </c>
      <c r="B1818">
        <v>129</v>
      </c>
      <c r="C1818">
        <v>226</v>
      </c>
      <c r="D1818" t="s">
        <v>2800</v>
      </c>
      <c r="E1818">
        <v>33565375</v>
      </c>
      <c r="F1818" t="s">
        <v>5549</v>
      </c>
      <c r="G1818" t="s">
        <v>3958</v>
      </c>
      <c r="H1818" t="s">
        <v>9081</v>
      </c>
      <c r="I1818">
        <v>111351</v>
      </c>
      <c r="J1818" t="s">
        <v>12667</v>
      </c>
      <c r="K1818">
        <v>568</v>
      </c>
      <c r="L1818" t="s">
        <v>23647</v>
      </c>
      <c r="M1818" t="s">
        <v>23695</v>
      </c>
      <c r="N1818">
        <v>15000000</v>
      </c>
      <c r="O1818">
        <v>2005</v>
      </c>
      <c r="P1818">
        <v>7.5</v>
      </c>
    </row>
    <row r="1819" spans="1:16" x14ac:dyDescent="0.3">
      <c r="A1819" t="s">
        <v>317</v>
      </c>
      <c r="B1819">
        <v>120</v>
      </c>
      <c r="C1819">
        <v>406</v>
      </c>
      <c r="D1819" t="s">
        <v>3556</v>
      </c>
      <c r="E1819">
        <v>499263</v>
      </c>
      <c r="F1819" t="s">
        <v>5558</v>
      </c>
      <c r="G1819" t="s">
        <v>6430</v>
      </c>
      <c r="H1819" t="s">
        <v>9082</v>
      </c>
      <c r="I1819">
        <v>179235</v>
      </c>
      <c r="J1819" t="s">
        <v>12668</v>
      </c>
      <c r="K1819">
        <v>2814</v>
      </c>
      <c r="L1819" t="s">
        <v>23661</v>
      </c>
      <c r="M1819" t="s">
        <v>23694</v>
      </c>
      <c r="N1819">
        <v>30000000</v>
      </c>
      <c r="O1819">
        <v>2004</v>
      </c>
      <c r="P1819">
        <v>7.1</v>
      </c>
    </row>
    <row r="1820" spans="1:16" x14ac:dyDescent="0.3">
      <c r="A1820" t="s">
        <v>155</v>
      </c>
      <c r="B1820">
        <v>125</v>
      </c>
      <c r="C1820">
        <v>57</v>
      </c>
      <c r="D1820" t="s">
        <v>3557</v>
      </c>
      <c r="E1820">
        <v>219200000</v>
      </c>
      <c r="F1820" t="s">
        <v>5819</v>
      </c>
      <c r="G1820" t="s">
        <v>6213</v>
      </c>
      <c r="H1820" t="s">
        <v>9083</v>
      </c>
      <c r="I1820">
        <v>181380</v>
      </c>
      <c r="J1820" t="s">
        <v>12669</v>
      </c>
      <c r="K1820">
        <v>223</v>
      </c>
      <c r="L1820" t="s">
        <v>23647</v>
      </c>
      <c r="M1820" t="s">
        <v>23694</v>
      </c>
      <c r="N1820">
        <v>25000000</v>
      </c>
      <c r="O1820">
        <v>1993</v>
      </c>
      <c r="P1820">
        <v>6.9</v>
      </c>
    </row>
    <row r="1821" spans="1:16" x14ac:dyDescent="0.3">
      <c r="A1821" t="s">
        <v>305</v>
      </c>
      <c r="B1821">
        <v>133</v>
      </c>
      <c r="C1821">
        <v>100</v>
      </c>
      <c r="D1821" t="s">
        <v>3076</v>
      </c>
      <c r="E1821">
        <v>172825435</v>
      </c>
      <c r="F1821" t="s">
        <v>5558</v>
      </c>
      <c r="G1821" t="s">
        <v>2541</v>
      </c>
      <c r="H1821" t="s">
        <v>9084</v>
      </c>
      <c r="I1821">
        <v>383784</v>
      </c>
      <c r="J1821" t="s">
        <v>4022</v>
      </c>
      <c r="K1821">
        <v>331</v>
      </c>
      <c r="L1821" t="s">
        <v>23647</v>
      </c>
      <c r="M1821" t="s">
        <v>23694</v>
      </c>
      <c r="N1821">
        <v>25000000</v>
      </c>
      <c r="O1821">
        <v>1988</v>
      </c>
      <c r="P1821">
        <v>8</v>
      </c>
    </row>
    <row r="1822" spans="1:16" x14ac:dyDescent="0.3">
      <c r="A1822" t="s">
        <v>354</v>
      </c>
      <c r="B1822">
        <v>116</v>
      </c>
      <c r="C1822">
        <v>366</v>
      </c>
      <c r="D1822" t="s">
        <v>3558</v>
      </c>
      <c r="E1822">
        <v>148085755</v>
      </c>
      <c r="F1822" t="s">
        <v>5558</v>
      </c>
      <c r="G1822" t="s">
        <v>354</v>
      </c>
      <c r="H1822" t="s">
        <v>9085</v>
      </c>
      <c r="I1822">
        <v>561773</v>
      </c>
      <c r="J1822" t="s">
        <v>12670</v>
      </c>
      <c r="K1822">
        <v>871</v>
      </c>
      <c r="L1822" t="s">
        <v>23647</v>
      </c>
      <c r="M1822" t="s">
        <v>23694</v>
      </c>
      <c r="N1822">
        <v>33000000</v>
      </c>
      <c r="O1822">
        <v>2008</v>
      </c>
      <c r="P1822">
        <v>8.1999999999999993</v>
      </c>
    </row>
    <row r="1823" spans="1:16" x14ac:dyDescent="0.3">
      <c r="A1823" t="s">
        <v>108</v>
      </c>
      <c r="B1823">
        <v>129</v>
      </c>
      <c r="C1823">
        <v>242</v>
      </c>
      <c r="D1823" t="s">
        <v>2591</v>
      </c>
      <c r="E1823">
        <v>25517500</v>
      </c>
      <c r="F1823" t="s">
        <v>5693</v>
      </c>
      <c r="G1823" t="s">
        <v>2584</v>
      </c>
      <c r="H1823" t="s">
        <v>9086</v>
      </c>
      <c r="I1823">
        <v>40941</v>
      </c>
      <c r="J1823" t="s">
        <v>6432</v>
      </c>
      <c r="K1823">
        <v>320</v>
      </c>
      <c r="L1823" t="s">
        <v>23647</v>
      </c>
      <c r="M1823" t="s">
        <v>23694</v>
      </c>
      <c r="N1823">
        <v>25100000</v>
      </c>
      <c r="O1823">
        <v>2008</v>
      </c>
      <c r="P1823">
        <v>6.4</v>
      </c>
    </row>
    <row r="1824" spans="1:16" x14ac:dyDescent="0.3">
      <c r="A1824" t="s">
        <v>458</v>
      </c>
      <c r="B1824">
        <v>93</v>
      </c>
      <c r="C1824">
        <v>309</v>
      </c>
      <c r="D1824" t="s">
        <v>3484</v>
      </c>
      <c r="E1824">
        <v>145000989</v>
      </c>
      <c r="F1824" t="s">
        <v>5297</v>
      </c>
      <c r="G1824" t="s">
        <v>2523</v>
      </c>
      <c r="H1824" t="s">
        <v>9087</v>
      </c>
      <c r="I1824">
        <v>483756</v>
      </c>
      <c r="J1824" t="s">
        <v>3312</v>
      </c>
      <c r="K1824">
        <v>974</v>
      </c>
      <c r="L1824" t="s">
        <v>23647</v>
      </c>
      <c r="M1824" t="s">
        <v>23703</v>
      </c>
      <c r="N1824">
        <v>25000000</v>
      </c>
      <c r="O1824">
        <v>2008</v>
      </c>
      <c r="P1824">
        <v>7.9</v>
      </c>
    </row>
    <row r="1825" spans="1:16" x14ac:dyDescent="0.3">
      <c r="A1825" t="s">
        <v>816</v>
      </c>
      <c r="B1825">
        <v>118</v>
      </c>
      <c r="C1825">
        <v>85</v>
      </c>
      <c r="D1825" t="s">
        <v>3559</v>
      </c>
      <c r="E1825">
        <v>26761283</v>
      </c>
      <c r="F1825" t="s">
        <v>5310</v>
      </c>
      <c r="G1825" t="s">
        <v>3736</v>
      </c>
      <c r="H1825" t="s">
        <v>9088</v>
      </c>
      <c r="I1825">
        <v>43084</v>
      </c>
      <c r="J1825" t="s">
        <v>3169</v>
      </c>
      <c r="K1825">
        <v>99</v>
      </c>
      <c r="L1825" t="s">
        <v>23647</v>
      </c>
      <c r="M1825" t="s">
        <v>23694</v>
      </c>
      <c r="N1825">
        <v>26000000</v>
      </c>
      <c r="O1825">
        <v>2014</v>
      </c>
      <c r="P1825">
        <v>6.7</v>
      </c>
    </row>
    <row r="1826" spans="1:16" x14ac:dyDescent="0.3">
      <c r="A1826" t="s">
        <v>238</v>
      </c>
      <c r="B1826">
        <v>129</v>
      </c>
      <c r="C1826">
        <v>48</v>
      </c>
      <c r="D1826" t="s">
        <v>2823</v>
      </c>
      <c r="E1826">
        <v>121945720</v>
      </c>
      <c r="F1826" t="s">
        <v>5832</v>
      </c>
      <c r="G1826" t="s">
        <v>3266</v>
      </c>
      <c r="H1826" t="s">
        <v>9089</v>
      </c>
      <c r="I1826">
        <v>89972</v>
      </c>
      <c r="J1826" t="s">
        <v>12671</v>
      </c>
      <c r="K1826">
        <v>126</v>
      </c>
      <c r="L1826" t="s">
        <v>23647</v>
      </c>
      <c r="M1826" t="s">
        <v>23694</v>
      </c>
      <c r="N1826">
        <v>25000000</v>
      </c>
      <c r="O1826">
        <v>1992</v>
      </c>
      <c r="P1826">
        <v>6.1</v>
      </c>
    </row>
    <row r="1827" spans="1:16" x14ac:dyDescent="0.3">
      <c r="A1827" t="s">
        <v>68</v>
      </c>
      <c r="B1827">
        <v>185</v>
      </c>
      <c r="C1827">
        <v>174</v>
      </c>
      <c r="D1827" t="s">
        <v>3560</v>
      </c>
      <c r="E1827">
        <v>96067179</v>
      </c>
      <c r="F1827" t="s">
        <v>5693</v>
      </c>
      <c r="G1827" t="s">
        <v>2523</v>
      </c>
      <c r="H1827" t="s">
        <v>9090</v>
      </c>
      <c r="I1827">
        <v>865020</v>
      </c>
      <c r="J1827" t="s">
        <v>12672</v>
      </c>
      <c r="K1827">
        <v>1273</v>
      </c>
      <c r="L1827" t="s">
        <v>23647</v>
      </c>
      <c r="M1827" t="s">
        <v>23694</v>
      </c>
      <c r="N1827">
        <v>22000000</v>
      </c>
      <c r="O1827">
        <v>1993</v>
      </c>
      <c r="P1827">
        <v>8.9</v>
      </c>
    </row>
    <row r="1828" spans="1:16" x14ac:dyDescent="0.3">
      <c r="A1828" t="s">
        <v>744</v>
      </c>
      <c r="B1828">
        <v>146</v>
      </c>
      <c r="C1828">
        <v>373</v>
      </c>
      <c r="D1828" t="s">
        <v>2461</v>
      </c>
      <c r="E1828">
        <v>169705587</v>
      </c>
      <c r="F1828" t="s">
        <v>5558</v>
      </c>
      <c r="G1828" t="s">
        <v>2608</v>
      </c>
      <c r="H1828" t="s">
        <v>9091</v>
      </c>
      <c r="I1828">
        <v>318955</v>
      </c>
      <c r="J1828" t="s">
        <v>2514</v>
      </c>
      <c r="K1828">
        <v>460</v>
      </c>
      <c r="L1828" t="s">
        <v>23647</v>
      </c>
      <c r="M1828" t="s">
        <v>23694</v>
      </c>
      <c r="N1828">
        <v>25000000</v>
      </c>
      <c r="O1828">
        <v>2011</v>
      </c>
      <c r="P1828">
        <v>8.1</v>
      </c>
    </row>
    <row r="1829" spans="1:16" x14ac:dyDescent="0.3">
      <c r="A1829" t="s">
        <v>141</v>
      </c>
      <c r="B1829">
        <v>128</v>
      </c>
      <c r="C1829">
        <v>224</v>
      </c>
      <c r="D1829" t="s">
        <v>3561</v>
      </c>
      <c r="E1829">
        <v>3254172</v>
      </c>
      <c r="F1829" t="s">
        <v>5571</v>
      </c>
      <c r="G1829" t="s">
        <v>2845</v>
      </c>
      <c r="H1829" t="s">
        <v>9092</v>
      </c>
      <c r="I1829">
        <v>29282</v>
      </c>
      <c r="J1829" t="s">
        <v>12673</v>
      </c>
      <c r="K1829">
        <v>105</v>
      </c>
      <c r="L1829" t="s">
        <v>23647</v>
      </c>
      <c r="M1829" t="s">
        <v>23694</v>
      </c>
      <c r="N1829">
        <v>28000000</v>
      </c>
      <c r="O1829">
        <v>2013</v>
      </c>
      <c r="P1829">
        <v>6.2</v>
      </c>
    </row>
    <row r="1830" spans="1:16" x14ac:dyDescent="0.3">
      <c r="A1830" t="s">
        <v>183</v>
      </c>
      <c r="B1830">
        <v>93</v>
      </c>
      <c r="C1830">
        <v>94</v>
      </c>
      <c r="D1830" t="s">
        <v>2734</v>
      </c>
      <c r="E1830">
        <v>84185387</v>
      </c>
      <c r="F1830" t="s">
        <v>5833</v>
      </c>
      <c r="G1830" t="s">
        <v>3328</v>
      </c>
      <c r="H1830" t="s">
        <v>9093</v>
      </c>
      <c r="I1830">
        <v>33180</v>
      </c>
      <c r="J1830" t="s">
        <v>1311</v>
      </c>
      <c r="K1830">
        <v>149</v>
      </c>
      <c r="L1830" t="s">
        <v>23647</v>
      </c>
      <c r="M1830" t="s">
        <v>23694</v>
      </c>
      <c r="N1830">
        <v>80000000</v>
      </c>
      <c r="O1830">
        <v>2004</v>
      </c>
      <c r="P1830">
        <v>4.9000000000000004</v>
      </c>
    </row>
    <row r="1831" spans="1:16" x14ac:dyDescent="0.3">
      <c r="A1831" t="s">
        <v>817</v>
      </c>
      <c r="B1831">
        <v>107</v>
      </c>
      <c r="C1831">
        <v>25</v>
      </c>
      <c r="D1831" t="s">
        <v>3562</v>
      </c>
      <c r="E1831">
        <v>25529689.5</v>
      </c>
      <c r="F1831" t="s">
        <v>5834</v>
      </c>
      <c r="G1831" t="s">
        <v>2511</v>
      </c>
      <c r="H1831" t="s">
        <v>9094</v>
      </c>
      <c r="I1831">
        <v>3170</v>
      </c>
      <c r="J1831" t="s">
        <v>12674</v>
      </c>
      <c r="K1831">
        <v>18</v>
      </c>
      <c r="L1831" t="s">
        <v>23655</v>
      </c>
      <c r="M1831" t="s">
        <v>23714</v>
      </c>
      <c r="N1831">
        <v>26000000</v>
      </c>
      <c r="O1831">
        <v>2014</v>
      </c>
      <c r="P1831">
        <v>5.4</v>
      </c>
    </row>
    <row r="1832" spans="1:16" x14ac:dyDescent="0.3">
      <c r="A1832" t="s">
        <v>676</v>
      </c>
      <c r="B1832">
        <v>97</v>
      </c>
      <c r="C1832">
        <v>273</v>
      </c>
      <c r="D1832" t="s">
        <v>3563</v>
      </c>
      <c r="E1832">
        <v>82163317</v>
      </c>
      <c r="F1832" t="s">
        <v>5643</v>
      </c>
      <c r="G1832" t="s">
        <v>5270</v>
      </c>
      <c r="H1832" t="s">
        <v>9095</v>
      </c>
      <c r="I1832">
        <v>89101</v>
      </c>
      <c r="J1832" t="s">
        <v>1039</v>
      </c>
      <c r="K1832">
        <v>885</v>
      </c>
      <c r="L1832" t="s">
        <v>23647</v>
      </c>
      <c r="M1832" t="s">
        <v>23694</v>
      </c>
      <c r="N1832">
        <v>30000000</v>
      </c>
      <c r="O1832">
        <v>2003</v>
      </c>
      <c r="P1832">
        <v>5.8</v>
      </c>
    </row>
    <row r="1833" spans="1:16" x14ac:dyDescent="0.3">
      <c r="A1833" t="s">
        <v>818</v>
      </c>
      <c r="B1833">
        <v>101</v>
      </c>
      <c r="C1833">
        <v>78</v>
      </c>
      <c r="D1833" t="s">
        <v>3564</v>
      </c>
      <c r="E1833">
        <v>25529689.5</v>
      </c>
      <c r="F1833" t="s">
        <v>5558</v>
      </c>
      <c r="G1833" t="s">
        <v>2544</v>
      </c>
      <c r="H1833" t="s">
        <v>9096</v>
      </c>
      <c r="I1833">
        <v>2863</v>
      </c>
      <c r="J1833" t="s">
        <v>12675</v>
      </c>
      <c r="K1833">
        <v>25</v>
      </c>
      <c r="L1833" t="s">
        <v>23647</v>
      </c>
      <c r="M1833" t="s">
        <v>23695</v>
      </c>
      <c r="N1833">
        <v>20000000</v>
      </c>
      <c r="O1833">
        <v>2014</v>
      </c>
      <c r="P1833">
        <v>4.7</v>
      </c>
    </row>
    <row r="1834" spans="1:16" x14ac:dyDescent="0.3">
      <c r="A1834" t="s">
        <v>534</v>
      </c>
      <c r="B1834">
        <v>82</v>
      </c>
      <c r="C1834">
        <v>66</v>
      </c>
      <c r="D1834" t="s">
        <v>3565</v>
      </c>
      <c r="E1834">
        <v>80920948</v>
      </c>
      <c r="F1834" t="s">
        <v>5323</v>
      </c>
      <c r="G1834" t="s">
        <v>2546</v>
      </c>
      <c r="H1834" t="s">
        <v>9097</v>
      </c>
      <c r="I1834">
        <v>23943</v>
      </c>
      <c r="J1834" t="s">
        <v>12570</v>
      </c>
      <c r="K1834">
        <v>118</v>
      </c>
      <c r="L1834" t="s">
        <v>23647</v>
      </c>
      <c r="M1834" t="s">
        <v>23694</v>
      </c>
      <c r="N1834">
        <v>30000000</v>
      </c>
      <c r="O1834">
        <v>2001</v>
      </c>
      <c r="P1834">
        <v>6</v>
      </c>
    </row>
    <row r="1835" spans="1:16" x14ac:dyDescent="0.3">
      <c r="A1835" t="s">
        <v>87</v>
      </c>
      <c r="B1835">
        <v>85</v>
      </c>
      <c r="C1835">
        <v>459</v>
      </c>
      <c r="D1835" t="s">
        <v>3566</v>
      </c>
      <c r="E1835">
        <v>80034302</v>
      </c>
      <c r="F1835" t="s">
        <v>5562</v>
      </c>
      <c r="G1835" t="s">
        <v>2514</v>
      </c>
      <c r="H1835" t="s">
        <v>9098</v>
      </c>
      <c r="I1835">
        <v>296787</v>
      </c>
      <c r="J1835" t="s">
        <v>12676</v>
      </c>
      <c r="K1835">
        <v>2192</v>
      </c>
      <c r="L1835" t="s">
        <v>23647</v>
      </c>
      <c r="M1835" t="s">
        <v>23694</v>
      </c>
      <c r="N1835">
        <v>25000000</v>
      </c>
      <c r="O1835">
        <v>2008</v>
      </c>
      <c r="P1835">
        <v>7</v>
      </c>
    </row>
    <row r="1836" spans="1:16" x14ac:dyDescent="0.3">
      <c r="A1836" t="s">
        <v>819</v>
      </c>
      <c r="B1836">
        <v>88</v>
      </c>
      <c r="C1836">
        <v>68</v>
      </c>
      <c r="D1836" t="s">
        <v>3567</v>
      </c>
      <c r="E1836">
        <v>78656813</v>
      </c>
      <c r="F1836" t="s">
        <v>5527</v>
      </c>
      <c r="G1836" t="s">
        <v>6431</v>
      </c>
      <c r="H1836" t="s">
        <v>9099</v>
      </c>
      <c r="I1836">
        <v>42765</v>
      </c>
      <c r="J1836" t="s">
        <v>6539</v>
      </c>
      <c r="K1836">
        <v>93</v>
      </c>
      <c r="L1836" t="s">
        <v>23647</v>
      </c>
      <c r="M1836" t="s">
        <v>23694</v>
      </c>
      <c r="N1836">
        <v>25000000</v>
      </c>
      <c r="O1836">
        <v>1991</v>
      </c>
      <c r="P1836">
        <v>6</v>
      </c>
    </row>
    <row r="1837" spans="1:16" x14ac:dyDescent="0.3">
      <c r="A1837" t="s">
        <v>237</v>
      </c>
      <c r="B1837">
        <v>119</v>
      </c>
      <c r="C1837">
        <v>123</v>
      </c>
      <c r="D1837" t="s">
        <v>3568</v>
      </c>
      <c r="E1837">
        <v>76270454</v>
      </c>
      <c r="F1837" t="s">
        <v>5459</v>
      </c>
      <c r="G1837" t="s">
        <v>2854</v>
      </c>
      <c r="H1837" t="s">
        <v>9100</v>
      </c>
      <c r="I1837">
        <v>219008</v>
      </c>
      <c r="J1837" t="s">
        <v>639</v>
      </c>
      <c r="K1837">
        <v>418</v>
      </c>
      <c r="L1837" t="s">
        <v>23647</v>
      </c>
      <c r="M1837" t="s">
        <v>23694</v>
      </c>
      <c r="N1837">
        <v>25000000</v>
      </c>
      <c r="O1837">
        <v>1987</v>
      </c>
      <c r="P1837">
        <v>7.9</v>
      </c>
    </row>
    <row r="1838" spans="1:16" x14ac:dyDescent="0.3">
      <c r="A1838" t="s">
        <v>635</v>
      </c>
      <c r="B1838">
        <v>122</v>
      </c>
      <c r="C1838">
        <v>488</v>
      </c>
      <c r="D1838" t="s">
        <v>2677</v>
      </c>
      <c r="E1838">
        <v>74273505</v>
      </c>
      <c r="F1838" t="s">
        <v>5459</v>
      </c>
      <c r="G1838" t="s">
        <v>3134</v>
      </c>
      <c r="H1838" t="s">
        <v>9101</v>
      </c>
      <c r="I1838">
        <v>612060</v>
      </c>
      <c r="J1838" t="s">
        <v>3702</v>
      </c>
      <c r="K1838">
        <v>1518</v>
      </c>
      <c r="L1838" t="s">
        <v>23647</v>
      </c>
      <c r="M1838" t="s">
        <v>23694</v>
      </c>
      <c r="N1838">
        <v>25000000</v>
      </c>
      <c r="O1838">
        <v>2007</v>
      </c>
      <c r="P1838">
        <v>8.1</v>
      </c>
    </row>
    <row r="1839" spans="1:16" x14ac:dyDescent="0.3">
      <c r="A1839" t="s">
        <v>164</v>
      </c>
      <c r="B1839">
        <v>99</v>
      </c>
      <c r="C1839">
        <v>146</v>
      </c>
      <c r="D1839" t="s">
        <v>3569</v>
      </c>
      <c r="E1839">
        <v>134141530</v>
      </c>
      <c r="F1839" t="s">
        <v>5681</v>
      </c>
      <c r="G1839" t="s">
        <v>6432</v>
      </c>
      <c r="H1839" t="s">
        <v>9102</v>
      </c>
      <c r="I1839">
        <v>75903</v>
      </c>
      <c r="J1839" t="s">
        <v>4910</v>
      </c>
      <c r="K1839">
        <v>109</v>
      </c>
      <c r="L1839" t="s">
        <v>23647</v>
      </c>
      <c r="M1839" t="s">
        <v>23694</v>
      </c>
      <c r="N1839">
        <v>25000000</v>
      </c>
      <c r="O1839">
        <v>2014</v>
      </c>
      <c r="P1839">
        <v>6.2</v>
      </c>
    </row>
    <row r="1840" spans="1:16" x14ac:dyDescent="0.3">
      <c r="A1840" t="s">
        <v>820</v>
      </c>
      <c r="B1840">
        <v>97</v>
      </c>
      <c r="C1840">
        <v>168</v>
      </c>
      <c r="D1840" t="s">
        <v>3064</v>
      </c>
      <c r="E1840">
        <v>71500556</v>
      </c>
      <c r="F1840" t="s">
        <v>5397</v>
      </c>
      <c r="G1840" t="s">
        <v>2477</v>
      </c>
      <c r="H1840" t="s">
        <v>9103</v>
      </c>
      <c r="I1840">
        <v>171568</v>
      </c>
      <c r="J1840" t="s">
        <v>3252</v>
      </c>
      <c r="K1840">
        <v>571</v>
      </c>
      <c r="L1840" t="s">
        <v>23647</v>
      </c>
      <c r="M1840" t="s">
        <v>23695</v>
      </c>
      <c r="N1840">
        <v>26000000</v>
      </c>
      <c r="O1840">
        <v>2001</v>
      </c>
      <c r="P1840">
        <v>6.7</v>
      </c>
    </row>
    <row r="1841" spans="1:16" x14ac:dyDescent="0.3">
      <c r="A1841" t="s">
        <v>672</v>
      </c>
      <c r="B1841">
        <v>121</v>
      </c>
      <c r="C1841">
        <v>152</v>
      </c>
      <c r="D1841" t="s">
        <v>3570</v>
      </c>
      <c r="E1841">
        <v>71309760</v>
      </c>
      <c r="F1841" t="s">
        <v>5310</v>
      </c>
      <c r="G1841" t="s">
        <v>3347</v>
      </c>
      <c r="H1841" t="s">
        <v>9104</v>
      </c>
      <c r="I1841">
        <v>150308</v>
      </c>
      <c r="J1841" t="s">
        <v>12677</v>
      </c>
      <c r="K1841">
        <v>498</v>
      </c>
      <c r="L1841" t="s">
        <v>23647</v>
      </c>
      <c r="M1841" t="s">
        <v>23695</v>
      </c>
      <c r="N1841">
        <v>25000000</v>
      </c>
      <c r="O1841">
        <v>2000</v>
      </c>
      <c r="P1841">
        <v>7.3</v>
      </c>
    </row>
    <row r="1842" spans="1:16" x14ac:dyDescent="0.3">
      <c r="A1842" t="s">
        <v>821</v>
      </c>
      <c r="B1842">
        <v>95</v>
      </c>
      <c r="C1842">
        <v>133</v>
      </c>
      <c r="D1842" t="s">
        <v>2713</v>
      </c>
      <c r="E1842">
        <v>89808372</v>
      </c>
      <c r="F1842" t="s">
        <v>5447</v>
      </c>
      <c r="G1842" t="s">
        <v>3200</v>
      </c>
      <c r="H1842" t="s">
        <v>9105</v>
      </c>
      <c r="I1842">
        <v>46417</v>
      </c>
      <c r="J1842" t="s">
        <v>6526</v>
      </c>
      <c r="K1842">
        <v>297</v>
      </c>
      <c r="L1842" t="s">
        <v>23647</v>
      </c>
      <c r="M1842" t="s">
        <v>23694</v>
      </c>
      <c r="N1842">
        <v>45000000</v>
      </c>
      <c r="O1842">
        <v>2003</v>
      </c>
      <c r="P1842">
        <v>4.5999999999999996</v>
      </c>
    </row>
    <row r="1843" spans="1:16" x14ac:dyDescent="0.3">
      <c r="A1843" t="s">
        <v>473</v>
      </c>
      <c r="B1843">
        <v>105</v>
      </c>
      <c r="C1843">
        <v>139</v>
      </c>
      <c r="D1843" t="s">
        <v>3571</v>
      </c>
      <c r="E1843">
        <v>77264926</v>
      </c>
      <c r="F1843" t="s">
        <v>5528</v>
      </c>
      <c r="G1843" t="s">
        <v>2755</v>
      </c>
      <c r="H1843" t="s">
        <v>9106</v>
      </c>
      <c r="I1843">
        <v>21176</v>
      </c>
      <c r="J1843" t="s">
        <v>6875</v>
      </c>
      <c r="K1843">
        <v>107</v>
      </c>
      <c r="L1843" t="s">
        <v>23647</v>
      </c>
      <c r="M1843" t="s">
        <v>23694</v>
      </c>
      <c r="N1843">
        <v>25000000</v>
      </c>
      <c r="O1843">
        <v>2012</v>
      </c>
      <c r="P1843">
        <v>6.1</v>
      </c>
    </row>
    <row r="1844" spans="1:16" x14ac:dyDescent="0.3">
      <c r="A1844" t="s">
        <v>274</v>
      </c>
      <c r="B1844">
        <v>108</v>
      </c>
      <c r="C1844">
        <v>245</v>
      </c>
      <c r="D1844" t="s">
        <v>3572</v>
      </c>
      <c r="E1844">
        <v>70625986</v>
      </c>
      <c r="F1844" t="s">
        <v>5417</v>
      </c>
      <c r="G1844" t="s">
        <v>2530</v>
      </c>
      <c r="H1844" t="s">
        <v>9107</v>
      </c>
      <c r="I1844">
        <v>168717</v>
      </c>
      <c r="J1844" t="s">
        <v>2492</v>
      </c>
      <c r="K1844">
        <v>178</v>
      </c>
      <c r="L1844" t="s">
        <v>23647</v>
      </c>
      <c r="M1844" t="s">
        <v>23694</v>
      </c>
      <c r="N1844">
        <v>25000000</v>
      </c>
      <c r="O1844">
        <v>2011</v>
      </c>
      <c r="P1844">
        <v>6.2</v>
      </c>
    </row>
    <row r="1845" spans="1:16" x14ac:dyDescent="0.3">
      <c r="A1845" t="s">
        <v>545</v>
      </c>
      <c r="B1845">
        <v>134</v>
      </c>
      <c r="C1845">
        <v>84</v>
      </c>
      <c r="D1845" t="s">
        <v>3573</v>
      </c>
      <c r="E1845">
        <v>56505065</v>
      </c>
      <c r="F1845" t="s">
        <v>5835</v>
      </c>
      <c r="G1845" t="s">
        <v>2802</v>
      </c>
      <c r="H1845" t="s">
        <v>9108</v>
      </c>
      <c r="I1845">
        <v>95241</v>
      </c>
      <c r="J1845" t="s">
        <v>3204</v>
      </c>
      <c r="K1845">
        <v>439</v>
      </c>
      <c r="L1845" t="s">
        <v>23647</v>
      </c>
      <c r="M1845" t="s">
        <v>23694</v>
      </c>
      <c r="N1845">
        <v>25000000</v>
      </c>
      <c r="O1845">
        <v>1993</v>
      </c>
      <c r="P1845">
        <v>7.8</v>
      </c>
    </row>
    <row r="1846" spans="1:16" x14ac:dyDescent="0.3">
      <c r="A1846" t="s">
        <v>329</v>
      </c>
      <c r="B1846">
        <v>115</v>
      </c>
      <c r="C1846">
        <v>70</v>
      </c>
      <c r="D1846" t="s">
        <v>2481</v>
      </c>
      <c r="E1846">
        <v>55973336</v>
      </c>
      <c r="F1846" t="s">
        <v>5316</v>
      </c>
      <c r="G1846" t="s">
        <v>3091</v>
      </c>
      <c r="H1846" t="s">
        <v>9109</v>
      </c>
      <c r="I1846">
        <v>57040</v>
      </c>
      <c r="J1846" t="s">
        <v>6374</v>
      </c>
      <c r="K1846">
        <v>365</v>
      </c>
      <c r="L1846" t="s">
        <v>23647</v>
      </c>
      <c r="M1846" t="s">
        <v>23694</v>
      </c>
      <c r="N1846">
        <v>25000000</v>
      </c>
      <c r="O1846">
        <v>2000</v>
      </c>
      <c r="P1846">
        <v>6.1</v>
      </c>
    </row>
    <row r="1847" spans="1:16" x14ac:dyDescent="0.3">
      <c r="A1847" t="s">
        <v>135</v>
      </c>
      <c r="B1847">
        <v>107</v>
      </c>
      <c r="C1847">
        <v>154</v>
      </c>
      <c r="D1847" t="s">
        <v>3574</v>
      </c>
      <c r="E1847">
        <v>25529689.5</v>
      </c>
      <c r="F1847" t="s">
        <v>5836</v>
      </c>
      <c r="G1847" t="s">
        <v>6433</v>
      </c>
      <c r="H1847" t="s">
        <v>9110</v>
      </c>
      <c r="I1847">
        <v>80958</v>
      </c>
      <c r="J1847" t="s">
        <v>12678</v>
      </c>
      <c r="K1847">
        <v>310</v>
      </c>
      <c r="L1847" t="s">
        <v>23647</v>
      </c>
      <c r="M1847" t="s">
        <v>23695</v>
      </c>
      <c r="N1847">
        <v>2800000</v>
      </c>
      <c r="O1847">
        <v>1976</v>
      </c>
      <c r="P1847">
        <v>7.6</v>
      </c>
    </row>
    <row r="1848" spans="1:16" x14ac:dyDescent="0.3">
      <c r="A1848" t="s">
        <v>509</v>
      </c>
      <c r="B1848">
        <v>86</v>
      </c>
      <c r="C1848">
        <v>216</v>
      </c>
      <c r="D1848" t="s">
        <v>3575</v>
      </c>
      <c r="E1848">
        <v>54098051</v>
      </c>
      <c r="F1848" t="s">
        <v>5714</v>
      </c>
      <c r="G1848" t="s">
        <v>6434</v>
      </c>
      <c r="H1848" t="s">
        <v>9111</v>
      </c>
      <c r="I1848">
        <v>102861</v>
      </c>
      <c r="J1848" t="s">
        <v>4247</v>
      </c>
      <c r="K1848">
        <v>571</v>
      </c>
      <c r="L1848" t="s">
        <v>23647</v>
      </c>
      <c r="M1848" t="s">
        <v>23701</v>
      </c>
      <c r="N1848">
        <v>25000000</v>
      </c>
      <c r="O1848">
        <v>2006</v>
      </c>
      <c r="P1848">
        <v>5.8</v>
      </c>
    </row>
    <row r="1849" spans="1:16" x14ac:dyDescent="0.3">
      <c r="A1849" t="s">
        <v>643</v>
      </c>
      <c r="B1849">
        <v>101</v>
      </c>
      <c r="C1849">
        <v>170</v>
      </c>
      <c r="D1849" t="s">
        <v>3576</v>
      </c>
      <c r="E1849">
        <v>60443237</v>
      </c>
      <c r="F1849" t="s">
        <v>5310</v>
      </c>
      <c r="G1849" t="s">
        <v>2642</v>
      </c>
      <c r="H1849" t="s">
        <v>9112</v>
      </c>
      <c r="I1849">
        <v>76882</v>
      </c>
      <c r="J1849" t="s">
        <v>12679</v>
      </c>
      <c r="K1849">
        <v>106</v>
      </c>
      <c r="L1849" t="s">
        <v>23647</v>
      </c>
      <c r="M1849" t="s">
        <v>23694</v>
      </c>
      <c r="N1849">
        <v>25000000</v>
      </c>
      <c r="O1849">
        <v>2012</v>
      </c>
      <c r="P1849">
        <v>6.5</v>
      </c>
    </row>
    <row r="1850" spans="1:16" x14ac:dyDescent="0.3">
      <c r="A1850" t="s">
        <v>822</v>
      </c>
      <c r="B1850">
        <v>96</v>
      </c>
      <c r="C1850">
        <v>181</v>
      </c>
      <c r="D1850" t="s">
        <v>2667</v>
      </c>
      <c r="E1850">
        <v>82234139</v>
      </c>
      <c r="F1850" t="s">
        <v>5330</v>
      </c>
      <c r="G1850" t="s">
        <v>2571</v>
      </c>
      <c r="H1850" t="s">
        <v>9113</v>
      </c>
      <c r="I1850">
        <v>110390</v>
      </c>
      <c r="J1850" t="s">
        <v>2755</v>
      </c>
      <c r="K1850">
        <v>522</v>
      </c>
      <c r="L1850" t="s">
        <v>23647</v>
      </c>
      <c r="M1850" t="s">
        <v>23694</v>
      </c>
      <c r="N1850">
        <v>17000000</v>
      </c>
      <c r="O1850">
        <v>2007</v>
      </c>
      <c r="P1850">
        <v>7.2</v>
      </c>
    </row>
    <row r="1851" spans="1:16" x14ac:dyDescent="0.3">
      <c r="A1851" t="s">
        <v>42</v>
      </c>
      <c r="B1851">
        <v>101</v>
      </c>
      <c r="C1851">
        <v>226</v>
      </c>
      <c r="D1851" t="s">
        <v>2447</v>
      </c>
      <c r="E1851">
        <v>51676606</v>
      </c>
      <c r="F1851" t="s">
        <v>5837</v>
      </c>
      <c r="G1851" t="s">
        <v>6194</v>
      </c>
      <c r="H1851" t="s">
        <v>9114</v>
      </c>
      <c r="I1851">
        <v>174591</v>
      </c>
      <c r="J1851" t="s">
        <v>3134</v>
      </c>
      <c r="K1851">
        <v>632</v>
      </c>
      <c r="L1851" t="s">
        <v>23647</v>
      </c>
      <c r="M1851" t="s">
        <v>23694</v>
      </c>
      <c r="N1851">
        <v>25000000</v>
      </c>
      <c r="O1851">
        <v>2004</v>
      </c>
      <c r="P1851">
        <v>7.8</v>
      </c>
    </row>
    <row r="1852" spans="1:16" x14ac:dyDescent="0.3">
      <c r="A1852" t="s">
        <v>823</v>
      </c>
      <c r="B1852">
        <v>100</v>
      </c>
      <c r="C1852">
        <v>24</v>
      </c>
      <c r="D1852" t="s">
        <v>3569</v>
      </c>
      <c r="E1852">
        <v>52528330</v>
      </c>
      <c r="F1852" t="s">
        <v>5491</v>
      </c>
      <c r="G1852" t="s">
        <v>2922</v>
      </c>
      <c r="H1852" t="s">
        <v>9115</v>
      </c>
      <c r="I1852">
        <v>4265</v>
      </c>
      <c r="J1852" t="s">
        <v>12680</v>
      </c>
      <c r="K1852">
        <v>27</v>
      </c>
      <c r="L1852" t="s">
        <v>23647</v>
      </c>
      <c r="M1852" t="s">
        <v>23694</v>
      </c>
      <c r="N1852">
        <v>25000000</v>
      </c>
      <c r="O1852">
        <v>2013</v>
      </c>
      <c r="P1852">
        <v>4.7</v>
      </c>
    </row>
    <row r="1853" spans="1:16" x14ac:dyDescent="0.3">
      <c r="A1853" t="s">
        <v>824</v>
      </c>
      <c r="B1853">
        <v>117</v>
      </c>
      <c r="C1853">
        <v>408</v>
      </c>
      <c r="D1853" t="s">
        <v>2634</v>
      </c>
      <c r="E1853">
        <v>51533608</v>
      </c>
      <c r="F1853" t="s">
        <v>5344</v>
      </c>
      <c r="G1853" t="s">
        <v>2523</v>
      </c>
      <c r="H1853" t="s">
        <v>9116</v>
      </c>
      <c r="I1853">
        <v>203111</v>
      </c>
      <c r="J1853" t="s">
        <v>3054</v>
      </c>
      <c r="K1853">
        <v>755</v>
      </c>
      <c r="L1853" t="s">
        <v>23647</v>
      </c>
      <c r="M1853" t="s">
        <v>23694</v>
      </c>
      <c r="N1853">
        <v>25000000</v>
      </c>
      <c r="O1853">
        <v>2011</v>
      </c>
      <c r="P1853">
        <v>6.8</v>
      </c>
    </row>
    <row r="1854" spans="1:16" x14ac:dyDescent="0.3">
      <c r="A1854" t="s">
        <v>825</v>
      </c>
      <c r="B1854">
        <v>101</v>
      </c>
      <c r="C1854">
        <v>180</v>
      </c>
      <c r="D1854" t="s">
        <v>2992</v>
      </c>
      <c r="E1854">
        <v>51097664</v>
      </c>
      <c r="F1854" t="s">
        <v>5702</v>
      </c>
      <c r="G1854" t="s">
        <v>2854</v>
      </c>
      <c r="H1854" t="s">
        <v>9117</v>
      </c>
      <c r="I1854">
        <v>70205</v>
      </c>
      <c r="J1854" t="s">
        <v>7153</v>
      </c>
      <c r="K1854">
        <v>450</v>
      </c>
      <c r="L1854" t="s">
        <v>23647</v>
      </c>
      <c r="M1854" t="s">
        <v>23694</v>
      </c>
      <c r="N1854">
        <v>30000000</v>
      </c>
      <c r="O1854">
        <v>2005</v>
      </c>
      <c r="P1854">
        <v>5.9</v>
      </c>
    </row>
    <row r="1855" spans="1:16" x14ac:dyDescent="0.3">
      <c r="A1855" t="s">
        <v>195</v>
      </c>
      <c r="B1855">
        <v>98</v>
      </c>
      <c r="C1855">
        <v>181</v>
      </c>
      <c r="D1855" t="s">
        <v>2643</v>
      </c>
      <c r="E1855">
        <v>84136909</v>
      </c>
      <c r="F1855" t="s">
        <v>5447</v>
      </c>
      <c r="G1855" t="s">
        <v>6435</v>
      </c>
      <c r="H1855" t="s">
        <v>9118</v>
      </c>
      <c r="I1855">
        <v>267921</v>
      </c>
      <c r="J1855" t="s">
        <v>2743</v>
      </c>
      <c r="K1855">
        <v>577</v>
      </c>
      <c r="L1855" t="s">
        <v>23647</v>
      </c>
      <c r="M1855" t="s">
        <v>23694</v>
      </c>
      <c r="N1855">
        <v>26000000</v>
      </c>
      <c r="O1855">
        <v>2004</v>
      </c>
      <c r="P1855">
        <v>7.2</v>
      </c>
    </row>
    <row r="1856" spans="1:16" x14ac:dyDescent="0.3">
      <c r="A1856" t="s">
        <v>78</v>
      </c>
      <c r="B1856">
        <v>146</v>
      </c>
      <c r="C1856">
        <v>192</v>
      </c>
      <c r="D1856" t="s">
        <v>2823</v>
      </c>
      <c r="E1856">
        <v>46836394</v>
      </c>
      <c r="F1856" t="s">
        <v>5420</v>
      </c>
      <c r="G1856" t="s">
        <v>2854</v>
      </c>
      <c r="H1856" t="s">
        <v>9119</v>
      </c>
      <c r="I1856">
        <v>728685</v>
      </c>
      <c r="J1856" t="s">
        <v>3579</v>
      </c>
      <c r="K1856">
        <v>989</v>
      </c>
      <c r="L1856" t="s">
        <v>23647</v>
      </c>
      <c r="M1856" t="s">
        <v>23694</v>
      </c>
      <c r="N1856">
        <v>25000000</v>
      </c>
      <c r="O1856">
        <v>1990</v>
      </c>
      <c r="P1856">
        <v>8.6999999999999993</v>
      </c>
    </row>
    <row r="1857" spans="1:16" x14ac:dyDescent="0.3">
      <c r="A1857" t="s">
        <v>412</v>
      </c>
      <c r="B1857">
        <v>102</v>
      </c>
      <c r="C1857">
        <v>79</v>
      </c>
      <c r="D1857" t="s">
        <v>3432</v>
      </c>
      <c r="E1857">
        <v>47285499</v>
      </c>
      <c r="F1857" t="s">
        <v>5838</v>
      </c>
      <c r="G1857" t="s">
        <v>3160</v>
      </c>
      <c r="H1857" t="s">
        <v>9120</v>
      </c>
      <c r="I1857">
        <v>26755</v>
      </c>
      <c r="J1857" t="s">
        <v>7017</v>
      </c>
      <c r="K1857">
        <v>104</v>
      </c>
      <c r="L1857" t="s">
        <v>23647</v>
      </c>
      <c r="M1857" t="s">
        <v>23694</v>
      </c>
      <c r="N1857">
        <v>26000000</v>
      </c>
      <c r="O1857">
        <v>2003</v>
      </c>
      <c r="P1857">
        <v>5</v>
      </c>
    </row>
    <row r="1858" spans="1:16" x14ac:dyDescent="0.3">
      <c r="A1858" t="s">
        <v>634</v>
      </c>
      <c r="B1858">
        <v>97</v>
      </c>
      <c r="C1858">
        <v>128</v>
      </c>
      <c r="D1858" t="s">
        <v>3134</v>
      </c>
      <c r="E1858">
        <v>47124400</v>
      </c>
      <c r="F1858" t="s">
        <v>5328</v>
      </c>
      <c r="G1858" t="s">
        <v>2477</v>
      </c>
      <c r="H1858" t="s">
        <v>9121</v>
      </c>
      <c r="I1858">
        <v>49676</v>
      </c>
      <c r="J1858" t="s">
        <v>2728</v>
      </c>
      <c r="K1858">
        <v>181</v>
      </c>
      <c r="L1858" t="s">
        <v>23647</v>
      </c>
      <c r="M1858" t="s">
        <v>23694</v>
      </c>
      <c r="N1858">
        <v>25000000</v>
      </c>
      <c r="O1858">
        <v>2005</v>
      </c>
      <c r="P1858">
        <v>6.6</v>
      </c>
    </row>
    <row r="1859" spans="1:16" x14ac:dyDescent="0.3">
      <c r="A1859" t="s">
        <v>237</v>
      </c>
      <c r="B1859">
        <v>142</v>
      </c>
      <c r="C1859">
        <v>147</v>
      </c>
      <c r="D1859" t="s">
        <v>3577</v>
      </c>
      <c r="E1859">
        <v>44700000</v>
      </c>
      <c r="F1859" t="s">
        <v>5442</v>
      </c>
      <c r="G1859" t="s">
        <v>2951</v>
      </c>
      <c r="H1859" t="s">
        <v>9122</v>
      </c>
      <c r="I1859">
        <v>537442</v>
      </c>
      <c r="J1859" t="s">
        <v>2595</v>
      </c>
      <c r="K1859">
        <v>851</v>
      </c>
      <c r="L1859" t="s">
        <v>23647</v>
      </c>
      <c r="M1859" t="s">
        <v>23694</v>
      </c>
      <c r="N1859">
        <v>25000000</v>
      </c>
      <c r="O1859">
        <v>1983</v>
      </c>
      <c r="P1859">
        <v>8.3000000000000007</v>
      </c>
    </row>
    <row r="1860" spans="1:16" x14ac:dyDescent="0.3">
      <c r="A1860" t="s">
        <v>460</v>
      </c>
      <c r="B1860">
        <v>98</v>
      </c>
      <c r="C1860">
        <v>49</v>
      </c>
      <c r="D1860" t="s">
        <v>3254</v>
      </c>
      <c r="E1860">
        <v>44455658</v>
      </c>
      <c r="F1860" t="s">
        <v>5392</v>
      </c>
      <c r="G1860" t="s">
        <v>2629</v>
      </c>
      <c r="H1860" t="s">
        <v>9123</v>
      </c>
      <c r="I1860">
        <v>36253</v>
      </c>
      <c r="J1860" t="s">
        <v>12681</v>
      </c>
      <c r="K1860">
        <v>92</v>
      </c>
      <c r="L1860" t="s">
        <v>23647</v>
      </c>
      <c r="M1860" t="s">
        <v>23694</v>
      </c>
      <c r="N1860">
        <v>25000000</v>
      </c>
      <c r="O1860">
        <v>1997</v>
      </c>
      <c r="P1860">
        <v>6.7</v>
      </c>
    </row>
    <row r="1861" spans="1:16" x14ac:dyDescent="0.3">
      <c r="A1861" t="s">
        <v>826</v>
      </c>
      <c r="B1861">
        <v>219</v>
      </c>
      <c r="C1861">
        <v>75</v>
      </c>
      <c r="D1861" t="s">
        <v>587</v>
      </c>
      <c r="E1861">
        <v>43984230</v>
      </c>
      <c r="F1861" t="s">
        <v>5693</v>
      </c>
      <c r="G1861" t="s">
        <v>2497</v>
      </c>
      <c r="H1861" t="s">
        <v>9124</v>
      </c>
      <c r="I1861">
        <v>70274</v>
      </c>
      <c r="J1861" t="s">
        <v>6449</v>
      </c>
      <c r="K1861">
        <v>133</v>
      </c>
      <c r="L1861" t="s">
        <v>23647</v>
      </c>
      <c r="M1861" t="s">
        <v>23702</v>
      </c>
      <c r="N1861">
        <v>23000000</v>
      </c>
      <c r="O1861">
        <v>1987</v>
      </c>
      <c r="P1861">
        <v>7.8</v>
      </c>
    </row>
    <row r="1862" spans="1:16" x14ac:dyDescent="0.3">
      <c r="A1862" t="s">
        <v>365</v>
      </c>
      <c r="B1862">
        <v>109</v>
      </c>
      <c r="C1862">
        <v>270</v>
      </c>
      <c r="D1862" t="s">
        <v>3578</v>
      </c>
      <c r="E1862">
        <v>66489425</v>
      </c>
      <c r="F1862" t="s">
        <v>5321</v>
      </c>
      <c r="G1862" t="s">
        <v>6195</v>
      </c>
      <c r="H1862" t="s">
        <v>9125</v>
      </c>
      <c r="I1862">
        <v>101977</v>
      </c>
      <c r="J1862" t="s">
        <v>4523</v>
      </c>
      <c r="K1862">
        <v>161</v>
      </c>
      <c r="L1862" t="s">
        <v>23647</v>
      </c>
      <c r="M1862" t="s">
        <v>23694</v>
      </c>
      <c r="N1862">
        <v>25000000</v>
      </c>
      <c r="O1862">
        <v>2012</v>
      </c>
      <c r="P1862">
        <v>6.5</v>
      </c>
    </row>
    <row r="1863" spans="1:16" x14ac:dyDescent="0.3">
      <c r="A1863" t="s">
        <v>55</v>
      </c>
      <c r="B1863">
        <v>97</v>
      </c>
      <c r="C1863">
        <v>29</v>
      </c>
      <c r="D1863" t="s">
        <v>3579</v>
      </c>
      <c r="E1863">
        <v>41067398</v>
      </c>
      <c r="F1863" t="s">
        <v>5319</v>
      </c>
      <c r="G1863" t="s">
        <v>6436</v>
      </c>
      <c r="H1863" t="s">
        <v>9126</v>
      </c>
      <c r="I1863">
        <v>22748</v>
      </c>
      <c r="J1863" t="s">
        <v>3952</v>
      </c>
      <c r="K1863">
        <v>41</v>
      </c>
      <c r="L1863" t="s">
        <v>23647</v>
      </c>
      <c r="M1863" t="s">
        <v>23694</v>
      </c>
      <c r="N1863">
        <v>25000000</v>
      </c>
      <c r="O1863">
        <v>1997</v>
      </c>
      <c r="P1863">
        <v>6.1</v>
      </c>
    </row>
    <row r="1864" spans="1:16" x14ac:dyDescent="0.3">
      <c r="A1864" t="s">
        <v>630</v>
      </c>
      <c r="B1864">
        <v>158</v>
      </c>
      <c r="C1864">
        <v>398</v>
      </c>
      <c r="D1864" t="s">
        <v>3580</v>
      </c>
      <c r="E1864">
        <v>40218903</v>
      </c>
      <c r="F1864" t="s">
        <v>5558</v>
      </c>
      <c r="G1864" t="s">
        <v>6437</v>
      </c>
      <c r="H1864" t="s">
        <v>9127</v>
      </c>
      <c r="I1864">
        <v>372990</v>
      </c>
      <c r="J1864" t="s">
        <v>12682</v>
      </c>
      <c r="K1864">
        <v>1107</v>
      </c>
      <c r="L1864" t="s">
        <v>23647</v>
      </c>
      <c r="M1864" t="s">
        <v>23694</v>
      </c>
      <c r="N1864">
        <v>25000000</v>
      </c>
      <c r="O1864">
        <v>2007</v>
      </c>
      <c r="P1864">
        <v>8.1</v>
      </c>
    </row>
    <row r="1865" spans="1:16" x14ac:dyDescent="0.3">
      <c r="A1865" t="s">
        <v>827</v>
      </c>
      <c r="B1865">
        <v>85</v>
      </c>
      <c r="C1865">
        <v>38</v>
      </c>
      <c r="D1865" t="s">
        <v>3581</v>
      </c>
      <c r="E1865">
        <v>39880476</v>
      </c>
      <c r="F1865" t="s">
        <v>5314</v>
      </c>
      <c r="G1865" t="s">
        <v>3112</v>
      </c>
      <c r="H1865" t="s">
        <v>9128</v>
      </c>
      <c r="I1865">
        <v>12218</v>
      </c>
      <c r="J1865" t="s">
        <v>3496</v>
      </c>
      <c r="K1865">
        <v>33</v>
      </c>
      <c r="L1865" t="s">
        <v>23647</v>
      </c>
      <c r="M1865" t="s">
        <v>23694</v>
      </c>
      <c r="N1865">
        <v>25000000</v>
      </c>
      <c r="O1865">
        <v>2002</v>
      </c>
      <c r="P1865">
        <v>5.2</v>
      </c>
    </row>
    <row r="1866" spans="1:16" x14ac:dyDescent="0.3">
      <c r="A1866" t="s">
        <v>828</v>
      </c>
      <c r="B1866">
        <v>80</v>
      </c>
      <c r="C1866">
        <v>45</v>
      </c>
      <c r="D1866" t="s">
        <v>3496</v>
      </c>
      <c r="E1866">
        <v>39399750</v>
      </c>
      <c r="F1866" t="s">
        <v>5352</v>
      </c>
      <c r="G1866" t="s">
        <v>2784</v>
      </c>
      <c r="H1866" t="s">
        <v>9129</v>
      </c>
      <c r="I1866">
        <v>5674</v>
      </c>
      <c r="J1866" t="s">
        <v>12683</v>
      </c>
      <c r="K1866">
        <v>35</v>
      </c>
      <c r="L1866" t="s">
        <v>23647</v>
      </c>
      <c r="M1866" t="s">
        <v>23694</v>
      </c>
      <c r="N1866">
        <v>25000000</v>
      </c>
      <c r="O1866">
        <v>2003</v>
      </c>
      <c r="P1866">
        <v>5.6</v>
      </c>
    </row>
    <row r="1867" spans="1:16" x14ac:dyDescent="0.3">
      <c r="A1867" t="s">
        <v>607</v>
      </c>
      <c r="B1867">
        <v>86</v>
      </c>
      <c r="C1867">
        <v>81</v>
      </c>
      <c r="D1867" t="s">
        <v>3582</v>
      </c>
      <c r="E1867">
        <v>38230435</v>
      </c>
      <c r="F1867" t="s">
        <v>5461</v>
      </c>
      <c r="G1867" t="s">
        <v>3303</v>
      </c>
      <c r="H1867" t="s">
        <v>9130</v>
      </c>
      <c r="I1867">
        <v>29661</v>
      </c>
      <c r="J1867" t="s">
        <v>12152</v>
      </c>
      <c r="K1867">
        <v>179</v>
      </c>
      <c r="L1867" t="s">
        <v>23647</v>
      </c>
      <c r="M1867" t="s">
        <v>23694</v>
      </c>
      <c r="N1867">
        <v>25000000</v>
      </c>
      <c r="O1867">
        <v>2002</v>
      </c>
      <c r="P1867">
        <v>5.8</v>
      </c>
    </row>
    <row r="1868" spans="1:16" x14ac:dyDescent="0.3">
      <c r="A1868" t="s">
        <v>575</v>
      </c>
      <c r="B1868">
        <v>119</v>
      </c>
      <c r="C1868">
        <v>88</v>
      </c>
      <c r="D1868" t="s">
        <v>2505</v>
      </c>
      <c r="E1868">
        <v>39008741</v>
      </c>
      <c r="F1868" t="s">
        <v>5819</v>
      </c>
      <c r="G1868" t="s">
        <v>2514</v>
      </c>
      <c r="H1868" t="s">
        <v>9131</v>
      </c>
      <c r="I1868">
        <v>44838</v>
      </c>
      <c r="J1868" t="s">
        <v>3395</v>
      </c>
      <c r="K1868">
        <v>223</v>
      </c>
      <c r="L1868" t="s">
        <v>23647</v>
      </c>
      <c r="M1868" t="s">
        <v>23694</v>
      </c>
      <c r="N1868">
        <v>25000000</v>
      </c>
      <c r="O1868">
        <v>2005</v>
      </c>
      <c r="P1868">
        <v>6.6</v>
      </c>
    </row>
    <row r="1869" spans="1:16" x14ac:dyDescent="0.3">
      <c r="A1869" t="s">
        <v>829</v>
      </c>
      <c r="B1869">
        <v>98</v>
      </c>
      <c r="C1869">
        <v>116</v>
      </c>
      <c r="D1869" t="s">
        <v>2821</v>
      </c>
      <c r="E1869">
        <v>36833473</v>
      </c>
      <c r="F1869" t="s">
        <v>5321</v>
      </c>
      <c r="G1869" t="s">
        <v>3091</v>
      </c>
      <c r="H1869" t="s">
        <v>9132</v>
      </c>
      <c r="I1869">
        <v>53126</v>
      </c>
      <c r="J1869" t="s">
        <v>2796</v>
      </c>
      <c r="K1869">
        <v>254</v>
      </c>
      <c r="L1869" t="s">
        <v>23647</v>
      </c>
      <c r="M1869" t="s">
        <v>23703</v>
      </c>
      <c r="N1869">
        <v>25000000</v>
      </c>
      <c r="O1869">
        <v>2001</v>
      </c>
      <c r="P1869">
        <v>6.6</v>
      </c>
    </row>
    <row r="1870" spans="1:16" x14ac:dyDescent="0.3">
      <c r="A1870" t="s">
        <v>830</v>
      </c>
      <c r="B1870">
        <v>97</v>
      </c>
      <c r="C1870">
        <v>129</v>
      </c>
      <c r="D1870" t="s">
        <v>3583</v>
      </c>
      <c r="E1870">
        <v>48237389</v>
      </c>
      <c r="F1870" t="s">
        <v>5417</v>
      </c>
      <c r="G1870" t="s">
        <v>2608</v>
      </c>
      <c r="H1870" t="s">
        <v>9133</v>
      </c>
      <c r="I1870">
        <v>63969</v>
      </c>
      <c r="J1870" t="s">
        <v>3731</v>
      </c>
      <c r="K1870">
        <v>126</v>
      </c>
      <c r="L1870" t="s">
        <v>23647</v>
      </c>
      <c r="M1870" t="s">
        <v>23694</v>
      </c>
      <c r="N1870">
        <v>25000000</v>
      </c>
      <c r="O1870">
        <v>2008</v>
      </c>
      <c r="P1870">
        <v>5.5</v>
      </c>
    </row>
    <row r="1871" spans="1:16" x14ac:dyDescent="0.3">
      <c r="A1871" t="s">
        <v>831</v>
      </c>
      <c r="B1871">
        <v>105</v>
      </c>
      <c r="C1871">
        <v>72</v>
      </c>
      <c r="D1871" t="s">
        <v>3584</v>
      </c>
      <c r="E1871">
        <v>36310118</v>
      </c>
      <c r="F1871" t="s">
        <v>5447</v>
      </c>
      <c r="G1871" t="s">
        <v>3112</v>
      </c>
      <c r="H1871" t="s">
        <v>9134</v>
      </c>
      <c r="I1871">
        <v>13194</v>
      </c>
      <c r="J1871" t="s">
        <v>12684</v>
      </c>
      <c r="K1871">
        <v>59</v>
      </c>
      <c r="L1871" t="s">
        <v>23647</v>
      </c>
      <c r="M1871" t="s">
        <v>23694</v>
      </c>
      <c r="N1871">
        <v>20000000</v>
      </c>
      <c r="O1871">
        <v>2005</v>
      </c>
      <c r="P1871">
        <v>5.5</v>
      </c>
    </row>
    <row r="1872" spans="1:16" x14ac:dyDescent="0.3">
      <c r="A1872" t="s">
        <v>345</v>
      </c>
      <c r="B1872">
        <v>124</v>
      </c>
      <c r="C1872">
        <v>151</v>
      </c>
      <c r="D1872" t="s">
        <v>3585</v>
      </c>
      <c r="E1872">
        <v>36447959</v>
      </c>
      <c r="F1872" t="s">
        <v>5413</v>
      </c>
      <c r="G1872" t="s">
        <v>2761</v>
      </c>
      <c r="H1872" t="s">
        <v>9135</v>
      </c>
      <c r="I1872">
        <v>35833</v>
      </c>
      <c r="J1872" t="s">
        <v>12685</v>
      </c>
      <c r="K1872">
        <v>96</v>
      </c>
      <c r="L1872" t="s">
        <v>23647</v>
      </c>
      <c r="M1872" t="s">
        <v>23694</v>
      </c>
      <c r="N1872">
        <v>25000000</v>
      </c>
      <c r="O1872">
        <v>2014</v>
      </c>
      <c r="P1872">
        <v>7</v>
      </c>
    </row>
    <row r="1873" spans="1:16" x14ac:dyDescent="0.3">
      <c r="A1873" t="s">
        <v>149</v>
      </c>
      <c r="B1873">
        <v>97</v>
      </c>
      <c r="C1873">
        <v>198</v>
      </c>
      <c r="D1873" t="s">
        <v>2996</v>
      </c>
      <c r="E1873">
        <v>45089048</v>
      </c>
      <c r="F1873" t="s">
        <v>5839</v>
      </c>
      <c r="G1873" t="s">
        <v>2483</v>
      </c>
      <c r="H1873" t="s">
        <v>9136</v>
      </c>
      <c r="I1873">
        <v>86251</v>
      </c>
      <c r="J1873" t="s">
        <v>2449</v>
      </c>
      <c r="K1873">
        <v>260</v>
      </c>
      <c r="L1873" t="s">
        <v>23647</v>
      </c>
      <c r="M1873" t="s">
        <v>23719</v>
      </c>
      <c r="N1873">
        <v>25000000</v>
      </c>
      <c r="O1873">
        <v>2014</v>
      </c>
      <c r="P1873">
        <v>6.5</v>
      </c>
    </row>
    <row r="1874" spans="1:16" x14ac:dyDescent="0.3">
      <c r="A1874" t="s">
        <v>603</v>
      </c>
      <c r="B1874">
        <v>105</v>
      </c>
      <c r="C1874">
        <v>66</v>
      </c>
      <c r="D1874" t="s">
        <v>3586</v>
      </c>
      <c r="E1874">
        <v>35990505</v>
      </c>
      <c r="F1874" t="s">
        <v>5819</v>
      </c>
      <c r="G1874" t="s">
        <v>2477</v>
      </c>
      <c r="H1874" t="s">
        <v>9137</v>
      </c>
      <c r="I1874">
        <v>48095</v>
      </c>
      <c r="J1874" t="s">
        <v>2629</v>
      </c>
      <c r="K1874">
        <v>194</v>
      </c>
      <c r="L1874" t="s">
        <v>23647</v>
      </c>
      <c r="M1874" t="s">
        <v>23694</v>
      </c>
      <c r="N1874">
        <v>20000000</v>
      </c>
      <c r="O1874">
        <v>2003</v>
      </c>
      <c r="P1874">
        <v>5.8</v>
      </c>
    </row>
    <row r="1875" spans="1:16" x14ac:dyDescent="0.3">
      <c r="A1875" t="s">
        <v>832</v>
      </c>
      <c r="B1875">
        <v>104</v>
      </c>
      <c r="C1875">
        <v>167</v>
      </c>
      <c r="D1875" t="s">
        <v>3587</v>
      </c>
      <c r="E1875">
        <v>35143332</v>
      </c>
      <c r="F1875" t="s">
        <v>5714</v>
      </c>
      <c r="G1875" t="s">
        <v>6438</v>
      </c>
      <c r="H1875" t="s">
        <v>9138</v>
      </c>
      <c r="I1875">
        <v>45102</v>
      </c>
      <c r="J1875" t="s">
        <v>12686</v>
      </c>
      <c r="K1875">
        <v>316</v>
      </c>
      <c r="L1875" t="s">
        <v>23647</v>
      </c>
      <c r="M1875" t="s">
        <v>23694</v>
      </c>
      <c r="N1875">
        <v>17000000</v>
      </c>
      <c r="O1875">
        <v>2003</v>
      </c>
      <c r="P1875">
        <v>5.6</v>
      </c>
    </row>
    <row r="1876" spans="1:16" x14ac:dyDescent="0.3">
      <c r="A1876" t="s">
        <v>833</v>
      </c>
      <c r="B1876">
        <v>101</v>
      </c>
      <c r="C1876">
        <v>127</v>
      </c>
      <c r="D1876" t="s">
        <v>2543</v>
      </c>
      <c r="E1876">
        <v>35000629</v>
      </c>
      <c r="F1876" t="s">
        <v>5417</v>
      </c>
      <c r="G1876" t="s">
        <v>4936</v>
      </c>
      <c r="H1876" t="s">
        <v>9139</v>
      </c>
      <c r="I1876">
        <v>74622</v>
      </c>
      <c r="J1876" t="s">
        <v>6434</v>
      </c>
      <c r="K1876">
        <v>150</v>
      </c>
      <c r="L1876" t="s">
        <v>23647</v>
      </c>
      <c r="M1876" t="s">
        <v>23694</v>
      </c>
      <c r="N1876">
        <v>25000000</v>
      </c>
      <c r="O1876">
        <v>2007</v>
      </c>
      <c r="P1876">
        <v>5.6</v>
      </c>
    </row>
    <row r="1877" spans="1:16" x14ac:dyDescent="0.3">
      <c r="A1877" t="s">
        <v>329</v>
      </c>
      <c r="B1877">
        <v>101</v>
      </c>
      <c r="C1877">
        <v>109</v>
      </c>
      <c r="D1877" t="s">
        <v>3588</v>
      </c>
      <c r="E1877">
        <v>34604054</v>
      </c>
      <c r="F1877" t="s">
        <v>5321</v>
      </c>
      <c r="G1877" t="s">
        <v>3091</v>
      </c>
      <c r="H1877" t="s">
        <v>9140</v>
      </c>
      <c r="I1877">
        <v>34942</v>
      </c>
      <c r="J1877" t="s">
        <v>12687</v>
      </c>
      <c r="K1877">
        <v>185</v>
      </c>
      <c r="L1877" t="s">
        <v>23647</v>
      </c>
      <c r="M1877" t="s">
        <v>23694</v>
      </c>
      <c r="N1877">
        <v>30000000</v>
      </c>
      <c r="O1877">
        <v>2003</v>
      </c>
      <c r="P1877">
        <v>5.8</v>
      </c>
    </row>
    <row r="1878" spans="1:16" x14ac:dyDescent="0.3">
      <c r="A1878" t="s">
        <v>592</v>
      </c>
      <c r="B1878">
        <v>114</v>
      </c>
      <c r="C1878">
        <v>174</v>
      </c>
      <c r="D1878" t="s">
        <v>2707</v>
      </c>
      <c r="E1878">
        <v>41597830</v>
      </c>
      <c r="F1878" t="s">
        <v>5310</v>
      </c>
      <c r="G1878" t="s">
        <v>2996</v>
      </c>
      <c r="H1878" t="s">
        <v>9141</v>
      </c>
      <c r="I1878">
        <v>102123</v>
      </c>
      <c r="J1878" t="s">
        <v>3170</v>
      </c>
      <c r="K1878">
        <v>660</v>
      </c>
      <c r="L1878" t="s">
        <v>23647</v>
      </c>
      <c r="M1878" t="s">
        <v>23694</v>
      </c>
      <c r="N1878">
        <v>25000000</v>
      </c>
      <c r="O1878">
        <v>2002</v>
      </c>
      <c r="P1878">
        <v>7.6</v>
      </c>
    </row>
    <row r="1879" spans="1:16" x14ac:dyDescent="0.3">
      <c r="A1879" t="s">
        <v>473</v>
      </c>
      <c r="B1879">
        <v>105</v>
      </c>
      <c r="C1879">
        <v>91</v>
      </c>
      <c r="D1879" t="s">
        <v>3589</v>
      </c>
      <c r="E1879">
        <v>33687630</v>
      </c>
      <c r="F1879" t="s">
        <v>5417</v>
      </c>
      <c r="G1879" t="s">
        <v>3626</v>
      </c>
      <c r="H1879" t="s">
        <v>9142</v>
      </c>
      <c r="I1879">
        <v>116762</v>
      </c>
      <c r="J1879" t="s">
        <v>6446</v>
      </c>
      <c r="K1879">
        <v>261</v>
      </c>
      <c r="L1879" t="s">
        <v>23647</v>
      </c>
      <c r="M1879" t="s">
        <v>23694</v>
      </c>
      <c r="N1879">
        <v>20000000</v>
      </c>
      <c r="O1879">
        <v>2006</v>
      </c>
      <c r="P1879">
        <v>6.4</v>
      </c>
    </row>
    <row r="1880" spans="1:16" x14ac:dyDescent="0.3">
      <c r="A1880" t="s">
        <v>834</v>
      </c>
      <c r="B1880">
        <v>90</v>
      </c>
      <c r="C1880">
        <v>151</v>
      </c>
      <c r="D1880" t="s">
        <v>3590</v>
      </c>
      <c r="E1880">
        <v>32553210</v>
      </c>
      <c r="F1880" t="s">
        <v>5528</v>
      </c>
      <c r="G1880" t="s">
        <v>6439</v>
      </c>
      <c r="H1880" t="s">
        <v>9143</v>
      </c>
      <c r="I1880">
        <v>88714</v>
      </c>
      <c r="J1880" t="s">
        <v>12688</v>
      </c>
      <c r="K1880">
        <v>235</v>
      </c>
      <c r="L1880" t="s">
        <v>23647</v>
      </c>
      <c r="M1880" t="s">
        <v>23695</v>
      </c>
      <c r="N1880">
        <v>25000000</v>
      </c>
      <c r="O1880">
        <v>2007</v>
      </c>
      <c r="P1880">
        <v>6.3</v>
      </c>
    </row>
    <row r="1881" spans="1:16" x14ac:dyDescent="0.3">
      <c r="A1881" t="s">
        <v>835</v>
      </c>
      <c r="B1881">
        <v>97</v>
      </c>
      <c r="C1881">
        <v>94</v>
      </c>
      <c r="D1881" t="s">
        <v>3591</v>
      </c>
      <c r="E1881">
        <v>31526393</v>
      </c>
      <c r="F1881" t="s">
        <v>5685</v>
      </c>
      <c r="G1881" t="s">
        <v>4545</v>
      </c>
      <c r="H1881" t="s">
        <v>9144</v>
      </c>
      <c r="I1881">
        <v>22243</v>
      </c>
      <c r="J1881" t="s">
        <v>4895</v>
      </c>
      <c r="K1881">
        <v>144</v>
      </c>
      <c r="L1881" t="s">
        <v>23647</v>
      </c>
      <c r="M1881" t="s">
        <v>23694</v>
      </c>
      <c r="N1881">
        <v>25000000</v>
      </c>
      <c r="O1881">
        <v>2004</v>
      </c>
      <c r="P1881">
        <v>4.5999999999999996</v>
      </c>
    </row>
    <row r="1882" spans="1:16" x14ac:dyDescent="0.3">
      <c r="A1882" t="s">
        <v>836</v>
      </c>
      <c r="B1882">
        <v>144</v>
      </c>
      <c r="C1882">
        <v>91</v>
      </c>
      <c r="D1882" t="s">
        <v>2759</v>
      </c>
      <c r="E1882">
        <v>41229</v>
      </c>
      <c r="F1882" t="s">
        <v>5459</v>
      </c>
      <c r="G1882" t="s">
        <v>2457</v>
      </c>
      <c r="H1882" t="s">
        <v>9145</v>
      </c>
      <c r="I1882">
        <v>14612</v>
      </c>
      <c r="J1882" t="s">
        <v>2557</v>
      </c>
      <c r="K1882">
        <v>41</v>
      </c>
      <c r="L1882" t="s">
        <v>23647</v>
      </c>
      <c r="M1882" t="s">
        <v>23703</v>
      </c>
      <c r="N1882">
        <v>25500000</v>
      </c>
      <c r="O1882">
        <v>2013</v>
      </c>
      <c r="P1882">
        <v>6.5</v>
      </c>
    </row>
    <row r="1883" spans="1:16" x14ac:dyDescent="0.3">
      <c r="A1883" t="s">
        <v>837</v>
      </c>
      <c r="B1883">
        <v>114</v>
      </c>
      <c r="C1883">
        <v>148</v>
      </c>
      <c r="D1883" t="s">
        <v>3592</v>
      </c>
      <c r="E1883">
        <v>31655091</v>
      </c>
      <c r="F1883" t="s">
        <v>5704</v>
      </c>
      <c r="G1883" t="s">
        <v>6213</v>
      </c>
      <c r="H1883" t="s">
        <v>9146</v>
      </c>
      <c r="I1883">
        <v>87331</v>
      </c>
      <c r="J1883" t="s">
        <v>3900</v>
      </c>
      <c r="K1883">
        <v>364</v>
      </c>
      <c r="L1883" t="s">
        <v>23647</v>
      </c>
      <c r="M1883" t="s">
        <v>23694</v>
      </c>
      <c r="N1883">
        <v>30000000</v>
      </c>
      <c r="O1883">
        <v>2007</v>
      </c>
      <c r="P1883">
        <v>7.5</v>
      </c>
    </row>
    <row r="1884" spans="1:16" x14ac:dyDescent="0.3">
      <c r="A1884" t="s">
        <v>441</v>
      </c>
      <c r="B1884">
        <v>124</v>
      </c>
      <c r="C1884">
        <v>141</v>
      </c>
      <c r="D1884" t="s">
        <v>3593</v>
      </c>
      <c r="E1884">
        <v>30012990</v>
      </c>
      <c r="F1884" t="s">
        <v>5693</v>
      </c>
      <c r="G1884" t="s">
        <v>6440</v>
      </c>
      <c r="H1884" t="s">
        <v>9147</v>
      </c>
      <c r="I1884">
        <v>75973</v>
      </c>
      <c r="J1884" t="s">
        <v>12689</v>
      </c>
      <c r="K1884">
        <v>409</v>
      </c>
      <c r="L1884" t="s">
        <v>23647</v>
      </c>
      <c r="M1884" t="s">
        <v>23695</v>
      </c>
      <c r="N1884">
        <v>25000000</v>
      </c>
      <c r="O1884">
        <v>1998</v>
      </c>
      <c r="P1884">
        <v>7.5</v>
      </c>
    </row>
    <row r="1885" spans="1:16" x14ac:dyDescent="0.3">
      <c r="A1885" t="s">
        <v>676</v>
      </c>
      <c r="B1885">
        <v>89</v>
      </c>
      <c r="C1885">
        <v>114</v>
      </c>
      <c r="D1885" t="s">
        <v>3594</v>
      </c>
      <c r="E1885">
        <v>32368960</v>
      </c>
      <c r="F1885" t="s">
        <v>5840</v>
      </c>
      <c r="G1885" t="s">
        <v>6441</v>
      </c>
      <c r="H1885" t="s">
        <v>9148</v>
      </c>
      <c r="I1885">
        <v>39768</v>
      </c>
      <c r="J1885" t="s">
        <v>12690</v>
      </c>
      <c r="K1885">
        <v>292</v>
      </c>
      <c r="L1885" t="s">
        <v>23647</v>
      </c>
      <c r="M1885" t="s">
        <v>23697</v>
      </c>
      <c r="N1885">
        <v>25000000</v>
      </c>
      <c r="O1885">
        <v>1998</v>
      </c>
      <c r="P1885">
        <v>5.3</v>
      </c>
    </row>
    <row r="1886" spans="1:16" x14ac:dyDescent="0.3">
      <c r="A1886" t="s">
        <v>838</v>
      </c>
      <c r="B1886">
        <v>160</v>
      </c>
      <c r="C1886">
        <v>79</v>
      </c>
      <c r="D1886" t="s">
        <v>3595</v>
      </c>
      <c r="E1886">
        <v>14500000</v>
      </c>
      <c r="F1886" t="s">
        <v>5364</v>
      </c>
      <c r="G1886" t="s">
        <v>4003</v>
      </c>
      <c r="H1886" t="s">
        <v>9149</v>
      </c>
      <c r="I1886">
        <v>25019</v>
      </c>
      <c r="J1886" t="s">
        <v>12691</v>
      </c>
      <c r="K1886">
        <v>159</v>
      </c>
      <c r="L1886" t="s">
        <v>23647</v>
      </c>
      <c r="M1886" t="s">
        <v>23700</v>
      </c>
      <c r="N1886">
        <v>25000000</v>
      </c>
      <c r="O1886">
        <v>1970</v>
      </c>
      <c r="P1886">
        <v>7.5</v>
      </c>
    </row>
    <row r="1887" spans="1:16" x14ac:dyDescent="0.3">
      <c r="A1887" t="s">
        <v>839</v>
      </c>
      <c r="B1887">
        <v>93</v>
      </c>
      <c r="C1887">
        <v>33</v>
      </c>
      <c r="D1887" t="s">
        <v>3596</v>
      </c>
      <c r="E1887">
        <v>29247405</v>
      </c>
      <c r="F1887" t="s">
        <v>5841</v>
      </c>
      <c r="G1887" t="s">
        <v>2511</v>
      </c>
      <c r="H1887" t="s">
        <v>9150</v>
      </c>
      <c r="I1887">
        <v>28377</v>
      </c>
      <c r="J1887" t="s">
        <v>12692</v>
      </c>
      <c r="K1887">
        <v>261</v>
      </c>
      <c r="L1887" t="s">
        <v>23647</v>
      </c>
      <c r="M1887" t="s">
        <v>23695</v>
      </c>
      <c r="N1887">
        <v>25000000</v>
      </c>
      <c r="O1887">
        <v>1997</v>
      </c>
      <c r="P1887">
        <v>3.3</v>
      </c>
    </row>
    <row r="1888" spans="1:16" x14ac:dyDescent="0.3">
      <c r="A1888" t="s">
        <v>501</v>
      </c>
      <c r="B1888">
        <v>87</v>
      </c>
      <c r="C1888">
        <v>146</v>
      </c>
      <c r="D1888" t="s">
        <v>3597</v>
      </c>
      <c r="E1888">
        <v>30538669</v>
      </c>
      <c r="F1888" t="s">
        <v>5447</v>
      </c>
      <c r="G1888" t="s">
        <v>3753</v>
      </c>
      <c r="H1888" t="s">
        <v>9151</v>
      </c>
      <c r="I1888">
        <v>60202</v>
      </c>
      <c r="J1888" t="s">
        <v>12693</v>
      </c>
      <c r="K1888">
        <v>114</v>
      </c>
      <c r="L1888" t="s">
        <v>23647</v>
      </c>
      <c r="M1888" t="s">
        <v>23694</v>
      </c>
      <c r="N1888">
        <v>20000000</v>
      </c>
      <c r="O1888">
        <v>2011</v>
      </c>
      <c r="P1888">
        <v>5.7</v>
      </c>
    </row>
    <row r="1889" spans="1:16" x14ac:dyDescent="0.3">
      <c r="A1889" t="s">
        <v>840</v>
      </c>
      <c r="B1889">
        <v>88</v>
      </c>
      <c r="C1889">
        <v>83</v>
      </c>
      <c r="D1889" t="s">
        <v>3598</v>
      </c>
      <c r="E1889">
        <v>25615792</v>
      </c>
      <c r="F1889" t="s">
        <v>5842</v>
      </c>
      <c r="G1889" t="s">
        <v>3300</v>
      </c>
      <c r="H1889" t="s">
        <v>9152</v>
      </c>
      <c r="I1889">
        <v>10161</v>
      </c>
      <c r="J1889" t="s">
        <v>3982</v>
      </c>
      <c r="K1889">
        <v>50</v>
      </c>
      <c r="L1889" t="s">
        <v>23647</v>
      </c>
      <c r="M1889" t="s">
        <v>23694</v>
      </c>
      <c r="N1889">
        <v>25000000</v>
      </c>
      <c r="O1889">
        <v>2009</v>
      </c>
      <c r="P1889">
        <v>3.5</v>
      </c>
    </row>
    <row r="1890" spans="1:16" x14ac:dyDescent="0.3">
      <c r="A1890" t="s">
        <v>319</v>
      </c>
      <c r="B1890">
        <v>142</v>
      </c>
      <c r="C1890">
        <v>199</v>
      </c>
      <c r="D1890" t="s">
        <v>2914</v>
      </c>
      <c r="E1890">
        <v>28341469</v>
      </c>
      <c r="F1890" t="s">
        <v>5442</v>
      </c>
      <c r="G1890" t="s">
        <v>2488</v>
      </c>
      <c r="H1890" t="s">
        <v>9153</v>
      </c>
      <c r="I1890">
        <v>1689764</v>
      </c>
      <c r="J1890" t="s">
        <v>3146</v>
      </c>
      <c r="K1890">
        <v>4144</v>
      </c>
      <c r="L1890" t="s">
        <v>23647</v>
      </c>
      <c r="M1890" t="s">
        <v>23694</v>
      </c>
      <c r="N1890">
        <v>25000000</v>
      </c>
      <c r="O1890">
        <v>1994</v>
      </c>
      <c r="P1890">
        <v>9.3000000000000007</v>
      </c>
    </row>
    <row r="1891" spans="1:16" x14ac:dyDescent="0.3">
      <c r="A1891" t="s">
        <v>542</v>
      </c>
      <c r="B1891">
        <v>92</v>
      </c>
      <c r="C1891">
        <v>71</v>
      </c>
      <c r="D1891" t="s">
        <v>3599</v>
      </c>
      <c r="E1891">
        <v>25590119</v>
      </c>
      <c r="F1891" t="s">
        <v>5843</v>
      </c>
      <c r="G1891" t="s">
        <v>6442</v>
      </c>
      <c r="H1891" t="s">
        <v>9154</v>
      </c>
      <c r="I1891">
        <v>19699</v>
      </c>
      <c r="J1891" t="s">
        <v>3986</v>
      </c>
      <c r="K1891">
        <v>119</v>
      </c>
      <c r="L1891" t="s">
        <v>23647</v>
      </c>
      <c r="M1891" t="s">
        <v>23698</v>
      </c>
      <c r="N1891">
        <v>21150000</v>
      </c>
      <c r="O1891">
        <v>2001</v>
      </c>
      <c r="P1891">
        <v>4.8</v>
      </c>
    </row>
    <row r="1892" spans="1:16" x14ac:dyDescent="0.3">
      <c r="A1892" t="s">
        <v>335</v>
      </c>
      <c r="B1892">
        <v>117</v>
      </c>
      <c r="C1892">
        <v>62</v>
      </c>
      <c r="D1892" t="s">
        <v>3325</v>
      </c>
      <c r="E1892">
        <v>24944213</v>
      </c>
      <c r="F1892" t="s">
        <v>5588</v>
      </c>
      <c r="G1892" t="s">
        <v>2493</v>
      </c>
      <c r="H1892" t="s">
        <v>9155</v>
      </c>
      <c r="I1892">
        <v>63459</v>
      </c>
      <c r="J1892" t="s">
        <v>6243</v>
      </c>
      <c r="K1892">
        <v>185</v>
      </c>
      <c r="L1892" t="s">
        <v>23647</v>
      </c>
      <c r="M1892" t="s">
        <v>23694</v>
      </c>
      <c r="N1892">
        <v>27000000</v>
      </c>
      <c r="O1892">
        <v>1996</v>
      </c>
      <c r="P1892">
        <v>6.9</v>
      </c>
    </row>
    <row r="1893" spans="1:16" x14ac:dyDescent="0.3">
      <c r="A1893" t="s">
        <v>224</v>
      </c>
      <c r="B1893">
        <v>111</v>
      </c>
      <c r="C1893">
        <v>175</v>
      </c>
      <c r="D1893" t="s">
        <v>3600</v>
      </c>
      <c r="E1893">
        <v>33631221</v>
      </c>
      <c r="F1893" t="s">
        <v>5459</v>
      </c>
      <c r="G1893" t="s">
        <v>6389</v>
      </c>
      <c r="H1893" t="s">
        <v>9156</v>
      </c>
      <c r="I1893">
        <v>48559</v>
      </c>
      <c r="J1893" t="s">
        <v>12694</v>
      </c>
      <c r="K1893">
        <v>145</v>
      </c>
      <c r="L1893" t="s">
        <v>23647</v>
      </c>
      <c r="M1893" t="s">
        <v>23694</v>
      </c>
      <c r="N1893">
        <v>25000000</v>
      </c>
      <c r="O1893">
        <v>2014</v>
      </c>
      <c r="P1893">
        <v>6</v>
      </c>
    </row>
    <row r="1894" spans="1:16" x14ac:dyDescent="0.3">
      <c r="A1894" t="s">
        <v>841</v>
      </c>
      <c r="B1894">
        <v>121</v>
      </c>
      <c r="C1894">
        <v>322</v>
      </c>
      <c r="D1894" t="s">
        <v>2996</v>
      </c>
      <c r="E1894">
        <v>37738400</v>
      </c>
      <c r="F1894" t="s">
        <v>5558</v>
      </c>
      <c r="G1894" t="s">
        <v>2845</v>
      </c>
      <c r="H1894" t="s">
        <v>9157</v>
      </c>
      <c r="I1894">
        <v>67797</v>
      </c>
      <c r="J1894" t="s">
        <v>2616</v>
      </c>
      <c r="K1894">
        <v>285</v>
      </c>
      <c r="L1894" t="s">
        <v>23647</v>
      </c>
      <c r="M1894" t="s">
        <v>23694</v>
      </c>
      <c r="N1894">
        <v>25000000</v>
      </c>
      <c r="O1894">
        <v>2013</v>
      </c>
      <c r="P1894">
        <v>7.3</v>
      </c>
    </row>
    <row r="1895" spans="1:16" x14ac:dyDescent="0.3">
      <c r="A1895" t="s">
        <v>842</v>
      </c>
      <c r="B1895">
        <v>98</v>
      </c>
      <c r="C1895">
        <v>67</v>
      </c>
      <c r="D1895" t="s">
        <v>3601</v>
      </c>
      <c r="E1895">
        <v>24381334</v>
      </c>
      <c r="F1895" t="s">
        <v>5757</v>
      </c>
      <c r="G1895" t="s">
        <v>6443</v>
      </c>
      <c r="H1895" t="s">
        <v>9158</v>
      </c>
      <c r="I1895">
        <v>19737</v>
      </c>
      <c r="J1895" t="s">
        <v>12695</v>
      </c>
      <c r="K1895">
        <v>81</v>
      </c>
      <c r="L1895" t="s">
        <v>23647</v>
      </c>
      <c r="M1895" t="s">
        <v>23694</v>
      </c>
      <c r="N1895">
        <v>20000000</v>
      </c>
      <c r="O1895">
        <v>2005</v>
      </c>
      <c r="P1895">
        <v>6</v>
      </c>
    </row>
    <row r="1896" spans="1:16" x14ac:dyDescent="0.3">
      <c r="A1896" t="s">
        <v>843</v>
      </c>
      <c r="B1896">
        <v>107</v>
      </c>
      <c r="C1896">
        <v>112</v>
      </c>
      <c r="D1896" t="s">
        <v>3602</v>
      </c>
      <c r="E1896">
        <v>21835784</v>
      </c>
      <c r="F1896" t="s">
        <v>5397</v>
      </c>
      <c r="G1896" t="s">
        <v>3399</v>
      </c>
      <c r="H1896" t="s">
        <v>9159</v>
      </c>
      <c r="I1896">
        <v>58297</v>
      </c>
      <c r="J1896" t="s">
        <v>12696</v>
      </c>
      <c r="K1896">
        <v>161</v>
      </c>
      <c r="L1896" t="s">
        <v>23647</v>
      </c>
      <c r="M1896" t="s">
        <v>23694</v>
      </c>
      <c r="N1896">
        <v>30000000</v>
      </c>
      <c r="O1896">
        <v>2005</v>
      </c>
      <c r="P1896">
        <v>6.6</v>
      </c>
    </row>
    <row r="1897" spans="1:16" x14ac:dyDescent="0.3">
      <c r="A1897" t="s">
        <v>844</v>
      </c>
      <c r="B1897">
        <v>106</v>
      </c>
      <c r="C1897">
        <v>216</v>
      </c>
      <c r="D1897" t="s">
        <v>3603</v>
      </c>
      <c r="E1897">
        <v>15785632</v>
      </c>
      <c r="F1897" t="s">
        <v>5844</v>
      </c>
      <c r="G1897" t="s">
        <v>2717</v>
      </c>
      <c r="H1897" t="s">
        <v>9160</v>
      </c>
      <c r="I1897">
        <v>32507</v>
      </c>
      <c r="J1897" t="s">
        <v>12697</v>
      </c>
      <c r="K1897">
        <v>119</v>
      </c>
      <c r="L1897" t="s">
        <v>23647</v>
      </c>
      <c r="M1897" t="s">
        <v>23695</v>
      </c>
      <c r="N1897">
        <v>23000000</v>
      </c>
      <c r="O1897">
        <v>2016</v>
      </c>
      <c r="P1897">
        <v>7.5</v>
      </c>
    </row>
    <row r="1898" spans="1:16" x14ac:dyDescent="0.3">
      <c r="A1898" t="s">
        <v>465</v>
      </c>
      <c r="B1898">
        <v>136</v>
      </c>
      <c r="C1898">
        <v>48</v>
      </c>
      <c r="D1898" t="s">
        <v>3604</v>
      </c>
      <c r="E1898">
        <v>21554585</v>
      </c>
      <c r="F1898" t="s">
        <v>5579</v>
      </c>
      <c r="G1898" t="s">
        <v>1126</v>
      </c>
      <c r="H1898" t="s">
        <v>9161</v>
      </c>
      <c r="I1898">
        <v>36108</v>
      </c>
      <c r="J1898" t="s">
        <v>2549</v>
      </c>
      <c r="K1898">
        <v>109</v>
      </c>
      <c r="L1898" t="s">
        <v>23647</v>
      </c>
      <c r="M1898" t="s">
        <v>23694</v>
      </c>
      <c r="N1898">
        <v>25000000</v>
      </c>
      <c r="O1898">
        <v>1998</v>
      </c>
      <c r="P1898">
        <v>6.9</v>
      </c>
    </row>
    <row r="1899" spans="1:16" x14ac:dyDescent="0.3">
      <c r="A1899" t="s">
        <v>845</v>
      </c>
      <c r="B1899">
        <v>97</v>
      </c>
      <c r="C1899">
        <v>44</v>
      </c>
      <c r="D1899" t="s">
        <v>2436</v>
      </c>
      <c r="E1899">
        <v>22200000</v>
      </c>
      <c r="F1899" t="s">
        <v>5397</v>
      </c>
      <c r="G1899" t="s">
        <v>6194</v>
      </c>
      <c r="H1899" t="s">
        <v>9162</v>
      </c>
      <c r="I1899">
        <v>41310</v>
      </c>
      <c r="J1899" t="s">
        <v>3105</v>
      </c>
      <c r="K1899">
        <v>117</v>
      </c>
      <c r="L1899" t="s">
        <v>23647</v>
      </c>
      <c r="M1899" t="s">
        <v>23694</v>
      </c>
      <c r="N1899">
        <v>25000000</v>
      </c>
      <c r="O1899">
        <v>1994</v>
      </c>
      <c r="P1899">
        <v>6.8</v>
      </c>
    </row>
    <row r="1900" spans="1:16" x14ac:dyDescent="0.3">
      <c r="A1900" t="s">
        <v>672</v>
      </c>
      <c r="B1900">
        <v>108</v>
      </c>
      <c r="C1900">
        <v>162</v>
      </c>
      <c r="D1900" t="s">
        <v>3151</v>
      </c>
      <c r="E1900">
        <v>80014842</v>
      </c>
      <c r="F1900" t="s">
        <v>5674</v>
      </c>
      <c r="G1900" t="s">
        <v>3626</v>
      </c>
      <c r="H1900" t="s">
        <v>9163</v>
      </c>
      <c r="I1900">
        <v>104356</v>
      </c>
      <c r="J1900" t="s">
        <v>3229</v>
      </c>
      <c r="K1900">
        <v>186</v>
      </c>
      <c r="L1900" t="s">
        <v>23647</v>
      </c>
      <c r="M1900" t="s">
        <v>23694</v>
      </c>
      <c r="N1900">
        <v>25000000</v>
      </c>
      <c r="O1900">
        <v>2010</v>
      </c>
      <c r="P1900">
        <v>6.3</v>
      </c>
    </row>
    <row r="1901" spans="1:16" x14ac:dyDescent="0.3">
      <c r="A1901" t="s">
        <v>846</v>
      </c>
      <c r="B1901">
        <v>97</v>
      </c>
      <c r="C1901">
        <v>213</v>
      </c>
      <c r="D1901" t="s">
        <v>3605</v>
      </c>
      <c r="E1901">
        <v>23527955</v>
      </c>
      <c r="F1901" t="s">
        <v>5480</v>
      </c>
      <c r="G1901" t="s">
        <v>2498</v>
      </c>
      <c r="H1901" t="s">
        <v>9164</v>
      </c>
      <c r="I1901">
        <v>74691</v>
      </c>
      <c r="J1901" t="s">
        <v>6595</v>
      </c>
      <c r="K1901">
        <v>165</v>
      </c>
      <c r="L1901" t="s">
        <v>23647</v>
      </c>
      <c r="M1901" t="s">
        <v>23694</v>
      </c>
      <c r="N1901">
        <v>25000000</v>
      </c>
      <c r="O1901">
        <v>2010</v>
      </c>
      <c r="P1901">
        <v>6.4</v>
      </c>
    </row>
    <row r="1902" spans="1:16" x14ac:dyDescent="0.3">
      <c r="A1902" t="s">
        <v>847</v>
      </c>
      <c r="B1902">
        <v>99</v>
      </c>
      <c r="C1902">
        <v>298</v>
      </c>
      <c r="D1902" t="s">
        <v>2954</v>
      </c>
      <c r="E1902">
        <v>24042490</v>
      </c>
      <c r="F1902" t="s">
        <v>5845</v>
      </c>
      <c r="G1902" t="s">
        <v>2755</v>
      </c>
      <c r="H1902" t="s">
        <v>9165</v>
      </c>
      <c r="I1902">
        <v>40776</v>
      </c>
      <c r="J1902" t="s">
        <v>4464</v>
      </c>
      <c r="K1902">
        <v>250</v>
      </c>
      <c r="L1902" t="s">
        <v>23647</v>
      </c>
      <c r="M1902" t="s">
        <v>23694</v>
      </c>
      <c r="N1902">
        <v>25000000</v>
      </c>
      <c r="O1902">
        <v>2010</v>
      </c>
      <c r="P1902">
        <v>5.6</v>
      </c>
    </row>
    <row r="1903" spans="1:16" x14ac:dyDescent="0.3">
      <c r="A1903" t="s">
        <v>848</v>
      </c>
      <c r="B1903">
        <v>103</v>
      </c>
      <c r="C1903">
        <v>119</v>
      </c>
      <c r="D1903" t="s">
        <v>3091</v>
      </c>
      <c r="E1903">
        <v>22466994</v>
      </c>
      <c r="F1903" t="s">
        <v>5316</v>
      </c>
      <c r="G1903" t="s">
        <v>6202</v>
      </c>
      <c r="H1903" t="s">
        <v>9166</v>
      </c>
      <c r="I1903">
        <v>72673</v>
      </c>
      <c r="J1903" t="s">
        <v>3201</v>
      </c>
      <c r="K1903">
        <v>166</v>
      </c>
      <c r="L1903" t="s">
        <v>23647</v>
      </c>
      <c r="M1903" t="s">
        <v>23694</v>
      </c>
      <c r="N1903">
        <v>25000000</v>
      </c>
      <c r="O1903">
        <v>2007</v>
      </c>
      <c r="P1903">
        <v>6.3</v>
      </c>
    </row>
    <row r="1904" spans="1:16" x14ac:dyDescent="0.3">
      <c r="A1904" t="s">
        <v>630</v>
      </c>
      <c r="B1904">
        <v>95</v>
      </c>
      <c r="C1904">
        <v>251</v>
      </c>
      <c r="D1904" t="s">
        <v>3606</v>
      </c>
      <c r="E1904">
        <v>17791031</v>
      </c>
      <c r="F1904" t="s">
        <v>5846</v>
      </c>
      <c r="G1904" t="s">
        <v>2700</v>
      </c>
      <c r="H1904" t="s">
        <v>9167</v>
      </c>
      <c r="I1904">
        <v>109855</v>
      </c>
      <c r="J1904" t="s">
        <v>12698</v>
      </c>
      <c r="K1904">
        <v>888</v>
      </c>
      <c r="L1904" t="s">
        <v>23647</v>
      </c>
      <c r="M1904" t="s">
        <v>23694</v>
      </c>
      <c r="N1904">
        <v>25000000</v>
      </c>
      <c r="O1904">
        <v>2002</v>
      </c>
      <c r="P1904">
        <v>7.3</v>
      </c>
    </row>
    <row r="1905" spans="1:16" x14ac:dyDescent="0.3">
      <c r="A1905" t="s">
        <v>849</v>
      </c>
      <c r="B1905">
        <v>93</v>
      </c>
      <c r="C1905">
        <v>92</v>
      </c>
      <c r="D1905" t="s">
        <v>3607</v>
      </c>
      <c r="E1905">
        <v>17718223</v>
      </c>
      <c r="F1905" t="s">
        <v>5447</v>
      </c>
      <c r="G1905" t="s">
        <v>2693</v>
      </c>
      <c r="H1905" t="s">
        <v>9168</v>
      </c>
      <c r="I1905">
        <v>162067</v>
      </c>
      <c r="J1905" t="s">
        <v>12699</v>
      </c>
      <c r="K1905">
        <v>316</v>
      </c>
      <c r="L1905" t="s">
        <v>23647</v>
      </c>
      <c r="M1905" t="s">
        <v>23694</v>
      </c>
      <c r="N1905">
        <v>25000000</v>
      </c>
      <c r="O1905">
        <v>2004</v>
      </c>
      <c r="P1905">
        <v>6.6</v>
      </c>
    </row>
    <row r="1906" spans="1:16" x14ac:dyDescent="0.3">
      <c r="A1906" t="s">
        <v>850</v>
      </c>
      <c r="B1906">
        <v>98</v>
      </c>
      <c r="C1906">
        <v>58</v>
      </c>
      <c r="D1906" t="s">
        <v>3608</v>
      </c>
      <c r="E1906">
        <v>15361537</v>
      </c>
      <c r="F1906" t="s">
        <v>5316</v>
      </c>
      <c r="G1906" t="s">
        <v>6444</v>
      </c>
      <c r="H1906" t="s">
        <v>9169</v>
      </c>
      <c r="I1906">
        <v>12263</v>
      </c>
      <c r="J1906" t="s">
        <v>12700</v>
      </c>
      <c r="K1906">
        <v>132</v>
      </c>
      <c r="L1906" t="s">
        <v>23647</v>
      </c>
      <c r="M1906" t="s">
        <v>23701</v>
      </c>
      <c r="N1906">
        <v>13000000</v>
      </c>
      <c r="O1906">
        <v>2002</v>
      </c>
      <c r="P1906">
        <v>4.5999999999999996</v>
      </c>
    </row>
    <row r="1907" spans="1:16" x14ac:dyDescent="0.3">
      <c r="A1907" t="s">
        <v>129</v>
      </c>
      <c r="B1907">
        <v>90</v>
      </c>
      <c r="C1907">
        <v>73</v>
      </c>
      <c r="D1907" t="s">
        <v>3314</v>
      </c>
      <c r="E1907">
        <v>16647384</v>
      </c>
      <c r="F1907" t="s">
        <v>5847</v>
      </c>
      <c r="G1907" t="s">
        <v>6445</v>
      </c>
      <c r="H1907" t="s">
        <v>9170</v>
      </c>
      <c r="I1907">
        <v>8398</v>
      </c>
      <c r="J1907" t="s">
        <v>12087</v>
      </c>
      <c r="K1907">
        <v>56</v>
      </c>
      <c r="L1907" t="s">
        <v>23647</v>
      </c>
      <c r="M1907" t="s">
        <v>23694</v>
      </c>
      <c r="N1907">
        <v>26000000</v>
      </c>
      <c r="O1907">
        <v>2006</v>
      </c>
      <c r="P1907">
        <v>5.0999999999999996</v>
      </c>
    </row>
    <row r="1908" spans="1:16" x14ac:dyDescent="0.3">
      <c r="A1908" t="s">
        <v>851</v>
      </c>
      <c r="B1908">
        <v>107</v>
      </c>
      <c r="C1908">
        <v>28</v>
      </c>
      <c r="D1908" t="s">
        <v>3609</v>
      </c>
      <c r="E1908">
        <v>16118077</v>
      </c>
      <c r="F1908" t="s">
        <v>5558</v>
      </c>
      <c r="G1908" t="s">
        <v>2941</v>
      </c>
      <c r="H1908" t="s">
        <v>9171</v>
      </c>
      <c r="I1908">
        <v>5817</v>
      </c>
      <c r="J1908" t="s">
        <v>3114</v>
      </c>
      <c r="K1908">
        <v>37</v>
      </c>
      <c r="L1908" t="s">
        <v>23647</v>
      </c>
      <c r="M1908" t="s">
        <v>23694</v>
      </c>
      <c r="N1908">
        <v>25000000</v>
      </c>
      <c r="O1908">
        <v>1988</v>
      </c>
      <c r="P1908">
        <v>5.6</v>
      </c>
    </row>
    <row r="1909" spans="1:16" x14ac:dyDescent="0.3">
      <c r="A1909" t="s">
        <v>852</v>
      </c>
      <c r="B1909">
        <v>90</v>
      </c>
      <c r="C1909">
        <v>19</v>
      </c>
      <c r="D1909" t="s">
        <v>3610</v>
      </c>
      <c r="E1909">
        <v>15091542</v>
      </c>
      <c r="F1909" t="s">
        <v>5848</v>
      </c>
      <c r="G1909" t="s">
        <v>3250</v>
      </c>
      <c r="H1909" t="s">
        <v>9172</v>
      </c>
      <c r="I1909">
        <v>4086</v>
      </c>
      <c r="J1909" t="s">
        <v>7203</v>
      </c>
      <c r="K1909">
        <v>22</v>
      </c>
      <c r="L1909" t="s">
        <v>23662</v>
      </c>
      <c r="M1909" t="s">
        <v>23695</v>
      </c>
      <c r="N1909">
        <v>25000000</v>
      </c>
      <c r="O1909">
        <v>1996</v>
      </c>
      <c r="P1909">
        <v>5.3</v>
      </c>
    </row>
    <row r="1910" spans="1:16" x14ac:dyDescent="0.3">
      <c r="A1910" t="s">
        <v>853</v>
      </c>
      <c r="B1910">
        <v>120</v>
      </c>
      <c r="C1910">
        <v>86</v>
      </c>
      <c r="D1910" t="s">
        <v>3611</v>
      </c>
      <c r="E1910">
        <v>15331289</v>
      </c>
      <c r="F1910" t="s">
        <v>5475</v>
      </c>
      <c r="G1910" t="s">
        <v>2707</v>
      </c>
      <c r="H1910" t="s">
        <v>9173</v>
      </c>
      <c r="I1910">
        <v>22289</v>
      </c>
      <c r="J1910" t="s">
        <v>12701</v>
      </c>
      <c r="K1910">
        <v>106</v>
      </c>
      <c r="L1910" t="s">
        <v>23647</v>
      </c>
      <c r="M1910" t="s">
        <v>23694</v>
      </c>
      <c r="N1910">
        <v>20000000</v>
      </c>
      <c r="O1910">
        <v>2005</v>
      </c>
      <c r="P1910">
        <v>7.5</v>
      </c>
    </row>
    <row r="1911" spans="1:16" x14ac:dyDescent="0.3">
      <c r="A1911" t="s">
        <v>854</v>
      </c>
      <c r="B1911">
        <v>115</v>
      </c>
      <c r="C1911">
        <v>287</v>
      </c>
      <c r="D1911" t="s">
        <v>3612</v>
      </c>
      <c r="E1911">
        <v>15045676</v>
      </c>
      <c r="F1911" t="s">
        <v>5554</v>
      </c>
      <c r="G1911" t="s">
        <v>2685</v>
      </c>
      <c r="H1911" t="s">
        <v>9174</v>
      </c>
      <c r="I1911">
        <v>76303</v>
      </c>
      <c r="J1911" t="s">
        <v>3233</v>
      </c>
      <c r="K1911">
        <v>376</v>
      </c>
      <c r="L1911" t="s">
        <v>23647</v>
      </c>
      <c r="M1911" t="s">
        <v>23694</v>
      </c>
      <c r="N1911">
        <v>16000000</v>
      </c>
      <c r="O1911">
        <v>2009</v>
      </c>
      <c r="P1911">
        <v>5.6</v>
      </c>
    </row>
    <row r="1912" spans="1:16" x14ac:dyDescent="0.3">
      <c r="A1912" t="s">
        <v>855</v>
      </c>
      <c r="B1912">
        <v>93</v>
      </c>
      <c r="C1912">
        <v>233</v>
      </c>
      <c r="D1912" t="s">
        <v>3613</v>
      </c>
      <c r="E1912">
        <v>17427926</v>
      </c>
      <c r="F1912" t="s">
        <v>5714</v>
      </c>
      <c r="G1912" t="s">
        <v>6446</v>
      </c>
      <c r="H1912" t="s">
        <v>9175</v>
      </c>
      <c r="I1912">
        <v>60062</v>
      </c>
      <c r="J1912" t="s">
        <v>12702</v>
      </c>
      <c r="K1912">
        <v>351</v>
      </c>
      <c r="L1912" t="s">
        <v>23647</v>
      </c>
      <c r="M1912" t="s">
        <v>23694</v>
      </c>
      <c r="N1912">
        <v>8000000</v>
      </c>
      <c r="O1912">
        <v>2008</v>
      </c>
      <c r="P1912">
        <v>5.9</v>
      </c>
    </row>
    <row r="1913" spans="1:16" x14ac:dyDescent="0.3">
      <c r="A1913" t="s">
        <v>856</v>
      </c>
      <c r="B1913">
        <v>99</v>
      </c>
      <c r="C1913">
        <v>86</v>
      </c>
      <c r="D1913" t="s">
        <v>3614</v>
      </c>
      <c r="E1913">
        <v>14983572</v>
      </c>
      <c r="F1913" t="s">
        <v>5397</v>
      </c>
      <c r="G1913" t="s">
        <v>3377</v>
      </c>
      <c r="H1913" t="s">
        <v>9176</v>
      </c>
      <c r="I1913">
        <v>9361</v>
      </c>
      <c r="J1913" t="s">
        <v>4854</v>
      </c>
      <c r="K1913">
        <v>162</v>
      </c>
      <c r="L1913" t="s">
        <v>23647</v>
      </c>
      <c r="M1913" t="s">
        <v>23694</v>
      </c>
      <c r="N1913">
        <v>25000000</v>
      </c>
      <c r="O1913">
        <v>2000</v>
      </c>
      <c r="P1913">
        <v>4.7</v>
      </c>
    </row>
    <row r="1914" spans="1:16" x14ac:dyDescent="0.3">
      <c r="A1914" t="s">
        <v>576</v>
      </c>
      <c r="B1914">
        <v>107</v>
      </c>
      <c r="C1914">
        <v>160</v>
      </c>
      <c r="D1914" t="s">
        <v>3615</v>
      </c>
      <c r="E1914">
        <v>14637490</v>
      </c>
      <c r="F1914" t="s">
        <v>5526</v>
      </c>
      <c r="G1914" t="s">
        <v>2634</v>
      </c>
      <c r="H1914" t="s">
        <v>9177</v>
      </c>
      <c r="I1914">
        <v>16411</v>
      </c>
      <c r="J1914" t="s">
        <v>12703</v>
      </c>
      <c r="K1914">
        <v>136</v>
      </c>
      <c r="L1914" t="s">
        <v>23647</v>
      </c>
      <c r="M1914" t="s">
        <v>23694</v>
      </c>
      <c r="N1914">
        <v>25000000</v>
      </c>
      <c r="O1914">
        <v>2010</v>
      </c>
      <c r="P1914">
        <v>4.8</v>
      </c>
    </row>
    <row r="1915" spans="1:16" x14ac:dyDescent="0.3">
      <c r="A1915" t="s">
        <v>654</v>
      </c>
      <c r="B1915">
        <v>110</v>
      </c>
      <c r="C1915">
        <v>126</v>
      </c>
      <c r="D1915" t="s">
        <v>3616</v>
      </c>
      <c r="E1915">
        <v>14589444</v>
      </c>
      <c r="F1915" t="s">
        <v>5397</v>
      </c>
      <c r="G1915" t="s">
        <v>3987</v>
      </c>
      <c r="H1915" t="s">
        <v>9178</v>
      </c>
      <c r="I1915">
        <v>171151</v>
      </c>
      <c r="J1915" t="s">
        <v>12704</v>
      </c>
      <c r="K1915">
        <v>513</v>
      </c>
      <c r="L1915" t="s">
        <v>23647</v>
      </c>
      <c r="M1915" t="s">
        <v>23694</v>
      </c>
      <c r="N1915">
        <v>25000000</v>
      </c>
      <c r="O1915">
        <v>2004</v>
      </c>
      <c r="P1915">
        <v>6.8</v>
      </c>
    </row>
    <row r="1916" spans="1:16" x14ac:dyDescent="0.3">
      <c r="A1916" t="s">
        <v>857</v>
      </c>
      <c r="B1916">
        <v>101</v>
      </c>
      <c r="C1916">
        <v>50</v>
      </c>
      <c r="D1916" t="s">
        <v>3617</v>
      </c>
      <c r="E1916">
        <v>14095303</v>
      </c>
      <c r="F1916" t="s">
        <v>5502</v>
      </c>
      <c r="G1916" t="s">
        <v>4518</v>
      </c>
      <c r="H1916" t="s">
        <v>9179</v>
      </c>
      <c r="I1916">
        <v>15814</v>
      </c>
      <c r="J1916" t="s">
        <v>4176</v>
      </c>
      <c r="K1916">
        <v>68</v>
      </c>
      <c r="L1916" t="s">
        <v>23647</v>
      </c>
      <c r="M1916" t="s">
        <v>23694</v>
      </c>
      <c r="N1916">
        <v>25000000</v>
      </c>
      <c r="O1916">
        <v>1996</v>
      </c>
      <c r="P1916">
        <v>5.4</v>
      </c>
    </row>
    <row r="1917" spans="1:16" x14ac:dyDescent="0.3">
      <c r="A1917" t="s">
        <v>858</v>
      </c>
      <c r="B1917">
        <v>85</v>
      </c>
      <c r="C1917">
        <v>52</v>
      </c>
      <c r="D1917" t="s">
        <v>3618</v>
      </c>
      <c r="E1917">
        <v>13973532</v>
      </c>
      <c r="F1917" t="s">
        <v>5363</v>
      </c>
      <c r="G1917" t="s">
        <v>3526</v>
      </c>
      <c r="H1917" t="s">
        <v>9180</v>
      </c>
      <c r="I1917">
        <v>11211</v>
      </c>
      <c r="J1917" t="s">
        <v>3070</v>
      </c>
      <c r="K1917">
        <v>92</v>
      </c>
      <c r="L1917" t="s">
        <v>23647</v>
      </c>
      <c r="M1917" t="s">
        <v>23694</v>
      </c>
      <c r="N1917">
        <v>25000000</v>
      </c>
      <c r="O1917">
        <v>2002</v>
      </c>
      <c r="P1917">
        <v>5.0999999999999996</v>
      </c>
    </row>
    <row r="1918" spans="1:16" x14ac:dyDescent="0.3">
      <c r="A1918" t="s">
        <v>466</v>
      </c>
      <c r="B1918">
        <v>132</v>
      </c>
      <c r="C1918">
        <v>260</v>
      </c>
      <c r="D1918" t="s">
        <v>3619</v>
      </c>
      <c r="E1918">
        <v>1865774</v>
      </c>
      <c r="F1918" t="s">
        <v>5849</v>
      </c>
      <c r="G1918" t="s">
        <v>2509</v>
      </c>
      <c r="H1918" t="s">
        <v>9181</v>
      </c>
      <c r="I1918">
        <v>87682</v>
      </c>
      <c r="J1918" t="s">
        <v>12705</v>
      </c>
      <c r="K1918">
        <v>174</v>
      </c>
      <c r="L1918" t="s">
        <v>23647</v>
      </c>
      <c r="M1918" t="s">
        <v>23695</v>
      </c>
      <c r="N1918">
        <v>30000000</v>
      </c>
      <c r="O1918">
        <v>2015</v>
      </c>
      <c r="P1918">
        <v>7</v>
      </c>
    </row>
    <row r="1919" spans="1:16" x14ac:dyDescent="0.3">
      <c r="A1919" t="s">
        <v>437</v>
      </c>
      <c r="B1919">
        <v>88</v>
      </c>
      <c r="C1919">
        <v>111</v>
      </c>
      <c r="D1919" t="s">
        <v>1357</v>
      </c>
      <c r="E1919">
        <v>13920741</v>
      </c>
      <c r="F1919" t="s">
        <v>5447</v>
      </c>
      <c r="G1919" t="s">
        <v>3350</v>
      </c>
      <c r="H1919" t="s">
        <v>9182</v>
      </c>
      <c r="I1919">
        <v>59900</v>
      </c>
      <c r="J1919" t="s">
        <v>12706</v>
      </c>
      <c r="K1919">
        <v>149</v>
      </c>
      <c r="L1919" t="s">
        <v>23647</v>
      </c>
      <c r="M1919" t="s">
        <v>23694</v>
      </c>
      <c r="N1919">
        <v>20000000</v>
      </c>
      <c r="O1919">
        <v>2007</v>
      </c>
      <c r="P1919">
        <v>6.7</v>
      </c>
    </row>
    <row r="1920" spans="1:16" x14ac:dyDescent="0.3">
      <c r="A1920" t="s">
        <v>532</v>
      </c>
      <c r="B1920">
        <v>90</v>
      </c>
      <c r="C1920">
        <v>231</v>
      </c>
      <c r="D1920" t="s">
        <v>2426</v>
      </c>
      <c r="E1920">
        <v>18860403</v>
      </c>
      <c r="F1920" t="s">
        <v>5668</v>
      </c>
      <c r="G1920" t="s">
        <v>6447</v>
      </c>
      <c r="H1920" t="s">
        <v>9183</v>
      </c>
      <c r="I1920">
        <v>20823</v>
      </c>
      <c r="J1920" t="s">
        <v>12707</v>
      </c>
      <c r="K1920">
        <v>130</v>
      </c>
      <c r="L1920" t="s">
        <v>23647</v>
      </c>
      <c r="M1920" t="s">
        <v>23694</v>
      </c>
      <c r="N1920">
        <v>25000000</v>
      </c>
      <c r="O1920">
        <v>2011</v>
      </c>
      <c r="P1920">
        <v>4</v>
      </c>
    </row>
    <row r="1921" spans="1:16" x14ac:dyDescent="0.3">
      <c r="A1921" t="s">
        <v>434</v>
      </c>
      <c r="B1921">
        <v>145</v>
      </c>
      <c r="C1921">
        <v>99</v>
      </c>
      <c r="D1921" t="s">
        <v>3620</v>
      </c>
      <c r="E1921">
        <v>13038660</v>
      </c>
      <c r="F1921" t="s">
        <v>5558</v>
      </c>
      <c r="G1921" t="s">
        <v>3606</v>
      </c>
      <c r="H1921" t="s">
        <v>9184</v>
      </c>
      <c r="I1921">
        <v>16995</v>
      </c>
      <c r="J1921" t="s">
        <v>12708</v>
      </c>
      <c r="K1921">
        <v>163</v>
      </c>
      <c r="L1921" t="s">
        <v>23647</v>
      </c>
      <c r="M1921" t="s">
        <v>23694</v>
      </c>
      <c r="N1921">
        <v>25000000</v>
      </c>
      <c r="O1921">
        <v>1999</v>
      </c>
      <c r="P1921">
        <v>7.3</v>
      </c>
    </row>
    <row r="1922" spans="1:16" x14ac:dyDescent="0.3">
      <c r="A1922" t="s">
        <v>274</v>
      </c>
      <c r="B1922">
        <v>110</v>
      </c>
      <c r="C1922">
        <v>159</v>
      </c>
      <c r="D1922" t="s">
        <v>2808</v>
      </c>
      <c r="E1922">
        <v>28831145</v>
      </c>
      <c r="F1922" t="s">
        <v>5579</v>
      </c>
      <c r="G1922" t="s">
        <v>4187</v>
      </c>
      <c r="H1922" t="s">
        <v>9185</v>
      </c>
      <c r="I1922">
        <v>39357</v>
      </c>
      <c r="J1922" t="s">
        <v>12709</v>
      </c>
      <c r="K1922">
        <v>113</v>
      </c>
      <c r="L1922" t="s">
        <v>23647</v>
      </c>
      <c r="M1922" t="s">
        <v>23694</v>
      </c>
      <c r="N1922">
        <v>25000000</v>
      </c>
      <c r="O1922">
        <v>2014</v>
      </c>
      <c r="P1922">
        <v>6.8</v>
      </c>
    </row>
    <row r="1923" spans="1:16" x14ac:dyDescent="0.3">
      <c r="A1923" t="s">
        <v>652</v>
      </c>
      <c r="B1923">
        <v>101</v>
      </c>
      <c r="C1923">
        <v>159</v>
      </c>
      <c r="D1923" t="s">
        <v>3621</v>
      </c>
      <c r="E1923">
        <v>25529689.5</v>
      </c>
      <c r="F1923" t="s">
        <v>5470</v>
      </c>
      <c r="G1923" t="s">
        <v>3343</v>
      </c>
      <c r="H1923" t="s">
        <v>9186</v>
      </c>
      <c r="I1923">
        <v>15531</v>
      </c>
      <c r="J1923" t="s">
        <v>6488</v>
      </c>
      <c r="K1923">
        <v>189</v>
      </c>
      <c r="L1923" t="s">
        <v>23647</v>
      </c>
      <c r="M1923" t="s">
        <v>23695</v>
      </c>
      <c r="N1923">
        <v>25000000</v>
      </c>
      <c r="O1923">
        <v>1985</v>
      </c>
      <c r="P1923">
        <v>6.1</v>
      </c>
    </row>
    <row r="1924" spans="1:16" x14ac:dyDescent="0.3">
      <c r="A1924" t="s">
        <v>379</v>
      </c>
      <c r="B1924">
        <v>122</v>
      </c>
      <c r="C1924">
        <v>199</v>
      </c>
      <c r="D1924" t="s">
        <v>2620</v>
      </c>
      <c r="E1924">
        <v>11538204</v>
      </c>
      <c r="F1924" t="s">
        <v>5850</v>
      </c>
      <c r="G1924" t="s">
        <v>3045</v>
      </c>
      <c r="H1924" t="s">
        <v>9187</v>
      </c>
      <c r="I1924">
        <v>23696</v>
      </c>
      <c r="J1924" t="s">
        <v>2677</v>
      </c>
      <c r="K1924">
        <v>135</v>
      </c>
      <c r="L1924" t="s">
        <v>23647</v>
      </c>
      <c r="M1924" t="s">
        <v>23694</v>
      </c>
      <c r="N1924">
        <v>25000000</v>
      </c>
      <c r="O1924">
        <v>2010</v>
      </c>
      <c r="P1924">
        <v>7</v>
      </c>
    </row>
    <row r="1925" spans="1:16" x14ac:dyDescent="0.3">
      <c r="A1925" t="s">
        <v>562</v>
      </c>
      <c r="B1925">
        <v>107</v>
      </c>
      <c r="C1925">
        <v>119</v>
      </c>
      <c r="D1925" t="s">
        <v>2714</v>
      </c>
      <c r="E1925">
        <v>11008432</v>
      </c>
      <c r="F1925" t="s">
        <v>5413</v>
      </c>
      <c r="G1925" t="s">
        <v>2480</v>
      </c>
      <c r="H1925" t="s">
        <v>9188</v>
      </c>
      <c r="I1925">
        <v>43903</v>
      </c>
      <c r="J1925" t="s">
        <v>3500</v>
      </c>
      <c r="K1925">
        <v>194</v>
      </c>
      <c r="L1925" t="s">
        <v>23647</v>
      </c>
      <c r="M1925" t="s">
        <v>23694</v>
      </c>
      <c r="N1925">
        <v>25000000</v>
      </c>
      <c r="O1925">
        <v>2005</v>
      </c>
      <c r="P1925">
        <v>7.1</v>
      </c>
    </row>
    <row r="1926" spans="1:16" x14ac:dyDescent="0.3">
      <c r="A1926" t="s">
        <v>859</v>
      </c>
      <c r="B1926">
        <v>127</v>
      </c>
      <c r="C1926">
        <v>120</v>
      </c>
      <c r="D1926" t="s">
        <v>3622</v>
      </c>
      <c r="E1926">
        <v>12188642</v>
      </c>
      <c r="F1926" t="s">
        <v>5693</v>
      </c>
      <c r="G1926" t="s">
        <v>6448</v>
      </c>
      <c r="H1926" t="s">
        <v>9189</v>
      </c>
      <c r="I1926">
        <v>21098</v>
      </c>
      <c r="J1926" t="s">
        <v>3094</v>
      </c>
      <c r="K1926">
        <v>56</v>
      </c>
      <c r="L1926" t="s">
        <v>23647</v>
      </c>
      <c r="M1926" t="s">
        <v>23723</v>
      </c>
      <c r="N1926">
        <v>26000000</v>
      </c>
      <c r="O1926">
        <v>2015</v>
      </c>
      <c r="P1926">
        <v>6.9</v>
      </c>
    </row>
    <row r="1927" spans="1:16" x14ac:dyDescent="0.3">
      <c r="A1927" t="s">
        <v>497</v>
      </c>
      <c r="B1927">
        <v>99</v>
      </c>
      <c r="C1927">
        <v>180</v>
      </c>
      <c r="D1927" t="s">
        <v>3623</v>
      </c>
      <c r="E1927">
        <v>11100000</v>
      </c>
      <c r="F1927" t="s">
        <v>5481</v>
      </c>
      <c r="G1927" t="s">
        <v>6449</v>
      </c>
      <c r="H1927" t="s">
        <v>9190</v>
      </c>
      <c r="I1927">
        <v>92464</v>
      </c>
      <c r="J1927" t="s">
        <v>12710</v>
      </c>
      <c r="K1927">
        <v>331</v>
      </c>
      <c r="L1927" t="s">
        <v>23647</v>
      </c>
      <c r="M1927" t="s">
        <v>23694</v>
      </c>
      <c r="N1927">
        <v>25000000</v>
      </c>
      <c r="O1927">
        <v>1986</v>
      </c>
      <c r="P1927">
        <v>7.3</v>
      </c>
    </row>
    <row r="1928" spans="1:16" x14ac:dyDescent="0.3">
      <c r="A1928" t="s">
        <v>860</v>
      </c>
      <c r="B1928">
        <v>104</v>
      </c>
      <c r="C1928">
        <v>58</v>
      </c>
      <c r="D1928" t="s">
        <v>3624</v>
      </c>
      <c r="E1928">
        <v>25529689.5</v>
      </c>
      <c r="F1928" t="s">
        <v>5417</v>
      </c>
      <c r="G1928" t="s">
        <v>1102</v>
      </c>
      <c r="H1928" t="s">
        <v>9191</v>
      </c>
      <c r="I1928">
        <v>5525</v>
      </c>
      <c r="J1928" t="s">
        <v>12711</v>
      </c>
      <c r="K1928">
        <v>11</v>
      </c>
      <c r="L1928" t="s">
        <v>23649</v>
      </c>
      <c r="M1928" t="s">
        <v>23703</v>
      </c>
      <c r="N1928">
        <v>17000000</v>
      </c>
      <c r="O1928">
        <v>2012</v>
      </c>
      <c r="P1928">
        <v>6.3</v>
      </c>
    </row>
    <row r="1929" spans="1:16" x14ac:dyDescent="0.3">
      <c r="A1929" t="s">
        <v>757</v>
      </c>
      <c r="B1929">
        <v>140</v>
      </c>
      <c r="C1929">
        <v>317</v>
      </c>
      <c r="D1929" t="s">
        <v>2634</v>
      </c>
      <c r="E1929">
        <v>13651662</v>
      </c>
      <c r="F1929" t="s">
        <v>5579</v>
      </c>
      <c r="G1929" t="s">
        <v>2509</v>
      </c>
      <c r="H1929" t="s">
        <v>9192</v>
      </c>
      <c r="I1929">
        <v>332276</v>
      </c>
      <c r="J1929" t="s">
        <v>2455</v>
      </c>
      <c r="K1929">
        <v>514</v>
      </c>
      <c r="L1929" t="s">
        <v>23647</v>
      </c>
      <c r="M1929" t="s">
        <v>23694</v>
      </c>
      <c r="N1929">
        <v>25000000</v>
      </c>
      <c r="O1929">
        <v>2011</v>
      </c>
      <c r="P1929">
        <v>8.1999999999999993</v>
      </c>
    </row>
    <row r="1930" spans="1:16" x14ac:dyDescent="0.3">
      <c r="A1930" t="s">
        <v>463</v>
      </c>
      <c r="B1930">
        <v>133</v>
      </c>
      <c r="C1930">
        <v>44</v>
      </c>
      <c r="D1930" t="s">
        <v>2523</v>
      </c>
      <c r="E1930">
        <v>11030963</v>
      </c>
      <c r="F1930" t="s">
        <v>5851</v>
      </c>
      <c r="G1930" t="s">
        <v>2452</v>
      </c>
      <c r="H1930" t="s">
        <v>9193</v>
      </c>
      <c r="I1930">
        <v>24145</v>
      </c>
      <c r="J1930" t="s">
        <v>2616</v>
      </c>
      <c r="K1930">
        <v>93</v>
      </c>
      <c r="L1930" t="s">
        <v>23647</v>
      </c>
      <c r="M1930" t="s">
        <v>23695</v>
      </c>
      <c r="N1930">
        <v>28000000</v>
      </c>
      <c r="O1930">
        <v>1996</v>
      </c>
      <c r="P1930">
        <v>7.1</v>
      </c>
    </row>
    <row r="1931" spans="1:16" x14ac:dyDescent="0.3">
      <c r="A1931" t="s">
        <v>443</v>
      </c>
      <c r="B1931">
        <v>271</v>
      </c>
      <c r="C1931">
        <v>22</v>
      </c>
      <c r="D1931" t="s">
        <v>3625</v>
      </c>
      <c r="E1931">
        <v>10769960</v>
      </c>
      <c r="F1931" t="s">
        <v>5446</v>
      </c>
      <c r="G1931" t="s">
        <v>3020</v>
      </c>
      <c r="H1931" t="s">
        <v>9194</v>
      </c>
      <c r="I1931">
        <v>21940</v>
      </c>
      <c r="J1931" t="s">
        <v>12712</v>
      </c>
      <c r="K1931">
        <v>256</v>
      </c>
      <c r="L1931" t="s">
        <v>23647</v>
      </c>
      <c r="M1931" t="s">
        <v>23694</v>
      </c>
      <c r="N1931">
        <v>25000000</v>
      </c>
      <c r="O1931">
        <v>1993</v>
      </c>
      <c r="P1931">
        <v>7.7</v>
      </c>
    </row>
    <row r="1932" spans="1:16" x14ac:dyDescent="0.3">
      <c r="A1932" t="s">
        <v>737</v>
      </c>
      <c r="B1932">
        <v>112</v>
      </c>
      <c r="C1932">
        <v>143</v>
      </c>
      <c r="D1932" t="s">
        <v>3626</v>
      </c>
      <c r="E1932">
        <v>10911750</v>
      </c>
      <c r="F1932" t="s">
        <v>5557</v>
      </c>
      <c r="G1932" t="s">
        <v>1610</v>
      </c>
      <c r="H1932" t="s">
        <v>9195</v>
      </c>
      <c r="I1932">
        <v>17757</v>
      </c>
      <c r="J1932" t="s">
        <v>2603</v>
      </c>
      <c r="K1932">
        <v>99</v>
      </c>
      <c r="L1932" t="s">
        <v>23647</v>
      </c>
      <c r="M1932" t="s">
        <v>23694</v>
      </c>
      <c r="N1932">
        <v>25000000</v>
      </c>
      <c r="O1932">
        <v>2008</v>
      </c>
      <c r="P1932">
        <v>6.5</v>
      </c>
    </row>
    <row r="1933" spans="1:16" x14ac:dyDescent="0.3">
      <c r="A1933" t="s">
        <v>480</v>
      </c>
      <c r="B1933">
        <v>99</v>
      </c>
      <c r="C1933">
        <v>72</v>
      </c>
      <c r="D1933" t="s">
        <v>2667</v>
      </c>
      <c r="E1933">
        <v>10719367</v>
      </c>
      <c r="F1933" t="s">
        <v>5852</v>
      </c>
      <c r="G1933" t="s">
        <v>6204</v>
      </c>
      <c r="H1933" t="s">
        <v>9196</v>
      </c>
      <c r="I1933">
        <v>7909</v>
      </c>
      <c r="J1933" t="s">
        <v>892</v>
      </c>
      <c r="K1933">
        <v>157</v>
      </c>
      <c r="L1933" t="s">
        <v>23647</v>
      </c>
      <c r="M1933" t="s">
        <v>23694</v>
      </c>
      <c r="N1933">
        <v>25000000</v>
      </c>
      <c r="O1933">
        <v>2002</v>
      </c>
      <c r="P1933">
        <v>4.9000000000000004</v>
      </c>
    </row>
    <row r="1934" spans="1:16" x14ac:dyDescent="0.3">
      <c r="A1934" t="s">
        <v>861</v>
      </c>
      <c r="B1934">
        <v>100</v>
      </c>
      <c r="C1934">
        <v>70</v>
      </c>
      <c r="D1934" t="s">
        <v>3627</v>
      </c>
      <c r="E1934">
        <v>10114315</v>
      </c>
      <c r="F1934" t="s">
        <v>5440</v>
      </c>
      <c r="G1934" t="s">
        <v>6450</v>
      </c>
      <c r="H1934" t="s">
        <v>9197</v>
      </c>
      <c r="I1934">
        <v>18693</v>
      </c>
      <c r="J1934" t="s">
        <v>12713</v>
      </c>
      <c r="K1934">
        <v>187</v>
      </c>
      <c r="L1934" t="s">
        <v>23647</v>
      </c>
      <c r="M1934" t="s">
        <v>23694</v>
      </c>
      <c r="N1934">
        <v>25000000</v>
      </c>
      <c r="O1934">
        <v>1999</v>
      </c>
      <c r="P1934">
        <v>6.4</v>
      </c>
    </row>
    <row r="1935" spans="1:16" x14ac:dyDescent="0.3">
      <c r="A1935" t="s">
        <v>862</v>
      </c>
      <c r="B1935">
        <v>92</v>
      </c>
      <c r="C1935">
        <v>264</v>
      </c>
      <c r="D1935" t="s">
        <v>3628</v>
      </c>
      <c r="E1935">
        <v>49122319</v>
      </c>
      <c r="F1935" t="s">
        <v>5668</v>
      </c>
      <c r="G1935" t="s">
        <v>3389</v>
      </c>
      <c r="H1935" t="s">
        <v>9198</v>
      </c>
      <c r="I1935">
        <v>47169</v>
      </c>
      <c r="J1935" t="s">
        <v>12714</v>
      </c>
      <c r="K1935">
        <v>162</v>
      </c>
      <c r="L1935" t="s">
        <v>23647</v>
      </c>
      <c r="M1935" t="s">
        <v>23694</v>
      </c>
      <c r="N1935">
        <v>14000000</v>
      </c>
      <c r="O1935">
        <v>2012</v>
      </c>
      <c r="P1935">
        <v>5.9</v>
      </c>
    </row>
    <row r="1936" spans="1:16" x14ac:dyDescent="0.3">
      <c r="A1936" t="s">
        <v>863</v>
      </c>
      <c r="B1936">
        <v>105</v>
      </c>
      <c r="C1936">
        <v>20</v>
      </c>
      <c r="D1936" t="s">
        <v>3629</v>
      </c>
      <c r="E1936">
        <v>10070000</v>
      </c>
      <c r="F1936" t="s">
        <v>5397</v>
      </c>
      <c r="G1936" t="s">
        <v>2486</v>
      </c>
      <c r="H1936" t="s">
        <v>9199</v>
      </c>
      <c r="I1936">
        <v>5668</v>
      </c>
      <c r="J1936" t="s">
        <v>12715</v>
      </c>
      <c r="K1936">
        <v>50</v>
      </c>
      <c r="L1936" t="s">
        <v>23647</v>
      </c>
      <c r="M1936" t="s">
        <v>23694</v>
      </c>
      <c r="N1936">
        <v>25000000</v>
      </c>
      <c r="O1936">
        <v>1996</v>
      </c>
      <c r="P1936">
        <v>6.2</v>
      </c>
    </row>
    <row r="1937" spans="1:16" x14ac:dyDescent="0.3">
      <c r="A1937" t="s">
        <v>409</v>
      </c>
      <c r="B1937">
        <v>110</v>
      </c>
      <c r="C1937">
        <v>190</v>
      </c>
      <c r="D1937" t="s">
        <v>3630</v>
      </c>
      <c r="E1937">
        <v>10324441</v>
      </c>
      <c r="F1937" t="s">
        <v>5358</v>
      </c>
      <c r="G1937" t="s">
        <v>2449</v>
      </c>
      <c r="H1937" t="s">
        <v>9200</v>
      </c>
      <c r="I1937">
        <v>27117</v>
      </c>
      <c r="J1937" t="s">
        <v>12716</v>
      </c>
      <c r="K1937">
        <v>140</v>
      </c>
      <c r="L1937" t="s">
        <v>23647</v>
      </c>
      <c r="M1937" t="s">
        <v>23694</v>
      </c>
      <c r="N1937">
        <v>25000000</v>
      </c>
      <c r="O1937">
        <v>2011</v>
      </c>
      <c r="P1937">
        <v>5.8</v>
      </c>
    </row>
    <row r="1938" spans="1:16" x14ac:dyDescent="0.3">
      <c r="A1938" t="s">
        <v>672</v>
      </c>
      <c r="B1938">
        <v>116</v>
      </c>
      <c r="C1938">
        <v>142</v>
      </c>
      <c r="D1938" t="s">
        <v>3631</v>
      </c>
      <c r="E1938">
        <v>7156933</v>
      </c>
      <c r="F1938" t="s">
        <v>5491</v>
      </c>
      <c r="G1938" t="s">
        <v>3758</v>
      </c>
      <c r="H1938" t="s">
        <v>9201</v>
      </c>
      <c r="I1938">
        <v>14581</v>
      </c>
      <c r="J1938" t="s">
        <v>12619</v>
      </c>
      <c r="K1938">
        <v>74</v>
      </c>
      <c r="L1938" t="s">
        <v>23647</v>
      </c>
      <c r="M1938" t="s">
        <v>23694</v>
      </c>
      <c r="N1938">
        <v>25000000</v>
      </c>
      <c r="O1938">
        <v>2006</v>
      </c>
      <c r="P1938">
        <v>6.7</v>
      </c>
    </row>
    <row r="1939" spans="1:16" x14ac:dyDescent="0.3">
      <c r="A1939" t="s">
        <v>864</v>
      </c>
      <c r="B1939">
        <v>88</v>
      </c>
      <c r="C1939">
        <v>27</v>
      </c>
      <c r="D1939" t="s">
        <v>3632</v>
      </c>
      <c r="E1939">
        <v>9286314</v>
      </c>
      <c r="F1939" t="s">
        <v>5321</v>
      </c>
      <c r="G1939" t="s">
        <v>6451</v>
      </c>
      <c r="H1939" t="s">
        <v>9202</v>
      </c>
      <c r="I1939">
        <v>4972</v>
      </c>
      <c r="J1939" t="s">
        <v>12717</v>
      </c>
      <c r="K1939">
        <v>62</v>
      </c>
      <c r="L1939" t="s">
        <v>23647</v>
      </c>
      <c r="M1939" t="s">
        <v>23694</v>
      </c>
      <c r="N1939">
        <v>17000000</v>
      </c>
      <c r="O1939">
        <v>1991</v>
      </c>
      <c r="P1939">
        <v>5.9</v>
      </c>
    </row>
    <row r="1940" spans="1:16" x14ac:dyDescent="0.3">
      <c r="A1940" t="s">
        <v>865</v>
      </c>
      <c r="B1940">
        <v>111</v>
      </c>
      <c r="C1940">
        <v>355</v>
      </c>
      <c r="D1940" t="s">
        <v>2521</v>
      </c>
      <c r="E1940">
        <v>56692</v>
      </c>
      <c r="F1940" t="s">
        <v>5742</v>
      </c>
      <c r="G1940" t="s">
        <v>2778</v>
      </c>
      <c r="H1940" t="s">
        <v>9203</v>
      </c>
      <c r="I1940">
        <v>177401</v>
      </c>
      <c r="J1940" t="s">
        <v>1638</v>
      </c>
      <c r="K1940">
        <v>504</v>
      </c>
      <c r="L1940" t="s">
        <v>23647</v>
      </c>
      <c r="M1940" t="s">
        <v>23694</v>
      </c>
      <c r="N1940">
        <v>25000000</v>
      </c>
      <c r="O1940">
        <v>2009</v>
      </c>
      <c r="P1940">
        <v>7.3</v>
      </c>
    </row>
    <row r="1941" spans="1:16" x14ac:dyDescent="0.3">
      <c r="A1941" t="s">
        <v>866</v>
      </c>
      <c r="B1941">
        <v>117</v>
      </c>
      <c r="C1941">
        <v>21</v>
      </c>
      <c r="D1941" t="s">
        <v>3633</v>
      </c>
      <c r="E1941">
        <v>25529689.5</v>
      </c>
      <c r="F1941" t="s">
        <v>5306</v>
      </c>
      <c r="G1941" t="s">
        <v>6452</v>
      </c>
      <c r="H1941" t="s">
        <v>9204</v>
      </c>
      <c r="I1941">
        <v>3334</v>
      </c>
      <c r="J1941" t="s">
        <v>12718</v>
      </c>
      <c r="K1941">
        <v>52</v>
      </c>
      <c r="L1941" t="s">
        <v>23647</v>
      </c>
      <c r="M1941" t="s">
        <v>23695</v>
      </c>
      <c r="N1941">
        <v>25000000</v>
      </c>
      <c r="O1941">
        <v>1984</v>
      </c>
      <c r="P1941">
        <v>4.8</v>
      </c>
    </row>
    <row r="1942" spans="1:16" x14ac:dyDescent="0.3">
      <c r="A1942" t="s">
        <v>867</v>
      </c>
      <c r="B1942">
        <v>95</v>
      </c>
      <c r="C1942">
        <v>31</v>
      </c>
      <c r="D1942" t="s">
        <v>3212</v>
      </c>
      <c r="E1942">
        <v>5654777</v>
      </c>
      <c r="F1942" t="s">
        <v>5569</v>
      </c>
      <c r="G1942" t="s">
        <v>2834</v>
      </c>
      <c r="H1942" t="s">
        <v>9205</v>
      </c>
      <c r="I1942">
        <v>4875</v>
      </c>
      <c r="J1942" t="s">
        <v>12719</v>
      </c>
      <c r="K1942">
        <v>26</v>
      </c>
      <c r="L1942" t="s">
        <v>23647</v>
      </c>
      <c r="M1942" t="s">
        <v>23694</v>
      </c>
      <c r="N1942">
        <v>25000000</v>
      </c>
      <c r="O1942">
        <v>2005</v>
      </c>
      <c r="P1942">
        <v>4.0999999999999996</v>
      </c>
    </row>
    <row r="1943" spans="1:16" x14ac:dyDescent="0.3">
      <c r="A1943" t="s">
        <v>712</v>
      </c>
      <c r="B1943">
        <v>95</v>
      </c>
      <c r="C1943">
        <v>87</v>
      </c>
      <c r="D1943" t="s">
        <v>2855</v>
      </c>
      <c r="E1943">
        <v>5516708</v>
      </c>
      <c r="F1943" t="s">
        <v>5417</v>
      </c>
      <c r="G1943" t="s">
        <v>4077</v>
      </c>
      <c r="H1943" t="s">
        <v>9206</v>
      </c>
      <c r="I1943">
        <v>11375</v>
      </c>
      <c r="J1943" t="s">
        <v>5088</v>
      </c>
      <c r="K1943">
        <v>91</v>
      </c>
      <c r="L1943" t="s">
        <v>23647</v>
      </c>
      <c r="M1943" t="s">
        <v>23694</v>
      </c>
      <c r="N1943">
        <v>25000000</v>
      </c>
      <c r="O1943">
        <v>2001</v>
      </c>
      <c r="P1943">
        <v>4.9000000000000004</v>
      </c>
    </row>
    <row r="1944" spans="1:16" x14ac:dyDescent="0.3">
      <c r="A1944" t="s">
        <v>175</v>
      </c>
      <c r="B1944">
        <v>127</v>
      </c>
      <c r="C1944">
        <v>126</v>
      </c>
      <c r="D1944" t="s">
        <v>3634</v>
      </c>
      <c r="E1944">
        <v>5128124</v>
      </c>
      <c r="F1944" t="s">
        <v>5413</v>
      </c>
      <c r="G1944" t="s">
        <v>2550</v>
      </c>
      <c r="H1944" t="s">
        <v>9207</v>
      </c>
      <c r="I1944">
        <v>44198</v>
      </c>
      <c r="J1944" t="s">
        <v>12720</v>
      </c>
      <c r="K1944">
        <v>251</v>
      </c>
      <c r="L1944" t="s">
        <v>23647</v>
      </c>
      <c r="M1944" t="s">
        <v>23696</v>
      </c>
      <c r="N1944">
        <v>25000000</v>
      </c>
      <c r="O1944">
        <v>2005</v>
      </c>
      <c r="P1944">
        <v>7.9</v>
      </c>
    </row>
    <row r="1945" spans="1:16" x14ac:dyDescent="0.3">
      <c r="A1945" t="s">
        <v>532</v>
      </c>
      <c r="B1945">
        <v>105</v>
      </c>
      <c r="C1945">
        <v>285</v>
      </c>
      <c r="D1945" t="s">
        <v>3313</v>
      </c>
      <c r="E1945">
        <v>34014398</v>
      </c>
      <c r="F1945" t="s">
        <v>5770</v>
      </c>
      <c r="G1945" t="s">
        <v>3325</v>
      </c>
      <c r="H1945" t="s">
        <v>8756</v>
      </c>
      <c r="I1945">
        <v>115650</v>
      </c>
      <c r="J1945" t="s">
        <v>3697</v>
      </c>
      <c r="K1945">
        <v>1033</v>
      </c>
      <c r="L1945" t="s">
        <v>23647</v>
      </c>
      <c r="M1945" t="s">
        <v>23701</v>
      </c>
      <c r="N1945">
        <v>33000000</v>
      </c>
      <c r="O1945">
        <v>2006</v>
      </c>
      <c r="P1945">
        <v>5.6</v>
      </c>
    </row>
    <row r="1946" spans="1:16" x14ac:dyDescent="0.3">
      <c r="A1946" t="s">
        <v>868</v>
      </c>
      <c r="B1946">
        <v>104</v>
      </c>
      <c r="C1946">
        <v>60</v>
      </c>
      <c r="D1946" t="s">
        <v>2145</v>
      </c>
      <c r="E1946">
        <v>4064333</v>
      </c>
      <c r="F1946" t="s">
        <v>5438</v>
      </c>
      <c r="G1946" t="s">
        <v>3079</v>
      </c>
      <c r="H1946" t="s">
        <v>9208</v>
      </c>
      <c r="I1946">
        <v>24790</v>
      </c>
      <c r="J1946" t="s">
        <v>3281</v>
      </c>
      <c r="K1946">
        <v>173</v>
      </c>
      <c r="L1946" t="s">
        <v>23647</v>
      </c>
      <c r="M1946" t="s">
        <v>23694</v>
      </c>
      <c r="N1946">
        <v>25000000</v>
      </c>
      <c r="O1946">
        <v>1995</v>
      </c>
      <c r="P1946">
        <v>5.2</v>
      </c>
    </row>
    <row r="1947" spans="1:16" x14ac:dyDescent="0.3">
      <c r="A1947" t="s">
        <v>869</v>
      </c>
      <c r="B1947">
        <v>95</v>
      </c>
      <c r="C1947">
        <v>23</v>
      </c>
      <c r="D1947" t="s">
        <v>3635</v>
      </c>
      <c r="E1947">
        <v>4006906</v>
      </c>
      <c r="F1947" t="s">
        <v>5363</v>
      </c>
      <c r="G1947" t="s">
        <v>3522</v>
      </c>
      <c r="H1947" t="s">
        <v>9209</v>
      </c>
      <c r="I1947">
        <v>3229</v>
      </c>
      <c r="J1947" t="s">
        <v>3645</v>
      </c>
      <c r="K1947">
        <v>20</v>
      </c>
      <c r="L1947" t="s">
        <v>23647</v>
      </c>
      <c r="M1947" t="s">
        <v>23694</v>
      </c>
      <c r="N1947">
        <v>15000000</v>
      </c>
      <c r="O1947">
        <v>2005</v>
      </c>
      <c r="P1947">
        <v>4.0999999999999996</v>
      </c>
    </row>
    <row r="1948" spans="1:16" x14ac:dyDescent="0.3">
      <c r="A1948" t="s">
        <v>815</v>
      </c>
      <c r="B1948">
        <v>121</v>
      </c>
      <c r="C1948">
        <v>229</v>
      </c>
      <c r="D1948" t="s">
        <v>3636</v>
      </c>
      <c r="E1948">
        <v>3073392</v>
      </c>
      <c r="F1948" t="s">
        <v>5469</v>
      </c>
      <c r="G1948" t="s">
        <v>6453</v>
      </c>
      <c r="H1948" t="s">
        <v>9210</v>
      </c>
      <c r="I1948">
        <v>59462</v>
      </c>
      <c r="J1948" t="s">
        <v>12721</v>
      </c>
      <c r="K1948">
        <v>300</v>
      </c>
      <c r="L1948" t="s">
        <v>23647</v>
      </c>
      <c r="M1948" t="s">
        <v>23697</v>
      </c>
      <c r="N1948">
        <v>25000000</v>
      </c>
      <c r="O1948">
        <v>2008</v>
      </c>
      <c r="P1948">
        <v>6.6</v>
      </c>
    </row>
    <row r="1949" spans="1:16" x14ac:dyDescent="0.3">
      <c r="A1949" t="s">
        <v>416</v>
      </c>
      <c r="B1949">
        <v>92</v>
      </c>
      <c r="C1949">
        <v>143</v>
      </c>
      <c r="D1949" t="s">
        <v>3610</v>
      </c>
      <c r="E1949">
        <v>1550000</v>
      </c>
      <c r="F1949" t="s">
        <v>5853</v>
      </c>
      <c r="G1949" t="s">
        <v>2897</v>
      </c>
      <c r="H1949" t="s">
        <v>9211</v>
      </c>
      <c r="I1949">
        <v>30628</v>
      </c>
      <c r="J1949" t="s">
        <v>12722</v>
      </c>
      <c r="K1949">
        <v>471</v>
      </c>
      <c r="L1949" t="s">
        <v>23647</v>
      </c>
      <c r="M1949" t="s">
        <v>23694</v>
      </c>
      <c r="N1949">
        <v>25000000</v>
      </c>
      <c r="O1949">
        <v>2005</v>
      </c>
      <c r="P1949">
        <v>2.9</v>
      </c>
    </row>
    <row r="1950" spans="1:16" x14ac:dyDescent="0.3">
      <c r="A1950" t="s">
        <v>363</v>
      </c>
      <c r="B1950">
        <v>80</v>
      </c>
      <c r="C1950">
        <v>376</v>
      </c>
      <c r="D1950" t="s">
        <v>2645</v>
      </c>
      <c r="E1950">
        <v>25529689.5</v>
      </c>
      <c r="F1950" t="s">
        <v>5491</v>
      </c>
      <c r="G1950" t="s">
        <v>2447</v>
      </c>
      <c r="H1950" t="s">
        <v>9212</v>
      </c>
      <c r="I1950">
        <v>96480</v>
      </c>
      <c r="J1950" t="s">
        <v>12723</v>
      </c>
      <c r="K1950">
        <v>181</v>
      </c>
      <c r="L1950" t="s">
        <v>23647</v>
      </c>
      <c r="M1950" t="s">
        <v>23703</v>
      </c>
      <c r="N1950">
        <v>25000000</v>
      </c>
      <c r="O1950">
        <v>2011</v>
      </c>
      <c r="P1950">
        <v>7.2</v>
      </c>
    </row>
    <row r="1951" spans="1:16" x14ac:dyDescent="0.3">
      <c r="A1951" t="s">
        <v>870</v>
      </c>
      <c r="B1951">
        <v>107</v>
      </c>
      <c r="C1951">
        <v>97</v>
      </c>
      <c r="D1951" t="s">
        <v>2843</v>
      </c>
      <c r="E1951">
        <v>871527</v>
      </c>
      <c r="F1951" t="s">
        <v>5462</v>
      </c>
      <c r="G1951" t="s">
        <v>2477</v>
      </c>
      <c r="H1951" t="s">
        <v>9213</v>
      </c>
      <c r="I1951">
        <v>14982</v>
      </c>
      <c r="J1951" t="s">
        <v>3697</v>
      </c>
      <c r="K1951">
        <v>128</v>
      </c>
      <c r="L1951" t="s">
        <v>23647</v>
      </c>
      <c r="M1951" t="s">
        <v>23697</v>
      </c>
      <c r="N1951">
        <v>25000000</v>
      </c>
      <c r="O1951">
        <v>2005</v>
      </c>
      <c r="P1951">
        <v>6.5</v>
      </c>
    </row>
    <row r="1952" spans="1:16" x14ac:dyDescent="0.3">
      <c r="A1952" t="s">
        <v>43</v>
      </c>
      <c r="B1952">
        <v>91</v>
      </c>
      <c r="C1952">
        <v>73</v>
      </c>
      <c r="D1952" t="s">
        <v>3637</v>
      </c>
      <c r="E1952">
        <v>12495865</v>
      </c>
      <c r="F1952" t="s">
        <v>5385</v>
      </c>
      <c r="G1952" t="s">
        <v>6454</v>
      </c>
      <c r="H1952" t="s">
        <v>9214</v>
      </c>
      <c r="I1952">
        <v>7100</v>
      </c>
      <c r="J1952" t="s">
        <v>12724</v>
      </c>
      <c r="K1952">
        <v>35</v>
      </c>
      <c r="L1952" t="s">
        <v>23647</v>
      </c>
      <c r="M1952" t="s">
        <v>23694</v>
      </c>
      <c r="N1952">
        <v>20000000</v>
      </c>
      <c r="O1952">
        <v>2012</v>
      </c>
      <c r="P1952">
        <v>6.8</v>
      </c>
    </row>
    <row r="1953" spans="1:16" x14ac:dyDescent="0.3">
      <c r="A1953" t="s">
        <v>871</v>
      </c>
      <c r="B1953">
        <v>117</v>
      </c>
      <c r="C1953">
        <v>28</v>
      </c>
      <c r="D1953" t="s">
        <v>2756</v>
      </c>
      <c r="E1953">
        <v>777423</v>
      </c>
      <c r="F1953" t="s">
        <v>5413</v>
      </c>
      <c r="G1953" t="s">
        <v>3089</v>
      </c>
      <c r="H1953" t="s">
        <v>9215</v>
      </c>
      <c r="I1953">
        <v>5841</v>
      </c>
      <c r="J1953" t="s">
        <v>2557</v>
      </c>
      <c r="K1953">
        <v>57</v>
      </c>
      <c r="L1953" t="s">
        <v>23647</v>
      </c>
      <c r="M1953" t="s">
        <v>23694</v>
      </c>
      <c r="N1953">
        <v>25000000</v>
      </c>
      <c r="O1953">
        <v>1998</v>
      </c>
      <c r="P1953">
        <v>7.2</v>
      </c>
    </row>
    <row r="1954" spans="1:16" x14ac:dyDescent="0.3">
      <c r="A1954" t="s">
        <v>804</v>
      </c>
      <c r="B1954">
        <v>107</v>
      </c>
      <c r="C1954">
        <v>160</v>
      </c>
      <c r="D1954" t="s">
        <v>3638</v>
      </c>
      <c r="E1954">
        <v>1186957</v>
      </c>
      <c r="F1954" t="s">
        <v>5558</v>
      </c>
      <c r="G1954" t="s">
        <v>3518</v>
      </c>
      <c r="H1954" t="s">
        <v>9216</v>
      </c>
      <c r="I1954">
        <v>9264</v>
      </c>
      <c r="J1954" t="s">
        <v>12725</v>
      </c>
      <c r="K1954">
        <v>69</v>
      </c>
      <c r="L1954" t="s">
        <v>23647</v>
      </c>
      <c r="M1954" t="s">
        <v>23695</v>
      </c>
      <c r="N1954">
        <v>25000000</v>
      </c>
      <c r="O1954">
        <v>2008</v>
      </c>
      <c r="P1954">
        <v>6.8</v>
      </c>
    </row>
    <row r="1955" spans="1:16" x14ac:dyDescent="0.3">
      <c r="A1955" t="s">
        <v>872</v>
      </c>
      <c r="B1955">
        <v>131</v>
      </c>
      <c r="C1955">
        <v>124</v>
      </c>
      <c r="D1955" t="s">
        <v>3639</v>
      </c>
      <c r="E1955">
        <v>85433</v>
      </c>
      <c r="F1955" t="s">
        <v>5854</v>
      </c>
      <c r="G1955" t="s">
        <v>2655</v>
      </c>
      <c r="H1955" t="s">
        <v>9217</v>
      </c>
      <c r="I1955">
        <v>69676</v>
      </c>
      <c r="J1955" t="s">
        <v>12726</v>
      </c>
      <c r="K1955">
        <v>131</v>
      </c>
      <c r="L1955" t="s">
        <v>23647</v>
      </c>
      <c r="M1955" t="s">
        <v>23713</v>
      </c>
      <c r="N1955">
        <v>13500000</v>
      </c>
      <c r="O1955">
        <v>2013</v>
      </c>
      <c r="P1955">
        <v>7.8</v>
      </c>
    </row>
    <row r="1956" spans="1:16" x14ac:dyDescent="0.3">
      <c r="A1956" t="s">
        <v>873</v>
      </c>
      <c r="B1956">
        <v>122</v>
      </c>
      <c r="C1956">
        <v>280</v>
      </c>
      <c r="D1956" t="s">
        <v>3139</v>
      </c>
      <c r="E1956">
        <v>1697956</v>
      </c>
      <c r="F1956" t="s">
        <v>5442</v>
      </c>
      <c r="G1956" t="s">
        <v>6211</v>
      </c>
      <c r="H1956" t="s">
        <v>9218</v>
      </c>
      <c r="I1956">
        <v>64944</v>
      </c>
      <c r="J1956" t="s">
        <v>12727</v>
      </c>
      <c r="K1956">
        <v>212</v>
      </c>
      <c r="L1956" t="s">
        <v>23647</v>
      </c>
      <c r="M1956" t="s">
        <v>23694</v>
      </c>
      <c r="N1956">
        <v>20000000</v>
      </c>
      <c r="O1956">
        <v>2009</v>
      </c>
      <c r="P1956">
        <v>6.7</v>
      </c>
    </row>
    <row r="1957" spans="1:16" x14ac:dyDescent="0.3">
      <c r="A1957" t="s">
        <v>874</v>
      </c>
      <c r="B1957">
        <v>88</v>
      </c>
      <c r="C1957">
        <v>56</v>
      </c>
      <c r="D1957" t="s">
        <v>3640</v>
      </c>
      <c r="E1957">
        <v>25529689.5</v>
      </c>
      <c r="F1957" t="s">
        <v>5514</v>
      </c>
      <c r="G1957" t="s">
        <v>6218</v>
      </c>
      <c r="H1957" t="s">
        <v>9219</v>
      </c>
      <c r="I1957">
        <v>5385</v>
      </c>
      <c r="J1957" t="s">
        <v>4701</v>
      </c>
      <c r="K1957">
        <v>22</v>
      </c>
      <c r="L1957" t="s">
        <v>23647</v>
      </c>
      <c r="M1957" t="s">
        <v>23703</v>
      </c>
      <c r="N1957">
        <v>20000000</v>
      </c>
      <c r="O1957">
        <v>2010</v>
      </c>
      <c r="P1957">
        <v>6.1</v>
      </c>
    </row>
    <row r="1958" spans="1:16" x14ac:dyDescent="0.3">
      <c r="A1958" t="s">
        <v>836</v>
      </c>
      <c r="B1958">
        <v>134</v>
      </c>
      <c r="C1958">
        <v>118</v>
      </c>
      <c r="D1958" t="s">
        <v>3641</v>
      </c>
      <c r="E1958">
        <v>183662</v>
      </c>
      <c r="F1958" t="s">
        <v>5491</v>
      </c>
      <c r="G1958" t="s">
        <v>3370</v>
      </c>
      <c r="H1958" t="s">
        <v>9220</v>
      </c>
      <c r="I1958">
        <v>18395</v>
      </c>
      <c r="J1958" t="s">
        <v>12728</v>
      </c>
      <c r="K1958">
        <v>48</v>
      </c>
      <c r="L1958" t="s">
        <v>23649</v>
      </c>
      <c r="M1958" t="s">
        <v>23703</v>
      </c>
      <c r="N1958">
        <v>25000000</v>
      </c>
      <c r="O1958">
        <v>2010</v>
      </c>
      <c r="P1958">
        <v>7.1</v>
      </c>
    </row>
    <row r="1959" spans="1:16" x14ac:dyDescent="0.3">
      <c r="A1959" t="s">
        <v>360</v>
      </c>
      <c r="B1959">
        <v>117</v>
      </c>
      <c r="C1959">
        <v>49</v>
      </c>
      <c r="D1959" t="s">
        <v>3270</v>
      </c>
      <c r="E1959">
        <v>134904</v>
      </c>
      <c r="F1959" t="s">
        <v>5622</v>
      </c>
      <c r="G1959" t="s">
        <v>4239</v>
      </c>
      <c r="H1959" t="s">
        <v>9221</v>
      </c>
      <c r="I1959">
        <v>2395</v>
      </c>
      <c r="J1959" t="s">
        <v>12729</v>
      </c>
      <c r="K1959">
        <v>17</v>
      </c>
      <c r="L1959" t="s">
        <v>23647</v>
      </c>
      <c r="M1959" t="s">
        <v>23694</v>
      </c>
      <c r="N1959">
        <v>25000000</v>
      </c>
      <c r="O1959">
        <v>2010</v>
      </c>
      <c r="P1959">
        <v>5.7</v>
      </c>
    </row>
    <row r="1960" spans="1:16" x14ac:dyDescent="0.3">
      <c r="A1960" t="s">
        <v>875</v>
      </c>
      <c r="B1960">
        <v>80</v>
      </c>
      <c r="C1960">
        <v>4</v>
      </c>
      <c r="D1960" t="s">
        <v>3642</v>
      </c>
      <c r="E1960">
        <v>25529689.5</v>
      </c>
      <c r="F1960" t="s">
        <v>5546</v>
      </c>
      <c r="G1960" t="s">
        <v>6455</v>
      </c>
      <c r="H1960" t="s">
        <v>9222</v>
      </c>
      <c r="I1960">
        <v>753</v>
      </c>
      <c r="J1960" t="s">
        <v>875</v>
      </c>
      <c r="K1960">
        <v>24</v>
      </c>
      <c r="L1960" t="s">
        <v>23647</v>
      </c>
      <c r="M1960" t="s">
        <v>23703</v>
      </c>
      <c r="N1960">
        <v>25000000</v>
      </c>
      <c r="O1960">
        <v>2009</v>
      </c>
      <c r="P1960">
        <v>2.9</v>
      </c>
    </row>
    <row r="1961" spans="1:16" x14ac:dyDescent="0.3">
      <c r="A1961" t="s">
        <v>876</v>
      </c>
      <c r="B1961">
        <v>85</v>
      </c>
      <c r="C1961">
        <v>16</v>
      </c>
      <c r="D1961" t="s">
        <v>3643</v>
      </c>
      <c r="E1961">
        <v>25529689.5</v>
      </c>
      <c r="F1961" t="s">
        <v>5322</v>
      </c>
      <c r="G1961" t="s">
        <v>6456</v>
      </c>
      <c r="H1961" t="s">
        <v>9223</v>
      </c>
      <c r="I1961">
        <v>891</v>
      </c>
      <c r="J1961" t="s">
        <v>12730</v>
      </c>
      <c r="K1961">
        <v>8</v>
      </c>
      <c r="L1961" t="s">
        <v>23655</v>
      </c>
      <c r="M1961" t="s">
        <v>23714</v>
      </c>
      <c r="N1961">
        <v>25000000</v>
      </c>
      <c r="O1961">
        <v>2010</v>
      </c>
      <c r="P1961">
        <v>5.2</v>
      </c>
    </row>
    <row r="1962" spans="1:16" x14ac:dyDescent="0.3">
      <c r="A1962" t="s">
        <v>48</v>
      </c>
      <c r="B1962">
        <v>138</v>
      </c>
      <c r="C1962">
        <v>336</v>
      </c>
      <c r="D1962" t="s">
        <v>2463</v>
      </c>
      <c r="E1962">
        <v>16969390</v>
      </c>
      <c r="F1962" t="s">
        <v>5459</v>
      </c>
      <c r="G1962" t="s">
        <v>2479</v>
      </c>
      <c r="H1962" t="s">
        <v>9224</v>
      </c>
      <c r="I1962">
        <v>80861</v>
      </c>
      <c r="J1962" t="s">
        <v>2695</v>
      </c>
      <c r="K1962">
        <v>431</v>
      </c>
      <c r="L1962" t="s">
        <v>23647</v>
      </c>
      <c r="M1962" t="s">
        <v>23694</v>
      </c>
      <c r="N1962">
        <v>25000000</v>
      </c>
      <c r="O1962">
        <v>2013</v>
      </c>
      <c r="P1962">
        <v>5.3</v>
      </c>
    </row>
    <row r="1963" spans="1:16" x14ac:dyDescent="0.3">
      <c r="A1963" t="s">
        <v>877</v>
      </c>
      <c r="B1963">
        <v>121</v>
      </c>
      <c r="C1963">
        <v>91</v>
      </c>
      <c r="D1963" t="s">
        <v>2578</v>
      </c>
      <c r="E1963">
        <v>25529689.5</v>
      </c>
      <c r="F1963" t="s">
        <v>5855</v>
      </c>
      <c r="G1963" t="s">
        <v>2511</v>
      </c>
      <c r="H1963" t="s">
        <v>9225</v>
      </c>
      <c r="I1963">
        <v>34338</v>
      </c>
      <c r="J1963" t="s">
        <v>2675</v>
      </c>
      <c r="K1963">
        <v>103</v>
      </c>
      <c r="L1963" t="s">
        <v>23647</v>
      </c>
      <c r="M1963" t="s">
        <v>23695</v>
      </c>
      <c r="N1963">
        <v>25000000</v>
      </c>
      <c r="O1963">
        <v>2011</v>
      </c>
      <c r="P1963">
        <v>6.2</v>
      </c>
    </row>
    <row r="1964" spans="1:16" x14ac:dyDescent="0.3">
      <c r="A1964" t="s">
        <v>878</v>
      </c>
      <c r="B1964">
        <v>134</v>
      </c>
      <c r="C1964">
        <v>16</v>
      </c>
      <c r="D1964" t="s">
        <v>3644</v>
      </c>
      <c r="E1964">
        <v>25529689.5</v>
      </c>
      <c r="F1964" t="s">
        <v>5364</v>
      </c>
      <c r="G1964" t="s">
        <v>3132</v>
      </c>
      <c r="H1964" t="s">
        <v>9226</v>
      </c>
      <c r="I1964">
        <v>5911</v>
      </c>
      <c r="J1964" t="s">
        <v>12731</v>
      </c>
      <c r="K1964">
        <v>76</v>
      </c>
      <c r="L1964" t="s">
        <v>23647</v>
      </c>
      <c r="M1964" t="s">
        <v>23713</v>
      </c>
      <c r="N1964">
        <v>25000000</v>
      </c>
      <c r="O1964">
        <v>1970</v>
      </c>
      <c r="P1964">
        <v>7.3</v>
      </c>
    </row>
    <row r="1965" spans="1:16" x14ac:dyDescent="0.3">
      <c r="A1965" t="s">
        <v>879</v>
      </c>
      <c r="B1965">
        <v>100</v>
      </c>
      <c r="C1965">
        <v>65</v>
      </c>
      <c r="D1965" t="s">
        <v>3155</v>
      </c>
      <c r="E1965">
        <v>129115</v>
      </c>
      <c r="F1965" t="s">
        <v>5347</v>
      </c>
      <c r="G1965" t="s">
        <v>6457</v>
      </c>
      <c r="H1965" t="s">
        <v>9227</v>
      </c>
      <c r="I1965">
        <v>5900</v>
      </c>
      <c r="J1965" t="s">
        <v>12732</v>
      </c>
      <c r="K1965">
        <v>26</v>
      </c>
      <c r="L1965" t="s">
        <v>23659</v>
      </c>
      <c r="M1965" t="s">
        <v>23702</v>
      </c>
      <c r="N1965">
        <v>25000000</v>
      </c>
      <c r="O1965">
        <v>2014</v>
      </c>
      <c r="P1965">
        <v>6.5</v>
      </c>
    </row>
    <row r="1966" spans="1:16" x14ac:dyDescent="0.3">
      <c r="A1966" t="s">
        <v>880</v>
      </c>
      <c r="B1966">
        <v>100</v>
      </c>
      <c r="C1966">
        <v>7</v>
      </c>
      <c r="D1966" t="s">
        <v>880</v>
      </c>
      <c r="E1966">
        <v>25529689.5</v>
      </c>
      <c r="F1966" t="s">
        <v>5297</v>
      </c>
      <c r="G1966" t="s">
        <v>6330</v>
      </c>
      <c r="H1966" t="s">
        <v>9228</v>
      </c>
      <c r="I1966">
        <v>1084</v>
      </c>
      <c r="J1966" t="s">
        <v>3094</v>
      </c>
      <c r="K1966">
        <v>11</v>
      </c>
      <c r="L1966" t="s">
        <v>23647</v>
      </c>
      <c r="M1966" t="s">
        <v>23694</v>
      </c>
      <c r="N1966">
        <v>25000000</v>
      </c>
      <c r="O1966">
        <v>2014</v>
      </c>
      <c r="P1966">
        <v>4.0999999999999996</v>
      </c>
    </row>
    <row r="1967" spans="1:16" x14ac:dyDescent="0.3">
      <c r="A1967" t="s">
        <v>519</v>
      </c>
      <c r="B1967">
        <v>119</v>
      </c>
      <c r="C1967">
        <v>51</v>
      </c>
      <c r="D1967" t="s">
        <v>3561</v>
      </c>
      <c r="E1967">
        <v>34700000</v>
      </c>
      <c r="F1967" t="s">
        <v>5310</v>
      </c>
      <c r="G1967" t="s">
        <v>3774</v>
      </c>
      <c r="H1967" t="s">
        <v>9229</v>
      </c>
      <c r="I1967">
        <v>52846</v>
      </c>
      <c r="J1967" t="s">
        <v>3114</v>
      </c>
      <c r="K1967">
        <v>143</v>
      </c>
      <c r="L1967" t="s">
        <v>23647</v>
      </c>
      <c r="M1967" t="s">
        <v>23694</v>
      </c>
      <c r="N1967">
        <v>14000000</v>
      </c>
      <c r="O1967">
        <v>1988</v>
      </c>
      <c r="P1967">
        <v>7.7</v>
      </c>
    </row>
    <row r="1968" spans="1:16" x14ac:dyDescent="0.3">
      <c r="A1968" t="s">
        <v>413</v>
      </c>
      <c r="B1968">
        <v>137</v>
      </c>
      <c r="C1968">
        <v>252</v>
      </c>
      <c r="D1968" t="s">
        <v>2778</v>
      </c>
      <c r="E1968">
        <v>717753</v>
      </c>
      <c r="F1968" t="s">
        <v>5742</v>
      </c>
      <c r="G1968" t="s">
        <v>2494</v>
      </c>
      <c r="H1968" t="s">
        <v>9230</v>
      </c>
      <c r="I1968">
        <v>33107</v>
      </c>
      <c r="J1968" t="s">
        <v>2887</v>
      </c>
      <c r="K1968">
        <v>128</v>
      </c>
      <c r="L1968" t="s">
        <v>23647</v>
      </c>
      <c r="M1968" t="s">
        <v>23703</v>
      </c>
      <c r="N1968">
        <v>25000000</v>
      </c>
      <c r="O1968">
        <v>2012</v>
      </c>
      <c r="P1968">
        <v>6.1</v>
      </c>
    </row>
    <row r="1969" spans="1:16" x14ac:dyDescent="0.3">
      <c r="A1969" t="s">
        <v>881</v>
      </c>
      <c r="B1969">
        <v>119</v>
      </c>
      <c r="C1969">
        <v>106</v>
      </c>
      <c r="D1969" t="s">
        <v>3319</v>
      </c>
      <c r="E1969">
        <v>109713132</v>
      </c>
      <c r="F1969" t="s">
        <v>5435</v>
      </c>
      <c r="G1969" t="s">
        <v>881</v>
      </c>
      <c r="H1969" t="s">
        <v>9231</v>
      </c>
      <c r="I1969">
        <v>61621</v>
      </c>
      <c r="J1969" t="s">
        <v>7138</v>
      </c>
      <c r="K1969">
        <v>219</v>
      </c>
      <c r="L1969" t="s">
        <v>23647</v>
      </c>
      <c r="M1969" t="s">
        <v>23694</v>
      </c>
      <c r="N1969">
        <v>25000000</v>
      </c>
      <c r="O1969">
        <v>1986</v>
      </c>
      <c r="P1969">
        <v>7.3</v>
      </c>
    </row>
    <row r="1970" spans="1:16" x14ac:dyDescent="0.3">
      <c r="A1970" t="s">
        <v>262</v>
      </c>
      <c r="B1970">
        <v>139</v>
      </c>
      <c r="C1970">
        <v>285</v>
      </c>
      <c r="D1970" t="s">
        <v>3235</v>
      </c>
      <c r="E1970">
        <v>70269171</v>
      </c>
      <c r="F1970" t="s">
        <v>5579</v>
      </c>
      <c r="G1970" t="s">
        <v>262</v>
      </c>
      <c r="H1970" t="s">
        <v>9232</v>
      </c>
      <c r="I1970">
        <v>162130</v>
      </c>
      <c r="J1970" t="s">
        <v>6366</v>
      </c>
      <c r="K1970">
        <v>962</v>
      </c>
      <c r="L1970" t="s">
        <v>23647</v>
      </c>
      <c r="M1970" t="s">
        <v>23694</v>
      </c>
      <c r="N1970">
        <v>24000000</v>
      </c>
      <c r="O1970">
        <v>2006</v>
      </c>
      <c r="P1970">
        <v>7.2</v>
      </c>
    </row>
    <row r="1971" spans="1:16" x14ac:dyDescent="0.3">
      <c r="A1971" t="s">
        <v>210</v>
      </c>
      <c r="B1971">
        <v>114</v>
      </c>
      <c r="C1971">
        <v>163</v>
      </c>
      <c r="D1971" t="s">
        <v>2534</v>
      </c>
      <c r="E1971">
        <v>28772222</v>
      </c>
      <c r="F1971" t="s">
        <v>5436</v>
      </c>
      <c r="G1971" t="s">
        <v>2471</v>
      </c>
      <c r="H1971" t="s">
        <v>7580</v>
      </c>
      <c r="I1971">
        <v>33958</v>
      </c>
      <c r="J1971" t="s">
        <v>2481</v>
      </c>
      <c r="K1971">
        <v>163</v>
      </c>
      <c r="L1971" t="s">
        <v>23647</v>
      </c>
      <c r="M1971" t="s">
        <v>23694</v>
      </c>
      <c r="N1971">
        <v>105000000</v>
      </c>
      <c r="O1971">
        <v>2015</v>
      </c>
      <c r="P1971">
        <v>5.3</v>
      </c>
    </row>
    <row r="1972" spans="1:16" x14ac:dyDescent="0.3">
      <c r="A1972" t="s">
        <v>576</v>
      </c>
      <c r="B1972">
        <v>120</v>
      </c>
      <c r="C1972">
        <v>195</v>
      </c>
      <c r="D1972" t="s">
        <v>2524</v>
      </c>
      <c r="E1972">
        <v>101334374</v>
      </c>
      <c r="F1972" t="s">
        <v>5652</v>
      </c>
      <c r="G1972" t="s">
        <v>4344</v>
      </c>
      <c r="H1972" t="s">
        <v>9233</v>
      </c>
      <c r="I1972">
        <v>124941</v>
      </c>
      <c r="J1972" t="s">
        <v>12733</v>
      </c>
      <c r="K1972">
        <v>488</v>
      </c>
      <c r="L1972" t="s">
        <v>23647</v>
      </c>
      <c r="M1972" t="s">
        <v>23694</v>
      </c>
      <c r="N1972">
        <v>24000000</v>
      </c>
      <c r="O1972">
        <v>1997</v>
      </c>
      <c r="P1972">
        <v>6.1</v>
      </c>
    </row>
    <row r="1973" spans="1:16" x14ac:dyDescent="0.3">
      <c r="A1973" t="s">
        <v>757</v>
      </c>
      <c r="B1973">
        <v>98</v>
      </c>
      <c r="C1973">
        <v>123</v>
      </c>
      <c r="D1973" t="s">
        <v>2919</v>
      </c>
      <c r="E1973">
        <v>1512815</v>
      </c>
      <c r="F1973" t="s">
        <v>5856</v>
      </c>
      <c r="G1973" t="s">
        <v>2530</v>
      </c>
      <c r="H1973" t="s">
        <v>9234</v>
      </c>
      <c r="I1973">
        <v>8885</v>
      </c>
      <c r="J1973" t="s">
        <v>3543</v>
      </c>
      <c r="K1973">
        <v>56</v>
      </c>
      <c r="L1973" t="s">
        <v>23647</v>
      </c>
      <c r="M1973" t="s">
        <v>23694</v>
      </c>
      <c r="N1973">
        <v>25000000</v>
      </c>
      <c r="O1973">
        <v>2016</v>
      </c>
      <c r="P1973">
        <v>5.8</v>
      </c>
    </row>
    <row r="1974" spans="1:16" x14ac:dyDescent="0.3">
      <c r="A1974" t="s">
        <v>164</v>
      </c>
      <c r="B1974">
        <v>106</v>
      </c>
      <c r="C1974">
        <v>52</v>
      </c>
      <c r="D1974" t="s">
        <v>3645</v>
      </c>
      <c r="E1974">
        <v>65182182</v>
      </c>
      <c r="F1974" t="s">
        <v>5417</v>
      </c>
      <c r="G1974" t="s">
        <v>2909</v>
      </c>
      <c r="H1974" t="s">
        <v>9235</v>
      </c>
      <c r="I1974">
        <v>15310</v>
      </c>
      <c r="J1974" t="s">
        <v>12353</v>
      </c>
      <c r="K1974">
        <v>38</v>
      </c>
      <c r="L1974" t="s">
        <v>23647</v>
      </c>
      <c r="M1974" t="s">
        <v>23694</v>
      </c>
      <c r="N1974">
        <v>24000000</v>
      </c>
      <c r="O1974">
        <v>2014</v>
      </c>
      <c r="P1974">
        <v>5.7</v>
      </c>
    </row>
    <row r="1975" spans="1:16" x14ac:dyDescent="0.3">
      <c r="A1975" t="s">
        <v>620</v>
      </c>
      <c r="B1975">
        <v>98</v>
      </c>
      <c r="C1975">
        <v>129</v>
      </c>
      <c r="D1975" t="s">
        <v>3466</v>
      </c>
      <c r="E1975">
        <v>57262492</v>
      </c>
      <c r="F1975" t="s">
        <v>5363</v>
      </c>
      <c r="G1975" t="s">
        <v>2671</v>
      </c>
      <c r="H1975" t="s">
        <v>9236</v>
      </c>
      <c r="I1975">
        <v>90374</v>
      </c>
      <c r="J1975" t="s">
        <v>4518</v>
      </c>
      <c r="K1975">
        <v>318</v>
      </c>
      <c r="L1975" t="s">
        <v>23647</v>
      </c>
      <c r="M1975" t="s">
        <v>23694</v>
      </c>
      <c r="N1975">
        <v>24000000</v>
      </c>
      <c r="O1975">
        <v>2000</v>
      </c>
      <c r="P1975">
        <v>6.7</v>
      </c>
    </row>
    <row r="1976" spans="1:16" x14ac:dyDescent="0.3">
      <c r="A1976" t="s">
        <v>882</v>
      </c>
      <c r="B1976">
        <v>107</v>
      </c>
      <c r="C1976">
        <v>60</v>
      </c>
      <c r="D1976" t="s">
        <v>3070</v>
      </c>
      <c r="E1976">
        <v>80000000</v>
      </c>
      <c r="F1976" t="s">
        <v>5769</v>
      </c>
      <c r="G1976" t="s">
        <v>2941</v>
      </c>
      <c r="H1976" t="s">
        <v>9237</v>
      </c>
      <c r="I1976">
        <v>51459</v>
      </c>
      <c r="J1976" t="s">
        <v>12734</v>
      </c>
      <c r="K1976">
        <v>113</v>
      </c>
      <c r="L1976" t="s">
        <v>23647</v>
      </c>
      <c r="M1976" t="s">
        <v>23694</v>
      </c>
      <c r="N1976">
        <v>8200000</v>
      </c>
      <c r="O1976">
        <v>1984</v>
      </c>
      <c r="P1976">
        <v>6.5</v>
      </c>
    </row>
    <row r="1977" spans="1:16" x14ac:dyDescent="0.3">
      <c r="A1977" t="s">
        <v>263</v>
      </c>
      <c r="B1977">
        <v>88</v>
      </c>
      <c r="C1977">
        <v>123</v>
      </c>
      <c r="D1977" t="s">
        <v>3646</v>
      </c>
      <c r="E1977">
        <v>74608545</v>
      </c>
      <c r="F1977" t="s">
        <v>5447</v>
      </c>
      <c r="G1977" t="s">
        <v>2643</v>
      </c>
      <c r="H1977" t="s">
        <v>9238</v>
      </c>
      <c r="I1977">
        <v>185258</v>
      </c>
      <c r="J1977" t="s">
        <v>2921</v>
      </c>
      <c r="K1977">
        <v>404</v>
      </c>
      <c r="L1977" t="s">
        <v>23647</v>
      </c>
      <c r="M1977" t="s">
        <v>23694</v>
      </c>
      <c r="N1977">
        <v>24000000</v>
      </c>
      <c r="O1977">
        <v>2003</v>
      </c>
      <c r="P1977">
        <v>7.2</v>
      </c>
    </row>
    <row r="1978" spans="1:16" x14ac:dyDescent="0.3">
      <c r="A1978" t="s">
        <v>283</v>
      </c>
      <c r="B1978">
        <v>137</v>
      </c>
      <c r="C1978">
        <v>84</v>
      </c>
      <c r="D1978" t="s">
        <v>3647</v>
      </c>
      <c r="E1978">
        <v>41895491</v>
      </c>
      <c r="F1978" t="s">
        <v>5772</v>
      </c>
      <c r="G1978" t="s">
        <v>2483</v>
      </c>
      <c r="H1978" t="s">
        <v>9239</v>
      </c>
      <c r="I1978">
        <v>63274</v>
      </c>
      <c r="J1978" t="s">
        <v>12735</v>
      </c>
      <c r="K1978">
        <v>170</v>
      </c>
      <c r="L1978" t="s">
        <v>23647</v>
      </c>
      <c r="M1978" t="s">
        <v>23694</v>
      </c>
      <c r="N1978">
        <v>24000000</v>
      </c>
      <c r="O1978">
        <v>1991</v>
      </c>
      <c r="P1978">
        <v>7.6</v>
      </c>
    </row>
    <row r="1979" spans="1:16" x14ac:dyDescent="0.3">
      <c r="A1979" t="s">
        <v>693</v>
      </c>
      <c r="B1979">
        <v>100</v>
      </c>
      <c r="C1979">
        <v>125</v>
      </c>
      <c r="D1979" t="s">
        <v>3258</v>
      </c>
      <c r="E1979">
        <v>39989008</v>
      </c>
      <c r="F1979" t="s">
        <v>5652</v>
      </c>
      <c r="G1979" t="s">
        <v>6305</v>
      </c>
      <c r="H1979" t="s">
        <v>9240</v>
      </c>
      <c r="I1979">
        <v>55398</v>
      </c>
      <c r="J1979" t="s">
        <v>3266</v>
      </c>
      <c r="K1979">
        <v>418</v>
      </c>
      <c r="L1979" t="s">
        <v>23647</v>
      </c>
      <c r="M1979" t="s">
        <v>23694</v>
      </c>
      <c r="N1979">
        <v>24000000</v>
      </c>
      <c r="O1979">
        <v>1998</v>
      </c>
      <c r="P1979">
        <v>4.5999999999999996</v>
      </c>
    </row>
    <row r="1980" spans="1:16" x14ac:dyDescent="0.3">
      <c r="A1980" t="s">
        <v>883</v>
      </c>
      <c r="B1980">
        <v>115</v>
      </c>
      <c r="C1980">
        <v>106</v>
      </c>
      <c r="D1980" t="s">
        <v>3445</v>
      </c>
      <c r="E1980">
        <v>32662299</v>
      </c>
      <c r="F1980" t="s">
        <v>5397</v>
      </c>
      <c r="G1980" t="s">
        <v>2857</v>
      </c>
      <c r="H1980" t="s">
        <v>9241</v>
      </c>
      <c r="I1980">
        <v>16469</v>
      </c>
      <c r="J1980" t="s">
        <v>883</v>
      </c>
      <c r="K1980">
        <v>275</v>
      </c>
      <c r="L1980" t="s">
        <v>23647</v>
      </c>
      <c r="M1980" t="s">
        <v>23694</v>
      </c>
      <c r="N1980">
        <v>24000000</v>
      </c>
      <c r="O1980">
        <v>2000</v>
      </c>
      <c r="P1980">
        <v>6.9</v>
      </c>
    </row>
    <row r="1981" spans="1:16" x14ac:dyDescent="0.3">
      <c r="A1981" t="s">
        <v>637</v>
      </c>
      <c r="B1981">
        <v>101</v>
      </c>
      <c r="C1981">
        <v>247</v>
      </c>
      <c r="D1981" t="s">
        <v>3648</v>
      </c>
      <c r="E1981">
        <v>31452765</v>
      </c>
      <c r="F1981" t="s">
        <v>5417</v>
      </c>
      <c r="G1981" t="s">
        <v>6458</v>
      </c>
      <c r="H1981" t="s">
        <v>9242</v>
      </c>
      <c r="I1981">
        <v>149835</v>
      </c>
      <c r="J1981" t="s">
        <v>12736</v>
      </c>
      <c r="K1981">
        <v>243</v>
      </c>
      <c r="L1981" t="s">
        <v>23647</v>
      </c>
      <c r="M1981" t="s">
        <v>23694</v>
      </c>
      <c r="N1981">
        <v>24000000</v>
      </c>
      <c r="O1981">
        <v>2008</v>
      </c>
      <c r="P1981">
        <v>6.6</v>
      </c>
    </row>
    <row r="1982" spans="1:16" x14ac:dyDescent="0.3">
      <c r="A1982" t="s">
        <v>884</v>
      </c>
      <c r="B1982">
        <v>110</v>
      </c>
      <c r="C1982">
        <v>156</v>
      </c>
      <c r="D1982" t="s">
        <v>3649</v>
      </c>
      <c r="E1982">
        <v>25167270</v>
      </c>
      <c r="F1982" t="s">
        <v>5823</v>
      </c>
      <c r="G1982" t="s">
        <v>2488</v>
      </c>
      <c r="H1982" t="s">
        <v>9243</v>
      </c>
      <c r="I1982">
        <v>30119</v>
      </c>
      <c r="J1982" t="s">
        <v>6929</v>
      </c>
      <c r="K1982">
        <v>263</v>
      </c>
      <c r="L1982" t="s">
        <v>23647</v>
      </c>
      <c r="M1982" t="s">
        <v>23701</v>
      </c>
      <c r="N1982">
        <v>24000000</v>
      </c>
      <c r="O1982">
        <v>2000</v>
      </c>
      <c r="P1982">
        <v>6.3</v>
      </c>
    </row>
    <row r="1983" spans="1:16" x14ac:dyDescent="0.3">
      <c r="A1983" t="s">
        <v>885</v>
      </c>
      <c r="B1983">
        <v>94</v>
      </c>
      <c r="C1983">
        <v>271</v>
      </c>
      <c r="D1983" t="s">
        <v>2483</v>
      </c>
      <c r="E1983">
        <v>32416109</v>
      </c>
      <c r="F1983" t="s">
        <v>5857</v>
      </c>
      <c r="G1983" t="s">
        <v>889</v>
      </c>
      <c r="H1983" t="s">
        <v>9244</v>
      </c>
      <c r="I1983">
        <v>109620</v>
      </c>
      <c r="J1983" t="s">
        <v>2677</v>
      </c>
      <c r="K1983">
        <v>268</v>
      </c>
      <c r="L1983" t="s">
        <v>23647</v>
      </c>
      <c r="M1983" t="s">
        <v>23694</v>
      </c>
      <c r="N1983">
        <v>25000000</v>
      </c>
      <c r="O1983">
        <v>2009</v>
      </c>
      <c r="P1983">
        <v>6.2</v>
      </c>
    </row>
    <row r="1984" spans="1:16" x14ac:dyDescent="0.3">
      <c r="A1984" t="s">
        <v>886</v>
      </c>
      <c r="B1984">
        <v>88</v>
      </c>
      <c r="C1984">
        <v>45</v>
      </c>
      <c r="D1984" t="s">
        <v>3582</v>
      </c>
      <c r="E1984">
        <v>20218</v>
      </c>
      <c r="F1984" t="s">
        <v>5319</v>
      </c>
      <c r="G1984" t="s">
        <v>3160</v>
      </c>
      <c r="H1984" t="s">
        <v>9245</v>
      </c>
      <c r="I1984">
        <v>5431</v>
      </c>
      <c r="J1984" t="s">
        <v>12268</v>
      </c>
      <c r="K1984">
        <v>50</v>
      </c>
      <c r="L1984" t="s">
        <v>23647</v>
      </c>
      <c r="M1984" t="s">
        <v>23694</v>
      </c>
      <c r="N1984">
        <v>24000000</v>
      </c>
      <c r="O1984">
        <v>2001</v>
      </c>
      <c r="P1984">
        <v>5.3</v>
      </c>
    </row>
    <row r="1985" spans="1:16" x14ac:dyDescent="0.3">
      <c r="A1985" t="s">
        <v>170</v>
      </c>
      <c r="B1985">
        <v>127</v>
      </c>
      <c r="C1985">
        <v>133</v>
      </c>
      <c r="D1985" t="s">
        <v>3517</v>
      </c>
      <c r="E1985">
        <v>28871190</v>
      </c>
      <c r="F1985" t="s">
        <v>5405</v>
      </c>
      <c r="G1985" t="s">
        <v>353</v>
      </c>
      <c r="H1985" t="s">
        <v>9246</v>
      </c>
      <c r="I1985">
        <v>125421</v>
      </c>
      <c r="J1985" t="s">
        <v>3401</v>
      </c>
      <c r="K1985">
        <v>385</v>
      </c>
      <c r="L1985" t="s">
        <v>23647</v>
      </c>
      <c r="M1985" t="s">
        <v>23694</v>
      </c>
      <c r="N1985">
        <v>24000000</v>
      </c>
      <c r="O1985">
        <v>1999</v>
      </c>
      <c r="P1985">
        <v>7.3</v>
      </c>
    </row>
    <row r="1986" spans="1:16" x14ac:dyDescent="0.3">
      <c r="A1986" t="s">
        <v>303</v>
      </c>
      <c r="B1986">
        <v>95</v>
      </c>
      <c r="C1986">
        <v>84</v>
      </c>
      <c r="D1986" t="s">
        <v>3043</v>
      </c>
      <c r="E1986">
        <v>16964743</v>
      </c>
      <c r="F1986" t="s">
        <v>5417</v>
      </c>
      <c r="G1986" t="s">
        <v>6340</v>
      </c>
      <c r="H1986" t="s">
        <v>9247</v>
      </c>
      <c r="I1986">
        <v>22844</v>
      </c>
      <c r="J1986" t="s">
        <v>2630</v>
      </c>
      <c r="K1986">
        <v>140</v>
      </c>
      <c r="L1986" t="s">
        <v>23647</v>
      </c>
      <c r="M1986" t="s">
        <v>23694</v>
      </c>
      <c r="N1986">
        <v>24000000</v>
      </c>
      <c r="O1986">
        <v>2004</v>
      </c>
      <c r="P1986">
        <v>5.6</v>
      </c>
    </row>
    <row r="1987" spans="1:16" x14ac:dyDescent="0.3">
      <c r="A1987" t="s">
        <v>372</v>
      </c>
      <c r="B1987">
        <v>87</v>
      </c>
      <c r="C1987">
        <v>70</v>
      </c>
      <c r="D1987" t="s">
        <v>3577</v>
      </c>
      <c r="E1987">
        <v>16290976</v>
      </c>
      <c r="F1987" t="s">
        <v>5858</v>
      </c>
      <c r="G1987" t="s">
        <v>2838</v>
      </c>
      <c r="H1987" t="s">
        <v>9248</v>
      </c>
      <c r="I1987">
        <v>14637</v>
      </c>
      <c r="J1987" t="s">
        <v>6514</v>
      </c>
      <c r="K1987">
        <v>100</v>
      </c>
      <c r="L1987" t="s">
        <v>23647</v>
      </c>
      <c r="M1987" t="s">
        <v>23694</v>
      </c>
      <c r="N1987">
        <v>24000000</v>
      </c>
      <c r="O1987">
        <v>1999</v>
      </c>
      <c r="P1987">
        <v>6.2</v>
      </c>
    </row>
    <row r="1988" spans="1:16" x14ac:dyDescent="0.3">
      <c r="A1988" t="s">
        <v>887</v>
      </c>
      <c r="B1988">
        <v>118</v>
      </c>
      <c r="C1988">
        <v>32</v>
      </c>
      <c r="D1988" t="s">
        <v>3650</v>
      </c>
      <c r="E1988">
        <v>13000000</v>
      </c>
      <c r="F1988" t="s">
        <v>5859</v>
      </c>
      <c r="G1988" t="s">
        <v>6459</v>
      </c>
      <c r="H1988" t="s">
        <v>9249</v>
      </c>
      <c r="I1988">
        <v>10895</v>
      </c>
      <c r="J1988" t="s">
        <v>12737</v>
      </c>
      <c r="K1988">
        <v>150</v>
      </c>
      <c r="L1988" t="s">
        <v>23647</v>
      </c>
      <c r="M1988" t="s">
        <v>23694</v>
      </c>
      <c r="N1988">
        <v>24000000</v>
      </c>
      <c r="O1988">
        <v>1978</v>
      </c>
      <c r="P1988">
        <v>5.2</v>
      </c>
    </row>
    <row r="1989" spans="1:16" x14ac:dyDescent="0.3">
      <c r="A1989" t="s">
        <v>383</v>
      </c>
      <c r="B1989">
        <v>107</v>
      </c>
      <c r="C1989">
        <v>51</v>
      </c>
      <c r="D1989" t="s">
        <v>3651</v>
      </c>
      <c r="E1989">
        <v>12372410</v>
      </c>
      <c r="F1989" t="s">
        <v>5588</v>
      </c>
      <c r="G1989" t="s">
        <v>2709</v>
      </c>
      <c r="H1989" t="s">
        <v>9250</v>
      </c>
      <c r="I1989">
        <v>11709</v>
      </c>
      <c r="J1989" t="s">
        <v>3250</v>
      </c>
      <c r="K1989">
        <v>101</v>
      </c>
      <c r="L1989" t="s">
        <v>23647</v>
      </c>
      <c r="M1989" t="s">
        <v>23694</v>
      </c>
      <c r="N1989">
        <v>24000000</v>
      </c>
      <c r="O1989">
        <v>2000</v>
      </c>
      <c r="P1989">
        <v>5.3</v>
      </c>
    </row>
    <row r="1990" spans="1:16" x14ac:dyDescent="0.3">
      <c r="A1990" t="s">
        <v>310</v>
      </c>
      <c r="B1990">
        <v>124</v>
      </c>
      <c r="C1990">
        <v>73</v>
      </c>
      <c r="D1990" t="s">
        <v>3652</v>
      </c>
      <c r="E1990">
        <v>8427204</v>
      </c>
      <c r="F1990" t="s">
        <v>5707</v>
      </c>
      <c r="G1990" t="s">
        <v>6460</v>
      </c>
      <c r="H1990" t="s">
        <v>9251</v>
      </c>
      <c r="I1990">
        <v>10100</v>
      </c>
      <c r="J1990" t="s">
        <v>12738</v>
      </c>
      <c r="K1990">
        <v>59</v>
      </c>
      <c r="L1990" t="s">
        <v>23647</v>
      </c>
      <c r="M1990" t="s">
        <v>23694</v>
      </c>
      <c r="N1990">
        <v>24000000</v>
      </c>
      <c r="O1990">
        <v>1999</v>
      </c>
      <c r="P1990">
        <v>5.4</v>
      </c>
    </row>
    <row r="1991" spans="1:16" x14ac:dyDescent="0.3">
      <c r="A1991" t="s">
        <v>888</v>
      </c>
      <c r="B1991">
        <v>89</v>
      </c>
      <c r="C1991">
        <v>169</v>
      </c>
      <c r="D1991" t="s">
        <v>3653</v>
      </c>
      <c r="E1991">
        <v>9639242</v>
      </c>
      <c r="F1991" t="s">
        <v>5417</v>
      </c>
      <c r="G1991" t="s">
        <v>2964</v>
      </c>
      <c r="H1991" t="s">
        <v>9252</v>
      </c>
      <c r="I1991">
        <v>16437</v>
      </c>
      <c r="J1991" t="s">
        <v>2976</v>
      </c>
      <c r="K1991">
        <v>68</v>
      </c>
      <c r="L1991" t="s">
        <v>23647</v>
      </c>
      <c r="M1991" t="s">
        <v>23694</v>
      </c>
      <c r="N1991">
        <v>24000000</v>
      </c>
      <c r="O1991">
        <v>2011</v>
      </c>
      <c r="P1991">
        <v>4.9000000000000004</v>
      </c>
    </row>
    <row r="1992" spans="1:16" x14ac:dyDescent="0.3">
      <c r="A1992" t="s">
        <v>658</v>
      </c>
      <c r="B1992">
        <v>88</v>
      </c>
      <c r="C1992">
        <v>365</v>
      </c>
      <c r="D1992" t="s">
        <v>3654</v>
      </c>
      <c r="E1992">
        <v>25003072</v>
      </c>
      <c r="F1992" t="s">
        <v>5761</v>
      </c>
      <c r="G1992" t="s">
        <v>2618</v>
      </c>
      <c r="H1992" t="s">
        <v>9253</v>
      </c>
      <c r="I1992">
        <v>72552</v>
      </c>
      <c r="J1992" t="s">
        <v>2976</v>
      </c>
      <c r="K1992">
        <v>374</v>
      </c>
      <c r="L1992" t="s">
        <v>23647</v>
      </c>
      <c r="M1992" t="s">
        <v>23694</v>
      </c>
      <c r="N1992">
        <v>24000000</v>
      </c>
      <c r="O1992">
        <v>2010</v>
      </c>
      <c r="P1992">
        <v>5.5</v>
      </c>
    </row>
    <row r="1993" spans="1:16" x14ac:dyDescent="0.3">
      <c r="A1993" t="s">
        <v>889</v>
      </c>
      <c r="B1993">
        <v>118</v>
      </c>
      <c r="C1993">
        <v>113</v>
      </c>
      <c r="D1993" t="s">
        <v>3103</v>
      </c>
      <c r="E1993">
        <v>6144806</v>
      </c>
      <c r="F1993" t="s">
        <v>5717</v>
      </c>
      <c r="G1993" t="s">
        <v>889</v>
      </c>
      <c r="H1993" t="s">
        <v>9254</v>
      </c>
      <c r="I1993">
        <v>12821</v>
      </c>
      <c r="J1993" t="s">
        <v>3509</v>
      </c>
      <c r="K1993">
        <v>248</v>
      </c>
      <c r="L1993" t="s">
        <v>23647</v>
      </c>
      <c r="M1993" t="s">
        <v>23694</v>
      </c>
      <c r="N1993">
        <v>23000000</v>
      </c>
      <c r="O1993">
        <v>2004</v>
      </c>
      <c r="P1993">
        <v>6.7</v>
      </c>
    </row>
    <row r="1994" spans="1:16" x14ac:dyDescent="0.3">
      <c r="A1994" t="s">
        <v>768</v>
      </c>
      <c r="B1994">
        <v>93</v>
      </c>
      <c r="C1994">
        <v>18</v>
      </c>
      <c r="D1994" t="s">
        <v>2506</v>
      </c>
      <c r="E1994">
        <v>4308981</v>
      </c>
      <c r="F1994" t="s">
        <v>5528</v>
      </c>
      <c r="G1994" t="s">
        <v>2462</v>
      </c>
      <c r="H1994" t="s">
        <v>9255</v>
      </c>
      <c r="I1994">
        <v>2265</v>
      </c>
      <c r="J1994" t="s">
        <v>12739</v>
      </c>
      <c r="K1994">
        <v>37</v>
      </c>
      <c r="L1994" t="s">
        <v>23647</v>
      </c>
      <c r="M1994" t="s">
        <v>23694</v>
      </c>
      <c r="N1994">
        <v>24000000</v>
      </c>
      <c r="O1994">
        <v>1998</v>
      </c>
      <c r="P1994">
        <v>3.9</v>
      </c>
    </row>
    <row r="1995" spans="1:16" x14ac:dyDescent="0.3">
      <c r="A1995" t="s">
        <v>890</v>
      </c>
      <c r="B1995">
        <v>80</v>
      </c>
      <c r="C1995">
        <v>10</v>
      </c>
      <c r="D1995" t="s">
        <v>3655</v>
      </c>
      <c r="E1995">
        <v>669276</v>
      </c>
      <c r="F1995" t="s">
        <v>5860</v>
      </c>
      <c r="G1995" t="s">
        <v>3861</v>
      </c>
      <c r="H1995" t="s">
        <v>9256</v>
      </c>
      <c r="I1995">
        <v>2541</v>
      </c>
      <c r="J1995" t="s">
        <v>12740</v>
      </c>
      <c r="K1995">
        <v>47</v>
      </c>
      <c r="L1995" t="s">
        <v>23647</v>
      </c>
      <c r="M1995" t="s">
        <v>23695</v>
      </c>
      <c r="N1995">
        <v>28000000</v>
      </c>
      <c r="O1995">
        <v>1993</v>
      </c>
      <c r="P1995">
        <v>7.2</v>
      </c>
    </row>
    <row r="1996" spans="1:16" x14ac:dyDescent="0.3">
      <c r="A1996" t="s">
        <v>891</v>
      </c>
      <c r="B1996">
        <v>120</v>
      </c>
      <c r="C1996">
        <v>16</v>
      </c>
      <c r="D1996" t="s">
        <v>3577</v>
      </c>
      <c r="E1996">
        <v>42880</v>
      </c>
      <c r="F1996" t="s">
        <v>5310</v>
      </c>
      <c r="G1996" t="s">
        <v>2854</v>
      </c>
      <c r="H1996" t="s">
        <v>9257</v>
      </c>
      <c r="I1996">
        <v>2919</v>
      </c>
      <c r="J1996" t="s">
        <v>3253</v>
      </c>
      <c r="K1996">
        <v>50</v>
      </c>
      <c r="L1996" t="s">
        <v>23647</v>
      </c>
      <c r="M1996" t="s">
        <v>23695</v>
      </c>
      <c r="N1996">
        <v>24000000</v>
      </c>
      <c r="O1996">
        <v>2004</v>
      </c>
      <c r="P1996">
        <v>5.0999999999999996</v>
      </c>
    </row>
    <row r="1997" spans="1:16" x14ac:dyDescent="0.3">
      <c r="A1997" t="s">
        <v>685</v>
      </c>
      <c r="B1997">
        <v>98</v>
      </c>
      <c r="C1997">
        <v>196</v>
      </c>
      <c r="D1997" t="s">
        <v>3020</v>
      </c>
      <c r="E1997">
        <v>23225911</v>
      </c>
      <c r="F1997" t="s">
        <v>5321</v>
      </c>
      <c r="G1997" t="s">
        <v>2560</v>
      </c>
      <c r="H1997" t="s">
        <v>9258</v>
      </c>
      <c r="I1997">
        <v>80574</v>
      </c>
      <c r="J1997" t="s">
        <v>3136</v>
      </c>
      <c r="K1997">
        <v>157</v>
      </c>
      <c r="L1997" t="s">
        <v>23647</v>
      </c>
      <c r="M1997" t="s">
        <v>23694</v>
      </c>
      <c r="N1997">
        <v>24000000</v>
      </c>
      <c r="O1997">
        <v>2010</v>
      </c>
      <c r="P1997">
        <v>6.5</v>
      </c>
    </row>
    <row r="1998" spans="1:16" x14ac:dyDescent="0.3">
      <c r="A1998" t="s">
        <v>684</v>
      </c>
      <c r="B1998">
        <v>119</v>
      </c>
      <c r="C1998">
        <v>212</v>
      </c>
      <c r="D1998" t="s">
        <v>2642</v>
      </c>
      <c r="E1998">
        <v>4710455</v>
      </c>
      <c r="F1998" t="s">
        <v>5338</v>
      </c>
      <c r="G1998" t="s">
        <v>2429</v>
      </c>
      <c r="H1998" t="s">
        <v>9259</v>
      </c>
      <c r="I1998">
        <v>214091</v>
      </c>
      <c r="J1998" t="s">
        <v>4458</v>
      </c>
      <c r="K1998">
        <v>330</v>
      </c>
      <c r="L1998" t="s">
        <v>23648</v>
      </c>
      <c r="M1998" t="s">
        <v>23700</v>
      </c>
      <c r="N1998">
        <v>24000000</v>
      </c>
      <c r="O1998">
        <v>2004</v>
      </c>
      <c r="P1998">
        <v>8.1999999999999993</v>
      </c>
    </row>
    <row r="1999" spans="1:16" x14ac:dyDescent="0.3">
      <c r="A1999" t="s">
        <v>397</v>
      </c>
      <c r="B1999">
        <v>88</v>
      </c>
      <c r="C1999">
        <v>445</v>
      </c>
      <c r="D1999" t="s">
        <v>2493</v>
      </c>
      <c r="E1999">
        <v>75590286</v>
      </c>
      <c r="F1999" t="s">
        <v>5861</v>
      </c>
      <c r="G1999" t="s">
        <v>2608</v>
      </c>
      <c r="H1999" t="s">
        <v>9260</v>
      </c>
      <c r="I1999">
        <v>386217</v>
      </c>
      <c r="J1999" t="s">
        <v>12741</v>
      </c>
      <c r="K1999">
        <v>553</v>
      </c>
      <c r="L1999" t="s">
        <v>23647</v>
      </c>
      <c r="M1999" t="s">
        <v>23694</v>
      </c>
      <c r="N1999">
        <v>23600000</v>
      </c>
      <c r="O1999">
        <v>2009</v>
      </c>
      <c r="P1999">
        <v>7.7</v>
      </c>
    </row>
    <row r="2000" spans="1:16" x14ac:dyDescent="0.3">
      <c r="A2000" t="s">
        <v>46</v>
      </c>
      <c r="B2000">
        <v>201</v>
      </c>
      <c r="C2000">
        <v>446</v>
      </c>
      <c r="D2000" t="s">
        <v>2446</v>
      </c>
      <c r="E2000">
        <v>218051260</v>
      </c>
      <c r="F2000" t="s">
        <v>5309</v>
      </c>
      <c r="G2000" t="s">
        <v>3079</v>
      </c>
      <c r="H2000" t="s">
        <v>7294</v>
      </c>
      <c r="I2000">
        <v>316020</v>
      </c>
      <c r="J2000" t="s">
        <v>12084</v>
      </c>
      <c r="K2000">
        <v>2618</v>
      </c>
      <c r="L2000" t="s">
        <v>23647</v>
      </c>
      <c r="M2000" t="s">
        <v>23696</v>
      </c>
      <c r="N2000">
        <v>207000000</v>
      </c>
      <c r="O2000">
        <v>2005</v>
      </c>
      <c r="P2000">
        <v>7.2</v>
      </c>
    </row>
    <row r="2001" spans="1:16" x14ac:dyDescent="0.3">
      <c r="A2001" t="s">
        <v>187</v>
      </c>
      <c r="B2001">
        <v>90</v>
      </c>
      <c r="C2001">
        <v>108</v>
      </c>
      <c r="D2001" t="s">
        <v>2848</v>
      </c>
      <c r="E2001">
        <v>161487252</v>
      </c>
      <c r="F2001" t="s">
        <v>5588</v>
      </c>
      <c r="G2001" t="s">
        <v>2700</v>
      </c>
      <c r="H2001" t="s">
        <v>9261</v>
      </c>
      <c r="I2001">
        <v>119450</v>
      </c>
      <c r="J2001" t="s">
        <v>2804</v>
      </c>
      <c r="K2001">
        <v>300</v>
      </c>
      <c r="L2001" t="s">
        <v>23647</v>
      </c>
      <c r="M2001" t="s">
        <v>23694</v>
      </c>
      <c r="N2001">
        <v>20000000</v>
      </c>
      <c r="O2001">
        <v>1998</v>
      </c>
      <c r="P2001">
        <v>6.1</v>
      </c>
    </row>
    <row r="2002" spans="1:16" x14ac:dyDescent="0.3">
      <c r="A2002" t="s">
        <v>641</v>
      </c>
      <c r="B2002">
        <v>127</v>
      </c>
      <c r="C2002">
        <v>223</v>
      </c>
      <c r="D2002" t="s">
        <v>3656</v>
      </c>
      <c r="E2002">
        <v>290158751</v>
      </c>
      <c r="F2002" t="s">
        <v>5294</v>
      </c>
      <c r="G2002" t="s">
        <v>3056</v>
      </c>
      <c r="H2002" t="s">
        <v>9262</v>
      </c>
      <c r="I2002">
        <v>837759</v>
      </c>
      <c r="J2002" t="s">
        <v>12742</v>
      </c>
      <c r="K2002">
        <v>900</v>
      </c>
      <c r="L2002" t="s">
        <v>23647</v>
      </c>
      <c r="M2002" t="s">
        <v>23694</v>
      </c>
      <c r="N2002">
        <v>18000000</v>
      </c>
      <c r="O2002">
        <v>1980</v>
      </c>
      <c r="P2002">
        <v>8.8000000000000007</v>
      </c>
    </row>
    <row r="2003" spans="1:16" x14ac:dyDescent="0.3">
      <c r="A2003" t="s">
        <v>57</v>
      </c>
      <c r="B2003">
        <v>119</v>
      </c>
      <c r="C2003">
        <v>63</v>
      </c>
      <c r="D2003" t="s">
        <v>2732</v>
      </c>
      <c r="E2003">
        <v>65807024</v>
      </c>
      <c r="F2003" t="s">
        <v>5569</v>
      </c>
      <c r="G2003" t="s">
        <v>2952</v>
      </c>
      <c r="H2003" t="s">
        <v>9263</v>
      </c>
      <c r="I2003">
        <v>172405</v>
      </c>
      <c r="J2003" t="s">
        <v>12743</v>
      </c>
      <c r="K2003">
        <v>203</v>
      </c>
      <c r="L2003" t="s">
        <v>23647</v>
      </c>
      <c r="M2003" t="s">
        <v>23694</v>
      </c>
      <c r="N2003">
        <v>19000000</v>
      </c>
      <c r="O2003">
        <v>1995</v>
      </c>
      <c r="P2003">
        <v>6.8</v>
      </c>
    </row>
    <row r="2004" spans="1:16" x14ac:dyDescent="0.3">
      <c r="A2004" t="s">
        <v>523</v>
      </c>
      <c r="B2004">
        <v>85</v>
      </c>
      <c r="C2004">
        <v>43</v>
      </c>
      <c r="D2004" t="s">
        <v>3657</v>
      </c>
      <c r="E2004">
        <v>86930411</v>
      </c>
      <c r="F2004" t="s">
        <v>5363</v>
      </c>
      <c r="G2004" t="s">
        <v>6389</v>
      </c>
      <c r="H2004" t="s">
        <v>9264</v>
      </c>
      <c r="I2004">
        <v>83269</v>
      </c>
      <c r="J2004" t="s">
        <v>12744</v>
      </c>
      <c r="K2004">
        <v>87</v>
      </c>
      <c r="L2004" t="s">
        <v>23647</v>
      </c>
      <c r="M2004" t="s">
        <v>23694</v>
      </c>
      <c r="N2004">
        <v>23000000</v>
      </c>
      <c r="O2004">
        <v>1991</v>
      </c>
      <c r="P2004">
        <v>6.8</v>
      </c>
    </row>
    <row r="2005" spans="1:16" x14ac:dyDescent="0.3">
      <c r="A2005" t="s">
        <v>509</v>
      </c>
      <c r="B2005">
        <v>98</v>
      </c>
      <c r="C2005">
        <v>211</v>
      </c>
      <c r="D2005" t="s">
        <v>3658</v>
      </c>
      <c r="E2005">
        <v>53302314</v>
      </c>
      <c r="F2005" t="s">
        <v>5668</v>
      </c>
      <c r="G2005" t="s">
        <v>3160</v>
      </c>
      <c r="H2005" t="s">
        <v>9265</v>
      </c>
      <c r="I2005">
        <v>181058</v>
      </c>
      <c r="J2005" t="s">
        <v>4487</v>
      </c>
      <c r="K2005">
        <v>674</v>
      </c>
      <c r="L2005" t="s">
        <v>23647</v>
      </c>
      <c r="M2005" t="s">
        <v>23694</v>
      </c>
      <c r="N2005">
        <v>23000000</v>
      </c>
      <c r="O2005">
        <v>2000</v>
      </c>
      <c r="P2005">
        <v>6.7</v>
      </c>
    </row>
    <row r="2006" spans="1:16" x14ac:dyDescent="0.3">
      <c r="A2006" t="s">
        <v>327</v>
      </c>
      <c r="B2006">
        <v>101</v>
      </c>
      <c r="C2006">
        <v>421</v>
      </c>
      <c r="D2006" t="s">
        <v>2512</v>
      </c>
      <c r="E2006">
        <v>40962534</v>
      </c>
      <c r="F2006" t="s">
        <v>5558</v>
      </c>
      <c r="G2006" t="s">
        <v>6279</v>
      </c>
      <c r="H2006" t="s">
        <v>9266</v>
      </c>
      <c r="I2006">
        <v>188652</v>
      </c>
      <c r="J2006" t="s">
        <v>3912</v>
      </c>
      <c r="K2006">
        <v>288</v>
      </c>
      <c r="L2006" t="s">
        <v>23647</v>
      </c>
      <c r="M2006" t="s">
        <v>23694</v>
      </c>
      <c r="N2006">
        <v>12500000</v>
      </c>
      <c r="O2006">
        <v>2011</v>
      </c>
      <c r="P2006">
        <v>7.1</v>
      </c>
    </row>
    <row r="2007" spans="1:16" x14ac:dyDescent="0.3">
      <c r="A2007" t="s">
        <v>167</v>
      </c>
      <c r="B2007">
        <v>112</v>
      </c>
      <c r="C2007">
        <v>214</v>
      </c>
      <c r="D2007" t="s">
        <v>2930</v>
      </c>
      <c r="E2007">
        <v>39235088</v>
      </c>
      <c r="F2007" t="s">
        <v>5862</v>
      </c>
      <c r="G2007" t="s">
        <v>2507</v>
      </c>
      <c r="H2007" t="s">
        <v>9267</v>
      </c>
      <c r="I2007">
        <v>193962</v>
      </c>
      <c r="J2007" t="s">
        <v>2683</v>
      </c>
      <c r="K2007">
        <v>805</v>
      </c>
      <c r="L2007" t="s">
        <v>23647</v>
      </c>
      <c r="M2007" t="s">
        <v>23694</v>
      </c>
      <c r="N2007">
        <v>23000000</v>
      </c>
      <c r="O2007">
        <v>2000</v>
      </c>
      <c r="P2007">
        <v>7.1</v>
      </c>
    </row>
    <row r="2008" spans="1:16" x14ac:dyDescent="0.3">
      <c r="A2008" t="s">
        <v>892</v>
      </c>
      <c r="B2008">
        <v>97</v>
      </c>
      <c r="C2008">
        <v>92</v>
      </c>
      <c r="D2008" t="s">
        <v>3659</v>
      </c>
      <c r="E2008">
        <v>27338033</v>
      </c>
      <c r="F2008" t="s">
        <v>5417</v>
      </c>
      <c r="G2008" t="s">
        <v>2717</v>
      </c>
      <c r="H2008" t="s">
        <v>9268</v>
      </c>
      <c r="I2008">
        <v>19709</v>
      </c>
      <c r="J2008" t="s">
        <v>12745</v>
      </c>
      <c r="K2008">
        <v>167</v>
      </c>
      <c r="L2008" t="s">
        <v>23647</v>
      </c>
      <c r="M2008" t="s">
        <v>23694</v>
      </c>
      <c r="N2008">
        <v>23000000</v>
      </c>
      <c r="O2008">
        <v>2001</v>
      </c>
      <c r="P2008">
        <v>6.1</v>
      </c>
    </row>
    <row r="2009" spans="1:16" x14ac:dyDescent="0.3">
      <c r="A2009" t="s">
        <v>202</v>
      </c>
      <c r="B2009">
        <v>126</v>
      </c>
      <c r="C2009">
        <v>574</v>
      </c>
      <c r="D2009" t="s">
        <v>3660</v>
      </c>
      <c r="E2009">
        <v>25556065</v>
      </c>
      <c r="F2009" t="s">
        <v>5839</v>
      </c>
      <c r="G2009" t="s">
        <v>2448</v>
      </c>
      <c r="H2009" t="s">
        <v>9269</v>
      </c>
      <c r="I2009">
        <v>355126</v>
      </c>
      <c r="J2009" t="s">
        <v>12746</v>
      </c>
      <c r="K2009">
        <v>748</v>
      </c>
      <c r="L2009" t="s">
        <v>23647</v>
      </c>
      <c r="M2009" t="s">
        <v>23694</v>
      </c>
      <c r="N2009">
        <v>23000000</v>
      </c>
      <c r="O2009">
        <v>2013</v>
      </c>
      <c r="P2009">
        <v>8</v>
      </c>
    </row>
    <row r="2010" spans="1:16" x14ac:dyDescent="0.3">
      <c r="A2010" t="s">
        <v>844</v>
      </c>
      <c r="B2010">
        <v>106</v>
      </c>
      <c r="C2010">
        <v>216</v>
      </c>
      <c r="D2010" t="s">
        <v>3603</v>
      </c>
      <c r="E2010">
        <v>15785632</v>
      </c>
      <c r="F2010" t="s">
        <v>5844</v>
      </c>
      <c r="G2010" t="s">
        <v>2717</v>
      </c>
      <c r="H2010" t="s">
        <v>9160</v>
      </c>
      <c r="I2010">
        <v>32513</v>
      </c>
      <c r="J2010" t="s">
        <v>12697</v>
      </c>
      <c r="K2010">
        <v>119</v>
      </c>
      <c r="L2010" t="s">
        <v>23647</v>
      </c>
      <c r="M2010" t="s">
        <v>23695</v>
      </c>
      <c r="N2010">
        <v>23000000</v>
      </c>
      <c r="O2010">
        <v>2016</v>
      </c>
      <c r="P2010">
        <v>7.5</v>
      </c>
    </row>
    <row r="2011" spans="1:16" x14ac:dyDescent="0.3">
      <c r="A2011" t="s">
        <v>418</v>
      </c>
      <c r="B2011">
        <v>97</v>
      </c>
      <c r="C2011">
        <v>140</v>
      </c>
      <c r="D2011" t="s">
        <v>3661</v>
      </c>
      <c r="E2011">
        <v>21973182</v>
      </c>
      <c r="F2011" t="s">
        <v>5353</v>
      </c>
      <c r="G2011" t="s">
        <v>2462</v>
      </c>
      <c r="H2011" t="s">
        <v>9270</v>
      </c>
      <c r="I2011">
        <v>53415</v>
      </c>
      <c r="J2011" t="s">
        <v>12747</v>
      </c>
      <c r="K2011">
        <v>339</v>
      </c>
      <c r="L2011" t="s">
        <v>23647</v>
      </c>
      <c r="M2011" t="s">
        <v>23694</v>
      </c>
      <c r="N2011">
        <v>23000000</v>
      </c>
      <c r="O2011">
        <v>2001</v>
      </c>
      <c r="P2011">
        <v>6.6</v>
      </c>
    </row>
    <row r="2012" spans="1:16" x14ac:dyDescent="0.3">
      <c r="A2012" t="s">
        <v>893</v>
      </c>
      <c r="B2012">
        <v>100</v>
      </c>
      <c r="C2012">
        <v>28</v>
      </c>
      <c r="D2012" t="s">
        <v>3662</v>
      </c>
      <c r="E2012">
        <v>4756</v>
      </c>
      <c r="F2012" t="s">
        <v>5308</v>
      </c>
      <c r="G2012" t="s">
        <v>2596</v>
      </c>
      <c r="H2012" t="s">
        <v>9271</v>
      </c>
      <c r="I2012">
        <v>4191</v>
      </c>
      <c r="J2012" t="s">
        <v>12748</v>
      </c>
      <c r="K2012">
        <v>32</v>
      </c>
      <c r="L2012" t="s">
        <v>23647</v>
      </c>
      <c r="M2012" t="s">
        <v>23695</v>
      </c>
      <c r="N2012">
        <v>25000000</v>
      </c>
      <c r="O2012">
        <v>2013</v>
      </c>
      <c r="P2012">
        <v>5.4</v>
      </c>
    </row>
    <row r="2013" spans="1:16" x14ac:dyDescent="0.3">
      <c r="A2013" t="s">
        <v>430</v>
      </c>
      <c r="B2013">
        <v>114</v>
      </c>
      <c r="C2013">
        <v>36</v>
      </c>
      <c r="D2013" t="s">
        <v>3663</v>
      </c>
      <c r="E2013">
        <v>18653615</v>
      </c>
      <c r="F2013" t="s">
        <v>5491</v>
      </c>
      <c r="G2013" t="s">
        <v>2530</v>
      </c>
      <c r="H2013" t="s">
        <v>9272</v>
      </c>
      <c r="I2013">
        <v>14786</v>
      </c>
      <c r="J2013" t="s">
        <v>12727</v>
      </c>
      <c r="K2013">
        <v>103</v>
      </c>
      <c r="L2013" t="s">
        <v>23647</v>
      </c>
      <c r="M2013" t="s">
        <v>23694</v>
      </c>
      <c r="N2013">
        <v>23000000</v>
      </c>
      <c r="O2013">
        <v>1999</v>
      </c>
      <c r="P2013">
        <v>6.1</v>
      </c>
    </row>
    <row r="2014" spans="1:16" x14ac:dyDescent="0.3">
      <c r="A2014" t="s">
        <v>762</v>
      </c>
      <c r="B2014">
        <v>101</v>
      </c>
      <c r="C2014">
        <v>65</v>
      </c>
      <c r="D2014" t="s">
        <v>3475</v>
      </c>
      <c r="E2014">
        <v>12189514</v>
      </c>
      <c r="F2014" t="s">
        <v>5417</v>
      </c>
      <c r="G2014" t="s">
        <v>2772</v>
      </c>
      <c r="H2014" t="s">
        <v>8927</v>
      </c>
      <c r="I2014">
        <v>30092</v>
      </c>
      <c r="J2014" t="s">
        <v>12616</v>
      </c>
      <c r="K2014">
        <v>129</v>
      </c>
      <c r="L2014" t="s">
        <v>23647</v>
      </c>
      <c r="M2014" t="s">
        <v>23694</v>
      </c>
      <c r="N2014">
        <v>23000000</v>
      </c>
      <c r="O2014">
        <v>2004</v>
      </c>
      <c r="P2014">
        <v>6.1</v>
      </c>
    </row>
    <row r="2015" spans="1:16" x14ac:dyDescent="0.3">
      <c r="A2015" t="s">
        <v>894</v>
      </c>
      <c r="B2015">
        <v>88</v>
      </c>
      <c r="C2015">
        <v>53</v>
      </c>
      <c r="D2015" t="s">
        <v>3664</v>
      </c>
      <c r="E2015">
        <v>13019253</v>
      </c>
      <c r="F2015" t="s">
        <v>5363</v>
      </c>
      <c r="G2015" t="s">
        <v>5082</v>
      </c>
      <c r="H2015" t="s">
        <v>9273</v>
      </c>
      <c r="I2015">
        <v>3914</v>
      </c>
      <c r="J2015" t="s">
        <v>12749</v>
      </c>
      <c r="K2015">
        <v>47</v>
      </c>
      <c r="L2015" t="s">
        <v>23647</v>
      </c>
      <c r="M2015" t="s">
        <v>23694</v>
      </c>
      <c r="N2015">
        <v>23000000</v>
      </c>
      <c r="O2015">
        <v>2000</v>
      </c>
      <c r="P2015">
        <v>5.6</v>
      </c>
    </row>
    <row r="2016" spans="1:16" x14ac:dyDescent="0.3">
      <c r="A2016" t="s">
        <v>180</v>
      </c>
      <c r="B2016">
        <v>93</v>
      </c>
      <c r="C2016">
        <v>394</v>
      </c>
      <c r="D2016" t="s">
        <v>2479</v>
      </c>
      <c r="E2016">
        <v>18934858</v>
      </c>
      <c r="F2016" t="s">
        <v>5297</v>
      </c>
      <c r="G2016" t="s">
        <v>3626</v>
      </c>
      <c r="H2016" t="s">
        <v>9274</v>
      </c>
      <c r="I2016">
        <v>72646</v>
      </c>
      <c r="J2016" t="s">
        <v>2714</v>
      </c>
      <c r="K2016">
        <v>397</v>
      </c>
      <c r="L2016" t="s">
        <v>23647</v>
      </c>
      <c r="M2016" t="s">
        <v>23718</v>
      </c>
      <c r="N2016">
        <v>23000000</v>
      </c>
      <c r="O2016">
        <v>2011</v>
      </c>
      <c r="P2016">
        <v>5.8</v>
      </c>
    </row>
    <row r="2017" spans="1:16" x14ac:dyDescent="0.3">
      <c r="A2017" t="s">
        <v>895</v>
      </c>
      <c r="B2017">
        <v>92</v>
      </c>
      <c r="C2017">
        <v>80</v>
      </c>
      <c r="D2017" t="s">
        <v>880</v>
      </c>
      <c r="E2017">
        <v>20763013</v>
      </c>
      <c r="F2017" t="s">
        <v>5798</v>
      </c>
      <c r="G2017" t="s">
        <v>6461</v>
      </c>
      <c r="H2017" t="s">
        <v>9275</v>
      </c>
      <c r="I2017">
        <v>30840</v>
      </c>
      <c r="J2017" t="s">
        <v>4285</v>
      </c>
      <c r="K2017">
        <v>383</v>
      </c>
      <c r="L2017" t="s">
        <v>23647</v>
      </c>
      <c r="M2017" t="s">
        <v>23694</v>
      </c>
      <c r="N2017">
        <v>23000000</v>
      </c>
      <c r="O2017">
        <v>1987</v>
      </c>
      <c r="P2017">
        <v>2.8</v>
      </c>
    </row>
    <row r="2018" spans="1:16" x14ac:dyDescent="0.3">
      <c r="A2018" t="s">
        <v>896</v>
      </c>
      <c r="B2018">
        <v>98</v>
      </c>
      <c r="C2018">
        <v>45</v>
      </c>
      <c r="D2018" t="s">
        <v>2854</v>
      </c>
      <c r="E2018">
        <v>12782508</v>
      </c>
      <c r="F2018" t="s">
        <v>5558</v>
      </c>
      <c r="G2018" t="s">
        <v>6199</v>
      </c>
      <c r="H2018" t="s">
        <v>9276</v>
      </c>
      <c r="I2018">
        <v>20163</v>
      </c>
      <c r="J2018" t="s">
        <v>2996</v>
      </c>
      <c r="K2018">
        <v>71</v>
      </c>
      <c r="L2018" t="s">
        <v>23647</v>
      </c>
      <c r="M2018" t="s">
        <v>23694</v>
      </c>
      <c r="N2018">
        <v>23000000</v>
      </c>
      <c r="O2018">
        <v>1996</v>
      </c>
      <c r="P2018">
        <v>6.7</v>
      </c>
    </row>
    <row r="2019" spans="1:16" x14ac:dyDescent="0.3">
      <c r="A2019" t="s">
        <v>897</v>
      </c>
      <c r="B2019">
        <v>94</v>
      </c>
      <c r="C2019">
        <v>47</v>
      </c>
      <c r="D2019" t="s">
        <v>3665</v>
      </c>
      <c r="E2019">
        <v>11508423</v>
      </c>
      <c r="F2019" t="s">
        <v>5863</v>
      </c>
      <c r="G2019" t="s">
        <v>3919</v>
      </c>
      <c r="H2019" t="s">
        <v>9277</v>
      </c>
      <c r="I2019">
        <v>3174</v>
      </c>
      <c r="J2019" t="s">
        <v>12750</v>
      </c>
      <c r="K2019">
        <v>19</v>
      </c>
      <c r="L2019" t="s">
        <v>23647</v>
      </c>
      <c r="M2019" t="s">
        <v>23694</v>
      </c>
      <c r="N2019">
        <v>23000000</v>
      </c>
      <c r="O2019">
        <v>2008</v>
      </c>
      <c r="P2019">
        <v>5.0999999999999996</v>
      </c>
    </row>
    <row r="2020" spans="1:16" x14ac:dyDescent="0.3">
      <c r="A2020" t="s">
        <v>463</v>
      </c>
      <c r="B2020">
        <v>102</v>
      </c>
      <c r="C2020">
        <v>90</v>
      </c>
      <c r="D2020" t="s">
        <v>3666</v>
      </c>
      <c r="E2020">
        <v>10660147</v>
      </c>
      <c r="F2020" t="s">
        <v>5310</v>
      </c>
      <c r="G2020" t="s">
        <v>2852</v>
      </c>
      <c r="H2020" t="s">
        <v>9278</v>
      </c>
      <c r="I2020">
        <v>17740</v>
      </c>
      <c r="J2020" t="s">
        <v>12751</v>
      </c>
      <c r="K2020">
        <v>165</v>
      </c>
      <c r="L2020" t="s">
        <v>23647</v>
      </c>
      <c r="M2020" t="s">
        <v>23695</v>
      </c>
      <c r="N2020">
        <v>23000000</v>
      </c>
      <c r="O2020">
        <v>1999</v>
      </c>
      <c r="P2020">
        <v>7.2</v>
      </c>
    </row>
    <row r="2021" spans="1:16" x14ac:dyDescent="0.3">
      <c r="A2021" t="s">
        <v>542</v>
      </c>
      <c r="B2021">
        <v>98</v>
      </c>
      <c r="C2021">
        <v>30</v>
      </c>
      <c r="D2021" t="s">
        <v>2640</v>
      </c>
      <c r="E2021">
        <v>7434726</v>
      </c>
      <c r="F2021" t="s">
        <v>5864</v>
      </c>
      <c r="G2021" t="s">
        <v>3025</v>
      </c>
      <c r="H2021" t="s">
        <v>9279</v>
      </c>
      <c r="I2021">
        <v>14473</v>
      </c>
      <c r="J2021" t="s">
        <v>4050</v>
      </c>
      <c r="K2021">
        <v>81</v>
      </c>
      <c r="L2021" t="s">
        <v>23647</v>
      </c>
      <c r="M2021" t="s">
        <v>23694</v>
      </c>
      <c r="N2021">
        <v>23000000</v>
      </c>
      <c r="O2021">
        <v>1991</v>
      </c>
      <c r="P2021">
        <v>6</v>
      </c>
    </row>
    <row r="2022" spans="1:16" x14ac:dyDescent="0.3">
      <c r="A2022" t="s">
        <v>749</v>
      </c>
      <c r="B2022">
        <v>121</v>
      </c>
      <c r="C2022">
        <v>232</v>
      </c>
      <c r="D2022" t="s">
        <v>2521</v>
      </c>
      <c r="E2022">
        <v>6777589</v>
      </c>
      <c r="F2022" t="s">
        <v>5462</v>
      </c>
      <c r="G2022" t="s">
        <v>2431</v>
      </c>
      <c r="H2022" t="s">
        <v>9280</v>
      </c>
      <c r="I2022">
        <v>60115</v>
      </c>
      <c r="J2022" t="s">
        <v>3702</v>
      </c>
      <c r="K2022">
        <v>224</v>
      </c>
      <c r="L2022" t="s">
        <v>23647</v>
      </c>
      <c r="M2022" t="s">
        <v>23694</v>
      </c>
      <c r="N2022">
        <v>20000000</v>
      </c>
      <c r="O2022">
        <v>2007</v>
      </c>
      <c r="P2022">
        <v>7.2</v>
      </c>
    </row>
    <row r="2023" spans="1:16" x14ac:dyDescent="0.3">
      <c r="A2023" t="s">
        <v>898</v>
      </c>
      <c r="B2023">
        <v>111</v>
      </c>
      <c r="C2023">
        <v>165</v>
      </c>
      <c r="D2023" t="s">
        <v>3667</v>
      </c>
      <c r="E2023">
        <v>6109075</v>
      </c>
      <c r="F2023" t="s">
        <v>5405</v>
      </c>
      <c r="G2023" t="s">
        <v>4066</v>
      </c>
      <c r="H2023" t="s">
        <v>9281</v>
      </c>
      <c r="I2023">
        <v>32003</v>
      </c>
      <c r="J2023" t="s">
        <v>12752</v>
      </c>
      <c r="K2023">
        <v>65</v>
      </c>
      <c r="L2023" t="s">
        <v>23649</v>
      </c>
      <c r="M2023" t="s">
        <v>23703</v>
      </c>
      <c r="N2023">
        <v>19430000</v>
      </c>
      <c r="O2023">
        <v>2009</v>
      </c>
      <c r="P2023">
        <v>6.7</v>
      </c>
    </row>
    <row r="2024" spans="1:16" x14ac:dyDescent="0.3">
      <c r="A2024" t="s">
        <v>899</v>
      </c>
      <c r="B2024">
        <v>90</v>
      </c>
      <c r="C2024">
        <v>45</v>
      </c>
      <c r="D2024" t="s">
        <v>3668</v>
      </c>
      <c r="E2024">
        <v>25529689.5</v>
      </c>
      <c r="F2024" t="s">
        <v>5424</v>
      </c>
      <c r="G2024" t="s">
        <v>3057</v>
      </c>
      <c r="H2024" t="s">
        <v>9282</v>
      </c>
      <c r="I2024">
        <v>4693</v>
      </c>
      <c r="J2024" t="s">
        <v>2938</v>
      </c>
      <c r="K2024">
        <v>49</v>
      </c>
      <c r="L2024" t="s">
        <v>23647</v>
      </c>
      <c r="M2024" t="s">
        <v>23697</v>
      </c>
      <c r="N2024">
        <v>11000000</v>
      </c>
      <c r="O2024">
        <v>2015</v>
      </c>
      <c r="P2024">
        <v>6.3</v>
      </c>
    </row>
    <row r="2025" spans="1:16" x14ac:dyDescent="0.3">
      <c r="A2025" t="s">
        <v>519</v>
      </c>
      <c r="B2025">
        <v>100</v>
      </c>
      <c r="C2025">
        <v>155</v>
      </c>
      <c r="D2025" t="s">
        <v>3669</v>
      </c>
      <c r="E2025">
        <v>2708188</v>
      </c>
      <c r="F2025" t="s">
        <v>5397</v>
      </c>
      <c r="G2025" t="s">
        <v>6462</v>
      </c>
      <c r="H2025" t="s">
        <v>9283</v>
      </c>
      <c r="I2025">
        <v>8924</v>
      </c>
      <c r="J2025" t="s">
        <v>12753</v>
      </c>
      <c r="K2025">
        <v>43</v>
      </c>
      <c r="L2025" t="s">
        <v>23647</v>
      </c>
      <c r="M2025" t="s">
        <v>23695</v>
      </c>
      <c r="N2025">
        <v>23000000</v>
      </c>
      <c r="O2025">
        <v>2009</v>
      </c>
      <c r="P2025">
        <v>6.2</v>
      </c>
    </row>
    <row r="2026" spans="1:16" x14ac:dyDescent="0.3">
      <c r="A2026" t="s">
        <v>900</v>
      </c>
      <c r="B2026">
        <v>141</v>
      </c>
      <c r="C2026">
        <v>118</v>
      </c>
      <c r="D2026" t="s">
        <v>3670</v>
      </c>
      <c r="E2026">
        <v>16123851</v>
      </c>
      <c r="F2026" t="s">
        <v>5558</v>
      </c>
      <c r="G2026" t="s">
        <v>6463</v>
      </c>
      <c r="H2026" t="s">
        <v>9284</v>
      </c>
      <c r="I2026">
        <v>17373</v>
      </c>
      <c r="J2026" t="s">
        <v>12754</v>
      </c>
      <c r="K2026">
        <v>148</v>
      </c>
      <c r="L2026" t="s">
        <v>23647</v>
      </c>
      <c r="M2026" t="s">
        <v>23694</v>
      </c>
      <c r="N2026">
        <v>23000000</v>
      </c>
      <c r="O2026">
        <v>2004</v>
      </c>
      <c r="P2026">
        <v>6.2</v>
      </c>
    </row>
    <row r="2027" spans="1:16" x14ac:dyDescent="0.3">
      <c r="A2027" t="s">
        <v>879</v>
      </c>
      <c r="B2027">
        <v>139</v>
      </c>
      <c r="C2027">
        <v>55</v>
      </c>
      <c r="D2027" t="s">
        <v>3671</v>
      </c>
      <c r="E2027">
        <v>25529689.5</v>
      </c>
      <c r="F2027" t="s">
        <v>5865</v>
      </c>
      <c r="G2027" t="s">
        <v>6464</v>
      </c>
      <c r="H2027" t="s">
        <v>9285</v>
      </c>
      <c r="I2027">
        <v>6263</v>
      </c>
      <c r="J2027" t="s">
        <v>12621</v>
      </c>
      <c r="K2027">
        <v>33</v>
      </c>
      <c r="L2027" t="s">
        <v>23650</v>
      </c>
      <c r="M2027" t="s">
        <v>23702</v>
      </c>
      <c r="N2027">
        <v>23000000</v>
      </c>
      <c r="O2027">
        <v>2009</v>
      </c>
      <c r="P2027">
        <v>6.9</v>
      </c>
    </row>
    <row r="2028" spans="1:16" x14ac:dyDescent="0.3">
      <c r="A2028" t="s">
        <v>338</v>
      </c>
      <c r="B2028">
        <v>114</v>
      </c>
      <c r="C2028">
        <v>314</v>
      </c>
      <c r="D2028" t="s">
        <v>3672</v>
      </c>
      <c r="E2028">
        <v>71975611</v>
      </c>
      <c r="F2028" t="s">
        <v>5756</v>
      </c>
      <c r="G2028" t="s">
        <v>6465</v>
      </c>
      <c r="H2028" t="s">
        <v>9286</v>
      </c>
      <c r="I2028">
        <v>209396</v>
      </c>
      <c r="J2028" t="s">
        <v>12755</v>
      </c>
      <c r="K2028">
        <v>580</v>
      </c>
      <c r="L2028" t="s">
        <v>23647</v>
      </c>
      <c r="M2028" t="s">
        <v>23694</v>
      </c>
      <c r="N2028">
        <v>25000000</v>
      </c>
      <c r="O2028">
        <v>2007</v>
      </c>
      <c r="P2028">
        <v>6.8</v>
      </c>
    </row>
    <row r="2029" spans="1:16" x14ac:dyDescent="0.3">
      <c r="A2029" t="s">
        <v>901</v>
      </c>
      <c r="B2029">
        <v>96</v>
      </c>
      <c r="C2029">
        <v>103</v>
      </c>
      <c r="D2029" t="s">
        <v>3673</v>
      </c>
      <c r="E2029">
        <v>38119483</v>
      </c>
      <c r="F2029" t="s">
        <v>5435</v>
      </c>
      <c r="G2029" t="s">
        <v>6466</v>
      </c>
      <c r="H2029" t="s">
        <v>9287</v>
      </c>
      <c r="I2029">
        <v>136667</v>
      </c>
      <c r="J2029" t="s">
        <v>4213</v>
      </c>
      <c r="K2029">
        <v>273</v>
      </c>
      <c r="L2029" t="s">
        <v>23647</v>
      </c>
      <c r="M2029" t="s">
        <v>23694</v>
      </c>
      <c r="N2029">
        <v>22700000</v>
      </c>
      <c r="O2029">
        <v>1987</v>
      </c>
      <c r="P2029">
        <v>7.1</v>
      </c>
    </row>
    <row r="2030" spans="1:16" x14ac:dyDescent="0.3">
      <c r="A2030" t="s">
        <v>902</v>
      </c>
      <c r="B2030">
        <v>111</v>
      </c>
      <c r="C2030">
        <v>183</v>
      </c>
      <c r="D2030" t="s">
        <v>2649</v>
      </c>
      <c r="E2030">
        <v>4190530</v>
      </c>
      <c r="F2030" t="s">
        <v>5557</v>
      </c>
      <c r="G2030" t="s">
        <v>6467</v>
      </c>
      <c r="H2030" t="s">
        <v>9288</v>
      </c>
      <c r="I2030">
        <v>53341</v>
      </c>
      <c r="J2030" t="s">
        <v>6215</v>
      </c>
      <c r="K2030">
        <v>185</v>
      </c>
      <c r="L2030" t="s">
        <v>23647</v>
      </c>
      <c r="M2030" t="s">
        <v>23698</v>
      </c>
      <c r="N2030">
        <v>22500000</v>
      </c>
      <c r="O2030">
        <v>2014</v>
      </c>
      <c r="P2030">
        <v>7.1</v>
      </c>
    </row>
    <row r="2031" spans="1:16" x14ac:dyDescent="0.3">
      <c r="A2031" t="s">
        <v>306</v>
      </c>
      <c r="B2031">
        <v>127</v>
      </c>
      <c r="C2031">
        <v>77</v>
      </c>
      <c r="D2031" t="s">
        <v>892</v>
      </c>
      <c r="E2031">
        <v>217631306</v>
      </c>
      <c r="F2031" t="s">
        <v>5866</v>
      </c>
      <c r="G2031" t="s">
        <v>3057</v>
      </c>
      <c r="H2031" t="s">
        <v>9289</v>
      </c>
      <c r="I2031">
        <v>154199</v>
      </c>
      <c r="J2031" t="s">
        <v>12756</v>
      </c>
      <c r="K2031">
        <v>252</v>
      </c>
      <c r="L2031" t="s">
        <v>23647</v>
      </c>
      <c r="M2031" t="s">
        <v>23694</v>
      </c>
      <c r="N2031">
        <v>22000000</v>
      </c>
      <c r="O2031">
        <v>1990</v>
      </c>
      <c r="P2031">
        <v>7</v>
      </c>
    </row>
    <row r="2032" spans="1:16" x14ac:dyDescent="0.3">
      <c r="A2032" t="s">
        <v>335</v>
      </c>
      <c r="B2032">
        <v>107</v>
      </c>
      <c r="C2032">
        <v>171</v>
      </c>
      <c r="D2032" t="s">
        <v>3325</v>
      </c>
      <c r="E2032">
        <v>176483808</v>
      </c>
      <c r="F2032" t="s">
        <v>5417</v>
      </c>
      <c r="G2032" t="s">
        <v>2502</v>
      </c>
      <c r="H2032" t="s">
        <v>9290</v>
      </c>
      <c r="I2032">
        <v>247289</v>
      </c>
      <c r="J2032" t="s">
        <v>6243</v>
      </c>
      <c r="K2032">
        <v>611</v>
      </c>
      <c r="L2032" t="s">
        <v>23647</v>
      </c>
      <c r="M2032" t="s">
        <v>23694</v>
      </c>
      <c r="N2032">
        <v>23000000</v>
      </c>
      <c r="O2032">
        <v>1998</v>
      </c>
      <c r="P2032">
        <v>7.1</v>
      </c>
    </row>
    <row r="2033" spans="1:16" x14ac:dyDescent="0.3">
      <c r="A2033" t="s">
        <v>396</v>
      </c>
      <c r="B2033">
        <v>97</v>
      </c>
      <c r="C2033">
        <v>64</v>
      </c>
      <c r="D2033" t="s">
        <v>3674</v>
      </c>
      <c r="E2033">
        <v>144833357</v>
      </c>
      <c r="F2033" t="s">
        <v>5636</v>
      </c>
      <c r="G2033" t="s">
        <v>3699</v>
      </c>
      <c r="H2033" t="s">
        <v>9291</v>
      </c>
      <c r="I2033">
        <v>64742</v>
      </c>
      <c r="J2033" t="s">
        <v>3238</v>
      </c>
      <c r="K2033">
        <v>111</v>
      </c>
      <c r="L2033" t="s">
        <v>23647</v>
      </c>
      <c r="M2033" t="s">
        <v>23694</v>
      </c>
      <c r="N2033">
        <v>22000000</v>
      </c>
      <c r="O2033">
        <v>1994</v>
      </c>
      <c r="P2033">
        <v>6.4</v>
      </c>
    </row>
    <row r="2034" spans="1:16" x14ac:dyDescent="0.3">
      <c r="A2034" t="s">
        <v>227</v>
      </c>
      <c r="B2034">
        <v>127</v>
      </c>
      <c r="C2034">
        <v>92</v>
      </c>
      <c r="D2034" t="s">
        <v>2886</v>
      </c>
      <c r="E2034">
        <v>75597042</v>
      </c>
      <c r="F2034" t="s">
        <v>5776</v>
      </c>
      <c r="G2034" t="s">
        <v>2491</v>
      </c>
      <c r="H2034" t="s">
        <v>9292</v>
      </c>
      <c r="I2034">
        <v>26434</v>
      </c>
      <c r="J2034" t="s">
        <v>3890</v>
      </c>
      <c r="K2034">
        <v>174</v>
      </c>
      <c r="L2034" t="s">
        <v>23647</v>
      </c>
      <c r="M2034" t="s">
        <v>23694</v>
      </c>
      <c r="N2034">
        <v>20000000</v>
      </c>
      <c r="O2034">
        <v>2002</v>
      </c>
      <c r="P2034">
        <v>7</v>
      </c>
    </row>
    <row r="2035" spans="1:16" x14ac:dyDescent="0.3">
      <c r="A2035" t="s">
        <v>473</v>
      </c>
      <c r="B2035">
        <v>110</v>
      </c>
      <c r="C2035">
        <v>112</v>
      </c>
      <c r="D2035" t="s">
        <v>3389</v>
      </c>
      <c r="E2035">
        <v>90636983</v>
      </c>
      <c r="F2035" t="s">
        <v>5773</v>
      </c>
      <c r="G2035" t="s">
        <v>2560</v>
      </c>
      <c r="H2035" t="s">
        <v>9293</v>
      </c>
      <c r="I2035">
        <v>44021</v>
      </c>
      <c r="J2035" t="s">
        <v>6661</v>
      </c>
      <c r="K2035">
        <v>83</v>
      </c>
      <c r="L2035" t="s">
        <v>23647</v>
      </c>
      <c r="M2035" t="s">
        <v>23694</v>
      </c>
      <c r="N2035">
        <v>22000000</v>
      </c>
      <c r="O2035">
        <v>2007</v>
      </c>
      <c r="P2035">
        <v>6.2</v>
      </c>
    </row>
    <row r="2036" spans="1:16" x14ac:dyDescent="0.3">
      <c r="A2036" t="s">
        <v>354</v>
      </c>
      <c r="B2036">
        <v>135</v>
      </c>
      <c r="C2036">
        <v>69</v>
      </c>
      <c r="D2036" t="s">
        <v>2996</v>
      </c>
      <c r="E2036">
        <v>70960517</v>
      </c>
      <c r="F2036" t="s">
        <v>5310</v>
      </c>
      <c r="G2036" t="s">
        <v>354</v>
      </c>
      <c r="H2036" t="s">
        <v>9294</v>
      </c>
      <c r="I2036">
        <v>54631</v>
      </c>
      <c r="J2036" t="s">
        <v>12757</v>
      </c>
      <c r="K2036">
        <v>192</v>
      </c>
      <c r="L2036" t="s">
        <v>23647</v>
      </c>
      <c r="M2036" t="s">
        <v>23694</v>
      </c>
      <c r="N2036">
        <v>35000000</v>
      </c>
      <c r="O2036">
        <v>1995</v>
      </c>
      <c r="P2036">
        <v>7.5</v>
      </c>
    </row>
    <row r="2037" spans="1:16" x14ac:dyDescent="0.3">
      <c r="A2037" t="s">
        <v>654</v>
      </c>
      <c r="B2037">
        <v>84</v>
      </c>
      <c r="C2037">
        <v>75</v>
      </c>
      <c r="D2037" t="s">
        <v>3675</v>
      </c>
      <c r="E2037">
        <v>55762229</v>
      </c>
      <c r="F2037" t="s">
        <v>5664</v>
      </c>
      <c r="G2037" t="s">
        <v>4441</v>
      </c>
      <c r="H2037" t="s">
        <v>9295</v>
      </c>
      <c r="I2037">
        <v>47383</v>
      </c>
      <c r="J2037" t="s">
        <v>12758</v>
      </c>
      <c r="K2037">
        <v>132</v>
      </c>
      <c r="L2037" t="s">
        <v>23647</v>
      </c>
      <c r="M2037" t="s">
        <v>23694</v>
      </c>
      <c r="N2037">
        <v>22000000</v>
      </c>
      <c r="O2037">
        <v>2001</v>
      </c>
      <c r="P2037">
        <v>4.8</v>
      </c>
    </row>
    <row r="2038" spans="1:16" x14ac:dyDescent="0.3">
      <c r="A2038" t="s">
        <v>783</v>
      </c>
      <c r="B2038">
        <v>240</v>
      </c>
      <c r="C2038">
        <v>95</v>
      </c>
      <c r="D2038" t="s">
        <v>3495</v>
      </c>
      <c r="E2038">
        <v>25529689.5</v>
      </c>
      <c r="F2038" t="s">
        <v>5693</v>
      </c>
      <c r="G2038" t="s">
        <v>6314</v>
      </c>
      <c r="H2038" t="s">
        <v>9296</v>
      </c>
      <c r="I2038">
        <v>171726</v>
      </c>
      <c r="J2038" t="s">
        <v>3593</v>
      </c>
      <c r="K2038">
        <v>256</v>
      </c>
      <c r="L2038" t="s">
        <v>23647</v>
      </c>
      <c r="M2038" t="s">
        <v>23695</v>
      </c>
      <c r="N2038">
        <v>22000000</v>
      </c>
      <c r="O2038">
        <v>1982</v>
      </c>
      <c r="P2038">
        <v>8.1</v>
      </c>
    </row>
    <row r="2039" spans="1:16" x14ac:dyDescent="0.3">
      <c r="A2039" t="s">
        <v>672</v>
      </c>
      <c r="B2039">
        <v>122</v>
      </c>
      <c r="C2039">
        <v>180</v>
      </c>
      <c r="D2039" t="s">
        <v>3676</v>
      </c>
      <c r="E2039">
        <v>54235441</v>
      </c>
      <c r="F2039" t="s">
        <v>5491</v>
      </c>
      <c r="G2039" t="s">
        <v>6468</v>
      </c>
      <c r="H2039" t="s">
        <v>9297</v>
      </c>
      <c r="I2039">
        <v>52894</v>
      </c>
      <c r="J2039" t="s">
        <v>12759</v>
      </c>
      <c r="K2039">
        <v>185</v>
      </c>
      <c r="L2039" t="s">
        <v>23647</v>
      </c>
      <c r="M2039" t="s">
        <v>23694</v>
      </c>
      <c r="N2039">
        <v>22000000</v>
      </c>
      <c r="O2039">
        <v>2014</v>
      </c>
      <c r="P2039">
        <v>7.3</v>
      </c>
    </row>
    <row r="2040" spans="1:16" x14ac:dyDescent="0.3">
      <c r="A2040" t="s">
        <v>597</v>
      </c>
      <c r="B2040">
        <v>114</v>
      </c>
      <c r="C2040">
        <v>53</v>
      </c>
      <c r="D2040" t="s">
        <v>3677</v>
      </c>
      <c r="E2040">
        <v>50728000</v>
      </c>
      <c r="F2040" t="s">
        <v>5480</v>
      </c>
      <c r="G2040" t="s">
        <v>4597</v>
      </c>
      <c r="H2040" t="s">
        <v>9298</v>
      </c>
      <c r="I2040">
        <v>48909</v>
      </c>
      <c r="J2040" t="s">
        <v>12760</v>
      </c>
      <c r="K2040">
        <v>166</v>
      </c>
      <c r="L2040" t="s">
        <v>23647</v>
      </c>
      <c r="M2040" t="s">
        <v>23694</v>
      </c>
      <c r="N2040">
        <v>22000000</v>
      </c>
      <c r="O2040">
        <v>1995</v>
      </c>
      <c r="P2040">
        <v>5.8</v>
      </c>
    </row>
    <row r="2041" spans="1:16" x14ac:dyDescent="0.3">
      <c r="A2041" t="s">
        <v>903</v>
      </c>
      <c r="B2041">
        <v>132</v>
      </c>
      <c r="C2041">
        <v>129</v>
      </c>
      <c r="D2041" t="s">
        <v>3635</v>
      </c>
      <c r="E2041">
        <v>40270895</v>
      </c>
      <c r="F2041" t="s">
        <v>5558</v>
      </c>
      <c r="G2041" t="s">
        <v>2941</v>
      </c>
      <c r="H2041" t="s">
        <v>9299</v>
      </c>
      <c r="I2041">
        <v>121937</v>
      </c>
      <c r="J2041" t="s">
        <v>2798</v>
      </c>
      <c r="K2041">
        <v>431</v>
      </c>
      <c r="L2041" t="s">
        <v>23647</v>
      </c>
      <c r="M2041" t="s">
        <v>23694</v>
      </c>
      <c r="N2041">
        <v>22000000</v>
      </c>
      <c r="O2041">
        <v>2001</v>
      </c>
      <c r="P2041">
        <v>7.6</v>
      </c>
    </row>
    <row r="2042" spans="1:16" x14ac:dyDescent="0.3">
      <c r="A2042" t="s">
        <v>904</v>
      </c>
      <c r="B2042">
        <v>170</v>
      </c>
      <c r="C2042">
        <v>61</v>
      </c>
      <c r="D2042" t="s">
        <v>3034</v>
      </c>
      <c r="E2042">
        <v>59696176</v>
      </c>
      <c r="F2042" t="s">
        <v>5693</v>
      </c>
      <c r="G2042" t="s">
        <v>6469</v>
      </c>
      <c r="H2042" t="s">
        <v>9300</v>
      </c>
      <c r="I2042">
        <v>15448</v>
      </c>
      <c r="J2042" t="s">
        <v>12761</v>
      </c>
      <c r="K2042">
        <v>174</v>
      </c>
      <c r="L2042" t="s">
        <v>23647</v>
      </c>
      <c r="M2042" t="s">
        <v>23694</v>
      </c>
      <c r="N2042">
        <v>22000000</v>
      </c>
      <c r="O2042">
        <v>2014</v>
      </c>
      <c r="P2042">
        <v>5.6</v>
      </c>
    </row>
    <row r="2043" spans="1:16" x14ac:dyDescent="0.3">
      <c r="A2043" t="s">
        <v>186</v>
      </c>
      <c r="B2043">
        <v>133</v>
      </c>
      <c r="C2043">
        <v>226</v>
      </c>
      <c r="D2043" t="s">
        <v>2899</v>
      </c>
      <c r="E2043">
        <v>51483949</v>
      </c>
      <c r="F2043" t="s">
        <v>5391</v>
      </c>
      <c r="G2043" t="s">
        <v>2456</v>
      </c>
      <c r="H2043" t="s">
        <v>9301</v>
      </c>
      <c r="I2043">
        <v>208092</v>
      </c>
      <c r="J2043" t="s">
        <v>12762</v>
      </c>
      <c r="K2043">
        <v>806</v>
      </c>
      <c r="L2043" t="s">
        <v>23647</v>
      </c>
      <c r="M2043" t="s">
        <v>23695</v>
      </c>
      <c r="N2043">
        <v>22000000</v>
      </c>
      <c r="O2043">
        <v>2003</v>
      </c>
      <c r="P2043">
        <v>7</v>
      </c>
    </row>
    <row r="2044" spans="1:16" x14ac:dyDescent="0.3">
      <c r="A2044" t="s">
        <v>338</v>
      </c>
      <c r="B2044">
        <v>112</v>
      </c>
      <c r="C2044">
        <v>116</v>
      </c>
      <c r="D2044" t="s">
        <v>1154</v>
      </c>
      <c r="E2044">
        <v>36020063</v>
      </c>
      <c r="F2044" t="s">
        <v>5594</v>
      </c>
      <c r="G2044" t="s">
        <v>3191</v>
      </c>
      <c r="H2044" t="s">
        <v>9302</v>
      </c>
      <c r="I2044">
        <v>62584</v>
      </c>
      <c r="J2044" t="s">
        <v>12320</v>
      </c>
      <c r="K2044">
        <v>375</v>
      </c>
      <c r="L2044" t="s">
        <v>23647</v>
      </c>
      <c r="M2044" t="s">
        <v>23694</v>
      </c>
      <c r="N2044">
        <v>22000000</v>
      </c>
      <c r="O2044">
        <v>2005</v>
      </c>
      <c r="P2044">
        <v>6.6</v>
      </c>
    </row>
    <row r="2045" spans="1:16" x14ac:dyDescent="0.3">
      <c r="A2045" t="s">
        <v>180</v>
      </c>
      <c r="B2045">
        <v>108</v>
      </c>
      <c r="C2045">
        <v>248</v>
      </c>
      <c r="D2045" t="s">
        <v>3537</v>
      </c>
      <c r="E2045">
        <v>33313582</v>
      </c>
      <c r="F2045" t="s">
        <v>5657</v>
      </c>
      <c r="G2045" t="s">
        <v>2693</v>
      </c>
      <c r="H2045" t="s">
        <v>9303</v>
      </c>
      <c r="I2045">
        <v>52888</v>
      </c>
      <c r="J2045" t="s">
        <v>3797</v>
      </c>
      <c r="K2045">
        <v>175</v>
      </c>
      <c r="L2045" t="s">
        <v>23647</v>
      </c>
      <c r="M2045" t="s">
        <v>23694</v>
      </c>
      <c r="N2045">
        <v>21000000</v>
      </c>
      <c r="O2045">
        <v>2009</v>
      </c>
      <c r="P2045">
        <v>6.5</v>
      </c>
    </row>
    <row r="2046" spans="1:16" x14ac:dyDescent="0.3">
      <c r="A2046" t="s">
        <v>783</v>
      </c>
      <c r="B2046">
        <v>115</v>
      </c>
      <c r="C2046">
        <v>23</v>
      </c>
      <c r="D2046" t="s">
        <v>3080</v>
      </c>
      <c r="E2046">
        <v>25842000</v>
      </c>
      <c r="F2046" t="s">
        <v>5710</v>
      </c>
      <c r="G2046" t="s">
        <v>2550</v>
      </c>
      <c r="H2046" t="s">
        <v>9304</v>
      </c>
      <c r="I2046">
        <v>13455</v>
      </c>
      <c r="J2046" t="s">
        <v>12763</v>
      </c>
      <c r="K2046">
        <v>87</v>
      </c>
      <c r="L2046" t="s">
        <v>23647</v>
      </c>
      <c r="M2046" t="s">
        <v>23695</v>
      </c>
      <c r="N2046">
        <v>22000000</v>
      </c>
      <c r="O2046">
        <v>1993</v>
      </c>
      <c r="P2046">
        <v>7.4</v>
      </c>
    </row>
    <row r="2047" spans="1:16" x14ac:dyDescent="0.3">
      <c r="A2047" t="s">
        <v>905</v>
      </c>
      <c r="B2047">
        <v>83</v>
      </c>
      <c r="C2047">
        <v>98</v>
      </c>
      <c r="D2047" t="s">
        <v>3582</v>
      </c>
      <c r="E2047">
        <v>22264487</v>
      </c>
      <c r="F2047" t="s">
        <v>5447</v>
      </c>
      <c r="G2047" t="s">
        <v>2999</v>
      </c>
      <c r="H2047" t="s">
        <v>9305</v>
      </c>
      <c r="I2047">
        <v>41239</v>
      </c>
      <c r="J2047" t="s">
        <v>12764</v>
      </c>
      <c r="K2047">
        <v>166</v>
      </c>
      <c r="L2047" t="s">
        <v>23647</v>
      </c>
      <c r="M2047" t="s">
        <v>23694</v>
      </c>
      <c r="N2047">
        <v>22000000</v>
      </c>
      <c r="O2047">
        <v>2005</v>
      </c>
      <c r="P2047">
        <v>4.5999999999999996</v>
      </c>
    </row>
    <row r="2048" spans="1:16" x14ac:dyDescent="0.3">
      <c r="A2048" t="s">
        <v>682</v>
      </c>
      <c r="B2048">
        <v>105</v>
      </c>
      <c r="C2048">
        <v>168</v>
      </c>
      <c r="D2048" t="s">
        <v>3678</v>
      </c>
      <c r="E2048">
        <v>30659817</v>
      </c>
      <c r="F2048" t="s">
        <v>5491</v>
      </c>
      <c r="G2048" t="s">
        <v>6470</v>
      </c>
      <c r="H2048" t="s">
        <v>9306</v>
      </c>
      <c r="I2048">
        <v>59805</v>
      </c>
      <c r="J2048" t="s">
        <v>3930</v>
      </c>
      <c r="K2048">
        <v>95</v>
      </c>
      <c r="L2048" t="s">
        <v>23647</v>
      </c>
      <c r="M2048" t="s">
        <v>23694</v>
      </c>
      <c r="N2048">
        <v>26000000</v>
      </c>
      <c r="O2048">
        <v>2013</v>
      </c>
      <c r="P2048">
        <v>6.4</v>
      </c>
    </row>
    <row r="2049" spans="1:16" x14ac:dyDescent="0.3">
      <c r="A2049" t="s">
        <v>552</v>
      </c>
      <c r="B2049">
        <v>110</v>
      </c>
      <c r="C2049">
        <v>159</v>
      </c>
      <c r="D2049" t="s">
        <v>2979</v>
      </c>
      <c r="E2049">
        <v>5773519</v>
      </c>
      <c r="F2049" t="s">
        <v>5540</v>
      </c>
      <c r="G2049" t="s">
        <v>2434</v>
      </c>
      <c r="H2049" t="s">
        <v>8383</v>
      </c>
      <c r="I2049">
        <v>28621</v>
      </c>
      <c r="J2049" t="s">
        <v>6375</v>
      </c>
      <c r="K2049">
        <v>91</v>
      </c>
      <c r="L2049" t="s">
        <v>23647</v>
      </c>
      <c r="M2049" t="s">
        <v>23694</v>
      </c>
      <c r="N2049">
        <v>40000000</v>
      </c>
      <c r="O2049">
        <v>2015</v>
      </c>
      <c r="P2049">
        <v>6</v>
      </c>
    </row>
    <row r="2050" spans="1:16" x14ac:dyDescent="0.3">
      <c r="A2050" t="s">
        <v>663</v>
      </c>
      <c r="B2050">
        <v>108</v>
      </c>
      <c r="C2050">
        <v>134</v>
      </c>
      <c r="D2050" t="s">
        <v>3679</v>
      </c>
      <c r="E2050">
        <v>3108216</v>
      </c>
      <c r="F2050" t="s">
        <v>5867</v>
      </c>
      <c r="G2050" t="s">
        <v>6471</v>
      </c>
      <c r="H2050" t="s">
        <v>9307</v>
      </c>
      <c r="I2050">
        <v>2587</v>
      </c>
      <c r="J2050" t="s">
        <v>12765</v>
      </c>
      <c r="K2050">
        <v>21</v>
      </c>
      <c r="L2050" t="s">
        <v>23647</v>
      </c>
      <c r="M2050" t="s">
        <v>23695</v>
      </c>
      <c r="N2050">
        <v>20000000</v>
      </c>
      <c r="O2050">
        <v>2016</v>
      </c>
      <c r="P2050">
        <v>6.4</v>
      </c>
    </row>
    <row r="2051" spans="1:16" x14ac:dyDescent="0.3">
      <c r="A2051" t="s">
        <v>234</v>
      </c>
      <c r="B2051">
        <v>96</v>
      </c>
      <c r="C2051">
        <v>97</v>
      </c>
      <c r="D2051" t="s">
        <v>3680</v>
      </c>
      <c r="E2051">
        <v>19351569</v>
      </c>
      <c r="F2051" t="s">
        <v>5602</v>
      </c>
      <c r="G2051" t="s">
        <v>3894</v>
      </c>
      <c r="H2051" t="s">
        <v>9308</v>
      </c>
      <c r="I2051">
        <v>33287</v>
      </c>
      <c r="J2051" t="s">
        <v>12766</v>
      </c>
      <c r="K2051">
        <v>201</v>
      </c>
      <c r="L2051" t="s">
        <v>23647</v>
      </c>
      <c r="M2051" t="s">
        <v>23694</v>
      </c>
      <c r="N2051">
        <v>22000000</v>
      </c>
      <c r="O2051">
        <v>2001</v>
      </c>
      <c r="P2051">
        <v>5.9</v>
      </c>
    </row>
    <row r="2052" spans="1:16" x14ac:dyDescent="0.3">
      <c r="A2052" t="s">
        <v>125</v>
      </c>
      <c r="B2052">
        <v>94</v>
      </c>
      <c r="C2052">
        <v>88</v>
      </c>
      <c r="D2052" t="s">
        <v>2701</v>
      </c>
      <c r="E2052">
        <v>49002815</v>
      </c>
      <c r="F2052" t="s">
        <v>5528</v>
      </c>
      <c r="G2052" t="s">
        <v>3744</v>
      </c>
      <c r="H2052" t="s">
        <v>9309</v>
      </c>
      <c r="I2052">
        <v>15665</v>
      </c>
      <c r="J2052" t="s">
        <v>12118</v>
      </c>
      <c r="K2052">
        <v>35</v>
      </c>
      <c r="L2052" t="s">
        <v>23647</v>
      </c>
      <c r="M2052" t="s">
        <v>23694</v>
      </c>
      <c r="N2052">
        <v>22000000</v>
      </c>
      <c r="O2052">
        <v>2012</v>
      </c>
      <c r="P2052">
        <v>6.4</v>
      </c>
    </row>
    <row r="2053" spans="1:16" x14ac:dyDescent="0.3">
      <c r="A2053" t="s">
        <v>465</v>
      </c>
      <c r="B2053">
        <v>142</v>
      </c>
      <c r="C2053">
        <v>85</v>
      </c>
      <c r="D2053" t="s">
        <v>3049</v>
      </c>
      <c r="E2053">
        <v>19283782</v>
      </c>
      <c r="F2053" t="s">
        <v>5656</v>
      </c>
      <c r="G2053" t="s">
        <v>6351</v>
      </c>
      <c r="H2053" t="s">
        <v>9310</v>
      </c>
      <c r="I2053">
        <v>31227</v>
      </c>
      <c r="J2053" t="s">
        <v>2823</v>
      </c>
      <c r="K2053">
        <v>354</v>
      </c>
      <c r="L2053" t="s">
        <v>23647</v>
      </c>
      <c r="M2053" t="s">
        <v>23694</v>
      </c>
      <c r="N2053">
        <v>22000000</v>
      </c>
      <c r="O2053">
        <v>1999</v>
      </c>
      <c r="P2053">
        <v>6.6</v>
      </c>
    </row>
    <row r="2054" spans="1:16" x14ac:dyDescent="0.3">
      <c r="A2054" t="s">
        <v>637</v>
      </c>
      <c r="B2054">
        <v>104</v>
      </c>
      <c r="C2054">
        <v>181</v>
      </c>
      <c r="D2054" t="s">
        <v>3411</v>
      </c>
      <c r="E2054">
        <v>30059386</v>
      </c>
      <c r="F2054" t="s">
        <v>5447</v>
      </c>
      <c r="G2054" t="s">
        <v>2643</v>
      </c>
      <c r="H2054" t="s">
        <v>9311</v>
      </c>
      <c r="I2054">
        <v>128593</v>
      </c>
      <c r="J2054" t="s">
        <v>4392</v>
      </c>
      <c r="K2054">
        <v>867</v>
      </c>
      <c r="L2054" t="s">
        <v>23647</v>
      </c>
      <c r="M2054" t="s">
        <v>23694</v>
      </c>
      <c r="N2054">
        <v>22000000</v>
      </c>
      <c r="O2054">
        <v>2001</v>
      </c>
      <c r="P2054">
        <v>6.9</v>
      </c>
    </row>
    <row r="2055" spans="1:16" x14ac:dyDescent="0.3">
      <c r="A2055" t="s">
        <v>57</v>
      </c>
      <c r="B2055">
        <v>136</v>
      </c>
      <c r="C2055">
        <v>257</v>
      </c>
      <c r="D2055" t="s">
        <v>2049</v>
      </c>
      <c r="E2055">
        <v>35799026</v>
      </c>
      <c r="F2055" t="s">
        <v>5416</v>
      </c>
      <c r="G2055" t="s">
        <v>2448</v>
      </c>
      <c r="H2055" t="s">
        <v>7543</v>
      </c>
      <c r="I2055">
        <v>263336</v>
      </c>
      <c r="J2055" t="s">
        <v>2554</v>
      </c>
      <c r="K2055">
        <v>899</v>
      </c>
      <c r="L2055" t="s">
        <v>23647</v>
      </c>
      <c r="M2055" t="s">
        <v>23694</v>
      </c>
      <c r="N2055">
        <v>126000000</v>
      </c>
      <c r="O2055">
        <v>2005</v>
      </c>
      <c r="P2055">
        <v>6.9</v>
      </c>
    </row>
    <row r="2056" spans="1:16" x14ac:dyDescent="0.3">
      <c r="A2056" t="s">
        <v>906</v>
      </c>
      <c r="B2056">
        <v>106</v>
      </c>
      <c r="C2056">
        <v>95</v>
      </c>
      <c r="D2056" t="s">
        <v>3681</v>
      </c>
      <c r="E2056">
        <v>17951431</v>
      </c>
      <c r="F2056" t="s">
        <v>5462</v>
      </c>
      <c r="G2056" t="s">
        <v>3460</v>
      </c>
      <c r="H2056" t="s">
        <v>9312</v>
      </c>
      <c r="I2056">
        <v>25462</v>
      </c>
      <c r="J2056" t="s">
        <v>2680</v>
      </c>
      <c r="K2056">
        <v>200</v>
      </c>
      <c r="L2056" t="s">
        <v>23647</v>
      </c>
      <c r="M2056" t="s">
        <v>23694</v>
      </c>
      <c r="N2056">
        <v>30000000</v>
      </c>
      <c r="O2056">
        <v>2001</v>
      </c>
      <c r="P2056">
        <v>5.8</v>
      </c>
    </row>
    <row r="2057" spans="1:16" x14ac:dyDescent="0.3">
      <c r="A2057" t="s">
        <v>635</v>
      </c>
      <c r="B2057">
        <v>106</v>
      </c>
      <c r="C2057">
        <v>423</v>
      </c>
      <c r="D2057" t="s">
        <v>3626</v>
      </c>
      <c r="E2057">
        <v>29997095</v>
      </c>
      <c r="F2057" t="s">
        <v>5868</v>
      </c>
      <c r="G2057" t="s">
        <v>2448</v>
      </c>
      <c r="H2057" t="s">
        <v>9313</v>
      </c>
      <c r="I2057">
        <v>60926</v>
      </c>
      <c r="J2057" t="s">
        <v>4094</v>
      </c>
      <c r="K2057">
        <v>302</v>
      </c>
      <c r="L2057" t="s">
        <v>23647</v>
      </c>
      <c r="M2057" t="s">
        <v>23695</v>
      </c>
      <c r="N2057">
        <v>22000000</v>
      </c>
      <c r="O2057">
        <v>2016</v>
      </c>
      <c r="P2057">
        <v>6.4</v>
      </c>
    </row>
    <row r="2058" spans="1:16" x14ac:dyDescent="0.3">
      <c r="A2058" t="s">
        <v>907</v>
      </c>
      <c r="B2058">
        <v>98</v>
      </c>
      <c r="C2058">
        <v>93</v>
      </c>
      <c r="D2058" t="s">
        <v>3682</v>
      </c>
      <c r="E2058">
        <v>14252830</v>
      </c>
      <c r="F2058" t="s">
        <v>5715</v>
      </c>
      <c r="G2058" t="s">
        <v>2549</v>
      </c>
      <c r="H2058" t="s">
        <v>9314</v>
      </c>
      <c r="I2058">
        <v>18900</v>
      </c>
      <c r="J2058" t="s">
        <v>12767</v>
      </c>
      <c r="K2058">
        <v>242</v>
      </c>
      <c r="L2058" t="s">
        <v>23647</v>
      </c>
      <c r="M2058" t="s">
        <v>23697</v>
      </c>
      <c r="N2058">
        <v>22000000</v>
      </c>
      <c r="O2058">
        <v>2001</v>
      </c>
      <c r="P2058">
        <v>5.3</v>
      </c>
    </row>
    <row r="2059" spans="1:16" x14ac:dyDescent="0.3">
      <c r="A2059" t="s">
        <v>477</v>
      </c>
      <c r="B2059">
        <v>100</v>
      </c>
      <c r="C2059">
        <v>203</v>
      </c>
      <c r="D2059" t="s">
        <v>2431</v>
      </c>
      <c r="E2059">
        <v>19783777</v>
      </c>
      <c r="F2059" t="s">
        <v>5321</v>
      </c>
      <c r="G2059" t="s">
        <v>6202</v>
      </c>
      <c r="H2059" t="s">
        <v>9315</v>
      </c>
      <c r="I2059">
        <v>82804</v>
      </c>
      <c r="J2059" t="s">
        <v>2634</v>
      </c>
      <c r="K2059">
        <v>154</v>
      </c>
      <c r="L2059" t="s">
        <v>23647</v>
      </c>
      <c r="M2059" t="s">
        <v>23694</v>
      </c>
      <c r="N2059">
        <v>22000000</v>
      </c>
      <c r="O2059">
        <v>2013</v>
      </c>
      <c r="P2059">
        <v>6.5</v>
      </c>
    </row>
    <row r="2060" spans="1:16" x14ac:dyDescent="0.3">
      <c r="A2060" t="s">
        <v>908</v>
      </c>
      <c r="B2060">
        <v>95</v>
      </c>
      <c r="C2060">
        <v>38</v>
      </c>
      <c r="D2060" t="s">
        <v>3683</v>
      </c>
      <c r="E2060">
        <v>13555988</v>
      </c>
      <c r="F2060" t="s">
        <v>5349</v>
      </c>
      <c r="G2060" t="s">
        <v>1543</v>
      </c>
      <c r="H2060" t="s">
        <v>9316</v>
      </c>
      <c r="I2060">
        <v>7242</v>
      </c>
      <c r="J2060" t="s">
        <v>6758</v>
      </c>
      <c r="K2060">
        <v>38</v>
      </c>
      <c r="L2060" t="s">
        <v>23647</v>
      </c>
      <c r="M2060" t="s">
        <v>23701</v>
      </c>
      <c r="N2060">
        <v>22000000</v>
      </c>
      <c r="O2060">
        <v>2000</v>
      </c>
      <c r="P2060">
        <v>5.7</v>
      </c>
    </row>
    <row r="2061" spans="1:16" x14ac:dyDescent="0.3">
      <c r="A2061" t="s">
        <v>391</v>
      </c>
      <c r="B2061">
        <v>107</v>
      </c>
      <c r="C2061">
        <v>183</v>
      </c>
      <c r="D2061" t="s">
        <v>2885</v>
      </c>
      <c r="E2061">
        <v>12784713</v>
      </c>
      <c r="F2061" t="s">
        <v>5447</v>
      </c>
      <c r="G2061" t="s">
        <v>3079</v>
      </c>
      <c r="H2061" t="s">
        <v>9317</v>
      </c>
      <c r="I2061">
        <v>56813</v>
      </c>
      <c r="J2061" t="s">
        <v>3480</v>
      </c>
      <c r="K2061">
        <v>381</v>
      </c>
      <c r="L2061" t="s">
        <v>23647</v>
      </c>
      <c r="M2061" t="s">
        <v>23694</v>
      </c>
      <c r="N2061">
        <v>22000000</v>
      </c>
      <c r="O2061">
        <v>2004</v>
      </c>
      <c r="P2061">
        <v>6.7</v>
      </c>
    </row>
    <row r="2062" spans="1:16" x14ac:dyDescent="0.3">
      <c r="A2062" t="s">
        <v>909</v>
      </c>
      <c r="B2062">
        <v>104</v>
      </c>
      <c r="C2062">
        <v>75</v>
      </c>
      <c r="D2062" t="s">
        <v>2686</v>
      </c>
      <c r="E2062">
        <v>10696210</v>
      </c>
      <c r="F2062" t="s">
        <v>5395</v>
      </c>
      <c r="G2062" t="s">
        <v>6193</v>
      </c>
      <c r="H2062" t="s">
        <v>9318</v>
      </c>
      <c r="I2062">
        <v>35018</v>
      </c>
      <c r="J2062" t="s">
        <v>2712</v>
      </c>
      <c r="K2062">
        <v>180</v>
      </c>
      <c r="L2062" t="s">
        <v>23647</v>
      </c>
      <c r="M2062" t="s">
        <v>23694</v>
      </c>
      <c r="N2062">
        <v>23500000</v>
      </c>
      <c r="O2062">
        <v>1993</v>
      </c>
      <c r="P2062">
        <v>3.9</v>
      </c>
    </row>
    <row r="2063" spans="1:16" x14ac:dyDescent="0.3">
      <c r="A2063" t="s">
        <v>910</v>
      </c>
      <c r="B2063">
        <v>104</v>
      </c>
      <c r="C2063">
        <v>18</v>
      </c>
      <c r="D2063" t="s">
        <v>3610</v>
      </c>
      <c r="E2063">
        <v>5974653</v>
      </c>
      <c r="F2063" t="s">
        <v>5313</v>
      </c>
      <c r="G2063" t="s">
        <v>2802</v>
      </c>
      <c r="H2063" t="s">
        <v>9319</v>
      </c>
      <c r="I2063">
        <v>2253</v>
      </c>
      <c r="J2063" t="s">
        <v>12263</v>
      </c>
      <c r="K2063">
        <v>111</v>
      </c>
      <c r="L2063" t="s">
        <v>23647</v>
      </c>
      <c r="M2063" t="s">
        <v>23694</v>
      </c>
      <c r="N2063">
        <v>22000000</v>
      </c>
      <c r="O2063">
        <v>2001</v>
      </c>
      <c r="P2063">
        <v>4.0999999999999996</v>
      </c>
    </row>
    <row r="2064" spans="1:16" x14ac:dyDescent="0.3">
      <c r="A2064" t="s">
        <v>911</v>
      </c>
      <c r="B2064">
        <v>143</v>
      </c>
      <c r="C2064">
        <v>22</v>
      </c>
      <c r="D2064" t="s">
        <v>3684</v>
      </c>
      <c r="E2064">
        <v>5000000</v>
      </c>
      <c r="F2064" t="s">
        <v>5869</v>
      </c>
      <c r="G2064" t="s">
        <v>6472</v>
      </c>
      <c r="H2064" t="s">
        <v>9320</v>
      </c>
      <c r="I2064">
        <v>1547</v>
      </c>
      <c r="J2064" t="s">
        <v>12768</v>
      </c>
      <c r="K2064">
        <v>50</v>
      </c>
      <c r="L2064" t="s">
        <v>23647</v>
      </c>
      <c r="M2064" t="s">
        <v>23694</v>
      </c>
      <c r="N2064">
        <v>25000000</v>
      </c>
      <c r="O2064">
        <v>1970</v>
      </c>
      <c r="P2064">
        <v>6.2</v>
      </c>
    </row>
    <row r="2065" spans="1:16" x14ac:dyDescent="0.3">
      <c r="A2065" t="s">
        <v>660</v>
      </c>
      <c r="B2065">
        <v>77</v>
      </c>
      <c r="C2065">
        <v>41</v>
      </c>
      <c r="D2065" t="s">
        <v>3685</v>
      </c>
      <c r="E2065">
        <v>9694105</v>
      </c>
      <c r="F2065" t="s">
        <v>5505</v>
      </c>
      <c r="G2065" t="s">
        <v>2486</v>
      </c>
      <c r="H2065" t="s">
        <v>9321</v>
      </c>
      <c r="I2065">
        <v>8176</v>
      </c>
      <c r="J2065" t="s">
        <v>2515</v>
      </c>
      <c r="K2065">
        <v>77</v>
      </c>
      <c r="L2065" t="s">
        <v>23647</v>
      </c>
      <c r="M2065" t="s">
        <v>23694</v>
      </c>
      <c r="N2065">
        <v>22000000</v>
      </c>
      <c r="O2065">
        <v>1999</v>
      </c>
      <c r="P2065">
        <v>3.8</v>
      </c>
    </row>
    <row r="2066" spans="1:16" x14ac:dyDescent="0.3">
      <c r="A2066" t="s">
        <v>794</v>
      </c>
      <c r="B2066">
        <v>96</v>
      </c>
      <c r="C2066">
        <v>148</v>
      </c>
      <c r="D2066" t="s">
        <v>3686</v>
      </c>
      <c r="E2066">
        <v>16027866</v>
      </c>
      <c r="F2066" t="s">
        <v>5316</v>
      </c>
      <c r="G2066" t="s">
        <v>2969</v>
      </c>
      <c r="H2066" t="s">
        <v>9322</v>
      </c>
      <c r="I2066">
        <v>26767</v>
      </c>
      <c r="J2066" t="s">
        <v>6471</v>
      </c>
      <c r="K2066">
        <v>121</v>
      </c>
      <c r="L2066" t="s">
        <v>23647</v>
      </c>
      <c r="M2066" t="s">
        <v>23703</v>
      </c>
      <c r="N2066">
        <v>25000000</v>
      </c>
      <c r="O2066">
        <v>2015</v>
      </c>
      <c r="P2066">
        <v>5.0999999999999996</v>
      </c>
    </row>
    <row r="2067" spans="1:16" x14ac:dyDescent="0.3">
      <c r="A2067" t="s">
        <v>912</v>
      </c>
      <c r="B2067">
        <v>114</v>
      </c>
      <c r="C2067">
        <v>111</v>
      </c>
      <c r="D2067" t="s">
        <v>3687</v>
      </c>
      <c r="E2067">
        <v>4829497</v>
      </c>
      <c r="F2067" t="s">
        <v>5310</v>
      </c>
      <c r="G2067" t="s">
        <v>6194</v>
      </c>
      <c r="H2067" t="s">
        <v>9323</v>
      </c>
      <c r="I2067">
        <v>31433</v>
      </c>
      <c r="J2067" t="s">
        <v>2468</v>
      </c>
      <c r="K2067">
        <v>260</v>
      </c>
      <c r="L2067" t="s">
        <v>23647</v>
      </c>
      <c r="M2067" t="s">
        <v>23695</v>
      </c>
      <c r="N2067">
        <v>20000000</v>
      </c>
      <c r="O2067">
        <v>2004</v>
      </c>
      <c r="P2067">
        <v>6.4</v>
      </c>
    </row>
    <row r="2068" spans="1:16" x14ac:dyDescent="0.3">
      <c r="A2068" t="s">
        <v>159</v>
      </c>
      <c r="B2068">
        <v>145</v>
      </c>
      <c r="C2068">
        <v>231</v>
      </c>
      <c r="D2068" t="s">
        <v>3688</v>
      </c>
      <c r="E2068">
        <v>4398392</v>
      </c>
      <c r="F2068" t="s">
        <v>5762</v>
      </c>
      <c r="G2068" t="s">
        <v>3439</v>
      </c>
      <c r="H2068" t="s">
        <v>9324</v>
      </c>
      <c r="I2068">
        <v>59507</v>
      </c>
      <c r="J2068" t="s">
        <v>12246</v>
      </c>
      <c r="K2068">
        <v>232</v>
      </c>
      <c r="L2068" t="s">
        <v>23663</v>
      </c>
      <c r="M2068" t="s">
        <v>23724</v>
      </c>
      <c r="N2068">
        <v>21000000</v>
      </c>
      <c r="O2068">
        <v>2006</v>
      </c>
      <c r="P2068">
        <v>7.8</v>
      </c>
    </row>
    <row r="2069" spans="1:16" x14ac:dyDescent="0.3">
      <c r="A2069" t="s">
        <v>913</v>
      </c>
      <c r="B2069">
        <v>116</v>
      </c>
      <c r="C2069">
        <v>115</v>
      </c>
      <c r="D2069" t="s">
        <v>1102</v>
      </c>
      <c r="E2069">
        <v>1050445</v>
      </c>
      <c r="F2069" t="s">
        <v>5870</v>
      </c>
      <c r="G2069" t="s">
        <v>4462</v>
      </c>
      <c r="H2069" t="s">
        <v>9325</v>
      </c>
      <c r="I2069">
        <v>21394</v>
      </c>
      <c r="J2069" t="s">
        <v>12414</v>
      </c>
      <c r="K2069">
        <v>147</v>
      </c>
      <c r="L2069" t="s">
        <v>23649</v>
      </c>
      <c r="M2069" t="s">
        <v>23703</v>
      </c>
      <c r="N2069">
        <v>22000000</v>
      </c>
      <c r="O2069">
        <v>2005</v>
      </c>
      <c r="P2069">
        <v>7.8</v>
      </c>
    </row>
    <row r="2070" spans="1:16" x14ac:dyDescent="0.3">
      <c r="A2070" t="s">
        <v>914</v>
      </c>
      <c r="B2070">
        <v>100</v>
      </c>
      <c r="C2070">
        <v>176</v>
      </c>
      <c r="D2070" t="s">
        <v>3588</v>
      </c>
      <c r="E2070">
        <v>13746550</v>
      </c>
      <c r="F2070" t="s">
        <v>5398</v>
      </c>
      <c r="G2070" t="s">
        <v>3308</v>
      </c>
      <c r="H2070" t="s">
        <v>9326</v>
      </c>
      <c r="I2070">
        <v>29322</v>
      </c>
      <c r="J2070" t="s">
        <v>3337</v>
      </c>
      <c r="K2070">
        <v>104</v>
      </c>
      <c r="L2070" t="s">
        <v>23647</v>
      </c>
      <c r="M2070" t="s">
        <v>23694</v>
      </c>
      <c r="N2070">
        <v>2000000</v>
      </c>
      <c r="O2070">
        <v>2012</v>
      </c>
      <c r="P2070">
        <v>6.1</v>
      </c>
    </row>
    <row r="2071" spans="1:16" x14ac:dyDescent="0.3">
      <c r="A2071" t="s">
        <v>798</v>
      </c>
      <c r="B2071">
        <v>104</v>
      </c>
      <c r="C2071">
        <v>98</v>
      </c>
      <c r="D2071" t="s">
        <v>3689</v>
      </c>
      <c r="E2071">
        <v>20668843</v>
      </c>
      <c r="F2071" t="s">
        <v>5695</v>
      </c>
      <c r="G2071" t="s">
        <v>2677</v>
      </c>
      <c r="H2071" t="s">
        <v>9327</v>
      </c>
      <c r="I2071">
        <v>16831</v>
      </c>
      <c r="J2071" t="s">
        <v>4232</v>
      </c>
      <c r="K2071">
        <v>54</v>
      </c>
      <c r="L2071" t="s">
        <v>23647</v>
      </c>
      <c r="M2071" t="s">
        <v>23694</v>
      </c>
      <c r="N2071">
        <v>22000000</v>
      </c>
      <c r="O2071">
        <v>2008</v>
      </c>
      <c r="P2071">
        <v>5.8</v>
      </c>
    </row>
    <row r="2072" spans="1:16" x14ac:dyDescent="0.3">
      <c r="A2072" t="s">
        <v>915</v>
      </c>
      <c r="B2072">
        <v>92</v>
      </c>
      <c r="C2072">
        <v>149</v>
      </c>
      <c r="D2072" t="s">
        <v>3690</v>
      </c>
      <c r="E2072">
        <v>2963012</v>
      </c>
      <c r="F2072" t="s">
        <v>5440</v>
      </c>
      <c r="G2072" t="s">
        <v>2477</v>
      </c>
      <c r="H2072" t="s">
        <v>9328</v>
      </c>
      <c r="I2072">
        <v>48873</v>
      </c>
      <c r="J2072" t="s">
        <v>12769</v>
      </c>
      <c r="K2072">
        <v>105</v>
      </c>
      <c r="L2072" t="s">
        <v>23647</v>
      </c>
      <c r="M2072" t="s">
        <v>23695</v>
      </c>
      <c r="N2072">
        <v>22000000</v>
      </c>
      <c r="O2072">
        <v>2014</v>
      </c>
      <c r="P2072">
        <v>6.3</v>
      </c>
    </row>
    <row r="2073" spans="1:16" x14ac:dyDescent="0.3">
      <c r="A2073" t="s">
        <v>438</v>
      </c>
      <c r="B2073">
        <v>92</v>
      </c>
      <c r="C2073">
        <v>84</v>
      </c>
      <c r="D2073" t="s">
        <v>3691</v>
      </c>
      <c r="E2073">
        <v>25529689.5</v>
      </c>
      <c r="F2073" t="s">
        <v>5429</v>
      </c>
      <c r="G2073" t="s">
        <v>6237</v>
      </c>
      <c r="H2073" t="s">
        <v>9329</v>
      </c>
      <c r="I2073">
        <v>9513</v>
      </c>
      <c r="J2073" t="s">
        <v>12770</v>
      </c>
      <c r="K2073">
        <v>116</v>
      </c>
      <c r="L2073" t="s">
        <v>23647</v>
      </c>
      <c r="M2073" t="s">
        <v>23694</v>
      </c>
      <c r="N2073">
        <v>12000000</v>
      </c>
      <c r="O2073">
        <v>1977</v>
      </c>
      <c r="P2073">
        <v>7.7</v>
      </c>
    </row>
    <row r="2074" spans="1:16" x14ac:dyDescent="0.3">
      <c r="A2074" t="s">
        <v>916</v>
      </c>
      <c r="B2074">
        <v>105</v>
      </c>
      <c r="C2074">
        <v>138</v>
      </c>
      <c r="D2074" t="s">
        <v>3604</v>
      </c>
      <c r="E2074">
        <v>1796024</v>
      </c>
      <c r="F2074" t="s">
        <v>5594</v>
      </c>
      <c r="G2074" t="s">
        <v>2854</v>
      </c>
      <c r="H2074" t="s">
        <v>9330</v>
      </c>
      <c r="I2074">
        <v>34985</v>
      </c>
      <c r="J2074" t="s">
        <v>2989</v>
      </c>
      <c r="K2074">
        <v>135</v>
      </c>
      <c r="L2074" t="s">
        <v>23647</v>
      </c>
      <c r="M2074" t="s">
        <v>23694</v>
      </c>
      <c r="N2074">
        <v>22000000</v>
      </c>
      <c r="O2074">
        <v>2010</v>
      </c>
      <c r="P2074">
        <v>5.4</v>
      </c>
    </row>
    <row r="2075" spans="1:16" x14ac:dyDescent="0.3">
      <c r="A2075" t="s">
        <v>773</v>
      </c>
      <c r="B2075">
        <v>120</v>
      </c>
      <c r="C2075">
        <v>78</v>
      </c>
      <c r="D2075" t="s">
        <v>3692</v>
      </c>
      <c r="E2075">
        <v>634277</v>
      </c>
      <c r="F2075" t="s">
        <v>5871</v>
      </c>
      <c r="G2075" t="s">
        <v>6473</v>
      </c>
      <c r="H2075" t="s">
        <v>9331</v>
      </c>
      <c r="I2075">
        <v>5166</v>
      </c>
      <c r="J2075" t="s">
        <v>12771</v>
      </c>
      <c r="K2075">
        <v>27</v>
      </c>
      <c r="L2075" t="s">
        <v>23649</v>
      </c>
      <c r="M2075" t="s">
        <v>23703</v>
      </c>
      <c r="N2075">
        <v>16000000</v>
      </c>
      <c r="O2075">
        <v>2007</v>
      </c>
      <c r="P2075">
        <v>7.3</v>
      </c>
    </row>
    <row r="2076" spans="1:16" x14ac:dyDescent="0.3">
      <c r="A2076" t="s">
        <v>450</v>
      </c>
      <c r="B2076">
        <v>116</v>
      </c>
      <c r="C2076">
        <v>288</v>
      </c>
      <c r="D2076" t="s">
        <v>2669</v>
      </c>
      <c r="E2076">
        <v>11326836</v>
      </c>
      <c r="F2076" t="s">
        <v>5459</v>
      </c>
      <c r="G2076" t="s">
        <v>2429</v>
      </c>
      <c r="H2076" t="s">
        <v>9332</v>
      </c>
      <c r="I2076">
        <v>83171</v>
      </c>
      <c r="J2076" t="s">
        <v>12772</v>
      </c>
      <c r="K2076">
        <v>231</v>
      </c>
      <c r="L2076" t="s">
        <v>23647</v>
      </c>
      <c r="M2076" t="s">
        <v>23694</v>
      </c>
      <c r="N2076">
        <v>22000000</v>
      </c>
      <c r="O2076">
        <v>2013</v>
      </c>
      <c r="P2076">
        <v>6.8</v>
      </c>
    </row>
    <row r="2077" spans="1:16" x14ac:dyDescent="0.3">
      <c r="A2077" t="s">
        <v>161</v>
      </c>
      <c r="B2077">
        <v>119</v>
      </c>
      <c r="C2077">
        <v>299</v>
      </c>
      <c r="D2077" t="s">
        <v>3191</v>
      </c>
      <c r="E2077">
        <v>49024969</v>
      </c>
      <c r="F2077" t="s">
        <v>5462</v>
      </c>
      <c r="G2077" t="s">
        <v>2620</v>
      </c>
      <c r="H2077" t="s">
        <v>9333</v>
      </c>
      <c r="I2077">
        <v>133367</v>
      </c>
      <c r="J2077" t="s">
        <v>235</v>
      </c>
      <c r="K2077">
        <v>363</v>
      </c>
      <c r="L2077" t="s">
        <v>23647</v>
      </c>
      <c r="M2077" t="s">
        <v>23694</v>
      </c>
      <c r="N2077">
        <v>25000000</v>
      </c>
      <c r="O2077">
        <v>2007</v>
      </c>
      <c r="P2077">
        <v>7.3</v>
      </c>
    </row>
    <row r="2078" spans="1:16" x14ac:dyDescent="0.3">
      <c r="A2078" t="s">
        <v>259</v>
      </c>
      <c r="B2078">
        <v>101</v>
      </c>
      <c r="C2078">
        <v>27</v>
      </c>
      <c r="D2078" t="s">
        <v>3442</v>
      </c>
      <c r="E2078">
        <v>22294341</v>
      </c>
      <c r="F2078" t="s">
        <v>5599</v>
      </c>
      <c r="G2078" t="s">
        <v>3323</v>
      </c>
      <c r="H2078" t="s">
        <v>9334</v>
      </c>
      <c r="I2078">
        <v>12278</v>
      </c>
      <c r="J2078" t="s">
        <v>2504</v>
      </c>
      <c r="K2078">
        <v>71</v>
      </c>
      <c r="L2078" t="s">
        <v>23647</v>
      </c>
      <c r="M2078" t="s">
        <v>23694</v>
      </c>
      <c r="N2078">
        <v>21500000</v>
      </c>
      <c r="O2078">
        <v>1996</v>
      </c>
      <c r="P2078">
        <v>6.5</v>
      </c>
    </row>
    <row r="2079" spans="1:16" x14ac:dyDescent="0.3">
      <c r="A2079" t="s">
        <v>560</v>
      </c>
      <c r="B2079">
        <v>117</v>
      </c>
      <c r="C2079">
        <v>155</v>
      </c>
      <c r="D2079" t="s">
        <v>3415</v>
      </c>
      <c r="E2079">
        <v>24362501</v>
      </c>
      <c r="F2079" t="s">
        <v>5459</v>
      </c>
      <c r="G2079" t="s">
        <v>2483</v>
      </c>
      <c r="H2079" t="s">
        <v>9335</v>
      </c>
      <c r="I2079">
        <v>69980</v>
      </c>
      <c r="J2079" t="s">
        <v>3758</v>
      </c>
      <c r="K2079">
        <v>591</v>
      </c>
      <c r="L2079" t="s">
        <v>23647</v>
      </c>
      <c r="M2079" t="s">
        <v>23694</v>
      </c>
      <c r="N2079">
        <v>21500000</v>
      </c>
      <c r="O2079">
        <v>1999</v>
      </c>
      <c r="P2079">
        <v>7.2</v>
      </c>
    </row>
    <row r="2080" spans="1:16" x14ac:dyDescent="0.3">
      <c r="A2080" t="s">
        <v>917</v>
      </c>
      <c r="B2080">
        <v>106</v>
      </c>
      <c r="C2080">
        <v>82</v>
      </c>
      <c r="D2080" t="s">
        <v>3693</v>
      </c>
      <c r="E2080">
        <v>25529689.5</v>
      </c>
      <c r="F2080" t="s">
        <v>5872</v>
      </c>
      <c r="G2080" t="s">
        <v>6474</v>
      </c>
      <c r="H2080" t="s">
        <v>9336</v>
      </c>
      <c r="I2080">
        <v>6920</v>
      </c>
      <c r="J2080" t="s">
        <v>12773</v>
      </c>
      <c r="K2080">
        <v>22</v>
      </c>
      <c r="L2080" t="s">
        <v>23652</v>
      </c>
      <c r="M2080" t="s">
        <v>23706</v>
      </c>
      <c r="N2080">
        <v>22000000</v>
      </c>
      <c r="O2080">
        <v>2013</v>
      </c>
      <c r="P2080">
        <v>6.7</v>
      </c>
    </row>
    <row r="2081" spans="1:16" x14ac:dyDescent="0.3">
      <c r="A2081" t="s">
        <v>724</v>
      </c>
      <c r="B2081">
        <v>112</v>
      </c>
      <c r="C2081">
        <v>275</v>
      </c>
      <c r="D2081" t="s">
        <v>3528</v>
      </c>
      <c r="E2081">
        <v>16684352</v>
      </c>
      <c r="F2081" t="s">
        <v>5417</v>
      </c>
      <c r="G2081" t="s">
        <v>6475</v>
      </c>
      <c r="H2081" t="s">
        <v>9337</v>
      </c>
      <c r="I2081">
        <v>67893</v>
      </c>
      <c r="J2081" t="s">
        <v>12774</v>
      </c>
      <c r="K2081">
        <v>163</v>
      </c>
      <c r="L2081" t="s">
        <v>23647</v>
      </c>
      <c r="M2081" t="s">
        <v>23694</v>
      </c>
      <c r="N2081">
        <v>17000000</v>
      </c>
      <c r="O2081">
        <v>2012</v>
      </c>
      <c r="P2081">
        <v>6.3</v>
      </c>
    </row>
    <row r="2082" spans="1:16" x14ac:dyDescent="0.3">
      <c r="A2082" t="s">
        <v>354</v>
      </c>
      <c r="B2082">
        <v>136</v>
      </c>
      <c r="C2082">
        <v>43</v>
      </c>
      <c r="D2082" t="s">
        <v>3694</v>
      </c>
      <c r="E2082">
        <v>46700000</v>
      </c>
      <c r="F2082" t="s">
        <v>5296</v>
      </c>
      <c r="G2082" t="s">
        <v>354</v>
      </c>
      <c r="H2082" t="s">
        <v>9338</v>
      </c>
      <c r="I2082">
        <v>19832</v>
      </c>
      <c r="J2082" t="s">
        <v>12775</v>
      </c>
      <c r="K2082">
        <v>98</v>
      </c>
      <c r="L2082" t="s">
        <v>23647</v>
      </c>
      <c r="M2082" t="s">
        <v>23694</v>
      </c>
      <c r="N2082">
        <v>21000000</v>
      </c>
      <c r="O2082">
        <v>1982</v>
      </c>
      <c r="P2082">
        <v>5.9</v>
      </c>
    </row>
    <row r="2083" spans="1:16" x14ac:dyDescent="0.3">
      <c r="A2083" t="s">
        <v>918</v>
      </c>
      <c r="B2083">
        <v>81</v>
      </c>
      <c r="C2083">
        <v>163</v>
      </c>
      <c r="D2083" t="s">
        <v>2515</v>
      </c>
      <c r="E2083">
        <v>52008288</v>
      </c>
      <c r="F2083" t="s">
        <v>5873</v>
      </c>
      <c r="G2083" t="s">
        <v>2857</v>
      </c>
      <c r="H2083" t="s">
        <v>9339</v>
      </c>
      <c r="I2083">
        <v>162037</v>
      </c>
      <c r="J2083" t="s">
        <v>918</v>
      </c>
      <c r="K2083">
        <v>928</v>
      </c>
      <c r="L2083" t="s">
        <v>23647</v>
      </c>
      <c r="M2083" t="s">
        <v>23694</v>
      </c>
      <c r="N2083">
        <v>21000000</v>
      </c>
      <c r="O2083">
        <v>1999</v>
      </c>
      <c r="P2083">
        <v>7.8</v>
      </c>
    </row>
    <row r="2084" spans="1:16" x14ac:dyDescent="0.3">
      <c r="A2084" t="s">
        <v>217</v>
      </c>
      <c r="B2084">
        <v>87</v>
      </c>
      <c r="C2084">
        <v>168</v>
      </c>
      <c r="D2084" t="s">
        <v>2466</v>
      </c>
      <c r="E2084">
        <v>8579684</v>
      </c>
      <c r="F2084" t="s">
        <v>5447</v>
      </c>
      <c r="G2084" t="s">
        <v>2464</v>
      </c>
      <c r="H2084" t="s">
        <v>9340</v>
      </c>
      <c r="I2084">
        <v>89547</v>
      </c>
      <c r="J2084" t="s">
        <v>12413</v>
      </c>
      <c r="K2084">
        <v>199</v>
      </c>
      <c r="L2084" t="s">
        <v>23647</v>
      </c>
      <c r="M2084" t="s">
        <v>23694</v>
      </c>
      <c r="N2084">
        <v>9000000</v>
      </c>
      <c r="O2084">
        <v>2007</v>
      </c>
      <c r="P2084">
        <v>7.4</v>
      </c>
    </row>
    <row r="2085" spans="1:16" x14ac:dyDescent="0.3">
      <c r="A2085" t="s">
        <v>919</v>
      </c>
      <c r="B2085">
        <v>96</v>
      </c>
      <c r="C2085">
        <v>60</v>
      </c>
      <c r="D2085" t="s">
        <v>3695</v>
      </c>
      <c r="E2085">
        <v>42660000</v>
      </c>
      <c r="F2085" t="s">
        <v>5305</v>
      </c>
      <c r="G2085" t="s">
        <v>3567</v>
      </c>
      <c r="H2085" t="s">
        <v>9341</v>
      </c>
      <c r="I2085">
        <v>25086</v>
      </c>
      <c r="J2085" t="s">
        <v>12776</v>
      </c>
      <c r="K2085">
        <v>87</v>
      </c>
      <c r="L2085" t="s">
        <v>23647</v>
      </c>
      <c r="M2085" t="s">
        <v>23694</v>
      </c>
      <c r="N2085">
        <v>17000000</v>
      </c>
      <c r="O2085">
        <v>1993</v>
      </c>
      <c r="P2085">
        <v>4.8</v>
      </c>
    </row>
    <row r="2086" spans="1:16" x14ac:dyDescent="0.3">
      <c r="A2086" t="s">
        <v>383</v>
      </c>
      <c r="B2086">
        <v>106</v>
      </c>
      <c r="C2086">
        <v>85</v>
      </c>
      <c r="D2086" t="s">
        <v>2581</v>
      </c>
      <c r="E2086">
        <v>40219708</v>
      </c>
      <c r="F2086" t="s">
        <v>5579</v>
      </c>
      <c r="G2086" t="s">
        <v>3774</v>
      </c>
      <c r="H2086" t="s">
        <v>9342</v>
      </c>
      <c r="I2086">
        <v>22649</v>
      </c>
      <c r="J2086" t="s">
        <v>12777</v>
      </c>
      <c r="K2086">
        <v>131</v>
      </c>
      <c r="L2086" t="s">
        <v>23647</v>
      </c>
      <c r="M2086" t="s">
        <v>23694</v>
      </c>
      <c r="N2086">
        <v>21000000</v>
      </c>
      <c r="O2086">
        <v>2001</v>
      </c>
      <c r="P2086">
        <v>6.3</v>
      </c>
    </row>
    <row r="2087" spans="1:16" x14ac:dyDescent="0.3">
      <c r="A2087" t="s">
        <v>391</v>
      </c>
      <c r="B2087">
        <v>122</v>
      </c>
      <c r="C2087">
        <v>539</v>
      </c>
      <c r="D2087" t="s">
        <v>2854</v>
      </c>
      <c r="E2087">
        <v>132088910</v>
      </c>
      <c r="F2087" t="s">
        <v>5397</v>
      </c>
      <c r="G2087" t="s">
        <v>6203</v>
      </c>
      <c r="H2087" t="s">
        <v>9343</v>
      </c>
      <c r="I2087">
        <v>533607</v>
      </c>
      <c r="J2087" t="s">
        <v>3308</v>
      </c>
      <c r="K2087">
        <v>692</v>
      </c>
      <c r="L2087" t="s">
        <v>23647</v>
      </c>
      <c r="M2087" t="s">
        <v>23694</v>
      </c>
      <c r="N2087">
        <v>21000000</v>
      </c>
      <c r="O2087">
        <v>2012</v>
      </c>
      <c r="P2087">
        <v>7.8</v>
      </c>
    </row>
    <row r="2088" spans="1:16" x14ac:dyDescent="0.3">
      <c r="A2088" t="s">
        <v>505</v>
      </c>
      <c r="B2088">
        <v>123</v>
      </c>
      <c r="C2088">
        <v>84</v>
      </c>
      <c r="D2088" t="s">
        <v>2591</v>
      </c>
      <c r="E2088">
        <v>36581633</v>
      </c>
      <c r="F2088" t="s">
        <v>5420</v>
      </c>
      <c r="G2088" t="s">
        <v>2723</v>
      </c>
      <c r="H2088" t="s">
        <v>9344</v>
      </c>
      <c r="I2088">
        <v>52533</v>
      </c>
      <c r="J2088" t="s">
        <v>2728</v>
      </c>
      <c r="K2088">
        <v>235</v>
      </c>
      <c r="L2088" t="s">
        <v>23647</v>
      </c>
      <c r="M2088" t="s">
        <v>23701</v>
      </c>
      <c r="N2088">
        <v>21000000</v>
      </c>
      <c r="O2088">
        <v>2007</v>
      </c>
      <c r="P2088">
        <v>7.5</v>
      </c>
    </row>
    <row r="2089" spans="1:16" x14ac:dyDescent="0.3">
      <c r="A2089" t="s">
        <v>823</v>
      </c>
      <c r="B2089">
        <v>133</v>
      </c>
      <c r="C2089">
        <v>75</v>
      </c>
      <c r="D2089" t="s">
        <v>3635</v>
      </c>
      <c r="E2089">
        <v>37721949</v>
      </c>
      <c r="F2089" t="s">
        <v>5558</v>
      </c>
      <c r="G2089" t="s">
        <v>3153</v>
      </c>
      <c r="H2089" t="s">
        <v>9345</v>
      </c>
      <c r="I2089">
        <v>6067</v>
      </c>
      <c r="J2089" t="s">
        <v>3027</v>
      </c>
      <c r="K2089">
        <v>73</v>
      </c>
      <c r="L2089" t="s">
        <v>23647</v>
      </c>
      <c r="M2089" t="s">
        <v>23694</v>
      </c>
      <c r="N2089">
        <v>20000000</v>
      </c>
      <c r="O2089">
        <v>2010</v>
      </c>
      <c r="P2089">
        <v>6</v>
      </c>
    </row>
    <row r="2090" spans="1:16" x14ac:dyDescent="0.3">
      <c r="A2090" t="s">
        <v>142</v>
      </c>
      <c r="B2090">
        <v>92</v>
      </c>
      <c r="C2090">
        <v>171</v>
      </c>
      <c r="D2090" t="s">
        <v>3696</v>
      </c>
      <c r="E2090">
        <v>25296447</v>
      </c>
      <c r="F2090" t="s">
        <v>5316</v>
      </c>
      <c r="G2090" t="s">
        <v>6202</v>
      </c>
      <c r="H2090" t="s">
        <v>9346</v>
      </c>
      <c r="I2090">
        <v>237248</v>
      </c>
      <c r="J2090" t="s">
        <v>12778</v>
      </c>
      <c r="K2090">
        <v>460</v>
      </c>
      <c r="L2090" t="s">
        <v>23647</v>
      </c>
      <c r="M2090" t="s">
        <v>23703</v>
      </c>
      <c r="N2090">
        <v>21000000</v>
      </c>
      <c r="O2090">
        <v>2002</v>
      </c>
      <c r="P2090">
        <v>6.8</v>
      </c>
    </row>
    <row r="2091" spans="1:16" x14ac:dyDescent="0.3">
      <c r="A2091" t="s">
        <v>792</v>
      </c>
      <c r="B2091">
        <v>110</v>
      </c>
      <c r="C2091">
        <v>140</v>
      </c>
      <c r="D2091" t="s">
        <v>3494</v>
      </c>
      <c r="E2091">
        <v>24848292</v>
      </c>
      <c r="F2091" t="s">
        <v>5547</v>
      </c>
      <c r="G2091" t="s">
        <v>2554</v>
      </c>
      <c r="H2091" t="s">
        <v>9347</v>
      </c>
      <c r="I2091">
        <v>80556</v>
      </c>
      <c r="J2091" t="s">
        <v>12779</v>
      </c>
      <c r="K2091">
        <v>184</v>
      </c>
      <c r="L2091" t="s">
        <v>23647</v>
      </c>
      <c r="M2091" t="s">
        <v>23694</v>
      </c>
      <c r="N2091">
        <v>20000000</v>
      </c>
      <c r="O2091">
        <v>2008</v>
      </c>
      <c r="P2091">
        <v>6.6</v>
      </c>
    </row>
    <row r="2092" spans="1:16" x14ac:dyDescent="0.3">
      <c r="A2092" t="s">
        <v>920</v>
      </c>
      <c r="B2092">
        <v>104</v>
      </c>
      <c r="C2092">
        <v>85</v>
      </c>
      <c r="D2092" t="s">
        <v>3697</v>
      </c>
      <c r="E2092">
        <v>17757087</v>
      </c>
      <c r="F2092" t="s">
        <v>5609</v>
      </c>
      <c r="G2092" t="s">
        <v>4126</v>
      </c>
      <c r="H2092" t="s">
        <v>9348</v>
      </c>
      <c r="I2092">
        <v>13065</v>
      </c>
      <c r="J2092" t="s">
        <v>12780</v>
      </c>
      <c r="K2092">
        <v>253</v>
      </c>
      <c r="L2092" t="s">
        <v>23647</v>
      </c>
      <c r="M2092" t="s">
        <v>23694</v>
      </c>
      <c r="N2092">
        <v>21000000</v>
      </c>
      <c r="O2092">
        <v>1999</v>
      </c>
      <c r="P2092">
        <v>4.5999999999999996</v>
      </c>
    </row>
    <row r="2093" spans="1:16" x14ac:dyDescent="0.3">
      <c r="A2093" t="s">
        <v>33</v>
      </c>
      <c r="B2093">
        <v>98</v>
      </c>
      <c r="C2093">
        <v>217</v>
      </c>
      <c r="D2093" t="s">
        <v>3698</v>
      </c>
      <c r="E2093">
        <v>9430988</v>
      </c>
      <c r="F2093" t="s">
        <v>5397</v>
      </c>
      <c r="G2093" t="s">
        <v>2905</v>
      </c>
      <c r="H2093" t="s">
        <v>9349</v>
      </c>
      <c r="I2093">
        <v>45992</v>
      </c>
      <c r="J2093" t="s">
        <v>12525</v>
      </c>
      <c r="K2093">
        <v>115</v>
      </c>
      <c r="L2093" t="s">
        <v>23647</v>
      </c>
      <c r="M2093" t="s">
        <v>23694</v>
      </c>
      <c r="N2093">
        <v>17000000</v>
      </c>
      <c r="O2093">
        <v>2009</v>
      </c>
      <c r="P2093">
        <v>7.1</v>
      </c>
    </row>
    <row r="2094" spans="1:16" x14ac:dyDescent="0.3">
      <c r="A2094" t="s">
        <v>921</v>
      </c>
      <c r="B2094">
        <v>120</v>
      </c>
      <c r="C2094">
        <v>131</v>
      </c>
      <c r="D2094" t="s">
        <v>3699</v>
      </c>
      <c r="E2094">
        <v>16284360</v>
      </c>
      <c r="F2094" t="s">
        <v>5491</v>
      </c>
      <c r="G2094" t="s">
        <v>3486</v>
      </c>
      <c r="H2094" t="s">
        <v>9350</v>
      </c>
      <c r="I2094">
        <v>15079</v>
      </c>
      <c r="J2094" t="s">
        <v>2630</v>
      </c>
      <c r="K2094">
        <v>79</v>
      </c>
      <c r="L2094" t="s">
        <v>23647</v>
      </c>
      <c r="M2094" t="s">
        <v>23694</v>
      </c>
      <c r="N2094">
        <v>21000000</v>
      </c>
      <c r="O2094">
        <v>2008</v>
      </c>
      <c r="P2094">
        <v>6.1</v>
      </c>
    </row>
    <row r="2095" spans="1:16" x14ac:dyDescent="0.3">
      <c r="A2095" t="s">
        <v>208</v>
      </c>
      <c r="B2095">
        <v>112</v>
      </c>
      <c r="C2095">
        <v>111</v>
      </c>
      <c r="D2095" t="s">
        <v>3166</v>
      </c>
      <c r="E2095">
        <v>6830957</v>
      </c>
      <c r="F2095" t="s">
        <v>5310</v>
      </c>
      <c r="G2095" t="s">
        <v>2741</v>
      </c>
      <c r="H2095" t="s">
        <v>9351</v>
      </c>
      <c r="I2095">
        <v>11983</v>
      </c>
      <c r="J2095" t="s">
        <v>3513</v>
      </c>
      <c r="K2095">
        <v>147</v>
      </c>
      <c r="L2095" t="s">
        <v>23647</v>
      </c>
      <c r="M2095" t="s">
        <v>23694</v>
      </c>
      <c r="N2095">
        <v>21000000</v>
      </c>
      <c r="O2095">
        <v>2002</v>
      </c>
      <c r="P2095">
        <v>6.7</v>
      </c>
    </row>
    <row r="2096" spans="1:16" x14ac:dyDescent="0.3">
      <c r="A2096" t="s">
        <v>922</v>
      </c>
      <c r="B2096">
        <v>127</v>
      </c>
      <c r="C2096">
        <v>466</v>
      </c>
      <c r="D2096" t="s">
        <v>2477</v>
      </c>
      <c r="E2096">
        <v>24104113</v>
      </c>
      <c r="F2096" t="s">
        <v>5440</v>
      </c>
      <c r="G2096" t="s">
        <v>2845</v>
      </c>
      <c r="H2096" t="s">
        <v>9352</v>
      </c>
      <c r="I2096">
        <v>149066</v>
      </c>
      <c r="J2096" t="s">
        <v>2539</v>
      </c>
      <c r="K2096">
        <v>517</v>
      </c>
      <c r="L2096" t="s">
        <v>23647</v>
      </c>
      <c r="M2096" t="s">
        <v>23703</v>
      </c>
      <c r="N2096">
        <v>20000000</v>
      </c>
      <c r="O2096">
        <v>2011</v>
      </c>
      <c r="P2096">
        <v>7.1</v>
      </c>
    </row>
    <row r="2097" spans="1:16" x14ac:dyDescent="0.3">
      <c r="A2097" t="s">
        <v>923</v>
      </c>
      <c r="B2097">
        <v>102</v>
      </c>
      <c r="C2097">
        <v>16</v>
      </c>
      <c r="D2097" t="s">
        <v>3700</v>
      </c>
      <c r="E2097">
        <v>15593</v>
      </c>
      <c r="F2097" t="s">
        <v>5397</v>
      </c>
      <c r="G2097" t="s">
        <v>3988</v>
      </c>
      <c r="H2097" t="s">
        <v>9353</v>
      </c>
      <c r="I2097">
        <v>2295</v>
      </c>
      <c r="J2097" t="s">
        <v>12781</v>
      </c>
      <c r="K2097">
        <v>40</v>
      </c>
      <c r="L2097" t="s">
        <v>23647</v>
      </c>
      <c r="M2097" t="s">
        <v>23694</v>
      </c>
      <c r="N2097">
        <v>21000000</v>
      </c>
      <c r="O2097">
        <v>1999</v>
      </c>
      <c r="P2097">
        <v>5.8</v>
      </c>
    </row>
    <row r="2098" spans="1:16" x14ac:dyDescent="0.3">
      <c r="A2098" t="s">
        <v>807</v>
      </c>
      <c r="B2098">
        <v>91</v>
      </c>
      <c r="C2098">
        <v>276</v>
      </c>
      <c r="D2098" t="s">
        <v>3701</v>
      </c>
      <c r="E2098">
        <v>958319</v>
      </c>
      <c r="F2098" t="s">
        <v>5558</v>
      </c>
      <c r="G2098" t="s">
        <v>6203</v>
      </c>
      <c r="H2098" t="s">
        <v>9354</v>
      </c>
      <c r="I2098">
        <v>39764</v>
      </c>
      <c r="J2098" t="s">
        <v>3576</v>
      </c>
      <c r="K2098">
        <v>148</v>
      </c>
      <c r="L2098" t="s">
        <v>23647</v>
      </c>
      <c r="M2098" t="s">
        <v>23694</v>
      </c>
      <c r="N2098">
        <v>21000000</v>
      </c>
      <c r="O2098">
        <v>2011</v>
      </c>
      <c r="P2098">
        <v>6.7</v>
      </c>
    </row>
    <row r="2099" spans="1:16" x14ac:dyDescent="0.3">
      <c r="A2099" t="s">
        <v>924</v>
      </c>
      <c r="B2099">
        <v>114</v>
      </c>
      <c r="C2099">
        <v>11</v>
      </c>
      <c r="D2099" t="s">
        <v>3702</v>
      </c>
      <c r="E2099">
        <v>69700000</v>
      </c>
      <c r="F2099" t="s">
        <v>5692</v>
      </c>
      <c r="G2099" t="s">
        <v>6420</v>
      </c>
      <c r="H2099" t="s">
        <v>9355</v>
      </c>
      <c r="I2099">
        <v>7748</v>
      </c>
      <c r="J2099" t="s">
        <v>12782</v>
      </c>
      <c r="K2099">
        <v>48</v>
      </c>
      <c r="L2099" t="s">
        <v>23647</v>
      </c>
      <c r="M2099" t="s">
        <v>23694</v>
      </c>
      <c r="N2099">
        <v>35000000</v>
      </c>
      <c r="O2099">
        <v>1982</v>
      </c>
      <c r="P2099">
        <v>5.8</v>
      </c>
    </row>
    <row r="2100" spans="1:16" x14ac:dyDescent="0.3">
      <c r="A2100" t="s">
        <v>499</v>
      </c>
      <c r="B2100">
        <v>115</v>
      </c>
      <c r="C2100">
        <v>196</v>
      </c>
      <c r="D2100" t="s">
        <v>3703</v>
      </c>
      <c r="E2100">
        <v>2840417</v>
      </c>
      <c r="F2100" t="s">
        <v>5609</v>
      </c>
      <c r="G2100" t="s">
        <v>2754</v>
      </c>
      <c r="H2100" t="s">
        <v>9356</v>
      </c>
      <c r="I2100">
        <v>77493</v>
      </c>
      <c r="J2100" t="s">
        <v>2516</v>
      </c>
      <c r="K2100">
        <v>527</v>
      </c>
      <c r="L2100" t="s">
        <v>23647</v>
      </c>
      <c r="M2100" t="s">
        <v>23697</v>
      </c>
      <c r="N2100">
        <v>31000000</v>
      </c>
      <c r="O2100">
        <v>1999</v>
      </c>
      <c r="P2100">
        <v>6.8</v>
      </c>
    </row>
    <row r="2101" spans="1:16" x14ac:dyDescent="0.3">
      <c r="A2101" t="s">
        <v>68</v>
      </c>
      <c r="B2101">
        <v>115</v>
      </c>
      <c r="C2101">
        <v>234</v>
      </c>
      <c r="D2101" t="s">
        <v>3704</v>
      </c>
      <c r="E2101">
        <v>242374454</v>
      </c>
      <c r="F2101" t="s">
        <v>5302</v>
      </c>
      <c r="G2101" t="s">
        <v>3056</v>
      </c>
      <c r="H2101" t="s">
        <v>9357</v>
      </c>
      <c r="I2101">
        <v>661017</v>
      </c>
      <c r="J2101" t="s">
        <v>3351</v>
      </c>
      <c r="K2101">
        <v>771</v>
      </c>
      <c r="L2101" t="s">
        <v>23647</v>
      </c>
      <c r="M2101" t="s">
        <v>23694</v>
      </c>
      <c r="N2101">
        <v>18000000</v>
      </c>
      <c r="O2101">
        <v>1981</v>
      </c>
      <c r="P2101">
        <v>8.5</v>
      </c>
    </row>
    <row r="2102" spans="1:16" x14ac:dyDescent="0.3">
      <c r="A2102" t="s">
        <v>155</v>
      </c>
      <c r="B2102">
        <v>120</v>
      </c>
      <c r="C2102">
        <v>37</v>
      </c>
      <c r="D2102" t="s">
        <v>2731</v>
      </c>
      <c r="E2102">
        <v>173585516</v>
      </c>
      <c r="F2102" t="s">
        <v>5479</v>
      </c>
      <c r="G2102" t="s">
        <v>6343</v>
      </c>
      <c r="H2102" t="s">
        <v>9358</v>
      </c>
      <c r="I2102">
        <v>200077</v>
      </c>
      <c r="J2102" t="s">
        <v>2776</v>
      </c>
      <c r="K2102">
        <v>189</v>
      </c>
      <c r="L2102" t="s">
        <v>23647</v>
      </c>
      <c r="M2102" t="s">
        <v>23694</v>
      </c>
      <c r="N2102">
        <v>18000000</v>
      </c>
      <c r="O2102">
        <v>1992</v>
      </c>
      <c r="P2102">
        <v>6.6</v>
      </c>
    </row>
    <row r="2103" spans="1:16" x14ac:dyDescent="0.3">
      <c r="A2103" t="s">
        <v>68</v>
      </c>
      <c r="B2103">
        <v>135</v>
      </c>
      <c r="C2103">
        <v>171</v>
      </c>
      <c r="D2103" t="s">
        <v>3705</v>
      </c>
      <c r="E2103">
        <v>128300000</v>
      </c>
      <c r="F2103" t="s">
        <v>5432</v>
      </c>
      <c r="G2103" t="s">
        <v>3269</v>
      </c>
      <c r="H2103" t="s">
        <v>9359</v>
      </c>
      <c r="I2103">
        <v>139288</v>
      </c>
      <c r="J2103" t="s">
        <v>12580</v>
      </c>
      <c r="K2103">
        <v>339</v>
      </c>
      <c r="L2103" t="s">
        <v>23647</v>
      </c>
      <c r="M2103" t="s">
        <v>23694</v>
      </c>
      <c r="N2103">
        <v>19400870</v>
      </c>
      <c r="O2103">
        <v>1977</v>
      </c>
      <c r="P2103">
        <v>7.7</v>
      </c>
    </row>
    <row r="2104" spans="1:16" x14ac:dyDescent="0.3">
      <c r="A2104" t="s">
        <v>925</v>
      </c>
      <c r="B2104">
        <v>90</v>
      </c>
      <c r="C2104">
        <v>148</v>
      </c>
      <c r="D2104" t="s">
        <v>2811</v>
      </c>
      <c r="E2104">
        <v>20259297</v>
      </c>
      <c r="F2104" t="s">
        <v>5540</v>
      </c>
      <c r="G2104" t="s">
        <v>6476</v>
      </c>
      <c r="H2104" t="s">
        <v>9360</v>
      </c>
      <c r="I2104">
        <v>24969</v>
      </c>
      <c r="J2104" t="s">
        <v>3127</v>
      </c>
      <c r="K2104">
        <v>258</v>
      </c>
      <c r="L2104" t="s">
        <v>23647</v>
      </c>
      <c r="M2104" t="s">
        <v>23694</v>
      </c>
      <c r="N2104">
        <v>20000000</v>
      </c>
      <c r="O2104">
        <v>2006</v>
      </c>
      <c r="P2104">
        <v>4.7</v>
      </c>
    </row>
    <row r="2105" spans="1:16" x14ac:dyDescent="0.3">
      <c r="A2105" t="s">
        <v>193</v>
      </c>
      <c r="B2105">
        <v>100</v>
      </c>
      <c r="C2105">
        <v>50</v>
      </c>
      <c r="D2105" t="s">
        <v>3699</v>
      </c>
      <c r="E2105">
        <v>153665036</v>
      </c>
      <c r="F2105" t="s">
        <v>5319</v>
      </c>
      <c r="G2105" t="s">
        <v>3224</v>
      </c>
      <c r="H2105" t="s">
        <v>9361</v>
      </c>
      <c r="I2105">
        <v>84824</v>
      </c>
      <c r="J2105" t="s">
        <v>3014</v>
      </c>
      <c r="K2105">
        <v>95</v>
      </c>
      <c r="L2105" t="s">
        <v>23647</v>
      </c>
      <c r="M2105" t="s">
        <v>23694</v>
      </c>
      <c r="N2105">
        <v>28000000</v>
      </c>
      <c r="O2105">
        <v>1987</v>
      </c>
      <c r="P2105">
        <v>6.4</v>
      </c>
    </row>
    <row r="2106" spans="1:16" x14ac:dyDescent="0.3">
      <c r="A2106" t="s">
        <v>267</v>
      </c>
      <c r="B2106">
        <v>105</v>
      </c>
      <c r="C2106">
        <v>121</v>
      </c>
      <c r="D2106" t="s">
        <v>3706</v>
      </c>
      <c r="E2106">
        <v>132541238</v>
      </c>
      <c r="F2106" t="s">
        <v>5447</v>
      </c>
      <c r="G2106" t="s">
        <v>3890</v>
      </c>
      <c r="H2106" t="s">
        <v>9362</v>
      </c>
      <c r="I2106">
        <v>30058</v>
      </c>
      <c r="J2106" t="s">
        <v>12783</v>
      </c>
      <c r="K2106">
        <v>236</v>
      </c>
      <c r="L2106" t="s">
        <v>23647</v>
      </c>
      <c r="M2106" t="s">
        <v>23694</v>
      </c>
      <c r="N2106">
        <v>33000000</v>
      </c>
      <c r="O2106">
        <v>2003</v>
      </c>
      <c r="P2106">
        <v>5.5</v>
      </c>
    </row>
    <row r="2107" spans="1:16" x14ac:dyDescent="0.3">
      <c r="A2107" t="s">
        <v>278</v>
      </c>
      <c r="B2107">
        <v>138</v>
      </c>
      <c r="C2107">
        <v>185</v>
      </c>
      <c r="D2107" t="s">
        <v>2591</v>
      </c>
      <c r="E2107">
        <v>130727000</v>
      </c>
      <c r="F2107" t="s">
        <v>5723</v>
      </c>
      <c r="G2107" t="s">
        <v>2550</v>
      </c>
      <c r="H2107" t="s">
        <v>9363</v>
      </c>
      <c r="I2107">
        <v>887467</v>
      </c>
      <c r="J2107" t="s">
        <v>12463</v>
      </c>
      <c r="K2107">
        <v>916</v>
      </c>
      <c r="L2107" t="s">
        <v>23647</v>
      </c>
      <c r="M2107" t="s">
        <v>23694</v>
      </c>
      <c r="N2107">
        <v>19000000</v>
      </c>
      <c r="O2107">
        <v>1991</v>
      </c>
      <c r="P2107">
        <v>8.6</v>
      </c>
    </row>
    <row r="2108" spans="1:16" x14ac:dyDescent="0.3">
      <c r="A2108" t="s">
        <v>926</v>
      </c>
      <c r="B2108">
        <v>94</v>
      </c>
      <c r="C2108">
        <v>61</v>
      </c>
      <c r="D2108" t="s">
        <v>3083</v>
      </c>
      <c r="E2108">
        <v>121697350</v>
      </c>
      <c r="F2108" t="s">
        <v>5715</v>
      </c>
      <c r="G2108" t="s">
        <v>2640</v>
      </c>
      <c r="H2108" t="s">
        <v>9364</v>
      </c>
      <c r="I2108">
        <v>114610</v>
      </c>
      <c r="J2108" t="s">
        <v>2990</v>
      </c>
      <c r="K2108">
        <v>176</v>
      </c>
      <c r="L2108" t="s">
        <v>23647</v>
      </c>
      <c r="M2108" t="s">
        <v>23694</v>
      </c>
      <c r="N2108">
        <v>20000000</v>
      </c>
      <c r="O2108">
        <v>1992</v>
      </c>
      <c r="P2108">
        <v>7</v>
      </c>
    </row>
    <row r="2109" spans="1:16" x14ac:dyDescent="0.3">
      <c r="A2109" t="s">
        <v>927</v>
      </c>
      <c r="B2109">
        <v>101</v>
      </c>
      <c r="C2109">
        <v>156</v>
      </c>
      <c r="D2109" t="s">
        <v>3707</v>
      </c>
      <c r="E2109">
        <v>117224271</v>
      </c>
      <c r="F2109" t="s">
        <v>5874</v>
      </c>
      <c r="G2109" t="s">
        <v>6477</v>
      </c>
      <c r="H2109" t="s">
        <v>9365</v>
      </c>
      <c r="I2109">
        <v>47794</v>
      </c>
      <c r="J2109" t="s">
        <v>4360</v>
      </c>
      <c r="K2109">
        <v>81</v>
      </c>
      <c r="L2109" t="s">
        <v>23647</v>
      </c>
      <c r="M2109" t="s">
        <v>23694</v>
      </c>
      <c r="N2109">
        <v>20000000</v>
      </c>
      <c r="O2109">
        <v>2010</v>
      </c>
      <c r="P2109">
        <v>7.1</v>
      </c>
    </row>
    <row r="2110" spans="1:16" x14ac:dyDescent="0.3">
      <c r="A2110" t="s">
        <v>928</v>
      </c>
      <c r="B2110">
        <v>131</v>
      </c>
      <c r="C2110">
        <v>75</v>
      </c>
      <c r="D2110" t="s">
        <v>3708</v>
      </c>
      <c r="E2110">
        <v>102922376</v>
      </c>
      <c r="F2110" t="s">
        <v>5798</v>
      </c>
      <c r="G2110" t="s">
        <v>6237</v>
      </c>
      <c r="H2110" t="s">
        <v>9366</v>
      </c>
      <c r="I2110">
        <v>51314</v>
      </c>
      <c r="J2110" t="s">
        <v>12784</v>
      </c>
      <c r="K2110">
        <v>265</v>
      </c>
      <c r="L2110" t="s">
        <v>23647</v>
      </c>
      <c r="M2110" t="s">
        <v>23694</v>
      </c>
      <c r="N2110">
        <v>20000000</v>
      </c>
      <c r="O2110">
        <v>1978</v>
      </c>
      <c r="P2110">
        <v>5.7</v>
      </c>
    </row>
    <row r="2111" spans="1:16" x14ac:dyDescent="0.3">
      <c r="A2111" t="s">
        <v>183</v>
      </c>
      <c r="B2111">
        <v>91</v>
      </c>
      <c r="C2111">
        <v>100</v>
      </c>
      <c r="D2111" t="s">
        <v>3135</v>
      </c>
      <c r="E2111">
        <v>94497271</v>
      </c>
      <c r="F2111" t="s">
        <v>5875</v>
      </c>
      <c r="G2111" t="s">
        <v>3831</v>
      </c>
      <c r="H2111" t="s">
        <v>9367</v>
      </c>
      <c r="I2111">
        <v>17829</v>
      </c>
      <c r="J2111" t="s">
        <v>12785</v>
      </c>
      <c r="K2111">
        <v>99</v>
      </c>
      <c r="L2111" t="s">
        <v>23647</v>
      </c>
      <c r="M2111" t="s">
        <v>23694</v>
      </c>
      <c r="N2111">
        <v>20000000</v>
      </c>
      <c r="O2111">
        <v>2008</v>
      </c>
      <c r="P2111">
        <v>3.7</v>
      </c>
    </row>
    <row r="2112" spans="1:16" x14ac:dyDescent="0.3">
      <c r="A2112" t="s">
        <v>63</v>
      </c>
      <c r="B2112">
        <v>112</v>
      </c>
      <c r="C2112">
        <v>511</v>
      </c>
      <c r="D2112" t="s">
        <v>2759</v>
      </c>
      <c r="E2112">
        <v>137387272</v>
      </c>
      <c r="F2112" t="s">
        <v>5526</v>
      </c>
      <c r="G2112" t="s">
        <v>6478</v>
      </c>
      <c r="H2112" t="s">
        <v>9368</v>
      </c>
      <c r="I2112">
        <v>300110</v>
      </c>
      <c r="J2112" t="s">
        <v>12786</v>
      </c>
      <c r="K2112">
        <v>807</v>
      </c>
      <c r="L2112" t="s">
        <v>23647</v>
      </c>
      <c r="M2112" t="s">
        <v>23694</v>
      </c>
      <c r="N2112">
        <v>20000000</v>
      </c>
      <c r="O2112">
        <v>2013</v>
      </c>
      <c r="P2112">
        <v>7.5</v>
      </c>
    </row>
    <row r="2113" spans="1:16" x14ac:dyDescent="0.3">
      <c r="A2113" t="s">
        <v>384</v>
      </c>
      <c r="B2113">
        <v>95</v>
      </c>
      <c r="C2113">
        <v>75</v>
      </c>
      <c r="D2113" t="s">
        <v>3299</v>
      </c>
      <c r="E2113">
        <v>82301521</v>
      </c>
      <c r="F2113" t="s">
        <v>5847</v>
      </c>
      <c r="G2113" t="s">
        <v>3206</v>
      </c>
      <c r="H2113" t="s">
        <v>9369</v>
      </c>
      <c r="I2113">
        <v>22679</v>
      </c>
      <c r="J2113" t="s">
        <v>3069</v>
      </c>
      <c r="K2113">
        <v>149</v>
      </c>
      <c r="L2113" t="s">
        <v>23647</v>
      </c>
      <c r="M2113" t="s">
        <v>23694</v>
      </c>
      <c r="N2113">
        <v>32000000</v>
      </c>
      <c r="O2113">
        <v>2005</v>
      </c>
      <c r="P2113">
        <v>4.5999999999999996</v>
      </c>
    </row>
    <row r="2114" spans="1:16" x14ac:dyDescent="0.3">
      <c r="A2114" t="s">
        <v>782</v>
      </c>
      <c r="B2114">
        <v>100</v>
      </c>
      <c r="C2114">
        <v>148</v>
      </c>
      <c r="D2114" t="s">
        <v>3709</v>
      </c>
      <c r="E2114">
        <v>84518155</v>
      </c>
      <c r="F2114" t="s">
        <v>5447</v>
      </c>
      <c r="G2114" t="s">
        <v>3043</v>
      </c>
      <c r="H2114" t="s">
        <v>9370</v>
      </c>
      <c r="I2114">
        <v>35965</v>
      </c>
      <c r="J2114" t="s">
        <v>782</v>
      </c>
      <c r="K2114">
        <v>144</v>
      </c>
      <c r="L2114" t="s">
        <v>23647</v>
      </c>
      <c r="M2114" t="s">
        <v>23694</v>
      </c>
      <c r="N2114">
        <v>20000000</v>
      </c>
      <c r="O2114">
        <v>2014</v>
      </c>
      <c r="P2114">
        <v>4.9000000000000004</v>
      </c>
    </row>
    <row r="2115" spans="1:16" x14ac:dyDescent="0.3">
      <c r="A2115" t="s">
        <v>268</v>
      </c>
      <c r="B2115">
        <v>105</v>
      </c>
      <c r="C2115">
        <v>253</v>
      </c>
      <c r="D2115" t="s">
        <v>3264</v>
      </c>
      <c r="E2115">
        <v>80050171</v>
      </c>
      <c r="F2115" t="s">
        <v>5440</v>
      </c>
      <c r="G2115" t="s">
        <v>3720</v>
      </c>
      <c r="H2115" t="s">
        <v>8552</v>
      </c>
      <c r="I2115">
        <v>186984</v>
      </c>
      <c r="J2115" t="s">
        <v>12215</v>
      </c>
      <c r="K2115">
        <v>491</v>
      </c>
      <c r="L2115" t="s">
        <v>23647</v>
      </c>
      <c r="M2115" t="s">
        <v>23694</v>
      </c>
      <c r="N2115">
        <v>20000000</v>
      </c>
      <c r="O2115">
        <v>2007</v>
      </c>
      <c r="P2115">
        <v>6.9</v>
      </c>
    </row>
    <row r="2116" spans="1:16" x14ac:dyDescent="0.3">
      <c r="A2116" t="s">
        <v>804</v>
      </c>
      <c r="B2116">
        <v>108</v>
      </c>
      <c r="C2116">
        <v>204</v>
      </c>
      <c r="D2116" t="s">
        <v>2502</v>
      </c>
      <c r="E2116">
        <v>81257845</v>
      </c>
      <c r="F2116" t="s">
        <v>5715</v>
      </c>
      <c r="G2116" t="s">
        <v>2797</v>
      </c>
      <c r="H2116" t="s">
        <v>9371</v>
      </c>
      <c r="I2116">
        <v>210680</v>
      </c>
      <c r="J2116" t="s">
        <v>5156</v>
      </c>
      <c r="K2116">
        <v>479</v>
      </c>
      <c r="L2116" t="s">
        <v>23647</v>
      </c>
      <c r="M2116" t="s">
        <v>23694</v>
      </c>
      <c r="N2116">
        <v>35000000</v>
      </c>
      <c r="O2116">
        <v>2003</v>
      </c>
      <c r="P2116">
        <v>7.1</v>
      </c>
    </row>
    <row r="2117" spans="1:16" x14ac:dyDescent="0.3">
      <c r="A2117" t="s">
        <v>244</v>
      </c>
      <c r="B2117">
        <v>101</v>
      </c>
      <c r="C2117">
        <v>72</v>
      </c>
      <c r="D2117" t="s">
        <v>2497</v>
      </c>
      <c r="E2117">
        <v>70360285</v>
      </c>
      <c r="F2117" t="s">
        <v>5313</v>
      </c>
      <c r="G2117" t="s">
        <v>6428</v>
      </c>
      <c r="H2117" t="s">
        <v>9372</v>
      </c>
      <c r="I2117">
        <v>81783</v>
      </c>
      <c r="J2117" t="s">
        <v>3259</v>
      </c>
      <c r="K2117">
        <v>283</v>
      </c>
      <c r="L2117" t="s">
        <v>23647</v>
      </c>
      <c r="M2117" t="s">
        <v>23694</v>
      </c>
      <c r="N2117">
        <v>18000000</v>
      </c>
      <c r="O2117">
        <v>1995</v>
      </c>
      <c r="P2117">
        <v>5.8</v>
      </c>
    </row>
    <row r="2118" spans="1:16" x14ac:dyDescent="0.3">
      <c r="A2118" t="s">
        <v>367</v>
      </c>
      <c r="B2118">
        <v>109</v>
      </c>
      <c r="C2118">
        <v>62</v>
      </c>
      <c r="D2118" t="s">
        <v>2519</v>
      </c>
      <c r="E2118">
        <v>69148997</v>
      </c>
      <c r="F2118" t="s">
        <v>5363</v>
      </c>
      <c r="G2118" t="s">
        <v>3653</v>
      </c>
      <c r="H2118" t="s">
        <v>9373</v>
      </c>
      <c r="I2118">
        <v>98794</v>
      </c>
      <c r="J2118" t="s">
        <v>2908</v>
      </c>
      <c r="K2118">
        <v>251</v>
      </c>
      <c r="L2118" t="s">
        <v>23647</v>
      </c>
      <c r="M2118" t="s">
        <v>23694</v>
      </c>
      <c r="N2118">
        <v>37000000</v>
      </c>
      <c r="O2118">
        <v>2004</v>
      </c>
      <c r="P2118">
        <v>5.4</v>
      </c>
    </row>
    <row r="2119" spans="1:16" x14ac:dyDescent="0.3">
      <c r="A2119" t="s">
        <v>718</v>
      </c>
      <c r="B2119">
        <v>115</v>
      </c>
      <c r="C2119">
        <v>549</v>
      </c>
      <c r="D2119" t="s">
        <v>3710</v>
      </c>
      <c r="E2119">
        <v>82624961</v>
      </c>
      <c r="F2119" t="s">
        <v>5491</v>
      </c>
      <c r="G2119" t="s">
        <v>6479</v>
      </c>
      <c r="H2119" t="s">
        <v>9374</v>
      </c>
      <c r="I2119">
        <v>205284</v>
      </c>
      <c r="J2119" t="s">
        <v>3337</v>
      </c>
      <c r="K2119">
        <v>439</v>
      </c>
      <c r="L2119" t="s">
        <v>23647</v>
      </c>
      <c r="M2119" t="s">
        <v>23694</v>
      </c>
      <c r="N2119">
        <v>20000000</v>
      </c>
      <c r="O2119">
        <v>2011</v>
      </c>
      <c r="P2119">
        <v>7.3</v>
      </c>
    </row>
    <row r="2120" spans="1:16" x14ac:dyDescent="0.3">
      <c r="A2120" t="s">
        <v>254</v>
      </c>
      <c r="B2120">
        <v>117</v>
      </c>
      <c r="C2120">
        <v>106</v>
      </c>
      <c r="D2120" t="s">
        <v>3711</v>
      </c>
      <c r="E2120">
        <v>67325559</v>
      </c>
      <c r="F2120" t="s">
        <v>5876</v>
      </c>
      <c r="G2120" t="s">
        <v>1311</v>
      </c>
      <c r="H2120" t="s">
        <v>9375</v>
      </c>
      <c r="I2120">
        <v>58222</v>
      </c>
      <c r="J2120" t="s">
        <v>12787</v>
      </c>
      <c r="K2120">
        <v>331</v>
      </c>
      <c r="L2120" t="s">
        <v>23647</v>
      </c>
      <c r="M2120" t="s">
        <v>23694</v>
      </c>
      <c r="N2120">
        <v>20000000</v>
      </c>
      <c r="O2120">
        <v>2003</v>
      </c>
      <c r="P2120">
        <v>7.1</v>
      </c>
    </row>
    <row r="2121" spans="1:16" x14ac:dyDescent="0.3">
      <c r="A2121" t="s">
        <v>565</v>
      </c>
      <c r="B2121">
        <v>107</v>
      </c>
      <c r="C2121">
        <v>123</v>
      </c>
      <c r="D2121" t="s">
        <v>3712</v>
      </c>
      <c r="E2121">
        <v>62933793</v>
      </c>
      <c r="F2121" t="s">
        <v>5877</v>
      </c>
      <c r="G2121" t="s">
        <v>2629</v>
      </c>
      <c r="H2121" t="s">
        <v>9376</v>
      </c>
      <c r="I2121">
        <v>62421</v>
      </c>
      <c r="J2121" t="s">
        <v>12788</v>
      </c>
      <c r="K2121">
        <v>185</v>
      </c>
      <c r="L2121" t="s">
        <v>23647</v>
      </c>
      <c r="M2121" t="s">
        <v>23694</v>
      </c>
      <c r="N2121">
        <v>20000000</v>
      </c>
      <c r="O2121">
        <v>2010</v>
      </c>
      <c r="P2121">
        <v>5.8</v>
      </c>
    </row>
    <row r="2122" spans="1:16" x14ac:dyDescent="0.3">
      <c r="A2122" t="s">
        <v>929</v>
      </c>
      <c r="B2122">
        <v>134</v>
      </c>
      <c r="C2122">
        <v>597</v>
      </c>
      <c r="D2122" t="s">
        <v>3159</v>
      </c>
      <c r="E2122">
        <v>56667870</v>
      </c>
      <c r="F2122" t="s">
        <v>5693</v>
      </c>
      <c r="G2122" t="s">
        <v>6260</v>
      </c>
      <c r="H2122" t="s">
        <v>9377</v>
      </c>
      <c r="I2122">
        <v>439176</v>
      </c>
      <c r="J2122" t="s">
        <v>3743</v>
      </c>
      <c r="K2122">
        <v>695</v>
      </c>
      <c r="L2122" t="s">
        <v>23647</v>
      </c>
      <c r="M2122" t="s">
        <v>23694</v>
      </c>
      <c r="N2122">
        <v>20000000</v>
      </c>
      <c r="O2122">
        <v>2013</v>
      </c>
      <c r="P2122">
        <v>8.1</v>
      </c>
    </row>
    <row r="2123" spans="1:16" x14ac:dyDescent="0.3">
      <c r="A2123" t="s">
        <v>748</v>
      </c>
      <c r="B2123">
        <v>118</v>
      </c>
      <c r="C2123">
        <v>64</v>
      </c>
      <c r="D2123" t="s">
        <v>3212</v>
      </c>
      <c r="E2123">
        <v>56398162</v>
      </c>
      <c r="F2123" t="s">
        <v>5686</v>
      </c>
      <c r="G2123" t="s">
        <v>2971</v>
      </c>
      <c r="H2123" t="s">
        <v>9378</v>
      </c>
      <c r="I2123">
        <v>28649</v>
      </c>
      <c r="J2123" t="s">
        <v>12789</v>
      </c>
      <c r="K2123">
        <v>185</v>
      </c>
      <c r="L2123" t="s">
        <v>23647</v>
      </c>
      <c r="M2123" t="s">
        <v>23694</v>
      </c>
      <c r="N2123">
        <v>20000000</v>
      </c>
      <c r="O2123">
        <v>2002</v>
      </c>
      <c r="P2123">
        <v>5.7</v>
      </c>
    </row>
    <row r="2124" spans="1:16" x14ac:dyDescent="0.3">
      <c r="A2124" t="s">
        <v>823</v>
      </c>
      <c r="B2124">
        <v>121</v>
      </c>
      <c r="C2124">
        <v>40</v>
      </c>
      <c r="D2124" t="s">
        <v>3713</v>
      </c>
      <c r="E2124">
        <v>60072596</v>
      </c>
      <c r="F2124" t="s">
        <v>5397</v>
      </c>
      <c r="G2124" t="s">
        <v>1851</v>
      </c>
      <c r="H2124" t="s">
        <v>9379</v>
      </c>
      <c r="I2124">
        <v>7664</v>
      </c>
      <c r="J2124" t="s">
        <v>3919</v>
      </c>
      <c r="K2124">
        <v>68</v>
      </c>
      <c r="L2124" t="s">
        <v>23647</v>
      </c>
      <c r="M2124" t="s">
        <v>23694</v>
      </c>
      <c r="N2124">
        <v>20000000</v>
      </c>
      <c r="O2124">
        <v>2010</v>
      </c>
      <c r="P2124">
        <v>4.4000000000000004</v>
      </c>
    </row>
    <row r="2125" spans="1:16" x14ac:dyDescent="0.3">
      <c r="A2125" t="s">
        <v>54</v>
      </c>
      <c r="B2125">
        <v>105</v>
      </c>
      <c r="C2125">
        <v>111</v>
      </c>
      <c r="D2125" t="s">
        <v>2941</v>
      </c>
      <c r="E2125">
        <v>56362352</v>
      </c>
      <c r="F2125" t="s">
        <v>5878</v>
      </c>
      <c r="G2125" t="s">
        <v>6194</v>
      </c>
      <c r="H2125" t="s">
        <v>9380</v>
      </c>
      <c r="I2125">
        <v>357581</v>
      </c>
      <c r="J2125" t="s">
        <v>3923</v>
      </c>
      <c r="K2125">
        <v>588</v>
      </c>
      <c r="L2125" t="s">
        <v>23647</v>
      </c>
      <c r="M2125" t="s">
        <v>23694</v>
      </c>
      <c r="N2125">
        <v>20000000</v>
      </c>
      <c r="O2125">
        <v>1990</v>
      </c>
      <c r="P2125">
        <v>7.9</v>
      </c>
    </row>
    <row r="2126" spans="1:16" x14ac:dyDescent="0.3">
      <c r="A2126" t="s">
        <v>930</v>
      </c>
      <c r="B2126">
        <v>110</v>
      </c>
      <c r="C2126">
        <v>151</v>
      </c>
      <c r="D2126" t="s">
        <v>2517</v>
      </c>
      <c r="E2126">
        <v>56154094</v>
      </c>
      <c r="F2126" t="s">
        <v>5310</v>
      </c>
      <c r="G2126" t="s">
        <v>2440</v>
      </c>
      <c r="H2126" t="s">
        <v>9381</v>
      </c>
      <c r="I2126">
        <v>44723</v>
      </c>
      <c r="J2126" t="s">
        <v>4374</v>
      </c>
      <c r="K2126">
        <v>130</v>
      </c>
      <c r="L2126" t="s">
        <v>23647</v>
      </c>
      <c r="M2126" t="s">
        <v>23695</v>
      </c>
      <c r="N2126">
        <v>20000000</v>
      </c>
      <c r="O2126">
        <v>2016</v>
      </c>
      <c r="P2126">
        <v>7.6</v>
      </c>
    </row>
    <row r="2127" spans="1:16" x14ac:dyDescent="0.3">
      <c r="A2127" t="s">
        <v>823</v>
      </c>
      <c r="B2127">
        <v>114</v>
      </c>
      <c r="C2127">
        <v>31</v>
      </c>
      <c r="D2127" t="s">
        <v>3588</v>
      </c>
      <c r="E2127">
        <v>65623128</v>
      </c>
      <c r="F2127" t="s">
        <v>5823</v>
      </c>
      <c r="G2127" t="s">
        <v>2837</v>
      </c>
      <c r="H2127" t="s">
        <v>9382</v>
      </c>
      <c r="I2127">
        <v>7354</v>
      </c>
      <c r="J2127" t="s">
        <v>12790</v>
      </c>
      <c r="K2127">
        <v>50</v>
      </c>
      <c r="L2127" t="s">
        <v>23647</v>
      </c>
      <c r="M2127" t="s">
        <v>23694</v>
      </c>
      <c r="N2127">
        <v>20000000</v>
      </c>
      <c r="O2127">
        <v>2012</v>
      </c>
      <c r="P2127">
        <v>4.8</v>
      </c>
    </row>
    <row r="2128" spans="1:16" x14ac:dyDescent="0.3">
      <c r="A2128" t="s">
        <v>438</v>
      </c>
      <c r="B2128">
        <v>104</v>
      </c>
      <c r="C2128">
        <v>138</v>
      </c>
      <c r="D2128" t="s">
        <v>3714</v>
      </c>
      <c r="E2128">
        <v>25529689.5</v>
      </c>
      <c r="F2128" t="s">
        <v>5321</v>
      </c>
      <c r="G2128" t="s">
        <v>6237</v>
      </c>
      <c r="H2128" t="s">
        <v>9383</v>
      </c>
      <c r="I2128">
        <v>82476</v>
      </c>
      <c r="J2128" t="s">
        <v>12791</v>
      </c>
      <c r="K2128">
        <v>280</v>
      </c>
      <c r="L2128" t="s">
        <v>23647</v>
      </c>
      <c r="M2128" t="s">
        <v>23694</v>
      </c>
      <c r="N2128">
        <v>1800000</v>
      </c>
      <c r="O2128">
        <v>1971</v>
      </c>
      <c r="P2128">
        <v>7.8</v>
      </c>
    </row>
    <row r="2129" spans="1:16" x14ac:dyDescent="0.3">
      <c r="A2129" t="s">
        <v>931</v>
      </c>
      <c r="B2129">
        <v>100</v>
      </c>
      <c r="C2129">
        <v>81</v>
      </c>
      <c r="D2129" t="s">
        <v>2886</v>
      </c>
      <c r="E2129">
        <v>55461307</v>
      </c>
      <c r="F2129" t="s">
        <v>5447</v>
      </c>
      <c r="G2129" t="s">
        <v>2457</v>
      </c>
      <c r="H2129" t="s">
        <v>9384</v>
      </c>
      <c r="I2129">
        <v>4654</v>
      </c>
      <c r="J2129" t="s">
        <v>2524</v>
      </c>
      <c r="K2129">
        <v>46</v>
      </c>
      <c r="L2129" t="s">
        <v>23647</v>
      </c>
      <c r="M2129" t="s">
        <v>23694</v>
      </c>
      <c r="N2129">
        <v>20000000</v>
      </c>
      <c r="O2129">
        <v>2016</v>
      </c>
      <c r="P2129">
        <v>6.7</v>
      </c>
    </row>
    <row r="2130" spans="1:16" x14ac:dyDescent="0.3">
      <c r="A2130" t="s">
        <v>932</v>
      </c>
      <c r="B2130">
        <v>85</v>
      </c>
      <c r="C2130">
        <v>99</v>
      </c>
      <c r="D2130" t="s">
        <v>2753</v>
      </c>
      <c r="E2130">
        <v>48546578</v>
      </c>
      <c r="F2130" t="s">
        <v>5417</v>
      </c>
      <c r="G2130" t="s">
        <v>3898</v>
      </c>
      <c r="H2130" t="s">
        <v>9385</v>
      </c>
      <c r="I2130">
        <v>50415</v>
      </c>
      <c r="J2130" t="s">
        <v>2474</v>
      </c>
      <c r="K2130">
        <v>613</v>
      </c>
      <c r="L2130" t="s">
        <v>23647</v>
      </c>
      <c r="M2130" t="s">
        <v>23694</v>
      </c>
      <c r="N2130">
        <v>20000000</v>
      </c>
      <c r="O2130">
        <v>2006</v>
      </c>
      <c r="P2130">
        <v>2.7</v>
      </c>
    </row>
    <row r="2131" spans="1:16" x14ac:dyDescent="0.3">
      <c r="A2131" t="s">
        <v>933</v>
      </c>
      <c r="B2131">
        <v>72</v>
      </c>
      <c r="C2131">
        <v>80</v>
      </c>
      <c r="D2131" t="s">
        <v>3565</v>
      </c>
      <c r="E2131">
        <v>48423368</v>
      </c>
      <c r="F2131" t="s">
        <v>5338</v>
      </c>
      <c r="G2131" t="s">
        <v>2925</v>
      </c>
      <c r="H2131" t="s">
        <v>9386</v>
      </c>
      <c r="I2131">
        <v>13324</v>
      </c>
      <c r="J2131" t="s">
        <v>12151</v>
      </c>
      <c r="K2131">
        <v>79</v>
      </c>
      <c r="L2131" t="s">
        <v>23647</v>
      </c>
      <c r="M2131" t="s">
        <v>23694</v>
      </c>
      <c r="N2131">
        <v>20000000</v>
      </c>
      <c r="O2131">
        <v>2002</v>
      </c>
      <c r="P2131">
        <v>5.8</v>
      </c>
    </row>
    <row r="2132" spans="1:16" x14ac:dyDescent="0.3">
      <c r="A2132" t="s">
        <v>934</v>
      </c>
      <c r="B2132">
        <v>128</v>
      </c>
      <c r="C2132">
        <v>364</v>
      </c>
      <c r="D2132" t="s">
        <v>2620</v>
      </c>
      <c r="E2132">
        <v>52066000</v>
      </c>
      <c r="F2132" t="s">
        <v>5693</v>
      </c>
      <c r="G2132" t="s">
        <v>2681</v>
      </c>
      <c r="H2132" t="s">
        <v>9387</v>
      </c>
      <c r="I2132">
        <v>61114</v>
      </c>
      <c r="J2132" t="s">
        <v>2538</v>
      </c>
      <c r="K2132">
        <v>212</v>
      </c>
      <c r="L2132" t="s">
        <v>23647</v>
      </c>
      <c r="M2132" t="s">
        <v>23695</v>
      </c>
      <c r="N2132">
        <v>20000000</v>
      </c>
      <c r="O2132">
        <v>2014</v>
      </c>
      <c r="P2132">
        <v>7.5</v>
      </c>
    </row>
    <row r="2133" spans="1:16" x14ac:dyDescent="0.3">
      <c r="A2133" t="s">
        <v>935</v>
      </c>
      <c r="B2133">
        <v>72</v>
      </c>
      <c r="C2133">
        <v>85</v>
      </c>
      <c r="D2133" t="s">
        <v>3715</v>
      </c>
      <c r="E2133">
        <v>47887943</v>
      </c>
      <c r="F2133" t="s">
        <v>5879</v>
      </c>
      <c r="G2133" t="s">
        <v>3187</v>
      </c>
      <c r="H2133" t="s">
        <v>9388</v>
      </c>
      <c r="I2133">
        <v>11634</v>
      </c>
      <c r="J2133" t="s">
        <v>3913</v>
      </c>
      <c r="K2133">
        <v>58</v>
      </c>
      <c r="L2133" t="s">
        <v>23647</v>
      </c>
      <c r="M2133" t="s">
        <v>23694</v>
      </c>
      <c r="N2133">
        <v>20000000</v>
      </c>
      <c r="O2133">
        <v>2003</v>
      </c>
      <c r="P2133">
        <v>5.4</v>
      </c>
    </row>
    <row r="2134" spans="1:16" x14ac:dyDescent="0.3">
      <c r="A2134" t="s">
        <v>600</v>
      </c>
      <c r="B2134">
        <v>89</v>
      </c>
      <c r="C2134">
        <v>140</v>
      </c>
      <c r="D2134" t="s">
        <v>3716</v>
      </c>
      <c r="E2134">
        <v>46363118</v>
      </c>
      <c r="F2134" t="s">
        <v>5702</v>
      </c>
      <c r="G2134" t="s">
        <v>4081</v>
      </c>
      <c r="H2134" t="s">
        <v>9389</v>
      </c>
      <c r="I2134">
        <v>25960</v>
      </c>
      <c r="J2134" t="s">
        <v>12792</v>
      </c>
      <c r="K2134">
        <v>389</v>
      </c>
      <c r="L2134" t="s">
        <v>23647</v>
      </c>
      <c r="M2134" t="s">
        <v>23694</v>
      </c>
      <c r="N2134">
        <v>20000000</v>
      </c>
      <c r="O2134">
        <v>2005</v>
      </c>
      <c r="P2134">
        <v>4.0999999999999996</v>
      </c>
    </row>
    <row r="2135" spans="1:16" x14ac:dyDescent="0.3">
      <c r="A2135" t="s">
        <v>936</v>
      </c>
      <c r="B2135">
        <v>96</v>
      </c>
      <c r="C2135">
        <v>184</v>
      </c>
      <c r="D2135" t="s">
        <v>2688</v>
      </c>
      <c r="E2135">
        <v>47852604</v>
      </c>
      <c r="F2135" t="s">
        <v>5440</v>
      </c>
      <c r="G2135" t="s">
        <v>3206</v>
      </c>
      <c r="H2135" t="s">
        <v>9390</v>
      </c>
      <c r="I2135">
        <v>62364</v>
      </c>
      <c r="J2135" t="s">
        <v>12793</v>
      </c>
      <c r="K2135">
        <v>337</v>
      </c>
      <c r="L2135" t="s">
        <v>23647</v>
      </c>
      <c r="M2135" t="s">
        <v>23694</v>
      </c>
      <c r="N2135">
        <v>20000000</v>
      </c>
      <c r="O2135">
        <v>2007</v>
      </c>
      <c r="P2135">
        <v>5.9</v>
      </c>
    </row>
    <row r="2136" spans="1:16" x14ac:dyDescent="0.3">
      <c r="A2136" t="s">
        <v>937</v>
      </c>
      <c r="B2136">
        <v>77</v>
      </c>
      <c r="C2136">
        <v>89</v>
      </c>
      <c r="D2136" t="s">
        <v>3717</v>
      </c>
      <c r="E2136">
        <v>45542421</v>
      </c>
      <c r="F2136" t="s">
        <v>5880</v>
      </c>
      <c r="G2136" t="s">
        <v>6480</v>
      </c>
      <c r="H2136" t="s">
        <v>9391</v>
      </c>
      <c r="I2136">
        <v>13319</v>
      </c>
      <c r="J2136" t="s">
        <v>12794</v>
      </c>
      <c r="K2136">
        <v>53</v>
      </c>
      <c r="L2136" t="s">
        <v>23647</v>
      </c>
      <c r="M2136" t="s">
        <v>23694</v>
      </c>
      <c r="N2136">
        <v>30000000</v>
      </c>
      <c r="O2136">
        <v>2000</v>
      </c>
      <c r="P2136">
        <v>6.3</v>
      </c>
    </row>
    <row r="2137" spans="1:16" x14ac:dyDescent="0.3">
      <c r="A2137" t="s">
        <v>472</v>
      </c>
      <c r="B2137">
        <v>123</v>
      </c>
      <c r="C2137">
        <v>265</v>
      </c>
      <c r="D2137" t="s">
        <v>2752</v>
      </c>
      <c r="E2137">
        <v>41573740</v>
      </c>
      <c r="F2137" t="s">
        <v>5526</v>
      </c>
      <c r="G2137" t="s">
        <v>6206</v>
      </c>
      <c r="H2137" t="s">
        <v>9392</v>
      </c>
      <c r="I2137">
        <v>141663</v>
      </c>
      <c r="J2137" t="s">
        <v>12795</v>
      </c>
      <c r="K2137">
        <v>383</v>
      </c>
      <c r="L2137" t="s">
        <v>23647</v>
      </c>
      <c r="M2137" t="s">
        <v>23694</v>
      </c>
      <c r="N2137">
        <v>20000000</v>
      </c>
      <c r="O2137">
        <v>2009</v>
      </c>
      <c r="P2137">
        <v>7</v>
      </c>
    </row>
    <row r="2138" spans="1:16" x14ac:dyDescent="0.3">
      <c r="A2138" t="s">
        <v>694</v>
      </c>
      <c r="B2138">
        <v>111</v>
      </c>
      <c r="C2138">
        <v>61</v>
      </c>
      <c r="D2138" t="s">
        <v>3718</v>
      </c>
      <c r="E2138">
        <v>42652003</v>
      </c>
      <c r="F2138" t="s">
        <v>5831</v>
      </c>
      <c r="G2138" t="s">
        <v>2886</v>
      </c>
      <c r="H2138" t="s">
        <v>9393</v>
      </c>
      <c r="I2138">
        <v>18915</v>
      </c>
      <c r="J2138" t="s">
        <v>6395</v>
      </c>
      <c r="K2138">
        <v>87</v>
      </c>
      <c r="L2138" t="s">
        <v>23647</v>
      </c>
      <c r="M2138" t="s">
        <v>23694</v>
      </c>
      <c r="N2138">
        <v>20000000</v>
      </c>
      <c r="O2138">
        <v>2015</v>
      </c>
      <c r="P2138">
        <v>6.8</v>
      </c>
    </row>
    <row r="2139" spans="1:16" x14ac:dyDescent="0.3">
      <c r="A2139" t="s">
        <v>733</v>
      </c>
      <c r="B2139">
        <v>93</v>
      </c>
      <c r="C2139">
        <v>112</v>
      </c>
      <c r="D2139" t="s">
        <v>2753</v>
      </c>
      <c r="E2139">
        <v>39737645</v>
      </c>
      <c r="F2139" t="s">
        <v>5599</v>
      </c>
      <c r="G2139" t="s">
        <v>3246</v>
      </c>
      <c r="H2139" t="s">
        <v>9394</v>
      </c>
      <c r="I2139">
        <v>89687</v>
      </c>
      <c r="J2139" t="s">
        <v>2474</v>
      </c>
      <c r="K2139">
        <v>666</v>
      </c>
      <c r="L2139" t="s">
        <v>23647</v>
      </c>
      <c r="M2139" t="s">
        <v>23694</v>
      </c>
      <c r="N2139">
        <v>20000000</v>
      </c>
      <c r="O2139">
        <v>2007</v>
      </c>
      <c r="P2139">
        <v>2.2999999999999998</v>
      </c>
    </row>
    <row r="2140" spans="1:16" x14ac:dyDescent="0.3">
      <c r="A2140" t="s">
        <v>241</v>
      </c>
      <c r="B2140">
        <v>129</v>
      </c>
      <c r="C2140">
        <v>166</v>
      </c>
      <c r="D2140" t="s">
        <v>2712</v>
      </c>
      <c r="E2140">
        <v>37567440</v>
      </c>
      <c r="F2140" t="s">
        <v>5306</v>
      </c>
      <c r="G2140" t="s">
        <v>4165</v>
      </c>
      <c r="H2140" t="s">
        <v>7651</v>
      </c>
      <c r="I2140">
        <v>113068</v>
      </c>
      <c r="J2140" t="s">
        <v>12185</v>
      </c>
      <c r="K2140">
        <v>337</v>
      </c>
      <c r="L2140" t="s">
        <v>23647</v>
      </c>
      <c r="M2140" t="s">
        <v>23694</v>
      </c>
      <c r="N2140">
        <v>20000000</v>
      </c>
      <c r="O2140">
        <v>1982</v>
      </c>
      <c r="P2140">
        <v>6.9</v>
      </c>
    </row>
    <row r="2141" spans="1:16" x14ac:dyDescent="0.3">
      <c r="A2141" t="s">
        <v>938</v>
      </c>
      <c r="B2141">
        <v>128</v>
      </c>
      <c r="C2141">
        <v>474</v>
      </c>
      <c r="D2141" t="s">
        <v>3719</v>
      </c>
      <c r="E2141">
        <v>44988180</v>
      </c>
      <c r="F2141" t="s">
        <v>5881</v>
      </c>
      <c r="G2141" t="s">
        <v>2557</v>
      </c>
      <c r="H2141" t="s">
        <v>9395</v>
      </c>
      <c r="I2141">
        <v>195333</v>
      </c>
      <c r="J2141" t="s">
        <v>12796</v>
      </c>
      <c r="K2141">
        <v>409</v>
      </c>
      <c r="L2141" t="s">
        <v>23647</v>
      </c>
      <c r="M2141" t="s">
        <v>23694</v>
      </c>
      <c r="N2141">
        <v>20000000</v>
      </c>
      <c r="O2141">
        <v>2015</v>
      </c>
      <c r="P2141">
        <v>8.1</v>
      </c>
    </row>
    <row r="2142" spans="1:16" x14ac:dyDescent="0.3">
      <c r="A2142" t="s">
        <v>884</v>
      </c>
      <c r="B2142">
        <v>110</v>
      </c>
      <c r="C2142">
        <v>165</v>
      </c>
      <c r="D2142" t="s">
        <v>3244</v>
      </c>
      <c r="E2142">
        <v>39263506</v>
      </c>
      <c r="F2142" t="s">
        <v>5459</v>
      </c>
      <c r="G2142" t="s">
        <v>2886</v>
      </c>
      <c r="H2142" t="s">
        <v>9396</v>
      </c>
      <c r="I2142">
        <v>40469</v>
      </c>
      <c r="J2142" t="s">
        <v>6425</v>
      </c>
      <c r="K2142">
        <v>135</v>
      </c>
      <c r="L2142" t="s">
        <v>23647</v>
      </c>
      <c r="M2142" t="s">
        <v>23694</v>
      </c>
      <c r="N2142">
        <v>22000000</v>
      </c>
      <c r="O2142">
        <v>2008</v>
      </c>
      <c r="P2142">
        <v>6.1</v>
      </c>
    </row>
    <row r="2143" spans="1:16" x14ac:dyDescent="0.3">
      <c r="A2143" t="s">
        <v>939</v>
      </c>
      <c r="B2143">
        <v>137</v>
      </c>
      <c r="C2143">
        <v>131</v>
      </c>
      <c r="D2143" t="s">
        <v>3720</v>
      </c>
      <c r="E2143">
        <v>39143839</v>
      </c>
      <c r="F2143" t="s">
        <v>5668</v>
      </c>
      <c r="G2143" t="s">
        <v>3328</v>
      </c>
      <c r="H2143" t="s">
        <v>9397</v>
      </c>
      <c r="I2143">
        <v>38658</v>
      </c>
      <c r="J2143" t="s">
        <v>3611</v>
      </c>
      <c r="K2143">
        <v>284</v>
      </c>
      <c r="L2143" t="s">
        <v>23647</v>
      </c>
      <c r="M2143" t="s">
        <v>23694</v>
      </c>
      <c r="N2143">
        <v>20000000</v>
      </c>
      <c r="O2143">
        <v>2006</v>
      </c>
      <c r="P2143">
        <v>5</v>
      </c>
    </row>
    <row r="2144" spans="1:16" x14ac:dyDescent="0.3">
      <c r="A2144" t="s">
        <v>647</v>
      </c>
      <c r="B2144">
        <v>124</v>
      </c>
      <c r="C2144">
        <v>29</v>
      </c>
      <c r="D2144" t="s">
        <v>2824</v>
      </c>
      <c r="E2144">
        <v>37672350</v>
      </c>
      <c r="F2144" t="s">
        <v>5397</v>
      </c>
      <c r="G2144" t="s">
        <v>6481</v>
      </c>
      <c r="H2144" t="s">
        <v>9398</v>
      </c>
      <c r="I2144">
        <v>5427</v>
      </c>
      <c r="J2144" t="s">
        <v>12243</v>
      </c>
      <c r="K2144">
        <v>51</v>
      </c>
      <c r="L2144" t="s">
        <v>23647</v>
      </c>
      <c r="M2144" t="s">
        <v>23694</v>
      </c>
      <c r="N2144">
        <v>20000000</v>
      </c>
      <c r="O2144">
        <v>1998</v>
      </c>
      <c r="P2144">
        <v>5.5</v>
      </c>
    </row>
    <row r="2145" spans="1:16" x14ac:dyDescent="0.3">
      <c r="A2145" t="s">
        <v>469</v>
      </c>
      <c r="B2145">
        <v>93</v>
      </c>
      <c r="C2145">
        <v>43</v>
      </c>
      <c r="D2145" t="s">
        <v>3109</v>
      </c>
      <c r="E2145">
        <v>38037513</v>
      </c>
      <c r="F2145" t="s">
        <v>5882</v>
      </c>
      <c r="G2145" t="s">
        <v>3774</v>
      </c>
      <c r="H2145" t="s">
        <v>9399</v>
      </c>
      <c r="I2145">
        <v>49680</v>
      </c>
      <c r="J2145" t="s">
        <v>12797</v>
      </c>
      <c r="K2145">
        <v>117</v>
      </c>
      <c r="L2145" t="s">
        <v>23647</v>
      </c>
      <c r="M2145" t="s">
        <v>23694</v>
      </c>
      <c r="N2145">
        <v>20000000</v>
      </c>
      <c r="O2145">
        <v>1991</v>
      </c>
      <c r="P2145">
        <v>6.2</v>
      </c>
    </row>
    <row r="2146" spans="1:16" x14ac:dyDescent="0.3">
      <c r="A2146" t="s">
        <v>305</v>
      </c>
      <c r="B2146">
        <v>115</v>
      </c>
      <c r="C2146">
        <v>111</v>
      </c>
      <c r="D2146" t="s">
        <v>3015</v>
      </c>
      <c r="E2146">
        <v>37442180</v>
      </c>
      <c r="F2146" t="s">
        <v>5846</v>
      </c>
      <c r="G2146" t="s">
        <v>6213</v>
      </c>
      <c r="H2146" t="s">
        <v>9400</v>
      </c>
      <c r="I2146">
        <v>28005</v>
      </c>
      <c r="J2146" t="s">
        <v>2911</v>
      </c>
      <c r="K2146">
        <v>236</v>
      </c>
      <c r="L2146" t="s">
        <v>23647</v>
      </c>
      <c r="M2146" t="s">
        <v>23694</v>
      </c>
      <c r="N2146">
        <v>20000000</v>
      </c>
      <c r="O2146">
        <v>2006</v>
      </c>
      <c r="P2146">
        <v>6.2</v>
      </c>
    </row>
    <row r="2147" spans="1:16" x14ac:dyDescent="0.3">
      <c r="A2147" t="s">
        <v>940</v>
      </c>
      <c r="B2147">
        <v>98</v>
      </c>
      <c r="C2147">
        <v>90</v>
      </c>
      <c r="D2147" t="s">
        <v>3721</v>
      </c>
      <c r="E2147">
        <v>25529689.5</v>
      </c>
      <c r="F2147" t="s">
        <v>5339</v>
      </c>
      <c r="G2147" t="s">
        <v>3428</v>
      </c>
      <c r="H2147" t="s">
        <v>9401</v>
      </c>
      <c r="I2147">
        <v>18481</v>
      </c>
      <c r="J2147" t="s">
        <v>12798</v>
      </c>
      <c r="K2147">
        <v>230</v>
      </c>
      <c r="L2147" t="s">
        <v>23647</v>
      </c>
      <c r="M2147" t="s">
        <v>23694</v>
      </c>
      <c r="N2147">
        <v>20000000</v>
      </c>
      <c r="O2147">
        <v>1979</v>
      </c>
      <c r="P2147">
        <v>5.9</v>
      </c>
    </row>
    <row r="2148" spans="1:16" x14ac:dyDescent="0.3">
      <c r="A2148" t="s">
        <v>941</v>
      </c>
      <c r="B2148">
        <v>105</v>
      </c>
      <c r="C2148">
        <v>333</v>
      </c>
      <c r="D2148" t="s">
        <v>3722</v>
      </c>
      <c r="E2148">
        <v>35596227</v>
      </c>
      <c r="F2148" t="s">
        <v>5459</v>
      </c>
      <c r="G2148" t="s">
        <v>6482</v>
      </c>
      <c r="H2148" t="s">
        <v>9402</v>
      </c>
      <c r="I2148">
        <v>79461</v>
      </c>
      <c r="J2148" t="s">
        <v>12799</v>
      </c>
      <c r="K2148">
        <v>463</v>
      </c>
      <c r="L2148" t="s">
        <v>23647</v>
      </c>
      <c r="M2148" t="s">
        <v>23694</v>
      </c>
      <c r="N2148">
        <v>20000000</v>
      </c>
      <c r="O2148">
        <v>2010</v>
      </c>
      <c r="P2148">
        <v>6.3</v>
      </c>
    </row>
    <row r="2149" spans="1:16" x14ac:dyDescent="0.3">
      <c r="A2149" t="s">
        <v>942</v>
      </c>
      <c r="B2149">
        <v>127</v>
      </c>
      <c r="C2149">
        <v>37</v>
      </c>
      <c r="D2149" t="s">
        <v>2575</v>
      </c>
      <c r="E2149">
        <v>35422828</v>
      </c>
      <c r="F2149" t="s">
        <v>5604</v>
      </c>
      <c r="G2149" t="s">
        <v>6483</v>
      </c>
      <c r="H2149" t="s">
        <v>9403</v>
      </c>
      <c r="I2149">
        <v>19126</v>
      </c>
      <c r="J2149" t="s">
        <v>3094</v>
      </c>
      <c r="K2149">
        <v>155</v>
      </c>
      <c r="L2149" t="s">
        <v>23647</v>
      </c>
      <c r="M2149" t="s">
        <v>23694</v>
      </c>
      <c r="N2149">
        <v>20000000</v>
      </c>
      <c r="O2149">
        <v>1997</v>
      </c>
      <c r="P2149">
        <v>6.7</v>
      </c>
    </row>
    <row r="2150" spans="1:16" x14ac:dyDescent="0.3">
      <c r="A2150" t="s">
        <v>733</v>
      </c>
      <c r="B2150">
        <v>82</v>
      </c>
      <c r="C2150">
        <v>122</v>
      </c>
      <c r="D2150" t="s">
        <v>3723</v>
      </c>
      <c r="E2150">
        <v>36658108</v>
      </c>
      <c r="F2150" t="s">
        <v>5447</v>
      </c>
      <c r="G2150" t="s">
        <v>2532</v>
      </c>
      <c r="H2150" t="s">
        <v>9404</v>
      </c>
      <c r="I2150">
        <v>39095</v>
      </c>
      <c r="J2150" t="s">
        <v>12800</v>
      </c>
      <c r="K2150">
        <v>187</v>
      </c>
      <c r="L2150" t="s">
        <v>23647</v>
      </c>
      <c r="M2150" t="s">
        <v>23694</v>
      </c>
      <c r="N2150">
        <v>20000000</v>
      </c>
      <c r="O2150">
        <v>2010</v>
      </c>
      <c r="P2150">
        <v>3.5</v>
      </c>
    </row>
    <row r="2151" spans="1:16" x14ac:dyDescent="0.3">
      <c r="A2151" t="s">
        <v>143</v>
      </c>
      <c r="B2151">
        <v>143</v>
      </c>
      <c r="C2151">
        <v>285</v>
      </c>
      <c r="D2151" t="s">
        <v>3724</v>
      </c>
      <c r="E2151">
        <v>34300771</v>
      </c>
      <c r="F2151" t="s">
        <v>5558</v>
      </c>
      <c r="G2151" t="s">
        <v>2463</v>
      </c>
      <c r="H2151" t="s">
        <v>9405</v>
      </c>
      <c r="I2151">
        <v>243799</v>
      </c>
      <c r="J2151" t="s">
        <v>12801</v>
      </c>
      <c r="K2151">
        <v>908</v>
      </c>
      <c r="L2151" t="s">
        <v>23647</v>
      </c>
      <c r="M2151" t="s">
        <v>23703</v>
      </c>
      <c r="N2151">
        <v>25000000</v>
      </c>
      <c r="O2151">
        <v>2006</v>
      </c>
      <c r="P2151">
        <v>7.5</v>
      </c>
    </row>
    <row r="2152" spans="1:16" x14ac:dyDescent="0.3">
      <c r="A2152" t="s">
        <v>110</v>
      </c>
      <c r="B2152">
        <v>103</v>
      </c>
      <c r="C2152">
        <v>156</v>
      </c>
      <c r="D2152" t="s">
        <v>2890</v>
      </c>
      <c r="E2152">
        <v>34290142</v>
      </c>
      <c r="F2152" t="s">
        <v>5491</v>
      </c>
      <c r="G2152" t="s">
        <v>3015</v>
      </c>
      <c r="H2152" t="s">
        <v>9406</v>
      </c>
      <c r="I2152">
        <v>54242</v>
      </c>
      <c r="J2152" t="s">
        <v>3123</v>
      </c>
      <c r="K2152">
        <v>145</v>
      </c>
      <c r="L2152" t="s">
        <v>23647</v>
      </c>
      <c r="M2152" t="s">
        <v>23694</v>
      </c>
      <c r="N2152">
        <v>19800000</v>
      </c>
      <c r="O2152">
        <v>2014</v>
      </c>
      <c r="P2152">
        <v>6.6</v>
      </c>
    </row>
    <row r="2153" spans="1:16" x14ac:dyDescent="0.3">
      <c r="A2153" t="s">
        <v>943</v>
      </c>
      <c r="B2153">
        <v>104</v>
      </c>
      <c r="C2153">
        <v>293</v>
      </c>
      <c r="D2153" t="s">
        <v>2996</v>
      </c>
      <c r="E2153">
        <v>33422556</v>
      </c>
      <c r="F2153" t="s">
        <v>5783</v>
      </c>
      <c r="G2153" t="s">
        <v>2512</v>
      </c>
      <c r="H2153" t="s">
        <v>9407</v>
      </c>
      <c r="I2153">
        <v>99236</v>
      </c>
      <c r="J2153" t="s">
        <v>12319</v>
      </c>
      <c r="K2153">
        <v>321</v>
      </c>
      <c r="L2153" t="s">
        <v>23647</v>
      </c>
      <c r="M2153" t="s">
        <v>23694</v>
      </c>
      <c r="N2153">
        <v>20000000</v>
      </c>
      <c r="O2153">
        <v>2008</v>
      </c>
      <c r="P2153">
        <v>7.5</v>
      </c>
    </row>
    <row r="2154" spans="1:16" x14ac:dyDescent="0.3">
      <c r="A2154" t="s">
        <v>918</v>
      </c>
      <c r="B2154">
        <v>98</v>
      </c>
      <c r="C2154">
        <v>233</v>
      </c>
      <c r="D2154" t="s">
        <v>2528</v>
      </c>
      <c r="E2154">
        <v>32774834</v>
      </c>
      <c r="F2154" t="s">
        <v>5461</v>
      </c>
      <c r="G2154" t="s">
        <v>6484</v>
      </c>
      <c r="H2154" t="s">
        <v>9408</v>
      </c>
      <c r="I2154">
        <v>136048</v>
      </c>
      <c r="J2154" t="s">
        <v>918</v>
      </c>
      <c r="K2154">
        <v>700</v>
      </c>
      <c r="L2154" t="s">
        <v>23647</v>
      </c>
      <c r="M2154" t="s">
        <v>23694</v>
      </c>
      <c r="N2154">
        <v>30000000</v>
      </c>
      <c r="O2154">
        <v>2004</v>
      </c>
      <c r="P2154">
        <v>7.2</v>
      </c>
    </row>
    <row r="2155" spans="1:16" x14ac:dyDescent="0.3">
      <c r="A2155" t="s">
        <v>700</v>
      </c>
      <c r="B2155">
        <v>92</v>
      </c>
      <c r="C2155">
        <v>282</v>
      </c>
      <c r="D2155" t="s">
        <v>3725</v>
      </c>
      <c r="E2155">
        <v>34334256</v>
      </c>
      <c r="F2155" t="s">
        <v>5668</v>
      </c>
      <c r="G2155" t="s">
        <v>6485</v>
      </c>
      <c r="H2155" t="s">
        <v>9409</v>
      </c>
      <c r="I2155">
        <v>35131</v>
      </c>
      <c r="J2155" t="s">
        <v>7117</v>
      </c>
      <c r="K2155">
        <v>255</v>
      </c>
      <c r="L2155" t="s">
        <v>23647</v>
      </c>
      <c r="M2155" t="s">
        <v>23694</v>
      </c>
      <c r="N2155">
        <v>11000000</v>
      </c>
      <c r="O2155">
        <v>2013</v>
      </c>
      <c r="P2155">
        <v>4.8</v>
      </c>
    </row>
    <row r="2156" spans="1:16" x14ac:dyDescent="0.3">
      <c r="A2156" t="s">
        <v>258</v>
      </c>
      <c r="B2156">
        <v>123</v>
      </c>
      <c r="C2156">
        <v>57</v>
      </c>
      <c r="D2156" t="s">
        <v>3166</v>
      </c>
      <c r="E2156">
        <v>32051917</v>
      </c>
      <c r="F2156" t="s">
        <v>5462</v>
      </c>
      <c r="G2156" t="s">
        <v>6486</v>
      </c>
      <c r="H2156" t="s">
        <v>9410</v>
      </c>
      <c r="I2156">
        <v>42315</v>
      </c>
      <c r="J2156" t="s">
        <v>3074</v>
      </c>
      <c r="K2156">
        <v>140</v>
      </c>
      <c r="L2156" t="s">
        <v>23647</v>
      </c>
      <c r="M2156" t="s">
        <v>23694</v>
      </c>
      <c r="N2156">
        <v>20000000</v>
      </c>
      <c r="O2156">
        <v>1995</v>
      </c>
      <c r="P2156">
        <v>6.6</v>
      </c>
    </row>
    <row r="2157" spans="1:16" x14ac:dyDescent="0.3">
      <c r="A2157" t="s">
        <v>607</v>
      </c>
      <c r="B2157">
        <v>88</v>
      </c>
      <c r="C2157">
        <v>153</v>
      </c>
      <c r="D2157" t="s">
        <v>2567</v>
      </c>
      <c r="E2157">
        <v>32014289</v>
      </c>
      <c r="F2157" t="s">
        <v>5447</v>
      </c>
      <c r="G2157" t="s">
        <v>6487</v>
      </c>
      <c r="H2157" t="s">
        <v>9411</v>
      </c>
      <c r="I2157">
        <v>50337</v>
      </c>
      <c r="J2157" t="s">
        <v>3862</v>
      </c>
      <c r="K2157">
        <v>177</v>
      </c>
      <c r="L2157" t="s">
        <v>23647</v>
      </c>
      <c r="M2157" t="s">
        <v>23694</v>
      </c>
      <c r="N2157">
        <v>20000000</v>
      </c>
      <c r="O2157">
        <v>2013</v>
      </c>
      <c r="P2157">
        <v>3.5</v>
      </c>
    </row>
    <row r="2158" spans="1:16" x14ac:dyDescent="0.3">
      <c r="A2158" t="s">
        <v>944</v>
      </c>
      <c r="B2158">
        <v>158</v>
      </c>
      <c r="C2158">
        <v>20</v>
      </c>
      <c r="D2158" t="s">
        <v>3726</v>
      </c>
      <c r="E2158">
        <v>25529689.5</v>
      </c>
      <c r="F2158" t="s">
        <v>5883</v>
      </c>
      <c r="G2158" t="s">
        <v>354</v>
      </c>
      <c r="H2158" t="s">
        <v>9412</v>
      </c>
      <c r="I2158">
        <v>9352</v>
      </c>
      <c r="J2158" t="s">
        <v>2944</v>
      </c>
      <c r="K2158">
        <v>106</v>
      </c>
      <c r="L2158" t="s">
        <v>23647</v>
      </c>
      <c r="M2158" t="s">
        <v>23694</v>
      </c>
      <c r="N2158">
        <v>20000000</v>
      </c>
      <c r="O2158">
        <v>1969</v>
      </c>
      <c r="P2158">
        <v>6.7</v>
      </c>
    </row>
    <row r="2159" spans="1:16" x14ac:dyDescent="0.3">
      <c r="A2159" t="s">
        <v>553</v>
      </c>
      <c r="B2159">
        <v>128</v>
      </c>
      <c r="C2159">
        <v>324</v>
      </c>
      <c r="D2159" t="s">
        <v>3191</v>
      </c>
      <c r="E2159">
        <v>31838002</v>
      </c>
      <c r="F2159" t="s">
        <v>5693</v>
      </c>
      <c r="G2159" t="s">
        <v>2431</v>
      </c>
      <c r="H2159" t="s">
        <v>9413</v>
      </c>
      <c r="I2159">
        <v>136673</v>
      </c>
      <c r="J2159" t="s">
        <v>6627</v>
      </c>
      <c r="K2159">
        <v>281</v>
      </c>
      <c r="L2159" t="s">
        <v>23647</v>
      </c>
      <c r="M2159" t="s">
        <v>23694</v>
      </c>
      <c r="N2159">
        <v>20000000</v>
      </c>
      <c r="O2159">
        <v>2008</v>
      </c>
      <c r="P2159">
        <v>7.6</v>
      </c>
    </row>
    <row r="2160" spans="1:16" x14ac:dyDescent="0.3">
      <c r="A2160" t="s">
        <v>83</v>
      </c>
      <c r="B2160">
        <v>107</v>
      </c>
      <c r="C2160">
        <v>122</v>
      </c>
      <c r="D2160" t="s">
        <v>3727</v>
      </c>
      <c r="E2160">
        <v>36874745</v>
      </c>
      <c r="F2160" t="s">
        <v>5884</v>
      </c>
      <c r="G2160" t="s">
        <v>6488</v>
      </c>
      <c r="H2160" t="s">
        <v>9414</v>
      </c>
      <c r="I2160">
        <v>12276</v>
      </c>
      <c r="J2160" t="s">
        <v>12802</v>
      </c>
      <c r="K2160">
        <v>117</v>
      </c>
      <c r="L2160" t="s">
        <v>23647</v>
      </c>
      <c r="M2160" t="s">
        <v>23694</v>
      </c>
      <c r="N2160">
        <v>20000000</v>
      </c>
      <c r="O2160">
        <v>2016</v>
      </c>
      <c r="P2160">
        <v>6.3</v>
      </c>
    </row>
    <row r="2161" spans="1:16" x14ac:dyDescent="0.3">
      <c r="A2161" t="s">
        <v>945</v>
      </c>
      <c r="B2161">
        <v>91</v>
      </c>
      <c r="C2161">
        <v>156</v>
      </c>
      <c r="D2161" t="s">
        <v>3728</v>
      </c>
      <c r="E2161">
        <v>30079316</v>
      </c>
      <c r="F2161" t="s">
        <v>5714</v>
      </c>
      <c r="G2161" t="s">
        <v>4097</v>
      </c>
      <c r="H2161" t="s">
        <v>9415</v>
      </c>
      <c r="I2161">
        <v>75920</v>
      </c>
      <c r="J2161" t="s">
        <v>12803</v>
      </c>
      <c r="K2161">
        <v>474</v>
      </c>
      <c r="L2161" t="s">
        <v>23647</v>
      </c>
      <c r="M2161" t="s">
        <v>23694</v>
      </c>
      <c r="N2161">
        <v>35000000</v>
      </c>
      <c r="O2161">
        <v>2002</v>
      </c>
      <c r="P2161">
        <v>5.5</v>
      </c>
    </row>
    <row r="2162" spans="1:16" x14ac:dyDescent="0.3">
      <c r="A2162" t="s">
        <v>946</v>
      </c>
      <c r="B2162">
        <v>90</v>
      </c>
      <c r="C2162">
        <v>161</v>
      </c>
      <c r="D2162" t="s">
        <v>3048</v>
      </c>
      <c r="E2162">
        <v>35033759</v>
      </c>
      <c r="F2162" t="s">
        <v>5599</v>
      </c>
      <c r="G2162" t="s">
        <v>4075</v>
      </c>
      <c r="H2162" t="s">
        <v>9416</v>
      </c>
      <c r="I2162">
        <v>55008</v>
      </c>
      <c r="J2162" t="s">
        <v>3550</v>
      </c>
      <c r="K2162">
        <v>93</v>
      </c>
      <c r="L2162" t="s">
        <v>23647</v>
      </c>
      <c r="M2162" t="s">
        <v>23694</v>
      </c>
      <c r="N2162">
        <v>19000000</v>
      </c>
      <c r="O2162">
        <v>2011</v>
      </c>
      <c r="P2162">
        <v>6.3</v>
      </c>
    </row>
    <row r="2163" spans="1:16" x14ac:dyDescent="0.3">
      <c r="A2163" t="s">
        <v>947</v>
      </c>
      <c r="B2163">
        <v>115</v>
      </c>
      <c r="C2163">
        <v>69</v>
      </c>
      <c r="D2163" t="s">
        <v>3652</v>
      </c>
      <c r="E2163">
        <v>29753944</v>
      </c>
      <c r="F2163" t="s">
        <v>5462</v>
      </c>
      <c r="G2163" t="s">
        <v>2493</v>
      </c>
      <c r="H2163" t="s">
        <v>9417</v>
      </c>
      <c r="I2163">
        <v>90677</v>
      </c>
      <c r="J2163" t="s">
        <v>12804</v>
      </c>
      <c r="K2163">
        <v>389</v>
      </c>
      <c r="L2163" t="s">
        <v>23647</v>
      </c>
      <c r="M2163" t="s">
        <v>23694</v>
      </c>
      <c r="N2163">
        <v>20000000</v>
      </c>
      <c r="O2163">
        <v>1998</v>
      </c>
      <c r="P2163">
        <v>6.5</v>
      </c>
    </row>
    <row r="2164" spans="1:16" x14ac:dyDescent="0.3">
      <c r="A2164" t="s">
        <v>948</v>
      </c>
      <c r="B2164">
        <v>101</v>
      </c>
      <c r="C2164">
        <v>121</v>
      </c>
      <c r="D2164" t="s">
        <v>3567</v>
      </c>
      <c r="E2164">
        <v>29062561</v>
      </c>
      <c r="F2164" t="s">
        <v>5403</v>
      </c>
      <c r="G2164" t="s">
        <v>2504</v>
      </c>
      <c r="H2164" t="s">
        <v>9418</v>
      </c>
      <c r="I2164">
        <v>23424</v>
      </c>
      <c r="J2164" t="s">
        <v>12805</v>
      </c>
      <c r="K2164">
        <v>119</v>
      </c>
      <c r="L2164" t="s">
        <v>23647</v>
      </c>
      <c r="M2164" t="s">
        <v>23694</v>
      </c>
      <c r="N2164">
        <v>20000000</v>
      </c>
      <c r="O2164">
        <v>2009</v>
      </c>
      <c r="P2164">
        <v>5.6</v>
      </c>
    </row>
    <row r="2165" spans="1:16" x14ac:dyDescent="0.3">
      <c r="A2165" t="s">
        <v>425</v>
      </c>
      <c r="B2165">
        <v>113</v>
      </c>
      <c r="C2165">
        <v>258</v>
      </c>
      <c r="D2165" t="s">
        <v>3729</v>
      </c>
      <c r="E2165">
        <v>31146570</v>
      </c>
      <c r="F2165" t="s">
        <v>5594</v>
      </c>
      <c r="G2165" t="s">
        <v>2620</v>
      </c>
      <c r="H2165" t="s">
        <v>9419</v>
      </c>
      <c r="I2165">
        <v>55441</v>
      </c>
      <c r="J2165" t="s">
        <v>12806</v>
      </c>
      <c r="K2165">
        <v>165</v>
      </c>
      <c r="L2165" t="s">
        <v>23647</v>
      </c>
      <c r="M2165" t="s">
        <v>23694</v>
      </c>
      <c r="N2165">
        <v>20000000</v>
      </c>
      <c r="O2165">
        <v>2010</v>
      </c>
      <c r="P2165">
        <v>6.9</v>
      </c>
    </row>
    <row r="2166" spans="1:16" x14ac:dyDescent="0.3">
      <c r="A2166" t="s">
        <v>519</v>
      </c>
      <c r="B2166">
        <v>113</v>
      </c>
      <c r="C2166">
        <v>174</v>
      </c>
      <c r="D2166" t="s">
        <v>2759</v>
      </c>
      <c r="E2166">
        <v>27277055</v>
      </c>
      <c r="F2166" t="s">
        <v>5686</v>
      </c>
      <c r="G2166" t="s">
        <v>6377</v>
      </c>
      <c r="H2166" t="s">
        <v>9420</v>
      </c>
      <c r="I2166">
        <v>143137</v>
      </c>
      <c r="J2166" t="s">
        <v>12189</v>
      </c>
      <c r="K2166">
        <v>602</v>
      </c>
      <c r="L2166" t="s">
        <v>23647</v>
      </c>
      <c r="M2166" t="s">
        <v>23695</v>
      </c>
      <c r="N2166">
        <v>20000000</v>
      </c>
      <c r="O2166">
        <v>2000</v>
      </c>
      <c r="P2166">
        <v>7.6</v>
      </c>
    </row>
    <row r="2167" spans="1:16" x14ac:dyDescent="0.3">
      <c r="A2167" t="s">
        <v>949</v>
      </c>
      <c r="B2167">
        <v>87</v>
      </c>
      <c r="C2167">
        <v>141</v>
      </c>
      <c r="D2167" t="s">
        <v>3730</v>
      </c>
      <c r="E2167">
        <v>26876529</v>
      </c>
      <c r="F2167" t="s">
        <v>5652</v>
      </c>
      <c r="G2167" t="s">
        <v>3226</v>
      </c>
      <c r="H2167" t="s">
        <v>9421</v>
      </c>
      <c r="I2167">
        <v>26624</v>
      </c>
      <c r="J2167" t="s">
        <v>12807</v>
      </c>
      <c r="K2167">
        <v>189</v>
      </c>
      <c r="L2167" t="s">
        <v>23647</v>
      </c>
      <c r="M2167" t="s">
        <v>23700</v>
      </c>
      <c r="N2167">
        <v>27000000</v>
      </c>
      <c r="O2167">
        <v>2008</v>
      </c>
      <c r="P2167">
        <v>3.9</v>
      </c>
    </row>
    <row r="2168" spans="1:16" x14ac:dyDescent="0.3">
      <c r="A2168" t="s">
        <v>856</v>
      </c>
      <c r="B2168">
        <v>101</v>
      </c>
      <c r="C2168">
        <v>31</v>
      </c>
      <c r="D2168" t="s">
        <v>3731</v>
      </c>
      <c r="E2168">
        <v>53146000</v>
      </c>
      <c r="F2168" t="s">
        <v>5459</v>
      </c>
      <c r="G2168" t="s">
        <v>3022</v>
      </c>
      <c r="H2168" t="s">
        <v>9422</v>
      </c>
      <c r="I2168">
        <v>9845</v>
      </c>
      <c r="J2168" t="s">
        <v>4178</v>
      </c>
      <c r="K2168">
        <v>77</v>
      </c>
      <c r="L2168" t="s">
        <v>23647</v>
      </c>
      <c r="M2168" t="s">
        <v>23694</v>
      </c>
      <c r="N2168">
        <v>20000000</v>
      </c>
      <c r="O2168">
        <v>1996</v>
      </c>
      <c r="P2168">
        <v>6.1</v>
      </c>
    </row>
    <row r="2169" spans="1:16" x14ac:dyDescent="0.3">
      <c r="A2169" t="s">
        <v>175</v>
      </c>
      <c r="B2169">
        <v>111</v>
      </c>
      <c r="C2169">
        <v>222</v>
      </c>
      <c r="D2169" t="s">
        <v>3732</v>
      </c>
      <c r="E2169">
        <v>30028592</v>
      </c>
      <c r="F2169" t="s">
        <v>5656</v>
      </c>
      <c r="G2169" t="s">
        <v>6202</v>
      </c>
      <c r="H2169" t="s">
        <v>9423</v>
      </c>
      <c r="I2169">
        <v>152247</v>
      </c>
      <c r="J2169" t="s">
        <v>6375</v>
      </c>
      <c r="K2169">
        <v>189</v>
      </c>
      <c r="L2169" t="s">
        <v>23647</v>
      </c>
      <c r="M2169" t="s">
        <v>23695</v>
      </c>
      <c r="N2169">
        <v>20000000</v>
      </c>
      <c r="O2169">
        <v>2008</v>
      </c>
      <c r="P2169">
        <v>7.3</v>
      </c>
    </row>
    <row r="2170" spans="1:16" x14ac:dyDescent="0.3">
      <c r="A2170" t="s">
        <v>181</v>
      </c>
      <c r="B2170">
        <v>108</v>
      </c>
      <c r="C2170">
        <v>273</v>
      </c>
      <c r="D2170" t="s">
        <v>2887</v>
      </c>
      <c r="E2170">
        <v>34126138</v>
      </c>
      <c r="F2170" t="s">
        <v>5738</v>
      </c>
      <c r="G2170" t="s">
        <v>2447</v>
      </c>
      <c r="H2170" t="s">
        <v>9424</v>
      </c>
      <c r="I2170">
        <v>666937</v>
      </c>
      <c r="J2170" t="s">
        <v>2620</v>
      </c>
      <c r="K2170">
        <v>1514</v>
      </c>
      <c r="L2170" t="s">
        <v>23647</v>
      </c>
      <c r="M2170" t="s">
        <v>23694</v>
      </c>
      <c r="N2170">
        <v>20000000</v>
      </c>
      <c r="O2170">
        <v>2004</v>
      </c>
      <c r="P2170">
        <v>8.3000000000000007</v>
      </c>
    </row>
    <row r="2171" spans="1:16" x14ac:dyDescent="0.3">
      <c r="A2171" t="s">
        <v>473</v>
      </c>
      <c r="B2171">
        <v>105</v>
      </c>
      <c r="C2171">
        <v>91</v>
      </c>
      <c r="D2171" t="s">
        <v>3733</v>
      </c>
      <c r="E2171">
        <v>25677801</v>
      </c>
      <c r="F2171" t="s">
        <v>5505</v>
      </c>
      <c r="G2171" t="s">
        <v>3831</v>
      </c>
      <c r="H2171" t="s">
        <v>9425</v>
      </c>
      <c r="I2171">
        <v>41273</v>
      </c>
      <c r="J2171" t="s">
        <v>12808</v>
      </c>
      <c r="K2171">
        <v>136</v>
      </c>
      <c r="L2171" t="s">
        <v>23647</v>
      </c>
      <c r="M2171" t="s">
        <v>23694</v>
      </c>
      <c r="N2171">
        <v>20000000</v>
      </c>
      <c r="O2171">
        <v>2010</v>
      </c>
      <c r="P2171">
        <v>5.8</v>
      </c>
    </row>
    <row r="2172" spans="1:16" x14ac:dyDescent="0.3">
      <c r="A2172" t="s">
        <v>80</v>
      </c>
      <c r="B2172">
        <v>109</v>
      </c>
      <c r="C2172">
        <v>190</v>
      </c>
      <c r="D2172" t="s">
        <v>2498</v>
      </c>
      <c r="E2172">
        <v>26415649</v>
      </c>
      <c r="F2172" t="s">
        <v>5321</v>
      </c>
      <c r="G2172" t="s">
        <v>3774</v>
      </c>
      <c r="H2172" t="s">
        <v>9426</v>
      </c>
      <c r="I2172">
        <v>94892</v>
      </c>
      <c r="J2172" t="s">
        <v>3121</v>
      </c>
      <c r="K2172">
        <v>189</v>
      </c>
      <c r="L2172" t="s">
        <v>23647</v>
      </c>
      <c r="M2172" t="s">
        <v>23694</v>
      </c>
      <c r="N2172">
        <v>20000000</v>
      </c>
      <c r="O2172">
        <v>2008</v>
      </c>
      <c r="P2172">
        <v>6.8</v>
      </c>
    </row>
    <row r="2173" spans="1:16" x14ac:dyDescent="0.3">
      <c r="A2173" t="s">
        <v>257</v>
      </c>
      <c r="B2173">
        <v>109</v>
      </c>
      <c r="C2173">
        <v>427</v>
      </c>
      <c r="D2173" t="s">
        <v>3734</v>
      </c>
      <c r="E2173">
        <v>26003149</v>
      </c>
      <c r="F2173" t="s">
        <v>5438</v>
      </c>
      <c r="G2173" t="s">
        <v>6264</v>
      </c>
      <c r="H2173" t="s">
        <v>9427</v>
      </c>
      <c r="I2173">
        <v>185587</v>
      </c>
      <c r="J2173" t="s">
        <v>12809</v>
      </c>
      <c r="K2173">
        <v>401</v>
      </c>
      <c r="L2173" t="s">
        <v>23647</v>
      </c>
      <c r="M2173" t="s">
        <v>23695</v>
      </c>
      <c r="N2173">
        <v>20000000</v>
      </c>
      <c r="O2173">
        <v>2013</v>
      </c>
      <c r="P2173">
        <v>7</v>
      </c>
    </row>
    <row r="2174" spans="1:16" x14ac:dyDescent="0.3">
      <c r="A2174" t="s">
        <v>950</v>
      </c>
      <c r="B2174">
        <v>99</v>
      </c>
      <c r="C2174">
        <v>93</v>
      </c>
      <c r="D2174" t="s">
        <v>3302</v>
      </c>
      <c r="E2174">
        <v>25584685</v>
      </c>
      <c r="F2174" t="s">
        <v>5885</v>
      </c>
      <c r="G2174" t="s">
        <v>3825</v>
      </c>
      <c r="H2174" t="s">
        <v>9428</v>
      </c>
      <c r="I2174">
        <v>15877</v>
      </c>
      <c r="J2174" t="s">
        <v>4335</v>
      </c>
      <c r="K2174">
        <v>102</v>
      </c>
      <c r="L2174" t="s">
        <v>23647</v>
      </c>
      <c r="M2174" t="s">
        <v>23694</v>
      </c>
      <c r="N2174">
        <v>20000000</v>
      </c>
      <c r="O2174">
        <v>2007</v>
      </c>
      <c r="P2174">
        <v>5.9</v>
      </c>
    </row>
    <row r="2175" spans="1:16" x14ac:dyDescent="0.3">
      <c r="A2175" t="s">
        <v>951</v>
      </c>
      <c r="B2175">
        <v>98</v>
      </c>
      <c r="C2175">
        <v>292</v>
      </c>
      <c r="D2175" t="s">
        <v>3735</v>
      </c>
      <c r="E2175">
        <v>29975979</v>
      </c>
      <c r="F2175" t="s">
        <v>5470</v>
      </c>
      <c r="G2175" t="s">
        <v>6489</v>
      </c>
      <c r="H2175" t="s">
        <v>9429</v>
      </c>
      <c r="I2175">
        <v>105797</v>
      </c>
      <c r="J2175" t="s">
        <v>12810</v>
      </c>
      <c r="K2175">
        <v>281</v>
      </c>
      <c r="L2175" t="s">
        <v>23647</v>
      </c>
      <c r="M2175" t="s">
        <v>23698</v>
      </c>
      <c r="N2175">
        <v>20000000</v>
      </c>
      <c r="O2175">
        <v>2009</v>
      </c>
      <c r="P2175">
        <v>6.5</v>
      </c>
    </row>
    <row r="2176" spans="1:16" x14ac:dyDescent="0.3">
      <c r="A2176" t="s">
        <v>952</v>
      </c>
      <c r="B2176">
        <v>104</v>
      </c>
      <c r="C2176">
        <v>180</v>
      </c>
      <c r="D2176" t="s">
        <v>2975</v>
      </c>
      <c r="E2176">
        <v>31584722</v>
      </c>
      <c r="F2176" t="s">
        <v>5417</v>
      </c>
      <c r="G2176" t="s">
        <v>2514</v>
      </c>
      <c r="H2176" t="s">
        <v>9430</v>
      </c>
      <c r="I2176">
        <v>101730</v>
      </c>
      <c r="J2176" t="s">
        <v>4624</v>
      </c>
      <c r="K2176">
        <v>131</v>
      </c>
      <c r="L2176" t="s">
        <v>23647</v>
      </c>
      <c r="M2176" t="s">
        <v>23694</v>
      </c>
      <c r="N2176">
        <v>20000000</v>
      </c>
      <c r="O2176">
        <v>2010</v>
      </c>
      <c r="P2176">
        <v>6.4</v>
      </c>
    </row>
    <row r="2177" spans="1:16" x14ac:dyDescent="0.3">
      <c r="A2177" t="s">
        <v>953</v>
      </c>
      <c r="B2177">
        <v>109</v>
      </c>
      <c r="C2177">
        <v>94</v>
      </c>
      <c r="D2177" t="s">
        <v>3736</v>
      </c>
      <c r="E2177">
        <v>23179303</v>
      </c>
      <c r="F2177" t="s">
        <v>5847</v>
      </c>
      <c r="G2177" t="s">
        <v>2977</v>
      </c>
      <c r="H2177" t="s">
        <v>9431</v>
      </c>
      <c r="I2177">
        <v>32951</v>
      </c>
      <c r="J2177" t="s">
        <v>4017</v>
      </c>
      <c r="K2177">
        <v>44</v>
      </c>
      <c r="L2177" t="s">
        <v>23647</v>
      </c>
      <c r="M2177" t="s">
        <v>23725</v>
      </c>
      <c r="N2177">
        <v>20000000</v>
      </c>
      <c r="O2177">
        <v>2011</v>
      </c>
      <c r="P2177">
        <v>5.8</v>
      </c>
    </row>
    <row r="2178" spans="1:16" x14ac:dyDescent="0.3">
      <c r="A2178" t="s">
        <v>954</v>
      </c>
      <c r="B2178">
        <v>75</v>
      </c>
      <c r="C2178">
        <v>112</v>
      </c>
      <c r="D2178" t="s">
        <v>3432</v>
      </c>
      <c r="E2178">
        <v>23078294</v>
      </c>
      <c r="F2178" t="s">
        <v>5668</v>
      </c>
      <c r="G2178" t="s">
        <v>2009</v>
      </c>
      <c r="H2178" t="s">
        <v>9432</v>
      </c>
      <c r="I2178">
        <v>25870</v>
      </c>
      <c r="J2178" t="s">
        <v>5019</v>
      </c>
      <c r="K2178">
        <v>281</v>
      </c>
      <c r="L2178" t="s">
        <v>23647</v>
      </c>
      <c r="M2178" t="s">
        <v>23694</v>
      </c>
      <c r="N2178">
        <v>9000000</v>
      </c>
      <c r="O2178">
        <v>2006</v>
      </c>
      <c r="P2178">
        <v>5.0999999999999996</v>
      </c>
    </row>
    <row r="2179" spans="1:16" x14ac:dyDescent="0.3">
      <c r="A2179" t="s">
        <v>542</v>
      </c>
      <c r="B2179">
        <v>119</v>
      </c>
      <c r="C2179">
        <v>20</v>
      </c>
      <c r="D2179" t="s">
        <v>3737</v>
      </c>
      <c r="E2179">
        <v>21413105</v>
      </c>
      <c r="F2179" t="s">
        <v>5886</v>
      </c>
      <c r="G2179" t="s">
        <v>2452</v>
      </c>
      <c r="H2179" t="s">
        <v>9433</v>
      </c>
      <c r="I2179">
        <v>15230</v>
      </c>
      <c r="J2179" t="s">
        <v>3042</v>
      </c>
      <c r="K2179">
        <v>97</v>
      </c>
      <c r="L2179" t="s">
        <v>23647</v>
      </c>
      <c r="M2179" t="s">
        <v>23698</v>
      </c>
      <c r="N2179">
        <v>20000000</v>
      </c>
      <c r="O2179">
        <v>1990</v>
      </c>
      <c r="P2179">
        <v>6.8</v>
      </c>
    </row>
    <row r="2180" spans="1:16" x14ac:dyDescent="0.3">
      <c r="A2180" t="s">
        <v>955</v>
      </c>
      <c r="B2180">
        <v>90</v>
      </c>
      <c r="C2180">
        <v>84</v>
      </c>
      <c r="D2180" t="s">
        <v>3158</v>
      </c>
      <c r="E2180">
        <v>25077977</v>
      </c>
      <c r="F2180" t="s">
        <v>5448</v>
      </c>
      <c r="G2180" t="s">
        <v>3458</v>
      </c>
      <c r="H2180" t="s">
        <v>9434</v>
      </c>
      <c r="I2180">
        <v>10986</v>
      </c>
      <c r="J2180" t="s">
        <v>12808</v>
      </c>
      <c r="K2180">
        <v>84</v>
      </c>
      <c r="L2180" t="s">
        <v>23647</v>
      </c>
      <c r="M2180" t="s">
        <v>23694</v>
      </c>
      <c r="N2180">
        <v>20000000</v>
      </c>
      <c r="O2180">
        <v>2010</v>
      </c>
      <c r="P2180">
        <v>5.3</v>
      </c>
    </row>
    <row r="2181" spans="1:16" x14ac:dyDescent="0.3">
      <c r="A2181" t="s">
        <v>228</v>
      </c>
      <c r="B2181">
        <v>97</v>
      </c>
      <c r="C2181">
        <v>120</v>
      </c>
      <c r="D2181" t="s">
        <v>3395</v>
      </c>
      <c r="E2181">
        <v>23292105</v>
      </c>
      <c r="F2181" t="s">
        <v>5812</v>
      </c>
      <c r="G2181" t="s">
        <v>6446</v>
      </c>
      <c r="H2181" t="s">
        <v>9435</v>
      </c>
      <c r="I2181">
        <v>39541</v>
      </c>
      <c r="J2181" t="s">
        <v>12811</v>
      </c>
      <c r="K2181">
        <v>334</v>
      </c>
      <c r="L2181" t="s">
        <v>23647</v>
      </c>
      <c r="M2181" t="s">
        <v>23694</v>
      </c>
      <c r="N2181">
        <v>20000000</v>
      </c>
      <c r="O2181">
        <v>2006</v>
      </c>
      <c r="P2181">
        <v>5.3</v>
      </c>
    </row>
    <row r="2182" spans="1:16" x14ac:dyDescent="0.3">
      <c r="A2182" t="s">
        <v>956</v>
      </c>
      <c r="B2182">
        <v>103</v>
      </c>
      <c r="C2182">
        <v>90</v>
      </c>
      <c r="D2182" t="s">
        <v>3738</v>
      </c>
      <c r="E2182">
        <v>26870825</v>
      </c>
      <c r="F2182" t="s">
        <v>5707</v>
      </c>
      <c r="G2182" t="s">
        <v>2483</v>
      </c>
      <c r="H2182" t="s">
        <v>9436</v>
      </c>
      <c r="I2182">
        <v>22604</v>
      </c>
      <c r="J2182" t="s">
        <v>12812</v>
      </c>
      <c r="K2182">
        <v>124</v>
      </c>
      <c r="L2182" t="s">
        <v>23647</v>
      </c>
      <c r="M2182" t="s">
        <v>23701</v>
      </c>
      <c r="N2182">
        <v>20000000</v>
      </c>
      <c r="O2182">
        <v>2006</v>
      </c>
      <c r="P2182">
        <v>6.4</v>
      </c>
    </row>
    <row r="2183" spans="1:16" x14ac:dyDescent="0.3">
      <c r="A2183" t="s">
        <v>451</v>
      </c>
      <c r="B2183">
        <v>89</v>
      </c>
      <c r="C2183">
        <v>103</v>
      </c>
      <c r="D2183" t="s">
        <v>3739</v>
      </c>
      <c r="E2183">
        <v>20916309</v>
      </c>
      <c r="F2183" t="s">
        <v>5328</v>
      </c>
      <c r="G2183" t="s">
        <v>6206</v>
      </c>
      <c r="H2183" t="s">
        <v>9437</v>
      </c>
      <c r="I2183">
        <v>5332</v>
      </c>
      <c r="J2183" t="s">
        <v>12813</v>
      </c>
      <c r="K2183">
        <v>37</v>
      </c>
      <c r="L2183" t="s">
        <v>23647</v>
      </c>
      <c r="M2183" t="s">
        <v>23694</v>
      </c>
      <c r="N2183">
        <v>40000000</v>
      </c>
      <c r="O2183">
        <v>2009</v>
      </c>
      <c r="P2183">
        <v>4.9000000000000004</v>
      </c>
    </row>
    <row r="2184" spans="1:16" x14ac:dyDescent="0.3">
      <c r="A2184" t="s">
        <v>553</v>
      </c>
      <c r="B2184">
        <v>106</v>
      </c>
      <c r="C2184">
        <v>59</v>
      </c>
      <c r="D2184" t="s">
        <v>2569</v>
      </c>
      <c r="E2184">
        <v>21200000</v>
      </c>
      <c r="F2184" t="s">
        <v>5823</v>
      </c>
      <c r="G2184" t="s">
        <v>2974</v>
      </c>
      <c r="H2184" t="s">
        <v>9438</v>
      </c>
      <c r="I2184">
        <v>34774</v>
      </c>
      <c r="J2184" t="s">
        <v>12340</v>
      </c>
      <c r="K2184">
        <v>162</v>
      </c>
      <c r="L2184" t="s">
        <v>23647</v>
      </c>
      <c r="M2184" t="s">
        <v>23694</v>
      </c>
      <c r="N2184">
        <v>20000000</v>
      </c>
      <c r="O2184">
        <v>1995</v>
      </c>
      <c r="P2184">
        <v>6.8</v>
      </c>
    </row>
    <row r="2185" spans="1:16" x14ac:dyDescent="0.3">
      <c r="A2185" t="s">
        <v>957</v>
      </c>
      <c r="B2185">
        <v>96</v>
      </c>
      <c r="C2185">
        <v>86</v>
      </c>
      <c r="D2185" t="s">
        <v>3740</v>
      </c>
      <c r="E2185">
        <v>28876924</v>
      </c>
      <c r="F2185" t="s">
        <v>5887</v>
      </c>
      <c r="G2185" t="s">
        <v>6490</v>
      </c>
      <c r="H2185" t="s">
        <v>9439</v>
      </c>
      <c r="I2185">
        <v>4303</v>
      </c>
      <c r="J2185" t="s">
        <v>3615</v>
      </c>
      <c r="K2185">
        <v>35</v>
      </c>
      <c r="L2185" t="s">
        <v>23647</v>
      </c>
      <c r="M2185" t="s">
        <v>23694</v>
      </c>
      <c r="N2185">
        <v>20000000</v>
      </c>
      <c r="O2185">
        <v>2016</v>
      </c>
      <c r="P2185">
        <v>7.1</v>
      </c>
    </row>
    <row r="2186" spans="1:16" x14ac:dyDescent="0.3">
      <c r="A2186" t="s">
        <v>958</v>
      </c>
      <c r="B2186">
        <v>115</v>
      </c>
      <c r="C2186">
        <v>190</v>
      </c>
      <c r="D2186" t="s">
        <v>3741</v>
      </c>
      <c r="E2186">
        <v>20207003</v>
      </c>
      <c r="F2186" t="s">
        <v>5888</v>
      </c>
      <c r="G2186" t="s">
        <v>2778</v>
      </c>
      <c r="H2186" t="s">
        <v>9440</v>
      </c>
      <c r="I2186">
        <v>50198</v>
      </c>
      <c r="J2186" t="s">
        <v>12814</v>
      </c>
      <c r="K2186">
        <v>202</v>
      </c>
      <c r="L2186" t="s">
        <v>23647</v>
      </c>
      <c r="M2186" t="s">
        <v>23694</v>
      </c>
      <c r="N2186">
        <v>20000000</v>
      </c>
      <c r="O2186">
        <v>2008</v>
      </c>
      <c r="P2186">
        <v>6.8</v>
      </c>
    </row>
    <row r="2187" spans="1:16" x14ac:dyDescent="0.3">
      <c r="A2187" t="s">
        <v>497</v>
      </c>
      <c r="B2187">
        <v>104</v>
      </c>
      <c r="C2187">
        <v>114</v>
      </c>
      <c r="D2187" t="s">
        <v>2497</v>
      </c>
      <c r="E2187">
        <v>20241395</v>
      </c>
      <c r="F2187" t="s">
        <v>5643</v>
      </c>
      <c r="G2187" t="s">
        <v>6491</v>
      </c>
      <c r="H2187" t="s">
        <v>9441</v>
      </c>
      <c r="I2187">
        <v>42664</v>
      </c>
      <c r="J2187" t="s">
        <v>3721</v>
      </c>
      <c r="K2187">
        <v>403</v>
      </c>
      <c r="L2187" t="s">
        <v>23647</v>
      </c>
      <c r="M2187" t="s">
        <v>23694</v>
      </c>
      <c r="N2187">
        <v>20000000</v>
      </c>
      <c r="O2187">
        <v>1998</v>
      </c>
      <c r="P2187">
        <v>6.1</v>
      </c>
    </row>
    <row r="2188" spans="1:16" x14ac:dyDescent="0.3">
      <c r="A2188" t="s">
        <v>959</v>
      </c>
      <c r="B2188">
        <v>108</v>
      </c>
      <c r="C2188">
        <v>290</v>
      </c>
      <c r="D2188" t="s">
        <v>3742</v>
      </c>
      <c r="E2188">
        <v>32000000</v>
      </c>
      <c r="F2188" t="s">
        <v>5526</v>
      </c>
      <c r="G2188" t="s">
        <v>6492</v>
      </c>
      <c r="H2188" t="s">
        <v>9442</v>
      </c>
      <c r="I2188">
        <v>422432</v>
      </c>
      <c r="J2188" t="s">
        <v>12815</v>
      </c>
      <c r="K2188">
        <v>1040</v>
      </c>
      <c r="L2188" t="s">
        <v>23647</v>
      </c>
      <c r="M2188" t="s">
        <v>23694</v>
      </c>
      <c r="N2188">
        <v>806947</v>
      </c>
      <c r="O2188">
        <v>1960</v>
      </c>
      <c r="P2188">
        <v>8.5</v>
      </c>
    </row>
    <row r="2189" spans="1:16" x14ac:dyDescent="0.3">
      <c r="A2189" t="s">
        <v>484</v>
      </c>
      <c r="B2189">
        <v>112</v>
      </c>
      <c r="C2189">
        <v>80</v>
      </c>
      <c r="D2189" t="s">
        <v>3743</v>
      </c>
      <c r="E2189">
        <v>19151864</v>
      </c>
      <c r="F2189" t="s">
        <v>5417</v>
      </c>
      <c r="G2189" t="s">
        <v>4936</v>
      </c>
      <c r="H2189" t="s">
        <v>9443</v>
      </c>
      <c r="I2189">
        <v>36983</v>
      </c>
      <c r="J2189" t="s">
        <v>12816</v>
      </c>
      <c r="K2189">
        <v>100</v>
      </c>
      <c r="L2189" t="s">
        <v>23647</v>
      </c>
      <c r="M2189" t="s">
        <v>23694</v>
      </c>
      <c r="N2189">
        <v>40000000</v>
      </c>
      <c r="O2189">
        <v>2008</v>
      </c>
      <c r="P2189">
        <v>5.9</v>
      </c>
    </row>
    <row r="2190" spans="1:16" x14ac:dyDescent="0.3">
      <c r="A2190" t="s">
        <v>960</v>
      </c>
      <c r="B2190">
        <v>104</v>
      </c>
      <c r="C2190">
        <v>98</v>
      </c>
      <c r="D2190" t="s">
        <v>2465</v>
      </c>
      <c r="E2190">
        <v>23393765</v>
      </c>
      <c r="F2190" t="s">
        <v>5310</v>
      </c>
      <c r="G2190" t="s">
        <v>4331</v>
      </c>
      <c r="H2190" t="s">
        <v>9444</v>
      </c>
      <c r="I2190">
        <v>31323</v>
      </c>
      <c r="J2190" t="s">
        <v>3457</v>
      </c>
      <c r="K2190">
        <v>76</v>
      </c>
      <c r="L2190" t="s">
        <v>23647</v>
      </c>
      <c r="M2190" t="s">
        <v>23694</v>
      </c>
      <c r="N2190">
        <v>20000000</v>
      </c>
      <c r="O2190">
        <v>2014</v>
      </c>
      <c r="P2190">
        <v>6.3</v>
      </c>
    </row>
    <row r="2191" spans="1:16" x14ac:dyDescent="0.3">
      <c r="A2191" t="s">
        <v>321</v>
      </c>
      <c r="B2191">
        <v>113</v>
      </c>
      <c r="C2191">
        <v>88</v>
      </c>
      <c r="D2191" t="s">
        <v>3744</v>
      </c>
      <c r="E2191">
        <v>18882880</v>
      </c>
      <c r="F2191" t="s">
        <v>5491</v>
      </c>
      <c r="G2191" t="s">
        <v>3055</v>
      </c>
      <c r="H2191" t="s">
        <v>9445</v>
      </c>
      <c r="I2191">
        <v>20539</v>
      </c>
      <c r="J2191" t="s">
        <v>3123</v>
      </c>
      <c r="K2191">
        <v>125</v>
      </c>
      <c r="L2191" t="s">
        <v>23647</v>
      </c>
      <c r="M2191" t="s">
        <v>23694</v>
      </c>
      <c r="N2191">
        <v>20000000</v>
      </c>
      <c r="O2191">
        <v>2007</v>
      </c>
      <c r="P2191">
        <v>5.9</v>
      </c>
    </row>
    <row r="2192" spans="1:16" x14ac:dyDescent="0.3">
      <c r="A2192" t="s">
        <v>961</v>
      </c>
      <c r="B2192">
        <v>98</v>
      </c>
      <c r="C2192">
        <v>13</v>
      </c>
      <c r="D2192" t="s">
        <v>3745</v>
      </c>
      <c r="E2192">
        <v>8500000</v>
      </c>
      <c r="F2192" t="s">
        <v>5447</v>
      </c>
      <c r="G2192" t="s">
        <v>2712</v>
      </c>
      <c r="H2192" t="s">
        <v>9446</v>
      </c>
      <c r="I2192">
        <v>2061</v>
      </c>
      <c r="J2192" t="s">
        <v>12817</v>
      </c>
      <c r="K2192">
        <v>34</v>
      </c>
      <c r="L2192" t="s">
        <v>23647</v>
      </c>
      <c r="M2192" t="s">
        <v>23694</v>
      </c>
      <c r="N2192">
        <v>20000000</v>
      </c>
      <c r="O2192">
        <v>1981</v>
      </c>
      <c r="P2192">
        <v>5.4</v>
      </c>
    </row>
    <row r="2193" spans="1:16" x14ac:dyDescent="0.3">
      <c r="A2193" t="s">
        <v>135</v>
      </c>
      <c r="B2193">
        <v>121</v>
      </c>
      <c r="C2193">
        <v>52</v>
      </c>
      <c r="D2193" t="s">
        <v>3746</v>
      </c>
      <c r="E2193">
        <v>25529689.5</v>
      </c>
      <c r="F2193" t="s">
        <v>5889</v>
      </c>
      <c r="G2193" t="s">
        <v>2668</v>
      </c>
      <c r="H2193" t="s">
        <v>9447</v>
      </c>
      <c r="I2193">
        <v>33597</v>
      </c>
      <c r="J2193" t="s">
        <v>12818</v>
      </c>
      <c r="K2193">
        <v>185</v>
      </c>
      <c r="L2193" t="s">
        <v>23647</v>
      </c>
      <c r="M2193" t="s">
        <v>23694</v>
      </c>
      <c r="N2193">
        <v>20000000</v>
      </c>
      <c r="O2193">
        <v>1985</v>
      </c>
      <c r="P2193">
        <v>7</v>
      </c>
    </row>
    <row r="2194" spans="1:16" x14ac:dyDescent="0.3">
      <c r="A2194" t="s">
        <v>165</v>
      </c>
      <c r="B2194">
        <v>114</v>
      </c>
      <c r="C2194">
        <v>60</v>
      </c>
      <c r="D2194" t="s">
        <v>3747</v>
      </c>
      <c r="E2194">
        <v>18252684</v>
      </c>
      <c r="F2194" t="s">
        <v>5589</v>
      </c>
      <c r="G2194" t="s">
        <v>2709</v>
      </c>
      <c r="H2194" t="s">
        <v>9448</v>
      </c>
      <c r="I2194">
        <v>18366</v>
      </c>
      <c r="J2194" t="s">
        <v>2475</v>
      </c>
      <c r="K2194">
        <v>219</v>
      </c>
      <c r="L2194" t="s">
        <v>23647</v>
      </c>
      <c r="M2194" t="s">
        <v>23694</v>
      </c>
      <c r="N2194">
        <v>30000000</v>
      </c>
      <c r="O2194">
        <v>1998</v>
      </c>
      <c r="P2194">
        <v>6.9</v>
      </c>
    </row>
    <row r="2195" spans="1:16" x14ac:dyDescent="0.3">
      <c r="A2195" t="s">
        <v>962</v>
      </c>
      <c r="B2195">
        <v>124</v>
      </c>
      <c r="C2195">
        <v>154</v>
      </c>
      <c r="D2195" t="s">
        <v>2770</v>
      </c>
      <c r="E2195">
        <v>19661987</v>
      </c>
      <c r="F2195" t="s">
        <v>5558</v>
      </c>
      <c r="G2195" t="s">
        <v>2700</v>
      </c>
      <c r="H2195" t="s">
        <v>9449</v>
      </c>
      <c r="I2195">
        <v>83786</v>
      </c>
      <c r="J2195" t="s">
        <v>6318</v>
      </c>
      <c r="K2195">
        <v>231</v>
      </c>
      <c r="L2195" t="s">
        <v>23647</v>
      </c>
      <c r="M2195" t="s">
        <v>23694</v>
      </c>
      <c r="N2195">
        <v>20000000</v>
      </c>
      <c r="O2195">
        <v>2007</v>
      </c>
      <c r="P2195">
        <v>7.5</v>
      </c>
    </row>
    <row r="2196" spans="1:16" x14ac:dyDescent="0.3">
      <c r="A2196" t="s">
        <v>540</v>
      </c>
      <c r="B2196">
        <v>148</v>
      </c>
      <c r="C2196">
        <v>274</v>
      </c>
      <c r="D2196" t="s">
        <v>2444</v>
      </c>
      <c r="E2196">
        <v>18352454</v>
      </c>
      <c r="F2196" t="s">
        <v>5890</v>
      </c>
      <c r="G2196" t="s">
        <v>2494</v>
      </c>
      <c r="H2196" t="s">
        <v>9450</v>
      </c>
      <c r="I2196">
        <v>426359</v>
      </c>
      <c r="J2196" t="s">
        <v>2737</v>
      </c>
      <c r="K2196">
        <v>760</v>
      </c>
      <c r="L2196" t="s">
        <v>23647</v>
      </c>
      <c r="M2196" t="s">
        <v>23694</v>
      </c>
      <c r="N2196">
        <v>15000000</v>
      </c>
      <c r="O2196">
        <v>2007</v>
      </c>
      <c r="P2196">
        <v>8.1999999999999993</v>
      </c>
    </row>
    <row r="2197" spans="1:16" x14ac:dyDescent="0.3">
      <c r="A2197" t="s">
        <v>263</v>
      </c>
      <c r="B2197">
        <v>108</v>
      </c>
      <c r="C2197">
        <v>110</v>
      </c>
      <c r="D2197" t="s">
        <v>2502</v>
      </c>
      <c r="E2197">
        <v>17803796</v>
      </c>
      <c r="F2197" t="s">
        <v>5447</v>
      </c>
      <c r="G2197" t="s">
        <v>2814</v>
      </c>
      <c r="H2197" t="s">
        <v>9451</v>
      </c>
      <c r="I2197">
        <v>26100</v>
      </c>
      <c r="J2197" t="s">
        <v>6684</v>
      </c>
      <c r="K2197">
        <v>97</v>
      </c>
      <c r="L2197" t="s">
        <v>23647</v>
      </c>
      <c r="M2197" t="s">
        <v>23694</v>
      </c>
      <c r="N2197">
        <v>20000000</v>
      </c>
      <c r="O2197">
        <v>2006</v>
      </c>
      <c r="P2197">
        <v>5.9</v>
      </c>
    </row>
    <row r="2198" spans="1:16" x14ac:dyDescent="0.3">
      <c r="A2198" t="s">
        <v>963</v>
      </c>
      <c r="B2198">
        <v>95</v>
      </c>
      <c r="C2198">
        <v>173</v>
      </c>
      <c r="D2198" t="s">
        <v>3041</v>
      </c>
      <c r="E2198">
        <v>17529157</v>
      </c>
      <c r="F2198" t="s">
        <v>5891</v>
      </c>
      <c r="G2198" t="s">
        <v>2930</v>
      </c>
      <c r="H2198" t="s">
        <v>9452</v>
      </c>
      <c r="I2198">
        <v>49888</v>
      </c>
      <c r="J2198" t="s">
        <v>3365</v>
      </c>
      <c r="K2198">
        <v>220</v>
      </c>
      <c r="L2198" t="s">
        <v>23647</v>
      </c>
      <c r="M2198" t="s">
        <v>23703</v>
      </c>
      <c r="N2198">
        <v>20000000</v>
      </c>
      <c r="O2198">
        <v>2012</v>
      </c>
      <c r="P2198">
        <v>5</v>
      </c>
    </row>
    <row r="2199" spans="1:16" x14ac:dyDescent="0.3">
      <c r="A2199" t="s">
        <v>451</v>
      </c>
      <c r="B2199">
        <v>108</v>
      </c>
      <c r="C2199">
        <v>165</v>
      </c>
      <c r="D2199" t="s">
        <v>2485</v>
      </c>
      <c r="E2199">
        <v>25753840</v>
      </c>
      <c r="F2199" t="s">
        <v>5892</v>
      </c>
      <c r="G2199" t="s">
        <v>197</v>
      </c>
      <c r="H2199" t="s">
        <v>9453</v>
      </c>
      <c r="I2199">
        <v>219091</v>
      </c>
      <c r="J2199" t="s">
        <v>2834</v>
      </c>
      <c r="K2199">
        <v>592</v>
      </c>
      <c r="L2199" t="s">
        <v>23647</v>
      </c>
      <c r="M2199" t="s">
        <v>23694</v>
      </c>
      <c r="N2199">
        <v>19000000</v>
      </c>
      <c r="O2199">
        <v>1996</v>
      </c>
      <c r="P2199">
        <v>7.3</v>
      </c>
    </row>
    <row r="2200" spans="1:16" x14ac:dyDescent="0.3">
      <c r="A2200" t="s">
        <v>964</v>
      </c>
      <c r="B2200">
        <v>68</v>
      </c>
      <c r="C2200">
        <v>45</v>
      </c>
      <c r="D2200" t="s">
        <v>3509</v>
      </c>
      <c r="E2200">
        <v>18081626</v>
      </c>
      <c r="F2200" t="s">
        <v>5893</v>
      </c>
      <c r="G2200" t="s">
        <v>6480</v>
      </c>
      <c r="H2200" t="s">
        <v>9454</v>
      </c>
      <c r="I2200">
        <v>4180</v>
      </c>
      <c r="J2200" t="s">
        <v>3717</v>
      </c>
      <c r="K2200">
        <v>32</v>
      </c>
      <c r="L2200" t="s">
        <v>23647</v>
      </c>
      <c r="M2200" t="s">
        <v>23694</v>
      </c>
      <c r="N2200">
        <v>20000000</v>
      </c>
      <c r="O2200">
        <v>2005</v>
      </c>
      <c r="P2200">
        <v>6.4</v>
      </c>
    </row>
    <row r="2201" spans="1:16" x14ac:dyDescent="0.3">
      <c r="A2201" t="s">
        <v>807</v>
      </c>
      <c r="B2201">
        <v>103</v>
      </c>
      <c r="C2201">
        <v>45</v>
      </c>
      <c r="D2201" t="s">
        <v>3166</v>
      </c>
      <c r="E2201">
        <v>17518220</v>
      </c>
      <c r="F2201" t="s">
        <v>5397</v>
      </c>
      <c r="G2201" t="s">
        <v>2433</v>
      </c>
      <c r="H2201" t="s">
        <v>9455</v>
      </c>
      <c r="I2201">
        <v>9105</v>
      </c>
      <c r="J2201" t="s">
        <v>6505</v>
      </c>
      <c r="K2201">
        <v>76</v>
      </c>
      <c r="L2201" t="s">
        <v>23647</v>
      </c>
      <c r="M2201" t="s">
        <v>23694</v>
      </c>
      <c r="N2201">
        <v>20000000</v>
      </c>
      <c r="O2201">
        <v>1995</v>
      </c>
      <c r="P2201">
        <v>6.6</v>
      </c>
    </row>
    <row r="2202" spans="1:16" x14ac:dyDescent="0.3">
      <c r="A2202" t="s">
        <v>965</v>
      </c>
      <c r="B2202">
        <v>99</v>
      </c>
      <c r="C2202">
        <v>377</v>
      </c>
      <c r="D2202" t="s">
        <v>3748</v>
      </c>
      <c r="E2202">
        <v>17104669</v>
      </c>
      <c r="F2202" t="s">
        <v>5894</v>
      </c>
      <c r="G2202" t="s">
        <v>6493</v>
      </c>
      <c r="H2202" t="s">
        <v>9456</v>
      </c>
      <c r="I2202">
        <v>99353</v>
      </c>
      <c r="J2202" t="s">
        <v>12819</v>
      </c>
      <c r="K2202">
        <v>354</v>
      </c>
      <c r="L2202" t="s">
        <v>23659</v>
      </c>
      <c r="M2202" t="s">
        <v>23707</v>
      </c>
      <c r="N2202">
        <v>20000000</v>
      </c>
      <c r="O2202">
        <v>2004</v>
      </c>
      <c r="P2202">
        <v>7.8</v>
      </c>
    </row>
    <row r="2203" spans="1:16" x14ac:dyDescent="0.3">
      <c r="A2203" t="s">
        <v>966</v>
      </c>
      <c r="B2203">
        <v>88</v>
      </c>
      <c r="C2203">
        <v>43</v>
      </c>
      <c r="D2203" t="s">
        <v>3685</v>
      </c>
      <c r="E2203">
        <v>16988996</v>
      </c>
      <c r="F2203" t="s">
        <v>5895</v>
      </c>
      <c r="G2203" t="s">
        <v>3187</v>
      </c>
      <c r="H2203" t="s">
        <v>9457</v>
      </c>
      <c r="I2203">
        <v>3875</v>
      </c>
      <c r="J2203" t="s">
        <v>2677</v>
      </c>
      <c r="K2203">
        <v>75</v>
      </c>
      <c r="L2203" t="s">
        <v>23647</v>
      </c>
      <c r="M2203" t="s">
        <v>23694</v>
      </c>
      <c r="N2203">
        <v>35000000</v>
      </c>
      <c r="O2203">
        <v>2002</v>
      </c>
      <c r="P2203">
        <v>4</v>
      </c>
    </row>
    <row r="2204" spans="1:16" x14ac:dyDescent="0.3">
      <c r="A2204" t="s">
        <v>42</v>
      </c>
      <c r="B2204">
        <v>128</v>
      </c>
      <c r="C2204">
        <v>201</v>
      </c>
      <c r="D2204" t="s">
        <v>3749</v>
      </c>
      <c r="E2204">
        <v>15797907</v>
      </c>
      <c r="F2204" t="s">
        <v>5558</v>
      </c>
      <c r="G2204" t="s">
        <v>6494</v>
      </c>
      <c r="H2204" t="s">
        <v>9458</v>
      </c>
      <c r="I2204">
        <v>68119</v>
      </c>
      <c r="J2204" t="s">
        <v>6955</v>
      </c>
      <c r="K2204">
        <v>230</v>
      </c>
      <c r="L2204" t="s">
        <v>23664</v>
      </c>
      <c r="M2204" t="s">
        <v>23694</v>
      </c>
      <c r="N2204">
        <v>20000000</v>
      </c>
      <c r="O2204">
        <v>2007</v>
      </c>
      <c r="P2204">
        <v>7.6</v>
      </c>
    </row>
    <row r="2205" spans="1:16" x14ac:dyDescent="0.3">
      <c r="A2205" t="s">
        <v>143</v>
      </c>
      <c r="B2205">
        <v>124</v>
      </c>
      <c r="C2205">
        <v>192</v>
      </c>
      <c r="D2205" t="s">
        <v>2588</v>
      </c>
      <c r="E2205">
        <v>16248701</v>
      </c>
      <c r="F2205" t="s">
        <v>5558</v>
      </c>
      <c r="G2205" t="s">
        <v>3079</v>
      </c>
      <c r="H2205" t="s">
        <v>9459</v>
      </c>
      <c r="I2205">
        <v>189683</v>
      </c>
      <c r="J2205" t="s">
        <v>2800</v>
      </c>
      <c r="K2205">
        <v>559</v>
      </c>
      <c r="L2205" t="s">
        <v>23647</v>
      </c>
      <c r="M2205" t="s">
        <v>23694</v>
      </c>
      <c r="N2205">
        <v>20000000</v>
      </c>
      <c r="O2205">
        <v>2003</v>
      </c>
      <c r="P2205">
        <v>7.7</v>
      </c>
    </row>
    <row r="2206" spans="1:16" x14ac:dyDescent="0.3">
      <c r="A2206" t="s">
        <v>967</v>
      </c>
      <c r="B2206">
        <v>84</v>
      </c>
      <c r="C2206">
        <v>77</v>
      </c>
      <c r="D2206" t="s">
        <v>3750</v>
      </c>
      <c r="E2206">
        <v>15712072</v>
      </c>
      <c r="F2206" t="s">
        <v>5321</v>
      </c>
      <c r="G2206" t="s">
        <v>2683</v>
      </c>
      <c r="H2206" t="s">
        <v>9460</v>
      </c>
      <c r="I2206">
        <v>13210</v>
      </c>
      <c r="J2206" t="s">
        <v>6572</v>
      </c>
      <c r="K2206">
        <v>138</v>
      </c>
      <c r="L2206" t="s">
        <v>23647</v>
      </c>
      <c r="M2206" t="s">
        <v>23694</v>
      </c>
      <c r="N2206">
        <v>20000000</v>
      </c>
      <c r="O2206">
        <v>2004</v>
      </c>
      <c r="P2206">
        <v>5.8</v>
      </c>
    </row>
    <row r="2207" spans="1:16" x14ac:dyDescent="0.3">
      <c r="A2207" t="s">
        <v>562</v>
      </c>
      <c r="B2207">
        <v>122</v>
      </c>
      <c r="C2207">
        <v>350</v>
      </c>
      <c r="D2207" t="s">
        <v>3029</v>
      </c>
      <c r="E2207">
        <v>191449475</v>
      </c>
      <c r="F2207" t="s">
        <v>5342</v>
      </c>
      <c r="G2207" t="s">
        <v>2494</v>
      </c>
      <c r="H2207" t="s">
        <v>8609</v>
      </c>
      <c r="I2207">
        <v>348010</v>
      </c>
      <c r="J2207" t="s">
        <v>3418</v>
      </c>
      <c r="K2207">
        <v>1535</v>
      </c>
      <c r="L2207" t="s">
        <v>23647</v>
      </c>
      <c r="M2207" t="s">
        <v>23694</v>
      </c>
      <c r="N2207">
        <v>37000000</v>
      </c>
      <c r="O2207">
        <v>2008</v>
      </c>
      <c r="P2207">
        <v>5.2</v>
      </c>
    </row>
    <row r="2208" spans="1:16" x14ac:dyDescent="0.3">
      <c r="A2208" t="s">
        <v>968</v>
      </c>
      <c r="B2208">
        <v>101</v>
      </c>
      <c r="C2208">
        <v>81</v>
      </c>
      <c r="D2208" t="s">
        <v>3098</v>
      </c>
      <c r="E2208">
        <v>15408822</v>
      </c>
      <c r="F2208" t="s">
        <v>5417</v>
      </c>
      <c r="G2208" t="s">
        <v>3048</v>
      </c>
      <c r="H2208" t="s">
        <v>9461</v>
      </c>
      <c r="I2208">
        <v>14147</v>
      </c>
      <c r="J2208" t="s">
        <v>3622</v>
      </c>
      <c r="K2208">
        <v>92</v>
      </c>
      <c r="L2208" t="s">
        <v>23647</v>
      </c>
      <c r="M2208" t="s">
        <v>23694</v>
      </c>
      <c r="N2208">
        <v>20000000</v>
      </c>
      <c r="O2208">
        <v>2003</v>
      </c>
      <c r="P2208">
        <v>5.6</v>
      </c>
    </row>
    <row r="2209" spans="1:16" x14ac:dyDescent="0.3">
      <c r="A2209" t="s">
        <v>969</v>
      </c>
      <c r="B2209">
        <v>98</v>
      </c>
      <c r="C2209">
        <v>81</v>
      </c>
      <c r="D2209" t="s">
        <v>3751</v>
      </c>
      <c r="E2209">
        <v>15464026</v>
      </c>
      <c r="F2209" t="s">
        <v>5417</v>
      </c>
      <c r="G2209" t="s">
        <v>6495</v>
      </c>
      <c r="H2209" t="s">
        <v>9462</v>
      </c>
      <c r="I2209">
        <v>23076</v>
      </c>
      <c r="J2209" t="s">
        <v>12820</v>
      </c>
      <c r="K2209">
        <v>158</v>
      </c>
      <c r="L2209" t="s">
        <v>23647</v>
      </c>
      <c r="M2209" t="s">
        <v>23694</v>
      </c>
      <c r="N2209">
        <v>20000000</v>
      </c>
      <c r="O2209">
        <v>2000</v>
      </c>
      <c r="P2209">
        <v>5.3</v>
      </c>
    </row>
    <row r="2210" spans="1:16" x14ac:dyDescent="0.3">
      <c r="A2210" t="s">
        <v>970</v>
      </c>
      <c r="B2210">
        <v>105</v>
      </c>
      <c r="C2210">
        <v>222</v>
      </c>
      <c r="D2210" t="s">
        <v>970</v>
      </c>
      <c r="E2210">
        <v>14359793</v>
      </c>
      <c r="F2210" t="s">
        <v>5896</v>
      </c>
      <c r="G2210" t="s">
        <v>6496</v>
      </c>
      <c r="H2210" t="s">
        <v>9463</v>
      </c>
      <c r="I2210">
        <v>35137</v>
      </c>
      <c r="J2210" t="s">
        <v>12821</v>
      </c>
      <c r="K2210">
        <v>188</v>
      </c>
      <c r="L2210" t="s">
        <v>23647</v>
      </c>
      <c r="M2210" t="s">
        <v>23694</v>
      </c>
      <c r="N2210">
        <v>20000000</v>
      </c>
      <c r="O2210">
        <v>2009</v>
      </c>
      <c r="P2210">
        <v>7.4</v>
      </c>
    </row>
    <row r="2211" spans="1:16" x14ac:dyDescent="0.3">
      <c r="A2211" t="s">
        <v>971</v>
      </c>
      <c r="B2211">
        <v>225</v>
      </c>
      <c r="C2211">
        <v>27</v>
      </c>
      <c r="D2211" t="s">
        <v>3752</v>
      </c>
      <c r="E2211">
        <v>8000000</v>
      </c>
      <c r="F2211" t="s">
        <v>5693</v>
      </c>
      <c r="G2211" t="s">
        <v>3250</v>
      </c>
      <c r="H2211" t="s">
        <v>9464</v>
      </c>
      <c r="I2211">
        <v>6484</v>
      </c>
      <c r="J2211" t="s">
        <v>3926</v>
      </c>
      <c r="K2211">
        <v>100</v>
      </c>
      <c r="L2211" t="s">
        <v>23647</v>
      </c>
      <c r="M2211" t="s">
        <v>23694</v>
      </c>
      <c r="N2211">
        <v>20000000</v>
      </c>
      <c r="O2211">
        <v>1965</v>
      </c>
      <c r="P2211">
        <v>6.6</v>
      </c>
    </row>
    <row r="2212" spans="1:16" x14ac:dyDescent="0.3">
      <c r="A2212" t="s">
        <v>972</v>
      </c>
      <c r="B2212">
        <v>111</v>
      </c>
      <c r="C2212">
        <v>155</v>
      </c>
      <c r="D2212" t="s">
        <v>3010</v>
      </c>
      <c r="E2212">
        <v>25529689.5</v>
      </c>
      <c r="F2212" t="s">
        <v>5462</v>
      </c>
      <c r="G2212" t="s">
        <v>2616</v>
      </c>
      <c r="H2212" t="s">
        <v>9465</v>
      </c>
      <c r="I2212">
        <v>20186</v>
      </c>
      <c r="J2212" t="s">
        <v>12822</v>
      </c>
      <c r="K2212">
        <v>81</v>
      </c>
      <c r="L2212" t="s">
        <v>23647</v>
      </c>
      <c r="M2212" t="s">
        <v>23694</v>
      </c>
      <c r="N2212">
        <v>19500000</v>
      </c>
      <c r="O2212">
        <v>2015</v>
      </c>
      <c r="P2212">
        <v>6.2</v>
      </c>
    </row>
    <row r="2213" spans="1:16" x14ac:dyDescent="0.3">
      <c r="A2213" t="s">
        <v>733</v>
      </c>
      <c r="B2213">
        <v>88</v>
      </c>
      <c r="C2213">
        <v>111</v>
      </c>
      <c r="D2213" t="s">
        <v>3035</v>
      </c>
      <c r="E2213">
        <v>14174654</v>
      </c>
      <c r="F2213" t="s">
        <v>5447</v>
      </c>
      <c r="G2213" t="s">
        <v>2753</v>
      </c>
      <c r="H2213" t="s">
        <v>9466</v>
      </c>
      <c r="I2213">
        <v>74945</v>
      </c>
      <c r="J2213" t="s">
        <v>3331</v>
      </c>
      <c r="K2213">
        <v>359</v>
      </c>
      <c r="L2213" t="s">
        <v>23647</v>
      </c>
      <c r="M2213" t="s">
        <v>23694</v>
      </c>
      <c r="N2213">
        <v>25000000</v>
      </c>
      <c r="O2213">
        <v>2008</v>
      </c>
      <c r="P2213">
        <v>1.9</v>
      </c>
    </row>
    <row r="2214" spans="1:16" x14ac:dyDescent="0.3">
      <c r="A2214" t="s">
        <v>582</v>
      </c>
      <c r="B2214">
        <v>88</v>
      </c>
      <c r="C2214">
        <v>107</v>
      </c>
      <c r="D2214" t="s">
        <v>3429</v>
      </c>
      <c r="E2214">
        <v>15988876</v>
      </c>
      <c r="F2214" t="s">
        <v>5316</v>
      </c>
      <c r="G2214" t="s">
        <v>3208</v>
      </c>
      <c r="H2214" t="s">
        <v>9467</v>
      </c>
      <c r="I2214">
        <v>26236</v>
      </c>
      <c r="J2214" t="s">
        <v>12823</v>
      </c>
      <c r="K2214">
        <v>110</v>
      </c>
      <c r="L2214" t="s">
        <v>23647</v>
      </c>
      <c r="M2214" t="s">
        <v>23694</v>
      </c>
      <c r="N2214">
        <v>27000000</v>
      </c>
      <c r="O2214">
        <v>2009</v>
      </c>
      <c r="P2214">
        <v>5.7</v>
      </c>
    </row>
    <row r="2215" spans="1:16" x14ac:dyDescent="0.3">
      <c r="A2215" t="s">
        <v>258</v>
      </c>
      <c r="B2215">
        <v>94</v>
      </c>
      <c r="C2215">
        <v>34</v>
      </c>
      <c r="D2215" t="s">
        <v>3017</v>
      </c>
      <c r="E2215">
        <v>13801755</v>
      </c>
      <c r="F2215" t="s">
        <v>5319</v>
      </c>
      <c r="G2215" t="s">
        <v>2493</v>
      </c>
      <c r="H2215" t="s">
        <v>9468</v>
      </c>
      <c r="I2215">
        <v>23928</v>
      </c>
      <c r="J2215" t="s">
        <v>5091</v>
      </c>
      <c r="K2215">
        <v>100</v>
      </c>
      <c r="L2215" t="s">
        <v>23647</v>
      </c>
      <c r="M2215" t="s">
        <v>23694</v>
      </c>
      <c r="N2215">
        <v>20000000</v>
      </c>
      <c r="O2215">
        <v>1997</v>
      </c>
      <c r="P2215">
        <v>6.6</v>
      </c>
    </row>
    <row r="2216" spans="1:16" x14ac:dyDescent="0.3">
      <c r="A2216" t="s">
        <v>973</v>
      </c>
      <c r="B2216">
        <v>117</v>
      </c>
      <c r="C2216">
        <v>151</v>
      </c>
      <c r="D2216" t="s">
        <v>3753</v>
      </c>
      <c r="E2216">
        <v>13987482</v>
      </c>
      <c r="F2216" t="s">
        <v>5417</v>
      </c>
      <c r="G2216" t="s">
        <v>2498</v>
      </c>
      <c r="H2216" t="s">
        <v>9469</v>
      </c>
      <c r="I2216">
        <v>58957</v>
      </c>
      <c r="J2216" t="s">
        <v>6218</v>
      </c>
      <c r="K2216">
        <v>91</v>
      </c>
      <c r="L2216" t="s">
        <v>23647</v>
      </c>
      <c r="M2216" t="s">
        <v>23694</v>
      </c>
      <c r="N2216">
        <v>20000000</v>
      </c>
      <c r="O2216">
        <v>2011</v>
      </c>
      <c r="P2216">
        <v>6</v>
      </c>
    </row>
    <row r="2217" spans="1:16" x14ac:dyDescent="0.3">
      <c r="A2217" t="s">
        <v>974</v>
      </c>
      <c r="B2217">
        <v>95</v>
      </c>
      <c r="C2217">
        <v>289</v>
      </c>
      <c r="D2217" t="s">
        <v>3754</v>
      </c>
      <c r="E2217">
        <v>14291570</v>
      </c>
      <c r="F2217" t="s">
        <v>5311</v>
      </c>
      <c r="G2217" t="s">
        <v>2785</v>
      </c>
      <c r="H2217" t="s">
        <v>9470</v>
      </c>
      <c r="I2217">
        <v>82082</v>
      </c>
      <c r="J2217" t="s">
        <v>12824</v>
      </c>
      <c r="K2217">
        <v>236</v>
      </c>
      <c r="L2217" t="s">
        <v>23647</v>
      </c>
      <c r="M2217" t="s">
        <v>23703</v>
      </c>
      <c r="N2217">
        <v>20000000</v>
      </c>
      <c r="O2217">
        <v>2012</v>
      </c>
      <c r="P2217">
        <v>6.1</v>
      </c>
    </row>
    <row r="2218" spans="1:16" x14ac:dyDescent="0.3">
      <c r="A2218" t="s">
        <v>305</v>
      </c>
      <c r="B2218">
        <v>99</v>
      </c>
      <c r="C2218">
        <v>76</v>
      </c>
      <c r="D2218" t="s">
        <v>3755</v>
      </c>
      <c r="E2218">
        <v>12181484</v>
      </c>
      <c r="F2218" t="s">
        <v>5447</v>
      </c>
      <c r="G2218" t="s">
        <v>2911</v>
      </c>
      <c r="H2218" t="s">
        <v>9471</v>
      </c>
      <c r="I2218">
        <v>26390</v>
      </c>
      <c r="J2218" t="s">
        <v>12825</v>
      </c>
      <c r="K2218">
        <v>176</v>
      </c>
      <c r="L2218" t="s">
        <v>23647</v>
      </c>
      <c r="M2218" t="s">
        <v>23694</v>
      </c>
      <c r="N2218">
        <v>40000000</v>
      </c>
      <c r="O2218">
        <v>2004</v>
      </c>
      <c r="P2218">
        <v>4.8</v>
      </c>
    </row>
    <row r="2219" spans="1:16" x14ac:dyDescent="0.3">
      <c r="A2219" t="s">
        <v>424</v>
      </c>
      <c r="B2219">
        <v>96</v>
      </c>
      <c r="C2219">
        <v>150</v>
      </c>
      <c r="D2219" t="s">
        <v>2469</v>
      </c>
      <c r="E2219">
        <v>13630226</v>
      </c>
      <c r="F2219" t="s">
        <v>5395</v>
      </c>
      <c r="G2219" t="s">
        <v>6202</v>
      </c>
      <c r="H2219" t="s">
        <v>9472</v>
      </c>
      <c r="I2219">
        <v>112516</v>
      </c>
      <c r="J2219" t="s">
        <v>3246</v>
      </c>
      <c r="K2219">
        <v>223</v>
      </c>
      <c r="L2219" t="s">
        <v>23647</v>
      </c>
      <c r="M2219" t="s">
        <v>23694</v>
      </c>
      <c r="N2219">
        <v>20000000</v>
      </c>
      <c r="O2219">
        <v>2009</v>
      </c>
      <c r="P2219">
        <v>6.2</v>
      </c>
    </row>
    <row r="2220" spans="1:16" x14ac:dyDescent="0.3">
      <c r="A2220" t="s">
        <v>724</v>
      </c>
      <c r="B2220">
        <v>98</v>
      </c>
      <c r="C2220">
        <v>67</v>
      </c>
      <c r="D2220" t="s">
        <v>3086</v>
      </c>
      <c r="E2220">
        <v>13383737</v>
      </c>
      <c r="F2220" t="s">
        <v>5363</v>
      </c>
      <c r="G2220" t="s">
        <v>3064</v>
      </c>
      <c r="H2220" t="s">
        <v>9473</v>
      </c>
      <c r="I2220">
        <v>29385</v>
      </c>
      <c r="J2220" t="s">
        <v>2941</v>
      </c>
      <c r="K2220">
        <v>86</v>
      </c>
      <c r="L2220" t="s">
        <v>23647</v>
      </c>
      <c r="M2220" t="s">
        <v>23694</v>
      </c>
      <c r="N2220">
        <v>20000000</v>
      </c>
      <c r="O2220">
        <v>1994</v>
      </c>
      <c r="P2220">
        <v>7.5</v>
      </c>
    </row>
    <row r="2221" spans="1:16" x14ac:dyDescent="0.3">
      <c r="A2221" t="s">
        <v>975</v>
      </c>
      <c r="B2221">
        <v>123</v>
      </c>
      <c r="C2221">
        <v>36</v>
      </c>
      <c r="D2221" t="s">
        <v>3756</v>
      </c>
      <c r="E2221">
        <v>13391174</v>
      </c>
      <c r="F2221" t="s">
        <v>5693</v>
      </c>
      <c r="G2221" t="s">
        <v>6497</v>
      </c>
      <c r="H2221" t="s">
        <v>9474</v>
      </c>
      <c r="I2221">
        <v>5796</v>
      </c>
      <c r="J2221" t="s">
        <v>4856</v>
      </c>
      <c r="K2221">
        <v>177</v>
      </c>
      <c r="L2221" t="s">
        <v>23647</v>
      </c>
      <c r="M2221" t="s">
        <v>23694</v>
      </c>
      <c r="N2221">
        <v>20000000</v>
      </c>
      <c r="O2221">
        <v>2006</v>
      </c>
      <c r="P2221">
        <v>6.3</v>
      </c>
    </row>
    <row r="2222" spans="1:16" x14ac:dyDescent="0.3">
      <c r="A2222" t="s">
        <v>149</v>
      </c>
      <c r="B2222">
        <v>101</v>
      </c>
      <c r="C2222">
        <v>149</v>
      </c>
      <c r="D2222" t="s">
        <v>3757</v>
      </c>
      <c r="E2222">
        <v>12987647</v>
      </c>
      <c r="F2222" t="s">
        <v>5897</v>
      </c>
      <c r="G2222" t="s">
        <v>2486</v>
      </c>
      <c r="H2222" t="s">
        <v>9475</v>
      </c>
      <c r="I2222">
        <v>24019</v>
      </c>
      <c r="J2222" t="s">
        <v>12568</v>
      </c>
      <c r="K2222">
        <v>199</v>
      </c>
      <c r="L2222" t="s">
        <v>23647</v>
      </c>
      <c r="M2222" t="s">
        <v>23695</v>
      </c>
      <c r="N2222">
        <v>30000000</v>
      </c>
      <c r="O2222">
        <v>2002</v>
      </c>
      <c r="P2222">
        <v>7.1</v>
      </c>
    </row>
    <row r="2223" spans="1:16" x14ac:dyDescent="0.3">
      <c r="A2223" t="s">
        <v>32</v>
      </c>
      <c r="B2223">
        <v>102</v>
      </c>
      <c r="C2223">
        <v>156</v>
      </c>
      <c r="D2223" t="s">
        <v>3758</v>
      </c>
      <c r="E2223">
        <v>12469811</v>
      </c>
      <c r="F2223" t="s">
        <v>5491</v>
      </c>
      <c r="G2223" t="s">
        <v>6211</v>
      </c>
      <c r="H2223" t="s">
        <v>9476</v>
      </c>
      <c r="I2223">
        <v>69172</v>
      </c>
      <c r="J2223" t="s">
        <v>12155</v>
      </c>
      <c r="K2223">
        <v>316</v>
      </c>
      <c r="L2223" t="s">
        <v>23647</v>
      </c>
      <c r="M2223" t="s">
        <v>23694</v>
      </c>
      <c r="N2223">
        <v>22000000</v>
      </c>
      <c r="O2223">
        <v>2005</v>
      </c>
      <c r="P2223">
        <v>6.6</v>
      </c>
    </row>
    <row r="2224" spans="1:16" x14ac:dyDescent="0.3">
      <c r="A2224" t="s">
        <v>410</v>
      </c>
      <c r="B2224">
        <v>94</v>
      </c>
      <c r="C2224">
        <v>64</v>
      </c>
      <c r="D2224" t="s">
        <v>2866</v>
      </c>
      <c r="E2224">
        <v>12398628</v>
      </c>
      <c r="F2224" t="s">
        <v>5898</v>
      </c>
      <c r="G2224" t="s">
        <v>3179</v>
      </c>
      <c r="H2224" t="s">
        <v>9477</v>
      </c>
      <c r="I2224">
        <v>21542</v>
      </c>
      <c r="J2224" t="s">
        <v>6483</v>
      </c>
      <c r="K2224">
        <v>88</v>
      </c>
      <c r="L2224" t="s">
        <v>23647</v>
      </c>
      <c r="M2224" t="s">
        <v>23694</v>
      </c>
      <c r="N2224">
        <v>20000000</v>
      </c>
      <c r="O2224">
        <v>2002</v>
      </c>
      <c r="P2224">
        <v>6.1</v>
      </c>
    </row>
    <row r="2225" spans="1:16" x14ac:dyDescent="0.3">
      <c r="A2225" t="s">
        <v>415</v>
      </c>
      <c r="B2225">
        <v>102</v>
      </c>
      <c r="C2225">
        <v>210</v>
      </c>
      <c r="D2225" t="s">
        <v>3759</v>
      </c>
      <c r="E2225">
        <v>13214030</v>
      </c>
      <c r="F2225" t="s">
        <v>5487</v>
      </c>
      <c r="G2225" t="s">
        <v>2888</v>
      </c>
      <c r="H2225" t="s">
        <v>9478</v>
      </c>
      <c r="I2225">
        <v>60516</v>
      </c>
      <c r="J2225" t="s">
        <v>12826</v>
      </c>
      <c r="K2225">
        <v>147</v>
      </c>
      <c r="L2225" t="s">
        <v>23647</v>
      </c>
      <c r="M2225" t="s">
        <v>23694</v>
      </c>
      <c r="N2225">
        <v>20000000</v>
      </c>
      <c r="O2225">
        <v>2008</v>
      </c>
      <c r="P2225">
        <v>6.7</v>
      </c>
    </row>
    <row r="2226" spans="1:16" x14ac:dyDescent="0.3">
      <c r="A2226" t="s">
        <v>228</v>
      </c>
      <c r="B2226">
        <v>108</v>
      </c>
      <c r="C2226">
        <v>113</v>
      </c>
      <c r="D2226" t="s">
        <v>2981</v>
      </c>
      <c r="E2226">
        <v>12232937</v>
      </c>
      <c r="F2226" t="s">
        <v>5316</v>
      </c>
      <c r="G2226" t="s">
        <v>6498</v>
      </c>
      <c r="H2226" t="s">
        <v>9479</v>
      </c>
      <c r="I2226">
        <v>22823</v>
      </c>
      <c r="J2226" t="s">
        <v>1090</v>
      </c>
      <c r="K2226">
        <v>113</v>
      </c>
      <c r="L2226" t="s">
        <v>23647</v>
      </c>
      <c r="M2226" t="s">
        <v>23694</v>
      </c>
      <c r="N2226">
        <v>22000000</v>
      </c>
      <c r="O2226">
        <v>2009</v>
      </c>
      <c r="P2226">
        <v>5.6</v>
      </c>
    </row>
    <row r="2227" spans="1:16" x14ac:dyDescent="0.3">
      <c r="A2227" t="s">
        <v>87</v>
      </c>
      <c r="B2227">
        <v>116</v>
      </c>
      <c r="C2227">
        <v>390</v>
      </c>
      <c r="D2227" t="s">
        <v>2972</v>
      </c>
      <c r="E2227">
        <v>12134420</v>
      </c>
      <c r="F2227" t="s">
        <v>5899</v>
      </c>
      <c r="G2227" t="s">
        <v>2535</v>
      </c>
      <c r="H2227" t="s">
        <v>9480</v>
      </c>
      <c r="I2227">
        <v>92237</v>
      </c>
      <c r="J2227" t="s">
        <v>12097</v>
      </c>
      <c r="K2227">
        <v>366</v>
      </c>
      <c r="L2227" t="s">
        <v>23647</v>
      </c>
      <c r="M2227" t="s">
        <v>23695</v>
      </c>
      <c r="N2227">
        <v>20000000</v>
      </c>
      <c r="O2227">
        <v>2010</v>
      </c>
      <c r="P2227">
        <v>7.2</v>
      </c>
    </row>
    <row r="2228" spans="1:16" x14ac:dyDescent="0.3">
      <c r="A2228" t="s">
        <v>976</v>
      </c>
      <c r="B2228">
        <v>93</v>
      </c>
      <c r="C2228">
        <v>5</v>
      </c>
      <c r="D2228" t="s">
        <v>3760</v>
      </c>
      <c r="E2228">
        <v>11784000</v>
      </c>
      <c r="F2228" t="s">
        <v>5815</v>
      </c>
      <c r="G2228" t="s">
        <v>6449</v>
      </c>
      <c r="H2228" t="s">
        <v>9481</v>
      </c>
      <c r="I2228">
        <v>6701</v>
      </c>
      <c r="J2228" t="s">
        <v>12827</v>
      </c>
      <c r="K2228">
        <v>26</v>
      </c>
      <c r="L2228" t="s">
        <v>23647</v>
      </c>
      <c r="M2228" t="s">
        <v>23694</v>
      </c>
      <c r="N2228">
        <v>20000000</v>
      </c>
      <c r="O2228">
        <v>1994</v>
      </c>
      <c r="P2228">
        <v>4.3</v>
      </c>
    </row>
    <row r="2229" spans="1:16" x14ac:dyDescent="0.3">
      <c r="A2229" t="s">
        <v>181</v>
      </c>
      <c r="B2229">
        <v>102</v>
      </c>
      <c r="C2229">
        <v>248</v>
      </c>
      <c r="D2229" t="s">
        <v>3761</v>
      </c>
      <c r="E2229">
        <v>11169531</v>
      </c>
      <c r="F2229" t="s">
        <v>5447</v>
      </c>
      <c r="G2229" t="s">
        <v>3317</v>
      </c>
      <c r="H2229" t="s">
        <v>9482</v>
      </c>
      <c r="I2229">
        <v>79855</v>
      </c>
      <c r="J2229" t="s">
        <v>5011</v>
      </c>
      <c r="K2229">
        <v>235</v>
      </c>
      <c r="L2229" t="s">
        <v>23647</v>
      </c>
      <c r="M2229" t="s">
        <v>23695</v>
      </c>
      <c r="N2229">
        <v>20000000</v>
      </c>
      <c r="O2229">
        <v>2008</v>
      </c>
      <c r="P2229">
        <v>6.4</v>
      </c>
    </row>
    <row r="2230" spans="1:16" x14ac:dyDescent="0.3">
      <c r="A2230" t="s">
        <v>519</v>
      </c>
      <c r="B2230">
        <v>103</v>
      </c>
      <c r="C2230">
        <v>137</v>
      </c>
      <c r="D2230" t="s">
        <v>1277</v>
      </c>
      <c r="E2230">
        <v>11034436</v>
      </c>
      <c r="F2230" t="s">
        <v>5900</v>
      </c>
      <c r="G2230" t="s">
        <v>3103</v>
      </c>
      <c r="H2230" t="s">
        <v>9483</v>
      </c>
      <c r="I2230">
        <v>13505</v>
      </c>
      <c r="J2230" t="s">
        <v>12828</v>
      </c>
      <c r="K2230">
        <v>180</v>
      </c>
      <c r="L2230" t="s">
        <v>23647</v>
      </c>
      <c r="M2230" t="s">
        <v>23695</v>
      </c>
      <c r="N2230">
        <v>20000000</v>
      </c>
      <c r="O2230">
        <v>2005</v>
      </c>
      <c r="P2230">
        <v>7.1</v>
      </c>
    </row>
    <row r="2231" spans="1:16" x14ac:dyDescent="0.3">
      <c r="A2231" t="s">
        <v>865</v>
      </c>
      <c r="B2231">
        <v>115</v>
      </c>
      <c r="C2231">
        <v>214</v>
      </c>
      <c r="D2231" t="s">
        <v>3409</v>
      </c>
      <c r="E2231">
        <v>12626905</v>
      </c>
      <c r="F2231" t="s">
        <v>5321</v>
      </c>
      <c r="G2231" t="s">
        <v>2447</v>
      </c>
      <c r="H2231" t="s">
        <v>9484</v>
      </c>
      <c r="I2231">
        <v>32567</v>
      </c>
      <c r="J2231" t="s">
        <v>2469</v>
      </c>
      <c r="K2231">
        <v>106</v>
      </c>
      <c r="L2231" t="s">
        <v>23647</v>
      </c>
      <c r="M2231" t="s">
        <v>23694</v>
      </c>
      <c r="N2231">
        <v>20000000</v>
      </c>
      <c r="O2231">
        <v>2016</v>
      </c>
      <c r="P2231">
        <v>6.3</v>
      </c>
    </row>
    <row r="2232" spans="1:16" x14ac:dyDescent="0.3">
      <c r="A2232" t="s">
        <v>724</v>
      </c>
      <c r="B2232">
        <v>96</v>
      </c>
      <c r="C2232">
        <v>104</v>
      </c>
      <c r="D2232" t="s">
        <v>3762</v>
      </c>
      <c r="E2232">
        <v>10569071</v>
      </c>
      <c r="F2232" t="s">
        <v>5447</v>
      </c>
      <c r="G2232" t="s">
        <v>724</v>
      </c>
      <c r="H2232" t="s">
        <v>9485</v>
      </c>
      <c r="I2232">
        <v>35586</v>
      </c>
      <c r="J2232" t="s">
        <v>3528</v>
      </c>
      <c r="K2232">
        <v>131</v>
      </c>
      <c r="L2232" t="s">
        <v>23647</v>
      </c>
      <c r="M2232" t="s">
        <v>23694</v>
      </c>
      <c r="N2232">
        <v>20000000</v>
      </c>
      <c r="O2232">
        <v>1997</v>
      </c>
      <c r="P2232">
        <v>7.4</v>
      </c>
    </row>
    <row r="2233" spans="1:16" x14ac:dyDescent="0.3">
      <c r="A2233" t="s">
        <v>977</v>
      </c>
      <c r="B2233">
        <v>98</v>
      </c>
      <c r="C2233">
        <v>81</v>
      </c>
      <c r="D2233" t="s">
        <v>2709</v>
      </c>
      <c r="E2233">
        <v>10544143</v>
      </c>
      <c r="F2233" t="s">
        <v>5417</v>
      </c>
      <c r="G2233" t="s">
        <v>3466</v>
      </c>
      <c r="H2233" t="s">
        <v>9486</v>
      </c>
      <c r="I2233">
        <v>16372</v>
      </c>
      <c r="J2233" t="s">
        <v>12829</v>
      </c>
      <c r="K2233">
        <v>121</v>
      </c>
      <c r="L2233" t="s">
        <v>23647</v>
      </c>
      <c r="M2233" t="s">
        <v>23698</v>
      </c>
      <c r="N2233">
        <v>20000000</v>
      </c>
      <c r="O2233">
        <v>1999</v>
      </c>
      <c r="P2233">
        <v>6.1</v>
      </c>
    </row>
    <row r="2234" spans="1:16" x14ac:dyDescent="0.3">
      <c r="A2234" t="s">
        <v>841</v>
      </c>
      <c r="B2234">
        <v>101</v>
      </c>
      <c r="C2234">
        <v>175</v>
      </c>
      <c r="D2234" t="s">
        <v>3763</v>
      </c>
      <c r="E2234">
        <v>13650738</v>
      </c>
      <c r="F2234" t="s">
        <v>5491</v>
      </c>
      <c r="G2234" t="s">
        <v>3308</v>
      </c>
      <c r="H2234" t="s">
        <v>9487</v>
      </c>
      <c r="I2234">
        <v>61360</v>
      </c>
      <c r="J2234" t="s">
        <v>6673</v>
      </c>
      <c r="K2234">
        <v>129</v>
      </c>
      <c r="L2234" t="s">
        <v>23647</v>
      </c>
      <c r="M2234" t="s">
        <v>23694</v>
      </c>
      <c r="N2234">
        <v>20000000</v>
      </c>
      <c r="O2234">
        <v>2015</v>
      </c>
      <c r="P2234">
        <v>6.6</v>
      </c>
    </row>
    <row r="2235" spans="1:16" x14ac:dyDescent="0.3">
      <c r="A2235" t="s">
        <v>463</v>
      </c>
      <c r="B2235">
        <v>106</v>
      </c>
      <c r="C2235">
        <v>20</v>
      </c>
      <c r="D2235" t="s">
        <v>3057</v>
      </c>
      <c r="E2235">
        <v>10555348</v>
      </c>
      <c r="F2235" t="s">
        <v>5363</v>
      </c>
      <c r="G2235" t="s">
        <v>2854</v>
      </c>
      <c r="H2235" t="s">
        <v>9488</v>
      </c>
      <c r="I2235">
        <v>17349</v>
      </c>
      <c r="J2235" t="s">
        <v>12830</v>
      </c>
      <c r="K2235">
        <v>42</v>
      </c>
      <c r="L2235" t="s">
        <v>23647</v>
      </c>
      <c r="M2235" t="s">
        <v>23694</v>
      </c>
      <c r="N2235">
        <v>20000000</v>
      </c>
      <c r="O2235">
        <v>1989</v>
      </c>
      <c r="P2235">
        <v>6</v>
      </c>
    </row>
    <row r="2236" spans="1:16" x14ac:dyDescent="0.3">
      <c r="A2236" t="s">
        <v>724</v>
      </c>
      <c r="B2236">
        <v>101</v>
      </c>
      <c r="C2236">
        <v>69</v>
      </c>
      <c r="D2236" t="s">
        <v>3764</v>
      </c>
      <c r="E2236">
        <v>9714482</v>
      </c>
      <c r="F2236" t="s">
        <v>5901</v>
      </c>
      <c r="G2236" t="s">
        <v>2891</v>
      </c>
      <c r="H2236" t="s">
        <v>9489</v>
      </c>
      <c r="I2236">
        <v>30083</v>
      </c>
      <c r="J2236" t="s">
        <v>12831</v>
      </c>
      <c r="K2236">
        <v>140</v>
      </c>
      <c r="L2236" t="s">
        <v>23647</v>
      </c>
      <c r="M2236" t="s">
        <v>23694</v>
      </c>
      <c r="N2236">
        <v>20000000</v>
      </c>
      <c r="O2236">
        <v>1996</v>
      </c>
      <c r="P2236">
        <v>6.8</v>
      </c>
    </row>
    <row r="2237" spans="1:16" x14ac:dyDescent="0.3">
      <c r="A2237" t="s">
        <v>63</v>
      </c>
      <c r="B2237">
        <v>111</v>
      </c>
      <c r="C2237">
        <v>166</v>
      </c>
      <c r="D2237" t="s">
        <v>2629</v>
      </c>
      <c r="E2237">
        <v>9525276</v>
      </c>
      <c r="F2237" t="s">
        <v>5316</v>
      </c>
      <c r="G2237" t="s">
        <v>2877</v>
      </c>
      <c r="H2237" t="s">
        <v>9490</v>
      </c>
      <c r="I2237">
        <v>60156</v>
      </c>
      <c r="J2237" t="s">
        <v>4076</v>
      </c>
      <c r="K2237">
        <v>299</v>
      </c>
      <c r="L2237" t="s">
        <v>23647</v>
      </c>
      <c r="M2237" t="s">
        <v>23694</v>
      </c>
      <c r="N2237">
        <v>20000000</v>
      </c>
      <c r="O2237">
        <v>2007</v>
      </c>
      <c r="P2237">
        <v>6.8</v>
      </c>
    </row>
    <row r="2238" spans="1:16" x14ac:dyDescent="0.3">
      <c r="A2238" t="s">
        <v>634</v>
      </c>
      <c r="B2238">
        <v>99</v>
      </c>
      <c r="C2238">
        <v>160</v>
      </c>
      <c r="D2238" t="s">
        <v>3080</v>
      </c>
      <c r="E2238">
        <v>8855646</v>
      </c>
      <c r="F2238" t="s">
        <v>5742</v>
      </c>
      <c r="G2238" t="s">
        <v>2854</v>
      </c>
      <c r="H2238" t="s">
        <v>9491</v>
      </c>
      <c r="I2238">
        <v>49855</v>
      </c>
      <c r="J2238" t="s">
        <v>12832</v>
      </c>
      <c r="K2238">
        <v>117</v>
      </c>
      <c r="L2238" t="s">
        <v>23647</v>
      </c>
      <c r="M2238" t="s">
        <v>23694</v>
      </c>
      <c r="N2238">
        <v>21000000</v>
      </c>
      <c r="O2238">
        <v>2009</v>
      </c>
      <c r="P2238">
        <v>7.2</v>
      </c>
    </row>
    <row r="2239" spans="1:16" x14ac:dyDescent="0.3">
      <c r="A2239" t="s">
        <v>978</v>
      </c>
      <c r="B2239">
        <v>88</v>
      </c>
      <c r="C2239">
        <v>32</v>
      </c>
      <c r="D2239" t="s">
        <v>3765</v>
      </c>
      <c r="E2239">
        <v>9109322</v>
      </c>
      <c r="F2239" t="s">
        <v>5497</v>
      </c>
      <c r="G2239" t="s">
        <v>6499</v>
      </c>
      <c r="H2239" t="s">
        <v>9492</v>
      </c>
      <c r="I2239">
        <v>25371</v>
      </c>
      <c r="J2239" t="s">
        <v>12833</v>
      </c>
      <c r="K2239">
        <v>129</v>
      </c>
      <c r="L2239" t="s">
        <v>23647</v>
      </c>
      <c r="M2239" t="s">
        <v>23701</v>
      </c>
      <c r="N2239">
        <v>20000000</v>
      </c>
      <c r="O2239">
        <v>2004</v>
      </c>
      <c r="P2239">
        <v>1.9</v>
      </c>
    </row>
    <row r="2240" spans="1:16" x14ac:dyDescent="0.3">
      <c r="A2240" t="s">
        <v>271</v>
      </c>
      <c r="B2240">
        <v>83</v>
      </c>
      <c r="C2240">
        <v>72</v>
      </c>
      <c r="D2240" t="s">
        <v>3766</v>
      </c>
      <c r="E2240">
        <v>8326035</v>
      </c>
      <c r="F2240" t="s">
        <v>5422</v>
      </c>
      <c r="G2240" t="s">
        <v>6220</v>
      </c>
      <c r="H2240" t="s">
        <v>9493</v>
      </c>
      <c r="I2240">
        <v>21933</v>
      </c>
      <c r="J2240" t="s">
        <v>12834</v>
      </c>
      <c r="K2240">
        <v>76</v>
      </c>
      <c r="L2240" t="s">
        <v>23647</v>
      </c>
      <c r="M2240" t="s">
        <v>23701</v>
      </c>
      <c r="N2240">
        <v>33000000</v>
      </c>
      <c r="O2240">
        <v>2005</v>
      </c>
      <c r="P2240">
        <v>5.5</v>
      </c>
    </row>
    <row r="2241" spans="1:16" x14ac:dyDescent="0.3">
      <c r="A2241" t="s">
        <v>271</v>
      </c>
      <c r="B2241">
        <v>91</v>
      </c>
      <c r="C2241">
        <v>53</v>
      </c>
      <c r="D2241" t="s">
        <v>3176</v>
      </c>
      <c r="E2241">
        <v>8104069</v>
      </c>
      <c r="F2241" t="s">
        <v>5422</v>
      </c>
      <c r="G2241" t="s">
        <v>2516</v>
      </c>
      <c r="H2241" t="s">
        <v>9494</v>
      </c>
      <c r="I2241">
        <v>9785</v>
      </c>
      <c r="J2241" t="s">
        <v>6282</v>
      </c>
      <c r="K2241">
        <v>26</v>
      </c>
      <c r="L2241" t="s">
        <v>23647</v>
      </c>
      <c r="M2241" t="s">
        <v>23694</v>
      </c>
      <c r="N2241">
        <v>20000000</v>
      </c>
      <c r="O2241">
        <v>2007</v>
      </c>
      <c r="P2241">
        <v>4.5</v>
      </c>
    </row>
    <row r="2242" spans="1:16" x14ac:dyDescent="0.3">
      <c r="A2242" t="s">
        <v>350</v>
      </c>
      <c r="B2242">
        <v>108</v>
      </c>
      <c r="C2242">
        <v>76</v>
      </c>
      <c r="D2242" t="s">
        <v>3767</v>
      </c>
      <c r="E2242">
        <v>8054280</v>
      </c>
      <c r="F2242" t="s">
        <v>5531</v>
      </c>
      <c r="G2242" t="s">
        <v>3182</v>
      </c>
      <c r="H2242" t="s">
        <v>9495</v>
      </c>
      <c r="I2242">
        <v>6838</v>
      </c>
      <c r="J2242" t="s">
        <v>3665</v>
      </c>
      <c r="K2242">
        <v>117</v>
      </c>
      <c r="L2242" t="s">
        <v>23647</v>
      </c>
      <c r="M2242" t="s">
        <v>23694</v>
      </c>
      <c r="N2242">
        <v>20000000</v>
      </c>
      <c r="O2242">
        <v>2004</v>
      </c>
      <c r="P2242">
        <v>6.3</v>
      </c>
    </row>
    <row r="2243" spans="1:16" x14ac:dyDescent="0.3">
      <c r="A2243" t="s">
        <v>255</v>
      </c>
      <c r="B2243">
        <v>154</v>
      </c>
      <c r="C2243">
        <v>15</v>
      </c>
      <c r="D2243" t="s">
        <v>3768</v>
      </c>
      <c r="E2243">
        <v>25529689.5</v>
      </c>
      <c r="F2243" t="s">
        <v>5902</v>
      </c>
      <c r="G2243" t="s">
        <v>6500</v>
      </c>
      <c r="H2243" t="s">
        <v>9496</v>
      </c>
      <c r="I2243">
        <v>3454</v>
      </c>
      <c r="J2243" t="s">
        <v>2730</v>
      </c>
      <c r="K2243">
        <v>64</v>
      </c>
      <c r="L2243" t="s">
        <v>23647</v>
      </c>
      <c r="M2243" t="s">
        <v>23694</v>
      </c>
      <c r="N2243">
        <v>20000000</v>
      </c>
      <c r="O2243">
        <v>1969</v>
      </c>
      <c r="P2243">
        <v>7</v>
      </c>
    </row>
    <row r="2244" spans="1:16" x14ac:dyDescent="0.3">
      <c r="A2244" t="s">
        <v>630</v>
      </c>
      <c r="B2244">
        <v>148</v>
      </c>
      <c r="C2244">
        <v>401</v>
      </c>
      <c r="D2244" t="s">
        <v>3769</v>
      </c>
      <c r="E2244">
        <v>8093318</v>
      </c>
      <c r="F2244" t="s">
        <v>5903</v>
      </c>
      <c r="G2244" t="s">
        <v>6501</v>
      </c>
      <c r="H2244" t="s">
        <v>9497</v>
      </c>
      <c r="I2244">
        <v>61935</v>
      </c>
      <c r="J2244" t="s">
        <v>12835</v>
      </c>
      <c r="K2244">
        <v>242</v>
      </c>
      <c r="L2244" t="s">
        <v>23647</v>
      </c>
      <c r="M2244" t="s">
        <v>23694</v>
      </c>
      <c r="N2244">
        <v>20000000</v>
      </c>
      <c r="O2244">
        <v>2014</v>
      </c>
      <c r="P2244">
        <v>6.7</v>
      </c>
    </row>
    <row r="2245" spans="1:16" x14ac:dyDescent="0.3">
      <c r="A2245" t="s">
        <v>979</v>
      </c>
      <c r="B2245">
        <v>77</v>
      </c>
      <c r="C2245">
        <v>31</v>
      </c>
      <c r="D2245" t="s">
        <v>3026</v>
      </c>
      <c r="E2245">
        <v>7382993</v>
      </c>
      <c r="F2245" t="s">
        <v>5314</v>
      </c>
      <c r="G2245" t="s">
        <v>3953</v>
      </c>
      <c r="H2245" t="s">
        <v>9498</v>
      </c>
      <c r="I2245">
        <v>3851</v>
      </c>
      <c r="J2245" t="s">
        <v>1386</v>
      </c>
      <c r="K2245">
        <v>114</v>
      </c>
      <c r="L2245" t="s">
        <v>23647</v>
      </c>
      <c r="M2245" t="s">
        <v>23694</v>
      </c>
      <c r="N2245">
        <v>20000000</v>
      </c>
      <c r="O2245">
        <v>2006</v>
      </c>
      <c r="P2245">
        <v>2.8</v>
      </c>
    </row>
    <row r="2246" spans="1:16" x14ac:dyDescent="0.3">
      <c r="A2246" t="s">
        <v>980</v>
      </c>
      <c r="B2246">
        <v>110</v>
      </c>
      <c r="C2246">
        <v>65</v>
      </c>
      <c r="D2246" t="s">
        <v>3770</v>
      </c>
      <c r="E2246">
        <v>8888355</v>
      </c>
      <c r="F2246" t="s">
        <v>5704</v>
      </c>
      <c r="G2246" t="s">
        <v>4019</v>
      </c>
      <c r="H2246" t="s">
        <v>9499</v>
      </c>
      <c r="I2246">
        <v>7894</v>
      </c>
      <c r="J2246" t="s">
        <v>3630</v>
      </c>
      <c r="K2246">
        <v>25</v>
      </c>
      <c r="L2246" t="s">
        <v>23647</v>
      </c>
      <c r="M2246" t="s">
        <v>23694</v>
      </c>
      <c r="N2246">
        <v>20000000</v>
      </c>
      <c r="O2246">
        <v>2013</v>
      </c>
      <c r="P2246">
        <v>5</v>
      </c>
    </row>
    <row r="2247" spans="1:16" x14ac:dyDescent="0.3">
      <c r="A2247" t="s">
        <v>523</v>
      </c>
      <c r="B2247">
        <v>83</v>
      </c>
      <c r="C2247">
        <v>45</v>
      </c>
      <c r="D2247" t="s">
        <v>3771</v>
      </c>
      <c r="E2247">
        <v>7001720</v>
      </c>
      <c r="F2247" t="s">
        <v>5509</v>
      </c>
      <c r="G2247" t="s">
        <v>6502</v>
      </c>
      <c r="H2247" t="s">
        <v>9500</v>
      </c>
      <c r="I2247">
        <v>8560</v>
      </c>
      <c r="J2247" t="s">
        <v>5138</v>
      </c>
      <c r="K2247">
        <v>205</v>
      </c>
      <c r="L2247" t="s">
        <v>23647</v>
      </c>
      <c r="M2247" t="s">
        <v>23694</v>
      </c>
      <c r="N2247">
        <v>12000000</v>
      </c>
      <c r="O2247">
        <v>2008</v>
      </c>
      <c r="P2247">
        <v>4.3</v>
      </c>
    </row>
    <row r="2248" spans="1:16" x14ac:dyDescent="0.3">
      <c r="A2248" t="s">
        <v>451</v>
      </c>
      <c r="B2248">
        <v>107</v>
      </c>
      <c r="C2248">
        <v>260</v>
      </c>
      <c r="D2248" t="s">
        <v>3772</v>
      </c>
      <c r="E2248">
        <v>7268659</v>
      </c>
      <c r="F2248" t="s">
        <v>5319</v>
      </c>
      <c r="G2248" t="s">
        <v>6317</v>
      </c>
      <c r="H2248" t="s">
        <v>9501</v>
      </c>
      <c r="I2248">
        <v>59248</v>
      </c>
      <c r="J2248" t="s">
        <v>12836</v>
      </c>
      <c r="K2248">
        <v>164</v>
      </c>
      <c r="L2248" t="s">
        <v>23647</v>
      </c>
      <c r="M2248" t="s">
        <v>23714</v>
      </c>
      <c r="N2248">
        <v>20000000</v>
      </c>
      <c r="O2248">
        <v>2013</v>
      </c>
      <c r="P2248">
        <v>5.6</v>
      </c>
    </row>
    <row r="2249" spans="1:16" x14ac:dyDescent="0.3">
      <c r="A2249" t="s">
        <v>981</v>
      </c>
      <c r="B2249">
        <v>100</v>
      </c>
      <c r="C2249">
        <v>129</v>
      </c>
      <c r="D2249" t="s">
        <v>3773</v>
      </c>
      <c r="E2249">
        <v>6852144</v>
      </c>
      <c r="F2249" t="s">
        <v>5540</v>
      </c>
      <c r="G2249" t="s">
        <v>3302</v>
      </c>
      <c r="H2249" t="s">
        <v>9502</v>
      </c>
      <c r="I2249">
        <v>15169</v>
      </c>
      <c r="J2249" t="s">
        <v>12837</v>
      </c>
      <c r="K2249">
        <v>213</v>
      </c>
      <c r="L2249" t="s">
        <v>23647</v>
      </c>
      <c r="M2249" t="s">
        <v>23697</v>
      </c>
      <c r="N2249">
        <v>22000000</v>
      </c>
      <c r="O2249">
        <v>2003</v>
      </c>
      <c r="P2249">
        <v>6.2</v>
      </c>
    </row>
    <row r="2250" spans="1:16" x14ac:dyDescent="0.3">
      <c r="A2250" t="s">
        <v>830</v>
      </c>
      <c r="B2250">
        <v>87</v>
      </c>
      <c r="C2250">
        <v>58</v>
      </c>
      <c r="D2250" t="s">
        <v>2981</v>
      </c>
      <c r="E2250">
        <v>6563357</v>
      </c>
      <c r="F2250" t="s">
        <v>5599</v>
      </c>
      <c r="G2250" t="s">
        <v>4828</v>
      </c>
      <c r="H2250" t="s">
        <v>9503</v>
      </c>
      <c r="I2250">
        <v>18571</v>
      </c>
      <c r="J2250" t="s">
        <v>2020</v>
      </c>
      <c r="K2250">
        <v>120</v>
      </c>
      <c r="L2250" t="s">
        <v>23647</v>
      </c>
      <c r="M2250" t="s">
        <v>23694</v>
      </c>
      <c r="N2250">
        <v>20000000</v>
      </c>
      <c r="O2250">
        <v>2008</v>
      </c>
      <c r="P2250">
        <v>5.3</v>
      </c>
    </row>
    <row r="2251" spans="1:16" x14ac:dyDescent="0.3">
      <c r="A2251" t="s">
        <v>982</v>
      </c>
      <c r="B2251">
        <v>154</v>
      </c>
      <c r="C2251">
        <v>103</v>
      </c>
      <c r="D2251" t="s">
        <v>844</v>
      </c>
      <c r="E2251">
        <v>6201757</v>
      </c>
      <c r="F2251" t="s">
        <v>5904</v>
      </c>
      <c r="G2251" t="s">
        <v>3064</v>
      </c>
      <c r="H2251" t="s">
        <v>9504</v>
      </c>
      <c r="I2251">
        <v>10037</v>
      </c>
      <c r="J2251" t="s">
        <v>6592</v>
      </c>
      <c r="K2251">
        <v>202</v>
      </c>
      <c r="L2251" t="s">
        <v>23647</v>
      </c>
      <c r="M2251" t="s">
        <v>23695</v>
      </c>
      <c r="N2251">
        <v>10000000</v>
      </c>
      <c r="O2251">
        <v>1999</v>
      </c>
      <c r="P2251">
        <v>7.4</v>
      </c>
    </row>
    <row r="2252" spans="1:16" x14ac:dyDescent="0.3">
      <c r="A2252" t="s">
        <v>983</v>
      </c>
      <c r="B2252">
        <v>106</v>
      </c>
      <c r="C2252">
        <v>45</v>
      </c>
      <c r="D2252" t="s">
        <v>2497</v>
      </c>
      <c r="E2252">
        <v>6420319</v>
      </c>
      <c r="F2252" t="s">
        <v>5557</v>
      </c>
      <c r="G2252" t="s">
        <v>2620</v>
      </c>
      <c r="H2252" t="s">
        <v>9505</v>
      </c>
      <c r="I2252">
        <v>15978</v>
      </c>
      <c r="J2252" t="s">
        <v>2742</v>
      </c>
      <c r="K2252">
        <v>122</v>
      </c>
      <c r="L2252" t="s">
        <v>23647</v>
      </c>
      <c r="M2252" t="s">
        <v>23705</v>
      </c>
      <c r="N2252">
        <v>20000000</v>
      </c>
      <c r="O2252">
        <v>2015</v>
      </c>
      <c r="P2252">
        <v>7.4</v>
      </c>
    </row>
    <row r="2253" spans="1:16" x14ac:dyDescent="0.3">
      <c r="A2253" t="s">
        <v>499</v>
      </c>
      <c r="B2253">
        <v>99</v>
      </c>
      <c r="C2253">
        <v>345</v>
      </c>
      <c r="D2253" t="s">
        <v>2778</v>
      </c>
      <c r="E2253">
        <v>5702083</v>
      </c>
      <c r="F2253" t="s">
        <v>5571</v>
      </c>
      <c r="G2253" t="s">
        <v>2479</v>
      </c>
      <c r="H2253" t="s">
        <v>9506</v>
      </c>
      <c r="I2253">
        <v>80617</v>
      </c>
      <c r="J2253" t="s">
        <v>2846</v>
      </c>
      <c r="K2253">
        <v>190</v>
      </c>
      <c r="L2253" t="s">
        <v>23647</v>
      </c>
      <c r="M2253" t="s">
        <v>23695</v>
      </c>
      <c r="N2253">
        <v>15000000</v>
      </c>
      <c r="O2253">
        <v>2011</v>
      </c>
      <c r="P2253">
        <v>6.5</v>
      </c>
    </row>
    <row r="2254" spans="1:16" x14ac:dyDescent="0.3">
      <c r="A2254" t="s">
        <v>804</v>
      </c>
      <c r="B2254">
        <v>100</v>
      </c>
      <c r="C2254">
        <v>232</v>
      </c>
      <c r="D2254" t="s">
        <v>3774</v>
      </c>
      <c r="E2254">
        <v>5480996</v>
      </c>
      <c r="F2254" t="s">
        <v>5905</v>
      </c>
      <c r="G2254" t="s">
        <v>2433</v>
      </c>
      <c r="H2254" t="s">
        <v>9507</v>
      </c>
      <c r="I2254">
        <v>89383</v>
      </c>
      <c r="J2254" t="s">
        <v>4461</v>
      </c>
      <c r="K2254">
        <v>293</v>
      </c>
      <c r="L2254" t="s">
        <v>23647</v>
      </c>
      <c r="M2254" t="s">
        <v>23694</v>
      </c>
      <c r="N2254">
        <v>8700000</v>
      </c>
      <c r="O2254">
        <v>2006</v>
      </c>
      <c r="P2254">
        <v>7.1</v>
      </c>
    </row>
    <row r="2255" spans="1:16" x14ac:dyDescent="0.3">
      <c r="A2255" t="s">
        <v>107</v>
      </c>
      <c r="B2255">
        <v>116</v>
      </c>
      <c r="C2255">
        <v>116</v>
      </c>
      <c r="D2255" t="s">
        <v>2890</v>
      </c>
      <c r="E2255">
        <v>6002756</v>
      </c>
      <c r="F2255" t="s">
        <v>5413</v>
      </c>
      <c r="G2255" t="s">
        <v>2782</v>
      </c>
      <c r="H2255" t="s">
        <v>9508</v>
      </c>
      <c r="I2255">
        <v>24997</v>
      </c>
      <c r="J2255" t="s">
        <v>2705</v>
      </c>
      <c r="K2255">
        <v>75</v>
      </c>
      <c r="L2255" t="s">
        <v>23647</v>
      </c>
      <c r="M2255" t="s">
        <v>23694</v>
      </c>
      <c r="N2255">
        <v>20000000</v>
      </c>
      <c r="O2255">
        <v>2012</v>
      </c>
      <c r="P2255">
        <v>7.2</v>
      </c>
    </row>
    <row r="2256" spans="1:16" x14ac:dyDescent="0.3">
      <c r="A2256" t="s">
        <v>416</v>
      </c>
      <c r="B2256">
        <v>94</v>
      </c>
      <c r="C2256">
        <v>148</v>
      </c>
      <c r="D2256" t="s">
        <v>3775</v>
      </c>
      <c r="E2256">
        <v>5132655</v>
      </c>
      <c r="F2256" t="s">
        <v>5862</v>
      </c>
      <c r="G2256" t="s">
        <v>6503</v>
      </c>
      <c r="H2256" t="s">
        <v>9509</v>
      </c>
      <c r="I2256">
        <v>37626</v>
      </c>
      <c r="J2256" t="s">
        <v>12838</v>
      </c>
      <c r="K2256">
        <v>521</v>
      </c>
      <c r="L2256" t="s">
        <v>23647</v>
      </c>
      <c r="M2256" t="s">
        <v>23697</v>
      </c>
      <c r="N2256">
        <v>20000000</v>
      </c>
      <c r="O2256">
        <v>2005</v>
      </c>
      <c r="P2256">
        <v>2.2999999999999998</v>
      </c>
    </row>
    <row r="2257" spans="1:16" x14ac:dyDescent="0.3">
      <c r="A2257" t="s">
        <v>800</v>
      </c>
      <c r="B2257">
        <v>111</v>
      </c>
      <c r="C2257">
        <v>79</v>
      </c>
      <c r="D2257" t="s">
        <v>3776</v>
      </c>
      <c r="E2257">
        <v>5205343</v>
      </c>
      <c r="F2257" t="s">
        <v>5787</v>
      </c>
      <c r="G2257" t="s">
        <v>3229</v>
      </c>
      <c r="H2257" t="s">
        <v>9510</v>
      </c>
      <c r="I2257">
        <v>11958</v>
      </c>
      <c r="J2257" t="s">
        <v>4207</v>
      </c>
      <c r="K2257">
        <v>39</v>
      </c>
      <c r="L2257" t="s">
        <v>23647</v>
      </c>
      <c r="M2257" t="s">
        <v>23694</v>
      </c>
      <c r="N2257">
        <v>20000000</v>
      </c>
      <c r="O2257">
        <v>2009</v>
      </c>
      <c r="P2257">
        <v>6.4</v>
      </c>
    </row>
    <row r="2258" spans="1:16" x14ac:dyDescent="0.3">
      <c r="A2258" t="s">
        <v>984</v>
      </c>
      <c r="B2258">
        <v>100</v>
      </c>
      <c r="C2258">
        <v>167</v>
      </c>
      <c r="D2258" t="s">
        <v>2710</v>
      </c>
      <c r="E2258">
        <v>5005883</v>
      </c>
      <c r="F2258" t="s">
        <v>5549</v>
      </c>
      <c r="G2258" t="s">
        <v>3462</v>
      </c>
      <c r="H2258" t="s">
        <v>9511</v>
      </c>
      <c r="I2258">
        <v>29649</v>
      </c>
      <c r="J2258" t="s">
        <v>2800</v>
      </c>
      <c r="K2258">
        <v>361</v>
      </c>
      <c r="L2258" t="s">
        <v>23647</v>
      </c>
      <c r="M2258" t="s">
        <v>23694</v>
      </c>
      <c r="N2258">
        <v>20000000</v>
      </c>
      <c r="O2258">
        <v>2004</v>
      </c>
      <c r="P2258">
        <v>6.1</v>
      </c>
    </row>
    <row r="2259" spans="1:16" x14ac:dyDescent="0.3">
      <c r="A2259" t="s">
        <v>985</v>
      </c>
      <c r="B2259">
        <v>125</v>
      </c>
      <c r="C2259">
        <v>350</v>
      </c>
      <c r="D2259" t="s">
        <v>3777</v>
      </c>
      <c r="E2259">
        <v>5749134</v>
      </c>
      <c r="F2259" t="s">
        <v>5321</v>
      </c>
      <c r="G2259" t="s">
        <v>2681</v>
      </c>
      <c r="H2259" t="s">
        <v>9512</v>
      </c>
      <c r="I2259">
        <v>45799</v>
      </c>
      <c r="J2259" t="s">
        <v>1152</v>
      </c>
      <c r="K2259">
        <v>180</v>
      </c>
      <c r="L2259" t="s">
        <v>23647</v>
      </c>
      <c r="M2259" t="s">
        <v>23694</v>
      </c>
      <c r="N2259">
        <v>20000000</v>
      </c>
      <c r="O2259">
        <v>2014</v>
      </c>
      <c r="P2259">
        <v>7</v>
      </c>
    </row>
    <row r="2260" spans="1:16" x14ac:dyDescent="0.3">
      <c r="A2260" t="s">
        <v>986</v>
      </c>
      <c r="B2260">
        <v>114</v>
      </c>
      <c r="C2260">
        <v>25</v>
      </c>
      <c r="D2260" t="s">
        <v>3470</v>
      </c>
      <c r="E2260">
        <v>25529689.5</v>
      </c>
      <c r="F2260" t="s">
        <v>5443</v>
      </c>
      <c r="G2260" t="s">
        <v>3668</v>
      </c>
      <c r="H2260" t="s">
        <v>9513</v>
      </c>
      <c r="I2260">
        <v>6904</v>
      </c>
      <c r="J2260" t="s">
        <v>4109</v>
      </c>
      <c r="K2260">
        <v>102</v>
      </c>
      <c r="L2260" t="s">
        <v>23647</v>
      </c>
      <c r="M2260" t="s">
        <v>23697</v>
      </c>
      <c r="N2260">
        <v>20000000</v>
      </c>
      <c r="O2260">
        <v>2008</v>
      </c>
      <c r="P2260">
        <v>6.5</v>
      </c>
    </row>
    <row r="2261" spans="1:16" x14ac:dyDescent="0.3">
      <c r="A2261" t="s">
        <v>987</v>
      </c>
      <c r="B2261">
        <v>119</v>
      </c>
      <c r="C2261">
        <v>99</v>
      </c>
      <c r="D2261" t="s">
        <v>3778</v>
      </c>
      <c r="E2261">
        <v>4234040</v>
      </c>
      <c r="F2261" t="s">
        <v>5405</v>
      </c>
      <c r="G2261" t="s">
        <v>6504</v>
      </c>
      <c r="H2261" t="s">
        <v>9514</v>
      </c>
      <c r="I2261">
        <v>14301</v>
      </c>
      <c r="J2261" t="s">
        <v>12839</v>
      </c>
      <c r="K2261">
        <v>45</v>
      </c>
      <c r="L2261" t="s">
        <v>23647</v>
      </c>
      <c r="M2261" t="s">
        <v>23694</v>
      </c>
      <c r="N2261">
        <v>20000000</v>
      </c>
      <c r="O2261">
        <v>2008</v>
      </c>
      <c r="P2261">
        <v>7</v>
      </c>
    </row>
    <row r="2262" spans="1:16" x14ac:dyDescent="0.3">
      <c r="A2262" t="s">
        <v>988</v>
      </c>
      <c r="B2262">
        <v>135</v>
      </c>
      <c r="C2262">
        <v>231</v>
      </c>
      <c r="D2262" t="s">
        <v>2480</v>
      </c>
      <c r="E2262">
        <v>4001121</v>
      </c>
      <c r="F2262" t="s">
        <v>5604</v>
      </c>
      <c r="G2262" t="s">
        <v>2429</v>
      </c>
      <c r="H2262" t="s">
        <v>9515</v>
      </c>
      <c r="I2262">
        <v>48346</v>
      </c>
      <c r="J2262" t="s">
        <v>12840</v>
      </c>
      <c r="K2262">
        <v>230</v>
      </c>
      <c r="L2262" t="s">
        <v>23647</v>
      </c>
      <c r="M2262" t="s">
        <v>23694</v>
      </c>
      <c r="N2262">
        <v>20000000</v>
      </c>
      <c r="O2262">
        <v>2007</v>
      </c>
      <c r="P2262">
        <v>7</v>
      </c>
    </row>
    <row r="2263" spans="1:16" x14ac:dyDescent="0.3">
      <c r="A2263" t="s">
        <v>989</v>
      </c>
      <c r="B2263">
        <v>93</v>
      </c>
      <c r="C2263">
        <v>119</v>
      </c>
      <c r="D2263" t="s">
        <v>2671</v>
      </c>
      <c r="E2263">
        <v>3749061</v>
      </c>
      <c r="F2263" t="s">
        <v>5297</v>
      </c>
      <c r="G2263" t="s">
        <v>6197</v>
      </c>
      <c r="H2263" t="s">
        <v>9516</v>
      </c>
      <c r="I2263">
        <v>28629</v>
      </c>
      <c r="J2263" t="s">
        <v>6595</v>
      </c>
      <c r="K2263">
        <v>113</v>
      </c>
      <c r="L2263" t="s">
        <v>23647</v>
      </c>
      <c r="M2263" t="s">
        <v>23694</v>
      </c>
      <c r="N2263">
        <v>20000000</v>
      </c>
      <c r="O2263">
        <v>2012</v>
      </c>
      <c r="P2263">
        <v>4.9000000000000004</v>
      </c>
    </row>
    <row r="2264" spans="1:16" x14ac:dyDescent="0.3">
      <c r="A2264" t="s">
        <v>720</v>
      </c>
      <c r="B2264">
        <v>114</v>
      </c>
      <c r="C2264">
        <v>182</v>
      </c>
      <c r="D2264" t="s">
        <v>3721</v>
      </c>
      <c r="E2264">
        <v>3519627</v>
      </c>
      <c r="F2264" t="s">
        <v>5906</v>
      </c>
      <c r="G2264" t="s">
        <v>3744</v>
      </c>
      <c r="H2264" t="s">
        <v>9517</v>
      </c>
      <c r="I2264">
        <v>41737</v>
      </c>
      <c r="J2264" t="s">
        <v>7045</v>
      </c>
      <c r="K2264">
        <v>105</v>
      </c>
      <c r="L2264" t="s">
        <v>23647</v>
      </c>
      <c r="M2264" t="s">
        <v>23694</v>
      </c>
      <c r="N2264">
        <v>20000000</v>
      </c>
      <c r="O2264">
        <v>2008</v>
      </c>
      <c r="P2264">
        <v>6.9</v>
      </c>
    </row>
    <row r="2265" spans="1:16" x14ac:dyDescent="0.3">
      <c r="A2265" t="s">
        <v>990</v>
      </c>
      <c r="B2265">
        <v>124</v>
      </c>
      <c r="C2265">
        <v>245</v>
      </c>
      <c r="D2265" t="s">
        <v>2754</v>
      </c>
      <c r="E2265">
        <v>3081925</v>
      </c>
      <c r="F2265" t="s">
        <v>5397</v>
      </c>
      <c r="G2265" t="s">
        <v>2512</v>
      </c>
      <c r="H2265" t="s">
        <v>9518</v>
      </c>
      <c r="I2265">
        <v>55842</v>
      </c>
      <c r="J2265" t="s">
        <v>2430</v>
      </c>
      <c r="K2265">
        <v>274</v>
      </c>
      <c r="L2265" t="s">
        <v>23647</v>
      </c>
      <c r="M2265" t="s">
        <v>23694</v>
      </c>
      <c r="N2265">
        <v>21000000</v>
      </c>
      <c r="O2265">
        <v>2008</v>
      </c>
      <c r="P2265">
        <v>7.5</v>
      </c>
    </row>
    <row r="2266" spans="1:16" x14ac:dyDescent="0.3">
      <c r="A2266" t="s">
        <v>684</v>
      </c>
      <c r="B2266">
        <v>134</v>
      </c>
      <c r="C2266">
        <v>174</v>
      </c>
      <c r="D2266" t="s">
        <v>2524</v>
      </c>
      <c r="E2266">
        <v>2298191</v>
      </c>
      <c r="F2266" t="s">
        <v>5803</v>
      </c>
      <c r="G2266" t="s">
        <v>2857</v>
      </c>
      <c r="H2266" t="s">
        <v>9519</v>
      </c>
      <c r="I2266">
        <v>221552</v>
      </c>
      <c r="J2266" t="s">
        <v>2557</v>
      </c>
      <c r="K2266">
        <v>570</v>
      </c>
      <c r="L2266" t="s">
        <v>23648</v>
      </c>
      <c r="M2266" t="s">
        <v>23700</v>
      </c>
      <c r="N2266">
        <v>2400000000</v>
      </c>
      <c r="O2266">
        <v>1997</v>
      </c>
      <c r="P2266">
        <v>8.4</v>
      </c>
    </row>
    <row r="2267" spans="1:16" x14ac:dyDescent="0.3">
      <c r="A2267" t="s">
        <v>679</v>
      </c>
      <c r="B2267">
        <v>114</v>
      </c>
      <c r="C2267">
        <v>69</v>
      </c>
      <c r="D2267" t="s">
        <v>3779</v>
      </c>
      <c r="E2267">
        <v>2353728</v>
      </c>
      <c r="F2267" t="s">
        <v>5907</v>
      </c>
      <c r="G2267" t="s">
        <v>4803</v>
      </c>
      <c r="H2267" t="s">
        <v>9520</v>
      </c>
      <c r="I2267">
        <v>4293</v>
      </c>
      <c r="J2267" t="s">
        <v>3066</v>
      </c>
      <c r="K2267">
        <v>53</v>
      </c>
      <c r="L2267" t="s">
        <v>23649</v>
      </c>
      <c r="M2267" t="s">
        <v>23703</v>
      </c>
      <c r="N2267">
        <v>20000000</v>
      </c>
      <c r="O2267">
        <v>2003</v>
      </c>
      <c r="P2267">
        <v>6.9</v>
      </c>
    </row>
    <row r="2268" spans="1:16" x14ac:dyDescent="0.3">
      <c r="A2268" t="s">
        <v>991</v>
      </c>
      <c r="B2268">
        <v>124</v>
      </c>
      <c r="C2268">
        <v>26</v>
      </c>
      <c r="D2268" t="s">
        <v>3780</v>
      </c>
      <c r="E2268">
        <v>2000000</v>
      </c>
      <c r="F2268" t="s">
        <v>5908</v>
      </c>
      <c r="G2268" t="s">
        <v>6505</v>
      </c>
      <c r="H2268" t="s">
        <v>9521</v>
      </c>
      <c r="I2268">
        <v>2998</v>
      </c>
      <c r="J2268" t="s">
        <v>12841</v>
      </c>
      <c r="K2268">
        <v>74</v>
      </c>
      <c r="L2268" t="s">
        <v>23647</v>
      </c>
      <c r="M2268" t="s">
        <v>23694</v>
      </c>
      <c r="N2268">
        <v>20000000</v>
      </c>
      <c r="O2268">
        <v>1980</v>
      </c>
      <c r="P2268">
        <v>4.5</v>
      </c>
    </row>
    <row r="2269" spans="1:16" x14ac:dyDescent="0.3">
      <c r="A2269" t="s">
        <v>865</v>
      </c>
      <c r="B2269">
        <v>104</v>
      </c>
      <c r="C2269">
        <v>168</v>
      </c>
      <c r="D2269" t="s">
        <v>2679</v>
      </c>
      <c r="E2269">
        <v>1900725</v>
      </c>
      <c r="F2269" t="s">
        <v>5888</v>
      </c>
      <c r="G2269" t="s">
        <v>2471</v>
      </c>
      <c r="H2269" t="s">
        <v>9522</v>
      </c>
      <c r="I2269">
        <v>43205</v>
      </c>
      <c r="J2269" t="s">
        <v>2800</v>
      </c>
      <c r="K2269">
        <v>232</v>
      </c>
      <c r="L2269" t="s">
        <v>23647</v>
      </c>
      <c r="M2269" t="s">
        <v>23698</v>
      </c>
      <c r="N2269">
        <v>2000000</v>
      </c>
      <c r="O2269">
        <v>2005</v>
      </c>
      <c r="P2269">
        <v>7.4</v>
      </c>
    </row>
    <row r="2270" spans="1:16" x14ac:dyDescent="0.3">
      <c r="A2270" t="s">
        <v>992</v>
      </c>
      <c r="B2270">
        <v>118</v>
      </c>
      <c r="C2270">
        <v>27</v>
      </c>
      <c r="D2270" t="s">
        <v>3781</v>
      </c>
      <c r="E2270">
        <v>2246000</v>
      </c>
      <c r="F2270" t="s">
        <v>5413</v>
      </c>
      <c r="G2270" t="s">
        <v>6506</v>
      </c>
      <c r="H2270" t="s">
        <v>9523</v>
      </c>
      <c r="I2270">
        <v>2302</v>
      </c>
      <c r="J2270" t="s">
        <v>12842</v>
      </c>
      <c r="K2270">
        <v>20</v>
      </c>
      <c r="L2270" t="s">
        <v>23647</v>
      </c>
      <c r="M2270" t="s">
        <v>23694</v>
      </c>
      <c r="N2270">
        <v>20000000</v>
      </c>
      <c r="O2270">
        <v>2015</v>
      </c>
      <c r="P2270">
        <v>7</v>
      </c>
    </row>
    <row r="2271" spans="1:16" x14ac:dyDescent="0.3">
      <c r="A2271" t="s">
        <v>863</v>
      </c>
      <c r="B2271">
        <v>80</v>
      </c>
      <c r="C2271">
        <v>28</v>
      </c>
      <c r="D2271" t="s">
        <v>3629</v>
      </c>
      <c r="E2271">
        <v>1646664</v>
      </c>
      <c r="F2271" t="s">
        <v>5715</v>
      </c>
      <c r="G2271" t="s">
        <v>6507</v>
      </c>
      <c r="H2271" t="s">
        <v>9524</v>
      </c>
      <c r="I2271">
        <v>4518</v>
      </c>
      <c r="J2271" t="s">
        <v>3550</v>
      </c>
      <c r="K2271">
        <v>66</v>
      </c>
      <c r="L2271" t="s">
        <v>23647</v>
      </c>
      <c r="M2271" t="s">
        <v>23694</v>
      </c>
      <c r="N2271">
        <v>20000000</v>
      </c>
      <c r="O2271">
        <v>2003</v>
      </c>
      <c r="P2271">
        <v>2.8</v>
      </c>
    </row>
    <row r="2272" spans="1:16" x14ac:dyDescent="0.3">
      <c r="A2272" t="s">
        <v>750</v>
      </c>
      <c r="B2272">
        <v>107</v>
      </c>
      <c r="C2272">
        <v>146</v>
      </c>
      <c r="D2272" t="s">
        <v>3606</v>
      </c>
      <c r="E2272">
        <v>1190018</v>
      </c>
      <c r="F2272" t="s">
        <v>5394</v>
      </c>
      <c r="G2272" t="s">
        <v>2429</v>
      </c>
      <c r="H2272" t="s">
        <v>9525</v>
      </c>
      <c r="I2272">
        <v>261317</v>
      </c>
      <c r="J2272" t="s">
        <v>2819</v>
      </c>
      <c r="K2272">
        <v>1137</v>
      </c>
      <c r="L2272" t="s">
        <v>23647</v>
      </c>
      <c r="M2272" t="s">
        <v>23694</v>
      </c>
      <c r="N2272">
        <v>20000000</v>
      </c>
      <c r="O2272">
        <v>2002</v>
      </c>
      <c r="P2272">
        <v>7.5</v>
      </c>
    </row>
    <row r="2273" spans="1:16" x14ac:dyDescent="0.3">
      <c r="A2273" t="s">
        <v>179</v>
      </c>
      <c r="B2273">
        <v>125</v>
      </c>
      <c r="C2273">
        <v>67</v>
      </c>
      <c r="D2273" t="s">
        <v>3782</v>
      </c>
      <c r="E2273">
        <v>1027749</v>
      </c>
      <c r="F2273" t="s">
        <v>5557</v>
      </c>
      <c r="G2273" t="s">
        <v>2930</v>
      </c>
      <c r="H2273" t="s">
        <v>9526</v>
      </c>
      <c r="I2273">
        <v>8087</v>
      </c>
      <c r="J2273" t="s">
        <v>12843</v>
      </c>
      <c r="K2273">
        <v>33</v>
      </c>
      <c r="L2273" t="s">
        <v>23647</v>
      </c>
      <c r="M2273" t="s">
        <v>23698</v>
      </c>
      <c r="N2273">
        <v>40000000</v>
      </c>
      <c r="O2273">
        <v>2008</v>
      </c>
      <c r="P2273">
        <v>7.1</v>
      </c>
    </row>
    <row r="2274" spans="1:16" x14ac:dyDescent="0.3">
      <c r="A2274" t="s">
        <v>789</v>
      </c>
      <c r="B2274">
        <v>115</v>
      </c>
      <c r="C2274">
        <v>93</v>
      </c>
      <c r="D2274" t="s">
        <v>3375</v>
      </c>
      <c r="E2274">
        <v>882710</v>
      </c>
      <c r="F2274" t="s">
        <v>5656</v>
      </c>
      <c r="G2274" t="s">
        <v>2521</v>
      </c>
      <c r="H2274" t="s">
        <v>9527</v>
      </c>
      <c r="I2274">
        <v>16215</v>
      </c>
      <c r="J2274" t="s">
        <v>3105</v>
      </c>
      <c r="K2274">
        <v>138</v>
      </c>
      <c r="L2274" t="s">
        <v>23647</v>
      </c>
      <c r="M2274" t="s">
        <v>23694</v>
      </c>
      <c r="N2274">
        <v>24000000</v>
      </c>
      <c r="O2274">
        <v>2000</v>
      </c>
      <c r="P2274">
        <v>6.4</v>
      </c>
    </row>
    <row r="2275" spans="1:16" x14ac:dyDescent="0.3">
      <c r="A2275" t="s">
        <v>993</v>
      </c>
      <c r="B2275">
        <v>88</v>
      </c>
      <c r="C2275">
        <v>28</v>
      </c>
      <c r="D2275" t="s">
        <v>3783</v>
      </c>
      <c r="E2275">
        <v>1064277</v>
      </c>
      <c r="F2275" t="s">
        <v>5848</v>
      </c>
      <c r="G2275" t="s">
        <v>3086</v>
      </c>
      <c r="H2275" t="s">
        <v>9528</v>
      </c>
      <c r="I2275">
        <v>14015</v>
      </c>
      <c r="J2275" t="s">
        <v>12844</v>
      </c>
      <c r="K2275">
        <v>83</v>
      </c>
      <c r="L2275" t="s">
        <v>23647</v>
      </c>
      <c r="M2275" t="s">
        <v>23694</v>
      </c>
      <c r="N2275">
        <v>20000000</v>
      </c>
      <c r="O2275">
        <v>2012</v>
      </c>
      <c r="P2275">
        <v>6.7</v>
      </c>
    </row>
    <row r="2276" spans="1:16" x14ac:dyDescent="0.3">
      <c r="A2276" t="s">
        <v>353</v>
      </c>
      <c r="B2276">
        <v>122</v>
      </c>
      <c r="C2276">
        <v>131</v>
      </c>
      <c r="D2276" t="s">
        <v>353</v>
      </c>
      <c r="E2276">
        <v>531009</v>
      </c>
      <c r="F2276" t="s">
        <v>5310</v>
      </c>
      <c r="G2276" t="s">
        <v>2463</v>
      </c>
      <c r="H2276" t="s">
        <v>9529</v>
      </c>
      <c r="I2276">
        <v>7976</v>
      </c>
      <c r="J2276" t="s">
        <v>12845</v>
      </c>
      <c r="K2276">
        <v>61</v>
      </c>
      <c r="L2276" t="s">
        <v>23647</v>
      </c>
      <c r="M2276" t="s">
        <v>23694</v>
      </c>
      <c r="N2276">
        <v>10000000</v>
      </c>
      <c r="O2276">
        <v>2015</v>
      </c>
      <c r="P2276">
        <v>5.3</v>
      </c>
    </row>
    <row r="2277" spans="1:16" x14ac:dyDescent="0.3">
      <c r="A2277" t="s">
        <v>994</v>
      </c>
      <c r="B2277">
        <v>103</v>
      </c>
      <c r="C2277">
        <v>105</v>
      </c>
      <c r="D2277" t="s">
        <v>2487</v>
      </c>
      <c r="E2277">
        <v>410388</v>
      </c>
      <c r="F2277" t="s">
        <v>5909</v>
      </c>
      <c r="G2277" t="s">
        <v>3351</v>
      </c>
      <c r="H2277" t="s">
        <v>9530</v>
      </c>
      <c r="I2277">
        <v>13727</v>
      </c>
      <c r="J2277" t="s">
        <v>12846</v>
      </c>
      <c r="K2277">
        <v>79</v>
      </c>
      <c r="L2277" t="s">
        <v>23648</v>
      </c>
      <c r="M2277" t="s">
        <v>23700</v>
      </c>
      <c r="N2277">
        <v>2127519898</v>
      </c>
      <c r="O2277">
        <v>2004</v>
      </c>
      <c r="P2277">
        <v>6.9</v>
      </c>
    </row>
    <row r="2278" spans="1:16" x14ac:dyDescent="0.3">
      <c r="A2278" t="s">
        <v>995</v>
      </c>
      <c r="B2278">
        <v>101</v>
      </c>
      <c r="C2278">
        <v>21</v>
      </c>
      <c r="D2278" t="s">
        <v>3455</v>
      </c>
      <c r="E2278">
        <v>375474</v>
      </c>
      <c r="F2278" t="s">
        <v>5475</v>
      </c>
      <c r="G2278" t="s">
        <v>2782</v>
      </c>
      <c r="H2278" t="s">
        <v>9531</v>
      </c>
      <c r="I2278">
        <v>2613</v>
      </c>
      <c r="J2278" t="s">
        <v>4665</v>
      </c>
      <c r="K2278">
        <v>46</v>
      </c>
      <c r="L2278" t="s">
        <v>23647</v>
      </c>
      <c r="M2278" t="s">
        <v>23694</v>
      </c>
      <c r="N2278">
        <v>20000000</v>
      </c>
      <c r="O2278">
        <v>2005</v>
      </c>
      <c r="P2278">
        <v>6.2</v>
      </c>
    </row>
    <row r="2279" spans="1:16" x14ac:dyDescent="0.3">
      <c r="A2279" t="s">
        <v>996</v>
      </c>
      <c r="B2279">
        <v>101</v>
      </c>
      <c r="C2279">
        <v>140</v>
      </c>
      <c r="D2279" t="s">
        <v>2887</v>
      </c>
      <c r="E2279">
        <v>578382</v>
      </c>
      <c r="F2279" t="s">
        <v>5910</v>
      </c>
      <c r="G2279" t="s">
        <v>6279</v>
      </c>
      <c r="H2279" t="s">
        <v>9532</v>
      </c>
      <c r="I2279">
        <v>41249</v>
      </c>
      <c r="J2279" t="s">
        <v>2685</v>
      </c>
      <c r="K2279">
        <v>67</v>
      </c>
      <c r="L2279" t="s">
        <v>23647</v>
      </c>
      <c r="M2279" t="s">
        <v>23694</v>
      </c>
      <c r="N2279">
        <v>20000000</v>
      </c>
      <c r="O2279">
        <v>2010</v>
      </c>
      <c r="P2279">
        <v>6.3</v>
      </c>
    </row>
    <row r="2280" spans="1:16" x14ac:dyDescent="0.3">
      <c r="A2280" t="s">
        <v>83</v>
      </c>
      <c r="B2280">
        <v>107</v>
      </c>
      <c r="C2280">
        <v>9</v>
      </c>
      <c r="D2280" t="s">
        <v>2747</v>
      </c>
      <c r="E2280">
        <v>305070</v>
      </c>
      <c r="F2280" t="s">
        <v>5517</v>
      </c>
      <c r="G2280" t="s">
        <v>4515</v>
      </c>
      <c r="H2280" t="s">
        <v>9533</v>
      </c>
      <c r="I2280">
        <v>3843</v>
      </c>
      <c r="J2280" t="s">
        <v>2856</v>
      </c>
      <c r="K2280">
        <v>25</v>
      </c>
      <c r="L2280" t="s">
        <v>23647</v>
      </c>
      <c r="M2280" t="s">
        <v>23694</v>
      </c>
      <c r="N2280">
        <v>20000000</v>
      </c>
      <c r="O2280">
        <v>1994</v>
      </c>
      <c r="P2280">
        <v>6.4</v>
      </c>
    </row>
    <row r="2281" spans="1:16" x14ac:dyDescent="0.3">
      <c r="A2281" t="s">
        <v>965</v>
      </c>
      <c r="B2281">
        <v>86</v>
      </c>
      <c r="C2281">
        <v>83</v>
      </c>
      <c r="D2281" t="s">
        <v>3784</v>
      </c>
      <c r="E2281">
        <v>206678</v>
      </c>
      <c r="F2281" t="s">
        <v>5497</v>
      </c>
      <c r="G2281" t="s">
        <v>6508</v>
      </c>
      <c r="H2281" t="s">
        <v>9534</v>
      </c>
      <c r="I2281">
        <v>11391</v>
      </c>
      <c r="J2281" t="s">
        <v>12847</v>
      </c>
      <c r="K2281">
        <v>66</v>
      </c>
      <c r="L2281" t="s">
        <v>23659</v>
      </c>
      <c r="M2281" t="s">
        <v>23707</v>
      </c>
      <c r="N2281">
        <v>20000000</v>
      </c>
      <c r="O2281">
        <v>2008</v>
      </c>
      <c r="P2281">
        <v>6.5</v>
      </c>
    </row>
    <row r="2282" spans="1:16" x14ac:dyDescent="0.3">
      <c r="A2282" t="s">
        <v>611</v>
      </c>
      <c r="B2282">
        <v>118</v>
      </c>
      <c r="C2282">
        <v>8</v>
      </c>
      <c r="D2282" t="s">
        <v>3785</v>
      </c>
      <c r="E2282">
        <v>146072</v>
      </c>
      <c r="F2282" t="s">
        <v>5911</v>
      </c>
      <c r="G2282" t="s">
        <v>6509</v>
      </c>
      <c r="H2282" t="s">
        <v>9535</v>
      </c>
      <c r="I2282">
        <v>7147</v>
      </c>
      <c r="J2282" t="s">
        <v>12848</v>
      </c>
      <c r="K2282">
        <v>16</v>
      </c>
      <c r="L2282" t="s">
        <v>23649</v>
      </c>
      <c r="M2282" t="s">
        <v>23703</v>
      </c>
      <c r="N2282">
        <v>140000000</v>
      </c>
      <c r="O2282">
        <v>1998</v>
      </c>
      <c r="P2282">
        <v>6</v>
      </c>
    </row>
    <row r="2283" spans="1:16" x14ac:dyDescent="0.3">
      <c r="A2283" t="s">
        <v>648</v>
      </c>
      <c r="B2283">
        <v>107</v>
      </c>
      <c r="C2283">
        <v>138</v>
      </c>
      <c r="D2283" t="s">
        <v>3786</v>
      </c>
      <c r="E2283">
        <v>1183354</v>
      </c>
      <c r="F2283" t="s">
        <v>5912</v>
      </c>
      <c r="G2283" t="s">
        <v>3385</v>
      </c>
      <c r="H2283" t="s">
        <v>9536</v>
      </c>
      <c r="I2283">
        <v>13026</v>
      </c>
      <c r="J2283" t="s">
        <v>12409</v>
      </c>
      <c r="K2283">
        <v>75</v>
      </c>
      <c r="L2283" t="s">
        <v>23647</v>
      </c>
      <c r="M2283" t="s">
        <v>23694</v>
      </c>
      <c r="N2283">
        <v>20000000</v>
      </c>
      <c r="O2283">
        <v>2010</v>
      </c>
      <c r="P2283">
        <v>5.0999999999999996</v>
      </c>
    </row>
    <row r="2284" spans="1:16" x14ac:dyDescent="0.3">
      <c r="A2284" t="s">
        <v>997</v>
      </c>
      <c r="B2284">
        <v>100</v>
      </c>
      <c r="C2284">
        <v>42</v>
      </c>
      <c r="D2284" t="s">
        <v>2798</v>
      </c>
      <c r="E2284">
        <v>121972</v>
      </c>
      <c r="F2284" t="s">
        <v>5913</v>
      </c>
      <c r="G2284" t="s">
        <v>2951</v>
      </c>
      <c r="H2284" t="s">
        <v>9537</v>
      </c>
      <c r="I2284">
        <v>9868</v>
      </c>
      <c r="J2284" t="s">
        <v>4018</v>
      </c>
      <c r="K2284">
        <v>81</v>
      </c>
      <c r="L2284" t="s">
        <v>23647</v>
      </c>
      <c r="M2284" t="s">
        <v>23694</v>
      </c>
      <c r="N2284">
        <v>22000000</v>
      </c>
      <c r="O2284">
        <v>2002</v>
      </c>
      <c r="P2284">
        <v>5.5</v>
      </c>
    </row>
    <row r="2285" spans="1:16" x14ac:dyDescent="0.3">
      <c r="A2285" t="s">
        <v>536</v>
      </c>
      <c r="B2285">
        <v>110</v>
      </c>
      <c r="C2285">
        <v>92</v>
      </c>
      <c r="D2285" t="s">
        <v>3310</v>
      </c>
      <c r="E2285">
        <v>263365</v>
      </c>
      <c r="F2285" t="s">
        <v>5487</v>
      </c>
      <c r="G2285" t="s">
        <v>2554</v>
      </c>
      <c r="H2285" t="s">
        <v>9538</v>
      </c>
      <c r="I2285">
        <v>6147</v>
      </c>
      <c r="J2285" t="s">
        <v>12849</v>
      </c>
      <c r="K2285">
        <v>36</v>
      </c>
      <c r="L2285" t="s">
        <v>23647</v>
      </c>
      <c r="M2285" t="s">
        <v>23694</v>
      </c>
      <c r="N2285">
        <v>20000000</v>
      </c>
      <c r="O2285">
        <v>2010</v>
      </c>
      <c r="P2285">
        <v>5.4</v>
      </c>
    </row>
    <row r="2286" spans="1:16" x14ac:dyDescent="0.3">
      <c r="A2286" t="s">
        <v>343</v>
      </c>
      <c r="B2286">
        <v>106</v>
      </c>
      <c r="C2286">
        <v>140</v>
      </c>
      <c r="D2286" t="s">
        <v>3787</v>
      </c>
      <c r="E2286">
        <v>54734</v>
      </c>
      <c r="F2286" t="s">
        <v>5462</v>
      </c>
      <c r="G2286" t="s">
        <v>2577</v>
      </c>
      <c r="H2286" t="s">
        <v>9539</v>
      </c>
      <c r="I2286">
        <v>20821</v>
      </c>
      <c r="J2286" t="s">
        <v>3393</v>
      </c>
      <c r="K2286">
        <v>62</v>
      </c>
      <c r="L2286" t="s">
        <v>23647</v>
      </c>
      <c r="M2286" t="s">
        <v>23706</v>
      </c>
      <c r="N2286">
        <v>20000000</v>
      </c>
      <c r="O2286">
        <v>2015</v>
      </c>
      <c r="P2286">
        <v>5.7</v>
      </c>
    </row>
    <row r="2287" spans="1:16" x14ac:dyDescent="0.3">
      <c r="A2287" t="s">
        <v>998</v>
      </c>
      <c r="B2287">
        <v>7</v>
      </c>
      <c r="C2287">
        <v>112</v>
      </c>
      <c r="D2287" t="s">
        <v>3788</v>
      </c>
      <c r="E2287">
        <v>25529689.5</v>
      </c>
      <c r="F2287" t="s">
        <v>5914</v>
      </c>
      <c r="G2287" t="s">
        <v>6510</v>
      </c>
      <c r="H2287" t="s">
        <v>9540</v>
      </c>
      <c r="I2287">
        <v>118</v>
      </c>
      <c r="J2287" t="s">
        <v>12850</v>
      </c>
      <c r="K2287">
        <v>159</v>
      </c>
      <c r="L2287" t="s">
        <v>23647</v>
      </c>
      <c r="M2287" t="s">
        <v>23694</v>
      </c>
      <c r="N2287">
        <v>13000</v>
      </c>
      <c r="O2287">
        <v>2007</v>
      </c>
      <c r="P2287">
        <v>5.2</v>
      </c>
    </row>
    <row r="2288" spans="1:16" x14ac:dyDescent="0.3">
      <c r="A2288" t="s">
        <v>366</v>
      </c>
      <c r="B2288">
        <v>102</v>
      </c>
      <c r="C2288">
        <v>29</v>
      </c>
      <c r="D2288" t="s">
        <v>1573</v>
      </c>
      <c r="E2288">
        <v>25529689.5</v>
      </c>
      <c r="F2288" t="s">
        <v>5364</v>
      </c>
      <c r="G2288" t="s">
        <v>4082</v>
      </c>
      <c r="H2288" t="s">
        <v>9541</v>
      </c>
      <c r="I2288">
        <v>5154</v>
      </c>
      <c r="J2288" t="s">
        <v>12851</v>
      </c>
      <c r="K2288">
        <v>29</v>
      </c>
      <c r="L2288" t="s">
        <v>23650</v>
      </c>
      <c r="M2288" t="s">
        <v>23702</v>
      </c>
      <c r="N2288">
        <v>25000000</v>
      </c>
      <c r="O2288">
        <v>2008</v>
      </c>
      <c r="P2288">
        <v>6.2</v>
      </c>
    </row>
    <row r="2289" spans="1:16" x14ac:dyDescent="0.3">
      <c r="A2289" t="s">
        <v>999</v>
      </c>
      <c r="B2289">
        <v>98</v>
      </c>
      <c r="C2289">
        <v>29</v>
      </c>
      <c r="D2289" t="s">
        <v>3789</v>
      </c>
      <c r="E2289">
        <v>25529689.5</v>
      </c>
      <c r="F2289" t="s">
        <v>5459</v>
      </c>
      <c r="G2289" t="s">
        <v>2782</v>
      </c>
      <c r="H2289" t="s">
        <v>9542</v>
      </c>
      <c r="I2289">
        <v>25450</v>
      </c>
      <c r="J2289" t="s">
        <v>2516</v>
      </c>
      <c r="K2289">
        <v>118</v>
      </c>
      <c r="L2289" t="s">
        <v>23647</v>
      </c>
      <c r="M2289" t="s">
        <v>23695</v>
      </c>
      <c r="N2289">
        <v>20000000</v>
      </c>
      <c r="O2289">
        <v>2007</v>
      </c>
      <c r="P2289">
        <v>6.7</v>
      </c>
    </row>
    <row r="2290" spans="1:16" x14ac:dyDescent="0.3">
      <c r="A2290" t="s">
        <v>1000</v>
      </c>
      <c r="B2290">
        <v>83</v>
      </c>
      <c r="C2290">
        <v>39</v>
      </c>
      <c r="D2290" t="s">
        <v>3476</v>
      </c>
      <c r="E2290">
        <v>25529689.5</v>
      </c>
      <c r="F2290" t="s">
        <v>5322</v>
      </c>
      <c r="G2290" t="s">
        <v>881</v>
      </c>
      <c r="H2290" t="s">
        <v>9543</v>
      </c>
      <c r="I2290">
        <v>5203</v>
      </c>
      <c r="J2290" t="s">
        <v>6998</v>
      </c>
      <c r="K2290">
        <v>11</v>
      </c>
      <c r="L2290" t="s">
        <v>23647</v>
      </c>
      <c r="M2290" t="s">
        <v>23719</v>
      </c>
      <c r="N2290">
        <v>20000000</v>
      </c>
      <c r="O2290">
        <v>2012</v>
      </c>
      <c r="P2290">
        <v>5.8</v>
      </c>
    </row>
    <row r="2291" spans="1:16" x14ac:dyDescent="0.3">
      <c r="A2291" t="s">
        <v>1001</v>
      </c>
      <c r="B2291">
        <v>153</v>
      </c>
      <c r="C2291">
        <v>2</v>
      </c>
      <c r="D2291" t="s">
        <v>3790</v>
      </c>
      <c r="E2291">
        <v>25529689.5</v>
      </c>
      <c r="F2291" t="s">
        <v>5693</v>
      </c>
      <c r="G2291" t="s">
        <v>6511</v>
      </c>
      <c r="H2291" t="s">
        <v>9544</v>
      </c>
      <c r="I2291">
        <v>102</v>
      </c>
      <c r="J2291" t="s">
        <v>12852</v>
      </c>
      <c r="K2291">
        <v>1</v>
      </c>
      <c r="L2291" t="s">
        <v>23647</v>
      </c>
      <c r="M2291" t="s">
        <v>23709</v>
      </c>
      <c r="N2291">
        <v>20000000</v>
      </c>
      <c r="O2291">
        <v>2014</v>
      </c>
      <c r="P2291">
        <v>7</v>
      </c>
    </row>
    <row r="2292" spans="1:16" x14ac:dyDescent="0.3">
      <c r="A2292" t="s">
        <v>1002</v>
      </c>
      <c r="B2292">
        <v>98</v>
      </c>
      <c r="C2292">
        <v>2</v>
      </c>
      <c r="D2292" t="s">
        <v>3791</v>
      </c>
      <c r="E2292">
        <v>25529689.5</v>
      </c>
      <c r="F2292" t="s">
        <v>5915</v>
      </c>
      <c r="G2292" t="s">
        <v>6512</v>
      </c>
      <c r="H2292" t="s">
        <v>9545</v>
      </c>
      <c r="I2292">
        <v>50</v>
      </c>
      <c r="J2292" t="s">
        <v>12853</v>
      </c>
      <c r="K2292">
        <v>3</v>
      </c>
      <c r="L2292" t="s">
        <v>23647</v>
      </c>
      <c r="M2292" t="s">
        <v>23694</v>
      </c>
      <c r="N2292">
        <v>20000000</v>
      </c>
      <c r="O2292">
        <v>2014</v>
      </c>
      <c r="P2292">
        <v>4.8</v>
      </c>
    </row>
    <row r="2293" spans="1:16" x14ac:dyDescent="0.3">
      <c r="A2293" t="s">
        <v>1003</v>
      </c>
      <c r="B2293">
        <v>105</v>
      </c>
      <c r="C2293">
        <v>112</v>
      </c>
      <c r="D2293" t="s">
        <v>3448</v>
      </c>
      <c r="E2293">
        <v>25529689.5</v>
      </c>
      <c r="F2293" t="s">
        <v>5747</v>
      </c>
      <c r="G2293" t="s">
        <v>2854</v>
      </c>
      <c r="H2293" t="s">
        <v>9546</v>
      </c>
      <c r="I2293">
        <v>178</v>
      </c>
      <c r="J2293" t="s">
        <v>2534</v>
      </c>
      <c r="K2293">
        <v>1</v>
      </c>
      <c r="L2293" t="s">
        <v>23647</v>
      </c>
      <c r="M2293" t="s">
        <v>23726</v>
      </c>
      <c r="N2293">
        <v>20000000</v>
      </c>
      <c r="O2293">
        <v>2016</v>
      </c>
      <c r="P2293">
        <v>7.2</v>
      </c>
    </row>
    <row r="2294" spans="1:16" x14ac:dyDescent="0.3">
      <c r="A2294" t="s">
        <v>474</v>
      </c>
      <c r="B2294">
        <v>96</v>
      </c>
      <c r="C2294">
        <v>64</v>
      </c>
      <c r="D2294" t="s">
        <v>2925</v>
      </c>
      <c r="E2294">
        <v>25529689.5</v>
      </c>
      <c r="F2294" t="s">
        <v>5316</v>
      </c>
      <c r="G2294" t="s">
        <v>3604</v>
      </c>
      <c r="H2294" t="s">
        <v>9547</v>
      </c>
      <c r="I2294">
        <v>21833</v>
      </c>
      <c r="J2294" t="s">
        <v>3428</v>
      </c>
      <c r="K2294">
        <v>101</v>
      </c>
      <c r="L2294" t="s">
        <v>23647</v>
      </c>
      <c r="M2294" t="s">
        <v>23694</v>
      </c>
      <c r="N2294">
        <v>20000000</v>
      </c>
      <c r="O2294">
        <v>2015</v>
      </c>
      <c r="P2294">
        <v>5.6</v>
      </c>
    </row>
    <row r="2295" spans="1:16" x14ac:dyDescent="0.3">
      <c r="A2295" t="s">
        <v>1004</v>
      </c>
      <c r="B2295">
        <v>105</v>
      </c>
      <c r="C2295">
        <v>120</v>
      </c>
      <c r="D2295" t="s">
        <v>2930</v>
      </c>
      <c r="E2295">
        <v>25529689.5</v>
      </c>
      <c r="F2295" t="s">
        <v>5462</v>
      </c>
      <c r="G2295" t="s">
        <v>6211</v>
      </c>
      <c r="H2295" t="s">
        <v>9548</v>
      </c>
      <c r="I2295">
        <v>43879</v>
      </c>
      <c r="J2295" t="s">
        <v>3959</v>
      </c>
      <c r="K2295">
        <v>133</v>
      </c>
      <c r="L2295" t="s">
        <v>23647</v>
      </c>
      <c r="M2295" t="s">
        <v>23694</v>
      </c>
      <c r="N2295">
        <v>27220000</v>
      </c>
      <c r="O2295">
        <v>2013</v>
      </c>
      <c r="P2295">
        <v>6.4</v>
      </c>
    </row>
    <row r="2296" spans="1:16" x14ac:dyDescent="0.3">
      <c r="A2296" t="s">
        <v>916</v>
      </c>
      <c r="B2296">
        <v>125</v>
      </c>
      <c r="C2296">
        <v>143</v>
      </c>
      <c r="D2296" t="s">
        <v>3792</v>
      </c>
      <c r="E2296">
        <v>8047690</v>
      </c>
      <c r="F2296" t="s">
        <v>5310</v>
      </c>
      <c r="G2296" t="s">
        <v>2584</v>
      </c>
      <c r="H2296" t="s">
        <v>9549</v>
      </c>
      <c r="I2296">
        <v>77656</v>
      </c>
      <c r="J2296" t="s">
        <v>12854</v>
      </c>
      <c r="K2296">
        <v>220</v>
      </c>
      <c r="L2296" t="s">
        <v>23650</v>
      </c>
      <c r="M2296" t="s">
        <v>23702</v>
      </c>
      <c r="N2296">
        <v>19400000</v>
      </c>
      <c r="O2296">
        <v>2006</v>
      </c>
      <c r="P2296">
        <v>7.5</v>
      </c>
    </row>
    <row r="2297" spans="1:16" x14ac:dyDescent="0.3">
      <c r="A2297" t="s">
        <v>908</v>
      </c>
      <c r="B2297">
        <v>184</v>
      </c>
      <c r="C2297">
        <v>160</v>
      </c>
      <c r="D2297" t="s">
        <v>3793</v>
      </c>
      <c r="E2297">
        <v>476270</v>
      </c>
      <c r="F2297" t="s">
        <v>5802</v>
      </c>
      <c r="G2297" t="s">
        <v>2812</v>
      </c>
      <c r="H2297" t="s">
        <v>9550</v>
      </c>
      <c r="I2297">
        <v>29602</v>
      </c>
      <c r="J2297" t="s">
        <v>12855</v>
      </c>
      <c r="K2297">
        <v>110</v>
      </c>
      <c r="L2297" t="s">
        <v>23660</v>
      </c>
      <c r="M2297" t="s">
        <v>23701</v>
      </c>
      <c r="N2297">
        <v>20000000</v>
      </c>
      <c r="O2297">
        <v>2008</v>
      </c>
      <c r="P2297">
        <v>7.4</v>
      </c>
    </row>
    <row r="2298" spans="1:16" x14ac:dyDescent="0.3">
      <c r="A2298" t="s">
        <v>288</v>
      </c>
      <c r="B2298">
        <v>236</v>
      </c>
      <c r="C2298">
        <v>92</v>
      </c>
      <c r="D2298" t="s">
        <v>3794</v>
      </c>
      <c r="E2298">
        <v>184208848</v>
      </c>
      <c r="F2298" t="s">
        <v>5700</v>
      </c>
      <c r="G2298" t="s">
        <v>6513</v>
      </c>
      <c r="H2298" t="s">
        <v>9551</v>
      </c>
      <c r="I2298">
        <v>186485</v>
      </c>
      <c r="J2298" t="s">
        <v>4560</v>
      </c>
      <c r="K2298">
        <v>382</v>
      </c>
      <c r="L2298" t="s">
        <v>23647</v>
      </c>
      <c r="M2298" t="s">
        <v>23694</v>
      </c>
      <c r="N2298">
        <v>22000000</v>
      </c>
      <c r="O2298">
        <v>1990</v>
      </c>
      <c r="P2298">
        <v>8</v>
      </c>
    </row>
    <row r="2299" spans="1:16" x14ac:dyDescent="0.3">
      <c r="A2299" t="s">
        <v>589</v>
      </c>
      <c r="B2299">
        <v>97</v>
      </c>
      <c r="C2299">
        <v>286</v>
      </c>
      <c r="D2299" t="s">
        <v>3028</v>
      </c>
      <c r="E2299">
        <v>100292856</v>
      </c>
      <c r="F2299" t="s">
        <v>5447</v>
      </c>
      <c r="G2299" t="s">
        <v>3330</v>
      </c>
      <c r="H2299" t="s">
        <v>9552</v>
      </c>
      <c r="I2299">
        <v>160418</v>
      </c>
      <c r="J2299" t="s">
        <v>12096</v>
      </c>
      <c r="K2299">
        <v>296</v>
      </c>
      <c r="L2299" t="s">
        <v>23647</v>
      </c>
      <c r="M2299" t="s">
        <v>23694</v>
      </c>
      <c r="N2299">
        <v>20000000</v>
      </c>
      <c r="O2299">
        <v>2011</v>
      </c>
      <c r="P2299">
        <v>5.7</v>
      </c>
    </row>
    <row r="2300" spans="1:16" x14ac:dyDescent="0.3">
      <c r="A2300" t="s">
        <v>405</v>
      </c>
      <c r="B2300">
        <v>113</v>
      </c>
      <c r="C2300">
        <v>43</v>
      </c>
      <c r="D2300" t="s">
        <v>2520</v>
      </c>
      <c r="E2300">
        <v>58571513</v>
      </c>
      <c r="F2300" t="s">
        <v>5462</v>
      </c>
      <c r="G2300" t="s">
        <v>2951</v>
      </c>
      <c r="H2300" t="s">
        <v>9553</v>
      </c>
      <c r="I2300">
        <v>30213</v>
      </c>
      <c r="J2300" t="s">
        <v>3659</v>
      </c>
      <c r="K2300">
        <v>112</v>
      </c>
      <c r="L2300" t="s">
        <v>23647</v>
      </c>
      <c r="M2300" t="s">
        <v>23694</v>
      </c>
      <c r="N2300">
        <v>19000000</v>
      </c>
      <c r="O2300">
        <v>1989</v>
      </c>
      <c r="P2300">
        <v>6.8</v>
      </c>
    </row>
    <row r="2301" spans="1:16" x14ac:dyDescent="0.3">
      <c r="A2301" t="s">
        <v>1005</v>
      </c>
      <c r="B2301">
        <v>95</v>
      </c>
      <c r="C2301">
        <v>69</v>
      </c>
      <c r="D2301" t="s">
        <v>3325</v>
      </c>
      <c r="E2301">
        <v>51431160</v>
      </c>
      <c r="F2301" t="s">
        <v>5505</v>
      </c>
      <c r="G2301" t="s">
        <v>4297</v>
      </c>
      <c r="H2301" t="s">
        <v>9554</v>
      </c>
      <c r="I2301">
        <v>62861</v>
      </c>
      <c r="J2301" t="s">
        <v>3541</v>
      </c>
      <c r="K2301">
        <v>232</v>
      </c>
      <c r="L2301" t="s">
        <v>23647</v>
      </c>
      <c r="M2301" t="s">
        <v>23694</v>
      </c>
      <c r="N2301">
        <v>20000000</v>
      </c>
      <c r="O2301">
        <v>2004</v>
      </c>
      <c r="P2301">
        <v>5.9</v>
      </c>
    </row>
    <row r="2302" spans="1:16" x14ac:dyDescent="0.3">
      <c r="A2302" t="s">
        <v>576</v>
      </c>
      <c r="B2302">
        <v>103</v>
      </c>
      <c r="C2302">
        <v>242</v>
      </c>
      <c r="D2302" t="s">
        <v>3795</v>
      </c>
      <c r="E2302">
        <v>103001286</v>
      </c>
      <c r="F2302" t="s">
        <v>5652</v>
      </c>
      <c r="G2302" t="s">
        <v>6514</v>
      </c>
      <c r="H2302" t="s">
        <v>9555</v>
      </c>
      <c r="I2302">
        <v>222018</v>
      </c>
      <c r="J2302" t="s">
        <v>3198</v>
      </c>
      <c r="K2302">
        <v>869</v>
      </c>
      <c r="L2302" t="s">
        <v>23647</v>
      </c>
      <c r="M2302" t="s">
        <v>23694</v>
      </c>
      <c r="N2302">
        <v>15000000</v>
      </c>
      <c r="O2302">
        <v>1996</v>
      </c>
      <c r="P2302">
        <v>7.2</v>
      </c>
    </row>
    <row r="2303" spans="1:16" x14ac:dyDescent="0.3">
      <c r="A2303" t="s">
        <v>945</v>
      </c>
      <c r="B2303">
        <v>91</v>
      </c>
      <c r="C2303">
        <v>149</v>
      </c>
      <c r="D2303" t="s">
        <v>3560</v>
      </c>
      <c r="E2303">
        <v>41867960</v>
      </c>
      <c r="F2303" t="s">
        <v>5714</v>
      </c>
      <c r="G2303" t="s">
        <v>3411</v>
      </c>
      <c r="H2303" t="s">
        <v>9556</v>
      </c>
      <c r="I2303">
        <v>65512</v>
      </c>
      <c r="J2303" t="s">
        <v>3577</v>
      </c>
      <c r="K2303">
        <v>478</v>
      </c>
      <c r="L2303" t="s">
        <v>23647</v>
      </c>
      <c r="M2303" t="s">
        <v>23694</v>
      </c>
      <c r="N2303">
        <v>20000000</v>
      </c>
      <c r="O2303">
        <v>2001</v>
      </c>
      <c r="P2303">
        <v>5.5</v>
      </c>
    </row>
    <row r="2304" spans="1:16" x14ac:dyDescent="0.3">
      <c r="A2304" t="s">
        <v>356</v>
      </c>
      <c r="B2304">
        <v>146</v>
      </c>
      <c r="C2304">
        <v>253</v>
      </c>
      <c r="D2304" t="s">
        <v>3796</v>
      </c>
      <c r="E2304">
        <v>25529689.5</v>
      </c>
      <c r="F2304" t="s">
        <v>5916</v>
      </c>
      <c r="G2304" t="s">
        <v>6515</v>
      </c>
      <c r="H2304" t="s">
        <v>9557</v>
      </c>
      <c r="I2304">
        <v>610333</v>
      </c>
      <c r="J2304" t="s">
        <v>12856</v>
      </c>
      <c r="K2304">
        <v>1320</v>
      </c>
      <c r="L2304" t="s">
        <v>23647</v>
      </c>
      <c r="M2304" t="s">
        <v>23694</v>
      </c>
      <c r="N2304">
        <v>19000000</v>
      </c>
      <c r="O2304">
        <v>1980</v>
      </c>
      <c r="P2304">
        <v>8.4</v>
      </c>
    </row>
    <row r="2305" spans="1:16" x14ac:dyDescent="0.3">
      <c r="A2305" t="s">
        <v>73</v>
      </c>
      <c r="B2305">
        <v>116</v>
      </c>
      <c r="C2305">
        <v>198</v>
      </c>
      <c r="D2305" t="s">
        <v>3797</v>
      </c>
      <c r="E2305">
        <v>210609762</v>
      </c>
      <c r="F2305" t="s">
        <v>5435</v>
      </c>
      <c r="G2305" t="s">
        <v>3814</v>
      </c>
      <c r="H2305" t="s">
        <v>9558</v>
      </c>
      <c r="I2305">
        <v>732212</v>
      </c>
      <c r="J2305" t="s">
        <v>12857</v>
      </c>
      <c r="K2305">
        <v>809</v>
      </c>
      <c r="L2305" t="s">
        <v>23647</v>
      </c>
      <c r="M2305" t="s">
        <v>23694</v>
      </c>
      <c r="N2305">
        <v>19000000</v>
      </c>
      <c r="O2305">
        <v>1985</v>
      </c>
      <c r="P2305">
        <v>8.5</v>
      </c>
    </row>
    <row r="2306" spans="1:16" x14ac:dyDescent="0.3">
      <c r="A2306" t="s">
        <v>606</v>
      </c>
      <c r="B2306">
        <v>93</v>
      </c>
      <c r="C2306">
        <v>147</v>
      </c>
      <c r="D2306" t="s">
        <v>3017</v>
      </c>
      <c r="E2306">
        <v>40846082</v>
      </c>
      <c r="F2306" t="s">
        <v>5526</v>
      </c>
      <c r="G2306" t="s">
        <v>3255</v>
      </c>
      <c r="H2306" t="s">
        <v>9559</v>
      </c>
      <c r="I2306">
        <v>45317</v>
      </c>
      <c r="J2306" t="s">
        <v>3259</v>
      </c>
      <c r="K2306">
        <v>536</v>
      </c>
      <c r="L2306" t="s">
        <v>23647</v>
      </c>
      <c r="M2306" t="s">
        <v>23694</v>
      </c>
      <c r="N2306">
        <v>19000000</v>
      </c>
      <c r="O2306">
        <v>1999</v>
      </c>
      <c r="P2306">
        <v>5.6</v>
      </c>
    </row>
    <row r="2307" spans="1:16" x14ac:dyDescent="0.3">
      <c r="A2307" t="s">
        <v>823</v>
      </c>
      <c r="B2307">
        <v>113</v>
      </c>
      <c r="C2307">
        <v>36</v>
      </c>
      <c r="D2307" t="s">
        <v>3798</v>
      </c>
      <c r="E2307">
        <v>51697449</v>
      </c>
      <c r="F2307" t="s">
        <v>5491</v>
      </c>
      <c r="G2307" t="s">
        <v>6516</v>
      </c>
      <c r="H2307" t="s">
        <v>9560</v>
      </c>
      <c r="I2307">
        <v>8346</v>
      </c>
      <c r="J2307" t="s">
        <v>12858</v>
      </c>
      <c r="K2307">
        <v>59</v>
      </c>
      <c r="L2307" t="s">
        <v>23647</v>
      </c>
      <c r="M2307" t="s">
        <v>23694</v>
      </c>
      <c r="N2307">
        <v>13000000</v>
      </c>
      <c r="O2307">
        <v>2009</v>
      </c>
      <c r="P2307">
        <v>4.0999999999999996</v>
      </c>
    </row>
    <row r="2308" spans="1:16" x14ac:dyDescent="0.3">
      <c r="A2308" t="s">
        <v>1006</v>
      </c>
      <c r="B2308">
        <v>90</v>
      </c>
      <c r="C2308">
        <v>6</v>
      </c>
      <c r="D2308" t="s">
        <v>3799</v>
      </c>
      <c r="E2308">
        <v>25529689.5</v>
      </c>
      <c r="F2308" t="s">
        <v>5347</v>
      </c>
      <c r="G2308" t="s">
        <v>6517</v>
      </c>
      <c r="H2308" t="s">
        <v>9561</v>
      </c>
      <c r="I2308">
        <v>60</v>
      </c>
      <c r="J2308" t="s">
        <v>12859</v>
      </c>
      <c r="K2308">
        <v>6</v>
      </c>
      <c r="L2308" t="s">
        <v>23647</v>
      </c>
      <c r="M2308" t="s">
        <v>23694</v>
      </c>
      <c r="N2308">
        <v>27000000</v>
      </c>
      <c r="O2308">
        <v>2016</v>
      </c>
      <c r="P2308">
        <v>5</v>
      </c>
    </row>
    <row r="2309" spans="1:16" x14ac:dyDescent="0.3">
      <c r="A2309" t="s">
        <v>371</v>
      </c>
      <c r="B2309">
        <v>101</v>
      </c>
      <c r="C2309">
        <v>181</v>
      </c>
      <c r="D2309" t="s">
        <v>3195</v>
      </c>
      <c r="E2309">
        <v>27758465</v>
      </c>
      <c r="F2309" t="s">
        <v>5397</v>
      </c>
      <c r="G2309" t="s">
        <v>4109</v>
      </c>
      <c r="H2309" t="s">
        <v>9562</v>
      </c>
      <c r="I2309">
        <v>77987</v>
      </c>
      <c r="J2309" t="s">
        <v>12860</v>
      </c>
      <c r="K2309">
        <v>120</v>
      </c>
      <c r="L2309" t="s">
        <v>23647</v>
      </c>
      <c r="M2309" t="s">
        <v>23694</v>
      </c>
      <c r="N2309">
        <v>19000000</v>
      </c>
      <c r="O2309">
        <v>2010</v>
      </c>
      <c r="P2309">
        <v>6.1</v>
      </c>
    </row>
    <row r="2310" spans="1:16" x14ac:dyDescent="0.3">
      <c r="A2310" t="s">
        <v>110</v>
      </c>
      <c r="B2310">
        <v>95</v>
      </c>
      <c r="C2310">
        <v>97</v>
      </c>
      <c r="D2310" t="s">
        <v>3800</v>
      </c>
      <c r="E2310">
        <v>56127162</v>
      </c>
      <c r="F2310" t="s">
        <v>5417</v>
      </c>
      <c r="G2310" t="s">
        <v>3743</v>
      </c>
      <c r="H2310" t="s">
        <v>9563</v>
      </c>
      <c r="I2310">
        <v>57479</v>
      </c>
      <c r="J2310" t="s">
        <v>12861</v>
      </c>
      <c r="K2310">
        <v>205</v>
      </c>
      <c r="L2310" t="s">
        <v>23647</v>
      </c>
      <c r="M2310" t="s">
        <v>23694</v>
      </c>
      <c r="N2310">
        <v>18000000</v>
      </c>
      <c r="O2310">
        <v>2003</v>
      </c>
      <c r="P2310">
        <v>5.4</v>
      </c>
    </row>
    <row r="2311" spans="1:16" x14ac:dyDescent="0.3">
      <c r="A2311" t="s">
        <v>128</v>
      </c>
      <c r="B2311">
        <v>109</v>
      </c>
      <c r="C2311">
        <v>167</v>
      </c>
      <c r="D2311" t="s">
        <v>2562</v>
      </c>
      <c r="E2311">
        <v>1357042</v>
      </c>
      <c r="F2311" t="s">
        <v>5571</v>
      </c>
      <c r="G2311" t="s">
        <v>6518</v>
      </c>
      <c r="H2311" t="s">
        <v>9564</v>
      </c>
      <c r="I2311">
        <v>53977</v>
      </c>
      <c r="J2311" t="s">
        <v>3692</v>
      </c>
      <c r="K2311">
        <v>125</v>
      </c>
      <c r="L2311" t="s">
        <v>23647</v>
      </c>
      <c r="M2311" t="s">
        <v>23699</v>
      </c>
      <c r="N2311">
        <v>15000000</v>
      </c>
      <c r="O2311">
        <v>2011</v>
      </c>
      <c r="P2311">
        <v>7.1</v>
      </c>
    </row>
    <row r="2312" spans="1:16" x14ac:dyDescent="0.3">
      <c r="A2312" t="s">
        <v>1007</v>
      </c>
      <c r="B2312">
        <v>85</v>
      </c>
      <c r="C2312">
        <v>47</v>
      </c>
      <c r="D2312" t="s">
        <v>3801</v>
      </c>
      <c r="E2312">
        <v>15911333</v>
      </c>
      <c r="F2312" t="s">
        <v>5483</v>
      </c>
      <c r="G2312" t="s">
        <v>3557</v>
      </c>
      <c r="H2312" t="s">
        <v>9565</v>
      </c>
      <c r="I2312">
        <v>2855</v>
      </c>
      <c r="J2312" t="s">
        <v>6654</v>
      </c>
      <c r="K2312">
        <v>119</v>
      </c>
      <c r="L2312" t="s">
        <v>23647</v>
      </c>
      <c r="M2312" t="s">
        <v>23695</v>
      </c>
      <c r="N2312">
        <v>19000000</v>
      </c>
      <c r="O2312">
        <v>2000</v>
      </c>
      <c r="P2312">
        <v>3.6</v>
      </c>
    </row>
    <row r="2313" spans="1:16" x14ac:dyDescent="0.3">
      <c r="A2313" t="s">
        <v>138</v>
      </c>
      <c r="B2313">
        <v>101</v>
      </c>
      <c r="C2313">
        <v>308</v>
      </c>
      <c r="D2313" t="s">
        <v>3137</v>
      </c>
      <c r="E2313">
        <v>39103378</v>
      </c>
      <c r="F2313" t="s">
        <v>5668</v>
      </c>
      <c r="G2313" t="s">
        <v>2930</v>
      </c>
      <c r="H2313" t="s">
        <v>9566</v>
      </c>
      <c r="I2313">
        <v>93272</v>
      </c>
      <c r="J2313" t="s">
        <v>3695</v>
      </c>
      <c r="K2313">
        <v>251</v>
      </c>
      <c r="L2313" t="s">
        <v>23647</v>
      </c>
      <c r="M2313" t="s">
        <v>23694</v>
      </c>
      <c r="N2313">
        <v>20000000</v>
      </c>
      <c r="O2313">
        <v>2010</v>
      </c>
      <c r="P2313">
        <v>6.5</v>
      </c>
    </row>
    <row r="2314" spans="1:16" x14ac:dyDescent="0.3">
      <c r="A2314" t="s">
        <v>684</v>
      </c>
      <c r="B2314">
        <v>125</v>
      </c>
      <c r="C2314">
        <v>246</v>
      </c>
      <c r="D2314" t="s">
        <v>3802</v>
      </c>
      <c r="E2314">
        <v>10049886</v>
      </c>
      <c r="F2314" t="s">
        <v>5338</v>
      </c>
      <c r="G2314" t="s">
        <v>6519</v>
      </c>
      <c r="H2314" t="s">
        <v>9567</v>
      </c>
      <c r="I2314">
        <v>417971</v>
      </c>
      <c r="J2314" t="s">
        <v>12862</v>
      </c>
      <c r="K2314">
        <v>902</v>
      </c>
      <c r="L2314" t="s">
        <v>23648</v>
      </c>
      <c r="M2314" t="s">
        <v>23700</v>
      </c>
      <c r="N2314">
        <v>19000000</v>
      </c>
      <c r="O2314">
        <v>2001</v>
      </c>
      <c r="P2314">
        <v>8.6</v>
      </c>
    </row>
    <row r="2315" spans="1:16" x14ac:dyDescent="0.3">
      <c r="A2315" t="s">
        <v>1008</v>
      </c>
      <c r="B2315">
        <v>118</v>
      </c>
      <c r="C2315">
        <v>23</v>
      </c>
      <c r="D2315" t="s">
        <v>3803</v>
      </c>
      <c r="E2315">
        <v>25529689.5</v>
      </c>
      <c r="F2315" t="s">
        <v>5316</v>
      </c>
      <c r="G2315" t="s">
        <v>4082</v>
      </c>
      <c r="H2315" t="s">
        <v>9568</v>
      </c>
      <c r="I2315">
        <v>1904</v>
      </c>
      <c r="J2315" t="s">
        <v>12863</v>
      </c>
      <c r="K2315">
        <v>12</v>
      </c>
      <c r="L2315" t="s">
        <v>23650</v>
      </c>
      <c r="M2315" t="s">
        <v>23702</v>
      </c>
      <c r="N2315">
        <v>20000000</v>
      </c>
      <c r="O2315">
        <v>2013</v>
      </c>
      <c r="P2315">
        <v>6.2</v>
      </c>
    </row>
    <row r="2316" spans="1:16" x14ac:dyDescent="0.3">
      <c r="A2316" t="s">
        <v>175</v>
      </c>
      <c r="B2316">
        <v>132</v>
      </c>
      <c r="C2316">
        <v>29</v>
      </c>
      <c r="D2316" t="s">
        <v>2550</v>
      </c>
      <c r="E2316">
        <v>8600000</v>
      </c>
      <c r="F2316" t="s">
        <v>5517</v>
      </c>
      <c r="G2316" t="s">
        <v>2523</v>
      </c>
      <c r="H2316" t="s">
        <v>9569</v>
      </c>
      <c r="I2316">
        <v>17982</v>
      </c>
      <c r="J2316" t="s">
        <v>2860</v>
      </c>
      <c r="K2316">
        <v>95</v>
      </c>
      <c r="L2316" t="s">
        <v>23647</v>
      </c>
      <c r="M2316" t="s">
        <v>23695</v>
      </c>
      <c r="N2316">
        <v>25000000</v>
      </c>
      <c r="O2316">
        <v>1984</v>
      </c>
      <c r="P2316">
        <v>7</v>
      </c>
    </row>
    <row r="2317" spans="1:16" x14ac:dyDescent="0.3">
      <c r="A2317" t="s">
        <v>1009</v>
      </c>
      <c r="B2317">
        <v>131</v>
      </c>
      <c r="C2317">
        <v>252</v>
      </c>
      <c r="D2317" t="s">
        <v>3804</v>
      </c>
      <c r="E2317">
        <v>21483154</v>
      </c>
      <c r="F2317" t="s">
        <v>5557</v>
      </c>
      <c r="G2317" t="s">
        <v>3606</v>
      </c>
      <c r="H2317" t="s">
        <v>9570</v>
      </c>
      <c r="I2317">
        <v>98741</v>
      </c>
      <c r="J2317" t="s">
        <v>3920</v>
      </c>
      <c r="K2317">
        <v>236</v>
      </c>
      <c r="L2317" t="s">
        <v>23647</v>
      </c>
      <c r="M2317" t="s">
        <v>23694</v>
      </c>
      <c r="N2317">
        <v>19000000</v>
      </c>
      <c r="O2317">
        <v>2013</v>
      </c>
      <c r="P2317">
        <v>7.6</v>
      </c>
    </row>
    <row r="2318" spans="1:16" x14ac:dyDescent="0.3">
      <c r="A2318" t="s">
        <v>423</v>
      </c>
      <c r="B2318">
        <v>129</v>
      </c>
      <c r="C2318">
        <v>102</v>
      </c>
      <c r="D2318" t="s">
        <v>3060</v>
      </c>
      <c r="E2318">
        <v>8396942</v>
      </c>
      <c r="F2318" t="s">
        <v>5917</v>
      </c>
      <c r="G2318" t="s">
        <v>4227</v>
      </c>
      <c r="H2318" t="s">
        <v>9571</v>
      </c>
      <c r="I2318">
        <v>72715</v>
      </c>
      <c r="J2318" t="s">
        <v>6296</v>
      </c>
      <c r="K2318">
        <v>103</v>
      </c>
      <c r="L2318" t="s">
        <v>23647</v>
      </c>
      <c r="M2318" t="s">
        <v>23694</v>
      </c>
      <c r="N2318">
        <v>19000000</v>
      </c>
      <c r="O2318">
        <v>2008</v>
      </c>
      <c r="P2318">
        <v>6.5</v>
      </c>
    </row>
    <row r="2319" spans="1:16" x14ac:dyDescent="0.3">
      <c r="A2319" t="s">
        <v>1010</v>
      </c>
      <c r="B2319">
        <v>100</v>
      </c>
      <c r="C2319">
        <v>134</v>
      </c>
      <c r="D2319" t="s">
        <v>3805</v>
      </c>
      <c r="E2319">
        <v>12561</v>
      </c>
      <c r="F2319" t="s">
        <v>5417</v>
      </c>
      <c r="G2319" t="s">
        <v>2618</v>
      </c>
      <c r="H2319" t="s">
        <v>9572</v>
      </c>
      <c r="I2319">
        <v>71276</v>
      </c>
      <c r="J2319" t="s">
        <v>12864</v>
      </c>
      <c r="K2319">
        <v>181</v>
      </c>
      <c r="L2319" t="s">
        <v>23647</v>
      </c>
      <c r="M2319" t="s">
        <v>23694</v>
      </c>
      <c r="N2319">
        <v>19000000</v>
      </c>
      <c r="O2319">
        <v>2010</v>
      </c>
      <c r="P2319">
        <v>6.4</v>
      </c>
    </row>
    <row r="2320" spans="1:16" x14ac:dyDescent="0.3">
      <c r="A2320" t="s">
        <v>1011</v>
      </c>
      <c r="B2320">
        <v>172</v>
      </c>
      <c r="C2320">
        <v>30</v>
      </c>
      <c r="D2320" t="s">
        <v>3806</v>
      </c>
      <c r="E2320">
        <v>25529689.5</v>
      </c>
      <c r="F2320" t="s">
        <v>5446</v>
      </c>
      <c r="G2320" t="s">
        <v>3884</v>
      </c>
      <c r="H2320" t="s">
        <v>9573</v>
      </c>
      <c r="I2320">
        <v>6156</v>
      </c>
      <c r="J2320" t="s">
        <v>12865</v>
      </c>
      <c r="K2320">
        <v>91</v>
      </c>
      <c r="L2320" t="s">
        <v>23647</v>
      </c>
      <c r="M2320" t="s">
        <v>23694</v>
      </c>
      <c r="N2320">
        <v>19000000</v>
      </c>
      <c r="O2320">
        <v>1964</v>
      </c>
      <c r="P2320">
        <v>6.7</v>
      </c>
    </row>
    <row r="2321" spans="1:16" x14ac:dyDescent="0.3">
      <c r="A2321" t="s">
        <v>1012</v>
      </c>
      <c r="B2321">
        <v>97</v>
      </c>
      <c r="C2321">
        <v>136</v>
      </c>
      <c r="D2321" t="s">
        <v>2802</v>
      </c>
      <c r="E2321">
        <v>6923891</v>
      </c>
      <c r="F2321" t="s">
        <v>5397</v>
      </c>
      <c r="G2321" t="s">
        <v>6340</v>
      </c>
      <c r="H2321" t="s">
        <v>9574</v>
      </c>
      <c r="I2321">
        <v>43867</v>
      </c>
      <c r="J2321" t="s">
        <v>2543</v>
      </c>
      <c r="K2321">
        <v>83</v>
      </c>
      <c r="L2321" t="s">
        <v>23647</v>
      </c>
      <c r="M2321" t="s">
        <v>23694</v>
      </c>
      <c r="N2321">
        <v>23000000</v>
      </c>
      <c r="O2321">
        <v>2011</v>
      </c>
      <c r="P2321">
        <v>6.3</v>
      </c>
    </row>
    <row r="2322" spans="1:16" x14ac:dyDescent="0.3">
      <c r="A2322" t="s">
        <v>1013</v>
      </c>
      <c r="B2322">
        <v>121</v>
      </c>
      <c r="C2322">
        <v>102</v>
      </c>
      <c r="D2322" t="s">
        <v>2673</v>
      </c>
      <c r="E2322">
        <v>5308553</v>
      </c>
      <c r="F2322" t="s">
        <v>5558</v>
      </c>
      <c r="G2322" t="s">
        <v>3166</v>
      </c>
      <c r="H2322" t="s">
        <v>9575</v>
      </c>
      <c r="I2322">
        <v>5147</v>
      </c>
      <c r="J2322" t="s">
        <v>12866</v>
      </c>
      <c r="K2322">
        <v>37</v>
      </c>
      <c r="L2322" t="s">
        <v>23647</v>
      </c>
      <c r="M2322" t="s">
        <v>23694</v>
      </c>
      <c r="N2322">
        <v>20000000</v>
      </c>
      <c r="O2322">
        <v>2012</v>
      </c>
      <c r="P2322">
        <v>6.4</v>
      </c>
    </row>
    <row r="2323" spans="1:16" x14ac:dyDescent="0.3">
      <c r="A2323" t="s">
        <v>1014</v>
      </c>
      <c r="B2323">
        <v>92</v>
      </c>
      <c r="C2323">
        <v>10</v>
      </c>
      <c r="D2323" t="s">
        <v>3807</v>
      </c>
      <c r="E2323">
        <v>2119994</v>
      </c>
      <c r="F2323" t="s">
        <v>5918</v>
      </c>
      <c r="G2323" t="s">
        <v>6520</v>
      </c>
      <c r="H2323" t="s">
        <v>9576</v>
      </c>
      <c r="I2323">
        <v>1153</v>
      </c>
      <c r="J2323" t="s">
        <v>12867</v>
      </c>
      <c r="K2323">
        <v>15</v>
      </c>
      <c r="L2323" t="s">
        <v>23647</v>
      </c>
      <c r="M2323" t="s">
        <v>23694</v>
      </c>
      <c r="N2323">
        <v>19000000</v>
      </c>
      <c r="O2323">
        <v>1993</v>
      </c>
      <c r="P2323">
        <v>5.7</v>
      </c>
    </row>
    <row r="2324" spans="1:16" x14ac:dyDescent="0.3">
      <c r="A2324" t="s">
        <v>1015</v>
      </c>
      <c r="B2324">
        <v>116</v>
      </c>
      <c r="C2324">
        <v>31</v>
      </c>
      <c r="D2324" t="s">
        <v>2754</v>
      </c>
      <c r="E2324">
        <v>1292527</v>
      </c>
      <c r="F2324" t="s">
        <v>5919</v>
      </c>
      <c r="G2324" t="s">
        <v>2049</v>
      </c>
      <c r="H2324" t="s">
        <v>9577</v>
      </c>
      <c r="I2324">
        <v>3536</v>
      </c>
      <c r="J2324" t="s">
        <v>3170</v>
      </c>
      <c r="K2324">
        <v>44</v>
      </c>
      <c r="L2324" t="s">
        <v>23647</v>
      </c>
      <c r="M2324" t="s">
        <v>23703</v>
      </c>
      <c r="N2324">
        <v>19000000</v>
      </c>
      <c r="O2324">
        <v>1996</v>
      </c>
      <c r="P2324">
        <v>6.3</v>
      </c>
    </row>
    <row r="2325" spans="1:16" x14ac:dyDescent="0.3">
      <c r="A2325" t="s">
        <v>1016</v>
      </c>
      <c r="B2325">
        <v>110</v>
      </c>
      <c r="C2325">
        <v>63</v>
      </c>
      <c r="D2325" t="s">
        <v>2846</v>
      </c>
      <c r="E2325">
        <v>560512</v>
      </c>
      <c r="F2325" t="s">
        <v>5558</v>
      </c>
      <c r="G2325" t="s">
        <v>2719</v>
      </c>
      <c r="H2325" t="s">
        <v>9578</v>
      </c>
      <c r="I2325">
        <v>550</v>
      </c>
      <c r="J2325" t="s">
        <v>12868</v>
      </c>
      <c r="K2325">
        <v>3</v>
      </c>
      <c r="L2325" t="s">
        <v>23665</v>
      </c>
      <c r="M2325" t="s">
        <v>23694</v>
      </c>
      <c r="N2325">
        <v>20000000</v>
      </c>
      <c r="O2325">
        <v>2016</v>
      </c>
      <c r="P2325">
        <v>7.8</v>
      </c>
    </row>
    <row r="2326" spans="1:16" x14ac:dyDescent="0.3">
      <c r="A2326" t="s">
        <v>1017</v>
      </c>
      <c r="B2326">
        <v>90</v>
      </c>
      <c r="C2326">
        <v>220</v>
      </c>
      <c r="D2326" t="s">
        <v>2535</v>
      </c>
      <c r="E2326">
        <v>64255243</v>
      </c>
      <c r="F2326" t="s">
        <v>5702</v>
      </c>
      <c r="G2326" t="s">
        <v>6206</v>
      </c>
      <c r="H2326" t="s">
        <v>9579</v>
      </c>
      <c r="I2326">
        <v>80903</v>
      </c>
      <c r="J2326" t="s">
        <v>2526</v>
      </c>
      <c r="K2326">
        <v>518</v>
      </c>
      <c r="L2326" t="s">
        <v>23647</v>
      </c>
      <c r="M2326" t="s">
        <v>23694</v>
      </c>
      <c r="N2326">
        <v>19000000</v>
      </c>
      <c r="O2326">
        <v>2005</v>
      </c>
      <c r="P2326">
        <v>6</v>
      </c>
    </row>
    <row r="2327" spans="1:16" x14ac:dyDescent="0.3">
      <c r="A2327" t="s">
        <v>202</v>
      </c>
      <c r="B2327">
        <v>81</v>
      </c>
      <c r="C2327">
        <v>241</v>
      </c>
      <c r="D2327" t="s">
        <v>2996</v>
      </c>
      <c r="E2327">
        <v>22245861</v>
      </c>
      <c r="F2327" t="s">
        <v>5491</v>
      </c>
      <c r="G2327" t="s">
        <v>6211</v>
      </c>
      <c r="H2327" t="s">
        <v>9580</v>
      </c>
      <c r="I2327">
        <v>143251</v>
      </c>
      <c r="J2327" t="s">
        <v>2610</v>
      </c>
      <c r="K2327">
        <v>710</v>
      </c>
      <c r="L2327" t="s">
        <v>23647</v>
      </c>
      <c r="M2327" t="s">
        <v>23694</v>
      </c>
      <c r="N2327">
        <v>19000000</v>
      </c>
      <c r="O2327">
        <v>2002</v>
      </c>
      <c r="P2327">
        <v>7.7</v>
      </c>
    </row>
    <row r="2328" spans="1:16" x14ac:dyDescent="0.3">
      <c r="A2328" t="s">
        <v>261</v>
      </c>
      <c r="B2328">
        <v>97</v>
      </c>
      <c r="C2328">
        <v>252</v>
      </c>
      <c r="D2328" t="s">
        <v>3808</v>
      </c>
      <c r="E2328">
        <v>20433940</v>
      </c>
      <c r="F2328" t="s">
        <v>5714</v>
      </c>
      <c r="G2328" t="s">
        <v>3423</v>
      </c>
      <c r="H2328" t="s">
        <v>9581</v>
      </c>
      <c r="I2328">
        <v>78883</v>
      </c>
      <c r="J2328" t="s">
        <v>12869</v>
      </c>
      <c r="K2328">
        <v>662</v>
      </c>
      <c r="L2328" t="s">
        <v>23647</v>
      </c>
      <c r="M2328" t="s">
        <v>23697</v>
      </c>
      <c r="N2328">
        <v>15000000</v>
      </c>
      <c r="O2328">
        <v>2005</v>
      </c>
      <c r="P2328">
        <v>6.2</v>
      </c>
    </row>
    <row r="2329" spans="1:16" x14ac:dyDescent="0.3">
      <c r="A2329" t="s">
        <v>544</v>
      </c>
      <c r="B2329">
        <v>107</v>
      </c>
      <c r="C2329">
        <v>23</v>
      </c>
      <c r="D2329" t="s">
        <v>3809</v>
      </c>
      <c r="E2329">
        <v>25529689.5</v>
      </c>
      <c r="F2329" t="s">
        <v>5389</v>
      </c>
      <c r="G2329" t="s">
        <v>4365</v>
      </c>
      <c r="H2329" t="s">
        <v>9582</v>
      </c>
      <c r="I2329">
        <v>625</v>
      </c>
      <c r="J2329" t="s">
        <v>4110</v>
      </c>
      <c r="K2329">
        <v>4</v>
      </c>
      <c r="L2329" t="s">
        <v>23666</v>
      </c>
      <c r="M2329" t="s">
        <v>23702</v>
      </c>
      <c r="N2329">
        <v>20000000</v>
      </c>
      <c r="O2329">
        <v>2013</v>
      </c>
      <c r="P2329">
        <v>5.7</v>
      </c>
    </row>
    <row r="2330" spans="1:16" x14ac:dyDescent="0.3">
      <c r="A2330" t="s">
        <v>283</v>
      </c>
      <c r="B2330">
        <v>118</v>
      </c>
      <c r="C2330">
        <v>156</v>
      </c>
      <c r="D2330" t="s">
        <v>3544</v>
      </c>
      <c r="E2330">
        <v>10562387</v>
      </c>
      <c r="F2330" t="s">
        <v>5659</v>
      </c>
      <c r="G2330" t="s">
        <v>6194</v>
      </c>
      <c r="H2330" t="s">
        <v>9583</v>
      </c>
      <c r="I2330">
        <v>213226</v>
      </c>
      <c r="J2330" t="s">
        <v>3659</v>
      </c>
      <c r="K2330">
        <v>648</v>
      </c>
      <c r="L2330" t="s">
        <v>23647</v>
      </c>
      <c r="M2330" t="s">
        <v>23694</v>
      </c>
      <c r="N2330">
        <v>18500000</v>
      </c>
      <c r="O2330">
        <v>1998</v>
      </c>
      <c r="P2330">
        <v>7.7</v>
      </c>
    </row>
    <row r="2331" spans="1:16" x14ac:dyDescent="0.3">
      <c r="A2331" t="s">
        <v>1018</v>
      </c>
      <c r="B2331">
        <v>100</v>
      </c>
      <c r="C2331">
        <v>192</v>
      </c>
      <c r="D2331" t="s">
        <v>3015</v>
      </c>
      <c r="E2331">
        <v>18439082</v>
      </c>
      <c r="F2331" t="s">
        <v>5574</v>
      </c>
      <c r="G2331" t="s">
        <v>4187</v>
      </c>
      <c r="H2331" t="s">
        <v>9584</v>
      </c>
      <c r="I2331">
        <v>94292</v>
      </c>
      <c r="J2331" t="s">
        <v>3526</v>
      </c>
      <c r="K2331">
        <v>287</v>
      </c>
      <c r="L2331" t="s">
        <v>23647</v>
      </c>
      <c r="M2331" t="s">
        <v>23694</v>
      </c>
      <c r="N2331">
        <v>18500000</v>
      </c>
      <c r="O2331">
        <v>2009</v>
      </c>
      <c r="P2331">
        <v>6.4</v>
      </c>
    </row>
    <row r="2332" spans="1:16" x14ac:dyDescent="0.3">
      <c r="A2332" t="s">
        <v>579</v>
      </c>
      <c r="B2332">
        <v>97</v>
      </c>
      <c r="C2332">
        <v>351</v>
      </c>
      <c r="D2332" t="s">
        <v>3810</v>
      </c>
      <c r="E2332">
        <v>150056505</v>
      </c>
      <c r="F2332" t="s">
        <v>5447</v>
      </c>
      <c r="G2332" t="s">
        <v>3038</v>
      </c>
      <c r="H2332" t="s">
        <v>9585</v>
      </c>
      <c r="I2332">
        <v>216581</v>
      </c>
      <c r="J2332" t="s">
        <v>3331</v>
      </c>
      <c r="K2332">
        <v>397</v>
      </c>
      <c r="L2332" t="s">
        <v>23647</v>
      </c>
      <c r="M2332" t="s">
        <v>23694</v>
      </c>
      <c r="N2332">
        <v>18000000</v>
      </c>
      <c r="O2332">
        <v>2014</v>
      </c>
      <c r="P2332">
        <v>6.4</v>
      </c>
    </row>
    <row r="2333" spans="1:16" x14ac:dyDescent="0.3">
      <c r="A2333" t="s">
        <v>196</v>
      </c>
      <c r="B2333">
        <v>114</v>
      </c>
      <c r="C2333">
        <v>57</v>
      </c>
      <c r="D2333" t="s">
        <v>3811</v>
      </c>
      <c r="E2333">
        <v>119938730</v>
      </c>
      <c r="F2333" t="s">
        <v>5894</v>
      </c>
      <c r="G2333" t="s">
        <v>6275</v>
      </c>
      <c r="H2333" t="s">
        <v>9586</v>
      </c>
      <c r="I2333">
        <v>265818</v>
      </c>
      <c r="J2333" t="s">
        <v>2614</v>
      </c>
      <c r="K2333">
        <v>213</v>
      </c>
      <c r="L2333" t="s">
        <v>23647</v>
      </c>
      <c r="M2333" t="s">
        <v>23694</v>
      </c>
      <c r="N2333">
        <v>18000000</v>
      </c>
      <c r="O2333">
        <v>1994</v>
      </c>
      <c r="P2333">
        <v>6.9</v>
      </c>
    </row>
    <row r="2334" spans="1:16" x14ac:dyDescent="0.3">
      <c r="A2334" t="s">
        <v>515</v>
      </c>
      <c r="B2334">
        <v>130</v>
      </c>
      <c r="C2334">
        <v>99</v>
      </c>
      <c r="D2334" t="s">
        <v>2773</v>
      </c>
      <c r="E2334">
        <v>114968774</v>
      </c>
      <c r="F2334" t="s">
        <v>5713</v>
      </c>
      <c r="G2334" t="s">
        <v>736</v>
      </c>
      <c r="H2334" t="s">
        <v>9587</v>
      </c>
      <c r="I2334">
        <v>153468</v>
      </c>
      <c r="J2334" t="s">
        <v>3478</v>
      </c>
      <c r="K2334">
        <v>204</v>
      </c>
      <c r="L2334" t="s">
        <v>23647</v>
      </c>
      <c r="M2334" t="s">
        <v>23694</v>
      </c>
      <c r="N2334">
        <v>18000000</v>
      </c>
      <c r="O2334">
        <v>1988</v>
      </c>
      <c r="P2334">
        <v>7.3</v>
      </c>
    </row>
    <row r="2335" spans="1:16" x14ac:dyDescent="0.3">
      <c r="A2335" t="s">
        <v>355</v>
      </c>
      <c r="B2335">
        <v>82</v>
      </c>
      <c r="C2335">
        <v>343</v>
      </c>
      <c r="D2335" t="s">
        <v>3812</v>
      </c>
      <c r="E2335">
        <v>128505958</v>
      </c>
      <c r="F2335" t="s">
        <v>5447</v>
      </c>
      <c r="G2335" t="s">
        <v>6521</v>
      </c>
      <c r="H2335" t="s">
        <v>9588</v>
      </c>
      <c r="I2335">
        <v>297014</v>
      </c>
      <c r="J2335" t="s">
        <v>12870</v>
      </c>
      <c r="K2335">
        <v>1198</v>
      </c>
      <c r="L2335" t="s">
        <v>23647</v>
      </c>
      <c r="M2335" t="s">
        <v>23694</v>
      </c>
      <c r="N2335">
        <v>18000000</v>
      </c>
      <c r="O2335">
        <v>2006</v>
      </c>
      <c r="P2335">
        <v>7.3</v>
      </c>
    </row>
    <row r="2336" spans="1:16" x14ac:dyDescent="0.3">
      <c r="A2336" t="s">
        <v>303</v>
      </c>
      <c r="B2336">
        <v>96</v>
      </c>
      <c r="C2336">
        <v>163</v>
      </c>
      <c r="D2336" t="s">
        <v>3813</v>
      </c>
      <c r="E2336">
        <v>95001351</v>
      </c>
      <c r="F2336" t="s">
        <v>5417</v>
      </c>
      <c r="G2336" t="s">
        <v>2734</v>
      </c>
      <c r="H2336" t="s">
        <v>9589</v>
      </c>
      <c r="I2336">
        <v>131801</v>
      </c>
      <c r="J2336" t="s">
        <v>4729</v>
      </c>
      <c r="K2336">
        <v>548</v>
      </c>
      <c r="L2336" t="s">
        <v>23647</v>
      </c>
      <c r="M2336" t="s">
        <v>23694</v>
      </c>
      <c r="N2336">
        <v>18000000</v>
      </c>
      <c r="O2336">
        <v>2001</v>
      </c>
      <c r="P2336">
        <v>6.2</v>
      </c>
    </row>
    <row r="2337" spans="1:16" x14ac:dyDescent="0.3">
      <c r="A2337" t="s">
        <v>881</v>
      </c>
      <c r="B2337">
        <v>105</v>
      </c>
      <c r="C2337">
        <v>110</v>
      </c>
      <c r="D2337" t="s">
        <v>3319</v>
      </c>
      <c r="E2337">
        <v>76400000</v>
      </c>
      <c r="F2337" t="s">
        <v>5298</v>
      </c>
      <c r="G2337" t="s">
        <v>881</v>
      </c>
      <c r="H2337" t="s">
        <v>9590</v>
      </c>
      <c r="I2337">
        <v>58743</v>
      </c>
      <c r="J2337" t="s">
        <v>7138</v>
      </c>
      <c r="K2337">
        <v>192</v>
      </c>
      <c r="L2337" t="s">
        <v>23647</v>
      </c>
      <c r="M2337" t="s">
        <v>23694</v>
      </c>
      <c r="N2337">
        <v>17000000</v>
      </c>
      <c r="O2337">
        <v>1984</v>
      </c>
      <c r="P2337">
        <v>6.6</v>
      </c>
    </row>
    <row r="2338" spans="1:16" x14ac:dyDescent="0.3">
      <c r="A2338" t="s">
        <v>273</v>
      </c>
      <c r="B2338">
        <v>122</v>
      </c>
      <c r="C2338">
        <v>233</v>
      </c>
      <c r="D2338" t="s">
        <v>3801</v>
      </c>
      <c r="E2338">
        <v>75072454</v>
      </c>
      <c r="F2338" t="s">
        <v>5615</v>
      </c>
      <c r="G2338" t="s">
        <v>2620</v>
      </c>
      <c r="H2338" t="s">
        <v>9591</v>
      </c>
      <c r="I2338">
        <v>96569</v>
      </c>
      <c r="J2338" t="s">
        <v>12871</v>
      </c>
      <c r="K2338">
        <v>522</v>
      </c>
      <c r="L2338" t="s">
        <v>23647</v>
      </c>
      <c r="M2338" t="s">
        <v>23694</v>
      </c>
      <c r="N2338">
        <v>20000000</v>
      </c>
      <c r="O2338">
        <v>2005</v>
      </c>
      <c r="P2338">
        <v>6.7</v>
      </c>
    </row>
    <row r="2339" spans="1:16" x14ac:dyDescent="0.3">
      <c r="A2339" t="s">
        <v>90</v>
      </c>
      <c r="B2339">
        <v>88</v>
      </c>
      <c r="C2339">
        <v>91</v>
      </c>
      <c r="D2339" t="s">
        <v>3582</v>
      </c>
      <c r="E2339">
        <v>65535067</v>
      </c>
      <c r="F2339" t="s">
        <v>5417</v>
      </c>
      <c r="G2339" t="s">
        <v>2911</v>
      </c>
      <c r="H2339" t="s">
        <v>9592</v>
      </c>
      <c r="I2339">
        <v>59380</v>
      </c>
      <c r="J2339" t="s">
        <v>12872</v>
      </c>
      <c r="K2339">
        <v>202</v>
      </c>
      <c r="L2339" t="s">
        <v>23647</v>
      </c>
      <c r="M2339" t="s">
        <v>23694</v>
      </c>
      <c r="N2339">
        <v>17000000</v>
      </c>
      <c r="O2339">
        <v>1999</v>
      </c>
      <c r="P2339">
        <v>5.7</v>
      </c>
    </row>
    <row r="2340" spans="1:16" x14ac:dyDescent="0.3">
      <c r="A2340" t="s">
        <v>1019</v>
      </c>
      <c r="B2340">
        <v>110</v>
      </c>
      <c r="C2340">
        <v>169</v>
      </c>
      <c r="D2340" t="s">
        <v>3814</v>
      </c>
      <c r="E2340">
        <v>13998282</v>
      </c>
      <c r="F2340" t="s">
        <v>5920</v>
      </c>
      <c r="G2340" t="s">
        <v>6211</v>
      </c>
      <c r="H2340" t="s">
        <v>9593</v>
      </c>
      <c r="I2340">
        <v>24854</v>
      </c>
      <c r="J2340" t="s">
        <v>3317</v>
      </c>
      <c r="K2340">
        <v>374</v>
      </c>
      <c r="L2340" t="s">
        <v>23647</v>
      </c>
      <c r="M2340" t="s">
        <v>23694</v>
      </c>
      <c r="N2340">
        <v>16000000</v>
      </c>
      <c r="O2340">
        <v>2014</v>
      </c>
      <c r="P2340">
        <v>3.1</v>
      </c>
    </row>
    <row r="2341" spans="1:16" x14ac:dyDescent="0.3">
      <c r="A2341" t="s">
        <v>953</v>
      </c>
      <c r="B2341">
        <v>103</v>
      </c>
      <c r="C2341">
        <v>142</v>
      </c>
      <c r="D2341" t="s">
        <v>3815</v>
      </c>
      <c r="E2341">
        <v>6061759</v>
      </c>
      <c r="F2341" t="s">
        <v>5397</v>
      </c>
      <c r="G2341" t="s">
        <v>2684</v>
      </c>
      <c r="H2341" t="s">
        <v>9594</v>
      </c>
      <c r="I2341">
        <v>49077</v>
      </c>
      <c r="J2341" t="s">
        <v>3602</v>
      </c>
      <c r="K2341">
        <v>475</v>
      </c>
      <c r="L2341" t="s">
        <v>23647</v>
      </c>
      <c r="M2341" t="s">
        <v>23694</v>
      </c>
      <c r="N2341">
        <v>17000000</v>
      </c>
      <c r="O2341">
        <v>2005</v>
      </c>
      <c r="P2341">
        <v>6.3</v>
      </c>
    </row>
    <row r="2342" spans="1:16" x14ac:dyDescent="0.3">
      <c r="A2342" t="s">
        <v>647</v>
      </c>
      <c r="B2342">
        <v>106</v>
      </c>
      <c r="C2342">
        <v>50</v>
      </c>
      <c r="D2342" t="s">
        <v>3816</v>
      </c>
      <c r="E2342">
        <v>64955956</v>
      </c>
      <c r="F2342" t="s">
        <v>5491</v>
      </c>
      <c r="G2342" t="s">
        <v>2943</v>
      </c>
      <c r="H2342" t="s">
        <v>9595</v>
      </c>
      <c r="I2342">
        <v>10104</v>
      </c>
      <c r="J2342" t="s">
        <v>3313</v>
      </c>
      <c r="K2342">
        <v>69</v>
      </c>
      <c r="L2342" t="s">
        <v>23647</v>
      </c>
      <c r="M2342" t="s">
        <v>23694</v>
      </c>
      <c r="N2342">
        <v>18000000</v>
      </c>
      <c r="O2342">
        <v>2004</v>
      </c>
      <c r="P2342">
        <v>5.7</v>
      </c>
    </row>
    <row r="2343" spans="1:16" x14ac:dyDescent="0.3">
      <c r="A2343" t="s">
        <v>1020</v>
      </c>
      <c r="B2343">
        <v>98</v>
      </c>
      <c r="C2343">
        <v>195</v>
      </c>
      <c r="D2343" t="s">
        <v>3035</v>
      </c>
      <c r="E2343">
        <v>60057639</v>
      </c>
      <c r="F2343" t="s">
        <v>5823</v>
      </c>
      <c r="G2343" t="s">
        <v>2600</v>
      </c>
      <c r="H2343" t="s">
        <v>9596</v>
      </c>
      <c r="I2343">
        <v>107815</v>
      </c>
      <c r="J2343" t="s">
        <v>3827</v>
      </c>
      <c r="K2343">
        <v>485</v>
      </c>
      <c r="L2343" t="s">
        <v>23647</v>
      </c>
      <c r="M2343" t="s">
        <v>23694</v>
      </c>
      <c r="N2343">
        <v>18000000</v>
      </c>
      <c r="O2343">
        <v>2003</v>
      </c>
      <c r="P2343">
        <v>7.1</v>
      </c>
    </row>
    <row r="2344" spans="1:16" x14ac:dyDescent="0.3">
      <c r="A2344" t="s">
        <v>218</v>
      </c>
      <c r="B2344">
        <v>68</v>
      </c>
      <c r="C2344">
        <v>129</v>
      </c>
      <c r="D2344" t="s">
        <v>2764</v>
      </c>
      <c r="E2344">
        <v>53868030</v>
      </c>
      <c r="F2344" t="s">
        <v>5363</v>
      </c>
      <c r="G2344" t="s">
        <v>2643</v>
      </c>
      <c r="H2344" t="s">
        <v>9597</v>
      </c>
      <c r="I2344">
        <v>183425</v>
      </c>
      <c r="J2344" t="s">
        <v>3652</v>
      </c>
      <c r="K2344">
        <v>425</v>
      </c>
      <c r="L2344" t="s">
        <v>23647</v>
      </c>
      <c r="M2344" t="s">
        <v>23694</v>
      </c>
      <c r="N2344">
        <v>17000000</v>
      </c>
      <c r="O2344">
        <v>1997</v>
      </c>
      <c r="P2344">
        <v>7</v>
      </c>
    </row>
    <row r="2345" spans="1:16" x14ac:dyDescent="0.3">
      <c r="A2345" t="s">
        <v>634</v>
      </c>
      <c r="B2345">
        <v>94</v>
      </c>
      <c r="C2345">
        <v>156</v>
      </c>
      <c r="D2345" t="s">
        <v>3817</v>
      </c>
      <c r="E2345">
        <v>59573085</v>
      </c>
      <c r="F2345" t="s">
        <v>5505</v>
      </c>
      <c r="G2345" t="s">
        <v>3767</v>
      </c>
      <c r="H2345" t="s">
        <v>9598</v>
      </c>
      <c r="I2345">
        <v>13562</v>
      </c>
      <c r="J2345" t="s">
        <v>12873</v>
      </c>
      <c r="K2345">
        <v>103</v>
      </c>
      <c r="L2345" t="s">
        <v>23647</v>
      </c>
      <c r="M2345" t="s">
        <v>23694</v>
      </c>
      <c r="N2345">
        <v>18000000</v>
      </c>
      <c r="O2345">
        <v>2016</v>
      </c>
      <c r="P2345">
        <v>6.1</v>
      </c>
    </row>
    <row r="2346" spans="1:16" x14ac:dyDescent="0.3">
      <c r="A2346" t="s">
        <v>125</v>
      </c>
      <c r="B2346">
        <v>99</v>
      </c>
      <c r="C2346">
        <v>103</v>
      </c>
      <c r="D2346" t="s">
        <v>2701</v>
      </c>
      <c r="E2346">
        <v>52691009</v>
      </c>
      <c r="F2346" t="s">
        <v>5528</v>
      </c>
      <c r="G2346" t="s">
        <v>3744</v>
      </c>
      <c r="H2346" t="s">
        <v>9599</v>
      </c>
      <c r="I2346">
        <v>18727</v>
      </c>
      <c r="J2346" t="s">
        <v>12874</v>
      </c>
      <c r="K2346">
        <v>45</v>
      </c>
      <c r="L2346" t="s">
        <v>23647</v>
      </c>
      <c r="M2346" t="s">
        <v>23694</v>
      </c>
      <c r="N2346">
        <v>21000000</v>
      </c>
      <c r="O2346">
        <v>2011</v>
      </c>
      <c r="P2346">
        <v>6.6</v>
      </c>
    </row>
    <row r="2347" spans="1:16" x14ac:dyDescent="0.3">
      <c r="A2347" t="s">
        <v>160</v>
      </c>
      <c r="B2347">
        <v>107</v>
      </c>
      <c r="C2347">
        <v>217</v>
      </c>
      <c r="D2347" t="s">
        <v>1655</v>
      </c>
      <c r="E2347">
        <v>59735548</v>
      </c>
      <c r="F2347" t="s">
        <v>5598</v>
      </c>
      <c r="G2347" t="s">
        <v>53</v>
      </c>
      <c r="H2347" t="s">
        <v>9600</v>
      </c>
      <c r="I2347">
        <v>290949</v>
      </c>
      <c r="J2347" t="s">
        <v>4488</v>
      </c>
      <c r="K2347">
        <v>629</v>
      </c>
      <c r="L2347" t="s">
        <v>23647</v>
      </c>
      <c r="M2347" t="s">
        <v>23694</v>
      </c>
      <c r="N2347">
        <v>15000000</v>
      </c>
      <c r="O2347">
        <v>1987</v>
      </c>
      <c r="P2347">
        <v>7.8</v>
      </c>
    </row>
    <row r="2348" spans="1:16" x14ac:dyDescent="0.3">
      <c r="A2348" t="s">
        <v>457</v>
      </c>
      <c r="B2348">
        <v>180</v>
      </c>
      <c r="C2348">
        <v>134</v>
      </c>
      <c r="D2348" t="s">
        <v>3577</v>
      </c>
      <c r="E2348">
        <v>51600000</v>
      </c>
      <c r="F2348" t="s">
        <v>5921</v>
      </c>
      <c r="G2348" t="s">
        <v>2826</v>
      </c>
      <c r="H2348" t="s">
        <v>9601</v>
      </c>
      <c r="I2348">
        <v>270790</v>
      </c>
      <c r="J2348" t="s">
        <v>12199</v>
      </c>
      <c r="K2348">
        <v>549</v>
      </c>
      <c r="L2348" t="s">
        <v>23647</v>
      </c>
      <c r="M2348" t="s">
        <v>23694</v>
      </c>
      <c r="N2348">
        <v>18000000</v>
      </c>
      <c r="O2348">
        <v>1984</v>
      </c>
      <c r="P2348">
        <v>8.3000000000000007</v>
      </c>
    </row>
    <row r="2349" spans="1:16" x14ac:dyDescent="0.3">
      <c r="A2349" t="s">
        <v>948</v>
      </c>
      <c r="B2349">
        <v>89</v>
      </c>
      <c r="C2349">
        <v>146</v>
      </c>
      <c r="D2349" t="s">
        <v>3229</v>
      </c>
      <c r="E2349">
        <v>43818159</v>
      </c>
      <c r="F2349" t="s">
        <v>5652</v>
      </c>
      <c r="G2349" t="s">
        <v>2561</v>
      </c>
      <c r="H2349" t="s">
        <v>9602</v>
      </c>
      <c r="I2349">
        <v>27664</v>
      </c>
      <c r="J2349" t="s">
        <v>12875</v>
      </c>
      <c r="K2349">
        <v>260</v>
      </c>
      <c r="L2349" t="s">
        <v>23647</v>
      </c>
      <c r="M2349" t="s">
        <v>23694</v>
      </c>
      <c r="N2349">
        <v>20000000</v>
      </c>
      <c r="O2349">
        <v>2008</v>
      </c>
      <c r="P2349">
        <v>3.9</v>
      </c>
    </row>
    <row r="2350" spans="1:16" x14ac:dyDescent="0.3">
      <c r="A2350" t="s">
        <v>225</v>
      </c>
      <c r="B2350">
        <v>97</v>
      </c>
      <c r="C2350">
        <v>159</v>
      </c>
      <c r="D2350" t="s">
        <v>2911</v>
      </c>
      <c r="E2350">
        <v>86049418</v>
      </c>
      <c r="F2350" t="s">
        <v>5447</v>
      </c>
      <c r="G2350" t="s">
        <v>3015</v>
      </c>
      <c r="H2350" t="s">
        <v>9603</v>
      </c>
      <c r="I2350">
        <v>245989</v>
      </c>
      <c r="J2350" t="s">
        <v>3298</v>
      </c>
      <c r="K2350">
        <v>554</v>
      </c>
      <c r="L2350" t="s">
        <v>23647</v>
      </c>
      <c r="M2350" t="s">
        <v>23694</v>
      </c>
      <c r="N2350">
        <v>17000000</v>
      </c>
      <c r="O2350">
        <v>2004</v>
      </c>
      <c r="P2350">
        <v>7</v>
      </c>
    </row>
    <row r="2351" spans="1:16" x14ac:dyDescent="0.3">
      <c r="A2351" t="s">
        <v>1021</v>
      </c>
      <c r="B2351">
        <v>113</v>
      </c>
      <c r="C2351">
        <v>111</v>
      </c>
      <c r="D2351" t="s">
        <v>3818</v>
      </c>
      <c r="E2351">
        <v>43601508</v>
      </c>
      <c r="F2351" t="s">
        <v>5397</v>
      </c>
      <c r="G2351" t="s">
        <v>6522</v>
      </c>
      <c r="H2351" t="s">
        <v>9604</v>
      </c>
      <c r="I2351">
        <v>35718</v>
      </c>
      <c r="J2351" t="s">
        <v>12876</v>
      </c>
      <c r="K2351">
        <v>317</v>
      </c>
      <c r="L2351" t="s">
        <v>23647</v>
      </c>
      <c r="M2351" t="s">
        <v>23694</v>
      </c>
      <c r="N2351">
        <v>18000000</v>
      </c>
      <c r="O2351">
        <v>2003</v>
      </c>
      <c r="P2351">
        <v>6.7</v>
      </c>
    </row>
    <row r="2352" spans="1:16" x14ac:dyDescent="0.3">
      <c r="A2352" t="s">
        <v>1015</v>
      </c>
      <c r="B2352">
        <v>131</v>
      </c>
      <c r="C2352">
        <v>187</v>
      </c>
      <c r="D2352" t="s">
        <v>3269</v>
      </c>
      <c r="E2352">
        <v>41300105</v>
      </c>
      <c r="F2352" t="s">
        <v>5783</v>
      </c>
      <c r="G2352" t="s">
        <v>2744</v>
      </c>
      <c r="H2352" t="s">
        <v>9605</v>
      </c>
      <c r="I2352">
        <v>65201</v>
      </c>
      <c r="J2352" t="s">
        <v>3750</v>
      </c>
      <c r="K2352">
        <v>651</v>
      </c>
      <c r="L2352" t="s">
        <v>23647</v>
      </c>
      <c r="M2352" t="s">
        <v>23695</v>
      </c>
      <c r="N2352">
        <v>19800000</v>
      </c>
      <c r="O2352">
        <v>2001</v>
      </c>
      <c r="P2352">
        <v>7.3</v>
      </c>
    </row>
    <row r="2353" spans="1:16" x14ac:dyDescent="0.3">
      <c r="A2353" t="s">
        <v>448</v>
      </c>
      <c r="B2353">
        <v>103</v>
      </c>
      <c r="C2353">
        <v>44</v>
      </c>
      <c r="D2353" t="s">
        <v>2913</v>
      </c>
      <c r="E2353">
        <v>41382841</v>
      </c>
      <c r="F2353" t="s">
        <v>5487</v>
      </c>
      <c r="G2353" t="s">
        <v>6211</v>
      </c>
      <c r="H2353" t="s">
        <v>9606</v>
      </c>
      <c r="I2353">
        <v>27149</v>
      </c>
      <c r="J2353" t="s">
        <v>2718</v>
      </c>
      <c r="K2353">
        <v>96</v>
      </c>
      <c r="L2353" t="s">
        <v>23647</v>
      </c>
      <c r="M2353" t="s">
        <v>23694</v>
      </c>
      <c r="N2353">
        <v>18000000</v>
      </c>
      <c r="O2353">
        <v>1986</v>
      </c>
      <c r="P2353">
        <v>6.3</v>
      </c>
    </row>
    <row r="2354" spans="1:16" x14ac:dyDescent="0.3">
      <c r="A2354" t="s">
        <v>143</v>
      </c>
      <c r="B2354">
        <v>119</v>
      </c>
      <c r="C2354">
        <v>588</v>
      </c>
      <c r="D2354" t="s">
        <v>3079</v>
      </c>
      <c r="E2354">
        <v>42335698</v>
      </c>
      <c r="F2354" t="s">
        <v>5397</v>
      </c>
      <c r="G2354" t="s">
        <v>2608</v>
      </c>
      <c r="H2354" t="s">
        <v>9607</v>
      </c>
      <c r="I2354">
        <v>395087</v>
      </c>
      <c r="J2354" t="s">
        <v>2832</v>
      </c>
      <c r="K2354">
        <v>1101</v>
      </c>
      <c r="L2354" t="s">
        <v>23647</v>
      </c>
      <c r="M2354" t="s">
        <v>23694</v>
      </c>
      <c r="N2354">
        <v>18000000</v>
      </c>
      <c r="O2354">
        <v>2014</v>
      </c>
      <c r="P2354">
        <v>7.8</v>
      </c>
    </row>
    <row r="2355" spans="1:16" x14ac:dyDescent="0.3">
      <c r="A2355" t="s">
        <v>724</v>
      </c>
      <c r="B2355">
        <v>98</v>
      </c>
      <c r="C2355">
        <v>415</v>
      </c>
      <c r="D2355" t="s">
        <v>3167</v>
      </c>
      <c r="E2355">
        <v>33404871</v>
      </c>
      <c r="F2355" t="s">
        <v>5558</v>
      </c>
      <c r="G2355" t="s">
        <v>3792</v>
      </c>
      <c r="H2355" t="s">
        <v>9608</v>
      </c>
      <c r="I2355">
        <v>150082</v>
      </c>
      <c r="J2355" t="s">
        <v>12877</v>
      </c>
      <c r="K2355">
        <v>384</v>
      </c>
      <c r="L2355" t="s">
        <v>23647</v>
      </c>
      <c r="M2355" t="s">
        <v>23694</v>
      </c>
      <c r="N2355">
        <v>18000000</v>
      </c>
      <c r="O2355">
        <v>2013</v>
      </c>
      <c r="P2355">
        <v>7.3</v>
      </c>
    </row>
    <row r="2356" spans="1:16" x14ac:dyDescent="0.3">
      <c r="A2356" t="s">
        <v>145</v>
      </c>
      <c r="B2356">
        <v>111</v>
      </c>
      <c r="C2356">
        <v>279</v>
      </c>
      <c r="D2356" t="s">
        <v>3819</v>
      </c>
      <c r="E2356">
        <v>31471430</v>
      </c>
      <c r="F2356" t="s">
        <v>5513</v>
      </c>
      <c r="G2356" t="s">
        <v>6523</v>
      </c>
      <c r="H2356" t="s">
        <v>9609</v>
      </c>
      <c r="I2356">
        <v>83374</v>
      </c>
      <c r="J2356" t="s">
        <v>4610</v>
      </c>
      <c r="K2356">
        <v>828</v>
      </c>
      <c r="L2356" t="s">
        <v>23647</v>
      </c>
      <c r="M2356" t="s">
        <v>23694</v>
      </c>
      <c r="N2356">
        <v>15000000</v>
      </c>
      <c r="O2356">
        <v>2006</v>
      </c>
      <c r="P2356">
        <v>7.6</v>
      </c>
    </row>
    <row r="2357" spans="1:16" x14ac:dyDescent="0.3">
      <c r="A2357" t="s">
        <v>831</v>
      </c>
      <c r="B2357">
        <v>94</v>
      </c>
      <c r="C2357">
        <v>97</v>
      </c>
      <c r="D2357" t="s">
        <v>3258</v>
      </c>
      <c r="E2357">
        <v>30222640</v>
      </c>
      <c r="F2357" t="s">
        <v>5769</v>
      </c>
      <c r="G2357" t="s">
        <v>6524</v>
      </c>
      <c r="H2357" t="s">
        <v>9610</v>
      </c>
      <c r="I2357">
        <v>36666</v>
      </c>
      <c r="J2357" t="s">
        <v>12790</v>
      </c>
      <c r="K2357">
        <v>144</v>
      </c>
      <c r="L2357" t="s">
        <v>23647</v>
      </c>
      <c r="M2357" t="s">
        <v>23694</v>
      </c>
      <c r="N2357">
        <v>25000000</v>
      </c>
      <c r="O2357">
        <v>2003</v>
      </c>
      <c r="P2357">
        <v>5.3</v>
      </c>
    </row>
    <row r="2358" spans="1:16" x14ac:dyDescent="0.3">
      <c r="A2358" t="s">
        <v>133</v>
      </c>
      <c r="B2358">
        <v>122</v>
      </c>
      <c r="C2358">
        <v>60</v>
      </c>
      <c r="D2358" t="s">
        <v>2488</v>
      </c>
      <c r="E2358">
        <v>26830000</v>
      </c>
      <c r="F2358" t="s">
        <v>5446</v>
      </c>
      <c r="G2358" t="s">
        <v>1126</v>
      </c>
      <c r="H2358" t="s">
        <v>8934</v>
      </c>
      <c r="I2358">
        <v>101889</v>
      </c>
      <c r="J2358" t="s">
        <v>2668</v>
      </c>
      <c r="K2358">
        <v>365</v>
      </c>
      <c r="L2358" t="s">
        <v>23647</v>
      </c>
      <c r="M2358" t="s">
        <v>23694</v>
      </c>
      <c r="N2358">
        <v>18000000</v>
      </c>
      <c r="O2358">
        <v>1989</v>
      </c>
      <c r="P2358">
        <v>7.9</v>
      </c>
    </row>
    <row r="2359" spans="1:16" x14ac:dyDescent="0.3">
      <c r="A2359" t="s">
        <v>1022</v>
      </c>
      <c r="B2359">
        <v>81</v>
      </c>
      <c r="C2359">
        <v>27</v>
      </c>
      <c r="D2359" t="s">
        <v>3820</v>
      </c>
      <c r="E2359">
        <v>26906039</v>
      </c>
      <c r="F2359" t="s">
        <v>5461</v>
      </c>
      <c r="G2359" t="s">
        <v>6525</v>
      </c>
      <c r="H2359" t="s">
        <v>9611</v>
      </c>
      <c r="I2359">
        <v>29621</v>
      </c>
      <c r="J2359" t="s">
        <v>12878</v>
      </c>
      <c r="K2359">
        <v>76</v>
      </c>
      <c r="L2359" t="s">
        <v>23647</v>
      </c>
      <c r="M2359" t="s">
        <v>23694</v>
      </c>
      <c r="N2359">
        <v>18000000</v>
      </c>
      <c r="O2359">
        <v>1996</v>
      </c>
      <c r="P2359">
        <v>5.3</v>
      </c>
    </row>
    <row r="2360" spans="1:16" x14ac:dyDescent="0.3">
      <c r="A2360" t="s">
        <v>497</v>
      </c>
      <c r="B2360">
        <v>89</v>
      </c>
      <c r="C2360">
        <v>212</v>
      </c>
      <c r="D2360" t="s">
        <v>2737</v>
      </c>
      <c r="E2360">
        <v>21378000</v>
      </c>
      <c r="F2360" t="s">
        <v>5756</v>
      </c>
      <c r="G2360" t="s">
        <v>3831</v>
      </c>
      <c r="H2360" t="s">
        <v>9612</v>
      </c>
      <c r="I2360">
        <v>46492</v>
      </c>
      <c r="J2360" t="s">
        <v>6492</v>
      </c>
      <c r="K2360">
        <v>335</v>
      </c>
      <c r="L2360" t="s">
        <v>23647</v>
      </c>
      <c r="M2360" t="s">
        <v>23694</v>
      </c>
      <c r="N2360">
        <v>1000000</v>
      </c>
      <c r="O2360">
        <v>1980</v>
      </c>
      <c r="P2360">
        <v>6.8</v>
      </c>
    </row>
    <row r="2361" spans="1:16" x14ac:dyDescent="0.3">
      <c r="A2361" t="s">
        <v>1023</v>
      </c>
      <c r="B2361">
        <v>106</v>
      </c>
      <c r="C2361">
        <v>110</v>
      </c>
      <c r="D2361" t="s">
        <v>3821</v>
      </c>
      <c r="E2361">
        <v>43853424</v>
      </c>
      <c r="F2361" t="s">
        <v>5922</v>
      </c>
      <c r="G2361" t="s">
        <v>2491</v>
      </c>
      <c r="H2361" t="s">
        <v>9613</v>
      </c>
      <c r="I2361">
        <v>35514</v>
      </c>
      <c r="J2361" t="s">
        <v>2684</v>
      </c>
      <c r="K2361">
        <v>114</v>
      </c>
      <c r="L2361" t="s">
        <v>23647</v>
      </c>
      <c r="M2361" t="s">
        <v>23694</v>
      </c>
      <c r="N2361">
        <v>18000000</v>
      </c>
      <c r="O2361">
        <v>2011</v>
      </c>
      <c r="P2361">
        <v>7.1</v>
      </c>
    </row>
    <row r="2362" spans="1:16" x14ac:dyDescent="0.3">
      <c r="A2362" t="s">
        <v>300</v>
      </c>
      <c r="B2362">
        <v>122</v>
      </c>
      <c r="C2362">
        <v>45</v>
      </c>
      <c r="D2362" t="s">
        <v>3269</v>
      </c>
      <c r="E2362">
        <v>25529689.5</v>
      </c>
      <c r="F2362" t="s">
        <v>5923</v>
      </c>
      <c r="G2362" t="s">
        <v>6526</v>
      </c>
      <c r="H2362" t="s">
        <v>9614</v>
      </c>
      <c r="I2362">
        <v>17277</v>
      </c>
      <c r="J2362" t="s">
        <v>12879</v>
      </c>
      <c r="K2362">
        <v>124</v>
      </c>
      <c r="L2362" t="s">
        <v>23647</v>
      </c>
      <c r="M2362" t="s">
        <v>23694</v>
      </c>
      <c r="N2362">
        <v>18000000</v>
      </c>
      <c r="O2362">
        <v>1970</v>
      </c>
      <c r="P2362">
        <v>7.2</v>
      </c>
    </row>
    <row r="2363" spans="1:16" x14ac:dyDescent="0.3">
      <c r="A2363" t="s">
        <v>1024</v>
      </c>
      <c r="B2363">
        <v>86</v>
      </c>
      <c r="C2363">
        <v>190</v>
      </c>
      <c r="D2363" t="s">
        <v>3233</v>
      </c>
      <c r="E2363">
        <v>23993605</v>
      </c>
      <c r="F2363" t="s">
        <v>5823</v>
      </c>
      <c r="G2363" t="s">
        <v>3306</v>
      </c>
      <c r="H2363" t="s">
        <v>9615</v>
      </c>
      <c r="I2363">
        <v>52467</v>
      </c>
      <c r="J2363" t="s">
        <v>12880</v>
      </c>
      <c r="K2363">
        <v>248</v>
      </c>
      <c r="L2363" t="s">
        <v>23647</v>
      </c>
      <c r="M2363" t="s">
        <v>23694</v>
      </c>
      <c r="N2363">
        <v>18000000</v>
      </c>
      <c r="O2363">
        <v>2009</v>
      </c>
      <c r="P2363">
        <v>5.8</v>
      </c>
    </row>
    <row r="2364" spans="1:16" x14ac:dyDescent="0.3">
      <c r="A2364" t="s">
        <v>838</v>
      </c>
      <c r="B2364">
        <v>103</v>
      </c>
      <c r="C2364">
        <v>77</v>
      </c>
      <c r="D2364" t="s">
        <v>3822</v>
      </c>
      <c r="E2364">
        <v>26400000</v>
      </c>
      <c r="F2364" t="s">
        <v>5295</v>
      </c>
      <c r="G2364" t="s">
        <v>2712</v>
      </c>
      <c r="H2364" t="s">
        <v>9616</v>
      </c>
      <c r="I2364">
        <v>62009</v>
      </c>
      <c r="J2364" t="s">
        <v>12881</v>
      </c>
      <c r="K2364">
        <v>109</v>
      </c>
      <c r="L2364" t="s">
        <v>23647</v>
      </c>
      <c r="M2364" t="s">
        <v>23694</v>
      </c>
      <c r="N2364">
        <v>18000000</v>
      </c>
      <c r="O2364">
        <v>1984</v>
      </c>
      <c r="P2364">
        <v>5.8</v>
      </c>
    </row>
    <row r="2365" spans="1:16" x14ac:dyDescent="0.3">
      <c r="A2365" t="s">
        <v>78</v>
      </c>
      <c r="B2365">
        <v>121</v>
      </c>
      <c r="C2365">
        <v>151</v>
      </c>
      <c r="D2365" t="s">
        <v>2950</v>
      </c>
      <c r="E2365">
        <v>45250</v>
      </c>
      <c r="F2365" t="s">
        <v>5413</v>
      </c>
      <c r="G2365" t="s">
        <v>2854</v>
      </c>
      <c r="H2365" t="s">
        <v>9617</v>
      </c>
      <c r="I2365">
        <v>235133</v>
      </c>
      <c r="J2365" t="s">
        <v>4617</v>
      </c>
      <c r="K2365">
        <v>494</v>
      </c>
      <c r="L2365" t="s">
        <v>23647</v>
      </c>
      <c r="M2365" t="s">
        <v>23694</v>
      </c>
      <c r="N2365">
        <v>18000000</v>
      </c>
      <c r="O2365">
        <v>1980</v>
      </c>
      <c r="P2365">
        <v>8.3000000000000007</v>
      </c>
    </row>
    <row r="2366" spans="1:16" x14ac:dyDescent="0.3">
      <c r="A2366" t="s">
        <v>1025</v>
      </c>
      <c r="B2366">
        <v>109</v>
      </c>
      <c r="C2366">
        <v>111</v>
      </c>
      <c r="D2366" t="s">
        <v>3823</v>
      </c>
      <c r="E2366">
        <v>22927390</v>
      </c>
      <c r="F2366" t="s">
        <v>5310</v>
      </c>
      <c r="G2366" t="s">
        <v>2450</v>
      </c>
      <c r="H2366" t="s">
        <v>9618</v>
      </c>
      <c r="I2366">
        <v>25344</v>
      </c>
      <c r="J2366" t="s">
        <v>2989</v>
      </c>
      <c r="K2366">
        <v>77</v>
      </c>
      <c r="L2366" t="s">
        <v>23647</v>
      </c>
      <c r="M2366" t="s">
        <v>23694</v>
      </c>
      <c r="N2366">
        <v>18000000</v>
      </c>
      <c r="O2366">
        <v>2009</v>
      </c>
      <c r="P2366">
        <v>5.6</v>
      </c>
    </row>
    <row r="2367" spans="1:16" x14ac:dyDescent="0.3">
      <c r="A2367" t="s">
        <v>305</v>
      </c>
      <c r="B2367">
        <v>109</v>
      </c>
      <c r="C2367">
        <v>64</v>
      </c>
      <c r="D2367" t="s">
        <v>3824</v>
      </c>
      <c r="E2367">
        <v>4250320</v>
      </c>
      <c r="F2367" t="s">
        <v>5834</v>
      </c>
      <c r="G2367" t="s">
        <v>6527</v>
      </c>
      <c r="H2367" t="s">
        <v>9619</v>
      </c>
      <c r="I2367">
        <v>14870</v>
      </c>
      <c r="J2367" t="s">
        <v>12882</v>
      </c>
      <c r="K2367">
        <v>86</v>
      </c>
      <c r="L2367" t="s">
        <v>23647</v>
      </c>
      <c r="M2367" t="s">
        <v>23694</v>
      </c>
      <c r="N2367">
        <v>18000000</v>
      </c>
      <c r="O2367">
        <v>1985</v>
      </c>
      <c r="P2367">
        <v>6.8</v>
      </c>
    </row>
    <row r="2368" spans="1:16" x14ac:dyDescent="0.3">
      <c r="A2368" t="s">
        <v>1026</v>
      </c>
      <c r="B2368">
        <v>123</v>
      </c>
      <c r="C2368">
        <v>134</v>
      </c>
      <c r="D2368" t="s">
        <v>3825</v>
      </c>
      <c r="E2368">
        <v>22452209</v>
      </c>
      <c r="F2368" t="s">
        <v>5564</v>
      </c>
      <c r="G2368" t="s">
        <v>2453</v>
      </c>
      <c r="H2368" t="s">
        <v>9620</v>
      </c>
      <c r="I2368">
        <v>14062</v>
      </c>
      <c r="J2368" t="s">
        <v>3618</v>
      </c>
      <c r="K2368">
        <v>82</v>
      </c>
      <c r="L2368" t="s">
        <v>23647</v>
      </c>
      <c r="M2368" t="s">
        <v>23694</v>
      </c>
      <c r="N2368">
        <v>18000000</v>
      </c>
      <c r="O2368">
        <v>2009</v>
      </c>
      <c r="P2368">
        <v>5</v>
      </c>
    </row>
    <row r="2369" spans="1:16" x14ac:dyDescent="0.3">
      <c r="A2369" t="s">
        <v>492</v>
      </c>
      <c r="B2369">
        <v>94</v>
      </c>
      <c r="C2369">
        <v>450</v>
      </c>
      <c r="D2369" t="s">
        <v>3150</v>
      </c>
      <c r="E2369">
        <v>18329466</v>
      </c>
      <c r="F2369" t="s">
        <v>5765</v>
      </c>
      <c r="G2369" t="s">
        <v>2431</v>
      </c>
      <c r="H2369" t="s">
        <v>9621</v>
      </c>
      <c r="I2369">
        <v>279179</v>
      </c>
      <c r="J2369" t="s">
        <v>3623</v>
      </c>
      <c r="K2369">
        <v>440</v>
      </c>
      <c r="L2369" t="s">
        <v>23647</v>
      </c>
      <c r="M2369" t="s">
        <v>23694</v>
      </c>
      <c r="N2369">
        <v>18000000</v>
      </c>
      <c r="O2369">
        <v>2010</v>
      </c>
      <c r="P2369">
        <v>7.6</v>
      </c>
    </row>
    <row r="2370" spans="1:16" x14ac:dyDescent="0.3">
      <c r="A2370" t="s">
        <v>724</v>
      </c>
      <c r="B2370">
        <v>94</v>
      </c>
      <c r="C2370">
        <v>128</v>
      </c>
      <c r="D2370" t="s">
        <v>2773</v>
      </c>
      <c r="E2370">
        <v>17071230</v>
      </c>
      <c r="F2370" t="s">
        <v>5363</v>
      </c>
      <c r="G2370" t="s">
        <v>724</v>
      </c>
      <c r="H2370" t="s">
        <v>9622</v>
      </c>
      <c r="I2370">
        <v>31169</v>
      </c>
      <c r="J2370" t="s">
        <v>2742</v>
      </c>
      <c r="K2370">
        <v>192</v>
      </c>
      <c r="L2370" t="s">
        <v>23647</v>
      </c>
      <c r="M2370" t="s">
        <v>23694</v>
      </c>
      <c r="N2370">
        <v>18000000</v>
      </c>
      <c r="O2370">
        <v>2000</v>
      </c>
      <c r="P2370">
        <v>6.7</v>
      </c>
    </row>
    <row r="2371" spans="1:16" x14ac:dyDescent="0.3">
      <c r="A2371" t="s">
        <v>1027</v>
      </c>
      <c r="B2371">
        <v>115</v>
      </c>
      <c r="C2371">
        <v>68</v>
      </c>
      <c r="D2371" t="s">
        <v>3826</v>
      </c>
      <c r="E2371">
        <v>17174870</v>
      </c>
      <c r="F2371" t="s">
        <v>5769</v>
      </c>
      <c r="G2371" t="s">
        <v>6528</v>
      </c>
      <c r="H2371" t="s">
        <v>9623</v>
      </c>
      <c r="I2371">
        <v>15817</v>
      </c>
      <c r="J2371" t="s">
        <v>12883</v>
      </c>
      <c r="K2371">
        <v>210</v>
      </c>
      <c r="L2371" t="s">
        <v>23647</v>
      </c>
      <c r="M2371" t="s">
        <v>23694</v>
      </c>
      <c r="N2371">
        <v>18000000</v>
      </c>
      <c r="O2371">
        <v>2000</v>
      </c>
      <c r="P2371">
        <v>6.7</v>
      </c>
    </row>
    <row r="2372" spans="1:16" x14ac:dyDescent="0.3">
      <c r="A2372" t="s">
        <v>903</v>
      </c>
      <c r="B2372">
        <v>107</v>
      </c>
      <c r="C2372">
        <v>97</v>
      </c>
      <c r="D2372" t="s">
        <v>3827</v>
      </c>
      <c r="E2372">
        <v>26284475</v>
      </c>
      <c r="F2372" t="s">
        <v>5447</v>
      </c>
      <c r="G2372" t="s">
        <v>2458</v>
      </c>
      <c r="H2372" t="s">
        <v>9624</v>
      </c>
      <c r="I2372">
        <v>9051</v>
      </c>
      <c r="J2372" t="s">
        <v>12884</v>
      </c>
      <c r="K2372">
        <v>68</v>
      </c>
      <c r="L2372" t="s">
        <v>23647</v>
      </c>
      <c r="M2372" t="s">
        <v>23694</v>
      </c>
      <c r="N2372">
        <v>17000000</v>
      </c>
      <c r="O2372">
        <v>2015</v>
      </c>
      <c r="P2372">
        <v>5.7</v>
      </c>
    </row>
    <row r="2373" spans="1:16" x14ac:dyDescent="0.3">
      <c r="A2373" t="s">
        <v>1028</v>
      </c>
      <c r="B2373">
        <v>91</v>
      </c>
      <c r="C2373">
        <v>54</v>
      </c>
      <c r="D2373" t="s">
        <v>3828</v>
      </c>
      <c r="E2373">
        <v>16702864</v>
      </c>
      <c r="F2373" t="s">
        <v>5363</v>
      </c>
      <c r="G2373" t="s">
        <v>2494</v>
      </c>
      <c r="H2373" t="s">
        <v>9625</v>
      </c>
      <c r="I2373">
        <v>8023</v>
      </c>
      <c r="J2373" t="s">
        <v>12885</v>
      </c>
      <c r="K2373">
        <v>49</v>
      </c>
      <c r="L2373" t="s">
        <v>23647</v>
      </c>
      <c r="M2373" t="s">
        <v>23694</v>
      </c>
      <c r="N2373">
        <v>18000000</v>
      </c>
      <c r="O2373">
        <v>2004</v>
      </c>
      <c r="P2373">
        <v>5.2</v>
      </c>
    </row>
    <row r="2374" spans="1:16" x14ac:dyDescent="0.3">
      <c r="A2374" t="s">
        <v>597</v>
      </c>
      <c r="B2374">
        <v>125</v>
      </c>
      <c r="C2374">
        <v>99</v>
      </c>
      <c r="D2374" t="s">
        <v>2739</v>
      </c>
      <c r="E2374">
        <v>15561627</v>
      </c>
      <c r="F2374" t="s">
        <v>5558</v>
      </c>
      <c r="G2374" t="s">
        <v>6476</v>
      </c>
      <c r="H2374" t="s">
        <v>9626</v>
      </c>
      <c r="I2374">
        <v>39105</v>
      </c>
      <c r="J2374" t="s">
        <v>2744</v>
      </c>
      <c r="K2374">
        <v>359</v>
      </c>
      <c r="L2374" t="s">
        <v>23647</v>
      </c>
      <c r="M2374" t="s">
        <v>23694</v>
      </c>
      <c r="N2374">
        <v>18000000</v>
      </c>
      <c r="O2374">
        <v>2001</v>
      </c>
      <c r="P2374">
        <v>7.5</v>
      </c>
    </row>
    <row r="2375" spans="1:16" x14ac:dyDescent="0.3">
      <c r="A2375" t="s">
        <v>492</v>
      </c>
      <c r="B2375">
        <v>122</v>
      </c>
      <c r="C2375">
        <v>412</v>
      </c>
      <c r="D2375" t="s">
        <v>2479</v>
      </c>
      <c r="E2375">
        <v>17750583</v>
      </c>
      <c r="F2375" t="s">
        <v>5405</v>
      </c>
      <c r="G2375" t="s">
        <v>2447</v>
      </c>
      <c r="H2375" t="s">
        <v>9627</v>
      </c>
      <c r="I2375">
        <v>93548</v>
      </c>
      <c r="J2375" t="s">
        <v>2441</v>
      </c>
      <c r="K2375">
        <v>307</v>
      </c>
      <c r="L2375" t="s">
        <v>23647</v>
      </c>
      <c r="M2375" t="s">
        <v>23695</v>
      </c>
      <c r="N2375">
        <v>30000000</v>
      </c>
      <c r="O2375">
        <v>2015</v>
      </c>
      <c r="P2375">
        <v>7.2</v>
      </c>
    </row>
    <row r="2376" spans="1:16" x14ac:dyDescent="0.3">
      <c r="A2376" t="s">
        <v>155</v>
      </c>
      <c r="B2376">
        <v>102</v>
      </c>
      <c r="C2376">
        <v>107</v>
      </c>
      <c r="D2376" t="s">
        <v>3829</v>
      </c>
      <c r="E2376">
        <v>14793904</v>
      </c>
      <c r="F2376" t="s">
        <v>5417</v>
      </c>
      <c r="G2376" t="s">
        <v>2715</v>
      </c>
      <c r="H2376" t="s">
        <v>9628</v>
      </c>
      <c r="I2376">
        <v>28209</v>
      </c>
      <c r="J2376" t="s">
        <v>3808</v>
      </c>
      <c r="K2376">
        <v>80</v>
      </c>
      <c r="L2376" t="s">
        <v>23647</v>
      </c>
      <c r="M2376" t="s">
        <v>23697</v>
      </c>
      <c r="N2376">
        <v>18000000</v>
      </c>
      <c r="O2376">
        <v>2009</v>
      </c>
      <c r="P2376">
        <v>5.3</v>
      </c>
    </row>
    <row r="2377" spans="1:16" x14ac:dyDescent="0.3">
      <c r="A2377" t="s">
        <v>788</v>
      </c>
      <c r="B2377">
        <v>90</v>
      </c>
      <c r="C2377">
        <v>192</v>
      </c>
      <c r="D2377" t="s">
        <v>3753</v>
      </c>
      <c r="E2377">
        <v>15281286</v>
      </c>
      <c r="F2377" t="s">
        <v>5397</v>
      </c>
      <c r="G2377" t="s">
        <v>2049</v>
      </c>
      <c r="H2377" t="s">
        <v>9629</v>
      </c>
      <c r="I2377">
        <v>64646</v>
      </c>
      <c r="J2377" t="s">
        <v>2474</v>
      </c>
      <c r="K2377">
        <v>105</v>
      </c>
      <c r="L2377" t="s">
        <v>23647</v>
      </c>
      <c r="M2377" t="s">
        <v>23694</v>
      </c>
      <c r="N2377">
        <v>18000000</v>
      </c>
      <c r="O2377">
        <v>2009</v>
      </c>
      <c r="P2377">
        <v>6.5</v>
      </c>
    </row>
    <row r="2378" spans="1:16" x14ac:dyDescent="0.3">
      <c r="A2378" t="s">
        <v>1029</v>
      </c>
      <c r="B2378">
        <v>98</v>
      </c>
      <c r="C2378">
        <v>25</v>
      </c>
      <c r="D2378" t="s">
        <v>3830</v>
      </c>
      <c r="E2378">
        <v>8000000</v>
      </c>
      <c r="F2378" t="s">
        <v>5303</v>
      </c>
      <c r="G2378" t="s">
        <v>3256</v>
      </c>
      <c r="H2378" t="s">
        <v>9630</v>
      </c>
      <c r="I2378">
        <v>1400</v>
      </c>
      <c r="J2378" t="s">
        <v>12886</v>
      </c>
      <c r="K2378">
        <v>41</v>
      </c>
      <c r="L2378" t="s">
        <v>23647</v>
      </c>
      <c r="M2378" t="s">
        <v>23694</v>
      </c>
      <c r="N2378">
        <v>18000000</v>
      </c>
      <c r="O2378">
        <v>1981</v>
      </c>
      <c r="P2378">
        <v>5</v>
      </c>
    </row>
    <row r="2379" spans="1:16" x14ac:dyDescent="0.3">
      <c r="A2379" t="s">
        <v>1030</v>
      </c>
      <c r="B2379">
        <v>109</v>
      </c>
      <c r="C2379">
        <v>104</v>
      </c>
      <c r="D2379" t="s">
        <v>3831</v>
      </c>
      <c r="E2379">
        <v>13491653</v>
      </c>
      <c r="F2379" t="s">
        <v>5594</v>
      </c>
      <c r="G2379" t="s">
        <v>2434</v>
      </c>
      <c r="H2379" t="s">
        <v>9631</v>
      </c>
      <c r="I2379">
        <v>23728</v>
      </c>
      <c r="J2379" t="s">
        <v>2651</v>
      </c>
      <c r="K2379">
        <v>213</v>
      </c>
      <c r="L2379" t="s">
        <v>23647</v>
      </c>
      <c r="M2379" t="s">
        <v>23694</v>
      </c>
      <c r="N2379">
        <v>18000000</v>
      </c>
      <c r="O2379">
        <v>2001</v>
      </c>
      <c r="P2379">
        <v>6.1</v>
      </c>
    </row>
    <row r="2380" spans="1:16" x14ac:dyDescent="0.3">
      <c r="A2380" t="s">
        <v>237</v>
      </c>
      <c r="B2380">
        <v>107</v>
      </c>
      <c r="C2380">
        <v>120</v>
      </c>
      <c r="D2380" t="s">
        <v>3832</v>
      </c>
      <c r="E2380">
        <v>25529689.5</v>
      </c>
      <c r="F2380" t="s">
        <v>5353</v>
      </c>
      <c r="G2380" t="s">
        <v>6529</v>
      </c>
      <c r="H2380" t="s">
        <v>9632</v>
      </c>
      <c r="I2380">
        <v>27629</v>
      </c>
      <c r="J2380" t="s">
        <v>12887</v>
      </c>
      <c r="K2380">
        <v>149</v>
      </c>
      <c r="L2380" t="s">
        <v>23647</v>
      </c>
      <c r="M2380" t="s">
        <v>23694</v>
      </c>
      <c r="N2380">
        <v>18000000</v>
      </c>
      <c r="O2380">
        <v>1981</v>
      </c>
      <c r="P2380">
        <v>7.4</v>
      </c>
    </row>
    <row r="2381" spans="1:16" x14ac:dyDescent="0.3">
      <c r="A2381" t="s">
        <v>1031</v>
      </c>
      <c r="B2381">
        <v>90</v>
      </c>
      <c r="C2381">
        <v>146</v>
      </c>
      <c r="D2381" t="s">
        <v>3833</v>
      </c>
      <c r="E2381">
        <v>10494494</v>
      </c>
      <c r="F2381" t="s">
        <v>5316</v>
      </c>
      <c r="G2381" t="s">
        <v>6530</v>
      </c>
      <c r="H2381" t="s">
        <v>9633</v>
      </c>
      <c r="I2381">
        <v>19586</v>
      </c>
      <c r="J2381" t="s">
        <v>6582</v>
      </c>
      <c r="K2381">
        <v>109</v>
      </c>
      <c r="L2381" t="s">
        <v>23647</v>
      </c>
      <c r="M2381" t="s">
        <v>23694</v>
      </c>
      <c r="N2381">
        <v>18000000</v>
      </c>
      <c r="O2381">
        <v>2013</v>
      </c>
      <c r="P2381">
        <v>4.4000000000000004</v>
      </c>
    </row>
    <row r="2382" spans="1:16" x14ac:dyDescent="0.3">
      <c r="A2382" t="s">
        <v>136</v>
      </c>
      <c r="B2382">
        <v>112</v>
      </c>
      <c r="C2382">
        <v>124</v>
      </c>
      <c r="D2382" t="s">
        <v>3623</v>
      </c>
      <c r="E2382">
        <v>7837632</v>
      </c>
      <c r="F2382" t="s">
        <v>5558</v>
      </c>
      <c r="G2382" t="s">
        <v>2718</v>
      </c>
      <c r="H2382" t="s">
        <v>9634</v>
      </c>
      <c r="I2382">
        <v>46396</v>
      </c>
      <c r="J2382" t="s">
        <v>2760</v>
      </c>
      <c r="K2382">
        <v>287</v>
      </c>
      <c r="L2382" t="s">
        <v>23647</v>
      </c>
      <c r="M2382" t="s">
        <v>23694</v>
      </c>
      <c r="N2382">
        <v>18000000</v>
      </c>
      <c r="O2382">
        <v>1997</v>
      </c>
      <c r="P2382">
        <v>7.5</v>
      </c>
    </row>
    <row r="2383" spans="1:16" x14ac:dyDescent="0.3">
      <c r="A2383" t="s">
        <v>368</v>
      </c>
      <c r="B2383">
        <v>94</v>
      </c>
      <c r="C2383">
        <v>107</v>
      </c>
      <c r="D2383" t="s">
        <v>3834</v>
      </c>
      <c r="E2383">
        <v>15155772</v>
      </c>
      <c r="F2383" t="s">
        <v>5397</v>
      </c>
      <c r="G2383" t="s">
        <v>6531</v>
      </c>
      <c r="H2383" t="s">
        <v>9635</v>
      </c>
      <c r="I2383">
        <v>8895</v>
      </c>
      <c r="J2383" t="s">
        <v>12888</v>
      </c>
      <c r="K2383">
        <v>48</v>
      </c>
      <c r="L2383" t="s">
        <v>23647</v>
      </c>
      <c r="M2383" t="s">
        <v>23694</v>
      </c>
      <c r="N2383">
        <v>18000000</v>
      </c>
      <c r="O2383">
        <v>2014</v>
      </c>
      <c r="P2383">
        <v>5.7</v>
      </c>
    </row>
    <row r="2384" spans="1:16" x14ac:dyDescent="0.3">
      <c r="A2384" t="s">
        <v>1032</v>
      </c>
      <c r="B2384">
        <v>105</v>
      </c>
      <c r="C2384">
        <v>11</v>
      </c>
      <c r="D2384" t="s">
        <v>3835</v>
      </c>
      <c r="E2384">
        <v>8508843</v>
      </c>
      <c r="F2384" t="s">
        <v>5599</v>
      </c>
      <c r="G2384" t="s">
        <v>2684</v>
      </c>
      <c r="H2384" t="s">
        <v>9636</v>
      </c>
      <c r="I2384">
        <v>7470</v>
      </c>
      <c r="J2384" t="s">
        <v>12889</v>
      </c>
      <c r="K2384">
        <v>35</v>
      </c>
      <c r="L2384" t="s">
        <v>23647</v>
      </c>
      <c r="M2384" t="s">
        <v>23694</v>
      </c>
      <c r="N2384">
        <v>18000000</v>
      </c>
      <c r="O2384">
        <v>1989</v>
      </c>
      <c r="P2384">
        <v>5.5</v>
      </c>
    </row>
    <row r="2385" spans="1:16" x14ac:dyDescent="0.3">
      <c r="A2385" t="s">
        <v>1033</v>
      </c>
      <c r="B2385">
        <v>104</v>
      </c>
      <c r="C2385">
        <v>93</v>
      </c>
      <c r="D2385" t="s">
        <v>3836</v>
      </c>
      <c r="E2385">
        <v>7739049</v>
      </c>
      <c r="F2385" t="s">
        <v>5397</v>
      </c>
      <c r="G2385" t="s">
        <v>6345</v>
      </c>
      <c r="H2385" t="s">
        <v>9637</v>
      </c>
      <c r="I2385">
        <v>10680</v>
      </c>
      <c r="J2385" t="s">
        <v>7030</v>
      </c>
      <c r="K2385">
        <v>112</v>
      </c>
      <c r="L2385" t="s">
        <v>23647</v>
      </c>
      <c r="M2385" t="s">
        <v>23697</v>
      </c>
      <c r="N2385">
        <v>18000000</v>
      </c>
      <c r="O2385">
        <v>2004</v>
      </c>
      <c r="P2385">
        <v>7.1</v>
      </c>
    </row>
    <row r="2386" spans="1:16" x14ac:dyDescent="0.3">
      <c r="A2386" t="s">
        <v>479</v>
      </c>
      <c r="B2386">
        <v>112</v>
      </c>
      <c r="C2386">
        <v>38</v>
      </c>
      <c r="D2386" t="s">
        <v>3837</v>
      </c>
      <c r="E2386">
        <v>6734844</v>
      </c>
      <c r="F2386" t="s">
        <v>5310</v>
      </c>
      <c r="G2386" t="s">
        <v>4381</v>
      </c>
      <c r="H2386" t="s">
        <v>9638</v>
      </c>
      <c r="I2386">
        <v>29591</v>
      </c>
      <c r="J2386" t="s">
        <v>12890</v>
      </c>
      <c r="K2386">
        <v>118</v>
      </c>
      <c r="L2386" t="s">
        <v>23647</v>
      </c>
      <c r="M2386" t="s">
        <v>23694</v>
      </c>
      <c r="N2386">
        <v>17000000</v>
      </c>
      <c r="O2386">
        <v>1986</v>
      </c>
      <c r="P2386">
        <v>5.9</v>
      </c>
    </row>
    <row r="2387" spans="1:16" x14ac:dyDescent="0.3">
      <c r="A2387" t="s">
        <v>1034</v>
      </c>
      <c r="B2387">
        <v>108</v>
      </c>
      <c r="C2387">
        <v>60</v>
      </c>
      <c r="D2387" t="s">
        <v>3838</v>
      </c>
      <c r="E2387">
        <v>6000000</v>
      </c>
      <c r="F2387" t="s">
        <v>5295</v>
      </c>
      <c r="G2387" t="s">
        <v>6532</v>
      </c>
      <c r="H2387" t="s">
        <v>9639</v>
      </c>
      <c r="I2387">
        <v>10832</v>
      </c>
      <c r="J2387" t="s">
        <v>12891</v>
      </c>
      <c r="K2387">
        <v>102</v>
      </c>
      <c r="L2387" t="s">
        <v>23647</v>
      </c>
      <c r="M2387" t="s">
        <v>23694</v>
      </c>
      <c r="N2387">
        <v>18000000</v>
      </c>
      <c r="O2387">
        <v>1981</v>
      </c>
      <c r="P2387">
        <v>6.7</v>
      </c>
    </row>
    <row r="2388" spans="1:16" x14ac:dyDescent="0.3">
      <c r="A2388" t="s">
        <v>816</v>
      </c>
      <c r="B2388">
        <v>112</v>
      </c>
      <c r="C2388">
        <v>184</v>
      </c>
      <c r="D2388" t="s">
        <v>3839</v>
      </c>
      <c r="E2388">
        <v>6615578</v>
      </c>
      <c r="F2388" t="s">
        <v>5710</v>
      </c>
      <c r="G2388" t="s">
        <v>6533</v>
      </c>
      <c r="H2388" t="s">
        <v>9640</v>
      </c>
      <c r="I2388">
        <v>15352</v>
      </c>
      <c r="J2388" t="s">
        <v>12769</v>
      </c>
      <c r="K2388">
        <v>82</v>
      </c>
      <c r="L2388" t="s">
        <v>23647</v>
      </c>
      <c r="M2388" t="s">
        <v>23701</v>
      </c>
      <c r="N2388">
        <v>13000000</v>
      </c>
      <c r="O2388">
        <v>2009</v>
      </c>
      <c r="P2388">
        <v>7</v>
      </c>
    </row>
    <row r="2389" spans="1:16" x14ac:dyDescent="0.3">
      <c r="A2389" t="s">
        <v>54</v>
      </c>
      <c r="B2389">
        <v>127</v>
      </c>
      <c r="C2389">
        <v>148</v>
      </c>
      <c r="D2389" t="s">
        <v>2493</v>
      </c>
      <c r="E2389">
        <v>5887457</v>
      </c>
      <c r="F2389" t="s">
        <v>5597</v>
      </c>
      <c r="G2389" t="s">
        <v>6194</v>
      </c>
      <c r="H2389" t="s">
        <v>9641</v>
      </c>
      <c r="I2389">
        <v>142416</v>
      </c>
      <c r="J2389" t="s">
        <v>3250</v>
      </c>
      <c r="K2389">
        <v>420</v>
      </c>
      <c r="L2389" t="s">
        <v>23647</v>
      </c>
      <c r="M2389" t="s">
        <v>23694</v>
      </c>
      <c r="N2389">
        <v>18000000</v>
      </c>
      <c r="O2389">
        <v>1994</v>
      </c>
      <c r="P2389">
        <v>7.9</v>
      </c>
    </row>
    <row r="2390" spans="1:16" x14ac:dyDescent="0.3">
      <c r="A2390" t="s">
        <v>717</v>
      </c>
      <c r="B2390">
        <v>111</v>
      </c>
      <c r="C2390">
        <v>217</v>
      </c>
      <c r="D2390" t="s">
        <v>2447</v>
      </c>
      <c r="E2390">
        <v>13362308</v>
      </c>
      <c r="F2390" t="s">
        <v>5558</v>
      </c>
      <c r="G2390" t="s">
        <v>6195</v>
      </c>
      <c r="H2390" t="s">
        <v>9642</v>
      </c>
      <c r="I2390">
        <v>31898</v>
      </c>
      <c r="J2390" t="s">
        <v>2849</v>
      </c>
      <c r="K2390">
        <v>111</v>
      </c>
      <c r="L2390" t="s">
        <v>23647</v>
      </c>
      <c r="M2390" t="s">
        <v>23694</v>
      </c>
      <c r="N2390">
        <v>18000000</v>
      </c>
      <c r="O2390">
        <v>2013</v>
      </c>
      <c r="P2390">
        <v>6.9</v>
      </c>
    </row>
    <row r="2391" spans="1:16" x14ac:dyDescent="0.3">
      <c r="A2391" t="s">
        <v>222</v>
      </c>
      <c r="B2391">
        <v>126</v>
      </c>
      <c r="C2391">
        <v>160</v>
      </c>
      <c r="D2391" t="s">
        <v>3840</v>
      </c>
      <c r="E2391">
        <v>5701643</v>
      </c>
      <c r="F2391" t="s">
        <v>5561</v>
      </c>
      <c r="G2391" t="s">
        <v>6534</v>
      </c>
      <c r="H2391" t="s">
        <v>9643</v>
      </c>
      <c r="I2391">
        <v>37635</v>
      </c>
      <c r="J2391" t="s">
        <v>6621</v>
      </c>
      <c r="K2391">
        <v>165</v>
      </c>
      <c r="L2391" t="s">
        <v>23667</v>
      </c>
      <c r="M2391" t="s">
        <v>23714</v>
      </c>
      <c r="N2391">
        <v>20000000</v>
      </c>
      <c r="O2391">
        <v>2007</v>
      </c>
      <c r="P2391">
        <v>7.3</v>
      </c>
    </row>
    <row r="2392" spans="1:16" x14ac:dyDescent="0.3">
      <c r="A2392" t="s">
        <v>158</v>
      </c>
      <c r="B2392">
        <v>114</v>
      </c>
      <c r="C2392">
        <v>209</v>
      </c>
      <c r="D2392" t="s">
        <v>2782</v>
      </c>
      <c r="E2392">
        <v>5694401</v>
      </c>
      <c r="F2392" t="s">
        <v>5316</v>
      </c>
      <c r="G2392" t="s">
        <v>2509</v>
      </c>
      <c r="H2392" t="s">
        <v>9644</v>
      </c>
      <c r="I2392">
        <v>194489</v>
      </c>
      <c r="J2392" t="s">
        <v>2620</v>
      </c>
      <c r="K2392">
        <v>192</v>
      </c>
      <c r="L2392" t="s">
        <v>23647</v>
      </c>
      <c r="M2392" t="s">
        <v>23695</v>
      </c>
      <c r="N2392">
        <v>18000000</v>
      </c>
      <c r="O2392">
        <v>2008</v>
      </c>
      <c r="P2392">
        <v>7.3</v>
      </c>
    </row>
    <row r="2393" spans="1:16" x14ac:dyDescent="0.3">
      <c r="A2393" t="s">
        <v>1035</v>
      </c>
      <c r="B2393">
        <v>99</v>
      </c>
      <c r="C2393">
        <v>40</v>
      </c>
      <c r="D2393" t="s">
        <v>3841</v>
      </c>
      <c r="E2393">
        <v>5333658</v>
      </c>
      <c r="F2393" t="s">
        <v>5339</v>
      </c>
      <c r="G2393" t="s">
        <v>3820</v>
      </c>
      <c r="H2393" t="s">
        <v>9645</v>
      </c>
      <c r="I2393">
        <v>2541</v>
      </c>
      <c r="J2393" t="s">
        <v>6928</v>
      </c>
      <c r="K2393">
        <v>54</v>
      </c>
      <c r="L2393" t="s">
        <v>23647</v>
      </c>
      <c r="M2393" t="s">
        <v>23694</v>
      </c>
      <c r="N2393">
        <v>20000000</v>
      </c>
      <c r="O2393">
        <v>1982</v>
      </c>
      <c r="P2393">
        <v>3.5</v>
      </c>
    </row>
    <row r="2394" spans="1:16" x14ac:dyDescent="0.3">
      <c r="A2394" t="s">
        <v>115</v>
      </c>
      <c r="B2394">
        <v>150</v>
      </c>
      <c r="C2394">
        <v>85</v>
      </c>
      <c r="D2394" t="s">
        <v>3842</v>
      </c>
      <c r="E2394">
        <v>4414535</v>
      </c>
      <c r="F2394" t="s">
        <v>5558</v>
      </c>
      <c r="G2394" t="s">
        <v>6535</v>
      </c>
      <c r="H2394" t="s">
        <v>9646</v>
      </c>
      <c r="I2394">
        <v>30618</v>
      </c>
      <c r="J2394" t="s">
        <v>3596</v>
      </c>
      <c r="K2394">
        <v>224</v>
      </c>
      <c r="L2394" t="s">
        <v>23647</v>
      </c>
      <c r="M2394" t="s">
        <v>23695</v>
      </c>
      <c r="N2394">
        <v>18000000</v>
      </c>
      <c r="O2394">
        <v>1996</v>
      </c>
      <c r="P2394">
        <v>7.8</v>
      </c>
    </row>
    <row r="2395" spans="1:16" x14ac:dyDescent="0.3">
      <c r="A2395" t="s">
        <v>573</v>
      </c>
      <c r="B2395">
        <v>117</v>
      </c>
      <c r="C2395">
        <v>83</v>
      </c>
      <c r="D2395" t="s">
        <v>3843</v>
      </c>
      <c r="E2395">
        <v>4806750</v>
      </c>
      <c r="F2395" t="s">
        <v>5805</v>
      </c>
      <c r="G2395" t="s">
        <v>2465</v>
      </c>
      <c r="H2395" t="s">
        <v>9647</v>
      </c>
      <c r="I2395">
        <v>6091</v>
      </c>
      <c r="J2395" t="s">
        <v>4043</v>
      </c>
      <c r="K2395">
        <v>53</v>
      </c>
      <c r="L2395" t="s">
        <v>23647</v>
      </c>
      <c r="M2395" t="s">
        <v>23698</v>
      </c>
      <c r="N2395">
        <v>20000000</v>
      </c>
      <c r="O2395">
        <v>2009</v>
      </c>
      <c r="P2395">
        <v>7.4</v>
      </c>
    </row>
    <row r="2396" spans="1:16" x14ac:dyDescent="0.3">
      <c r="A2396" t="s">
        <v>1036</v>
      </c>
      <c r="B2396">
        <v>112</v>
      </c>
      <c r="C2396">
        <v>263</v>
      </c>
      <c r="D2396" t="s">
        <v>2669</v>
      </c>
      <c r="E2396">
        <v>3707794</v>
      </c>
      <c r="F2396" t="s">
        <v>5401</v>
      </c>
      <c r="G2396" t="s">
        <v>2887</v>
      </c>
      <c r="H2396" t="s">
        <v>9648</v>
      </c>
      <c r="I2396">
        <v>31359</v>
      </c>
      <c r="J2396" t="s">
        <v>12892</v>
      </c>
      <c r="K2396">
        <v>156</v>
      </c>
      <c r="L2396" t="s">
        <v>23647</v>
      </c>
      <c r="M2396" t="s">
        <v>23727</v>
      </c>
      <c r="N2396">
        <v>18000000</v>
      </c>
      <c r="O2396">
        <v>2016</v>
      </c>
      <c r="P2396">
        <v>6.7</v>
      </c>
    </row>
    <row r="2397" spans="1:16" x14ac:dyDescent="0.3">
      <c r="A2397" t="s">
        <v>724</v>
      </c>
      <c r="B2397">
        <v>108</v>
      </c>
      <c r="C2397">
        <v>128</v>
      </c>
      <c r="D2397" t="s">
        <v>2935</v>
      </c>
      <c r="E2397">
        <v>3203044</v>
      </c>
      <c r="F2397" t="s">
        <v>5417</v>
      </c>
      <c r="G2397" t="s">
        <v>724</v>
      </c>
      <c r="H2397" t="s">
        <v>9649</v>
      </c>
      <c r="I2397">
        <v>25165</v>
      </c>
      <c r="J2397" t="s">
        <v>3179</v>
      </c>
      <c r="K2397">
        <v>155</v>
      </c>
      <c r="L2397" t="s">
        <v>23647</v>
      </c>
      <c r="M2397" t="s">
        <v>23694</v>
      </c>
      <c r="N2397">
        <v>18000000</v>
      </c>
      <c r="O2397">
        <v>2003</v>
      </c>
      <c r="P2397">
        <v>6.4</v>
      </c>
    </row>
    <row r="2398" spans="1:16" x14ac:dyDescent="0.3">
      <c r="A2398" t="s">
        <v>1037</v>
      </c>
      <c r="B2398">
        <v>116</v>
      </c>
      <c r="C2398">
        <v>186</v>
      </c>
      <c r="D2398" t="s">
        <v>2477</v>
      </c>
      <c r="E2398">
        <v>4435083</v>
      </c>
      <c r="F2398" t="s">
        <v>5924</v>
      </c>
      <c r="G2398" t="s">
        <v>6253</v>
      </c>
      <c r="H2398" t="s">
        <v>9650</v>
      </c>
      <c r="I2398">
        <v>27882</v>
      </c>
      <c r="J2398" t="s">
        <v>12893</v>
      </c>
      <c r="K2398">
        <v>119</v>
      </c>
      <c r="L2398" t="s">
        <v>23647</v>
      </c>
      <c r="M2398" t="s">
        <v>23698</v>
      </c>
      <c r="N2398">
        <v>18000000</v>
      </c>
      <c r="O2398">
        <v>2013</v>
      </c>
      <c r="P2398">
        <v>7.1</v>
      </c>
    </row>
    <row r="2399" spans="1:16" x14ac:dyDescent="0.3">
      <c r="A2399" t="s">
        <v>1038</v>
      </c>
      <c r="B2399">
        <v>144</v>
      </c>
      <c r="C2399">
        <v>292</v>
      </c>
      <c r="D2399" t="s">
        <v>3844</v>
      </c>
      <c r="E2399">
        <v>2222647</v>
      </c>
      <c r="F2399" t="s">
        <v>5783</v>
      </c>
      <c r="G2399" t="s">
        <v>6536</v>
      </c>
      <c r="H2399" t="s">
        <v>9651</v>
      </c>
      <c r="I2399">
        <v>52958</v>
      </c>
      <c r="J2399" t="s">
        <v>12894</v>
      </c>
      <c r="K2399">
        <v>193</v>
      </c>
      <c r="L2399" t="s">
        <v>23660</v>
      </c>
      <c r="M2399" t="s">
        <v>23701</v>
      </c>
      <c r="N2399">
        <v>12000000</v>
      </c>
      <c r="O2399">
        <v>2009</v>
      </c>
      <c r="P2399">
        <v>7.8</v>
      </c>
    </row>
    <row r="2400" spans="1:16" x14ac:dyDescent="0.3">
      <c r="A2400" t="s">
        <v>1039</v>
      </c>
      <c r="B2400">
        <v>92</v>
      </c>
      <c r="C2400">
        <v>15</v>
      </c>
      <c r="D2400" t="s">
        <v>3845</v>
      </c>
      <c r="E2400">
        <v>25529689.5</v>
      </c>
      <c r="F2400" t="s">
        <v>5714</v>
      </c>
      <c r="G2400" t="s">
        <v>1039</v>
      </c>
      <c r="H2400" t="s">
        <v>9652</v>
      </c>
      <c r="I2400">
        <v>436</v>
      </c>
      <c r="J2400" t="s">
        <v>12895</v>
      </c>
      <c r="K2400">
        <v>6</v>
      </c>
      <c r="L2400" t="s">
        <v>23647</v>
      </c>
      <c r="M2400" t="s">
        <v>23694</v>
      </c>
      <c r="N2400">
        <v>20000000</v>
      </c>
      <c r="O2400">
        <v>2016</v>
      </c>
      <c r="P2400">
        <v>4</v>
      </c>
    </row>
    <row r="2401" spans="1:16" x14ac:dyDescent="0.3">
      <c r="A2401" t="s">
        <v>1040</v>
      </c>
      <c r="B2401">
        <v>93</v>
      </c>
      <c r="C2401">
        <v>70</v>
      </c>
      <c r="D2401" t="s">
        <v>2662</v>
      </c>
      <c r="E2401">
        <v>3500000</v>
      </c>
      <c r="F2401" t="s">
        <v>5925</v>
      </c>
      <c r="G2401" t="s">
        <v>2848</v>
      </c>
      <c r="H2401" t="s">
        <v>9653</v>
      </c>
      <c r="I2401">
        <v>10082</v>
      </c>
      <c r="J2401" t="s">
        <v>578</v>
      </c>
      <c r="K2401">
        <v>100</v>
      </c>
      <c r="L2401" t="s">
        <v>23647</v>
      </c>
      <c r="M2401" t="s">
        <v>23694</v>
      </c>
      <c r="N2401">
        <v>2700000</v>
      </c>
      <c r="O2401">
        <v>1986</v>
      </c>
      <c r="P2401">
        <v>5.9</v>
      </c>
    </row>
    <row r="2402" spans="1:16" x14ac:dyDescent="0.3">
      <c r="A2402" t="s">
        <v>268</v>
      </c>
      <c r="B2402">
        <v>103</v>
      </c>
      <c r="C2402">
        <v>79</v>
      </c>
      <c r="D2402" t="s">
        <v>2897</v>
      </c>
      <c r="E2402">
        <v>676698</v>
      </c>
      <c r="F2402" t="s">
        <v>5462</v>
      </c>
      <c r="G2402" t="s">
        <v>2009</v>
      </c>
      <c r="H2402" t="s">
        <v>9654</v>
      </c>
      <c r="I2402">
        <v>26730</v>
      </c>
      <c r="J2402" t="s">
        <v>12160</v>
      </c>
      <c r="K2402">
        <v>180</v>
      </c>
      <c r="L2402" t="s">
        <v>23647</v>
      </c>
      <c r="M2402" t="s">
        <v>23694</v>
      </c>
      <c r="N2402">
        <v>18000000</v>
      </c>
      <c r="O2402">
        <v>2002</v>
      </c>
      <c r="P2402">
        <v>7.2</v>
      </c>
    </row>
    <row r="2403" spans="1:16" x14ac:dyDescent="0.3">
      <c r="A2403" t="s">
        <v>582</v>
      </c>
      <c r="B2403">
        <v>93</v>
      </c>
      <c r="C2403">
        <v>103</v>
      </c>
      <c r="D2403" t="s">
        <v>3846</v>
      </c>
      <c r="E2403">
        <v>3419967</v>
      </c>
      <c r="F2403" t="s">
        <v>5926</v>
      </c>
      <c r="G2403" t="s">
        <v>6537</v>
      </c>
      <c r="H2403" t="s">
        <v>9655</v>
      </c>
      <c r="I2403">
        <v>13359</v>
      </c>
      <c r="J2403" t="s">
        <v>12896</v>
      </c>
      <c r="K2403">
        <v>56</v>
      </c>
      <c r="L2403" t="s">
        <v>23647</v>
      </c>
      <c r="M2403" t="s">
        <v>23694</v>
      </c>
      <c r="N2403">
        <v>20000000</v>
      </c>
      <c r="O2403">
        <v>2013</v>
      </c>
      <c r="P2403">
        <v>7.2</v>
      </c>
    </row>
    <row r="2404" spans="1:16" x14ac:dyDescent="0.3">
      <c r="A2404" t="s">
        <v>1041</v>
      </c>
      <c r="B2404">
        <v>98</v>
      </c>
      <c r="C2404">
        <v>97</v>
      </c>
      <c r="D2404" t="s">
        <v>3847</v>
      </c>
      <c r="E2404">
        <v>25529689.5</v>
      </c>
      <c r="F2404" t="s">
        <v>5459</v>
      </c>
      <c r="G2404" t="s">
        <v>3437</v>
      </c>
      <c r="H2404" t="s">
        <v>9656</v>
      </c>
      <c r="I2404">
        <v>14324</v>
      </c>
      <c r="J2404" t="s">
        <v>4578</v>
      </c>
      <c r="K2404">
        <v>93</v>
      </c>
      <c r="L2404" t="s">
        <v>23647</v>
      </c>
      <c r="M2404" t="s">
        <v>23701</v>
      </c>
      <c r="N2404">
        <v>18000000</v>
      </c>
      <c r="O2404">
        <v>2008</v>
      </c>
      <c r="P2404">
        <v>5.0999999999999996</v>
      </c>
    </row>
    <row r="2405" spans="1:16" x14ac:dyDescent="0.3">
      <c r="A2405" t="s">
        <v>1042</v>
      </c>
      <c r="B2405">
        <v>114</v>
      </c>
      <c r="C2405">
        <v>59</v>
      </c>
      <c r="D2405" t="s">
        <v>3848</v>
      </c>
      <c r="E2405">
        <v>25529689.5</v>
      </c>
      <c r="F2405" t="s">
        <v>5867</v>
      </c>
      <c r="G2405" t="s">
        <v>6538</v>
      </c>
      <c r="H2405" t="s">
        <v>9657</v>
      </c>
      <c r="I2405">
        <v>2541</v>
      </c>
      <c r="J2405" t="s">
        <v>4006</v>
      </c>
      <c r="K2405">
        <v>20</v>
      </c>
      <c r="L2405" t="s">
        <v>23647</v>
      </c>
      <c r="M2405" t="s">
        <v>23703</v>
      </c>
      <c r="N2405">
        <v>18000000</v>
      </c>
      <c r="O2405">
        <v>2009</v>
      </c>
      <c r="P2405">
        <v>5.5</v>
      </c>
    </row>
    <row r="2406" spans="1:16" x14ac:dyDescent="0.3">
      <c r="A2406" t="s">
        <v>1043</v>
      </c>
      <c r="B2406">
        <v>121</v>
      </c>
      <c r="C2406">
        <v>10</v>
      </c>
      <c r="D2406" t="s">
        <v>3849</v>
      </c>
      <c r="E2406">
        <v>229311</v>
      </c>
      <c r="F2406" t="s">
        <v>5927</v>
      </c>
      <c r="G2406" t="s">
        <v>3020</v>
      </c>
      <c r="H2406" t="s">
        <v>9658</v>
      </c>
      <c r="I2406">
        <v>899</v>
      </c>
      <c r="J2406" t="s">
        <v>4181</v>
      </c>
      <c r="K2406">
        <v>42</v>
      </c>
      <c r="L2406" t="s">
        <v>23647</v>
      </c>
      <c r="M2406" t="s">
        <v>23706</v>
      </c>
      <c r="N2406">
        <v>11350000</v>
      </c>
      <c r="O2406">
        <v>1999</v>
      </c>
      <c r="P2406">
        <v>6.2</v>
      </c>
    </row>
    <row r="2407" spans="1:16" x14ac:dyDescent="0.3">
      <c r="A2407" t="s">
        <v>261</v>
      </c>
      <c r="B2407">
        <v>87</v>
      </c>
      <c r="C2407">
        <v>184</v>
      </c>
      <c r="D2407" t="s">
        <v>3850</v>
      </c>
      <c r="E2407">
        <v>25529689.5</v>
      </c>
      <c r="F2407" t="s">
        <v>5714</v>
      </c>
      <c r="G2407" t="s">
        <v>3865</v>
      </c>
      <c r="H2407" t="s">
        <v>9659</v>
      </c>
      <c r="I2407">
        <v>49669</v>
      </c>
      <c r="J2407" t="s">
        <v>12897</v>
      </c>
      <c r="K2407">
        <v>419</v>
      </c>
      <c r="L2407" t="s">
        <v>23647</v>
      </c>
      <c r="M2407" t="s">
        <v>23694</v>
      </c>
      <c r="N2407">
        <v>3500000</v>
      </c>
      <c r="O2407">
        <v>1985</v>
      </c>
      <c r="P2407">
        <v>7.2</v>
      </c>
    </row>
    <row r="2408" spans="1:16" x14ac:dyDescent="0.3">
      <c r="A2408" t="s">
        <v>196</v>
      </c>
      <c r="B2408">
        <v>92</v>
      </c>
      <c r="C2408">
        <v>23</v>
      </c>
      <c r="D2408" t="s">
        <v>3500</v>
      </c>
      <c r="E2408">
        <v>25529689.5</v>
      </c>
      <c r="F2408" t="s">
        <v>5321</v>
      </c>
      <c r="G2408" t="s">
        <v>3228</v>
      </c>
      <c r="H2408" t="s">
        <v>9660</v>
      </c>
      <c r="I2408">
        <v>4510</v>
      </c>
      <c r="J2408" t="s">
        <v>6528</v>
      </c>
      <c r="K2408">
        <v>50</v>
      </c>
      <c r="L2408" t="s">
        <v>23647</v>
      </c>
      <c r="M2408" t="s">
        <v>23694</v>
      </c>
      <c r="N2408">
        <v>18000000</v>
      </c>
      <c r="O2408">
        <v>2016</v>
      </c>
      <c r="P2408">
        <v>5.2</v>
      </c>
    </row>
    <row r="2409" spans="1:16" x14ac:dyDescent="0.3">
      <c r="A2409" t="s">
        <v>1044</v>
      </c>
      <c r="B2409">
        <v>105</v>
      </c>
      <c r="C2409">
        <v>112</v>
      </c>
      <c r="D2409" t="s">
        <v>2788</v>
      </c>
      <c r="E2409">
        <v>63260</v>
      </c>
      <c r="F2409" t="s">
        <v>5928</v>
      </c>
      <c r="G2409" t="s">
        <v>6463</v>
      </c>
      <c r="H2409" t="s">
        <v>9661</v>
      </c>
      <c r="I2409">
        <v>14325</v>
      </c>
      <c r="J2409" t="s">
        <v>12898</v>
      </c>
      <c r="K2409">
        <v>90</v>
      </c>
      <c r="L2409" t="s">
        <v>23647</v>
      </c>
      <c r="M2409" t="s">
        <v>23703</v>
      </c>
      <c r="N2409">
        <v>14000000</v>
      </c>
      <c r="O2409">
        <v>2006</v>
      </c>
      <c r="P2409">
        <v>6.7</v>
      </c>
    </row>
    <row r="2410" spans="1:16" x14ac:dyDescent="0.3">
      <c r="A2410" t="s">
        <v>838</v>
      </c>
      <c r="B2410">
        <v>89</v>
      </c>
      <c r="C2410">
        <v>59</v>
      </c>
      <c r="D2410" t="s">
        <v>3851</v>
      </c>
      <c r="E2410">
        <v>25529689.5</v>
      </c>
      <c r="F2410" t="s">
        <v>5295</v>
      </c>
      <c r="G2410" t="s">
        <v>6539</v>
      </c>
      <c r="H2410" t="s">
        <v>9662</v>
      </c>
      <c r="I2410">
        <v>30215</v>
      </c>
      <c r="J2410" t="s">
        <v>12185</v>
      </c>
      <c r="K2410">
        <v>95</v>
      </c>
      <c r="L2410" t="s">
        <v>23647</v>
      </c>
      <c r="M2410" t="s">
        <v>23724</v>
      </c>
      <c r="N2410">
        <v>17900000</v>
      </c>
      <c r="O2410">
        <v>1985</v>
      </c>
      <c r="P2410">
        <v>5</v>
      </c>
    </row>
    <row r="2411" spans="1:16" x14ac:dyDescent="0.3">
      <c r="A2411" t="s">
        <v>1045</v>
      </c>
      <c r="B2411">
        <v>114</v>
      </c>
      <c r="C2411">
        <v>195</v>
      </c>
      <c r="D2411" t="s">
        <v>2584</v>
      </c>
      <c r="E2411">
        <v>25529689.5</v>
      </c>
      <c r="F2411" t="s">
        <v>5702</v>
      </c>
      <c r="G2411" t="s">
        <v>2854</v>
      </c>
      <c r="H2411" t="s">
        <v>9663</v>
      </c>
      <c r="I2411">
        <v>48162</v>
      </c>
      <c r="J2411" t="s">
        <v>3038</v>
      </c>
      <c r="K2411">
        <v>140</v>
      </c>
      <c r="L2411" t="s">
        <v>23647</v>
      </c>
      <c r="M2411" t="s">
        <v>23706</v>
      </c>
      <c r="N2411">
        <v>14000000</v>
      </c>
      <c r="O2411">
        <v>2012</v>
      </c>
      <c r="P2411">
        <v>6.2</v>
      </c>
    </row>
    <row r="2412" spans="1:16" x14ac:dyDescent="0.3">
      <c r="A2412" t="s">
        <v>588</v>
      </c>
      <c r="B2412">
        <v>119</v>
      </c>
      <c r="C2412">
        <v>256</v>
      </c>
      <c r="D2412" t="s">
        <v>3852</v>
      </c>
      <c r="E2412">
        <v>121463226</v>
      </c>
      <c r="F2412" t="s">
        <v>5447</v>
      </c>
      <c r="G2412" t="s">
        <v>2608</v>
      </c>
      <c r="H2412" t="s">
        <v>9664</v>
      </c>
      <c r="I2412">
        <v>422606</v>
      </c>
      <c r="J2412" t="s">
        <v>4489</v>
      </c>
      <c r="K2412">
        <v>555</v>
      </c>
      <c r="L2412" t="s">
        <v>23647</v>
      </c>
      <c r="M2412" t="s">
        <v>23694</v>
      </c>
      <c r="N2412">
        <v>20000000</v>
      </c>
      <c r="O2412">
        <v>2007</v>
      </c>
      <c r="P2412">
        <v>7.6</v>
      </c>
    </row>
    <row r="2413" spans="1:16" x14ac:dyDescent="0.3">
      <c r="A2413" t="s">
        <v>823</v>
      </c>
      <c r="B2413">
        <v>103</v>
      </c>
      <c r="C2413">
        <v>44</v>
      </c>
      <c r="D2413" t="s">
        <v>3584</v>
      </c>
      <c r="E2413">
        <v>90485233</v>
      </c>
      <c r="F2413" t="s">
        <v>5823</v>
      </c>
      <c r="G2413" t="s">
        <v>3078</v>
      </c>
      <c r="H2413" t="s">
        <v>9665</v>
      </c>
      <c r="I2413">
        <v>9544</v>
      </c>
      <c r="J2413" t="s">
        <v>3555</v>
      </c>
      <c r="K2413">
        <v>45</v>
      </c>
      <c r="L2413" t="s">
        <v>23647</v>
      </c>
      <c r="M2413" t="s">
        <v>23694</v>
      </c>
      <c r="N2413">
        <v>20000000</v>
      </c>
      <c r="O2413">
        <v>2009</v>
      </c>
      <c r="P2413">
        <v>4.0999999999999996</v>
      </c>
    </row>
    <row r="2414" spans="1:16" x14ac:dyDescent="0.3">
      <c r="A2414" t="s">
        <v>1046</v>
      </c>
      <c r="B2414">
        <v>91</v>
      </c>
      <c r="C2414">
        <v>59</v>
      </c>
      <c r="D2414" t="s">
        <v>3853</v>
      </c>
      <c r="E2414">
        <v>25529689.5</v>
      </c>
      <c r="F2414" t="s">
        <v>5684</v>
      </c>
      <c r="G2414" t="s">
        <v>3021</v>
      </c>
      <c r="H2414" t="s">
        <v>9666</v>
      </c>
      <c r="I2414">
        <v>5693</v>
      </c>
      <c r="J2414" t="s">
        <v>6702</v>
      </c>
      <c r="K2414">
        <v>34</v>
      </c>
      <c r="L2414" t="s">
        <v>23647</v>
      </c>
      <c r="M2414" t="s">
        <v>23703</v>
      </c>
      <c r="N2414">
        <v>18000000</v>
      </c>
      <c r="O2414">
        <v>2014</v>
      </c>
      <c r="P2414">
        <v>5.3</v>
      </c>
    </row>
    <row r="2415" spans="1:16" x14ac:dyDescent="0.3">
      <c r="A2415" t="s">
        <v>137</v>
      </c>
      <c r="B2415">
        <v>98</v>
      </c>
      <c r="C2415">
        <v>97</v>
      </c>
      <c r="D2415" t="s">
        <v>3854</v>
      </c>
      <c r="E2415">
        <v>58006147</v>
      </c>
      <c r="F2415" t="s">
        <v>5638</v>
      </c>
      <c r="G2415" t="s">
        <v>6540</v>
      </c>
      <c r="H2415" t="s">
        <v>9667</v>
      </c>
      <c r="I2415">
        <v>67653</v>
      </c>
      <c r="J2415" t="s">
        <v>12899</v>
      </c>
      <c r="K2415">
        <v>108</v>
      </c>
      <c r="L2415" t="s">
        <v>23647</v>
      </c>
      <c r="M2415" t="s">
        <v>23694</v>
      </c>
      <c r="N2415">
        <v>23000000</v>
      </c>
      <c r="O2415">
        <v>2008</v>
      </c>
      <c r="P2415">
        <v>6.2</v>
      </c>
    </row>
    <row r="2416" spans="1:16" x14ac:dyDescent="0.3">
      <c r="A2416" t="s">
        <v>1047</v>
      </c>
      <c r="B2416">
        <v>80</v>
      </c>
      <c r="C2416">
        <v>142</v>
      </c>
      <c r="D2416" t="s">
        <v>3086</v>
      </c>
      <c r="E2416">
        <v>51053787</v>
      </c>
      <c r="F2416" t="s">
        <v>5929</v>
      </c>
      <c r="G2416" t="s">
        <v>2508</v>
      </c>
      <c r="H2416" t="s">
        <v>9668</v>
      </c>
      <c r="I2416">
        <v>45900</v>
      </c>
      <c r="J2416" t="s">
        <v>3445</v>
      </c>
      <c r="K2416">
        <v>247</v>
      </c>
      <c r="L2416" t="s">
        <v>23647</v>
      </c>
      <c r="M2416" t="s">
        <v>23694</v>
      </c>
      <c r="N2416">
        <v>17500000</v>
      </c>
      <c r="O2416">
        <v>2005</v>
      </c>
      <c r="P2416">
        <v>6.5</v>
      </c>
    </row>
    <row r="2417" spans="1:16" x14ac:dyDescent="0.3">
      <c r="A2417" t="s">
        <v>1048</v>
      </c>
      <c r="B2417">
        <v>121</v>
      </c>
      <c r="C2417">
        <v>187</v>
      </c>
      <c r="D2417" t="s">
        <v>3011</v>
      </c>
      <c r="E2417">
        <v>23472900</v>
      </c>
      <c r="F2417" t="s">
        <v>5446</v>
      </c>
      <c r="G2417" t="s">
        <v>2770</v>
      </c>
      <c r="H2417" t="s">
        <v>9669</v>
      </c>
      <c r="I2417">
        <v>264533</v>
      </c>
      <c r="J2417" t="s">
        <v>12900</v>
      </c>
      <c r="K2417">
        <v>609</v>
      </c>
      <c r="L2417" t="s">
        <v>23647</v>
      </c>
      <c r="M2417" t="s">
        <v>23695</v>
      </c>
      <c r="N2417">
        <v>17500000</v>
      </c>
      <c r="O2417">
        <v>2004</v>
      </c>
      <c r="P2417">
        <v>8.1</v>
      </c>
    </row>
    <row r="2418" spans="1:16" x14ac:dyDescent="0.3">
      <c r="A2418" t="s">
        <v>1049</v>
      </c>
      <c r="B2418">
        <v>94</v>
      </c>
      <c r="C2418">
        <v>193</v>
      </c>
      <c r="D2418" t="s">
        <v>2594</v>
      </c>
      <c r="E2418">
        <v>39687528</v>
      </c>
      <c r="F2418" t="s">
        <v>5321</v>
      </c>
      <c r="G2418" t="s">
        <v>6541</v>
      </c>
      <c r="H2418" t="s">
        <v>9670</v>
      </c>
      <c r="I2418">
        <v>140780</v>
      </c>
      <c r="J2418" t="s">
        <v>6995</v>
      </c>
      <c r="K2418">
        <v>376</v>
      </c>
      <c r="L2418" t="s">
        <v>23647</v>
      </c>
      <c r="M2418" t="s">
        <v>23703</v>
      </c>
      <c r="N2418">
        <v>24000000</v>
      </c>
      <c r="O2418">
        <v>2007</v>
      </c>
      <c r="P2418">
        <v>6.3</v>
      </c>
    </row>
    <row r="2419" spans="1:16" x14ac:dyDescent="0.3">
      <c r="A2419" t="s">
        <v>1050</v>
      </c>
      <c r="B2419">
        <v>93</v>
      </c>
      <c r="C2419">
        <v>40</v>
      </c>
      <c r="D2419" t="s">
        <v>3798</v>
      </c>
      <c r="E2419">
        <v>7017178</v>
      </c>
      <c r="F2419" t="s">
        <v>5930</v>
      </c>
      <c r="G2419" t="s">
        <v>2810</v>
      </c>
      <c r="H2419" t="s">
        <v>9671</v>
      </c>
      <c r="I2419">
        <v>1633</v>
      </c>
      <c r="J2419" t="s">
        <v>1454</v>
      </c>
      <c r="K2419">
        <v>17</v>
      </c>
      <c r="L2419" t="s">
        <v>23647</v>
      </c>
      <c r="M2419" t="s">
        <v>23694</v>
      </c>
      <c r="N2419">
        <v>17500000</v>
      </c>
      <c r="O2419">
        <v>2013</v>
      </c>
      <c r="P2419">
        <v>4.4000000000000004</v>
      </c>
    </row>
    <row r="2420" spans="1:16" x14ac:dyDescent="0.3">
      <c r="A2420" t="s">
        <v>1051</v>
      </c>
      <c r="B2420">
        <v>93</v>
      </c>
      <c r="C2420">
        <v>46</v>
      </c>
      <c r="D2420" t="s">
        <v>2862</v>
      </c>
      <c r="E2420">
        <v>25529689.5</v>
      </c>
      <c r="F2420" t="s">
        <v>5297</v>
      </c>
      <c r="G2420" t="s">
        <v>2671</v>
      </c>
      <c r="H2420" t="s">
        <v>9672</v>
      </c>
      <c r="I2420">
        <v>13133</v>
      </c>
      <c r="J2420" t="s">
        <v>6773</v>
      </c>
      <c r="K2420">
        <v>101</v>
      </c>
      <c r="L2420" t="s">
        <v>23647</v>
      </c>
      <c r="M2420" t="s">
        <v>23694</v>
      </c>
      <c r="N2420">
        <v>18000000</v>
      </c>
      <c r="O2420">
        <v>2014</v>
      </c>
      <c r="P2420">
        <v>4.5999999999999996</v>
      </c>
    </row>
    <row r="2421" spans="1:16" x14ac:dyDescent="0.3">
      <c r="A2421" t="s">
        <v>1052</v>
      </c>
      <c r="B2421">
        <v>116</v>
      </c>
      <c r="C2421">
        <v>38</v>
      </c>
      <c r="D2421" t="s">
        <v>3855</v>
      </c>
      <c r="E2421">
        <v>325491</v>
      </c>
      <c r="F2421" t="s">
        <v>5459</v>
      </c>
      <c r="G2421" t="s">
        <v>6542</v>
      </c>
      <c r="H2421" t="s">
        <v>9673</v>
      </c>
      <c r="I2421">
        <v>4387</v>
      </c>
      <c r="J2421" t="s">
        <v>12901</v>
      </c>
      <c r="K2421">
        <v>67</v>
      </c>
      <c r="L2421" t="s">
        <v>23647</v>
      </c>
      <c r="M2421" t="s">
        <v>23694</v>
      </c>
      <c r="N2421">
        <v>17500000</v>
      </c>
      <c r="O2421">
        <v>2002</v>
      </c>
      <c r="P2421">
        <v>6</v>
      </c>
    </row>
    <row r="2422" spans="1:16" x14ac:dyDescent="0.3">
      <c r="A2422" t="s">
        <v>343</v>
      </c>
      <c r="B2422">
        <v>101</v>
      </c>
      <c r="C2422">
        <v>239</v>
      </c>
      <c r="D2422" t="s">
        <v>3856</v>
      </c>
      <c r="E2422">
        <v>96471845</v>
      </c>
      <c r="F2422" t="s">
        <v>5845</v>
      </c>
      <c r="G2422" t="s">
        <v>3530</v>
      </c>
      <c r="H2422" t="s">
        <v>9674</v>
      </c>
      <c r="I2422">
        <v>268581</v>
      </c>
      <c r="J2422" t="s">
        <v>12902</v>
      </c>
      <c r="K2422">
        <v>1109</v>
      </c>
      <c r="L2422" t="s">
        <v>23647</v>
      </c>
      <c r="M2422" t="s">
        <v>23694</v>
      </c>
      <c r="N2422">
        <v>17000000</v>
      </c>
      <c r="O2422">
        <v>2001</v>
      </c>
      <c r="P2422">
        <v>7.6</v>
      </c>
    </row>
    <row r="2423" spans="1:16" x14ac:dyDescent="0.3">
      <c r="A2423" t="s">
        <v>31</v>
      </c>
      <c r="B2423">
        <v>154</v>
      </c>
      <c r="C2423">
        <v>250</v>
      </c>
      <c r="D2423" t="s">
        <v>3857</v>
      </c>
      <c r="E2423">
        <v>85200000</v>
      </c>
      <c r="F2423" t="s">
        <v>5298</v>
      </c>
      <c r="G2423" t="s">
        <v>2802</v>
      </c>
      <c r="H2423" t="s">
        <v>9675</v>
      </c>
      <c r="I2423">
        <v>488537</v>
      </c>
      <c r="J2423" t="s">
        <v>2638</v>
      </c>
      <c r="K2423">
        <v>1076</v>
      </c>
      <c r="L2423" t="s">
        <v>23647</v>
      </c>
      <c r="M2423" t="s">
        <v>23694</v>
      </c>
      <c r="N2423">
        <v>18500000</v>
      </c>
      <c r="O2423">
        <v>1986</v>
      </c>
      <c r="P2423">
        <v>8.4</v>
      </c>
    </row>
    <row r="2424" spans="1:16" x14ac:dyDescent="0.3">
      <c r="A2424" t="s">
        <v>1053</v>
      </c>
      <c r="B2424">
        <v>170</v>
      </c>
      <c r="C2424">
        <v>82</v>
      </c>
      <c r="D2424" t="s">
        <v>3858</v>
      </c>
      <c r="E2424">
        <v>72000000</v>
      </c>
      <c r="F2424" t="s">
        <v>5931</v>
      </c>
      <c r="G2424" t="s">
        <v>6543</v>
      </c>
      <c r="H2424" t="s">
        <v>9676</v>
      </c>
      <c r="I2424">
        <v>66959</v>
      </c>
      <c r="J2424" t="s">
        <v>12903</v>
      </c>
      <c r="K2424">
        <v>258</v>
      </c>
      <c r="L2424" t="s">
        <v>23647</v>
      </c>
      <c r="M2424" t="s">
        <v>23694</v>
      </c>
      <c r="N2424">
        <v>17000000</v>
      </c>
      <c r="O2424">
        <v>1964</v>
      </c>
      <c r="P2424">
        <v>7.9</v>
      </c>
    </row>
    <row r="2425" spans="1:16" x14ac:dyDescent="0.3">
      <c r="A2425" t="s">
        <v>447</v>
      </c>
      <c r="B2425">
        <v>99</v>
      </c>
      <c r="C2425">
        <v>140</v>
      </c>
      <c r="D2425" t="s">
        <v>3328</v>
      </c>
      <c r="E2425">
        <v>72219395</v>
      </c>
      <c r="F2425" t="s">
        <v>5526</v>
      </c>
      <c r="G2425" t="s">
        <v>6305</v>
      </c>
      <c r="H2425" t="s">
        <v>9677</v>
      </c>
      <c r="I2425">
        <v>105585</v>
      </c>
      <c r="J2425" t="s">
        <v>2710</v>
      </c>
      <c r="K2425">
        <v>419</v>
      </c>
      <c r="L2425" t="s">
        <v>23647</v>
      </c>
      <c r="M2425" t="s">
        <v>23694</v>
      </c>
      <c r="N2425">
        <v>17000000</v>
      </c>
      <c r="O2425">
        <v>1997</v>
      </c>
      <c r="P2425">
        <v>5.6</v>
      </c>
    </row>
    <row r="2426" spans="1:16" x14ac:dyDescent="0.3">
      <c r="A2426" t="s">
        <v>654</v>
      </c>
      <c r="B2426">
        <v>104</v>
      </c>
      <c r="C2426">
        <v>129</v>
      </c>
      <c r="D2426" t="s">
        <v>3300</v>
      </c>
      <c r="E2426">
        <v>82389560</v>
      </c>
      <c r="F2426" t="s">
        <v>5447</v>
      </c>
      <c r="G2426" t="s">
        <v>3314</v>
      </c>
      <c r="H2426" t="s">
        <v>9678</v>
      </c>
      <c r="I2426">
        <v>106820</v>
      </c>
      <c r="J2426" t="s">
        <v>3991</v>
      </c>
      <c r="K2426">
        <v>147</v>
      </c>
      <c r="L2426" t="s">
        <v>23647</v>
      </c>
      <c r="M2426" t="s">
        <v>23694</v>
      </c>
      <c r="N2426">
        <v>17000000</v>
      </c>
      <c r="O2426">
        <v>2014</v>
      </c>
      <c r="P2426">
        <v>6.5</v>
      </c>
    </row>
    <row r="2427" spans="1:16" x14ac:dyDescent="0.3">
      <c r="A2427" t="s">
        <v>718</v>
      </c>
      <c r="B2427">
        <v>126</v>
      </c>
      <c r="C2427">
        <v>285</v>
      </c>
      <c r="D2427" t="s">
        <v>3859</v>
      </c>
      <c r="E2427">
        <v>71502303</v>
      </c>
      <c r="F2427" t="s">
        <v>5906</v>
      </c>
      <c r="G2427" t="s">
        <v>3309</v>
      </c>
      <c r="H2427" t="s">
        <v>9679</v>
      </c>
      <c r="I2427">
        <v>149966</v>
      </c>
      <c r="J2427" t="s">
        <v>2506</v>
      </c>
      <c r="K2427">
        <v>835</v>
      </c>
      <c r="L2427" t="s">
        <v>23647</v>
      </c>
      <c r="M2427" t="s">
        <v>23694</v>
      </c>
      <c r="N2427">
        <v>12000000</v>
      </c>
      <c r="O2427">
        <v>2004</v>
      </c>
      <c r="P2427">
        <v>7.5</v>
      </c>
    </row>
    <row r="2428" spans="1:16" x14ac:dyDescent="0.3">
      <c r="A2428" t="s">
        <v>454</v>
      </c>
      <c r="B2428">
        <v>110</v>
      </c>
      <c r="C2428">
        <v>91</v>
      </c>
      <c r="D2428" t="s">
        <v>3860</v>
      </c>
      <c r="E2428">
        <v>19179969</v>
      </c>
      <c r="F2428" t="s">
        <v>5447</v>
      </c>
      <c r="G2428" t="s">
        <v>6544</v>
      </c>
      <c r="H2428" t="s">
        <v>9680</v>
      </c>
      <c r="I2428">
        <v>54710</v>
      </c>
      <c r="J2428" t="s">
        <v>454</v>
      </c>
      <c r="K2428">
        <v>177</v>
      </c>
      <c r="L2428" t="s">
        <v>23647</v>
      </c>
      <c r="M2428" t="s">
        <v>23694</v>
      </c>
      <c r="N2428">
        <v>17500000</v>
      </c>
      <c r="O2428">
        <v>2006</v>
      </c>
      <c r="P2428">
        <v>6.3</v>
      </c>
    </row>
    <row r="2429" spans="1:16" x14ac:dyDescent="0.3">
      <c r="A2429" t="s">
        <v>497</v>
      </c>
      <c r="B2429">
        <v>101</v>
      </c>
      <c r="C2429">
        <v>318</v>
      </c>
      <c r="D2429" t="s">
        <v>3861</v>
      </c>
      <c r="E2429">
        <v>47000000</v>
      </c>
      <c r="F2429" t="s">
        <v>5668</v>
      </c>
      <c r="G2429" t="s">
        <v>3831</v>
      </c>
      <c r="H2429" t="s">
        <v>9681</v>
      </c>
      <c r="I2429">
        <v>157857</v>
      </c>
      <c r="J2429" t="s">
        <v>6308</v>
      </c>
      <c r="K2429">
        <v>1191</v>
      </c>
      <c r="L2429" t="s">
        <v>23647</v>
      </c>
      <c r="M2429" t="s">
        <v>23694</v>
      </c>
      <c r="N2429">
        <v>300000</v>
      </c>
      <c r="O2429">
        <v>1978</v>
      </c>
      <c r="P2429">
        <v>7.9</v>
      </c>
    </row>
    <row r="2430" spans="1:16" x14ac:dyDescent="0.3">
      <c r="A2430" t="s">
        <v>1054</v>
      </c>
      <c r="B2430">
        <v>87</v>
      </c>
      <c r="C2430">
        <v>52</v>
      </c>
      <c r="D2430" t="s">
        <v>3862</v>
      </c>
      <c r="E2430">
        <v>37566230</v>
      </c>
      <c r="F2430" t="s">
        <v>5932</v>
      </c>
      <c r="G2430" t="s">
        <v>3039</v>
      </c>
      <c r="H2430" t="s">
        <v>9682</v>
      </c>
      <c r="I2430">
        <v>3407</v>
      </c>
      <c r="J2430" t="s">
        <v>4152</v>
      </c>
      <c r="K2430">
        <v>48</v>
      </c>
      <c r="L2430" t="s">
        <v>23647</v>
      </c>
      <c r="M2430" t="s">
        <v>23694</v>
      </c>
      <c r="N2430">
        <v>17000000</v>
      </c>
      <c r="O2430">
        <v>2003</v>
      </c>
      <c r="P2430">
        <v>5.0999999999999996</v>
      </c>
    </row>
    <row r="2431" spans="1:16" x14ac:dyDescent="0.3">
      <c r="A2431" t="s">
        <v>607</v>
      </c>
      <c r="B2431">
        <v>123</v>
      </c>
      <c r="C2431">
        <v>56</v>
      </c>
      <c r="D2431" t="s">
        <v>3065</v>
      </c>
      <c r="E2431">
        <v>70492685</v>
      </c>
      <c r="F2431" t="s">
        <v>5491</v>
      </c>
      <c r="G2431" t="s">
        <v>2775</v>
      </c>
      <c r="H2431" t="s">
        <v>9683</v>
      </c>
      <c r="I2431">
        <v>11600</v>
      </c>
      <c r="J2431" t="s">
        <v>4077</v>
      </c>
      <c r="K2431">
        <v>64</v>
      </c>
      <c r="L2431" t="s">
        <v>23647</v>
      </c>
      <c r="M2431" t="s">
        <v>23694</v>
      </c>
      <c r="N2431">
        <v>17000000</v>
      </c>
      <c r="O2431">
        <v>2013</v>
      </c>
      <c r="P2431">
        <v>6.7</v>
      </c>
    </row>
    <row r="2432" spans="1:16" x14ac:dyDescent="0.3">
      <c r="A2432" t="s">
        <v>824</v>
      </c>
      <c r="B2432">
        <v>109</v>
      </c>
      <c r="C2432">
        <v>186</v>
      </c>
      <c r="D2432" t="s">
        <v>2807</v>
      </c>
      <c r="E2432">
        <v>35635046</v>
      </c>
      <c r="F2432" t="s">
        <v>5321</v>
      </c>
      <c r="G2432" t="s">
        <v>2526</v>
      </c>
      <c r="H2432" t="s">
        <v>9684</v>
      </c>
      <c r="I2432">
        <v>121058</v>
      </c>
      <c r="J2432" t="s">
        <v>3685</v>
      </c>
      <c r="K2432">
        <v>482</v>
      </c>
      <c r="L2432" t="s">
        <v>23647</v>
      </c>
      <c r="M2432" t="s">
        <v>23695</v>
      </c>
      <c r="N2432">
        <v>17000000</v>
      </c>
      <c r="O2432">
        <v>2006</v>
      </c>
      <c r="P2432">
        <v>6.7</v>
      </c>
    </row>
    <row r="2433" spans="1:16" x14ac:dyDescent="0.3">
      <c r="A2433" t="s">
        <v>1055</v>
      </c>
      <c r="B2433">
        <v>90</v>
      </c>
      <c r="C2433">
        <v>178</v>
      </c>
      <c r="D2433" t="s">
        <v>3575</v>
      </c>
      <c r="E2433">
        <v>45670855</v>
      </c>
      <c r="F2433" t="s">
        <v>5652</v>
      </c>
      <c r="G2433" t="s">
        <v>3455</v>
      </c>
      <c r="H2433" t="s">
        <v>9685</v>
      </c>
      <c r="I2433">
        <v>67978</v>
      </c>
      <c r="J2433" t="s">
        <v>4689</v>
      </c>
      <c r="K2433">
        <v>279</v>
      </c>
      <c r="L2433" t="s">
        <v>23647</v>
      </c>
      <c r="M2433" t="s">
        <v>23697</v>
      </c>
      <c r="N2433">
        <v>20000000</v>
      </c>
      <c r="O2433">
        <v>2010</v>
      </c>
      <c r="P2433">
        <v>5.6</v>
      </c>
    </row>
    <row r="2434" spans="1:16" x14ac:dyDescent="0.3">
      <c r="A2434" t="s">
        <v>361</v>
      </c>
      <c r="B2434">
        <v>96</v>
      </c>
      <c r="C2434">
        <v>140</v>
      </c>
      <c r="D2434" t="s">
        <v>2889</v>
      </c>
      <c r="E2434">
        <v>37939782</v>
      </c>
      <c r="F2434" t="s">
        <v>5417</v>
      </c>
      <c r="G2434" t="s">
        <v>6545</v>
      </c>
      <c r="H2434" t="s">
        <v>9686</v>
      </c>
      <c r="I2434">
        <v>62272</v>
      </c>
      <c r="J2434" t="s">
        <v>3682</v>
      </c>
      <c r="K2434">
        <v>207</v>
      </c>
      <c r="L2434" t="s">
        <v>23647</v>
      </c>
      <c r="M2434" t="s">
        <v>23694</v>
      </c>
      <c r="N2434">
        <v>17000000</v>
      </c>
      <c r="O2434">
        <v>2002</v>
      </c>
      <c r="P2434">
        <v>5.6</v>
      </c>
    </row>
    <row r="2435" spans="1:16" x14ac:dyDescent="0.3">
      <c r="A2435" t="s">
        <v>58</v>
      </c>
      <c r="B2435">
        <v>125</v>
      </c>
      <c r="C2435">
        <v>469</v>
      </c>
      <c r="D2435" t="s">
        <v>2458</v>
      </c>
      <c r="E2435">
        <v>172051787</v>
      </c>
      <c r="F2435" t="s">
        <v>5298</v>
      </c>
      <c r="G2435" t="s">
        <v>2483</v>
      </c>
      <c r="H2435" t="s">
        <v>7309</v>
      </c>
      <c r="I2435">
        <v>264186</v>
      </c>
      <c r="J2435" t="s">
        <v>3080</v>
      </c>
      <c r="K2435">
        <v>665</v>
      </c>
      <c r="L2435" t="s">
        <v>23647</v>
      </c>
      <c r="M2435" t="s">
        <v>23694</v>
      </c>
      <c r="N2435">
        <v>170000000</v>
      </c>
      <c r="O2435">
        <v>2010</v>
      </c>
      <c r="P2435">
        <v>6.8</v>
      </c>
    </row>
    <row r="2436" spans="1:16" x14ac:dyDescent="0.3">
      <c r="A2436" t="s">
        <v>1056</v>
      </c>
      <c r="B2436">
        <v>82</v>
      </c>
      <c r="C2436">
        <v>63</v>
      </c>
      <c r="D2436" t="s">
        <v>3863</v>
      </c>
      <c r="E2436">
        <v>30324946</v>
      </c>
      <c r="F2436" t="s">
        <v>5719</v>
      </c>
      <c r="G2436" t="s">
        <v>2643</v>
      </c>
      <c r="H2436" t="s">
        <v>9687</v>
      </c>
      <c r="I2436">
        <v>48458</v>
      </c>
      <c r="J2436" t="s">
        <v>3664</v>
      </c>
      <c r="K2436">
        <v>239</v>
      </c>
      <c r="L2436" t="s">
        <v>23647</v>
      </c>
      <c r="M2436" t="s">
        <v>23694</v>
      </c>
      <c r="N2436">
        <v>17000000</v>
      </c>
      <c r="O2436">
        <v>1998</v>
      </c>
      <c r="P2436">
        <v>6.2</v>
      </c>
    </row>
    <row r="2437" spans="1:16" x14ac:dyDescent="0.3">
      <c r="A2437" t="s">
        <v>1013</v>
      </c>
      <c r="B2437">
        <v>86</v>
      </c>
      <c r="C2437">
        <v>148</v>
      </c>
      <c r="D2437" t="s">
        <v>3864</v>
      </c>
      <c r="E2437">
        <v>27854896</v>
      </c>
      <c r="F2437" t="s">
        <v>5342</v>
      </c>
      <c r="G2437" t="s">
        <v>4331</v>
      </c>
      <c r="H2437" t="s">
        <v>9688</v>
      </c>
      <c r="I2437">
        <v>64190</v>
      </c>
      <c r="J2437" t="s">
        <v>12904</v>
      </c>
      <c r="K2437">
        <v>129</v>
      </c>
      <c r="L2437" t="s">
        <v>23647</v>
      </c>
      <c r="M2437" t="s">
        <v>23694</v>
      </c>
      <c r="N2437">
        <v>17000000</v>
      </c>
      <c r="O2437">
        <v>2011</v>
      </c>
      <c r="P2437">
        <v>5.6</v>
      </c>
    </row>
    <row r="2438" spans="1:16" x14ac:dyDescent="0.3">
      <c r="A2438" t="s">
        <v>658</v>
      </c>
      <c r="B2438">
        <v>108</v>
      </c>
      <c r="C2438">
        <v>265</v>
      </c>
      <c r="D2438" t="s">
        <v>3865</v>
      </c>
      <c r="E2438">
        <v>41777564</v>
      </c>
      <c r="F2438" t="s">
        <v>5714</v>
      </c>
      <c r="G2438" t="s">
        <v>4297</v>
      </c>
      <c r="H2438" t="s">
        <v>9689</v>
      </c>
      <c r="I2438">
        <v>129719</v>
      </c>
      <c r="J2438" t="s">
        <v>2889</v>
      </c>
      <c r="K2438">
        <v>855</v>
      </c>
      <c r="L2438" t="s">
        <v>23647</v>
      </c>
      <c r="M2438" t="s">
        <v>23694</v>
      </c>
      <c r="N2438">
        <v>15000000</v>
      </c>
      <c r="O2438">
        <v>2006</v>
      </c>
      <c r="P2438">
        <v>6.4</v>
      </c>
    </row>
    <row r="2439" spans="1:16" x14ac:dyDescent="0.3">
      <c r="A2439" t="s">
        <v>428</v>
      </c>
      <c r="B2439">
        <v>98</v>
      </c>
      <c r="C2439">
        <v>75</v>
      </c>
      <c r="D2439" t="s">
        <v>3006</v>
      </c>
      <c r="E2439">
        <v>22734486</v>
      </c>
      <c r="F2439" t="s">
        <v>5447</v>
      </c>
      <c r="G2439" t="s">
        <v>2899</v>
      </c>
      <c r="H2439" t="s">
        <v>9690</v>
      </c>
      <c r="I2439">
        <v>11815</v>
      </c>
      <c r="J2439" t="s">
        <v>12905</v>
      </c>
      <c r="K2439">
        <v>117</v>
      </c>
      <c r="L2439" t="s">
        <v>23647</v>
      </c>
      <c r="M2439" t="s">
        <v>23694</v>
      </c>
      <c r="N2439">
        <v>17000000</v>
      </c>
      <c r="O2439">
        <v>2003</v>
      </c>
      <c r="P2439">
        <v>5.6</v>
      </c>
    </row>
    <row r="2440" spans="1:16" x14ac:dyDescent="0.3">
      <c r="A2440" t="s">
        <v>754</v>
      </c>
      <c r="B2440">
        <v>129</v>
      </c>
      <c r="C2440">
        <v>113</v>
      </c>
      <c r="D2440" t="s">
        <v>3866</v>
      </c>
      <c r="E2440">
        <v>44469602</v>
      </c>
      <c r="F2440" t="s">
        <v>5413</v>
      </c>
      <c r="G2440" t="s">
        <v>6546</v>
      </c>
      <c r="H2440" t="s">
        <v>9691</v>
      </c>
      <c r="I2440">
        <v>23480</v>
      </c>
      <c r="J2440" t="s">
        <v>12906</v>
      </c>
      <c r="K2440">
        <v>83</v>
      </c>
      <c r="L2440" t="s">
        <v>23647</v>
      </c>
      <c r="M2440" t="s">
        <v>23694</v>
      </c>
      <c r="N2440">
        <v>17000000</v>
      </c>
      <c r="O2440">
        <v>2015</v>
      </c>
      <c r="P2440">
        <v>7.4</v>
      </c>
    </row>
    <row r="2441" spans="1:16" x14ac:dyDescent="0.3">
      <c r="A2441" t="s">
        <v>1057</v>
      </c>
      <c r="B2441">
        <v>99</v>
      </c>
      <c r="C2441">
        <v>62</v>
      </c>
      <c r="D2441" t="s">
        <v>3635</v>
      </c>
      <c r="E2441">
        <v>24708699</v>
      </c>
      <c r="F2441" t="s">
        <v>5447</v>
      </c>
      <c r="G2441" t="s">
        <v>4171</v>
      </c>
      <c r="H2441" t="s">
        <v>9692</v>
      </c>
      <c r="I2441">
        <v>7991</v>
      </c>
      <c r="J2441" t="s">
        <v>12907</v>
      </c>
      <c r="K2441">
        <v>30</v>
      </c>
      <c r="L2441" t="s">
        <v>23647</v>
      </c>
      <c r="M2441" t="s">
        <v>23694</v>
      </c>
      <c r="N2441">
        <v>20000000</v>
      </c>
      <c r="O2441">
        <v>2010</v>
      </c>
      <c r="P2441">
        <v>4.9000000000000004</v>
      </c>
    </row>
    <row r="2442" spans="1:16" x14ac:dyDescent="0.3">
      <c r="A2442" t="s">
        <v>1058</v>
      </c>
      <c r="B2442">
        <v>105</v>
      </c>
      <c r="C2442">
        <v>54</v>
      </c>
      <c r="D2442" t="s">
        <v>3867</v>
      </c>
      <c r="E2442">
        <v>21160089</v>
      </c>
      <c r="F2442" t="s">
        <v>5933</v>
      </c>
      <c r="G2442" t="s">
        <v>6547</v>
      </c>
      <c r="H2442" t="s">
        <v>9693</v>
      </c>
      <c r="I2442">
        <v>8522</v>
      </c>
      <c r="J2442" t="s">
        <v>12908</v>
      </c>
      <c r="K2442">
        <v>92</v>
      </c>
      <c r="L2442" t="s">
        <v>23647</v>
      </c>
      <c r="M2442" t="s">
        <v>23694</v>
      </c>
      <c r="N2442">
        <v>20000000</v>
      </c>
      <c r="O2442">
        <v>2006</v>
      </c>
      <c r="P2442">
        <v>6</v>
      </c>
    </row>
    <row r="2443" spans="1:16" x14ac:dyDescent="0.3">
      <c r="A2443" t="s">
        <v>1059</v>
      </c>
      <c r="B2443">
        <v>112</v>
      </c>
      <c r="C2443">
        <v>223</v>
      </c>
      <c r="D2443" t="s">
        <v>3868</v>
      </c>
      <c r="E2443">
        <v>64998368</v>
      </c>
      <c r="F2443" t="s">
        <v>5719</v>
      </c>
      <c r="G2443" t="s">
        <v>3418</v>
      </c>
      <c r="H2443" t="s">
        <v>9694</v>
      </c>
      <c r="I2443">
        <v>213898</v>
      </c>
      <c r="J2443" t="s">
        <v>12909</v>
      </c>
      <c r="K2443">
        <v>250</v>
      </c>
      <c r="L2443" t="s">
        <v>23647</v>
      </c>
      <c r="M2443" t="s">
        <v>23694</v>
      </c>
      <c r="N2443">
        <v>17000000</v>
      </c>
      <c r="O2443">
        <v>2012</v>
      </c>
      <c r="P2443">
        <v>7.2</v>
      </c>
    </row>
    <row r="2444" spans="1:16" x14ac:dyDescent="0.3">
      <c r="A2444" t="s">
        <v>649</v>
      </c>
      <c r="B2444">
        <v>108</v>
      </c>
      <c r="C2444">
        <v>50</v>
      </c>
      <c r="D2444" t="s">
        <v>3107</v>
      </c>
      <c r="E2444">
        <v>19693891</v>
      </c>
      <c r="F2444" t="s">
        <v>5622</v>
      </c>
      <c r="G2444" t="s">
        <v>2606</v>
      </c>
      <c r="H2444" t="s">
        <v>9695</v>
      </c>
      <c r="I2444">
        <v>12993</v>
      </c>
      <c r="J2444" t="s">
        <v>2587</v>
      </c>
      <c r="K2444">
        <v>107</v>
      </c>
      <c r="L2444" t="s">
        <v>23647</v>
      </c>
      <c r="M2444" t="s">
        <v>23694</v>
      </c>
      <c r="N2444">
        <v>34000000</v>
      </c>
      <c r="O2444">
        <v>2001</v>
      </c>
      <c r="P2444">
        <v>4.9000000000000004</v>
      </c>
    </row>
    <row r="2445" spans="1:16" x14ac:dyDescent="0.3">
      <c r="A2445" t="s">
        <v>36</v>
      </c>
      <c r="B2445">
        <v>121</v>
      </c>
      <c r="C2445">
        <v>125</v>
      </c>
      <c r="D2445" t="s">
        <v>2821</v>
      </c>
      <c r="E2445">
        <v>16311763</v>
      </c>
      <c r="F2445" t="s">
        <v>5459</v>
      </c>
      <c r="G2445" t="s">
        <v>3043</v>
      </c>
      <c r="H2445" t="s">
        <v>9696</v>
      </c>
      <c r="I2445">
        <v>50656</v>
      </c>
      <c r="J2445" t="s">
        <v>6745</v>
      </c>
      <c r="K2445">
        <v>416</v>
      </c>
      <c r="L2445" t="s">
        <v>23647</v>
      </c>
      <c r="M2445" t="s">
        <v>23695</v>
      </c>
      <c r="N2445">
        <v>17000000</v>
      </c>
      <c r="O2445">
        <v>1998</v>
      </c>
      <c r="P2445">
        <v>7.5</v>
      </c>
    </row>
    <row r="2446" spans="1:16" x14ac:dyDescent="0.3">
      <c r="A2446" t="s">
        <v>1060</v>
      </c>
      <c r="B2446">
        <v>89</v>
      </c>
      <c r="C2446">
        <v>81</v>
      </c>
      <c r="D2446" t="s">
        <v>2757</v>
      </c>
      <c r="E2446">
        <v>12693621</v>
      </c>
      <c r="F2446" t="s">
        <v>5526</v>
      </c>
      <c r="G2446" t="s">
        <v>6230</v>
      </c>
      <c r="H2446" t="s">
        <v>9697</v>
      </c>
      <c r="I2446">
        <v>10885</v>
      </c>
      <c r="J2446" t="s">
        <v>2606</v>
      </c>
      <c r="K2446">
        <v>271</v>
      </c>
      <c r="L2446" t="s">
        <v>23647</v>
      </c>
      <c r="M2446" t="s">
        <v>23694</v>
      </c>
      <c r="N2446">
        <v>17000000</v>
      </c>
      <c r="O2446">
        <v>2002</v>
      </c>
      <c r="P2446">
        <v>4.8</v>
      </c>
    </row>
    <row r="2447" spans="1:16" x14ac:dyDescent="0.3">
      <c r="A2447" t="s">
        <v>1061</v>
      </c>
      <c r="B2447">
        <v>89</v>
      </c>
      <c r="C2447">
        <v>37</v>
      </c>
      <c r="D2447" t="s">
        <v>3869</v>
      </c>
      <c r="E2447">
        <v>15655665</v>
      </c>
      <c r="F2447" t="s">
        <v>5417</v>
      </c>
      <c r="G2447" t="s">
        <v>3797</v>
      </c>
      <c r="H2447" t="s">
        <v>9698</v>
      </c>
      <c r="I2447">
        <v>9104</v>
      </c>
      <c r="J2447" t="s">
        <v>12910</v>
      </c>
      <c r="K2447">
        <v>112</v>
      </c>
      <c r="L2447" t="s">
        <v>23647</v>
      </c>
      <c r="M2447" t="s">
        <v>23694</v>
      </c>
      <c r="N2447">
        <v>4000000</v>
      </c>
      <c r="O2447">
        <v>2006</v>
      </c>
      <c r="P2447">
        <v>3.1</v>
      </c>
    </row>
    <row r="2448" spans="1:16" x14ac:dyDescent="0.3">
      <c r="A2448" t="s">
        <v>1062</v>
      </c>
      <c r="B2448">
        <v>73</v>
      </c>
      <c r="C2448">
        <v>44</v>
      </c>
      <c r="D2448" t="s">
        <v>3870</v>
      </c>
      <c r="E2448">
        <v>11634458</v>
      </c>
      <c r="F2448" t="s">
        <v>5934</v>
      </c>
      <c r="G2448" t="s">
        <v>3025</v>
      </c>
      <c r="H2448" t="s">
        <v>9699</v>
      </c>
      <c r="I2448">
        <v>2045</v>
      </c>
      <c r="J2448" t="s">
        <v>12911</v>
      </c>
      <c r="K2448">
        <v>37</v>
      </c>
      <c r="L2448" t="s">
        <v>23647</v>
      </c>
      <c r="M2448" t="s">
        <v>23694</v>
      </c>
      <c r="N2448">
        <v>17000000</v>
      </c>
      <c r="O2448">
        <v>1999</v>
      </c>
      <c r="P2448">
        <v>5.8</v>
      </c>
    </row>
    <row r="2449" spans="1:16" x14ac:dyDescent="0.3">
      <c r="A2449" t="s">
        <v>302</v>
      </c>
      <c r="B2449">
        <v>132</v>
      </c>
      <c r="C2449">
        <v>197</v>
      </c>
      <c r="D2449" t="s">
        <v>2759</v>
      </c>
      <c r="E2449">
        <v>27154426</v>
      </c>
      <c r="F2449" t="s">
        <v>5459</v>
      </c>
      <c r="G2449" t="s">
        <v>2770</v>
      </c>
      <c r="H2449" t="s">
        <v>9700</v>
      </c>
      <c r="I2449">
        <v>52852</v>
      </c>
      <c r="J2449" t="s">
        <v>2647</v>
      </c>
      <c r="K2449">
        <v>138</v>
      </c>
      <c r="L2449" t="s">
        <v>23647</v>
      </c>
      <c r="M2449" t="s">
        <v>23694</v>
      </c>
      <c r="N2449">
        <v>17000000</v>
      </c>
      <c r="O2449">
        <v>2009</v>
      </c>
      <c r="P2449">
        <v>6.7</v>
      </c>
    </row>
    <row r="2450" spans="1:16" x14ac:dyDescent="0.3">
      <c r="A2450" t="s">
        <v>1063</v>
      </c>
      <c r="B2450">
        <v>154</v>
      </c>
      <c r="C2450">
        <v>15</v>
      </c>
      <c r="D2450" t="s">
        <v>3871</v>
      </c>
      <c r="E2450">
        <v>25529689.5</v>
      </c>
      <c r="F2450" t="s">
        <v>5370</v>
      </c>
      <c r="G2450" t="s">
        <v>4751</v>
      </c>
      <c r="H2450" t="s">
        <v>9701</v>
      </c>
      <c r="I2450">
        <v>4550</v>
      </c>
      <c r="J2450" t="s">
        <v>5233</v>
      </c>
      <c r="K2450">
        <v>50</v>
      </c>
      <c r="L2450" t="s">
        <v>23647</v>
      </c>
      <c r="M2450" t="s">
        <v>23694</v>
      </c>
      <c r="N2450">
        <v>9000000</v>
      </c>
      <c r="O2450">
        <v>1963</v>
      </c>
      <c r="P2450">
        <v>6.8</v>
      </c>
    </row>
    <row r="2451" spans="1:16" x14ac:dyDescent="0.3">
      <c r="A2451" t="s">
        <v>1064</v>
      </c>
      <c r="B2451">
        <v>96</v>
      </c>
      <c r="C2451">
        <v>543</v>
      </c>
      <c r="D2451" t="s">
        <v>3872</v>
      </c>
      <c r="E2451">
        <v>54239856</v>
      </c>
      <c r="F2451" t="s">
        <v>5714</v>
      </c>
      <c r="G2451" t="s">
        <v>4578</v>
      </c>
      <c r="H2451" t="s">
        <v>9702</v>
      </c>
      <c r="I2451">
        <v>125016</v>
      </c>
      <c r="J2451" t="s">
        <v>12912</v>
      </c>
      <c r="K2451">
        <v>789</v>
      </c>
      <c r="L2451" t="s">
        <v>23647</v>
      </c>
      <c r="M2451" t="s">
        <v>23694</v>
      </c>
      <c r="N2451">
        <v>17000000</v>
      </c>
      <c r="O2451">
        <v>2013</v>
      </c>
      <c r="P2451">
        <v>6.5</v>
      </c>
    </row>
    <row r="2452" spans="1:16" x14ac:dyDescent="0.3">
      <c r="A2452" t="s">
        <v>400</v>
      </c>
      <c r="B2452">
        <v>98</v>
      </c>
      <c r="C2452">
        <v>112</v>
      </c>
      <c r="D2452" t="s">
        <v>3873</v>
      </c>
      <c r="E2452">
        <v>8662318</v>
      </c>
      <c r="F2452" t="s">
        <v>5417</v>
      </c>
      <c r="G2452" t="s">
        <v>3767</v>
      </c>
      <c r="H2452" t="s">
        <v>9703</v>
      </c>
      <c r="I2452">
        <v>15033</v>
      </c>
      <c r="J2452" t="s">
        <v>7108</v>
      </c>
      <c r="K2452">
        <v>75</v>
      </c>
      <c r="L2452" t="s">
        <v>23647</v>
      </c>
      <c r="M2452" t="s">
        <v>23694</v>
      </c>
      <c r="N2452">
        <v>17000000</v>
      </c>
      <c r="O2452">
        <v>2009</v>
      </c>
      <c r="P2452">
        <v>5.9</v>
      </c>
    </row>
    <row r="2453" spans="1:16" x14ac:dyDescent="0.3">
      <c r="A2453" t="s">
        <v>194</v>
      </c>
      <c r="B2453">
        <v>107</v>
      </c>
      <c r="C2453">
        <v>153</v>
      </c>
      <c r="D2453" t="s">
        <v>2491</v>
      </c>
      <c r="E2453">
        <v>7156725</v>
      </c>
      <c r="F2453" t="s">
        <v>5715</v>
      </c>
      <c r="G2453" t="s">
        <v>2450</v>
      </c>
      <c r="H2453" t="s">
        <v>9704</v>
      </c>
      <c r="I2453">
        <v>22639</v>
      </c>
      <c r="J2453" t="s">
        <v>2855</v>
      </c>
      <c r="K2453">
        <v>217</v>
      </c>
      <c r="L2453" t="s">
        <v>23647</v>
      </c>
      <c r="M2453" t="s">
        <v>23694</v>
      </c>
      <c r="N2453">
        <v>19000000</v>
      </c>
      <c r="O2453">
        <v>2006</v>
      </c>
      <c r="P2453">
        <v>5.5</v>
      </c>
    </row>
    <row r="2454" spans="1:16" x14ac:dyDescent="0.3">
      <c r="A2454" t="s">
        <v>1065</v>
      </c>
      <c r="B2454">
        <v>134</v>
      </c>
      <c r="C2454">
        <v>94</v>
      </c>
      <c r="D2454" t="s">
        <v>2985</v>
      </c>
      <c r="E2454">
        <v>15681020</v>
      </c>
      <c r="F2454" t="s">
        <v>5764</v>
      </c>
      <c r="G2454" t="s">
        <v>3064</v>
      </c>
      <c r="H2454" t="s">
        <v>9705</v>
      </c>
      <c r="I2454">
        <v>33570</v>
      </c>
      <c r="J2454" t="s">
        <v>3351</v>
      </c>
      <c r="K2454">
        <v>259</v>
      </c>
      <c r="L2454" t="s">
        <v>23647</v>
      </c>
      <c r="M2454" t="s">
        <v>23695</v>
      </c>
      <c r="N2454">
        <v>17000000</v>
      </c>
      <c r="O2454">
        <v>1987</v>
      </c>
      <c r="P2454">
        <v>3.6</v>
      </c>
    </row>
    <row r="2455" spans="1:16" x14ac:dyDescent="0.3">
      <c r="A2455" t="s">
        <v>1066</v>
      </c>
      <c r="B2455">
        <v>94</v>
      </c>
      <c r="C2455">
        <v>62</v>
      </c>
      <c r="D2455" t="s">
        <v>3874</v>
      </c>
      <c r="E2455">
        <v>7070459</v>
      </c>
      <c r="F2455" t="s">
        <v>5558</v>
      </c>
      <c r="G2455" t="s">
        <v>6548</v>
      </c>
      <c r="H2455" t="s">
        <v>9706</v>
      </c>
      <c r="I2455">
        <v>4600</v>
      </c>
      <c r="J2455" t="s">
        <v>12913</v>
      </c>
      <c r="K2455">
        <v>18</v>
      </c>
      <c r="L2455" t="s">
        <v>23647</v>
      </c>
      <c r="M2455" t="s">
        <v>23697</v>
      </c>
      <c r="N2455">
        <v>20000000</v>
      </c>
      <c r="O2455">
        <v>2007</v>
      </c>
      <c r="P2455">
        <v>3.3</v>
      </c>
    </row>
    <row r="2456" spans="1:16" x14ac:dyDescent="0.3">
      <c r="A2456" t="s">
        <v>1067</v>
      </c>
      <c r="B2456">
        <v>122</v>
      </c>
      <c r="C2456">
        <v>157</v>
      </c>
      <c r="D2456" t="s">
        <v>3086</v>
      </c>
      <c r="E2456">
        <v>6855137</v>
      </c>
      <c r="F2456" t="s">
        <v>5321</v>
      </c>
      <c r="G2456" t="s">
        <v>2462</v>
      </c>
      <c r="H2456" t="s">
        <v>9707</v>
      </c>
      <c r="I2456">
        <v>88590</v>
      </c>
      <c r="J2456" t="s">
        <v>2839</v>
      </c>
      <c r="K2456">
        <v>419</v>
      </c>
      <c r="L2456" t="s">
        <v>23647</v>
      </c>
      <c r="M2456" t="s">
        <v>23701</v>
      </c>
      <c r="N2456">
        <v>17000000</v>
      </c>
      <c r="O2456">
        <v>2006</v>
      </c>
      <c r="P2456">
        <v>7.4</v>
      </c>
    </row>
    <row r="2457" spans="1:16" x14ac:dyDescent="0.3">
      <c r="A2457" t="s">
        <v>1068</v>
      </c>
      <c r="B2457">
        <v>128</v>
      </c>
      <c r="C2457">
        <v>35</v>
      </c>
      <c r="D2457" t="s">
        <v>3677</v>
      </c>
      <c r="E2457">
        <v>2694071</v>
      </c>
      <c r="F2457" t="s">
        <v>5740</v>
      </c>
      <c r="G2457" t="s">
        <v>3472</v>
      </c>
      <c r="H2457" t="s">
        <v>9708</v>
      </c>
      <c r="I2457">
        <v>3222</v>
      </c>
      <c r="J2457" t="s">
        <v>3833</v>
      </c>
      <c r="K2457">
        <v>64</v>
      </c>
      <c r="L2457" t="s">
        <v>23647</v>
      </c>
      <c r="M2457" t="s">
        <v>23694</v>
      </c>
      <c r="N2457">
        <v>20000000</v>
      </c>
      <c r="O2457">
        <v>2004</v>
      </c>
      <c r="P2457">
        <v>6.7</v>
      </c>
    </row>
    <row r="2458" spans="1:16" x14ac:dyDescent="0.3">
      <c r="A2458" t="s">
        <v>1069</v>
      </c>
      <c r="B2458">
        <v>97</v>
      </c>
      <c r="C2458">
        <v>21</v>
      </c>
      <c r="D2458" t="s">
        <v>3833</v>
      </c>
      <c r="E2458">
        <v>2315683</v>
      </c>
      <c r="F2458" t="s">
        <v>5935</v>
      </c>
      <c r="G2458" t="s">
        <v>6449</v>
      </c>
      <c r="H2458" t="s">
        <v>9709</v>
      </c>
      <c r="I2458">
        <v>4081</v>
      </c>
      <c r="J2458" t="s">
        <v>12914</v>
      </c>
      <c r="K2458">
        <v>28</v>
      </c>
      <c r="L2458" t="s">
        <v>23647</v>
      </c>
      <c r="M2458" t="s">
        <v>23695</v>
      </c>
      <c r="N2458">
        <v>17000000</v>
      </c>
      <c r="O2458">
        <v>1986</v>
      </c>
      <c r="P2458">
        <v>3</v>
      </c>
    </row>
    <row r="2459" spans="1:16" x14ac:dyDescent="0.3">
      <c r="A2459" t="s">
        <v>250</v>
      </c>
      <c r="B2459">
        <v>110</v>
      </c>
      <c r="C2459">
        <v>236</v>
      </c>
      <c r="D2459" t="s">
        <v>2588</v>
      </c>
      <c r="E2459">
        <v>39825798</v>
      </c>
      <c r="F2459" t="s">
        <v>5549</v>
      </c>
      <c r="G2459" t="s">
        <v>2658</v>
      </c>
      <c r="H2459" t="s">
        <v>9710</v>
      </c>
      <c r="I2459">
        <v>295375</v>
      </c>
      <c r="J2459" t="s">
        <v>12915</v>
      </c>
      <c r="K2459">
        <v>645</v>
      </c>
      <c r="L2459" t="s">
        <v>23647</v>
      </c>
      <c r="M2459" t="s">
        <v>23694</v>
      </c>
      <c r="N2459">
        <v>16000000</v>
      </c>
      <c r="O2459">
        <v>2006</v>
      </c>
      <c r="P2459">
        <v>7.6</v>
      </c>
    </row>
    <row r="2460" spans="1:16" x14ac:dyDescent="0.3">
      <c r="A2460" t="s">
        <v>1070</v>
      </c>
      <c r="B2460">
        <v>102</v>
      </c>
      <c r="C2460">
        <v>50</v>
      </c>
      <c r="D2460" t="s">
        <v>3875</v>
      </c>
      <c r="E2460">
        <v>2000000</v>
      </c>
      <c r="F2460" t="s">
        <v>5798</v>
      </c>
      <c r="G2460" t="s">
        <v>6549</v>
      </c>
      <c r="H2460" t="s">
        <v>9711</v>
      </c>
      <c r="I2460">
        <v>1275</v>
      </c>
      <c r="J2460" t="s">
        <v>12095</v>
      </c>
      <c r="K2460">
        <v>27</v>
      </c>
      <c r="L2460" t="s">
        <v>23647</v>
      </c>
      <c r="M2460" t="s">
        <v>23694</v>
      </c>
      <c r="N2460">
        <v>17000000</v>
      </c>
      <c r="O2460">
        <v>1981</v>
      </c>
      <c r="P2460">
        <v>6.4</v>
      </c>
    </row>
    <row r="2461" spans="1:16" x14ac:dyDescent="0.3">
      <c r="A2461" t="s">
        <v>162</v>
      </c>
      <c r="B2461">
        <v>98</v>
      </c>
      <c r="C2461">
        <v>106</v>
      </c>
      <c r="D2461" t="s">
        <v>3876</v>
      </c>
      <c r="E2461">
        <v>1569918</v>
      </c>
      <c r="F2461" t="s">
        <v>5680</v>
      </c>
      <c r="G2461" t="s">
        <v>6550</v>
      </c>
      <c r="H2461" t="s">
        <v>9712</v>
      </c>
      <c r="I2461">
        <v>16234</v>
      </c>
      <c r="J2461" t="s">
        <v>12916</v>
      </c>
      <c r="K2461">
        <v>113</v>
      </c>
      <c r="L2461" t="s">
        <v>23647</v>
      </c>
      <c r="M2461" t="s">
        <v>23718</v>
      </c>
      <c r="N2461">
        <v>17000000</v>
      </c>
      <c r="O2461">
        <v>2003</v>
      </c>
      <c r="P2461">
        <v>6.9</v>
      </c>
    </row>
    <row r="2462" spans="1:16" x14ac:dyDescent="0.3">
      <c r="A2462" t="s">
        <v>1071</v>
      </c>
      <c r="B2462">
        <v>120</v>
      </c>
      <c r="C2462">
        <v>106</v>
      </c>
      <c r="D2462" t="s">
        <v>3877</v>
      </c>
      <c r="E2462">
        <v>106869</v>
      </c>
      <c r="F2462" t="s">
        <v>5656</v>
      </c>
      <c r="G2462" t="s">
        <v>2571</v>
      </c>
      <c r="H2462" t="s">
        <v>9713</v>
      </c>
      <c r="I2462">
        <v>13762</v>
      </c>
      <c r="J2462" t="s">
        <v>12917</v>
      </c>
      <c r="K2462">
        <v>39</v>
      </c>
      <c r="L2462" t="s">
        <v>23647</v>
      </c>
      <c r="M2462" t="s">
        <v>23703</v>
      </c>
      <c r="N2462">
        <v>17000000</v>
      </c>
      <c r="O2462">
        <v>2014</v>
      </c>
      <c r="P2462">
        <v>6.6</v>
      </c>
    </row>
    <row r="2463" spans="1:16" x14ac:dyDescent="0.3">
      <c r="A2463" t="s">
        <v>854</v>
      </c>
      <c r="B2463">
        <v>160</v>
      </c>
      <c r="C2463">
        <v>173</v>
      </c>
      <c r="D2463" t="s">
        <v>3203</v>
      </c>
      <c r="E2463">
        <v>273420</v>
      </c>
      <c r="F2463" t="s">
        <v>5936</v>
      </c>
      <c r="G2463" t="s">
        <v>2794</v>
      </c>
      <c r="H2463" t="s">
        <v>9714</v>
      </c>
      <c r="I2463">
        <v>32671</v>
      </c>
      <c r="J2463" t="s">
        <v>12918</v>
      </c>
      <c r="K2463">
        <v>238</v>
      </c>
      <c r="L2463" t="s">
        <v>23647</v>
      </c>
      <c r="M2463" t="s">
        <v>23703</v>
      </c>
      <c r="N2463">
        <v>17000000</v>
      </c>
      <c r="O2463">
        <v>2006</v>
      </c>
      <c r="P2463">
        <v>5.5</v>
      </c>
    </row>
    <row r="2464" spans="1:16" x14ac:dyDescent="0.3">
      <c r="A2464" t="s">
        <v>1072</v>
      </c>
      <c r="B2464">
        <v>80</v>
      </c>
      <c r="C2464">
        <v>41</v>
      </c>
      <c r="D2464" t="s">
        <v>3878</v>
      </c>
      <c r="E2464">
        <v>25529689.5</v>
      </c>
      <c r="F2464" t="s">
        <v>5338</v>
      </c>
      <c r="G2464" t="s">
        <v>3565</v>
      </c>
      <c r="H2464" t="s">
        <v>9715</v>
      </c>
      <c r="I2464">
        <v>10706</v>
      </c>
      <c r="J2464" t="s">
        <v>12919</v>
      </c>
      <c r="K2464">
        <v>39</v>
      </c>
      <c r="L2464" t="s">
        <v>23649</v>
      </c>
      <c r="M2464" t="s">
        <v>23703</v>
      </c>
      <c r="N2464">
        <v>11000000</v>
      </c>
      <c r="O2464">
        <v>2008</v>
      </c>
      <c r="P2464">
        <v>6.6</v>
      </c>
    </row>
    <row r="2465" spans="1:16" x14ac:dyDescent="0.3">
      <c r="A2465" t="s">
        <v>1073</v>
      </c>
      <c r="B2465">
        <v>91</v>
      </c>
      <c r="C2465">
        <v>41</v>
      </c>
      <c r="D2465" t="s">
        <v>3879</v>
      </c>
      <c r="E2465">
        <v>25529689.5</v>
      </c>
      <c r="F2465" t="s">
        <v>5937</v>
      </c>
      <c r="G2465" t="s">
        <v>6551</v>
      </c>
      <c r="H2465" t="s">
        <v>9716</v>
      </c>
      <c r="I2465">
        <v>3701</v>
      </c>
      <c r="J2465" t="s">
        <v>12920</v>
      </c>
      <c r="K2465">
        <v>71</v>
      </c>
      <c r="L2465" t="s">
        <v>23647</v>
      </c>
      <c r="M2465" t="s">
        <v>23694</v>
      </c>
      <c r="N2465">
        <v>17000000</v>
      </c>
      <c r="O2465">
        <v>1977</v>
      </c>
      <c r="P2465">
        <v>5.2</v>
      </c>
    </row>
    <row r="2466" spans="1:16" x14ac:dyDescent="0.3">
      <c r="A2466" t="s">
        <v>1074</v>
      </c>
      <c r="B2466">
        <v>83</v>
      </c>
      <c r="C2466">
        <v>145</v>
      </c>
      <c r="D2466" t="s">
        <v>3880</v>
      </c>
      <c r="E2466">
        <v>4930798</v>
      </c>
      <c r="F2466" t="s">
        <v>5668</v>
      </c>
      <c r="G2466" t="s">
        <v>6552</v>
      </c>
      <c r="H2466" t="s">
        <v>9717</v>
      </c>
      <c r="I2466">
        <v>16268</v>
      </c>
      <c r="J2466" t="s">
        <v>12921</v>
      </c>
      <c r="K2466">
        <v>108</v>
      </c>
      <c r="L2466" t="s">
        <v>23647</v>
      </c>
      <c r="M2466" t="s">
        <v>23694</v>
      </c>
      <c r="N2466">
        <v>17000000</v>
      </c>
      <c r="O2466">
        <v>2012</v>
      </c>
      <c r="P2466">
        <v>4.0999999999999996</v>
      </c>
    </row>
    <row r="2467" spans="1:16" x14ac:dyDescent="0.3">
      <c r="A2467" t="s">
        <v>1075</v>
      </c>
      <c r="B2467">
        <v>102</v>
      </c>
      <c r="C2467">
        <v>31</v>
      </c>
      <c r="D2467" t="s">
        <v>3831</v>
      </c>
      <c r="E2467">
        <v>59847242</v>
      </c>
      <c r="F2467" t="s">
        <v>5819</v>
      </c>
      <c r="G2467" t="s">
        <v>6343</v>
      </c>
      <c r="H2467" t="s">
        <v>9718</v>
      </c>
      <c r="I2467">
        <v>55895</v>
      </c>
      <c r="J2467" t="s">
        <v>395</v>
      </c>
      <c r="K2467">
        <v>115</v>
      </c>
      <c r="L2467" t="s">
        <v>23647</v>
      </c>
      <c r="M2467" t="s">
        <v>23694</v>
      </c>
      <c r="N2467">
        <v>16500000</v>
      </c>
      <c r="O2467">
        <v>1991</v>
      </c>
      <c r="P2467">
        <v>6.8</v>
      </c>
    </row>
    <row r="2468" spans="1:16" x14ac:dyDescent="0.3">
      <c r="A2468" t="s">
        <v>1076</v>
      </c>
      <c r="B2468">
        <v>122</v>
      </c>
      <c r="C2468">
        <v>105</v>
      </c>
      <c r="D2468" t="s">
        <v>3084</v>
      </c>
      <c r="E2468">
        <v>220914</v>
      </c>
      <c r="F2468" t="s">
        <v>5710</v>
      </c>
      <c r="G2468" t="s">
        <v>2433</v>
      </c>
      <c r="H2468" t="s">
        <v>9719</v>
      </c>
      <c r="I2468">
        <v>13239</v>
      </c>
      <c r="J2468" t="s">
        <v>5154</v>
      </c>
      <c r="K2468">
        <v>97</v>
      </c>
      <c r="L2468" t="s">
        <v>23647</v>
      </c>
      <c r="M2468" t="s">
        <v>23694</v>
      </c>
      <c r="N2468">
        <v>16800000</v>
      </c>
      <c r="O2468">
        <v>2006</v>
      </c>
      <c r="P2468">
        <v>6.5</v>
      </c>
    </row>
    <row r="2469" spans="1:16" x14ac:dyDescent="0.3">
      <c r="A2469" t="s">
        <v>108</v>
      </c>
      <c r="B2469">
        <v>126</v>
      </c>
      <c r="C2469">
        <v>114</v>
      </c>
      <c r="D2469" t="s">
        <v>3881</v>
      </c>
      <c r="E2469">
        <v>43848100</v>
      </c>
      <c r="F2469" t="s">
        <v>5442</v>
      </c>
      <c r="G2469" t="s">
        <v>2737</v>
      </c>
      <c r="H2469" t="s">
        <v>9720</v>
      </c>
      <c r="I2469">
        <v>119150</v>
      </c>
      <c r="J2469" t="s">
        <v>12342</v>
      </c>
      <c r="K2469">
        <v>219</v>
      </c>
      <c r="L2469" t="s">
        <v>23647</v>
      </c>
      <c r="M2469" t="s">
        <v>23694</v>
      </c>
      <c r="N2469">
        <v>15000000</v>
      </c>
      <c r="O2469">
        <v>1987</v>
      </c>
      <c r="P2469">
        <v>7.4</v>
      </c>
    </row>
    <row r="2470" spans="1:16" x14ac:dyDescent="0.3">
      <c r="A2470" t="s">
        <v>136</v>
      </c>
      <c r="B2470">
        <v>136</v>
      </c>
      <c r="C2470">
        <v>69</v>
      </c>
      <c r="D2470" t="s">
        <v>2447</v>
      </c>
      <c r="E2470">
        <v>42700000</v>
      </c>
      <c r="F2470" t="s">
        <v>5310</v>
      </c>
      <c r="G2470" t="s">
        <v>2452</v>
      </c>
      <c r="H2470" t="s">
        <v>9721</v>
      </c>
      <c r="I2470">
        <v>78392</v>
      </c>
      <c r="J2470" t="s">
        <v>2620</v>
      </c>
      <c r="K2470">
        <v>196</v>
      </c>
      <c r="L2470" t="s">
        <v>23647</v>
      </c>
      <c r="M2470" t="s">
        <v>23694</v>
      </c>
      <c r="N2470">
        <v>16500000</v>
      </c>
      <c r="O2470">
        <v>1995</v>
      </c>
      <c r="P2470">
        <v>7.7</v>
      </c>
    </row>
    <row r="2471" spans="1:16" x14ac:dyDescent="0.3">
      <c r="A2471" t="s">
        <v>1077</v>
      </c>
      <c r="B2471">
        <v>120</v>
      </c>
      <c r="C2471">
        <v>150</v>
      </c>
      <c r="D2471" t="s">
        <v>3882</v>
      </c>
      <c r="E2471">
        <v>18663911</v>
      </c>
      <c r="F2471" t="s">
        <v>5710</v>
      </c>
      <c r="G2471" t="s">
        <v>2508</v>
      </c>
      <c r="H2471" t="s">
        <v>9722</v>
      </c>
      <c r="I2471">
        <v>46204</v>
      </c>
      <c r="J2471" t="s">
        <v>12922</v>
      </c>
      <c r="K2471">
        <v>151</v>
      </c>
      <c r="L2471" t="s">
        <v>23647</v>
      </c>
      <c r="M2471" t="s">
        <v>23695</v>
      </c>
      <c r="N2471">
        <v>16500000</v>
      </c>
      <c r="O2471">
        <v>2007</v>
      </c>
      <c r="P2471">
        <v>7.1</v>
      </c>
    </row>
    <row r="2472" spans="1:16" x14ac:dyDescent="0.3">
      <c r="A2472" t="s">
        <v>1078</v>
      </c>
      <c r="B2472">
        <v>108</v>
      </c>
      <c r="C2472">
        <v>72</v>
      </c>
      <c r="D2472" t="s">
        <v>2598</v>
      </c>
      <c r="E2472">
        <v>11702090</v>
      </c>
      <c r="F2472" t="s">
        <v>5417</v>
      </c>
      <c r="G2472" t="s">
        <v>6553</v>
      </c>
      <c r="H2472" t="s">
        <v>9723</v>
      </c>
      <c r="I2472">
        <v>37700</v>
      </c>
      <c r="J2472" t="s">
        <v>12923</v>
      </c>
      <c r="K2472">
        <v>50</v>
      </c>
      <c r="L2472" t="s">
        <v>23647</v>
      </c>
      <c r="M2472" t="s">
        <v>23694</v>
      </c>
      <c r="N2472">
        <v>16500000</v>
      </c>
      <c r="O2472">
        <v>2007</v>
      </c>
      <c r="P2472">
        <v>6.3</v>
      </c>
    </row>
    <row r="2473" spans="1:16" x14ac:dyDescent="0.3">
      <c r="A2473" t="s">
        <v>1079</v>
      </c>
      <c r="B2473">
        <v>126</v>
      </c>
      <c r="C2473">
        <v>158</v>
      </c>
      <c r="D2473" t="s">
        <v>2703</v>
      </c>
      <c r="E2473">
        <v>13005485</v>
      </c>
      <c r="F2473" t="s">
        <v>5558</v>
      </c>
      <c r="G2473" t="s">
        <v>2825</v>
      </c>
      <c r="H2473" t="s">
        <v>9724</v>
      </c>
      <c r="I2473">
        <v>56665</v>
      </c>
      <c r="J2473" t="s">
        <v>3728</v>
      </c>
      <c r="K2473">
        <v>469</v>
      </c>
      <c r="L2473" t="s">
        <v>23647</v>
      </c>
      <c r="M2473" t="s">
        <v>23694</v>
      </c>
      <c r="N2473">
        <v>15000000</v>
      </c>
      <c r="O2473">
        <v>2003</v>
      </c>
      <c r="P2473">
        <v>7.6</v>
      </c>
    </row>
    <row r="2474" spans="1:16" x14ac:dyDescent="0.3">
      <c r="A2474" t="s">
        <v>140</v>
      </c>
      <c r="B2474">
        <v>128</v>
      </c>
      <c r="C2474">
        <v>96</v>
      </c>
      <c r="D2474" t="s">
        <v>2838</v>
      </c>
      <c r="E2474">
        <v>95860116</v>
      </c>
      <c r="F2474" t="s">
        <v>5491</v>
      </c>
      <c r="G2474" t="s">
        <v>6213</v>
      </c>
      <c r="H2474" t="s">
        <v>9725</v>
      </c>
      <c r="I2474">
        <v>277451</v>
      </c>
      <c r="J2474" t="s">
        <v>2974</v>
      </c>
      <c r="K2474">
        <v>491</v>
      </c>
      <c r="L2474" t="s">
        <v>23647</v>
      </c>
      <c r="M2474" t="s">
        <v>23694</v>
      </c>
      <c r="N2474">
        <v>16400000</v>
      </c>
      <c r="O2474">
        <v>1989</v>
      </c>
      <c r="P2474">
        <v>8</v>
      </c>
    </row>
    <row r="2475" spans="1:16" x14ac:dyDescent="0.3">
      <c r="A2475" t="s">
        <v>1080</v>
      </c>
      <c r="B2475">
        <v>113</v>
      </c>
      <c r="C2475">
        <v>84</v>
      </c>
      <c r="D2475" t="s">
        <v>2823</v>
      </c>
      <c r="E2475">
        <v>127175354</v>
      </c>
      <c r="F2475" t="s">
        <v>5447</v>
      </c>
      <c r="G2475" t="s">
        <v>3013</v>
      </c>
      <c r="H2475" t="s">
        <v>9726</v>
      </c>
      <c r="I2475">
        <v>288451</v>
      </c>
      <c r="J2475" t="s">
        <v>3705</v>
      </c>
      <c r="K2475">
        <v>438</v>
      </c>
      <c r="L2475" t="s">
        <v>23647</v>
      </c>
      <c r="M2475" t="s">
        <v>23694</v>
      </c>
      <c r="N2475">
        <v>16000000</v>
      </c>
      <c r="O2475">
        <v>1994</v>
      </c>
      <c r="P2475">
        <v>7.3</v>
      </c>
    </row>
    <row r="2476" spans="1:16" x14ac:dyDescent="0.3">
      <c r="A2476" t="s">
        <v>368</v>
      </c>
      <c r="B2476">
        <v>89</v>
      </c>
      <c r="C2476">
        <v>114</v>
      </c>
      <c r="D2476" t="s">
        <v>3883</v>
      </c>
      <c r="E2476">
        <v>92823600</v>
      </c>
      <c r="F2476" t="s">
        <v>5397</v>
      </c>
      <c r="G2476" t="s">
        <v>6554</v>
      </c>
      <c r="H2476" t="s">
        <v>9727</v>
      </c>
      <c r="I2476">
        <v>149108</v>
      </c>
      <c r="J2476" t="s">
        <v>12924</v>
      </c>
      <c r="K2476">
        <v>273</v>
      </c>
      <c r="L2476" t="s">
        <v>23647</v>
      </c>
      <c r="M2476" t="s">
        <v>23694</v>
      </c>
      <c r="N2476">
        <v>16000000</v>
      </c>
      <c r="O2476">
        <v>1989</v>
      </c>
      <c r="P2476">
        <v>7.6</v>
      </c>
    </row>
    <row r="2477" spans="1:16" x14ac:dyDescent="0.3">
      <c r="A2477" t="s">
        <v>887</v>
      </c>
      <c r="B2477">
        <v>129</v>
      </c>
      <c r="C2477">
        <v>79</v>
      </c>
      <c r="D2477" t="s">
        <v>3884</v>
      </c>
      <c r="E2477">
        <v>54000000</v>
      </c>
      <c r="F2477" t="s">
        <v>5558</v>
      </c>
      <c r="G2477" t="s">
        <v>3145</v>
      </c>
      <c r="H2477" t="s">
        <v>9728</v>
      </c>
      <c r="I2477">
        <v>26310</v>
      </c>
      <c r="J2477" t="s">
        <v>4029</v>
      </c>
      <c r="K2477">
        <v>154</v>
      </c>
      <c r="L2477" t="s">
        <v>23647</v>
      </c>
      <c r="M2477" t="s">
        <v>23694</v>
      </c>
      <c r="N2477">
        <v>16000000</v>
      </c>
      <c r="O2477">
        <v>1982</v>
      </c>
      <c r="P2477">
        <v>7.8</v>
      </c>
    </row>
    <row r="2478" spans="1:16" x14ac:dyDescent="0.3">
      <c r="A2478" t="s">
        <v>263</v>
      </c>
      <c r="B2478">
        <v>94</v>
      </c>
      <c r="C2478">
        <v>103</v>
      </c>
      <c r="D2478" t="s">
        <v>3697</v>
      </c>
      <c r="E2478">
        <v>68525609</v>
      </c>
      <c r="F2478" t="s">
        <v>5447</v>
      </c>
      <c r="G2478" t="s">
        <v>3426</v>
      </c>
      <c r="H2478" t="s">
        <v>9729</v>
      </c>
      <c r="I2478">
        <v>132963</v>
      </c>
      <c r="J2478" t="s">
        <v>3682</v>
      </c>
      <c r="K2478">
        <v>302</v>
      </c>
      <c r="L2478" t="s">
        <v>23647</v>
      </c>
      <c r="M2478" t="s">
        <v>23694</v>
      </c>
      <c r="N2478">
        <v>15600000</v>
      </c>
      <c r="O2478">
        <v>2000</v>
      </c>
      <c r="P2478">
        <v>6.5</v>
      </c>
    </row>
    <row r="2479" spans="1:16" x14ac:dyDescent="0.3">
      <c r="A2479" t="s">
        <v>383</v>
      </c>
      <c r="B2479">
        <v>106</v>
      </c>
      <c r="C2479">
        <v>67</v>
      </c>
      <c r="D2479" t="s">
        <v>3885</v>
      </c>
      <c r="E2479">
        <v>52885587</v>
      </c>
      <c r="F2479" t="s">
        <v>5622</v>
      </c>
      <c r="G2479" t="s">
        <v>2462</v>
      </c>
      <c r="H2479" t="s">
        <v>9730</v>
      </c>
      <c r="I2479">
        <v>35312</v>
      </c>
      <c r="J2479" t="s">
        <v>12925</v>
      </c>
      <c r="K2479">
        <v>267</v>
      </c>
      <c r="L2479" t="s">
        <v>23647</v>
      </c>
      <c r="M2479" t="s">
        <v>23694</v>
      </c>
      <c r="N2479">
        <v>16000000</v>
      </c>
      <c r="O2479">
        <v>1999</v>
      </c>
      <c r="P2479">
        <v>6.4</v>
      </c>
    </row>
    <row r="2480" spans="1:16" x14ac:dyDescent="0.3">
      <c r="A2480" t="s">
        <v>1081</v>
      </c>
      <c r="B2480">
        <v>100</v>
      </c>
      <c r="C2480">
        <v>576</v>
      </c>
      <c r="D2480" t="s">
        <v>2948</v>
      </c>
      <c r="E2480">
        <v>44667095</v>
      </c>
      <c r="F2480" t="s">
        <v>5397</v>
      </c>
      <c r="G2480" t="s">
        <v>6555</v>
      </c>
      <c r="H2480" t="s">
        <v>9731</v>
      </c>
      <c r="I2480">
        <v>190030</v>
      </c>
      <c r="J2480" t="s">
        <v>4022</v>
      </c>
      <c r="K2480">
        <v>583</v>
      </c>
      <c r="L2480" t="s">
        <v>23647</v>
      </c>
      <c r="M2480" t="s">
        <v>23703</v>
      </c>
      <c r="N2480">
        <v>15000000</v>
      </c>
      <c r="O2480">
        <v>2011</v>
      </c>
      <c r="P2480">
        <v>8</v>
      </c>
    </row>
    <row r="2481" spans="1:16" x14ac:dyDescent="0.3">
      <c r="A2481" t="s">
        <v>359</v>
      </c>
      <c r="B2481">
        <v>89</v>
      </c>
      <c r="C2481">
        <v>178</v>
      </c>
      <c r="D2481" t="s">
        <v>3886</v>
      </c>
      <c r="E2481">
        <v>42638165</v>
      </c>
      <c r="F2481" t="s">
        <v>5455</v>
      </c>
      <c r="G2481" t="s">
        <v>2539</v>
      </c>
      <c r="H2481" t="s">
        <v>9732</v>
      </c>
      <c r="I2481">
        <v>42182</v>
      </c>
      <c r="J2481" t="s">
        <v>12926</v>
      </c>
      <c r="K2481">
        <v>230</v>
      </c>
      <c r="L2481" t="s">
        <v>23647</v>
      </c>
      <c r="M2481" t="s">
        <v>23694</v>
      </c>
      <c r="N2481">
        <v>16000000</v>
      </c>
      <c r="O2481">
        <v>2009</v>
      </c>
      <c r="P2481">
        <v>4.8</v>
      </c>
    </row>
    <row r="2482" spans="1:16" x14ac:dyDescent="0.3">
      <c r="A2482" t="s">
        <v>498</v>
      </c>
      <c r="B2482">
        <v>94</v>
      </c>
      <c r="C2482">
        <v>487</v>
      </c>
      <c r="D2482" t="s">
        <v>2493</v>
      </c>
      <c r="E2482">
        <v>45507053</v>
      </c>
      <c r="F2482" t="s">
        <v>5906</v>
      </c>
      <c r="G2482" t="s">
        <v>2671</v>
      </c>
      <c r="H2482" t="s">
        <v>9733</v>
      </c>
      <c r="I2482">
        <v>237848</v>
      </c>
      <c r="J2482" t="s">
        <v>3269</v>
      </c>
      <c r="K2482">
        <v>377</v>
      </c>
      <c r="L2482" t="s">
        <v>23647</v>
      </c>
      <c r="M2482" t="s">
        <v>23694</v>
      </c>
      <c r="N2482">
        <v>16000000</v>
      </c>
      <c r="O2482">
        <v>2012</v>
      </c>
      <c r="P2482">
        <v>7.8</v>
      </c>
    </row>
    <row r="2483" spans="1:16" x14ac:dyDescent="0.3">
      <c r="A2483" t="s">
        <v>118</v>
      </c>
      <c r="B2483">
        <v>83</v>
      </c>
      <c r="C2483">
        <v>196</v>
      </c>
      <c r="D2483" t="s">
        <v>3887</v>
      </c>
      <c r="E2483">
        <v>39511038</v>
      </c>
      <c r="F2483" t="s">
        <v>5714</v>
      </c>
      <c r="G2483" t="s">
        <v>6287</v>
      </c>
      <c r="H2483" t="s">
        <v>9734</v>
      </c>
      <c r="I2483">
        <v>56269</v>
      </c>
      <c r="J2483" t="s">
        <v>3536</v>
      </c>
      <c r="K2483">
        <v>366</v>
      </c>
      <c r="L2483" t="s">
        <v>23647</v>
      </c>
      <c r="M2483" t="s">
        <v>23694</v>
      </c>
      <c r="N2483">
        <v>16000000</v>
      </c>
      <c r="O2483">
        <v>2006</v>
      </c>
      <c r="P2483">
        <v>5.9</v>
      </c>
    </row>
    <row r="2484" spans="1:16" x14ac:dyDescent="0.3">
      <c r="A2484" t="s">
        <v>1082</v>
      </c>
      <c r="B2484">
        <v>111</v>
      </c>
      <c r="C2484">
        <v>24</v>
      </c>
      <c r="D2484" t="s">
        <v>3888</v>
      </c>
      <c r="E2484">
        <v>6462576</v>
      </c>
      <c r="F2484" t="s">
        <v>5558</v>
      </c>
      <c r="G2484" t="s">
        <v>6556</v>
      </c>
      <c r="H2484" t="s">
        <v>9735</v>
      </c>
      <c r="I2484">
        <v>1449</v>
      </c>
      <c r="J2484" t="s">
        <v>12927</v>
      </c>
      <c r="K2484">
        <v>30</v>
      </c>
      <c r="L2484" t="s">
        <v>23647</v>
      </c>
      <c r="M2484" t="s">
        <v>23694</v>
      </c>
      <c r="N2484">
        <v>18500000</v>
      </c>
      <c r="O2484">
        <v>2016</v>
      </c>
      <c r="P2484">
        <v>5.4</v>
      </c>
    </row>
    <row r="2485" spans="1:16" x14ac:dyDescent="0.3">
      <c r="A2485" t="s">
        <v>1083</v>
      </c>
      <c r="B2485">
        <v>80</v>
      </c>
      <c r="C2485">
        <v>56</v>
      </c>
      <c r="D2485" t="s">
        <v>3313</v>
      </c>
      <c r="E2485">
        <v>40363530</v>
      </c>
      <c r="F2485" t="s">
        <v>5528</v>
      </c>
      <c r="G2485" t="s">
        <v>3049</v>
      </c>
      <c r="H2485" t="s">
        <v>9736</v>
      </c>
      <c r="I2485">
        <v>18254</v>
      </c>
      <c r="J2485" t="s">
        <v>3622</v>
      </c>
      <c r="K2485">
        <v>307</v>
      </c>
      <c r="L2485" t="s">
        <v>23647</v>
      </c>
      <c r="M2485" t="s">
        <v>23694</v>
      </c>
      <c r="N2485">
        <v>16000000</v>
      </c>
      <c r="O2485">
        <v>2002</v>
      </c>
      <c r="P2485">
        <v>3.3</v>
      </c>
    </row>
    <row r="2486" spans="1:16" x14ac:dyDescent="0.3">
      <c r="A2486" t="s">
        <v>67</v>
      </c>
      <c r="B2486">
        <v>112</v>
      </c>
      <c r="C2486">
        <v>406</v>
      </c>
      <c r="D2486" t="s">
        <v>3889</v>
      </c>
      <c r="E2486">
        <v>37623143</v>
      </c>
      <c r="F2486" t="s">
        <v>5938</v>
      </c>
      <c r="G2486" t="s">
        <v>6557</v>
      </c>
      <c r="H2486" t="s">
        <v>9737</v>
      </c>
      <c r="I2486">
        <v>467234</v>
      </c>
      <c r="J2486" t="s">
        <v>12928</v>
      </c>
      <c r="K2486">
        <v>1083</v>
      </c>
      <c r="L2486" t="s">
        <v>23652</v>
      </c>
      <c r="M2486" t="s">
        <v>23706</v>
      </c>
      <c r="N2486">
        <v>13500000</v>
      </c>
      <c r="O2486">
        <v>2006</v>
      </c>
      <c r="P2486">
        <v>8.1999999999999993</v>
      </c>
    </row>
    <row r="2487" spans="1:16" x14ac:dyDescent="0.3">
      <c r="A2487" t="s">
        <v>461</v>
      </c>
      <c r="B2487">
        <v>94</v>
      </c>
      <c r="C2487">
        <v>51</v>
      </c>
      <c r="D2487" t="s">
        <v>3890</v>
      </c>
      <c r="E2487">
        <v>33357476</v>
      </c>
      <c r="F2487" t="s">
        <v>5939</v>
      </c>
      <c r="G2487" t="s">
        <v>2765</v>
      </c>
      <c r="H2487" t="s">
        <v>9738</v>
      </c>
      <c r="I2487">
        <v>7392</v>
      </c>
      <c r="J2487" t="s">
        <v>3579</v>
      </c>
      <c r="K2487">
        <v>53</v>
      </c>
      <c r="L2487" t="s">
        <v>23647</v>
      </c>
      <c r="M2487" t="s">
        <v>23694</v>
      </c>
      <c r="N2487">
        <v>35000000</v>
      </c>
      <c r="O2487">
        <v>2001</v>
      </c>
      <c r="P2487">
        <v>5.4</v>
      </c>
    </row>
    <row r="2488" spans="1:16" x14ac:dyDescent="0.3">
      <c r="A2488" t="s">
        <v>293</v>
      </c>
      <c r="B2488">
        <v>130</v>
      </c>
      <c r="C2488">
        <v>41</v>
      </c>
      <c r="D2488" t="s">
        <v>2567</v>
      </c>
      <c r="E2488">
        <v>28734552</v>
      </c>
      <c r="F2488" t="s">
        <v>5656</v>
      </c>
      <c r="G2488" t="s">
        <v>3085</v>
      </c>
      <c r="H2488" t="s">
        <v>9739</v>
      </c>
      <c r="I2488">
        <v>9566</v>
      </c>
      <c r="J2488" t="s">
        <v>6816</v>
      </c>
      <c r="K2488">
        <v>81</v>
      </c>
      <c r="L2488" t="s">
        <v>23647</v>
      </c>
      <c r="M2488" t="s">
        <v>23694</v>
      </c>
      <c r="N2488">
        <v>16000000</v>
      </c>
      <c r="O2488">
        <v>2001</v>
      </c>
      <c r="P2488">
        <v>6.4</v>
      </c>
    </row>
    <row r="2489" spans="1:16" x14ac:dyDescent="0.3">
      <c r="A2489" t="s">
        <v>1084</v>
      </c>
      <c r="B2489">
        <v>91</v>
      </c>
      <c r="C2489">
        <v>138</v>
      </c>
      <c r="D2489" t="s">
        <v>3891</v>
      </c>
      <c r="E2489">
        <v>37300107</v>
      </c>
      <c r="F2489" t="s">
        <v>5615</v>
      </c>
      <c r="G2489" t="s">
        <v>2977</v>
      </c>
      <c r="H2489" t="s">
        <v>9740</v>
      </c>
      <c r="I2489">
        <v>29147</v>
      </c>
      <c r="J2489" t="s">
        <v>2825</v>
      </c>
      <c r="K2489">
        <v>115</v>
      </c>
      <c r="L2489" t="s">
        <v>23647</v>
      </c>
      <c r="M2489" t="s">
        <v>23694</v>
      </c>
      <c r="N2489">
        <v>16000000</v>
      </c>
      <c r="O2489">
        <v>2011</v>
      </c>
      <c r="P2489">
        <v>4.8</v>
      </c>
    </row>
    <row r="2490" spans="1:16" x14ac:dyDescent="0.3">
      <c r="A2490" t="s">
        <v>603</v>
      </c>
      <c r="B2490">
        <v>91</v>
      </c>
      <c r="C2490">
        <v>78</v>
      </c>
      <c r="D2490" t="s">
        <v>3051</v>
      </c>
      <c r="E2490">
        <v>27087695</v>
      </c>
      <c r="F2490" t="s">
        <v>5659</v>
      </c>
      <c r="G2490" t="s">
        <v>2908</v>
      </c>
      <c r="H2490" t="s">
        <v>9741</v>
      </c>
      <c r="I2490">
        <v>41664</v>
      </c>
      <c r="J2490" t="s">
        <v>3429</v>
      </c>
      <c r="K2490">
        <v>205</v>
      </c>
      <c r="L2490" t="s">
        <v>23647</v>
      </c>
      <c r="M2490" t="s">
        <v>23694</v>
      </c>
      <c r="N2490">
        <v>17700000</v>
      </c>
      <c r="O2490">
        <v>2001</v>
      </c>
      <c r="P2490">
        <v>5.9</v>
      </c>
    </row>
    <row r="2491" spans="1:16" x14ac:dyDescent="0.3">
      <c r="A2491" t="s">
        <v>1085</v>
      </c>
      <c r="B2491">
        <v>110</v>
      </c>
      <c r="C2491">
        <v>40</v>
      </c>
      <c r="D2491" t="s">
        <v>3892</v>
      </c>
      <c r="E2491">
        <v>30102717</v>
      </c>
      <c r="F2491" t="s">
        <v>5627</v>
      </c>
      <c r="G2491" t="s">
        <v>6558</v>
      </c>
      <c r="H2491" t="s">
        <v>9742</v>
      </c>
      <c r="I2491">
        <v>28736</v>
      </c>
      <c r="J2491" t="s">
        <v>12929</v>
      </c>
      <c r="K2491">
        <v>72</v>
      </c>
      <c r="L2491" t="s">
        <v>23647</v>
      </c>
      <c r="M2491" t="s">
        <v>23694</v>
      </c>
      <c r="N2491">
        <v>15000000</v>
      </c>
      <c r="O2491">
        <v>1991</v>
      </c>
      <c r="P2491">
        <v>5.5</v>
      </c>
    </row>
    <row r="2492" spans="1:16" x14ac:dyDescent="0.3">
      <c r="A2492" t="s">
        <v>257</v>
      </c>
      <c r="B2492">
        <v>121</v>
      </c>
      <c r="C2492">
        <v>285</v>
      </c>
      <c r="D2492" t="s">
        <v>1241</v>
      </c>
      <c r="E2492">
        <v>23618786</v>
      </c>
      <c r="F2492" t="s">
        <v>5940</v>
      </c>
      <c r="G2492" t="s">
        <v>3353</v>
      </c>
      <c r="H2492" t="s">
        <v>9743</v>
      </c>
      <c r="I2492">
        <v>352695</v>
      </c>
      <c r="J2492" t="s">
        <v>12678</v>
      </c>
      <c r="K2492">
        <v>687</v>
      </c>
      <c r="L2492" t="s">
        <v>23647</v>
      </c>
      <c r="M2492" t="s">
        <v>23695</v>
      </c>
      <c r="N2492">
        <v>8000000</v>
      </c>
      <c r="O2492">
        <v>2007</v>
      </c>
      <c r="P2492">
        <v>7.9</v>
      </c>
    </row>
    <row r="2493" spans="1:16" x14ac:dyDescent="0.3">
      <c r="A2493" t="s">
        <v>1086</v>
      </c>
      <c r="B2493">
        <v>114</v>
      </c>
      <c r="C2493">
        <v>124</v>
      </c>
      <c r="D2493" t="s">
        <v>2936</v>
      </c>
      <c r="E2493">
        <v>26896744</v>
      </c>
      <c r="F2493" t="s">
        <v>5491</v>
      </c>
      <c r="G2493" t="s">
        <v>2524</v>
      </c>
      <c r="H2493" t="s">
        <v>9744</v>
      </c>
      <c r="I2493">
        <v>16582</v>
      </c>
      <c r="J2493" t="s">
        <v>2724</v>
      </c>
      <c r="K2493">
        <v>125</v>
      </c>
      <c r="L2493" t="s">
        <v>23647</v>
      </c>
      <c r="M2493" t="s">
        <v>23694</v>
      </c>
      <c r="N2493">
        <v>16500000</v>
      </c>
      <c r="O2493">
        <v>2008</v>
      </c>
      <c r="P2493">
        <v>4.9000000000000004</v>
      </c>
    </row>
    <row r="2494" spans="1:16" x14ac:dyDescent="0.3">
      <c r="A2494" t="s">
        <v>724</v>
      </c>
      <c r="B2494">
        <v>96</v>
      </c>
      <c r="C2494">
        <v>275</v>
      </c>
      <c r="D2494" t="s">
        <v>2455</v>
      </c>
      <c r="E2494">
        <v>23213577</v>
      </c>
      <c r="F2494" t="s">
        <v>5310</v>
      </c>
      <c r="G2494" t="s">
        <v>2448</v>
      </c>
      <c r="H2494" t="s">
        <v>9745</v>
      </c>
      <c r="I2494">
        <v>198111</v>
      </c>
      <c r="J2494" t="s">
        <v>3631</v>
      </c>
      <c r="K2494">
        <v>365</v>
      </c>
      <c r="L2494" t="s">
        <v>23647</v>
      </c>
      <c r="M2494" t="s">
        <v>23706</v>
      </c>
      <c r="N2494">
        <v>15500000</v>
      </c>
      <c r="O2494">
        <v>2008</v>
      </c>
      <c r="P2494">
        <v>7.2</v>
      </c>
    </row>
    <row r="2495" spans="1:16" x14ac:dyDescent="0.3">
      <c r="A2495" t="s">
        <v>1087</v>
      </c>
      <c r="B2495">
        <v>270</v>
      </c>
      <c r="C2495">
        <v>34</v>
      </c>
      <c r="D2495" t="s">
        <v>3893</v>
      </c>
      <c r="E2495">
        <v>25529689.5</v>
      </c>
      <c r="F2495" t="s">
        <v>5711</v>
      </c>
      <c r="G2495" t="s">
        <v>6559</v>
      </c>
      <c r="H2495" t="s">
        <v>9746</v>
      </c>
      <c r="I2495">
        <v>18041</v>
      </c>
      <c r="J2495" t="s">
        <v>12556</v>
      </c>
      <c r="K2495">
        <v>54</v>
      </c>
      <c r="L2495" t="s">
        <v>23668</v>
      </c>
      <c r="M2495" t="s">
        <v>23728</v>
      </c>
      <c r="N2495">
        <v>25000000</v>
      </c>
      <c r="O2495">
        <v>2007</v>
      </c>
      <c r="P2495">
        <v>6.6</v>
      </c>
    </row>
    <row r="2496" spans="1:16" x14ac:dyDescent="0.3">
      <c r="A2496" t="s">
        <v>1088</v>
      </c>
      <c r="B2496">
        <v>94</v>
      </c>
      <c r="C2496">
        <v>67</v>
      </c>
      <c r="D2496" t="s">
        <v>3894</v>
      </c>
      <c r="E2496">
        <v>20627372</v>
      </c>
      <c r="F2496" t="s">
        <v>5397</v>
      </c>
      <c r="G2496" t="s">
        <v>3898</v>
      </c>
      <c r="H2496" t="s">
        <v>9747</v>
      </c>
      <c r="I2496">
        <v>13661</v>
      </c>
      <c r="J2496" t="s">
        <v>12930</v>
      </c>
      <c r="K2496">
        <v>134</v>
      </c>
      <c r="L2496" t="s">
        <v>23647</v>
      </c>
      <c r="M2496" t="s">
        <v>23694</v>
      </c>
      <c r="N2496">
        <v>16000000</v>
      </c>
      <c r="O2496">
        <v>2000</v>
      </c>
      <c r="P2496">
        <v>5.3</v>
      </c>
    </row>
    <row r="2497" spans="1:16" x14ac:dyDescent="0.3">
      <c r="A2497" t="s">
        <v>1089</v>
      </c>
      <c r="B2497">
        <v>109</v>
      </c>
      <c r="C2497">
        <v>103</v>
      </c>
      <c r="D2497" t="s">
        <v>2683</v>
      </c>
      <c r="E2497">
        <v>16346122</v>
      </c>
      <c r="F2497" t="s">
        <v>5558</v>
      </c>
      <c r="G2497" t="s">
        <v>4485</v>
      </c>
      <c r="H2497" t="s">
        <v>9748</v>
      </c>
      <c r="I2497">
        <v>25549</v>
      </c>
      <c r="J2497" t="s">
        <v>4144</v>
      </c>
      <c r="K2497">
        <v>171</v>
      </c>
      <c r="L2497" t="s">
        <v>23647</v>
      </c>
      <c r="M2497" t="s">
        <v>23694</v>
      </c>
      <c r="N2497">
        <v>16000000</v>
      </c>
      <c r="O2497">
        <v>2002</v>
      </c>
      <c r="P2497">
        <v>7.2</v>
      </c>
    </row>
    <row r="2498" spans="1:16" x14ac:dyDescent="0.3">
      <c r="A2498" t="s">
        <v>442</v>
      </c>
      <c r="B2498">
        <v>107</v>
      </c>
      <c r="C2498">
        <v>300</v>
      </c>
      <c r="D2498" t="s">
        <v>3895</v>
      </c>
      <c r="E2498">
        <v>16204793</v>
      </c>
      <c r="F2498" t="s">
        <v>5356</v>
      </c>
      <c r="G2498" t="s">
        <v>6195</v>
      </c>
      <c r="H2498" t="s">
        <v>9749</v>
      </c>
      <c r="I2498">
        <v>92712</v>
      </c>
      <c r="J2498" t="s">
        <v>12931</v>
      </c>
      <c r="K2498">
        <v>294</v>
      </c>
      <c r="L2498" t="s">
        <v>23647</v>
      </c>
      <c r="M2498" t="s">
        <v>23694</v>
      </c>
      <c r="N2498">
        <v>16000000</v>
      </c>
      <c r="O2498">
        <v>2009</v>
      </c>
      <c r="P2498">
        <v>5.0999999999999996</v>
      </c>
    </row>
    <row r="2499" spans="1:16" x14ac:dyDescent="0.3">
      <c r="A2499" t="s">
        <v>1090</v>
      </c>
      <c r="B2499">
        <v>96</v>
      </c>
      <c r="C2499">
        <v>84</v>
      </c>
      <c r="D2499" t="s">
        <v>3831</v>
      </c>
      <c r="E2499">
        <v>15427192</v>
      </c>
      <c r="F2499" t="s">
        <v>5941</v>
      </c>
      <c r="G2499" t="s">
        <v>2643</v>
      </c>
      <c r="H2499" t="s">
        <v>9750</v>
      </c>
      <c r="I2499">
        <v>11768</v>
      </c>
      <c r="J2499" t="s">
        <v>4191</v>
      </c>
      <c r="K2499">
        <v>148</v>
      </c>
      <c r="L2499" t="s">
        <v>23647</v>
      </c>
      <c r="M2499" t="s">
        <v>23694</v>
      </c>
      <c r="N2499">
        <v>16000000</v>
      </c>
      <c r="O2499">
        <v>2000</v>
      </c>
      <c r="P2499">
        <v>5.6</v>
      </c>
    </row>
    <row r="2500" spans="1:16" x14ac:dyDescent="0.3">
      <c r="A2500" t="s">
        <v>724</v>
      </c>
      <c r="B2500">
        <v>88</v>
      </c>
      <c r="C2500">
        <v>64</v>
      </c>
      <c r="D2500" t="s">
        <v>3896</v>
      </c>
      <c r="E2500">
        <v>14792779</v>
      </c>
      <c r="F2500" t="s">
        <v>5447</v>
      </c>
      <c r="G2500" t="s">
        <v>2823</v>
      </c>
      <c r="H2500" t="s">
        <v>9751</v>
      </c>
      <c r="I2500">
        <v>24256</v>
      </c>
      <c r="J2500" t="s">
        <v>3999</v>
      </c>
      <c r="K2500">
        <v>91</v>
      </c>
      <c r="L2500" t="s">
        <v>23647</v>
      </c>
      <c r="M2500" t="s">
        <v>23694</v>
      </c>
      <c r="N2500">
        <v>16000000</v>
      </c>
      <c r="O2500">
        <v>1987</v>
      </c>
      <c r="P2500">
        <v>7.6</v>
      </c>
    </row>
    <row r="2501" spans="1:16" x14ac:dyDescent="0.3">
      <c r="A2501" t="s">
        <v>1091</v>
      </c>
      <c r="B2501">
        <v>113</v>
      </c>
      <c r="C2501">
        <v>158</v>
      </c>
      <c r="D2501" t="s">
        <v>3347</v>
      </c>
      <c r="E2501">
        <v>19057024</v>
      </c>
      <c r="F2501" t="s">
        <v>5310</v>
      </c>
      <c r="G2501" t="s">
        <v>6212</v>
      </c>
      <c r="H2501" t="s">
        <v>9752</v>
      </c>
      <c r="I2501">
        <v>113963</v>
      </c>
      <c r="J2501" t="s">
        <v>12932</v>
      </c>
      <c r="K2501">
        <v>361</v>
      </c>
      <c r="L2501" t="s">
        <v>23647</v>
      </c>
      <c r="M2501" t="s">
        <v>23694</v>
      </c>
      <c r="N2501">
        <v>16000000</v>
      </c>
      <c r="O2501">
        <v>2010</v>
      </c>
      <c r="P2501">
        <v>7.2</v>
      </c>
    </row>
    <row r="2502" spans="1:16" x14ac:dyDescent="0.3">
      <c r="A2502" t="s">
        <v>1092</v>
      </c>
      <c r="B2502">
        <v>101</v>
      </c>
      <c r="C2502">
        <v>46</v>
      </c>
      <c r="D2502" t="s">
        <v>3897</v>
      </c>
      <c r="E2502">
        <v>14108518</v>
      </c>
      <c r="F2502" t="s">
        <v>5397</v>
      </c>
      <c r="G2502" t="s">
        <v>2992</v>
      </c>
      <c r="H2502" t="s">
        <v>9753</v>
      </c>
      <c r="I2502">
        <v>8215</v>
      </c>
      <c r="J2502" t="s">
        <v>12933</v>
      </c>
      <c r="K2502">
        <v>95</v>
      </c>
      <c r="L2502" t="s">
        <v>23647</v>
      </c>
      <c r="M2502" t="s">
        <v>23694</v>
      </c>
      <c r="N2502">
        <v>16000000</v>
      </c>
      <c r="O2502">
        <v>2003</v>
      </c>
      <c r="P2502">
        <v>5.7</v>
      </c>
    </row>
    <row r="2503" spans="1:16" x14ac:dyDescent="0.3">
      <c r="A2503" t="s">
        <v>863</v>
      </c>
      <c r="B2503">
        <v>105</v>
      </c>
      <c r="C2503">
        <v>15</v>
      </c>
      <c r="D2503" t="s">
        <v>3898</v>
      </c>
      <c r="E2503">
        <v>13854000</v>
      </c>
      <c r="F2503" t="s">
        <v>5485</v>
      </c>
      <c r="G2503" t="s">
        <v>2773</v>
      </c>
      <c r="H2503" t="s">
        <v>9754</v>
      </c>
      <c r="I2503">
        <v>21079</v>
      </c>
      <c r="J2503" t="s">
        <v>3913</v>
      </c>
      <c r="K2503">
        <v>55</v>
      </c>
      <c r="L2503" t="s">
        <v>23647</v>
      </c>
      <c r="M2503" t="s">
        <v>23694</v>
      </c>
      <c r="N2503">
        <v>20000000</v>
      </c>
      <c r="O2503">
        <v>1988</v>
      </c>
      <c r="P2503">
        <v>5.2</v>
      </c>
    </row>
    <row r="2504" spans="1:16" x14ac:dyDescent="0.3">
      <c r="A2504" t="s">
        <v>278</v>
      </c>
      <c r="B2504">
        <v>125</v>
      </c>
      <c r="C2504">
        <v>68</v>
      </c>
      <c r="D2504" t="s">
        <v>736</v>
      </c>
      <c r="E2504">
        <v>77324422</v>
      </c>
      <c r="F2504" t="s">
        <v>5558</v>
      </c>
      <c r="G2504" t="s">
        <v>1126</v>
      </c>
      <c r="H2504" t="s">
        <v>9755</v>
      </c>
      <c r="I2504">
        <v>178731</v>
      </c>
      <c r="J2504" t="s">
        <v>3256</v>
      </c>
      <c r="K2504">
        <v>261</v>
      </c>
      <c r="L2504" t="s">
        <v>23647</v>
      </c>
      <c r="M2504" t="s">
        <v>23694</v>
      </c>
      <c r="N2504">
        <v>26000000</v>
      </c>
      <c r="O2504">
        <v>1993</v>
      </c>
      <c r="P2504">
        <v>7.7</v>
      </c>
    </row>
    <row r="2505" spans="1:16" x14ac:dyDescent="0.3">
      <c r="A2505" t="s">
        <v>1093</v>
      </c>
      <c r="B2505">
        <v>100</v>
      </c>
      <c r="C2505">
        <v>111</v>
      </c>
      <c r="D2505" t="s">
        <v>2895</v>
      </c>
      <c r="E2505">
        <v>15500000</v>
      </c>
      <c r="F2505" t="s">
        <v>5649</v>
      </c>
      <c r="G2505" t="s">
        <v>6560</v>
      </c>
      <c r="H2505" t="s">
        <v>9756</v>
      </c>
      <c r="I2505">
        <v>51996</v>
      </c>
      <c r="J2505" t="s">
        <v>4789</v>
      </c>
      <c r="K2505">
        <v>302</v>
      </c>
      <c r="L2505" t="s">
        <v>23647</v>
      </c>
      <c r="M2505" t="s">
        <v>23701</v>
      </c>
      <c r="N2505">
        <v>16000000</v>
      </c>
      <c r="O2505">
        <v>1999</v>
      </c>
      <c r="P2505">
        <v>7</v>
      </c>
    </row>
    <row r="2506" spans="1:16" x14ac:dyDescent="0.3">
      <c r="A2506" t="s">
        <v>1094</v>
      </c>
      <c r="B2506">
        <v>97</v>
      </c>
      <c r="C2506">
        <v>21</v>
      </c>
      <c r="D2506" t="s">
        <v>3280</v>
      </c>
      <c r="E2506">
        <v>11540112</v>
      </c>
      <c r="F2506" t="s">
        <v>5447</v>
      </c>
      <c r="G2506" t="s">
        <v>6561</v>
      </c>
      <c r="H2506" t="s">
        <v>9757</v>
      </c>
      <c r="I2506">
        <v>2385</v>
      </c>
      <c r="J2506" t="s">
        <v>2631</v>
      </c>
      <c r="K2506">
        <v>20</v>
      </c>
      <c r="L2506" t="s">
        <v>23647</v>
      </c>
      <c r="M2506" t="s">
        <v>23694</v>
      </c>
      <c r="N2506">
        <v>20000000</v>
      </c>
      <c r="O2506">
        <v>2004</v>
      </c>
      <c r="P2506">
        <v>3.6</v>
      </c>
    </row>
    <row r="2507" spans="1:16" x14ac:dyDescent="0.3">
      <c r="A2507" t="s">
        <v>1095</v>
      </c>
      <c r="B2507">
        <v>108</v>
      </c>
      <c r="C2507">
        <v>42</v>
      </c>
      <c r="D2507" t="s">
        <v>3899</v>
      </c>
      <c r="E2507">
        <v>25529689.5</v>
      </c>
      <c r="F2507" t="s">
        <v>5394</v>
      </c>
      <c r="G2507" t="s">
        <v>3250</v>
      </c>
      <c r="H2507" t="s">
        <v>9758</v>
      </c>
      <c r="I2507">
        <v>5237</v>
      </c>
      <c r="J2507" t="s">
        <v>12934</v>
      </c>
      <c r="K2507">
        <v>90</v>
      </c>
      <c r="L2507" t="s">
        <v>23647</v>
      </c>
      <c r="M2507" t="s">
        <v>23694</v>
      </c>
      <c r="N2507">
        <v>16000000</v>
      </c>
      <c r="O2507">
        <v>1979</v>
      </c>
      <c r="P2507">
        <v>4.9000000000000004</v>
      </c>
    </row>
    <row r="2508" spans="1:16" x14ac:dyDescent="0.3">
      <c r="A2508" t="s">
        <v>1096</v>
      </c>
      <c r="B2508">
        <v>112</v>
      </c>
      <c r="C2508">
        <v>65</v>
      </c>
      <c r="D2508" t="s">
        <v>3900</v>
      </c>
      <c r="E2508">
        <v>4734235</v>
      </c>
      <c r="F2508" t="s">
        <v>5666</v>
      </c>
      <c r="G2508" t="s">
        <v>3098</v>
      </c>
      <c r="H2508" t="s">
        <v>9759</v>
      </c>
      <c r="I2508">
        <v>8217</v>
      </c>
      <c r="J2508" t="s">
        <v>12252</v>
      </c>
      <c r="K2508">
        <v>123</v>
      </c>
      <c r="L2508" t="s">
        <v>23647</v>
      </c>
      <c r="M2508" t="s">
        <v>23694</v>
      </c>
      <c r="N2508">
        <v>15000000</v>
      </c>
      <c r="O2508">
        <v>2000</v>
      </c>
      <c r="P2508">
        <v>6</v>
      </c>
    </row>
    <row r="2509" spans="1:16" x14ac:dyDescent="0.3">
      <c r="A2509" t="s">
        <v>724</v>
      </c>
      <c r="B2509">
        <v>112</v>
      </c>
      <c r="C2509">
        <v>109</v>
      </c>
      <c r="D2509" t="s">
        <v>2724</v>
      </c>
      <c r="E2509">
        <v>4839383</v>
      </c>
      <c r="F2509" t="s">
        <v>5417</v>
      </c>
      <c r="G2509" t="s">
        <v>724</v>
      </c>
      <c r="H2509" t="s">
        <v>9760</v>
      </c>
      <c r="I2509">
        <v>21613</v>
      </c>
      <c r="J2509" t="s">
        <v>3150</v>
      </c>
      <c r="K2509">
        <v>148</v>
      </c>
      <c r="L2509" t="s">
        <v>23647</v>
      </c>
      <c r="M2509" t="s">
        <v>23694</v>
      </c>
      <c r="N2509">
        <v>16000000</v>
      </c>
      <c r="O2509">
        <v>2002</v>
      </c>
      <c r="P2509">
        <v>6.6</v>
      </c>
    </row>
    <row r="2510" spans="1:16" x14ac:dyDescent="0.3">
      <c r="A2510" t="s">
        <v>1097</v>
      </c>
      <c r="B2510">
        <v>95</v>
      </c>
      <c r="C2510">
        <v>42</v>
      </c>
      <c r="D2510" t="s">
        <v>3325</v>
      </c>
      <c r="E2510">
        <v>4193025</v>
      </c>
      <c r="F2510" t="s">
        <v>5715</v>
      </c>
      <c r="G2510" t="s">
        <v>2891</v>
      </c>
      <c r="H2510" t="s">
        <v>9761</v>
      </c>
      <c r="I2510">
        <v>30682</v>
      </c>
      <c r="J2510" t="s">
        <v>12935</v>
      </c>
      <c r="K2510">
        <v>194</v>
      </c>
      <c r="L2510" t="s">
        <v>23647</v>
      </c>
      <c r="M2510" t="s">
        <v>23694</v>
      </c>
      <c r="N2510">
        <v>15000000</v>
      </c>
      <c r="O2510">
        <v>1999</v>
      </c>
      <c r="P2510">
        <v>6.8</v>
      </c>
    </row>
    <row r="2511" spans="1:16" x14ac:dyDescent="0.3">
      <c r="A2511" t="s">
        <v>531</v>
      </c>
      <c r="B2511">
        <v>110</v>
      </c>
      <c r="C2511">
        <v>112</v>
      </c>
      <c r="D2511" t="s">
        <v>3901</v>
      </c>
      <c r="E2511">
        <v>5900000</v>
      </c>
      <c r="F2511" t="s">
        <v>5295</v>
      </c>
      <c r="G2511" t="s">
        <v>6428</v>
      </c>
      <c r="H2511" t="s">
        <v>9762</v>
      </c>
      <c r="I2511">
        <v>98629</v>
      </c>
      <c r="J2511" t="s">
        <v>4172</v>
      </c>
      <c r="K2511">
        <v>316</v>
      </c>
      <c r="L2511" t="s">
        <v>23647</v>
      </c>
      <c r="M2511" t="s">
        <v>23695</v>
      </c>
      <c r="N2511">
        <v>16000000</v>
      </c>
      <c r="O2511">
        <v>1986</v>
      </c>
      <c r="P2511">
        <v>7.2</v>
      </c>
    </row>
    <row r="2512" spans="1:16" x14ac:dyDescent="0.3">
      <c r="A2512" t="s">
        <v>1098</v>
      </c>
      <c r="B2512">
        <v>118</v>
      </c>
      <c r="C2512">
        <v>146</v>
      </c>
      <c r="D2512" t="s">
        <v>2513</v>
      </c>
      <c r="E2512">
        <v>2849142</v>
      </c>
      <c r="F2512" t="s">
        <v>5558</v>
      </c>
      <c r="G2512" t="s">
        <v>2843</v>
      </c>
      <c r="H2512" t="s">
        <v>9763</v>
      </c>
      <c r="I2512">
        <v>24104</v>
      </c>
      <c r="J2512" t="s">
        <v>12936</v>
      </c>
      <c r="K2512">
        <v>88</v>
      </c>
      <c r="L2512" t="s">
        <v>23647</v>
      </c>
      <c r="M2512" t="s">
        <v>23694</v>
      </c>
      <c r="N2512">
        <v>16000000</v>
      </c>
      <c r="O2512">
        <v>2007</v>
      </c>
      <c r="P2512">
        <v>7.2</v>
      </c>
    </row>
    <row r="2513" spans="1:16" x14ac:dyDescent="0.3">
      <c r="A2513" t="s">
        <v>1099</v>
      </c>
      <c r="B2513">
        <v>97</v>
      </c>
      <c r="C2513">
        <v>36</v>
      </c>
      <c r="D2513" t="s">
        <v>3192</v>
      </c>
      <c r="E2513">
        <v>1686429</v>
      </c>
      <c r="F2513" t="s">
        <v>5942</v>
      </c>
      <c r="G2513" t="s">
        <v>2764</v>
      </c>
      <c r="H2513" t="s">
        <v>9764</v>
      </c>
      <c r="I2513">
        <v>8687</v>
      </c>
      <c r="J2513" t="s">
        <v>4567</v>
      </c>
      <c r="K2513">
        <v>62</v>
      </c>
      <c r="L2513" t="s">
        <v>23647</v>
      </c>
      <c r="M2513" t="s">
        <v>23694</v>
      </c>
      <c r="N2513">
        <v>16000000</v>
      </c>
      <c r="O2513">
        <v>1997</v>
      </c>
      <c r="P2513">
        <v>2.8</v>
      </c>
    </row>
    <row r="2514" spans="1:16" x14ac:dyDescent="0.3">
      <c r="A2514" t="s">
        <v>789</v>
      </c>
      <c r="B2514">
        <v>120</v>
      </c>
      <c r="C2514">
        <v>230</v>
      </c>
      <c r="D2514" t="s">
        <v>3286</v>
      </c>
      <c r="E2514">
        <v>1984743</v>
      </c>
      <c r="F2514" t="s">
        <v>5310</v>
      </c>
      <c r="G2514" t="s">
        <v>2536</v>
      </c>
      <c r="H2514" t="s">
        <v>9765</v>
      </c>
      <c r="I2514">
        <v>20616</v>
      </c>
      <c r="J2514" t="s">
        <v>6985</v>
      </c>
      <c r="K2514">
        <v>70</v>
      </c>
      <c r="L2514" t="s">
        <v>23647</v>
      </c>
      <c r="M2514" t="s">
        <v>23694</v>
      </c>
      <c r="N2514">
        <v>16000000</v>
      </c>
      <c r="O2514">
        <v>2013</v>
      </c>
      <c r="P2514">
        <v>6.6</v>
      </c>
    </row>
    <row r="2515" spans="1:16" x14ac:dyDescent="0.3">
      <c r="A2515" t="s">
        <v>1100</v>
      </c>
      <c r="B2515">
        <v>135</v>
      </c>
      <c r="C2515">
        <v>64</v>
      </c>
      <c r="D2515" t="s">
        <v>3902</v>
      </c>
      <c r="E2515">
        <v>1666262</v>
      </c>
      <c r="F2515" t="s">
        <v>5443</v>
      </c>
      <c r="G2515" t="s">
        <v>3401</v>
      </c>
      <c r="H2515" t="s">
        <v>9766</v>
      </c>
      <c r="I2515">
        <v>5321</v>
      </c>
      <c r="J2515" t="s">
        <v>4618</v>
      </c>
      <c r="K2515">
        <v>78</v>
      </c>
      <c r="L2515" t="s">
        <v>23647</v>
      </c>
      <c r="M2515" t="s">
        <v>23695</v>
      </c>
      <c r="N2515">
        <v>16000000</v>
      </c>
      <c r="O2515">
        <v>2005</v>
      </c>
      <c r="P2515">
        <v>6.7</v>
      </c>
    </row>
    <row r="2516" spans="1:16" x14ac:dyDescent="0.3">
      <c r="A2516" t="s">
        <v>492</v>
      </c>
      <c r="B2516">
        <v>101</v>
      </c>
      <c r="C2516">
        <v>393</v>
      </c>
      <c r="D2516" t="s">
        <v>2979</v>
      </c>
      <c r="E2516">
        <v>2319187</v>
      </c>
      <c r="F2516" t="s">
        <v>5462</v>
      </c>
      <c r="G2516" t="s">
        <v>2549</v>
      </c>
      <c r="H2516" t="s">
        <v>9767</v>
      </c>
      <c r="I2516">
        <v>92640</v>
      </c>
      <c r="J2516" t="s">
        <v>12937</v>
      </c>
      <c r="K2516">
        <v>212</v>
      </c>
      <c r="L2516" t="s">
        <v>23647</v>
      </c>
      <c r="M2516" t="s">
        <v>23695</v>
      </c>
      <c r="N2516">
        <v>20000000</v>
      </c>
      <c r="O2516">
        <v>2013</v>
      </c>
      <c r="P2516">
        <v>7</v>
      </c>
    </row>
    <row r="2517" spans="1:16" x14ac:dyDescent="0.3">
      <c r="A2517" t="s">
        <v>1101</v>
      </c>
      <c r="B2517">
        <v>92</v>
      </c>
      <c r="C2517">
        <v>75</v>
      </c>
      <c r="D2517" t="s">
        <v>2567</v>
      </c>
      <c r="E2517">
        <v>13922211</v>
      </c>
      <c r="F2517" t="s">
        <v>5447</v>
      </c>
      <c r="G2517" t="s">
        <v>3085</v>
      </c>
      <c r="H2517" t="s">
        <v>9768</v>
      </c>
      <c r="I2517">
        <v>18271</v>
      </c>
      <c r="J2517" t="s">
        <v>3588</v>
      </c>
      <c r="K2517">
        <v>150</v>
      </c>
      <c r="L2517" t="s">
        <v>23647</v>
      </c>
      <c r="M2517" t="s">
        <v>23694</v>
      </c>
      <c r="N2517">
        <v>16000000</v>
      </c>
      <c r="O2517">
        <v>2004</v>
      </c>
      <c r="P2517">
        <v>4.4000000000000004</v>
      </c>
    </row>
    <row r="2518" spans="1:16" x14ac:dyDescent="0.3">
      <c r="A2518" t="s">
        <v>1102</v>
      </c>
      <c r="B2518">
        <v>106</v>
      </c>
      <c r="C2518">
        <v>78</v>
      </c>
      <c r="D2518" t="s">
        <v>3903</v>
      </c>
      <c r="E2518">
        <v>25529689.5</v>
      </c>
      <c r="F2518" t="s">
        <v>5417</v>
      </c>
      <c r="G2518" t="s">
        <v>1102</v>
      </c>
      <c r="H2518" t="s">
        <v>9769</v>
      </c>
      <c r="I2518">
        <v>30587</v>
      </c>
      <c r="J2518" t="s">
        <v>12938</v>
      </c>
      <c r="K2518">
        <v>49</v>
      </c>
      <c r="L2518" t="s">
        <v>23649</v>
      </c>
      <c r="M2518" t="s">
        <v>23703</v>
      </c>
      <c r="N2518">
        <v>11000000</v>
      </c>
      <c r="O2518">
        <v>2008</v>
      </c>
      <c r="P2518">
        <v>7.1</v>
      </c>
    </row>
    <row r="2519" spans="1:16" x14ac:dyDescent="0.3">
      <c r="A2519" t="s">
        <v>1103</v>
      </c>
      <c r="B2519">
        <v>92</v>
      </c>
      <c r="C2519">
        <v>67</v>
      </c>
      <c r="D2519" t="s">
        <v>3904</v>
      </c>
      <c r="E2519">
        <v>23091</v>
      </c>
      <c r="F2519" t="s">
        <v>5674</v>
      </c>
      <c r="G2519" t="s">
        <v>2778</v>
      </c>
      <c r="H2519" t="s">
        <v>9770</v>
      </c>
      <c r="I2519">
        <v>5664</v>
      </c>
      <c r="J2519" t="s">
        <v>4444</v>
      </c>
      <c r="K2519">
        <v>42</v>
      </c>
      <c r="L2519" t="s">
        <v>23647</v>
      </c>
      <c r="M2519" t="s">
        <v>23695</v>
      </c>
      <c r="N2519">
        <v>15000000</v>
      </c>
      <c r="O2519">
        <v>2008</v>
      </c>
      <c r="P2519">
        <v>6.2</v>
      </c>
    </row>
    <row r="2520" spans="1:16" x14ac:dyDescent="0.3">
      <c r="A2520" t="s">
        <v>1104</v>
      </c>
      <c r="B2520">
        <v>161</v>
      </c>
      <c r="C2520">
        <v>216</v>
      </c>
      <c r="D2520" t="s">
        <v>3905</v>
      </c>
      <c r="E2520">
        <v>336467</v>
      </c>
      <c r="F2520" t="s">
        <v>5658</v>
      </c>
      <c r="G2520" t="s">
        <v>6562</v>
      </c>
      <c r="H2520" t="s">
        <v>9771</v>
      </c>
      <c r="I2520">
        <v>45449</v>
      </c>
      <c r="J2520" t="s">
        <v>12144</v>
      </c>
      <c r="K2520">
        <v>192</v>
      </c>
      <c r="L2520" t="s">
        <v>23647</v>
      </c>
      <c r="M2520" t="s">
        <v>23703</v>
      </c>
      <c r="N2520">
        <v>13000000</v>
      </c>
      <c r="O2520">
        <v>2009</v>
      </c>
      <c r="P2520">
        <v>7.3</v>
      </c>
    </row>
    <row r="2521" spans="1:16" x14ac:dyDescent="0.3">
      <c r="A2521" t="s">
        <v>969</v>
      </c>
      <c r="B2521">
        <v>92</v>
      </c>
      <c r="C2521">
        <v>54</v>
      </c>
      <c r="D2521" t="s">
        <v>3906</v>
      </c>
      <c r="E2521">
        <v>2964</v>
      </c>
      <c r="F2521" t="s">
        <v>5788</v>
      </c>
      <c r="G2521" t="s">
        <v>6288</v>
      </c>
      <c r="H2521" t="s">
        <v>9772</v>
      </c>
      <c r="I2521">
        <v>7444</v>
      </c>
      <c r="J2521" t="s">
        <v>12939</v>
      </c>
      <c r="K2521">
        <v>42</v>
      </c>
      <c r="L2521" t="s">
        <v>23647</v>
      </c>
      <c r="M2521" t="s">
        <v>23694</v>
      </c>
      <c r="N2521">
        <v>16000000</v>
      </c>
      <c r="O2521">
        <v>2012</v>
      </c>
      <c r="P2521">
        <v>5.0999999999999996</v>
      </c>
    </row>
    <row r="2522" spans="1:16" x14ac:dyDescent="0.3">
      <c r="A2522" t="s">
        <v>672</v>
      </c>
      <c r="B2522">
        <v>93</v>
      </c>
      <c r="C2522">
        <v>84</v>
      </c>
      <c r="D2522" t="s">
        <v>3720</v>
      </c>
      <c r="E2522">
        <v>25529689.5</v>
      </c>
      <c r="F2522" t="s">
        <v>5748</v>
      </c>
      <c r="G2522" t="s">
        <v>2497</v>
      </c>
      <c r="H2522" t="s">
        <v>9773</v>
      </c>
      <c r="I2522">
        <v>155249</v>
      </c>
      <c r="J2522" t="s">
        <v>2718</v>
      </c>
      <c r="K2522">
        <v>304</v>
      </c>
      <c r="L2522" t="s">
        <v>23647</v>
      </c>
      <c r="M2522" t="s">
        <v>23694</v>
      </c>
      <c r="N2522">
        <v>16000000</v>
      </c>
      <c r="O2522">
        <v>2009</v>
      </c>
      <c r="P2522">
        <v>8.1</v>
      </c>
    </row>
    <row r="2523" spans="1:16" x14ac:dyDescent="0.3">
      <c r="A2523" t="s">
        <v>1105</v>
      </c>
      <c r="B2523">
        <v>110</v>
      </c>
      <c r="C2523">
        <v>69</v>
      </c>
      <c r="D2523" t="s">
        <v>3907</v>
      </c>
      <c r="E2523">
        <v>25529689.5</v>
      </c>
      <c r="F2523" t="s">
        <v>5459</v>
      </c>
      <c r="G2523" t="s">
        <v>2427</v>
      </c>
      <c r="H2523" t="s">
        <v>9774</v>
      </c>
      <c r="I2523">
        <v>12817</v>
      </c>
      <c r="J2523" t="s">
        <v>12940</v>
      </c>
      <c r="K2523">
        <v>43</v>
      </c>
      <c r="L2523" t="s">
        <v>23647</v>
      </c>
      <c r="M2523" t="s">
        <v>23703</v>
      </c>
      <c r="N2523">
        <v>16000000</v>
      </c>
      <c r="O2523">
        <v>2013</v>
      </c>
      <c r="P2523">
        <v>6.7</v>
      </c>
    </row>
    <row r="2524" spans="1:16" x14ac:dyDescent="0.3">
      <c r="A2524" t="s">
        <v>1106</v>
      </c>
      <c r="B2524">
        <v>122</v>
      </c>
      <c r="C2524">
        <v>208</v>
      </c>
      <c r="D2524" t="s">
        <v>1311</v>
      </c>
      <c r="E2524">
        <v>2428883</v>
      </c>
      <c r="F2524" t="s">
        <v>5424</v>
      </c>
      <c r="G2524" t="s">
        <v>3702</v>
      </c>
      <c r="H2524" t="s">
        <v>9775</v>
      </c>
      <c r="I2524">
        <v>21370</v>
      </c>
      <c r="J2524" t="s">
        <v>3031</v>
      </c>
      <c r="K2524">
        <v>132</v>
      </c>
      <c r="L2524" t="s">
        <v>23647</v>
      </c>
      <c r="M2524" t="s">
        <v>23694</v>
      </c>
      <c r="N2524">
        <v>16000000</v>
      </c>
      <c r="O2524">
        <v>2014</v>
      </c>
      <c r="P2524">
        <v>6.6</v>
      </c>
    </row>
    <row r="2525" spans="1:16" x14ac:dyDescent="0.3">
      <c r="A2525" t="s">
        <v>1107</v>
      </c>
      <c r="B2525">
        <v>91</v>
      </c>
      <c r="C2525">
        <v>32</v>
      </c>
      <c r="D2525" t="s">
        <v>2631</v>
      </c>
      <c r="E2525">
        <v>13571817</v>
      </c>
      <c r="F2525" t="s">
        <v>5622</v>
      </c>
      <c r="G2525" t="s">
        <v>2592</v>
      </c>
      <c r="H2525" t="s">
        <v>9776</v>
      </c>
      <c r="I2525">
        <v>5312</v>
      </c>
      <c r="J2525" t="s">
        <v>3189</v>
      </c>
      <c r="K2525">
        <v>40</v>
      </c>
      <c r="L2525" t="s">
        <v>23647</v>
      </c>
      <c r="M2525" t="s">
        <v>23694</v>
      </c>
      <c r="N2525">
        <v>15600000</v>
      </c>
      <c r="O2525">
        <v>2002</v>
      </c>
      <c r="P2525">
        <v>4.5</v>
      </c>
    </row>
    <row r="2526" spans="1:16" x14ac:dyDescent="0.3">
      <c r="A2526" t="s">
        <v>870</v>
      </c>
      <c r="B2526">
        <v>115</v>
      </c>
      <c r="C2526">
        <v>78</v>
      </c>
      <c r="D2526" t="s">
        <v>3908</v>
      </c>
      <c r="E2526">
        <v>1554566</v>
      </c>
      <c r="F2526" t="s">
        <v>5557</v>
      </c>
      <c r="G2526" t="s">
        <v>6563</v>
      </c>
      <c r="H2526" t="s">
        <v>9777</v>
      </c>
      <c r="I2526">
        <v>8624</v>
      </c>
      <c r="J2526" t="s">
        <v>12941</v>
      </c>
      <c r="K2526">
        <v>180</v>
      </c>
      <c r="L2526" t="s">
        <v>23647</v>
      </c>
      <c r="M2526" t="s">
        <v>23697</v>
      </c>
      <c r="N2526">
        <v>20000000</v>
      </c>
      <c r="O2526">
        <v>2002</v>
      </c>
      <c r="P2526">
        <v>6.6</v>
      </c>
    </row>
    <row r="2527" spans="1:16" x14ac:dyDescent="0.3">
      <c r="A2527" t="s">
        <v>1108</v>
      </c>
      <c r="B2527">
        <v>94</v>
      </c>
      <c r="C2527">
        <v>21</v>
      </c>
      <c r="D2527" t="s">
        <v>3909</v>
      </c>
      <c r="E2527">
        <v>508867</v>
      </c>
      <c r="F2527" t="s">
        <v>5579</v>
      </c>
      <c r="G2527" t="s">
        <v>3681</v>
      </c>
      <c r="H2527" t="s">
        <v>9778</v>
      </c>
      <c r="I2527">
        <v>1033</v>
      </c>
      <c r="J2527" t="s">
        <v>12942</v>
      </c>
      <c r="K2527">
        <v>26</v>
      </c>
      <c r="L2527" t="s">
        <v>23647</v>
      </c>
      <c r="M2527" t="s">
        <v>23694</v>
      </c>
      <c r="N2527">
        <v>20000000</v>
      </c>
      <c r="O2527">
        <v>2001</v>
      </c>
      <c r="P2527">
        <v>6.5</v>
      </c>
    </row>
    <row r="2528" spans="1:16" x14ac:dyDescent="0.3">
      <c r="A2528" t="s">
        <v>1109</v>
      </c>
      <c r="B2528">
        <v>93</v>
      </c>
      <c r="C2528">
        <v>40</v>
      </c>
      <c r="D2528" t="s">
        <v>2692</v>
      </c>
      <c r="E2528">
        <v>1181197</v>
      </c>
      <c r="F2528" t="s">
        <v>5440</v>
      </c>
      <c r="G2528" t="s">
        <v>3258</v>
      </c>
      <c r="H2528" t="s">
        <v>9779</v>
      </c>
      <c r="I2528">
        <v>3299</v>
      </c>
      <c r="J2528" t="s">
        <v>3179</v>
      </c>
      <c r="K2528">
        <v>24</v>
      </c>
      <c r="L2528" t="s">
        <v>23647</v>
      </c>
      <c r="M2528" t="s">
        <v>23694</v>
      </c>
      <c r="N2528">
        <v>15500000</v>
      </c>
      <c r="O2528">
        <v>2005</v>
      </c>
      <c r="P2528">
        <v>5.9</v>
      </c>
    </row>
    <row r="2529" spans="1:16" x14ac:dyDescent="0.3">
      <c r="A2529" t="s">
        <v>1110</v>
      </c>
      <c r="B2529">
        <v>94</v>
      </c>
      <c r="C2529">
        <v>40</v>
      </c>
      <c r="D2529" t="s">
        <v>3910</v>
      </c>
      <c r="E2529">
        <v>81525</v>
      </c>
      <c r="F2529" t="s">
        <v>5569</v>
      </c>
      <c r="G2529" t="s">
        <v>6564</v>
      </c>
      <c r="H2529" t="s">
        <v>9780</v>
      </c>
      <c r="I2529">
        <v>29392</v>
      </c>
      <c r="J2529" t="s">
        <v>12943</v>
      </c>
      <c r="K2529">
        <v>91</v>
      </c>
      <c r="L2529" t="s">
        <v>23649</v>
      </c>
      <c r="M2529" t="s">
        <v>23703</v>
      </c>
      <c r="N2529">
        <v>15300000</v>
      </c>
      <c r="O2529">
        <v>2001</v>
      </c>
      <c r="P2529">
        <v>6.6</v>
      </c>
    </row>
    <row r="2530" spans="1:16" x14ac:dyDescent="0.3">
      <c r="A2530" t="s">
        <v>96</v>
      </c>
      <c r="B2530">
        <v>95</v>
      </c>
      <c r="C2530">
        <v>251</v>
      </c>
      <c r="D2530" t="s">
        <v>3369</v>
      </c>
      <c r="E2530">
        <v>7774730</v>
      </c>
      <c r="F2530" t="s">
        <v>5943</v>
      </c>
      <c r="G2530" t="s">
        <v>6565</v>
      </c>
      <c r="H2530" t="s">
        <v>9781</v>
      </c>
      <c r="I2530">
        <v>61912</v>
      </c>
      <c r="J2530" t="s">
        <v>12326</v>
      </c>
      <c r="K2530">
        <v>352</v>
      </c>
      <c r="L2530" t="s">
        <v>23647</v>
      </c>
      <c r="M2530" t="s">
        <v>23697</v>
      </c>
      <c r="N2530">
        <v>15500000</v>
      </c>
      <c r="O2530">
        <v>2006</v>
      </c>
      <c r="P2530">
        <v>6.5</v>
      </c>
    </row>
    <row r="2531" spans="1:16" x14ac:dyDescent="0.3">
      <c r="A2531" t="s">
        <v>253</v>
      </c>
      <c r="B2531">
        <v>105</v>
      </c>
      <c r="C2531">
        <v>94</v>
      </c>
      <c r="D2531" t="s">
        <v>3014</v>
      </c>
      <c r="E2531">
        <v>234760500</v>
      </c>
      <c r="F2531" t="s">
        <v>5422</v>
      </c>
      <c r="G2531" t="s">
        <v>3699</v>
      </c>
      <c r="H2531" t="s">
        <v>9782</v>
      </c>
      <c r="I2531">
        <v>126464</v>
      </c>
      <c r="J2531" t="s">
        <v>12830</v>
      </c>
      <c r="K2531">
        <v>175</v>
      </c>
      <c r="L2531" t="s">
        <v>23647</v>
      </c>
      <c r="M2531" t="s">
        <v>23694</v>
      </c>
      <c r="N2531">
        <v>14000000</v>
      </c>
      <c r="O2531">
        <v>1984</v>
      </c>
      <c r="P2531">
        <v>7.3</v>
      </c>
    </row>
    <row r="2532" spans="1:16" x14ac:dyDescent="0.3">
      <c r="A2532" t="s">
        <v>155</v>
      </c>
      <c r="B2532">
        <v>103</v>
      </c>
      <c r="C2532">
        <v>102</v>
      </c>
      <c r="D2532" t="s">
        <v>2776</v>
      </c>
      <c r="E2532">
        <v>285761243</v>
      </c>
      <c r="F2532" t="s">
        <v>5528</v>
      </c>
      <c r="G2532" t="s">
        <v>6343</v>
      </c>
      <c r="H2532" t="s">
        <v>9783</v>
      </c>
      <c r="I2532">
        <v>311075</v>
      </c>
      <c r="J2532" t="s">
        <v>2905</v>
      </c>
      <c r="K2532">
        <v>305</v>
      </c>
      <c r="L2532" t="s">
        <v>23647</v>
      </c>
      <c r="M2532" t="s">
        <v>23694</v>
      </c>
      <c r="N2532">
        <v>18000000</v>
      </c>
      <c r="O2532">
        <v>1990</v>
      </c>
      <c r="P2532">
        <v>7.5</v>
      </c>
    </row>
    <row r="2533" spans="1:16" x14ac:dyDescent="0.3">
      <c r="A2533" t="s">
        <v>881</v>
      </c>
      <c r="B2533">
        <v>102</v>
      </c>
      <c r="C2533">
        <v>21</v>
      </c>
      <c r="D2533" t="s">
        <v>3689</v>
      </c>
      <c r="E2533">
        <v>167780960</v>
      </c>
      <c r="F2533" t="s">
        <v>5589</v>
      </c>
      <c r="G2533" t="s">
        <v>3737</v>
      </c>
      <c r="H2533" t="s">
        <v>9784</v>
      </c>
      <c r="I2533">
        <v>36918</v>
      </c>
      <c r="J2533" t="s">
        <v>6505</v>
      </c>
      <c r="K2533">
        <v>42</v>
      </c>
      <c r="L2533" t="s">
        <v>23647</v>
      </c>
      <c r="M2533" t="s">
        <v>23694</v>
      </c>
      <c r="N2533">
        <v>11000000</v>
      </c>
      <c r="O2533">
        <v>1987</v>
      </c>
      <c r="P2533">
        <v>5.9</v>
      </c>
    </row>
    <row r="2534" spans="1:16" x14ac:dyDescent="0.3">
      <c r="A2534" t="s">
        <v>235</v>
      </c>
      <c r="B2534">
        <v>116</v>
      </c>
      <c r="C2534">
        <v>94</v>
      </c>
      <c r="D2534" t="s">
        <v>235</v>
      </c>
      <c r="E2534">
        <v>177200000</v>
      </c>
      <c r="F2534" t="s">
        <v>5397</v>
      </c>
      <c r="G2534" t="s">
        <v>2493</v>
      </c>
      <c r="H2534" t="s">
        <v>9785</v>
      </c>
      <c r="I2534">
        <v>77366</v>
      </c>
      <c r="J2534" t="s">
        <v>3705</v>
      </c>
      <c r="K2534">
        <v>194</v>
      </c>
      <c r="L2534" t="s">
        <v>23647</v>
      </c>
      <c r="M2534" t="s">
        <v>23694</v>
      </c>
      <c r="N2534">
        <v>22000000</v>
      </c>
      <c r="O2534">
        <v>1982</v>
      </c>
      <c r="P2534">
        <v>7.4</v>
      </c>
    </row>
    <row r="2535" spans="1:16" x14ac:dyDescent="0.3">
      <c r="A2535" t="s">
        <v>193</v>
      </c>
      <c r="B2535">
        <v>110</v>
      </c>
      <c r="C2535">
        <v>173</v>
      </c>
      <c r="D2535" t="s">
        <v>2702</v>
      </c>
      <c r="E2535">
        <v>176781728</v>
      </c>
      <c r="F2535" t="s">
        <v>5418</v>
      </c>
      <c r="G2535" t="s">
        <v>2541</v>
      </c>
      <c r="H2535" t="s">
        <v>9786</v>
      </c>
      <c r="I2535">
        <v>219171</v>
      </c>
      <c r="J2535" t="s">
        <v>12944</v>
      </c>
      <c r="K2535">
        <v>388</v>
      </c>
      <c r="L2535" t="s">
        <v>23647</v>
      </c>
      <c r="M2535" t="s">
        <v>23694</v>
      </c>
      <c r="N2535">
        <v>15000000</v>
      </c>
      <c r="O2535">
        <v>1986</v>
      </c>
      <c r="P2535">
        <v>6.9</v>
      </c>
    </row>
    <row r="2536" spans="1:16" x14ac:dyDescent="0.3">
      <c r="A2536" t="s">
        <v>136</v>
      </c>
      <c r="B2536">
        <v>120</v>
      </c>
      <c r="C2536">
        <v>287</v>
      </c>
      <c r="D2536" t="s">
        <v>3911</v>
      </c>
      <c r="E2536">
        <v>128067808</v>
      </c>
      <c r="F2536" t="s">
        <v>5418</v>
      </c>
      <c r="G2536" t="s">
        <v>3971</v>
      </c>
      <c r="H2536" t="s">
        <v>9787</v>
      </c>
      <c r="I2536">
        <v>217740</v>
      </c>
      <c r="J2536" t="s">
        <v>12945</v>
      </c>
      <c r="K2536">
        <v>1641</v>
      </c>
      <c r="L2536" t="s">
        <v>23650</v>
      </c>
      <c r="M2536" t="s">
        <v>23729</v>
      </c>
      <c r="N2536">
        <v>15000000</v>
      </c>
      <c r="O2536">
        <v>2000</v>
      </c>
      <c r="P2536">
        <v>7.9</v>
      </c>
    </row>
    <row r="2537" spans="1:16" x14ac:dyDescent="0.3">
      <c r="A2537" t="s">
        <v>33</v>
      </c>
      <c r="B2537">
        <v>122</v>
      </c>
      <c r="C2537">
        <v>176</v>
      </c>
      <c r="D2537" t="s">
        <v>3017</v>
      </c>
      <c r="E2537">
        <v>130058047</v>
      </c>
      <c r="F2537" t="s">
        <v>5558</v>
      </c>
      <c r="G2537" t="s">
        <v>889</v>
      </c>
      <c r="H2537" t="s">
        <v>9788</v>
      </c>
      <c r="I2537">
        <v>822500</v>
      </c>
      <c r="J2537" t="s">
        <v>12946</v>
      </c>
      <c r="K2537">
        <v>2715</v>
      </c>
      <c r="L2537" t="s">
        <v>23647</v>
      </c>
      <c r="M2537" t="s">
        <v>23694</v>
      </c>
      <c r="N2537">
        <v>15000000</v>
      </c>
      <c r="O2537">
        <v>1999</v>
      </c>
      <c r="P2537">
        <v>8.4</v>
      </c>
    </row>
    <row r="2538" spans="1:16" x14ac:dyDescent="0.3">
      <c r="A2538" t="s">
        <v>351</v>
      </c>
      <c r="B2538">
        <v>118</v>
      </c>
      <c r="C2538">
        <v>479</v>
      </c>
      <c r="D2538" t="s">
        <v>3912</v>
      </c>
      <c r="E2538">
        <v>138795342</v>
      </c>
      <c r="F2538" t="s">
        <v>5701</v>
      </c>
      <c r="G2538" t="s">
        <v>2477</v>
      </c>
      <c r="H2538" t="s">
        <v>9789</v>
      </c>
      <c r="I2538">
        <v>503631</v>
      </c>
      <c r="J2538" t="s">
        <v>2675</v>
      </c>
      <c r="K2538">
        <v>636</v>
      </c>
      <c r="L2538" t="s">
        <v>23647</v>
      </c>
      <c r="M2538" t="s">
        <v>23695</v>
      </c>
      <c r="N2538">
        <v>15000000</v>
      </c>
      <c r="O2538">
        <v>2010</v>
      </c>
      <c r="P2538">
        <v>8</v>
      </c>
    </row>
    <row r="2539" spans="1:16" x14ac:dyDescent="0.3">
      <c r="A2539" t="s">
        <v>274</v>
      </c>
      <c r="B2539">
        <v>107</v>
      </c>
      <c r="C2539">
        <v>27</v>
      </c>
      <c r="D2539" t="s">
        <v>3913</v>
      </c>
      <c r="E2539">
        <v>111936400</v>
      </c>
      <c r="F2539" t="s">
        <v>5363</v>
      </c>
      <c r="G2539" t="s">
        <v>2629</v>
      </c>
      <c r="H2539" t="s">
        <v>9790</v>
      </c>
      <c r="I2539">
        <v>87538</v>
      </c>
      <c r="J2539" t="s">
        <v>12947</v>
      </c>
      <c r="K2539">
        <v>79</v>
      </c>
      <c r="L2539" t="s">
        <v>23647</v>
      </c>
      <c r="M2539" t="s">
        <v>23694</v>
      </c>
      <c r="N2539">
        <v>15000000</v>
      </c>
      <c r="O2539">
        <v>1988</v>
      </c>
      <c r="P2539">
        <v>6</v>
      </c>
    </row>
    <row r="2540" spans="1:16" x14ac:dyDescent="0.3">
      <c r="A2540" t="s">
        <v>1111</v>
      </c>
      <c r="B2540">
        <v>102</v>
      </c>
      <c r="C2540">
        <v>60</v>
      </c>
      <c r="D2540" t="s">
        <v>2878</v>
      </c>
      <c r="E2540">
        <v>317040</v>
      </c>
      <c r="F2540" t="s">
        <v>5310</v>
      </c>
      <c r="G2540" t="s">
        <v>2494</v>
      </c>
      <c r="H2540" t="s">
        <v>9791</v>
      </c>
      <c r="I2540">
        <v>6723</v>
      </c>
      <c r="J2540" t="s">
        <v>2444</v>
      </c>
      <c r="K2540">
        <v>36</v>
      </c>
      <c r="L2540" t="s">
        <v>23647</v>
      </c>
      <c r="M2540" t="s">
        <v>23694</v>
      </c>
      <c r="N2540">
        <v>15500000</v>
      </c>
      <c r="O2540">
        <v>2008</v>
      </c>
      <c r="P2540">
        <v>6.8</v>
      </c>
    </row>
    <row r="2541" spans="1:16" x14ac:dyDescent="0.3">
      <c r="A2541" t="s">
        <v>68</v>
      </c>
      <c r="B2541">
        <v>154</v>
      </c>
      <c r="C2541">
        <v>70</v>
      </c>
      <c r="D2541" t="s">
        <v>3914</v>
      </c>
      <c r="E2541">
        <v>94175854</v>
      </c>
      <c r="F2541" t="s">
        <v>5558</v>
      </c>
      <c r="G2541" t="s">
        <v>2538</v>
      </c>
      <c r="H2541" t="s">
        <v>9792</v>
      </c>
      <c r="I2541">
        <v>60988</v>
      </c>
      <c r="J2541" t="s">
        <v>2475</v>
      </c>
      <c r="K2541">
        <v>199</v>
      </c>
      <c r="L2541" t="s">
        <v>23647</v>
      </c>
      <c r="M2541" t="s">
        <v>23694</v>
      </c>
      <c r="N2541">
        <v>15000000</v>
      </c>
      <c r="O2541">
        <v>1985</v>
      </c>
      <c r="P2541">
        <v>7.8</v>
      </c>
    </row>
    <row r="2542" spans="1:16" x14ac:dyDescent="0.3">
      <c r="A2542" t="s">
        <v>1112</v>
      </c>
      <c r="B2542">
        <v>103</v>
      </c>
      <c r="C2542">
        <v>43</v>
      </c>
      <c r="D2542" t="s">
        <v>3915</v>
      </c>
      <c r="E2542">
        <v>25529689.5</v>
      </c>
      <c r="F2542" t="s">
        <v>5944</v>
      </c>
      <c r="G2542" t="s">
        <v>6566</v>
      </c>
      <c r="H2542" t="s">
        <v>9793</v>
      </c>
      <c r="I2542">
        <v>2659</v>
      </c>
      <c r="J2542" t="s">
        <v>12948</v>
      </c>
      <c r="K2542">
        <v>25</v>
      </c>
      <c r="L2542" t="s">
        <v>23669</v>
      </c>
      <c r="M2542" t="s">
        <v>23711</v>
      </c>
      <c r="N2542">
        <v>20000000</v>
      </c>
      <c r="O2542">
        <v>2009</v>
      </c>
      <c r="P2542">
        <v>5.7</v>
      </c>
    </row>
    <row r="2543" spans="1:16" x14ac:dyDescent="0.3">
      <c r="A2543" t="s">
        <v>232</v>
      </c>
      <c r="B2543">
        <v>141</v>
      </c>
      <c r="C2543">
        <v>1</v>
      </c>
      <c r="D2543" t="s">
        <v>2531</v>
      </c>
      <c r="E2543">
        <v>25529689.5</v>
      </c>
      <c r="F2543" t="s">
        <v>5463</v>
      </c>
      <c r="G2543" t="s">
        <v>2488</v>
      </c>
      <c r="H2543" t="s">
        <v>7629</v>
      </c>
      <c r="I2543">
        <v>62</v>
      </c>
      <c r="J2543" t="s">
        <v>2626</v>
      </c>
      <c r="K2543">
        <v>1</v>
      </c>
      <c r="L2543" t="s">
        <v>23647</v>
      </c>
      <c r="M2543" t="s">
        <v>23694</v>
      </c>
      <c r="N2543">
        <v>100000000</v>
      </c>
      <c r="O2543">
        <v>2016</v>
      </c>
      <c r="P2543">
        <v>6.1</v>
      </c>
    </row>
    <row r="2544" spans="1:16" x14ac:dyDescent="0.3">
      <c r="A2544" t="s">
        <v>1113</v>
      </c>
      <c r="B2544">
        <v>114</v>
      </c>
      <c r="C2544">
        <v>454</v>
      </c>
      <c r="D2544" t="s">
        <v>2428</v>
      </c>
      <c r="E2544">
        <v>91121452</v>
      </c>
      <c r="F2544" t="s">
        <v>5851</v>
      </c>
      <c r="G2544" t="s">
        <v>2845</v>
      </c>
      <c r="H2544" t="s">
        <v>9794</v>
      </c>
      <c r="I2544">
        <v>467613</v>
      </c>
      <c r="J2544" t="s">
        <v>12949</v>
      </c>
      <c r="K2544">
        <v>608</v>
      </c>
      <c r="L2544" t="s">
        <v>23647</v>
      </c>
      <c r="M2544" t="s">
        <v>23695</v>
      </c>
      <c r="N2544">
        <v>14000000</v>
      </c>
      <c r="O2544">
        <v>2014</v>
      </c>
      <c r="P2544">
        <v>8.1</v>
      </c>
    </row>
    <row r="2545" spans="1:16" x14ac:dyDescent="0.3">
      <c r="A2545" t="s">
        <v>1075</v>
      </c>
      <c r="B2545">
        <v>109</v>
      </c>
      <c r="C2545">
        <v>25</v>
      </c>
      <c r="D2545" t="s">
        <v>1152</v>
      </c>
      <c r="E2545">
        <v>69800000</v>
      </c>
      <c r="F2545" t="s">
        <v>5857</v>
      </c>
      <c r="G2545" t="s">
        <v>6278</v>
      </c>
      <c r="H2545" t="s">
        <v>9795</v>
      </c>
      <c r="I2545">
        <v>18140</v>
      </c>
      <c r="J2545" t="s">
        <v>3449</v>
      </c>
      <c r="K2545">
        <v>60</v>
      </c>
      <c r="L2545" t="s">
        <v>23647</v>
      </c>
      <c r="M2545" t="s">
        <v>23694</v>
      </c>
      <c r="N2545">
        <v>10000000</v>
      </c>
      <c r="O2545">
        <v>1980</v>
      </c>
      <c r="P2545">
        <v>6.1</v>
      </c>
    </row>
    <row r="2546" spans="1:16" x14ac:dyDescent="0.3">
      <c r="A2546" t="s">
        <v>107</v>
      </c>
      <c r="B2546">
        <v>124</v>
      </c>
      <c r="C2546">
        <v>46</v>
      </c>
      <c r="D2546" t="s">
        <v>3731</v>
      </c>
      <c r="E2546">
        <v>79900000</v>
      </c>
      <c r="F2546" t="s">
        <v>5717</v>
      </c>
      <c r="G2546" t="s">
        <v>3350</v>
      </c>
      <c r="H2546" t="s">
        <v>9796</v>
      </c>
      <c r="I2546">
        <v>12974</v>
      </c>
      <c r="J2546" t="s">
        <v>5261</v>
      </c>
      <c r="K2546">
        <v>84</v>
      </c>
      <c r="L2546" t="s">
        <v>23647</v>
      </c>
      <c r="M2546" t="s">
        <v>23694</v>
      </c>
      <c r="N2546">
        <v>20000000</v>
      </c>
      <c r="O2546">
        <v>1980</v>
      </c>
      <c r="P2546">
        <v>7.5</v>
      </c>
    </row>
    <row r="2547" spans="1:16" x14ac:dyDescent="0.3">
      <c r="A2547" t="s">
        <v>236</v>
      </c>
      <c r="B2547">
        <v>94</v>
      </c>
      <c r="C2547">
        <v>111</v>
      </c>
      <c r="D2547" t="s">
        <v>3744</v>
      </c>
      <c r="E2547">
        <v>64001297</v>
      </c>
      <c r="F2547" t="s">
        <v>5528</v>
      </c>
      <c r="G2547" t="s">
        <v>2535</v>
      </c>
      <c r="H2547" t="s">
        <v>9797</v>
      </c>
      <c r="I2547">
        <v>32002</v>
      </c>
      <c r="J2547" t="s">
        <v>2701</v>
      </c>
      <c r="K2547">
        <v>103</v>
      </c>
      <c r="L2547" t="s">
        <v>23647</v>
      </c>
      <c r="M2547" t="s">
        <v>23694</v>
      </c>
      <c r="N2547">
        <v>15000000</v>
      </c>
      <c r="O2547">
        <v>2010</v>
      </c>
      <c r="P2547">
        <v>6.2</v>
      </c>
    </row>
    <row r="2548" spans="1:16" x14ac:dyDescent="0.3">
      <c r="A2548" t="s">
        <v>1114</v>
      </c>
      <c r="B2548">
        <v>100</v>
      </c>
      <c r="C2548">
        <v>393</v>
      </c>
      <c r="D2548" t="s">
        <v>3916</v>
      </c>
      <c r="E2548">
        <v>71588220</v>
      </c>
      <c r="F2548" t="s">
        <v>5756</v>
      </c>
      <c r="G2548" t="s">
        <v>6332</v>
      </c>
      <c r="H2548" t="s">
        <v>9798</v>
      </c>
      <c r="I2548">
        <v>134869</v>
      </c>
      <c r="J2548" t="s">
        <v>12950</v>
      </c>
      <c r="K2548">
        <v>304</v>
      </c>
      <c r="L2548" t="s">
        <v>23647</v>
      </c>
      <c r="M2548" t="s">
        <v>23697</v>
      </c>
      <c r="N2548">
        <v>20000000</v>
      </c>
      <c r="O2548">
        <v>2013</v>
      </c>
      <c r="P2548">
        <v>6.2</v>
      </c>
    </row>
    <row r="2549" spans="1:16" x14ac:dyDescent="0.3">
      <c r="A2549" t="s">
        <v>398</v>
      </c>
      <c r="B2549">
        <v>98</v>
      </c>
      <c r="C2549">
        <v>55</v>
      </c>
      <c r="D2549" t="s">
        <v>2662</v>
      </c>
      <c r="E2549">
        <v>61400000</v>
      </c>
      <c r="F2549" t="s">
        <v>5599</v>
      </c>
      <c r="G2549" t="s">
        <v>3731</v>
      </c>
      <c r="H2549" t="s">
        <v>9799</v>
      </c>
      <c r="I2549">
        <v>71183</v>
      </c>
      <c r="J2549" t="s">
        <v>3629</v>
      </c>
      <c r="K2549">
        <v>183</v>
      </c>
      <c r="L2549" t="s">
        <v>23647</v>
      </c>
      <c r="M2549" t="s">
        <v>23694</v>
      </c>
      <c r="N2549">
        <v>15000000</v>
      </c>
      <c r="O2549">
        <v>1983</v>
      </c>
      <c r="P2549">
        <v>7.4</v>
      </c>
    </row>
    <row r="2550" spans="1:16" x14ac:dyDescent="0.3">
      <c r="A2550" t="s">
        <v>927</v>
      </c>
      <c r="B2550">
        <v>102</v>
      </c>
      <c r="C2550">
        <v>157</v>
      </c>
      <c r="D2550" t="s">
        <v>3917</v>
      </c>
      <c r="E2550">
        <v>101978840</v>
      </c>
      <c r="F2550" t="s">
        <v>5447</v>
      </c>
      <c r="G2550" t="s">
        <v>3997</v>
      </c>
      <c r="H2550" t="s">
        <v>9800</v>
      </c>
      <c r="I2550">
        <v>77724</v>
      </c>
      <c r="J2550" t="s">
        <v>12951</v>
      </c>
      <c r="K2550">
        <v>162</v>
      </c>
      <c r="L2550" t="s">
        <v>23647</v>
      </c>
      <c r="M2550" t="s">
        <v>23694</v>
      </c>
      <c r="N2550">
        <v>15000000</v>
      </c>
      <c r="O2550">
        <v>2013</v>
      </c>
      <c r="P2550">
        <v>6.6</v>
      </c>
    </row>
    <row r="2551" spans="1:16" x14ac:dyDescent="0.3">
      <c r="A2551" t="s">
        <v>519</v>
      </c>
      <c r="B2551">
        <v>94</v>
      </c>
      <c r="C2551">
        <v>280</v>
      </c>
      <c r="D2551" t="s">
        <v>3918</v>
      </c>
      <c r="E2551">
        <v>56437947</v>
      </c>
      <c r="F2551" t="s">
        <v>5405</v>
      </c>
      <c r="G2551" t="s">
        <v>3920</v>
      </c>
      <c r="H2551" t="s">
        <v>9801</v>
      </c>
      <c r="I2551">
        <v>85333</v>
      </c>
      <c r="J2551" t="s">
        <v>12535</v>
      </c>
      <c r="K2551">
        <v>421</v>
      </c>
      <c r="L2551" t="s">
        <v>23647</v>
      </c>
      <c r="M2551" t="s">
        <v>23695</v>
      </c>
      <c r="N2551">
        <v>9800000</v>
      </c>
      <c r="O2551">
        <v>2006</v>
      </c>
      <c r="P2551">
        <v>7.3</v>
      </c>
    </row>
    <row r="2552" spans="1:16" x14ac:dyDescent="0.3">
      <c r="A2552" t="s">
        <v>54</v>
      </c>
      <c r="B2552">
        <v>92</v>
      </c>
      <c r="C2552">
        <v>109</v>
      </c>
      <c r="D2552" t="s">
        <v>2826</v>
      </c>
      <c r="E2552">
        <v>73326666</v>
      </c>
      <c r="F2552" t="s">
        <v>5509</v>
      </c>
      <c r="G2552" t="s">
        <v>2905</v>
      </c>
      <c r="H2552" t="s">
        <v>9802</v>
      </c>
      <c r="I2552">
        <v>189413</v>
      </c>
      <c r="J2552" t="s">
        <v>12952</v>
      </c>
      <c r="K2552">
        <v>306</v>
      </c>
      <c r="L2552" t="s">
        <v>23647</v>
      </c>
      <c r="M2552" t="s">
        <v>23694</v>
      </c>
      <c r="N2552">
        <v>15000000</v>
      </c>
      <c r="O2552">
        <v>1988</v>
      </c>
      <c r="P2552">
        <v>7.5</v>
      </c>
    </row>
    <row r="2553" spans="1:16" x14ac:dyDescent="0.3">
      <c r="A2553" t="s">
        <v>823</v>
      </c>
      <c r="B2553">
        <v>113</v>
      </c>
      <c r="C2553">
        <v>41</v>
      </c>
      <c r="D2553" t="s">
        <v>3919</v>
      </c>
      <c r="E2553">
        <v>55184721</v>
      </c>
      <c r="F2553" t="s">
        <v>5491</v>
      </c>
      <c r="G2553" t="s">
        <v>1851</v>
      </c>
      <c r="H2553" t="s">
        <v>9803</v>
      </c>
      <c r="I2553">
        <v>9811</v>
      </c>
      <c r="J2553" t="s">
        <v>4862</v>
      </c>
      <c r="K2553">
        <v>100</v>
      </c>
      <c r="L2553" t="s">
        <v>23647</v>
      </c>
      <c r="M2553" t="s">
        <v>23694</v>
      </c>
      <c r="N2553">
        <v>15000000</v>
      </c>
      <c r="O2553">
        <v>2007</v>
      </c>
      <c r="P2553">
        <v>5.6</v>
      </c>
    </row>
    <row r="2554" spans="1:16" x14ac:dyDescent="0.3">
      <c r="A2554" t="s">
        <v>1115</v>
      </c>
      <c r="B2554">
        <v>115</v>
      </c>
      <c r="C2554">
        <v>27</v>
      </c>
      <c r="D2554" t="s">
        <v>2887</v>
      </c>
      <c r="E2554">
        <v>50003300</v>
      </c>
      <c r="F2554" t="s">
        <v>5945</v>
      </c>
      <c r="G2554" t="s">
        <v>2429</v>
      </c>
      <c r="H2554" t="s">
        <v>9804</v>
      </c>
      <c r="I2554">
        <v>36624</v>
      </c>
      <c r="J2554" t="s">
        <v>3129</v>
      </c>
      <c r="K2554">
        <v>132</v>
      </c>
      <c r="L2554" t="s">
        <v>23647</v>
      </c>
      <c r="M2554" t="s">
        <v>23694</v>
      </c>
      <c r="N2554">
        <v>15000000</v>
      </c>
      <c r="O2554">
        <v>1994</v>
      </c>
      <c r="P2554">
        <v>7.3</v>
      </c>
    </row>
    <row r="2555" spans="1:16" x14ac:dyDescent="0.3">
      <c r="A2555" t="s">
        <v>1116</v>
      </c>
      <c r="B2555">
        <v>95</v>
      </c>
      <c r="C2555">
        <v>462</v>
      </c>
      <c r="D2555" t="s">
        <v>3920</v>
      </c>
      <c r="E2555">
        <v>54322273</v>
      </c>
      <c r="F2555" t="s">
        <v>5357</v>
      </c>
      <c r="G2555" t="s">
        <v>2434</v>
      </c>
      <c r="H2555" t="s">
        <v>9805</v>
      </c>
      <c r="I2555">
        <v>139749</v>
      </c>
      <c r="J2555" t="s">
        <v>12953</v>
      </c>
      <c r="K2555">
        <v>509</v>
      </c>
      <c r="L2555" t="s">
        <v>23647</v>
      </c>
      <c r="M2555" t="s">
        <v>23695</v>
      </c>
      <c r="N2555">
        <v>17000000</v>
      </c>
      <c r="O2555">
        <v>2012</v>
      </c>
      <c r="P2555">
        <v>6.4</v>
      </c>
    </row>
    <row r="2556" spans="1:16" x14ac:dyDescent="0.3">
      <c r="A2556" t="s">
        <v>200</v>
      </c>
      <c r="B2556">
        <v>87</v>
      </c>
      <c r="C2556">
        <v>152</v>
      </c>
      <c r="D2556" t="s">
        <v>3921</v>
      </c>
      <c r="E2556">
        <v>47860214</v>
      </c>
      <c r="F2556" t="s">
        <v>5668</v>
      </c>
      <c r="G2556" t="s">
        <v>3486</v>
      </c>
      <c r="H2556" t="s">
        <v>9806</v>
      </c>
      <c r="I2556">
        <v>34711</v>
      </c>
      <c r="J2556" t="s">
        <v>2828</v>
      </c>
      <c r="K2556">
        <v>468</v>
      </c>
      <c r="L2556" t="s">
        <v>23647</v>
      </c>
      <c r="M2556" t="s">
        <v>23694</v>
      </c>
      <c r="N2556">
        <v>15000000</v>
      </c>
      <c r="O2556">
        <v>2006</v>
      </c>
      <c r="P2556">
        <v>5</v>
      </c>
    </row>
    <row r="2557" spans="1:16" x14ac:dyDescent="0.3">
      <c r="A2557" t="s">
        <v>110</v>
      </c>
      <c r="B2557">
        <v>88</v>
      </c>
      <c r="C2557">
        <v>69</v>
      </c>
      <c r="D2557" t="s">
        <v>3522</v>
      </c>
      <c r="E2557">
        <v>47811275</v>
      </c>
      <c r="F2557" t="s">
        <v>5479</v>
      </c>
      <c r="G2557" t="s">
        <v>3432</v>
      </c>
      <c r="H2557" t="s">
        <v>9807</v>
      </c>
      <c r="I2557">
        <v>29008</v>
      </c>
      <c r="J2557" t="s">
        <v>4199</v>
      </c>
      <c r="K2557">
        <v>99</v>
      </c>
      <c r="L2557" t="s">
        <v>23647</v>
      </c>
      <c r="M2557" t="s">
        <v>23694</v>
      </c>
      <c r="N2557">
        <v>15000000</v>
      </c>
      <c r="O2557">
        <v>2002</v>
      </c>
      <c r="P2557">
        <v>5.4</v>
      </c>
    </row>
    <row r="2558" spans="1:16" x14ac:dyDescent="0.3">
      <c r="A2558" t="s">
        <v>551</v>
      </c>
      <c r="B2558">
        <v>183</v>
      </c>
      <c r="C2558">
        <v>140</v>
      </c>
      <c r="D2558" t="s">
        <v>2996</v>
      </c>
      <c r="E2558">
        <v>25529689.5</v>
      </c>
      <c r="F2558" t="s">
        <v>5557</v>
      </c>
      <c r="G2558" t="s">
        <v>2854</v>
      </c>
      <c r="H2558" t="s">
        <v>9808</v>
      </c>
      <c r="I2558">
        <v>232577</v>
      </c>
      <c r="J2558" t="s">
        <v>3427</v>
      </c>
      <c r="K2558">
        <v>1026</v>
      </c>
      <c r="L2558" t="s">
        <v>23647</v>
      </c>
      <c r="M2558" t="s">
        <v>23695</v>
      </c>
      <c r="N2558">
        <v>15000000</v>
      </c>
      <c r="O2558">
        <v>1978</v>
      </c>
      <c r="P2558">
        <v>8.1999999999999993</v>
      </c>
    </row>
    <row r="2559" spans="1:16" x14ac:dyDescent="0.3">
      <c r="A2559" t="s">
        <v>305</v>
      </c>
      <c r="B2559">
        <v>97</v>
      </c>
      <c r="C2559">
        <v>130</v>
      </c>
      <c r="D2559" t="s">
        <v>2887</v>
      </c>
      <c r="E2559">
        <v>43022524</v>
      </c>
      <c r="F2559" t="s">
        <v>5491</v>
      </c>
      <c r="G2559" t="s">
        <v>2854</v>
      </c>
      <c r="H2559" t="s">
        <v>9809</v>
      </c>
      <c r="I2559">
        <v>67604</v>
      </c>
      <c r="J2559" t="s">
        <v>3028</v>
      </c>
      <c r="K2559">
        <v>218</v>
      </c>
      <c r="L2559" t="s">
        <v>23647</v>
      </c>
      <c r="M2559" t="s">
        <v>23694</v>
      </c>
      <c r="N2559">
        <v>15000000</v>
      </c>
      <c r="O2559">
        <v>1997</v>
      </c>
      <c r="P2559">
        <v>7.1</v>
      </c>
    </row>
    <row r="2560" spans="1:16" x14ac:dyDescent="0.3">
      <c r="A2560" t="s">
        <v>1117</v>
      </c>
      <c r="B2560">
        <v>94</v>
      </c>
      <c r="C2560">
        <v>66</v>
      </c>
      <c r="D2560" t="s">
        <v>3922</v>
      </c>
      <c r="E2560">
        <v>42672630</v>
      </c>
      <c r="F2560" t="s">
        <v>5946</v>
      </c>
      <c r="G2560" t="s">
        <v>6567</v>
      </c>
      <c r="H2560" t="s">
        <v>9810</v>
      </c>
      <c r="I2560">
        <v>27580</v>
      </c>
      <c r="J2560" t="s">
        <v>3827</v>
      </c>
      <c r="K2560">
        <v>172</v>
      </c>
      <c r="L2560" t="s">
        <v>23647</v>
      </c>
      <c r="M2560" t="s">
        <v>23694</v>
      </c>
      <c r="N2560">
        <v>17000000</v>
      </c>
      <c r="O2560">
        <v>2003</v>
      </c>
      <c r="P2560">
        <v>5.3</v>
      </c>
    </row>
    <row r="2561" spans="1:16" x14ac:dyDescent="0.3">
      <c r="A2561" t="s">
        <v>1118</v>
      </c>
      <c r="B2561">
        <v>112</v>
      </c>
      <c r="C2561">
        <v>238</v>
      </c>
      <c r="D2561" t="s">
        <v>2775</v>
      </c>
      <c r="E2561">
        <v>42919096</v>
      </c>
      <c r="F2561" t="s">
        <v>5358</v>
      </c>
      <c r="G2561" t="s">
        <v>2560</v>
      </c>
      <c r="H2561" t="s">
        <v>9811</v>
      </c>
      <c r="I2561">
        <v>64747</v>
      </c>
      <c r="J2561" t="s">
        <v>3201</v>
      </c>
      <c r="K2561">
        <v>122</v>
      </c>
      <c r="L2561" t="s">
        <v>23647</v>
      </c>
      <c r="M2561" t="s">
        <v>23694</v>
      </c>
      <c r="N2561">
        <v>15000000</v>
      </c>
      <c r="O2561">
        <v>2013</v>
      </c>
      <c r="P2561">
        <v>6.5</v>
      </c>
    </row>
    <row r="2562" spans="1:16" x14ac:dyDescent="0.3">
      <c r="A2562" t="s">
        <v>1119</v>
      </c>
      <c r="B2562">
        <v>98</v>
      </c>
      <c r="C2562">
        <v>198</v>
      </c>
      <c r="D2562" t="s">
        <v>3923</v>
      </c>
      <c r="E2562">
        <v>42592530</v>
      </c>
      <c r="F2562" t="s">
        <v>5356</v>
      </c>
      <c r="G2562" t="s">
        <v>2618</v>
      </c>
      <c r="H2562" t="s">
        <v>9812</v>
      </c>
      <c r="I2562">
        <v>29867</v>
      </c>
      <c r="J2562" t="s">
        <v>4179</v>
      </c>
      <c r="K2562">
        <v>181</v>
      </c>
      <c r="L2562" t="s">
        <v>23647</v>
      </c>
      <c r="M2562" t="s">
        <v>23694</v>
      </c>
      <c r="N2562">
        <v>15000000</v>
      </c>
      <c r="O2562">
        <v>2015</v>
      </c>
      <c r="P2562">
        <v>6.2</v>
      </c>
    </row>
    <row r="2563" spans="1:16" x14ac:dyDescent="0.3">
      <c r="A2563" t="s">
        <v>451</v>
      </c>
      <c r="B2563">
        <v>104</v>
      </c>
      <c r="C2563">
        <v>154</v>
      </c>
      <c r="D2563" t="s">
        <v>2485</v>
      </c>
      <c r="E2563">
        <v>40064955</v>
      </c>
      <c r="F2563" t="s">
        <v>5743</v>
      </c>
      <c r="G2563" t="s">
        <v>3887</v>
      </c>
      <c r="H2563" t="s">
        <v>9813</v>
      </c>
      <c r="I2563">
        <v>92074</v>
      </c>
      <c r="J2563" t="s">
        <v>6322</v>
      </c>
      <c r="K2563">
        <v>502</v>
      </c>
      <c r="L2563" t="s">
        <v>23647</v>
      </c>
      <c r="M2563" t="s">
        <v>23694</v>
      </c>
      <c r="N2563">
        <v>15000000</v>
      </c>
      <c r="O2563">
        <v>1998</v>
      </c>
      <c r="P2563">
        <v>6.4</v>
      </c>
    </row>
    <row r="2564" spans="1:16" x14ac:dyDescent="0.3">
      <c r="A2564" t="s">
        <v>549</v>
      </c>
      <c r="B2564">
        <v>118</v>
      </c>
      <c r="C2564">
        <v>19</v>
      </c>
      <c r="D2564" t="s">
        <v>3924</v>
      </c>
      <c r="E2564">
        <v>39100956</v>
      </c>
      <c r="F2564" t="s">
        <v>5604</v>
      </c>
      <c r="G2564" t="s">
        <v>6568</v>
      </c>
      <c r="H2564" t="s">
        <v>9814</v>
      </c>
      <c r="I2564">
        <v>13442</v>
      </c>
      <c r="J2564" t="s">
        <v>12954</v>
      </c>
      <c r="K2564">
        <v>59</v>
      </c>
      <c r="L2564" t="s">
        <v>23647</v>
      </c>
      <c r="M2564" t="s">
        <v>23694</v>
      </c>
      <c r="N2564">
        <v>20000000</v>
      </c>
      <c r="O2564">
        <v>1993</v>
      </c>
      <c r="P2564">
        <v>7.2</v>
      </c>
    </row>
    <row r="2565" spans="1:16" x14ac:dyDescent="0.3">
      <c r="A2565" t="s">
        <v>170</v>
      </c>
      <c r="B2565">
        <v>120</v>
      </c>
      <c r="C2565">
        <v>131</v>
      </c>
      <c r="D2565" t="s">
        <v>262</v>
      </c>
      <c r="E2565">
        <v>44886089</v>
      </c>
      <c r="F2565" t="s">
        <v>5459</v>
      </c>
      <c r="G2565" t="s">
        <v>2854</v>
      </c>
      <c r="H2565" t="s">
        <v>9815</v>
      </c>
      <c r="I2565">
        <v>69576</v>
      </c>
      <c r="J2565" t="s">
        <v>2794</v>
      </c>
      <c r="K2565">
        <v>207</v>
      </c>
      <c r="L2565" t="s">
        <v>23647</v>
      </c>
      <c r="M2565" t="s">
        <v>23694</v>
      </c>
      <c r="N2565">
        <v>10000000</v>
      </c>
      <c r="O2565">
        <v>1997</v>
      </c>
      <c r="P2565">
        <v>6.9</v>
      </c>
    </row>
    <row r="2566" spans="1:16" x14ac:dyDescent="0.3">
      <c r="A2566" t="s">
        <v>1120</v>
      </c>
      <c r="B2566">
        <v>99</v>
      </c>
      <c r="C2566">
        <v>97</v>
      </c>
      <c r="D2566" t="s">
        <v>3925</v>
      </c>
      <c r="E2566">
        <v>37882551</v>
      </c>
      <c r="F2566" t="s">
        <v>5447</v>
      </c>
      <c r="G2566" t="s">
        <v>2498</v>
      </c>
      <c r="H2566" t="s">
        <v>9816</v>
      </c>
      <c r="I2566">
        <v>80305</v>
      </c>
      <c r="J2566" t="s">
        <v>2958</v>
      </c>
      <c r="K2566">
        <v>393</v>
      </c>
      <c r="L2566" t="s">
        <v>23647</v>
      </c>
      <c r="M2566" t="s">
        <v>23694</v>
      </c>
      <c r="N2566">
        <v>16000000</v>
      </c>
      <c r="O2566">
        <v>2001</v>
      </c>
      <c r="P2566">
        <v>5.7</v>
      </c>
    </row>
    <row r="2567" spans="1:16" x14ac:dyDescent="0.3">
      <c r="A2567" t="s">
        <v>80</v>
      </c>
      <c r="B2567">
        <v>109</v>
      </c>
      <c r="C2567">
        <v>355</v>
      </c>
      <c r="D2567" t="s">
        <v>3418</v>
      </c>
      <c r="E2567">
        <v>40983001</v>
      </c>
      <c r="F2567" t="s">
        <v>5459</v>
      </c>
      <c r="G2567" t="s">
        <v>2741</v>
      </c>
      <c r="H2567" t="s">
        <v>9817</v>
      </c>
      <c r="I2567">
        <v>181025</v>
      </c>
      <c r="J2567" t="s">
        <v>2505</v>
      </c>
      <c r="K2567">
        <v>336</v>
      </c>
      <c r="L2567" t="s">
        <v>23647</v>
      </c>
      <c r="M2567" t="s">
        <v>23694</v>
      </c>
      <c r="N2567">
        <v>7000000</v>
      </c>
      <c r="O2567">
        <v>2012</v>
      </c>
      <c r="P2567">
        <v>7.7</v>
      </c>
    </row>
    <row r="2568" spans="1:16" x14ac:dyDescent="0.3">
      <c r="A2568" t="s">
        <v>324</v>
      </c>
      <c r="B2568">
        <v>105</v>
      </c>
      <c r="C2568">
        <v>138</v>
      </c>
      <c r="D2568" t="s">
        <v>3308</v>
      </c>
      <c r="E2568">
        <v>20991497</v>
      </c>
      <c r="F2568" t="s">
        <v>5397</v>
      </c>
      <c r="G2568" t="s">
        <v>2608</v>
      </c>
      <c r="H2568" t="s">
        <v>8620</v>
      </c>
      <c r="I2568">
        <v>39782</v>
      </c>
      <c r="J2568" t="s">
        <v>2493</v>
      </c>
      <c r="K2568">
        <v>172</v>
      </c>
      <c r="L2568" t="s">
        <v>23647</v>
      </c>
      <c r="M2568" t="s">
        <v>23694</v>
      </c>
      <c r="N2568">
        <v>37000000</v>
      </c>
      <c r="O2568">
        <v>2015</v>
      </c>
      <c r="P2568">
        <v>5.4</v>
      </c>
    </row>
    <row r="2569" spans="1:16" x14ac:dyDescent="0.3">
      <c r="A2569" t="s">
        <v>79</v>
      </c>
      <c r="B2569">
        <v>106</v>
      </c>
      <c r="C2569">
        <v>102</v>
      </c>
      <c r="D2569" t="s">
        <v>2765</v>
      </c>
      <c r="E2569">
        <v>35007180</v>
      </c>
      <c r="F2569" t="s">
        <v>5321</v>
      </c>
      <c r="G2569" t="s">
        <v>2462</v>
      </c>
      <c r="H2569" t="s">
        <v>9818</v>
      </c>
      <c r="I2569">
        <v>26846</v>
      </c>
      <c r="J2569" t="s">
        <v>12955</v>
      </c>
      <c r="K2569">
        <v>193</v>
      </c>
      <c r="L2569" t="s">
        <v>23647</v>
      </c>
      <c r="M2569" t="s">
        <v>23694</v>
      </c>
      <c r="N2569">
        <v>15000000</v>
      </c>
      <c r="O2569">
        <v>2000</v>
      </c>
      <c r="P2569">
        <v>5.6</v>
      </c>
    </row>
    <row r="2570" spans="1:16" x14ac:dyDescent="0.3">
      <c r="A2570" t="s">
        <v>1121</v>
      </c>
      <c r="B2570">
        <v>123</v>
      </c>
      <c r="C2570">
        <v>419</v>
      </c>
      <c r="D2570" t="s">
        <v>3606</v>
      </c>
      <c r="E2570">
        <v>35887263</v>
      </c>
      <c r="F2570" t="s">
        <v>5710</v>
      </c>
      <c r="G2570" t="s">
        <v>2878</v>
      </c>
      <c r="H2570" t="s">
        <v>9819</v>
      </c>
      <c r="I2570">
        <v>265507</v>
      </c>
      <c r="J2570" t="s">
        <v>12956</v>
      </c>
      <c r="K2570">
        <v>388</v>
      </c>
      <c r="L2570" t="s">
        <v>23647</v>
      </c>
      <c r="M2570" t="s">
        <v>23695</v>
      </c>
      <c r="N2570">
        <v>15000000</v>
      </c>
      <c r="O2570">
        <v>2014</v>
      </c>
      <c r="P2570">
        <v>7.7</v>
      </c>
    </row>
    <row r="2571" spans="1:16" x14ac:dyDescent="0.3">
      <c r="A2571" t="s">
        <v>461</v>
      </c>
      <c r="B2571">
        <v>86</v>
      </c>
      <c r="C2571">
        <v>37</v>
      </c>
      <c r="D2571" t="s">
        <v>3645</v>
      </c>
      <c r="E2571">
        <v>34308901</v>
      </c>
      <c r="F2571" t="s">
        <v>5363</v>
      </c>
      <c r="G2571" t="s">
        <v>4524</v>
      </c>
      <c r="H2571" t="s">
        <v>9820</v>
      </c>
      <c r="I2571">
        <v>15939</v>
      </c>
      <c r="J2571" t="s">
        <v>4582</v>
      </c>
      <c r="K2571">
        <v>87</v>
      </c>
      <c r="L2571" t="s">
        <v>23647</v>
      </c>
      <c r="M2571" t="s">
        <v>23694</v>
      </c>
      <c r="N2571">
        <v>16000000</v>
      </c>
      <c r="O2571">
        <v>2003</v>
      </c>
      <c r="P2571">
        <v>5.0999999999999996</v>
      </c>
    </row>
    <row r="2572" spans="1:16" x14ac:dyDescent="0.3">
      <c r="A2572" t="s">
        <v>1122</v>
      </c>
      <c r="B2572">
        <v>120</v>
      </c>
      <c r="C2572">
        <v>78</v>
      </c>
      <c r="D2572" t="s">
        <v>3080</v>
      </c>
      <c r="E2572">
        <v>33771174</v>
      </c>
      <c r="F2572" t="s">
        <v>5397</v>
      </c>
      <c r="G2572" t="s">
        <v>2530</v>
      </c>
      <c r="H2572" t="s">
        <v>9821</v>
      </c>
      <c r="I2572">
        <v>27044</v>
      </c>
      <c r="J2572" t="s">
        <v>2935</v>
      </c>
      <c r="K2572">
        <v>240</v>
      </c>
      <c r="L2572" t="s">
        <v>23647</v>
      </c>
      <c r="M2572" t="s">
        <v>23694</v>
      </c>
      <c r="N2572">
        <v>15000000</v>
      </c>
      <c r="O2572">
        <v>2000</v>
      </c>
      <c r="P2572">
        <v>6.8</v>
      </c>
    </row>
    <row r="2573" spans="1:16" x14ac:dyDescent="0.3">
      <c r="A2573" t="s">
        <v>795</v>
      </c>
      <c r="B2573">
        <v>227</v>
      </c>
      <c r="C2573">
        <v>181</v>
      </c>
      <c r="D2573" t="s">
        <v>3926</v>
      </c>
      <c r="E2573">
        <v>6000000</v>
      </c>
      <c r="F2573" t="s">
        <v>5561</v>
      </c>
      <c r="G2573" t="s">
        <v>4943</v>
      </c>
      <c r="H2573" t="s">
        <v>9822</v>
      </c>
      <c r="I2573">
        <v>192775</v>
      </c>
      <c r="J2573" t="s">
        <v>12731</v>
      </c>
      <c r="K2573">
        <v>559</v>
      </c>
      <c r="L2573" t="s">
        <v>23647</v>
      </c>
      <c r="M2573" t="s">
        <v>23695</v>
      </c>
      <c r="N2573">
        <v>15000000</v>
      </c>
      <c r="O2573">
        <v>1962</v>
      </c>
      <c r="P2573">
        <v>8.4</v>
      </c>
    </row>
    <row r="2574" spans="1:16" x14ac:dyDescent="0.3">
      <c r="A2574" t="s">
        <v>1123</v>
      </c>
      <c r="B2574">
        <v>119</v>
      </c>
      <c r="C2574">
        <v>220</v>
      </c>
      <c r="D2574" t="s">
        <v>2801</v>
      </c>
      <c r="E2574">
        <v>33386128</v>
      </c>
      <c r="F2574" t="s">
        <v>5714</v>
      </c>
      <c r="G2574" t="s">
        <v>4239</v>
      </c>
      <c r="H2574" t="s">
        <v>9823</v>
      </c>
      <c r="I2574">
        <v>36372</v>
      </c>
      <c r="J2574" t="s">
        <v>2985</v>
      </c>
      <c r="K2574">
        <v>491</v>
      </c>
      <c r="L2574" t="s">
        <v>23647</v>
      </c>
      <c r="M2574" t="s">
        <v>23694</v>
      </c>
      <c r="N2574">
        <v>15000000</v>
      </c>
      <c r="O2574">
        <v>2009</v>
      </c>
      <c r="P2574">
        <v>4.9000000000000004</v>
      </c>
    </row>
    <row r="2575" spans="1:16" x14ac:dyDescent="0.3">
      <c r="A2575" t="s">
        <v>673</v>
      </c>
      <c r="B2575">
        <v>115</v>
      </c>
      <c r="C2575">
        <v>349</v>
      </c>
      <c r="D2575" t="s">
        <v>3927</v>
      </c>
      <c r="E2575">
        <v>37877959</v>
      </c>
      <c r="F2575" t="s">
        <v>5890</v>
      </c>
      <c r="G2575" t="s">
        <v>3439</v>
      </c>
      <c r="H2575" t="s">
        <v>9824</v>
      </c>
      <c r="I2575">
        <v>86664</v>
      </c>
      <c r="J2575" t="s">
        <v>3764</v>
      </c>
      <c r="K2575">
        <v>252</v>
      </c>
      <c r="L2575" t="s">
        <v>23647</v>
      </c>
      <c r="M2575" t="s">
        <v>23694</v>
      </c>
      <c r="N2575">
        <v>15000000</v>
      </c>
      <c r="O2575">
        <v>2014</v>
      </c>
      <c r="P2575">
        <v>7.1</v>
      </c>
    </row>
    <row r="2576" spans="1:16" x14ac:dyDescent="0.3">
      <c r="A2576" t="s">
        <v>1124</v>
      </c>
      <c r="B2576">
        <v>114</v>
      </c>
      <c r="C2576">
        <v>241</v>
      </c>
      <c r="D2576" t="s">
        <v>2756</v>
      </c>
      <c r="E2576">
        <v>32721635</v>
      </c>
      <c r="F2576" t="s">
        <v>5729</v>
      </c>
      <c r="G2576" t="s">
        <v>892</v>
      </c>
      <c r="H2576" t="s">
        <v>9825</v>
      </c>
      <c r="I2576">
        <v>67822</v>
      </c>
      <c r="J2576" t="s">
        <v>12957</v>
      </c>
      <c r="K2576">
        <v>279</v>
      </c>
      <c r="L2576" t="s">
        <v>23647</v>
      </c>
      <c r="M2576" t="s">
        <v>23694</v>
      </c>
      <c r="N2576">
        <v>15000000</v>
      </c>
      <c r="O2576">
        <v>2009</v>
      </c>
      <c r="P2576">
        <v>6.6</v>
      </c>
    </row>
    <row r="2577" spans="1:16" x14ac:dyDescent="0.3">
      <c r="A2577" t="s">
        <v>1092</v>
      </c>
      <c r="B2577">
        <v>90</v>
      </c>
      <c r="C2577">
        <v>103</v>
      </c>
      <c r="D2577" t="s">
        <v>2724</v>
      </c>
      <c r="E2577">
        <v>31585300</v>
      </c>
      <c r="F2577" t="s">
        <v>5417</v>
      </c>
      <c r="G2577" t="s">
        <v>3687</v>
      </c>
      <c r="H2577" t="s">
        <v>9826</v>
      </c>
      <c r="I2577">
        <v>38248</v>
      </c>
      <c r="J2577" t="s">
        <v>12340</v>
      </c>
      <c r="K2577">
        <v>250</v>
      </c>
      <c r="L2577" t="s">
        <v>23647</v>
      </c>
      <c r="M2577" t="s">
        <v>23694</v>
      </c>
      <c r="N2577">
        <v>15000000</v>
      </c>
      <c r="O2577">
        <v>2005</v>
      </c>
      <c r="P2577">
        <v>6.1</v>
      </c>
    </row>
    <row r="2578" spans="1:16" x14ac:dyDescent="0.3">
      <c r="A2578" t="s">
        <v>1125</v>
      </c>
      <c r="B2578">
        <v>94</v>
      </c>
      <c r="C2578">
        <v>151</v>
      </c>
      <c r="D2578" t="s">
        <v>2986</v>
      </c>
      <c r="E2578">
        <v>30259652</v>
      </c>
      <c r="F2578" t="s">
        <v>5947</v>
      </c>
      <c r="G2578" t="s">
        <v>3831</v>
      </c>
      <c r="H2578" t="s">
        <v>9827</v>
      </c>
      <c r="I2578">
        <v>26905</v>
      </c>
      <c r="J2578" t="s">
        <v>6412</v>
      </c>
      <c r="K2578">
        <v>614</v>
      </c>
      <c r="L2578" t="s">
        <v>23647</v>
      </c>
      <c r="M2578" t="s">
        <v>23694</v>
      </c>
      <c r="N2578">
        <v>15000000</v>
      </c>
      <c r="O2578">
        <v>2002</v>
      </c>
      <c r="P2578">
        <v>4.0999999999999996</v>
      </c>
    </row>
    <row r="2579" spans="1:16" x14ac:dyDescent="0.3">
      <c r="A2579" t="s">
        <v>142</v>
      </c>
      <c r="B2579">
        <v>106</v>
      </c>
      <c r="C2579">
        <v>344</v>
      </c>
      <c r="D2579" t="s">
        <v>2511</v>
      </c>
      <c r="E2579">
        <v>163192114</v>
      </c>
      <c r="F2579" t="s">
        <v>5295</v>
      </c>
      <c r="G2579" t="s">
        <v>2523</v>
      </c>
      <c r="H2579" t="s">
        <v>7478</v>
      </c>
      <c r="I2579">
        <v>229687</v>
      </c>
      <c r="J2579" t="s">
        <v>2602</v>
      </c>
      <c r="K2579">
        <v>637</v>
      </c>
      <c r="L2579" t="s">
        <v>23647</v>
      </c>
      <c r="M2579" t="s">
        <v>23694</v>
      </c>
      <c r="N2579">
        <v>125000000</v>
      </c>
      <c r="O2579">
        <v>2010</v>
      </c>
      <c r="P2579">
        <v>5.8</v>
      </c>
    </row>
    <row r="2580" spans="1:16" x14ac:dyDescent="0.3">
      <c r="A2580" t="s">
        <v>368</v>
      </c>
      <c r="B2580">
        <v>98</v>
      </c>
      <c r="C2580">
        <v>185</v>
      </c>
      <c r="D2580" t="s">
        <v>3928</v>
      </c>
      <c r="E2580">
        <v>30857814</v>
      </c>
      <c r="F2580" t="s">
        <v>5560</v>
      </c>
      <c r="G2580" t="s">
        <v>3045</v>
      </c>
      <c r="H2580" t="s">
        <v>9828</v>
      </c>
      <c r="I2580">
        <v>294163</v>
      </c>
      <c r="J2580" t="s">
        <v>12958</v>
      </c>
      <c r="K2580">
        <v>718</v>
      </c>
      <c r="L2580" t="s">
        <v>23647</v>
      </c>
      <c r="M2580" t="s">
        <v>23694</v>
      </c>
      <c r="N2580">
        <v>16000000</v>
      </c>
      <c r="O2580">
        <v>1987</v>
      </c>
      <c r="P2580">
        <v>8.1</v>
      </c>
    </row>
    <row r="2581" spans="1:16" x14ac:dyDescent="0.3">
      <c r="A2581" t="s">
        <v>1126</v>
      </c>
      <c r="B2581">
        <v>126</v>
      </c>
      <c r="C2581">
        <v>112</v>
      </c>
      <c r="D2581" t="s">
        <v>3448</v>
      </c>
      <c r="E2581">
        <v>30226144</v>
      </c>
      <c r="F2581" t="s">
        <v>5405</v>
      </c>
      <c r="G2581" t="s">
        <v>1126</v>
      </c>
      <c r="H2581" t="s">
        <v>9829</v>
      </c>
      <c r="I2581">
        <v>47626</v>
      </c>
      <c r="J2581" t="s">
        <v>3478</v>
      </c>
      <c r="K2581">
        <v>118</v>
      </c>
      <c r="L2581" t="s">
        <v>23647</v>
      </c>
      <c r="M2581" t="s">
        <v>23694</v>
      </c>
      <c r="N2581">
        <v>15000000</v>
      </c>
      <c r="O2581">
        <v>2007</v>
      </c>
      <c r="P2581">
        <v>7.6</v>
      </c>
    </row>
    <row r="2582" spans="1:16" x14ac:dyDescent="0.3">
      <c r="A2582" t="s">
        <v>1127</v>
      </c>
      <c r="B2582">
        <v>100</v>
      </c>
      <c r="C2582">
        <v>676</v>
      </c>
      <c r="D2582" t="s">
        <v>1152</v>
      </c>
      <c r="E2582">
        <v>35054909</v>
      </c>
      <c r="F2582" t="s">
        <v>5442</v>
      </c>
      <c r="G2582" t="s">
        <v>6279</v>
      </c>
      <c r="H2582" t="s">
        <v>9830</v>
      </c>
      <c r="I2582">
        <v>431578</v>
      </c>
      <c r="J2582" t="s">
        <v>12959</v>
      </c>
      <c r="K2582">
        <v>1264</v>
      </c>
      <c r="L2582" t="s">
        <v>23647</v>
      </c>
      <c r="M2582" t="s">
        <v>23694</v>
      </c>
      <c r="N2582">
        <v>15000000</v>
      </c>
      <c r="O2582">
        <v>2011</v>
      </c>
      <c r="P2582">
        <v>7.8</v>
      </c>
    </row>
    <row r="2583" spans="1:16" x14ac:dyDescent="0.3">
      <c r="A2583" t="s">
        <v>1128</v>
      </c>
      <c r="B2583">
        <v>89</v>
      </c>
      <c r="C2583">
        <v>74</v>
      </c>
      <c r="D2583" t="s">
        <v>3928</v>
      </c>
      <c r="E2583">
        <v>29302097</v>
      </c>
      <c r="F2583" t="s">
        <v>5948</v>
      </c>
      <c r="G2583" t="s">
        <v>3106</v>
      </c>
      <c r="H2583" t="s">
        <v>9831</v>
      </c>
      <c r="I2583">
        <v>23408</v>
      </c>
      <c r="J2583" t="s">
        <v>12227</v>
      </c>
      <c r="K2583">
        <v>105</v>
      </c>
      <c r="L2583" t="s">
        <v>23647</v>
      </c>
      <c r="M2583" t="s">
        <v>23701</v>
      </c>
      <c r="N2583">
        <v>15000000</v>
      </c>
      <c r="O2583">
        <v>2004</v>
      </c>
      <c r="P2583">
        <v>4.5999999999999996</v>
      </c>
    </row>
    <row r="2584" spans="1:16" x14ac:dyDescent="0.3">
      <c r="A2584" t="s">
        <v>1027</v>
      </c>
      <c r="B2584">
        <v>111</v>
      </c>
      <c r="C2584">
        <v>65</v>
      </c>
      <c r="D2584" t="s">
        <v>3929</v>
      </c>
      <c r="E2584">
        <v>29106737</v>
      </c>
      <c r="F2584" t="s">
        <v>5397</v>
      </c>
      <c r="G2584" t="s">
        <v>3039</v>
      </c>
      <c r="H2584" t="s">
        <v>9832</v>
      </c>
      <c r="I2584">
        <v>15582</v>
      </c>
      <c r="J2584" t="s">
        <v>12960</v>
      </c>
      <c r="K2584">
        <v>132</v>
      </c>
      <c r="L2584" t="s">
        <v>23647</v>
      </c>
      <c r="M2584" t="s">
        <v>23694</v>
      </c>
      <c r="N2584">
        <v>15000000</v>
      </c>
      <c r="O2584">
        <v>1998</v>
      </c>
      <c r="P2584">
        <v>6</v>
      </c>
    </row>
    <row r="2585" spans="1:16" x14ac:dyDescent="0.3">
      <c r="A2585" t="s">
        <v>1129</v>
      </c>
      <c r="B2585">
        <v>100</v>
      </c>
      <c r="C2585">
        <v>274</v>
      </c>
      <c r="D2585" t="s">
        <v>2775</v>
      </c>
      <c r="E2585">
        <v>28637507</v>
      </c>
      <c r="F2585" t="s">
        <v>5348</v>
      </c>
      <c r="G2585" t="s">
        <v>2536</v>
      </c>
      <c r="H2585" t="s">
        <v>9833</v>
      </c>
      <c r="I2585">
        <v>212167</v>
      </c>
      <c r="J2585" t="s">
        <v>12181</v>
      </c>
      <c r="K2585">
        <v>713</v>
      </c>
      <c r="L2585" t="s">
        <v>23647</v>
      </c>
      <c r="M2585" t="s">
        <v>23695</v>
      </c>
      <c r="N2585">
        <v>15000000</v>
      </c>
      <c r="O2585">
        <v>2007</v>
      </c>
      <c r="P2585">
        <v>7</v>
      </c>
    </row>
    <row r="2586" spans="1:16" x14ac:dyDescent="0.3">
      <c r="A2586" t="s">
        <v>525</v>
      </c>
      <c r="B2586">
        <v>115</v>
      </c>
      <c r="C2586">
        <v>50</v>
      </c>
      <c r="D2586" t="s">
        <v>3930</v>
      </c>
      <c r="E2586">
        <v>30127963</v>
      </c>
      <c r="F2586" t="s">
        <v>5776</v>
      </c>
      <c r="G2586" t="s">
        <v>6569</v>
      </c>
      <c r="H2586" t="s">
        <v>9834</v>
      </c>
      <c r="I2586">
        <v>12596</v>
      </c>
      <c r="J2586" t="s">
        <v>12961</v>
      </c>
      <c r="K2586">
        <v>64</v>
      </c>
      <c r="L2586" t="s">
        <v>23647</v>
      </c>
      <c r="M2586" t="s">
        <v>23694</v>
      </c>
      <c r="N2586">
        <v>15000000</v>
      </c>
      <c r="O2586">
        <v>2014</v>
      </c>
      <c r="P2586">
        <v>6.7</v>
      </c>
    </row>
    <row r="2587" spans="1:16" x14ac:dyDescent="0.3">
      <c r="A2587" t="s">
        <v>430</v>
      </c>
      <c r="B2587">
        <v>106</v>
      </c>
      <c r="C2587">
        <v>96</v>
      </c>
      <c r="D2587" t="s">
        <v>3931</v>
      </c>
      <c r="E2587">
        <v>32645546</v>
      </c>
      <c r="F2587" t="s">
        <v>5589</v>
      </c>
      <c r="G2587" t="s">
        <v>3713</v>
      </c>
      <c r="H2587" t="s">
        <v>9835</v>
      </c>
      <c r="I2587">
        <v>8427</v>
      </c>
      <c r="J2587" t="s">
        <v>3380</v>
      </c>
      <c r="K2587">
        <v>88</v>
      </c>
      <c r="L2587" t="s">
        <v>23647</v>
      </c>
      <c r="M2587" t="s">
        <v>23694</v>
      </c>
      <c r="N2587">
        <v>14000000</v>
      </c>
      <c r="O2587">
        <v>2005</v>
      </c>
      <c r="P2587">
        <v>6.4</v>
      </c>
    </row>
    <row r="2588" spans="1:16" x14ac:dyDescent="0.3">
      <c r="A2588" t="s">
        <v>1130</v>
      </c>
      <c r="B2588">
        <v>124</v>
      </c>
      <c r="C2588">
        <v>68</v>
      </c>
      <c r="D2588" t="s">
        <v>3065</v>
      </c>
      <c r="E2588">
        <v>27441122</v>
      </c>
      <c r="F2588" t="s">
        <v>5645</v>
      </c>
      <c r="G2588" t="s">
        <v>3112</v>
      </c>
      <c r="H2588" t="s">
        <v>9836</v>
      </c>
      <c r="I2588">
        <v>14322</v>
      </c>
      <c r="J2588" t="s">
        <v>4344</v>
      </c>
      <c r="K2588">
        <v>116</v>
      </c>
      <c r="L2588" t="s">
        <v>23647</v>
      </c>
      <c r="M2588" t="s">
        <v>23694</v>
      </c>
      <c r="N2588">
        <v>15000000</v>
      </c>
      <c r="O2588">
        <v>2000</v>
      </c>
      <c r="P2588">
        <v>7.2</v>
      </c>
    </row>
    <row r="2589" spans="1:16" x14ac:dyDescent="0.3">
      <c r="A2589" t="s">
        <v>507</v>
      </c>
      <c r="B2589">
        <v>107</v>
      </c>
      <c r="C2589">
        <v>111</v>
      </c>
      <c r="D2589" t="s">
        <v>3060</v>
      </c>
      <c r="E2589">
        <v>28014536</v>
      </c>
      <c r="F2589" t="s">
        <v>5404</v>
      </c>
      <c r="G2589" t="s">
        <v>2857</v>
      </c>
      <c r="H2589" t="s">
        <v>9837</v>
      </c>
      <c r="I2589">
        <v>73347</v>
      </c>
      <c r="J2589" t="s">
        <v>12962</v>
      </c>
      <c r="K2589">
        <v>296</v>
      </c>
      <c r="L2589" t="s">
        <v>23647</v>
      </c>
      <c r="M2589" t="s">
        <v>23694</v>
      </c>
      <c r="N2589">
        <v>15000000</v>
      </c>
      <c r="O2589">
        <v>1997</v>
      </c>
      <c r="P2589">
        <v>7.4</v>
      </c>
    </row>
    <row r="2590" spans="1:16" x14ac:dyDescent="0.3">
      <c r="A2590" t="s">
        <v>1131</v>
      </c>
      <c r="B2590">
        <v>99</v>
      </c>
      <c r="C2590">
        <v>128</v>
      </c>
      <c r="D2590" t="s">
        <v>3932</v>
      </c>
      <c r="E2590">
        <v>33860010</v>
      </c>
      <c r="F2590" t="s">
        <v>5417</v>
      </c>
      <c r="G2590" t="s">
        <v>3308</v>
      </c>
      <c r="H2590" t="s">
        <v>9838</v>
      </c>
      <c r="I2590">
        <v>33088</v>
      </c>
      <c r="J2590" t="s">
        <v>4022</v>
      </c>
      <c r="K2590">
        <v>143</v>
      </c>
      <c r="L2590" t="s">
        <v>23647</v>
      </c>
      <c r="M2590" t="s">
        <v>23694</v>
      </c>
      <c r="N2590">
        <v>15000000</v>
      </c>
      <c r="O2590">
        <v>2009</v>
      </c>
      <c r="P2590">
        <v>4.8</v>
      </c>
    </row>
    <row r="2591" spans="1:16" x14ac:dyDescent="0.3">
      <c r="A2591" t="s">
        <v>1132</v>
      </c>
      <c r="B2591">
        <v>90</v>
      </c>
      <c r="C2591">
        <v>160</v>
      </c>
      <c r="D2591" t="s">
        <v>3933</v>
      </c>
      <c r="E2591">
        <v>26421314</v>
      </c>
      <c r="F2591" t="s">
        <v>5949</v>
      </c>
      <c r="G2591" t="s">
        <v>6570</v>
      </c>
      <c r="H2591" t="s">
        <v>9839</v>
      </c>
      <c r="I2591">
        <v>28964</v>
      </c>
      <c r="J2591" t="s">
        <v>12963</v>
      </c>
      <c r="K2591">
        <v>457</v>
      </c>
      <c r="L2591" t="s">
        <v>23647</v>
      </c>
      <c r="M2591" t="s">
        <v>23694</v>
      </c>
      <c r="N2591">
        <v>15000000</v>
      </c>
      <c r="O2591">
        <v>2000</v>
      </c>
      <c r="P2591">
        <v>4</v>
      </c>
    </row>
    <row r="2592" spans="1:16" x14ac:dyDescent="0.3">
      <c r="A2592" t="s">
        <v>950</v>
      </c>
      <c r="B2592">
        <v>101</v>
      </c>
      <c r="C2592">
        <v>93</v>
      </c>
      <c r="D2592" t="s">
        <v>3934</v>
      </c>
      <c r="E2592">
        <v>24881000</v>
      </c>
      <c r="F2592" t="s">
        <v>5357</v>
      </c>
      <c r="G2592" t="s">
        <v>3333</v>
      </c>
      <c r="H2592" t="s">
        <v>9840</v>
      </c>
      <c r="I2592">
        <v>57140</v>
      </c>
      <c r="J2592" t="s">
        <v>4319</v>
      </c>
      <c r="K2592">
        <v>195</v>
      </c>
      <c r="L2592" t="s">
        <v>23647</v>
      </c>
      <c r="M2592" t="s">
        <v>23694</v>
      </c>
      <c r="N2592">
        <v>15000000</v>
      </c>
      <c r="O2592">
        <v>1996</v>
      </c>
      <c r="P2592">
        <v>6.2</v>
      </c>
    </row>
    <row r="2593" spans="1:16" x14ac:dyDescent="0.3">
      <c r="A2593" t="s">
        <v>724</v>
      </c>
      <c r="B2593">
        <v>119</v>
      </c>
      <c r="C2593">
        <v>278</v>
      </c>
      <c r="D2593" t="s">
        <v>3935</v>
      </c>
      <c r="E2593">
        <v>23089926</v>
      </c>
      <c r="F2593" t="s">
        <v>5811</v>
      </c>
      <c r="G2593" t="s">
        <v>2448</v>
      </c>
      <c r="H2593" t="s">
        <v>9841</v>
      </c>
      <c r="I2593">
        <v>166269</v>
      </c>
      <c r="J2593" t="s">
        <v>2566</v>
      </c>
      <c r="K2593">
        <v>735</v>
      </c>
      <c r="L2593" t="s">
        <v>23647</v>
      </c>
      <c r="M2593" t="s">
        <v>23695</v>
      </c>
      <c r="N2593">
        <v>15000000</v>
      </c>
      <c r="O2593">
        <v>2005</v>
      </c>
      <c r="P2593">
        <v>7.7</v>
      </c>
    </row>
    <row r="2594" spans="1:16" x14ac:dyDescent="0.3">
      <c r="A2594" t="s">
        <v>1133</v>
      </c>
      <c r="B2594">
        <v>103</v>
      </c>
      <c r="C2594">
        <v>81</v>
      </c>
      <c r="D2594" t="s">
        <v>3936</v>
      </c>
      <c r="E2594">
        <v>26161406</v>
      </c>
      <c r="F2594" t="s">
        <v>5349</v>
      </c>
      <c r="G2594" t="s">
        <v>6571</v>
      </c>
      <c r="H2594" t="s">
        <v>9842</v>
      </c>
      <c r="I2594">
        <v>13874</v>
      </c>
      <c r="J2594" t="s">
        <v>12964</v>
      </c>
      <c r="K2594">
        <v>52</v>
      </c>
      <c r="L2594" t="s">
        <v>23647</v>
      </c>
      <c r="M2594" t="s">
        <v>23694</v>
      </c>
      <c r="N2594">
        <v>15000000</v>
      </c>
      <c r="O2594">
        <v>2010</v>
      </c>
      <c r="P2594">
        <v>6.7</v>
      </c>
    </row>
    <row r="2595" spans="1:16" x14ac:dyDescent="0.3">
      <c r="A2595" t="s">
        <v>1100</v>
      </c>
      <c r="B2595">
        <v>134</v>
      </c>
      <c r="C2595">
        <v>58</v>
      </c>
      <c r="D2595" t="s">
        <v>3937</v>
      </c>
      <c r="E2595">
        <v>22954968</v>
      </c>
      <c r="F2595" t="s">
        <v>5310</v>
      </c>
      <c r="G2595" t="s">
        <v>2550</v>
      </c>
      <c r="H2595" t="s">
        <v>9843</v>
      </c>
      <c r="I2595">
        <v>45703</v>
      </c>
      <c r="J2595" t="s">
        <v>12647</v>
      </c>
      <c r="K2595">
        <v>156</v>
      </c>
      <c r="L2595" t="s">
        <v>23647</v>
      </c>
      <c r="M2595" t="s">
        <v>23695</v>
      </c>
      <c r="N2595">
        <v>11500000</v>
      </c>
      <c r="O2595">
        <v>1993</v>
      </c>
      <c r="P2595">
        <v>7.9</v>
      </c>
    </row>
    <row r="2596" spans="1:16" x14ac:dyDescent="0.3">
      <c r="A2596" t="s">
        <v>630</v>
      </c>
      <c r="B2596">
        <v>155</v>
      </c>
      <c r="C2596">
        <v>153</v>
      </c>
      <c r="D2596" t="s">
        <v>3938</v>
      </c>
      <c r="E2596">
        <v>26384919</v>
      </c>
      <c r="F2596" t="s">
        <v>5558</v>
      </c>
      <c r="G2596" t="s">
        <v>2770</v>
      </c>
      <c r="H2596" t="s">
        <v>9844</v>
      </c>
      <c r="I2596">
        <v>189032</v>
      </c>
      <c r="J2596" t="s">
        <v>12965</v>
      </c>
      <c r="K2596">
        <v>560</v>
      </c>
      <c r="L2596" t="s">
        <v>23647</v>
      </c>
      <c r="M2596" t="s">
        <v>23694</v>
      </c>
      <c r="N2596">
        <v>15000000</v>
      </c>
      <c r="O2596">
        <v>1997</v>
      </c>
      <c r="P2596">
        <v>7.9</v>
      </c>
    </row>
    <row r="2597" spans="1:16" x14ac:dyDescent="0.3">
      <c r="A2597" t="s">
        <v>1060</v>
      </c>
      <c r="B2597">
        <v>94</v>
      </c>
      <c r="C2597">
        <v>25</v>
      </c>
      <c r="D2597" t="s">
        <v>3939</v>
      </c>
      <c r="E2597">
        <v>22189039</v>
      </c>
      <c r="F2597" t="s">
        <v>5687</v>
      </c>
      <c r="G2597" t="s">
        <v>2731</v>
      </c>
      <c r="H2597" t="s">
        <v>9845</v>
      </c>
      <c r="I2597">
        <v>17074</v>
      </c>
      <c r="J2597" t="s">
        <v>12966</v>
      </c>
      <c r="K2597">
        <v>55</v>
      </c>
      <c r="L2597" t="s">
        <v>23647</v>
      </c>
      <c r="M2597" t="s">
        <v>23694</v>
      </c>
      <c r="N2597">
        <v>15000000</v>
      </c>
      <c r="O2597">
        <v>1993</v>
      </c>
      <c r="P2597">
        <v>5.5</v>
      </c>
    </row>
    <row r="2598" spans="1:16" x14ac:dyDescent="0.3">
      <c r="A2598" t="s">
        <v>1134</v>
      </c>
      <c r="B2598">
        <v>95</v>
      </c>
      <c r="C2598">
        <v>46</v>
      </c>
      <c r="D2598" t="s">
        <v>3940</v>
      </c>
      <c r="E2598">
        <v>20998709</v>
      </c>
      <c r="F2598" t="s">
        <v>5548</v>
      </c>
      <c r="G2598" t="s">
        <v>2843</v>
      </c>
      <c r="H2598" t="s">
        <v>9846</v>
      </c>
      <c r="I2598">
        <v>6095</v>
      </c>
      <c r="J2598" t="s">
        <v>12254</v>
      </c>
      <c r="K2598">
        <v>76</v>
      </c>
      <c r="L2598" t="s">
        <v>23647</v>
      </c>
      <c r="M2598" t="s">
        <v>23694</v>
      </c>
      <c r="N2598">
        <v>15000000</v>
      </c>
      <c r="O2598">
        <v>2006</v>
      </c>
      <c r="P2598">
        <v>6.2</v>
      </c>
    </row>
    <row r="2599" spans="1:16" x14ac:dyDescent="0.3">
      <c r="A2599" t="s">
        <v>1135</v>
      </c>
      <c r="B2599">
        <v>89</v>
      </c>
      <c r="C2599">
        <v>161</v>
      </c>
      <c r="D2599" t="s">
        <v>3282</v>
      </c>
      <c r="E2599">
        <v>20801344</v>
      </c>
      <c r="F2599" t="s">
        <v>5714</v>
      </c>
      <c r="G2599" t="s">
        <v>3281</v>
      </c>
      <c r="H2599" t="s">
        <v>9847</v>
      </c>
      <c r="I2599">
        <v>49721</v>
      </c>
      <c r="J2599" t="s">
        <v>3094</v>
      </c>
      <c r="K2599">
        <v>211</v>
      </c>
      <c r="L2599" t="s">
        <v>23647</v>
      </c>
      <c r="M2599" t="s">
        <v>23694</v>
      </c>
      <c r="N2599">
        <v>15000000</v>
      </c>
      <c r="O2599">
        <v>2007</v>
      </c>
      <c r="P2599">
        <v>5.0999999999999996</v>
      </c>
    </row>
    <row r="2600" spans="1:16" x14ac:dyDescent="0.3">
      <c r="A2600" t="s">
        <v>1136</v>
      </c>
      <c r="B2600">
        <v>97</v>
      </c>
      <c r="C2600">
        <v>108</v>
      </c>
      <c r="D2600" t="s">
        <v>3941</v>
      </c>
      <c r="E2600">
        <v>21468807</v>
      </c>
      <c r="F2600" t="s">
        <v>5526</v>
      </c>
      <c r="G2600" t="s">
        <v>3635</v>
      </c>
      <c r="H2600" t="s">
        <v>9848</v>
      </c>
      <c r="I2600">
        <v>13048</v>
      </c>
      <c r="J2600" t="s">
        <v>6684</v>
      </c>
      <c r="K2600">
        <v>227</v>
      </c>
      <c r="L2600" t="s">
        <v>23647</v>
      </c>
      <c r="M2600" t="s">
        <v>23694</v>
      </c>
      <c r="N2600">
        <v>14000000</v>
      </c>
      <c r="O2600">
        <v>2000</v>
      </c>
      <c r="P2600">
        <v>4.0999999999999996</v>
      </c>
    </row>
    <row r="2601" spans="1:16" x14ac:dyDescent="0.3">
      <c r="A2601" t="s">
        <v>380</v>
      </c>
      <c r="B2601">
        <v>90</v>
      </c>
      <c r="C2601">
        <v>69</v>
      </c>
      <c r="D2601" t="s">
        <v>3350</v>
      </c>
      <c r="E2601">
        <v>19158074</v>
      </c>
      <c r="F2601" t="s">
        <v>5449</v>
      </c>
      <c r="G2601" t="s">
        <v>2444</v>
      </c>
      <c r="H2601" t="s">
        <v>9849</v>
      </c>
      <c r="I2601">
        <v>17983</v>
      </c>
      <c r="J2601" t="s">
        <v>12479</v>
      </c>
      <c r="K2601">
        <v>127</v>
      </c>
      <c r="L2601" t="s">
        <v>23647</v>
      </c>
      <c r="M2601" t="s">
        <v>23694</v>
      </c>
      <c r="N2601">
        <v>15000000</v>
      </c>
      <c r="O2601">
        <v>2002</v>
      </c>
      <c r="P2601">
        <v>6.7</v>
      </c>
    </row>
    <row r="2602" spans="1:16" x14ac:dyDescent="0.3">
      <c r="A2602" t="s">
        <v>1137</v>
      </c>
      <c r="B2602">
        <v>92</v>
      </c>
      <c r="C2602">
        <v>78</v>
      </c>
      <c r="D2602" t="s">
        <v>3942</v>
      </c>
      <c r="E2602">
        <v>18843314</v>
      </c>
      <c r="F2602" t="s">
        <v>5358</v>
      </c>
      <c r="G2602" t="s">
        <v>6572</v>
      </c>
      <c r="H2602" t="s">
        <v>9850</v>
      </c>
      <c r="I2602">
        <v>27486</v>
      </c>
      <c r="J2602" t="s">
        <v>6465</v>
      </c>
      <c r="K2602">
        <v>284</v>
      </c>
      <c r="L2602" t="s">
        <v>23647</v>
      </c>
      <c r="M2602" t="s">
        <v>23694</v>
      </c>
      <c r="N2602">
        <v>20000000</v>
      </c>
      <c r="O2602">
        <v>2006</v>
      </c>
      <c r="P2602">
        <v>4.7</v>
      </c>
    </row>
    <row r="2603" spans="1:16" x14ac:dyDescent="0.3">
      <c r="A2603" t="s">
        <v>1138</v>
      </c>
      <c r="B2603">
        <v>100</v>
      </c>
      <c r="C2603">
        <v>129</v>
      </c>
      <c r="D2603" t="s">
        <v>3943</v>
      </c>
      <c r="E2603">
        <v>20566327</v>
      </c>
      <c r="F2603" t="s">
        <v>5461</v>
      </c>
      <c r="G2603" t="s">
        <v>3206</v>
      </c>
      <c r="H2603" t="s">
        <v>9851</v>
      </c>
      <c r="I2603">
        <v>15385</v>
      </c>
      <c r="J2603" t="s">
        <v>12253</v>
      </c>
      <c r="K2603">
        <v>84</v>
      </c>
      <c r="L2603" t="s">
        <v>23647</v>
      </c>
      <c r="M2603" t="s">
        <v>23694</v>
      </c>
      <c r="N2603">
        <v>15000000</v>
      </c>
      <c r="O2603">
        <v>2016</v>
      </c>
      <c r="P2603">
        <v>6.4</v>
      </c>
    </row>
    <row r="2604" spans="1:16" x14ac:dyDescent="0.3">
      <c r="A2604" t="s">
        <v>960</v>
      </c>
      <c r="B2604">
        <v>117</v>
      </c>
      <c r="C2604">
        <v>135</v>
      </c>
      <c r="D2604" t="s">
        <v>3944</v>
      </c>
      <c r="E2604">
        <v>20218921</v>
      </c>
      <c r="F2604" t="s">
        <v>5704</v>
      </c>
      <c r="G2604" t="s">
        <v>2977</v>
      </c>
      <c r="H2604" t="s">
        <v>9852</v>
      </c>
      <c r="I2604">
        <v>14814</v>
      </c>
      <c r="J2604" t="s">
        <v>12254</v>
      </c>
      <c r="K2604">
        <v>114</v>
      </c>
      <c r="L2604" t="s">
        <v>23647</v>
      </c>
      <c r="M2604" t="s">
        <v>23730</v>
      </c>
      <c r="N2604">
        <v>15000000</v>
      </c>
      <c r="O2604">
        <v>2010</v>
      </c>
      <c r="P2604">
        <v>6.3</v>
      </c>
    </row>
    <row r="2605" spans="1:16" x14ac:dyDescent="0.3">
      <c r="A2605" t="s">
        <v>1139</v>
      </c>
      <c r="B2605">
        <v>84</v>
      </c>
      <c r="C2605">
        <v>96</v>
      </c>
      <c r="D2605" t="s">
        <v>2757</v>
      </c>
      <c r="E2605">
        <v>17411331</v>
      </c>
      <c r="F2605" t="s">
        <v>5603</v>
      </c>
      <c r="G2605" t="s">
        <v>2465</v>
      </c>
      <c r="H2605" t="s">
        <v>9853</v>
      </c>
      <c r="I2605">
        <v>17328</v>
      </c>
      <c r="J2605" t="s">
        <v>5270</v>
      </c>
      <c r="K2605">
        <v>237</v>
      </c>
      <c r="L2605" t="s">
        <v>23647</v>
      </c>
      <c r="M2605" t="s">
        <v>23698</v>
      </c>
      <c r="N2605">
        <v>15000000</v>
      </c>
      <c r="O2605">
        <v>1998</v>
      </c>
      <c r="P2605">
        <v>5.5</v>
      </c>
    </row>
    <row r="2606" spans="1:16" x14ac:dyDescent="0.3">
      <c r="A2606" t="s">
        <v>1140</v>
      </c>
      <c r="B2606">
        <v>140</v>
      </c>
      <c r="C2606">
        <v>417</v>
      </c>
      <c r="D2606" t="s">
        <v>3042</v>
      </c>
      <c r="E2606">
        <v>21383298</v>
      </c>
      <c r="F2606" t="s">
        <v>5459</v>
      </c>
      <c r="G2606" t="s">
        <v>6279</v>
      </c>
      <c r="H2606" t="s">
        <v>9854</v>
      </c>
      <c r="I2606">
        <v>187170</v>
      </c>
      <c r="J2606" t="s">
        <v>12967</v>
      </c>
      <c r="K2606">
        <v>376</v>
      </c>
      <c r="L2606" t="s">
        <v>23647</v>
      </c>
      <c r="M2606" t="s">
        <v>23694</v>
      </c>
      <c r="N2606">
        <v>15000000</v>
      </c>
      <c r="O2606">
        <v>2012</v>
      </c>
      <c r="P2606">
        <v>7.3</v>
      </c>
    </row>
    <row r="2607" spans="1:16" x14ac:dyDescent="0.3">
      <c r="A2607" t="s">
        <v>175</v>
      </c>
      <c r="B2607">
        <v>108</v>
      </c>
      <c r="C2607">
        <v>172</v>
      </c>
      <c r="D2607" t="s">
        <v>3945</v>
      </c>
      <c r="E2607">
        <v>24984868</v>
      </c>
      <c r="F2607" t="s">
        <v>5316</v>
      </c>
      <c r="G2607" t="s">
        <v>3736</v>
      </c>
      <c r="H2607" t="s">
        <v>9855</v>
      </c>
      <c r="I2607">
        <v>50056</v>
      </c>
      <c r="J2607" t="s">
        <v>3176</v>
      </c>
      <c r="K2607">
        <v>152</v>
      </c>
      <c r="L2607" t="s">
        <v>23647</v>
      </c>
      <c r="M2607" t="s">
        <v>23694</v>
      </c>
      <c r="N2607">
        <v>15000000</v>
      </c>
      <c r="O2607">
        <v>2014</v>
      </c>
      <c r="P2607">
        <v>6.3</v>
      </c>
    </row>
    <row r="2608" spans="1:16" x14ac:dyDescent="0.3">
      <c r="A2608" t="s">
        <v>1141</v>
      </c>
      <c r="B2608">
        <v>109</v>
      </c>
      <c r="C2608">
        <v>88</v>
      </c>
      <c r="D2608" t="s">
        <v>3946</v>
      </c>
      <c r="E2608">
        <v>16459004</v>
      </c>
      <c r="F2608" t="s">
        <v>5440</v>
      </c>
      <c r="G2608" t="s">
        <v>6573</v>
      </c>
      <c r="H2608" t="s">
        <v>9856</v>
      </c>
      <c r="I2608">
        <v>13320</v>
      </c>
      <c r="J2608" t="s">
        <v>12968</v>
      </c>
      <c r="K2608">
        <v>415</v>
      </c>
      <c r="L2608" t="s">
        <v>23647</v>
      </c>
      <c r="M2608" t="s">
        <v>23697</v>
      </c>
      <c r="N2608">
        <v>15000000</v>
      </c>
      <c r="O2608">
        <v>1999</v>
      </c>
      <c r="P2608">
        <v>4.9000000000000004</v>
      </c>
    </row>
    <row r="2609" spans="1:16" x14ac:dyDescent="0.3">
      <c r="A2609" t="s">
        <v>240</v>
      </c>
      <c r="B2609">
        <v>131</v>
      </c>
      <c r="C2609">
        <v>388</v>
      </c>
      <c r="D2609" t="s">
        <v>2711</v>
      </c>
      <c r="E2609">
        <v>15700000</v>
      </c>
      <c r="F2609" t="s">
        <v>5466</v>
      </c>
      <c r="G2609" t="s">
        <v>2536</v>
      </c>
      <c r="H2609" t="s">
        <v>9857</v>
      </c>
      <c r="I2609">
        <v>332065</v>
      </c>
      <c r="J2609" t="s">
        <v>2828</v>
      </c>
      <c r="K2609">
        <v>876</v>
      </c>
      <c r="L2609" t="s">
        <v>23647</v>
      </c>
      <c r="M2609" t="s">
        <v>23694</v>
      </c>
      <c r="N2609">
        <v>15000000</v>
      </c>
      <c r="O2609">
        <v>2008</v>
      </c>
      <c r="P2609">
        <v>7.6</v>
      </c>
    </row>
    <row r="2610" spans="1:16" x14ac:dyDescent="0.3">
      <c r="A2610" t="s">
        <v>1142</v>
      </c>
      <c r="B2610">
        <v>114</v>
      </c>
      <c r="C2610">
        <v>45</v>
      </c>
      <c r="D2610" t="s">
        <v>3947</v>
      </c>
      <c r="E2610">
        <v>15100000</v>
      </c>
      <c r="F2610" t="s">
        <v>5470</v>
      </c>
      <c r="G2610" t="s">
        <v>6436</v>
      </c>
      <c r="H2610" t="s">
        <v>9858</v>
      </c>
      <c r="I2610">
        <v>22797</v>
      </c>
      <c r="J2610" t="s">
        <v>3210</v>
      </c>
      <c r="K2610">
        <v>96</v>
      </c>
      <c r="L2610" t="s">
        <v>23647</v>
      </c>
      <c r="M2610" t="s">
        <v>23694</v>
      </c>
      <c r="N2610">
        <v>15000000</v>
      </c>
      <c r="O2610">
        <v>1984</v>
      </c>
      <c r="P2610">
        <v>6</v>
      </c>
    </row>
    <row r="2611" spans="1:16" x14ac:dyDescent="0.3">
      <c r="A2611" t="s">
        <v>771</v>
      </c>
      <c r="B2611">
        <v>97</v>
      </c>
      <c r="C2611">
        <v>414</v>
      </c>
      <c r="D2611" t="s">
        <v>2669</v>
      </c>
      <c r="E2611">
        <v>14938570</v>
      </c>
      <c r="F2611" t="s">
        <v>5403</v>
      </c>
      <c r="G2611" t="s">
        <v>2463</v>
      </c>
      <c r="H2611" t="s">
        <v>9859</v>
      </c>
      <c r="I2611">
        <v>111625</v>
      </c>
      <c r="J2611" t="s">
        <v>3042</v>
      </c>
      <c r="K2611">
        <v>369</v>
      </c>
      <c r="L2611" t="s">
        <v>23647</v>
      </c>
      <c r="M2611" t="s">
        <v>23694</v>
      </c>
      <c r="N2611">
        <v>15000000</v>
      </c>
      <c r="O2611">
        <v>2012</v>
      </c>
      <c r="P2611">
        <v>6.2</v>
      </c>
    </row>
    <row r="2612" spans="1:16" x14ac:dyDescent="0.3">
      <c r="A2612" t="s">
        <v>941</v>
      </c>
      <c r="B2612">
        <v>122</v>
      </c>
      <c r="C2612">
        <v>291</v>
      </c>
      <c r="D2612" t="s">
        <v>3948</v>
      </c>
      <c r="E2612">
        <v>17237244</v>
      </c>
      <c r="F2612" t="s">
        <v>5459</v>
      </c>
      <c r="G2612" t="s">
        <v>2512</v>
      </c>
      <c r="H2612" t="s">
        <v>9860</v>
      </c>
      <c r="I2612">
        <v>57210</v>
      </c>
      <c r="J2612" t="s">
        <v>12969</v>
      </c>
      <c r="K2612">
        <v>158</v>
      </c>
      <c r="L2612" t="s">
        <v>23647</v>
      </c>
      <c r="M2612" t="s">
        <v>23695</v>
      </c>
      <c r="N2612">
        <v>15000000</v>
      </c>
      <c r="O2612">
        <v>2014</v>
      </c>
      <c r="P2612">
        <v>6.8</v>
      </c>
    </row>
    <row r="2613" spans="1:16" x14ac:dyDescent="0.3">
      <c r="A2613" t="s">
        <v>1143</v>
      </c>
      <c r="B2613">
        <v>87</v>
      </c>
      <c r="C2613">
        <v>97</v>
      </c>
      <c r="D2613" t="s">
        <v>3873</v>
      </c>
      <c r="E2613">
        <v>14249005</v>
      </c>
      <c r="F2613" t="s">
        <v>5447</v>
      </c>
      <c r="G2613" t="s">
        <v>2686</v>
      </c>
      <c r="H2613" t="s">
        <v>9861</v>
      </c>
      <c r="I2613">
        <v>39788</v>
      </c>
      <c r="J2613" t="s">
        <v>12780</v>
      </c>
      <c r="K2613">
        <v>619</v>
      </c>
      <c r="L2613" t="s">
        <v>23647</v>
      </c>
      <c r="M2613" t="s">
        <v>23694</v>
      </c>
      <c r="N2613">
        <v>15000000</v>
      </c>
      <c r="O2613">
        <v>2001</v>
      </c>
      <c r="P2613">
        <v>4.5</v>
      </c>
    </row>
    <row r="2614" spans="1:16" x14ac:dyDescent="0.3">
      <c r="A2614" t="s">
        <v>1144</v>
      </c>
      <c r="B2614">
        <v>85</v>
      </c>
      <c r="C2614">
        <v>37</v>
      </c>
      <c r="D2614" t="s">
        <v>3949</v>
      </c>
      <c r="E2614">
        <v>12701880</v>
      </c>
      <c r="F2614" t="s">
        <v>5322</v>
      </c>
      <c r="G2614" t="s">
        <v>6574</v>
      </c>
      <c r="H2614" t="s">
        <v>9862</v>
      </c>
      <c r="I2614">
        <v>2037</v>
      </c>
      <c r="J2614" t="s">
        <v>6587</v>
      </c>
      <c r="K2614">
        <v>22</v>
      </c>
      <c r="L2614" t="s">
        <v>23647</v>
      </c>
      <c r="M2614" t="s">
        <v>23694</v>
      </c>
      <c r="N2614">
        <v>15000000</v>
      </c>
      <c r="O2614">
        <v>2008</v>
      </c>
      <c r="P2614">
        <v>5.7</v>
      </c>
    </row>
    <row r="2615" spans="1:16" x14ac:dyDescent="0.3">
      <c r="A2615" t="s">
        <v>1145</v>
      </c>
      <c r="B2615">
        <v>85</v>
      </c>
      <c r="C2615">
        <v>68</v>
      </c>
      <c r="D2615" t="s">
        <v>3950</v>
      </c>
      <c r="E2615">
        <v>10353690</v>
      </c>
      <c r="F2615" t="s">
        <v>5593</v>
      </c>
      <c r="G2615" t="s">
        <v>6326</v>
      </c>
      <c r="H2615" t="s">
        <v>9863</v>
      </c>
      <c r="I2615">
        <v>2673</v>
      </c>
      <c r="J2615" t="s">
        <v>12970</v>
      </c>
      <c r="K2615">
        <v>31</v>
      </c>
      <c r="L2615" t="s">
        <v>23647</v>
      </c>
      <c r="M2615" t="s">
        <v>23694</v>
      </c>
      <c r="N2615">
        <v>20000000</v>
      </c>
      <c r="O2615">
        <v>2007</v>
      </c>
      <c r="P2615">
        <v>8.4</v>
      </c>
    </row>
    <row r="2616" spans="1:16" x14ac:dyDescent="0.3">
      <c r="A2616" t="s">
        <v>1146</v>
      </c>
      <c r="B2616">
        <v>101</v>
      </c>
      <c r="C2616">
        <v>90</v>
      </c>
      <c r="D2616" t="s">
        <v>3951</v>
      </c>
      <c r="E2616">
        <v>12801190</v>
      </c>
      <c r="F2616" t="s">
        <v>5294</v>
      </c>
      <c r="G2616" t="s">
        <v>6428</v>
      </c>
      <c r="H2616" t="s">
        <v>9864</v>
      </c>
      <c r="I2616">
        <v>16340</v>
      </c>
      <c r="J2616" t="s">
        <v>12971</v>
      </c>
      <c r="K2616">
        <v>355</v>
      </c>
      <c r="L2616" t="s">
        <v>23647</v>
      </c>
      <c r="M2616" t="s">
        <v>23694</v>
      </c>
      <c r="N2616">
        <v>15000000</v>
      </c>
      <c r="O2616">
        <v>2000</v>
      </c>
      <c r="P2616">
        <v>4.5999999999999996</v>
      </c>
    </row>
    <row r="2617" spans="1:16" x14ac:dyDescent="0.3">
      <c r="A2617" t="s">
        <v>1147</v>
      </c>
      <c r="B2617">
        <v>121</v>
      </c>
      <c r="C2617">
        <v>81</v>
      </c>
      <c r="D2617" t="s">
        <v>3952</v>
      </c>
      <c r="E2617">
        <v>12549485</v>
      </c>
      <c r="F2617" t="s">
        <v>5950</v>
      </c>
      <c r="G2617" t="s">
        <v>3713</v>
      </c>
      <c r="H2617" t="s">
        <v>9865</v>
      </c>
      <c r="I2617">
        <v>4603</v>
      </c>
      <c r="J2617" t="s">
        <v>12161</v>
      </c>
      <c r="K2617">
        <v>91</v>
      </c>
      <c r="L2617" t="s">
        <v>23647</v>
      </c>
      <c r="M2617" t="s">
        <v>23694</v>
      </c>
      <c r="N2617">
        <v>15000000</v>
      </c>
      <c r="O2617">
        <v>2006</v>
      </c>
      <c r="P2617">
        <v>6.2</v>
      </c>
    </row>
    <row r="2618" spans="1:16" x14ac:dyDescent="0.3">
      <c r="A2618" t="s">
        <v>1148</v>
      </c>
      <c r="B2618">
        <v>107</v>
      </c>
      <c r="C2618">
        <v>221</v>
      </c>
      <c r="D2618" t="s">
        <v>2655</v>
      </c>
      <c r="E2618">
        <v>13766014</v>
      </c>
      <c r="F2618" t="s">
        <v>5310</v>
      </c>
      <c r="G2618" t="s">
        <v>2508</v>
      </c>
      <c r="H2618" t="s">
        <v>9866</v>
      </c>
      <c r="I2618">
        <v>106111</v>
      </c>
      <c r="J2618" t="s">
        <v>2597</v>
      </c>
      <c r="K2618">
        <v>181</v>
      </c>
      <c r="L2618" t="s">
        <v>23647</v>
      </c>
      <c r="M2618" t="s">
        <v>23694</v>
      </c>
      <c r="N2618">
        <v>15000000</v>
      </c>
      <c r="O2618">
        <v>2011</v>
      </c>
      <c r="P2618">
        <v>7</v>
      </c>
    </row>
    <row r="2619" spans="1:16" x14ac:dyDescent="0.3">
      <c r="A2619" t="s">
        <v>1149</v>
      </c>
      <c r="B2619">
        <v>111</v>
      </c>
      <c r="C2619">
        <v>230</v>
      </c>
      <c r="D2619" t="s">
        <v>3953</v>
      </c>
      <c r="E2619">
        <v>13034417</v>
      </c>
      <c r="F2619" t="s">
        <v>5579</v>
      </c>
      <c r="G2619" t="s">
        <v>3461</v>
      </c>
      <c r="H2619" t="s">
        <v>9867</v>
      </c>
      <c r="I2619">
        <v>55665</v>
      </c>
      <c r="J2619" t="s">
        <v>4880</v>
      </c>
      <c r="K2619">
        <v>118</v>
      </c>
      <c r="L2619" t="s">
        <v>23647</v>
      </c>
      <c r="M2619" t="s">
        <v>23694</v>
      </c>
      <c r="N2619">
        <v>15000000</v>
      </c>
      <c r="O2619">
        <v>2009</v>
      </c>
      <c r="P2619">
        <v>6.9</v>
      </c>
    </row>
    <row r="2620" spans="1:16" x14ac:dyDescent="0.3">
      <c r="A2620" t="s">
        <v>1150</v>
      </c>
      <c r="B2620">
        <v>92</v>
      </c>
      <c r="C2620">
        <v>57</v>
      </c>
      <c r="D2620" t="s">
        <v>2726</v>
      </c>
      <c r="E2620">
        <v>11632420</v>
      </c>
      <c r="F2620" t="s">
        <v>5459</v>
      </c>
      <c r="G2620" t="s">
        <v>2507</v>
      </c>
      <c r="H2620" t="s">
        <v>9868</v>
      </c>
      <c r="I2620">
        <v>19768</v>
      </c>
      <c r="J2620" t="s">
        <v>4684</v>
      </c>
      <c r="K2620">
        <v>135</v>
      </c>
      <c r="L2620" t="s">
        <v>23647</v>
      </c>
      <c r="M2620" t="s">
        <v>23694</v>
      </c>
      <c r="N2620">
        <v>20000000</v>
      </c>
      <c r="O2620">
        <v>2001</v>
      </c>
      <c r="P2620">
        <v>6.1</v>
      </c>
    </row>
    <row r="2621" spans="1:16" x14ac:dyDescent="0.3">
      <c r="A2621" t="s">
        <v>1151</v>
      </c>
      <c r="B2621">
        <v>97</v>
      </c>
      <c r="C2621">
        <v>119</v>
      </c>
      <c r="D2621" t="s">
        <v>3954</v>
      </c>
      <c r="E2621">
        <v>12212417</v>
      </c>
      <c r="F2621" t="s">
        <v>5403</v>
      </c>
      <c r="G2621" t="s">
        <v>4441</v>
      </c>
      <c r="H2621" t="s">
        <v>9869</v>
      </c>
      <c r="I2621">
        <v>30643</v>
      </c>
      <c r="J2621" t="s">
        <v>12397</v>
      </c>
      <c r="K2621">
        <v>144</v>
      </c>
      <c r="L2621" t="s">
        <v>23647</v>
      </c>
      <c r="M2621" t="s">
        <v>23694</v>
      </c>
      <c r="N2621">
        <v>15000000</v>
      </c>
      <c r="O2621">
        <v>2003</v>
      </c>
      <c r="P2621">
        <v>6.7</v>
      </c>
    </row>
    <row r="2622" spans="1:16" x14ac:dyDescent="0.3">
      <c r="A2622" t="s">
        <v>1152</v>
      </c>
      <c r="B2622">
        <v>97</v>
      </c>
      <c r="C2622">
        <v>97</v>
      </c>
      <c r="D2622" t="s">
        <v>3442</v>
      </c>
      <c r="E2622">
        <v>11614236</v>
      </c>
      <c r="F2622" t="s">
        <v>5447</v>
      </c>
      <c r="G2622" t="s">
        <v>2483</v>
      </c>
      <c r="H2622" t="s">
        <v>9870</v>
      </c>
      <c r="I2622">
        <v>9294</v>
      </c>
      <c r="J2622" t="s">
        <v>1152</v>
      </c>
      <c r="K2622">
        <v>140</v>
      </c>
      <c r="L2622" t="s">
        <v>23647</v>
      </c>
      <c r="M2622" t="s">
        <v>23694</v>
      </c>
      <c r="N2622">
        <v>15000000</v>
      </c>
      <c r="O2622">
        <v>1999</v>
      </c>
      <c r="P2622">
        <v>5.6</v>
      </c>
    </row>
    <row r="2623" spans="1:16" x14ac:dyDescent="0.3">
      <c r="A2623" t="s">
        <v>597</v>
      </c>
      <c r="B2623">
        <v>125</v>
      </c>
      <c r="C2623">
        <v>119</v>
      </c>
      <c r="D2623" t="s">
        <v>3955</v>
      </c>
      <c r="E2623">
        <v>13337299</v>
      </c>
      <c r="F2623" t="s">
        <v>5717</v>
      </c>
      <c r="G2623" t="s">
        <v>6316</v>
      </c>
      <c r="H2623" t="s">
        <v>9871</v>
      </c>
      <c r="I2623">
        <v>9649</v>
      </c>
      <c r="J2623" t="s">
        <v>12972</v>
      </c>
      <c r="K2623">
        <v>226</v>
      </c>
      <c r="L2623" t="s">
        <v>23647</v>
      </c>
      <c r="M2623" t="s">
        <v>23694</v>
      </c>
      <c r="N2623">
        <v>20000000</v>
      </c>
      <c r="O2623">
        <v>2004</v>
      </c>
      <c r="P2623">
        <v>6.6</v>
      </c>
    </row>
    <row r="2624" spans="1:16" x14ac:dyDescent="0.3">
      <c r="A2624" t="s">
        <v>724</v>
      </c>
      <c r="B2624">
        <v>124</v>
      </c>
      <c r="C2624">
        <v>42</v>
      </c>
      <c r="D2624" t="s">
        <v>3436</v>
      </c>
      <c r="E2624">
        <v>10763469</v>
      </c>
      <c r="F2624" t="s">
        <v>5397</v>
      </c>
      <c r="G2624" t="s">
        <v>724</v>
      </c>
      <c r="H2624" t="s">
        <v>9872</v>
      </c>
      <c r="I2624">
        <v>13692</v>
      </c>
      <c r="J2624" t="s">
        <v>3761</v>
      </c>
      <c r="K2624">
        <v>55</v>
      </c>
      <c r="L2624" t="s">
        <v>23647</v>
      </c>
      <c r="M2624" t="s">
        <v>23694</v>
      </c>
      <c r="N2624">
        <v>15000000</v>
      </c>
      <c r="O2624">
        <v>1989</v>
      </c>
      <c r="P2624">
        <v>6.4</v>
      </c>
    </row>
    <row r="2625" spans="1:16" x14ac:dyDescent="0.3">
      <c r="A2625" t="s">
        <v>1153</v>
      </c>
      <c r="B2625">
        <v>76</v>
      </c>
      <c r="C2625">
        <v>24</v>
      </c>
      <c r="D2625" t="s">
        <v>3956</v>
      </c>
      <c r="E2625">
        <v>11144518</v>
      </c>
      <c r="F2625" t="s">
        <v>5831</v>
      </c>
      <c r="G2625" t="s">
        <v>2680</v>
      </c>
      <c r="H2625" t="s">
        <v>9873</v>
      </c>
      <c r="I2625">
        <v>2724</v>
      </c>
      <c r="J2625" t="s">
        <v>12973</v>
      </c>
      <c r="K2625">
        <v>53</v>
      </c>
      <c r="L2625" t="s">
        <v>23647</v>
      </c>
      <c r="M2625" t="s">
        <v>23697</v>
      </c>
      <c r="N2625">
        <v>15000000</v>
      </c>
      <c r="O2625">
        <v>1998</v>
      </c>
      <c r="P2625">
        <v>2.8</v>
      </c>
    </row>
    <row r="2626" spans="1:16" x14ac:dyDescent="0.3">
      <c r="A2626" t="s">
        <v>1154</v>
      </c>
      <c r="B2626">
        <v>107</v>
      </c>
      <c r="C2626">
        <v>208</v>
      </c>
      <c r="D2626" t="s">
        <v>1154</v>
      </c>
      <c r="E2626">
        <v>15608545</v>
      </c>
      <c r="F2626" t="s">
        <v>5389</v>
      </c>
      <c r="G2626" t="s">
        <v>6365</v>
      </c>
      <c r="H2626" t="s">
        <v>9874</v>
      </c>
      <c r="I2626">
        <v>53471</v>
      </c>
      <c r="J2626" t="s">
        <v>3981</v>
      </c>
      <c r="K2626">
        <v>224</v>
      </c>
      <c r="L2626" t="s">
        <v>23647</v>
      </c>
      <c r="M2626" t="s">
        <v>23694</v>
      </c>
      <c r="N2626">
        <v>15000000</v>
      </c>
      <c r="O2626">
        <v>2012</v>
      </c>
      <c r="P2626">
        <v>5.4</v>
      </c>
    </row>
    <row r="2627" spans="1:16" x14ac:dyDescent="0.3">
      <c r="A2627" t="s">
        <v>132</v>
      </c>
      <c r="B2627">
        <v>91</v>
      </c>
      <c r="C2627">
        <v>42</v>
      </c>
      <c r="D2627" t="s">
        <v>2722</v>
      </c>
      <c r="E2627">
        <v>10443316</v>
      </c>
      <c r="F2627" t="s">
        <v>5397</v>
      </c>
      <c r="G2627" t="s">
        <v>2905</v>
      </c>
      <c r="H2627" t="s">
        <v>9875</v>
      </c>
      <c r="I2627">
        <v>7159</v>
      </c>
      <c r="J2627" t="s">
        <v>3796</v>
      </c>
      <c r="K2627">
        <v>88</v>
      </c>
      <c r="L2627" t="s">
        <v>23647</v>
      </c>
      <c r="M2627" t="s">
        <v>23694</v>
      </c>
      <c r="N2627">
        <v>15000000</v>
      </c>
      <c r="O2627">
        <v>1998</v>
      </c>
      <c r="P2627">
        <v>5</v>
      </c>
    </row>
    <row r="2628" spans="1:16" x14ac:dyDescent="0.3">
      <c r="A2628" t="s">
        <v>1155</v>
      </c>
      <c r="B2628">
        <v>96</v>
      </c>
      <c r="C2628">
        <v>44</v>
      </c>
      <c r="D2628" t="s">
        <v>2855</v>
      </c>
      <c r="E2628">
        <v>10494147</v>
      </c>
      <c r="F2628" t="s">
        <v>5310</v>
      </c>
      <c r="G2628" t="s">
        <v>2465</v>
      </c>
      <c r="H2628" t="s">
        <v>9876</v>
      </c>
      <c r="I2628">
        <v>7403</v>
      </c>
      <c r="J2628" t="s">
        <v>3988</v>
      </c>
      <c r="K2628">
        <v>162</v>
      </c>
      <c r="L2628" t="s">
        <v>23647</v>
      </c>
      <c r="M2628" t="s">
        <v>23694</v>
      </c>
      <c r="N2628">
        <v>15000000</v>
      </c>
      <c r="O2628">
        <v>2000</v>
      </c>
      <c r="P2628">
        <v>5.0999999999999996</v>
      </c>
    </row>
    <row r="2629" spans="1:16" x14ac:dyDescent="0.3">
      <c r="A2629" t="s">
        <v>283</v>
      </c>
      <c r="B2629">
        <v>142</v>
      </c>
      <c r="C2629">
        <v>230</v>
      </c>
      <c r="D2629" t="s">
        <v>3103</v>
      </c>
      <c r="E2629">
        <v>9929000</v>
      </c>
      <c r="F2629" t="s">
        <v>5432</v>
      </c>
      <c r="G2629" t="s">
        <v>2854</v>
      </c>
      <c r="H2629" t="s">
        <v>9877</v>
      </c>
      <c r="I2629">
        <v>152306</v>
      </c>
      <c r="J2629" t="s">
        <v>3064</v>
      </c>
      <c r="K2629">
        <v>513</v>
      </c>
      <c r="L2629" t="s">
        <v>23647</v>
      </c>
      <c r="M2629" t="s">
        <v>23695</v>
      </c>
      <c r="N2629">
        <v>15000000</v>
      </c>
      <c r="O2629">
        <v>1985</v>
      </c>
      <c r="P2629">
        <v>8</v>
      </c>
    </row>
    <row r="2630" spans="1:16" x14ac:dyDescent="0.3">
      <c r="A2630" t="s">
        <v>1023</v>
      </c>
      <c r="B2630">
        <v>103</v>
      </c>
      <c r="C2630">
        <v>46</v>
      </c>
      <c r="D2630" t="s">
        <v>3500</v>
      </c>
      <c r="E2630">
        <v>10411980</v>
      </c>
      <c r="F2630" t="s">
        <v>5951</v>
      </c>
      <c r="G2630" t="s">
        <v>3586</v>
      </c>
      <c r="H2630" t="s">
        <v>9878</v>
      </c>
      <c r="I2630">
        <v>22649</v>
      </c>
      <c r="J2630" t="s">
        <v>3563</v>
      </c>
      <c r="K2630">
        <v>212</v>
      </c>
      <c r="L2630" t="s">
        <v>23647</v>
      </c>
      <c r="M2630" t="s">
        <v>23694</v>
      </c>
      <c r="N2630">
        <v>15000000</v>
      </c>
      <c r="O2630">
        <v>2004</v>
      </c>
      <c r="P2630">
        <v>5.9</v>
      </c>
    </row>
    <row r="2631" spans="1:16" x14ac:dyDescent="0.3">
      <c r="A2631" t="s">
        <v>403</v>
      </c>
      <c r="B2631">
        <v>117</v>
      </c>
      <c r="C2631">
        <v>249</v>
      </c>
      <c r="D2631" t="s">
        <v>2483</v>
      </c>
      <c r="E2631">
        <v>17439163</v>
      </c>
      <c r="F2631" t="s">
        <v>5363</v>
      </c>
      <c r="G2631" t="s">
        <v>2512</v>
      </c>
      <c r="H2631" t="s">
        <v>9879</v>
      </c>
      <c r="I2631">
        <v>537419</v>
      </c>
      <c r="J2631" t="s">
        <v>2049</v>
      </c>
      <c r="K2631">
        <v>1028</v>
      </c>
      <c r="L2631" t="s">
        <v>23647</v>
      </c>
      <c r="M2631" t="s">
        <v>23694</v>
      </c>
      <c r="N2631">
        <v>15000000</v>
      </c>
      <c r="O2631">
        <v>1998</v>
      </c>
      <c r="P2631">
        <v>8.1999999999999993</v>
      </c>
    </row>
    <row r="2632" spans="1:16" x14ac:dyDescent="0.3">
      <c r="A2632" t="s">
        <v>1156</v>
      </c>
      <c r="B2632">
        <v>116</v>
      </c>
      <c r="C2632">
        <v>197</v>
      </c>
      <c r="D2632" t="s">
        <v>3957</v>
      </c>
      <c r="E2632">
        <v>9396487</v>
      </c>
      <c r="F2632" t="s">
        <v>5704</v>
      </c>
      <c r="G2632" t="s">
        <v>3330</v>
      </c>
      <c r="H2632" t="s">
        <v>9880</v>
      </c>
      <c r="I2632">
        <v>52421</v>
      </c>
      <c r="J2632" t="s">
        <v>3962</v>
      </c>
      <c r="K2632">
        <v>200</v>
      </c>
      <c r="L2632" t="s">
        <v>23647</v>
      </c>
      <c r="M2632" t="s">
        <v>23694</v>
      </c>
      <c r="N2632">
        <v>15000000</v>
      </c>
      <c r="O2632">
        <v>2006</v>
      </c>
      <c r="P2632">
        <v>7</v>
      </c>
    </row>
    <row r="2633" spans="1:16" x14ac:dyDescent="0.3">
      <c r="A2633" t="s">
        <v>310</v>
      </c>
      <c r="B2633">
        <v>118</v>
      </c>
      <c r="C2633">
        <v>71</v>
      </c>
      <c r="D2633" t="s">
        <v>3665</v>
      </c>
      <c r="E2633">
        <v>9059588</v>
      </c>
      <c r="F2633" t="s">
        <v>5656</v>
      </c>
      <c r="G2633" t="s">
        <v>3989</v>
      </c>
      <c r="H2633" t="s">
        <v>9881</v>
      </c>
      <c r="I2633">
        <v>17261</v>
      </c>
      <c r="J2633" t="s">
        <v>12974</v>
      </c>
      <c r="K2633">
        <v>125</v>
      </c>
      <c r="L2633" t="s">
        <v>23647</v>
      </c>
      <c r="M2633" t="s">
        <v>23694</v>
      </c>
      <c r="N2633">
        <v>15000000</v>
      </c>
      <c r="O2633">
        <v>2002</v>
      </c>
      <c r="P2633">
        <v>6.6</v>
      </c>
    </row>
    <row r="2634" spans="1:16" x14ac:dyDescent="0.3">
      <c r="A2634" t="s">
        <v>818</v>
      </c>
      <c r="B2634">
        <v>108</v>
      </c>
      <c r="C2634">
        <v>190</v>
      </c>
      <c r="D2634" t="s">
        <v>3958</v>
      </c>
      <c r="E2634">
        <v>9172810</v>
      </c>
      <c r="F2634" t="s">
        <v>5952</v>
      </c>
      <c r="G2634" t="s">
        <v>353</v>
      </c>
      <c r="H2634" t="s">
        <v>9882</v>
      </c>
      <c r="I2634">
        <v>24150</v>
      </c>
      <c r="J2634" t="s">
        <v>4584</v>
      </c>
      <c r="K2634">
        <v>118</v>
      </c>
      <c r="L2634" t="s">
        <v>23647</v>
      </c>
      <c r="M2634" t="s">
        <v>23694</v>
      </c>
      <c r="N2634">
        <v>16000000</v>
      </c>
      <c r="O2634">
        <v>2007</v>
      </c>
      <c r="P2634">
        <v>6.7</v>
      </c>
    </row>
    <row r="2635" spans="1:16" x14ac:dyDescent="0.3">
      <c r="A2635" t="s">
        <v>1157</v>
      </c>
      <c r="B2635">
        <v>94</v>
      </c>
      <c r="C2635">
        <v>50</v>
      </c>
      <c r="D2635" t="s">
        <v>3959</v>
      </c>
      <c r="E2635">
        <v>8735529</v>
      </c>
      <c r="F2635" t="s">
        <v>5397</v>
      </c>
      <c r="G2635" t="s">
        <v>2431</v>
      </c>
      <c r="H2635" t="s">
        <v>9883</v>
      </c>
      <c r="I2635">
        <v>8055</v>
      </c>
      <c r="J2635" t="s">
        <v>12975</v>
      </c>
      <c r="K2635">
        <v>89</v>
      </c>
      <c r="L2635" t="s">
        <v>23647</v>
      </c>
      <c r="M2635" t="s">
        <v>23694</v>
      </c>
      <c r="N2635">
        <v>15000000</v>
      </c>
      <c r="O2635">
        <v>2000</v>
      </c>
      <c r="P2635">
        <v>5.5</v>
      </c>
    </row>
    <row r="2636" spans="1:16" x14ac:dyDescent="0.3">
      <c r="A2636" t="s">
        <v>1158</v>
      </c>
      <c r="B2636">
        <v>97</v>
      </c>
      <c r="C2636">
        <v>63</v>
      </c>
      <c r="D2636" t="s">
        <v>3325</v>
      </c>
      <c r="E2636">
        <v>8586376</v>
      </c>
      <c r="F2636" t="s">
        <v>5447</v>
      </c>
      <c r="G2636" t="s">
        <v>2592</v>
      </c>
      <c r="H2636" t="s">
        <v>9884</v>
      </c>
      <c r="I2636">
        <v>26598</v>
      </c>
      <c r="J2636" t="s">
        <v>3146</v>
      </c>
      <c r="K2636">
        <v>132</v>
      </c>
      <c r="L2636" t="s">
        <v>23647</v>
      </c>
      <c r="M2636" t="s">
        <v>23694</v>
      </c>
      <c r="N2636">
        <v>20000000</v>
      </c>
      <c r="O2636">
        <v>2002</v>
      </c>
      <c r="P2636">
        <v>4.9000000000000004</v>
      </c>
    </row>
    <row r="2637" spans="1:16" x14ac:dyDescent="0.3">
      <c r="A2637" t="s">
        <v>546</v>
      </c>
      <c r="B2637">
        <v>97</v>
      </c>
      <c r="C2637">
        <v>104</v>
      </c>
      <c r="D2637" t="s">
        <v>2620</v>
      </c>
      <c r="E2637">
        <v>8378141</v>
      </c>
      <c r="F2637" t="s">
        <v>5397</v>
      </c>
      <c r="G2637" t="s">
        <v>2477</v>
      </c>
      <c r="H2637" t="s">
        <v>9885</v>
      </c>
      <c r="I2637">
        <v>18966</v>
      </c>
      <c r="J2637" t="s">
        <v>3614</v>
      </c>
      <c r="K2637">
        <v>141</v>
      </c>
      <c r="L2637" t="s">
        <v>23647</v>
      </c>
      <c r="M2637" t="s">
        <v>23695</v>
      </c>
      <c r="N2637">
        <v>15000000</v>
      </c>
      <c r="O2637">
        <v>2002</v>
      </c>
      <c r="P2637">
        <v>6.9</v>
      </c>
    </row>
    <row r="2638" spans="1:16" x14ac:dyDescent="0.3">
      <c r="A2638" t="s">
        <v>1159</v>
      </c>
      <c r="B2638">
        <v>99</v>
      </c>
      <c r="C2638">
        <v>112</v>
      </c>
      <c r="D2638" t="s">
        <v>3960</v>
      </c>
      <c r="E2638">
        <v>25529689.5</v>
      </c>
      <c r="F2638" t="s">
        <v>5878</v>
      </c>
      <c r="G2638" t="s">
        <v>2754</v>
      </c>
      <c r="H2638" t="s">
        <v>9886</v>
      </c>
      <c r="I2638">
        <v>1465</v>
      </c>
      <c r="J2638" t="s">
        <v>12976</v>
      </c>
      <c r="K2638">
        <v>56</v>
      </c>
      <c r="L2638" t="s">
        <v>23647</v>
      </c>
      <c r="M2638" t="s">
        <v>23694</v>
      </c>
      <c r="N2638">
        <v>20000000</v>
      </c>
      <c r="O2638">
        <v>1998</v>
      </c>
      <c r="P2638">
        <v>7.4</v>
      </c>
    </row>
    <row r="2639" spans="1:16" x14ac:dyDescent="0.3">
      <c r="A2639" t="s">
        <v>1160</v>
      </c>
      <c r="B2639">
        <v>91</v>
      </c>
      <c r="C2639">
        <v>49</v>
      </c>
      <c r="D2639" t="s">
        <v>3298</v>
      </c>
      <c r="E2639">
        <v>8080116</v>
      </c>
      <c r="F2639" t="s">
        <v>5479</v>
      </c>
      <c r="G2639" t="s">
        <v>2719</v>
      </c>
      <c r="H2639" t="s">
        <v>9887</v>
      </c>
      <c r="I2639">
        <v>6562</v>
      </c>
      <c r="J2639" t="s">
        <v>1311</v>
      </c>
      <c r="K2639">
        <v>66</v>
      </c>
      <c r="L2639" t="s">
        <v>23647</v>
      </c>
      <c r="M2639" t="s">
        <v>23694</v>
      </c>
      <c r="N2639">
        <v>15000000</v>
      </c>
      <c r="O2639">
        <v>2006</v>
      </c>
      <c r="P2639">
        <v>5.6</v>
      </c>
    </row>
    <row r="2640" spans="1:16" x14ac:dyDescent="0.3">
      <c r="A2640" t="s">
        <v>1161</v>
      </c>
      <c r="B2640">
        <v>107</v>
      </c>
      <c r="C2640">
        <v>300</v>
      </c>
      <c r="D2640" t="s">
        <v>3961</v>
      </c>
      <c r="E2640">
        <v>7757130</v>
      </c>
      <c r="F2640" t="s">
        <v>5823</v>
      </c>
      <c r="G2640" t="s">
        <v>6575</v>
      </c>
      <c r="H2640" t="s">
        <v>9888</v>
      </c>
      <c r="I2640">
        <v>307639</v>
      </c>
      <c r="J2640" t="s">
        <v>12977</v>
      </c>
      <c r="K2640">
        <v>513</v>
      </c>
      <c r="L2640" t="s">
        <v>23647</v>
      </c>
      <c r="M2640" t="s">
        <v>23695</v>
      </c>
      <c r="N2640">
        <v>15000000</v>
      </c>
      <c r="O2640">
        <v>2008</v>
      </c>
      <c r="P2640">
        <v>8</v>
      </c>
    </row>
    <row r="2641" spans="1:16" x14ac:dyDescent="0.3">
      <c r="A2641" t="s">
        <v>1162</v>
      </c>
      <c r="B2641">
        <v>95</v>
      </c>
      <c r="C2641">
        <v>43</v>
      </c>
      <c r="D2641" t="s">
        <v>3962</v>
      </c>
      <c r="E2641">
        <v>9123834</v>
      </c>
      <c r="F2641" t="s">
        <v>5417</v>
      </c>
      <c r="G2641" t="s">
        <v>6445</v>
      </c>
      <c r="H2641" t="s">
        <v>9889</v>
      </c>
      <c r="I2641">
        <v>4065</v>
      </c>
      <c r="J2641" t="s">
        <v>6849</v>
      </c>
      <c r="K2641">
        <v>33</v>
      </c>
      <c r="L2641" t="s">
        <v>23647</v>
      </c>
      <c r="M2641" t="s">
        <v>23694</v>
      </c>
      <c r="N2641">
        <v>15000000</v>
      </c>
      <c r="O2641">
        <v>2013</v>
      </c>
      <c r="P2641">
        <v>5.3</v>
      </c>
    </row>
    <row r="2642" spans="1:16" x14ac:dyDescent="0.3">
      <c r="A2642" t="s">
        <v>1163</v>
      </c>
      <c r="B2642">
        <v>102</v>
      </c>
      <c r="C2642">
        <v>132</v>
      </c>
      <c r="D2642" t="s">
        <v>3308</v>
      </c>
      <c r="E2642">
        <v>6409206</v>
      </c>
      <c r="F2642" t="s">
        <v>5715</v>
      </c>
      <c r="G2642" t="s">
        <v>2608</v>
      </c>
      <c r="H2642" t="s">
        <v>9890</v>
      </c>
      <c r="I2642">
        <v>32311</v>
      </c>
      <c r="J2642" t="s">
        <v>2674</v>
      </c>
      <c r="K2642">
        <v>104</v>
      </c>
      <c r="L2642" t="s">
        <v>23647</v>
      </c>
      <c r="M2642" t="s">
        <v>23694</v>
      </c>
      <c r="N2642">
        <v>15000000</v>
      </c>
      <c r="O2642">
        <v>2008</v>
      </c>
      <c r="P2642">
        <v>6.2</v>
      </c>
    </row>
    <row r="2643" spans="1:16" x14ac:dyDescent="0.3">
      <c r="A2643" t="s">
        <v>1164</v>
      </c>
      <c r="B2643">
        <v>88</v>
      </c>
      <c r="C2643">
        <v>97</v>
      </c>
      <c r="D2643" t="s">
        <v>3963</v>
      </c>
      <c r="E2643">
        <v>6373693</v>
      </c>
      <c r="F2643" t="s">
        <v>5417</v>
      </c>
      <c r="G2643" t="s">
        <v>6195</v>
      </c>
      <c r="H2643" t="s">
        <v>9891</v>
      </c>
      <c r="I2643">
        <v>11498</v>
      </c>
      <c r="J2643" t="s">
        <v>3712</v>
      </c>
      <c r="K2643">
        <v>53</v>
      </c>
      <c r="L2643" t="s">
        <v>23647</v>
      </c>
      <c r="M2643" t="s">
        <v>23694</v>
      </c>
      <c r="N2643">
        <v>15000000</v>
      </c>
      <c r="O2643">
        <v>2009</v>
      </c>
      <c r="P2643">
        <v>5.3</v>
      </c>
    </row>
    <row r="2644" spans="1:16" x14ac:dyDescent="0.3">
      <c r="A2644" t="s">
        <v>553</v>
      </c>
      <c r="B2644">
        <v>106</v>
      </c>
      <c r="C2644">
        <v>242</v>
      </c>
      <c r="D2644" t="s">
        <v>2737</v>
      </c>
      <c r="E2644">
        <v>7556708</v>
      </c>
      <c r="F2644" t="s">
        <v>5558</v>
      </c>
      <c r="G2644" t="s">
        <v>2693</v>
      </c>
      <c r="H2644" t="s">
        <v>9892</v>
      </c>
      <c r="I2644">
        <v>30284</v>
      </c>
      <c r="J2644" t="s">
        <v>3202</v>
      </c>
      <c r="K2644">
        <v>102</v>
      </c>
      <c r="L2644" t="s">
        <v>23647</v>
      </c>
      <c r="M2644" t="s">
        <v>23694</v>
      </c>
      <c r="N2644">
        <v>15000000</v>
      </c>
      <c r="O2644">
        <v>2012</v>
      </c>
      <c r="P2644">
        <v>6.6</v>
      </c>
    </row>
    <row r="2645" spans="1:16" x14ac:dyDescent="0.3">
      <c r="A2645" t="s">
        <v>724</v>
      </c>
      <c r="B2645">
        <v>92</v>
      </c>
      <c r="C2645">
        <v>218</v>
      </c>
      <c r="D2645" t="s">
        <v>3254</v>
      </c>
      <c r="E2645">
        <v>5306447</v>
      </c>
      <c r="F2645" t="s">
        <v>5417</v>
      </c>
      <c r="G2645" t="s">
        <v>3436</v>
      </c>
      <c r="H2645" t="s">
        <v>9893</v>
      </c>
      <c r="I2645">
        <v>58967</v>
      </c>
      <c r="J2645" t="s">
        <v>12978</v>
      </c>
      <c r="K2645">
        <v>169</v>
      </c>
      <c r="L2645" t="s">
        <v>23647</v>
      </c>
      <c r="M2645" t="s">
        <v>23694</v>
      </c>
      <c r="N2645">
        <v>15000000</v>
      </c>
      <c r="O2645">
        <v>2009</v>
      </c>
      <c r="P2645">
        <v>7.2</v>
      </c>
    </row>
    <row r="2646" spans="1:16" x14ac:dyDescent="0.3">
      <c r="A2646" t="s">
        <v>1165</v>
      </c>
      <c r="B2646">
        <v>105</v>
      </c>
      <c r="C2646">
        <v>49</v>
      </c>
      <c r="D2646" t="s">
        <v>3964</v>
      </c>
      <c r="E2646">
        <v>5217498</v>
      </c>
      <c r="F2646" t="s">
        <v>5440</v>
      </c>
      <c r="G2646" t="s">
        <v>6576</v>
      </c>
      <c r="H2646" t="s">
        <v>9894</v>
      </c>
      <c r="I2646">
        <v>3668</v>
      </c>
      <c r="J2646" t="s">
        <v>4991</v>
      </c>
      <c r="K2646">
        <v>85</v>
      </c>
      <c r="L2646" t="s">
        <v>23647</v>
      </c>
      <c r="M2646" t="s">
        <v>23694</v>
      </c>
      <c r="N2646">
        <v>15000000</v>
      </c>
      <c r="O2646">
        <v>2000</v>
      </c>
      <c r="P2646">
        <v>4.5999999999999996</v>
      </c>
    </row>
    <row r="2647" spans="1:16" x14ac:dyDescent="0.3">
      <c r="A2647" t="s">
        <v>1106</v>
      </c>
      <c r="B2647">
        <v>107</v>
      </c>
      <c r="C2647">
        <v>172</v>
      </c>
      <c r="D2647" t="s">
        <v>3097</v>
      </c>
      <c r="E2647">
        <v>5023275</v>
      </c>
      <c r="F2647" t="s">
        <v>5953</v>
      </c>
      <c r="G2647" t="s">
        <v>5261</v>
      </c>
      <c r="H2647" t="s">
        <v>9895</v>
      </c>
      <c r="I2647">
        <v>34194</v>
      </c>
      <c r="J2647" t="s">
        <v>12979</v>
      </c>
      <c r="K2647">
        <v>199</v>
      </c>
      <c r="L2647" t="s">
        <v>23647</v>
      </c>
      <c r="M2647" t="s">
        <v>23703</v>
      </c>
      <c r="N2647">
        <v>15000000</v>
      </c>
      <c r="O2647">
        <v>2005</v>
      </c>
      <c r="P2647">
        <v>7.5</v>
      </c>
    </row>
    <row r="2648" spans="1:16" x14ac:dyDescent="0.3">
      <c r="A2648" t="s">
        <v>1166</v>
      </c>
      <c r="B2648">
        <v>120</v>
      </c>
      <c r="C2648">
        <v>68</v>
      </c>
      <c r="D2648" t="s">
        <v>2651</v>
      </c>
      <c r="E2648">
        <v>4956401</v>
      </c>
      <c r="F2648" t="s">
        <v>5557</v>
      </c>
      <c r="G2648" t="s">
        <v>6213</v>
      </c>
      <c r="H2648" t="s">
        <v>9896</v>
      </c>
      <c r="I2648">
        <v>12601</v>
      </c>
      <c r="J2648" t="s">
        <v>3544</v>
      </c>
      <c r="K2648">
        <v>89</v>
      </c>
      <c r="L2648" t="s">
        <v>23647</v>
      </c>
      <c r="M2648" t="s">
        <v>23703</v>
      </c>
      <c r="N2648">
        <v>15000000</v>
      </c>
      <c r="O2648">
        <v>1999</v>
      </c>
      <c r="P2648">
        <v>6.5</v>
      </c>
    </row>
    <row r="2649" spans="1:16" x14ac:dyDescent="0.3">
      <c r="A2649" t="s">
        <v>53</v>
      </c>
      <c r="B2649">
        <v>103</v>
      </c>
      <c r="C2649">
        <v>223</v>
      </c>
      <c r="D2649" t="s">
        <v>2312</v>
      </c>
      <c r="E2649">
        <v>4235837</v>
      </c>
      <c r="F2649" t="s">
        <v>5941</v>
      </c>
      <c r="G2649" t="s">
        <v>2433</v>
      </c>
      <c r="H2649" t="s">
        <v>9897</v>
      </c>
      <c r="I2649">
        <v>175962</v>
      </c>
      <c r="J2649" t="s">
        <v>3158</v>
      </c>
      <c r="K2649">
        <v>336</v>
      </c>
      <c r="L2649" t="s">
        <v>23647</v>
      </c>
      <c r="M2649" t="s">
        <v>23694</v>
      </c>
      <c r="N2649">
        <v>15000000</v>
      </c>
      <c r="O2649">
        <v>2005</v>
      </c>
      <c r="P2649">
        <v>7.6</v>
      </c>
    </row>
    <row r="2650" spans="1:16" x14ac:dyDescent="0.3">
      <c r="A2650" t="s">
        <v>1167</v>
      </c>
      <c r="B2650">
        <v>92</v>
      </c>
      <c r="C2650">
        <v>59</v>
      </c>
      <c r="D2650" t="s">
        <v>2474</v>
      </c>
      <c r="E2650">
        <v>4002955</v>
      </c>
      <c r="F2650" t="s">
        <v>5784</v>
      </c>
      <c r="G2650" t="s">
        <v>2592</v>
      </c>
      <c r="H2650" t="s">
        <v>9898</v>
      </c>
      <c r="I2650">
        <v>33745</v>
      </c>
      <c r="J2650" t="s">
        <v>4739</v>
      </c>
      <c r="K2650">
        <v>198</v>
      </c>
      <c r="L2650" t="s">
        <v>23647</v>
      </c>
      <c r="M2650" t="s">
        <v>23694</v>
      </c>
      <c r="N2650">
        <v>20000000</v>
      </c>
      <c r="O2650">
        <v>1999</v>
      </c>
      <c r="P2650">
        <v>6.2</v>
      </c>
    </row>
    <row r="2651" spans="1:16" x14ac:dyDescent="0.3">
      <c r="A2651" t="s">
        <v>535</v>
      </c>
      <c r="B2651">
        <v>147</v>
      </c>
      <c r="C2651">
        <v>252</v>
      </c>
      <c r="D2651" t="s">
        <v>3428</v>
      </c>
      <c r="E2651">
        <v>7219578</v>
      </c>
      <c r="F2651" t="s">
        <v>5440</v>
      </c>
      <c r="G2651" t="s">
        <v>3079</v>
      </c>
      <c r="H2651" t="s">
        <v>9899</v>
      </c>
      <c r="I2651">
        <v>235992</v>
      </c>
      <c r="J2651" t="s">
        <v>3302</v>
      </c>
      <c r="K2651">
        <v>1768</v>
      </c>
      <c r="L2651" t="s">
        <v>23647</v>
      </c>
      <c r="M2651" t="s">
        <v>23703</v>
      </c>
      <c r="N2651">
        <v>15000000</v>
      </c>
      <c r="O2651">
        <v>2001</v>
      </c>
      <c r="P2651">
        <v>8</v>
      </c>
    </row>
    <row r="2652" spans="1:16" x14ac:dyDescent="0.3">
      <c r="A2652" t="s">
        <v>1168</v>
      </c>
      <c r="B2652">
        <v>98</v>
      </c>
      <c r="C2652">
        <v>106</v>
      </c>
      <c r="D2652" t="s">
        <v>3965</v>
      </c>
      <c r="E2652">
        <v>3525161</v>
      </c>
      <c r="F2652" t="s">
        <v>5954</v>
      </c>
      <c r="G2652" t="s">
        <v>6303</v>
      </c>
      <c r="H2652" t="s">
        <v>9900</v>
      </c>
      <c r="I2652">
        <v>15388</v>
      </c>
      <c r="J2652" t="s">
        <v>12980</v>
      </c>
      <c r="K2652">
        <v>190</v>
      </c>
      <c r="L2652" t="s">
        <v>23647</v>
      </c>
      <c r="M2652" t="s">
        <v>23694</v>
      </c>
      <c r="N2652">
        <v>20000000</v>
      </c>
      <c r="O2652">
        <v>2007</v>
      </c>
      <c r="P2652">
        <v>5.5</v>
      </c>
    </row>
    <row r="2653" spans="1:16" x14ac:dyDescent="0.3">
      <c r="A2653" t="s">
        <v>724</v>
      </c>
      <c r="B2653">
        <v>98</v>
      </c>
      <c r="C2653">
        <v>223</v>
      </c>
      <c r="D2653" t="s">
        <v>3079</v>
      </c>
      <c r="E2653">
        <v>3247816</v>
      </c>
      <c r="F2653" t="s">
        <v>5397</v>
      </c>
      <c r="G2653" t="s">
        <v>2550</v>
      </c>
      <c r="H2653" t="s">
        <v>9901</v>
      </c>
      <c r="I2653">
        <v>36145</v>
      </c>
      <c r="J2653" t="s">
        <v>2466</v>
      </c>
      <c r="K2653">
        <v>108</v>
      </c>
      <c r="L2653" t="s">
        <v>23647</v>
      </c>
      <c r="M2653" t="s">
        <v>23694</v>
      </c>
      <c r="N2653">
        <v>22000000</v>
      </c>
      <c r="O2653">
        <v>2010</v>
      </c>
      <c r="P2653">
        <v>6.3</v>
      </c>
    </row>
    <row r="2654" spans="1:16" x14ac:dyDescent="0.3">
      <c r="A2654" t="s">
        <v>1169</v>
      </c>
      <c r="B2654">
        <v>103</v>
      </c>
      <c r="C2654">
        <v>328</v>
      </c>
      <c r="D2654" t="s">
        <v>3093</v>
      </c>
      <c r="E2654">
        <v>2412045</v>
      </c>
      <c r="F2654" t="s">
        <v>5839</v>
      </c>
      <c r="G2654" t="s">
        <v>2443</v>
      </c>
      <c r="H2654" t="s">
        <v>9902</v>
      </c>
      <c r="I2654">
        <v>109873</v>
      </c>
      <c r="J2654" t="s">
        <v>3145</v>
      </c>
      <c r="K2654">
        <v>320</v>
      </c>
      <c r="L2654" t="s">
        <v>23647</v>
      </c>
      <c r="M2654" t="s">
        <v>23695</v>
      </c>
      <c r="N2654">
        <v>15000000</v>
      </c>
      <c r="O2654">
        <v>2010</v>
      </c>
      <c r="P2654">
        <v>7.2</v>
      </c>
    </row>
    <row r="2655" spans="1:16" x14ac:dyDescent="0.3">
      <c r="A2655" t="s">
        <v>1170</v>
      </c>
      <c r="B2655">
        <v>111</v>
      </c>
      <c r="C2655">
        <v>150</v>
      </c>
      <c r="D2655" t="s">
        <v>3966</v>
      </c>
      <c r="E2655">
        <v>2203641</v>
      </c>
      <c r="F2655" t="s">
        <v>5462</v>
      </c>
      <c r="G2655" t="s">
        <v>2446</v>
      </c>
      <c r="H2655" t="s">
        <v>9903</v>
      </c>
      <c r="I2655">
        <v>42792</v>
      </c>
      <c r="J2655" t="s">
        <v>12981</v>
      </c>
      <c r="K2655">
        <v>162</v>
      </c>
      <c r="L2655" t="s">
        <v>23647</v>
      </c>
      <c r="M2655" t="s">
        <v>23706</v>
      </c>
      <c r="N2655">
        <v>15000000</v>
      </c>
      <c r="O2655">
        <v>2008</v>
      </c>
      <c r="P2655">
        <v>6.7</v>
      </c>
    </row>
    <row r="2656" spans="1:16" x14ac:dyDescent="0.3">
      <c r="A2656" t="s">
        <v>1171</v>
      </c>
      <c r="B2656">
        <v>98</v>
      </c>
      <c r="C2656">
        <v>21</v>
      </c>
      <c r="D2656" t="s">
        <v>3967</v>
      </c>
      <c r="E2656">
        <v>1953732</v>
      </c>
      <c r="F2656" t="s">
        <v>5390</v>
      </c>
      <c r="G2656" t="s">
        <v>3203</v>
      </c>
      <c r="H2656" t="s">
        <v>9904</v>
      </c>
      <c r="I2656">
        <v>4996</v>
      </c>
      <c r="J2656" t="s">
        <v>12982</v>
      </c>
      <c r="K2656">
        <v>62</v>
      </c>
      <c r="L2656" t="s">
        <v>23647</v>
      </c>
      <c r="M2656" t="s">
        <v>23694</v>
      </c>
      <c r="N2656">
        <v>15000000</v>
      </c>
      <c r="O2656">
        <v>1986</v>
      </c>
      <c r="P2656">
        <v>5.3</v>
      </c>
    </row>
    <row r="2657" spans="1:16" x14ac:dyDescent="0.3">
      <c r="A2657" t="s">
        <v>1172</v>
      </c>
      <c r="B2657">
        <v>111</v>
      </c>
      <c r="C2657">
        <v>28</v>
      </c>
      <c r="D2657" t="s">
        <v>2912</v>
      </c>
      <c r="E2657">
        <v>1954202</v>
      </c>
      <c r="F2657" t="s">
        <v>5823</v>
      </c>
      <c r="G2657" t="s">
        <v>2897</v>
      </c>
      <c r="H2657" t="s">
        <v>9905</v>
      </c>
      <c r="I2657">
        <v>5917</v>
      </c>
      <c r="J2657" t="s">
        <v>2919</v>
      </c>
      <c r="K2657">
        <v>71</v>
      </c>
      <c r="L2657" t="s">
        <v>23647</v>
      </c>
      <c r="M2657" t="s">
        <v>23694</v>
      </c>
      <c r="N2657">
        <v>15000000</v>
      </c>
      <c r="O2657">
        <v>1999</v>
      </c>
      <c r="P2657">
        <v>6.3</v>
      </c>
    </row>
    <row r="2658" spans="1:16" x14ac:dyDescent="0.3">
      <c r="A2658" t="s">
        <v>1038</v>
      </c>
      <c r="B2658">
        <v>111</v>
      </c>
      <c r="C2658">
        <v>250</v>
      </c>
      <c r="D2658" t="s">
        <v>2982</v>
      </c>
      <c r="E2658">
        <v>1294640</v>
      </c>
      <c r="F2658" t="s">
        <v>5723</v>
      </c>
      <c r="G2658" t="s">
        <v>3079</v>
      </c>
      <c r="H2658" t="s">
        <v>9906</v>
      </c>
      <c r="I2658">
        <v>69569</v>
      </c>
      <c r="J2658" t="s">
        <v>3877</v>
      </c>
      <c r="K2658">
        <v>436</v>
      </c>
      <c r="L2658" t="s">
        <v>23647</v>
      </c>
      <c r="M2658" t="s">
        <v>23694</v>
      </c>
      <c r="N2658">
        <v>15000000</v>
      </c>
      <c r="O2658">
        <v>2007</v>
      </c>
      <c r="P2658">
        <v>6.5</v>
      </c>
    </row>
    <row r="2659" spans="1:16" x14ac:dyDescent="0.3">
      <c r="A2659" t="s">
        <v>1173</v>
      </c>
      <c r="B2659">
        <v>100</v>
      </c>
      <c r="C2659">
        <v>17</v>
      </c>
      <c r="D2659" t="s">
        <v>3968</v>
      </c>
      <c r="E2659">
        <v>25529689.5</v>
      </c>
      <c r="F2659" t="s">
        <v>5501</v>
      </c>
      <c r="G2659" t="s">
        <v>6577</v>
      </c>
      <c r="H2659" t="s">
        <v>9907</v>
      </c>
      <c r="I2659">
        <v>1933</v>
      </c>
      <c r="J2659" t="s">
        <v>12983</v>
      </c>
      <c r="K2659">
        <v>13</v>
      </c>
      <c r="L2659" t="s">
        <v>23647</v>
      </c>
      <c r="M2659" t="s">
        <v>23731</v>
      </c>
      <c r="N2659">
        <v>20000000</v>
      </c>
      <c r="O2659">
        <v>2014</v>
      </c>
      <c r="P2659">
        <v>5.6</v>
      </c>
    </row>
    <row r="2660" spans="1:16" x14ac:dyDescent="0.3">
      <c r="A2660" t="s">
        <v>870</v>
      </c>
      <c r="B2660">
        <v>116</v>
      </c>
      <c r="C2660">
        <v>95</v>
      </c>
      <c r="D2660" t="s">
        <v>3856</v>
      </c>
      <c r="E2660">
        <v>819852</v>
      </c>
      <c r="F2660" t="s">
        <v>5594</v>
      </c>
      <c r="G2660" t="s">
        <v>3103</v>
      </c>
      <c r="H2660" t="s">
        <v>9908</v>
      </c>
      <c r="I2660">
        <v>6690</v>
      </c>
      <c r="J2660" t="s">
        <v>12916</v>
      </c>
      <c r="K2660">
        <v>83</v>
      </c>
      <c r="L2660" t="s">
        <v>23647</v>
      </c>
      <c r="M2660" t="s">
        <v>23697</v>
      </c>
      <c r="N2660">
        <v>20000000</v>
      </c>
      <c r="O2660">
        <v>1999</v>
      </c>
      <c r="P2660">
        <v>7</v>
      </c>
    </row>
    <row r="2661" spans="1:16" x14ac:dyDescent="0.3">
      <c r="A2661" t="s">
        <v>1174</v>
      </c>
      <c r="B2661">
        <v>145</v>
      </c>
      <c r="C2661">
        <v>260</v>
      </c>
      <c r="D2661" t="s">
        <v>3969</v>
      </c>
      <c r="E2661">
        <v>26435</v>
      </c>
      <c r="F2661" t="s">
        <v>5432</v>
      </c>
      <c r="G2661" t="s">
        <v>6578</v>
      </c>
      <c r="H2661" t="s">
        <v>9909</v>
      </c>
      <c r="I2661">
        <v>111841</v>
      </c>
      <c r="J2661" t="s">
        <v>12984</v>
      </c>
      <c r="K2661">
        <v>413</v>
      </c>
      <c r="L2661" t="s">
        <v>23660</v>
      </c>
      <c r="M2661" t="s">
        <v>23701</v>
      </c>
      <c r="N2661">
        <v>6000000</v>
      </c>
      <c r="O2661">
        <v>1927</v>
      </c>
      <c r="P2661">
        <v>8.3000000000000007</v>
      </c>
    </row>
    <row r="2662" spans="1:16" x14ac:dyDescent="0.3">
      <c r="A2662" t="s">
        <v>458</v>
      </c>
      <c r="B2662">
        <v>84</v>
      </c>
      <c r="C2662">
        <v>141</v>
      </c>
      <c r="D2662" t="s">
        <v>3970</v>
      </c>
      <c r="E2662">
        <v>1197786</v>
      </c>
      <c r="F2662" t="s">
        <v>5316</v>
      </c>
      <c r="G2662" t="s">
        <v>6579</v>
      </c>
      <c r="H2662" t="s">
        <v>9910</v>
      </c>
      <c r="I2662">
        <v>55928</v>
      </c>
      <c r="J2662" t="s">
        <v>12985</v>
      </c>
      <c r="K2662">
        <v>157</v>
      </c>
      <c r="L2662" t="s">
        <v>23649</v>
      </c>
      <c r="M2662" t="s">
        <v>23703</v>
      </c>
      <c r="N2662">
        <v>12000000</v>
      </c>
      <c r="O2662">
        <v>2004</v>
      </c>
      <c r="P2662">
        <v>7.2</v>
      </c>
    </row>
    <row r="2663" spans="1:16" x14ac:dyDescent="0.3">
      <c r="A2663" t="s">
        <v>477</v>
      </c>
      <c r="B2663">
        <v>115</v>
      </c>
      <c r="C2663">
        <v>52</v>
      </c>
      <c r="D2663" t="s">
        <v>3266</v>
      </c>
      <c r="E2663">
        <v>529766</v>
      </c>
      <c r="F2663" t="s">
        <v>5442</v>
      </c>
      <c r="G2663" t="s">
        <v>2049</v>
      </c>
      <c r="H2663" t="s">
        <v>9911</v>
      </c>
      <c r="I2663">
        <v>22345</v>
      </c>
      <c r="J2663" t="s">
        <v>3150</v>
      </c>
      <c r="K2663">
        <v>144</v>
      </c>
      <c r="L2663" t="s">
        <v>23647</v>
      </c>
      <c r="M2663" t="s">
        <v>23694</v>
      </c>
      <c r="N2663">
        <v>7000000</v>
      </c>
      <c r="O2663">
        <v>1995</v>
      </c>
      <c r="P2663">
        <v>6.8</v>
      </c>
    </row>
    <row r="2664" spans="1:16" x14ac:dyDescent="0.3">
      <c r="A2664" t="s">
        <v>1175</v>
      </c>
      <c r="B2664">
        <v>105</v>
      </c>
      <c r="C2664">
        <v>205</v>
      </c>
      <c r="D2664" t="s">
        <v>3971</v>
      </c>
      <c r="E2664">
        <v>613556</v>
      </c>
      <c r="F2664" t="s">
        <v>5347</v>
      </c>
      <c r="G2664" t="s">
        <v>3696</v>
      </c>
      <c r="H2664" t="s">
        <v>9912</v>
      </c>
      <c r="I2664">
        <v>9427</v>
      </c>
      <c r="J2664" t="s">
        <v>12986</v>
      </c>
      <c r="K2664">
        <v>87</v>
      </c>
      <c r="L2664" t="s">
        <v>23650</v>
      </c>
      <c r="M2664" t="s">
        <v>23729</v>
      </c>
      <c r="N2664">
        <v>15000000</v>
      </c>
      <c r="O2664">
        <v>2015</v>
      </c>
      <c r="P2664">
        <v>6.4</v>
      </c>
    </row>
    <row r="2665" spans="1:16" x14ac:dyDescent="0.3">
      <c r="A2665" t="s">
        <v>1041</v>
      </c>
      <c r="B2665">
        <v>98</v>
      </c>
      <c r="C2665">
        <v>109</v>
      </c>
      <c r="D2665" t="s">
        <v>2591</v>
      </c>
      <c r="E2665">
        <v>353743</v>
      </c>
      <c r="F2665" t="s">
        <v>5955</v>
      </c>
      <c r="G2665" t="s">
        <v>3224</v>
      </c>
      <c r="H2665" t="s">
        <v>9913</v>
      </c>
      <c r="I2665">
        <v>20730</v>
      </c>
      <c r="J2665" t="s">
        <v>2883</v>
      </c>
      <c r="K2665">
        <v>111</v>
      </c>
      <c r="L2665" t="s">
        <v>23647</v>
      </c>
      <c r="M2665" t="s">
        <v>23695</v>
      </c>
      <c r="N2665">
        <v>15000000</v>
      </c>
      <c r="O2665">
        <v>2001</v>
      </c>
      <c r="P2665">
        <v>6.9</v>
      </c>
    </row>
    <row r="2666" spans="1:16" x14ac:dyDescent="0.3">
      <c r="A2666" t="s">
        <v>1176</v>
      </c>
      <c r="B2666">
        <v>99</v>
      </c>
      <c r="C2666">
        <v>103</v>
      </c>
      <c r="D2666" t="s">
        <v>3972</v>
      </c>
      <c r="E2666">
        <v>502028</v>
      </c>
      <c r="F2666" t="s">
        <v>5440</v>
      </c>
      <c r="G2666" t="s">
        <v>6580</v>
      </c>
      <c r="H2666" t="s">
        <v>9914</v>
      </c>
      <c r="I2666">
        <v>31589</v>
      </c>
      <c r="J2666" t="s">
        <v>12987</v>
      </c>
      <c r="K2666">
        <v>172</v>
      </c>
      <c r="L2666" t="s">
        <v>23655</v>
      </c>
      <c r="M2666" t="s">
        <v>23714</v>
      </c>
      <c r="N2666">
        <v>20000000</v>
      </c>
      <c r="O2666">
        <v>2003</v>
      </c>
      <c r="P2666">
        <v>8</v>
      </c>
    </row>
    <row r="2667" spans="1:16" x14ac:dyDescent="0.3">
      <c r="A2667" t="s">
        <v>1177</v>
      </c>
      <c r="B2667">
        <v>110</v>
      </c>
      <c r="C2667">
        <v>110</v>
      </c>
      <c r="D2667" t="s">
        <v>3973</v>
      </c>
      <c r="E2667">
        <v>102055</v>
      </c>
      <c r="F2667" t="s">
        <v>5389</v>
      </c>
      <c r="G2667" t="s">
        <v>6581</v>
      </c>
      <c r="H2667" t="s">
        <v>9915</v>
      </c>
      <c r="I2667">
        <v>24570</v>
      </c>
      <c r="J2667" t="s">
        <v>6677</v>
      </c>
      <c r="K2667">
        <v>72</v>
      </c>
      <c r="L2667" t="s">
        <v>23670</v>
      </c>
      <c r="M2667" t="s">
        <v>23732</v>
      </c>
      <c r="N2667">
        <v>300000000</v>
      </c>
      <c r="O2667">
        <v>2008</v>
      </c>
      <c r="P2667">
        <v>6.2</v>
      </c>
    </row>
    <row r="2668" spans="1:16" x14ac:dyDescent="0.3">
      <c r="A2668" t="s">
        <v>696</v>
      </c>
      <c r="B2668">
        <v>97</v>
      </c>
      <c r="C2668">
        <v>195</v>
      </c>
      <c r="D2668" t="s">
        <v>3974</v>
      </c>
      <c r="E2668">
        <v>122288</v>
      </c>
      <c r="F2668" t="s">
        <v>5956</v>
      </c>
      <c r="G2668" t="s">
        <v>2479</v>
      </c>
      <c r="H2668" t="s">
        <v>9916</v>
      </c>
      <c r="I2668">
        <v>64777</v>
      </c>
      <c r="J2668" t="s">
        <v>2582</v>
      </c>
      <c r="K2668">
        <v>201</v>
      </c>
      <c r="L2668" t="s">
        <v>23647</v>
      </c>
      <c r="M2668" t="s">
        <v>23695</v>
      </c>
      <c r="N2668">
        <v>20000000</v>
      </c>
      <c r="O2668">
        <v>2010</v>
      </c>
      <c r="P2668">
        <v>6.4</v>
      </c>
    </row>
    <row r="2669" spans="1:16" x14ac:dyDescent="0.3">
      <c r="A2669" t="s">
        <v>531</v>
      </c>
      <c r="B2669">
        <v>88</v>
      </c>
      <c r="C2669">
        <v>14</v>
      </c>
      <c r="D2669" t="s">
        <v>3975</v>
      </c>
      <c r="E2669">
        <v>25529689.5</v>
      </c>
      <c r="F2669" t="s">
        <v>5358</v>
      </c>
      <c r="G2669" t="s">
        <v>2657</v>
      </c>
      <c r="H2669" t="s">
        <v>9917</v>
      </c>
      <c r="I2669">
        <v>2699</v>
      </c>
      <c r="J2669" t="s">
        <v>12988</v>
      </c>
      <c r="K2669">
        <v>29</v>
      </c>
      <c r="L2669" t="s">
        <v>23647</v>
      </c>
      <c r="M2669" t="s">
        <v>23697</v>
      </c>
      <c r="N2669">
        <v>9000000</v>
      </c>
      <c r="O2669">
        <v>1996</v>
      </c>
      <c r="P2669">
        <v>5.6</v>
      </c>
    </row>
    <row r="2670" spans="1:16" x14ac:dyDescent="0.3">
      <c r="A2670" t="s">
        <v>1178</v>
      </c>
      <c r="B2670">
        <v>103</v>
      </c>
      <c r="C2670">
        <v>177</v>
      </c>
      <c r="D2670" t="s">
        <v>3359</v>
      </c>
      <c r="E2670">
        <v>73548</v>
      </c>
      <c r="F2670" t="s">
        <v>5836</v>
      </c>
      <c r="G2670" t="s">
        <v>3308</v>
      </c>
      <c r="H2670" t="s">
        <v>9918</v>
      </c>
      <c r="I2670">
        <v>47574</v>
      </c>
      <c r="J2670" t="s">
        <v>2765</v>
      </c>
      <c r="K2670">
        <v>209</v>
      </c>
      <c r="L2670" t="s">
        <v>23647</v>
      </c>
      <c r="M2670" t="s">
        <v>23694</v>
      </c>
      <c r="N2670">
        <v>15000000</v>
      </c>
      <c r="O2670">
        <v>2008</v>
      </c>
      <c r="P2670">
        <v>6.1</v>
      </c>
    </row>
    <row r="2671" spans="1:16" x14ac:dyDescent="0.3">
      <c r="A2671" t="s">
        <v>1179</v>
      </c>
      <c r="B2671">
        <v>104</v>
      </c>
      <c r="C2671">
        <v>17</v>
      </c>
      <c r="D2671" t="s">
        <v>3976</v>
      </c>
      <c r="E2671">
        <v>25529689.5</v>
      </c>
      <c r="F2671" t="s">
        <v>5693</v>
      </c>
      <c r="G2671" t="s">
        <v>2810</v>
      </c>
      <c r="H2671" t="s">
        <v>9919</v>
      </c>
      <c r="I2671">
        <v>609</v>
      </c>
      <c r="J2671" t="s">
        <v>12989</v>
      </c>
      <c r="K2671">
        <v>15</v>
      </c>
      <c r="L2671" t="s">
        <v>23647</v>
      </c>
      <c r="M2671" t="s">
        <v>23719</v>
      </c>
      <c r="N2671">
        <v>15000000</v>
      </c>
      <c r="O2671">
        <v>2011</v>
      </c>
      <c r="P2671">
        <v>6</v>
      </c>
    </row>
    <row r="2672" spans="1:16" x14ac:dyDescent="0.3">
      <c r="A2672" t="s">
        <v>1180</v>
      </c>
      <c r="B2672">
        <v>90</v>
      </c>
      <c r="C2672">
        <v>62</v>
      </c>
      <c r="D2672" t="s">
        <v>2951</v>
      </c>
      <c r="E2672">
        <v>28870</v>
      </c>
      <c r="F2672" t="s">
        <v>5459</v>
      </c>
      <c r="G2672" t="s">
        <v>3626</v>
      </c>
      <c r="H2672" t="s">
        <v>9920</v>
      </c>
      <c r="I2672">
        <v>14280</v>
      </c>
      <c r="J2672" t="s">
        <v>3299</v>
      </c>
      <c r="K2672">
        <v>41</v>
      </c>
      <c r="L2672" t="s">
        <v>23647</v>
      </c>
      <c r="M2672" t="s">
        <v>23694</v>
      </c>
      <c r="N2672">
        <v>15000000</v>
      </c>
      <c r="O2672">
        <v>2011</v>
      </c>
      <c r="P2672">
        <v>5.0999999999999996</v>
      </c>
    </row>
    <row r="2673" spans="1:16" x14ac:dyDescent="0.3">
      <c r="A2673" t="s">
        <v>1181</v>
      </c>
      <c r="B2673">
        <v>105</v>
      </c>
      <c r="C2673">
        <v>19</v>
      </c>
      <c r="D2673" t="s">
        <v>3610</v>
      </c>
      <c r="E2673">
        <v>22723</v>
      </c>
      <c r="F2673" t="s">
        <v>5957</v>
      </c>
      <c r="G2673" t="s">
        <v>3456</v>
      </c>
      <c r="H2673" t="s">
        <v>9921</v>
      </c>
      <c r="I2673">
        <v>2236</v>
      </c>
      <c r="J2673" t="s">
        <v>12990</v>
      </c>
      <c r="K2673">
        <v>40</v>
      </c>
      <c r="L2673" t="s">
        <v>23647</v>
      </c>
      <c r="M2673" t="s">
        <v>23701</v>
      </c>
      <c r="N2673">
        <v>25000000</v>
      </c>
      <c r="O2673">
        <v>2001</v>
      </c>
      <c r="P2673">
        <v>4.5</v>
      </c>
    </row>
    <row r="2674" spans="1:16" x14ac:dyDescent="0.3">
      <c r="A2674" t="s">
        <v>1182</v>
      </c>
      <c r="B2674">
        <v>93</v>
      </c>
      <c r="C2674">
        <v>50</v>
      </c>
      <c r="D2674" t="s">
        <v>3977</v>
      </c>
      <c r="E2674">
        <v>20380</v>
      </c>
      <c r="F2674" t="s">
        <v>5958</v>
      </c>
      <c r="G2674" t="s">
        <v>2963</v>
      </c>
      <c r="H2674" t="s">
        <v>9922</v>
      </c>
      <c r="I2674">
        <v>7519</v>
      </c>
      <c r="J2674" t="s">
        <v>3955</v>
      </c>
      <c r="K2674">
        <v>39</v>
      </c>
      <c r="L2674" t="s">
        <v>23647</v>
      </c>
      <c r="M2674" t="s">
        <v>23694</v>
      </c>
      <c r="N2674">
        <v>15000000</v>
      </c>
      <c r="O2674">
        <v>2007</v>
      </c>
      <c r="P2674">
        <v>5.9</v>
      </c>
    </row>
    <row r="2675" spans="1:16" x14ac:dyDescent="0.3">
      <c r="A2675" t="s">
        <v>1183</v>
      </c>
      <c r="B2675">
        <v>141</v>
      </c>
      <c r="C2675">
        <v>25</v>
      </c>
      <c r="D2675" t="s">
        <v>3978</v>
      </c>
      <c r="E2675">
        <v>25529689.5</v>
      </c>
      <c r="F2675" t="s">
        <v>5959</v>
      </c>
      <c r="G2675" t="s">
        <v>2659</v>
      </c>
      <c r="H2675" t="s">
        <v>9923</v>
      </c>
      <c r="I2675">
        <v>3425</v>
      </c>
      <c r="J2675" t="s">
        <v>12263</v>
      </c>
      <c r="K2675">
        <v>32</v>
      </c>
      <c r="L2675" t="s">
        <v>23647</v>
      </c>
      <c r="M2675" t="s">
        <v>23733</v>
      </c>
      <c r="N2675">
        <v>20000000</v>
      </c>
      <c r="O2675">
        <v>2008</v>
      </c>
      <c r="P2675">
        <v>6</v>
      </c>
    </row>
    <row r="2676" spans="1:16" x14ac:dyDescent="0.3">
      <c r="A2676" t="s">
        <v>1184</v>
      </c>
      <c r="B2676">
        <v>85</v>
      </c>
      <c r="C2676">
        <v>39</v>
      </c>
      <c r="D2676" t="s">
        <v>2049</v>
      </c>
      <c r="E2676">
        <v>25529689.5</v>
      </c>
      <c r="F2676" t="s">
        <v>5514</v>
      </c>
      <c r="G2676" t="s">
        <v>2523</v>
      </c>
      <c r="H2676" t="s">
        <v>9924</v>
      </c>
      <c r="I2676">
        <v>4006</v>
      </c>
      <c r="J2676" t="s">
        <v>3635</v>
      </c>
      <c r="K2676">
        <v>12</v>
      </c>
      <c r="L2676" t="s">
        <v>23647</v>
      </c>
      <c r="M2676" t="s">
        <v>23719</v>
      </c>
      <c r="N2676">
        <v>20000000</v>
      </c>
      <c r="O2676">
        <v>2013</v>
      </c>
      <c r="P2676">
        <v>5.8</v>
      </c>
    </row>
    <row r="2677" spans="1:16" x14ac:dyDescent="0.3">
      <c r="A2677" t="s">
        <v>1185</v>
      </c>
      <c r="B2677">
        <v>109</v>
      </c>
      <c r="C2677">
        <v>136</v>
      </c>
      <c r="D2677" t="s">
        <v>3428</v>
      </c>
      <c r="E2677">
        <v>25529689.5</v>
      </c>
      <c r="F2677" t="s">
        <v>5512</v>
      </c>
      <c r="G2677" t="s">
        <v>3488</v>
      </c>
      <c r="H2677" t="s">
        <v>9925</v>
      </c>
      <c r="I2677">
        <v>41638</v>
      </c>
      <c r="J2677" t="s">
        <v>3875</v>
      </c>
      <c r="K2677">
        <v>134</v>
      </c>
      <c r="L2677" t="s">
        <v>23647</v>
      </c>
      <c r="M2677" t="s">
        <v>23734</v>
      </c>
      <c r="N2677">
        <v>7000000</v>
      </c>
      <c r="O2677">
        <v>2014</v>
      </c>
      <c r="P2677">
        <v>6.1</v>
      </c>
    </row>
    <row r="2678" spans="1:16" x14ac:dyDescent="0.3">
      <c r="A2678" t="s">
        <v>1186</v>
      </c>
      <c r="B2678">
        <v>105</v>
      </c>
      <c r="C2678">
        <v>26</v>
      </c>
      <c r="D2678" t="s">
        <v>3979</v>
      </c>
      <c r="E2678">
        <v>25529689.5</v>
      </c>
      <c r="F2678" t="s">
        <v>5295</v>
      </c>
      <c r="G2678" t="s">
        <v>6582</v>
      </c>
      <c r="H2678" t="s">
        <v>9926</v>
      </c>
      <c r="I2678">
        <v>5018</v>
      </c>
      <c r="J2678" t="s">
        <v>12991</v>
      </c>
      <c r="K2678">
        <v>108</v>
      </c>
      <c r="L2678" t="s">
        <v>23647</v>
      </c>
      <c r="M2678" t="s">
        <v>23701</v>
      </c>
      <c r="N2678">
        <v>15000000</v>
      </c>
      <c r="O2678">
        <v>2005</v>
      </c>
      <c r="P2678">
        <v>4.9000000000000004</v>
      </c>
    </row>
    <row r="2679" spans="1:16" x14ac:dyDescent="0.3">
      <c r="A2679" t="s">
        <v>1187</v>
      </c>
      <c r="B2679">
        <v>98</v>
      </c>
      <c r="C2679">
        <v>4</v>
      </c>
      <c r="D2679" t="s">
        <v>3980</v>
      </c>
      <c r="E2679">
        <v>25529689.5</v>
      </c>
      <c r="F2679" t="s">
        <v>5960</v>
      </c>
      <c r="G2679" t="s">
        <v>6583</v>
      </c>
      <c r="H2679" t="s">
        <v>9927</v>
      </c>
      <c r="I2679">
        <v>80</v>
      </c>
      <c r="J2679" t="s">
        <v>12992</v>
      </c>
      <c r="K2679">
        <v>4</v>
      </c>
      <c r="L2679" t="s">
        <v>23652</v>
      </c>
      <c r="M2679" t="s">
        <v>23713</v>
      </c>
      <c r="N2679">
        <v>15000000</v>
      </c>
      <c r="O2679">
        <v>2015</v>
      </c>
      <c r="P2679">
        <v>5.7</v>
      </c>
    </row>
    <row r="2680" spans="1:16" x14ac:dyDescent="0.3">
      <c r="A2680" t="s">
        <v>1188</v>
      </c>
      <c r="B2680">
        <v>119</v>
      </c>
      <c r="C2680">
        <v>53</v>
      </c>
      <c r="D2680" t="s">
        <v>3981</v>
      </c>
      <c r="E2680">
        <v>25529689.5</v>
      </c>
      <c r="F2680" t="s">
        <v>5321</v>
      </c>
      <c r="G2680" t="s">
        <v>6464</v>
      </c>
      <c r="H2680" t="s">
        <v>9928</v>
      </c>
      <c r="I2680">
        <v>9177</v>
      </c>
      <c r="J2680" t="s">
        <v>12993</v>
      </c>
      <c r="K2680">
        <v>53</v>
      </c>
      <c r="L2680" t="s">
        <v>23650</v>
      </c>
      <c r="M2680" t="s">
        <v>23707</v>
      </c>
      <c r="N2680">
        <v>15000000</v>
      </c>
      <c r="O2680">
        <v>2009</v>
      </c>
      <c r="P2680">
        <v>7.1</v>
      </c>
    </row>
    <row r="2681" spans="1:16" x14ac:dyDescent="0.3">
      <c r="A2681" t="s">
        <v>1189</v>
      </c>
      <c r="B2681">
        <v>124</v>
      </c>
      <c r="C2681">
        <v>22</v>
      </c>
      <c r="D2681" t="s">
        <v>844</v>
      </c>
      <c r="E2681">
        <v>25529689.5</v>
      </c>
      <c r="F2681" t="s">
        <v>5405</v>
      </c>
      <c r="G2681" t="s">
        <v>2430</v>
      </c>
      <c r="H2681" t="s">
        <v>9929</v>
      </c>
      <c r="I2681">
        <v>695</v>
      </c>
      <c r="J2681" t="s">
        <v>4821</v>
      </c>
      <c r="K2681">
        <v>32</v>
      </c>
      <c r="L2681" t="s">
        <v>23647</v>
      </c>
      <c r="M2681" t="s">
        <v>23695</v>
      </c>
      <c r="N2681">
        <v>15000000</v>
      </c>
      <c r="O2681">
        <v>2000</v>
      </c>
      <c r="P2681">
        <v>6.6</v>
      </c>
    </row>
    <row r="2682" spans="1:16" x14ac:dyDescent="0.3">
      <c r="A2682" t="s">
        <v>398</v>
      </c>
      <c r="B2682">
        <v>101</v>
      </c>
      <c r="C2682">
        <v>147</v>
      </c>
      <c r="D2682" t="s">
        <v>3982</v>
      </c>
      <c r="E2682">
        <v>70906973</v>
      </c>
      <c r="F2682" t="s">
        <v>5574</v>
      </c>
      <c r="G2682" t="s">
        <v>2493</v>
      </c>
      <c r="H2682" t="s">
        <v>9930</v>
      </c>
      <c r="I2682">
        <v>437418</v>
      </c>
      <c r="J2682" t="s">
        <v>6460</v>
      </c>
      <c r="K2682">
        <v>609</v>
      </c>
      <c r="L2682" t="s">
        <v>23647</v>
      </c>
      <c r="M2682" t="s">
        <v>23694</v>
      </c>
      <c r="N2682">
        <v>14600000</v>
      </c>
      <c r="O2682">
        <v>1993</v>
      </c>
      <c r="P2682">
        <v>8.1</v>
      </c>
    </row>
    <row r="2683" spans="1:16" x14ac:dyDescent="0.3">
      <c r="A2683" t="s">
        <v>1190</v>
      </c>
      <c r="B2683">
        <v>115</v>
      </c>
      <c r="C2683">
        <v>222</v>
      </c>
      <c r="D2683" t="s">
        <v>3626</v>
      </c>
      <c r="E2683">
        <v>66009973</v>
      </c>
      <c r="F2683" t="s">
        <v>5666</v>
      </c>
      <c r="G2683" t="s">
        <v>6287</v>
      </c>
      <c r="H2683" t="s">
        <v>9931</v>
      </c>
      <c r="I2683">
        <v>38202</v>
      </c>
      <c r="J2683" t="s">
        <v>6431</v>
      </c>
      <c r="K2683">
        <v>135</v>
      </c>
      <c r="L2683" t="s">
        <v>23647</v>
      </c>
      <c r="M2683" t="s">
        <v>23694</v>
      </c>
      <c r="N2683">
        <v>14800000</v>
      </c>
      <c r="O2683">
        <v>2015</v>
      </c>
      <c r="P2683">
        <v>5.7</v>
      </c>
    </row>
    <row r="2684" spans="1:16" x14ac:dyDescent="0.3">
      <c r="A2684" t="s">
        <v>65</v>
      </c>
      <c r="B2684">
        <v>120</v>
      </c>
      <c r="C2684">
        <v>106</v>
      </c>
      <c r="D2684" t="s">
        <v>2775</v>
      </c>
      <c r="E2684">
        <v>46338728</v>
      </c>
      <c r="F2684" t="s">
        <v>5310</v>
      </c>
      <c r="G2684" t="s">
        <v>6199</v>
      </c>
      <c r="H2684" t="s">
        <v>9932</v>
      </c>
      <c r="I2684">
        <v>167750</v>
      </c>
      <c r="J2684" t="s">
        <v>3107</v>
      </c>
      <c r="K2684">
        <v>506</v>
      </c>
      <c r="L2684" t="s">
        <v>23647</v>
      </c>
      <c r="M2684" t="s">
        <v>23694</v>
      </c>
      <c r="N2684">
        <v>14500000</v>
      </c>
      <c r="O2684">
        <v>1996</v>
      </c>
      <c r="P2684">
        <v>6.8</v>
      </c>
    </row>
    <row r="2685" spans="1:16" x14ac:dyDescent="0.3">
      <c r="A2685" t="s">
        <v>1191</v>
      </c>
      <c r="B2685">
        <v>111</v>
      </c>
      <c r="C2685">
        <v>136</v>
      </c>
      <c r="D2685" t="s">
        <v>3472</v>
      </c>
      <c r="E2685">
        <v>7691700</v>
      </c>
      <c r="F2685" t="s">
        <v>5557</v>
      </c>
      <c r="G2685" t="s">
        <v>2744</v>
      </c>
      <c r="H2685" t="s">
        <v>9933</v>
      </c>
      <c r="I2685">
        <v>12937</v>
      </c>
      <c r="J2685" t="s">
        <v>12994</v>
      </c>
      <c r="K2685">
        <v>73</v>
      </c>
      <c r="L2685" t="s">
        <v>23649</v>
      </c>
      <c r="M2685" t="s">
        <v>23703</v>
      </c>
      <c r="N2685">
        <v>10000000</v>
      </c>
      <c r="O2685">
        <v>2010</v>
      </c>
      <c r="P2685">
        <v>7.5</v>
      </c>
    </row>
    <row r="2686" spans="1:16" x14ac:dyDescent="0.3">
      <c r="A2686" t="s">
        <v>1192</v>
      </c>
      <c r="B2686">
        <v>94</v>
      </c>
      <c r="C2686">
        <v>5</v>
      </c>
      <c r="D2686" t="s">
        <v>2945</v>
      </c>
      <c r="E2686">
        <v>25529689.5</v>
      </c>
      <c r="F2686" t="s">
        <v>5961</v>
      </c>
      <c r="G2686" t="s">
        <v>6584</v>
      </c>
      <c r="H2686" t="s">
        <v>9934</v>
      </c>
      <c r="I2686">
        <v>993</v>
      </c>
      <c r="J2686" t="s">
        <v>12995</v>
      </c>
      <c r="K2686">
        <v>13</v>
      </c>
      <c r="L2686" t="s">
        <v>23647</v>
      </c>
      <c r="M2686" t="s">
        <v>23694</v>
      </c>
      <c r="N2686">
        <v>14500000</v>
      </c>
      <c r="O2686">
        <v>2014</v>
      </c>
      <c r="P2686">
        <v>6.2</v>
      </c>
    </row>
    <row r="2687" spans="1:16" x14ac:dyDescent="0.3">
      <c r="A2687" t="s">
        <v>354</v>
      </c>
      <c r="B2687">
        <v>131</v>
      </c>
      <c r="C2687">
        <v>131</v>
      </c>
      <c r="D2687" t="s">
        <v>2488</v>
      </c>
      <c r="E2687">
        <v>101157447</v>
      </c>
      <c r="F2687" t="s">
        <v>5424</v>
      </c>
      <c r="G2687" t="s">
        <v>354</v>
      </c>
      <c r="H2687" t="s">
        <v>9935</v>
      </c>
      <c r="I2687">
        <v>277505</v>
      </c>
      <c r="J2687" t="s">
        <v>2825</v>
      </c>
      <c r="K2687">
        <v>495</v>
      </c>
      <c r="L2687" t="s">
        <v>23647</v>
      </c>
      <c r="M2687" t="s">
        <v>23694</v>
      </c>
      <c r="N2687">
        <v>14400000</v>
      </c>
      <c r="O2687">
        <v>1992</v>
      </c>
      <c r="P2687">
        <v>8.3000000000000007</v>
      </c>
    </row>
    <row r="2688" spans="1:16" x14ac:dyDescent="0.3">
      <c r="A2688" t="s">
        <v>1193</v>
      </c>
      <c r="B2688">
        <v>139</v>
      </c>
      <c r="C2688">
        <v>140</v>
      </c>
      <c r="D2688" t="s">
        <v>3983</v>
      </c>
      <c r="E2688">
        <v>74205</v>
      </c>
      <c r="F2688" t="s">
        <v>5558</v>
      </c>
      <c r="G2688" t="s">
        <v>2461</v>
      </c>
      <c r="H2688" t="s">
        <v>9936</v>
      </c>
      <c r="I2688">
        <v>18646</v>
      </c>
      <c r="J2688" t="s">
        <v>12996</v>
      </c>
      <c r="K2688">
        <v>81</v>
      </c>
      <c r="L2688" t="s">
        <v>23647</v>
      </c>
      <c r="M2688" t="s">
        <v>23716</v>
      </c>
      <c r="N2688">
        <v>14200000</v>
      </c>
      <c r="O2688">
        <v>2005</v>
      </c>
      <c r="P2688">
        <v>7.4</v>
      </c>
    </row>
    <row r="2689" spans="1:16" x14ac:dyDescent="0.3">
      <c r="A2689" t="s">
        <v>492</v>
      </c>
      <c r="B2689">
        <v>120</v>
      </c>
      <c r="C2689">
        <v>418</v>
      </c>
      <c r="D2689" t="s">
        <v>3984</v>
      </c>
      <c r="E2689">
        <v>141319195</v>
      </c>
      <c r="F2689" t="s">
        <v>5310</v>
      </c>
      <c r="G2689" t="s">
        <v>4981</v>
      </c>
      <c r="H2689" t="s">
        <v>9937</v>
      </c>
      <c r="I2689">
        <v>641997</v>
      </c>
      <c r="J2689" t="s">
        <v>12997</v>
      </c>
      <c r="K2689">
        <v>1017</v>
      </c>
      <c r="L2689" t="s">
        <v>23647</v>
      </c>
      <c r="M2689" t="s">
        <v>23695</v>
      </c>
      <c r="N2689">
        <v>15000000</v>
      </c>
      <c r="O2689">
        <v>2008</v>
      </c>
      <c r="P2689">
        <v>8</v>
      </c>
    </row>
    <row r="2690" spans="1:16" x14ac:dyDescent="0.3">
      <c r="A2690" t="s">
        <v>479</v>
      </c>
      <c r="B2690">
        <v>119</v>
      </c>
      <c r="C2690">
        <v>94</v>
      </c>
      <c r="D2690" t="s">
        <v>3985</v>
      </c>
      <c r="E2690">
        <v>156645693</v>
      </c>
      <c r="F2690" t="s">
        <v>5811</v>
      </c>
      <c r="G2690" t="s">
        <v>4107</v>
      </c>
      <c r="H2690" t="s">
        <v>9938</v>
      </c>
      <c r="I2690">
        <v>55101</v>
      </c>
      <c r="J2690" t="s">
        <v>5160</v>
      </c>
      <c r="K2690">
        <v>201</v>
      </c>
      <c r="L2690" t="s">
        <v>23647</v>
      </c>
      <c r="M2690" t="s">
        <v>23694</v>
      </c>
      <c r="N2690">
        <v>14000000</v>
      </c>
      <c r="O2690">
        <v>1987</v>
      </c>
      <c r="P2690">
        <v>6.9</v>
      </c>
    </row>
    <row r="2691" spans="1:16" x14ac:dyDescent="0.3">
      <c r="A2691" t="s">
        <v>321</v>
      </c>
      <c r="B2691">
        <v>125</v>
      </c>
      <c r="C2691">
        <v>82</v>
      </c>
      <c r="D2691" t="s">
        <v>3055</v>
      </c>
      <c r="E2691">
        <v>178406268</v>
      </c>
      <c r="F2691" t="s">
        <v>5417</v>
      </c>
      <c r="G2691" t="s">
        <v>2616</v>
      </c>
      <c r="H2691" t="s">
        <v>9939</v>
      </c>
      <c r="I2691">
        <v>213476</v>
      </c>
      <c r="J2691" t="s">
        <v>1843</v>
      </c>
      <c r="K2691">
        <v>271</v>
      </c>
      <c r="L2691" t="s">
        <v>23647</v>
      </c>
      <c r="M2691" t="s">
        <v>23694</v>
      </c>
      <c r="N2691">
        <v>14000000</v>
      </c>
      <c r="O2691">
        <v>1990</v>
      </c>
      <c r="P2691">
        <v>6.9</v>
      </c>
    </row>
    <row r="2692" spans="1:16" x14ac:dyDescent="0.3">
      <c r="A2692" t="s">
        <v>1194</v>
      </c>
      <c r="B2692">
        <v>108</v>
      </c>
      <c r="C2692">
        <v>32</v>
      </c>
      <c r="D2692" t="s">
        <v>3986</v>
      </c>
      <c r="E2692">
        <v>109306210</v>
      </c>
      <c r="F2692" t="s">
        <v>5412</v>
      </c>
      <c r="G2692" t="s">
        <v>3599</v>
      </c>
      <c r="H2692" t="s">
        <v>9940</v>
      </c>
      <c r="I2692">
        <v>44096</v>
      </c>
      <c r="J2692" t="s">
        <v>12998</v>
      </c>
      <c r="K2692">
        <v>62</v>
      </c>
      <c r="L2692" t="s">
        <v>23647</v>
      </c>
      <c r="M2692" t="s">
        <v>23698</v>
      </c>
      <c r="N2692">
        <v>15800000</v>
      </c>
      <c r="O2692">
        <v>1988</v>
      </c>
      <c r="P2692">
        <v>5.5</v>
      </c>
    </row>
    <row r="2693" spans="1:16" x14ac:dyDescent="0.3">
      <c r="A2693" t="s">
        <v>1195</v>
      </c>
      <c r="B2693">
        <v>101</v>
      </c>
      <c r="C2693">
        <v>22</v>
      </c>
      <c r="D2693" t="s">
        <v>3987</v>
      </c>
      <c r="E2693">
        <v>25529689.5</v>
      </c>
      <c r="F2693" t="s">
        <v>5480</v>
      </c>
      <c r="G2693" t="s">
        <v>2553</v>
      </c>
      <c r="H2693" t="s">
        <v>9941</v>
      </c>
      <c r="I2693">
        <v>1554</v>
      </c>
      <c r="J2693" t="s">
        <v>12999</v>
      </c>
      <c r="K2693">
        <v>20</v>
      </c>
      <c r="L2693" t="s">
        <v>23647</v>
      </c>
      <c r="M2693" t="s">
        <v>23694</v>
      </c>
      <c r="N2693">
        <v>15000000</v>
      </c>
      <c r="O2693">
        <v>2015</v>
      </c>
      <c r="P2693">
        <v>5.7</v>
      </c>
    </row>
    <row r="2694" spans="1:16" x14ac:dyDescent="0.3">
      <c r="A2694" t="s">
        <v>108</v>
      </c>
      <c r="B2694">
        <v>145</v>
      </c>
      <c r="C2694">
        <v>72</v>
      </c>
      <c r="D2694" t="s">
        <v>3020</v>
      </c>
      <c r="E2694">
        <v>70001698</v>
      </c>
      <c r="F2694" t="s">
        <v>5752</v>
      </c>
      <c r="G2694" t="s">
        <v>2541</v>
      </c>
      <c r="H2694" t="s">
        <v>9942</v>
      </c>
      <c r="I2694">
        <v>76842</v>
      </c>
      <c r="J2694" t="s">
        <v>3464</v>
      </c>
      <c r="K2694">
        <v>173</v>
      </c>
      <c r="L2694" t="s">
        <v>23647</v>
      </c>
      <c r="M2694" t="s">
        <v>23694</v>
      </c>
      <c r="N2694">
        <v>14000000</v>
      </c>
      <c r="O2694">
        <v>1989</v>
      </c>
      <c r="P2694">
        <v>7.2</v>
      </c>
    </row>
    <row r="2695" spans="1:16" x14ac:dyDescent="0.3">
      <c r="A2695" t="s">
        <v>101</v>
      </c>
      <c r="B2695">
        <v>98</v>
      </c>
      <c r="C2695">
        <v>39</v>
      </c>
      <c r="D2695" t="s">
        <v>2883</v>
      </c>
      <c r="E2695">
        <v>68856263</v>
      </c>
      <c r="F2695" t="s">
        <v>5771</v>
      </c>
      <c r="G2695" t="s">
        <v>3465</v>
      </c>
      <c r="H2695" t="s">
        <v>9943</v>
      </c>
      <c r="I2695">
        <v>69733</v>
      </c>
      <c r="J2695" t="s">
        <v>13000</v>
      </c>
      <c r="K2695">
        <v>97</v>
      </c>
      <c r="L2695" t="s">
        <v>23647</v>
      </c>
      <c r="M2695" t="s">
        <v>23694</v>
      </c>
      <c r="N2695">
        <v>15000000</v>
      </c>
      <c r="O2695">
        <v>1993</v>
      </c>
      <c r="P2695">
        <v>6.9</v>
      </c>
    </row>
    <row r="2696" spans="1:16" x14ac:dyDescent="0.3">
      <c r="A2696" t="s">
        <v>508</v>
      </c>
      <c r="B2696">
        <v>101</v>
      </c>
      <c r="C2696">
        <v>264</v>
      </c>
      <c r="D2696" t="s">
        <v>2519</v>
      </c>
      <c r="E2696">
        <v>51527787</v>
      </c>
      <c r="F2696" t="s">
        <v>5668</v>
      </c>
      <c r="G2696" t="s">
        <v>6585</v>
      </c>
      <c r="H2696" t="s">
        <v>9944</v>
      </c>
      <c r="I2696">
        <v>45603</v>
      </c>
      <c r="J2696" t="s">
        <v>4076</v>
      </c>
      <c r="K2696">
        <v>268</v>
      </c>
      <c r="L2696" t="s">
        <v>23647</v>
      </c>
      <c r="M2696" t="s">
        <v>23694</v>
      </c>
      <c r="N2696">
        <v>15000000</v>
      </c>
      <c r="O2696">
        <v>2009</v>
      </c>
      <c r="P2696">
        <v>5.5</v>
      </c>
    </row>
    <row r="2697" spans="1:16" x14ac:dyDescent="0.3">
      <c r="A2697" t="s">
        <v>516</v>
      </c>
      <c r="B2697">
        <v>93</v>
      </c>
      <c r="C2697">
        <v>145</v>
      </c>
      <c r="D2697" t="s">
        <v>3107</v>
      </c>
      <c r="E2697">
        <v>25529689.5</v>
      </c>
      <c r="F2697" t="s">
        <v>5365</v>
      </c>
      <c r="G2697" t="s">
        <v>262</v>
      </c>
      <c r="H2697" t="s">
        <v>8299</v>
      </c>
      <c r="I2697">
        <v>172493</v>
      </c>
      <c r="J2697" t="s">
        <v>2987</v>
      </c>
      <c r="K2697">
        <v>376</v>
      </c>
      <c r="L2697" t="s">
        <v>23647</v>
      </c>
      <c r="M2697" t="s">
        <v>23694</v>
      </c>
      <c r="N2697">
        <v>14000000</v>
      </c>
      <c r="O2697">
        <v>1982</v>
      </c>
      <c r="P2697">
        <v>7.7</v>
      </c>
    </row>
    <row r="2698" spans="1:16" x14ac:dyDescent="0.3">
      <c r="A2698" t="s">
        <v>846</v>
      </c>
      <c r="B2698">
        <v>109</v>
      </c>
      <c r="C2698">
        <v>86</v>
      </c>
      <c r="D2698" t="s">
        <v>3630</v>
      </c>
      <c r="E2698">
        <v>61356221</v>
      </c>
      <c r="F2698" t="s">
        <v>5769</v>
      </c>
      <c r="G2698" t="s">
        <v>4019</v>
      </c>
      <c r="H2698" t="s">
        <v>9945</v>
      </c>
      <c r="I2698">
        <v>19505</v>
      </c>
      <c r="J2698" t="s">
        <v>2943</v>
      </c>
      <c r="K2698">
        <v>162</v>
      </c>
      <c r="L2698" t="s">
        <v>23647</v>
      </c>
      <c r="M2698" t="s">
        <v>23694</v>
      </c>
      <c r="N2698">
        <v>14000000</v>
      </c>
      <c r="O2698">
        <v>2007</v>
      </c>
      <c r="P2698">
        <v>5.2</v>
      </c>
    </row>
    <row r="2699" spans="1:16" x14ac:dyDescent="0.3">
      <c r="A2699" t="s">
        <v>710</v>
      </c>
      <c r="B2699">
        <v>123</v>
      </c>
      <c r="C2699">
        <v>112</v>
      </c>
      <c r="D2699" t="s">
        <v>3217</v>
      </c>
      <c r="E2699">
        <v>46800000</v>
      </c>
      <c r="F2699" t="s">
        <v>5311</v>
      </c>
      <c r="G2699" t="s">
        <v>6586</v>
      </c>
      <c r="H2699" t="s">
        <v>9946</v>
      </c>
      <c r="I2699">
        <v>76477</v>
      </c>
      <c r="J2699" t="s">
        <v>13001</v>
      </c>
      <c r="K2699">
        <v>275</v>
      </c>
      <c r="L2699" t="s">
        <v>23647</v>
      </c>
      <c r="M2699" t="s">
        <v>23695</v>
      </c>
      <c r="N2699">
        <v>14000000</v>
      </c>
      <c r="O2699">
        <v>1977</v>
      </c>
      <c r="P2699">
        <v>7.1</v>
      </c>
    </row>
    <row r="2700" spans="1:16" x14ac:dyDescent="0.3">
      <c r="A2700" t="s">
        <v>1196</v>
      </c>
      <c r="B2700">
        <v>99</v>
      </c>
      <c r="C2700">
        <v>101</v>
      </c>
      <c r="D2700" t="s">
        <v>3635</v>
      </c>
      <c r="E2700">
        <v>38048637</v>
      </c>
      <c r="F2700" t="s">
        <v>5526</v>
      </c>
      <c r="G2700" t="s">
        <v>2922</v>
      </c>
      <c r="H2700" t="s">
        <v>9947</v>
      </c>
      <c r="I2700">
        <v>47814</v>
      </c>
      <c r="J2700" t="s">
        <v>3393</v>
      </c>
      <c r="K2700">
        <v>426</v>
      </c>
      <c r="L2700" t="s">
        <v>23647</v>
      </c>
      <c r="M2700" t="s">
        <v>23694</v>
      </c>
      <c r="N2700">
        <v>14000000</v>
      </c>
      <c r="O2700">
        <v>1998</v>
      </c>
      <c r="P2700">
        <v>5.5</v>
      </c>
    </row>
    <row r="2701" spans="1:16" x14ac:dyDescent="0.3">
      <c r="A2701" t="s">
        <v>823</v>
      </c>
      <c r="B2701">
        <v>110</v>
      </c>
      <c r="C2701">
        <v>42</v>
      </c>
      <c r="D2701" t="s">
        <v>3296</v>
      </c>
      <c r="E2701">
        <v>35010192</v>
      </c>
      <c r="F2701" t="s">
        <v>5397</v>
      </c>
      <c r="G2701" t="s">
        <v>4077</v>
      </c>
      <c r="H2701" t="s">
        <v>9948</v>
      </c>
      <c r="I2701">
        <v>6352</v>
      </c>
      <c r="J2701" t="s">
        <v>3099</v>
      </c>
      <c r="K2701">
        <v>43</v>
      </c>
      <c r="L2701" t="s">
        <v>23647</v>
      </c>
      <c r="M2701" t="s">
        <v>23694</v>
      </c>
      <c r="N2701">
        <v>20000000</v>
      </c>
      <c r="O2701">
        <v>2012</v>
      </c>
      <c r="P2701">
        <v>5.4</v>
      </c>
    </row>
    <row r="2702" spans="1:16" x14ac:dyDescent="0.3">
      <c r="A2702" t="s">
        <v>1197</v>
      </c>
      <c r="B2702">
        <v>107</v>
      </c>
      <c r="C2702">
        <v>10</v>
      </c>
      <c r="D2702" t="s">
        <v>3305</v>
      </c>
      <c r="E2702">
        <v>34793160</v>
      </c>
      <c r="F2702" t="s">
        <v>5742</v>
      </c>
      <c r="G2702" t="s">
        <v>5082</v>
      </c>
      <c r="H2702" t="s">
        <v>9949</v>
      </c>
      <c r="I2702">
        <v>15730</v>
      </c>
      <c r="J2702" t="s">
        <v>13002</v>
      </c>
      <c r="K2702">
        <v>31</v>
      </c>
      <c r="L2702" t="s">
        <v>23647</v>
      </c>
      <c r="M2702" t="s">
        <v>23694</v>
      </c>
      <c r="N2702">
        <v>14000000</v>
      </c>
      <c r="O2702">
        <v>1991</v>
      </c>
      <c r="P2702">
        <v>6.7</v>
      </c>
    </row>
    <row r="2703" spans="1:16" x14ac:dyDescent="0.3">
      <c r="A2703" t="s">
        <v>858</v>
      </c>
      <c r="B2703">
        <v>81</v>
      </c>
      <c r="C2703">
        <v>43</v>
      </c>
      <c r="D2703" t="s">
        <v>3988</v>
      </c>
      <c r="E2703">
        <v>30628981</v>
      </c>
      <c r="F2703" t="s">
        <v>5417</v>
      </c>
      <c r="G2703" t="s">
        <v>2643</v>
      </c>
      <c r="H2703" t="s">
        <v>9950</v>
      </c>
      <c r="I2703">
        <v>15047</v>
      </c>
      <c r="J2703" t="s">
        <v>3862</v>
      </c>
      <c r="K2703">
        <v>160</v>
      </c>
      <c r="L2703" t="s">
        <v>23647</v>
      </c>
      <c r="M2703" t="s">
        <v>23694</v>
      </c>
      <c r="N2703">
        <v>14000000</v>
      </c>
      <c r="O2703">
        <v>1999</v>
      </c>
      <c r="P2703">
        <v>5</v>
      </c>
    </row>
    <row r="2704" spans="1:16" x14ac:dyDescent="0.3">
      <c r="A2704" t="s">
        <v>453</v>
      </c>
      <c r="B2704">
        <v>105</v>
      </c>
      <c r="C2704">
        <v>331</v>
      </c>
      <c r="D2704" t="s">
        <v>3064</v>
      </c>
      <c r="E2704">
        <v>29959436</v>
      </c>
      <c r="F2704" t="s">
        <v>5693</v>
      </c>
      <c r="G2704" t="s">
        <v>2996</v>
      </c>
      <c r="H2704" t="s">
        <v>9951</v>
      </c>
      <c r="I2704">
        <v>82327</v>
      </c>
      <c r="J2704" t="s">
        <v>13003</v>
      </c>
      <c r="K2704">
        <v>350</v>
      </c>
      <c r="L2704" t="s">
        <v>23647</v>
      </c>
      <c r="M2704" t="s">
        <v>23695</v>
      </c>
      <c r="N2704">
        <v>13000000</v>
      </c>
      <c r="O2704">
        <v>2011</v>
      </c>
      <c r="P2704">
        <v>6.4</v>
      </c>
    </row>
    <row r="2705" spans="1:16" x14ac:dyDescent="0.3">
      <c r="A2705" t="s">
        <v>1144</v>
      </c>
      <c r="B2705">
        <v>82</v>
      </c>
      <c r="C2705">
        <v>38</v>
      </c>
      <c r="D2705" t="s">
        <v>1144</v>
      </c>
      <c r="E2705">
        <v>25571351</v>
      </c>
      <c r="F2705" t="s">
        <v>5808</v>
      </c>
      <c r="G2705" t="s">
        <v>6587</v>
      </c>
      <c r="H2705" t="s">
        <v>9952</v>
      </c>
      <c r="I2705">
        <v>3135</v>
      </c>
      <c r="J2705" t="s">
        <v>13004</v>
      </c>
      <c r="K2705">
        <v>78</v>
      </c>
      <c r="L2705" t="s">
        <v>23647</v>
      </c>
      <c r="M2705" t="s">
        <v>23694</v>
      </c>
      <c r="N2705">
        <v>14000000</v>
      </c>
      <c r="O2705">
        <v>2002</v>
      </c>
      <c r="P2705">
        <v>6.6</v>
      </c>
    </row>
    <row r="2706" spans="1:16" x14ac:dyDescent="0.3">
      <c r="A2706" t="s">
        <v>293</v>
      </c>
      <c r="B2706">
        <v>109</v>
      </c>
      <c r="C2706">
        <v>12</v>
      </c>
      <c r="D2706" t="s">
        <v>3989</v>
      </c>
      <c r="E2706">
        <v>27515786</v>
      </c>
      <c r="F2706" t="s">
        <v>5310</v>
      </c>
      <c r="G2706" t="s">
        <v>2733</v>
      </c>
      <c r="H2706" t="s">
        <v>9953</v>
      </c>
      <c r="I2706">
        <v>8904</v>
      </c>
      <c r="J2706" t="s">
        <v>13005</v>
      </c>
      <c r="K2706">
        <v>31</v>
      </c>
      <c r="L2706" t="s">
        <v>23647</v>
      </c>
      <c r="M2706" t="s">
        <v>23694</v>
      </c>
      <c r="N2706">
        <v>14000000</v>
      </c>
      <c r="O2706">
        <v>1993</v>
      </c>
      <c r="P2706">
        <v>5.9</v>
      </c>
    </row>
    <row r="2707" spans="1:16" x14ac:dyDescent="0.3">
      <c r="A2707" t="s">
        <v>426</v>
      </c>
      <c r="B2707">
        <v>95</v>
      </c>
      <c r="C2707">
        <v>40</v>
      </c>
      <c r="D2707" t="s">
        <v>3990</v>
      </c>
      <c r="E2707">
        <v>25482931</v>
      </c>
      <c r="F2707" t="s">
        <v>5319</v>
      </c>
      <c r="G2707" t="s">
        <v>3136</v>
      </c>
      <c r="H2707" t="s">
        <v>9954</v>
      </c>
      <c r="I2707">
        <v>9693</v>
      </c>
      <c r="J2707" t="s">
        <v>13006</v>
      </c>
      <c r="K2707">
        <v>33</v>
      </c>
      <c r="L2707" t="s">
        <v>23647</v>
      </c>
      <c r="M2707" t="s">
        <v>23694</v>
      </c>
      <c r="N2707">
        <v>14000000</v>
      </c>
      <c r="O2707">
        <v>2002</v>
      </c>
      <c r="P2707">
        <v>5.7</v>
      </c>
    </row>
    <row r="2708" spans="1:16" x14ac:dyDescent="0.3">
      <c r="A2708" t="s">
        <v>576</v>
      </c>
      <c r="B2708">
        <v>100</v>
      </c>
      <c r="C2708">
        <v>34</v>
      </c>
      <c r="D2708" t="s">
        <v>3795</v>
      </c>
      <c r="E2708">
        <v>19900000</v>
      </c>
      <c r="F2708" t="s">
        <v>5840</v>
      </c>
      <c r="G2708" t="s">
        <v>4127</v>
      </c>
      <c r="H2708" t="s">
        <v>9955</v>
      </c>
      <c r="I2708">
        <v>17262</v>
      </c>
      <c r="J2708" t="s">
        <v>13007</v>
      </c>
      <c r="K2708">
        <v>53</v>
      </c>
      <c r="L2708" t="s">
        <v>23647</v>
      </c>
      <c r="M2708" t="s">
        <v>23694</v>
      </c>
      <c r="N2708">
        <v>20000000</v>
      </c>
      <c r="O2708">
        <v>1995</v>
      </c>
      <c r="P2708">
        <v>4.5</v>
      </c>
    </row>
    <row r="2709" spans="1:16" x14ac:dyDescent="0.3">
      <c r="A2709" t="s">
        <v>1030</v>
      </c>
      <c r="B2709">
        <v>118</v>
      </c>
      <c r="C2709">
        <v>82</v>
      </c>
      <c r="D2709" t="s">
        <v>3174</v>
      </c>
      <c r="E2709">
        <v>25529689.5</v>
      </c>
      <c r="F2709" t="s">
        <v>5714</v>
      </c>
      <c r="G2709" t="s">
        <v>4054</v>
      </c>
      <c r="H2709" t="s">
        <v>9956</v>
      </c>
      <c r="I2709">
        <v>16294</v>
      </c>
      <c r="J2709" t="s">
        <v>2939</v>
      </c>
      <c r="K2709">
        <v>252</v>
      </c>
      <c r="L2709" t="s">
        <v>23647</v>
      </c>
      <c r="M2709" t="s">
        <v>23694</v>
      </c>
      <c r="N2709">
        <v>14000000</v>
      </c>
      <c r="O2709">
        <v>1977</v>
      </c>
      <c r="P2709">
        <v>3.7</v>
      </c>
    </row>
    <row r="2710" spans="1:16" x14ac:dyDescent="0.3">
      <c r="A2710" t="s">
        <v>1031</v>
      </c>
      <c r="B2710">
        <v>91</v>
      </c>
      <c r="C2710">
        <v>125</v>
      </c>
      <c r="D2710" t="s">
        <v>3991</v>
      </c>
      <c r="E2710">
        <v>16298046</v>
      </c>
      <c r="F2710" t="s">
        <v>5526</v>
      </c>
      <c r="G2710" t="s">
        <v>3350</v>
      </c>
      <c r="H2710" t="s">
        <v>9957</v>
      </c>
      <c r="I2710">
        <v>22207</v>
      </c>
      <c r="J2710" t="s">
        <v>3684</v>
      </c>
      <c r="K2710">
        <v>747</v>
      </c>
      <c r="L2710" t="s">
        <v>23647</v>
      </c>
      <c r="M2710" t="s">
        <v>23695</v>
      </c>
      <c r="N2710">
        <v>14000000</v>
      </c>
      <c r="O2710">
        <v>2005</v>
      </c>
      <c r="P2710">
        <v>5</v>
      </c>
    </row>
    <row r="2711" spans="1:16" x14ac:dyDescent="0.3">
      <c r="A2711" t="s">
        <v>523</v>
      </c>
      <c r="B2711">
        <v>90</v>
      </c>
      <c r="C2711">
        <v>56</v>
      </c>
      <c r="D2711" t="s">
        <v>2454</v>
      </c>
      <c r="E2711">
        <v>15549702</v>
      </c>
      <c r="F2711" t="s">
        <v>5417</v>
      </c>
      <c r="G2711" t="s">
        <v>2753</v>
      </c>
      <c r="H2711" t="s">
        <v>9958</v>
      </c>
      <c r="I2711">
        <v>24038</v>
      </c>
      <c r="J2711" t="s">
        <v>3862</v>
      </c>
      <c r="K2711">
        <v>123</v>
      </c>
      <c r="L2711" t="s">
        <v>23647</v>
      </c>
      <c r="M2711" t="s">
        <v>23694</v>
      </c>
      <c r="N2711">
        <v>14000000</v>
      </c>
      <c r="O2711">
        <v>2003</v>
      </c>
      <c r="P2711">
        <v>4.5999999999999996</v>
      </c>
    </row>
    <row r="2712" spans="1:16" x14ac:dyDescent="0.3">
      <c r="A2712" t="s">
        <v>167</v>
      </c>
      <c r="B2712">
        <v>108</v>
      </c>
      <c r="C2712">
        <v>160</v>
      </c>
      <c r="D2712" t="s">
        <v>3604</v>
      </c>
      <c r="E2712">
        <v>15483540</v>
      </c>
      <c r="F2712" t="s">
        <v>5962</v>
      </c>
      <c r="G2712" t="s">
        <v>6196</v>
      </c>
      <c r="H2712" t="s">
        <v>9959</v>
      </c>
      <c r="I2712">
        <v>56338</v>
      </c>
      <c r="J2712" t="s">
        <v>4357</v>
      </c>
      <c r="K2712">
        <v>215</v>
      </c>
      <c r="L2712" t="s">
        <v>23647</v>
      </c>
      <c r="M2712" t="s">
        <v>23694</v>
      </c>
      <c r="N2712">
        <v>14000000</v>
      </c>
      <c r="O2712">
        <v>2009</v>
      </c>
      <c r="P2712">
        <v>6.5</v>
      </c>
    </row>
    <row r="2713" spans="1:16" x14ac:dyDescent="0.3">
      <c r="A2713" t="s">
        <v>1198</v>
      </c>
      <c r="B2713">
        <v>103</v>
      </c>
      <c r="C2713">
        <v>71</v>
      </c>
      <c r="D2713" t="s">
        <v>3992</v>
      </c>
      <c r="E2713">
        <v>20246959</v>
      </c>
      <c r="F2713" t="s">
        <v>5417</v>
      </c>
      <c r="G2713" t="s">
        <v>2505</v>
      </c>
      <c r="H2713" t="s">
        <v>9960</v>
      </c>
      <c r="I2713">
        <v>5721</v>
      </c>
      <c r="J2713" t="s">
        <v>4669</v>
      </c>
      <c r="K2713">
        <v>20</v>
      </c>
      <c r="L2713" t="s">
        <v>23647</v>
      </c>
      <c r="M2713" t="s">
        <v>23694</v>
      </c>
      <c r="N2713">
        <v>14000000</v>
      </c>
      <c r="O2713">
        <v>2010</v>
      </c>
      <c r="P2713">
        <v>4.9000000000000004</v>
      </c>
    </row>
    <row r="2714" spans="1:16" x14ac:dyDescent="0.3">
      <c r="A2714" t="s">
        <v>1199</v>
      </c>
      <c r="B2714">
        <v>96</v>
      </c>
      <c r="C2714">
        <v>37</v>
      </c>
      <c r="D2714" t="s">
        <v>2734</v>
      </c>
      <c r="E2714">
        <v>15062898</v>
      </c>
      <c r="F2714" t="s">
        <v>5447</v>
      </c>
      <c r="G2714" t="s">
        <v>3898</v>
      </c>
      <c r="H2714" t="s">
        <v>9961</v>
      </c>
      <c r="I2714">
        <v>11729</v>
      </c>
      <c r="J2714" t="s">
        <v>13008</v>
      </c>
      <c r="K2714">
        <v>106</v>
      </c>
      <c r="L2714" t="s">
        <v>23647</v>
      </c>
      <c r="M2714" t="s">
        <v>23694</v>
      </c>
      <c r="N2714">
        <v>14000000</v>
      </c>
      <c r="O2714">
        <v>1998</v>
      </c>
      <c r="P2714">
        <v>6</v>
      </c>
    </row>
    <row r="2715" spans="1:16" x14ac:dyDescent="0.3">
      <c r="A2715" t="s">
        <v>1200</v>
      </c>
      <c r="B2715">
        <v>117</v>
      </c>
      <c r="C2715">
        <v>62</v>
      </c>
      <c r="D2715" t="s">
        <v>3993</v>
      </c>
      <c r="E2715">
        <v>14348123</v>
      </c>
      <c r="F2715" t="s">
        <v>5923</v>
      </c>
      <c r="G2715" t="s">
        <v>2885</v>
      </c>
      <c r="H2715" t="s">
        <v>9962</v>
      </c>
      <c r="I2715">
        <v>9323</v>
      </c>
      <c r="J2715" t="s">
        <v>13009</v>
      </c>
      <c r="K2715">
        <v>157</v>
      </c>
      <c r="L2715" t="s">
        <v>23647</v>
      </c>
      <c r="M2715" t="s">
        <v>23713</v>
      </c>
      <c r="N2715">
        <v>12000000</v>
      </c>
      <c r="O2715">
        <v>1999</v>
      </c>
      <c r="P2715">
        <v>6.9</v>
      </c>
    </row>
    <row r="2716" spans="1:16" x14ac:dyDescent="0.3">
      <c r="A2716" t="s">
        <v>1201</v>
      </c>
      <c r="B2716">
        <v>93</v>
      </c>
      <c r="C2716">
        <v>73</v>
      </c>
      <c r="D2716" t="s">
        <v>3994</v>
      </c>
      <c r="E2716">
        <v>15171475</v>
      </c>
      <c r="F2716" t="s">
        <v>5756</v>
      </c>
      <c r="G2716" t="s">
        <v>3022</v>
      </c>
      <c r="H2716" t="s">
        <v>9963</v>
      </c>
      <c r="I2716">
        <v>19805</v>
      </c>
      <c r="J2716" t="s">
        <v>4416</v>
      </c>
      <c r="K2716">
        <v>122</v>
      </c>
      <c r="L2716" t="s">
        <v>23647</v>
      </c>
      <c r="M2716" t="s">
        <v>23694</v>
      </c>
      <c r="N2716">
        <v>8500000</v>
      </c>
      <c r="O2716">
        <v>1996</v>
      </c>
      <c r="P2716">
        <v>5.7</v>
      </c>
    </row>
    <row r="2717" spans="1:16" x14ac:dyDescent="0.3">
      <c r="A2717" t="s">
        <v>78</v>
      </c>
      <c r="B2717">
        <v>136</v>
      </c>
      <c r="C2717">
        <v>59</v>
      </c>
      <c r="D2717" t="s">
        <v>2672</v>
      </c>
      <c r="E2717">
        <v>25529689.5</v>
      </c>
      <c r="F2717" t="s">
        <v>5638</v>
      </c>
      <c r="G2717" t="s">
        <v>2854</v>
      </c>
      <c r="H2717" t="s">
        <v>9964</v>
      </c>
      <c r="I2717">
        <v>13548</v>
      </c>
      <c r="J2717" t="s">
        <v>12099</v>
      </c>
      <c r="K2717">
        <v>75</v>
      </c>
      <c r="L2717" t="s">
        <v>23647</v>
      </c>
      <c r="M2717" t="s">
        <v>23694</v>
      </c>
      <c r="N2717">
        <v>14000000</v>
      </c>
      <c r="O2717">
        <v>1977</v>
      </c>
      <c r="P2717">
        <v>6.7</v>
      </c>
    </row>
    <row r="2718" spans="1:16" x14ac:dyDescent="0.3">
      <c r="A2718" t="s">
        <v>465</v>
      </c>
      <c r="B2718">
        <v>115</v>
      </c>
      <c r="C2718">
        <v>25</v>
      </c>
      <c r="D2718" t="s">
        <v>2481</v>
      </c>
      <c r="E2718">
        <v>13640000</v>
      </c>
      <c r="F2718" t="s">
        <v>5491</v>
      </c>
      <c r="G2718" t="s">
        <v>3112</v>
      </c>
      <c r="H2718" t="s">
        <v>9965</v>
      </c>
      <c r="I2718">
        <v>6011</v>
      </c>
      <c r="J2718" t="s">
        <v>4097</v>
      </c>
      <c r="K2718">
        <v>39</v>
      </c>
      <c r="L2718" t="s">
        <v>23647</v>
      </c>
      <c r="M2718" t="s">
        <v>23694</v>
      </c>
      <c r="N2718">
        <v>14000000</v>
      </c>
      <c r="O2718">
        <v>1994</v>
      </c>
      <c r="P2718">
        <v>6.9</v>
      </c>
    </row>
    <row r="2719" spans="1:16" x14ac:dyDescent="0.3">
      <c r="A2719" t="s">
        <v>644</v>
      </c>
      <c r="B2719">
        <v>94</v>
      </c>
      <c r="C2719">
        <v>97</v>
      </c>
      <c r="D2719" t="s">
        <v>3995</v>
      </c>
      <c r="E2719">
        <v>12550242</v>
      </c>
      <c r="F2719" t="s">
        <v>5397</v>
      </c>
      <c r="G2719" t="s">
        <v>2049</v>
      </c>
      <c r="H2719" t="s">
        <v>9966</v>
      </c>
      <c r="I2719">
        <v>13866</v>
      </c>
      <c r="J2719" t="s">
        <v>12536</v>
      </c>
      <c r="K2719">
        <v>55</v>
      </c>
      <c r="L2719" t="s">
        <v>23647</v>
      </c>
      <c r="M2719" t="s">
        <v>23694</v>
      </c>
      <c r="N2719">
        <v>20000000</v>
      </c>
      <c r="O2719">
        <v>2007</v>
      </c>
      <c r="P2719">
        <v>5.5</v>
      </c>
    </row>
    <row r="2720" spans="1:16" x14ac:dyDescent="0.3">
      <c r="A2720" t="s">
        <v>1202</v>
      </c>
      <c r="B2720">
        <v>85</v>
      </c>
      <c r="C2720">
        <v>205</v>
      </c>
      <c r="D2720" t="s">
        <v>3996</v>
      </c>
      <c r="E2720">
        <v>12610731</v>
      </c>
      <c r="F2720" t="s">
        <v>5470</v>
      </c>
      <c r="G2720" t="s">
        <v>2565</v>
      </c>
      <c r="H2720" t="s">
        <v>9967</v>
      </c>
      <c r="I2720">
        <v>38985</v>
      </c>
      <c r="J2720" t="s">
        <v>13010</v>
      </c>
      <c r="K2720">
        <v>673</v>
      </c>
      <c r="L2720" t="s">
        <v>23647</v>
      </c>
      <c r="M2720" t="s">
        <v>23694</v>
      </c>
      <c r="N2720">
        <v>11000000</v>
      </c>
      <c r="O2720">
        <v>2001</v>
      </c>
      <c r="P2720">
        <v>4.4000000000000004</v>
      </c>
    </row>
    <row r="2721" spans="1:16" x14ac:dyDescent="0.3">
      <c r="A2721" t="s">
        <v>1203</v>
      </c>
      <c r="B2721">
        <v>112</v>
      </c>
      <c r="C2721">
        <v>195</v>
      </c>
      <c r="D2721" t="s">
        <v>3212</v>
      </c>
      <c r="E2721">
        <v>11204499</v>
      </c>
      <c r="F2721" t="s">
        <v>5718</v>
      </c>
      <c r="G2721" t="s">
        <v>2550</v>
      </c>
      <c r="H2721" t="s">
        <v>9968</v>
      </c>
      <c r="I2721">
        <v>38142</v>
      </c>
      <c r="J2721" t="s">
        <v>2828</v>
      </c>
      <c r="K2721">
        <v>270</v>
      </c>
      <c r="L2721" t="s">
        <v>23647</v>
      </c>
      <c r="M2721" t="s">
        <v>23694</v>
      </c>
      <c r="N2721">
        <v>14000000</v>
      </c>
      <c r="O2721">
        <v>2006</v>
      </c>
      <c r="P2721">
        <v>7</v>
      </c>
    </row>
    <row r="2722" spans="1:16" x14ac:dyDescent="0.3">
      <c r="A2722" t="s">
        <v>225</v>
      </c>
      <c r="B2722">
        <v>86</v>
      </c>
      <c r="C2722">
        <v>61</v>
      </c>
      <c r="D2722" t="s">
        <v>2839</v>
      </c>
      <c r="E2722">
        <v>10397365</v>
      </c>
      <c r="F2722" t="s">
        <v>5963</v>
      </c>
      <c r="G2722" t="s">
        <v>2756</v>
      </c>
      <c r="H2722" t="s">
        <v>9969</v>
      </c>
      <c r="I2722">
        <v>11693</v>
      </c>
      <c r="J2722" t="s">
        <v>13011</v>
      </c>
      <c r="K2722">
        <v>104</v>
      </c>
      <c r="L2722" t="s">
        <v>23647</v>
      </c>
      <c r="M2722" t="s">
        <v>23694</v>
      </c>
      <c r="N2722">
        <v>14000000</v>
      </c>
      <c r="O2722">
        <v>2001</v>
      </c>
      <c r="P2722">
        <v>5.4</v>
      </c>
    </row>
    <row r="2723" spans="1:16" x14ac:dyDescent="0.3">
      <c r="A2723" t="s">
        <v>1204</v>
      </c>
      <c r="B2723">
        <v>86</v>
      </c>
      <c r="C2723">
        <v>77</v>
      </c>
      <c r="D2723" t="s">
        <v>3997</v>
      </c>
      <c r="E2723">
        <v>9402410</v>
      </c>
      <c r="F2723" t="s">
        <v>5599</v>
      </c>
      <c r="G2723" t="s">
        <v>6588</v>
      </c>
      <c r="H2723" t="s">
        <v>9970</v>
      </c>
      <c r="I2723">
        <v>11233</v>
      </c>
      <c r="J2723" t="s">
        <v>13012</v>
      </c>
      <c r="K2723">
        <v>32</v>
      </c>
      <c r="L2723" t="s">
        <v>23647</v>
      </c>
      <c r="M2723" t="s">
        <v>23694</v>
      </c>
      <c r="N2723">
        <v>14000000</v>
      </c>
      <c r="O2723">
        <v>2012</v>
      </c>
      <c r="P2723">
        <v>5.4</v>
      </c>
    </row>
    <row r="2724" spans="1:16" x14ac:dyDescent="0.3">
      <c r="A2724" t="s">
        <v>1205</v>
      </c>
      <c r="B2724">
        <v>112</v>
      </c>
      <c r="C2724">
        <v>259</v>
      </c>
      <c r="D2724" t="s">
        <v>2045</v>
      </c>
      <c r="E2724">
        <v>5990075</v>
      </c>
      <c r="F2724" t="s">
        <v>5405</v>
      </c>
      <c r="G2724" t="s">
        <v>6589</v>
      </c>
      <c r="H2724" t="s">
        <v>9971</v>
      </c>
      <c r="I2724">
        <v>89906</v>
      </c>
      <c r="J2724" t="s">
        <v>13013</v>
      </c>
      <c r="K2724">
        <v>175</v>
      </c>
      <c r="L2724" t="s">
        <v>23649</v>
      </c>
      <c r="M2724" t="s">
        <v>23703</v>
      </c>
      <c r="N2724">
        <v>20000000</v>
      </c>
      <c r="O2724">
        <v>2007</v>
      </c>
      <c r="P2724">
        <v>8</v>
      </c>
    </row>
    <row r="2725" spans="1:16" x14ac:dyDescent="0.3">
      <c r="A2725" t="s">
        <v>1206</v>
      </c>
      <c r="B2725">
        <v>137</v>
      </c>
      <c r="C2725">
        <v>251</v>
      </c>
      <c r="D2725" t="s">
        <v>2919</v>
      </c>
      <c r="E2725">
        <v>5459824</v>
      </c>
      <c r="F2725" t="s">
        <v>5310</v>
      </c>
      <c r="G2725" t="s">
        <v>2447</v>
      </c>
      <c r="H2725" t="s">
        <v>9972</v>
      </c>
      <c r="I2725">
        <v>92781</v>
      </c>
      <c r="J2725" t="s">
        <v>4497</v>
      </c>
      <c r="K2725">
        <v>320</v>
      </c>
      <c r="L2725" t="s">
        <v>23647</v>
      </c>
      <c r="M2725" t="s">
        <v>23694</v>
      </c>
      <c r="N2725">
        <v>26000000</v>
      </c>
      <c r="O2725">
        <v>2006</v>
      </c>
      <c r="P2725">
        <v>7.6</v>
      </c>
    </row>
    <row r="2726" spans="1:16" x14ac:dyDescent="0.3">
      <c r="A2726" t="s">
        <v>1207</v>
      </c>
      <c r="B2726">
        <v>90</v>
      </c>
      <c r="C2726">
        <v>63</v>
      </c>
      <c r="D2726" t="s">
        <v>3998</v>
      </c>
      <c r="E2726">
        <v>5108820</v>
      </c>
      <c r="F2726" t="s">
        <v>5440</v>
      </c>
      <c r="G2726" t="s">
        <v>3409</v>
      </c>
      <c r="H2726" t="s">
        <v>9973</v>
      </c>
      <c r="I2726">
        <v>12519</v>
      </c>
      <c r="J2726" t="s">
        <v>13014</v>
      </c>
      <c r="K2726">
        <v>112</v>
      </c>
      <c r="L2726" t="s">
        <v>23647</v>
      </c>
      <c r="M2726" t="s">
        <v>23694</v>
      </c>
      <c r="N2726">
        <v>24000000</v>
      </c>
      <c r="O2726">
        <v>2000</v>
      </c>
      <c r="P2726">
        <v>5.9</v>
      </c>
    </row>
    <row r="2727" spans="1:16" x14ac:dyDescent="0.3">
      <c r="A2727" t="s">
        <v>892</v>
      </c>
      <c r="B2727">
        <v>107</v>
      </c>
      <c r="C2727">
        <v>47</v>
      </c>
      <c r="D2727" t="s">
        <v>3999</v>
      </c>
      <c r="E2727">
        <v>4741987</v>
      </c>
      <c r="F2727" t="s">
        <v>5558</v>
      </c>
      <c r="G2727" t="s">
        <v>2778</v>
      </c>
      <c r="H2727" t="s">
        <v>9974</v>
      </c>
      <c r="I2727">
        <v>6782</v>
      </c>
      <c r="J2727" t="s">
        <v>13015</v>
      </c>
      <c r="K2727">
        <v>114</v>
      </c>
      <c r="L2727" t="s">
        <v>23647</v>
      </c>
      <c r="M2727" t="s">
        <v>23694</v>
      </c>
      <c r="N2727">
        <v>14000000</v>
      </c>
      <c r="O2727">
        <v>1999</v>
      </c>
      <c r="P2727">
        <v>6.6</v>
      </c>
    </row>
    <row r="2728" spans="1:16" x14ac:dyDescent="0.3">
      <c r="A2728" t="s">
        <v>149</v>
      </c>
      <c r="B2728">
        <v>98</v>
      </c>
      <c r="C2728">
        <v>108</v>
      </c>
      <c r="D2728" t="s">
        <v>4000</v>
      </c>
      <c r="E2728">
        <v>4291965</v>
      </c>
      <c r="F2728" t="s">
        <v>5693</v>
      </c>
      <c r="G2728" t="s">
        <v>3555</v>
      </c>
      <c r="H2728" t="s">
        <v>9975</v>
      </c>
      <c r="I2728">
        <v>9334</v>
      </c>
      <c r="J2728" t="s">
        <v>13016</v>
      </c>
      <c r="K2728">
        <v>59</v>
      </c>
      <c r="L2728" t="s">
        <v>23647</v>
      </c>
      <c r="M2728" t="s">
        <v>23703</v>
      </c>
      <c r="N2728">
        <v>14000000</v>
      </c>
      <c r="O2728">
        <v>2006</v>
      </c>
      <c r="P2728">
        <v>6.7</v>
      </c>
    </row>
    <row r="2729" spans="1:16" x14ac:dyDescent="0.3">
      <c r="A2729" t="s">
        <v>1208</v>
      </c>
      <c r="B2729">
        <v>84</v>
      </c>
      <c r="C2729">
        <v>64</v>
      </c>
      <c r="D2729" t="s">
        <v>4001</v>
      </c>
      <c r="E2729">
        <v>3100650</v>
      </c>
      <c r="F2729" t="s">
        <v>5702</v>
      </c>
      <c r="G2729" t="s">
        <v>6590</v>
      </c>
      <c r="H2729" t="s">
        <v>9976</v>
      </c>
      <c r="I2729">
        <v>7277</v>
      </c>
      <c r="J2729" t="s">
        <v>13017</v>
      </c>
      <c r="K2729">
        <v>181</v>
      </c>
      <c r="L2729" t="s">
        <v>23647</v>
      </c>
      <c r="M2729" t="s">
        <v>23694</v>
      </c>
      <c r="N2729">
        <v>14000000</v>
      </c>
      <c r="O2729">
        <v>2001</v>
      </c>
      <c r="P2729">
        <v>3.9</v>
      </c>
    </row>
    <row r="2730" spans="1:16" x14ac:dyDescent="0.3">
      <c r="A2730" t="s">
        <v>1100</v>
      </c>
      <c r="B2730">
        <v>139</v>
      </c>
      <c r="C2730">
        <v>20</v>
      </c>
      <c r="D2730" t="s">
        <v>4002</v>
      </c>
      <c r="E2730">
        <v>2474000</v>
      </c>
      <c r="F2730" t="s">
        <v>5701</v>
      </c>
      <c r="G2730" t="s">
        <v>6591</v>
      </c>
      <c r="H2730" t="s">
        <v>9977</v>
      </c>
      <c r="I2730">
        <v>2427</v>
      </c>
      <c r="J2730" t="s">
        <v>13018</v>
      </c>
      <c r="K2730">
        <v>27</v>
      </c>
      <c r="L2730" t="s">
        <v>23647</v>
      </c>
      <c r="M2730" t="s">
        <v>23703</v>
      </c>
      <c r="N2730">
        <v>14000000</v>
      </c>
      <c r="O2730">
        <v>1995</v>
      </c>
      <c r="P2730">
        <v>5.7</v>
      </c>
    </row>
    <row r="2731" spans="1:16" x14ac:dyDescent="0.3">
      <c r="A2731" t="s">
        <v>1141</v>
      </c>
      <c r="B2731">
        <v>97</v>
      </c>
      <c r="C2731">
        <v>135</v>
      </c>
      <c r="D2731" t="s">
        <v>2744</v>
      </c>
      <c r="E2731">
        <v>2656324</v>
      </c>
      <c r="F2731" t="s">
        <v>5417</v>
      </c>
      <c r="G2731" t="s">
        <v>2477</v>
      </c>
      <c r="H2731" t="s">
        <v>9978</v>
      </c>
      <c r="I2731">
        <v>16444</v>
      </c>
      <c r="J2731" t="s">
        <v>12413</v>
      </c>
      <c r="K2731">
        <v>79</v>
      </c>
      <c r="L2731" t="s">
        <v>23647</v>
      </c>
      <c r="M2731" t="s">
        <v>23695</v>
      </c>
      <c r="N2731">
        <v>20000000</v>
      </c>
      <c r="O2731">
        <v>2008</v>
      </c>
      <c r="P2731">
        <v>6.7</v>
      </c>
    </row>
    <row r="2732" spans="1:16" x14ac:dyDescent="0.3">
      <c r="A2732" t="s">
        <v>1209</v>
      </c>
      <c r="B2732">
        <v>127</v>
      </c>
      <c r="C2732">
        <v>2</v>
      </c>
      <c r="D2732" t="s">
        <v>4003</v>
      </c>
      <c r="E2732">
        <v>1000000</v>
      </c>
      <c r="F2732" t="s">
        <v>5388</v>
      </c>
      <c r="G2732" t="s">
        <v>2484</v>
      </c>
      <c r="H2732" t="s">
        <v>9979</v>
      </c>
      <c r="I2732">
        <v>524</v>
      </c>
      <c r="J2732" t="s">
        <v>13019</v>
      </c>
      <c r="K2732">
        <v>8</v>
      </c>
      <c r="L2732" t="s">
        <v>23647</v>
      </c>
      <c r="M2732" t="s">
        <v>23735</v>
      </c>
      <c r="N2732">
        <v>14000000</v>
      </c>
      <c r="O2732">
        <v>1978</v>
      </c>
      <c r="P2732">
        <v>6.5</v>
      </c>
    </row>
    <row r="2733" spans="1:16" x14ac:dyDescent="0.3">
      <c r="A2733" t="s">
        <v>982</v>
      </c>
      <c r="B2733">
        <v>150</v>
      </c>
      <c r="C2733">
        <v>262</v>
      </c>
      <c r="D2733" t="s">
        <v>4004</v>
      </c>
      <c r="E2733">
        <v>3958500</v>
      </c>
      <c r="F2733" t="s">
        <v>5693</v>
      </c>
      <c r="G2733" t="s">
        <v>6592</v>
      </c>
      <c r="H2733" t="s">
        <v>9980</v>
      </c>
      <c r="I2733">
        <v>17933</v>
      </c>
      <c r="J2733" t="s">
        <v>13020</v>
      </c>
      <c r="K2733">
        <v>165</v>
      </c>
      <c r="L2733" t="s">
        <v>23647</v>
      </c>
      <c r="M2733" t="s">
        <v>23695</v>
      </c>
      <c r="N2733">
        <v>8200000</v>
      </c>
      <c r="O2733">
        <v>2014</v>
      </c>
      <c r="P2733">
        <v>6.8</v>
      </c>
    </row>
    <row r="2734" spans="1:16" x14ac:dyDescent="0.3">
      <c r="A2734" t="s">
        <v>1210</v>
      </c>
      <c r="B2734">
        <v>104</v>
      </c>
      <c r="C2734">
        <v>129</v>
      </c>
      <c r="D2734" t="s">
        <v>4005</v>
      </c>
      <c r="E2734">
        <v>403649</v>
      </c>
      <c r="F2734" t="s">
        <v>5310</v>
      </c>
      <c r="G2734" t="s">
        <v>2045</v>
      </c>
      <c r="H2734" t="s">
        <v>9981</v>
      </c>
      <c r="I2734">
        <v>3174</v>
      </c>
      <c r="J2734" t="s">
        <v>4320</v>
      </c>
      <c r="K2734">
        <v>31</v>
      </c>
      <c r="L2734" t="s">
        <v>23649</v>
      </c>
      <c r="M2734" t="s">
        <v>23703</v>
      </c>
      <c r="N2734">
        <v>20000000</v>
      </c>
      <c r="O2734">
        <v>2009</v>
      </c>
      <c r="P2734">
        <v>6.3</v>
      </c>
    </row>
    <row r="2735" spans="1:16" x14ac:dyDescent="0.3">
      <c r="A2735" t="s">
        <v>503</v>
      </c>
      <c r="B2735">
        <v>132</v>
      </c>
      <c r="C2735">
        <v>69</v>
      </c>
      <c r="D2735" t="s">
        <v>537</v>
      </c>
      <c r="E2735">
        <v>274299</v>
      </c>
      <c r="F2735" t="s">
        <v>5964</v>
      </c>
      <c r="G2735" t="s">
        <v>3688</v>
      </c>
      <c r="H2735" t="s">
        <v>9982</v>
      </c>
      <c r="I2735">
        <v>11077</v>
      </c>
      <c r="J2735" t="s">
        <v>4776</v>
      </c>
      <c r="K2735">
        <v>55</v>
      </c>
      <c r="L2735" t="s">
        <v>23647</v>
      </c>
      <c r="M2735" t="s">
        <v>23703</v>
      </c>
      <c r="N2735">
        <v>103000000</v>
      </c>
      <c r="O2735">
        <v>2002</v>
      </c>
      <c r="P2735">
        <v>7.3</v>
      </c>
    </row>
    <row r="2736" spans="1:16" x14ac:dyDescent="0.3">
      <c r="A2736" t="s">
        <v>1211</v>
      </c>
      <c r="B2736">
        <v>117</v>
      </c>
      <c r="C2736">
        <v>50</v>
      </c>
      <c r="D2736" t="s">
        <v>4006</v>
      </c>
      <c r="E2736">
        <v>25529689.5</v>
      </c>
      <c r="F2736" t="s">
        <v>5389</v>
      </c>
      <c r="G2736" t="s">
        <v>6593</v>
      </c>
      <c r="H2736" t="s">
        <v>9983</v>
      </c>
      <c r="I2736">
        <v>6069</v>
      </c>
      <c r="J2736" t="s">
        <v>13021</v>
      </c>
      <c r="K2736">
        <v>34</v>
      </c>
      <c r="L2736" t="s">
        <v>23650</v>
      </c>
      <c r="M2736" t="s">
        <v>23702</v>
      </c>
      <c r="N2736">
        <v>12000000</v>
      </c>
      <c r="O2736">
        <v>2010</v>
      </c>
      <c r="P2736">
        <v>6.9</v>
      </c>
    </row>
    <row r="2737" spans="1:16" x14ac:dyDescent="0.3">
      <c r="A2737" t="s">
        <v>250</v>
      </c>
      <c r="B2737">
        <v>115</v>
      </c>
      <c r="C2737">
        <v>57</v>
      </c>
      <c r="D2737" t="s">
        <v>4007</v>
      </c>
      <c r="E2737">
        <v>183088</v>
      </c>
      <c r="F2737" t="s">
        <v>5923</v>
      </c>
      <c r="G2737" t="s">
        <v>3478</v>
      </c>
      <c r="H2737" t="s">
        <v>9984</v>
      </c>
      <c r="I2737">
        <v>11704</v>
      </c>
      <c r="J2737" t="s">
        <v>12367</v>
      </c>
      <c r="K2737">
        <v>36</v>
      </c>
      <c r="L2737" t="s">
        <v>23647</v>
      </c>
      <c r="M2737" t="s">
        <v>23694</v>
      </c>
      <c r="N2737">
        <v>15000000</v>
      </c>
      <c r="O2737">
        <v>2008</v>
      </c>
      <c r="P2737">
        <v>7</v>
      </c>
    </row>
    <row r="2738" spans="1:16" x14ac:dyDescent="0.3">
      <c r="A2738" t="s">
        <v>1212</v>
      </c>
      <c r="B2738">
        <v>186</v>
      </c>
      <c r="C2738">
        <v>116</v>
      </c>
      <c r="D2738" t="s">
        <v>2731</v>
      </c>
      <c r="E2738">
        <v>46495</v>
      </c>
      <c r="F2738" t="s">
        <v>5558</v>
      </c>
      <c r="G2738" t="s">
        <v>2693</v>
      </c>
      <c r="H2738" t="s">
        <v>9985</v>
      </c>
      <c r="I2738">
        <v>12053</v>
      </c>
      <c r="J2738" t="s">
        <v>4452</v>
      </c>
      <c r="K2738">
        <v>119</v>
      </c>
      <c r="L2738" t="s">
        <v>23647</v>
      </c>
      <c r="M2738" t="s">
        <v>23694</v>
      </c>
      <c r="N2738">
        <v>14000000</v>
      </c>
      <c r="O2738">
        <v>2011</v>
      </c>
      <c r="P2738">
        <v>6.5</v>
      </c>
    </row>
    <row r="2739" spans="1:16" x14ac:dyDescent="0.3">
      <c r="A2739" t="s">
        <v>1213</v>
      </c>
      <c r="B2739">
        <v>90</v>
      </c>
      <c r="C2739">
        <v>45</v>
      </c>
      <c r="D2739" t="s">
        <v>3313</v>
      </c>
      <c r="E2739">
        <v>25529689.5</v>
      </c>
      <c r="F2739" t="s">
        <v>5761</v>
      </c>
      <c r="G2739" t="s">
        <v>3339</v>
      </c>
      <c r="H2739" t="s">
        <v>9986</v>
      </c>
      <c r="I2739">
        <v>9928</v>
      </c>
      <c r="J2739" t="s">
        <v>13022</v>
      </c>
      <c r="K2739">
        <v>66</v>
      </c>
      <c r="L2739" t="s">
        <v>23647</v>
      </c>
      <c r="M2739" t="s">
        <v>23697</v>
      </c>
      <c r="N2739">
        <v>20000000</v>
      </c>
      <c r="O2739">
        <v>2009</v>
      </c>
      <c r="P2739">
        <v>3.6</v>
      </c>
    </row>
    <row r="2740" spans="1:16" x14ac:dyDescent="0.3">
      <c r="A2740" t="s">
        <v>368</v>
      </c>
      <c r="B2740">
        <v>90</v>
      </c>
      <c r="C2740">
        <v>87</v>
      </c>
      <c r="D2740" t="s">
        <v>3500</v>
      </c>
      <c r="E2740">
        <v>1752214</v>
      </c>
      <c r="F2740" t="s">
        <v>5397</v>
      </c>
      <c r="G2740" t="s">
        <v>3486</v>
      </c>
      <c r="H2740" t="s">
        <v>9987</v>
      </c>
      <c r="I2740">
        <v>60460</v>
      </c>
      <c r="J2740" t="s">
        <v>3472</v>
      </c>
      <c r="K2740">
        <v>104</v>
      </c>
      <c r="L2740" t="s">
        <v>23647</v>
      </c>
      <c r="M2740" t="s">
        <v>23694</v>
      </c>
      <c r="N2740">
        <v>14000000</v>
      </c>
      <c r="O2740">
        <v>2010</v>
      </c>
      <c r="P2740">
        <v>7.7</v>
      </c>
    </row>
    <row r="2741" spans="1:16" x14ac:dyDescent="0.3">
      <c r="A2741" t="s">
        <v>136</v>
      </c>
      <c r="B2741">
        <v>134</v>
      </c>
      <c r="C2741">
        <v>357</v>
      </c>
      <c r="D2741" t="s">
        <v>2480</v>
      </c>
      <c r="E2741">
        <v>83025853</v>
      </c>
      <c r="F2741" t="s">
        <v>5310</v>
      </c>
      <c r="G2741" t="s">
        <v>2741</v>
      </c>
      <c r="H2741" t="s">
        <v>9988</v>
      </c>
      <c r="I2741">
        <v>259837</v>
      </c>
      <c r="J2741" t="s">
        <v>2508</v>
      </c>
      <c r="K2741">
        <v>2254</v>
      </c>
      <c r="L2741" t="s">
        <v>23647</v>
      </c>
      <c r="M2741" t="s">
        <v>23694</v>
      </c>
      <c r="N2741">
        <v>14000000</v>
      </c>
      <c r="O2741">
        <v>2005</v>
      </c>
      <c r="P2741">
        <v>7.7</v>
      </c>
    </row>
    <row r="2742" spans="1:16" x14ac:dyDescent="0.3">
      <c r="A2742" t="s">
        <v>118</v>
      </c>
      <c r="B2742">
        <v>101</v>
      </c>
      <c r="C2742">
        <v>348</v>
      </c>
      <c r="D2742" t="s">
        <v>2611</v>
      </c>
      <c r="E2742">
        <v>190871240</v>
      </c>
      <c r="F2742" t="s">
        <v>5327</v>
      </c>
      <c r="G2742" t="s">
        <v>2613</v>
      </c>
      <c r="H2742" t="s">
        <v>7510</v>
      </c>
      <c r="I2742">
        <v>167089</v>
      </c>
      <c r="J2742" t="s">
        <v>12140</v>
      </c>
      <c r="K2742">
        <v>491</v>
      </c>
      <c r="L2742" t="s">
        <v>23647</v>
      </c>
      <c r="M2742" t="s">
        <v>23694</v>
      </c>
      <c r="N2742">
        <v>125000000</v>
      </c>
      <c r="O2742">
        <v>2014</v>
      </c>
      <c r="P2742">
        <v>5.9</v>
      </c>
    </row>
    <row r="2743" spans="1:16" x14ac:dyDescent="0.3">
      <c r="A2743" t="s">
        <v>969</v>
      </c>
      <c r="B2743">
        <v>97</v>
      </c>
      <c r="C2743">
        <v>88</v>
      </c>
      <c r="D2743" t="s">
        <v>3664</v>
      </c>
      <c r="E2743">
        <v>56631572</v>
      </c>
      <c r="F2743" t="s">
        <v>5417</v>
      </c>
      <c r="G2743" t="s">
        <v>3522</v>
      </c>
      <c r="H2743" t="s">
        <v>9989</v>
      </c>
      <c r="I2743">
        <v>123390</v>
      </c>
      <c r="J2743" t="s">
        <v>13023</v>
      </c>
      <c r="K2743">
        <v>248</v>
      </c>
      <c r="L2743" t="s">
        <v>23647</v>
      </c>
      <c r="M2743" t="s">
        <v>23694</v>
      </c>
      <c r="N2743">
        <v>12000000</v>
      </c>
      <c r="O2743">
        <v>1995</v>
      </c>
      <c r="P2743">
        <v>6.8</v>
      </c>
    </row>
    <row r="2744" spans="1:16" x14ac:dyDescent="0.3">
      <c r="A2744" t="s">
        <v>988</v>
      </c>
      <c r="B2744">
        <v>107</v>
      </c>
      <c r="C2744">
        <v>181</v>
      </c>
      <c r="D2744" t="s">
        <v>3233</v>
      </c>
      <c r="E2744">
        <v>15854988</v>
      </c>
      <c r="F2744" t="s">
        <v>5310</v>
      </c>
      <c r="G2744" t="s">
        <v>2491</v>
      </c>
      <c r="H2744" t="s">
        <v>9990</v>
      </c>
      <c r="I2744">
        <v>36542</v>
      </c>
      <c r="J2744" t="s">
        <v>12274</v>
      </c>
      <c r="K2744">
        <v>378</v>
      </c>
      <c r="L2744" t="s">
        <v>23647</v>
      </c>
      <c r="M2744" t="s">
        <v>23694</v>
      </c>
      <c r="N2744">
        <v>13500000</v>
      </c>
      <c r="O2744">
        <v>2002</v>
      </c>
      <c r="P2744">
        <v>7.4</v>
      </c>
    </row>
    <row r="2745" spans="1:16" x14ac:dyDescent="0.3">
      <c r="A2745" t="s">
        <v>642</v>
      </c>
      <c r="B2745">
        <v>99</v>
      </c>
      <c r="C2745">
        <v>107</v>
      </c>
      <c r="D2745" t="s">
        <v>3612</v>
      </c>
      <c r="E2745">
        <v>12282677</v>
      </c>
      <c r="F2745" t="s">
        <v>5664</v>
      </c>
      <c r="G2745" t="s">
        <v>2618</v>
      </c>
      <c r="H2745" t="s">
        <v>9991</v>
      </c>
      <c r="I2745">
        <v>28159</v>
      </c>
      <c r="J2745" t="s">
        <v>3306</v>
      </c>
      <c r="K2745">
        <v>96</v>
      </c>
      <c r="L2745" t="s">
        <v>23647</v>
      </c>
      <c r="M2745" t="s">
        <v>23694</v>
      </c>
      <c r="N2745">
        <v>14000000</v>
      </c>
      <c r="O2745">
        <v>2015</v>
      </c>
      <c r="P2745">
        <v>5.0999999999999996</v>
      </c>
    </row>
    <row r="2746" spans="1:16" x14ac:dyDescent="0.3">
      <c r="A2746" t="s">
        <v>801</v>
      </c>
      <c r="B2746">
        <v>124</v>
      </c>
      <c r="C2746">
        <v>132</v>
      </c>
      <c r="D2746" t="s">
        <v>4008</v>
      </c>
      <c r="E2746">
        <v>7060876</v>
      </c>
      <c r="F2746" t="s">
        <v>5405</v>
      </c>
      <c r="G2746" t="s">
        <v>2447</v>
      </c>
      <c r="H2746" t="s">
        <v>9992</v>
      </c>
      <c r="I2746">
        <v>44795</v>
      </c>
      <c r="J2746" t="s">
        <v>13024</v>
      </c>
      <c r="K2746">
        <v>314</v>
      </c>
      <c r="L2746" t="s">
        <v>23647</v>
      </c>
      <c r="M2746" t="s">
        <v>23695</v>
      </c>
      <c r="N2746">
        <v>13500000</v>
      </c>
      <c r="O2746">
        <v>2000</v>
      </c>
      <c r="P2746">
        <v>7.4</v>
      </c>
    </row>
    <row r="2747" spans="1:16" x14ac:dyDescent="0.3">
      <c r="A2747" t="s">
        <v>1161</v>
      </c>
      <c r="B2747">
        <v>110</v>
      </c>
      <c r="C2747">
        <v>401</v>
      </c>
      <c r="D2747" t="s">
        <v>2721</v>
      </c>
      <c r="E2747">
        <v>14989761</v>
      </c>
      <c r="F2747" t="s">
        <v>5363</v>
      </c>
      <c r="G2747" t="s">
        <v>2603</v>
      </c>
      <c r="H2747" t="s">
        <v>9993</v>
      </c>
      <c r="I2747">
        <v>185845</v>
      </c>
      <c r="J2747" t="s">
        <v>2441</v>
      </c>
      <c r="K2747">
        <v>284</v>
      </c>
      <c r="L2747" t="s">
        <v>23647</v>
      </c>
      <c r="M2747" t="s">
        <v>23695</v>
      </c>
      <c r="N2747">
        <v>15000000</v>
      </c>
      <c r="O2747">
        <v>2012</v>
      </c>
      <c r="P2747">
        <v>7.2</v>
      </c>
    </row>
    <row r="2748" spans="1:16" x14ac:dyDescent="0.3">
      <c r="A2748" t="s">
        <v>1050</v>
      </c>
      <c r="B2748">
        <v>105</v>
      </c>
      <c r="C2748">
        <v>58</v>
      </c>
      <c r="D2748" t="s">
        <v>3881</v>
      </c>
      <c r="E2748">
        <v>687081</v>
      </c>
      <c r="F2748" t="s">
        <v>5965</v>
      </c>
      <c r="G2748" t="s">
        <v>3801</v>
      </c>
      <c r="H2748" t="s">
        <v>9994</v>
      </c>
      <c r="I2748">
        <v>5602</v>
      </c>
      <c r="J2748" t="s">
        <v>7159</v>
      </c>
      <c r="K2748">
        <v>59</v>
      </c>
      <c r="L2748" t="s">
        <v>23647</v>
      </c>
      <c r="M2748" t="s">
        <v>23694</v>
      </c>
      <c r="N2748">
        <v>20000000</v>
      </c>
      <c r="O2748">
        <v>2001</v>
      </c>
      <c r="P2748">
        <v>6</v>
      </c>
    </row>
    <row r="2749" spans="1:16" x14ac:dyDescent="0.3">
      <c r="A2749" t="s">
        <v>294</v>
      </c>
      <c r="B2749">
        <v>178</v>
      </c>
      <c r="C2749">
        <v>192</v>
      </c>
      <c r="D2749" t="s">
        <v>4009</v>
      </c>
      <c r="E2749">
        <v>5501940</v>
      </c>
      <c r="F2749" t="s">
        <v>5545</v>
      </c>
      <c r="G2749" t="s">
        <v>2446</v>
      </c>
      <c r="H2749" t="s">
        <v>9995</v>
      </c>
      <c r="I2749">
        <v>248354</v>
      </c>
      <c r="J2749" t="s">
        <v>3793</v>
      </c>
      <c r="K2749">
        <v>564</v>
      </c>
      <c r="L2749" t="s">
        <v>23660</v>
      </c>
      <c r="M2749" t="s">
        <v>23701</v>
      </c>
      <c r="N2749">
        <v>13500000</v>
      </c>
      <c r="O2749">
        <v>2004</v>
      </c>
      <c r="P2749">
        <v>8.3000000000000007</v>
      </c>
    </row>
    <row r="2750" spans="1:16" x14ac:dyDescent="0.3">
      <c r="A2750" t="s">
        <v>343</v>
      </c>
      <c r="B2750">
        <v>125</v>
      </c>
      <c r="C2750">
        <v>157</v>
      </c>
      <c r="D2750" t="s">
        <v>4010</v>
      </c>
      <c r="E2750">
        <v>2086345</v>
      </c>
      <c r="F2750" t="s">
        <v>5710</v>
      </c>
      <c r="G2750" t="s">
        <v>4574</v>
      </c>
      <c r="H2750" t="s">
        <v>9996</v>
      </c>
      <c r="I2750">
        <v>64556</v>
      </c>
      <c r="J2750" t="s">
        <v>13025</v>
      </c>
      <c r="K2750">
        <v>140</v>
      </c>
      <c r="L2750" t="s">
        <v>23652</v>
      </c>
      <c r="M2750" t="s">
        <v>23706</v>
      </c>
      <c r="N2750">
        <v>10000000</v>
      </c>
      <c r="O2750">
        <v>2004</v>
      </c>
      <c r="P2750">
        <v>8.1</v>
      </c>
    </row>
    <row r="2751" spans="1:16" x14ac:dyDescent="0.3">
      <c r="A2751" t="s">
        <v>984</v>
      </c>
      <c r="B2751">
        <v>108</v>
      </c>
      <c r="C2751">
        <v>454</v>
      </c>
      <c r="D2751" t="s">
        <v>4011</v>
      </c>
      <c r="E2751">
        <v>2605039</v>
      </c>
      <c r="F2751" t="s">
        <v>5540</v>
      </c>
      <c r="G2751" t="s">
        <v>2448</v>
      </c>
      <c r="H2751" t="s">
        <v>9997</v>
      </c>
      <c r="I2751">
        <v>85022</v>
      </c>
      <c r="J2751" t="s">
        <v>13026</v>
      </c>
      <c r="K2751">
        <v>616</v>
      </c>
      <c r="L2751" t="s">
        <v>23647</v>
      </c>
      <c r="M2751" t="s">
        <v>23695</v>
      </c>
      <c r="N2751">
        <v>20000000</v>
      </c>
      <c r="O2751">
        <v>2013</v>
      </c>
      <c r="P2751">
        <v>6.3</v>
      </c>
    </row>
    <row r="2752" spans="1:16" x14ac:dyDescent="0.3">
      <c r="A2752" t="s">
        <v>305</v>
      </c>
      <c r="B2752">
        <v>121</v>
      </c>
      <c r="C2752">
        <v>62</v>
      </c>
      <c r="D2752" t="s">
        <v>3354</v>
      </c>
      <c r="E2752">
        <v>123922370</v>
      </c>
      <c r="F2752" t="s">
        <v>5966</v>
      </c>
      <c r="G2752" t="s">
        <v>6213</v>
      </c>
      <c r="H2752" t="s">
        <v>9998</v>
      </c>
      <c r="I2752">
        <v>98348</v>
      </c>
      <c r="J2752" t="s">
        <v>6554</v>
      </c>
      <c r="K2752">
        <v>131</v>
      </c>
      <c r="L2752" t="s">
        <v>23647</v>
      </c>
      <c r="M2752" t="s">
        <v>23694</v>
      </c>
      <c r="N2752">
        <v>13000000</v>
      </c>
      <c r="O2752">
        <v>1987</v>
      </c>
      <c r="P2752">
        <v>7.3</v>
      </c>
    </row>
    <row r="2753" spans="1:16" x14ac:dyDescent="0.3">
      <c r="A2753" t="s">
        <v>704</v>
      </c>
      <c r="B2753">
        <v>100</v>
      </c>
      <c r="C2753">
        <v>4</v>
      </c>
      <c r="D2753" t="s">
        <v>4012</v>
      </c>
      <c r="E2753">
        <v>163591</v>
      </c>
      <c r="F2753" t="s">
        <v>5447</v>
      </c>
      <c r="G2753" t="s">
        <v>4392</v>
      </c>
      <c r="H2753" t="s">
        <v>9999</v>
      </c>
      <c r="I2753">
        <v>912</v>
      </c>
      <c r="J2753" t="s">
        <v>12155</v>
      </c>
      <c r="K2753">
        <v>17</v>
      </c>
      <c r="L2753" t="s">
        <v>23647</v>
      </c>
      <c r="M2753" t="s">
        <v>23711</v>
      </c>
      <c r="N2753">
        <v>13400000</v>
      </c>
      <c r="O2753">
        <v>2010</v>
      </c>
      <c r="P2753">
        <v>3.6</v>
      </c>
    </row>
    <row r="2754" spans="1:16" x14ac:dyDescent="0.3">
      <c r="A2754" t="s">
        <v>137</v>
      </c>
      <c r="B2754">
        <v>115</v>
      </c>
      <c r="C2754">
        <v>84</v>
      </c>
      <c r="D2754" t="s">
        <v>4013</v>
      </c>
      <c r="E2754">
        <v>73000942</v>
      </c>
      <c r="F2754" t="s">
        <v>5593</v>
      </c>
      <c r="G2754" t="s">
        <v>3291</v>
      </c>
      <c r="H2754" t="s">
        <v>10000</v>
      </c>
      <c r="I2754">
        <v>74351</v>
      </c>
      <c r="J2754" t="s">
        <v>13027</v>
      </c>
      <c r="K2754">
        <v>233</v>
      </c>
      <c r="L2754" t="s">
        <v>23647</v>
      </c>
      <c r="M2754" t="s">
        <v>23694</v>
      </c>
      <c r="N2754">
        <v>13000000</v>
      </c>
      <c r="O2754">
        <v>2011</v>
      </c>
      <c r="P2754">
        <v>1.6</v>
      </c>
    </row>
    <row r="2755" spans="1:16" x14ac:dyDescent="0.3">
      <c r="A2755" t="s">
        <v>150</v>
      </c>
      <c r="B2755">
        <v>108</v>
      </c>
      <c r="C2755">
        <v>669</v>
      </c>
      <c r="D2755" t="s">
        <v>2457</v>
      </c>
      <c r="E2755">
        <v>106952327</v>
      </c>
      <c r="F2755" t="s">
        <v>5594</v>
      </c>
      <c r="G2755" t="s">
        <v>2530</v>
      </c>
      <c r="H2755" t="s">
        <v>10001</v>
      </c>
      <c r="I2755">
        <v>551363</v>
      </c>
      <c r="J2755" t="s">
        <v>2651</v>
      </c>
      <c r="K2755">
        <v>1140</v>
      </c>
      <c r="L2755" t="s">
        <v>23647</v>
      </c>
      <c r="M2755" t="s">
        <v>23694</v>
      </c>
      <c r="N2755">
        <v>13000000</v>
      </c>
      <c r="O2755">
        <v>2010</v>
      </c>
      <c r="P2755">
        <v>8</v>
      </c>
    </row>
    <row r="2756" spans="1:16" x14ac:dyDescent="0.3">
      <c r="A2756" t="s">
        <v>168</v>
      </c>
      <c r="B2756">
        <v>117</v>
      </c>
      <c r="C2756">
        <v>492</v>
      </c>
      <c r="D2756" t="s">
        <v>2603</v>
      </c>
      <c r="E2756">
        <v>58607007</v>
      </c>
      <c r="F2756" t="s">
        <v>5395</v>
      </c>
      <c r="G2756" t="s">
        <v>2539</v>
      </c>
      <c r="H2756" t="s">
        <v>7496</v>
      </c>
      <c r="I2756">
        <v>182910</v>
      </c>
      <c r="J2756" t="s">
        <v>3912</v>
      </c>
      <c r="K2756">
        <v>630</v>
      </c>
      <c r="L2756" t="s">
        <v>23647</v>
      </c>
      <c r="M2756" t="s">
        <v>23694</v>
      </c>
      <c r="N2756">
        <v>100000000</v>
      </c>
      <c r="O2756">
        <v>2014</v>
      </c>
      <c r="P2756">
        <v>6.2</v>
      </c>
    </row>
    <row r="2757" spans="1:16" x14ac:dyDescent="0.3">
      <c r="A2757" t="s">
        <v>448</v>
      </c>
      <c r="B2757">
        <v>220</v>
      </c>
      <c r="C2757">
        <v>149</v>
      </c>
      <c r="D2757" t="s">
        <v>2951</v>
      </c>
      <c r="E2757">
        <v>57300000</v>
      </c>
      <c r="F2757" t="s">
        <v>5442</v>
      </c>
      <c r="G2757" t="s">
        <v>2854</v>
      </c>
      <c r="H2757" t="s">
        <v>10002</v>
      </c>
      <c r="I2757">
        <v>790926</v>
      </c>
      <c r="J2757" t="s">
        <v>1638</v>
      </c>
      <c r="K2757">
        <v>650</v>
      </c>
      <c r="L2757" t="s">
        <v>23647</v>
      </c>
      <c r="M2757" t="s">
        <v>23694</v>
      </c>
      <c r="N2757">
        <v>13000000</v>
      </c>
      <c r="O2757">
        <v>1974</v>
      </c>
      <c r="P2757">
        <v>9</v>
      </c>
    </row>
    <row r="2758" spans="1:16" x14ac:dyDescent="0.3">
      <c r="A2758" t="s">
        <v>525</v>
      </c>
      <c r="B2758">
        <v>112</v>
      </c>
      <c r="C2758">
        <v>101</v>
      </c>
      <c r="D2758" t="s">
        <v>3202</v>
      </c>
      <c r="E2758">
        <v>91038276</v>
      </c>
      <c r="F2758" t="s">
        <v>5769</v>
      </c>
      <c r="G2758" t="s">
        <v>3816</v>
      </c>
      <c r="H2758" t="s">
        <v>10003</v>
      </c>
      <c r="I2758">
        <v>47876</v>
      </c>
      <c r="J2758" t="s">
        <v>13028</v>
      </c>
      <c r="K2758">
        <v>320</v>
      </c>
      <c r="L2758" t="s">
        <v>23647</v>
      </c>
      <c r="M2758" t="s">
        <v>23694</v>
      </c>
      <c r="N2758">
        <v>13000000</v>
      </c>
      <c r="O2758">
        <v>2001</v>
      </c>
      <c r="P2758">
        <v>6.1</v>
      </c>
    </row>
    <row r="2759" spans="1:16" x14ac:dyDescent="0.3">
      <c r="A2759" t="s">
        <v>228</v>
      </c>
      <c r="B2759">
        <v>99</v>
      </c>
      <c r="C2759">
        <v>102</v>
      </c>
      <c r="D2759" t="s">
        <v>4014</v>
      </c>
      <c r="E2759">
        <v>49369900</v>
      </c>
      <c r="F2759" t="s">
        <v>5845</v>
      </c>
      <c r="G2759" t="s">
        <v>6594</v>
      </c>
      <c r="H2759" t="s">
        <v>10004</v>
      </c>
      <c r="I2759">
        <v>36108</v>
      </c>
      <c r="J2759" t="s">
        <v>13029</v>
      </c>
      <c r="K2759">
        <v>260</v>
      </c>
      <c r="L2759" t="s">
        <v>23647</v>
      </c>
      <c r="M2759" t="s">
        <v>23694</v>
      </c>
      <c r="N2759">
        <v>7000000</v>
      </c>
      <c r="O2759">
        <v>1988</v>
      </c>
      <c r="P2759">
        <v>5.7</v>
      </c>
    </row>
    <row r="2760" spans="1:16" x14ac:dyDescent="0.3">
      <c r="A2760" t="s">
        <v>859</v>
      </c>
      <c r="B2760">
        <v>109</v>
      </c>
      <c r="C2760">
        <v>63</v>
      </c>
      <c r="D2760" t="s">
        <v>4015</v>
      </c>
      <c r="E2760">
        <v>61693523</v>
      </c>
      <c r="F2760" t="s">
        <v>5558</v>
      </c>
      <c r="G2760" t="s">
        <v>4187</v>
      </c>
      <c r="H2760" t="s">
        <v>10005</v>
      </c>
      <c r="I2760">
        <v>6276</v>
      </c>
      <c r="J2760" t="s">
        <v>2901</v>
      </c>
      <c r="K2760">
        <v>55</v>
      </c>
      <c r="L2760" t="s">
        <v>23647</v>
      </c>
      <c r="M2760" t="s">
        <v>23694</v>
      </c>
      <c r="N2760">
        <v>13000000</v>
      </c>
      <c r="O2760">
        <v>2016</v>
      </c>
      <c r="P2760">
        <v>6.8</v>
      </c>
    </row>
    <row r="2761" spans="1:16" x14ac:dyDescent="0.3">
      <c r="A2761" t="s">
        <v>1214</v>
      </c>
      <c r="B2761">
        <v>83</v>
      </c>
      <c r="C2761">
        <v>106</v>
      </c>
      <c r="D2761" t="s">
        <v>3200</v>
      </c>
      <c r="E2761">
        <v>46729374</v>
      </c>
      <c r="F2761" t="s">
        <v>5868</v>
      </c>
      <c r="G2761" t="s">
        <v>4187</v>
      </c>
      <c r="H2761" t="s">
        <v>10006</v>
      </c>
      <c r="I2761">
        <v>116625</v>
      </c>
      <c r="J2761" t="s">
        <v>12975</v>
      </c>
      <c r="K2761">
        <v>469</v>
      </c>
      <c r="L2761" t="s">
        <v>23647</v>
      </c>
      <c r="M2761" t="s">
        <v>23694</v>
      </c>
      <c r="N2761">
        <v>13000000</v>
      </c>
      <c r="O2761">
        <v>2000</v>
      </c>
      <c r="P2761">
        <v>5.5</v>
      </c>
    </row>
    <row r="2762" spans="1:16" x14ac:dyDescent="0.3">
      <c r="A2762" t="s">
        <v>1215</v>
      </c>
      <c r="B2762">
        <v>107</v>
      </c>
      <c r="C2762">
        <v>50</v>
      </c>
      <c r="D2762" t="s">
        <v>4016</v>
      </c>
      <c r="E2762">
        <v>44726644</v>
      </c>
      <c r="F2762" t="s">
        <v>5864</v>
      </c>
      <c r="G2762" t="s">
        <v>2995</v>
      </c>
      <c r="H2762" t="s">
        <v>10007</v>
      </c>
      <c r="I2762">
        <v>42614</v>
      </c>
      <c r="J2762" t="s">
        <v>12934</v>
      </c>
      <c r="K2762">
        <v>120</v>
      </c>
      <c r="L2762" t="s">
        <v>23647</v>
      </c>
      <c r="M2762" t="s">
        <v>23694</v>
      </c>
      <c r="N2762">
        <v>13000000</v>
      </c>
      <c r="O2762">
        <v>1988</v>
      </c>
      <c r="P2762">
        <v>6.8</v>
      </c>
    </row>
    <row r="2763" spans="1:16" x14ac:dyDescent="0.3">
      <c r="A2763" t="s">
        <v>1216</v>
      </c>
      <c r="B2763">
        <v>102</v>
      </c>
      <c r="C2763">
        <v>275</v>
      </c>
      <c r="D2763" t="s">
        <v>3079</v>
      </c>
      <c r="E2763">
        <v>44134898</v>
      </c>
      <c r="F2763" t="s">
        <v>5491</v>
      </c>
      <c r="G2763" t="s">
        <v>2493</v>
      </c>
      <c r="H2763" t="s">
        <v>10008</v>
      </c>
      <c r="I2763">
        <v>72803</v>
      </c>
      <c r="J2763" t="s">
        <v>2614</v>
      </c>
      <c r="K2763">
        <v>171</v>
      </c>
      <c r="L2763" t="s">
        <v>23647</v>
      </c>
      <c r="M2763" t="s">
        <v>23694</v>
      </c>
      <c r="N2763">
        <v>13000000</v>
      </c>
      <c r="O2763">
        <v>2014</v>
      </c>
      <c r="P2763">
        <v>7.3</v>
      </c>
    </row>
    <row r="2764" spans="1:16" x14ac:dyDescent="0.3">
      <c r="A2764" t="s">
        <v>642</v>
      </c>
      <c r="B2764">
        <v>100</v>
      </c>
      <c r="C2764">
        <v>90</v>
      </c>
      <c r="D2764" t="s">
        <v>3645</v>
      </c>
      <c r="E2764">
        <v>48637684</v>
      </c>
      <c r="F2764" t="s">
        <v>5417</v>
      </c>
      <c r="G2764" t="s">
        <v>3852</v>
      </c>
      <c r="H2764" t="s">
        <v>10009</v>
      </c>
      <c r="I2764">
        <v>16979</v>
      </c>
      <c r="J2764" t="s">
        <v>4910</v>
      </c>
      <c r="K2764">
        <v>42</v>
      </c>
      <c r="L2764" t="s">
        <v>23647</v>
      </c>
      <c r="M2764" t="s">
        <v>23694</v>
      </c>
      <c r="N2764">
        <v>12500000</v>
      </c>
      <c r="O2764">
        <v>2014</v>
      </c>
      <c r="P2764">
        <v>6.1</v>
      </c>
    </row>
    <row r="2765" spans="1:16" x14ac:dyDescent="0.3">
      <c r="A2765" t="s">
        <v>655</v>
      </c>
      <c r="B2765">
        <v>97</v>
      </c>
      <c r="C2765">
        <v>133</v>
      </c>
      <c r="D2765" t="s">
        <v>2480</v>
      </c>
      <c r="E2765">
        <v>38176108</v>
      </c>
      <c r="F2765" t="s">
        <v>5397</v>
      </c>
      <c r="G2765" t="s">
        <v>1610</v>
      </c>
      <c r="H2765" t="s">
        <v>10010</v>
      </c>
      <c r="I2765">
        <v>222099</v>
      </c>
      <c r="J2765" t="s">
        <v>4132</v>
      </c>
      <c r="K2765">
        <v>549</v>
      </c>
      <c r="L2765" t="s">
        <v>23647</v>
      </c>
      <c r="M2765" t="s">
        <v>23694</v>
      </c>
      <c r="N2765">
        <v>16000000</v>
      </c>
      <c r="O2765">
        <v>1999</v>
      </c>
      <c r="P2765">
        <v>7.2</v>
      </c>
    </row>
    <row r="2766" spans="1:16" x14ac:dyDescent="0.3">
      <c r="A2766" t="s">
        <v>1217</v>
      </c>
      <c r="B2766">
        <v>92</v>
      </c>
      <c r="C2766">
        <v>49</v>
      </c>
      <c r="D2766" t="s">
        <v>3582</v>
      </c>
      <c r="E2766">
        <v>28972187</v>
      </c>
      <c r="F2766" t="s">
        <v>5447</v>
      </c>
      <c r="G2766" t="s">
        <v>2667</v>
      </c>
      <c r="H2766" t="s">
        <v>10011</v>
      </c>
      <c r="I2766">
        <v>28805</v>
      </c>
      <c r="J2766" t="s">
        <v>13030</v>
      </c>
      <c r="K2766">
        <v>159</v>
      </c>
      <c r="L2766" t="s">
        <v>23647</v>
      </c>
      <c r="M2766" t="s">
        <v>23694</v>
      </c>
      <c r="N2766">
        <v>13000000</v>
      </c>
      <c r="O2766">
        <v>2002</v>
      </c>
      <c r="P2766">
        <v>5.9</v>
      </c>
    </row>
    <row r="2767" spans="1:16" x14ac:dyDescent="0.3">
      <c r="A2767" t="s">
        <v>1218</v>
      </c>
      <c r="B2767">
        <v>84</v>
      </c>
      <c r="C2767">
        <v>19</v>
      </c>
      <c r="D2767" t="s">
        <v>3325</v>
      </c>
      <c r="E2767">
        <v>27979400</v>
      </c>
      <c r="F2767" t="s">
        <v>5422</v>
      </c>
      <c r="G2767" t="s">
        <v>2773</v>
      </c>
      <c r="H2767" t="s">
        <v>10012</v>
      </c>
      <c r="I2767">
        <v>37611</v>
      </c>
      <c r="J2767" t="s">
        <v>12492</v>
      </c>
      <c r="K2767">
        <v>72</v>
      </c>
      <c r="L2767" t="s">
        <v>23647</v>
      </c>
      <c r="M2767" t="s">
        <v>23694</v>
      </c>
      <c r="N2767">
        <v>8200000</v>
      </c>
      <c r="O2767">
        <v>1993</v>
      </c>
      <c r="P2767">
        <v>6.1</v>
      </c>
    </row>
    <row r="2768" spans="1:16" x14ac:dyDescent="0.3">
      <c r="A2768" t="s">
        <v>472</v>
      </c>
      <c r="B2768">
        <v>86</v>
      </c>
      <c r="C2768">
        <v>186</v>
      </c>
      <c r="D2768" t="s">
        <v>4017</v>
      </c>
      <c r="E2768">
        <v>54257433</v>
      </c>
      <c r="F2768" t="s">
        <v>5615</v>
      </c>
      <c r="G2768" t="s">
        <v>6595</v>
      </c>
      <c r="H2768" t="s">
        <v>10013</v>
      </c>
      <c r="I2768">
        <v>12983</v>
      </c>
      <c r="J2768" t="s">
        <v>13031</v>
      </c>
      <c r="K2768">
        <v>139</v>
      </c>
      <c r="L2768" t="s">
        <v>23647</v>
      </c>
      <c r="M2768" t="s">
        <v>23694</v>
      </c>
      <c r="N2768">
        <v>17000000</v>
      </c>
      <c r="O2768">
        <v>2016</v>
      </c>
      <c r="P2768">
        <v>6.8</v>
      </c>
    </row>
    <row r="2769" spans="1:16" x14ac:dyDescent="0.3">
      <c r="A2769" t="s">
        <v>1219</v>
      </c>
      <c r="B2769">
        <v>120</v>
      </c>
      <c r="C2769">
        <v>185</v>
      </c>
      <c r="D2769" t="s">
        <v>3129</v>
      </c>
      <c r="E2769">
        <v>23947</v>
      </c>
      <c r="F2769" t="s">
        <v>5522</v>
      </c>
      <c r="G2769" t="s">
        <v>2719</v>
      </c>
      <c r="H2769" t="s">
        <v>10014</v>
      </c>
      <c r="I2769">
        <v>357579</v>
      </c>
      <c r="J2769" t="s">
        <v>3462</v>
      </c>
      <c r="K2769">
        <v>1100</v>
      </c>
      <c r="L2769" t="s">
        <v>23647</v>
      </c>
      <c r="M2769" t="s">
        <v>23694</v>
      </c>
      <c r="N2769">
        <v>13000000</v>
      </c>
      <c r="O2769">
        <v>2004</v>
      </c>
      <c r="P2769">
        <v>7.7</v>
      </c>
    </row>
    <row r="2770" spans="1:16" x14ac:dyDescent="0.3">
      <c r="A2770" t="s">
        <v>968</v>
      </c>
      <c r="B2770">
        <v>89</v>
      </c>
      <c r="C2770">
        <v>42</v>
      </c>
      <c r="D2770" t="s">
        <v>4018</v>
      </c>
      <c r="E2770">
        <v>60008303</v>
      </c>
      <c r="F2770" t="s">
        <v>5479</v>
      </c>
      <c r="G2770" t="s">
        <v>3982</v>
      </c>
      <c r="H2770" t="s">
        <v>10015</v>
      </c>
      <c r="I2770">
        <v>9285</v>
      </c>
      <c r="J2770" t="s">
        <v>12585</v>
      </c>
      <c r="K2770">
        <v>91</v>
      </c>
      <c r="L2770" t="s">
        <v>23647</v>
      </c>
      <c r="M2770" t="s">
        <v>23694</v>
      </c>
      <c r="N2770">
        <v>13000000</v>
      </c>
      <c r="O2770">
        <v>2000</v>
      </c>
      <c r="P2770">
        <v>4.9000000000000004</v>
      </c>
    </row>
    <row r="2771" spans="1:16" x14ac:dyDescent="0.3">
      <c r="A2771" t="s">
        <v>1220</v>
      </c>
      <c r="B2771">
        <v>117</v>
      </c>
      <c r="C2771">
        <v>37</v>
      </c>
      <c r="D2771" t="s">
        <v>4019</v>
      </c>
      <c r="E2771">
        <v>49121934</v>
      </c>
      <c r="F2771" t="s">
        <v>5397</v>
      </c>
      <c r="G2771" t="s">
        <v>3258</v>
      </c>
      <c r="H2771" t="s">
        <v>10016</v>
      </c>
      <c r="I2771">
        <v>6528</v>
      </c>
      <c r="J2771" t="s">
        <v>3635</v>
      </c>
      <c r="K2771">
        <v>32</v>
      </c>
      <c r="L2771" t="s">
        <v>23647</v>
      </c>
      <c r="M2771" t="s">
        <v>23694</v>
      </c>
      <c r="N2771">
        <v>13000000</v>
      </c>
      <c r="O2771">
        <v>2007</v>
      </c>
      <c r="P2771">
        <v>6.1</v>
      </c>
    </row>
    <row r="2772" spans="1:16" x14ac:dyDescent="0.3">
      <c r="A2772" t="s">
        <v>978</v>
      </c>
      <c r="B2772">
        <v>97</v>
      </c>
      <c r="C2772">
        <v>45</v>
      </c>
      <c r="D2772" t="s">
        <v>4020</v>
      </c>
      <c r="E2772">
        <v>27141959</v>
      </c>
      <c r="F2772" t="s">
        <v>5967</v>
      </c>
      <c r="G2772" t="s">
        <v>2913</v>
      </c>
      <c r="H2772" t="s">
        <v>10017</v>
      </c>
      <c r="I2772">
        <v>19547</v>
      </c>
      <c r="J2772" t="s">
        <v>2639</v>
      </c>
      <c r="K2772">
        <v>168</v>
      </c>
      <c r="L2772" t="s">
        <v>23647</v>
      </c>
      <c r="M2772" t="s">
        <v>23694</v>
      </c>
      <c r="N2772">
        <v>18000000</v>
      </c>
      <c r="O2772">
        <v>1999</v>
      </c>
      <c r="P2772">
        <v>2.5</v>
      </c>
    </row>
    <row r="2773" spans="1:16" x14ac:dyDescent="0.3">
      <c r="A2773" t="s">
        <v>1221</v>
      </c>
      <c r="B2773">
        <v>91</v>
      </c>
      <c r="C2773">
        <v>57</v>
      </c>
      <c r="D2773" t="s">
        <v>4021</v>
      </c>
      <c r="E2773">
        <v>27052167</v>
      </c>
      <c r="F2773" t="s">
        <v>5319</v>
      </c>
      <c r="G2773" t="s">
        <v>2910</v>
      </c>
      <c r="H2773" t="s">
        <v>10018</v>
      </c>
      <c r="I2773">
        <v>24834</v>
      </c>
      <c r="J2773" t="s">
        <v>13032</v>
      </c>
      <c r="K2773">
        <v>168</v>
      </c>
      <c r="L2773" t="s">
        <v>23647</v>
      </c>
      <c r="M2773" t="s">
        <v>23694</v>
      </c>
      <c r="N2773">
        <v>13000000</v>
      </c>
      <c r="O2773">
        <v>1998</v>
      </c>
      <c r="P2773">
        <v>6.1</v>
      </c>
    </row>
    <row r="2774" spans="1:16" x14ac:dyDescent="0.3">
      <c r="A2774" t="s">
        <v>1222</v>
      </c>
      <c r="B2774">
        <v>100</v>
      </c>
      <c r="C2774">
        <v>25</v>
      </c>
      <c r="D2774" t="s">
        <v>3172</v>
      </c>
      <c r="E2774">
        <v>26539321</v>
      </c>
      <c r="F2774" t="s">
        <v>5589</v>
      </c>
      <c r="G2774" t="s">
        <v>3082</v>
      </c>
      <c r="H2774" t="s">
        <v>10019</v>
      </c>
      <c r="I2774">
        <v>7984</v>
      </c>
      <c r="J2774" t="s">
        <v>13033</v>
      </c>
      <c r="K2774">
        <v>42</v>
      </c>
      <c r="L2774" t="s">
        <v>23647</v>
      </c>
      <c r="M2774" t="s">
        <v>23694</v>
      </c>
      <c r="N2774">
        <v>13000000</v>
      </c>
      <c r="O2774">
        <v>1996</v>
      </c>
      <c r="P2774">
        <v>5.9</v>
      </c>
    </row>
    <row r="2775" spans="1:16" x14ac:dyDescent="0.3">
      <c r="A2775" t="s">
        <v>1223</v>
      </c>
      <c r="B2775">
        <v>72</v>
      </c>
      <c r="C2775">
        <v>59</v>
      </c>
      <c r="D2775" t="s">
        <v>4022</v>
      </c>
      <c r="E2775">
        <v>28501605</v>
      </c>
      <c r="F2775" t="s">
        <v>5756</v>
      </c>
      <c r="G2775" t="s">
        <v>4322</v>
      </c>
      <c r="H2775" t="s">
        <v>10020</v>
      </c>
      <c r="I2775">
        <v>31371</v>
      </c>
      <c r="J2775" t="s">
        <v>4499</v>
      </c>
      <c r="K2775">
        <v>166</v>
      </c>
      <c r="L2775" t="s">
        <v>23647</v>
      </c>
      <c r="M2775" t="s">
        <v>23694</v>
      </c>
      <c r="N2775">
        <v>13000000</v>
      </c>
      <c r="O2775">
        <v>1990</v>
      </c>
      <c r="P2775">
        <v>5.7</v>
      </c>
    </row>
    <row r="2776" spans="1:16" x14ac:dyDescent="0.3">
      <c r="A2776" t="s">
        <v>1224</v>
      </c>
      <c r="B2776">
        <v>84</v>
      </c>
      <c r="C2776">
        <v>58</v>
      </c>
      <c r="D2776" t="s">
        <v>4023</v>
      </c>
      <c r="E2776">
        <v>52543632</v>
      </c>
      <c r="F2776" t="s">
        <v>5403</v>
      </c>
      <c r="G2776" t="s">
        <v>2765</v>
      </c>
      <c r="H2776" t="s">
        <v>10021</v>
      </c>
      <c r="I2776">
        <v>12676</v>
      </c>
      <c r="J2776" t="s">
        <v>13034</v>
      </c>
      <c r="K2776">
        <v>84</v>
      </c>
      <c r="L2776" t="s">
        <v>23647</v>
      </c>
      <c r="M2776" t="s">
        <v>23694</v>
      </c>
      <c r="N2776">
        <v>13200000</v>
      </c>
      <c r="O2776">
        <v>2014</v>
      </c>
      <c r="P2776">
        <v>5.6</v>
      </c>
    </row>
    <row r="2777" spans="1:16" x14ac:dyDescent="0.3">
      <c r="A2777" t="s">
        <v>319</v>
      </c>
      <c r="B2777">
        <v>126</v>
      </c>
      <c r="C2777">
        <v>330</v>
      </c>
      <c r="D2777" t="s">
        <v>2602</v>
      </c>
      <c r="E2777">
        <v>25592632</v>
      </c>
      <c r="F2777" t="s">
        <v>5714</v>
      </c>
      <c r="G2777" t="s">
        <v>2584</v>
      </c>
      <c r="H2777" t="s">
        <v>10022</v>
      </c>
      <c r="I2777">
        <v>220475</v>
      </c>
      <c r="J2777" t="s">
        <v>12258</v>
      </c>
      <c r="K2777">
        <v>1066</v>
      </c>
      <c r="L2777" t="s">
        <v>23647</v>
      </c>
      <c r="M2777" t="s">
        <v>23694</v>
      </c>
      <c r="N2777">
        <v>18000000</v>
      </c>
      <c r="O2777">
        <v>2007</v>
      </c>
      <c r="P2777">
        <v>7.2</v>
      </c>
    </row>
    <row r="2778" spans="1:16" x14ac:dyDescent="0.3">
      <c r="A2778" t="s">
        <v>1225</v>
      </c>
      <c r="B2778">
        <v>108</v>
      </c>
      <c r="C2778">
        <v>489</v>
      </c>
      <c r="D2778" t="s">
        <v>4024</v>
      </c>
      <c r="E2778">
        <v>25440971</v>
      </c>
      <c r="F2778" t="s">
        <v>5469</v>
      </c>
      <c r="G2778" t="s">
        <v>6596</v>
      </c>
      <c r="H2778" t="s">
        <v>10023</v>
      </c>
      <c r="I2778">
        <v>289508</v>
      </c>
      <c r="J2778" t="s">
        <v>13035</v>
      </c>
      <c r="K2778">
        <v>611</v>
      </c>
      <c r="L2778" t="s">
        <v>23647</v>
      </c>
      <c r="M2778" t="s">
        <v>23695</v>
      </c>
      <c r="N2778">
        <v>15000000</v>
      </c>
      <c r="O2778">
        <v>2015</v>
      </c>
      <c r="P2778">
        <v>7.7</v>
      </c>
    </row>
    <row r="2779" spans="1:16" x14ac:dyDescent="0.3">
      <c r="A2779" t="s">
        <v>202</v>
      </c>
      <c r="B2779">
        <v>112</v>
      </c>
      <c r="C2779">
        <v>242</v>
      </c>
      <c r="D2779" t="s">
        <v>4025</v>
      </c>
      <c r="E2779">
        <v>22858926</v>
      </c>
      <c r="F2779" t="s">
        <v>5772</v>
      </c>
      <c r="G2779" t="s">
        <v>6460</v>
      </c>
      <c r="H2779" t="s">
        <v>10024</v>
      </c>
      <c r="I2779">
        <v>254404</v>
      </c>
      <c r="J2779" t="s">
        <v>12099</v>
      </c>
      <c r="K2779">
        <v>840</v>
      </c>
      <c r="L2779" t="s">
        <v>23647</v>
      </c>
      <c r="M2779" t="s">
        <v>23694</v>
      </c>
      <c r="N2779">
        <v>13000000</v>
      </c>
      <c r="O2779">
        <v>1999</v>
      </c>
      <c r="P2779">
        <v>7.8</v>
      </c>
    </row>
    <row r="2780" spans="1:16" x14ac:dyDescent="0.3">
      <c r="A2780" t="s">
        <v>1226</v>
      </c>
      <c r="B2780">
        <v>90</v>
      </c>
      <c r="C2780">
        <v>40</v>
      </c>
      <c r="D2780" t="s">
        <v>2592</v>
      </c>
      <c r="E2780">
        <v>22235901</v>
      </c>
      <c r="F2780" t="s">
        <v>5417</v>
      </c>
      <c r="G2780" t="s">
        <v>3085</v>
      </c>
      <c r="H2780" t="s">
        <v>10025</v>
      </c>
      <c r="I2780">
        <v>4339</v>
      </c>
      <c r="J2780" t="s">
        <v>4185</v>
      </c>
      <c r="K2780">
        <v>31</v>
      </c>
      <c r="L2780" t="s">
        <v>23647</v>
      </c>
      <c r="M2780" t="s">
        <v>23694</v>
      </c>
      <c r="N2780">
        <v>6000000</v>
      </c>
      <c r="O2780">
        <v>2001</v>
      </c>
      <c r="P2780">
        <v>6.1</v>
      </c>
    </row>
    <row r="2781" spans="1:16" x14ac:dyDescent="0.3">
      <c r="A2781" t="s">
        <v>176</v>
      </c>
      <c r="B2781">
        <v>91</v>
      </c>
      <c r="C2781">
        <v>112</v>
      </c>
      <c r="D2781" t="s">
        <v>4026</v>
      </c>
      <c r="E2781">
        <v>38916903</v>
      </c>
      <c r="F2781" t="s">
        <v>5968</v>
      </c>
      <c r="G2781" t="s">
        <v>6597</v>
      </c>
      <c r="H2781" t="s">
        <v>10026</v>
      </c>
      <c r="I2781">
        <v>15664</v>
      </c>
      <c r="J2781" t="s">
        <v>13036</v>
      </c>
      <c r="K2781">
        <v>149</v>
      </c>
      <c r="L2781" t="s">
        <v>23647</v>
      </c>
      <c r="M2781" t="s">
        <v>23694</v>
      </c>
      <c r="N2781">
        <v>13000000</v>
      </c>
      <c r="O2781">
        <v>2014</v>
      </c>
      <c r="P2781">
        <v>5.8</v>
      </c>
    </row>
    <row r="2782" spans="1:16" x14ac:dyDescent="0.3">
      <c r="A2782" t="s">
        <v>500</v>
      </c>
      <c r="B2782">
        <v>135</v>
      </c>
      <c r="C2782">
        <v>84</v>
      </c>
      <c r="D2782" t="s">
        <v>2886</v>
      </c>
      <c r="E2782">
        <v>16929123</v>
      </c>
      <c r="F2782" t="s">
        <v>5310</v>
      </c>
      <c r="G2782" t="s">
        <v>2887</v>
      </c>
      <c r="H2782" t="s">
        <v>10027</v>
      </c>
      <c r="I2782">
        <v>21406</v>
      </c>
      <c r="J2782" t="s">
        <v>13037</v>
      </c>
      <c r="K2782">
        <v>169</v>
      </c>
      <c r="L2782" t="s">
        <v>23647</v>
      </c>
      <c r="M2782" t="s">
        <v>23694</v>
      </c>
      <c r="N2782">
        <v>14000000</v>
      </c>
      <c r="O2782">
        <v>2001</v>
      </c>
      <c r="P2782">
        <v>6.5</v>
      </c>
    </row>
    <row r="2783" spans="1:16" x14ac:dyDescent="0.3">
      <c r="A2783" t="s">
        <v>354</v>
      </c>
      <c r="B2783">
        <v>141</v>
      </c>
      <c r="C2783">
        <v>251</v>
      </c>
      <c r="D2783" t="s">
        <v>4027</v>
      </c>
      <c r="E2783">
        <v>13753931</v>
      </c>
      <c r="F2783" t="s">
        <v>5446</v>
      </c>
      <c r="G2783" t="s">
        <v>6598</v>
      </c>
      <c r="H2783" t="s">
        <v>10028</v>
      </c>
      <c r="I2783">
        <v>132149</v>
      </c>
      <c r="J2783" t="s">
        <v>13038</v>
      </c>
      <c r="K2783">
        <v>316</v>
      </c>
      <c r="L2783" t="s">
        <v>23648</v>
      </c>
      <c r="M2783" t="s">
        <v>23694</v>
      </c>
      <c r="N2783">
        <v>19000000</v>
      </c>
      <c r="O2783">
        <v>2006</v>
      </c>
      <c r="P2783">
        <v>7.9</v>
      </c>
    </row>
    <row r="2784" spans="1:16" x14ac:dyDescent="0.3">
      <c r="A2784" t="s">
        <v>1227</v>
      </c>
      <c r="B2784">
        <v>104</v>
      </c>
      <c r="C2784">
        <v>113</v>
      </c>
      <c r="D2784" t="s">
        <v>3309</v>
      </c>
      <c r="E2784">
        <v>10996440</v>
      </c>
      <c r="F2784" t="s">
        <v>5340</v>
      </c>
      <c r="G2784" t="s">
        <v>6195</v>
      </c>
      <c r="H2784" t="s">
        <v>10029</v>
      </c>
      <c r="I2784">
        <v>19707</v>
      </c>
      <c r="J2784" t="s">
        <v>3681</v>
      </c>
      <c r="K2784">
        <v>128</v>
      </c>
      <c r="L2784" t="s">
        <v>23647</v>
      </c>
      <c r="M2784" t="s">
        <v>23694</v>
      </c>
      <c r="N2784">
        <v>13000000</v>
      </c>
      <c r="O2784">
        <v>2006</v>
      </c>
      <c r="P2784">
        <v>6.3</v>
      </c>
    </row>
    <row r="2785" spans="1:16" x14ac:dyDescent="0.3">
      <c r="A2785" t="s">
        <v>1228</v>
      </c>
      <c r="B2785">
        <v>84</v>
      </c>
      <c r="C2785">
        <v>23</v>
      </c>
      <c r="D2785" t="s">
        <v>2524</v>
      </c>
      <c r="E2785">
        <v>8026971</v>
      </c>
      <c r="F2785" t="s">
        <v>5417</v>
      </c>
      <c r="G2785" t="s">
        <v>6255</v>
      </c>
      <c r="H2785" t="s">
        <v>10030</v>
      </c>
      <c r="I2785">
        <v>1520</v>
      </c>
      <c r="J2785" t="s">
        <v>3303</v>
      </c>
      <c r="K2785">
        <v>20</v>
      </c>
      <c r="L2785" t="s">
        <v>23647</v>
      </c>
      <c r="M2785" t="s">
        <v>23694</v>
      </c>
      <c r="N2785">
        <v>13000000</v>
      </c>
      <c r="O2785">
        <v>1998</v>
      </c>
      <c r="P2785">
        <v>3.8</v>
      </c>
    </row>
    <row r="2786" spans="1:16" x14ac:dyDescent="0.3">
      <c r="A2786" t="s">
        <v>1229</v>
      </c>
      <c r="B2786">
        <v>118</v>
      </c>
      <c r="C2786">
        <v>421</v>
      </c>
      <c r="D2786" t="s">
        <v>4028</v>
      </c>
      <c r="E2786">
        <v>14677654</v>
      </c>
      <c r="F2786" t="s">
        <v>5558</v>
      </c>
      <c r="G2786" t="s">
        <v>2718</v>
      </c>
      <c r="H2786" t="s">
        <v>10031</v>
      </c>
      <c r="I2786">
        <v>161288</v>
      </c>
      <c r="J2786" t="s">
        <v>3391</v>
      </c>
      <c r="K2786">
        <v>351</v>
      </c>
      <c r="L2786" t="s">
        <v>23647</v>
      </c>
      <c r="M2786" t="s">
        <v>23718</v>
      </c>
      <c r="N2786">
        <v>13000000</v>
      </c>
      <c r="O2786">
        <v>2015</v>
      </c>
      <c r="P2786">
        <v>8.3000000000000007</v>
      </c>
    </row>
    <row r="2787" spans="1:16" x14ac:dyDescent="0.3">
      <c r="A2787" t="s">
        <v>1230</v>
      </c>
      <c r="B2787">
        <v>82</v>
      </c>
      <c r="C2787">
        <v>32</v>
      </c>
      <c r="D2787" t="s">
        <v>4029</v>
      </c>
      <c r="E2787">
        <v>9975684</v>
      </c>
      <c r="F2787" t="s">
        <v>5447</v>
      </c>
      <c r="G2787" t="s">
        <v>3033</v>
      </c>
      <c r="H2787" t="s">
        <v>10032</v>
      </c>
      <c r="I2787">
        <v>20033</v>
      </c>
      <c r="J2787" t="s">
        <v>2660</v>
      </c>
      <c r="K2787">
        <v>117</v>
      </c>
      <c r="L2787" t="s">
        <v>23647</v>
      </c>
      <c r="M2787" t="s">
        <v>23697</v>
      </c>
      <c r="N2787">
        <v>13000000</v>
      </c>
      <c r="O2787">
        <v>1998</v>
      </c>
      <c r="P2787">
        <v>6.4</v>
      </c>
    </row>
    <row r="2788" spans="1:16" x14ac:dyDescent="0.3">
      <c r="A2788" t="s">
        <v>1231</v>
      </c>
      <c r="B2788">
        <v>95</v>
      </c>
      <c r="C2788">
        <v>52</v>
      </c>
      <c r="D2788" t="s">
        <v>3163</v>
      </c>
      <c r="E2788">
        <v>7881335</v>
      </c>
      <c r="F2788" t="s">
        <v>5695</v>
      </c>
      <c r="G2788" t="s">
        <v>2913</v>
      </c>
      <c r="H2788" t="s">
        <v>10033</v>
      </c>
      <c r="I2788">
        <v>21212</v>
      </c>
      <c r="J2788" t="s">
        <v>3126</v>
      </c>
      <c r="K2788">
        <v>107</v>
      </c>
      <c r="L2788" t="s">
        <v>23647</v>
      </c>
      <c r="M2788" t="s">
        <v>23694</v>
      </c>
      <c r="N2788">
        <v>13000000</v>
      </c>
      <c r="O2788">
        <v>1994</v>
      </c>
      <c r="P2788">
        <v>6.7</v>
      </c>
    </row>
    <row r="2789" spans="1:16" x14ac:dyDescent="0.3">
      <c r="A2789" t="s">
        <v>950</v>
      </c>
      <c r="B2789">
        <v>94</v>
      </c>
      <c r="C2789">
        <v>81</v>
      </c>
      <c r="D2789" t="s">
        <v>2643</v>
      </c>
      <c r="E2789">
        <v>6241697</v>
      </c>
      <c r="F2789" t="s">
        <v>5447</v>
      </c>
      <c r="G2789" t="s">
        <v>2526</v>
      </c>
      <c r="H2789" t="s">
        <v>10034</v>
      </c>
      <c r="I2789">
        <v>16059</v>
      </c>
      <c r="J2789" t="s">
        <v>2887</v>
      </c>
      <c r="K2789">
        <v>210</v>
      </c>
      <c r="L2789" t="s">
        <v>23647</v>
      </c>
      <c r="M2789" t="s">
        <v>23703</v>
      </c>
      <c r="N2789">
        <v>13000000</v>
      </c>
      <c r="O2789">
        <v>1999</v>
      </c>
      <c r="P2789">
        <v>6.1</v>
      </c>
    </row>
    <row r="2790" spans="1:16" x14ac:dyDescent="0.3">
      <c r="A2790" t="s">
        <v>1232</v>
      </c>
      <c r="B2790">
        <v>99</v>
      </c>
      <c r="C2790">
        <v>39</v>
      </c>
      <c r="D2790" t="s">
        <v>3025</v>
      </c>
      <c r="E2790">
        <v>5871603</v>
      </c>
      <c r="F2790" t="s">
        <v>5594</v>
      </c>
      <c r="G2790" t="s">
        <v>2549</v>
      </c>
      <c r="H2790" t="s">
        <v>10035</v>
      </c>
      <c r="I2790">
        <v>3116</v>
      </c>
      <c r="J2790" t="s">
        <v>6373</v>
      </c>
      <c r="K2790">
        <v>39</v>
      </c>
      <c r="L2790" t="s">
        <v>23647</v>
      </c>
      <c r="M2790" t="s">
        <v>23694</v>
      </c>
      <c r="N2790">
        <v>13000000</v>
      </c>
      <c r="O2790">
        <v>1999</v>
      </c>
      <c r="P2790">
        <v>6</v>
      </c>
    </row>
    <row r="2791" spans="1:16" x14ac:dyDescent="0.3">
      <c r="A2791" t="s">
        <v>1233</v>
      </c>
      <c r="B2791">
        <v>121</v>
      </c>
      <c r="C2791">
        <v>63</v>
      </c>
      <c r="D2791" t="s">
        <v>3651</v>
      </c>
      <c r="E2791">
        <v>16574731</v>
      </c>
      <c r="F2791" t="s">
        <v>5704</v>
      </c>
      <c r="G2791" t="s">
        <v>2485</v>
      </c>
      <c r="H2791" t="s">
        <v>10036</v>
      </c>
      <c r="I2791">
        <v>27675</v>
      </c>
      <c r="J2791" t="s">
        <v>2504</v>
      </c>
      <c r="K2791">
        <v>181</v>
      </c>
      <c r="L2791" t="s">
        <v>23647</v>
      </c>
      <c r="M2791" t="s">
        <v>23694</v>
      </c>
      <c r="N2791">
        <v>13000000</v>
      </c>
      <c r="O2791">
        <v>1998</v>
      </c>
      <c r="P2791">
        <v>5.8</v>
      </c>
    </row>
    <row r="2792" spans="1:16" x14ac:dyDescent="0.3">
      <c r="A2792" t="s">
        <v>1234</v>
      </c>
      <c r="B2792">
        <v>84</v>
      </c>
      <c r="C2792">
        <v>47</v>
      </c>
      <c r="D2792" t="s">
        <v>3771</v>
      </c>
      <c r="E2792">
        <v>5002310</v>
      </c>
      <c r="F2792" t="s">
        <v>5969</v>
      </c>
      <c r="G2792" t="s">
        <v>2741</v>
      </c>
      <c r="H2792" t="s">
        <v>10037</v>
      </c>
      <c r="I2792">
        <v>25541</v>
      </c>
      <c r="J2792" t="s">
        <v>4357</v>
      </c>
      <c r="K2792">
        <v>181</v>
      </c>
      <c r="L2792" t="s">
        <v>23647</v>
      </c>
      <c r="M2792" t="s">
        <v>23694</v>
      </c>
      <c r="N2792">
        <v>13000000</v>
      </c>
      <c r="O2792">
        <v>2001</v>
      </c>
      <c r="P2792">
        <v>5.6</v>
      </c>
    </row>
    <row r="2793" spans="1:16" x14ac:dyDescent="0.3">
      <c r="A2793" t="s">
        <v>1235</v>
      </c>
      <c r="B2793">
        <v>93</v>
      </c>
      <c r="C2793">
        <v>111</v>
      </c>
      <c r="D2793" t="s">
        <v>537</v>
      </c>
      <c r="E2793">
        <v>4919896</v>
      </c>
      <c r="F2793" t="s">
        <v>5695</v>
      </c>
      <c r="G2793" t="s">
        <v>3935</v>
      </c>
      <c r="H2793" t="s">
        <v>10038</v>
      </c>
      <c r="I2793">
        <v>21530</v>
      </c>
      <c r="J2793" t="s">
        <v>12647</v>
      </c>
      <c r="K2793">
        <v>159</v>
      </c>
      <c r="L2793" t="s">
        <v>23647</v>
      </c>
      <c r="M2793" t="s">
        <v>23695</v>
      </c>
      <c r="N2793">
        <v>13000000</v>
      </c>
      <c r="O2793">
        <v>2001</v>
      </c>
      <c r="P2793">
        <v>6.1</v>
      </c>
    </row>
    <row r="2794" spans="1:16" x14ac:dyDescent="0.3">
      <c r="A2794" t="s">
        <v>931</v>
      </c>
      <c r="B2794">
        <v>93</v>
      </c>
      <c r="C2794">
        <v>168</v>
      </c>
      <c r="D2794" t="s">
        <v>4030</v>
      </c>
      <c r="E2794">
        <v>25675765</v>
      </c>
      <c r="F2794" t="s">
        <v>5447</v>
      </c>
      <c r="G2794" t="s">
        <v>6599</v>
      </c>
      <c r="H2794" t="s">
        <v>10039</v>
      </c>
      <c r="I2794">
        <v>60407</v>
      </c>
      <c r="J2794" t="s">
        <v>13039</v>
      </c>
      <c r="K2794">
        <v>84</v>
      </c>
      <c r="L2794" t="s">
        <v>23647</v>
      </c>
      <c r="M2794" t="s">
        <v>23694</v>
      </c>
      <c r="N2794">
        <v>13000000</v>
      </c>
      <c r="O2794">
        <v>2013</v>
      </c>
      <c r="P2794">
        <v>5.9</v>
      </c>
    </row>
    <row r="2795" spans="1:16" x14ac:dyDescent="0.3">
      <c r="A2795" t="s">
        <v>1236</v>
      </c>
      <c r="B2795">
        <v>120</v>
      </c>
      <c r="C2795">
        <v>165</v>
      </c>
      <c r="D2795" t="s">
        <v>3170</v>
      </c>
      <c r="E2795">
        <v>4857376</v>
      </c>
      <c r="F2795" t="s">
        <v>5397</v>
      </c>
      <c r="G2795" t="s">
        <v>2049</v>
      </c>
      <c r="H2795" t="s">
        <v>10040</v>
      </c>
      <c r="I2795">
        <v>63084</v>
      </c>
      <c r="J2795" t="s">
        <v>6855</v>
      </c>
      <c r="K2795">
        <v>123</v>
      </c>
      <c r="L2795" t="s">
        <v>23649</v>
      </c>
      <c r="M2795" t="s">
        <v>23703</v>
      </c>
      <c r="N2795">
        <v>13000000</v>
      </c>
      <c r="O2795">
        <v>2006</v>
      </c>
      <c r="P2795">
        <v>7.3</v>
      </c>
    </row>
    <row r="2796" spans="1:16" x14ac:dyDescent="0.3">
      <c r="A2796" t="s">
        <v>409</v>
      </c>
      <c r="B2796">
        <v>112</v>
      </c>
      <c r="C2796">
        <v>104</v>
      </c>
      <c r="D2796" t="s">
        <v>4031</v>
      </c>
      <c r="E2796">
        <v>3169424</v>
      </c>
      <c r="F2796" t="s">
        <v>5579</v>
      </c>
      <c r="G2796" t="s">
        <v>2943</v>
      </c>
      <c r="H2796" t="s">
        <v>10041</v>
      </c>
      <c r="I2796">
        <v>18442</v>
      </c>
      <c r="J2796" t="s">
        <v>3779</v>
      </c>
      <c r="K2796">
        <v>59</v>
      </c>
      <c r="L2796" t="s">
        <v>23647</v>
      </c>
      <c r="M2796" t="s">
        <v>23694</v>
      </c>
      <c r="N2796">
        <v>13000000</v>
      </c>
      <c r="O2796">
        <v>2007</v>
      </c>
      <c r="P2796">
        <v>6.8</v>
      </c>
    </row>
    <row r="2797" spans="1:16" x14ac:dyDescent="0.3">
      <c r="A2797" t="s">
        <v>194</v>
      </c>
      <c r="B2797">
        <v>107</v>
      </c>
      <c r="C2797">
        <v>150</v>
      </c>
      <c r="D2797" t="s">
        <v>4032</v>
      </c>
      <c r="E2797">
        <v>18004225</v>
      </c>
      <c r="F2797" t="s">
        <v>5397</v>
      </c>
      <c r="G2797" t="s">
        <v>3015</v>
      </c>
      <c r="H2797" t="s">
        <v>10042</v>
      </c>
      <c r="I2797">
        <v>28573</v>
      </c>
      <c r="J2797" t="s">
        <v>3631</v>
      </c>
      <c r="K2797">
        <v>87</v>
      </c>
      <c r="L2797" t="s">
        <v>23647</v>
      </c>
      <c r="M2797" t="s">
        <v>23694</v>
      </c>
      <c r="N2797">
        <v>13000000</v>
      </c>
      <c r="O2797">
        <v>2013</v>
      </c>
      <c r="P2797">
        <v>5.7</v>
      </c>
    </row>
    <row r="2798" spans="1:16" x14ac:dyDescent="0.3">
      <c r="A2798" t="s">
        <v>1237</v>
      </c>
      <c r="B2798">
        <v>112</v>
      </c>
      <c r="C2798">
        <v>61</v>
      </c>
      <c r="D2798" t="s">
        <v>4033</v>
      </c>
      <c r="E2798">
        <v>3058380</v>
      </c>
      <c r="F2798" t="s">
        <v>5310</v>
      </c>
      <c r="G2798" t="s">
        <v>6401</v>
      </c>
      <c r="H2798" t="s">
        <v>10043</v>
      </c>
      <c r="I2798">
        <v>4767</v>
      </c>
      <c r="J2798" t="s">
        <v>13040</v>
      </c>
      <c r="K2798">
        <v>69</v>
      </c>
      <c r="L2798" t="s">
        <v>23649</v>
      </c>
      <c r="M2798" t="s">
        <v>23703</v>
      </c>
      <c r="N2798">
        <v>100000000</v>
      </c>
      <c r="O2798">
        <v>2000</v>
      </c>
      <c r="P2798">
        <v>7.3</v>
      </c>
    </row>
    <row r="2799" spans="1:16" x14ac:dyDescent="0.3">
      <c r="A2799" t="s">
        <v>870</v>
      </c>
      <c r="B2799">
        <v>96</v>
      </c>
      <c r="C2799">
        <v>226</v>
      </c>
      <c r="D2799" t="s">
        <v>4034</v>
      </c>
      <c r="E2799">
        <v>3074838</v>
      </c>
      <c r="F2799" t="s">
        <v>5549</v>
      </c>
      <c r="G2799" t="s">
        <v>2523</v>
      </c>
      <c r="H2799" t="s">
        <v>10044</v>
      </c>
      <c r="I2799">
        <v>56264</v>
      </c>
      <c r="J2799" t="s">
        <v>13041</v>
      </c>
      <c r="K2799">
        <v>166</v>
      </c>
      <c r="L2799" t="s">
        <v>23647</v>
      </c>
      <c r="M2799" t="s">
        <v>23694</v>
      </c>
      <c r="N2799">
        <v>11000000</v>
      </c>
      <c r="O2799">
        <v>2009</v>
      </c>
      <c r="P2799">
        <v>6.3</v>
      </c>
    </row>
    <row r="2800" spans="1:16" x14ac:dyDescent="0.3">
      <c r="A2800" t="s">
        <v>1238</v>
      </c>
      <c r="B2800">
        <v>91</v>
      </c>
      <c r="C2800">
        <v>21</v>
      </c>
      <c r="D2800" t="s">
        <v>4035</v>
      </c>
      <c r="E2800">
        <v>2104000</v>
      </c>
      <c r="F2800" t="s">
        <v>5823</v>
      </c>
      <c r="G2800" t="s">
        <v>3086</v>
      </c>
      <c r="H2800" t="s">
        <v>10045</v>
      </c>
      <c r="I2800">
        <v>1595</v>
      </c>
      <c r="J2800" t="s">
        <v>1238</v>
      </c>
      <c r="K2800">
        <v>19</v>
      </c>
      <c r="L2800" t="s">
        <v>23647</v>
      </c>
      <c r="M2800" t="s">
        <v>23694</v>
      </c>
      <c r="N2800">
        <v>13000000</v>
      </c>
      <c r="O2800">
        <v>1996</v>
      </c>
      <c r="P2800">
        <v>5.9</v>
      </c>
    </row>
    <row r="2801" spans="1:16" x14ac:dyDescent="0.3">
      <c r="A2801" t="s">
        <v>502</v>
      </c>
      <c r="B2801">
        <v>105</v>
      </c>
      <c r="C2801">
        <v>217</v>
      </c>
      <c r="D2801" t="s">
        <v>2741</v>
      </c>
      <c r="E2801">
        <v>28501651</v>
      </c>
      <c r="F2801" t="s">
        <v>5594</v>
      </c>
      <c r="G2801" t="s">
        <v>2530</v>
      </c>
      <c r="H2801" t="s">
        <v>9068</v>
      </c>
      <c r="I2801">
        <v>88037</v>
      </c>
      <c r="J2801" t="s">
        <v>3426</v>
      </c>
      <c r="K2801">
        <v>201</v>
      </c>
      <c r="L2801" t="s">
        <v>23647</v>
      </c>
      <c r="M2801" t="s">
        <v>23694</v>
      </c>
      <c r="N2801">
        <v>26000000</v>
      </c>
      <c r="O2801">
        <v>2009</v>
      </c>
      <c r="P2801">
        <v>7.1</v>
      </c>
    </row>
    <row r="2802" spans="1:16" x14ac:dyDescent="0.3">
      <c r="A2802" t="s">
        <v>887</v>
      </c>
      <c r="B2802">
        <v>125</v>
      </c>
      <c r="C2802">
        <v>94</v>
      </c>
      <c r="D2802" t="s">
        <v>2507</v>
      </c>
      <c r="E2802">
        <v>1172769</v>
      </c>
      <c r="F2802" t="s">
        <v>5430</v>
      </c>
      <c r="G2802" t="s">
        <v>2464</v>
      </c>
      <c r="H2802" t="s">
        <v>10046</v>
      </c>
      <c r="I2802">
        <v>28068</v>
      </c>
      <c r="J2802" t="s">
        <v>3685</v>
      </c>
      <c r="K2802">
        <v>108</v>
      </c>
      <c r="L2802" t="s">
        <v>23647</v>
      </c>
      <c r="M2802" t="s">
        <v>23701</v>
      </c>
      <c r="N2802">
        <v>13000000</v>
      </c>
      <c r="O2802">
        <v>2006</v>
      </c>
      <c r="P2802">
        <v>7.1</v>
      </c>
    </row>
    <row r="2803" spans="1:16" x14ac:dyDescent="0.3">
      <c r="A2803" t="s">
        <v>1239</v>
      </c>
      <c r="B2803">
        <v>102</v>
      </c>
      <c r="C2803">
        <v>364</v>
      </c>
      <c r="D2803" t="s">
        <v>4036</v>
      </c>
      <c r="E2803">
        <v>17738570</v>
      </c>
      <c r="F2803" t="s">
        <v>5310</v>
      </c>
      <c r="G2803" t="s">
        <v>2719</v>
      </c>
      <c r="H2803" t="s">
        <v>10047</v>
      </c>
      <c r="I2803">
        <v>351274</v>
      </c>
      <c r="J2803" t="s">
        <v>3548</v>
      </c>
      <c r="K2803">
        <v>457</v>
      </c>
      <c r="L2803" t="s">
        <v>23647</v>
      </c>
      <c r="M2803" t="s">
        <v>23694</v>
      </c>
      <c r="N2803">
        <v>13000000</v>
      </c>
      <c r="O2803">
        <v>2012</v>
      </c>
      <c r="P2803">
        <v>8</v>
      </c>
    </row>
    <row r="2804" spans="1:16" x14ac:dyDescent="0.3">
      <c r="A2804" t="s">
        <v>1240</v>
      </c>
      <c r="B2804">
        <v>87</v>
      </c>
      <c r="C2804">
        <v>19</v>
      </c>
      <c r="D2804" t="s">
        <v>4037</v>
      </c>
      <c r="E2804">
        <v>1200000</v>
      </c>
      <c r="F2804" t="s">
        <v>5389</v>
      </c>
      <c r="G2804" t="s">
        <v>3235</v>
      </c>
      <c r="H2804" t="s">
        <v>10048</v>
      </c>
      <c r="I2804">
        <v>922</v>
      </c>
      <c r="J2804" t="s">
        <v>13042</v>
      </c>
      <c r="K2804">
        <v>23</v>
      </c>
      <c r="L2804" t="s">
        <v>23647</v>
      </c>
      <c r="M2804" t="s">
        <v>23694</v>
      </c>
      <c r="N2804">
        <v>3000000</v>
      </c>
      <c r="O2804">
        <v>1993</v>
      </c>
      <c r="P2804">
        <v>5.0999999999999996</v>
      </c>
    </row>
    <row r="2805" spans="1:16" x14ac:dyDescent="0.3">
      <c r="A2805" t="s">
        <v>888</v>
      </c>
      <c r="B2805">
        <v>118</v>
      </c>
      <c r="C2805">
        <v>129</v>
      </c>
      <c r="D2805" t="s">
        <v>4038</v>
      </c>
      <c r="E2805">
        <v>1150403</v>
      </c>
      <c r="F2805" t="s">
        <v>5420</v>
      </c>
      <c r="G2805" t="s">
        <v>2584</v>
      </c>
      <c r="H2805" t="s">
        <v>10049</v>
      </c>
      <c r="I2805">
        <v>14143</v>
      </c>
      <c r="J2805" t="s">
        <v>3758</v>
      </c>
      <c r="K2805">
        <v>102</v>
      </c>
      <c r="L2805" t="s">
        <v>23647</v>
      </c>
      <c r="M2805" t="s">
        <v>23694</v>
      </c>
      <c r="N2805">
        <v>13000000</v>
      </c>
      <c r="O2805">
        <v>2006</v>
      </c>
      <c r="P2805">
        <v>7.1</v>
      </c>
    </row>
    <row r="2806" spans="1:16" x14ac:dyDescent="0.3">
      <c r="A2806" t="s">
        <v>818</v>
      </c>
      <c r="B2806">
        <v>115</v>
      </c>
      <c r="C2806">
        <v>71</v>
      </c>
      <c r="D2806" t="s">
        <v>3703</v>
      </c>
      <c r="E2806">
        <v>403932</v>
      </c>
      <c r="F2806" t="s">
        <v>5592</v>
      </c>
      <c r="G2806" t="s">
        <v>3604</v>
      </c>
      <c r="H2806" t="s">
        <v>10050</v>
      </c>
      <c r="I2806">
        <v>5254</v>
      </c>
      <c r="J2806" t="s">
        <v>3252</v>
      </c>
      <c r="K2806">
        <v>92</v>
      </c>
      <c r="L2806" t="s">
        <v>23647</v>
      </c>
      <c r="M2806" t="s">
        <v>23695</v>
      </c>
      <c r="N2806">
        <v>20000000</v>
      </c>
      <c r="O2806">
        <v>2000</v>
      </c>
      <c r="P2806">
        <v>6.5</v>
      </c>
    </row>
    <row r="2807" spans="1:16" x14ac:dyDescent="0.3">
      <c r="A2807" t="s">
        <v>424</v>
      </c>
      <c r="B2807">
        <v>91</v>
      </c>
      <c r="C2807">
        <v>93</v>
      </c>
      <c r="D2807" t="s">
        <v>2843</v>
      </c>
      <c r="E2807">
        <v>1712111</v>
      </c>
      <c r="F2807" t="s">
        <v>5668</v>
      </c>
      <c r="G2807" t="s">
        <v>2554</v>
      </c>
      <c r="H2807" t="s">
        <v>10051</v>
      </c>
      <c r="I2807">
        <v>7199</v>
      </c>
      <c r="J2807" t="s">
        <v>2594</v>
      </c>
      <c r="K2807">
        <v>53</v>
      </c>
      <c r="L2807" t="s">
        <v>23647</v>
      </c>
      <c r="M2807" t="s">
        <v>23694</v>
      </c>
      <c r="N2807">
        <v>8495000</v>
      </c>
      <c r="O2807">
        <v>2015</v>
      </c>
      <c r="P2807">
        <v>4.5</v>
      </c>
    </row>
    <row r="2808" spans="1:16" x14ac:dyDescent="0.3">
      <c r="A2808" t="s">
        <v>1241</v>
      </c>
      <c r="B2808">
        <v>88</v>
      </c>
      <c r="C2808">
        <v>399</v>
      </c>
      <c r="D2808" t="s">
        <v>4039</v>
      </c>
      <c r="E2808">
        <v>1024175</v>
      </c>
      <c r="F2808" t="s">
        <v>5760</v>
      </c>
      <c r="G2808" t="s">
        <v>6600</v>
      </c>
      <c r="H2808" t="s">
        <v>10052</v>
      </c>
      <c r="I2808">
        <v>82331</v>
      </c>
      <c r="J2808" t="s">
        <v>3904</v>
      </c>
      <c r="K2808">
        <v>297</v>
      </c>
      <c r="L2808" t="s">
        <v>23647</v>
      </c>
      <c r="M2808" t="s">
        <v>23695</v>
      </c>
      <c r="N2808">
        <v>13000000</v>
      </c>
      <c r="O2808">
        <v>2011</v>
      </c>
      <c r="P2808">
        <v>6.6</v>
      </c>
    </row>
    <row r="2809" spans="1:16" x14ac:dyDescent="0.3">
      <c r="A2809" t="s">
        <v>353</v>
      </c>
      <c r="B2809">
        <v>127</v>
      </c>
      <c r="C2809">
        <v>110</v>
      </c>
      <c r="D2809" t="s">
        <v>4040</v>
      </c>
      <c r="E2809">
        <v>301305</v>
      </c>
      <c r="F2809" t="s">
        <v>5674</v>
      </c>
      <c r="G2809" t="s">
        <v>6601</v>
      </c>
      <c r="H2809" t="s">
        <v>10053</v>
      </c>
      <c r="I2809">
        <v>31414</v>
      </c>
      <c r="J2809" t="s">
        <v>13043</v>
      </c>
      <c r="K2809">
        <v>180</v>
      </c>
      <c r="L2809" t="s">
        <v>23671</v>
      </c>
      <c r="M2809" t="s">
        <v>23694</v>
      </c>
      <c r="N2809">
        <v>13000000</v>
      </c>
      <c r="O2809">
        <v>2011</v>
      </c>
      <c r="P2809">
        <v>4.3</v>
      </c>
    </row>
    <row r="2810" spans="1:16" x14ac:dyDescent="0.3">
      <c r="A2810" t="s">
        <v>1170</v>
      </c>
      <c r="B2810">
        <v>94</v>
      </c>
      <c r="C2810">
        <v>285</v>
      </c>
      <c r="D2810" t="s">
        <v>4041</v>
      </c>
      <c r="E2810">
        <v>51872378</v>
      </c>
      <c r="F2810" t="s">
        <v>5403</v>
      </c>
      <c r="G2810" t="s">
        <v>6229</v>
      </c>
      <c r="H2810" t="s">
        <v>10054</v>
      </c>
      <c r="I2810">
        <v>88241</v>
      </c>
      <c r="J2810" t="s">
        <v>12157</v>
      </c>
      <c r="K2810">
        <v>266</v>
      </c>
      <c r="L2810" t="s">
        <v>23647</v>
      </c>
      <c r="M2810" t="s">
        <v>23694</v>
      </c>
      <c r="N2810">
        <v>13000000</v>
      </c>
      <c r="O2810">
        <v>2013</v>
      </c>
      <c r="P2810">
        <v>6.7</v>
      </c>
    </row>
    <row r="2811" spans="1:16" x14ac:dyDescent="0.3">
      <c r="A2811" t="s">
        <v>1242</v>
      </c>
      <c r="B2811">
        <v>115</v>
      </c>
      <c r="C2811">
        <v>2</v>
      </c>
      <c r="D2811" t="s">
        <v>4042</v>
      </c>
      <c r="E2811">
        <v>31662</v>
      </c>
      <c r="F2811" t="s">
        <v>5364</v>
      </c>
      <c r="G2811" t="s">
        <v>2523</v>
      </c>
      <c r="H2811" t="s">
        <v>10055</v>
      </c>
      <c r="I2811">
        <v>90</v>
      </c>
      <c r="J2811" t="s">
        <v>13044</v>
      </c>
      <c r="K2811">
        <v>1</v>
      </c>
      <c r="L2811" t="s">
        <v>23647</v>
      </c>
      <c r="M2811" t="s">
        <v>23711</v>
      </c>
      <c r="N2811">
        <v>12620000</v>
      </c>
      <c r="O2811">
        <v>2016</v>
      </c>
      <c r="P2811">
        <v>6.8</v>
      </c>
    </row>
    <row r="2812" spans="1:16" x14ac:dyDescent="0.3">
      <c r="A2812" t="s">
        <v>1243</v>
      </c>
      <c r="B2812">
        <v>90</v>
      </c>
      <c r="C2812">
        <v>61</v>
      </c>
      <c r="D2812" t="s">
        <v>4043</v>
      </c>
      <c r="E2812">
        <v>28399192</v>
      </c>
      <c r="F2812" t="s">
        <v>5970</v>
      </c>
      <c r="G2812" t="s">
        <v>6602</v>
      </c>
      <c r="H2812" t="s">
        <v>10056</v>
      </c>
      <c r="I2812">
        <v>5663</v>
      </c>
      <c r="J2812" t="s">
        <v>6215</v>
      </c>
      <c r="K2812">
        <v>106</v>
      </c>
      <c r="L2812" t="s">
        <v>23647</v>
      </c>
      <c r="M2812" t="s">
        <v>23698</v>
      </c>
      <c r="N2812">
        <v>13000000</v>
      </c>
      <c r="O2812">
        <v>2002</v>
      </c>
      <c r="P2812">
        <v>5.4</v>
      </c>
    </row>
    <row r="2813" spans="1:16" x14ac:dyDescent="0.3">
      <c r="A2813" t="s">
        <v>358</v>
      </c>
      <c r="B2813">
        <v>102</v>
      </c>
      <c r="C2813">
        <v>242</v>
      </c>
      <c r="D2813" t="s">
        <v>4044</v>
      </c>
      <c r="E2813">
        <v>2035566</v>
      </c>
      <c r="F2813" t="s">
        <v>5971</v>
      </c>
      <c r="G2813" t="s">
        <v>6603</v>
      </c>
      <c r="H2813" t="s">
        <v>10057</v>
      </c>
      <c r="I2813">
        <v>77305</v>
      </c>
      <c r="J2813" t="s">
        <v>13045</v>
      </c>
      <c r="K2813">
        <v>162</v>
      </c>
      <c r="L2813" t="s">
        <v>23647</v>
      </c>
      <c r="M2813" t="s">
        <v>23703</v>
      </c>
      <c r="N2813">
        <v>13000000</v>
      </c>
      <c r="O2813">
        <v>2009</v>
      </c>
      <c r="P2813">
        <v>6.6</v>
      </c>
    </row>
    <row r="2814" spans="1:16" x14ac:dyDescent="0.3">
      <c r="A2814" t="s">
        <v>251</v>
      </c>
      <c r="B2814">
        <v>100</v>
      </c>
      <c r="C2814">
        <v>62</v>
      </c>
      <c r="D2814" t="s">
        <v>4045</v>
      </c>
      <c r="E2814">
        <v>25529689.5</v>
      </c>
      <c r="F2814" t="s">
        <v>5463</v>
      </c>
      <c r="G2814" t="s">
        <v>3914</v>
      </c>
      <c r="H2814" t="s">
        <v>10058</v>
      </c>
      <c r="I2814">
        <v>16281</v>
      </c>
      <c r="J2814" t="s">
        <v>13046</v>
      </c>
      <c r="K2814">
        <v>96</v>
      </c>
      <c r="L2814" t="s">
        <v>23672</v>
      </c>
      <c r="M2814" t="s">
        <v>23697</v>
      </c>
      <c r="N2814">
        <v>12500000</v>
      </c>
      <c r="O2814">
        <v>1981</v>
      </c>
      <c r="P2814">
        <v>7.4</v>
      </c>
    </row>
    <row r="2815" spans="1:16" x14ac:dyDescent="0.3">
      <c r="A2815" t="s">
        <v>1126</v>
      </c>
      <c r="B2815">
        <v>117</v>
      </c>
      <c r="C2815">
        <v>121</v>
      </c>
      <c r="D2815" t="s">
        <v>3327</v>
      </c>
      <c r="E2815">
        <v>21078145</v>
      </c>
      <c r="F2815" t="s">
        <v>5405</v>
      </c>
      <c r="G2815" t="s">
        <v>1126</v>
      </c>
      <c r="H2815" t="s">
        <v>10059</v>
      </c>
      <c r="I2815">
        <v>26493</v>
      </c>
      <c r="J2815" t="s">
        <v>3555</v>
      </c>
      <c r="K2815">
        <v>159</v>
      </c>
      <c r="L2815" t="s">
        <v>23647</v>
      </c>
      <c r="M2815" t="s">
        <v>23694</v>
      </c>
      <c r="N2815">
        <v>12500000</v>
      </c>
      <c r="O2815">
        <v>2002</v>
      </c>
      <c r="P2815">
        <v>7.3</v>
      </c>
    </row>
    <row r="2816" spans="1:16" x14ac:dyDescent="0.3">
      <c r="A2816" t="s">
        <v>816</v>
      </c>
      <c r="B2816">
        <v>109</v>
      </c>
      <c r="C2816">
        <v>83</v>
      </c>
      <c r="D2816" t="s">
        <v>3560</v>
      </c>
      <c r="E2816">
        <v>14060950</v>
      </c>
      <c r="F2816" t="s">
        <v>5558</v>
      </c>
      <c r="G2816" t="s">
        <v>6604</v>
      </c>
      <c r="H2816" t="s">
        <v>10060</v>
      </c>
      <c r="I2816">
        <v>14354</v>
      </c>
      <c r="J2816" t="s">
        <v>13047</v>
      </c>
      <c r="K2816">
        <v>139</v>
      </c>
      <c r="L2816" t="s">
        <v>23647</v>
      </c>
      <c r="M2816" t="s">
        <v>23694</v>
      </c>
      <c r="N2816">
        <v>12500000</v>
      </c>
      <c r="O2816">
        <v>2002</v>
      </c>
      <c r="P2816">
        <v>6.9</v>
      </c>
    </row>
    <row r="2817" spans="1:16" x14ac:dyDescent="0.3">
      <c r="A2817" t="s">
        <v>193</v>
      </c>
      <c r="B2817">
        <v>121</v>
      </c>
      <c r="C2817">
        <v>122</v>
      </c>
      <c r="D2817" t="s">
        <v>2539</v>
      </c>
      <c r="E2817">
        <v>12281500</v>
      </c>
      <c r="F2817" t="s">
        <v>5687</v>
      </c>
      <c r="G2817" t="s">
        <v>2463</v>
      </c>
      <c r="H2817" t="s">
        <v>10061</v>
      </c>
      <c r="I2817">
        <v>163492</v>
      </c>
      <c r="J2817" t="s">
        <v>2742</v>
      </c>
      <c r="K2817">
        <v>460</v>
      </c>
      <c r="L2817" t="s">
        <v>23647</v>
      </c>
      <c r="M2817" t="s">
        <v>23694</v>
      </c>
      <c r="N2817">
        <v>13000000</v>
      </c>
      <c r="O2817">
        <v>1993</v>
      </c>
      <c r="P2817">
        <v>8</v>
      </c>
    </row>
    <row r="2818" spans="1:16" x14ac:dyDescent="0.3">
      <c r="A2818" t="s">
        <v>1244</v>
      </c>
      <c r="B2818">
        <v>111</v>
      </c>
      <c r="C2818">
        <v>88</v>
      </c>
      <c r="D2818" t="s">
        <v>4046</v>
      </c>
      <c r="E2818">
        <v>25529689.5</v>
      </c>
      <c r="F2818" t="s">
        <v>5839</v>
      </c>
      <c r="G2818" t="s">
        <v>2445</v>
      </c>
      <c r="H2818" t="s">
        <v>10062</v>
      </c>
      <c r="I2818">
        <v>9957</v>
      </c>
      <c r="J2818" t="s">
        <v>13048</v>
      </c>
      <c r="K2818">
        <v>35</v>
      </c>
      <c r="L2818" t="s">
        <v>23647</v>
      </c>
      <c r="M2818" t="s">
        <v>23701</v>
      </c>
      <c r="N2818">
        <v>3660000</v>
      </c>
      <c r="O2818">
        <v>2010</v>
      </c>
      <c r="P2818">
        <v>6.4</v>
      </c>
    </row>
    <row r="2819" spans="1:16" x14ac:dyDescent="0.3">
      <c r="A2819" t="s">
        <v>1151</v>
      </c>
      <c r="B2819">
        <v>100</v>
      </c>
      <c r="C2819">
        <v>120</v>
      </c>
      <c r="D2819" t="s">
        <v>2951</v>
      </c>
      <c r="E2819">
        <v>10725228</v>
      </c>
      <c r="F2819" t="s">
        <v>5913</v>
      </c>
      <c r="G2819" t="s">
        <v>889</v>
      </c>
      <c r="H2819" t="s">
        <v>10063</v>
      </c>
      <c r="I2819">
        <v>75675</v>
      </c>
      <c r="J2819" t="s">
        <v>13049</v>
      </c>
      <c r="K2819">
        <v>365</v>
      </c>
      <c r="L2819" t="s">
        <v>23647</v>
      </c>
      <c r="M2819" t="s">
        <v>23694</v>
      </c>
      <c r="N2819">
        <v>12500000</v>
      </c>
      <c r="O2819">
        <v>1992</v>
      </c>
      <c r="P2819">
        <v>7.8</v>
      </c>
    </row>
    <row r="2820" spans="1:16" x14ac:dyDescent="0.3">
      <c r="A2820" t="s">
        <v>818</v>
      </c>
      <c r="B2820">
        <v>109</v>
      </c>
      <c r="C2820">
        <v>225</v>
      </c>
      <c r="D2820" t="s">
        <v>2939</v>
      </c>
      <c r="E2820">
        <v>214966</v>
      </c>
      <c r="F2820" t="s">
        <v>5459</v>
      </c>
      <c r="G2820" t="s">
        <v>3039</v>
      </c>
      <c r="H2820" t="s">
        <v>10064</v>
      </c>
      <c r="I2820">
        <v>28483</v>
      </c>
      <c r="J2820" t="s">
        <v>12679</v>
      </c>
      <c r="K2820">
        <v>176</v>
      </c>
      <c r="L2820" t="s">
        <v>23647</v>
      </c>
      <c r="M2820" t="s">
        <v>23694</v>
      </c>
      <c r="N2820">
        <v>13000000</v>
      </c>
      <c r="O2820">
        <v>2010</v>
      </c>
      <c r="P2820">
        <v>6.1</v>
      </c>
    </row>
    <row r="2821" spans="1:16" x14ac:dyDescent="0.3">
      <c r="A2821" t="s">
        <v>1245</v>
      </c>
      <c r="B2821">
        <v>93</v>
      </c>
      <c r="C2821">
        <v>130</v>
      </c>
      <c r="D2821" t="s">
        <v>2639</v>
      </c>
      <c r="E2821">
        <v>25529689.5</v>
      </c>
      <c r="F2821" t="s">
        <v>5845</v>
      </c>
      <c r="G2821" t="s">
        <v>6218</v>
      </c>
      <c r="H2821" t="s">
        <v>10065</v>
      </c>
      <c r="I2821">
        <v>14193</v>
      </c>
      <c r="J2821" t="s">
        <v>3478</v>
      </c>
      <c r="K2821">
        <v>106</v>
      </c>
      <c r="L2821" t="s">
        <v>23647</v>
      </c>
      <c r="M2821" t="s">
        <v>23694</v>
      </c>
      <c r="N2821">
        <v>18000000</v>
      </c>
      <c r="O2821">
        <v>1982</v>
      </c>
      <c r="P2821">
        <v>6.1</v>
      </c>
    </row>
    <row r="2822" spans="1:16" x14ac:dyDescent="0.3">
      <c r="A2822" t="s">
        <v>1246</v>
      </c>
      <c r="B2822">
        <v>101</v>
      </c>
      <c r="C2822">
        <v>167</v>
      </c>
      <c r="D2822" t="s">
        <v>4047</v>
      </c>
      <c r="E2822">
        <v>11956207</v>
      </c>
      <c r="F2822" t="s">
        <v>5652</v>
      </c>
      <c r="G2822" t="s">
        <v>6605</v>
      </c>
      <c r="H2822" t="s">
        <v>10066</v>
      </c>
      <c r="I2822">
        <v>24012</v>
      </c>
      <c r="J2822" t="s">
        <v>3068</v>
      </c>
      <c r="K2822">
        <v>126</v>
      </c>
      <c r="L2822" t="s">
        <v>23647</v>
      </c>
      <c r="M2822" t="s">
        <v>23694</v>
      </c>
      <c r="N2822">
        <v>16000000</v>
      </c>
      <c r="O2822">
        <v>2009</v>
      </c>
      <c r="P2822">
        <v>5.0999999999999996</v>
      </c>
    </row>
    <row r="2823" spans="1:16" x14ac:dyDescent="0.3">
      <c r="A2823" t="s">
        <v>1247</v>
      </c>
      <c r="B2823">
        <v>101</v>
      </c>
      <c r="C2823">
        <v>7</v>
      </c>
      <c r="D2823" t="s">
        <v>4048</v>
      </c>
      <c r="E2823">
        <v>25529689.5</v>
      </c>
      <c r="F2823" t="s">
        <v>5476</v>
      </c>
      <c r="G2823" t="s">
        <v>3871</v>
      </c>
      <c r="H2823" t="s">
        <v>10067</v>
      </c>
      <c r="I2823">
        <v>3256</v>
      </c>
      <c r="J2823" t="s">
        <v>13050</v>
      </c>
      <c r="K2823">
        <v>44</v>
      </c>
      <c r="L2823" t="s">
        <v>23647</v>
      </c>
      <c r="M2823" t="s">
        <v>23694</v>
      </c>
      <c r="N2823">
        <v>20000000</v>
      </c>
      <c r="O2823">
        <v>1937</v>
      </c>
      <c r="P2823">
        <v>7.8</v>
      </c>
    </row>
    <row r="2824" spans="1:16" x14ac:dyDescent="0.3">
      <c r="A2824" t="s">
        <v>345</v>
      </c>
      <c r="B2824">
        <v>106</v>
      </c>
      <c r="C2824">
        <v>226</v>
      </c>
      <c r="D2824" t="s">
        <v>3403</v>
      </c>
      <c r="E2824">
        <v>5949693</v>
      </c>
      <c r="F2824" t="s">
        <v>5397</v>
      </c>
      <c r="G2824" t="s">
        <v>6279</v>
      </c>
      <c r="H2824" t="s">
        <v>10068</v>
      </c>
      <c r="I2824">
        <v>114762</v>
      </c>
      <c r="J2824" t="s">
        <v>3815</v>
      </c>
      <c r="K2824">
        <v>299</v>
      </c>
      <c r="L2824" t="s">
        <v>23647</v>
      </c>
      <c r="M2824" t="s">
        <v>23694</v>
      </c>
      <c r="N2824">
        <v>12000000</v>
      </c>
      <c r="O2824">
        <v>2007</v>
      </c>
      <c r="P2824">
        <v>7.4</v>
      </c>
    </row>
    <row r="2825" spans="1:16" x14ac:dyDescent="0.3">
      <c r="A2825" t="s">
        <v>1248</v>
      </c>
      <c r="B2825">
        <v>94</v>
      </c>
      <c r="C2825">
        <v>185</v>
      </c>
      <c r="D2825" t="s">
        <v>4049</v>
      </c>
      <c r="E2825">
        <v>9030581</v>
      </c>
      <c r="F2825" t="s">
        <v>5557</v>
      </c>
      <c r="G2825" t="s">
        <v>6606</v>
      </c>
      <c r="H2825" t="s">
        <v>10069</v>
      </c>
      <c r="I2825">
        <v>132386</v>
      </c>
      <c r="J2825" t="s">
        <v>13051</v>
      </c>
      <c r="K2825">
        <v>398</v>
      </c>
      <c r="L2825" t="s">
        <v>23647</v>
      </c>
      <c r="M2825" t="s">
        <v>23695</v>
      </c>
      <c r="N2825">
        <v>12500000</v>
      </c>
      <c r="O2825">
        <v>2008</v>
      </c>
      <c r="P2825">
        <v>7.8</v>
      </c>
    </row>
    <row r="2826" spans="1:16" x14ac:dyDescent="0.3">
      <c r="A2826" t="s">
        <v>1193</v>
      </c>
      <c r="B2826">
        <v>140</v>
      </c>
      <c r="C2826">
        <v>177</v>
      </c>
      <c r="D2826" t="s">
        <v>3610</v>
      </c>
      <c r="E2826">
        <v>4157491</v>
      </c>
      <c r="F2826" t="s">
        <v>5972</v>
      </c>
      <c r="G2826" t="s">
        <v>6350</v>
      </c>
      <c r="H2826" t="s">
        <v>10070</v>
      </c>
      <c r="I2826">
        <v>79330</v>
      </c>
      <c r="J2826" t="s">
        <v>13052</v>
      </c>
      <c r="K2826">
        <v>690</v>
      </c>
      <c r="L2826" t="s">
        <v>23647</v>
      </c>
      <c r="M2826" t="s">
        <v>23716</v>
      </c>
      <c r="N2826">
        <v>12800000</v>
      </c>
      <c r="O2826">
        <v>2000</v>
      </c>
      <c r="P2826">
        <v>8</v>
      </c>
    </row>
    <row r="2827" spans="1:16" x14ac:dyDescent="0.3">
      <c r="A2827" t="s">
        <v>1115</v>
      </c>
      <c r="B2827">
        <v>132</v>
      </c>
      <c r="C2827">
        <v>28</v>
      </c>
      <c r="D2827" t="s">
        <v>2656</v>
      </c>
      <c r="E2827">
        <v>1508689</v>
      </c>
      <c r="F2827" t="s">
        <v>5310</v>
      </c>
      <c r="G2827" t="s">
        <v>2620</v>
      </c>
      <c r="H2827" t="s">
        <v>10071</v>
      </c>
      <c r="I2827">
        <v>5648</v>
      </c>
      <c r="J2827" t="s">
        <v>6556</v>
      </c>
      <c r="K2827">
        <v>50</v>
      </c>
      <c r="L2827" t="s">
        <v>23647</v>
      </c>
      <c r="M2827" t="s">
        <v>23694</v>
      </c>
      <c r="N2827">
        <v>16000000</v>
      </c>
      <c r="O2827">
        <v>1997</v>
      </c>
      <c r="P2827">
        <v>6.7</v>
      </c>
    </row>
    <row r="2828" spans="1:16" x14ac:dyDescent="0.3">
      <c r="A2828" t="s">
        <v>1249</v>
      </c>
      <c r="B2828">
        <v>99</v>
      </c>
      <c r="C2828">
        <v>48</v>
      </c>
      <c r="D2828" t="s">
        <v>1384</v>
      </c>
      <c r="E2828">
        <v>1227324</v>
      </c>
      <c r="F2828" t="s">
        <v>5442</v>
      </c>
      <c r="G2828" t="s">
        <v>4038</v>
      </c>
      <c r="H2828" t="s">
        <v>10072</v>
      </c>
      <c r="I2828">
        <v>6921</v>
      </c>
      <c r="J2828" t="s">
        <v>6560</v>
      </c>
      <c r="K2828">
        <v>48</v>
      </c>
      <c r="L2828" t="s">
        <v>23647</v>
      </c>
      <c r="M2828" t="s">
        <v>23694</v>
      </c>
      <c r="N2828">
        <v>12500000</v>
      </c>
      <c r="O2828">
        <v>1996</v>
      </c>
      <c r="P2828">
        <v>6.6</v>
      </c>
    </row>
    <row r="2829" spans="1:16" x14ac:dyDescent="0.3">
      <c r="A2829" t="s">
        <v>1150</v>
      </c>
      <c r="B2829">
        <v>90</v>
      </c>
      <c r="C2829">
        <v>116</v>
      </c>
      <c r="D2829" t="s">
        <v>3450</v>
      </c>
      <c r="E2829">
        <v>4360548</v>
      </c>
      <c r="F2829" t="s">
        <v>5397</v>
      </c>
      <c r="G2829" t="s">
        <v>6259</v>
      </c>
      <c r="H2829" t="s">
        <v>10073</v>
      </c>
      <c r="I2829">
        <v>13371</v>
      </c>
      <c r="J2829" t="s">
        <v>2798</v>
      </c>
      <c r="K2829">
        <v>60</v>
      </c>
      <c r="L2829" t="s">
        <v>23647</v>
      </c>
      <c r="M2829" t="s">
        <v>23694</v>
      </c>
      <c r="N2829">
        <v>15000000</v>
      </c>
      <c r="O2829">
        <v>2009</v>
      </c>
      <c r="P2829">
        <v>6.4</v>
      </c>
    </row>
    <row r="2830" spans="1:16" x14ac:dyDescent="0.3">
      <c r="A2830" t="s">
        <v>1250</v>
      </c>
      <c r="B2830">
        <v>105</v>
      </c>
      <c r="C2830">
        <v>391</v>
      </c>
      <c r="D2830" t="s">
        <v>4050</v>
      </c>
      <c r="E2830">
        <v>26589953</v>
      </c>
      <c r="F2830" t="s">
        <v>5316</v>
      </c>
      <c r="G2830" t="s">
        <v>2854</v>
      </c>
      <c r="H2830" t="s">
        <v>10074</v>
      </c>
      <c r="I2830">
        <v>165792</v>
      </c>
      <c r="J2830" t="s">
        <v>2834</v>
      </c>
      <c r="K2830">
        <v>392</v>
      </c>
      <c r="L2830" t="s">
        <v>23647</v>
      </c>
      <c r="M2830" t="s">
        <v>23694</v>
      </c>
      <c r="N2830">
        <v>10500000</v>
      </c>
      <c r="O2830">
        <v>2010</v>
      </c>
      <c r="P2830">
        <v>6.7</v>
      </c>
    </row>
    <row r="2831" spans="1:16" x14ac:dyDescent="0.3">
      <c r="A2831" t="s">
        <v>1251</v>
      </c>
      <c r="B2831">
        <v>108</v>
      </c>
      <c r="C2831">
        <v>117</v>
      </c>
      <c r="D2831" t="s">
        <v>4051</v>
      </c>
      <c r="E2831">
        <v>1039869</v>
      </c>
      <c r="F2831" t="s">
        <v>5430</v>
      </c>
      <c r="G2831" t="s">
        <v>889</v>
      </c>
      <c r="H2831" t="s">
        <v>10075</v>
      </c>
      <c r="I2831">
        <v>14757</v>
      </c>
      <c r="J2831" t="s">
        <v>4626</v>
      </c>
      <c r="K2831">
        <v>51</v>
      </c>
      <c r="L2831" t="s">
        <v>23647</v>
      </c>
      <c r="M2831" t="s">
        <v>23697</v>
      </c>
      <c r="N2831">
        <v>15000000</v>
      </c>
      <c r="O2831">
        <v>2010</v>
      </c>
      <c r="P2831">
        <v>6.2</v>
      </c>
    </row>
    <row r="2832" spans="1:16" x14ac:dyDescent="0.3">
      <c r="A2832" t="s">
        <v>309</v>
      </c>
      <c r="B2832">
        <v>69</v>
      </c>
      <c r="C2832">
        <v>24</v>
      </c>
      <c r="D2832" t="s">
        <v>4052</v>
      </c>
      <c r="E2832">
        <v>48092846</v>
      </c>
      <c r="F2832" t="s">
        <v>5514</v>
      </c>
      <c r="G2832" t="s">
        <v>6461</v>
      </c>
      <c r="H2832" t="s">
        <v>10076</v>
      </c>
      <c r="I2832">
        <v>61753</v>
      </c>
      <c r="J2832" t="s">
        <v>4450</v>
      </c>
      <c r="K2832">
        <v>133</v>
      </c>
      <c r="L2832" t="s">
        <v>23647</v>
      </c>
      <c r="M2832" t="s">
        <v>23694</v>
      </c>
      <c r="N2832">
        <v>12500000</v>
      </c>
      <c r="O2832">
        <v>1988</v>
      </c>
      <c r="P2832">
        <v>7.3</v>
      </c>
    </row>
    <row r="2833" spans="1:16" x14ac:dyDescent="0.3">
      <c r="A2833" t="s">
        <v>1252</v>
      </c>
      <c r="B2833">
        <v>148</v>
      </c>
      <c r="C2833">
        <v>86</v>
      </c>
      <c r="D2833" t="s">
        <v>4053</v>
      </c>
      <c r="E2833">
        <v>1110186</v>
      </c>
      <c r="F2833" t="s">
        <v>5400</v>
      </c>
      <c r="G2833" t="s">
        <v>6607</v>
      </c>
      <c r="H2833" t="s">
        <v>10077</v>
      </c>
      <c r="I2833">
        <v>31943</v>
      </c>
      <c r="J2833" t="s">
        <v>6402</v>
      </c>
      <c r="K2833">
        <v>224</v>
      </c>
      <c r="L2833" t="s">
        <v>23669</v>
      </c>
      <c r="M2833" t="s">
        <v>23711</v>
      </c>
      <c r="N2833">
        <v>12800000</v>
      </c>
      <c r="O2833">
        <v>2004</v>
      </c>
      <c r="P2833">
        <v>8.1</v>
      </c>
    </row>
    <row r="2834" spans="1:16" x14ac:dyDescent="0.3">
      <c r="A2834" t="s">
        <v>1253</v>
      </c>
      <c r="B2834">
        <v>118</v>
      </c>
      <c r="C2834">
        <v>41</v>
      </c>
      <c r="D2834" t="s">
        <v>2834</v>
      </c>
      <c r="E2834">
        <v>1089445</v>
      </c>
      <c r="F2834" t="s">
        <v>5757</v>
      </c>
      <c r="G2834" t="s">
        <v>2469</v>
      </c>
      <c r="H2834" t="s">
        <v>10078</v>
      </c>
      <c r="I2834">
        <v>2676</v>
      </c>
      <c r="J2834" t="s">
        <v>6432</v>
      </c>
      <c r="K2834">
        <v>33</v>
      </c>
      <c r="L2834" t="s">
        <v>23647</v>
      </c>
      <c r="M2834" t="s">
        <v>23697</v>
      </c>
      <c r="N2834">
        <v>12500000</v>
      </c>
      <c r="O2834">
        <v>2009</v>
      </c>
      <c r="P2834">
        <v>7</v>
      </c>
    </row>
    <row r="2835" spans="1:16" x14ac:dyDescent="0.3">
      <c r="A2835" t="s">
        <v>438</v>
      </c>
      <c r="B2835">
        <v>132</v>
      </c>
      <c r="C2835">
        <v>304</v>
      </c>
      <c r="D2835" t="s">
        <v>4054</v>
      </c>
      <c r="E2835">
        <v>204565000</v>
      </c>
      <c r="F2835" t="s">
        <v>5714</v>
      </c>
      <c r="G2835" t="s">
        <v>3375</v>
      </c>
      <c r="H2835" t="s">
        <v>10079</v>
      </c>
      <c r="I2835">
        <v>284252</v>
      </c>
      <c r="J2835" t="s">
        <v>5135</v>
      </c>
      <c r="K2835">
        <v>1058</v>
      </c>
      <c r="L2835" t="s">
        <v>23647</v>
      </c>
      <c r="M2835" t="s">
        <v>23694</v>
      </c>
      <c r="N2835">
        <v>8000000</v>
      </c>
      <c r="O2835">
        <v>1973</v>
      </c>
      <c r="P2835">
        <v>8</v>
      </c>
    </row>
    <row r="2836" spans="1:16" x14ac:dyDescent="0.3">
      <c r="A2836" t="s">
        <v>68</v>
      </c>
      <c r="B2836">
        <v>130</v>
      </c>
      <c r="C2836">
        <v>385</v>
      </c>
      <c r="D2836" t="s">
        <v>4055</v>
      </c>
      <c r="E2836">
        <v>260000000</v>
      </c>
      <c r="F2836" t="s">
        <v>5429</v>
      </c>
      <c r="G2836" t="s">
        <v>6237</v>
      </c>
      <c r="H2836" t="s">
        <v>10080</v>
      </c>
      <c r="I2836">
        <v>412454</v>
      </c>
      <c r="J2836" t="s">
        <v>3708</v>
      </c>
      <c r="K2836">
        <v>962</v>
      </c>
      <c r="L2836" t="s">
        <v>23647</v>
      </c>
      <c r="M2836" t="s">
        <v>23694</v>
      </c>
      <c r="N2836">
        <v>8000000</v>
      </c>
      <c r="O2836">
        <v>1975</v>
      </c>
      <c r="P2836">
        <v>8</v>
      </c>
    </row>
    <row r="2837" spans="1:16" x14ac:dyDescent="0.3">
      <c r="A2837" t="s">
        <v>194</v>
      </c>
      <c r="B2837">
        <v>95</v>
      </c>
      <c r="C2837">
        <v>145</v>
      </c>
      <c r="D2837" t="s">
        <v>3411</v>
      </c>
      <c r="E2837">
        <v>101736215</v>
      </c>
      <c r="F2837" t="s">
        <v>5447</v>
      </c>
      <c r="G2837" t="s">
        <v>3898</v>
      </c>
      <c r="H2837" t="s">
        <v>10081</v>
      </c>
      <c r="I2837">
        <v>315549</v>
      </c>
      <c r="J2837" t="s">
        <v>2891</v>
      </c>
      <c r="K2837">
        <v>789</v>
      </c>
      <c r="L2837" t="s">
        <v>23647</v>
      </c>
      <c r="M2837" t="s">
        <v>23694</v>
      </c>
      <c r="N2837">
        <v>11000000</v>
      </c>
      <c r="O2837">
        <v>1999</v>
      </c>
      <c r="P2837">
        <v>7</v>
      </c>
    </row>
    <row r="2838" spans="1:16" x14ac:dyDescent="0.3">
      <c r="A2838" t="s">
        <v>1254</v>
      </c>
      <c r="B2838">
        <v>80</v>
      </c>
      <c r="C2838">
        <v>99</v>
      </c>
      <c r="D2838" t="s">
        <v>3618</v>
      </c>
      <c r="E2838">
        <v>71442</v>
      </c>
      <c r="F2838" t="s">
        <v>5973</v>
      </c>
      <c r="G2838" t="s">
        <v>6478</v>
      </c>
      <c r="H2838" t="s">
        <v>10082</v>
      </c>
      <c r="I2838">
        <v>12029</v>
      </c>
      <c r="J2838" t="s">
        <v>6678</v>
      </c>
      <c r="K2838">
        <v>32</v>
      </c>
      <c r="L2838" t="s">
        <v>23649</v>
      </c>
      <c r="M2838" t="s">
        <v>23703</v>
      </c>
      <c r="N2838">
        <v>9600000</v>
      </c>
      <c r="O2838">
        <v>2012</v>
      </c>
      <c r="P2838">
        <v>7.9</v>
      </c>
    </row>
    <row r="2839" spans="1:16" x14ac:dyDescent="0.3">
      <c r="A2839" t="s">
        <v>656</v>
      </c>
      <c r="B2839">
        <v>94</v>
      </c>
      <c r="C2839">
        <v>29</v>
      </c>
      <c r="D2839" t="s">
        <v>4056</v>
      </c>
      <c r="E2839">
        <v>79817937</v>
      </c>
      <c r="F2839" t="s">
        <v>5974</v>
      </c>
      <c r="G2839" t="s">
        <v>6449</v>
      </c>
      <c r="H2839" t="s">
        <v>10083</v>
      </c>
      <c r="I2839">
        <v>39798</v>
      </c>
      <c r="J2839" t="s">
        <v>13053</v>
      </c>
      <c r="K2839">
        <v>69</v>
      </c>
      <c r="L2839" t="s">
        <v>23647</v>
      </c>
      <c r="M2839" t="s">
        <v>23694</v>
      </c>
      <c r="N2839">
        <v>25000000</v>
      </c>
      <c r="O2839">
        <v>1986</v>
      </c>
      <c r="P2839">
        <v>5.9</v>
      </c>
    </row>
    <row r="2840" spans="1:16" x14ac:dyDescent="0.3">
      <c r="A2840" t="s">
        <v>164</v>
      </c>
      <c r="B2840">
        <v>122</v>
      </c>
      <c r="C2840">
        <v>77</v>
      </c>
      <c r="D2840" t="s">
        <v>2909</v>
      </c>
      <c r="E2840">
        <v>91547205</v>
      </c>
      <c r="F2840" t="s">
        <v>5417</v>
      </c>
      <c r="G2840" t="s">
        <v>4019</v>
      </c>
      <c r="H2840" t="s">
        <v>10084</v>
      </c>
      <c r="I2840">
        <v>34579</v>
      </c>
      <c r="J2840" t="s">
        <v>3645</v>
      </c>
      <c r="K2840">
        <v>62</v>
      </c>
      <c r="L2840" t="s">
        <v>23647</v>
      </c>
      <c r="M2840" t="s">
        <v>23694</v>
      </c>
      <c r="N2840">
        <v>12000000</v>
      </c>
      <c r="O2840">
        <v>2012</v>
      </c>
      <c r="P2840">
        <v>6.6</v>
      </c>
    </row>
    <row r="2841" spans="1:16" x14ac:dyDescent="0.3">
      <c r="A2841" t="s">
        <v>164</v>
      </c>
      <c r="B2841">
        <v>102</v>
      </c>
      <c r="C2841">
        <v>91</v>
      </c>
      <c r="D2841" t="s">
        <v>4057</v>
      </c>
      <c r="E2841">
        <v>75074950</v>
      </c>
      <c r="F2841" t="s">
        <v>5491</v>
      </c>
      <c r="G2841" t="s">
        <v>3816</v>
      </c>
      <c r="H2841" t="s">
        <v>10085</v>
      </c>
      <c r="I2841">
        <v>22147</v>
      </c>
      <c r="J2841" t="s">
        <v>6282</v>
      </c>
      <c r="K2841">
        <v>156</v>
      </c>
      <c r="L2841" t="s">
        <v>23647</v>
      </c>
      <c r="M2841" t="s">
        <v>23694</v>
      </c>
      <c r="N2841">
        <v>12000000</v>
      </c>
      <c r="O2841">
        <v>2002</v>
      </c>
      <c r="P2841">
        <v>6.3</v>
      </c>
    </row>
    <row r="2842" spans="1:16" x14ac:dyDescent="0.3">
      <c r="A2842" t="s">
        <v>797</v>
      </c>
      <c r="B2842">
        <v>116</v>
      </c>
      <c r="C2842">
        <v>148</v>
      </c>
      <c r="D2842" t="s">
        <v>3553</v>
      </c>
      <c r="E2842">
        <v>78900000</v>
      </c>
      <c r="F2842" t="s">
        <v>5298</v>
      </c>
      <c r="G2842" t="s">
        <v>881</v>
      </c>
      <c r="H2842" t="s">
        <v>10086</v>
      </c>
      <c r="I2842">
        <v>91414</v>
      </c>
      <c r="J2842" t="s">
        <v>3319</v>
      </c>
      <c r="K2842">
        <v>359</v>
      </c>
      <c r="L2842" t="s">
        <v>23647</v>
      </c>
      <c r="M2842" t="s">
        <v>23694</v>
      </c>
      <c r="N2842">
        <v>11000000</v>
      </c>
      <c r="O2842">
        <v>1982</v>
      </c>
      <c r="P2842">
        <v>7.7</v>
      </c>
    </row>
    <row r="2843" spans="1:16" x14ac:dyDescent="0.3">
      <c r="A2843" t="s">
        <v>81</v>
      </c>
      <c r="B2843">
        <v>78</v>
      </c>
      <c r="C2843">
        <v>61</v>
      </c>
      <c r="D2843" t="s">
        <v>3610</v>
      </c>
      <c r="E2843">
        <v>72217000</v>
      </c>
      <c r="F2843" t="s">
        <v>5447</v>
      </c>
      <c r="G2843" t="s">
        <v>3510</v>
      </c>
      <c r="H2843" t="s">
        <v>10087</v>
      </c>
      <c r="I2843">
        <v>216486</v>
      </c>
      <c r="J2843" t="s">
        <v>4381</v>
      </c>
      <c r="K2843">
        <v>242</v>
      </c>
      <c r="L2843" t="s">
        <v>23647</v>
      </c>
      <c r="M2843" t="s">
        <v>23694</v>
      </c>
      <c r="N2843">
        <v>12000000</v>
      </c>
      <c r="O2843">
        <v>1994</v>
      </c>
      <c r="P2843">
        <v>6.9</v>
      </c>
    </row>
    <row r="2844" spans="1:16" x14ac:dyDescent="0.3">
      <c r="A2844" t="s">
        <v>1255</v>
      </c>
      <c r="B2844">
        <v>114</v>
      </c>
      <c r="C2844">
        <v>84</v>
      </c>
      <c r="D2844" t="s">
        <v>3702</v>
      </c>
      <c r="E2844">
        <v>79568000</v>
      </c>
      <c r="F2844" t="s">
        <v>5522</v>
      </c>
      <c r="G2844" t="s">
        <v>2668</v>
      </c>
      <c r="H2844" t="s">
        <v>10088</v>
      </c>
      <c r="I2844">
        <v>71842</v>
      </c>
      <c r="J2844" t="s">
        <v>4212</v>
      </c>
      <c r="K2844">
        <v>152</v>
      </c>
      <c r="L2844" t="s">
        <v>23647</v>
      </c>
      <c r="M2844" t="s">
        <v>23694</v>
      </c>
      <c r="N2844">
        <v>12000000</v>
      </c>
      <c r="O2844">
        <v>1983</v>
      </c>
      <c r="P2844">
        <v>7.1</v>
      </c>
    </row>
    <row r="2845" spans="1:16" x14ac:dyDescent="0.3">
      <c r="A2845" t="s">
        <v>140</v>
      </c>
      <c r="B2845">
        <v>112</v>
      </c>
      <c r="C2845">
        <v>83</v>
      </c>
      <c r="D2845" t="s">
        <v>2778</v>
      </c>
      <c r="E2845">
        <v>65500000</v>
      </c>
      <c r="F2845" t="s">
        <v>5656</v>
      </c>
      <c r="G2845" t="s">
        <v>3056</v>
      </c>
      <c r="H2845" t="s">
        <v>10089</v>
      </c>
      <c r="I2845">
        <v>66966</v>
      </c>
      <c r="J2845" t="s">
        <v>4523</v>
      </c>
      <c r="K2845">
        <v>175</v>
      </c>
      <c r="L2845" t="s">
        <v>23647</v>
      </c>
      <c r="M2845" t="s">
        <v>23694</v>
      </c>
      <c r="N2845">
        <v>12000000</v>
      </c>
      <c r="O2845">
        <v>1985</v>
      </c>
      <c r="P2845">
        <v>7.4</v>
      </c>
    </row>
    <row r="2846" spans="1:16" x14ac:dyDescent="0.3">
      <c r="A2846" t="s">
        <v>1256</v>
      </c>
      <c r="B2846">
        <v>110</v>
      </c>
      <c r="C2846">
        <v>216</v>
      </c>
      <c r="D2846" t="s">
        <v>4058</v>
      </c>
      <c r="E2846">
        <v>70011073</v>
      </c>
      <c r="F2846" t="s">
        <v>5975</v>
      </c>
      <c r="G2846" t="s">
        <v>6608</v>
      </c>
      <c r="H2846" t="s">
        <v>10090</v>
      </c>
      <c r="I2846">
        <v>57996</v>
      </c>
      <c r="J2846" t="s">
        <v>13054</v>
      </c>
      <c r="K2846">
        <v>349</v>
      </c>
      <c r="L2846" t="s">
        <v>23647</v>
      </c>
      <c r="M2846" t="s">
        <v>23694</v>
      </c>
      <c r="N2846">
        <v>12000000</v>
      </c>
      <c r="O2846">
        <v>2012</v>
      </c>
      <c r="P2846">
        <v>6.5</v>
      </c>
    </row>
    <row r="2847" spans="1:16" x14ac:dyDescent="0.3">
      <c r="A2847" t="s">
        <v>572</v>
      </c>
      <c r="B2847">
        <v>104</v>
      </c>
      <c r="C2847">
        <v>107</v>
      </c>
      <c r="D2847" t="s">
        <v>3194</v>
      </c>
      <c r="E2847">
        <v>65269010</v>
      </c>
      <c r="F2847" t="s">
        <v>5976</v>
      </c>
      <c r="G2847" t="s">
        <v>3626</v>
      </c>
      <c r="H2847" t="s">
        <v>10091</v>
      </c>
      <c r="I2847">
        <v>90938</v>
      </c>
      <c r="J2847" t="s">
        <v>4311</v>
      </c>
      <c r="K2847">
        <v>271</v>
      </c>
      <c r="L2847" t="s">
        <v>23647</v>
      </c>
      <c r="M2847" t="s">
        <v>23694</v>
      </c>
      <c r="N2847">
        <v>12000000</v>
      </c>
      <c r="O2847">
        <v>2006</v>
      </c>
      <c r="P2847">
        <v>6.5</v>
      </c>
    </row>
    <row r="2848" spans="1:16" x14ac:dyDescent="0.3">
      <c r="A2848" t="s">
        <v>1257</v>
      </c>
      <c r="B2848">
        <v>81</v>
      </c>
      <c r="C2848">
        <v>63</v>
      </c>
      <c r="D2848" t="s">
        <v>3057</v>
      </c>
      <c r="E2848">
        <v>63071133</v>
      </c>
      <c r="F2848" t="s">
        <v>5977</v>
      </c>
      <c r="G2848" t="s">
        <v>2671</v>
      </c>
      <c r="H2848" t="s">
        <v>10092</v>
      </c>
      <c r="I2848">
        <v>42892</v>
      </c>
      <c r="J2848" t="s">
        <v>4252</v>
      </c>
      <c r="K2848">
        <v>154</v>
      </c>
      <c r="L2848" t="s">
        <v>23647</v>
      </c>
      <c r="M2848" t="s">
        <v>23694</v>
      </c>
      <c r="N2848">
        <v>12000000</v>
      </c>
      <c r="O2848">
        <v>1996</v>
      </c>
      <c r="P2848">
        <v>6.8</v>
      </c>
    </row>
    <row r="2849" spans="1:16" x14ac:dyDescent="0.3">
      <c r="A2849" t="s">
        <v>197</v>
      </c>
      <c r="B2849">
        <v>154</v>
      </c>
      <c r="C2849">
        <v>140</v>
      </c>
      <c r="D2849" t="s">
        <v>4059</v>
      </c>
      <c r="E2849">
        <v>39647595</v>
      </c>
      <c r="F2849" t="s">
        <v>5403</v>
      </c>
      <c r="G2849" t="s">
        <v>2854</v>
      </c>
      <c r="H2849" t="s">
        <v>10093</v>
      </c>
      <c r="I2849">
        <v>239540</v>
      </c>
      <c r="J2849" t="s">
        <v>3428</v>
      </c>
      <c r="K2849">
        <v>462</v>
      </c>
      <c r="L2849" t="s">
        <v>23647</v>
      </c>
      <c r="M2849" t="s">
        <v>23694</v>
      </c>
      <c r="N2849">
        <v>12000000</v>
      </c>
      <c r="O2849">
        <v>1997</v>
      </c>
      <c r="P2849">
        <v>7.5</v>
      </c>
    </row>
    <row r="2850" spans="1:16" x14ac:dyDescent="0.3">
      <c r="A2850" t="s">
        <v>485</v>
      </c>
      <c r="B2850">
        <v>102</v>
      </c>
      <c r="C2850">
        <v>153</v>
      </c>
      <c r="D2850" t="s">
        <v>4060</v>
      </c>
      <c r="E2850">
        <v>38087366</v>
      </c>
      <c r="F2850" t="s">
        <v>5599</v>
      </c>
      <c r="G2850" t="s">
        <v>3891</v>
      </c>
      <c r="H2850" t="s">
        <v>10094</v>
      </c>
      <c r="I2850">
        <v>113918</v>
      </c>
      <c r="J2850" t="s">
        <v>3731</v>
      </c>
      <c r="K2850">
        <v>165</v>
      </c>
      <c r="L2850" t="s">
        <v>23647</v>
      </c>
      <c r="M2850" t="s">
        <v>23694</v>
      </c>
      <c r="N2850">
        <v>12000000</v>
      </c>
      <c r="O2850">
        <v>2008</v>
      </c>
      <c r="P2850">
        <v>6.6</v>
      </c>
    </row>
    <row r="2851" spans="1:16" x14ac:dyDescent="0.3">
      <c r="A2851" t="s">
        <v>177</v>
      </c>
      <c r="B2851">
        <v>89</v>
      </c>
      <c r="C2851">
        <v>414</v>
      </c>
      <c r="D2851" t="s">
        <v>4061</v>
      </c>
      <c r="E2851">
        <v>64572496</v>
      </c>
      <c r="F2851" t="s">
        <v>5501</v>
      </c>
      <c r="G2851" t="s">
        <v>3010</v>
      </c>
      <c r="H2851" t="s">
        <v>10095</v>
      </c>
      <c r="I2851">
        <v>204327</v>
      </c>
      <c r="J2851" t="s">
        <v>13055</v>
      </c>
      <c r="K2851">
        <v>471</v>
      </c>
      <c r="L2851" t="s">
        <v>23647</v>
      </c>
      <c r="M2851" t="s">
        <v>23694</v>
      </c>
      <c r="N2851">
        <v>12000000</v>
      </c>
      <c r="O2851">
        <v>2012</v>
      </c>
      <c r="P2851">
        <v>7.1</v>
      </c>
    </row>
    <row r="2852" spans="1:16" x14ac:dyDescent="0.3">
      <c r="A2852" t="s">
        <v>559</v>
      </c>
      <c r="B2852">
        <v>132</v>
      </c>
      <c r="C2852">
        <v>16</v>
      </c>
      <c r="D2852" t="s">
        <v>4062</v>
      </c>
      <c r="E2852">
        <v>30400000</v>
      </c>
      <c r="F2852" t="s">
        <v>5515</v>
      </c>
      <c r="G2852" t="s">
        <v>6345</v>
      </c>
      <c r="H2852" t="s">
        <v>10096</v>
      </c>
      <c r="I2852">
        <v>9503</v>
      </c>
      <c r="J2852" t="s">
        <v>13056</v>
      </c>
      <c r="K2852">
        <v>68</v>
      </c>
      <c r="L2852" t="s">
        <v>23647</v>
      </c>
      <c r="M2852" t="s">
        <v>23695</v>
      </c>
      <c r="N2852">
        <v>12000000</v>
      </c>
      <c r="O2852">
        <v>1983</v>
      </c>
      <c r="P2852">
        <v>6.6</v>
      </c>
    </row>
    <row r="2853" spans="1:16" x14ac:dyDescent="0.3">
      <c r="A2853" t="s">
        <v>283</v>
      </c>
      <c r="B2853">
        <v>103</v>
      </c>
      <c r="C2853">
        <v>139</v>
      </c>
      <c r="D2853" t="s">
        <v>4063</v>
      </c>
      <c r="E2853">
        <v>42365600</v>
      </c>
      <c r="F2853" t="s">
        <v>5978</v>
      </c>
      <c r="G2853" t="s">
        <v>3796</v>
      </c>
      <c r="H2853" t="s">
        <v>10097</v>
      </c>
      <c r="I2853">
        <v>45890</v>
      </c>
      <c r="J2853" t="s">
        <v>3656</v>
      </c>
      <c r="K2853">
        <v>177</v>
      </c>
      <c r="L2853" t="s">
        <v>23647</v>
      </c>
      <c r="M2853" t="s">
        <v>23695</v>
      </c>
      <c r="N2853">
        <v>5000000</v>
      </c>
      <c r="O2853">
        <v>1981</v>
      </c>
      <c r="P2853">
        <v>7</v>
      </c>
    </row>
    <row r="2854" spans="1:16" x14ac:dyDescent="0.3">
      <c r="A2854" t="s">
        <v>1258</v>
      </c>
      <c r="B2854">
        <v>93</v>
      </c>
      <c r="C2854">
        <v>111</v>
      </c>
      <c r="D2854" t="s">
        <v>4064</v>
      </c>
      <c r="E2854">
        <v>37188667</v>
      </c>
      <c r="F2854" t="s">
        <v>5491</v>
      </c>
      <c r="G2854" t="s">
        <v>6609</v>
      </c>
      <c r="H2854" t="s">
        <v>10098</v>
      </c>
      <c r="I2854">
        <v>34219</v>
      </c>
      <c r="J2854" t="s">
        <v>13057</v>
      </c>
      <c r="K2854">
        <v>578</v>
      </c>
      <c r="L2854" t="s">
        <v>23647</v>
      </c>
      <c r="M2854" t="s">
        <v>23694</v>
      </c>
      <c r="N2854">
        <v>12000000</v>
      </c>
      <c r="O2854">
        <v>2002</v>
      </c>
      <c r="P2854">
        <v>3.3</v>
      </c>
    </row>
    <row r="2855" spans="1:16" x14ac:dyDescent="0.3">
      <c r="A2855" t="s">
        <v>1259</v>
      </c>
      <c r="B2855">
        <v>93</v>
      </c>
      <c r="C2855">
        <v>229</v>
      </c>
      <c r="D2855" t="s">
        <v>4065</v>
      </c>
      <c r="E2855">
        <v>54724272</v>
      </c>
      <c r="F2855" t="s">
        <v>5363</v>
      </c>
      <c r="G2855" t="s">
        <v>3168</v>
      </c>
      <c r="H2855" t="s">
        <v>10099</v>
      </c>
      <c r="I2855">
        <v>157051</v>
      </c>
      <c r="J2855" t="s">
        <v>13058</v>
      </c>
      <c r="K2855">
        <v>261</v>
      </c>
      <c r="L2855" t="s">
        <v>23647</v>
      </c>
      <c r="M2855" t="s">
        <v>23694</v>
      </c>
      <c r="N2855">
        <v>12000000</v>
      </c>
      <c r="O2855">
        <v>2012</v>
      </c>
      <c r="P2855">
        <v>6.7</v>
      </c>
    </row>
    <row r="2856" spans="1:16" x14ac:dyDescent="0.3">
      <c r="A2856" t="s">
        <v>1260</v>
      </c>
      <c r="B2856">
        <v>172</v>
      </c>
      <c r="C2856">
        <v>112</v>
      </c>
      <c r="D2856" t="s">
        <v>3899</v>
      </c>
      <c r="E2856">
        <v>25529689.5</v>
      </c>
      <c r="F2856" t="s">
        <v>5752</v>
      </c>
      <c r="G2856" t="s">
        <v>3947</v>
      </c>
      <c r="H2856" t="s">
        <v>10100</v>
      </c>
      <c r="I2856">
        <v>76398</v>
      </c>
      <c r="J2856" t="s">
        <v>13059</v>
      </c>
      <c r="K2856">
        <v>258</v>
      </c>
      <c r="L2856" t="s">
        <v>23647</v>
      </c>
      <c r="M2856" t="s">
        <v>23694</v>
      </c>
      <c r="N2856">
        <v>12000000</v>
      </c>
      <c r="O2856">
        <v>1970</v>
      </c>
      <c r="P2856">
        <v>8</v>
      </c>
    </row>
    <row r="2857" spans="1:16" x14ac:dyDescent="0.3">
      <c r="A2857" t="s">
        <v>1169</v>
      </c>
      <c r="B2857">
        <v>96</v>
      </c>
      <c r="C2857">
        <v>207</v>
      </c>
      <c r="D2857" t="s">
        <v>3043</v>
      </c>
      <c r="E2857">
        <v>31597131</v>
      </c>
      <c r="F2857" t="s">
        <v>5594</v>
      </c>
      <c r="G2857" t="s">
        <v>6213</v>
      </c>
      <c r="H2857" t="s">
        <v>10101</v>
      </c>
      <c r="I2857">
        <v>97938</v>
      </c>
      <c r="J2857" t="s">
        <v>2633</v>
      </c>
      <c r="K2857">
        <v>605</v>
      </c>
      <c r="L2857" t="s">
        <v>23647</v>
      </c>
      <c r="M2857" t="s">
        <v>23694</v>
      </c>
      <c r="N2857">
        <v>12000000</v>
      </c>
      <c r="O2857">
        <v>2002</v>
      </c>
      <c r="P2857">
        <v>6.8</v>
      </c>
    </row>
    <row r="2858" spans="1:16" x14ac:dyDescent="0.3">
      <c r="A2858" t="s">
        <v>1261</v>
      </c>
      <c r="B2858">
        <v>89</v>
      </c>
      <c r="C2858">
        <v>198</v>
      </c>
      <c r="D2858" t="s">
        <v>2886</v>
      </c>
      <c r="E2858">
        <v>31691811</v>
      </c>
      <c r="F2858" t="s">
        <v>5609</v>
      </c>
      <c r="G2858" t="s">
        <v>3208</v>
      </c>
      <c r="H2858" t="s">
        <v>10102</v>
      </c>
      <c r="I2858">
        <v>57446</v>
      </c>
      <c r="J2858" t="s">
        <v>3059</v>
      </c>
      <c r="K2858">
        <v>369</v>
      </c>
      <c r="L2858" t="s">
        <v>23647</v>
      </c>
      <c r="M2858" t="s">
        <v>23694</v>
      </c>
      <c r="N2858">
        <v>12000000</v>
      </c>
      <c r="O2858">
        <v>2008</v>
      </c>
      <c r="P2858">
        <v>6</v>
      </c>
    </row>
    <row r="2859" spans="1:16" x14ac:dyDescent="0.3">
      <c r="A2859" t="s">
        <v>1262</v>
      </c>
      <c r="B2859">
        <v>92</v>
      </c>
      <c r="C2859">
        <v>172</v>
      </c>
      <c r="D2859" t="s">
        <v>4066</v>
      </c>
      <c r="E2859">
        <v>31397498</v>
      </c>
      <c r="F2859" t="s">
        <v>5652</v>
      </c>
      <c r="G2859" t="s">
        <v>2535</v>
      </c>
      <c r="H2859" t="s">
        <v>10103</v>
      </c>
      <c r="I2859">
        <v>44130</v>
      </c>
      <c r="J2859" t="s">
        <v>12421</v>
      </c>
      <c r="K2859">
        <v>156</v>
      </c>
      <c r="L2859" t="s">
        <v>23647</v>
      </c>
      <c r="M2859" t="s">
        <v>23694</v>
      </c>
      <c r="N2859">
        <v>12000000</v>
      </c>
      <c r="O2859">
        <v>2008</v>
      </c>
      <c r="P2859">
        <v>5.4</v>
      </c>
    </row>
    <row r="2860" spans="1:16" x14ac:dyDescent="0.3">
      <c r="A2860" t="s">
        <v>1263</v>
      </c>
      <c r="B2860">
        <v>97</v>
      </c>
      <c r="C2860">
        <v>45</v>
      </c>
      <c r="D2860" t="s">
        <v>3411</v>
      </c>
      <c r="E2860">
        <v>31179516</v>
      </c>
      <c r="F2860" t="s">
        <v>5447</v>
      </c>
      <c r="G2860" t="s">
        <v>3025</v>
      </c>
      <c r="H2860" t="s">
        <v>10104</v>
      </c>
      <c r="I2860">
        <v>5928</v>
      </c>
      <c r="J2860" t="s">
        <v>12907</v>
      </c>
      <c r="K2860">
        <v>49</v>
      </c>
      <c r="L2860" t="s">
        <v>23647</v>
      </c>
      <c r="M2860" t="s">
        <v>23694</v>
      </c>
      <c r="N2860">
        <v>12000000</v>
      </c>
      <c r="O2860">
        <v>2004</v>
      </c>
      <c r="P2860">
        <v>4.3</v>
      </c>
    </row>
    <row r="2861" spans="1:16" x14ac:dyDescent="0.3">
      <c r="A2861" t="s">
        <v>429</v>
      </c>
      <c r="B2861">
        <v>93</v>
      </c>
      <c r="C2861">
        <v>34</v>
      </c>
      <c r="D2861" t="s">
        <v>2474</v>
      </c>
      <c r="E2861">
        <v>31155435</v>
      </c>
      <c r="F2861" t="s">
        <v>5509</v>
      </c>
      <c r="G2861" t="s">
        <v>3055</v>
      </c>
      <c r="H2861" t="s">
        <v>10105</v>
      </c>
      <c r="I2861">
        <v>42644</v>
      </c>
      <c r="J2861" t="s">
        <v>2593</v>
      </c>
      <c r="K2861">
        <v>102</v>
      </c>
      <c r="L2861" t="s">
        <v>23647</v>
      </c>
      <c r="M2861" t="s">
        <v>23694</v>
      </c>
      <c r="N2861">
        <v>12000000</v>
      </c>
      <c r="O2861">
        <v>2001</v>
      </c>
      <c r="P2861">
        <v>6.2</v>
      </c>
    </row>
    <row r="2862" spans="1:16" x14ac:dyDescent="0.3">
      <c r="A2862" t="s">
        <v>1264</v>
      </c>
      <c r="B2862">
        <v>89</v>
      </c>
      <c r="C2862">
        <v>75</v>
      </c>
      <c r="D2862" t="s">
        <v>4067</v>
      </c>
      <c r="E2862">
        <v>27281507</v>
      </c>
      <c r="F2862" t="s">
        <v>5979</v>
      </c>
      <c r="G2862" t="s">
        <v>4444</v>
      </c>
      <c r="H2862" t="s">
        <v>10106</v>
      </c>
      <c r="I2862">
        <v>33850</v>
      </c>
      <c r="J2862" t="s">
        <v>12411</v>
      </c>
      <c r="K2862">
        <v>147</v>
      </c>
      <c r="L2862" t="s">
        <v>23647</v>
      </c>
      <c r="M2862" t="s">
        <v>23694</v>
      </c>
      <c r="N2862">
        <v>12000000</v>
      </c>
      <c r="O2862">
        <v>1992</v>
      </c>
      <c r="P2862">
        <v>7.7</v>
      </c>
    </row>
    <row r="2863" spans="1:16" x14ac:dyDescent="0.3">
      <c r="A2863" t="s">
        <v>60</v>
      </c>
      <c r="B2863">
        <v>144</v>
      </c>
      <c r="C2863">
        <v>400</v>
      </c>
      <c r="D2863" t="s">
        <v>2636</v>
      </c>
      <c r="E2863">
        <v>167007184</v>
      </c>
      <c r="F2863" t="s">
        <v>5296</v>
      </c>
      <c r="G2863" t="s">
        <v>2445</v>
      </c>
      <c r="H2863" t="s">
        <v>7549</v>
      </c>
      <c r="I2863">
        <v>470501</v>
      </c>
      <c r="J2863" t="s">
        <v>2839</v>
      </c>
      <c r="K2863">
        <v>2301</v>
      </c>
      <c r="L2863" t="s">
        <v>23647</v>
      </c>
      <c r="M2863" t="s">
        <v>23695</v>
      </c>
      <c r="N2863">
        <v>150000000</v>
      </c>
      <c r="O2863">
        <v>2006</v>
      </c>
      <c r="P2863">
        <v>8</v>
      </c>
    </row>
    <row r="2864" spans="1:16" x14ac:dyDescent="0.3">
      <c r="A2864" t="s">
        <v>536</v>
      </c>
      <c r="B2864">
        <v>123</v>
      </c>
      <c r="C2864">
        <v>128</v>
      </c>
      <c r="D2864" t="s">
        <v>2925</v>
      </c>
      <c r="E2864">
        <v>25776062</v>
      </c>
      <c r="F2864" t="s">
        <v>5710</v>
      </c>
      <c r="G2864" t="s">
        <v>2485</v>
      </c>
      <c r="H2864" t="s">
        <v>10107</v>
      </c>
      <c r="I2864">
        <v>61651</v>
      </c>
      <c r="J2864" t="s">
        <v>3076</v>
      </c>
      <c r="K2864">
        <v>271</v>
      </c>
      <c r="L2864" t="s">
        <v>23647</v>
      </c>
      <c r="M2864" t="s">
        <v>23694</v>
      </c>
      <c r="N2864">
        <v>12000000</v>
      </c>
      <c r="O2864">
        <v>2002</v>
      </c>
      <c r="P2864">
        <v>7.4</v>
      </c>
    </row>
    <row r="2865" spans="1:16" x14ac:dyDescent="0.3">
      <c r="A2865" t="s">
        <v>1265</v>
      </c>
      <c r="B2865">
        <v>93</v>
      </c>
      <c r="C2865">
        <v>68</v>
      </c>
      <c r="D2865" t="s">
        <v>4068</v>
      </c>
      <c r="E2865">
        <v>25240988</v>
      </c>
      <c r="F2865" t="s">
        <v>5593</v>
      </c>
      <c r="G2865" t="s">
        <v>6610</v>
      </c>
      <c r="H2865" t="s">
        <v>10108</v>
      </c>
      <c r="I2865">
        <v>12383</v>
      </c>
      <c r="J2865" t="s">
        <v>13060</v>
      </c>
      <c r="K2865">
        <v>50</v>
      </c>
      <c r="L2865" t="s">
        <v>23647</v>
      </c>
      <c r="M2865" t="s">
        <v>23694</v>
      </c>
      <c r="N2865">
        <v>12000000</v>
      </c>
      <c r="O2865">
        <v>2012</v>
      </c>
      <c r="P2865">
        <v>5.9</v>
      </c>
    </row>
    <row r="2866" spans="1:16" x14ac:dyDescent="0.3">
      <c r="A2866" t="s">
        <v>1266</v>
      </c>
      <c r="B2866">
        <v>133</v>
      </c>
      <c r="C2866">
        <v>326</v>
      </c>
      <c r="D2866" t="s">
        <v>3228</v>
      </c>
      <c r="E2866">
        <v>124868837</v>
      </c>
      <c r="F2866" t="s">
        <v>5310</v>
      </c>
      <c r="G2866" t="s">
        <v>6479</v>
      </c>
      <c r="H2866" t="s">
        <v>10109</v>
      </c>
      <c r="I2866">
        <v>249688</v>
      </c>
      <c r="J2866" t="s">
        <v>4974</v>
      </c>
      <c r="K2866">
        <v>548</v>
      </c>
      <c r="L2866" t="s">
        <v>23647</v>
      </c>
      <c r="M2866" t="s">
        <v>23694</v>
      </c>
      <c r="N2866">
        <v>12000000</v>
      </c>
      <c r="O2866">
        <v>2014</v>
      </c>
      <c r="P2866">
        <v>7.8</v>
      </c>
    </row>
    <row r="2867" spans="1:16" x14ac:dyDescent="0.3">
      <c r="A2867" t="s">
        <v>418</v>
      </c>
      <c r="B2867">
        <v>121</v>
      </c>
      <c r="C2867">
        <v>128</v>
      </c>
      <c r="D2867" t="s">
        <v>3250</v>
      </c>
      <c r="E2867">
        <v>22905674</v>
      </c>
      <c r="F2867" t="s">
        <v>5442</v>
      </c>
      <c r="G2867" t="s">
        <v>2693</v>
      </c>
      <c r="H2867" t="s">
        <v>10110</v>
      </c>
      <c r="I2867">
        <v>121676</v>
      </c>
      <c r="J2867" t="s">
        <v>6560</v>
      </c>
      <c r="K2867">
        <v>290</v>
      </c>
      <c r="L2867" t="s">
        <v>23647</v>
      </c>
      <c r="M2867" t="s">
        <v>23694</v>
      </c>
      <c r="N2867">
        <v>12000000</v>
      </c>
      <c r="O2867">
        <v>1998</v>
      </c>
      <c r="P2867">
        <v>7.4</v>
      </c>
    </row>
    <row r="2868" spans="1:16" x14ac:dyDescent="0.3">
      <c r="A2868" t="s">
        <v>644</v>
      </c>
      <c r="B2868">
        <v>102</v>
      </c>
      <c r="C2868">
        <v>161</v>
      </c>
      <c r="D2868" t="s">
        <v>2909</v>
      </c>
      <c r="E2868">
        <v>25277561</v>
      </c>
      <c r="F2868" t="s">
        <v>5417</v>
      </c>
      <c r="G2868" t="s">
        <v>2549</v>
      </c>
      <c r="H2868" t="s">
        <v>10111</v>
      </c>
      <c r="I2868">
        <v>21672</v>
      </c>
      <c r="J2868" t="s">
        <v>3597</v>
      </c>
      <c r="K2868">
        <v>93</v>
      </c>
      <c r="L2868" t="s">
        <v>23647</v>
      </c>
      <c r="M2868" t="s">
        <v>23694</v>
      </c>
      <c r="N2868">
        <v>12000000</v>
      </c>
      <c r="O2868">
        <v>2014</v>
      </c>
      <c r="P2868">
        <v>6.5</v>
      </c>
    </row>
    <row r="2869" spans="1:16" x14ac:dyDescent="0.3">
      <c r="A2869" t="s">
        <v>435</v>
      </c>
      <c r="B2869">
        <v>102</v>
      </c>
      <c r="C2869">
        <v>70</v>
      </c>
      <c r="D2869" t="s">
        <v>4069</v>
      </c>
      <c r="E2869">
        <v>25529689.5</v>
      </c>
      <c r="F2869" t="s">
        <v>5862</v>
      </c>
      <c r="G2869" t="s">
        <v>6611</v>
      </c>
      <c r="H2869" t="s">
        <v>10112</v>
      </c>
      <c r="I2869">
        <v>3000</v>
      </c>
      <c r="J2869" t="s">
        <v>13061</v>
      </c>
      <c r="K2869">
        <v>75</v>
      </c>
      <c r="L2869" t="s">
        <v>23647</v>
      </c>
      <c r="M2869" t="s">
        <v>23694</v>
      </c>
      <c r="N2869">
        <v>12000000</v>
      </c>
      <c r="O2869">
        <v>1979</v>
      </c>
      <c r="P2869">
        <v>5.4</v>
      </c>
    </row>
    <row r="2870" spans="1:16" x14ac:dyDescent="0.3">
      <c r="A2870" t="s">
        <v>415</v>
      </c>
      <c r="B2870">
        <v>99</v>
      </c>
      <c r="C2870">
        <v>164</v>
      </c>
      <c r="D2870" t="s">
        <v>4070</v>
      </c>
      <c r="E2870">
        <v>21133087</v>
      </c>
      <c r="F2870" t="s">
        <v>5526</v>
      </c>
      <c r="G2870" t="s">
        <v>4854</v>
      </c>
      <c r="H2870" t="s">
        <v>10113</v>
      </c>
      <c r="I2870">
        <v>62468</v>
      </c>
      <c r="J2870" t="s">
        <v>13062</v>
      </c>
      <c r="K2870">
        <v>374</v>
      </c>
      <c r="L2870" t="s">
        <v>23647</v>
      </c>
      <c r="M2870" t="s">
        <v>23694</v>
      </c>
      <c r="N2870">
        <v>12000000</v>
      </c>
      <c r="O2870">
        <v>1999</v>
      </c>
      <c r="P2870">
        <v>7</v>
      </c>
    </row>
    <row r="2871" spans="1:16" x14ac:dyDescent="0.3">
      <c r="A2871" t="s">
        <v>519</v>
      </c>
      <c r="B2871">
        <v>98</v>
      </c>
      <c r="C2871">
        <v>354</v>
      </c>
      <c r="D2871" t="s">
        <v>4071</v>
      </c>
      <c r="E2871">
        <v>37707719</v>
      </c>
      <c r="F2871" t="s">
        <v>5405</v>
      </c>
      <c r="G2871" t="s">
        <v>2628</v>
      </c>
      <c r="H2871" t="s">
        <v>10114</v>
      </c>
      <c r="I2871">
        <v>76094</v>
      </c>
      <c r="J2871" t="s">
        <v>13063</v>
      </c>
      <c r="K2871">
        <v>233</v>
      </c>
      <c r="L2871" t="s">
        <v>23647</v>
      </c>
      <c r="M2871" t="s">
        <v>23695</v>
      </c>
      <c r="N2871">
        <v>12000000</v>
      </c>
      <c r="O2871">
        <v>2013</v>
      </c>
      <c r="P2871">
        <v>7.6</v>
      </c>
    </row>
    <row r="2872" spans="1:16" x14ac:dyDescent="0.3">
      <c r="A2872" t="s">
        <v>962</v>
      </c>
      <c r="B2872">
        <v>118</v>
      </c>
      <c r="C2872">
        <v>125</v>
      </c>
      <c r="D2872" t="s">
        <v>4072</v>
      </c>
      <c r="E2872">
        <v>18761993</v>
      </c>
      <c r="F2872" t="s">
        <v>5491</v>
      </c>
      <c r="G2872" t="s">
        <v>2922</v>
      </c>
      <c r="H2872" t="s">
        <v>10115</v>
      </c>
      <c r="I2872">
        <v>19007</v>
      </c>
      <c r="J2872" t="s">
        <v>2718</v>
      </c>
      <c r="K2872">
        <v>219</v>
      </c>
      <c r="L2872" t="s">
        <v>23647</v>
      </c>
      <c r="M2872" t="s">
        <v>23694</v>
      </c>
      <c r="N2872">
        <v>9000000</v>
      </c>
      <c r="O2872">
        <v>2005</v>
      </c>
      <c r="P2872">
        <v>6.9</v>
      </c>
    </row>
    <row r="2873" spans="1:16" x14ac:dyDescent="0.3">
      <c r="A2873" t="s">
        <v>1260</v>
      </c>
      <c r="B2873">
        <v>125</v>
      </c>
      <c r="C2873">
        <v>55</v>
      </c>
      <c r="D2873" t="s">
        <v>4073</v>
      </c>
      <c r="E2873">
        <v>25529689.5</v>
      </c>
      <c r="F2873" t="s">
        <v>5594</v>
      </c>
      <c r="G2873" t="s">
        <v>2860</v>
      </c>
      <c r="H2873" t="s">
        <v>10116</v>
      </c>
      <c r="I2873">
        <v>20660</v>
      </c>
      <c r="J2873" t="s">
        <v>6505</v>
      </c>
      <c r="K2873">
        <v>123</v>
      </c>
      <c r="L2873" t="s">
        <v>23647</v>
      </c>
      <c r="M2873" t="s">
        <v>23695</v>
      </c>
      <c r="N2873">
        <v>12000000</v>
      </c>
      <c r="O2873">
        <v>1978</v>
      </c>
      <c r="P2873">
        <v>7</v>
      </c>
    </row>
    <row r="2874" spans="1:16" x14ac:dyDescent="0.3">
      <c r="A2874" t="s">
        <v>1133</v>
      </c>
      <c r="B2874">
        <v>104</v>
      </c>
      <c r="C2874">
        <v>66</v>
      </c>
      <c r="D2874" t="s">
        <v>4074</v>
      </c>
      <c r="E2874">
        <v>18595716</v>
      </c>
      <c r="F2874" t="s">
        <v>5495</v>
      </c>
      <c r="G2874" t="s">
        <v>6612</v>
      </c>
      <c r="H2874" t="s">
        <v>10117</v>
      </c>
      <c r="I2874">
        <v>30462</v>
      </c>
      <c r="J2874" t="s">
        <v>7086</v>
      </c>
      <c r="K2874">
        <v>150</v>
      </c>
      <c r="L2874" t="s">
        <v>23647</v>
      </c>
      <c r="M2874" t="s">
        <v>23694</v>
      </c>
      <c r="N2874">
        <v>12000000</v>
      </c>
      <c r="O2874">
        <v>2006</v>
      </c>
      <c r="P2874">
        <v>5.3</v>
      </c>
    </row>
    <row r="2875" spans="1:16" x14ac:dyDescent="0.3">
      <c r="A2875" t="s">
        <v>1267</v>
      </c>
      <c r="B2875">
        <v>109</v>
      </c>
      <c r="C2875">
        <v>191</v>
      </c>
      <c r="D2875" t="s">
        <v>2544</v>
      </c>
      <c r="E2875">
        <v>31990064</v>
      </c>
      <c r="F2875" t="s">
        <v>5581</v>
      </c>
      <c r="G2875" t="s">
        <v>4974</v>
      </c>
      <c r="H2875" t="s">
        <v>10118</v>
      </c>
      <c r="I2875">
        <v>63390</v>
      </c>
      <c r="J2875" t="s">
        <v>13064</v>
      </c>
      <c r="K2875">
        <v>160</v>
      </c>
      <c r="L2875" t="s">
        <v>23647</v>
      </c>
      <c r="M2875" t="s">
        <v>23694</v>
      </c>
      <c r="N2875">
        <v>12000000</v>
      </c>
      <c r="O2875">
        <v>2015</v>
      </c>
      <c r="P2875">
        <v>6.4</v>
      </c>
    </row>
    <row r="2876" spans="1:16" x14ac:dyDescent="0.3">
      <c r="A2876" t="s">
        <v>1268</v>
      </c>
      <c r="B2876">
        <v>86</v>
      </c>
      <c r="C2876">
        <v>33</v>
      </c>
      <c r="D2876" t="s">
        <v>3340</v>
      </c>
      <c r="E2876">
        <v>17321573</v>
      </c>
      <c r="F2876" t="s">
        <v>5447</v>
      </c>
      <c r="G2876" t="s">
        <v>6229</v>
      </c>
      <c r="H2876" t="s">
        <v>10119</v>
      </c>
      <c r="I2876">
        <v>3119</v>
      </c>
      <c r="J2876" t="s">
        <v>3270</v>
      </c>
      <c r="K2876">
        <v>18</v>
      </c>
      <c r="L2876" t="s">
        <v>23647</v>
      </c>
      <c r="M2876" t="s">
        <v>23694</v>
      </c>
      <c r="N2876">
        <v>20000000</v>
      </c>
      <c r="O2876">
        <v>2004</v>
      </c>
      <c r="P2876">
        <v>4.5</v>
      </c>
    </row>
    <row r="2877" spans="1:16" x14ac:dyDescent="0.3">
      <c r="A2877" t="s">
        <v>718</v>
      </c>
      <c r="B2877">
        <v>115</v>
      </c>
      <c r="C2877">
        <v>433</v>
      </c>
      <c r="D2877" t="s">
        <v>3681</v>
      </c>
      <c r="E2877">
        <v>17613460</v>
      </c>
      <c r="F2877" t="s">
        <v>5659</v>
      </c>
      <c r="G2877" t="s">
        <v>2776</v>
      </c>
      <c r="H2877" t="s">
        <v>10120</v>
      </c>
      <c r="I2877">
        <v>91082</v>
      </c>
      <c r="J2877" t="s">
        <v>3943</v>
      </c>
      <c r="K2877">
        <v>274</v>
      </c>
      <c r="L2877" t="s">
        <v>23647</v>
      </c>
      <c r="M2877" t="s">
        <v>23694</v>
      </c>
      <c r="N2877">
        <v>12000000</v>
      </c>
      <c r="O2877">
        <v>2013</v>
      </c>
      <c r="P2877">
        <v>7.8</v>
      </c>
    </row>
    <row r="2878" spans="1:16" x14ac:dyDescent="0.3">
      <c r="A2878" t="s">
        <v>1269</v>
      </c>
      <c r="B2878">
        <v>92</v>
      </c>
      <c r="C2878">
        <v>66</v>
      </c>
      <c r="D2878" t="s">
        <v>2524</v>
      </c>
      <c r="E2878">
        <v>21088568</v>
      </c>
      <c r="F2878" t="s">
        <v>5812</v>
      </c>
      <c r="G2878" t="s">
        <v>6193</v>
      </c>
      <c r="H2878" t="s">
        <v>10121</v>
      </c>
      <c r="I2878">
        <v>16646</v>
      </c>
      <c r="J2878" t="s">
        <v>4530</v>
      </c>
      <c r="K2878">
        <v>104</v>
      </c>
      <c r="L2878" t="s">
        <v>23647</v>
      </c>
      <c r="M2878" t="s">
        <v>23694</v>
      </c>
      <c r="N2878">
        <v>13000000</v>
      </c>
      <c r="O2878">
        <v>1995</v>
      </c>
      <c r="P2878">
        <v>6.7</v>
      </c>
    </row>
    <row r="2879" spans="1:16" x14ac:dyDescent="0.3">
      <c r="A2879" t="s">
        <v>372</v>
      </c>
      <c r="B2879">
        <v>91</v>
      </c>
      <c r="C2879">
        <v>37</v>
      </c>
      <c r="D2879" t="s">
        <v>2688</v>
      </c>
      <c r="E2879">
        <v>17292381</v>
      </c>
      <c r="F2879" t="s">
        <v>5980</v>
      </c>
      <c r="G2879" t="s">
        <v>2613</v>
      </c>
      <c r="H2879" t="s">
        <v>10122</v>
      </c>
      <c r="I2879">
        <v>5794</v>
      </c>
      <c r="J2879" t="s">
        <v>3158</v>
      </c>
      <c r="K2879">
        <v>69</v>
      </c>
      <c r="L2879" t="s">
        <v>23647</v>
      </c>
      <c r="M2879" t="s">
        <v>23694</v>
      </c>
      <c r="N2879">
        <v>12000000</v>
      </c>
      <c r="O2879">
        <v>2001</v>
      </c>
      <c r="P2879">
        <v>5.3</v>
      </c>
    </row>
    <row r="2880" spans="1:16" x14ac:dyDescent="0.3">
      <c r="A2880" t="s">
        <v>717</v>
      </c>
      <c r="B2880">
        <v>94</v>
      </c>
      <c r="C2880">
        <v>325</v>
      </c>
      <c r="D2880" t="s">
        <v>4075</v>
      </c>
      <c r="E2880">
        <v>16300302</v>
      </c>
      <c r="F2880" t="s">
        <v>5491</v>
      </c>
      <c r="G2880" t="s">
        <v>2521</v>
      </c>
      <c r="H2880" t="s">
        <v>10123</v>
      </c>
      <c r="I2880">
        <v>64682</v>
      </c>
      <c r="J2880" t="s">
        <v>3306</v>
      </c>
      <c r="K2880">
        <v>203</v>
      </c>
      <c r="L2880" t="s">
        <v>23647</v>
      </c>
      <c r="M2880" t="s">
        <v>23694</v>
      </c>
      <c r="N2880">
        <v>12000000</v>
      </c>
      <c r="O2880">
        <v>2011</v>
      </c>
      <c r="P2880">
        <v>6.3</v>
      </c>
    </row>
    <row r="2881" spans="1:16" x14ac:dyDescent="0.3">
      <c r="A2881" t="s">
        <v>424</v>
      </c>
      <c r="B2881">
        <v>93</v>
      </c>
      <c r="C2881">
        <v>170</v>
      </c>
      <c r="D2881" t="s">
        <v>4076</v>
      </c>
      <c r="E2881">
        <v>27829874</v>
      </c>
      <c r="F2881" t="s">
        <v>5316</v>
      </c>
      <c r="G2881" t="s">
        <v>6202</v>
      </c>
      <c r="H2881" t="s">
        <v>10124</v>
      </c>
      <c r="I2881">
        <v>196422</v>
      </c>
      <c r="J2881" t="s">
        <v>12215</v>
      </c>
      <c r="K2881">
        <v>444</v>
      </c>
      <c r="L2881" t="s">
        <v>23647</v>
      </c>
      <c r="M2881" t="s">
        <v>23694</v>
      </c>
      <c r="N2881">
        <v>12000000</v>
      </c>
      <c r="O2881">
        <v>2006</v>
      </c>
      <c r="P2881">
        <v>7</v>
      </c>
    </row>
    <row r="2882" spans="1:16" x14ac:dyDescent="0.3">
      <c r="A2882" t="s">
        <v>1270</v>
      </c>
      <c r="B2882">
        <v>93</v>
      </c>
      <c r="C2882">
        <v>11</v>
      </c>
      <c r="D2882" t="s">
        <v>3092</v>
      </c>
      <c r="E2882">
        <v>13960203</v>
      </c>
      <c r="F2882" t="s">
        <v>5447</v>
      </c>
      <c r="G2882" t="s">
        <v>2600</v>
      </c>
      <c r="H2882" t="s">
        <v>10125</v>
      </c>
      <c r="I2882">
        <v>2301</v>
      </c>
      <c r="J2882" t="s">
        <v>13065</v>
      </c>
      <c r="K2882">
        <v>15</v>
      </c>
      <c r="L2882" t="s">
        <v>23647</v>
      </c>
      <c r="M2882" t="s">
        <v>23694</v>
      </c>
      <c r="N2882">
        <v>20000000</v>
      </c>
      <c r="O2882">
        <v>1997</v>
      </c>
      <c r="P2882">
        <v>5.3</v>
      </c>
    </row>
    <row r="2883" spans="1:16" x14ac:dyDescent="0.3">
      <c r="A2883" t="s">
        <v>505</v>
      </c>
      <c r="B2883">
        <v>100</v>
      </c>
      <c r="C2883">
        <v>24</v>
      </c>
      <c r="D2883" t="s">
        <v>4077</v>
      </c>
      <c r="E2883">
        <v>12902790</v>
      </c>
      <c r="F2883" t="s">
        <v>5397</v>
      </c>
      <c r="G2883" t="s">
        <v>3166</v>
      </c>
      <c r="H2883" t="s">
        <v>10126</v>
      </c>
      <c r="I2883">
        <v>4052</v>
      </c>
      <c r="J2883" t="s">
        <v>2638</v>
      </c>
      <c r="K2883">
        <v>88</v>
      </c>
      <c r="L2883" t="s">
        <v>23647</v>
      </c>
      <c r="M2883" t="s">
        <v>23694</v>
      </c>
      <c r="N2883">
        <v>12000000</v>
      </c>
      <c r="O2883">
        <v>1998</v>
      </c>
      <c r="P2883">
        <v>6.6</v>
      </c>
    </row>
    <row r="2884" spans="1:16" x14ac:dyDescent="0.3">
      <c r="A2884" t="s">
        <v>799</v>
      </c>
      <c r="B2884">
        <v>100</v>
      </c>
      <c r="C2884">
        <v>70</v>
      </c>
      <c r="D2884" t="s">
        <v>3630</v>
      </c>
      <c r="E2884">
        <v>21520719</v>
      </c>
      <c r="F2884" t="s">
        <v>5586</v>
      </c>
      <c r="G2884" t="s">
        <v>2807</v>
      </c>
      <c r="H2884" t="s">
        <v>10127</v>
      </c>
      <c r="I2884">
        <v>10103</v>
      </c>
      <c r="J2884" t="s">
        <v>6394</v>
      </c>
      <c r="K2884">
        <v>36</v>
      </c>
      <c r="L2884" t="s">
        <v>23647</v>
      </c>
      <c r="M2884" t="s">
        <v>23694</v>
      </c>
      <c r="N2884">
        <v>20000000</v>
      </c>
      <c r="O2884">
        <v>2010</v>
      </c>
      <c r="P2884">
        <v>5.8</v>
      </c>
    </row>
    <row r="2885" spans="1:16" x14ac:dyDescent="0.3">
      <c r="A2885" t="s">
        <v>278</v>
      </c>
      <c r="B2885">
        <v>113</v>
      </c>
      <c r="C2885">
        <v>232</v>
      </c>
      <c r="D2885" t="s">
        <v>4078</v>
      </c>
      <c r="E2885">
        <v>12796277</v>
      </c>
      <c r="F2885" t="s">
        <v>5310</v>
      </c>
      <c r="G2885" t="s">
        <v>2508</v>
      </c>
      <c r="H2885" t="s">
        <v>10128</v>
      </c>
      <c r="I2885">
        <v>41226</v>
      </c>
      <c r="J2885" t="s">
        <v>4843</v>
      </c>
      <c r="K2885">
        <v>281</v>
      </c>
      <c r="L2885" t="s">
        <v>23647</v>
      </c>
      <c r="M2885" t="s">
        <v>23694</v>
      </c>
      <c r="N2885">
        <v>20000000</v>
      </c>
      <c r="O2885">
        <v>2008</v>
      </c>
      <c r="P2885">
        <v>6.7</v>
      </c>
    </row>
    <row r="2886" spans="1:16" x14ac:dyDescent="0.3">
      <c r="A2886" t="s">
        <v>812</v>
      </c>
      <c r="B2886">
        <v>122</v>
      </c>
      <c r="C2886">
        <v>34</v>
      </c>
      <c r="D2886" t="s">
        <v>4079</v>
      </c>
      <c r="E2886">
        <v>25529689.5</v>
      </c>
      <c r="F2886" t="s">
        <v>5656</v>
      </c>
      <c r="G2886" t="s">
        <v>3075</v>
      </c>
      <c r="H2886" t="s">
        <v>10129</v>
      </c>
      <c r="I2886">
        <v>16764</v>
      </c>
      <c r="J2886" t="s">
        <v>13066</v>
      </c>
      <c r="K2886">
        <v>48</v>
      </c>
      <c r="L2886" t="s">
        <v>23647</v>
      </c>
      <c r="M2886" t="s">
        <v>23694</v>
      </c>
      <c r="N2886">
        <v>12000000</v>
      </c>
      <c r="O2886">
        <v>1981</v>
      </c>
      <c r="P2886">
        <v>6.6</v>
      </c>
    </row>
    <row r="2887" spans="1:16" x14ac:dyDescent="0.3">
      <c r="A2887" t="s">
        <v>495</v>
      </c>
      <c r="B2887">
        <v>100</v>
      </c>
      <c r="C2887">
        <v>160</v>
      </c>
      <c r="D2887" t="s">
        <v>2477</v>
      </c>
      <c r="E2887">
        <v>11634362</v>
      </c>
      <c r="F2887" t="s">
        <v>5710</v>
      </c>
      <c r="G2887" t="s">
        <v>2448</v>
      </c>
      <c r="H2887" t="s">
        <v>10130</v>
      </c>
      <c r="I2887">
        <v>60171</v>
      </c>
      <c r="J2887" t="s">
        <v>2620</v>
      </c>
      <c r="K2887">
        <v>296</v>
      </c>
      <c r="L2887" t="s">
        <v>23647</v>
      </c>
      <c r="M2887" t="s">
        <v>23695</v>
      </c>
      <c r="N2887">
        <v>20000000</v>
      </c>
      <c r="O2887">
        <v>2003</v>
      </c>
      <c r="P2887">
        <v>7</v>
      </c>
    </row>
    <row r="2888" spans="1:16" x14ac:dyDescent="0.3">
      <c r="A2888" t="s">
        <v>102</v>
      </c>
      <c r="B2888">
        <v>293</v>
      </c>
      <c r="C2888">
        <v>96</v>
      </c>
      <c r="D2888" t="s">
        <v>4080</v>
      </c>
      <c r="E2888">
        <v>11433134</v>
      </c>
      <c r="F2888" t="s">
        <v>5981</v>
      </c>
      <c r="G2888" t="s">
        <v>3142</v>
      </c>
      <c r="H2888" t="s">
        <v>10131</v>
      </c>
      <c r="I2888">
        <v>168203</v>
      </c>
      <c r="J2888" t="s">
        <v>13067</v>
      </c>
      <c r="K2888">
        <v>426</v>
      </c>
      <c r="L2888" t="s">
        <v>23660</v>
      </c>
      <c r="M2888" t="s">
        <v>23722</v>
      </c>
      <c r="N2888">
        <v>14000000</v>
      </c>
      <c r="O2888">
        <v>1981</v>
      </c>
      <c r="P2888">
        <v>8.4</v>
      </c>
    </row>
    <row r="2889" spans="1:16" x14ac:dyDescent="0.3">
      <c r="A2889" t="s">
        <v>1271</v>
      </c>
      <c r="B2889">
        <v>93</v>
      </c>
      <c r="C2889">
        <v>53</v>
      </c>
      <c r="D2889" t="s">
        <v>4081</v>
      </c>
      <c r="E2889">
        <v>10198766</v>
      </c>
      <c r="F2889" t="s">
        <v>5447</v>
      </c>
      <c r="G2889" t="s">
        <v>5080</v>
      </c>
      <c r="H2889" t="s">
        <v>10132</v>
      </c>
      <c r="I2889">
        <v>12007</v>
      </c>
      <c r="J2889" t="s">
        <v>3873</v>
      </c>
      <c r="K2889">
        <v>105</v>
      </c>
      <c r="L2889" t="s">
        <v>23647</v>
      </c>
      <c r="M2889" t="s">
        <v>23694</v>
      </c>
      <c r="N2889">
        <v>12000000</v>
      </c>
      <c r="O2889">
        <v>2002</v>
      </c>
      <c r="P2889">
        <v>5.4</v>
      </c>
    </row>
    <row r="2890" spans="1:16" x14ac:dyDescent="0.3">
      <c r="A2890" t="s">
        <v>510</v>
      </c>
      <c r="B2890">
        <v>123</v>
      </c>
      <c r="C2890">
        <v>274</v>
      </c>
      <c r="D2890" t="s">
        <v>3750</v>
      </c>
      <c r="E2890">
        <v>15294553</v>
      </c>
      <c r="F2890" t="s">
        <v>5342</v>
      </c>
      <c r="G2890" t="s">
        <v>6613</v>
      </c>
      <c r="H2890" t="s">
        <v>10133</v>
      </c>
      <c r="I2890">
        <v>202341</v>
      </c>
      <c r="J2890" t="s">
        <v>3818</v>
      </c>
      <c r="K2890">
        <v>391</v>
      </c>
      <c r="L2890" t="s">
        <v>23647</v>
      </c>
      <c r="M2890" t="s">
        <v>23695</v>
      </c>
      <c r="N2890">
        <v>12000000</v>
      </c>
      <c r="O2890">
        <v>2013</v>
      </c>
      <c r="P2890">
        <v>7.8</v>
      </c>
    </row>
    <row r="2891" spans="1:16" x14ac:dyDescent="0.3">
      <c r="A2891" t="s">
        <v>215</v>
      </c>
      <c r="B2891">
        <v>119</v>
      </c>
      <c r="C2891">
        <v>248</v>
      </c>
      <c r="D2891" t="s">
        <v>4082</v>
      </c>
      <c r="E2891">
        <v>11041228</v>
      </c>
      <c r="F2891" t="s">
        <v>5309</v>
      </c>
      <c r="G2891" t="s">
        <v>3267</v>
      </c>
      <c r="H2891" t="s">
        <v>10134</v>
      </c>
      <c r="I2891">
        <v>92295</v>
      </c>
      <c r="J2891" t="s">
        <v>13068</v>
      </c>
      <c r="K2891">
        <v>420</v>
      </c>
      <c r="L2891" t="s">
        <v>23650</v>
      </c>
      <c r="M2891" t="s">
        <v>23702</v>
      </c>
      <c r="N2891">
        <v>100000000</v>
      </c>
      <c r="O2891">
        <v>2004</v>
      </c>
      <c r="P2891">
        <v>7.6</v>
      </c>
    </row>
    <row r="2892" spans="1:16" x14ac:dyDescent="0.3">
      <c r="A2892" t="s">
        <v>1272</v>
      </c>
      <c r="B2892">
        <v>107</v>
      </c>
      <c r="C2892">
        <v>288</v>
      </c>
      <c r="D2892" t="s">
        <v>4083</v>
      </c>
      <c r="E2892">
        <v>7918283</v>
      </c>
      <c r="F2892" t="s">
        <v>5594</v>
      </c>
      <c r="G2892" t="s">
        <v>2363</v>
      </c>
      <c r="H2892" t="s">
        <v>10135</v>
      </c>
      <c r="I2892">
        <v>41574</v>
      </c>
      <c r="J2892" t="s">
        <v>2614</v>
      </c>
      <c r="K2892">
        <v>145</v>
      </c>
      <c r="L2892" t="s">
        <v>23647</v>
      </c>
      <c r="M2892" t="s">
        <v>23694</v>
      </c>
      <c r="N2892">
        <v>12000000</v>
      </c>
      <c r="O2892">
        <v>2012</v>
      </c>
      <c r="P2892">
        <v>6.6</v>
      </c>
    </row>
    <row r="2893" spans="1:16" x14ac:dyDescent="0.3">
      <c r="A2893" t="s">
        <v>1273</v>
      </c>
      <c r="B2893">
        <v>106</v>
      </c>
      <c r="C2893">
        <v>177</v>
      </c>
      <c r="D2893" t="s">
        <v>4084</v>
      </c>
      <c r="E2893">
        <v>22331028</v>
      </c>
      <c r="F2893" t="s">
        <v>5522</v>
      </c>
      <c r="G2893" t="s">
        <v>6614</v>
      </c>
      <c r="H2893" t="s">
        <v>10136</v>
      </c>
      <c r="I2893">
        <v>57349</v>
      </c>
      <c r="J2893" t="s">
        <v>4517</v>
      </c>
      <c r="K2893">
        <v>177</v>
      </c>
      <c r="L2893" t="s">
        <v>23647</v>
      </c>
      <c r="M2893" t="s">
        <v>23694</v>
      </c>
      <c r="N2893">
        <v>12000000</v>
      </c>
      <c r="O2893">
        <v>2015</v>
      </c>
      <c r="P2893">
        <v>6.4</v>
      </c>
    </row>
    <row r="2894" spans="1:16" x14ac:dyDescent="0.3">
      <c r="A2894" t="s">
        <v>1274</v>
      </c>
      <c r="B2894">
        <v>109</v>
      </c>
      <c r="C2894">
        <v>81</v>
      </c>
      <c r="D2894" t="s">
        <v>4085</v>
      </c>
      <c r="E2894">
        <v>8134217</v>
      </c>
      <c r="F2894" t="s">
        <v>5604</v>
      </c>
      <c r="G2894" t="s">
        <v>6282</v>
      </c>
      <c r="H2894" t="s">
        <v>10137</v>
      </c>
      <c r="I2894">
        <v>15412</v>
      </c>
      <c r="J2894" t="s">
        <v>13069</v>
      </c>
      <c r="K2894">
        <v>90</v>
      </c>
      <c r="L2894" t="s">
        <v>23647</v>
      </c>
      <c r="M2894" t="s">
        <v>23694</v>
      </c>
      <c r="N2894">
        <v>12000000</v>
      </c>
      <c r="O2894">
        <v>2008</v>
      </c>
      <c r="P2894">
        <v>7</v>
      </c>
    </row>
    <row r="2895" spans="1:16" x14ac:dyDescent="0.3">
      <c r="A2895" t="s">
        <v>1275</v>
      </c>
      <c r="B2895">
        <v>81</v>
      </c>
      <c r="C2895">
        <v>29</v>
      </c>
      <c r="D2895" t="s">
        <v>3303</v>
      </c>
      <c r="E2895">
        <v>6982680</v>
      </c>
      <c r="F2895" t="s">
        <v>5363</v>
      </c>
      <c r="G2895" t="s">
        <v>2502</v>
      </c>
      <c r="H2895" t="s">
        <v>10138</v>
      </c>
      <c r="I2895">
        <v>6965</v>
      </c>
      <c r="J2895" t="s">
        <v>13070</v>
      </c>
      <c r="K2895">
        <v>69</v>
      </c>
      <c r="L2895" t="s">
        <v>23647</v>
      </c>
      <c r="M2895" t="s">
        <v>23694</v>
      </c>
      <c r="N2895">
        <v>10000000</v>
      </c>
      <c r="O2895">
        <v>2000</v>
      </c>
      <c r="P2895">
        <v>5.7</v>
      </c>
    </row>
    <row r="2896" spans="1:16" x14ac:dyDescent="0.3">
      <c r="A2896" t="s">
        <v>1276</v>
      </c>
      <c r="B2896">
        <v>95</v>
      </c>
      <c r="C2896">
        <v>58</v>
      </c>
      <c r="D2896" t="s">
        <v>2974</v>
      </c>
      <c r="E2896">
        <v>6739141</v>
      </c>
      <c r="F2896" t="s">
        <v>5395</v>
      </c>
      <c r="G2896" t="s">
        <v>6428</v>
      </c>
      <c r="H2896" t="s">
        <v>10139</v>
      </c>
      <c r="I2896">
        <v>23383</v>
      </c>
      <c r="J2896" t="s">
        <v>2469</v>
      </c>
      <c r="K2896">
        <v>68</v>
      </c>
      <c r="L2896" t="s">
        <v>23647</v>
      </c>
      <c r="M2896" t="s">
        <v>23698</v>
      </c>
      <c r="N2896">
        <v>8000000</v>
      </c>
      <c r="O2896">
        <v>1992</v>
      </c>
      <c r="P2896">
        <v>5.9</v>
      </c>
    </row>
    <row r="2897" spans="1:16" x14ac:dyDescent="0.3">
      <c r="A2897" t="s">
        <v>1277</v>
      </c>
      <c r="B2897">
        <v>86</v>
      </c>
      <c r="C2897">
        <v>144</v>
      </c>
      <c r="D2897" t="s">
        <v>2905</v>
      </c>
      <c r="E2897">
        <v>5542025</v>
      </c>
      <c r="F2897" t="s">
        <v>5447</v>
      </c>
      <c r="G2897" t="s">
        <v>3028</v>
      </c>
      <c r="H2897" t="s">
        <v>10140</v>
      </c>
      <c r="I2897">
        <v>12197</v>
      </c>
      <c r="J2897" t="s">
        <v>6218</v>
      </c>
      <c r="K2897">
        <v>150</v>
      </c>
      <c r="L2897" t="s">
        <v>23647</v>
      </c>
      <c r="M2897" t="s">
        <v>23694</v>
      </c>
      <c r="N2897">
        <v>12000000</v>
      </c>
      <c r="O2897">
        <v>2006</v>
      </c>
      <c r="P2897">
        <v>6.3</v>
      </c>
    </row>
    <row r="2898" spans="1:16" x14ac:dyDescent="0.3">
      <c r="A2898" t="s">
        <v>724</v>
      </c>
      <c r="B2898">
        <v>113</v>
      </c>
      <c r="C2898">
        <v>114</v>
      </c>
      <c r="D2898" t="s">
        <v>4086</v>
      </c>
      <c r="E2898">
        <v>5032496</v>
      </c>
      <c r="F2898" t="s">
        <v>5491</v>
      </c>
      <c r="G2898" t="s">
        <v>3875</v>
      </c>
      <c r="H2898" t="s">
        <v>10141</v>
      </c>
      <c r="I2898">
        <v>20576</v>
      </c>
      <c r="J2898" t="s">
        <v>588</v>
      </c>
      <c r="K2898">
        <v>161</v>
      </c>
      <c r="L2898" t="s">
        <v>23647</v>
      </c>
      <c r="M2898" t="s">
        <v>23694</v>
      </c>
      <c r="N2898">
        <v>12000000</v>
      </c>
      <c r="O2898">
        <v>1998</v>
      </c>
      <c r="P2898">
        <v>6.3</v>
      </c>
    </row>
    <row r="2899" spans="1:16" x14ac:dyDescent="0.3">
      <c r="A2899" t="s">
        <v>378</v>
      </c>
      <c r="B2899">
        <v>122</v>
      </c>
      <c r="C2899">
        <v>132</v>
      </c>
      <c r="D2899" t="s">
        <v>4087</v>
      </c>
      <c r="E2899">
        <v>6754898</v>
      </c>
      <c r="F2899" t="s">
        <v>5491</v>
      </c>
      <c r="G2899" t="s">
        <v>6615</v>
      </c>
      <c r="H2899" t="s">
        <v>10142</v>
      </c>
      <c r="I2899">
        <v>20000</v>
      </c>
      <c r="J2899" t="s">
        <v>3286</v>
      </c>
      <c r="K2899">
        <v>188</v>
      </c>
      <c r="L2899" t="s">
        <v>23647</v>
      </c>
      <c r="M2899" t="s">
        <v>23694</v>
      </c>
      <c r="N2899">
        <v>12000000</v>
      </c>
      <c r="O2899">
        <v>2006</v>
      </c>
      <c r="P2899">
        <v>6.2</v>
      </c>
    </row>
    <row r="2900" spans="1:16" x14ac:dyDescent="0.3">
      <c r="A2900" t="s">
        <v>1088</v>
      </c>
      <c r="B2900">
        <v>90</v>
      </c>
      <c r="C2900">
        <v>60</v>
      </c>
      <c r="D2900" t="s">
        <v>4088</v>
      </c>
      <c r="E2900">
        <v>4922166</v>
      </c>
      <c r="F2900" t="s">
        <v>5901</v>
      </c>
      <c r="G2900" t="s">
        <v>6616</v>
      </c>
      <c r="H2900" t="s">
        <v>10143</v>
      </c>
      <c r="I2900">
        <v>23606</v>
      </c>
      <c r="J2900" t="s">
        <v>13071</v>
      </c>
      <c r="K2900">
        <v>304</v>
      </c>
      <c r="L2900" t="s">
        <v>23647</v>
      </c>
      <c r="M2900" t="s">
        <v>23694</v>
      </c>
      <c r="N2900">
        <v>12000000</v>
      </c>
      <c r="O2900">
        <v>2003</v>
      </c>
      <c r="P2900">
        <v>2.1</v>
      </c>
    </row>
    <row r="2901" spans="1:16" x14ac:dyDescent="0.3">
      <c r="A2901" t="s">
        <v>465</v>
      </c>
      <c r="B2901">
        <v>108</v>
      </c>
      <c r="C2901">
        <v>30</v>
      </c>
      <c r="D2901" t="s">
        <v>2936</v>
      </c>
      <c r="E2901">
        <v>4903000</v>
      </c>
      <c r="F2901" t="s">
        <v>5491</v>
      </c>
      <c r="G2901" t="s">
        <v>6229</v>
      </c>
      <c r="H2901" t="s">
        <v>10144</v>
      </c>
      <c r="I2901">
        <v>4961</v>
      </c>
      <c r="J2901" t="s">
        <v>6560</v>
      </c>
      <c r="K2901">
        <v>33</v>
      </c>
      <c r="L2901" t="s">
        <v>23647</v>
      </c>
      <c r="M2901" t="s">
        <v>23694</v>
      </c>
      <c r="N2901">
        <v>12000000</v>
      </c>
      <c r="O2901">
        <v>1996</v>
      </c>
      <c r="P2901">
        <v>5</v>
      </c>
    </row>
    <row r="2902" spans="1:16" x14ac:dyDescent="0.3">
      <c r="A2902" t="s">
        <v>1278</v>
      </c>
      <c r="B2902">
        <v>113</v>
      </c>
      <c r="C2902">
        <v>138</v>
      </c>
      <c r="D2902" t="s">
        <v>4089</v>
      </c>
      <c r="E2902">
        <v>4717455</v>
      </c>
      <c r="F2902" t="s">
        <v>5353</v>
      </c>
      <c r="G2902" t="s">
        <v>2754</v>
      </c>
      <c r="H2902" t="s">
        <v>10145</v>
      </c>
      <c r="I2902">
        <v>18632</v>
      </c>
      <c r="J2902" t="s">
        <v>13072</v>
      </c>
      <c r="K2902">
        <v>354</v>
      </c>
      <c r="L2902" t="s">
        <v>23647</v>
      </c>
      <c r="M2902" t="s">
        <v>23698</v>
      </c>
      <c r="N2902">
        <v>12000000</v>
      </c>
      <c r="O2902">
        <v>2003</v>
      </c>
      <c r="P2902">
        <v>5.3</v>
      </c>
    </row>
    <row r="2903" spans="1:16" x14ac:dyDescent="0.3">
      <c r="A2903" t="s">
        <v>789</v>
      </c>
      <c r="B2903">
        <v>110</v>
      </c>
      <c r="C2903">
        <v>190</v>
      </c>
      <c r="D2903" t="s">
        <v>2889</v>
      </c>
      <c r="E2903">
        <v>3148482</v>
      </c>
      <c r="F2903" t="s">
        <v>5310</v>
      </c>
      <c r="G2903" t="s">
        <v>4038</v>
      </c>
      <c r="H2903" t="s">
        <v>10146</v>
      </c>
      <c r="I2903">
        <v>29613</v>
      </c>
      <c r="J2903" t="s">
        <v>13073</v>
      </c>
      <c r="K2903">
        <v>98</v>
      </c>
      <c r="L2903" t="s">
        <v>23647</v>
      </c>
      <c r="M2903" t="s">
        <v>23694</v>
      </c>
      <c r="N2903">
        <v>12000000</v>
      </c>
      <c r="O2903">
        <v>2008</v>
      </c>
      <c r="P2903">
        <v>7.1</v>
      </c>
    </row>
    <row r="2904" spans="1:16" x14ac:dyDescent="0.3">
      <c r="A2904" t="s">
        <v>1279</v>
      </c>
      <c r="B2904">
        <v>109</v>
      </c>
      <c r="C2904">
        <v>61</v>
      </c>
      <c r="D2904" t="s">
        <v>2471</v>
      </c>
      <c r="E2904">
        <v>2326407</v>
      </c>
      <c r="F2904" t="s">
        <v>5558</v>
      </c>
      <c r="G2904" t="s">
        <v>3103</v>
      </c>
      <c r="H2904" t="s">
        <v>10147</v>
      </c>
      <c r="I2904">
        <v>5016</v>
      </c>
      <c r="J2904" t="s">
        <v>13074</v>
      </c>
      <c r="K2904">
        <v>99</v>
      </c>
      <c r="L2904" t="s">
        <v>23647</v>
      </c>
      <c r="M2904" t="s">
        <v>23695</v>
      </c>
      <c r="N2904">
        <v>12000000</v>
      </c>
      <c r="O2904">
        <v>2001</v>
      </c>
      <c r="P2904">
        <v>7</v>
      </c>
    </row>
    <row r="2905" spans="1:16" x14ac:dyDescent="0.3">
      <c r="A2905" t="s">
        <v>616</v>
      </c>
      <c r="B2905">
        <v>110</v>
      </c>
      <c r="C2905">
        <v>363</v>
      </c>
      <c r="D2905" t="s">
        <v>4090</v>
      </c>
      <c r="E2905">
        <v>2201412</v>
      </c>
      <c r="F2905" t="s">
        <v>5982</v>
      </c>
      <c r="G2905" t="s">
        <v>6617</v>
      </c>
      <c r="H2905" t="s">
        <v>8244</v>
      </c>
      <c r="I2905">
        <v>68883</v>
      </c>
      <c r="J2905" t="s">
        <v>13075</v>
      </c>
      <c r="K2905">
        <v>279</v>
      </c>
      <c r="L2905" t="s">
        <v>23669</v>
      </c>
      <c r="M2905" t="s">
        <v>23711</v>
      </c>
      <c r="N2905">
        <v>12215500000</v>
      </c>
      <c r="O2905">
        <v>2006</v>
      </c>
      <c r="P2905">
        <v>7</v>
      </c>
    </row>
    <row r="2906" spans="1:16" x14ac:dyDescent="0.3">
      <c r="A2906" t="s">
        <v>179</v>
      </c>
      <c r="B2906">
        <v>100</v>
      </c>
      <c r="C2906">
        <v>2</v>
      </c>
      <c r="D2906" t="s">
        <v>3150</v>
      </c>
      <c r="E2906">
        <v>25529689.5</v>
      </c>
      <c r="F2906" t="s">
        <v>5983</v>
      </c>
      <c r="G2906" t="s">
        <v>1638</v>
      </c>
      <c r="H2906" t="s">
        <v>10148</v>
      </c>
      <c r="I2906">
        <v>763</v>
      </c>
      <c r="J2906" t="s">
        <v>13076</v>
      </c>
      <c r="K2906">
        <v>10</v>
      </c>
      <c r="L2906" t="s">
        <v>23647</v>
      </c>
      <c r="M2906" t="s">
        <v>23694</v>
      </c>
      <c r="N2906">
        <v>12000000</v>
      </c>
      <c r="O2906">
        <v>1981</v>
      </c>
      <c r="P2906">
        <v>5.7</v>
      </c>
    </row>
    <row r="2907" spans="1:16" x14ac:dyDescent="0.3">
      <c r="A2907" t="s">
        <v>1280</v>
      </c>
      <c r="B2907">
        <v>101</v>
      </c>
      <c r="C2907">
        <v>131</v>
      </c>
      <c r="D2907" t="s">
        <v>2826</v>
      </c>
      <c r="E2907">
        <v>2060953</v>
      </c>
      <c r="F2907" t="s">
        <v>5845</v>
      </c>
      <c r="G2907" t="s">
        <v>3983</v>
      </c>
      <c r="H2907" t="s">
        <v>10149</v>
      </c>
      <c r="I2907">
        <v>29990</v>
      </c>
      <c r="J2907" t="s">
        <v>6514</v>
      </c>
      <c r="K2907">
        <v>316</v>
      </c>
      <c r="L2907" t="s">
        <v>23647</v>
      </c>
      <c r="M2907" t="s">
        <v>23708</v>
      </c>
      <c r="N2907">
        <v>12000000</v>
      </c>
      <c r="O2907">
        <v>1999</v>
      </c>
      <c r="P2907">
        <v>7.1</v>
      </c>
    </row>
    <row r="2908" spans="1:16" x14ac:dyDescent="0.3">
      <c r="A2908" t="s">
        <v>1281</v>
      </c>
      <c r="B2908">
        <v>97</v>
      </c>
      <c r="C2908">
        <v>146</v>
      </c>
      <c r="D2908" t="s">
        <v>4091</v>
      </c>
      <c r="E2908">
        <v>3950294</v>
      </c>
      <c r="F2908" t="s">
        <v>5397</v>
      </c>
      <c r="G2908" t="s">
        <v>2433</v>
      </c>
      <c r="H2908" t="s">
        <v>10150</v>
      </c>
      <c r="I2908">
        <v>56654</v>
      </c>
      <c r="J2908" t="s">
        <v>3758</v>
      </c>
      <c r="K2908">
        <v>124</v>
      </c>
      <c r="L2908" t="s">
        <v>23647</v>
      </c>
      <c r="M2908" t="s">
        <v>23694</v>
      </c>
      <c r="N2908">
        <v>12000000</v>
      </c>
      <c r="O2908">
        <v>2007</v>
      </c>
      <c r="P2908">
        <v>7</v>
      </c>
    </row>
    <row r="2909" spans="1:16" x14ac:dyDescent="0.3">
      <c r="A2909" t="s">
        <v>1282</v>
      </c>
      <c r="B2909">
        <v>172</v>
      </c>
      <c r="C2909">
        <v>280</v>
      </c>
      <c r="D2909" t="s">
        <v>4092</v>
      </c>
      <c r="E2909">
        <v>2835886</v>
      </c>
      <c r="F2909" t="s">
        <v>5558</v>
      </c>
      <c r="G2909" t="s">
        <v>6618</v>
      </c>
      <c r="H2909" t="s">
        <v>10151</v>
      </c>
      <c r="I2909">
        <v>55516</v>
      </c>
      <c r="J2909" t="s">
        <v>13077</v>
      </c>
      <c r="K2909">
        <v>124</v>
      </c>
      <c r="L2909" t="s">
        <v>23662</v>
      </c>
      <c r="M2909" t="s">
        <v>23713</v>
      </c>
      <c r="N2909">
        <v>9200000</v>
      </c>
      <c r="O2909">
        <v>2013</v>
      </c>
      <c r="P2909">
        <v>7.7</v>
      </c>
    </row>
    <row r="2910" spans="1:16" x14ac:dyDescent="0.3">
      <c r="A2910" t="s">
        <v>1283</v>
      </c>
      <c r="B2910">
        <v>104</v>
      </c>
      <c r="C2910">
        <v>78</v>
      </c>
      <c r="D2910" t="s">
        <v>4093</v>
      </c>
      <c r="E2910">
        <v>1779284</v>
      </c>
      <c r="F2910" t="s">
        <v>5491</v>
      </c>
      <c r="G2910" t="s">
        <v>2731</v>
      </c>
      <c r="H2910" t="s">
        <v>10152</v>
      </c>
      <c r="I2910">
        <v>12047</v>
      </c>
      <c r="J2910" t="s">
        <v>13078</v>
      </c>
      <c r="K2910">
        <v>122</v>
      </c>
      <c r="L2910" t="s">
        <v>23647</v>
      </c>
      <c r="M2910" t="s">
        <v>23694</v>
      </c>
      <c r="N2910">
        <v>12000000</v>
      </c>
      <c r="O2910">
        <v>2002</v>
      </c>
      <c r="P2910">
        <v>7.1</v>
      </c>
    </row>
    <row r="2911" spans="1:16" x14ac:dyDescent="0.3">
      <c r="A2911" t="s">
        <v>1284</v>
      </c>
      <c r="B2911">
        <v>99</v>
      </c>
      <c r="C2911">
        <v>469</v>
      </c>
      <c r="D2911" t="s">
        <v>4094</v>
      </c>
      <c r="E2911">
        <v>1702277</v>
      </c>
      <c r="F2911" t="s">
        <v>5594</v>
      </c>
      <c r="G2911" t="s">
        <v>4569</v>
      </c>
      <c r="H2911" t="s">
        <v>10153</v>
      </c>
      <c r="I2911">
        <v>84620</v>
      </c>
      <c r="J2911" t="s">
        <v>1646</v>
      </c>
      <c r="K2911">
        <v>235</v>
      </c>
      <c r="L2911" t="s">
        <v>23647</v>
      </c>
      <c r="M2911" t="s">
        <v>23695</v>
      </c>
      <c r="N2911">
        <v>12000000</v>
      </c>
      <c r="O2911">
        <v>2013</v>
      </c>
      <c r="P2911">
        <v>6.8</v>
      </c>
    </row>
    <row r="2912" spans="1:16" x14ac:dyDescent="0.3">
      <c r="A2912" t="s">
        <v>622</v>
      </c>
      <c r="B2912">
        <v>129</v>
      </c>
      <c r="C2912">
        <v>194</v>
      </c>
      <c r="D2912" t="s">
        <v>3181</v>
      </c>
      <c r="E2912">
        <v>261481</v>
      </c>
      <c r="F2912" t="s">
        <v>5839</v>
      </c>
      <c r="G2912" t="s">
        <v>6234</v>
      </c>
      <c r="H2912" t="s">
        <v>10154</v>
      </c>
      <c r="I2912">
        <v>41496</v>
      </c>
      <c r="J2912" t="s">
        <v>7258</v>
      </c>
      <c r="K2912">
        <v>210</v>
      </c>
      <c r="L2912" t="s">
        <v>23659</v>
      </c>
      <c r="M2912" t="s">
        <v>23707</v>
      </c>
      <c r="N2912">
        <v>12000000</v>
      </c>
      <c r="O2912">
        <v>2004</v>
      </c>
      <c r="P2912">
        <v>7.5</v>
      </c>
    </row>
    <row r="2913" spans="1:16" x14ac:dyDescent="0.3">
      <c r="A2913" t="s">
        <v>1285</v>
      </c>
      <c r="B2913">
        <v>91</v>
      </c>
      <c r="C2913">
        <v>121</v>
      </c>
      <c r="D2913" t="s">
        <v>4095</v>
      </c>
      <c r="E2913">
        <v>1506998</v>
      </c>
      <c r="F2913" t="s">
        <v>5640</v>
      </c>
      <c r="G2913" t="s">
        <v>6619</v>
      </c>
      <c r="H2913" t="s">
        <v>10155</v>
      </c>
      <c r="I2913">
        <v>8014</v>
      </c>
      <c r="J2913" t="s">
        <v>13079</v>
      </c>
      <c r="K2913">
        <v>50</v>
      </c>
      <c r="L2913" t="s">
        <v>23647</v>
      </c>
      <c r="M2913" t="s">
        <v>23694</v>
      </c>
      <c r="N2913">
        <v>12000000</v>
      </c>
      <c r="O2913">
        <v>2007</v>
      </c>
      <c r="P2913">
        <v>6.3</v>
      </c>
    </row>
    <row r="2914" spans="1:16" x14ac:dyDescent="0.3">
      <c r="A2914" t="s">
        <v>1286</v>
      </c>
      <c r="B2914">
        <v>100</v>
      </c>
      <c r="C2914">
        <v>38</v>
      </c>
      <c r="D2914" t="s">
        <v>3758</v>
      </c>
      <c r="E2914">
        <v>860002</v>
      </c>
      <c r="F2914" t="s">
        <v>5548</v>
      </c>
      <c r="G2914" t="s">
        <v>4594</v>
      </c>
      <c r="H2914" t="s">
        <v>10156</v>
      </c>
      <c r="I2914">
        <v>6454</v>
      </c>
      <c r="J2914" t="s">
        <v>3960</v>
      </c>
      <c r="K2914">
        <v>43</v>
      </c>
      <c r="L2914" t="s">
        <v>23647</v>
      </c>
      <c r="M2914" t="s">
        <v>23694</v>
      </c>
      <c r="N2914">
        <v>12000000</v>
      </c>
      <c r="O2914">
        <v>2005</v>
      </c>
      <c r="P2914">
        <v>7.3</v>
      </c>
    </row>
    <row r="2915" spans="1:16" x14ac:dyDescent="0.3">
      <c r="A2915" t="s">
        <v>463</v>
      </c>
      <c r="B2915">
        <v>111</v>
      </c>
      <c r="C2915">
        <v>123</v>
      </c>
      <c r="D2915" t="s">
        <v>2852</v>
      </c>
      <c r="E2915">
        <v>548934</v>
      </c>
      <c r="F2915" t="s">
        <v>5581</v>
      </c>
      <c r="G2915" t="s">
        <v>2822</v>
      </c>
      <c r="H2915" t="s">
        <v>10157</v>
      </c>
      <c r="I2915">
        <v>16863</v>
      </c>
      <c r="J2915" t="s">
        <v>6871</v>
      </c>
      <c r="K2915">
        <v>57</v>
      </c>
      <c r="L2915" t="s">
        <v>23647</v>
      </c>
      <c r="M2915" t="s">
        <v>23718</v>
      </c>
      <c r="N2915">
        <v>12000000</v>
      </c>
      <c r="O2915">
        <v>2009</v>
      </c>
      <c r="P2915">
        <v>6.8</v>
      </c>
    </row>
    <row r="2916" spans="1:16" x14ac:dyDescent="0.3">
      <c r="A2916" t="s">
        <v>1287</v>
      </c>
      <c r="B2916">
        <v>114</v>
      </c>
      <c r="C2916">
        <v>81</v>
      </c>
      <c r="D2916" t="s">
        <v>4096</v>
      </c>
      <c r="E2916">
        <v>447750</v>
      </c>
      <c r="F2916" t="s">
        <v>5459</v>
      </c>
      <c r="G2916" t="s">
        <v>4344</v>
      </c>
      <c r="H2916" t="s">
        <v>10158</v>
      </c>
      <c r="I2916">
        <v>18520</v>
      </c>
      <c r="J2916" t="s">
        <v>13080</v>
      </c>
      <c r="K2916">
        <v>133</v>
      </c>
      <c r="L2916" t="s">
        <v>23647</v>
      </c>
      <c r="M2916" t="s">
        <v>23694</v>
      </c>
      <c r="N2916">
        <v>10000000</v>
      </c>
      <c r="O2916">
        <v>2000</v>
      </c>
      <c r="P2916">
        <v>7.2</v>
      </c>
    </row>
    <row r="2917" spans="1:16" x14ac:dyDescent="0.3">
      <c r="A2917" t="s">
        <v>50</v>
      </c>
      <c r="B2917">
        <v>86</v>
      </c>
      <c r="C2917">
        <v>72</v>
      </c>
      <c r="D2917" t="s">
        <v>4097</v>
      </c>
      <c r="E2917">
        <v>333976</v>
      </c>
      <c r="F2917" t="s">
        <v>5363</v>
      </c>
      <c r="G2917" t="s">
        <v>3544</v>
      </c>
      <c r="H2917" t="s">
        <v>10159</v>
      </c>
      <c r="I2917">
        <v>12559</v>
      </c>
      <c r="J2917" t="s">
        <v>13081</v>
      </c>
      <c r="K2917">
        <v>90</v>
      </c>
      <c r="L2917" t="s">
        <v>23647</v>
      </c>
      <c r="M2917" t="s">
        <v>23694</v>
      </c>
      <c r="N2917">
        <v>12000000</v>
      </c>
      <c r="O2917">
        <v>2002</v>
      </c>
      <c r="P2917">
        <v>6.4</v>
      </c>
    </row>
    <row r="2918" spans="1:16" x14ac:dyDescent="0.3">
      <c r="A2918" t="s">
        <v>887</v>
      </c>
      <c r="B2918">
        <v>107</v>
      </c>
      <c r="C2918">
        <v>25</v>
      </c>
      <c r="D2918" t="s">
        <v>3263</v>
      </c>
      <c r="E2918">
        <v>141853</v>
      </c>
      <c r="F2918" t="s">
        <v>5491</v>
      </c>
      <c r="G2918" t="s">
        <v>3389</v>
      </c>
      <c r="H2918" t="s">
        <v>10160</v>
      </c>
      <c r="I2918">
        <v>1427</v>
      </c>
      <c r="J2918" t="s">
        <v>1152</v>
      </c>
      <c r="K2918">
        <v>12</v>
      </c>
      <c r="L2918" t="s">
        <v>23647</v>
      </c>
      <c r="M2918" t="s">
        <v>23698</v>
      </c>
      <c r="N2918">
        <v>12000000</v>
      </c>
      <c r="O2918">
        <v>1997</v>
      </c>
      <c r="P2918">
        <v>6</v>
      </c>
    </row>
    <row r="2919" spans="1:16" x14ac:dyDescent="0.3">
      <c r="A2919" t="s">
        <v>1079</v>
      </c>
      <c r="B2919">
        <v>90</v>
      </c>
      <c r="C2919">
        <v>78</v>
      </c>
      <c r="D2919" t="s">
        <v>3762</v>
      </c>
      <c r="E2919">
        <v>303439</v>
      </c>
      <c r="F2919" t="s">
        <v>5440</v>
      </c>
      <c r="G2919" t="s">
        <v>3663</v>
      </c>
      <c r="H2919" t="s">
        <v>10161</v>
      </c>
      <c r="I2919">
        <v>12125</v>
      </c>
      <c r="J2919" t="s">
        <v>4017</v>
      </c>
      <c r="K2919">
        <v>78</v>
      </c>
      <c r="L2919" t="s">
        <v>23647</v>
      </c>
      <c r="M2919" t="s">
        <v>23694</v>
      </c>
      <c r="N2919">
        <v>8000000</v>
      </c>
      <c r="O2919">
        <v>2007</v>
      </c>
      <c r="P2919">
        <v>6.4</v>
      </c>
    </row>
    <row r="2920" spans="1:16" x14ac:dyDescent="0.3">
      <c r="A2920" t="s">
        <v>349</v>
      </c>
      <c r="B2920">
        <v>103</v>
      </c>
      <c r="C2920">
        <v>57</v>
      </c>
      <c r="D2920" t="s">
        <v>3709</v>
      </c>
      <c r="E2920">
        <v>793352</v>
      </c>
      <c r="F2920" t="s">
        <v>5397</v>
      </c>
      <c r="G2920" t="s">
        <v>2941</v>
      </c>
      <c r="H2920" t="s">
        <v>10162</v>
      </c>
      <c r="I2920">
        <v>2551</v>
      </c>
      <c r="J2920" t="s">
        <v>2669</v>
      </c>
      <c r="K2920">
        <v>25</v>
      </c>
      <c r="L2920" t="s">
        <v>23647</v>
      </c>
      <c r="M2920" t="s">
        <v>23694</v>
      </c>
      <c r="N2920">
        <v>20000000</v>
      </c>
      <c r="O2920">
        <v>2012</v>
      </c>
      <c r="P2920">
        <v>5.0999999999999996</v>
      </c>
    </row>
    <row r="2921" spans="1:16" x14ac:dyDescent="0.3">
      <c r="A2921" t="s">
        <v>1288</v>
      </c>
      <c r="B2921">
        <v>120</v>
      </c>
      <c r="C2921">
        <v>69</v>
      </c>
      <c r="D2921" t="s">
        <v>4023</v>
      </c>
      <c r="E2921">
        <v>214202</v>
      </c>
      <c r="F2921" t="s">
        <v>5459</v>
      </c>
      <c r="G2921" t="s">
        <v>1039</v>
      </c>
      <c r="H2921" t="s">
        <v>10163</v>
      </c>
      <c r="I2921">
        <v>14831</v>
      </c>
      <c r="J2921" t="s">
        <v>6871</v>
      </c>
      <c r="K2921">
        <v>75</v>
      </c>
      <c r="L2921" t="s">
        <v>23647</v>
      </c>
      <c r="M2921" t="s">
        <v>23701</v>
      </c>
      <c r="N2921">
        <v>12000000</v>
      </c>
      <c r="O2921">
        <v>2007</v>
      </c>
      <c r="P2921">
        <v>7.5</v>
      </c>
    </row>
    <row r="2922" spans="1:16" x14ac:dyDescent="0.3">
      <c r="A2922" t="s">
        <v>1289</v>
      </c>
      <c r="B2922">
        <v>134</v>
      </c>
      <c r="C2922">
        <v>73</v>
      </c>
      <c r="D2922" t="s">
        <v>4098</v>
      </c>
      <c r="E2922">
        <v>195888</v>
      </c>
      <c r="F2922" t="s">
        <v>5674</v>
      </c>
      <c r="G2922" t="s">
        <v>6620</v>
      </c>
      <c r="H2922" t="s">
        <v>10164</v>
      </c>
      <c r="I2922">
        <v>5603</v>
      </c>
      <c r="J2922" t="s">
        <v>13082</v>
      </c>
      <c r="K2922">
        <v>45</v>
      </c>
      <c r="L2922" t="s">
        <v>23673</v>
      </c>
      <c r="M2922" t="s">
        <v>23725</v>
      </c>
      <c r="N2922">
        <v>2500000000</v>
      </c>
      <c r="O2922">
        <v>2005</v>
      </c>
      <c r="P2922">
        <v>7.1</v>
      </c>
    </row>
    <row r="2923" spans="1:16" x14ac:dyDescent="0.3">
      <c r="A2923" t="s">
        <v>1290</v>
      </c>
      <c r="B2923">
        <v>110</v>
      </c>
      <c r="C2923">
        <v>42</v>
      </c>
      <c r="D2923" t="s">
        <v>3037</v>
      </c>
      <c r="E2923">
        <v>175370</v>
      </c>
      <c r="F2923" t="s">
        <v>5447</v>
      </c>
      <c r="G2923" t="s">
        <v>2671</v>
      </c>
      <c r="H2923" t="s">
        <v>10165</v>
      </c>
      <c r="I2923">
        <v>6884</v>
      </c>
      <c r="J2923" t="s">
        <v>4344</v>
      </c>
      <c r="K2923">
        <v>133</v>
      </c>
      <c r="L2923" t="s">
        <v>23647</v>
      </c>
      <c r="M2923" t="s">
        <v>23694</v>
      </c>
      <c r="N2923">
        <v>12000000</v>
      </c>
      <c r="O2923">
        <v>1999</v>
      </c>
      <c r="P2923">
        <v>4.5999999999999996</v>
      </c>
    </row>
    <row r="2924" spans="1:16" x14ac:dyDescent="0.3">
      <c r="A2924" t="s">
        <v>215</v>
      </c>
      <c r="B2924">
        <v>95</v>
      </c>
      <c r="C2924">
        <v>101</v>
      </c>
      <c r="D2924" t="s">
        <v>4099</v>
      </c>
      <c r="E2924">
        <v>190666</v>
      </c>
      <c r="F2924" t="s">
        <v>5491</v>
      </c>
      <c r="G2924" t="s">
        <v>6621</v>
      </c>
      <c r="H2924" t="s">
        <v>10166</v>
      </c>
      <c r="I2924">
        <v>2410</v>
      </c>
      <c r="J2924" t="s">
        <v>13083</v>
      </c>
      <c r="K2924">
        <v>20</v>
      </c>
      <c r="L2924" t="s">
        <v>23650</v>
      </c>
      <c r="M2924" t="s">
        <v>23702</v>
      </c>
      <c r="N2924">
        <v>20000000</v>
      </c>
      <c r="O2924">
        <v>2009</v>
      </c>
      <c r="P2924">
        <v>5.7</v>
      </c>
    </row>
    <row r="2925" spans="1:16" x14ac:dyDescent="0.3">
      <c r="A2925" t="s">
        <v>755</v>
      </c>
      <c r="B2925">
        <v>95</v>
      </c>
      <c r="C2925">
        <v>82</v>
      </c>
      <c r="D2925" t="s">
        <v>3677</v>
      </c>
      <c r="E2925">
        <v>25529689.5</v>
      </c>
      <c r="F2925" t="s">
        <v>5984</v>
      </c>
      <c r="G2925" t="s">
        <v>2362</v>
      </c>
      <c r="H2925" t="s">
        <v>10167</v>
      </c>
      <c r="I2925">
        <v>27052</v>
      </c>
      <c r="J2925" t="s">
        <v>12491</v>
      </c>
      <c r="K2925">
        <v>124</v>
      </c>
      <c r="L2925" t="s">
        <v>23647</v>
      </c>
      <c r="M2925" t="s">
        <v>23694</v>
      </c>
      <c r="N2925">
        <v>7500000</v>
      </c>
      <c r="O2925">
        <v>2002</v>
      </c>
      <c r="P2925">
        <v>6.8</v>
      </c>
    </row>
    <row r="2926" spans="1:16" x14ac:dyDescent="0.3">
      <c r="A2926" t="s">
        <v>1291</v>
      </c>
      <c r="B2926">
        <v>132</v>
      </c>
      <c r="C2926">
        <v>149</v>
      </c>
      <c r="D2926" t="s">
        <v>4100</v>
      </c>
      <c r="E2926">
        <v>119922</v>
      </c>
      <c r="F2926" t="s">
        <v>5446</v>
      </c>
      <c r="G2926" t="s">
        <v>3154</v>
      </c>
      <c r="H2926" t="s">
        <v>10168</v>
      </c>
      <c r="I2926">
        <v>8429</v>
      </c>
      <c r="J2926" t="s">
        <v>13084</v>
      </c>
      <c r="K2926">
        <v>62</v>
      </c>
      <c r="L2926" t="s">
        <v>23650</v>
      </c>
      <c r="M2926" t="s">
        <v>23702</v>
      </c>
      <c r="N2926">
        <v>12000000</v>
      </c>
      <c r="O2926">
        <v>2009</v>
      </c>
      <c r="P2926">
        <v>7.7</v>
      </c>
    </row>
    <row r="2927" spans="1:16" x14ac:dyDescent="0.3">
      <c r="A2927" t="s">
        <v>148</v>
      </c>
      <c r="B2927">
        <v>94</v>
      </c>
      <c r="C2927">
        <v>165</v>
      </c>
      <c r="D2927" t="s">
        <v>2572</v>
      </c>
      <c r="E2927">
        <v>177343675</v>
      </c>
      <c r="F2927" t="s">
        <v>5377</v>
      </c>
      <c r="G2927" t="s">
        <v>6219</v>
      </c>
      <c r="H2927" t="s">
        <v>7454</v>
      </c>
      <c r="I2927">
        <v>70133</v>
      </c>
      <c r="J2927" t="s">
        <v>12125</v>
      </c>
      <c r="K2927">
        <v>214</v>
      </c>
      <c r="L2927" t="s">
        <v>23647</v>
      </c>
      <c r="M2927" t="s">
        <v>23694</v>
      </c>
      <c r="N2927">
        <v>135000000</v>
      </c>
      <c r="O2927">
        <v>2015</v>
      </c>
      <c r="P2927">
        <v>6.7</v>
      </c>
    </row>
    <row r="2928" spans="1:16" x14ac:dyDescent="0.3">
      <c r="A2928" t="s">
        <v>1292</v>
      </c>
      <c r="B2928">
        <v>89</v>
      </c>
      <c r="C2928">
        <v>5</v>
      </c>
      <c r="D2928" t="s">
        <v>3588</v>
      </c>
      <c r="E2928">
        <v>25529689.5</v>
      </c>
      <c r="F2928" t="s">
        <v>5351</v>
      </c>
      <c r="G2928" t="s">
        <v>2814</v>
      </c>
      <c r="H2928" t="s">
        <v>10169</v>
      </c>
      <c r="I2928">
        <v>408</v>
      </c>
      <c r="J2928" t="s">
        <v>13085</v>
      </c>
      <c r="K2928">
        <v>12</v>
      </c>
      <c r="L2928" t="s">
        <v>23650</v>
      </c>
      <c r="M2928" t="s">
        <v>23702</v>
      </c>
      <c r="N2928">
        <v>20000000</v>
      </c>
      <c r="O2928">
        <v>2011</v>
      </c>
      <c r="P2928">
        <v>3.2</v>
      </c>
    </row>
    <row r="2929" spans="1:16" x14ac:dyDescent="0.3">
      <c r="A2929" t="s">
        <v>1293</v>
      </c>
      <c r="B2929">
        <v>138</v>
      </c>
      <c r="C2929">
        <v>44</v>
      </c>
      <c r="D2929" t="s">
        <v>4101</v>
      </c>
      <c r="E2929">
        <v>25529689.5</v>
      </c>
      <c r="F2929" t="s">
        <v>5333</v>
      </c>
      <c r="G2929" t="s">
        <v>6538</v>
      </c>
      <c r="H2929" t="s">
        <v>10170</v>
      </c>
      <c r="I2929">
        <v>4899</v>
      </c>
      <c r="J2929" t="s">
        <v>13086</v>
      </c>
      <c r="K2929">
        <v>49</v>
      </c>
      <c r="L2929" t="s">
        <v>23648</v>
      </c>
      <c r="M2929" t="s">
        <v>23700</v>
      </c>
      <c r="N2929">
        <v>12000000</v>
      </c>
      <c r="O2929">
        <v>2010</v>
      </c>
      <c r="P2929">
        <v>6.1</v>
      </c>
    </row>
    <row r="2930" spans="1:16" x14ac:dyDescent="0.3">
      <c r="A2930" t="s">
        <v>228</v>
      </c>
      <c r="B2930">
        <v>113</v>
      </c>
      <c r="C2930">
        <v>74</v>
      </c>
      <c r="D2930" t="s">
        <v>4102</v>
      </c>
      <c r="E2930">
        <v>17149</v>
      </c>
      <c r="F2930" t="s">
        <v>5400</v>
      </c>
      <c r="G2930" t="s">
        <v>2468</v>
      </c>
      <c r="H2930" t="s">
        <v>10171</v>
      </c>
      <c r="I2930">
        <v>12128</v>
      </c>
      <c r="J2930" t="s">
        <v>13087</v>
      </c>
      <c r="K2930">
        <v>61</v>
      </c>
      <c r="L2930" t="s">
        <v>23647</v>
      </c>
      <c r="M2930" t="s">
        <v>23736</v>
      </c>
      <c r="N2930">
        <v>20000000</v>
      </c>
      <c r="O2930">
        <v>2011</v>
      </c>
      <c r="P2930">
        <v>5.6</v>
      </c>
    </row>
    <row r="2931" spans="1:16" x14ac:dyDescent="0.3">
      <c r="A2931" t="s">
        <v>1294</v>
      </c>
      <c r="B2931">
        <v>99</v>
      </c>
      <c r="C2931">
        <v>156</v>
      </c>
      <c r="D2931" t="s">
        <v>4103</v>
      </c>
      <c r="E2931">
        <v>25529689.5</v>
      </c>
      <c r="F2931" t="s">
        <v>5985</v>
      </c>
      <c r="G2931" t="s">
        <v>6622</v>
      </c>
      <c r="H2931" t="s">
        <v>10172</v>
      </c>
      <c r="I2931">
        <v>64423</v>
      </c>
      <c r="J2931" t="s">
        <v>13088</v>
      </c>
      <c r="K2931">
        <v>293</v>
      </c>
      <c r="L2931" t="s">
        <v>23647</v>
      </c>
      <c r="M2931" t="s">
        <v>23695</v>
      </c>
      <c r="N2931">
        <v>12000000</v>
      </c>
      <c r="O2931">
        <v>2009</v>
      </c>
      <c r="P2931">
        <v>6.9</v>
      </c>
    </row>
    <row r="2932" spans="1:16" x14ac:dyDescent="0.3">
      <c r="A2932" t="s">
        <v>1295</v>
      </c>
      <c r="B2932">
        <v>111</v>
      </c>
      <c r="C2932">
        <v>1</v>
      </c>
      <c r="D2932" t="s">
        <v>4104</v>
      </c>
      <c r="E2932">
        <v>14616</v>
      </c>
      <c r="F2932" t="s">
        <v>5558</v>
      </c>
      <c r="G2932" t="s">
        <v>6428</v>
      </c>
      <c r="H2932" t="s">
        <v>10173</v>
      </c>
      <c r="I2932">
        <v>314</v>
      </c>
      <c r="J2932" t="s">
        <v>13089</v>
      </c>
      <c r="K2932">
        <v>10</v>
      </c>
      <c r="L2932" t="s">
        <v>23647</v>
      </c>
      <c r="M2932" t="s">
        <v>23694</v>
      </c>
      <c r="N2932">
        <v>12000000</v>
      </c>
      <c r="O2932">
        <v>2015</v>
      </c>
      <c r="P2932">
        <v>7.5</v>
      </c>
    </row>
    <row r="2933" spans="1:16" x14ac:dyDescent="0.3">
      <c r="A2933" t="s">
        <v>325</v>
      </c>
      <c r="B2933">
        <v>99</v>
      </c>
      <c r="C2933">
        <v>82</v>
      </c>
      <c r="D2933" t="s">
        <v>4105</v>
      </c>
      <c r="E2933">
        <v>91443253</v>
      </c>
      <c r="F2933" t="s">
        <v>5405</v>
      </c>
      <c r="G2933" t="s">
        <v>3094</v>
      </c>
      <c r="H2933" t="s">
        <v>10174</v>
      </c>
      <c r="I2933">
        <v>21034</v>
      </c>
      <c r="J2933" t="s">
        <v>12362</v>
      </c>
      <c r="K2933">
        <v>153</v>
      </c>
      <c r="L2933" t="s">
        <v>23647</v>
      </c>
      <c r="M2933" t="s">
        <v>23694</v>
      </c>
      <c r="N2933">
        <v>12000000</v>
      </c>
      <c r="O2933">
        <v>2014</v>
      </c>
      <c r="P2933">
        <v>5.8</v>
      </c>
    </row>
    <row r="2934" spans="1:16" x14ac:dyDescent="0.3">
      <c r="A2934" t="s">
        <v>158</v>
      </c>
      <c r="B2934">
        <v>104</v>
      </c>
      <c r="C2934">
        <v>151</v>
      </c>
      <c r="D2934" t="s">
        <v>2463</v>
      </c>
      <c r="E2934">
        <v>30093107</v>
      </c>
      <c r="F2934" t="s">
        <v>5363</v>
      </c>
      <c r="G2934" t="s">
        <v>6202</v>
      </c>
      <c r="H2934" t="s">
        <v>10175</v>
      </c>
      <c r="I2934">
        <v>600996</v>
      </c>
      <c r="J2934" t="s">
        <v>2511</v>
      </c>
      <c r="K2934">
        <v>726</v>
      </c>
      <c r="L2934" t="s">
        <v>23647</v>
      </c>
      <c r="M2934" t="s">
        <v>23695</v>
      </c>
      <c r="N2934">
        <v>6000000</v>
      </c>
      <c r="O2934">
        <v>2000</v>
      </c>
      <c r="P2934">
        <v>8.3000000000000007</v>
      </c>
    </row>
    <row r="2935" spans="1:16" x14ac:dyDescent="0.3">
      <c r="A2935" t="s">
        <v>1296</v>
      </c>
      <c r="B2935">
        <v>89</v>
      </c>
      <c r="C2935">
        <v>3</v>
      </c>
      <c r="D2935" t="s">
        <v>4106</v>
      </c>
      <c r="E2935">
        <v>25529689.5</v>
      </c>
      <c r="F2935" t="s">
        <v>5986</v>
      </c>
      <c r="G2935" t="s">
        <v>6623</v>
      </c>
      <c r="H2935" t="s">
        <v>10176</v>
      </c>
      <c r="I2935">
        <v>105</v>
      </c>
      <c r="J2935" t="s">
        <v>13090</v>
      </c>
      <c r="K2935">
        <v>7</v>
      </c>
      <c r="L2935" t="s">
        <v>23647</v>
      </c>
      <c r="M2935" t="s">
        <v>23694</v>
      </c>
      <c r="N2935">
        <v>12000000</v>
      </c>
      <c r="O2935">
        <v>2015</v>
      </c>
      <c r="P2935">
        <v>2.8</v>
      </c>
    </row>
    <row r="2936" spans="1:16" x14ac:dyDescent="0.3">
      <c r="A2936" t="s">
        <v>1165</v>
      </c>
      <c r="B2936">
        <v>103</v>
      </c>
      <c r="C2936">
        <v>98</v>
      </c>
      <c r="D2936" t="s">
        <v>4107</v>
      </c>
      <c r="E2936">
        <v>57469179</v>
      </c>
      <c r="F2936" t="s">
        <v>5756</v>
      </c>
      <c r="G2936" t="s">
        <v>2876</v>
      </c>
      <c r="H2936" t="s">
        <v>10177</v>
      </c>
      <c r="I2936">
        <v>63855</v>
      </c>
      <c r="J2936" t="s">
        <v>13091</v>
      </c>
      <c r="K2936">
        <v>248</v>
      </c>
      <c r="L2936" t="s">
        <v>23647</v>
      </c>
      <c r="M2936" t="s">
        <v>23694</v>
      </c>
      <c r="N2936">
        <v>11500000</v>
      </c>
      <c r="O2936">
        <v>1989</v>
      </c>
      <c r="P2936">
        <v>6.6</v>
      </c>
    </row>
    <row r="2937" spans="1:16" x14ac:dyDescent="0.3">
      <c r="A2937" t="s">
        <v>1297</v>
      </c>
      <c r="B2937">
        <v>134</v>
      </c>
      <c r="C2937">
        <v>25</v>
      </c>
      <c r="D2937" t="s">
        <v>4108</v>
      </c>
      <c r="E2937">
        <v>48856</v>
      </c>
      <c r="F2937" t="s">
        <v>5558</v>
      </c>
      <c r="G2937" t="s">
        <v>6624</v>
      </c>
      <c r="H2937" t="s">
        <v>10178</v>
      </c>
      <c r="I2937">
        <v>3466</v>
      </c>
      <c r="J2937" t="s">
        <v>13092</v>
      </c>
      <c r="K2937">
        <v>40</v>
      </c>
      <c r="L2937" t="s">
        <v>23648</v>
      </c>
      <c r="M2937" t="s">
        <v>23700</v>
      </c>
      <c r="N2937">
        <v>11900000</v>
      </c>
      <c r="O2937">
        <v>1993</v>
      </c>
      <c r="P2937">
        <v>7.5</v>
      </c>
    </row>
    <row r="2938" spans="1:16" x14ac:dyDescent="0.3">
      <c r="A2938" t="s">
        <v>1298</v>
      </c>
      <c r="B2938">
        <v>100</v>
      </c>
      <c r="C2938">
        <v>35</v>
      </c>
      <c r="D2938" t="s">
        <v>4109</v>
      </c>
      <c r="E2938">
        <v>25529689.5</v>
      </c>
      <c r="F2938" t="s">
        <v>5594</v>
      </c>
      <c r="G2938" t="s">
        <v>4446</v>
      </c>
      <c r="H2938" t="s">
        <v>10179</v>
      </c>
      <c r="I2938">
        <v>3737</v>
      </c>
      <c r="J2938" t="s">
        <v>13033</v>
      </c>
      <c r="K2938">
        <v>27</v>
      </c>
      <c r="L2938" t="s">
        <v>23647</v>
      </c>
      <c r="M2938" t="s">
        <v>23695</v>
      </c>
      <c r="N2938">
        <v>11500000</v>
      </c>
      <c r="O2938">
        <v>2009</v>
      </c>
      <c r="P2938">
        <v>6</v>
      </c>
    </row>
    <row r="2939" spans="1:16" x14ac:dyDescent="0.3">
      <c r="A2939" t="s">
        <v>1299</v>
      </c>
      <c r="B2939">
        <v>130</v>
      </c>
      <c r="C2939">
        <v>6</v>
      </c>
      <c r="D2939" t="s">
        <v>4110</v>
      </c>
      <c r="E2939">
        <v>25529689.5</v>
      </c>
      <c r="F2939" t="s">
        <v>5558</v>
      </c>
      <c r="G2939" t="s">
        <v>6625</v>
      </c>
      <c r="H2939" t="s">
        <v>10180</v>
      </c>
      <c r="I2939">
        <v>117</v>
      </c>
      <c r="J2939" t="s">
        <v>13093</v>
      </c>
      <c r="K2939">
        <v>6</v>
      </c>
      <c r="L2939" t="s">
        <v>23666</v>
      </c>
      <c r="M2939" t="s">
        <v>23702</v>
      </c>
      <c r="N2939">
        <v>12000000</v>
      </c>
      <c r="O2939">
        <v>2015</v>
      </c>
      <c r="P2939">
        <v>6.2</v>
      </c>
    </row>
    <row r="2940" spans="1:16" x14ac:dyDescent="0.3">
      <c r="A2940" t="s">
        <v>287</v>
      </c>
      <c r="B2940">
        <v>106</v>
      </c>
      <c r="C2940">
        <v>183</v>
      </c>
      <c r="D2940" t="s">
        <v>4111</v>
      </c>
      <c r="E2940">
        <v>148170000</v>
      </c>
      <c r="F2940" t="s">
        <v>5356</v>
      </c>
      <c r="G2940" t="s">
        <v>3609</v>
      </c>
      <c r="H2940" t="s">
        <v>10181</v>
      </c>
      <c r="I2940">
        <v>142293</v>
      </c>
      <c r="J2940" t="s">
        <v>4673</v>
      </c>
      <c r="K2940">
        <v>245</v>
      </c>
      <c r="L2940" t="s">
        <v>23647</v>
      </c>
      <c r="M2940" t="s">
        <v>23694</v>
      </c>
      <c r="N2940">
        <v>11000000</v>
      </c>
      <c r="O2940">
        <v>1984</v>
      </c>
      <c r="P2940">
        <v>7.2</v>
      </c>
    </row>
    <row r="2941" spans="1:16" x14ac:dyDescent="0.3">
      <c r="A2941" t="s">
        <v>171</v>
      </c>
      <c r="B2941">
        <v>125</v>
      </c>
      <c r="C2941">
        <v>282</v>
      </c>
      <c r="D2941" t="s">
        <v>4112</v>
      </c>
      <c r="E2941">
        <v>460935665</v>
      </c>
      <c r="F2941" t="s">
        <v>5294</v>
      </c>
      <c r="G2941" t="s">
        <v>3056</v>
      </c>
      <c r="H2941" t="s">
        <v>10182</v>
      </c>
      <c r="I2941">
        <v>911097</v>
      </c>
      <c r="J2941" t="s">
        <v>3656</v>
      </c>
      <c r="K2941">
        <v>1470</v>
      </c>
      <c r="L2941" t="s">
        <v>23647</v>
      </c>
      <c r="M2941" t="s">
        <v>23694</v>
      </c>
      <c r="N2941">
        <v>11000000</v>
      </c>
      <c r="O2941">
        <v>1977</v>
      </c>
      <c r="P2941">
        <v>8.6999999999999993</v>
      </c>
    </row>
    <row r="2942" spans="1:16" x14ac:dyDescent="0.3">
      <c r="A2942" t="s">
        <v>1300</v>
      </c>
      <c r="B2942">
        <v>109</v>
      </c>
      <c r="C2942">
        <v>158</v>
      </c>
      <c r="D2942" t="s">
        <v>3087</v>
      </c>
      <c r="E2942">
        <v>35537564</v>
      </c>
      <c r="F2942" t="s">
        <v>5447</v>
      </c>
      <c r="G2942" t="s">
        <v>2854</v>
      </c>
      <c r="H2942" t="s">
        <v>10183</v>
      </c>
      <c r="I2942">
        <v>49671</v>
      </c>
      <c r="J2942" t="s">
        <v>13094</v>
      </c>
      <c r="K2942">
        <v>166</v>
      </c>
      <c r="L2942" t="s">
        <v>23647</v>
      </c>
      <c r="M2942" t="s">
        <v>23694</v>
      </c>
      <c r="N2942">
        <v>11500000</v>
      </c>
      <c r="O2942">
        <v>2016</v>
      </c>
      <c r="P2942">
        <v>6</v>
      </c>
    </row>
    <row r="2943" spans="1:16" x14ac:dyDescent="0.3">
      <c r="A2943" t="s">
        <v>795</v>
      </c>
      <c r="B2943">
        <v>200</v>
      </c>
      <c r="C2943">
        <v>89</v>
      </c>
      <c r="D2943" t="s">
        <v>4113</v>
      </c>
      <c r="E2943">
        <v>111722000</v>
      </c>
      <c r="F2943" t="s">
        <v>5674</v>
      </c>
      <c r="G2943" t="s">
        <v>6535</v>
      </c>
      <c r="H2943" t="s">
        <v>10184</v>
      </c>
      <c r="I2943">
        <v>55816</v>
      </c>
      <c r="J2943" t="s">
        <v>3253</v>
      </c>
      <c r="K2943">
        <v>255</v>
      </c>
      <c r="L2943" t="s">
        <v>23647</v>
      </c>
      <c r="M2943" t="s">
        <v>23694</v>
      </c>
      <c r="N2943">
        <v>11000000</v>
      </c>
      <c r="O2943">
        <v>1965</v>
      </c>
      <c r="P2943">
        <v>8</v>
      </c>
    </row>
    <row r="2944" spans="1:16" x14ac:dyDescent="0.3">
      <c r="A2944" t="s">
        <v>592</v>
      </c>
      <c r="B2944">
        <v>114</v>
      </c>
      <c r="C2944">
        <v>101</v>
      </c>
      <c r="D2944" t="s">
        <v>4114</v>
      </c>
      <c r="E2944">
        <v>10230</v>
      </c>
      <c r="F2944" t="s">
        <v>5987</v>
      </c>
      <c r="G2944" t="s">
        <v>6626</v>
      </c>
      <c r="H2944" t="s">
        <v>10185</v>
      </c>
      <c r="I2944">
        <v>14437</v>
      </c>
      <c r="J2944" t="s">
        <v>13095</v>
      </c>
      <c r="K2944">
        <v>26</v>
      </c>
      <c r="L2944" t="s">
        <v>23674</v>
      </c>
      <c r="M2944" t="s">
        <v>23695</v>
      </c>
      <c r="N2944">
        <v>20000000</v>
      </c>
      <c r="O2944">
        <v>2014</v>
      </c>
      <c r="P2944">
        <v>7.2</v>
      </c>
    </row>
    <row r="2945" spans="1:16" x14ac:dyDescent="0.3">
      <c r="A2945" t="s">
        <v>381</v>
      </c>
      <c r="B2945">
        <v>112</v>
      </c>
      <c r="C2945">
        <v>128</v>
      </c>
      <c r="D2945" t="s">
        <v>4115</v>
      </c>
      <c r="E2945">
        <v>90556401</v>
      </c>
      <c r="F2945" t="s">
        <v>5525</v>
      </c>
      <c r="G2945" t="s">
        <v>6627</v>
      </c>
      <c r="H2945" t="s">
        <v>10186</v>
      </c>
      <c r="I2945">
        <v>43795</v>
      </c>
      <c r="J2945" t="s">
        <v>3828</v>
      </c>
      <c r="K2945">
        <v>171</v>
      </c>
      <c r="L2945" t="s">
        <v>23647</v>
      </c>
      <c r="M2945" t="s">
        <v>23694</v>
      </c>
      <c r="N2945">
        <v>11000000</v>
      </c>
      <c r="O2945">
        <v>2008</v>
      </c>
      <c r="P2945">
        <v>4.5</v>
      </c>
    </row>
    <row r="2946" spans="1:16" x14ac:dyDescent="0.3">
      <c r="A2946" t="s">
        <v>391</v>
      </c>
      <c r="B2946">
        <v>116</v>
      </c>
      <c r="C2946">
        <v>410</v>
      </c>
      <c r="D2946" t="s">
        <v>4116</v>
      </c>
      <c r="E2946">
        <v>93571803</v>
      </c>
      <c r="F2946" t="s">
        <v>5413</v>
      </c>
      <c r="G2946" t="s">
        <v>2429</v>
      </c>
      <c r="H2946" t="s">
        <v>10187</v>
      </c>
      <c r="I2946">
        <v>275869</v>
      </c>
      <c r="J2946" t="s">
        <v>12551</v>
      </c>
      <c r="K2946">
        <v>389</v>
      </c>
      <c r="L2946" t="s">
        <v>23647</v>
      </c>
      <c r="M2946" t="s">
        <v>23694</v>
      </c>
      <c r="N2946">
        <v>25000000</v>
      </c>
      <c r="O2946">
        <v>2010</v>
      </c>
      <c r="P2946">
        <v>7.9</v>
      </c>
    </row>
    <row r="2947" spans="1:16" x14ac:dyDescent="0.3">
      <c r="A2947" t="s">
        <v>927</v>
      </c>
      <c r="B2947">
        <v>92</v>
      </c>
      <c r="C2947">
        <v>104</v>
      </c>
      <c r="D2947" t="s">
        <v>3707</v>
      </c>
      <c r="E2947">
        <v>72755517</v>
      </c>
      <c r="F2947" t="s">
        <v>5874</v>
      </c>
      <c r="G2947" t="s">
        <v>6477</v>
      </c>
      <c r="H2947" t="s">
        <v>10188</v>
      </c>
      <c r="I2947">
        <v>56595</v>
      </c>
      <c r="J2947" t="s">
        <v>4360</v>
      </c>
      <c r="K2947">
        <v>196</v>
      </c>
      <c r="L2947" t="s">
        <v>23647</v>
      </c>
      <c r="M2947" t="s">
        <v>23694</v>
      </c>
      <c r="N2947">
        <v>20000000</v>
      </c>
      <c r="O2947">
        <v>2006</v>
      </c>
      <c r="P2947">
        <v>7.1</v>
      </c>
    </row>
    <row r="2948" spans="1:16" x14ac:dyDescent="0.3">
      <c r="A2948" t="s">
        <v>620</v>
      </c>
      <c r="B2948">
        <v>120</v>
      </c>
      <c r="C2948">
        <v>54</v>
      </c>
      <c r="D2948" t="s">
        <v>2713</v>
      </c>
      <c r="E2948">
        <v>52929168</v>
      </c>
      <c r="F2948" t="s">
        <v>5363</v>
      </c>
      <c r="G2948" t="s">
        <v>4107</v>
      </c>
      <c r="H2948" t="s">
        <v>10189</v>
      </c>
      <c r="I2948">
        <v>82743</v>
      </c>
      <c r="J2948" t="s">
        <v>4585</v>
      </c>
      <c r="K2948">
        <v>201</v>
      </c>
      <c r="L2948" t="s">
        <v>23647</v>
      </c>
      <c r="M2948" t="s">
        <v>23694</v>
      </c>
      <c r="N2948">
        <v>11000000</v>
      </c>
      <c r="O2948">
        <v>1992</v>
      </c>
      <c r="P2948">
        <v>7.5</v>
      </c>
    </row>
    <row r="2949" spans="1:16" x14ac:dyDescent="0.3">
      <c r="A2949" t="s">
        <v>1301</v>
      </c>
      <c r="B2949">
        <v>107</v>
      </c>
      <c r="C2949">
        <v>141</v>
      </c>
      <c r="D2949" t="s">
        <v>4117</v>
      </c>
      <c r="E2949">
        <v>50461335</v>
      </c>
      <c r="F2949" t="s">
        <v>5988</v>
      </c>
      <c r="G2949" t="s">
        <v>2535</v>
      </c>
      <c r="H2949" t="s">
        <v>10190</v>
      </c>
      <c r="I2949">
        <v>83893</v>
      </c>
      <c r="J2949" t="s">
        <v>4701</v>
      </c>
      <c r="K2949">
        <v>132</v>
      </c>
      <c r="L2949" t="s">
        <v>23647</v>
      </c>
      <c r="M2949" t="s">
        <v>23694</v>
      </c>
      <c r="N2949">
        <v>11000000</v>
      </c>
      <c r="O2949">
        <v>2014</v>
      </c>
      <c r="P2949">
        <v>6.8</v>
      </c>
    </row>
    <row r="2950" spans="1:16" x14ac:dyDescent="0.3">
      <c r="A2950" t="s">
        <v>910</v>
      </c>
      <c r="B2950">
        <v>92</v>
      </c>
      <c r="C2950">
        <v>30</v>
      </c>
      <c r="D2950" t="s">
        <v>3735</v>
      </c>
      <c r="E2950">
        <v>25529689.5</v>
      </c>
      <c r="F2950" t="s">
        <v>5422</v>
      </c>
      <c r="G2950" t="s">
        <v>6628</v>
      </c>
      <c r="H2950" t="s">
        <v>10191</v>
      </c>
      <c r="I2950">
        <v>3104</v>
      </c>
      <c r="J2950" t="s">
        <v>13096</v>
      </c>
      <c r="K2950">
        <v>33</v>
      </c>
      <c r="L2950" t="s">
        <v>23647</v>
      </c>
      <c r="M2950" t="s">
        <v>23697</v>
      </c>
      <c r="N2950">
        <v>12000000</v>
      </c>
      <c r="O2950">
        <v>2014</v>
      </c>
      <c r="P2950">
        <v>4.3</v>
      </c>
    </row>
    <row r="2951" spans="1:16" x14ac:dyDescent="0.3">
      <c r="A2951" t="s">
        <v>1302</v>
      </c>
      <c r="B2951">
        <v>107</v>
      </c>
      <c r="C2951">
        <v>57</v>
      </c>
      <c r="D2951" t="s">
        <v>3020</v>
      </c>
      <c r="E2951">
        <v>49797148</v>
      </c>
      <c r="F2951" t="s">
        <v>5588</v>
      </c>
      <c r="G2951" t="s">
        <v>2312</v>
      </c>
      <c r="H2951" t="s">
        <v>10192</v>
      </c>
      <c r="I2951">
        <v>49007</v>
      </c>
      <c r="J2951" t="s">
        <v>2558</v>
      </c>
      <c r="K2951">
        <v>97</v>
      </c>
      <c r="L2951" t="s">
        <v>23647</v>
      </c>
      <c r="M2951" t="s">
        <v>23694</v>
      </c>
      <c r="N2951">
        <v>11000000</v>
      </c>
      <c r="O2951">
        <v>1989</v>
      </c>
      <c r="P2951">
        <v>7.2</v>
      </c>
    </row>
    <row r="2952" spans="1:16" x14ac:dyDescent="0.3">
      <c r="A2952" t="s">
        <v>546</v>
      </c>
      <c r="B2952">
        <v>100</v>
      </c>
      <c r="C2952">
        <v>56</v>
      </c>
      <c r="D2952" t="s">
        <v>3614</v>
      </c>
      <c r="E2952">
        <v>25529689.5</v>
      </c>
      <c r="F2952" t="s">
        <v>5447</v>
      </c>
      <c r="G2952" t="s">
        <v>3477</v>
      </c>
      <c r="H2952" t="s">
        <v>10193</v>
      </c>
      <c r="I2952">
        <v>18220</v>
      </c>
      <c r="J2952" t="s">
        <v>6207</v>
      </c>
      <c r="K2952">
        <v>102</v>
      </c>
      <c r="L2952" t="s">
        <v>23647</v>
      </c>
      <c r="M2952" t="s">
        <v>23695</v>
      </c>
      <c r="N2952">
        <v>13500000</v>
      </c>
      <c r="O2952">
        <v>2007</v>
      </c>
      <c r="P2952">
        <v>5.8</v>
      </c>
    </row>
    <row r="2953" spans="1:16" x14ac:dyDescent="0.3">
      <c r="A2953" t="s">
        <v>162</v>
      </c>
      <c r="B2953">
        <v>81</v>
      </c>
      <c r="C2953">
        <v>216</v>
      </c>
      <c r="D2953" t="s">
        <v>4118</v>
      </c>
      <c r="E2953">
        <v>46563158</v>
      </c>
      <c r="F2953" t="s">
        <v>5403</v>
      </c>
      <c r="G2953" t="s">
        <v>2930</v>
      </c>
      <c r="H2953" t="s">
        <v>10194</v>
      </c>
      <c r="I2953">
        <v>207934</v>
      </c>
      <c r="J2953" t="s">
        <v>3357</v>
      </c>
      <c r="K2953">
        <v>629</v>
      </c>
      <c r="L2953" t="s">
        <v>23647</v>
      </c>
      <c r="M2953" t="s">
        <v>23694</v>
      </c>
      <c r="N2953">
        <v>13000000</v>
      </c>
      <c r="O2953">
        <v>2002</v>
      </c>
      <c r="P2953">
        <v>7.1</v>
      </c>
    </row>
    <row r="2954" spans="1:16" x14ac:dyDescent="0.3">
      <c r="A2954" t="s">
        <v>267</v>
      </c>
      <c r="B2954">
        <v>101</v>
      </c>
      <c r="C2954">
        <v>80</v>
      </c>
      <c r="D2954" t="s">
        <v>3779</v>
      </c>
      <c r="E2954">
        <v>41227069</v>
      </c>
      <c r="F2954" t="s">
        <v>5310</v>
      </c>
      <c r="G2954" t="s">
        <v>4245</v>
      </c>
      <c r="H2954" t="s">
        <v>10195</v>
      </c>
      <c r="I2954">
        <v>162701</v>
      </c>
      <c r="J2954" t="s">
        <v>6562</v>
      </c>
      <c r="K2954">
        <v>962</v>
      </c>
      <c r="L2954" t="s">
        <v>23647</v>
      </c>
      <c r="M2954" t="s">
        <v>23694</v>
      </c>
      <c r="N2954">
        <v>11000000</v>
      </c>
      <c r="O2954">
        <v>2002</v>
      </c>
      <c r="P2954">
        <v>7.4</v>
      </c>
    </row>
    <row r="2955" spans="1:16" x14ac:dyDescent="0.3">
      <c r="A2955" t="s">
        <v>706</v>
      </c>
      <c r="B2955">
        <v>122</v>
      </c>
      <c r="C2955">
        <v>77</v>
      </c>
      <c r="D2955" t="s">
        <v>3233</v>
      </c>
      <c r="E2955">
        <v>39025000</v>
      </c>
      <c r="F2955" t="s">
        <v>5442</v>
      </c>
      <c r="G2955" t="s">
        <v>3985</v>
      </c>
      <c r="H2955" t="s">
        <v>10196</v>
      </c>
      <c r="I2955">
        <v>73193</v>
      </c>
      <c r="J2955" t="s">
        <v>13097</v>
      </c>
      <c r="K2955">
        <v>190</v>
      </c>
      <c r="L2955" t="s">
        <v>23647</v>
      </c>
      <c r="M2955" t="s">
        <v>23695</v>
      </c>
      <c r="N2955">
        <v>11000000</v>
      </c>
      <c r="O2955">
        <v>1995</v>
      </c>
      <c r="P2955">
        <v>7.6</v>
      </c>
    </row>
    <row r="2956" spans="1:16" x14ac:dyDescent="0.3">
      <c r="A2956" t="s">
        <v>554</v>
      </c>
      <c r="B2956">
        <v>97</v>
      </c>
      <c r="C2956">
        <v>101</v>
      </c>
      <c r="D2956" t="s">
        <v>3816</v>
      </c>
      <c r="E2956">
        <v>38201895</v>
      </c>
      <c r="F2956" t="s">
        <v>5310</v>
      </c>
      <c r="G2956" t="s">
        <v>3328</v>
      </c>
      <c r="H2956" t="s">
        <v>10197</v>
      </c>
      <c r="I2956">
        <v>149222</v>
      </c>
      <c r="J2956" t="s">
        <v>6829</v>
      </c>
      <c r="K2956">
        <v>749</v>
      </c>
      <c r="L2956" t="s">
        <v>23647</v>
      </c>
      <c r="M2956" t="s">
        <v>23694</v>
      </c>
      <c r="N2956">
        <v>10500000</v>
      </c>
      <c r="O2956">
        <v>1999</v>
      </c>
      <c r="P2956">
        <v>6.9</v>
      </c>
    </row>
    <row r="2957" spans="1:16" x14ac:dyDescent="0.3">
      <c r="A2957" t="s">
        <v>1055</v>
      </c>
      <c r="B2957">
        <v>92</v>
      </c>
      <c r="C2957">
        <v>156</v>
      </c>
      <c r="D2957" t="s">
        <v>4119</v>
      </c>
      <c r="E2957">
        <v>27669413</v>
      </c>
      <c r="F2957" t="s">
        <v>5652</v>
      </c>
      <c r="G2957" t="s">
        <v>3455</v>
      </c>
      <c r="H2957" t="s">
        <v>10198</v>
      </c>
      <c r="I2957">
        <v>76207</v>
      </c>
      <c r="J2957" t="s">
        <v>6965</v>
      </c>
      <c r="K2957">
        <v>194</v>
      </c>
      <c r="L2957" t="s">
        <v>23647</v>
      </c>
      <c r="M2957" t="s">
        <v>23697</v>
      </c>
      <c r="N2957">
        <v>11000000</v>
      </c>
      <c r="O2957">
        <v>2009</v>
      </c>
      <c r="P2957">
        <v>6</v>
      </c>
    </row>
    <row r="2958" spans="1:16" x14ac:dyDescent="0.3">
      <c r="A2958" t="s">
        <v>901</v>
      </c>
      <c r="B2958">
        <v>92</v>
      </c>
      <c r="C2958">
        <v>48</v>
      </c>
      <c r="D2958" t="s">
        <v>4120</v>
      </c>
      <c r="E2958">
        <v>25529689.5</v>
      </c>
      <c r="F2958" t="s">
        <v>5447</v>
      </c>
      <c r="G2958" t="s">
        <v>3131</v>
      </c>
      <c r="H2958" t="s">
        <v>10199</v>
      </c>
      <c r="I2958">
        <v>36559</v>
      </c>
      <c r="J2958" t="s">
        <v>12782</v>
      </c>
      <c r="K2958">
        <v>131</v>
      </c>
      <c r="L2958" t="s">
        <v>23647</v>
      </c>
      <c r="M2958" t="s">
        <v>23694</v>
      </c>
      <c r="N2958">
        <v>11000000</v>
      </c>
      <c r="O2958">
        <v>1981</v>
      </c>
      <c r="P2958">
        <v>6.9</v>
      </c>
    </row>
    <row r="2959" spans="1:16" x14ac:dyDescent="0.3">
      <c r="A2959" t="s">
        <v>1130</v>
      </c>
      <c r="B2959">
        <v>110</v>
      </c>
      <c r="C2959">
        <v>109</v>
      </c>
      <c r="D2959" t="s">
        <v>4121</v>
      </c>
      <c r="E2959">
        <v>37766350</v>
      </c>
      <c r="F2959" t="s">
        <v>5558</v>
      </c>
      <c r="G2959" t="s">
        <v>2363</v>
      </c>
      <c r="H2959" t="s">
        <v>10200</v>
      </c>
      <c r="I2959">
        <v>19440</v>
      </c>
      <c r="J2959" t="s">
        <v>2810</v>
      </c>
      <c r="K2959">
        <v>56</v>
      </c>
      <c r="L2959" t="s">
        <v>23647</v>
      </c>
      <c r="M2959" t="s">
        <v>23694</v>
      </c>
      <c r="N2959">
        <v>11000000</v>
      </c>
      <c r="O2959">
        <v>2008</v>
      </c>
      <c r="P2959">
        <v>7.3</v>
      </c>
    </row>
    <row r="2960" spans="1:16" x14ac:dyDescent="0.3">
      <c r="A2960" t="s">
        <v>1303</v>
      </c>
      <c r="B2960">
        <v>86</v>
      </c>
      <c r="C2960">
        <v>62</v>
      </c>
      <c r="D2960" t="s">
        <v>2889</v>
      </c>
      <c r="E2960">
        <v>23978402</v>
      </c>
      <c r="F2960" t="s">
        <v>5363</v>
      </c>
      <c r="G2960" t="s">
        <v>3280</v>
      </c>
      <c r="H2960" t="s">
        <v>10201</v>
      </c>
      <c r="I2960">
        <v>10966</v>
      </c>
      <c r="J2960" t="s">
        <v>51</v>
      </c>
      <c r="K2960">
        <v>100</v>
      </c>
      <c r="L2960" t="s">
        <v>23647</v>
      </c>
      <c r="M2960" t="s">
        <v>23694</v>
      </c>
      <c r="N2960">
        <v>11000000</v>
      </c>
      <c r="O2960">
        <v>2001</v>
      </c>
      <c r="P2960">
        <v>4.5999999999999996</v>
      </c>
    </row>
    <row r="2961" spans="1:16" x14ac:dyDescent="0.3">
      <c r="A2961" t="s">
        <v>237</v>
      </c>
      <c r="B2961">
        <v>91</v>
      </c>
      <c r="C2961">
        <v>33</v>
      </c>
      <c r="D2961" t="s">
        <v>4122</v>
      </c>
      <c r="E2961">
        <v>21370057</v>
      </c>
      <c r="F2961" t="s">
        <v>5459</v>
      </c>
      <c r="G2961" t="s">
        <v>6629</v>
      </c>
      <c r="H2961" t="s">
        <v>10202</v>
      </c>
      <c r="I2961">
        <v>9903</v>
      </c>
      <c r="J2961" t="s">
        <v>3369</v>
      </c>
      <c r="K2961">
        <v>80</v>
      </c>
      <c r="L2961" t="s">
        <v>23647</v>
      </c>
      <c r="M2961" t="s">
        <v>23694</v>
      </c>
      <c r="N2961">
        <v>12000000</v>
      </c>
      <c r="O2961">
        <v>1992</v>
      </c>
      <c r="P2961">
        <v>6</v>
      </c>
    </row>
    <row r="2962" spans="1:16" x14ac:dyDescent="0.3">
      <c r="A2962" t="s">
        <v>624</v>
      </c>
      <c r="B2962">
        <v>145</v>
      </c>
      <c r="C2962">
        <v>20</v>
      </c>
      <c r="D2962" t="s">
        <v>3238</v>
      </c>
      <c r="E2962">
        <v>25529689.5</v>
      </c>
      <c r="F2962" t="s">
        <v>5558</v>
      </c>
      <c r="G2962" t="s">
        <v>262</v>
      </c>
      <c r="H2962" t="s">
        <v>10203</v>
      </c>
      <c r="I2962">
        <v>5561</v>
      </c>
      <c r="J2962" t="s">
        <v>3132</v>
      </c>
      <c r="K2962">
        <v>35</v>
      </c>
      <c r="L2962" t="s">
        <v>23647</v>
      </c>
      <c r="M2962" t="s">
        <v>23694</v>
      </c>
      <c r="N2962">
        <v>11000000</v>
      </c>
      <c r="O2962">
        <v>1978</v>
      </c>
      <c r="P2962">
        <v>6.4</v>
      </c>
    </row>
    <row r="2963" spans="1:16" x14ac:dyDescent="0.3">
      <c r="A2963" t="s">
        <v>652</v>
      </c>
      <c r="B2963">
        <v>100</v>
      </c>
      <c r="C2963">
        <v>52</v>
      </c>
      <c r="D2963" t="s">
        <v>4123</v>
      </c>
      <c r="E2963">
        <v>4884663</v>
      </c>
      <c r="F2963" t="s">
        <v>5862</v>
      </c>
      <c r="G2963" t="s">
        <v>4756</v>
      </c>
      <c r="H2963" t="s">
        <v>10204</v>
      </c>
      <c r="I2963">
        <v>5187</v>
      </c>
      <c r="J2963" t="s">
        <v>12440</v>
      </c>
      <c r="K2963">
        <v>64</v>
      </c>
      <c r="L2963" t="s">
        <v>23647</v>
      </c>
      <c r="M2963" t="s">
        <v>23694</v>
      </c>
      <c r="N2963">
        <v>12000000</v>
      </c>
      <c r="O2963">
        <v>1986</v>
      </c>
      <c r="P2963">
        <v>5.5</v>
      </c>
    </row>
    <row r="2964" spans="1:16" x14ac:dyDescent="0.3">
      <c r="A2964" t="s">
        <v>1304</v>
      </c>
      <c r="B2964">
        <v>111</v>
      </c>
      <c r="C2964">
        <v>351</v>
      </c>
      <c r="D2964" t="s">
        <v>4124</v>
      </c>
      <c r="E2964">
        <v>38317535</v>
      </c>
      <c r="F2964" t="s">
        <v>5310</v>
      </c>
      <c r="G2964" t="s">
        <v>3882</v>
      </c>
      <c r="H2964" t="s">
        <v>10205</v>
      </c>
      <c r="I2964">
        <v>73249</v>
      </c>
      <c r="J2964" t="s">
        <v>13098</v>
      </c>
      <c r="K2964">
        <v>212</v>
      </c>
      <c r="L2964" t="s">
        <v>23647</v>
      </c>
      <c r="M2964" t="s">
        <v>23695</v>
      </c>
      <c r="N2964">
        <v>11000000</v>
      </c>
      <c r="O2964">
        <v>2015</v>
      </c>
      <c r="P2964">
        <v>7.5</v>
      </c>
    </row>
    <row r="2965" spans="1:16" x14ac:dyDescent="0.3">
      <c r="A2965" t="s">
        <v>356</v>
      </c>
      <c r="B2965">
        <v>184</v>
      </c>
      <c r="C2965">
        <v>124</v>
      </c>
      <c r="D2965" t="s">
        <v>4125</v>
      </c>
      <c r="E2965">
        <v>25529689.5</v>
      </c>
      <c r="F2965" t="s">
        <v>5989</v>
      </c>
      <c r="G2965" t="s">
        <v>4035</v>
      </c>
      <c r="H2965" t="s">
        <v>10206</v>
      </c>
      <c r="I2965">
        <v>101627</v>
      </c>
      <c r="J2965" t="s">
        <v>13099</v>
      </c>
      <c r="K2965">
        <v>369</v>
      </c>
      <c r="L2965" t="s">
        <v>23647</v>
      </c>
      <c r="M2965" t="s">
        <v>23695</v>
      </c>
      <c r="N2965">
        <v>11000000</v>
      </c>
      <c r="O2965">
        <v>1975</v>
      </c>
      <c r="P2965">
        <v>8.1</v>
      </c>
    </row>
    <row r="2966" spans="1:16" x14ac:dyDescent="0.3">
      <c r="A2966" t="s">
        <v>1305</v>
      </c>
      <c r="B2966">
        <v>89</v>
      </c>
      <c r="C2966">
        <v>37</v>
      </c>
      <c r="D2966" t="s">
        <v>4126</v>
      </c>
      <c r="E2966">
        <v>13903262</v>
      </c>
      <c r="F2966" t="s">
        <v>5588</v>
      </c>
      <c r="G2966" t="s">
        <v>4199</v>
      </c>
      <c r="H2966" t="s">
        <v>10207</v>
      </c>
      <c r="I2966">
        <v>14656</v>
      </c>
      <c r="J2966" t="s">
        <v>3048</v>
      </c>
      <c r="K2966">
        <v>90</v>
      </c>
      <c r="L2966" t="s">
        <v>23647</v>
      </c>
      <c r="M2966" t="s">
        <v>23694</v>
      </c>
      <c r="N2966">
        <v>11000000</v>
      </c>
      <c r="O2966">
        <v>2001</v>
      </c>
      <c r="P2966">
        <v>6.3</v>
      </c>
    </row>
    <row r="2967" spans="1:16" x14ac:dyDescent="0.3">
      <c r="A2967" t="s">
        <v>557</v>
      </c>
      <c r="B2967">
        <v>84</v>
      </c>
      <c r="C2967">
        <v>58</v>
      </c>
      <c r="D2967" t="s">
        <v>4127</v>
      </c>
      <c r="E2967">
        <v>13592872</v>
      </c>
      <c r="F2967" t="s">
        <v>5447</v>
      </c>
      <c r="G2967" t="s">
        <v>2643</v>
      </c>
      <c r="H2967" t="s">
        <v>10208</v>
      </c>
      <c r="I2967">
        <v>10777</v>
      </c>
      <c r="J2967" t="s">
        <v>6378</v>
      </c>
      <c r="K2967">
        <v>79</v>
      </c>
      <c r="L2967" t="s">
        <v>23647</v>
      </c>
      <c r="M2967" t="s">
        <v>23694</v>
      </c>
      <c r="N2967">
        <v>11000000</v>
      </c>
      <c r="O2967">
        <v>2000</v>
      </c>
      <c r="P2967">
        <v>5.0999999999999996</v>
      </c>
    </row>
    <row r="2968" spans="1:16" x14ac:dyDescent="0.3">
      <c r="A2968" t="s">
        <v>1306</v>
      </c>
      <c r="B2968">
        <v>98</v>
      </c>
      <c r="C2968">
        <v>175</v>
      </c>
      <c r="D2968" t="s">
        <v>4128</v>
      </c>
      <c r="E2968">
        <v>18381787</v>
      </c>
      <c r="F2968" t="s">
        <v>5491</v>
      </c>
      <c r="G2968" t="s">
        <v>2863</v>
      </c>
      <c r="H2968" t="s">
        <v>10209</v>
      </c>
      <c r="I2968">
        <v>15684</v>
      </c>
      <c r="J2968" t="s">
        <v>13100</v>
      </c>
      <c r="K2968">
        <v>126</v>
      </c>
      <c r="L2968" t="s">
        <v>23647</v>
      </c>
      <c r="M2968" t="s">
        <v>23695</v>
      </c>
      <c r="N2968">
        <v>11000000</v>
      </c>
      <c r="O2968">
        <v>2012</v>
      </c>
      <c r="P2968">
        <v>6.8</v>
      </c>
    </row>
    <row r="2969" spans="1:16" x14ac:dyDescent="0.3">
      <c r="A2969" t="s">
        <v>1307</v>
      </c>
      <c r="B2969">
        <v>95</v>
      </c>
      <c r="C2969">
        <v>75</v>
      </c>
      <c r="D2969" t="s">
        <v>2722</v>
      </c>
      <c r="E2969">
        <v>13558739</v>
      </c>
      <c r="F2969" t="s">
        <v>5447</v>
      </c>
      <c r="G2969" t="s">
        <v>3411</v>
      </c>
      <c r="H2969" t="s">
        <v>10210</v>
      </c>
      <c r="I2969">
        <v>15427</v>
      </c>
      <c r="J2969" t="s">
        <v>12203</v>
      </c>
      <c r="K2969">
        <v>121</v>
      </c>
      <c r="L2969" t="s">
        <v>23647</v>
      </c>
      <c r="M2969" t="s">
        <v>23694</v>
      </c>
      <c r="N2969">
        <v>11000000</v>
      </c>
      <c r="O2969">
        <v>2001</v>
      </c>
      <c r="P2969">
        <v>5.3</v>
      </c>
    </row>
    <row r="2970" spans="1:16" x14ac:dyDescent="0.3">
      <c r="A2970" t="s">
        <v>853</v>
      </c>
      <c r="B2970">
        <v>100</v>
      </c>
      <c r="C2970">
        <v>161</v>
      </c>
      <c r="D2970" t="s">
        <v>3204</v>
      </c>
      <c r="E2970">
        <v>13103828</v>
      </c>
      <c r="F2970" t="s">
        <v>5459</v>
      </c>
      <c r="G2970" t="s">
        <v>6209</v>
      </c>
      <c r="H2970" t="s">
        <v>10211</v>
      </c>
      <c r="I2970">
        <v>59982</v>
      </c>
      <c r="J2970" t="s">
        <v>12356</v>
      </c>
      <c r="K2970">
        <v>463</v>
      </c>
      <c r="L2970" t="s">
        <v>23647</v>
      </c>
      <c r="M2970" t="s">
        <v>23694</v>
      </c>
      <c r="N2970">
        <v>11000000</v>
      </c>
      <c r="O2970">
        <v>2001</v>
      </c>
      <c r="P2970">
        <v>7.3</v>
      </c>
    </row>
    <row r="2971" spans="1:16" x14ac:dyDescent="0.3">
      <c r="A2971" t="s">
        <v>1308</v>
      </c>
      <c r="B2971">
        <v>109</v>
      </c>
      <c r="C2971">
        <v>203</v>
      </c>
      <c r="D2971" t="s">
        <v>2825</v>
      </c>
      <c r="E2971">
        <v>33305037</v>
      </c>
      <c r="F2971" t="s">
        <v>5693</v>
      </c>
      <c r="G2971" t="s">
        <v>2526</v>
      </c>
      <c r="H2971" t="s">
        <v>10212</v>
      </c>
      <c r="I2971">
        <v>33856</v>
      </c>
      <c r="J2971" t="s">
        <v>6411</v>
      </c>
      <c r="K2971">
        <v>147</v>
      </c>
      <c r="L2971" t="s">
        <v>23647</v>
      </c>
      <c r="M2971" t="s">
        <v>23695</v>
      </c>
      <c r="N2971">
        <v>11000000</v>
      </c>
      <c r="O2971">
        <v>2015</v>
      </c>
      <c r="P2971">
        <v>7.3</v>
      </c>
    </row>
    <row r="2972" spans="1:16" x14ac:dyDescent="0.3">
      <c r="A2972" t="s">
        <v>141</v>
      </c>
      <c r="B2972">
        <v>118</v>
      </c>
      <c r="C2972">
        <v>188</v>
      </c>
      <c r="D2972" t="s">
        <v>2709</v>
      </c>
      <c r="E2972">
        <v>10214647</v>
      </c>
      <c r="F2972" t="s">
        <v>5405</v>
      </c>
      <c r="G2972" t="s">
        <v>2523</v>
      </c>
      <c r="H2972" t="s">
        <v>10213</v>
      </c>
      <c r="I2972">
        <v>42689</v>
      </c>
      <c r="J2972" t="s">
        <v>2992</v>
      </c>
      <c r="K2972">
        <v>204</v>
      </c>
      <c r="L2972" t="s">
        <v>23647</v>
      </c>
      <c r="M2972" t="s">
        <v>23694</v>
      </c>
      <c r="N2972">
        <v>11000000</v>
      </c>
      <c r="O2972">
        <v>2004</v>
      </c>
      <c r="P2972">
        <v>7.1</v>
      </c>
    </row>
    <row r="2973" spans="1:16" x14ac:dyDescent="0.3">
      <c r="A2973" t="s">
        <v>36</v>
      </c>
      <c r="B2973">
        <v>88</v>
      </c>
      <c r="C2973">
        <v>221</v>
      </c>
      <c r="D2973" t="s">
        <v>2821</v>
      </c>
      <c r="E2973">
        <v>11501093</v>
      </c>
      <c r="F2973" t="s">
        <v>5356</v>
      </c>
      <c r="G2973" t="s">
        <v>6630</v>
      </c>
      <c r="H2973" t="s">
        <v>10214</v>
      </c>
      <c r="I2973">
        <v>128850</v>
      </c>
      <c r="J2973" t="s">
        <v>3560</v>
      </c>
      <c r="K2973">
        <v>604</v>
      </c>
      <c r="L2973" t="s">
        <v>23647</v>
      </c>
      <c r="M2973" t="s">
        <v>23694</v>
      </c>
      <c r="N2973">
        <v>13000000</v>
      </c>
      <c r="O2973">
        <v>1992</v>
      </c>
      <c r="P2973">
        <v>7.6</v>
      </c>
    </row>
    <row r="2974" spans="1:16" x14ac:dyDescent="0.3">
      <c r="A2974" t="s">
        <v>1309</v>
      </c>
      <c r="B2974">
        <v>86</v>
      </c>
      <c r="C2974">
        <v>66</v>
      </c>
      <c r="D2974" t="s">
        <v>3571</v>
      </c>
      <c r="E2974">
        <v>4814244</v>
      </c>
      <c r="F2974" t="s">
        <v>5417</v>
      </c>
      <c r="G2974" t="s">
        <v>2519</v>
      </c>
      <c r="H2974" t="s">
        <v>10215</v>
      </c>
      <c r="I2974">
        <v>12437</v>
      </c>
      <c r="J2974" t="s">
        <v>13101</v>
      </c>
      <c r="K2974">
        <v>107</v>
      </c>
      <c r="L2974" t="s">
        <v>23647</v>
      </c>
      <c r="M2974" t="s">
        <v>23697</v>
      </c>
      <c r="N2974">
        <v>11000000</v>
      </c>
      <c r="O2974">
        <v>2002</v>
      </c>
      <c r="P2974">
        <v>5.3</v>
      </c>
    </row>
    <row r="2975" spans="1:16" x14ac:dyDescent="0.3">
      <c r="A2975" t="s">
        <v>672</v>
      </c>
      <c r="B2975">
        <v>118</v>
      </c>
      <c r="C2975">
        <v>80</v>
      </c>
      <c r="D2975" t="s">
        <v>4129</v>
      </c>
      <c r="E2975">
        <v>9170214</v>
      </c>
      <c r="F2975" t="s">
        <v>5310</v>
      </c>
      <c r="G2975" t="s">
        <v>6194</v>
      </c>
      <c r="H2975" t="s">
        <v>10216</v>
      </c>
      <c r="I2975">
        <v>171882</v>
      </c>
      <c r="J2975" t="s">
        <v>4163</v>
      </c>
      <c r="K2975">
        <v>292</v>
      </c>
      <c r="L2975" t="s">
        <v>23647</v>
      </c>
      <c r="M2975" t="s">
        <v>23694</v>
      </c>
      <c r="N2975">
        <v>11000000</v>
      </c>
      <c r="O2975">
        <v>1993</v>
      </c>
      <c r="P2975">
        <v>7.8</v>
      </c>
    </row>
    <row r="2976" spans="1:16" x14ac:dyDescent="0.3">
      <c r="A2976" t="s">
        <v>1310</v>
      </c>
      <c r="B2976">
        <v>125</v>
      </c>
      <c r="C2976">
        <v>25</v>
      </c>
      <c r="D2976" t="s">
        <v>4130</v>
      </c>
      <c r="E2976">
        <v>4068087</v>
      </c>
      <c r="F2976" t="s">
        <v>5693</v>
      </c>
      <c r="G2976" t="s">
        <v>6541</v>
      </c>
      <c r="H2976" t="s">
        <v>10217</v>
      </c>
      <c r="I2976">
        <v>2164</v>
      </c>
      <c r="J2976" t="s">
        <v>13102</v>
      </c>
      <c r="K2976">
        <v>74</v>
      </c>
      <c r="L2976" t="s">
        <v>23647</v>
      </c>
      <c r="M2976" t="s">
        <v>23697</v>
      </c>
      <c r="N2976">
        <v>17000000</v>
      </c>
      <c r="O2976">
        <v>2003</v>
      </c>
      <c r="P2976">
        <v>7.7</v>
      </c>
    </row>
    <row r="2977" spans="1:16" x14ac:dyDescent="0.3">
      <c r="A2977" t="s">
        <v>982</v>
      </c>
      <c r="B2977">
        <v>125</v>
      </c>
      <c r="C2977">
        <v>169</v>
      </c>
      <c r="D2977" t="s">
        <v>3792</v>
      </c>
      <c r="E2977">
        <v>3753806</v>
      </c>
      <c r="F2977" t="s">
        <v>5442</v>
      </c>
      <c r="G2977" t="s">
        <v>2588</v>
      </c>
      <c r="H2977" t="s">
        <v>10218</v>
      </c>
      <c r="I2977">
        <v>20307</v>
      </c>
      <c r="J2977" t="s">
        <v>2728</v>
      </c>
      <c r="K2977">
        <v>165</v>
      </c>
      <c r="L2977" t="s">
        <v>23647</v>
      </c>
      <c r="M2977" t="s">
        <v>23695</v>
      </c>
      <c r="N2977">
        <v>11000000</v>
      </c>
      <c r="O2977">
        <v>2004</v>
      </c>
      <c r="P2977">
        <v>7.7</v>
      </c>
    </row>
    <row r="2978" spans="1:16" x14ac:dyDescent="0.3">
      <c r="A2978" t="s">
        <v>1228</v>
      </c>
      <c r="B2978">
        <v>94</v>
      </c>
      <c r="C2978">
        <v>70</v>
      </c>
      <c r="D2978" t="s">
        <v>3665</v>
      </c>
      <c r="E2978">
        <v>3034181</v>
      </c>
      <c r="F2978" t="s">
        <v>5719</v>
      </c>
      <c r="G2978" t="s">
        <v>6631</v>
      </c>
      <c r="H2978" t="s">
        <v>10219</v>
      </c>
      <c r="I2978">
        <v>13622</v>
      </c>
      <c r="J2978" t="s">
        <v>4671</v>
      </c>
      <c r="K2978">
        <v>128</v>
      </c>
      <c r="L2978" t="s">
        <v>23647</v>
      </c>
      <c r="M2978" t="s">
        <v>23695</v>
      </c>
      <c r="N2978">
        <v>11000000</v>
      </c>
      <c r="O2978">
        <v>2002</v>
      </c>
      <c r="P2978">
        <v>5.4</v>
      </c>
    </row>
    <row r="2979" spans="1:16" x14ac:dyDescent="0.3">
      <c r="A2979" t="s">
        <v>900</v>
      </c>
      <c r="B2979">
        <v>113</v>
      </c>
      <c r="C2979">
        <v>15</v>
      </c>
      <c r="D2979" t="s">
        <v>3086</v>
      </c>
      <c r="E2979">
        <v>2832826</v>
      </c>
      <c r="F2979" t="s">
        <v>5397</v>
      </c>
      <c r="G2979" t="s">
        <v>3075</v>
      </c>
      <c r="H2979" t="s">
        <v>10220</v>
      </c>
      <c r="I2979">
        <v>1761</v>
      </c>
      <c r="J2979" t="s">
        <v>1384</v>
      </c>
      <c r="K2979">
        <v>19</v>
      </c>
      <c r="L2979" t="s">
        <v>23647</v>
      </c>
      <c r="M2979" t="s">
        <v>23694</v>
      </c>
      <c r="N2979">
        <v>11000000</v>
      </c>
      <c r="O2979">
        <v>1995</v>
      </c>
      <c r="P2979">
        <v>6.2</v>
      </c>
    </row>
    <row r="2980" spans="1:16" x14ac:dyDescent="0.3">
      <c r="A2980" t="s">
        <v>635</v>
      </c>
      <c r="B2980">
        <v>104</v>
      </c>
      <c r="C2980">
        <v>535</v>
      </c>
      <c r="D2980" t="s">
        <v>4131</v>
      </c>
      <c r="E2980">
        <v>13214255</v>
      </c>
      <c r="F2980" t="s">
        <v>5704</v>
      </c>
      <c r="G2980" t="s">
        <v>3330</v>
      </c>
      <c r="H2980" t="s">
        <v>10221</v>
      </c>
      <c r="I2980">
        <v>96233</v>
      </c>
      <c r="J2980" t="s">
        <v>13103</v>
      </c>
      <c r="K2980">
        <v>313</v>
      </c>
      <c r="L2980" t="s">
        <v>23647</v>
      </c>
      <c r="M2980" t="s">
        <v>23694</v>
      </c>
      <c r="N2980">
        <v>11000000</v>
      </c>
      <c r="O2980">
        <v>2013</v>
      </c>
      <c r="P2980">
        <v>7.4</v>
      </c>
    </row>
    <row r="2981" spans="1:16" x14ac:dyDescent="0.3">
      <c r="A2981" t="s">
        <v>1311</v>
      </c>
      <c r="B2981">
        <v>95</v>
      </c>
      <c r="C2981">
        <v>92</v>
      </c>
      <c r="D2981" t="s">
        <v>4132</v>
      </c>
      <c r="E2981">
        <v>16017403</v>
      </c>
      <c r="F2981" t="s">
        <v>5811</v>
      </c>
      <c r="G2981" t="s">
        <v>3258</v>
      </c>
      <c r="H2981" t="s">
        <v>10222</v>
      </c>
      <c r="I2981">
        <v>17333</v>
      </c>
      <c r="J2981" t="s">
        <v>3478</v>
      </c>
      <c r="K2981">
        <v>153</v>
      </c>
      <c r="L2981" t="s">
        <v>23647</v>
      </c>
      <c r="M2981" t="s">
        <v>23694</v>
      </c>
      <c r="N2981">
        <v>5000000</v>
      </c>
      <c r="O2981">
        <v>2001</v>
      </c>
      <c r="P2981">
        <v>6.2</v>
      </c>
    </row>
    <row r="2982" spans="1:16" x14ac:dyDescent="0.3">
      <c r="A2982" t="s">
        <v>1312</v>
      </c>
      <c r="B2982">
        <v>102</v>
      </c>
      <c r="C2982">
        <v>14</v>
      </c>
      <c r="D2982" t="s">
        <v>4133</v>
      </c>
      <c r="E2982">
        <v>2807854</v>
      </c>
      <c r="F2982" t="s">
        <v>5476</v>
      </c>
      <c r="G2982" t="s">
        <v>3604</v>
      </c>
      <c r="H2982" t="s">
        <v>10223</v>
      </c>
      <c r="I2982">
        <v>14129</v>
      </c>
      <c r="J2982" t="s">
        <v>13104</v>
      </c>
      <c r="K2982">
        <v>39</v>
      </c>
      <c r="L2982" t="s">
        <v>23647</v>
      </c>
      <c r="M2982" t="s">
        <v>23694</v>
      </c>
      <c r="N2982">
        <v>11000000</v>
      </c>
      <c r="O2982">
        <v>1991</v>
      </c>
      <c r="P2982">
        <v>5.0999999999999996</v>
      </c>
    </row>
    <row r="2983" spans="1:16" x14ac:dyDescent="0.3">
      <c r="A2983" t="s">
        <v>1313</v>
      </c>
      <c r="B2983">
        <v>124</v>
      </c>
      <c r="C2983">
        <v>13</v>
      </c>
      <c r="D2983" t="s">
        <v>4134</v>
      </c>
      <c r="E2983">
        <v>25529689.5</v>
      </c>
      <c r="F2983" t="s">
        <v>5718</v>
      </c>
      <c r="G2983" t="s">
        <v>3343</v>
      </c>
      <c r="H2983" t="s">
        <v>10224</v>
      </c>
      <c r="I2983">
        <v>2603</v>
      </c>
      <c r="J2983" t="s">
        <v>13105</v>
      </c>
      <c r="K2983">
        <v>36</v>
      </c>
      <c r="L2983" t="s">
        <v>23647</v>
      </c>
      <c r="M2983" t="s">
        <v>23694</v>
      </c>
      <c r="N2983">
        <v>11000000</v>
      </c>
      <c r="O2983">
        <v>1970</v>
      </c>
      <c r="P2983">
        <v>6.9</v>
      </c>
    </row>
    <row r="2984" spans="1:16" x14ac:dyDescent="0.3">
      <c r="A2984" t="s">
        <v>1314</v>
      </c>
      <c r="B2984">
        <v>105</v>
      </c>
      <c r="C2984">
        <v>87</v>
      </c>
      <c r="D2984" t="s">
        <v>2049</v>
      </c>
      <c r="E2984">
        <v>540085</v>
      </c>
      <c r="F2984" t="s">
        <v>5901</v>
      </c>
      <c r="G2984" t="s">
        <v>2447</v>
      </c>
      <c r="H2984" t="s">
        <v>10225</v>
      </c>
      <c r="I2984">
        <v>10052</v>
      </c>
      <c r="J2984" t="s">
        <v>3456</v>
      </c>
      <c r="K2984">
        <v>69</v>
      </c>
      <c r="L2984" t="s">
        <v>23647</v>
      </c>
      <c r="M2984" t="s">
        <v>23694</v>
      </c>
      <c r="N2984">
        <v>20000000</v>
      </c>
      <c r="O2984">
        <v>2005</v>
      </c>
      <c r="P2984">
        <v>6.3</v>
      </c>
    </row>
    <row r="2985" spans="1:16" x14ac:dyDescent="0.3">
      <c r="A2985" t="s">
        <v>1315</v>
      </c>
      <c r="B2985">
        <v>104</v>
      </c>
      <c r="C2985">
        <v>78</v>
      </c>
      <c r="D2985" t="s">
        <v>4135</v>
      </c>
      <c r="E2985">
        <v>352786</v>
      </c>
      <c r="F2985" t="s">
        <v>5604</v>
      </c>
      <c r="G2985" t="s">
        <v>6632</v>
      </c>
      <c r="H2985" t="s">
        <v>10226</v>
      </c>
      <c r="I2985">
        <v>11132</v>
      </c>
      <c r="J2985" t="s">
        <v>13106</v>
      </c>
      <c r="K2985">
        <v>86</v>
      </c>
      <c r="L2985" t="s">
        <v>23647</v>
      </c>
      <c r="M2985" t="s">
        <v>23694</v>
      </c>
      <c r="N2985">
        <v>11000000</v>
      </c>
      <c r="O2985">
        <v>2006</v>
      </c>
      <c r="P2985">
        <v>6.8</v>
      </c>
    </row>
    <row r="2986" spans="1:16" x14ac:dyDescent="0.3">
      <c r="A2986" t="s">
        <v>652</v>
      </c>
      <c r="B2986">
        <v>120</v>
      </c>
      <c r="C2986">
        <v>223</v>
      </c>
      <c r="D2986" t="s">
        <v>3336</v>
      </c>
      <c r="E2986">
        <v>76600000</v>
      </c>
      <c r="F2986" t="s">
        <v>5756</v>
      </c>
      <c r="G2986" t="s">
        <v>4231</v>
      </c>
      <c r="H2986" t="s">
        <v>8668</v>
      </c>
      <c r="I2986">
        <v>105448</v>
      </c>
      <c r="J2986" t="s">
        <v>2684</v>
      </c>
      <c r="K2986">
        <v>321</v>
      </c>
      <c r="L2986" t="s">
        <v>23647</v>
      </c>
      <c r="M2986" t="s">
        <v>23694</v>
      </c>
      <c r="N2986">
        <v>10700000</v>
      </c>
      <c r="O2986">
        <v>1982</v>
      </c>
      <c r="P2986">
        <v>7.4</v>
      </c>
    </row>
    <row r="2987" spans="1:16" x14ac:dyDescent="0.3">
      <c r="A2987" t="s">
        <v>915</v>
      </c>
      <c r="B2987">
        <v>111</v>
      </c>
      <c r="C2987">
        <v>136</v>
      </c>
      <c r="D2987" t="s">
        <v>4136</v>
      </c>
      <c r="E2987">
        <v>25529689.5</v>
      </c>
      <c r="F2987" t="s">
        <v>5459</v>
      </c>
      <c r="G2987" t="s">
        <v>6633</v>
      </c>
      <c r="H2987" t="s">
        <v>10227</v>
      </c>
      <c r="I2987">
        <v>5013</v>
      </c>
      <c r="J2987" t="s">
        <v>13107</v>
      </c>
      <c r="K2987">
        <v>59</v>
      </c>
      <c r="L2987" t="s">
        <v>23647</v>
      </c>
      <c r="M2987" t="s">
        <v>23695</v>
      </c>
      <c r="N2987">
        <v>12000000</v>
      </c>
      <c r="O2987">
        <v>2010</v>
      </c>
      <c r="P2987">
        <v>5.7</v>
      </c>
    </row>
    <row r="2988" spans="1:16" x14ac:dyDescent="0.3">
      <c r="A2988" t="s">
        <v>1316</v>
      </c>
      <c r="B2988">
        <v>95</v>
      </c>
      <c r="C2988">
        <v>160</v>
      </c>
      <c r="D2988" t="s">
        <v>3455</v>
      </c>
      <c r="E2988">
        <v>56729973</v>
      </c>
      <c r="F2988" t="s">
        <v>5652</v>
      </c>
      <c r="G2988" t="s">
        <v>4295</v>
      </c>
      <c r="H2988" t="s">
        <v>10228</v>
      </c>
      <c r="I2988">
        <v>88529</v>
      </c>
      <c r="J2988" t="s">
        <v>13108</v>
      </c>
      <c r="K2988">
        <v>262</v>
      </c>
      <c r="L2988" t="s">
        <v>23647</v>
      </c>
      <c r="M2988" t="s">
        <v>23694</v>
      </c>
      <c r="N2988">
        <v>10800000</v>
      </c>
      <c r="O2988">
        <v>2008</v>
      </c>
      <c r="P2988">
        <v>5.8</v>
      </c>
    </row>
    <row r="2989" spans="1:16" x14ac:dyDescent="0.3">
      <c r="A2989" t="s">
        <v>1317</v>
      </c>
      <c r="B2989">
        <v>96</v>
      </c>
      <c r="C2989">
        <v>28</v>
      </c>
      <c r="D2989" t="s">
        <v>4137</v>
      </c>
      <c r="E2989">
        <v>25529689.5</v>
      </c>
      <c r="F2989" t="s">
        <v>5459</v>
      </c>
      <c r="G2989" t="s">
        <v>6634</v>
      </c>
      <c r="H2989" t="s">
        <v>10229</v>
      </c>
      <c r="I2989">
        <v>618</v>
      </c>
      <c r="J2989" t="s">
        <v>13109</v>
      </c>
      <c r="K2989">
        <v>12</v>
      </c>
      <c r="L2989" t="s">
        <v>23647</v>
      </c>
      <c r="M2989" t="s">
        <v>23713</v>
      </c>
      <c r="N2989">
        <v>20000000</v>
      </c>
      <c r="O2989">
        <v>1969</v>
      </c>
      <c r="P2989">
        <v>6.2</v>
      </c>
    </row>
    <row r="2990" spans="1:16" x14ac:dyDescent="0.3">
      <c r="A2990" t="s">
        <v>1318</v>
      </c>
      <c r="B2990">
        <v>97</v>
      </c>
      <c r="C2990">
        <v>54</v>
      </c>
      <c r="D2990" t="s">
        <v>4138</v>
      </c>
      <c r="E2990">
        <v>25529689.5</v>
      </c>
      <c r="F2990" t="s">
        <v>5397</v>
      </c>
      <c r="G2990" t="s">
        <v>6635</v>
      </c>
      <c r="H2990" t="s">
        <v>10230</v>
      </c>
      <c r="I2990">
        <v>45144</v>
      </c>
      <c r="J2990" t="s">
        <v>13110</v>
      </c>
      <c r="K2990">
        <v>111</v>
      </c>
      <c r="L2990" t="s">
        <v>23647</v>
      </c>
      <c r="M2990" t="s">
        <v>23694</v>
      </c>
      <c r="N2990">
        <v>11000000</v>
      </c>
      <c r="O2990">
        <v>2012</v>
      </c>
      <c r="P2990">
        <v>4.3</v>
      </c>
    </row>
    <row r="2991" spans="1:16" x14ac:dyDescent="0.3">
      <c r="A2991" t="s">
        <v>1319</v>
      </c>
      <c r="B2991">
        <v>118</v>
      </c>
      <c r="C2991">
        <v>75</v>
      </c>
      <c r="D2991" t="s">
        <v>4139</v>
      </c>
      <c r="E2991">
        <v>399879</v>
      </c>
      <c r="F2991" t="s">
        <v>5462</v>
      </c>
      <c r="G2991" t="s">
        <v>6636</v>
      </c>
      <c r="H2991" t="s">
        <v>10231</v>
      </c>
      <c r="I2991">
        <v>5772</v>
      </c>
      <c r="J2991" t="s">
        <v>13111</v>
      </c>
      <c r="K2991">
        <v>115</v>
      </c>
      <c r="L2991" t="s">
        <v>23647</v>
      </c>
      <c r="M2991" t="s">
        <v>23698</v>
      </c>
      <c r="N2991">
        <v>15000000</v>
      </c>
      <c r="O2991">
        <v>2006</v>
      </c>
      <c r="P2991">
        <v>6.4</v>
      </c>
    </row>
    <row r="2992" spans="1:16" x14ac:dyDescent="0.3">
      <c r="A2992" t="s">
        <v>1320</v>
      </c>
      <c r="B2992">
        <v>193</v>
      </c>
      <c r="C2992">
        <v>20</v>
      </c>
      <c r="D2992" t="s">
        <v>4140</v>
      </c>
      <c r="E2992">
        <v>3275443</v>
      </c>
      <c r="F2992" t="s">
        <v>5558</v>
      </c>
      <c r="G2992" t="s">
        <v>6637</v>
      </c>
      <c r="H2992" t="s">
        <v>10232</v>
      </c>
      <c r="I2992">
        <v>13998</v>
      </c>
      <c r="J2992" t="s">
        <v>4353</v>
      </c>
      <c r="K2992">
        <v>264</v>
      </c>
      <c r="L2992" t="s">
        <v>23654</v>
      </c>
      <c r="M2992" t="s">
        <v>23709</v>
      </c>
      <c r="N2992">
        <v>700000000</v>
      </c>
      <c r="O2992">
        <v>2006</v>
      </c>
      <c r="P2992">
        <v>6</v>
      </c>
    </row>
    <row r="2993" spans="1:16" x14ac:dyDescent="0.3">
      <c r="A2993" t="s">
        <v>546</v>
      </c>
      <c r="B2993">
        <v>97</v>
      </c>
      <c r="C2993">
        <v>105</v>
      </c>
      <c r="D2993" t="s">
        <v>3614</v>
      </c>
      <c r="E2993">
        <v>18535191</v>
      </c>
      <c r="F2993" t="s">
        <v>5417</v>
      </c>
      <c r="G2993" t="s">
        <v>2857</v>
      </c>
      <c r="H2993" t="s">
        <v>10233</v>
      </c>
      <c r="I2993">
        <v>12980</v>
      </c>
      <c r="J2993" t="s">
        <v>3677</v>
      </c>
      <c r="K2993">
        <v>132</v>
      </c>
      <c r="L2993" t="s">
        <v>23647</v>
      </c>
      <c r="M2993" t="s">
        <v>23695</v>
      </c>
      <c r="N2993">
        <v>14000000</v>
      </c>
      <c r="O2993">
        <v>1999</v>
      </c>
      <c r="P2993">
        <v>6.9</v>
      </c>
    </row>
    <row r="2994" spans="1:16" x14ac:dyDescent="0.3">
      <c r="A2994" t="s">
        <v>1321</v>
      </c>
      <c r="B2994">
        <v>98</v>
      </c>
      <c r="C2994">
        <v>120</v>
      </c>
      <c r="D2994" t="s">
        <v>3152</v>
      </c>
      <c r="E2994">
        <v>23838</v>
      </c>
      <c r="F2994" t="s">
        <v>5609</v>
      </c>
      <c r="G2994" t="s">
        <v>6463</v>
      </c>
      <c r="H2994" t="s">
        <v>10234</v>
      </c>
      <c r="I2994">
        <v>28570</v>
      </c>
      <c r="J2994" t="s">
        <v>6832</v>
      </c>
      <c r="K2994">
        <v>160</v>
      </c>
      <c r="L2994" t="s">
        <v>23647</v>
      </c>
      <c r="M2994" t="s">
        <v>23695</v>
      </c>
      <c r="N2994">
        <v>7000000</v>
      </c>
      <c r="O2994">
        <v>2013</v>
      </c>
      <c r="P2994">
        <v>5.5</v>
      </c>
    </row>
    <row r="2995" spans="1:16" x14ac:dyDescent="0.3">
      <c r="A2995" t="s">
        <v>1322</v>
      </c>
      <c r="B2995">
        <v>103</v>
      </c>
      <c r="C2995">
        <v>108</v>
      </c>
      <c r="D2995" t="s">
        <v>4141</v>
      </c>
      <c r="E2995">
        <v>22160085</v>
      </c>
      <c r="F2995" t="s">
        <v>5714</v>
      </c>
      <c r="G2995" t="s">
        <v>3347</v>
      </c>
      <c r="H2995" t="s">
        <v>10235</v>
      </c>
      <c r="I2995">
        <v>16747</v>
      </c>
      <c r="J2995" t="s">
        <v>13112</v>
      </c>
      <c r="K2995">
        <v>349</v>
      </c>
      <c r="L2995" t="s">
        <v>23647</v>
      </c>
      <c r="M2995" t="s">
        <v>23694</v>
      </c>
      <c r="N2995">
        <v>10600000</v>
      </c>
      <c r="O2995">
        <v>2002</v>
      </c>
      <c r="P2995">
        <v>5.4</v>
      </c>
    </row>
    <row r="2996" spans="1:16" x14ac:dyDescent="0.3">
      <c r="A2996" t="s">
        <v>356</v>
      </c>
      <c r="B2996">
        <v>161</v>
      </c>
      <c r="C2996">
        <v>285</v>
      </c>
      <c r="D2996" t="s">
        <v>4142</v>
      </c>
      <c r="E2996">
        <v>56715371</v>
      </c>
      <c r="F2996" t="s">
        <v>5393</v>
      </c>
      <c r="G2996" t="s">
        <v>6638</v>
      </c>
      <c r="H2996" t="s">
        <v>10236</v>
      </c>
      <c r="I2996">
        <v>427357</v>
      </c>
      <c r="J2996" t="s">
        <v>13113</v>
      </c>
      <c r="K2996">
        <v>1736</v>
      </c>
      <c r="L2996" t="s">
        <v>23647</v>
      </c>
      <c r="M2996" t="s">
        <v>23695</v>
      </c>
      <c r="N2996">
        <v>12000000</v>
      </c>
      <c r="O2996">
        <v>1968</v>
      </c>
      <c r="P2996">
        <v>8.3000000000000007</v>
      </c>
    </row>
    <row r="2997" spans="1:16" x14ac:dyDescent="0.3">
      <c r="A2997" t="s">
        <v>68</v>
      </c>
      <c r="B2997">
        <v>120</v>
      </c>
      <c r="C2997">
        <v>215</v>
      </c>
      <c r="D2997" t="s">
        <v>4143</v>
      </c>
      <c r="E2997">
        <v>434949459</v>
      </c>
      <c r="F2997" t="s">
        <v>5990</v>
      </c>
      <c r="G2997" t="s">
        <v>3151</v>
      </c>
      <c r="H2997" t="s">
        <v>10237</v>
      </c>
      <c r="I2997">
        <v>281842</v>
      </c>
      <c r="J2997" t="s">
        <v>3779</v>
      </c>
      <c r="K2997">
        <v>515</v>
      </c>
      <c r="L2997" t="s">
        <v>23647</v>
      </c>
      <c r="M2997" t="s">
        <v>23694</v>
      </c>
      <c r="N2997">
        <v>10500000</v>
      </c>
      <c r="O2997">
        <v>1982</v>
      </c>
      <c r="P2997">
        <v>7.9</v>
      </c>
    </row>
    <row r="2998" spans="1:16" x14ac:dyDescent="0.3">
      <c r="A2998" t="s">
        <v>1323</v>
      </c>
      <c r="B2998">
        <v>97</v>
      </c>
      <c r="C2998">
        <v>81</v>
      </c>
      <c r="D2998" t="s">
        <v>3523</v>
      </c>
      <c r="E2998">
        <v>11043445</v>
      </c>
      <c r="F2998" t="s">
        <v>5397</v>
      </c>
      <c r="G2998" t="s">
        <v>2494</v>
      </c>
      <c r="H2998" t="s">
        <v>10238</v>
      </c>
      <c r="I2998">
        <v>27689</v>
      </c>
      <c r="J2998" t="s">
        <v>6565</v>
      </c>
      <c r="K2998">
        <v>74</v>
      </c>
      <c r="L2998" t="s">
        <v>23647</v>
      </c>
      <c r="M2998" t="s">
        <v>23694</v>
      </c>
      <c r="N2998">
        <v>10000000</v>
      </c>
      <c r="O2998">
        <v>2007</v>
      </c>
      <c r="P2998">
        <v>6.5</v>
      </c>
    </row>
    <row r="2999" spans="1:16" x14ac:dyDescent="0.3">
      <c r="A2999" t="s">
        <v>1324</v>
      </c>
      <c r="B2999">
        <v>97</v>
      </c>
      <c r="C2999">
        <v>17</v>
      </c>
      <c r="D2999" t="s">
        <v>4144</v>
      </c>
      <c r="E2999">
        <v>25529689.5</v>
      </c>
      <c r="F2999" t="s">
        <v>5742</v>
      </c>
      <c r="G2999" t="s">
        <v>2444</v>
      </c>
      <c r="H2999" t="s">
        <v>10239</v>
      </c>
      <c r="I2999">
        <v>1337</v>
      </c>
      <c r="J2999" t="s">
        <v>13114</v>
      </c>
      <c r="K2999">
        <v>28</v>
      </c>
      <c r="L2999" t="s">
        <v>23647</v>
      </c>
      <c r="M2999" t="s">
        <v>23697</v>
      </c>
      <c r="N2999">
        <v>12500000</v>
      </c>
      <c r="O2999">
        <v>2004</v>
      </c>
      <c r="P2999">
        <v>6.3</v>
      </c>
    </row>
    <row r="3000" spans="1:16" x14ac:dyDescent="0.3">
      <c r="A3000" t="s">
        <v>1325</v>
      </c>
      <c r="B3000">
        <v>99</v>
      </c>
      <c r="C3000">
        <v>5</v>
      </c>
      <c r="D3000" t="s">
        <v>4145</v>
      </c>
      <c r="E3000">
        <v>125169</v>
      </c>
      <c r="F3000" t="s">
        <v>5491</v>
      </c>
      <c r="G3000" t="s">
        <v>4583</v>
      </c>
      <c r="H3000" t="s">
        <v>10240</v>
      </c>
      <c r="I3000">
        <v>859</v>
      </c>
      <c r="J3000" t="s">
        <v>5082</v>
      </c>
      <c r="K3000">
        <v>31</v>
      </c>
      <c r="L3000" t="s">
        <v>23647</v>
      </c>
      <c r="M3000" t="s">
        <v>23694</v>
      </c>
      <c r="N3000">
        <v>10500000</v>
      </c>
      <c r="O3000">
        <v>1994</v>
      </c>
      <c r="P3000">
        <v>6.4</v>
      </c>
    </row>
    <row r="3001" spans="1:16" x14ac:dyDescent="0.3">
      <c r="A3001" t="s">
        <v>1326</v>
      </c>
      <c r="B3001">
        <v>144</v>
      </c>
      <c r="C3001">
        <v>10</v>
      </c>
      <c r="D3001" t="s">
        <v>4146</v>
      </c>
      <c r="E3001">
        <v>1165104</v>
      </c>
      <c r="F3001" t="s">
        <v>5447</v>
      </c>
      <c r="G3001" t="s">
        <v>6639</v>
      </c>
      <c r="H3001" t="s">
        <v>10241</v>
      </c>
      <c r="I3001">
        <v>8598</v>
      </c>
      <c r="J3001" t="s">
        <v>13115</v>
      </c>
      <c r="K3001">
        <v>43</v>
      </c>
      <c r="L3001" t="s">
        <v>23654</v>
      </c>
      <c r="M3001" t="s">
        <v>23709</v>
      </c>
      <c r="N3001">
        <v>20000000</v>
      </c>
      <c r="O3001">
        <v>2010</v>
      </c>
      <c r="P3001">
        <v>5.3</v>
      </c>
    </row>
    <row r="3002" spans="1:16" x14ac:dyDescent="0.3">
      <c r="A3002" t="s">
        <v>1215</v>
      </c>
      <c r="B3002">
        <v>111</v>
      </c>
      <c r="C3002">
        <v>43</v>
      </c>
      <c r="D3002" t="s">
        <v>4147</v>
      </c>
      <c r="E3002">
        <v>1066555</v>
      </c>
      <c r="F3002" t="s">
        <v>5991</v>
      </c>
      <c r="G3002" t="s">
        <v>5256</v>
      </c>
      <c r="H3002" t="s">
        <v>10242</v>
      </c>
      <c r="I3002">
        <v>2618</v>
      </c>
      <c r="J3002" t="s">
        <v>12933</v>
      </c>
      <c r="K3002">
        <v>111</v>
      </c>
      <c r="L3002" t="s">
        <v>30</v>
      </c>
      <c r="M3002" t="s">
        <v>23694</v>
      </c>
      <c r="N3002">
        <v>11000000</v>
      </c>
      <c r="O3002">
        <v>2007</v>
      </c>
      <c r="P3002">
        <v>5.8</v>
      </c>
    </row>
    <row r="3003" spans="1:16" x14ac:dyDescent="0.3">
      <c r="A3003" t="s">
        <v>1327</v>
      </c>
      <c r="B3003">
        <v>145</v>
      </c>
      <c r="C3003">
        <v>43</v>
      </c>
      <c r="D3003" t="s">
        <v>4148</v>
      </c>
      <c r="E3003">
        <v>5669081</v>
      </c>
      <c r="F3003" t="s">
        <v>5446</v>
      </c>
      <c r="G3003" t="s">
        <v>6640</v>
      </c>
      <c r="H3003" t="s">
        <v>10243</v>
      </c>
      <c r="I3003">
        <v>3665</v>
      </c>
      <c r="J3003" t="s">
        <v>6855</v>
      </c>
      <c r="K3003">
        <v>57</v>
      </c>
      <c r="L3003" t="s">
        <v>23652</v>
      </c>
      <c r="M3003" t="s">
        <v>23705</v>
      </c>
      <c r="N3003">
        <v>10818775</v>
      </c>
      <c r="O3003">
        <v>2012</v>
      </c>
      <c r="P3003">
        <v>6.6</v>
      </c>
    </row>
    <row r="3004" spans="1:16" x14ac:dyDescent="0.3">
      <c r="A3004" t="s">
        <v>1328</v>
      </c>
      <c r="B3004">
        <v>106</v>
      </c>
      <c r="C3004">
        <v>94</v>
      </c>
      <c r="D3004" t="s">
        <v>4149</v>
      </c>
      <c r="E3004">
        <v>25529689.5</v>
      </c>
      <c r="F3004" t="s">
        <v>5666</v>
      </c>
      <c r="G3004" t="s">
        <v>6641</v>
      </c>
      <c r="H3004" t="s">
        <v>10244</v>
      </c>
      <c r="I3004">
        <v>15060</v>
      </c>
      <c r="J3004" t="s">
        <v>13116</v>
      </c>
      <c r="K3004">
        <v>27</v>
      </c>
      <c r="L3004" t="s">
        <v>23649</v>
      </c>
      <c r="M3004" t="s">
        <v>23703</v>
      </c>
      <c r="N3004">
        <v>11000000</v>
      </c>
      <c r="O3004">
        <v>2014</v>
      </c>
      <c r="P3004">
        <v>7.4</v>
      </c>
    </row>
    <row r="3005" spans="1:16" x14ac:dyDescent="0.3">
      <c r="A3005" t="s">
        <v>553</v>
      </c>
      <c r="B3005">
        <v>126</v>
      </c>
      <c r="C3005">
        <v>161</v>
      </c>
      <c r="D3005" t="s">
        <v>2693</v>
      </c>
      <c r="E3005">
        <v>138339411</v>
      </c>
      <c r="F3005" t="s">
        <v>5558</v>
      </c>
      <c r="G3005" t="s">
        <v>6213</v>
      </c>
      <c r="H3005" t="s">
        <v>10245</v>
      </c>
      <c r="I3005">
        <v>604904</v>
      </c>
      <c r="J3005" t="s">
        <v>2857</v>
      </c>
      <c r="K3005">
        <v>682</v>
      </c>
      <c r="L3005" t="s">
        <v>23647</v>
      </c>
      <c r="M3005" t="s">
        <v>23694</v>
      </c>
      <c r="N3005">
        <v>10000000</v>
      </c>
      <c r="O3005">
        <v>1997</v>
      </c>
      <c r="P3005">
        <v>8.3000000000000007</v>
      </c>
    </row>
    <row r="3006" spans="1:16" x14ac:dyDescent="0.3">
      <c r="A3006" t="s">
        <v>1329</v>
      </c>
      <c r="B3006">
        <v>106</v>
      </c>
      <c r="C3006">
        <v>38</v>
      </c>
      <c r="D3006" t="s">
        <v>2550</v>
      </c>
      <c r="E3006">
        <v>25529689.5</v>
      </c>
      <c r="F3006" t="s">
        <v>5594</v>
      </c>
      <c r="G3006" t="s">
        <v>2951</v>
      </c>
      <c r="H3006" t="s">
        <v>10246</v>
      </c>
      <c r="I3006">
        <v>6935</v>
      </c>
      <c r="J3006" t="s">
        <v>4897</v>
      </c>
      <c r="K3006">
        <v>50</v>
      </c>
      <c r="L3006" t="s">
        <v>23647</v>
      </c>
      <c r="M3006" t="s">
        <v>23694</v>
      </c>
      <c r="N3006">
        <v>11000000</v>
      </c>
      <c r="O3006">
        <v>2016</v>
      </c>
      <c r="P3006">
        <v>5.3</v>
      </c>
    </row>
    <row r="3007" spans="1:16" x14ac:dyDescent="0.3">
      <c r="A3007" t="s">
        <v>1330</v>
      </c>
      <c r="B3007">
        <v>121</v>
      </c>
      <c r="C3007">
        <v>210</v>
      </c>
      <c r="D3007" t="s">
        <v>4119</v>
      </c>
      <c r="E3007">
        <v>80150343</v>
      </c>
      <c r="F3007" t="s">
        <v>5652</v>
      </c>
      <c r="G3007" t="s">
        <v>3455</v>
      </c>
      <c r="H3007" t="s">
        <v>10247</v>
      </c>
      <c r="I3007">
        <v>142115</v>
      </c>
      <c r="J3007" t="s">
        <v>1336</v>
      </c>
      <c r="K3007">
        <v>614</v>
      </c>
      <c r="L3007" t="s">
        <v>23647</v>
      </c>
      <c r="M3007" t="s">
        <v>23694</v>
      </c>
      <c r="N3007">
        <v>10000000</v>
      </c>
      <c r="O3007">
        <v>2006</v>
      </c>
      <c r="P3007">
        <v>6.2</v>
      </c>
    </row>
    <row r="3008" spans="1:16" x14ac:dyDescent="0.3">
      <c r="A3008" t="s">
        <v>274</v>
      </c>
      <c r="B3008">
        <v>117</v>
      </c>
      <c r="C3008">
        <v>52</v>
      </c>
      <c r="D3008" t="s">
        <v>398</v>
      </c>
      <c r="E3008">
        <v>85300000</v>
      </c>
      <c r="F3008" t="s">
        <v>5775</v>
      </c>
      <c r="G3008" t="s">
        <v>2493</v>
      </c>
      <c r="H3008" t="s">
        <v>10248</v>
      </c>
      <c r="I3008">
        <v>48629</v>
      </c>
      <c r="J3008" t="s">
        <v>3699</v>
      </c>
      <c r="K3008">
        <v>134</v>
      </c>
      <c r="L3008" t="s">
        <v>23647</v>
      </c>
      <c r="M3008" t="s">
        <v>23694</v>
      </c>
      <c r="N3008">
        <v>10000000</v>
      </c>
      <c r="O3008">
        <v>1981</v>
      </c>
      <c r="P3008">
        <v>6.9</v>
      </c>
    </row>
    <row r="3009" spans="1:16" x14ac:dyDescent="0.3">
      <c r="A3009" t="s">
        <v>147</v>
      </c>
      <c r="B3009">
        <v>98</v>
      </c>
      <c r="C3009">
        <v>139</v>
      </c>
      <c r="D3009" t="s">
        <v>3318</v>
      </c>
      <c r="E3009">
        <v>68353550</v>
      </c>
      <c r="F3009" t="s">
        <v>5588</v>
      </c>
      <c r="G3009" t="s">
        <v>2887</v>
      </c>
      <c r="H3009" t="s">
        <v>10249</v>
      </c>
      <c r="I3009">
        <v>70141</v>
      </c>
      <c r="J3009" t="s">
        <v>13117</v>
      </c>
      <c r="K3009">
        <v>385</v>
      </c>
      <c r="L3009" t="s">
        <v>23647</v>
      </c>
      <c r="M3009" t="s">
        <v>23694</v>
      </c>
      <c r="N3009">
        <v>10000000</v>
      </c>
      <c r="O3009">
        <v>2000</v>
      </c>
      <c r="P3009">
        <v>5.9</v>
      </c>
    </row>
    <row r="3010" spans="1:16" x14ac:dyDescent="0.3">
      <c r="A3010" t="s">
        <v>1331</v>
      </c>
      <c r="B3010">
        <v>109</v>
      </c>
      <c r="C3010">
        <v>165</v>
      </c>
      <c r="D3010" t="s">
        <v>3718</v>
      </c>
      <c r="E3010">
        <v>78845130</v>
      </c>
      <c r="F3010" t="s">
        <v>5470</v>
      </c>
      <c r="G3010" t="s">
        <v>2634</v>
      </c>
      <c r="H3010" t="s">
        <v>10250</v>
      </c>
      <c r="I3010">
        <v>17596</v>
      </c>
      <c r="J3010" t="s">
        <v>12400</v>
      </c>
      <c r="K3010">
        <v>94</v>
      </c>
      <c r="L3010" t="s">
        <v>23647</v>
      </c>
      <c r="M3010" t="s">
        <v>23703</v>
      </c>
      <c r="N3010">
        <v>10000000</v>
      </c>
      <c r="O3010">
        <v>2016</v>
      </c>
      <c r="P3010">
        <v>6.1</v>
      </c>
    </row>
    <row r="3011" spans="1:16" x14ac:dyDescent="0.3">
      <c r="A3011" t="s">
        <v>1088</v>
      </c>
      <c r="B3011">
        <v>95</v>
      </c>
      <c r="C3011">
        <v>96</v>
      </c>
      <c r="D3011" t="s">
        <v>3517</v>
      </c>
      <c r="E3011">
        <v>63319509</v>
      </c>
      <c r="F3011" t="s">
        <v>5417</v>
      </c>
      <c r="G3011" t="s">
        <v>2462</v>
      </c>
      <c r="H3011" t="s">
        <v>10251</v>
      </c>
      <c r="I3011">
        <v>67115</v>
      </c>
      <c r="J3011" t="s">
        <v>2731</v>
      </c>
      <c r="K3011">
        <v>389</v>
      </c>
      <c r="L3011" t="s">
        <v>23647</v>
      </c>
      <c r="M3011" t="s">
        <v>23694</v>
      </c>
      <c r="N3011">
        <v>10000000</v>
      </c>
      <c r="O3011">
        <v>1999</v>
      </c>
      <c r="P3011">
        <v>5.8</v>
      </c>
    </row>
    <row r="3012" spans="1:16" x14ac:dyDescent="0.3">
      <c r="A3012" t="s">
        <v>627</v>
      </c>
      <c r="B3012">
        <v>109</v>
      </c>
      <c r="C3012">
        <v>323</v>
      </c>
      <c r="D3012" t="s">
        <v>2721</v>
      </c>
      <c r="E3012">
        <v>47536959</v>
      </c>
      <c r="F3012" t="s">
        <v>5558</v>
      </c>
      <c r="G3012" t="s">
        <v>3085</v>
      </c>
      <c r="H3012" t="s">
        <v>8588</v>
      </c>
      <c r="I3012">
        <v>86956</v>
      </c>
      <c r="J3012" t="s">
        <v>6685</v>
      </c>
      <c r="K3012">
        <v>275</v>
      </c>
      <c r="L3012" t="s">
        <v>23647</v>
      </c>
      <c r="M3012" t="s">
        <v>23694</v>
      </c>
      <c r="N3012">
        <v>10000000</v>
      </c>
      <c r="O3012">
        <v>2009</v>
      </c>
      <c r="P3012">
        <v>7.3</v>
      </c>
    </row>
    <row r="3013" spans="1:16" x14ac:dyDescent="0.3">
      <c r="A3013" t="s">
        <v>1330</v>
      </c>
      <c r="B3013">
        <v>96</v>
      </c>
      <c r="C3013">
        <v>190</v>
      </c>
      <c r="D3013" t="s">
        <v>4119</v>
      </c>
      <c r="E3013">
        <v>63270259</v>
      </c>
      <c r="F3013" t="s">
        <v>5652</v>
      </c>
      <c r="G3013" t="s">
        <v>3455</v>
      </c>
      <c r="H3013" t="s">
        <v>10252</v>
      </c>
      <c r="I3013">
        <v>111087</v>
      </c>
      <c r="J3013" t="s">
        <v>12545</v>
      </c>
      <c r="K3013">
        <v>319</v>
      </c>
      <c r="L3013" t="s">
        <v>23647</v>
      </c>
      <c r="M3013" t="s">
        <v>23694</v>
      </c>
      <c r="N3013">
        <v>10000000</v>
      </c>
      <c r="O3013">
        <v>2007</v>
      </c>
      <c r="P3013">
        <v>5.9</v>
      </c>
    </row>
    <row r="3014" spans="1:16" x14ac:dyDescent="0.3">
      <c r="A3014" t="s">
        <v>613</v>
      </c>
      <c r="B3014">
        <v>101</v>
      </c>
      <c r="C3014">
        <v>173</v>
      </c>
      <c r="D3014" t="s">
        <v>4150</v>
      </c>
      <c r="E3014">
        <v>55865715</v>
      </c>
      <c r="F3014" t="s">
        <v>5702</v>
      </c>
      <c r="G3014" t="s">
        <v>3041</v>
      </c>
      <c r="H3014" t="s">
        <v>10253</v>
      </c>
      <c r="I3014">
        <v>41763</v>
      </c>
      <c r="J3014" t="s">
        <v>2965</v>
      </c>
      <c r="K3014">
        <v>403</v>
      </c>
      <c r="L3014" t="s">
        <v>23647</v>
      </c>
      <c r="M3014" t="s">
        <v>23695</v>
      </c>
      <c r="N3014">
        <v>10000000</v>
      </c>
      <c r="O3014">
        <v>2005</v>
      </c>
      <c r="P3014">
        <v>5.5</v>
      </c>
    </row>
    <row r="3015" spans="1:16" x14ac:dyDescent="0.3">
      <c r="A3015" t="s">
        <v>823</v>
      </c>
      <c r="B3015">
        <v>107</v>
      </c>
      <c r="C3015">
        <v>46</v>
      </c>
      <c r="D3015" t="s">
        <v>3713</v>
      </c>
      <c r="E3015">
        <v>63231524</v>
      </c>
      <c r="F3015" t="s">
        <v>5397</v>
      </c>
      <c r="G3015" t="s">
        <v>2894</v>
      </c>
      <c r="H3015" t="s">
        <v>10254</v>
      </c>
      <c r="I3015">
        <v>8962</v>
      </c>
      <c r="J3015" t="s">
        <v>4582</v>
      </c>
      <c r="K3015">
        <v>137</v>
      </c>
      <c r="L3015" t="s">
        <v>23647</v>
      </c>
      <c r="M3015" t="s">
        <v>23694</v>
      </c>
      <c r="N3015">
        <v>6000000</v>
      </c>
      <c r="O3015">
        <v>2006</v>
      </c>
      <c r="P3015">
        <v>5</v>
      </c>
    </row>
    <row r="3016" spans="1:16" x14ac:dyDescent="0.3">
      <c r="A3016" t="s">
        <v>78</v>
      </c>
      <c r="B3016">
        <v>119</v>
      </c>
      <c r="C3016">
        <v>59</v>
      </c>
      <c r="D3016" t="s">
        <v>3266</v>
      </c>
      <c r="E3016">
        <v>52293982</v>
      </c>
      <c r="F3016" t="s">
        <v>5579</v>
      </c>
      <c r="G3016" t="s">
        <v>2541</v>
      </c>
      <c r="H3016" t="s">
        <v>10255</v>
      </c>
      <c r="I3016">
        <v>57831</v>
      </c>
      <c r="J3016" t="s">
        <v>2595</v>
      </c>
      <c r="K3016">
        <v>115</v>
      </c>
      <c r="L3016" t="s">
        <v>23647</v>
      </c>
      <c r="M3016" t="s">
        <v>23694</v>
      </c>
      <c r="N3016">
        <v>13800000</v>
      </c>
      <c r="O3016">
        <v>1986</v>
      </c>
      <c r="P3016">
        <v>7</v>
      </c>
    </row>
    <row r="3017" spans="1:16" x14ac:dyDescent="0.3">
      <c r="A3017" t="s">
        <v>1332</v>
      </c>
      <c r="B3017">
        <v>178</v>
      </c>
      <c r="C3017">
        <v>53</v>
      </c>
      <c r="D3017" t="s">
        <v>4151</v>
      </c>
      <c r="E3017">
        <v>25529689.5</v>
      </c>
      <c r="F3017" t="s">
        <v>5364</v>
      </c>
      <c r="G3017" t="s">
        <v>3174</v>
      </c>
      <c r="H3017" t="s">
        <v>10256</v>
      </c>
      <c r="I3017">
        <v>43270</v>
      </c>
      <c r="J3017" t="s">
        <v>4993</v>
      </c>
      <c r="K3017">
        <v>192</v>
      </c>
      <c r="L3017" t="s">
        <v>23647</v>
      </c>
      <c r="M3017" t="s">
        <v>23694</v>
      </c>
      <c r="N3017">
        <v>10000000</v>
      </c>
      <c r="O3017">
        <v>1962</v>
      </c>
      <c r="P3017">
        <v>7.8</v>
      </c>
    </row>
    <row r="3018" spans="1:16" x14ac:dyDescent="0.3">
      <c r="A3018" t="s">
        <v>420</v>
      </c>
      <c r="B3018">
        <v>100</v>
      </c>
      <c r="C3018">
        <v>22</v>
      </c>
      <c r="D3018" t="s">
        <v>3237</v>
      </c>
      <c r="E3018">
        <v>50752337</v>
      </c>
      <c r="F3018" t="s">
        <v>5757</v>
      </c>
      <c r="G3018" t="s">
        <v>4585</v>
      </c>
      <c r="H3018" t="s">
        <v>10257</v>
      </c>
      <c r="I3018">
        <v>44502</v>
      </c>
      <c r="J3018" t="s">
        <v>4739</v>
      </c>
      <c r="K3018">
        <v>46</v>
      </c>
      <c r="L3018" t="s">
        <v>23647</v>
      </c>
      <c r="M3018" t="s">
        <v>23694</v>
      </c>
      <c r="N3018">
        <v>10000000</v>
      </c>
      <c r="O3018">
        <v>1992</v>
      </c>
      <c r="P3018">
        <v>6.4</v>
      </c>
    </row>
    <row r="3019" spans="1:16" x14ac:dyDescent="0.3">
      <c r="A3019" t="s">
        <v>939</v>
      </c>
      <c r="B3019">
        <v>98</v>
      </c>
      <c r="C3019">
        <v>203</v>
      </c>
      <c r="D3019" t="s">
        <v>3517</v>
      </c>
      <c r="E3019">
        <v>110175871</v>
      </c>
      <c r="F3019" t="s">
        <v>5526</v>
      </c>
      <c r="G3019" t="s">
        <v>3328</v>
      </c>
      <c r="H3019" t="s">
        <v>10258</v>
      </c>
      <c r="I3019">
        <v>115050</v>
      </c>
      <c r="J3019" t="s">
        <v>6846</v>
      </c>
      <c r="K3019">
        <v>911</v>
      </c>
      <c r="L3019" t="s">
        <v>23647</v>
      </c>
      <c r="M3019" t="s">
        <v>23694</v>
      </c>
      <c r="N3019">
        <v>10000000</v>
      </c>
      <c r="O3019">
        <v>2004</v>
      </c>
      <c r="P3019">
        <v>5.9</v>
      </c>
    </row>
    <row r="3020" spans="1:16" x14ac:dyDescent="0.3">
      <c r="A3020" t="s">
        <v>234</v>
      </c>
      <c r="B3020">
        <v>92</v>
      </c>
      <c r="C3020">
        <v>77</v>
      </c>
      <c r="D3020" t="s">
        <v>4152</v>
      </c>
      <c r="E3020">
        <v>38624000</v>
      </c>
      <c r="F3020" t="s">
        <v>5588</v>
      </c>
      <c r="G3020" t="s">
        <v>2700</v>
      </c>
      <c r="H3020" t="s">
        <v>10259</v>
      </c>
      <c r="I3020">
        <v>156143</v>
      </c>
      <c r="J3020" t="s">
        <v>7046</v>
      </c>
      <c r="K3020">
        <v>289</v>
      </c>
      <c r="L3020" t="s">
        <v>23647</v>
      </c>
      <c r="M3020" t="s">
        <v>23694</v>
      </c>
      <c r="N3020">
        <v>12000000</v>
      </c>
      <c r="O3020">
        <v>1996</v>
      </c>
      <c r="P3020">
        <v>7</v>
      </c>
    </row>
    <row r="3021" spans="1:16" x14ac:dyDescent="0.3">
      <c r="A3021" t="s">
        <v>832</v>
      </c>
      <c r="B3021">
        <v>90</v>
      </c>
      <c r="C3021">
        <v>190</v>
      </c>
      <c r="D3021" t="s">
        <v>4153</v>
      </c>
      <c r="E3021">
        <v>37470017</v>
      </c>
      <c r="F3021" t="s">
        <v>5652</v>
      </c>
      <c r="G3021" t="s">
        <v>6278</v>
      </c>
      <c r="H3021" t="s">
        <v>10260</v>
      </c>
      <c r="I3021">
        <v>86890</v>
      </c>
      <c r="J3021" t="s">
        <v>3587</v>
      </c>
      <c r="K3021">
        <v>985</v>
      </c>
      <c r="L3021" t="s">
        <v>23647</v>
      </c>
      <c r="M3021" t="s">
        <v>23701</v>
      </c>
      <c r="N3021">
        <v>10000000</v>
      </c>
      <c r="O3021">
        <v>2001</v>
      </c>
      <c r="P3021">
        <v>6.1</v>
      </c>
    </row>
    <row r="3022" spans="1:16" x14ac:dyDescent="0.3">
      <c r="A3022" t="s">
        <v>420</v>
      </c>
      <c r="B3022">
        <v>90</v>
      </c>
      <c r="C3022">
        <v>81</v>
      </c>
      <c r="D3022" t="s">
        <v>3109</v>
      </c>
      <c r="E3022">
        <v>40485039</v>
      </c>
      <c r="F3022" t="s">
        <v>5992</v>
      </c>
      <c r="G3022" t="s">
        <v>3774</v>
      </c>
      <c r="H3022" t="s">
        <v>10261</v>
      </c>
      <c r="I3022">
        <v>85362</v>
      </c>
      <c r="J3022" t="s">
        <v>4162</v>
      </c>
      <c r="K3022">
        <v>181</v>
      </c>
      <c r="L3022" t="s">
        <v>23647</v>
      </c>
      <c r="M3022" t="s">
        <v>23694</v>
      </c>
      <c r="N3022">
        <v>10000000</v>
      </c>
      <c r="O3022">
        <v>1989</v>
      </c>
      <c r="P3022">
        <v>6.9</v>
      </c>
    </row>
    <row r="3023" spans="1:16" x14ac:dyDescent="0.3">
      <c r="A3023" t="s">
        <v>1333</v>
      </c>
      <c r="B3023">
        <v>153</v>
      </c>
      <c r="C3023">
        <v>56</v>
      </c>
      <c r="D3023" t="s">
        <v>4154</v>
      </c>
      <c r="E3023">
        <v>16800000</v>
      </c>
      <c r="F3023" t="s">
        <v>5993</v>
      </c>
      <c r="G3023" t="s">
        <v>6379</v>
      </c>
      <c r="H3023" t="s">
        <v>10262</v>
      </c>
      <c r="I3023">
        <v>25303</v>
      </c>
      <c r="J3023" t="s">
        <v>13118</v>
      </c>
      <c r="K3023">
        <v>138</v>
      </c>
      <c r="L3023" t="s">
        <v>23647</v>
      </c>
      <c r="M3023" t="s">
        <v>23695</v>
      </c>
      <c r="N3023">
        <v>10000000</v>
      </c>
      <c r="O3023">
        <v>1968</v>
      </c>
      <c r="P3023">
        <v>7.5</v>
      </c>
    </row>
    <row r="3024" spans="1:16" x14ac:dyDescent="0.3">
      <c r="A3024" t="s">
        <v>425</v>
      </c>
      <c r="B3024">
        <v>124</v>
      </c>
      <c r="C3024">
        <v>264</v>
      </c>
      <c r="D3024" t="s">
        <v>2566</v>
      </c>
      <c r="E3024">
        <v>46377022</v>
      </c>
      <c r="F3024" t="s">
        <v>5491</v>
      </c>
      <c r="G3024" t="s">
        <v>2620</v>
      </c>
      <c r="H3024" t="s">
        <v>10263</v>
      </c>
      <c r="I3024">
        <v>75306</v>
      </c>
      <c r="J3024" t="s">
        <v>4172</v>
      </c>
      <c r="K3024">
        <v>266</v>
      </c>
      <c r="L3024" t="s">
        <v>23647</v>
      </c>
      <c r="M3024" t="s">
        <v>23695</v>
      </c>
      <c r="N3024">
        <v>10000000</v>
      </c>
      <c r="O3024">
        <v>2011</v>
      </c>
      <c r="P3024">
        <v>7.3</v>
      </c>
    </row>
    <row r="3025" spans="1:16" x14ac:dyDescent="0.3">
      <c r="A3025" t="s">
        <v>1334</v>
      </c>
      <c r="B3025">
        <v>82</v>
      </c>
      <c r="C3025">
        <v>44</v>
      </c>
      <c r="D3025" t="s">
        <v>4155</v>
      </c>
      <c r="E3025">
        <v>36696761</v>
      </c>
      <c r="F3025" t="s">
        <v>5790</v>
      </c>
      <c r="G3025" t="s">
        <v>2532</v>
      </c>
      <c r="H3025" t="s">
        <v>10264</v>
      </c>
      <c r="I3025">
        <v>6808</v>
      </c>
      <c r="J3025" t="s">
        <v>4288</v>
      </c>
      <c r="K3025">
        <v>38</v>
      </c>
      <c r="L3025" t="s">
        <v>23647</v>
      </c>
      <c r="M3025" t="s">
        <v>23694</v>
      </c>
      <c r="N3025">
        <v>23000000</v>
      </c>
      <c r="O3025">
        <v>2001</v>
      </c>
      <c r="P3025">
        <v>6.5</v>
      </c>
    </row>
    <row r="3026" spans="1:16" x14ac:dyDescent="0.3">
      <c r="A3026" t="s">
        <v>113</v>
      </c>
      <c r="B3026">
        <v>107</v>
      </c>
      <c r="C3026">
        <v>117</v>
      </c>
      <c r="D3026" t="s">
        <v>4156</v>
      </c>
      <c r="E3026">
        <v>36200000</v>
      </c>
      <c r="F3026" t="s">
        <v>5311</v>
      </c>
      <c r="G3026" t="s">
        <v>6642</v>
      </c>
      <c r="H3026" t="s">
        <v>10265</v>
      </c>
      <c r="I3026">
        <v>101840</v>
      </c>
      <c r="J3026" t="s">
        <v>13119</v>
      </c>
      <c r="K3026">
        <v>193</v>
      </c>
      <c r="L3026" t="s">
        <v>23647</v>
      </c>
      <c r="M3026" t="s">
        <v>23698</v>
      </c>
      <c r="N3026">
        <v>12305523</v>
      </c>
      <c r="O3026">
        <v>1985</v>
      </c>
      <c r="P3026">
        <v>6.2</v>
      </c>
    </row>
    <row r="3027" spans="1:16" x14ac:dyDescent="0.3">
      <c r="A3027" t="s">
        <v>1142</v>
      </c>
      <c r="B3027">
        <v>75</v>
      </c>
      <c r="C3027">
        <v>124</v>
      </c>
      <c r="D3027" t="s">
        <v>4157</v>
      </c>
      <c r="E3027">
        <v>25529689.5</v>
      </c>
      <c r="F3027" t="s">
        <v>5296</v>
      </c>
      <c r="G3027" t="s">
        <v>1655</v>
      </c>
      <c r="H3027" t="s">
        <v>10266</v>
      </c>
      <c r="I3027">
        <v>111649</v>
      </c>
      <c r="J3027" t="s">
        <v>3914</v>
      </c>
      <c r="K3027">
        <v>437</v>
      </c>
      <c r="L3027" t="s">
        <v>23647</v>
      </c>
      <c r="M3027" t="s">
        <v>23694</v>
      </c>
      <c r="N3027">
        <v>10000000</v>
      </c>
      <c r="O3027">
        <v>1985</v>
      </c>
      <c r="P3027">
        <v>6.7</v>
      </c>
    </row>
    <row r="3028" spans="1:16" x14ac:dyDescent="0.3">
      <c r="A3028" t="s">
        <v>954</v>
      </c>
      <c r="B3028">
        <v>97</v>
      </c>
      <c r="C3028">
        <v>159</v>
      </c>
      <c r="D3028" t="s">
        <v>2932</v>
      </c>
      <c r="E3028">
        <v>35794166</v>
      </c>
      <c r="F3028" t="s">
        <v>5526</v>
      </c>
      <c r="G3028" t="s">
        <v>2435</v>
      </c>
      <c r="H3028" t="s">
        <v>10267</v>
      </c>
      <c r="I3028">
        <v>35654</v>
      </c>
      <c r="J3028" t="s">
        <v>13120</v>
      </c>
      <c r="K3028">
        <v>155</v>
      </c>
      <c r="L3028" t="s">
        <v>23647</v>
      </c>
      <c r="M3028" t="s">
        <v>23694</v>
      </c>
      <c r="N3028">
        <v>10000000</v>
      </c>
      <c r="O3028">
        <v>2016</v>
      </c>
      <c r="P3028">
        <v>6</v>
      </c>
    </row>
    <row r="3029" spans="1:16" x14ac:dyDescent="0.3">
      <c r="A3029" t="s">
        <v>1261</v>
      </c>
      <c r="B3029">
        <v>80</v>
      </c>
      <c r="C3029">
        <v>273</v>
      </c>
      <c r="D3029" t="s">
        <v>2910</v>
      </c>
      <c r="E3029">
        <v>33583175</v>
      </c>
      <c r="F3029" t="s">
        <v>5526</v>
      </c>
      <c r="G3029" t="s">
        <v>6283</v>
      </c>
      <c r="H3029" t="s">
        <v>10268</v>
      </c>
      <c r="I3029">
        <v>104089</v>
      </c>
      <c r="J3029" t="s">
        <v>3771</v>
      </c>
      <c r="K3029">
        <v>319</v>
      </c>
      <c r="L3029" t="s">
        <v>23647</v>
      </c>
      <c r="M3029" t="s">
        <v>23694</v>
      </c>
      <c r="N3029">
        <v>10000000</v>
      </c>
      <c r="O3029">
        <v>2010</v>
      </c>
      <c r="P3029">
        <v>6.3</v>
      </c>
    </row>
    <row r="3030" spans="1:16" x14ac:dyDescent="0.3">
      <c r="A3030" t="s">
        <v>1335</v>
      </c>
      <c r="B3030">
        <v>85</v>
      </c>
      <c r="C3030">
        <v>26</v>
      </c>
      <c r="D3030" t="s">
        <v>3136</v>
      </c>
      <c r="E3030">
        <v>32983713</v>
      </c>
      <c r="F3030" t="s">
        <v>5491</v>
      </c>
      <c r="G3030" t="s">
        <v>4127</v>
      </c>
      <c r="H3030" t="s">
        <v>10269</v>
      </c>
      <c r="I3030">
        <v>19284</v>
      </c>
      <c r="J3030" t="s">
        <v>12198</v>
      </c>
      <c r="K3030">
        <v>66</v>
      </c>
      <c r="L3030" t="s">
        <v>23647</v>
      </c>
      <c r="M3030" t="s">
        <v>23694</v>
      </c>
      <c r="N3030">
        <v>20000000</v>
      </c>
      <c r="O3030">
        <v>2002</v>
      </c>
      <c r="P3030">
        <v>5.8</v>
      </c>
    </row>
    <row r="3031" spans="1:16" x14ac:dyDescent="0.3">
      <c r="A3031" t="s">
        <v>1336</v>
      </c>
      <c r="B3031">
        <v>97</v>
      </c>
      <c r="C3031">
        <v>242</v>
      </c>
      <c r="D3031" t="s">
        <v>4158</v>
      </c>
      <c r="E3031">
        <v>52200504</v>
      </c>
      <c r="F3031" t="s">
        <v>5845</v>
      </c>
      <c r="G3031" t="s">
        <v>3325</v>
      </c>
      <c r="H3031" t="s">
        <v>10270</v>
      </c>
      <c r="I3031">
        <v>54190</v>
      </c>
      <c r="J3031" t="s">
        <v>1336</v>
      </c>
      <c r="K3031">
        <v>183</v>
      </c>
      <c r="L3031" t="s">
        <v>23647</v>
      </c>
      <c r="M3031" t="s">
        <v>23697</v>
      </c>
      <c r="N3031">
        <v>10000000</v>
      </c>
      <c r="O3031">
        <v>2015</v>
      </c>
      <c r="P3031">
        <v>6.1</v>
      </c>
    </row>
    <row r="3032" spans="1:16" x14ac:dyDescent="0.3">
      <c r="A3032" t="s">
        <v>1337</v>
      </c>
      <c r="B3032">
        <v>109</v>
      </c>
      <c r="C3032">
        <v>55</v>
      </c>
      <c r="D3032" t="s">
        <v>4159</v>
      </c>
      <c r="E3032">
        <v>33000000</v>
      </c>
      <c r="F3032" t="s">
        <v>5994</v>
      </c>
      <c r="G3032" t="s">
        <v>2823</v>
      </c>
      <c r="H3032" t="s">
        <v>10271</v>
      </c>
      <c r="I3032">
        <v>9424</v>
      </c>
      <c r="J3032" t="s">
        <v>3584</v>
      </c>
      <c r="K3032">
        <v>109</v>
      </c>
      <c r="L3032" t="s">
        <v>23647</v>
      </c>
      <c r="M3032" t="s">
        <v>23694</v>
      </c>
      <c r="N3032">
        <v>10000000</v>
      </c>
      <c r="O3032">
        <v>1985</v>
      </c>
      <c r="P3032">
        <v>6.9</v>
      </c>
    </row>
    <row r="3033" spans="1:16" x14ac:dyDescent="0.3">
      <c r="A3033" t="s">
        <v>745</v>
      </c>
      <c r="B3033">
        <v>140</v>
      </c>
      <c r="C3033">
        <v>48</v>
      </c>
      <c r="D3033" t="s">
        <v>4160</v>
      </c>
      <c r="E3033">
        <v>32101000</v>
      </c>
      <c r="F3033" t="s">
        <v>5862</v>
      </c>
      <c r="G3033" t="s">
        <v>4629</v>
      </c>
      <c r="H3033" t="s">
        <v>10272</v>
      </c>
      <c r="I3033">
        <v>27800</v>
      </c>
      <c r="J3033" t="s">
        <v>12159</v>
      </c>
      <c r="K3033">
        <v>96</v>
      </c>
      <c r="L3033" t="s">
        <v>23647</v>
      </c>
      <c r="M3033" t="s">
        <v>23695</v>
      </c>
      <c r="N3033">
        <v>10000000</v>
      </c>
      <c r="O3033">
        <v>1992</v>
      </c>
      <c r="P3033">
        <v>5.4</v>
      </c>
    </row>
    <row r="3034" spans="1:16" x14ac:dyDescent="0.3">
      <c r="A3034" t="s">
        <v>1338</v>
      </c>
      <c r="B3034">
        <v>90</v>
      </c>
      <c r="C3034">
        <v>166</v>
      </c>
      <c r="D3034" t="s">
        <v>4161</v>
      </c>
      <c r="E3034">
        <v>31487293</v>
      </c>
      <c r="F3034" t="s">
        <v>5686</v>
      </c>
      <c r="G3034" t="s">
        <v>3753</v>
      </c>
      <c r="H3034" t="s">
        <v>10273</v>
      </c>
      <c r="I3034">
        <v>74887</v>
      </c>
      <c r="J3034" t="s">
        <v>3264</v>
      </c>
      <c r="K3034">
        <v>129</v>
      </c>
      <c r="L3034" t="s">
        <v>23647</v>
      </c>
      <c r="M3034" t="s">
        <v>23694</v>
      </c>
      <c r="N3034">
        <v>9000000</v>
      </c>
      <c r="O3034">
        <v>2008</v>
      </c>
      <c r="P3034">
        <v>6.7</v>
      </c>
    </row>
    <row r="3035" spans="1:16" x14ac:dyDescent="0.3">
      <c r="A3035" t="s">
        <v>637</v>
      </c>
      <c r="B3035">
        <v>130</v>
      </c>
      <c r="C3035">
        <v>206</v>
      </c>
      <c r="D3035" t="s">
        <v>2794</v>
      </c>
      <c r="E3035">
        <v>30651422</v>
      </c>
      <c r="F3035" t="s">
        <v>5889</v>
      </c>
      <c r="G3035" t="s">
        <v>2693</v>
      </c>
      <c r="H3035" t="s">
        <v>10274</v>
      </c>
      <c r="I3035">
        <v>181737</v>
      </c>
      <c r="J3035" t="s">
        <v>3109</v>
      </c>
      <c r="K3035">
        <v>1015</v>
      </c>
      <c r="L3035" t="s">
        <v>23647</v>
      </c>
      <c r="M3035" t="s">
        <v>23694</v>
      </c>
      <c r="N3035">
        <v>10000000</v>
      </c>
      <c r="O3035">
        <v>1999</v>
      </c>
      <c r="P3035">
        <v>7.4</v>
      </c>
    </row>
    <row r="3036" spans="1:16" x14ac:dyDescent="0.3">
      <c r="A3036" t="s">
        <v>1339</v>
      </c>
      <c r="B3036">
        <v>98</v>
      </c>
      <c r="C3036">
        <v>92</v>
      </c>
      <c r="D3036" t="s">
        <v>3663</v>
      </c>
      <c r="E3036">
        <v>30306281</v>
      </c>
      <c r="F3036" t="s">
        <v>5491</v>
      </c>
      <c r="G3036" t="s">
        <v>4072</v>
      </c>
      <c r="H3036" t="s">
        <v>10275</v>
      </c>
      <c r="I3036">
        <v>12388</v>
      </c>
      <c r="J3036" t="s">
        <v>13121</v>
      </c>
      <c r="K3036">
        <v>147</v>
      </c>
      <c r="L3036" t="s">
        <v>23647</v>
      </c>
      <c r="M3036" t="s">
        <v>23694</v>
      </c>
      <c r="N3036">
        <v>10000000</v>
      </c>
      <c r="O3036">
        <v>2002</v>
      </c>
      <c r="P3036">
        <v>5.6</v>
      </c>
    </row>
    <row r="3037" spans="1:16" x14ac:dyDescent="0.3">
      <c r="A3037" t="s">
        <v>287</v>
      </c>
      <c r="B3037">
        <v>101</v>
      </c>
      <c r="C3037">
        <v>78</v>
      </c>
      <c r="D3037" t="s">
        <v>4162</v>
      </c>
      <c r="E3037">
        <v>29500000</v>
      </c>
      <c r="F3037" t="s">
        <v>5995</v>
      </c>
      <c r="G3037" t="s">
        <v>1152</v>
      </c>
      <c r="H3037" t="s">
        <v>10276</v>
      </c>
      <c r="I3037">
        <v>25613</v>
      </c>
      <c r="J3037" t="s">
        <v>3341</v>
      </c>
      <c r="K3037">
        <v>121</v>
      </c>
      <c r="L3037" t="s">
        <v>23647</v>
      </c>
      <c r="M3037" t="s">
        <v>23694</v>
      </c>
      <c r="N3037">
        <v>10000000</v>
      </c>
      <c r="O3037">
        <v>1983</v>
      </c>
      <c r="P3037">
        <v>6.5</v>
      </c>
    </row>
    <row r="3038" spans="1:16" x14ac:dyDescent="0.3">
      <c r="A3038" t="s">
        <v>1068</v>
      </c>
      <c r="B3038">
        <v>114</v>
      </c>
      <c r="C3038">
        <v>83</v>
      </c>
      <c r="D3038" t="s">
        <v>4163</v>
      </c>
      <c r="E3038">
        <v>30050028</v>
      </c>
      <c r="F3038" t="s">
        <v>5297</v>
      </c>
      <c r="G3038" t="s">
        <v>3116</v>
      </c>
      <c r="H3038" t="s">
        <v>10277</v>
      </c>
      <c r="I3038">
        <v>42987</v>
      </c>
      <c r="J3038" t="s">
        <v>12177</v>
      </c>
      <c r="K3038">
        <v>201</v>
      </c>
      <c r="L3038" t="s">
        <v>23647</v>
      </c>
      <c r="M3038" t="s">
        <v>23694</v>
      </c>
      <c r="N3038">
        <v>17000000</v>
      </c>
      <c r="O3038">
        <v>1989</v>
      </c>
      <c r="P3038">
        <v>6.5</v>
      </c>
    </row>
    <row r="3039" spans="1:16" x14ac:dyDescent="0.3">
      <c r="A3039" t="s">
        <v>367</v>
      </c>
      <c r="B3039">
        <v>100</v>
      </c>
      <c r="C3039">
        <v>8</v>
      </c>
      <c r="D3039" t="s">
        <v>3591</v>
      </c>
      <c r="E3039">
        <v>29392418</v>
      </c>
      <c r="F3039" t="s">
        <v>5422</v>
      </c>
      <c r="G3039" t="s">
        <v>2524</v>
      </c>
      <c r="H3039" t="s">
        <v>10278</v>
      </c>
      <c r="I3039">
        <v>3924</v>
      </c>
      <c r="J3039" t="s">
        <v>619</v>
      </c>
      <c r="K3039">
        <v>26</v>
      </c>
      <c r="L3039" t="s">
        <v>23647</v>
      </c>
      <c r="M3039" t="s">
        <v>23694</v>
      </c>
      <c r="N3039">
        <v>10000000</v>
      </c>
      <c r="O3039">
        <v>1994</v>
      </c>
      <c r="P3039">
        <v>5.8</v>
      </c>
    </row>
    <row r="3040" spans="1:16" x14ac:dyDescent="0.3">
      <c r="A3040" t="s">
        <v>825</v>
      </c>
      <c r="B3040">
        <v>85</v>
      </c>
      <c r="C3040">
        <v>86</v>
      </c>
      <c r="D3040" t="s">
        <v>4164</v>
      </c>
      <c r="E3040">
        <v>28563926</v>
      </c>
      <c r="F3040" t="s">
        <v>5594</v>
      </c>
      <c r="G3040" t="s">
        <v>4072</v>
      </c>
      <c r="H3040" t="s">
        <v>10279</v>
      </c>
      <c r="I3040">
        <v>16300</v>
      </c>
      <c r="J3040" t="s">
        <v>3563</v>
      </c>
      <c r="K3040">
        <v>217</v>
      </c>
      <c r="L3040" t="s">
        <v>23647</v>
      </c>
      <c r="M3040" t="s">
        <v>23694</v>
      </c>
      <c r="N3040">
        <v>8500000</v>
      </c>
      <c r="O3040">
        <v>2002</v>
      </c>
      <c r="P3040">
        <v>5</v>
      </c>
    </row>
    <row r="3041" spans="1:16" x14ac:dyDescent="0.3">
      <c r="A3041" t="s">
        <v>1340</v>
      </c>
      <c r="B3041">
        <v>103</v>
      </c>
      <c r="C3041">
        <v>85</v>
      </c>
      <c r="D3041" t="s">
        <v>2611</v>
      </c>
      <c r="E3041">
        <v>28435406</v>
      </c>
      <c r="F3041" t="s">
        <v>5417</v>
      </c>
      <c r="G3041" t="s">
        <v>4936</v>
      </c>
      <c r="H3041" t="s">
        <v>10280</v>
      </c>
      <c r="I3041">
        <v>37681</v>
      </c>
      <c r="J3041" t="s">
        <v>3030</v>
      </c>
      <c r="K3041">
        <v>151</v>
      </c>
      <c r="L3041" t="s">
        <v>23647</v>
      </c>
      <c r="M3041" t="s">
        <v>23694</v>
      </c>
      <c r="N3041">
        <v>12000000</v>
      </c>
      <c r="O3041">
        <v>2006</v>
      </c>
      <c r="P3041">
        <v>5.5</v>
      </c>
    </row>
    <row r="3042" spans="1:16" x14ac:dyDescent="0.3">
      <c r="A3042" t="s">
        <v>907</v>
      </c>
      <c r="B3042">
        <v>100</v>
      </c>
      <c r="C3042">
        <v>76</v>
      </c>
      <c r="D3042" t="s">
        <v>3388</v>
      </c>
      <c r="E3042">
        <v>25339117</v>
      </c>
      <c r="F3042" t="s">
        <v>5417</v>
      </c>
      <c r="G3042" t="s">
        <v>2757</v>
      </c>
      <c r="H3042" t="s">
        <v>10281</v>
      </c>
      <c r="I3042">
        <v>37885</v>
      </c>
      <c r="J3042" t="s">
        <v>6311</v>
      </c>
      <c r="K3042">
        <v>247</v>
      </c>
      <c r="L3042" t="s">
        <v>23647</v>
      </c>
      <c r="M3042" t="s">
        <v>23694</v>
      </c>
      <c r="N3042">
        <v>10000000</v>
      </c>
      <c r="O3042">
        <v>1998</v>
      </c>
      <c r="P3042">
        <v>6.5</v>
      </c>
    </row>
    <row r="3043" spans="1:16" x14ac:dyDescent="0.3">
      <c r="A3043" t="s">
        <v>448</v>
      </c>
      <c r="B3043">
        <v>114</v>
      </c>
      <c r="C3043">
        <v>60</v>
      </c>
      <c r="D3043" t="s">
        <v>4165</v>
      </c>
      <c r="E3043">
        <v>25600000</v>
      </c>
      <c r="F3043" t="s">
        <v>5442</v>
      </c>
      <c r="G3043" t="s">
        <v>2541</v>
      </c>
      <c r="H3043" t="s">
        <v>10282</v>
      </c>
      <c r="I3043">
        <v>57363</v>
      </c>
      <c r="J3043" t="s">
        <v>13122</v>
      </c>
      <c r="K3043">
        <v>308</v>
      </c>
      <c r="L3043" t="s">
        <v>23647</v>
      </c>
      <c r="M3043" t="s">
        <v>23694</v>
      </c>
      <c r="N3043">
        <v>10000000</v>
      </c>
      <c r="O3043">
        <v>1983</v>
      </c>
      <c r="P3043">
        <v>7.2</v>
      </c>
    </row>
    <row r="3044" spans="1:16" x14ac:dyDescent="0.3">
      <c r="A3044" t="s">
        <v>1341</v>
      </c>
      <c r="B3044">
        <v>102</v>
      </c>
      <c r="C3044">
        <v>78</v>
      </c>
      <c r="D3044" t="s">
        <v>4166</v>
      </c>
      <c r="E3044">
        <v>25529689.5</v>
      </c>
      <c r="F3044" t="s">
        <v>5308</v>
      </c>
      <c r="G3044" t="s">
        <v>2461</v>
      </c>
      <c r="H3044" t="s">
        <v>10283</v>
      </c>
      <c r="I3044">
        <v>408</v>
      </c>
      <c r="J3044" t="s">
        <v>13123</v>
      </c>
      <c r="K3044">
        <v>6</v>
      </c>
      <c r="L3044" t="s">
        <v>23647</v>
      </c>
      <c r="M3044" t="s">
        <v>23694</v>
      </c>
      <c r="N3044">
        <v>65000000</v>
      </c>
      <c r="O3044">
        <v>2016</v>
      </c>
      <c r="P3044">
        <v>7.3</v>
      </c>
    </row>
    <row r="3045" spans="1:16" x14ac:dyDescent="0.3">
      <c r="A3045" t="s">
        <v>499</v>
      </c>
      <c r="B3045">
        <v>103</v>
      </c>
      <c r="C3045">
        <v>112</v>
      </c>
      <c r="D3045" t="s">
        <v>4167</v>
      </c>
      <c r="E3045">
        <v>25529689.5</v>
      </c>
      <c r="F3045" t="s">
        <v>5609</v>
      </c>
      <c r="G3045" t="s">
        <v>2702</v>
      </c>
      <c r="H3045" t="s">
        <v>10284</v>
      </c>
      <c r="I3045">
        <v>44804</v>
      </c>
      <c r="J3045" t="s">
        <v>4134</v>
      </c>
      <c r="K3045">
        <v>182</v>
      </c>
      <c r="L3045" t="s">
        <v>23647</v>
      </c>
      <c r="M3045" t="s">
        <v>23694</v>
      </c>
      <c r="N3045">
        <v>10000000</v>
      </c>
      <c r="O3045">
        <v>1983</v>
      </c>
      <c r="P3045">
        <v>7.2</v>
      </c>
    </row>
    <row r="3046" spans="1:16" x14ac:dyDescent="0.3">
      <c r="A3046" t="s">
        <v>1342</v>
      </c>
      <c r="B3046">
        <v>97</v>
      </c>
      <c r="C3046">
        <v>189</v>
      </c>
      <c r="D3046" t="s">
        <v>3040</v>
      </c>
      <c r="E3046">
        <v>27736779</v>
      </c>
      <c r="F3046" t="s">
        <v>5526</v>
      </c>
      <c r="G3046" t="s">
        <v>6643</v>
      </c>
      <c r="H3046" t="s">
        <v>10285</v>
      </c>
      <c r="I3046">
        <v>25210</v>
      </c>
      <c r="J3046" t="s">
        <v>13124</v>
      </c>
      <c r="K3046">
        <v>126</v>
      </c>
      <c r="L3046" t="s">
        <v>23647</v>
      </c>
      <c r="M3046" t="s">
        <v>23694</v>
      </c>
      <c r="N3046">
        <v>10000000</v>
      </c>
      <c r="O3046">
        <v>2015</v>
      </c>
      <c r="P3046">
        <v>5.2</v>
      </c>
    </row>
    <row r="3047" spans="1:16" x14ac:dyDescent="0.3">
      <c r="A3047" t="s">
        <v>1343</v>
      </c>
      <c r="B3047">
        <v>116</v>
      </c>
      <c r="C3047">
        <v>82</v>
      </c>
      <c r="D3047" t="s">
        <v>3203</v>
      </c>
      <c r="E3047">
        <v>24397469</v>
      </c>
      <c r="F3047" t="s">
        <v>5704</v>
      </c>
      <c r="G3047" t="s">
        <v>3153</v>
      </c>
      <c r="H3047" t="s">
        <v>10286</v>
      </c>
      <c r="I3047">
        <v>5161</v>
      </c>
      <c r="J3047" t="s">
        <v>3136</v>
      </c>
      <c r="K3047">
        <v>48</v>
      </c>
      <c r="L3047" t="s">
        <v>23647</v>
      </c>
      <c r="M3047" t="s">
        <v>23694</v>
      </c>
      <c r="N3047">
        <v>17000000</v>
      </c>
      <c r="O3047">
        <v>2012</v>
      </c>
      <c r="P3047">
        <v>5.7</v>
      </c>
    </row>
    <row r="3048" spans="1:16" x14ac:dyDescent="0.3">
      <c r="A3048" t="s">
        <v>1196</v>
      </c>
      <c r="B3048">
        <v>96</v>
      </c>
      <c r="C3048">
        <v>120</v>
      </c>
      <c r="D3048" t="s">
        <v>4168</v>
      </c>
      <c r="E3048">
        <v>20384136</v>
      </c>
      <c r="F3048" t="s">
        <v>5526</v>
      </c>
      <c r="G3048" t="s">
        <v>4357</v>
      </c>
      <c r="H3048" t="s">
        <v>10287</v>
      </c>
      <c r="I3048">
        <v>20467</v>
      </c>
      <c r="J3048" t="s">
        <v>13125</v>
      </c>
      <c r="K3048">
        <v>371</v>
      </c>
      <c r="L3048" t="s">
        <v>23647</v>
      </c>
      <c r="M3048" t="s">
        <v>23694</v>
      </c>
      <c r="N3048">
        <v>10000000</v>
      </c>
      <c r="O3048">
        <v>2001</v>
      </c>
      <c r="P3048">
        <v>4.7</v>
      </c>
    </row>
    <row r="3049" spans="1:16" x14ac:dyDescent="0.3">
      <c r="A3049" t="s">
        <v>1344</v>
      </c>
      <c r="B3049">
        <v>98</v>
      </c>
      <c r="C3049">
        <v>183</v>
      </c>
      <c r="D3049" t="s">
        <v>3176</v>
      </c>
      <c r="E3049">
        <v>25464480</v>
      </c>
      <c r="F3049" t="s">
        <v>5649</v>
      </c>
      <c r="G3049" t="s">
        <v>3604</v>
      </c>
      <c r="H3049" t="s">
        <v>10288</v>
      </c>
      <c r="I3049">
        <v>63108</v>
      </c>
      <c r="J3049" t="s">
        <v>12900</v>
      </c>
      <c r="K3049">
        <v>330</v>
      </c>
      <c r="L3049" t="s">
        <v>23647</v>
      </c>
      <c r="M3049" t="s">
        <v>23694</v>
      </c>
      <c r="N3049">
        <v>10000000</v>
      </c>
      <c r="O3049">
        <v>2009</v>
      </c>
      <c r="P3049">
        <v>5.9</v>
      </c>
    </row>
    <row r="3050" spans="1:16" x14ac:dyDescent="0.3">
      <c r="A3050" t="s">
        <v>1015</v>
      </c>
      <c r="B3050">
        <v>105</v>
      </c>
      <c r="C3050">
        <v>211</v>
      </c>
      <c r="D3050" t="s">
        <v>3309</v>
      </c>
      <c r="E3050">
        <v>20338609</v>
      </c>
      <c r="F3050" t="s">
        <v>5666</v>
      </c>
      <c r="G3050" t="s">
        <v>2996</v>
      </c>
      <c r="H3050" t="s">
        <v>10289</v>
      </c>
      <c r="I3050">
        <v>19655</v>
      </c>
      <c r="J3050" t="s">
        <v>2885</v>
      </c>
      <c r="K3050">
        <v>280</v>
      </c>
      <c r="L3050" t="s">
        <v>23647</v>
      </c>
      <c r="M3050" t="s">
        <v>23694</v>
      </c>
      <c r="N3050">
        <v>10000000</v>
      </c>
      <c r="O3050">
        <v>2006</v>
      </c>
      <c r="P3050">
        <v>6.8</v>
      </c>
    </row>
    <row r="3051" spans="1:16" x14ac:dyDescent="0.3">
      <c r="A3051" t="s">
        <v>1345</v>
      </c>
      <c r="B3051">
        <v>123</v>
      </c>
      <c r="C3051">
        <v>14</v>
      </c>
      <c r="D3051" t="s">
        <v>4169</v>
      </c>
      <c r="E3051">
        <v>18272447</v>
      </c>
      <c r="F3051" t="s">
        <v>5594</v>
      </c>
      <c r="G3051" t="s">
        <v>3989</v>
      </c>
      <c r="H3051" t="s">
        <v>10290</v>
      </c>
      <c r="I3051">
        <v>3119</v>
      </c>
      <c r="J3051" t="s">
        <v>12783</v>
      </c>
      <c r="K3051">
        <v>35</v>
      </c>
      <c r="L3051" t="s">
        <v>23647</v>
      </c>
      <c r="M3051" t="s">
        <v>23694</v>
      </c>
      <c r="N3051">
        <v>10000000</v>
      </c>
      <c r="O3051">
        <v>1993</v>
      </c>
      <c r="P3051">
        <v>5.9</v>
      </c>
    </row>
    <row r="3052" spans="1:16" x14ac:dyDescent="0.3">
      <c r="A3052" t="s">
        <v>1346</v>
      </c>
      <c r="B3052">
        <v>107</v>
      </c>
      <c r="C3052">
        <v>54</v>
      </c>
      <c r="D3052" t="s">
        <v>4170</v>
      </c>
      <c r="E3052">
        <v>25529689.5</v>
      </c>
      <c r="F3052" t="s">
        <v>5297</v>
      </c>
      <c r="G3052" t="s">
        <v>3568</v>
      </c>
      <c r="H3052" t="s">
        <v>10291</v>
      </c>
      <c r="I3052">
        <v>6143</v>
      </c>
      <c r="J3052" t="s">
        <v>5147</v>
      </c>
      <c r="K3052">
        <v>90</v>
      </c>
      <c r="L3052" t="s">
        <v>23647</v>
      </c>
      <c r="M3052" t="s">
        <v>23694</v>
      </c>
      <c r="N3052">
        <v>10000000</v>
      </c>
      <c r="O3052">
        <v>1985</v>
      </c>
      <c r="P3052">
        <v>5.3</v>
      </c>
    </row>
    <row r="3053" spans="1:16" x14ac:dyDescent="0.3">
      <c r="A3053" t="s">
        <v>607</v>
      </c>
      <c r="B3053">
        <v>112</v>
      </c>
      <c r="C3053">
        <v>55</v>
      </c>
      <c r="D3053" t="s">
        <v>4171</v>
      </c>
      <c r="E3053">
        <v>17378977</v>
      </c>
      <c r="F3053" t="s">
        <v>5686</v>
      </c>
      <c r="G3053" t="s">
        <v>3448</v>
      </c>
      <c r="H3053" t="s">
        <v>10292</v>
      </c>
      <c r="I3053">
        <v>5585</v>
      </c>
      <c r="J3053" t="s">
        <v>12907</v>
      </c>
      <c r="K3053">
        <v>75</v>
      </c>
      <c r="L3053" t="s">
        <v>23647</v>
      </c>
      <c r="M3053" t="s">
        <v>23694</v>
      </c>
      <c r="N3053">
        <v>20000000</v>
      </c>
      <c r="O3053">
        <v>2005</v>
      </c>
      <c r="P3053">
        <v>6</v>
      </c>
    </row>
    <row r="3054" spans="1:16" x14ac:dyDescent="0.3">
      <c r="A3054" t="s">
        <v>498</v>
      </c>
      <c r="B3054">
        <v>93</v>
      </c>
      <c r="C3054">
        <v>179</v>
      </c>
      <c r="D3054" t="s">
        <v>2633</v>
      </c>
      <c r="E3054">
        <v>17096053</v>
      </c>
      <c r="F3054" t="s">
        <v>5491</v>
      </c>
      <c r="G3054" t="s">
        <v>2493</v>
      </c>
      <c r="H3054" t="s">
        <v>10293</v>
      </c>
      <c r="I3054">
        <v>134458</v>
      </c>
      <c r="J3054" t="s">
        <v>3152</v>
      </c>
      <c r="K3054">
        <v>640</v>
      </c>
      <c r="L3054" t="s">
        <v>23647</v>
      </c>
      <c r="M3054" t="s">
        <v>23694</v>
      </c>
      <c r="N3054">
        <v>9000000</v>
      </c>
      <c r="O3054">
        <v>1998</v>
      </c>
      <c r="P3054">
        <v>7.7</v>
      </c>
    </row>
    <row r="3055" spans="1:16" x14ac:dyDescent="0.3">
      <c r="A3055" t="s">
        <v>586</v>
      </c>
      <c r="B3055">
        <v>97</v>
      </c>
      <c r="C3055">
        <v>221</v>
      </c>
      <c r="D3055" t="s">
        <v>3522</v>
      </c>
      <c r="E3055">
        <v>21371425</v>
      </c>
      <c r="F3055" t="s">
        <v>5512</v>
      </c>
      <c r="G3055" t="s">
        <v>3144</v>
      </c>
      <c r="H3055" t="s">
        <v>10294</v>
      </c>
      <c r="I3055">
        <v>76199</v>
      </c>
      <c r="J3055" t="s">
        <v>2908</v>
      </c>
      <c r="K3055">
        <v>944</v>
      </c>
      <c r="L3055" t="s">
        <v>23647</v>
      </c>
      <c r="M3055" t="s">
        <v>23694</v>
      </c>
      <c r="N3055">
        <v>10000000</v>
      </c>
      <c r="O3055">
        <v>2010</v>
      </c>
      <c r="P3055">
        <v>4.4000000000000004</v>
      </c>
    </row>
    <row r="3056" spans="1:16" x14ac:dyDescent="0.3">
      <c r="A3056" t="s">
        <v>425</v>
      </c>
      <c r="B3056">
        <v>122</v>
      </c>
      <c r="C3056">
        <v>158</v>
      </c>
      <c r="D3056" t="s">
        <v>4172</v>
      </c>
      <c r="E3056">
        <v>33071558</v>
      </c>
      <c r="F3056" t="s">
        <v>5491</v>
      </c>
      <c r="G3056" t="s">
        <v>6644</v>
      </c>
      <c r="H3056" t="s">
        <v>10295</v>
      </c>
      <c r="I3056">
        <v>22369</v>
      </c>
      <c r="J3056" t="s">
        <v>13126</v>
      </c>
      <c r="K3056">
        <v>100</v>
      </c>
      <c r="L3056" t="s">
        <v>23647</v>
      </c>
      <c r="M3056" t="s">
        <v>23695</v>
      </c>
      <c r="N3056">
        <v>10000000</v>
      </c>
      <c r="O3056">
        <v>2015</v>
      </c>
      <c r="P3056">
        <v>6.6</v>
      </c>
    </row>
    <row r="3057" spans="1:16" x14ac:dyDescent="0.3">
      <c r="A3057" t="s">
        <v>1347</v>
      </c>
      <c r="B3057">
        <v>101</v>
      </c>
      <c r="C3057">
        <v>73</v>
      </c>
      <c r="D3057" t="s">
        <v>3629</v>
      </c>
      <c r="E3057">
        <v>17655201</v>
      </c>
      <c r="F3057" t="s">
        <v>5748</v>
      </c>
      <c r="G3057" t="s">
        <v>4386</v>
      </c>
      <c r="H3057" t="s">
        <v>10296</v>
      </c>
      <c r="I3057">
        <v>4719</v>
      </c>
      <c r="J3057" t="s">
        <v>12108</v>
      </c>
      <c r="K3057">
        <v>24</v>
      </c>
      <c r="L3057" t="s">
        <v>23647</v>
      </c>
      <c r="M3057" t="s">
        <v>23694</v>
      </c>
      <c r="N3057">
        <v>10000000</v>
      </c>
      <c r="O3057">
        <v>2008</v>
      </c>
      <c r="P3057">
        <v>6.7</v>
      </c>
    </row>
    <row r="3058" spans="1:16" x14ac:dyDescent="0.3">
      <c r="A3058" t="s">
        <v>1005</v>
      </c>
      <c r="B3058">
        <v>100</v>
      </c>
      <c r="C3058">
        <v>65</v>
      </c>
      <c r="D3058" t="s">
        <v>3460</v>
      </c>
      <c r="E3058">
        <v>16247775</v>
      </c>
      <c r="F3058" t="s">
        <v>5505</v>
      </c>
      <c r="G3058" t="s">
        <v>3566</v>
      </c>
      <c r="H3058" t="s">
        <v>10297</v>
      </c>
      <c r="I3058">
        <v>23527</v>
      </c>
      <c r="J3058" t="s">
        <v>3738</v>
      </c>
      <c r="K3058">
        <v>104</v>
      </c>
      <c r="L3058" t="s">
        <v>23647</v>
      </c>
      <c r="M3058" t="s">
        <v>23694</v>
      </c>
      <c r="N3058">
        <v>25000000</v>
      </c>
      <c r="O3058">
        <v>2005</v>
      </c>
      <c r="P3058">
        <v>5.5</v>
      </c>
    </row>
    <row r="3059" spans="1:16" x14ac:dyDescent="0.3">
      <c r="A3059" t="s">
        <v>465</v>
      </c>
      <c r="B3059">
        <v>129</v>
      </c>
      <c r="C3059">
        <v>23</v>
      </c>
      <c r="D3059" t="s">
        <v>4173</v>
      </c>
      <c r="E3059">
        <v>16153600</v>
      </c>
      <c r="F3059" t="s">
        <v>5769</v>
      </c>
      <c r="G3059" t="s">
        <v>1126</v>
      </c>
      <c r="H3059" t="s">
        <v>10298</v>
      </c>
      <c r="I3059">
        <v>8295</v>
      </c>
      <c r="J3059" t="s">
        <v>13127</v>
      </c>
      <c r="K3059">
        <v>30</v>
      </c>
      <c r="L3059" t="s">
        <v>23647</v>
      </c>
      <c r="M3059" t="s">
        <v>23694</v>
      </c>
      <c r="N3059">
        <v>10000000</v>
      </c>
      <c r="O3059">
        <v>1990</v>
      </c>
      <c r="P3059">
        <v>6.5</v>
      </c>
    </row>
    <row r="3060" spans="1:16" x14ac:dyDescent="0.3">
      <c r="A3060" t="s">
        <v>460</v>
      </c>
      <c r="B3060">
        <v>81</v>
      </c>
      <c r="C3060">
        <v>63</v>
      </c>
      <c r="D3060" t="s">
        <v>4174</v>
      </c>
      <c r="E3060">
        <v>16033556</v>
      </c>
      <c r="F3060" t="s">
        <v>5461</v>
      </c>
      <c r="G3060" t="s">
        <v>460</v>
      </c>
      <c r="H3060" t="s">
        <v>10299</v>
      </c>
      <c r="I3060">
        <v>37901</v>
      </c>
      <c r="J3060" t="s">
        <v>13128</v>
      </c>
      <c r="K3060">
        <v>518</v>
      </c>
      <c r="L3060" t="s">
        <v>23647</v>
      </c>
      <c r="M3060" t="s">
        <v>23694</v>
      </c>
      <c r="N3060">
        <v>10000000</v>
      </c>
      <c r="O3060">
        <v>2002</v>
      </c>
      <c r="P3060">
        <v>6.2</v>
      </c>
    </row>
    <row r="3061" spans="1:16" x14ac:dyDescent="0.3">
      <c r="A3061" t="s">
        <v>212</v>
      </c>
      <c r="B3061">
        <v>96</v>
      </c>
      <c r="C3061">
        <v>132</v>
      </c>
      <c r="D3061" t="s">
        <v>2904</v>
      </c>
      <c r="E3061">
        <v>16667084</v>
      </c>
      <c r="F3061" t="s">
        <v>5943</v>
      </c>
      <c r="G3061" t="s">
        <v>6645</v>
      </c>
      <c r="H3061" t="s">
        <v>10300</v>
      </c>
      <c r="I3061">
        <v>90070</v>
      </c>
      <c r="J3061" t="s">
        <v>6870</v>
      </c>
      <c r="K3061">
        <v>248</v>
      </c>
      <c r="L3061" t="s">
        <v>23647</v>
      </c>
      <c r="M3061" t="s">
        <v>23694</v>
      </c>
      <c r="N3061">
        <v>11000000</v>
      </c>
      <c r="O3061">
        <v>1990</v>
      </c>
      <c r="P3061">
        <v>7.1</v>
      </c>
    </row>
    <row r="3062" spans="1:16" x14ac:dyDescent="0.3">
      <c r="A3062" t="s">
        <v>1348</v>
      </c>
      <c r="B3062">
        <v>84</v>
      </c>
      <c r="C3062">
        <v>191</v>
      </c>
      <c r="D3062" t="s">
        <v>4175</v>
      </c>
      <c r="E3062">
        <v>15417771</v>
      </c>
      <c r="F3062" t="s">
        <v>5668</v>
      </c>
      <c r="G3062" t="s">
        <v>2960</v>
      </c>
      <c r="H3062" t="s">
        <v>10301</v>
      </c>
      <c r="I3062">
        <v>87494</v>
      </c>
      <c r="J3062" t="s">
        <v>3393</v>
      </c>
      <c r="K3062">
        <v>540</v>
      </c>
      <c r="L3062" t="s">
        <v>23647</v>
      </c>
      <c r="M3062" t="s">
        <v>23694</v>
      </c>
      <c r="N3062">
        <v>12600000</v>
      </c>
      <c r="O3062">
        <v>2003</v>
      </c>
      <c r="P3062">
        <v>6.1</v>
      </c>
    </row>
    <row r="3063" spans="1:16" x14ac:dyDescent="0.3">
      <c r="A3063" t="s">
        <v>410</v>
      </c>
      <c r="B3063">
        <v>100</v>
      </c>
      <c r="C3063">
        <v>52</v>
      </c>
      <c r="D3063" t="s">
        <v>3246</v>
      </c>
      <c r="E3063">
        <v>25529689.5</v>
      </c>
      <c r="F3063" t="s">
        <v>5996</v>
      </c>
      <c r="G3063" t="s">
        <v>2491</v>
      </c>
      <c r="H3063" t="s">
        <v>10302</v>
      </c>
      <c r="I3063">
        <v>7322</v>
      </c>
      <c r="J3063" t="s">
        <v>2662</v>
      </c>
      <c r="K3063">
        <v>78</v>
      </c>
      <c r="L3063" t="s">
        <v>23647</v>
      </c>
      <c r="M3063" t="s">
        <v>23694</v>
      </c>
      <c r="N3063">
        <v>10000000</v>
      </c>
      <c r="O3063">
        <v>1980</v>
      </c>
      <c r="P3063">
        <v>7.1</v>
      </c>
    </row>
    <row r="3064" spans="1:16" x14ac:dyDescent="0.3">
      <c r="A3064" t="s">
        <v>1151</v>
      </c>
      <c r="B3064">
        <v>110</v>
      </c>
      <c r="C3064">
        <v>91</v>
      </c>
      <c r="D3064" t="s">
        <v>4176</v>
      </c>
      <c r="E3064">
        <v>15156200</v>
      </c>
      <c r="F3064" t="s">
        <v>5480</v>
      </c>
      <c r="G3064" t="s">
        <v>6646</v>
      </c>
      <c r="H3064" t="s">
        <v>10303</v>
      </c>
      <c r="I3064">
        <v>15358</v>
      </c>
      <c r="J3064" t="s">
        <v>12890</v>
      </c>
      <c r="K3064">
        <v>131</v>
      </c>
      <c r="L3064" t="s">
        <v>23647</v>
      </c>
      <c r="M3064" t="s">
        <v>23694</v>
      </c>
      <c r="N3064">
        <v>30000000</v>
      </c>
      <c r="O3064">
        <v>1999</v>
      </c>
      <c r="P3064">
        <v>6</v>
      </c>
    </row>
    <row r="3065" spans="1:16" x14ac:dyDescent="0.3">
      <c r="A3065" t="s">
        <v>1036</v>
      </c>
      <c r="B3065">
        <v>130</v>
      </c>
      <c r="C3065">
        <v>368</v>
      </c>
      <c r="D3065" t="s">
        <v>3363</v>
      </c>
      <c r="E3065">
        <v>21589307</v>
      </c>
      <c r="F3065" t="s">
        <v>5558</v>
      </c>
      <c r="G3065" t="s">
        <v>6209</v>
      </c>
      <c r="H3065" t="s">
        <v>10304</v>
      </c>
      <c r="I3065">
        <v>135286</v>
      </c>
      <c r="J3065" t="s">
        <v>2669</v>
      </c>
      <c r="K3065">
        <v>261</v>
      </c>
      <c r="L3065" t="s">
        <v>23647</v>
      </c>
      <c r="M3065" t="s">
        <v>23694</v>
      </c>
      <c r="N3065">
        <v>10000000</v>
      </c>
      <c r="O3065">
        <v>2012</v>
      </c>
      <c r="P3065">
        <v>7.4</v>
      </c>
    </row>
    <row r="3066" spans="1:16" x14ac:dyDescent="0.3">
      <c r="A3066" t="s">
        <v>1349</v>
      </c>
      <c r="B3066">
        <v>84</v>
      </c>
      <c r="C3066">
        <v>89</v>
      </c>
      <c r="D3066" t="s">
        <v>3048</v>
      </c>
      <c r="E3066">
        <v>20339754</v>
      </c>
      <c r="F3066" t="s">
        <v>5363</v>
      </c>
      <c r="G3066" t="s">
        <v>6647</v>
      </c>
      <c r="H3066" t="s">
        <v>10305</v>
      </c>
      <c r="I3066">
        <v>23928</v>
      </c>
      <c r="J3066" t="s">
        <v>13129</v>
      </c>
      <c r="K3066">
        <v>73</v>
      </c>
      <c r="L3066" t="s">
        <v>23647</v>
      </c>
      <c r="M3066" t="s">
        <v>23694</v>
      </c>
      <c r="N3066">
        <v>10000000</v>
      </c>
      <c r="O3066">
        <v>2007</v>
      </c>
      <c r="P3066">
        <v>5.9</v>
      </c>
    </row>
    <row r="3067" spans="1:16" x14ac:dyDescent="0.3">
      <c r="A3067" t="s">
        <v>1350</v>
      </c>
      <c r="B3067">
        <v>106</v>
      </c>
      <c r="C3067">
        <v>83</v>
      </c>
      <c r="D3067" t="s">
        <v>4177</v>
      </c>
      <c r="E3067">
        <v>28873374</v>
      </c>
      <c r="F3067" t="s">
        <v>5593</v>
      </c>
      <c r="G3067" t="s">
        <v>6648</v>
      </c>
      <c r="H3067" t="s">
        <v>10306</v>
      </c>
      <c r="I3067">
        <v>22161</v>
      </c>
      <c r="J3067" t="s">
        <v>13130</v>
      </c>
      <c r="K3067">
        <v>68</v>
      </c>
      <c r="L3067" t="s">
        <v>23647</v>
      </c>
      <c r="M3067" t="s">
        <v>23694</v>
      </c>
      <c r="N3067">
        <v>10000000</v>
      </c>
      <c r="O3067">
        <v>2013</v>
      </c>
      <c r="P3067">
        <v>4.0999999999999996</v>
      </c>
    </row>
    <row r="3068" spans="1:16" x14ac:dyDescent="0.3">
      <c r="A3068" t="s">
        <v>1351</v>
      </c>
      <c r="B3068">
        <v>89</v>
      </c>
      <c r="C3068">
        <v>83</v>
      </c>
      <c r="D3068" t="s">
        <v>3338</v>
      </c>
      <c r="E3068">
        <v>15102127</v>
      </c>
      <c r="F3068" t="s">
        <v>5447</v>
      </c>
      <c r="G3068" t="s">
        <v>3314</v>
      </c>
      <c r="H3068" t="s">
        <v>10307</v>
      </c>
      <c r="I3068">
        <v>17790</v>
      </c>
      <c r="J3068" t="s">
        <v>2764</v>
      </c>
      <c r="K3068">
        <v>59</v>
      </c>
      <c r="L3068" t="s">
        <v>23647</v>
      </c>
      <c r="M3068" t="s">
        <v>23694</v>
      </c>
      <c r="N3068">
        <v>20000000</v>
      </c>
      <c r="O3068">
        <v>2009</v>
      </c>
      <c r="P3068">
        <v>5.8</v>
      </c>
    </row>
    <row r="3069" spans="1:16" x14ac:dyDescent="0.3">
      <c r="A3069" t="s">
        <v>1352</v>
      </c>
      <c r="B3069">
        <v>76</v>
      </c>
      <c r="C3069">
        <v>33</v>
      </c>
      <c r="D3069" t="s">
        <v>2746</v>
      </c>
      <c r="E3069">
        <v>13684949</v>
      </c>
      <c r="F3069" t="s">
        <v>5322</v>
      </c>
      <c r="G3069" t="s">
        <v>2754</v>
      </c>
      <c r="H3069" t="s">
        <v>10308</v>
      </c>
      <c r="I3069">
        <v>4564</v>
      </c>
      <c r="J3069" t="s">
        <v>3579</v>
      </c>
      <c r="K3069">
        <v>43</v>
      </c>
      <c r="L3069" t="s">
        <v>23647</v>
      </c>
      <c r="M3069" t="s">
        <v>23694</v>
      </c>
      <c r="N3069">
        <v>3000000</v>
      </c>
      <c r="O3069">
        <v>2002</v>
      </c>
      <c r="P3069">
        <v>5.9</v>
      </c>
    </row>
    <row r="3070" spans="1:16" x14ac:dyDescent="0.3">
      <c r="A3070" t="s">
        <v>1308</v>
      </c>
      <c r="B3070">
        <v>99</v>
      </c>
      <c r="C3070">
        <v>386</v>
      </c>
      <c r="D3070" t="s">
        <v>2584</v>
      </c>
      <c r="E3070">
        <v>14597405</v>
      </c>
      <c r="F3070" t="s">
        <v>5405</v>
      </c>
      <c r="G3070" t="s">
        <v>2878</v>
      </c>
      <c r="H3070" t="s">
        <v>10309</v>
      </c>
      <c r="I3070">
        <v>71679</v>
      </c>
      <c r="J3070" t="s">
        <v>4386</v>
      </c>
      <c r="K3070">
        <v>216</v>
      </c>
      <c r="L3070" t="s">
        <v>23647</v>
      </c>
      <c r="M3070" t="s">
        <v>23695</v>
      </c>
      <c r="N3070">
        <v>6400000</v>
      </c>
      <c r="O3070">
        <v>2011</v>
      </c>
      <c r="P3070">
        <v>7</v>
      </c>
    </row>
    <row r="3071" spans="1:16" x14ac:dyDescent="0.3">
      <c r="A3071" t="s">
        <v>614</v>
      </c>
      <c r="B3071">
        <v>96</v>
      </c>
      <c r="C3071">
        <v>191</v>
      </c>
      <c r="D3071" t="s">
        <v>4178</v>
      </c>
      <c r="E3071">
        <v>12570442</v>
      </c>
      <c r="F3071" t="s">
        <v>5657</v>
      </c>
      <c r="G3071" t="s">
        <v>2618</v>
      </c>
      <c r="H3071" t="s">
        <v>10310</v>
      </c>
      <c r="I3071">
        <v>40514</v>
      </c>
      <c r="J3071" t="s">
        <v>3758</v>
      </c>
      <c r="K3071">
        <v>234</v>
      </c>
      <c r="L3071" t="s">
        <v>23647</v>
      </c>
      <c r="M3071" t="s">
        <v>23694</v>
      </c>
      <c r="N3071">
        <v>10000000</v>
      </c>
      <c r="O3071">
        <v>2005</v>
      </c>
      <c r="P3071">
        <v>6.8</v>
      </c>
    </row>
    <row r="3072" spans="1:16" x14ac:dyDescent="0.3">
      <c r="A3072" t="s">
        <v>1353</v>
      </c>
      <c r="B3072">
        <v>104</v>
      </c>
      <c r="C3072">
        <v>16</v>
      </c>
      <c r="D3072" t="s">
        <v>3206</v>
      </c>
      <c r="E3072">
        <v>12514138</v>
      </c>
      <c r="F3072" t="s">
        <v>5310</v>
      </c>
      <c r="G3072" t="s">
        <v>2971</v>
      </c>
      <c r="H3072" t="s">
        <v>10311</v>
      </c>
      <c r="I3072">
        <v>2801</v>
      </c>
      <c r="J3072" t="s">
        <v>4613</v>
      </c>
      <c r="K3072">
        <v>28</v>
      </c>
      <c r="L3072" t="s">
        <v>23647</v>
      </c>
      <c r="M3072" t="s">
        <v>23694</v>
      </c>
      <c r="N3072">
        <v>10000000</v>
      </c>
      <c r="O3072">
        <v>1997</v>
      </c>
      <c r="P3072">
        <v>7.4</v>
      </c>
    </row>
    <row r="3073" spans="1:16" x14ac:dyDescent="0.3">
      <c r="A3073" t="s">
        <v>1354</v>
      </c>
      <c r="B3073">
        <v>108</v>
      </c>
      <c r="C3073">
        <v>297</v>
      </c>
      <c r="D3073" t="s">
        <v>4179</v>
      </c>
      <c r="E3073">
        <v>43771291</v>
      </c>
      <c r="F3073" t="s">
        <v>5353</v>
      </c>
      <c r="G3073" t="s">
        <v>3653</v>
      </c>
      <c r="H3073" t="s">
        <v>10312</v>
      </c>
      <c r="I3073">
        <v>79909</v>
      </c>
      <c r="J3073" t="s">
        <v>12536</v>
      </c>
      <c r="K3073">
        <v>279</v>
      </c>
      <c r="L3073" t="s">
        <v>23647</v>
      </c>
      <c r="M3073" t="s">
        <v>23694</v>
      </c>
      <c r="N3073">
        <v>5000000</v>
      </c>
      <c r="O3073">
        <v>2015</v>
      </c>
      <c r="P3073">
        <v>7.1</v>
      </c>
    </row>
    <row r="3074" spans="1:16" x14ac:dyDescent="0.3">
      <c r="A3074" t="s">
        <v>1355</v>
      </c>
      <c r="B3074">
        <v>108</v>
      </c>
      <c r="C3074">
        <v>47</v>
      </c>
      <c r="D3074" t="s">
        <v>4180</v>
      </c>
      <c r="E3074">
        <v>11703287</v>
      </c>
      <c r="F3074" t="s">
        <v>5742</v>
      </c>
      <c r="G3074" t="s">
        <v>6649</v>
      </c>
      <c r="H3074" t="s">
        <v>10313</v>
      </c>
      <c r="I3074">
        <v>4360</v>
      </c>
      <c r="J3074" t="s">
        <v>13131</v>
      </c>
      <c r="K3074">
        <v>148</v>
      </c>
      <c r="L3074" t="s">
        <v>23647</v>
      </c>
      <c r="M3074" t="s">
        <v>23694</v>
      </c>
      <c r="N3074">
        <v>10000000</v>
      </c>
      <c r="O3074">
        <v>2005</v>
      </c>
      <c r="P3074">
        <v>7</v>
      </c>
    </row>
    <row r="3075" spans="1:16" x14ac:dyDescent="0.3">
      <c r="A3075" t="s">
        <v>665</v>
      </c>
      <c r="B3075">
        <v>87</v>
      </c>
      <c r="C3075">
        <v>63</v>
      </c>
      <c r="D3075" t="s">
        <v>2887</v>
      </c>
      <c r="E3075">
        <v>11560259</v>
      </c>
      <c r="F3075" t="s">
        <v>5417</v>
      </c>
      <c r="G3075" t="s">
        <v>2457</v>
      </c>
      <c r="H3075" t="s">
        <v>10314</v>
      </c>
      <c r="I3075">
        <v>15617</v>
      </c>
      <c r="J3075" t="s">
        <v>2753</v>
      </c>
      <c r="K3075">
        <v>180</v>
      </c>
      <c r="L3075" t="s">
        <v>23647</v>
      </c>
      <c r="M3075" t="s">
        <v>23694</v>
      </c>
      <c r="N3075">
        <v>22000000</v>
      </c>
      <c r="O3075">
        <v>2001</v>
      </c>
      <c r="P3075">
        <v>5.8</v>
      </c>
    </row>
    <row r="3076" spans="1:16" x14ac:dyDescent="0.3">
      <c r="A3076" t="s">
        <v>1257</v>
      </c>
      <c r="B3076">
        <v>89</v>
      </c>
      <c r="C3076">
        <v>144</v>
      </c>
      <c r="D3076" t="s">
        <v>2677</v>
      </c>
      <c r="E3076">
        <v>10824921</v>
      </c>
      <c r="F3076" t="s">
        <v>5447</v>
      </c>
      <c r="G3076" t="s">
        <v>3043</v>
      </c>
      <c r="H3076" t="s">
        <v>10315</v>
      </c>
      <c r="I3076">
        <v>200293</v>
      </c>
      <c r="J3076" t="s">
        <v>2532</v>
      </c>
      <c r="K3076">
        <v>621</v>
      </c>
      <c r="L3076" t="s">
        <v>23647</v>
      </c>
      <c r="M3076" t="s">
        <v>23694</v>
      </c>
      <c r="N3076">
        <v>10000000</v>
      </c>
      <c r="O3076">
        <v>1999</v>
      </c>
      <c r="P3076">
        <v>7.8</v>
      </c>
    </row>
    <row r="3077" spans="1:16" x14ac:dyDescent="0.3">
      <c r="A3077" t="s">
        <v>1356</v>
      </c>
      <c r="B3077">
        <v>97</v>
      </c>
      <c r="C3077">
        <v>77</v>
      </c>
      <c r="D3077" t="s">
        <v>3553</v>
      </c>
      <c r="E3077">
        <v>10561238</v>
      </c>
      <c r="F3077" t="s">
        <v>5997</v>
      </c>
      <c r="G3077" t="s">
        <v>2887</v>
      </c>
      <c r="H3077" t="s">
        <v>10316</v>
      </c>
      <c r="I3077">
        <v>27265</v>
      </c>
      <c r="J3077" t="s">
        <v>3659</v>
      </c>
      <c r="K3077">
        <v>321</v>
      </c>
      <c r="L3077" t="s">
        <v>23647</v>
      </c>
      <c r="M3077" t="s">
        <v>23701</v>
      </c>
      <c r="N3077">
        <v>10000000</v>
      </c>
      <c r="O3077">
        <v>1999</v>
      </c>
      <c r="P3077">
        <v>6.5</v>
      </c>
    </row>
    <row r="3078" spans="1:16" x14ac:dyDescent="0.3">
      <c r="A3078" t="s">
        <v>54</v>
      </c>
      <c r="B3078">
        <v>106</v>
      </c>
      <c r="C3078">
        <v>325</v>
      </c>
      <c r="D3078" t="s">
        <v>2800</v>
      </c>
      <c r="E3078">
        <v>14479776</v>
      </c>
      <c r="F3078" t="s">
        <v>5998</v>
      </c>
      <c r="G3078" t="s">
        <v>2645</v>
      </c>
      <c r="H3078" t="s">
        <v>10317</v>
      </c>
      <c r="I3078">
        <v>55539</v>
      </c>
      <c r="J3078" t="s">
        <v>3901</v>
      </c>
      <c r="K3078">
        <v>147</v>
      </c>
      <c r="L3078" t="s">
        <v>23647</v>
      </c>
      <c r="M3078" t="s">
        <v>23694</v>
      </c>
      <c r="N3078">
        <v>10000000</v>
      </c>
      <c r="O3078">
        <v>2014</v>
      </c>
      <c r="P3078">
        <v>7</v>
      </c>
    </row>
    <row r="3079" spans="1:16" x14ac:dyDescent="0.3">
      <c r="A3079" t="s">
        <v>51</v>
      </c>
      <c r="B3079">
        <v>100</v>
      </c>
      <c r="C3079">
        <v>100</v>
      </c>
      <c r="D3079" t="s">
        <v>3461</v>
      </c>
      <c r="E3079">
        <v>9801782</v>
      </c>
      <c r="F3079" t="s">
        <v>5695</v>
      </c>
      <c r="G3079" t="s">
        <v>77</v>
      </c>
      <c r="H3079" t="s">
        <v>10318</v>
      </c>
      <c r="I3079">
        <v>39331</v>
      </c>
      <c r="J3079" t="s">
        <v>4201</v>
      </c>
      <c r="K3079">
        <v>481</v>
      </c>
      <c r="L3079" t="s">
        <v>23647</v>
      </c>
      <c r="M3079" t="s">
        <v>23694</v>
      </c>
      <c r="N3079">
        <v>10000000</v>
      </c>
      <c r="O3079">
        <v>1998</v>
      </c>
      <c r="P3079">
        <v>6.3</v>
      </c>
    </row>
    <row r="3080" spans="1:16" x14ac:dyDescent="0.3">
      <c r="A3080" t="s">
        <v>1078</v>
      </c>
      <c r="B3080">
        <v>89</v>
      </c>
      <c r="C3080">
        <v>52</v>
      </c>
      <c r="D3080" t="s">
        <v>3277</v>
      </c>
      <c r="E3080">
        <v>8070311</v>
      </c>
      <c r="F3080" t="s">
        <v>5417</v>
      </c>
      <c r="G3080" t="s">
        <v>2743</v>
      </c>
      <c r="H3080" t="s">
        <v>10319</v>
      </c>
      <c r="I3080">
        <v>12706</v>
      </c>
      <c r="J3080" t="s">
        <v>2723</v>
      </c>
      <c r="K3080">
        <v>75</v>
      </c>
      <c r="L3080" t="s">
        <v>23647</v>
      </c>
      <c r="M3080" t="s">
        <v>23694</v>
      </c>
      <c r="N3080">
        <v>10000000</v>
      </c>
      <c r="O3080">
        <v>2004</v>
      </c>
      <c r="P3080">
        <v>5.3</v>
      </c>
    </row>
    <row r="3081" spans="1:16" x14ac:dyDescent="0.3">
      <c r="A3081" t="s">
        <v>237</v>
      </c>
      <c r="B3081">
        <v>114</v>
      </c>
      <c r="C3081">
        <v>98</v>
      </c>
      <c r="D3081" t="s">
        <v>3832</v>
      </c>
      <c r="E3081">
        <v>25529689.5</v>
      </c>
      <c r="F3081" t="s">
        <v>5353</v>
      </c>
      <c r="G3081" t="s">
        <v>3875</v>
      </c>
      <c r="H3081" t="s">
        <v>10320</v>
      </c>
      <c r="I3081">
        <v>20113</v>
      </c>
      <c r="J3081" t="s">
        <v>3369</v>
      </c>
      <c r="K3081">
        <v>178</v>
      </c>
      <c r="L3081" t="s">
        <v>23647</v>
      </c>
      <c r="M3081" t="s">
        <v>23694</v>
      </c>
      <c r="N3081">
        <v>10000000</v>
      </c>
      <c r="O3081">
        <v>1984</v>
      </c>
      <c r="P3081">
        <v>6.8</v>
      </c>
    </row>
    <row r="3082" spans="1:16" x14ac:dyDescent="0.3">
      <c r="A3082" t="s">
        <v>1357</v>
      </c>
      <c r="B3082">
        <v>95</v>
      </c>
      <c r="C3082">
        <v>163</v>
      </c>
      <c r="D3082" t="s">
        <v>3943</v>
      </c>
      <c r="E3082">
        <v>8460995</v>
      </c>
      <c r="F3082" t="s">
        <v>5398</v>
      </c>
      <c r="G3082" t="s">
        <v>6650</v>
      </c>
      <c r="H3082" t="s">
        <v>10321</v>
      </c>
      <c r="I3082">
        <v>35888</v>
      </c>
      <c r="J3082" t="s">
        <v>3204</v>
      </c>
      <c r="K3082">
        <v>125</v>
      </c>
      <c r="L3082" t="s">
        <v>23647</v>
      </c>
      <c r="M3082" t="s">
        <v>23694</v>
      </c>
      <c r="N3082">
        <v>10000000</v>
      </c>
      <c r="O3082">
        <v>2010</v>
      </c>
      <c r="P3082">
        <v>5.5</v>
      </c>
    </row>
    <row r="3083" spans="1:16" x14ac:dyDescent="0.3">
      <c r="A3083" t="s">
        <v>519</v>
      </c>
      <c r="B3083">
        <v>97</v>
      </c>
      <c r="C3083">
        <v>137</v>
      </c>
      <c r="D3083" t="s">
        <v>3261</v>
      </c>
      <c r="E3083">
        <v>8111360</v>
      </c>
      <c r="F3083" t="s">
        <v>5459</v>
      </c>
      <c r="G3083" t="s">
        <v>3011</v>
      </c>
      <c r="H3083" t="s">
        <v>10322</v>
      </c>
      <c r="I3083">
        <v>34848</v>
      </c>
      <c r="J3083" t="s">
        <v>12928</v>
      </c>
      <c r="K3083">
        <v>203</v>
      </c>
      <c r="L3083" t="s">
        <v>23647</v>
      </c>
      <c r="M3083" t="s">
        <v>23695</v>
      </c>
      <c r="N3083">
        <v>10000000</v>
      </c>
      <c r="O3083">
        <v>2002</v>
      </c>
      <c r="P3083">
        <v>7.4</v>
      </c>
    </row>
    <row r="3084" spans="1:16" x14ac:dyDescent="0.3">
      <c r="A3084" t="s">
        <v>780</v>
      </c>
      <c r="B3084">
        <v>94</v>
      </c>
      <c r="C3084">
        <v>180</v>
      </c>
      <c r="D3084" t="s">
        <v>2447</v>
      </c>
      <c r="E3084">
        <v>8828771</v>
      </c>
      <c r="F3084" t="s">
        <v>5447</v>
      </c>
      <c r="G3084" t="s">
        <v>2717</v>
      </c>
      <c r="H3084" t="s">
        <v>10323</v>
      </c>
      <c r="I3084">
        <v>79146</v>
      </c>
      <c r="J3084" t="s">
        <v>6239</v>
      </c>
      <c r="K3084">
        <v>352</v>
      </c>
      <c r="L3084" t="s">
        <v>23647</v>
      </c>
      <c r="M3084" t="s">
        <v>23694</v>
      </c>
      <c r="N3084">
        <v>6000000</v>
      </c>
      <c r="O3084">
        <v>2013</v>
      </c>
      <c r="P3084">
        <v>4.3</v>
      </c>
    </row>
    <row r="3085" spans="1:16" x14ac:dyDescent="0.3">
      <c r="A3085" t="s">
        <v>204</v>
      </c>
      <c r="B3085">
        <v>103</v>
      </c>
      <c r="C3085">
        <v>321</v>
      </c>
      <c r="D3085" t="s">
        <v>353</v>
      </c>
      <c r="E3085">
        <v>67631157</v>
      </c>
      <c r="F3085" t="s">
        <v>5427</v>
      </c>
      <c r="G3085" t="s">
        <v>6194</v>
      </c>
      <c r="H3085" t="s">
        <v>7567</v>
      </c>
      <c r="I3085">
        <v>176606</v>
      </c>
      <c r="J3085" t="s">
        <v>2658</v>
      </c>
      <c r="K3085">
        <v>374</v>
      </c>
      <c r="L3085" t="s">
        <v>23647</v>
      </c>
      <c r="M3085" t="s">
        <v>23694</v>
      </c>
      <c r="N3085">
        <v>100000000</v>
      </c>
      <c r="O3085">
        <v>2010</v>
      </c>
      <c r="P3085">
        <v>6</v>
      </c>
    </row>
    <row r="3086" spans="1:16" x14ac:dyDescent="0.3">
      <c r="A3086" t="s">
        <v>1358</v>
      </c>
      <c r="B3086">
        <v>95</v>
      </c>
      <c r="C3086">
        <v>100</v>
      </c>
      <c r="D3086" t="s">
        <v>3625</v>
      </c>
      <c r="E3086">
        <v>7563670</v>
      </c>
      <c r="F3086" t="s">
        <v>5574</v>
      </c>
      <c r="G3086" t="s">
        <v>2677</v>
      </c>
      <c r="H3086" t="s">
        <v>10324</v>
      </c>
      <c r="I3086">
        <v>21268</v>
      </c>
      <c r="J3086" t="s">
        <v>6647</v>
      </c>
      <c r="K3086">
        <v>53</v>
      </c>
      <c r="L3086" t="s">
        <v>23647</v>
      </c>
      <c r="M3086" t="s">
        <v>23694</v>
      </c>
      <c r="N3086">
        <v>10000000</v>
      </c>
      <c r="O3086">
        <v>2008</v>
      </c>
      <c r="P3086">
        <v>5.2</v>
      </c>
    </row>
    <row r="3087" spans="1:16" x14ac:dyDescent="0.3">
      <c r="A3087" t="s">
        <v>1359</v>
      </c>
      <c r="B3087">
        <v>101</v>
      </c>
      <c r="C3087">
        <v>265</v>
      </c>
      <c r="D3087" t="s">
        <v>4181</v>
      </c>
      <c r="E3087">
        <v>6619173</v>
      </c>
      <c r="F3087" t="s">
        <v>5999</v>
      </c>
      <c r="G3087" t="s">
        <v>2743</v>
      </c>
      <c r="H3087" t="s">
        <v>10325</v>
      </c>
      <c r="I3087">
        <v>87203</v>
      </c>
      <c r="J3087" t="s">
        <v>13132</v>
      </c>
      <c r="K3087">
        <v>221</v>
      </c>
      <c r="L3087" t="s">
        <v>23647</v>
      </c>
      <c r="M3087" t="s">
        <v>23694</v>
      </c>
      <c r="N3087">
        <v>10000000</v>
      </c>
      <c r="O3087">
        <v>2012</v>
      </c>
      <c r="P3087">
        <v>6.7</v>
      </c>
    </row>
    <row r="3088" spans="1:16" x14ac:dyDescent="0.3">
      <c r="A3088" t="s">
        <v>788</v>
      </c>
      <c r="B3088">
        <v>87</v>
      </c>
      <c r="C3088">
        <v>212</v>
      </c>
      <c r="D3088" t="s">
        <v>2677</v>
      </c>
      <c r="E3088">
        <v>6857503</v>
      </c>
      <c r="F3088" t="s">
        <v>5447</v>
      </c>
      <c r="G3088" t="s">
        <v>2974</v>
      </c>
      <c r="H3088" t="s">
        <v>10326</v>
      </c>
      <c r="I3088">
        <v>32697</v>
      </c>
      <c r="J3088" t="s">
        <v>4880</v>
      </c>
      <c r="K3088">
        <v>85</v>
      </c>
      <c r="L3088" t="s">
        <v>23647</v>
      </c>
      <c r="M3088" t="s">
        <v>23694</v>
      </c>
      <c r="N3088">
        <v>20000000</v>
      </c>
      <c r="O3088">
        <v>2011</v>
      </c>
      <c r="P3088">
        <v>6.3</v>
      </c>
    </row>
    <row r="3089" spans="1:16" x14ac:dyDescent="0.3">
      <c r="A3089" t="s">
        <v>681</v>
      </c>
      <c r="B3089">
        <v>101</v>
      </c>
      <c r="C3089">
        <v>162</v>
      </c>
      <c r="D3089" t="s">
        <v>3731</v>
      </c>
      <c r="E3089">
        <v>6712241</v>
      </c>
      <c r="F3089" t="s">
        <v>5442</v>
      </c>
      <c r="G3089" t="s">
        <v>3426</v>
      </c>
      <c r="H3089" t="s">
        <v>10327</v>
      </c>
      <c r="I3089">
        <v>782437</v>
      </c>
      <c r="J3089" t="s">
        <v>4701</v>
      </c>
      <c r="K3089">
        <v>1420</v>
      </c>
      <c r="L3089" t="s">
        <v>23647</v>
      </c>
      <c r="M3089" t="s">
        <v>23694</v>
      </c>
      <c r="N3089">
        <v>7500000</v>
      </c>
      <c r="O3089">
        <v>1998</v>
      </c>
      <c r="P3089">
        <v>8.6</v>
      </c>
    </row>
    <row r="3090" spans="1:16" x14ac:dyDescent="0.3">
      <c r="A3090" t="s">
        <v>1360</v>
      </c>
      <c r="B3090">
        <v>82</v>
      </c>
      <c r="C3090">
        <v>147</v>
      </c>
      <c r="D3090" t="s">
        <v>4182</v>
      </c>
      <c r="E3090">
        <v>6842058</v>
      </c>
      <c r="F3090" t="s">
        <v>5643</v>
      </c>
      <c r="G3090" t="s">
        <v>2818</v>
      </c>
      <c r="H3090" t="s">
        <v>10328</v>
      </c>
      <c r="I3090">
        <v>36029</v>
      </c>
      <c r="J3090" t="s">
        <v>13133</v>
      </c>
      <c r="K3090">
        <v>99</v>
      </c>
      <c r="L3090" t="s">
        <v>23647</v>
      </c>
      <c r="M3090" t="s">
        <v>23694</v>
      </c>
      <c r="N3090">
        <v>10000000</v>
      </c>
      <c r="O3090">
        <v>2012</v>
      </c>
      <c r="P3090">
        <v>6.1</v>
      </c>
    </row>
    <row r="3091" spans="1:16" x14ac:dyDescent="0.3">
      <c r="A3091" t="s">
        <v>1361</v>
      </c>
      <c r="B3091">
        <v>74</v>
      </c>
      <c r="C3091">
        <v>33</v>
      </c>
      <c r="D3091" t="s">
        <v>2453</v>
      </c>
      <c r="E3091">
        <v>6491350</v>
      </c>
      <c r="F3091" t="s">
        <v>5779</v>
      </c>
      <c r="G3091" t="s">
        <v>2630</v>
      </c>
      <c r="H3091" t="s">
        <v>10329</v>
      </c>
      <c r="I3091">
        <v>1231</v>
      </c>
      <c r="J3091" t="s">
        <v>3492</v>
      </c>
      <c r="K3091">
        <v>26</v>
      </c>
      <c r="L3091" t="s">
        <v>23647</v>
      </c>
      <c r="M3091" t="s">
        <v>23694</v>
      </c>
      <c r="N3091">
        <v>10000000</v>
      </c>
      <c r="O3091">
        <v>2004</v>
      </c>
      <c r="P3091">
        <v>5.8</v>
      </c>
    </row>
    <row r="3092" spans="1:16" x14ac:dyDescent="0.3">
      <c r="A3092" t="s">
        <v>1362</v>
      </c>
      <c r="B3092">
        <v>130</v>
      </c>
      <c r="C3092">
        <v>94</v>
      </c>
      <c r="D3092" t="s">
        <v>4183</v>
      </c>
      <c r="E3092">
        <v>9473382</v>
      </c>
      <c r="F3092" t="s">
        <v>6000</v>
      </c>
      <c r="G3092" t="s">
        <v>6651</v>
      </c>
      <c r="H3092" t="s">
        <v>10330</v>
      </c>
      <c r="I3092">
        <v>26832</v>
      </c>
      <c r="J3092" t="s">
        <v>13134</v>
      </c>
      <c r="K3092">
        <v>247</v>
      </c>
      <c r="L3092" t="s">
        <v>23649</v>
      </c>
      <c r="M3092" t="s">
        <v>23697</v>
      </c>
      <c r="N3092">
        <v>10000000</v>
      </c>
      <c r="O3092">
        <v>1998</v>
      </c>
      <c r="P3092">
        <v>7.7</v>
      </c>
    </row>
    <row r="3093" spans="1:16" x14ac:dyDescent="0.3">
      <c r="A3093" t="s">
        <v>535</v>
      </c>
      <c r="B3093">
        <v>112</v>
      </c>
      <c r="C3093">
        <v>143</v>
      </c>
      <c r="D3093" t="s">
        <v>3830</v>
      </c>
      <c r="E3093">
        <v>6197866</v>
      </c>
      <c r="F3093" t="s">
        <v>5405</v>
      </c>
      <c r="G3093" t="s">
        <v>3350</v>
      </c>
      <c r="H3093" t="s">
        <v>10331</v>
      </c>
      <c r="I3093">
        <v>63733</v>
      </c>
      <c r="J3093" t="s">
        <v>6877</v>
      </c>
      <c r="K3093">
        <v>414</v>
      </c>
      <c r="L3093" t="s">
        <v>23647</v>
      </c>
      <c r="M3093" t="s">
        <v>23703</v>
      </c>
      <c r="N3093">
        <v>10000000</v>
      </c>
      <c r="O3093">
        <v>1999</v>
      </c>
      <c r="P3093">
        <v>8</v>
      </c>
    </row>
    <row r="3094" spans="1:16" x14ac:dyDescent="0.3">
      <c r="A3094" t="s">
        <v>1363</v>
      </c>
      <c r="B3094">
        <v>96</v>
      </c>
      <c r="C3094">
        <v>38</v>
      </c>
      <c r="D3094" t="s">
        <v>2431</v>
      </c>
      <c r="E3094">
        <v>6044618</v>
      </c>
      <c r="F3094" t="s">
        <v>6001</v>
      </c>
      <c r="G3094" t="s">
        <v>3409</v>
      </c>
      <c r="H3094" t="s">
        <v>10332</v>
      </c>
      <c r="I3094">
        <v>6200</v>
      </c>
      <c r="J3094" t="s">
        <v>3432</v>
      </c>
      <c r="K3094">
        <v>92</v>
      </c>
      <c r="L3094" t="s">
        <v>23647</v>
      </c>
      <c r="M3094" t="s">
        <v>23694</v>
      </c>
      <c r="N3094">
        <v>10000000</v>
      </c>
      <c r="O3094">
        <v>2002</v>
      </c>
      <c r="P3094">
        <v>5.6</v>
      </c>
    </row>
    <row r="3095" spans="1:16" x14ac:dyDescent="0.3">
      <c r="A3095" t="s">
        <v>1364</v>
      </c>
      <c r="B3095">
        <v>89</v>
      </c>
      <c r="C3095">
        <v>126</v>
      </c>
      <c r="D3095" t="s">
        <v>4178</v>
      </c>
      <c r="E3095">
        <v>7764027</v>
      </c>
      <c r="F3095" t="s">
        <v>5491</v>
      </c>
      <c r="G3095" t="s">
        <v>4022</v>
      </c>
      <c r="H3095" t="s">
        <v>10333</v>
      </c>
      <c r="I3095">
        <v>38459</v>
      </c>
      <c r="J3095" t="s">
        <v>4153</v>
      </c>
      <c r="K3095">
        <v>119</v>
      </c>
      <c r="L3095" t="s">
        <v>23647</v>
      </c>
      <c r="M3095" t="s">
        <v>23694</v>
      </c>
      <c r="N3095">
        <v>10000000</v>
      </c>
      <c r="O3095">
        <v>2013</v>
      </c>
      <c r="P3095">
        <v>6.7</v>
      </c>
    </row>
    <row r="3096" spans="1:16" x14ac:dyDescent="0.3">
      <c r="A3096" t="s">
        <v>1365</v>
      </c>
      <c r="B3096">
        <v>100</v>
      </c>
      <c r="C3096">
        <v>168</v>
      </c>
      <c r="D3096" t="s">
        <v>4184</v>
      </c>
      <c r="E3096">
        <v>5998971</v>
      </c>
      <c r="F3096" t="s">
        <v>5586</v>
      </c>
      <c r="G3096" t="s">
        <v>4474</v>
      </c>
      <c r="H3096" t="s">
        <v>10334</v>
      </c>
      <c r="I3096">
        <v>58509</v>
      </c>
      <c r="J3096" t="s">
        <v>13135</v>
      </c>
      <c r="K3096">
        <v>143</v>
      </c>
      <c r="L3096" t="s">
        <v>23647</v>
      </c>
      <c r="M3096" t="s">
        <v>23695</v>
      </c>
      <c r="N3096">
        <v>20000000</v>
      </c>
      <c r="O3096">
        <v>2007</v>
      </c>
      <c r="P3096">
        <v>6.6</v>
      </c>
    </row>
    <row r="3097" spans="1:16" x14ac:dyDescent="0.3">
      <c r="A3097" t="s">
        <v>1366</v>
      </c>
      <c r="B3097">
        <v>78</v>
      </c>
      <c r="C3097">
        <v>19</v>
      </c>
      <c r="D3097" t="s">
        <v>2662</v>
      </c>
      <c r="E3097">
        <v>25529689.5</v>
      </c>
      <c r="F3097" t="s">
        <v>5664</v>
      </c>
      <c r="G3097" t="s">
        <v>6652</v>
      </c>
      <c r="H3097" t="s">
        <v>10335</v>
      </c>
      <c r="I3097">
        <v>1040</v>
      </c>
      <c r="J3097" t="s">
        <v>1277</v>
      </c>
      <c r="K3097">
        <v>31</v>
      </c>
      <c r="L3097" t="s">
        <v>23647</v>
      </c>
      <c r="M3097" t="s">
        <v>23694</v>
      </c>
      <c r="N3097">
        <v>10000000</v>
      </c>
      <c r="O3097">
        <v>1981</v>
      </c>
      <c r="P3097">
        <v>4.2</v>
      </c>
    </row>
    <row r="3098" spans="1:16" x14ac:dyDescent="0.3">
      <c r="A3098" t="s">
        <v>962</v>
      </c>
      <c r="B3098">
        <v>121</v>
      </c>
      <c r="C3098">
        <v>91</v>
      </c>
      <c r="D3098" t="s">
        <v>3612</v>
      </c>
      <c r="E3098">
        <v>21569041</v>
      </c>
      <c r="F3098" t="s">
        <v>5558</v>
      </c>
      <c r="G3098" t="s">
        <v>3912</v>
      </c>
      <c r="H3098" t="s">
        <v>10336</v>
      </c>
      <c r="I3098">
        <v>8058</v>
      </c>
      <c r="J3098" t="s">
        <v>13136</v>
      </c>
      <c r="K3098">
        <v>57</v>
      </c>
      <c r="L3098" t="s">
        <v>23647</v>
      </c>
      <c r="M3098" t="s">
        <v>23694</v>
      </c>
      <c r="N3098">
        <v>9000000</v>
      </c>
      <c r="O3098">
        <v>2014</v>
      </c>
      <c r="P3098">
        <v>6.6</v>
      </c>
    </row>
    <row r="3099" spans="1:16" x14ac:dyDescent="0.3">
      <c r="A3099" t="s">
        <v>1367</v>
      </c>
      <c r="B3099">
        <v>85</v>
      </c>
      <c r="C3099">
        <v>46</v>
      </c>
      <c r="D3099" t="s">
        <v>4185</v>
      </c>
      <c r="E3099">
        <v>4356743</v>
      </c>
      <c r="F3099" t="s">
        <v>5505</v>
      </c>
      <c r="G3099" t="s">
        <v>3492</v>
      </c>
      <c r="H3099" t="s">
        <v>10337</v>
      </c>
      <c r="I3099">
        <v>3662</v>
      </c>
      <c r="J3099" t="s">
        <v>3723</v>
      </c>
      <c r="K3099">
        <v>79</v>
      </c>
      <c r="L3099" t="s">
        <v>23647</v>
      </c>
      <c r="M3099" t="s">
        <v>23694</v>
      </c>
      <c r="N3099">
        <v>16000000</v>
      </c>
      <c r="O3099">
        <v>2001</v>
      </c>
      <c r="P3099">
        <v>4.0999999999999996</v>
      </c>
    </row>
    <row r="3100" spans="1:16" x14ac:dyDescent="0.3">
      <c r="A3100" t="s">
        <v>873</v>
      </c>
      <c r="B3100">
        <v>120</v>
      </c>
      <c r="C3100">
        <v>198</v>
      </c>
      <c r="D3100" t="s">
        <v>4186</v>
      </c>
      <c r="E3100">
        <v>5484375</v>
      </c>
      <c r="F3100" t="s">
        <v>6002</v>
      </c>
      <c r="G3100" t="s">
        <v>2429</v>
      </c>
      <c r="H3100" t="s">
        <v>10338</v>
      </c>
      <c r="I3100">
        <v>84641</v>
      </c>
      <c r="J3100" t="s">
        <v>13137</v>
      </c>
      <c r="K3100">
        <v>205</v>
      </c>
      <c r="L3100" t="s">
        <v>23647</v>
      </c>
      <c r="M3100" t="s">
        <v>23694</v>
      </c>
      <c r="N3100">
        <v>10000000</v>
      </c>
      <c r="O3100">
        <v>2006</v>
      </c>
      <c r="P3100">
        <v>7.3</v>
      </c>
    </row>
    <row r="3101" spans="1:16" x14ac:dyDescent="0.3">
      <c r="A3101" t="s">
        <v>1368</v>
      </c>
      <c r="B3101">
        <v>106</v>
      </c>
      <c r="C3101">
        <v>139</v>
      </c>
      <c r="D3101" t="s">
        <v>4187</v>
      </c>
      <c r="E3101">
        <v>5348317</v>
      </c>
      <c r="F3101" t="s">
        <v>5666</v>
      </c>
      <c r="G3101" t="s">
        <v>2951</v>
      </c>
      <c r="H3101" t="s">
        <v>10339</v>
      </c>
      <c r="I3101">
        <v>20810</v>
      </c>
      <c r="J3101" t="s">
        <v>3379</v>
      </c>
      <c r="K3101">
        <v>100</v>
      </c>
      <c r="L3101" t="s">
        <v>23647</v>
      </c>
      <c r="M3101" t="s">
        <v>23694</v>
      </c>
      <c r="N3101">
        <v>10000000</v>
      </c>
      <c r="O3101">
        <v>2015</v>
      </c>
      <c r="P3101">
        <v>7.1</v>
      </c>
    </row>
    <row r="3102" spans="1:16" x14ac:dyDescent="0.3">
      <c r="A3102" t="s">
        <v>1369</v>
      </c>
      <c r="B3102">
        <v>83</v>
      </c>
      <c r="C3102">
        <v>182</v>
      </c>
      <c r="D3102" t="s">
        <v>4188</v>
      </c>
      <c r="E3102">
        <v>4244155</v>
      </c>
      <c r="F3102" t="s">
        <v>5491</v>
      </c>
      <c r="G3102" t="s">
        <v>2450</v>
      </c>
      <c r="H3102" t="s">
        <v>10340</v>
      </c>
      <c r="I3102">
        <v>56005</v>
      </c>
      <c r="J3102" t="s">
        <v>3914</v>
      </c>
      <c r="K3102">
        <v>112</v>
      </c>
      <c r="L3102" t="s">
        <v>23647</v>
      </c>
      <c r="M3102" t="s">
        <v>23694</v>
      </c>
      <c r="N3102">
        <v>10000000</v>
      </c>
      <c r="O3102">
        <v>2011</v>
      </c>
      <c r="P3102">
        <v>6.5</v>
      </c>
    </row>
    <row r="3103" spans="1:16" x14ac:dyDescent="0.3">
      <c r="A3103" t="s">
        <v>1370</v>
      </c>
      <c r="B3103">
        <v>120</v>
      </c>
      <c r="C3103">
        <v>181</v>
      </c>
      <c r="D3103" t="s">
        <v>4189</v>
      </c>
      <c r="E3103">
        <v>5004648</v>
      </c>
      <c r="F3103" t="s">
        <v>5310</v>
      </c>
      <c r="G3103" t="s">
        <v>6653</v>
      </c>
      <c r="H3103" t="s">
        <v>10341</v>
      </c>
      <c r="I3103">
        <v>14031</v>
      </c>
      <c r="J3103" t="s">
        <v>13138</v>
      </c>
      <c r="K3103">
        <v>114</v>
      </c>
      <c r="L3103" t="s">
        <v>23662</v>
      </c>
      <c r="M3103" t="s">
        <v>23713</v>
      </c>
      <c r="N3103">
        <v>10000000</v>
      </c>
      <c r="O3103">
        <v>2009</v>
      </c>
      <c r="P3103">
        <v>7</v>
      </c>
    </row>
    <row r="3104" spans="1:16" x14ac:dyDescent="0.3">
      <c r="A3104" t="s">
        <v>1371</v>
      </c>
      <c r="B3104">
        <v>111</v>
      </c>
      <c r="C3104">
        <v>23</v>
      </c>
      <c r="D3104" t="s">
        <v>2532</v>
      </c>
      <c r="E3104">
        <v>3333823</v>
      </c>
      <c r="F3104" t="s">
        <v>5670</v>
      </c>
      <c r="G3104" t="s">
        <v>3063</v>
      </c>
      <c r="H3104" t="s">
        <v>10342</v>
      </c>
      <c r="I3104">
        <v>5612</v>
      </c>
      <c r="J3104" t="s">
        <v>4515</v>
      </c>
      <c r="K3104">
        <v>122</v>
      </c>
      <c r="L3104" t="s">
        <v>23647</v>
      </c>
      <c r="M3104" t="s">
        <v>23694</v>
      </c>
      <c r="N3104">
        <v>10000000</v>
      </c>
      <c r="O3104">
        <v>2012</v>
      </c>
      <c r="P3104">
        <v>5.5</v>
      </c>
    </row>
    <row r="3105" spans="1:16" x14ac:dyDescent="0.3">
      <c r="A3105" t="s">
        <v>1372</v>
      </c>
      <c r="B3105">
        <v>100</v>
      </c>
      <c r="C3105">
        <v>30</v>
      </c>
      <c r="D3105" t="s">
        <v>2938</v>
      </c>
      <c r="E3105">
        <v>3275585</v>
      </c>
      <c r="F3105" t="s">
        <v>5321</v>
      </c>
      <c r="G3105" t="s">
        <v>2539</v>
      </c>
      <c r="H3105" t="s">
        <v>10343</v>
      </c>
      <c r="I3105">
        <v>10735</v>
      </c>
      <c r="J3105" t="s">
        <v>3347</v>
      </c>
      <c r="K3105">
        <v>88</v>
      </c>
      <c r="L3105" t="s">
        <v>23647</v>
      </c>
      <c r="M3105" t="s">
        <v>23695</v>
      </c>
      <c r="N3105">
        <v>11500000</v>
      </c>
      <c r="O3105">
        <v>1993</v>
      </c>
      <c r="P3105">
        <v>6.6</v>
      </c>
    </row>
    <row r="3106" spans="1:16" x14ac:dyDescent="0.3">
      <c r="A3106" t="s">
        <v>180</v>
      </c>
      <c r="B3106">
        <v>89</v>
      </c>
      <c r="C3106">
        <v>111</v>
      </c>
      <c r="D3106" t="s">
        <v>4190</v>
      </c>
      <c r="E3106">
        <v>3193102</v>
      </c>
      <c r="F3106" t="s">
        <v>5462</v>
      </c>
      <c r="G3106" t="s">
        <v>6654</v>
      </c>
      <c r="H3106" t="s">
        <v>10344</v>
      </c>
      <c r="I3106">
        <v>24412</v>
      </c>
      <c r="J3106" t="s">
        <v>12417</v>
      </c>
      <c r="K3106">
        <v>240</v>
      </c>
      <c r="L3106" t="s">
        <v>23647</v>
      </c>
      <c r="M3106" t="s">
        <v>23694</v>
      </c>
      <c r="N3106">
        <v>9000000</v>
      </c>
      <c r="O3106">
        <v>1999</v>
      </c>
      <c r="P3106">
        <v>7.1</v>
      </c>
    </row>
    <row r="3107" spans="1:16" x14ac:dyDescent="0.3">
      <c r="A3107" t="s">
        <v>749</v>
      </c>
      <c r="B3107">
        <v>115</v>
      </c>
      <c r="C3107">
        <v>287</v>
      </c>
      <c r="D3107" t="s">
        <v>3635</v>
      </c>
      <c r="E3107">
        <v>54557348</v>
      </c>
      <c r="F3107" t="s">
        <v>5459</v>
      </c>
      <c r="G3107" t="s">
        <v>2770</v>
      </c>
      <c r="H3107" t="s">
        <v>10345</v>
      </c>
      <c r="I3107">
        <v>361169</v>
      </c>
      <c r="J3107" t="s">
        <v>3049</v>
      </c>
      <c r="K3107">
        <v>1624</v>
      </c>
      <c r="L3107" t="s">
        <v>23647</v>
      </c>
      <c r="M3107" t="s">
        <v>23701</v>
      </c>
      <c r="N3107">
        <v>6500000</v>
      </c>
      <c r="O3107">
        <v>2004</v>
      </c>
      <c r="P3107">
        <v>7.9</v>
      </c>
    </row>
    <row r="3108" spans="1:16" x14ac:dyDescent="0.3">
      <c r="A3108" t="s">
        <v>1373</v>
      </c>
      <c r="B3108">
        <v>135</v>
      </c>
      <c r="C3108">
        <v>96</v>
      </c>
      <c r="D3108" t="s">
        <v>3120</v>
      </c>
      <c r="E3108">
        <v>3041803</v>
      </c>
      <c r="F3108" t="s">
        <v>5310</v>
      </c>
      <c r="G3108" t="s">
        <v>3129</v>
      </c>
      <c r="H3108" t="s">
        <v>10346</v>
      </c>
      <c r="I3108">
        <v>6377</v>
      </c>
      <c r="J3108" t="s">
        <v>6411</v>
      </c>
      <c r="K3108">
        <v>181</v>
      </c>
      <c r="L3108" t="s">
        <v>23647</v>
      </c>
      <c r="M3108" t="s">
        <v>23695</v>
      </c>
      <c r="N3108">
        <v>10000000</v>
      </c>
      <c r="O3108">
        <v>2000</v>
      </c>
      <c r="P3108">
        <v>7.1</v>
      </c>
    </row>
    <row r="3109" spans="1:16" x14ac:dyDescent="0.3">
      <c r="A3109" t="s">
        <v>1374</v>
      </c>
      <c r="B3109">
        <v>92</v>
      </c>
      <c r="C3109">
        <v>27</v>
      </c>
      <c r="D3109" t="s">
        <v>4191</v>
      </c>
      <c r="E3109">
        <v>3060858</v>
      </c>
      <c r="F3109" t="s">
        <v>5358</v>
      </c>
      <c r="G3109" t="s">
        <v>3247</v>
      </c>
      <c r="H3109" t="s">
        <v>10347</v>
      </c>
      <c r="I3109">
        <v>1768</v>
      </c>
      <c r="J3109" t="s">
        <v>13139</v>
      </c>
      <c r="K3109">
        <v>37</v>
      </c>
      <c r="L3109" t="s">
        <v>23647</v>
      </c>
      <c r="M3109" t="s">
        <v>23694</v>
      </c>
      <c r="N3109">
        <v>10000000</v>
      </c>
      <c r="O3109">
        <v>1987</v>
      </c>
      <c r="P3109">
        <v>5.6</v>
      </c>
    </row>
    <row r="3110" spans="1:16" x14ac:dyDescent="0.3">
      <c r="A3110" t="s">
        <v>832</v>
      </c>
      <c r="B3110">
        <v>120</v>
      </c>
      <c r="C3110">
        <v>44</v>
      </c>
      <c r="D3110" t="s">
        <v>4192</v>
      </c>
      <c r="E3110">
        <v>1055654</v>
      </c>
      <c r="F3110" t="s">
        <v>5645</v>
      </c>
      <c r="G3110" t="s">
        <v>3607</v>
      </c>
      <c r="H3110" t="s">
        <v>10348</v>
      </c>
      <c r="I3110">
        <v>20426</v>
      </c>
      <c r="J3110" t="s">
        <v>3965</v>
      </c>
      <c r="K3110">
        <v>175</v>
      </c>
      <c r="L3110" t="s">
        <v>23647</v>
      </c>
      <c r="M3110" t="s">
        <v>23701</v>
      </c>
      <c r="N3110">
        <v>10000000</v>
      </c>
      <c r="O3110">
        <v>2006</v>
      </c>
      <c r="P3110">
        <v>7.3</v>
      </c>
    </row>
    <row r="3111" spans="1:16" x14ac:dyDescent="0.3">
      <c r="A3111" t="s">
        <v>1375</v>
      </c>
      <c r="B3111">
        <v>97</v>
      </c>
      <c r="C3111">
        <v>49</v>
      </c>
      <c r="D3111" t="s">
        <v>4152</v>
      </c>
      <c r="E3111">
        <v>2331318</v>
      </c>
      <c r="F3111" t="s">
        <v>5447</v>
      </c>
      <c r="G3111" t="s">
        <v>4050</v>
      </c>
      <c r="H3111" t="s">
        <v>10349</v>
      </c>
      <c r="I3111">
        <v>9541</v>
      </c>
      <c r="J3111" t="s">
        <v>4173</v>
      </c>
      <c r="K3111">
        <v>64</v>
      </c>
      <c r="L3111" t="s">
        <v>23647</v>
      </c>
      <c r="M3111" t="s">
        <v>23694</v>
      </c>
      <c r="N3111">
        <v>10000000</v>
      </c>
      <c r="O3111">
        <v>2011</v>
      </c>
      <c r="P3111">
        <v>3.3</v>
      </c>
    </row>
    <row r="3112" spans="1:16" x14ac:dyDescent="0.3">
      <c r="A3112" t="s">
        <v>465</v>
      </c>
      <c r="B3112">
        <v>135</v>
      </c>
      <c r="C3112">
        <v>57</v>
      </c>
      <c r="D3112" t="s">
        <v>2742</v>
      </c>
      <c r="E3112">
        <v>2185266</v>
      </c>
      <c r="F3112" t="s">
        <v>5666</v>
      </c>
      <c r="G3112" t="s">
        <v>6655</v>
      </c>
      <c r="H3112" t="s">
        <v>10350</v>
      </c>
      <c r="I3112">
        <v>8720</v>
      </c>
      <c r="J3112" t="s">
        <v>2524</v>
      </c>
      <c r="K3112">
        <v>186</v>
      </c>
      <c r="L3112" t="s">
        <v>23647</v>
      </c>
      <c r="M3112" t="s">
        <v>23694</v>
      </c>
      <c r="N3112">
        <v>10000000</v>
      </c>
      <c r="O3112">
        <v>2000</v>
      </c>
      <c r="P3112">
        <v>6.5</v>
      </c>
    </row>
    <row r="3113" spans="1:16" x14ac:dyDescent="0.3">
      <c r="A3113" t="s">
        <v>1376</v>
      </c>
      <c r="B3113">
        <v>93</v>
      </c>
      <c r="C3113">
        <v>185</v>
      </c>
      <c r="D3113" t="s">
        <v>4193</v>
      </c>
      <c r="E3113">
        <v>26583369</v>
      </c>
      <c r="F3113" t="s">
        <v>5526</v>
      </c>
      <c r="G3113" t="s">
        <v>6656</v>
      </c>
      <c r="H3113" t="s">
        <v>10351</v>
      </c>
      <c r="I3113">
        <v>20837</v>
      </c>
      <c r="J3113" t="s">
        <v>13140</v>
      </c>
      <c r="K3113">
        <v>127</v>
      </c>
      <c r="L3113" t="s">
        <v>23647</v>
      </c>
      <c r="M3113" t="s">
        <v>23694</v>
      </c>
      <c r="N3113">
        <v>10000000</v>
      </c>
      <c r="O3113">
        <v>2016</v>
      </c>
      <c r="P3113">
        <v>4.8</v>
      </c>
    </row>
    <row r="3114" spans="1:16" x14ac:dyDescent="0.3">
      <c r="A3114" t="s">
        <v>1260</v>
      </c>
      <c r="B3114">
        <v>118</v>
      </c>
      <c r="C3114">
        <v>2</v>
      </c>
      <c r="D3114" t="s">
        <v>3351</v>
      </c>
      <c r="E3114">
        <v>800000</v>
      </c>
      <c r="F3114" t="s">
        <v>5962</v>
      </c>
      <c r="G3114" t="s">
        <v>2685</v>
      </c>
      <c r="H3114" t="s">
        <v>10352</v>
      </c>
      <c r="I3114">
        <v>892</v>
      </c>
      <c r="J3114" t="s">
        <v>3593</v>
      </c>
      <c r="K3114">
        <v>21</v>
      </c>
      <c r="L3114" t="s">
        <v>23647</v>
      </c>
      <c r="M3114" t="s">
        <v>23694</v>
      </c>
      <c r="N3114">
        <v>14000000</v>
      </c>
      <c r="O3114">
        <v>1981</v>
      </c>
      <c r="P3114">
        <v>5.2</v>
      </c>
    </row>
    <row r="3115" spans="1:16" x14ac:dyDescent="0.3">
      <c r="A3115" t="s">
        <v>1377</v>
      </c>
      <c r="B3115">
        <v>97</v>
      </c>
      <c r="C3115">
        <v>270</v>
      </c>
      <c r="D3115" t="s">
        <v>4194</v>
      </c>
      <c r="E3115">
        <v>7574066</v>
      </c>
      <c r="F3115" t="s">
        <v>5491</v>
      </c>
      <c r="G3115" t="s">
        <v>3079</v>
      </c>
      <c r="H3115" t="s">
        <v>10353</v>
      </c>
      <c r="I3115">
        <v>30325</v>
      </c>
      <c r="J3115" t="s">
        <v>13141</v>
      </c>
      <c r="K3115">
        <v>96</v>
      </c>
      <c r="L3115" t="s">
        <v>23647</v>
      </c>
      <c r="M3115" t="s">
        <v>23694</v>
      </c>
      <c r="N3115">
        <v>10000000</v>
      </c>
      <c r="O3115">
        <v>2014</v>
      </c>
      <c r="P3115">
        <v>6.3</v>
      </c>
    </row>
    <row r="3116" spans="1:16" x14ac:dyDescent="0.3">
      <c r="A3116" t="s">
        <v>49</v>
      </c>
      <c r="B3116">
        <v>98</v>
      </c>
      <c r="C3116">
        <v>94</v>
      </c>
      <c r="D3116" t="s">
        <v>4195</v>
      </c>
      <c r="E3116">
        <v>1754319</v>
      </c>
      <c r="F3116" t="s">
        <v>5310</v>
      </c>
      <c r="G3116" t="s">
        <v>3772</v>
      </c>
      <c r="H3116" t="s">
        <v>10354</v>
      </c>
      <c r="I3116">
        <v>13174</v>
      </c>
      <c r="J3116" t="s">
        <v>13142</v>
      </c>
      <c r="K3116">
        <v>81</v>
      </c>
      <c r="L3116" t="s">
        <v>23647</v>
      </c>
      <c r="M3116" t="s">
        <v>23694</v>
      </c>
      <c r="N3116">
        <v>10000000</v>
      </c>
      <c r="O3116">
        <v>2011</v>
      </c>
      <c r="P3116">
        <v>7.2</v>
      </c>
    </row>
    <row r="3117" spans="1:16" x14ac:dyDescent="0.3">
      <c r="A3117" t="s">
        <v>499</v>
      </c>
      <c r="B3117">
        <v>98</v>
      </c>
      <c r="C3117">
        <v>157</v>
      </c>
      <c r="D3117" t="s">
        <v>4196</v>
      </c>
      <c r="E3117">
        <v>1641788</v>
      </c>
      <c r="F3117" t="s">
        <v>5440</v>
      </c>
      <c r="G3117" t="s">
        <v>3170</v>
      </c>
      <c r="H3117" t="s">
        <v>10355</v>
      </c>
      <c r="I3117">
        <v>30096</v>
      </c>
      <c r="J3117" t="s">
        <v>4618</v>
      </c>
      <c r="K3117">
        <v>213</v>
      </c>
      <c r="L3117" t="s">
        <v>23647</v>
      </c>
      <c r="M3117" t="s">
        <v>23697</v>
      </c>
      <c r="N3117">
        <v>8000000</v>
      </c>
      <c r="O3117">
        <v>2002</v>
      </c>
      <c r="P3117">
        <v>6.8</v>
      </c>
    </row>
    <row r="3118" spans="1:16" x14ac:dyDescent="0.3">
      <c r="A3118" t="s">
        <v>1378</v>
      </c>
      <c r="B3118">
        <v>101</v>
      </c>
      <c r="C3118">
        <v>49</v>
      </c>
      <c r="D3118" t="s">
        <v>2709</v>
      </c>
      <c r="E3118">
        <v>1631839</v>
      </c>
      <c r="F3118" t="s">
        <v>5602</v>
      </c>
      <c r="G3118" t="s">
        <v>2523</v>
      </c>
      <c r="H3118" t="s">
        <v>10356</v>
      </c>
      <c r="I3118">
        <v>5936</v>
      </c>
      <c r="J3118" t="s">
        <v>2872</v>
      </c>
      <c r="K3118">
        <v>91</v>
      </c>
      <c r="L3118" t="s">
        <v>23647</v>
      </c>
      <c r="M3118" t="s">
        <v>23694</v>
      </c>
      <c r="N3118">
        <v>10000000</v>
      </c>
      <c r="O3118">
        <v>2000</v>
      </c>
      <c r="P3118">
        <v>5.7</v>
      </c>
    </row>
    <row r="3119" spans="1:16" x14ac:dyDescent="0.3">
      <c r="A3119" t="s">
        <v>888</v>
      </c>
      <c r="B3119">
        <v>132</v>
      </c>
      <c r="C3119">
        <v>80</v>
      </c>
      <c r="D3119" t="s">
        <v>2508</v>
      </c>
      <c r="E3119">
        <v>1309849</v>
      </c>
      <c r="F3119" t="s">
        <v>5310</v>
      </c>
      <c r="G3119" t="s">
        <v>6204</v>
      </c>
      <c r="H3119" t="s">
        <v>10357</v>
      </c>
      <c r="I3119">
        <v>9395</v>
      </c>
      <c r="J3119" t="s">
        <v>3064</v>
      </c>
      <c r="K3119">
        <v>103</v>
      </c>
      <c r="L3119" t="s">
        <v>23647</v>
      </c>
      <c r="M3119" t="s">
        <v>23695</v>
      </c>
      <c r="N3119">
        <v>10000000</v>
      </c>
      <c r="O3119">
        <v>2002</v>
      </c>
      <c r="P3119">
        <v>7.2</v>
      </c>
    </row>
    <row r="3120" spans="1:16" x14ac:dyDescent="0.3">
      <c r="A3120" t="s">
        <v>709</v>
      </c>
      <c r="B3120">
        <v>106</v>
      </c>
      <c r="C3120">
        <v>221</v>
      </c>
      <c r="D3120" t="s">
        <v>2431</v>
      </c>
      <c r="E3120">
        <v>1939441</v>
      </c>
      <c r="F3120" t="s">
        <v>5420</v>
      </c>
      <c r="G3120" t="s">
        <v>2498</v>
      </c>
      <c r="H3120" t="s">
        <v>10358</v>
      </c>
      <c r="I3120">
        <v>55567</v>
      </c>
      <c r="J3120" t="s">
        <v>3348</v>
      </c>
      <c r="K3120">
        <v>144</v>
      </c>
      <c r="L3120" t="s">
        <v>23647</v>
      </c>
      <c r="M3120" t="s">
        <v>23694</v>
      </c>
      <c r="N3120">
        <v>10000000</v>
      </c>
      <c r="O3120">
        <v>2012</v>
      </c>
      <c r="P3120">
        <v>6.9</v>
      </c>
    </row>
    <row r="3121" spans="1:16" x14ac:dyDescent="0.3">
      <c r="A3121" t="s">
        <v>1379</v>
      </c>
      <c r="B3121">
        <v>168</v>
      </c>
      <c r="C3121">
        <v>20</v>
      </c>
      <c r="D3121" t="s">
        <v>4197</v>
      </c>
      <c r="E3121">
        <v>25529689.5</v>
      </c>
      <c r="F3121" t="s">
        <v>5334</v>
      </c>
      <c r="G3121" t="s">
        <v>6657</v>
      </c>
      <c r="H3121" t="s">
        <v>10359</v>
      </c>
      <c r="I3121">
        <v>12411</v>
      </c>
      <c r="J3121" t="s">
        <v>13143</v>
      </c>
      <c r="K3121">
        <v>110</v>
      </c>
      <c r="L3121" t="s">
        <v>23654</v>
      </c>
      <c r="M3121" t="s">
        <v>23709</v>
      </c>
      <c r="N3121">
        <v>10000000</v>
      </c>
      <c r="O3121">
        <v>2006</v>
      </c>
      <c r="P3121">
        <v>6.3</v>
      </c>
    </row>
    <row r="3122" spans="1:16" x14ac:dyDescent="0.3">
      <c r="A3122" t="s">
        <v>1231</v>
      </c>
      <c r="B3122">
        <v>87</v>
      </c>
      <c r="C3122">
        <v>90</v>
      </c>
      <c r="D3122" t="s">
        <v>3875</v>
      </c>
      <c r="E3122">
        <v>1276984</v>
      </c>
      <c r="F3122" t="s">
        <v>5695</v>
      </c>
      <c r="G3122" t="s">
        <v>2922</v>
      </c>
      <c r="H3122" t="s">
        <v>10360</v>
      </c>
      <c r="I3122">
        <v>11403</v>
      </c>
      <c r="J3122" t="s">
        <v>4152</v>
      </c>
      <c r="K3122">
        <v>150</v>
      </c>
      <c r="L3122" t="s">
        <v>23647</v>
      </c>
      <c r="M3122" t="s">
        <v>23703</v>
      </c>
      <c r="N3122">
        <v>10000000</v>
      </c>
      <c r="O3122">
        <v>2000</v>
      </c>
      <c r="P3122">
        <v>6.2</v>
      </c>
    </row>
    <row r="3123" spans="1:16" x14ac:dyDescent="0.3">
      <c r="A3123" t="s">
        <v>438</v>
      </c>
      <c r="B3123">
        <v>98</v>
      </c>
      <c r="C3123">
        <v>376</v>
      </c>
      <c r="D3123" t="s">
        <v>4198</v>
      </c>
      <c r="E3123">
        <v>1987762</v>
      </c>
      <c r="F3123" t="s">
        <v>5656</v>
      </c>
      <c r="G3123" t="s">
        <v>6209</v>
      </c>
      <c r="H3123" t="s">
        <v>10361</v>
      </c>
      <c r="I3123">
        <v>59297</v>
      </c>
      <c r="J3123" t="s">
        <v>13144</v>
      </c>
      <c r="K3123">
        <v>216</v>
      </c>
      <c r="L3123" t="s">
        <v>23647</v>
      </c>
      <c r="M3123" t="s">
        <v>23694</v>
      </c>
      <c r="N3123">
        <v>11000000</v>
      </c>
      <c r="O3123">
        <v>2011</v>
      </c>
      <c r="P3123">
        <v>6.7</v>
      </c>
    </row>
    <row r="3124" spans="1:16" x14ac:dyDescent="0.3">
      <c r="A3124" t="s">
        <v>1380</v>
      </c>
      <c r="B3124">
        <v>96</v>
      </c>
      <c r="C3124">
        <v>144</v>
      </c>
      <c r="D3124" t="s">
        <v>3043</v>
      </c>
      <c r="E3124">
        <v>1474508</v>
      </c>
      <c r="F3124" t="s">
        <v>5491</v>
      </c>
      <c r="G3124" t="s">
        <v>3057</v>
      </c>
      <c r="H3124" t="s">
        <v>10362</v>
      </c>
      <c r="I3124">
        <v>33473</v>
      </c>
      <c r="J3124" t="s">
        <v>13145</v>
      </c>
      <c r="K3124">
        <v>88</v>
      </c>
      <c r="L3124" t="s">
        <v>23647</v>
      </c>
      <c r="M3124" t="s">
        <v>23694</v>
      </c>
      <c r="N3124">
        <v>5000000</v>
      </c>
      <c r="O3124">
        <v>2009</v>
      </c>
      <c r="P3124">
        <v>6.5</v>
      </c>
    </row>
    <row r="3125" spans="1:16" x14ac:dyDescent="0.3">
      <c r="A3125" t="s">
        <v>1381</v>
      </c>
      <c r="B3125">
        <v>104</v>
      </c>
      <c r="C3125">
        <v>82</v>
      </c>
      <c r="D3125" t="s">
        <v>2857</v>
      </c>
      <c r="E3125">
        <v>1011054</v>
      </c>
      <c r="F3125" t="s">
        <v>5459</v>
      </c>
      <c r="G3125" t="s">
        <v>2512</v>
      </c>
      <c r="H3125" t="s">
        <v>10363</v>
      </c>
      <c r="I3125">
        <v>10585</v>
      </c>
      <c r="J3125" t="s">
        <v>4560</v>
      </c>
      <c r="K3125">
        <v>83</v>
      </c>
      <c r="L3125" t="s">
        <v>23647</v>
      </c>
      <c r="M3125" t="s">
        <v>23697</v>
      </c>
      <c r="N3125">
        <v>10000000</v>
      </c>
      <c r="O3125">
        <v>2003</v>
      </c>
      <c r="P3125">
        <v>7.2</v>
      </c>
    </row>
    <row r="3126" spans="1:16" x14ac:dyDescent="0.3">
      <c r="A3126" t="s">
        <v>1382</v>
      </c>
      <c r="B3126">
        <v>93</v>
      </c>
      <c r="C3126">
        <v>51</v>
      </c>
      <c r="D3126" t="s">
        <v>4199</v>
      </c>
      <c r="E3126">
        <v>900926</v>
      </c>
      <c r="F3126" t="s">
        <v>5447</v>
      </c>
      <c r="G3126" t="s">
        <v>6259</v>
      </c>
      <c r="H3126" t="s">
        <v>10364</v>
      </c>
      <c r="I3126">
        <v>9517</v>
      </c>
      <c r="J3126" t="s">
        <v>3943</v>
      </c>
      <c r="K3126">
        <v>46</v>
      </c>
      <c r="L3126" t="s">
        <v>23647</v>
      </c>
      <c r="M3126" t="s">
        <v>23694</v>
      </c>
      <c r="N3126">
        <v>10000000</v>
      </c>
      <c r="O3126">
        <v>2007</v>
      </c>
      <c r="P3126">
        <v>5.3</v>
      </c>
    </row>
    <row r="3127" spans="1:16" x14ac:dyDescent="0.3">
      <c r="A3127" t="s">
        <v>622</v>
      </c>
      <c r="B3127">
        <v>95</v>
      </c>
      <c r="C3127">
        <v>192</v>
      </c>
      <c r="D3127" t="s">
        <v>4200</v>
      </c>
      <c r="E3127">
        <v>866778</v>
      </c>
      <c r="F3127" t="s">
        <v>5310</v>
      </c>
      <c r="G3127" t="s">
        <v>2530</v>
      </c>
      <c r="H3127" t="s">
        <v>10365</v>
      </c>
      <c r="I3127">
        <v>44208</v>
      </c>
      <c r="J3127" t="s">
        <v>13146</v>
      </c>
      <c r="K3127">
        <v>117</v>
      </c>
      <c r="L3127" t="s">
        <v>23647</v>
      </c>
      <c r="M3127" t="s">
        <v>23707</v>
      </c>
      <c r="N3127">
        <v>10000000</v>
      </c>
      <c r="O3127">
        <v>2007</v>
      </c>
      <c r="P3127">
        <v>6.7</v>
      </c>
    </row>
    <row r="3128" spans="1:16" x14ac:dyDescent="0.3">
      <c r="A3128" t="s">
        <v>1314</v>
      </c>
      <c r="B3128">
        <v>119</v>
      </c>
      <c r="C3128">
        <v>36</v>
      </c>
      <c r="D3128" t="s">
        <v>3116</v>
      </c>
      <c r="E3128">
        <v>836641</v>
      </c>
      <c r="F3128" t="s">
        <v>5558</v>
      </c>
      <c r="G3128" t="s">
        <v>3731</v>
      </c>
      <c r="H3128" t="s">
        <v>10366</v>
      </c>
      <c r="I3128">
        <v>1402</v>
      </c>
      <c r="J3128" t="s">
        <v>13147</v>
      </c>
      <c r="K3128">
        <v>40</v>
      </c>
      <c r="L3128" t="s">
        <v>23647</v>
      </c>
      <c r="M3128" t="s">
        <v>23706</v>
      </c>
      <c r="N3128">
        <v>20000000</v>
      </c>
      <c r="O3128">
        <v>1998</v>
      </c>
      <c r="P3128">
        <v>6.2</v>
      </c>
    </row>
    <row r="3129" spans="1:16" x14ac:dyDescent="0.3">
      <c r="A3129" t="s">
        <v>158</v>
      </c>
      <c r="B3129">
        <v>89</v>
      </c>
      <c r="C3129">
        <v>71</v>
      </c>
      <c r="D3129" t="s">
        <v>4201</v>
      </c>
      <c r="E3129">
        <v>598645</v>
      </c>
      <c r="F3129" t="s">
        <v>5417</v>
      </c>
      <c r="G3129" t="s">
        <v>2465</v>
      </c>
      <c r="H3129" t="s">
        <v>10367</v>
      </c>
      <c r="I3129">
        <v>13145</v>
      </c>
      <c r="J3129" t="s">
        <v>12449</v>
      </c>
      <c r="K3129">
        <v>215</v>
      </c>
      <c r="L3129" t="s">
        <v>23647</v>
      </c>
      <c r="M3129" t="s">
        <v>23695</v>
      </c>
      <c r="N3129">
        <v>10000000</v>
      </c>
      <c r="O3129">
        <v>2002</v>
      </c>
      <c r="P3129">
        <v>3.6</v>
      </c>
    </row>
    <row r="3130" spans="1:16" x14ac:dyDescent="0.3">
      <c r="A3130" t="s">
        <v>1383</v>
      </c>
      <c r="B3130">
        <v>107</v>
      </c>
      <c r="C3130">
        <v>79</v>
      </c>
      <c r="D3130" t="s">
        <v>4202</v>
      </c>
      <c r="E3130">
        <v>578527</v>
      </c>
      <c r="F3130" t="s">
        <v>5421</v>
      </c>
      <c r="G3130" t="s">
        <v>3362</v>
      </c>
      <c r="H3130" t="s">
        <v>10368</v>
      </c>
      <c r="I3130">
        <v>20008</v>
      </c>
      <c r="J3130" t="s">
        <v>12618</v>
      </c>
      <c r="K3130">
        <v>112</v>
      </c>
      <c r="L3130" t="s">
        <v>23647</v>
      </c>
      <c r="M3130" t="s">
        <v>23694</v>
      </c>
      <c r="N3130">
        <v>10000000</v>
      </c>
      <c r="O3130">
        <v>2008</v>
      </c>
      <c r="P3130">
        <v>5.7</v>
      </c>
    </row>
    <row r="3131" spans="1:16" x14ac:dyDescent="0.3">
      <c r="A3131" t="s">
        <v>965</v>
      </c>
      <c r="B3131">
        <v>85</v>
      </c>
      <c r="C3131">
        <v>246</v>
      </c>
      <c r="D3131" t="s">
        <v>4203</v>
      </c>
      <c r="E3131">
        <v>488872</v>
      </c>
      <c r="F3131" t="s">
        <v>5544</v>
      </c>
      <c r="G3131" t="s">
        <v>6658</v>
      </c>
      <c r="H3131" t="s">
        <v>10369</v>
      </c>
      <c r="I3131">
        <v>56923</v>
      </c>
      <c r="J3131" t="s">
        <v>12505</v>
      </c>
      <c r="K3131">
        <v>243</v>
      </c>
      <c r="L3131" t="s">
        <v>23659</v>
      </c>
      <c r="M3131" t="s">
        <v>23707</v>
      </c>
      <c r="N3131">
        <v>10000000</v>
      </c>
      <c r="O3131">
        <v>2001</v>
      </c>
      <c r="P3131">
        <v>7.3</v>
      </c>
    </row>
    <row r="3132" spans="1:16" x14ac:dyDescent="0.3">
      <c r="A3132" t="s">
        <v>1384</v>
      </c>
      <c r="B3132">
        <v>93</v>
      </c>
      <c r="C3132">
        <v>115</v>
      </c>
      <c r="D3132" t="s">
        <v>4204</v>
      </c>
      <c r="E3132">
        <v>365734</v>
      </c>
      <c r="F3132" t="s">
        <v>5558</v>
      </c>
      <c r="G3132" t="s">
        <v>1384</v>
      </c>
      <c r="H3132" t="s">
        <v>10370</v>
      </c>
      <c r="I3132">
        <v>11487</v>
      </c>
      <c r="J3132" t="s">
        <v>13148</v>
      </c>
      <c r="K3132">
        <v>226</v>
      </c>
      <c r="L3132" t="s">
        <v>23647</v>
      </c>
      <c r="M3132" t="s">
        <v>23694</v>
      </c>
      <c r="N3132">
        <v>10000000</v>
      </c>
      <c r="O3132">
        <v>2003</v>
      </c>
      <c r="P3132">
        <v>5</v>
      </c>
    </row>
    <row r="3133" spans="1:16" x14ac:dyDescent="0.3">
      <c r="A3133" t="s">
        <v>1385</v>
      </c>
      <c r="B3133">
        <v>101</v>
      </c>
      <c r="C3133">
        <v>34</v>
      </c>
      <c r="D3133" t="s">
        <v>3370</v>
      </c>
      <c r="E3133">
        <v>231417</v>
      </c>
      <c r="F3133" t="s">
        <v>5695</v>
      </c>
      <c r="G3133" t="s">
        <v>3480</v>
      </c>
      <c r="H3133" t="s">
        <v>10371</v>
      </c>
      <c r="I3133">
        <v>1649</v>
      </c>
      <c r="J3133" t="s">
        <v>13149</v>
      </c>
      <c r="K3133">
        <v>21</v>
      </c>
      <c r="L3133" t="s">
        <v>23649</v>
      </c>
      <c r="M3133" t="s">
        <v>23703</v>
      </c>
      <c r="N3133">
        <v>60000000</v>
      </c>
      <c r="O3133">
        <v>1997</v>
      </c>
      <c r="P3133">
        <v>6.6</v>
      </c>
    </row>
    <row r="3134" spans="1:16" x14ac:dyDescent="0.3">
      <c r="A3134" t="s">
        <v>1386</v>
      </c>
      <c r="B3134">
        <v>103</v>
      </c>
      <c r="C3134">
        <v>129</v>
      </c>
      <c r="D3134" t="s">
        <v>4205</v>
      </c>
      <c r="E3134">
        <v>3093491</v>
      </c>
      <c r="F3134" t="s">
        <v>5405</v>
      </c>
      <c r="G3134" t="s">
        <v>6659</v>
      </c>
      <c r="H3134" t="s">
        <v>10372</v>
      </c>
      <c r="I3134">
        <v>8307</v>
      </c>
      <c r="J3134" t="s">
        <v>13150</v>
      </c>
      <c r="K3134">
        <v>37</v>
      </c>
      <c r="L3134" t="s">
        <v>23647</v>
      </c>
      <c r="M3134" t="s">
        <v>23694</v>
      </c>
      <c r="N3134">
        <v>5000000</v>
      </c>
      <c r="O3134">
        <v>2014</v>
      </c>
      <c r="P3134">
        <v>6.6</v>
      </c>
    </row>
    <row r="3135" spans="1:16" x14ac:dyDescent="0.3">
      <c r="A3135" t="s">
        <v>1387</v>
      </c>
      <c r="B3135">
        <v>101</v>
      </c>
      <c r="C3135">
        <v>22</v>
      </c>
      <c r="D3135" t="s">
        <v>4206</v>
      </c>
      <c r="E3135">
        <v>244465</v>
      </c>
      <c r="F3135" t="s">
        <v>5310</v>
      </c>
      <c r="G3135" t="s">
        <v>6303</v>
      </c>
      <c r="H3135" t="s">
        <v>10373</v>
      </c>
      <c r="I3135">
        <v>1135</v>
      </c>
      <c r="J3135" t="s">
        <v>13151</v>
      </c>
      <c r="K3135">
        <v>14</v>
      </c>
      <c r="L3135" t="s">
        <v>23649</v>
      </c>
      <c r="M3135" t="s">
        <v>23703</v>
      </c>
      <c r="N3135">
        <v>20000000</v>
      </c>
      <c r="O3135">
        <v>1997</v>
      </c>
      <c r="P3135">
        <v>6.8</v>
      </c>
    </row>
    <row r="3136" spans="1:16" x14ac:dyDescent="0.3">
      <c r="A3136" t="s">
        <v>1388</v>
      </c>
      <c r="B3136">
        <v>123</v>
      </c>
      <c r="C3136">
        <v>196</v>
      </c>
      <c r="D3136" t="s">
        <v>2865</v>
      </c>
      <c r="E3136">
        <v>756452</v>
      </c>
      <c r="F3136" t="s">
        <v>5762</v>
      </c>
      <c r="G3136" t="s">
        <v>2782</v>
      </c>
      <c r="H3136" t="s">
        <v>10374</v>
      </c>
      <c r="I3136">
        <v>27009</v>
      </c>
      <c r="J3136" t="s">
        <v>6727</v>
      </c>
      <c r="K3136">
        <v>118</v>
      </c>
      <c r="L3136" t="s">
        <v>23647</v>
      </c>
      <c r="M3136" t="s">
        <v>23695</v>
      </c>
      <c r="N3136">
        <v>20000000</v>
      </c>
      <c r="O3136">
        <v>2011</v>
      </c>
      <c r="P3136">
        <v>6.2</v>
      </c>
    </row>
    <row r="3137" spans="1:16" x14ac:dyDescent="0.3">
      <c r="A3137" t="s">
        <v>1389</v>
      </c>
      <c r="B3137">
        <v>111</v>
      </c>
      <c r="C3137">
        <v>73</v>
      </c>
      <c r="D3137" t="s">
        <v>4207</v>
      </c>
      <c r="E3137">
        <v>228524</v>
      </c>
      <c r="F3137" t="s">
        <v>5491</v>
      </c>
      <c r="G3137" t="s">
        <v>4261</v>
      </c>
      <c r="H3137" t="s">
        <v>10375</v>
      </c>
      <c r="I3137">
        <v>8708</v>
      </c>
      <c r="J3137" t="s">
        <v>13152</v>
      </c>
      <c r="K3137">
        <v>56</v>
      </c>
      <c r="L3137" t="s">
        <v>23647</v>
      </c>
      <c r="M3137" t="s">
        <v>23694</v>
      </c>
      <c r="N3137">
        <v>4000000</v>
      </c>
      <c r="O3137">
        <v>2004</v>
      </c>
      <c r="P3137">
        <v>7.3</v>
      </c>
    </row>
    <row r="3138" spans="1:16" x14ac:dyDescent="0.3">
      <c r="A3138" t="s">
        <v>1390</v>
      </c>
      <c r="B3138">
        <v>86</v>
      </c>
      <c r="C3138">
        <v>43</v>
      </c>
      <c r="D3138" t="s">
        <v>4208</v>
      </c>
      <c r="E3138">
        <v>226792</v>
      </c>
      <c r="F3138" t="s">
        <v>6003</v>
      </c>
      <c r="G3138" t="s">
        <v>2857</v>
      </c>
      <c r="H3138" t="s">
        <v>10376</v>
      </c>
      <c r="I3138">
        <v>3080</v>
      </c>
      <c r="J3138" t="s">
        <v>12905</v>
      </c>
      <c r="K3138">
        <v>44</v>
      </c>
      <c r="L3138" t="s">
        <v>23647</v>
      </c>
      <c r="M3138" t="s">
        <v>23695</v>
      </c>
      <c r="N3138">
        <v>10000000</v>
      </c>
      <c r="O3138">
        <v>2001</v>
      </c>
      <c r="P3138">
        <v>6.2</v>
      </c>
    </row>
    <row r="3139" spans="1:16" x14ac:dyDescent="0.3">
      <c r="A3139" t="s">
        <v>1391</v>
      </c>
      <c r="B3139">
        <v>99</v>
      </c>
      <c r="C3139">
        <v>129</v>
      </c>
      <c r="D3139" t="s">
        <v>4209</v>
      </c>
      <c r="E3139">
        <v>221210</v>
      </c>
      <c r="F3139" t="s">
        <v>5491</v>
      </c>
      <c r="G3139" t="s">
        <v>6213</v>
      </c>
      <c r="H3139" t="s">
        <v>10377</v>
      </c>
      <c r="I3139">
        <v>31964</v>
      </c>
      <c r="J3139" t="s">
        <v>13034</v>
      </c>
      <c r="K3139">
        <v>129</v>
      </c>
      <c r="L3139" t="s">
        <v>23647</v>
      </c>
      <c r="M3139" t="s">
        <v>23694</v>
      </c>
      <c r="N3139">
        <v>20000000</v>
      </c>
      <c r="O3139">
        <v>2009</v>
      </c>
      <c r="P3139">
        <v>6.9</v>
      </c>
    </row>
    <row r="3140" spans="1:16" x14ac:dyDescent="0.3">
      <c r="A3140" t="s">
        <v>1294</v>
      </c>
      <c r="B3140">
        <v>90</v>
      </c>
      <c r="C3140">
        <v>200</v>
      </c>
      <c r="D3140" t="s">
        <v>4210</v>
      </c>
      <c r="E3140">
        <v>136432</v>
      </c>
      <c r="F3140" t="s">
        <v>5947</v>
      </c>
      <c r="G3140" t="s">
        <v>4208</v>
      </c>
      <c r="H3140" t="s">
        <v>10378</v>
      </c>
      <c r="I3140">
        <v>31890</v>
      </c>
      <c r="J3140" t="s">
        <v>13153</v>
      </c>
      <c r="K3140">
        <v>194</v>
      </c>
      <c r="L3140" t="s">
        <v>23647</v>
      </c>
      <c r="M3140" t="s">
        <v>23695</v>
      </c>
      <c r="N3140">
        <v>5000000</v>
      </c>
      <c r="O3140">
        <v>2006</v>
      </c>
      <c r="P3140">
        <v>6.6</v>
      </c>
    </row>
    <row r="3141" spans="1:16" x14ac:dyDescent="0.3">
      <c r="A3141" t="s">
        <v>1276</v>
      </c>
      <c r="B3141">
        <v>82</v>
      </c>
      <c r="C3141">
        <v>79</v>
      </c>
      <c r="D3141" t="s">
        <v>4211</v>
      </c>
      <c r="E3141">
        <v>131617</v>
      </c>
      <c r="F3141" t="s">
        <v>5594</v>
      </c>
      <c r="G3141" t="s">
        <v>3022</v>
      </c>
      <c r="H3141" t="s">
        <v>10379</v>
      </c>
      <c r="I3141">
        <v>9971</v>
      </c>
      <c r="J3141" t="s">
        <v>3255</v>
      </c>
      <c r="K3141">
        <v>119</v>
      </c>
      <c r="L3141" t="s">
        <v>23647</v>
      </c>
      <c r="M3141" t="s">
        <v>23694</v>
      </c>
      <c r="N3141">
        <v>10000000</v>
      </c>
      <c r="O3141">
        <v>2005</v>
      </c>
      <c r="P3141">
        <v>6.3</v>
      </c>
    </row>
    <row r="3142" spans="1:16" x14ac:dyDescent="0.3">
      <c r="A3142" t="s">
        <v>1392</v>
      </c>
      <c r="B3142">
        <v>110</v>
      </c>
      <c r="C3142">
        <v>112</v>
      </c>
      <c r="D3142" t="s">
        <v>4212</v>
      </c>
      <c r="E3142">
        <v>152857</v>
      </c>
      <c r="F3142" t="s">
        <v>5558</v>
      </c>
      <c r="G3142" t="s">
        <v>2494</v>
      </c>
      <c r="H3142" t="s">
        <v>10380</v>
      </c>
      <c r="I3142">
        <v>19979</v>
      </c>
      <c r="J3142" t="s">
        <v>13154</v>
      </c>
      <c r="K3142">
        <v>56</v>
      </c>
      <c r="L3142" t="s">
        <v>23647</v>
      </c>
      <c r="M3142" t="s">
        <v>23695</v>
      </c>
      <c r="N3142">
        <v>20000000</v>
      </c>
      <c r="O3142">
        <v>2010</v>
      </c>
      <c r="P3142">
        <v>7</v>
      </c>
    </row>
    <row r="3143" spans="1:16" x14ac:dyDescent="0.3">
      <c r="A3143" t="s">
        <v>1393</v>
      </c>
      <c r="B3143">
        <v>83</v>
      </c>
      <c r="C3143">
        <v>17</v>
      </c>
      <c r="D3143" t="s">
        <v>4213</v>
      </c>
      <c r="E3143">
        <v>126247</v>
      </c>
      <c r="F3143" t="s">
        <v>5363</v>
      </c>
      <c r="G3143" t="s">
        <v>2484</v>
      </c>
      <c r="H3143" t="s">
        <v>10381</v>
      </c>
      <c r="I3143">
        <v>24958</v>
      </c>
      <c r="J3143" t="s">
        <v>12147</v>
      </c>
      <c r="K3143">
        <v>103</v>
      </c>
      <c r="L3143" t="s">
        <v>23647</v>
      </c>
      <c r="M3143" t="s">
        <v>23694</v>
      </c>
      <c r="N3143">
        <v>6200000</v>
      </c>
      <c r="O3143">
        <v>1994</v>
      </c>
      <c r="P3143">
        <v>3.3</v>
      </c>
    </row>
    <row r="3144" spans="1:16" x14ac:dyDescent="0.3">
      <c r="A3144" t="s">
        <v>628</v>
      </c>
      <c r="B3144">
        <v>128</v>
      </c>
      <c r="C3144">
        <v>20</v>
      </c>
      <c r="D3144" t="s">
        <v>2363</v>
      </c>
      <c r="E3144">
        <v>82739</v>
      </c>
      <c r="F3144" t="s">
        <v>5558</v>
      </c>
      <c r="G3144" t="s">
        <v>4583</v>
      </c>
      <c r="H3144" t="s">
        <v>10382</v>
      </c>
      <c r="I3144">
        <v>465</v>
      </c>
      <c r="J3144" t="s">
        <v>13155</v>
      </c>
      <c r="K3144">
        <v>3</v>
      </c>
      <c r="L3144" t="s">
        <v>23647</v>
      </c>
      <c r="M3144" t="s">
        <v>23694</v>
      </c>
      <c r="N3144">
        <v>20000000</v>
      </c>
      <c r="O3144">
        <v>2010</v>
      </c>
      <c r="P3144">
        <v>6.7</v>
      </c>
    </row>
    <row r="3145" spans="1:16" x14ac:dyDescent="0.3">
      <c r="A3145" t="s">
        <v>1394</v>
      </c>
      <c r="B3145">
        <v>125</v>
      </c>
      <c r="C3145">
        <v>12</v>
      </c>
      <c r="D3145" t="s">
        <v>4214</v>
      </c>
      <c r="E3145">
        <v>169379</v>
      </c>
      <c r="F3145" t="s">
        <v>5446</v>
      </c>
      <c r="G3145" t="s">
        <v>6660</v>
      </c>
      <c r="H3145" t="s">
        <v>10383</v>
      </c>
      <c r="I3145">
        <v>683</v>
      </c>
      <c r="J3145" t="s">
        <v>13156</v>
      </c>
      <c r="K3145">
        <v>3</v>
      </c>
      <c r="L3145" t="s">
        <v>23652</v>
      </c>
      <c r="M3145" t="s">
        <v>23705</v>
      </c>
      <c r="N3145">
        <v>10000000</v>
      </c>
      <c r="O3145">
        <v>2013</v>
      </c>
      <c r="P3145">
        <v>6.2</v>
      </c>
    </row>
    <row r="3146" spans="1:16" x14ac:dyDescent="0.3">
      <c r="A3146" t="s">
        <v>767</v>
      </c>
      <c r="B3146">
        <v>97</v>
      </c>
      <c r="C3146">
        <v>59</v>
      </c>
      <c r="D3146" t="s">
        <v>4215</v>
      </c>
      <c r="E3146">
        <v>25529689.5</v>
      </c>
      <c r="F3146" t="s">
        <v>5397</v>
      </c>
      <c r="G3146" t="s">
        <v>3460</v>
      </c>
      <c r="H3146" t="s">
        <v>10384</v>
      </c>
      <c r="I3146">
        <v>2041</v>
      </c>
      <c r="J3146" t="s">
        <v>3622</v>
      </c>
      <c r="K3146">
        <v>18</v>
      </c>
      <c r="L3146" t="s">
        <v>23647</v>
      </c>
      <c r="M3146" t="s">
        <v>23694</v>
      </c>
      <c r="N3146">
        <v>10000000</v>
      </c>
      <c r="O3146">
        <v>2014</v>
      </c>
      <c r="P3146">
        <v>6.5</v>
      </c>
    </row>
    <row r="3147" spans="1:16" x14ac:dyDescent="0.3">
      <c r="A3147" t="s">
        <v>1395</v>
      </c>
      <c r="B3147">
        <v>86</v>
      </c>
      <c r="C3147">
        <v>29</v>
      </c>
      <c r="D3147" t="s">
        <v>4216</v>
      </c>
      <c r="E3147">
        <v>15447</v>
      </c>
      <c r="F3147" t="s">
        <v>5447</v>
      </c>
      <c r="G3147" t="s">
        <v>2515</v>
      </c>
      <c r="H3147" t="s">
        <v>10385</v>
      </c>
      <c r="I3147">
        <v>2971</v>
      </c>
      <c r="J3147" t="s">
        <v>4035</v>
      </c>
      <c r="K3147">
        <v>85</v>
      </c>
      <c r="L3147" t="s">
        <v>23647</v>
      </c>
      <c r="M3147" t="s">
        <v>23694</v>
      </c>
      <c r="N3147">
        <v>10000000</v>
      </c>
      <c r="O3147">
        <v>1997</v>
      </c>
      <c r="P3147">
        <v>3.5</v>
      </c>
    </row>
    <row r="3148" spans="1:16" x14ac:dyDescent="0.3">
      <c r="A3148" t="s">
        <v>1396</v>
      </c>
      <c r="B3148">
        <v>91</v>
      </c>
      <c r="C3148">
        <v>23</v>
      </c>
      <c r="D3148" t="s">
        <v>3330</v>
      </c>
      <c r="E3148">
        <v>19348</v>
      </c>
      <c r="F3148" t="s">
        <v>5491</v>
      </c>
      <c r="G3148" t="s">
        <v>2483</v>
      </c>
      <c r="H3148" t="s">
        <v>10386</v>
      </c>
      <c r="I3148">
        <v>2941</v>
      </c>
      <c r="J3148" t="s">
        <v>3689</v>
      </c>
      <c r="K3148">
        <v>11</v>
      </c>
      <c r="L3148" t="s">
        <v>23647</v>
      </c>
      <c r="M3148" t="s">
        <v>23694</v>
      </c>
      <c r="N3148">
        <v>10000000</v>
      </c>
      <c r="O3148">
        <v>2009</v>
      </c>
      <c r="P3148">
        <v>5.5</v>
      </c>
    </row>
    <row r="3149" spans="1:16" x14ac:dyDescent="0.3">
      <c r="A3149" t="s">
        <v>1397</v>
      </c>
      <c r="B3149">
        <v>90</v>
      </c>
      <c r="C3149">
        <v>22</v>
      </c>
      <c r="D3149" t="s">
        <v>3229</v>
      </c>
      <c r="E3149">
        <v>100503</v>
      </c>
      <c r="F3149" t="s">
        <v>5417</v>
      </c>
      <c r="G3149" t="s">
        <v>2691</v>
      </c>
      <c r="H3149" t="s">
        <v>10387</v>
      </c>
      <c r="I3149">
        <v>7759</v>
      </c>
      <c r="J3149" t="s">
        <v>3264</v>
      </c>
      <c r="K3149">
        <v>20</v>
      </c>
      <c r="L3149" t="s">
        <v>23647</v>
      </c>
      <c r="M3149" t="s">
        <v>23694</v>
      </c>
      <c r="N3149">
        <v>8000000</v>
      </c>
      <c r="O3149">
        <v>2009</v>
      </c>
      <c r="P3149">
        <v>5.9</v>
      </c>
    </row>
    <row r="3150" spans="1:16" x14ac:dyDescent="0.3">
      <c r="A3150" t="s">
        <v>1398</v>
      </c>
      <c r="B3150">
        <v>90</v>
      </c>
      <c r="C3150">
        <v>43</v>
      </c>
      <c r="D3150" t="s">
        <v>2857</v>
      </c>
      <c r="E3150">
        <v>92900</v>
      </c>
      <c r="F3150" t="s">
        <v>5491</v>
      </c>
      <c r="G3150" t="s">
        <v>2870</v>
      </c>
      <c r="H3150" t="s">
        <v>10388</v>
      </c>
      <c r="I3150">
        <v>3662</v>
      </c>
      <c r="J3150" t="s">
        <v>4831</v>
      </c>
      <c r="K3150">
        <v>23</v>
      </c>
      <c r="L3150" t="s">
        <v>23647</v>
      </c>
      <c r="M3150" t="s">
        <v>23694</v>
      </c>
      <c r="N3150">
        <v>5000000</v>
      </c>
      <c r="O3150">
        <v>2009</v>
      </c>
      <c r="P3150">
        <v>4.7</v>
      </c>
    </row>
    <row r="3151" spans="1:16" x14ac:dyDescent="0.3">
      <c r="A3151" t="s">
        <v>1253</v>
      </c>
      <c r="B3151">
        <v>94</v>
      </c>
      <c r="C3151">
        <v>16</v>
      </c>
      <c r="D3151" t="s">
        <v>3828</v>
      </c>
      <c r="E3151">
        <v>140987</v>
      </c>
      <c r="F3151" t="s">
        <v>5558</v>
      </c>
      <c r="G3151" t="s">
        <v>6661</v>
      </c>
      <c r="H3151" t="s">
        <v>10389</v>
      </c>
      <c r="I3151">
        <v>361</v>
      </c>
      <c r="J3151" t="s">
        <v>13157</v>
      </c>
      <c r="K3151">
        <v>4</v>
      </c>
      <c r="L3151" t="s">
        <v>23647</v>
      </c>
      <c r="M3151" t="s">
        <v>23697</v>
      </c>
      <c r="N3151">
        <v>20000000</v>
      </c>
      <c r="O3151">
        <v>2008</v>
      </c>
      <c r="P3151">
        <v>4.2</v>
      </c>
    </row>
    <row r="3152" spans="1:16" x14ac:dyDescent="0.3">
      <c r="A3152" t="s">
        <v>1399</v>
      </c>
      <c r="B3152">
        <v>112</v>
      </c>
      <c r="C3152">
        <v>84</v>
      </c>
      <c r="D3152" t="s">
        <v>4217</v>
      </c>
      <c r="E3152">
        <v>25529689.5</v>
      </c>
      <c r="F3152" t="s">
        <v>5440</v>
      </c>
      <c r="G3152" t="s">
        <v>6662</v>
      </c>
      <c r="H3152" t="s">
        <v>10390</v>
      </c>
      <c r="I3152">
        <v>5637</v>
      </c>
      <c r="J3152" t="s">
        <v>13158</v>
      </c>
      <c r="K3152">
        <v>57</v>
      </c>
      <c r="L3152" t="s">
        <v>23647</v>
      </c>
      <c r="M3152" t="s">
        <v>23698</v>
      </c>
      <c r="N3152">
        <v>10000000</v>
      </c>
      <c r="O3152">
        <v>2015</v>
      </c>
      <c r="P3152">
        <v>5.2</v>
      </c>
    </row>
    <row r="3153" spans="1:16" x14ac:dyDescent="0.3">
      <c r="A3153" t="s">
        <v>1335</v>
      </c>
      <c r="B3153">
        <v>85</v>
      </c>
      <c r="C3153">
        <v>4</v>
      </c>
      <c r="D3153" t="s">
        <v>4185</v>
      </c>
      <c r="E3153">
        <v>25529689.5</v>
      </c>
      <c r="F3153" t="s">
        <v>5531</v>
      </c>
      <c r="G3153" t="s">
        <v>3136</v>
      </c>
      <c r="H3153" t="s">
        <v>10391</v>
      </c>
      <c r="I3153">
        <v>1097</v>
      </c>
      <c r="J3153" t="s">
        <v>6726</v>
      </c>
      <c r="K3153">
        <v>10</v>
      </c>
      <c r="L3153" t="s">
        <v>23647</v>
      </c>
      <c r="M3153" t="s">
        <v>23694</v>
      </c>
      <c r="N3153">
        <v>20000000</v>
      </c>
      <c r="O3153">
        <v>2009</v>
      </c>
      <c r="P3153">
        <v>5.2</v>
      </c>
    </row>
    <row r="3154" spans="1:16" x14ac:dyDescent="0.3">
      <c r="A3154" t="s">
        <v>1400</v>
      </c>
      <c r="B3154">
        <v>93</v>
      </c>
      <c r="C3154">
        <v>20</v>
      </c>
      <c r="D3154" t="s">
        <v>4218</v>
      </c>
      <c r="E3154">
        <v>5561</v>
      </c>
      <c r="F3154" t="s">
        <v>5417</v>
      </c>
      <c r="G3154" t="s">
        <v>4250</v>
      </c>
      <c r="H3154" t="s">
        <v>10392</v>
      </c>
      <c r="I3154">
        <v>4995</v>
      </c>
      <c r="J3154" t="s">
        <v>3158</v>
      </c>
      <c r="K3154">
        <v>34</v>
      </c>
      <c r="L3154" t="s">
        <v>23647</v>
      </c>
      <c r="M3154" t="s">
        <v>23694</v>
      </c>
      <c r="N3154">
        <v>10000000</v>
      </c>
      <c r="O3154">
        <v>2007</v>
      </c>
      <c r="P3154">
        <v>3.9</v>
      </c>
    </row>
    <row r="3155" spans="1:16" x14ac:dyDescent="0.3">
      <c r="A3155" t="s">
        <v>1401</v>
      </c>
      <c r="B3155">
        <v>104</v>
      </c>
      <c r="C3155">
        <v>71</v>
      </c>
      <c r="D3155" t="s">
        <v>4219</v>
      </c>
      <c r="E3155">
        <v>3607</v>
      </c>
      <c r="F3155" t="s">
        <v>5471</v>
      </c>
      <c r="G3155" t="s">
        <v>3683</v>
      </c>
      <c r="H3155" t="s">
        <v>10393</v>
      </c>
      <c r="I3155">
        <v>22753</v>
      </c>
      <c r="J3155" t="s">
        <v>13159</v>
      </c>
      <c r="K3155">
        <v>94</v>
      </c>
      <c r="L3155" t="s">
        <v>23647</v>
      </c>
      <c r="M3155" t="s">
        <v>23706</v>
      </c>
      <c r="N3155">
        <v>10000000</v>
      </c>
      <c r="O3155">
        <v>2008</v>
      </c>
      <c r="P3155">
        <v>6.1</v>
      </c>
    </row>
    <row r="3156" spans="1:16" x14ac:dyDescent="0.3">
      <c r="A3156" t="s">
        <v>1402</v>
      </c>
      <c r="B3156">
        <v>94</v>
      </c>
      <c r="C3156">
        <v>102</v>
      </c>
      <c r="D3156" t="s">
        <v>4220</v>
      </c>
      <c r="E3156">
        <v>25529689.5</v>
      </c>
      <c r="F3156" t="s">
        <v>5668</v>
      </c>
      <c r="G3156" t="s">
        <v>6663</v>
      </c>
      <c r="H3156" t="s">
        <v>10394</v>
      </c>
      <c r="I3156">
        <v>11950</v>
      </c>
      <c r="J3156" t="s">
        <v>13160</v>
      </c>
      <c r="K3156">
        <v>89</v>
      </c>
      <c r="L3156" t="s">
        <v>23647</v>
      </c>
      <c r="M3156" t="s">
        <v>23698</v>
      </c>
      <c r="N3156">
        <v>20000000</v>
      </c>
      <c r="O3156">
        <v>2010</v>
      </c>
      <c r="P3156">
        <v>5.8</v>
      </c>
    </row>
    <row r="3157" spans="1:16" x14ac:dyDescent="0.3">
      <c r="A3157" t="s">
        <v>1403</v>
      </c>
      <c r="B3157">
        <v>85</v>
      </c>
      <c r="C3157">
        <v>27</v>
      </c>
      <c r="D3157" t="s">
        <v>2686</v>
      </c>
      <c r="E3157">
        <v>70527</v>
      </c>
      <c r="F3157" t="s">
        <v>5491</v>
      </c>
      <c r="G3157" t="s">
        <v>2667</v>
      </c>
      <c r="H3157" t="s">
        <v>10395</v>
      </c>
      <c r="I3157">
        <v>7690</v>
      </c>
      <c r="J3157" t="s">
        <v>2629</v>
      </c>
      <c r="K3157">
        <v>68</v>
      </c>
      <c r="L3157" t="s">
        <v>23647</v>
      </c>
      <c r="M3157" t="s">
        <v>23694</v>
      </c>
      <c r="N3157">
        <v>6500000</v>
      </c>
      <c r="O3157">
        <v>2004</v>
      </c>
      <c r="P3157">
        <v>6.7</v>
      </c>
    </row>
    <row r="3158" spans="1:16" x14ac:dyDescent="0.3">
      <c r="A3158" t="s">
        <v>508</v>
      </c>
      <c r="B3158">
        <v>99</v>
      </c>
      <c r="C3158">
        <v>62</v>
      </c>
      <c r="D3158" t="s">
        <v>4221</v>
      </c>
      <c r="E3158">
        <v>25529689.5</v>
      </c>
      <c r="F3158" t="s">
        <v>5357</v>
      </c>
      <c r="G3158" t="s">
        <v>6664</v>
      </c>
      <c r="H3158" t="s">
        <v>10396</v>
      </c>
      <c r="I3158">
        <v>11285</v>
      </c>
      <c r="J3158" t="s">
        <v>13161</v>
      </c>
      <c r="K3158">
        <v>82</v>
      </c>
      <c r="L3158" t="s">
        <v>23647</v>
      </c>
      <c r="M3158" t="s">
        <v>23694</v>
      </c>
      <c r="N3158">
        <v>10000000</v>
      </c>
      <c r="O3158">
        <v>2007</v>
      </c>
      <c r="P3158">
        <v>5.7</v>
      </c>
    </row>
    <row r="3159" spans="1:16" x14ac:dyDescent="0.3">
      <c r="A3159" t="s">
        <v>1404</v>
      </c>
      <c r="B3159">
        <v>91</v>
      </c>
      <c r="C3159">
        <v>5</v>
      </c>
      <c r="D3159" t="s">
        <v>4222</v>
      </c>
      <c r="E3159">
        <v>25529689.5</v>
      </c>
      <c r="F3159" t="s">
        <v>5704</v>
      </c>
      <c r="G3159" t="s">
        <v>6665</v>
      </c>
      <c r="H3159" t="s">
        <v>10397</v>
      </c>
      <c r="I3159">
        <v>1642</v>
      </c>
      <c r="J3159" t="s">
        <v>13162</v>
      </c>
      <c r="K3159">
        <v>11</v>
      </c>
      <c r="L3159" t="s">
        <v>23647</v>
      </c>
      <c r="M3159" t="s">
        <v>23697</v>
      </c>
      <c r="N3159">
        <v>10000000</v>
      </c>
      <c r="O3159">
        <v>2011</v>
      </c>
      <c r="P3159">
        <v>4.5</v>
      </c>
    </row>
    <row r="3160" spans="1:16" x14ac:dyDescent="0.3">
      <c r="A3160" t="s">
        <v>1405</v>
      </c>
      <c r="B3160">
        <v>117</v>
      </c>
      <c r="C3160">
        <v>76</v>
      </c>
      <c r="D3160" t="s">
        <v>2960</v>
      </c>
      <c r="E3160">
        <v>25529689.5</v>
      </c>
      <c r="F3160" t="s">
        <v>5594</v>
      </c>
      <c r="G3160" t="s">
        <v>2655</v>
      </c>
      <c r="H3160" t="s">
        <v>10398</v>
      </c>
      <c r="I3160">
        <v>9585</v>
      </c>
      <c r="J3160" t="s">
        <v>13163</v>
      </c>
      <c r="K3160">
        <v>38</v>
      </c>
      <c r="L3160" t="s">
        <v>23647</v>
      </c>
      <c r="M3160" t="s">
        <v>23695</v>
      </c>
      <c r="N3160">
        <v>6000000</v>
      </c>
      <c r="O3160">
        <v>2008</v>
      </c>
      <c r="P3160">
        <v>6.9</v>
      </c>
    </row>
    <row r="3161" spans="1:16" x14ac:dyDescent="0.3">
      <c r="A3161" t="s">
        <v>1406</v>
      </c>
      <c r="B3161">
        <v>85</v>
      </c>
      <c r="C3161">
        <v>8</v>
      </c>
      <c r="D3161" t="s">
        <v>3588</v>
      </c>
      <c r="E3161">
        <v>25529689.5</v>
      </c>
      <c r="F3161" t="s">
        <v>6004</v>
      </c>
      <c r="G3161" t="s">
        <v>6377</v>
      </c>
      <c r="H3161" t="s">
        <v>10399</v>
      </c>
      <c r="I3161">
        <v>162</v>
      </c>
      <c r="J3161" t="s">
        <v>13164</v>
      </c>
      <c r="K3161">
        <v>2</v>
      </c>
      <c r="L3161" t="s">
        <v>23647</v>
      </c>
      <c r="M3161" t="s">
        <v>23711</v>
      </c>
      <c r="N3161">
        <v>10000000</v>
      </c>
      <c r="O3161">
        <v>2014</v>
      </c>
      <c r="P3161">
        <v>4.8</v>
      </c>
    </row>
    <row r="3162" spans="1:16" x14ac:dyDescent="0.3">
      <c r="A3162" t="s">
        <v>1245</v>
      </c>
      <c r="B3162">
        <v>106</v>
      </c>
      <c r="C3162">
        <v>75</v>
      </c>
      <c r="D3162" t="s">
        <v>2531</v>
      </c>
      <c r="E3162">
        <v>25529689.5</v>
      </c>
      <c r="F3162" t="s">
        <v>5557</v>
      </c>
      <c r="G3162" t="s">
        <v>6666</v>
      </c>
      <c r="H3162" t="s">
        <v>10400</v>
      </c>
      <c r="I3162">
        <v>3075</v>
      </c>
      <c r="J3162" t="s">
        <v>2675</v>
      </c>
      <c r="K3162">
        <v>31</v>
      </c>
      <c r="L3162" t="s">
        <v>23647</v>
      </c>
      <c r="M3162" t="s">
        <v>23701</v>
      </c>
      <c r="N3162">
        <v>10000000</v>
      </c>
      <c r="O3162">
        <v>2008</v>
      </c>
      <c r="P3162">
        <v>6.3</v>
      </c>
    </row>
    <row r="3163" spans="1:16" x14ac:dyDescent="0.3">
      <c r="A3163" t="s">
        <v>1407</v>
      </c>
      <c r="B3163">
        <v>81</v>
      </c>
      <c r="C3163">
        <v>66</v>
      </c>
      <c r="D3163" t="s">
        <v>4223</v>
      </c>
      <c r="E3163">
        <v>11835</v>
      </c>
      <c r="F3163" t="s">
        <v>5397</v>
      </c>
      <c r="G3163" t="s">
        <v>6667</v>
      </c>
      <c r="H3163" t="s">
        <v>10401</v>
      </c>
      <c r="I3163">
        <v>1920</v>
      </c>
      <c r="J3163" t="s">
        <v>13165</v>
      </c>
      <c r="K3163">
        <v>7</v>
      </c>
      <c r="L3163" t="s">
        <v>23675</v>
      </c>
      <c r="M3163" t="s">
        <v>23737</v>
      </c>
      <c r="N3163">
        <v>10000000</v>
      </c>
      <c r="O3163">
        <v>2013</v>
      </c>
      <c r="P3163">
        <v>6.9</v>
      </c>
    </row>
    <row r="3164" spans="1:16" x14ac:dyDescent="0.3">
      <c r="A3164" t="s">
        <v>1408</v>
      </c>
      <c r="B3164">
        <v>100</v>
      </c>
      <c r="C3164">
        <v>31</v>
      </c>
      <c r="D3164" t="s">
        <v>2973</v>
      </c>
      <c r="E3164">
        <v>25529689.5</v>
      </c>
      <c r="F3164" t="s">
        <v>6005</v>
      </c>
      <c r="G3164" t="s">
        <v>6668</v>
      </c>
      <c r="H3164" t="s">
        <v>10402</v>
      </c>
      <c r="I3164">
        <v>1250</v>
      </c>
      <c r="J3164" t="s">
        <v>13166</v>
      </c>
      <c r="K3164">
        <v>16</v>
      </c>
      <c r="L3164" t="s">
        <v>23647</v>
      </c>
      <c r="M3164" t="s">
        <v>23695</v>
      </c>
      <c r="N3164">
        <v>10000000</v>
      </c>
      <c r="O3164">
        <v>2010</v>
      </c>
      <c r="P3164">
        <v>5.4</v>
      </c>
    </row>
    <row r="3165" spans="1:16" x14ac:dyDescent="0.3">
      <c r="A3165" t="s">
        <v>1409</v>
      </c>
      <c r="B3165">
        <v>90</v>
      </c>
      <c r="C3165">
        <v>32</v>
      </c>
      <c r="D3165" t="s">
        <v>2574</v>
      </c>
      <c r="E3165">
        <v>25529689.5</v>
      </c>
      <c r="F3165" t="s">
        <v>5598</v>
      </c>
      <c r="G3165" t="s">
        <v>2471</v>
      </c>
      <c r="H3165" t="s">
        <v>10403</v>
      </c>
      <c r="I3165">
        <v>5715</v>
      </c>
      <c r="J3165" t="s">
        <v>4126</v>
      </c>
      <c r="K3165">
        <v>60</v>
      </c>
      <c r="L3165" t="s">
        <v>23647</v>
      </c>
      <c r="M3165" t="s">
        <v>23694</v>
      </c>
      <c r="N3165">
        <v>10000000</v>
      </c>
      <c r="O3165">
        <v>2009</v>
      </c>
      <c r="P3165">
        <v>3.8</v>
      </c>
    </row>
    <row r="3166" spans="1:16" x14ac:dyDescent="0.3">
      <c r="A3166" t="s">
        <v>1410</v>
      </c>
      <c r="B3166">
        <v>116</v>
      </c>
      <c r="C3166">
        <v>17</v>
      </c>
      <c r="D3166" t="s">
        <v>4224</v>
      </c>
      <c r="E3166">
        <v>25529689.5</v>
      </c>
      <c r="F3166" t="s">
        <v>5310</v>
      </c>
      <c r="G3166" t="s">
        <v>4671</v>
      </c>
      <c r="H3166" t="s">
        <v>10404</v>
      </c>
      <c r="I3166">
        <v>2223</v>
      </c>
      <c r="J3166" t="s">
        <v>13167</v>
      </c>
      <c r="K3166">
        <v>27</v>
      </c>
      <c r="L3166" t="s">
        <v>23647</v>
      </c>
      <c r="M3166" t="s">
        <v>23697</v>
      </c>
      <c r="N3166">
        <v>10000000</v>
      </c>
      <c r="O3166">
        <v>2007</v>
      </c>
      <c r="P3166">
        <v>7</v>
      </c>
    </row>
    <row r="3167" spans="1:16" x14ac:dyDescent="0.3">
      <c r="A3167" t="s">
        <v>1411</v>
      </c>
      <c r="B3167">
        <v>84</v>
      </c>
      <c r="C3167">
        <v>4</v>
      </c>
      <c r="D3167" t="s">
        <v>4225</v>
      </c>
      <c r="E3167">
        <v>25529689.5</v>
      </c>
      <c r="F3167" t="s">
        <v>5447</v>
      </c>
      <c r="G3167" t="s">
        <v>3988</v>
      </c>
      <c r="H3167" t="s">
        <v>10405</v>
      </c>
      <c r="I3167">
        <v>553</v>
      </c>
      <c r="J3167" t="s">
        <v>5256</v>
      </c>
      <c r="K3167">
        <v>3</v>
      </c>
      <c r="L3167" t="s">
        <v>23647</v>
      </c>
      <c r="M3167" t="s">
        <v>23694</v>
      </c>
      <c r="N3167">
        <v>10000000</v>
      </c>
      <c r="O3167">
        <v>2010</v>
      </c>
      <c r="P3167">
        <v>5.2</v>
      </c>
    </row>
    <row r="3168" spans="1:16" x14ac:dyDescent="0.3">
      <c r="A3168" t="s">
        <v>760</v>
      </c>
      <c r="B3168">
        <v>135</v>
      </c>
      <c r="C3168">
        <v>152</v>
      </c>
      <c r="D3168" t="s">
        <v>4226</v>
      </c>
      <c r="E3168">
        <v>128486</v>
      </c>
      <c r="F3168" t="s">
        <v>5631</v>
      </c>
      <c r="G3168" t="s">
        <v>6669</v>
      </c>
      <c r="H3168" t="s">
        <v>10406</v>
      </c>
      <c r="I3168">
        <v>26156</v>
      </c>
      <c r="J3168" t="s">
        <v>13168</v>
      </c>
      <c r="K3168">
        <v>74</v>
      </c>
      <c r="L3168" t="s">
        <v>23669</v>
      </c>
      <c r="M3168" t="s">
        <v>23711</v>
      </c>
      <c r="N3168">
        <v>10000000</v>
      </c>
      <c r="O3168">
        <v>2008</v>
      </c>
      <c r="P3168">
        <v>7.3</v>
      </c>
    </row>
    <row r="3169" spans="1:16" x14ac:dyDescent="0.3">
      <c r="A3169" t="s">
        <v>1146</v>
      </c>
      <c r="B3169">
        <v>84</v>
      </c>
      <c r="C3169">
        <v>129</v>
      </c>
      <c r="D3169" t="s">
        <v>4227</v>
      </c>
      <c r="E3169">
        <v>25529689.5</v>
      </c>
      <c r="F3169" t="s">
        <v>5668</v>
      </c>
      <c r="G3169" t="s">
        <v>2894</v>
      </c>
      <c r="H3169" t="s">
        <v>10407</v>
      </c>
      <c r="I3169">
        <v>7286</v>
      </c>
      <c r="J3169" t="s">
        <v>2913</v>
      </c>
      <c r="K3169">
        <v>75</v>
      </c>
      <c r="L3169" t="s">
        <v>23647</v>
      </c>
      <c r="M3169" t="s">
        <v>23694</v>
      </c>
      <c r="N3169">
        <v>10000000</v>
      </c>
      <c r="O3169">
        <v>2013</v>
      </c>
      <c r="P3169">
        <v>4.5999999999999996</v>
      </c>
    </row>
    <row r="3170" spans="1:16" x14ac:dyDescent="0.3">
      <c r="A3170" t="s">
        <v>1412</v>
      </c>
      <c r="B3170">
        <v>89</v>
      </c>
      <c r="C3170">
        <v>15</v>
      </c>
      <c r="D3170" t="s">
        <v>2516</v>
      </c>
      <c r="E3170">
        <v>25529689.5</v>
      </c>
      <c r="F3170" t="s">
        <v>6006</v>
      </c>
      <c r="G3170" t="s">
        <v>2801</v>
      </c>
      <c r="H3170" t="s">
        <v>10408</v>
      </c>
      <c r="I3170">
        <v>3015</v>
      </c>
      <c r="J3170" t="s">
        <v>6565</v>
      </c>
      <c r="K3170">
        <v>27</v>
      </c>
      <c r="L3170" t="s">
        <v>23647</v>
      </c>
      <c r="M3170" t="s">
        <v>23697</v>
      </c>
      <c r="N3170">
        <v>10000000</v>
      </c>
      <c r="O3170">
        <v>2010</v>
      </c>
      <c r="P3170">
        <v>6.5</v>
      </c>
    </row>
    <row r="3171" spans="1:16" x14ac:dyDescent="0.3">
      <c r="A3171" t="s">
        <v>588</v>
      </c>
      <c r="B3171">
        <v>107</v>
      </c>
      <c r="C3171">
        <v>248</v>
      </c>
      <c r="D3171" t="s">
        <v>3526</v>
      </c>
      <c r="E3171">
        <v>16025394</v>
      </c>
      <c r="F3171" t="s">
        <v>5397</v>
      </c>
      <c r="G3171" t="s">
        <v>2494</v>
      </c>
      <c r="H3171" t="s">
        <v>10409</v>
      </c>
      <c r="I3171">
        <v>131180</v>
      </c>
      <c r="J3171" t="s">
        <v>2646</v>
      </c>
      <c r="K3171">
        <v>220</v>
      </c>
      <c r="L3171" t="s">
        <v>23647</v>
      </c>
      <c r="M3171" t="s">
        <v>23694</v>
      </c>
      <c r="N3171">
        <v>20000000</v>
      </c>
      <c r="O3171">
        <v>2009</v>
      </c>
      <c r="P3171">
        <v>6.8</v>
      </c>
    </row>
    <row r="3172" spans="1:16" x14ac:dyDescent="0.3">
      <c r="A3172" t="s">
        <v>1413</v>
      </c>
      <c r="B3172">
        <v>144</v>
      </c>
      <c r="C3172">
        <v>52</v>
      </c>
      <c r="D3172" t="s">
        <v>4228</v>
      </c>
      <c r="E3172">
        <v>2483955</v>
      </c>
      <c r="F3172" t="s">
        <v>5310</v>
      </c>
      <c r="G3172" t="s">
        <v>3940</v>
      </c>
      <c r="H3172" t="s">
        <v>10410</v>
      </c>
      <c r="I3172">
        <v>8369</v>
      </c>
      <c r="J3172" t="s">
        <v>13169</v>
      </c>
      <c r="K3172">
        <v>165</v>
      </c>
      <c r="L3172" t="s">
        <v>23647</v>
      </c>
      <c r="M3172" t="s">
        <v>23694</v>
      </c>
      <c r="N3172">
        <v>9600000</v>
      </c>
      <c r="O3172">
        <v>2005</v>
      </c>
      <c r="P3172">
        <v>6.7</v>
      </c>
    </row>
    <row r="3173" spans="1:16" x14ac:dyDescent="0.3">
      <c r="A3173" t="s">
        <v>316</v>
      </c>
      <c r="B3173">
        <v>98</v>
      </c>
      <c r="C3173">
        <v>55</v>
      </c>
      <c r="D3173" t="s">
        <v>3136</v>
      </c>
      <c r="E3173">
        <v>57176582</v>
      </c>
      <c r="F3173" t="s">
        <v>5447</v>
      </c>
      <c r="G3173" t="s">
        <v>4127</v>
      </c>
      <c r="H3173" t="s">
        <v>10411</v>
      </c>
      <c r="I3173">
        <v>27492</v>
      </c>
      <c r="J3173" t="s">
        <v>13037</v>
      </c>
      <c r="K3173">
        <v>84</v>
      </c>
      <c r="L3173" t="s">
        <v>23647</v>
      </c>
      <c r="M3173" t="s">
        <v>23694</v>
      </c>
      <c r="N3173">
        <v>9500000</v>
      </c>
      <c r="O3173">
        <v>2000</v>
      </c>
      <c r="P3173">
        <v>6.1</v>
      </c>
    </row>
    <row r="3174" spans="1:16" x14ac:dyDescent="0.3">
      <c r="A3174" t="s">
        <v>1414</v>
      </c>
      <c r="B3174">
        <v>94</v>
      </c>
      <c r="C3174">
        <v>30</v>
      </c>
      <c r="D3174" t="s">
        <v>3887</v>
      </c>
      <c r="E3174">
        <v>25529689.5</v>
      </c>
      <c r="F3174" t="s">
        <v>5321</v>
      </c>
      <c r="G3174" t="s">
        <v>2739</v>
      </c>
      <c r="H3174" t="s">
        <v>10412</v>
      </c>
      <c r="I3174">
        <v>12372</v>
      </c>
      <c r="J3174" t="s">
        <v>6708</v>
      </c>
      <c r="K3174">
        <v>42</v>
      </c>
      <c r="L3174" t="s">
        <v>23647</v>
      </c>
      <c r="M3174" t="s">
        <v>23697</v>
      </c>
      <c r="N3174">
        <v>10000000</v>
      </c>
      <c r="O3174">
        <v>2014</v>
      </c>
      <c r="P3174">
        <v>5.2</v>
      </c>
    </row>
    <row r="3175" spans="1:16" x14ac:dyDescent="0.3">
      <c r="A3175" t="s">
        <v>710</v>
      </c>
      <c r="B3175">
        <v>117</v>
      </c>
      <c r="C3175">
        <v>130</v>
      </c>
      <c r="D3175" t="s">
        <v>4229</v>
      </c>
      <c r="E3175">
        <v>43100000</v>
      </c>
      <c r="F3175" t="s">
        <v>5296</v>
      </c>
      <c r="G3175" t="s">
        <v>3861</v>
      </c>
      <c r="H3175" t="s">
        <v>10413</v>
      </c>
      <c r="I3175">
        <v>75280</v>
      </c>
      <c r="J3175" t="s">
        <v>3217</v>
      </c>
      <c r="K3175">
        <v>267</v>
      </c>
      <c r="L3175" t="s">
        <v>23647</v>
      </c>
      <c r="M3175" t="s">
        <v>23695</v>
      </c>
      <c r="N3175">
        <v>9500000</v>
      </c>
      <c r="O3175">
        <v>1967</v>
      </c>
      <c r="P3175">
        <v>6.9</v>
      </c>
    </row>
    <row r="3176" spans="1:16" x14ac:dyDescent="0.3">
      <c r="A3176" t="s">
        <v>1415</v>
      </c>
      <c r="B3176">
        <v>102</v>
      </c>
      <c r="C3176">
        <v>29</v>
      </c>
      <c r="D3176" t="s">
        <v>3433</v>
      </c>
      <c r="E3176">
        <v>25529689.5</v>
      </c>
      <c r="F3176" t="s">
        <v>5624</v>
      </c>
      <c r="G3176" t="s">
        <v>6518</v>
      </c>
      <c r="H3176" t="s">
        <v>10414</v>
      </c>
      <c r="I3176">
        <v>5865</v>
      </c>
      <c r="J3176" t="s">
        <v>6319</v>
      </c>
      <c r="K3176">
        <v>12</v>
      </c>
      <c r="L3176" t="s">
        <v>23647</v>
      </c>
      <c r="M3176" t="s">
        <v>23695</v>
      </c>
      <c r="N3176">
        <v>10000000</v>
      </c>
      <c r="O3176">
        <v>2014</v>
      </c>
      <c r="P3176">
        <v>6</v>
      </c>
    </row>
    <row r="3177" spans="1:16" x14ac:dyDescent="0.3">
      <c r="A3177" t="s">
        <v>1038</v>
      </c>
      <c r="B3177">
        <v>127</v>
      </c>
      <c r="C3177">
        <v>447</v>
      </c>
      <c r="D3177" t="s">
        <v>4230</v>
      </c>
      <c r="E3177">
        <v>225377</v>
      </c>
      <c r="F3177" t="s">
        <v>5310</v>
      </c>
      <c r="G3177" t="s">
        <v>3480</v>
      </c>
      <c r="H3177" t="s">
        <v>10415</v>
      </c>
      <c r="I3177">
        <v>70382</v>
      </c>
      <c r="J3177" t="s">
        <v>7084</v>
      </c>
      <c r="K3177">
        <v>190</v>
      </c>
      <c r="L3177" t="s">
        <v>23649</v>
      </c>
      <c r="M3177" t="s">
        <v>23703</v>
      </c>
      <c r="N3177">
        <v>8900000</v>
      </c>
      <c r="O3177">
        <v>2012</v>
      </c>
      <c r="P3177">
        <v>7.9</v>
      </c>
    </row>
    <row r="3178" spans="1:16" x14ac:dyDescent="0.3">
      <c r="A3178" t="s">
        <v>1416</v>
      </c>
      <c r="B3178">
        <v>98</v>
      </c>
      <c r="C3178">
        <v>66</v>
      </c>
      <c r="D3178" t="s">
        <v>4231</v>
      </c>
      <c r="E3178">
        <v>14114488</v>
      </c>
      <c r="F3178" t="s">
        <v>5668</v>
      </c>
      <c r="G3178" t="s">
        <v>2702</v>
      </c>
      <c r="H3178" t="s">
        <v>10416</v>
      </c>
      <c r="I3178">
        <v>13190</v>
      </c>
      <c r="J3178" t="s">
        <v>3336</v>
      </c>
      <c r="K3178">
        <v>114</v>
      </c>
      <c r="L3178" t="s">
        <v>23647</v>
      </c>
      <c r="M3178" t="s">
        <v>23694</v>
      </c>
      <c r="N3178">
        <v>10500000</v>
      </c>
      <c r="O3178">
        <v>1988</v>
      </c>
      <c r="P3178">
        <v>4.5</v>
      </c>
    </row>
    <row r="3179" spans="1:16" x14ac:dyDescent="0.3">
      <c r="A3179" t="s">
        <v>1417</v>
      </c>
      <c r="B3179">
        <v>88</v>
      </c>
      <c r="C3179">
        <v>18</v>
      </c>
      <c r="D3179" t="s">
        <v>4232</v>
      </c>
      <c r="E3179">
        <v>25529689.5</v>
      </c>
      <c r="F3179" t="s">
        <v>5684</v>
      </c>
      <c r="G3179" t="s">
        <v>3282</v>
      </c>
      <c r="H3179" t="s">
        <v>10417</v>
      </c>
      <c r="I3179">
        <v>1763</v>
      </c>
      <c r="J3179" t="s">
        <v>5118</v>
      </c>
      <c r="K3179">
        <v>26</v>
      </c>
      <c r="L3179" t="s">
        <v>23647</v>
      </c>
      <c r="M3179" t="s">
        <v>23694</v>
      </c>
      <c r="N3179">
        <v>9500000</v>
      </c>
      <c r="O3179">
        <v>2015</v>
      </c>
      <c r="P3179">
        <v>5.0999999999999996</v>
      </c>
    </row>
    <row r="3180" spans="1:16" x14ac:dyDescent="0.3">
      <c r="A3180" t="s">
        <v>1418</v>
      </c>
      <c r="B3180">
        <v>197</v>
      </c>
      <c r="C3180">
        <v>61</v>
      </c>
      <c r="D3180" t="s">
        <v>4120</v>
      </c>
      <c r="E3180">
        <v>46300000</v>
      </c>
      <c r="F3180" t="s">
        <v>5392</v>
      </c>
      <c r="G3180" t="s">
        <v>6313</v>
      </c>
      <c r="H3180" t="s">
        <v>10418</v>
      </c>
      <c r="I3180">
        <v>29323</v>
      </c>
      <c r="J3180" t="s">
        <v>4778</v>
      </c>
      <c r="K3180">
        <v>344</v>
      </c>
      <c r="L3180" t="s">
        <v>23647</v>
      </c>
      <c r="M3180" t="s">
        <v>23694</v>
      </c>
      <c r="N3180">
        <v>9400000</v>
      </c>
      <c r="O3180">
        <v>1963</v>
      </c>
      <c r="P3180">
        <v>7.6</v>
      </c>
    </row>
    <row r="3181" spans="1:16" x14ac:dyDescent="0.3">
      <c r="A3181" t="s">
        <v>1419</v>
      </c>
      <c r="B3181">
        <v>121</v>
      </c>
      <c r="C3181">
        <v>232</v>
      </c>
      <c r="D3181" t="s">
        <v>4010</v>
      </c>
      <c r="E3181">
        <v>12899702</v>
      </c>
      <c r="F3181" t="s">
        <v>6007</v>
      </c>
      <c r="G3181" t="s">
        <v>6670</v>
      </c>
      <c r="H3181" t="s">
        <v>10419</v>
      </c>
      <c r="I3181">
        <v>76681</v>
      </c>
      <c r="J3181" t="s">
        <v>13170</v>
      </c>
      <c r="K3181">
        <v>228</v>
      </c>
      <c r="L3181" t="s">
        <v>23652</v>
      </c>
      <c r="M3181" t="s">
        <v>23706</v>
      </c>
      <c r="N3181">
        <v>20000000</v>
      </c>
      <c r="O3181">
        <v>2006</v>
      </c>
      <c r="P3181">
        <v>7.6</v>
      </c>
    </row>
    <row r="3182" spans="1:16" x14ac:dyDescent="0.3">
      <c r="A3182" t="s">
        <v>1420</v>
      </c>
      <c r="B3182">
        <v>90</v>
      </c>
      <c r="C3182">
        <v>62</v>
      </c>
      <c r="D3182" t="s">
        <v>4233</v>
      </c>
      <c r="E3182">
        <v>25529689.5</v>
      </c>
      <c r="F3182" t="s">
        <v>6008</v>
      </c>
      <c r="G3182" t="s">
        <v>4575</v>
      </c>
      <c r="H3182" t="s">
        <v>10420</v>
      </c>
      <c r="I3182">
        <v>23516</v>
      </c>
      <c r="J3182" t="s">
        <v>13171</v>
      </c>
      <c r="K3182">
        <v>147</v>
      </c>
      <c r="L3182" t="s">
        <v>23647</v>
      </c>
      <c r="M3182" t="s">
        <v>23697</v>
      </c>
      <c r="N3182">
        <v>9300000</v>
      </c>
      <c r="O3182">
        <v>1981</v>
      </c>
      <c r="P3182">
        <v>6.7</v>
      </c>
    </row>
    <row r="3183" spans="1:16" x14ac:dyDescent="0.3">
      <c r="A3183" t="s">
        <v>698</v>
      </c>
      <c r="B3183">
        <v>89</v>
      </c>
      <c r="C3183">
        <v>106</v>
      </c>
      <c r="D3183" t="s">
        <v>2714</v>
      </c>
      <c r="E3183">
        <v>113155</v>
      </c>
      <c r="F3183" t="s">
        <v>5435</v>
      </c>
      <c r="G3183" t="s">
        <v>6671</v>
      </c>
      <c r="H3183" t="s">
        <v>10421</v>
      </c>
      <c r="I3183">
        <v>9006</v>
      </c>
      <c r="J3183" t="s">
        <v>4683</v>
      </c>
      <c r="K3183">
        <v>54</v>
      </c>
      <c r="L3183" t="s">
        <v>23647</v>
      </c>
      <c r="M3183" t="s">
        <v>23694</v>
      </c>
      <c r="N3183">
        <v>20000000</v>
      </c>
      <c r="O3183">
        <v>2009</v>
      </c>
      <c r="P3183">
        <v>6.1</v>
      </c>
    </row>
    <row r="3184" spans="1:16" x14ac:dyDescent="0.3">
      <c r="A3184" t="s">
        <v>482</v>
      </c>
      <c r="B3184">
        <v>104</v>
      </c>
      <c r="C3184">
        <v>56</v>
      </c>
      <c r="D3184" t="s">
        <v>3064</v>
      </c>
      <c r="E3184">
        <v>2600000</v>
      </c>
      <c r="F3184" t="s">
        <v>5557</v>
      </c>
      <c r="G3184" t="s">
        <v>2433</v>
      </c>
      <c r="H3184" t="s">
        <v>10422</v>
      </c>
      <c r="I3184">
        <v>11612</v>
      </c>
      <c r="J3184" t="s">
        <v>2744</v>
      </c>
      <c r="K3184">
        <v>88</v>
      </c>
      <c r="L3184" t="s">
        <v>23647</v>
      </c>
      <c r="M3184" t="s">
        <v>23695</v>
      </c>
      <c r="N3184">
        <v>6000000</v>
      </c>
      <c r="O3184">
        <v>1995</v>
      </c>
      <c r="P3184">
        <v>7.5</v>
      </c>
    </row>
    <row r="3185" spans="1:16" x14ac:dyDescent="0.3">
      <c r="A3185" t="s">
        <v>1316</v>
      </c>
      <c r="B3185">
        <v>94</v>
      </c>
      <c r="C3185">
        <v>48</v>
      </c>
      <c r="D3185" t="s">
        <v>4234</v>
      </c>
      <c r="E3185">
        <v>25529689.5</v>
      </c>
      <c r="F3185" t="s">
        <v>5643</v>
      </c>
      <c r="G3185" t="s">
        <v>2591</v>
      </c>
      <c r="H3185" t="s">
        <v>10423</v>
      </c>
      <c r="I3185">
        <v>4486</v>
      </c>
      <c r="J3185" t="s">
        <v>13172</v>
      </c>
      <c r="K3185">
        <v>38</v>
      </c>
      <c r="L3185" t="s">
        <v>23647</v>
      </c>
      <c r="M3185" t="s">
        <v>23694</v>
      </c>
      <c r="N3185">
        <v>10000000</v>
      </c>
      <c r="O3185">
        <v>2015</v>
      </c>
      <c r="P3185">
        <v>5.3</v>
      </c>
    </row>
    <row r="3186" spans="1:16" x14ac:dyDescent="0.3">
      <c r="A3186" t="s">
        <v>1421</v>
      </c>
      <c r="B3186">
        <v>90</v>
      </c>
      <c r="C3186">
        <v>41</v>
      </c>
      <c r="D3186" t="s">
        <v>4235</v>
      </c>
      <c r="E3186">
        <v>1602466</v>
      </c>
      <c r="F3186" t="s">
        <v>6009</v>
      </c>
      <c r="G3186" t="s">
        <v>6672</v>
      </c>
      <c r="H3186" t="s">
        <v>10424</v>
      </c>
      <c r="I3186">
        <v>9673</v>
      </c>
      <c r="J3186" t="s">
        <v>3525</v>
      </c>
      <c r="K3186">
        <v>106</v>
      </c>
      <c r="L3186" t="s">
        <v>23647</v>
      </c>
      <c r="M3186" t="s">
        <v>23709</v>
      </c>
      <c r="N3186">
        <v>600000000</v>
      </c>
      <c r="O3186">
        <v>2010</v>
      </c>
      <c r="P3186">
        <v>6</v>
      </c>
    </row>
    <row r="3187" spans="1:16" x14ac:dyDescent="0.3">
      <c r="A3187" t="s">
        <v>1193</v>
      </c>
      <c r="B3187">
        <v>130</v>
      </c>
      <c r="C3187">
        <v>439</v>
      </c>
      <c r="D3187" t="s">
        <v>2887</v>
      </c>
      <c r="E3187">
        <v>3029870</v>
      </c>
      <c r="F3187" t="s">
        <v>5432</v>
      </c>
      <c r="G3187" t="s">
        <v>2449</v>
      </c>
      <c r="H3187" t="s">
        <v>10425</v>
      </c>
      <c r="I3187">
        <v>128729</v>
      </c>
      <c r="J3187" t="s">
        <v>3145</v>
      </c>
      <c r="K3187">
        <v>551</v>
      </c>
      <c r="L3187" t="s">
        <v>23647</v>
      </c>
      <c r="M3187" t="s">
        <v>23716</v>
      </c>
      <c r="N3187">
        <v>7400000</v>
      </c>
      <c r="O3187">
        <v>2011</v>
      </c>
      <c r="P3187">
        <v>7.1</v>
      </c>
    </row>
    <row r="3188" spans="1:16" x14ac:dyDescent="0.3">
      <c r="A3188" t="s">
        <v>1422</v>
      </c>
      <c r="B3188">
        <v>92</v>
      </c>
      <c r="C3188">
        <v>54</v>
      </c>
      <c r="D3188" t="s">
        <v>4236</v>
      </c>
      <c r="E3188">
        <v>25529689.5</v>
      </c>
      <c r="F3188" t="s">
        <v>6010</v>
      </c>
      <c r="G3188" t="s">
        <v>2679</v>
      </c>
      <c r="H3188" t="s">
        <v>10426</v>
      </c>
      <c r="I3188">
        <v>13003</v>
      </c>
      <c r="J3188" t="s">
        <v>13173</v>
      </c>
      <c r="K3188">
        <v>80</v>
      </c>
      <c r="L3188" t="s">
        <v>23647</v>
      </c>
      <c r="M3188" t="s">
        <v>23698</v>
      </c>
      <c r="N3188">
        <v>8500000</v>
      </c>
      <c r="O3188">
        <v>2011</v>
      </c>
      <c r="P3188">
        <v>7.5</v>
      </c>
    </row>
    <row r="3189" spans="1:16" x14ac:dyDescent="0.3">
      <c r="A3189" t="s">
        <v>1423</v>
      </c>
      <c r="B3189">
        <v>176</v>
      </c>
      <c r="C3189">
        <v>50</v>
      </c>
      <c r="D3189" t="s">
        <v>4237</v>
      </c>
      <c r="E3189">
        <v>3047539</v>
      </c>
      <c r="F3189" t="s">
        <v>5310</v>
      </c>
      <c r="G3189" t="s">
        <v>6637</v>
      </c>
      <c r="H3189" t="s">
        <v>10427</v>
      </c>
      <c r="I3189">
        <v>42296</v>
      </c>
      <c r="J3189" t="s">
        <v>13174</v>
      </c>
      <c r="K3189">
        <v>286</v>
      </c>
      <c r="L3189" t="s">
        <v>23654</v>
      </c>
      <c r="M3189" t="s">
        <v>23709</v>
      </c>
      <c r="N3189">
        <v>7217600</v>
      </c>
      <c r="O3189">
        <v>2012</v>
      </c>
      <c r="P3189">
        <v>6.9</v>
      </c>
    </row>
    <row r="3190" spans="1:16" x14ac:dyDescent="0.3">
      <c r="A3190" t="s">
        <v>48</v>
      </c>
      <c r="B3190">
        <v>116</v>
      </c>
      <c r="C3190">
        <v>392</v>
      </c>
      <c r="D3190" t="s">
        <v>3443</v>
      </c>
      <c r="E3190">
        <v>78900000</v>
      </c>
      <c r="F3190" t="s">
        <v>5862</v>
      </c>
      <c r="G3190" t="s">
        <v>2702</v>
      </c>
      <c r="H3190" t="s">
        <v>10428</v>
      </c>
      <c r="I3190">
        <v>563827</v>
      </c>
      <c r="J3190" t="s">
        <v>13175</v>
      </c>
      <c r="K3190">
        <v>1110</v>
      </c>
      <c r="L3190" t="s">
        <v>23647</v>
      </c>
      <c r="M3190" t="s">
        <v>23695</v>
      </c>
      <c r="N3190">
        <v>11000000</v>
      </c>
      <c r="O3190">
        <v>1979</v>
      </c>
      <c r="P3190">
        <v>8.5</v>
      </c>
    </row>
    <row r="3191" spans="1:16" x14ac:dyDescent="0.3">
      <c r="A3191" t="s">
        <v>652</v>
      </c>
      <c r="B3191">
        <v>88</v>
      </c>
      <c r="C3191">
        <v>277</v>
      </c>
      <c r="D3191" t="s">
        <v>4238</v>
      </c>
      <c r="E3191">
        <v>30859000</v>
      </c>
      <c r="F3191" t="s">
        <v>5668</v>
      </c>
      <c r="G3191" t="s">
        <v>6485</v>
      </c>
      <c r="H3191" t="s">
        <v>10429</v>
      </c>
      <c r="I3191">
        <v>96410</v>
      </c>
      <c r="J3191" t="s">
        <v>13176</v>
      </c>
      <c r="K3191">
        <v>826</v>
      </c>
      <c r="L3191" t="s">
        <v>23647</v>
      </c>
      <c r="M3191" t="s">
        <v>23694</v>
      </c>
      <c r="N3191">
        <v>83532</v>
      </c>
      <c r="O3191">
        <v>1974</v>
      </c>
      <c r="P3191">
        <v>7.5</v>
      </c>
    </row>
    <row r="3192" spans="1:16" x14ac:dyDescent="0.3">
      <c r="A3192" t="s">
        <v>1424</v>
      </c>
      <c r="B3192">
        <v>106</v>
      </c>
      <c r="C3192">
        <v>259</v>
      </c>
      <c r="D3192" t="s">
        <v>4239</v>
      </c>
      <c r="E3192">
        <v>3571735</v>
      </c>
      <c r="F3192" t="s">
        <v>5604</v>
      </c>
      <c r="G3192" t="s">
        <v>2494</v>
      </c>
      <c r="H3192" t="s">
        <v>10430</v>
      </c>
      <c r="I3192">
        <v>39260</v>
      </c>
      <c r="J3192" t="s">
        <v>3226</v>
      </c>
      <c r="K3192">
        <v>129</v>
      </c>
      <c r="L3192" t="s">
        <v>23647</v>
      </c>
      <c r="M3192" t="s">
        <v>23694</v>
      </c>
      <c r="N3192">
        <v>10000000</v>
      </c>
      <c r="O3192">
        <v>2010</v>
      </c>
      <c r="P3192">
        <v>6.6</v>
      </c>
    </row>
    <row r="3193" spans="1:16" x14ac:dyDescent="0.3">
      <c r="A3193" t="s">
        <v>624</v>
      </c>
      <c r="B3193">
        <v>181</v>
      </c>
      <c r="C3193">
        <v>66</v>
      </c>
      <c r="D3193" t="s">
        <v>734</v>
      </c>
      <c r="E3193">
        <v>50000000</v>
      </c>
      <c r="F3193" t="s">
        <v>5931</v>
      </c>
      <c r="G3193" t="s">
        <v>3501</v>
      </c>
      <c r="H3193" t="s">
        <v>10431</v>
      </c>
      <c r="I3193">
        <v>29839</v>
      </c>
      <c r="J3193" t="s">
        <v>13177</v>
      </c>
      <c r="K3193">
        <v>150</v>
      </c>
      <c r="L3193" t="s">
        <v>23647</v>
      </c>
      <c r="M3193" t="s">
        <v>23694</v>
      </c>
      <c r="N3193">
        <v>9000000</v>
      </c>
      <c r="O3193">
        <v>1971</v>
      </c>
      <c r="P3193">
        <v>8</v>
      </c>
    </row>
    <row r="3194" spans="1:16" x14ac:dyDescent="0.3">
      <c r="A3194" t="s">
        <v>522</v>
      </c>
      <c r="B3194">
        <v>130</v>
      </c>
      <c r="C3194">
        <v>129</v>
      </c>
      <c r="D3194" t="s">
        <v>4240</v>
      </c>
      <c r="E3194">
        <v>63600000</v>
      </c>
      <c r="F3194" t="s">
        <v>5296</v>
      </c>
      <c r="G3194" t="s">
        <v>3217</v>
      </c>
      <c r="H3194" t="s">
        <v>10432</v>
      </c>
      <c r="I3194">
        <v>82073</v>
      </c>
      <c r="J3194" t="s">
        <v>4328</v>
      </c>
      <c r="K3194">
        <v>275</v>
      </c>
      <c r="L3194" t="s">
        <v>23647</v>
      </c>
      <c r="M3194" t="s">
        <v>23695</v>
      </c>
      <c r="N3194">
        <v>9000000</v>
      </c>
      <c r="O3194">
        <v>1965</v>
      </c>
      <c r="P3194">
        <v>7</v>
      </c>
    </row>
    <row r="3195" spans="1:16" x14ac:dyDescent="0.3">
      <c r="A3195" t="s">
        <v>598</v>
      </c>
      <c r="B3195">
        <v>93</v>
      </c>
      <c r="C3195">
        <v>115</v>
      </c>
      <c r="D3195" t="s">
        <v>4241</v>
      </c>
      <c r="E3195">
        <v>25529689.5</v>
      </c>
      <c r="F3195" t="s">
        <v>5943</v>
      </c>
      <c r="G3195" t="s">
        <v>2571</v>
      </c>
      <c r="H3195" t="s">
        <v>10433</v>
      </c>
      <c r="I3195">
        <v>12520</v>
      </c>
      <c r="J3195" t="s">
        <v>13178</v>
      </c>
      <c r="K3195">
        <v>76</v>
      </c>
      <c r="L3195" t="s">
        <v>23647</v>
      </c>
      <c r="M3195" t="s">
        <v>23694</v>
      </c>
      <c r="N3195">
        <v>10000000</v>
      </c>
      <c r="O3195">
        <v>2011</v>
      </c>
      <c r="P3195">
        <v>5.8</v>
      </c>
    </row>
    <row r="3196" spans="1:16" x14ac:dyDescent="0.3">
      <c r="A3196" t="s">
        <v>1425</v>
      </c>
      <c r="B3196">
        <v>110</v>
      </c>
      <c r="C3196">
        <v>81</v>
      </c>
      <c r="D3196" t="s">
        <v>4242</v>
      </c>
      <c r="E3196">
        <v>25529689.5</v>
      </c>
      <c r="F3196" t="s">
        <v>5397</v>
      </c>
      <c r="G3196" t="s">
        <v>6673</v>
      </c>
      <c r="H3196" t="s">
        <v>10434</v>
      </c>
      <c r="I3196">
        <v>8667</v>
      </c>
      <c r="J3196" t="s">
        <v>13179</v>
      </c>
      <c r="K3196">
        <v>29</v>
      </c>
      <c r="L3196" t="s">
        <v>23662</v>
      </c>
      <c r="M3196" t="s">
        <v>23713</v>
      </c>
      <c r="N3196">
        <v>20000000</v>
      </c>
      <c r="O3196">
        <v>2010</v>
      </c>
      <c r="P3196">
        <v>7.3</v>
      </c>
    </row>
    <row r="3197" spans="1:16" x14ac:dyDescent="0.3">
      <c r="A3197" t="s">
        <v>301</v>
      </c>
      <c r="B3197">
        <v>123</v>
      </c>
      <c r="C3197">
        <v>29</v>
      </c>
      <c r="D3197" t="s">
        <v>2524</v>
      </c>
      <c r="E3197">
        <v>36049108</v>
      </c>
      <c r="F3197" t="s">
        <v>5687</v>
      </c>
      <c r="G3197" t="s">
        <v>2592</v>
      </c>
      <c r="H3197" t="s">
        <v>10435</v>
      </c>
      <c r="I3197">
        <v>10139</v>
      </c>
      <c r="J3197" t="s">
        <v>4582</v>
      </c>
      <c r="K3197">
        <v>70</v>
      </c>
      <c r="L3197" t="s">
        <v>23647</v>
      </c>
      <c r="M3197" t="s">
        <v>23694</v>
      </c>
      <c r="N3197">
        <v>9000000</v>
      </c>
      <c r="O3197">
        <v>1996</v>
      </c>
      <c r="P3197">
        <v>6.8</v>
      </c>
    </row>
    <row r="3198" spans="1:16" x14ac:dyDescent="0.3">
      <c r="A3198" t="s">
        <v>607</v>
      </c>
      <c r="B3198">
        <v>120</v>
      </c>
      <c r="C3198">
        <v>32</v>
      </c>
      <c r="D3198" t="s">
        <v>3065</v>
      </c>
      <c r="E3198">
        <v>34074895</v>
      </c>
      <c r="F3198" t="s">
        <v>5491</v>
      </c>
      <c r="G3198" t="s">
        <v>2775</v>
      </c>
      <c r="H3198" t="s">
        <v>10436</v>
      </c>
      <c r="I3198">
        <v>6525</v>
      </c>
      <c r="J3198" t="s">
        <v>13180</v>
      </c>
      <c r="K3198">
        <v>79</v>
      </c>
      <c r="L3198" t="s">
        <v>23647</v>
      </c>
      <c r="M3198" t="s">
        <v>23694</v>
      </c>
      <c r="N3198">
        <v>9000000</v>
      </c>
      <c r="O3198">
        <v>1999</v>
      </c>
      <c r="P3198">
        <v>6.7</v>
      </c>
    </row>
    <row r="3199" spans="1:16" x14ac:dyDescent="0.3">
      <c r="A3199" t="s">
        <v>1201</v>
      </c>
      <c r="B3199">
        <v>87</v>
      </c>
      <c r="C3199">
        <v>142</v>
      </c>
      <c r="D3199" t="s">
        <v>4243</v>
      </c>
      <c r="E3199">
        <v>33244684</v>
      </c>
      <c r="F3199" t="s">
        <v>5756</v>
      </c>
      <c r="G3199" t="s">
        <v>6674</v>
      </c>
      <c r="H3199" t="s">
        <v>10437</v>
      </c>
      <c r="I3199">
        <v>62038</v>
      </c>
      <c r="J3199" t="s">
        <v>13181</v>
      </c>
      <c r="K3199">
        <v>281</v>
      </c>
      <c r="L3199" t="s">
        <v>23647</v>
      </c>
      <c r="M3199" t="s">
        <v>23694</v>
      </c>
      <c r="N3199">
        <v>9000000</v>
      </c>
      <c r="O3199">
        <v>1988</v>
      </c>
      <c r="P3199">
        <v>6.5</v>
      </c>
    </row>
    <row r="3200" spans="1:16" x14ac:dyDescent="0.3">
      <c r="A3200" t="s">
        <v>970</v>
      </c>
      <c r="B3200">
        <v>123</v>
      </c>
      <c r="C3200">
        <v>263</v>
      </c>
      <c r="D3200" t="s">
        <v>4244</v>
      </c>
      <c r="E3200">
        <v>24530513</v>
      </c>
      <c r="F3200" t="s">
        <v>5516</v>
      </c>
      <c r="G3200" t="s">
        <v>970</v>
      </c>
      <c r="H3200" t="s">
        <v>10438</v>
      </c>
      <c r="I3200">
        <v>66610</v>
      </c>
      <c r="J3200" t="s">
        <v>5072</v>
      </c>
      <c r="K3200">
        <v>429</v>
      </c>
      <c r="L3200" t="s">
        <v>23647</v>
      </c>
      <c r="M3200" t="s">
        <v>23694</v>
      </c>
      <c r="N3200">
        <v>9000000</v>
      </c>
      <c r="O3200">
        <v>2007</v>
      </c>
      <c r="P3200">
        <v>8</v>
      </c>
    </row>
    <row r="3201" spans="1:16" x14ac:dyDescent="0.3">
      <c r="A3201" t="s">
        <v>1331</v>
      </c>
      <c r="B3201">
        <v>103</v>
      </c>
      <c r="C3201">
        <v>285</v>
      </c>
      <c r="D3201" t="s">
        <v>3963</v>
      </c>
      <c r="E3201">
        <v>71519230</v>
      </c>
      <c r="F3201" t="s">
        <v>5470</v>
      </c>
      <c r="G3201" t="s">
        <v>3121</v>
      </c>
      <c r="H3201" t="s">
        <v>10439</v>
      </c>
      <c r="I3201">
        <v>92364</v>
      </c>
      <c r="J3201" t="s">
        <v>13182</v>
      </c>
      <c r="K3201">
        <v>244</v>
      </c>
      <c r="L3201" t="s">
        <v>23647</v>
      </c>
      <c r="M3201" t="s">
        <v>23694</v>
      </c>
      <c r="N3201">
        <v>9000000</v>
      </c>
      <c r="O3201">
        <v>2014</v>
      </c>
      <c r="P3201">
        <v>6.5</v>
      </c>
    </row>
    <row r="3202" spans="1:16" x14ac:dyDescent="0.3">
      <c r="A3202" t="s">
        <v>1426</v>
      </c>
      <c r="B3202">
        <v>91</v>
      </c>
      <c r="C3202">
        <v>64</v>
      </c>
      <c r="D3202" t="s">
        <v>4245</v>
      </c>
      <c r="E3202">
        <v>20035310</v>
      </c>
      <c r="F3202" t="s">
        <v>5397</v>
      </c>
      <c r="G3202" t="s">
        <v>2549</v>
      </c>
      <c r="H3202" t="s">
        <v>10440</v>
      </c>
      <c r="I3202">
        <v>12324</v>
      </c>
      <c r="J3202" t="s">
        <v>12727</v>
      </c>
      <c r="K3202">
        <v>173</v>
      </c>
      <c r="L3202" t="s">
        <v>23647</v>
      </c>
      <c r="M3202" t="s">
        <v>23694</v>
      </c>
      <c r="N3202">
        <v>9000000</v>
      </c>
      <c r="O3202">
        <v>2000</v>
      </c>
      <c r="P3202">
        <v>4.9000000000000004</v>
      </c>
    </row>
    <row r="3203" spans="1:16" x14ac:dyDescent="0.3">
      <c r="A3203" t="s">
        <v>1214</v>
      </c>
      <c r="B3203">
        <v>88</v>
      </c>
      <c r="C3203">
        <v>150</v>
      </c>
      <c r="D3203" t="s">
        <v>2474</v>
      </c>
      <c r="E3203">
        <v>18225165</v>
      </c>
      <c r="F3203" t="s">
        <v>5599</v>
      </c>
      <c r="G3203" t="s">
        <v>2757</v>
      </c>
      <c r="H3203" t="s">
        <v>10441</v>
      </c>
      <c r="I3203">
        <v>155262</v>
      </c>
      <c r="J3203" t="s">
        <v>3550</v>
      </c>
      <c r="K3203">
        <v>316</v>
      </c>
      <c r="L3203" t="s">
        <v>23647</v>
      </c>
      <c r="M3203" t="s">
        <v>23694</v>
      </c>
      <c r="N3203">
        <v>9000000</v>
      </c>
      <c r="O3203">
        <v>2004</v>
      </c>
      <c r="P3203">
        <v>7.1</v>
      </c>
    </row>
    <row r="3204" spans="1:16" x14ac:dyDescent="0.3">
      <c r="A3204" t="s">
        <v>409</v>
      </c>
      <c r="B3204">
        <v>126</v>
      </c>
      <c r="C3204">
        <v>136</v>
      </c>
      <c r="D3204" t="s">
        <v>2539</v>
      </c>
      <c r="E3204">
        <v>17804273</v>
      </c>
      <c r="F3204" t="s">
        <v>5594</v>
      </c>
      <c r="G3204" t="s">
        <v>2483</v>
      </c>
      <c r="H3204" t="s">
        <v>10442</v>
      </c>
      <c r="I3204">
        <v>20449</v>
      </c>
      <c r="J3204" t="s">
        <v>12955</v>
      </c>
      <c r="K3204">
        <v>370</v>
      </c>
      <c r="L3204" t="s">
        <v>23647</v>
      </c>
      <c r="M3204" t="s">
        <v>23694</v>
      </c>
      <c r="N3204">
        <v>20000000</v>
      </c>
      <c r="O3204">
        <v>2000</v>
      </c>
      <c r="P3204">
        <v>7</v>
      </c>
    </row>
    <row r="3205" spans="1:16" x14ac:dyDescent="0.3">
      <c r="A3205" t="s">
        <v>1427</v>
      </c>
      <c r="B3205">
        <v>120</v>
      </c>
      <c r="C3205">
        <v>132</v>
      </c>
      <c r="D3205" t="s">
        <v>3206</v>
      </c>
      <c r="E3205">
        <v>16938179</v>
      </c>
      <c r="F3205" t="s">
        <v>5459</v>
      </c>
      <c r="G3205" t="s">
        <v>2507</v>
      </c>
      <c r="H3205" t="s">
        <v>10443</v>
      </c>
      <c r="I3205">
        <v>41313</v>
      </c>
      <c r="J3205" t="s">
        <v>12366</v>
      </c>
      <c r="K3205">
        <v>246</v>
      </c>
      <c r="L3205" t="s">
        <v>23647</v>
      </c>
      <c r="M3205" t="s">
        <v>23694</v>
      </c>
      <c r="N3205">
        <v>8000000</v>
      </c>
      <c r="O3205">
        <v>2000</v>
      </c>
      <c r="P3205">
        <v>7</v>
      </c>
    </row>
    <row r="3206" spans="1:16" x14ac:dyDescent="0.3">
      <c r="A3206" t="s">
        <v>487</v>
      </c>
      <c r="B3206">
        <v>116</v>
      </c>
      <c r="C3206">
        <v>71</v>
      </c>
      <c r="D3206" t="s">
        <v>4246</v>
      </c>
      <c r="E3206">
        <v>90400000</v>
      </c>
      <c r="F3206" t="s">
        <v>5447</v>
      </c>
      <c r="G3206" t="s">
        <v>4788</v>
      </c>
      <c r="H3206" t="s">
        <v>10444</v>
      </c>
      <c r="I3206">
        <v>102895</v>
      </c>
      <c r="J3206" t="s">
        <v>13183</v>
      </c>
      <c r="K3206">
        <v>159</v>
      </c>
      <c r="L3206" t="s">
        <v>23647</v>
      </c>
      <c r="M3206" t="s">
        <v>23694</v>
      </c>
      <c r="N3206">
        <v>20000000</v>
      </c>
      <c r="O3206">
        <v>1983</v>
      </c>
      <c r="P3206">
        <v>7.5</v>
      </c>
    </row>
    <row r="3207" spans="1:16" x14ac:dyDescent="0.3">
      <c r="A3207" t="s">
        <v>981</v>
      </c>
      <c r="B3207">
        <v>94</v>
      </c>
      <c r="C3207">
        <v>186</v>
      </c>
      <c r="D3207" t="s">
        <v>4247</v>
      </c>
      <c r="E3207">
        <v>16235293</v>
      </c>
      <c r="F3207" t="s">
        <v>5714</v>
      </c>
      <c r="G3207" t="s">
        <v>6349</v>
      </c>
      <c r="H3207" t="s">
        <v>10445</v>
      </c>
      <c r="I3207">
        <v>19918</v>
      </c>
      <c r="J3207" t="s">
        <v>12570</v>
      </c>
      <c r="K3207">
        <v>278</v>
      </c>
      <c r="L3207" t="s">
        <v>23647</v>
      </c>
      <c r="M3207" t="s">
        <v>23694</v>
      </c>
      <c r="N3207">
        <v>9000000</v>
      </c>
      <c r="O3207">
        <v>2006</v>
      </c>
      <c r="P3207">
        <v>4.5</v>
      </c>
    </row>
    <row r="3208" spans="1:16" x14ac:dyDescent="0.3">
      <c r="A3208" t="s">
        <v>1428</v>
      </c>
      <c r="B3208">
        <v>85</v>
      </c>
      <c r="C3208">
        <v>39</v>
      </c>
      <c r="D3208" t="s">
        <v>744</v>
      </c>
      <c r="E3208">
        <v>11827301</v>
      </c>
      <c r="F3208" t="s">
        <v>5417</v>
      </c>
      <c r="G3208" t="s">
        <v>3049</v>
      </c>
      <c r="H3208" t="s">
        <v>10446</v>
      </c>
      <c r="I3208">
        <v>4247</v>
      </c>
      <c r="J3208" t="s">
        <v>13184</v>
      </c>
      <c r="K3208">
        <v>26</v>
      </c>
      <c r="L3208" t="s">
        <v>23647</v>
      </c>
      <c r="M3208" t="s">
        <v>23694</v>
      </c>
      <c r="N3208">
        <v>20000000</v>
      </c>
      <c r="O3208">
        <v>2004</v>
      </c>
      <c r="P3208">
        <v>5.5</v>
      </c>
    </row>
    <row r="3209" spans="1:16" x14ac:dyDescent="0.3">
      <c r="A3209" t="s">
        <v>115</v>
      </c>
      <c r="B3209">
        <v>137</v>
      </c>
      <c r="C3209">
        <v>46</v>
      </c>
      <c r="D3209" t="s">
        <v>2675</v>
      </c>
      <c r="E3209">
        <v>10161099</v>
      </c>
      <c r="F3209" t="s">
        <v>6011</v>
      </c>
      <c r="G3209" t="s">
        <v>3842</v>
      </c>
      <c r="H3209" t="s">
        <v>10447</v>
      </c>
      <c r="I3209">
        <v>23441</v>
      </c>
      <c r="J3209" t="s">
        <v>13185</v>
      </c>
      <c r="K3209">
        <v>108</v>
      </c>
      <c r="L3209" t="s">
        <v>23647</v>
      </c>
      <c r="M3209" t="s">
        <v>23695</v>
      </c>
      <c r="N3209">
        <v>9000000</v>
      </c>
      <c r="O3209">
        <v>1989</v>
      </c>
      <c r="P3209">
        <v>7.7</v>
      </c>
    </row>
    <row r="3210" spans="1:16" x14ac:dyDescent="0.3">
      <c r="A3210" t="s">
        <v>1429</v>
      </c>
      <c r="B3210">
        <v>114</v>
      </c>
      <c r="C3210">
        <v>201</v>
      </c>
      <c r="D3210" t="s">
        <v>3144</v>
      </c>
      <c r="E3210">
        <v>6610326</v>
      </c>
      <c r="F3210" t="s">
        <v>5491</v>
      </c>
      <c r="G3210" t="s">
        <v>2512</v>
      </c>
      <c r="H3210" t="s">
        <v>10448</v>
      </c>
      <c r="I3210">
        <v>32188</v>
      </c>
      <c r="J3210" t="s">
        <v>13186</v>
      </c>
      <c r="K3210">
        <v>127</v>
      </c>
      <c r="L3210" t="s">
        <v>23647</v>
      </c>
      <c r="M3210" t="s">
        <v>23694</v>
      </c>
      <c r="N3210">
        <v>20000000</v>
      </c>
      <c r="O3210">
        <v>2007</v>
      </c>
      <c r="P3210">
        <v>7.2</v>
      </c>
    </row>
    <row r="3211" spans="1:16" x14ac:dyDescent="0.3">
      <c r="A3211" t="s">
        <v>1430</v>
      </c>
      <c r="B3211">
        <v>76</v>
      </c>
      <c r="C3211">
        <v>32</v>
      </c>
      <c r="D3211" t="s">
        <v>2840</v>
      </c>
      <c r="E3211">
        <v>6126237</v>
      </c>
      <c r="F3211" t="s">
        <v>5417</v>
      </c>
      <c r="G3211" t="s">
        <v>2999</v>
      </c>
      <c r="H3211" t="s">
        <v>10449</v>
      </c>
      <c r="I3211">
        <v>3419</v>
      </c>
      <c r="J3211" t="s">
        <v>3444</v>
      </c>
      <c r="K3211">
        <v>41</v>
      </c>
      <c r="L3211" t="s">
        <v>23647</v>
      </c>
      <c r="M3211" t="s">
        <v>23694</v>
      </c>
      <c r="N3211">
        <v>20000000</v>
      </c>
      <c r="O3211">
        <v>2003</v>
      </c>
      <c r="P3211">
        <v>4.8</v>
      </c>
    </row>
    <row r="3212" spans="1:16" x14ac:dyDescent="0.3">
      <c r="A3212" t="s">
        <v>119</v>
      </c>
      <c r="B3212">
        <v>119</v>
      </c>
      <c r="C3212">
        <v>117</v>
      </c>
      <c r="D3212" t="s">
        <v>4248</v>
      </c>
      <c r="E3212">
        <v>6047856</v>
      </c>
      <c r="F3212" t="s">
        <v>5321</v>
      </c>
      <c r="G3212" t="s">
        <v>6675</v>
      </c>
      <c r="H3212" t="s">
        <v>10450</v>
      </c>
      <c r="I3212">
        <v>27536</v>
      </c>
      <c r="J3212" t="s">
        <v>13187</v>
      </c>
      <c r="K3212">
        <v>327</v>
      </c>
      <c r="L3212" t="s">
        <v>23647</v>
      </c>
      <c r="M3212" t="s">
        <v>23694</v>
      </c>
      <c r="N3212">
        <v>8500000</v>
      </c>
      <c r="O3212">
        <v>2000</v>
      </c>
      <c r="P3212">
        <v>6.7</v>
      </c>
    </row>
    <row r="3213" spans="1:16" x14ac:dyDescent="0.3">
      <c r="A3213" t="s">
        <v>555</v>
      </c>
      <c r="B3213">
        <v>99</v>
      </c>
      <c r="C3213">
        <v>136</v>
      </c>
      <c r="D3213" t="s">
        <v>4249</v>
      </c>
      <c r="E3213">
        <v>4681503</v>
      </c>
      <c r="F3213" t="s">
        <v>5491</v>
      </c>
      <c r="G3213" t="s">
        <v>2731</v>
      </c>
      <c r="H3213" t="s">
        <v>10451</v>
      </c>
      <c r="I3213">
        <v>29058</v>
      </c>
      <c r="J3213" t="s">
        <v>4843</v>
      </c>
      <c r="K3213">
        <v>238</v>
      </c>
      <c r="L3213" t="s">
        <v>23647</v>
      </c>
      <c r="M3213" t="s">
        <v>23694</v>
      </c>
      <c r="N3213">
        <v>9000000</v>
      </c>
      <c r="O3213">
        <v>2002</v>
      </c>
      <c r="P3213">
        <v>7</v>
      </c>
    </row>
    <row r="3214" spans="1:16" x14ac:dyDescent="0.3">
      <c r="A3214" t="s">
        <v>1431</v>
      </c>
      <c r="B3214">
        <v>79</v>
      </c>
      <c r="C3214">
        <v>15</v>
      </c>
      <c r="D3214" t="s">
        <v>3260</v>
      </c>
      <c r="E3214">
        <v>4350774</v>
      </c>
      <c r="F3214" t="s">
        <v>5447</v>
      </c>
      <c r="G3214" t="s">
        <v>77</v>
      </c>
      <c r="H3214" t="s">
        <v>10452</v>
      </c>
      <c r="I3214">
        <v>10476</v>
      </c>
      <c r="J3214" t="s">
        <v>13188</v>
      </c>
      <c r="K3214">
        <v>52</v>
      </c>
      <c r="L3214" t="s">
        <v>23647</v>
      </c>
      <c r="M3214" t="s">
        <v>23694</v>
      </c>
      <c r="N3214">
        <v>8000000</v>
      </c>
      <c r="O3214">
        <v>1994</v>
      </c>
      <c r="P3214">
        <v>6.5</v>
      </c>
    </row>
    <row r="3215" spans="1:16" x14ac:dyDescent="0.3">
      <c r="A3215" t="s">
        <v>975</v>
      </c>
      <c r="B3215">
        <v>114</v>
      </c>
      <c r="C3215">
        <v>46</v>
      </c>
      <c r="D3215" t="s">
        <v>4250</v>
      </c>
      <c r="E3215">
        <v>3420871</v>
      </c>
      <c r="F3215" t="s">
        <v>5945</v>
      </c>
      <c r="G3215" t="s">
        <v>3266</v>
      </c>
      <c r="H3215" t="s">
        <v>10453</v>
      </c>
      <c r="I3215">
        <v>14100</v>
      </c>
      <c r="J3215" t="s">
        <v>6947</v>
      </c>
      <c r="K3215">
        <v>81</v>
      </c>
      <c r="L3215" t="s">
        <v>23647</v>
      </c>
      <c r="M3215" t="s">
        <v>23694</v>
      </c>
      <c r="N3215">
        <v>20000000</v>
      </c>
      <c r="O3215">
        <v>2006</v>
      </c>
      <c r="P3215">
        <v>7.4</v>
      </c>
    </row>
    <row r="3216" spans="1:16" x14ac:dyDescent="0.3">
      <c r="A3216" t="s">
        <v>1432</v>
      </c>
      <c r="B3216">
        <v>91</v>
      </c>
      <c r="C3216">
        <v>41</v>
      </c>
      <c r="D3216" t="s">
        <v>4251</v>
      </c>
      <c r="E3216">
        <v>25529689.5</v>
      </c>
      <c r="F3216" t="s">
        <v>5617</v>
      </c>
      <c r="G3216" t="s">
        <v>3075</v>
      </c>
      <c r="H3216" t="s">
        <v>10454</v>
      </c>
      <c r="I3216">
        <v>7767</v>
      </c>
      <c r="J3216" t="s">
        <v>13189</v>
      </c>
      <c r="K3216">
        <v>56</v>
      </c>
      <c r="L3216" t="s">
        <v>23647</v>
      </c>
      <c r="M3216" t="s">
        <v>23694</v>
      </c>
      <c r="N3216">
        <v>9000000</v>
      </c>
      <c r="O3216">
        <v>1984</v>
      </c>
      <c r="P3216">
        <v>5.7</v>
      </c>
    </row>
    <row r="3217" spans="1:16" x14ac:dyDescent="0.3">
      <c r="A3217" t="s">
        <v>1207</v>
      </c>
      <c r="B3217">
        <v>95</v>
      </c>
      <c r="C3217">
        <v>65</v>
      </c>
      <c r="D3217" t="s">
        <v>4252</v>
      </c>
      <c r="E3217">
        <v>2955039</v>
      </c>
      <c r="F3217" t="s">
        <v>5413</v>
      </c>
      <c r="G3217" t="s">
        <v>6347</v>
      </c>
      <c r="H3217" t="s">
        <v>10455</v>
      </c>
      <c r="I3217">
        <v>3624</v>
      </c>
      <c r="J3217" t="s">
        <v>4743</v>
      </c>
      <c r="K3217">
        <v>27</v>
      </c>
      <c r="L3217" t="s">
        <v>23647</v>
      </c>
      <c r="M3217" t="s">
        <v>23694</v>
      </c>
      <c r="N3217">
        <v>9000000</v>
      </c>
      <c r="O3217">
        <v>2007</v>
      </c>
      <c r="P3217">
        <v>6.2</v>
      </c>
    </row>
    <row r="3218" spans="1:16" x14ac:dyDescent="0.3">
      <c r="A3218" t="s">
        <v>1028</v>
      </c>
      <c r="B3218">
        <v>103</v>
      </c>
      <c r="C3218">
        <v>100</v>
      </c>
      <c r="D3218" t="s">
        <v>4253</v>
      </c>
      <c r="E3218">
        <v>1530535</v>
      </c>
      <c r="F3218" t="s">
        <v>5397</v>
      </c>
      <c r="G3218" t="s">
        <v>2557</v>
      </c>
      <c r="H3218" t="s">
        <v>10456</v>
      </c>
      <c r="I3218">
        <v>7833</v>
      </c>
      <c r="J3218" t="s">
        <v>3286</v>
      </c>
      <c r="K3218">
        <v>63</v>
      </c>
      <c r="L3218" t="s">
        <v>23647</v>
      </c>
      <c r="M3218" t="s">
        <v>23694</v>
      </c>
      <c r="N3218">
        <v>9000000</v>
      </c>
      <c r="O3218">
        <v>2005</v>
      </c>
      <c r="P3218">
        <v>5.7</v>
      </c>
    </row>
    <row r="3219" spans="1:16" x14ac:dyDescent="0.3">
      <c r="A3219" t="s">
        <v>950</v>
      </c>
      <c r="B3219">
        <v>92</v>
      </c>
      <c r="C3219">
        <v>129</v>
      </c>
      <c r="D3219" t="s">
        <v>2911</v>
      </c>
      <c r="E3219">
        <v>4881867</v>
      </c>
      <c r="F3219" t="s">
        <v>5715</v>
      </c>
      <c r="G3219" t="s">
        <v>2628</v>
      </c>
      <c r="H3219" t="s">
        <v>10457</v>
      </c>
      <c r="I3219">
        <v>15200</v>
      </c>
      <c r="J3219" t="s">
        <v>6514</v>
      </c>
      <c r="K3219">
        <v>76</v>
      </c>
      <c r="L3219" t="s">
        <v>23647</v>
      </c>
      <c r="M3219" t="s">
        <v>23694</v>
      </c>
      <c r="N3219">
        <v>9000000</v>
      </c>
      <c r="O3219">
        <v>2008</v>
      </c>
      <c r="P3219">
        <v>6.4</v>
      </c>
    </row>
    <row r="3220" spans="1:16" x14ac:dyDescent="0.3">
      <c r="A3220" t="s">
        <v>988</v>
      </c>
      <c r="B3220">
        <v>124</v>
      </c>
      <c r="C3220">
        <v>103</v>
      </c>
      <c r="D3220" t="s">
        <v>3456</v>
      </c>
      <c r="E3220">
        <v>1043487</v>
      </c>
      <c r="F3220" t="s">
        <v>5704</v>
      </c>
      <c r="G3220" t="s">
        <v>2429</v>
      </c>
      <c r="H3220" t="s">
        <v>10458</v>
      </c>
      <c r="I3220">
        <v>27766</v>
      </c>
      <c r="J3220" t="s">
        <v>13190</v>
      </c>
      <c r="K3220">
        <v>314</v>
      </c>
      <c r="L3220" t="s">
        <v>23647</v>
      </c>
      <c r="M3220" t="s">
        <v>23695</v>
      </c>
      <c r="N3220">
        <v>20000000</v>
      </c>
      <c r="O3220">
        <v>1998</v>
      </c>
      <c r="P3220">
        <v>7</v>
      </c>
    </row>
    <row r="3221" spans="1:16" x14ac:dyDescent="0.3">
      <c r="A3221" t="s">
        <v>1433</v>
      </c>
      <c r="B3221">
        <v>156</v>
      </c>
      <c r="C3221">
        <v>77</v>
      </c>
      <c r="D3221" t="s">
        <v>4254</v>
      </c>
      <c r="E3221">
        <v>770629</v>
      </c>
      <c r="F3221" t="s">
        <v>5498</v>
      </c>
      <c r="G3221" t="s">
        <v>6676</v>
      </c>
      <c r="H3221" t="s">
        <v>10459</v>
      </c>
      <c r="I3221">
        <v>2379</v>
      </c>
      <c r="J3221" t="s">
        <v>13191</v>
      </c>
      <c r="K3221">
        <v>24</v>
      </c>
      <c r="L3221" t="s">
        <v>23669</v>
      </c>
      <c r="M3221" t="s">
        <v>23711</v>
      </c>
      <c r="N3221">
        <v>20000000</v>
      </c>
      <c r="O3221">
        <v>2016</v>
      </c>
      <c r="P3221">
        <v>7.7</v>
      </c>
    </row>
    <row r="3222" spans="1:16" x14ac:dyDescent="0.3">
      <c r="A3222" t="s">
        <v>1026</v>
      </c>
      <c r="B3222">
        <v>84</v>
      </c>
      <c r="C3222">
        <v>67</v>
      </c>
      <c r="D3222" t="s">
        <v>4255</v>
      </c>
      <c r="E3222">
        <v>11860839</v>
      </c>
      <c r="F3222" t="s">
        <v>5593</v>
      </c>
      <c r="G3222" t="s">
        <v>6256</v>
      </c>
      <c r="H3222" t="s">
        <v>10460</v>
      </c>
      <c r="I3222">
        <v>5156</v>
      </c>
      <c r="J3222" t="s">
        <v>13192</v>
      </c>
      <c r="K3222">
        <v>21</v>
      </c>
      <c r="L3222" t="s">
        <v>23647</v>
      </c>
      <c r="M3222" t="s">
        <v>23694</v>
      </c>
      <c r="N3222">
        <v>9000000</v>
      </c>
      <c r="O3222">
        <v>2011</v>
      </c>
      <c r="P3222">
        <v>5.4</v>
      </c>
    </row>
    <row r="3223" spans="1:16" x14ac:dyDescent="0.3">
      <c r="A3223" t="s">
        <v>1434</v>
      </c>
      <c r="B3223">
        <v>300</v>
      </c>
      <c r="C3223">
        <v>31</v>
      </c>
      <c r="D3223" t="s">
        <v>4256</v>
      </c>
      <c r="E3223">
        <v>454255</v>
      </c>
      <c r="F3223" t="s">
        <v>5370</v>
      </c>
      <c r="G3223" t="s">
        <v>6677</v>
      </c>
      <c r="H3223" t="s">
        <v>10461</v>
      </c>
      <c r="I3223">
        <v>1666</v>
      </c>
      <c r="J3223" t="s">
        <v>13193</v>
      </c>
      <c r="K3223">
        <v>47</v>
      </c>
      <c r="L3223" t="s">
        <v>23670</v>
      </c>
      <c r="M3223" t="s">
        <v>23732</v>
      </c>
      <c r="N3223">
        <v>400000000</v>
      </c>
      <c r="O3223">
        <v>2001</v>
      </c>
      <c r="P3223">
        <v>6.6</v>
      </c>
    </row>
    <row r="3224" spans="1:16" x14ac:dyDescent="0.3">
      <c r="A3224" t="s">
        <v>1435</v>
      </c>
      <c r="B3224">
        <v>120</v>
      </c>
      <c r="C3224">
        <v>76</v>
      </c>
      <c r="D3224" t="s">
        <v>4257</v>
      </c>
      <c r="E3224">
        <v>349618</v>
      </c>
      <c r="F3224" t="s">
        <v>5714</v>
      </c>
      <c r="G3224" t="s">
        <v>2837</v>
      </c>
      <c r="H3224" t="s">
        <v>10462</v>
      </c>
      <c r="I3224">
        <v>4302</v>
      </c>
      <c r="J3224" t="s">
        <v>5064</v>
      </c>
      <c r="K3224">
        <v>45</v>
      </c>
      <c r="L3224" t="s">
        <v>23647</v>
      </c>
      <c r="M3224" t="s">
        <v>23713</v>
      </c>
      <c r="N3224">
        <v>9000000</v>
      </c>
      <c r="O3224">
        <v>1990</v>
      </c>
      <c r="P3224">
        <v>6.1</v>
      </c>
    </row>
    <row r="3225" spans="1:16" x14ac:dyDescent="0.3">
      <c r="A3225" t="s">
        <v>1436</v>
      </c>
      <c r="B3225">
        <v>98</v>
      </c>
      <c r="C3225">
        <v>17</v>
      </c>
      <c r="D3225" t="s">
        <v>4258</v>
      </c>
      <c r="E3225">
        <v>25529689.5</v>
      </c>
      <c r="F3225" t="s">
        <v>5447</v>
      </c>
      <c r="G3225" t="s">
        <v>6678</v>
      </c>
      <c r="H3225" t="s">
        <v>10463</v>
      </c>
      <c r="I3225">
        <v>1673</v>
      </c>
      <c r="J3225" t="s">
        <v>13194</v>
      </c>
      <c r="K3225">
        <v>1</v>
      </c>
      <c r="L3225" t="s">
        <v>23649</v>
      </c>
      <c r="M3225" t="s">
        <v>23703</v>
      </c>
      <c r="N3225">
        <v>20000000</v>
      </c>
      <c r="O3225">
        <v>2014</v>
      </c>
      <c r="P3225">
        <v>6.1</v>
      </c>
    </row>
    <row r="3226" spans="1:16" x14ac:dyDescent="0.3">
      <c r="A3226" t="s">
        <v>982</v>
      </c>
      <c r="B3226">
        <v>121</v>
      </c>
      <c r="C3226">
        <v>81</v>
      </c>
      <c r="D3226" t="s">
        <v>4004</v>
      </c>
      <c r="E3226">
        <v>112935</v>
      </c>
      <c r="F3226" t="s">
        <v>5558</v>
      </c>
      <c r="G3226" t="s">
        <v>6592</v>
      </c>
      <c r="H3226" t="s">
        <v>10464</v>
      </c>
      <c r="I3226">
        <v>8161</v>
      </c>
      <c r="J3226" t="s">
        <v>13195</v>
      </c>
      <c r="K3226">
        <v>94</v>
      </c>
      <c r="L3226" t="s">
        <v>23647</v>
      </c>
      <c r="M3226" t="s">
        <v>23695</v>
      </c>
      <c r="N3226">
        <v>9000000</v>
      </c>
      <c r="O3226">
        <v>2002</v>
      </c>
      <c r="P3226">
        <v>7.6</v>
      </c>
    </row>
    <row r="3227" spans="1:16" x14ac:dyDescent="0.3">
      <c r="A3227" t="s">
        <v>1437</v>
      </c>
      <c r="B3227">
        <v>97</v>
      </c>
      <c r="C3227">
        <v>26</v>
      </c>
      <c r="D3227" t="s">
        <v>3176</v>
      </c>
      <c r="E3227">
        <v>883887</v>
      </c>
      <c r="F3227" t="s">
        <v>5558</v>
      </c>
      <c r="G3227" t="s">
        <v>6679</v>
      </c>
      <c r="H3227" t="s">
        <v>10465</v>
      </c>
      <c r="I3227">
        <v>1201</v>
      </c>
      <c r="J3227" t="s">
        <v>3836</v>
      </c>
      <c r="K3227">
        <v>14</v>
      </c>
      <c r="L3227" t="s">
        <v>23647</v>
      </c>
      <c r="M3227" t="s">
        <v>23694</v>
      </c>
      <c r="N3227">
        <v>9000000</v>
      </c>
      <c r="O3227">
        <v>2009</v>
      </c>
      <c r="P3227">
        <v>6.2</v>
      </c>
    </row>
    <row r="3228" spans="1:16" x14ac:dyDescent="0.3">
      <c r="A3228" t="s">
        <v>1163</v>
      </c>
      <c r="B3228">
        <v>86</v>
      </c>
      <c r="C3228">
        <v>24</v>
      </c>
      <c r="D3228" t="s">
        <v>4259</v>
      </c>
      <c r="E3228">
        <v>13751</v>
      </c>
      <c r="F3228" t="s">
        <v>5748</v>
      </c>
      <c r="G3228" t="s">
        <v>6680</v>
      </c>
      <c r="H3228" t="s">
        <v>10466</v>
      </c>
      <c r="I3228">
        <v>813</v>
      </c>
      <c r="J3228" t="s">
        <v>13196</v>
      </c>
      <c r="K3228">
        <v>6</v>
      </c>
      <c r="L3228" t="s">
        <v>23647</v>
      </c>
      <c r="M3228" t="s">
        <v>23698</v>
      </c>
      <c r="N3228">
        <v>11400000</v>
      </c>
      <c r="O3228">
        <v>2006</v>
      </c>
      <c r="P3228">
        <v>6.6</v>
      </c>
    </row>
    <row r="3229" spans="1:16" x14ac:dyDescent="0.3">
      <c r="A3229" t="s">
        <v>662</v>
      </c>
      <c r="B3229">
        <v>93</v>
      </c>
      <c r="C3229">
        <v>44</v>
      </c>
      <c r="D3229" t="s">
        <v>2698</v>
      </c>
      <c r="E3229">
        <v>25529689.5</v>
      </c>
      <c r="F3229" t="s">
        <v>5316</v>
      </c>
      <c r="G3229" t="s">
        <v>2854</v>
      </c>
      <c r="H3229" t="s">
        <v>8691</v>
      </c>
      <c r="I3229">
        <v>16198</v>
      </c>
      <c r="J3229" t="s">
        <v>2581</v>
      </c>
      <c r="K3229">
        <v>57</v>
      </c>
      <c r="L3229" t="s">
        <v>23647</v>
      </c>
      <c r="M3229" t="s">
        <v>23694</v>
      </c>
      <c r="N3229">
        <v>19000000</v>
      </c>
      <c r="O3229">
        <v>2015</v>
      </c>
      <c r="P3229">
        <v>6.1</v>
      </c>
    </row>
    <row r="3230" spans="1:16" x14ac:dyDescent="0.3">
      <c r="A3230" t="s">
        <v>1438</v>
      </c>
      <c r="B3230">
        <v>45</v>
      </c>
      <c r="C3230">
        <v>80</v>
      </c>
      <c r="D3230" t="s">
        <v>4260</v>
      </c>
      <c r="E3230">
        <v>145109</v>
      </c>
      <c r="F3230" t="s">
        <v>5466</v>
      </c>
      <c r="G3230" t="s">
        <v>6681</v>
      </c>
      <c r="H3230" t="s">
        <v>10467</v>
      </c>
      <c r="I3230">
        <v>14247</v>
      </c>
      <c r="J3230" t="s">
        <v>12246</v>
      </c>
      <c r="K3230">
        <v>44</v>
      </c>
      <c r="L3230" t="s">
        <v>23676</v>
      </c>
      <c r="M3230" t="s">
        <v>23716</v>
      </c>
      <c r="N3230">
        <v>45000000</v>
      </c>
      <c r="O3230">
        <v>2008</v>
      </c>
      <c r="P3230">
        <v>7.3</v>
      </c>
    </row>
    <row r="3231" spans="1:16" x14ac:dyDescent="0.3">
      <c r="A3231" t="s">
        <v>1439</v>
      </c>
      <c r="B3231">
        <v>97</v>
      </c>
      <c r="C3231">
        <v>41</v>
      </c>
      <c r="D3231" t="s">
        <v>4261</v>
      </c>
      <c r="E3231">
        <v>1046166</v>
      </c>
      <c r="F3231" t="s">
        <v>5719</v>
      </c>
      <c r="G3231" t="s">
        <v>3179</v>
      </c>
      <c r="H3231" t="s">
        <v>10468</v>
      </c>
      <c r="I3231">
        <v>2599</v>
      </c>
      <c r="J3231" t="s">
        <v>13197</v>
      </c>
      <c r="K3231">
        <v>45</v>
      </c>
      <c r="L3231" t="s">
        <v>23647</v>
      </c>
      <c r="M3231" t="s">
        <v>23701</v>
      </c>
      <c r="N3231">
        <v>9000000</v>
      </c>
      <c r="O3231">
        <v>2005</v>
      </c>
      <c r="P3231">
        <v>4.2</v>
      </c>
    </row>
    <row r="3232" spans="1:16" x14ac:dyDescent="0.3">
      <c r="A3232" t="s">
        <v>1077</v>
      </c>
      <c r="B3232">
        <v>102</v>
      </c>
      <c r="C3232">
        <v>91</v>
      </c>
      <c r="D3232" t="s">
        <v>3694</v>
      </c>
      <c r="E3232">
        <v>25529689.5</v>
      </c>
      <c r="F3232" t="s">
        <v>5462</v>
      </c>
      <c r="G3232" t="s">
        <v>2443</v>
      </c>
      <c r="H3232" t="s">
        <v>10469</v>
      </c>
      <c r="I3232">
        <v>9305</v>
      </c>
      <c r="J3232" t="s">
        <v>13198</v>
      </c>
      <c r="K3232">
        <v>44</v>
      </c>
      <c r="L3232" t="s">
        <v>23647</v>
      </c>
      <c r="M3232" t="s">
        <v>23695</v>
      </c>
      <c r="N3232">
        <v>20000000</v>
      </c>
      <c r="O3232">
        <v>2009</v>
      </c>
      <c r="P3232">
        <v>7.1</v>
      </c>
    </row>
    <row r="3233" spans="1:16" x14ac:dyDescent="0.3">
      <c r="A3233" t="s">
        <v>1440</v>
      </c>
      <c r="B3233">
        <v>105</v>
      </c>
      <c r="C3233">
        <v>66</v>
      </c>
      <c r="D3233" t="s">
        <v>4262</v>
      </c>
      <c r="E3233">
        <v>2874</v>
      </c>
      <c r="F3233" t="s">
        <v>5558</v>
      </c>
      <c r="G3233" t="s">
        <v>6350</v>
      </c>
      <c r="H3233" t="s">
        <v>10470</v>
      </c>
      <c r="I3233">
        <v>1219</v>
      </c>
      <c r="J3233" t="s">
        <v>13199</v>
      </c>
      <c r="K3233">
        <v>14</v>
      </c>
      <c r="L3233" t="s">
        <v>23649</v>
      </c>
      <c r="M3233" t="s">
        <v>23703</v>
      </c>
      <c r="N3233">
        <v>20000000</v>
      </c>
      <c r="O3233">
        <v>2009</v>
      </c>
      <c r="P3233">
        <v>6</v>
      </c>
    </row>
    <row r="3234" spans="1:16" x14ac:dyDescent="0.3">
      <c r="A3234" t="s">
        <v>1441</v>
      </c>
      <c r="B3234">
        <v>103</v>
      </c>
      <c r="C3234">
        <v>19</v>
      </c>
      <c r="D3234" t="s">
        <v>4072</v>
      </c>
      <c r="E3234">
        <v>25529689.5</v>
      </c>
      <c r="F3234" t="s">
        <v>5310</v>
      </c>
      <c r="G3234" t="s">
        <v>3328</v>
      </c>
      <c r="H3234" t="s">
        <v>10471</v>
      </c>
      <c r="I3234">
        <v>10100</v>
      </c>
      <c r="J3234" t="s">
        <v>3613</v>
      </c>
      <c r="K3234">
        <v>42</v>
      </c>
      <c r="L3234" t="s">
        <v>23647</v>
      </c>
      <c r="M3234" t="s">
        <v>23694</v>
      </c>
      <c r="N3234">
        <v>9000000</v>
      </c>
      <c r="O3234">
        <v>2009</v>
      </c>
      <c r="P3234">
        <v>6.5</v>
      </c>
    </row>
    <row r="3235" spans="1:16" x14ac:dyDescent="0.3">
      <c r="A3235" t="s">
        <v>1442</v>
      </c>
      <c r="B3235">
        <v>93</v>
      </c>
      <c r="C3235">
        <v>35</v>
      </c>
      <c r="D3235" t="s">
        <v>3986</v>
      </c>
      <c r="E3235">
        <v>174635000</v>
      </c>
      <c r="F3235" t="s">
        <v>5599</v>
      </c>
      <c r="G3235" t="s">
        <v>3599</v>
      </c>
      <c r="H3235" t="s">
        <v>10472</v>
      </c>
      <c r="I3235">
        <v>74743</v>
      </c>
      <c r="J3235" t="s">
        <v>4351</v>
      </c>
      <c r="K3235">
        <v>93</v>
      </c>
      <c r="L3235" t="s">
        <v>23647</v>
      </c>
      <c r="M3235" t="s">
        <v>23698</v>
      </c>
      <c r="N3235">
        <v>8800000</v>
      </c>
      <c r="O3235">
        <v>1986</v>
      </c>
      <c r="P3235">
        <v>6.5</v>
      </c>
    </row>
    <row r="3236" spans="1:16" x14ac:dyDescent="0.3">
      <c r="A3236" t="s">
        <v>1443</v>
      </c>
      <c r="B3236">
        <v>76</v>
      </c>
      <c r="C3236">
        <v>19</v>
      </c>
      <c r="D3236" t="s">
        <v>4263</v>
      </c>
      <c r="E3236">
        <v>25529689.5</v>
      </c>
      <c r="F3236" t="s">
        <v>6012</v>
      </c>
      <c r="G3236" t="s">
        <v>2819</v>
      </c>
      <c r="H3236" t="s">
        <v>10473</v>
      </c>
      <c r="I3236">
        <v>4990</v>
      </c>
      <c r="J3236" t="s">
        <v>12667</v>
      </c>
      <c r="K3236">
        <v>64</v>
      </c>
      <c r="L3236" t="s">
        <v>23647</v>
      </c>
      <c r="M3236" t="s">
        <v>23695</v>
      </c>
      <c r="N3236">
        <v>20000000</v>
      </c>
      <c r="O3236">
        <v>2010</v>
      </c>
      <c r="P3236">
        <v>5.7</v>
      </c>
    </row>
    <row r="3237" spans="1:16" x14ac:dyDescent="0.3">
      <c r="A3237" t="s">
        <v>1444</v>
      </c>
      <c r="B3237">
        <v>90</v>
      </c>
      <c r="C3237">
        <v>33</v>
      </c>
      <c r="D3237" t="s">
        <v>3703</v>
      </c>
      <c r="E3237">
        <v>25529689.5</v>
      </c>
      <c r="F3237" t="s">
        <v>5649</v>
      </c>
      <c r="G3237" t="s">
        <v>2963</v>
      </c>
      <c r="H3237" t="s">
        <v>10474</v>
      </c>
      <c r="I3237">
        <v>9296</v>
      </c>
      <c r="J3237" t="s">
        <v>2852</v>
      </c>
      <c r="K3237">
        <v>57</v>
      </c>
      <c r="L3237" t="s">
        <v>23647</v>
      </c>
      <c r="M3237" t="s">
        <v>23695</v>
      </c>
      <c r="N3237">
        <v>8800000</v>
      </c>
      <c r="O3237">
        <v>2004</v>
      </c>
      <c r="P3237">
        <v>6.1</v>
      </c>
    </row>
    <row r="3238" spans="1:16" x14ac:dyDescent="0.3">
      <c r="A3238" t="s">
        <v>1445</v>
      </c>
      <c r="B3238">
        <v>122</v>
      </c>
      <c r="C3238">
        <v>17</v>
      </c>
      <c r="D3238" t="s">
        <v>4220</v>
      </c>
      <c r="E3238">
        <v>25529689.5</v>
      </c>
      <c r="F3238" t="s">
        <v>5446</v>
      </c>
      <c r="G3238" t="s">
        <v>6682</v>
      </c>
      <c r="H3238" t="s">
        <v>10475</v>
      </c>
      <c r="I3238">
        <v>5741</v>
      </c>
      <c r="J3238" t="s">
        <v>13200</v>
      </c>
      <c r="K3238">
        <v>39</v>
      </c>
      <c r="L3238" t="s">
        <v>23647</v>
      </c>
      <c r="M3238" t="s">
        <v>23698</v>
      </c>
      <c r="N3238">
        <v>9000000</v>
      </c>
      <c r="O3238">
        <v>2010</v>
      </c>
      <c r="P3238">
        <v>7.1</v>
      </c>
    </row>
    <row r="3239" spans="1:16" x14ac:dyDescent="0.3">
      <c r="A3239" t="s">
        <v>1446</v>
      </c>
      <c r="B3239">
        <v>127</v>
      </c>
      <c r="C3239">
        <v>163</v>
      </c>
      <c r="D3239" t="s">
        <v>1446</v>
      </c>
      <c r="E3239">
        <v>171320</v>
      </c>
      <c r="F3239" t="s">
        <v>5442</v>
      </c>
      <c r="G3239" t="s">
        <v>6673</v>
      </c>
      <c r="H3239" t="s">
        <v>10476</v>
      </c>
      <c r="I3239">
        <v>10796</v>
      </c>
      <c r="J3239" t="s">
        <v>6641</v>
      </c>
      <c r="K3239">
        <v>33</v>
      </c>
      <c r="L3239" t="s">
        <v>23649</v>
      </c>
      <c r="M3239" t="s">
        <v>23703</v>
      </c>
      <c r="N3239">
        <v>20000000</v>
      </c>
      <c r="O3239">
        <v>2011</v>
      </c>
      <c r="P3239">
        <v>7.3</v>
      </c>
    </row>
    <row r="3240" spans="1:16" x14ac:dyDescent="0.3">
      <c r="A3240" t="s">
        <v>1447</v>
      </c>
      <c r="B3240">
        <v>84</v>
      </c>
      <c r="C3240">
        <v>133</v>
      </c>
      <c r="D3240" t="s">
        <v>3179</v>
      </c>
      <c r="E3240">
        <v>14373825</v>
      </c>
      <c r="F3240" t="s">
        <v>5471</v>
      </c>
      <c r="G3240" t="s">
        <v>2739</v>
      </c>
      <c r="H3240" t="s">
        <v>10477</v>
      </c>
      <c r="I3240">
        <v>63216</v>
      </c>
      <c r="J3240" t="s">
        <v>3191</v>
      </c>
      <c r="K3240">
        <v>196</v>
      </c>
      <c r="L3240" t="s">
        <v>23647</v>
      </c>
      <c r="M3240" t="s">
        <v>23694</v>
      </c>
      <c r="N3240">
        <v>8600000</v>
      </c>
      <c r="O3240">
        <v>2007</v>
      </c>
      <c r="P3240">
        <v>6.5</v>
      </c>
    </row>
    <row r="3241" spans="1:16" x14ac:dyDescent="0.3">
      <c r="A3241" t="s">
        <v>1448</v>
      </c>
      <c r="B3241">
        <v>96</v>
      </c>
      <c r="C3241">
        <v>66</v>
      </c>
      <c r="D3241" t="s">
        <v>2965</v>
      </c>
      <c r="E3241">
        <v>162</v>
      </c>
      <c r="F3241" t="s">
        <v>5316</v>
      </c>
      <c r="G3241" t="s">
        <v>1851</v>
      </c>
      <c r="H3241" t="s">
        <v>10478</v>
      </c>
      <c r="I3241">
        <v>5228</v>
      </c>
      <c r="J3241" t="s">
        <v>13201</v>
      </c>
      <c r="K3241">
        <v>38</v>
      </c>
      <c r="L3241" t="s">
        <v>23647</v>
      </c>
      <c r="M3241" t="s">
        <v>23732</v>
      </c>
      <c r="N3241">
        <v>9000000</v>
      </c>
      <c r="O3241">
        <v>2014</v>
      </c>
      <c r="P3241">
        <v>5.7</v>
      </c>
    </row>
    <row r="3242" spans="1:16" x14ac:dyDescent="0.3">
      <c r="A3242" t="s">
        <v>162</v>
      </c>
      <c r="B3242">
        <v>97</v>
      </c>
      <c r="C3242">
        <v>147</v>
      </c>
      <c r="D3242" t="s">
        <v>4264</v>
      </c>
      <c r="E3242">
        <v>32222567</v>
      </c>
      <c r="F3242" t="s">
        <v>5356</v>
      </c>
      <c r="G3242" t="s">
        <v>2941</v>
      </c>
      <c r="H3242" t="s">
        <v>10479</v>
      </c>
      <c r="I3242">
        <v>92924</v>
      </c>
      <c r="J3242" t="s">
        <v>3605</v>
      </c>
      <c r="K3242">
        <v>339</v>
      </c>
      <c r="L3242" t="s">
        <v>23647</v>
      </c>
      <c r="M3242" t="s">
        <v>23694</v>
      </c>
      <c r="N3242">
        <v>20000000</v>
      </c>
      <c r="O3242">
        <v>1987</v>
      </c>
      <c r="P3242">
        <v>7.2</v>
      </c>
    </row>
    <row r="3243" spans="1:16" x14ac:dyDescent="0.3">
      <c r="A3243" t="s">
        <v>450</v>
      </c>
      <c r="B3243">
        <v>112</v>
      </c>
      <c r="C3243">
        <v>273</v>
      </c>
      <c r="D3243" t="s">
        <v>4022</v>
      </c>
      <c r="E3243">
        <v>39462438</v>
      </c>
      <c r="F3243" t="s">
        <v>5769</v>
      </c>
      <c r="G3243" t="s">
        <v>2483</v>
      </c>
      <c r="H3243" t="s">
        <v>10480</v>
      </c>
      <c r="I3243">
        <v>67760</v>
      </c>
      <c r="J3243" t="s">
        <v>13202</v>
      </c>
      <c r="K3243">
        <v>226</v>
      </c>
      <c r="L3243" t="s">
        <v>23647</v>
      </c>
      <c r="M3243" t="s">
        <v>23694</v>
      </c>
      <c r="N3243">
        <v>7000000</v>
      </c>
      <c r="O3243">
        <v>2009</v>
      </c>
      <c r="P3243">
        <v>7.3</v>
      </c>
    </row>
    <row r="3244" spans="1:16" x14ac:dyDescent="0.3">
      <c r="A3244" t="s">
        <v>1449</v>
      </c>
      <c r="B3244">
        <v>125</v>
      </c>
      <c r="C3244">
        <v>32</v>
      </c>
      <c r="D3244" t="s">
        <v>4265</v>
      </c>
      <c r="E3244">
        <v>29200000</v>
      </c>
      <c r="F3244" t="s">
        <v>5769</v>
      </c>
      <c r="G3244" t="s">
        <v>3210</v>
      </c>
      <c r="H3244" t="s">
        <v>10481</v>
      </c>
      <c r="I3244">
        <v>6142</v>
      </c>
      <c r="J3244" t="s">
        <v>13203</v>
      </c>
      <c r="K3244">
        <v>52</v>
      </c>
      <c r="L3244" t="s">
        <v>23647</v>
      </c>
      <c r="M3244" t="s">
        <v>23694</v>
      </c>
      <c r="N3244">
        <v>8500000</v>
      </c>
      <c r="O3244">
        <v>1979</v>
      </c>
      <c r="P3244">
        <v>6.9</v>
      </c>
    </row>
    <row r="3245" spans="1:16" x14ac:dyDescent="0.3">
      <c r="A3245" t="s">
        <v>1450</v>
      </c>
      <c r="B3245">
        <v>96</v>
      </c>
      <c r="C3245">
        <v>52</v>
      </c>
      <c r="D3245" t="s">
        <v>2811</v>
      </c>
      <c r="E3245">
        <v>21564616</v>
      </c>
      <c r="F3245" t="s">
        <v>5447</v>
      </c>
      <c r="G3245" t="s">
        <v>2554</v>
      </c>
      <c r="H3245" t="s">
        <v>10482</v>
      </c>
      <c r="I3245">
        <v>7098</v>
      </c>
      <c r="J3245" t="s">
        <v>2894</v>
      </c>
      <c r="K3245">
        <v>41</v>
      </c>
      <c r="L3245" t="s">
        <v>23647</v>
      </c>
      <c r="M3245" t="s">
        <v>23694</v>
      </c>
      <c r="N3245">
        <v>8500000</v>
      </c>
      <c r="O3245">
        <v>2013</v>
      </c>
      <c r="P3245">
        <v>5</v>
      </c>
    </row>
    <row r="3246" spans="1:16" x14ac:dyDescent="0.3">
      <c r="A3246" t="s">
        <v>1451</v>
      </c>
      <c r="B3246">
        <v>98</v>
      </c>
      <c r="C3246">
        <v>107</v>
      </c>
      <c r="D3246" t="s">
        <v>4266</v>
      </c>
      <c r="E3246">
        <v>25529689.5</v>
      </c>
      <c r="F3246" t="s">
        <v>5978</v>
      </c>
      <c r="G3246" t="s">
        <v>3123</v>
      </c>
      <c r="H3246" t="s">
        <v>10483</v>
      </c>
      <c r="I3246">
        <v>24436</v>
      </c>
      <c r="J3246" t="s">
        <v>13204</v>
      </c>
      <c r="K3246">
        <v>186</v>
      </c>
      <c r="L3246" t="s">
        <v>23647</v>
      </c>
      <c r="M3246" t="s">
        <v>23703</v>
      </c>
      <c r="N3246">
        <v>9000000</v>
      </c>
      <c r="O3246">
        <v>1968</v>
      </c>
      <c r="P3246">
        <v>5.9</v>
      </c>
    </row>
    <row r="3247" spans="1:16" x14ac:dyDescent="0.3">
      <c r="A3247" t="s">
        <v>1452</v>
      </c>
      <c r="B3247">
        <v>92</v>
      </c>
      <c r="C3247">
        <v>6</v>
      </c>
      <c r="D3247" t="s">
        <v>4267</v>
      </c>
      <c r="E3247">
        <v>25529689.5</v>
      </c>
      <c r="F3247" t="s">
        <v>5831</v>
      </c>
      <c r="G3247" t="s">
        <v>6683</v>
      </c>
      <c r="H3247" t="s">
        <v>10484</v>
      </c>
      <c r="I3247">
        <v>1984</v>
      </c>
      <c r="J3247" t="s">
        <v>13205</v>
      </c>
      <c r="K3247">
        <v>14</v>
      </c>
      <c r="L3247" t="s">
        <v>23647</v>
      </c>
      <c r="M3247" t="s">
        <v>23738</v>
      </c>
      <c r="N3247">
        <v>60000000</v>
      </c>
      <c r="O3247">
        <v>1990</v>
      </c>
      <c r="P3247">
        <v>6.7</v>
      </c>
    </row>
    <row r="3248" spans="1:16" x14ac:dyDescent="0.3">
      <c r="A3248" t="s">
        <v>718</v>
      </c>
      <c r="B3248">
        <v>103</v>
      </c>
      <c r="C3248">
        <v>175</v>
      </c>
      <c r="D3248" t="s">
        <v>2855</v>
      </c>
      <c r="E3248">
        <v>14879556</v>
      </c>
      <c r="F3248" t="s">
        <v>5491</v>
      </c>
      <c r="G3248" t="s">
        <v>2668</v>
      </c>
      <c r="H3248" t="s">
        <v>10485</v>
      </c>
      <c r="I3248">
        <v>73640</v>
      </c>
      <c r="J3248" t="s">
        <v>13206</v>
      </c>
      <c r="K3248">
        <v>441</v>
      </c>
      <c r="L3248" t="s">
        <v>23647</v>
      </c>
      <c r="M3248" t="s">
        <v>23694</v>
      </c>
      <c r="N3248">
        <v>8000000</v>
      </c>
      <c r="O3248">
        <v>1999</v>
      </c>
      <c r="P3248">
        <v>7.3</v>
      </c>
    </row>
    <row r="3249" spans="1:16" x14ac:dyDescent="0.3">
      <c r="A3249" t="s">
        <v>900</v>
      </c>
      <c r="B3249">
        <v>122</v>
      </c>
      <c r="C3249">
        <v>167</v>
      </c>
      <c r="D3249" t="s">
        <v>2849</v>
      </c>
      <c r="E3249">
        <v>13569248</v>
      </c>
      <c r="F3249" t="s">
        <v>5558</v>
      </c>
      <c r="G3249" t="s">
        <v>6684</v>
      </c>
      <c r="H3249" t="s">
        <v>10486</v>
      </c>
      <c r="I3249">
        <v>16530</v>
      </c>
      <c r="J3249" t="s">
        <v>12133</v>
      </c>
      <c r="K3249">
        <v>117</v>
      </c>
      <c r="L3249" t="s">
        <v>23647</v>
      </c>
      <c r="M3249" t="s">
        <v>23694</v>
      </c>
      <c r="N3249">
        <v>20000000</v>
      </c>
      <c r="O3249">
        <v>2006</v>
      </c>
      <c r="P3249">
        <v>7.6</v>
      </c>
    </row>
    <row r="3250" spans="1:16" x14ac:dyDescent="0.3">
      <c r="A3250" t="s">
        <v>1453</v>
      </c>
      <c r="B3250">
        <v>101</v>
      </c>
      <c r="C3250">
        <v>132</v>
      </c>
      <c r="D3250" t="s">
        <v>2909</v>
      </c>
      <c r="E3250">
        <v>34017854</v>
      </c>
      <c r="F3250" t="s">
        <v>5447</v>
      </c>
      <c r="G3250" t="s">
        <v>6232</v>
      </c>
      <c r="H3250" t="s">
        <v>10487</v>
      </c>
      <c r="I3250">
        <v>51326</v>
      </c>
      <c r="J3250" t="s">
        <v>12805</v>
      </c>
      <c r="K3250">
        <v>116</v>
      </c>
      <c r="L3250" t="s">
        <v>23647</v>
      </c>
      <c r="M3250" t="s">
        <v>23694</v>
      </c>
      <c r="N3250">
        <v>8500000</v>
      </c>
      <c r="O3250">
        <v>2015</v>
      </c>
      <c r="P3250">
        <v>6.5</v>
      </c>
    </row>
    <row r="3251" spans="1:16" x14ac:dyDescent="0.3">
      <c r="A3251" t="s">
        <v>1454</v>
      </c>
      <c r="B3251">
        <v>104</v>
      </c>
      <c r="C3251">
        <v>66</v>
      </c>
      <c r="D3251" t="s">
        <v>4268</v>
      </c>
      <c r="E3251">
        <v>4273372</v>
      </c>
      <c r="F3251" t="s">
        <v>5769</v>
      </c>
      <c r="G3251" t="s">
        <v>6685</v>
      </c>
      <c r="H3251" t="s">
        <v>10488</v>
      </c>
      <c r="I3251">
        <v>19412</v>
      </c>
      <c r="J3251" t="s">
        <v>13207</v>
      </c>
      <c r="K3251">
        <v>308</v>
      </c>
      <c r="L3251" t="s">
        <v>23647</v>
      </c>
      <c r="M3251" t="s">
        <v>23694</v>
      </c>
      <c r="N3251">
        <v>22000000</v>
      </c>
      <c r="O3251">
        <v>2001</v>
      </c>
      <c r="P3251">
        <v>2.1</v>
      </c>
    </row>
    <row r="3252" spans="1:16" x14ac:dyDescent="0.3">
      <c r="A3252" t="s">
        <v>1455</v>
      </c>
      <c r="B3252">
        <v>101</v>
      </c>
      <c r="C3252">
        <v>79</v>
      </c>
      <c r="D3252" t="s">
        <v>3713</v>
      </c>
      <c r="E3252">
        <v>25529689.5</v>
      </c>
      <c r="F3252" t="s">
        <v>5702</v>
      </c>
      <c r="G3252" t="s">
        <v>2890</v>
      </c>
      <c r="H3252" t="s">
        <v>10489</v>
      </c>
      <c r="I3252">
        <v>13167</v>
      </c>
      <c r="J3252" t="s">
        <v>13208</v>
      </c>
      <c r="K3252">
        <v>57</v>
      </c>
      <c r="L3252" t="s">
        <v>23647</v>
      </c>
      <c r="M3252" t="s">
        <v>23694</v>
      </c>
      <c r="N3252">
        <v>9000000</v>
      </c>
      <c r="O3252">
        <v>2013</v>
      </c>
      <c r="P3252">
        <v>5.3</v>
      </c>
    </row>
    <row r="3253" spans="1:16" x14ac:dyDescent="0.3">
      <c r="A3253" t="s">
        <v>1456</v>
      </c>
      <c r="B3253">
        <v>135</v>
      </c>
      <c r="C3253">
        <v>15</v>
      </c>
      <c r="D3253" t="s">
        <v>4269</v>
      </c>
      <c r="E3253">
        <v>25529689.5</v>
      </c>
      <c r="F3253" t="s">
        <v>5347</v>
      </c>
      <c r="G3253" t="s">
        <v>6686</v>
      </c>
      <c r="H3253" t="s">
        <v>10490</v>
      </c>
      <c r="I3253">
        <v>3290</v>
      </c>
      <c r="J3253" t="s">
        <v>12948</v>
      </c>
      <c r="K3253">
        <v>17</v>
      </c>
      <c r="L3253" t="s">
        <v>23669</v>
      </c>
      <c r="M3253" t="s">
        <v>23711</v>
      </c>
      <c r="N3253">
        <v>8000000</v>
      </c>
      <c r="O3253">
        <v>2003</v>
      </c>
      <c r="P3253">
        <v>7.2</v>
      </c>
    </row>
    <row r="3254" spans="1:16" x14ac:dyDescent="0.3">
      <c r="A3254" t="s">
        <v>1278</v>
      </c>
      <c r="B3254">
        <v>119</v>
      </c>
      <c r="C3254">
        <v>222</v>
      </c>
      <c r="D3254" t="s">
        <v>3815</v>
      </c>
      <c r="E3254">
        <v>4440055</v>
      </c>
      <c r="F3254" t="s">
        <v>5710</v>
      </c>
      <c r="G3254" t="s">
        <v>2603</v>
      </c>
      <c r="H3254" t="s">
        <v>10491</v>
      </c>
      <c r="I3254">
        <v>21360</v>
      </c>
      <c r="J3254" t="s">
        <v>13209</v>
      </c>
      <c r="K3254">
        <v>110</v>
      </c>
      <c r="L3254" t="s">
        <v>23647</v>
      </c>
      <c r="M3254" t="s">
        <v>23695</v>
      </c>
      <c r="N3254">
        <v>8500000</v>
      </c>
      <c r="O3254">
        <v>2009</v>
      </c>
      <c r="P3254">
        <v>7</v>
      </c>
    </row>
    <row r="3255" spans="1:16" x14ac:dyDescent="0.3">
      <c r="A3255" t="s">
        <v>1320</v>
      </c>
      <c r="B3255">
        <v>128</v>
      </c>
      <c r="C3255">
        <v>210</v>
      </c>
      <c r="D3255" t="s">
        <v>4270</v>
      </c>
      <c r="E3255">
        <v>4018695</v>
      </c>
      <c r="F3255" t="s">
        <v>5429</v>
      </c>
      <c r="G3255" t="s">
        <v>6637</v>
      </c>
      <c r="H3255" t="s">
        <v>10492</v>
      </c>
      <c r="I3255">
        <v>69759</v>
      </c>
      <c r="J3255" t="s">
        <v>13210</v>
      </c>
      <c r="K3255">
        <v>235</v>
      </c>
      <c r="L3255" t="s">
        <v>23654</v>
      </c>
      <c r="M3255" t="s">
        <v>23709</v>
      </c>
      <c r="N3255">
        <v>12000000</v>
      </c>
      <c r="O3255">
        <v>2010</v>
      </c>
      <c r="P3255">
        <v>8</v>
      </c>
    </row>
    <row r="3256" spans="1:16" x14ac:dyDescent="0.3">
      <c r="A3256" t="s">
        <v>985</v>
      </c>
      <c r="B3256">
        <v>106</v>
      </c>
      <c r="C3256">
        <v>346</v>
      </c>
      <c r="D3256" t="s">
        <v>30</v>
      </c>
      <c r="E3256">
        <v>6262942</v>
      </c>
      <c r="F3256" t="s">
        <v>5365</v>
      </c>
      <c r="G3256" t="s">
        <v>379</v>
      </c>
      <c r="H3256" t="s">
        <v>10493</v>
      </c>
      <c r="I3256">
        <v>59545</v>
      </c>
      <c r="J3256" t="s">
        <v>30</v>
      </c>
      <c r="K3256">
        <v>312</v>
      </c>
      <c r="L3256" t="s">
        <v>23647</v>
      </c>
      <c r="M3256" t="s">
        <v>23694</v>
      </c>
      <c r="N3256">
        <v>9000000</v>
      </c>
      <c r="O3256">
        <v>2013</v>
      </c>
      <c r="P3256">
        <v>6.9</v>
      </c>
    </row>
    <row r="3257" spans="1:16" x14ac:dyDescent="0.3">
      <c r="A3257" t="s">
        <v>1457</v>
      </c>
      <c r="B3257">
        <v>126</v>
      </c>
      <c r="C3257">
        <v>46</v>
      </c>
      <c r="D3257" t="s">
        <v>4271</v>
      </c>
      <c r="E3257">
        <v>1997807</v>
      </c>
      <c r="F3257" t="s">
        <v>5429</v>
      </c>
      <c r="G3257" t="s">
        <v>2595</v>
      </c>
      <c r="H3257" t="s">
        <v>10494</v>
      </c>
      <c r="I3257">
        <v>5158</v>
      </c>
      <c r="J3257" t="s">
        <v>13211</v>
      </c>
      <c r="K3257">
        <v>140</v>
      </c>
      <c r="L3257" t="s">
        <v>23647</v>
      </c>
      <c r="M3257" t="s">
        <v>23694</v>
      </c>
      <c r="N3257">
        <v>8000000</v>
      </c>
      <c r="O3257">
        <v>1999</v>
      </c>
      <c r="P3257">
        <v>7.1</v>
      </c>
    </row>
    <row r="3258" spans="1:16" x14ac:dyDescent="0.3">
      <c r="A3258" t="s">
        <v>1458</v>
      </c>
      <c r="B3258">
        <v>128</v>
      </c>
      <c r="C3258">
        <v>15</v>
      </c>
      <c r="D3258" t="s">
        <v>4272</v>
      </c>
      <c r="E3258">
        <v>1207007</v>
      </c>
      <c r="F3258" t="s">
        <v>5397</v>
      </c>
      <c r="G3258" t="s">
        <v>4237</v>
      </c>
      <c r="H3258" t="s">
        <v>10495</v>
      </c>
      <c r="I3258">
        <v>13577</v>
      </c>
      <c r="J3258" t="s">
        <v>13115</v>
      </c>
      <c r="K3258">
        <v>47</v>
      </c>
      <c r="L3258" t="s">
        <v>23654</v>
      </c>
      <c r="M3258" t="s">
        <v>23709</v>
      </c>
      <c r="N3258">
        <v>20000000</v>
      </c>
      <c r="O3258">
        <v>2007</v>
      </c>
      <c r="P3258">
        <v>7.3</v>
      </c>
    </row>
    <row r="3259" spans="1:16" x14ac:dyDescent="0.3">
      <c r="A3259" t="s">
        <v>1459</v>
      </c>
      <c r="B3259">
        <v>127</v>
      </c>
      <c r="C3259">
        <v>169</v>
      </c>
      <c r="D3259" t="s">
        <v>4273</v>
      </c>
      <c r="E3259">
        <v>1829142</v>
      </c>
      <c r="F3259" t="s">
        <v>5557</v>
      </c>
      <c r="G3259" t="s">
        <v>6687</v>
      </c>
      <c r="H3259" t="s">
        <v>10496</v>
      </c>
      <c r="I3259">
        <v>36846</v>
      </c>
      <c r="J3259" t="s">
        <v>13212</v>
      </c>
      <c r="K3259">
        <v>222</v>
      </c>
      <c r="L3259" t="s">
        <v>23647</v>
      </c>
      <c r="M3259" t="s">
        <v>23718</v>
      </c>
      <c r="N3259">
        <v>20000000</v>
      </c>
      <c r="O3259">
        <v>2006</v>
      </c>
      <c r="P3259">
        <v>7.5</v>
      </c>
    </row>
    <row r="3260" spans="1:16" x14ac:dyDescent="0.3">
      <c r="A3260" t="s">
        <v>1460</v>
      </c>
      <c r="B3260">
        <v>160</v>
      </c>
      <c r="C3260">
        <v>25</v>
      </c>
      <c r="D3260" t="s">
        <v>4274</v>
      </c>
      <c r="E3260">
        <v>3827466</v>
      </c>
      <c r="F3260" t="s">
        <v>5564</v>
      </c>
      <c r="G3260" t="s">
        <v>6688</v>
      </c>
      <c r="H3260" t="s">
        <v>10497</v>
      </c>
      <c r="I3260">
        <v>25122</v>
      </c>
      <c r="J3260" t="s">
        <v>13213</v>
      </c>
      <c r="K3260">
        <v>102</v>
      </c>
      <c r="L3260" t="s">
        <v>23654</v>
      </c>
      <c r="M3260" t="s">
        <v>23709</v>
      </c>
      <c r="N3260">
        <v>20000000</v>
      </c>
      <c r="O3260">
        <v>2013</v>
      </c>
      <c r="P3260">
        <v>6.9</v>
      </c>
    </row>
    <row r="3261" spans="1:16" x14ac:dyDescent="0.3">
      <c r="A3261" t="s">
        <v>571</v>
      </c>
      <c r="B3261">
        <v>126</v>
      </c>
      <c r="C3261">
        <v>81</v>
      </c>
      <c r="D3261" t="s">
        <v>3190</v>
      </c>
      <c r="E3261">
        <v>90800000</v>
      </c>
      <c r="F3261" t="s">
        <v>5705</v>
      </c>
      <c r="G3261" t="s">
        <v>6330</v>
      </c>
      <c r="H3261" t="s">
        <v>8420</v>
      </c>
      <c r="I3261">
        <v>126916</v>
      </c>
      <c r="J3261" t="s">
        <v>12440</v>
      </c>
      <c r="K3261">
        <v>235</v>
      </c>
      <c r="L3261" t="s">
        <v>23647</v>
      </c>
      <c r="M3261" t="s">
        <v>23694</v>
      </c>
      <c r="N3261">
        <v>8000000</v>
      </c>
      <c r="O3261">
        <v>1984</v>
      </c>
      <c r="P3261">
        <v>7.2</v>
      </c>
    </row>
    <row r="3262" spans="1:16" x14ac:dyDescent="0.3">
      <c r="A3262" t="s">
        <v>1461</v>
      </c>
      <c r="B3262">
        <v>171</v>
      </c>
      <c r="C3262">
        <v>54</v>
      </c>
      <c r="D3262" t="s">
        <v>4275</v>
      </c>
      <c r="E3262">
        <v>25529689.5</v>
      </c>
      <c r="F3262" t="s">
        <v>5701</v>
      </c>
      <c r="G3262" t="s">
        <v>4469</v>
      </c>
      <c r="H3262" t="s">
        <v>10498</v>
      </c>
      <c r="I3262">
        <v>9808</v>
      </c>
      <c r="J3262" t="s">
        <v>13214</v>
      </c>
      <c r="K3262">
        <v>90</v>
      </c>
      <c r="L3262" t="s">
        <v>23647</v>
      </c>
      <c r="M3262" t="s">
        <v>23694</v>
      </c>
      <c r="N3262">
        <v>7623000</v>
      </c>
      <c r="O3262">
        <v>1951</v>
      </c>
      <c r="P3262">
        <v>7.2</v>
      </c>
    </row>
    <row r="3263" spans="1:16" x14ac:dyDescent="0.3">
      <c r="A3263" t="s">
        <v>1330</v>
      </c>
      <c r="B3263">
        <v>150</v>
      </c>
      <c r="C3263">
        <v>147</v>
      </c>
      <c r="D3263" t="s">
        <v>3345</v>
      </c>
      <c r="E3263">
        <v>140244</v>
      </c>
      <c r="F3263" t="s">
        <v>6013</v>
      </c>
      <c r="G3263" t="s">
        <v>6317</v>
      </c>
      <c r="H3263" t="s">
        <v>10499</v>
      </c>
      <c r="I3263">
        <v>20419</v>
      </c>
      <c r="J3263" t="s">
        <v>3579</v>
      </c>
      <c r="K3263">
        <v>259</v>
      </c>
      <c r="L3263" t="s">
        <v>23647</v>
      </c>
      <c r="M3263" t="s">
        <v>23694</v>
      </c>
      <c r="N3263">
        <v>8500000</v>
      </c>
      <c r="O3263">
        <v>2008</v>
      </c>
      <c r="P3263">
        <v>6.7</v>
      </c>
    </row>
    <row r="3264" spans="1:16" x14ac:dyDescent="0.3">
      <c r="A3264" t="s">
        <v>1462</v>
      </c>
      <c r="B3264">
        <v>122</v>
      </c>
      <c r="C3264">
        <v>16</v>
      </c>
      <c r="D3264" t="s">
        <v>4276</v>
      </c>
      <c r="E3264">
        <v>25529689.5</v>
      </c>
      <c r="F3264" t="s">
        <v>5302</v>
      </c>
      <c r="G3264" t="s">
        <v>6689</v>
      </c>
      <c r="H3264" t="s">
        <v>10500</v>
      </c>
      <c r="I3264">
        <v>14486</v>
      </c>
      <c r="J3264" t="s">
        <v>13215</v>
      </c>
      <c r="K3264">
        <v>159</v>
      </c>
      <c r="L3264" t="s">
        <v>23677</v>
      </c>
      <c r="M3264" t="s">
        <v>23739</v>
      </c>
      <c r="N3264">
        <v>8300000</v>
      </c>
      <c r="O3264">
        <v>2006</v>
      </c>
      <c r="P3264">
        <v>6</v>
      </c>
    </row>
    <row r="3265" spans="1:16" x14ac:dyDescent="0.3">
      <c r="A3265" t="s">
        <v>197</v>
      </c>
      <c r="B3265">
        <v>178</v>
      </c>
      <c r="C3265">
        <v>215</v>
      </c>
      <c r="D3265" t="s">
        <v>3129</v>
      </c>
      <c r="E3265">
        <v>107930000</v>
      </c>
      <c r="F3265" t="s">
        <v>5442</v>
      </c>
      <c r="G3265" t="s">
        <v>2671</v>
      </c>
      <c r="H3265" t="s">
        <v>10501</v>
      </c>
      <c r="I3265">
        <v>1324680</v>
      </c>
      <c r="J3265" t="s">
        <v>13216</v>
      </c>
      <c r="K3265">
        <v>2195</v>
      </c>
      <c r="L3265" t="s">
        <v>23647</v>
      </c>
      <c r="M3265" t="s">
        <v>23694</v>
      </c>
      <c r="N3265">
        <v>8000000</v>
      </c>
      <c r="O3265">
        <v>1994</v>
      </c>
      <c r="P3265">
        <v>8.9</v>
      </c>
    </row>
    <row r="3266" spans="1:16" x14ac:dyDescent="0.3">
      <c r="A3266" t="s">
        <v>1463</v>
      </c>
      <c r="B3266">
        <v>95</v>
      </c>
      <c r="C3266">
        <v>63</v>
      </c>
      <c r="D3266" t="s">
        <v>4277</v>
      </c>
      <c r="E3266">
        <v>76657000</v>
      </c>
      <c r="F3266" t="s">
        <v>5683</v>
      </c>
      <c r="G3266" t="s">
        <v>3131</v>
      </c>
      <c r="H3266" t="s">
        <v>10502</v>
      </c>
      <c r="I3266">
        <v>25498</v>
      </c>
      <c r="J3266" t="s">
        <v>12782</v>
      </c>
      <c r="K3266">
        <v>92</v>
      </c>
      <c r="L3266" t="s">
        <v>23647</v>
      </c>
      <c r="M3266" t="s">
        <v>23695</v>
      </c>
      <c r="N3266">
        <v>20000000</v>
      </c>
      <c r="O3266">
        <v>1979</v>
      </c>
      <c r="P3266">
        <v>7.7</v>
      </c>
    </row>
    <row r="3267" spans="1:16" x14ac:dyDescent="0.3">
      <c r="A3267" t="s">
        <v>1464</v>
      </c>
      <c r="B3267">
        <v>117</v>
      </c>
      <c r="C3267">
        <v>534</v>
      </c>
      <c r="D3267" t="s">
        <v>3675</v>
      </c>
      <c r="E3267">
        <v>32279955</v>
      </c>
      <c r="F3267" t="s">
        <v>5459</v>
      </c>
      <c r="G3267" t="s">
        <v>2741</v>
      </c>
      <c r="H3267" t="s">
        <v>10503</v>
      </c>
      <c r="I3267">
        <v>293304</v>
      </c>
      <c r="J3267" t="s">
        <v>13217</v>
      </c>
      <c r="K3267">
        <v>552</v>
      </c>
      <c r="L3267" t="s">
        <v>23647</v>
      </c>
      <c r="M3267" t="s">
        <v>23694</v>
      </c>
      <c r="N3267">
        <v>8500000</v>
      </c>
      <c r="O3267">
        <v>2014</v>
      </c>
      <c r="P3267">
        <v>7.9</v>
      </c>
    </row>
    <row r="3268" spans="1:16" x14ac:dyDescent="0.3">
      <c r="A3268" t="s">
        <v>454</v>
      </c>
      <c r="B3268">
        <v>119</v>
      </c>
      <c r="C3268">
        <v>66</v>
      </c>
      <c r="D3268" t="s">
        <v>4278</v>
      </c>
      <c r="E3268">
        <v>4992159</v>
      </c>
      <c r="F3268" t="s">
        <v>5947</v>
      </c>
      <c r="G3268" t="s">
        <v>2908</v>
      </c>
      <c r="H3268" t="s">
        <v>10504</v>
      </c>
      <c r="I3268">
        <v>23823</v>
      </c>
      <c r="J3268" t="s">
        <v>454</v>
      </c>
      <c r="K3268">
        <v>201</v>
      </c>
      <c r="L3268" t="s">
        <v>23647</v>
      </c>
      <c r="M3268" t="s">
        <v>23694</v>
      </c>
      <c r="N3268">
        <v>8550000</v>
      </c>
      <c r="O3268">
        <v>2004</v>
      </c>
      <c r="P3268">
        <v>5.6</v>
      </c>
    </row>
    <row r="3269" spans="1:16" x14ac:dyDescent="0.3">
      <c r="A3269" t="s">
        <v>646</v>
      </c>
      <c r="B3269">
        <v>174</v>
      </c>
      <c r="C3269">
        <v>119</v>
      </c>
      <c r="D3269" t="s">
        <v>4279</v>
      </c>
      <c r="E3269">
        <v>163214286</v>
      </c>
      <c r="F3269" t="s">
        <v>6014</v>
      </c>
      <c r="G3269" t="s">
        <v>6690</v>
      </c>
      <c r="H3269" t="s">
        <v>10505</v>
      </c>
      <c r="I3269">
        <v>148172</v>
      </c>
      <c r="J3269" t="s">
        <v>13218</v>
      </c>
      <c r="K3269">
        <v>406</v>
      </c>
      <c r="L3269" t="s">
        <v>23647</v>
      </c>
      <c r="M3269" t="s">
        <v>23694</v>
      </c>
      <c r="N3269">
        <v>8200000</v>
      </c>
      <c r="O3269">
        <v>1965</v>
      </c>
      <c r="P3269">
        <v>8</v>
      </c>
    </row>
    <row r="3270" spans="1:16" x14ac:dyDescent="0.3">
      <c r="A3270" t="s">
        <v>114</v>
      </c>
      <c r="B3270">
        <v>111</v>
      </c>
      <c r="C3270">
        <v>43</v>
      </c>
      <c r="D3270" t="s">
        <v>4280</v>
      </c>
      <c r="E3270">
        <v>69800000</v>
      </c>
      <c r="F3270" t="s">
        <v>5574</v>
      </c>
      <c r="G3270" t="s">
        <v>736</v>
      </c>
      <c r="H3270" t="s">
        <v>10506</v>
      </c>
      <c r="I3270">
        <v>54723</v>
      </c>
      <c r="J3270" t="s">
        <v>13219</v>
      </c>
      <c r="K3270">
        <v>99</v>
      </c>
      <c r="L3270" t="s">
        <v>23647</v>
      </c>
      <c r="M3270" t="s">
        <v>23694</v>
      </c>
      <c r="N3270">
        <v>8000000</v>
      </c>
      <c r="O3270">
        <v>1984</v>
      </c>
      <c r="P3270">
        <v>6.2</v>
      </c>
    </row>
    <row r="3271" spans="1:16" x14ac:dyDescent="0.3">
      <c r="A3271" t="s">
        <v>1465</v>
      </c>
      <c r="B3271">
        <v>101</v>
      </c>
      <c r="C3271">
        <v>270</v>
      </c>
      <c r="D3271" t="s">
        <v>4281</v>
      </c>
      <c r="E3271">
        <v>59889948</v>
      </c>
      <c r="F3271" t="s">
        <v>5491</v>
      </c>
      <c r="G3271" t="s">
        <v>2743</v>
      </c>
      <c r="H3271" t="s">
        <v>10507</v>
      </c>
      <c r="I3271">
        <v>355810</v>
      </c>
      <c r="J3271" t="s">
        <v>13220</v>
      </c>
      <c r="K3271">
        <v>889</v>
      </c>
      <c r="L3271" t="s">
        <v>23647</v>
      </c>
      <c r="M3271" t="s">
        <v>23694</v>
      </c>
      <c r="N3271">
        <v>8000000</v>
      </c>
      <c r="O3271">
        <v>2006</v>
      </c>
      <c r="P3271">
        <v>7.9</v>
      </c>
    </row>
    <row r="3272" spans="1:16" x14ac:dyDescent="0.3">
      <c r="A3272" t="s">
        <v>368</v>
      </c>
      <c r="B3272">
        <v>89</v>
      </c>
      <c r="C3272">
        <v>99</v>
      </c>
      <c r="D3272" t="s">
        <v>4282</v>
      </c>
      <c r="E3272">
        <v>52287414</v>
      </c>
      <c r="F3272" t="s">
        <v>5742</v>
      </c>
      <c r="G3272" t="s">
        <v>6691</v>
      </c>
      <c r="H3272" t="s">
        <v>10508</v>
      </c>
      <c r="I3272">
        <v>271794</v>
      </c>
      <c r="J3272" t="s">
        <v>4271</v>
      </c>
      <c r="K3272">
        <v>584</v>
      </c>
      <c r="L3272" t="s">
        <v>23647</v>
      </c>
      <c r="M3272" t="s">
        <v>23694</v>
      </c>
      <c r="N3272">
        <v>8000000</v>
      </c>
      <c r="O3272">
        <v>1986</v>
      </c>
      <c r="P3272">
        <v>8.1</v>
      </c>
    </row>
    <row r="3273" spans="1:16" x14ac:dyDescent="0.3">
      <c r="A3273" t="s">
        <v>492</v>
      </c>
      <c r="B3273">
        <v>113</v>
      </c>
      <c r="C3273">
        <v>224</v>
      </c>
      <c r="D3273" t="s">
        <v>4283</v>
      </c>
      <c r="E3273">
        <v>45063889</v>
      </c>
      <c r="F3273" t="s">
        <v>5540</v>
      </c>
      <c r="G3273" t="s">
        <v>6692</v>
      </c>
      <c r="H3273" t="s">
        <v>10509</v>
      </c>
      <c r="I3273">
        <v>297250</v>
      </c>
      <c r="J3273" t="s">
        <v>13221</v>
      </c>
      <c r="K3273">
        <v>1441</v>
      </c>
      <c r="L3273" t="s">
        <v>23647</v>
      </c>
      <c r="M3273" t="s">
        <v>23695</v>
      </c>
      <c r="N3273">
        <v>8000000</v>
      </c>
      <c r="O3273">
        <v>2002</v>
      </c>
      <c r="P3273">
        <v>7.6</v>
      </c>
    </row>
    <row r="3274" spans="1:16" x14ac:dyDescent="0.3">
      <c r="A3274" t="s">
        <v>1466</v>
      </c>
      <c r="B3274">
        <v>95</v>
      </c>
      <c r="C3274">
        <v>58</v>
      </c>
      <c r="D3274" t="s">
        <v>4284</v>
      </c>
      <c r="E3274">
        <v>40066497</v>
      </c>
      <c r="F3274" t="s">
        <v>5704</v>
      </c>
      <c r="G3274" t="s">
        <v>6693</v>
      </c>
      <c r="H3274" t="s">
        <v>10510</v>
      </c>
      <c r="I3274">
        <v>23671</v>
      </c>
      <c r="J3274" t="s">
        <v>13222</v>
      </c>
      <c r="K3274">
        <v>247</v>
      </c>
      <c r="L3274" t="s">
        <v>23647</v>
      </c>
      <c r="M3274" t="s">
        <v>23694</v>
      </c>
      <c r="N3274">
        <v>8000000</v>
      </c>
      <c r="O3274">
        <v>2004</v>
      </c>
      <c r="P3274">
        <v>3.5</v>
      </c>
    </row>
    <row r="3275" spans="1:16" x14ac:dyDescent="0.3">
      <c r="A3275" t="s">
        <v>1467</v>
      </c>
      <c r="B3275">
        <v>112</v>
      </c>
      <c r="C3275">
        <v>53</v>
      </c>
      <c r="D3275" t="s">
        <v>2827</v>
      </c>
      <c r="E3275">
        <v>36500000</v>
      </c>
      <c r="F3275" t="s">
        <v>5420</v>
      </c>
      <c r="G3275" t="s">
        <v>354</v>
      </c>
      <c r="H3275" t="s">
        <v>10511</v>
      </c>
      <c r="I3275">
        <v>87090</v>
      </c>
      <c r="J3275" t="s">
        <v>3429</v>
      </c>
      <c r="K3275">
        <v>142</v>
      </c>
      <c r="L3275" t="s">
        <v>23647</v>
      </c>
      <c r="M3275" t="s">
        <v>23694</v>
      </c>
      <c r="N3275">
        <v>8000000</v>
      </c>
      <c r="O3275">
        <v>1979</v>
      </c>
      <c r="P3275">
        <v>7.6</v>
      </c>
    </row>
    <row r="3276" spans="1:16" x14ac:dyDescent="0.3">
      <c r="A3276" t="s">
        <v>1198</v>
      </c>
      <c r="B3276">
        <v>109</v>
      </c>
      <c r="C3276">
        <v>37</v>
      </c>
      <c r="D3276" t="s">
        <v>3065</v>
      </c>
      <c r="E3276">
        <v>27362712</v>
      </c>
      <c r="F3276" t="s">
        <v>5686</v>
      </c>
      <c r="G3276" t="s">
        <v>2894</v>
      </c>
      <c r="H3276" t="s">
        <v>10512</v>
      </c>
      <c r="I3276">
        <v>5971</v>
      </c>
      <c r="J3276" t="s">
        <v>12536</v>
      </c>
      <c r="K3276">
        <v>60</v>
      </c>
      <c r="L3276" t="s">
        <v>23647</v>
      </c>
      <c r="M3276" t="s">
        <v>23694</v>
      </c>
      <c r="N3276">
        <v>8000000</v>
      </c>
      <c r="O3276">
        <v>2002</v>
      </c>
      <c r="P3276">
        <v>6.5</v>
      </c>
    </row>
    <row r="3277" spans="1:16" x14ac:dyDescent="0.3">
      <c r="A3277" t="s">
        <v>1468</v>
      </c>
      <c r="B3277">
        <v>108</v>
      </c>
      <c r="C3277">
        <v>11</v>
      </c>
      <c r="D3277" t="s">
        <v>4285</v>
      </c>
      <c r="E3277">
        <v>34746109</v>
      </c>
      <c r="F3277" t="s">
        <v>6015</v>
      </c>
      <c r="G3277" t="s">
        <v>3952</v>
      </c>
      <c r="H3277" t="s">
        <v>10513</v>
      </c>
      <c r="I3277">
        <v>3122</v>
      </c>
      <c r="J3277" t="s">
        <v>12128</v>
      </c>
      <c r="K3277">
        <v>14</v>
      </c>
      <c r="L3277" t="s">
        <v>23647</v>
      </c>
      <c r="M3277" t="s">
        <v>23694</v>
      </c>
      <c r="N3277">
        <v>8000000</v>
      </c>
      <c r="O3277">
        <v>1996</v>
      </c>
      <c r="P3277">
        <v>5.6</v>
      </c>
    </row>
    <row r="3278" spans="1:16" x14ac:dyDescent="0.3">
      <c r="A3278" t="s">
        <v>719</v>
      </c>
      <c r="B3278">
        <v>100</v>
      </c>
      <c r="C3278">
        <v>327</v>
      </c>
      <c r="D3278" t="s">
        <v>3418</v>
      </c>
      <c r="E3278">
        <v>34963967</v>
      </c>
      <c r="F3278" t="s">
        <v>5397</v>
      </c>
      <c r="G3278" t="s">
        <v>1610</v>
      </c>
      <c r="H3278" t="s">
        <v>10514</v>
      </c>
      <c r="I3278">
        <v>270441</v>
      </c>
      <c r="J3278" t="s">
        <v>2461</v>
      </c>
      <c r="K3278">
        <v>378</v>
      </c>
      <c r="L3278" t="s">
        <v>23647</v>
      </c>
      <c r="M3278" t="s">
        <v>23694</v>
      </c>
      <c r="N3278">
        <v>8000000</v>
      </c>
      <c r="O3278">
        <v>2011</v>
      </c>
      <c r="P3278">
        <v>7.7</v>
      </c>
    </row>
    <row r="3279" spans="1:16" x14ac:dyDescent="0.3">
      <c r="A3279" t="s">
        <v>1469</v>
      </c>
      <c r="B3279">
        <v>90</v>
      </c>
      <c r="C3279">
        <v>135</v>
      </c>
      <c r="D3279" t="s">
        <v>4286</v>
      </c>
      <c r="E3279">
        <v>25926543</v>
      </c>
      <c r="F3279" t="s">
        <v>5526</v>
      </c>
      <c r="G3279" t="s">
        <v>4813</v>
      </c>
      <c r="H3279" t="s">
        <v>10515</v>
      </c>
      <c r="I3279">
        <v>26609</v>
      </c>
      <c r="J3279" t="s">
        <v>13223</v>
      </c>
      <c r="K3279">
        <v>148</v>
      </c>
      <c r="L3279" t="s">
        <v>23647</v>
      </c>
      <c r="M3279" t="s">
        <v>23694</v>
      </c>
      <c r="N3279">
        <v>8000000</v>
      </c>
      <c r="O3279">
        <v>2008</v>
      </c>
      <c r="P3279">
        <v>5.2</v>
      </c>
    </row>
    <row r="3280" spans="1:16" x14ac:dyDescent="0.3">
      <c r="A3280" t="s">
        <v>261</v>
      </c>
      <c r="B3280">
        <v>130</v>
      </c>
      <c r="C3280">
        <v>127</v>
      </c>
      <c r="D3280" t="s">
        <v>2737</v>
      </c>
      <c r="E3280">
        <v>25529689.5</v>
      </c>
      <c r="F3280" t="s">
        <v>5356</v>
      </c>
      <c r="G3280" t="s">
        <v>3689</v>
      </c>
      <c r="H3280" t="s">
        <v>7689</v>
      </c>
      <c r="I3280">
        <v>29935</v>
      </c>
      <c r="J3280" t="s">
        <v>4257</v>
      </c>
      <c r="K3280">
        <v>211</v>
      </c>
      <c r="L3280" t="s">
        <v>23647</v>
      </c>
      <c r="M3280" t="s">
        <v>23694</v>
      </c>
      <c r="N3280">
        <v>8000000</v>
      </c>
      <c r="O3280">
        <v>1982</v>
      </c>
      <c r="P3280">
        <v>6.9</v>
      </c>
    </row>
    <row r="3281" spans="1:16" x14ac:dyDescent="0.3">
      <c r="A3281" t="s">
        <v>1470</v>
      </c>
      <c r="B3281">
        <v>94</v>
      </c>
      <c r="C3281">
        <v>164</v>
      </c>
      <c r="D3281" t="s">
        <v>4287</v>
      </c>
      <c r="E3281">
        <v>26049082</v>
      </c>
      <c r="F3281" t="s">
        <v>5417</v>
      </c>
      <c r="G3281" t="s">
        <v>6694</v>
      </c>
      <c r="H3281" t="s">
        <v>10516</v>
      </c>
      <c r="I3281">
        <v>76791</v>
      </c>
      <c r="J3281" t="s">
        <v>13224</v>
      </c>
      <c r="K3281">
        <v>100</v>
      </c>
      <c r="L3281" t="s">
        <v>23647</v>
      </c>
      <c r="M3281" t="s">
        <v>23694</v>
      </c>
      <c r="N3281">
        <v>8000000</v>
      </c>
      <c r="O3281">
        <v>2014</v>
      </c>
      <c r="P3281">
        <v>6.1</v>
      </c>
    </row>
    <row r="3282" spans="1:16" x14ac:dyDescent="0.3">
      <c r="A3282" t="s">
        <v>1471</v>
      </c>
      <c r="B3282">
        <v>93</v>
      </c>
      <c r="C3282">
        <v>14</v>
      </c>
      <c r="D3282" t="s">
        <v>4288</v>
      </c>
      <c r="E3282">
        <v>25529689.5</v>
      </c>
      <c r="F3282" t="s">
        <v>5731</v>
      </c>
      <c r="G3282" t="s">
        <v>3147</v>
      </c>
      <c r="H3282" t="s">
        <v>10517</v>
      </c>
      <c r="I3282">
        <v>3904</v>
      </c>
      <c r="J3282" t="s">
        <v>12099</v>
      </c>
      <c r="K3282">
        <v>48</v>
      </c>
      <c r="L3282" t="s">
        <v>23647</v>
      </c>
      <c r="M3282" t="s">
        <v>23694</v>
      </c>
      <c r="N3282">
        <v>8000000</v>
      </c>
      <c r="O3282">
        <v>1981</v>
      </c>
      <c r="P3282">
        <v>5</v>
      </c>
    </row>
    <row r="3283" spans="1:16" x14ac:dyDescent="0.3">
      <c r="A3283" t="s">
        <v>1472</v>
      </c>
      <c r="B3283">
        <v>80</v>
      </c>
      <c r="C3283">
        <v>6</v>
      </c>
      <c r="D3283" t="s">
        <v>4289</v>
      </c>
      <c r="E3283">
        <v>25529689.5</v>
      </c>
      <c r="F3283" t="s">
        <v>5359</v>
      </c>
      <c r="G3283" t="s">
        <v>6695</v>
      </c>
      <c r="H3283" t="s">
        <v>10518</v>
      </c>
      <c r="I3283">
        <v>59</v>
      </c>
      <c r="J3283" t="s">
        <v>13225</v>
      </c>
      <c r="K3283">
        <v>6</v>
      </c>
      <c r="L3283" t="s">
        <v>23647</v>
      </c>
      <c r="M3283" t="s">
        <v>23694</v>
      </c>
      <c r="N3283">
        <v>20000000</v>
      </c>
      <c r="O3283">
        <v>2016</v>
      </c>
      <c r="P3283">
        <v>7.8</v>
      </c>
    </row>
    <row r="3284" spans="1:16" x14ac:dyDescent="0.3">
      <c r="A3284" t="s">
        <v>115</v>
      </c>
      <c r="B3284">
        <v>111</v>
      </c>
      <c r="C3284">
        <v>41</v>
      </c>
      <c r="D3284" t="s">
        <v>1126</v>
      </c>
      <c r="E3284">
        <v>22551000</v>
      </c>
      <c r="F3284" t="s">
        <v>5397</v>
      </c>
      <c r="G3284" t="s">
        <v>3774</v>
      </c>
      <c r="H3284" t="s">
        <v>10519</v>
      </c>
      <c r="I3284">
        <v>37269</v>
      </c>
      <c r="J3284" t="s">
        <v>3842</v>
      </c>
      <c r="K3284">
        <v>165</v>
      </c>
      <c r="L3284" t="s">
        <v>23647</v>
      </c>
      <c r="M3284" t="s">
        <v>23695</v>
      </c>
      <c r="N3284">
        <v>8000000</v>
      </c>
      <c r="O3284">
        <v>1993</v>
      </c>
      <c r="P3284">
        <v>7.4</v>
      </c>
    </row>
    <row r="3285" spans="1:16" x14ac:dyDescent="0.3">
      <c r="A3285" t="s">
        <v>1473</v>
      </c>
      <c r="B3285">
        <v>142</v>
      </c>
      <c r="C3285">
        <v>143</v>
      </c>
      <c r="D3285" t="s">
        <v>4290</v>
      </c>
      <c r="E3285">
        <v>22800000</v>
      </c>
      <c r="F3285" t="s">
        <v>5296</v>
      </c>
      <c r="G3285" t="s">
        <v>6696</v>
      </c>
      <c r="H3285" t="s">
        <v>10520</v>
      </c>
      <c r="I3285">
        <v>59941</v>
      </c>
      <c r="J3285" t="s">
        <v>3217</v>
      </c>
      <c r="K3285">
        <v>452</v>
      </c>
      <c r="L3285" t="s">
        <v>23647</v>
      </c>
      <c r="M3285" t="s">
        <v>23695</v>
      </c>
      <c r="N3285">
        <v>7000000</v>
      </c>
      <c r="O3285">
        <v>1969</v>
      </c>
      <c r="P3285">
        <v>6.8</v>
      </c>
    </row>
    <row r="3286" spans="1:16" x14ac:dyDescent="0.3">
      <c r="A3286" t="s">
        <v>576</v>
      </c>
      <c r="B3286">
        <v>107</v>
      </c>
      <c r="C3286">
        <v>109</v>
      </c>
      <c r="D3286" t="s">
        <v>4291</v>
      </c>
      <c r="E3286">
        <v>18090181</v>
      </c>
      <c r="F3286" t="s">
        <v>5498</v>
      </c>
      <c r="G3286" t="s">
        <v>2876</v>
      </c>
      <c r="H3286" t="s">
        <v>10521</v>
      </c>
      <c r="I3286">
        <v>38191</v>
      </c>
      <c r="J3286" t="s">
        <v>13226</v>
      </c>
      <c r="K3286">
        <v>271</v>
      </c>
      <c r="L3286" t="s">
        <v>23647</v>
      </c>
      <c r="M3286" t="s">
        <v>23694</v>
      </c>
      <c r="N3286">
        <v>8000000</v>
      </c>
      <c r="O3286">
        <v>1994</v>
      </c>
      <c r="P3286">
        <v>6.4</v>
      </c>
    </row>
    <row r="3287" spans="1:16" x14ac:dyDescent="0.3">
      <c r="A3287" t="s">
        <v>539</v>
      </c>
      <c r="B3287">
        <v>91</v>
      </c>
      <c r="C3287">
        <v>59</v>
      </c>
      <c r="D3287" t="s">
        <v>4018</v>
      </c>
      <c r="E3287">
        <v>17843379</v>
      </c>
      <c r="F3287" t="s">
        <v>5397</v>
      </c>
      <c r="G3287" t="s">
        <v>3273</v>
      </c>
      <c r="H3287" t="s">
        <v>10522</v>
      </c>
      <c r="I3287">
        <v>14904</v>
      </c>
      <c r="J3287" t="s">
        <v>13227</v>
      </c>
      <c r="K3287">
        <v>147</v>
      </c>
      <c r="L3287" t="s">
        <v>23647</v>
      </c>
      <c r="M3287" t="s">
        <v>23694</v>
      </c>
      <c r="N3287">
        <v>8000000</v>
      </c>
      <c r="O3287">
        <v>1999</v>
      </c>
      <c r="P3287">
        <v>5.7</v>
      </c>
    </row>
    <row r="3288" spans="1:16" x14ac:dyDescent="0.3">
      <c r="A3288" t="s">
        <v>1474</v>
      </c>
      <c r="B3288">
        <v>112</v>
      </c>
      <c r="C3288">
        <v>95</v>
      </c>
      <c r="D3288" t="s">
        <v>4292</v>
      </c>
      <c r="E3288">
        <v>18811135</v>
      </c>
      <c r="F3288" t="s">
        <v>5558</v>
      </c>
      <c r="G3288" t="s">
        <v>3203</v>
      </c>
      <c r="H3288" t="s">
        <v>10523</v>
      </c>
      <c r="I3288">
        <v>15337</v>
      </c>
      <c r="J3288" t="s">
        <v>3757</v>
      </c>
      <c r="K3288">
        <v>172</v>
      </c>
      <c r="L3288" t="s">
        <v>23647</v>
      </c>
      <c r="M3288" t="s">
        <v>23694</v>
      </c>
      <c r="N3288">
        <v>20000000</v>
      </c>
      <c r="O3288">
        <v>2006</v>
      </c>
      <c r="P3288">
        <v>7.5</v>
      </c>
    </row>
    <row r="3289" spans="1:16" x14ac:dyDescent="0.3">
      <c r="A3289" t="s">
        <v>1258</v>
      </c>
      <c r="B3289">
        <v>82</v>
      </c>
      <c r="C3289">
        <v>40</v>
      </c>
      <c r="D3289" t="s">
        <v>3873</v>
      </c>
      <c r="E3289">
        <v>17278980</v>
      </c>
      <c r="F3289" t="s">
        <v>5363</v>
      </c>
      <c r="G3289" t="s">
        <v>3303</v>
      </c>
      <c r="H3289" t="s">
        <v>10524</v>
      </c>
      <c r="I3289">
        <v>48225</v>
      </c>
      <c r="J3289" t="s">
        <v>12296</v>
      </c>
      <c r="K3289">
        <v>164</v>
      </c>
      <c r="L3289" t="s">
        <v>23647</v>
      </c>
      <c r="M3289" t="s">
        <v>23694</v>
      </c>
      <c r="N3289">
        <v>8000000</v>
      </c>
      <c r="O3289">
        <v>1998</v>
      </c>
      <c r="P3289">
        <v>6.7</v>
      </c>
    </row>
    <row r="3290" spans="1:16" x14ac:dyDescent="0.3">
      <c r="A3290" t="s">
        <v>1475</v>
      </c>
      <c r="B3290">
        <v>97</v>
      </c>
      <c r="C3290">
        <v>121</v>
      </c>
      <c r="D3290" t="s">
        <v>2989</v>
      </c>
      <c r="E3290">
        <v>16699684</v>
      </c>
      <c r="F3290" t="s">
        <v>5417</v>
      </c>
      <c r="G3290" t="s">
        <v>6195</v>
      </c>
      <c r="H3290" t="s">
        <v>10525</v>
      </c>
      <c r="I3290">
        <v>17461</v>
      </c>
      <c r="J3290" t="s">
        <v>3074</v>
      </c>
      <c r="K3290">
        <v>78</v>
      </c>
      <c r="L3290" t="s">
        <v>23647</v>
      </c>
      <c r="M3290" t="s">
        <v>23694</v>
      </c>
      <c r="N3290">
        <v>8000000</v>
      </c>
      <c r="O3290">
        <v>2009</v>
      </c>
      <c r="P3290">
        <v>5.6</v>
      </c>
    </row>
    <row r="3291" spans="1:16" x14ac:dyDescent="0.3">
      <c r="A3291" t="s">
        <v>480</v>
      </c>
      <c r="B3291">
        <v>128</v>
      </c>
      <c r="C3291">
        <v>358</v>
      </c>
      <c r="D3291" t="s">
        <v>3053</v>
      </c>
      <c r="E3291">
        <v>50815288</v>
      </c>
      <c r="F3291" t="s">
        <v>5594</v>
      </c>
      <c r="G3291" t="s">
        <v>2693</v>
      </c>
      <c r="H3291" t="s">
        <v>8212</v>
      </c>
      <c r="I3291">
        <v>109191</v>
      </c>
      <c r="J3291" t="s">
        <v>6834</v>
      </c>
      <c r="K3291">
        <v>625</v>
      </c>
      <c r="L3291" t="s">
        <v>23647</v>
      </c>
      <c r="M3291" t="s">
        <v>23694</v>
      </c>
      <c r="N3291">
        <v>50000000</v>
      </c>
      <c r="O3291">
        <v>2005</v>
      </c>
      <c r="P3291">
        <v>7</v>
      </c>
    </row>
    <row r="3292" spans="1:16" x14ac:dyDescent="0.3">
      <c r="A3292" t="s">
        <v>1476</v>
      </c>
      <c r="B3292">
        <v>102</v>
      </c>
      <c r="C3292">
        <v>288</v>
      </c>
      <c r="D3292" t="s">
        <v>4293</v>
      </c>
      <c r="E3292">
        <v>15047419</v>
      </c>
      <c r="F3292" t="s">
        <v>5442</v>
      </c>
      <c r="G3292" t="s">
        <v>2429</v>
      </c>
      <c r="H3292" t="s">
        <v>10526</v>
      </c>
      <c r="I3292">
        <v>357275</v>
      </c>
      <c r="J3292" t="s">
        <v>2884</v>
      </c>
      <c r="K3292">
        <v>1061</v>
      </c>
      <c r="L3292" t="s">
        <v>23647</v>
      </c>
      <c r="M3292" t="s">
        <v>23694</v>
      </c>
      <c r="N3292">
        <v>7000000</v>
      </c>
      <c r="O3292">
        <v>2000</v>
      </c>
      <c r="P3292">
        <v>7.6</v>
      </c>
    </row>
    <row r="3293" spans="1:16" x14ac:dyDescent="0.3">
      <c r="A3293" t="s">
        <v>788</v>
      </c>
      <c r="B3293">
        <v>93</v>
      </c>
      <c r="C3293">
        <v>107</v>
      </c>
      <c r="D3293" t="s">
        <v>2667</v>
      </c>
      <c r="E3293">
        <v>14015786</v>
      </c>
      <c r="F3293" t="s">
        <v>5310</v>
      </c>
      <c r="G3293" t="s">
        <v>2741</v>
      </c>
      <c r="H3293" t="s">
        <v>10527</v>
      </c>
      <c r="I3293">
        <v>37952</v>
      </c>
      <c r="J3293" t="s">
        <v>1311</v>
      </c>
      <c r="K3293">
        <v>298</v>
      </c>
      <c r="L3293" t="s">
        <v>23647</v>
      </c>
      <c r="M3293" t="s">
        <v>23694</v>
      </c>
      <c r="N3293">
        <v>5000000</v>
      </c>
      <c r="O3293">
        <v>2002</v>
      </c>
      <c r="P3293">
        <v>6.5</v>
      </c>
    </row>
    <row r="3294" spans="1:16" x14ac:dyDescent="0.3">
      <c r="A3294" t="s">
        <v>1477</v>
      </c>
      <c r="B3294">
        <v>116</v>
      </c>
      <c r="C3294">
        <v>28</v>
      </c>
      <c r="D3294" t="s">
        <v>4294</v>
      </c>
      <c r="E3294">
        <v>25529689.5</v>
      </c>
      <c r="F3294" t="s">
        <v>5319</v>
      </c>
      <c r="G3294" t="s">
        <v>3801</v>
      </c>
      <c r="H3294" t="s">
        <v>10528</v>
      </c>
      <c r="I3294">
        <v>8616</v>
      </c>
      <c r="J3294" t="s">
        <v>13228</v>
      </c>
      <c r="K3294">
        <v>90</v>
      </c>
      <c r="L3294" t="s">
        <v>23647</v>
      </c>
      <c r="M3294" t="s">
        <v>23697</v>
      </c>
      <c r="N3294">
        <v>8000000</v>
      </c>
      <c r="O3294">
        <v>2006</v>
      </c>
      <c r="P3294">
        <v>7</v>
      </c>
    </row>
    <row r="3295" spans="1:16" x14ac:dyDescent="0.3">
      <c r="A3295" t="s">
        <v>1478</v>
      </c>
      <c r="B3295">
        <v>138</v>
      </c>
      <c r="C3295">
        <v>91</v>
      </c>
      <c r="D3295" t="s">
        <v>4295</v>
      </c>
      <c r="E3295">
        <v>10269307</v>
      </c>
      <c r="F3295" t="s">
        <v>5316</v>
      </c>
      <c r="G3295" t="s">
        <v>3409</v>
      </c>
      <c r="H3295" t="s">
        <v>10529</v>
      </c>
      <c r="I3295">
        <v>53251</v>
      </c>
      <c r="J3295" t="s">
        <v>2469</v>
      </c>
      <c r="K3295">
        <v>188</v>
      </c>
      <c r="L3295" t="s">
        <v>23647</v>
      </c>
      <c r="M3295" t="s">
        <v>23694</v>
      </c>
      <c r="N3295">
        <v>8000000</v>
      </c>
      <c r="O3295">
        <v>2009</v>
      </c>
      <c r="P3295">
        <v>6.3</v>
      </c>
    </row>
    <row r="3296" spans="1:16" x14ac:dyDescent="0.3">
      <c r="A3296" t="s">
        <v>1100</v>
      </c>
      <c r="B3296">
        <v>117</v>
      </c>
      <c r="C3296">
        <v>55</v>
      </c>
      <c r="D3296" t="s">
        <v>4296</v>
      </c>
      <c r="E3296">
        <v>25529689.5</v>
      </c>
      <c r="F3296" t="s">
        <v>5310</v>
      </c>
      <c r="G3296" t="s">
        <v>3793</v>
      </c>
      <c r="H3296" t="s">
        <v>10530</v>
      </c>
      <c r="I3296">
        <v>2311</v>
      </c>
      <c r="J3296" t="s">
        <v>13229</v>
      </c>
      <c r="K3296">
        <v>25</v>
      </c>
      <c r="L3296" t="s">
        <v>23647</v>
      </c>
      <c r="M3296" t="s">
        <v>23694</v>
      </c>
      <c r="N3296">
        <v>8300000</v>
      </c>
      <c r="O3296">
        <v>2009</v>
      </c>
      <c r="P3296">
        <v>6.4</v>
      </c>
    </row>
    <row r="3297" spans="1:16" x14ac:dyDescent="0.3">
      <c r="A3297" t="s">
        <v>1479</v>
      </c>
      <c r="B3297">
        <v>93</v>
      </c>
      <c r="C3297">
        <v>231</v>
      </c>
      <c r="D3297" t="s">
        <v>782</v>
      </c>
      <c r="E3297">
        <v>17536788</v>
      </c>
      <c r="F3297" t="s">
        <v>5397</v>
      </c>
      <c r="G3297" t="s">
        <v>6697</v>
      </c>
      <c r="H3297" t="s">
        <v>10531</v>
      </c>
      <c r="I3297">
        <v>49240</v>
      </c>
      <c r="J3297" t="s">
        <v>13230</v>
      </c>
      <c r="K3297">
        <v>142</v>
      </c>
      <c r="L3297" t="s">
        <v>23647</v>
      </c>
      <c r="M3297" t="s">
        <v>23694</v>
      </c>
      <c r="N3297">
        <v>8000000</v>
      </c>
      <c r="O3297">
        <v>2013</v>
      </c>
      <c r="P3297">
        <v>7.1</v>
      </c>
    </row>
    <row r="3298" spans="1:16" x14ac:dyDescent="0.3">
      <c r="A3298" t="s">
        <v>357</v>
      </c>
      <c r="B3298">
        <v>92</v>
      </c>
      <c r="C3298">
        <v>262</v>
      </c>
      <c r="D3298" t="s">
        <v>4297</v>
      </c>
      <c r="E3298">
        <v>58401464</v>
      </c>
      <c r="F3298" t="s">
        <v>5417</v>
      </c>
      <c r="G3298" t="s">
        <v>2608</v>
      </c>
      <c r="H3298" t="s">
        <v>10532</v>
      </c>
      <c r="I3298">
        <v>276746</v>
      </c>
      <c r="J3298" t="s">
        <v>5033</v>
      </c>
      <c r="K3298">
        <v>264</v>
      </c>
      <c r="L3298" t="s">
        <v>23647</v>
      </c>
      <c r="M3298" t="s">
        <v>23694</v>
      </c>
      <c r="N3298">
        <v>8000000</v>
      </c>
      <c r="O3298">
        <v>2010</v>
      </c>
      <c r="P3298">
        <v>7.1</v>
      </c>
    </row>
    <row r="3299" spans="1:16" x14ac:dyDescent="0.3">
      <c r="A3299" t="s">
        <v>1480</v>
      </c>
      <c r="B3299">
        <v>110</v>
      </c>
      <c r="C3299">
        <v>7</v>
      </c>
      <c r="D3299" t="s">
        <v>2556</v>
      </c>
      <c r="E3299">
        <v>8880705</v>
      </c>
      <c r="F3299" t="s">
        <v>5397</v>
      </c>
      <c r="G3299" t="s">
        <v>2524</v>
      </c>
      <c r="H3299" t="s">
        <v>10533</v>
      </c>
      <c r="I3299">
        <v>1103</v>
      </c>
      <c r="J3299" t="s">
        <v>4613</v>
      </c>
      <c r="K3299">
        <v>11</v>
      </c>
      <c r="L3299" t="s">
        <v>23647</v>
      </c>
      <c r="M3299" t="s">
        <v>23694</v>
      </c>
      <c r="N3299">
        <v>20000000</v>
      </c>
      <c r="O3299">
        <v>1994</v>
      </c>
      <c r="P3299">
        <v>6.5</v>
      </c>
    </row>
    <row r="3300" spans="1:16" x14ac:dyDescent="0.3">
      <c r="A3300" t="s">
        <v>805</v>
      </c>
      <c r="B3300">
        <v>92</v>
      </c>
      <c r="C3300">
        <v>196</v>
      </c>
      <c r="D3300" t="s">
        <v>3610</v>
      </c>
      <c r="E3300">
        <v>8279017</v>
      </c>
      <c r="F3300" t="s">
        <v>5916</v>
      </c>
      <c r="G3300" t="s">
        <v>3456</v>
      </c>
      <c r="H3300" t="s">
        <v>10534</v>
      </c>
      <c r="I3300">
        <v>34191</v>
      </c>
      <c r="J3300" t="s">
        <v>12181</v>
      </c>
      <c r="K3300">
        <v>339</v>
      </c>
      <c r="L3300" t="s">
        <v>23647</v>
      </c>
      <c r="M3300" t="s">
        <v>23695</v>
      </c>
      <c r="N3300">
        <v>8000000</v>
      </c>
      <c r="O3300">
        <v>2000</v>
      </c>
      <c r="P3300">
        <v>6.9</v>
      </c>
    </row>
    <row r="3301" spans="1:16" x14ac:dyDescent="0.3">
      <c r="A3301" t="s">
        <v>1078</v>
      </c>
      <c r="B3301">
        <v>104</v>
      </c>
      <c r="C3301">
        <v>83</v>
      </c>
      <c r="D3301" t="s">
        <v>2998</v>
      </c>
      <c r="E3301">
        <v>10106233</v>
      </c>
      <c r="F3301" t="s">
        <v>5491</v>
      </c>
      <c r="G3301" t="s">
        <v>2736</v>
      </c>
      <c r="H3301" t="s">
        <v>10535</v>
      </c>
      <c r="I3301">
        <v>12702</v>
      </c>
      <c r="J3301" t="s">
        <v>3232</v>
      </c>
      <c r="K3301">
        <v>32</v>
      </c>
      <c r="L3301" t="s">
        <v>23647</v>
      </c>
      <c r="M3301" t="s">
        <v>23694</v>
      </c>
      <c r="N3301">
        <v>8000000</v>
      </c>
      <c r="O3301">
        <v>2011</v>
      </c>
      <c r="P3301">
        <v>5.4</v>
      </c>
    </row>
    <row r="3302" spans="1:16" x14ac:dyDescent="0.3">
      <c r="A3302" t="s">
        <v>87</v>
      </c>
      <c r="B3302">
        <v>98</v>
      </c>
      <c r="C3302">
        <v>18</v>
      </c>
      <c r="D3302" t="s">
        <v>2742</v>
      </c>
      <c r="E3302">
        <v>25529689.5</v>
      </c>
      <c r="F3302" t="s">
        <v>5417</v>
      </c>
      <c r="G3302" t="s">
        <v>2651</v>
      </c>
      <c r="H3302" t="s">
        <v>10536</v>
      </c>
      <c r="I3302">
        <v>6124</v>
      </c>
      <c r="J3302" t="s">
        <v>3928</v>
      </c>
      <c r="K3302">
        <v>55</v>
      </c>
      <c r="L3302" t="s">
        <v>23647</v>
      </c>
      <c r="M3302" t="s">
        <v>23694</v>
      </c>
      <c r="N3302">
        <v>8000000</v>
      </c>
      <c r="O3302">
        <v>1996</v>
      </c>
      <c r="P3302">
        <v>4.9000000000000004</v>
      </c>
    </row>
    <row r="3303" spans="1:16" x14ac:dyDescent="0.3">
      <c r="A3303" t="s">
        <v>961</v>
      </c>
      <c r="B3303">
        <v>89</v>
      </c>
      <c r="C3303">
        <v>11</v>
      </c>
      <c r="D3303" t="s">
        <v>3206</v>
      </c>
      <c r="E3303">
        <v>4692814</v>
      </c>
      <c r="F3303" t="s">
        <v>5447</v>
      </c>
      <c r="G3303" t="s">
        <v>3702</v>
      </c>
      <c r="H3303" t="s">
        <v>10537</v>
      </c>
      <c r="I3303">
        <v>2870</v>
      </c>
      <c r="J3303" t="s">
        <v>2722</v>
      </c>
      <c r="K3303">
        <v>34</v>
      </c>
      <c r="L3303" t="s">
        <v>23647</v>
      </c>
      <c r="M3303" t="s">
        <v>23694</v>
      </c>
      <c r="N3303">
        <v>8000000</v>
      </c>
      <c r="O3303">
        <v>1999</v>
      </c>
      <c r="P3303">
        <v>5.0999999999999996</v>
      </c>
    </row>
    <row r="3304" spans="1:16" x14ac:dyDescent="0.3">
      <c r="A3304" t="s">
        <v>1481</v>
      </c>
      <c r="B3304">
        <v>92</v>
      </c>
      <c r="C3304">
        <v>72</v>
      </c>
      <c r="D3304" t="s">
        <v>4298</v>
      </c>
      <c r="E3304">
        <v>5018450</v>
      </c>
      <c r="F3304" t="s">
        <v>5574</v>
      </c>
      <c r="G3304" t="s">
        <v>2775</v>
      </c>
      <c r="H3304" t="s">
        <v>10538</v>
      </c>
      <c r="I3304">
        <v>8546</v>
      </c>
      <c r="J3304" t="s">
        <v>13231</v>
      </c>
      <c r="K3304">
        <v>86</v>
      </c>
      <c r="L3304" t="s">
        <v>23647</v>
      </c>
      <c r="M3304" t="s">
        <v>23694</v>
      </c>
      <c r="N3304">
        <v>8000000</v>
      </c>
      <c r="O3304">
        <v>2000</v>
      </c>
      <c r="P3304">
        <v>5.3</v>
      </c>
    </row>
    <row r="3305" spans="1:16" x14ac:dyDescent="0.3">
      <c r="A3305" t="s">
        <v>1100</v>
      </c>
      <c r="B3305">
        <v>140</v>
      </c>
      <c r="C3305">
        <v>51</v>
      </c>
      <c r="D3305" t="s">
        <v>3401</v>
      </c>
      <c r="E3305">
        <v>25967000</v>
      </c>
      <c r="F3305" t="s">
        <v>5310</v>
      </c>
      <c r="G3305" t="s">
        <v>2550</v>
      </c>
      <c r="H3305" t="s">
        <v>10539</v>
      </c>
      <c r="I3305">
        <v>21254</v>
      </c>
      <c r="J3305" t="s">
        <v>13232</v>
      </c>
      <c r="K3305">
        <v>86</v>
      </c>
      <c r="L3305" t="s">
        <v>23647</v>
      </c>
      <c r="M3305" t="s">
        <v>23695</v>
      </c>
      <c r="N3305">
        <v>20000000</v>
      </c>
      <c r="O3305">
        <v>1992</v>
      </c>
      <c r="P3305">
        <v>7.5</v>
      </c>
    </row>
    <row r="3306" spans="1:16" x14ac:dyDescent="0.3">
      <c r="A3306" t="s">
        <v>1482</v>
      </c>
      <c r="B3306">
        <v>90</v>
      </c>
      <c r="C3306">
        <v>328</v>
      </c>
      <c r="D3306" t="s">
        <v>2726</v>
      </c>
      <c r="E3306">
        <v>3442820</v>
      </c>
      <c r="F3306" t="s">
        <v>6016</v>
      </c>
      <c r="G3306" t="s">
        <v>2754</v>
      </c>
      <c r="H3306" t="s">
        <v>10540</v>
      </c>
      <c r="I3306">
        <v>31489</v>
      </c>
      <c r="J3306" t="s">
        <v>13233</v>
      </c>
      <c r="K3306">
        <v>140</v>
      </c>
      <c r="L3306" t="s">
        <v>23647</v>
      </c>
      <c r="M3306" t="s">
        <v>23694</v>
      </c>
      <c r="N3306">
        <v>8000000</v>
      </c>
      <c r="O3306">
        <v>2015</v>
      </c>
      <c r="P3306">
        <v>7.3</v>
      </c>
    </row>
    <row r="3307" spans="1:16" x14ac:dyDescent="0.3">
      <c r="A3307" t="s">
        <v>982</v>
      </c>
      <c r="B3307">
        <v>129</v>
      </c>
      <c r="C3307">
        <v>248</v>
      </c>
      <c r="D3307" t="s">
        <v>2728</v>
      </c>
      <c r="E3307">
        <v>3205244</v>
      </c>
      <c r="F3307" t="s">
        <v>5491</v>
      </c>
      <c r="G3307" t="s">
        <v>3064</v>
      </c>
      <c r="H3307" t="s">
        <v>10541</v>
      </c>
      <c r="I3307">
        <v>23629</v>
      </c>
      <c r="J3307" t="s">
        <v>6419</v>
      </c>
      <c r="K3307">
        <v>141</v>
      </c>
      <c r="L3307" t="s">
        <v>23647</v>
      </c>
      <c r="M3307" t="s">
        <v>23695</v>
      </c>
      <c r="N3307">
        <v>10000000</v>
      </c>
      <c r="O3307">
        <v>2010</v>
      </c>
      <c r="P3307">
        <v>7.3</v>
      </c>
    </row>
    <row r="3308" spans="1:16" x14ac:dyDescent="0.3">
      <c r="A3308" t="s">
        <v>1483</v>
      </c>
      <c r="B3308">
        <v>111</v>
      </c>
      <c r="C3308">
        <v>128</v>
      </c>
      <c r="D3308" t="s">
        <v>3480</v>
      </c>
      <c r="E3308">
        <v>3076425</v>
      </c>
      <c r="F3308" t="s">
        <v>6017</v>
      </c>
      <c r="G3308" t="s">
        <v>6350</v>
      </c>
      <c r="H3308" t="s">
        <v>10542</v>
      </c>
      <c r="I3308">
        <v>23660</v>
      </c>
      <c r="J3308" t="s">
        <v>13234</v>
      </c>
      <c r="K3308">
        <v>162</v>
      </c>
      <c r="L3308" t="s">
        <v>23649</v>
      </c>
      <c r="M3308" t="s">
        <v>23703</v>
      </c>
      <c r="N3308">
        <v>8000000</v>
      </c>
      <c r="O3308">
        <v>2002</v>
      </c>
      <c r="P3308">
        <v>7.1</v>
      </c>
    </row>
    <row r="3309" spans="1:16" x14ac:dyDescent="0.3">
      <c r="A3309" t="s">
        <v>1142</v>
      </c>
      <c r="B3309">
        <v>79</v>
      </c>
      <c r="C3309">
        <v>45</v>
      </c>
      <c r="D3309" t="s">
        <v>2640</v>
      </c>
      <c r="E3309">
        <v>2275557</v>
      </c>
      <c r="F3309" t="s">
        <v>5319</v>
      </c>
      <c r="G3309" t="s">
        <v>2497</v>
      </c>
      <c r="H3309" t="s">
        <v>10543</v>
      </c>
      <c r="I3309">
        <v>12561</v>
      </c>
      <c r="J3309" t="s">
        <v>13235</v>
      </c>
      <c r="K3309">
        <v>102</v>
      </c>
      <c r="L3309" t="s">
        <v>23647</v>
      </c>
      <c r="M3309" t="s">
        <v>23694</v>
      </c>
      <c r="N3309">
        <v>8000000</v>
      </c>
      <c r="O3309">
        <v>1991</v>
      </c>
      <c r="P3309">
        <v>6</v>
      </c>
    </row>
    <row r="3310" spans="1:16" x14ac:dyDescent="0.3">
      <c r="A3310" t="s">
        <v>456</v>
      </c>
      <c r="B3310">
        <v>104</v>
      </c>
      <c r="C3310">
        <v>49</v>
      </c>
      <c r="D3310" t="s">
        <v>4299</v>
      </c>
      <c r="E3310">
        <v>1789892</v>
      </c>
      <c r="F3310" t="s">
        <v>5363</v>
      </c>
      <c r="G3310" t="s">
        <v>2794</v>
      </c>
      <c r="H3310" t="s">
        <v>10544</v>
      </c>
      <c r="I3310">
        <v>9494</v>
      </c>
      <c r="J3310" t="s">
        <v>13236</v>
      </c>
      <c r="K3310">
        <v>109</v>
      </c>
      <c r="L3310" t="s">
        <v>23647</v>
      </c>
      <c r="M3310" t="s">
        <v>23701</v>
      </c>
      <c r="N3310">
        <v>8000000</v>
      </c>
      <c r="O3310">
        <v>1998</v>
      </c>
      <c r="P3310">
        <v>6.6</v>
      </c>
    </row>
    <row r="3311" spans="1:16" x14ac:dyDescent="0.3">
      <c r="A3311" t="s">
        <v>1484</v>
      </c>
      <c r="B3311">
        <v>101</v>
      </c>
      <c r="C3311">
        <v>163</v>
      </c>
      <c r="D3311" t="s">
        <v>3983</v>
      </c>
      <c r="E3311">
        <v>6350058</v>
      </c>
      <c r="F3311" t="s">
        <v>5397</v>
      </c>
      <c r="G3311" t="s">
        <v>2580</v>
      </c>
      <c r="H3311" t="s">
        <v>10545</v>
      </c>
      <c r="I3311">
        <v>106098</v>
      </c>
      <c r="J3311" t="s">
        <v>3698</v>
      </c>
      <c r="K3311">
        <v>150</v>
      </c>
      <c r="L3311" t="s">
        <v>23647</v>
      </c>
      <c r="M3311" t="s">
        <v>23694</v>
      </c>
      <c r="N3311">
        <v>8000000</v>
      </c>
      <c r="O3311">
        <v>2010</v>
      </c>
      <c r="P3311">
        <v>7.2</v>
      </c>
    </row>
    <row r="3312" spans="1:16" x14ac:dyDescent="0.3">
      <c r="A3312" t="s">
        <v>843</v>
      </c>
      <c r="B3312">
        <v>113</v>
      </c>
      <c r="C3312">
        <v>163</v>
      </c>
      <c r="D3312" t="s">
        <v>4300</v>
      </c>
      <c r="E3312">
        <v>1094798</v>
      </c>
      <c r="F3312" t="s">
        <v>5529</v>
      </c>
      <c r="G3312" t="s">
        <v>3103</v>
      </c>
      <c r="H3312" t="s">
        <v>10546</v>
      </c>
      <c r="I3312">
        <v>11158</v>
      </c>
      <c r="J3312" t="s">
        <v>3792</v>
      </c>
      <c r="K3312">
        <v>73</v>
      </c>
      <c r="L3312" t="s">
        <v>23647</v>
      </c>
      <c r="M3312" t="s">
        <v>23695</v>
      </c>
      <c r="N3312">
        <v>7200000</v>
      </c>
      <c r="O3312">
        <v>2010</v>
      </c>
      <c r="P3312">
        <v>7.2</v>
      </c>
    </row>
    <row r="3313" spans="1:16" x14ac:dyDescent="0.3">
      <c r="A3313" t="s">
        <v>1010</v>
      </c>
      <c r="B3313">
        <v>92</v>
      </c>
      <c r="C3313">
        <v>90</v>
      </c>
      <c r="D3313" t="s">
        <v>3064</v>
      </c>
      <c r="E3313">
        <v>1071240</v>
      </c>
      <c r="F3313" t="s">
        <v>5405</v>
      </c>
      <c r="G3313" t="s">
        <v>2477</v>
      </c>
      <c r="H3313" t="s">
        <v>10547</v>
      </c>
      <c r="I3313">
        <v>3571</v>
      </c>
      <c r="J3313" t="s">
        <v>13237</v>
      </c>
      <c r="K3313">
        <v>34</v>
      </c>
      <c r="L3313" t="s">
        <v>23647</v>
      </c>
      <c r="M3313" t="s">
        <v>23695</v>
      </c>
      <c r="N3313">
        <v>8000000</v>
      </c>
      <c r="O3313">
        <v>2007</v>
      </c>
      <c r="P3313">
        <v>6.9</v>
      </c>
    </row>
    <row r="3314" spans="1:16" x14ac:dyDescent="0.3">
      <c r="A3314" t="s">
        <v>1485</v>
      </c>
      <c r="B3314">
        <v>106</v>
      </c>
      <c r="C3314">
        <v>23</v>
      </c>
      <c r="D3314" t="s">
        <v>4301</v>
      </c>
      <c r="E3314">
        <v>532190</v>
      </c>
      <c r="F3314" t="s">
        <v>5740</v>
      </c>
      <c r="G3314" t="s">
        <v>2974</v>
      </c>
      <c r="H3314" t="s">
        <v>10548</v>
      </c>
      <c r="I3314">
        <v>5673</v>
      </c>
      <c r="J3314" t="s">
        <v>13238</v>
      </c>
      <c r="K3314">
        <v>37</v>
      </c>
      <c r="L3314" t="s">
        <v>23647</v>
      </c>
      <c r="M3314" t="s">
        <v>23694</v>
      </c>
      <c r="N3314">
        <v>8000000</v>
      </c>
      <c r="O3314">
        <v>1997</v>
      </c>
      <c r="P3314">
        <v>6.8</v>
      </c>
    </row>
    <row r="3315" spans="1:16" x14ac:dyDescent="0.3">
      <c r="A3315" t="s">
        <v>1486</v>
      </c>
      <c r="B3315">
        <v>98</v>
      </c>
      <c r="C3315">
        <v>17</v>
      </c>
      <c r="D3315" t="s">
        <v>4302</v>
      </c>
      <c r="E3315">
        <v>25529689.5</v>
      </c>
      <c r="F3315" t="s">
        <v>5742</v>
      </c>
      <c r="G3315" t="s">
        <v>3105</v>
      </c>
      <c r="H3315" t="s">
        <v>10549</v>
      </c>
      <c r="I3315">
        <v>802</v>
      </c>
      <c r="J3315" t="s">
        <v>3593</v>
      </c>
      <c r="K3315">
        <v>15</v>
      </c>
      <c r="L3315" t="s">
        <v>23647</v>
      </c>
      <c r="M3315" t="s">
        <v>23695</v>
      </c>
      <c r="N3315">
        <v>8000000</v>
      </c>
      <c r="O3315">
        <v>1983</v>
      </c>
      <c r="P3315">
        <v>4</v>
      </c>
    </row>
    <row r="3316" spans="1:16" x14ac:dyDescent="0.3">
      <c r="A3316" t="s">
        <v>1487</v>
      </c>
      <c r="B3316">
        <v>75</v>
      </c>
      <c r="C3316">
        <v>118</v>
      </c>
      <c r="D3316" t="s">
        <v>4303</v>
      </c>
      <c r="E3316">
        <v>686383</v>
      </c>
      <c r="F3316" t="s">
        <v>5338</v>
      </c>
      <c r="G3316" t="s">
        <v>6698</v>
      </c>
      <c r="H3316" t="s">
        <v>10550</v>
      </c>
      <c r="I3316">
        <v>22811</v>
      </c>
      <c r="J3316" t="s">
        <v>13239</v>
      </c>
      <c r="K3316">
        <v>71</v>
      </c>
      <c r="L3316" t="s">
        <v>23647</v>
      </c>
      <c r="M3316" t="s">
        <v>23703</v>
      </c>
      <c r="N3316">
        <v>6500000</v>
      </c>
      <c r="O3316">
        <v>2009</v>
      </c>
      <c r="P3316">
        <v>7.7</v>
      </c>
    </row>
    <row r="3317" spans="1:16" x14ac:dyDescent="0.3">
      <c r="A3317" t="s">
        <v>1488</v>
      </c>
      <c r="B3317">
        <v>104</v>
      </c>
      <c r="C3317">
        <v>283</v>
      </c>
      <c r="D3317" t="s">
        <v>4304</v>
      </c>
      <c r="E3317">
        <v>16168741</v>
      </c>
      <c r="F3317" t="s">
        <v>5704</v>
      </c>
      <c r="G3317" t="s">
        <v>4814</v>
      </c>
      <c r="H3317" t="s">
        <v>10551</v>
      </c>
      <c r="I3317">
        <v>99430</v>
      </c>
      <c r="J3317" t="s">
        <v>13240</v>
      </c>
      <c r="K3317">
        <v>182</v>
      </c>
      <c r="L3317" t="s">
        <v>23647</v>
      </c>
      <c r="M3317" t="s">
        <v>23694</v>
      </c>
      <c r="N3317">
        <v>8000000</v>
      </c>
      <c r="O3317">
        <v>2013</v>
      </c>
      <c r="P3317">
        <v>7.4</v>
      </c>
    </row>
    <row r="3318" spans="1:16" x14ac:dyDescent="0.3">
      <c r="A3318" t="s">
        <v>1489</v>
      </c>
      <c r="B3318">
        <v>108</v>
      </c>
      <c r="C3318">
        <v>74</v>
      </c>
      <c r="D3318" t="s">
        <v>3681</v>
      </c>
      <c r="E3318">
        <v>568695</v>
      </c>
      <c r="F3318" t="s">
        <v>5811</v>
      </c>
      <c r="G3318" t="s">
        <v>2723</v>
      </c>
      <c r="H3318" t="s">
        <v>10552</v>
      </c>
      <c r="I3318">
        <v>16617</v>
      </c>
      <c r="J3318" t="s">
        <v>4249</v>
      </c>
      <c r="K3318">
        <v>110</v>
      </c>
      <c r="L3318" t="s">
        <v>23647</v>
      </c>
      <c r="M3318" t="s">
        <v>23694</v>
      </c>
      <c r="N3318">
        <v>8000000</v>
      </c>
      <c r="O3318">
        <v>2005</v>
      </c>
      <c r="P3318">
        <v>6.5</v>
      </c>
    </row>
    <row r="3319" spans="1:16" x14ac:dyDescent="0.3">
      <c r="A3319" t="s">
        <v>1490</v>
      </c>
      <c r="B3319">
        <v>99</v>
      </c>
      <c r="C3319">
        <v>41</v>
      </c>
      <c r="D3319" t="s">
        <v>4305</v>
      </c>
      <c r="E3319">
        <v>398420</v>
      </c>
      <c r="F3319" t="s">
        <v>5442</v>
      </c>
      <c r="G3319" t="s">
        <v>6331</v>
      </c>
      <c r="H3319" t="s">
        <v>10553</v>
      </c>
      <c r="I3319">
        <v>5049</v>
      </c>
      <c r="J3319" t="s">
        <v>13241</v>
      </c>
      <c r="K3319">
        <v>48</v>
      </c>
      <c r="L3319" t="s">
        <v>23647</v>
      </c>
      <c r="M3319" t="s">
        <v>23694</v>
      </c>
      <c r="N3319">
        <v>8000000</v>
      </c>
      <c r="O3319">
        <v>2007</v>
      </c>
      <c r="P3319">
        <v>6.4</v>
      </c>
    </row>
    <row r="3320" spans="1:16" x14ac:dyDescent="0.3">
      <c r="A3320" t="s">
        <v>1491</v>
      </c>
      <c r="B3320">
        <v>180</v>
      </c>
      <c r="C3320">
        <v>17</v>
      </c>
      <c r="D3320" t="s">
        <v>2570</v>
      </c>
      <c r="E3320">
        <v>25529689.5</v>
      </c>
      <c r="F3320" t="s">
        <v>5310</v>
      </c>
      <c r="G3320" t="s">
        <v>2658</v>
      </c>
      <c r="H3320" t="s">
        <v>10554</v>
      </c>
      <c r="I3320">
        <v>2098</v>
      </c>
      <c r="J3320" t="s">
        <v>3145</v>
      </c>
      <c r="K3320">
        <v>12</v>
      </c>
      <c r="L3320" t="s">
        <v>23647</v>
      </c>
      <c r="M3320" t="s">
        <v>23695</v>
      </c>
      <c r="N3320">
        <v>20000000</v>
      </c>
      <c r="O3320">
        <v>2012</v>
      </c>
      <c r="P3320">
        <v>7.2</v>
      </c>
    </row>
    <row r="3321" spans="1:16" x14ac:dyDescent="0.3">
      <c r="A3321" t="s">
        <v>1492</v>
      </c>
      <c r="B3321">
        <v>109</v>
      </c>
      <c r="C3321">
        <v>66</v>
      </c>
      <c r="D3321" t="s">
        <v>3045</v>
      </c>
      <c r="E3321">
        <v>336456</v>
      </c>
      <c r="F3321" t="s">
        <v>6018</v>
      </c>
      <c r="G3321" t="s">
        <v>2433</v>
      </c>
      <c r="H3321" t="s">
        <v>10555</v>
      </c>
      <c r="I3321">
        <v>7116</v>
      </c>
      <c r="J3321" t="s">
        <v>3112</v>
      </c>
      <c r="K3321">
        <v>79</v>
      </c>
      <c r="L3321" t="s">
        <v>23647</v>
      </c>
      <c r="M3321" t="s">
        <v>23694</v>
      </c>
      <c r="N3321">
        <v>8000000</v>
      </c>
      <c r="O3321">
        <v>2003</v>
      </c>
      <c r="P3321">
        <v>5.6</v>
      </c>
    </row>
    <row r="3322" spans="1:16" x14ac:dyDescent="0.3">
      <c r="A3322" t="s">
        <v>631</v>
      </c>
      <c r="B3322">
        <v>111</v>
      </c>
      <c r="C3322">
        <v>36</v>
      </c>
      <c r="D3322" t="s">
        <v>2788</v>
      </c>
      <c r="E3322">
        <v>146083</v>
      </c>
      <c r="F3322" t="s">
        <v>5674</v>
      </c>
      <c r="G3322" t="s">
        <v>2659</v>
      </c>
      <c r="H3322" t="s">
        <v>10556</v>
      </c>
      <c r="I3322">
        <v>1591</v>
      </c>
      <c r="J3322" t="s">
        <v>4444</v>
      </c>
      <c r="K3322">
        <v>27</v>
      </c>
      <c r="L3322" t="s">
        <v>23647</v>
      </c>
      <c r="M3322" t="s">
        <v>23695</v>
      </c>
      <c r="N3322">
        <v>20000000</v>
      </c>
      <c r="O3322">
        <v>1998</v>
      </c>
      <c r="P3322">
        <v>6.3</v>
      </c>
    </row>
    <row r="3323" spans="1:16" x14ac:dyDescent="0.3">
      <c r="A3323" t="s">
        <v>1493</v>
      </c>
      <c r="B3323">
        <v>93</v>
      </c>
      <c r="C3323">
        <v>140</v>
      </c>
      <c r="D3323" t="s">
        <v>2760</v>
      </c>
      <c r="E3323">
        <v>298110</v>
      </c>
      <c r="F3323" t="s">
        <v>5982</v>
      </c>
      <c r="G3323" t="s">
        <v>6699</v>
      </c>
      <c r="H3323" t="s">
        <v>10557</v>
      </c>
      <c r="I3323">
        <v>25055</v>
      </c>
      <c r="J3323" t="s">
        <v>13242</v>
      </c>
      <c r="K3323">
        <v>98</v>
      </c>
      <c r="L3323" t="s">
        <v>23647</v>
      </c>
      <c r="M3323" t="s">
        <v>23697</v>
      </c>
      <c r="N3323">
        <v>8000000</v>
      </c>
      <c r="O3323">
        <v>2006</v>
      </c>
      <c r="P3323">
        <v>6.8</v>
      </c>
    </row>
    <row r="3324" spans="1:16" x14ac:dyDescent="0.3">
      <c r="A3324" t="s">
        <v>1494</v>
      </c>
      <c r="B3324">
        <v>99</v>
      </c>
      <c r="C3324">
        <v>32</v>
      </c>
      <c r="D3324" t="s">
        <v>3582</v>
      </c>
      <c r="E3324">
        <v>127144</v>
      </c>
      <c r="F3324" t="s">
        <v>5397</v>
      </c>
      <c r="G3324" t="s">
        <v>2643</v>
      </c>
      <c r="H3324" t="s">
        <v>10558</v>
      </c>
      <c r="I3324">
        <v>5159</v>
      </c>
      <c r="J3324" t="s">
        <v>3094</v>
      </c>
      <c r="K3324">
        <v>27</v>
      </c>
      <c r="L3324" t="s">
        <v>23647</v>
      </c>
      <c r="M3324" t="s">
        <v>23694</v>
      </c>
      <c r="N3324">
        <v>8000000</v>
      </c>
      <c r="O3324">
        <v>2005</v>
      </c>
      <c r="P3324">
        <v>5.5</v>
      </c>
    </row>
    <row r="3325" spans="1:16" x14ac:dyDescent="0.3">
      <c r="A3325" t="s">
        <v>620</v>
      </c>
      <c r="B3325">
        <v>98</v>
      </c>
      <c r="C3325">
        <v>68</v>
      </c>
      <c r="D3325" t="s">
        <v>3614</v>
      </c>
      <c r="E3325">
        <v>117190</v>
      </c>
      <c r="F3325" t="s">
        <v>5422</v>
      </c>
      <c r="G3325" t="s">
        <v>2635</v>
      </c>
      <c r="H3325" t="s">
        <v>10559</v>
      </c>
      <c r="I3325">
        <v>29994</v>
      </c>
      <c r="J3325" t="s">
        <v>13107</v>
      </c>
      <c r="K3325">
        <v>86</v>
      </c>
      <c r="L3325" t="s">
        <v>23647</v>
      </c>
      <c r="M3325" t="s">
        <v>23695</v>
      </c>
      <c r="N3325">
        <v>8000000</v>
      </c>
      <c r="O3325">
        <v>2010</v>
      </c>
      <c r="P3325">
        <v>6.9</v>
      </c>
    </row>
    <row r="3326" spans="1:16" x14ac:dyDescent="0.3">
      <c r="A3326" t="s">
        <v>1495</v>
      </c>
      <c r="B3326">
        <v>95</v>
      </c>
      <c r="C3326">
        <v>79</v>
      </c>
      <c r="D3326" t="s">
        <v>4306</v>
      </c>
      <c r="E3326">
        <v>108662</v>
      </c>
      <c r="F3326" t="s">
        <v>5729</v>
      </c>
      <c r="G3326" t="s">
        <v>6318</v>
      </c>
      <c r="H3326" t="s">
        <v>10560</v>
      </c>
      <c r="I3326">
        <v>26849</v>
      </c>
      <c r="J3326" t="s">
        <v>13125</v>
      </c>
      <c r="K3326">
        <v>107</v>
      </c>
      <c r="L3326" t="s">
        <v>23647</v>
      </c>
      <c r="M3326" t="s">
        <v>23694</v>
      </c>
      <c r="N3326">
        <v>8000000</v>
      </c>
      <c r="O3326">
        <v>2008</v>
      </c>
      <c r="P3326">
        <v>6</v>
      </c>
    </row>
    <row r="3327" spans="1:16" x14ac:dyDescent="0.3">
      <c r="A3327" t="s">
        <v>1496</v>
      </c>
      <c r="B3327">
        <v>107</v>
      </c>
      <c r="C3327">
        <v>26</v>
      </c>
      <c r="D3327" t="s">
        <v>3847</v>
      </c>
      <c r="E3327">
        <v>53481</v>
      </c>
      <c r="F3327" t="s">
        <v>5459</v>
      </c>
      <c r="G3327" t="s">
        <v>3107</v>
      </c>
      <c r="H3327" t="s">
        <v>10561</v>
      </c>
      <c r="I3327">
        <v>5557</v>
      </c>
      <c r="J3327" t="s">
        <v>3665</v>
      </c>
      <c r="K3327">
        <v>34</v>
      </c>
      <c r="L3327" t="s">
        <v>23647</v>
      </c>
      <c r="M3327" t="s">
        <v>23694</v>
      </c>
      <c r="N3327">
        <v>8000000</v>
      </c>
      <c r="O3327">
        <v>2006</v>
      </c>
      <c r="P3327">
        <v>6.4</v>
      </c>
    </row>
    <row r="3328" spans="1:16" x14ac:dyDescent="0.3">
      <c r="A3328" t="s">
        <v>1497</v>
      </c>
      <c r="B3328">
        <v>102</v>
      </c>
      <c r="C3328">
        <v>100</v>
      </c>
      <c r="D3328" t="s">
        <v>4307</v>
      </c>
      <c r="E3328">
        <v>23106</v>
      </c>
      <c r="F3328" t="s">
        <v>5534</v>
      </c>
      <c r="G3328" t="s">
        <v>2714</v>
      </c>
      <c r="H3328" t="s">
        <v>10562</v>
      </c>
      <c r="I3328">
        <v>9003</v>
      </c>
      <c r="J3328" t="s">
        <v>3351</v>
      </c>
      <c r="K3328">
        <v>58</v>
      </c>
      <c r="L3328" t="s">
        <v>23647</v>
      </c>
      <c r="M3328" t="s">
        <v>23713</v>
      </c>
      <c r="N3328">
        <v>50000000</v>
      </c>
      <c r="O3328">
        <v>2004</v>
      </c>
      <c r="P3328">
        <v>6.6</v>
      </c>
    </row>
    <row r="3329" spans="1:16" x14ac:dyDescent="0.3">
      <c r="A3329" t="s">
        <v>1498</v>
      </c>
      <c r="B3329">
        <v>97</v>
      </c>
      <c r="C3329">
        <v>56</v>
      </c>
      <c r="D3329" t="s">
        <v>4308</v>
      </c>
      <c r="E3329">
        <v>52961</v>
      </c>
      <c r="F3329" t="s">
        <v>5558</v>
      </c>
      <c r="G3329" t="s">
        <v>6700</v>
      </c>
      <c r="H3329" t="s">
        <v>10563</v>
      </c>
      <c r="I3329">
        <v>2103</v>
      </c>
      <c r="J3329" t="s">
        <v>13243</v>
      </c>
      <c r="K3329">
        <v>11</v>
      </c>
      <c r="L3329" t="s">
        <v>23647</v>
      </c>
      <c r="M3329" t="s">
        <v>23706</v>
      </c>
      <c r="N3329">
        <v>8000000</v>
      </c>
      <c r="O3329">
        <v>2014</v>
      </c>
      <c r="P3329">
        <v>5.3</v>
      </c>
    </row>
    <row r="3330" spans="1:16" x14ac:dyDescent="0.3">
      <c r="A3330" t="s">
        <v>994</v>
      </c>
      <c r="B3330">
        <v>124</v>
      </c>
      <c r="C3330">
        <v>150</v>
      </c>
      <c r="D3330" t="s">
        <v>4309</v>
      </c>
      <c r="E3330">
        <v>439162</v>
      </c>
      <c r="F3330" t="s">
        <v>6019</v>
      </c>
      <c r="G3330" t="s">
        <v>6701</v>
      </c>
      <c r="H3330" t="s">
        <v>10564</v>
      </c>
      <c r="I3330">
        <v>106160</v>
      </c>
      <c r="J3330" t="s">
        <v>13244</v>
      </c>
      <c r="K3330">
        <v>430</v>
      </c>
      <c r="L3330" t="s">
        <v>23648</v>
      </c>
      <c r="M3330" t="s">
        <v>23700</v>
      </c>
      <c r="N3330">
        <v>1100000000</v>
      </c>
      <c r="O3330">
        <v>1988</v>
      </c>
      <c r="P3330">
        <v>8.1</v>
      </c>
    </row>
    <row r="3331" spans="1:16" x14ac:dyDescent="0.3">
      <c r="A3331" t="s">
        <v>563</v>
      </c>
      <c r="B3331">
        <v>97</v>
      </c>
      <c r="C3331">
        <v>30</v>
      </c>
      <c r="D3331" t="s">
        <v>2458</v>
      </c>
      <c r="E3331">
        <v>25529689.5</v>
      </c>
      <c r="F3331" t="s">
        <v>5316</v>
      </c>
      <c r="G3331" t="s">
        <v>2462</v>
      </c>
      <c r="H3331" t="s">
        <v>10565</v>
      </c>
      <c r="I3331">
        <v>12078</v>
      </c>
      <c r="J3331" t="s">
        <v>2511</v>
      </c>
      <c r="K3331">
        <v>31</v>
      </c>
      <c r="L3331" t="s">
        <v>23647</v>
      </c>
      <c r="M3331" t="s">
        <v>23694</v>
      </c>
      <c r="N3331">
        <v>22000000</v>
      </c>
      <c r="O3331">
        <v>2007</v>
      </c>
      <c r="P3331">
        <v>5.9</v>
      </c>
    </row>
    <row r="3332" spans="1:16" x14ac:dyDescent="0.3">
      <c r="A3332" t="s">
        <v>1499</v>
      </c>
      <c r="B3332">
        <v>124</v>
      </c>
      <c r="C3332">
        <v>20</v>
      </c>
      <c r="D3332" t="s">
        <v>4310</v>
      </c>
      <c r="E3332">
        <v>25529689.5</v>
      </c>
      <c r="F3332" t="s">
        <v>5413</v>
      </c>
      <c r="G3332" t="s">
        <v>6702</v>
      </c>
      <c r="H3332" t="s">
        <v>10566</v>
      </c>
      <c r="I3332">
        <v>4412</v>
      </c>
      <c r="J3332" t="s">
        <v>13245</v>
      </c>
      <c r="K3332">
        <v>31</v>
      </c>
      <c r="L3332" t="s">
        <v>23649</v>
      </c>
      <c r="M3332" t="s">
        <v>23697</v>
      </c>
      <c r="N3332">
        <v>8000000</v>
      </c>
      <c r="O3332">
        <v>2005</v>
      </c>
      <c r="P3332">
        <v>7.7</v>
      </c>
    </row>
    <row r="3333" spans="1:16" x14ac:dyDescent="0.3">
      <c r="A3333" t="s">
        <v>1500</v>
      </c>
      <c r="B3333">
        <v>96</v>
      </c>
      <c r="C3333">
        <v>21</v>
      </c>
      <c r="D3333" t="s">
        <v>4311</v>
      </c>
      <c r="E3333">
        <v>25529689.5</v>
      </c>
      <c r="F3333" t="s">
        <v>5321</v>
      </c>
      <c r="G3333" t="s">
        <v>6703</v>
      </c>
      <c r="H3333" t="s">
        <v>10567</v>
      </c>
      <c r="I3333">
        <v>1965</v>
      </c>
      <c r="J3333" t="s">
        <v>13246</v>
      </c>
      <c r="K3333">
        <v>24</v>
      </c>
      <c r="L3333" t="s">
        <v>23647</v>
      </c>
      <c r="M3333" t="s">
        <v>23694</v>
      </c>
      <c r="N3333">
        <v>8000000</v>
      </c>
      <c r="O3333">
        <v>2014</v>
      </c>
      <c r="P3333">
        <v>4.5999999999999996</v>
      </c>
    </row>
    <row r="3334" spans="1:16" x14ac:dyDescent="0.3">
      <c r="A3334" t="s">
        <v>603</v>
      </c>
      <c r="B3334">
        <v>114</v>
      </c>
      <c r="C3334">
        <v>11</v>
      </c>
      <c r="D3334" t="s">
        <v>4312</v>
      </c>
      <c r="E3334">
        <v>50000</v>
      </c>
      <c r="F3334" t="s">
        <v>5503</v>
      </c>
      <c r="G3334" t="s">
        <v>6704</v>
      </c>
      <c r="H3334" t="s">
        <v>10568</v>
      </c>
      <c r="I3334">
        <v>322</v>
      </c>
      <c r="J3334" t="s">
        <v>6892</v>
      </c>
      <c r="K3334">
        <v>2</v>
      </c>
      <c r="L3334" t="s">
        <v>23666</v>
      </c>
      <c r="M3334" t="s">
        <v>23702</v>
      </c>
      <c r="N3334">
        <v>20000000</v>
      </c>
      <c r="O3334">
        <v>2013</v>
      </c>
      <c r="P3334">
        <v>5.0999999999999996</v>
      </c>
    </row>
    <row r="3335" spans="1:16" x14ac:dyDescent="0.3">
      <c r="A3335" t="s">
        <v>1501</v>
      </c>
      <c r="B3335">
        <v>90</v>
      </c>
      <c r="C3335">
        <v>85</v>
      </c>
      <c r="D3335" t="s">
        <v>3067</v>
      </c>
      <c r="E3335">
        <v>671240</v>
      </c>
      <c r="F3335" t="s">
        <v>5397</v>
      </c>
      <c r="G3335" t="s">
        <v>4172</v>
      </c>
      <c r="H3335" t="s">
        <v>10569</v>
      </c>
      <c r="I3335">
        <v>23023</v>
      </c>
      <c r="J3335" t="s">
        <v>13247</v>
      </c>
      <c r="K3335">
        <v>149</v>
      </c>
      <c r="L3335" t="s">
        <v>23647</v>
      </c>
      <c r="M3335" t="s">
        <v>23695</v>
      </c>
      <c r="N3335">
        <v>7900000</v>
      </c>
      <c r="O3335">
        <v>2005</v>
      </c>
      <c r="P3335">
        <v>6.9</v>
      </c>
    </row>
    <row r="3336" spans="1:16" x14ac:dyDescent="0.3">
      <c r="A3336" t="s">
        <v>573</v>
      </c>
      <c r="B3336">
        <v>104</v>
      </c>
      <c r="C3336">
        <v>5</v>
      </c>
      <c r="D3336" t="s">
        <v>4313</v>
      </c>
      <c r="E3336">
        <v>25529689.5</v>
      </c>
      <c r="F3336" t="s">
        <v>5558</v>
      </c>
      <c r="G3336" t="s">
        <v>6705</v>
      </c>
      <c r="H3336" t="s">
        <v>10570</v>
      </c>
      <c r="I3336">
        <v>63</v>
      </c>
      <c r="J3336" t="s">
        <v>13248</v>
      </c>
      <c r="K3336">
        <v>5</v>
      </c>
      <c r="L3336" t="s">
        <v>23647</v>
      </c>
      <c r="M3336" t="s">
        <v>23694</v>
      </c>
      <c r="N3336">
        <v>8000000</v>
      </c>
      <c r="O3336">
        <v>2016</v>
      </c>
      <c r="P3336">
        <v>8</v>
      </c>
    </row>
    <row r="3337" spans="1:16" x14ac:dyDescent="0.3">
      <c r="A3337" t="s">
        <v>1483</v>
      </c>
      <c r="B3337">
        <v>102</v>
      </c>
      <c r="C3337">
        <v>160</v>
      </c>
      <c r="D3337" t="s">
        <v>3692</v>
      </c>
      <c r="E3337">
        <v>10105505</v>
      </c>
      <c r="F3337" t="s">
        <v>5462</v>
      </c>
      <c r="G3337" t="s">
        <v>3145</v>
      </c>
      <c r="H3337" t="s">
        <v>10571</v>
      </c>
      <c r="I3337">
        <v>35065</v>
      </c>
      <c r="J3337" t="s">
        <v>13249</v>
      </c>
      <c r="K3337">
        <v>288</v>
      </c>
      <c r="L3337" t="s">
        <v>23647</v>
      </c>
      <c r="M3337" t="s">
        <v>23703</v>
      </c>
      <c r="N3337">
        <v>20000000</v>
      </c>
      <c r="O3337">
        <v>2003</v>
      </c>
      <c r="P3337">
        <v>6.8</v>
      </c>
    </row>
    <row r="3338" spans="1:16" x14ac:dyDescent="0.3">
      <c r="A3338" t="s">
        <v>1502</v>
      </c>
      <c r="B3338">
        <v>93</v>
      </c>
      <c r="C3338">
        <v>25</v>
      </c>
      <c r="D3338" t="s">
        <v>4314</v>
      </c>
      <c r="E3338">
        <v>25529689.5</v>
      </c>
      <c r="F3338" t="s">
        <v>5347</v>
      </c>
      <c r="G3338" t="s">
        <v>2979</v>
      </c>
      <c r="H3338" t="s">
        <v>10572</v>
      </c>
      <c r="I3338">
        <v>3740</v>
      </c>
      <c r="J3338" t="s">
        <v>13250</v>
      </c>
      <c r="K3338">
        <v>13</v>
      </c>
      <c r="L3338" t="s">
        <v>23647</v>
      </c>
      <c r="M3338" t="s">
        <v>23695</v>
      </c>
      <c r="N3338">
        <v>20000000</v>
      </c>
      <c r="O3338">
        <v>2013</v>
      </c>
      <c r="P3338">
        <v>5.4</v>
      </c>
    </row>
    <row r="3339" spans="1:16" x14ac:dyDescent="0.3">
      <c r="A3339" t="s">
        <v>1503</v>
      </c>
      <c r="B3339">
        <v>90</v>
      </c>
      <c r="C3339">
        <v>21</v>
      </c>
      <c r="D3339" t="s">
        <v>587</v>
      </c>
      <c r="E3339">
        <v>882290</v>
      </c>
      <c r="F3339" t="s">
        <v>5565</v>
      </c>
      <c r="G3339" t="s">
        <v>2481</v>
      </c>
      <c r="H3339" t="s">
        <v>10573</v>
      </c>
      <c r="I3339">
        <v>4792</v>
      </c>
      <c r="J3339" t="s">
        <v>13251</v>
      </c>
      <c r="K3339">
        <v>43</v>
      </c>
      <c r="L3339" t="s">
        <v>23647</v>
      </c>
      <c r="M3339" t="s">
        <v>23698</v>
      </c>
      <c r="N3339">
        <v>10000000</v>
      </c>
      <c r="O3339">
        <v>1989</v>
      </c>
      <c r="P3339">
        <v>6.5</v>
      </c>
    </row>
    <row r="3340" spans="1:16" x14ac:dyDescent="0.3">
      <c r="A3340" t="s">
        <v>1504</v>
      </c>
      <c r="B3340">
        <v>106</v>
      </c>
      <c r="C3340">
        <v>15</v>
      </c>
      <c r="D3340" t="s">
        <v>4315</v>
      </c>
      <c r="E3340">
        <v>25529689.5</v>
      </c>
      <c r="F3340" t="s">
        <v>5389</v>
      </c>
      <c r="G3340" t="s">
        <v>4496</v>
      </c>
      <c r="H3340" t="s">
        <v>10574</v>
      </c>
      <c r="I3340">
        <v>662</v>
      </c>
      <c r="J3340" t="s">
        <v>13252</v>
      </c>
      <c r="K3340">
        <v>14</v>
      </c>
      <c r="L3340" t="s">
        <v>23647</v>
      </c>
      <c r="M3340" t="s">
        <v>23694</v>
      </c>
      <c r="N3340">
        <v>8000000</v>
      </c>
      <c r="O3340">
        <v>2016</v>
      </c>
      <c r="P3340">
        <v>4.2</v>
      </c>
    </row>
    <row r="3341" spans="1:16" x14ac:dyDescent="0.3">
      <c r="A3341" t="s">
        <v>573</v>
      </c>
      <c r="B3341">
        <v>99</v>
      </c>
      <c r="C3341">
        <v>61</v>
      </c>
      <c r="D3341" t="s">
        <v>4316</v>
      </c>
      <c r="E3341">
        <v>106593296</v>
      </c>
      <c r="F3341" t="s">
        <v>5589</v>
      </c>
      <c r="G3341" t="s">
        <v>2488</v>
      </c>
      <c r="H3341" t="s">
        <v>10575</v>
      </c>
      <c r="I3341">
        <v>72324</v>
      </c>
      <c r="J3341" t="s">
        <v>13253</v>
      </c>
      <c r="K3341">
        <v>134</v>
      </c>
      <c r="L3341" t="s">
        <v>23647</v>
      </c>
      <c r="M3341" t="s">
        <v>23694</v>
      </c>
      <c r="N3341">
        <v>7500000</v>
      </c>
      <c r="O3341">
        <v>1989</v>
      </c>
      <c r="P3341">
        <v>7.4</v>
      </c>
    </row>
    <row r="3342" spans="1:16" x14ac:dyDescent="0.3">
      <c r="A3342" t="s">
        <v>685</v>
      </c>
      <c r="B3342">
        <v>115</v>
      </c>
      <c r="C3342">
        <v>34</v>
      </c>
      <c r="D3342" t="s">
        <v>3258</v>
      </c>
      <c r="E3342">
        <v>43490057</v>
      </c>
      <c r="F3342" t="s">
        <v>5491</v>
      </c>
      <c r="G3342" t="s">
        <v>3025</v>
      </c>
      <c r="H3342" t="s">
        <v>10576</v>
      </c>
      <c r="I3342">
        <v>5275</v>
      </c>
      <c r="J3342" t="s">
        <v>2592</v>
      </c>
      <c r="K3342">
        <v>30</v>
      </c>
      <c r="L3342" t="s">
        <v>23647</v>
      </c>
      <c r="M3342" t="s">
        <v>23694</v>
      </c>
      <c r="N3342">
        <v>7500000</v>
      </c>
      <c r="O3342">
        <v>1997</v>
      </c>
      <c r="P3342">
        <v>6.9</v>
      </c>
    </row>
    <row r="3343" spans="1:16" x14ac:dyDescent="0.3">
      <c r="A3343" t="s">
        <v>1505</v>
      </c>
      <c r="B3343">
        <v>89</v>
      </c>
      <c r="C3343">
        <v>62</v>
      </c>
      <c r="D3343" t="s">
        <v>4317</v>
      </c>
      <c r="E3343">
        <v>32333860</v>
      </c>
      <c r="F3343" t="s">
        <v>5461</v>
      </c>
      <c r="G3343" t="s">
        <v>6706</v>
      </c>
      <c r="H3343" t="s">
        <v>10577</v>
      </c>
      <c r="I3343">
        <v>29843</v>
      </c>
      <c r="J3343" t="s">
        <v>13254</v>
      </c>
      <c r="K3343">
        <v>81</v>
      </c>
      <c r="L3343" t="s">
        <v>23659</v>
      </c>
      <c r="M3343" t="s">
        <v>23707</v>
      </c>
      <c r="N3343">
        <v>7500000</v>
      </c>
      <c r="O3343">
        <v>1995</v>
      </c>
      <c r="P3343">
        <v>6.7</v>
      </c>
    </row>
    <row r="3344" spans="1:16" x14ac:dyDescent="0.3">
      <c r="A3344" t="s">
        <v>1506</v>
      </c>
      <c r="B3344">
        <v>101</v>
      </c>
      <c r="C3344">
        <v>102</v>
      </c>
      <c r="D3344" t="s">
        <v>4318</v>
      </c>
      <c r="E3344">
        <v>25529689.5</v>
      </c>
      <c r="F3344" t="s">
        <v>6020</v>
      </c>
      <c r="G3344" t="s">
        <v>2778</v>
      </c>
      <c r="H3344" t="s">
        <v>10578</v>
      </c>
      <c r="I3344">
        <v>4035</v>
      </c>
      <c r="J3344" t="s">
        <v>13255</v>
      </c>
      <c r="K3344">
        <v>19</v>
      </c>
      <c r="L3344" t="s">
        <v>23649</v>
      </c>
      <c r="M3344" t="s">
        <v>23703</v>
      </c>
      <c r="N3344">
        <v>7700000</v>
      </c>
      <c r="O3344">
        <v>2014</v>
      </c>
      <c r="P3344">
        <v>7.3</v>
      </c>
    </row>
    <row r="3345" spans="1:16" x14ac:dyDescent="0.3">
      <c r="A3345" t="s">
        <v>717</v>
      </c>
      <c r="B3345">
        <v>92</v>
      </c>
      <c r="C3345">
        <v>239</v>
      </c>
      <c r="D3345" t="s">
        <v>3462</v>
      </c>
      <c r="E3345">
        <v>24792061</v>
      </c>
      <c r="F3345" t="s">
        <v>5491</v>
      </c>
      <c r="G3345" t="s">
        <v>6195</v>
      </c>
      <c r="H3345" t="s">
        <v>10579</v>
      </c>
      <c r="I3345">
        <v>191998</v>
      </c>
      <c r="J3345" t="s">
        <v>13256</v>
      </c>
      <c r="K3345">
        <v>323</v>
      </c>
      <c r="L3345" t="s">
        <v>23647</v>
      </c>
      <c r="M3345" t="s">
        <v>23694</v>
      </c>
      <c r="N3345">
        <v>6500000</v>
      </c>
      <c r="O3345">
        <v>2005</v>
      </c>
      <c r="P3345">
        <v>7.6</v>
      </c>
    </row>
    <row r="3346" spans="1:16" x14ac:dyDescent="0.3">
      <c r="A3346" t="s">
        <v>1507</v>
      </c>
      <c r="B3346">
        <v>94</v>
      </c>
      <c r="C3346">
        <v>252</v>
      </c>
      <c r="D3346" t="s">
        <v>4245</v>
      </c>
      <c r="E3346">
        <v>17544812</v>
      </c>
      <c r="F3346" t="s">
        <v>5714</v>
      </c>
      <c r="G3346" t="s">
        <v>2886</v>
      </c>
      <c r="H3346" t="s">
        <v>10580</v>
      </c>
      <c r="I3346">
        <v>69989</v>
      </c>
      <c r="J3346" t="s">
        <v>13257</v>
      </c>
      <c r="K3346">
        <v>384</v>
      </c>
      <c r="L3346" t="s">
        <v>23647</v>
      </c>
      <c r="M3346" t="s">
        <v>23694</v>
      </c>
      <c r="N3346">
        <v>10000000</v>
      </c>
      <c r="O3346">
        <v>2007</v>
      </c>
      <c r="P3346">
        <v>5.4</v>
      </c>
    </row>
    <row r="3347" spans="1:16" x14ac:dyDescent="0.3">
      <c r="A3347" t="s">
        <v>1148</v>
      </c>
      <c r="B3347">
        <v>100</v>
      </c>
      <c r="C3347">
        <v>278</v>
      </c>
      <c r="D3347" t="s">
        <v>3152</v>
      </c>
      <c r="E3347">
        <v>12574715</v>
      </c>
      <c r="F3347" t="s">
        <v>5558</v>
      </c>
      <c r="G3347" t="s">
        <v>2562</v>
      </c>
      <c r="H3347" t="s">
        <v>10581</v>
      </c>
      <c r="I3347">
        <v>112138</v>
      </c>
      <c r="J3347" t="s">
        <v>13258</v>
      </c>
      <c r="K3347">
        <v>237</v>
      </c>
      <c r="L3347" t="s">
        <v>23647</v>
      </c>
      <c r="M3347" t="s">
        <v>23695</v>
      </c>
      <c r="N3347">
        <v>4500000</v>
      </c>
      <c r="O3347">
        <v>2009</v>
      </c>
      <c r="P3347">
        <v>7.3</v>
      </c>
    </row>
    <row r="3348" spans="1:16" x14ac:dyDescent="0.3">
      <c r="A3348" t="s">
        <v>1010</v>
      </c>
      <c r="B3348">
        <v>106</v>
      </c>
      <c r="C3348">
        <v>124</v>
      </c>
      <c r="D3348" t="s">
        <v>3259</v>
      </c>
      <c r="E3348">
        <v>10281585</v>
      </c>
      <c r="F3348" t="s">
        <v>5310</v>
      </c>
      <c r="G3348" t="s">
        <v>2989</v>
      </c>
      <c r="H3348" t="s">
        <v>10582</v>
      </c>
      <c r="I3348">
        <v>21225</v>
      </c>
      <c r="J3348" t="s">
        <v>12914</v>
      </c>
      <c r="K3348">
        <v>268</v>
      </c>
      <c r="L3348" t="s">
        <v>23647</v>
      </c>
      <c r="M3348" t="s">
        <v>23694</v>
      </c>
      <c r="N3348">
        <v>20000000</v>
      </c>
      <c r="O3348">
        <v>2005</v>
      </c>
      <c r="P3348">
        <v>6.4</v>
      </c>
    </row>
    <row r="3349" spans="1:16" x14ac:dyDescent="0.3">
      <c r="A3349" t="s">
        <v>1508</v>
      </c>
      <c r="B3349">
        <v>109</v>
      </c>
      <c r="C3349">
        <v>9</v>
      </c>
      <c r="D3349" t="s">
        <v>3337</v>
      </c>
      <c r="E3349">
        <v>5100000</v>
      </c>
      <c r="F3349" t="s">
        <v>5397</v>
      </c>
      <c r="G3349" t="s">
        <v>2956</v>
      </c>
      <c r="H3349" t="s">
        <v>10583</v>
      </c>
      <c r="I3349">
        <v>6595</v>
      </c>
      <c r="J3349" t="s">
        <v>13259</v>
      </c>
      <c r="K3349">
        <v>61</v>
      </c>
      <c r="L3349" t="s">
        <v>23647</v>
      </c>
      <c r="M3349" t="s">
        <v>23695</v>
      </c>
      <c r="N3349">
        <v>7500000</v>
      </c>
      <c r="O3349">
        <v>1984</v>
      </c>
      <c r="P3349">
        <v>6</v>
      </c>
    </row>
    <row r="3350" spans="1:16" x14ac:dyDescent="0.3">
      <c r="A3350" t="s">
        <v>824</v>
      </c>
      <c r="B3350">
        <v>105</v>
      </c>
      <c r="C3350">
        <v>127</v>
      </c>
      <c r="D3350" t="s">
        <v>2808</v>
      </c>
      <c r="E3350">
        <v>10460089</v>
      </c>
      <c r="F3350" t="s">
        <v>5462</v>
      </c>
      <c r="G3350" t="s">
        <v>3605</v>
      </c>
      <c r="H3350" t="s">
        <v>10584</v>
      </c>
      <c r="I3350">
        <v>34098</v>
      </c>
      <c r="J3350" t="s">
        <v>4130</v>
      </c>
      <c r="K3350">
        <v>214</v>
      </c>
      <c r="L3350" t="s">
        <v>23647</v>
      </c>
      <c r="M3350" t="s">
        <v>23694</v>
      </c>
      <c r="N3350">
        <v>7500000</v>
      </c>
      <c r="O3350">
        <v>2002</v>
      </c>
      <c r="P3350">
        <v>7.2</v>
      </c>
    </row>
    <row r="3351" spans="1:16" x14ac:dyDescent="0.3">
      <c r="A3351" t="s">
        <v>986</v>
      </c>
      <c r="B3351">
        <v>102</v>
      </c>
      <c r="C3351">
        <v>9</v>
      </c>
      <c r="D3351" t="s">
        <v>986</v>
      </c>
      <c r="E3351">
        <v>4239767</v>
      </c>
      <c r="F3351" t="s">
        <v>5622</v>
      </c>
      <c r="G3351" t="s">
        <v>6707</v>
      </c>
      <c r="H3351" t="s">
        <v>10585</v>
      </c>
      <c r="I3351">
        <v>3709</v>
      </c>
      <c r="J3351" t="s">
        <v>12491</v>
      </c>
      <c r="K3351">
        <v>83</v>
      </c>
      <c r="L3351" t="s">
        <v>23647</v>
      </c>
      <c r="M3351" t="s">
        <v>23697</v>
      </c>
      <c r="N3351">
        <v>7500000</v>
      </c>
      <c r="O3351">
        <v>2002</v>
      </c>
      <c r="P3351">
        <v>6</v>
      </c>
    </row>
    <row r="3352" spans="1:16" x14ac:dyDescent="0.3">
      <c r="A3352" t="s">
        <v>1509</v>
      </c>
      <c r="B3352">
        <v>97</v>
      </c>
      <c r="C3352">
        <v>35</v>
      </c>
      <c r="D3352" t="s">
        <v>3640</v>
      </c>
      <c r="E3352">
        <v>4131640</v>
      </c>
      <c r="F3352" t="s">
        <v>5363</v>
      </c>
      <c r="G3352" t="s">
        <v>2839</v>
      </c>
      <c r="H3352" t="s">
        <v>10586</v>
      </c>
      <c r="I3352">
        <v>5463</v>
      </c>
      <c r="J3352" t="s">
        <v>4437</v>
      </c>
      <c r="K3352">
        <v>20</v>
      </c>
      <c r="L3352" t="s">
        <v>23647</v>
      </c>
      <c r="M3352" t="s">
        <v>23694</v>
      </c>
      <c r="N3352">
        <v>7500000</v>
      </c>
      <c r="O3352">
        <v>2008</v>
      </c>
      <c r="P3352">
        <v>3.1</v>
      </c>
    </row>
    <row r="3353" spans="1:16" x14ac:dyDescent="0.3">
      <c r="A3353" t="s">
        <v>1510</v>
      </c>
      <c r="B3353">
        <v>118</v>
      </c>
      <c r="C3353">
        <v>6</v>
      </c>
      <c r="D3353" t="s">
        <v>4319</v>
      </c>
      <c r="E3353">
        <v>3347439</v>
      </c>
      <c r="F3353" t="s">
        <v>5310</v>
      </c>
      <c r="G3353" t="s">
        <v>4385</v>
      </c>
      <c r="H3353" t="s">
        <v>10587</v>
      </c>
      <c r="I3353">
        <v>833</v>
      </c>
      <c r="J3353" t="s">
        <v>3756</v>
      </c>
      <c r="K3353">
        <v>33</v>
      </c>
      <c r="L3353" t="s">
        <v>23647</v>
      </c>
      <c r="M3353" t="s">
        <v>23694</v>
      </c>
      <c r="N3353">
        <v>7500000</v>
      </c>
      <c r="O3353">
        <v>2004</v>
      </c>
      <c r="P3353">
        <v>6.9</v>
      </c>
    </row>
    <row r="3354" spans="1:16" x14ac:dyDescent="0.3">
      <c r="A3354" t="s">
        <v>1257</v>
      </c>
      <c r="B3354">
        <v>92</v>
      </c>
      <c r="C3354">
        <v>192</v>
      </c>
      <c r="D3354" t="s">
        <v>2457</v>
      </c>
      <c r="E3354">
        <v>10814185</v>
      </c>
      <c r="F3354" t="s">
        <v>5602</v>
      </c>
      <c r="G3354" t="s">
        <v>6195</v>
      </c>
      <c r="H3354" t="s">
        <v>10588</v>
      </c>
      <c r="I3354">
        <v>37530</v>
      </c>
      <c r="J3354" t="s">
        <v>2469</v>
      </c>
      <c r="K3354">
        <v>106</v>
      </c>
      <c r="L3354" t="s">
        <v>23647</v>
      </c>
      <c r="M3354" t="s">
        <v>23694</v>
      </c>
      <c r="N3354">
        <v>8000000</v>
      </c>
      <c r="O3354">
        <v>2009</v>
      </c>
      <c r="P3354">
        <v>6.2</v>
      </c>
    </row>
    <row r="3355" spans="1:16" x14ac:dyDescent="0.3">
      <c r="A3355" t="s">
        <v>355</v>
      </c>
      <c r="B3355">
        <v>112</v>
      </c>
      <c r="C3355">
        <v>51</v>
      </c>
      <c r="D3355" t="s">
        <v>2834</v>
      </c>
      <c r="E3355">
        <v>533344</v>
      </c>
      <c r="F3355" t="s">
        <v>5666</v>
      </c>
      <c r="G3355" t="s">
        <v>2483</v>
      </c>
      <c r="H3355" t="s">
        <v>10589</v>
      </c>
      <c r="I3355">
        <v>3972</v>
      </c>
      <c r="J3355" t="s">
        <v>3681</v>
      </c>
      <c r="K3355">
        <v>95</v>
      </c>
      <c r="L3355" t="s">
        <v>23647</v>
      </c>
      <c r="M3355" t="s">
        <v>23694</v>
      </c>
      <c r="N3355">
        <v>20000000</v>
      </c>
      <c r="O3355">
        <v>2003</v>
      </c>
      <c r="P3355">
        <v>5.5</v>
      </c>
    </row>
    <row r="3356" spans="1:16" x14ac:dyDescent="0.3">
      <c r="A3356" t="s">
        <v>1511</v>
      </c>
      <c r="B3356">
        <v>103</v>
      </c>
      <c r="C3356">
        <v>38</v>
      </c>
      <c r="D3356" t="s">
        <v>4320</v>
      </c>
      <c r="E3356">
        <v>206400</v>
      </c>
      <c r="F3356" t="s">
        <v>6015</v>
      </c>
      <c r="G3356" t="s">
        <v>3485</v>
      </c>
      <c r="H3356" t="s">
        <v>10590</v>
      </c>
      <c r="I3356">
        <v>1439</v>
      </c>
      <c r="J3356" t="s">
        <v>13260</v>
      </c>
      <c r="K3356">
        <v>26</v>
      </c>
      <c r="L3356" t="s">
        <v>23649</v>
      </c>
      <c r="M3356" t="s">
        <v>23703</v>
      </c>
      <c r="N3356">
        <v>50000000</v>
      </c>
      <c r="O3356">
        <v>2001</v>
      </c>
      <c r="P3356">
        <v>6.9</v>
      </c>
    </row>
    <row r="3357" spans="1:16" x14ac:dyDescent="0.3">
      <c r="A3357" t="s">
        <v>818</v>
      </c>
      <c r="B3357">
        <v>93</v>
      </c>
      <c r="C3357">
        <v>133</v>
      </c>
      <c r="D3357" t="s">
        <v>4321</v>
      </c>
      <c r="E3357">
        <v>197148</v>
      </c>
      <c r="F3357" t="s">
        <v>6021</v>
      </c>
      <c r="G3357" t="s">
        <v>2430</v>
      </c>
      <c r="H3357" t="s">
        <v>10591</v>
      </c>
      <c r="I3357">
        <v>18109</v>
      </c>
      <c r="J3357" t="s">
        <v>13261</v>
      </c>
      <c r="K3357">
        <v>150</v>
      </c>
      <c r="L3357" t="s">
        <v>23647</v>
      </c>
      <c r="M3357" t="s">
        <v>23695</v>
      </c>
      <c r="N3357">
        <v>7500000</v>
      </c>
      <c r="O3357">
        <v>2003</v>
      </c>
      <c r="P3357">
        <v>6.3</v>
      </c>
    </row>
    <row r="3358" spans="1:16" x14ac:dyDescent="0.3">
      <c r="A3358" t="s">
        <v>1512</v>
      </c>
      <c r="B3358">
        <v>101</v>
      </c>
      <c r="C3358">
        <v>4</v>
      </c>
      <c r="D3358" t="s">
        <v>4322</v>
      </c>
      <c r="E3358">
        <v>25529689.5</v>
      </c>
      <c r="F3358" t="s">
        <v>5447</v>
      </c>
      <c r="G3358" t="s">
        <v>3103</v>
      </c>
      <c r="H3358" t="s">
        <v>10592</v>
      </c>
      <c r="I3358">
        <v>243</v>
      </c>
      <c r="J3358" t="s">
        <v>3754</v>
      </c>
      <c r="K3358">
        <v>3</v>
      </c>
      <c r="L3358" t="s">
        <v>23647</v>
      </c>
      <c r="M3358" t="s">
        <v>23695</v>
      </c>
      <c r="N3358">
        <v>7500000</v>
      </c>
      <c r="O3358">
        <v>2012</v>
      </c>
      <c r="P3358">
        <v>4.8</v>
      </c>
    </row>
    <row r="3359" spans="1:16" x14ac:dyDescent="0.3">
      <c r="A3359" t="s">
        <v>1513</v>
      </c>
      <c r="B3359">
        <v>113</v>
      </c>
      <c r="C3359">
        <v>222</v>
      </c>
      <c r="D3359" t="s">
        <v>4323</v>
      </c>
      <c r="E3359">
        <v>3014541</v>
      </c>
      <c r="F3359" t="s">
        <v>5558</v>
      </c>
      <c r="G3359" t="s">
        <v>4569</v>
      </c>
      <c r="H3359" t="s">
        <v>10593</v>
      </c>
      <c r="I3359">
        <v>19616</v>
      </c>
      <c r="J3359" t="s">
        <v>12628</v>
      </c>
      <c r="K3359">
        <v>98</v>
      </c>
      <c r="L3359" t="s">
        <v>23647</v>
      </c>
      <c r="M3359" t="s">
        <v>23695</v>
      </c>
      <c r="N3359">
        <v>8000000</v>
      </c>
      <c r="O3359">
        <v>2011</v>
      </c>
      <c r="P3359">
        <v>6.7</v>
      </c>
    </row>
    <row r="3360" spans="1:16" x14ac:dyDescent="0.3">
      <c r="A3360" t="s">
        <v>1514</v>
      </c>
      <c r="B3360">
        <v>95</v>
      </c>
      <c r="C3360">
        <v>6</v>
      </c>
      <c r="D3360" t="s">
        <v>4324</v>
      </c>
      <c r="E3360">
        <v>25529689.5</v>
      </c>
      <c r="F3360" t="s">
        <v>5321</v>
      </c>
      <c r="G3360" t="s">
        <v>6708</v>
      </c>
      <c r="H3360" t="s">
        <v>10594</v>
      </c>
      <c r="I3360">
        <v>385</v>
      </c>
      <c r="J3360" t="s">
        <v>13262</v>
      </c>
      <c r="K3360">
        <v>4</v>
      </c>
      <c r="L3360" t="s">
        <v>23647</v>
      </c>
      <c r="M3360" t="s">
        <v>23740</v>
      </c>
      <c r="N3360">
        <v>7500000</v>
      </c>
      <c r="O3360">
        <v>2012</v>
      </c>
      <c r="P3360">
        <v>5.6</v>
      </c>
    </row>
    <row r="3361" spans="1:16" x14ac:dyDescent="0.3">
      <c r="A3361" t="s">
        <v>1515</v>
      </c>
      <c r="B3361">
        <v>153</v>
      </c>
      <c r="C3361">
        <v>16</v>
      </c>
      <c r="D3361" t="s">
        <v>4325</v>
      </c>
      <c r="E3361">
        <v>872643</v>
      </c>
      <c r="F3361" t="s">
        <v>5505</v>
      </c>
      <c r="G3361" t="s">
        <v>6709</v>
      </c>
      <c r="H3361" t="s">
        <v>10595</v>
      </c>
      <c r="I3361">
        <v>2909</v>
      </c>
      <c r="J3361" t="s">
        <v>13263</v>
      </c>
      <c r="K3361">
        <v>37</v>
      </c>
      <c r="L3361" t="s">
        <v>23654</v>
      </c>
      <c r="M3361" t="s">
        <v>23694</v>
      </c>
      <c r="N3361">
        <v>6000000</v>
      </c>
      <c r="O3361">
        <v>2007</v>
      </c>
      <c r="P3361">
        <v>5.4</v>
      </c>
    </row>
    <row r="3362" spans="1:16" x14ac:dyDescent="0.3">
      <c r="A3362" t="s">
        <v>1516</v>
      </c>
      <c r="B3362">
        <v>89</v>
      </c>
      <c r="C3362">
        <v>242</v>
      </c>
      <c r="D3362" t="s">
        <v>4137</v>
      </c>
      <c r="E3362">
        <v>4443403</v>
      </c>
      <c r="F3362" t="s">
        <v>6022</v>
      </c>
      <c r="G3362" t="s">
        <v>6350</v>
      </c>
      <c r="H3362" t="s">
        <v>10596</v>
      </c>
      <c r="I3362">
        <v>70194</v>
      </c>
      <c r="J3362" t="s">
        <v>13264</v>
      </c>
      <c r="K3362">
        <v>158</v>
      </c>
      <c r="L3362" t="s">
        <v>23649</v>
      </c>
      <c r="M3362" t="s">
        <v>23703</v>
      </c>
      <c r="N3362">
        <v>7300000</v>
      </c>
      <c r="O3362">
        <v>2007</v>
      </c>
      <c r="P3362">
        <v>8</v>
      </c>
    </row>
    <row r="3363" spans="1:16" x14ac:dyDescent="0.3">
      <c r="A3363" t="s">
        <v>287</v>
      </c>
      <c r="B3363">
        <v>92</v>
      </c>
      <c r="C3363">
        <v>147</v>
      </c>
      <c r="D3363" t="s">
        <v>2966</v>
      </c>
      <c r="E3363">
        <v>25529689.5</v>
      </c>
      <c r="F3363" t="s">
        <v>6023</v>
      </c>
      <c r="G3363" t="s">
        <v>3681</v>
      </c>
      <c r="H3363" t="s">
        <v>10597</v>
      </c>
      <c r="I3363">
        <v>19157</v>
      </c>
      <c r="J3363" t="s">
        <v>12293</v>
      </c>
      <c r="K3363">
        <v>69</v>
      </c>
      <c r="L3363" t="s">
        <v>23647</v>
      </c>
      <c r="M3363" t="s">
        <v>23694</v>
      </c>
      <c r="N3363">
        <v>12000000</v>
      </c>
      <c r="O3363">
        <v>2009</v>
      </c>
      <c r="P3363">
        <v>5.7</v>
      </c>
    </row>
    <row r="3364" spans="1:16" x14ac:dyDescent="0.3">
      <c r="A3364" t="s">
        <v>1517</v>
      </c>
      <c r="B3364">
        <v>107</v>
      </c>
      <c r="C3364">
        <v>93</v>
      </c>
      <c r="D3364" t="s">
        <v>4326</v>
      </c>
      <c r="E3364">
        <v>25529689.5</v>
      </c>
      <c r="F3364" t="s">
        <v>5594</v>
      </c>
      <c r="G3364" t="s">
        <v>6710</v>
      </c>
      <c r="H3364" t="s">
        <v>10598</v>
      </c>
      <c r="I3364">
        <v>80639</v>
      </c>
      <c r="J3364" t="s">
        <v>13265</v>
      </c>
      <c r="K3364">
        <v>96</v>
      </c>
      <c r="L3364" t="s">
        <v>23660</v>
      </c>
      <c r="M3364" t="s">
        <v>23701</v>
      </c>
      <c r="N3364">
        <v>5000000</v>
      </c>
      <c r="O3364">
        <v>2008</v>
      </c>
      <c r="P3364">
        <v>7.6</v>
      </c>
    </row>
    <row r="3365" spans="1:16" x14ac:dyDescent="0.3">
      <c r="A3365" t="s">
        <v>1127</v>
      </c>
      <c r="B3365">
        <v>118</v>
      </c>
      <c r="C3365">
        <v>253</v>
      </c>
      <c r="D3365" t="s">
        <v>3519</v>
      </c>
      <c r="E3365">
        <v>1330827</v>
      </c>
      <c r="F3365" t="s">
        <v>5668</v>
      </c>
      <c r="G3365" t="s">
        <v>3774</v>
      </c>
      <c r="H3365" t="s">
        <v>10599</v>
      </c>
      <c r="I3365">
        <v>9866</v>
      </c>
      <c r="J3365" t="s">
        <v>13266</v>
      </c>
      <c r="K3365">
        <v>73</v>
      </c>
      <c r="L3365" t="s">
        <v>23647</v>
      </c>
      <c r="M3365" t="s">
        <v>23703</v>
      </c>
      <c r="N3365">
        <v>7000000</v>
      </c>
      <c r="O3365">
        <v>2016</v>
      </c>
      <c r="P3365">
        <v>7</v>
      </c>
    </row>
    <row r="3366" spans="1:16" x14ac:dyDescent="0.3">
      <c r="A3366" t="s">
        <v>1518</v>
      </c>
      <c r="B3366">
        <v>97</v>
      </c>
      <c r="C3366">
        <v>224</v>
      </c>
      <c r="D3366" t="s">
        <v>2881</v>
      </c>
      <c r="E3366">
        <v>1818681</v>
      </c>
      <c r="F3366" t="s">
        <v>5321</v>
      </c>
      <c r="G3366" t="s">
        <v>2785</v>
      </c>
      <c r="H3366" t="s">
        <v>10600</v>
      </c>
      <c r="I3366">
        <v>74435</v>
      </c>
      <c r="J3366" t="s">
        <v>4136</v>
      </c>
      <c r="K3366">
        <v>224</v>
      </c>
      <c r="L3366" t="s">
        <v>23647</v>
      </c>
      <c r="M3366" t="s">
        <v>23695</v>
      </c>
      <c r="N3366">
        <v>7300000</v>
      </c>
      <c r="O3366">
        <v>2009</v>
      </c>
      <c r="P3366">
        <v>7.2</v>
      </c>
    </row>
    <row r="3367" spans="1:16" x14ac:dyDescent="0.3">
      <c r="A3367" t="s">
        <v>36</v>
      </c>
      <c r="B3367">
        <v>156</v>
      </c>
      <c r="C3367">
        <v>392</v>
      </c>
      <c r="D3367" t="s">
        <v>2431</v>
      </c>
      <c r="E3367">
        <v>336530303</v>
      </c>
      <c r="F3367" t="s">
        <v>5299</v>
      </c>
      <c r="G3367" t="s">
        <v>6195</v>
      </c>
      <c r="H3367" t="s">
        <v>7275</v>
      </c>
      <c r="I3367">
        <v>383071</v>
      </c>
      <c r="J3367" t="s">
        <v>2887</v>
      </c>
      <c r="K3367">
        <v>1902</v>
      </c>
      <c r="L3367" t="s">
        <v>23647</v>
      </c>
      <c r="M3367" t="s">
        <v>23694</v>
      </c>
      <c r="N3367">
        <v>258000000</v>
      </c>
      <c r="O3367">
        <v>2007</v>
      </c>
      <c r="P3367">
        <v>6.2</v>
      </c>
    </row>
    <row r="3368" spans="1:16" x14ac:dyDescent="0.3">
      <c r="A3368" t="s">
        <v>1519</v>
      </c>
      <c r="B3368">
        <v>100</v>
      </c>
      <c r="C3368">
        <v>39</v>
      </c>
      <c r="D3368" t="s">
        <v>3351</v>
      </c>
      <c r="E3368">
        <v>12610552</v>
      </c>
      <c r="F3368" t="s">
        <v>5313</v>
      </c>
      <c r="G3368" t="s">
        <v>6711</v>
      </c>
      <c r="H3368" t="s">
        <v>10601</v>
      </c>
      <c r="I3368">
        <v>4682</v>
      </c>
      <c r="J3368" t="s">
        <v>13267</v>
      </c>
      <c r="K3368">
        <v>206</v>
      </c>
      <c r="L3368" t="s">
        <v>23647</v>
      </c>
      <c r="M3368" t="s">
        <v>23694</v>
      </c>
      <c r="N3368">
        <v>7500000</v>
      </c>
      <c r="O3368">
        <v>1999</v>
      </c>
      <c r="P3368">
        <v>3.5</v>
      </c>
    </row>
    <row r="3369" spans="1:16" x14ac:dyDescent="0.3">
      <c r="A3369" t="s">
        <v>717</v>
      </c>
      <c r="B3369">
        <v>96</v>
      </c>
      <c r="C3369">
        <v>387</v>
      </c>
      <c r="D3369" t="s">
        <v>4187</v>
      </c>
      <c r="E3369">
        <v>143492840</v>
      </c>
      <c r="F3369" t="s">
        <v>5397</v>
      </c>
      <c r="G3369" t="s">
        <v>6195</v>
      </c>
      <c r="H3369" t="s">
        <v>10602</v>
      </c>
      <c r="I3369">
        <v>414335</v>
      </c>
      <c r="J3369" t="s">
        <v>2482</v>
      </c>
      <c r="K3369">
        <v>881</v>
      </c>
      <c r="L3369" t="s">
        <v>23647</v>
      </c>
      <c r="M3369" t="s">
        <v>23694</v>
      </c>
      <c r="N3369">
        <v>7500000</v>
      </c>
      <c r="O3369">
        <v>2007</v>
      </c>
      <c r="P3369">
        <v>7.5</v>
      </c>
    </row>
    <row r="3370" spans="1:16" x14ac:dyDescent="0.3">
      <c r="A3370" t="s">
        <v>1520</v>
      </c>
      <c r="B3370">
        <v>104</v>
      </c>
      <c r="C3370">
        <v>36</v>
      </c>
      <c r="D3370" t="s">
        <v>4327</v>
      </c>
      <c r="E3370">
        <v>25529689.5</v>
      </c>
      <c r="F3370" t="s">
        <v>5297</v>
      </c>
      <c r="G3370" t="s">
        <v>3775</v>
      </c>
      <c r="H3370" t="s">
        <v>10603</v>
      </c>
      <c r="I3370">
        <v>4099</v>
      </c>
      <c r="J3370" t="s">
        <v>13268</v>
      </c>
      <c r="K3370">
        <v>29</v>
      </c>
      <c r="L3370" t="s">
        <v>23647</v>
      </c>
      <c r="M3370" t="s">
        <v>23697</v>
      </c>
      <c r="N3370">
        <v>7500000</v>
      </c>
      <c r="O3370">
        <v>2015</v>
      </c>
      <c r="P3370">
        <v>5.0999999999999996</v>
      </c>
    </row>
    <row r="3371" spans="1:16" x14ac:dyDescent="0.3">
      <c r="A3371" t="s">
        <v>1521</v>
      </c>
      <c r="B3371">
        <v>120</v>
      </c>
      <c r="C3371">
        <v>120</v>
      </c>
      <c r="D3371" t="s">
        <v>4328</v>
      </c>
      <c r="E3371">
        <v>43800000</v>
      </c>
      <c r="F3371" t="s">
        <v>5296</v>
      </c>
      <c r="G3371" t="s">
        <v>3217</v>
      </c>
      <c r="H3371" t="s">
        <v>10604</v>
      </c>
      <c r="I3371">
        <v>74249</v>
      </c>
      <c r="J3371" t="s">
        <v>13269</v>
      </c>
      <c r="K3371">
        <v>276</v>
      </c>
      <c r="L3371" t="s">
        <v>23647</v>
      </c>
      <c r="M3371" t="s">
        <v>23695</v>
      </c>
      <c r="N3371">
        <v>7200000</v>
      </c>
      <c r="O3371">
        <v>1971</v>
      </c>
      <c r="P3371">
        <v>6.7</v>
      </c>
    </row>
    <row r="3372" spans="1:16" x14ac:dyDescent="0.3">
      <c r="A3372" t="s">
        <v>448</v>
      </c>
      <c r="B3372">
        <v>175</v>
      </c>
      <c r="C3372">
        <v>208</v>
      </c>
      <c r="D3372" t="s">
        <v>2436</v>
      </c>
      <c r="E3372">
        <v>134821952</v>
      </c>
      <c r="F3372" t="s">
        <v>5442</v>
      </c>
      <c r="G3372" t="s">
        <v>2951</v>
      </c>
      <c r="H3372" t="s">
        <v>10605</v>
      </c>
      <c r="I3372">
        <v>1155770</v>
      </c>
      <c r="J3372" t="s">
        <v>1638</v>
      </c>
      <c r="K3372">
        <v>2238</v>
      </c>
      <c r="L3372" t="s">
        <v>23647</v>
      </c>
      <c r="M3372" t="s">
        <v>23694</v>
      </c>
      <c r="N3372">
        <v>6000000</v>
      </c>
      <c r="O3372">
        <v>1972</v>
      </c>
      <c r="P3372">
        <v>9.1999999999999993</v>
      </c>
    </row>
    <row r="3373" spans="1:16" x14ac:dyDescent="0.3">
      <c r="A3373" t="s">
        <v>479</v>
      </c>
      <c r="B3373">
        <v>95</v>
      </c>
      <c r="C3373">
        <v>51</v>
      </c>
      <c r="D3373" t="s">
        <v>4329</v>
      </c>
      <c r="E3373">
        <v>94900000</v>
      </c>
      <c r="F3373" t="s">
        <v>5769</v>
      </c>
      <c r="G3373" t="s">
        <v>4705</v>
      </c>
      <c r="H3373" t="s">
        <v>10606</v>
      </c>
      <c r="I3373">
        <v>35172</v>
      </c>
      <c r="J3373" t="s">
        <v>13270</v>
      </c>
      <c r="K3373">
        <v>128</v>
      </c>
      <c r="L3373" t="s">
        <v>23647</v>
      </c>
      <c r="M3373" t="s">
        <v>23694</v>
      </c>
      <c r="N3373">
        <v>4000000</v>
      </c>
      <c r="O3373">
        <v>1983</v>
      </c>
      <c r="P3373">
        <v>6.1</v>
      </c>
    </row>
    <row r="3374" spans="1:16" x14ac:dyDescent="0.3">
      <c r="A3374" t="s">
        <v>47</v>
      </c>
      <c r="B3374">
        <v>95</v>
      </c>
      <c r="C3374">
        <v>331</v>
      </c>
      <c r="D3374" t="s">
        <v>2535</v>
      </c>
      <c r="E3374">
        <v>32391374</v>
      </c>
      <c r="F3374" t="s">
        <v>5397</v>
      </c>
      <c r="G3374" t="s">
        <v>1610</v>
      </c>
      <c r="H3374" t="s">
        <v>10607</v>
      </c>
      <c r="I3374">
        <v>376600</v>
      </c>
      <c r="J3374" t="s">
        <v>2667</v>
      </c>
      <c r="K3374">
        <v>494</v>
      </c>
      <c r="L3374" t="s">
        <v>23647</v>
      </c>
      <c r="M3374" t="s">
        <v>23694</v>
      </c>
      <c r="N3374">
        <v>7500000</v>
      </c>
      <c r="O3374">
        <v>2009</v>
      </c>
      <c r="P3374">
        <v>7.7</v>
      </c>
    </row>
    <row r="3375" spans="1:16" x14ac:dyDescent="0.3">
      <c r="A3375" t="s">
        <v>1278</v>
      </c>
      <c r="B3375">
        <v>121</v>
      </c>
      <c r="C3375">
        <v>83</v>
      </c>
      <c r="D3375" t="s">
        <v>4330</v>
      </c>
      <c r="E3375">
        <v>40158000</v>
      </c>
      <c r="F3375" t="s">
        <v>5769</v>
      </c>
      <c r="G3375" t="s">
        <v>3166</v>
      </c>
      <c r="H3375" t="s">
        <v>10608</v>
      </c>
      <c r="I3375">
        <v>63931</v>
      </c>
      <c r="J3375" t="s">
        <v>13271</v>
      </c>
      <c r="K3375">
        <v>241</v>
      </c>
      <c r="L3375" t="s">
        <v>23647</v>
      </c>
      <c r="M3375" t="s">
        <v>23696</v>
      </c>
      <c r="N3375">
        <v>7000000</v>
      </c>
      <c r="O3375">
        <v>1993</v>
      </c>
      <c r="P3375">
        <v>7.6</v>
      </c>
    </row>
    <row r="3376" spans="1:16" x14ac:dyDescent="0.3">
      <c r="A3376" t="s">
        <v>180</v>
      </c>
      <c r="B3376">
        <v>110</v>
      </c>
      <c r="C3376">
        <v>324</v>
      </c>
      <c r="D3376" t="s">
        <v>4331</v>
      </c>
      <c r="E3376">
        <v>113709992</v>
      </c>
      <c r="F3376" t="s">
        <v>5491</v>
      </c>
      <c r="G3376" t="s">
        <v>3626</v>
      </c>
      <c r="H3376" t="s">
        <v>10609</v>
      </c>
      <c r="I3376">
        <v>108843</v>
      </c>
      <c r="J3376" t="s">
        <v>6209</v>
      </c>
      <c r="K3376">
        <v>281</v>
      </c>
      <c r="L3376" t="s">
        <v>23647</v>
      </c>
      <c r="M3376" t="s">
        <v>23694</v>
      </c>
      <c r="N3376">
        <v>7000000</v>
      </c>
      <c r="O3376">
        <v>2012</v>
      </c>
      <c r="P3376">
        <v>6.1</v>
      </c>
    </row>
    <row r="3377" spans="1:16" x14ac:dyDescent="0.3">
      <c r="A3377" t="s">
        <v>118</v>
      </c>
      <c r="B3377">
        <v>96</v>
      </c>
      <c r="C3377">
        <v>140</v>
      </c>
      <c r="D3377" t="s">
        <v>4332</v>
      </c>
      <c r="E3377">
        <v>32131483</v>
      </c>
      <c r="F3377" t="s">
        <v>5526</v>
      </c>
      <c r="G3377" t="s">
        <v>2621</v>
      </c>
      <c r="H3377" t="s">
        <v>10610</v>
      </c>
      <c r="I3377">
        <v>25870</v>
      </c>
      <c r="J3377" t="s">
        <v>13272</v>
      </c>
      <c r="K3377">
        <v>369</v>
      </c>
      <c r="L3377" t="s">
        <v>23647</v>
      </c>
      <c r="M3377" t="s">
        <v>23694</v>
      </c>
      <c r="N3377">
        <v>11000000</v>
      </c>
      <c r="O3377">
        <v>2003</v>
      </c>
      <c r="P3377">
        <v>4.9000000000000004</v>
      </c>
    </row>
    <row r="3378" spans="1:16" x14ac:dyDescent="0.3">
      <c r="A3378" t="s">
        <v>1521</v>
      </c>
      <c r="B3378">
        <v>121</v>
      </c>
      <c r="C3378">
        <v>136</v>
      </c>
      <c r="D3378" t="s">
        <v>4333</v>
      </c>
      <c r="E3378">
        <v>35400000</v>
      </c>
      <c r="F3378" t="s">
        <v>5296</v>
      </c>
      <c r="G3378" t="s">
        <v>3443</v>
      </c>
      <c r="H3378" t="s">
        <v>10611</v>
      </c>
      <c r="I3378">
        <v>74957</v>
      </c>
      <c r="J3378" t="s">
        <v>4476</v>
      </c>
      <c r="K3378">
        <v>251</v>
      </c>
      <c r="L3378" t="s">
        <v>23647</v>
      </c>
      <c r="M3378" t="s">
        <v>23695</v>
      </c>
      <c r="N3378">
        <v>7000000</v>
      </c>
      <c r="O3378">
        <v>1973</v>
      </c>
      <c r="P3378">
        <v>6.8</v>
      </c>
    </row>
    <row r="3379" spans="1:16" x14ac:dyDescent="0.3">
      <c r="A3379" t="s">
        <v>380</v>
      </c>
      <c r="B3379">
        <v>95</v>
      </c>
      <c r="C3379">
        <v>79</v>
      </c>
      <c r="D3379" t="s">
        <v>3432</v>
      </c>
      <c r="E3379">
        <v>34099640</v>
      </c>
      <c r="F3379" t="s">
        <v>5776</v>
      </c>
      <c r="G3379" t="s">
        <v>2848</v>
      </c>
      <c r="H3379" t="s">
        <v>10612</v>
      </c>
      <c r="I3379">
        <v>16651</v>
      </c>
      <c r="J3379" t="s">
        <v>13273</v>
      </c>
      <c r="K3379">
        <v>149</v>
      </c>
      <c r="L3379" t="s">
        <v>23647</v>
      </c>
      <c r="M3379" t="s">
        <v>23694</v>
      </c>
      <c r="N3379">
        <v>5000000</v>
      </c>
      <c r="O3379">
        <v>2000</v>
      </c>
      <c r="P3379">
        <v>7</v>
      </c>
    </row>
    <row r="3380" spans="1:16" x14ac:dyDescent="0.3">
      <c r="A3380" t="s">
        <v>1522</v>
      </c>
      <c r="B3380">
        <v>112</v>
      </c>
      <c r="C3380">
        <v>160</v>
      </c>
      <c r="D3380" t="s">
        <v>4334</v>
      </c>
      <c r="E3380">
        <v>31973840</v>
      </c>
      <c r="F3380" t="s">
        <v>5397</v>
      </c>
      <c r="G3380" t="s">
        <v>2526</v>
      </c>
      <c r="H3380" t="s">
        <v>10613</v>
      </c>
      <c r="I3380">
        <v>127760</v>
      </c>
      <c r="J3380" t="s">
        <v>13274</v>
      </c>
      <c r="K3380">
        <v>168</v>
      </c>
      <c r="L3380" t="s">
        <v>23647</v>
      </c>
      <c r="M3380" t="s">
        <v>23701</v>
      </c>
      <c r="N3380">
        <v>20000000</v>
      </c>
      <c r="O3380">
        <v>2008</v>
      </c>
      <c r="P3380">
        <v>7.2</v>
      </c>
    </row>
    <row r="3381" spans="1:16" x14ac:dyDescent="0.3">
      <c r="A3381" t="s">
        <v>1343</v>
      </c>
      <c r="B3381">
        <v>112</v>
      </c>
      <c r="C3381">
        <v>52</v>
      </c>
      <c r="D3381" t="s">
        <v>3635</v>
      </c>
      <c r="E3381">
        <v>37295394</v>
      </c>
      <c r="F3381" t="s">
        <v>5491</v>
      </c>
      <c r="G3381" t="s">
        <v>6276</v>
      </c>
      <c r="H3381" t="s">
        <v>10614</v>
      </c>
      <c r="I3381">
        <v>7973</v>
      </c>
      <c r="J3381" t="s">
        <v>3630</v>
      </c>
      <c r="K3381">
        <v>59</v>
      </c>
      <c r="L3381" t="s">
        <v>23647</v>
      </c>
      <c r="M3381" t="s">
        <v>23694</v>
      </c>
      <c r="N3381">
        <v>6600000</v>
      </c>
      <c r="O3381">
        <v>2011</v>
      </c>
      <c r="P3381">
        <v>5.7</v>
      </c>
    </row>
    <row r="3382" spans="1:16" x14ac:dyDescent="0.3">
      <c r="A3382" t="s">
        <v>65</v>
      </c>
      <c r="B3382">
        <v>143</v>
      </c>
      <c r="C3382">
        <v>490</v>
      </c>
      <c r="D3382" t="s">
        <v>2467</v>
      </c>
      <c r="E3382">
        <v>144812796</v>
      </c>
      <c r="F3382" t="s">
        <v>5310</v>
      </c>
      <c r="G3382" t="s">
        <v>6199</v>
      </c>
      <c r="H3382" t="s">
        <v>7319</v>
      </c>
      <c r="I3382">
        <v>362933</v>
      </c>
      <c r="J3382" t="s">
        <v>5184</v>
      </c>
      <c r="K3382">
        <v>753</v>
      </c>
      <c r="L3382" t="s">
        <v>23647</v>
      </c>
      <c r="M3382" t="s">
        <v>23698</v>
      </c>
      <c r="N3382">
        <v>105000000</v>
      </c>
      <c r="O3382">
        <v>2013</v>
      </c>
      <c r="P3382">
        <v>7.3</v>
      </c>
    </row>
    <row r="3383" spans="1:16" x14ac:dyDescent="0.3">
      <c r="A3383" t="s">
        <v>327</v>
      </c>
      <c r="B3383">
        <v>93</v>
      </c>
      <c r="C3383">
        <v>351</v>
      </c>
      <c r="D3383" t="s">
        <v>4335</v>
      </c>
      <c r="E3383">
        <v>31501218</v>
      </c>
      <c r="F3383" t="s">
        <v>5693</v>
      </c>
      <c r="G3383" t="s">
        <v>2433</v>
      </c>
      <c r="H3383" t="s">
        <v>10615</v>
      </c>
      <c r="I3383">
        <v>84070</v>
      </c>
      <c r="J3383" t="s">
        <v>3827</v>
      </c>
      <c r="K3383">
        <v>526</v>
      </c>
      <c r="L3383" t="s">
        <v>23647</v>
      </c>
      <c r="M3383" t="s">
        <v>23694</v>
      </c>
      <c r="N3383">
        <v>7500000</v>
      </c>
      <c r="O3383">
        <v>2005</v>
      </c>
      <c r="P3383">
        <v>7.5</v>
      </c>
    </row>
    <row r="3384" spans="1:16" x14ac:dyDescent="0.3">
      <c r="A3384" t="s">
        <v>471</v>
      </c>
      <c r="B3384">
        <v>110</v>
      </c>
      <c r="C3384">
        <v>271</v>
      </c>
      <c r="D3384" t="s">
        <v>4336</v>
      </c>
      <c r="E3384">
        <v>28747570</v>
      </c>
      <c r="F3384" t="s">
        <v>5420</v>
      </c>
      <c r="G3384" t="s">
        <v>2512</v>
      </c>
      <c r="H3384" t="s">
        <v>10616</v>
      </c>
      <c r="I3384">
        <v>100571</v>
      </c>
      <c r="J3384" t="s">
        <v>13275</v>
      </c>
      <c r="K3384">
        <v>416</v>
      </c>
      <c r="L3384" t="s">
        <v>23647</v>
      </c>
      <c r="M3384" t="s">
        <v>23697</v>
      </c>
      <c r="N3384">
        <v>7000000</v>
      </c>
      <c r="O3384">
        <v>2005</v>
      </c>
      <c r="P3384">
        <v>7.4</v>
      </c>
    </row>
    <row r="3385" spans="1:16" x14ac:dyDescent="0.3">
      <c r="A3385" t="s">
        <v>451</v>
      </c>
      <c r="B3385">
        <v>104</v>
      </c>
      <c r="C3385">
        <v>93</v>
      </c>
      <c r="D3385" t="s">
        <v>2049</v>
      </c>
      <c r="E3385">
        <v>25625110</v>
      </c>
      <c r="F3385" t="s">
        <v>5316</v>
      </c>
      <c r="G3385" t="s">
        <v>197</v>
      </c>
      <c r="H3385" t="s">
        <v>10617</v>
      </c>
      <c r="I3385">
        <v>138707</v>
      </c>
      <c r="J3385" t="s">
        <v>2485</v>
      </c>
      <c r="K3385">
        <v>202</v>
      </c>
      <c r="L3385" t="s">
        <v>23647</v>
      </c>
      <c r="M3385" t="s">
        <v>23694</v>
      </c>
      <c r="N3385">
        <v>7000000</v>
      </c>
      <c r="O3385">
        <v>1995</v>
      </c>
      <c r="P3385">
        <v>7.2</v>
      </c>
    </row>
    <row r="3386" spans="1:16" x14ac:dyDescent="0.3">
      <c r="A3386" t="s">
        <v>1523</v>
      </c>
      <c r="B3386">
        <v>119</v>
      </c>
      <c r="C3386">
        <v>112</v>
      </c>
      <c r="D3386" t="s">
        <v>4322</v>
      </c>
      <c r="E3386">
        <v>25000000</v>
      </c>
      <c r="F3386" t="s">
        <v>5298</v>
      </c>
      <c r="G3386" t="s">
        <v>6561</v>
      </c>
      <c r="H3386" t="s">
        <v>10618</v>
      </c>
      <c r="I3386">
        <v>39847</v>
      </c>
      <c r="J3386" t="s">
        <v>4469</v>
      </c>
      <c r="K3386">
        <v>242</v>
      </c>
      <c r="L3386" t="s">
        <v>23647</v>
      </c>
      <c r="M3386" t="s">
        <v>23694</v>
      </c>
      <c r="N3386">
        <v>9000000</v>
      </c>
      <c r="O3386">
        <v>1976</v>
      </c>
      <c r="P3386">
        <v>6.8</v>
      </c>
    </row>
    <row r="3387" spans="1:16" x14ac:dyDescent="0.3">
      <c r="A3387" t="s">
        <v>1521</v>
      </c>
      <c r="B3387">
        <v>125</v>
      </c>
      <c r="C3387">
        <v>118</v>
      </c>
      <c r="D3387" t="s">
        <v>4337</v>
      </c>
      <c r="E3387">
        <v>21000000</v>
      </c>
      <c r="F3387" t="s">
        <v>5296</v>
      </c>
      <c r="G3387" t="s">
        <v>2484</v>
      </c>
      <c r="H3387" t="s">
        <v>10619</v>
      </c>
      <c r="I3387">
        <v>73950</v>
      </c>
      <c r="J3387" t="s">
        <v>3217</v>
      </c>
      <c r="K3387">
        <v>258</v>
      </c>
      <c r="L3387" t="s">
        <v>23647</v>
      </c>
      <c r="M3387" t="s">
        <v>23695</v>
      </c>
      <c r="N3387">
        <v>13000000</v>
      </c>
      <c r="O3387">
        <v>1974</v>
      </c>
      <c r="P3387">
        <v>6.8</v>
      </c>
    </row>
    <row r="3388" spans="1:16" x14ac:dyDescent="0.3">
      <c r="A3388" t="s">
        <v>864</v>
      </c>
      <c r="B3388">
        <v>96</v>
      </c>
      <c r="C3388">
        <v>35</v>
      </c>
      <c r="D3388" t="s">
        <v>4159</v>
      </c>
      <c r="E3388">
        <v>20257000</v>
      </c>
      <c r="F3388" t="s">
        <v>5319</v>
      </c>
      <c r="G3388" t="s">
        <v>1655</v>
      </c>
      <c r="H3388" t="s">
        <v>10620</v>
      </c>
      <c r="I3388">
        <v>7569</v>
      </c>
      <c r="J3388" t="s">
        <v>4488</v>
      </c>
      <c r="K3388">
        <v>65</v>
      </c>
      <c r="L3388" t="s">
        <v>23647</v>
      </c>
      <c r="M3388" t="s">
        <v>23694</v>
      </c>
      <c r="N3388">
        <v>7000000</v>
      </c>
      <c r="O3388">
        <v>1988</v>
      </c>
      <c r="P3388">
        <v>5.2</v>
      </c>
    </row>
    <row r="3389" spans="1:16" x14ac:dyDescent="0.3">
      <c r="A3389" t="s">
        <v>696</v>
      </c>
      <c r="B3389">
        <v>100</v>
      </c>
      <c r="C3389">
        <v>342</v>
      </c>
      <c r="D3389" t="s">
        <v>4338</v>
      </c>
      <c r="E3389">
        <v>26005908</v>
      </c>
      <c r="F3389" t="s">
        <v>5798</v>
      </c>
      <c r="G3389" t="s">
        <v>6712</v>
      </c>
      <c r="H3389" t="s">
        <v>10621</v>
      </c>
      <c r="I3389">
        <v>154938</v>
      </c>
      <c r="J3389" t="s">
        <v>13276</v>
      </c>
      <c r="K3389">
        <v>1100</v>
      </c>
      <c r="L3389" t="s">
        <v>23647</v>
      </c>
      <c r="M3389" t="s">
        <v>23695</v>
      </c>
      <c r="N3389">
        <v>3500000</v>
      </c>
      <c r="O3389">
        <v>2005</v>
      </c>
      <c r="P3389">
        <v>7.2</v>
      </c>
    </row>
    <row r="3390" spans="1:16" x14ac:dyDescent="0.3">
      <c r="A3390" t="s">
        <v>1524</v>
      </c>
      <c r="B3390">
        <v>46</v>
      </c>
      <c r="C3390">
        <v>14</v>
      </c>
      <c r="D3390" t="s">
        <v>4339</v>
      </c>
      <c r="E3390">
        <v>18642318</v>
      </c>
      <c r="F3390" t="s">
        <v>6024</v>
      </c>
      <c r="G3390" t="s">
        <v>2493</v>
      </c>
      <c r="H3390" t="s">
        <v>10622</v>
      </c>
      <c r="I3390">
        <v>1723</v>
      </c>
      <c r="J3390" t="s">
        <v>13277</v>
      </c>
      <c r="K3390">
        <v>13</v>
      </c>
      <c r="L3390" t="s">
        <v>23647</v>
      </c>
      <c r="M3390" t="s">
        <v>23694</v>
      </c>
      <c r="N3390">
        <v>20000000</v>
      </c>
      <c r="O3390">
        <v>2000</v>
      </c>
      <c r="P3390">
        <v>7.5</v>
      </c>
    </row>
    <row r="3391" spans="1:16" x14ac:dyDescent="0.3">
      <c r="A3391" t="s">
        <v>1525</v>
      </c>
      <c r="B3391">
        <v>89</v>
      </c>
      <c r="C3391">
        <v>137</v>
      </c>
      <c r="D3391" t="s">
        <v>4340</v>
      </c>
      <c r="E3391">
        <v>15818967</v>
      </c>
      <c r="F3391" t="s">
        <v>5652</v>
      </c>
      <c r="G3391" t="s">
        <v>3963</v>
      </c>
      <c r="H3391" t="s">
        <v>10623</v>
      </c>
      <c r="I3391">
        <v>13913</v>
      </c>
      <c r="J3391" t="s">
        <v>13278</v>
      </c>
      <c r="K3391">
        <v>120</v>
      </c>
      <c r="L3391" t="s">
        <v>23647</v>
      </c>
      <c r="M3391" t="s">
        <v>23694</v>
      </c>
      <c r="N3391">
        <v>7000000</v>
      </c>
      <c r="O3391">
        <v>2014</v>
      </c>
      <c r="P3391">
        <v>4</v>
      </c>
    </row>
    <row r="3392" spans="1:16" x14ac:dyDescent="0.3">
      <c r="A3392" t="s">
        <v>391</v>
      </c>
      <c r="B3392">
        <v>92</v>
      </c>
      <c r="C3392">
        <v>50</v>
      </c>
      <c r="D3392" t="s">
        <v>4341</v>
      </c>
      <c r="E3392">
        <v>14891000</v>
      </c>
      <c r="F3392" t="s">
        <v>5447</v>
      </c>
      <c r="G3392" t="s">
        <v>2885</v>
      </c>
      <c r="H3392" t="s">
        <v>10624</v>
      </c>
      <c r="I3392">
        <v>15088</v>
      </c>
      <c r="J3392" t="s">
        <v>4842</v>
      </c>
      <c r="K3392">
        <v>105</v>
      </c>
      <c r="L3392" t="s">
        <v>23647</v>
      </c>
      <c r="M3392" t="s">
        <v>23694</v>
      </c>
      <c r="N3392">
        <v>7000000</v>
      </c>
      <c r="O3392">
        <v>1996</v>
      </c>
      <c r="P3392">
        <v>6.8</v>
      </c>
    </row>
    <row r="3393" spans="1:16" x14ac:dyDescent="0.3">
      <c r="A3393" t="s">
        <v>1123</v>
      </c>
      <c r="B3393">
        <v>109</v>
      </c>
      <c r="C3393">
        <v>261</v>
      </c>
      <c r="D3393" t="s">
        <v>4342</v>
      </c>
      <c r="E3393">
        <v>16901126</v>
      </c>
      <c r="F3393" t="s">
        <v>6025</v>
      </c>
      <c r="G3393" t="s">
        <v>4059</v>
      </c>
      <c r="H3393" t="s">
        <v>10625</v>
      </c>
      <c r="I3393">
        <v>76267</v>
      </c>
      <c r="J3393" t="s">
        <v>3536</v>
      </c>
      <c r="K3393">
        <v>687</v>
      </c>
      <c r="L3393" t="s">
        <v>23647</v>
      </c>
      <c r="M3393" t="s">
        <v>23694</v>
      </c>
      <c r="N3393">
        <v>7000000</v>
      </c>
      <c r="O3393">
        <v>2005</v>
      </c>
      <c r="P3393">
        <v>6.9</v>
      </c>
    </row>
    <row r="3394" spans="1:16" x14ac:dyDescent="0.3">
      <c r="A3394" t="s">
        <v>1198</v>
      </c>
      <c r="B3394">
        <v>103</v>
      </c>
      <c r="C3394">
        <v>180</v>
      </c>
      <c r="D3394" t="s">
        <v>4343</v>
      </c>
      <c r="E3394">
        <v>17474107</v>
      </c>
      <c r="F3394" t="s">
        <v>5823</v>
      </c>
      <c r="G3394" t="s">
        <v>3027</v>
      </c>
      <c r="H3394" t="s">
        <v>10626</v>
      </c>
      <c r="I3394">
        <v>56605</v>
      </c>
      <c r="J3394" t="s">
        <v>12514</v>
      </c>
      <c r="K3394">
        <v>89</v>
      </c>
      <c r="L3394" t="s">
        <v>23647</v>
      </c>
      <c r="M3394" t="s">
        <v>23694</v>
      </c>
      <c r="N3394">
        <v>7000000</v>
      </c>
      <c r="O3394">
        <v>2015</v>
      </c>
      <c r="P3394">
        <v>7.3</v>
      </c>
    </row>
    <row r="3395" spans="1:16" x14ac:dyDescent="0.3">
      <c r="A3395" t="s">
        <v>659</v>
      </c>
      <c r="B3395">
        <v>95</v>
      </c>
      <c r="C3395">
        <v>28</v>
      </c>
      <c r="D3395" t="s">
        <v>4344</v>
      </c>
      <c r="E3395">
        <v>14003141</v>
      </c>
      <c r="F3395" t="s">
        <v>5459</v>
      </c>
      <c r="G3395" t="s">
        <v>6255</v>
      </c>
      <c r="H3395" t="s">
        <v>10627</v>
      </c>
      <c r="I3395">
        <v>4598</v>
      </c>
      <c r="J3395" t="s">
        <v>3206</v>
      </c>
      <c r="K3395">
        <v>29</v>
      </c>
      <c r="L3395" t="s">
        <v>23647</v>
      </c>
      <c r="M3395" t="s">
        <v>23694</v>
      </c>
      <c r="N3395">
        <v>7000000</v>
      </c>
      <c r="O3395">
        <v>1999</v>
      </c>
      <c r="P3395">
        <v>6.1</v>
      </c>
    </row>
    <row r="3396" spans="1:16" x14ac:dyDescent="0.3">
      <c r="A3396" t="s">
        <v>33</v>
      </c>
      <c r="B3396">
        <v>143</v>
      </c>
      <c r="C3396">
        <v>750</v>
      </c>
      <c r="D3396" t="s">
        <v>2451</v>
      </c>
      <c r="E3396">
        <v>304360277</v>
      </c>
      <c r="F3396" t="s">
        <v>5296</v>
      </c>
      <c r="G3396" t="s">
        <v>3037</v>
      </c>
      <c r="H3396" t="s">
        <v>7299</v>
      </c>
      <c r="I3396">
        <v>522048</v>
      </c>
      <c r="J3396" t="s">
        <v>2428</v>
      </c>
      <c r="K3396">
        <v>1498</v>
      </c>
      <c r="L3396" t="s">
        <v>23647</v>
      </c>
      <c r="M3396" t="s">
        <v>23695</v>
      </c>
      <c r="N3396">
        <v>200000000</v>
      </c>
      <c r="O3396">
        <v>2012</v>
      </c>
      <c r="P3396">
        <v>7.8</v>
      </c>
    </row>
    <row r="3397" spans="1:16" x14ac:dyDescent="0.3">
      <c r="A3397" t="s">
        <v>1123</v>
      </c>
      <c r="B3397">
        <v>105</v>
      </c>
      <c r="C3397">
        <v>202</v>
      </c>
      <c r="D3397" t="s">
        <v>4345</v>
      </c>
      <c r="E3397">
        <v>12583510</v>
      </c>
      <c r="F3397" t="s">
        <v>5714</v>
      </c>
      <c r="G3397" t="s">
        <v>4059</v>
      </c>
      <c r="H3397" t="s">
        <v>10628</v>
      </c>
      <c r="I3397">
        <v>60709</v>
      </c>
      <c r="J3397" t="s">
        <v>13279</v>
      </c>
      <c r="K3397">
        <v>922</v>
      </c>
      <c r="L3397" t="s">
        <v>23647</v>
      </c>
      <c r="M3397" t="s">
        <v>23694</v>
      </c>
      <c r="N3397">
        <v>7000000</v>
      </c>
      <c r="O3397">
        <v>2003</v>
      </c>
      <c r="P3397">
        <v>6</v>
      </c>
    </row>
    <row r="3398" spans="1:16" x14ac:dyDescent="0.3">
      <c r="A3398" t="s">
        <v>1526</v>
      </c>
      <c r="B3398">
        <v>79</v>
      </c>
      <c r="C3398">
        <v>8</v>
      </c>
      <c r="D3398" t="s">
        <v>4346</v>
      </c>
      <c r="E3398">
        <v>25529689.5</v>
      </c>
      <c r="F3398" t="s">
        <v>5714</v>
      </c>
      <c r="G3398" t="s">
        <v>6713</v>
      </c>
      <c r="H3398" t="s">
        <v>10629</v>
      </c>
      <c r="I3398">
        <v>440</v>
      </c>
      <c r="J3398" t="s">
        <v>13280</v>
      </c>
      <c r="K3398">
        <v>21</v>
      </c>
      <c r="L3398" t="s">
        <v>23647</v>
      </c>
      <c r="M3398" t="s">
        <v>23694</v>
      </c>
      <c r="N3398">
        <v>350000</v>
      </c>
      <c r="O3398">
        <v>1978</v>
      </c>
      <c r="P3398">
        <v>4.0999999999999996</v>
      </c>
    </row>
    <row r="3399" spans="1:16" x14ac:dyDescent="0.3">
      <c r="A3399" t="s">
        <v>635</v>
      </c>
      <c r="B3399">
        <v>106</v>
      </c>
      <c r="C3399">
        <v>341</v>
      </c>
      <c r="D3399" t="s">
        <v>4347</v>
      </c>
      <c r="E3399">
        <v>9190525</v>
      </c>
      <c r="F3399" t="s">
        <v>5491</v>
      </c>
      <c r="G3399" t="s">
        <v>2441</v>
      </c>
      <c r="H3399" t="s">
        <v>10630</v>
      </c>
      <c r="I3399">
        <v>102125</v>
      </c>
      <c r="J3399" t="s">
        <v>13281</v>
      </c>
      <c r="K3399">
        <v>324</v>
      </c>
      <c r="L3399" t="s">
        <v>23647</v>
      </c>
      <c r="M3399" t="s">
        <v>23694</v>
      </c>
      <c r="N3399">
        <v>7000000</v>
      </c>
      <c r="O3399">
        <v>2009</v>
      </c>
      <c r="P3399">
        <v>7</v>
      </c>
    </row>
    <row r="3400" spans="1:16" x14ac:dyDescent="0.3">
      <c r="A3400" t="s">
        <v>1527</v>
      </c>
      <c r="B3400">
        <v>100</v>
      </c>
      <c r="C3400">
        <v>160</v>
      </c>
      <c r="D3400" t="s">
        <v>1638</v>
      </c>
      <c r="E3400">
        <v>9176553</v>
      </c>
      <c r="F3400" t="s">
        <v>5783</v>
      </c>
      <c r="G3400" t="s">
        <v>2493</v>
      </c>
      <c r="H3400" t="s">
        <v>10631</v>
      </c>
      <c r="I3400">
        <v>19147</v>
      </c>
      <c r="J3400" t="s">
        <v>3266</v>
      </c>
      <c r="K3400">
        <v>97</v>
      </c>
      <c r="L3400" t="s">
        <v>23647</v>
      </c>
      <c r="M3400" t="s">
        <v>23694</v>
      </c>
      <c r="N3400">
        <v>7500000</v>
      </c>
      <c r="O3400">
        <v>2009</v>
      </c>
      <c r="P3400">
        <v>7.1</v>
      </c>
    </row>
    <row r="3401" spans="1:16" x14ac:dyDescent="0.3">
      <c r="A3401" t="s">
        <v>629</v>
      </c>
      <c r="B3401">
        <v>103</v>
      </c>
      <c r="C3401">
        <v>31</v>
      </c>
      <c r="D3401" t="s">
        <v>1543</v>
      </c>
      <c r="E3401">
        <v>9094451</v>
      </c>
      <c r="F3401" t="s">
        <v>5812</v>
      </c>
      <c r="G3401" t="s">
        <v>6327</v>
      </c>
      <c r="H3401" t="s">
        <v>10632</v>
      </c>
      <c r="I3401">
        <v>11668</v>
      </c>
      <c r="J3401" t="s">
        <v>12734</v>
      </c>
      <c r="K3401">
        <v>79</v>
      </c>
      <c r="L3401" t="s">
        <v>23647</v>
      </c>
      <c r="M3401" t="s">
        <v>23694</v>
      </c>
      <c r="N3401">
        <v>7000000</v>
      </c>
      <c r="O3401">
        <v>1989</v>
      </c>
      <c r="P3401">
        <v>6.2</v>
      </c>
    </row>
    <row r="3402" spans="1:16" x14ac:dyDescent="0.3">
      <c r="A3402" t="s">
        <v>1130</v>
      </c>
      <c r="B3402">
        <v>116</v>
      </c>
      <c r="C3402">
        <v>71</v>
      </c>
      <c r="D3402" t="s">
        <v>2363</v>
      </c>
      <c r="E3402">
        <v>14612840</v>
      </c>
      <c r="F3402" t="s">
        <v>5704</v>
      </c>
      <c r="G3402" t="s">
        <v>2857</v>
      </c>
      <c r="H3402" t="s">
        <v>10633</v>
      </c>
      <c r="I3402">
        <v>11191</v>
      </c>
      <c r="J3402" t="s">
        <v>13282</v>
      </c>
      <c r="K3402">
        <v>37</v>
      </c>
      <c r="L3402" t="s">
        <v>23647</v>
      </c>
      <c r="M3402" t="s">
        <v>23694</v>
      </c>
      <c r="N3402">
        <v>7000000</v>
      </c>
      <c r="O3402">
        <v>2014</v>
      </c>
      <c r="P3402">
        <v>6.9</v>
      </c>
    </row>
    <row r="3403" spans="1:16" x14ac:dyDescent="0.3">
      <c r="A3403" t="s">
        <v>1528</v>
      </c>
      <c r="B3403">
        <v>99</v>
      </c>
      <c r="C3403">
        <v>281</v>
      </c>
      <c r="D3403" t="s">
        <v>4348</v>
      </c>
      <c r="E3403">
        <v>9166863</v>
      </c>
      <c r="F3403" t="s">
        <v>5310</v>
      </c>
      <c r="G3403" t="s">
        <v>2477</v>
      </c>
      <c r="H3403" t="s">
        <v>10634</v>
      </c>
      <c r="I3403">
        <v>83182</v>
      </c>
      <c r="J3403" t="s">
        <v>13227</v>
      </c>
      <c r="K3403">
        <v>247</v>
      </c>
      <c r="L3403" t="s">
        <v>23647</v>
      </c>
      <c r="M3403" t="s">
        <v>23694</v>
      </c>
      <c r="N3403">
        <v>7000000</v>
      </c>
      <c r="O3403">
        <v>2009</v>
      </c>
      <c r="P3403">
        <v>7.6</v>
      </c>
    </row>
    <row r="3404" spans="1:16" x14ac:dyDescent="0.3">
      <c r="A3404" t="s">
        <v>78</v>
      </c>
      <c r="B3404">
        <v>164</v>
      </c>
      <c r="C3404">
        <v>114</v>
      </c>
      <c r="D3404" t="s">
        <v>4349</v>
      </c>
      <c r="E3404">
        <v>8373585</v>
      </c>
      <c r="F3404" t="s">
        <v>5558</v>
      </c>
      <c r="G3404" t="s">
        <v>641</v>
      </c>
      <c r="H3404" t="s">
        <v>10635</v>
      </c>
      <c r="I3404">
        <v>39680</v>
      </c>
      <c r="J3404" t="s">
        <v>12569</v>
      </c>
      <c r="K3404">
        <v>308</v>
      </c>
      <c r="L3404" t="s">
        <v>23647</v>
      </c>
      <c r="M3404" t="s">
        <v>23694</v>
      </c>
      <c r="N3404">
        <v>7000000</v>
      </c>
      <c r="O3404">
        <v>1988</v>
      </c>
      <c r="P3404">
        <v>7.6</v>
      </c>
    </row>
    <row r="3405" spans="1:16" x14ac:dyDescent="0.3">
      <c r="A3405" t="s">
        <v>1490</v>
      </c>
      <c r="B3405">
        <v>96</v>
      </c>
      <c r="C3405">
        <v>72</v>
      </c>
      <c r="D3405" t="s">
        <v>4350</v>
      </c>
      <c r="E3405">
        <v>7292175</v>
      </c>
      <c r="F3405" t="s">
        <v>5397</v>
      </c>
      <c r="G3405" t="s">
        <v>6714</v>
      </c>
      <c r="H3405" t="s">
        <v>10636</v>
      </c>
      <c r="I3405">
        <v>7736</v>
      </c>
      <c r="J3405" t="s">
        <v>12727</v>
      </c>
      <c r="K3405">
        <v>100</v>
      </c>
      <c r="L3405" t="s">
        <v>23647</v>
      </c>
      <c r="M3405" t="s">
        <v>23694</v>
      </c>
      <c r="N3405">
        <v>7000000</v>
      </c>
      <c r="O3405">
        <v>1999</v>
      </c>
      <c r="P3405">
        <v>6.4</v>
      </c>
    </row>
    <row r="3406" spans="1:16" x14ac:dyDescent="0.3">
      <c r="A3406" t="s">
        <v>1408</v>
      </c>
      <c r="B3406">
        <v>122</v>
      </c>
      <c r="C3406">
        <v>119</v>
      </c>
      <c r="D3406" t="s">
        <v>2901</v>
      </c>
      <c r="E3406">
        <v>6601079</v>
      </c>
      <c r="F3406" t="s">
        <v>5564</v>
      </c>
      <c r="G3406" t="s">
        <v>2861</v>
      </c>
      <c r="H3406" t="s">
        <v>10637</v>
      </c>
      <c r="I3406">
        <v>17436</v>
      </c>
      <c r="J3406" t="s">
        <v>4745</v>
      </c>
      <c r="K3406">
        <v>276</v>
      </c>
      <c r="L3406" t="s">
        <v>23647</v>
      </c>
      <c r="M3406" t="s">
        <v>23695</v>
      </c>
      <c r="N3406">
        <v>7000000</v>
      </c>
      <c r="O3406">
        <v>2004</v>
      </c>
      <c r="P3406">
        <v>6.2</v>
      </c>
    </row>
    <row r="3407" spans="1:16" x14ac:dyDescent="0.3">
      <c r="A3407" t="s">
        <v>149</v>
      </c>
      <c r="B3407">
        <v>94</v>
      </c>
      <c r="C3407">
        <v>74</v>
      </c>
      <c r="D3407" t="s">
        <v>4351</v>
      </c>
      <c r="E3407">
        <v>6165429</v>
      </c>
      <c r="F3407" t="s">
        <v>6026</v>
      </c>
      <c r="G3407" t="s">
        <v>6715</v>
      </c>
      <c r="H3407" t="s">
        <v>10638</v>
      </c>
      <c r="I3407">
        <v>23486</v>
      </c>
      <c r="J3407" t="s">
        <v>6729</v>
      </c>
      <c r="K3407">
        <v>249</v>
      </c>
      <c r="L3407" t="s">
        <v>23651</v>
      </c>
      <c r="M3407" t="s">
        <v>23698</v>
      </c>
      <c r="N3407">
        <v>6000000</v>
      </c>
      <c r="O3407">
        <v>2002</v>
      </c>
      <c r="P3407">
        <v>7.5</v>
      </c>
    </row>
    <row r="3408" spans="1:16" x14ac:dyDescent="0.3">
      <c r="A3408" t="s">
        <v>850</v>
      </c>
      <c r="B3408">
        <v>93</v>
      </c>
      <c r="C3408">
        <v>25</v>
      </c>
      <c r="D3408" t="s">
        <v>3952</v>
      </c>
      <c r="E3408">
        <v>5694308</v>
      </c>
      <c r="F3408" t="s">
        <v>5588</v>
      </c>
      <c r="G3408" t="s">
        <v>2826</v>
      </c>
      <c r="H3408" t="s">
        <v>10639</v>
      </c>
      <c r="I3408">
        <v>13815</v>
      </c>
      <c r="J3408" t="s">
        <v>13283</v>
      </c>
      <c r="K3408">
        <v>46</v>
      </c>
      <c r="L3408" t="s">
        <v>23647</v>
      </c>
      <c r="M3408" t="s">
        <v>23694</v>
      </c>
      <c r="N3408">
        <v>7000000</v>
      </c>
      <c r="O3408">
        <v>2007</v>
      </c>
      <c r="P3408">
        <v>2</v>
      </c>
    </row>
    <row r="3409" spans="1:16" x14ac:dyDescent="0.3">
      <c r="A3409" t="s">
        <v>1529</v>
      </c>
      <c r="B3409">
        <v>96</v>
      </c>
      <c r="C3409">
        <v>39</v>
      </c>
      <c r="D3409" t="s">
        <v>2896</v>
      </c>
      <c r="E3409">
        <v>5430822</v>
      </c>
      <c r="F3409" t="s">
        <v>6027</v>
      </c>
      <c r="G3409" t="s">
        <v>6716</v>
      </c>
      <c r="H3409" t="s">
        <v>10640</v>
      </c>
      <c r="I3409">
        <v>8391</v>
      </c>
      <c r="J3409" t="s">
        <v>13284</v>
      </c>
      <c r="K3409">
        <v>75</v>
      </c>
      <c r="L3409" t="s">
        <v>23647</v>
      </c>
      <c r="M3409" t="s">
        <v>23695</v>
      </c>
      <c r="N3409">
        <v>7000000</v>
      </c>
      <c r="O3409">
        <v>1992</v>
      </c>
      <c r="P3409">
        <v>6.2</v>
      </c>
    </row>
    <row r="3410" spans="1:16" x14ac:dyDescent="0.3">
      <c r="A3410" t="s">
        <v>1530</v>
      </c>
      <c r="B3410">
        <v>113</v>
      </c>
      <c r="C3410">
        <v>27</v>
      </c>
      <c r="D3410" t="s">
        <v>4352</v>
      </c>
      <c r="E3410">
        <v>4720371</v>
      </c>
      <c r="F3410" t="s">
        <v>5890</v>
      </c>
      <c r="G3410" t="s">
        <v>2508</v>
      </c>
      <c r="H3410" t="s">
        <v>10641</v>
      </c>
      <c r="I3410">
        <v>3203</v>
      </c>
      <c r="J3410" t="s">
        <v>13285</v>
      </c>
      <c r="K3410">
        <v>85</v>
      </c>
      <c r="L3410" t="s">
        <v>23647</v>
      </c>
      <c r="M3410" t="s">
        <v>23694</v>
      </c>
      <c r="N3410">
        <v>7000000</v>
      </c>
      <c r="O3410">
        <v>2001</v>
      </c>
      <c r="P3410">
        <v>6.5</v>
      </c>
    </row>
    <row r="3411" spans="1:16" x14ac:dyDescent="0.3">
      <c r="A3411" t="s">
        <v>1423</v>
      </c>
      <c r="B3411">
        <v>192</v>
      </c>
      <c r="C3411">
        <v>29</v>
      </c>
      <c r="D3411" t="s">
        <v>4353</v>
      </c>
      <c r="E3411">
        <v>2921738</v>
      </c>
      <c r="F3411" t="s">
        <v>5515</v>
      </c>
      <c r="G3411" t="s">
        <v>6637</v>
      </c>
      <c r="H3411" t="s">
        <v>10642</v>
      </c>
      <c r="I3411">
        <v>34449</v>
      </c>
      <c r="J3411" t="s">
        <v>4745</v>
      </c>
      <c r="K3411">
        <v>119</v>
      </c>
      <c r="L3411" t="s">
        <v>23654</v>
      </c>
      <c r="M3411" t="s">
        <v>23709</v>
      </c>
      <c r="N3411">
        <v>7000000</v>
      </c>
      <c r="O3411">
        <v>2004</v>
      </c>
      <c r="P3411">
        <v>7.9</v>
      </c>
    </row>
    <row r="3412" spans="1:16" x14ac:dyDescent="0.3">
      <c r="A3412" t="s">
        <v>214</v>
      </c>
      <c r="B3412">
        <v>99</v>
      </c>
      <c r="C3412">
        <v>158</v>
      </c>
      <c r="D3412" t="s">
        <v>4354</v>
      </c>
      <c r="E3412">
        <v>2344847</v>
      </c>
      <c r="F3412" t="s">
        <v>5579</v>
      </c>
      <c r="G3412" t="s">
        <v>2522</v>
      </c>
      <c r="H3412" t="s">
        <v>10643</v>
      </c>
      <c r="I3412">
        <v>18561</v>
      </c>
      <c r="J3412" t="s">
        <v>12215</v>
      </c>
      <c r="K3412">
        <v>119</v>
      </c>
      <c r="L3412" t="s">
        <v>23647</v>
      </c>
      <c r="M3412" t="s">
        <v>23694</v>
      </c>
      <c r="N3412">
        <v>7000000</v>
      </c>
      <c r="O3412">
        <v>2008</v>
      </c>
      <c r="P3412">
        <v>6.8</v>
      </c>
    </row>
    <row r="3413" spans="1:16" x14ac:dyDescent="0.3">
      <c r="A3413" t="s">
        <v>1369</v>
      </c>
      <c r="B3413">
        <v>91</v>
      </c>
      <c r="C3413">
        <v>223</v>
      </c>
      <c r="D3413" t="s">
        <v>4355</v>
      </c>
      <c r="E3413">
        <v>7455447</v>
      </c>
      <c r="F3413" t="s">
        <v>5397</v>
      </c>
      <c r="G3413" t="s">
        <v>2218</v>
      </c>
      <c r="H3413" t="s">
        <v>10644</v>
      </c>
      <c r="I3413">
        <v>29967</v>
      </c>
      <c r="J3413" t="s">
        <v>2152</v>
      </c>
      <c r="K3413">
        <v>126</v>
      </c>
      <c r="L3413" t="s">
        <v>23647</v>
      </c>
      <c r="M3413" t="s">
        <v>23694</v>
      </c>
      <c r="N3413">
        <v>7000000</v>
      </c>
      <c r="O3413">
        <v>2010</v>
      </c>
      <c r="P3413">
        <v>6.3</v>
      </c>
    </row>
    <row r="3414" spans="1:16" x14ac:dyDescent="0.3">
      <c r="A3414" t="s">
        <v>1531</v>
      </c>
      <c r="B3414">
        <v>100</v>
      </c>
      <c r="C3414">
        <v>25</v>
      </c>
      <c r="D3414" t="s">
        <v>4356</v>
      </c>
      <c r="E3414">
        <v>2148212</v>
      </c>
      <c r="F3414" t="s">
        <v>5748</v>
      </c>
      <c r="G3414" t="s">
        <v>6432</v>
      </c>
      <c r="H3414" t="s">
        <v>10645</v>
      </c>
      <c r="I3414">
        <v>781</v>
      </c>
      <c r="J3414" t="s">
        <v>4029</v>
      </c>
      <c r="K3414">
        <v>20</v>
      </c>
      <c r="L3414" t="s">
        <v>23647</v>
      </c>
      <c r="M3414" t="s">
        <v>23694</v>
      </c>
      <c r="N3414">
        <v>7000000</v>
      </c>
      <c r="O3414">
        <v>1999</v>
      </c>
      <c r="P3414">
        <v>6.3</v>
      </c>
    </row>
    <row r="3415" spans="1:16" x14ac:dyDescent="0.3">
      <c r="A3415" t="s">
        <v>1245</v>
      </c>
      <c r="B3415">
        <v>105</v>
      </c>
      <c r="C3415">
        <v>97</v>
      </c>
      <c r="D3415" t="s">
        <v>3254</v>
      </c>
      <c r="E3415">
        <v>2062066</v>
      </c>
      <c r="F3415" t="s">
        <v>5420</v>
      </c>
      <c r="G3415" t="s">
        <v>6218</v>
      </c>
      <c r="H3415" t="s">
        <v>10646</v>
      </c>
      <c r="I3415">
        <v>11387</v>
      </c>
      <c r="J3415" t="s">
        <v>2990</v>
      </c>
      <c r="K3415">
        <v>147</v>
      </c>
      <c r="L3415" t="s">
        <v>23647</v>
      </c>
      <c r="M3415" t="s">
        <v>23694</v>
      </c>
      <c r="N3415">
        <v>7000000</v>
      </c>
      <c r="O3415">
        <v>2002</v>
      </c>
      <c r="P3415">
        <v>6.6</v>
      </c>
    </row>
    <row r="3416" spans="1:16" x14ac:dyDescent="0.3">
      <c r="A3416" t="s">
        <v>1251</v>
      </c>
      <c r="B3416">
        <v>99</v>
      </c>
      <c r="C3416">
        <v>117</v>
      </c>
      <c r="D3416" t="s">
        <v>3953</v>
      </c>
      <c r="E3416">
        <v>1654367</v>
      </c>
      <c r="F3416" t="s">
        <v>5405</v>
      </c>
      <c r="G3416" t="s">
        <v>2739</v>
      </c>
      <c r="H3416" t="s">
        <v>10647</v>
      </c>
      <c r="I3416">
        <v>18355</v>
      </c>
      <c r="J3416" t="s">
        <v>4022</v>
      </c>
      <c r="K3416">
        <v>106</v>
      </c>
      <c r="L3416" t="s">
        <v>23647</v>
      </c>
      <c r="M3416" t="s">
        <v>23694</v>
      </c>
      <c r="N3416">
        <v>7000000</v>
      </c>
      <c r="O3416">
        <v>2006</v>
      </c>
      <c r="P3416">
        <v>6.4</v>
      </c>
    </row>
    <row r="3417" spans="1:16" x14ac:dyDescent="0.3">
      <c r="A3417" t="s">
        <v>1532</v>
      </c>
      <c r="B3417">
        <v>112</v>
      </c>
      <c r="C3417">
        <v>389</v>
      </c>
      <c r="D3417" t="s">
        <v>2982</v>
      </c>
      <c r="E3417">
        <v>1738692</v>
      </c>
      <c r="F3417" t="s">
        <v>5594</v>
      </c>
      <c r="G3417" t="s">
        <v>4036</v>
      </c>
      <c r="H3417" t="s">
        <v>10648</v>
      </c>
      <c r="I3417">
        <v>95529</v>
      </c>
      <c r="J3417" t="s">
        <v>13286</v>
      </c>
      <c r="K3417">
        <v>301</v>
      </c>
      <c r="L3417" t="s">
        <v>23647</v>
      </c>
      <c r="M3417" t="s">
        <v>23695</v>
      </c>
      <c r="N3417">
        <v>7000000</v>
      </c>
      <c r="O3417">
        <v>2011</v>
      </c>
      <c r="P3417">
        <v>7.5</v>
      </c>
    </row>
    <row r="3418" spans="1:16" x14ac:dyDescent="0.3">
      <c r="A3418" t="s">
        <v>1533</v>
      </c>
      <c r="B3418">
        <v>100</v>
      </c>
      <c r="C3418">
        <v>9</v>
      </c>
      <c r="D3418" t="s">
        <v>3978</v>
      </c>
      <c r="E3418">
        <v>2209479</v>
      </c>
      <c r="F3418" t="s">
        <v>5748</v>
      </c>
      <c r="G3418" t="s">
        <v>6717</v>
      </c>
      <c r="H3418" t="s">
        <v>10649</v>
      </c>
      <c r="I3418">
        <v>844</v>
      </c>
      <c r="J3418" t="s">
        <v>6592</v>
      </c>
      <c r="K3418">
        <v>34</v>
      </c>
      <c r="L3418" t="s">
        <v>23647</v>
      </c>
      <c r="M3418" t="s">
        <v>23695</v>
      </c>
      <c r="N3418">
        <v>20000000</v>
      </c>
      <c r="O3418">
        <v>2013</v>
      </c>
      <c r="P3418">
        <v>5.8</v>
      </c>
    </row>
    <row r="3419" spans="1:16" x14ac:dyDescent="0.3">
      <c r="A3419" t="s">
        <v>1534</v>
      </c>
      <c r="B3419">
        <v>99</v>
      </c>
      <c r="C3419">
        <v>34</v>
      </c>
      <c r="D3419" t="s">
        <v>4357</v>
      </c>
      <c r="E3419">
        <v>1889522</v>
      </c>
      <c r="F3419" t="s">
        <v>5579</v>
      </c>
      <c r="G3419" t="s">
        <v>3375</v>
      </c>
      <c r="H3419" t="s">
        <v>10650</v>
      </c>
      <c r="I3419">
        <v>1119</v>
      </c>
      <c r="J3419" t="s">
        <v>13287</v>
      </c>
      <c r="K3419">
        <v>12</v>
      </c>
      <c r="L3419" t="s">
        <v>23647</v>
      </c>
      <c r="M3419" t="s">
        <v>23694</v>
      </c>
      <c r="N3419">
        <v>7000000</v>
      </c>
      <c r="O3419">
        <v>2009</v>
      </c>
      <c r="P3419">
        <v>6.5</v>
      </c>
    </row>
    <row r="3420" spans="1:16" x14ac:dyDescent="0.3">
      <c r="A3420" t="s">
        <v>452</v>
      </c>
      <c r="B3420">
        <v>100</v>
      </c>
      <c r="C3420">
        <v>7</v>
      </c>
      <c r="D3420" t="s">
        <v>3835</v>
      </c>
      <c r="E3420">
        <v>25529689.5</v>
      </c>
      <c r="F3420" t="s">
        <v>5589</v>
      </c>
      <c r="G3420" t="s">
        <v>2541</v>
      </c>
      <c r="H3420" t="s">
        <v>10651</v>
      </c>
      <c r="I3420">
        <v>3114</v>
      </c>
      <c r="J3420" t="s">
        <v>13288</v>
      </c>
      <c r="K3420">
        <v>16</v>
      </c>
      <c r="L3420" t="s">
        <v>23647</v>
      </c>
      <c r="M3420" t="s">
        <v>23697</v>
      </c>
      <c r="N3420">
        <v>7000000</v>
      </c>
      <c r="O3420">
        <v>1983</v>
      </c>
      <c r="P3420">
        <v>4.8</v>
      </c>
    </row>
    <row r="3421" spans="1:16" x14ac:dyDescent="0.3">
      <c r="A3421" t="s">
        <v>1513</v>
      </c>
      <c r="B3421">
        <v>125</v>
      </c>
      <c r="C3421">
        <v>161</v>
      </c>
      <c r="D3421" t="s">
        <v>3242</v>
      </c>
      <c r="E3421">
        <v>1110286</v>
      </c>
      <c r="F3421" t="s">
        <v>5310</v>
      </c>
      <c r="G3421" t="s">
        <v>3079</v>
      </c>
      <c r="H3421" t="s">
        <v>10652</v>
      </c>
      <c r="I3421">
        <v>9727</v>
      </c>
      <c r="J3421" t="s">
        <v>3810</v>
      </c>
      <c r="K3421">
        <v>65</v>
      </c>
      <c r="L3421" t="s">
        <v>23647</v>
      </c>
      <c r="M3421" t="s">
        <v>23694</v>
      </c>
      <c r="N3421">
        <v>4825000</v>
      </c>
      <c r="O3421">
        <v>2009</v>
      </c>
      <c r="P3421">
        <v>7.2</v>
      </c>
    </row>
    <row r="3422" spans="1:16" x14ac:dyDescent="0.3">
      <c r="A3422" t="s">
        <v>1535</v>
      </c>
      <c r="B3422">
        <v>107</v>
      </c>
      <c r="C3422">
        <v>6</v>
      </c>
      <c r="D3422" t="s">
        <v>4358</v>
      </c>
      <c r="E3422">
        <v>1000000</v>
      </c>
      <c r="F3422" t="s">
        <v>5380</v>
      </c>
      <c r="G3422" t="s">
        <v>6350</v>
      </c>
      <c r="H3422" t="s">
        <v>10653</v>
      </c>
      <c r="I3422">
        <v>2215</v>
      </c>
      <c r="J3422" t="s">
        <v>13289</v>
      </c>
      <c r="K3422">
        <v>26</v>
      </c>
      <c r="L3422" t="s">
        <v>23647</v>
      </c>
      <c r="M3422" t="s">
        <v>23695</v>
      </c>
      <c r="N3422">
        <v>9000000</v>
      </c>
      <c r="O3422">
        <v>1977</v>
      </c>
      <c r="P3422">
        <v>6.3</v>
      </c>
    </row>
    <row r="3423" spans="1:16" x14ac:dyDescent="0.3">
      <c r="A3423" t="s">
        <v>611</v>
      </c>
      <c r="B3423">
        <v>107</v>
      </c>
      <c r="C3423">
        <v>16</v>
      </c>
      <c r="D3423" t="s">
        <v>4359</v>
      </c>
      <c r="E3423">
        <v>700000</v>
      </c>
      <c r="F3423" t="s">
        <v>5731</v>
      </c>
      <c r="G3423" t="s">
        <v>6509</v>
      </c>
      <c r="H3423" t="s">
        <v>10654</v>
      </c>
      <c r="I3423">
        <v>24438</v>
      </c>
      <c r="J3423" t="s">
        <v>13290</v>
      </c>
      <c r="K3423">
        <v>78</v>
      </c>
      <c r="L3423" t="s">
        <v>23649</v>
      </c>
      <c r="M3423" t="s">
        <v>23703</v>
      </c>
      <c r="N3423">
        <v>50000000</v>
      </c>
      <c r="O3423">
        <v>1993</v>
      </c>
      <c r="P3423">
        <v>7</v>
      </c>
    </row>
    <row r="3424" spans="1:16" x14ac:dyDescent="0.3">
      <c r="A3424" t="s">
        <v>599</v>
      </c>
      <c r="B3424">
        <v>97</v>
      </c>
      <c r="C3424">
        <v>301</v>
      </c>
      <c r="D3424" t="s">
        <v>4360</v>
      </c>
      <c r="E3424">
        <v>1768416</v>
      </c>
      <c r="F3424" t="s">
        <v>5491</v>
      </c>
      <c r="G3424" t="s">
        <v>6718</v>
      </c>
      <c r="H3424" t="s">
        <v>10655</v>
      </c>
      <c r="I3424">
        <v>35848</v>
      </c>
      <c r="J3424" t="s">
        <v>13291</v>
      </c>
      <c r="K3424">
        <v>198</v>
      </c>
      <c r="L3424" t="s">
        <v>23647</v>
      </c>
      <c r="M3424" t="s">
        <v>23694</v>
      </c>
      <c r="N3424">
        <v>7000000</v>
      </c>
      <c r="O3424">
        <v>2010</v>
      </c>
      <c r="P3424">
        <v>6.3</v>
      </c>
    </row>
    <row r="3425" spans="1:16" x14ac:dyDescent="0.3">
      <c r="A3425" t="s">
        <v>1536</v>
      </c>
      <c r="B3425">
        <v>105</v>
      </c>
      <c r="C3425">
        <v>52</v>
      </c>
      <c r="D3425" t="s">
        <v>4361</v>
      </c>
      <c r="E3425">
        <v>1425993</v>
      </c>
      <c r="F3425" t="s">
        <v>5447</v>
      </c>
      <c r="G3425" t="s">
        <v>4624</v>
      </c>
      <c r="H3425" t="s">
        <v>10656</v>
      </c>
      <c r="I3425">
        <v>7412</v>
      </c>
      <c r="J3425" t="s">
        <v>13292</v>
      </c>
      <c r="K3425">
        <v>72</v>
      </c>
      <c r="L3425" t="s">
        <v>23647</v>
      </c>
      <c r="M3425" t="s">
        <v>23694</v>
      </c>
      <c r="N3425">
        <v>20000000</v>
      </c>
      <c r="O3425">
        <v>2009</v>
      </c>
      <c r="P3425">
        <v>5.3</v>
      </c>
    </row>
    <row r="3426" spans="1:16" x14ac:dyDescent="0.3">
      <c r="A3426" t="s">
        <v>1537</v>
      </c>
      <c r="B3426">
        <v>95</v>
      </c>
      <c r="C3426">
        <v>12</v>
      </c>
      <c r="D3426" t="s">
        <v>3813</v>
      </c>
      <c r="E3426">
        <v>306715</v>
      </c>
      <c r="F3426" t="s">
        <v>5447</v>
      </c>
      <c r="G3426" t="s">
        <v>6288</v>
      </c>
      <c r="H3426" t="s">
        <v>10657</v>
      </c>
      <c r="I3426">
        <v>5143</v>
      </c>
      <c r="J3426" t="s">
        <v>3158</v>
      </c>
      <c r="K3426">
        <v>62</v>
      </c>
      <c r="L3426" t="s">
        <v>23647</v>
      </c>
      <c r="M3426" t="s">
        <v>23694</v>
      </c>
      <c r="N3426">
        <v>10000000</v>
      </c>
      <c r="O3426">
        <v>1998</v>
      </c>
      <c r="P3426">
        <v>2.2999999999999998</v>
      </c>
    </row>
    <row r="3427" spans="1:16" x14ac:dyDescent="0.3">
      <c r="A3427" t="s">
        <v>1538</v>
      </c>
      <c r="B3427">
        <v>106</v>
      </c>
      <c r="C3427">
        <v>134</v>
      </c>
      <c r="D3427" t="s">
        <v>2530</v>
      </c>
      <c r="E3427">
        <v>382946</v>
      </c>
      <c r="F3427" t="s">
        <v>5558</v>
      </c>
      <c r="G3427" t="s">
        <v>1610</v>
      </c>
      <c r="H3427" t="s">
        <v>10658</v>
      </c>
      <c r="I3427">
        <v>43965</v>
      </c>
      <c r="J3427" t="s">
        <v>2482</v>
      </c>
      <c r="K3427">
        <v>99</v>
      </c>
      <c r="L3427" t="s">
        <v>23647</v>
      </c>
      <c r="M3427" t="s">
        <v>23694</v>
      </c>
      <c r="N3427">
        <v>7000000</v>
      </c>
      <c r="O3427">
        <v>2010</v>
      </c>
      <c r="P3427">
        <v>7.1</v>
      </c>
    </row>
    <row r="3428" spans="1:16" x14ac:dyDescent="0.3">
      <c r="A3428" t="s">
        <v>614</v>
      </c>
      <c r="B3428">
        <v>93</v>
      </c>
      <c r="C3428">
        <v>151</v>
      </c>
      <c r="D3428" t="s">
        <v>4314</v>
      </c>
      <c r="E3428">
        <v>518134</v>
      </c>
      <c r="F3428" t="s">
        <v>5823</v>
      </c>
      <c r="G3428" t="s">
        <v>1543</v>
      </c>
      <c r="H3428" t="s">
        <v>10659</v>
      </c>
      <c r="I3428">
        <v>21243</v>
      </c>
      <c r="J3428" t="s">
        <v>13293</v>
      </c>
      <c r="K3428">
        <v>66</v>
      </c>
      <c r="L3428" t="s">
        <v>23647</v>
      </c>
      <c r="M3428" t="s">
        <v>23695</v>
      </c>
      <c r="N3428">
        <v>20000000</v>
      </c>
      <c r="O3428">
        <v>2013</v>
      </c>
      <c r="P3428">
        <v>6.2</v>
      </c>
    </row>
    <row r="3429" spans="1:16" x14ac:dyDescent="0.3">
      <c r="A3429" t="s">
        <v>553</v>
      </c>
      <c r="B3429">
        <v>103</v>
      </c>
      <c r="C3429">
        <v>103</v>
      </c>
      <c r="D3429" t="s">
        <v>4362</v>
      </c>
      <c r="E3429">
        <v>236266</v>
      </c>
      <c r="F3429" t="s">
        <v>5721</v>
      </c>
      <c r="G3429" t="s">
        <v>2693</v>
      </c>
      <c r="H3429" t="s">
        <v>10660</v>
      </c>
      <c r="I3429">
        <v>15104</v>
      </c>
      <c r="J3429" t="s">
        <v>30</v>
      </c>
      <c r="K3429">
        <v>290</v>
      </c>
      <c r="L3429" t="s">
        <v>23647</v>
      </c>
      <c r="M3429" t="s">
        <v>23694</v>
      </c>
      <c r="N3429">
        <v>3500000</v>
      </c>
      <c r="O3429">
        <v>2002</v>
      </c>
      <c r="P3429">
        <v>6.2</v>
      </c>
    </row>
    <row r="3430" spans="1:16" x14ac:dyDescent="0.3">
      <c r="A3430" t="s">
        <v>1539</v>
      </c>
      <c r="B3430">
        <v>96</v>
      </c>
      <c r="C3430">
        <v>39</v>
      </c>
      <c r="D3430" t="s">
        <v>2863</v>
      </c>
      <c r="E3430">
        <v>196067</v>
      </c>
      <c r="F3430" t="s">
        <v>5310</v>
      </c>
      <c r="G3430" t="s">
        <v>3152</v>
      </c>
      <c r="H3430" t="s">
        <v>10661</v>
      </c>
      <c r="I3430">
        <v>1966</v>
      </c>
      <c r="J3430" t="s">
        <v>13294</v>
      </c>
      <c r="K3430">
        <v>25</v>
      </c>
      <c r="L3430" t="s">
        <v>23647</v>
      </c>
      <c r="M3430" t="s">
        <v>23695</v>
      </c>
      <c r="N3430">
        <v>7000000</v>
      </c>
      <c r="O3430">
        <v>2002</v>
      </c>
      <c r="P3430">
        <v>6.7</v>
      </c>
    </row>
    <row r="3431" spans="1:16" x14ac:dyDescent="0.3">
      <c r="A3431" t="s">
        <v>1338</v>
      </c>
      <c r="B3431">
        <v>103</v>
      </c>
      <c r="C3431">
        <v>133</v>
      </c>
      <c r="D3431" t="s">
        <v>2838</v>
      </c>
      <c r="E3431">
        <v>532988</v>
      </c>
      <c r="F3431" t="s">
        <v>5710</v>
      </c>
      <c r="G3431" t="s">
        <v>2743</v>
      </c>
      <c r="H3431" t="s">
        <v>10662</v>
      </c>
      <c r="I3431">
        <v>5863</v>
      </c>
      <c r="J3431" t="s">
        <v>3117</v>
      </c>
      <c r="K3431">
        <v>25</v>
      </c>
      <c r="L3431" t="s">
        <v>23647</v>
      </c>
      <c r="M3431" t="s">
        <v>23694</v>
      </c>
      <c r="N3431">
        <v>7000000</v>
      </c>
      <c r="O3431">
        <v>2015</v>
      </c>
      <c r="P3431">
        <v>6.5</v>
      </c>
    </row>
    <row r="3432" spans="1:16" x14ac:dyDescent="0.3">
      <c r="A3432" t="s">
        <v>1540</v>
      </c>
      <c r="B3432">
        <v>108</v>
      </c>
      <c r="C3432">
        <v>104</v>
      </c>
      <c r="D3432" t="s">
        <v>3900</v>
      </c>
      <c r="E3432">
        <v>453079</v>
      </c>
      <c r="F3432" t="s">
        <v>5447</v>
      </c>
      <c r="G3432" t="s">
        <v>3762</v>
      </c>
      <c r="H3432" t="s">
        <v>10663</v>
      </c>
      <c r="I3432">
        <v>4124</v>
      </c>
      <c r="J3432" t="s">
        <v>3664</v>
      </c>
      <c r="K3432">
        <v>29</v>
      </c>
      <c r="L3432" t="s">
        <v>23647</v>
      </c>
      <c r="M3432" t="s">
        <v>23694</v>
      </c>
      <c r="N3432">
        <v>7000000</v>
      </c>
      <c r="O3432">
        <v>2010</v>
      </c>
      <c r="P3432">
        <v>5.9</v>
      </c>
    </row>
    <row r="3433" spans="1:16" x14ac:dyDescent="0.3">
      <c r="A3433" t="s">
        <v>1541</v>
      </c>
      <c r="B3433">
        <v>177</v>
      </c>
      <c r="C3433">
        <v>121</v>
      </c>
      <c r="D3433" t="s">
        <v>4363</v>
      </c>
      <c r="E3433">
        <v>25529689.5</v>
      </c>
      <c r="F3433" t="s">
        <v>5432</v>
      </c>
      <c r="G3433" t="s">
        <v>6719</v>
      </c>
      <c r="H3433" t="s">
        <v>10664</v>
      </c>
      <c r="I3433">
        <v>2518</v>
      </c>
      <c r="J3433" t="s">
        <v>13295</v>
      </c>
      <c r="K3433">
        <v>28</v>
      </c>
      <c r="L3433" t="s">
        <v>23655</v>
      </c>
      <c r="M3433" t="s">
        <v>23714</v>
      </c>
      <c r="N3433">
        <v>7000000</v>
      </c>
      <c r="O3433">
        <v>2013</v>
      </c>
      <c r="P3433">
        <v>6.7</v>
      </c>
    </row>
    <row r="3434" spans="1:16" x14ac:dyDescent="0.3">
      <c r="A3434" t="s">
        <v>1542</v>
      </c>
      <c r="B3434">
        <v>118</v>
      </c>
      <c r="C3434">
        <v>27</v>
      </c>
      <c r="D3434" t="s">
        <v>2823</v>
      </c>
      <c r="E3434">
        <v>46451</v>
      </c>
      <c r="F3434" t="s">
        <v>5695</v>
      </c>
      <c r="G3434" t="s">
        <v>6196</v>
      </c>
      <c r="H3434" t="s">
        <v>10665</v>
      </c>
      <c r="I3434">
        <v>7663</v>
      </c>
      <c r="J3434" t="s">
        <v>2716</v>
      </c>
      <c r="K3434">
        <v>38</v>
      </c>
      <c r="L3434" t="s">
        <v>23647</v>
      </c>
      <c r="M3434" t="s">
        <v>23694</v>
      </c>
      <c r="N3434">
        <v>7000000</v>
      </c>
      <c r="O3434">
        <v>2010</v>
      </c>
      <c r="P3434">
        <v>6</v>
      </c>
    </row>
    <row r="3435" spans="1:16" x14ac:dyDescent="0.3">
      <c r="A3435" t="s">
        <v>1543</v>
      </c>
      <c r="B3435">
        <v>97</v>
      </c>
      <c r="C3435">
        <v>49</v>
      </c>
      <c r="D3435" t="s">
        <v>3882</v>
      </c>
      <c r="E3435">
        <v>233103</v>
      </c>
      <c r="F3435" t="s">
        <v>5558</v>
      </c>
      <c r="G3435" t="s">
        <v>3606</v>
      </c>
      <c r="H3435" t="s">
        <v>10666</v>
      </c>
      <c r="I3435">
        <v>2670</v>
      </c>
      <c r="J3435" t="s">
        <v>3170</v>
      </c>
      <c r="K3435">
        <v>50</v>
      </c>
      <c r="L3435" t="s">
        <v>23647</v>
      </c>
      <c r="M3435" t="s">
        <v>23695</v>
      </c>
      <c r="N3435">
        <v>7000000</v>
      </c>
      <c r="O3435">
        <v>2005</v>
      </c>
      <c r="P3435">
        <v>6.9</v>
      </c>
    </row>
    <row r="3436" spans="1:16" x14ac:dyDescent="0.3">
      <c r="A3436" t="s">
        <v>1478</v>
      </c>
      <c r="B3436">
        <v>102</v>
      </c>
      <c r="C3436">
        <v>100</v>
      </c>
      <c r="D3436" t="s">
        <v>4364</v>
      </c>
      <c r="E3436">
        <v>25529689.5</v>
      </c>
      <c r="F3436" t="s">
        <v>5316</v>
      </c>
      <c r="G3436" t="s">
        <v>3409</v>
      </c>
      <c r="H3436" t="s">
        <v>10667</v>
      </c>
      <c r="I3436">
        <v>197845</v>
      </c>
      <c r="J3436" t="s">
        <v>13296</v>
      </c>
      <c r="K3436">
        <v>876</v>
      </c>
      <c r="L3436" t="s">
        <v>23647</v>
      </c>
      <c r="M3436" t="s">
        <v>23697</v>
      </c>
      <c r="N3436">
        <v>7000000</v>
      </c>
      <c r="O3436">
        <v>1999</v>
      </c>
      <c r="P3436">
        <v>7.9</v>
      </c>
    </row>
    <row r="3437" spans="1:16" x14ac:dyDescent="0.3">
      <c r="A3437" t="s">
        <v>1544</v>
      </c>
      <c r="B3437">
        <v>92</v>
      </c>
      <c r="C3437">
        <v>12</v>
      </c>
      <c r="D3437" t="s">
        <v>4365</v>
      </c>
      <c r="E3437">
        <v>25529689.5</v>
      </c>
      <c r="F3437" t="s">
        <v>5627</v>
      </c>
      <c r="G3437" t="s">
        <v>3803</v>
      </c>
      <c r="H3437" t="s">
        <v>10668</v>
      </c>
      <c r="I3437">
        <v>383</v>
      </c>
      <c r="J3437" t="s">
        <v>13297</v>
      </c>
      <c r="K3437">
        <v>1</v>
      </c>
      <c r="L3437" t="s">
        <v>23659</v>
      </c>
      <c r="M3437" t="s">
        <v>23707</v>
      </c>
      <c r="N3437">
        <v>7000000</v>
      </c>
      <c r="O3437">
        <v>2014</v>
      </c>
      <c r="P3437">
        <v>5.3</v>
      </c>
    </row>
    <row r="3438" spans="1:16" x14ac:dyDescent="0.3">
      <c r="A3438" t="s">
        <v>448</v>
      </c>
      <c r="B3438">
        <v>88</v>
      </c>
      <c r="C3438">
        <v>112</v>
      </c>
      <c r="D3438" t="s">
        <v>3681</v>
      </c>
      <c r="E3438">
        <v>25529689.5</v>
      </c>
      <c r="F3438" t="s">
        <v>6028</v>
      </c>
      <c r="G3438" t="s">
        <v>4094</v>
      </c>
      <c r="H3438" t="s">
        <v>10669</v>
      </c>
      <c r="I3438">
        <v>8589</v>
      </c>
      <c r="J3438" t="s">
        <v>5091</v>
      </c>
      <c r="K3438">
        <v>70</v>
      </c>
      <c r="L3438" t="s">
        <v>23647</v>
      </c>
      <c r="M3438" t="s">
        <v>23694</v>
      </c>
      <c r="N3438">
        <v>7000000</v>
      </c>
      <c r="O3438">
        <v>2011</v>
      </c>
      <c r="P3438">
        <v>4.8</v>
      </c>
    </row>
    <row r="3439" spans="1:16" x14ac:dyDescent="0.3">
      <c r="A3439" t="s">
        <v>1545</v>
      </c>
      <c r="B3439">
        <v>80</v>
      </c>
      <c r="C3439">
        <v>10</v>
      </c>
      <c r="D3439" t="s">
        <v>4366</v>
      </c>
      <c r="E3439">
        <v>25529689.5</v>
      </c>
      <c r="F3439" t="s">
        <v>5514</v>
      </c>
      <c r="G3439" t="s">
        <v>6720</v>
      </c>
      <c r="H3439" t="s">
        <v>10670</v>
      </c>
      <c r="I3439">
        <v>1159</v>
      </c>
      <c r="J3439" t="s">
        <v>13298</v>
      </c>
      <c r="K3439">
        <v>9</v>
      </c>
      <c r="L3439" t="s">
        <v>23655</v>
      </c>
      <c r="M3439" t="s">
        <v>23714</v>
      </c>
      <c r="N3439">
        <v>7000000</v>
      </c>
      <c r="O3439">
        <v>2012</v>
      </c>
      <c r="P3439">
        <v>5.3</v>
      </c>
    </row>
    <row r="3440" spans="1:16" x14ac:dyDescent="0.3">
      <c r="A3440" t="s">
        <v>1546</v>
      </c>
      <c r="B3440">
        <v>45</v>
      </c>
      <c r="C3440">
        <v>2</v>
      </c>
      <c r="D3440" t="s">
        <v>4367</v>
      </c>
      <c r="E3440">
        <v>25529689.5</v>
      </c>
      <c r="F3440" t="s">
        <v>6029</v>
      </c>
      <c r="G3440" t="s">
        <v>6721</v>
      </c>
      <c r="H3440" t="s">
        <v>10671</v>
      </c>
      <c r="I3440">
        <v>192</v>
      </c>
      <c r="J3440" t="s">
        <v>13299</v>
      </c>
      <c r="K3440">
        <v>6</v>
      </c>
      <c r="L3440" t="s">
        <v>30</v>
      </c>
      <c r="M3440" t="s">
        <v>23694</v>
      </c>
      <c r="N3440">
        <v>7000000</v>
      </c>
      <c r="O3440">
        <v>2014</v>
      </c>
      <c r="P3440">
        <v>6</v>
      </c>
    </row>
    <row r="3441" spans="1:16" x14ac:dyDescent="0.3">
      <c r="A3441" t="s">
        <v>354</v>
      </c>
      <c r="B3441">
        <v>115</v>
      </c>
      <c r="C3441">
        <v>38</v>
      </c>
      <c r="D3441" t="s">
        <v>3070</v>
      </c>
      <c r="E3441">
        <v>41400000</v>
      </c>
      <c r="F3441" t="s">
        <v>5996</v>
      </c>
      <c r="G3441" t="s">
        <v>354</v>
      </c>
      <c r="H3441" t="s">
        <v>10672</v>
      </c>
      <c r="I3441">
        <v>39451</v>
      </c>
      <c r="J3441" t="s">
        <v>13300</v>
      </c>
      <c r="K3441">
        <v>138</v>
      </c>
      <c r="L3441" t="s">
        <v>23647</v>
      </c>
      <c r="M3441" t="s">
        <v>23694</v>
      </c>
      <c r="N3441">
        <v>6900000</v>
      </c>
      <c r="O3441">
        <v>1985</v>
      </c>
      <c r="P3441">
        <v>7.3</v>
      </c>
    </row>
    <row r="3442" spans="1:16" x14ac:dyDescent="0.3">
      <c r="A3442" t="s">
        <v>1547</v>
      </c>
      <c r="B3442">
        <v>97</v>
      </c>
      <c r="C3442">
        <v>18</v>
      </c>
      <c r="D3442" t="s">
        <v>4368</v>
      </c>
      <c r="E3442">
        <v>25529689.5</v>
      </c>
      <c r="F3442" t="s">
        <v>6030</v>
      </c>
      <c r="G3442" t="s">
        <v>6722</v>
      </c>
      <c r="H3442" t="s">
        <v>10673</v>
      </c>
      <c r="I3442">
        <v>15862</v>
      </c>
      <c r="J3442" t="s">
        <v>6327</v>
      </c>
      <c r="K3442">
        <v>42</v>
      </c>
      <c r="L3442" t="s">
        <v>23647</v>
      </c>
      <c r="M3442" t="s">
        <v>23694</v>
      </c>
      <c r="N3442">
        <v>20000000</v>
      </c>
      <c r="O3442">
        <v>2008</v>
      </c>
      <c r="P3442">
        <v>7.4</v>
      </c>
    </row>
    <row r="3443" spans="1:16" x14ac:dyDescent="0.3">
      <c r="A3443" t="s">
        <v>804</v>
      </c>
      <c r="B3443">
        <v>102</v>
      </c>
      <c r="C3443">
        <v>152</v>
      </c>
      <c r="D3443" t="s">
        <v>2009</v>
      </c>
      <c r="E3443">
        <v>7993039</v>
      </c>
      <c r="F3443" t="s">
        <v>5447</v>
      </c>
      <c r="G3443" t="s">
        <v>3604</v>
      </c>
      <c r="H3443" t="s">
        <v>10674</v>
      </c>
      <c r="I3443">
        <v>120036</v>
      </c>
      <c r="J3443" t="s">
        <v>2683</v>
      </c>
      <c r="K3443">
        <v>408</v>
      </c>
      <c r="L3443" t="s">
        <v>23647</v>
      </c>
      <c r="M3443" t="s">
        <v>23694</v>
      </c>
      <c r="N3443">
        <v>6900000</v>
      </c>
      <c r="O3443">
        <v>1993</v>
      </c>
      <c r="P3443">
        <v>7.7</v>
      </c>
    </row>
    <row r="3444" spans="1:16" x14ac:dyDescent="0.3">
      <c r="A3444" t="s">
        <v>381</v>
      </c>
      <c r="B3444">
        <v>111</v>
      </c>
      <c r="C3444">
        <v>44</v>
      </c>
      <c r="D3444" t="s">
        <v>3828</v>
      </c>
      <c r="E3444">
        <v>25529689.5</v>
      </c>
      <c r="F3444" t="s">
        <v>5525</v>
      </c>
      <c r="G3444" t="s">
        <v>6627</v>
      </c>
      <c r="H3444" t="s">
        <v>10675</v>
      </c>
      <c r="I3444">
        <v>39786</v>
      </c>
      <c r="J3444" t="s">
        <v>13301</v>
      </c>
      <c r="K3444">
        <v>162</v>
      </c>
      <c r="L3444" t="s">
        <v>23647</v>
      </c>
      <c r="M3444" t="s">
        <v>23694</v>
      </c>
      <c r="N3444">
        <v>7000000</v>
      </c>
      <c r="O3444">
        <v>2007</v>
      </c>
      <c r="P3444">
        <v>4.8</v>
      </c>
    </row>
    <row r="3445" spans="1:16" x14ac:dyDescent="0.3">
      <c r="A3445" t="s">
        <v>1548</v>
      </c>
      <c r="B3445">
        <v>96</v>
      </c>
      <c r="C3445">
        <v>6</v>
      </c>
      <c r="D3445" t="s">
        <v>4369</v>
      </c>
      <c r="E3445">
        <v>25529689.5</v>
      </c>
      <c r="F3445" t="s">
        <v>5310</v>
      </c>
      <c r="G3445" t="s">
        <v>6723</v>
      </c>
      <c r="H3445" t="s">
        <v>10676</v>
      </c>
      <c r="I3445">
        <v>33</v>
      </c>
      <c r="J3445" t="s">
        <v>13302</v>
      </c>
      <c r="K3445">
        <v>6</v>
      </c>
      <c r="L3445" t="s">
        <v>23647</v>
      </c>
      <c r="M3445" t="s">
        <v>23697</v>
      </c>
      <c r="N3445">
        <v>8700000</v>
      </c>
      <c r="O3445">
        <v>2016</v>
      </c>
      <c r="P3445">
        <v>7.2</v>
      </c>
    </row>
    <row r="3446" spans="1:16" x14ac:dyDescent="0.3">
      <c r="A3446" t="s">
        <v>1549</v>
      </c>
      <c r="B3446">
        <v>94</v>
      </c>
      <c r="C3446">
        <v>46</v>
      </c>
      <c r="D3446" t="s">
        <v>4076</v>
      </c>
      <c r="E3446">
        <v>25529689.5</v>
      </c>
      <c r="F3446" t="s">
        <v>5459</v>
      </c>
      <c r="G3446" t="s">
        <v>6724</v>
      </c>
      <c r="H3446" t="s">
        <v>10677</v>
      </c>
      <c r="I3446">
        <v>5255</v>
      </c>
      <c r="J3446" t="s">
        <v>13303</v>
      </c>
      <c r="K3446">
        <v>38</v>
      </c>
      <c r="L3446" t="s">
        <v>23647</v>
      </c>
      <c r="M3446" t="s">
        <v>23694</v>
      </c>
      <c r="N3446">
        <v>7000000</v>
      </c>
      <c r="O3446">
        <v>2015</v>
      </c>
      <c r="P3446">
        <v>5.8</v>
      </c>
    </row>
    <row r="3447" spans="1:16" x14ac:dyDescent="0.3">
      <c r="A3447" t="s">
        <v>1550</v>
      </c>
      <c r="B3447">
        <v>125</v>
      </c>
      <c r="C3447">
        <v>63</v>
      </c>
      <c r="D3447" t="s">
        <v>4370</v>
      </c>
      <c r="E3447">
        <v>927107</v>
      </c>
      <c r="F3447" t="s">
        <v>5924</v>
      </c>
      <c r="G3447" t="s">
        <v>6725</v>
      </c>
      <c r="H3447" t="s">
        <v>10678</v>
      </c>
      <c r="I3447">
        <v>5153</v>
      </c>
      <c r="J3447" t="s">
        <v>13304</v>
      </c>
      <c r="K3447">
        <v>51</v>
      </c>
      <c r="L3447" t="s">
        <v>23660</v>
      </c>
      <c r="M3447" t="s">
        <v>23701</v>
      </c>
      <c r="N3447">
        <v>15000000</v>
      </c>
      <c r="O3447">
        <v>1999</v>
      </c>
      <c r="P3447">
        <v>7.3</v>
      </c>
    </row>
    <row r="3448" spans="1:16" x14ac:dyDescent="0.3">
      <c r="A3448" t="s">
        <v>1551</v>
      </c>
      <c r="B3448">
        <v>108</v>
      </c>
      <c r="C3448">
        <v>74</v>
      </c>
      <c r="D3448" t="s">
        <v>3478</v>
      </c>
      <c r="E3448">
        <v>49526</v>
      </c>
      <c r="F3448" t="s">
        <v>5491</v>
      </c>
      <c r="G3448" t="s">
        <v>4249</v>
      </c>
      <c r="H3448" t="s">
        <v>10679</v>
      </c>
      <c r="I3448">
        <v>16299</v>
      </c>
      <c r="J3448" t="s">
        <v>13305</v>
      </c>
      <c r="K3448">
        <v>129</v>
      </c>
      <c r="L3448" t="s">
        <v>23647</v>
      </c>
      <c r="M3448" t="s">
        <v>23694</v>
      </c>
      <c r="N3448">
        <v>6800000</v>
      </c>
      <c r="O3448">
        <v>2005</v>
      </c>
      <c r="P3448">
        <v>7</v>
      </c>
    </row>
    <row r="3449" spans="1:16" x14ac:dyDescent="0.3">
      <c r="A3449" t="s">
        <v>1552</v>
      </c>
      <c r="B3449">
        <v>101</v>
      </c>
      <c r="C3449">
        <v>25</v>
      </c>
      <c r="D3449" t="s">
        <v>4371</v>
      </c>
      <c r="E3449">
        <v>10696</v>
      </c>
      <c r="F3449" t="s">
        <v>5403</v>
      </c>
      <c r="G3449" t="s">
        <v>6726</v>
      </c>
      <c r="H3449" t="s">
        <v>10680</v>
      </c>
      <c r="I3449">
        <v>10771</v>
      </c>
      <c r="J3449" t="s">
        <v>13306</v>
      </c>
      <c r="K3449">
        <v>65</v>
      </c>
      <c r="L3449" t="s">
        <v>23647</v>
      </c>
      <c r="M3449" t="s">
        <v>23694</v>
      </c>
      <c r="N3449">
        <v>6800000</v>
      </c>
      <c r="O3449">
        <v>2003</v>
      </c>
      <c r="P3449">
        <v>6.4</v>
      </c>
    </row>
    <row r="3450" spans="1:16" x14ac:dyDescent="0.3">
      <c r="A3450" t="s">
        <v>1553</v>
      </c>
      <c r="B3450">
        <v>101</v>
      </c>
      <c r="C3450">
        <v>224</v>
      </c>
      <c r="D3450" t="s">
        <v>3289</v>
      </c>
      <c r="E3450">
        <v>31607598</v>
      </c>
      <c r="F3450" t="s">
        <v>5615</v>
      </c>
      <c r="G3450" t="s">
        <v>6203</v>
      </c>
      <c r="H3450" t="s">
        <v>10681</v>
      </c>
      <c r="I3450">
        <v>58366</v>
      </c>
      <c r="J3450" t="s">
        <v>13307</v>
      </c>
      <c r="K3450">
        <v>160</v>
      </c>
      <c r="L3450" t="s">
        <v>23647</v>
      </c>
      <c r="M3450" t="s">
        <v>23697</v>
      </c>
      <c r="N3450">
        <v>6900000</v>
      </c>
      <c r="O3450">
        <v>2012</v>
      </c>
      <c r="P3450">
        <v>5.6</v>
      </c>
    </row>
    <row r="3451" spans="1:16" x14ac:dyDescent="0.3">
      <c r="A3451" t="s">
        <v>524</v>
      </c>
      <c r="B3451">
        <v>139</v>
      </c>
      <c r="C3451">
        <v>226</v>
      </c>
      <c r="D3451" t="s">
        <v>4372</v>
      </c>
      <c r="E3451">
        <v>6857096</v>
      </c>
      <c r="F3451" t="s">
        <v>6031</v>
      </c>
      <c r="G3451" t="s">
        <v>6727</v>
      </c>
      <c r="H3451" t="s">
        <v>10682</v>
      </c>
      <c r="I3451">
        <v>80429</v>
      </c>
      <c r="J3451" t="s">
        <v>13308</v>
      </c>
      <c r="K3451">
        <v>156</v>
      </c>
      <c r="L3451" t="s">
        <v>23649</v>
      </c>
      <c r="M3451" t="s">
        <v>23697</v>
      </c>
      <c r="N3451">
        <v>6800000</v>
      </c>
      <c r="O3451">
        <v>2010</v>
      </c>
      <c r="P3451">
        <v>8.1999999999999993</v>
      </c>
    </row>
    <row r="3452" spans="1:16" x14ac:dyDescent="0.3">
      <c r="A3452" t="s">
        <v>431</v>
      </c>
      <c r="B3452">
        <v>125</v>
      </c>
      <c r="C3452">
        <v>36</v>
      </c>
      <c r="D3452" t="s">
        <v>4373</v>
      </c>
      <c r="E3452">
        <v>223878</v>
      </c>
      <c r="F3452" t="s">
        <v>5397</v>
      </c>
      <c r="G3452" t="s">
        <v>6728</v>
      </c>
      <c r="H3452" t="s">
        <v>10683</v>
      </c>
      <c r="I3452">
        <v>3548</v>
      </c>
      <c r="J3452" t="s">
        <v>13309</v>
      </c>
      <c r="K3452">
        <v>21</v>
      </c>
      <c r="L3452" t="s">
        <v>23662</v>
      </c>
      <c r="M3452" t="s">
        <v>23713</v>
      </c>
      <c r="N3452">
        <v>5000000</v>
      </c>
      <c r="O3452">
        <v>2003</v>
      </c>
      <c r="P3452">
        <v>6.5</v>
      </c>
    </row>
    <row r="3453" spans="1:16" x14ac:dyDescent="0.3">
      <c r="A3453" t="s">
        <v>1554</v>
      </c>
      <c r="B3453">
        <v>88</v>
      </c>
      <c r="C3453">
        <v>54</v>
      </c>
      <c r="D3453" t="s">
        <v>4374</v>
      </c>
      <c r="E3453">
        <v>828</v>
      </c>
      <c r="F3453" t="s">
        <v>6032</v>
      </c>
      <c r="G3453" t="s">
        <v>3064</v>
      </c>
      <c r="H3453" t="s">
        <v>10684</v>
      </c>
      <c r="I3453">
        <v>5133</v>
      </c>
      <c r="J3453" t="s">
        <v>13163</v>
      </c>
      <c r="K3453">
        <v>31</v>
      </c>
      <c r="L3453" t="s">
        <v>23647</v>
      </c>
      <c r="M3453" t="s">
        <v>23718</v>
      </c>
      <c r="N3453">
        <v>20000000</v>
      </c>
      <c r="O3453">
        <v>2009</v>
      </c>
      <c r="P3453">
        <v>6.4</v>
      </c>
    </row>
    <row r="3454" spans="1:16" x14ac:dyDescent="0.3">
      <c r="A3454" t="s">
        <v>168</v>
      </c>
      <c r="B3454">
        <v>115</v>
      </c>
      <c r="C3454">
        <v>142</v>
      </c>
      <c r="D3454" t="s">
        <v>4375</v>
      </c>
      <c r="E3454">
        <v>8060</v>
      </c>
      <c r="F3454" t="s">
        <v>5321</v>
      </c>
      <c r="G3454" t="s">
        <v>6626</v>
      </c>
      <c r="H3454" t="s">
        <v>10685</v>
      </c>
      <c r="I3454">
        <v>81644</v>
      </c>
      <c r="J3454" t="s">
        <v>13310</v>
      </c>
      <c r="K3454">
        <v>107</v>
      </c>
      <c r="L3454" t="s">
        <v>23674</v>
      </c>
      <c r="M3454" t="s">
        <v>23741</v>
      </c>
      <c r="N3454">
        <v>4000000</v>
      </c>
      <c r="O3454">
        <v>2007</v>
      </c>
      <c r="P3454">
        <v>8.1</v>
      </c>
    </row>
    <row r="3455" spans="1:16" x14ac:dyDescent="0.3">
      <c r="A3455" t="s">
        <v>735</v>
      </c>
      <c r="B3455">
        <v>99</v>
      </c>
      <c r="C3455">
        <v>271</v>
      </c>
      <c r="D3455" t="s">
        <v>4376</v>
      </c>
      <c r="E3455">
        <v>84263837</v>
      </c>
      <c r="F3455" t="s">
        <v>5652</v>
      </c>
      <c r="G3455" t="s">
        <v>3112</v>
      </c>
      <c r="H3455" t="s">
        <v>10686</v>
      </c>
      <c r="I3455">
        <v>81699</v>
      </c>
      <c r="J3455" t="s">
        <v>13311</v>
      </c>
      <c r="K3455">
        <v>291</v>
      </c>
      <c r="L3455" t="s">
        <v>23647</v>
      </c>
      <c r="M3455" t="s">
        <v>23694</v>
      </c>
      <c r="N3455">
        <v>6500000</v>
      </c>
      <c r="O3455">
        <v>2014</v>
      </c>
      <c r="P3455">
        <v>5.4</v>
      </c>
    </row>
    <row r="3456" spans="1:16" x14ac:dyDescent="0.3">
      <c r="A3456" t="s">
        <v>1555</v>
      </c>
      <c r="B3456">
        <v>88</v>
      </c>
      <c r="C3456">
        <v>33</v>
      </c>
      <c r="D3456" t="s">
        <v>4377</v>
      </c>
      <c r="E3456">
        <v>110029</v>
      </c>
      <c r="F3456" t="s">
        <v>6033</v>
      </c>
      <c r="G3456" t="s">
        <v>6729</v>
      </c>
      <c r="H3456" t="s">
        <v>10687</v>
      </c>
      <c r="I3456">
        <v>1388</v>
      </c>
      <c r="J3456" t="s">
        <v>13312</v>
      </c>
      <c r="K3456">
        <v>31</v>
      </c>
      <c r="L3456" t="s">
        <v>23647</v>
      </c>
      <c r="M3456" t="s">
        <v>23698</v>
      </c>
      <c r="N3456">
        <v>6500000</v>
      </c>
      <c r="O3456">
        <v>2009</v>
      </c>
      <c r="P3456">
        <v>6.3</v>
      </c>
    </row>
    <row r="3457" spans="1:16" x14ac:dyDescent="0.3">
      <c r="A3457" t="s">
        <v>293</v>
      </c>
      <c r="B3457">
        <v>112</v>
      </c>
      <c r="C3457">
        <v>64</v>
      </c>
      <c r="D3457" t="s">
        <v>4378</v>
      </c>
      <c r="E3457">
        <v>57504069</v>
      </c>
      <c r="F3457" t="s">
        <v>5442</v>
      </c>
      <c r="G3457" t="s">
        <v>6730</v>
      </c>
      <c r="H3457" t="s">
        <v>10688</v>
      </c>
      <c r="I3457">
        <v>94139</v>
      </c>
      <c r="J3457" t="s">
        <v>13313</v>
      </c>
      <c r="K3457">
        <v>183</v>
      </c>
      <c r="L3457" t="s">
        <v>23647</v>
      </c>
      <c r="M3457" t="s">
        <v>23694</v>
      </c>
      <c r="N3457">
        <v>6000000</v>
      </c>
      <c r="O3457">
        <v>1991</v>
      </c>
      <c r="P3457">
        <v>7.8</v>
      </c>
    </row>
    <row r="3458" spans="1:16" x14ac:dyDescent="0.3">
      <c r="A3458" t="s">
        <v>1556</v>
      </c>
      <c r="B3458">
        <v>108</v>
      </c>
      <c r="C3458">
        <v>18</v>
      </c>
      <c r="D3458" t="s">
        <v>4379</v>
      </c>
      <c r="E3458">
        <v>54215416</v>
      </c>
      <c r="F3458" t="s">
        <v>5604</v>
      </c>
      <c r="G3458" t="s">
        <v>4515</v>
      </c>
      <c r="H3458" t="s">
        <v>10689</v>
      </c>
      <c r="I3458">
        <v>21409</v>
      </c>
      <c r="J3458" t="s">
        <v>13314</v>
      </c>
      <c r="K3458">
        <v>63</v>
      </c>
      <c r="L3458" t="s">
        <v>23647</v>
      </c>
      <c r="M3458" t="s">
        <v>23694</v>
      </c>
      <c r="N3458">
        <v>6500000</v>
      </c>
      <c r="O3458">
        <v>1987</v>
      </c>
      <c r="P3458">
        <v>6.8</v>
      </c>
    </row>
    <row r="3459" spans="1:16" x14ac:dyDescent="0.3">
      <c r="A3459" t="s">
        <v>1557</v>
      </c>
      <c r="B3459">
        <v>107</v>
      </c>
      <c r="C3459">
        <v>6</v>
      </c>
      <c r="D3459" t="s">
        <v>4380</v>
      </c>
      <c r="E3459">
        <v>25529689.5</v>
      </c>
      <c r="F3459" t="s">
        <v>5491</v>
      </c>
      <c r="G3459" t="s">
        <v>6731</v>
      </c>
      <c r="H3459" t="s">
        <v>10690</v>
      </c>
      <c r="I3459">
        <v>3157</v>
      </c>
      <c r="J3459" t="s">
        <v>13315</v>
      </c>
      <c r="K3459">
        <v>33</v>
      </c>
      <c r="L3459" t="s">
        <v>23647</v>
      </c>
      <c r="M3459" t="s">
        <v>23694</v>
      </c>
      <c r="N3459">
        <v>20000000</v>
      </c>
      <c r="O3459">
        <v>1981</v>
      </c>
      <c r="P3459">
        <v>7.2</v>
      </c>
    </row>
    <row r="3460" spans="1:16" x14ac:dyDescent="0.3">
      <c r="A3460" t="s">
        <v>237</v>
      </c>
      <c r="B3460">
        <v>104</v>
      </c>
      <c r="C3460">
        <v>121</v>
      </c>
      <c r="D3460" t="s">
        <v>4381</v>
      </c>
      <c r="E3460">
        <v>31899000</v>
      </c>
      <c r="F3460" t="s">
        <v>6034</v>
      </c>
      <c r="G3460" t="s">
        <v>4695</v>
      </c>
      <c r="H3460" t="s">
        <v>10691</v>
      </c>
      <c r="I3460">
        <v>23986</v>
      </c>
      <c r="J3460" t="s">
        <v>6529</v>
      </c>
      <c r="K3460">
        <v>201</v>
      </c>
      <c r="L3460" t="s">
        <v>23647</v>
      </c>
      <c r="M3460" t="s">
        <v>23694</v>
      </c>
      <c r="N3460">
        <v>6500000</v>
      </c>
      <c r="O3460">
        <v>1980</v>
      </c>
      <c r="P3460">
        <v>7.1</v>
      </c>
    </row>
    <row r="3461" spans="1:16" x14ac:dyDescent="0.3">
      <c r="A3461" t="s">
        <v>84</v>
      </c>
      <c r="B3461">
        <v>108</v>
      </c>
      <c r="C3461">
        <v>14</v>
      </c>
      <c r="D3461" t="s">
        <v>2989</v>
      </c>
      <c r="E3461">
        <v>24103594</v>
      </c>
      <c r="F3461" t="s">
        <v>6035</v>
      </c>
      <c r="G3461" t="s">
        <v>3203</v>
      </c>
      <c r="H3461" t="s">
        <v>10692</v>
      </c>
      <c r="I3461">
        <v>6384</v>
      </c>
      <c r="J3461" t="s">
        <v>2710</v>
      </c>
      <c r="K3461">
        <v>54</v>
      </c>
      <c r="L3461" t="s">
        <v>23647</v>
      </c>
      <c r="M3461" t="s">
        <v>23694</v>
      </c>
      <c r="N3461">
        <v>6500000</v>
      </c>
      <c r="O3461">
        <v>1993</v>
      </c>
      <c r="P3461">
        <v>6.2</v>
      </c>
    </row>
    <row r="3462" spans="1:16" x14ac:dyDescent="0.3">
      <c r="A3462" t="s">
        <v>82</v>
      </c>
      <c r="B3462">
        <v>102</v>
      </c>
      <c r="C3462">
        <v>137</v>
      </c>
      <c r="D3462" t="s">
        <v>3069</v>
      </c>
      <c r="E3462">
        <v>16842303</v>
      </c>
      <c r="F3462" t="s">
        <v>5363</v>
      </c>
      <c r="G3462" t="s">
        <v>3703</v>
      </c>
      <c r="H3462" t="s">
        <v>10693</v>
      </c>
      <c r="I3462">
        <v>59474</v>
      </c>
      <c r="J3462" t="s">
        <v>13316</v>
      </c>
      <c r="K3462">
        <v>418</v>
      </c>
      <c r="L3462" t="s">
        <v>23647</v>
      </c>
      <c r="M3462" t="s">
        <v>23694</v>
      </c>
      <c r="N3462">
        <v>6500000</v>
      </c>
      <c r="O3462">
        <v>1999</v>
      </c>
      <c r="P3462">
        <v>7.3</v>
      </c>
    </row>
    <row r="3463" spans="1:16" x14ac:dyDescent="0.3">
      <c r="A3463" t="s">
        <v>1479</v>
      </c>
      <c r="B3463">
        <v>88</v>
      </c>
      <c r="C3463">
        <v>111</v>
      </c>
      <c r="D3463" t="s">
        <v>4382</v>
      </c>
      <c r="E3463">
        <v>13367101</v>
      </c>
      <c r="F3463" t="s">
        <v>5397</v>
      </c>
      <c r="G3463" t="s">
        <v>4499</v>
      </c>
      <c r="H3463" t="s">
        <v>10694</v>
      </c>
      <c r="I3463">
        <v>19715</v>
      </c>
      <c r="J3463" t="s">
        <v>13317</v>
      </c>
      <c r="K3463">
        <v>166</v>
      </c>
      <c r="L3463" t="s">
        <v>23647</v>
      </c>
      <c r="M3463" t="s">
        <v>23694</v>
      </c>
      <c r="N3463">
        <v>6500000</v>
      </c>
      <c r="O3463">
        <v>2006</v>
      </c>
      <c r="P3463">
        <v>5.9</v>
      </c>
    </row>
    <row r="3464" spans="1:16" x14ac:dyDescent="0.3">
      <c r="A3464" t="s">
        <v>646</v>
      </c>
      <c r="B3464">
        <v>115</v>
      </c>
      <c r="C3464">
        <v>57</v>
      </c>
      <c r="D3464" t="s">
        <v>4383</v>
      </c>
      <c r="E3464">
        <v>25529689.5</v>
      </c>
      <c r="F3464" t="s">
        <v>5522</v>
      </c>
      <c r="G3464" t="s">
        <v>6732</v>
      </c>
      <c r="H3464" t="s">
        <v>10695</v>
      </c>
      <c r="I3464">
        <v>25857</v>
      </c>
      <c r="J3464" t="s">
        <v>13318</v>
      </c>
      <c r="K3464">
        <v>171</v>
      </c>
      <c r="L3464" t="s">
        <v>23647</v>
      </c>
      <c r="M3464" t="s">
        <v>23694</v>
      </c>
      <c r="N3464">
        <v>6500000</v>
      </c>
      <c r="O3464">
        <v>1971</v>
      </c>
      <c r="P3464">
        <v>7.2</v>
      </c>
    </row>
    <row r="3465" spans="1:16" x14ac:dyDescent="0.3">
      <c r="A3465" t="s">
        <v>1558</v>
      </c>
      <c r="B3465">
        <v>91</v>
      </c>
      <c r="C3465">
        <v>97</v>
      </c>
      <c r="D3465" t="s">
        <v>3146</v>
      </c>
      <c r="E3465">
        <v>10149779</v>
      </c>
      <c r="F3465" t="s">
        <v>5609</v>
      </c>
      <c r="G3465" t="s">
        <v>2883</v>
      </c>
      <c r="H3465" t="s">
        <v>10696</v>
      </c>
      <c r="I3465">
        <v>8294</v>
      </c>
      <c r="J3465" t="s">
        <v>12618</v>
      </c>
      <c r="K3465">
        <v>160</v>
      </c>
      <c r="L3465" t="s">
        <v>23647</v>
      </c>
      <c r="M3465" t="s">
        <v>23694</v>
      </c>
      <c r="N3465">
        <v>6500000</v>
      </c>
      <c r="O3465">
        <v>1999</v>
      </c>
      <c r="P3465">
        <v>3.6</v>
      </c>
    </row>
    <row r="3466" spans="1:16" x14ac:dyDescent="0.3">
      <c r="A3466" t="s">
        <v>1559</v>
      </c>
      <c r="B3466">
        <v>141</v>
      </c>
      <c r="C3466">
        <v>73</v>
      </c>
      <c r="D3466" t="s">
        <v>4384</v>
      </c>
      <c r="E3466">
        <v>6173485</v>
      </c>
      <c r="F3466" t="s">
        <v>5405</v>
      </c>
      <c r="G3466" t="s">
        <v>6733</v>
      </c>
      <c r="H3466" t="s">
        <v>10697</v>
      </c>
      <c r="I3466">
        <v>10672</v>
      </c>
      <c r="J3466" t="s">
        <v>13319</v>
      </c>
      <c r="K3466">
        <v>84</v>
      </c>
      <c r="L3466" t="s">
        <v>23647</v>
      </c>
      <c r="M3466" t="s">
        <v>23701</v>
      </c>
      <c r="N3466">
        <v>7000000</v>
      </c>
      <c r="O3466">
        <v>2001</v>
      </c>
      <c r="P3466">
        <v>7.7</v>
      </c>
    </row>
    <row r="3467" spans="1:16" x14ac:dyDescent="0.3">
      <c r="A3467" t="s">
        <v>929</v>
      </c>
      <c r="B3467">
        <v>101</v>
      </c>
      <c r="C3467">
        <v>486</v>
      </c>
      <c r="D3467" t="s">
        <v>3294</v>
      </c>
      <c r="E3467">
        <v>4000304</v>
      </c>
      <c r="F3467" t="s">
        <v>5558</v>
      </c>
      <c r="G3467" t="s">
        <v>2479</v>
      </c>
      <c r="H3467" t="s">
        <v>10698</v>
      </c>
      <c r="I3467">
        <v>145395</v>
      </c>
      <c r="J3467" t="s">
        <v>3054</v>
      </c>
      <c r="K3467">
        <v>375</v>
      </c>
      <c r="L3467" t="s">
        <v>23647</v>
      </c>
      <c r="M3467" t="s">
        <v>23695</v>
      </c>
      <c r="N3467">
        <v>6500000</v>
      </c>
      <c r="O3467">
        <v>2011</v>
      </c>
      <c r="P3467">
        <v>7.3</v>
      </c>
    </row>
    <row r="3468" spans="1:16" x14ac:dyDescent="0.3">
      <c r="A3468" t="s">
        <v>99</v>
      </c>
      <c r="B3468">
        <v>105</v>
      </c>
      <c r="C3468">
        <v>149</v>
      </c>
      <c r="D3468" t="s">
        <v>3792</v>
      </c>
      <c r="E3468">
        <v>2338695</v>
      </c>
      <c r="F3468" t="s">
        <v>5459</v>
      </c>
      <c r="G3468" t="s">
        <v>2509</v>
      </c>
      <c r="H3468" t="s">
        <v>10699</v>
      </c>
      <c r="I3468">
        <v>134070</v>
      </c>
      <c r="J3468" t="s">
        <v>12325</v>
      </c>
      <c r="K3468">
        <v>263</v>
      </c>
      <c r="L3468" t="s">
        <v>23647</v>
      </c>
      <c r="M3468" t="s">
        <v>23695</v>
      </c>
      <c r="N3468">
        <v>4000000</v>
      </c>
      <c r="O3468">
        <v>2004</v>
      </c>
      <c r="P3468">
        <v>7.4</v>
      </c>
    </row>
    <row r="3469" spans="1:16" x14ac:dyDescent="0.3">
      <c r="A3469" t="s">
        <v>1560</v>
      </c>
      <c r="B3469">
        <v>100</v>
      </c>
      <c r="C3469">
        <v>4</v>
      </c>
      <c r="D3469" t="s">
        <v>4385</v>
      </c>
      <c r="E3469">
        <v>2024854</v>
      </c>
      <c r="F3469" t="s">
        <v>5424</v>
      </c>
      <c r="G3469" t="s">
        <v>6734</v>
      </c>
      <c r="H3469" t="s">
        <v>10700</v>
      </c>
      <c r="I3469">
        <v>564</v>
      </c>
      <c r="J3469" t="s">
        <v>4319</v>
      </c>
      <c r="K3469">
        <v>21</v>
      </c>
      <c r="L3469" t="s">
        <v>23647</v>
      </c>
      <c r="M3469" t="s">
        <v>23694</v>
      </c>
      <c r="N3469">
        <v>6500000</v>
      </c>
      <c r="O3469">
        <v>2005</v>
      </c>
      <c r="P3469">
        <v>6.6</v>
      </c>
    </row>
    <row r="3470" spans="1:16" x14ac:dyDescent="0.3">
      <c r="A3470" t="s">
        <v>1561</v>
      </c>
      <c r="B3470">
        <v>116</v>
      </c>
      <c r="C3470">
        <v>200</v>
      </c>
      <c r="D3470" t="s">
        <v>4386</v>
      </c>
      <c r="E3470">
        <v>2268296</v>
      </c>
      <c r="F3470" t="s">
        <v>5594</v>
      </c>
      <c r="G3470" t="s">
        <v>2449</v>
      </c>
      <c r="H3470" t="s">
        <v>10701</v>
      </c>
      <c r="I3470">
        <v>41856</v>
      </c>
      <c r="J3470" t="s">
        <v>3563</v>
      </c>
      <c r="K3470">
        <v>119</v>
      </c>
      <c r="L3470" t="s">
        <v>23647</v>
      </c>
      <c r="M3470" t="s">
        <v>23695</v>
      </c>
      <c r="N3470">
        <v>6500000</v>
      </c>
      <c r="O3470">
        <v>2013</v>
      </c>
      <c r="P3470">
        <v>6.9</v>
      </c>
    </row>
    <row r="3471" spans="1:16" x14ac:dyDescent="0.3">
      <c r="A3471" t="s">
        <v>1134</v>
      </c>
      <c r="B3471">
        <v>97</v>
      </c>
      <c r="C3471">
        <v>84</v>
      </c>
      <c r="D3471" t="s">
        <v>4387</v>
      </c>
      <c r="E3471">
        <v>1029017</v>
      </c>
      <c r="F3471" t="s">
        <v>5310</v>
      </c>
      <c r="G3471" t="s">
        <v>3045</v>
      </c>
      <c r="H3471" t="s">
        <v>10702</v>
      </c>
      <c r="I3471">
        <v>12049</v>
      </c>
      <c r="J3471" t="s">
        <v>3350</v>
      </c>
      <c r="K3471">
        <v>135</v>
      </c>
      <c r="L3471" t="s">
        <v>23647</v>
      </c>
      <c r="M3471" t="s">
        <v>23694</v>
      </c>
      <c r="N3471">
        <v>6500000</v>
      </c>
      <c r="O3471">
        <v>2004</v>
      </c>
      <c r="P3471">
        <v>6.8</v>
      </c>
    </row>
    <row r="3472" spans="1:16" x14ac:dyDescent="0.3">
      <c r="A3472" t="s">
        <v>1562</v>
      </c>
      <c r="B3472">
        <v>106</v>
      </c>
      <c r="C3472">
        <v>28</v>
      </c>
      <c r="D3472" t="s">
        <v>4388</v>
      </c>
      <c r="E3472">
        <v>64148</v>
      </c>
      <c r="F3472" t="s">
        <v>5558</v>
      </c>
      <c r="G3472" t="s">
        <v>3145</v>
      </c>
      <c r="H3472" t="s">
        <v>10703</v>
      </c>
      <c r="I3472">
        <v>2601</v>
      </c>
      <c r="J3472" t="s">
        <v>13320</v>
      </c>
      <c r="K3472">
        <v>35</v>
      </c>
      <c r="L3472" t="s">
        <v>23647</v>
      </c>
      <c r="M3472" t="s">
        <v>23695</v>
      </c>
      <c r="N3472">
        <v>6500000</v>
      </c>
      <c r="O3472">
        <v>2000</v>
      </c>
      <c r="P3472">
        <v>7.3</v>
      </c>
    </row>
    <row r="3473" spans="1:16" x14ac:dyDescent="0.3">
      <c r="A3473" t="s">
        <v>1563</v>
      </c>
      <c r="B3473">
        <v>105</v>
      </c>
      <c r="C3473">
        <v>217</v>
      </c>
      <c r="D3473" t="s">
        <v>3447</v>
      </c>
      <c r="E3473">
        <v>66637</v>
      </c>
      <c r="F3473" t="s">
        <v>5674</v>
      </c>
      <c r="G3473" t="s">
        <v>2049</v>
      </c>
      <c r="H3473" t="s">
        <v>10704</v>
      </c>
      <c r="I3473">
        <v>29608</v>
      </c>
      <c r="J3473" t="s">
        <v>4594</v>
      </c>
      <c r="K3473">
        <v>92</v>
      </c>
      <c r="L3473" t="s">
        <v>23647</v>
      </c>
      <c r="M3473" t="s">
        <v>23694</v>
      </c>
      <c r="N3473">
        <v>6500000</v>
      </c>
      <c r="O3473">
        <v>2009</v>
      </c>
      <c r="P3473">
        <v>7.2</v>
      </c>
    </row>
    <row r="3474" spans="1:16" x14ac:dyDescent="0.3">
      <c r="A3474" t="s">
        <v>1564</v>
      </c>
      <c r="B3474">
        <v>102</v>
      </c>
      <c r="C3474">
        <v>12</v>
      </c>
      <c r="D3474" t="s">
        <v>3413</v>
      </c>
      <c r="E3474">
        <v>25529689.5</v>
      </c>
      <c r="F3474" t="s">
        <v>6036</v>
      </c>
      <c r="G3474" t="s">
        <v>2471</v>
      </c>
      <c r="H3474" t="s">
        <v>10705</v>
      </c>
      <c r="I3474">
        <v>2892</v>
      </c>
      <c r="J3474" t="s">
        <v>2459</v>
      </c>
      <c r="K3474">
        <v>18</v>
      </c>
      <c r="L3474" t="s">
        <v>23647</v>
      </c>
      <c r="M3474" t="s">
        <v>23696</v>
      </c>
      <c r="N3474">
        <v>6500000</v>
      </c>
      <c r="O3474">
        <v>2010</v>
      </c>
      <c r="P3474">
        <v>6.5</v>
      </c>
    </row>
    <row r="3475" spans="1:16" x14ac:dyDescent="0.3">
      <c r="A3475" t="s">
        <v>941</v>
      </c>
      <c r="B3475">
        <v>122</v>
      </c>
      <c r="C3475">
        <v>183</v>
      </c>
      <c r="D3475" t="s">
        <v>2430</v>
      </c>
      <c r="E3475">
        <v>871577</v>
      </c>
      <c r="F3475" t="s">
        <v>5604</v>
      </c>
      <c r="G3475" t="s">
        <v>6633</v>
      </c>
      <c r="H3475" t="s">
        <v>10706</v>
      </c>
      <c r="I3475">
        <v>51353</v>
      </c>
      <c r="J3475" t="s">
        <v>3793</v>
      </c>
      <c r="K3475">
        <v>143</v>
      </c>
      <c r="L3475" t="s">
        <v>23647</v>
      </c>
      <c r="M3475" t="s">
        <v>23695</v>
      </c>
      <c r="N3475">
        <v>4500000</v>
      </c>
      <c r="O3475">
        <v>2007</v>
      </c>
      <c r="P3475">
        <v>7.7</v>
      </c>
    </row>
    <row r="3476" spans="1:16" x14ac:dyDescent="0.3">
      <c r="A3476" t="s">
        <v>31</v>
      </c>
      <c r="B3476">
        <v>107</v>
      </c>
      <c r="C3476">
        <v>204</v>
      </c>
      <c r="D3476" t="s">
        <v>2978</v>
      </c>
      <c r="E3476">
        <v>38400000</v>
      </c>
      <c r="F3476" t="s">
        <v>5339</v>
      </c>
      <c r="G3476" t="s">
        <v>2802</v>
      </c>
      <c r="H3476" t="s">
        <v>10707</v>
      </c>
      <c r="I3476">
        <v>600266</v>
      </c>
      <c r="J3476" t="s">
        <v>12920</v>
      </c>
      <c r="K3476">
        <v>692</v>
      </c>
      <c r="L3476" t="s">
        <v>23647</v>
      </c>
      <c r="M3476" t="s">
        <v>23695</v>
      </c>
      <c r="N3476">
        <v>6500000</v>
      </c>
      <c r="O3476">
        <v>1984</v>
      </c>
      <c r="P3476">
        <v>8.1</v>
      </c>
    </row>
    <row r="3477" spans="1:16" x14ac:dyDescent="0.3">
      <c r="A3477" t="s">
        <v>1565</v>
      </c>
      <c r="B3477">
        <v>121</v>
      </c>
      <c r="C3477">
        <v>153</v>
      </c>
      <c r="D3477" t="s">
        <v>4389</v>
      </c>
      <c r="E3477">
        <v>4063859</v>
      </c>
      <c r="F3477" t="s">
        <v>5310</v>
      </c>
      <c r="G3477" t="s">
        <v>6735</v>
      </c>
      <c r="H3477" t="s">
        <v>10708</v>
      </c>
      <c r="I3477">
        <v>114407</v>
      </c>
      <c r="J3477" t="s">
        <v>3844</v>
      </c>
      <c r="K3477">
        <v>225</v>
      </c>
      <c r="L3477" t="s">
        <v>23660</v>
      </c>
      <c r="M3477" t="s">
        <v>23701</v>
      </c>
      <c r="N3477">
        <v>4800000</v>
      </c>
      <c r="O3477">
        <v>2003</v>
      </c>
      <c r="P3477">
        <v>7.7</v>
      </c>
    </row>
    <row r="3478" spans="1:16" x14ac:dyDescent="0.3">
      <c r="A3478" t="s">
        <v>351</v>
      </c>
      <c r="B3478">
        <v>98</v>
      </c>
      <c r="C3478">
        <v>145</v>
      </c>
      <c r="D3478" t="s">
        <v>4390</v>
      </c>
      <c r="E3478">
        <v>449558</v>
      </c>
      <c r="F3478" t="s">
        <v>5413</v>
      </c>
      <c r="G3478" t="s">
        <v>2963</v>
      </c>
      <c r="H3478" t="s">
        <v>10709</v>
      </c>
      <c r="I3478">
        <v>32307</v>
      </c>
      <c r="J3478" t="s">
        <v>13321</v>
      </c>
      <c r="K3478">
        <v>75</v>
      </c>
      <c r="L3478" t="s">
        <v>23647</v>
      </c>
      <c r="M3478" t="s">
        <v>23695</v>
      </c>
      <c r="N3478">
        <v>10000000</v>
      </c>
      <c r="O3478">
        <v>2009</v>
      </c>
      <c r="P3478">
        <v>7.6</v>
      </c>
    </row>
    <row r="3479" spans="1:16" x14ac:dyDescent="0.3">
      <c r="A3479" t="s">
        <v>1566</v>
      </c>
      <c r="B3479">
        <v>108</v>
      </c>
      <c r="C3479">
        <v>203</v>
      </c>
      <c r="D3479" t="s">
        <v>4391</v>
      </c>
      <c r="E3479">
        <v>25529689.5</v>
      </c>
      <c r="F3479" t="s">
        <v>5943</v>
      </c>
      <c r="G3479" t="s">
        <v>6736</v>
      </c>
      <c r="H3479" t="s">
        <v>10710</v>
      </c>
      <c r="I3479">
        <v>39856</v>
      </c>
      <c r="J3479" t="s">
        <v>13322</v>
      </c>
      <c r="K3479">
        <v>300</v>
      </c>
      <c r="L3479" t="s">
        <v>23647</v>
      </c>
      <c r="M3479" t="s">
        <v>23694</v>
      </c>
      <c r="N3479">
        <v>4000000</v>
      </c>
      <c r="O3479">
        <v>1985</v>
      </c>
      <c r="P3479">
        <v>7.3</v>
      </c>
    </row>
    <row r="3480" spans="1:16" x14ac:dyDescent="0.3">
      <c r="A3480" t="s">
        <v>637</v>
      </c>
      <c r="B3480">
        <v>123</v>
      </c>
      <c r="C3480">
        <v>93</v>
      </c>
      <c r="D3480" t="s">
        <v>4392</v>
      </c>
      <c r="E3480">
        <v>2122561</v>
      </c>
      <c r="F3480" t="s">
        <v>5417</v>
      </c>
      <c r="G3480" t="s">
        <v>3426</v>
      </c>
      <c r="H3480" t="s">
        <v>10711</v>
      </c>
      <c r="I3480">
        <v>99033</v>
      </c>
      <c r="J3480" t="s">
        <v>1594</v>
      </c>
      <c r="K3480">
        <v>434</v>
      </c>
      <c r="L3480" t="s">
        <v>23647</v>
      </c>
      <c r="M3480" t="s">
        <v>23694</v>
      </c>
      <c r="N3480">
        <v>6000000</v>
      </c>
      <c r="O3480">
        <v>1995</v>
      </c>
      <c r="P3480">
        <v>7.2</v>
      </c>
    </row>
    <row r="3481" spans="1:16" x14ac:dyDescent="0.3">
      <c r="A3481" t="s">
        <v>1197</v>
      </c>
      <c r="B3481">
        <v>110</v>
      </c>
      <c r="C3481">
        <v>124</v>
      </c>
      <c r="D3481" t="s">
        <v>2935</v>
      </c>
      <c r="E3481">
        <v>181360000</v>
      </c>
      <c r="F3481" t="s">
        <v>6037</v>
      </c>
      <c r="G3481" t="s">
        <v>6737</v>
      </c>
      <c r="H3481" t="s">
        <v>10712</v>
      </c>
      <c r="I3481">
        <v>170027</v>
      </c>
      <c r="J3481" t="s">
        <v>4120</v>
      </c>
      <c r="K3481">
        <v>350</v>
      </c>
      <c r="L3481" t="s">
        <v>23647</v>
      </c>
      <c r="M3481" t="s">
        <v>23694</v>
      </c>
      <c r="N3481">
        <v>6000000</v>
      </c>
      <c r="O3481">
        <v>1978</v>
      </c>
      <c r="P3481">
        <v>7.2</v>
      </c>
    </row>
    <row r="3482" spans="1:16" x14ac:dyDescent="0.3">
      <c r="A3482" t="s">
        <v>108</v>
      </c>
      <c r="B3482">
        <v>120</v>
      </c>
      <c r="C3482">
        <v>120</v>
      </c>
      <c r="D3482" t="s">
        <v>3020</v>
      </c>
      <c r="E3482">
        <v>137963328</v>
      </c>
      <c r="F3482" t="s">
        <v>5557</v>
      </c>
      <c r="G3482" t="s">
        <v>6194</v>
      </c>
      <c r="H3482" t="s">
        <v>10713</v>
      </c>
      <c r="I3482">
        <v>291603</v>
      </c>
      <c r="J3482" t="s">
        <v>2809</v>
      </c>
      <c r="K3482">
        <v>505</v>
      </c>
      <c r="L3482" t="s">
        <v>23647</v>
      </c>
      <c r="M3482" t="s">
        <v>23695</v>
      </c>
      <c r="N3482">
        <v>6000000</v>
      </c>
      <c r="O3482">
        <v>1986</v>
      </c>
      <c r="P3482">
        <v>8.1</v>
      </c>
    </row>
    <row r="3483" spans="1:16" x14ac:dyDescent="0.3">
      <c r="A3483" t="s">
        <v>970</v>
      </c>
      <c r="B3483">
        <v>122</v>
      </c>
      <c r="C3483">
        <v>288</v>
      </c>
      <c r="D3483" t="s">
        <v>4393</v>
      </c>
      <c r="E3483">
        <v>119078393</v>
      </c>
      <c r="F3483" t="s">
        <v>6038</v>
      </c>
      <c r="G3483" t="s">
        <v>6738</v>
      </c>
      <c r="H3483" t="s">
        <v>10714</v>
      </c>
      <c r="I3483">
        <v>113152</v>
      </c>
      <c r="J3483" t="s">
        <v>13323</v>
      </c>
      <c r="K3483">
        <v>1416</v>
      </c>
      <c r="L3483" t="s">
        <v>23647</v>
      </c>
      <c r="M3483" t="s">
        <v>23694</v>
      </c>
      <c r="N3483">
        <v>6000000</v>
      </c>
      <c r="O3483">
        <v>2004</v>
      </c>
      <c r="P3483">
        <v>7.5</v>
      </c>
    </row>
    <row r="3484" spans="1:16" x14ac:dyDescent="0.3">
      <c r="A3484" t="s">
        <v>1567</v>
      </c>
      <c r="B3484">
        <v>110</v>
      </c>
      <c r="C3484">
        <v>130</v>
      </c>
      <c r="D3484" t="s">
        <v>4394</v>
      </c>
      <c r="E3484">
        <v>102308900</v>
      </c>
      <c r="F3484" t="s">
        <v>6039</v>
      </c>
      <c r="G3484" t="s">
        <v>6739</v>
      </c>
      <c r="H3484" t="s">
        <v>10715</v>
      </c>
      <c r="I3484">
        <v>152089</v>
      </c>
      <c r="J3484" t="s">
        <v>13324</v>
      </c>
      <c r="K3484">
        <v>309</v>
      </c>
      <c r="L3484" t="s">
        <v>23647</v>
      </c>
      <c r="M3484" t="s">
        <v>23694</v>
      </c>
      <c r="N3484">
        <v>6000000</v>
      </c>
      <c r="O3484">
        <v>1969</v>
      </c>
      <c r="P3484">
        <v>8.1</v>
      </c>
    </row>
    <row r="3485" spans="1:16" x14ac:dyDescent="0.3">
      <c r="A3485" t="s">
        <v>1568</v>
      </c>
      <c r="B3485">
        <v>139</v>
      </c>
      <c r="C3485">
        <v>145</v>
      </c>
      <c r="D3485" t="s">
        <v>4395</v>
      </c>
      <c r="E3485">
        <v>102300000</v>
      </c>
      <c r="F3485" t="s">
        <v>6040</v>
      </c>
      <c r="G3485" t="s">
        <v>6740</v>
      </c>
      <c r="H3485" t="s">
        <v>10716</v>
      </c>
      <c r="I3485">
        <v>107408</v>
      </c>
      <c r="J3485" t="s">
        <v>13325</v>
      </c>
      <c r="K3485">
        <v>259</v>
      </c>
      <c r="L3485" t="s">
        <v>23647</v>
      </c>
      <c r="M3485" t="s">
        <v>23694</v>
      </c>
      <c r="N3485">
        <v>6000000</v>
      </c>
      <c r="O3485">
        <v>1964</v>
      </c>
      <c r="P3485">
        <v>7.8</v>
      </c>
    </row>
    <row r="3486" spans="1:16" x14ac:dyDescent="0.3">
      <c r="A3486" t="s">
        <v>379</v>
      </c>
      <c r="B3486">
        <v>124</v>
      </c>
      <c r="C3486">
        <v>62</v>
      </c>
      <c r="D3486" t="s">
        <v>4396</v>
      </c>
      <c r="E3486">
        <v>54800000</v>
      </c>
      <c r="F3486" t="s">
        <v>5558</v>
      </c>
      <c r="G3486" t="s">
        <v>2615</v>
      </c>
      <c r="H3486" t="s">
        <v>10717</v>
      </c>
      <c r="I3486">
        <v>35130</v>
      </c>
      <c r="J3486" t="s">
        <v>12102</v>
      </c>
      <c r="K3486">
        <v>283</v>
      </c>
      <c r="L3486" t="s">
        <v>23647</v>
      </c>
      <c r="M3486" t="s">
        <v>23694</v>
      </c>
      <c r="N3486">
        <v>6000000</v>
      </c>
      <c r="O3486">
        <v>1980</v>
      </c>
      <c r="P3486">
        <v>7.8</v>
      </c>
    </row>
    <row r="3487" spans="1:16" x14ac:dyDescent="0.3">
      <c r="A3487" t="s">
        <v>187</v>
      </c>
      <c r="B3487">
        <v>120</v>
      </c>
      <c r="C3487">
        <v>188</v>
      </c>
      <c r="D3487" t="s">
        <v>2628</v>
      </c>
      <c r="E3487">
        <v>24004159</v>
      </c>
      <c r="F3487" t="s">
        <v>5412</v>
      </c>
      <c r="G3487" t="s">
        <v>3064</v>
      </c>
      <c r="H3487" t="s">
        <v>7535</v>
      </c>
      <c r="I3487">
        <v>68722</v>
      </c>
      <c r="J3487" t="s">
        <v>4425</v>
      </c>
      <c r="K3487">
        <v>191</v>
      </c>
      <c r="L3487" t="s">
        <v>23647</v>
      </c>
      <c r="M3487" t="s">
        <v>23694</v>
      </c>
      <c r="N3487">
        <v>110000000</v>
      </c>
      <c r="O3487">
        <v>2004</v>
      </c>
      <c r="P3487">
        <v>5.8</v>
      </c>
    </row>
    <row r="3488" spans="1:16" x14ac:dyDescent="0.3">
      <c r="A3488" t="s">
        <v>1569</v>
      </c>
      <c r="B3488">
        <v>152</v>
      </c>
      <c r="C3488">
        <v>120</v>
      </c>
      <c r="D3488" t="s">
        <v>4397</v>
      </c>
      <c r="E3488">
        <v>43650000</v>
      </c>
      <c r="F3488" t="s">
        <v>6041</v>
      </c>
      <c r="G3488" t="s">
        <v>6731</v>
      </c>
      <c r="H3488" t="s">
        <v>10718</v>
      </c>
      <c r="I3488">
        <v>71919</v>
      </c>
      <c r="J3488" t="s">
        <v>4151</v>
      </c>
      <c r="K3488">
        <v>316</v>
      </c>
      <c r="L3488" t="s">
        <v>23647</v>
      </c>
      <c r="M3488" t="s">
        <v>23694</v>
      </c>
      <c r="N3488">
        <v>6000000</v>
      </c>
      <c r="O3488">
        <v>1961</v>
      </c>
      <c r="P3488">
        <v>7.6</v>
      </c>
    </row>
    <row r="3489" spans="1:16" x14ac:dyDescent="0.3">
      <c r="A3489" t="s">
        <v>398</v>
      </c>
      <c r="B3489">
        <v>98</v>
      </c>
      <c r="C3489">
        <v>71</v>
      </c>
      <c r="D3489" t="s">
        <v>4398</v>
      </c>
      <c r="E3489">
        <v>39800000</v>
      </c>
      <c r="F3489" t="s">
        <v>5588</v>
      </c>
      <c r="G3489" t="s">
        <v>2493</v>
      </c>
      <c r="H3489" t="s">
        <v>10719</v>
      </c>
      <c r="I3489">
        <v>81599</v>
      </c>
      <c r="J3489" t="s">
        <v>3147</v>
      </c>
      <c r="K3489">
        <v>250</v>
      </c>
      <c r="L3489" t="s">
        <v>23647</v>
      </c>
      <c r="M3489" t="s">
        <v>23694</v>
      </c>
      <c r="N3489">
        <v>6000000</v>
      </c>
      <c r="O3489">
        <v>1980</v>
      </c>
      <c r="P3489">
        <v>7.4</v>
      </c>
    </row>
    <row r="3490" spans="1:16" x14ac:dyDescent="0.3">
      <c r="A3490" t="s">
        <v>1570</v>
      </c>
      <c r="B3490">
        <v>106</v>
      </c>
      <c r="C3490">
        <v>52</v>
      </c>
      <c r="D3490" t="s">
        <v>4096</v>
      </c>
      <c r="E3490">
        <v>27457409</v>
      </c>
      <c r="F3490" t="s">
        <v>5491</v>
      </c>
      <c r="G3490" t="s">
        <v>4295</v>
      </c>
      <c r="H3490" t="s">
        <v>10720</v>
      </c>
      <c r="I3490">
        <v>3198</v>
      </c>
      <c r="J3490" t="s">
        <v>2631</v>
      </c>
      <c r="K3490">
        <v>43</v>
      </c>
      <c r="L3490" t="s">
        <v>23647</v>
      </c>
      <c r="M3490" t="s">
        <v>23694</v>
      </c>
      <c r="N3490">
        <v>6000000</v>
      </c>
      <c r="O3490">
        <v>2001</v>
      </c>
      <c r="P3490">
        <v>6.3</v>
      </c>
    </row>
    <row r="3491" spans="1:16" x14ac:dyDescent="0.3">
      <c r="A3491" t="s">
        <v>1198</v>
      </c>
      <c r="B3491">
        <v>106</v>
      </c>
      <c r="C3491">
        <v>18</v>
      </c>
      <c r="D3491" t="s">
        <v>4185</v>
      </c>
      <c r="E3491">
        <v>25047631</v>
      </c>
      <c r="F3491" t="s">
        <v>5397</v>
      </c>
      <c r="G3491" t="s">
        <v>4344</v>
      </c>
      <c r="H3491" t="s">
        <v>10721</v>
      </c>
      <c r="I3491">
        <v>6585</v>
      </c>
      <c r="J3491" t="s">
        <v>3357</v>
      </c>
      <c r="K3491">
        <v>50</v>
      </c>
      <c r="L3491" t="s">
        <v>23647</v>
      </c>
      <c r="M3491" t="s">
        <v>23694</v>
      </c>
      <c r="N3491">
        <v>6000000</v>
      </c>
      <c r="O3491">
        <v>1999</v>
      </c>
      <c r="P3491">
        <v>6.9</v>
      </c>
    </row>
    <row r="3492" spans="1:16" x14ac:dyDescent="0.3">
      <c r="A3492" t="s">
        <v>41</v>
      </c>
      <c r="B3492">
        <v>106</v>
      </c>
      <c r="C3492">
        <v>162</v>
      </c>
      <c r="D3492" t="s">
        <v>3086</v>
      </c>
      <c r="E3492">
        <v>23272306</v>
      </c>
      <c r="F3492" t="s">
        <v>5462</v>
      </c>
      <c r="G3492" t="s">
        <v>889</v>
      </c>
      <c r="H3492" t="s">
        <v>10722</v>
      </c>
      <c r="I3492">
        <v>740918</v>
      </c>
      <c r="J3492" t="s">
        <v>3189</v>
      </c>
      <c r="K3492">
        <v>1182</v>
      </c>
      <c r="L3492" t="s">
        <v>23647</v>
      </c>
      <c r="M3492" t="s">
        <v>23694</v>
      </c>
      <c r="N3492">
        <v>6000000</v>
      </c>
      <c r="O3492">
        <v>1995</v>
      </c>
      <c r="P3492">
        <v>8.6</v>
      </c>
    </row>
    <row r="3493" spans="1:16" x14ac:dyDescent="0.3">
      <c r="A3493" t="s">
        <v>277</v>
      </c>
      <c r="B3493">
        <v>89</v>
      </c>
      <c r="C3493">
        <v>88</v>
      </c>
      <c r="D3493" t="s">
        <v>4399</v>
      </c>
      <c r="E3493">
        <v>22168359</v>
      </c>
      <c r="F3493" t="s">
        <v>6042</v>
      </c>
      <c r="G3493" t="s">
        <v>6741</v>
      </c>
      <c r="H3493" t="s">
        <v>10723</v>
      </c>
      <c r="I3493">
        <v>29659</v>
      </c>
      <c r="J3493" t="s">
        <v>13326</v>
      </c>
      <c r="K3493">
        <v>227</v>
      </c>
      <c r="L3493" t="s">
        <v>23647</v>
      </c>
      <c r="M3493" t="s">
        <v>23694</v>
      </c>
      <c r="N3493">
        <v>8000000</v>
      </c>
      <c r="O3493">
        <v>1989</v>
      </c>
      <c r="P3493">
        <v>5.0999999999999996</v>
      </c>
    </row>
    <row r="3494" spans="1:16" x14ac:dyDescent="0.3">
      <c r="A3494" t="s">
        <v>233</v>
      </c>
      <c r="B3494">
        <v>94</v>
      </c>
      <c r="C3494">
        <v>96</v>
      </c>
      <c r="D3494" t="s">
        <v>3203</v>
      </c>
      <c r="E3494">
        <v>21005329</v>
      </c>
      <c r="F3494" t="s">
        <v>5417</v>
      </c>
      <c r="G3494" t="s">
        <v>2526</v>
      </c>
      <c r="H3494" t="s">
        <v>10724</v>
      </c>
      <c r="I3494">
        <v>89128</v>
      </c>
      <c r="J3494" t="s">
        <v>13327</v>
      </c>
      <c r="K3494">
        <v>258</v>
      </c>
      <c r="L3494" t="s">
        <v>23647</v>
      </c>
      <c r="M3494" t="s">
        <v>23701</v>
      </c>
      <c r="N3494">
        <v>6000000</v>
      </c>
      <c r="O3494">
        <v>2002</v>
      </c>
      <c r="P3494">
        <v>6.4</v>
      </c>
    </row>
    <row r="3495" spans="1:16" x14ac:dyDescent="0.3">
      <c r="A3495" t="s">
        <v>150</v>
      </c>
      <c r="B3495">
        <v>109</v>
      </c>
      <c r="C3495">
        <v>391</v>
      </c>
      <c r="D3495" t="s">
        <v>4400</v>
      </c>
      <c r="E3495">
        <v>26236603</v>
      </c>
      <c r="F3495" t="s">
        <v>5579</v>
      </c>
      <c r="G3495" t="s">
        <v>2651</v>
      </c>
      <c r="H3495" t="s">
        <v>10725</v>
      </c>
      <c r="I3495">
        <v>251349</v>
      </c>
      <c r="J3495" t="s">
        <v>13328</v>
      </c>
      <c r="K3495">
        <v>547</v>
      </c>
      <c r="L3495" t="s">
        <v>23647</v>
      </c>
      <c r="M3495" t="s">
        <v>23694</v>
      </c>
      <c r="N3495">
        <v>6000000</v>
      </c>
      <c r="O3495">
        <v>2008</v>
      </c>
      <c r="P3495">
        <v>7.9</v>
      </c>
    </row>
    <row r="3496" spans="1:16" x14ac:dyDescent="0.3">
      <c r="A3496" t="s">
        <v>1571</v>
      </c>
      <c r="B3496">
        <v>144</v>
      </c>
      <c r="C3496">
        <v>32</v>
      </c>
      <c r="D3496" t="s">
        <v>4401</v>
      </c>
      <c r="E3496">
        <v>20400000</v>
      </c>
      <c r="F3496" t="s">
        <v>5592</v>
      </c>
      <c r="G3496" t="s">
        <v>4003</v>
      </c>
      <c r="H3496" t="s">
        <v>10726</v>
      </c>
      <c r="I3496">
        <v>6304</v>
      </c>
      <c r="J3496" t="s">
        <v>13329</v>
      </c>
      <c r="K3496">
        <v>87</v>
      </c>
      <c r="L3496" t="s">
        <v>23647</v>
      </c>
      <c r="M3496" t="s">
        <v>23694</v>
      </c>
      <c r="N3496">
        <v>8000000</v>
      </c>
      <c r="O3496">
        <v>1946</v>
      </c>
      <c r="P3496">
        <v>6.9</v>
      </c>
    </row>
    <row r="3497" spans="1:16" x14ac:dyDescent="0.3">
      <c r="A3497" t="s">
        <v>1277</v>
      </c>
      <c r="B3497">
        <v>90</v>
      </c>
      <c r="C3497">
        <v>119</v>
      </c>
      <c r="D3497" t="s">
        <v>2905</v>
      </c>
      <c r="E3497">
        <v>18621249</v>
      </c>
      <c r="F3497" t="s">
        <v>5447</v>
      </c>
      <c r="G3497" t="s">
        <v>3028</v>
      </c>
      <c r="H3497" t="s">
        <v>10727</v>
      </c>
      <c r="I3497">
        <v>45859</v>
      </c>
      <c r="J3497" t="s">
        <v>6631</v>
      </c>
      <c r="K3497">
        <v>340</v>
      </c>
      <c r="L3497" t="s">
        <v>23647</v>
      </c>
      <c r="M3497" t="s">
        <v>23694</v>
      </c>
      <c r="N3497">
        <v>6000000</v>
      </c>
      <c r="O3497">
        <v>2000</v>
      </c>
      <c r="P3497">
        <v>7.5</v>
      </c>
    </row>
    <row r="3498" spans="1:16" x14ac:dyDescent="0.3">
      <c r="A3498" t="s">
        <v>497</v>
      </c>
      <c r="B3498">
        <v>106</v>
      </c>
      <c r="C3498">
        <v>201</v>
      </c>
      <c r="D3498" t="s">
        <v>4257</v>
      </c>
      <c r="E3498">
        <v>25244700</v>
      </c>
      <c r="F3498" t="s">
        <v>5339</v>
      </c>
      <c r="G3498" t="s">
        <v>3861</v>
      </c>
      <c r="H3498" t="s">
        <v>10728</v>
      </c>
      <c r="I3498">
        <v>91017</v>
      </c>
      <c r="J3498" t="s">
        <v>6895</v>
      </c>
      <c r="K3498">
        <v>284</v>
      </c>
      <c r="L3498" t="s">
        <v>23647</v>
      </c>
      <c r="M3498" t="s">
        <v>23695</v>
      </c>
      <c r="N3498">
        <v>6000000</v>
      </c>
      <c r="O3498">
        <v>1981</v>
      </c>
      <c r="P3498">
        <v>7.2</v>
      </c>
    </row>
    <row r="3499" spans="1:16" x14ac:dyDescent="0.3">
      <c r="A3499" t="s">
        <v>465</v>
      </c>
      <c r="B3499">
        <v>121</v>
      </c>
      <c r="C3499">
        <v>22</v>
      </c>
      <c r="D3499" t="s">
        <v>2075</v>
      </c>
      <c r="E3499">
        <v>14545844</v>
      </c>
      <c r="F3499" t="s">
        <v>6033</v>
      </c>
      <c r="G3499" t="s">
        <v>4463</v>
      </c>
      <c r="H3499" t="s">
        <v>10729</v>
      </c>
      <c r="I3499">
        <v>4756</v>
      </c>
      <c r="J3499" t="s">
        <v>12492</v>
      </c>
      <c r="K3499">
        <v>38</v>
      </c>
      <c r="L3499" t="s">
        <v>23647</v>
      </c>
      <c r="M3499" t="s">
        <v>23694</v>
      </c>
      <c r="N3499">
        <v>6500000</v>
      </c>
      <c r="O3499">
        <v>1988</v>
      </c>
      <c r="P3499">
        <v>5.8</v>
      </c>
    </row>
    <row r="3500" spans="1:16" x14ac:dyDescent="0.3">
      <c r="A3500" t="s">
        <v>1572</v>
      </c>
      <c r="B3500">
        <v>89</v>
      </c>
      <c r="C3500">
        <v>52</v>
      </c>
      <c r="D3500" t="s">
        <v>3147</v>
      </c>
      <c r="E3500">
        <v>13235267</v>
      </c>
      <c r="F3500" t="s">
        <v>5528</v>
      </c>
      <c r="G3500" t="s">
        <v>3098</v>
      </c>
      <c r="H3500" t="s">
        <v>10730</v>
      </c>
      <c r="I3500">
        <v>12339</v>
      </c>
      <c r="J3500" t="s">
        <v>4185</v>
      </c>
      <c r="K3500">
        <v>32</v>
      </c>
      <c r="L3500" t="s">
        <v>23647</v>
      </c>
      <c r="M3500" t="s">
        <v>23694</v>
      </c>
      <c r="N3500">
        <v>6000000</v>
      </c>
      <c r="O3500">
        <v>2007</v>
      </c>
      <c r="P3500">
        <v>2.9</v>
      </c>
    </row>
    <row r="3501" spans="1:16" x14ac:dyDescent="0.3">
      <c r="A3501" t="s">
        <v>1573</v>
      </c>
      <c r="B3501">
        <v>86</v>
      </c>
      <c r="C3501">
        <v>63</v>
      </c>
      <c r="D3501" t="s">
        <v>4402</v>
      </c>
      <c r="E3501">
        <v>12674183</v>
      </c>
      <c r="F3501" t="s">
        <v>5422</v>
      </c>
      <c r="G3501" t="s">
        <v>1573</v>
      </c>
      <c r="H3501" t="s">
        <v>10731</v>
      </c>
      <c r="I3501">
        <v>19774</v>
      </c>
      <c r="J3501" t="s">
        <v>13330</v>
      </c>
      <c r="K3501">
        <v>70</v>
      </c>
      <c r="L3501" t="s">
        <v>23647</v>
      </c>
      <c r="M3501" t="s">
        <v>23707</v>
      </c>
      <c r="N3501">
        <v>20000000</v>
      </c>
      <c r="O3501">
        <v>1997</v>
      </c>
      <c r="P3501">
        <v>6.2</v>
      </c>
    </row>
    <row r="3502" spans="1:16" x14ac:dyDescent="0.3">
      <c r="A3502" t="s">
        <v>1277</v>
      </c>
      <c r="B3502">
        <v>91</v>
      </c>
      <c r="C3502">
        <v>97</v>
      </c>
      <c r="D3502" t="s">
        <v>1277</v>
      </c>
      <c r="E3502">
        <v>17508936</v>
      </c>
      <c r="F3502" t="s">
        <v>5715</v>
      </c>
      <c r="G3502" t="s">
        <v>6631</v>
      </c>
      <c r="H3502" t="s">
        <v>10732</v>
      </c>
      <c r="I3502">
        <v>22408</v>
      </c>
      <c r="J3502" t="s">
        <v>13153</v>
      </c>
      <c r="K3502">
        <v>272</v>
      </c>
      <c r="L3502" t="s">
        <v>23647</v>
      </c>
      <c r="M3502" t="s">
        <v>23694</v>
      </c>
      <c r="N3502">
        <v>20000000</v>
      </c>
      <c r="O3502">
        <v>2003</v>
      </c>
      <c r="P3502">
        <v>7.3</v>
      </c>
    </row>
    <row r="3503" spans="1:16" x14ac:dyDescent="0.3">
      <c r="A3503" t="s">
        <v>400</v>
      </c>
      <c r="B3503">
        <v>104</v>
      </c>
      <c r="C3503">
        <v>34</v>
      </c>
      <c r="D3503" t="s">
        <v>2759</v>
      </c>
      <c r="E3503">
        <v>12793213</v>
      </c>
      <c r="F3503" t="s">
        <v>5397</v>
      </c>
      <c r="G3503" t="s">
        <v>2616</v>
      </c>
      <c r="H3503" t="s">
        <v>10733</v>
      </c>
      <c r="I3503">
        <v>18286</v>
      </c>
      <c r="J3503" t="s">
        <v>3923</v>
      </c>
      <c r="K3503">
        <v>73</v>
      </c>
      <c r="L3503" t="s">
        <v>23647</v>
      </c>
      <c r="M3503" t="s">
        <v>23694</v>
      </c>
      <c r="N3503">
        <v>6000000</v>
      </c>
      <c r="O3503">
        <v>1988</v>
      </c>
      <c r="P3503">
        <v>6.2</v>
      </c>
    </row>
    <row r="3504" spans="1:16" x14ac:dyDescent="0.3">
      <c r="A3504" t="s">
        <v>533</v>
      </c>
      <c r="B3504">
        <v>99</v>
      </c>
      <c r="C3504">
        <v>88</v>
      </c>
      <c r="D3504" t="s">
        <v>2871</v>
      </c>
      <c r="E3504">
        <v>11883495</v>
      </c>
      <c r="F3504" t="s">
        <v>5487</v>
      </c>
      <c r="G3504" t="s">
        <v>4201</v>
      </c>
      <c r="H3504" t="s">
        <v>10734</v>
      </c>
      <c r="I3504">
        <v>52805</v>
      </c>
      <c r="J3504" t="s">
        <v>13331</v>
      </c>
      <c r="K3504">
        <v>278</v>
      </c>
      <c r="L3504" t="s">
        <v>23647</v>
      </c>
      <c r="M3504" t="s">
        <v>23695</v>
      </c>
      <c r="N3504">
        <v>9000000</v>
      </c>
      <c r="O3504">
        <v>1998</v>
      </c>
      <c r="P3504">
        <v>6.8</v>
      </c>
    </row>
    <row r="3505" spans="1:16" x14ac:dyDescent="0.3">
      <c r="A3505" t="s">
        <v>1574</v>
      </c>
      <c r="B3505">
        <v>98</v>
      </c>
      <c r="C3505">
        <v>25</v>
      </c>
      <c r="D3505" t="s">
        <v>4169</v>
      </c>
      <c r="E3505">
        <v>11797927</v>
      </c>
      <c r="F3505" t="s">
        <v>5947</v>
      </c>
      <c r="G3505" t="s">
        <v>2312</v>
      </c>
      <c r="H3505" t="s">
        <v>10735</v>
      </c>
      <c r="I3505">
        <v>4582</v>
      </c>
      <c r="J3505" t="s">
        <v>13332</v>
      </c>
      <c r="K3505">
        <v>52</v>
      </c>
      <c r="L3505" t="s">
        <v>23647</v>
      </c>
      <c r="M3505" t="s">
        <v>23694</v>
      </c>
      <c r="N3505">
        <v>6000000</v>
      </c>
      <c r="O3505">
        <v>1995</v>
      </c>
      <c r="P3505">
        <v>6.1</v>
      </c>
    </row>
    <row r="3506" spans="1:16" x14ac:dyDescent="0.3">
      <c r="A3506" t="s">
        <v>399</v>
      </c>
      <c r="B3506">
        <v>121</v>
      </c>
      <c r="C3506">
        <v>252</v>
      </c>
      <c r="D3506" t="s">
        <v>2869</v>
      </c>
      <c r="E3506">
        <v>17605861</v>
      </c>
      <c r="F3506" t="s">
        <v>5697</v>
      </c>
      <c r="G3506" t="s">
        <v>2681</v>
      </c>
      <c r="H3506" t="s">
        <v>10736</v>
      </c>
      <c r="I3506">
        <v>145580</v>
      </c>
      <c r="J3506" t="s">
        <v>13333</v>
      </c>
      <c r="K3506">
        <v>351</v>
      </c>
      <c r="L3506" t="s">
        <v>23647</v>
      </c>
      <c r="M3506" t="s">
        <v>23695</v>
      </c>
      <c r="N3506">
        <v>6000000</v>
      </c>
      <c r="O3506">
        <v>2006</v>
      </c>
      <c r="P3506">
        <v>7.7</v>
      </c>
    </row>
    <row r="3507" spans="1:16" x14ac:dyDescent="0.3">
      <c r="A3507" t="s">
        <v>1575</v>
      </c>
      <c r="B3507">
        <v>96</v>
      </c>
      <c r="C3507">
        <v>137</v>
      </c>
      <c r="D3507" t="s">
        <v>4403</v>
      </c>
      <c r="E3507">
        <v>11642254</v>
      </c>
      <c r="F3507" t="s">
        <v>5668</v>
      </c>
      <c r="G3507" t="s">
        <v>3861</v>
      </c>
      <c r="H3507" t="s">
        <v>10737</v>
      </c>
      <c r="I3507">
        <v>22929</v>
      </c>
      <c r="J3507" t="s">
        <v>12159</v>
      </c>
      <c r="K3507">
        <v>287</v>
      </c>
      <c r="L3507" t="s">
        <v>23647</v>
      </c>
      <c r="M3507" t="s">
        <v>23694</v>
      </c>
      <c r="N3507">
        <v>3000000</v>
      </c>
      <c r="O3507">
        <v>1989</v>
      </c>
      <c r="P3507">
        <v>5.2</v>
      </c>
    </row>
    <row r="3508" spans="1:16" x14ac:dyDescent="0.3">
      <c r="A3508" t="s">
        <v>804</v>
      </c>
      <c r="B3508">
        <v>99</v>
      </c>
      <c r="C3508">
        <v>231</v>
      </c>
      <c r="D3508" t="s">
        <v>4404</v>
      </c>
      <c r="E3508">
        <v>9203192</v>
      </c>
      <c r="F3508" t="s">
        <v>5823</v>
      </c>
      <c r="G3508" t="s">
        <v>6209</v>
      </c>
      <c r="H3508" t="s">
        <v>10738</v>
      </c>
      <c r="I3508">
        <v>45396</v>
      </c>
      <c r="J3508" t="s">
        <v>13334</v>
      </c>
      <c r="K3508">
        <v>136</v>
      </c>
      <c r="L3508" t="s">
        <v>23647</v>
      </c>
      <c r="M3508" t="s">
        <v>23694</v>
      </c>
      <c r="N3508">
        <v>5000000</v>
      </c>
      <c r="O3508">
        <v>2011</v>
      </c>
      <c r="P3508">
        <v>6.8</v>
      </c>
    </row>
    <row r="3509" spans="1:16" x14ac:dyDescent="0.3">
      <c r="A3509" t="s">
        <v>1576</v>
      </c>
      <c r="B3509">
        <v>42</v>
      </c>
      <c r="C3509">
        <v>9</v>
      </c>
      <c r="D3509" t="s">
        <v>4405</v>
      </c>
      <c r="E3509">
        <v>7518876</v>
      </c>
      <c r="F3509" t="s">
        <v>6043</v>
      </c>
      <c r="G3509" t="s">
        <v>3145</v>
      </c>
      <c r="H3509" t="s">
        <v>10739</v>
      </c>
      <c r="I3509">
        <v>172</v>
      </c>
      <c r="J3509" t="s">
        <v>30</v>
      </c>
      <c r="K3509">
        <v>5</v>
      </c>
      <c r="L3509" t="s">
        <v>23647</v>
      </c>
      <c r="M3509" t="s">
        <v>23695</v>
      </c>
      <c r="N3509">
        <v>6000000</v>
      </c>
      <c r="O3509">
        <v>2008</v>
      </c>
      <c r="P3509">
        <v>6.5</v>
      </c>
    </row>
    <row r="3510" spans="1:16" x14ac:dyDescent="0.3">
      <c r="A3510" t="s">
        <v>958</v>
      </c>
      <c r="B3510">
        <v>122</v>
      </c>
      <c r="C3510">
        <v>115</v>
      </c>
      <c r="D3510" t="s">
        <v>4123</v>
      </c>
      <c r="E3510">
        <v>8596914</v>
      </c>
      <c r="F3510" t="s">
        <v>5405</v>
      </c>
      <c r="G3510" t="s">
        <v>3478</v>
      </c>
      <c r="H3510" t="s">
        <v>10740</v>
      </c>
      <c r="I3510">
        <v>23023</v>
      </c>
      <c r="J3510" t="s">
        <v>13335</v>
      </c>
      <c r="K3510">
        <v>148</v>
      </c>
      <c r="L3510" t="s">
        <v>23647</v>
      </c>
      <c r="M3510" t="s">
        <v>23694</v>
      </c>
      <c r="N3510">
        <v>6000000</v>
      </c>
      <c r="O3510">
        <v>2000</v>
      </c>
      <c r="P3510">
        <v>7</v>
      </c>
    </row>
    <row r="3511" spans="1:16" x14ac:dyDescent="0.3">
      <c r="A3511" t="s">
        <v>1577</v>
      </c>
      <c r="B3511">
        <v>101</v>
      </c>
      <c r="C3511">
        <v>67</v>
      </c>
      <c r="D3511" t="s">
        <v>3303</v>
      </c>
      <c r="E3511">
        <v>6851636</v>
      </c>
      <c r="F3511" t="s">
        <v>5397</v>
      </c>
      <c r="G3511" t="s">
        <v>2794</v>
      </c>
      <c r="H3511" t="s">
        <v>10741</v>
      </c>
      <c r="I3511">
        <v>13010</v>
      </c>
      <c r="J3511" t="s">
        <v>3764</v>
      </c>
      <c r="K3511">
        <v>182</v>
      </c>
      <c r="L3511" t="s">
        <v>23647</v>
      </c>
      <c r="M3511" t="s">
        <v>23694</v>
      </c>
      <c r="N3511">
        <v>6000000</v>
      </c>
      <c r="O3511">
        <v>1999</v>
      </c>
      <c r="P3511">
        <v>5.9</v>
      </c>
    </row>
    <row r="3512" spans="1:16" x14ac:dyDescent="0.3">
      <c r="A3512" t="s">
        <v>1578</v>
      </c>
      <c r="B3512">
        <v>102</v>
      </c>
      <c r="C3512">
        <v>216</v>
      </c>
      <c r="D3512" t="s">
        <v>3308</v>
      </c>
      <c r="E3512">
        <v>11434867</v>
      </c>
      <c r="F3512" t="s">
        <v>5549</v>
      </c>
      <c r="G3512" t="s">
        <v>6195</v>
      </c>
      <c r="H3512" t="s">
        <v>10742</v>
      </c>
      <c r="I3512">
        <v>59637</v>
      </c>
      <c r="J3512" t="s">
        <v>2458</v>
      </c>
      <c r="K3512">
        <v>130</v>
      </c>
      <c r="L3512" t="s">
        <v>23647</v>
      </c>
      <c r="M3512" t="s">
        <v>23694</v>
      </c>
      <c r="N3512">
        <v>6000000</v>
      </c>
      <c r="O3512">
        <v>2012</v>
      </c>
      <c r="P3512">
        <v>7.1</v>
      </c>
    </row>
    <row r="3513" spans="1:16" x14ac:dyDescent="0.3">
      <c r="A3513" t="s">
        <v>1579</v>
      </c>
      <c r="B3513">
        <v>84</v>
      </c>
      <c r="C3513">
        <v>133</v>
      </c>
      <c r="D3513" t="s">
        <v>2691</v>
      </c>
      <c r="E3513">
        <v>5895238</v>
      </c>
      <c r="F3513" t="s">
        <v>5623</v>
      </c>
      <c r="G3513" t="s">
        <v>2643</v>
      </c>
      <c r="H3513" t="s">
        <v>10743</v>
      </c>
      <c r="I3513">
        <v>17169</v>
      </c>
      <c r="J3513" t="s">
        <v>13336</v>
      </c>
      <c r="K3513">
        <v>70</v>
      </c>
      <c r="L3513" t="s">
        <v>23652</v>
      </c>
      <c r="M3513" t="s">
        <v>23694</v>
      </c>
      <c r="N3513">
        <v>6000000</v>
      </c>
      <c r="O3513">
        <v>2012</v>
      </c>
      <c r="P3513">
        <v>5.5</v>
      </c>
    </row>
    <row r="3514" spans="1:16" x14ac:dyDescent="0.3">
      <c r="A3514" t="s">
        <v>1580</v>
      </c>
      <c r="B3514">
        <v>104</v>
      </c>
      <c r="C3514">
        <v>149</v>
      </c>
      <c r="D3514" t="s">
        <v>4083</v>
      </c>
      <c r="E3514">
        <v>6670712</v>
      </c>
      <c r="F3514" t="s">
        <v>5491</v>
      </c>
      <c r="G3514" t="s">
        <v>4036</v>
      </c>
      <c r="H3514" t="s">
        <v>10744</v>
      </c>
      <c r="I3514">
        <v>27301</v>
      </c>
      <c r="J3514" t="s">
        <v>13337</v>
      </c>
      <c r="K3514">
        <v>101</v>
      </c>
      <c r="L3514" t="s">
        <v>23647</v>
      </c>
      <c r="M3514" t="s">
        <v>23694</v>
      </c>
      <c r="N3514">
        <v>6000000</v>
      </c>
      <c r="O3514">
        <v>2009</v>
      </c>
      <c r="P3514">
        <v>7.4</v>
      </c>
    </row>
    <row r="3515" spans="1:16" x14ac:dyDescent="0.3">
      <c r="A3515" t="s">
        <v>1581</v>
      </c>
      <c r="B3515">
        <v>96</v>
      </c>
      <c r="C3515">
        <v>261</v>
      </c>
      <c r="D3515" t="s">
        <v>3530</v>
      </c>
      <c r="E3515">
        <v>5359774</v>
      </c>
      <c r="F3515" t="s">
        <v>5695</v>
      </c>
      <c r="G3515" t="s">
        <v>2770</v>
      </c>
      <c r="H3515" t="s">
        <v>10745</v>
      </c>
      <c r="I3515">
        <v>64794</v>
      </c>
      <c r="J3515" t="s">
        <v>13338</v>
      </c>
      <c r="K3515">
        <v>131</v>
      </c>
      <c r="L3515" t="s">
        <v>23647</v>
      </c>
      <c r="M3515" t="s">
        <v>23718</v>
      </c>
      <c r="N3515">
        <v>6000000</v>
      </c>
      <c r="O3515">
        <v>2011</v>
      </c>
      <c r="P3515">
        <v>7.3</v>
      </c>
    </row>
    <row r="3516" spans="1:16" x14ac:dyDescent="0.3">
      <c r="A3516" t="s">
        <v>1582</v>
      </c>
      <c r="B3516">
        <v>94</v>
      </c>
      <c r="C3516">
        <v>42</v>
      </c>
      <c r="D3516" t="s">
        <v>4406</v>
      </c>
      <c r="E3516">
        <v>4693919</v>
      </c>
      <c r="F3516" t="s">
        <v>5447</v>
      </c>
      <c r="G3516" t="s">
        <v>6377</v>
      </c>
      <c r="H3516" t="s">
        <v>10746</v>
      </c>
      <c r="I3516">
        <v>11011</v>
      </c>
      <c r="J3516" t="s">
        <v>12293</v>
      </c>
      <c r="K3516">
        <v>78</v>
      </c>
      <c r="L3516" t="s">
        <v>23647</v>
      </c>
      <c r="M3516" t="s">
        <v>23694</v>
      </c>
      <c r="N3516">
        <v>6500000</v>
      </c>
      <c r="O3516">
        <v>2008</v>
      </c>
      <c r="P3516">
        <v>4.5999999999999996</v>
      </c>
    </row>
    <row r="3517" spans="1:16" x14ac:dyDescent="0.3">
      <c r="A3517" t="s">
        <v>599</v>
      </c>
      <c r="B3517">
        <v>90</v>
      </c>
      <c r="C3517">
        <v>152</v>
      </c>
      <c r="D3517" t="s">
        <v>2913</v>
      </c>
      <c r="E3517">
        <v>4859475</v>
      </c>
      <c r="F3517" t="s">
        <v>5310</v>
      </c>
      <c r="G3517" t="s">
        <v>2887</v>
      </c>
      <c r="H3517" t="s">
        <v>10747</v>
      </c>
      <c r="I3517">
        <v>116910</v>
      </c>
      <c r="J3517" t="s">
        <v>2591</v>
      </c>
      <c r="K3517">
        <v>520</v>
      </c>
      <c r="L3517" t="s">
        <v>23647</v>
      </c>
      <c r="M3517" t="s">
        <v>23694</v>
      </c>
      <c r="N3517">
        <v>6000000</v>
      </c>
      <c r="O3517">
        <v>1999</v>
      </c>
      <c r="P3517">
        <v>7.2</v>
      </c>
    </row>
    <row r="3518" spans="1:16" x14ac:dyDescent="0.3">
      <c r="A3518" t="s">
        <v>1248</v>
      </c>
      <c r="B3518">
        <v>97</v>
      </c>
      <c r="C3518">
        <v>64</v>
      </c>
      <c r="D3518" t="s">
        <v>4407</v>
      </c>
      <c r="E3518">
        <v>4595000</v>
      </c>
      <c r="F3518" t="s">
        <v>5686</v>
      </c>
      <c r="G3518" t="s">
        <v>3064</v>
      </c>
      <c r="H3518" t="s">
        <v>10748</v>
      </c>
      <c r="I3518">
        <v>13892</v>
      </c>
      <c r="J3518" t="s">
        <v>3509</v>
      </c>
      <c r="K3518">
        <v>160</v>
      </c>
      <c r="L3518" t="s">
        <v>23647</v>
      </c>
      <c r="M3518" t="s">
        <v>23695</v>
      </c>
      <c r="N3518">
        <v>20000000</v>
      </c>
      <c r="O3518">
        <v>1998</v>
      </c>
      <c r="P3518">
        <v>7</v>
      </c>
    </row>
    <row r="3519" spans="1:16" x14ac:dyDescent="0.3">
      <c r="A3519" t="s">
        <v>1583</v>
      </c>
      <c r="B3519">
        <v>90</v>
      </c>
      <c r="C3519">
        <v>76</v>
      </c>
      <c r="D3519" t="s">
        <v>4408</v>
      </c>
      <c r="E3519">
        <v>4542775</v>
      </c>
      <c r="F3519" t="s">
        <v>5417</v>
      </c>
      <c r="G3519" t="s">
        <v>6742</v>
      </c>
      <c r="H3519" t="s">
        <v>10749</v>
      </c>
      <c r="I3519">
        <v>18313</v>
      </c>
      <c r="J3519" t="s">
        <v>13339</v>
      </c>
      <c r="K3519">
        <v>73</v>
      </c>
      <c r="L3519" t="s">
        <v>23647</v>
      </c>
      <c r="M3519" t="s">
        <v>23694</v>
      </c>
      <c r="N3519">
        <v>6000000</v>
      </c>
      <c r="O3519">
        <v>2009</v>
      </c>
      <c r="P3519">
        <v>5.0999999999999996</v>
      </c>
    </row>
    <row r="3520" spans="1:16" x14ac:dyDescent="0.3">
      <c r="A3520" t="s">
        <v>1584</v>
      </c>
      <c r="B3520">
        <v>106</v>
      </c>
      <c r="C3520">
        <v>149</v>
      </c>
      <c r="D3520" t="s">
        <v>2674</v>
      </c>
      <c r="E3520">
        <v>3588432</v>
      </c>
      <c r="F3520" t="s">
        <v>5491</v>
      </c>
      <c r="G3520" t="s">
        <v>6219</v>
      </c>
      <c r="H3520" t="s">
        <v>10750</v>
      </c>
      <c r="I3520">
        <v>29341</v>
      </c>
      <c r="J3520" t="s">
        <v>4733</v>
      </c>
      <c r="K3520">
        <v>93</v>
      </c>
      <c r="L3520" t="s">
        <v>23647</v>
      </c>
      <c r="M3520" t="s">
        <v>23694</v>
      </c>
      <c r="N3520">
        <v>6000000</v>
      </c>
      <c r="O3520">
        <v>2014</v>
      </c>
      <c r="P3520">
        <v>6.7</v>
      </c>
    </row>
    <row r="3521" spans="1:16" x14ac:dyDescent="0.3">
      <c r="A3521" t="s">
        <v>1585</v>
      </c>
      <c r="B3521">
        <v>96</v>
      </c>
      <c r="C3521">
        <v>35</v>
      </c>
      <c r="D3521" t="s">
        <v>2992</v>
      </c>
      <c r="E3521">
        <v>4394936</v>
      </c>
      <c r="F3521" t="s">
        <v>5487</v>
      </c>
      <c r="G3521" t="s">
        <v>3328</v>
      </c>
      <c r="H3521" t="s">
        <v>10751</v>
      </c>
      <c r="I3521">
        <v>11439</v>
      </c>
      <c r="J3521" t="s">
        <v>7123</v>
      </c>
      <c r="K3521">
        <v>190</v>
      </c>
      <c r="L3521" t="s">
        <v>23647</v>
      </c>
      <c r="M3521" t="s">
        <v>23701</v>
      </c>
      <c r="N3521">
        <v>6000000</v>
      </c>
      <c r="O3521">
        <v>1999</v>
      </c>
      <c r="P3521">
        <v>5.3</v>
      </c>
    </row>
    <row r="3522" spans="1:16" x14ac:dyDescent="0.3">
      <c r="A3522" t="s">
        <v>1586</v>
      </c>
      <c r="B3522">
        <v>95</v>
      </c>
      <c r="C3522">
        <v>108</v>
      </c>
      <c r="D3522" t="s">
        <v>4409</v>
      </c>
      <c r="E3522">
        <v>3029081</v>
      </c>
      <c r="F3522" t="s">
        <v>5482</v>
      </c>
      <c r="G3522" t="s">
        <v>1586</v>
      </c>
      <c r="H3522" t="s">
        <v>10752</v>
      </c>
      <c r="I3522">
        <v>26300</v>
      </c>
      <c r="J3522" t="s">
        <v>12570</v>
      </c>
      <c r="K3522">
        <v>231</v>
      </c>
      <c r="L3522" t="s">
        <v>23647</v>
      </c>
      <c r="M3522" t="s">
        <v>23694</v>
      </c>
      <c r="N3522">
        <v>6000000</v>
      </c>
      <c r="O3522">
        <v>2001</v>
      </c>
      <c r="P3522">
        <v>7.8</v>
      </c>
    </row>
    <row r="3523" spans="1:16" x14ac:dyDescent="0.3">
      <c r="A3523" t="s">
        <v>1085</v>
      </c>
      <c r="B3523">
        <v>99</v>
      </c>
      <c r="C3523">
        <v>17</v>
      </c>
      <c r="D3523" t="s">
        <v>4410</v>
      </c>
      <c r="E3523">
        <v>3273588</v>
      </c>
      <c r="F3523" t="s">
        <v>5347</v>
      </c>
      <c r="G3523" t="s">
        <v>6743</v>
      </c>
      <c r="H3523" t="s">
        <v>10753</v>
      </c>
      <c r="I3523">
        <v>4195</v>
      </c>
      <c r="J3523" t="s">
        <v>13340</v>
      </c>
      <c r="K3523">
        <v>50</v>
      </c>
      <c r="L3523" t="s">
        <v>23647</v>
      </c>
      <c r="M3523" t="s">
        <v>23694</v>
      </c>
      <c r="N3523">
        <v>6000000</v>
      </c>
      <c r="O3523">
        <v>1993</v>
      </c>
      <c r="P3523">
        <v>6.7</v>
      </c>
    </row>
    <row r="3524" spans="1:16" x14ac:dyDescent="0.3">
      <c r="A3524" t="s">
        <v>1587</v>
      </c>
      <c r="B3524">
        <v>93</v>
      </c>
      <c r="C3524">
        <v>12</v>
      </c>
      <c r="D3524" t="s">
        <v>4411</v>
      </c>
      <c r="E3524">
        <v>25529689.5</v>
      </c>
      <c r="F3524" t="s">
        <v>5702</v>
      </c>
      <c r="G3524" t="s">
        <v>6744</v>
      </c>
      <c r="H3524" t="s">
        <v>10754</v>
      </c>
      <c r="I3524">
        <v>522</v>
      </c>
      <c r="J3524" t="s">
        <v>13341</v>
      </c>
      <c r="K3524">
        <v>5</v>
      </c>
      <c r="L3524" t="s">
        <v>23647</v>
      </c>
      <c r="M3524" t="s">
        <v>23694</v>
      </c>
      <c r="N3524">
        <v>20000000</v>
      </c>
      <c r="O3524">
        <v>2015</v>
      </c>
      <c r="P3524">
        <v>5.4</v>
      </c>
    </row>
    <row r="3525" spans="1:16" x14ac:dyDescent="0.3">
      <c r="A3525" t="s">
        <v>972</v>
      </c>
      <c r="B3525">
        <v>99</v>
      </c>
      <c r="C3525">
        <v>129</v>
      </c>
      <c r="D3525" t="s">
        <v>2549</v>
      </c>
      <c r="E3525">
        <v>2207975</v>
      </c>
      <c r="F3525" t="s">
        <v>5718</v>
      </c>
      <c r="G3525" t="s">
        <v>2739</v>
      </c>
      <c r="H3525" t="s">
        <v>10755</v>
      </c>
      <c r="I3525">
        <v>28855</v>
      </c>
      <c r="J3525" t="s">
        <v>3391</v>
      </c>
      <c r="K3525">
        <v>190</v>
      </c>
      <c r="L3525" t="s">
        <v>23647</v>
      </c>
      <c r="M3525" t="s">
        <v>23694</v>
      </c>
      <c r="N3525">
        <v>6000000</v>
      </c>
      <c r="O3525">
        <v>2003</v>
      </c>
      <c r="P3525">
        <v>7.2</v>
      </c>
    </row>
    <row r="3526" spans="1:16" x14ac:dyDescent="0.3">
      <c r="A3526" t="s">
        <v>1588</v>
      </c>
      <c r="B3526">
        <v>95</v>
      </c>
      <c r="C3526">
        <v>84</v>
      </c>
      <c r="D3526" t="s">
        <v>4412</v>
      </c>
      <c r="E3526">
        <v>2025238</v>
      </c>
      <c r="F3526" t="s">
        <v>5657</v>
      </c>
      <c r="G3526" t="s">
        <v>6745</v>
      </c>
      <c r="H3526" t="s">
        <v>10756</v>
      </c>
      <c r="I3526">
        <v>9589</v>
      </c>
      <c r="J3526" t="s">
        <v>13342</v>
      </c>
      <c r="K3526">
        <v>105</v>
      </c>
      <c r="L3526" t="s">
        <v>23647</v>
      </c>
      <c r="M3526" t="s">
        <v>23694</v>
      </c>
      <c r="N3526">
        <v>6000000</v>
      </c>
      <c r="O3526">
        <v>2001</v>
      </c>
      <c r="P3526">
        <v>5.8</v>
      </c>
    </row>
    <row r="3527" spans="1:16" x14ac:dyDescent="0.3">
      <c r="A3527" t="s">
        <v>1589</v>
      </c>
      <c r="B3527">
        <v>84</v>
      </c>
      <c r="C3527">
        <v>61</v>
      </c>
      <c r="D3527" t="s">
        <v>4305</v>
      </c>
      <c r="E3527">
        <v>1028337</v>
      </c>
      <c r="F3527" t="s">
        <v>5594</v>
      </c>
      <c r="G3527" t="s">
        <v>2935</v>
      </c>
      <c r="H3527" t="s">
        <v>10757</v>
      </c>
      <c r="I3527">
        <v>3413</v>
      </c>
      <c r="J3527" t="s">
        <v>13343</v>
      </c>
      <c r="K3527">
        <v>78</v>
      </c>
      <c r="L3527" t="s">
        <v>23647</v>
      </c>
      <c r="M3527" t="s">
        <v>23694</v>
      </c>
      <c r="N3527">
        <v>20000000</v>
      </c>
      <c r="O3527">
        <v>2001</v>
      </c>
      <c r="P3527">
        <v>6.4</v>
      </c>
    </row>
    <row r="3528" spans="1:16" x14ac:dyDescent="0.3">
      <c r="A3528" t="s">
        <v>1590</v>
      </c>
      <c r="B3528">
        <v>144</v>
      </c>
      <c r="C3528">
        <v>147</v>
      </c>
      <c r="D3528" t="s">
        <v>4413</v>
      </c>
      <c r="E3528">
        <v>25529689.5</v>
      </c>
      <c r="F3528" t="s">
        <v>5303</v>
      </c>
      <c r="G3528" t="s">
        <v>6746</v>
      </c>
      <c r="H3528" t="s">
        <v>10758</v>
      </c>
      <c r="I3528">
        <v>63192</v>
      </c>
      <c r="J3528" t="s">
        <v>13344</v>
      </c>
      <c r="K3528">
        <v>287</v>
      </c>
      <c r="L3528" t="s">
        <v>23647</v>
      </c>
      <c r="M3528" t="s">
        <v>23694</v>
      </c>
      <c r="N3528">
        <v>6244087</v>
      </c>
      <c r="O3528">
        <v>1969</v>
      </c>
      <c r="P3528">
        <v>8</v>
      </c>
    </row>
    <row r="3529" spans="1:16" x14ac:dyDescent="0.3">
      <c r="A3529" t="s">
        <v>719</v>
      </c>
      <c r="B3529">
        <v>99</v>
      </c>
      <c r="C3529">
        <v>147</v>
      </c>
      <c r="D3529" t="s">
        <v>3264</v>
      </c>
      <c r="E3529">
        <v>2077046</v>
      </c>
      <c r="F3529" t="s">
        <v>5397</v>
      </c>
      <c r="G3529" t="s">
        <v>3864</v>
      </c>
      <c r="H3529" t="s">
        <v>10759</v>
      </c>
      <c r="I3529">
        <v>27266</v>
      </c>
      <c r="J3529" t="s">
        <v>12597</v>
      </c>
      <c r="K3529">
        <v>75</v>
      </c>
      <c r="L3529" t="s">
        <v>23647</v>
      </c>
      <c r="M3529" t="s">
        <v>23694</v>
      </c>
      <c r="N3529">
        <v>6000000</v>
      </c>
      <c r="O3529">
        <v>2008</v>
      </c>
      <c r="P3529">
        <v>7</v>
      </c>
    </row>
    <row r="3530" spans="1:16" x14ac:dyDescent="0.3">
      <c r="A3530" t="s">
        <v>1591</v>
      </c>
      <c r="B3530">
        <v>110</v>
      </c>
      <c r="C3530">
        <v>23</v>
      </c>
      <c r="D3530" t="s">
        <v>4414</v>
      </c>
      <c r="E3530">
        <v>25529689.5</v>
      </c>
      <c r="F3530" t="s">
        <v>6044</v>
      </c>
      <c r="G3530" t="s">
        <v>6747</v>
      </c>
      <c r="H3530" t="s">
        <v>10760</v>
      </c>
      <c r="I3530">
        <v>11623</v>
      </c>
      <c r="J3530" t="s">
        <v>13345</v>
      </c>
      <c r="K3530">
        <v>50</v>
      </c>
      <c r="L3530" t="s">
        <v>23647</v>
      </c>
      <c r="M3530" t="s">
        <v>23695</v>
      </c>
      <c r="N3530">
        <v>6000000</v>
      </c>
      <c r="O3530">
        <v>1979</v>
      </c>
      <c r="P3530">
        <v>7</v>
      </c>
    </row>
    <row r="3531" spans="1:16" x14ac:dyDescent="0.3">
      <c r="A3531" t="s">
        <v>1532</v>
      </c>
      <c r="B3531">
        <v>97</v>
      </c>
      <c r="C3531">
        <v>75</v>
      </c>
      <c r="D3531" t="s">
        <v>4415</v>
      </c>
      <c r="E3531">
        <v>267194</v>
      </c>
      <c r="F3531" t="s">
        <v>5558</v>
      </c>
      <c r="G3531" t="s">
        <v>2430</v>
      </c>
      <c r="H3531" t="s">
        <v>10761</v>
      </c>
      <c r="I3531">
        <v>6906</v>
      </c>
      <c r="J3531" t="s">
        <v>13346</v>
      </c>
      <c r="K3531">
        <v>111</v>
      </c>
      <c r="L3531" t="s">
        <v>23647</v>
      </c>
      <c r="M3531" t="s">
        <v>23695</v>
      </c>
      <c r="N3531">
        <v>20000000</v>
      </c>
      <c r="O3531">
        <v>2002</v>
      </c>
      <c r="P3531">
        <v>6.7</v>
      </c>
    </row>
    <row r="3532" spans="1:16" x14ac:dyDescent="0.3">
      <c r="A3532" t="s">
        <v>1592</v>
      </c>
      <c r="B3532">
        <v>107</v>
      </c>
      <c r="C3532">
        <v>17</v>
      </c>
      <c r="D3532" t="s">
        <v>4416</v>
      </c>
      <c r="E3532">
        <v>869325</v>
      </c>
      <c r="F3532" t="s">
        <v>5294</v>
      </c>
      <c r="G3532" t="s">
        <v>4552</v>
      </c>
      <c r="H3532" t="s">
        <v>10762</v>
      </c>
      <c r="I3532">
        <v>2281</v>
      </c>
      <c r="J3532" t="s">
        <v>13347</v>
      </c>
      <c r="K3532">
        <v>16</v>
      </c>
      <c r="L3532" t="s">
        <v>23647</v>
      </c>
      <c r="M3532" t="s">
        <v>23694</v>
      </c>
      <c r="N3532">
        <v>6000000</v>
      </c>
      <c r="O3532">
        <v>1991</v>
      </c>
      <c r="P3532">
        <v>3.8</v>
      </c>
    </row>
    <row r="3533" spans="1:16" x14ac:dyDescent="0.3">
      <c r="A3533" t="s">
        <v>1593</v>
      </c>
      <c r="B3533">
        <v>90</v>
      </c>
      <c r="C3533">
        <v>16</v>
      </c>
      <c r="D3533" t="s">
        <v>4417</v>
      </c>
      <c r="E3533">
        <v>399611</v>
      </c>
      <c r="F3533" t="s">
        <v>5413</v>
      </c>
      <c r="G3533" t="s">
        <v>3472</v>
      </c>
      <c r="H3533" t="s">
        <v>10763</v>
      </c>
      <c r="I3533">
        <v>1245</v>
      </c>
      <c r="J3533" t="s">
        <v>13348</v>
      </c>
      <c r="K3533">
        <v>29</v>
      </c>
      <c r="L3533" t="s">
        <v>23647</v>
      </c>
      <c r="M3533" t="s">
        <v>23694</v>
      </c>
      <c r="N3533">
        <v>6000000</v>
      </c>
      <c r="O3533">
        <v>2010</v>
      </c>
      <c r="P3533">
        <v>5.7</v>
      </c>
    </row>
    <row r="3534" spans="1:16" x14ac:dyDescent="0.3">
      <c r="A3534" t="s">
        <v>1385</v>
      </c>
      <c r="B3534">
        <v>104</v>
      </c>
      <c r="C3534">
        <v>60</v>
      </c>
      <c r="D3534" t="s">
        <v>4418</v>
      </c>
      <c r="E3534">
        <v>181798</v>
      </c>
      <c r="F3534" t="s">
        <v>5558</v>
      </c>
      <c r="G3534" t="s">
        <v>3641</v>
      </c>
      <c r="H3534" t="s">
        <v>10764</v>
      </c>
      <c r="I3534">
        <v>2591</v>
      </c>
      <c r="J3534" t="s">
        <v>13349</v>
      </c>
      <c r="K3534">
        <v>36</v>
      </c>
      <c r="L3534" t="s">
        <v>23649</v>
      </c>
      <c r="M3534" t="s">
        <v>23703</v>
      </c>
      <c r="N3534">
        <v>20000000</v>
      </c>
      <c r="O3534">
        <v>2003</v>
      </c>
      <c r="P3534">
        <v>6.6</v>
      </c>
    </row>
    <row r="3535" spans="1:16" x14ac:dyDescent="0.3">
      <c r="A3535" t="s">
        <v>960</v>
      </c>
      <c r="B3535">
        <v>96</v>
      </c>
      <c r="C3535">
        <v>63</v>
      </c>
      <c r="D3535" t="s">
        <v>2580</v>
      </c>
      <c r="E3535">
        <v>115862</v>
      </c>
      <c r="F3535" t="s">
        <v>5310</v>
      </c>
      <c r="G3535" t="s">
        <v>3912</v>
      </c>
      <c r="H3535" t="s">
        <v>10765</v>
      </c>
      <c r="I3535">
        <v>7394</v>
      </c>
      <c r="J3535" t="s">
        <v>4975</v>
      </c>
      <c r="K3535">
        <v>50</v>
      </c>
      <c r="L3535" t="s">
        <v>23647</v>
      </c>
      <c r="M3535" t="s">
        <v>23694</v>
      </c>
      <c r="N3535">
        <v>6000000</v>
      </c>
      <c r="O3535">
        <v>2009</v>
      </c>
      <c r="P3535">
        <v>6.7</v>
      </c>
    </row>
    <row r="3536" spans="1:16" x14ac:dyDescent="0.3">
      <c r="A3536" t="s">
        <v>430</v>
      </c>
      <c r="B3536">
        <v>104</v>
      </c>
      <c r="C3536">
        <v>56</v>
      </c>
      <c r="D3536" t="s">
        <v>4419</v>
      </c>
      <c r="E3536">
        <v>1346503</v>
      </c>
      <c r="F3536" t="s">
        <v>5718</v>
      </c>
      <c r="G3536" t="s">
        <v>6200</v>
      </c>
      <c r="H3536" t="s">
        <v>10766</v>
      </c>
      <c r="I3536">
        <v>3024</v>
      </c>
      <c r="J3536" t="s">
        <v>13350</v>
      </c>
      <c r="K3536">
        <v>22</v>
      </c>
      <c r="L3536" t="s">
        <v>23647</v>
      </c>
      <c r="M3536" t="s">
        <v>23702</v>
      </c>
      <c r="N3536">
        <v>6000000</v>
      </c>
      <c r="O3536">
        <v>2011</v>
      </c>
      <c r="P3536">
        <v>6.1</v>
      </c>
    </row>
    <row r="3537" spans="1:16" x14ac:dyDescent="0.3">
      <c r="A3537" t="s">
        <v>1594</v>
      </c>
      <c r="B3537">
        <v>97</v>
      </c>
      <c r="C3537">
        <v>36</v>
      </c>
      <c r="D3537" t="s">
        <v>4420</v>
      </c>
      <c r="E3537">
        <v>117560</v>
      </c>
      <c r="F3537" t="s">
        <v>5310</v>
      </c>
      <c r="G3537" t="s">
        <v>1311</v>
      </c>
      <c r="H3537" t="s">
        <v>10767</v>
      </c>
      <c r="I3537">
        <v>2330</v>
      </c>
      <c r="J3537" t="s">
        <v>13351</v>
      </c>
      <c r="K3537">
        <v>29</v>
      </c>
      <c r="L3537" t="s">
        <v>23647</v>
      </c>
      <c r="M3537" t="s">
        <v>23694</v>
      </c>
      <c r="N3537">
        <v>6000000</v>
      </c>
      <c r="O3537">
        <v>2006</v>
      </c>
      <c r="P3537">
        <v>6.2</v>
      </c>
    </row>
    <row r="3538" spans="1:16" x14ac:dyDescent="0.3">
      <c r="A3538" t="s">
        <v>1163</v>
      </c>
      <c r="B3538">
        <v>107</v>
      </c>
      <c r="C3538">
        <v>47</v>
      </c>
      <c r="D3538" t="s">
        <v>3152</v>
      </c>
      <c r="E3538">
        <v>54606</v>
      </c>
      <c r="F3538" t="s">
        <v>5602</v>
      </c>
      <c r="G3538" t="s">
        <v>6748</v>
      </c>
      <c r="H3538" t="s">
        <v>10768</v>
      </c>
      <c r="I3538">
        <v>1940</v>
      </c>
      <c r="J3538" t="s">
        <v>6822</v>
      </c>
      <c r="K3538">
        <v>34</v>
      </c>
      <c r="L3538" t="s">
        <v>23647</v>
      </c>
      <c r="M3538" t="s">
        <v>23695</v>
      </c>
      <c r="N3538">
        <v>6000000</v>
      </c>
      <c r="O3538">
        <v>2001</v>
      </c>
      <c r="P3538">
        <v>6.2</v>
      </c>
    </row>
    <row r="3539" spans="1:16" x14ac:dyDescent="0.3">
      <c r="A3539" t="s">
        <v>1595</v>
      </c>
      <c r="B3539">
        <v>117</v>
      </c>
      <c r="C3539">
        <v>38</v>
      </c>
      <c r="D3539" t="s">
        <v>3123</v>
      </c>
      <c r="E3539">
        <v>25529689.5</v>
      </c>
      <c r="F3539" t="s">
        <v>5558</v>
      </c>
      <c r="G3539" t="s">
        <v>2996</v>
      </c>
      <c r="H3539" t="s">
        <v>10769</v>
      </c>
      <c r="I3539">
        <v>6454</v>
      </c>
      <c r="J3539" t="s">
        <v>3401</v>
      </c>
      <c r="K3539">
        <v>44</v>
      </c>
      <c r="L3539" t="s">
        <v>23647</v>
      </c>
      <c r="M3539" t="s">
        <v>23694</v>
      </c>
      <c r="N3539">
        <v>7840000</v>
      </c>
      <c r="O3539">
        <v>1977</v>
      </c>
      <c r="P3539">
        <v>7.4</v>
      </c>
    </row>
    <row r="3540" spans="1:16" x14ac:dyDescent="0.3">
      <c r="A3540" t="s">
        <v>1596</v>
      </c>
      <c r="B3540">
        <v>85</v>
      </c>
      <c r="C3540">
        <v>26</v>
      </c>
      <c r="D3540" t="s">
        <v>2591</v>
      </c>
      <c r="E3540">
        <v>36497</v>
      </c>
      <c r="F3540" t="s">
        <v>5447</v>
      </c>
      <c r="G3540" t="s">
        <v>6209</v>
      </c>
      <c r="H3540" t="s">
        <v>10770</v>
      </c>
      <c r="I3540">
        <v>7367</v>
      </c>
      <c r="J3540" t="s">
        <v>13039</v>
      </c>
      <c r="K3540">
        <v>37</v>
      </c>
      <c r="L3540" t="s">
        <v>23647</v>
      </c>
      <c r="M3540" t="s">
        <v>23694</v>
      </c>
      <c r="N3540">
        <v>6000000</v>
      </c>
      <c r="O3540">
        <v>2008</v>
      </c>
      <c r="P3540">
        <v>4.7</v>
      </c>
    </row>
    <row r="3541" spans="1:16" x14ac:dyDescent="0.3">
      <c r="A3541" t="s">
        <v>681</v>
      </c>
      <c r="B3541">
        <v>152</v>
      </c>
      <c r="C3541">
        <v>47</v>
      </c>
      <c r="D3541" t="s">
        <v>4421</v>
      </c>
      <c r="E3541">
        <v>23807</v>
      </c>
      <c r="F3541" t="s">
        <v>5814</v>
      </c>
      <c r="G3541" t="s">
        <v>6749</v>
      </c>
      <c r="H3541" t="s">
        <v>10771</v>
      </c>
      <c r="I3541">
        <v>2143</v>
      </c>
      <c r="J3541" t="s">
        <v>13352</v>
      </c>
      <c r="K3541">
        <v>29</v>
      </c>
      <c r="L3541" t="s">
        <v>23647</v>
      </c>
      <c r="M3541" t="s">
        <v>23694</v>
      </c>
      <c r="N3541">
        <v>20000000</v>
      </c>
      <c r="O3541">
        <v>2006</v>
      </c>
      <c r="P3541">
        <v>8.3000000000000007</v>
      </c>
    </row>
    <row r="3542" spans="1:16" x14ac:dyDescent="0.3">
      <c r="A3542" t="s">
        <v>1597</v>
      </c>
      <c r="B3542">
        <v>85</v>
      </c>
      <c r="C3542">
        <v>68</v>
      </c>
      <c r="D3542" t="s">
        <v>4349</v>
      </c>
      <c r="E3542">
        <v>25529689.5</v>
      </c>
      <c r="F3542" t="s">
        <v>5823</v>
      </c>
      <c r="G3542" t="s">
        <v>3151</v>
      </c>
      <c r="H3542" t="s">
        <v>10772</v>
      </c>
      <c r="I3542">
        <v>38273</v>
      </c>
      <c r="J3542" t="s">
        <v>12727</v>
      </c>
      <c r="K3542">
        <v>133</v>
      </c>
      <c r="L3542" t="s">
        <v>23647</v>
      </c>
      <c r="M3542" t="s">
        <v>23694</v>
      </c>
      <c r="N3542">
        <v>6000000</v>
      </c>
      <c r="O3542">
        <v>2003</v>
      </c>
      <c r="P3542">
        <v>7.2</v>
      </c>
    </row>
    <row r="3543" spans="1:16" x14ac:dyDescent="0.3">
      <c r="A3543" t="s">
        <v>1598</v>
      </c>
      <c r="B3543">
        <v>76</v>
      </c>
      <c r="C3543">
        <v>19</v>
      </c>
      <c r="D3543" t="s">
        <v>4163</v>
      </c>
      <c r="E3543">
        <v>25529689.5</v>
      </c>
      <c r="F3543" t="s">
        <v>5358</v>
      </c>
      <c r="G3543" t="s">
        <v>6750</v>
      </c>
      <c r="H3543" t="s">
        <v>10773</v>
      </c>
      <c r="I3543">
        <v>2989</v>
      </c>
      <c r="J3543" t="s">
        <v>4355</v>
      </c>
      <c r="K3543">
        <v>38</v>
      </c>
      <c r="L3543" t="s">
        <v>23647</v>
      </c>
      <c r="M3543" t="s">
        <v>23694</v>
      </c>
      <c r="N3543">
        <v>8600000</v>
      </c>
      <c r="O3543">
        <v>1994</v>
      </c>
      <c r="P3543">
        <v>5.8</v>
      </c>
    </row>
    <row r="3544" spans="1:16" x14ac:dyDescent="0.3">
      <c r="A3544" t="s">
        <v>1599</v>
      </c>
      <c r="B3544">
        <v>87</v>
      </c>
      <c r="C3544">
        <v>39</v>
      </c>
      <c r="D3544" t="s">
        <v>4422</v>
      </c>
      <c r="E3544">
        <v>25529689.5</v>
      </c>
      <c r="F3544" t="s">
        <v>5440</v>
      </c>
      <c r="G3544" t="s">
        <v>3649</v>
      </c>
      <c r="H3544" t="s">
        <v>10774</v>
      </c>
      <c r="I3544">
        <v>2050</v>
      </c>
      <c r="J3544" t="s">
        <v>13353</v>
      </c>
      <c r="K3544">
        <v>17</v>
      </c>
      <c r="L3544" t="s">
        <v>23647</v>
      </c>
      <c r="M3544" t="s">
        <v>23694</v>
      </c>
      <c r="N3544">
        <v>20000000</v>
      </c>
      <c r="O3544">
        <v>2009</v>
      </c>
      <c r="P3544">
        <v>5.9</v>
      </c>
    </row>
    <row r="3545" spans="1:16" x14ac:dyDescent="0.3">
      <c r="A3545" t="s">
        <v>1181</v>
      </c>
      <c r="B3545">
        <v>95</v>
      </c>
      <c r="C3545">
        <v>162</v>
      </c>
      <c r="D3545" t="s">
        <v>2458</v>
      </c>
      <c r="E3545">
        <v>65804</v>
      </c>
      <c r="F3545" t="s">
        <v>5459</v>
      </c>
      <c r="G3545" t="s">
        <v>6204</v>
      </c>
      <c r="H3545" t="s">
        <v>10775</v>
      </c>
      <c r="I3545">
        <v>32512</v>
      </c>
      <c r="J3545" t="s">
        <v>3350</v>
      </c>
      <c r="K3545">
        <v>86</v>
      </c>
      <c r="L3545" t="s">
        <v>23647</v>
      </c>
      <c r="M3545" t="s">
        <v>23694</v>
      </c>
      <c r="N3545">
        <v>12000000</v>
      </c>
      <c r="O3545">
        <v>2012</v>
      </c>
      <c r="P3545">
        <v>6.3</v>
      </c>
    </row>
    <row r="3546" spans="1:16" x14ac:dyDescent="0.3">
      <c r="A3546" t="s">
        <v>1410</v>
      </c>
      <c r="B3546">
        <v>101</v>
      </c>
      <c r="C3546">
        <v>37</v>
      </c>
      <c r="D3546" t="s">
        <v>3472</v>
      </c>
      <c r="E3546">
        <v>25529689.5</v>
      </c>
      <c r="F3546" t="s">
        <v>5748</v>
      </c>
      <c r="G3546" t="s">
        <v>2633</v>
      </c>
      <c r="H3546" t="s">
        <v>10776</v>
      </c>
      <c r="I3546">
        <v>1696</v>
      </c>
      <c r="J3546" t="s">
        <v>13354</v>
      </c>
      <c r="K3546">
        <v>19</v>
      </c>
      <c r="L3546" t="s">
        <v>23647</v>
      </c>
      <c r="M3546" t="s">
        <v>23697</v>
      </c>
      <c r="N3546">
        <v>6000000</v>
      </c>
      <c r="O3546">
        <v>2009</v>
      </c>
      <c r="P3546">
        <v>7.2</v>
      </c>
    </row>
    <row r="3547" spans="1:16" x14ac:dyDescent="0.3">
      <c r="A3547" t="s">
        <v>1600</v>
      </c>
      <c r="B3547">
        <v>90</v>
      </c>
      <c r="C3547">
        <v>26</v>
      </c>
      <c r="D3547" t="s">
        <v>4423</v>
      </c>
      <c r="E3547">
        <v>25529689.5</v>
      </c>
      <c r="F3547" t="s">
        <v>5297</v>
      </c>
      <c r="G3547" t="s">
        <v>4218</v>
      </c>
      <c r="H3547" t="s">
        <v>10777</v>
      </c>
      <c r="I3547">
        <v>10196</v>
      </c>
      <c r="J3547" t="s">
        <v>2683</v>
      </c>
      <c r="K3547">
        <v>39</v>
      </c>
      <c r="L3547" t="s">
        <v>23647</v>
      </c>
      <c r="M3547" t="s">
        <v>23694</v>
      </c>
      <c r="N3547">
        <v>6000000</v>
      </c>
      <c r="O3547">
        <v>2011</v>
      </c>
      <c r="P3547">
        <v>5.4</v>
      </c>
    </row>
    <row r="3548" spans="1:16" x14ac:dyDescent="0.3">
      <c r="A3548" t="s">
        <v>499</v>
      </c>
      <c r="B3548">
        <v>89</v>
      </c>
      <c r="C3548">
        <v>179</v>
      </c>
      <c r="D3548" t="s">
        <v>4424</v>
      </c>
      <c r="E3548">
        <v>25529689.5</v>
      </c>
      <c r="F3548" t="s">
        <v>5603</v>
      </c>
      <c r="G3548" t="s">
        <v>6751</v>
      </c>
      <c r="H3548" t="s">
        <v>10778</v>
      </c>
      <c r="I3548">
        <v>60522</v>
      </c>
      <c r="J3548" t="s">
        <v>13355</v>
      </c>
      <c r="K3548">
        <v>228</v>
      </c>
      <c r="L3548" t="s">
        <v>23647</v>
      </c>
      <c r="M3548" t="s">
        <v>23697</v>
      </c>
      <c r="N3548">
        <v>5952000</v>
      </c>
      <c r="O3548">
        <v>1983</v>
      </c>
      <c r="P3548">
        <v>7.3</v>
      </c>
    </row>
    <row r="3549" spans="1:16" x14ac:dyDescent="0.3">
      <c r="A3549" t="s">
        <v>1601</v>
      </c>
      <c r="B3549">
        <v>111</v>
      </c>
      <c r="C3549">
        <v>88</v>
      </c>
      <c r="D3549" t="s">
        <v>4425</v>
      </c>
      <c r="E3549">
        <v>3895664</v>
      </c>
      <c r="F3549" t="s">
        <v>5491</v>
      </c>
      <c r="G3549" t="s">
        <v>6473</v>
      </c>
      <c r="H3549" t="s">
        <v>10779</v>
      </c>
      <c r="I3549">
        <v>34383</v>
      </c>
      <c r="J3549" t="s">
        <v>4184</v>
      </c>
      <c r="K3549">
        <v>149</v>
      </c>
      <c r="L3549" t="s">
        <v>23649</v>
      </c>
      <c r="M3549" t="s">
        <v>23703</v>
      </c>
      <c r="N3549">
        <v>5300000</v>
      </c>
      <c r="O3549">
        <v>2002</v>
      </c>
      <c r="P3549">
        <v>7.3</v>
      </c>
    </row>
    <row r="3550" spans="1:16" x14ac:dyDescent="0.3">
      <c r="A3550" t="s">
        <v>1602</v>
      </c>
      <c r="B3550">
        <v>86</v>
      </c>
      <c r="C3550">
        <v>43</v>
      </c>
      <c r="D3550" t="s">
        <v>4426</v>
      </c>
      <c r="E3550">
        <v>20200</v>
      </c>
      <c r="F3550" t="s">
        <v>5704</v>
      </c>
      <c r="G3550" t="s">
        <v>2508</v>
      </c>
      <c r="H3550" t="s">
        <v>10780</v>
      </c>
      <c r="I3550">
        <v>6797</v>
      </c>
      <c r="J3550" t="s">
        <v>13356</v>
      </c>
      <c r="K3550">
        <v>21</v>
      </c>
      <c r="L3550" t="s">
        <v>23647</v>
      </c>
      <c r="M3550" t="s">
        <v>23694</v>
      </c>
      <c r="N3550">
        <v>6000000</v>
      </c>
      <c r="O3550">
        <v>2014</v>
      </c>
      <c r="P3550">
        <v>5.8</v>
      </c>
    </row>
    <row r="3551" spans="1:16" x14ac:dyDescent="0.3">
      <c r="A3551" t="s">
        <v>494</v>
      </c>
      <c r="B3551">
        <v>115</v>
      </c>
      <c r="C3551">
        <v>136</v>
      </c>
      <c r="D3551" t="s">
        <v>3070</v>
      </c>
      <c r="E3551">
        <v>31874869</v>
      </c>
      <c r="F3551" t="s">
        <v>5471</v>
      </c>
      <c r="G3551" t="s">
        <v>6279</v>
      </c>
      <c r="H3551" t="s">
        <v>8240</v>
      </c>
      <c r="I3551">
        <v>43575</v>
      </c>
      <c r="J3551" t="s">
        <v>3965</v>
      </c>
      <c r="K3551">
        <v>302</v>
      </c>
      <c r="L3551" t="s">
        <v>23647</v>
      </c>
      <c r="M3551" t="s">
        <v>23694</v>
      </c>
      <c r="N3551">
        <v>50000000</v>
      </c>
      <c r="O3551">
        <v>2002</v>
      </c>
      <c r="P3551">
        <v>6.1</v>
      </c>
    </row>
    <row r="3552" spans="1:16" x14ac:dyDescent="0.3">
      <c r="A3552" t="s">
        <v>1603</v>
      </c>
      <c r="B3552">
        <v>103</v>
      </c>
      <c r="C3552">
        <v>111</v>
      </c>
      <c r="D3552" t="s">
        <v>4427</v>
      </c>
      <c r="E3552">
        <v>542860</v>
      </c>
      <c r="F3552" t="s">
        <v>5446</v>
      </c>
      <c r="G3552" t="s">
        <v>6752</v>
      </c>
      <c r="H3552" t="s">
        <v>10781</v>
      </c>
      <c r="I3552">
        <v>9230</v>
      </c>
      <c r="J3552" t="s">
        <v>13357</v>
      </c>
      <c r="K3552">
        <v>37</v>
      </c>
      <c r="L3552" t="s">
        <v>23663</v>
      </c>
      <c r="M3552" t="s">
        <v>23724</v>
      </c>
      <c r="N3552">
        <v>4000000</v>
      </c>
      <c r="O3552">
        <v>2008</v>
      </c>
      <c r="P3552">
        <v>7.1</v>
      </c>
    </row>
    <row r="3553" spans="1:16" x14ac:dyDescent="0.3">
      <c r="A3553" t="s">
        <v>1604</v>
      </c>
      <c r="B3553">
        <v>90</v>
      </c>
      <c r="C3553">
        <v>13</v>
      </c>
      <c r="D3553" t="s">
        <v>1851</v>
      </c>
      <c r="E3553">
        <v>25529689.5</v>
      </c>
      <c r="F3553" t="s">
        <v>5695</v>
      </c>
      <c r="G3553" t="s">
        <v>3089</v>
      </c>
      <c r="H3553" t="s">
        <v>10782</v>
      </c>
      <c r="I3553">
        <v>6741</v>
      </c>
      <c r="J3553" t="s">
        <v>1655</v>
      </c>
      <c r="K3553">
        <v>11</v>
      </c>
      <c r="L3553" t="s">
        <v>23647</v>
      </c>
      <c r="M3553" t="s">
        <v>23694</v>
      </c>
      <c r="N3553">
        <v>6000000</v>
      </c>
      <c r="O3553">
        <v>2012</v>
      </c>
      <c r="P3553">
        <v>6.5</v>
      </c>
    </row>
    <row r="3554" spans="1:16" x14ac:dyDescent="0.3">
      <c r="A3554" t="s">
        <v>435</v>
      </c>
      <c r="B3554">
        <v>133</v>
      </c>
      <c r="C3554">
        <v>64</v>
      </c>
      <c r="D3554" t="s">
        <v>4428</v>
      </c>
      <c r="E3554">
        <v>25529689.5</v>
      </c>
      <c r="F3554" t="s">
        <v>6045</v>
      </c>
      <c r="G3554" t="s">
        <v>6753</v>
      </c>
      <c r="H3554" t="s">
        <v>10783</v>
      </c>
      <c r="I3554">
        <v>10119</v>
      </c>
      <c r="J3554" t="s">
        <v>13358</v>
      </c>
      <c r="K3554">
        <v>124</v>
      </c>
      <c r="L3554" t="s">
        <v>23647</v>
      </c>
      <c r="M3554" t="s">
        <v>23703</v>
      </c>
      <c r="N3554">
        <v>6700000</v>
      </c>
      <c r="O3554">
        <v>1964</v>
      </c>
      <c r="P3554">
        <v>7.9</v>
      </c>
    </row>
    <row r="3555" spans="1:16" x14ac:dyDescent="0.3">
      <c r="A3555" t="s">
        <v>1605</v>
      </c>
      <c r="B3555">
        <v>88</v>
      </c>
      <c r="C3555">
        <v>6</v>
      </c>
      <c r="D3555" t="s">
        <v>4429</v>
      </c>
      <c r="E3555">
        <v>15059</v>
      </c>
      <c r="F3555" t="s">
        <v>5594</v>
      </c>
      <c r="G3555" t="s">
        <v>6351</v>
      </c>
      <c r="H3555" t="s">
        <v>10784</v>
      </c>
      <c r="I3555">
        <v>748</v>
      </c>
      <c r="J3555" t="s">
        <v>13359</v>
      </c>
      <c r="K3555">
        <v>8</v>
      </c>
      <c r="L3555" t="s">
        <v>23647</v>
      </c>
      <c r="M3555" t="s">
        <v>23694</v>
      </c>
      <c r="N3555">
        <v>20000000</v>
      </c>
      <c r="O3555">
        <v>2012</v>
      </c>
      <c r="P3555">
        <v>5.4</v>
      </c>
    </row>
    <row r="3556" spans="1:16" x14ac:dyDescent="0.3">
      <c r="A3556" t="s">
        <v>1606</v>
      </c>
      <c r="B3556">
        <v>111</v>
      </c>
      <c r="C3556">
        <v>112</v>
      </c>
      <c r="D3556" t="s">
        <v>4430</v>
      </c>
      <c r="E3556">
        <v>11905519</v>
      </c>
      <c r="F3556" t="s">
        <v>5321</v>
      </c>
      <c r="G3556" t="s">
        <v>6754</v>
      </c>
      <c r="H3556" t="s">
        <v>10785</v>
      </c>
      <c r="I3556">
        <v>30210</v>
      </c>
      <c r="J3556" t="s">
        <v>13360</v>
      </c>
      <c r="K3556">
        <v>214</v>
      </c>
      <c r="L3556" t="s">
        <v>23670</v>
      </c>
      <c r="M3556" t="s">
        <v>23732</v>
      </c>
      <c r="N3556">
        <v>200000000</v>
      </c>
      <c r="O3556">
        <v>2005</v>
      </c>
      <c r="P3556">
        <v>7.1</v>
      </c>
    </row>
    <row r="3557" spans="1:16" x14ac:dyDescent="0.3">
      <c r="A3557" t="s">
        <v>1607</v>
      </c>
      <c r="B3557">
        <v>94</v>
      </c>
      <c r="C3557">
        <v>12</v>
      </c>
      <c r="D3557" t="s">
        <v>3343</v>
      </c>
      <c r="E3557">
        <v>69582</v>
      </c>
      <c r="F3557" t="s">
        <v>5447</v>
      </c>
      <c r="G3557" t="s">
        <v>2819</v>
      </c>
      <c r="H3557" t="s">
        <v>10786</v>
      </c>
      <c r="I3557">
        <v>867</v>
      </c>
      <c r="J3557" t="s">
        <v>13232</v>
      </c>
      <c r="K3557">
        <v>21</v>
      </c>
      <c r="L3557" t="s">
        <v>23647</v>
      </c>
      <c r="M3557" t="s">
        <v>23695</v>
      </c>
      <c r="N3557">
        <v>20000000</v>
      </c>
      <c r="O3557">
        <v>1998</v>
      </c>
      <c r="P3557">
        <v>6.4</v>
      </c>
    </row>
    <row r="3558" spans="1:16" x14ac:dyDescent="0.3">
      <c r="A3558" t="s">
        <v>1408</v>
      </c>
      <c r="B3558">
        <v>112</v>
      </c>
      <c r="C3558">
        <v>161</v>
      </c>
      <c r="D3558" t="s">
        <v>4431</v>
      </c>
      <c r="E3558">
        <v>32541719</v>
      </c>
      <c r="F3558" t="s">
        <v>5622</v>
      </c>
      <c r="G3558" t="s">
        <v>3958</v>
      </c>
      <c r="H3558" t="s">
        <v>10787</v>
      </c>
      <c r="I3558">
        <v>89806</v>
      </c>
      <c r="J3558" t="s">
        <v>4745</v>
      </c>
      <c r="K3558">
        <v>438</v>
      </c>
      <c r="L3558" t="s">
        <v>23647</v>
      </c>
      <c r="M3558" t="s">
        <v>23695</v>
      </c>
      <c r="N3558">
        <v>3500159</v>
      </c>
      <c r="O3558">
        <v>2002</v>
      </c>
      <c r="P3558">
        <v>6.7</v>
      </c>
    </row>
    <row r="3559" spans="1:16" x14ac:dyDescent="0.3">
      <c r="A3559" t="s">
        <v>1457</v>
      </c>
      <c r="B3559">
        <v>141</v>
      </c>
      <c r="C3559">
        <v>68</v>
      </c>
      <c r="D3559" t="s">
        <v>4432</v>
      </c>
      <c r="E3559">
        <v>3064356</v>
      </c>
      <c r="F3559" t="s">
        <v>5310</v>
      </c>
      <c r="G3559" t="s">
        <v>6220</v>
      </c>
      <c r="H3559" t="s">
        <v>10788</v>
      </c>
      <c r="I3559">
        <v>3433</v>
      </c>
      <c r="J3559" t="s">
        <v>2918</v>
      </c>
      <c r="K3559">
        <v>81</v>
      </c>
      <c r="L3559" t="s">
        <v>23647</v>
      </c>
      <c r="M3559" t="s">
        <v>23694</v>
      </c>
      <c r="N3559">
        <v>5600000</v>
      </c>
      <c r="O3559">
        <v>2002</v>
      </c>
      <c r="P3559">
        <v>6.9</v>
      </c>
    </row>
    <row r="3560" spans="1:16" x14ac:dyDescent="0.3">
      <c r="A3560" t="s">
        <v>1220</v>
      </c>
      <c r="B3560">
        <v>95</v>
      </c>
      <c r="C3560">
        <v>25</v>
      </c>
      <c r="D3560" t="s">
        <v>4433</v>
      </c>
      <c r="E3560">
        <v>7009668</v>
      </c>
      <c r="F3560" t="s">
        <v>6046</v>
      </c>
      <c r="G3560" t="s">
        <v>5044</v>
      </c>
      <c r="H3560" t="s">
        <v>10789</v>
      </c>
      <c r="I3560">
        <v>8707</v>
      </c>
      <c r="J3560" t="s">
        <v>13361</v>
      </c>
      <c r="K3560">
        <v>36</v>
      </c>
      <c r="L3560" t="s">
        <v>23647</v>
      </c>
      <c r="M3560" t="s">
        <v>23694</v>
      </c>
      <c r="N3560">
        <v>5600000</v>
      </c>
      <c r="O3560">
        <v>2006</v>
      </c>
      <c r="P3560">
        <v>2.1</v>
      </c>
    </row>
    <row r="3561" spans="1:16" x14ac:dyDescent="0.3">
      <c r="A3561" t="s">
        <v>1608</v>
      </c>
      <c r="B3561">
        <v>141</v>
      </c>
      <c r="C3561">
        <v>23</v>
      </c>
      <c r="D3561" t="s">
        <v>4434</v>
      </c>
      <c r="E3561">
        <v>352684</v>
      </c>
      <c r="F3561" t="s">
        <v>5461</v>
      </c>
      <c r="G3561" t="s">
        <v>6755</v>
      </c>
      <c r="H3561" t="s">
        <v>10790</v>
      </c>
      <c r="I3561">
        <v>4633</v>
      </c>
      <c r="J3561" t="s">
        <v>13362</v>
      </c>
      <c r="K3561">
        <v>31</v>
      </c>
      <c r="L3561" t="s">
        <v>23654</v>
      </c>
      <c r="M3561" t="s">
        <v>23709</v>
      </c>
      <c r="N3561">
        <v>20000000</v>
      </c>
      <c r="O3561">
        <v>2012</v>
      </c>
      <c r="P3561">
        <v>4.3</v>
      </c>
    </row>
    <row r="3562" spans="1:16" x14ac:dyDescent="0.3">
      <c r="A3562" t="s">
        <v>1322</v>
      </c>
      <c r="B3562">
        <v>85</v>
      </c>
      <c r="C3562">
        <v>222</v>
      </c>
      <c r="D3562" t="s">
        <v>4435</v>
      </c>
      <c r="E3562">
        <v>27024</v>
      </c>
      <c r="F3562" t="s">
        <v>5714</v>
      </c>
      <c r="G3562" t="s">
        <v>6756</v>
      </c>
      <c r="H3562" t="s">
        <v>10791</v>
      </c>
      <c r="I3562">
        <v>55597</v>
      </c>
      <c r="J3562" t="s">
        <v>13363</v>
      </c>
      <c r="K3562">
        <v>148</v>
      </c>
      <c r="L3562" t="s">
        <v>23652</v>
      </c>
      <c r="M3562" t="s">
        <v>23706</v>
      </c>
      <c r="N3562">
        <v>5600000</v>
      </c>
      <c r="O3562">
        <v>2009</v>
      </c>
      <c r="P3562">
        <v>6.6</v>
      </c>
    </row>
    <row r="3563" spans="1:16" x14ac:dyDescent="0.3">
      <c r="A3563" t="s">
        <v>1432</v>
      </c>
      <c r="B3563">
        <v>105</v>
      </c>
      <c r="C3563">
        <v>9</v>
      </c>
      <c r="D3563" t="s">
        <v>4436</v>
      </c>
      <c r="E3563">
        <v>531806</v>
      </c>
      <c r="F3563" t="s">
        <v>6047</v>
      </c>
      <c r="G3563" t="s">
        <v>6757</v>
      </c>
      <c r="H3563" t="s">
        <v>10792</v>
      </c>
      <c r="I3563">
        <v>548</v>
      </c>
      <c r="J3563" t="s">
        <v>13364</v>
      </c>
      <c r="K3563">
        <v>6</v>
      </c>
      <c r="L3563" t="s">
        <v>23647</v>
      </c>
      <c r="M3563" t="s">
        <v>23694</v>
      </c>
      <c r="N3563">
        <v>20000000</v>
      </c>
      <c r="O3563">
        <v>2010</v>
      </c>
      <c r="P3563">
        <v>3.4</v>
      </c>
    </row>
    <row r="3564" spans="1:16" x14ac:dyDescent="0.3">
      <c r="A3564" t="s">
        <v>1567</v>
      </c>
      <c r="B3564">
        <v>129</v>
      </c>
      <c r="C3564">
        <v>119</v>
      </c>
      <c r="D3564" t="s">
        <v>4055</v>
      </c>
      <c r="E3564">
        <v>159600000</v>
      </c>
      <c r="F3564" t="s">
        <v>5823</v>
      </c>
      <c r="G3564" t="s">
        <v>6278</v>
      </c>
      <c r="H3564" t="s">
        <v>10793</v>
      </c>
      <c r="I3564">
        <v>175607</v>
      </c>
      <c r="J3564" t="s">
        <v>2944</v>
      </c>
      <c r="K3564">
        <v>252</v>
      </c>
      <c r="L3564" t="s">
        <v>23647</v>
      </c>
      <c r="M3564" t="s">
        <v>23694</v>
      </c>
      <c r="N3564">
        <v>5500000</v>
      </c>
      <c r="O3564">
        <v>1973</v>
      </c>
      <c r="P3564">
        <v>8.3000000000000007</v>
      </c>
    </row>
    <row r="3565" spans="1:16" x14ac:dyDescent="0.3">
      <c r="A3565" t="s">
        <v>687</v>
      </c>
      <c r="B3565">
        <v>125</v>
      </c>
      <c r="C3565">
        <v>90</v>
      </c>
      <c r="D3565" t="s">
        <v>2816</v>
      </c>
      <c r="E3565">
        <v>58800000</v>
      </c>
      <c r="F3565" t="s">
        <v>5413</v>
      </c>
      <c r="G3565" t="s">
        <v>6758</v>
      </c>
      <c r="H3565" t="s">
        <v>10794</v>
      </c>
      <c r="I3565">
        <v>40511</v>
      </c>
      <c r="J3565" t="s">
        <v>3593</v>
      </c>
      <c r="K3565">
        <v>213</v>
      </c>
      <c r="L3565" t="s">
        <v>23647</v>
      </c>
      <c r="M3565" t="s">
        <v>23695</v>
      </c>
      <c r="N3565">
        <v>5500000</v>
      </c>
      <c r="O3565">
        <v>1981</v>
      </c>
      <c r="P3565">
        <v>7.2</v>
      </c>
    </row>
    <row r="3566" spans="1:16" x14ac:dyDescent="0.3">
      <c r="A3566" t="s">
        <v>1609</v>
      </c>
      <c r="B3566">
        <v>116</v>
      </c>
      <c r="C3566">
        <v>62</v>
      </c>
      <c r="D3566" t="s">
        <v>3027</v>
      </c>
      <c r="E3566">
        <v>50382128</v>
      </c>
      <c r="F3566" t="s">
        <v>5397</v>
      </c>
      <c r="G3566" t="s">
        <v>3713</v>
      </c>
      <c r="H3566" t="s">
        <v>10795</v>
      </c>
      <c r="I3566">
        <v>10472</v>
      </c>
      <c r="J3566" t="s">
        <v>13365</v>
      </c>
      <c r="K3566">
        <v>202</v>
      </c>
      <c r="L3566" t="s">
        <v>23647</v>
      </c>
      <c r="M3566" t="s">
        <v>23694</v>
      </c>
      <c r="N3566">
        <v>5500000</v>
      </c>
      <c r="O3566">
        <v>2005</v>
      </c>
      <c r="P3566">
        <v>5.6</v>
      </c>
    </row>
    <row r="3567" spans="1:16" x14ac:dyDescent="0.3">
      <c r="A3567" t="s">
        <v>643</v>
      </c>
      <c r="B3567">
        <v>105</v>
      </c>
      <c r="C3567">
        <v>71</v>
      </c>
      <c r="D3567" t="s">
        <v>3058</v>
      </c>
      <c r="E3567">
        <v>35811509</v>
      </c>
      <c r="F3567" t="s">
        <v>5805</v>
      </c>
      <c r="G3567" t="s">
        <v>2679</v>
      </c>
      <c r="H3567" t="s">
        <v>10796</v>
      </c>
      <c r="I3567">
        <v>43013</v>
      </c>
      <c r="J3567" t="s">
        <v>13366</v>
      </c>
      <c r="K3567">
        <v>104</v>
      </c>
      <c r="L3567" t="s">
        <v>23647</v>
      </c>
      <c r="M3567" t="s">
        <v>23698</v>
      </c>
      <c r="N3567">
        <v>5500000</v>
      </c>
      <c r="O3567">
        <v>1996</v>
      </c>
      <c r="P3567">
        <v>7.7</v>
      </c>
    </row>
    <row r="3568" spans="1:16" x14ac:dyDescent="0.3">
      <c r="A3568" t="s">
        <v>1610</v>
      </c>
      <c r="B3568">
        <v>90</v>
      </c>
      <c r="C3568">
        <v>364</v>
      </c>
      <c r="D3568" t="s">
        <v>2448</v>
      </c>
      <c r="E3568">
        <v>24475193</v>
      </c>
      <c r="F3568" t="s">
        <v>5397</v>
      </c>
      <c r="G3568" t="s">
        <v>1610</v>
      </c>
      <c r="H3568" t="s">
        <v>10797</v>
      </c>
      <c r="I3568">
        <v>190494</v>
      </c>
      <c r="J3568" t="s">
        <v>13367</v>
      </c>
      <c r="K3568">
        <v>314</v>
      </c>
      <c r="L3568" t="s">
        <v>23647</v>
      </c>
      <c r="M3568" t="s">
        <v>23694</v>
      </c>
      <c r="N3568">
        <v>3000000</v>
      </c>
      <c r="O3568">
        <v>2013</v>
      </c>
      <c r="P3568">
        <v>6.6</v>
      </c>
    </row>
    <row r="3569" spans="1:16" x14ac:dyDescent="0.3">
      <c r="A3569" t="s">
        <v>354</v>
      </c>
      <c r="B3569">
        <v>105</v>
      </c>
      <c r="C3569">
        <v>72</v>
      </c>
      <c r="D3569" t="s">
        <v>4437</v>
      </c>
      <c r="E3569">
        <v>25529689.5</v>
      </c>
      <c r="F3569" t="s">
        <v>6048</v>
      </c>
      <c r="G3569" t="s">
        <v>354</v>
      </c>
      <c r="H3569" t="s">
        <v>10798</v>
      </c>
      <c r="I3569">
        <v>36381</v>
      </c>
      <c r="J3569" t="s">
        <v>13368</v>
      </c>
      <c r="K3569">
        <v>169</v>
      </c>
      <c r="L3569" t="s">
        <v>23647</v>
      </c>
      <c r="M3569" t="s">
        <v>23694</v>
      </c>
      <c r="N3569">
        <v>5500000</v>
      </c>
      <c r="O3569">
        <v>1973</v>
      </c>
      <c r="P3569">
        <v>7.6</v>
      </c>
    </row>
    <row r="3570" spans="1:16" x14ac:dyDescent="0.3">
      <c r="A3570" t="s">
        <v>1020</v>
      </c>
      <c r="B3570">
        <v>111</v>
      </c>
      <c r="C3570">
        <v>122</v>
      </c>
      <c r="D3570" t="s">
        <v>2049</v>
      </c>
      <c r="E3570">
        <v>6200756</v>
      </c>
      <c r="F3570" t="s">
        <v>5491</v>
      </c>
      <c r="G3570" t="s">
        <v>2448</v>
      </c>
      <c r="H3570" t="s">
        <v>10799</v>
      </c>
      <c r="I3570">
        <v>96129</v>
      </c>
      <c r="J3570" t="s">
        <v>2593</v>
      </c>
      <c r="K3570">
        <v>488</v>
      </c>
      <c r="L3570" t="s">
        <v>23647</v>
      </c>
      <c r="M3570" t="s">
        <v>23694</v>
      </c>
      <c r="N3570">
        <v>7000000</v>
      </c>
      <c r="O3570">
        <v>2001</v>
      </c>
      <c r="P3570">
        <v>7.4</v>
      </c>
    </row>
    <row r="3571" spans="1:16" x14ac:dyDescent="0.3">
      <c r="A3571" t="s">
        <v>796</v>
      </c>
      <c r="B3571">
        <v>91</v>
      </c>
      <c r="C3571">
        <v>100</v>
      </c>
      <c r="D3571" t="s">
        <v>3064</v>
      </c>
      <c r="E3571">
        <v>1292119</v>
      </c>
      <c r="F3571" t="s">
        <v>5710</v>
      </c>
      <c r="G3571" t="s">
        <v>2447</v>
      </c>
      <c r="H3571" t="s">
        <v>10800</v>
      </c>
      <c r="I3571">
        <v>14786</v>
      </c>
      <c r="J3571" t="s">
        <v>12413</v>
      </c>
      <c r="K3571">
        <v>144</v>
      </c>
      <c r="L3571" t="s">
        <v>23647</v>
      </c>
      <c r="M3571" t="s">
        <v>23695</v>
      </c>
      <c r="N3571">
        <v>5500000</v>
      </c>
      <c r="O3571">
        <v>2001</v>
      </c>
      <c r="P3571">
        <v>7.1</v>
      </c>
    </row>
    <row r="3572" spans="1:16" x14ac:dyDescent="0.3">
      <c r="A3572" t="s">
        <v>1611</v>
      </c>
      <c r="B3572">
        <v>95</v>
      </c>
      <c r="C3572">
        <v>24</v>
      </c>
      <c r="D3572" t="s">
        <v>4438</v>
      </c>
      <c r="E3572">
        <v>25529689.5</v>
      </c>
      <c r="F3572" t="s">
        <v>5664</v>
      </c>
      <c r="G3572" t="s">
        <v>6759</v>
      </c>
      <c r="H3572" t="s">
        <v>10801</v>
      </c>
      <c r="I3572">
        <v>1955</v>
      </c>
      <c r="J3572" t="s">
        <v>13119</v>
      </c>
      <c r="K3572">
        <v>44</v>
      </c>
      <c r="L3572" t="s">
        <v>23647</v>
      </c>
      <c r="M3572" t="s">
        <v>23694</v>
      </c>
      <c r="N3572">
        <v>20000000</v>
      </c>
      <c r="O3572">
        <v>1980</v>
      </c>
      <c r="P3572">
        <v>3.4</v>
      </c>
    </row>
    <row r="3573" spans="1:16" x14ac:dyDescent="0.3">
      <c r="A3573" t="s">
        <v>1612</v>
      </c>
      <c r="B3573">
        <v>97</v>
      </c>
      <c r="C3573">
        <v>112</v>
      </c>
      <c r="D3573" t="s">
        <v>4439</v>
      </c>
      <c r="E3573">
        <v>3629758</v>
      </c>
      <c r="F3573" t="s">
        <v>5704</v>
      </c>
      <c r="G3573" t="s">
        <v>6760</v>
      </c>
      <c r="H3573" t="s">
        <v>10802</v>
      </c>
      <c r="I3573">
        <v>44151</v>
      </c>
      <c r="J3573" t="s">
        <v>13369</v>
      </c>
      <c r="K3573">
        <v>110</v>
      </c>
      <c r="L3573" t="s">
        <v>23649</v>
      </c>
      <c r="M3573" t="s">
        <v>23703</v>
      </c>
      <c r="N3573">
        <v>5500000</v>
      </c>
      <c r="O3573">
        <v>2004</v>
      </c>
      <c r="P3573">
        <v>7.9</v>
      </c>
    </row>
    <row r="3574" spans="1:16" x14ac:dyDescent="0.3">
      <c r="A3574" t="s">
        <v>1613</v>
      </c>
      <c r="B3574">
        <v>92</v>
      </c>
      <c r="C3574">
        <v>67</v>
      </c>
      <c r="D3574" t="s">
        <v>4440</v>
      </c>
      <c r="E3574">
        <v>6239558</v>
      </c>
      <c r="F3574" t="s">
        <v>5491</v>
      </c>
      <c r="G3574" t="s">
        <v>3579</v>
      </c>
      <c r="H3574" t="s">
        <v>10803</v>
      </c>
      <c r="I3574">
        <v>5548</v>
      </c>
      <c r="J3574" t="s">
        <v>13370</v>
      </c>
      <c r="K3574">
        <v>67</v>
      </c>
      <c r="L3574" t="s">
        <v>23647</v>
      </c>
      <c r="M3574" t="s">
        <v>23697</v>
      </c>
      <c r="N3574">
        <v>5000000</v>
      </c>
      <c r="O3574">
        <v>2003</v>
      </c>
      <c r="P3574">
        <v>6.7</v>
      </c>
    </row>
    <row r="3575" spans="1:16" x14ac:dyDescent="0.3">
      <c r="A3575" t="s">
        <v>1614</v>
      </c>
      <c r="B3575">
        <v>104</v>
      </c>
      <c r="C3575">
        <v>91</v>
      </c>
      <c r="D3575" t="s">
        <v>4441</v>
      </c>
      <c r="E3575">
        <v>1056102</v>
      </c>
      <c r="F3575" t="s">
        <v>5462</v>
      </c>
      <c r="G3575" t="s">
        <v>4161</v>
      </c>
      <c r="H3575" t="s">
        <v>10804</v>
      </c>
      <c r="I3575">
        <v>18792</v>
      </c>
      <c r="J3575" t="s">
        <v>7248</v>
      </c>
      <c r="K3575">
        <v>153</v>
      </c>
      <c r="L3575" t="s">
        <v>23647</v>
      </c>
      <c r="M3575" t="s">
        <v>23694</v>
      </c>
      <c r="N3575">
        <v>5000000</v>
      </c>
      <c r="O3575">
        <v>2003</v>
      </c>
      <c r="P3575">
        <v>6.6</v>
      </c>
    </row>
    <row r="3576" spans="1:16" x14ac:dyDescent="0.3">
      <c r="A3576" t="s">
        <v>465</v>
      </c>
      <c r="B3576">
        <v>120</v>
      </c>
      <c r="C3576">
        <v>103</v>
      </c>
      <c r="D3576" t="s">
        <v>3427</v>
      </c>
      <c r="E3576">
        <v>27545445</v>
      </c>
      <c r="F3576" t="s">
        <v>5558</v>
      </c>
      <c r="G3576" t="s">
        <v>2639</v>
      </c>
      <c r="H3576" t="s">
        <v>10805</v>
      </c>
      <c r="I3576">
        <v>59524</v>
      </c>
      <c r="J3576" t="s">
        <v>6933</v>
      </c>
      <c r="K3576">
        <v>418</v>
      </c>
      <c r="L3576" t="s">
        <v>23647</v>
      </c>
      <c r="M3576" t="s">
        <v>23694</v>
      </c>
      <c r="N3576">
        <v>6500000</v>
      </c>
      <c r="O3576">
        <v>1989</v>
      </c>
      <c r="P3576">
        <v>7.9</v>
      </c>
    </row>
    <row r="3577" spans="1:16" x14ac:dyDescent="0.3">
      <c r="A3577" t="s">
        <v>1615</v>
      </c>
      <c r="B3577">
        <v>99</v>
      </c>
      <c r="C3577">
        <v>27</v>
      </c>
      <c r="D3577" t="s">
        <v>3129</v>
      </c>
      <c r="E3577">
        <v>56007</v>
      </c>
      <c r="F3577" t="s">
        <v>6015</v>
      </c>
      <c r="G3577" t="s">
        <v>3328</v>
      </c>
      <c r="H3577" t="s">
        <v>10806</v>
      </c>
      <c r="I3577">
        <v>3754</v>
      </c>
      <c r="J3577" t="s">
        <v>1594</v>
      </c>
      <c r="K3577">
        <v>69</v>
      </c>
      <c r="L3577" t="s">
        <v>23647</v>
      </c>
      <c r="M3577" t="s">
        <v>23694</v>
      </c>
      <c r="N3577">
        <v>5500000</v>
      </c>
      <c r="O3577">
        <v>2001</v>
      </c>
      <c r="P3577">
        <v>4.9000000000000004</v>
      </c>
    </row>
    <row r="3578" spans="1:16" x14ac:dyDescent="0.3">
      <c r="A3578" t="s">
        <v>1616</v>
      </c>
      <c r="B3578">
        <v>93</v>
      </c>
      <c r="C3578">
        <v>205</v>
      </c>
      <c r="D3578" t="s">
        <v>4442</v>
      </c>
      <c r="E3578">
        <v>611709</v>
      </c>
      <c r="F3578" t="s">
        <v>5491</v>
      </c>
      <c r="G3578" t="s">
        <v>6761</v>
      </c>
      <c r="H3578" t="s">
        <v>10807</v>
      </c>
      <c r="I3578">
        <v>15267</v>
      </c>
      <c r="J3578" t="s">
        <v>13371</v>
      </c>
      <c r="K3578">
        <v>41</v>
      </c>
      <c r="L3578" t="s">
        <v>23649</v>
      </c>
      <c r="M3578" t="s">
        <v>23742</v>
      </c>
      <c r="N3578">
        <v>3850000</v>
      </c>
      <c r="O3578">
        <v>2011</v>
      </c>
      <c r="P3578">
        <v>7.2</v>
      </c>
    </row>
    <row r="3579" spans="1:16" x14ac:dyDescent="0.3">
      <c r="A3579" t="s">
        <v>1104</v>
      </c>
      <c r="B3579">
        <v>99</v>
      </c>
      <c r="C3579">
        <v>192</v>
      </c>
      <c r="D3579" t="s">
        <v>4443</v>
      </c>
      <c r="E3579">
        <v>753501</v>
      </c>
      <c r="F3579" t="s">
        <v>5462</v>
      </c>
      <c r="G3579" t="s">
        <v>3785</v>
      </c>
      <c r="H3579" t="s">
        <v>10808</v>
      </c>
      <c r="I3579">
        <v>87244</v>
      </c>
      <c r="J3579" t="s">
        <v>13372</v>
      </c>
      <c r="K3579">
        <v>664</v>
      </c>
      <c r="L3579" t="s">
        <v>23649</v>
      </c>
      <c r="M3579" t="s">
        <v>23703</v>
      </c>
      <c r="N3579">
        <v>20000000</v>
      </c>
      <c r="O3579">
        <v>2002</v>
      </c>
      <c r="P3579">
        <v>7.4</v>
      </c>
    </row>
    <row r="3580" spans="1:16" x14ac:dyDescent="0.3">
      <c r="A3580" t="s">
        <v>1617</v>
      </c>
      <c r="B3580">
        <v>99</v>
      </c>
      <c r="C3580">
        <v>72</v>
      </c>
      <c r="D3580" t="s">
        <v>1617</v>
      </c>
      <c r="E3580">
        <v>22770</v>
      </c>
      <c r="F3580" t="s">
        <v>5491</v>
      </c>
      <c r="G3580" t="s">
        <v>6762</v>
      </c>
      <c r="H3580" t="s">
        <v>10809</v>
      </c>
      <c r="I3580">
        <v>1658</v>
      </c>
      <c r="J3580" t="s">
        <v>13373</v>
      </c>
      <c r="K3580">
        <v>12</v>
      </c>
      <c r="L3580" t="s">
        <v>23648</v>
      </c>
      <c r="M3580" t="s">
        <v>23700</v>
      </c>
      <c r="N3580">
        <v>5500000</v>
      </c>
      <c r="O3580">
        <v>2013</v>
      </c>
      <c r="P3580">
        <v>6.1</v>
      </c>
    </row>
    <row r="3581" spans="1:16" x14ac:dyDescent="0.3">
      <c r="A3581" t="s">
        <v>1618</v>
      </c>
      <c r="B3581">
        <v>157</v>
      </c>
      <c r="C3581">
        <v>33</v>
      </c>
      <c r="D3581" t="s">
        <v>4444</v>
      </c>
      <c r="E3581">
        <v>2197331</v>
      </c>
      <c r="F3581" t="s">
        <v>6049</v>
      </c>
      <c r="G3581" t="s">
        <v>4745</v>
      </c>
      <c r="H3581" t="s">
        <v>10810</v>
      </c>
      <c r="I3581">
        <v>70233</v>
      </c>
      <c r="J3581" t="s">
        <v>13374</v>
      </c>
      <c r="K3581">
        <v>321</v>
      </c>
      <c r="L3581" t="s">
        <v>23654</v>
      </c>
      <c r="M3581" t="s">
        <v>23709</v>
      </c>
      <c r="N3581">
        <v>20000000</v>
      </c>
      <c r="O3581">
        <v>2006</v>
      </c>
      <c r="P3581">
        <v>8.4</v>
      </c>
    </row>
    <row r="3582" spans="1:16" x14ac:dyDescent="0.3">
      <c r="A3582" t="s">
        <v>1619</v>
      </c>
      <c r="B3582">
        <v>90</v>
      </c>
      <c r="C3582">
        <v>22</v>
      </c>
      <c r="D3582" t="s">
        <v>3478</v>
      </c>
      <c r="E3582">
        <v>25529689.5</v>
      </c>
      <c r="F3582" t="s">
        <v>5558</v>
      </c>
      <c r="G3582" t="s">
        <v>2975</v>
      </c>
      <c r="H3582" t="s">
        <v>10811</v>
      </c>
      <c r="I3582">
        <v>605</v>
      </c>
      <c r="J3582" t="s">
        <v>13375</v>
      </c>
      <c r="K3582">
        <v>8</v>
      </c>
      <c r="L3582" t="s">
        <v>23647</v>
      </c>
      <c r="M3582" t="s">
        <v>23694</v>
      </c>
      <c r="N3582">
        <v>20000000</v>
      </c>
      <c r="O3582">
        <v>2014</v>
      </c>
      <c r="P3582">
        <v>6.2</v>
      </c>
    </row>
    <row r="3583" spans="1:16" x14ac:dyDescent="0.3">
      <c r="A3583" t="s">
        <v>1620</v>
      </c>
      <c r="B3583">
        <v>96</v>
      </c>
      <c r="C3583">
        <v>48</v>
      </c>
      <c r="D3583" t="s">
        <v>4445</v>
      </c>
      <c r="E3583">
        <v>27445</v>
      </c>
      <c r="F3583" t="s">
        <v>5944</v>
      </c>
      <c r="G3583" t="s">
        <v>3698</v>
      </c>
      <c r="H3583" t="s">
        <v>10812</v>
      </c>
      <c r="I3583">
        <v>3788</v>
      </c>
      <c r="J3583" t="s">
        <v>13376</v>
      </c>
      <c r="K3583">
        <v>31</v>
      </c>
      <c r="L3583" t="s">
        <v>23647</v>
      </c>
      <c r="M3583" t="s">
        <v>23694</v>
      </c>
      <c r="N3583">
        <v>9000000</v>
      </c>
      <c r="O3583">
        <v>2011</v>
      </c>
      <c r="P3583">
        <v>5.3</v>
      </c>
    </row>
    <row r="3584" spans="1:16" x14ac:dyDescent="0.3">
      <c r="A3584" t="s">
        <v>697</v>
      </c>
      <c r="B3584">
        <v>96</v>
      </c>
      <c r="C3584">
        <v>65</v>
      </c>
      <c r="D3584" t="s">
        <v>3284</v>
      </c>
      <c r="E3584">
        <v>766487</v>
      </c>
      <c r="F3584" t="s">
        <v>5417</v>
      </c>
      <c r="G3584" t="s">
        <v>2761</v>
      </c>
      <c r="H3584" t="s">
        <v>10813</v>
      </c>
      <c r="I3584">
        <v>15315</v>
      </c>
      <c r="J3584" t="s">
        <v>13377</v>
      </c>
      <c r="K3584">
        <v>117</v>
      </c>
      <c r="L3584" t="s">
        <v>23647</v>
      </c>
      <c r="M3584" t="s">
        <v>23694</v>
      </c>
      <c r="N3584">
        <v>5250000</v>
      </c>
      <c r="O3584">
        <v>2007</v>
      </c>
      <c r="P3584">
        <v>5</v>
      </c>
    </row>
    <row r="3585" spans="1:16" x14ac:dyDescent="0.3">
      <c r="A3585" t="s">
        <v>1621</v>
      </c>
      <c r="B3585">
        <v>90</v>
      </c>
      <c r="C3585">
        <v>29</v>
      </c>
      <c r="D3585" t="s">
        <v>4446</v>
      </c>
      <c r="E3585">
        <v>18434</v>
      </c>
      <c r="F3585" t="s">
        <v>5491</v>
      </c>
      <c r="G3585" t="s">
        <v>3103</v>
      </c>
      <c r="H3585" t="s">
        <v>10814</v>
      </c>
      <c r="I3585">
        <v>4471</v>
      </c>
      <c r="J3585" t="s">
        <v>1621</v>
      </c>
      <c r="K3585">
        <v>47</v>
      </c>
      <c r="L3585" t="s">
        <v>23647</v>
      </c>
      <c r="M3585" t="s">
        <v>23695</v>
      </c>
      <c r="N3585">
        <v>20000000</v>
      </c>
      <c r="O3585">
        <v>1999</v>
      </c>
      <c r="P3585">
        <v>7.7</v>
      </c>
    </row>
    <row r="3586" spans="1:16" x14ac:dyDescent="0.3">
      <c r="A3586" t="s">
        <v>1113</v>
      </c>
      <c r="B3586">
        <v>100</v>
      </c>
      <c r="C3586">
        <v>284</v>
      </c>
      <c r="D3586" t="s">
        <v>4447</v>
      </c>
      <c r="E3586">
        <v>1196752</v>
      </c>
      <c r="F3586" t="s">
        <v>5459</v>
      </c>
      <c r="G3586" t="s">
        <v>6763</v>
      </c>
      <c r="H3586" t="s">
        <v>10815</v>
      </c>
      <c r="I3586">
        <v>79353</v>
      </c>
      <c r="J3586" t="s">
        <v>13378</v>
      </c>
      <c r="K3586">
        <v>121</v>
      </c>
      <c r="L3586" t="s">
        <v>23678</v>
      </c>
      <c r="M3586" t="s">
        <v>23738</v>
      </c>
      <c r="N3586">
        <v>30300000</v>
      </c>
      <c r="O3586">
        <v>2011</v>
      </c>
      <c r="P3586">
        <v>7.6</v>
      </c>
    </row>
    <row r="3587" spans="1:16" x14ac:dyDescent="0.3">
      <c r="A3587" t="s">
        <v>1622</v>
      </c>
      <c r="B3587">
        <v>94</v>
      </c>
      <c r="C3587">
        <v>187</v>
      </c>
      <c r="D3587" t="s">
        <v>2468</v>
      </c>
      <c r="E3587">
        <v>25529689.5</v>
      </c>
      <c r="F3587" t="s">
        <v>6050</v>
      </c>
      <c r="G3587" t="s">
        <v>3009</v>
      </c>
      <c r="H3587" t="s">
        <v>10816</v>
      </c>
      <c r="I3587">
        <v>13227</v>
      </c>
      <c r="J3587" t="s">
        <v>3110</v>
      </c>
      <c r="K3587">
        <v>70</v>
      </c>
      <c r="L3587" t="s">
        <v>23647</v>
      </c>
      <c r="M3587" t="s">
        <v>23695</v>
      </c>
      <c r="N3587">
        <v>4000000</v>
      </c>
      <c r="O3587">
        <v>2012</v>
      </c>
      <c r="P3587">
        <v>6.3</v>
      </c>
    </row>
    <row r="3588" spans="1:16" x14ac:dyDescent="0.3">
      <c r="A3588" t="s">
        <v>1623</v>
      </c>
      <c r="B3588">
        <v>98</v>
      </c>
      <c r="C3588">
        <v>47</v>
      </c>
      <c r="D3588" t="s">
        <v>4448</v>
      </c>
      <c r="E3588">
        <v>795126</v>
      </c>
      <c r="F3588" t="s">
        <v>5707</v>
      </c>
      <c r="G3588" t="s">
        <v>3960</v>
      </c>
      <c r="H3588" t="s">
        <v>10817</v>
      </c>
      <c r="I3588">
        <v>4976</v>
      </c>
      <c r="J3588" t="s">
        <v>6723</v>
      </c>
      <c r="K3588">
        <v>52</v>
      </c>
      <c r="L3588" t="s">
        <v>23647</v>
      </c>
      <c r="M3588" t="s">
        <v>23697</v>
      </c>
      <c r="N3588">
        <v>6000000</v>
      </c>
      <c r="O3588">
        <v>2004</v>
      </c>
      <c r="P3588">
        <v>7.6</v>
      </c>
    </row>
    <row r="3589" spans="1:16" x14ac:dyDescent="0.3">
      <c r="A3589" t="s">
        <v>1624</v>
      </c>
      <c r="B3589">
        <v>129</v>
      </c>
      <c r="C3589">
        <v>88</v>
      </c>
      <c r="D3589" t="s">
        <v>4449</v>
      </c>
      <c r="E3589">
        <v>25529689.5</v>
      </c>
      <c r="F3589" t="s">
        <v>5310</v>
      </c>
      <c r="G3589" t="s">
        <v>2430</v>
      </c>
      <c r="H3589" t="s">
        <v>10818</v>
      </c>
      <c r="I3589">
        <v>2894</v>
      </c>
      <c r="J3589" t="s">
        <v>13379</v>
      </c>
      <c r="K3589">
        <v>14</v>
      </c>
      <c r="L3589" t="s">
        <v>23647</v>
      </c>
      <c r="M3589" t="s">
        <v>23738</v>
      </c>
      <c r="N3589">
        <v>5500000</v>
      </c>
      <c r="O3589">
        <v>2014</v>
      </c>
      <c r="P3589">
        <v>5.6</v>
      </c>
    </row>
    <row r="3590" spans="1:16" x14ac:dyDescent="0.3">
      <c r="A3590" t="s">
        <v>928</v>
      </c>
      <c r="B3590">
        <v>103</v>
      </c>
      <c r="C3590">
        <v>41</v>
      </c>
      <c r="D3590" t="s">
        <v>4450</v>
      </c>
      <c r="E3590">
        <v>25529689.5</v>
      </c>
      <c r="F3590" t="s">
        <v>5342</v>
      </c>
      <c r="G3590" t="s">
        <v>4762</v>
      </c>
      <c r="H3590" t="s">
        <v>10819</v>
      </c>
      <c r="I3590">
        <v>21049</v>
      </c>
      <c r="J3590" t="s">
        <v>13380</v>
      </c>
      <c r="K3590">
        <v>249</v>
      </c>
      <c r="L3590" t="s">
        <v>23647</v>
      </c>
      <c r="M3590" t="s">
        <v>23694</v>
      </c>
      <c r="N3590">
        <v>5100000</v>
      </c>
      <c r="O3590">
        <v>1980</v>
      </c>
      <c r="P3590">
        <v>7.3</v>
      </c>
    </row>
    <row r="3591" spans="1:16" x14ac:dyDescent="0.3">
      <c r="A3591" t="s">
        <v>1625</v>
      </c>
      <c r="B3591">
        <v>128</v>
      </c>
      <c r="C3591">
        <v>24</v>
      </c>
      <c r="D3591" t="s">
        <v>4451</v>
      </c>
      <c r="E3591">
        <v>563699</v>
      </c>
      <c r="F3591" t="s">
        <v>5321</v>
      </c>
      <c r="G3591" t="s">
        <v>4558</v>
      </c>
      <c r="H3591" t="s">
        <v>10820</v>
      </c>
      <c r="I3591">
        <v>3266</v>
      </c>
      <c r="J3591" t="s">
        <v>13381</v>
      </c>
      <c r="K3591">
        <v>27</v>
      </c>
      <c r="L3591" t="s">
        <v>23654</v>
      </c>
      <c r="M3591" t="s">
        <v>23709</v>
      </c>
      <c r="N3591">
        <v>20000000</v>
      </c>
      <c r="O3591">
        <v>2011</v>
      </c>
      <c r="P3591">
        <v>6.2</v>
      </c>
    </row>
    <row r="3592" spans="1:16" x14ac:dyDescent="0.3">
      <c r="A3592" t="s">
        <v>63</v>
      </c>
      <c r="B3592">
        <v>106</v>
      </c>
      <c r="C3592">
        <v>318</v>
      </c>
      <c r="D3592" t="s">
        <v>4349</v>
      </c>
      <c r="E3592">
        <v>83574831</v>
      </c>
      <c r="F3592" t="s">
        <v>5845</v>
      </c>
      <c r="G3592" t="s">
        <v>3325</v>
      </c>
      <c r="H3592" t="s">
        <v>10821</v>
      </c>
      <c r="I3592">
        <v>109214</v>
      </c>
      <c r="J3592" t="s">
        <v>1336</v>
      </c>
      <c r="K3592">
        <v>269</v>
      </c>
      <c r="L3592" t="s">
        <v>23647</v>
      </c>
      <c r="M3592" t="s">
        <v>23694</v>
      </c>
      <c r="N3592">
        <v>5000000</v>
      </c>
      <c r="O3592">
        <v>2013</v>
      </c>
      <c r="P3592">
        <v>6.6</v>
      </c>
    </row>
    <row r="3593" spans="1:16" x14ac:dyDescent="0.3">
      <c r="A3593" t="s">
        <v>1330</v>
      </c>
      <c r="B3593">
        <v>95</v>
      </c>
      <c r="C3593">
        <v>250</v>
      </c>
      <c r="D3593" t="s">
        <v>3423</v>
      </c>
      <c r="E3593">
        <v>87025093</v>
      </c>
      <c r="F3593" t="s">
        <v>5652</v>
      </c>
      <c r="G3593" t="s">
        <v>6545</v>
      </c>
      <c r="H3593" t="s">
        <v>10822</v>
      </c>
      <c r="I3593">
        <v>188679</v>
      </c>
      <c r="J3593" t="s">
        <v>4119</v>
      </c>
      <c r="K3593">
        <v>864</v>
      </c>
      <c r="L3593" t="s">
        <v>23647</v>
      </c>
      <c r="M3593" t="s">
        <v>23694</v>
      </c>
      <c r="N3593">
        <v>4000000</v>
      </c>
      <c r="O3593">
        <v>2005</v>
      </c>
      <c r="P3593">
        <v>6.6</v>
      </c>
    </row>
    <row r="3594" spans="1:16" x14ac:dyDescent="0.3">
      <c r="A3594" t="s">
        <v>1626</v>
      </c>
      <c r="B3594">
        <v>104</v>
      </c>
      <c r="C3594">
        <v>411</v>
      </c>
      <c r="D3594" t="s">
        <v>4452</v>
      </c>
      <c r="E3594">
        <v>71897215</v>
      </c>
      <c r="F3594" t="s">
        <v>6051</v>
      </c>
      <c r="G3594" t="s">
        <v>3308</v>
      </c>
      <c r="H3594" t="s">
        <v>10823</v>
      </c>
      <c r="I3594">
        <v>126893</v>
      </c>
      <c r="J3594" t="s">
        <v>13382</v>
      </c>
      <c r="K3594">
        <v>440</v>
      </c>
      <c r="L3594" t="s">
        <v>23647</v>
      </c>
      <c r="M3594" t="s">
        <v>23694</v>
      </c>
      <c r="N3594">
        <v>15000000</v>
      </c>
      <c r="O3594">
        <v>2016</v>
      </c>
      <c r="P3594">
        <v>7.3</v>
      </c>
    </row>
    <row r="3595" spans="1:16" x14ac:dyDescent="0.3">
      <c r="A3595" t="s">
        <v>927</v>
      </c>
      <c r="B3595">
        <v>87</v>
      </c>
      <c r="C3595">
        <v>106</v>
      </c>
      <c r="D3595" t="s">
        <v>3707</v>
      </c>
      <c r="E3595">
        <v>64267897</v>
      </c>
      <c r="F3595" t="s">
        <v>6052</v>
      </c>
      <c r="G3595" t="s">
        <v>6477</v>
      </c>
      <c r="H3595" t="s">
        <v>10824</v>
      </c>
      <c r="I3595">
        <v>67992</v>
      </c>
      <c r="J3595" t="s">
        <v>4360</v>
      </c>
      <c r="K3595">
        <v>327</v>
      </c>
      <c r="L3595" t="s">
        <v>23647</v>
      </c>
      <c r="M3595" t="s">
        <v>23694</v>
      </c>
      <c r="N3595">
        <v>5000000</v>
      </c>
      <c r="O3595">
        <v>2002</v>
      </c>
      <c r="P3595">
        <v>6.6</v>
      </c>
    </row>
    <row r="3596" spans="1:16" x14ac:dyDescent="0.3">
      <c r="A3596" t="s">
        <v>1627</v>
      </c>
      <c r="B3596">
        <v>81</v>
      </c>
      <c r="C3596">
        <v>159</v>
      </c>
      <c r="D3596" t="s">
        <v>4453</v>
      </c>
      <c r="E3596">
        <v>56536016</v>
      </c>
      <c r="F3596" t="s">
        <v>5714</v>
      </c>
      <c r="G3596" t="s">
        <v>3089</v>
      </c>
      <c r="H3596" t="s">
        <v>10825</v>
      </c>
      <c r="I3596">
        <v>13523</v>
      </c>
      <c r="J3596" t="s">
        <v>13311</v>
      </c>
      <c r="K3596">
        <v>95</v>
      </c>
      <c r="L3596" t="s">
        <v>23647</v>
      </c>
      <c r="M3596" t="s">
        <v>23694</v>
      </c>
      <c r="N3596">
        <v>4900000</v>
      </c>
      <c r="O3596">
        <v>2016</v>
      </c>
      <c r="P3596">
        <v>6.9</v>
      </c>
    </row>
    <row r="3597" spans="1:16" x14ac:dyDescent="0.3">
      <c r="A3597" t="s">
        <v>957</v>
      </c>
      <c r="B3597">
        <v>94</v>
      </c>
      <c r="C3597">
        <v>251</v>
      </c>
      <c r="D3597" t="s">
        <v>4454</v>
      </c>
      <c r="E3597">
        <v>104007828</v>
      </c>
      <c r="F3597" t="s">
        <v>5714</v>
      </c>
      <c r="G3597" t="s">
        <v>4182</v>
      </c>
      <c r="H3597" t="s">
        <v>10826</v>
      </c>
      <c r="I3597">
        <v>76828</v>
      </c>
      <c r="J3597" t="s">
        <v>6697</v>
      </c>
      <c r="K3597">
        <v>314</v>
      </c>
      <c r="L3597" t="s">
        <v>23647</v>
      </c>
      <c r="M3597" t="s">
        <v>23694</v>
      </c>
      <c r="N3597">
        <v>5000000</v>
      </c>
      <c r="O3597">
        <v>2011</v>
      </c>
      <c r="P3597">
        <v>5.8</v>
      </c>
    </row>
    <row r="3598" spans="1:16" x14ac:dyDescent="0.3">
      <c r="A3598" t="s">
        <v>1628</v>
      </c>
      <c r="B3598">
        <v>89</v>
      </c>
      <c r="C3598">
        <v>183</v>
      </c>
      <c r="D3598" t="s">
        <v>4455</v>
      </c>
      <c r="E3598">
        <v>50820940</v>
      </c>
      <c r="F3598" t="s">
        <v>5756</v>
      </c>
      <c r="G3598" t="s">
        <v>3325</v>
      </c>
      <c r="H3598" t="s">
        <v>10827</v>
      </c>
      <c r="I3598">
        <v>31915</v>
      </c>
      <c r="J3598" t="s">
        <v>13383</v>
      </c>
      <c r="K3598">
        <v>159</v>
      </c>
      <c r="L3598" t="s">
        <v>23647</v>
      </c>
      <c r="M3598" t="s">
        <v>23694</v>
      </c>
      <c r="N3598">
        <v>5000000</v>
      </c>
      <c r="O3598">
        <v>2014</v>
      </c>
      <c r="P3598">
        <v>4.4000000000000004</v>
      </c>
    </row>
    <row r="3599" spans="1:16" x14ac:dyDescent="0.3">
      <c r="A3599" t="s">
        <v>196</v>
      </c>
      <c r="B3599">
        <v>88</v>
      </c>
      <c r="C3599">
        <v>131</v>
      </c>
      <c r="D3599" t="s">
        <v>4291</v>
      </c>
      <c r="E3599">
        <v>44793200</v>
      </c>
      <c r="F3599" t="s">
        <v>5812</v>
      </c>
      <c r="G3599" t="s">
        <v>6764</v>
      </c>
      <c r="H3599" t="s">
        <v>10828</v>
      </c>
      <c r="I3599">
        <v>49820</v>
      </c>
      <c r="J3599" t="s">
        <v>13384</v>
      </c>
      <c r="K3599">
        <v>311</v>
      </c>
      <c r="L3599" t="s">
        <v>23647</v>
      </c>
      <c r="M3599" t="s">
        <v>23694</v>
      </c>
      <c r="N3599">
        <v>4500000</v>
      </c>
      <c r="O3599">
        <v>1987</v>
      </c>
      <c r="P3599">
        <v>6.6</v>
      </c>
    </row>
    <row r="3600" spans="1:16" x14ac:dyDescent="0.3">
      <c r="A3600" t="s">
        <v>1354</v>
      </c>
      <c r="B3600">
        <v>108</v>
      </c>
      <c r="C3600">
        <v>297</v>
      </c>
      <c r="D3600" t="s">
        <v>4179</v>
      </c>
      <c r="E3600">
        <v>43771291</v>
      </c>
      <c r="F3600" t="s">
        <v>5353</v>
      </c>
      <c r="G3600" t="s">
        <v>3653</v>
      </c>
      <c r="H3600" t="s">
        <v>10312</v>
      </c>
      <c r="I3600">
        <v>79916</v>
      </c>
      <c r="J3600" t="s">
        <v>12536</v>
      </c>
      <c r="K3600">
        <v>279</v>
      </c>
      <c r="L3600" t="s">
        <v>23647</v>
      </c>
      <c r="M3600" t="s">
        <v>23694</v>
      </c>
      <c r="N3600">
        <v>5000000</v>
      </c>
      <c r="O3600">
        <v>2015</v>
      </c>
      <c r="P3600">
        <v>7.1</v>
      </c>
    </row>
    <row r="3601" spans="1:16" x14ac:dyDescent="0.3">
      <c r="A3601" t="s">
        <v>1629</v>
      </c>
      <c r="B3601">
        <v>115</v>
      </c>
      <c r="C3601">
        <v>41</v>
      </c>
      <c r="D3601" t="s">
        <v>4456</v>
      </c>
      <c r="E3601">
        <v>44456509</v>
      </c>
      <c r="F3601" t="s">
        <v>5491</v>
      </c>
      <c r="G3601" t="s">
        <v>1629</v>
      </c>
      <c r="H3601" t="s">
        <v>10829</v>
      </c>
      <c r="I3601">
        <v>22105</v>
      </c>
      <c r="J3601" t="s">
        <v>13385</v>
      </c>
      <c r="K3601">
        <v>81</v>
      </c>
      <c r="L3601" t="s">
        <v>23652</v>
      </c>
      <c r="M3601" t="s">
        <v>23705</v>
      </c>
      <c r="N3601">
        <v>5000000</v>
      </c>
      <c r="O3601">
        <v>2013</v>
      </c>
      <c r="P3601">
        <v>7.6</v>
      </c>
    </row>
    <row r="3602" spans="1:16" x14ac:dyDescent="0.3">
      <c r="A3602" t="s">
        <v>957</v>
      </c>
      <c r="B3602">
        <v>96</v>
      </c>
      <c r="C3602">
        <v>248</v>
      </c>
      <c r="D3602" t="s">
        <v>4457</v>
      </c>
      <c r="E3602">
        <v>53884821</v>
      </c>
      <c r="F3602" t="s">
        <v>5714</v>
      </c>
      <c r="G3602" t="s">
        <v>6765</v>
      </c>
      <c r="H3602" t="s">
        <v>10830</v>
      </c>
      <c r="I3602">
        <v>51204</v>
      </c>
      <c r="J3602" t="s">
        <v>13386</v>
      </c>
      <c r="K3602">
        <v>247</v>
      </c>
      <c r="L3602" t="s">
        <v>23647</v>
      </c>
      <c r="M3602" t="s">
        <v>23694</v>
      </c>
      <c r="N3602">
        <v>5000000</v>
      </c>
      <c r="O3602">
        <v>2012</v>
      </c>
      <c r="P3602">
        <v>4.5999999999999996</v>
      </c>
    </row>
    <row r="3603" spans="1:16" x14ac:dyDescent="0.3">
      <c r="A3603" t="s">
        <v>1630</v>
      </c>
      <c r="B3603">
        <v>135</v>
      </c>
      <c r="C3603">
        <v>42</v>
      </c>
      <c r="D3603" t="s">
        <v>4458</v>
      </c>
      <c r="E3603">
        <v>36000000</v>
      </c>
      <c r="F3603" t="s">
        <v>5718</v>
      </c>
      <c r="G3603" t="s">
        <v>3174</v>
      </c>
      <c r="H3603" t="s">
        <v>10831</v>
      </c>
      <c r="I3603">
        <v>6359</v>
      </c>
      <c r="J3603" t="s">
        <v>13387</v>
      </c>
      <c r="K3603">
        <v>69</v>
      </c>
      <c r="L3603" t="s">
        <v>23647</v>
      </c>
      <c r="M3603" t="s">
        <v>23694</v>
      </c>
      <c r="N3603">
        <v>5000000</v>
      </c>
      <c r="O3603">
        <v>1953</v>
      </c>
      <c r="P3603">
        <v>6.8</v>
      </c>
    </row>
    <row r="3604" spans="1:16" x14ac:dyDescent="0.3">
      <c r="A3604" t="s">
        <v>911</v>
      </c>
      <c r="B3604">
        <v>113</v>
      </c>
      <c r="C3604">
        <v>33</v>
      </c>
      <c r="D3604" t="s">
        <v>4167</v>
      </c>
      <c r="E3604">
        <v>25529689.5</v>
      </c>
      <c r="F3604" t="s">
        <v>5941</v>
      </c>
      <c r="G3604" t="s">
        <v>4229</v>
      </c>
      <c r="H3604" t="s">
        <v>10832</v>
      </c>
      <c r="I3604">
        <v>19596</v>
      </c>
      <c r="J3604" t="s">
        <v>13388</v>
      </c>
      <c r="K3604">
        <v>73</v>
      </c>
      <c r="L3604" t="s">
        <v>23647</v>
      </c>
      <c r="M3604" t="s">
        <v>23695</v>
      </c>
      <c r="N3604">
        <v>5000000</v>
      </c>
      <c r="O3604">
        <v>1975</v>
      </c>
      <c r="P3604">
        <v>7.1</v>
      </c>
    </row>
    <row r="3605" spans="1:16" x14ac:dyDescent="0.3">
      <c r="A3605" t="s">
        <v>868</v>
      </c>
      <c r="B3605">
        <v>93</v>
      </c>
      <c r="C3605">
        <v>91</v>
      </c>
      <c r="D3605" t="s">
        <v>3588</v>
      </c>
      <c r="E3605">
        <v>34872293</v>
      </c>
      <c r="F3605" t="s">
        <v>5784</v>
      </c>
      <c r="G3605" t="s">
        <v>6194</v>
      </c>
      <c r="H3605" t="s">
        <v>10833</v>
      </c>
      <c r="I3605">
        <v>30765</v>
      </c>
      <c r="J3605" t="s">
        <v>3443</v>
      </c>
      <c r="K3605">
        <v>252</v>
      </c>
      <c r="L3605" t="s">
        <v>23647</v>
      </c>
      <c r="M3605" t="s">
        <v>23694</v>
      </c>
      <c r="N3605">
        <v>8500000</v>
      </c>
      <c r="O3605">
        <v>1991</v>
      </c>
      <c r="P3605">
        <v>4.9000000000000004</v>
      </c>
    </row>
    <row r="3606" spans="1:16" x14ac:dyDescent="0.3">
      <c r="A3606" t="s">
        <v>1631</v>
      </c>
      <c r="B3606">
        <v>109</v>
      </c>
      <c r="C3606">
        <v>185</v>
      </c>
      <c r="D3606" t="s">
        <v>3681</v>
      </c>
      <c r="E3606">
        <v>34468224</v>
      </c>
      <c r="F3606" t="s">
        <v>5680</v>
      </c>
      <c r="G3606" t="s">
        <v>2521</v>
      </c>
      <c r="H3606" t="s">
        <v>10834</v>
      </c>
      <c r="I3606">
        <v>105568</v>
      </c>
      <c r="J3606" t="s">
        <v>3649</v>
      </c>
      <c r="K3606">
        <v>533</v>
      </c>
      <c r="L3606" t="s">
        <v>23647</v>
      </c>
      <c r="M3606" t="s">
        <v>23694</v>
      </c>
      <c r="N3606">
        <v>4500000</v>
      </c>
      <c r="O3606">
        <v>2003</v>
      </c>
      <c r="P3606">
        <v>7.3</v>
      </c>
    </row>
    <row r="3607" spans="1:16" x14ac:dyDescent="0.3">
      <c r="A3607" t="s">
        <v>838</v>
      </c>
      <c r="B3607">
        <v>127</v>
      </c>
      <c r="C3607">
        <v>69</v>
      </c>
      <c r="D3607" t="s">
        <v>4459</v>
      </c>
      <c r="E3607">
        <v>25529689.5</v>
      </c>
      <c r="F3607" t="s">
        <v>6053</v>
      </c>
      <c r="G3607" t="s">
        <v>3884</v>
      </c>
      <c r="H3607" t="s">
        <v>10835</v>
      </c>
      <c r="I3607">
        <v>22123</v>
      </c>
      <c r="J3607" t="s">
        <v>13389</v>
      </c>
      <c r="K3607">
        <v>108</v>
      </c>
      <c r="L3607" t="s">
        <v>23647</v>
      </c>
      <c r="M3607" t="s">
        <v>23694</v>
      </c>
      <c r="N3607">
        <v>5000000</v>
      </c>
      <c r="O3607">
        <v>1954</v>
      </c>
      <c r="P3607">
        <v>7.2</v>
      </c>
    </row>
    <row r="3608" spans="1:16" x14ac:dyDescent="0.3">
      <c r="A3608" t="s">
        <v>1632</v>
      </c>
      <c r="B3608">
        <v>101</v>
      </c>
      <c r="C3608">
        <v>220</v>
      </c>
      <c r="D3608" t="s">
        <v>4460</v>
      </c>
      <c r="E3608">
        <v>32453345</v>
      </c>
      <c r="F3608" t="s">
        <v>5845</v>
      </c>
      <c r="G3608" t="s">
        <v>6766</v>
      </c>
      <c r="H3608" t="s">
        <v>10836</v>
      </c>
      <c r="I3608">
        <v>31791</v>
      </c>
      <c r="J3608" t="s">
        <v>4646</v>
      </c>
      <c r="K3608">
        <v>155</v>
      </c>
      <c r="L3608" t="s">
        <v>23647</v>
      </c>
      <c r="M3608" t="s">
        <v>23694</v>
      </c>
      <c r="N3608">
        <v>5000000</v>
      </c>
      <c r="O3608">
        <v>2014</v>
      </c>
      <c r="P3608">
        <v>5</v>
      </c>
    </row>
    <row r="3609" spans="1:16" x14ac:dyDescent="0.3">
      <c r="A3609" t="s">
        <v>535</v>
      </c>
      <c r="B3609">
        <v>124</v>
      </c>
      <c r="C3609">
        <v>117</v>
      </c>
      <c r="D3609" t="s">
        <v>3263</v>
      </c>
      <c r="E3609">
        <v>25529689.5</v>
      </c>
      <c r="F3609" t="s">
        <v>5405</v>
      </c>
      <c r="G3609" t="s">
        <v>2550</v>
      </c>
      <c r="H3609" t="s">
        <v>10837</v>
      </c>
      <c r="I3609">
        <v>161972</v>
      </c>
      <c r="J3609" t="s">
        <v>844</v>
      </c>
      <c r="K3609">
        <v>356</v>
      </c>
      <c r="L3609" t="s">
        <v>23647</v>
      </c>
      <c r="M3609" t="s">
        <v>23694</v>
      </c>
      <c r="N3609">
        <v>5000000</v>
      </c>
      <c r="O3609">
        <v>1980</v>
      </c>
      <c r="P3609">
        <v>8.1999999999999993</v>
      </c>
    </row>
    <row r="3610" spans="1:16" x14ac:dyDescent="0.3">
      <c r="A3610" t="s">
        <v>673</v>
      </c>
      <c r="B3610">
        <v>117</v>
      </c>
      <c r="C3610">
        <v>471</v>
      </c>
      <c r="D3610" t="s">
        <v>4187</v>
      </c>
      <c r="E3610">
        <v>27296514</v>
      </c>
      <c r="F3610" t="s">
        <v>5405</v>
      </c>
      <c r="G3610" t="s">
        <v>6209</v>
      </c>
      <c r="H3610" t="s">
        <v>10838</v>
      </c>
      <c r="I3610">
        <v>326494</v>
      </c>
      <c r="J3610" t="s">
        <v>3191</v>
      </c>
      <c r="K3610">
        <v>340</v>
      </c>
      <c r="L3610" t="s">
        <v>23647</v>
      </c>
      <c r="M3610" t="s">
        <v>23694</v>
      </c>
      <c r="N3610">
        <v>5000000</v>
      </c>
      <c r="O3610">
        <v>2013</v>
      </c>
      <c r="P3610">
        <v>8</v>
      </c>
    </row>
    <row r="3611" spans="1:16" x14ac:dyDescent="0.3">
      <c r="A3611" t="s">
        <v>1633</v>
      </c>
      <c r="B3611">
        <v>83</v>
      </c>
      <c r="C3611">
        <v>152</v>
      </c>
      <c r="D3611" t="s">
        <v>3709</v>
      </c>
      <c r="E3611">
        <v>25799043</v>
      </c>
      <c r="F3611" t="s">
        <v>5609</v>
      </c>
      <c r="G3611" t="s">
        <v>2458</v>
      </c>
      <c r="H3611" t="s">
        <v>10839</v>
      </c>
      <c r="I3611">
        <v>28513</v>
      </c>
      <c r="J3611" t="s">
        <v>2632</v>
      </c>
      <c r="K3611">
        <v>126</v>
      </c>
      <c r="L3611" t="s">
        <v>23647</v>
      </c>
      <c r="M3611" t="s">
        <v>23694</v>
      </c>
      <c r="N3611">
        <v>3300000</v>
      </c>
      <c r="O3611">
        <v>2015</v>
      </c>
      <c r="P3611">
        <v>5.2</v>
      </c>
    </row>
    <row r="3612" spans="1:16" x14ac:dyDescent="0.3">
      <c r="A3612" t="s">
        <v>34</v>
      </c>
      <c r="B3612">
        <v>113</v>
      </c>
      <c r="C3612">
        <v>274</v>
      </c>
      <c r="D3612" t="s">
        <v>3048</v>
      </c>
      <c r="E3612">
        <v>25530884</v>
      </c>
      <c r="F3612" t="s">
        <v>5353</v>
      </c>
      <c r="G3612" t="s">
        <v>2516</v>
      </c>
      <c r="H3612" t="s">
        <v>10840</v>
      </c>
      <c r="I3612">
        <v>845580</v>
      </c>
      <c r="J3612" t="s">
        <v>13390</v>
      </c>
      <c r="K3612">
        <v>2067</v>
      </c>
      <c r="L3612" t="s">
        <v>23647</v>
      </c>
      <c r="M3612" t="s">
        <v>23694</v>
      </c>
      <c r="N3612">
        <v>9000000</v>
      </c>
      <c r="O3612">
        <v>2000</v>
      </c>
      <c r="P3612">
        <v>8.5</v>
      </c>
    </row>
    <row r="3613" spans="1:16" x14ac:dyDescent="0.3">
      <c r="A3613" t="s">
        <v>1634</v>
      </c>
      <c r="B3613">
        <v>104</v>
      </c>
      <c r="C3613">
        <v>336</v>
      </c>
      <c r="D3613" t="s">
        <v>4461</v>
      </c>
      <c r="E3613">
        <v>27689474</v>
      </c>
      <c r="F3613" t="s">
        <v>5652</v>
      </c>
      <c r="G3613" t="s">
        <v>6767</v>
      </c>
      <c r="H3613" t="s">
        <v>10841</v>
      </c>
      <c r="I3613">
        <v>85688</v>
      </c>
      <c r="J3613" t="s">
        <v>13391</v>
      </c>
      <c r="K3613">
        <v>339</v>
      </c>
      <c r="L3613" t="s">
        <v>23647</v>
      </c>
      <c r="M3613" t="s">
        <v>23694</v>
      </c>
      <c r="N3613">
        <v>5000000</v>
      </c>
      <c r="O3613">
        <v>2013</v>
      </c>
      <c r="P3613">
        <v>6.5</v>
      </c>
    </row>
    <row r="3614" spans="1:16" x14ac:dyDescent="0.3">
      <c r="A3614" t="s">
        <v>637</v>
      </c>
      <c r="B3614">
        <v>97</v>
      </c>
      <c r="C3614">
        <v>174</v>
      </c>
      <c r="D3614" t="s">
        <v>4392</v>
      </c>
      <c r="E3614">
        <v>24138847</v>
      </c>
      <c r="F3614" t="s">
        <v>5447</v>
      </c>
      <c r="G3614" t="s">
        <v>3426</v>
      </c>
      <c r="H3614" t="s">
        <v>10842</v>
      </c>
      <c r="I3614">
        <v>114797</v>
      </c>
      <c r="J3614" t="s">
        <v>5267</v>
      </c>
      <c r="K3614">
        <v>472</v>
      </c>
      <c r="L3614" t="s">
        <v>23647</v>
      </c>
      <c r="M3614" t="s">
        <v>23694</v>
      </c>
      <c r="N3614">
        <v>5000000</v>
      </c>
      <c r="O3614">
        <v>2006</v>
      </c>
      <c r="P3614">
        <v>7.4</v>
      </c>
    </row>
    <row r="3615" spans="1:16" x14ac:dyDescent="0.3">
      <c r="A3615" t="s">
        <v>592</v>
      </c>
      <c r="B3615">
        <v>110</v>
      </c>
      <c r="C3615">
        <v>151</v>
      </c>
      <c r="D3615" t="s">
        <v>4462</v>
      </c>
      <c r="E3615">
        <v>21994911</v>
      </c>
      <c r="F3615" t="s">
        <v>5704</v>
      </c>
      <c r="G3615" t="s">
        <v>3882</v>
      </c>
      <c r="H3615" t="s">
        <v>10843</v>
      </c>
      <c r="I3615">
        <v>98354</v>
      </c>
      <c r="J3615" t="s">
        <v>13392</v>
      </c>
      <c r="K3615">
        <v>433</v>
      </c>
      <c r="L3615" t="s">
        <v>23647</v>
      </c>
      <c r="M3615" t="s">
        <v>23695</v>
      </c>
      <c r="N3615">
        <v>5000000</v>
      </c>
      <c r="O3615">
        <v>2000</v>
      </c>
      <c r="P3615">
        <v>7.7</v>
      </c>
    </row>
    <row r="3616" spans="1:16" x14ac:dyDescent="0.3">
      <c r="A3616" t="s">
        <v>1635</v>
      </c>
      <c r="B3616">
        <v>103</v>
      </c>
      <c r="C3616">
        <v>276</v>
      </c>
      <c r="D3616" t="s">
        <v>2476</v>
      </c>
      <c r="E3616">
        <v>21501098</v>
      </c>
      <c r="F3616" t="s">
        <v>5491</v>
      </c>
      <c r="G3616" t="s">
        <v>2743</v>
      </c>
      <c r="H3616" t="s">
        <v>10844</v>
      </c>
      <c r="I3616">
        <v>115813</v>
      </c>
      <c r="J3616" t="s">
        <v>13101</v>
      </c>
      <c r="K3616">
        <v>216</v>
      </c>
      <c r="L3616" t="s">
        <v>23647</v>
      </c>
      <c r="M3616" t="s">
        <v>23694</v>
      </c>
      <c r="N3616">
        <v>5000000</v>
      </c>
      <c r="O3616">
        <v>2013</v>
      </c>
      <c r="P3616">
        <v>7.4</v>
      </c>
    </row>
    <row r="3617" spans="1:16" x14ac:dyDescent="0.3">
      <c r="A3617" t="s">
        <v>1636</v>
      </c>
      <c r="B3617">
        <v>94</v>
      </c>
      <c r="C3617">
        <v>12</v>
      </c>
      <c r="D3617" t="s">
        <v>4463</v>
      </c>
      <c r="E3617">
        <v>19281235</v>
      </c>
      <c r="F3617" t="s">
        <v>5686</v>
      </c>
      <c r="G3617" t="s">
        <v>6768</v>
      </c>
      <c r="H3617" t="s">
        <v>10845</v>
      </c>
      <c r="I3617">
        <v>3571</v>
      </c>
      <c r="J3617" t="s">
        <v>13393</v>
      </c>
      <c r="K3617">
        <v>11</v>
      </c>
      <c r="L3617" t="s">
        <v>23647</v>
      </c>
      <c r="M3617" t="s">
        <v>23694</v>
      </c>
      <c r="N3617">
        <v>5000000</v>
      </c>
      <c r="O3617">
        <v>1991</v>
      </c>
      <c r="P3617">
        <v>5.0999999999999996</v>
      </c>
    </row>
    <row r="3618" spans="1:16" x14ac:dyDescent="0.3">
      <c r="A3618" t="s">
        <v>113</v>
      </c>
      <c r="B3618">
        <v>102</v>
      </c>
      <c r="C3618">
        <v>18</v>
      </c>
      <c r="D3618" t="s">
        <v>4464</v>
      </c>
      <c r="E3618">
        <v>25529689.5</v>
      </c>
      <c r="F3618" t="s">
        <v>6054</v>
      </c>
      <c r="G3618" t="s">
        <v>6769</v>
      </c>
      <c r="H3618" t="s">
        <v>10846</v>
      </c>
      <c r="I3618">
        <v>5894</v>
      </c>
      <c r="J3618" t="s">
        <v>13394</v>
      </c>
      <c r="K3618">
        <v>56</v>
      </c>
      <c r="L3618" t="s">
        <v>23647</v>
      </c>
      <c r="M3618" t="s">
        <v>23698</v>
      </c>
      <c r="N3618">
        <v>3500000</v>
      </c>
      <c r="O3618">
        <v>1982</v>
      </c>
      <c r="P3618">
        <v>7.3</v>
      </c>
    </row>
    <row r="3619" spans="1:16" x14ac:dyDescent="0.3">
      <c r="A3619" t="s">
        <v>1637</v>
      </c>
      <c r="B3619">
        <v>77</v>
      </c>
      <c r="C3619">
        <v>28</v>
      </c>
      <c r="D3619" t="s">
        <v>4465</v>
      </c>
      <c r="E3619">
        <v>19421271</v>
      </c>
      <c r="F3619" t="s">
        <v>5523</v>
      </c>
      <c r="G3619" t="s">
        <v>2984</v>
      </c>
      <c r="H3619" t="s">
        <v>10847</v>
      </c>
      <c r="I3619">
        <v>2448</v>
      </c>
      <c r="J3619" t="s">
        <v>13395</v>
      </c>
      <c r="K3619">
        <v>18</v>
      </c>
      <c r="L3619" t="s">
        <v>23647</v>
      </c>
      <c r="M3619" t="s">
        <v>23694</v>
      </c>
      <c r="N3619">
        <v>5000000</v>
      </c>
      <c r="O3619">
        <v>1999</v>
      </c>
      <c r="P3619">
        <v>5</v>
      </c>
    </row>
    <row r="3620" spans="1:16" x14ac:dyDescent="0.3">
      <c r="A3620" t="s">
        <v>1638</v>
      </c>
      <c r="B3620">
        <v>134</v>
      </c>
      <c r="C3620">
        <v>95</v>
      </c>
      <c r="D3620" t="s">
        <v>3551</v>
      </c>
      <c r="E3620">
        <v>20733485</v>
      </c>
      <c r="F3620" t="s">
        <v>5558</v>
      </c>
      <c r="G3620" t="s">
        <v>6770</v>
      </c>
      <c r="H3620" t="s">
        <v>10848</v>
      </c>
      <c r="I3620">
        <v>11622</v>
      </c>
      <c r="J3620" t="s">
        <v>13396</v>
      </c>
      <c r="K3620">
        <v>157</v>
      </c>
      <c r="L3620" t="s">
        <v>23647</v>
      </c>
      <c r="M3620" t="s">
        <v>23694</v>
      </c>
      <c r="N3620">
        <v>5000000</v>
      </c>
      <c r="O3620">
        <v>1997</v>
      </c>
      <c r="P3620">
        <v>7.2</v>
      </c>
    </row>
    <row r="3621" spans="1:16" x14ac:dyDescent="0.3">
      <c r="A3621" t="s">
        <v>1639</v>
      </c>
      <c r="B3621">
        <v>129</v>
      </c>
      <c r="C3621">
        <v>74</v>
      </c>
      <c r="D3621" t="s">
        <v>3312</v>
      </c>
      <c r="E3621">
        <v>25529689.5</v>
      </c>
      <c r="F3621" t="s">
        <v>5405</v>
      </c>
      <c r="G3621" t="s">
        <v>3105</v>
      </c>
      <c r="H3621" t="s">
        <v>10849</v>
      </c>
      <c r="I3621">
        <v>10564</v>
      </c>
      <c r="J3621" t="s">
        <v>4742</v>
      </c>
      <c r="K3621">
        <v>161</v>
      </c>
      <c r="L3621" t="s">
        <v>23647</v>
      </c>
      <c r="M3621" t="s">
        <v>23694</v>
      </c>
      <c r="N3621">
        <v>5000000</v>
      </c>
      <c r="O3621">
        <v>1981</v>
      </c>
      <c r="P3621">
        <v>6.7</v>
      </c>
    </row>
    <row r="3622" spans="1:16" x14ac:dyDescent="0.3">
      <c r="A3622" t="s">
        <v>1640</v>
      </c>
      <c r="B3622">
        <v>90</v>
      </c>
      <c r="C3622">
        <v>179</v>
      </c>
      <c r="D3622" t="s">
        <v>2618</v>
      </c>
      <c r="E3622">
        <v>24809547</v>
      </c>
      <c r="F3622" t="s">
        <v>5491</v>
      </c>
      <c r="G3622" t="s">
        <v>2667</v>
      </c>
      <c r="H3622" t="s">
        <v>10850</v>
      </c>
      <c r="I3622">
        <v>74875</v>
      </c>
      <c r="J3622" t="s">
        <v>2628</v>
      </c>
      <c r="K3622">
        <v>115</v>
      </c>
      <c r="L3622" t="s">
        <v>23647</v>
      </c>
      <c r="M3622" t="s">
        <v>23694</v>
      </c>
      <c r="N3622">
        <v>5000000</v>
      </c>
      <c r="O3622">
        <v>2011</v>
      </c>
      <c r="P3622">
        <v>6.4</v>
      </c>
    </row>
    <row r="3623" spans="1:16" x14ac:dyDescent="0.3">
      <c r="A3623" t="s">
        <v>277</v>
      </c>
      <c r="B3623">
        <v>134</v>
      </c>
      <c r="C3623">
        <v>125</v>
      </c>
      <c r="D3623" t="s">
        <v>2822</v>
      </c>
      <c r="E3623">
        <v>19097994</v>
      </c>
      <c r="F3623" t="s">
        <v>5413</v>
      </c>
      <c r="G3623" t="s">
        <v>2444</v>
      </c>
      <c r="H3623" t="s">
        <v>10851</v>
      </c>
      <c r="I3623">
        <v>11744</v>
      </c>
      <c r="J3623" t="s">
        <v>3387</v>
      </c>
      <c r="K3623">
        <v>49</v>
      </c>
      <c r="L3623" t="s">
        <v>23647</v>
      </c>
      <c r="M3623" t="s">
        <v>23697</v>
      </c>
      <c r="N3623">
        <v>20000000</v>
      </c>
      <c r="O3623">
        <v>2016</v>
      </c>
      <c r="P3623">
        <v>7.1</v>
      </c>
    </row>
    <row r="3624" spans="1:16" x14ac:dyDescent="0.3">
      <c r="A3624" t="s">
        <v>1641</v>
      </c>
      <c r="B3624">
        <v>104</v>
      </c>
      <c r="C3624">
        <v>22</v>
      </c>
      <c r="D3624" t="s">
        <v>4466</v>
      </c>
      <c r="E3624">
        <v>23031390</v>
      </c>
      <c r="F3624" t="s">
        <v>5491</v>
      </c>
      <c r="G3624" t="s">
        <v>2600</v>
      </c>
      <c r="H3624" t="s">
        <v>10852</v>
      </c>
      <c r="I3624">
        <v>4345</v>
      </c>
      <c r="J3624" t="s">
        <v>13397</v>
      </c>
      <c r="K3624">
        <v>26</v>
      </c>
      <c r="L3624" t="s">
        <v>23647</v>
      </c>
      <c r="M3624" t="s">
        <v>23694</v>
      </c>
      <c r="N3624">
        <v>4500000</v>
      </c>
      <c r="O3624">
        <v>1998</v>
      </c>
      <c r="P3624">
        <v>5.6</v>
      </c>
    </row>
    <row r="3625" spans="1:16" x14ac:dyDescent="0.3">
      <c r="A3625" t="s">
        <v>1261</v>
      </c>
      <c r="B3625">
        <v>93</v>
      </c>
      <c r="C3625">
        <v>196</v>
      </c>
      <c r="D3625" t="s">
        <v>4467</v>
      </c>
      <c r="E3625">
        <v>21197315</v>
      </c>
      <c r="F3625" t="s">
        <v>5526</v>
      </c>
      <c r="G3625" t="s">
        <v>3566</v>
      </c>
      <c r="H3625" t="s">
        <v>10853</v>
      </c>
      <c r="I3625">
        <v>49948</v>
      </c>
      <c r="J3625" t="s">
        <v>13398</v>
      </c>
      <c r="K3625">
        <v>211</v>
      </c>
      <c r="L3625" t="s">
        <v>23647</v>
      </c>
      <c r="M3625" t="s">
        <v>23694</v>
      </c>
      <c r="N3625">
        <v>5000000</v>
      </c>
      <c r="O3625">
        <v>2014</v>
      </c>
      <c r="P3625">
        <v>6.1</v>
      </c>
    </row>
    <row r="3626" spans="1:16" x14ac:dyDescent="0.3">
      <c r="A3626" t="s">
        <v>831</v>
      </c>
      <c r="B3626">
        <v>106</v>
      </c>
      <c r="C3626">
        <v>9</v>
      </c>
      <c r="D3626" t="s">
        <v>4468</v>
      </c>
      <c r="E3626">
        <v>17382982</v>
      </c>
      <c r="F3626" t="s">
        <v>5594</v>
      </c>
      <c r="G3626" t="s">
        <v>2894</v>
      </c>
      <c r="H3626" t="s">
        <v>10854</v>
      </c>
      <c r="I3626">
        <v>5975</v>
      </c>
      <c r="J3626" t="s">
        <v>6584</v>
      </c>
      <c r="K3626">
        <v>33</v>
      </c>
      <c r="L3626" t="s">
        <v>23652</v>
      </c>
      <c r="M3626" t="s">
        <v>23694</v>
      </c>
      <c r="N3626">
        <v>5000000</v>
      </c>
      <c r="O3626">
        <v>2014</v>
      </c>
      <c r="P3626">
        <v>5.2</v>
      </c>
    </row>
    <row r="3627" spans="1:16" x14ac:dyDescent="0.3">
      <c r="A3627" t="s">
        <v>1050</v>
      </c>
      <c r="B3627">
        <v>109</v>
      </c>
      <c r="C3627">
        <v>31</v>
      </c>
      <c r="D3627" t="s">
        <v>4285</v>
      </c>
      <c r="E3627">
        <v>14821531</v>
      </c>
      <c r="F3627" t="s">
        <v>5558</v>
      </c>
      <c r="G3627" t="s">
        <v>3448</v>
      </c>
      <c r="H3627" t="s">
        <v>10855</v>
      </c>
      <c r="I3627">
        <v>6915</v>
      </c>
      <c r="J3627" t="s">
        <v>6849</v>
      </c>
      <c r="K3627">
        <v>209</v>
      </c>
      <c r="L3627" t="s">
        <v>23647</v>
      </c>
      <c r="M3627" t="s">
        <v>23694</v>
      </c>
      <c r="N3627">
        <v>6000000</v>
      </c>
      <c r="O3627">
        <v>1997</v>
      </c>
      <c r="P3627">
        <v>7.3</v>
      </c>
    </row>
    <row r="3628" spans="1:16" x14ac:dyDescent="0.3">
      <c r="A3628" t="s">
        <v>1642</v>
      </c>
      <c r="B3628">
        <v>101</v>
      </c>
      <c r="C3628">
        <v>309</v>
      </c>
      <c r="D3628" t="s">
        <v>2723</v>
      </c>
      <c r="E3628">
        <v>18656400</v>
      </c>
      <c r="F3628" t="s">
        <v>5558</v>
      </c>
      <c r="G3628" t="s">
        <v>2494</v>
      </c>
      <c r="H3628" t="s">
        <v>10856</v>
      </c>
      <c r="I3628">
        <v>86077</v>
      </c>
      <c r="J3628" t="s">
        <v>6591</v>
      </c>
      <c r="K3628">
        <v>195</v>
      </c>
      <c r="L3628" t="s">
        <v>23647</v>
      </c>
      <c r="M3628" t="s">
        <v>23694</v>
      </c>
      <c r="N3628">
        <v>5000000</v>
      </c>
      <c r="O3628">
        <v>2014</v>
      </c>
      <c r="P3628">
        <v>7.5</v>
      </c>
    </row>
    <row r="3629" spans="1:16" x14ac:dyDescent="0.3">
      <c r="A3629" t="s">
        <v>1643</v>
      </c>
      <c r="B3629">
        <v>139</v>
      </c>
      <c r="C3629">
        <v>15</v>
      </c>
      <c r="D3629" t="s">
        <v>4469</v>
      </c>
      <c r="E3629">
        <v>25529689.5</v>
      </c>
      <c r="F3629" t="s">
        <v>5718</v>
      </c>
      <c r="G3629" t="s">
        <v>6771</v>
      </c>
      <c r="H3629" t="s">
        <v>10857</v>
      </c>
      <c r="I3629">
        <v>2498</v>
      </c>
      <c r="J3629" t="s">
        <v>4458</v>
      </c>
      <c r="K3629">
        <v>67</v>
      </c>
      <c r="L3629" t="s">
        <v>23647</v>
      </c>
      <c r="M3629" t="s">
        <v>23694</v>
      </c>
      <c r="N3629">
        <v>5000000</v>
      </c>
      <c r="O3629">
        <v>1954</v>
      </c>
      <c r="P3629">
        <v>6.6</v>
      </c>
    </row>
    <row r="3630" spans="1:16" x14ac:dyDescent="0.3">
      <c r="A3630" t="s">
        <v>1644</v>
      </c>
      <c r="B3630">
        <v>99</v>
      </c>
      <c r="C3630">
        <v>36</v>
      </c>
      <c r="D3630" t="s">
        <v>4470</v>
      </c>
      <c r="E3630">
        <v>25529689.5</v>
      </c>
      <c r="F3630" t="s">
        <v>5316</v>
      </c>
      <c r="G3630" t="s">
        <v>262</v>
      </c>
      <c r="H3630" t="s">
        <v>10858</v>
      </c>
      <c r="I3630">
        <v>12519</v>
      </c>
      <c r="J3630" t="s">
        <v>13399</v>
      </c>
      <c r="K3630">
        <v>107</v>
      </c>
      <c r="L3630" t="s">
        <v>23647</v>
      </c>
      <c r="M3630" t="s">
        <v>23694</v>
      </c>
      <c r="N3630">
        <v>5000000</v>
      </c>
      <c r="O3630">
        <v>1981</v>
      </c>
      <c r="P3630">
        <v>6.4</v>
      </c>
    </row>
    <row r="3631" spans="1:16" x14ac:dyDescent="0.3">
      <c r="A3631" t="s">
        <v>1645</v>
      </c>
      <c r="B3631">
        <v>100</v>
      </c>
      <c r="C3631">
        <v>129</v>
      </c>
      <c r="D3631" t="s">
        <v>4471</v>
      </c>
      <c r="E3631">
        <v>14343976</v>
      </c>
      <c r="F3631" t="s">
        <v>6055</v>
      </c>
      <c r="G3631" t="s">
        <v>3996</v>
      </c>
      <c r="H3631" t="s">
        <v>10859</v>
      </c>
      <c r="I3631">
        <v>22961</v>
      </c>
      <c r="J3631" t="s">
        <v>13400</v>
      </c>
      <c r="K3631">
        <v>291</v>
      </c>
      <c r="L3631" t="s">
        <v>23647</v>
      </c>
      <c r="M3631" t="s">
        <v>23694</v>
      </c>
      <c r="N3631">
        <v>5000000</v>
      </c>
      <c r="O3631">
        <v>1989</v>
      </c>
      <c r="P3631">
        <v>4.5</v>
      </c>
    </row>
    <row r="3632" spans="1:16" x14ac:dyDescent="0.3">
      <c r="A3632" t="s">
        <v>530</v>
      </c>
      <c r="B3632">
        <v>95</v>
      </c>
      <c r="C3632">
        <v>168</v>
      </c>
      <c r="D3632" t="s">
        <v>3817</v>
      </c>
      <c r="E3632">
        <v>241437427</v>
      </c>
      <c r="F3632" t="s">
        <v>5505</v>
      </c>
      <c r="G3632" t="s">
        <v>3767</v>
      </c>
      <c r="H3632" t="s">
        <v>10860</v>
      </c>
      <c r="I3632">
        <v>102071</v>
      </c>
      <c r="J3632" t="s">
        <v>12749</v>
      </c>
      <c r="K3632">
        <v>756</v>
      </c>
      <c r="L3632" t="s">
        <v>23647</v>
      </c>
      <c r="M3632" t="s">
        <v>23694</v>
      </c>
      <c r="N3632">
        <v>5000000</v>
      </c>
      <c r="O3632">
        <v>2002</v>
      </c>
      <c r="P3632">
        <v>6.6</v>
      </c>
    </row>
    <row r="3633" spans="1:16" x14ac:dyDescent="0.3">
      <c r="A3633" t="s">
        <v>1646</v>
      </c>
      <c r="B3633">
        <v>94</v>
      </c>
      <c r="C3633">
        <v>444</v>
      </c>
      <c r="D3633" t="s">
        <v>4255</v>
      </c>
      <c r="E3633">
        <v>14123773</v>
      </c>
      <c r="F3633" t="s">
        <v>5442</v>
      </c>
      <c r="G3633" t="s">
        <v>2431</v>
      </c>
      <c r="H3633" t="s">
        <v>10861</v>
      </c>
      <c r="I3633">
        <v>108683</v>
      </c>
      <c r="J3633" t="s">
        <v>13401</v>
      </c>
      <c r="K3633">
        <v>561</v>
      </c>
      <c r="L3633" t="s">
        <v>23647</v>
      </c>
      <c r="M3633" t="s">
        <v>23694</v>
      </c>
      <c r="N3633">
        <v>5000000</v>
      </c>
      <c r="O3633">
        <v>2012</v>
      </c>
      <c r="P3633">
        <v>5.3</v>
      </c>
    </row>
    <row r="3634" spans="1:16" x14ac:dyDescent="0.3">
      <c r="A3634" t="s">
        <v>1647</v>
      </c>
      <c r="B3634">
        <v>93</v>
      </c>
      <c r="C3634">
        <v>123</v>
      </c>
      <c r="D3634" t="s">
        <v>4472</v>
      </c>
      <c r="E3634">
        <v>15126948</v>
      </c>
      <c r="F3634" t="s">
        <v>5668</v>
      </c>
      <c r="G3634" t="s">
        <v>3861</v>
      </c>
      <c r="H3634" t="s">
        <v>10862</v>
      </c>
      <c r="I3634">
        <v>20815</v>
      </c>
      <c r="J3634" t="s">
        <v>12962</v>
      </c>
      <c r="K3634">
        <v>335</v>
      </c>
      <c r="L3634" t="s">
        <v>23647</v>
      </c>
      <c r="M3634" t="s">
        <v>23694</v>
      </c>
      <c r="N3634">
        <v>5000000</v>
      </c>
      <c r="O3634">
        <v>1995</v>
      </c>
      <c r="P3634">
        <v>4.9000000000000004</v>
      </c>
    </row>
    <row r="3635" spans="1:16" x14ac:dyDescent="0.3">
      <c r="A3635" t="s">
        <v>151</v>
      </c>
      <c r="B3635">
        <v>106</v>
      </c>
      <c r="C3635">
        <v>173</v>
      </c>
      <c r="D3635" t="s">
        <v>4473</v>
      </c>
      <c r="E3635">
        <v>13622333</v>
      </c>
      <c r="F3635" t="s">
        <v>5906</v>
      </c>
      <c r="G3635" t="s">
        <v>3889</v>
      </c>
      <c r="H3635" t="s">
        <v>10863</v>
      </c>
      <c r="I3635">
        <v>91377</v>
      </c>
      <c r="J3635" t="s">
        <v>13402</v>
      </c>
      <c r="K3635">
        <v>385</v>
      </c>
      <c r="L3635" t="s">
        <v>23652</v>
      </c>
      <c r="M3635" t="s">
        <v>23705</v>
      </c>
      <c r="N3635">
        <v>2000000</v>
      </c>
      <c r="O3635">
        <v>2001</v>
      </c>
      <c r="P3635">
        <v>7.7</v>
      </c>
    </row>
    <row r="3636" spans="1:16" x14ac:dyDescent="0.3">
      <c r="A3636" t="s">
        <v>257</v>
      </c>
      <c r="B3636">
        <v>99</v>
      </c>
      <c r="C3636">
        <v>246</v>
      </c>
      <c r="D3636" t="s">
        <v>4474</v>
      </c>
      <c r="E3636">
        <v>13464388</v>
      </c>
      <c r="F3636" t="s">
        <v>5761</v>
      </c>
      <c r="G3636" t="s">
        <v>6772</v>
      </c>
      <c r="H3636" t="s">
        <v>10864</v>
      </c>
      <c r="I3636">
        <v>395921</v>
      </c>
      <c r="J3636" t="s">
        <v>2597</v>
      </c>
      <c r="K3636">
        <v>859</v>
      </c>
      <c r="L3636" t="s">
        <v>23647</v>
      </c>
      <c r="M3636" t="s">
        <v>23695</v>
      </c>
      <c r="N3636">
        <v>4000000</v>
      </c>
      <c r="O3636">
        <v>2004</v>
      </c>
      <c r="P3636">
        <v>8</v>
      </c>
    </row>
    <row r="3637" spans="1:16" x14ac:dyDescent="0.3">
      <c r="A3637" t="s">
        <v>1648</v>
      </c>
      <c r="B3637">
        <v>82</v>
      </c>
      <c r="C3637">
        <v>74</v>
      </c>
      <c r="D3637" t="s">
        <v>4475</v>
      </c>
      <c r="E3637">
        <v>13350177</v>
      </c>
      <c r="F3637" t="s">
        <v>5615</v>
      </c>
      <c r="G3637" t="s">
        <v>6773</v>
      </c>
      <c r="H3637" t="s">
        <v>10865</v>
      </c>
      <c r="I3637">
        <v>7904</v>
      </c>
      <c r="J3637" t="s">
        <v>12293</v>
      </c>
      <c r="K3637">
        <v>113</v>
      </c>
      <c r="L3637" t="s">
        <v>23647</v>
      </c>
      <c r="M3637" t="s">
        <v>23694</v>
      </c>
      <c r="N3637">
        <v>5000000</v>
      </c>
      <c r="O3637">
        <v>2008</v>
      </c>
      <c r="P3637">
        <v>3.8</v>
      </c>
    </row>
    <row r="3638" spans="1:16" x14ac:dyDescent="0.3">
      <c r="A3638" t="s">
        <v>1457</v>
      </c>
      <c r="B3638">
        <v>135</v>
      </c>
      <c r="C3638">
        <v>68</v>
      </c>
      <c r="D3638" t="s">
        <v>4476</v>
      </c>
      <c r="E3638">
        <v>13269963</v>
      </c>
      <c r="F3638" t="s">
        <v>5783</v>
      </c>
      <c r="G3638" t="s">
        <v>6209</v>
      </c>
      <c r="H3638" t="s">
        <v>10866</v>
      </c>
      <c r="I3638">
        <v>23202</v>
      </c>
      <c r="J3638" t="s">
        <v>13403</v>
      </c>
      <c r="K3638">
        <v>173</v>
      </c>
      <c r="L3638" t="s">
        <v>23647</v>
      </c>
      <c r="M3638" t="s">
        <v>23694</v>
      </c>
      <c r="N3638">
        <v>5000000</v>
      </c>
      <c r="O3638">
        <v>1996</v>
      </c>
      <c r="P3638">
        <v>7.6</v>
      </c>
    </row>
    <row r="3639" spans="1:16" x14ac:dyDescent="0.3">
      <c r="A3639" t="s">
        <v>835</v>
      </c>
      <c r="B3639">
        <v>88</v>
      </c>
      <c r="C3639">
        <v>144</v>
      </c>
      <c r="D3639" t="s">
        <v>4477</v>
      </c>
      <c r="E3639">
        <v>17768000</v>
      </c>
      <c r="F3639" t="s">
        <v>5668</v>
      </c>
      <c r="G3639" t="s">
        <v>3861</v>
      </c>
      <c r="H3639" t="s">
        <v>10867</v>
      </c>
      <c r="I3639">
        <v>29629</v>
      </c>
      <c r="J3639" t="s">
        <v>13404</v>
      </c>
      <c r="K3639">
        <v>374</v>
      </c>
      <c r="L3639" t="s">
        <v>23647</v>
      </c>
      <c r="M3639" t="s">
        <v>23694</v>
      </c>
      <c r="N3639">
        <v>5000000</v>
      </c>
      <c r="O3639">
        <v>1988</v>
      </c>
      <c r="P3639">
        <v>5.9</v>
      </c>
    </row>
    <row r="3640" spans="1:16" x14ac:dyDescent="0.3">
      <c r="A3640" t="s">
        <v>1649</v>
      </c>
      <c r="B3640">
        <v>89</v>
      </c>
      <c r="C3640">
        <v>96</v>
      </c>
      <c r="D3640" t="s">
        <v>4478</v>
      </c>
      <c r="E3640">
        <v>12947763</v>
      </c>
      <c r="F3640" t="s">
        <v>5652</v>
      </c>
      <c r="G3640" t="s">
        <v>3797</v>
      </c>
      <c r="H3640" t="s">
        <v>10868</v>
      </c>
      <c r="I3640">
        <v>10624</v>
      </c>
      <c r="J3640" t="s">
        <v>13405</v>
      </c>
      <c r="K3640">
        <v>125</v>
      </c>
      <c r="L3640" t="s">
        <v>23647</v>
      </c>
      <c r="M3640" t="s">
        <v>23694</v>
      </c>
      <c r="N3640">
        <v>5000000</v>
      </c>
      <c r="O3640">
        <v>1986</v>
      </c>
      <c r="P3640">
        <v>6.2</v>
      </c>
    </row>
    <row r="3641" spans="1:16" x14ac:dyDescent="0.3">
      <c r="A3641" t="s">
        <v>305</v>
      </c>
      <c r="B3641">
        <v>110</v>
      </c>
      <c r="C3641">
        <v>42</v>
      </c>
      <c r="D3641" t="s">
        <v>3461</v>
      </c>
      <c r="E3641">
        <v>14100000</v>
      </c>
      <c r="F3641" t="s">
        <v>5491</v>
      </c>
      <c r="G3641" t="s">
        <v>6505</v>
      </c>
      <c r="H3641" t="s">
        <v>10869</v>
      </c>
      <c r="I3641">
        <v>14995</v>
      </c>
      <c r="J3641" t="s">
        <v>3659</v>
      </c>
      <c r="K3641">
        <v>87</v>
      </c>
      <c r="L3641" t="s">
        <v>23647</v>
      </c>
      <c r="M3641" t="s">
        <v>23694</v>
      </c>
      <c r="N3641">
        <v>5000000</v>
      </c>
      <c r="O3641">
        <v>1982</v>
      </c>
      <c r="P3641">
        <v>7.2</v>
      </c>
    </row>
    <row r="3642" spans="1:16" x14ac:dyDescent="0.3">
      <c r="A3642" t="s">
        <v>1650</v>
      </c>
      <c r="B3642">
        <v>107</v>
      </c>
      <c r="C3642">
        <v>29</v>
      </c>
      <c r="D3642" t="s">
        <v>4479</v>
      </c>
      <c r="E3642">
        <v>12200000</v>
      </c>
      <c r="F3642" t="s">
        <v>5864</v>
      </c>
      <c r="G3642" t="s">
        <v>3246</v>
      </c>
      <c r="H3642" t="s">
        <v>10870</v>
      </c>
      <c r="I3642">
        <v>7973</v>
      </c>
      <c r="J3642" t="s">
        <v>13406</v>
      </c>
      <c r="K3642">
        <v>65</v>
      </c>
      <c r="L3642" t="s">
        <v>23647</v>
      </c>
      <c r="M3642" t="s">
        <v>23694</v>
      </c>
      <c r="N3642">
        <v>5000000</v>
      </c>
      <c r="O3642">
        <v>1983</v>
      </c>
      <c r="P3642">
        <v>6.3</v>
      </c>
    </row>
    <row r="3643" spans="1:16" x14ac:dyDescent="0.3">
      <c r="A3643" t="s">
        <v>1651</v>
      </c>
      <c r="B3643">
        <v>86</v>
      </c>
      <c r="C3643">
        <v>228</v>
      </c>
      <c r="D3643" t="s">
        <v>4480</v>
      </c>
      <c r="E3643">
        <v>17683670</v>
      </c>
      <c r="F3643" t="s">
        <v>5603</v>
      </c>
      <c r="G3643" t="s">
        <v>6774</v>
      </c>
      <c r="H3643" t="s">
        <v>10871</v>
      </c>
      <c r="I3643">
        <v>47227</v>
      </c>
      <c r="J3643" t="s">
        <v>13407</v>
      </c>
      <c r="K3643">
        <v>323</v>
      </c>
      <c r="L3643" t="s">
        <v>23647</v>
      </c>
      <c r="M3643" t="s">
        <v>23694</v>
      </c>
      <c r="N3643">
        <v>5000000</v>
      </c>
      <c r="O3643">
        <v>2011</v>
      </c>
      <c r="P3643">
        <v>5.2</v>
      </c>
    </row>
    <row r="3644" spans="1:16" x14ac:dyDescent="0.3">
      <c r="A3644" t="s">
        <v>1652</v>
      </c>
      <c r="B3644">
        <v>91</v>
      </c>
      <c r="C3644">
        <v>195</v>
      </c>
      <c r="D3644" t="s">
        <v>3200</v>
      </c>
      <c r="E3644">
        <v>12055108</v>
      </c>
      <c r="F3644" t="s">
        <v>5491</v>
      </c>
      <c r="G3644" t="s">
        <v>2469</v>
      </c>
      <c r="H3644" t="s">
        <v>10872</v>
      </c>
      <c r="I3644">
        <v>61151</v>
      </c>
      <c r="J3644" t="s">
        <v>12242</v>
      </c>
      <c r="K3644">
        <v>134</v>
      </c>
      <c r="L3644" t="s">
        <v>23647</v>
      </c>
      <c r="M3644" t="s">
        <v>23694</v>
      </c>
      <c r="N3644">
        <v>8000000</v>
      </c>
      <c r="O3644">
        <v>2008</v>
      </c>
      <c r="P3644">
        <v>6.9</v>
      </c>
    </row>
    <row r="3645" spans="1:16" x14ac:dyDescent="0.3">
      <c r="A3645" t="s">
        <v>1261</v>
      </c>
      <c r="B3645">
        <v>103</v>
      </c>
      <c r="C3645">
        <v>203</v>
      </c>
      <c r="D3645" t="s">
        <v>4481</v>
      </c>
      <c r="E3645">
        <v>27285953</v>
      </c>
      <c r="F3645" t="s">
        <v>5297</v>
      </c>
      <c r="G3645" t="s">
        <v>6775</v>
      </c>
      <c r="H3645" t="s">
        <v>10873</v>
      </c>
      <c r="I3645">
        <v>48675</v>
      </c>
      <c r="J3645" t="s">
        <v>13408</v>
      </c>
      <c r="K3645">
        <v>214</v>
      </c>
      <c r="L3645" t="s">
        <v>23647</v>
      </c>
      <c r="M3645" t="s">
        <v>23694</v>
      </c>
      <c r="N3645">
        <v>5000000</v>
      </c>
      <c r="O3645">
        <v>2015</v>
      </c>
      <c r="P3645">
        <v>6.8</v>
      </c>
    </row>
    <row r="3646" spans="1:16" x14ac:dyDescent="0.3">
      <c r="A3646" t="s">
        <v>1653</v>
      </c>
      <c r="B3646">
        <v>90</v>
      </c>
      <c r="C3646">
        <v>44</v>
      </c>
      <c r="D3646" t="s">
        <v>2837</v>
      </c>
      <c r="E3646">
        <v>25529689.5</v>
      </c>
      <c r="F3646" t="s">
        <v>5295</v>
      </c>
      <c r="G3646" t="s">
        <v>6776</v>
      </c>
      <c r="H3646" t="s">
        <v>10874</v>
      </c>
      <c r="I3646">
        <v>15345</v>
      </c>
      <c r="J3646" t="s">
        <v>2686</v>
      </c>
      <c r="K3646">
        <v>87</v>
      </c>
      <c r="L3646" t="s">
        <v>23647</v>
      </c>
      <c r="M3646" t="s">
        <v>23694</v>
      </c>
      <c r="N3646">
        <v>8000000</v>
      </c>
      <c r="O3646">
        <v>1982</v>
      </c>
      <c r="P3646">
        <v>6.2</v>
      </c>
    </row>
    <row r="3647" spans="1:16" x14ac:dyDescent="0.3">
      <c r="A3647" t="s">
        <v>1571</v>
      </c>
      <c r="B3647">
        <v>141</v>
      </c>
      <c r="C3647">
        <v>14</v>
      </c>
      <c r="D3647" t="s">
        <v>4482</v>
      </c>
      <c r="E3647">
        <v>25529689.5</v>
      </c>
      <c r="F3647" t="s">
        <v>5443</v>
      </c>
      <c r="G3647" t="s">
        <v>6777</v>
      </c>
      <c r="H3647" t="s">
        <v>10875</v>
      </c>
      <c r="I3647">
        <v>2017</v>
      </c>
      <c r="J3647" t="s">
        <v>13409</v>
      </c>
      <c r="K3647">
        <v>33</v>
      </c>
      <c r="L3647" t="s">
        <v>23647</v>
      </c>
      <c r="M3647" t="s">
        <v>23694</v>
      </c>
      <c r="N3647">
        <v>5000000</v>
      </c>
      <c r="O3647">
        <v>1959</v>
      </c>
      <c r="P3647">
        <v>6.2</v>
      </c>
    </row>
    <row r="3648" spans="1:16" x14ac:dyDescent="0.3">
      <c r="A3648" t="s">
        <v>1654</v>
      </c>
      <c r="B3648">
        <v>92</v>
      </c>
      <c r="C3648">
        <v>59</v>
      </c>
      <c r="D3648" t="s">
        <v>3136</v>
      </c>
      <c r="E3648">
        <v>11675178</v>
      </c>
      <c r="F3648" t="s">
        <v>5447</v>
      </c>
      <c r="G3648" t="s">
        <v>2474</v>
      </c>
      <c r="H3648" t="s">
        <v>10876</v>
      </c>
      <c r="I3648">
        <v>9509</v>
      </c>
      <c r="J3648" t="s">
        <v>12566</v>
      </c>
      <c r="K3648">
        <v>53</v>
      </c>
      <c r="L3648" t="s">
        <v>23647</v>
      </c>
      <c r="M3648" t="s">
        <v>23694</v>
      </c>
      <c r="N3648">
        <v>5000000</v>
      </c>
      <c r="O3648">
        <v>2016</v>
      </c>
      <c r="P3648">
        <v>3.5</v>
      </c>
    </row>
    <row r="3649" spans="1:16" x14ac:dyDescent="0.3">
      <c r="A3649" t="s">
        <v>1655</v>
      </c>
      <c r="B3649">
        <v>99</v>
      </c>
      <c r="C3649">
        <v>45</v>
      </c>
      <c r="D3649" t="s">
        <v>2631</v>
      </c>
      <c r="E3649">
        <v>10572742</v>
      </c>
      <c r="F3649" t="s">
        <v>5310</v>
      </c>
      <c r="G3649" t="s">
        <v>4077</v>
      </c>
      <c r="H3649" t="s">
        <v>10877</v>
      </c>
      <c r="I3649">
        <v>2326</v>
      </c>
      <c r="J3649" t="s">
        <v>6238</v>
      </c>
      <c r="K3649">
        <v>21</v>
      </c>
      <c r="L3649" t="s">
        <v>23647</v>
      </c>
      <c r="M3649" t="s">
        <v>23694</v>
      </c>
      <c r="N3649">
        <v>8000000</v>
      </c>
      <c r="O3649">
        <v>2009</v>
      </c>
      <c r="P3649">
        <v>6.1</v>
      </c>
    </row>
    <row r="3650" spans="1:16" x14ac:dyDescent="0.3">
      <c r="A3650" t="s">
        <v>1656</v>
      </c>
      <c r="B3650">
        <v>79</v>
      </c>
      <c r="C3650">
        <v>42</v>
      </c>
      <c r="D3650" t="s">
        <v>4483</v>
      </c>
      <c r="E3650">
        <v>25529689.5</v>
      </c>
      <c r="F3650" t="s">
        <v>5674</v>
      </c>
      <c r="G3650" t="s">
        <v>6778</v>
      </c>
      <c r="H3650" t="s">
        <v>10878</v>
      </c>
      <c r="I3650">
        <v>3519</v>
      </c>
      <c r="J3650" t="s">
        <v>13410</v>
      </c>
      <c r="K3650">
        <v>46</v>
      </c>
      <c r="L3650" t="s">
        <v>23647</v>
      </c>
      <c r="M3650" t="s">
        <v>23694</v>
      </c>
      <c r="N3650">
        <v>800000</v>
      </c>
      <c r="O3650">
        <v>1932</v>
      </c>
      <c r="P3650">
        <v>6.6</v>
      </c>
    </row>
    <row r="3651" spans="1:16" x14ac:dyDescent="0.3">
      <c r="A3651" t="s">
        <v>831</v>
      </c>
      <c r="B3651">
        <v>96</v>
      </c>
      <c r="C3651">
        <v>12</v>
      </c>
      <c r="D3651" t="s">
        <v>2858</v>
      </c>
      <c r="E3651">
        <v>9658370</v>
      </c>
      <c r="F3651" t="s">
        <v>5417</v>
      </c>
      <c r="G3651" t="s">
        <v>3522</v>
      </c>
      <c r="H3651" t="s">
        <v>10879</v>
      </c>
      <c r="I3651">
        <v>1180</v>
      </c>
      <c r="J3651" t="s">
        <v>13411</v>
      </c>
      <c r="K3651">
        <v>9</v>
      </c>
      <c r="L3651" t="s">
        <v>23647</v>
      </c>
      <c r="M3651" t="s">
        <v>23694</v>
      </c>
      <c r="N3651">
        <v>5000000</v>
      </c>
      <c r="O3651">
        <v>2016</v>
      </c>
      <c r="P3651">
        <v>4.5</v>
      </c>
    </row>
    <row r="3652" spans="1:16" x14ac:dyDescent="0.3">
      <c r="A3652" t="s">
        <v>1657</v>
      </c>
      <c r="B3652">
        <v>82</v>
      </c>
      <c r="C3652">
        <v>29</v>
      </c>
      <c r="D3652" t="s">
        <v>4484</v>
      </c>
      <c r="E3652">
        <v>9628751</v>
      </c>
      <c r="F3652" t="s">
        <v>5538</v>
      </c>
      <c r="G3652" t="s">
        <v>6779</v>
      </c>
      <c r="H3652" t="s">
        <v>10880</v>
      </c>
      <c r="I3652">
        <v>5164</v>
      </c>
      <c r="J3652" t="s">
        <v>13412</v>
      </c>
      <c r="K3652">
        <v>65</v>
      </c>
      <c r="L3652" t="s">
        <v>23647</v>
      </c>
      <c r="M3652" t="s">
        <v>23694</v>
      </c>
      <c r="N3652">
        <v>5000000</v>
      </c>
      <c r="O3652">
        <v>2000</v>
      </c>
      <c r="P3652">
        <v>5.9</v>
      </c>
    </row>
    <row r="3653" spans="1:16" x14ac:dyDescent="0.3">
      <c r="A3653" t="s">
        <v>1658</v>
      </c>
      <c r="B3653">
        <v>92</v>
      </c>
      <c r="C3653">
        <v>121</v>
      </c>
      <c r="D3653" t="s">
        <v>4485</v>
      </c>
      <c r="E3653">
        <v>8786715</v>
      </c>
      <c r="F3653" t="s">
        <v>5491</v>
      </c>
      <c r="G3653" t="s">
        <v>6343</v>
      </c>
      <c r="H3653" t="s">
        <v>10881</v>
      </c>
      <c r="I3653">
        <v>40274</v>
      </c>
      <c r="J3653" t="s">
        <v>3663</v>
      </c>
      <c r="K3653">
        <v>324</v>
      </c>
      <c r="L3653" t="s">
        <v>23647</v>
      </c>
      <c r="M3653" t="s">
        <v>23694</v>
      </c>
      <c r="N3653">
        <v>5000000</v>
      </c>
      <c r="O3653">
        <v>2004</v>
      </c>
      <c r="P3653">
        <v>6.9</v>
      </c>
    </row>
    <row r="3654" spans="1:16" x14ac:dyDescent="0.3">
      <c r="A3654" t="s">
        <v>1659</v>
      </c>
      <c r="B3654">
        <v>112</v>
      </c>
      <c r="C3654">
        <v>135</v>
      </c>
      <c r="D3654" t="s">
        <v>4486</v>
      </c>
      <c r="E3654">
        <v>3432342</v>
      </c>
      <c r="F3654" t="s">
        <v>5903</v>
      </c>
      <c r="G3654" t="s">
        <v>3908</v>
      </c>
      <c r="H3654" t="s">
        <v>10882</v>
      </c>
      <c r="I3654">
        <v>24921</v>
      </c>
      <c r="J3654" t="s">
        <v>13413</v>
      </c>
      <c r="K3654">
        <v>166</v>
      </c>
      <c r="L3654" t="s">
        <v>23649</v>
      </c>
      <c r="M3654" t="s">
        <v>23697</v>
      </c>
      <c r="N3654">
        <v>6000000</v>
      </c>
      <c r="O3654">
        <v>2003</v>
      </c>
      <c r="P3654">
        <v>7.7</v>
      </c>
    </row>
    <row r="3655" spans="1:16" x14ac:dyDescent="0.3">
      <c r="A3655" t="s">
        <v>449</v>
      </c>
      <c r="B3655">
        <v>106</v>
      </c>
      <c r="C3655">
        <v>27</v>
      </c>
      <c r="D3655" t="s">
        <v>4246</v>
      </c>
      <c r="E3655">
        <v>25529689.5</v>
      </c>
      <c r="F3655" t="s">
        <v>5476</v>
      </c>
      <c r="G3655" t="s">
        <v>4055</v>
      </c>
      <c r="H3655" t="s">
        <v>10883</v>
      </c>
      <c r="I3655">
        <v>8930</v>
      </c>
      <c r="J3655" t="s">
        <v>13414</v>
      </c>
      <c r="K3655">
        <v>90</v>
      </c>
      <c r="L3655" t="s">
        <v>23647</v>
      </c>
      <c r="M3655" t="s">
        <v>23694</v>
      </c>
      <c r="N3655">
        <v>5000000</v>
      </c>
      <c r="O3655">
        <v>1976</v>
      </c>
      <c r="P3655">
        <v>6.6</v>
      </c>
    </row>
    <row r="3656" spans="1:16" x14ac:dyDescent="0.3">
      <c r="A3656" t="s">
        <v>1660</v>
      </c>
      <c r="B3656">
        <v>90</v>
      </c>
      <c r="C3656">
        <v>56</v>
      </c>
      <c r="D3656" t="s">
        <v>4487</v>
      </c>
      <c r="E3656">
        <v>6755271</v>
      </c>
      <c r="F3656" t="s">
        <v>5668</v>
      </c>
      <c r="G3656" t="s">
        <v>3658</v>
      </c>
      <c r="H3656" t="s">
        <v>10884</v>
      </c>
      <c r="I3656">
        <v>7319</v>
      </c>
      <c r="J3656" t="s">
        <v>12412</v>
      </c>
      <c r="K3656">
        <v>131</v>
      </c>
      <c r="L3656" t="s">
        <v>23647</v>
      </c>
      <c r="M3656" t="s">
        <v>23694</v>
      </c>
      <c r="N3656">
        <v>5000000</v>
      </c>
      <c r="O3656">
        <v>2001</v>
      </c>
      <c r="P3656">
        <v>5.3</v>
      </c>
    </row>
    <row r="3657" spans="1:16" x14ac:dyDescent="0.3">
      <c r="A3657" t="s">
        <v>1521</v>
      </c>
      <c r="B3657">
        <v>126</v>
      </c>
      <c r="C3657">
        <v>22</v>
      </c>
      <c r="D3657" t="s">
        <v>4488</v>
      </c>
      <c r="E3657">
        <v>25529689.5</v>
      </c>
      <c r="F3657" t="s">
        <v>5400</v>
      </c>
      <c r="G3657" t="s">
        <v>3056</v>
      </c>
      <c r="H3657" t="s">
        <v>10885</v>
      </c>
      <c r="I3657">
        <v>13587</v>
      </c>
      <c r="J3657" t="s">
        <v>12263</v>
      </c>
      <c r="K3657">
        <v>80</v>
      </c>
      <c r="L3657" t="s">
        <v>23647</v>
      </c>
      <c r="M3657" t="s">
        <v>23695</v>
      </c>
      <c r="N3657">
        <v>5000000</v>
      </c>
      <c r="O3657">
        <v>1978</v>
      </c>
      <c r="P3657">
        <v>6.3</v>
      </c>
    </row>
    <row r="3658" spans="1:16" x14ac:dyDescent="0.3">
      <c r="A3658" t="s">
        <v>1661</v>
      </c>
      <c r="B3658">
        <v>150</v>
      </c>
      <c r="C3658">
        <v>59</v>
      </c>
      <c r="D3658" t="s">
        <v>3571</v>
      </c>
      <c r="E3658">
        <v>6157157</v>
      </c>
      <c r="F3658" t="s">
        <v>5491</v>
      </c>
      <c r="G3658" t="s">
        <v>6780</v>
      </c>
      <c r="H3658" t="s">
        <v>10886</v>
      </c>
      <c r="I3658">
        <v>21416</v>
      </c>
      <c r="J3658" t="s">
        <v>13415</v>
      </c>
      <c r="K3658">
        <v>198</v>
      </c>
      <c r="L3658" t="s">
        <v>23647</v>
      </c>
      <c r="M3658" t="s">
        <v>23694</v>
      </c>
      <c r="N3658">
        <v>5000000</v>
      </c>
      <c r="O3658">
        <v>1989</v>
      </c>
      <c r="P3658">
        <v>7</v>
      </c>
    </row>
    <row r="3659" spans="1:16" x14ac:dyDescent="0.3">
      <c r="A3659" t="s">
        <v>1662</v>
      </c>
      <c r="B3659">
        <v>90</v>
      </c>
      <c r="C3659">
        <v>61</v>
      </c>
      <c r="D3659" t="s">
        <v>2426</v>
      </c>
      <c r="E3659">
        <v>6088249</v>
      </c>
      <c r="F3659" t="s">
        <v>5447</v>
      </c>
      <c r="G3659" t="s">
        <v>2734</v>
      </c>
      <c r="H3659" t="s">
        <v>10887</v>
      </c>
      <c r="I3659">
        <v>67853</v>
      </c>
      <c r="J3659" t="s">
        <v>6863</v>
      </c>
      <c r="K3659">
        <v>202</v>
      </c>
      <c r="L3659" t="s">
        <v>23647</v>
      </c>
      <c r="M3659" t="s">
        <v>23694</v>
      </c>
      <c r="N3659">
        <v>20000000</v>
      </c>
      <c r="O3659">
        <v>2006</v>
      </c>
      <c r="P3659">
        <v>7</v>
      </c>
    </row>
    <row r="3660" spans="1:16" x14ac:dyDescent="0.3">
      <c r="A3660" t="s">
        <v>1429</v>
      </c>
      <c r="B3660">
        <v>91</v>
      </c>
      <c r="C3660">
        <v>60</v>
      </c>
      <c r="D3660" t="s">
        <v>4489</v>
      </c>
      <c r="E3660">
        <v>5480318</v>
      </c>
      <c r="F3660" t="s">
        <v>5491</v>
      </c>
      <c r="G3660" t="s">
        <v>2891</v>
      </c>
      <c r="H3660" t="s">
        <v>10888</v>
      </c>
      <c r="I3660">
        <v>9427</v>
      </c>
      <c r="J3660" t="s">
        <v>13416</v>
      </c>
      <c r="K3660">
        <v>79</v>
      </c>
      <c r="L3660" t="s">
        <v>23647</v>
      </c>
      <c r="M3660" t="s">
        <v>23694</v>
      </c>
      <c r="N3660">
        <v>5000000</v>
      </c>
      <c r="O3660">
        <v>1998</v>
      </c>
      <c r="P3660">
        <v>6.6</v>
      </c>
    </row>
    <row r="3661" spans="1:16" x14ac:dyDescent="0.3">
      <c r="A3661" t="s">
        <v>765</v>
      </c>
      <c r="B3661">
        <v>145</v>
      </c>
      <c r="C3661">
        <v>164</v>
      </c>
      <c r="D3661" t="s">
        <v>4490</v>
      </c>
      <c r="E3661">
        <v>25529689.5</v>
      </c>
      <c r="F3661" t="s">
        <v>5996</v>
      </c>
      <c r="G3661" t="s">
        <v>6781</v>
      </c>
      <c r="H3661" t="s">
        <v>10889</v>
      </c>
      <c r="I3661">
        <v>216005</v>
      </c>
      <c r="J3661" t="s">
        <v>13417</v>
      </c>
      <c r="K3661">
        <v>565</v>
      </c>
      <c r="L3661" t="s">
        <v>23647</v>
      </c>
      <c r="M3661" t="s">
        <v>23713</v>
      </c>
      <c r="N3661">
        <v>5000000</v>
      </c>
      <c r="O3661">
        <v>1968</v>
      </c>
      <c r="P3661">
        <v>8.6</v>
      </c>
    </row>
    <row r="3662" spans="1:16" x14ac:dyDescent="0.3">
      <c r="A3662" t="s">
        <v>77</v>
      </c>
      <c r="B3662">
        <v>95</v>
      </c>
      <c r="C3662">
        <v>81</v>
      </c>
      <c r="D3662" t="s">
        <v>3952</v>
      </c>
      <c r="E3662">
        <v>5308707</v>
      </c>
      <c r="F3662" t="s">
        <v>5657</v>
      </c>
      <c r="G3662" t="s">
        <v>77</v>
      </c>
      <c r="H3662" t="s">
        <v>10890</v>
      </c>
      <c r="I3662">
        <v>15053</v>
      </c>
      <c r="J3662" t="s">
        <v>13418</v>
      </c>
      <c r="K3662">
        <v>165</v>
      </c>
      <c r="L3662" t="s">
        <v>23647</v>
      </c>
      <c r="M3662" t="s">
        <v>23694</v>
      </c>
      <c r="N3662">
        <v>5000000</v>
      </c>
      <c r="O3662">
        <v>2001</v>
      </c>
      <c r="P3662">
        <v>6.4</v>
      </c>
    </row>
    <row r="3663" spans="1:16" x14ac:dyDescent="0.3">
      <c r="A3663" t="s">
        <v>105</v>
      </c>
      <c r="B3663">
        <v>97</v>
      </c>
      <c r="C3663">
        <v>415</v>
      </c>
      <c r="D3663" t="s">
        <v>4491</v>
      </c>
      <c r="E3663">
        <v>5009677</v>
      </c>
      <c r="F3663" t="s">
        <v>5670</v>
      </c>
      <c r="G3663" t="s">
        <v>889</v>
      </c>
      <c r="H3663" t="s">
        <v>10891</v>
      </c>
      <c r="I3663">
        <v>260607</v>
      </c>
      <c r="J3663" t="s">
        <v>3261</v>
      </c>
      <c r="K3663">
        <v>485</v>
      </c>
      <c r="L3663" t="s">
        <v>23647</v>
      </c>
      <c r="M3663" t="s">
        <v>23695</v>
      </c>
      <c r="N3663">
        <v>5000000</v>
      </c>
      <c r="O3663">
        <v>2009</v>
      </c>
      <c r="P3663">
        <v>7.9</v>
      </c>
    </row>
    <row r="3664" spans="1:16" x14ac:dyDescent="0.3">
      <c r="A3664" t="s">
        <v>1400</v>
      </c>
      <c r="B3664">
        <v>90</v>
      </c>
      <c r="C3664">
        <v>43</v>
      </c>
      <c r="D3664" t="s">
        <v>4264</v>
      </c>
      <c r="E3664">
        <v>4328294</v>
      </c>
      <c r="F3664" t="s">
        <v>5447</v>
      </c>
      <c r="G3664" t="s">
        <v>2797</v>
      </c>
      <c r="H3664" t="s">
        <v>10892</v>
      </c>
      <c r="I3664">
        <v>2719</v>
      </c>
      <c r="J3664" t="s">
        <v>3148</v>
      </c>
      <c r="K3664">
        <v>41</v>
      </c>
      <c r="L3664" t="s">
        <v>23647</v>
      </c>
      <c r="M3664" t="s">
        <v>23694</v>
      </c>
      <c r="N3664">
        <v>20000000</v>
      </c>
      <c r="O3664">
        <v>2006</v>
      </c>
      <c r="P3664">
        <v>5.4</v>
      </c>
    </row>
    <row r="3665" spans="1:16" x14ac:dyDescent="0.3">
      <c r="A3665" t="s">
        <v>1663</v>
      </c>
      <c r="B3665">
        <v>41</v>
      </c>
      <c r="C3665">
        <v>7</v>
      </c>
      <c r="D3665" t="s">
        <v>4492</v>
      </c>
      <c r="E3665">
        <v>4074023</v>
      </c>
      <c r="F3665" t="s">
        <v>5814</v>
      </c>
      <c r="G3665" t="s">
        <v>6782</v>
      </c>
      <c r="H3665" t="s">
        <v>10893</v>
      </c>
      <c r="I3665">
        <v>296</v>
      </c>
      <c r="J3665" t="s">
        <v>13419</v>
      </c>
      <c r="K3665">
        <v>4</v>
      </c>
      <c r="L3665" t="s">
        <v>23647</v>
      </c>
      <c r="M3665" t="s">
        <v>23695</v>
      </c>
      <c r="N3665">
        <v>5000000</v>
      </c>
      <c r="O3665">
        <v>2010</v>
      </c>
      <c r="P3665">
        <v>6.9</v>
      </c>
    </row>
    <row r="3666" spans="1:16" x14ac:dyDescent="0.3">
      <c r="A3666" t="s">
        <v>870</v>
      </c>
      <c r="B3666">
        <v>112</v>
      </c>
      <c r="C3666">
        <v>120</v>
      </c>
      <c r="D3666" t="s">
        <v>3703</v>
      </c>
      <c r="E3666">
        <v>4306697</v>
      </c>
      <c r="F3666" t="s">
        <v>5558</v>
      </c>
      <c r="G3666" t="s">
        <v>2465</v>
      </c>
      <c r="H3666" t="s">
        <v>10894</v>
      </c>
      <c r="I3666">
        <v>26720</v>
      </c>
      <c r="J3666" t="s">
        <v>13420</v>
      </c>
      <c r="K3666">
        <v>196</v>
      </c>
      <c r="L3666" t="s">
        <v>23647</v>
      </c>
      <c r="M3666" t="s">
        <v>23697</v>
      </c>
      <c r="N3666">
        <v>5000000</v>
      </c>
      <c r="O3666">
        <v>1997</v>
      </c>
      <c r="P3666">
        <v>7.7</v>
      </c>
    </row>
    <row r="3667" spans="1:16" x14ac:dyDescent="0.3">
      <c r="A3667" t="s">
        <v>1664</v>
      </c>
      <c r="B3667">
        <v>122</v>
      </c>
      <c r="C3667">
        <v>195</v>
      </c>
      <c r="D3667" t="s">
        <v>4493</v>
      </c>
      <c r="E3667">
        <v>3950029</v>
      </c>
      <c r="F3667" t="s">
        <v>5558</v>
      </c>
      <c r="G3667" t="s">
        <v>6678</v>
      </c>
      <c r="H3667" t="s">
        <v>10895</v>
      </c>
      <c r="I3667">
        <v>12411</v>
      </c>
      <c r="J3667" t="s">
        <v>13421</v>
      </c>
      <c r="K3667">
        <v>89</v>
      </c>
      <c r="L3667" t="s">
        <v>23649</v>
      </c>
      <c r="M3667" t="s">
        <v>23703</v>
      </c>
      <c r="N3667">
        <v>4000000</v>
      </c>
      <c r="O3667">
        <v>2010</v>
      </c>
      <c r="P3667">
        <v>7.2</v>
      </c>
    </row>
    <row r="3668" spans="1:16" x14ac:dyDescent="0.3">
      <c r="A3668" t="s">
        <v>1665</v>
      </c>
      <c r="B3668">
        <v>110</v>
      </c>
      <c r="C3668">
        <v>109</v>
      </c>
      <c r="D3668" t="s">
        <v>2840</v>
      </c>
      <c r="E3668">
        <v>4040588</v>
      </c>
      <c r="F3668" t="s">
        <v>5491</v>
      </c>
      <c r="G3668" t="s">
        <v>2452</v>
      </c>
      <c r="H3668" t="s">
        <v>10896</v>
      </c>
      <c r="I3668">
        <v>12233</v>
      </c>
      <c r="J3668" t="s">
        <v>12481</v>
      </c>
      <c r="K3668">
        <v>89</v>
      </c>
      <c r="L3668" t="s">
        <v>23647</v>
      </c>
      <c r="M3668" t="s">
        <v>23694</v>
      </c>
      <c r="N3668">
        <v>5000000</v>
      </c>
      <c r="O3668">
        <v>2008</v>
      </c>
      <c r="P3668">
        <v>6.8</v>
      </c>
    </row>
    <row r="3669" spans="1:16" x14ac:dyDescent="0.3">
      <c r="A3669" t="s">
        <v>1666</v>
      </c>
      <c r="B3669">
        <v>87</v>
      </c>
      <c r="C3669">
        <v>21</v>
      </c>
      <c r="D3669" t="s">
        <v>4494</v>
      </c>
      <c r="E3669">
        <v>25529689.5</v>
      </c>
      <c r="F3669" t="s">
        <v>6056</v>
      </c>
      <c r="G3669" t="s">
        <v>6783</v>
      </c>
      <c r="H3669" t="s">
        <v>10897</v>
      </c>
      <c r="I3669">
        <v>881</v>
      </c>
      <c r="J3669" t="s">
        <v>13422</v>
      </c>
      <c r="K3669">
        <v>32</v>
      </c>
      <c r="L3669" t="s">
        <v>23647</v>
      </c>
      <c r="M3669" t="s">
        <v>23694</v>
      </c>
      <c r="N3669">
        <v>5000000</v>
      </c>
      <c r="O3669">
        <v>1982</v>
      </c>
      <c r="P3669">
        <v>6.2</v>
      </c>
    </row>
    <row r="3670" spans="1:16" x14ac:dyDescent="0.3">
      <c r="A3670" t="s">
        <v>46</v>
      </c>
      <c r="B3670">
        <v>108</v>
      </c>
      <c r="C3670">
        <v>93</v>
      </c>
      <c r="D3670" t="s">
        <v>3413</v>
      </c>
      <c r="E3670">
        <v>3049135</v>
      </c>
      <c r="F3670" t="s">
        <v>6057</v>
      </c>
      <c r="G3670" t="s">
        <v>2447</v>
      </c>
      <c r="H3670" t="s">
        <v>10898</v>
      </c>
      <c r="I3670">
        <v>50197</v>
      </c>
      <c r="J3670" t="s">
        <v>13423</v>
      </c>
      <c r="K3670">
        <v>265</v>
      </c>
      <c r="L3670" t="s">
        <v>23647</v>
      </c>
      <c r="M3670" t="s">
        <v>23696</v>
      </c>
      <c r="N3670">
        <v>5000000</v>
      </c>
      <c r="O3670">
        <v>1994</v>
      </c>
      <c r="P3670">
        <v>7.4</v>
      </c>
    </row>
    <row r="3671" spans="1:16" x14ac:dyDescent="0.3">
      <c r="A3671" t="s">
        <v>1227</v>
      </c>
      <c r="B3671">
        <v>121</v>
      </c>
      <c r="C3671">
        <v>12</v>
      </c>
      <c r="D3671" t="s">
        <v>4495</v>
      </c>
      <c r="E3671">
        <v>4700361</v>
      </c>
      <c r="F3671" t="s">
        <v>5558</v>
      </c>
      <c r="G3671" t="s">
        <v>2739</v>
      </c>
      <c r="H3671" t="s">
        <v>10899</v>
      </c>
      <c r="I3671">
        <v>2047</v>
      </c>
      <c r="J3671" t="s">
        <v>13424</v>
      </c>
      <c r="K3671">
        <v>29</v>
      </c>
      <c r="L3671" t="s">
        <v>23647</v>
      </c>
      <c r="M3671" t="s">
        <v>23694</v>
      </c>
      <c r="N3671">
        <v>5000000</v>
      </c>
      <c r="O3671">
        <v>2015</v>
      </c>
      <c r="P3671">
        <v>4.5999999999999996</v>
      </c>
    </row>
    <row r="3672" spans="1:16" x14ac:dyDescent="0.3">
      <c r="A3672" t="s">
        <v>1667</v>
      </c>
      <c r="B3672">
        <v>97</v>
      </c>
      <c r="C3672">
        <v>155</v>
      </c>
      <c r="D3672" t="s">
        <v>4496</v>
      </c>
      <c r="E3672">
        <v>2711210</v>
      </c>
      <c r="F3672" t="s">
        <v>5491</v>
      </c>
      <c r="G3672" t="s">
        <v>2643</v>
      </c>
      <c r="H3672" t="s">
        <v>10900</v>
      </c>
      <c r="I3672">
        <v>40305</v>
      </c>
      <c r="J3672" t="s">
        <v>2677</v>
      </c>
      <c r="K3672">
        <v>86</v>
      </c>
      <c r="L3672" t="s">
        <v>23647</v>
      </c>
      <c r="M3672" t="s">
        <v>23694</v>
      </c>
      <c r="N3672">
        <v>5000000</v>
      </c>
      <c r="O3672">
        <v>2010</v>
      </c>
      <c r="P3672">
        <v>6.4</v>
      </c>
    </row>
    <row r="3673" spans="1:16" x14ac:dyDescent="0.3">
      <c r="A3673" t="s">
        <v>589</v>
      </c>
      <c r="B3673">
        <v>116</v>
      </c>
      <c r="C3673">
        <v>81</v>
      </c>
      <c r="D3673" t="s">
        <v>4035</v>
      </c>
      <c r="E3673">
        <v>1980338</v>
      </c>
      <c r="F3673" t="s">
        <v>6058</v>
      </c>
      <c r="G3673" t="s">
        <v>2703</v>
      </c>
      <c r="H3673" t="s">
        <v>10901</v>
      </c>
      <c r="I3673">
        <v>12366</v>
      </c>
      <c r="J3673" t="s">
        <v>4001</v>
      </c>
      <c r="K3673">
        <v>151</v>
      </c>
      <c r="L3673" t="s">
        <v>23647</v>
      </c>
      <c r="M3673" t="s">
        <v>23694</v>
      </c>
      <c r="N3673">
        <v>5000000</v>
      </c>
      <c r="O3673">
        <v>1998</v>
      </c>
      <c r="P3673">
        <v>7</v>
      </c>
    </row>
    <row r="3674" spans="1:16" x14ac:dyDescent="0.3">
      <c r="A3674" t="s">
        <v>1170</v>
      </c>
      <c r="B3674">
        <v>94</v>
      </c>
      <c r="C3674">
        <v>204</v>
      </c>
      <c r="D3674" t="s">
        <v>2754</v>
      </c>
      <c r="E3674">
        <v>1082044</v>
      </c>
      <c r="F3674" t="s">
        <v>5594</v>
      </c>
      <c r="G3674" t="s">
        <v>2429</v>
      </c>
      <c r="H3674" t="s">
        <v>10902</v>
      </c>
      <c r="I3674">
        <v>281649</v>
      </c>
      <c r="J3674" t="s">
        <v>2614</v>
      </c>
      <c r="K3674">
        <v>458</v>
      </c>
      <c r="L3674" t="s">
        <v>23647</v>
      </c>
      <c r="M3674" t="s">
        <v>23706</v>
      </c>
      <c r="N3674">
        <v>5000000</v>
      </c>
      <c r="O3674">
        <v>2004</v>
      </c>
      <c r="P3674">
        <v>7.7</v>
      </c>
    </row>
    <row r="3675" spans="1:16" x14ac:dyDescent="0.3">
      <c r="A3675" t="s">
        <v>1245</v>
      </c>
      <c r="B3675">
        <v>103</v>
      </c>
      <c r="C3675">
        <v>19</v>
      </c>
      <c r="D3675" t="s">
        <v>4497</v>
      </c>
      <c r="E3675">
        <v>1100000</v>
      </c>
      <c r="F3675" t="s">
        <v>5442</v>
      </c>
      <c r="G3675" t="s">
        <v>3573</v>
      </c>
      <c r="H3675" t="s">
        <v>10903</v>
      </c>
      <c r="I3675">
        <v>3665</v>
      </c>
      <c r="J3675" t="s">
        <v>12494</v>
      </c>
      <c r="K3675">
        <v>39</v>
      </c>
      <c r="L3675" t="s">
        <v>23647</v>
      </c>
      <c r="M3675" t="s">
        <v>23694</v>
      </c>
      <c r="N3675">
        <v>5000000</v>
      </c>
      <c r="O3675">
        <v>1992</v>
      </c>
      <c r="P3675">
        <v>6.8</v>
      </c>
    </row>
    <row r="3676" spans="1:16" x14ac:dyDescent="0.3">
      <c r="A3676" t="s">
        <v>1668</v>
      </c>
      <c r="B3676">
        <v>112</v>
      </c>
      <c r="C3676">
        <v>163</v>
      </c>
      <c r="D3676" t="s">
        <v>2813</v>
      </c>
      <c r="E3676">
        <v>2445646</v>
      </c>
      <c r="F3676" t="s">
        <v>6059</v>
      </c>
      <c r="G3676" t="s">
        <v>2536</v>
      </c>
      <c r="H3676" t="s">
        <v>10904</v>
      </c>
      <c r="I3676">
        <v>32382</v>
      </c>
      <c r="J3676" t="s">
        <v>13145</v>
      </c>
      <c r="K3676">
        <v>99</v>
      </c>
      <c r="L3676" t="s">
        <v>23647</v>
      </c>
      <c r="M3676" t="s">
        <v>23694</v>
      </c>
      <c r="N3676">
        <v>5000000</v>
      </c>
      <c r="O3676">
        <v>2014</v>
      </c>
      <c r="P3676">
        <v>7</v>
      </c>
    </row>
    <row r="3677" spans="1:16" x14ac:dyDescent="0.3">
      <c r="A3677" t="s">
        <v>1586</v>
      </c>
      <c r="B3677">
        <v>91</v>
      </c>
      <c r="C3677">
        <v>248</v>
      </c>
      <c r="D3677" t="s">
        <v>3062</v>
      </c>
      <c r="E3677">
        <v>2221809</v>
      </c>
      <c r="F3677" t="s">
        <v>5558</v>
      </c>
      <c r="G3677" t="s">
        <v>2941</v>
      </c>
      <c r="H3677" t="s">
        <v>10905</v>
      </c>
      <c r="I3677">
        <v>40618</v>
      </c>
      <c r="J3677" t="s">
        <v>13069</v>
      </c>
      <c r="K3677">
        <v>144</v>
      </c>
      <c r="L3677" t="s">
        <v>23647</v>
      </c>
      <c r="M3677" t="s">
        <v>23694</v>
      </c>
      <c r="N3677">
        <v>5000000</v>
      </c>
      <c r="O3677">
        <v>2010</v>
      </c>
      <c r="P3677">
        <v>7</v>
      </c>
    </row>
    <row r="3678" spans="1:16" x14ac:dyDescent="0.3">
      <c r="A3678" t="s">
        <v>1669</v>
      </c>
      <c r="B3678">
        <v>98</v>
      </c>
      <c r="C3678">
        <v>39</v>
      </c>
      <c r="D3678" t="s">
        <v>2958</v>
      </c>
      <c r="E3678">
        <v>296665</v>
      </c>
      <c r="F3678" t="s">
        <v>5680</v>
      </c>
      <c r="G3678" t="s">
        <v>6343</v>
      </c>
      <c r="H3678" t="s">
        <v>10906</v>
      </c>
      <c r="I3678">
        <v>12675</v>
      </c>
      <c r="J3678" t="s">
        <v>13425</v>
      </c>
      <c r="K3678">
        <v>158</v>
      </c>
      <c r="L3678" t="s">
        <v>23647</v>
      </c>
      <c r="M3678" t="s">
        <v>23694</v>
      </c>
      <c r="N3678">
        <v>5000000</v>
      </c>
      <c r="O3678">
        <v>2003</v>
      </c>
      <c r="P3678">
        <v>6.3</v>
      </c>
    </row>
    <row r="3679" spans="1:16" x14ac:dyDescent="0.3">
      <c r="A3679" t="s">
        <v>1670</v>
      </c>
      <c r="B3679">
        <v>95</v>
      </c>
      <c r="C3679">
        <v>322</v>
      </c>
      <c r="D3679" t="s">
        <v>4018</v>
      </c>
      <c r="E3679">
        <v>3219029</v>
      </c>
      <c r="F3679" t="s">
        <v>6060</v>
      </c>
      <c r="G3679" t="s">
        <v>4880</v>
      </c>
      <c r="H3679" t="s">
        <v>10907</v>
      </c>
      <c r="I3679">
        <v>28845</v>
      </c>
      <c r="J3679" t="s">
        <v>12822</v>
      </c>
      <c r="K3679">
        <v>125</v>
      </c>
      <c r="L3679" t="s">
        <v>23647</v>
      </c>
      <c r="M3679" t="s">
        <v>23694</v>
      </c>
      <c r="N3679">
        <v>5000000</v>
      </c>
      <c r="O3679">
        <v>2015</v>
      </c>
      <c r="P3679">
        <v>7.1</v>
      </c>
    </row>
    <row r="3680" spans="1:16" x14ac:dyDescent="0.3">
      <c r="A3680" t="s">
        <v>1671</v>
      </c>
      <c r="B3680">
        <v>88</v>
      </c>
      <c r="C3680">
        <v>50</v>
      </c>
      <c r="D3680" t="s">
        <v>4498</v>
      </c>
      <c r="E3680">
        <v>25529689.5</v>
      </c>
      <c r="F3680" t="s">
        <v>5397</v>
      </c>
      <c r="G3680" t="s">
        <v>2672</v>
      </c>
      <c r="H3680" t="s">
        <v>10908</v>
      </c>
      <c r="I3680">
        <v>5494</v>
      </c>
      <c r="J3680" t="s">
        <v>13426</v>
      </c>
      <c r="K3680">
        <v>56</v>
      </c>
      <c r="L3680" t="s">
        <v>23647</v>
      </c>
      <c r="M3680" t="s">
        <v>23694</v>
      </c>
      <c r="N3680">
        <v>5000000</v>
      </c>
      <c r="O3680">
        <v>2006</v>
      </c>
      <c r="P3680">
        <v>5.6</v>
      </c>
    </row>
    <row r="3681" spans="1:16" x14ac:dyDescent="0.3">
      <c r="A3681" t="s">
        <v>1672</v>
      </c>
      <c r="B3681">
        <v>99</v>
      </c>
      <c r="C3681">
        <v>12</v>
      </c>
      <c r="D3681" t="s">
        <v>4499</v>
      </c>
      <c r="E3681">
        <v>830210</v>
      </c>
      <c r="F3681" t="s">
        <v>5670</v>
      </c>
      <c r="G3681" t="s">
        <v>6337</v>
      </c>
      <c r="H3681" t="s">
        <v>10909</v>
      </c>
      <c r="I3681">
        <v>1900</v>
      </c>
      <c r="J3681" t="s">
        <v>13427</v>
      </c>
      <c r="K3681">
        <v>56</v>
      </c>
      <c r="L3681" t="s">
        <v>23647</v>
      </c>
      <c r="M3681" t="s">
        <v>23694</v>
      </c>
      <c r="N3681">
        <v>5000000</v>
      </c>
      <c r="O3681">
        <v>2014</v>
      </c>
      <c r="P3681">
        <v>4.4000000000000004</v>
      </c>
    </row>
    <row r="3682" spans="1:16" x14ac:dyDescent="0.3">
      <c r="A3682" t="s">
        <v>498</v>
      </c>
      <c r="B3682">
        <v>91</v>
      </c>
      <c r="C3682">
        <v>83</v>
      </c>
      <c r="D3682" t="s">
        <v>4500</v>
      </c>
      <c r="E3682">
        <v>1040879</v>
      </c>
      <c r="F3682" t="s">
        <v>5823</v>
      </c>
      <c r="G3682" t="s">
        <v>1494</v>
      </c>
      <c r="H3682" t="s">
        <v>10910</v>
      </c>
      <c r="I3682">
        <v>54478</v>
      </c>
      <c r="J3682" t="s">
        <v>13428</v>
      </c>
      <c r="K3682">
        <v>184</v>
      </c>
      <c r="L3682" t="s">
        <v>23647</v>
      </c>
      <c r="M3682" t="s">
        <v>23694</v>
      </c>
      <c r="N3682">
        <v>7000000</v>
      </c>
      <c r="O3682">
        <v>1996</v>
      </c>
      <c r="P3682">
        <v>7.1</v>
      </c>
    </row>
    <row r="3683" spans="1:16" x14ac:dyDescent="0.3">
      <c r="A3683" t="s">
        <v>889</v>
      </c>
      <c r="B3683">
        <v>97</v>
      </c>
      <c r="C3683">
        <v>37</v>
      </c>
      <c r="D3683" t="s">
        <v>3022</v>
      </c>
      <c r="E3683">
        <v>326308</v>
      </c>
      <c r="F3683" t="s">
        <v>5459</v>
      </c>
      <c r="G3683" t="s">
        <v>2778</v>
      </c>
      <c r="H3683" t="s">
        <v>10911</v>
      </c>
      <c r="I3683">
        <v>6632</v>
      </c>
      <c r="J3683" t="s">
        <v>3105</v>
      </c>
      <c r="K3683">
        <v>69</v>
      </c>
      <c r="L3683" t="s">
        <v>23647</v>
      </c>
      <c r="M3683" t="s">
        <v>23694</v>
      </c>
      <c r="N3683">
        <v>5000000</v>
      </c>
      <c r="O3683">
        <v>1996</v>
      </c>
      <c r="P3683">
        <v>6.1</v>
      </c>
    </row>
    <row r="3684" spans="1:16" x14ac:dyDescent="0.3">
      <c r="A3684" t="s">
        <v>1673</v>
      </c>
      <c r="B3684">
        <v>136</v>
      </c>
      <c r="C3684">
        <v>16</v>
      </c>
      <c r="D3684" t="s">
        <v>4501</v>
      </c>
      <c r="E3684">
        <v>240425</v>
      </c>
      <c r="F3684" t="s">
        <v>5693</v>
      </c>
      <c r="G3684" t="s">
        <v>6784</v>
      </c>
      <c r="H3684" t="s">
        <v>10912</v>
      </c>
      <c r="I3684">
        <v>1311</v>
      </c>
      <c r="J3684" t="s">
        <v>13429</v>
      </c>
      <c r="K3684">
        <v>25</v>
      </c>
      <c r="L3684" t="s">
        <v>23654</v>
      </c>
      <c r="M3684" t="s">
        <v>23709</v>
      </c>
      <c r="N3684">
        <v>20000000</v>
      </c>
      <c r="O3684">
        <v>2007</v>
      </c>
      <c r="P3684">
        <v>7.4</v>
      </c>
    </row>
    <row r="3685" spans="1:16" x14ac:dyDescent="0.3">
      <c r="A3685" t="s">
        <v>1674</v>
      </c>
      <c r="B3685">
        <v>118</v>
      </c>
      <c r="C3685">
        <v>121</v>
      </c>
      <c r="D3685" t="s">
        <v>4502</v>
      </c>
      <c r="E3685">
        <v>228830</v>
      </c>
      <c r="F3685" t="s">
        <v>6061</v>
      </c>
      <c r="G3685" t="s">
        <v>6785</v>
      </c>
      <c r="H3685" t="s">
        <v>10913</v>
      </c>
      <c r="I3685">
        <v>3329</v>
      </c>
      <c r="J3685" t="s">
        <v>13430</v>
      </c>
      <c r="K3685">
        <v>22</v>
      </c>
      <c r="L3685" t="s">
        <v>23647</v>
      </c>
      <c r="M3685" t="s">
        <v>23694</v>
      </c>
      <c r="N3685">
        <v>20000000</v>
      </c>
      <c r="O3685">
        <v>2008</v>
      </c>
      <c r="P3685">
        <v>7.5</v>
      </c>
    </row>
    <row r="3686" spans="1:16" x14ac:dyDescent="0.3">
      <c r="A3686" t="s">
        <v>1675</v>
      </c>
      <c r="B3686">
        <v>94</v>
      </c>
      <c r="C3686">
        <v>24</v>
      </c>
      <c r="D3686" t="s">
        <v>4503</v>
      </c>
      <c r="E3686">
        <v>25529689.5</v>
      </c>
      <c r="F3686" t="s">
        <v>5558</v>
      </c>
      <c r="G3686" t="s">
        <v>6786</v>
      </c>
      <c r="H3686" t="s">
        <v>10914</v>
      </c>
      <c r="I3686">
        <v>1599</v>
      </c>
      <c r="J3686" t="s">
        <v>13431</v>
      </c>
      <c r="K3686">
        <v>27</v>
      </c>
      <c r="L3686" t="s">
        <v>23647</v>
      </c>
      <c r="M3686" t="s">
        <v>23697</v>
      </c>
      <c r="N3686">
        <v>2200000</v>
      </c>
      <c r="O3686">
        <v>1980</v>
      </c>
      <c r="P3686">
        <v>7.2</v>
      </c>
    </row>
    <row r="3687" spans="1:16" x14ac:dyDescent="0.3">
      <c r="A3687" t="s">
        <v>1676</v>
      </c>
      <c r="B3687">
        <v>89</v>
      </c>
      <c r="C3687">
        <v>324</v>
      </c>
      <c r="D3687" t="s">
        <v>2454</v>
      </c>
      <c r="E3687">
        <v>223615</v>
      </c>
      <c r="F3687" t="s">
        <v>5761</v>
      </c>
      <c r="G3687" t="s">
        <v>4227</v>
      </c>
      <c r="H3687" t="s">
        <v>10915</v>
      </c>
      <c r="I3687">
        <v>127842</v>
      </c>
      <c r="J3687" t="s">
        <v>6434</v>
      </c>
      <c r="K3687">
        <v>200</v>
      </c>
      <c r="L3687" t="s">
        <v>23647</v>
      </c>
      <c r="M3687" t="s">
        <v>23697</v>
      </c>
      <c r="N3687">
        <v>20000000</v>
      </c>
      <c r="O3687">
        <v>2010</v>
      </c>
      <c r="P3687">
        <v>7.6</v>
      </c>
    </row>
    <row r="3688" spans="1:16" x14ac:dyDescent="0.3">
      <c r="A3688" t="s">
        <v>1677</v>
      </c>
      <c r="B3688">
        <v>90</v>
      </c>
      <c r="C3688">
        <v>27</v>
      </c>
      <c r="D3688" t="s">
        <v>3375</v>
      </c>
      <c r="E3688">
        <v>124720</v>
      </c>
      <c r="F3688" t="s">
        <v>5310</v>
      </c>
      <c r="G3688" t="s">
        <v>2618</v>
      </c>
      <c r="H3688" t="s">
        <v>10916</v>
      </c>
      <c r="I3688">
        <v>1560</v>
      </c>
      <c r="J3688" t="s">
        <v>3250</v>
      </c>
      <c r="K3688">
        <v>15</v>
      </c>
      <c r="L3688" t="s">
        <v>23647</v>
      </c>
      <c r="M3688" t="s">
        <v>23694</v>
      </c>
      <c r="N3688">
        <v>5000000</v>
      </c>
      <c r="O3688">
        <v>2008</v>
      </c>
      <c r="P3688">
        <v>7.3</v>
      </c>
    </row>
    <row r="3689" spans="1:16" x14ac:dyDescent="0.3">
      <c r="A3689" t="s">
        <v>1678</v>
      </c>
      <c r="B3689">
        <v>95</v>
      </c>
      <c r="C3689">
        <v>9</v>
      </c>
      <c r="D3689" t="s">
        <v>4504</v>
      </c>
      <c r="E3689">
        <v>25529689.5</v>
      </c>
      <c r="F3689" t="s">
        <v>5476</v>
      </c>
      <c r="G3689" t="s">
        <v>4653</v>
      </c>
      <c r="H3689" t="s">
        <v>10917</v>
      </c>
      <c r="I3689">
        <v>989</v>
      </c>
      <c r="J3689" t="s">
        <v>13432</v>
      </c>
      <c r="K3689">
        <v>23</v>
      </c>
      <c r="L3689" t="s">
        <v>23647</v>
      </c>
      <c r="M3689" t="s">
        <v>23694</v>
      </c>
      <c r="N3689">
        <v>3209000</v>
      </c>
      <c r="O3689">
        <v>1947</v>
      </c>
      <c r="P3689">
        <v>6.2</v>
      </c>
    </row>
    <row r="3690" spans="1:16" x14ac:dyDescent="0.3">
      <c r="A3690" t="s">
        <v>1679</v>
      </c>
      <c r="B3690">
        <v>90</v>
      </c>
      <c r="C3690">
        <v>31</v>
      </c>
      <c r="D3690" t="s">
        <v>3478</v>
      </c>
      <c r="E3690">
        <v>99147</v>
      </c>
      <c r="F3690" t="s">
        <v>5558</v>
      </c>
      <c r="G3690" t="s">
        <v>3426</v>
      </c>
      <c r="H3690" t="s">
        <v>10918</v>
      </c>
      <c r="I3690">
        <v>1884</v>
      </c>
      <c r="J3690" t="s">
        <v>13433</v>
      </c>
      <c r="K3690">
        <v>28</v>
      </c>
      <c r="L3690" t="s">
        <v>23647</v>
      </c>
      <c r="M3690" t="s">
        <v>23694</v>
      </c>
      <c r="N3690">
        <v>2000000</v>
      </c>
      <c r="O3690">
        <v>1998</v>
      </c>
      <c r="P3690">
        <v>6.2</v>
      </c>
    </row>
    <row r="3691" spans="1:16" x14ac:dyDescent="0.3">
      <c r="A3691" t="s">
        <v>1680</v>
      </c>
      <c r="B3691">
        <v>95</v>
      </c>
      <c r="C3691">
        <v>35</v>
      </c>
      <c r="D3691" t="s">
        <v>4505</v>
      </c>
      <c r="E3691">
        <v>25529689.5</v>
      </c>
      <c r="F3691" t="s">
        <v>5943</v>
      </c>
      <c r="G3691" t="s">
        <v>6787</v>
      </c>
      <c r="H3691" t="s">
        <v>10919</v>
      </c>
      <c r="I3691">
        <v>4041</v>
      </c>
      <c r="J3691" t="s">
        <v>13434</v>
      </c>
      <c r="K3691">
        <v>66</v>
      </c>
      <c r="L3691" t="s">
        <v>23647</v>
      </c>
      <c r="M3691" t="s">
        <v>23697</v>
      </c>
      <c r="N3691">
        <v>5000000</v>
      </c>
      <c r="O3691">
        <v>2004</v>
      </c>
      <c r="P3691">
        <v>4.5999999999999996</v>
      </c>
    </row>
    <row r="3692" spans="1:16" x14ac:dyDescent="0.3">
      <c r="A3692" t="s">
        <v>123</v>
      </c>
      <c r="B3692">
        <v>94</v>
      </c>
      <c r="C3692">
        <v>371</v>
      </c>
      <c r="D3692" t="s">
        <v>4506</v>
      </c>
      <c r="E3692">
        <v>65069140</v>
      </c>
      <c r="F3692" t="s">
        <v>5668</v>
      </c>
      <c r="G3692" t="s">
        <v>6788</v>
      </c>
      <c r="H3692" t="s">
        <v>10920</v>
      </c>
      <c r="I3692">
        <v>65299</v>
      </c>
      <c r="J3692" t="s">
        <v>13435</v>
      </c>
      <c r="K3692">
        <v>455</v>
      </c>
      <c r="L3692" t="s">
        <v>23647</v>
      </c>
      <c r="M3692" t="s">
        <v>23694</v>
      </c>
      <c r="N3692">
        <v>5000000</v>
      </c>
      <c r="O3692">
        <v>2015</v>
      </c>
      <c r="P3692">
        <v>6.2</v>
      </c>
    </row>
    <row r="3693" spans="1:16" x14ac:dyDescent="0.3">
      <c r="A3693" t="s">
        <v>237</v>
      </c>
      <c r="B3693">
        <v>90</v>
      </c>
      <c r="C3693">
        <v>133</v>
      </c>
      <c r="D3693" t="s">
        <v>4507</v>
      </c>
      <c r="E3693">
        <v>65087</v>
      </c>
      <c r="F3693" t="s">
        <v>6062</v>
      </c>
      <c r="G3693" t="s">
        <v>6789</v>
      </c>
      <c r="H3693" t="s">
        <v>10921</v>
      </c>
      <c r="I3693">
        <v>8824</v>
      </c>
      <c r="J3693" t="s">
        <v>13436</v>
      </c>
      <c r="K3693">
        <v>108</v>
      </c>
      <c r="L3693" t="s">
        <v>23647</v>
      </c>
      <c r="M3693" t="s">
        <v>23694</v>
      </c>
      <c r="N3693">
        <v>5000000</v>
      </c>
      <c r="O3693">
        <v>2007</v>
      </c>
      <c r="P3693">
        <v>6.2</v>
      </c>
    </row>
    <row r="3694" spans="1:16" x14ac:dyDescent="0.3">
      <c r="A3694" t="s">
        <v>1681</v>
      </c>
      <c r="B3694">
        <v>103</v>
      </c>
      <c r="C3694">
        <v>13</v>
      </c>
      <c r="D3694" t="s">
        <v>4508</v>
      </c>
      <c r="E3694">
        <v>16066</v>
      </c>
      <c r="F3694" t="s">
        <v>6034</v>
      </c>
      <c r="G3694" t="s">
        <v>3106</v>
      </c>
      <c r="H3694" t="s">
        <v>10922</v>
      </c>
      <c r="I3694">
        <v>1207</v>
      </c>
      <c r="J3694" t="s">
        <v>13437</v>
      </c>
      <c r="K3694">
        <v>44</v>
      </c>
      <c r="L3694" t="s">
        <v>23647</v>
      </c>
      <c r="M3694" t="s">
        <v>23701</v>
      </c>
      <c r="N3694">
        <v>5000000</v>
      </c>
      <c r="O3694">
        <v>2004</v>
      </c>
      <c r="P3694">
        <v>3.3</v>
      </c>
    </row>
    <row r="3695" spans="1:16" x14ac:dyDescent="0.3">
      <c r="A3695" t="s">
        <v>1682</v>
      </c>
      <c r="B3695">
        <v>91</v>
      </c>
      <c r="C3695">
        <v>56</v>
      </c>
      <c r="D3695" t="s">
        <v>4509</v>
      </c>
      <c r="E3695">
        <v>25529689.5</v>
      </c>
      <c r="F3695" t="s">
        <v>5609</v>
      </c>
      <c r="G3695" t="s">
        <v>6790</v>
      </c>
      <c r="H3695" t="s">
        <v>10923</v>
      </c>
      <c r="I3695">
        <v>7888</v>
      </c>
      <c r="J3695" t="s">
        <v>13438</v>
      </c>
      <c r="K3695">
        <v>55</v>
      </c>
      <c r="L3695" t="s">
        <v>23647</v>
      </c>
      <c r="M3695" t="s">
        <v>23694</v>
      </c>
      <c r="N3695">
        <v>5000000</v>
      </c>
      <c r="O3695">
        <v>2015</v>
      </c>
      <c r="P3695">
        <v>4.2</v>
      </c>
    </row>
    <row r="3696" spans="1:16" x14ac:dyDescent="0.3">
      <c r="A3696" t="s">
        <v>1322</v>
      </c>
      <c r="B3696">
        <v>102</v>
      </c>
      <c r="C3696">
        <v>191</v>
      </c>
      <c r="D3696" t="s">
        <v>4510</v>
      </c>
      <c r="E3696">
        <v>25529689.5</v>
      </c>
      <c r="F3696" t="s">
        <v>5615</v>
      </c>
      <c r="G3696" t="s">
        <v>6791</v>
      </c>
      <c r="H3696" t="s">
        <v>10924</v>
      </c>
      <c r="I3696">
        <v>23756</v>
      </c>
      <c r="J3696" t="s">
        <v>13439</v>
      </c>
      <c r="K3696">
        <v>48</v>
      </c>
      <c r="L3696" t="s">
        <v>23652</v>
      </c>
      <c r="M3696" t="s">
        <v>23706</v>
      </c>
      <c r="N3696">
        <v>5000000</v>
      </c>
      <c r="O3696">
        <v>2011</v>
      </c>
      <c r="P3696">
        <v>7.2</v>
      </c>
    </row>
    <row r="3697" spans="1:16" x14ac:dyDescent="0.3">
      <c r="A3697" t="s">
        <v>1683</v>
      </c>
      <c r="B3697">
        <v>92</v>
      </c>
      <c r="C3697">
        <v>80</v>
      </c>
      <c r="D3697" t="s">
        <v>4511</v>
      </c>
      <c r="E3697">
        <v>25529689.5</v>
      </c>
      <c r="F3697" t="s">
        <v>6063</v>
      </c>
      <c r="G3697" t="s">
        <v>2582</v>
      </c>
      <c r="H3697" t="s">
        <v>10925</v>
      </c>
      <c r="I3697">
        <v>10056</v>
      </c>
      <c r="J3697" t="s">
        <v>13440</v>
      </c>
      <c r="K3697">
        <v>82</v>
      </c>
      <c r="L3697" t="s">
        <v>23647</v>
      </c>
      <c r="M3697" t="s">
        <v>23695</v>
      </c>
      <c r="N3697">
        <v>2500000</v>
      </c>
      <c r="O3697">
        <v>2008</v>
      </c>
      <c r="P3697">
        <v>6.2</v>
      </c>
    </row>
    <row r="3698" spans="1:16" x14ac:dyDescent="0.3">
      <c r="A3698" t="s">
        <v>420</v>
      </c>
      <c r="B3698">
        <v>87</v>
      </c>
      <c r="C3698">
        <v>19</v>
      </c>
      <c r="D3698" t="s">
        <v>3248</v>
      </c>
      <c r="E3698">
        <v>25529689.5</v>
      </c>
      <c r="F3698" t="s">
        <v>5772</v>
      </c>
      <c r="G3698" t="s">
        <v>6541</v>
      </c>
      <c r="H3698" t="s">
        <v>10926</v>
      </c>
      <c r="I3698">
        <v>10734</v>
      </c>
      <c r="J3698" t="s">
        <v>12462</v>
      </c>
      <c r="K3698">
        <v>80</v>
      </c>
      <c r="L3698" t="s">
        <v>23647</v>
      </c>
      <c r="M3698" t="s">
        <v>23694</v>
      </c>
      <c r="N3698">
        <v>5000000</v>
      </c>
      <c r="O3698">
        <v>2009</v>
      </c>
      <c r="P3698">
        <v>6.1</v>
      </c>
    </row>
    <row r="3699" spans="1:16" x14ac:dyDescent="0.3">
      <c r="A3699" t="s">
        <v>1230</v>
      </c>
      <c r="B3699">
        <v>80</v>
      </c>
      <c r="C3699">
        <v>19</v>
      </c>
      <c r="D3699" t="s">
        <v>4512</v>
      </c>
      <c r="E3699">
        <v>25529689.5</v>
      </c>
      <c r="F3699" t="s">
        <v>6064</v>
      </c>
      <c r="G3699" t="s">
        <v>3898</v>
      </c>
      <c r="H3699" t="s">
        <v>10927</v>
      </c>
      <c r="I3699">
        <v>4322</v>
      </c>
      <c r="J3699" t="s">
        <v>3445</v>
      </c>
      <c r="K3699">
        <v>47</v>
      </c>
      <c r="L3699" t="s">
        <v>23647</v>
      </c>
      <c r="M3699" t="s">
        <v>23694</v>
      </c>
      <c r="N3699">
        <v>20000000</v>
      </c>
      <c r="O3699">
        <v>2006</v>
      </c>
      <c r="P3699">
        <v>4.2</v>
      </c>
    </row>
    <row r="3700" spans="1:16" x14ac:dyDescent="0.3">
      <c r="A3700" t="s">
        <v>1684</v>
      </c>
      <c r="B3700">
        <v>90</v>
      </c>
      <c r="C3700">
        <v>112</v>
      </c>
      <c r="D3700" t="s">
        <v>4513</v>
      </c>
      <c r="E3700">
        <v>25529689.5</v>
      </c>
      <c r="F3700" t="s">
        <v>5961</v>
      </c>
      <c r="G3700" t="s">
        <v>6436</v>
      </c>
      <c r="H3700" t="s">
        <v>10928</v>
      </c>
      <c r="I3700">
        <v>215</v>
      </c>
      <c r="J3700" t="s">
        <v>13441</v>
      </c>
      <c r="K3700">
        <v>2</v>
      </c>
      <c r="L3700" t="s">
        <v>23647</v>
      </c>
      <c r="M3700" t="s">
        <v>23694</v>
      </c>
      <c r="N3700">
        <v>20000000</v>
      </c>
      <c r="O3700">
        <v>2009</v>
      </c>
      <c r="P3700">
        <v>4.5</v>
      </c>
    </row>
    <row r="3701" spans="1:16" x14ac:dyDescent="0.3">
      <c r="A3701" t="s">
        <v>1685</v>
      </c>
      <c r="B3701">
        <v>105</v>
      </c>
      <c r="C3701">
        <v>44</v>
      </c>
      <c r="D3701" t="s">
        <v>2665</v>
      </c>
      <c r="E3701">
        <v>37440</v>
      </c>
      <c r="F3701" t="s">
        <v>5666</v>
      </c>
      <c r="G3701" t="s">
        <v>2557</v>
      </c>
      <c r="H3701" t="s">
        <v>10929</v>
      </c>
      <c r="I3701">
        <v>12672</v>
      </c>
      <c r="J3701" t="s">
        <v>13442</v>
      </c>
      <c r="K3701">
        <v>60</v>
      </c>
      <c r="L3701" t="s">
        <v>23647</v>
      </c>
      <c r="M3701" t="s">
        <v>23694</v>
      </c>
      <c r="N3701">
        <v>5000000</v>
      </c>
      <c r="O3701">
        <v>2014</v>
      </c>
      <c r="P3701">
        <v>7.5</v>
      </c>
    </row>
    <row r="3702" spans="1:16" x14ac:dyDescent="0.3">
      <c r="A3702" t="s">
        <v>1686</v>
      </c>
      <c r="B3702">
        <v>67</v>
      </c>
      <c r="C3702">
        <v>3</v>
      </c>
      <c r="D3702" t="s">
        <v>4514</v>
      </c>
      <c r="E3702">
        <v>25529689.5</v>
      </c>
      <c r="F3702" t="s">
        <v>5518</v>
      </c>
      <c r="G3702" t="s">
        <v>3086</v>
      </c>
      <c r="H3702" t="s">
        <v>10930</v>
      </c>
      <c r="I3702">
        <v>83</v>
      </c>
      <c r="J3702" t="s">
        <v>6933</v>
      </c>
      <c r="K3702">
        <v>1</v>
      </c>
      <c r="L3702" t="s">
        <v>23647</v>
      </c>
      <c r="M3702" t="s">
        <v>23694</v>
      </c>
      <c r="N3702">
        <v>10000000</v>
      </c>
      <c r="O3702">
        <v>2014</v>
      </c>
      <c r="P3702">
        <v>6.7</v>
      </c>
    </row>
    <row r="3703" spans="1:16" x14ac:dyDescent="0.3">
      <c r="A3703" t="s">
        <v>1530</v>
      </c>
      <c r="B3703">
        <v>95</v>
      </c>
      <c r="C3703">
        <v>6</v>
      </c>
      <c r="D3703" t="s">
        <v>2814</v>
      </c>
      <c r="E3703">
        <v>25529689.5</v>
      </c>
      <c r="F3703" t="s">
        <v>5447</v>
      </c>
      <c r="G3703" t="s">
        <v>3043</v>
      </c>
      <c r="H3703" t="s">
        <v>10931</v>
      </c>
      <c r="I3703">
        <v>1091</v>
      </c>
      <c r="J3703" t="s">
        <v>4870</v>
      </c>
      <c r="K3703">
        <v>15</v>
      </c>
      <c r="L3703" t="s">
        <v>23647</v>
      </c>
      <c r="M3703" t="s">
        <v>23694</v>
      </c>
      <c r="N3703">
        <v>20000000</v>
      </c>
      <c r="O3703">
        <v>2015</v>
      </c>
      <c r="P3703">
        <v>5.0999999999999996</v>
      </c>
    </row>
    <row r="3704" spans="1:16" x14ac:dyDescent="0.3">
      <c r="A3704" t="s">
        <v>1367</v>
      </c>
      <c r="B3704">
        <v>87</v>
      </c>
      <c r="C3704">
        <v>112</v>
      </c>
      <c r="D3704" t="s">
        <v>4515</v>
      </c>
      <c r="E3704">
        <v>25529689.5</v>
      </c>
      <c r="F3704" t="s">
        <v>5459</v>
      </c>
      <c r="G3704" t="s">
        <v>2966</v>
      </c>
      <c r="H3704" t="s">
        <v>10932</v>
      </c>
      <c r="I3704">
        <v>216</v>
      </c>
      <c r="J3704" t="s">
        <v>4545</v>
      </c>
      <c r="K3704">
        <v>3</v>
      </c>
      <c r="L3704" t="s">
        <v>23647</v>
      </c>
      <c r="M3704" t="s">
        <v>23694</v>
      </c>
      <c r="N3704">
        <v>5000000</v>
      </c>
      <c r="O3704">
        <v>2011</v>
      </c>
      <c r="P3704">
        <v>5.5</v>
      </c>
    </row>
    <row r="3705" spans="1:16" x14ac:dyDescent="0.3">
      <c r="A3705" t="s">
        <v>1245</v>
      </c>
      <c r="B3705">
        <v>94</v>
      </c>
      <c r="C3705">
        <v>64</v>
      </c>
      <c r="D3705" t="s">
        <v>4516</v>
      </c>
      <c r="E3705">
        <v>25529689.5</v>
      </c>
      <c r="F3705" t="s">
        <v>5594</v>
      </c>
      <c r="G3705" t="s">
        <v>6211</v>
      </c>
      <c r="H3705" t="s">
        <v>10933</v>
      </c>
      <c r="I3705">
        <v>6964</v>
      </c>
      <c r="J3705" t="s">
        <v>13443</v>
      </c>
      <c r="K3705">
        <v>47</v>
      </c>
      <c r="L3705" t="s">
        <v>23647</v>
      </c>
      <c r="M3705" t="s">
        <v>23743</v>
      </c>
      <c r="N3705">
        <v>5000000</v>
      </c>
      <c r="O3705">
        <v>2014</v>
      </c>
      <c r="P3705">
        <v>4.4000000000000004</v>
      </c>
    </row>
    <row r="3706" spans="1:16" x14ac:dyDescent="0.3">
      <c r="A3706" t="s">
        <v>1687</v>
      </c>
      <c r="B3706">
        <v>109</v>
      </c>
      <c r="C3706">
        <v>8</v>
      </c>
      <c r="D3706" t="s">
        <v>4517</v>
      </c>
      <c r="E3706">
        <v>25529689.5</v>
      </c>
      <c r="F3706" t="s">
        <v>5439</v>
      </c>
      <c r="G3706" t="s">
        <v>3080</v>
      </c>
      <c r="H3706" t="s">
        <v>10934</v>
      </c>
      <c r="I3706">
        <v>237</v>
      </c>
      <c r="J3706" t="s">
        <v>13444</v>
      </c>
      <c r="K3706">
        <v>3</v>
      </c>
      <c r="L3706" t="s">
        <v>23647</v>
      </c>
      <c r="M3706" t="s">
        <v>23695</v>
      </c>
      <c r="N3706">
        <v>5000000</v>
      </c>
      <c r="O3706">
        <v>2014</v>
      </c>
      <c r="P3706">
        <v>4.4000000000000004</v>
      </c>
    </row>
    <row r="3707" spans="1:16" x14ac:dyDescent="0.3">
      <c r="A3707" t="s">
        <v>205</v>
      </c>
      <c r="B3707">
        <v>130</v>
      </c>
      <c r="C3707">
        <v>64</v>
      </c>
      <c r="D3707" t="s">
        <v>3163</v>
      </c>
      <c r="E3707">
        <v>25529689.5</v>
      </c>
      <c r="F3707" t="s">
        <v>5512</v>
      </c>
      <c r="G3707" t="s">
        <v>4721</v>
      </c>
      <c r="H3707" t="s">
        <v>10935</v>
      </c>
      <c r="I3707">
        <v>15988</v>
      </c>
      <c r="J3707" t="s">
        <v>2737</v>
      </c>
      <c r="K3707">
        <v>153</v>
      </c>
      <c r="L3707" t="s">
        <v>23647</v>
      </c>
      <c r="M3707" t="s">
        <v>23694</v>
      </c>
      <c r="N3707">
        <v>5000000</v>
      </c>
      <c r="O3707">
        <v>1977</v>
      </c>
      <c r="P3707">
        <v>6.8</v>
      </c>
    </row>
    <row r="3708" spans="1:16" x14ac:dyDescent="0.3">
      <c r="A3708" t="s">
        <v>1688</v>
      </c>
      <c r="B3708">
        <v>104</v>
      </c>
      <c r="C3708">
        <v>2</v>
      </c>
      <c r="D3708" t="s">
        <v>4518</v>
      </c>
      <c r="E3708">
        <v>25529689.5</v>
      </c>
      <c r="F3708" t="s">
        <v>5491</v>
      </c>
      <c r="G3708" t="s">
        <v>2742</v>
      </c>
      <c r="H3708" t="s">
        <v>10936</v>
      </c>
      <c r="I3708">
        <v>38</v>
      </c>
      <c r="J3708" t="s">
        <v>3455</v>
      </c>
      <c r="K3708">
        <v>2</v>
      </c>
      <c r="L3708" t="s">
        <v>23647</v>
      </c>
      <c r="M3708" t="s">
        <v>23694</v>
      </c>
      <c r="N3708">
        <v>5000000</v>
      </c>
      <c r="O3708">
        <v>2012</v>
      </c>
      <c r="P3708">
        <v>6.7</v>
      </c>
    </row>
    <row r="3709" spans="1:16" x14ac:dyDescent="0.3">
      <c r="A3709" t="s">
        <v>1689</v>
      </c>
      <c r="B3709">
        <v>88</v>
      </c>
      <c r="C3709">
        <v>112</v>
      </c>
      <c r="D3709" t="s">
        <v>4519</v>
      </c>
      <c r="E3709">
        <v>25529689.5</v>
      </c>
      <c r="F3709" t="s">
        <v>6065</v>
      </c>
      <c r="G3709" t="s">
        <v>6792</v>
      </c>
      <c r="H3709" t="s">
        <v>10937</v>
      </c>
      <c r="I3709">
        <v>8</v>
      </c>
      <c r="J3709" t="s">
        <v>6330</v>
      </c>
      <c r="K3709">
        <v>159</v>
      </c>
      <c r="L3709" t="s">
        <v>23647</v>
      </c>
      <c r="M3709" t="s">
        <v>23694</v>
      </c>
      <c r="N3709">
        <v>5000000</v>
      </c>
      <c r="O3709">
        <v>2015</v>
      </c>
      <c r="P3709">
        <v>8.6</v>
      </c>
    </row>
    <row r="3710" spans="1:16" x14ac:dyDescent="0.3">
      <c r="A3710" t="s">
        <v>637</v>
      </c>
      <c r="B3710">
        <v>88</v>
      </c>
      <c r="C3710">
        <v>35</v>
      </c>
      <c r="D3710" t="s">
        <v>3187</v>
      </c>
      <c r="E3710">
        <v>25529689.5</v>
      </c>
      <c r="F3710" t="s">
        <v>5784</v>
      </c>
      <c r="G3710" t="s">
        <v>6194</v>
      </c>
      <c r="H3710" t="s">
        <v>10938</v>
      </c>
      <c r="I3710">
        <v>849</v>
      </c>
      <c r="J3710" t="s">
        <v>2891</v>
      </c>
      <c r="K3710">
        <v>4</v>
      </c>
      <c r="L3710" t="s">
        <v>23647</v>
      </c>
      <c r="M3710" t="s">
        <v>23694</v>
      </c>
      <c r="N3710">
        <v>5000000</v>
      </c>
      <c r="O3710">
        <v>2016</v>
      </c>
      <c r="P3710">
        <v>4.8</v>
      </c>
    </row>
    <row r="3711" spans="1:16" x14ac:dyDescent="0.3">
      <c r="A3711" t="s">
        <v>1690</v>
      </c>
      <c r="B3711">
        <v>97</v>
      </c>
      <c r="C3711">
        <v>21</v>
      </c>
      <c r="D3711" t="s">
        <v>4520</v>
      </c>
      <c r="E3711">
        <v>25529689.5</v>
      </c>
      <c r="F3711" t="s">
        <v>5684</v>
      </c>
      <c r="G3711" t="s">
        <v>6793</v>
      </c>
      <c r="H3711" t="s">
        <v>10939</v>
      </c>
      <c r="I3711">
        <v>928</v>
      </c>
      <c r="J3711" t="s">
        <v>13445</v>
      </c>
      <c r="K3711">
        <v>14</v>
      </c>
      <c r="L3711" t="s">
        <v>23647</v>
      </c>
      <c r="M3711" t="s">
        <v>23694</v>
      </c>
      <c r="N3711">
        <v>20000000</v>
      </c>
      <c r="O3711">
        <v>2015</v>
      </c>
      <c r="P3711">
        <v>3.4</v>
      </c>
    </row>
    <row r="3712" spans="1:16" x14ac:dyDescent="0.3">
      <c r="A3712" t="s">
        <v>1691</v>
      </c>
      <c r="B3712">
        <v>113</v>
      </c>
      <c r="C3712">
        <v>99</v>
      </c>
      <c r="D3712" t="s">
        <v>4521</v>
      </c>
      <c r="E3712">
        <v>617228</v>
      </c>
      <c r="F3712" t="s">
        <v>6066</v>
      </c>
      <c r="G3712" t="s">
        <v>6794</v>
      </c>
      <c r="H3712" t="s">
        <v>10940</v>
      </c>
      <c r="I3712">
        <v>6183</v>
      </c>
      <c r="J3712" t="s">
        <v>13446</v>
      </c>
      <c r="K3712">
        <v>27</v>
      </c>
      <c r="L3712" t="s">
        <v>23679</v>
      </c>
      <c r="M3712" t="s">
        <v>23708</v>
      </c>
      <c r="N3712">
        <v>84450000</v>
      </c>
      <c r="O3712">
        <v>2006</v>
      </c>
      <c r="P3712">
        <v>7.4</v>
      </c>
    </row>
    <row r="3713" spans="1:16" x14ac:dyDescent="0.3">
      <c r="A3713" t="s">
        <v>1692</v>
      </c>
      <c r="B3713">
        <v>99</v>
      </c>
      <c r="C3713">
        <v>115</v>
      </c>
      <c r="D3713" t="s">
        <v>2812</v>
      </c>
      <c r="E3713">
        <v>274385</v>
      </c>
      <c r="F3713" t="s">
        <v>5491</v>
      </c>
      <c r="G3713" t="s">
        <v>3610</v>
      </c>
      <c r="H3713" t="s">
        <v>10941</v>
      </c>
      <c r="I3713">
        <v>29203</v>
      </c>
      <c r="J3713" t="s">
        <v>13447</v>
      </c>
      <c r="K3713">
        <v>26</v>
      </c>
      <c r="L3713" t="s">
        <v>23660</v>
      </c>
      <c r="M3713" t="s">
        <v>23701</v>
      </c>
      <c r="N3713">
        <v>4000000</v>
      </c>
      <c r="O3713">
        <v>2009</v>
      </c>
      <c r="P3713">
        <v>7.3</v>
      </c>
    </row>
    <row r="3714" spans="1:16" x14ac:dyDescent="0.3">
      <c r="A3714" t="s">
        <v>543</v>
      </c>
      <c r="B3714">
        <v>148</v>
      </c>
      <c r="C3714">
        <v>104</v>
      </c>
      <c r="D3714" t="s">
        <v>3097</v>
      </c>
      <c r="E3714">
        <v>24475416</v>
      </c>
      <c r="F3714" t="s">
        <v>5558</v>
      </c>
      <c r="G3714" t="s">
        <v>1638</v>
      </c>
      <c r="H3714" t="s">
        <v>10942</v>
      </c>
      <c r="I3714">
        <v>72443</v>
      </c>
      <c r="J3714" t="s">
        <v>3354</v>
      </c>
      <c r="K3714">
        <v>309</v>
      </c>
      <c r="L3714" t="s">
        <v>23647</v>
      </c>
      <c r="M3714" t="s">
        <v>23694</v>
      </c>
      <c r="N3714">
        <v>890000</v>
      </c>
      <c r="O3714">
        <v>1996</v>
      </c>
      <c r="P3714">
        <v>8</v>
      </c>
    </row>
    <row r="3715" spans="1:16" x14ac:dyDescent="0.3">
      <c r="A3715" t="s">
        <v>1693</v>
      </c>
      <c r="B3715">
        <v>107</v>
      </c>
      <c r="C3715">
        <v>195</v>
      </c>
      <c r="D3715" t="s">
        <v>2728</v>
      </c>
      <c r="E3715">
        <v>25529689.5</v>
      </c>
      <c r="F3715" t="s">
        <v>5668</v>
      </c>
      <c r="G3715" t="s">
        <v>6277</v>
      </c>
      <c r="H3715" t="s">
        <v>10943</v>
      </c>
      <c r="I3715">
        <v>46347</v>
      </c>
      <c r="J3715" t="s">
        <v>13448</v>
      </c>
      <c r="K3715">
        <v>112</v>
      </c>
      <c r="L3715" t="s">
        <v>23647</v>
      </c>
      <c r="M3715" t="s">
        <v>23695</v>
      </c>
      <c r="N3715">
        <v>3000000</v>
      </c>
      <c r="O3715">
        <v>2011</v>
      </c>
      <c r="P3715">
        <v>6.5</v>
      </c>
    </row>
    <row r="3716" spans="1:16" x14ac:dyDescent="0.3">
      <c r="A3716" t="s">
        <v>1507</v>
      </c>
      <c r="B3716">
        <v>93</v>
      </c>
      <c r="C3716">
        <v>303</v>
      </c>
      <c r="D3716" t="s">
        <v>4522</v>
      </c>
      <c r="E3716">
        <v>47277326</v>
      </c>
      <c r="F3716" t="s">
        <v>5714</v>
      </c>
      <c r="G3716" t="s">
        <v>2886</v>
      </c>
      <c r="H3716" t="s">
        <v>10944</v>
      </c>
      <c r="I3716">
        <v>138814</v>
      </c>
      <c r="J3716" t="s">
        <v>12386</v>
      </c>
      <c r="K3716">
        <v>1516</v>
      </c>
      <c r="L3716" t="s">
        <v>23647</v>
      </c>
      <c r="M3716" t="s">
        <v>23694</v>
      </c>
      <c r="N3716">
        <v>4800000</v>
      </c>
      <c r="O3716">
        <v>2005</v>
      </c>
      <c r="P3716">
        <v>5.9</v>
      </c>
    </row>
    <row r="3717" spans="1:16" x14ac:dyDescent="0.3">
      <c r="A3717" t="s">
        <v>818</v>
      </c>
      <c r="B3717">
        <v>94</v>
      </c>
      <c r="C3717">
        <v>122</v>
      </c>
      <c r="D3717" t="s">
        <v>3252</v>
      </c>
      <c r="E3717">
        <v>1247453</v>
      </c>
      <c r="F3717" t="s">
        <v>5491</v>
      </c>
      <c r="G3717" t="s">
        <v>2628</v>
      </c>
      <c r="H3717" t="s">
        <v>10945</v>
      </c>
      <c r="I3717">
        <v>11202</v>
      </c>
      <c r="J3717" t="s">
        <v>4474</v>
      </c>
      <c r="K3717">
        <v>123</v>
      </c>
      <c r="L3717" t="s">
        <v>23647</v>
      </c>
      <c r="M3717" t="s">
        <v>23695</v>
      </c>
      <c r="N3717">
        <v>2800000</v>
      </c>
      <c r="O3717">
        <v>2005</v>
      </c>
      <c r="P3717">
        <v>6.8</v>
      </c>
    </row>
    <row r="3718" spans="1:16" x14ac:dyDescent="0.3">
      <c r="A3718" t="s">
        <v>1036</v>
      </c>
      <c r="B3718">
        <v>121</v>
      </c>
      <c r="C3718">
        <v>359</v>
      </c>
      <c r="D3718" t="s">
        <v>3139</v>
      </c>
      <c r="E3718">
        <v>1729969</v>
      </c>
      <c r="F3718" t="s">
        <v>5594</v>
      </c>
      <c r="G3718" t="s">
        <v>3932</v>
      </c>
      <c r="H3718" t="s">
        <v>10946</v>
      </c>
      <c r="I3718">
        <v>68211</v>
      </c>
      <c r="J3718" t="s">
        <v>13449</v>
      </c>
      <c r="K3718">
        <v>219</v>
      </c>
      <c r="L3718" t="s">
        <v>23647</v>
      </c>
      <c r="M3718" t="s">
        <v>23694</v>
      </c>
      <c r="N3718">
        <v>5000000</v>
      </c>
      <c r="O3718">
        <v>2011</v>
      </c>
      <c r="P3718">
        <v>7.4</v>
      </c>
    </row>
    <row r="3719" spans="1:16" x14ac:dyDescent="0.3">
      <c r="A3719" t="s">
        <v>1694</v>
      </c>
      <c r="B3719">
        <v>118</v>
      </c>
      <c r="C3719">
        <v>130</v>
      </c>
      <c r="D3719" t="s">
        <v>4523</v>
      </c>
      <c r="E3719">
        <v>1705139</v>
      </c>
      <c r="F3719" t="s">
        <v>5498</v>
      </c>
      <c r="G3719" t="s">
        <v>3685</v>
      </c>
      <c r="H3719" t="s">
        <v>10947</v>
      </c>
      <c r="I3719">
        <v>4695</v>
      </c>
      <c r="J3719" t="s">
        <v>13450</v>
      </c>
      <c r="K3719">
        <v>69</v>
      </c>
      <c r="L3719" t="s">
        <v>23647</v>
      </c>
      <c r="M3719" t="s">
        <v>23694</v>
      </c>
      <c r="N3719">
        <v>4700000</v>
      </c>
      <c r="O3719">
        <v>1988</v>
      </c>
      <c r="P3719">
        <v>6.7</v>
      </c>
    </row>
    <row r="3720" spans="1:16" x14ac:dyDescent="0.3">
      <c r="A3720" t="s">
        <v>1695</v>
      </c>
      <c r="B3720">
        <v>98</v>
      </c>
      <c r="C3720">
        <v>64</v>
      </c>
      <c r="D3720" t="s">
        <v>3882</v>
      </c>
      <c r="E3720">
        <v>238774</v>
      </c>
      <c r="F3720" t="s">
        <v>5491</v>
      </c>
      <c r="G3720" t="s">
        <v>2635</v>
      </c>
      <c r="H3720" t="s">
        <v>10948</v>
      </c>
      <c r="I3720">
        <v>9611</v>
      </c>
      <c r="J3720" t="s">
        <v>6207</v>
      </c>
      <c r="K3720">
        <v>70</v>
      </c>
      <c r="L3720" t="s">
        <v>23647</v>
      </c>
      <c r="M3720" t="s">
        <v>23695</v>
      </c>
      <c r="N3720">
        <v>20000000</v>
      </c>
      <c r="O3720">
        <v>2006</v>
      </c>
      <c r="P3720">
        <v>6.8</v>
      </c>
    </row>
    <row r="3721" spans="1:16" x14ac:dyDescent="0.3">
      <c r="A3721" t="s">
        <v>1696</v>
      </c>
      <c r="B3721">
        <v>82</v>
      </c>
      <c r="C3721">
        <v>13</v>
      </c>
      <c r="D3721" t="s">
        <v>4524</v>
      </c>
      <c r="E3721">
        <v>25529689.5</v>
      </c>
      <c r="F3721" t="s">
        <v>5363</v>
      </c>
      <c r="G3721" t="s">
        <v>3522</v>
      </c>
      <c r="H3721" t="s">
        <v>10949</v>
      </c>
      <c r="I3721">
        <v>4247</v>
      </c>
      <c r="J3721" t="s">
        <v>3286</v>
      </c>
      <c r="K3721">
        <v>11</v>
      </c>
      <c r="L3721" t="s">
        <v>23647</v>
      </c>
      <c r="M3721" t="s">
        <v>23694</v>
      </c>
      <c r="N3721">
        <v>5000000</v>
      </c>
      <c r="O3721">
        <v>2014</v>
      </c>
      <c r="P3721">
        <v>5.4</v>
      </c>
    </row>
    <row r="3722" spans="1:16" x14ac:dyDescent="0.3">
      <c r="A3722" t="s">
        <v>652</v>
      </c>
      <c r="B3722">
        <v>101</v>
      </c>
      <c r="C3722">
        <v>159</v>
      </c>
      <c r="D3722" t="s">
        <v>4525</v>
      </c>
      <c r="E3722">
        <v>8025872</v>
      </c>
      <c r="F3722" t="s">
        <v>5761</v>
      </c>
      <c r="G3722" t="s">
        <v>6795</v>
      </c>
      <c r="H3722" t="s">
        <v>10950</v>
      </c>
      <c r="I3722">
        <v>19234</v>
      </c>
      <c r="J3722" t="s">
        <v>13451</v>
      </c>
      <c r="K3722">
        <v>258</v>
      </c>
      <c r="L3722" t="s">
        <v>23647</v>
      </c>
      <c r="M3722" t="s">
        <v>23694</v>
      </c>
      <c r="N3722">
        <v>4700000</v>
      </c>
      <c r="O3722">
        <v>1986</v>
      </c>
      <c r="P3722">
        <v>5.5</v>
      </c>
    </row>
    <row r="3723" spans="1:16" x14ac:dyDescent="0.3">
      <c r="A3723" t="s">
        <v>1590</v>
      </c>
      <c r="B3723">
        <v>106</v>
      </c>
      <c r="C3723">
        <v>54</v>
      </c>
      <c r="D3723" t="s">
        <v>4526</v>
      </c>
      <c r="E3723">
        <v>25529689.5</v>
      </c>
      <c r="F3723" t="s">
        <v>6067</v>
      </c>
      <c r="G3723" t="s">
        <v>2644</v>
      </c>
      <c r="H3723" t="s">
        <v>10951</v>
      </c>
      <c r="I3723">
        <v>13467</v>
      </c>
      <c r="J3723" t="s">
        <v>3256</v>
      </c>
      <c r="K3723">
        <v>106</v>
      </c>
      <c r="L3723" t="s">
        <v>23647</v>
      </c>
      <c r="M3723" t="s">
        <v>23694</v>
      </c>
      <c r="N3723">
        <v>4638783</v>
      </c>
      <c r="O3723">
        <v>1973</v>
      </c>
      <c r="P3723">
        <v>7.4</v>
      </c>
    </row>
    <row r="3724" spans="1:16" x14ac:dyDescent="0.3">
      <c r="A3724" t="s">
        <v>1127</v>
      </c>
      <c r="B3724">
        <v>90</v>
      </c>
      <c r="C3724">
        <v>440</v>
      </c>
      <c r="D3724" t="s">
        <v>2744</v>
      </c>
      <c r="E3724">
        <v>778565</v>
      </c>
      <c r="F3724" t="s">
        <v>5442</v>
      </c>
      <c r="G3724" t="s">
        <v>6279</v>
      </c>
      <c r="H3724" t="s">
        <v>10952</v>
      </c>
      <c r="I3724">
        <v>83234</v>
      </c>
      <c r="J3724" t="s">
        <v>13452</v>
      </c>
      <c r="K3724">
        <v>475</v>
      </c>
      <c r="L3724" t="s">
        <v>23647</v>
      </c>
      <c r="M3724" t="s">
        <v>23716</v>
      </c>
      <c r="N3724">
        <v>4800000</v>
      </c>
      <c r="O3724">
        <v>2013</v>
      </c>
      <c r="P3724">
        <v>5.7</v>
      </c>
    </row>
    <row r="3725" spans="1:16" x14ac:dyDescent="0.3">
      <c r="A3725" t="s">
        <v>1697</v>
      </c>
      <c r="B3725">
        <v>79</v>
      </c>
      <c r="C3725">
        <v>7</v>
      </c>
      <c r="D3725" t="s">
        <v>4527</v>
      </c>
      <c r="E3725">
        <v>25529689.5</v>
      </c>
      <c r="F3725" t="s">
        <v>5558</v>
      </c>
      <c r="G3725" t="s">
        <v>6293</v>
      </c>
      <c r="H3725" t="s">
        <v>10953</v>
      </c>
      <c r="I3725">
        <v>262</v>
      </c>
      <c r="J3725" t="s">
        <v>13453</v>
      </c>
      <c r="K3725">
        <v>6</v>
      </c>
      <c r="L3725" t="s">
        <v>23649</v>
      </c>
      <c r="M3725" t="s">
        <v>23703</v>
      </c>
      <c r="N3725">
        <v>20000000</v>
      </c>
      <c r="O3725">
        <v>2005</v>
      </c>
      <c r="P3725">
        <v>5.4</v>
      </c>
    </row>
    <row r="3726" spans="1:16" x14ac:dyDescent="0.3">
      <c r="A3726" t="s">
        <v>1698</v>
      </c>
      <c r="B3726">
        <v>87</v>
      </c>
      <c r="C3726">
        <v>4</v>
      </c>
      <c r="D3726" t="s">
        <v>4023</v>
      </c>
      <c r="E3726">
        <v>25529689.5</v>
      </c>
      <c r="F3726" t="s">
        <v>5447</v>
      </c>
      <c r="G3726" t="s">
        <v>3444</v>
      </c>
      <c r="H3726" t="s">
        <v>10954</v>
      </c>
      <c r="I3726">
        <v>1427</v>
      </c>
      <c r="J3726" t="s">
        <v>2962</v>
      </c>
      <c r="K3726">
        <v>12</v>
      </c>
      <c r="L3726" t="s">
        <v>23647</v>
      </c>
      <c r="M3726" t="s">
        <v>23694</v>
      </c>
      <c r="N3726">
        <v>4700000</v>
      </c>
      <c r="O3726">
        <v>2011</v>
      </c>
      <c r="P3726">
        <v>3.2</v>
      </c>
    </row>
    <row r="3727" spans="1:16" x14ac:dyDescent="0.3">
      <c r="A3727" t="s">
        <v>1699</v>
      </c>
      <c r="B3727">
        <v>104</v>
      </c>
      <c r="C3727">
        <v>1</v>
      </c>
      <c r="D3727" t="s">
        <v>4528</v>
      </c>
      <c r="E3727">
        <v>25529689.5</v>
      </c>
      <c r="F3727" t="s">
        <v>5417</v>
      </c>
      <c r="G3727" t="s">
        <v>6796</v>
      </c>
      <c r="H3727" t="s">
        <v>10955</v>
      </c>
      <c r="I3727">
        <v>57</v>
      </c>
      <c r="J3727" t="s">
        <v>13454</v>
      </c>
      <c r="K3727">
        <v>1</v>
      </c>
      <c r="L3727" t="s">
        <v>23680</v>
      </c>
      <c r="M3727" t="s">
        <v>23709</v>
      </c>
      <c r="N3727">
        <v>20000000</v>
      </c>
      <c r="O3727">
        <v>2013</v>
      </c>
      <c r="P3727">
        <v>7.1</v>
      </c>
    </row>
    <row r="3728" spans="1:16" x14ac:dyDescent="0.3">
      <c r="A3728" t="s">
        <v>1700</v>
      </c>
      <c r="B3728">
        <v>105</v>
      </c>
      <c r="C3728">
        <v>96</v>
      </c>
      <c r="D3728" t="s">
        <v>4529</v>
      </c>
      <c r="E3728">
        <v>1340891</v>
      </c>
      <c r="F3728" t="s">
        <v>5310</v>
      </c>
      <c r="G3728" t="s">
        <v>2782</v>
      </c>
      <c r="H3728" t="s">
        <v>10956</v>
      </c>
      <c r="I3728">
        <v>18940</v>
      </c>
      <c r="J3728" t="s">
        <v>13455</v>
      </c>
      <c r="K3728">
        <v>182</v>
      </c>
      <c r="L3728" t="s">
        <v>23647</v>
      </c>
      <c r="M3728" t="s">
        <v>23695</v>
      </c>
      <c r="N3728">
        <v>20000000</v>
      </c>
      <c r="O3728">
        <v>2004</v>
      </c>
      <c r="P3728">
        <v>7.8</v>
      </c>
    </row>
    <row r="3729" spans="1:16" x14ac:dyDescent="0.3">
      <c r="A3729" t="s">
        <v>1701</v>
      </c>
      <c r="B3729">
        <v>89</v>
      </c>
      <c r="C3729">
        <v>8</v>
      </c>
      <c r="D3729" t="s">
        <v>4530</v>
      </c>
      <c r="E3729">
        <v>25529689.5</v>
      </c>
      <c r="F3729" t="s">
        <v>5996</v>
      </c>
      <c r="G3729" t="s">
        <v>6797</v>
      </c>
      <c r="H3729" t="s">
        <v>10957</v>
      </c>
      <c r="I3729">
        <v>436</v>
      </c>
      <c r="J3729" t="s">
        <v>6702</v>
      </c>
      <c r="K3729">
        <v>8</v>
      </c>
      <c r="L3729" t="s">
        <v>23647</v>
      </c>
      <c r="M3729" t="s">
        <v>23697</v>
      </c>
      <c r="N3729">
        <v>5000000</v>
      </c>
      <c r="O3729">
        <v>2007</v>
      </c>
      <c r="P3729">
        <v>5.3</v>
      </c>
    </row>
    <row r="3730" spans="1:16" x14ac:dyDescent="0.3">
      <c r="A3730" t="s">
        <v>1702</v>
      </c>
      <c r="B3730">
        <v>100</v>
      </c>
      <c r="C3730">
        <v>87</v>
      </c>
      <c r="D3730" t="s">
        <v>4531</v>
      </c>
      <c r="E3730">
        <v>513836</v>
      </c>
      <c r="F3730" t="s">
        <v>5397</v>
      </c>
      <c r="G3730" t="s">
        <v>4005</v>
      </c>
      <c r="H3730" t="s">
        <v>10958</v>
      </c>
      <c r="I3730">
        <v>6304</v>
      </c>
      <c r="J3730" t="s">
        <v>5140</v>
      </c>
      <c r="K3730">
        <v>21</v>
      </c>
      <c r="L3730" t="s">
        <v>23649</v>
      </c>
      <c r="M3730" t="s">
        <v>23703</v>
      </c>
      <c r="N3730">
        <v>4600000</v>
      </c>
      <c r="O3730">
        <v>2010</v>
      </c>
      <c r="P3730">
        <v>7.2</v>
      </c>
    </row>
    <row r="3731" spans="1:16" x14ac:dyDescent="0.3">
      <c r="A3731" t="s">
        <v>1703</v>
      </c>
      <c r="B3731">
        <v>92</v>
      </c>
      <c r="C3731">
        <v>10</v>
      </c>
      <c r="D3731" t="s">
        <v>4532</v>
      </c>
      <c r="E3731">
        <v>25529689.5</v>
      </c>
      <c r="F3731" t="s">
        <v>5491</v>
      </c>
      <c r="G3731" t="s">
        <v>2580</v>
      </c>
      <c r="H3731" t="s">
        <v>10959</v>
      </c>
      <c r="I3731">
        <v>421</v>
      </c>
      <c r="J3731" t="s">
        <v>13456</v>
      </c>
      <c r="K3731">
        <v>3</v>
      </c>
      <c r="L3731" t="s">
        <v>23647</v>
      </c>
      <c r="M3731" t="s">
        <v>23705</v>
      </c>
      <c r="N3731">
        <v>4700000</v>
      </c>
      <c r="O3731">
        <v>2013</v>
      </c>
      <c r="P3731">
        <v>6.2</v>
      </c>
    </row>
    <row r="3732" spans="1:16" x14ac:dyDescent="0.3">
      <c r="A3732" t="s">
        <v>1704</v>
      </c>
      <c r="B3732">
        <v>97</v>
      </c>
      <c r="C3732">
        <v>121</v>
      </c>
      <c r="D3732" t="s">
        <v>3523</v>
      </c>
      <c r="E3732">
        <v>434417</v>
      </c>
      <c r="F3732" t="s">
        <v>5558</v>
      </c>
      <c r="G3732" t="s">
        <v>2878</v>
      </c>
      <c r="H3732" t="s">
        <v>10960</v>
      </c>
      <c r="I3732">
        <v>8867</v>
      </c>
      <c r="J3732" t="s">
        <v>2707</v>
      </c>
      <c r="K3732">
        <v>65</v>
      </c>
      <c r="L3732" t="s">
        <v>23647</v>
      </c>
      <c r="M3732" t="s">
        <v>23706</v>
      </c>
      <c r="N3732">
        <v>4600000</v>
      </c>
      <c r="O3732">
        <v>2007</v>
      </c>
      <c r="P3732">
        <v>5.9</v>
      </c>
    </row>
    <row r="3733" spans="1:16" x14ac:dyDescent="0.3">
      <c r="A3733" t="s">
        <v>1705</v>
      </c>
      <c r="B3733">
        <v>100</v>
      </c>
      <c r="C3733">
        <v>43</v>
      </c>
      <c r="D3733" t="s">
        <v>4533</v>
      </c>
      <c r="E3733">
        <v>728</v>
      </c>
      <c r="F3733" t="s">
        <v>5442</v>
      </c>
      <c r="G3733" t="s">
        <v>6798</v>
      </c>
      <c r="H3733" t="s">
        <v>10914</v>
      </c>
      <c r="I3733">
        <v>2776</v>
      </c>
      <c r="J3733" t="s">
        <v>13457</v>
      </c>
      <c r="K3733">
        <v>22</v>
      </c>
      <c r="L3733" t="s">
        <v>23647</v>
      </c>
      <c r="M3733" t="s">
        <v>23696</v>
      </c>
      <c r="N3733">
        <v>20000000</v>
      </c>
      <c r="O3733">
        <v>2006</v>
      </c>
      <c r="P3733">
        <v>7.3</v>
      </c>
    </row>
    <row r="3734" spans="1:16" x14ac:dyDescent="0.3">
      <c r="A3734" t="s">
        <v>660</v>
      </c>
      <c r="B3734">
        <v>96</v>
      </c>
      <c r="C3734">
        <v>45</v>
      </c>
      <c r="D3734" t="s">
        <v>4534</v>
      </c>
      <c r="E3734">
        <v>81200000</v>
      </c>
      <c r="F3734" t="s">
        <v>5447</v>
      </c>
      <c r="G3734" t="s">
        <v>6505</v>
      </c>
      <c r="H3734" t="s">
        <v>10961</v>
      </c>
      <c r="I3734">
        <v>87739</v>
      </c>
      <c r="J3734" t="s">
        <v>4213</v>
      </c>
      <c r="K3734">
        <v>133</v>
      </c>
      <c r="L3734" t="s">
        <v>23647</v>
      </c>
      <c r="M3734" t="s">
        <v>23694</v>
      </c>
      <c r="N3734">
        <v>4500000</v>
      </c>
      <c r="O3734">
        <v>1984</v>
      </c>
      <c r="P3734">
        <v>6.7</v>
      </c>
    </row>
    <row r="3735" spans="1:16" x14ac:dyDescent="0.3">
      <c r="A3735" t="s">
        <v>1197</v>
      </c>
      <c r="B3735">
        <v>104</v>
      </c>
      <c r="C3735">
        <v>36</v>
      </c>
      <c r="D3735" t="s">
        <v>4535</v>
      </c>
      <c r="E3735">
        <v>25529689.5</v>
      </c>
      <c r="F3735" t="s">
        <v>5476</v>
      </c>
      <c r="G3735" t="s">
        <v>3359</v>
      </c>
      <c r="H3735" t="s">
        <v>10962</v>
      </c>
      <c r="I3735">
        <v>50125</v>
      </c>
      <c r="J3735" t="s">
        <v>12818</v>
      </c>
      <c r="K3735">
        <v>140</v>
      </c>
      <c r="L3735" t="s">
        <v>23647</v>
      </c>
      <c r="M3735" t="s">
        <v>23694</v>
      </c>
      <c r="N3735">
        <v>4500000</v>
      </c>
      <c r="O3735">
        <v>1980</v>
      </c>
      <c r="P3735">
        <v>5.7</v>
      </c>
    </row>
    <row r="3736" spans="1:16" x14ac:dyDescent="0.3">
      <c r="A3736" t="s">
        <v>66</v>
      </c>
      <c r="B3736">
        <v>117</v>
      </c>
      <c r="C3736">
        <v>84</v>
      </c>
      <c r="D3736" t="s">
        <v>4536</v>
      </c>
      <c r="E3736">
        <v>52700832</v>
      </c>
      <c r="F3736" t="s">
        <v>5397</v>
      </c>
      <c r="G3736" t="s">
        <v>2744</v>
      </c>
      <c r="H3736" t="s">
        <v>10963</v>
      </c>
      <c r="I3736">
        <v>107923</v>
      </c>
      <c r="J3736" t="s">
        <v>12571</v>
      </c>
      <c r="K3736">
        <v>197</v>
      </c>
      <c r="L3736" t="s">
        <v>23647</v>
      </c>
      <c r="M3736" t="s">
        <v>23695</v>
      </c>
      <c r="N3736">
        <v>4500000</v>
      </c>
      <c r="O3736">
        <v>1994</v>
      </c>
      <c r="P3736">
        <v>7.1</v>
      </c>
    </row>
    <row r="3737" spans="1:16" x14ac:dyDescent="0.3">
      <c r="A3737" t="s">
        <v>969</v>
      </c>
      <c r="B3737">
        <v>90</v>
      </c>
      <c r="C3737">
        <v>118</v>
      </c>
      <c r="D3737" t="s">
        <v>3699</v>
      </c>
      <c r="E3737">
        <v>25529689.5</v>
      </c>
      <c r="F3737" t="s">
        <v>5491</v>
      </c>
      <c r="G3737" t="s">
        <v>2754</v>
      </c>
      <c r="H3737" t="s">
        <v>10964</v>
      </c>
      <c r="I3737">
        <v>71217</v>
      </c>
      <c r="J3737" t="s">
        <v>2746</v>
      </c>
      <c r="K3737">
        <v>228</v>
      </c>
      <c r="L3737" t="s">
        <v>23647</v>
      </c>
      <c r="M3737" t="s">
        <v>23694</v>
      </c>
      <c r="N3737">
        <v>4500000</v>
      </c>
      <c r="O3737">
        <v>1982</v>
      </c>
      <c r="P3737">
        <v>7.2</v>
      </c>
    </row>
    <row r="3738" spans="1:16" x14ac:dyDescent="0.3">
      <c r="A3738" t="s">
        <v>1706</v>
      </c>
      <c r="B3738">
        <v>115</v>
      </c>
      <c r="C3738">
        <v>42</v>
      </c>
      <c r="D3738" t="s">
        <v>4537</v>
      </c>
      <c r="E3738">
        <v>25529689.5</v>
      </c>
      <c r="F3738" t="s">
        <v>5742</v>
      </c>
      <c r="G3738" t="s">
        <v>4658</v>
      </c>
      <c r="H3738" t="s">
        <v>10965</v>
      </c>
      <c r="I3738">
        <v>13474</v>
      </c>
      <c r="J3738" t="s">
        <v>13458</v>
      </c>
      <c r="K3738">
        <v>115</v>
      </c>
      <c r="L3738" t="s">
        <v>23647</v>
      </c>
      <c r="M3738" t="s">
        <v>23694</v>
      </c>
      <c r="N3738">
        <v>4500000</v>
      </c>
      <c r="O3738">
        <v>1956</v>
      </c>
      <c r="P3738">
        <v>7.4</v>
      </c>
    </row>
    <row r="3739" spans="1:16" x14ac:dyDescent="0.3">
      <c r="A3739" t="s">
        <v>465</v>
      </c>
      <c r="B3739">
        <v>108</v>
      </c>
      <c r="C3739">
        <v>202</v>
      </c>
      <c r="D3739" t="s">
        <v>2549</v>
      </c>
      <c r="E3739">
        <v>13060843</v>
      </c>
      <c r="F3739" t="s">
        <v>5558</v>
      </c>
      <c r="G3739" t="s">
        <v>2512</v>
      </c>
      <c r="H3739" t="s">
        <v>10966</v>
      </c>
      <c r="I3739">
        <v>149528</v>
      </c>
      <c r="J3739" t="s">
        <v>5211</v>
      </c>
      <c r="K3739">
        <v>454</v>
      </c>
      <c r="L3739" t="s">
        <v>23647</v>
      </c>
      <c r="M3739" t="s">
        <v>23694</v>
      </c>
      <c r="N3739">
        <v>15000000</v>
      </c>
      <c r="O3739">
        <v>2002</v>
      </c>
      <c r="P3739">
        <v>7.7</v>
      </c>
    </row>
    <row r="3740" spans="1:16" x14ac:dyDescent="0.3">
      <c r="A3740" t="s">
        <v>74</v>
      </c>
      <c r="B3740">
        <v>109</v>
      </c>
      <c r="C3740">
        <v>120</v>
      </c>
      <c r="D3740" t="s">
        <v>4538</v>
      </c>
      <c r="E3740">
        <v>3798532</v>
      </c>
      <c r="F3740" t="s">
        <v>5656</v>
      </c>
      <c r="G3740" t="s">
        <v>2438</v>
      </c>
      <c r="H3740" t="s">
        <v>10967</v>
      </c>
      <c r="I3740">
        <v>41138</v>
      </c>
      <c r="J3740" t="s">
        <v>13459</v>
      </c>
      <c r="K3740">
        <v>208</v>
      </c>
      <c r="L3740" t="s">
        <v>23647</v>
      </c>
      <c r="M3740" t="s">
        <v>23694</v>
      </c>
      <c r="N3740">
        <v>4500000</v>
      </c>
      <c r="O3740">
        <v>1996</v>
      </c>
      <c r="P3740">
        <v>7.4</v>
      </c>
    </row>
    <row r="3741" spans="1:16" x14ac:dyDescent="0.3">
      <c r="A3741" t="s">
        <v>150</v>
      </c>
      <c r="B3741">
        <v>102</v>
      </c>
      <c r="C3741">
        <v>234</v>
      </c>
      <c r="D3741" t="s">
        <v>2651</v>
      </c>
      <c r="E3741">
        <v>3609278</v>
      </c>
      <c r="F3741" t="s">
        <v>5558</v>
      </c>
      <c r="G3741" t="s">
        <v>3375</v>
      </c>
      <c r="H3741" t="s">
        <v>10968</v>
      </c>
      <c r="I3741">
        <v>573541</v>
      </c>
      <c r="J3741" t="s">
        <v>13460</v>
      </c>
      <c r="K3741">
        <v>1916</v>
      </c>
      <c r="L3741" t="s">
        <v>23647</v>
      </c>
      <c r="M3741" t="s">
        <v>23694</v>
      </c>
      <c r="N3741">
        <v>4500000</v>
      </c>
      <c r="O3741">
        <v>2000</v>
      </c>
      <c r="P3741">
        <v>8.4</v>
      </c>
    </row>
    <row r="3742" spans="1:16" x14ac:dyDescent="0.3">
      <c r="A3742" t="s">
        <v>1707</v>
      </c>
      <c r="B3742">
        <v>100</v>
      </c>
      <c r="C3742">
        <v>17</v>
      </c>
      <c r="D3742" t="s">
        <v>4539</v>
      </c>
      <c r="E3742">
        <v>25529689.5</v>
      </c>
      <c r="F3742" t="s">
        <v>6037</v>
      </c>
      <c r="G3742" t="s">
        <v>6799</v>
      </c>
      <c r="H3742" t="s">
        <v>10969</v>
      </c>
      <c r="I3742">
        <v>2756</v>
      </c>
      <c r="J3742" t="s">
        <v>13461</v>
      </c>
      <c r="K3742">
        <v>55</v>
      </c>
      <c r="L3742" t="s">
        <v>23647</v>
      </c>
      <c r="M3742" t="s">
        <v>23694</v>
      </c>
      <c r="N3742">
        <v>20000000</v>
      </c>
      <c r="O3742">
        <v>1945</v>
      </c>
      <c r="P3742">
        <v>7.1</v>
      </c>
    </row>
    <row r="3743" spans="1:16" x14ac:dyDescent="0.3">
      <c r="A3743" t="s">
        <v>1708</v>
      </c>
      <c r="B3743">
        <v>115</v>
      </c>
      <c r="C3743">
        <v>35</v>
      </c>
      <c r="D3743" t="s">
        <v>4540</v>
      </c>
      <c r="E3743">
        <v>1687311</v>
      </c>
      <c r="F3743" t="s">
        <v>6068</v>
      </c>
      <c r="G3743" t="s">
        <v>6800</v>
      </c>
      <c r="H3743" t="s">
        <v>10970</v>
      </c>
      <c r="I3743">
        <v>2412</v>
      </c>
      <c r="J3743" t="s">
        <v>13462</v>
      </c>
      <c r="K3743">
        <v>40</v>
      </c>
      <c r="L3743" t="s">
        <v>23652</v>
      </c>
      <c r="M3743" t="s">
        <v>23706</v>
      </c>
      <c r="N3743">
        <v>700000000</v>
      </c>
      <c r="O3743">
        <v>1998</v>
      </c>
      <c r="P3743">
        <v>7.2</v>
      </c>
    </row>
    <row r="3744" spans="1:16" x14ac:dyDescent="0.3">
      <c r="A3744" t="s">
        <v>108</v>
      </c>
      <c r="B3744">
        <v>122</v>
      </c>
      <c r="C3744">
        <v>48</v>
      </c>
      <c r="D3744" t="s">
        <v>3427</v>
      </c>
      <c r="E3744">
        <v>25529689.5</v>
      </c>
      <c r="F3744" t="s">
        <v>5466</v>
      </c>
      <c r="G3744" t="s">
        <v>3445</v>
      </c>
      <c r="H3744" t="s">
        <v>10971</v>
      </c>
      <c r="I3744">
        <v>15175</v>
      </c>
      <c r="J3744" t="s">
        <v>13463</v>
      </c>
      <c r="K3744">
        <v>89</v>
      </c>
      <c r="L3744" t="s">
        <v>23647</v>
      </c>
      <c r="M3744" t="s">
        <v>23695</v>
      </c>
      <c r="N3744">
        <v>4500000</v>
      </c>
      <c r="O3744">
        <v>1986</v>
      </c>
      <c r="P3744">
        <v>7.5</v>
      </c>
    </row>
    <row r="3745" spans="1:16" x14ac:dyDescent="0.3">
      <c r="A3745" t="s">
        <v>1709</v>
      </c>
      <c r="B3745">
        <v>98</v>
      </c>
      <c r="C3745">
        <v>49</v>
      </c>
      <c r="D3745" t="s">
        <v>4541</v>
      </c>
      <c r="E3745">
        <v>10429707</v>
      </c>
      <c r="F3745" t="s">
        <v>5447</v>
      </c>
      <c r="G3745" t="s">
        <v>1923</v>
      </c>
      <c r="H3745" t="s">
        <v>10972</v>
      </c>
      <c r="I3745">
        <v>10483</v>
      </c>
      <c r="J3745" t="s">
        <v>12478</v>
      </c>
      <c r="K3745">
        <v>125</v>
      </c>
      <c r="L3745" t="s">
        <v>23647</v>
      </c>
      <c r="M3745" t="s">
        <v>23694</v>
      </c>
      <c r="N3745">
        <v>5000000</v>
      </c>
      <c r="O3745">
        <v>2014</v>
      </c>
      <c r="P3745">
        <v>5.4</v>
      </c>
    </row>
    <row r="3746" spans="1:16" x14ac:dyDescent="0.3">
      <c r="A3746" t="s">
        <v>854</v>
      </c>
      <c r="B3746">
        <v>133</v>
      </c>
      <c r="C3746">
        <v>283</v>
      </c>
      <c r="D3746" t="s">
        <v>4542</v>
      </c>
      <c r="E3746">
        <v>727883</v>
      </c>
      <c r="F3746" t="s">
        <v>5501</v>
      </c>
      <c r="G3746" t="s">
        <v>2741</v>
      </c>
      <c r="H3746" t="s">
        <v>10973</v>
      </c>
      <c r="I3746">
        <v>580999</v>
      </c>
      <c r="J3746" t="s">
        <v>6968</v>
      </c>
      <c r="K3746">
        <v>2110</v>
      </c>
      <c r="L3746" t="s">
        <v>23647</v>
      </c>
      <c r="M3746" t="s">
        <v>23694</v>
      </c>
      <c r="N3746">
        <v>4500000</v>
      </c>
      <c r="O3746">
        <v>2001</v>
      </c>
      <c r="P3746">
        <v>8.1</v>
      </c>
    </row>
    <row r="3747" spans="1:16" x14ac:dyDescent="0.3">
      <c r="A3747" t="s">
        <v>1710</v>
      </c>
      <c r="B3747">
        <v>105</v>
      </c>
      <c r="C3747">
        <v>16</v>
      </c>
      <c r="D3747" t="s">
        <v>4543</v>
      </c>
      <c r="E3747">
        <v>1391770</v>
      </c>
      <c r="F3747" t="s">
        <v>6069</v>
      </c>
      <c r="G3747" t="s">
        <v>6801</v>
      </c>
      <c r="H3747" t="s">
        <v>10974</v>
      </c>
      <c r="I3747">
        <v>1592</v>
      </c>
      <c r="J3747" t="s">
        <v>13464</v>
      </c>
      <c r="K3747">
        <v>14</v>
      </c>
      <c r="L3747" t="s">
        <v>23652</v>
      </c>
      <c r="M3747" t="s">
        <v>23705</v>
      </c>
      <c r="N3747">
        <v>20000000</v>
      </c>
      <c r="O3747">
        <v>2011</v>
      </c>
      <c r="P3747">
        <v>6</v>
      </c>
    </row>
    <row r="3748" spans="1:16" x14ac:dyDescent="0.3">
      <c r="A3748" t="s">
        <v>1711</v>
      </c>
      <c r="B3748">
        <v>122</v>
      </c>
      <c r="C3748">
        <v>54</v>
      </c>
      <c r="D3748" t="s">
        <v>4544</v>
      </c>
      <c r="E3748">
        <v>713413</v>
      </c>
      <c r="F3748" t="s">
        <v>5913</v>
      </c>
      <c r="G3748" t="s">
        <v>6802</v>
      </c>
      <c r="H3748" t="s">
        <v>10975</v>
      </c>
      <c r="I3748">
        <v>9171</v>
      </c>
      <c r="J3748" t="s">
        <v>13465</v>
      </c>
      <c r="K3748">
        <v>68</v>
      </c>
      <c r="L3748" t="s">
        <v>23663</v>
      </c>
      <c r="M3748" t="s">
        <v>23724</v>
      </c>
      <c r="N3748">
        <v>4500000</v>
      </c>
      <c r="O3748">
        <v>1997</v>
      </c>
      <c r="P3748">
        <v>7.8</v>
      </c>
    </row>
    <row r="3749" spans="1:16" x14ac:dyDescent="0.3">
      <c r="A3749" t="s">
        <v>1712</v>
      </c>
      <c r="B3749">
        <v>106</v>
      </c>
      <c r="C3749">
        <v>92</v>
      </c>
      <c r="D3749" t="s">
        <v>4545</v>
      </c>
      <c r="E3749">
        <v>410241</v>
      </c>
      <c r="F3749" t="s">
        <v>5823</v>
      </c>
      <c r="G3749" t="s">
        <v>4485</v>
      </c>
      <c r="H3749" t="s">
        <v>10976</v>
      </c>
      <c r="I3749">
        <v>32357</v>
      </c>
      <c r="J3749" t="s">
        <v>6751</v>
      </c>
      <c r="K3749">
        <v>199</v>
      </c>
      <c r="L3749" t="s">
        <v>23647</v>
      </c>
      <c r="M3749" t="s">
        <v>23694</v>
      </c>
      <c r="N3749">
        <v>2000000</v>
      </c>
      <c r="O3749">
        <v>2002</v>
      </c>
      <c r="P3749">
        <v>6.8</v>
      </c>
    </row>
    <row r="3750" spans="1:16" x14ac:dyDescent="0.3">
      <c r="A3750" t="s">
        <v>1713</v>
      </c>
      <c r="B3750">
        <v>98</v>
      </c>
      <c r="C3750">
        <v>159</v>
      </c>
      <c r="D3750" t="s">
        <v>3252</v>
      </c>
      <c r="E3750">
        <v>278821</v>
      </c>
      <c r="F3750" t="s">
        <v>5491</v>
      </c>
      <c r="G3750" t="s">
        <v>6803</v>
      </c>
      <c r="H3750" t="s">
        <v>10977</v>
      </c>
      <c r="I3750">
        <v>5465</v>
      </c>
      <c r="J3750" t="s">
        <v>3145</v>
      </c>
      <c r="K3750">
        <v>37</v>
      </c>
      <c r="L3750" t="s">
        <v>23647</v>
      </c>
      <c r="M3750" t="s">
        <v>23694</v>
      </c>
      <c r="N3750">
        <v>20000000</v>
      </c>
      <c r="O3750">
        <v>2009</v>
      </c>
      <c r="P3750">
        <v>6.5</v>
      </c>
    </row>
    <row r="3751" spans="1:16" x14ac:dyDescent="0.3">
      <c r="A3751" t="s">
        <v>1284</v>
      </c>
      <c r="B3751">
        <v>112</v>
      </c>
      <c r="C3751">
        <v>202</v>
      </c>
      <c r="D3751" t="s">
        <v>4546</v>
      </c>
      <c r="E3751">
        <v>211667</v>
      </c>
      <c r="F3751" t="s">
        <v>5442</v>
      </c>
      <c r="G3751" t="s">
        <v>6607</v>
      </c>
      <c r="H3751" t="s">
        <v>10978</v>
      </c>
      <c r="I3751">
        <v>53508</v>
      </c>
      <c r="J3751" t="s">
        <v>13466</v>
      </c>
      <c r="K3751">
        <v>131</v>
      </c>
      <c r="L3751" t="s">
        <v>23669</v>
      </c>
      <c r="M3751" t="s">
        <v>23711</v>
      </c>
      <c r="N3751">
        <v>4200000000</v>
      </c>
      <c r="O3751">
        <v>2005</v>
      </c>
      <c r="P3751">
        <v>7.7</v>
      </c>
    </row>
    <row r="3752" spans="1:16" x14ac:dyDescent="0.3">
      <c r="A3752" t="s">
        <v>1714</v>
      </c>
      <c r="B3752">
        <v>120</v>
      </c>
      <c r="C3752">
        <v>50</v>
      </c>
      <c r="D3752" t="s">
        <v>4547</v>
      </c>
      <c r="E3752">
        <v>706622</v>
      </c>
      <c r="F3752" t="s">
        <v>5805</v>
      </c>
      <c r="G3752" t="s">
        <v>6804</v>
      </c>
      <c r="H3752" t="s">
        <v>10979</v>
      </c>
      <c r="I3752">
        <v>1213</v>
      </c>
      <c r="J3752" t="s">
        <v>13467</v>
      </c>
      <c r="K3752">
        <v>17</v>
      </c>
      <c r="L3752" t="s">
        <v>23649</v>
      </c>
      <c r="M3752" t="s">
        <v>23703</v>
      </c>
      <c r="N3752">
        <v>20000000</v>
      </c>
      <c r="O3752">
        <v>2010</v>
      </c>
      <c r="P3752">
        <v>6.4</v>
      </c>
    </row>
    <row r="3753" spans="1:16" x14ac:dyDescent="0.3">
      <c r="A3753" t="s">
        <v>1715</v>
      </c>
      <c r="B3753">
        <v>99</v>
      </c>
      <c r="C3753">
        <v>54</v>
      </c>
      <c r="D3753" t="s">
        <v>2511</v>
      </c>
      <c r="E3753">
        <v>92191</v>
      </c>
      <c r="F3753" t="s">
        <v>5707</v>
      </c>
      <c r="G3753" t="s">
        <v>6202</v>
      </c>
      <c r="H3753" t="s">
        <v>10980</v>
      </c>
      <c r="I3753">
        <v>29463</v>
      </c>
      <c r="J3753" t="s">
        <v>4208</v>
      </c>
      <c r="K3753">
        <v>84</v>
      </c>
      <c r="L3753" t="s">
        <v>23647</v>
      </c>
      <c r="M3753" t="s">
        <v>23695</v>
      </c>
      <c r="N3753">
        <v>2500000</v>
      </c>
      <c r="O3753">
        <v>2001</v>
      </c>
      <c r="P3753">
        <v>6.5</v>
      </c>
    </row>
    <row r="3754" spans="1:16" x14ac:dyDescent="0.3">
      <c r="A3754" t="s">
        <v>1716</v>
      </c>
      <c r="B3754">
        <v>110</v>
      </c>
      <c r="C3754">
        <v>98</v>
      </c>
      <c r="D3754" t="s">
        <v>4548</v>
      </c>
      <c r="E3754">
        <v>49413</v>
      </c>
      <c r="F3754" t="s">
        <v>5316</v>
      </c>
      <c r="G3754" t="s">
        <v>3671</v>
      </c>
      <c r="H3754" t="s">
        <v>10981</v>
      </c>
      <c r="I3754">
        <v>6919</v>
      </c>
      <c r="J3754" t="s">
        <v>12393</v>
      </c>
      <c r="K3754">
        <v>26</v>
      </c>
      <c r="L3754" t="s">
        <v>23659</v>
      </c>
      <c r="M3754" t="s">
        <v>23707</v>
      </c>
      <c r="N3754">
        <v>35000000</v>
      </c>
      <c r="O3754">
        <v>2006</v>
      </c>
      <c r="P3754">
        <v>7.3</v>
      </c>
    </row>
    <row r="3755" spans="1:16" x14ac:dyDescent="0.3">
      <c r="A3755" t="s">
        <v>1717</v>
      </c>
      <c r="B3755">
        <v>102</v>
      </c>
      <c r="C3755">
        <v>92</v>
      </c>
      <c r="D3755" t="s">
        <v>4549</v>
      </c>
      <c r="E3755">
        <v>199652</v>
      </c>
      <c r="F3755" t="s">
        <v>5303</v>
      </c>
      <c r="G3755" t="s">
        <v>2669</v>
      </c>
      <c r="H3755" t="s">
        <v>10982</v>
      </c>
      <c r="I3755">
        <v>7390</v>
      </c>
      <c r="J3755" t="s">
        <v>2852</v>
      </c>
      <c r="K3755">
        <v>40</v>
      </c>
      <c r="L3755" t="s">
        <v>23647</v>
      </c>
      <c r="M3755" t="s">
        <v>23706</v>
      </c>
      <c r="N3755">
        <v>20000000</v>
      </c>
      <c r="O3755">
        <v>2011</v>
      </c>
      <c r="P3755">
        <v>6.6</v>
      </c>
    </row>
    <row r="3756" spans="1:16" x14ac:dyDescent="0.3">
      <c r="A3756" t="s">
        <v>1718</v>
      </c>
      <c r="B3756">
        <v>109</v>
      </c>
      <c r="C3756">
        <v>112</v>
      </c>
      <c r="D3756" t="s">
        <v>4550</v>
      </c>
      <c r="E3756">
        <v>181655</v>
      </c>
      <c r="F3756" t="s">
        <v>5442</v>
      </c>
      <c r="G3756" t="s">
        <v>6805</v>
      </c>
      <c r="H3756" t="s">
        <v>10983</v>
      </c>
      <c r="I3756">
        <v>35464</v>
      </c>
      <c r="J3756" t="s">
        <v>13468</v>
      </c>
      <c r="K3756">
        <v>206</v>
      </c>
      <c r="L3756" t="s">
        <v>23655</v>
      </c>
      <c r="M3756" t="s">
        <v>23728</v>
      </c>
      <c r="N3756">
        <v>20000000</v>
      </c>
      <c r="O3756">
        <v>2002</v>
      </c>
      <c r="P3756">
        <v>7.9</v>
      </c>
    </row>
    <row r="3757" spans="1:16" x14ac:dyDescent="0.3">
      <c r="A3757" t="s">
        <v>1719</v>
      </c>
      <c r="B3757">
        <v>104</v>
      </c>
      <c r="C3757">
        <v>138</v>
      </c>
      <c r="D3757" t="s">
        <v>2838</v>
      </c>
      <c r="E3757">
        <v>108229</v>
      </c>
      <c r="F3757" t="s">
        <v>5702</v>
      </c>
      <c r="G3757" t="s">
        <v>2523</v>
      </c>
      <c r="H3757" t="s">
        <v>10984</v>
      </c>
      <c r="I3757">
        <v>30836</v>
      </c>
      <c r="J3757" t="s">
        <v>3073</v>
      </c>
      <c r="K3757">
        <v>137</v>
      </c>
      <c r="L3757" t="s">
        <v>23647</v>
      </c>
      <c r="M3757" t="s">
        <v>23694</v>
      </c>
      <c r="N3757">
        <v>4500000</v>
      </c>
      <c r="O3757">
        <v>2009</v>
      </c>
      <c r="P3757">
        <v>5.9</v>
      </c>
    </row>
    <row r="3758" spans="1:16" x14ac:dyDescent="0.3">
      <c r="A3758" t="s">
        <v>1720</v>
      </c>
      <c r="B3758">
        <v>134</v>
      </c>
      <c r="C3758">
        <v>9</v>
      </c>
      <c r="D3758" t="s">
        <v>4551</v>
      </c>
      <c r="E3758">
        <v>25529689.5</v>
      </c>
      <c r="F3758" t="s">
        <v>5594</v>
      </c>
      <c r="G3758" t="s">
        <v>4270</v>
      </c>
      <c r="H3758" t="s">
        <v>10985</v>
      </c>
      <c r="I3758">
        <v>781</v>
      </c>
      <c r="J3758" t="s">
        <v>13469</v>
      </c>
      <c r="K3758">
        <v>7</v>
      </c>
      <c r="L3758" t="s">
        <v>23654</v>
      </c>
      <c r="M3758" t="s">
        <v>23709</v>
      </c>
      <c r="N3758">
        <v>20000000</v>
      </c>
      <c r="O3758">
        <v>2014</v>
      </c>
      <c r="P3758">
        <v>4.7</v>
      </c>
    </row>
    <row r="3759" spans="1:16" x14ac:dyDescent="0.3">
      <c r="A3759" t="s">
        <v>457</v>
      </c>
      <c r="B3759">
        <v>133</v>
      </c>
      <c r="C3759">
        <v>149</v>
      </c>
      <c r="D3759" t="s">
        <v>4552</v>
      </c>
      <c r="E3759">
        <v>112000000</v>
      </c>
      <c r="F3759" t="s">
        <v>5558</v>
      </c>
      <c r="G3759" t="s">
        <v>6515</v>
      </c>
      <c r="H3759" t="s">
        <v>10986</v>
      </c>
      <c r="I3759">
        <v>680041</v>
      </c>
      <c r="J3759" t="s">
        <v>4756</v>
      </c>
      <c r="K3759">
        <v>760</v>
      </c>
      <c r="L3759" t="s">
        <v>23647</v>
      </c>
      <c r="M3759" t="s">
        <v>23694</v>
      </c>
      <c r="N3759">
        <v>4400000</v>
      </c>
      <c r="O3759">
        <v>1975</v>
      </c>
      <c r="P3759">
        <v>8.6999999999999993</v>
      </c>
    </row>
    <row r="3760" spans="1:16" x14ac:dyDescent="0.3">
      <c r="A3760" t="s">
        <v>1721</v>
      </c>
      <c r="B3760">
        <v>85</v>
      </c>
      <c r="C3760">
        <v>5</v>
      </c>
      <c r="D3760" t="s">
        <v>4553</v>
      </c>
      <c r="E3760">
        <v>25529689.5</v>
      </c>
      <c r="F3760" t="s">
        <v>5447</v>
      </c>
      <c r="G3760" t="s">
        <v>6806</v>
      </c>
      <c r="H3760" t="s">
        <v>10987</v>
      </c>
      <c r="I3760">
        <v>917</v>
      </c>
      <c r="J3760" t="s">
        <v>13470</v>
      </c>
      <c r="K3760">
        <v>4</v>
      </c>
      <c r="L3760" t="s">
        <v>23647</v>
      </c>
      <c r="M3760" t="s">
        <v>23694</v>
      </c>
      <c r="N3760">
        <v>4400000</v>
      </c>
      <c r="O3760">
        <v>2015</v>
      </c>
      <c r="P3760">
        <v>5.9</v>
      </c>
    </row>
    <row r="3761" spans="1:16" x14ac:dyDescent="0.3">
      <c r="A3761" t="s">
        <v>901</v>
      </c>
      <c r="B3761">
        <v>87</v>
      </c>
      <c r="C3761">
        <v>39</v>
      </c>
      <c r="D3761" t="s">
        <v>4020</v>
      </c>
      <c r="E3761">
        <v>25529689.5</v>
      </c>
      <c r="F3761" t="s">
        <v>5417</v>
      </c>
      <c r="G3761" t="s">
        <v>4120</v>
      </c>
      <c r="H3761" t="s">
        <v>10988</v>
      </c>
      <c r="I3761">
        <v>12666</v>
      </c>
      <c r="J3761" t="s">
        <v>6652</v>
      </c>
      <c r="K3761">
        <v>61</v>
      </c>
      <c r="L3761" t="s">
        <v>30</v>
      </c>
      <c r="M3761" t="s">
        <v>23694</v>
      </c>
      <c r="N3761">
        <v>4400000</v>
      </c>
      <c r="O3761">
        <v>1976</v>
      </c>
      <c r="P3761">
        <v>6.7</v>
      </c>
    </row>
    <row r="3762" spans="1:16" x14ac:dyDescent="0.3">
      <c r="A3762" t="s">
        <v>1722</v>
      </c>
      <c r="B3762">
        <v>130</v>
      </c>
      <c r="C3762">
        <v>39</v>
      </c>
      <c r="D3762" t="s">
        <v>4554</v>
      </c>
      <c r="E3762">
        <v>25529689.5</v>
      </c>
      <c r="F3762" t="s">
        <v>6070</v>
      </c>
      <c r="G3762" t="s">
        <v>4856</v>
      </c>
      <c r="H3762" t="s">
        <v>10989</v>
      </c>
      <c r="I3762">
        <v>30977</v>
      </c>
      <c r="J3762" t="s">
        <v>13471</v>
      </c>
      <c r="K3762">
        <v>178</v>
      </c>
      <c r="L3762" t="s">
        <v>23654</v>
      </c>
      <c r="M3762" t="s">
        <v>23709</v>
      </c>
      <c r="N3762">
        <v>4400000</v>
      </c>
      <c r="O3762">
        <v>2016</v>
      </c>
      <c r="P3762">
        <v>8.5</v>
      </c>
    </row>
    <row r="3763" spans="1:16" x14ac:dyDescent="0.3">
      <c r="A3763" t="s">
        <v>1520</v>
      </c>
      <c r="B3763">
        <v>103</v>
      </c>
      <c r="C3763">
        <v>29</v>
      </c>
      <c r="D3763" t="s">
        <v>4555</v>
      </c>
      <c r="E3763">
        <v>8691</v>
      </c>
      <c r="F3763" t="s">
        <v>5302</v>
      </c>
      <c r="G3763" t="s">
        <v>1851</v>
      </c>
      <c r="H3763" t="s">
        <v>10990</v>
      </c>
      <c r="I3763">
        <v>4952</v>
      </c>
      <c r="J3763" t="s">
        <v>13472</v>
      </c>
      <c r="K3763">
        <v>32</v>
      </c>
      <c r="L3763" t="s">
        <v>23647</v>
      </c>
      <c r="M3763" t="s">
        <v>23694</v>
      </c>
      <c r="N3763">
        <v>4500000</v>
      </c>
      <c r="O3763">
        <v>2014</v>
      </c>
      <c r="P3763">
        <v>5.8</v>
      </c>
    </row>
    <row r="3764" spans="1:16" x14ac:dyDescent="0.3">
      <c r="A3764" t="s">
        <v>1723</v>
      </c>
      <c r="B3764">
        <v>112</v>
      </c>
      <c r="C3764">
        <v>111</v>
      </c>
      <c r="D3764" t="s">
        <v>2471</v>
      </c>
      <c r="E3764">
        <v>26345</v>
      </c>
      <c r="F3764" t="s">
        <v>6001</v>
      </c>
      <c r="G3764" t="s">
        <v>2570</v>
      </c>
      <c r="H3764" t="s">
        <v>10991</v>
      </c>
      <c r="I3764">
        <v>16445</v>
      </c>
      <c r="J3764" t="s">
        <v>2806</v>
      </c>
      <c r="K3764">
        <v>99</v>
      </c>
      <c r="L3764" t="s">
        <v>23647</v>
      </c>
      <c r="M3764" t="s">
        <v>23695</v>
      </c>
      <c r="N3764">
        <v>3000000</v>
      </c>
      <c r="O3764">
        <v>2012</v>
      </c>
      <c r="P3764">
        <v>6.1</v>
      </c>
    </row>
    <row r="3765" spans="1:16" x14ac:dyDescent="0.3">
      <c r="A3765" t="s">
        <v>984</v>
      </c>
      <c r="B3765">
        <v>89</v>
      </c>
      <c r="C3765">
        <v>149</v>
      </c>
      <c r="D3765" t="s">
        <v>4556</v>
      </c>
      <c r="E3765">
        <v>6940281</v>
      </c>
      <c r="F3765" t="s">
        <v>5403</v>
      </c>
      <c r="G3765" t="s">
        <v>2471</v>
      </c>
      <c r="H3765" t="s">
        <v>10992</v>
      </c>
      <c r="I3765">
        <v>43135</v>
      </c>
      <c r="J3765" t="s">
        <v>13473</v>
      </c>
      <c r="K3765">
        <v>346</v>
      </c>
      <c r="L3765" t="s">
        <v>23647</v>
      </c>
      <c r="M3765" t="s">
        <v>23695</v>
      </c>
      <c r="N3765">
        <v>20000000</v>
      </c>
      <c r="O3765">
        <v>2000</v>
      </c>
      <c r="P3765">
        <v>7.3</v>
      </c>
    </row>
    <row r="3766" spans="1:16" x14ac:dyDescent="0.3">
      <c r="A3766" t="s">
        <v>247</v>
      </c>
      <c r="B3766">
        <v>124</v>
      </c>
      <c r="C3766">
        <v>90</v>
      </c>
      <c r="D3766" t="s">
        <v>3100</v>
      </c>
      <c r="E3766">
        <v>188870</v>
      </c>
      <c r="F3766" t="s">
        <v>5321</v>
      </c>
      <c r="G3766" t="s">
        <v>6807</v>
      </c>
      <c r="H3766" t="s">
        <v>10993</v>
      </c>
      <c r="I3766">
        <v>13443</v>
      </c>
      <c r="J3766" t="s">
        <v>13474</v>
      </c>
      <c r="K3766">
        <v>25</v>
      </c>
      <c r="L3766" t="s">
        <v>23668</v>
      </c>
      <c r="M3766" t="s">
        <v>23728</v>
      </c>
      <c r="N3766">
        <v>20000000</v>
      </c>
      <c r="O3766">
        <v>2010</v>
      </c>
      <c r="P3766">
        <v>6.7</v>
      </c>
    </row>
    <row r="3767" spans="1:16" x14ac:dyDescent="0.3">
      <c r="A3767" t="s">
        <v>754</v>
      </c>
      <c r="B3767">
        <v>101</v>
      </c>
      <c r="C3767">
        <v>149</v>
      </c>
      <c r="D3767" t="s">
        <v>4557</v>
      </c>
      <c r="E3767">
        <v>20772796</v>
      </c>
      <c r="F3767" t="s">
        <v>5748</v>
      </c>
      <c r="G3767" t="s">
        <v>4236</v>
      </c>
      <c r="H3767" t="s">
        <v>10994</v>
      </c>
      <c r="I3767">
        <v>34232</v>
      </c>
      <c r="J3767" t="s">
        <v>13475</v>
      </c>
      <c r="K3767">
        <v>346</v>
      </c>
      <c r="L3767" t="s">
        <v>23647</v>
      </c>
      <c r="M3767" t="s">
        <v>23696</v>
      </c>
      <c r="N3767">
        <v>6000000</v>
      </c>
      <c r="O3767">
        <v>2002</v>
      </c>
      <c r="P3767">
        <v>7.6</v>
      </c>
    </row>
    <row r="3768" spans="1:16" x14ac:dyDescent="0.3">
      <c r="A3768" t="s">
        <v>1724</v>
      </c>
      <c r="B3768">
        <v>133</v>
      </c>
      <c r="C3768">
        <v>12</v>
      </c>
      <c r="D3768" t="s">
        <v>4558</v>
      </c>
      <c r="E3768">
        <v>199228</v>
      </c>
      <c r="F3768" t="s">
        <v>5491</v>
      </c>
      <c r="G3768" t="s">
        <v>6808</v>
      </c>
      <c r="H3768" t="s">
        <v>10995</v>
      </c>
      <c r="I3768">
        <v>7295</v>
      </c>
      <c r="J3768" t="s">
        <v>13476</v>
      </c>
      <c r="K3768">
        <v>49</v>
      </c>
      <c r="L3768" t="s">
        <v>23654</v>
      </c>
      <c r="M3768" t="s">
        <v>23709</v>
      </c>
      <c r="N3768">
        <v>150000000</v>
      </c>
      <c r="O3768">
        <v>2009</v>
      </c>
      <c r="P3768">
        <v>7.2</v>
      </c>
    </row>
    <row r="3769" spans="1:16" x14ac:dyDescent="0.3">
      <c r="A3769" t="s">
        <v>1725</v>
      </c>
      <c r="B3769">
        <v>112</v>
      </c>
      <c r="C3769">
        <v>64</v>
      </c>
      <c r="D3769" t="s">
        <v>4559</v>
      </c>
      <c r="E3769">
        <v>25529689.5</v>
      </c>
      <c r="F3769" t="s">
        <v>5649</v>
      </c>
      <c r="G3769" t="s">
        <v>6809</v>
      </c>
      <c r="H3769" t="s">
        <v>10996</v>
      </c>
      <c r="I3769">
        <v>15780</v>
      </c>
      <c r="J3769" t="s">
        <v>13477</v>
      </c>
      <c r="K3769">
        <v>62</v>
      </c>
      <c r="L3769" t="s">
        <v>23660</v>
      </c>
      <c r="M3769" t="s">
        <v>23720</v>
      </c>
      <c r="N3769">
        <v>4500000</v>
      </c>
      <c r="O3769">
        <v>2009</v>
      </c>
      <c r="P3769">
        <v>6.2</v>
      </c>
    </row>
    <row r="3770" spans="1:16" x14ac:dyDescent="0.3">
      <c r="A3770" t="s">
        <v>126</v>
      </c>
      <c r="B3770">
        <v>111</v>
      </c>
      <c r="C3770">
        <v>256</v>
      </c>
      <c r="D3770" t="s">
        <v>2544</v>
      </c>
      <c r="E3770">
        <v>34964818</v>
      </c>
      <c r="F3770" t="s">
        <v>5308</v>
      </c>
      <c r="G3770" t="s">
        <v>2717</v>
      </c>
      <c r="H3770" t="s">
        <v>7413</v>
      </c>
      <c r="I3770">
        <v>39975</v>
      </c>
      <c r="J3770" t="s">
        <v>2873</v>
      </c>
      <c r="K3770">
        <v>186</v>
      </c>
      <c r="L3770" t="s">
        <v>23647</v>
      </c>
      <c r="M3770" t="s">
        <v>23694</v>
      </c>
      <c r="N3770">
        <v>150000000</v>
      </c>
      <c r="O3770">
        <v>2015</v>
      </c>
      <c r="P3770">
        <v>5.8</v>
      </c>
    </row>
    <row r="3771" spans="1:16" x14ac:dyDescent="0.3">
      <c r="A3771" t="s">
        <v>381</v>
      </c>
      <c r="B3771">
        <v>98</v>
      </c>
      <c r="C3771">
        <v>57</v>
      </c>
      <c r="D3771" t="s">
        <v>3828</v>
      </c>
      <c r="E3771">
        <v>25529689.5</v>
      </c>
      <c r="F3771" t="s">
        <v>5525</v>
      </c>
      <c r="G3771" t="s">
        <v>6627</v>
      </c>
      <c r="H3771" t="s">
        <v>10997</v>
      </c>
      <c r="I3771">
        <v>59254</v>
      </c>
      <c r="J3771" t="s">
        <v>13301</v>
      </c>
      <c r="K3771">
        <v>726</v>
      </c>
      <c r="L3771" t="s">
        <v>23647</v>
      </c>
      <c r="M3771" t="s">
        <v>23694</v>
      </c>
      <c r="N3771">
        <v>4200000</v>
      </c>
      <c r="O3771">
        <v>2006</v>
      </c>
      <c r="P3771">
        <v>5.2</v>
      </c>
    </row>
    <row r="3772" spans="1:16" x14ac:dyDescent="0.3">
      <c r="A3772" t="s">
        <v>1381</v>
      </c>
      <c r="B3772">
        <v>93</v>
      </c>
      <c r="C3772">
        <v>50</v>
      </c>
      <c r="D3772" t="s">
        <v>4560</v>
      </c>
      <c r="E3772">
        <v>2542264</v>
      </c>
      <c r="F3772" t="s">
        <v>5491</v>
      </c>
      <c r="G3772" t="s">
        <v>6573</v>
      </c>
      <c r="H3772" t="s">
        <v>10998</v>
      </c>
      <c r="I3772">
        <v>3407</v>
      </c>
      <c r="J3772" t="s">
        <v>13185</v>
      </c>
      <c r="K3772">
        <v>48</v>
      </c>
      <c r="L3772" t="s">
        <v>23647</v>
      </c>
      <c r="M3772" t="s">
        <v>23695</v>
      </c>
      <c r="N3772">
        <v>20000000</v>
      </c>
      <c r="O3772">
        <v>1997</v>
      </c>
      <c r="P3772">
        <v>7.1</v>
      </c>
    </row>
    <row r="3773" spans="1:16" x14ac:dyDescent="0.3">
      <c r="A3773" t="s">
        <v>232</v>
      </c>
      <c r="B3773">
        <v>104</v>
      </c>
      <c r="C3773">
        <v>232</v>
      </c>
      <c r="D3773" t="s">
        <v>4561</v>
      </c>
      <c r="E3773">
        <v>1487477</v>
      </c>
      <c r="F3773" t="s">
        <v>6071</v>
      </c>
      <c r="G3773" t="s">
        <v>6404</v>
      </c>
      <c r="H3773" t="s">
        <v>10999</v>
      </c>
      <c r="I3773">
        <v>47097</v>
      </c>
      <c r="J3773" t="s">
        <v>13478</v>
      </c>
      <c r="K3773">
        <v>310</v>
      </c>
      <c r="L3773" t="s">
        <v>23655</v>
      </c>
      <c r="M3773" t="s">
        <v>23714</v>
      </c>
      <c r="N3773">
        <v>4200000</v>
      </c>
      <c r="O3773">
        <v>2004</v>
      </c>
      <c r="P3773">
        <v>6.5</v>
      </c>
    </row>
    <row r="3774" spans="1:16" x14ac:dyDescent="0.3">
      <c r="A3774" t="s">
        <v>463</v>
      </c>
      <c r="B3774">
        <v>112</v>
      </c>
      <c r="C3774">
        <v>63</v>
      </c>
      <c r="D3774" t="s">
        <v>3170</v>
      </c>
      <c r="E3774">
        <v>62549000</v>
      </c>
      <c r="F3774" t="s">
        <v>5656</v>
      </c>
      <c r="G3774" t="s">
        <v>3064</v>
      </c>
      <c r="H3774" t="s">
        <v>11000</v>
      </c>
      <c r="I3774">
        <v>41361</v>
      </c>
      <c r="J3774" t="s">
        <v>2852</v>
      </c>
      <c r="K3774">
        <v>148</v>
      </c>
      <c r="L3774" t="s">
        <v>23647</v>
      </c>
      <c r="M3774" t="s">
        <v>23695</v>
      </c>
      <c r="N3774">
        <v>2300000</v>
      </c>
      <c r="O3774">
        <v>1992</v>
      </c>
      <c r="P3774">
        <v>7.3</v>
      </c>
    </row>
    <row r="3775" spans="1:16" x14ac:dyDescent="0.3">
      <c r="A3775" t="s">
        <v>978</v>
      </c>
      <c r="B3775">
        <v>94</v>
      </c>
      <c r="C3775">
        <v>75</v>
      </c>
      <c r="D3775" t="s">
        <v>4562</v>
      </c>
      <c r="E3775">
        <v>105500000</v>
      </c>
      <c r="F3775" t="s">
        <v>5447</v>
      </c>
      <c r="G3775" t="s">
        <v>6810</v>
      </c>
      <c r="H3775" t="s">
        <v>11001</v>
      </c>
      <c r="I3775">
        <v>31260</v>
      </c>
      <c r="J3775" t="s">
        <v>13479</v>
      </c>
      <c r="K3775">
        <v>152</v>
      </c>
      <c r="L3775" t="s">
        <v>23647</v>
      </c>
      <c r="M3775" t="s">
        <v>23697</v>
      </c>
      <c r="N3775">
        <v>4000000</v>
      </c>
      <c r="O3775">
        <v>1981</v>
      </c>
      <c r="P3775">
        <v>6.2</v>
      </c>
    </row>
    <row r="3776" spans="1:16" x14ac:dyDescent="0.3">
      <c r="A3776" t="s">
        <v>261</v>
      </c>
      <c r="B3776">
        <v>90</v>
      </c>
      <c r="C3776">
        <v>274</v>
      </c>
      <c r="D3776" t="s">
        <v>3808</v>
      </c>
      <c r="E3776">
        <v>101055</v>
      </c>
      <c r="F3776" t="s">
        <v>5714</v>
      </c>
      <c r="G3776" t="s">
        <v>3393</v>
      </c>
      <c r="H3776" t="s">
        <v>11002</v>
      </c>
      <c r="I3776">
        <v>17478</v>
      </c>
      <c r="J3776" t="s">
        <v>13480</v>
      </c>
      <c r="K3776">
        <v>159</v>
      </c>
      <c r="L3776" t="s">
        <v>23647</v>
      </c>
      <c r="M3776" t="s">
        <v>23694</v>
      </c>
      <c r="N3776">
        <v>4000000</v>
      </c>
      <c r="O3776">
        <v>2009</v>
      </c>
      <c r="P3776">
        <v>5</v>
      </c>
    </row>
    <row r="3777" spans="1:16" x14ac:dyDescent="0.3">
      <c r="A3777" t="s">
        <v>261</v>
      </c>
      <c r="B3777">
        <v>96</v>
      </c>
      <c r="C3777">
        <v>284</v>
      </c>
      <c r="D3777" t="s">
        <v>4563</v>
      </c>
      <c r="E3777">
        <v>25529689.5</v>
      </c>
      <c r="F3777" t="s">
        <v>6072</v>
      </c>
      <c r="G3777" t="s">
        <v>6811</v>
      </c>
      <c r="H3777" t="s">
        <v>11003</v>
      </c>
      <c r="I3777">
        <v>87978</v>
      </c>
      <c r="J3777" t="s">
        <v>13481</v>
      </c>
      <c r="K3777">
        <v>580</v>
      </c>
      <c r="L3777" t="s">
        <v>23647</v>
      </c>
      <c r="M3777" t="s">
        <v>23694</v>
      </c>
      <c r="N3777">
        <v>114000</v>
      </c>
      <c r="O3777">
        <v>1968</v>
      </c>
      <c r="P3777">
        <v>8</v>
      </c>
    </row>
    <row r="3778" spans="1:16" x14ac:dyDescent="0.3">
      <c r="A3778" t="s">
        <v>599</v>
      </c>
      <c r="B3778">
        <v>101</v>
      </c>
      <c r="C3778">
        <v>265</v>
      </c>
      <c r="D3778" t="s">
        <v>2493</v>
      </c>
      <c r="E3778">
        <v>44566004</v>
      </c>
      <c r="F3778" t="s">
        <v>5558</v>
      </c>
      <c r="G3778" t="s">
        <v>2448</v>
      </c>
      <c r="H3778" t="s">
        <v>11004</v>
      </c>
      <c r="I3778">
        <v>321283</v>
      </c>
      <c r="J3778" t="s">
        <v>13482</v>
      </c>
      <c r="K3778">
        <v>1848</v>
      </c>
      <c r="L3778" t="s">
        <v>23647</v>
      </c>
      <c r="M3778" t="s">
        <v>23694</v>
      </c>
      <c r="N3778">
        <v>4000000</v>
      </c>
      <c r="O3778">
        <v>2003</v>
      </c>
      <c r="P3778">
        <v>7.8</v>
      </c>
    </row>
    <row r="3779" spans="1:16" x14ac:dyDescent="0.3">
      <c r="A3779" t="s">
        <v>724</v>
      </c>
      <c r="B3779">
        <v>93</v>
      </c>
      <c r="C3779">
        <v>154</v>
      </c>
      <c r="D3779" t="s">
        <v>3928</v>
      </c>
      <c r="E3779">
        <v>39200000</v>
      </c>
      <c r="F3779" t="s">
        <v>5417</v>
      </c>
      <c r="G3779" t="s">
        <v>724</v>
      </c>
      <c r="H3779" t="s">
        <v>11005</v>
      </c>
      <c r="I3779">
        <v>192940</v>
      </c>
      <c r="J3779" t="s">
        <v>3796</v>
      </c>
      <c r="K3779">
        <v>491</v>
      </c>
      <c r="L3779" t="s">
        <v>23647</v>
      </c>
      <c r="M3779" t="s">
        <v>23694</v>
      </c>
      <c r="N3779">
        <v>4000000</v>
      </c>
      <c r="O3779">
        <v>1977</v>
      </c>
      <c r="P3779">
        <v>8.1</v>
      </c>
    </row>
    <row r="3780" spans="1:16" x14ac:dyDescent="0.3">
      <c r="A3780" t="s">
        <v>1726</v>
      </c>
      <c r="B3780">
        <v>152</v>
      </c>
      <c r="C3780">
        <v>44</v>
      </c>
      <c r="D3780" t="s">
        <v>4564</v>
      </c>
      <c r="E3780">
        <v>36000000</v>
      </c>
      <c r="F3780" t="s">
        <v>5945</v>
      </c>
      <c r="G3780" t="s">
        <v>6812</v>
      </c>
      <c r="H3780" t="s">
        <v>11006</v>
      </c>
      <c r="I3780">
        <v>9456</v>
      </c>
      <c r="J3780" t="s">
        <v>13483</v>
      </c>
      <c r="K3780">
        <v>107</v>
      </c>
      <c r="L3780" t="s">
        <v>23647</v>
      </c>
      <c r="M3780" t="s">
        <v>23694</v>
      </c>
      <c r="N3780">
        <v>4000000</v>
      </c>
      <c r="O3780">
        <v>1952</v>
      </c>
      <c r="P3780">
        <v>6.7</v>
      </c>
    </row>
    <row r="3781" spans="1:16" x14ac:dyDescent="0.3">
      <c r="A3781" t="s">
        <v>48</v>
      </c>
      <c r="B3781">
        <v>150</v>
      </c>
      <c r="C3781">
        <v>314</v>
      </c>
      <c r="D3781" t="s">
        <v>2553</v>
      </c>
      <c r="E3781">
        <v>65007045</v>
      </c>
      <c r="F3781" t="s">
        <v>5365</v>
      </c>
      <c r="G3781" t="s">
        <v>2429</v>
      </c>
      <c r="H3781" t="s">
        <v>7427</v>
      </c>
      <c r="I3781">
        <v>128694</v>
      </c>
      <c r="J3781" t="s">
        <v>3042</v>
      </c>
      <c r="K3781">
        <v>657</v>
      </c>
      <c r="L3781" t="s">
        <v>23647</v>
      </c>
      <c r="M3781" t="s">
        <v>23695</v>
      </c>
      <c r="N3781">
        <v>140000000</v>
      </c>
      <c r="O3781">
        <v>2014</v>
      </c>
      <c r="P3781">
        <v>6.1</v>
      </c>
    </row>
    <row r="3782" spans="1:16" x14ac:dyDescent="0.3">
      <c r="A3782" t="s">
        <v>42</v>
      </c>
      <c r="B3782">
        <v>112</v>
      </c>
      <c r="C3782">
        <v>153</v>
      </c>
      <c r="D3782" t="s">
        <v>3238</v>
      </c>
      <c r="E3782">
        <v>31252964</v>
      </c>
      <c r="F3782" t="s">
        <v>5310</v>
      </c>
      <c r="G3782" t="s">
        <v>2480</v>
      </c>
      <c r="H3782" t="s">
        <v>11007</v>
      </c>
      <c r="I3782">
        <v>71495</v>
      </c>
      <c r="J3782" t="s">
        <v>13484</v>
      </c>
      <c r="K3782">
        <v>522</v>
      </c>
      <c r="L3782" t="s">
        <v>23647</v>
      </c>
      <c r="M3782" t="s">
        <v>23694</v>
      </c>
      <c r="N3782">
        <v>4000000</v>
      </c>
      <c r="O3782">
        <v>2001</v>
      </c>
      <c r="P3782">
        <v>7.1</v>
      </c>
    </row>
    <row r="3783" spans="1:16" x14ac:dyDescent="0.3">
      <c r="A3783" t="s">
        <v>1727</v>
      </c>
      <c r="B3783">
        <v>95</v>
      </c>
      <c r="C3783">
        <v>256</v>
      </c>
      <c r="D3783" t="s">
        <v>4565</v>
      </c>
      <c r="E3783">
        <v>131175</v>
      </c>
      <c r="F3783" t="s">
        <v>5916</v>
      </c>
      <c r="G3783" t="s">
        <v>2956</v>
      </c>
      <c r="H3783" t="s">
        <v>11008</v>
      </c>
      <c r="I3783">
        <v>30219</v>
      </c>
      <c r="J3783" t="s">
        <v>13485</v>
      </c>
      <c r="K3783">
        <v>200</v>
      </c>
      <c r="L3783" t="s">
        <v>23647</v>
      </c>
      <c r="M3783" t="s">
        <v>23694</v>
      </c>
      <c r="N3783">
        <v>8500000</v>
      </c>
      <c r="O3783">
        <v>2015</v>
      </c>
      <c r="P3783">
        <v>5.6</v>
      </c>
    </row>
    <row r="3784" spans="1:16" x14ac:dyDescent="0.3">
      <c r="A3784" t="s">
        <v>1728</v>
      </c>
      <c r="B3784">
        <v>111</v>
      </c>
      <c r="C3784">
        <v>123</v>
      </c>
      <c r="D3784" t="s">
        <v>3076</v>
      </c>
      <c r="E3784">
        <v>31968347</v>
      </c>
      <c r="F3784" t="s">
        <v>5310</v>
      </c>
      <c r="G3784" t="s">
        <v>6211</v>
      </c>
      <c r="H3784" t="s">
        <v>11009</v>
      </c>
      <c r="I3784">
        <v>93894</v>
      </c>
      <c r="J3784" t="s">
        <v>6327</v>
      </c>
      <c r="K3784">
        <v>286</v>
      </c>
      <c r="L3784" t="s">
        <v>23647</v>
      </c>
      <c r="M3784" t="s">
        <v>23694</v>
      </c>
      <c r="N3784">
        <v>3600000</v>
      </c>
      <c r="O3784">
        <v>1995</v>
      </c>
      <c r="P3784">
        <v>7.6</v>
      </c>
    </row>
    <row r="3785" spans="1:16" x14ac:dyDescent="0.3">
      <c r="A3785" t="s">
        <v>1729</v>
      </c>
      <c r="B3785">
        <v>86</v>
      </c>
      <c r="C3785">
        <v>46</v>
      </c>
      <c r="D3785" t="s">
        <v>3083</v>
      </c>
      <c r="E3785">
        <v>25529689.5</v>
      </c>
      <c r="F3785" t="s">
        <v>5761</v>
      </c>
      <c r="G3785" t="s">
        <v>3304</v>
      </c>
      <c r="H3785" t="s">
        <v>11010</v>
      </c>
      <c r="I3785">
        <v>2806</v>
      </c>
      <c r="J3785" t="s">
        <v>3098</v>
      </c>
      <c r="K3785">
        <v>11</v>
      </c>
      <c r="L3785" t="s">
        <v>23647</v>
      </c>
      <c r="M3785" t="s">
        <v>23694</v>
      </c>
      <c r="N3785">
        <v>4500000</v>
      </c>
      <c r="O3785">
        <v>2013</v>
      </c>
      <c r="P3785">
        <v>4.3</v>
      </c>
    </row>
    <row r="3786" spans="1:16" x14ac:dyDescent="0.3">
      <c r="A3786" t="s">
        <v>1566</v>
      </c>
      <c r="B3786">
        <v>108</v>
      </c>
      <c r="C3786">
        <v>203</v>
      </c>
      <c r="D3786" t="s">
        <v>4391</v>
      </c>
      <c r="E3786">
        <v>25529689.5</v>
      </c>
      <c r="F3786" t="s">
        <v>5943</v>
      </c>
      <c r="G3786" t="s">
        <v>6736</v>
      </c>
      <c r="H3786" t="s">
        <v>10710</v>
      </c>
      <c r="I3786">
        <v>39857</v>
      </c>
      <c r="J3786" t="s">
        <v>13322</v>
      </c>
      <c r="K3786">
        <v>300</v>
      </c>
      <c r="L3786" t="s">
        <v>23647</v>
      </c>
      <c r="M3786" t="s">
        <v>23694</v>
      </c>
      <c r="N3786">
        <v>4000000</v>
      </c>
      <c r="O3786">
        <v>1985</v>
      </c>
      <c r="P3786">
        <v>7.3</v>
      </c>
    </row>
    <row r="3787" spans="1:16" x14ac:dyDescent="0.3">
      <c r="A3787" t="s">
        <v>1730</v>
      </c>
      <c r="B3787">
        <v>105</v>
      </c>
      <c r="C3787">
        <v>34</v>
      </c>
      <c r="D3787" t="s">
        <v>4566</v>
      </c>
      <c r="E3787">
        <v>25529689.5</v>
      </c>
      <c r="F3787" t="s">
        <v>5397</v>
      </c>
      <c r="G3787" t="s">
        <v>2791</v>
      </c>
      <c r="H3787" t="s">
        <v>11011</v>
      </c>
      <c r="I3787">
        <v>9007</v>
      </c>
      <c r="J3787" t="s">
        <v>6732</v>
      </c>
      <c r="K3787">
        <v>50</v>
      </c>
      <c r="L3787" t="s">
        <v>23647</v>
      </c>
      <c r="M3787" t="s">
        <v>23694</v>
      </c>
      <c r="N3787">
        <v>4000000</v>
      </c>
      <c r="O3787">
        <v>1974</v>
      </c>
      <c r="P3787">
        <v>7.3</v>
      </c>
    </row>
    <row r="3788" spans="1:16" x14ac:dyDescent="0.3">
      <c r="A3788" t="s">
        <v>79</v>
      </c>
      <c r="B3788">
        <v>91</v>
      </c>
      <c r="C3788">
        <v>149</v>
      </c>
      <c r="D3788" t="s">
        <v>4567</v>
      </c>
      <c r="E3788">
        <v>35385560</v>
      </c>
      <c r="F3788" t="s">
        <v>5353</v>
      </c>
      <c r="G3788" t="s">
        <v>6386</v>
      </c>
      <c r="H3788" t="s">
        <v>11012</v>
      </c>
      <c r="I3788">
        <v>27198</v>
      </c>
      <c r="J3788" t="s">
        <v>13486</v>
      </c>
      <c r="K3788">
        <v>131</v>
      </c>
      <c r="L3788" t="s">
        <v>23647</v>
      </c>
      <c r="M3788" t="s">
        <v>23694</v>
      </c>
      <c r="N3788">
        <v>4000000</v>
      </c>
      <c r="O3788">
        <v>2015</v>
      </c>
      <c r="P3788">
        <v>4.5999999999999996</v>
      </c>
    </row>
    <row r="3789" spans="1:16" x14ac:dyDescent="0.3">
      <c r="A3789" t="s">
        <v>1333</v>
      </c>
      <c r="B3789">
        <v>105</v>
      </c>
      <c r="C3789">
        <v>20</v>
      </c>
      <c r="D3789" t="s">
        <v>4568</v>
      </c>
      <c r="E3789">
        <v>25529689.5</v>
      </c>
      <c r="F3789" t="s">
        <v>5310</v>
      </c>
      <c r="G3789" t="s">
        <v>6777</v>
      </c>
      <c r="H3789" t="s">
        <v>11013</v>
      </c>
      <c r="I3789">
        <v>3102</v>
      </c>
      <c r="J3789" t="s">
        <v>13487</v>
      </c>
      <c r="K3789">
        <v>35</v>
      </c>
      <c r="L3789" t="s">
        <v>23647</v>
      </c>
      <c r="M3789" t="s">
        <v>23694</v>
      </c>
      <c r="N3789">
        <v>4000000</v>
      </c>
      <c r="O3789">
        <v>1956</v>
      </c>
      <c r="P3789">
        <v>6.8</v>
      </c>
    </row>
    <row r="3790" spans="1:16" x14ac:dyDescent="0.3">
      <c r="A3790" t="s">
        <v>1731</v>
      </c>
      <c r="B3790">
        <v>106</v>
      </c>
      <c r="C3790">
        <v>323</v>
      </c>
      <c r="D3790" t="s">
        <v>4569</v>
      </c>
      <c r="E3790">
        <v>20803237</v>
      </c>
      <c r="F3790" t="s">
        <v>5491</v>
      </c>
      <c r="G3790" t="s">
        <v>2571</v>
      </c>
      <c r="H3790" t="s">
        <v>11014</v>
      </c>
      <c r="I3790">
        <v>110616</v>
      </c>
      <c r="J3790" t="s">
        <v>6531</v>
      </c>
      <c r="K3790">
        <v>291</v>
      </c>
      <c r="L3790" t="s">
        <v>23647</v>
      </c>
      <c r="M3790" t="s">
        <v>23694</v>
      </c>
      <c r="N3790">
        <v>3500000</v>
      </c>
      <c r="O3790">
        <v>2010</v>
      </c>
      <c r="P3790">
        <v>7.1</v>
      </c>
    </row>
    <row r="3791" spans="1:16" x14ac:dyDescent="0.3">
      <c r="A3791" t="s">
        <v>497</v>
      </c>
      <c r="B3791">
        <v>93</v>
      </c>
      <c r="C3791">
        <v>172</v>
      </c>
      <c r="D3791" t="s">
        <v>3408</v>
      </c>
      <c r="E3791">
        <v>13008928</v>
      </c>
      <c r="F3791" t="s">
        <v>5609</v>
      </c>
      <c r="G3791" t="s">
        <v>6813</v>
      </c>
      <c r="H3791" t="s">
        <v>11015</v>
      </c>
      <c r="I3791">
        <v>73501</v>
      </c>
      <c r="J3791" t="s">
        <v>13488</v>
      </c>
      <c r="K3791">
        <v>333</v>
      </c>
      <c r="L3791" t="s">
        <v>23647</v>
      </c>
      <c r="M3791" t="s">
        <v>23694</v>
      </c>
      <c r="N3791">
        <v>4000000</v>
      </c>
      <c r="O3791">
        <v>1988</v>
      </c>
      <c r="P3791">
        <v>7.3</v>
      </c>
    </row>
    <row r="3792" spans="1:16" x14ac:dyDescent="0.3">
      <c r="A3792" t="s">
        <v>1732</v>
      </c>
      <c r="B3792">
        <v>172</v>
      </c>
      <c r="C3792">
        <v>111</v>
      </c>
      <c r="D3792" t="s">
        <v>3861</v>
      </c>
      <c r="E3792">
        <v>25529689.5</v>
      </c>
      <c r="F3792" t="s">
        <v>6073</v>
      </c>
      <c r="G3792" t="s">
        <v>2644</v>
      </c>
      <c r="H3792" t="s">
        <v>11016</v>
      </c>
      <c r="I3792">
        <v>165638</v>
      </c>
      <c r="J3792" t="s">
        <v>13489</v>
      </c>
      <c r="K3792">
        <v>301</v>
      </c>
      <c r="L3792" t="s">
        <v>23647</v>
      </c>
      <c r="M3792" t="s">
        <v>23694</v>
      </c>
      <c r="N3792">
        <v>4000000</v>
      </c>
      <c r="O3792">
        <v>1963</v>
      </c>
      <c r="P3792">
        <v>8.3000000000000007</v>
      </c>
    </row>
    <row r="3793" spans="1:16" x14ac:dyDescent="0.3">
      <c r="A3793" t="s">
        <v>1733</v>
      </c>
      <c r="B3793">
        <v>109</v>
      </c>
      <c r="C3793">
        <v>74</v>
      </c>
      <c r="D3793" t="s">
        <v>3988</v>
      </c>
      <c r="E3793">
        <v>10941801</v>
      </c>
      <c r="F3793" t="s">
        <v>6074</v>
      </c>
      <c r="G3793" t="s">
        <v>6814</v>
      </c>
      <c r="H3793" t="s">
        <v>11017</v>
      </c>
      <c r="I3793">
        <v>12059</v>
      </c>
      <c r="J3793" t="s">
        <v>13490</v>
      </c>
      <c r="K3793">
        <v>486</v>
      </c>
      <c r="L3793" t="s">
        <v>23647</v>
      </c>
      <c r="M3793" t="s">
        <v>23694</v>
      </c>
      <c r="N3793">
        <v>20000000</v>
      </c>
      <c r="O3793">
        <v>2004</v>
      </c>
      <c r="P3793">
        <v>5.4</v>
      </c>
    </row>
    <row r="3794" spans="1:16" x14ac:dyDescent="0.3">
      <c r="A3794" t="s">
        <v>1734</v>
      </c>
      <c r="B3794">
        <v>93</v>
      </c>
      <c r="C3794">
        <v>161</v>
      </c>
      <c r="D3794" t="s">
        <v>3415</v>
      </c>
      <c r="E3794">
        <v>15152879</v>
      </c>
      <c r="F3794" t="s">
        <v>5615</v>
      </c>
      <c r="G3794" t="s">
        <v>6305</v>
      </c>
      <c r="H3794" t="s">
        <v>11018</v>
      </c>
      <c r="I3794">
        <v>13506</v>
      </c>
      <c r="J3794" t="s">
        <v>4838</v>
      </c>
      <c r="K3794">
        <v>68</v>
      </c>
      <c r="L3794" t="s">
        <v>23647</v>
      </c>
      <c r="M3794" t="s">
        <v>23703</v>
      </c>
      <c r="N3794">
        <v>5000000</v>
      </c>
      <c r="O3794">
        <v>2013</v>
      </c>
      <c r="P3794">
        <v>4</v>
      </c>
    </row>
    <row r="3795" spans="1:16" x14ac:dyDescent="0.3">
      <c r="A3795" t="s">
        <v>804</v>
      </c>
      <c r="B3795">
        <v>165</v>
      </c>
      <c r="C3795">
        <v>548</v>
      </c>
      <c r="D3795" t="s">
        <v>4570</v>
      </c>
      <c r="E3795">
        <v>25359200</v>
      </c>
      <c r="F3795" t="s">
        <v>5558</v>
      </c>
      <c r="G3795" t="s">
        <v>6815</v>
      </c>
      <c r="H3795" t="s">
        <v>11019</v>
      </c>
      <c r="I3795">
        <v>266020</v>
      </c>
      <c r="J3795" t="s">
        <v>13491</v>
      </c>
      <c r="K3795">
        <v>836</v>
      </c>
      <c r="L3795" t="s">
        <v>23647</v>
      </c>
      <c r="M3795" t="s">
        <v>23694</v>
      </c>
      <c r="N3795">
        <v>4000000</v>
      </c>
      <c r="O3795">
        <v>2014</v>
      </c>
      <c r="P3795">
        <v>8</v>
      </c>
    </row>
    <row r="3796" spans="1:16" x14ac:dyDescent="0.3">
      <c r="A3796" t="s">
        <v>724</v>
      </c>
      <c r="B3796">
        <v>96</v>
      </c>
      <c r="C3796">
        <v>177</v>
      </c>
      <c r="D3796" t="s">
        <v>2871</v>
      </c>
      <c r="E3796">
        <v>10515579</v>
      </c>
      <c r="F3796" t="s">
        <v>5941</v>
      </c>
      <c r="G3796" t="s">
        <v>2448</v>
      </c>
      <c r="H3796" t="s">
        <v>11020</v>
      </c>
      <c r="I3796">
        <v>66840</v>
      </c>
      <c r="J3796" t="s">
        <v>13107</v>
      </c>
      <c r="K3796">
        <v>248</v>
      </c>
      <c r="L3796" t="s">
        <v>23647</v>
      </c>
      <c r="M3796" t="s">
        <v>23695</v>
      </c>
      <c r="N3796">
        <v>4000000</v>
      </c>
      <c r="O3796">
        <v>2006</v>
      </c>
      <c r="P3796">
        <v>6.7</v>
      </c>
    </row>
    <row r="3797" spans="1:16" x14ac:dyDescent="0.3">
      <c r="A3797" t="s">
        <v>54</v>
      </c>
      <c r="B3797">
        <v>119</v>
      </c>
      <c r="C3797">
        <v>230</v>
      </c>
      <c r="D3797" t="s">
        <v>2637</v>
      </c>
      <c r="E3797">
        <v>180011740</v>
      </c>
      <c r="F3797" t="s">
        <v>5311</v>
      </c>
      <c r="G3797" t="s">
        <v>2497</v>
      </c>
      <c r="H3797" t="s">
        <v>7550</v>
      </c>
      <c r="I3797">
        <v>177729</v>
      </c>
      <c r="J3797" t="s">
        <v>6424</v>
      </c>
      <c r="K3797">
        <v>1368</v>
      </c>
      <c r="L3797" t="s">
        <v>23647</v>
      </c>
      <c r="M3797" t="s">
        <v>23694</v>
      </c>
      <c r="N3797">
        <v>100000000</v>
      </c>
      <c r="O3797">
        <v>2001</v>
      </c>
      <c r="P3797">
        <v>5.7</v>
      </c>
    </row>
    <row r="3798" spans="1:16" x14ac:dyDescent="0.3">
      <c r="A3798" t="s">
        <v>1735</v>
      </c>
      <c r="B3798">
        <v>93</v>
      </c>
      <c r="C3798">
        <v>27</v>
      </c>
      <c r="D3798" t="s">
        <v>4571</v>
      </c>
      <c r="E3798">
        <v>10097096</v>
      </c>
      <c r="F3798" t="s">
        <v>5447</v>
      </c>
      <c r="G3798" t="s">
        <v>6816</v>
      </c>
      <c r="H3798" t="s">
        <v>11021</v>
      </c>
      <c r="I3798">
        <v>5612</v>
      </c>
      <c r="J3798" t="s">
        <v>13492</v>
      </c>
      <c r="K3798">
        <v>38</v>
      </c>
      <c r="L3798" t="s">
        <v>23647</v>
      </c>
      <c r="M3798" t="s">
        <v>23694</v>
      </c>
      <c r="N3798">
        <v>4000000</v>
      </c>
      <c r="O3798">
        <v>2001</v>
      </c>
      <c r="P3798">
        <v>4.5999999999999996</v>
      </c>
    </row>
    <row r="3799" spans="1:16" x14ac:dyDescent="0.3">
      <c r="A3799" t="s">
        <v>1735</v>
      </c>
      <c r="B3799">
        <v>82</v>
      </c>
      <c r="C3799">
        <v>22</v>
      </c>
      <c r="D3799" t="s">
        <v>3136</v>
      </c>
      <c r="E3799">
        <v>9821335</v>
      </c>
      <c r="F3799" t="s">
        <v>5447</v>
      </c>
      <c r="G3799" t="s">
        <v>3085</v>
      </c>
      <c r="H3799" t="s">
        <v>11022</v>
      </c>
      <c r="I3799">
        <v>1415</v>
      </c>
      <c r="J3799" t="s">
        <v>3952</v>
      </c>
      <c r="K3799">
        <v>10</v>
      </c>
      <c r="L3799" t="s">
        <v>23647</v>
      </c>
      <c r="M3799" t="s">
        <v>23694</v>
      </c>
      <c r="N3799">
        <v>6000000</v>
      </c>
      <c r="O3799">
        <v>2000</v>
      </c>
      <c r="P3799">
        <v>4</v>
      </c>
    </row>
    <row r="3800" spans="1:16" x14ac:dyDescent="0.3">
      <c r="A3800" t="s">
        <v>1067</v>
      </c>
      <c r="B3800">
        <v>101</v>
      </c>
      <c r="C3800">
        <v>157</v>
      </c>
      <c r="D3800" t="s">
        <v>3579</v>
      </c>
      <c r="E3800">
        <v>8243880</v>
      </c>
      <c r="F3800" t="s">
        <v>6075</v>
      </c>
      <c r="G3800" t="s">
        <v>2637</v>
      </c>
      <c r="H3800" t="s">
        <v>11023</v>
      </c>
      <c r="I3800">
        <v>28714</v>
      </c>
      <c r="J3800" t="s">
        <v>12727</v>
      </c>
      <c r="K3800">
        <v>215</v>
      </c>
      <c r="L3800" t="s">
        <v>23647</v>
      </c>
      <c r="M3800" t="s">
        <v>23694</v>
      </c>
      <c r="N3800">
        <v>3200000</v>
      </c>
      <c r="O3800">
        <v>2003</v>
      </c>
      <c r="P3800">
        <v>7</v>
      </c>
    </row>
    <row r="3801" spans="1:16" x14ac:dyDescent="0.3">
      <c r="A3801" t="s">
        <v>1706</v>
      </c>
      <c r="B3801">
        <v>120</v>
      </c>
      <c r="C3801">
        <v>70</v>
      </c>
      <c r="D3801" t="s">
        <v>4572</v>
      </c>
      <c r="E3801">
        <v>25529689.5</v>
      </c>
      <c r="F3801" t="s">
        <v>5592</v>
      </c>
      <c r="G3801" t="s">
        <v>4662</v>
      </c>
      <c r="H3801" t="s">
        <v>11024</v>
      </c>
      <c r="I3801">
        <v>12981</v>
      </c>
      <c r="J3801" t="s">
        <v>13493</v>
      </c>
      <c r="K3801">
        <v>121</v>
      </c>
      <c r="L3801" t="s">
        <v>23647</v>
      </c>
      <c r="M3801" t="s">
        <v>23694</v>
      </c>
      <c r="N3801">
        <v>4000000</v>
      </c>
      <c r="O3801">
        <v>1961</v>
      </c>
      <c r="P3801">
        <v>7.4</v>
      </c>
    </row>
    <row r="3802" spans="1:16" x14ac:dyDescent="0.3">
      <c r="A3802" t="s">
        <v>1589</v>
      </c>
      <c r="B3802">
        <v>81</v>
      </c>
      <c r="C3802">
        <v>125</v>
      </c>
      <c r="D3802" t="s">
        <v>2556</v>
      </c>
      <c r="E3802">
        <v>7825820</v>
      </c>
      <c r="F3802" t="s">
        <v>5471</v>
      </c>
      <c r="G3802" t="s">
        <v>6213</v>
      </c>
      <c r="H3802" t="s">
        <v>11025</v>
      </c>
      <c r="I3802">
        <v>13086</v>
      </c>
      <c r="J3802" t="s">
        <v>4249</v>
      </c>
      <c r="K3802">
        <v>156</v>
      </c>
      <c r="L3802" t="s">
        <v>23647</v>
      </c>
      <c r="M3802" t="s">
        <v>23694</v>
      </c>
      <c r="N3802">
        <v>4000000</v>
      </c>
      <c r="O3802">
        <v>2006</v>
      </c>
      <c r="P3802">
        <v>5.9</v>
      </c>
    </row>
    <row r="3803" spans="1:16" x14ac:dyDescent="0.3">
      <c r="A3803" t="s">
        <v>1736</v>
      </c>
      <c r="B3803">
        <v>82</v>
      </c>
      <c r="C3803">
        <v>10</v>
      </c>
      <c r="D3803" t="s">
        <v>4573</v>
      </c>
      <c r="E3803">
        <v>7557877</v>
      </c>
      <c r="F3803" t="s">
        <v>5363</v>
      </c>
      <c r="G3803" t="s">
        <v>3280</v>
      </c>
      <c r="H3803" t="s">
        <v>11026</v>
      </c>
      <c r="I3803">
        <v>2129</v>
      </c>
      <c r="J3803" t="s">
        <v>13494</v>
      </c>
      <c r="K3803">
        <v>37</v>
      </c>
      <c r="L3803" t="s">
        <v>23647</v>
      </c>
      <c r="M3803" t="s">
        <v>23694</v>
      </c>
      <c r="N3803">
        <v>20000000</v>
      </c>
      <c r="O3803">
        <v>1995</v>
      </c>
      <c r="P3803">
        <v>4.5999999999999996</v>
      </c>
    </row>
    <row r="3804" spans="1:16" x14ac:dyDescent="0.3">
      <c r="A3804" t="s">
        <v>601</v>
      </c>
      <c r="B3804">
        <v>105</v>
      </c>
      <c r="C3804">
        <v>300</v>
      </c>
      <c r="D3804" t="s">
        <v>4574</v>
      </c>
      <c r="E3804">
        <v>7159147</v>
      </c>
      <c r="F3804" t="s">
        <v>5440</v>
      </c>
      <c r="G3804" t="s">
        <v>3253</v>
      </c>
      <c r="H3804" t="s">
        <v>11027</v>
      </c>
      <c r="I3804">
        <v>120189</v>
      </c>
      <c r="J3804" t="s">
        <v>13495</v>
      </c>
      <c r="K3804">
        <v>308</v>
      </c>
      <c r="L3804" t="s">
        <v>23652</v>
      </c>
      <c r="M3804" t="s">
        <v>23706</v>
      </c>
      <c r="N3804">
        <v>3400000</v>
      </c>
      <c r="O3804">
        <v>2007</v>
      </c>
      <c r="P3804">
        <v>7.5</v>
      </c>
    </row>
    <row r="3805" spans="1:16" x14ac:dyDescent="0.3">
      <c r="A3805" t="s">
        <v>1654</v>
      </c>
      <c r="B3805">
        <v>86</v>
      </c>
      <c r="C3805">
        <v>69</v>
      </c>
      <c r="D3805" t="s">
        <v>3598</v>
      </c>
      <c r="E3805">
        <v>17314483</v>
      </c>
      <c r="F3805" t="s">
        <v>5509</v>
      </c>
      <c r="G3805" t="s">
        <v>6817</v>
      </c>
      <c r="H3805" t="s">
        <v>11028</v>
      </c>
      <c r="I3805">
        <v>14621</v>
      </c>
      <c r="J3805" t="s">
        <v>13496</v>
      </c>
      <c r="K3805">
        <v>48</v>
      </c>
      <c r="L3805" t="s">
        <v>23647</v>
      </c>
      <c r="M3805" t="s">
        <v>23694</v>
      </c>
      <c r="N3805">
        <v>4000000</v>
      </c>
      <c r="O3805">
        <v>2014</v>
      </c>
      <c r="P3805">
        <v>4.7</v>
      </c>
    </row>
    <row r="3806" spans="1:16" x14ac:dyDescent="0.3">
      <c r="A3806" t="s">
        <v>1737</v>
      </c>
      <c r="B3806">
        <v>110</v>
      </c>
      <c r="C3806">
        <v>143</v>
      </c>
      <c r="D3806" t="s">
        <v>3105</v>
      </c>
      <c r="E3806">
        <v>6525762</v>
      </c>
      <c r="F3806" t="s">
        <v>5397</v>
      </c>
      <c r="G3806" t="s">
        <v>6476</v>
      </c>
      <c r="H3806" t="s">
        <v>11029</v>
      </c>
      <c r="I3806">
        <v>44339</v>
      </c>
      <c r="J3806" t="s">
        <v>2469</v>
      </c>
      <c r="K3806">
        <v>425</v>
      </c>
      <c r="L3806" t="s">
        <v>23647</v>
      </c>
      <c r="M3806" t="s">
        <v>23694</v>
      </c>
      <c r="N3806">
        <v>4000000</v>
      </c>
      <c r="O3806">
        <v>2002</v>
      </c>
      <c r="P3806">
        <v>6.7</v>
      </c>
    </row>
    <row r="3807" spans="1:16" x14ac:dyDescent="0.3">
      <c r="A3807" t="s">
        <v>959</v>
      </c>
      <c r="B3807">
        <v>127</v>
      </c>
      <c r="C3807">
        <v>50</v>
      </c>
      <c r="D3807" t="s">
        <v>4575</v>
      </c>
      <c r="E3807">
        <v>25529689.5</v>
      </c>
      <c r="F3807" t="s">
        <v>5594</v>
      </c>
      <c r="G3807" t="s">
        <v>6818</v>
      </c>
      <c r="H3807" t="s">
        <v>11030</v>
      </c>
      <c r="I3807">
        <v>12677</v>
      </c>
      <c r="J3807" t="s">
        <v>13497</v>
      </c>
      <c r="K3807">
        <v>89</v>
      </c>
      <c r="L3807" t="s">
        <v>23647</v>
      </c>
      <c r="M3807" t="s">
        <v>23694</v>
      </c>
      <c r="N3807">
        <v>4000000</v>
      </c>
      <c r="O3807">
        <v>1969</v>
      </c>
      <c r="P3807">
        <v>6.3</v>
      </c>
    </row>
    <row r="3808" spans="1:16" x14ac:dyDescent="0.3">
      <c r="A3808" t="s">
        <v>1382</v>
      </c>
      <c r="B3808">
        <v>90</v>
      </c>
      <c r="C3808">
        <v>46</v>
      </c>
      <c r="D3808" t="s">
        <v>2808</v>
      </c>
      <c r="E3808">
        <v>4613815</v>
      </c>
      <c r="F3808" t="s">
        <v>5363</v>
      </c>
      <c r="G3808" t="s">
        <v>2992</v>
      </c>
      <c r="H3808" t="s">
        <v>11031</v>
      </c>
      <c r="I3808">
        <v>19622</v>
      </c>
      <c r="J3808" t="s">
        <v>13498</v>
      </c>
      <c r="K3808">
        <v>58</v>
      </c>
      <c r="L3808" t="s">
        <v>23647</v>
      </c>
      <c r="M3808" t="s">
        <v>23694</v>
      </c>
      <c r="N3808">
        <v>20000000</v>
      </c>
      <c r="O3808">
        <v>2006</v>
      </c>
      <c r="P3808">
        <v>6</v>
      </c>
    </row>
    <row r="3809" spans="1:16" x14ac:dyDescent="0.3">
      <c r="A3809" t="s">
        <v>1738</v>
      </c>
      <c r="B3809">
        <v>110</v>
      </c>
      <c r="C3809">
        <v>51</v>
      </c>
      <c r="D3809" t="s">
        <v>2922</v>
      </c>
      <c r="E3809">
        <v>4301331</v>
      </c>
      <c r="F3809" t="s">
        <v>5509</v>
      </c>
      <c r="G3809" t="s">
        <v>2485</v>
      </c>
      <c r="H3809" t="s">
        <v>11032</v>
      </c>
      <c r="I3809">
        <v>78241</v>
      </c>
      <c r="J3809" t="s">
        <v>2759</v>
      </c>
      <c r="K3809">
        <v>177</v>
      </c>
      <c r="L3809" t="s">
        <v>23647</v>
      </c>
      <c r="M3809" t="s">
        <v>23694</v>
      </c>
      <c r="N3809">
        <v>4000000</v>
      </c>
      <c r="O3809">
        <v>1995</v>
      </c>
      <c r="P3809">
        <v>6.7</v>
      </c>
    </row>
    <row r="3810" spans="1:16" x14ac:dyDescent="0.3">
      <c r="A3810" t="s">
        <v>1076</v>
      </c>
      <c r="B3810">
        <v>104</v>
      </c>
      <c r="C3810">
        <v>163</v>
      </c>
      <c r="D3810" t="s">
        <v>4576</v>
      </c>
      <c r="E3810">
        <v>4046737</v>
      </c>
      <c r="F3810" t="s">
        <v>5397</v>
      </c>
      <c r="G3810" t="s">
        <v>3983</v>
      </c>
      <c r="H3810" t="s">
        <v>11033</v>
      </c>
      <c r="I3810">
        <v>67949</v>
      </c>
      <c r="J3810" t="s">
        <v>4190</v>
      </c>
      <c r="K3810">
        <v>390</v>
      </c>
      <c r="L3810" t="s">
        <v>23647</v>
      </c>
      <c r="M3810" t="s">
        <v>23694</v>
      </c>
      <c r="N3810">
        <v>4000000</v>
      </c>
      <c r="O3810">
        <v>2002</v>
      </c>
      <c r="P3810">
        <v>7.1</v>
      </c>
    </row>
    <row r="3811" spans="1:16" x14ac:dyDescent="0.3">
      <c r="A3811" t="s">
        <v>1739</v>
      </c>
      <c r="B3811">
        <v>96</v>
      </c>
      <c r="C3811">
        <v>52</v>
      </c>
      <c r="D3811" t="s">
        <v>106</v>
      </c>
      <c r="E3811">
        <v>3713002</v>
      </c>
      <c r="F3811" t="s">
        <v>5814</v>
      </c>
      <c r="G3811" t="s">
        <v>6446</v>
      </c>
      <c r="H3811" t="s">
        <v>11034</v>
      </c>
      <c r="I3811">
        <v>3611</v>
      </c>
      <c r="J3811" t="s">
        <v>13499</v>
      </c>
      <c r="K3811">
        <v>62</v>
      </c>
      <c r="L3811" t="s">
        <v>23647</v>
      </c>
      <c r="M3811" t="s">
        <v>23694</v>
      </c>
      <c r="N3811">
        <v>8000000</v>
      </c>
      <c r="O3811">
        <v>2003</v>
      </c>
      <c r="P3811">
        <v>2.7</v>
      </c>
    </row>
    <row r="3812" spans="1:16" x14ac:dyDescent="0.3">
      <c r="A3812" t="s">
        <v>108</v>
      </c>
      <c r="B3812">
        <v>110</v>
      </c>
      <c r="C3812">
        <v>40</v>
      </c>
      <c r="D3812" t="s">
        <v>3617</v>
      </c>
      <c r="E3812">
        <v>3468572</v>
      </c>
      <c r="F3812" t="s">
        <v>5558</v>
      </c>
      <c r="G3812" t="s">
        <v>2938</v>
      </c>
      <c r="H3812" t="s">
        <v>11035</v>
      </c>
      <c r="I3812">
        <v>10073</v>
      </c>
      <c r="J3812" t="s">
        <v>6795</v>
      </c>
      <c r="K3812">
        <v>78</v>
      </c>
      <c r="L3812" t="s">
        <v>23647</v>
      </c>
      <c r="M3812" t="s">
        <v>23694</v>
      </c>
      <c r="N3812">
        <v>4000000</v>
      </c>
      <c r="O3812">
        <v>1988</v>
      </c>
      <c r="P3812">
        <v>7.3</v>
      </c>
    </row>
    <row r="3813" spans="1:16" x14ac:dyDescent="0.3">
      <c r="A3813" t="s">
        <v>1277</v>
      </c>
      <c r="B3813">
        <v>84</v>
      </c>
      <c r="C3813">
        <v>50</v>
      </c>
      <c r="D3813" t="s">
        <v>2474</v>
      </c>
      <c r="E3813">
        <v>2892582</v>
      </c>
      <c r="F3813" t="s">
        <v>5447</v>
      </c>
      <c r="G3813" t="s">
        <v>2905</v>
      </c>
      <c r="H3813" t="s">
        <v>11036</v>
      </c>
      <c r="I3813">
        <v>22697</v>
      </c>
      <c r="J3813" t="s">
        <v>3158</v>
      </c>
      <c r="K3813">
        <v>202</v>
      </c>
      <c r="L3813" t="s">
        <v>23647</v>
      </c>
      <c r="M3813" t="s">
        <v>23694</v>
      </c>
      <c r="N3813">
        <v>4000000</v>
      </c>
      <c r="O3813">
        <v>1996</v>
      </c>
      <c r="P3813">
        <v>7.6</v>
      </c>
    </row>
    <row r="3814" spans="1:16" x14ac:dyDescent="0.3">
      <c r="A3814" t="s">
        <v>1740</v>
      </c>
      <c r="B3814">
        <v>94</v>
      </c>
      <c r="C3814">
        <v>45</v>
      </c>
      <c r="D3814" t="s">
        <v>3130</v>
      </c>
      <c r="E3814">
        <v>2800000</v>
      </c>
      <c r="F3814" t="s">
        <v>5447</v>
      </c>
      <c r="G3814" t="s">
        <v>2839</v>
      </c>
      <c r="H3814" t="s">
        <v>11037</v>
      </c>
      <c r="I3814">
        <v>4377</v>
      </c>
      <c r="J3814" t="s">
        <v>3259</v>
      </c>
      <c r="K3814">
        <v>85</v>
      </c>
      <c r="L3814" t="s">
        <v>23647</v>
      </c>
      <c r="M3814" t="s">
        <v>23694</v>
      </c>
      <c r="N3814">
        <v>4000000</v>
      </c>
      <c r="O3814">
        <v>1999</v>
      </c>
      <c r="P3814">
        <v>5.8</v>
      </c>
    </row>
    <row r="3815" spans="1:16" x14ac:dyDescent="0.3">
      <c r="A3815" t="s">
        <v>418</v>
      </c>
      <c r="B3815">
        <v>93</v>
      </c>
      <c r="C3815">
        <v>121</v>
      </c>
      <c r="D3815" t="s">
        <v>4577</v>
      </c>
      <c r="E3815">
        <v>2426851</v>
      </c>
      <c r="F3815" t="s">
        <v>5601</v>
      </c>
      <c r="G3815" t="s">
        <v>4178</v>
      </c>
      <c r="H3815" t="s">
        <v>11038</v>
      </c>
      <c r="I3815">
        <v>16224</v>
      </c>
      <c r="J3815" t="s">
        <v>12575</v>
      </c>
      <c r="K3815">
        <v>76</v>
      </c>
      <c r="L3815" t="s">
        <v>23647</v>
      </c>
      <c r="M3815" t="s">
        <v>23694</v>
      </c>
      <c r="N3815">
        <v>4000000</v>
      </c>
      <c r="O3815">
        <v>2007</v>
      </c>
      <c r="P3815">
        <v>6.5</v>
      </c>
    </row>
    <row r="3816" spans="1:16" x14ac:dyDescent="0.3">
      <c r="A3816" t="s">
        <v>1741</v>
      </c>
      <c r="B3816">
        <v>96</v>
      </c>
      <c r="C3816">
        <v>114</v>
      </c>
      <c r="D3816" t="s">
        <v>4578</v>
      </c>
      <c r="E3816">
        <v>1325073</v>
      </c>
      <c r="F3816" t="s">
        <v>5491</v>
      </c>
      <c r="G3816" t="s">
        <v>3403</v>
      </c>
      <c r="H3816" t="s">
        <v>11039</v>
      </c>
      <c r="I3816">
        <v>18762</v>
      </c>
      <c r="J3816" t="s">
        <v>2625</v>
      </c>
      <c r="K3816">
        <v>91</v>
      </c>
      <c r="L3816" t="s">
        <v>23647</v>
      </c>
      <c r="M3816" t="s">
        <v>23694</v>
      </c>
      <c r="N3816">
        <v>4000000</v>
      </c>
      <c r="O3816">
        <v>2005</v>
      </c>
      <c r="P3816">
        <v>6.6</v>
      </c>
    </row>
    <row r="3817" spans="1:16" x14ac:dyDescent="0.3">
      <c r="A3817" t="s">
        <v>637</v>
      </c>
      <c r="B3817">
        <v>88</v>
      </c>
      <c r="C3817">
        <v>270</v>
      </c>
      <c r="D3817" t="s">
        <v>2714</v>
      </c>
      <c r="E3817">
        <v>25529689.5</v>
      </c>
      <c r="F3817" t="s">
        <v>6076</v>
      </c>
      <c r="G3817" t="s">
        <v>6819</v>
      </c>
      <c r="H3817" t="s">
        <v>11040</v>
      </c>
      <c r="I3817">
        <v>53342</v>
      </c>
      <c r="J3817" t="s">
        <v>2677</v>
      </c>
      <c r="K3817">
        <v>287</v>
      </c>
      <c r="L3817" t="s">
        <v>23647</v>
      </c>
      <c r="M3817" t="s">
        <v>23694</v>
      </c>
      <c r="N3817">
        <v>4000000</v>
      </c>
      <c r="O3817">
        <v>2011</v>
      </c>
      <c r="P3817">
        <v>6.2</v>
      </c>
    </row>
    <row r="3818" spans="1:16" x14ac:dyDescent="0.3">
      <c r="A3818" t="s">
        <v>1742</v>
      </c>
      <c r="B3818">
        <v>101</v>
      </c>
      <c r="C3818">
        <v>116</v>
      </c>
      <c r="D3818" t="s">
        <v>4579</v>
      </c>
      <c r="E3818">
        <v>864959</v>
      </c>
      <c r="F3818" t="s">
        <v>5306</v>
      </c>
      <c r="G3818" t="s">
        <v>6820</v>
      </c>
      <c r="H3818" t="s">
        <v>11041</v>
      </c>
      <c r="I3818">
        <v>20275</v>
      </c>
      <c r="J3818" t="s">
        <v>13500</v>
      </c>
      <c r="K3818">
        <v>151</v>
      </c>
      <c r="L3818" t="s">
        <v>23647</v>
      </c>
      <c r="M3818" t="s">
        <v>23695</v>
      </c>
      <c r="N3818">
        <v>4000000</v>
      </c>
      <c r="O3818">
        <v>2005</v>
      </c>
      <c r="P3818">
        <v>6.9</v>
      </c>
    </row>
    <row r="3819" spans="1:16" x14ac:dyDescent="0.3">
      <c r="A3819" t="s">
        <v>1743</v>
      </c>
      <c r="B3819">
        <v>102</v>
      </c>
      <c r="C3819">
        <v>115</v>
      </c>
      <c r="D3819" t="s">
        <v>4580</v>
      </c>
      <c r="E3819">
        <v>2601847</v>
      </c>
      <c r="F3819" t="s">
        <v>5593</v>
      </c>
      <c r="G3819" t="s">
        <v>6821</v>
      </c>
      <c r="H3819" t="s">
        <v>11042</v>
      </c>
      <c r="I3819">
        <v>22457</v>
      </c>
      <c r="J3819" t="s">
        <v>13501</v>
      </c>
      <c r="K3819">
        <v>69</v>
      </c>
      <c r="L3819" t="s">
        <v>23672</v>
      </c>
      <c r="M3819" t="s">
        <v>23694</v>
      </c>
      <c r="N3819">
        <v>4000000</v>
      </c>
      <c r="O3819">
        <v>2011</v>
      </c>
      <c r="P3819">
        <v>8.5</v>
      </c>
    </row>
    <row r="3820" spans="1:16" x14ac:dyDescent="0.3">
      <c r="A3820" t="s">
        <v>1744</v>
      </c>
      <c r="B3820">
        <v>87</v>
      </c>
      <c r="C3820">
        <v>15</v>
      </c>
      <c r="D3820" t="s">
        <v>4581</v>
      </c>
      <c r="E3820">
        <v>800000</v>
      </c>
      <c r="F3820" t="s">
        <v>5306</v>
      </c>
      <c r="G3820" t="s">
        <v>4552</v>
      </c>
      <c r="H3820" t="s">
        <v>11043</v>
      </c>
      <c r="I3820">
        <v>2308</v>
      </c>
      <c r="J3820" t="s">
        <v>4170</v>
      </c>
      <c r="K3820">
        <v>35</v>
      </c>
      <c r="L3820" t="s">
        <v>23647</v>
      </c>
      <c r="M3820" t="s">
        <v>23694</v>
      </c>
      <c r="N3820">
        <v>4000000</v>
      </c>
      <c r="O3820">
        <v>1987</v>
      </c>
      <c r="P3820">
        <v>4.8</v>
      </c>
    </row>
    <row r="3821" spans="1:16" x14ac:dyDescent="0.3">
      <c r="A3821" t="s">
        <v>1745</v>
      </c>
      <c r="B3821">
        <v>83</v>
      </c>
      <c r="C3821">
        <v>122</v>
      </c>
      <c r="D3821" t="s">
        <v>4582</v>
      </c>
      <c r="E3821">
        <v>1429260</v>
      </c>
      <c r="F3821" t="s">
        <v>5310</v>
      </c>
      <c r="G3821" t="s">
        <v>2714</v>
      </c>
      <c r="H3821" t="s">
        <v>11044</v>
      </c>
      <c r="I3821">
        <v>45293</v>
      </c>
      <c r="J3821" t="s">
        <v>12384</v>
      </c>
      <c r="K3821">
        <v>71</v>
      </c>
      <c r="L3821" t="s">
        <v>23647</v>
      </c>
      <c r="M3821" t="s">
        <v>23694</v>
      </c>
      <c r="N3821">
        <v>20000000</v>
      </c>
      <c r="O3821">
        <v>2011</v>
      </c>
      <c r="P3821">
        <v>6.6</v>
      </c>
    </row>
    <row r="3822" spans="1:16" x14ac:dyDescent="0.3">
      <c r="A3822" t="s">
        <v>1746</v>
      </c>
      <c r="B3822">
        <v>103</v>
      </c>
      <c r="C3822">
        <v>35</v>
      </c>
      <c r="D3822" t="s">
        <v>3589</v>
      </c>
      <c r="E3822">
        <v>25529689.5</v>
      </c>
      <c r="F3822" t="s">
        <v>5594</v>
      </c>
      <c r="G3822" t="s">
        <v>2471</v>
      </c>
      <c r="H3822" t="s">
        <v>11045</v>
      </c>
      <c r="I3822">
        <v>4091</v>
      </c>
      <c r="J3822" t="s">
        <v>13502</v>
      </c>
      <c r="K3822">
        <v>20</v>
      </c>
      <c r="L3822" t="s">
        <v>23647</v>
      </c>
      <c r="M3822" t="s">
        <v>23694</v>
      </c>
      <c r="N3822">
        <v>4500000</v>
      </c>
      <c r="O3822">
        <v>2015</v>
      </c>
      <c r="P3822">
        <v>5.7</v>
      </c>
    </row>
    <row r="3823" spans="1:16" x14ac:dyDescent="0.3">
      <c r="A3823" t="s">
        <v>1747</v>
      </c>
      <c r="B3823">
        <v>99</v>
      </c>
      <c r="C3823">
        <v>41</v>
      </c>
      <c r="D3823" t="s">
        <v>4583</v>
      </c>
      <c r="E3823">
        <v>562059</v>
      </c>
      <c r="F3823" t="s">
        <v>5594</v>
      </c>
      <c r="G3823" t="s">
        <v>3086</v>
      </c>
      <c r="H3823" t="s">
        <v>11046</v>
      </c>
      <c r="I3823">
        <v>8535</v>
      </c>
      <c r="J3823" t="s">
        <v>6539</v>
      </c>
      <c r="K3823">
        <v>113</v>
      </c>
      <c r="L3823" t="s">
        <v>23647</v>
      </c>
      <c r="M3823" t="s">
        <v>23694</v>
      </c>
      <c r="N3823">
        <v>4000000</v>
      </c>
      <c r="O3823">
        <v>2002</v>
      </c>
      <c r="P3823">
        <v>7</v>
      </c>
    </row>
    <row r="3824" spans="1:16" x14ac:dyDescent="0.3">
      <c r="A3824" t="s">
        <v>1728</v>
      </c>
      <c r="B3824">
        <v>106</v>
      </c>
      <c r="C3824">
        <v>31</v>
      </c>
      <c r="D3824" t="s">
        <v>3732</v>
      </c>
      <c r="E3824">
        <v>399793</v>
      </c>
      <c r="F3824" t="s">
        <v>5558</v>
      </c>
      <c r="G3824" t="s">
        <v>3134</v>
      </c>
      <c r="H3824" t="s">
        <v>11047</v>
      </c>
      <c r="I3824">
        <v>2877</v>
      </c>
      <c r="J3824" t="s">
        <v>6327</v>
      </c>
      <c r="K3824">
        <v>70</v>
      </c>
      <c r="L3824" t="s">
        <v>23647</v>
      </c>
      <c r="M3824" t="s">
        <v>23694</v>
      </c>
      <c r="N3824">
        <v>4000000</v>
      </c>
      <c r="O3824">
        <v>1999</v>
      </c>
      <c r="P3824">
        <v>5.4</v>
      </c>
    </row>
    <row r="3825" spans="1:16" x14ac:dyDescent="0.3">
      <c r="A3825" t="s">
        <v>1748</v>
      </c>
      <c r="B3825">
        <v>115</v>
      </c>
      <c r="C3825">
        <v>332</v>
      </c>
      <c r="D3825" t="s">
        <v>1748</v>
      </c>
      <c r="E3825">
        <v>25529689.5</v>
      </c>
      <c r="F3825" t="s">
        <v>5658</v>
      </c>
      <c r="G3825" t="s">
        <v>3026</v>
      </c>
      <c r="H3825" t="s">
        <v>11048</v>
      </c>
      <c r="I3825">
        <v>29440</v>
      </c>
      <c r="J3825" t="s">
        <v>6293</v>
      </c>
      <c r="K3825">
        <v>110</v>
      </c>
      <c r="L3825" t="s">
        <v>23649</v>
      </c>
      <c r="M3825" t="s">
        <v>23703</v>
      </c>
      <c r="N3825">
        <v>20000000</v>
      </c>
      <c r="O3825">
        <v>2012</v>
      </c>
      <c r="P3825">
        <v>7.1</v>
      </c>
    </row>
    <row r="3826" spans="1:16" x14ac:dyDescent="0.3">
      <c r="A3826" t="s">
        <v>501</v>
      </c>
      <c r="B3826">
        <v>117</v>
      </c>
      <c r="C3826">
        <v>232</v>
      </c>
      <c r="D3826" t="s">
        <v>3363</v>
      </c>
      <c r="E3826">
        <v>371897</v>
      </c>
      <c r="F3826" t="s">
        <v>5558</v>
      </c>
      <c r="G3826" t="s">
        <v>6211</v>
      </c>
      <c r="H3826" t="s">
        <v>11049</v>
      </c>
      <c r="I3826">
        <v>36494</v>
      </c>
      <c r="J3826" t="s">
        <v>13503</v>
      </c>
      <c r="K3826">
        <v>118</v>
      </c>
      <c r="L3826" t="s">
        <v>23647</v>
      </c>
      <c r="M3826" t="s">
        <v>23694</v>
      </c>
      <c r="N3826">
        <v>4000000</v>
      </c>
      <c r="O3826">
        <v>2013</v>
      </c>
      <c r="P3826">
        <v>6.9</v>
      </c>
    </row>
    <row r="3827" spans="1:16" x14ac:dyDescent="0.3">
      <c r="A3827" t="s">
        <v>1749</v>
      </c>
      <c r="B3827">
        <v>99</v>
      </c>
      <c r="C3827">
        <v>43</v>
      </c>
      <c r="D3827" t="s">
        <v>4584</v>
      </c>
      <c r="E3827">
        <v>302204</v>
      </c>
      <c r="F3827" t="s">
        <v>5602</v>
      </c>
      <c r="G3827" t="s">
        <v>6822</v>
      </c>
      <c r="H3827" t="s">
        <v>11050</v>
      </c>
      <c r="I3827">
        <v>6705</v>
      </c>
      <c r="J3827" t="s">
        <v>12129</v>
      </c>
      <c r="K3827">
        <v>53</v>
      </c>
      <c r="L3827" t="s">
        <v>23647</v>
      </c>
      <c r="M3827" t="s">
        <v>23695</v>
      </c>
      <c r="N3827">
        <v>3000000</v>
      </c>
      <c r="O3827">
        <v>1997</v>
      </c>
      <c r="P3827">
        <v>6.6</v>
      </c>
    </row>
    <row r="3828" spans="1:16" x14ac:dyDescent="0.3">
      <c r="A3828" t="s">
        <v>228</v>
      </c>
      <c r="B3828">
        <v>102</v>
      </c>
      <c r="C3828">
        <v>68</v>
      </c>
      <c r="D3828" t="s">
        <v>4585</v>
      </c>
      <c r="E3828">
        <v>354704</v>
      </c>
      <c r="F3828" t="s">
        <v>5723</v>
      </c>
      <c r="G3828" t="s">
        <v>2778</v>
      </c>
      <c r="H3828" t="s">
        <v>11051</v>
      </c>
      <c r="I3828">
        <v>2705</v>
      </c>
      <c r="J3828" t="s">
        <v>7220</v>
      </c>
      <c r="K3828">
        <v>38</v>
      </c>
      <c r="L3828" t="s">
        <v>23647</v>
      </c>
      <c r="M3828" t="s">
        <v>23694</v>
      </c>
      <c r="N3828">
        <v>1300000</v>
      </c>
      <c r="O3828">
        <v>1987</v>
      </c>
      <c r="P3828">
        <v>5.9</v>
      </c>
    </row>
    <row r="3829" spans="1:16" x14ac:dyDescent="0.3">
      <c r="A3829" t="s">
        <v>1750</v>
      </c>
      <c r="B3829">
        <v>85</v>
      </c>
      <c r="C3829">
        <v>51</v>
      </c>
      <c r="D3829" t="s">
        <v>4586</v>
      </c>
      <c r="E3829">
        <v>265107</v>
      </c>
      <c r="F3829" t="s">
        <v>6077</v>
      </c>
      <c r="G3829" t="s">
        <v>3388</v>
      </c>
      <c r="H3829" t="s">
        <v>11052</v>
      </c>
      <c r="I3829">
        <v>4617</v>
      </c>
      <c r="J3829" t="s">
        <v>13504</v>
      </c>
      <c r="K3829">
        <v>93</v>
      </c>
      <c r="L3829" t="s">
        <v>23647</v>
      </c>
      <c r="M3829" t="s">
        <v>23698</v>
      </c>
      <c r="N3829">
        <v>1500000</v>
      </c>
      <c r="O3829">
        <v>2000</v>
      </c>
      <c r="P3829">
        <v>6.3</v>
      </c>
    </row>
    <row r="3830" spans="1:16" x14ac:dyDescent="0.3">
      <c r="A3830" t="s">
        <v>809</v>
      </c>
      <c r="B3830">
        <v>86</v>
      </c>
      <c r="C3830">
        <v>33</v>
      </c>
      <c r="D3830" t="s">
        <v>2825</v>
      </c>
      <c r="E3830">
        <v>185577</v>
      </c>
      <c r="F3830" t="s">
        <v>5447</v>
      </c>
      <c r="G3830" t="s">
        <v>6397</v>
      </c>
      <c r="H3830" t="s">
        <v>11053</v>
      </c>
      <c r="I3830">
        <v>2133</v>
      </c>
      <c r="J3830" t="s">
        <v>12905</v>
      </c>
      <c r="K3830">
        <v>31</v>
      </c>
      <c r="L3830" t="s">
        <v>23647</v>
      </c>
      <c r="M3830" t="s">
        <v>23695</v>
      </c>
      <c r="N3830">
        <v>4000000</v>
      </c>
      <c r="O3830">
        <v>1999</v>
      </c>
      <c r="P3830">
        <v>6.3</v>
      </c>
    </row>
    <row r="3831" spans="1:16" x14ac:dyDescent="0.3">
      <c r="A3831" t="s">
        <v>1751</v>
      </c>
      <c r="B3831">
        <v>120</v>
      </c>
      <c r="C3831">
        <v>26</v>
      </c>
      <c r="D3831" t="s">
        <v>4587</v>
      </c>
      <c r="E3831">
        <v>100412</v>
      </c>
      <c r="F3831" t="s">
        <v>5558</v>
      </c>
      <c r="G3831" t="s">
        <v>6823</v>
      </c>
      <c r="H3831" t="s">
        <v>11054</v>
      </c>
      <c r="I3831">
        <v>2112</v>
      </c>
      <c r="J3831" t="s">
        <v>13505</v>
      </c>
      <c r="K3831">
        <v>7</v>
      </c>
      <c r="L3831" t="s">
        <v>23660</v>
      </c>
      <c r="M3831" t="s">
        <v>23705</v>
      </c>
      <c r="N3831">
        <v>4000000</v>
      </c>
      <c r="O3831">
        <v>2013</v>
      </c>
      <c r="P3831">
        <v>7.7</v>
      </c>
    </row>
    <row r="3832" spans="1:16" x14ac:dyDescent="0.3">
      <c r="A3832" t="s">
        <v>1365</v>
      </c>
      <c r="B3832">
        <v>106</v>
      </c>
      <c r="C3832">
        <v>109</v>
      </c>
      <c r="D3832" t="s">
        <v>4588</v>
      </c>
      <c r="E3832">
        <v>58214</v>
      </c>
      <c r="F3832" t="s">
        <v>5459</v>
      </c>
      <c r="G3832" t="s">
        <v>2919</v>
      </c>
      <c r="H3832" t="s">
        <v>11055</v>
      </c>
      <c r="I3832">
        <v>34224</v>
      </c>
      <c r="J3832" t="s">
        <v>13506</v>
      </c>
      <c r="K3832">
        <v>137</v>
      </c>
      <c r="L3832" t="s">
        <v>23647</v>
      </c>
      <c r="M3832" t="s">
        <v>23694</v>
      </c>
      <c r="N3832">
        <v>9500000</v>
      </c>
      <c r="O3832">
        <v>2010</v>
      </c>
      <c r="P3832">
        <v>7</v>
      </c>
    </row>
    <row r="3833" spans="1:16" x14ac:dyDescent="0.3">
      <c r="A3833" t="s">
        <v>305</v>
      </c>
      <c r="B3833">
        <v>103</v>
      </c>
      <c r="C3833">
        <v>34</v>
      </c>
      <c r="D3833" t="s">
        <v>2815</v>
      </c>
      <c r="E3833">
        <v>75078</v>
      </c>
      <c r="F3833" t="s">
        <v>5447</v>
      </c>
      <c r="G3833" t="s">
        <v>2659</v>
      </c>
      <c r="H3833" t="s">
        <v>11056</v>
      </c>
      <c r="I3833">
        <v>1398</v>
      </c>
      <c r="J3833" t="s">
        <v>12708</v>
      </c>
      <c r="K3833">
        <v>26</v>
      </c>
      <c r="L3833" t="s">
        <v>23647</v>
      </c>
      <c r="M3833" t="s">
        <v>23694</v>
      </c>
      <c r="N3833">
        <v>14000000</v>
      </c>
      <c r="O3833">
        <v>2000</v>
      </c>
      <c r="P3833">
        <v>6.3</v>
      </c>
    </row>
    <row r="3834" spans="1:16" x14ac:dyDescent="0.3">
      <c r="A3834" t="s">
        <v>1224</v>
      </c>
      <c r="B3834">
        <v>93</v>
      </c>
      <c r="C3834">
        <v>31</v>
      </c>
      <c r="D3834" t="s">
        <v>4589</v>
      </c>
      <c r="E3834">
        <v>64359</v>
      </c>
      <c r="F3834" t="s">
        <v>5417</v>
      </c>
      <c r="G3834" t="s">
        <v>6824</v>
      </c>
      <c r="H3834" t="s">
        <v>11057</v>
      </c>
      <c r="I3834">
        <v>811</v>
      </c>
      <c r="J3834" t="s">
        <v>13507</v>
      </c>
      <c r="K3834">
        <v>26</v>
      </c>
      <c r="L3834" t="s">
        <v>23647</v>
      </c>
      <c r="M3834" t="s">
        <v>23695</v>
      </c>
      <c r="N3834">
        <v>2500000</v>
      </c>
      <c r="O3834">
        <v>1998</v>
      </c>
      <c r="P3834">
        <v>5.9</v>
      </c>
    </row>
    <row r="3835" spans="1:16" x14ac:dyDescent="0.3">
      <c r="A3835" t="s">
        <v>898</v>
      </c>
      <c r="B3835">
        <v>112</v>
      </c>
      <c r="C3835">
        <v>141</v>
      </c>
      <c r="D3835" t="s">
        <v>3079</v>
      </c>
      <c r="E3835">
        <v>317125</v>
      </c>
      <c r="F3835" t="s">
        <v>5310</v>
      </c>
      <c r="G3835" t="s">
        <v>3045</v>
      </c>
      <c r="H3835" t="s">
        <v>11058</v>
      </c>
      <c r="I3835">
        <v>23334</v>
      </c>
      <c r="J3835" t="s">
        <v>3042</v>
      </c>
      <c r="K3835">
        <v>87</v>
      </c>
      <c r="L3835" t="s">
        <v>23647</v>
      </c>
      <c r="M3835" t="s">
        <v>23698</v>
      </c>
      <c r="N3835">
        <v>16000000</v>
      </c>
      <c r="O3835">
        <v>2013</v>
      </c>
      <c r="P3835">
        <v>6.2</v>
      </c>
    </row>
    <row r="3836" spans="1:16" x14ac:dyDescent="0.3">
      <c r="A3836" t="s">
        <v>1752</v>
      </c>
      <c r="B3836">
        <v>100</v>
      </c>
      <c r="C3836">
        <v>19</v>
      </c>
      <c r="D3836" t="s">
        <v>4590</v>
      </c>
      <c r="E3836">
        <v>25529689.5</v>
      </c>
      <c r="F3836" t="s">
        <v>5397</v>
      </c>
      <c r="G3836" t="s">
        <v>2485</v>
      </c>
      <c r="H3836" t="s">
        <v>11059</v>
      </c>
      <c r="I3836">
        <v>1555</v>
      </c>
      <c r="J3836" t="s">
        <v>13508</v>
      </c>
      <c r="K3836">
        <v>40</v>
      </c>
      <c r="L3836" t="s">
        <v>23647</v>
      </c>
      <c r="M3836" t="s">
        <v>23694</v>
      </c>
      <c r="N3836">
        <v>4000000</v>
      </c>
      <c r="O3836">
        <v>1998</v>
      </c>
      <c r="P3836">
        <v>5</v>
      </c>
    </row>
    <row r="3837" spans="1:16" x14ac:dyDescent="0.3">
      <c r="A3837" t="s">
        <v>1753</v>
      </c>
      <c r="B3837">
        <v>113</v>
      </c>
      <c r="C3837">
        <v>64</v>
      </c>
      <c r="D3837" t="s">
        <v>4591</v>
      </c>
      <c r="E3837">
        <v>146402</v>
      </c>
      <c r="F3837" t="s">
        <v>5491</v>
      </c>
      <c r="G3837" t="s">
        <v>6791</v>
      </c>
      <c r="H3837" t="s">
        <v>11060</v>
      </c>
      <c r="I3837">
        <v>9913</v>
      </c>
      <c r="J3837" t="s">
        <v>13509</v>
      </c>
      <c r="K3837">
        <v>38</v>
      </c>
      <c r="L3837" t="s">
        <v>23652</v>
      </c>
      <c r="M3837" t="s">
        <v>23706</v>
      </c>
      <c r="N3837">
        <v>4000000</v>
      </c>
      <c r="O3837">
        <v>2002</v>
      </c>
      <c r="P3837">
        <v>7.7</v>
      </c>
    </row>
    <row r="3838" spans="1:16" x14ac:dyDescent="0.3">
      <c r="A3838" t="s">
        <v>1754</v>
      </c>
      <c r="B3838">
        <v>98</v>
      </c>
      <c r="C3838">
        <v>215</v>
      </c>
      <c r="D3838" t="s">
        <v>4592</v>
      </c>
      <c r="E3838">
        <v>18469</v>
      </c>
      <c r="F3838" t="s">
        <v>5348</v>
      </c>
      <c r="G3838" t="s">
        <v>4883</v>
      </c>
      <c r="H3838" t="s">
        <v>11061</v>
      </c>
      <c r="I3838">
        <v>34263</v>
      </c>
      <c r="J3838" t="s">
        <v>4089</v>
      </c>
      <c r="K3838">
        <v>141</v>
      </c>
      <c r="L3838" t="s">
        <v>23647</v>
      </c>
      <c r="M3838" t="s">
        <v>23694</v>
      </c>
      <c r="N3838">
        <v>650000</v>
      </c>
      <c r="O3838">
        <v>2010</v>
      </c>
      <c r="P3838">
        <v>6.5</v>
      </c>
    </row>
    <row r="3839" spans="1:16" x14ac:dyDescent="0.3">
      <c r="A3839" t="s">
        <v>600</v>
      </c>
      <c r="B3839">
        <v>92</v>
      </c>
      <c r="C3839">
        <v>12</v>
      </c>
      <c r="D3839" t="s">
        <v>3324</v>
      </c>
      <c r="E3839">
        <v>12836</v>
      </c>
      <c r="F3839" t="s">
        <v>5405</v>
      </c>
      <c r="G3839" t="s">
        <v>3774</v>
      </c>
      <c r="H3839" t="s">
        <v>11062</v>
      </c>
      <c r="I3839">
        <v>1686</v>
      </c>
      <c r="J3839" t="s">
        <v>6560</v>
      </c>
      <c r="K3839">
        <v>28</v>
      </c>
      <c r="L3839" t="s">
        <v>23647</v>
      </c>
      <c r="M3839" t="s">
        <v>23694</v>
      </c>
      <c r="N3839">
        <v>4000000</v>
      </c>
      <c r="O3839">
        <v>1997</v>
      </c>
      <c r="P3839">
        <v>5.8</v>
      </c>
    </row>
    <row r="3840" spans="1:16" x14ac:dyDescent="0.3">
      <c r="A3840" t="s">
        <v>1755</v>
      </c>
      <c r="B3840">
        <v>106</v>
      </c>
      <c r="C3840">
        <v>70</v>
      </c>
      <c r="D3840" t="s">
        <v>4593</v>
      </c>
      <c r="E3840">
        <v>20262</v>
      </c>
      <c r="F3840" t="s">
        <v>5558</v>
      </c>
      <c r="G3840" t="s">
        <v>6626</v>
      </c>
      <c r="H3840" t="s">
        <v>11063</v>
      </c>
      <c r="I3840">
        <v>1738</v>
      </c>
      <c r="J3840" t="s">
        <v>13510</v>
      </c>
      <c r="K3840">
        <v>10</v>
      </c>
      <c r="L3840" t="s">
        <v>23674</v>
      </c>
      <c r="M3840" t="s">
        <v>23741</v>
      </c>
      <c r="N3840">
        <v>4000000</v>
      </c>
      <c r="O3840">
        <v>2014</v>
      </c>
      <c r="P3840">
        <v>6.1</v>
      </c>
    </row>
    <row r="3841" spans="1:16" x14ac:dyDescent="0.3">
      <c r="A3841" t="s">
        <v>1756</v>
      </c>
      <c r="B3841">
        <v>119</v>
      </c>
      <c r="C3841">
        <v>46</v>
      </c>
      <c r="D3841" t="s">
        <v>4036</v>
      </c>
      <c r="E3841">
        <v>25529689.5</v>
      </c>
      <c r="F3841" t="s">
        <v>5491</v>
      </c>
      <c r="G3841" t="s">
        <v>6389</v>
      </c>
      <c r="H3841" t="s">
        <v>11064</v>
      </c>
      <c r="I3841">
        <v>3297</v>
      </c>
      <c r="J3841" t="s">
        <v>3057</v>
      </c>
      <c r="K3841">
        <v>42</v>
      </c>
      <c r="L3841" t="s">
        <v>23647</v>
      </c>
      <c r="M3841" t="s">
        <v>23694</v>
      </c>
      <c r="N3841">
        <v>4000000</v>
      </c>
      <c r="O3841">
        <v>2011</v>
      </c>
      <c r="P3841">
        <v>6</v>
      </c>
    </row>
    <row r="3842" spans="1:16" x14ac:dyDescent="0.3">
      <c r="A3842" t="s">
        <v>1415</v>
      </c>
      <c r="B3842">
        <v>99</v>
      </c>
      <c r="C3842">
        <v>135</v>
      </c>
      <c r="D3842" t="s">
        <v>4594</v>
      </c>
      <c r="E3842">
        <v>25529689.5</v>
      </c>
      <c r="F3842" t="s">
        <v>5552</v>
      </c>
      <c r="G3842" t="s">
        <v>2648</v>
      </c>
      <c r="H3842" t="s">
        <v>11065</v>
      </c>
      <c r="I3842">
        <v>22220</v>
      </c>
      <c r="J3842" t="s">
        <v>4136</v>
      </c>
      <c r="K3842">
        <v>97</v>
      </c>
      <c r="L3842" t="s">
        <v>23647</v>
      </c>
      <c r="M3842" t="s">
        <v>23695</v>
      </c>
      <c r="N3842">
        <v>4000000</v>
      </c>
      <c r="O3842">
        <v>2011</v>
      </c>
      <c r="P3842">
        <v>6.3</v>
      </c>
    </row>
    <row r="3843" spans="1:16" x14ac:dyDescent="0.3">
      <c r="A3843" t="s">
        <v>755</v>
      </c>
      <c r="B3843">
        <v>90</v>
      </c>
      <c r="C3843">
        <v>38</v>
      </c>
      <c r="D3843" t="s">
        <v>4595</v>
      </c>
      <c r="E3843">
        <v>25529689.5</v>
      </c>
      <c r="F3843" t="s">
        <v>5509</v>
      </c>
      <c r="G3843" t="s">
        <v>2362</v>
      </c>
      <c r="H3843" t="s">
        <v>11066</v>
      </c>
      <c r="I3843">
        <v>5137</v>
      </c>
      <c r="J3843" t="s">
        <v>3908</v>
      </c>
      <c r="K3843">
        <v>50</v>
      </c>
      <c r="L3843" t="s">
        <v>23647</v>
      </c>
      <c r="M3843" t="s">
        <v>23697</v>
      </c>
      <c r="N3843">
        <v>20000000</v>
      </c>
      <c r="O3843">
        <v>2003</v>
      </c>
      <c r="P3843">
        <v>6.3</v>
      </c>
    </row>
    <row r="3844" spans="1:16" x14ac:dyDescent="0.3">
      <c r="A3844" t="s">
        <v>1757</v>
      </c>
      <c r="B3844">
        <v>120</v>
      </c>
      <c r="C3844">
        <v>8</v>
      </c>
      <c r="D3844" t="s">
        <v>4596</v>
      </c>
      <c r="E3844">
        <v>25529689.5</v>
      </c>
      <c r="F3844" t="s">
        <v>5742</v>
      </c>
      <c r="G3844" t="s">
        <v>6404</v>
      </c>
      <c r="H3844" t="s">
        <v>11067</v>
      </c>
      <c r="I3844">
        <v>2488</v>
      </c>
      <c r="J3844" t="s">
        <v>13511</v>
      </c>
      <c r="K3844">
        <v>3</v>
      </c>
      <c r="L3844" t="s">
        <v>23655</v>
      </c>
      <c r="M3844" t="s">
        <v>23714</v>
      </c>
      <c r="N3844">
        <v>4000000</v>
      </c>
      <c r="O3844">
        <v>2013</v>
      </c>
      <c r="P3844">
        <v>7.5</v>
      </c>
    </row>
    <row r="3845" spans="1:16" x14ac:dyDescent="0.3">
      <c r="A3845" t="s">
        <v>1758</v>
      </c>
      <c r="B3845">
        <v>168</v>
      </c>
      <c r="C3845">
        <v>34</v>
      </c>
      <c r="D3845" t="s">
        <v>4597</v>
      </c>
      <c r="E3845">
        <v>25529689.5</v>
      </c>
      <c r="F3845" t="s">
        <v>6078</v>
      </c>
      <c r="G3845" t="s">
        <v>2642</v>
      </c>
      <c r="H3845" t="s">
        <v>11068</v>
      </c>
      <c r="I3845">
        <v>6303</v>
      </c>
      <c r="J3845" t="s">
        <v>13512</v>
      </c>
      <c r="K3845">
        <v>129</v>
      </c>
      <c r="L3845" t="s">
        <v>23647</v>
      </c>
      <c r="M3845" t="s">
        <v>23694</v>
      </c>
      <c r="N3845">
        <v>4000000</v>
      </c>
      <c r="O3845">
        <v>1972</v>
      </c>
      <c r="P3845">
        <v>7.6</v>
      </c>
    </row>
    <row r="3846" spans="1:16" x14ac:dyDescent="0.3">
      <c r="A3846" t="s">
        <v>1759</v>
      </c>
      <c r="B3846">
        <v>93</v>
      </c>
      <c r="C3846">
        <v>36</v>
      </c>
      <c r="D3846" t="s">
        <v>4598</v>
      </c>
      <c r="E3846">
        <v>4063</v>
      </c>
      <c r="F3846" t="s">
        <v>5549</v>
      </c>
      <c r="G3846" t="s">
        <v>6825</v>
      </c>
      <c r="H3846" t="s">
        <v>11069</v>
      </c>
      <c r="I3846">
        <v>2086</v>
      </c>
      <c r="J3846" t="s">
        <v>13513</v>
      </c>
      <c r="K3846">
        <v>20</v>
      </c>
      <c r="L3846" t="s">
        <v>23647</v>
      </c>
      <c r="M3846" t="s">
        <v>23697</v>
      </c>
      <c r="N3846">
        <v>4000000</v>
      </c>
      <c r="O3846">
        <v>2012</v>
      </c>
      <c r="P3846">
        <v>5.2</v>
      </c>
    </row>
    <row r="3847" spans="1:16" x14ac:dyDescent="0.3">
      <c r="A3847" t="s">
        <v>1760</v>
      </c>
      <c r="B3847">
        <v>96</v>
      </c>
      <c r="C3847">
        <v>35</v>
      </c>
      <c r="D3847" t="s">
        <v>4599</v>
      </c>
      <c r="E3847">
        <v>25529689.5</v>
      </c>
      <c r="F3847" t="s">
        <v>5557</v>
      </c>
      <c r="G3847" t="s">
        <v>6826</v>
      </c>
      <c r="H3847" t="s">
        <v>11070</v>
      </c>
      <c r="I3847">
        <v>3753</v>
      </c>
      <c r="J3847" t="s">
        <v>13514</v>
      </c>
      <c r="K3847">
        <v>53</v>
      </c>
      <c r="L3847" t="s">
        <v>23647</v>
      </c>
      <c r="M3847" t="s">
        <v>23694</v>
      </c>
      <c r="N3847">
        <v>3950000</v>
      </c>
      <c r="O3847">
        <v>1930</v>
      </c>
      <c r="P3847">
        <v>7.8</v>
      </c>
    </row>
    <row r="3848" spans="1:16" x14ac:dyDescent="0.3">
      <c r="A3848" t="s">
        <v>1761</v>
      </c>
      <c r="B3848">
        <v>103</v>
      </c>
      <c r="C3848">
        <v>6</v>
      </c>
      <c r="D3848" t="s">
        <v>4078</v>
      </c>
      <c r="E3848">
        <v>25529689.5</v>
      </c>
      <c r="F3848" t="s">
        <v>5397</v>
      </c>
      <c r="G3848" t="s">
        <v>2724</v>
      </c>
      <c r="H3848" t="s">
        <v>11071</v>
      </c>
      <c r="I3848">
        <v>2727</v>
      </c>
      <c r="J3848" t="s">
        <v>13515</v>
      </c>
      <c r="K3848">
        <v>19</v>
      </c>
      <c r="L3848" t="s">
        <v>23647</v>
      </c>
      <c r="M3848" t="s">
        <v>23694</v>
      </c>
      <c r="N3848">
        <v>4000000</v>
      </c>
      <c r="O3848">
        <v>2007</v>
      </c>
      <c r="P3848">
        <v>6.6</v>
      </c>
    </row>
    <row r="3849" spans="1:16" x14ac:dyDescent="0.3">
      <c r="A3849" t="s">
        <v>739</v>
      </c>
      <c r="B3849">
        <v>93</v>
      </c>
      <c r="C3849">
        <v>39</v>
      </c>
      <c r="D3849" t="s">
        <v>4600</v>
      </c>
      <c r="E3849">
        <v>25529689.5</v>
      </c>
      <c r="F3849" t="s">
        <v>5714</v>
      </c>
      <c r="G3849" t="s">
        <v>3505</v>
      </c>
      <c r="H3849" t="s">
        <v>11072</v>
      </c>
      <c r="I3849">
        <v>4146</v>
      </c>
      <c r="J3849" t="s">
        <v>13516</v>
      </c>
      <c r="K3849">
        <v>29</v>
      </c>
      <c r="L3849" t="s">
        <v>23647</v>
      </c>
      <c r="M3849" t="s">
        <v>23694</v>
      </c>
      <c r="N3849">
        <v>4000000</v>
      </c>
      <c r="O3849">
        <v>2016</v>
      </c>
      <c r="P3849">
        <v>4.7</v>
      </c>
    </row>
    <row r="3850" spans="1:16" x14ac:dyDescent="0.3">
      <c r="A3850" t="s">
        <v>1762</v>
      </c>
      <c r="B3850">
        <v>84</v>
      </c>
      <c r="C3850">
        <v>182</v>
      </c>
      <c r="D3850" t="s">
        <v>4601</v>
      </c>
      <c r="E3850">
        <v>25529689.5</v>
      </c>
      <c r="F3850" t="s">
        <v>5668</v>
      </c>
      <c r="G3850" t="s">
        <v>6827</v>
      </c>
      <c r="H3850" t="s">
        <v>11073</v>
      </c>
      <c r="I3850">
        <v>27781</v>
      </c>
      <c r="J3850" t="s">
        <v>13517</v>
      </c>
      <c r="K3850">
        <v>104</v>
      </c>
      <c r="L3850" t="s">
        <v>23647</v>
      </c>
      <c r="M3850" t="s">
        <v>23698</v>
      </c>
      <c r="N3850">
        <v>20000000</v>
      </c>
      <c r="O3850">
        <v>2009</v>
      </c>
      <c r="P3850">
        <v>6.7</v>
      </c>
    </row>
    <row r="3851" spans="1:16" x14ac:dyDescent="0.3">
      <c r="A3851" t="s">
        <v>1466</v>
      </c>
      <c r="B3851">
        <v>81</v>
      </c>
      <c r="C3851">
        <v>14</v>
      </c>
      <c r="D3851" t="s">
        <v>4602</v>
      </c>
      <c r="E3851">
        <v>25529689.5</v>
      </c>
      <c r="F3851" t="s">
        <v>5714</v>
      </c>
      <c r="G3851" t="s">
        <v>6828</v>
      </c>
      <c r="H3851" t="s">
        <v>11074</v>
      </c>
      <c r="I3851">
        <v>1561</v>
      </c>
      <c r="J3851" t="s">
        <v>13518</v>
      </c>
      <c r="K3851">
        <v>21</v>
      </c>
      <c r="L3851" t="s">
        <v>23647</v>
      </c>
      <c r="M3851" t="s">
        <v>23694</v>
      </c>
      <c r="N3851">
        <v>4000000</v>
      </c>
      <c r="O3851">
        <v>2012</v>
      </c>
      <c r="P3851">
        <v>4.2</v>
      </c>
    </row>
    <row r="3852" spans="1:16" x14ac:dyDescent="0.3">
      <c r="A3852" t="s">
        <v>1763</v>
      </c>
      <c r="B3852">
        <v>84</v>
      </c>
      <c r="C3852">
        <v>3</v>
      </c>
      <c r="D3852" t="s">
        <v>3575</v>
      </c>
      <c r="E3852">
        <v>25529689.5</v>
      </c>
      <c r="F3852" t="s">
        <v>5417</v>
      </c>
      <c r="G3852" t="s">
        <v>6829</v>
      </c>
      <c r="H3852" t="s">
        <v>11075</v>
      </c>
      <c r="I3852">
        <v>1929</v>
      </c>
      <c r="J3852" t="s">
        <v>13519</v>
      </c>
      <c r="K3852">
        <v>4</v>
      </c>
      <c r="L3852" t="s">
        <v>23647</v>
      </c>
      <c r="M3852" t="s">
        <v>23694</v>
      </c>
      <c r="N3852">
        <v>4000000</v>
      </c>
      <c r="O3852">
        <v>2012</v>
      </c>
      <c r="P3852">
        <v>6.3</v>
      </c>
    </row>
    <row r="3853" spans="1:16" x14ac:dyDescent="0.3">
      <c r="A3853" t="s">
        <v>1764</v>
      </c>
      <c r="B3853">
        <v>94</v>
      </c>
      <c r="C3853">
        <v>3</v>
      </c>
      <c r="D3853" t="s">
        <v>4356</v>
      </c>
      <c r="E3853">
        <v>25529689.5</v>
      </c>
      <c r="F3853" t="s">
        <v>6079</v>
      </c>
      <c r="G3853" t="s">
        <v>6830</v>
      </c>
      <c r="H3853" t="s">
        <v>11076</v>
      </c>
      <c r="I3853">
        <v>724</v>
      </c>
      <c r="J3853" t="s">
        <v>13520</v>
      </c>
      <c r="K3853">
        <v>15</v>
      </c>
      <c r="L3853" t="s">
        <v>23647</v>
      </c>
      <c r="M3853" t="s">
        <v>23719</v>
      </c>
      <c r="N3853">
        <v>4000000</v>
      </c>
      <c r="O3853">
        <v>2014</v>
      </c>
      <c r="P3853">
        <v>4.7</v>
      </c>
    </row>
    <row r="3854" spans="1:16" x14ac:dyDescent="0.3">
      <c r="A3854" t="s">
        <v>232</v>
      </c>
      <c r="B3854">
        <v>141</v>
      </c>
      <c r="C3854">
        <v>1</v>
      </c>
      <c r="D3854" t="s">
        <v>2531</v>
      </c>
      <c r="E3854">
        <v>25529689.5</v>
      </c>
      <c r="F3854" t="s">
        <v>5463</v>
      </c>
      <c r="G3854" t="s">
        <v>2488</v>
      </c>
      <c r="H3854" t="s">
        <v>7629</v>
      </c>
      <c r="I3854">
        <v>67</v>
      </c>
      <c r="J3854" t="s">
        <v>2626</v>
      </c>
      <c r="K3854">
        <v>1</v>
      </c>
      <c r="L3854" t="s">
        <v>23647</v>
      </c>
      <c r="M3854" t="s">
        <v>23694</v>
      </c>
      <c r="N3854">
        <v>100000000</v>
      </c>
      <c r="O3854">
        <v>2016</v>
      </c>
      <c r="P3854">
        <v>6</v>
      </c>
    </row>
    <row r="3855" spans="1:16" x14ac:dyDescent="0.3">
      <c r="A3855" t="s">
        <v>1595</v>
      </c>
      <c r="B3855">
        <v>120</v>
      </c>
      <c r="C3855">
        <v>62</v>
      </c>
      <c r="D3855" t="s">
        <v>4603</v>
      </c>
      <c r="E3855">
        <v>25529689.5</v>
      </c>
      <c r="F3855" t="s">
        <v>5693</v>
      </c>
      <c r="G3855" t="s">
        <v>4055</v>
      </c>
      <c r="H3855" t="s">
        <v>11077</v>
      </c>
      <c r="I3855">
        <v>23713</v>
      </c>
      <c r="J3855" t="s">
        <v>4428</v>
      </c>
      <c r="K3855">
        <v>167</v>
      </c>
      <c r="L3855" t="s">
        <v>23647</v>
      </c>
      <c r="M3855" t="s">
        <v>23695</v>
      </c>
      <c r="N3855">
        <v>2000000</v>
      </c>
      <c r="O3855">
        <v>1966</v>
      </c>
      <c r="P3855">
        <v>7.9</v>
      </c>
    </row>
    <row r="3856" spans="1:16" x14ac:dyDescent="0.3">
      <c r="A3856" t="s">
        <v>887</v>
      </c>
      <c r="B3856">
        <v>121</v>
      </c>
      <c r="C3856">
        <v>161</v>
      </c>
      <c r="D3856" t="s">
        <v>3105</v>
      </c>
      <c r="E3856">
        <v>25529689.5</v>
      </c>
      <c r="F3856" t="s">
        <v>5310</v>
      </c>
      <c r="G3856" t="s">
        <v>1638</v>
      </c>
      <c r="H3856" t="s">
        <v>11078</v>
      </c>
      <c r="I3856">
        <v>103493</v>
      </c>
      <c r="J3856" t="s">
        <v>6746</v>
      </c>
      <c r="K3856">
        <v>317</v>
      </c>
      <c r="L3856" t="s">
        <v>23647</v>
      </c>
      <c r="M3856" t="s">
        <v>23694</v>
      </c>
      <c r="N3856">
        <v>3800000</v>
      </c>
      <c r="O3856">
        <v>1976</v>
      </c>
      <c r="P3856">
        <v>8.1</v>
      </c>
    </row>
    <row r="3857" spans="1:16" x14ac:dyDescent="0.3">
      <c r="A3857" t="s">
        <v>1765</v>
      </c>
      <c r="B3857">
        <v>226</v>
      </c>
      <c r="C3857">
        <v>157</v>
      </c>
      <c r="D3857" t="s">
        <v>4604</v>
      </c>
      <c r="E3857">
        <v>198655278</v>
      </c>
      <c r="F3857" t="s">
        <v>5443</v>
      </c>
      <c r="G3857" t="s">
        <v>6831</v>
      </c>
      <c r="H3857" t="s">
        <v>11079</v>
      </c>
      <c r="I3857">
        <v>215340</v>
      </c>
      <c r="J3857" t="s">
        <v>13521</v>
      </c>
      <c r="K3857">
        <v>706</v>
      </c>
      <c r="L3857" t="s">
        <v>23647</v>
      </c>
      <c r="M3857" t="s">
        <v>23694</v>
      </c>
      <c r="N3857">
        <v>3977000</v>
      </c>
      <c r="O3857">
        <v>1939</v>
      </c>
      <c r="P3857">
        <v>8.1999999999999993</v>
      </c>
    </row>
    <row r="3858" spans="1:16" x14ac:dyDescent="0.3">
      <c r="A3858" t="s">
        <v>1766</v>
      </c>
      <c r="B3858">
        <v>104</v>
      </c>
      <c r="C3858">
        <v>31</v>
      </c>
      <c r="D3858" t="s">
        <v>4605</v>
      </c>
      <c r="E3858">
        <v>143653</v>
      </c>
      <c r="F3858" t="s">
        <v>5405</v>
      </c>
      <c r="G3858" t="s">
        <v>6832</v>
      </c>
      <c r="H3858" t="s">
        <v>11080</v>
      </c>
      <c r="I3858">
        <v>1177</v>
      </c>
      <c r="J3858" t="s">
        <v>13522</v>
      </c>
      <c r="K3858">
        <v>10</v>
      </c>
      <c r="L3858" t="s">
        <v>23647</v>
      </c>
      <c r="M3858" t="s">
        <v>23695</v>
      </c>
      <c r="N3858">
        <v>4000000</v>
      </c>
      <c r="O3858">
        <v>2014</v>
      </c>
      <c r="P3858">
        <v>6</v>
      </c>
    </row>
    <row r="3859" spans="1:16" x14ac:dyDescent="0.3">
      <c r="A3859" t="s">
        <v>1590</v>
      </c>
      <c r="B3859">
        <v>152</v>
      </c>
      <c r="C3859">
        <v>53</v>
      </c>
      <c r="D3859" t="s">
        <v>4606</v>
      </c>
      <c r="E3859">
        <v>14873</v>
      </c>
      <c r="F3859" t="s">
        <v>6080</v>
      </c>
      <c r="G3859" t="s">
        <v>2644</v>
      </c>
      <c r="H3859" t="s">
        <v>11081</v>
      </c>
      <c r="I3859">
        <v>5294</v>
      </c>
      <c r="J3859" t="s">
        <v>4413</v>
      </c>
      <c r="K3859">
        <v>67</v>
      </c>
      <c r="L3859" t="s">
        <v>23647</v>
      </c>
      <c r="M3859" t="s">
        <v>23694</v>
      </c>
      <c r="N3859">
        <v>3800000</v>
      </c>
      <c r="O3859">
        <v>1965</v>
      </c>
      <c r="P3859">
        <v>6.8</v>
      </c>
    </row>
    <row r="3860" spans="1:16" x14ac:dyDescent="0.3">
      <c r="A3860" t="s">
        <v>1767</v>
      </c>
      <c r="B3860">
        <v>92</v>
      </c>
      <c r="C3860">
        <v>1</v>
      </c>
      <c r="D3860" t="s">
        <v>3630</v>
      </c>
      <c r="E3860">
        <v>25529689.5</v>
      </c>
      <c r="F3860" t="s">
        <v>5558</v>
      </c>
      <c r="G3860" t="s">
        <v>2567</v>
      </c>
      <c r="H3860" t="s">
        <v>11082</v>
      </c>
      <c r="I3860">
        <v>257</v>
      </c>
      <c r="J3860" t="s">
        <v>4545</v>
      </c>
      <c r="K3860">
        <v>6</v>
      </c>
      <c r="L3860" t="s">
        <v>23647</v>
      </c>
      <c r="M3860" t="s">
        <v>23694</v>
      </c>
      <c r="N3860">
        <v>20000000</v>
      </c>
      <c r="O3860">
        <v>2009</v>
      </c>
      <c r="P3860">
        <v>7.3</v>
      </c>
    </row>
    <row r="3861" spans="1:16" x14ac:dyDescent="0.3">
      <c r="A3861" t="s">
        <v>1768</v>
      </c>
      <c r="B3861">
        <v>107</v>
      </c>
      <c r="C3861">
        <v>21</v>
      </c>
      <c r="D3861" t="s">
        <v>4607</v>
      </c>
      <c r="E3861">
        <v>8000000</v>
      </c>
      <c r="F3861" t="s">
        <v>6081</v>
      </c>
      <c r="G3861" t="s">
        <v>6833</v>
      </c>
      <c r="H3861" t="s">
        <v>11083</v>
      </c>
      <c r="I3861">
        <v>3167</v>
      </c>
      <c r="J3861" t="s">
        <v>13523</v>
      </c>
      <c r="K3861">
        <v>90</v>
      </c>
      <c r="L3861" t="s">
        <v>23647</v>
      </c>
      <c r="M3861" t="s">
        <v>23694</v>
      </c>
      <c r="N3861">
        <v>3768785</v>
      </c>
      <c r="O3861">
        <v>1950</v>
      </c>
      <c r="P3861">
        <v>7</v>
      </c>
    </row>
    <row r="3862" spans="1:16" x14ac:dyDescent="0.3">
      <c r="A3862" t="s">
        <v>1769</v>
      </c>
      <c r="B3862">
        <v>97</v>
      </c>
      <c r="C3862">
        <v>246</v>
      </c>
      <c r="D3862" t="s">
        <v>2599</v>
      </c>
      <c r="E3862">
        <v>304137</v>
      </c>
      <c r="F3862" t="s">
        <v>5823</v>
      </c>
      <c r="G3862" t="s">
        <v>6834</v>
      </c>
      <c r="H3862" t="s">
        <v>11084</v>
      </c>
      <c r="I3862">
        <v>55982</v>
      </c>
      <c r="J3862" t="s">
        <v>13524</v>
      </c>
      <c r="K3862">
        <v>148</v>
      </c>
      <c r="L3862" t="s">
        <v>23647</v>
      </c>
      <c r="M3862" t="s">
        <v>23695</v>
      </c>
      <c r="N3862">
        <v>20000000</v>
      </c>
      <c r="O3862">
        <v>2010</v>
      </c>
      <c r="P3862">
        <v>7.3</v>
      </c>
    </row>
    <row r="3863" spans="1:16" x14ac:dyDescent="0.3">
      <c r="A3863" t="s">
        <v>1770</v>
      </c>
      <c r="B3863">
        <v>115</v>
      </c>
      <c r="C3863">
        <v>42</v>
      </c>
      <c r="D3863" t="s">
        <v>4608</v>
      </c>
      <c r="E3863">
        <v>25529689.5</v>
      </c>
      <c r="F3863" t="s">
        <v>5558</v>
      </c>
      <c r="G3863" t="s">
        <v>6835</v>
      </c>
      <c r="H3863" t="s">
        <v>11085</v>
      </c>
      <c r="I3863">
        <v>2650</v>
      </c>
      <c r="J3863" t="s">
        <v>13525</v>
      </c>
      <c r="K3863">
        <v>35</v>
      </c>
      <c r="L3863" t="s">
        <v>23674</v>
      </c>
      <c r="M3863" t="s">
        <v>23741</v>
      </c>
      <c r="N3863">
        <v>8000000</v>
      </c>
      <c r="O3863">
        <v>2005</v>
      </c>
      <c r="P3863">
        <v>7.5</v>
      </c>
    </row>
    <row r="3864" spans="1:16" x14ac:dyDescent="0.3">
      <c r="A3864" t="s">
        <v>1771</v>
      </c>
      <c r="B3864">
        <v>95</v>
      </c>
      <c r="C3864">
        <v>78</v>
      </c>
      <c r="D3864" t="s">
        <v>3423</v>
      </c>
      <c r="E3864">
        <v>37606</v>
      </c>
      <c r="F3864" t="s">
        <v>5823</v>
      </c>
      <c r="G3864" t="s">
        <v>3010</v>
      </c>
      <c r="H3864" t="s">
        <v>11086</v>
      </c>
      <c r="I3864">
        <v>31836</v>
      </c>
      <c r="J3864" t="s">
        <v>13033</v>
      </c>
      <c r="K3864">
        <v>90</v>
      </c>
      <c r="L3864" t="s">
        <v>23647</v>
      </c>
      <c r="M3864" t="s">
        <v>23697</v>
      </c>
      <c r="N3864">
        <v>3500000</v>
      </c>
      <c r="O3864">
        <v>2009</v>
      </c>
      <c r="P3864">
        <v>6.8</v>
      </c>
    </row>
    <row r="3865" spans="1:16" x14ac:dyDescent="0.3">
      <c r="A3865" t="s">
        <v>1772</v>
      </c>
      <c r="B3865">
        <v>102</v>
      </c>
      <c r="C3865">
        <v>41</v>
      </c>
      <c r="D3865" t="s">
        <v>4609</v>
      </c>
      <c r="E3865">
        <v>2956000</v>
      </c>
      <c r="F3865" t="s">
        <v>6082</v>
      </c>
      <c r="G3865" t="s">
        <v>6836</v>
      </c>
      <c r="H3865" t="s">
        <v>11087</v>
      </c>
      <c r="I3865">
        <v>3258</v>
      </c>
      <c r="J3865" t="s">
        <v>13526</v>
      </c>
      <c r="K3865">
        <v>54</v>
      </c>
      <c r="L3865" t="s">
        <v>23647</v>
      </c>
      <c r="M3865" t="s">
        <v>23694</v>
      </c>
      <c r="N3865">
        <v>3700000</v>
      </c>
      <c r="O3865">
        <v>1948</v>
      </c>
      <c r="P3865">
        <v>7.1</v>
      </c>
    </row>
    <row r="3866" spans="1:16" x14ac:dyDescent="0.3">
      <c r="A3866" t="s">
        <v>1773</v>
      </c>
      <c r="B3866">
        <v>99</v>
      </c>
      <c r="C3866">
        <v>61</v>
      </c>
      <c r="D3866" t="s">
        <v>4610</v>
      </c>
      <c r="E3866">
        <v>19959</v>
      </c>
      <c r="F3866" t="s">
        <v>5558</v>
      </c>
      <c r="G3866" t="s">
        <v>6837</v>
      </c>
      <c r="H3866" t="s">
        <v>11088</v>
      </c>
      <c r="I3866">
        <v>3579</v>
      </c>
      <c r="J3866" t="s">
        <v>12466</v>
      </c>
      <c r="K3866">
        <v>14</v>
      </c>
      <c r="L3866" t="s">
        <v>23647</v>
      </c>
      <c r="M3866" t="s">
        <v>23737</v>
      </c>
      <c r="N3866">
        <v>3800000</v>
      </c>
      <c r="O3866">
        <v>2009</v>
      </c>
      <c r="P3866">
        <v>6.9</v>
      </c>
    </row>
    <row r="3867" spans="1:16" x14ac:dyDescent="0.3">
      <c r="A3867" t="s">
        <v>1027</v>
      </c>
      <c r="B3867">
        <v>109</v>
      </c>
      <c r="C3867">
        <v>112</v>
      </c>
      <c r="D3867" t="s">
        <v>3009</v>
      </c>
      <c r="E3867">
        <v>2706659</v>
      </c>
      <c r="F3867" t="s">
        <v>5491</v>
      </c>
      <c r="G3867" t="s">
        <v>2562</v>
      </c>
      <c r="H3867" t="s">
        <v>11089</v>
      </c>
      <c r="I3867">
        <v>17770</v>
      </c>
      <c r="J3867" t="s">
        <v>4814</v>
      </c>
      <c r="K3867">
        <v>172</v>
      </c>
      <c r="L3867" t="s">
        <v>23647</v>
      </c>
      <c r="M3867" t="s">
        <v>23695</v>
      </c>
      <c r="N3867">
        <v>2000000</v>
      </c>
      <c r="O3867">
        <v>2006</v>
      </c>
      <c r="P3867">
        <v>6.9</v>
      </c>
    </row>
    <row r="3868" spans="1:16" x14ac:dyDescent="0.3">
      <c r="A3868" t="s">
        <v>472</v>
      </c>
      <c r="B3868">
        <v>113</v>
      </c>
      <c r="C3868">
        <v>349</v>
      </c>
      <c r="D3868" t="s">
        <v>2685</v>
      </c>
      <c r="E3868">
        <v>61094903</v>
      </c>
      <c r="F3868" t="s">
        <v>5375</v>
      </c>
      <c r="G3868" t="s">
        <v>2523</v>
      </c>
      <c r="H3868" t="s">
        <v>8467</v>
      </c>
      <c r="I3868">
        <v>210548</v>
      </c>
      <c r="J3868" t="s">
        <v>3472</v>
      </c>
      <c r="K3868">
        <v>332</v>
      </c>
      <c r="L3868" t="s">
        <v>23647</v>
      </c>
      <c r="M3868" t="s">
        <v>23695</v>
      </c>
      <c r="N3868">
        <v>30000000</v>
      </c>
      <c r="O3868">
        <v>2011</v>
      </c>
      <c r="P3868">
        <v>6.9</v>
      </c>
    </row>
    <row r="3869" spans="1:16" x14ac:dyDescent="0.3">
      <c r="A3869" t="s">
        <v>856</v>
      </c>
      <c r="B3869">
        <v>113</v>
      </c>
      <c r="C3869">
        <v>88</v>
      </c>
      <c r="D3869" t="s">
        <v>4611</v>
      </c>
      <c r="E3869">
        <v>25529689.5</v>
      </c>
      <c r="F3869" t="s">
        <v>5558</v>
      </c>
      <c r="G3869" t="s">
        <v>6838</v>
      </c>
      <c r="H3869" t="s">
        <v>11090</v>
      </c>
      <c r="I3869">
        <v>76616</v>
      </c>
      <c r="J3869" t="s">
        <v>13527</v>
      </c>
      <c r="K3869">
        <v>334</v>
      </c>
      <c r="L3869" t="s">
        <v>23647</v>
      </c>
      <c r="M3869" t="s">
        <v>23694</v>
      </c>
      <c r="N3869">
        <v>3600000</v>
      </c>
      <c r="O3869">
        <v>1969</v>
      </c>
      <c r="P3869">
        <v>7.9</v>
      </c>
    </row>
    <row r="3870" spans="1:16" x14ac:dyDescent="0.3">
      <c r="A3870" t="s">
        <v>1163</v>
      </c>
      <c r="B3870">
        <v>91</v>
      </c>
      <c r="C3870">
        <v>122</v>
      </c>
      <c r="D3870" t="s">
        <v>2973</v>
      </c>
      <c r="E3870">
        <v>45857453</v>
      </c>
      <c r="F3870" t="s">
        <v>5666</v>
      </c>
      <c r="G3870" t="s">
        <v>2620</v>
      </c>
      <c r="H3870" t="s">
        <v>11091</v>
      </c>
      <c r="I3870">
        <v>82232</v>
      </c>
      <c r="J3870" t="s">
        <v>13528</v>
      </c>
      <c r="K3870">
        <v>174</v>
      </c>
      <c r="L3870" t="s">
        <v>23647</v>
      </c>
      <c r="M3870" t="s">
        <v>23695</v>
      </c>
      <c r="N3870">
        <v>3500000</v>
      </c>
      <c r="O3870">
        <v>1997</v>
      </c>
      <c r="P3870">
        <v>7.2</v>
      </c>
    </row>
    <row r="3871" spans="1:16" x14ac:dyDescent="0.3">
      <c r="A3871" t="s">
        <v>1774</v>
      </c>
      <c r="B3871">
        <v>88</v>
      </c>
      <c r="C3871">
        <v>134</v>
      </c>
      <c r="D3871" t="s">
        <v>4612</v>
      </c>
      <c r="E3871">
        <v>83400000</v>
      </c>
      <c r="F3871" t="s">
        <v>5447</v>
      </c>
      <c r="G3871" t="s">
        <v>6839</v>
      </c>
      <c r="H3871" t="s">
        <v>11092</v>
      </c>
      <c r="I3871">
        <v>160281</v>
      </c>
      <c r="J3871" t="s">
        <v>13529</v>
      </c>
      <c r="K3871">
        <v>427</v>
      </c>
      <c r="L3871" t="s">
        <v>23647</v>
      </c>
      <c r="M3871" t="s">
        <v>23694</v>
      </c>
      <c r="N3871">
        <v>3500000</v>
      </c>
      <c r="O3871">
        <v>1980</v>
      </c>
      <c r="P3871">
        <v>7.8</v>
      </c>
    </row>
    <row r="3872" spans="1:16" x14ac:dyDescent="0.3">
      <c r="A3872" t="s">
        <v>1775</v>
      </c>
      <c r="B3872">
        <v>88</v>
      </c>
      <c r="C3872">
        <v>11</v>
      </c>
      <c r="D3872" t="s">
        <v>2796</v>
      </c>
      <c r="E3872">
        <v>25529689.5</v>
      </c>
      <c r="F3872" t="s">
        <v>5297</v>
      </c>
      <c r="G3872" t="s">
        <v>1851</v>
      </c>
      <c r="H3872" t="s">
        <v>11093</v>
      </c>
      <c r="I3872">
        <v>801</v>
      </c>
      <c r="J3872" t="s">
        <v>13530</v>
      </c>
      <c r="K3872">
        <v>14</v>
      </c>
      <c r="L3872" t="s">
        <v>23647</v>
      </c>
      <c r="M3872" t="s">
        <v>23694</v>
      </c>
      <c r="N3872">
        <v>5000000</v>
      </c>
      <c r="O3872">
        <v>2015</v>
      </c>
      <c r="P3872">
        <v>3.5</v>
      </c>
    </row>
    <row r="3873" spans="1:16" x14ac:dyDescent="0.3">
      <c r="A3873" t="s">
        <v>301</v>
      </c>
      <c r="B3873">
        <v>97</v>
      </c>
      <c r="C3873">
        <v>20</v>
      </c>
      <c r="D3873" t="s">
        <v>4127</v>
      </c>
      <c r="E3873">
        <v>27900000</v>
      </c>
      <c r="F3873" t="s">
        <v>5491</v>
      </c>
      <c r="G3873" t="s">
        <v>3206</v>
      </c>
      <c r="H3873" t="s">
        <v>11094</v>
      </c>
      <c r="I3873">
        <v>74626</v>
      </c>
      <c r="J3873" t="s">
        <v>3035</v>
      </c>
      <c r="K3873">
        <v>157</v>
      </c>
      <c r="L3873" t="s">
        <v>23647</v>
      </c>
      <c r="M3873" t="s">
        <v>23694</v>
      </c>
      <c r="N3873">
        <v>3500000</v>
      </c>
      <c r="O3873">
        <v>1995</v>
      </c>
      <c r="P3873">
        <v>7.3</v>
      </c>
    </row>
    <row r="3874" spans="1:16" x14ac:dyDescent="0.3">
      <c r="A3874" t="s">
        <v>270</v>
      </c>
      <c r="B3874">
        <v>97</v>
      </c>
      <c r="C3874">
        <v>28</v>
      </c>
      <c r="D3874" t="s">
        <v>4613</v>
      </c>
      <c r="E3874">
        <v>27900000</v>
      </c>
      <c r="F3874" t="s">
        <v>5459</v>
      </c>
      <c r="G3874" t="s">
        <v>2524</v>
      </c>
      <c r="H3874" t="s">
        <v>11095</v>
      </c>
      <c r="I3874">
        <v>39508</v>
      </c>
      <c r="J3874" t="s">
        <v>3989</v>
      </c>
      <c r="K3874">
        <v>96</v>
      </c>
      <c r="L3874" t="s">
        <v>23647</v>
      </c>
      <c r="M3874" t="s">
        <v>23694</v>
      </c>
      <c r="N3874">
        <v>3500000</v>
      </c>
      <c r="O3874">
        <v>1993</v>
      </c>
      <c r="P3874">
        <v>7.5</v>
      </c>
    </row>
    <row r="3875" spans="1:16" x14ac:dyDescent="0.3">
      <c r="A3875" t="s">
        <v>1776</v>
      </c>
      <c r="B3875">
        <v>85</v>
      </c>
      <c r="C3875">
        <v>95</v>
      </c>
      <c r="D3875" t="s">
        <v>3000</v>
      </c>
      <c r="E3875">
        <v>14000000</v>
      </c>
      <c r="F3875" t="s">
        <v>5784</v>
      </c>
      <c r="G3875" t="s">
        <v>6389</v>
      </c>
      <c r="H3875" t="s">
        <v>11096</v>
      </c>
      <c r="I3875">
        <v>15956</v>
      </c>
      <c r="J3875" t="s">
        <v>4564</v>
      </c>
      <c r="K3875">
        <v>118</v>
      </c>
      <c r="L3875" t="s">
        <v>23647</v>
      </c>
      <c r="M3875" t="s">
        <v>23694</v>
      </c>
      <c r="N3875">
        <v>3500000</v>
      </c>
      <c r="O3875">
        <v>1987</v>
      </c>
      <c r="P3875">
        <v>6</v>
      </c>
    </row>
    <row r="3876" spans="1:16" x14ac:dyDescent="0.3">
      <c r="A3876" t="s">
        <v>1590</v>
      </c>
      <c r="B3876">
        <v>121</v>
      </c>
      <c r="C3876">
        <v>31</v>
      </c>
      <c r="D3876" t="s">
        <v>3256</v>
      </c>
      <c r="E3876">
        <v>25529689.5</v>
      </c>
      <c r="F3876" t="s">
        <v>6083</v>
      </c>
      <c r="G3876" t="s">
        <v>4606</v>
      </c>
      <c r="H3876" t="s">
        <v>11097</v>
      </c>
      <c r="I3876">
        <v>6350</v>
      </c>
      <c r="J3876" t="s">
        <v>13344</v>
      </c>
      <c r="K3876">
        <v>62</v>
      </c>
      <c r="L3876" t="s">
        <v>23647</v>
      </c>
      <c r="M3876" t="s">
        <v>23694</v>
      </c>
      <c r="N3876">
        <v>3716946</v>
      </c>
      <c r="O3876">
        <v>1970</v>
      </c>
      <c r="P3876">
        <v>7.3</v>
      </c>
    </row>
    <row r="3877" spans="1:16" x14ac:dyDescent="0.3">
      <c r="A3877" t="s">
        <v>1777</v>
      </c>
      <c r="B3877">
        <v>134</v>
      </c>
      <c r="C3877">
        <v>79</v>
      </c>
      <c r="D3877" t="s">
        <v>2864</v>
      </c>
      <c r="E3877">
        <v>25529689.5</v>
      </c>
      <c r="F3877" t="s">
        <v>5881</v>
      </c>
      <c r="G3877" t="s">
        <v>4922</v>
      </c>
      <c r="H3877" t="s">
        <v>11098</v>
      </c>
      <c r="I3877">
        <v>19026</v>
      </c>
      <c r="J3877" t="s">
        <v>13531</v>
      </c>
      <c r="K3877">
        <v>128</v>
      </c>
      <c r="L3877" t="s">
        <v>23647</v>
      </c>
      <c r="M3877" t="s">
        <v>23694</v>
      </c>
      <c r="N3877">
        <v>3500000</v>
      </c>
      <c r="O3877">
        <v>1967</v>
      </c>
      <c r="P3877">
        <v>8</v>
      </c>
    </row>
    <row r="3878" spans="1:16" x14ac:dyDescent="0.3">
      <c r="A3878" t="s">
        <v>1595</v>
      </c>
      <c r="B3878">
        <v>149</v>
      </c>
      <c r="C3878">
        <v>25</v>
      </c>
      <c r="D3878" t="s">
        <v>4614</v>
      </c>
      <c r="E3878">
        <v>25529689.5</v>
      </c>
      <c r="F3878" t="s">
        <v>5558</v>
      </c>
      <c r="G3878" t="s">
        <v>6840</v>
      </c>
      <c r="H3878" t="s">
        <v>11099</v>
      </c>
      <c r="I3878">
        <v>7071</v>
      </c>
      <c r="J3878" t="s">
        <v>13532</v>
      </c>
      <c r="K3878">
        <v>83</v>
      </c>
      <c r="L3878" t="s">
        <v>23647</v>
      </c>
      <c r="M3878" t="s">
        <v>23694</v>
      </c>
      <c r="N3878">
        <v>3500000</v>
      </c>
      <c r="O3878">
        <v>1959</v>
      </c>
      <c r="P3878">
        <v>7.6</v>
      </c>
    </row>
    <row r="3879" spans="1:16" x14ac:dyDescent="0.3">
      <c r="A3879" t="s">
        <v>1073</v>
      </c>
      <c r="B3879">
        <v>121</v>
      </c>
      <c r="C3879">
        <v>22</v>
      </c>
      <c r="D3879" t="s">
        <v>3652</v>
      </c>
      <c r="E3879">
        <v>25529689.5</v>
      </c>
      <c r="F3879" t="s">
        <v>5480</v>
      </c>
      <c r="G3879" t="s">
        <v>6492</v>
      </c>
      <c r="H3879" t="s">
        <v>11100</v>
      </c>
      <c r="I3879">
        <v>5941</v>
      </c>
      <c r="J3879" t="s">
        <v>3019</v>
      </c>
      <c r="K3879">
        <v>74</v>
      </c>
      <c r="L3879" t="s">
        <v>23647</v>
      </c>
      <c r="M3879" t="s">
        <v>23694</v>
      </c>
      <c r="N3879">
        <v>3500000</v>
      </c>
      <c r="O3879">
        <v>1966</v>
      </c>
      <c r="P3879">
        <v>7</v>
      </c>
    </row>
    <row r="3880" spans="1:16" x14ac:dyDescent="0.3">
      <c r="A3880" t="s">
        <v>959</v>
      </c>
      <c r="B3880">
        <v>116</v>
      </c>
      <c r="C3880">
        <v>110</v>
      </c>
      <c r="D3880" t="s">
        <v>3535</v>
      </c>
      <c r="E3880">
        <v>25529689.5</v>
      </c>
      <c r="F3880" t="s">
        <v>5867</v>
      </c>
      <c r="G3880" t="s">
        <v>6841</v>
      </c>
      <c r="H3880" t="s">
        <v>11101</v>
      </c>
      <c r="I3880">
        <v>30982</v>
      </c>
      <c r="J3880" t="s">
        <v>13533</v>
      </c>
      <c r="K3880">
        <v>199</v>
      </c>
      <c r="L3880" t="s">
        <v>23647</v>
      </c>
      <c r="M3880" t="s">
        <v>23695</v>
      </c>
      <c r="N3880">
        <v>2000000</v>
      </c>
      <c r="O3880">
        <v>1972</v>
      </c>
      <c r="P3880">
        <v>7.5</v>
      </c>
    </row>
    <row r="3881" spans="1:16" x14ac:dyDescent="0.3">
      <c r="A3881" t="s">
        <v>1778</v>
      </c>
      <c r="B3881">
        <v>92</v>
      </c>
      <c r="C3881">
        <v>425</v>
      </c>
      <c r="D3881" t="s">
        <v>4615</v>
      </c>
      <c r="E3881">
        <v>25138292</v>
      </c>
      <c r="F3881" t="s">
        <v>5652</v>
      </c>
      <c r="G3881" t="s">
        <v>3393</v>
      </c>
      <c r="H3881" t="s">
        <v>11102</v>
      </c>
      <c r="I3881">
        <v>66483</v>
      </c>
      <c r="J3881" t="s">
        <v>12129</v>
      </c>
      <c r="K3881">
        <v>452</v>
      </c>
      <c r="L3881" t="s">
        <v>23647</v>
      </c>
      <c r="M3881" t="s">
        <v>23694</v>
      </c>
      <c r="N3881">
        <v>3500000</v>
      </c>
      <c r="O3881">
        <v>2015</v>
      </c>
      <c r="P3881">
        <v>6.8</v>
      </c>
    </row>
    <row r="3882" spans="1:16" x14ac:dyDescent="0.3">
      <c r="A3882" t="s">
        <v>1779</v>
      </c>
      <c r="B3882">
        <v>93</v>
      </c>
      <c r="C3882">
        <v>19</v>
      </c>
      <c r="D3882" t="s">
        <v>4616</v>
      </c>
      <c r="E3882">
        <v>10305534</v>
      </c>
      <c r="F3882" t="s">
        <v>5447</v>
      </c>
      <c r="G3882" t="s">
        <v>6842</v>
      </c>
      <c r="H3882" t="s">
        <v>11103</v>
      </c>
      <c r="I3882">
        <v>1721</v>
      </c>
      <c r="J3882" t="s">
        <v>13534</v>
      </c>
      <c r="K3882">
        <v>38</v>
      </c>
      <c r="L3882" t="s">
        <v>23647</v>
      </c>
      <c r="M3882" t="s">
        <v>23694</v>
      </c>
      <c r="N3882">
        <v>3500000</v>
      </c>
      <c r="O3882">
        <v>1998</v>
      </c>
      <c r="P3882">
        <v>3.9</v>
      </c>
    </row>
    <row r="3883" spans="1:16" x14ac:dyDescent="0.3">
      <c r="A3883" t="s">
        <v>1761</v>
      </c>
      <c r="B3883">
        <v>96</v>
      </c>
      <c r="C3883">
        <v>43</v>
      </c>
      <c r="D3883" t="s">
        <v>4617</v>
      </c>
      <c r="E3883">
        <v>9449219</v>
      </c>
      <c r="F3883" t="s">
        <v>5397</v>
      </c>
      <c r="G3883" t="s">
        <v>6843</v>
      </c>
      <c r="H3883" t="s">
        <v>11104</v>
      </c>
      <c r="I3883">
        <v>13949</v>
      </c>
      <c r="J3883" t="s">
        <v>13535</v>
      </c>
      <c r="K3883">
        <v>98</v>
      </c>
      <c r="L3883" t="s">
        <v>23647</v>
      </c>
      <c r="M3883" t="s">
        <v>23694</v>
      </c>
      <c r="N3883">
        <v>3500000</v>
      </c>
      <c r="O3883">
        <v>1996</v>
      </c>
      <c r="P3883">
        <v>6.1</v>
      </c>
    </row>
    <row r="3884" spans="1:16" x14ac:dyDescent="0.3">
      <c r="A3884" t="s">
        <v>141</v>
      </c>
      <c r="B3884">
        <v>105</v>
      </c>
      <c r="C3884">
        <v>127</v>
      </c>
      <c r="D3884" t="s">
        <v>4618</v>
      </c>
      <c r="E3884">
        <v>6390032</v>
      </c>
      <c r="F3884" t="s">
        <v>5405</v>
      </c>
      <c r="G3884" t="s">
        <v>2486</v>
      </c>
      <c r="H3884" t="s">
        <v>11105</v>
      </c>
      <c r="I3884">
        <v>24977</v>
      </c>
      <c r="J3884" t="s">
        <v>3376</v>
      </c>
      <c r="K3884">
        <v>229</v>
      </c>
      <c r="L3884" t="s">
        <v>23647</v>
      </c>
      <c r="M3884" t="s">
        <v>23694</v>
      </c>
      <c r="N3884">
        <v>3500000</v>
      </c>
      <c r="O3884">
        <v>1998</v>
      </c>
      <c r="P3884">
        <v>7.5</v>
      </c>
    </row>
    <row r="3885" spans="1:16" x14ac:dyDescent="0.3">
      <c r="A3885" t="s">
        <v>917</v>
      </c>
      <c r="B3885">
        <v>129</v>
      </c>
      <c r="C3885">
        <v>262</v>
      </c>
      <c r="D3885" t="s">
        <v>4619</v>
      </c>
      <c r="E3885">
        <v>20167424</v>
      </c>
      <c r="F3885" t="s">
        <v>5440</v>
      </c>
      <c r="G3885" t="s">
        <v>6844</v>
      </c>
      <c r="H3885" t="s">
        <v>11106</v>
      </c>
      <c r="I3885">
        <v>131831</v>
      </c>
      <c r="J3885" t="s">
        <v>13536</v>
      </c>
      <c r="K3885">
        <v>231</v>
      </c>
      <c r="L3885" t="s">
        <v>23652</v>
      </c>
      <c r="M3885" t="s">
        <v>23744</v>
      </c>
      <c r="N3885">
        <v>2000000</v>
      </c>
      <c r="O3885">
        <v>2009</v>
      </c>
      <c r="P3885">
        <v>8.1999999999999993</v>
      </c>
    </row>
    <row r="3886" spans="1:16" x14ac:dyDescent="0.3">
      <c r="A3886" t="s">
        <v>261</v>
      </c>
      <c r="B3886">
        <v>87</v>
      </c>
      <c r="C3886">
        <v>184</v>
      </c>
      <c r="D3886" t="s">
        <v>3850</v>
      </c>
      <c r="E3886">
        <v>25529689.5</v>
      </c>
      <c r="F3886" t="s">
        <v>5714</v>
      </c>
      <c r="G3886" t="s">
        <v>3865</v>
      </c>
      <c r="H3886" t="s">
        <v>9659</v>
      </c>
      <c r="I3886">
        <v>49672</v>
      </c>
      <c r="J3886" t="s">
        <v>12897</v>
      </c>
      <c r="K3886">
        <v>419</v>
      </c>
      <c r="L3886" t="s">
        <v>23647</v>
      </c>
      <c r="M3886" t="s">
        <v>23694</v>
      </c>
      <c r="N3886">
        <v>3500000</v>
      </c>
      <c r="O3886">
        <v>1985</v>
      </c>
      <c r="P3886">
        <v>7.2</v>
      </c>
    </row>
    <row r="3887" spans="1:16" x14ac:dyDescent="0.3">
      <c r="A3887" t="s">
        <v>1780</v>
      </c>
      <c r="B3887">
        <v>94</v>
      </c>
      <c r="C3887">
        <v>33</v>
      </c>
      <c r="D3887" t="s">
        <v>4620</v>
      </c>
      <c r="E3887">
        <v>25529689.5</v>
      </c>
      <c r="F3887" t="s">
        <v>5668</v>
      </c>
      <c r="G3887" t="s">
        <v>6845</v>
      </c>
      <c r="H3887" t="s">
        <v>11107</v>
      </c>
      <c r="I3887">
        <v>4790</v>
      </c>
      <c r="J3887" t="s">
        <v>13537</v>
      </c>
      <c r="K3887">
        <v>52</v>
      </c>
      <c r="L3887" t="s">
        <v>23647</v>
      </c>
      <c r="M3887" t="s">
        <v>23694</v>
      </c>
      <c r="N3887">
        <v>20000000</v>
      </c>
      <c r="O3887">
        <v>2008</v>
      </c>
      <c r="P3887">
        <v>4.8</v>
      </c>
    </row>
    <row r="3888" spans="1:16" x14ac:dyDescent="0.3">
      <c r="A3888" t="s">
        <v>36</v>
      </c>
      <c r="B3888">
        <v>37</v>
      </c>
      <c r="C3888">
        <v>252</v>
      </c>
      <c r="D3888" t="s">
        <v>4621</v>
      </c>
      <c r="E3888">
        <v>5923044</v>
      </c>
      <c r="F3888" t="s">
        <v>5784</v>
      </c>
      <c r="G3888" t="s">
        <v>6846</v>
      </c>
      <c r="H3888" t="s">
        <v>11108</v>
      </c>
      <c r="I3888">
        <v>113451</v>
      </c>
      <c r="J3888" t="s">
        <v>13538</v>
      </c>
      <c r="K3888">
        <v>537</v>
      </c>
      <c r="L3888" t="s">
        <v>23647</v>
      </c>
      <c r="M3888" t="s">
        <v>23694</v>
      </c>
      <c r="N3888">
        <v>3600000</v>
      </c>
      <c r="O3888">
        <v>1987</v>
      </c>
      <c r="P3888">
        <v>7.8</v>
      </c>
    </row>
    <row r="3889" spans="1:16" x14ac:dyDescent="0.3">
      <c r="A3889" t="s">
        <v>1781</v>
      </c>
      <c r="B3889">
        <v>81</v>
      </c>
      <c r="C3889">
        <v>31</v>
      </c>
      <c r="D3889" t="s">
        <v>3597</v>
      </c>
      <c r="E3889">
        <v>3293258</v>
      </c>
      <c r="F3889" t="s">
        <v>6084</v>
      </c>
      <c r="G3889" t="s">
        <v>2708</v>
      </c>
      <c r="H3889" t="s">
        <v>11109</v>
      </c>
      <c r="I3889">
        <v>11399</v>
      </c>
      <c r="J3889" t="s">
        <v>3275</v>
      </c>
      <c r="K3889">
        <v>131</v>
      </c>
      <c r="L3889" t="s">
        <v>23647</v>
      </c>
      <c r="M3889" t="s">
        <v>23694</v>
      </c>
      <c r="N3889">
        <v>3000000</v>
      </c>
      <c r="O3889">
        <v>2001</v>
      </c>
      <c r="P3889">
        <v>5.2</v>
      </c>
    </row>
    <row r="3890" spans="1:16" x14ac:dyDescent="0.3">
      <c r="A3890" t="s">
        <v>1782</v>
      </c>
      <c r="B3890">
        <v>97</v>
      </c>
      <c r="C3890">
        <v>139</v>
      </c>
      <c r="D3890" t="s">
        <v>3478</v>
      </c>
      <c r="E3890">
        <v>25529689.5</v>
      </c>
      <c r="F3890" t="s">
        <v>5714</v>
      </c>
      <c r="G3890" t="s">
        <v>6307</v>
      </c>
      <c r="H3890" t="s">
        <v>11110</v>
      </c>
      <c r="I3890">
        <v>34532</v>
      </c>
      <c r="J3890" t="s">
        <v>13539</v>
      </c>
      <c r="K3890">
        <v>236</v>
      </c>
      <c r="L3890" t="s">
        <v>23647</v>
      </c>
      <c r="M3890" t="s">
        <v>23694</v>
      </c>
      <c r="N3890">
        <v>1000000</v>
      </c>
      <c r="O3890">
        <v>2013</v>
      </c>
      <c r="P3890">
        <v>3.3</v>
      </c>
    </row>
    <row r="3891" spans="1:16" x14ac:dyDescent="0.3">
      <c r="A3891" t="s">
        <v>1783</v>
      </c>
      <c r="B3891">
        <v>106</v>
      </c>
      <c r="C3891">
        <v>39</v>
      </c>
      <c r="D3891" t="s">
        <v>4622</v>
      </c>
      <c r="E3891">
        <v>886410</v>
      </c>
      <c r="F3891" t="s">
        <v>5718</v>
      </c>
      <c r="G3891" t="s">
        <v>6847</v>
      </c>
      <c r="H3891" t="s">
        <v>11111</v>
      </c>
      <c r="I3891">
        <v>1024</v>
      </c>
      <c r="J3891" t="s">
        <v>13540</v>
      </c>
      <c r="K3891">
        <v>494</v>
      </c>
      <c r="L3891" t="s">
        <v>23652</v>
      </c>
      <c r="M3891" t="s">
        <v>23705</v>
      </c>
      <c r="N3891">
        <v>3500000</v>
      </c>
      <c r="O3891">
        <v>1998</v>
      </c>
      <c r="P3891">
        <v>6.8</v>
      </c>
    </row>
    <row r="3892" spans="1:16" x14ac:dyDescent="0.3">
      <c r="A3892" t="s">
        <v>1784</v>
      </c>
      <c r="B3892">
        <v>103</v>
      </c>
      <c r="C3892">
        <v>337</v>
      </c>
      <c r="D3892" t="s">
        <v>4623</v>
      </c>
      <c r="E3892">
        <v>252652</v>
      </c>
      <c r="F3892" t="s">
        <v>6085</v>
      </c>
      <c r="G3892" t="s">
        <v>6848</v>
      </c>
      <c r="H3892" t="s">
        <v>11112</v>
      </c>
      <c r="I3892">
        <v>54104</v>
      </c>
      <c r="J3892" t="s">
        <v>13541</v>
      </c>
      <c r="K3892">
        <v>199</v>
      </c>
      <c r="L3892" t="s">
        <v>23678</v>
      </c>
      <c r="M3892" t="s">
        <v>23738</v>
      </c>
      <c r="N3892">
        <v>19900000</v>
      </c>
      <c r="O3892">
        <v>2010</v>
      </c>
      <c r="P3892">
        <v>7</v>
      </c>
    </row>
    <row r="3893" spans="1:16" x14ac:dyDescent="0.3">
      <c r="A3893" t="s">
        <v>1785</v>
      </c>
      <c r="B3893">
        <v>101</v>
      </c>
      <c r="C3893">
        <v>30</v>
      </c>
      <c r="D3893" t="s">
        <v>2474</v>
      </c>
      <c r="E3893">
        <v>220234</v>
      </c>
      <c r="F3893" t="s">
        <v>5417</v>
      </c>
      <c r="G3893" t="s">
        <v>2989</v>
      </c>
      <c r="H3893" t="s">
        <v>11113</v>
      </c>
      <c r="I3893">
        <v>1950</v>
      </c>
      <c r="J3893" t="s">
        <v>3458</v>
      </c>
      <c r="K3893">
        <v>24</v>
      </c>
      <c r="L3893" t="s">
        <v>23647</v>
      </c>
      <c r="M3893" t="s">
        <v>23694</v>
      </c>
      <c r="N3893">
        <v>3500000</v>
      </c>
      <c r="O3893">
        <v>2006</v>
      </c>
      <c r="P3893">
        <v>6.5</v>
      </c>
    </row>
    <row r="3894" spans="1:16" x14ac:dyDescent="0.3">
      <c r="A3894" t="s">
        <v>437</v>
      </c>
      <c r="B3894">
        <v>102</v>
      </c>
      <c r="C3894">
        <v>265</v>
      </c>
      <c r="D3894" t="s">
        <v>3005</v>
      </c>
      <c r="E3894">
        <v>34350553</v>
      </c>
      <c r="F3894" t="s">
        <v>5438</v>
      </c>
      <c r="G3894" t="s">
        <v>3943</v>
      </c>
      <c r="H3894" t="s">
        <v>8115</v>
      </c>
      <c r="I3894">
        <v>104072</v>
      </c>
      <c r="J3894" t="s">
        <v>12186</v>
      </c>
      <c r="K3894">
        <v>207</v>
      </c>
      <c r="L3894" t="s">
        <v>23647</v>
      </c>
      <c r="M3894" t="s">
        <v>23694</v>
      </c>
      <c r="N3894">
        <v>68000000</v>
      </c>
      <c r="O3894">
        <v>2012</v>
      </c>
      <c r="P3894">
        <v>5.7</v>
      </c>
    </row>
    <row r="3895" spans="1:16" x14ac:dyDescent="0.3">
      <c r="A3895" t="s">
        <v>1786</v>
      </c>
      <c r="B3895">
        <v>98</v>
      </c>
      <c r="C3895">
        <v>50</v>
      </c>
      <c r="D3895" t="s">
        <v>2643</v>
      </c>
      <c r="E3895">
        <v>101228</v>
      </c>
      <c r="F3895" t="s">
        <v>5491</v>
      </c>
      <c r="G3895" t="s">
        <v>2667</v>
      </c>
      <c r="H3895" t="s">
        <v>11114</v>
      </c>
      <c r="I3895">
        <v>7228</v>
      </c>
      <c r="J3895" t="s">
        <v>3489</v>
      </c>
      <c r="K3895">
        <v>53</v>
      </c>
      <c r="L3895" t="s">
        <v>23647</v>
      </c>
      <c r="M3895" t="s">
        <v>23694</v>
      </c>
      <c r="N3895">
        <v>3500000</v>
      </c>
      <c r="O3895">
        <v>2005</v>
      </c>
      <c r="P3895">
        <v>6.4</v>
      </c>
    </row>
    <row r="3896" spans="1:16" x14ac:dyDescent="0.3">
      <c r="A3896" t="s">
        <v>476</v>
      </c>
      <c r="B3896">
        <v>91</v>
      </c>
      <c r="C3896">
        <v>50</v>
      </c>
      <c r="D3896" t="s">
        <v>4624</v>
      </c>
      <c r="E3896">
        <v>96793</v>
      </c>
      <c r="F3896" t="s">
        <v>5398</v>
      </c>
      <c r="G3896" t="s">
        <v>3887</v>
      </c>
      <c r="H3896" t="s">
        <v>11115</v>
      </c>
      <c r="I3896">
        <v>12188</v>
      </c>
      <c r="J3896" t="s">
        <v>6302</v>
      </c>
      <c r="K3896">
        <v>135</v>
      </c>
      <c r="L3896" t="s">
        <v>23647</v>
      </c>
      <c r="M3896" t="s">
        <v>23694</v>
      </c>
      <c r="N3896">
        <v>3500000</v>
      </c>
      <c r="O3896">
        <v>2004</v>
      </c>
      <c r="P3896">
        <v>5.3</v>
      </c>
    </row>
    <row r="3897" spans="1:16" x14ac:dyDescent="0.3">
      <c r="A3897" t="s">
        <v>1787</v>
      </c>
      <c r="B3897">
        <v>105</v>
      </c>
      <c r="C3897">
        <v>9</v>
      </c>
      <c r="D3897" t="s">
        <v>4625</v>
      </c>
      <c r="E3897">
        <v>123777</v>
      </c>
      <c r="F3897" t="s">
        <v>6086</v>
      </c>
      <c r="G3897" t="s">
        <v>6849</v>
      </c>
      <c r="H3897" t="s">
        <v>11116</v>
      </c>
      <c r="I3897">
        <v>342</v>
      </c>
      <c r="J3897" t="s">
        <v>13542</v>
      </c>
      <c r="K3897">
        <v>15</v>
      </c>
      <c r="L3897" t="s">
        <v>23647</v>
      </c>
      <c r="M3897" t="s">
        <v>23697</v>
      </c>
      <c r="N3897">
        <v>3500000</v>
      </c>
      <c r="O3897">
        <v>2016</v>
      </c>
      <c r="P3897">
        <v>4.7</v>
      </c>
    </row>
    <row r="3898" spans="1:16" x14ac:dyDescent="0.3">
      <c r="A3898" t="s">
        <v>1788</v>
      </c>
      <c r="B3898">
        <v>98</v>
      </c>
      <c r="C3898">
        <v>15</v>
      </c>
      <c r="D3898" t="s">
        <v>4626</v>
      </c>
      <c r="E3898">
        <v>25529689.5</v>
      </c>
      <c r="F3898" t="s">
        <v>5462</v>
      </c>
      <c r="G3898" t="s">
        <v>6758</v>
      </c>
      <c r="H3898" t="s">
        <v>11117</v>
      </c>
      <c r="I3898">
        <v>1634</v>
      </c>
      <c r="J3898" t="s">
        <v>13543</v>
      </c>
      <c r="K3898">
        <v>11</v>
      </c>
      <c r="L3898" t="s">
        <v>23647</v>
      </c>
      <c r="M3898" t="s">
        <v>23694</v>
      </c>
      <c r="N3898">
        <v>3500000</v>
      </c>
      <c r="O3898">
        <v>2008</v>
      </c>
      <c r="P3898">
        <v>6.1</v>
      </c>
    </row>
    <row r="3899" spans="1:16" x14ac:dyDescent="0.3">
      <c r="A3899" t="s">
        <v>1789</v>
      </c>
      <c r="B3899">
        <v>104</v>
      </c>
      <c r="C3899">
        <v>5</v>
      </c>
      <c r="D3899" t="s">
        <v>3251</v>
      </c>
      <c r="E3899">
        <v>25529689.5</v>
      </c>
      <c r="F3899" t="s">
        <v>5319</v>
      </c>
      <c r="G3899" t="s">
        <v>3179</v>
      </c>
      <c r="H3899" t="s">
        <v>11118</v>
      </c>
      <c r="I3899">
        <v>372</v>
      </c>
      <c r="J3899" t="s">
        <v>2367</v>
      </c>
      <c r="K3899">
        <v>20</v>
      </c>
      <c r="L3899" t="s">
        <v>23647</v>
      </c>
      <c r="M3899" t="s">
        <v>23694</v>
      </c>
      <c r="N3899">
        <v>1000000</v>
      </c>
      <c r="O3899">
        <v>1998</v>
      </c>
      <c r="P3899">
        <v>5.5</v>
      </c>
    </row>
    <row r="3900" spans="1:16" x14ac:dyDescent="0.3">
      <c r="A3900" t="s">
        <v>1790</v>
      </c>
      <c r="B3900">
        <v>96</v>
      </c>
      <c r="C3900">
        <v>4</v>
      </c>
      <c r="D3900" t="s">
        <v>3189</v>
      </c>
      <c r="E3900">
        <v>25529689.5</v>
      </c>
      <c r="F3900" t="s">
        <v>5668</v>
      </c>
      <c r="G3900" t="s">
        <v>2966</v>
      </c>
      <c r="H3900" t="s">
        <v>11119</v>
      </c>
      <c r="I3900">
        <v>961</v>
      </c>
      <c r="J3900" t="s">
        <v>6442</v>
      </c>
      <c r="K3900">
        <v>12</v>
      </c>
      <c r="L3900" t="s">
        <v>23647</v>
      </c>
      <c r="M3900" t="s">
        <v>23694</v>
      </c>
      <c r="N3900">
        <v>3500000</v>
      </c>
      <c r="O3900">
        <v>2009</v>
      </c>
      <c r="P3900">
        <v>4.8</v>
      </c>
    </row>
    <row r="3901" spans="1:16" x14ac:dyDescent="0.3">
      <c r="A3901" t="s">
        <v>1791</v>
      </c>
      <c r="B3901">
        <v>148</v>
      </c>
      <c r="C3901">
        <v>44</v>
      </c>
      <c r="D3901" t="s">
        <v>3377</v>
      </c>
      <c r="E3901">
        <v>25529689.5</v>
      </c>
      <c r="F3901" t="s">
        <v>6087</v>
      </c>
      <c r="G3901" t="s">
        <v>6241</v>
      </c>
      <c r="H3901" t="s">
        <v>11120</v>
      </c>
      <c r="I3901">
        <v>30434</v>
      </c>
      <c r="J3901" t="s">
        <v>13544</v>
      </c>
      <c r="K3901">
        <v>55</v>
      </c>
      <c r="L3901" t="s">
        <v>23647</v>
      </c>
      <c r="M3901" t="s">
        <v>23694</v>
      </c>
      <c r="N3901">
        <v>3500000</v>
      </c>
      <c r="O3901">
        <v>2013</v>
      </c>
      <c r="P3901">
        <v>8.4</v>
      </c>
    </row>
    <row r="3902" spans="1:16" x14ac:dyDescent="0.3">
      <c r="A3902" t="s">
        <v>1792</v>
      </c>
      <c r="B3902">
        <v>100</v>
      </c>
      <c r="C3902">
        <v>6</v>
      </c>
      <c r="D3902" t="s">
        <v>4627</v>
      </c>
      <c r="E3902">
        <v>29233</v>
      </c>
      <c r="F3902" t="s">
        <v>5814</v>
      </c>
      <c r="G3902" t="s">
        <v>6850</v>
      </c>
      <c r="H3902" t="s">
        <v>11121</v>
      </c>
      <c r="I3902">
        <v>75</v>
      </c>
      <c r="J3902" t="s">
        <v>13545</v>
      </c>
      <c r="K3902">
        <v>2</v>
      </c>
      <c r="L3902" t="s">
        <v>23647</v>
      </c>
      <c r="M3902" t="s">
        <v>23694</v>
      </c>
      <c r="N3902">
        <v>3500000</v>
      </c>
      <c r="O3902">
        <v>2015</v>
      </c>
      <c r="P3902">
        <v>7</v>
      </c>
    </row>
    <row r="3903" spans="1:16" x14ac:dyDescent="0.3">
      <c r="A3903" t="s">
        <v>416</v>
      </c>
      <c r="B3903">
        <v>86</v>
      </c>
      <c r="C3903">
        <v>17</v>
      </c>
      <c r="D3903" t="s">
        <v>4628</v>
      </c>
      <c r="E3903">
        <v>25529689.5</v>
      </c>
      <c r="F3903" t="s">
        <v>5441</v>
      </c>
      <c r="G3903" t="s">
        <v>3362</v>
      </c>
      <c r="H3903" t="s">
        <v>11122</v>
      </c>
      <c r="I3903">
        <v>1285</v>
      </c>
      <c r="J3903" t="s">
        <v>13546</v>
      </c>
      <c r="K3903">
        <v>10</v>
      </c>
      <c r="L3903" t="s">
        <v>23647</v>
      </c>
      <c r="M3903" t="s">
        <v>23697</v>
      </c>
      <c r="N3903">
        <v>3500000</v>
      </c>
      <c r="O3903">
        <v>2014</v>
      </c>
      <c r="P3903">
        <v>3.3</v>
      </c>
    </row>
    <row r="3904" spans="1:16" x14ac:dyDescent="0.3">
      <c r="A3904" t="s">
        <v>1793</v>
      </c>
      <c r="B3904">
        <v>92</v>
      </c>
      <c r="C3904">
        <v>7</v>
      </c>
      <c r="D3904" t="s">
        <v>2722</v>
      </c>
      <c r="E3904">
        <v>25529689.5</v>
      </c>
      <c r="F3904" t="s">
        <v>5321</v>
      </c>
      <c r="G3904" t="s">
        <v>6317</v>
      </c>
      <c r="H3904" t="s">
        <v>11123</v>
      </c>
      <c r="I3904">
        <v>1928</v>
      </c>
      <c r="J3904" t="s">
        <v>3536</v>
      </c>
      <c r="K3904">
        <v>10</v>
      </c>
      <c r="L3904" t="s">
        <v>23647</v>
      </c>
      <c r="M3904" t="s">
        <v>23694</v>
      </c>
      <c r="N3904">
        <v>3500000</v>
      </c>
      <c r="O3904">
        <v>2014</v>
      </c>
      <c r="P3904">
        <v>5.4</v>
      </c>
    </row>
    <row r="3905" spans="1:16" x14ac:dyDescent="0.3">
      <c r="A3905" t="s">
        <v>1794</v>
      </c>
      <c r="B3905">
        <v>88</v>
      </c>
      <c r="C3905">
        <v>9</v>
      </c>
      <c r="D3905" t="s">
        <v>4629</v>
      </c>
      <c r="E3905">
        <v>25529689.5</v>
      </c>
      <c r="F3905" t="s">
        <v>5594</v>
      </c>
      <c r="G3905" t="s">
        <v>3821</v>
      </c>
      <c r="H3905" t="s">
        <v>11124</v>
      </c>
      <c r="I3905">
        <v>455</v>
      </c>
      <c r="J3905" t="s">
        <v>12384</v>
      </c>
      <c r="K3905">
        <v>13</v>
      </c>
      <c r="L3905" t="s">
        <v>23647</v>
      </c>
      <c r="M3905" t="s">
        <v>30</v>
      </c>
      <c r="N3905">
        <v>3500000</v>
      </c>
      <c r="O3905">
        <v>2014</v>
      </c>
      <c r="P3905">
        <v>4.8</v>
      </c>
    </row>
    <row r="3906" spans="1:16" x14ac:dyDescent="0.3">
      <c r="A3906" t="s">
        <v>1795</v>
      </c>
      <c r="B3906">
        <v>90</v>
      </c>
      <c r="C3906">
        <v>3</v>
      </c>
      <c r="D3906" t="s">
        <v>4630</v>
      </c>
      <c r="E3906">
        <v>25529689.5</v>
      </c>
      <c r="F3906" t="s">
        <v>5471</v>
      </c>
      <c r="G3906" t="s">
        <v>2471</v>
      </c>
      <c r="H3906" t="s">
        <v>11125</v>
      </c>
      <c r="I3906">
        <v>610</v>
      </c>
      <c r="J3906" t="s">
        <v>13547</v>
      </c>
      <c r="K3906">
        <v>18</v>
      </c>
      <c r="L3906" t="s">
        <v>23647</v>
      </c>
      <c r="M3906" t="s">
        <v>23695</v>
      </c>
      <c r="N3906">
        <v>3440000</v>
      </c>
      <c r="O3906">
        <v>2014</v>
      </c>
      <c r="P3906">
        <v>3.1</v>
      </c>
    </row>
    <row r="3907" spans="1:16" x14ac:dyDescent="0.3">
      <c r="A3907" t="s">
        <v>901</v>
      </c>
      <c r="B3907">
        <v>94</v>
      </c>
      <c r="C3907">
        <v>55</v>
      </c>
      <c r="D3907" t="s">
        <v>2931</v>
      </c>
      <c r="E3907">
        <v>25529689.5</v>
      </c>
      <c r="F3907" t="s">
        <v>5447</v>
      </c>
      <c r="G3907" t="s">
        <v>3131</v>
      </c>
      <c r="H3907" t="s">
        <v>11126</v>
      </c>
      <c r="I3907">
        <v>15115</v>
      </c>
      <c r="J3907" t="s">
        <v>3673</v>
      </c>
      <c r="K3907">
        <v>102</v>
      </c>
      <c r="L3907" t="s">
        <v>23647</v>
      </c>
      <c r="M3907" t="s">
        <v>23694</v>
      </c>
      <c r="N3907">
        <v>3400000</v>
      </c>
      <c r="O3907">
        <v>1977</v>
      </c>
      <c r="P3907">
        <v>6.7</v>
      </c>
    </row>
    <row r="3908" spans="1:16" x14ac:dyDescent="0.3">
      <c r="A3908" t="s">
        <v>1796</v>
      </c>
      <c r="B3908">
        <v>80</v>
      </c>
      <c r="C3908">
        <v>169</v>
      </c>
      <c r="D3908" t="s">
        <v>4631</v>
      </c>
      <c r="E3908">
        <v>77413017</v>
      </c>
      <c r="F3908" t="s">
        <v>5814</v>
      </c>
      <c r="G3908" t="s">
        <v>2488</v>
      </c>
      <c r="H3908" t="s">
        <v>11127</v>
      </c>
      <c r="I3908">
        <v>45984</v>
      </c>
      <c r="J3908" t="s">
        <v>13151</v>
      </c>
      <c r="K3908">
        <v>331</v>
      </c>
      <c r="L3908" t="s">
        <v>23649</v>
      </c>
      <c r="M3908" t="s">
        <v>23703</v>
      </c>
      <c r="N3908">
        <v>8000000</v>
      </c>
      <c r="O3908">
        <v>2005</v>
      </c>
      <c r="P3908">
        <v>7.6</v>
      </c>
    </row>
    <row r="3909" spans="1:16" x14ac:dyDescent="0.3">
      <c r="A3909" t="s">
        <v>985</v>
      </c>
      <c r="B3909">
        <v>107</v>
      </c>
      <c r="C3909">
        <v>290</v>
      </c>
      <c r="D3909" t="s">
        <v>3057</v>
      </c>
      <c r="E3909">
        <v>5354039</v>
      </c>
      <c r="F3909" t="s">
        <v>5571</v>
      </c>
      <c r="G3909" t="s">
        <v>889</v>
      </c>
      <c r="H3909" t="s">
        <v>11128</v>
      </c>
      <c r="I3909">
        <v>92599</v>
      </c>
      <c r="J3909" t="s">
        <v>3777</v>
      </c>
      <c r="K3909">
        <v>225</v>
      </c>
      <c r="L3909" t="s">
        <v>23647</v>
      </c>
      <c r="M3909" t="s">
        <v>23694</v>
      </c>
      <c r="N3909">
        <v>3500000</v>
      </c>
      <c r="O3909">
        <v>2011</v>
      </c>
      <c r="P3909">
        <v>7.1</v>
      </c>
    </row>
    <row r="3910" spans="1:16" x14ac:dyDescent="0.3">
      <c r="A3910" t="s">
        <v>1797</v>
      </c>
      <c r="B3910">
        <v>99</v>
      </c>
      <c r="C3910">
        <v>10</v>
      </c>
      <c r="D3910" t="s">
        <v>4632</v>
      </c>
      <c r="E3910">
        <v>25529689.5</v>
      </c>
      <c r="F3910" t="s">
        <v>5310</v>
      </c>
      <c r="G3910" t="s">
        <v>6851</v>
      </c>
      <c r="H3910" t="s">
        <v>11129</v>
      </c>
      <c r="I3910">
        <v>1262</v>
      </c>
      <c r="J3910" t="s">
        <v>13548</v>
      </c>
      <c r="K3910">
        <v>13</v>
      </c>
      <c r="L3910" t="s">
        <v>23647</v>
      </c>
      <c r="M3910" t="s">
        <v>23694</v>
      </c>
      <c r="N3910">
        <v>20000000</v>
      </c>
      <c r="O3910">
        <v>2011</v>
      </c>
      <c r="P3910">
        <v>6.1</v>
      </c>
    </row>
    <row r="3911" spans="1:16" x14ac:dyDescent="0.3">
      <c r="A3911" t="s">
        <v>1798</v>
      </c>
      <c r="B3911">
        <v>92</v>
      </c>
      <c r="C3911">
        <v>159</v>
      </c>
      <c r="D3911" t="s">
        <v>4633</v>
      </c>
      <c r="E3911">
        <v>2926565</v>
      </c>
      <c r="F3911" t="s">
        <v>5491</v>
      </c>
      <c r="G3911" t="s">
        <v>3075</v>
      </c>
      <c r="H3911" t="s">
        <v>11130</v>
      </c>
      <c r="I3911">
        <v>28573</v>
      </c>
      <c r="J3911" t="s">
        <v>12284</v>
      </c>
      <c r="K3911">
        <v>72</v>
      </c>
      <c r="L3911" t="s">
        <v>23647</v>
      </c>
      <c r="M3911" t="s">
        <v>23694</v>
      </c>
      <c r="N3911">
        <v>3000000</v>
      </c>
      <c r="O3911">
        <v>2008</v>
      </c>
      <c r="P3911">
        <v>6.5</v>
      </c>
    </row>
    <row r="3912" spans="1:16" x14ac:dyDescent="0.3">
      <c r="A3912" t="s">
        <v>1799</v>
      </c>
      <c r="B3912">
        <v>107</v>
      </c>
      <c r="C3912">
        <v>535</v>
      </c>
      <c r="D3912" t="s">
        <v>3379</v>
      </c>
      <c r="E3912">
        <v>13092000</v>
      </c>
      <c r="F3912" t="s">
        <v>5704</v>
      </c>
      <c r="G3912" t="s">
        <v>6195</v>
      </c>
      <c r="H3912" t="s">
        <v>11131</v>
      </c>
      <c r="I3912">
        <v>399138</v>
      </c>
      <c r="J3912" t="s">
        <v>2987</v>
      </c>
      <c r="K3912">
        <v>731</v>
      </c>
      <c r="L3912" t="s">
        <v>23647</v>
      </c>
      <c r="M3912" t="s">
        <v>23694</v>
      </c>
      <c r="N3912">
        <v>3300000</v>
      </c>
      <c r="O3912">
        <v>2014</v>
      </c>
      <c r="P3912">
        <v>8.5</v>
      </c>
    </row>
    <row r="3913" spans="1:16" x14ac:dyDescent="0.3">
      <c r="A3913" t="s">
        <v>815</v>
      </c>
      <c r="B3913">
        <v>135</v>
      </c>
      <c r="C3913">
        <v>214</v>
      </c>
      <c r="D3913" t="s">
        <v>4608</v>
      </c>
      <c r="E3913">
        <v>7563397</v>
      </c>
      <c r="F3913" t="s">
        <v>5442</v>
      </c>
      <c r="G3913" t="s">
        <v>2522</v>
      </c>
      <c r="H3913" t="s">
        <v>11132</v>
      </c>
      <c r="I3913">
        <v>533200</v>
      </c>
      <c r="J3913" t="s">
        <v>13549</v>
      </c>
      <c r="K3913">
        <v>749</v>
      </c>
      <c r="L3913" t="s">
        <v>23674</v>
      </c>
      <c r="M3913" t="s">
        <v>23741</v>
      </c>
      <c r="N3913">
        <v>3300000</v>
      </c>
      <c r="O3913">
        <v>2002</v>
      </c>
      <c r="P3913">
        <v>8.6999999999999993</v>
      </c>
    </row>
    <row r="3914" spans="1:16" x14ac:dyDescent="0.3">
      <c r="A3914" t="s">
        <v>1800</v>
      </c>
      <c r="B3914">
        <v>99</v>
      </c>
      <c r="C3914">
        <v>47</v>
      </c>
      <c r="D3914" t="s">
        <v>4634</v>
      </c>
      <c r="E3914">
        <v>104257</v>
      </c>
      <c r="F3914" t="s">
        <v>5715</v>
      </c>
      <c r="G3914" t="s">
        <v>4208</v>
      </c>
      <c r="H3914" t="s">
        <v>11133</v>
      </c>
      <c r="I3914">
        <v>19194</v>
      </c>
      <c r="J3914" t="s">
        <v>12652</v>
      </c>
      <c r="K3914">
        <v>160</v>
      </c>
      <c r="L3914" t="s">
        <v>23647</v>
      </c>
      <c r="M3914" t="s">
        <v>23695</v>
      </c>
      <c r="N3914">
        <v>2200000</v>
      </c>
      <c r="O3914">
        <v>1999</v>
      </c>
      <c r="P3914">
        <v>7.1</v>
      </c>
    </row>
    <row r="3915" spans="1:16" x14ac:dyDescent="0.3">
      <c r="A3915" t="s">
        <v>1801</v>
      </c>
      <c r="B3915">
        <v>102</v>
      </c>
      <c r="C3915">
        <v>17</v>
      </c>
      <c r="D3915" t="s">
        <v>4635</v>
      </c>
      <c r="E3915">
        <v>25529689.5</v>
      </c>
      <c r="F3915" t="s">
        <v>5604</v>
      </c>
      <c r="G3915" t="s">
        <v>3828</v>
      </c>
      <c r="H3915" t="s">
        <v>11134</v>
      </c>
      <c r="I3915">
        <v>2116</v>
      </c>
      <c r="J3915" t="s">
        <v>13550</v>
      </c>
      <c r="K3915">
        <v>13</v>
      </c>
      <c r="L3915" t="s">
        <v>23647</v>
      </c>
      <c r="M3915" t="s">
        <v>23694</v>
      </c>
      <c r="N3915">
        <v>3400000</v>
      </c>
      <c r="O3915">
        <v>2012</v>
      </c>
      <c r="P3915">
        <v>6.6</v>
      </c>
    </row>
    <row r="3916" spans="1:16" x14ac:dyDescent="0.3">
      <c r="A3916" t="s">
        <v>1802</v>
      </c>
      <c r="B3916">
        <v>93</v>
      </c>
      <c r="C3916">
        <v>85</v>
      </c>
      <c r="D3916" t="s">
        <v>2587</v>
      </c>
      <c r="E3916">
        <v>17311</v>
      </c>
      <c r="F3916" t="s">
        <v>5913</v>
      </c>
      <c r="G3916" t="s">
        <v>2431</v>
      </c>
      <c r="H3916" t="s">
        <v>11135</v>
      </c>
      <c r="I3916">
        <v>12304</v>
      </c>
      <c r="J3916" t="s">
        <v>6422</v>
      </c>
      <c r="K3916">
        <v>73</v>
      </c>
      <c r="L3916" t="s">
        <v>23647</v>
      </c>
      <c r="M3916" t="s">
        <v>23694</v>
      </c>
      <c r="N3916">
        <v>20000000</v>
      </c>
      <c r="O3916">
        <v>2006</v>
      </c>
      <c r="P3916">
        <v>6.7</v>
      </c>
    </row>
    <row r="3917" spans="1:16" x14ac:dyDescent="0.3">
      <c r="A3917" t="s">
        <v>1497</v>
      </c>
      <c r="B3917">
        <v>115</v>
      </c>
      <c r="C3917">
        <v>349</v>
      </c>
      <c r="D3917" t="s">
        <v>4636</v>
      </c>
      <c r="E3917">
        <v>610968</v>
      </c>
      <c r="F3917" t="s">
        <v>5558</v>
      </c>
      <c r="G3917" t="s">
        <v>6852</v>
      </c>
      <c r="H3917" t="s">
        <v>11136</v>
      </c>
      <c r="I3917">
        <v>170155</v>
      </c>
      <c r="J3917" t="s">
        <v>13551</v>
      </c>
      <c r="K3917">
        <v>249</v>
      </c>
      <c r="L3917" t="s">
        <v>23676</v>
      </c>
      <c r="M3917" t="s">
        <v>23716</v>
      </c>
      <c r="N3917">
        <v>3800000</v>
      </c>
      <c r="O3917">
        <v>2012</v>
      </c>
      <c r="P3917">
        <v>8.3000000000000007</v>
      </c>
    </row>
    <row r="3918" spans="1:16" x14ac:dyDescent="0.3">
      <c r="A3918" t="s">
        <v>978</v>
      </c>
      <c r="B3918">
        <v>94</v>
      </c>
      <c r="C3918">
        <v>109</v>
      </c>
      <c r="D3918" t="s">
        <v>4637</v>
      </c>
      <c r="E3918">
        <v>25529689.5</v>
      </c>
      <c r="F3918" t="s">
        <v>5528</v>
      </c>
      <c r="G3918" t="s">
        <v>1039</v>
      </c>
      <c r="H3918" t="s">
        <v>11137</v>
      </c>
      <c r="I3918">
        <v>104908</v>
      </c>
      <c r="J3918" t="s">
        <v>13552</v>
      </c>
      <c r="K3918">
        <v>458</v>
      </c>
      <c r="L3918" t="s">
        <v>23647</v>
      </c>
      <c r="M3918" t="s">
        <v>23694</v>
      </c>
      <c r="N3918">
        <v>4000000</v>
      </c>
      <c r="O3918">
        <v>1983</v>
      </c>
      <c r="P3918">
        <v>8.1</v>
      </c>
    </row>
    <row r="3919" spans="1:16" x14ac:dyDescent="0.3">
      <c r="A3919" t="s">
        <v>983</v>
      </c>
      <c r="B3919">
        <v>91</v>
      </c>
      <c r="C3919">
        <v>60</v>
      </c>
      <c r="D3919" t="s">
        <v>2641</v>
      </c>
      <c r="E3919">
        <v>8108247</v>
      </c>
      <c r="F3919" t="s">
        <v>5310</v>
      </c>
      <c r="G3919" t="s">
        <v>2647</v>
      </c>
      <c r="H3919" t="s">
        <v>11138</v>
      </c>
      <c r="I3919">
        <v>9607</v>
      </c>
      <c r="J3919" t="s">
        <v>4148</v>
      </c>
      <c r="K3919">
        <v>174</v>
      </c>
      <c r="L3919" t="s">
        <v>23647</v>
      </c>
      <c r="M3919" t="s">
        <v>23694</v>
      </c>
      <c r="N3919">
        <v>3300000</v>
      </c>
      <c r="O3919">
        <v>2006</v>
      </c>
      <c r="P3919">
        <v>7.4</v>
      </c>
    </row>
    <row r="3920" spans="1:16" x14ac:dyDescent="0.3">
      <c r="A3920" t="s">
        <v>1142</v>
      </c>
      <c r="B3920">
        <v>98</v>
      </c>
      <c r="C3920">
        <v>101</v>
      </c>
      <c r="D3920" t="s">
        <v>4638</v>
      </c>
      <c r="E3920">
        <v>25529689.5</v>
      </c>
      <c r="F3920" t="s">
        <v>5321</v>
      </c>
      <c r="G3920" t="s">
        <v>6853</v>
      </c>
      <c r="H3920" t="s">
        <v>11139</v>
      </c>
      <c r="I3920">
        <v>6549</v>
      </c>
      <c r="J3920" t="s">
        <v>13553</v>
      </c>
      <c r="K3920">
        <v>75</v>
      </c>
      <c r="L3920" t="s">
        <v>23647</v>
      </c>
      <c r="M3920" t="s">
        <v>23697</v>
      </c>
      <c r="N3920">
        <v>4300000</v>
      </c>
      <c r="O3920">
        <v>1982</v>
      </c>
      <c r="P3920">
        <v>6.6</v>
      </c>
    </row>
    <row r="3921" spans="1:16" x14ac:dyDescent="0.3">
      <c r="A3921" t="s">
        <v>1803</v>
      </c>
      <c r="B3921">
        <v>97</v>
      </c>
      <c r="C3921">
        <v>1</v>
      </c>
      <c r="D3921" t="s">
        <v>3313</v>
      </c>
      <c r="E3921">
        <v>25529689.5</v>
      </c>
      <c r="F3921" t="s">
        <v>5447</v>
      </c>
      <c r="G3921" t="s">
        <v>4624</v>
      </c>
      <c r="H3921" t="s">
        <v>11140</v>
      </c>
      <c r="I3921">
        <v>557</v>
      </c>
      <c r="J3921" t="s">
        <v>3454</v>
      </c>
      <c r="K3921">
        <v>3</v>
      </c>
      <c r="L3921" t="s">
        <v>23647</v>
      </c>
      <c r="M3921" t="s">
        <v>23694</v>
      </c>
      <c r="N3921">
        <v>3300000</v>
      </c>
      <c r="O3921">
        <v>2014</v>
      </c>
      <c r="P3921">
        <v>4.5</v>
      </c>
    </row>
    <row r="3922" spans="1:16" x14ac:dyDescent="0.3">
      <c r="A3922" t="s">
        <v>1804</v>
      </c>
      <c r="B3922">
        <v>92</v>
      </c>
      <c r="C3922">
        <v>16</v>
      </c>
      <c r="D3922" t="s">
        <v>4639</v>
      </c>
      <c r="E3922">
        <v>7680</v>
      </c>
      <c r="F3922" t="s">
        <v>5310</v>
      </c>
      <c r="G3922" t="s">
        <v>2430</v>
      </c>
      <c r="H3922" t="s">
        <v>11141</v>
      </c>
      <c r="I3922">
        <v>704</v>
      </c>
      <c r="J3922" t="s">
        <v>6345</v>
      </c>
      <c r="K3922">
        <v>18</v>
      </c>
      <c r="L3922" t="s">
        <v>23647</v>
      </c>
      <c r="M3922" t="s">
        <v>23694</v>
      </c>
      <c r="N3922">
        <v>2000000</v>
      </c>
      <c r="O3922">
        <v>1999</v>
      </c>
      <c r="P3922">
        <v>6.4</v>
      </c>
    </row>
    <row r="3923" spans="1:16" x14ac:dyDescent="0.3">
      <c r="A3923" t="s">
        <v>1805</v>
      </c>
      <c r="B3923">
        <v>128</v>
      </c>
      <c r="C3923">
        <v>212</v>
      </c>
      <c r="D3923" t="s">
        <v>4640</v>
      </c>
      <c r="E3923">
        <v>3766595</v>
      </c>
      <c r="F3923" t="s">
        <v>5558</v>
      </c>
      <c r="G3923" t="s">
        <v>6854</v>
      </c>
      <c r="H3923" t="s">
        <v>11142</v>
      </c>
      <c r="I3923">
        <v>29248</v>
      </c>
      <c r="J3923" t="s">
        <v>13554</v>
      </c>
      <c r="K3923">
        <v>86</v>
      </c>
      <c r="L3923" t="s">
        <v>23649</v>
      </c>
      <c r="M3923" t="s">
        <v>23703</v>
      </c>
      <c r="N3923">
        <v>20000000</v>
      </c>
      <c r="O3923">
        <v>2008</v>
      </c>
      <c r="P3923">
        <v>7.5</v>
      </c>
    </row>
    <row r="3924" spans="1:16" x14ac:dyDescent="0.3">
      <c r="A3924" t="s">
        <v>363</v>
      </c>
      <c r="B3924">
        <v>136</v>
      </c>
      <c r="C3924">
        <v>215</v>
      </c>
      <c r="D3924" t="s">
        <v>3761</v>
      </c>
      <c r="E3924">
        <v>25529689.5</v>
      </c>
      <c r="F3924" t="s">
        <v>5916</v>
      </c>
      <c r="G3924" t="s">
        <v>6634</v>
      </c>
      <c r="H3924" t="s">
        <v>11143</v>
      </c>
      <c r="I3924">
        <v>140527</v>
      </c>
      <c r="J3924" t="s">
        <v>13555</v>
      </c>
      <c r="K3924">
        <v>447</v>
      </c>
      <c r="L3924" t="s">
        <v>23647</v>
      </c>
      <c r="M3924" t="s">
        <v>23694</v>
      </c>
      <c r="N3924">
        <v>2300000</v>
      </c>
      <c r="O3924">
        <v>1968</v>
      </c>
      <c r="P3924">
        <v>8</v>
      </c>
    </row>
    <row r="3925" spans="1:16" x14ac:dyDescent="0.3">
      <c r="A3925" t="s">
        <v>1806</v>
      </c>
      <c r="B3925">
        <v>113</v>
      </c>
      <c r="C3925">
        <v>107</v>
      </c>
      <c r="D3925" t="s">
        <v>4490</v>
      </c>
      <c r="E3925">
        <v>25529689.5</v>
      </c>
      <c r="F3925" t="s">
        <v>5424</v>
      </c>
      <c r="G3925" t="s">
        <v>3726</v>
      </c>
      <c r="H3925" t="s">
        <v>11144</v>
      </c>
      <c r="I3925">
        <v>53741</v>
      </c>
      <c r="J3925" t="s">
        <v>3742</v>
      </c>
      <c r="K3925">
        <v>214</v>
      </c>
      <c r="L3925" t="s">
        <v>23647</v>
      </c>
      <c r="M3925" t="s">
        <v>23694</v>
      </c>
      <c r="N3925">
        <v>3200000</v>
      </c>
      <c r="O3925">
        <v>1962</v>
      </c>
      <c r="P3925">
        <v>8.1</v>
      </c>
    </row>
    <row r="3926" spans="1:16" x14ac:dyDescent="0.3">
      <c r="A3926" t="s">
        <v>1807</v>
      </c>
      <c r="B3926">
        <v>99</v>
      </c>
      <c r="C3926">
        <v>122</v>
      </c>
      <c r="D3926" t="s">
        <v>4641</v>
      </c>
      <c r="E3926">
        <v>2277396</v>
      </c>
      <c r="F3926" t="s">
        <v>5310</v>
      </c>
      <c r="G3926" t="s">
        <v>3017</v>
      </c>
      <c r="H3926" t="s">
        <v>11145</v>
      </c>
      <c r="I3926">
        <v>29239</v>
      </c>
      <c r="J3926" t="s">
        <v>4062</v>
      </c>
      <c r="K3926">
        <v>70</v>
      </c>
      <c r="L3926" t="s">
        <v>23647</v>
      </c>
      <c r="M3926" t="s">
        <v>23694</v>
      </c>
      <c r="N3926">
        <v>20000000</v>
      </c>
      <c r="O3926">
        <v>2009</v>
      </c>
      <c r="P3926">
        <v>7.2</v>
      </c>
    </row>
    <row r="3927" spans="1:16" x14ac:dyDescent="0.3">
      <c r="A3927" t="s">
        <v>1808</v>
      </c>
      <c r="B3927">
        <v>101</v>
      </c>
      <c r="C3927">
        <v>155</v>
      </c>
      <c r="D3927" t="s">
        <v>4642</v>
      </c>
      <c r="E3927">
        <v>6517198</v>
      </c>
      <c r="F3927" t="s">
        <v>5442</v>
      </c>
      <c r="G3927" t="s">
        <v>6855</v>
      </c>
      <c r="H3927" t="s">
        <v>11146</v>
      </c>
      <c r="I3927">
        <v>30474</v>
      </c>
      <c r="J3927" t="s">
        <v>13556</v>
      </c>
      <c r="K3927">
        <v>172</v>
      </c>
      <c r="L3927" t="s">
        <v>23652</v>
      </c>
      <c r="M3927" t="s">
        <v>23745</v>
      </c>
      <c r="N3927">
        <v>3000000</v>
      </c>
      <c r="O3927">
        <v>2004</v>
      </c>
      <c r="P3927">
        <v>7.5</v>
      </c>
    </row>
    <row r="3928" spans="1:16" x14ac:dyDescent="0.3">
      <c r="A3928" t="s">
        <v>1741</v>
      </c>
      <c r="B3928">
        <v>105</v>
      </c>
      <c r="C3928">
        <v>261</v>
      </c>
      <c r="D3928" t="s">
        <v>4578</v>
      </c>
      <c r="E3928">
        <v>5776314</v>
      </c>
      <c r="F3928" t="s">
        <v>5397</v>
      </c>
      <c r="G3928" t="s">
        <v>2695</v>
      </c>
      <c r="H3928" t="s">
        <v>11147</v>
      </c>
      <c r="I3928">
        <v>73349</v>
      </c>
      <c r="J3928" t="s">
        <v>13557</v>
      </c>
      <c r="K3928">
        <v>142</v>
      </c>
      <c r="L3928" t="s">
        <v>23647</v>
      </c>
      <c r="M3928" t="s">
        <v>23694</v>
      </c>
      <c r="N3928">
        <v>3200000</v>
      </c>
      <c r="O3928">
        <v>2010</v>
      </c>
      <c r="P3928">
        <v>7.2</v>
      </c>
    </row>
    <row r="3929" spans="1:16" x14ac:dyDescent="0.3">
      <c r="A3929" t="s">
        <v>1809</v>
      </c>
      <c r="B3929">
        <v>95</v>
      </c>
      <c r="C3929">
        <v>130</v>
      </c>
      <c r="D3929" t="s">
        <v>4643</v>
      </c>
      <c r="E3929">
        <v>25529689.5</v>
      </c>
      <c r="F3929" t="s">
        <v>6088</v>
      </c>
      <c r="G3929" t="s">
        <v>6336</v>
      </c>
      <c r="H3929" t="s">
        <v>11148</v>
      </c>
      <c r="I3929">
        <v>25542</v>
      </c>
      <c r="J3929" t="s">
        <v>2574</v>
      </c>
      <c r="K3929">
        <v>252</v>
      </c>
      <c r="L3929" t="s">
        <v>23647</v>
      </c>
      <c r="M3929" t="s">
        <v>23694</v>
      </c>
      <c r="N3929">
        <v>3200000</v>
      </c>
      <c r="O3929">
        <v>2005</v>
      </c>
      <c r="P3929">
        <v>6.4</v>
      </c>
    </row>
    <row r="3930" spans="1:16" x14ac:dyDescent="0.3">
      <c r="A3930" t="s">
        <v>487</v>
      </c>
      <c r="B3930">
        <v>109</v>
      </c>
      <c r="C3930">
        <v>94</v>
      </c>
      <c r="D3930" t="s">
        <v>3704</v>
      </c>
      <c r="E3930">
        <v>141600000</v>
      </c>
      <c r="F3930" t="s">
        <v>5447</v>
      </c>
      <c r="G3930" t="s">
        <v>3394</v>
      </c>
      <c r="H3930" t="s">
        <v>11149</v>
      </c>
      <c r="I3930">
        <v>90177</v>
      </c>
      <c r="J3930" t="s">
        <v>3072</v>
      </c>
      <c r="K3930">
        <v>257</v>
      </c>
      <c r="L3930" t="s">
        <v>23647</v>
      </c>
      <c r="M3930" t="s">
        <v>23694</v>
      </c>
      <c r="N3930">
        <v>3000000</v>
      </c>
      <c r="O3930">
        <v>1978</v>
      </c>
      <c r="P3930">
        <v>7.6</v>
      </c>
    </row>
    <row r="3931" spans="1:16" x14ac:dyDescent="0.3">
      <c r="A3931" t="s">
        <v>1521</v>
      </c>
      <c r="B3931">
        <v>110</v>
      </c>
      <c r="C3931">
        <v>164</v>
      </c>
      <c r="D3931" t="s">
        <v>4644</v>
      </c>
      <c r="E3931">
        <v>51100000</v>
      </c>
      <c r="F3931" t="s">
        <v>5296</v>
      </c>
      <c r="G3931" t="s">
        <v>6856</v>
      </c>
      <c r="H3931" t="s">
        <v>11150</v>
      </c>
      <c r="I3931">
        <v>139432</v>
      </c>
      <c r="J3931" t="s">
        <v>4328</v>
      </c>
      <c r="K3931">
        <v>418</v>
      </c>
      <c r="L3931" t="s">
        <v>23647</v>
      </c>
      <c r="M3931" t="s">
        <v>23695</v>
      </c>
      <c r="N3931">
        <v>3000000</v>
      </c>
      <c r="O3931">
        <v>1964</v>
      </c>
      <c r="P3931">
        <v>7.8</v>
      </c>
    </row>
    <row r="3932" spans="1:16" x14ac:dyDescent="0.3">
      <c r="A3932" t="s">
        <v>1810</v>
      </c>
      <c r="B3932">
        <v>108</v>
      </c>
      <c r="C3932">
        <v>188</v>
      </c>
      <c r="D3932" t="s">
        <v>4532</v>
      </c>
      <c r="E3932">
        <v>25529689.5</v>
      </c>
      <c r="F3932" t="s">
        <v>5609</v>
      </c>
      <c r="G3932" t="s">
        <v>2846</v>
      </c>
      <c r="H3932" t="s">
        <v>11151</v>
      </c>
      <c r="I3932">
        <v>9356</v>
      </c>
      <c r="J3932" t="s">
        <v>4808</v>
      </c>
      <c r="K3932">
        <v>47</v>
      </c>
      <c r="L3932" t="s">
        <v>23647</v>
      </c>
      <c r="M3932" t="s">
        <v>23697</v>
      </c>
      <c r="N3932">
        <v>3200000</v>
      </c>
      <c r="O3932">
        <v>2012</v>
      </c>
      <c r="P3932">
        <v>5.7</v>
      </c>
    </row>
    <row r="3933" spans="1:16" x14ac:dyDescent="0.3">
      <c r="A3933" t="s">
        <v>1811</v>
      </c>
      <c r="B3933">
        <v>118</v>
      </c>
      <c r="C3933">
        <v>206</v>
      </c>
      <c r="D3933" t="s">
        <v>4645</v>
      </c>
      <c r="E3933">
        <v>25529689.5</v>
      </c>
      <c r="F3933" t="s">
        <v>5449</v>
      </c>
      <c r="G3933" t="s">
        <v>4858</v>
      </c>
      <c r="H3933" t="s">
        <v>11152</v>
      </c>
      <c r="I3933">
        <v>275720</v>
      </c>
      <c r="J3933" t="s">
        <v>13521</v>
      </c>
      <c r="K3933">
        <v>706</v>
      </c>
      <c r="L3933" t="s">
        <v>23647</v>
      </c>
      <c r="M3933" t="s">
        <v>23694</v>
      </c>
      <c r="N3933">
        <v>3180000</v>
      </c>
      <c r="O3933">
        <v>1946</v>
      </c>
      <c r="P3933">
        <v>8.6</v>
      </c>
    </row>
    <row r="3934" spans="1:16" x14ac:dyDescent="0.3">
      <c r="A3934" t="s">
        <v>492</v>
      </c>
      <c r="B3934">
        <v>94</v>
      </c>
      <c r="C3934">
        <v>134</v>
      </c>
      <c r="D3934" t="s">
        <v>3252</v>
      </c>
      <c r="E3934">
        <v>16501785</v>
      </c>
      <c r="F3934" t="s">
        <v>5558</v>
      </c>
      <c r="G3934" t="s">
        <v>3134</v>
      </c>
      <c r="H3934" t="s">
        <v>11153</v>
      </c>
      <c r="I3934">
        <v>469561</v>
      </c>
      <c r="J3934" t="s">
        <v>2466</v>
      </c>
      <c r="K3934">
        <v>514</v>
      </c>
      <c r="L3934" t="s">
        <v>23647</v>
      </c>
      <c r="M3934" t="s">
        <v>23695</v>
      </c>
      <c r="N3934">
        <v>3500000</v>
      </c>
      <c r="O3934">
        <v>1996</v>
      </c>
      <c r="P3934">
        <v>8.1999999999999993</v>
      </c>
    </row>
    <row r="3935" spans="1:16" x14ac:dyDescent="0.3">
      <c r="A3935" t="s">
        <v>465</v>
      </c>
      <c r="B3935">
        <v>115</v>
      </c>
      <c r="C3935">
        <v>53</v>
      </c>
      <c r="D3935" t="s">
        <v>2799</v>
      </c>
      <c r="E3935">
        <v>38168022</v>
      </c>
      <c r="F3935" t="s">
        <v>6052</v>
      </c>
      <c r="G3935" t="s">
        <v>2600</v>
      </c>
      <c r="H3935" t="s">
        <v>11154</v>
      </c>
      <c r="I3935">
        <v>4687</v>
      </c>
      <c r="J3935" t="s">
        <v>13222</v>
      </c>
      <c r="K3935">
        <v>83</v>
      </c>
      <c r="L3935" t="s">
        <v>23647</v>
      </c>
      <c r="M3935" t="s">
        <v>23694</v>
      </c>
      <c r="N3935">
        <v>3000000</v>
      </c>
      <c r="O3935">
        <v>2000</v>
      </c>
      <c r="P3935">
        <v>6.6</v>
      </c>
    </row>
    <row r="3936" spans="1:16" x14ac:dyDescent="0.3">
      <c r="A3936" t="s">
        <v>1812</v>
      </c>
      <c r="B3936">
        <v>98</v>
      </c>
      <c r="C3936">
        <v>264</v>
      </c>
      <c r="D3936" t="s">
        <v>4646</v>
      </c>
      <c r="E3936">
        <v>84749884</v>
      </c>
      <c r="F3936" t="s">
        <v>5714</v>
      </c>
      <c r="G3936" t="s">
        <v>4454</v>
      </c>
      <c r="H3936" t="s">
        <v>11155</v>
      </c>
      <c r="I3936">
        <v>82133</v>
      </c>
      <c r="J3936" t="s">
        <v>7129</v>
      </c>
      <c r="K3936">
        <v>359</v>
      </c>
      <c r="L3936" t="s">
        <v>23647</v>
      </c>
      <c r="M3936" t="s">
        <v>23694</v>
      </c>
      <c r="N3936">
        <v>3000000</v>
      </c>
      <c r="O3936">
        <v>2010</v>
      </c>
      <c r="P3936">
        <v>5.7</v>
      </c>
    </row>
    <row r="3937" spans="1:16" x14ac:dyDescent="0.3">
      <c r="A3937" t="s">
        <v>634</v>
      </c>
      <c r="B3937">
        <v>91</v>
      </c>
      <c r="C3937">
        <v>94</v>
      </c>
      <c r="D3937" t="s">
        <v>2847</v>
      </c>
      <c r="E3937">
        <v>24788807</v>
      </c>
      <c r="F3937" t="s">
        <v>5447</v>
      </c>
      <c r="G3937" t="s">
        <v>6748</v>
      </c>
      <c r="H3937" t="s">
        <v>11156</v>
      </c>
      <c r="I3937">
        <v>21245</v>
      </c>
      <c r="J3937" t="s">
        <v>3530</v>
      </c>
      <c r="K3937">
        <v>213</v>
      </c>
      <c r="L3937" t="s">
        <v>23647</v>
      </c>
      <c r="M3937" t="s">
        <v>23695</v>
      </c>
      <c r="N3937">
        <v>3000000</v>
      </c>
      <c r="O3937">
        <v>1998</v>
      </c>
      <c r="P3937">
        <v>7.4</v>
      </c>
    </row>
    <row r="3938" spans="1:16" x14ac:dyDescent="0.3">
      <c r="A3938" t="s">
        <v>970</v>
      </c>
      <c r="B3938">
        <v>120</v>
      </c>
      <c r="C3938">
        <v>215</v>
      </c>
      <c r="D3938" t="s">
        <v>4647</v>
      </c>
      <c r="E3938">
        <v>21244913</v>
      </c>
      <c r="F3938" t="s">
        <v>6089</v>
      </c>
      <c r="G3938" t="s">
        <v>970</v>
      </c>
      <c r="H3938" t="s">
        <v>11157</v>
      </c>
      <c r="I3938">
        <v>123090</v>
      </c>
      <c r="J3938" t="s">
        <v>5072</v>
      </c>
      <c r="K3938">
        <v>888</v>
      </c>
      <c r="L3938" t="s">
        <v>23647</v>
      </c>
      <c r="M3938" t="s">
        <v>23701</v>
      </c>
      <c r="N3938">
        <v>4000000</v>
      </c>
      <c r="O3938">
        <v>2002</v>
      </c>
      <c r="P3938">
        <v>8</v>
      </c>
    </row>
    <row r="3939" spans="1:16" x14ac:dyDescent="0.3">
      <c r="A3939" t="s">
        <v>215</v>
      </c>
      <c r="B3939">
        <v>109</v>
      </c>
      <c r="C3939">
        <v>85</v>
      </c>
      <c r="D3939" t="s">
        <v>4648</v>
      </c>
      <c r="E3939">
        <v>377420</v>
      </c>
      <c r="F3939" t="s">
        <v>5558</v>
      </c>
      <c r="G3939" t="s">
        <v>6234</v>
      </c>
      <c r="H3939" t="s">
        <v>11158</v>
      </c>
      <c r="I3939">
        <v>2789</v>
      </c>
      <c r="J3939" t="s">
        <v>4099</v>
      </c>
      <c r="K3939">
        <v>20</v>
      </c>
      <c r="L3939" t="s">
        <v>23650</v>
      </c>
      <c r="M3939" t="s">
        <v>23702</v>
      </c>
      <c r="N3939">
        <v>20000000</v>
      </c>
      <c r="O3939">
        <v>2014</v>
      </c>
      <c r="P3939">
        <v>7.3</v>
      </c>
    </row>
    <row r="3940" spans="1:16" x14ac:dyDescent="0.3">
      <c r="A3940" t="s">
        <v>1813</v>
      </c>
      <c r="B3940">
        <v>87</v>
      </c>
      <c r="C3940">
        <v>138</v>
      </c>
      <c r="D3940" t="s">
        <v>4649</v>
      </c>
      <c r="E3940">
        <v>30000000</v>
      </c>
      <c r="F3940" t="s">
        <v>5756</v>
      </c>
      <c r="G3940" t="s">
        <v>4391</v>
      </c>
      <c r="H3940" t="s">
        <v>11159</v>
      </c>
      <c r="I3940">
        <v>43485</v>
      </c>
      <c r="J3940" t="s">
        <v>6691</v>
      </c>
      <c r="K3940">
        <v>327</v>
      </c>
      <c r="L3940" t="s">
        <v>23647</v>
      </c>
      <c r="M3940" t="s">
        <v>23694</v>
      </c>
      <c r="N3940">
        <v>2200000</v>
      </c>
      <c r="O3940">
        <v>1985</v>
      </c>
      <c r="P3940">
        <v>5.4</v>
      </c>
    </row>
    <row r="3941" spans="1:16" x14ac:dyDescent="0.3">
      <c r="A3941" t="s">
        <v>1100</v>
      </c>
      <c r="B3941">
        <v>117</v>
      </c>
      <c r="C3941">
        <v>55</v>
      </c>
      <c r="D3941" t="s">
        <v>4639</v>
      </c>
      <c r="E3941">
        <v>20966644</v>
      </c>
      <c r="F3941" t="s">
        <v>5310</v>
      </c>
      <c r="G3941" t="s">
        <v>6327</v>
      </c>
      <c r="H3941" t="s">
        <v>11160</v>
      </c>
      <c r="I3941">
        <v>29610</v>
      </c>
      <c r="J3941" t="s">
        <v>4246</v>
      </c>
      <c r="K3941">
        <v>94</v>
      </c>
      <c r="L3941" t="s">
        <v>23647</v>
      </c>
      <c r="M3941" t="s">
        <v>23695</v>
      </c>
      <c r="N3941">
        <v>3000000</v>
      </c>
      <c r="O3941">
        <v>1985</v>
      </c>
      <c r="P3941">
        <v>7.4</v>
      </c>
    </row>
    <row r="3942" spans="1:16" x14ac:dyDescent="0.3">
      <c r="A3942" t="s">
        <v>1331</v>
      </c>
      <c r="B3942">
        <v>85</v>
      </c>
      <c r="C3942">
        <v>361</v>
      </c>
      <c r="D3942" t="s">
        <v>4650</v>
      </c>
      <c r="E3942">
        <v>64423650</v>
      </c>
      <c r="F3942" t="s">
        <v>5609</v>
      </c>
      <c r="G3942" t="s">
        <v>3457</v>
      </c>
      <c r="H3942" t="s">
        <v>11161</v>
      </c>
      <c r="I3942">
        <v>139329</v>
      </c>
      <c r="J3942" t="s">
        <v>2987</v>
      </c>
      <c r="K3942">
        <v>578</v>
      </c>
      <c r="L3942" t="s">
        <v>23647</v>
      </c>
      <c r="M3942" t="s">
        <v>23694</v>
      </c>
      <c r="N3942">
        <v>3000000</v>
      </c>
      <c r="O3942">
        <v>2013</v>
      </c>
      <c r="P3942">
        <v>5.7</v>
      </c>
    </row>
    <row r="3943" spans="1:16" x14ac:dyDescent="0.3">
      <c r="A3943" t="s">
        <v>273</v>
      </c>
      <c r="B3943">
        <v>110</v>
      </c>
      <c r="C3943">
        <v>411</v>
      </c>
      <c r="D3943" t="s">
        <v>4651</v>
      </c>
      <c r="E3943">
        <v>48056940</v>
      </c>
      <c r="F3943" t="s">
        <v>5652</v>
      </c>
      <c r="G3943" t="s">
        <v>6857</v>
      </c>
      <c r="H3943" t="s">
        <v>11162</v>
      </c>
      <c r="I3943">
        <v>155153</v>
      </c>
      <c r="J3943" t="s">
        <v>3040</v>
      </c>
      <c r="K3943">
        <v>524</v>
      </c>
      <c r="L3943" t="s">
        <v>23647</v>
      </c>
      <c r="M3943" t="s">
        <v>23694</v>
      </c>
      <c r="N3943">
        <v>3000000</v>
      </c>
      <c r="O3943">
        <v>2012</v>
      </c>
      <c r="P3943">
        <v>6.8</v>
      </c>
    </row>
    <row r="3944" spans="1:16" x14ac:dyDescent="0.3">
      <c r="A3944" t="s">
        <v>1157</v>
      </c>
      <c r="B3944">
        <v>113</v>
      </c>
      <c r="C3944">
        <v>24</v>
      </c>
      <c r="D3944" t="s">
        <v>4652</v>
      </c>
      <c r="E3944">
        <v>19184015</v>
      </c>
      <c r="F3944" t="s">
        <v>6090</v>
      </c>
      <c r="G3944" t="s">
        <v>2625</v>
      </c>
      <c r="H3944" t="s">
        <v>11163</v>
      </c>
      <c r="I3944">
        <v>1466</v>
      </c>
      <c r="J3944" t="s">
        <v>13558</v>
      </c>
      <c r="K3944">
        <v>35</v>
      </c>
      <c r="L3944" t="s">
        <v>23647</v>
      </c>
      <c r="M3944" t="s">
        <v>23694</v>
      </c>
      <c r="N3944">
        <v>3000000</v>
      </c>
      <c r="O3944">
        <v>2002</v>
      </c>
      <c r="P3944">
        <v>5.4</v>
      </c>
    </row>
    <row r="3945" spans="1:16" x14ac:dyDescent="0.3">
      <c r="A3945" t="s">
        <v>1777</v>
      </c>
      <c r="B3945">
        <v>108</v>
      </c>
      <c r="C3945">
        <v>70</v>
      </c>
      <c r="D3945" t="s">
        <v>4653</v>
      </c>
      <c r="E3945">
        <v>25529689.5</v>
      </c>
      <c r="F3945" t="s">
        <v>5310</v>
      </c>
      <c r="G3945" t="s">
        <v>6858</v>
      </c>
      <c r="H3945" t="s">
        <v>11164</v>
      </c>
      <c r="I3945">
        <v>33741</v>
      </c>
      <c r="J3945" t="s">
        <v>13559</v>
      </c>
      <c r="K3945">
        <v>141</v>
      </c>
      <c r="L3945" t="s">
        <v>23647</v>
      </c>
      <c r="M3945" t="s">
        <v>23694</v>
      </c>
      <c r="N3945">
        <v>3000000</v>
      </c>
      <c r="O3945">
        <v>1958</v>
      </c>
      <c r="P3945">
        <v>8.1</v>
      </c>
    </row>
    <row r="3946" spans="1:16" x14ac:dyDescent="0.3">
      <c r="A3946" t="s">
        <v>1814</v>
      </c>
      <c r="B3946">
        <v>95</v>
      </c>
      <c r="C3946">
        <v>78</v>
      </c>
      <c r="D3946" t="s">
        <v>4654</v>
      </c>
      <c r="E3946">
        <v>25529689.5</v>
      </c>
      <c r="F3946" t="s">
        <v>5298</v>
      </c>
      <c r="G3946" t="s">
        <v>6859</v>
      </c>
      <c r="H3946" t="s">
        <v>11165</v>
      </c>
      <c r="I3946">
        <v>32378</v>
      </c>
      <c r="J3946" t="s">
        <v>13560</v>
      </c>
      <c r="K3946">
        <v>150</v>
      </c>
      <c r="L3946" t="s">
        <v>23647</v>
      </c>
      <c r="M3946" t="s">
        <v>23694</v>
      </c>
      <c r="N3946">
        <v>3000000</v>
      </c>
      <c r="O3946">
        <v>1970</v>
      </c>
      <c r="P3946">
        <v>6.1</v>
      </c>
    </row>
    <row r="3947" spans="1:16" x14ac:dyDescent="0.3">
      <c r="A3947" t="s">
        <v>639</v>
      </c>
      <c r="B3947">
        <v>98</v>
      </c>
      <c r="C3947">
        <v>35</v>
      </c>
      <c r="D3947" t="s">
        <v>3266</v>
      </c>
      <c r="E3947">
        <v>24629916</v>
      </c>
      <c r="F3947" t="s">
        <v>5757</v>
      </c>
      <c r="G3947" t="s">
        <v>2960</v>
      </c>
      <c r="H3947" t="s">
        <v>11166</v>
      </c>
      <c r="I3947">
        <v>12942</v>
      </c>
      <c r="J3947" t="s">
        <v>3544</v>
      </c>
      <c r="K3947">
        <v>34</v>
      </c>
      <c r="L3947" t="s">
        <v>23647</v>
      </c>
      <c r="M3947" t="s">
        <v>23694</v>
      </c>
      <c r="N3947">
        <v>3000000</v>
      </c>
      <c r="O3947">
        <v>1997</v>
      </c>
      <c r="P3947">
        <v>5.0999999999999996</v>
      </c>
    </row>
    <row r="3948" spans="1:16" x14ac:dyDescent="0.3">
      <c r="A3948" t="s">
        <v>1815</v>
      </c>
      <c r="B3948">
        <v>93</v>
      </c>
      <c r="C3948">
        <v>39</v>
      </c>
      <c r="D3948" t="s">
        <v>4655</v>
      </c>
      <c r="E3948">
        <v>25529689.5</v>
      </c>
      <c r="F3948" t="s">
        <v>5464</v>
      </c>
      <c r="G3948" t="s">
        <v>6860</v>
      </c>
      <c r="H3948" t="s">
        <v>11167</v>
      </c>
      <c r="I3948">
        <v>9066</v>
      </c>
      <c r="J3948" t="s">
        <v>13561</v>
      </c>
      <c r="K3948">
        <v>55</v>
      </c>
      <c r="L3948" t="s">
        <v>23648</v>
      </c>
      <c r="M3948" t="s">
        <v>23700</v>
      </c>
      <c r="N3948">
        <v>16000000</v>
      </c>
      <c r="O3948">
        <v>2000</v>
      </c>
      <c r="P3948">
        <v>5.6</v>
      </c>
    </row>
    <row r="3949" spans="1:16" x14ac:dyDescent="0.3">
      <c r="A3949" t="s">
        <v>1816</v>
      </c>
      <c r="B3949">
        <v>86</v>
      </c>
      <c r="C3949">
        <v>158</v>
      </c>
      <c r="D3949" t="s">
        <v>4656</v>
      </c>
      <c r="E3949">
        <v>19472057</v>
      </c>
      <c r="F3949" t="s">
        <v>5668</v>
      </c>
      <c r="G3949" t="s">
        <v>892</v>
      </c>
      <c r="H3949" t="s">
        <v>11168</v>
      </c>
      <c r="I3949">
        <v>25332</v>
      </c>
      <c r="J3949" t="s">
        <v>13562</v>
      </c>
      <c r="K3949">
        <v>307</v>
      </c>
      <c r="L3949" t="s">
        <v>23647</v>
      </c>
      <c r="M3949" t="s">
        <v>23694</v>
      </c>
      <c r="N3949">
        <v>3000000</v>
      </c>
      <c r="O3949">
        <v>1986</v>
      </c>
      <c r="P3949">
        <v>5.9</v>
      </c>
    </row>
    <row r="3950" spans="1:16" x14ac:dyDescent="0.3">
      <c r="A3950" t="s">
        <v>795</v>
      </c>
      <c r="B3950">
        <v>161</v>
      </c>
      <c r="C3950">
        <v>122</v>
      </c>
      <c r="D3950" t="s">
        <v>4657</v>
      </c>
      <c r="E3950">
        <v>27200000</v>
      </c>
      <c r="F3950" t="s">
        <v>5551</v>
      </c>
      <c r="G3950" t="s">
        <v>6746</v>
      </c>
      <c r="H3950" t="s">
        <v>11169</v>
      </c>
      <c r="I3950">
        <v>149444</v>
      </c>
      <c r="J3950" t="s">
        <v>12731</v>
      </c>
      <c r="K3950">
        <v>273</v>
      </c>
      <c r="L3950" t="s">
        <v>23647</v>
      </c>
      <c r="M3950" t="s">
        <v>23695</v>
      </c>
      <c r="N3950">
        <v>3000000</v>
      </c>
      <c r="O3950">
        <v>1957</v>
      </c>
      <c r="P3950">
        <v>8.1999999999999993</v>
      </c>
    </row>
    <row r="3951" spans="1:16" x14ac:dyDescent="0.3">
      <c r="A3951" t="s">
        <v>504</v>
      </c>
      <c r="B3951">
        <v>100</v>
      </c>
      <c r="C3951">
        <v>16</v>
      </c>
      <c r="D3951" t="s">
        <v>4658</v>
      </c>
      <c r="E3951">
        <v>15369573</v>
      </c>
      <c r="F3951" t="s">
        <v>5435</v>
      </c>
      <c r="G3951" t="s">
        <v>2904</v>
      </c>
      <c r="H3951" t="s">
        <v>11170</v>
      </c>
      <c r="I3951">
        <v>2580</v>
      </c>
      <c r="J3951" t="s">
        <v>13563</v>
      </c>
      <c r="K3951">
        <v>54</v>
      </c>
      <c r="L3951" t="s">
        <v>23647</v>
      </c>
      <c r="M3951" t="s">
        <v>23694</v>
      </c>
      <c r="N3951">
        <v>3000000</v>
      </c>
      <c r="O3951">
        <v>1990</v>
      </c>
      <c r="P3951">
        <v>5.3</v>
      </c>
    </row>
    <row r="3952" spans="1:16" x14ac:dyDescent="0.3">
      <c r="A3952" t="s">
        <v>959</v>
      </c>
      <c r="B3952">
        <v>120</v>
      </c>
      <c r="C3952">
        <v>67</v>
      </c>
      <c r="D3952" t="s">
        <v>3681</v>
      </c>
      <c r="E3952">
        <v>25529689.5</v>
      </c>
      <c r="F3952" t="s">
        <v>6091</v>
      </c>
      <c r="G3952" t="s">
        <v>2948</v>
      </c>
      <c r="H3952" t="s">
        <v>11171</v>
      </c>
      <c r="I3952">
        <v>15293</v>
      </c>
      <c r="J3952" t="s">
        <v>12279</v>
      </c>
      <c r="K3952">
        <v>111</v>
      </c>
      <c r="L3952" t="s">
        <v>23647</v>
      </c>
      <c r="M3952" t="s">
        <v>23694</v>
      </c>
      <c r="N3952">
        <v>4490375</v>
      </c>
      <c r="O3952">
        <v>1976</v>
      </c>
      <c r="P3952">
        <v>6.8</v>
      </c>
    </row>
    <row r="3953" spans="1:16" x14ac:dyDescent="0.3">
      <c r="A3953" t="s">
        <v>1730</v>
      </c>
      <c r="B3953">
        <v>125</v>
      </c>
      <c r="C3953">
        <v>183</v>
      </c>
      <c r="D3953" t="s">
        <v>2944</v>
      </c>
      <c r="E3953">
        <v>25529689.5</v>
      </c>
      <c r="F3953" t="s">
        <v>5397</v>
      </c>
      <c r="G3953" t="s">
        <v>6861</v>
      </c>
      <c r="H3953" t="s">
        <v>11172</v>
      </c>
      <c r="I3953">
        <v>109335</v>
      </c>
      <c r="J3953" t="s">
        <v>13564</v>
      </c>
      <c r="K3953">
        <v>241</v>
      </c>
      <c r="L3953" t="s">
        <v>23647</v>
      </c>
      <c r="M3953" t="s">
        <v>23694</v>
      </c>
      <c r="N3953">
        <v>3000000</v>
      </c>
      <c r="O3953">
        <v>1960</v>
      </c>
      <c r="P3953">
        <v>8.3000000000000007</v>
      </c>
    </row>
    <row r="3954" spans="1:16" x14ac:dyDescent="0.3">
      <c r="A3954" t="s">
        <v>1817</v>
      </c>
      <c r="B3954">
        <v>91</v>
      </c>
      <c r="C3954">
        <v>112</v>
      </c>
      <c r="D3954" t="s">
        <v>4659</v>
      </c>
      <c r="E3954">
        <v>15935068</v>
      </c>
      <c r="F3954" t="s">
        <v>5845</v>
      </c>
      <c r="G3954" t="s">
        <v>3996</v>
      </c>
      <c r="H3954" t="s">
        <v>11173</v>
      </c>
      <c r="I3954">
        <v>19331</v>
      </c>
      <c r="J3954" t="s">
        <v>13565</v>
      </c>
      <c r="K3954">
        <v>317</v>
      </c>
      <c r="L3954" t="s">
        <v>23647</v>
      </c>
      <c r="M3954" t="s">
        <v>23694</v>
      </c>
      <c r="N3954">
        <v>2500000</v>
      </c>
      <c r="O3954">
        <v>1993</v>
      </c>
      <c r="P3954">
        <v>4.3</v>
      </c>
    </row>
    <row r="3955" spans="1:16" x14ac:dyDescent="0.3">
      <c r="A3955" t="s">
        <v>959</v>
      </c>
      <c r="B3955">
        <v>128</v>
      </c>
      <c r="C3955">
        <v>64</v>
      </c>
      <c r="D3955" t="s">
        <v>4660</v>
      </c>
      <c r="E3955">
        <v>25529689.5</v>
      </c>
      <c r="F3955" t="s">
        <v>5867</v>
      </c>
      <c r="G3955" t="s">
        <v>6862</v>
      </c>
      <c r="H3955" t="s">
        <v>11174</v>
      </c>
      <c r="I3955">
        <v>18656</v>
      </c>
      <c r="J3955" t="s">
        <v>13566</v>
      </c>
      <c r="K3955">
        <v>137</v>
      </c>
      <c r="L3955" t="s">
        <v>23647</v>
      </c>
      <c r="M3955" t="s">
        <v>23694</v>
      </c>
      <c r="N3955">
        <v>6000000</v>
      </c>
      <c r="O3955">
        <v>1966</v>
      </c>
      <c r="P3955">
        <v>6.7</v>
      </c>
    </row>
    <row r="3956" spans="1:16" x14ac:dyDescent="0.3">
      <c r="A3956" t="s">
        <v>181</v>
      </c>
      <c r="B3956">
        <v>100</v>
      </c>
      <c r="C3956">
        <v>114</v>
      </c>
      <c r="D3956" t="s">
        <v>3303</v>
      </c>
      <c r="E3956">
        <v>11694528</v>
      </c>
      <c r="F3956" t="s">
        <v>6092</v>
      </c>
      <c r="G3956" t="s">
        <v>2807</v>
      </c>
      <c r="H3956" t="s">
        <v>11175</v>
      </c>
      <c r="I3956">
        <v>7721</v>
      </c>
      <c r="J3956" t="s">
        <v>13567</v>
      </c>
      <c r="K3956">
        <v>72</v>
      </c>
      <c r="L3956" t="s">
        <v>23647</v>
      </c>
      <c r="M3956" t="s">
        <v>23694</v>
      </c>
      <c r="N3956">
        <v>3000000</v>
      </c>
      <c r="O3956">
        <v>2005</v>
      </c>
      <c r="P3956">
        <v>7.2</v>
      </c>
    </row>
    <row r="3957" spans="1:16" x14ac:dyDescent="0.3">
      <c r="A3957" t="s">
        <v>1818</v>
      </c>
      <c r="B3957">
        <v>84</v>
      </c>
      <c r="C3957">
        <v>246</v>
      </c>
      <c r="D3957" t="s">
        <v>2934</v>
      </c>
      <c r="E3957">
        <v>229094</v>
      </c>
      <c r="F3957" t="s">
        <v>5996</v>
      </c>
      <c r="G3957" t="s">
        <v>2479</v>
      </c>
      <c r="H3957" t="s">
        <v>11176</v>
      </c>
      <c r="I3957">
        <v>27650</v>
      </c>
      <c r="J3957" t="s">
        <v>3042</v>
      </c>
      <c r="K3957">
        <v>88</v>
      </c>
      <c r="L3957" t="s">
        <v>23647</v>
      </c>
      <c r="M3957" t="s">
        <v>23695</v>
      </c>
      <c r="N3957">
        <v>20000000</v>
      </c>
      <c r="O3957">
        <v>2015</v>
      </c>
      <c r="P3957">
        <v>6.9</v>
      </c>
    </row>
    <row r="3958" spans="1:16" x14ac:dyDescent="0.3">
      <c r="A3958" t="s">
        <v>1337</v>
      </c>
      <c r="B3958">
        <v>97</v>
      </c>
      <c r="C3958">
        <v>7</v>
      </c>
      <c r="D3958" t="s">
        <v>4661</v>
      </c>
      <c r="E3958">
        <v>25529689.5</v>
      </c>
      <c r="F3958" t="s">
        <v>5666</v>
      </c>
      <c r="G3958" t="s">
        <v>4582</v>
      </c>
      <c r="H3958" t="s">
        <v>11177</v>
      </c>
      <c r="I3958">
        <v>1361</v>
      </c>
      <c r="J3958" t="s">
        <v>13568</v>
      </c>
      <c r="K3958">
        <v>16</v>
      </c>
      <c r="L3958" t="s">
        <v>23647</v>
      </c>
      <c r="M3958" t="s">
        <v>23694</v>
      </c>
      <c r="N3958">
        <v>3000000</v>
      </c>
      <c r="O3958">
        <v>1985</v>
      </c>
      <c r="P3958">
        <v>6.6</v>
      </c>
    </row>
    <row r="3959" spans="1:16" x14ac:dyDescent="0.3">
      <c r="A3959" t="s">
        <v>1819</v>
      </c>
      <c r="B3959">
        <v>84</v>
      </c>
      <c r="C3959">
        <v>49</v>
      </c>
      <c r="D3959" t="s">
        <v>3522</v>
      </c>
      <c r="E3959">
        <v>10017041</v>
      </c>
      <c r="F3959" t="s">
        <v>5422</v>
      </c>
      <c r="G3959" t="s">
        <v>3153</v>
      </c>
      <c r="H3959" t="s">
        <v>11178</v>
      </c>
      <c r="I3959">
        <v>8265</v>
      </c>
      <c r="J3959" t="s">
        <v>3136</v>
      </c>
      <c r="K3959">
        <v>20</v>
      </c>
      <c r="L3959" t="s">
        <v>23647</v>
      </c>
      <c r="M3959" t="s">
        <v>23694</v>
      </c>
      <c r="N3959">
        <v>3000000</v>
      </c>
      <c r="O3959">
        <v>2009</v>
      </c>
      <c r="P3959">
        <v>5.9</v>
      </c>
    </row>
    <row r="3960" spans="1:16" x14ac:dyDescent="0.3">
      <c r="A3960" t="s">
        <v>1777</v>
      </c>
      <c r="B3960">
        <v>146</v>
      </c>
      <c r="C3960">
        <v>42</v>
      </c>
      <c r="D3960" t="s">
        <v>4458</v>
      </c>
      <c r="E3960">
        <v>25529689.5</v>
      </c>
      <c r="F3960" t="s">
        <v>5558</v>
      </c>
      <c r="G3960" t="s">
        <v>6863</v>
      </c>
      <c r="H3960" t="s">
        <v>11179</v>
      </c>
      <c r="I3960">
        <v>7998</v>
      </c>
      <c r="J3960" t="s">
        <v>13569</v>
      </c>
      <c r="K3960">
        <v>81</v>
      </c>
      <c r="L3960" t="s">
        <v>23647</v>
      </c>
      <c r="M3960" t="s">
        <v>23694</v>
      </c>
      <c r="N3960">
        <v>3000000</v>
      </c>
      <c r="O3960">
        <v>1960</v>
      </c>
      <c r="P3960">
        <v>7.9</v>
      </c>
    </row>
    <row r="3961" spans="1:16" x14ac:dyDescent="0.3">
      <c r="A3961" t="s">
        <v>1418</v>
      </c>
      <c r="B3961">
        <v>186</v>
      </c>
      <c r="C3961">
        <v>73</v>
      </c>
      <c r="D3961" t="s">
        <v>4662</v>
      </c>
      <c r="E3961">
        <v>25529689.5</v>
      </c>
      <c r="F3961" t="s">
        <v>5557</v>
      </c>
      <c r="G3961" t="s">
        <v>3721</v>
      </c>
      <c r="H3961" t="s">
        <v>11180</v>
      </c>
      <c r="I3961">
        <v>44457</v>
      </c>
      <c r="J3961" t="s">
        <v>4778</v>
      </c>
      <c r="K3961">
        <v>176</v>
      </c>
      <c r="L3961" t="s">
        <v>23647</v>
      </c>
      <c r="M3961" t="s">
        <v>23694</v>
      </c>
      <c r="N3961">
        <v>3000000</v>
      </c>
      <c r="O3961">
        <v>1961</v>
      </c>
      <c r="P3961">
        <v>8.3000000000000007</v>
      </c>
    </row>
    <row r="3962" spans="1:16" x14ac:dyDescent="0.3">
      <c r="A3962" t="s">
        <v>1157</v>
      </c>
      <c r="B3962">
        <v>94</v>
      </c>
      <c r="C3962">
        <v>16</v>
      </c>
      <c r="D3962" t="s">
        <v>4663</v>
      </c>
      <c r="E3962">
        <v>9016377</v>
      </c>
      <c r="F3962" t="s">
        <v>5447</v>
      </c>
      <c r="G3962" t="s">
        <v>3522</v>
      </c>
      <c r="H3962" t="s">
        <v>11181</v>
      </c>
      <c r="I3962">
        <v>1004</v>
      </c>
      <c r="J3962" t="s">
        <v>13570</v>
      </c>
      <c r="K3962">
        <v>8</v>
      </c>
      <c r="L3962" t="s">
        <v>23647</v>
      </c>
      <c r="M3962" t="s">
        <v>23694</v>
      </c>
      <c r="N3962">
        <v>20000000</v>
      </c>
      <c r="O3962">
        <v>1999</v>
      </c>
      <c r="P3962">
        <v>5.2</v>
      </c>
    </row>
    <row r="3963" spans="1:16" x14ac:dyDescent="0.3">
      <c r="A3963" t="s">
        <v>1820</v>
      </c>
      <c r="B3963">
        <v>126</v>
      </c>
      <c r="C3963">
        <v>91</v>
      </c>
      <c r="D3963" t="s">
        <v>4664</v>
      </c>
      <c r="E3963">
        <v>25529689.5</v>
      </c>
      <c r="F3963" t="s">
        <v>6093</v>
      </c>
      <c r="G3963" t="s">
        <v>4662</v>
      </c>
      <c r="H3963" t="s">
        <v>11182</v>
      </c>
      <c r="I3963">
        <v>21316</v>
      </c>
      <c r="J3963" t="s">
        <v>4111</v>
      </c>
      <c r="K3963">
        <v>162</v>
      </c>
      <c r="L3963" t="s">
        <v>23647</v>
      </c>
      <c r="M3963" t="s">
        <v>23694</v>
      </c>
      <c r="N3963">
        <v>3000000</v>
      </c>
      <c r="O3963">
        <v>1948</v>
      </c>
      <c r="P3963">
        <v>7.8</v>
      </c>
    </row>
    <row r="3964" spans="1:16" x14ac:dyDescent="0.3">
      <c r="A3964" t="s">
        <v>1821</v>
      </c>
      <c r="B3964">
        <v>99</v>
      </c>
      <c r="C3964">
        <v>37</v>
      </c>
      <c r="D3964" t="s">
        <v>4665</v>
      </c>
      <c r="E3964">
        <v>7059537</v>
      </c>
      <c r="F3964" t="s">
        <v>5447</v>
      </c>
      <c r="G3964" t="s">
        <v>3085</v>
      </c>
      <c r="H3964" t="s">
        <v>11183</v>
      </c>
      <c r="I3964">
        <v>8279</v>
      </c>
      <c r="J3964" t="s">
        <v>13571</v>
      </c>
      <c r="K3964">
        <v>101</v>
      </c>
      <c r="L3964" t="s">
        <v>23647</v>
      </c>
      <c r="M3964" t="s">
        <v>23694</v>
      </c>
      <c r="N3964">
        <v>3000000</v>
      </c>
      <c r="O3964">
        <v>2006</v>
      </c>
      <c r="P3964">
        <v>3</v>
      </c>
    </row>
    <row r="3965" spans="1:16" x14ac:dyDescent="0.3">
      <c r="A3965" t="s">
        <v>804</v>
      </c>
      <c r="B3965">
        <v>109</v>
      </c>
      <c r="C3965">
        <v>405</v>
      </c>
      <c r="D3965" t="s">
        <v>4666</v>
      </c>
      <c r="E3965">
        <v>8114507</v>
      </c>
      <c r="F3965" t="s">
        <v>5310</v>
      </c>
      <c r="G3965" t="s">
        <v>6864</v>
      </c>
      <c r="H3965" t="s">
        <v>11184</v>
      </c>
      <c r="I3965">
        <v>95362</v>
      </c>
      <c r="J3965" t="s">
        <v>13572</v>
      </c>
      <c r="K3965">
        <v>270</v>
      </c>
      <c r="L3965" t="s">
        <v>23647</v>
      </c>
      <c r="M3965" t="s">
        <v>23694</v>
      </c>
      <c r="N3965">
        <v>3000000</v>
      </c>
      <c r="O3965">
        <v>2013</v>
      </c>
      <c r="P3965">
        <v>7.9</v>
      </c>
    </row>
    <row r="3966" spans="1:16" x14ac:dyDescent="0.3">
      <c r="A3966" t="s">
        <v>1822</v>
      </c>
      <c r="B3966">
        <v>95</v>
      </c>
      <c r="C3966">
        <v>29</v>
      </c>
      <c r="D3966" t="s">
        <v>4667</v>
      </c>
      <c r="E3966">
        <v>7888703</v>
      </c>
      <c r="F3966" t="s">
        <v>5509</v>
      </c>
      <c r="G3966" t="s">
        <v>6865</v>
      </c>
      <c r="H3966" t="s">
        <v>11185</v>
      </c>
      <c r="I3966">
        <v>8465</v>
      </c>
      <c r="J3966" t="s">
        <v>4472</v>
      </c>
      <c r="K3966">
        <v>65</v>
      </c>
      <c r="L3966" t="s">
        <v>23647</v>
      </c>
      <c r="M3966" t="s">
        <v>23694</v>
      </c>
      <c r="N3966">
        <v>3000000</v>
      </c>
      <c r="O3966">
        <v>1987</v>
      </c>
      <c r="P3966">
        <v>3.2</v>
      </c>
    </row>
    <row r="3967" spans="1:16" x14ac:dyDescent="0.3">
      <c r="A3967" t="s">
        <v>1653</v>
      </c>
      <c r="B3967">
        <v>97</v>
      </c>
      <c r="C3967">
        <v>81</v>
      </c>
      <c r="D3967" t="s">
        <v>4668</v>
      </c>
      <c r="E3967">
        <v>7282851</v>
      </c>
      <c r="F3967" t="s">
        <v>5607</v>
      </c>
      <c r="G3967" t="s">
        <v>6866</v>
      </c>
      <c r="H3967" t="s">
        <v>11186</v>
      </c>
      <c r="I3967">
        <v>9502</v>
      </c>
      <c r="J3967" t="s">
        <v>13573</v>
      </c>
      <c r="K3967">
        <v>100</v>
      </c>
      <c r="L3967" t="s">
        <v>23647</v>
      </c>
      <c r="M3967" t="s">
        <v>23694</v>
      </c>
      <c r="N3967">
        <v>3000000</v>
      </c>
      <c r="O3967">
        <v>1988</v>
      </c>
      <c r="P3967">
        <v>6.5</v>
      </c>
    </row>
    <row r="3968" spans="1:16" x14ac:dyDescent="0.3">
      <c r="A3968" t="s">
        <v>1337</v>
      </c>
      <c r="B3968">
        <v>94</v>
      </c>
      <c r="C3968">
        <v>17</v>
      </c>
      <c r="D3968" t="s">
        <v>3027</v>
      </c>
      <c r="E3968">
        <v>6879730</v>
      </c>
      <c r="F3968" t="s">
        <v>5558</v>
      </c>
      <c r="G3968" t="s">
        <v>3635</v>
      </c>
      <c r="H3968" t="s">
        <v>11187</v>
      </c>
      <c r="I3968">
        <v>806</v>
      </c>
      <c r="J3968" t="s">
        <v>4861</v>
      </c>
      <c r="K3968">
        <v>23</v>
      </c>
      <c r="L3968" t="s">
        <v>23647</v>
      </c>
      <c r="M3968" t="s">
        <v>23694</v>
      </c>
      <c r="N3968">
        <v>20000000</v>
      </c>
      <c r="O3968">
        <v>2004</v>
      </c>
      <c r="P3968">
        <v>6.9</v>
      </c>
    </row>
    <row r="3969" spans="1:16" x14ac:dyDescent="0.3">
      <c r="A3969" t="s">
        <v>1823</v>
      </c>
      <c r="B3969">
        <v>90</v>
      </c>
      <c r="C3969">
        <v>75</v>
      </c>
      <c r="D3969" t="s">
        <v>4669</v>
      </c>
      <c r="E3969">
        <v>5844929</v>
      </c>
      <c r="F3969" t="s">
        <v>5491</v>
      </c>
      <c r="G3969" t="s">
        <v>2505</v>
      </c>
      <c r="H3969" t="s">
        <v>11188</v>
      </c>
      <c r="I3969">
        <v>6000</v>
      </c>
      <c r="J3969" t="s">
        <v>12648</v>
      </c>
      <c r="K3969">
        <v>109</v>
      </c>
      <c r="L3969" t="s">
        <v>23647</v>
      </c>
      <c r="M3969" t="s">
        <v>23694</v>
      </c>
      <c r="N3969">
        <v>3000000</v>
      </c>
      <c r="O3969">
        <v>2002</v>
      </c>
      <c r="P3969">
        <v>7</v>
      </c>
    </row>
    <row r="3970" spans="1:16" x14ac:dyDescent="0.3">
      <c r="A3970" t="s">
        <v>513</v>
      </c>
      <c r="B3970">
        <v>117</v>
      </c>
      <c r="C3970">
        <v>91</v>
      </c>
      <c r="D3970" t="s">
        <v>4670</v>
      </c>
      <c r="E3970">
        <v>3222857</v>
      </c>
      <c r="F3970" t="s">
        <v>5310</v>
      </c>
      <c r="G3970" t="s">
        <v>4140</v>
      </c>
      <c r="H3970" t="s">
        <v>11189</v>
      </c>
      <c r="I3970">
        <v>12560</v>
      </c>
      <c r="J3970" t="s">
        <v>13574</v>
      </c>
      <c r="K3970">
        <v>147</v>
      </c>
      <c r="L3970" t="s">
        <v>23654</v>
      </c>
      <c r="M3970" t="s">
        <v>23697</v>
      </c>
      <c r="N3970">
        <v>20000000</v>
      </c>
      <c r="O3970">
        <v>2005</v>
      </c>
      <c r="P3970">
        <v>7.8</v>
      </c>
    </row>
    <row r="3971" spans="1:16" x14ac:dyDescent="0.3">
      <c r="A3971" t="s">
        <v>1824</v>
      </c>
      <c r="B3971">
        <v>96</v>
      </c>
      <c r="C3971">
        <v>82</v>
      </c>
      <c r="D3971" t="s">
        <v>4671</v>
      </c>
      <c r="E3971">
        <v>4170647</v>
      </c>
      <c r="F3971" t="s">
        <v>5491</v>
      </c>
      <c r="G3971" t="s">
        <v>3958</v>
      </c>
      <c r="H3971" t="s">
        <v>11190</v>
      </c>
      <c r="I3971">
        <v>14548</v>
      </c>
      <c r="J3971" t="s">
        <v>4321</v>
      </c>
      <c r="K3971">
        <v>161</v>
      </c>
      <c r="L3971" t="s">
        <v>23647</v>
      </c>
      <c r="M3971" t="s">
        <v>23695</v>
      </c>
      <c r="N3971">
        <v>1900000</v>
      </c>
      <c r="O3971">
        <v>1999</v>
      </c>
      <c r="P3971">
        <v>6.9</v>
      </c>
    </row>
    <row r="3972" spans="1:16" x14ac:dyDescent="0.3">
      <c r="A3972" t="s">
        <v>1825</v>
      </c>
      <c r="B3972">
        <v>82</v>
      </c>
      <c r="C3972">
        <v>48</v>
      </c>
      <c r="D3972" t="s">
        <v>3954</v>
      </c>
      <c r="E3972">
        <v>4142507</v>
      </c>
      <c r="F3972" t="s">
        <v>5417</v>
      </c>
      <c r="G3972" t="s">
        <v>4963</v>
      </c>
      <c r="H3972" t="s">
        <v>11191</v>
      </c>
      <c r="I3972">
        <v>3665</v>
      </c>
      <c r="J3972" t="s">
        <v>13575</v>
      </c>
      <c r="K3972">
        <v>81</v>
      </c>
      <c r="L3972" t="s">
        <v>23647</v>
      </c>
      <c r="M3972" t="s">
        <v>23694</v>
      </c>
      <c r="N3972">
        <v>3000000</v>
      </c>
      <c r="O3972">
        <v>2000</v>
      </c>
      <c r="P3972">
        <v>4.4000000000000004</v>
      </c>
    </row>
    <row r="3973" spans="1:16" x14ac:dyDescent="0.3">
      <c r="A3973" t="s">
        <v>900</v>
      </c>
      <c r="B3973">
        <v>109</v>
      </c>
      <c r="C3973">
        <v>33</v>
      </c>
      <c r="D3973" t="s">
        <v>4032</v>
      </c>
      <c r="E3973">
        <v>4109095</v>
      </c>
      <c r="F3973" t="s">
        <v>6094</v>
      </c>
      <c r="G3973" t="s">
        <v>2861</v>
      </c>
      <c r="H3973" t="s">
        <v>11192</v>
      </c>
      <c r="I3973">
        <v>8239</v>
      </c>
      <c r="J3973" t="s">
        <v>4197</v>
      </c>
      <c r="K3973">
        <v>92</v>
      </c>
      <c r="L3973" t="s">
        <v>23647</v>
      </c>
      <c r="M3973" t="s">
        <v>23694</v>
      </c>
      <c r="N3973">
        <v>3000000</v>
      </c>
      <c r="O3973">
        <v>1996</v>
      </c>
      <c r="P3973">
        <v>6</v>
      </c>
    </row>
    <row r="3974" spans="1:16" x14ac:dyDescent="0.3">
      <c r="A3974" t="s">
        <v>1479</v>
      </c>
      <c r="B3974">
        <v>90</v>
      </c>
      <c r="C3974">
        <v>133</v>
      </c>
      <c r="D3974" t="s">
        <v>2986</v>
      </c>
      <c r="E3974">
        <v>4033268</v>
      </c>
      <c r="F3974" t="s">
        <v>5491</v>
      </c>
      <c r="G3974" t="s">
        <v>2709</v>
      </c>
      <c r="H3974" t="s">
        <v>11193</v>
      </c>
      <c r="I3974">
        <v>9808</v>
      </c>
      <c r="J3974" t="s">
        <v>13576</v>
      </c>
      <c r="K3974">
        <v>53</v>
      </c>
      <c r="L3974" t="s">
        <v>23647</v>
      </c>
      <c r="M3974" t="s">
        <v>23694</v>
      </c>
      <c r="N3974">
        <v>20000000</v>
      </c>
      <c r="O3974">
        <v>2010</v>
      </c>
      <c r="P3974">
        <v>6.6</v>
      </c>
    </row>
    <row r="3975" spans="1:16" x14ac:dyDescent="0.3">
      <c r="A3975" t="s">
        <v>1826</v>
      </c>
      <c r="B3975">
        <v>89</v>
      </c>
      <c r="C3975">
        <v>104</v>
      </c>
      <c r="D3975" t="s">
        <v>4672</v>
      </c>
      <c r="E3975">
        <v>25529689.5</v>
      </c>
      <c r="F3975" t="s">
        <v>6095</v>
      </c>
      <c r="G3975" t="s">
        <v>6867</v>
      </c>
      <c r="H3975" t="s">
        <v>11194</v>
      </c>
      <c r="I3975">
        <v>128334</v>
      </c>
      <c r="J3975" t="s">
        <v>13577</v>
      </c>
      <c r="K3975">
        <v>349</v>
      </c>
      <c r="L3975" t="s">
        <v>23647</v>
      </c>
      <c r="M3975" t="s">
        <v>23694</v>
      </c>
      <c r="N3975">
        <v>3000000</v>
      </c>
      <c r="O3975">
        <v>1971</v>
      </c>
      <c r="P3975">
        <v>7.8</v>
      </c>
    </row>
    <row r="3976" spans="1:16" x14ac:dyDescent="0.3">
      <c r="A3976" t="s">
        <v>1827</v>
      </c>
      <c r="B3976">
        <v>98</v>
      </c>
      <c r="C3976">
        <v>22</v>
      </c>
      <c r="D3976" t="s">
        <v>4673</v>
      </c>
      <c r="E3976">
        <v>3902679</v>
      </c>
      <c r="F3976" t="s">
        <v>5756</v>
      </c>
      <c r="G3976" t="s">
        <v>6327</v>
      </c>
      <c r="H3976" t="s">
        <v>11195</v>
      </c>
      <c r="I3976">
        <v>3943</v>
      </c>
      <c r="J3976" t="s">
        <v>13578</v>
      </c>
      <c r="K3976">
        <v>49</v>
      </c>
      <c r="L3976" t="s">
        <v>23647</v>
      </c>
      <c r="M3976" t="s">
        <v>23694</v>
      </c>
      <c r="N3976">
        <v>3000000</v>
      </c>
      <c r="O3976">
        <v>1993</v>
      </c>
      <c r="P3976">
        <v>5.3</v>
      </c>
    </row>
    <row r="3977" spans="1:16" x14ac:dyDescent="0.3">
      <c r="A3977" t="s">
        <v>1828</v>
      </c>
      <c r="B3977">
        <v>95</v>
      </c>
      <c r="C3977">
        <v>30</v>
      </c>
      <c r="D3977" t="s">
        <v>4674</v>
      </c>
      <c r="E3977">
        <v>3559990</v>
      </c>
      <c r="F3977" t="s">
        <v>5363</v>
      </c>
      <c r="G3977" t="s">
        <v>6868</v>
      </c>
      <c r="H3977" t="s">
        <v>11196</v>
      </c>
      <c r="I3977">
        <v>8005</v>
      </c>
      <c r="J3977" t="s">
        <v>2928</v>
      </c>
      <c r="K3977">
        <v>49</v>
      </c>
      <c r="L3977" t="s">
        <v>23647</v>
      </c>
      <c r="M3977" t="s">
        <v>23694</v>
      </c>
      <c r="N3977">
        <v>3000000</v>
      </c>
      <c r="O3977">
        <v>1997</v>
      </c>
      <c r="P3977">
        <v>5.3</v>
      </c>
    </row>
    <row r="3978" spans="1:16" x14ac:dyDescent="0.3">
      <c r="A3978" t="s">
        <v>455</v>
      </c>
      <c r="B3978">
        <v>94</v>
      </c>
      <c r="C3978">
        <v>112</v>
      </c>
      <c r="D3978" t="s">
        <v>4675</v>
      </c>
      <c r="E3978">
        <v>25529689.5</v>
      </c>
      <c r="F3978" t="s">
        <v>5310</v>
      </c>
      <c r="G3978" t="s">
        <v>2669</v>
      </c>
      <c r="H3978" t="s">
        <v>11197</v>
      </c>
      <c r="I3978">
        <v>37594</v>
      </c>
      <c r="J3978" t="s">
        <v>13579</v>
      </c>
      <c r="K3978">
        <v>181</v>
      </c>
      <c r="L3978" t="s">
        <v>23647</v>
      </c>
      <c r="M3978" t="s">
        <v>23694</v>
      </c>
      <c r="N3978">
        <v>3000000</v>
      </c>
      <c r="O3978">
        <v>1978</v>
      </c>
      <c r="P3978">
        <v>8</v>
      </c>
    </row>
    <row r="3979" spans="1:16" x14ac:dyDescent="0.3">
      <c r="A3979" t="s">
        <v>1829</v>
      </c>
      <c r="B3979">
        <v>104</v>
      </c>
      <c r="C3979">
        <v>79</v>
      </c>
      <c r="D3979" t="s">
        <v>4676</v>
      </c>
      <c r="E3979">
        <v>3287435</v>
      </c>
      <c r="F3979" t="s">
        <v>5558</v>
      </c>
      <c r="G3979" t="s">
        <v>6209</v>
      </c>
      <c r="H3979" t="s">
        <v>11198</v>
      </c>
      <c r="I3979">
        <v>8603</v>
      </c>
      <c r="J3979" t="s">
        <v>4062</v>
      </c>
      <c r="K3979">
        <v>115</v>
      </c>
      <c r="L3979" t="s">
        <v>23647</v>
      </c>
      <c r="M3979" t="s">
        <v>23694</v>
      </c>
      <c r="N3979">
        <v>4500000</v>
      </c>
      <c r="O3979">
        <v>2001</v>
      </c>
      <c r="P3979">
        <v>7.1</v>
      </c>
    </row>
    <row r="3980" spans="1:16" x14ac:dyDescent="0.3">
      <c r="A3980" t="s">
        <v>1830</v>
      </c>
      <c r="B3980">
        <v>87</v>
      </c>
      <c r="C3980">
        <v>49</v>
      </c>
      <c r="D3980" t="s">
        <v>2450</v>
      </c>
      <c r="E3980">
        <v>3071947</v>
      </c>
      <c r="F3980" t="s">
        <v>5695</v>
      </c>
      <c r="G3980" t="s">
        <v>4295</v>
      </c>
      <c r="H3980" t="s">
        <v>11199</v>
      </c>
      <c r="I3980">
        <v>18711</v>
      </c>
      <c r="J3980" t="s">
        <v>13580</v>
      </c>
      <c r="K3980">
        <v>183</v>
      </c>
      <c r="L3980" t="s">
        <v>23647</v>
      </c>
      <c r="M3980" t="s">
        <v>23694</v>
      </c>
      <c r="N3980">
        <v>3500000</v>
      </c>
      <c r="O3980">
        <v>1999</v>
      </c>
      <c r="P3980">
        <v>5.4</v>
      </c>
    </row>
    <row r="3981" spans="1:16" x14ac:dyDescent="0.3">
      <c r="A3981" t="s">
        <v>1205</v>
      </c>
      <c r="B3981">
        <v>108</v>
      </c>
      <c r="C3981">
        <v>42</v>
      </c>
      <c r="D3981" t="s">
        <v>2938</v>
      </c>
      <c r="E3981">
        <v>2961991</v>
      </c>
      <c r="F3981" t="s">
        <v>5405</v>
      </c>
      <c r="G3981" t="s">
        <v>2539</v>
      </c>
      <c r="H3981" t="s">
        <v>11200</v>
      </c>
      <c r="I3981">
        <v>15885</v>
      </c>
      <c r="J3981" t="s">
        <v>13581</v>
      </c>
      <c r="K3981">
        <v>78</v>
      </c>
      <c r="L3981" t="s">
        <v>23647</v>
      </c>
      <c r="M3981" t="s">
        <v>23694</v>
      </c>
      <c r="N3981">
        <v>3300000</v>
      </c>
      <c r="O3981">
        <v>1996</v>
      </c>
      <c r="P3981">
        <v>6.9</v>
      </c>
    </row>
    <row r="3982" spans="1:16" x14ac:dyDescent="0.3">
      <c r="A3982" t="s">
        <v>1377</v>
      </c>
      <c r="B3982">
        <v>86</v>
      </c>
      <c r="C3982">
        <v>345</v>
      </c>
      <c r="D3982" t="s">
        <v>4677</v>
      </c>
      <c r="E3982">
        <v>4063238</v>
      </c>
      <c r="F3982" t="s">
        <v>5397</v>
      </c>
      <c r="G3982" t="s">
        <v>3572</v>
      </c>
      <c r="H3982" t="s">
        <v>11201</v>
      </c>
      <c r="I3982">
        <v>43982</v>
      </c>
      <c r="J3982" t="s">
        <v>13278</v>
      </c>
      <c r="K3982">
        <v>139</v>
      </c>
      <c r="L3982" t="s">
        <v>23647</v>
      </c>
      <c r="M3982" t="s">
        <v>23694</v>
      </c>
      <c r="N3982">
        <v>20000000</v>
      </c>
      <c r="O3982">
        <v>2012</v>
      </c>
      <c r="P3982">
        <v>7.4</v>
      </c>
    </row>
    <row r="3983" spans="1:16" x14ac:dyDescent="0.3">
      <c r="A3983" t="s">
        <v>111</v>
      </c>
      <c r="B3983">
        <v>94</v>
      </c>
      <c r="C3983">
        <v>152</v>
      </c>
      <c r="D3983" t="s">
        <v>4678</v>
      </c>
      <c r="E3983">
        <v>2912363</v>
      </c>
      <c r="F3983" t="s">
        <v>5442</v>
      </c>
      <c r="G3983" t="s">
        <v>4000</v>
      </c>
      <c r="H3983" t="s">
        <v>11202</v>
      </c>
      <c r="I3983">
        <v>25063</v>
      </c>
      <c r="J3983" t="s">
        <v>6941</v>
      </c>
      <c r="K3983">
        <v>177</v>
      </c>
      <c r="L3983" t="s">
        <v>23681</v>
      </c>
      <c r="M3983" t="s">
        <v>23695</v>
      </c>
      <c r="N3983">
        <v>3000000</v>
      </c>
      <c r="O3983">
        <v>2005</v>
      </c>
      <c r="P3983">
        <v>7.3</v>
      </c>
    </row>
    <row r="3984" spans="1:16" x14ac:dyDescent="0.3">
      <c r="A3984" t="s">
        <v>1713</v>
      </c>
      <c r="B3984">
        <v>134</v>
      </c>
      <c r="C3984">
        <v>148</v>
      </c>
      <c r="D3984" t="s">
        <v>2773</v>
      </c>
      <c r="E3984">
        <v>3000000</v>
      </c>
      <c r="F3984" t="s">
        <v>5491</v>
      </c>
      <c r="G3984" t="s">
        <v>2512</v>
      </c>
      <c r="H3984" t="s">
        <v>11203</v>
      </c>
      <c r="I3984">
        <v>55329</v>
      </c>
      <c r="J3984" t="s">
        <v>2992</v>
      </c>
      <c r="K3984">
        <v>499</v>
      </c>
      <c r="L3984" t="s">
        <v>23647</v>
      </c>
      <c r="M3984" t="s">
        <v>23694</v>
      </c>
      <c r="N3984">
        <v>3000000</v>
      </c>
      <c r="O3984">
        <v>1998</v>
      </c>
      <c r="P3984">
        <v>7.8</v>
      </c>
    </row>
    <row r="3985" spans="1:16" x14ac:dyDescent="0.3">
      <c r="A3985" t="s">
        <v>886</v>
      </c>
      <c r="B3985">
        <v>89</v>
      </c>
      <c r="C3985">
        <v>23</v>
      </c>
      <c r="D3985" t="s">
        <v>4679</v>
      </c>
      <c r="E3985">
        <v>2223990</v>
      </c>
      <c r="F3985" t="s">
        <v>6052</v>
      </c>
      <c r="G3985" t="s">
        <v>3582</v>
      </c>
      <c r="H3985" t="s">
        <v>11204</v>
      </c>
      <c r="I3985">
        <v>761</v>
      </c>
      <c r="J3985" t="s">
        <v>13582</v>
      </c>
      <c r="K3985">
        <v>14</v>
      </c>
      <c r="L3985" t="s">
        <v>23647</v>
      </c>
      <c r="M3985" t="s">
        <v>23694</v>
      </c>
      <c r="N3985">
        <v>3000000</v>
      </c>
      <c r="O3985">
        <v>2003</v>
      </c>
      <c r="P3985">
        <v>6.6</v>
      </c>
    </row>
    <row r="3986" spans="1:16" x14ac:dyDescent="0.3">
      <c r="A3986" t="s">
        <v>637</v>
      </c>
      <c r="B3986">
        <v>102</v>
      </c>
      <c r="C3986">
        <v>254</v>
      </c>
      <c r="D3986" t="s">
        <v>3187</v>
      </c>
      <c r="E3986">
        <v>1821983</v>
      </c>
      <c r="F3986" t="s">
        <v>6096</v>
      </c>
      <c r="G3986" t="s">
        <v>6194</v>
      </c>
      <c r="H3986" t="s">
        <v>11205</v>
      </c>
      <c r="I3986">
        <v>31089</v>
      </c>
      <c r="J3986" t="s">
        <v>2994</v>
      </c>
      <c r="K3986">
        <v>261</v>
      </c>
      <c r="L3986" t="s">
        <v>23647</v>
      </c>
      <c r="M3986" t="s">
        <v>23694</v>
      </c>
      <c r="N3986">
        <v>3000000</v>
      </c>
      <c r="O3986">
        <v>2014</v>
      </c>
      <c r="P3986">
        <v>5.4</v>
      </c>
    </row>
    <row r="3987" spans="1:16" x14ac:dyDescent="0.3">
      <c r="A3987" t="s">
        <v>1284</v>
      </c>
      <c r="B3987">
        <v>120</v>
      </c>
      <c r="C3987">
        <v>305</v>
      </c>
      <c r="D3987" t="s">
        <v>4680</v>
      </c>
      <c r="E3987">
        <v>2181290</v>
      </c>
      <c r="F3987" t="s">
        <v>5440</v>
      </c>
      <c r="G3987" t="s">
        <v>6607</v>
      </c>
      <c r="H3987" t="s">
        <v>11206</v>
      </c>
      <c r="I3987">
        <v>356181</v>
      </c>
      <c r="J3987" t="s">
        <v>13466</v>
      </c>
      <c r="K3987">
        <v>809</v>
      </c>
      <c r="L3987" t="s">
        <v>23669</v>
      </c>
      <c r="M3987" t="s">
        <v>23711</v>
      </c>
      <c r="N3987">
        <v>3000000</v>
      </c>
      <c r="O3987">
        <v>2003</v>
      </c>
      <c r="P3987">
        <v>8.4</v>
      </c>
    </row>
    <row r="3988" spans="1:16" x14ac:dyDescent="0.3">
      <c r="A3988" t="s">
        <v>1831</v>
      </c>
      <c r="B3988">
        <v>110</v>
      </c>
      <c r="C3988">
        <v>19</v>
      </c>
      <c r="D3988" t="s">
        <v>4681</v>
      </c>
      <c r="E3988">
        <v>2848578</v>
      </c>
      <c r="F3988" t="s">
        <v>5748</v>
      </c>
      <c r="G3988" t="s">
        <v>6869</v>
      </c>
      <c r="H3988" t="s">
        <v>11207</v>
      </c>
      <c r="I3988">
        <v>3942</v>
      </c>
      <c r="J3988" t="s">
        <v>13583</v>
      </c>
      <c r="K3988">
        <v>65</v>
      </c>
      <c r="L3988" t="s">
        <v>23647</v>
      </c>
      <c r="M3988" t="s">
        <v>23694</v>
      </c>
      <c r="N3988">
        <v>3500000</v>
      </c>
      <c r="O3988">
        <v>2010</v>
      </c>
      <c r="P3988">
        <v>6.3</v>
      </c>
    </row>
    <row r="3989" spans="1:16" x14ac:dyDescent="0.3">
      <c r="A3989" t="s">
        <v>1832</v>
      </c>
      <c r="B3989">
        <v>86</v>
      </c>
      <c r="C3989">
        <v>272</v>
      </c>
      <c r="D3989" t="s">
        <v>4682</v>
      </c>
      <c r="E3989">
        <v>703002</v>
      </c>
      <c r="F3989" t="s">
        <v>5421</v>
      </c>
      <c r="G3989" t="s">
        <v>3082</v>
      </c>
      <c r="H3989" t="s">
        <v>11208</v>
      </c>
      <c r="I3989">
        <v>37495</v>
      </c>
      <c r="J3989" t="s">
        <v>13584</v>
      </c>
      <c r="K3989">
        <v>230</v>
      </c>
      <c r="L3989" t="s">
        <v>23647</v>
      </c>
      <c r="M3989" t="s">
        <v>23697</v>
      </c>
      <c r="N3989">
        <v>3000000</v>
      </c>
      <c r="O3989">
        <v>2011</v>
      </c>
      <c r="P3989">
        <v>6.1</v>
      </c>
    </row>
    <row r="3990" spans="1:16" x14ac:dyDescent="0.3">
      <c r="A3990" t="s">
        <v>1833</v>
      </c>
      <c r="B3990">
        <v>101</v>
      </c>
      <c r="C3990">
        <v>5</v>
      </c>
      <c r="D3990" t="s">
        <v>4683</v>
      </c>
      <c r="E3990">
        <v>3105269</v>
      </c>
      <c r="F3990" t="s">
        <v>5461</v>
      </c>
      <c r="G3990" t="s">
        <v>3189</v>
      </c>
      <c r="H3990" t="s">
        <v>11209</v>
      </c>
      <c r="I3990">
        <v>368</v>
      </c>
      <c r="J3990" t="s">
        <v>13585</v>
      </c>
      <c r="K3990">
        <v>8</v>
      </c>
      <c r="L3990" t="s">
        <v>23647</v>
      </c>
      <c r="M3990" t="s">
        <v>23705</v>
      </c>
      <c r="N3990">
        <v>3000000</v>
      </c>
      <c r="O3990">
        <v>2016</v>
      </c>
      <c r="P3990">
        <v>5</v>
      </c>
    </row>
    <row r="3991" spans="1:16" x14ac:dyDescent="0.3">
      <c r="A3991" t="s">
        <v>1834</v>
      </c>
      <c r="B3991">
        <v>102</v>
      </c>
      <c r="C3991">
        <v>65</v>
      </c>
      <c r="D3991" t="s">
        <v>3664</v>
      </c>
      <c r="E3991">
        <v>25529689.5</v>
      </c>
      <c r="F3991" t="s">
        <v>5657</v>
      </c>
      <c r="G3991" t="s">
        <v>2910</v>
      </c>
      <c r="H3991" t="s">
        <v>11210</v>
      </c>
      <c r="I3991">
        <v>22246</v>
      </c>
      <c r="J3991" t="s">
        <v>13142</v>
      </c>
      <c r="K3991">
        <v>196</v>
      </c>
      <c r="L3991" t="s">
        <v>23647</v>
      </c>
      <c r="M3991" t="s">
        <v>23694</v>
      </c>
      <c r="N3991">
        <v>3000000</v>
      </c>
      <c r="O3991">
        <v>1996</v>
      </c>
      <c r="P3991">
        <v>6.9</v>
      </c>
    </row>
    <row r="3992" spans="1:16" x14ac:dyDescent="0.3">
      <c r="A3992" t="s">
        <v>1835</v>
      </c>
      <c r="B3992">
        <v>87</v>
      </c>
      <c r="C3992">
        <v>5</v>
      </c>
      <c r="D3992" t="s">
        <v>4684</v>
      </c>
      <c r="E3992">
        <v>252726</v>
      </c>
      <c r="F3992" t="s">
        <v>6097</v>
      </c>
      <c r="G3992" t="s">
        <v>3625</v>
      </c>
      <c r="H3992" t="s">
        <v>11211</v>
      </c>
      <c r="I3992">
        <v>1289</v>
      </c>
      <c r="J3992" t="s">
        <v>6893</v>
      </c>
      <c r="K3992">
        <v>18</v>
      </c>
      <c r="L3992" t="s">
        <v>30</v>
      </c>
      <c r="M3992" t="s">
        <v>23694</v>
      </c>
      <c r="N3992">
        <v>3000000</v>
      </c>
      <c r="O3992">
        <v>2006</v>
      </c>
      <c r="P3992">
        <v>7.2</v>
      </c>
    </row>
    <row r="3993" spans="1:16" x14ac:dyDescent="0.3">
      <c r="A3993" t="s">
        <v>1836</v>
      </c>
      <c r="B3993">
        <v>123</v>
      </c>
      <c r="C3993">
        <v>248</v>
      </c>
      <c r="D3993" t="s">
        <v>4685</v>
      </c>
      <c r="E3993">
        <v>373060</v>
      </c>
      <c r="F3993" t="s">
        <v>5558</v>
      </c>
      <c r="G3993" t="s">
        <v>2479</v>
      </c>
      <c r="H3993" t="s">
        <v>11212</v>
      </c>
      <c r="I3993">
        <v>47385</v>
      </c>
      <c r="J3993" t="s">
        <v>13586</v>
      </c>
      <c r="K3993">
        <v>112</v>
      </c>
      <c r="L3993" t="s">
        <v>23647</v>
      </c>
      <c r="M3993" t="s">
        <v>23695</v>
      </c>
      <c r="N3993">
        <v>20000000</v>
      </c>
      <c r="O3993">
        <v>2009</v>
      </c>
      <c r="P3993">
        <v>7.3</v>
      </c>
    </row>
    <row r="3994" spans="1:16" x14ac:dyDescent="0.3">
      <c r="A3994" t="s">
        <v>1837</v>
      </c>
      <c r="B3994">
        <v>99</v>
      </c>
      <c r="C3994">
        <v>152</v>
      </c>
      <c r="D3994" t="s">
        <v>4686</v>
      </c>
      <c r="E3994">
        <v>1007535</v>
      </c>
      <c r="F3994" t="s">
        <v>5397</v>
      </c>
      <c r="G3994" t="s">
        <v>3572</v>
      </c>
      <c r="H3994" t="s">
        <v>11213</v>
      </c>
      <c r="I3994">
        <v>7625</v>
      </c>
      <c r="J3994" t="s">
        <v>12119</v>
      </c>
      <c r="K3994">
        <v>54</v>
      </c>
      <c r="L3994" t="s">
        <v>23647</v>
      </c>
      <c r="M3994" t="s">
        <v>23694</v>
      </c>
      <c r="N3994">
        <v>20000000</v>
      </c>
      <c r="O3994">
        <v>2011</v>
      </c>
      <c r="P3994">
        <v>5.7</v>
      </c>
    </row>
    <row r="3995" spans="1:16" x14ac:dyDescent="0.3">
      <c r="A3995" t="s">
        <v>1838</v>
      </c>
      <c r="B3995">
        <v>87</v>
      </c>
      <c r="C3995">
        <v>156</v>
      </c>
      <c r="D3995" t="s">
        <v>2618</v>
      </c>
      <c r="E3995">
        <v>418268</v>
      </c>
      <c r="F3995" t="s">
        <v>5417</v>
      </c>
      <c r="G3995" t="s">
        <v>2887</v>
      </c>
      <c r="H3995" t="s">
        <v>11214</v>
      </c>
      <c r="I3995">
        <v>37156</v>
      </c>
      <c r="J3995" t="s">
        <v>13587</v>
      </c>
      <c r="K3995">
        <v>129</v>
      </c>
      <c r="L3995" t="s">
        <v>23647</v>
      </c>
      <c r="M3995" t="s">
        <v>23694</v>
      </c>
      <c r="N3995">
        <v>3000000</v>
      </c>
      <c r="O3995">
        <v>2012</v>
      </c>
      <c r="P3995">
        <v>5.3</v>
      </c>
    </row>
    <row r="3996" spans="1:16" x14ac:dyDescent="0.3">
      <c r="A3996" t="s">
        <v>1839</v>
      </c>
      <c r="B3996">
        <v>120</v>
      </c>
      <c r="C3996">
        <v>1</v>
      </c>
      <c r="D3996" t="s">
        <v>3787</v>
      </c>
      <c r="E3996">
        <v>25529689.5</v>
      </c>
      <c r="F3996" t="s">
        <v>5961</v>
      </c>
      <c r="G3996" t="s">
        <v>3309</v>
      </c>
      <c r="H3996" t="s">
        <v>11215</v>
      </c>
      <c r="I3996">
        <v>758</v>
      </c>
      <c r="J3996" t="s">
        <v>13588</v>
      </c>
      <c r="K3996">
        <v>27</v>
      </c>
      <c r="L3996" t="s">
        <v>23647</v>
      </c>
      <c r="M3996" t="s">
        <v>23694</v>
      </c>
      <c r="N3996">
        <v>20000000</v>
      </c>
      <c r="O3996">
        <v>2004</v>
      </c>
      <c r="P3996">
        <v>5</v>
      </c>
    </row>
    <row r="3997" spans="1:16" x14ac:dyDescent="0.3">
      <c r="A3997" t="s">
        <v>1840</v>
      </c>
      <c r="B3997">
        <v>93</v>
      </c>
      <c r="C3997">
        <v>82</v>
      </c>
      <c r="D3997" t="s">
        <v>4687</v>
      </c>
      <c r="E3997">
        <v>200803</v>
      </c>
      <c r="F3997" t="s">
        <v>5447</v>
      </c>
      <c r="G3997" t="s">
        <v>6870</v>
      </c>
      <c r="H3997" t="s">
        <v>11216</v>
      </c>
      <c r="I3997">
        <v>7988</v>
      </c>
      <c r="J3997" t="s">
        <v>13589</v>
      </c>
      <c r="K3997">
        <v>71</v>
      </c>
      <c r="L3997" t="s">
        <v>23647</v>
      </c>
      <c r="M3997" t="s">
        <v>23694</v>
      </c>
      <c r="N3997">
        <v>3000000</v>
      </c>
      <c r="O3997">
        <v>2012</v>
      </c>
      <c r="P3997">
        <v>5.3</v>
      </c>
    </row>
    <row r="3998" spans="1:16" x14ac:dyDescent="0.3">
      <c r="A3998" t="s">
        <v>224</v>
      </c>
      <c r="B3998">
        <v>111</v>
      </c>
      <c r="C3998">
        <v>175</v>
      </c>
      <c r="D3998" t="s">
        <v>3600</v>
      </c>
      <c r="E3998">
        <v>33631221</v>
      </c>
      <c r="F3998" t="s">
        <v>5459</v>
      </c>
      <c r="G3998" t="s">
        <v>6389</v>
      </c>
      <c r="H3998" t="s">
        <v>9156</v>
      </c>
      <c r="I3998">
        <v>48562</v>
      </c>
      <c r="J3998" t="s">
        <v>12694</v>
      </c>
      <c r="K3998">
        <v>145</v>
      </c>
      <c r="L3998" t="s">
        <v>23647</v>
      </c>
      <c r="M3998" t="s">
        <v>23694</v>
      </c>
      <c r="N3998">
        <v>25000000</v>
      </c>
      <c r="O3998">
        <v>2014</v>
      </c>
      <c r="P3998">
        <v>6</v>
      </c>
    </row>
    <row r="3999" spans="1:16" x14ac:dyDescent="0.3">
      <c r="A3999" t="s">
        <v>1288</v>
      </c>
      <c r="B3999">
        <v>98</v>
      </c>
      <c r="C3999">
        <v>40</v>
      </c>
      <c r="D3999" t="s">
        <v>4688</v>
      </c>
      <c r="E3999">
        <v>95016</v>
      </c>
      <c r="F3999" t="s">
        <v>5622</v>
      </c>
      <c r="G3999" t="s">
        <v>6871</v>
      </c>
      <c r="H3999" t="s">
        <v>11217</v>
      </c>
      <c r="I3999">
        <v>11074</v>
      </c>
      <c r="J3999" t="s">
        <v>13590</v>
      </c>
      <c r="K3999">
        <v>56</v>
      </c>
      <c r="L3999" t="s">
        <v>23660</v>
      </c>
      <c r="M3999" t="s">
        <v>23701</v>
      </c>
      <c r="N3999">
        <v>2700000</v>
      </c>
      <c r="O3999">
        <v>2004</v>
      </c>
      <c r="P3999">
        <v>7.4</v>
      </c>
    </row>
    <row r="4000" spans="1:16" x14ac:dyDescent="0.3">
      <c r="A4000" t="s">
        <v>1841</v>
      </c>
      <c r="B4000">
        <v>100</v>
      </c>
      <c r="C4000">
        <v>8</v>
      </c>
      <c r="D4000" t="s">
        <v>3129</v>
      </c>
      <c r="E4000">
        <v>73678</v>
      </c>
      <c r="F4000" t="s">
        <v>5446</v>
      </c>
      <c r="G4000" t="s">
        <v>6872</v>
      </c>
      <c r="H4000" t="s">
        <v>11218</v>
      </c>
      <c r="I4000">
        <v>266</v>
      </c>
      <c r="J4000" t="s">
        <v>3658</v>
      </c>
      <c r="K4000">
        <v>8</v>
      </c>
      <c r="L4000" t="s">
        <v>23647</v>
      </c>
      <c r="M4000" t="s">
        <v>23694</v>
      </c>
      <c r="N4000">
        <v>3000000</v>
      </c>
      <c r="O4000">
        <v>2011</v>
      </c>
      <c r="P4000">
        <v>5.9</v>
      </c>
    </row>
    <row r="4001" spans="1:16" x14ac:dyDescent="0.3">
      <c r="A4001" t="s">
        <v>1842</v>
      </c>
      <c r="B4001">
        <v>88</v>
      </c>
      <c r="C4001">
        <v>63</v>
      </c>
      <c r="D4001" t="s">
        <v>4689</v>
      </c>
      <c r="E4001">
        <v>143000</v>
      </c>
      <c r="F4001" t="s">
        <v>5668</v>
      </c>
      <c r="G4001" t="s">
        <v>6873</v>
      </c>
      <c r="H4001" t="s">
        <v>11219</v>
      </c>
      <c r="I4001">
        <v>4122</v>
      </c>
      <c r="J4001" t="s">
        <v>7174</v>
      </c>
      <c r="K4001">
        <v>48</v>
      </c>
      <c r="L4001" t="s">
        <v>23647</v>
      </c>
      <c r="M4001" t="s">
        <v>23694</v>
      </c>
      <c r="N4001">
        <v>5000000</v>
      </c>
      <c r="O4001">
        <v>2009</v>
      </c>
      <c r="P4001">
        <v>4.0999999999999996</v>
      </c>
    </row>
    <row r="4002" spans="1:16" x14ac:dyDescent="0.3">
      <c r="A4002" t="s">
        <v>1843</v>
      </c>
      <c r="B4002">
        <v>97</v>
      </c>
      <c r="C4002">
        <v>20</v>
      </c>
      <c r="D4002" t="s">
        <v>4690</v>
      </c>
      <c r="E4002">
        <v>39852</v>
      </c>
      <c r="F4002" t="s">
        <v>5491</v>
      </c>
      <c r="G4002" t="s">
        <v>6560</v>
      </c>
      <c r="H4002" t="s">
        <v>11220</v>
      </c>
      <c r="I4002">
        <v>1238</v>
      </c>
      <c r="J4002" t="s">
        <v>13591</v>
      </c>
      <c r="K4002">
        <v>25</v>
      </c>
      <c r="L4002" t="s">
        <v>23647</v>
      </c>
      <c r="M4002" t="s">
        <v>23694</v>
      </c>
      <c r="N4002">
        <v>3000000</v>
      </c>
      <c r="O4002">
        <v>1999</v>
      </c>
      <c r="P4002">
        <v>6.7</v>
      </c>
    </row>
    <row r="4003" spans="1:16" x14ac:dyDescent="0.3">
      <c r="A4003" t="s">
        <v>1049</v>
      </c>
      <c r="B4003">
        <v>122</v>
      </c>
      <c r="C4003">
        <v>174</v>
      </c>
      <c r="D4003" t="s">
        <v>4245</v>
      </c>
      <c r="E4003">
        <v>22000</v>
      </c>
      <c r="F4003" t="s">
        <v>5501</v>
      </c>
      <c r="G4003" t="s">
        <v>2802</v>
      </c>
      <c r="H4003" t="s">
        <v>11221</v>
      </c>
      <c r="I4003">
        <v>30511</v>
      </c>
      <c r="J4003" t="s">
        <v>3939</v>
      </c>
      <c r="K4003">
        <v>226</v>
      </c>
      <c r="L4003" t="s">
        <v>23647</v>
      </c>
      <c r="M4003" t="s">
        <v>23701</v>
      </c>
      <c r="N4003">
        <v>3000000</v>
      </c>
      <c r="O4003">
        <v>2011</v>
      </c>
      <c r="P4003">
        <v>5.8</v>
      </c>
    </row>
    <row r="4004" spans="1:16" x14ac:dyDescent="0.3">
      <c r="A4004" t="s">
        <v>1844</v>
      </c>
      <c r="B4004">
        <v>86</v>
      </c>
      <c r="C4004">
        <v>90</v>
      </c>
      <c r="D4004" t="s">
        <v>3669</v>
      </c>
      <c r="E4004">
        <v>128937</v>
      </c>
      <c r="F4004" t="s">
        <v>6098</v>
      </c>
      <c r="G4004" t="s">
        <v>3472</v>
      </c>
      <c r="H4004" t="s">
        <v>11222</v>
      </c>
      <c r="I4004">
        <v>2437</v>
      </c>
      <c r="J4004" t="s">
        <v>13592</v>
      </c>
      <c r="K4004">
        <v>31</v>
      </c>
      <c r="L4004" t="s">
        <v>23647</v>
      </c>
      <c r="M4004" t="s">
        <v>23718</v>
      </c>
      <c r="N4004">
        <v>20000000</v>
      </c>
      <c r="O4004">
        <v>2009</v>
      </c>
      <c r="P4004">
        <v>6.2</v>
      </c>
    </row>
    <row r="4005" spans="1:16" x14ac:dyDescent="0.3">
      <c r="A4005" t="s">
        <v>1845</v>
      </c>
      <c r="B4005">
        <v>83</v>
      </c>
      <c r="C4005">
        <v>58</v>
      </c>
      <c r="D4005" t="s">
        <v>3607</v>
      </c>
      <c r="E4005">
        <v>25529689.5</v>
      </c>
      <c r="F4005" t="s">
        <v>5668</v>
      </c>
      <c r="G4005" t="s">
        <v>2634</v>
      </c>
      <c r="H4005" t="s">
        <v>11223</v>
      </c>
      <c r="I4005">
        <v>7358</v>
      </c>
      <c r="J4005" t="s">
        <v>3264</v>
      </c>
      <c r="K4005">
        <v>39</v>
      </c>
      <c r="L4005" t="s">
        <v>23647</v>
      </c>
      <c r="M4005" t="s">
        <v>23694</v>
      </c>
      <c r="N4005">
        <v>3000000</v>
      </c>
      <c r="O4005">
        <v>2015</v>
      </c>
      <c r="P4005">
        <v>5.3</v>
      </c>
    </row>
    <row r="4006" spans="1:16" x14ac:dyDescent="0.3">
      <c r="A4006" t="s">
        <v>1846</v>
      </c>
      <c r="B4006">
        <v>80</v>
      </c>
      <c r="C4006">
        <v>14</v>
      </c>
      <c r="D4006" t="s">
        <v>4691</v>
      </c>
      <c r="E4006">
        <v>25529689.5</v>
      </c>
      <c r="F4006" t="s">
        <v>5447</v>
      </c>
      <c r="G4006" t="s">
        <v>6874</v>
      </c>
      <c r="H4006" t="s">
        <v>11224</v>
      </c>
      <c r="I4006">
        <v>1257</v>
      </c>
      <c r="J4006" t="s">
        <v>13593</v>
      </c>
      <c r="K4006">
        <v>24</v>
      </c>
      <c r="L4006" t="s">
        <v>23647</v>
      </c>
      <c r="M4006" t="s">
        <v>23694</v>
      </c>
      <c r="N4006">
        <v>3000000</v>
      </c>
      <c r="O4006">
        <v>2005</v>
      </c>
      <c r="P4006">
        <v>3.3</v>
      </c>
    </row>
    <row r="4007" spans="1:16" x14ac:dyDescent="0.3">
      <c r="A4007" t="s">
        <v>54</v>
      </c>
      <c r="B4007">
        <v>108</v>
      </c>
      <c r="C4007">
        <v>451</v>
      </c>
      <c r="D4007" t="s">
        <v>2452</v>
      </c>
      <c r="E4007">
        <v>334185206</v>
      </c>
      <c r="F4007" t="s">
        <v>5308</v>
      </c>
      <c r="G4007" t="s">
        <v>6194</v>
      </c>
      <c r="H4007" t="s">
        <v>7302</v>
      </c>
      <c r="I4007">
        <v>306336</v>
      </c>
      <c r="J4007" t="s">
        <v>2508</v>
      </c>
      <c r="K4007">
        <v>736</v>
      </c>
      <c r="L4007" t="s">
        <v>23647</v>
      </c>
      <c r="M4007" t="s">
        <v>23694</v>
      </c>
      <c r="N4007">
        <v>200000000</v>
      </c>
      <c r="O4007">
        <v>2010</v>
      </c>
      <c r="P4007">
        <v>6.5</v>
      </c>
    </row>
    <row r="4008" spans="1:16" x14ac:dyDescent="0.3">
      <c r="A4008" t="s">
        <v>1847</v>
      </c>
      <c r="B4008">
        <v>90</v>
      </c>
      <c r="C4008">
        <v>112</v>
      </c>
      <c r="D4008" t="s">
        <v>2742</v>
      </c>
      <c r="E4008">
        <v>25529689.5</v>
      </c>
      <c r="F4008" t="s">
        <v>5447</v>
      </c>
      <c r="G4008" t="s">
        <v>6288</v>
      </c>
      <c r="H4008" t="s">
        <v>11225</v>
      </c>
      <c r="I4008">
        <v>62</v>
      </c>
      <c r="J4008" t="s">
        <v>6611</v>
      </c>
      <c r="K4008">
        <v>1</v>
      </c>
      <c r="L4008" t="s">
        <v>23647</v>
      </c>
      <c r="M4008" t="s">
        <v>23694</v>
      </c>
      <c r="N4008">
        <v>3000000</v>
      </c>
      <c r="O4008">
        <v>2009</v>
      </c>
      <c r="P4008">
        <v>6.2</v>
      </c>
    </row>
    <row r="4009" spans="1:16" x14ac:dyDescent="0.3">
      <c r="A4009" t="s">
        <v>1848</v>
      </c>
      <c r="B4009">
        <v>96</v>
      </c>
      <c r="C4009">
        <v>21</v>
      </c>
      <c r="D4009" t="s">
        <v>3895</v>
      </c>
      <c r="E4009">
        <v>5005</v>
      </c>
      <c r="F4009" t="s">
        <v>5558</v>
      </c>
      <c r="G4009" t="s">
        <v>6875</v>
      </c>
      <c r="H4009" t="s">
        <v>11226</v>
      </c>
      <c r="I4009">
        <v>2280</v>
      </c>
      <c r="J4009" t="s">
        <v>3863</v>
      </c>
      <c r="K4009">
        <v>14</v>
      </c>
      <c r="L4009" t="s">
        <v>23647</v>
      </c>
      <c r="M4009" t="s">
        <v>23694</v>
      </c>
      <c r="N4009">
        <v>3000000</v>
      </c>
      <c r="O4009">
        <v>2009</v>
      </c>
      <c r="P4009">
        <v>5.9</v>
      </c>
    </row>
    <row r="4010" spans="1:16" x14ac:dyDescent="0.3">
      <c r="A4010" t="s">
        <v>1849</v>
      </c>
      <c r="B4010">
        <v>85</v>
      </c>
      <c r="C4010">
        <v>9</v>
      </c>
      <c r="D4010" t="s">
        <v>4692</v>
      </c>
      <c r="E4010">
        <v>25529689.5</v>
      </c>
      <c r="F4010" t="s">
        <v>5358</v>
      </c>
      <c r="G4010" t="s">
        <v>3427</v>
      </c>
      <c r="H4010" t="s">
        <v>11227</v>
      </c>
      <c r="I4010">
        <v>1370</v>
      </c>
      <c r="J4010" t="s">
        <v>13594</v>
      </c>
      <c r="K4010">
        <v>9</v>
      </c>
      <c r="L4010" t="s">
        <v>23647</v>
      </c>
      <c r="M4010" t="s">
        <v>23741</v>
      </c>
      <c r="N4010">
        <v>3000000</v>
      </c>
      <c r="O4010">
        <v>2013</v>
      </c>
      <c r="P4010">
        <v>5.5</v>
      </c>
    </row>
    <row r="4011" spans="1:16" x14ac:dyDescent="0.3">
      <c r="A4011" t="s">
        <v>697</v>
      </c>
      <c r="B4011">
        <v>83</v>
      </c>
      <c r="C4011">
        <v>98</v>
      </c>
      <c r="D4011" t="s">
        <v>2911</v>
      </c>
      <c r="E4011">
        <v>25529689.5</v>
      </c>
      <c r="F4011" t="s">
        <v>5447</v>
      </c>
      <c r="G4011" t="s">
        <v>2438</v>
      </c>
      <c r="H4011" t="s">
        <v>11228</v>
      </c>
      <c r="I4011">
        <v>16987</v>
      </c>
      <c r="J4011" t="s">
        <v>6208</v>
      </c>
      <c r="K4011">
        <v>85</v>
      </c>
      <c r="L4011" t="s">
        <v>23647</v>
      </c>
      <c r="M4011" t="s">
        <v>23694</v>
      </c>
      <c r="N4011">
        <v>20000000</v>
      </c>
      <c r="O4011">
        <v>2014</v>
      </c>
      <c r="P4011">
        <v>5.5</v>
      </c>
    </row>
    <row r="4012" spans="1:16" x14ac:dyDescent="0.3">
      <c r="A4012" t="s">
        <v>1850</v>
      </c>
      <c r="B4012">
        <v>80</v>
      </c>
      <c r="C4012">
        <v>29</v>
      </c>
      <c r="D4012" t="s">
        <v>4693</v>
      </c>
      <c r="E4012">
        <v>25529689.5</v>
      </c>
      <c r="F4012" t="s">
        <v>5447</v>
      </c>
      <c r="G4012" t="s">
        <v>6876</v>
      </c>
      <c r="H4012" t="s">
        <v>11229</v>
      </c>
      <c r="I4012">
        <v>2978</v>
      </c>
      <c r="J4012" t="s">
        <v>13595</v>
      </c>
      <c r="K4012">
        <v>13</v>
      </c>
      <c r="L4012" t="s">
        <v>23647</v>
      </c>
      <c r="M4012" t="s">
        <v>23694</v>
      </c>
      <c r="N4012">
        <v>3000000</v>
      </c>
      <c r="O4012">
        <v>2013</v>
      </c>
      <c r="P4012">
        <v>2.6</v>
      </c>
    </row>
    <row r="4013" spans="1:16" x14ac:dyDescent="0.3">
      <c r="A4013" t="s">
        <v>1851</v>
      </c>
      <c r="B4013">
        <v>90</v>
      </c>
      <c r="C4013">
        <v>23</v>
      </c>
      <c r="D4013" t="s">
        <v>4694</v>
      </c>
      <c r="E4013">
        <v>25529689.5</v>
      </c>
      <c r="F4013" t="s">
        <v>5547</v>
      </c>
      <c r="G4013" t="s">
        <v>1851</v>
      </c>
      <c r="H4013" t="s">
        <v>11230</v>
      </c>
      <c r="I4013">
        <v>13599</v>
      </c>
      <c r="J4013" t="s">
        <v>13596</v>
      </c>
      <c r="K4013">
        <v>30</v>
      </c>
      <c r="L4013" t="s">
        <v>23647</v>
      </c>
      <c r="M4013" t="s">
        <v>23694</v>
      </c>
      <c r="N4013">
        <v>3000000</v>
      </c>
      <c r="O4013">
        <v>2011</v>
      </c>
      <c r="P4013">
        <v>5.8</v>
      </c>
    </row>
    <row r="4014" spans="1:16" x14ac:dyDescent="0.3">
      <c r="A4014" t="s">
        <v>1030</v>
      </c>
      <c r="B4014">
        <v>92</v>
      </c>
      <c r="C4014">
        <v>87</v>
      </c>
      <c r="D4014" t="s">
        <v>4695</v>
      </c>
      <c r="E4014">
        <v>25529689.5</v>
      </c>
      <c r="F4014" t="s">
        <v>5403</v>
      </c>
      <c r="G4014" t="s">
        <v>3726</v>
      </c>
      <c r="H4014" t="s">
        <v>11231</v>
      </c>
      <c r="I4014">
        <v>13640</v>
      </c>
      <c r="J4014" t="s">
        <v>13597</v>
      </c>
      <c r="K4014">
        <v>128</v>
      </c>
      <c r="L4014" t="s">
        <v>23647</v>
      </c>
      <c r="M4014" t="s">
        <v>23694</v>
      </c>
      <c r="N4014">
        <v>3000000</v>
      </c>
      <c r="O4014">
        <v>1967</v>
      </c>
      <c r="P4014">
        <v>7.4</v>
      </c>
    </row>
    <row r="4015" spans="1:16" x14ac:dyDescent="0.3">
      <c r="A4015" t="s">
        <v>1852</v>
      </c>
      <c r="B4015">
        <v>100</v>
      </c>
      <c r="C4015">
        <v>2</v>
      </c>
      <c r="D4015" t="s">
        <v>4696</v>
      </c>
      <c r="E4015">
        <v>25529689.5</v>
      </c>
      <c r="F4015" t="s">
        <v>5447</v>
      </c>
      <c r="G4015" t="s">
        <v>2870</v>
      </c>
      <c r="H4015" t="s">
        <v>11232</v>
      </c>
      <c r="I4015">
        <v>118</v>
      </c>
      <c r="J4015" t="s">
        <v>13598</v>
      </c>
      <c r="K4015">
        <v>1</v>
      </c>
      <c r="L4015" t="s">
        <v>23662</v>
      </c>
      <c r="M4015" t="s">
        <v>23713</v>
      </c>
      <c r="N4015">
        <v>3000000</v>
      </c>
      <c r="O4015">
        <v>2009</v>
      </c>
      <c r="P4015">
        <v>5.0999999999999996</v>
      </c>
    </row>
    <row r="4016" spans="1:16" x14ac:dyDescent="0.3">
      <c r="A4016" t="s">
        <v>1853</v>
      </c>
      <c r="B4016">
        <v>88</v>
      </c>
      <c r="C4016">
        <v>17</v>
      </c>
      <c r="D4016" t="s">
        <v>4697</v>
      </c>
      <c r="E4016">
        <v>25529689.5</v>
      </c>
      <c r="F4016" t="s">
        <v>5867</v>
      </c>
      <c r="G4016" t="s">
        <v>3121</v>
      </c>
      <c r="H4016" t="s">
        <v>11233</v>
      </c>
      <c r="I4016">
        <v>704</v>
      </c>
      <c r="J4016" t="s">
        <v>6573</v>
      </c>
      <c r="K4016">
        <v>9</v>
      </c>
      <c r="L4016" t="s">
        <v>23647</v>
      </c>
      <c r="M4016" t="s">
        <v>23694</v>
      </c>
      <c r="N4016">
        <v>800000</v>
      </c>
      <c r="O4016">
        <v>2013</v>
      </c>
      <c r="P4016">
        <v>5.2</v>
      </c>
    </row>
    <row r="4017" spans="1:16" x14ac:dyDescent="0.3">
      <c r="A4017" t="s">
        <v>1854</v>
      </c>
      <c r="B4017">
        <v>95</v>
      </c>
      <c r="C4017">
        <v>7</v>
      </c>
      <c r="D4017" t="s">
        <v>4698</v>
      </c>
      <c r="E4017">
        <v>25529689.5</v>
      </c>
      <c r="F4017" t="s">
        <v>5702</v>
      </c>
      <c r="G4017" t="s">
        <v>6605</v>
      </c>
      <c r="H4017" t="s">
        <v>11234</v>
      </c>
      <c r="I4017">
        <v>976</v>
      </c>
      <c r="J4017" t="s">
        <v>7151</v>
      </c>
      <c r="K4017">
        <v>15</v>
      </c>
      <c r="L4017" t="s">
        <v>23647</v>
      </c>
      <c r="M4017" t="s">
        <v>23694</v>
      </c>
      <c r="N4017">
        <v>3000000</v>
      </c>
      <c r="O4017">
        <v>2014</v>
      </c>
      <c r="P4017">
        <v>4.8</v>
      </c>
    </row>
    <row r="4018" spans="1:16" x14ac:dyDescent="0.3">
      <c r="A4018" t="s">
        <v>1855</v>
      </c>
      <c r="B4018">
        <v>82</v>
      </c>
      <c r="C4018">
        <v>6</v>
      </c>
      <c r="D4018" t="s">
        <v>4699</v>
      </c>
      <c r="E4018">
        <v>25529689.5</v>
      </c>
      <c r="F4018" t="s">
        <v>5867</v>
      </c>
      <c r="G4018" t="s">
        <v>2910</v>
      </c>
      <c r="H4018" t="s">
        <v>11235</v>
      </c>
      <c r="I4018">
        <v>520</v>
      </c>
      <c r="J4018" t="s">
        <v>13599</v>
      </c>
      <c r="K4018">
        <v>8</v>
      </c>
      <c r="L4018" t="s">
        <v>23647</v>
      </c>
      <c r="M4018" t="s">
        <v>23694</v>
      </c>
      <c r="N4018">
        <v>3000000</v>
      </c>
      <c r="O4018">
        <v>2015</v>
      </c>
      <c r="P4018">
        <v>3.9</v>
      </c>
    </row>
    <row r="4019" spans="1:16" x14ac:dyDescent="0.3">
      <c r="A4019" t="s">
        <v>1856</v>
      </c>
      <c r="B4019">
        <v>97</v>
      </c>
      <c r="C4019">
        <v>9</v>
      </c>
      <c r="D4019" t="s">
        <v>4700</v>
      </c>
      <c r="E4019">
        <v>25529689.5</v>
      </c>
      <c r="F4019" t="s">
        <v>6099</v>
      </c>
      <c r="G4019" t="s">
        <v>6877</v>
      </c>
      <c r="H4019" t="s">
        <v>11236</v>
      </c>
      <c r="I4019">
        <v>240</v>
      </c>
      <c r="J4019" t="s">
        <v>13600</v>
      </c>
      <c r="K4019">
        <v>9</v>
      </c>
      <c r="L4019" t="s">
        <v>23647</v>
      </c>
      <c r="M4019" t="s">
        <v>23713</v>
      </c>
      <c r="N4019">
        <v>3000000</v>
      </c>
      <c r="O4019">
        <v>1988</v>
      </c>
      <c r="P4019">
        <v>6.2</v>
      </c>
    </row>
    <row r="4020" spans="1:16" x14ac:dyDescent="0.3">
      <c r="A4020" t="s">
        <v>115</v>
      </c>
      <c r="B4020">
        <v>105</v>
      </c>
      <c r="C4020">
        <v>343</v>
      </c>
      <c r="D4020" t="s">
        <v>2675</v>
      </c>
      <c r="E4020">
        <v>201148159</v>
      </c>
      <c r="F4020" t="s">
        <v>5449</v>
      </c>
      <c r="G4020" t="s">
        <v>2570</v>
      </c>
      <c r="H4020" t="s">
        <v>7598</v>
      </c>
      <c r="I4020">
        <v>103749</v>
      </c>
      <c r="J4020" t="s">
        <v>12114</v>
      </c>
      <c r="K4020">
        <v>323</v>
      </c>
      <c r="L4020" t="s">
        <v>23647</v>
      </c>
      <c r="M4020" t="s">
        <v>23694</v>
      </c>
      <c r="N4020">
        <v>95000000</v>
      </c>
      <c r="O4020">
        <v>2015</v>
      </c>
      <c r="P4020">
        <v>7</v>
      </c>
    </row>
    <row r="4021" spans="1:16" x14ac:dyDescent="0.3">
      <c r="A4021" t="s">
        <v>1857</v>
      </c>
      <c r="B4021">
        <v>94</v>
      </c>
      <c r="C4021">
        <v>11</v>
      </c>
      <c r="D4021" t="s">
        <v>4701</v>
      </c>
      <c r="E4021">
        <v>25529689.5</v>
      </c>
      <c r="F4021" t="s">
        <v>6100</v>
      </c>
      <c r="G4021" t="s">
        <v>2823</v>
      </c>
      <c r="H4021" t="s">
        <v>11237</v>
      </c>
      <c r="I4021">
        <v>706</v>
      </c>
      <c r="J4021" t="s">
        <v>4617</v>
      </c>
      <c r="K4021">
        <v>14</v>
      </c>
      <c r="L4021" t="s">
        <v>23647</v>
      </c>
      <c r="M4021" t="s">
        <v>23694</v>
      </c>
      <c r="N4021">
        <v>3000000</v>
      </c>
      <c r="O4021">
        <v>2009</v>
      </c>
      <c r="P4021">
        <v>6.2</v>
      </c>
    </row>
    <row r="4022" spans="1:16" x14ac:dyDescent="0.3">
      <c r="A4022" t="s">
        <v>1858</v>
      </c>
      <c r="B4022">
        <v>95</v>
      </c>
      <c r="C4022">
        <v>34</v>
      </c>
      <c r="D4022" t="s">
        <v>4702</v>
      </c>
      <c r="E4022">
        <v>25529689.5</v>
      </c>
      <c r="F4022" t="s">
        <v>5397</v>
      </c>
      <c r="G4022" t="s">
        <v>2450</v>
      </c>
      <c r="H4022" t="s">
        <v>11238</v>
      </c>
      <c r="I4022">
        <v>3443</v>
      </c>
      <c r="J4022" t="s">
        <v>3139</v>
      </c>
      <c r="K4022">
        <v>20</v>
      </c>
      <c r="L4022" t="s">
        <v>23647</v>
      </c>
      <c r="M4022" t="s">
        <v>23694</v>
      </c>
      <c r="N4022">
        <v>20000000</v>
      </c>
      <c r="O4022">
        <v>2010</v>
      </c>
      <c r="P4022">
        <v>5.9</v>
      </c>
    </row>
    <row r="4023" spans="1:16" x14ac:dyDescent="0.3">
      <c r="A4023" t="s">
        <v>413</v>
      </c>
      <c r="B4023">
        <v>113</v>
      </c>
      <c r="C4023">
        <v>71</v>
      </c>
      <c r="D4023" t="s">
        <v>4703</v>
      </c>
      <c r="E4023">
        <v>5595428</v>
      </c>
      <c r="F4023" t="s">
        <v>5558</v>
      </c>
      <c r="G4023" t="s">
        <v>6835</v>
      </c>
      <c r="H4023" t="s">
        <v>11239</v>
      </c>
      <c r="I4023">
        <v>28951</v>
      </c>
      <c r="J4023" t="s">
        <v>13601</v>
      </c>
      <c r="K4023">
        <v>257</v>
      </c>
      <c r="L4023" t="s">
        <v>23674</v>
      </c>
      <c r="M4023" t="s">
        <v>23741</v>
      </c>
      <c r="N4023">
        <v>2900000</v>
      </c>
      <c r="O4023">
        <v>1998</v>
      </c>
      <c r="P4023">
        <v>8</v>
      </c>
    </row>
    <row r="4024" spans="1:16" x14ac:dyDescent="0.3">
      <c r="A4024" t="s">
        <v>1811</v>
      </c>
      <c r="B4024">
        <v>136</v>
      </c>
      <c r="C4024">
        <v>21</v>
      </c>
      <c r="D4024" t="s">
        <v>4704</v>
      </c>
      <c r="E4024">
        <v>25529689.5</v>
      </c>
      <c r="F4024" t="s">
        <v>5491</v>
      </c>
      <c r="G4024" t="s">
        <v>6878</v>
      </c>
      <c r="H4024" t="s">
        <v>11240</v>
      </c>
      <c r="I4024">
        <v>4313</v>
      </c>
      <c r="J4024" t="s">
        <v>13521</v>
      </c>
      <c r="K4024">
        <v>40</v>
      </c>
      <c r="L4024" t="s">
        <v>23647</v>
      </c>
      <c r="M4024" t="s">
        <v>23694</v>
      </c>
      <c r="N4024">
        <v>2900000</v>
      </c>
      <c r="O4024">
        <v>1961</v>
      </c>
      <c r="P4024">
        <v>7.3</v>
      </c>
    </row>
    <row r="4025" spans="1:16" x14ac:dyDescent="0.3">
      <c r="A4025" t="s">
        <v>1859</v>
      </c>
      <c r="B4025">
        <v>80</v>
      </c>
      <c r="C4025">
        <v>28</v>
      </c>
      <c r="D4025" t="s">
        <v>2771</v>
      </c>
      <c r="E4025">
        <v>25529689.5</v>
      </c>
      <c r="F4025" t="s">
        <v>5627</v>
      </c>
      <c r="G4025" t="s">
        <v>6879</v>
      </c>
      <c r="H4025" t="s">
        <v>11241</v>
      </c>
      <c r="I4025">
        <v>2425</v>
      </c>
      <c r="J4025" t="s">
        <v>13602</v>
      </c>
      <c r="K4025">
        <v>31</v>
      </c>
      <c r="L4025" t="s">
        <v>23647</v>
      </c>
      <c r="M4025" t="s">
        <v>23694</v>
      </c>
      <c r="N4025">
        <v>3000000</v>
      </c>
      <c r="O4025">
        <v>2015</v>
      </c>
      <c r="P4025">
        <v>4.9000000000000004</v>
      </c>
    </row>
    <row r="4026" spans="1:16" x14ac:dyDescent="0.3">
      <c r="A4026" t="s">
        <v>1860</v>
      </c>
      <c r="B4026">
        <v>105</v>
      </c>
      <c r="C4026">
        <v>35</v>
      </c>
      <c r="D4026" t="s">
        <v>4705</v>
      </c>
      <c r="E4026">
        <v>3123749</v>
      </c>
      <c r="F4026" t="s">
        <v>5417</v>
      </c>
      <c r="G4026" t="s">
        <v>2928</v>
      </c>
      <c r="H4026" t="s">
        <v>11242</v>
      </c>
      <c r="I4026">
        <v>746</v>
      </c>
      <c r="J4026" t="s">
        <v>6838</v>
      </c>
      <c r="K4026">
        <v>27</v>
      </c>
      <c r="L4026" t="s">
        <v>23647</v>
      </c>
      <c r="M4026" t="s">
        <v>23694</v>
      </c>
      <c r="N4026">
        <v>1500000</v>
      </c>
      <c r="O4026">
        <v>2005</v>
      </c>
      <c r="P4026">
        <v>6.5</v>
      </c>
    </row>
    <row r="4027" spans="1:16" x14ac:dyDescent="0.3">
      <c r="A4027" t="s">
        <v>1227</v>
      </c>
      <c r="B4027">
        <v>90</v>
      </c>
      <c r="C4027">
        <v>30</v>
      </c>
      <c r="D4027" t="s">
        <v>4706</v>
      </c>
      <c r="E4027">
        <v>25529689.5</v>
      </c>
      <c r="F4027" t="s">
        <v>5702</v>
      </c>
      <c r="G4027" t="s">
        <v>6880</v>
      </c>
      <c r="H4027" t="s">
        <v>11243</v>
      </c>
      <c r="I4027">
        <v>2157</v>
      </c>
      <c r="J4027" t="s">
        <v>13603</v>
      </c>
      <c r="K4027">
        <v>15</v>
      </c>
      <c r="L4027" t="s">
        <v>23647</v>
      </c>
      <c r="M4027" t="s">
        <v>23694</v>
      </c>
      <c r="N4027">
        <v>3000000</v>
      </c>
      <c r="O4027">
        <v>2014</v>
      </c>
      <c r="P4027">
        <v>4.3</v>
      </c>
    </row>
    <row r="4028" spans="1:16" x14ac:dyDescent="0.3">
      <c r="A4028" t="s">
        <v>1861</v>
      </c>
      <c r="B4028">
        <v>93</v>
      </c>
      <c r="C4028">
        <v>73</v>
      </c>
      <c r="D4028" t="s">
        <v>3040</v>
      </c>
      <c r="E4028">
        <v>100675</v>
      </c>
      <c r="F4028" t="s">
        <v>5814</v>
      </c>
      <c r="G4028" t="s">
        <v>6881</v>
      </c>
      <c r="H4028" t="s">
        <v>11244</v>
      </c>
      <c r="I4028">
        <v>5695</v>
      </c>
      <c r="J4028" t="s">
        <v>13604</v>
      </c>
      <c r="K4028">
        <v>23</v>
      </c>
      <c r="L4028" t="s">
        <v>23647</v>
      </c>
      <c r="M4028" t="s">
        <v>23694</v>
      </c>
      <c r="N4028">
        <v>3000000</v>
      </c>
      <c r="O4028">
        <v>2010</v>
      </c>
      <c r="P4028">
        <v>6.4</v>
      </c>
    </row>
    <row r="4029" spans="1:16" x14ac:dyDescent="0.3">
      <c r="A4029" t="s">
        <v>135</v>
      </c>
      <c r="B4029">
        <v>107</v>
      </c>
      <c r="C4029">
        <v>154</v>
      </c>
      <c r="D4029" t="s">
        <v>3574</v>
      </c>
      <c r="E4029">
        <v>25529689.5</v>
      </c>
      <c r="F4029" t="s">
        <v>5836</v>
      </c>
      <c r="G4029" t="s">
        <v>6433</v>
      </c>
      <c r="H4029" t="s">
        <v>9110</v>
      </c>
      <c r="I4029">
        <v>80961</v>
      </c>
      <c r="J4029" t="s">
        <v>12678</v>
      </c>
      <c r="K4029">
        <v>310</v>
      </c>
      <c r="L4029" t="s">
        <v>23647</v>
      </c>
      <c r="M4029" t="s">
        <v>23695</v>
      </c>
      <c r="N4029">
        <v>2800000</v>
      </c>
      <c r="O4029">
        <v>1976</v>
      </c>
      <c r="P4029">
        <v>7.6</v>
      </c>
    </row>
    <row r="4030" spans="1:16" x14ac:dyDescent="0.3">
      <c r="A4030" t="s">
        <v>658</v>
      </c>
      <c r="B4030">
        <v>89</v>
      </c>
      <c r="C4030">
        <v>251</v>
      </c>
      <c r="D4030" t="s">
        <v>1446</v>
      </c>
      <c r="E4030">
        <v>3645438</v>
      </c>
      <c r="F4030" t="s">
        <v>5714</v>
      </c>
      <c r="G4030" t="s">
        <v>4425</v>
      </c>
      <c r="H4030" t="s">
        <v>11245</v>
      </c>
      <c r="I4030">
        <v>55040</v>
      </c>
      <c r="J4030" t="s">
        <v>13605</v>
      </c>
      <c r="K4030">
        <v>539</v>
      </c>
      <c r="L4030" t="s">
        <v>23649</v>
      </c>
      <c r="M4030" t="s">
        <v>23703</v>
      </c>
      <c r="N4030">
        <v>2200000</v>
      </c>
      <c r="O4030">
        <v>2003</v>
      </c>
      <c r="P4030">
        <v>6.8</v>
      </c>
    </row>
    <row r="4031" spans="1:16" x14ac:dyDescent="0.3">
      <c r="A4031" t="s">
        <v>1862</v>
      </c>
      <c r="B4031">
        <v>90</v>
      </c>
      <c r="C4031">
        <v>57</v>
      </c>
      <c r="D4031" t="s">
        <v>4707</v>
      </c>
      <c r="E4031">
        <v>25529689.5</v>
      </c>
      <c r="F4031" t="s">
        <v>5758</v>
      </c>
      <c r="G4031" t="s">
        <v>6882</v>
      </c>
      <c r="H4031" t="s">
        <v>11246</v>
      </c>
      <c r="I4031">
        <v>4173</v>
      </c>
      <c r="J4031" t="s">
        <v>13606</v>
      </c>
      <c r="K4031">
        <v>32</v>
      </c>
      <c r="L4031" t="s">
        <v>23647</v>
      </c>
      <c r="M4031" t="s">
        <v>23698</v>
      </c>
      <c r="N4031">
        <v>20000000</v>
      </c>
      <c r="O4031">
        <v>2010</v>
      </c>
      <c r="P4031">
        <v>6.1</v>
      </c>
    </row>
    <row r="4032" spans="1:16" x14ac:dyDescent="0.3">
      <c r="A4032" t="s">
        <v>1863</v>
      </c>
      <c r="B4032">
        <v>89</v>
      </c>
      <c r="C4032">
        <v>14</v>
      </c>
      <c r="D4032" t="s">
        <v>4708</v>
      </c>
      <c r="E4032">
        <v>25529689.5</v>
      </c>
      <c r="F4032" t="s">
        <v>5643</v>
      </c>
      <c r="G4032" t="s">
        <v>6679</v>
      </c>
      <c r="H4032" t="s">
        <v>11247</v>
      </c>
      <c r="I4032">
        <v>859</v>
      </c>
      <c r="J4032" t="s">
        <v>13607</v>
      </c>
      <c r="K4032">
        <v>17</v>
      </c>
      <c r="L4032" t="s">
        <v>23647</v>
      </c>
      <c r="M4032" t="s">
        <v>23694</v>
      </c>
      <c r="N4032">
        <v>3000000</v>
      </c>
      <c r="O4032">
        <v>2015</v>
      </c>
      <c r="P4032">
        <v>4</v>
      </c>
    </row>
    <row r="4033" spans="1:16" x14ac:dyDescent="0.3">
      <c r="A4033" t="s">
        <v>1156</v>
      </c>
      <c r="B4033">
        <v>116</v>
      </c>
      <c r="C4033">
        <v>159</v>
      </c>
      <c r="D4033" t="s">
        <v>4709</v>
      </c>
      <c r="E4033">
        <v>22201636</v>
      </c>
      <c r="F4033" t="s">
        <v>5671</v>
      </c>
      <c r="G4033" t="s">
        <v>6883</v>
      </c>
      <c r="H4033" t="s">
        <v>11248</v>
      </c>
      <c r="I4033">
        <v>33567</v>
      </c>
      <c r="J4033" t="s">
        <v>13608</v>
      </c>
      <c r="K4033">
        <v>206</v>
      </c>
      <c r="L4033" t="s">
        <v>23647</v>
      </c>
      <c r="M4033" t="s">
        <v>23694</v>
      </c>
      <c r="N4033">
        <v>8000000</v>
      </c>
      <c r="O4033">
        <v>2005</v>
      </c>
      <c r="P4033">
        <v>7.4</v>
      </c>
    </row>
    <row r="4034" spans="1:16" x14ac:dyDescent="0.3">
      <c r="A4034" t="s">
        <v>1730</v>
      </c>
      <c r="B4034">
        <v>120</v>
      </c>
      <c r="C4034">
        <v>181</v>
      </c>
      <c r="D4034" t="s">
        <v>4710</v>
      </c>
      <c r="E4034">
        <v>25000000</v>
      </c>
      <c r="F4034" t="s">
        <v>5719</v>
      </c>
      <c r="G4034" t="s">
        <v>6884</v>
      </c>
      <c r="H4034" t="s">
        <v>11249</v>
      </c>
      <c r="I4034">
        <v>175196</v>
      </c>
      <c r="J4034" t="s">
        <v>13609</v>
      </c>
      <c r="K4034">
        <v>350</v>
      </c>
      <c r="L4034" t="s">
        <v>23647</v>
      </c>
      <c r="M4034" t="s">
        <v>23694</v>
      </c>
      <c r="N4034">
        <v>2883848</v>
      </c>
      <c r="O4034">
        <v>1959</v>
      </c>
      <c r="P4034">
        <v>8.3000000000000007</v>
      </c>
    </row>
    <row r="4035" spans="1:16" x14ac:dyDescent="0.3">
      <c r="A4035" t="s">
        <v>1864</v>
      </c>
      <c r="B4035">
        <v>88</v>
      </c>
      <c r="C4035">
        <v>110</v>
      </c>
      <c r="D4035" t="s">
        <v>4711</v>
      </c>
      <c r="E4035">
        <v>19170001</v>
      </c>
      <c r="F4035" t="s">
        <v>5714</v>
      </c>
      <c r="G4035" t="s">
        <v>3996</v>
      </c>
      <c r="H4035" t="s">
        <v>11250</v>
      </c>
      <c r="I4035">
        <v>21359</v>
      </c>
      <c r="J4035" t="s">
        <v>13610</v>
      </c>
      <c r="K4035">
        <v>270</v>
      </c>
      <c r="L4035" t="s">
        <v>23647</v>
      </c>
      <c r="M4035" t="s">
        <v>23694</v>
      </c>
      <c r="N4035">
        <v>2800000</v>
      </c>
      <c r="O4035">
        <v>1988</v>
      </c>
      <c r="P4035">
        <v>5.3</v>
      </c>
    </row>
    <row r="4036" spans="1:16" x14ac:dyDescent="0.3">
      <c r="A4036" t="s">
        <v>1765</v>
      </c>
      <c r="B4036">
        <v>102</v>
      </c>
      <c r="C4036">
        <v>213</v>
      </c>
      <c r="D4036" t="s">
        <v>4712</v>
      </c>
      <c r="E4036">
        <v>22202612</v>
      </c>
      <c r="F4036" t="s">
        <v>5848</v>
      </c>
      <c r="G4036" t="s">
        <v>6885</v>
      </c>
      <c r="H4036" t="s">
        <v>11251</v>
      </c>
      <c r="I4036">
        <v>291875</v>
      </c>
      <c r="J4036" t="s">
        <v>13611</v>
      </c>
      <c r="K4036">
        <v>533</v>
      </c>
      <c r="L4036" t="s">
        <v>23647</v>
      </c>
      <c r="M4036" t="s">
        <v>23694</v>
      </c>
      <c r="N4036">
        <v>2800000</v>
      </c>
      <c r="O4036">
        <v>1939</v>
      </c>
      <c r="P4036">
        <v>8.1</v>
      </c>
    </row>
    <row r="4037" spans="1:16" x14ac:dyDescent="0.3">
      <c r="A4037" t="s">
        <v>901</v>
      </c>
      <c r="B4037">
        <v>106</v>
      </c>
      <c r="C4037">
        <v>129</v>
      </c>
      <c r="D4037" t="s">
        <v>3238</v>
      </c>
      <c r="E4037">
        <v>86300000</v>
      </c>
      <c r="F4037" t="s">
        <v>5447</v>
      </c>
      <c r="G4037" t="s">
        <v>3131</v>
      </c>
      <c r="H4037" t="s">
        <v>11252</v>
      </c>
      <c r="I4037">
        <v>112671</v>
      </c>
      <c r="J4037" t="s">
        <v>3705</v>
      </c>
      <c r="K4037">
        <v>315</v>
      </c>
      <c r="L4037" t="s">
        <v>23647</v>
      </c>
      <c r="M4037" t="s">
        <v>23694</v>
      </c>
      <c r="N4037">
        <v>2800000</v>
      </c>
      <c r="O4037">
        <v>1974</v>
      </c>
      <c r="P4037">
        <v>8</v>
      </c>
    </row>
    <row r="4038" spans="1:16" x14ac:dyDescent="0.3">
      <c r="A4038" t="s">
        <v>261</v>
      </c>
      <c r="B4038">
        <v>95</v>
      </c>
      <c r="C4038">
        <v>280</v>
      </c>
      <c r="D4038" t="s">
        <v>3808</v>
      </c>
      <c r="E4038">
        <v>952620</v>
      </c>
      <c r="F4038" t="s">
        <v>5714</v>
      </c>
      <c r="G4038" t="s">
        <v>4091</v>
      </c>
      <c r="H4038" t="s">
        <v>11253</v>
      </c>
      <c r="I4038">
        <v>40800</v>
      </c>
      <c r="J4038" t="s">
        <v>13612</v>
      </c>
      <c r="K4038">
        <v>332</v>
      </c>
      <c r="L4038" t="s">
        <v>23647</v>
      </c>
      <c r="M4038" t="s">
        <v>23694</v>
      </c>
      <c r="N4038">
        <v>2000000</v>
      </c>
      <c r="O4038">
        <v>2007</v>
      </c>
      <c r="P4038">
        <v>5.7</v>
      </c>
    </row>
    <row r="4039" spans="1:16" x14ac:dyDescent="0.3">
      <c r="A4039" t="s">
        <v>1865</v>
      </c>
      <c r="B4039">
        <v>144</v>
      </c>
      <c r="C4039">
        <v>15</v>
      </c>
      <c r="D4039" t="s">
        <v>4713</v>
      </c>
      <c r="E4039">
        <v>25529689.5</v>
      </c>
      <c r="F4039" t="s">
        <v>5397</v>
      </c>
      <c r="G4039" t="s">
        <v>6808</v>
      </c>
      <c r="H4039" t="s">
        <v>11254</v>
      </c>
      <c r="I4039">
        <v>27569</v>
      </c>
      <c r="J4039" t="s">
        <v>4270</v>
      </c>
      <c r="K4039">
        <v>106</v>
      </c>
      <c r="L4039" t="s">
        <v>23654</v>
      </c>
      <c r="M4039" t="s">
        <v>23709</v>
      </c>
      <c r="N4039">
        <v>120000000</v>
      </c>
      <c r="O4039">
        <v>2006</v>
      </c>
      <c r="P4039">
        <v>8.1999999999999993</v>
      </c>
    </row>
    <row r="4040" spans="1:16" x14ac:dyDescent="0.3">
      <c r="A4040" t="s">
        <v>1866</v>
      </c>
      <c r="B4040">
        <v>113</v>
      </c>
      <c r="C4040">
        <v>61</v>
      </c>
      <c r="D4040" t="s">
        <v>4714</v>
      </c>
      <c r="E4040">
        <v>9054736</v>
      </c>
      <c r="F4040" t="s">
        <v>5558</v>
      </c>
      <c r="G4040" t="s">
        <v>6654</v>
      </c>
      <c r="H4040" t="s">
        <v>11255</v>
      </c>
      <c r="I4040">
        <v>5744</v>
      </c>
      <c r="J4040" t="s">
        <v>13613</v>
      </c>
      <c r="K4040">
        <v>57</v>
      </c>
      <c r="L4040" t="s">
        <v>23647</v>
      </c>
      <c r="M4040" t="s">
        <v>23694</v>
      </c>
      <c r="N4040">
        <v>2700000</v>
      </c>
      <c r="O4040">
        <v>1997</v>
      </c>
      <c r="P4040">
        <v>7.1</v>
      </c>
    </row>
    <row r="4041" spans="1:16" x14ac:dyDescent="0.3">
      <c r="A4041" t="s">
        <v>1286</v>
      </c>
      <c r="B4041">
        <v>118</v>
      </c>
      <c r="C4041">
        <v>33</v>
      </c>
      <c r="D4041" t="s">
        <v>4715</v>
      </c>
      <c r="E4041">
        <v>25529689.5</v>
      </c>
      <c r="F4041" t="s">
        <v>6101</v>
      </c>
      <c r="G4041" t="s">
        <v>3705</v>
      </c>
      <c r="H4041" t="s">
        <v>11256</v>
      </c>
      <c r="I4041">
        <v>8856</v>
      </c>
      <c r="J4041" t="s">
        <v>13614</v>
      </c>
      <c r="K4041">
        <v>90</v>
      </c>
      <c r="L4041" t="s">
        <v>23647</v>
      </c>
      <c r="M4041" t="s">
        <v>23694</v>
      </c>
      <c r="N4041">
        <v>2700000</v>
      </c>
      <c r="O4041">
        <v>1979</v>
      </c>
      <c r="P4041">
        <v>7.4</v>
      </c>
    </row>
    <row r="4042" spans="1:16" x14ac:dyDescent="0.3">
      <c r="A4042" t="s">
        <v>1867</v>
      </c>
      <c r="B4042">
        <v>141</v>
      </c>
      <c r="C4042">
        <v>1</v>
      </c>
      <c r="D4042" t="s">
        <v>4716</v>
      </c>
      <c r="E4042">
        <v>25529689.5</v>
      </c>
      <c r="F4042" t="s">
        <v>6102</v>
      </c>
      <c r="G4042" t="s">
        <v>6886</v>
      </c>
      <c r="H4042" t="s">
        <v>11257</v>
      </c>
      <c r="I4042">
        <v>745</v>
      </c>
      <c r="J4042" t="s">
        <v>13615</v>
      </c>
      <c r="K4042">
        <v>8</v>
      </c>
      <c r="L4042" t="s">
        <v>23682</v>
      </c>
      <c r="M4042" t="s">
        <v>23697</v>
      </c>
      <c r="N4042">
        <v>3000000</v>
      </c>
      <c r="O4042">
        <v>2015</v>
      </c>
      <c r="P4042">
        <v>6.6</v>
      </c>
    </row>
    <row r="4043" spans="1:16" x14ac:dyDescent="0.3">
      <c r="A4043" t="s">
        <v>1868</v>
      </c>
      <c r="B4043">
        <v>90</v>
      </c>
      <c r="C4043">
        <v>2</v>
      </c>
      <c r="D4043" t="s">
        <v>4717</v>
      </c>
      <c r="E4043">
        <v>25529689.5</v>
      </c>
      <c r="F4043" t="s">
        <v>6103</v>
      </c>
      <c r="G4043" t="s">
        <v>3669</v>
      </c>
      <c r="H4043" t="s">
        <v>11258</v>
      </c>
      <c r="I4043">
        <v>1828</v>
      </c>
      <c r="J4043" t="s">
        <v>13616</v>
      </c>
      <c r="K4043">
        <v>6</v>
      </c>
      <c r="L4043" t="s">
        <v>23676</v>
      </c>
      <c r="M4043" t="s">
        <v>23716</v>
      </c>
      <c r="N4043">
        <v>20000000</v>
      </c>
      <c r="O4043">
        <v>2008</v>
      </c>
      <c r="P4043">
        <v>5.7</v>
      </c>
    </row>
    <row r="4044" spans="1:16" x14ac:dyDescent="0.3">
      <c r="A4044" t="s">
        <v>1806</v>
      </c>
      <c r="B4044">
        <v>109</v>
      </c>
      <c r="C4044">
        <v>27</v>
      </c>
      <c r="D4044" t="s">
        <v>4718</v>
      </c>
      <c r="E4044">
        <v>25529689.5</v>
      </c>
      <c r="F4044" t="s">
        <v>5917</v>
      </c>
      <c r="G4044" t="s">
        <v>3726</v>
      </c>
      <c r="H4044" t="s">
        <v>11259</v>
      </c>
      <c r="I4044">
        <v>5786</v>
      </c>
      <c r="J4044" t="s">
        <v>4029</v>
      </c>
      <c r="K4044">
        <v>65</v>
      </c>
      <c r="L4044" t="s">
        <v>23647</v>
      </c>
      <c r="M4044" t="s">
        <v>23694</v>
      </c>
      <c r="N4044">
        <v>2686585</v>
      </c>
      <c r="O4044">
        <v>1963</v>
      </c>
      <c r="P4044">
        <v>6.9</v>
      </c>
    </row>
    <row r="4045" spans="1:16" x14ac:dyDescent="0.3">
      <c r="A4045" t="s">
        <v>1869</v>
      </c>
      <c r="B4045">
        <v>95</v>
      </c>
      <c r="C4045">
        <v>19</v>
      </c>
      <c r="D4045" t="s">
        <v>4719</v>
      </c>
      <c r="E4045">
        <v>25529689.5</v>
      </c>
      <c r="F4045" t="s">
        <v>5491</v>
      </c>
      <c r="G4045" t="s">
        <v>6887</v>
      </c>
      <c r="H4045" t="s">
        <v>11260</v>
      </c>
      <c r="I4045">
        <v>1470</v>
      </c>
      <c r="J4045" t="s">
        <v>13617</v>
      </c>
      <c r="K4045">
        <v>5</v>
      </c>
      <c r="L4045" t="s">
        <v>23663</v>
      </c>
      <c r="M4045" t="s">
        <v>23724</v>
      </c>
      <c r="N4045">
        <v>2650000</v>
      </c>
      <c r="O4045">
        <v>1996</v>
      </c>
      <c r="P4045">
        <v>7</v>
      </c>
    </row>
    <row r="4046" spans="1:16" x14ac:dyDescent="0.3">
      <c r="A4046" t="s">
        <v>1765</v>
      </c>
      <c r="B4046">
        <v>122</v>
      </c>
      <c r="C4046">
        <v>9</v>
      </c>
      <c r="D4046" t="s">
        <v>4720</v>
      </c>
      <c r="E4046">
        <v>25529689.5</v>
      </c>
      <c r="F4046" t="s">
        <v>6104</v>
      </c>
      <c r="G4046" t="s">
        <v>4778</v>
      </c>
      <c r="H4046" t="s">
        <v>11261</v>
      </c>
      <c r="I4046">
        <v>1553</v>
      </c>
      <c r="J4046" t="s">
        <v>13618</v>
      </c>
      <c r="K4046">
        <v>27</v>
      </c>
      <c r="L4046" t="s">
        <v>23647</v>
      </c>
      <c r="M4046" t="s">
        <v>23694</v>
      </c>
      <c r="N4046">
        <v>2627000</v>
      </c>
      <c r="O4046">
        <v>1943</v>
      </c>
      <c r="P4046">
        <v>7</v>
      </c>
    </row>
    <row r="4047" spans="1:16" x14ac:dyDescent="0.3">
      <c r="A4047" t="s">
        <v>901</v>
      </c>
      <c r="B4047">
        <v>93</v>
      </c>
      <c r="C4047">
        <v>121</v>
      </c>
      <c r="D4047" t="s">
        <v>4721</v>
      </c>
      <c r="E4047">
        <v>119500000</v>
      </c>
      <c r="F4047" t="s">
        <v>5623</v>
      </c>
      <c r="G4047" t="s">
        <v>3131</v>
      </c>
      <c r="H4047" t="s">
        <v>11262</v>
      </c>
      <c r="I4047">
        <v>95294</v>
      </c>
      <c r="J4047" t="s">
        <v>2931</v>
      </c>
      <c r="K4047">
        <v>363</v>
      </c>
      <c r="L4047" t="s">
        <v>23647</v>
      </c>
      <c r="M4047" t="s">
        <v>23694</v>
      </c>
      <c r="N4047">
        <v>2600000</v>
      </c>
      <c r="O4047">
        <v>1974</v>
      </c>
      <c r="P4047">
        <v>7.8</v>
      </c>
    </row>
    <row r="4048" spans="1:16" x14ac:dyDescent="0.3">
      <c r="A4048" t="s">
        <v>1346</v>
      </c>
      <c r="B4048">
        <v>97</v>
      </c>
      <c r="C4048">
        <v>166</v>
      </c>
      <c r="D4048" t="s">
        <v>4722</v>
      </c>
      <c r="E4048">
        <v>32600000</v>
      </c>
      <c r="F4048" t="s">
        <v>5668</v>
      </c>
      <c r="G4048" t="s">
        <v>6888</v>
      </c>
      <c r="H4048" t="s">
        <v>11263</v>
      </c>
      <c r="I4048">
        <v>29488</v>
      </c>
      <c r="J4048" t="s">
        <v>13619</v>
      </c>
      <c r="K4048">
        <v>326</v>
      </c>
      <c r="L4048" t="s">
        <v>23647</v>
      </c>
      <c r="M4048" t="s">
        <v>23694</v>
      </c>
      <c r="N4048">
        <v>1800000</v>
      </c>
      <c r="O4048">
        <v>1984</v>
      </c>
      <c r="P4048">
        <v>5.9</v>
      </c>
    </row>
    <row r="4049" spans="1:16" x14ac:dyDescent="0.3">
      <c r="A4049" t="s">
        <v>1870</v>
      </c>
      <c r="B4049">
        <v>82</v>
      </c>
      <c r="C4049">
        <v>269</v>
      </c>
      <c r="D4049" t="s">
        <v>4723</v>
      </c>
      <c r="E4049">
        <v>3826455</v>
      </c>
      <c r="F4049" t="s">
        <v>5558</v>
      </c>
      <c r="G4049" t="s">
        <v>6889</v>
      </c>
      <c r="H4049" t="s">
        <v>11264</v>
      </c>
      <c r="I4049">
        <v>34643</v>
      </c>
      <c r="J4049" t="s">
        <v>13620</v>
      </c>
      <c r="K4049">
        <v>123</v>
      </c>
      <c r="L4049" t="s">
        <v>23683</v>
      </c>
      <c r="M4049" t="s">
        <v>23746</v>
      </c>
      <c r="N4049">
        <v>20000000</v>
      </c>
      <c r="O4049">
        <v>2013</v>
      </c>
      <c r="P4049">
        <v>7.4</v>
      </c>
    </row>
    <row r="4050" spans="1:16" x14ac:dyDescent="0.3">
      <c r="A4050" t="s">
        <v>1100</v>
      </c>
      <c r="B4050">
        <v>140</v>
      </c>
      <c r="C4050">
        <v>29</v>
      </c>
      <c r="D4050" t="s">
        <v>4246</v>
      </c>
      <c r="E4050">
        <v>3130592</v>
      </c>
      <c r="F4050" t="s">
        <v>5310</v>
      </c>
      <c r="G4050" t="s">
        <v>4639</v>
      </c>
      <c r="H4050" t="s">
        <v>11265</v>
      </c>
      <c r="I4050">
        <v>10755</v>
      </c>
      <c r="J4050" t="s">
        <v>12571</v>
      </c>
      <c r="K4050">
        <v>69</v>
      </c>
      <c r="L4050" t="s">
        <v>23647</v>
      </c>
      <c r="M4050" t="s">
        <v>23695</v>
      </c>
      <c r="N4050">
        <v>2600000</v>
      </c>
      <c r="O4050">
        <v>1987</v>
      </c>
      <c r="P4050">
        <v>7.8</v>
      </c>
    </row>
    <row r="4051" spans="1:16" x14ac:dyDescent="0.3">
      <c r="A4051" t="s">
        <v>1871</v>
      </c>
      <c r="B4051">
        <v>86</v>
      </c>
      <c r="C4051">
        <v>20</v>
      </c>
      <c r="D4051" t="s">
        <v>4724</v>
      </c>
      <c r="E4051">
        <v>475000</v>
      </c>
      <c r="F4051" t="s">
        <v>5588</v>
      </c>
      <c r="G4051" t="s">
        <v>3852</v>
      </c>
      <c r="H4051" t="s">
        <v>11266</v>
      </c>
      <c r="I4051">
        <v>6930</v>
      </c>
      <c r="J4051" t="s">
        <v>5082</v>
      </c>
      <c r="K4051">
        <v>53</v>
      </c>
      <c r="L4051" t="s">
        <v>23647</v>
      </c>
      <c r="M4051" t="s">
        <v>23694</v>
      </c>
      <c r="N4051">
        <v>2800000</v>
      </c>
      <c r="O4051">
        <v>2006</v>
      </c>
      <c r="P4051">
        <v>6</v>
      </c>
    </row>
    <row r="4052" spans="1:16" x14ac:dyDescent="0.3">
      <c r="A4052" t="s">
        <v>686</v>
      </c>
      <c r="B4052">
        <v>109</v>
      </c>
      <c r="C4052">
        <v>107</v>
      </c>
      <c r="D4052" t="s">
        <v>2521</v>
      </c>
      <c r="E4052">
        <v>10654581</v>
      </c>
      <c r="F4052" t="s">
        <v>5501</v>
      </c>
      <c r="G4052" t="s">
        <v>6194</v>
      </c>
      <c r="H4052" t="s">
        <v>8745</v>
      </c>
      <c r="I4052">
        <v>45500</v>
      </c>
      <c r="J4052" t="s">
        <v>6322</v>
      </c>
      <c r="K4052">
        <v>260</v>
      </c>
      <c r="L4052" t="s">
        <v>23647</v>
      </c>
      <c r="M4052" t="s">
        <v>23694</v>
      </c>
      <c r="N4052">
        <v>34000000</v>
      </c>
      <c r="O4052">
        <v>1999</v>
      </c>
      <c r="P4052">
        <v>5.3</v>
      </c>
    </row>
    <row r="4053" spans="1:16" x14ac:dyDescent="0.3">
      <c r="A4053" t="s">
        <v>1872</v>
      </c>
      <c r="B4053">
        <v>105</v>
      </c>
      <c r="C4053">
        <v>74</v>
      </c>
      <c r="D4053" t="s">
        <v>4725</v>
      </c>
      <c r="E4053">
        <v>2276368</v>
      </c>
      <c r="F4053" t="s">
        <v>6105</v>
      </c>
      <c r="G4053" t="s">
        <v>6890</v>
      </c>
      <c r="H4053" t="s">
        <v>11267</v>
      </c>
      <c r="I4053">
        <v>3849</v>
      </c>
      <c r="J4053" t="s">
        <v>13621</v>
      </c>
      <c r="K4053">
        <v>37</v>
      </c>
      <c r="L4053" t="s">
        <v>23647</v>
      </c>
      <c r="M4053" t="s">
        <v>23694</v>
      </c>
      <c r="N4053">
        <v>20000000</v>
      </c>
      <c r="O4053">
        <v>2004</v>
      </c>
      <c r="P4053">
        <v>7.9</v>
      </c>
    </row>
    <row r="4054" spans="1:16" x14ac:dyDescent="0.3">
      <c r="A4054" t="s">
        <v>1873</v>
      </c>
      <c r="B4054">
        <v>66</v>
      </c>
      <c r="C4054">
        <v>173</v>
      </c>
      <c r="D4054" t="s">
        <v>1873</v>
      </c>
      <c r="E4054">
        <v>38108</v>
      </c>
      <c r="F4054" t="s">
        <v>5603</v>
      </c>
      <c r="G4054" t="s">
        <v>6891</v>
      </c>
      <c r="H4054" t="s">
        <v>11268</v>
      </c>
      <c r="I4054">
        <v>40878</v>
      </c>
      <c r="J4054" t="s">
        <v>13622</v>
      </c>
      <c r="K4054">
        <v>124</v>
      </c>
      <c r="L4054" t="s">
        <v>23652</v>
      </c>
      <c r="M4054" t="s">
        <v>23706</v>
      </c>
      <c r="N4054">
        <v>2600000</v>
      </c>
      <c r="O4054">
        <v>2007</v>
      </c>
      <c r="P4054">
        <v>7.2</v>
      </c>
    </row>
    <row r="4055" spans="1:16" x14ac:dyDescent="0.3">
      <c r="A4055" t="s">
        <v>1874</v>
      </c>
      <c r="B4055">
        <v>99</v>
      </c>
      <c r="C4055">
        <v>5</v>
      </c>
      <c r="D4055" t="s">
        <v>4726</v>
      </c>
      <c r="E4055">
        <v>25529689.5</v>
      </c>
      <c r="F4055" t="s">
        <v>5412</v>
      </c>
      <c r="G4055" t="s">
        <v>6892</v>
      </c>
      <c r="H4055" t="s">
        <v>11269</v>
      </c>
      <c r="I4055">
        <v>1418</v>
      </c>
      <c r="J4055" t="s">
        <v>5094</v>
      </c>
      <c r="K4055">
        <v>4</v>
      </c>
      <c r="L4055" t="s">
        <v>23650</v>
      </c>
      <c r="M4055" t="s">
        <v>23702</v>
      </c>
      <c r="N4055">
        <v>15000000</v>
      </c>
      <c r="O4055">
        <v>2009</v>
      </c>
      <c r="P4055">
        <v>7.4</v>
      </c>
    </row>
    <row r="4056" spans="1:16" x14ac:dyDescent="0.3">
      <c r="A4056" t="s">
        <v>1875</v>
      </c>
      <c r="B4056">
        <v>100</v>
      </c>
      <c r="C4056">
        <v>66</v>
      </c>
      <c r="D4056" t="s">
        <v>4727</v>
      </c>
      <c r="E4056">
        <v>25529689.5</v>
      </c>
      <c r="F4056" t="s">
        <v>5668</v>
      </c>
      <c r="G4056" t="s">
        <v>6893</v>
      </c>
      <c r="H4056" t="s">
        <v>11270</v>
      </c>
      <c r="I4056">
        <v>5012</v>
      </c>
      <c r="J4056" t="s">
        <v>13504</v>
      </c>
      <c r="K4056">
        <v>47</v>
      </c>
      <c r="L4056" t="s">
        <v>23647</v>
      </c>
      <c r="M4056" t="s">
        <v>23694</v>
      </c>
      <c r="N4056">
        <v>2600000</v>
      </c>
      <c r="O4056">
        <v>2007</v>
      </c>
      <c r="P4056">
        <v>5.3</v>
      </c>
    </row>
    <row r="4057" spans="1:16" x14ac:dyDescent="0.3">
      <c r="A4057" t="s">
        <v>1876</v>
      </c>
      <c r="B4057">
        <v>103</v>
      </c>
      <c r="C4057">
        <v>169</v>
      </c>
      <c r="D4057" t="s">
        <v>3182</v>
      </c>
      <c r="E4057">
        <v>25529689.5</v>
      </c>
      <c r="F4057" t="s">
        <v>5901</v>
      </c>
      <c r="G4057" t="s">
        <v>6731</v>
      </c>
      <c r="H4057" t="s">
        <v>11271</v>
      </c>
      <c r="I4057">
        <v>150020</v>
      </c>
      <c r="J4057" t="s">
        <v>13623</v>
      </c>
      <c r="K4057">
        <v>568</v>
      </c>
      <c r="L4057" t="s">
        <v>23647</v>
      </c>
      <c r="M4057" t="s">
        <v>23694</v>
      </c>
      <c r="N4057">
        <v>2540800</v>
      </c>
      <c r="O4057">
        <v>1952</v>
      </c>
      <c r="P4057">
        <v>8.3000000000000007</v>
      </c>
    </row>
    <row r="4058" spans="1:16" x14ac:dyDescent="0.3">
      <c r="A4058" t="s">
        <v>1877</v>
      </c>
      <c r="B4058">
        <v>97</v>
      </c>
      <c r="C4058">
        <v>13</v>
      </c>
      <c r="D4058" t="s">
        <v>4728</v>
      </c>
      <c r="E4058">
        <v>25529689.5</v>
      </c>
      <c r="F4058" t="s">
        <v>5814</v>
      </c>
      <c r="G4058" t="s">
        <v>1877</v>
      </c>
      <c r="H4058" t="s">
        <v>11272</v>
      </c>
      <c r="I4058">
        <v>6429</v>
      </c>
      <c r="J4058" t="s">
        <v>13624</v>
      </c>
      <c r="K4058">
        <v>25</v>
      </c>
      <c r="L4058" t="s">
        <v>23647</v>
      </c>
      <c r="M4058" t="s">
        <v>23698</v>
      </c>
      <c r="N4058">
        <v>2500000</v>
      </c>
      <c r="O4058">
        <v>2010</v>
      </c>
      <c r="P4058">
        <v>7.6</v>
      </c>
    </row>
    <row r="4059" spans="1:16" x14ac:dyDescent="0.3">
      <c r="A4059" t="s">
        <v>1654</v>
      </c>
      <c r="B4059">
        <v>86</v>
      </c>
      <c r="C4059">
        <v>129</v>
      </c>
      <c r="D4059" t="s">
        <v>4729</v>
      </c>
      <c r="E4059">
        <v>40041683</v>
      </c>
      <c r="F4059" t="s">
        <v>5509</v>
      </c>
      <c r="G4059" t="s">
        <v>3598</v>
      </c>
      <c r="H4059" t="s">
        <v>11273</v>
      </c>
      <c r="I4059">
        <v>34620</v>
      </c>
      <c r="J4059" t="s">
        <v>3597</v>
      </c>
      <c r="K4059">
        <v>107</v>
      </c>
      <c r="L4059" t="s">
        <v>23647</v>
      </c>
      <c r="M4059" t="s">
        <v>23694</v>
      </c>
      <c r="N4059">
        <v>2500000</v>
      </c>
      <c r="O4059">
        <v>2013</v>
      </c>
      <c r="P4059">
        <v>5.0999999999999996</v>
      </c>
    </row>
    <row r="4060" spans="1:16" x14ac:dyDescent="0.3">
      <c r="A4060" t="s">
        <v>1878</v>
      </c>
      <c r="B4060">
        <v>87</v>
      </c>
      <c r="C4060">
        <v>30</v>
      </c>
      <c r="D4060" t="s">
        <v>4730</v>
      </c>
      <c r="E4060">
        <v>33349949</v>
      </c>
      <c r="F4060" t="s">
        <v>5814</v>
      </c>
      <c r="G4060" t="s">
        <v>6894</v>
      </c>
      <c r="H4060" t="s">
        <v>11274</v>
      </c>
      <c r="I4060">
        <v>9010</v>
      </c>
      <c r="J4060" t="s">
        <v>1878</v>
      </c>
      <c r="K4060">
        <v>199</v>
      </c>
      <c r="L4060" t="s">
        <v>23647</v>
      </c>
      <c r="M4060" t="s">
        <v>23694</v>
      </c>
      <c r="N4060">
        <v>2500000</v>
      </c>
      <c r="O4060">
        <v>2012</v>
      </c>
      <c r="P4060">
        <v>5.0999999999999996</v>
      </c>
    </row>
    <row r="4061" spans="1:16" x14ac:dyDescent="0.3">
      <c r="A4061" t="s">
        <v>736</v>
      </c>
      <c r="B4061">
        <v>149</v>
      </c>
      <c r="C4061">
        <v>75</v>
      </c>
      <c r="D4061" t="s">
        <v>2521</v>
      </c>
      <c r="E4061">
        <v>25809813</v>
      </c>
      <c r="F4061" t="s">
        <v>5666</v>
      </c>
      <c r="G4061" t="s">
        <v>736</v>
      </c>
      <c r="H4061" t="s">
        <v>11275</v>
      </c>
      <c r="I4061">
        <v>50311</v>
      </c>
      <c r="J4061" t="s">
        <v>2757</v>
      </c>
      <c r="K4061">
        <v>212</v>
      </c>
      <c r="L4061" t="s">
        <v>23647</v>
      </c>
      <c r="M4061" t="s">
        <v>23694</v>
      </c>
      <c r="N4061">
        <v>26000000</v>
      </c>
      <c r="O4061">
        <v>1996</v>
      </c>
      <c r="P4061">
        <v>6.9</v>
      </c>
    </row>
    <row r="4062" spans="1:16" x14ac:dyDescent="0.3">
      <c r="A4062" t="s">
        <v>1879</v>
      </c>
      <c r="B4062">
        <v>98</v>
      </c>
      <c r="C4062">
        <v>162</v>
      </c>
      <c r="D4062" t="s">
        <v>3644</v>
      </c>
      <c r="E4062">
        <v>14400000</v>
      </c>
      <c r="F4062" t="s">
        <v>5743</v>
      </c>
      <c r="G4062" t="s">
        <v>6895</v>
      </c>
      <c r="H4062" t="s">
        <v>11276</v>
      </c>
      <c r="I4062">
        <v>28589</v>
      </c>
      <c r="J4062" t="s">
        <v>13625</v>
      </c>
      <c r="K4062">
        <v>532</v>
      </c>
      <c r="L4062" t="s">
        <v>23647</v>
      </c>
      <c r="M4062" t="s">
        <v>23694</v>
      </c>
      <c r="N4062">
        <v>2500000</v>
      </c>
      <c r="O4062">
        <v>1982</v>
      </c>
      <c r="P4062">
        <v>4.5999999999999996</v>
      </c>
    </row>
    <row r="4063" spans="1:16" x14ac:dyDescent="0.3">
      <c r="A4063" t="s">
        <v>1880</v>
      </c>
      <c r="B4063">
        <v>98</v>
      </c>
      <c r="C4063">
        <v>74</v>
      </c>
      <c r="D4063" t="s">
        <v>4422</v>
      </c>
      <c r="E4063">
        <v>25529689.5</v>
      </c>
      <c r="F4063" t="s">
        <v>5339</v>
      </c>
      <c r="G4063" t="s">
        <v>6853</v>
      </c>
      <c r="H4063" t="s">
        <v>11277</v>
      </c>
      <c r="I4063">
        <v>23546</v>
      </c>
      <c r="J4063" t="s">
        <v>13626</v>
      </c>
      <c r="K4063">
        <v>92</v>
      </c>
      <c r="L4063" t="s">
        <v>23647</v>
      </c>
      <c r="M4063" t="s">
        <v>23694</v>
      </c>
      <c r="N4063">
        <v>2500000</v>
      </c>
      <c r="O4063">
        <v>1971</v>
      </c>
      <c r="P4063">
        <v>6.3</v>
      </c>
    </row>
    <row r="4064" spans="1:16" x14ac:dyDescent="0.3">
      <c r="A4064" t="s">
        <v>1313</v>
      </c>
      <c r="B4064">
        <v>112</v>
      </c>
      <c r="C4064">
        <v>65</v>
      </c>
      <c r="D4064" t="s">
        <v>4731</v>
      </c>
      <c r="E4064">
        <v>25529689.5</v>
      </c>
      <c r="F4064" t="s">
        <v>5558</v>
      </c>
      <c r="G4064" t="s">
        <v>4513</v>
      </c>
      <c r="H4064" t="s">
        <v>11278</v>
      </c>
      <c r="I4064">
        <v>15277</v>
      </c>
      <c r="J4064" t="s">
        <v>13627</v>
      </c>
      <c r="K4064">
        <v>120</v>
      </c>
      <c r="L4064" t="s">
        <v>23647</v>
      </c>
      <c r="M4064" t="s">
        <v>23694</v>
      </c>
      <c r="N4064">
        <v>2500000</v>
      </c>
      <c r="O4064">
        <v>1963</v>
      </c>
      <c r="P4064">
        <v>7.9</v>
      </c>
    </row>
    <row r="4065" spans="1:16" x14ac:dyDescent="0.3">
      <c r="A4065" t="s">
        <v>1881</v>
      </c>
      <c r="B4065">
        <v>75</v>
      </c>
      <c r="C4065">
        <v>26</v>
      </c>
      <c r="D4065" t="s">
        <v>4732</v>
      </c>
      <c r="E4065">
        <v>32230907</v>
      </c>
      <c r="F4065" t="s">
        <v>6052</v>
      </c>
      <c r="G4065" t="s">
        <v>6896</v>
      </c>
      <c r="H4065" t="s">
        <v>11279</v>
      </c>
      <c r="I4065">
        <v>6062</v>
      </c>
      <c r="J4065" t="s">
        <v>13628</v>
      </c>
      <c r="K4065">
        <v>30</v>
      </c>
      <c r="L4065" t="s">
        <v>23647</v>
      </c>
      <c r="M4065" t="s">
        <v>23694</v>
      </c>
      <c r="N4065">
        <v>2500000</v>
      </c>
      <c r="O4065">
        <v>2013</v>
      </c>
      <c r="P4065">
        <v>6.7</v>
      </c>
    </row>
    <row r="4066" spans="1:16" x14ac:dyDescent="0.3">
      <c r="A4066" t="s">
        <v>553</v>
      </c>
      <c r="B4066">
        <v>104</v>
      </c>
      <c r="C4066">
        <v>63</v>
      </c>
      <c r="D4066" t="s">
        <v>3610</v>
      </c>
      <c r="E4066">
        <v>6401336</v>
      </c>
      <c r="F4066" t="s">
        <v>5558</v>
      </c>
      <c r="G4066" t="s">
        <v>3774</v>
      </c>
      <c r="H4066" t="s">
        <v>11280</v>
      </c>
      <c r="I4066">
        <v>36996</v>
      </c>
      <c r="J4066" t="s">
        <v>3581</v>
      </c>
      <c r="K4066">
        <v>153</v>
      </c>
      <c r="L4066" t="s">
        <v>23647</v>
      </c>
      <c r="M4066" t="s">
        <v>23694</v>
      </c>
      <c r="N4066">
        <v>2500000</v>
      </c>
      <c r="O4066">
        <v>1991</v>
      </c>
      <c r="P4066">
        <v>7.1</v>
      </c>
    </row>
    <row r="4067" spans="1:16" x14ac:dyDescent="0.3">
      <c r="A4067" t="s">
        <v>1584</v>
      </c>
      <c r="B4067">
        <v>102</v>
      </c>
      <c r="C4067">
        <v>205</v>
      </c>
      <c r="D4067" t="s">
        <v>4733</v>
      </c>
      <c r="E4067">
        <v>26781723</v>
      </c>
      <c r="F4067" t="s">
        <v>5397</v>
      </c>
      <c r="G4067" t="s">
        <v>2647</v>
      </c>
      <c r="H4067" t="s">
        <v>11281</v>
      </c>
      <c r="I4067">
        <v>187595</v>
      </c>
      <c r="J4067" t="s">
        <v>13629</v>
      </c>
      <c r="K4067">
        <v>978</v>
      </c>
      <c r="L4067" t="s">
        <v>23647</v>
      </c>
      <c r="M4067" t="s">
        <v>23694</v>
      </c>
      <c r="N4067">
        <v>2500000</v>
      </c>
      <c r="O4067">
        <v>2004</v>
      </c>
      <c r="P4067">
        <v>7.6</v>
      </c>
    </row>
    <row r="4068" spans="1:16" x14ac:dyDescent="0.3">
      <c r="A4068" t="s">
        <v>804</v>
      </c>
      <c r="B4068">
        <v>105</v>
      </c>
      <c r="C4068">
        <v>121</v>
      </c>
      <c r="D4068" t="s">
        <v>4734</v>
      </c>
      <c r="E4068">
        <v>5400000</v>
      </c>
      <c r="F4068" t="s">
        <v>5310</v>
      </c>
      <c r="G4068" t="s">
        <v>6897</v>
      </c>
      <c r="H4068" t="s">
        <v>11282</v>
      </c>
      <c r="I4068">
        <v>183288</v>
      </c>
      <c r="J4068" t="s">
        <v>13630</v>
      </c>
      <c r="K4068">
        <v>395</v>
      </c>
      <c r="L4068" t="s">
        <v>23647</v>
      </c>
      <c r="M4068" t="s">
        <v>23694</v>
      </c>
      <c r="N4068">
        <v>2500000</v>
      </c>
      <c r="O4068">
        <v>1995</v>
      </c>
      <c r="P4068">
        <v>8.1</v>
      </c>
    </row>
    <row r="4069" spans="1:16" x14ac:dyDescent="0.3">
      <c r="A4069" t="s">
        <v>1882</v>
      </c>
      <c r="B4069">
        <v>99</v>
      </c>
      <c r="C4069">
        <v>9</v>
      </c>
      <c r="D4069" t="s">
        <v>4735</v>
      </c>
      <c r="E4069">
        <v>25529689.5</v>
      </c>
      <c r="F4069" t="s">
        <v>6106</v>
      </c>
      <c r="G4069" t="s">
        <v>6898</v>
      </c>
      <c r="H4069" t="s">
        <v>11283</v>
      </c>
      <c r="I4069">
        <v>1003</v>
      </c>
      <c r="J4069" t="s">
        <v>13631</v>
      </c>
      <c r="K4069">
        <v>5</v>
      </c>
      <c r="L4069" t="s">
        <v>23649</v>
      </c>
      <c r="M4069" t="s">
        <v>23697</v>
      </c>
      <c r="N4069">
        <v>3200000</v>
      </c>
      <c r="O4069">
        <v>2003</v>
      </c>
      <c r="P4069">
        <v>6.6</v>
      </c>
    </row>
    <row r="4070" spans="1:16" x14ac:dyDescent="0.3">
      <c r="A4070" t="s">
        <v>1883</v>
      </c>
      <c r="B4070">
        <v>107</v>
      </c>
      <c r="C4070">
        <v>74</v>
      </c>
      <c r="D4070" t="s">
        <v>2430</v>
      </c>
      <c r="E4070">
        <v>1282084</v>
      </c>
      <c r="F4070" t="s">
        <v>5558</v>
      </c>
      <c r="G4070" t="s">
        <v>2557</v>
      </c>
      <c r="H4070" t="s">
        <v>11284</v>
      </c>
      <c r="I4070">
        <v>6221</v>
      </c>
      <c r="J4070" t="s">
        <v>4018</v>
      </c>
      <c r="K4070">
        <v>87</v>
      </c>
      <c r="L4070" t="s">
        <v>23647</v>
      </c>
      <c r="M4070" t="s">
        <v>23694</v>
      </c>
      <c r="N4070">
        <v>2500000</v>
      </c>
      <c r="O4070">
        <v>1999</v>
      </c>
      <c r="P4070">
        <v>7</v>
      </c>
    </row>
    <row r="4071" spans="1:16" x14ac:dyDescent="0.3">
      <c r="A4071" t="s">
        <v>1884</v>
      </c>
      <c r="B4071">
        <v>96</v>
      </c>
      <c r="C4071">
        <v>54</v>
      </c>
      <c r="D4071" t="s">
        <v>4736</v>
      </c>
      <c r="E4071">
        <v>1186323</v>
      </c>
      <c r="F4071" t="s">
        <v>5397</v>
      </c>
      <c r="G4071" t="s">
        <v>587</v>
      </c>
      <c r="H4071" t="s">
        <v>11285</v>
      </c>
      <c r="I4071">
        <v>7776</v>
      </c>
      <c r="J4071" t="s">
        <v>13632</v>
      </c>
      <c r="K4071">
        <v>84</v>
      </c>
      <c r="L4071" t="s">
        <v>23647</v>
      </c>
      <c r="M4071" t="s">
        <v>23694</v>
      </c>
      <c r="N4071">
        <v>20000000</v>
      </c>
      <c r="O4071">
        <v>2004</v>
      </c>
      <c r="P4071">
        <v>7.6</v>
      </c>
    </row>
    <row r="4072" spans="1:16" x14ac:dyDescent="0.3">
      <c r="A4072" t="s">
        <v>1885</v>
      </c>
      <c r="B4072">
        <v>101</v>
      </c>
      <c r="C4072">
        <v>80</v>
      </c>
      <c r="D4072" t="s">
        <v>4737</v>
      </c>
      <c r="E4072">
        <v>1094998</v>
      </c>
      <c r="F4072" t="s">
        <v>5558</v>
      </c>
      <c r="G4072" t="s">
        <v>6899</v>
      </c>
      <c r="H4072" t="s">
        <v>11286</v>
      </c>
      <c r="I4072">
        <v>2560</v>
      </c>
      <c r="J4072" t="s">
        <v>13633</v>
      </c>
      <c r="K4072">
        <v>29</v>
      </c>
      <c r="L4072" t="s">
        <v>23647</v>
      </c>
      <c r="M4072" t="s">
        <v>23695</v>
      </c>
      <c r="N4072">
        <v>20000000</v>
      </c>
      <c r="O4072">
        <v>2007</v>
      </c>
      <c r="P4072">
        <v>6.7</v>
      </c>
    </row>
    <row r="4073" spans="1:16" x14ac:dyDescent="0.3">
      <c r="A4073" t="s">
        <v>1267</v>
      </c>
      <c r="B4073">
        <v>89</v>
      </c>
      <c r="C4073">
        <v>252</v>
      </c>
      <c r="D4073" t="s">
        <v>4738</v>
      </c>
      <c r="E4073">
        <v>3325638</v>
      </c>
      <c r="F4073" t="s">
        <v>6107</v>
      </c>
      <c r="G4073" t="s">
        <v>2685</v>
      </c>
      <c r="H4073" t="s">
        <v>11287</v>
      </c>
      <c r="I4073">
        <v>52509</v>
      </c>
      <c r="J4073" t="s">
        <v>13634</v>
      </c>
      <c r="K4073">
        <v>84</v>
      </c>
      <c r="L4073" t="s">
        <v>23647</v>
      </c>
      <c r="M4073" t="s">
        <v>23694</v>
      </c>
      <c r="N4073">
        <v>2500000</v>
      </c>
      <c r="O4073">
        <v>2012</v>
      </c>
      <c r="P4073">
        <v>7.1</v>
      </c>
    </row>
    <row r="4074" spans="1:16" x14ac:dyDescent="0.3">
      <c r="A4074" t="s">
        <v>1886</v>
      </c>
      <c r="B4074">
        <v>106</v>
      </c>
      <c r="C4074">
        <v>72</v>
      </c>
      <c r="D4074" t="s">
        <v>3393</v>
      </c>
      <c r="E4074">
        <v>395592</v>
      </c>
      <c r="F4074" t="s">
        <v>5310</v>
      </c>
      <c r="G4074" t="s">
        <v>3703</v>
      </c>
      <c r="H4074" t="s">
        <v>11288</v>
      </c>
      <c r="I4074">
        <v>21202</v>
      </c>
      <c r="J4074" t="s">
        <v>13635</v>
      </c>
      <c r="K4074">
        <v>134</v>
      </c>
      <c r="L4074" t="s">
        <v>23647</v>
      </c>
      <c r="M4074" t="s">
        <v>23706</v>
      </c>
      <c r="N4074">
        <v>2000000</v>
      </c>
      <c r="O4074">
        <v>2003</v>
      </c>
      <c r="P4074">
        <v>7.6</v>
      </c>
    </row>
    <row r="4075" spans="1:16" x14ac:dyDescent="0.3">
      <c r="A4075" t="s">
        <v>1887</v>
      </c>
      <c r="B4075">
        <v>95</v>
      </c>
      <c r="C4075">
        <v>220</v>
      </c>
      <c r="D4075" t="s">
        <v>2754</v>
      </c>
      <c r="E4075">
        <v>6851969</v>
      </c>
      <c r="F4075" t="s">
        <v>5397</v>
      </c>
      <c r="G4075" t="s">
        <v>6479</v>
      </c>
      <c r="H4075" t="s">
        <v>11289</v>
      </c>
      <c r="I4075">
        <v>105591</v>
      </c>
      <c r="J4075" t="s">
        <v>13636</v>
      </c>
      <c r="K4075">
        <v>178</v>
      </c>
      <c r="L4075" t="s">
        <v>23647</v>
      </c>
      <c r="M4075" t="s">
        <v>23694</v>
      </c>
      <c r="N4075">
        <v>2500000</v>
      </c>
      <c r="O4075">
        <v>2013</v>
      </c>
      <c r="P4075">
        <v>7.1</v>
      </c>
    </row>
    <row r="4076" spans="1:16" x14ac:dyDescent="0.3">
      <c r="A4076" t="s">
        <v>1665</v>
      </c>
      <c r="B4076">
        <v>34</v>
      </c>
      <c r="C4076">
        <v>1</v>
      </c>
      <c r="D4076" t="s">
        <v>4739</v>
      </c>
      <c r="E4076">
        <v>333658</v>
      </c>
      <c r="F4076" t="s">
        <v>6108</v>
      </c>
      <c r="G4076" t="s">
        <v>2444</v>
      </c>
      <c r="H4076" t="s">
        <v>11290</v>
      </c>
      <c r="I4076">
        <v>97</v>
      </c>
      <c r="J4076" t="s">
        <v>13637</v>
      </c>
      <c r="K4076">
        <v>2</v>
      </c>
      <c r="L4076" t="s">
        <v>23647</v>
      </c>
      <c r="M4076" t="s">
        <v>23694</v>
      </c>
      <c r="N4076">
        <v>34000</v>
      </c>
      <c r="O4076">
        <v>1990</v>
      </c>
      <c r="P4076">
        <v>7.1</v>
      </c>
    </row>
    <row r="4077" spans="1:16" x14ac:dyDescent="0.3">
      <c r="A4077" t="s">
        <v>355</v>
      </c>
      <c r="B4077">
        <v>101</v>
      </c>
      <c r="C4077">
        <v>197</v>
      </c>
      <c r="D4077" t="s">
        <v>4740</v>
      </c>
      <c r="E4077">
        <v>12995673</v>
      </c>
      <c r="F4077" t="s">
        <v>6109</v>
      </c>
      <c r="G4077" t="s">
        <v>4800</v>
      </c>
      <c r="H4077" t="s">
        <v>11291</v>
      </c>
      <c r="I4077">
        <v>52286</v>
      </c>
      <c r="J4077" t="s">
        <v>13638</v>
      </c>
      <c r="K4077">
        <v>345</v>
      </c>
      <c r="L4077" t="s">
        <v>23647</v>
      </c>
      <c r="M4077" t="s">
        <v>23694</v>
      </c>
      <c r="N4077">
        <v>2500000</v>
      </c>
      <c r="O4077">
        <v>2008</v>
      </c>
      <c r="P4077">
        <v>7.7</v>
      </c>
    </row>
    <row r="4078" spans="1:16" x14ac:dyDescent="0.3">
      <c r="A4078" t="s">
        <v>1888</v>
      </c>
      <c r="B4078">
        <v>112</v>
      </c>
      <c r="C4078">
        <v>14</v>
      </c>
      <c r="D4078" t="s">
        <v>4741</v>
      </c>
      <c r="E4078">
        <v>173783</v>
      </c>
      <c r="F4078" t="s">
        <v>5814</v>
      </c>
      <c r="G4078" t="s">
        <v>3436</v>
      </c>
      <c r="H4078" t="s">
        <v>11292</v>
      </c>
      <c r="I4078">
        <v>578</v>
      </c>
      <c r="J4078" t="s">
        <v>4790</v>
      </c>
      <c r="K4078">
        <v>34</v>
      </c>
      <c r="L4078" t="s">
        <v>23647</v>
      </c>
      <c r="M4078" t="s">
        <v>23694</v>
      </c>
      <c r="N4078">
        <v>2500000</v>
      </c>
      <c r="O4078">
        <v>2008</v>
      </c>
      <c r="P4078">
        <v>7.6</v>
      </c>
    </row>
    <row r="4079" spans="1:16" x14ac:dyDescent="0.3">
      <c r="A4079" t="s">
        <v>1889</v>
      </c>
      <c r="B4079">
        <v>100</v>
      </c>
      <c r="C4079">
        <v>3</v>
      </c>
      <c r="D4079" t="s">
        <v>4742</v>
      </c>
      <c r="E4079">
        <v>118666</v>
      </c>
      <c r="F4079" t="s">
        <v>5558</v>
      </c>
      <c r="G4079" t="s">
        <v>6432</v>
      </c>
      <c r="H4079" t="s">
        <v>11293</v>
      </c>
      <c r="I4079">
        <v>91</v>
      </c>
      <c r="J4079" t="s">
        <v>12814</v>
      </c>
      <c r="K4079">
        <v>3</v>
      </c>
      <c r="L4079" t="s">
        <v>23647</v>
      </c>
      <c r="M4079" t="s">
        <v>23694</v>
      </c>
      <c r="N4079">
        <v>2500000</v>
      </c>
      <c r="O4079">
        <v>2006</v>
      </c>
      <c r="P4079">
        <v>6.6</v>
      </c>
    </row>
    <row r="4080" spans="1:16" x14ac:dyDescent="0.3">
      <c r="A4080" t="s">
        <v>464</v>
      </c>
      <c r="B4080">
        <v>92</v>
      </c>
      <c r="C4080">
        <v>191</v>
      </c>
      <c r="D4080" t="s">
        <v>2677</v>
      </c>
      <c r="E4080">
        <v>114324072</v>
      </c>
      <c r="F4080" t="s">
        <v>5588</v>
      </c>
      <c r="G4080" t="s">
        <v>3043</v>
      </c>
      <c r="H4080" t="s">
        <v>8820</v>
      </c>
      <c r="I4080">
        <v>185345</v>
      </c>
      <c r="J4080" t="s">
        <v>2426</v>
      </c>
      <c r="K4080">
        <v>392</v>
      </c>
      <c r="L4080" t="s">
        <v>23647</v>
      </c>
      <c r="M4080" t="s">
        <v>23694</v>
      </c>
      <c r="N4080">
        <v>20000000</v>
      </c>
      <c r="O4080">
        <v>2004</v>
      </c>
      <c r="P4080">
        <v>6.7</v>
      </c>
    </row>
    <row r="4081" spans="1:16" x14ac:dyDescent="0.3">
      <c r="A4081" t="s">
        <v>1890</v>
      </c>
      <c r="B4081">
        <v>100</v>
      </c>
      <c r="C4081">
        <v>18</v>
      </c>
      <c r="D4081" t="s">
        <v>4743</v>
      </c>
      <c r="E4081">
        <v>71904</v>
      </c>
      <c r="F4081" t="s">
        <v>5589</v>
      </c>
      <c r="G4081" t="s">
        <v>6739</v>
      </c>
      <c r="H4081" t="s">
        <v>11294</v>
      </c>
      <c r="I4081">
        <v>806</v>
      </c>
      <c r="J4081" t="s">
        <v>2704</v>
      </c>
      <c r="K4081">
        <v>18</v>
      </c>
      <c r="L4081" t="s">
        <v>23647</v>
      </c>
      <c r="M4081" t="s">
        <v>23694</v>
      </c>
      <c r="N4081">
        <v>2500000</v>
      </c>
      <c r="O4081">
        <v>2006</v>
      </c>
      <c r="P4081">
        <v>5.7</v>
      </c>
    </row>
    <row r="4082" spans="1:16" x14ac:dyDescent="0.3">
      <c r="A4082" t="s">
        <v>1891</v>
      </c>
      <c r="B4082">
        <v>80</v>
      </c>
      <c r="C4082">
        <v>28</v>
      </c>
      <c r="D4082" t="s">
        <v>4744</v>
      </c>
      <c r="E4082">
        <v>99851</v>
      </c>
      <c r="F4082" t="s">
        <v>5814</v>
      </c>
      <c r="G4082" t="s">
        <v>6900</v>
      </c>
      <c r="H4082" t="s">
        <v>11295</v>
      </c>
      <c r="I4082">
        <v>1138</v>
      </c>
      <c r="J4082" t="s">
        <v>13639</v>
      </c>
      <c r="K4082">
        <v>30</v>
      </c>
      <c r="L4082" t="s">
        <v>23647</v>
      </c>
      <c r="M4082" t="s">
        <v>23694</v>
      </c>
      <c r="N4082">
        <v>2500000</v>
      </c>
      <c r="O4082">
        <v>2010</v>
      </c>
      <c r="P4082">
        <v>7.1</v>
      </c>
    </row>
    <row r="4083" spans="1:16" x14ac:dyDescent="0.3">
      <c r="A4083" t="s">
        <v>1892</v>
      </c>
      <c r="B4083">
        <v>106</v>
      </c>
      <c r="C4083">
        <v>22</v>
      </c>
      <c r="D4083" t="s">
        <v>4745</v>
      </c>
      <c r="E4083">
        <v>115504</v>
      </c>
      <c r="F4083" t="s">
        <v>5397</v>
      </c>
      <c r="G4083" t="s">
        <v>3158</v>
      </c>
      <c r="H4083" t="s">
        <v>11296</v>
      </c>
      <c r="I4083">
        <v>4820</v>
      </c>
      <c r="J4083" t="s">
        <v>13640</v>
      </c>
      <c r="K4083">
        <v>26</v>
      </c>
      <c r="L4083" t="s">
        <v>23647</v>
      </c>
      <c r="M4083" t="s">
        <v>23695</v>
      </c>
      <c r="N4083">
        <v>14000000</v>
      </c>
      <c r="O4083">
        <v>2008</v>
      </c>
      <c r="P4083">
        <v>6.2</v>
      </c>
    </row>
    <row r="4084" spans="1:16" x14ac:dyDescent="0.3">
      <c r="A4084" t="s">
        <v>1181</v>
      </c>
      <c r="B4084">
        <v>103</v>
      </c>
      <c r="C4084">
        <v>62</v>
      </c>
      <c r="D4084" t="s">
        <v>4746</v>
      </c>
      <c r="E4084">
        <v>5725</v>
      </c>
      <c r="F4084" t="s">
        <v>5668</v>
      </c>
      <c r="G4084" t="s">
        <v>6901</v>
      </c>
      <c r="H4084" t="s">
        <v>11297</v>
      </c>
      <c r="I4084">
        <v>10220</v>
      </c>
      <c r="J4084" t="s">
        <v>13641</v>
      </c>
      <c r="K4084">
        <v>110</v>
      </c>
      <c r="L4084" t="s">
        <v>23660</v>
      </c>
      <c r="M4084" t="s">
        <v>23701</v>
      </c>
      <c r="N4084">
        <v>8400000</v>
      </c>
      <c r="O4084">
        <v>2000</v>
      </c>
      <c r="P4084">
        <v>6.1</v>
      </c>
    </row>
    <row r="4085" spans="1:16" x14ac:dyDescent="0.3">
      <c r="A4085" t="s">
        <v>1893</v>
      </c>
      <c r="B4085">
        <v>90</v>
      </c>
      <c r="C4085">
        <v>47</v>
      </c>
      <c r="D4085" t="s">
        <v>3094</v>
      </c>
      <c r="E4085">
        <v>75727</v>
      </c>
      <c r="F4085" t="s">
        <v>6021</v>
      </c>
      <c r="G4085" t="s">
        <v>4793</v>
      </c>
      <c r="H4085" t="s">
        <v>11298</v>
      </c>
      <c r="I4085">
        <v>5699</v>
      </c>
      <c r="J4085" t="s">
        <v>13642</v>
      </c>
      <c r="K4085">
        <v>40</v>
      </c>
      <c r="L4085" t="s">
        <v>23652</v>
      </c>
      <c r="M4085" t="s">
        <v>23694</v>
      </c>
      <c r="N4085">
        <v>2500000</v>
      </c>
      <c r="O4085">
        <v>2008</v>
      </c>
      <c r="P4085">
        <v>5.9</v>
      </c>
    </row>
    <row r="4086" spans="1:16" x14ac:dyDescent="0.3">
      <c r="A4086" t="s">
        <v>96</v>
      </c>
      <c r="B4086">
        <v>96</v>
      </c>
      <c r="C4086">
        <v>238</v>
      </c>
      <c r="D4086" t="s">
        <v>2482</v>
      </c>
      <c r="E4086">
        <v>322157</v>
      </c>
      <c r="F4086" t="s">
        <v>5823</v>
      </c>
      <c r="G4086" t="s">
        <v>2734</v>
      </c>
      <c r="H4086" t="s">
        <v>11299</v>
      </c>
      <c r="I4086">
        <v>61787</v>
      </c>
      <c r="J4086" t="s">
        <v>13643</v>
      </c>
      <c r="K4086">
        <v>203</v>
      </c>
      <c r="L4086" t="s">
        <v>23647</v>
      </c>
      <c r="M4086" t="s">
        <v>23694</v>
      </c>
      <c r="N4086">
        <v>2500000</v>
      </c>
      <c r="O4086">
        <v>2010</v>
      </c>
      <c r="P4086">
        <v>6.8</v>
      </c>
    </row>
    <row r="4087" spans="1:16" x14ac:dyDescent="0.3">
      <c r="A4087" t="s">
        <v>1894</v>
      </c>
      <c r="B4087">
        <v>89</v>
      </c>
      <c r="C4087">
        <v>2</v>
      </c>
      <c r="D4087" t="s">
        <v>2533</v>
      </c>
      <c r="E4087">
        <v>25529689.5</v>
      </c>
      <c r="F4087" t="s">
        <v>5819</v>
      </c>
      <c r="G4087" t="s">
        <v>2981</v>
      </c>
      <c r="H4087" t="s">
        <v>11300</v>
      </c>
      <c r="I4087">
        <v>858</v>
      </c>
      <c r="J4087" t="s">
        <v>3098</v>
      </c>
      <c r="K4087">
        <v>7</v>
      </c>
      <c r="L4087" t="s">
        <v>23647</v>
      </c>
      <c r="M4087" t="s">
        <v>23694</v>
      </c>
      <c r="N4087">
        <v>2500000</v>
      </c>
      <c r="O4087">
        <v>2010</v>
      </c>
      <c r="P4087">
        <v>5.8</v>
      </c>
    </row>
    <row r="4088" spans="1:16" x14ac:dyDescent="0.3">
      <c r="A4088" t="s">
        <v>1895</v>
      </c>
      <c r="B4088">
        <v>87</v>
      </c>
      <c r="C4088">
        <v>95</v>
      </c>
      <c r="D4088" t="s">
        <v>4747</v>
      </c>
      <c r="E4088">
        <v>25529689.5</v>
      </c>
      <c r="F4088" t="s">
        <v>5761</v>
      </c>
      <c r="G4088" t="s">
        <v>2469</v>
      </c>
      <c r="H4088" t="s">
        <v>11301</v>
      </c>
      <c r="I4088">
        <v>3119</v>
      </c>
      <c r="J4088" t="s">
        <v>6533</v>
      </c>
      <c r="K4088">
        <v>23</v>
      </c>
      <c r="L4088" t="s">
        <v>23647</v>
      </c>
      <c r="M4088" t="s">
        <v>23701</v>
      </c>
      <c r="N4088">
        <v>2500000</v>
      </c>
      <c r="O4088">
        <v>2015</v>
      </c>
      <c r="P4088">
        <v>5</v>
      </c>
    </row>
    <row r="4089" spans="1:16" x14ac:dyDescent="0.3">
      <c r="A4089" t="s">
        <v>1896</v>
      </c>
      <c r="B4089">
        <v>94</v>
      </c>
      <c r="C4089">
        <v>10</v>
      </c>
      <c r="D4089" t="s">
        <v>4748</v>
      </c>
      <c r="E4089">
        <v>25529689.5</v>
      </c>
      <c r="F4089" t="s">
        <v>5714</v>
      </c>
      <c r="G4089" t="s">
        <v>2891</v>
      </c>
      <c r="H4089" t="s">
        <v>11302</v>
      </c>
      <c r="I4089">
        <v>63</v>
      </c>
      <c r="J4089" t="s">
        <v>4018</v>
      </c>
      <c r="K4089">
        <v>2</v>
      </c>
      <c r="L4089" t="s">
        <v>23647</v>
      </c>
      <c r="M4089" t="s">
        <v>23694</v>
      </c>
      <c r="N4089">
        <v>3500000</v>
      </c>
      <c r="O4089">
        <v>2016</v>
      </c>
      <c r="P4089">
        <v>6.3</v>
      </c>
    </row>
    <row r="4090" spans="1:16" x14ac:dyDescent="0.3">
      <c r="A4090" t="s">
        <v>465</v>
      </c>
      <c r="B4090">
        <v>120</v>
      </c>
      <c r="C4090">
        <v>28</v>
      </c>
      <c r="D4090" t="s">
        <v>2943</v>
      </c>
      <c r="E4090">
        <v>5731103</v>
      </c>
      <c r="F4090" t="s">
        <v>5718</v>
      </c>
      <c r="G4090" t="s">
        <v>2600</v>
      </c>
      <c r="H4090" t="s">
        <v>11303</v>
      </c>
      <c r="I4090">
        <v>4100</v>
      </c>
      <c r="J4090" t="s">
        <v>2576</v>
      </c>
      <c r="K4090">
        <v>35</v>
      </c>
      <c r="L4090" t="s">
        <v>23647</v>
      </c>
      <c r="M4090" t="s">
        <v>23694</v>
      </c>
      <c r="N4090">
        <v>2400000</v>
      </c>
      <c r="O4090">
        <v>1996</v>
      </c>
      <c r="P4090">
        <v>6.8</v>
      </c>
    </row>
    <row r="4091" spans="1:16" x14ac:dyDescent="0.3">
      <c r="A4091" t="s">
        <v>1897</v>
      </c>
      <c r="B4091">
        <v>101</v>
      </c>
      <c r="C4091">
        <v>25</v>
      </c>
      <c r="D4091" t="s">
        <v>2796</v>
      </c>
      <c r="E4091">
        <v>978908</v>
      </c>
      <c r="F4091" t="s">
        <v>5702</v>
      </c>
      <c r="G4091" t="s">
        <v>2606</v>
      </c>
      <c r="H4091" t="s">
        <v>11304</v>
      </c>
      <c r="I4091">
        <v>4057</v>
      </c>
      <c r="J4091" t="s">
        <v>13644</v>
      </c>
      <c r="K4091">
        <v>90</v>
      </c>
      <c r="L4091" t="s">
        <v>23647</v>
      </c>
      <c r="M4091" t="s">
        <v>23746</v>
      </c>
      <c r="N4091">
        <v>2400000</v>
      </c>
      <c r="O4091">
        <v>2006</v>
      </c>
      <c r="P4091">
        <v>5.0999999999999996</v>
      </c>
    </row>
    <row r="4092" spans="1:16" x14ac:dyDescent="0.3">
      <c r="A4092" t="s">
        <v>1257</v>
      </c>
      <c r="B4092">
        <v>84</v>
      </c>
      <c r="C4092">
        <v>121</v>
      </c>
      <c r="D4092" t="s">
        <v>2921</v>
      </c>
      <c r="E4092">
        <v>438653</v>
      </c>
      <c r="F4092" t="s">
        <v>5435</v>
      </c>
      <c r="G4092" t="s">
        <v>6902</v>
      </c>
      <c r="H4092" t="s">
        <v>11305</v>
      </c>
      <c r="I4092">
        <v>108052</v>
      </c>
      <c r="J4092" t="s">
        <v>12121</v>
      </c>
      <c r="K4092">
        <v>434</v>
      </c>
      <c r="L4092" t="s">
        <v>23647</v>
      </c>
      <c r="M4092" t="s">
        <v>23694</v>
      </c>
      <c r="N4092">
        <v>20000000</v>
      </c>
      <c r="O4092">
        <v>2006</v>
      </c>
      <c r="P4092">
        <v>6.6</v>
      </c>
    </row>
    <row r="4093" spans="1:16" x14ac:dyDescent="0.3">
      <c r="A4093" t="s">
        <v>1898</v>
      </c>
      <c r="B4093">
        <v>110</v>
      </c>
      <c r="C4093">
        <v>10</v>
      </c>
      <c r="D4093" t="s">
        <v>4749</v>
      </c>
      <c r="E4093">
        <v>25529689.5</v>
      </c>
      <c r="F4093" t="s">
        <v>5442</v>
      </c>
      <c r="G4093" t="s">
        <v>2537</v>
      </c>
      <c r="H4093" t="s">
        <v>11306</v>
      </c>
      <c r="I4093">
        <v>1510</v>
      </c>
      <c r="J4093" t="s">
        <v>13645</v>
      </c>
      <c r="K4093">
        <v>26</v>
      </c>
      <c r="L4093" t="s">
        <v>23647</v>
      </c>
      <c r="M4093" t="s">
        <v>23695</v>
      </c>
      <c r="N4093">
        <v>2500000</v>
      </c>
      <c r="O4093">
        <v>2015</v>
      </c>
      <c r="P4093">
        <v>5</v>
      </c>
    </row>
    <row r="4094" spans="1:16" x14ac:dyDescent="0.3">
      <c r="A4094" t="s">
        <v>1621</v>
      </c>
      <c r="B4094">
        <v>101</v>
      </c>
      <c r="C4094">
        <v>172</v>
      </c>
      <c r="D4094" t="s">
        <v>2785</v>
      </c>
      <c r="E4094">
        <v>327919</v>
      </c>
      <c r="F4094" t="s">
        <v>5442</v>
      </c>
      <c r="G4094" t="s">
        <v>2963</v>
      </c>
      <c r="H4094" t="s">
        <v>11307</v>
      </c>
      <c r="I4094">
        <v>99177</v>
      </c>
      <c r="J4094" t="s">
        <v>2881</v>
      </c>
      <c r="K4094">
        <v>192</v>
      </c>
      <c r="L4094" t="s">
        <v>23647</v>
      </c>
      <c r="M4094" t="s">
        <v>23695</v>
      </c>
      <c r="N4094">
        <v>1500000</v>
      </c>
      <c r="O4094">
        <v>2006</v>
      </c>
      <c r="P4094">
        <v>7.7</v>
      </c>
    </row>
    <row r="4095" spans="1:16" x14ac:dyDescent="0.3">
      <c r="A4095" t="s">
        <v>1899</v>
      </c>
      <c r="B4095">
        <v>101</v>
      </c>
      <c r="C4095">
        <v>20</v>
      </c>
      <c r="D4095" t="s">
        <v>2819</v>
      </c>
      <c r="E4095">
        <v>25529689.5</v>
      </c>
      <c r="F4095" t="s">
        <v>5664</v>
      </c>
      <c r="G4095" t="s">
        <v>3095</v>
      </c>
      <c r="H4095" t="s">
        <v>11308</v>
      </c>
      <c r="I4095">
        <v>2753</v>
      </c>
      <c r="J4095" t="s">
        <v>13646</v>
      </c>
      <c r="K4095">
        <v>82</v>
      </c>
      <c r="L4095" t="s">
        <v>23647</v>
      </c>
      <c r="M4095" t="s">
        <v>23695</v>
      </c>
      <c r="N4095">
        <v>2500000</v>
      </c>
      <c r="O4095">
        <v>2012</v>
      </c>
      <c r="P4095">
        <v>3.1</v>
      </c>
    </row>
    <row r="4096" spans="1:16" x14ac:dyDescent="0.3">
      <c r="A4096" t="s">
        <v>1768</v>
      </c>
      <c r="B4096">
        <v>101</v>
      </c>
      <c r="C4096">
        <v>8</v>
      </c>
      <c r="D4096" t="s">
        <v>4750</v>
      </c>
      <c r="E4096">
        <v>25529689.5</v>
      </c>
      <c r="F4096" t="s">
        <v>5692</v>
      </c>
      <c r="G4096" t="s">
        <v>4720</v>
      </c>
      <c r="H4096" t="s">
        <v>11309</v>
      </c>
      <c r="I4096">
        <v>1079</v>
      </c>
      <c r="J4096" t="s">
        <v>13647</v>
      </c>
      <c r="K4096">
        <v>28</v>
      </c>
      <c r="L4096" t="s">
        <v>23647</v>
      </c>
      <c r="M4096" t="s">
        <v>23694</v>
      </c>
      <c r="N4096">
        <v>2361000</v>
      </c>
      <c r="O4096">
        <v>1944</v>
      </c>
      <c r="P4096">
        <v>6.5</v>
      </c>
    </row>
    <row r="4097" spans="1:16" x14ac:dyDescent="0.3">
      <c r="A4097" t="s">
        <v>1900</v>
      </c>
      <c r="B4097">
        <v>105</v>
      </c>
      <c r="C4097">
        <v>8</v>
      </c>
      <c r="D4097" t="s">
        <v>3399</v>
      </c>
      <c r="E4097">
        <v>178739</v>
      </c>
      <c r="F4097" t="s">
        <v>6068</v>
      </c>
      <c r="G4097" t="s">
        <v>6903</v>
      </c>
      <c r="H4097" t="s">
        <v>11310</v>
      </c>
      <c r="I4097">
        <v>1015</v>
      </c>
      <c r="J4097" t="s">
        <v>13648</v>
      </c>
      <c r="K4097">
        <v>10</v>
      </c>
      <c r="L4097" t="s">
        <v>23647</v>
      </c>
      <c r="M4097" t="s">
        <v>23694</v>
      </c>
      <c r="N4097">
        <v>2450000</v>
      </c>
      <c r="O4097">
        <v>2011</v>
      </c>
      <c r="P4097">
        <v>3.9</v>
      </c>
    </row>
    <row r="4098" spans="1:16" x14ac:dyDescent="0.3">
      <c r="A4098" t="s">
        <v>731</v>
      </c>
      <c r="B4098">
        <v>97</v>
      </c>
      <c r="C4098">
        <v>15</v>
      </c>
      <c r="D4098" t="s">
        <v>2520</v>
      </c>
      <c r="E4098">
        <v>565592</v>
      </c>
      <c r="F4098" t="s">
        <v>5589</v>
      </c>
      <c r="G4098" t="s">
        <v>2757</v>
      </c>
      <c r="H4098" t="s">
        <v>11311</v>
      </c>
      <c r="I4098">
        <v>2189</v>
      </c>
      <c r="J4098" t="s">
        <v>3897</v>
      </c>
      <c r="K4098">
        <v>63</v>
      </c>
      <c r="L4098" t="s">
        <v>23647</v>
      </c>
      <c r="M4098" t="s">
        <v>23694</v>
      </c>
      <c r="N4098">
        <v>20000000</v>
      </c>
      <c r="O4098">
        <v>1998</v>
      </c>
      <c r="P4098">
        <v>6.8</v>
      </c>
    </row>
    <row r="4099" spans="1:16" x14ac:dyDescent="0.3">
      <c r="A4099" t="s">
        <v>1768</v>
      </c>
      <c r="B4099">
        <v>108</v>
      </c>
      <c r="C4099">
        <v>14</v>
      </c>
      <c r="D4099" t="s">
        <v>4751</v>
      </c>
      <c r="E4099">
        <v>25529689.5</v>
      </c>
      <c r="F4099" t="s">
        <v>5931</v>
      </c>
      <c r="G4099" t="s">
        <v>6904</v>
      </c>
      <c r="H4099" t="s">
        <v>11312</v>
      </c>
      <c r="I4099">
        <v>3538</v>
      </c>
      <c r="J4099" t="s">
        <v>4607</v>
      </c>
      <c r="K4099">
        <v>46</v>
      </c>
      <c r="L4099" t="s">
        <v>23647</v>
      </c>
      <c r="M4099" t="s">
        <v>23694</v>
      </c>
      <c r="N4099">
        <v>2295429</v>
      </c>
      <c r="O4099">
        <v>1951</v>
      </c>
      <c r="P4099">
        <v>7</v>
      </c>
    </row>
    <row r="4100" spans="1:16" x14ac:dyDescent="0.3">
      <c r="A4100" t="s">
        <v>880</v>
      </c>
      <c r="B4100">
        <v>95</v>
      </c>
      <c r="C4100">
        <v>12</v>
      </c>
      <c r="D4100" t="s">
        <v>3944</v>
      </c>
      <c r="E4100">
        <v>27012</v>
      </c>
      <c r="F4100" t="s">
        <v>5558</v>
      </c>
      <c r="G4100" t="s">
        <v>2702</v>
      </c>
      <c r="H4100" t="s">
        <v>11313</v>
      </c>
      <c r="I4100">
        <v>440</v>
      </c>
      <c r="J4100" t="s">
        <v>4225</v>
      </c>
      <c r="K4100">
        <v>9</v>
      </c>
      <c r="L4100" t="s">
        <v>23647</v>
      </c>
      <c r="M4100" t="s">
        <v>23694</v>
      </c>
      <c r="N4100">
        <v>20000000</v>
      </c>
      <c r="O4100">
        <v>2010</v>
      </c>
      <c r="P4100">
        <v>5.9</v>
      </c>
    </row>
    <row r="4101" spans="1:16" x14ac:dyDescent="0.3">
      <c r="A4101" t="s">
        <v>1901</v>
      </c>
      <c r="B4101">
        <v>108</v>
      </c>
      <c r="C4101">
        <v>48</v>
      </c>
      <c r="D4101" t="s">
        <v>3375</v>
      </c>
      <c r="E4101">
        <v>25529689.5</v>
      </c>
      <c r="F4101" t="s">
        <v>5867</v>
      </c>
      <c r="G4101" t="s">
        <v>6340</v>
      </c>
      <c r="H4101" t="s">
        <v>11314</v>
      </c>
      <c r="I4101">
        <v>6025</v>
      </c>
      <c r="J4101" t="s">
        <v>2657</v>
      </c>
      <c r="K4101">
        <v>28</v>
      </c>
      <c r="L4101" t="s">
        <v>23647</v>
      </c>
      <c r="M4101" t="s">
        <v>23694</v>
      </c>
      <c r="N4101">
        <v>20000000</v>
      </c>
      <c r="O4101">
        <v>2014</v>
      </c>
      <c r="P4101">
        <v>5.8</v>
      </c>
    </row>
    <row r="4102" spans="1:16" x14ac:dyDescent="0.3">
      <c r="A4102" t="s">
        <v>1902</v>
      </c>
      <c r="B4102">
        <v>90</v>
      </c>
      <c r="C4102">
        <v>17</v>
      </c>
      <c r="D4102" t="s">
        <v>3276</v>
      </c>
      <c r="E4102">
        <v>25529689.5</v>
      </c>
      <c r="F4102" t="s">
        <v>5352</v>
      </c>
      <c r="G4102" t="s">
        <v>2773</v>
      </c>
      <c r="H4102" t="s">
        <v>11315</v>
      </c>
      <c r="I4102">
        <v>19650</v>
      </c>
      <c r="J4102" t="s">
        <v>13649</v>
      </c>
      <c r="K4102">
        <v>62</v>
      </c>
      <c r="L4102" t="s">
        <v>23647</v>
      </c>
      <c r="M4102" t="s">
        <v>23694</v>
      </c>
      <c r="N4102">
        <v>2300000</v>
      </c>
      <c r="O4102">
        <v>1987</v>
      </c>
      <c r="P4102">
        <v>7.3</v>
      </c>
    </row>
    <row r="4103" spans="1:16" x14ac:dyDescent="0.3">
      <c r="A4103" t="s">
        <v>280</v>
      </c>
      <c r="B4103">
        <v>120</v>
      </c>
      <c r="C4103">
        <v>99</v>
      </c>
      <c r="D4103" t="s">
        <v>4752</v>
      </c>
      <c r="E4103">
        <v>76400000</v>
      </c>
      <c r="F4103" t="s">
        <v>5507</v>
      </c>
      <c r="G4103" t="s">
        <v>6905</v>
      </c>
      <c r="H4103" t="s">
        <v>11316</v>
      </c>
      <c r="I4103">
        <v>71321</v>
      </c>
      <c r="J4103" t="s">
        <v>30</v>
      </c>
      <c r="K4103">
        <v>230</v>
      </c>
      <c r="L4103" t="s">
        <v>23647</v>
      </c>
      <c r="M4103" t="s">
        <v>23694</v>
      </c>
      <c r="N4103">
        <v>2280000</v>
      </c>
      <c r="O4103">
        <v>1940</v>
      </c>
      <c r="P4103">
        <v>7.8</v>
      </c>
    </row>
    <row r="4104" spans="1:16" x14ac:dyDescent="0.3">
      <c r="A4104" t="s">
        <v>1903</v>
      </c>
      <c r="B4104">
        <v>90</v>
      </c>
      <c r="C4104">
        <v>112</v>
      </c>
      <c r="D4104" t="s">
        <v>4753</v>
      </c>
      <c r="E4104">
        <v>25529689.5</v>
      </c>
      <c r="F4104" t="s">
        <v>5594</v>
      </c>
      <c r="G4104" t="s">
        <v>6906</v>
      </c>
      <c r="H4104" t="s">
        <v>11317</v>
      </c>
      <c r="I4104">
        <v>44</v>
      </c>
      <c r="J4104" t="s">
        <v>13650</v>
      </c>
      <c r="K4104">
        <v>3</v>
      </c>
      <c r="L4104" t="s">
        <v>23647</v>
      </c>
      <c r="M4104" t="s">
        <v>23694</v>
      </c>
      <c r="N4104">
        <v>2500000</v>
      </c>
      <c r="O4104">
        <v>2014</v>
      </c>
      <c r="P4104">
        <v>6.9</v>
      </c>
    </row>
    <row r="4105" spans="1:16" x14ac:dyDescent="0.3">
      <c r="A4105" t="s">
        <v>629</v>
      </c>
      <c r="B4105">
        <v>91</v>
      </c>
      <c r="C4105">
        <v>235</v>
      </c>
      <c r="D4105" t="s">
        <v>4754</v>
      </c>
      <c r="E4105">
        <v>36200000</v>
      </c>
      <c r="F4105" t="s">
        <v>5668</v>
      </c>
      <c r="G4105" t="s">
        <v>6907</v>
      </c>
      <c r="H4105" t="s">
        <v>11318</v>
      </c>
      <c r="I4105">
        <v>31952</v>
      </c>
      <c r="J4105" t="s">
        <v>13651</v>
      </c>
      <c r="K4105">
        <v>372</v>
      </c>
      <c r="L4105" t="s">
        <v>23647</v>
      </c>
      <c r="M4105" t="s">
        <v>23694</v>
      </c>
      <c r="N4105">
        <v>4000000</v>
      </c>
      <c r="O4105">
        <v>1982</v>
      </c>
      <c r="P4105">
        <v>5.7</v>
      </c>
    </row>
    <row r="4106" spans="1:16" x14ac:dyDescent="0.3">
      <c r="A4106" t="s">
        <v>1904</v>
      </c>
      <c r="B4106">
        <v>92</v>
      </c>
      <c r="C4106">
        <v>160</v>
      </c>
      <c r="D4106" t="s">
        <v>4755</v>
      </c>
      <c r="E4106">
        <v>21300000</v>
      </c>
      <c r="F4106" t="s">
        <v>5526</v>
      </c>
      <c r="G4106" t="s">
        <v>6908</v>
      </c>
      <c r="H4106" t="s">
        <v>11319</v>
      </c>
      <c r="I4106">
        <v>22521</v>
      </c>
      <c r="J4106" t="s">
        <v>13652</v>
      </c>
      <c r="K4106">
        <v>342</v>
      </c>
      <c r="L4106" t="s">
        <v>23647</v>
      </c>
      <c r="M4106" t="s">
        <v>23694</v>
      </c>
      <c r="N4106">
        <v>2200000</v>
      </c>
      <c r="O4106">
        <v>1985</v>
      </c>
      <c r="P4106">
        <v>4.7</v>
      </c>
    </row>
    <row r="4107" spans="1:16" x14ac:dyDescent="0.3">
      <c r="A4107" t="s">
        <v>1835</v>
      </c>
      <c r="B4107">
        <v>117</v>
      </c>
      <c r="C4107">
        <v>18</v>
      </c>
      <c r="D4107" t="s">
        <v>4756</v>
      </c>
      <c r="E4107">
        <v>379643</v>
      </c>
      <c r="F4107" t="s">
        <v>5558</v>
      </c>
      <c r="G4107" t="s">
        <v>3151</v>
      </c>
      <c r="H4107" t="s">
        <v>11320</v>
      </c>
      <c r="I4107">
        <v>1573</v>
      </c>
      <c r="J4107" t="s">
        <v>4991</v>
      </c>
      <c r="K4107">
        <v>29</v>
      </c>
      <c r="L4107" t="s">
        <v>23647</v>
      </c>
      <c r="M4107" t="s">
        <v>23694</v>
      </c>
      <c r="N4107">
        <v>2200000</v>
      </c>
      <c r="O4107">
        <v>2007</v>
      </c>
      <c r="P4107">
        <v>5.9</v>
      </c>
    </row>
    <row r="4108" spans="1:16" x14ac:dyDescent="0.3">
      <c r="A4108" t="s">
        <v>1905</v>
      </c>
      <c r="B4108">
        <v>120</v>
      </c>
      <c r="C4108">
        <v>11</v>
      </c>
      <c r="D4108" t="s">
        <v>2481</v>
      </c>
      <c r="E4108">
        <v>12985267</v>
      </c>
      <c r="F4108" t="s">
        <v>5558</v>
      </c>
      <c r="G4108" t="s">
        <v>6317</v>
      </c>
      <c r="H4108" t="s">
        <v>11321</v>
      </c>
      <c r="I4108">
        <v>4977</v>
      </c>
      <c r="J4108" t="s">
        <v>6661</v>
      </c>
      <c r="K4108">
        <v>63</v>
      </c>
      <c r="L4108" t="s">
        <v>23647</v>
      </c>
      <c r="M4108" t="s">
        <v>23694</v>
      </c>
      <c r="N4108">
        <v>2300000</v>
      </c>
      <c r="O4108">
        <v>2015</v>
      </c>
      <c r="P4108">
        <v>5.9</v>
      </c>
    </row>
    <row r="4109" spans="1:16" x14ac:dyDescent="0.3">
      <c r="A4109" t="s">
        <v>1906</v>
      </c>
      <c r="B4109">
        <v>90</v>
      </c>
      <c r="C4109">
        <v>11</v>
      </c>
      <c r="D4109" t="s">
        <v>4757</v>
      </c>
      <c r="E4109">
        <v>25529689.5</v>
      </c>
      <c r="F4109" t="s">
        <v>5867</v>
      </c>
      <c r="G4109" t="s">
        <v>6909</v>
      </c>
      <c r="H4109" t="s">
        <v>11322</v>
      </c>
      <c r="I4109">
        <v>1118</v>
      </c>
      <c r="J4109" t="s">
        <v>13653</v>
      </c>
      <c r="K4109">
        <v>9</v>
      </c>
      <c r="L4109" t="s">
        <v>23647</v>
      </c>
      <c r="M4109" t="s">
        <v>23694</v>
      </c>
      <c r="N4109">
        <v>2200000</v>
      </c>
      <c r="O4109">
        <v>2008</v>
      </c>
      <c r="P4109">
        <v>4.3</v>
      </c>
    </row>
    <row r="4110" spans="1:16" x14ac:dyDescent="0.3">
      <c r="A4110" t="s">
        <v>1907</v>
      </c>
      <c r="B4110">
        <v>119</v>
      </c>
      <c r="C4110">
        <v>7</v>
      </c>
      <c r="D4110" t="s">
        <v>4758</v>
      </c>
      <c r="E4110">
        <v>25529689.5</v>
      </c>
      <c r="F4110" t="s">
        <v>5558</v>
      </c>
      <c r="G4110" t="s">
        <v>4316</v>
      </c>
      <c r="H4110" t="s">
        <v>11323</v>
      </c>
      <c r="I4110">
        <v>1314</v>
      </c>
      <c r="J4110" t="s">
        <v>4645</v>
      </c>
      <c r="K4110">
        <v>29</v>
      </c>
      <c r="L4110" t="s">
        <v>23647</v>
      </c>
      <c r="M4110" t="s">
        <v>23694</v>
      </c>
      <c r="N4110">
        <v>2160000</v>
      </c>
      <c r="O4110">
        <v>1945</v>
      </c>
      <c r="P4110">
        <v>7.5</v>
      </c>
    </row>
    <row r="4111" spans="1:16" x14ac:dyDescent="0.3">
      <c r="A4111" t="s">
        <v>1908</v>
      </c>
      <c r="B4111">
        <v>90</v>
      </c>
      <c r="C4111">
        <v>5</v>
      </c>
      <c r="D4111" t="s">
        <v>4759</v>
      </c>
      <c r="E4111">
        <v>25529689.5</v>
      </c>
      <c r="F4111" t="s">
        <v>5594</v>
      </c>
      <c r="G4111" t="s">
        <v>6773</v>
      </c>
      <c r="H4111" t="s">
        <v>11324</v>
      </c>
      <c r="I4111">
        <v>1351</v>
      </c>
      <c r="J4111" t="s">
        <v>13654</v>
      </c>
      <c r="K4111">
        <v>4</v>
      </c>
      <c r="L4111" t="s">
        <v>23647</v>
      </c>
      <c r="M4111" t="s">
        <v>23706</v>
      </c>
      <c r="N4111">
        <v>20000000</v>
      </c>
      <c r="O4111">
        <v>2015</v>
      </c>
      <c r="P4111">
        <v>4.8</v>
      </c>
    </row>
    <row r="4112" spans="1:16" x14ac:dyDescent="0.3">
      <c r="A4112" t="s">
        <v>1909</v>
      </c>
      <c r="B4112">
        <v>90</v>
      </c>
      <c r="C4112">
        <v>10</v>
      </c>
      <c r="D4112" t="s">
        <v>4760</v>
      </c>
      <c r="E4112">
        <v>25529689.5</v>
      </c>
      <c r="F4112" t="s">
        <v>5397</v>
      </c>
      <c r="G4112" t="s">
        <v>6910</v>
      </c>
      <c r="H4112" t="s">
        <v>11325</v>
      </c>
      <c r="I4112">
        <v>480</v>
      </c>
      <c r="J4112" t="s">
        <v>13655</v>
      </c>
      <c r="K4112">
        <v>14</v>
      </c>
      <c r="L4112" t="s">
        <v>23647</v>
      </c>
      <c r="M4112" t="s">
        <v>23695</v>
      </c>
      <c r="N4112">
        <v>1200000</v>
      </c>
      <c r="O4112">
        <v>2005</v>
      </c>
      <c r="P4112">
        <v>5.8</v>
      </c>
    </row>
    <row r="4113" spans="1:16" x14ac:dyDescent="0.3">
      <c r="A4113" t="s">
        <v>1910</v>
      </c>
      <c r="B4113">
        <v>97</v>
      </c>
      <c r="C4113">
        <v>5</v>
      </c>
      <c r="D4113" t="s">
        <v>3733</v>
      </c>
      <c r="E4113">
        <v>25529689.5</v>
      </c>
      <c r="F4113" t="s">
        <v>5719</v>
      </c>
      <c r="G4113" t="s">
        <v>6386</v>
      </c>
      <c r="H4113" t="s">
        <v>11326</v>
      </c>
      <c r="I4113">
        <v>485</v>
      </c>
      <c r="J4113" t="s">
        <v>3563</v>
      </c>
      <c r="K4113">
        <v>6</v>
      </c>
      <c r="L4113" t="s">
        <v>23647</v>
      </c>
      <c r="M4113" t="s">
        <v>23694</v>
      </c>
      <c r="N4113">
        <v>2400000</v>
      </c>
      <c r="O4113">
        <v>2014</v>
      </c>
      <c r="P4113">
        <v>5.3</v>
      </c>
    </row>
    <row r="4114" spans="1:16" x14ac:dyDescent="0.3">
      <c r="A4114" t="s">
        <v>1587</v>
      </c>
      <c r="B4114">
        <v>90</v>
      </c>
      <c r="C4114">
        <v>95</v>
      </c>
      <c r="D4114" t="s">
        <v>4761</v>
      </c>
      <c r="E4114">
        <v>25529689.5</v>
      </c>
      <c r="F4114" t="s">
        <v>5797</v>
      </c>
      <c r="G4114" t="s">
        <v>6911</v>
      </c>
      <c r="H4114" t="s">
        <v>11327</v>
      </c>
      <c r="I4114">
        <v>5187</v>
      </c>
      <c r="J4114" t="s">
        <v>13656</v>
      </c>
      <c r="K4114">
        <v>46</v>
      </c>
      <c r="L4114" t="s">
        <v>23647</v>
      </c>
      <c r="M4114" t="s">
        <v>23697</v>
      </c>
      <c r="N4114">
        <v>2500000</v>
      </c>
      <c r="O4114">
        <v>2007</v>
      </c>
      <c r="P4114">
        <v>6</v>
      </c>
    </row>
    <row r="4115" spans="1:16" x14ac:dyDescent="0.3">
      <c r="A4115" t="s">
        <v>1911</v>
      </c>
      <c r="B4115">
        <v>172</v>
      </c>
      <c r="C4115">
        <v>97</v>
      </c>
      <c r="D4115" t="s">
        <v>4762</v>
      </c>
      <c r="E4115">
        <v>23650000</v>
      </c>
      <c r="F4115" t="s">
        <v>5674</v>
      </c>
      <c r="G4115" t="s">
        <v>6912</v>
      </c>
      <c r="H4115" t="s">
        <v>11328</v>
      </c>
      <c r="I4115">
        <v>40359</v>
      </c>
      <c r="J4115" t="s">
        <v>6799</v>
      </c>
      <c r="K4115">
        <v>235</v>
      </c>
      <c r="L4115" t="s">
        <v>23647</v>
      </c>
      <c r="M4115" t="s">
        <v>23694</v>
      </c>
      <c r="N4115">
        <v>2100000</v>
      </c>
      <c r="O4115">
        <v>1946</v>
      </c>
      <c r="P4115">
        <v>8.1</v>
      </c>
    </row>
    <row r="4116" spans="1:16" x14ac:dyDescent="0.3">
      <c r="A4116" t="s">
        <v>1912</v>
      </c>
      <c r="B4116">
        <v>115</v>
      </c>
      <c r="C4116">
        <v>76</v>
      </c>
      <c r="D4116" t="s">
        <v>4763</v>
      </c>
      <c r="E4116">
        <v>510092</v>
      </c>
      <c r="F4116" t="s">
        <v>5420</v>
      </c>
      <c r="G4116" t="s">
        <v>3403</v>
      </c>
      <c r="H4116" t="s">
        <v>11329</v>
      </c>
      <c r="I4116">
        <v>29424</v>
      </c>
      <c r="J4116" t="s">
        <v>3847</v>
      </c>
      <c r="K4116">
        <v>336</v>
      </c>
      <c r="L4116" t="s">
        <v>23647</v>
      </c>
      <c r="M4116" t="s">
        <v>23694</v>
      </c>
      <c r="N4116">
        <v>20000000</v>
      </c>
      <c r="O4116">
        <v>2001</v>
      </c>
      <c r="P4116">
        <v>7</v>
      </c>
    </row>
    <row r="4117" spans="1:16" x14ac:dyDescent="0.3">
      <c r="A4117" t="s">
        <v>1913</v>
      </c>
      <c r="B4117">
        <v>89</v>
      </c>
      <c r="C4117">
        <v>67</v>
      </c>
      <c r="D4117" t="s">
        <v>4764</v>
      </c>
      <c r="E4117">
        <v>313436</v>
      </c>
      <c r="F4117" t="s">
        <v>5491</v>
      </c>
      <c r="G4117" t="s">
        <v>6913</v>
      </c>
      <c r="H4117" t="s">
        <v>11330</v>
      </c>
      <c r="I4117">
        <v>12244</v>
      </c>
      <c r="J4117" t="s">
        <v>13657</v>
      </c>
      <c r="K4117">
        <v>95</v>
      </c>
      <c r="L4117" t="s">
        <v>23678</v>
      </c>
      <c r="M4117" t="s">
        <v>23738</v>
      </c>
      <c r="N4117">
        <v>15500000</v>
      </c>
      <c r="O4117">
        <v>2001</v>
      </c>
      <c r="P4117">
        <v>7.6</v>
      </c>
    </row>
    <row r="4118" spans="1:16" x14ac:dyDescent="0.3">
      <c r="A4118" t="s">
        <v>1914</v>
      </c>
      <c r="B4118">
        <v>125</v>
      </c>
      <c r="C4118">
        <v>4</v>
      </c>
      <c r="D4118" t="s">
        <v>4765</v>
      </c>
      <c r="E4118">
        <v>3330</v>
      </c>
      <c r="F4118" t="s">
        <v>5442</v>
      </c>
      <c r="G4118" t="s">
        <v>6914</v>
      </c>
      <c r="H4118" t="s">
        <v>11331</v>
      </c>
      <c r="I4118">
        <v>22</v>
      </c>
      <c r="J4118" t="s">
        <v>13658</v>
      </c>
      <c r="K4118">
        <v>1</v>
      </c>
      <c r="L4118" t="s">
        <v>23647</v>
      </c>
      <c r="M4118" t="s">
        <v>23694</v>
      </c>
      <c r="N4118">
        <v>2100000</v>
      </c>
      <c r="O4118">
        <v>2015</v>
      </c>
      <c r="P4118">
        <v>7.2</v>
      </c>
    </row>
    <row r="4119" spans="1:16" x14ac:dyDescent="0.3">
      <c r="A4119" t="s">
        <v>1322</v>
      </c>
      <c r="B4119">
        <v>78</v>
      </c>
      <c r="C4119">
        <v>252</v>
      </c>
      <c r="D4119" t="s">
        <v>4435</v>
      </c>
      <c r="E4119">
        <v>25529689.5</v>
      </c>
      <c r="F4119" t="s">
        <v>5714</v>
      </c>
      <c r="G4119" t="s">
        <v>6915</v>
      </c>
      <c r="H4119" t="s">
        <v>11332</v>
      </c>
      <c r="I4119">
        <v>131462</v>
      </c>
      <c r="J4119" t="s">
        <v>13659</v>
      </c>
      <c r="K4119">
        <v>374</v>
      </c>
      <c r="L4119" t="s">
        <v>23652</v>
      </c>
      <c r="M4119" t="s">
        <v>23706</v>
      </c>
      <c r="N4119">
        <v>1500000</v>
      </c>
      <c r="O4119">
        <v>2007</v>
      </c>
      <c r="P4119">
        <v>7.5</v>
      </c>
    </row>
    <row r="4120" spans="1:16" x14ac:dyDescent="0.3">
      <c r="A4120" t="s">
        <v>1823</v>
      </c>
      <c r="B4120">
        <v>89</v>
      </c>
      <c r="C4120">
        <v>112</v>
      </c>
      <c r="D4120" t="s">
        <v>4766</v>
      </c>
      <c r="E4120">
        <v>25529689.5</v>
      </c>
      <c r="F4120" t="s">
        <v>5558</v>
      </c>
      <c r="G4120" t="s">
        <v>2673</v>
      </c>
      <c r="H4120" t="s">
        <v>11333</v>
      </c>
      <c r="I4120">
        <v>544</v>
      </c>
      <c r="J4120" t="s">
        <v>13660</v>
      </c>
      <c r="K4120">
        <v>4</v>
      </c>
      <c r="L4120" t="s">
        <v>23647</v>
      </c>
      <c r="M4120" t="s">
        <v>23694</v>
      </c>
      <c r="N4120">
        <v>2100000</v>
      </c>
      <c r="O4120">
        <v>2010</v>
      </c>
      <c r="P4120">
        <v>6.3</v>
      </c>
    </row>
    <row r="4121" spans="1:16" x14ac:dyDescent="0.3">
      <c r="A4121" t="s">
        <v>1915</v>
      </c>
      <c r="B4121">
        <v>100</v>
      </c>
      <c r="C4121">
        <v>1</v>
      </c>
      <c r="D4121" t="s">
        <v>4767</v>
      </c>
      <c r="E4121">
        <v>25529689.5</v>
      </c>
      <c r="F4121" t="s">
        <v>6110</v>
      </c>
      <c r="G4121" t="s">
        <v>6916</v>
      </c>
      <c r="H4121" t="s">
        <v>11334</v>
      </c>
      <c r="I4121">
        <v>6</v>
      </c>
      <c r="J4121" t="s">
        <v>5153</v>
      </c>
      <c r="K4121">
        <v>1</v>
      </c>
      <c r="L4121" t="s">
        <v>23647</v>
      </c>
      <c r="M4121" t="s">
        <v>23694</v>
      </c>
      <c r="N4121">
        <v>2100000</v>
      </c>
      <c r="O4121">
        <v>2015</v>
      </c>
      <c r="P4121">
        <v>6.7</v>
      </c>
    </row>
    <row r="4122" spans="1:16" x14ac:dyDescent="0.3">
      <c r="A4122" t="s">
        <v>1916</v>
      </c>
      <c r="B4122">
        <v>77</v>
      </c>
      <c r="C4122">
        <v>33</v>
      </c>
      <c r="D4122" t="s">
        <v>1171</v>
      </c>
      <c r="E4122">
        <v>25529689.5</v>
      </c>
      <c r="F4122" t="s">
        <v>5609</v>
      </c>
      <c r="G4122" t="s">
        <v>6917</v>
      </c>
      <c r="H4122" t="s">
        <v>11335</v>
      </c>
      <c r="I4122">
        <v>1355</v>
      </c>
      <c r="J4122" t="s">
        <v>13661</v>
      </c>
      <c r="K4122">
        <v>21</v>
      </c>
      <c r="L4122" t="s">
        <v>23647</v>
      </c>
      <c r="M4122" t="s">
        <v>23695</v>
      </c>
      <c r="N4122">
        <v>20000000</v>
      </c>
      <c r="O4122">
        <v>2015</v>
      </c>
      <c r="P4122">
        <v>4.8</v>
      </c>
    </row>
    <row r="4123" spans="1:16" x14ac:dyDescent="0.3">
      <c r="A4123" t="s">
        <v>1917</v>
      </c>
      <c r="B4123">
        <v>81</v>
      </c>
      <c r="C4123">
        <v>19</v>
      </c>
      <c r="D4123" t="s">
        <v>4768</v>
      </c>
      <c r="E4123">
        <v>25529689.5</v>
      </c>
      <c r="F4123" t="s">
        <v>5700</v>
      </c>
      <c r="G4123" t="s">
        <v>3040</v>
      </c>
      <c r="H4123" t="s">
        <v>11336</v>
      </c>
      <c r="I4123">
        <v>1274</v>
      </c>
      <c r="J4123" t="s">
        <v>13662</v>
      </c>
      <c r="K4123">
        <v>17</v>
      </c>
      <c r="L4123" t="s">
        <v>23647</v>
      </c>
      <c r="M4123" t="s">
        <v>23694</v>
      </c>
      <c r="N4123">
        <v>2100000</v>
      </c>
      <c r="O4123">
        <v>2015</v>
      </c>
      <c r="P4123">
        <v>5.5</v>
      </c>
    </row>
    <row r="4124" spans="1:16" x14ac:dyDescent="0.3">
      <c r="A4124" t="s">
        <v>522</v>
      </c>
      <c r="B4124">
        <v>115</v>
      </c>
      <c r="C4124">
        <v>167</v>
      </c>
      <c r="D4124" t="s">
        <v>4769</v>
      </c>
      <c r="E4124">
        <v>24800000</v>
      </c>
      <c r="F4124" t="s">
        <v>5296</v>
      </c>
      <c r="G4124" t="s">
        <v>4055</v>
      </c>
      <c r="H4124" t="s">
        <v>11337</v>
      </c>
      <c r="I4124">
        <v>89403</v>
      </c>
      <c r="J4124" t="s">
        <v>4328</v>
      </c>
      <c r="K4124">
        <v>358</v>
      </c>
      <c r="L4124" t="s">
        <v>23647</v>
      </c>
      <c r="M4124" t="s">
        <v>23695</v>
      </c>
      <c r="N4124">
        <v>2000000</v>
      </c>
      <c r="O4124">
        <v>1963</v>
      </c>
      <c r="P4124">
        <v>7.5</v>
      </c>
    </row>
    <row r="4125" spans="1:16" x14ac:dyDescent="0.3">
      <c r="A4125" t="s">
        <v>1918</v>
      </c>
      <c r="B4125">
        <v>96</v>
      </c>
      <c r="C4125">
        <v>49</v>
      </c>
      <c r="D4125" t="s">
        <v>4770</v>
      </c>
      <c r="E4125">
        <v>792966</v>
      </c>
      <c r="F4125" t="s">
        <v>6111</v>
      </c>
      <c r="G4125" t="s">
        <v>6918</v>
      </c>
      <c r="H4125" t="s">
        <v>11338</v>
      </c>
      <c r="I4125">
        <v>4663</v>
      </c>
      <c r="J4125" t="s">
        <v>13663</v>
      </c>
      <c r="K4125">
        <v>40</v>
      </c>
      <c r="L4125" t="s">
        <v>23647</v>
      </c>
      <c r="M4125" t="s">
        <v>23694</v>
      </c>
      <c r="N4125">
        <v>2300000</v>
      </c>
      <c r="O4125">
        <v>1989</v>
      </c>
      <c r="P4125">
        <v>5.0999999999999996</v>
      </c>
    </row>
    <row r="4126" spans="1:16" x14ac:dyDescent="0.3">
      <c r="A4126" t="s">
        <v>724</v>
      </c>
      <c r="B4126">
        <v>89</v>
      </c>
      <c r="C4126">
        <v>66</v>
      </c>
      <c r="D4126" t="s">
        <v>4771</v>
      </c>
      <c r="E4126">
        <v>25529689.5</v>
      </c>
      <c r="F4126" t="s">
        <v>5664</v>
      </c>
      <c r="G4126" t="s">
        <v>724</v>
      </c>
      <c r="H4126" t="s">
        <v>11339</v>
      </c>
      <c r="I4126">
        <v>33335</v>
      </c>
      <c r="J4126" t="s">
        <v>13664</v>
      </c>
      <c r="K4126">
        <v>128</v>
      </c>
      <c r="L4126" t="s">
        <v>23647</v>
      </c>
      <c r="M4126" t="s">
        <v>23694</v>
      </c>
      <c r="N4126">
        <v>2000000</v>
      </c>
      <c r="O4126">
        <v>1973</v>
      </c>
      <c r="P4126">
        <v>7.3</v>
      </c>
    </row>
    <row r="4127" spans="1:16" x14ac:dyDescent="0.3">
      <c r="A4127" t="s">
        <v>1919</v>
      </c>
      <c r="B4127">
        <v>100</v>
      </c>
      <c r="C4127">
        <v>533</v>
      </c>
      <c r="D4127" t="s">
        <v>4772</v>
      </c>
      <c r="E4127">
        <v>14673301</v>
      </c>
      <c r="F4127" t="s">
        <v>5652</v>
      </c>
      <c r="G4127" t="s">
        <v>6919</v>
      </c>
      <c r="H4127" t="s">
        <v>11340</v>
      </c>
      <c r="I4127">
        <v>112899</v>
      </c>
      <c r="J4127" t="s">
        <v>13665</v>
      </c>
      <c r="K4127">
        <v>631</v>
      </c>
      <c r="L4127" t="s">
        <v>23647</v>
      </c>
      <c r="M4127" t="s">
        <v>23694</v>
      </c>
      <c r="N4127">
        <v>2000000</v>
      </c>
      <c r="O4127">
        <v>2014</v>
      </c>
      <c r="P4127">
        <v>6.9</v>
      </c>
    </row>
    <row r="4128" spans="1:16" x14ac:dyDescent="0.3">
      <c r="A4128" t="s">
        <v>724</v>
      </c>
      <c r="B4128">
        <v>88</v>
      </c>
      <c r="C4128">
        <v>50</v>
      </c>
      <c r="D4128" t="s">
        <v>4251</v>
      </c>
      <c r="E4128">
        <v>25529689.5</v>
      </c>
      <c r="F4128" t="s">
        <v>5447</v>
      </c>
      <c r="G4128" t="s">
        <v>724</v>
      </c>
      <c r="H4128" t="s">
        <v>11341</v>
      </c>
      <c r="I4128">
        <v>31077</v>
      </c>
      <c r="J4128" t="s">
        <v>4618</v>
      </c>
      <c r="K4128">
        <v>78</v>
      </c>
      <c r="L4128" t="s">
        <v>23647</v>
      </c>
      <c r="M4128" t="s">
        <v>23694</v>
      </c>
      <c r="N4128">
        <v>2000000</v>
      </c>
      <c r="O4128">
        <v>1972</v>
      </c>
      <c r="P4128">
        <v>6.8</v>
      </c>
    </row>
    <row r="4129" spans="1:16" x14ac:dyDescent="0.3">
      <c r="A4129" t="s">
        <v>1920</v>
      </c>
      <c r="B4129">
        <v>129</v>
      </c>
      <c r="C4129">
        <v>127</v>
      </c>
      <c r="D4129" t="s">
        <v>4773</v>
      </c>
      <c r="E4129">
        <v>25529689.5</v>
      </c>
      <c r="F4129" t="s">
        <v>5442</v>
      </c>
      <c r="G4129" t="s">
        <v>1638</v>
      </c>
      <c r="H4129" t="s">
        <v>11342</v>
      </c>
      <c r="I4129">
        <v>215086</v>
      </c>
      <c r="J4129" t="s">
        <v>13666</v>
      </c>
      <c r="K4129">
        <v>471</v>
      </c>
      <c r="L4129" t="s">
        <v>23647</v>
      </c>
      <c r="M4129" t="s">
        <v>23694</v>
      </c>
      <c r="N4129">
        <v>2000000</v>
      </c>
      <c r="O4129">
        <v>1962</v>
      </c>
      <c r="P4129">
        <v>8.4</v>
      </c>
    </row>
    <row r="4130" spans="1:16" x14ac:dyDescent="0.3">
      <c r="A4130" t="s">
        <v>113</v>
      </c>
      <c r="B4130">
        <v>87</v>
      </c>
      <c r="C4130">
        <v>177</v>
      </c>
      <c r="D4130" t="s">
        <v>4156</v>
      </c>
      <c r="E4130">
        <v>9003011</v>
      </c>
      <c r="F4130" t="s">
        <v>5311</v>
      </c>
      <c r="G4130" t="s">
        <v>4157</v>
      </c>
      <c r="H4130" t="s">
        <v>11343</v>
      </c>
      <c r="I4130">
        <v>133966</v>
      </c>
      <c r="J4130" t="s">
        <v>13667</v>
      </c>
      <c r="K4130">
        <v>294</v>
      </c>
      <c r="L4130" t="s">
        <v>23647</v>
      </c>
      <c r="M4130" t="s">
        <v>23698</v>
      </c>
      <c r="N4130">
        <v>2000000</v>
      </c>
      <c r="O4130">
        <v>1981</v>
      </c>
      <c r="P4130">
        <v>7.6</v>
      </c>
    </row>
    <row r="4131" spans="1:16" x14ac:dyDescent="0.3">
      <c r="A4131" t="s">
        <v>1921</v>
      </c>
      <c r="B4131">
        <v>102</v>
      </c>
      <c r="C4131">
        <v>77</v>
      </c>
      <c r="D4131" t="s">
        <v>4317</v>
      </c>
      <c r="E4131">
        <v>11546543</v>
      </c>
      <c r="F4131" t="s">
        <v>5461</v>
      </c>
      <c r="G4131" t="s">
        <v>4082</v>
      </c>
      <c r="H4131" t="s">
        <v>11344</v>
      </c>
      <c r="I4131">
        <v>34520</v>
      </c>
      <c r="J4131" t="s">
        <v>13668</v>
      </c>
      <c r="K4131">
        <v>146</v>
      </c>
      <c r="L4131" t="s">
        <v>23659</v>
      </c>
      <c r="M4131" t="s">
        <v>23707</v>
      </c>
      <c r="N4131">
        <v>2000000</v>
      </c>
      <c r="O4131">
        <v>1994</v>
      </c>
      <c r="P4131">
        <v>7.6</v>
      </c>
    </row>
    <row r="4132" spans="1:16" x14ac:dyDescent="0.3">
      <c r="A4132" t="s">
        <v>356</v>
      </c>
      <c r="B4132">
        <v>152</v>
      </c>
      <c r="C4132">
        <v>103</v>
      </c>
      <c r="D4132" t="s">
        <v>3019</v>
      </c>
      <c r="E4132">
        <v>25529689.5</v>
      </c>
      <c r="F4132" t="s">
        <v>5640</v>
      </c>
      <c r="G4132" t="s">
        <v>3884</v>
      </c>
      <c r="H4132" t="s">
        <v>8134</v>
      </c>
      <c r="I4132">
        <v>67825</v>
      </c>
      <c r="J4132" t="s">
        <v>4328</v>
      </c>
      <c r="K4132">
        <v>207</v>
      </c>
      <c r="L4132" t="s">
        <v>23647</v>
      </c>
      <c r="M4132" t="s">
        <v>23695</v>
      </c>
      <c r="N4132">
        <v>2000000</v>
      </c>
      <c r="O4132">
        <v>1962</v>
      </c>
      <c r="P4132">
        <v>7.7</v>
      </c>
    </row>
    <row r="4133" spans="1:16" x14ac:dyDescent="0.3">
      <c r="A4133" t="s">
        <v>737</v>
      </c>
      <c r="B4133">
        <v>118</v>
      </c>
      <c r="C4133">
        <v>123</v>
      </c>
      <c r="D4133" t="s">
        <v>4774</v>
      </c>
      <c r="E4133">
        <v>11533945</v>
      </c>
      <c r="F4133" t="s">
        <v>5998</v>
      </c>
      <c r="G4133" t="s">
        <v>6920</v>
      </c>
      <c r="H4133" t="s">
        <v>11345</v>
      </c>
      <c r="I4133">
        <v>77551</v>
      </c>
      <c r="J4133" t="s">
        <v>13669</v>
      </c>
      <c r="K4133">
        <v>434</v>
      </c>
      <c r="L4133" t="s">
        <v>23647</v>
      </c>
      <c r="M4133" t="s">
        <v>23694</v>
      </c>
      <c r="N4133">
        <v>2000000</v>
      </c>
      <c r="O4133">
        <v>1999</v>
      </c>
      <c r="P4133">
        <v>7.6</v>
      </c>
    </row>
    <row r="4134" spans="1:16" x14ac:dyDescent="0.3">
      <c r="A4134" t="s">
        <v>1922</v>
      </c>
      <c r="B4134">
        <v>86</v>
      </c>
      <c r="C4134">
        <v>218</v>
      </c>
      <c r="D4134" t="s">
        <v>4775</v>
      </c>
      <c r="E4134">
        <v>12555230</v>
      </c>
      <c r="F4134" t="s">
        <v>5702</v>
      </c>
      <c r="G4134" t="s">
        <v>6921</v>
      </c>
      <c r="H4134" t="s">
        <v>11346</v>
      </c>
      <c r="I4134">
        <v>18566</v>
      </c>
      <c r="J4134" t="s">
        <v>13670</v>
      </c>
      <c r="K4134">
        <v>154</v>
      </c>
      <c r="L4134" t="s">
        <v>23647</v>
      </c>
      <c r="M4134" t="s">
        <v>23703</v>
      </c>
      <c r="N4134">
        <v>2000000</v>
      </c>
      <c r="O4134">
        <v>2011</v>
      </c>
      <c r="P4134">
        <v>5.3</v>
      </c>
    </row>
    <row r="4135" spans="1:16" x14ac:dyDescent="0.3">
      <c r="A4135" t="s">
        <v>204</v>
      </c>
      <c r="B4135">
        <v>137</v>
      </c>
      <c r="C4135">
        <v>215</v>
      </c>
      <c r="D4135" t="s">
        <v>4776</v>
      </c>
      <c r="E4135">
        <v>11284657</v>
      </c>
      <c r="F4135" t="s">
        <v>5594</v>
      </c>
      <c r="G4135" t="s">
        <v>3688</v>
      </c>
      <c r="H4135" t="s">
        <v>11347</v>
      </c>
      <c r="I4135">
        <v>259379</v>
      </c>
      <c r="J4135" t="s">
        <v>12855</v>
      </c>
      <c r="K4135">
        <v>407</v>
      </c>
      <c r="L4135" t="s">
        <v>23660</v>
      </c>
      <c r="M4135" t="s">
        <v>23701</v>
      </c>
      <c r="N4135">
        <v>2000000</v>
      </c>
      <c r="O4135">
        <v>2006</v>
      </c>
      <c r="P4135">
        <v>8.5</v>
      </c>
    </row>
    <row r="4136" spans="1:16" x14ac:dyDescent="0.3">
      <c r="A4136" t="s">
        <v>1923</v>
      </c>
      <c r="B4136">
        <v>129</v>
      </c>
      <c r="C4136">
        <v>34</v>
      </c>
      <c r="D4136" t="s">
        <v>1923</v>
      </c>
      <c r="E4136">
        <v>34522221</v>
      </c>
      <c r="F4136" t="s">
        <v>5558</v>
      </c>
      <c r="G4136" t="s">
        <v>6922</v>
      </c>
      <c r="H4136" t="s">
        <v>11348</v>
      </c>
      <c r="I4136">
        <v>15401</v>
      </c>
      <c r="J4136" t="s">
        <v>13671</v>
      </c>
      <c r="K4136">
        <v>175</v>
      </c>
      <c r="L4136" t="s">
        <v>23647</v>
      </c>
      <c r="M4136" t="s">
        <v>23694</v>
      </c>
      <c r="N4136">
        <v>2000000</v>
      </c>
      <c r="O4136">
        <v>2011</v>
      </c>
      <c r="P4136">
        <v>7</v>
      </c>
    </row>
    <row r="4137" spans="1:16" x14ac:dyDescent="0.3">
      <c r="A4137" t="s">
        <v>1924</v>
      </c>
      <c r="B4137">
        <v>134</v>
      </c>
      <c r="C4137">
        <v>100</v>
      </c>
      <c r="D4137" t="s">
        <v>4777</v>
      </c>
      <c r="E4137">
        <v>25529689.5</v>
      </c>
      <c r="F4137" t="s">
        <v>5579</v>
      </c>
      <c r="G4137" t="s">
        <v>3947</v>
      </c>
      <c r="H4137" t="s">
        <v>11349</v>
      </c>
      <c r="I4137">
        <v>62860</v>
      </c>
      <c r="J4137" t="s">
        <v>3708</v>
      </c>
      <c r="K4137">
        <v>167</v>
      </c>
      <c r="L4137" t="s">
        <v>23647</v>
      </c>
      <c r="M4137" t="s">
        <v>23694</v>
      </c>
      <c r="N4137">
        <v>2000000</v>
      </c>
      <c r="O4137">
        <v>1961</v>
      </c>
      <c r="P4137">
        <v>8</v>
      </c>
    </row>
    <row r="4138" spans="1:16" x14ac:dyDescent="0.3">
      <c r="A4138" t="s">
        <v>1925</v>
      </c>
      <c r="B4138">
        <v>119</v>
      </c>
      <c r="C4138">
        <v>12</v>
      </c>
      <c r="D4138" t="s">
        <v>4778</v>
      </c>
      <c r="E4138">
        <v>25529689.5</v>
      </c>
      <c r="F4138" t="s">
        <v>6112</v>
      </c>
      <c r="G4138" t="s">
        <v>6923</v>
      </c>
      <c r="H4138" t="s">
        <v>11350</v>
      </c>
      <c r="I4138">
        <v>2269</v>
      </c>
      <c r="J4138" t="s">
        <v>7145</v>
      </c>
      <c r="K4138">
        <v>34</v>
      </c>
      <c r="L4138" t="s">
        <v>23647</v>
      </c>
      <c r="M4138" t="s">
        <v>23694</v>
      </c>
      <c r="N4138">
        <v>1614000</v>
      </c>
      <c r="O4138">
        <v>1940</v>
      </c>
      <c r="P4138">
        <v>7.1</v>
      </c>
    </row>
    <row r="4139" spans="1:16" x14ac:dyDescent="0.3">
      <c r="A4139" t="s">
        <v>1926</v>
      </c>
      <c r="B4139">
        <v>80</v>
      </c>
      <c r="C4139">
        <v>167</v>
      </c>
      <c r="D4139" t="s">
        <v>4779</v>
      </c>
      <c r="E4139">
        <v>7002255</v>
      </c>
      <c r="F4139" t="s">
        <v>6113</v>
      </c>
      <c r="G4139" t="s">
        <v>6924</v>
      </c>
      <c r="H4139" t="s">
        <v>11351</v>
      </c>
      <c r="I4139">
        <v>42462</v>
      </c>
      <c r="J4139" t="s">
        <v>13672</v>
      </c>
      <c r="K4139">
        <v>312</v>
      </c>
      <c r="L4139" t="s">
        <v>23649</v>
      </c>
      <c r="M4139" t="s">
        <v>23703</v>
      </c>
      <c r="N4139">
        <v>9500000</v>
      </c>
      <c r="O4139">
        <v>2003</v>
      </c>
      <c r="P4139">
        <v>7.8</v>
      </c>
    </row>
    <row r="4140" spans="1:16" x14ac:dyDescent="0.3">
      <c r="A4140" t="s">
        <v>1927</v>
      </c>
      <c r="B4140">
        <v>89</v>
      </c>
      <c r="C4140">
        <v>56</v>
      </c>
      <c r="D4140" t="s">
        <v>4780</v>
      </c>
      <c r="E4140">
        <v>6719300</v>
      </c>
      <c r="F4140" t="s">
        <v>5491</v>
      </c>
      <c r="G4140" t="s">
        <v>3470</v>
      </c>
      <c r="H4140" t="s">
        <v>11352</v>
      </c>
      <c r="I4140">
        <v>8224</v>
      </c>
      <c r="J4140" t="s">
        <v>4530</v>
      </c>
      <c r="K4140">
        <v>132</v>
      </c>
      <c r="L4140" t="s">
        <v>23647</v>
      </c>
      <c r="M4140" t="s">
        <v>23697</v>
      </c>
      <c r="N4140">
        <v>2000000</v>
      </c>
      <c r="O4140">
        <v>1998</v>
      </c>
      <c r="P4140">
        <v>7.2</v>
      </c>
    </row>
    <row r="4141" spans="1:16" x14ac:dyDescent="0.3">
      <c r="A4141" t="s">
        <v>1540</v>
      </c>
      <c r="B4141">
        <v>101</v>
      </c>
      <c r="C4141">
        <v>180</v>
      </c>
      <c r="D4141" t="s">
        <v>4781</v>
      </c>
      <c r="E4141">
        <v>6003587</v>
      </c>
      <c r="F4141" t="s">
        <v>5597</v>
      </c>
      <c r="G4141" t="s">
        <v>2571</v>
      </c>
      <c r="H4141" t="s">
        <v>11353</v>
      </c>
      <c r="I4141">
        <v>41999</v>
      </c>
      <c r="J4141" t="s">
        <v>13673</v>
      </c>
      <c r="K4141">
        <v>226</v>
      </c>
      <c r="L4141" t="s">
        <v>23647</v>
      </c>
      <c r="M4141" t="s">
        <v>23694</v>
      </c>
      <c r="N4141">
        <v>20000000</v>
      </c>
      <c r="O4141">
        <v>2003</v>
      </c>
      <c r="P4141">
        <v>7.5</v>
      </c>
    </row>
    <row r="4142" spans="1:16" x14ac:dyDescent="0.3">
      <c r="A4142" t="s">
        <v>804</v>
      </c>
      <c r="B4142">
        <v>80</v>
      </c>
      <c r="C4142">
        <v>211</v>
      </c>
      <c r="D4142" t="s">
        <v>4782</v>
      </c>
      <c r="E4142">
        <v>5792822</v>
      </c>
      <c r="F4142" t="s">
        <v>5310</v>
      </c>
      <c r="G4142" t="s">
        <v>3684</v>
      </c>
      <c r="H4142" t="s">
        <v>11354</v>
      </c>
      <c r="I4142">
        <v>168398</v>
      </c>
      <c r="J4142" t="s">
        <v>13674</v>
      </c>
      <c r="K4142">
        <v>492</v>
      </c>
      <c r="L4142" t="s">
        <v>23647</v>
      </c>
      <c r="M4142" t="s">
        <v>23694</v>
      </c>
      <c r="N4142">
        <v>2700000</v>
      </c>
      <c r="O4142">
        <v>2004</v>
      </c>
      <c r="P4142">
        <v>8</v>
      </c>
    </row>
    <row r="4143" spans="1:16" x14ac:dyDescent="0.3">
      <c r="A4143" t="s">
        <v>143</v>
      </c>
      <c r="B4143">
        <v>115</v>
      </c>
      <c r="C4143">
        <v>157</v>
      </c>
      <c r="D4143" t="s">
        <v>4783</v>
      </c>
      <c r="E4143">
        <v>5383834</v>
      </c>
      <c r="F4143" t="s">
        <v>5594</v>
      </c>
      <c r="G4143" t="s">
        <v>4587</v>
      </c>
      <c r="H4143" t="s">
        <v>11355</v>
      </c>
      <c r="I4143">
        <v>173551</v>
      </c>
      <c r="J4143" t="s">
        <v>13675</v>
      </c>
      <c r="K4143">
        <v>361</v>
      </c>
      <c r="L4143" t="s">
        <v>23652</v>
      </c>
      <c r="M4143" t="s">
        <v>23705</v>
      </c>
      <c r="N4143">
        <v>2000000</v>
      </c>
      <c r="O4143">
        <v>2000</v>
      </c>
      <c r="P4143">
        <v>8.1</v>
      </c>
    </row>
    <row r="4144" spans="1:16" x14ac:dyDescent="0.3">
      <c r="A4144" t="s">
        <v>562</v>
      </c>
      <c r="B4144">
        <v>100</v>
      </c>
      <c r="C4144">
        <v>126</v>
      </c>
      <c r="D4144" t="s">
        <v>4784</v>
      </c>
      <c r="E4144">
        <v>4599680</v>
      </c>
      <c r="F4144" t="s">
        <v>5558</v>
      </c>
      <c r="G4144" t="s">
        <v>3166</v>
      </c>
      <c r="H4144" t="s">
        <v>11356</v>
      </c>
      <c r="I4144">
        <v>68222</v>
      </c>
      <c r="J4144" t="s">
        <v>4261</v>
      </c>
      <c r="K4144">
        <v>545</v>
      </c>
      <c r="L4144" t="s">
        <v>23647</v>
      </c>
      <c r="M4144" t="s">
        <v>23694</v>
      </c>
      <c r="N4144">
        <v>1500000</v>
      </c>
      <c r="O4144">
        <v>2003</v>
      </c>
      <c r="P4144">
        <v>6.8</v>
      </c>
    </row>
    <row r="4145" spans="1:16" x14ac:dyDescent="0.3">
      <c r="A4145" t="s">
        <v>1928</v>
      </c>
      <c r="B4145">
        <v>118</v>
      </c>
      <c r="C4145">
        <v>61</v>
      </c>
      <c r="D4145" t="s">
        <v>4785</v>
      </c>
      <c r="E4145">
        <v>25529689.5</v>
      </c>
      <c r="F4145" t="s">
        <v>5310</v>
      </c>
      <c r="G4145" t="s">
        <v>3224</v>
      </c>
      <c r="H4145" t="s">
        <v>11357</v>
      </c>
      <c r="I4145">
        <v>10791</v>
      </c>
      <c r="J4145" t="s">
        <v>13676</v>
      </c>
      <c r="K4145">
        <v>113</v>
      </c>
      <c r="L4145" t="s">
        <v>23647</v>
      </c>
      <c r="M4145" t="s">
        <v>23694</v>
      </c>
      <c r="N4145">
        <v>2000000</v>
      </c>
      <c r="O4145">
        <v>1947</v>
      </c>
      <c r="P4145">
        <v>7.4</v>
      </c>
    </row>
    <row r="4146" spans="1:16" x14ac:dyDescent="0.3">
      <c r="A4146" t="s">
        <v>1929</v>
      </c>
      <c r="B4146">
        <v>100</v>
      </c>
      <c r="C4146">
        <v>365</v>
      </c>
      <c r="D4146" t="s">
        <v>4786</v>
      </c>
      <c r="E4146">
        <v>6531491</v>
      </c>
      <c r="F4146" t="s">
        <v>5558</v>
      </c>
      <c r="G4146" t="s">
        <v>6203</v>
      </c>
      <c r="H4146" t="s">
        <v>11358</v>
      </c>
      <c r="I4146">
        <v>111658</v>
      </c>
      <c r="J4146" t="s">
        <v>13677</v>
      </c>
      <c r="K4146">
        <v>297</v>
      </c>
      <c r="L4146" t="s">
        <v>23647</v>
      </c>
      <c r="M4146" t="s">
        <v>23694</v>
      </c>
      <c r="N4146">
        <v>2000000</v>
      </c>
      <c r="O4146">
        <v>2010</v>
      </c>
      <c r="P4146">
        <v>7.2</v>
      </c>
    </row>
    <row r="4147" spans="1:16" x14ac:dyDescent="0.3">
      <c r="A4147" t="s">
        <v>399</v>
      </c>
      <c r="B4147">
        <v>106</v>
      </c>
      <c r="C4147">
        <v>121</v>
      </c>
      <c r="D4147" t="s">
        <v>4787</v>
      </c>
      <c r="E4147">
        <v>4581222</v>
      </c>
      <c r="F4147" t="s">
        <v>6114</v>
      </c>
      <c r="G4147" t="s">
        <v>6925</v>
      </c>
      <c r="H4147" t="s">
        <v>11359</v>
      </c>
      <c r="I4147">
        <v>26926</v>
      </c>
      <c r="J4147" t="s">
        <v>13678</v>
      </c>
      <c r="K4147">
        <v>156</v>
      </c>
      <c r="L4147" t="s">
        <v>23647</v>
      </c>
      <c r="M4147" t="s">
        <v>23695</v>
      </c>
      <c r="N4147">
        <v>20000000</v>
      </c>
      <c r="O4147">
        <v>2003</v>
      </c>
      <c r="P4147">
        <v>8.1</v>
      </c>
    </row>
    <row r="4148" spans="1:16" x14ac:dyDescent="0.3">
      <c r="A4148" t="s">
        <v>1930</v>
      </c>
      <c r="B4148">
        <v>106</v>
      </c>
      <c r="C4148">
        <v>10</v>
      </c>
      <c r="D4148" t="s">
        <v>4788</v>
      </c>
      <c r="E4148">
        <v>25529689.5</v>
      </c>
      <c r="F4148" t="s">
        <v>5515</v>
      </c>
      <c r="G4148" t="s">
        <v>6926</v>
      </c>
      <c r="H4148" t="s">
        <v>11360</v>
      </c>
      <c r="I4148">
        <v>1381</v>
      </c>
      <c r="J4148" t="s">
        <v>4251</v>
      </c>
      <c r="K4148">
        <v>29</v>
      </c>
      <c r="L4148" t="s">
        <v>23647</v>
      </c>
      <c r="M4148" t="s">
        <v>23694</v>
      </c>
      <c r="N4148">
        <v>2000000</v>
      </c>
      <c r="O4148">
        <v>1938</v>
      </c>
      <c r="P4148">
        <v>7</v>
      </c>
    </row>
    <row r="4149" spans="1:16" x14ac:dyDescent="0.3">
      <c r="A4149" t="s">
        <v>1931</v>
      </c>
      <c r="B4149">
        <v>91</v>
      </c>
      <c r="C4149">
        <v>151</v>
      </c>
      <c r="D4149" t="s">
        <v>4789</v>
      </c>
      <c r="E4149">
        <v>3885134</v>
      </c>
      <c r="F4149" t="s">
        <v>5491</v>
      </c>
      <c r="G4149" t="s">
        <v>6927</v>
      </c>
      <c r="H4149" t="s">
        <v>11361</v>
      </c>
      <c r="I4149">
        <v>31130</v>
      </c>
      <c r="J4149" t="s">
        <v>1931</v>
      </c>
      <c r="K4149">
        <v>243</v>
      </c>
      <c r="L4149" t="s">
        <v>23647</v>
      </c>
      <c r="M4149" t="s">
        <v>23694</v>
      </c>
      <c r="N4149">
        <v>2000000</v>
      </c>
      <c r="O4149">
        <v>2005</v>
      </c>
      <c r="P4149">
        <v>7.4</v>
      </c>
    </row>
    <row r="4150" spans="1:16" x14ac:dyDescent="0.3">
      <c r="A4150" t="s">
        <v>1792</v>
      </c>
      <c r="B4150">
        <v>105</v>
      </c>
      <c r="C4150">
        <v>171</v>
      </c>
      <c r="D4150" t="s">
        <v>4790</v>
      </c>
      <c r="E4150">
        <v>4311834</v>
      </c>
      <c r="F4150" t="s">
        <v>6115</v>
      </c>
      <c r="G4150" t="s">
        <v>2693</v>
      </c>
      <c r="H4150" t="s">
        <v>11362</v>
      </c>
      <c r="I4150">
        <v>55382</v>
      </c>
      <c r="J4150" t="s">
        <v>13679</v>
      </c>
      <c r="K4150">
        <v>129</v>
      </c>
      <c r="L4150" t="s">
        <v>23647</v>
      </c>
      <c r="M4150" t="s">
        <v>23694</v>
      </c>
      <c r="N4150">
        <v>20000000</v>
      </c>
      <c r="O4150">
        <v>2010</v>
      </c>
      <c r="P4150">
        <v>8.3000000000000007</v>
      </c>
    </row>
    <row r="4151" spans="1:16" x14ac:dyDescent="0.3">
      <c r="A4151" t="s">
        <v>1932</v>
      </c>
      <c r="B4151">
        <v>96</v>
      </c>
      <c r="C4151">
        <v>158</v>
      </c>
      <c r="D4151" t="s">
        <v>4791</v>
      </c>
      <c r="E4151">
        <v>3590010</v>
      </c>
      <c r="F4151" t="s">
        <v>5769</v>
      </c>
      <c r="G4151" t="s">
        <v>3738</v>
      </c>
      <c r="H4151" t="s">
        <v>11363</v>
      </c>
      <c r="I4151">
        <v>20885</v>
      </c>
      <c r="J4151" t="s">
        <v>4084</v>
      </c>
      <c r="K4151">
        <v>60</v>
      </c>
      <c r="L4151" t="s">
        <v>23647</v>
      </c>
      <c r="M4151" t="s">
        <v>23695</v>
      </c>
      <c r="N4151">
        <v>2000000</v>
      </c>
      <c r="O4151">
        <v>2015</v>
      </c>
      <c r="P4151">
        <v>6.1</v>
      </c>
    </row>
    <row r="4152" spans="1:16" x14ac:dyDescent="0.3">
      <c r="A4152" t="s">
        <v>1933</v>
      </c>
      <c r="B4152">
        <v>116</v>
      </c>
      <c r="C4152">
        <v>167</v>
      </c>
      <c r="D4152" t="s">
        <v>4792</v>
      </c>
      <c r="E4152">
        <v>3300230</v>
      </c>
      <c r="F4152" t="s">
        <v>5321</v>
      </c>
      <c r="G4152" t="s">
        <v>6928</v>
      </c>
      <c r="H4152" t="s">
        <v>11364</v>
      </c>
      <c r="I4152">
        <v>70084</v>
      </c>
      <c r="J4152" t="s">
        <v>13680</v>
      </c>
      <c r="K4152">
        <v>346</v>
      </c>
      <c r="L4152" t="s">
        <v>23647</v>
      </c>
      <c r="M4152" t="s">
        <v>23703</v>
      </c>
      <c r="N4152">
        <v>20000000</v>
      </c>
      <c r="O4152">
        <v>1999</v>
      </c>
      <c r="P4152">
        <v>7.5</v>
      </c>
    </row>
    <row r="4153" spans="1:16" x14ac:dyDescent="0.3">
      <c r="A4153" t="s">
        <v>80</v>
      </c>
      <c r="B4153">
        <v>116</v>
      </c>
      <c r="C4153">
        <v>118</v>
      </c>
      <c r="D4153" t="s">
        <v>2429</v>
      </c>
      <c r="E4153">
        <v>3335839</v>
      </c>
      <c r="F4153" t="s">
        <v>5321</v>
      </c>
      <c r="G4153" t="s">
        <v>6195</v>
      </c>
      <c r="H4153" t="s">
        <v>11365</v>
      </c>
      <c r="I4153">
        <v>54657</v>
      </c>
      <c r="J4153" t="s">
        <v>3121</v>
      </c>
      <c r="K4153">
        <v>222</v>
      </c>
      <c r="L4153" t="s">
        <v>23647</v>
      </c>
      <c r="M4153" t="s">
        <v>23694</v>
      </c>
      <c r="N4153">
        <v>2000000</v>
      </c>
      <c r="O4153">
        <v>2005</v>
      </c>
      <c r="P4153">
        <v>7</v>
      </c>
    </row>
    <row r="4154" spans="1:16" x14ac:dyDescent="0.3">
      <c r="A4154" t="s">
        <v>608</v>
      </c>
      <c r="B4154">
        <v>97</v>
      </c>
      <c r="C4154">
        <v>39</v>
      </c>
      <c r="D4154" t="s">
        <v>4793</v>
      </c>
      <c r="E4154">
        <v>2557668</v>
      </c>
      <c r="F4154" t="s">
        <v>5459</v>
      </c>
      <c r="G4154" t="s">
        <v>2681</v>
      </c>
      <c r="H4154" t="s">
        <v>11366</v>
      </c>
      <c r="I4154">
        <v>3911</v>
      </c>
      <c r="J4154" t="s">
        <v>13681</v>
      </c>
      <c r="K4154">
        <v>22</v>
      </c>
      <c r="L4154" t="s">
        <v>23647</v>
      </c>
      <c r="M4154" t="s">
        <v>23694</v>
      </c>
      <c r="N4154">
        <v>2000000</v>
      </c>
      <c r="O4154">
        <v>2015</v>
      </c>
      <c r="P4154">
        <v>5.3</v>
      </c>
    </row>
    <row r="4155" spans="1:16" x14ac:dyDescent="0.3">
      <c r="A4155" t="s">
        <v>180</v>
      </c>
      <c r="B4155">
        <v>101</v>
      </c>
      <c r="C4155">
        <v>108</v>
      </c>
      <c r="D4155" t="s">
        <v>3124</v>
      </c>
      <c r="E4155">
        <v>2506446</v>
      </c>
      <c r="F4155" t="s">
        <v>5417</v>
      </c>
      <c r="G4155" t="s">
        <v>2616</v>
      </c>
      <c r="H4155" t="s">
        <v>11367</v>
      </c>
      <c r="I4155">
        <v>8662</v>
      </c>
      <c r="J4155" t="s">
        <v>4582</v>
      </c>
      <c r="K4155">
        <v>172</v>
      </c>
      <c r="L4155" t="s">
        <v>23647</v>
      </c>
      <c r="M4155" t="s">
        <v>23694</v>
      </c>
      <c r="N4155">
        <v>2000000</v>
      </c>
      <c r="O4155">
        <v>2002</v>
      </c>
      <c r="P4155">
        <v>4.7</v>
      </c>
    </row>
    <row r="4156" spans="1:16" x14ac:dyDescent="0.3">
      <c r="A4156" t="s">
        <v>1934</v>
      </c>
      <c r="B4156">
        <v>98</v>
      </c>
      <c r="C4156">
        <v>65</v>
      </c>
      <c r="D4156" t="s">
        <v>4794</v>
      </c>
      <c r="E4156">
        <v>7369373</v>
      </c>
      <c r="F4156" t="s">
        <v>5526</v>
      </c>
      <c r="G4156" t="s">
        <v>6929</v>
      </c>
      <c r="H4156" t="s">
        <v>11368</v>
      </c>
      <c r="I4156">
        <v>4288</v>
      </c>
      <c r="J4156" t="s">
        <v>13682</v>
      </c>
      <c r="K4156">
        <v>74</v>
      </c>
      <c r="L4156" t="s">
        <v>23647</v>
      </c>
      <c r="M4156" t="s">
        <v>23695</v>
      </c>
      <c r="N4156">
        <v>2000000</v>
      </c>
      <c r="O4156">
        <v>1986</v>
      </c>
      <c r="P4156">
        <v>5.7</v>
      </c>
    </row>
    <row r="4157" spans="1:16" x14ac:dyDescent="0.3">
      <c r="A4157" t="s">
        <v>1586</v>
      </c>
      <c r="B4157">
        <v>101</v>
      </c>
      <c r="C4157">
        <v>160</v>
      </c>
      <c r="D4157" t="s">
        <v>4795</v>
      </c>
      <c r="E4157">
        <v>1984378</v>
      </c>
      <c r="F4157" t="s">
        <v>5397</v>
      </c>
      <c r="G4157" t="s">
        <v>6930</v>
      </c>
      <c r="H4157" t="s">
        <v>11369</v>
      </c>
      <c r="I4157">
        <v>27346</v>
      </c>
      <c r="J4157" t="s">
        <v>13683</v>
      </c>
      <c r="K4157">
        <v>206</v>
      </c>
      <c r="L4157" t="s">
        <v>23647</v>
      </c>
      <c r="M4157" t="s">
        <v>23694</v>
      </c>
      <c r="N4157">
        <v>2000000</v>
      </c>
      <c r="O4157">
        <v>2006</v>
      </c>
      <c r="P4157">
        <v>6.5</v>
      </c>
    </row>
    <row r="4158" spans="1:16" x14ac:dyDescent="0.3">
      <c r="A4158" t="s">
        <v>1935</v>
      </c>
      <c r="B4158">
        <v>90</v>
      </c>
      <c r="C4158">
        <v>231</v>
      </c>
      <c r="D4158" t="s">
        <v>4796</v>
      </c>
      <c r="E4158">
        <v>2283276</v>
      </c>
      <c r="F4158" t="s">
        <v>6116</v>
      </c>
      <c r="G4158" t="s">
        <v>1935</v>
      </c>
      <c r="H4158" t="s">
        <v>11370</v>
      </c>
      <c r="I4158">
        <v>46107</v>
      </c>
      <c r="J4158" t="s">
        <v>13684</v>
      </c>
      <c r="K4158">
        <v>156</v>
      </c>
      <c r="L4158" t="s">
        <v>23665</v>
      </c>
      <c r="M4158" t="s">
        <v>23747</v>
      </c>
      <c r="N4158">
        <v>1500000</v>
      </c>
      <c r="O4158">
        <v>2008</v>
      </c>
      <c r="P4158">
        <v>8</v>
      </c>
    </row>
    <row r="4159" spans="1:16" x14ac:dyDescent="0.3">
      <c r="A4159" t="s">
        <v>1936</v>
      </c>
      <c r="B4159">
        <v>120</v>
      </c>
      <c r="C4159">
        <v>7</v>
      </c>
      <c r="D4159" t="s">
        <v>4797</v>
      </c>
      <c r="E4159">
        <v>1098224</v>
      </c>
      <c r="F4159" t="s">
        <v>5359</v>
      </c>
      <c r="G4159" t="s">
        <v>6931</v>
      </c>
      <c r="H4159" t="s">
        <v>11371</v>
      </c>
      <c r="I4159">
        <v>397</v>
      </c>
      <c r="J4159" t="s">
        <v>13685</v>
      </c>
      <c r="K4159">
        <v>30</v>
      </c>
      <c r="L4159" t="s">
        <v>23647</v>
      </c>
      <c r="M4159" t="s">
        <v>23694</v>
      </c>
      <c r="N4159">
        <v>2000000</v>
      </c>
      <c r="O4159">
        <v>2003</v>
      </c>
      <c r="P4159">
        <v>3.3</v>
      </c>
    </row>
    <row r="4160" spans="1:16" x14ac:dyDescent="0.3">
      <c r="A4160" t="s">
        <v>1792</v>
      </c>
      <c r="B4160">
        <v>102</v>
      </c>
      <c r="C4160">
        <v>79</v>
      </c>
      <c r="D4160" t="s">
        <v>4798</v>
      </c>
      <c r="E4160">
        <v>1430185</v>
      </c>
      <c r="F4160" t="s">
        <v>6117</v>
      </c>
      <c r="G4160" t="s">
        <v>3960</v>
      </c>
      <c r="H4160" t="s">
        <v>11372</v>
      </c>
      <c r="I4160">
        <v>7314</v>
      </c>
      <c r="J4160" t="s">
        <v>13686</v>
      </c>
      <c r="K4160">
        <v>55</v>
      </c>
      <c r="L4160" t="s">
        <v>23647</v>
      </c>
      <c r="M4160" t="s">
        <v>23694</v>
      </c>
      <c r="N4160">
        <v>2000000</v>
      </c>
      <c r="O4160">
        <v>2007</v>
      </c>
      <c r="P4160">
        <v>8.3000000000000007</v>
      </c>
    </row>
    <row r="4161" spans="1:16" x14ac:dyDescent="0.3">
      <c r="A4161" t="s">
        <v>1937</v>
      </c>
      <c r="B4161">
        <v>102</v>
      </c>
      <c r="C4161">
        <v>168</v>
      </c>
      <c r="D4161" t="s">
        <v>3241</v>
      </c>
      <c r="E4161">
        <v>1477002</v>
      </c>
      <c r="F4161" t="s">
        <v>5310</v>
      </c>
      <c r="G4161" t="s">
        <v>2449</v>
      </c>
      <c r="H4161" t="s">
        <v>11373</v>
      </c>
      <c r="I4161">
        <v>16645</v>
      </c>
      <c r="J4161" t="s">
        <v>13687</v>
      </c>
      <c r="K4161">
        <v>72</v>
      </c>
      <c r="L4161" t="s">
        <v>23647</v>
      </c>
      <c r="M4161" t="s">
        <v>23694</v>
      </c>
      <c r="N4161">
        <v>2000000</v>
      </c>
      <c r="O4161">
        <v>2015</v>
      </c>
      <c r="P4161">
        <v>6.9</v>
      </c>
    </row>
    <row r="4162" spans="1:16" x14ac:dyDescent="0.3">
      <c r="A4162" t="s">
        <v>1938</v>
      </c>
      <c r="B4162">
        <v>100</v>
      </c>
      <c r="C4162">
        <v>107</v>
      </c>
      <c r="D4162" t="s">
        <v>4799</v>
      </c>
      <c r="E4162">
        <v>1134049</v>
      </c>
      <c r="F4162" t="s">
        <v>6118</v>
      </c>
      <c r="G4162" t="s">
        <v>6932</v>
      </c>
      <c r="H4162" t="s">
        <v>11374</v>
      </c>
      <c r="I4162">
        <v>5475</v>
      </c>
      <c r="J4162" t="s">
        <v>13688</v>
      </c>
      <c r="K4162">
        <v>44</v>
      </c>
      <c r="L4162" t="s">
        <v>23647</v>
      </c>
      <c r="M4162" t="s">
        <v>23695</v>
      </c>
      <c r="N4162">
        <v>2000000</v>
      </c>
      <c r="O4162">
        <v>2007</v>
      </c>
      <c r="P4162">
        <v>8.1</v>
      </c>
    </row>
    <row r="4163" spans="1:16" x14ac:dyDescent="0.3">
      <c r="A4163" t="s">
        <v>1939</v>
      </c>
      <c r="B4163">
        <v>104</v>
      </c>
      <c r="C4163">
        <v>200</v>
      </c>
      <c r="D4163" t="s">
        <v>3518</v>
      </c>
      <c r="E4163">
        <v>977600</v>
      </c>
      <c r="F4163" t="s">
        <v>5424</v>
      </c>
      <c r="G4163" t="s">
        <v>2465</v>
      </c>
      <c r="H4163" t="s">
        <v>11375</v>
      </c>
      <c r="I4163">
        <v>8204</v>
      </c>
      <c r="J4163" t="s">
        <v>3252</v>
      </c>
      <c r="K4163">
        <v>98</v>
      </c>
      <c r="L4163" t="s">
        <v>23647</v>
      </c>
      <c r="M4163" t="s">
        <v>23694</v>
      </c>
      <c r="N4163">
        <v>20000000</v>
      </c>
      <c r="O4163">
        <v>2010</v>
      </c>
      <c r="P4163">
        <v>6.5</v>
      </c>
    </row>
    <row r="4164" spans="1:16" x14ac:dyDescent="0.3">
      <c r="A4164" t="s">
        <v>1669</v>
      </c>
      <c r="B4164">
        <v>89</v>
      </c>
      <c r="C4164">
        <v>123</v>
      </c>
      <c r="D4164" t="s">
        <v>4800</v>
      </c>
      <c r="E4164">
        <v>653621</v>
      </c>
      <c r="F4164" t="s">
        <v>6119</v>
      </c>
      <c r="G4164" t="s">
        <v>6742</v>
      </c>
      <c r="H4164" t="s">
        <v>11376</v>
      </c>
      <c r="I4164">
        <v>5615</v>
      </c>
      <c r="J4164" t="s">
        <v>13689</v>
      </c>
      <c r="K4164">
        <v>64</v>
      </c>
      <c r="L4164" t="s">
        <v>23647</v>
      </c>
      <c r="M4164" t="s">
        <v>23694</v>
      </c>
      <c r="N4164">
        <v>2000000</v>
      </c>
      <c r="O4164">
        <v>2005</v>
      </c>
      <c r="P4164">
        <v>6.8</v>
      </c>
    </row>
    <row r="4165" spans="1:16" x14ac:dyDescent="0.3">
      <c r="A4165" t="s">
        <v>1940</v>
      </c>
      <c r="B4165">
        <v>99</v>
      </c>
      <c r="C4165">
        <v>39</v>
      </c>
      <c r="D4165" t="s">
        <v>4801</v>
      </c>
      <c r="E4165">
        <v>110000</v>
      </c>
      <c r="F4165" t="s">
        <v>5640</v>
      </c>
      <c r="G4165" t="s">
        <v>6933</v>
      </c>
      <c r="H4165" t="s">
        <v>11377</v>
      </c>
      <c r="I4165">
        <v>4359</v>
      </c>
      <c r="J4165" t="s">
        <v>13328</v>
      </c>
      <c r="K4165">
        <v>73</v>
      </c>
      <c r="L4165" t="s">
        <v>23647</v>
      </c>
      <c r="M4165" t="s">
        <v>23694</v>
      </c>
      <c r="N4165">
        <v>20000000</v>
      </c>
      <c r="O4165">
        <v>2000</v>
      </c>
      <c r="P4165">
        <v>7.3</v>
      </c>
    </row>
    <row r="4166" spans="1:16" x14ac:dyDescent="0.3">
      <c r="A4166" t="s">
        <v>1829</v>
      </c>
      <c r="B4166">
        <v>96</v>
      </c>
      <c r="C4166">
        <v>41</v>
      </c>
      <c r="D4166" t="s">
        <v>3269</v>
      </c>
      <c r="E4166">
        <v>444354</v>
      </c>
      <c r="F4166" t="s">
        <v>5491</v>
      </c>
      <c r="G4166" t="s">
        <v>4729</v>
      </c>
      <c r="H4166" t="s">
        <v>11378</v>
      </c>
      <c r="I4166">
        <v>4049</v>
      </c>
      <c r="J4166" t="s">
        <v>3099</v>
      </c>
      <c r="K4166">
        <v>111</v>
      </c>
      <c r="L4166" t="s">
        <v>23647</v>
      </c>
      <c r="M4166" t="s">
        <v>23695</v>
      </c>
      <c r="N4166">
        <v>20000000</v>
      </c>
      <c r="O4166">
        <v>1997</v>
      </c>
      <c r="P4166">
        <v>6.4</v>
      </c>
    </row>
    <row r="4167" spans="1:16" x14ac:dyDescent="0.3">
      <c r="A4167" t="s">
        <v>1941</v>
      </c>
      <c r="B4167">
        <v>86</v>
      </c>
      <c r="C4167">
        <v>46</v>
      </c>
      <c r="D4167" t="s">
        <v>4802</v>
      </c>
      <c r="E4167">
        <v>535249</v>
      </c>
      <c r="F4167" t="s">
        <v>5447</v>
      </c>
      <c r="G4167" t="s">
        <v>6934</v>
      </c>
      <c r="H4167" t="s">
        <v>11379</v>
      </c>
      <c r="I4167">
        <v>3467</v>
      </c>
      <c r="J4167" t="s">
        <v>13690</v>
      </c>
      <c r="K4167">
        <v>13</v>
      </c>
      <c r="L4167" t="s">
        <v>23647</v>
      </c>
      <c r="M4167" t="s">
        <v>23694</v>
      </c>
      <c r="N4167">
        <v>3400000</v>
      </c>
      <c r="O4167">
        <v>2010</v>
      </c>
      <c r="P4167">
        <v>4.5999999999999996</v>
      </c>
    </row>
    <row r="4168" spans="1:16" x14ac:dyDescent="0.3">
      <c r="A4168" t="s">
        <v>219</v>
      </c>
      <c r="B4168">
        <v>98</v>
      </c>
      <c r="C4168">
        <v>30</v>
      </c>
      <c r="D4168" t="s">
        <v>4803</v>
      </c>
      <c r="E4168">
        <v>25529689.5</v>
      </c>
      <c r="F4168" t="s">
        <v>5673</v>
      </c>
      <c r="G4168" t="s">
        <v>6428</v>
      </c>
      <c r="H4168" t="s">
        <v>11380</v>
      </c>
      <c r="I4168">
        <v>11031</v>
      </c>
      <c r="J4168" t="s">
        <v>13691</v>
      </c>
      <c r="K4168">
        <v>45</v>
      </c>
      <c r="L4168" t="s">
        <v>23649</v>
      </c>
      <c r="M4168" t="s">
        <v>23703</v>
      </c>
      <c r="N4168">
        <v>17000000</v>
      </c>
      <c r="O4168">
        <v>1985</v>
      </c>
      <c r="P4168">
        <v>6.5</v>
      </c>
    </row>
    <row r="4169" spans="1:16" x14ac:dyDescent="0.3">
      <c r="A4169" t="s">
        <v>1942</v>
      </c>
      <c r="B4169">
        <v>96</v>
      </c>
      <c r="C4169">
        <v>46</v>
      </c>
      <c r="D4169" t="s">
        <v>2651</v>
      </c>
      <c r="E4169">
        <v>371081</v>
      </c>
      <c r="F4169" t="s">
        <v>5491</v>
      </c>
      <c r="G4169" t="s">
        <v>6213</v>
      </c>
      <c r="H4169" t="s">
        <v>11381</v>
      </c>
      <c r="I4169">
        <v>7479</v>
      </c>
      <c r="J4169" t="s">
        <v>2685</v>
      </c>
      <c r="K4169">
        <v>86</v>
      </c>
      <c r="L4169" t="s">
        <v>23647</v>
      </c>
      <c r="M4169" t="s">
        <v>23694</v>
      </c>
      <c r="N4169">
        <v>6000000</v>
      </c>
      <c r="O4169">
        <v>2004</v>
      </c>
      <c r="P4169">
        <v>7</v>
      </c>
    </row>
    <row r="4170" spans="1:16" x14ac:dyDescent="0.3">
      <c r="A4170" t="s">
        <v>1943</v>
      </c>
      <c r="B4170">
        <v>94</v>
      </c>
      <c r="C4170">
        <v>221</v>
      </c>
      <c r="D4170" t="s">
        <v>4804</v>
      </c>
      <c r="E4170">
        <v>347578</v>
      </c>
      <c r="F4170" t="s">
        <v>5784</v>
      </c>
      <c r="G4170" t="s">
        <v>6935</v>
      </c>
      <c r="H4170" t="s">
        <v>11382</v>
      </c>
      <c r="I4170">
        <v>34556</v>
      </c>
      <c r="J4170" t="s">
        <v>13692</v>
      </c>
      <c r="K4170">
        <v>161</v>
      </c>
      <c r="L4170" t="s">
        <v>23647</v>
      </c>
      <c r="M4170" t="s">
        <v>23694</v>
      </c>
      <c r="N4170">
        <v>20000000</v>
      </c>
      <c r="O4170">
        <v>2007</v>
      </c>
      <c r="P4170">
        <v>5.4</v>
      </c>
    </row>
    <row r="4171" spans="1:16" x14ac:dyDescent="0.3">
      <c r="A4171" t="s">
        <v>1944</v>
      </c>
      <c r="B4171">
        <v>91</v>
      </c>
      <c r="C4171">
        <v>51</v>
      </c>
      <c r="D4171" t="s">
        <v>4805</v>
      </c>
      <c r="E4171">
        <v>124494</v>
      </c>
      <c r="F4171" t="s">
        <v>6120</v>
      </c>
      <c r="G4171" t="s">
        <v>6936</v>
      </c>
      <c r="H4171" t="s">
        <v>11383</v>
      </c>
      <c r="I4171">
        <v>5613</v>
      </c>
      <c r="J4171" t="s">
        <v>13693</v>
      </c>
      <c r="K4171">
        <v>102</v>
      </c>
      <c r="L4171" t="s">
        <v>23647</v>
      </c>
      <c r="M4171" t="s">
        <v>23694</v>
      </c>
      <c r="N4171">
        <v>2000000</v>
      </c>
      <c r="O4171">
        <v>1998</v>
      </c>
      <c r="P4171">
        <v>6.7</v>
      </c>
    </row>
    <row r="4172" spans="1:16" x14ac:dyDescent="0.3">
      <c r="A4172" t="s">
        <v>1945</v>
      </c>
      <c r="B4172">
        <v>104</v>
      </c>
      <c r="C4172">
        <v>1</v>
      </c>
      <c r="D4172" t="s">
        <v>4806</v>
      </c>
      <c r="E4172">
        <v>25529689.5</v>
      </c>
      <c r="F4172" t="s">
        <v>5532</v>
      </c>
      <c r="G4172" t="s">
        <v>6937</v>
      </c>
      <c r="H4172" t="s">
        <v>11384</v>
      </c>
      <c r="I4172">
        <v>275</v>
      </c>
      <c r="J4172" t="s">
        <v>13694</v>
      </c>
      <c r="K4172">
        <v>1</v>
      </c>
      <c r="L4172" t="s">
        <v>23654</v>
      </c>
      <c r="M4172" t="s">
        <v>23709</v>
      </c>
      <c r="N4172">
        <v>20000000</v>
      </c>
      <c r="O4172">
        <v>2000</v>
      </c>
      <c r="P4172">
        <v>2.8</v>
      </c>
    </row>
    <row r="4173" spans="1:16" x14ac:dyDescent="0.3">
      <c r="A4173" t="s">
        <v>1012</v>
      </c>
      <c r="B4173">
        <v>90</v>
      </c>
      <c r="C4173">
        <v>58</v>
      </c>
      <c r="D4173" t="s">
        <v>4807</v>
      </c>
      <c r="E4173">
        <v>120620</v>
      </c>
      <c r="F4173" t="s">
        <v>6121</v>
      </c>
      <c r="G4173" t="s">
        <v>6938</v>
      </c>
      <c r="H4173" t="s">
        <v>11385</v>
      </c>
      <c r="I4173">
        <v>16828</v>
      </c>
      <c r="J4173" t="s">
        <v>13695</v>
      </c>
      <c r="K4173">
        <v>67</v>
      </c>
      <c r="L4173" t="s">
        <v>23647</v>
      </c>
      <c r="M4173" t="s">
        <v>23695</v>
      </c>
      <c r="N4173">
        <v>20000000</v>
      </c>
      <c r="O4173">
        <v>2004</v>
      </c>
      <c r="P4173">
        <v>7.4</v>
      </c>
    </row>
    <row r="4174" spans="1:16" x14ac:dyDescent="0.3">
      <c r="A4174" t="s">
        <v>1946</v>
      </c>
      <c r="B4174">
        <v>85</v>
      </c>
      <c r="C4174">
        <v>45</v>
      </c>
      <c r="D4174" t="s">
        <v>2049</v>
      </c>
      <c r="E4174">
        <v>100669</v>
      </c>
      <c r="F4174" t="s">
        <v>5491</v>
      </c>
      <c r="G4174" t="s">
        <v>2464</v>
      </c>
      <c r="H4174" t="s">
        <v>11386</v>
      </c>
      <c r="I4174">
        <v>2522</v>
      </c>
      <c r="J4174" t="s">
        <v>2909</v>
      </c>
      <c r="K4174">
        <v>11</v>
      </c>
      <c r="L4174" t="s">
        <v>23647</v>
      </c>
      <c r="M4174" t="s">
        <v>23694</v>
      </c>
      <c r="N4174">
        <v>3800000</v>
      </c>
      <c r="O4174">
        <v>2009</v>
      </c>
      <c r="P4174">
        <v>5.8</v>
      </c>
    </row>
    <row r="4175" spans="1:16" x14ac:dyDescent="0.3">
      <c r="A4175" t="s">
        <v>1621</v>
      </c>
      <c r="B4175">
        <v>96</v>
      </c>
      <c r="C4175">
        <v>44</v>
      </c>
      <c r="D4175" t="s">
        <v>4407</v>
      </c>
      <c r="E4175">
        <v>25529689.5</v>
      </c>
      <c r="F4175" t="s">
        <v>5622</v>
      </c>
      <c r="G4175" t="s">
        <v>3103</v>
      </c>
      <c r="H4175" t="s">
        <v>11387</v>
      </c>
      <c r="I4175">
        <v>2081</v>
      </c>
      <c r="J4175" t="s">
        <v>13696</v>
      </c>
      <c r="K4175">
        <v>21</v>
      </c>
      <c r="L4175" t="s">
        <v>23647</v>
      </c>
      <c r="M4175" t="s">
        <v>23695</v>
      </c>
      <c r="N4175">
        <v>20000000</v>
      </c>
      <c r="O4175">
        <v>1997</v>
      </c>
      <c r="P4175">
        <v>7.1</v>
      </c>
    </row>
    <row r="4176" spans="1:16" x14ac:dyDescent="0.3">
      <c r="A4176" t="s">
        <v>72</v>
      </c>
      <c r="B4176">
        <v>129</v>
      </c>
      <c r="C4176">
        <v>74</v>
      </c>
      <c r="D4176" t="s">
        <v>4808</v>
      </c>
      <c r="E4176">
        <v>186354</v>
      </c>
      <c r="F4176" t="s">
        <v>5558</v>
      </c>
      <c r="G4176" t="s">
        <v>6253</v>
      </c>
      <c r="H4176" t="s">
        <v>11388</v>
      </c>
      <c r="I4176">
        <v>1758</v>
      </c>
      <c r="J4176" t="s">
        <v>12117</v>
      </c>
      <c r="K4176">
        <v>30</v>
      </c>
      <c r="L4176" t="s">
        <v>23647</v>
      </c>
      <c r="M4176" t="s">
        <v>23694</v>
      </c>
      <c r="N4176">
        <v>13500000</v>
      </c>
      <c r="O4176">
        <v>2015</v>
      </c>
      <c r="P4176">
        <v>4.5</v>
      </c>
    </row>
    <row r="4177" spans="1:16" x14ac:dyDescent="0.3">
      <c r="A4177" t="s">
        <v>1947</v>
      </c>
      <c r="B4177">
        <v>93</v>
      </c>
      <c r="C4177">
        <v>6</v>
      </c>
      <c r="D4177" t="s">
        <v>4809</v>
      </c>
      <c r="E4177">
        <v>55202</v>
      </c>
      <c r="F4177" t="s">
        <v>6122</v>
      </c>
      <c r="G4177" t="s">
        <v>6709</v>
      </c>
      <c r="H4177" t="s">
        <v>11389</v>
      </c>
      <c r="I4177">
        <v>922</v>
      </c>
      <c r="J4177" t="s">
        <v>13697</v>
      </c>
      <c r="K4177">
        <v>17</v>
      </c>
      <c r="L4177" t="s">
        <v>23654</v>
      </c>
      <c r="M4177" t="s">
        <v>23709</v>
      </c>
      <c r="N4177">
        <v>20000000</v>
      </c>
      <c r="O4177">
        <v>2008</v>
      </c>
      <c r="P4177">
        <v>5.3</v>
      </c>
    </row>
    <row r="4178" spans="1:16" x14ac:dyDescent="0.3">
      <c r="A4178" t="s">
        <v>1948</v>
      </c>
      <c r="B4178">
        <v>100</v>
      </c>
      <c r="C4178">
        <v>5</v>
      </c>
      <c r="D4178" t="s">
        <v>4617</v>
      </c>
      <c r="E4178">
        <v>25529689.5</v>
      </c>
      <c r="F4178" t="s">
        <v>5442</v>
      </c>
      <c r="G4178" t="s">
        <v>3280</v>
      </c>
      <c r="H4178" t="s">
        <v>11390</v>
      </c>
      <c r="I4178">
        <v>508</v>
      </c>
      <c r="J4178" t="s">
        <v>13698</v>
      </c>
      <c r="K4178">
        <v>18</v>
      </c>
      <c r="L4178" t="s">
        <v>23647</v>
      </c>
      <c r="M4178" t="s">
        <v>23694</v>
      </c>
      <c r="N4178">
        <v>20000000</v>
      </c>
      <c r="O4178">
        <v>2003</v>
      </c>
      <c r="P4178">
        <v>5.4</v>
      </c>
    </row>
    <row r="4179" spans="1:16" x14ac:dyDescent="0.3">
      <c r="A4179" t="s">
        <v>1949</v>
      </c>
      <c r="B4179">
        <v>97</v>
      </c>
      <c r="C4179">
        <v>10</v>
      </c>
      <c r="D4179" t="s">
        <v>4810</v>
      </c>
      <c r="E4179">
        <v>549632</v>
      </c>
      <c r="F4179" t="s">
        <v>5308</v>
      </c>
      <c r="G4179" t="s">
        <v>1923</v>
      </c>
      <c r="H4179" t="s">
        <v>11391</v>
      </c>
      <c r="I4179">
        <v>1278</v>
      </c>
      <c r="J4179" t="s">
        <v>2779</v>
      </c>
      <c r="K4179">
        <v>16</v>
      </c>
      <c r="L4179" t="s">
        <v>23647</v>
      </c>
      <c r="M4179" t="s">
        <v>23732</v>
      </c>
      <c r="N4179">
        <v>20000000</v>
      </c>
      <c r="O4179">
        <v>2013</v>
      </c>
      <c r="P4179">
        <v>4.8</v>
      </c>
    </row>
    <row r="4180" spans="1:16" x14ac:dyDescent="0.3">
      <c r="A4180" t="s">
        <v>505</v>
      </c>
      <c r="B4180">
        <v>94</v>
      </c>
      <c r="C4180">
        <v>81</v>
      </c>
      <c r="D4180" t="s">
        <v>3532</v>
      </c>
      <c r="E4180">
        <v>137945</v>
      </c>
      <c r="F4180" t="s">
        <v>5564</v>
      </c>
      <c r="G4180" t="s">
        <v>3418</v>
      </c>
      <c r="H4180" t="s">
        <v>11392</v>
      </c>
      <c r="I4180">
        <v>6223</v>
      </c>
      <c r="J4180" t="s">
        <v>13699</v>
      </c>
      <c r="K4180">
        <v>40</v>
      </c>
      <c r="L4180" t="s">
        <v>23647</v>
      </c>
      <c r="M4180" t="s">
        <v>23694</v>
      </c>
      <c r="N4180">
        <v>20000000</v>
      </c>
      <c r="O4180">
        <v>2014</v>
      </c>
      <c r="P4180">
        <v>5.9</v>
      </c>
    </row>
    <row r="4181" spans="1:16" x14ac:dyDescent="0.3">
      <c r="A4181" t="s">
        <v>1950</v>
      </c>
      <c r="B4181">
        <v>95</v>
      </c>
      <c r="C4181">
        <v>66</v>
      </c>
      <c r="D4181" t="s">
        <v>3115</v>
      </c>
      <c r="E4181">
        <v>17580</v>
      </c>
      <c r="F4181" t="s">
        <v>5558</v>
      </c>
      <c r="G4181" t="s">
        <v>2832</v>
      </c>
      <c r="H4181" t="s">
        <v>11393</v>
      </c>
      <c r="I4181">
        <v>1268</v>
      </c>
      <c r="J4181" t="s">
        <v>2947</v>
      </c>
      <c r="K4181">
        <v>23</v>
      </c>
      <c r="L4181" t="s">
        <v>23647</v>
      </c>
      <c r="M4181" t="s">
        <v>23694</v>
      </c>
      <c r="N4181">
        <v>1500000</v>
      </c>
      <c r="O4181">
        <v>2009</v>
      </c>
      <c r="P4181">
        <v>6.2</v>
      </c>
    </row>
    <row r="4182" spans="1:16" x14ac:dyDescent="0.3">
      <c r="A4182" t="s">
        <v>1951</v>
      </c>
      <c r="B4182">
        <v>97</v>
      </c>
      <c r="C4182">
        <v>46</v>
      </c>
      <c r="D4182" t="s">
        <v>4811</v>
      </c>
      <c r="E4182">
        <v>25529689.5</v>
      </c>
      <c r="F4182" t="s">
        <v>6123</v>
      </c>
      <c r="G4182" t="s">
        <v>6939</v>
      </c>
      <c r="H4182" t="s">
        <v>11394</v>
      </c>
      <c r="I4182">
        <v>10182</v>
      </c>
      <c r="J4182" t="s">
        <v>13700</v>
      </c>
      <c r="K4182">
        <v>130</v>
      </c>
      <c r="L4182" t="s">
        <v>23647</v>
      </c>
      <c r="M4182" t="s">
        <v>23694</v>
      </c>
      <c r="N4182">
        <v>2000000</v>
      </c>
      <c r="O4182">
        <v>1993</v>
      </c>
      <c r="P4182">
        <v>5.9</v>
      </c>
    </row>
    <row r="4183" spans="1:16" x14ac:dyDescent="0.3">
      <c r="A4183" t="s">
        <v>1952</v>
      </c>
      <c r="B4183">
        <v>92</v>
      </c>
      <c r="C4183">
        <v>34</v>
      </c>
      <c r="D4183" t="s">
        <v>2498</v>
      </c>
      <c r="E4183">
        <v>12667</v>
      </c>
      <c r="F4183" t="s">
        <v>5310</v>
      </c>
      <c r="G4183" t="s">
        <v>6202</v>
      </c>
      <c r="H4183" t="s">
        <v>11395</v>
      </c>
      <c r="I4183">
        <v>19336</v>
      </c>
      <c r="J4183" t="s">
        <v>4936</v>
      </c>
      <c r="K4183">
        <v>90</v>
      </c>
      <c r="L4183" t="s">
        <v>23647</v>
      </c>
      <c r="M4183" t="s">
        <v>23695</v>
      </c>
      <c r="N4183">
        <v>14000</v>
      </c>
      <c r="O4183">
        <v>2005</v>
      </c>
      <c r="P4183">
        <v>6.6</v>
      </c>
    </row>
    <row r="4184" spans="1:16" x14ac:dyDescent="0.3">
      <c r="A4184" t="s">
        <v>1953</v>
      </c>
      <c r="B4184">
        <v>96</v>
      </c>
      <c r="C4184">
        <v>78</v>
      </c>
      <c r="D4184" t="s">
        <v>3623</v>
      </c>
      <c r="E4184">
        <v>198407</v>
      </c>
      <c r="F4184" t="s">
        <v>5558</v>
      </c>
      <c r="G4184" t="s">
        <v>4789</v>
      </c>
      <c r="H4184" t="s">
        <v>11396</v>
      </c>
      <c r="I4184">
        <v>10282</v>
      </c>
      <c r="J4184" t="s">
        <v>13701</v>
      </c>
      <c r="K4184">
        <v>78</v>
      </c>
      <c r="L4184" t="s">
        <v>23647</v>
      </c>
      <c r="M4184" t="s">
        <v>23694</v>
      </c>
      <c r="N4184">
        <v>2000000</v>
      </c>
      <c r="O4184">
        <v>2006</v>
      </c>
      <c r="P4184">
        <v>6.6</v>
      </c>
    </row>
    <row r="4185" spans="1:16" x14ac:dyDescent="0.3">
      <c r="A4185" t="s">
        <v>1954</v>
      </c>
      <c r="B4185">
        <v>87</v>
      </c>
      <c r="C4185">
        <v>29</v>
      </c>
      <c r="D4185" t="s">
        <v>4812</v>
      </c>
      <c r="E4185">
        <v>25529689.5</v>
      </c>
      <c r="F4185" t="s">
        <v>6051</v>
      </c>
      <c r="G4185" t="s">
        <v>6940</v>
      </c>
      <c r="H4185" t="s">
        <v>11397</v>
      </c>
      <c r="I4185">
        <v>13279</v>
      </c>
      <c r="J4185" t="s">
        <v>13702</v>
      </c>
      <c r="K4185">
        <v>59</v>
      </c>
      <c r="L4185" t="s">
        <v>23647</v>
      </c>
      <c r="M4185" t="s">
        <v>23694</v>
      </c>
      <c r="N4185">
        <v>20000000</v>
      </c>
      <c r="O4185">
        <v>2015</v>
      </c>
      <c r="P4185">
        <v>6</v>
      </c>
    </row>
    <row r="4186" spans="1:16" x14ac:dyDescent="0.3">
      <c r="A4186" t="s">
        <v>1116</v>
      </c>
      <c r="B4186">
        <v>91</v>
      </c>
      <c r="C4186">
        <v>161</v>
      </c>
      <c r="D4186" t="s">
        <v>2881</v>
      </c>
      <c r="E4186">
        <v>5824</v>
      </c>
      <c r="F4186" t="s">
        <v>5668</v>
      </c>
      <c r="G4186" t="s">
        <v>2479</v>
      </c>
      <c r="H4186" t="s">
        <v>11398</v>
      </c>
      <c r="I4186">
        <v>57811</v>
      </c>
      <c r="J4186" t="s">
        <v>7071</v>
      </c>
      <c r="K4186">
        <v>357</v>
      </c>
      <c r="L4186" t="s">
        <v>23647</v>
      </c>
      <c r="M4186" t="s">
        <v>23695</v>
      </c>
      <c r="N4186">
        <v>20000000</v>
      </c>
      <c r="O4186">
        <v>2008</v>
      </c>
      <c r="P4186">
        <v>6.8</v>
      </c>
    </row>
    <row r="4187" spans="1:16" x14ac:dyDescent="0.3">
      <c r="A4187" t="s">
        <v>562</v>
      </c>
      <c r="B4187">
        <v>99</v>
      </c>
      <c r="C4187">
        <v>18</v>
      </c>
      <c r="D4187" t="s">
        <v>4813</v>
      </c>
      <c r="E4187">
        <v>2843</v>
      </c>
      <c r="F4187" t="s">
        <v>5867</v>
      </c>
      <c r="G4187" t="s">
        <v>2825</v>
      </c>
      <c r="H4187" t="s">
        <v>11399</v>
      </c>
      <c r="I4187">
        <v>2895</v>
      </c>
      <c r="J4187" t="s">
        <v>4996</v>
      </c>
      <c r="K4187">
        <v>24</v>
      </c>
      <c r="L4187" t="s">
        <v>23647</v>
      </c>
      <c r="M4187" t="s">
        <v>23694</v>
      </c>
      <c r="N4187">
        <v>20000000</v>
      </c>
      <c r="O4187">
        <v>2013</v>
      </c>
      <c r="P4187">
        <v>5.4</v>
      </c>
    </row>
    <row r="4188" spans="1:16" x14ac:dyDescent="0.3">
      <c r="A4188" t="s">
        <v>1955</v>
      </c>
      <c r="B4188">
        <v>88</v>
      </c>
      <c r="C4188">
        <v>107</v>
      </c>
      <c r="D4188" t="s">
        <v>4814</v>
      </c>
      <c r="E4188">
        <v>25529689.5</v>
      </c>
      <c r="F4188" t="s">
        <v>6124</v>
      </c>
      <c r="G4188" t="s">
        <v>6712</v>
      </c>
      <c r="H4188" t="s">
        <v>11400</v>
      </c>
      <c r="I4188">
        <v>17296</v>
      </c>
      <c r="J4188" t="s">
        <v>13703</v>
      </c>
      <c r="K4188">
        <v>91</v>
      </c>
      <c r="L4188" t="s">
        <v>23647</v>
      </c>
      <c r="M4188" t="s">
        <v>23695</v>
      </c>
      <c r="N4188">
        <v>20000000</v>
      </c>
      <c r="O4188">
        <v>2009</v>
      </c>
      <c r="P4188">
        <v>5.2</v>
      </c>
    </row>
    <row r="4189" spans="1:16" x14ac:dyDescent="0.3">
      <c r="A4189" t="s">
        <v>1956</v>
      </c>
      <c r="B4189">
        <v>119</v>
      </c>
      <c r="C4189">
        <v>30</v>
      </c>
      <c r="D4189" t="s">
        <v>4815</v>
      </c>
      <c r="E4189">
        <v>4958</v>
      </c>
      <c r="F4189" t="s">
        <v>6001</v>
      </c>
      <c r="G4189" t="s">
        <v>6941</v>
      </c>
      <c r="H4189" t="s">
        <v>11401</v>
      </c>
      <c r="I4189">
        <v>9689</v>
      </c>
      <c r="J4189" t="s">
        <v>13704</v>
      </c>
      <c r="K4189">
        <v>23</v>
      </c>
      <c r="L4189" t="s">
        <v>23647</v>
      </c>
      <c r="M4189" t="s">
        <v>23719</v>
      </c>
      <c r="N4189">
        <v>2000000</v>
      </c>
      <c r="O4189">
        <v>2008</v>
      </c>
      <c r="P4189">
        <v>7.8</v>
      </c>
    </row>
    <row r="4190" spans="1:16" x14ac:dyDescent="0.3">
      <c r="A4190" t="s">
        <v>1957</v>
      </c>
      <c r="B4190">
        <v>99</v>
      </c>
      <c r="C4190">
        <v>24</v>
      </c>
      <c r="D4190" t="s">
        <v>3186</v>
      </c>
      <c r="E4190">
        <v>25529689.5</v>
      </c>
      <c r="F4190" t="s">
        <v>5459</v>
      </c>
      <c r="G4190" t="s">
        <v>2547</v>
      </c>
      <c r="H4190" t="s">
        <v>11402</v>
      </c>
      <c r="I4190">
        <v>2588</v>
      </c>
      <c r="J4190" t="s">
        <v>6263</v>
      </c>
      <c r="K4190">
        <v>41</v>
      </c>
      <c r="L4190" t="s">
        <v>23647</v>
      </c>
      <c r="M4190" t="s">
        <v>23695</v>
      </c>
      <c r="N4190">
        <v>2000000</v>
      </c>
      <c r="O4190">
        <v>2004</v>
      </c>
      <c r="P4190">
        <v>6.4</v>
      </c>
    </row>
    <row r="4191" spans="1:16" x14ac:dyDescent="0.3">
      <c r="A4191" t="s">
        <v>1958</v>
      </c>
      <c r="B4191">
        <v>92</v>
      </c>
      <c r="C4191">
        <v>116</v>
      </c>
      <c r="D4191" t="s">
        <v>4816</v>
      </c>
      <c r="E4191">
        <v>25529689.5</v>
      </c>
      <c r="F4191" t="s">
        <v>5714</v>
      </c>
      <c r="G4191" t="s">
        <v>3846</v>
      </c>
      <c r="H4191" t="s">
        <v>11403</v>
      </c>
      <c r="I4191">
        <v>40380</v>
      </c>
      <c r="J4191" t="s">
        <v>13705</v>
      </c>
      <c r="K4191">
        <v>235</v>
      </c>
      <c r="L4191" t="s">
        <v>23647</v>
      </c>
      <c r="M4191" t="s">
        <v>23697</v>
      </c>
      <c r="N4191">
        <v>100000</v>
      </c>
      <c r="O4191">
        <v>2011</v>
      </c>
      <c r="P4191">
        <v>6.1</v>
      </c>
    </row>
    <row r="4192" spans="1:16" x14ac:dyDescent="0.3">
      <c r="A4192" t="s">
        <v>1959</v>
      </c>
      <c r="B4192">
        <v>86</v>
      </c>
      <c r="C4192">
        <v>98</v>
      </c>
      <c r="D4192" t="s">
        <v>4817</v>
      </c>
      <c r="E4192">
        <v>25529689.5</v>
      </c>
      <c r="F4192" t="s">
        <v>5761</v>
      </c>
      <c r="G4192" t="s">
        <v>6942</v>
      </c>
      <c r="H4192" t="s">
        <v>11404</v>
      </c>
      <c r="I4192">
        <v>6585</v>
      </c>
      <c r="J4192" t="s">
        <v>13706</v>
      </c>
      <c r="K4192">
        <v>53</v>
      </c>
      <c r="L4192" t="s">
        <v>23647</v>
      </c>
      <c r="M4192" t="s">
        <v>23718</v>
      </c>
      <c r="N4192">
        <v>20000000</v>
      </c>
      <c r="O4192">
        <v>2012</v>
      </c>
      <c r="P4192">
        <v>5.7</v>
      </c>
    </row>
    <row r="4193" spans="1:16" x14ac:dyDescent="0.3">
      <c r="A4193" t="s">
        <v>1960</v>
      </c>
      <c r="B4193">
        <v>83</v>
      </c>
      <c r="C4193">
        <v>25</v>
      </c>
      <c r="D4193" t="s">
        <v>4818</v>
      </c>
      <c r="E4193">
        <v>25529689.5</v>
      </c>
      <c r="F4193" t="s">
        <v>6125</v>
      </c>
      <c r="G4193" t="s">
        <v>6943</v>
      </c>
      <c r="H4193" t="s">
        <v>11405</v>
      </c>
      <c r="I4193">
        <v>9280</v>
      </c>
      <c r="J4193" t="s">
        <v>12793</v>
      </c>
      <c r="K4193">
        <v>64</v>
      </c>
      <c r="L4193" t="s">
        <v>23647</v>
      </c>
      <c r="M4193" t="s">
        <v>23694</v>
      </c>
      <c r="N4193">
        <v>2000000</v>
      </c>
      <c r="O4193">
        <v>2010</v>
      </c>
      <c r="P4193">
        <v>5.5</v>
      </c>
    </row>
    <row r="4194" spans="1:16" x14ac:dyDescent="0.3">
      <c r="A4194" t="s">
        <v>1961</v>
      </c>
      <c r="B4194">
        <v>81</v>
      </c>
      <c r="C4194">
        <v>112</v>
      </c>
      <c r="D4194" t="s">
        <v>4819</v>
      </c>
      <c r="E4194">
        <v>25529689.5</v>
      </c>
      <c r="F4194" t="s">
        <v>5814</v>
      </c>
      <c r="G4194" t="s">
        <v>6944</v>
      </c>
      <c r="H4194" t="s">
        <v>11406</v>
      </c>
      <c r="I4194">
        <v>7</v>
      </c>
      <c r="J4194" t="s">
        <v>13707</v>
      </c>
      <c r="K4194">
        <v>159</v>
      </c>
      <c r="L4194" t="s">
        <v>23647</v>
      </c>
      <c r="M4194" t="s">
        <v>23695</v>
      </c>
      <c r="N4194">
        <v>2000000</v>
      </c>
      <c r="O4194">
        <v>2015</v>
      </c>
      <c r="P4194">
        <v>7.4</v>
      </c>
    </row>
    <row r="4195" spans="1:16" x14ac:dyDescent="0.3">
      <c r="A4195" t="s">
        <v>724</v>
      </c>
      <c r="B4195">
        <v>82</v>
      </c>
      <c r="C4195">
        <v>40</v>
      </c>
      <c r="D4195" t="s">
        <v>4820</v>
      </c>
      <c r="E4195">
        <v>25529689.5</v>
      </c>
      <c r="F4195" t="s">
        <v>5447</v>
      </c>
      <c r="G4195" t="s">
        <v>724</v>
      </c>
      <c r="H4195" t="s">
        <v>11407</v>
      </c>
      <c r="I4195">
        <v>27646</v>
      </c>
      <c r="J4195" t="s">
        <v>13460</v>
      </c>
      <c r="K4195">
        <v>105</v>
      </c>
      <c r="L4195" t="s">
        <v>23647</v>
      </c>
      <c r="M4195" t="s">
        <v>23694</v>
      </c>
      <c r="N4195">
        <v>2000000</v>
      </c>
      <c r="O4195">
        <v>1971</v>
      </c>
      <c r="P4195">
        <v>7.1</v>
      </c>
    </row>
    <row r="4196" spans="1:16" x14ac:dyDescent="0.3">
      <c r="A4196" t="s">
        <v>1962</v>
      </c>
      <c r="B4196">
        <v>102</v>
      </c>
      <c r="C4196">
        <v>20</v>
      </c>
      <c r="D4196" t="s">
        <v>4821</v>
      </c>
      <c r="E4196">
        <v>13220</v>
      </c>
      <c r="F4196" t="s">
        <v>5867</v>
      </c>
      <c r="G4196" t="s">
        <v>6945</v>
      </c>
      <c r="H4196" t="s">
        <v>11408</v>
      </c>
      <c r="I4196">
        <v>289</v>
      </c>
      <c r="J4196" t="s">
        <v>13708</v>
      </c>
      <c r="K4196">
        <v>9</v>
      </c>
      <c r="L4196" t="s">
        <v>23647</v>
      </c>
      <c r="M4196" t="s">
        <v>23694</v>
      </c>
      <c r="N4196">
        <v>20000000</v>
      </c>
      <c r="O4196">
        <v>2012</v>
      </c>
      <c r="P4196">
        <v>3.9</v>
      </c>
    </row>
    <row r="4197" spans="1:16" x14ac:dyDescent="0.3">
      <c r="A4197" t="s">
        <v>1963</v>
      </c>
      <c r="B4197">
        <v>90</v>
      </c>
      <c r="C4197">
        <v>8</v>
      </c>
      <c r="D4197" t="s">
        <v>4822</v>
      </c>
      <c r="E4197">
        <v>25529689.5</v>
      </c>
      <c r="F4197" t="s">
        <v>5321</v>
      </c>
      <c r="G4197" t="s">
        <v>4545</v>
      </c>
      <c r="H4197" t="s">
        <v>11409</v>
      </c>
      <c r="I4197">
        <v>355</v>
      </c>
      <c r="J4197" t="s">
        <v>13709</v>
      </c>
      <c r="K4197">
        <v>6</v>
      </c>
      <c r="L4197" t="s">
        <v>23647</v>
      </c>
      <c r="M4197" t="s">
        <v>23694</v>
      </c>
      <c r="N4197">
        <v>2000000</v>
      </c>
      <c r="O4197">
        <v>2007</v>
      </c>
      <c r="P4197">
        <v>4.5999999999999996</v>
      </c>
    </row>
    <row r="4198" spans="1:16" x14ac:dyDescent="0.3">
      <c r="A4198" t="s">
        <v>1964</v>
      </c>
      <c r="B4198">
        <v>92</v>
      </c>
      <c r="C4198">
        <v>90</v>
      </c>
      <c r="D4198" t="s">
        <v>4823</v>
      </c>
      <c r="E4198">
        <v>7927</v>
      </c>
      <c r="F4198" t="s">
        <v>6126</v>
      </c>
      <c r="G4198" t="s">
        <v>6946</v>
      </c>
      <c r="H4198" t="s">
        <v>11410</v>
      </c>
      <c r="I4198">
        <v>19236</v>
      </c>
      <c r="J4198" t="s">
        <v>13710</v>
      </c>
      <c r="K4198">
        <v>175</v>
      </c>
      <c r="L4198" t="s">
        <v>23647</v>
      </c>
      <c r="M4198" t="s">
        <v>23694</v>
      </c>
      <c r="N4198">
        <v>2300000</v>
      </c>
      <c r="O4198">
        <v>1947</v>
      </c>
      <c r="P4198">
        <v>7.7</v>
      </c>
    </row>
    <row r="4199" spans="1:16" x14ac:dyDescent="0.3">
      <c r="A4199" t="s">
        <v>1965</v>
      </c>
      <c r="B4199">
        <v>88</v>
      </c>
      <c r="C4199">
        <v>21</v>
      </c>
      <c r="D4199" t="s">
        <v>3536</v>
      </c>
      <c r="E4199">
        <v>25529689.5</v>
      </c>
      <c r="F4199" t="s">
        <v>5668</v>
      </c>
      <c r="G4199" t="s">
        <v>6947</v>
      </c>
      <c r="H4199" t="s">
        <v>11411</v>
      </c>
      <c r="I4199">
        <v>2701</v>
      </c>
      <c r="J4199" t="s">
        <v>6425</v>
      </c>
      <c r="K4199">
        <v>31</v>
      </c>
      <c r="L4199" t="s">
        <v>23647</v>
      </c>
      <c r="M4199" t="s">
        <v>23694</v>
      </c>
      <c r="N4199">
        <v>2000000</v>
      </c>
      <c r="O4199">
        <v>2008</v>
      </c>
      <c r="P4199">
        <v>4.9000000000000004</v>
      </c>
    </row>
    <row r="4200" spans="1:16" x14ac:dyDescent="0.3">
      <c r="A4200" t="s">
        <v>1614</v>
      </c>
      <c r="B4200">
        <v>97</v>
      </c>
      <c r="C4200">
        <v>12</v>
      </c>
      <c r="D4200" t="s">
        <v>2506</v>
      </c>
      <c r="E4200">
        <v>25529689.5</v>
      </c>
      <c r="F4200" t="s">
        <v>5442</v>
      </c>
      <c r="G4200" t="s">
        <v>2741</v>
      </c>
      <c r="H4200" t="s">
        <v>11412</v>
      </c>
      <c r="I4200">
        <v>5182</v>
      </c>
      <c r="J4200" t="s">
        <v>13711</v>
      </c>
      <c r="K4200">
        <v>67</v>
      </c>
      <c r="L4200" t="s">
        <v>23647</v>
      </c>
      <c r="M4200" t="s">
        <v>23694</v>
      </c>
      <c r="N4200">
        <v>14000000</v>
      </c>
      <c r="O4200">
        <v>2002</v>
      </c>
      <c r="P4200">
        <v>6.3</v>
      </c>
    </row>
    <row r="4201" spans="1:16" x14ac:dyDescent="0.3">
      <c r="A4201" t="s">
        <v>1712</v>
      </c>
      <c r="B4201">
        <v>96</v>
      </c>
      <c r="C4201">
        <v>33</v>
      </c>
      <c r="D4201" t="s">
        <v>3732</v>
      </c>
      <c r="E4201">
        <v>25529689.5</v>
      </c>
      <c r="F4201" t="s">
        <v>5823</v>
      </c>
      <c r="G4201" t="s">
        <v>3121</v>
      </c>
      <c r="H4201" t="s">
        <v>11413</v>
      </c>
      <c r="I4201">
        <v>5732</v>
      </c>
      <c r="J4201" t="s">
        <v>3004</v>
      </c>
      <c r="K4201">
        <v>26</v>
      </c>
      <c r="L4201" t="s">
        <v>23647</v>
      </c>
      <c r="M4201" t="s">
        <v>23694</v>
      </c>
      <c r="N4201">
        <v>2000000</v>
      </c>
      <c r="O4201">
        <v>2012</v>
      </c>
      <c r="P4201">
        <v>6.1</v>
      </c>
    </row>
    <row r="4202" spans="1:16" x14ac:dyDescent="0.3">
      <c r="A4202" t="s">
        <v>1966</v>
      </c>
      <c r="B4202">
        <v>87</v>
      </c>
      <c r="C4202">
        <v>9</v>
      </c>
      <c r="D4202" t="s">
        <v>4824</v>
      </c>
      <c r="E4202">
        <v>25529689.5</v>
      </c>
      <c r="F4202" t="s">
        <v>5447</v>
      </c>
      <c r="G4202" t="s">
        <v>6948</v>
      </c>
      <c r="H4202" t="s">
        <v>11414</v>
      </c>
      <c r="I4202">
        <v>4204</v>
      </c>
      <c r="J4202" t="s">
        <v>13712</v>
      </c>
      <c r="K4202">
        <v>19</v>
      </c>
      <c r="L4202" t="s">
        <v>23647</v>
      </c>
      <c r="M4202" t="s">
        <v>23694</v>
      </c>
      <c r="N4202">
        <v>2000000</v>
      </c>
      <c r="O4202">
        <v>2013</v>
      </c>
      <c r="P4202">
        <v>6.6</v>
      </c>
    </row>
    <row r="4203" spans="1:16" x14ac:dyDescent="0.3">
      <c r="A4203" t="s">
        <v>1967</v>
      </c>
      <c r="B4203">
        <v>106</v>
      </c>
      <c r="C4203">
        <v>94</v>
      </c>
      <c r="D4203" t="s">
        <v>4572</v>
      </c>
      <c r="E4203">
        <v>2436</v>
      </c>
      <c r="F4203" t="s">
        <v>6127</v>
      </c>
      <c r="G4203" t="s">
        <v>6949</v>
      </c>
      <c r="H4203" t="s">
        <v>11415</v>
      </c>
      <c r="I4203">
        <v>344</v>
      </c>
      <c r="J4203" t="s">
        <v>4841</v>
      </c>
      <c r="K4203">
        <v>19</v>
      </c>
      <c r="L4203" t="s">
        <v>23647</v>
      </c>
      <c r="M4203" t="s">
        <v>23694</v>
      </c>
      <c r="N4203">
        <v>2000000</v>
      </c>
      <c r="O4203">
        <v>2012</v>
      </c>
      <c r="P4203">
        <v>5.7</v>
      </c>
    </row>
    <row r="4204" spans="1:16" x14ac:dyDescent="0.3">
      <c r="A4204" t="s">
        <v>1968</v>
      </c>
      <c r="B4204">
        <v>107</v>
      </c>
      <c r="C4204">
        <v>41</v>
      </c>
      <c r="D4204" t="s">
        <v>4083</v>
      </c>
      <c r="E4204">
        <v>4556</v>
      </c>
      <c r="F4204" t="s">
        <v>5491</v>
      </c>
      <c r="G4204" t="s">
        <v>3792</v>
      </c>
      <c r="H4204" t="s">
        <v>11416</v>
      </c>
      <c r="I4204">
        <v>4478</v>
      </c>
      <c r="J4204" t="s">
        <v>13063</v>
      </c>
      <c r="K4204">
        <v>23</v>
      </c>
      <c r="L4204" t="s">
        <v>23647</v>
      </c>
      <c r="M4204" t="s">
        <v>23694</v>
      </c>
      <c r="N4204">
        <v>20000000</v>
      </c>
      <c r="O4204">
        <v>2013</v>
      </c>
      <c r="P4204">
        <v>5.6</v>
      </c>
    </row>
    <row r="4205" spans="1:16" x14ac:dyDescent="0.3">
      <c r="A4205" t="s">
        <v>1969</v>
      </c>
      <c r="B4205">
        <v>80</v>
      </c>
      <c r="C4205">
        <v>38</v>
      </c>
      <c r="D4205" t="s">
        <v>4825</v>
      </c>
      <c r="E4205">
        <v>25529689.5</v>
      </c>
      <c r="F4205" t="s">
        <v>5652</v>
      </c>
      <c r="G4205" t="s">
        <v>2484</v>
      </c>
      <c r="H4205" t="s">
        <v>11417</v>
      </c>
      <c r="I4205">
        <v>952</v>
      </c>
      <c r="J4205" t="s">
        <v>13713</v>
      </c>
      <c r="K4205">
        <v>36</v>
      </c>
      <c r="L4205" t="s">
        <v>23660</v>
      </c>
      <c r="M4205" t="s">
        <v>23722</v>
      </c>
      <c r="N4205">
        <v>20000000</v>
      </c>
      <c r="O4205">
        <v>1967</v>
      </c>
      <c r="P4205">
        <v>6</v>
      </c>
    </row>
    <row r="4206" spans="1:16" x14ac:dyDescent="0.3">
      <c r="A4206" t="s">
        <v>1614</v>
      </c>
      <c r="B4206">
        <v>91</v>
      </c>
      <c r="C4206">
        <v>12</v>
      </c>
      <c r="D4206" t="s">
        <v>3204</v>
      </c>
      <c r="E4206">
        <v>25529689.5</v>
      </c>
      <c r="F4206" t="s">
        <v>5491</v>
      </c>
      <c r="G4206" t="s">
        <v>6950</v>
      </c>
      <c r="H4206" t="s">
        <v>11418</v>
      </c>
      <c r="I4206">
        <v>3605</v>
      </c>
      <c r="J4206" t="s">
        <v>13714</v>
      </c>
      <c r="K4206">
        <v>20</v>
      </c>
      <c r="L4206" t="s">
        <v>23647</v>
      </c>
      <c r="M4206" t="s">
        <v>23694</v>
      </c>
      <c r="N4206">
        <v>2000000</v>
      </c>
      <c r="O4206">
        <v>2013</v>
      </c>
      <c r="P4206">
        <v>5.7</v>
      </c>
    </row>
    <row r="4207" spans="1:16" x14ac:dyDescent="0.3">
      <c r="A4207" t="s">
        <v>449</v>
      </c>
      <c r="B4207">
        <v>99</v>
      </c>
      <c r="C4207">
        <v>25</v>
      </c>
      <c r="D4207" t="s">
        <v>4826</v>
      </c>
      <c r="E4207">
        <v>25529689.5</v>
      </c>
      <c r="F4207" t="s">
        <v>5692</v>
      </c>
      <c r="G4207" t="s">
        <v>6951</v>
      </c>
      <c r="H4207" t="s">
        <v>11419</v>
      </c>
      <c r="I4207">
        <v>6804</v>
      </c>
      <c r="J4207" t="s">
        <v>13715</v>
      </c>
      <c r="K4207">
        <v>72</v>
      </c>
      <c r="L4207" t="s">
        <v>23647</v>
      </c>
      <c r="M4207" t="s">
        <v>23694</v>
      </c>
      <c r="N4207">
        <v>2000000</v>
      </c>
      <c r="O4207">
        <v>1966</v>
      </c>
      <c r="P4207">
        <v>7</v>
      </c>
    </row>
    <row r="4208" spans="1:16" x14ac:dyDescent="0.3">
      <c r="A4208" t="s">
        <v>970</v>
      </c>
      <c r="B4208">
        <v>102</v>
      </c>
      <c r="C4208">
        <v>27</v>
      </c>
      <c r="D4208" t="s">
        <v>4827</v>
      </c>
      <c r="E4208">
        <v>25529689.5</v>
      </c>
      <c r="F4208" t="s">
        <v>5814</v>
      </c>
      <c r="G4208" t="s">
        <v>970</v>
      </c>
      <c r="H4208" t="s">
        <v>11420</v>
      </c>
      <c r="I4208">
        <v>2242</v>
      </c>
      <c r="J4208" t="s">
        <v>13716</v>
      </c>
      <c r="K4208">
        <v>15</v>
      </c>
      <c r="L4208" t="s">
        <v>23647</v>
      </c>
      <c r="M4208" t="s">
        <v>23694</v>
      </c>
      <c r="N4208">
        <v>2000000</v>
      </c>
      <c r="O4208">
        <v>2007</v>
      </c>
      <c r="P4208">
        <v>5.3</v>
      </c>
    </row>
    <row r="4209" spans="1:16" x14ac:dyDescent="0.3">
      <c r="A4209" t="s">
        <v>1970</v>
      </c>
      <c r="B4209">
        <v>108</v>
      </c>
      <c r="C4209">
        <v>2</v>
      </c>
      <c r="D4209" t="s">
        <v>4828</v>
      </c>
      <c r="E4209">
        <v>25529689.5</v>
      </c>
      <c r="F4209" t="s">
        <v>6128</v>
      </c>
      <c r="G4209" t="s">
        <v>6486</v>
      </c>
      <c r="H4209" t="s">
        <v>11421</v>
      </c>
      <c r="I4209">
        <v>583</v>
      </c>
      <c r="J4209" t="s">
        <v>3137</v>
      </c>
      <c r="K4209">
        <v>14</v>
      </c>
      <c r="L4209" t="s">
        <v>23647</v>
      </c>
      <c r="M4209" t="s">
        <v>23694</v>
      </c>
      <c r="N4209">
        <v>2000000</v>
      </c>
      <c r="O4209">
        <v>2011</v>
      </c>
      <c r="P4209">
        <v>4.4000000000000004</v>
      </c>
    </row>
    <row r="4210" spans="1:16" x14ac:dyDescent="0.3">
      <c r="A4210" t="s">
        <v>1971</v>
      </c>
      <c r="B4210">
        <v>88</v>
      </c>
      <c r="C4210">
        <v>23</v>
      </c>
      <c r="D4210" t="s">
        <v>4829</v>
      </c>
      <c r="E4210">
        <v>25529689.5</v>
      </c>
      <c r="F4210" t="s">
        <v>5761</v>
      </c>
      <c r="G4210" t="s">
        <v>6952</v>
      </c>
      <c r="H4210" t="s">
        <v>11422</v>
      </c>
      <c r="I4210">
        <v>2348</v>
      </c>
      <c r="J4210" t="s">
        <v>13717</v>
      </c>
      <c r="K4210">
        <v>25</v>
      </c>
      <c r="L4210" t="s">
        <v>23647</v>
      </c>
      <c r="M4210" t="s">
        <v>23694</v>
      </c>
      <c r="N4210">
        <v>1250000</v>
      </c>
      <c r="O4210">
        <v>2015</v>
      </c>
      <c r="P4210">
        <v>3.4</v>
      </c>
    </row>
    <row r="4211" spans="1:16" x14ac:dyDescent="0.3">
      <c r="A4211" t="s">
        <v>1972</v>
      </c>
      <c r="B4211">
        <v>89</v>
      </c>
      <c r="C4211">
        <v>32</v>
      </c>
      <c r="D4211" t="s">
        <v>3519</v>
      </c>
      <c r="E4211">
        <v>25529689.5</v>
      </c>
      <c r="F4211" t="s">
        <v>5702</v>
      </c>
      <c r="G4211" t="s">
        <v>2960</v>
      </c>
      <c r="H4211" t="s">
        <v>11423</v>
      </c>
      <c r="I4211">
        <v>1040</v>
      </c>
      <c r="J4211" t="s">
        <v>3588</v>
      </c>
      <c r="K4211">
        <v>22</v>
      </c>
      <c r="L4211" t="s">
        <v>23647</v>
      </c>
      <c r="M4211" t="s">
        <v>23694</v>
      </c>
      <c r="N4211">
        <v>2000000</v>
      </c>
      <c r="O4211">
        <v>2015</v>
      </c>
      <c r="P4211">
        <v>4.5</v>
      </c>
    </row>
    <row r="4212" spans="1:16" x14ac:dyDescent="0.3">
      <c r="A4212" t="s">
        <v>1973</v>
      </c>
      <c r="B4212">
        <v>92</v>
      </c>
      <c r="C4212">
        <v>18</v>
      </c>
      <c r="D4212" t="s">
        <v>4830</v>
      </c>
      <c r="E4212">
        <v>25529689.5</v>
      </c>
      <c r="F4212" t="s">
        <v>5867</v>
      </c>
      <c r="G4212" t="s">
        <v>6953</v>
      </c>
      <c r="H4212" t="s">
        <v>11424</v>
      </c>
      <c r="I4212">
        <v>838</v>
      </c>
      <c r="J4212" t="s">
        <v>13718</v>
      </c>
      <c r="K4212">
        <v>17</v>
      </c>
      <c r="L4212" t="s">
        <v>23647</v>
      </c>
      <c r="M4212" t="s">
        <v>23694</v>
      </c>
      <c r="N4212">
        <v>2000000</v>
      </c>
      <c r="O4212">
        <v>2015</v>
      </c>
      <c r="P4212">
        <v>3.4</v>
      </c>
    </row>
    <row r="4213" spans="1:16" x14ac:dyDescent="0.3">
      <c r="A4213" t="s">
        <v>1974</v>
      </c>
      <c r="B4213">
        <v>99</v>
      </c>
      <c r="C4213">
        <v>45</v>
      </c>
      <c r="D4213" t="s">
        <v>3160</v>
      </c>
      <c r="E4213">
        <v>4600000</v>
      </c>
      <c r="F4213" t="s">
        <v>5442</v>
      </c>
      <c r="G4213" t="s">
        <v>3774</v>
      </c>
      <c r="H4213" t="s">
        <v>11425</v>
      </c>
      <c r="I4213">
        <v>11763</v>
      </c>
      <c r="J4213" t="s">
        <v>12465</v>
      </c>
      <c r="K4213">
        <v>111</v>
      </c>
      <c r="L4213" t="s">
        <v>23647</v>
      </c>
      <c r="M4213" t="s">
        <v>23694</v>
      </c>
      <c r="N4213">
        <v>1900000</v>
      </c>
      <c r="O4213">
        <v>1986</v>
      </c>
      <c r="P4213">
        <v>7.1</v>
      </c>
    </row>
    <row r="4214" spans="1:16" x14ac:dyDescent="0.3">
      <c r="A4214" t="s">
        <v>1227</v>
      </c>
      <c r="B4214">
        <v>103</v>
      </c>
      <c r="C4214">
        <v>60</v>
      </c>
      <c r="D4214" t="s">
        <v>4831</v>
      </c>
      <c r="E4214">
        <v>1420578</v>
      </c>
      <c r="F4214" t="s">
        <v>5658</v>
      </c>
      <c r="G4214" t="s">
        <v>3779</v>
      </c>
      <c r="H4214" t="s">
        <v>11426</v>
      </c>
      <c r="I4214">
        <v>4894</v>
      </c>
      <c r="J4214" t="s">
        <v>5256</v>
      </c>
      <c r="K4214">
        <v>122</v>
      </c>
      <c r="L4214" t="s">
        <v>23647</v>
      </c>
      <c r="M4214" t="s">
        <v>23694</v>
      </c>
      <c r="N4214">
        <v>1900000</v>
      </c>
      <c r="O4214">
        <v>2003</v>
      </c>
      <c r="P4214">
        <v>6.4</v>
      </c>
    </row>
    <row r="4215" spans="1:16" x14ac:dyDescent="0.3">
      <c r="A4215" t="s">
        <v>1600</v>
      </c>
      <c r="B4215">
        <v>90</v>
      </c>
      <c r="C4215">
        <v>23</v>
      </c>
      <c r="D4215" t="s">
        <v>4832</v>
      </c>
      <c r="E4215">
        <v>25529689.5</v>
      </c>
      <c r="F4215" t="s">
        <v>5297</v>
      </c>
      <c r="G4215" t="s">
        <v>6954</v>
      </c>
      <c r="H4215" t="s">
        <v>11427</v>
      </c>
      <c r="I4215">
        <v>2032</v>
      </c>
      <c r="J4215" t="s">
        <v>13719</v>
      </c>
      <c r="K4215">
        <v>15</v>
      </c>
      <c r="L4215" t="s">
        <v>23647</v>
      </c>
      <c r="M4215" t="s">
        <v>23694</v>
      </c>
      <c r="N4215">
        <v>1950000</v>
      </c>
      <c r="O4215">
        <v>2015</v>
      </c>
      <c r="P4215">
        <v>5.2</v>
      </c>
    </row>
    <row r="4216" spans="1:16" x14ac:dyDescent="0.3">
      <c r="A4216" t="s">
        <v>1045</v>
      </c>
      <c r="B4216">
        <v>95</v>
      </c>
      <c r="C4216">
        <v>363</v>
      </c>
      <c r="D4216" t="s">
        <v>2884</v>
      </c>
      <c r="E4216">
        <v>1028658</v>
      </c>
      <c r="F4216" t="s">
        <v>5440</v>
      </c>
      <c r="G4216" t="s">
        <v>2526</v>
      </c>
      <c r="H4216" t="s">
        <v>11428</v>
      </c>
      <c r="I4216">
        <v>118684</v>
      </c>
      <c r="J4216" t="s">
        <v>13720</v>
      </c>
      <c r="K4216">
        <v>447</v>
      </c>
      <c r="L4216" t="s">
        <v>23647</v>
      </c>
      <c r="M4216" t="s">
        <v>23706</v>
      </c>
      <c r="N4216">
        <v>3000000</v>
      </c>
      <c r="O4216">
        <v>2010</v>
      </c>
      <c r="P4216">
        <v>7</v>
      </c>
    </row>
    <row r="4217" spans="1:16" x14ac:dyDescent="0.3">
      <c r="A4217" t="s">
        <v>1975</v>
      </c>
      <c r="B4217">
        <v>97</v>
      </c>
      <c r="C4217">
        <v>249</v>
      </c>
      <c r="D4217" t="s">
        <v>4446</v>
      </c>
      <c r="E4217">
        <v>466702</v>
      </c>
      <c r="F4217" t="s">
        <v>5397</v>
      </c>
      <c r="G4217" t="s">
        <v>3038</v>
      </c>
      <c r="H4217" t="s">
        <v>11429</v>
      </c>
      <c r="I4217">
        <v>65877</v>
      </c>
      <c r="J4217" t="s">
        <v>3792</v>
      </c>
      <c r="K4217">
        <v>100</v>
      </c>
      <c r="L4217" t="s">
        <v>23647</v>
      </c>
      <c r="M4217" t="s">
        <v>23695</v>
      </c>
      <c r="N4217">
        <v>20000000</v>
      </c>
      <c r="O4217">
        <v>2010</v>
      </c>
      <c r="P4217">
        <v>7.3</v>
      </c>
    </row>
    <row r="4218" spans="1:16" x14ac:dyDescent="0.3">
      <c r="A4218" t="s">
        <v>1976</v>
      </c>
      <c r="B4218">
        <v>108</v>
      </c>
      <c r="C4218">
        <v>68</v>
      </c>
      <c r="D4218" t="s">
        <v>4833</v>
      </c>
      <c r="E4218">
        <v>25529689.5</v>
      </c>
      <c r="F4218" t="s">
        <v>6129</v>
      </c>
      <c r="G4218" t="s">
        <v>6955</v>
      </c>
      <c r="H4218" t="s">
        <v>11430</v>
      </c>
      <c r="I4218">
        <v>6678</v>
      </c>
      <c r="J4218" t="s">
        <v>13721</v>
      </c>
      <c r="K4218">
        <v>42</v>
      </c>
      <c r="L4218" t="s">
        <v>23677</v>
      </c>
      <c r="M4218" t="s">
        <v>23748</v>
      </c>
      <c r="N4218">
        <v>1500000</v>
      </c>
      <c r="O4218">
        <v>2013</v>
      </c>
      <c r="P4218">
        <v>8.1</v>
      </c>
    </row>
    <row r="4219" spans="1:16" x14ac:dyDescent="0.3">
      <c r="A4219" t="s">
        <v>1977</v>
      </c>
      <c r="B4219">
        <v>95</v>
      </c>
      <c r="C4219">
        <v>14</v>
      </c>
      <c r="D4219" t="s">
        <v>4834</v>
      </c>
      <c r="E4219">
        <v>18435</v>
      </c>
      <c r="F4219" t="s">
        <v>5558</v>
      </c>
      <c r="G4219" t="s">
        <v>6956</v>
      </c>
      <c r="H4219" t="s">
        <v>11431</v>
      </c>
      <c r="I4219">
        <v>1010</v>
      </c>
      <c r="J4219" t="s">
        <v>13722</v>
      </c>
      <c r="K4219">
        <v>15</v>
      </c>
      <c r="L4219" t="s">
        <v>23649</v>
      </c>
      <c r="M4219" t="s">
        <v>23703</v>
      </c>
      <c r="N4219">
        <v>1400000</v>
      </c>
      <c r="O4219">
        <v>2006</v>
      </c>
      <c r="P4219">
        <v>5.8</v>
      </c>
    </row>
    <row r="4220" spans="1:16" x14ac:dyDescent="0.3">
      <c r="A4220" t="s">
        <v>737</v>
      </c>
      <c r="B4220">
        <v>100</v>
      </c>
      <c r="C4220">
        <v>359</v>
      </c>
      <c r="D4220" t="s">
        <v>2450</v>
      </c>
      <c r="E4220">
        <v>35266619</v>
      </c>
      <c r="F4220" t="s">
        <v>5650</v>
      </c>
      <c r="G4220" t="s">
        <v>2535</v>
      </c>
      <c r="H4220" t="s">
        <v>8885</v>
      </c>
      <c r="I4220">
        <v>108248</v>
      </c>
      <c r="J4220" t="s">
        <v>12565</v>
      </c>
      <c r="K4220">
        <v>371</v>
      </c>
      <c r="L4220" t="s">
        <v>23647</v>
      </c>
      <c r="M4220" t="s">
        <v>23694</v>
      </c>
      <c r="N4220">
        <v>30000000</v>
      </c>
      <c r="O4220">
        <v>2013</v>
      </c>
      <c r="P4220">
        <v>5.9</v>
      </c>
    </row>
    <row r="4221" spans="1:16" x14ac:dyDescent="0.3">
      <c r="A4221" t="s">
        <v>1978</v>
      </c>
      <c r="B4221">
        <v>160</v>
      </c>
      <c r="C4221">
        <v>15</v>
      </c>
      <c r="D4221" t="s">
        <v>1978</v>
      </c>
      <c r="E4221">
        <v>95236</v>
      </c>
      <c r="F4221" t="s">
        <v>6068</v>
      </c>
      <c r="G4221" t="s">
        <v>6957</v>
      </c>
      <c r="H4221" t="s">
        <v>11432</v>
      </c>
      <c r="I4221">
        <v>5018</v>
      </c>
      <c r="J4221" t="s">
        <v>13723</v>
      </c>
      <c r="K4221">
        <v>38</v>
      </c>
      <c r="L4221" t="s">
        <v>23654</v>
      </c>
      <c r="M4221" t="s">
        <v>23709</v>
      </c>
      <c r="N4221">
        <v>20000000</v>
      </c>
      <c r="O4221">
        <v>2013</v>
      </c>
      <c r="P4221">
        <v>6.4</v>
      </c>
    </row>
    <row r="4222" spans="1:16" x14ac:dyDescent="0.3">
      <c r="A4222" t="s">
        <v>576</v>
      </c>
      <c r="B4222">
        <v>101</v>
      </c>
      <c r="C4222">
        <v>256</v>
      </c>
      <c r="D4222" t="s">
        <v>3325</v>
      </c>
      <c r="E4222">
        <v>26505000</v>
      </c>
      <c r="F4222" t="s">
        <v>5714</v>
      </c>
      <c r="G4222" t="s">
        <v>6194</v>
      </c>
      <c r="H4222" t="s">
        <v>8650</v>
      </c>
      <c r="I4222">
        <v>149293</v>
      </c>
      <c r="J4222" t="s">
        <v>12512</v>
      </c>
      <c r="K4222">
        <v>668</v>
      </c>
      <c r="L4222" t="s">
        <v>23647</v>
      </c>
      <c r="M4222" t="s">
        <v>23694</v>
      </c>
      <c r="N4222">
        <v>1800000</v>
      </c>
      <c r="O4222">
        <v>1984</v>
      </c>
      <c r="P4222">
        <v>7.5</v>
      </c>
    </row>
    <row r="4223" spans="1:16" x14ac:dyDescent="0.3">
      <c r="A4223" t="s">
        <v>1121</v>
      </c>
      <c r="B4223">
        <v>90</v>
      </c>
      <c r="C4223">
        <v>194</v>
      </c>
      <c r="D4223" t="s">
        <v>4835</v>
      </c>
      <c r="E4223">
        <v>2957978</v>
      </c>
      <c r="F4223" t="s">
        <v>6130</v>
      </c>
      <c r="G4223" t="s">
        <v>6958</v>
      </c>
      <c r="H4223" t="s">
        <v>11433</v>
      </c>
      <c r="I4223">
        <v>40481</v>
      </c>
      <c r="J4223" t="s">
        <v>13724</v>
      </c>
      <c r="K4223">
        <v>134</v>
      </c>
      <c r="L4223" t="s">
        <v>23647</v>
      </c>
      <c r="M4223" t="s">
        <v>23695</v>
      </c>
      <c r="N4223">
        <v>1000000</v>
      </c>
      <c r="O4223">
        <v>2008</v>
      </c>
      <c r="P4223">
        <v>7.8</v>
      </c>
    </row>
    <row r="4224" spans="1:16" x14ac:dyDescent="0.3">
      <c r="A4224" t="s">
        <v>1979</v>
      </c>
      <c r="B4224">
        <v>86</v>
      </c>
      <c r="C4224">
        <v>112</v>
      </c>
      <c r="D4224" t="s">
        <v>4836</v>
      </c>
      <c r="E4224">
        <v>25529689.5</v>
      </c>
      <c r="F4224" t="s">
        <v>5558</v>
      </c>
      <c r="G4224" t="s">
        <v>6959</v>
      </c>
      <c r="H4224" t="s">
        <v>11434</v>
      </c>
      <c r="I4224">
        <v>333</v>
      </c>
      <c r="J4224" t="s">
        <v>13725</v>
      </c>
      <c r="K4224">
        <v>6</v>
      </c>
      <c r="L4224" t="s">
        <v>23647</v>
      </c>
      <c r="M4224" t="s">
        <v>23696</v>
      </c>
      <c r="N4224">
        <v>20000000</v>
      </c>
      <c r="O4224">
        <v>2015</v>
      </c>
      <c r="P4224">
        <v>6.3</v>
      </c>
    </row>
    <row r="4225" spans="1:16" x14ac:dyDescent="0.3">
      <c r="A4225" t="s">
        <v>1980</v>
      </c>
      <c r="B4225">
        <v>89</v>
      </c>
      <c r="C4225">
        <v>10</v>
      </c>
      <c r="D4225" t="s">
        <v>4837</v>
      </c>
      <c r="E4225">
        <v>444044</v>
      </c>
      <c r="F4225" t="s">
        <v>5558</v>
      </c>
      <c r="G4225" t="s">
        <v>6960</v>
      </c>
      <c r="H4225" t="s">
        <v>11435</v>
      </c>
      <c r="I4225">
        <v>744</v>
      </c>
      <c r="J4225" t="s">
        <v>3952</v>
      </c>
      <c r="K4225">
        <v>19</v>
      </c>
      <c r="L4225" t="s">
        <v>23647</v>
      </c>
      <c r="M4225" t="s">
        <v>23694</v>
      </c>
      <c r="N4225">
        <v>1900000</v>
      </c>
      <c r="O4225">
        <v>2015</v>
      </c>
      <c r="P4225">
        <v>7.2</v>
      </c>
    </row>
    <row r="4226" spans="1:16" x14ac:dyDescent="0.3">
      <c r="A4226" t="s">
        <v>1981</v>
      </c>
      <c r="B4226">
        <v>87</v>
      </c>
      <c r="C4226">
        <v>311</v>
      </c>
      <c r="D4226" t="s">
        <v>4838</v>
      </c>
      <c r="E4226">
        <v>40990055</v>
      </c>
      <c r="F4226" t="s">
        <v>5615</v>
      </c>
      <c r="G4226" t="s">
        <v>4808</v>
      </c>
      <c r="H4226" t="s">
        <v>11436</v>
      </c>
      <c r="I4226">
        <v>41509</v>
      </c>
      <c r="J4226" t="s">
        <v>13726</v>
      </c>
      <c r="K4226">
        <v>300</v>
      </c>
      <c r="L4226" t="s">
        <v>23647</v>
      </c>
      <c r="M4226" t="s">
        <v>23703</v>
      </c>
      <c r="N4226">
        <v>1800000</v>
      </c>
      <c r="O4226">
        <v>2010</v>
      </c>
      <c r="P4226">
        <v>5.6</v>
      </c>
    </row>
    <row r="4227" spans="1:16" x14ac:dyDescent="0.3">
      <c r="A4227" t="s">
        <v>574</v>
      </c>
      <c r="B4227">
        <v>98</v>
      </c>
      <c r="C4227">
        <v>205</v>
      </c>
      <c r="D4227" t="s">
        <v>2997</v>
      </c>
      <c r="E4227">
        <v>1445366</v>
      </c>
      <c r="F4227" t="s">
        <v>5604</v>
      </c>
      <c r="G4227" t="s">
        <v>2744</v>
      </c>
      <c r="H4227" t="s">
        <v>11437</v>
      </c>
      <c r="I4227">
        <v>29019</v>
      </c>
      <c r="J4227" t="s">
        <v>12769</v>
      </c>
      <c r="K4227">
        <v>75</v>
      </c>
      <c r="L4227" t="s">
        <v>23647</v>
      </c>
      <c r="M4227" t="s">
        <v>23695</v>
      </c>
      <c r="N4227">
        <v>20000000</v>
      </c>
      <c r="O4227">
        <v>2009</v>
      </c>
      <c r="P4227">
        <v>7.2</v>
      </c>
    </row>
    <row r="4228" spans="1:16" x14ac:dyDescent="0.3">
      <c r="A4228" t="s">
        <v>1928</v>
      </c>
      <c r="B4228">
        <v>125</v>
      </c>
      <c r="C4228">
        <v>94</v>
      </c>
      <c r="D4228" t="s">
        <v>3899</v>
      </c>
      <c r="E4228">
        <v>25529689.5</v>
      </c>
      <c r="F4228" t="s">
        <v>5558</v>
      </c>
      <c r="G4228" t="s">
        <v>2436</v>
      </c>
      <c r="H4228" t="s">
        <v>11438</v>
      </c>
      <c r="I4228">
        <v>78454</v>
      </c>
      <c r="J4228" t="s">
        <v>13727</v>
      </c>
      <c r="K4228">
        <v>233</v>
      </c>
      <c r="L4228" t="s">
        <v>23647</v>
      </c>
      <c r="M4228" t="s">
        <v>23694</v>
      </c>
      <c r="N4228">
        <v>1800000</v>
      </c>
      <c r="O4228">
        <v>1951</v>
      </c>
      <c r="P4228">
        <v>8</v>
      </c>
    </row>
    <row r="4229" spans="1:16" x14ac:dyDescent="0.3">
      <c r="A4229" t="s">
        <v>356</v>
      </c>
      <c r="B4229">
        <v>95</v>
      </c>
      <c r="C4229">
        <v>192</v>
      </c>
      <c r="D4229" t="s">
        <v>4606</v>
      </c>
      <c r="E4229">
        <v>25529689.5</v>
      </c>
      <c r="F4229" t="s">
        <v>5447</v>
      </c>
      <c r="G4229" t="s">
        <v>3947</v>
      </c>
      <c r="H4229" t="s">
        <v>11439</v>
      </c>
      <c r="I4229">
        <v>342585</v>
      </c>
      <c r="J4229" t="s">
        <v>6833</v>
      </c>
      <c r="K4229">
        <v>839</v>
      </c>
      <c r="L4229" t="s">
        <v>23647</v>
      </c>
      <c r="M4229" t="s">
        <v>23694</v>
      </c>
      <c r="N4229">
        <v>1800000</v>
      </c>
      <c r="O4229">
        <v>1964</v>
      </c>
      <c r="P4229">
        <v>8.5</v>
      </c>
    </row>
    <row r="4230" spans="1:16" x14ac:dyDescent="0.3">
      <c r="A4230" t="s">
        <v>1982</v>
      </c>
      <c r="B4230">
        <v>118</v>
      </c>
      <c r="C4230">
        <v>85</v>
      </c>
      <c r="D4230" t="s">
        <v>4839</v>
      </c>
      <c r="E4230">
        <v>5709616</v>
      </c>
      <c r="F4230" t="s">
        <v>5310</v>
      </c>
      <c r="G4230" t="s">
        <v>6961</v>
      </c>
      <c r="H4230" t="s">
        <v>11440</v>
      </c>
      <c r="I4230">
        <v>11088</v>
      </c>
      <c r="J4230" t="s">
        <v>6246</v>
      </c>
      <c r="K4230">
        <v>110</v>
      </c>
      <c r="L4230" t="s">
        <v>23652</v>
      </c>
      <c r="M4230" t="s">
        <v>23705</v>
      </c>
      <c r="N4230">
        <v>1800000</v>
      </c>
      <c r="O4230">
        <v>2002</v>
      </c>
      <c r="P4230">
        <v>6.8</v>
      </c>
    </row>
    <row r="4231" spans="1:16" x14ac:dyDescent="0.3">
      <c r="A4231" t="s">
        <v>1983</v>
      </c>
      <c r="B4231">
        <v>93</v>
      </c>
      <c r="C4231">
        <v>663</v>
      </c>
      <c r="D4231" t="s">
        <v>4840</v>
      </c>
      <c r="E4231">
        <v>12784397</v>
      </c>
      <c r="F4231" t="s">
        <v>5658</v>
      </c>
      <c r="G4231" t="s">
        <v>6260</v>
      </c>
      <c r="H4231" t="s">
        <v>11441</v>
      </c>
      <c r="I4231">
        <v>70336</v>
      </c>
      <c r="J4231" t="s">
        <v>13728</v>
      </c>
      <c r="K4231">
        <v>269</v>
      </c>
      <c r="L4231" t="s">
        <v>23647</v>
      </c>
      <c r="M4231" t="s">
        <v>23694</v>
      </c>
      <c r="N4231">
        <v>1800000</v>
      </c>
      <c r="O4231">
        <v>2012</v>
      </c>
      <c r="P4231">
        <v>7.3</v>
      </c>
    </row>
    <row r="4232" spans="1:16" x14ac:dyDescent="0.3">
      <c r="A4232" t="s">
        <v>1984</v>
      </c>
      <c r="B4232">
        <v>96</v>
      </c>
      <c r="C4232">
        <v>62</v>
      </c>
      <c r="D4232" t="s">
        <v>4841</v>
      </c>
      <c r="E4232">
        <v>25529689.5</v>
      </c>
      <c r="F4232" t="s">
        <v>5339</v>
      </c>
      <c r="G4232" t="s">
        <v>6853</v>
      </c>
      <c r="H4232" t="s">
        <v>11442</v>
      </c>
      <c r="I4232">
        <v>22764</v>
      </c>
      <c r="J4232" t="s">
        <v>13729</v>
      </c>
      <c r="K4232">
        <v>91</v>
      </c>
      <c r="L4232" t="s">
        <v>23647</v>
      </c>
      <c r="M4232" t="s">
        <v>23694</v>
      </c>
      <c r="N4232">
        <v>1800000</v>
      </c>
      <c r="O4232">
        <v>1973</v>
      </c>
      <c r="P4232">
        <v>5.5</v>
      </c>
    </row>
    <row r="4233" spans="1:16" x14ac:dyDescent="0.3">
      <c r="A4233" t="s">
        <v>1985</v>
      </c>
      <c r="B4233">
        <v>109</v>
      </c>
      <c r="C4233">
        <v>39</v>
      </c>
      <c r="D4233" t="s">
        <v>4842</v>
      </c>
      <c r="E4233">
        <v>3050934</v>
      </c>
      <c r="F4233" t="s">
        <v>5704</v>
      </c>
      <c r="G4233" t="s">
        <v>3472</v>
      </c>
      <c r="H4233" t="s">
        <v>11443</v>
      </c>
      <c r="I4233">
        <v>2794</v>
      </c>
      <c r="J4233" t="s">
        <v>4497</v>
      </c>
      <c r="K4233">
        <v>78</v>
      </c>
      <c r="L4233" t="s">
        <v>23647</v>
      </c>
      <c r="M4233" t="s">
        <v>23694</v>
      </c>
      <c r="N4233">
        <v>1800000</v>
      </c>
      <c r="O4233">
        <v>2000</v>
      </c>
      <c r="P4233">
        <v>7.3</v>
      </c>
    </row>
    <row r="4234" spans="1:16" x14ac:dyDescent="0.3">
      <c r="A4234" t="s">
        <v>1986</v>
      </c>
      <c r="B4234">
        <v>109</v>
      </c>
      <c r="C4234">
        <v>68</v>
      </c>
      <c r="D4234" t="s">
        <v>4843</v>
      </c>
      <c r="E4234">
        <v>841206</v>
      </c>
      <c r="F4234" t="s">
        <v>5558</v>
      </c>
      <c r="G4234" t="s">
        <v>2432</v>
      </c>
      <c r="H4234" t="s">
        <v>11444</v>
      </c>
      <c r="I4234">
        <v>2603</v>
      </c>
      <c r="J4234" t="s">
        <v>12341</v>
      </c>
      <c r="K4234">
        <v>34</v>
      </c>
      <c r="L4234" t="s">
        <v>23647</v>
      </c>
      <c r="M4234" t="s">
        <v>23694</v>
      </c>
      <c r="N4234">
        <v>20000000</v>
      </c>
      <c r="O4234">
        <v>2011</v>
      </c>
      <c r="P4234">
        <v>6.3</v>
      </c>
    </row>
    <row r="4235" spans="1:16" x14ac:dyDescent="0.3">
      <c r="A4235" t="s">
        <v>1987</v>
      </c>
      <c r="B4235">
        <v>155</v>
      </c>
      <c r="C4235">
        <v>3</v>
      </c>
      <c r="D4235" t="s">
        <v>4844</v>
      </c>
      <c r="E4235">
        <v>25529689.5</v>
      </c>
      <c r="F4235" t="s">
        <v>5417</v>
      </c>
      <c r="G4235" t="s">
        <v>6962</v>
      </c>
      <c r="H4235" t="s">
        <v>11445</v>
      </c>
      <c r="I4235">
        <v>563</v>
      </c>
      <c r="J4235" t="s">
        <v>13730</v>
      </c>
      <c r="K4235">
        <v>6</v>
      </c>
      <c r="L4235" t="s">
        <v>23684</v>
      </c>
      <c r="M4235" t="s">
        <v>23709</v>
      </c>
      <c r="N4235">
        <v>150000000</v>
      </c>
      <c r="O4235">
        <v>2015</v>
      </c>
      <c r="P4235">
        <v>5.0999999999999996</v>
      </c>
    </row>
    <row r="4236" spans="1:16" x14ac:dyDescent="0.3">
      <c r="A4236" t="s">
        <v>1350</v>
      </c>
      <c r="B4236">
        <v>90</v>
      </c>
      <c r="C4236">
        <v>130</v>
      </c>
      <c r="D4236" t="s">
        <v>64</v>
      </c>
      <c r="E4236">
        <v>638476</v>
      </c>
      <c r="F4236" t="s">
        <v>6052</v>
      </c>
      <c r="G4236" t="s">
        <v>197</v>
      </c>
      <c r="H4236" t="s">
        <v>11446</v>
      </c>
      <c r="I4236">
        <v>13223</v>
      </c>
      <c r="J4236" t="s">
        <v>13731</v>
      </c>
      <c r="K4236">
        <v>45</v>
      </c>
      <c r="L4236" t="s">
        <v>23647</v>
      </c>
      <c r="M4236" t="s">
        <v>23694</v>
      </c>
      <c r="N4236">
        <v>1500000</v>
      </c>
      <c r="O4236">
        <v>2011</v>
      </c>
      <c r="P4236">
        <v>6.6</v>
      </c>
    </row>
    <row r="4237" spans="1:16" x14ac:dyDescent="0.3">
      <c r="A4237" t="s">
        <v>1988</v>
      </c>
      <c r="B4237">
        <v>93</v>
      </c>
      <c r="C4237">
        <v>13</v>
      </c>
      <c r="D4237" t="s">
        <v>4530</v>
      </c>
      <c r="E4237">
        <v>25529689.5</v>
      </c>
      <c r="F4237" t="s">
        <v>5761</v>
      </c>
      <c r="G4237" t="s">
        <v>2049</v>
      </c>
      <c r="H4237" t="s">
        <v>11447</v>
      </c>
      <c r="I4237">
        <v>1435</v>
      </c>
      <c r="J4237" t="s">
        <v>5256</v>
      </c>
      <c r="K4237">
        <v>17</v>
      </c>
      <c r="L4237" t="s">
        <v>23647</v>
      </c>
      <c r="M4237" t="s">
        <v>23694</v>
      </c>
      <c r="N4237">
        <v>1800000</v>
      </c>
      <c r="O4237">
        <v>1993</v>
      </c>
      <c r="P4237">
        <v>6.1</v>
      </c>
    </row>
    <row r="4238" spans="1:16" x14ac:dyDescent="0.3">
      <c r="A4238" t="s">
        <v>1989</v>
      </c>
      <c r="B4238">
        <v>108</v>
      </c>
      <c r="C4238">
        <v>44</v>
      </c>
      <c r="D4238" t="s">
        <v>4845</v>
      </c>
      <c r="E4238">
        <v>505295</v>
      </c>
      <c r="F4238" t="s">
        <v>5742</v>
      </c>
      <c r="G4238" t="s">
        <v>6963</v>
      </c>
      <c r="H4238" t="s">
        <v>11448</v>
      </c>
      <c r="I4238">
        <v>1747</v>
      </c>
      <c r="J4238" t="s">
        <v>13732</v>
      </c>
      <c r="K4238">
        <v>28</v>
      </c>
      <c r="L4238" t="s">
        <v>23685</v>
      </c>
      <c r="M4238" t="s">
        <v>23698</v>
      </c>
      <c r="N4238">
        <v>1800000</v>
      </c>
      <c r="O4238">
        <v>2003</v>
      </c>
      <c r="P4238">
        <v>7.5</v>
      </c>
    </row>
    <row r="4239" spans="1:16" x14ac:dyDescent="0.3">
      <c r="A4239" t="s">
        <v>1814</v>
      </c>
      <c r="B4239">
        <v>114</v>
      </c>
      <c r="C4239">
        <v>26</v>
      </c>
      <c r="D4239" t="s">
        <v>3681</v>
      </c>
      <c r="E4239">
        <v>25529689.5</v>
      </c>
      <c r="F4239" t="s">
        <v>5996</v>
      </c>
      <c r="G4239" t="s">
        <v>354</v>
      </c>
      <c r="H4239" t="s">
        <v>11449</v>
      </c>
      <c r="I4239">
        <v>25472</v>
      </c>
      <c r="J4239" t="s">
        <v>13733</v>
      </c>
      <c r="K4239">
        <v>109</v>
      </c>
      <c r="L4239" t="s">
        <v>23647</v>
      </c>
      <c r="M4239" t="s">
        <v>23694</v>
      </c>
      <c r="N4239">
        <v>1800000</v>
      </c>
      <c r="O4239">
        <v>1968</v>
      </c>
      <c r="P4239">
        <v>7</v>
      </c>
    </row>
    <row r="4240" spans="1:16" x14ac:dyDescent="0.3">
      <c r="A4240" t="s">
        <v>1777</v>
      </c>
      <c r="B4240">
        <v>87</v>
      </c>
      <c r="C4240">
        <v>27</v>
      </c>
      <c r="D4240" t="s">
        <v>4846</v>
      </c>
      <c r="E4240">
        <v>25529689.5</v>
      </c>
      <c r="F4240" t="s">
        <v>6131</v>
      </c>
      <c r="G4240" t="s">
        <v>6964</v>
      </c>
      <c r="H4240" t="s">
        <v>11450</v>
      </c>
      <c r="I4240">
        <v>1756</v>
      </c>
      <c r="J4240" t="s">
        <v>13727</v>
      </c>
      <c r="K4240">
        <v>28</v>
      </c>
      <c r="L4240" t="s">
        <v>23647</v>
      </c>
      <c r="M4240" t="s">
        <v>23694</v>
      </c>
      <c r="N4240">
        <v>20000000</v>
      </c>
      <c r="O4240">
        <v>1952</v>
      </c>
      <c r="P4240">
        <v>7.2</v>
      </c>
    </row>
    <row r="4241" spans="1:16" x14ac:dyDescent="0.3">
      <c r="A4241" t="s">
        <v>1990</v>
      </c>
      <c r="B4241">
        <v>113</v>
      </c>
      <c r="C4241">
        <v>53</v>
      </c>
      <c r="D4241" t="s">
        <v>2763</v>
      </c>
      <c r="E4241">
        <v>25529689.5</v>
      </c>
      <c r="F4241" t="s">
        <v>5668</v>
      </c>
      <c r="G4241" t="s">
        <v>6965</v>
      </c>
      <c r="H4241" t="s">
        <v>11451</v>
      </c>
      <c r="I4241">
        <v>6267</v>
      </c>
      <c r="J4241" t="s">
        <v>3391</v>
      </c>
      <c r="K4241">
        <v>103</v>
      </c>
      <c r="L4241" t="s">
        <v>23647</v>
      </c>
      <c r="M4241" t="s">
        <v>23694</v>
      </c>
      <c r="N4241">
        <v>1800000</v>
      </c>
      <c r="O4241">
        <v>2007</v>
      </c>
      <c r="P4241">
        <v>5.3</v>
      </c>
    </row>
    <row r="4242" spans="1:16" x14ac:dyDescent="0.3">
      <c r="A4242" t="s">
        <v>1991</v>
      </c>
      <c r="B4242">
        <v>87</v>
      </c>
      <c r="C4242">
        <v>112</v>
      </c>
      <c r="D4242" t="s">
        <v>4847</v>
      </c>
      <c r="E4242">
        <v>25529689.5</v>
      </c>
      <c r="F4242" t="s">
        <v>5947</v>
      </c>
      <c r="G4242" t="s">
        <v>6966</v>
      </c>
      <c r="H4242" t="s">
        <v>11452</v>
      </c>
      <c r="I4242">
        <v>13</v>
      </c>
      <c r="J4242" t="s">
        <v>13734</v>
      </c>
      <c r="K4242">
        <v>159</v>
      </c>
      <c r="L4242" t="s">
        <v>23647</v>
      </c>
      <c r="M4242" t="s">
        <v>23694</v>
      </c>
      <c r="N4242">
        <v>20000000</v>
      </c>
      <c r="O4242">
        <v>2016</v>
      </c>
      <c r="P4242">
        <v>8.6999999999999993</v>
      </c>
    </row>
    <row r="4243" spans="1:16" x14ac:dyDescent="0.3">
      <c r="A4243" t="s">
        <v>1992</v>
      </c>
      <c r="B4243">
        <v>90</v>
      </c>
      <c r="C4243">
        <v>10</v>
      </c>
      <c r="D4243" t="s">
        <v>4848</v>
      </c>
      <c r="E4243">
        <v>25529689.5</v>
      </c>
      <c r="F4243" t="s">
        <v>5339</v>
      </c>
      <c r="G4243" t="s">
        <v>6875</v>
      </c>
      <c r="H4243" t="s">
        <v>11453</v>
      </c>
      <c r="I4243">
        <v>761</v>
      </c>
      <c r="J4243" t="s">
        <v>13735</v>
      </c>
      <c r="K4243">
        <v>12</v>
      </c>
      <c r="L4243" t="s">
        <v>23647</v>
      </c>
      <c r="M4243" t="s">
        <v>23697</v>
      </c>
      <c r="N4243">
        <v>1800000</v>
      </c>
      <c r="O4243">
        <v>2013</v>
      </c>
      <c r="P4243">
        <v>3.4</v>
      </c>
    </row>
    <row r="4244" spans="1:16" x14ac:dyDescent="0.3">
      <c r="A4244" t="s">
        <v>1993</v>
      </c>
      <c r="B4244">
        <v>111</v>
      </c>
      <c r="C4244">
        <v>4</v>
      </c>
      <c r="D4244" t="s">
        <v>3598</v>
      </c>
      <c r="E4244">
        <v>25529689.5</v>
      </c>
      <c r="F4244" t="s">
        <v>5491</v>
      </c>
      <c r="G4244" t="s">
        <v>6967</v>
      </c>
      <c r="H4244" t="s">
        <v>11454</v>
      </c>
      <c r="I4244">
        <v>686</v>
      </c>
      <c r="J4244" t="s">
        <v>4096</v>
      </c>
      <c r="K4244">
        <v>8</v>
      </c>
      <c r="L4244" t="s">
        <v>23647</v>
      </c>
      <c r="M4244" t="s">
        <v>23694</v>
      </c>
      <c r="N4244">
        <v>1800000</v>
      </c>
      <c r="O4244">
        <v>2012</v>
      </c>
      <c r="P4244">
        <v>5.4</v>
      </c>
    </row>
    <row r="4245" spans="1:16" x14ac:dyDescent="0.3">
      <c r="A4245" t="s">
        <v>206</v>
      </c>
      <c r="B4245">
        <v>81</v>
      </c>
      <c r="C4245">
        <v>181</v>
      </c>
      <c r="D4245" t="s">
        <v>4849</v>
      </c>
      <c r="E4245">
        <v>7267324</v>
      </c>
      <c r="F4245" t="s">
        <v>5442</v>
      </c>
      <c r="G4245" t="s">
        <v>2812</v>
      </c>
      <c r="H4245" t="s">
        <v>11455</v>
      </c>
      <c r="I4245">
        <v>161471</v>
      </c>
      <c r="J4245" t="s">
        <v>13736</v>
      </c>
      <c r="K4245">
        <v>709</v>
      </c>
      <c r="L4245" t="s">
        <v>23660</v>
      </c>
      <c r="M4245" t="s">
        <v>23701</v>
      </c>
      <c r="N4245">
        <v>3500000</v>
      </c>
      <c r="O4245">
        <v>1998</v>
      </c>
      <c r="P4245">
        <v>7.8</v>
      </c>
    </row>
    <row r="4246" spans="1:16" x14ac:dyDescent="0.3">
      <c r="A4246" t="s">
        <v>1994</v>
      </c>
      <c r="B4246">
        <v>93</v>
      </c>
      <c r="C4246">
        <v>114</v>
      </c>
      <c r="D4246" t="s">
        <v>4850</v>
      </c>
      <c r="E4246">
        <v>145540</v>
      </c>
      <c r="F4246" t="s">
        <v>5916</v>
      </c>
      <c r="G4246" t="s">
        <v>6968</v>
      </c>
      <c r="H4246" t="s">
        <v>11456</v>
      </c>
      <c r="I4246">
        <v>26773</v>
      </c>
      <c r="J4246" t="s">
        <v>7045</v>
      </c>
      <c r="K4246">
        <v>277</v>
      </c>
      <c r="L4246" t="s">
        <v>23647</v>
      </c>
      <c r="M4246" t="s">
        <v>23694</v>
      </c>
      <c r="N4246">
        <v>500000</v>
      </c>
      <c r="O4246">
        <v>2002</v>
      </c>
      <c r="P4246">
        <v>6.7</v>
      </c>
    </row>
    <row r="4247" spans="1:16" x14ac:dyDescent="0.3">
      <c r="A4247" t="s">
        <v>1995</v>
      </c>
      <c r="B4247">
        <v>90</v>
      </c>
      <c r="C4247">
        <v>11</v>
      </c>
      <c r="D4247" t="s">
        <v>4851</v>
      </c>
      <c r="E4247">
        <v>25529689.5</v>
      </c>
      <c r="F4247" t="s">
        <v>5831</v>
      </c>
      <c r="G4247" t="s">
        <v>4518</v>
      </c>
      <c r="H4247" t="s">
        <v>11457</v>
      </c>
      <c r="I4247">
        <v>840</v>
      </c>
      <c r="J4247" t="s">
        <v>13737</v>
      </c>
      <c r="K4247">
        <v>9</v>
      </c>
      <c r="L4247" t="s">
        <v>23647</v>
      </c>
      <c r="M4247" t="s">
        <v>23697</v>
      </c>
      <c r="N4247">
        <v>2000000</v>
      </c>
      <c r="O4247">
        <v>2013</v>
      </c>
      <c r="P4247">
        <v>4.7</v>
      </c>
    </row>
    <row r="4248" spans="1:16" x14ac:dyDescent="0.3">
      <c r="A4248" t="s">
        <v>1996</v>
      </c>
      <c r="B4248">
        <v>112</v>
      </c>
      <c r="C4248">
        <v>1</v>
      </c>
      <c r="D4248" t="s">
        <v>4852</v>
      </c>
      <c r="E4248">
        <v>25529689.5</v>
      </c>
      <c r="F4248" t="s">
        <v>5714</v>
      </c>
      <c r="G4248" t="s">
        <v>6969</v>
      </c>
      <c r="H4248" t="s">
        <v>11458</v>
      </c>
      <c r="I4248">
        <v>28</v>
      </c>
      <c r="J4248" t="s">
        <v>13738</v>
      </c>
      <c r="K4248">
        <v>1</v>
      </c>
      <c r="L4248" t="s">
        <v>23647</v>
      </c>
      <c r="M4248" t="s">
        <v>23694</v>
      </c>
      <c r="N4248">
        <v>1750000</v>
      </c>
      <c r="O4248">
        <v>2013</v>
      </c>
      <c r="P4248">
        <v>6.3</v>
      </c>
    </row>
    <row r="4249" spans="1:16" x14ac:dyDescent="0.3">
      <c r="A4249" t="s">
        <v>859</v>
      </c>
      <c r="B4249">
        <v>106</v>
      </c>
      <c r="C4249">
        <v>75</v>
      </c>
      <c r="D4249" t="s">
        <v>1629</v>
      </c>
      <c r="E4249">
        <v>12589108</v>
      </c>
      <c r="F4249" t="s">
        <v>5742</v>
      </c>
      <c r="G4249" t="s">
        <v>2505</v>
      </c>
      <c r="H4249" t="s">
        <v>11459</v>
      </c>
      <c r="I4249">
        <v>5526</v>
      </c>
      <c r="J4249" t="s">
        <v>13739</v>
      </c>
      <c r="K4249">
        <v>58</v>
      </c>
      <c r="L4249" t="s">
        <v>23652</v>
      </c>
      <c r="M4249" t="s">
        <v>23705</v>
      </c>
      <c r="N4249">
        <v>20000000</v>
      </c>
      <c r="O4249">
        <v>2007</v>
      </c>
      <c r="P4249">
        <v>7.4</v>
      </c>
    </row>
    <row r="4250" spans="1:16" x14ac:dyDescent="0.3">
      <c r="A4250" t="s">
        <v>1984</v>
      </c>
      <c r="B4250">
        <v>88</v>
      </c>
      <c r="C4250">
        <v>80</v>
      </c>
      <c r="D4250" t="s">
        <v>4853</v>
      </c>
      <c r="E4250">
        <v>25529689.5</v>
      </c>
      <c r="F4250" t="s">
        <v>5339</v>
      </c>
      <c r="G4250" t="s">
        <v>6853</v>
      </c>
      <c r="H4250" t="s">
        <v>11460</v>
      </c>
      <c r="I4250">
        <v>23268</v>
      </c>
      <c r="J4250" t="s">
        <v>13740</v>
      </c>
      <c r="K4250">
        <v>95</v>
      </c>
      <c r="L4250" t="s">
        <v>23647</v>
      </c>
      <c r="M4250" t="s">
        <v>23694</v>
      </c>
      <c r="N4250">
        <v>1700000</v>
      </c>
      <c r="O4250">
        <v>1972</v>
      </c>
      <c r="P4250">
        <v>6.1</v>
      </c>
    </row>
    <row r="4251" spans="1:16" x14ac:dyDescent="0.3">
      <c r="A4251" t="s">
        <v>1206</v>
      </c>
      <c r="B4251">
        <v>138</v>
      </c>
      <c r="C4251">
        <v>179</v>
      </c>
      <c r="D4251" t="s">
        <v>3350</v>
      </c>
      <c r="E4251">
        <v>35918429</v>
      </c>
      <c r="F4251" t="s">
        <v>5442</v>
      </c>
      <c r="G4251" t="s">
        <v>2620</v>
      </c>
      <c r="H4251" t="s">
        <v>11461</v>
      </c>
      <c r="I4251">
        <v>32415</v>
      </c>
      <c r="J4251" t="s">
        <v>3704</v>
      </c>
      <c r="K4251">
        <v>510</v>
      </c>
      <c r="L4251" t="s">
        <v>23647</v>
      </c>
      <c r="M4251" t="s">
        <v>23694</v>
      </c>
      <c r="N4251">
        <v>1700000</v>
      </c>
      <c r="O4251">
        <v>2001</v>
      </c>
      <c r="P4251">
        <v>7.5</v>
      </c>
    </row>
    <row r="4252" spans="1:16" x14ac:dyDescent="0.3">
      <c r="A4252" t="s">
        <v>1997</v>
      </c>
      <c r="B4252">
        <v>105</v>
      </c>
      <c r="C4252">
        <v>225</v>
      </c>
      <c r="D4252" t="s">
        <v>3352</v>
      </c>
      <c r="E4252">
        <v>92401</v>
      </c>
      <c r="F4252" t="s">
        <v>5668</v>
      </c>
      <c r="G4252" t="s">
        <v>6970</v>
      </c>
      <c r="H4252" t="s">
        <v>11462</v>
      </c>
      <c r="I4252">
        <v>56402</v>
      </c>
      <c r="J4252" t="s">
        <v>13741</v>
      </c>
      <c r="K4252">
        <v>209</v>
      </c>
      <c r="L4252" t="s">
        <v>23647</v>
      </c>
      <c r="M4252" t="s">
        <v>23694</v>
      </c>
      <c r="N4252">
        <v>2000000</v>
      </c>
      <c r="O4252">
        <v>2010</v>
      </c>
      <c r="P4252">
        <v>6.3</v>
      </c>
    </row>
    <row r="4253" spans="1:16" x14ac:dyDescent="0.3">
      <c r="A4253" t="s">
        <v>1998</v>
      </c>
      <c r="B4253">
        <v>98</v>
      </c>
      <c r="C4253">
        <v>77</v>
      </c>
      <c r="D4253" t="s">
        <v>4854</v>
      </c>
      <c r="E4253">
        <v>1943649</v>
      </c>
      <c r="F4253" t="s">
        <v>5602</v>
      </c>
      <c r="G4253" t="s">
        <v>6971</v>
      </c>
      <c r="H4253" t="s">
        <v>11463</v>
      </c>
      <c r="I4253">
        <v>8697</v>
      </c>
      <c r="J4253" t="s">
        <v>3677</v>
      </c>
      <c r="K4253">
        <v>122</v>
      </c>
      <c r="L4253" t="s">
        <v>23647</v>
      </c>
      <c r="M4253" t="s">
        <v>23694</v>
      </c>
      <c r="N4253">
        <v>1700000</v>
      </c>
      <c r="O4253">
        <v>1999</v>
      </c>
      <c r="P4253">
        <v>6.3</v>
      </c>
    </row>
    <row r="4254" spans="1:16" x14ac:dyDescent="0.3">
      <c r="A4254" t="s">
        <v>1870</v>
      </c>
      <c r="B4254">
        <v>86</v>
      </c>
      <c r="C4254">
        <v>124</v>
      </c>
      <c r="D4254" t="s">
        <v>4855</v>
      </c>
      <c r="E4254">
        <v>992238</v>
      </c>
      <c r="F4254" t="s">
        <v>5310</v>
      </c>
      <c r="G4254" t="s">
        <v>4446</v>
      </c>
      <c r="H4254" t="s">
        <v>11464</v>
      </c>
      <c r="I4254">
        <v>16349</v>
      </c>
      <c r="J4254" t="s">
        <v>13742</v>
      </c>
      <c r="K4254">
        <v>103</v>
      </c>
      <c r="L4254" t="s">
        <v>23647</v>
      </c>
      <c r="M4254" t="s">
        <v>23695</v>
      </c>
      <c r="N4254">
        <v>1700000</v>
      </c>
      <c r="O4254">
        <v>2004</v>
      </c>
      <c r="P4254">
        <v>6.8</v>
      </c>
    </row>
    <row r="4255" spans="1:16" x14ac:dyDescent="0.3">
      <c r="A4255" t="s">
        <v>1999</v>
      </c>
      <c r="B4255">
        <v>104</v>
      </c>
      <c r="C4255">
        <v>195</v>
      </c>
      <c r="D4255" t="s">
        <v>4856</v>
      </c>
      <c r="E4255">
        <v>4231500</v>
      </c>
      <c r="F4255" t="s">
        <v>5310</v>
      </c>
      <c r="G4255" t="s">
        <v>6972</v>
      </c>
      <c r="H4255" t="s">
        <v>11465</v>
      </c>
      <c r="I4255">
        <v>30479</v>
      </c>
      <c r="J4255" t="s">
        <v>12754</v>
      </c>
      <c r="K4255">
        <v>162</v>
      </c>
      <c r="L4255" t="s">
        <v>23654</v>
      </c>
      <c r="M4255" t="s">
        <v>23709</v>
      </c>
      <c r="N4255">
        <v>1000000</v>
      </c>
      <c r="O4255">
        <v>2013</v>
      </c>
      <c r="P4255">
        <v>7.8</v>
      </c>
    </row>
    <row r="4256" spans="1:16" x14ac:dyDescent="0.3">
      <c r="A4256" t="s">
        <v>2000</v>
      </c>
      <c r="B4256">
        <v>100</v>
      </c>
      <c r="C4256">
        <v>76</v>
      </c>
      <c r="D4256" t="s">
        <v>2718</v>
      </c>
      <c r="E4256">
        <v>396035</v>
      </c>
      <c r="F4256" t="s">
        <v>5310</v>
      </c>
      <c r="G4256" t="s">
        <v>3252</v>
      </c>
      <c r="H4256" t="s">
        <v>11466</v>
      </c>
      <c r="I4256">
        <v>2725</v>
      </c>
      <c r="J4256" t="s">
        <v>6820</v>
      </c>
      <c r="K4256">
        <v>48</v>
      </c>
      <c r="L4256" t="s">
        <v>23647</v>
      </c>
      <c r="M4256" t="s">
        <v>23695</v>
      </c>
      <c r="N4256">
        <v>1000000</v>
      </c>
      <c r="O4256">
        <v>2004</v>
      </c>
      <c r="P4256">
        <v>6.9</v>
      </c>
    </row>
    <row r="4257" spans="1:16" x14ac:dyDescent="0.3">
      <c r="A4257" t="s">
        <v>1811</v>
      </c>
      <c r="B4257">
        <v>126</v>
      </c>
      <c r="C4257">
        <v>51</v>
      </c>
      <c r="D4257" t="s">
        <v>4857</v>
      </c>
      <c r="E4257">
        <v>25529689.5</v>
      </c>
      <c r="F4257" t="s">
        <v>5397</v>
      </c>
      <c r="G4257" t="s">
        <v>4872</v>
      </c>
      <c r="H4257" t="s">
        <v>11467</v>
      </c>
      <c r="I4257">
        <v>17799</v>
      </c>
      <c r="J4257" t="s">
        <v>4645</v>
      </c>
      <c r="K4257">
        <v>133</v>
      </c>
      <c r="L4257" t="s">
        <v>23647</v>
      </c>
      <c r="M4257" t="s">
        <v>23694</v>
      </c>
      <c r="N4257">
        <v>1644736</v>
      </c>
      <c r="O4257">
        <v>1938</v>
      </c>
      <c r="P4257">
        <v>8</v>
      </c>
    </row>
    <row r="4258" spans="1:16" x14ac:dyDescent="0.3">
      <c r="A4258" t="s">
        <v>1595</v>
      </c>
      <c r="B4258">
        <v>118</v>
      </c>
      <c r="C4258">
        <v>101</v>
      </c>
      <c r="D4258" t="s">
        <v>4858</v>
      </c>
      <c r="E4258">
        <v>25529689.5</v>
      </c>
      <c r="F4258" t="s">
        <v>5674</v>
      </c>
      <c r="G4258" t="s">
        <v>4662</v>
      </c>
      <c r="H4258" t="s">
        <v>11468</v>
      </c>
      <c r="I4258">
        <v>33987</v>
      </c>
      <c r="J4258" t="s">
        <v>4275</v>
      </c>
      <c r="K4258">
        <v>150</v>
      </c>
      <c r="L4258" t="s">
        <v>23647</v>
      </c>
      <c r="M4258" t="s">
        <v>23694</v>
      </c>
      <c r="N4258">
        <v>1650000</v>
      </c>
      <c r="O4258">
        <v>1953</v>
      </c>
      <c r="P4258">
        <v>7.8</v>
      </c>
    </row>
    <row r="4259" spans="1:16" x14ac:dyDescent="0.3">
      <c r="A4259" t="s">
        <v>1806</v>
      </c>
      <c r="B4259">
        <v>103</v>
      </c>
      <c r="C4259">
        <v>55</v>
      </c>
      <c r="D4259" t="s">
        <v>4859</v>
      </c>
      <c r="E4259">
        <v>25529689.5</v>
      </c>
      <c r="F4259" t="s">
        <v>5996</v>
      </c>
      <c r="G4259" t="s">
        <v>4111</v>
      </c>
      <c r="H4259" t="s">
        <v>11469</v>
      </c>
      <c r="I4259">
        <v>11920</v>
      </c>
      <c r="J4259" t="s">
        <v>13743</v>
      </c>
      <c r="K4259">
        <v>90</v>
      </c>
      <c r="L4259" t="s">
        <v>23647</v>
      </c>
      <c r="M4259" t="s">
        <v>23694</v>
      </c>
      <c r="N4259">
        <v>1600000</v>
      </c>
      <c r="O4259">
        <v>1949</v>
      </c>
      <c r="P4259">
        <v>7.4</v>
      </c>
    </row>
    <row r="4260" spans="1:16" x14ac:dyDescent="0.3">
      <c r="A4260" t="s">
        <v>2001</v>
      </c>
      <c r="B4260">
        <v>102</v>
      </c>
      <c r="C4260">
        <v>15</v>
      </c>
      <c r="D4260" t="s">
        <v>4860</v>
      </c>
      <c r="E4260">
        <v>2507106</v>
      </c>
      <c r="F4260" t="s">
        <v>5704</v>
      </c>
      <c r="G4260" t="s">
        <v>4119</v>
      </c>
      <c r="H4260" t="s">
        <v>11470</v>
      </c>
      <c r="I4260">
        <v>2561</v>
      </c>
      <c r="J4260" t="s">
        <v>12201</v>
      </c>
      <c r="K4260">
        <v>21</v>
      </c>
      <c r="L4260" t="s">
        <v>23647</v>
      </c>
      <c r="M4260" t="s">
        <v>23694</v>
      </c>
      <c r="N4260">
        <v>20000000</v>
      </c>
      <c r="O4260">
        <v>2013</v>
      </c>
      <c r="P4260">
        <v>6.1</v>
      </c>
    </row>
    <row r="4261" spans="1:16" x14ac:dyDescent="0.3">
      <c r="A4261" t="s">
        <v>2002</v>
      </c>
      <c r="B4261">
        <v>84</v>
      </c>
      <c r="C4261">
        <v>16</v>
      </c>
      <c r="D4261" t="s">
        <v>4861</v>
      </c>
      <c r="E4261">
        <v>6026908</v>
      </c>
      <c r="F4261" t="s">
        <v>5491</v>
      </c>
      <c r="G4261" t="s">
        <v>3582</v>
      </c>
      <c r="H4261" t="s">
        <v>11471</v>
      </c>
      <c r="I4261">
        <v>536</v>
      </c>
      <c r="J4261" t="s">
        <v>13744</v>
      </c>
      <c r="K4261">
        <v>13</v>
      </c>
      <c r="L4261" t="s">
        <v>23647</v>
      </c>
      <c r="M4261" t="s">
        <v>23694</v>
      </c>
      <c r="N4261">
        <v>2000000</v>
      </c>
      <c r="O4261">
        <v>1999</v>
      </c>
      <c r="P4261">
        <v>4.3</v>
      </c>
    </row>
    <row r="4262" spans="1:16" x14ac:dyDescent="0.3">
      <c r="A4262" t="s">
        <v>2003</v>
      </c>
      <c r="B4262">
        <v>104</v>
      </c>
      <c r="C4262">
        <v>5</v>
      </c>
      <c r="D4262" t="s">
        <v>4862</v>
      </c>
      <c r="E4262">
        <v>2592808</v>
      </c>
      <c r="F4262" t="s">
        <v>5459</v>
      </c>
      <c r="G4262" t="s">
        <v>3598</v>
      </c>
      <c r="H4262" t="s">
        <v>11472</v>
      </c>
      <c r="I4262">
        <v>548</v>
      </c>
      <c r="J4262" t="s">
        <v>13604</v>
      </c>
      <c r="K4262">
        <v>15</v>
      </c>
      <c r="L4262" t="s">
        <v>23647</v>
      </c>
      <c r="M4262" t="s">
        <v>23694</v>
      </c>
      <c r="N4262">
        <v>20000000</v>
      </c>
      <c r="O4262">
        <v>2010</v>
      </c>
      <c r="P4262">
        <v>3.5</v>
      </c>
    </row>
    <row r="4263" spans="1:16" x14ac:dyDescent="0.3">
      <c r="A4263" t="s">
        <v>2004</v>
      </c>
      <c r="B4263">
        <v>95</v>
      </c>
      <c r="C4263">
        <v>109</v>
      </c>
      <c r="D4263" t="s">
        <v>4863</v>
      </c>
      <c r="E4263">
        <v>1060591</v>
      </c>
      <c r="F4263" t="s">
        <v>5397</v>
      </c>
      <c r="G4263" t="s">
        <v>6973</v>
      </c>
      <c r="H4263" t="s">
        <v>11473</v>
      </c>
      <c r="I4263">
        <v>9750</v>
      </c>
      <c r="J4263" t="s">
        <v>2004</v>
      </c>
      <c r="K4263">
        <v>66</v>
      </c>
      <c r="L4263" t="s">
        <v>23677</v>
      </c>
      <c r="M4263" t="s">
        <v>23703</v>
      </c>
      <c r="N4263">
        <v>1300000</v>
      </c>
      <c r="O4263">
        <v>2007</v>
      </c>
      <c r="P4263">
        <v>7.2</v>
      </c>
    </row>
    <row r="4264" spans="1:16" x14ac:dyDescent="0.3">
      <c r="A4264" t="s">
        <v>2005</v>
      </c>
      <c r="B4264">
        <v>92</v>
      </c>
      <c r="C4264">
        <v>40</v>
      </c>
      <c r="D4264" t="s">
        <v>4864</v>
      </c>
      <c r="E4264">
        <v>25529689.5</v>
      </c>
      <c r="F4264" t="s">
        <v>5668</v>
      </c>
      <c r="G4264" t="s">
        <v>2852</v>
      </c>
      <c r="H4264" t="s">
        <v>11474</v>
      </c>
      <c r="I4264">
        <v>2621</v>
      </c>
      <c r="J4264" t="s">
        <v>13745</v>
      </c>
      <c r="K4264">
        <v>18</v>
      </c>
      <c r="L4264" t="s">
        <v>23647</v>
      </c>
      <c r="M4264" t="s">
        <v>23694</v>
      </c>
      <c r="N4264">
        <v>20000000</v>
      </c>
      <c r="O4264">
        <v>2014</v>
      </c>
      <c r="P4264">
        <v>4.7</v>
      </c>
    </row>
    <row r="4265" spans="1:16" x14ac:dyDescent="0.3">
      <c r="A4265" t="s">
        <v>2006</v>
      </c>
      <c r="B4265">
        <v>90</v>
      </c>
      <c r="C4265">
        <v>51</v>
      </c>
      <c r="D4265" t="s">
        <v>4865</v>
      </c>
      <c r="E4265">
        <v>155972</v>
      </c>
      <c r="F4265" t="s">
        <v>5397</v>
      </c>
      <c r="G4265" t="s">
        <v>6974</v>
      </c>
      <c r="H4265" t="s">
        <v>11475</v>
      </c>
      <c r="I4265">
        <v>4702</v>
      </c>
      <c r="J4265" t="s">
        <v>13746</v>
      </c>
      <c r="K4265">
        <v>23</v>
      </c>
      <c r="L4265" t="s">
        <v>23665</v>
      </c>
      <c r="M4265" t="s">
        <v>23747</v>
      </c>
      <c r="N4265">
        <v>1500000</v>
      </c>
      <c r="O4265">
        <v>2006</v>
      </c>
      <c r="P4265">
        <v>7.3</v>
      </c>
    </row>
    <row r="4266" spans="1:16" x14ac:dyDescent="0.3">
      <c r="A4266" t="s">
        <v>448</v>
      </c>
      <c r="B4266">
        <v>113</v>
      </c>
      <c r="C4266">
        <v>149</v>
      </c>
      <c r="D4266" t="s">
        <v>3705</v>
      </c>
      <c r="E4266">
        <v>25529689.5</v>
      </c>
      <c r="F4266" t="s">
        <v>5440</v>
      </c>
      <c r="G4266" t="s">
        <v>3056</v>
      </c>
      <c r="H4266" t="s">
        <v>11476</v>
      </c>
      <c r="I4266">
        <v>74651</v>
      </c>
      <c r="J4266" t="s">
        <v>13747</v>
      </c>
      <c r="K4266">
        <v>313</v>
      </c>
      <c r="L4266" t="s">
        <v>23647</v>
      </c>
      <c r="M4266" t="s">
        <v>23694</v>
      </c>
      <c r="N4266">
        <v>1600000</v>
      </c>
      <c r="O4266">
        <v>1974</v>
      </c>
      <c r="P4266">
        <v>7.9</v>
      </c>
    </row>
    <row r="4267" spans="1:16" x14ac:dyDescent="0.3">
      <c r="A4267" t="s">
        <v>2007</v>
      </c>
      <c r="B4267">
        <v>104</v>
      </c>
      <c r="C4267">
        <v>4</v>
      </c>
      <c r="D4267" t="s">
        <v>4866</v>
      </c>
      <c r="E4267">
        <v>129319</v>
      </c>
      <c r="F4267" t="s">
        <v>6102</v>
      </c>
      <c r="G4267" t="s">
        <v>4376</v>
      </c>
      <c r="H4267" t="s">
        <v>11477</v>
      </c>
      <c r="I4267">
        <v>257</v>
      </c>
      <c r="J4267" t="s">
        <v>4501</v>
      </c>
      <c r="K4267">
        <v>4</v>
      </c>
      <c r="L4267" t="s">
        <v>23647</v>
      </c>
      <c r="M4267" t="s">
        <v>23709</v>
      </c>
      <c r="N4267">
        <v>70000000</v>
      </c>
      <c r="O4267">
        <v>2005</v>
      </c>
      <c r="P4267">
        <v>5.0999999999999996</v>
      </c>
    </row>
    <row r="4268" spans="1:16" x14ac:dyDescent="0.3">
      <c r="A4268" t="s">
        <v>2008</v>
      </c>
      <c r="B4268">
        <v>123</v>
      </c>
      <c r="C4268">
        <v>35</v>
      </c>
      <c r="D4268" t="s">
        <v>4867</v>
      </c>
      <c r="E4268">
        <v>26893</v>
      </c>
      <c r="F4268" t="s">
        <v>5640</v>
      </c>
      <c r="G4268" t="s">
        <v>6350</v>
      </c>
      <c r="H4268" t="s">
        <v>11478</v>
      </c>
      <c r="I4268">
        <v>4391</v>
      </c>
      <c r="J4268" t="s">
        <v>13748</v>
      </c>
      <c r="K4268">
        <v>26</v>
      </c>
      <c r="L4268" t="s">
        <v>23649</v>
      </c>
      <c r="M4268" t="s">
        <v>23703</v>
      </c>
      <c r="N4268">
        <v>1600000</v>
      </c>
      <c r="O4268">
        <v>1969</v>
      </c>
      <c r="P4268">
        <v>7.2</v>
      </c>
    </row>
    <row r="4269" spans="1:16" x14ac:dyDescent="0.3">
      <c r="A4269" t="s">
        <v>2009</v>
      </c>
      <c r="B4269">
        <v>111</v>
      </c>
      <c r="C4269">
        <v>22</v>
      </c>
      <c r="D4269" t="s">
        <v>4868</v>
      </c>
      <c r="E4269">
        <v>2580</v>
      </c>
      <c r="F4269" t="s">
        <v>5783</v>
      </c>
      <c r="G4269" t="s">
        <v>2450</v>
      </c>
      <c r="H4269" t="s">
        <v>11479</v>
      </c>
      <c r="I4269">
        <v>1618</v>
      </c>
      <c r="J4269" t="s">
        <v>4248</v>
      </c>
      <c r="K4269">
        <v>40</v>
      </c>
      <c r="L4269" t="s">
        <v>23647</v>
      </c>
      <c r="M4269" t="s">
        <v>23694</v>
      </c>
      <c r="N4269">
        <v>1650000</v>
      </c>
      <c r="O4269">
        <v>2003</v>
      </c>
      <c r="P4269">
        <v>5.4</v>
      </c>
    </row>
    <row r="4270" spans="1:16" x14ac:dyDescent="0.3">
      <c r="A4270" t="s">
        <v>2010</v>
      </c>
      <c r="B4270">
        <v>99</v>
      </c>
      <c r="C4270">
        <v>68</v>
      </c>
      <c r="D4270" t="s">
        <v>4869</v>
      </c>
      <c r="E4270">
        <v>25529689.5</v>
      </c>
      <c r="F4270" t="s">
        <v>5714</v>
      </c>
      <c r="G4270" t="s">
        <v>6975</v>
      </c>
      <c r="H4270" t="s">
        <v>11480</v>
      </c>
      <c r="I4270">
        <v>3313</v>
      </c>
      <c r="J4270" t="s">
        <v>13749</v>
      </c>
      <c r="K4270">
        <v>40</v>
      </c>
      <c r="L4270" t="s">
        <v>23647</v>
      </c>
      <c r="M4270" t="s">
        <v>23694</v>
      </c>
      <c r="N4270">
        <v>20000000</v>
      </c>
      <c r="O4270">
        <v>2016</v>
      </c>
      <c r="P4270">
        <v>3.7</v>
      </c>
    </row>
    <row r="4271" spans="1:16" x14ac:dyDescent="0.3">
      <c r="A4271" t="s">
        <v>40</v>
      </c>
      <c r="B4271">
        <v>110</v>
      </c>
      <c r="C4271">
        <v>287</v>
      </c>
      <c r="D4271" t="s">
        <v>2960</v>
      </c>
      <c r="E4271">
        <v>58885635</v>
      </c>
      <c r="F4271" t="s">
        <v>5643</v>
      </c>
      <c r="G4271" t="s">
        <v>3084</v>
      </c>
      <c r="H4271" t="s">
        <v>8979</v>
      </c>
      <c r="I4271">
        <v>194426</v>
      </c>
      <c r="J4271" t="s">
        <v>3258</v>
      </c>
      <c r="K4271">
        <v>1057</v>
      </c>
      <c r="L4271" t="s">
        <v>23647</v>
      </c>
      <c r="M4271" t="s">
        <v>23694</v>
      </c>
      <c r="N4271">
        <v>26000000</v>
      </c>
      <c r="O4271">
        <v>2004</v>
      </c>
      <c r="P4271">
        <v>7.4</v>
      </c>
    </row>
    <row r="4272" spans="1:16" x14ac:dyDescent="0.3">
      <c r="A4272" t="s">
        <v>2011</v>
      </c>
      <c r="B4272">
        <v>108</v>
      </c>
      <c r="C4272">
        <v>173</v>
      </c>
      <c r="D4272" t="s">
        <v>4870</v>
      </c>
      <c r="E4272">
        <v>19067631</v>
      </c>
      <c r="F4272" t="s">
        <v>5397</v>
      </c>
      <c r="G4272" t="s">
        <v>3536</v>
      </c>
      <c r="H4272" t="s">
        <v>11481</v>
      </c>
      <c r="I4272">
        <v>37714</v>
      </c>
      <c r="J4272" t="s">
        <v>12561</v>
      </c>
      <c r="K4272">
        <v>204</v>
      </c>
      <c r="L4272" t="s">
        <v>23647</v>
      </c>
      <c r="M4272" t="s">
        <v>23694</v>
      </c>
      <c r="N4272">
        <v>2000000</v>
      </c>
      <c r="O4272">
        <v>2007</v>
      </c>
      <c r="P4272">
        <v>7.1</v>
      </c>
    </row>
    <row r="4273" spans="1:16" x14ac:dyDescent="0.3">
      <c r="A4273" t="s">
        <v>2012</v>
      </c>
      <c r="B4273">
        <v>92</v>
      </c>
      <c r="C4273">
        <v>61</v>
      </c>
      <c r="D4273" t="s">
        <v>4871</v>
      </c>
      <c r="E4273">
        <v>11806119</v>
      </c>
      <c r="F4273" t="s">
        <v>5747</v>
      </c>
      <c r="G4273" t="s">
        <v>6558</v>
      </c>
      <c r="H4273" t="s">
        <v>11482</v>
      </c>
      <c r="I4273">
        <v>57578</v>
      </c>
      <c r="J4273" t="s">
        <v>13750</v>
      </c>
      <c r="K4273">
        <v>210</v>
      </c>
      <c r="L4273" t="s">
        <v>23647</v>
      </c>
      <c r="M4273" t="s">
        <v>23694</v>
      </c>
      <c r="N4273">
        <v>1100000</v>
      </c>
      <c r="O4273">
        <v>1988</v>
      </c>
      <c r="P4273">
        <v>6.8</v>
      </c>
    </row>
    <row r="4274" spans="1:16" x14ac:dyDescent="0.3">
      <c r="A4274" t="s">
        <v>1811</v>
      </c>
      <c r="B4274">
        <v>120</v>
      </c>
      <c r="C4274">
        <v>96</v>
      </c>
      <c r="D4274" t="s">
        <v>4872</v>
      </c>
      <c r="E4274">
        <v>25529689.5</v>
      </c>
      <c r="F4274" t="s">
        <v>5491</v>
      </c>
      <c r="G4274" t="s">
        <v>4943</v>
      </c>
      <c r="H4274" t="s">
        <v>11483</v>
      </c>
      <c r="I4274">
        <v>77392</v>
      </c>
      <c r="J4274" t="s">
        <v>13521</v>
      </c>
      <c r="K4274">
        <v>245</v>
      </c>
      <c r="L4274" t="s">
        <v>23647</v>
      </c>
      <c r="M4274" t="s">
        <v>23694</v>
      </c>
      <c r="N4274">
        <v>1500000</v>
      </c>
      <c r="O4274">
        <v>1939</v>
      </c>
      <c r="P4274">
        <v>8.1999999999999993</v>
      </c>
    </row>
    <row r="4275" spans="1:16" x14ac:dyDescent="0.3">
      <c r="A4275" t="s">
        <v>1912</v>
      </c>
      <c r="B4275">
        <v>91</v>
      </c>
      <c r="C4275">
        <v>71</v>
      </c>
      <c r="D4275" t="s">
        <v>4873</v>
      </c>
      <c r="E4275">
        <v>7417210</v>
      </c>
      <c r="F4275" t="s">
        <v>5558</v>
      </c>
      <c r="G4275" t="s">
        <v>2549</v>
      </c>
      <c r="H4275" t="s">
        <v>11484</v>
      </c>
      <c r="I4275">
        <v>59041</v>
      </c>
      <c r="J4275" t="s">
        <v>13751</v>
      </c>
      <c r="K4275">
        <v>408</v>
      </c>
      <c r="L4275" t="s">
        <v>23647</v>
      </c>
      <c r="M4275" t="s">
        <v>23694</v>
      </c>
      <c r="N4275">
        <v>1500000</v>
      </c>
      <c r="O4275">
        <v>1995</v>
      </c>
      <c r="P4275">
        <v>7</v>
      </c>
    </row>
    <row r="4276" spans="1:16" x14ac:dyDescent="0.3">
      <c r="A4276" t="s">
        <v>1377</v>
      </c>
      <c r="B4276">
        <v>88</v>
      </c>
      <c r="C4276">
        <v>110</v>
      </c>
      <c r="D4276" t="s">
        <v>4874</v>
      </c>
      <c r="E4276">
        <v>7362100</v>
      </c>
      <c r="F4276" t="s">
        <v>5491</v>
      </c>
      <c r="G4276" t="s">
        <v>6976</v>
      </c>
      <c r="H4276" t="s">
        <v>11485</v>
      </c>
      <c r="I4276">
        <v>60295</v>
      </c>
      <c r="J4276" t="s">
        <v>13752</v>
      </c>
      <c r="K4276">
        <v>232</v>
      </c>
      <c r="L4276" t="s">
        <v>23647</v>
      </c>
      <c r="M4276" t="s">
        <v>23694</v>
      </c>
      <c r="N4276">
        <v>1500000</v>
      </c>
      <c r="O4276">
        <v>2005</v>
      </c>
      <c r="P4276">
        <v>7.4</v>
      </c>
    </row>
    <row r="4277" spans="1:16" x14ac:dyDescent="0.3">
      <c r="A4277" t="s">
        <v>821</v>
      </c>
      <c r="B4277">
        <v>97</v>
      </c>
      <c r="C4277">
        <v>110</v>
      </c>
      <c r="D4277" t="s">
        <v>4875</v>
      </c>
      <c r="E4277">
        <v>7022940</v>
      </c>
      <c r="F4277" t="s">
        <v>5397</v>
      </c>
      <c r="G4277" t="s">
        <v>6977</v>
      </c>
      <c r="H4277" t="s">
        <v>11486</v>
      </c>
      <c r="I4277">
        <v>14018</v>
      </c>
      <c r="J4277" t="s">
        <v>13753</v>
      </c>
      <c r="K4277">
        <v>190</v>
      </c>
      <c r="L4277" t="s">
        <v>23647</v>
      </c>
      <c r="M4277" t="s">
        <v>23694</v>
      </c>
      <c r="N4277">
        <v>1000000</v>
      </c>
      <c r="O4277">
        <v>2001</v>
      </c>
      <c r="P4277">
        <v>6.7</v>
      </c>
    </row>
    <row r="4278" spans="1:16" x14ac:dyDescent="0.3">
      <c r="A4278" t="s">
        <v>500</v>
      </c>
      <c r="B4278">
        <v>90</v>
      </c>
      <c r="C4278">
        <v>2</v>
      </c>
      <c r="D4278" t="s">
        <v>4876</v>
      </c>
      <c r="E4278">
        <v>25529689.5</v>
      </c>
      <c r="F4278" t="s">
        <v>5389</v>
      </c>
      <c r="G4278" t="s">
        <v>6978</v>
      </c>
      <c r="H4278" t="s">
        <v>11487</v>
      </c>
      <c r="I4278">
        <v>246</v>
      </c>
      <c r="J4278" t="s">
        <v>13754</v>
      </c>
      <c r="K4278">
        <v>1</v>
      </c>
      <c r="L4278" t="s">
        <v>30</v>
      </c>
      <c r="M4278" t="s">
        <v>23694</v>
      </c>
      <c r="N4278">
        <v>17000000</v>
      </c>
      <c r="O4278">
        <v>2016</v>
      </c>
      <c r="P4278">
        <v>9.1</v>
      </c>
    </row>
    <row r="4279" spans="1:16" x14ac:dyDescent="0.3">
      <c r="A4279" t="s">
        <v>959</v>
      </c>
      <c r="B4279">
        <v>95</v>
      </c>
      <c r="C4279">
        <v>97</v>
      </c>
      <c r="D4279" t="s">
        <v>4877</v>
      </c>
      <c r="E4279">
        <v>25529689.5</v>
      </c>
      <c r="F4279" t="s">
        <v>6132</v>
      </c>
      <c r="G4279" t="s">
        <v>6979</v>
      </c>
      <c r="H4279" t="s">
        <v>11488</v>
      </c>
      <c r="I4279">
        <v>32927</v>
      </c>
      <c r="J4279" t="s">
        <v>13755</v>
      </c>
      <c r="K4279">
        <v>161</v>
      </c>
      <c r="L4279" t="s">
        <v>23647</v>
      </c>
      <c r="M4279" t="s">
        <v>23694</v>
      </c>
      <c r="N4279">
        <v>1696377</v>
      </c>
      <c r="O4279">
        <v>1945</v>
      </c>
      <c r="P4279">
        <v>7.6</v>
      </c>
    </row>
    <row r="4280" spans="1:16" x14ac:dyDescent="0.3">
      <c r="A4280" t="s">
        <v>870</v>
      </c>
      <c r="B4280">
        <v>103</v>
      </c>
      <c r="C4280">
        <v>53</v>
      </c>
      <c r="D4280" t="s">
        <v>2958</v>
      </c>
      <c r="E4280">
        <v>5132222</v>
      </c>
      <c r="F4280" t="s">
        <v>5581</v>
      </c>
      <c r="G4280" t="s">
        <v>2465</v>
      </c>
      <c r="H4280" t="s">
        <v>11489</v>
      </c>
      <c r="I4280">
        <v>14112</v>
      </c>
      <c r="J4280" t="s">
        <v>3703</v>
      </c>
      <c r="K4280">
        <v>83</v>
      </c>
      <c r="L4280" t="s">
        <v>23647</v>
      </c>
      <c r="M4280" t="s">
        <v>23697</v>
      </c>
      <c r="N4280">
        <v>2000000</v>
      </c>
      <c r="O4280">
        <v>1994</v>
      </c>
      <c r="P4280">
        <v>7.2</v>
      </c>
    </row>
    <row r="4281" spans="1:16" x14ac:dyDescent="0.3">
      <c r="A4281" t="s">
        <v>1384</v>
      </c>
      <c r="B4281">
        <v>110</v>
      </c>
      <c r="C4281">
        <v>106</v>
      </c>
      <c r="D4281" t="s">
        <v>1384</v>
      </c>
      <c r="E4281">
        <v>2365931</v>
      </c>
      <c r="F4281" t="s">
        <v>5534</v>
      </c>
      <c r="G4281" t="s">
        <v>3075</v>
      </c>
      <c r="H4281" t="s">
        <v>11490</v>
      </c>
      <c r="I4281">
        <v>36657</v>
      </c>
      <c r="J4281" t="s">
        <v>3879</v>
      </c>
      <c r="K4281">
        <v>318</v>
      </c>
      <c r="L4281" t="s">
        <v>23647</v>
      </c>
      <c r="M4281" t="s">
        <v>23694</v>
      </c>
      <c r="N4281">
        <v>1500000</v>
      </c>
      <c r="O4281">
        <v>1998</v>
      </c>
      <c r="P4281">
        <v>7.5</v>
      </c>
    </row>
    <row r="4282" spans="1:16" x14ac:dyDescent="0.3">
      <c r="A4282" t="s">
        <v>63</v>
      </c>
      <c r="B4282">
        <v>103</v>
      </c>
      <c r="C4282">
        <v>445</v>
      </c>
      <c r="D4282" t="s">
        <v>4349</v>
      </c>
      <c r="E4282">
        <v>53991137</v>
      </c>
      <c r="F4282" t="s">
        <v>5498</v>
      </c>
      <c r="G4282" t="s">
        <v>3325</v>
      </c>
      <c r="H4282" t="s">
        <v>11491</v>
      </c>
      <c r="I4282">
        <v>202800</v>
      </c>
      <c r="J4282" t="s">
        <v>13756</v>
      </c>
      <c r="K4282">
        <v>752</v>
      </c>
      <c r="L4282" t="s">
        <v>23647</v>
      </c>
      <c r="M4282" t="s">
        <v>23694</v>
      </c>
      <c r="N4282">
        <v>1500000</v>
      </c>
      <c r="O4282">
        <v>2010</v>
      </c>
      <c r="P4282">
        <v>6.8</v>
      </c>
    </row>
    <row r="4283" spans="1:16" x14ac:dyDescent="0.3">
      <c r="A4283" t="s">
        <v>2013</v>
      </c>
      <c r="B4283">
        <v>92</v>
      </c>
      <c r="C4283">
        <v>131</v>
      </c>
      <c r="D4283" t="s">
        <v>4191</v>
      </c>
      <c r="E4283">
        <v>25529689.5</v>
      </c>
      <c r="F4283" t="s">
        <v>6133</v>
      </c>
      <c r="G4283" t="s">
        <v>6227</v>
      </c>
      <c r="H4283" t="s">
        <v>11492</v>
      </c>
      <c r="I4283">
        <v>25332</v>
      </c>
      <c r="J4283" t="s">
        <v>13757</v>
      </c>
      <c r="K4283">
        <v>148</v>
      </c>
      <c r="L4283" t="s">
        <v>23647</v>
      </c>
      <c r="M4283" t="s">
        <v>23694</v>
      </c>
      <c r="N4283">
        <v>1500000</v>
      </c>
      <c r="O4283">
        <v>1984</v>
      </c>
      <c r="P4283">
        <v>6.9</v>
      </c>
    </row>
    <row r="4284" spans="1:16" x14ac:dyDescent="0.3">
      <c r="A4284" t="s">
        <v>2014</v>
      </c>
      <c r="B4284">
        <v>114</v>
      </c>
      <c r="C4284">
        <v>94</v>
      </c>
      <c r="D4284" t="s">
        <v>4878</v>
      </c>
      <c r="E4284">
        <v>1221261</v>
      </c>
      <c r="F4284" t="s">
        <v>5459</v>
      </c>
      <c r="G4284" t="s">
        <v>6844</v>
      </c>
      <c r="H4284" t="s">
        <v>11493</v>
      </c>
      <c r="I4284">
        <v>38215</v>
      </c>
      <c r="J4284" t="s">
        <v>13758</v>
      </c>
      <c r="K4284">
        <v>125</v>
      </c>
      <c r="L4284" t="s">
        <v>23652</v>
      </c>
      <c r="M4284" t="s">
        <v>23744</v>
      </c>
      <c r="N4284">
        <v>1500000</v>
      </c>
      <c r="O4284">
        <v>2000</v>
      </c>
      <c r="P4284">
        <v>7.9</v>
      </c>
    </row>
    <row r="4285" spans="1:16" x14ac:dyDescent="0.3">
      <c r="A4285" t="s">
        <v>2015</v>
      </c>
      <c r="B4285">
        <v>101</v>
      </c>
      <c r="C4285">
        <v>105</v>
      </c>
      <c r="D4285" t="s">
        <v>4879</v>
      </c>
      <c r="E4285">
        <v>2408553</v>
      </c>
      <c r="F4285" t="s">
        <v>6117</v>
      </c>
      <c r="G4285" t="s">
        <v>6980</v>
      </c>
      <c r="H4285" t="s">
        <v>11494</v>
      </c>
      <c r="I4285">
        <v>4547</v>
      </c>
      <c r="J4285" t="s">
        <v>13759</v>
      </c>
      <c r="K4285">
        <v>33</v>
      </c>
      <c r="L4285" t="s">
        <v>23665</v>
      </c>
      <c r="M4285" t="s">
        <v>23747</v>
      </c>
      <c r="N4285">
        <v>20000000</v>
      </c>
      <c r="O4285">
        <v>2012</v>
      </c>
      <c r="P4285">
        <v>7.6</v>
      </c>
    </row>
    <row r="4286" spans="1:16" x14ac:dyDescent="0.3">
      <c r="A4286" t="s">
        <v>2016</v>
      </c>
      <c r="B4286">
        <v>112</v>
      </c>
      <c r="C4286">
        <v>75</v>
      </c>
      <c r="D4286" t="s">
        <v>2957</v>
      </c>
      <c r="E4286">
        <v>712294</v>
      </c>
      <c r="F4286" t="s">
        <v>5558</v>
      </c>
      <c r="G4286" t="s">
        <v>3337</v>
      </c>
      <c r="H4286" t="s">
        <v>11495</v>
      </c>
      <c r="I4286">
        <v>9408</v>
      </c>
      <c r="J4286" t="s">
        <v>13760</v>
      </c>
      <c r="K4286">
        <v>68</v>
      </c>
      <c r="L4286" t="s">
        <v>23647</v>
      </c>
      <c r="M4286" t="s">
        <v>23694</v>
      </c>
      <c r="N4286">
        <v>1500000</v>
      </c>
      <c r="O4286">
        <v>2005</v>
      </c>
      <c r="P4286">
        <v>6.7</v>
      </c>
    </row>
    <row r="4287" spans="1:16" x14ac:dyDescent="0.3">
      <c r="A4287" t="s">
        <v>2017</v>
      </c>
      <c r="B4287">
        <v>104</v>
      </c>
      <c r="C4287">
        <v>97</v>
      </c>
      <c r="D4287" t="s">
        <v>4880</v>
      </c>
      <c r="E4287">
        <v>3447339</v>
      </c>
      <c r="F4287" t="s">
        <v>5417</v>
      </c>
      <c r="G4287" t="s">
        <v>2632</v>
      </c>
      <c r="H4287" t="s">
        <v>11496</v>
      </c>
      <c r="I4287">
        <v>29517</v>
      </c>
      <c r="J4287" t="s">
        <v>3229</v>
      </c>
      <c r="K4287">
        <v>79</v>
      </c>
      <c r="L4287" t="s">
        <v>23647</v>
      </c>
      <c r="M4287" t="s">
        <v>23694</v>
      </c>
      <c r="N4287">
        <v>1500000</v>
      </c>
      <c r="O4287">
        <v>2013</v>
      </c>
      <c r="P4287">
        <v>5.8</v>
      </c>
    </row>
    <row r="4288" spans="1:16" x14ac:dyDescent="0.3">
      <c r="A4288" t="s">
        <v>1737</v>
      </c>
      <c r="B4288">
        <v>99</v>
      </c>
      <c r="C4288">
        <v>37</v>
      </c>
      <c r="D4288" t="s">
        <v>4881</v>
      </c>
      <c r="E4288">
        <v>418953</v>
      </c>
      <c r="F4288" t="s">
        <v>5459</v>
      </c>
      <c r="G4288" t="s">
        <v>3129</v>
      </c>
      <c r="H4288" t="s">
        <v>11497</v>
      </c>
      <c r="I4288">
        <v>17322</v>
      </c>
      <c r="J4288" t="s">
        <v>13691</v>
      </c>
      <c r="K4288">
        <v>93</v>
      </c>
      <c r="L4288" t="s">
        <v>23647</v>
      </c>
      <c r="M4288" t="s">
        <v>23703</v>
      </c>
      <c r="N4288">
        <v>1500000</v>
      </c>
      <c r="O4288">
        <v>1993</v>
      </c>
      <c r="P4288">
        <v>6.5</v>
      </c>
    </row>
    <row r="4289" spans="1:16" x14ac:dyDescent="0.3">
      <c r="A4289" t="s">
        <v>2018</v>
      </c>
      <c r="B4289">
        <v>98</v>
      </c>
      <c r="C4289">
        <v>84</v>
      </c>
      <c r="D4289" t="s">
        <v>4882</v>
      </c>
      <c r="E4289">
        <v>406035</v>
      </c>
      <c r="F4289" t="s">
        <v>5558</v>
      </c>
      <c r="G4289" t="s">
        <v>6279</v>
      </c>
      <c r="H4289" t="s">
        <v>11498</v>
      </c>
      <c r="I4289">
        <v>30314</v>
      </c>
      <c r="J4289" t="s">
        <v>13761</v>
      </c>
      <c r="K4289">
        <v>159</v>
      </c>
      <c r="L4289" t="s">
        <v>23647</v>
      </c>
      <c r="M4289" t="s">
        <v>23694</v>
      </c>
      <c r="N4289">
        <v>1500000</v>
      </c>
      <c r="O4289">
        <v>2001</v>
      </c>
      <c r="P4289">
        <v>7.2</v>
      </c>
    </row>
    <row r="4290" spans="1:16" x14ac:dyDescent="0.3">
      <c r="A4290" t="s">
        <v>501</v>
      </c>
      <c r="B4290">
        <v>107</v>
      </c>
      <c r="C4290">
        <v>88</v>
      </c>
      <c r="D4290" t="s">
        <v>4883</v>
      </c>
      <c r="E4290">
        <v>402820</v>
      </c>
      <c r="F4290" t="s">
        <v>5310</v>
      </c>
      <c r="G4290" t="s">
        <v>2714</v>
      </c>
      <c r="H4290" t="s">
        <v>11499</v>
      </c>
      <c r="I4290">
        <v>10896</v>
      </c>
      <c r="J4290" t="s">
        <v>2726</v>
      </c>
      <c r="K4290">
        <v>57</v>
      </c>
      <c r="L4290" t="s">
        <v>23647</v>
      </c>
      <c r="M4290" t="s">
        <v>23694</v>
      </c>
      <c r="N4290">
        <v>20000000</v>
      </c>
      <c r="O4290">
        <v>2007</v>
      </c>
      <c r="P4290">
        <v>6.9</v>
      </c>
    </row>
    <row r="4291" spans="1:16" x14ac:dyDescent="0.3">
      <c r="A4291" t="s">
        <v>2019</v>
      </c>
      <c r="B4291">
        <v>93</v>
      </c>
      <c r="C4291">
        <v>6</v>
      </c>
      <c r="D4291" t="s">
        <v>4884</v>
      </c>
      <c r="E4291">
        <v>25529689.5</v>
      </c>
      <c r="F4291" t="s">
        <v>5643</v>
      </c>
      <c r="G4291" t="s">
        <v>6981</v>
      </c>
      <c r="H4291" t="s">
        <v>11500</v>
      </c>
      <c r="I4291">
        <v>95</v>
      </c>
      <c r="J4291" t="s">
        <v>13762</v>
      </c>
      <c r="K4291">
        <v>3</v>
      </c>
      <c r="L4291" t="s">
        <v>23647</v>
      </c>
      <c r="M4291" t="s">
        <v>23694</v>
      </c>
      <c r="N4291">
        <v>1500000</v>
      </c>
      <c r="O4291">
        <v>2014</v>
      </c>
      <c r="P4291">
        <v>5.5</v>
      </c>
    </row>
    <row r="4292" spans="1:16" x14ac:dyDescent="0.3">
      <c r="A4292" t="s">
        <v>1170</v>
      </c>
      <c r="B4292">
        <v>100</v>
      </c>
      <c r="C4292">
        <v>127</v>
      </c>
      <c r="D4292" t="s">
        <v>4774</v>
      </c>
      <c r="E4292">
        <v>373967</v>
      </c>
      <c r="F4292" t="s">
        <v>5652</v>
      </c>
      <c r="G4292" t="s">
        <v>3285</v>
      </c>
      <c r="H4292" t="s">
        <v>11501</v>
      </c>
      <c r="I4292">
        <v>43839</v>
      </c>
      <c r="J4292" t="s">
        <v>13152</v>
      </c>
      <c r="K4292">
        <v>481</v>
      </c>
      <c r="L4292" t="s">
        <v>23647</v>
      </c>
      <c r="M4292" t="s">
        <v>23694</v>
      </c>
      <c r="N4292">
        <v>1500000</v>
      </c>
      <c r="O4292">
        <v>2001</v>
      </c>
      <c r="P4292">
        <v>6.5</v>
      </c>
    </row>
    <row r="4293" spans="1:16" x14ac:dyDescent="0.3">
      <c r="A4293" t="s">
        <v>2020</v>
      </c>
      <c r="B4293">
        <v>80</v>
      </c>
      <c r="C4293">
        <v>32</v>
      </c>
      <c r="D4293" t="s">
        <v>2020</v>
      </c>
      <c r="E4293">
        <v>194568</v>
      </c>
      <c r="F4293" t="s">
        <v>5417</v>
      </c>
      <c r="G4293" t="s">
        <v>6982</v>
      </c>
      <c r="H4293" t="s">
        <v>11502</v>
      </c>
      <c r="I4293">
        <v>2963</v>
      </c>
      <c r="J4293" t="s">
        <v>12176</v>
      </c>
      <c r="K4293">
        <v>28</v>
      </c>
      <c r="L4293" t="s">
        <v>23647</v>
      </c>
      <c r="M4293" t="s">
        <v>23694</v>
      </c>
      <c r="N4293">
        <v>1500000</v>
      </c>
      <c r="O4293">
        <v>2006</v>
      </c>
      <c r="P4293">
        <v>6.2</v>
      </c>
    </row>
    <row r="4294" spans="1:16" x14ac:dyDescent="0.3">
      <c r="A4294" t="s">
        <v>2021</v>
      </c>
      <c r="B4294">
        <v>94</v>
      </c>
      <c r="C4294">
        <v>8</v>
      </c>
      <c r="D4294" t="s">
        <v>3206</v>
      </c>
      <c r="E4294">
        <v>25529689.5</v>
      </c>
      <c r="F4294" t="s">
        <v>5748</v>
      </c>
      <c r="G4294" t="s">
        <v>2766</v>
      </c>
      <c r="H4294" t="s">
        <v>11503</v>
      </c>
      <c r="I4294">
        <v>919</v>
      </c>
      <c r="J4294" t="s">
        <v>4188</v>
      </c>
      <c r="K4294">
        <v>14</v>
      </c>
      <c r="L4294" t="s">
        <v>23647</v>
      </c>
      <c r="M4294" t="s">
        <v>23694</v>
      </c>
      <c r="N4294">
        <v>20000000</v>
      </c>
      <c r="O4294">
        <v>2010</v>
      </c>
      <c r="P4294">
        <v>6.7</v>
      </c>
    </row>
    <row r="4295" spans="1:16" x14ac:dyDescent="0.3">
      <c r="A4295" t="s">
        <v>2022</v>
      </c>
      <c r="B4295">
        <v>93</v>
      </c>
      <c r="C4295">
        <v>229</v>
      </c>
      <c r="D4295" t="s">
        <v>3996</v>
      </c>
      <c r="E4295">
        <v>25529689.5</v>
      </c>
      <c r="F4295" t="s">
        <v>5761</v>
      </c>
      <c r="G4295" t="s">
        <v>2426</v>
      </c>
      <c r="H4295" t="s">
        <v>11504</v>
      </c>
      <c r="I4295">
        <v>23349</v>
      </c>
      <c r="J4295" t="s">
        <v>13763</v>
      </c>
      <c r="K4295">
        <v>235</v>
      </c>
      <c r="L4295" t="s">
        <v>23647</v>
      </c>
      <c r="M4295" t="s">
        <v>23694</v>
      </c>
      <c r="N4295">
        <v>1500000</v>
      </c>
      <c r="O4295">
        <v>2006</v>
      </c>
      <c r="P4295">
        <v>5.7</v>
      </c>
    </row>
    <row r="4296" spans="1:16" x14ac:dyDescent="0.3">
      <c r="A4296" t="s">
        <v>2023</v>
      </c>
      <c r="B4296">
        <v>87</v>
      </c>
      <c r="C4296">
        <v>120</v>
      </c>
      <c r="D4296" t="s">
        <v>4885</v>
      </c>
      <c r="E4296">
        <v>163245</v>
      </c>
      <c r="F4296" t="s">
        <v>5589</v>
      </c>
      <c r="G4296" t="s">
        <v>6983</v>
      </c>
      <c r="H4296" t="s">
        <v>11505</v>
      </c>
      <c r="I4296">
        <v>143086</v>
      </c>
      <c r="J4296" t="s">
        <v>13764</v>
      </c>
      <c r="K4296">
        <v>211</v>
      </c>
      <c r="L4296" t="s">
        <v>23647</v>
      </c>
      <c r="M4296" t="s">
        <v>23694</v>
      </c>
      <c r="N4296">
        <v>1500000</v>
      </c>
      <c r="O4296">
        <v>1936</v>
      </c>
      <c r="P4296">
        <v>8.6</v>
      </c>
    </row>
    <row r="4297" spans="1:16" x14ac:dyDescent="0.3">
      <c r="A4297" t="s">
        <v>2024</v>
      </c>
      <c r="B4297">
        <v>91</v>
      </c>
      <c r="C4297">
        <v>31</v>
      </c>
      <c r="D4297" t="s">
        <v>3472</v>
      </c>
      <c r="E4297">
        <v>119841</v>
      </c>
      <c r="F4297" t="s">
        <v>5558</v>
      </c>
      <c r="G4297" t="s">
        <v>3107</v>
      </c>
      <c r="H4297" t="s">
        <v>11506</v>
      </c>
      <c r="I4297">
        <v>2419</v>
      </c>
      <c r="J4297" t="s">
        <v>883</v>
      </c>
      <c r="K4297">
        <v>55</v>
      </c>
      <c r="L4297" t="s">
        <v>23647</v>
      </c>
      <c r="M4297" t="s">
        <v>23694</v>
      </c>
      <c r="N4297">
        <v>1500000</v>
      </c>
      <c r="O4297">
        <v>2002</v>
      </c>
      <c r="P4297">
        <v>6.5</v>
      </c>
    </row>
    <row r="4298" spans="1:16" x14ac:dyDescent="0.3">
      <c r="A4298" t="s">
        <v>2025</v>
      </c>
      <c r="B4298">
        <v>84</v>
      </c>
      <c r="C4298">
        <v>100</v>
      </c>
      <c r="D4298" t="s">
        <v>4621</v>
      </c>
      <c r="E4298">
        <v>173066</v>
      </c>
      <c r="F4298" t="s">
        <v>5509</v>
      </c>
      <c r="G4298" t="s">
        <v>6846</v>
      </c>
      <c r="H4298" t="s">
        <v>11507</v>
      </c>
      <c r="I4298">
        <v>21379</v>
      </c>
      <c r="J4298" t="s">
        <v>13765</v>
      </c>
      <c r="K4298">
        <v>88</v>
      </c>
      <c r="L4298" t="s">
        <v>23647</v>
      </c>
      <c r="M4298" t="s">
        <v>23694</v>
      </c>
      <c r="N4298">
        <v>1500000</v>
      </c>
      <c r="O4298">
        <v>2007</v>
      </c>
      <c r="P4298">
        <v>6.3</v>
      </c>
    </row>
    <row r="4299" spans="1:16" x14ac:dyDescent="0.3">
      <c r="A4299" t="s">
        <v>1226</v>
      </c>
      <c r="B4299">
        <v>90</v>
      </c>
      <c r="C4299">
        <v>14</v>
      </c>
      <c r="D4299" t="s">
        <v>4466</v>
      </c>
      <c r="E4299">
        <v>92362</v>
      </c>
      <c r="F4299" t="s">
        <v>5491</v>
      </c>
      <c r="G4299" t="s">
        <v>2592</v>
      </c>
      <c r="H4299" t="s">
        <v>11508</v>
      </c>
      <c r="I4299">
        <v>444</v>
      </c>
      <c r="J4299" t="s">
        <v>12750</v>
      </c>
      <c r="K4299">
        <v>5</v>
      </c>
      <c r="L4299" t="s">
        <v>23647</v>
      </c>
      <c r="M4299" t="s">
        <v>23694</v>
      </c>
      <c r="N4299">
        <v>1500000</v>
      </c>
      <c r="O4299">
        <v>2005</v>
      </c>
      <c r="P4299">
        <v>4.3</v>
      </c>
    </row>
    <row r="4300" spans="1:16" x14ac:dyDescent="0.3">
      <c r="A4300" t="s">
        <v>2026</v>
      </c>
      <c r="B4300">
        <v>98</v>
      </c>
      <c r="C4300">
        <v>14</v>
      </c>
      <c r="D4300" t="s">
        <v>4886</v>
      </c>
      <c r="E4300">
        <v>105943</v>
      </c>
      <c r="F4300" t="s">
        <v>5447</v>
      </c>
      <c r="G4300" t="s">
        <v>3069</v>
      </c>
      <c r="H4300" t="s">
        <v>11509</v>
      </c>
      <c r="I4300">
        <v>1351</v>
      </c>
      <c r="J4300" t="s">
        <v>13332</v>
      </c>
      <c r="K4300">
        <v>11</v>
      </c>
      <c r="L4300" t="s">
        <v>23647</v>
      </c>
      <c r="M4300" t="s">
        <v>23694</v>
      </c>
      <c r="N4300">
        <v>1500000</v>
      </c>
      <c r="O4300">
        <v>2015</v>
      </c>
      <c r="P4300">
        <v>6.1</v>
      </c>
    </row>
    <row r="4301" spans="1:16" x14ac:dyDescent="0.3">
      <c r="A4301" t="s">
        <v>1285</v>
      </c>
      <c r="B4301">
        <v>108</v>
      </c>
      <c r="C4301">
        <v>39</v>
      </c>
      <c r="D4301" t="s">
        <v>4887</v>
      </c>
      <c r="E4301">
        <v>25529689.5</v>
      </c>
      <c r="F4301" t="s">
        <v>5769</v>
      </c>
      <c r="G4301" t="s">
        <v>2686</v>
      </c>
      <c r="H4301" t="s">
        <v>11510</v>
      </c>
      <c r="I4301">
        <v>1134</v>
      </c>
      <c r="J4301" t="s">
        <v>13766</v>
      </c>
      <c r="K4301">
        <v>26</v>
      </c>
      <c r="L4301" t="s">
        <v>23647</v>
      </c>
      <c r="M4301" t="s">
        <v>23694</v>
      </c>
      <c r="N4301">
        <v>1500000</v>
      </c>
      <c r="O4301">
        <v>2005</v>
      </c>
      <c r="P4301">
        <v>6</v>
      </c>
    </row>
    <row r="4302" spans="1:16" x14ac:dyDescent="0.3">
      <c r="A4302" t="s">
        <v>1457</v>
      </c>
      <c r="B4302">
        <v>124</v>
      </c>
      <c r="C4302">
        <v>35</v>
      </c>
      <c r="D4302" t="s">
        <v>4888</v>
      </c>
      <c r="E4302">
        <v>183490</v>
      </c>
      <c r="F4302" t="s">
        <v>5557</v>
      </c>
      <c r="G4302" t="s">
        <v>6984</v>
      </c>
      <c r="H4302" t="s">
        <v>11511</v>
      </c>
      <c r="I4302">
        <v>463</v>
      </c>
      <c r="J4302" t="s">
        <v>13767</v>
      </c>
      <c r="K4302">
        <v>8</v>
      </c>
      <c r="L4302" t="s">
        <v>23647</v>
      </c>
      <c r="M4302" t="s">
        <v>23694</v>
      </c>
      <c r="N4302">
        <v>1700000</v>
      </c>
      <c r="O4302">
        <v>2010</v>
      </c>
      <c r="P4302">
        <v>5.8</v>
      </c>
    </row>
    <row r="4303" spans="1:16" x14ac:dyDescent="0.3">
      <c r="A4303" t="s">
        <v>2027</v>
      </c>
      <c r="B4303">
        <v>95</v>
      </c>
      <c r="C4303">
        <v>178</v>
      </c>
      <c r="D4303" t="s">
        <v>4889</v>
      </c>
      <c r="E4303">
        <v>3478</v>
      </c>
      <c r="F4303" t="s">
        <v>5756</v>
      </c>
      <c r="G4303" t="s">
        <v>6702</v>
      </c>
      <c r="H4303" t="s">
        <v>11512</v>
      </c>
      <c r="I4303">
        <v>22212</v>
      </c>
      <c r="J4303" t="s">
        <v>7057</v>
      </c>
      <c r="K4303">
        <v>142</v>
      </c>
      <c r="L4303" t="s">
        <v>23647</v>
      </c>
      <c r="M4303" t="s">
        <v>23697</v>
      </c>
      <c r="N4303">
        <v>1500000</v>
      </c>
      <c r="O4303">
        <v>2008</v>
      </c>
      <c r="P4303">
        <v>6.7</v>
      </c>
    </row>
    <row r="4304" spans="1:16" x14ac:dyDescent="0.3">
      <c r="A4304" t="s">
        <v>2028</v>
      </c>
      <c r="B4304">
        <v>90</v>
      </c>
      <c r="C4304">
        <v>46</v>
      </c>
      <c r="D4304" t="s">
        <v>1594</v>
      </c>
      <c r="E4304">
        <v>52166</v>
      </c>
      <c r="F4304" t="s">
        <v>5558</v>
      </c>
      <c r="G4304" t="s">
        <v>6206</v>
      </c>
      <c r="H4304" t="s">
        <v>11513</v>
      </c>
      <c r="I4304">
        <v>2792</v>
      </c>
      <c r="J4304" t="s">
        <v>12669</v>
      </c>
      <c r="K4304">
        <v>22</v>
      </c>
      <c r="L4304" t="s">
        <v>23647</v>
      </c>
      <c r="M4304" t="s">
        <v>23694</v>
      </c>
      <c r="N4304">
        <v>2000000</v>
      </c>
      <c r="O4304">
        <v>2008</v>
      </c>
      <c r="P4304">
        <v>6.7</v>
      </c>
    </row>
    <row r="4305" spans="1:16" x14ac:dyDescent="0.3">
      <c r="A4305" t="s">
        <v>2029</v>
      </c>
      <c r="B4305">
        <v>93</v>
      </c>
      <c r="C4305">
        <v>112</v>
      </c>
      <c r="D4305" t="s">
        <v>2029</v>
      </c>
      <c r="E4305">
        <v>25529689.5</v>
      </c>
      <c r="F4305" t="s">
        <v>5397</v>
      </c>
      <c r="G4305" t="s">
        <v>6985</v>
      </c>
      <c r="H4305" t="s">
        <v>11514</v>
      </c>
      <c r="I4305">
        <v>7</v>
      </c>
      <c r="J4305" t="s">
        <v>13768</v>
      </c>
      <c r="K4305">
        <v>159</v>
      </c>
      <c r="L4305" t="s">
        <v>23647</v>
      </c>
      <c r="M4305" t="s">
        <v>23694</v>
      </c>
      <c r="N4305">
        <v>1500000</v>
      </c>
      <c r="O4305">
        <v>2015</v>
      </c>
      <c r="P4305">
        <v>7.6</v>
      </c>
    </row>
    <row r="4306" spans="1:16" x14ac:dyDescent="0.3">
      <c r="A4306" t="s">
        <v>1123</v>
      </c>
      <c r="B4306">
        <v>101</v>
      </c>
      <c r="C4306">
        <v>234</v>
      </c>
      <c r="D4306" t="s">
        <v>4143</v>
      </c>
      <c r="E4306">
        <v>1163508</v>
      </c>
      <c r="F4306" t="s">
        <v>5357</v>
      </c>
      <c r="G4306" t="s">
        <v>4059</v>
      </c>
      <c r="H4306" t="s">
        <v>11515</v>
      </c>
      <c r="I4306">
        <v>20376</v>
      </c>
      <c r="J4306" t="s">
        <v>4552</v>
      </c>
      <c r="K4306">
        <v>166</v>
      </c>
      <c r="L4306" t="s">
        <v>23647</v>
      </c>
      <c r="M4306" t="s">
        <v>23694</v>
      </c>
      <c r="N4306">
        <v>2500000</v>
      </c>
      <c r="O4306">
        <v>2012</v>
      </c>
      <c r="P4306">
        <v>5.0999999999999996</v>
      </c>
    </row>
    <row r="4307" spans="1:16" x14ac:dyDescent="0.3">
      <c r="A4307" t="s">
        <v>2030</v>
      </c>
      <c r="B4307">
        <v>107</v>
      </c>
      <c r="C4307">
        <v>166</v>
      </c>
      <c r="D4307" t="s">
        <v>4890</v>
      </c>
      <c r="E4307">
        <v>25529689.5</v>
      </c>
      <c r="F4307" t="s">
        <v>6077</v>
      </c>
      <c r="G4307" t="s">
        <v>6986</v>
      </c>
      <c r="H4307" t="s">
        <v>11516</v>
      </c>
      <c r="I4307">
        <v>23323</v>
      </c>
      <c r="J4307" t="s">
        <v>13769</v>
      </c>
      <c r="K4307">
        <v>83</v>
      </c>
      <c r="L4307" t="s">
        <v>23647</v>
      </c>
      <c r="M4307" t="s">
        <v>23696</v>
      </c>
      <c r="N4307">
        <v>350000</v>
      </c>
      <c r="O4307">
        <v>2014</v>
      </c>
      <c r="P4307">
        <v>6.8</v>
      </c>
    </row>
    <row r="4308" spans="1:16" x14ac:dyDescent="0.3">
      <c r="A4308" t="s">
        <v>2031</v>
      </c>
      <c r="B4308">
        <v>20</v>
      </c>
      <c r="C4308">
        <v>56</v>
      </c>
      <c r="D4308" t="s">
        <v>4891</v>
      </c>
      <c r="E4308">
        <v>25529689.5</v>
      </c>
      <c r="F4308" t="s">
        <v>5814</v>
      </c>
      <c r="G4308" t="s">
        <v>6987</v>
      </c>
      <c r="H4308" t="s">
        <v>11517</v>
      </c>
      <c r="I4308">
        <v>4120</v>
      </c>
      <c r="J4308" t="s">
        <v>13770</v>
      </c>
      <c r="K4308">
        <v>70</v>
      </c>
      <c r="L4308" t="s">
        <v>23647</v>
      </c>
      <c r="M4308" t="s">
        <v>23694</v>
      </c>
      <c r="N4308">
        <v>1500000</v>
      </c>
      <c r="O4308">
        <v>2005</v>
      </c>
      <c r="P4308">
        <v>6.8</v>
      </c>
    </row>
    <row r="4309" spans="1:16" x14ac:dyDescent="0.3">
      <c r="A4309" t="s">
        <v>2032</v>
      </c>
      <c r="B4309">
        <v>87</v>
      </c>
      <c r="C4309">
        <v>16</v>
      </c>
      <c r="D4309" t="s">
        <v>4892</v>
      </c>
      <c r="E4309">
        <v>25529689.5</v>
      </c>
      <c r="F4309" t="s">
        <v>5342</v>
      </c>
      <c r="G4309" t="s">
        <v>6988</v>
      </c>
      <c r="H4309" t="s">
        <v>11518</v>
      </c>
      <c r="I4309">
        <v>1232</v>
      </c>
      <c r="J4309" t="s">
        <v>13771</v>
      </c>
      <c r="K4309">
        <v>10</v>
      </c>
      <c r="L4309" t="s">
        <v>23647</v>
      </c>
      <c r="M4309" t="s">
        <v>23697</v>
      </c>
      <c r="N4309">
        <v>1500000</v>
      </c>
      <c r="O4309">
        <v>2005</v>
      </c>
      <c r="P4309">
        <v>6.8</v>
      </c>
    </row>
    <row r="4310" spans="1:16" x14ac:dyDescent="0.3">
      <c r="A4310" t="s">
        <v>2033</v>
      </c>
      <c r="B4310">
        <v>98</v>
      </c>
      <c r="C4310">
        <v>9</v>
      </c>
      <c r="D4310" t="s">
        <v>2742</v>
      </c>
      <c r="E4310">
        <v>25529689.5</v>
      </c>
      <c r="F4310" t="s">
        <v>5491</v>
      </c>
      <c r="G4310" t="s">
        <v>3086</v>
      </c>
      <c r="H4310" t="s">
        <v>11519</v>
      </c>
      <c r="I4310">
        <v>291</v>
      </c>
      <c r="J4310" t="s">
        <v>3579</v>
      </c>
      <c r="K4310">
        <v>7</v>
      </c>
      <c r="L4310" t="s">
        <v>23647</v>
      </c>
      <c r="M4310" t="s">
        <v>23694</v>
      </c>
      <c r="N4310">
        <v>1500000</v>
      </c>
      <c r="O4310">
        <v>2013</v>
      </c>
      <c r="P4310">
        <v>6.3</v>
      </c>
    </row>
    <row r="4311" spans="1:16" x14ac:dyDescent="0.3">
      <c r="A4311" t="s">
        <v>2034</v>
      </c>
      <c r="B4311">
        <v>112</v>
      </c>
      <c r="C4311">
        <v>18</v>
      </c>
      <c r="D4311" t="s">
        <v>4893</v>
      </c>
      <c r="E4311">
        <v>25529689.5</v>
      </c>
      <c r="F4311" t="s">
        <v>5491</v>
      </c>
      <c r="G4311" t="s">
        <v>6989</v>
      </c>
      <c r="H4311" t="s">
        <v>11520</v>
      </c>
      <c r="I4311">
        <v>2841</v>
      </c>
      <c r="J4311" t="s">
        <v>13772</v>
      </c>
      <c r="K4311">
        <v>13</v>
      </c>
      <c r="L4311" t="s">
        <v>23647</v>
      </c>
      <c r="M4311" t="s">
        <v>23721</v>
      </c>
      <c r="N4311">
        <v>5000000</v>
      </c>
      <c r="O4311">
        <v>2014</v>
      </c>
      <c r="P4311">
        <v>7.1</v>
      </c>
    </row>
    <row r="4312" spans="1:16" x14ac:dyDescent="0.3">
      <c r="A4312" t="s">
        <v>2035</v>
      </c>
      <c r="B4312">
        <v>82</v>
      </c>
      <c r="C4312">
        <v>4</v>
      </c>
      <c r="D4312" t="s">
        <v>4894</v>
      </c>
      <c r="E4312">
        <v>25529689.5</v>
      </c>
      <c r="F4312" t="s">
        <v>5937</v>
      </c>
      <c r="G4312" t="s">
        <v>6990</v>
      </c>
      <c r="H4312" t="s">
        <v>11521</v>
      </c>
      <c r="I4312">
        <v>459</v>
      </c>
      <c r="J4312" t="s">
        <v>13773</v>
      </c>
      <c r="K4312">
        <v>10</v>
      </c>
      <c r="L4312" t="s">
        <v>23647</v>
      </c>
      <c r="M4312" t="s">
        <v>23697</v>
      </c>
      <c r="N4312">
        <v>1500000</v>
      </c>
      <c r="O4312">
        <v>2014</v>
      </c>
      <c r="P4312">
        <v>2.8</v>
      </c>
    </row>
    <row r="4313" spans="1:16" x14ac:dyDescent="0.3">
      <c r="A4313" t="s">
        <v>2036</v>
      </c>
      <c r="B4313">
        <v>102</v>
      </c>
      <c r="C4313">
        <v>112</v>
      </c>
      <c r="D4313" t="s">
        <v>2722</v>
      </c>
      <c r="E4313">
        <v>25529689.5</v>
      </c>
      <c r="F4313" t="s">
        <v>5589</v>
      </c>
      <c r="G4313" t="s">
        <v>4015</v>
      </c>
      <c r="H4313" t="s">
        <v>11522</v>
      </c>
      <c r="I4313">
        <v>108</v>
      </c>
      <c r="J4313" t="s">
        <v>4355</v>
      </c>
      <c r="K4313">
        <v>1</v>
      </c>
      <c r="L4313" t="s">
        <v>23647</v>
      </c>
      <c r="M4313" t="s">
        <v>23694</v>
      </c>
      <c r="N4313">
        <v>2000000</v>
      </c>
      <c r="O4313">
        <v>2015</v>
      </c>
      <c r="P4313">
        <v>8.1999999999999993</v>
      </c>
    </row>
    <row r="4314" spans="1:16" x14ac:dyDescent="0.3">
      <c r="A4314" t="s">
        <v>2037</v>
      </c>
      <c r="B4314">
        <v>97</v>
      </c>
      <c r="C4314">
        <v>6</v>
      </c>
      <c r="D4314" t="s">
        <v>4895</v>
      </c>
      <c r="E4314">
        <v>25529689.5</v>
      </c>
      <c r="F4314" t="s">
        <v>5316</v>
      </c>
      <c r="G4314" t="s">
        <v>6991</v>
      </c>
      <c r="H4314" t="s">
        <v>11523</v>
      </c>
      <c r="I4314">
        <v>735</v>
      </c>
      <c r="J4314" t="s">
        <v>12722</v>
      </c>
      <c r="K4314">
        <v>18</v>
      </c>
      <c r="L4314" t="s">
        <v>23647</v>
      </c>
      <c r="M4314" t="s">
        <v>23694</v>
      </c>
      <c r="N4314">
        <v>1500000</v>
      </c>
      <c r="O4314">
        <v>2015</v>
      </c>
      <c r="P4314">
        <v>3.1</v>
      </c>
    </row>
    <row r="4315" spans="1:16" x14ac:dyDescent="0.3">
      <c r="A4315" t="s">
        <v>119</v>
      </c>
      <c r="B4315">
        <v>130</v>
      </c>
      <c r="C4315">
        <v>387</v>
      </c>
      <c r="D4315" t="s">
        <v>1638</v>
      </c>
      <c r="E4315">
        <v>80033643</v>
      </c>
      <c r="F4315" t="s">
        <v>5378</v>
      </c>
      <c r="G4315" t="s">
        <v>2541</v>
      </c>
      <c r="H4315" t="s">
        <v>7989</v>
      </c>
      <c r="I4315">
        <v>226583</v>
      </c>
      <c r="J4315" t="s">
        <v>2681</v>
      </c>
      <c r="K4315">
        <v>448</v>
      </c>
      <c r="L4315" t="s">
        <v>23647</v>
      </c>
      <c r="M4315" t="s">
        <v>23694</v>
      </c>
      <c r="N4315">
        <v>60000000</v>
      </c>
      <c r="O4315">
        <v>2012</v>
      </c>
      <c r="P4315">
        <v>7</v>
      </c>
    </row>
    <row r="4316" spans="1:16" x14ac:dyDescent="0.3">
      <c r="A4316" t="s">
        <v>2038</v>
      </c>
      <c r="B4316">
        <v>101</v>
      </c>
      <c r="C4316">
        <v>35</v>
      </c>
      <c r="D4316" t="s">
        <v>4896</v>
      </c>
      <c r="E4316">
        <v>25529689.5</v>
      </c>
      <c r="F4316" t="s">
        <v>5702</v>
      </c>
      <c r="G4316" t="s">
        <v>2918</v>
      </c>
      <c r="H4316" t="s">
        <v>11524</v>
      </c>
      <c r="I4316">
        <v>1547</v>
      </c>
      <c r="J4316" t="s">
        <v>13774</v>
      </c>
      <c r="K4316">
        <v>42</v>
      </c>
      <c r="L4316" t="s">
        <v>23647</v>
      </c>
      <c r="M4316" t="s">
        <v>23694</v>
      </c>
      <c r="N4316">
        <v>1500000</v>
      </c>
      <c r="O4316">
        <v>2015</v>
      </c>
      <c r="P4316">
        <v>3.3</v>
      </c>
    </row>
    <row r="4317" spans="1:16" x14ac:dyDescent="0.3">
      <c r="A4317" t="s">
        <v>2039</v>
      </c>
      <c r="B4317">
        <v>93</v>
      </c>
      <c r="C4317">
        <v>27</v>
      </c>
      <c r="D4317" t="s">
        <v>4897</v>
      </c>
      <c r="E4317">
        <v>25529689.5</v>
      </c>
      <c r="F4317" t="s">
        <v>5643</v>
      </c>
      <c r="G4317" t="s">
        <v>6339</v>
      </c>
      <c r="H4317" t="s">
        <v>11525</v>
      </c>
      <c r="I4317">
        <v>133</v>
      </c>
      <c r="J4317" t="s">
        <v>13775</v>
      </c>
      <c r="K4317">
        <v>2</v>
      </c>
      <c r="L4317" t="s">
        <v>23647</v>
      </c>
      <c r="M4317" t="s">
        <v>23694</v>
      </c>
      <c r="N4317">
        <v>2000000</v>
      </c>
      <c r="O4317">
        <v>2015</v>
      </c>
      <c r="P4317">
        <v>3.6</v>
      </c>
    </row>
    <row r="4318" spans="1:16" x14ac:dyDescent="0.3">
      <c r="A4318" t="s">
        <v>2040</v>
      </c>
      <c r="B4318">
        <v>83</v>
      </c>
      <c r="C4318">
        <v>145</v>
      </c>
      <c r="D4318" t="s">
        <v>4898</v>
      </c>
      <c r="E4318">
        <v>184925485</v>
      </c>
      <c r="F4318" t="s">
        <v>5699</v>
      </c>
      <c r="G4318" t="s">
        <v>6992</v>
      </c>
      <c r="H4318" t="s">
        <v>11526</v>
      </c>
      <c r="I4318">
        <v>133348</v>
      </c>
      <c r="J4318" t="s">
        <v>13776</v>
      </c>
      <c r="K4318">
        <v>204</v>
      </c>
      <c r="L4318" t="s">
        <v>23647</v>
      </c>
      <c r="M4318" t="s">
        <v>23694</v>
      </c>
      <c r="N4318">
        <v>2000000</v>
      </c>
      <c r="O4318">
        <v>1937</v>
      </c>
      <c r="P4318">
        <v>7.7</v>
      </c>
    </row>
    <row r="4319" spans="1:16" x14ac:dyDescent="0.3">
      <c r="A4319" t="s">
        <v>2041</v>
      </c>
      <c r="B4319">
        <v>106</v>
      </c>
      <c r="C4319">
        <v>78</v>
      </c>
      <c r="D4319" t="s">
        <v>4899</v>
      </c>
      <c r="E4319">
        <v>304124</v>
      </c>
      <c r="F4319" t="s">
        <v>5558</v>
      </c>
      <c r="G4319" t="s">
        <v>6800</v>
      </c>
      <c r="H4319" t="s">
        <v>11527</v>
      </c>
      <c r="I4319">
        <v>2720</v>
      </c>
      <c r="J4319" t="s">
        <v>13777</v>
      </c>
      <c r="K4319">
        <v>37</v>
      </c>
      <c r="L4319" t="s">
        <v>23652</v>
      </c>
      <c r="M4319" t="s">
        <v>23744</v>
      </c>
      <c r="N4319">
        <v>1400000</v>
      </c>
      <c r="O4319">
        <v>2004</v>
      </c>
      <c r="P4319">
        <v>6.7</v>
      </c>
    </row>
    <row r="4320" spans="1:16" x14ac:dyDescent="0.3">
      <c r="A4320" t="s">
        <v>2042</v>
      </c>
      <c r="B4320">
        <v>113</v>
      </c>
      <c r="C4320">
        <v>10</v>
      </c>
      <c r="D4320" t="s">
        <v>4490</v>
      </c>
      <c r="E4320">
        <v>25529689.5</v>
      </c>
      <c r="F4320" t="s">
        <v>5996</v>
      </c>
      <c r="G4320" t="s">
        <v>6993</v>
      </c>
      <c r="H4320" t="s">
        <v>11528</v>
      </c>
      <c r="I4320">
        <v>1978</v>
      </c>
      <c r="J4320" t="s">
        <v>6856</v>
      </c>
      <c r="K4320">
        <v>41</v>
      </c>
      <c r="L4320" t="s">
        <v>23647</v>
      </c>
      <c r="M4320" t="s">
        <v>23695</v>
      </c>
      <c r="N4320">
        <v>1455000</v>
      </c>
      <c r="O4320">
        <v>1968</v>
      </c>
      <c r="P4320">
        <v>5.5</v>
      </c>
    </row>
    <row r="4321" spans="1:16" x14ac:dyDescent="0.3">
      <c r="A4321" t="s">
        <v>2043</v>
      </c>
      <c r="B4321">
        <v>94</v>
      </c>
      <c r="C4321">
        <v>60</v>
      </c>
      <c r="D4321" t="s">
        <v>4900</v>
      </c>
      <c r="E4321">
        <v>36830</v>
      </c>
      <c r="F4321" t="s">
        <v>6134</v>
      </c>
      <c r="G4321" t="s">
        <v>2043</v>
      </c>
      <c r="H4321" t="s">
        <v>11529</v>
      </c>
      <c r="I4321">
        <v>3291</v>
      </c>
      <c r="J4321" t="s">
        <v>13778</v>
      </c>
      <c r="K4321">
        <v>63</v>
      </c>
      <c r="L4321" t="s">
        <v>23647</v>
      </c>
      <c r="M4321" t="s">
        <v>23695</v>
      </c>
      <c r="N4321">
        <v>1400000</v>
      </c>
      <c r="O4321">
        <v>2004</v>
      </c>
      <c r="P4321">
        <v>6.6</v>
      </c>
    </row>
    <row r="4322" spans="1:16" x14ac:dyDescent="0.3">
      <c r="A4322" t="s">
        <v>2044</v>
      </c>
      <c r="B4322">
        <v>101</v>
      </c>
      <c r="C4322">
        <v>9</v>
      </c>
      <c r="D4322" t="s">
        <v>4901</v>
      </c>
      <c r="E4322">
        <v>25529689.5</v>
      </c>
      <c r="F4322" t="s">
        <v>5558</v>
      </c>
      <c r="G4322" t="s">
        <v>3814</v>
      </c>
      <c r="H4322" t="s">
        <v>11530</v>
      </c>
      <c r="I4322">
        <v>162</v>
      </c>
      <c r="J4322" t="s">
        <v>13779</v>
      </c>
      <c r="K4322">
        <v>8</v>
      </c>
      <c r="L4322" t="s">
        <v>23647</v>
      </c>
      <c r="M4322" t="s">
        <v>23694</v>
      </c>
      <c r="N4322">
        <v>2000000</v>
      </c>
      <c r="O4322">
        <v>2016</v>
      </c>
      <c r="P4322">
        <v>4.8</v>
      </c>
    </row>
    <row r="4323" spans="1:16" x14ac:dyDescent="0.3">
      <c r="A4323" t="s">
        <v>1587</v>
      </c>
      <c r="B4323">
        <v>99</v>
      </c>
      <c r="C4323">
        <v>63</v>
      </c>
      <c r="D4323" t="s">
        <v>4902</v>
      </c>
      <c r="E4323">
        <v>25529689.5</v>
      </c>
      <c r="F4323" t="s">
        <v>5668</v>
      </c>
      <c r="G4323" t="s">
        <v>6994</v>
      </c>
      <c r="H4323" t="s">
        <v>11531</v>
      </c>
      <c r="I4323">
        <v>4948</v>
      </c>
      <c r="J4323" t="s">
        <v>13780</v>
      </c>
      <c r="K4323">
        <v>33</v>
      </c>
      <c r="L4323" t="s">
        <v>23647</v>
      </c>
      <c r="M4323" t="s">
        <v>23697</v>
      </c>
      <c r="N4323">
        <v>3150000</v>
      </c>
      <c r="O4323">
        <v>2014</v>
      </c>
      <c r="P4323">
        <v>5.5</v>
      </c>
    </row>
    <row r="4324" spans="1:16" x14ac:dyDescent="0.3">
      <c r="A4324" t="s">
        <v>2045</v>
      </c>
      <c r="B4324">
        <v>76</v>
      </c>
      <c r="C4324">
        <v>92</v>
      </c>
      <c r="D4324" t="s">
        <v>4903</v>
      </c>
      <c r="E4324">
        <v>231186</v>
      </c>
      <c r="F4324" t="s">
        <v>5676</v>
      </c>
      <c r="G4324" t="s">
        <v>2045</v>
      </c>
      <c r="H4324" t="s">
        <v>11532</v>
      </c>
      <c r="I4324">
        <v>2082</v>
      </c>
      <c r="J4324" t="s">
        <v>13781</v>
      </c>
      <c r="K4324">
        <v>16</v>
      </c>
      <c r="L4324" t="s">
        <v>23649</v>
      </c>
      <c r="M4324" t="s">
        <v>23703</v>
      </c>
      <c r="N4324">
        <v>20000000</v>
      </c>
      <c r="O4324">
        <v>2014</v>
      </c>
      <c r="P4324">
        <v>6.3</v>
      </c>
    </row>
    <row r="4325" spans="1:16" x14ac:dyDescent="0.3">
      <c r="A4325" t="s">
        <v>2046</v>
      </c>
      <c r="B4325">
        <v>91</v>
      </c>
      <c r="C4325">
        <v>4</v>
      </c>
      <c r="D4325" t="s">
        <v>4904</v>
      </c>
      <c r="E4325">
        <v>25529689.5</v>
      </c>
      <c r="F4325" t="s">
        <v>5668</v>
      </c>
      <c r="G4325" t="s">
        <v>2976</v>
      </c>
      <c r="H4325" t="s">
        <v>11533</v>
      </c>
      <c r="I4325">
        <v>330</v>
      </c>
      <c r="J4325" t="s">
        <v>13782</v>
      </c>
      <c r="K4325">
        <v>6</v>
      </c>
      <c r="L4325" t="s">
        <v>23647</v>
      </c>
      <c r="M4325" t="s">
        <v>23694</v>
      </c>
      <c r="N4325">
        <v>1400000</v>
      </c>
      <c r="O4325">
        <v>2014</v>
      </c>
      <c r="P4325">
        <v>6.9</v>
      </c>
    </row>
    <row r="4326" spans="1:16" x14ac:dyDescent="0.3">
      <c r="A4326" t="s">
        <v>2047</v>
      </c>
      <c r="B4326">
        <v>105</v>
      </c>
      <c r="C4326">
        <v>53</v>
      </c>
      <c r="D4326" t="s">
        <v>4718</v>
      </c>
      <c r="E4326">
        <v>25529689.5</v>
      </c>
      <c r="F4326" t="s">
        <v>5479</v>
      </c>
      <c r="G4326" t="s">
        <v>4947</v>
      </c>
      <c r="H4326" t="s">
        <v>11534</v>
      </c>
      <c r="I4326">
        <v>22975</v>
      </c>
      <c r="J4326" t="s">
        <v>13783</v>
      </c>
      <c r="K4326">
        <v>155</v>
      </c>
      <c r="L4326" t="s">
        <v>23647</v>
      </c>
      <c r="M4326" t="s">
        <v>23694</v>
      </c>
      <c r="N4326">
        <v>1377800</v>
      </c>
      <c r="O4326">
        <v>1966</v>
      </c>
      <c r="P4326">
        <v>6.5</v>
      </c>
    </row>
    <row r="4327" spans="1:16" x14ac:dyDescent="0.3">
      <c r="A4327" t="s">
        <v>158</v>
      </c>
      <c r="B4327">
        <v>120</v>
      </c>
      <c r="C4327">
        <v>116</v>
      </c>
      <c r="D4327" t="s">
        <v>2511</v>
      </c>
      <c r="E4327">
        <v>3650677</v>
      </c>
      <c r="F4327" t="s">
        <v>5363</v>
      </c>
      <c r="G4327" t="s">
        <v>6202</v>
      </c>
      <c r="H4327" t="s">
        <v>11535</v>
      </c>
      <c r="I4327">
        <v>414976</v>
      </c>
      <c r="J4327" t="s">
        <v>844</v>
      </c>
      <c r="K4327">
        <v>523</v>
      </c>
      <c r="L4327" t="s">
        <v>23647</v>
      </c>
      <c r="M4327" t="s">
        <v>23695</v>
      </c>
      <c r="N4327">
        <v>960000</v>
      </c>
      <c r="O4327">
        <v>1998</v>
      </c>
      <c r="P4327">
        <v>8.1999999999999993</v>
      </c>
    </row>
    <row r="4328" spans="1:16" x14ac:dyDescent="0.3">
      <c r="A4328" t="s">
        <v>2048</v>
      </c>
      <c r="B4328">
        <v>105</v>
      </c>
      <c r="C4328">
        <v>112</v>
      </c>
      <c r="D4328" t="s">
        <v>2713</v>
      </c>
      <c r="E4328">
        <v>25529689.5</v>
      </c>
      <c r="F4328" t="s">
        <v>5996</v>
      </c>
      <c r="G4328" t="s">
        <v>3702</v>
      </c>
      <c r="H4328" t="s">
        <v>11536</v>
      </c>
      <c r="I4328">
        <v>39</v>
      </c>
      <c r="J4328" t="s">
        <v>2939</v>
      </c>
      <c r="K4328">
        <v>2</v>
      </c>
      <c r="L4328" t="s">
        <v>23647</v>
      </c>
      <c r="M4328" t="s">
        <v>23694</v>
      </c>
      <c r="N4328">
        <v>1250000</v>
      </c>
      <c r="O4328">
        <v>1982</v>
      </c>
      <c r="P4328">
        <v>7.1</v>
      </c>
    </row>
    <row r="4329" spans="1:16" x14ac:dyDescent="0.3">
      <c r="A4329" t="s">
        <v>1497</v>
      </c>
      <c r="B4329">
        <v>105</v>
      </c>
      <c r="C4329">
        <v>98</v>
      </c>
      <c r="D4329" t="s">
        <v>4905</v>
      </c>
      <c r="E4329">
        <v>1647780</v>
      </c>
      <c r="F4329" t="s">
        <v>5558</v>
      </c>
      <c r="G4329" t="s">
        <v>6995</v>
      </c>
      <c r="H4329" t="s">
        <v>11537</v>
      </c>
      <c r="I4329">
        <v>65951</v>
      </c>
      <c r="J4329" t="s">
        <v>13784</v>
      </c>
      <c r="K4329">
        <v>258</v>
      </c>
      <c r="L4329" t="s">
        <v>23676</v>
      </c>
      <c r="M4329" t="s">
        <v>23716</v>
      </c>
      <c r="N4329">
        <v>1300000</v>
      </c>
      <c r="O4329">
        <v>1998</v>
      </c>
      <c r="P4329">
        <v>8.1</v>
      </c>
    </row>
    <row r="4330" spans="1:16" x14ac:dyDescent="0.3">
      <c r="A4330" t="s">
        <v>2049</v>
      </c>
      <c r="B4330">
        <v>95</v>
      </c>
      <c r="C4330">
        <v>43</v>
      </c>
      <c r="D4330" t="s">
        <v>2936</v>
      </c>
      <c r="E4330">
        <v>695229</v>
      </c>
      <c r="F4330" t="s">
        <v>5491</v>
      </c>
      <c r="G4330" t="s">
        <v>2049</v>
      </c>
      <c r="H4330" t="s">
        <v>11538</v>
      </c>
      <c r="I4330">
        <v>11369</v>
      </c>
      <c r="J4330" t="s">
        <v>3928</v>
      </c>
      <c r="K4330">
        <v>65</v>
      </c>
      <c r="L4330" t="s">
        <v>23647</v>
      </c>
      <c r="M4330" t="s">
        <v>23694</v>
      </c>
      <c r="N4330">
        <v>1300000</v>
      </c>
      <c r="O4330">
        <v>1996</v>
      </c>
      <c r="P4330">
        <v>7.2</v>
      </c>
    </row>
    <row r="4331" spans="1:16" x14ac:dyDescent="0.3">
      <c r="A4331" t="s">
        <v>2050</v>
      </c>
      <c r="B4331">
        <v>135</v>
      </c>
      <c r="C4331">
        <v>15</v>
      </c>
      <c r="D4331" t="s">
        <v>4906</v>
      </c>
      <c r="E4331">
        <v>638951</v>
      </c>
      <c r="F4331" t="s">
        <v>5558</v>
      </c>
      <c r="G4331" t="s">
        <v>6996</v>
      </c>
      <c r="H4331" t="s">
        <v>11539</v>
      </c>
      <c r="I4331">
        <v>775</v>
      </c>
      <c r="J4331" t="s">
        <v>13785</v>
      </c>
      <c r="K4331">
        <v>19</v>
      </c>
      <c r="L4331" t="s">
        <v>23686</v>
      </c>
      <c r="M4331" t="s">
        <v>23694</v>
      </c>
      <c r="N4331">
        <v>1592000</v>
      </c>
      <c r="O4331">
        <v>2006</v>
      </c>
      <c r="P4331">
        <v>7.4</v>
      </c>
    </row>
    <row r="4332" spans="1:16" x14ac:dyDescent="0.3">
      <c r="A4332" t="s">
        <v>2051</v>
      </c>
      <c r="B4332">
        <v>105</v>
      </c>
      <c r="C4332">
        <v>14</v>
      </c>
      <c r="D4332" t="s">
        <v>3704</v>
      </c>
      <c r="E4332">
        <v>609042</v>
      </c>
      <c r="F4332" t="s">
        <v>5558</v>
      </c>
      <c r="G4332" t="s">
        <v>4643</v>
      </c>
      <c r="H4332" t="s">
        <v>11540</v>
      </c>
      <c r="I4332">
        <v>449</v>
      </c>
      <c r="J4332" t="s">
        <v>3779</v>
      </c>
      <c r="K4332">
        <v>38</v>
      </c>
      <c r="L4332" t="s">
        <v>23647</v>
      </c>
      <c r="M4332" t="s">
        <v>23694</v>
      </c>
      <c r="N4332">
        <v>1300000</v>
      </c>
      <c r="O4332">
        <v>1999</v>
      </c>
      <c r="P4332">
        <v>6.5</v>
      </c>
    </row>
    <row r="4333" spans="1:16" x14ac:dyDescent="0.3">
      <c r="A4333" t="s">
        <v>2052</v>
      </c>
      <c r="B4333">
        <v>83</v>
      </c>
      <c r="C4333">
        <v>56</v>
      </c>
      <c r="D4333" t="s">
        <v>4260</v>
      </c>
      <c r="E4333">
        <v>1521</v>
      </c>
      <c r="F4333" t="s">
        <v>5761</v>
      </c>
      <c r="G4333" t="s">
        <v>6702</v>
      </c>
      <c r="H4333" t="s">
        <v>11541</v>
      </c>
      <c r="I4333">
        <v>1231</v>
      </c>
      <c r="J4333" t="s">
        <v>4889</v>
      </c>
      <c r="K4333">
        <v>10</v>
      </c>
      <c r="L4333" t="s">
        <v>23647</v>
      </c>
      <c r="M4333" t="s">
        <v>23697</v>
      </c>
      <c r="N4333">
        <v>1500000</v>
      </c>
      <c r="O4333">
        <v>2012</v>
      </c>
      <c r="P4333">
        <v>5.7</v>
      </c>
    </row>
    <row r="4334" spans="1:16" x14ac:dyDescent="0.3">
      <c r="A4334" t="s">
        <v>405</v>
      </c>
      <c r="B4334">
        <v>111</v>
      </c>
      <c r="C4334">
        <v>79</v>
      </c>
      <c r="D4334" t="s">
        <v>2876</v>
      </c>
      <c r="E4334">
        <v>32940507</v>
      </c>
      <c r="F4334" t="s">
        <v>5321</v>
      </c>
      <c r="G4334" t="s">
        <v>2671</v>
      </c>
      <c r="H4334" t="s">
        <v>8034</v>
      </c>
      <c r="I4334">
        <v>54316</v>
      </c>
      <c r="J4334" t="s">
        <v>12319</v>
      </c>
      <c r="K4334">
        <v>127</v>
      </c>
      <c r="L4334" t="s">
        <v>23647</v>
      </c>
      <c r="M4334" t="s">
        <v>23694</v>
      </c>
      <c r="N4334">
        <v>60000000</v>
      </c>
      <c r="O4334">
        <v>1998</v>
      </c>
      <c r="P4334">
        <v>6.1</v>
      </c>
    </row>
    <row r="4335" spans="1:16" x14ac:dyDescent="0.3">
      <c r="A4335" t="s">
        <v>2053</v>
      </c>
      <c r="B4335">
        <v>135</v>
      </c>
      <c r="C4335">
        <v>16</v>
      </c>
      <c r="D4335" t="s">
        <v>4907</v>
      </c>
      <c r="E4335">
        <v>25529689.5</v>
      </c>
      <c r="F4335" t="s">
        <v>5751</v>
      </c>
      <c r="G4335" t="s">
        <v>6997</v>
      </c>
      <c r="H4335" t="s">
        <v>11542</v>
      </c>
      <c r="I4335">
        <v>3144</v>
      </c>
      <c r="J4335" t="s">
        <v>13786</v>
      </c>
      <c r="K4335">
        <v>24</v>
      </c>
      <c r="L4335" t="s">
        <v>23647</v>
      </c>
      <c r="M4335" t="s">
        <v>23749</v>
      </c>
      <c r="N4335">
        <v>1400000</v>
      </c>
      <c r="O4335">
        <v>2014</v>
      </c>
      <c r="P4335">
        <v>8.6999999999999993</v>
      </c>
    </row>
    <row r="4336" spans="1:16" x14ac:dyDescent="0.3">
      <c r="A4336" t="s">
        <v>2054</v>
      </c>
      <c r="B4336">
        <v>88</v>
      </c>
      <c r="C4336">
        <v>18</v>
      </c>
      <c r="D4336" t="s">
        <v>4908</v>
      </c>
      <c r="E4336">
        <v>25529689.5</v>
      </c>
      <c r="F4336" t="s">
        <v>5339</v>
      </c>
      <c r="G4336" t="s">
        <v>4560</v>
      </c>
      <c r="H4336" t="s">
        <v>11543</v>
      </c>
      <c r="I4336">
        <v>1339</v>
      </c>
      <c r="J4336" t="s">
        <v>13787</v>
      </c>
      <c r="K4336">
        <v>46</v>
      </c>
      <c r="L4336" t="s">
        <v>23647</v>
      </c>
      <c r="M4336" t="s">
        <v>23697</v>
      </c>
      <c r="N4336">
        <v>1750000</v>
      </c>
      <c r="O4336">
        <v>1985</v>
      </c>
      <c r="P4336">
        <v>4.3</v>
      </c>
    </row>
    <row r="4337" spans="1:16" x14ac:dyDescent="0.3">
      <c r="A4337" t="s">
        <v>2055</v>
      </c>
      <c r="B4337">
        <v>87</v>
      </c>
      <c r="C4337">
        <v>35</v>
      </c>
      <c r="D4337" t="s">
        <v>2009</v>
      </c>
      <c r="E4337">
        <v>19539</v>
      </c>
      <c r="F4337" t="s">
        <v>5447</v>
      </c>
      <c r="G4337" t="s">
        <v>2450</v>
      </c>
      <c r="H4337" t="s">
        <v>11544</v>
      </c>
      <c r="I4337">
        <v>4182</v>
      </c>
      <c r="J4337" t="s">
        <v>3035</v>
      </c>
      <c r="K4337">
        <v>53</v>
      </c>
      <c r="L4337" t="s">
        <v>23647</v>
      </c>
      <c r="M4337" t="s">
        <v>23694</v>
      </c>
      <c r="N4337">
        <v>1000000</v>
      </c>
      <c r="O4337">
        <v>2003</v>
      </c>
      <c r="P4337">
        <v>6.2</v>
      </c>
    </row>
    <row r="4338" spans="1:16" x14ac:dyDescent="0.3">
      <c r="A4338" t="s">
        <v>2056</v>
      </c>
      <c r="B4338">
        <v>97</v>
      </c>
      <c r="C4338">
        <v>5</v>
      </c>
      <c r="D4338" t="s">
        <v>4909</v>
      </c>
      <c r="E4338">
        <v>100358</v>
      </c>
      <c r="F4338" t="s">
        <v>5901</v>
      </c>
      <c r="G4338" t="s">
        <v>4558</v>
      </c>
      <c r="H4338" t="s">
        <v>11545</v>
      </c>
      <c r="I4338">
        <v>1167</v>
      </c>
      <c r="J4338" t="s">
        <v>13788</v>
      </c>
      <c r="K4338">
        <v>24</v>
      </c>
      <c r="L4338" t="s">
        <v>23647</v>
      </c>
      <c r="M4338" t="s">
        <v>23709</v>
      </c>
      <c r="N4338">
        <v>1500000</v>
      </c>
      <c r="O4338">
        <v>2005</v>
      </c>
      <c r="P4338">
        <v>3.3</v>
      </c>
    </row>
    <row r="4339" spans="1:16" x14ac:dyDescent="0.3">
      <c r="A4339" t="s">
        <v>1850</v>
      </c>
      <c r="B4339">
        <v>82</v>
      </c>
      <c r="C4339">
        <v>16</v>
      </c>
      <c r="D4339" t="s">
        <v>4910</v>
      </c>
      <c r="E4339">
        <v>25529689.5</v>
      </c>
      <c r="F4339" t="s">
        <v>5447</v>
      </c>
      <c r="G4339" t="s">
        <v>6998</v>
      </c>
      <c r="H4339" t="s">
        <v>11546</v>
      </c>
      <c r="I4339">
        <v>5579</v>
      </c>
      <c r="J4339" t="s">
        <v>13789</v>
      </c>
      <c r="K4339">
        <v>42</v>
      </c>
      <c r="L4339" t="s">
        <v>23647</v>
      </c>
      <c r="M4339" t="s">
        <v>23694</v>
      </c>
      <c r="N4339">
        <v>1300000</v>
      </c>
      <c r="O4339">
        <v>2010</v>
      </c>
      <c r="P4339">
        <v>2.7</v>
      </c>
    </row>
    <row r="4340" spans="1:16" x14ac:dyDescent="0.3">
      <c r="A4340" t="s">
        <v>2057</v>
      </c>
      <c r="B4340">
        <v>103</v>
      </c>
      <c r="C4340">
        <v>24</v>
      </c>
      <c r="D4340" t="s">
        <v>4911</v>
      </c>
      <c r="E4340">
        <v>25529689.5</v>
      </c>
      <c r="F4340" t="s">
        <v>6135</v>
      </c>
      <c r="G4340" t="s">
        <v>6232</v>
      </c>
      <c r="H4340" t="s">
        <v>11547</v>
      </c>
      <c r="I4340">
        <v>4866</v>
      </c>
      <c r="J4340" t="s">
        <v>4535</v>
      </c>
      <c r="K4340">
        <v>38</v>
      </c>
      <c r="L4340" t="s">
        <v>23647</v>
      </c>
      <c r="M4340" t="s">
        <v>23694</v>
      </c>
      <c r="N4340">
        <v>1300000</v>
      </c>
      <c r="O4340">
        <v>2009</v>
      </c>
      <c r="P4340">
        <v>5.2</v>
      </c>
    </row>
    <row r="4341" spans="1:16" x14ac:dyDescent="0.3">
      <c r="A4341" t="s">
        <v>959</v>
      </c>
      <c r="B4341">
        <v>130</v>
      </c>
      <c r="C4341">
        <v>144</v>
      </c>
      <c r="D4341" t="s">
        <v>4912</v>
      </c>
      <c r="E4341">
        <v>25529689.5</v>
      </c>
      <c r="F4341" t="s">
        <v>6136</v>
      </c>
      <c r="G4341" t="s">
        <v>2860</v>
      </c>
      <c r="H4341" t="s">
        <v>11548</v>
      </c>
      <c r="I4341">
        <v>87424</v>
      </c>
      <c r="J4341" t="s">
        <v>4482</v>
      </c>
      <c r="K4341">
        <v>276</v>
      </c>
      <c r="L4341" t="s">
        <v>23647</v>
      </c>
      <c r="M4341" t="s">
        <v>23694</v>
      </c>
      <c r="N4341">
        <v>1288000</v>
      </c>
      <c r="O4341">
        <v>1940</v>
      </c>
      <c r="P4341">
        <v>8.1999999999999993</v>
      </c>
    </row>
    <row r="4342" spans="1:16" x14ac:dyDescent="0.3">
      <c r="A4342" t="s">
        <v>629</v>
      </c>
      <c r="B4342">
        <v>87</v>
      </c>
      <c r="C4342">
        <v>242</v>
      </c>
      <c r="D4342" t="s">
        <v>4913</v>
      </c>
      <c r="E4342">
        <v>19100000</v>
      </c>
      <c r="F4342" t="s">
        <v>5526</v>
      </c>
      <c r="G4342" t="s">
        <v>6999</v>
      </c>
      <c r="H4342" t="s">
        <v>11549</v>
      </c>
      <c r="I4342">
        <v>39690</v>
      </c>
      <c r="J4342" t="s">
        <v>13790</v>
      </c>
      <c r="K4342">
        <v>394</v>
      </c>
      <c r="L4342" t="s">
        <v>23647</v>
      </c>
      <c r="M4342" t="s">
        <v>23694</v>
      </c>
      <c r="N4342">
        <v>1250000</v>
      </c>
      <c r="O4342">
        <v>1981</v>
      </c>
      <c r="P4342">
        <v>6.1</v>
      </c>
    </row>
    <row r="4343" spans="1:16" x14ac:dyDescent="0.3">
      <c r="A4343" t="s">
        <v>1730</v>
      </c>
      <c r="B4343">
        <v>101</v>
      </c>
      <c r="C4343">
        <v>97</v>
      </c>
      <c r="D4343" t="s">
        <v>4914</v>
      </c>
      <c r="E4343">
        <v>25529689.5</v>
      </c>
      <c r="F4343" t="s">
        <v>6137</v>
      </c>
      <c r="G4343" t="s">
        <v>7000</v>
      </c>
      <c r="H4343" t="s">
        <v>11550</v>
      </c>
      <c r="I4343">
        <v>24959</v>
      </c>
      <c r="J4343" t="s">
        <v>13791</v>
      </c>
      <c r="K4343">
        <v>136</v>
      </c>
      <c r="L4343" t="s">
        <v>23647</v>
      </c>
      <c r="M4343" t="s">
        <v>23694</v>
      </c>
      <c r="N4343">
        <v>1250000</v>
      </c>
      <c r="O4343">
        <v>1945</v>
      </c>
      <c r="P4343">
        <v>8</v>
      </c>
    </row>
    <row r="4344" spans="1:16" x14ac:dyDescent="0.3">
      <c r="A4344" t="s">
        <v>2058</v>
      </c>
      <c r="B4344">
        <v>96</v>
      </c>
      <c r="C4344">
        <v>77</v>
      </c>
      <c r="D4344" t="s">
        <v>3478</v>
      </c>
      <c r="E4344">
        <v>25529689.5</v>
      </c>
      <c r="F4344" t="s">
        <v>5862</v>
      </c>
      <c r="G4344" t="s">
        <v>3461</v>
      </c>
      <c r="H4344" t="s">
        <v>11551</v>
      </c>
      <c r="I4344">
        <v>7528</v>
      </c>
      <c r="J4344" t="s">
        <v>13792</v>
      </c>
      <c r="K4344">
        <v>88</v>
      </c>
      <c r="L4344" t="s">
        <v>23647</v>
      </c>
      <c r="M4344" t="s">
        <v>23694</v>
      </c>
      <c r="N4344">
        <v>1250000</v>
      </c>
      <c r="O4344">
        <v>1984</v>
      </c>
      <c r="P4344">
        <v>5.5</v>
      </c>
    </row>
    <row r="4345" spans="1:16" x14ac:dyDescent="0.3">
      <c r="A4345" t="s">
        <v>1853</v>
      </c>
      <c r="B4345">
        <v>80</v>
      </c>
      <c r="C4345">
        <v>16</v>
      </c>
      <c r="D4345" t="s">
        <v>4915</v>
      </c>
      <c r="E4345">
        <v>2833383</v>
      </c>
      <c r="F4345" t="s">
        <v>5704</v>
      </c>
      <c r="G4345" t="s">
        <v>3121</v>
      </c>
      <c r="H4345" t="s">
        <v>11552</v>
      </c>
      <c r="I4345">
        <v>910</v>
      </c>
      <c r="J4345" t="s">
        <v>13793</v>
      </c>
      <c r="K4345">
        <v>11</v>
      </c>
      <c r="L4345" t="s">
        <v>23647</v>
      </c>
      <c r="M4345" t="s">
        <v>23694</v>
      </c>
      <c r="N4345">
        <v>427000</v>
      </c>
      <c r="O4345">
        <v>2012</v>
      </c>
      <c r="P4345">
        <v>5.7</v>
      </c>
    </row>
    <row r="4346" spans="1:16" x14ac:dyDescent="0.3">
      <c r="A4346" t="s">
        <v>2059</v>
      </c>
      <c r="B4346">
        <v>87</v>
      </c>
      <c r="C4346">
        <v>7</v>
      </c>
      <c r="D4346" t="s">
        <v>2513</v>
      </c>
      <c r="E4346">
        <v>25529689.5</v>
      </c>
      <c r="F4346" t="s">
        <v>5915</v>
      </c>
      <c r="G4346" t="s">
        <v>7001</v>
      </c>
      <c r="H4346" t="s">
        <v>11553</v>
      </c>
      <c r="I4346">
        <v>458</v>
      </c>
      <c r="J4346" t="s">
        <v>4745</v>
      </c>
      <c r="K4346">
        <v>3</v>
      </c>
      <c r="L4346" t="s">
        <v>23647</v>
      </c>
      <c r="M4346" t="s">
        <v>23694</v>
      </c>
      <c r="N4346">
        <v>15000000</v>
      </c>
      <c r="O4346">
        <v>2011</v>
      </c>
      <c r="P4346">
        <v>3.7</v>
      </c>
    </row>
    <row r="4347" spans="1:16" x14ac:dyDescent="0.3">
      <c r="A4347" t="s">
        <v>2060</v>
      </c>
      <c r="B4347">
        <v>92</v>
      </c>
      <c r="C4347">
        <v>74</v>
      </c>
      <c r="D4347" t="s">
        <v>4916</v>
      </c>
      <c r="E4347">
        <v>25529689.5</v>
      </c>
      <c r="F4347" t="s">
        <v>6138</v>
      </c>
      <c r="G4347" t="s">
        <v>4003</v>
      </c>
      <c r="H4347" t="s">
        <v>11554</v>
      </c>
      <c r="I4347">
        <v>11047</v>
      </c>
      <c r="J4347" t="s">
        <v>13794</v>
      </c>
      <c r="K4347">
        <v>116</v>
      </c>
      <c r="L4347" t="s">
        <v>23647</v>
      </c>
      <c r="M4347" t="s">
        <v>23694</v>
      </c>
      <c r="N4347">
        <v>1250000</v>
      </c>
      <c r="O4347">
        <v>1953</v>
      </c>
      <c r="P4347">
        <v>7.1</v>
      </c>
    </row>
    <row r="4348" spans="1:16" x14ac:dyDescent="0.3">
      <c r="A4348" t="s">
        <v>1806</v>
      </c>
      <c r="B4348">
        <v>118</v>
      </c>
      <c r="C4348">
        <v>74</v>
      </c>
      <c r="D4348" t="s">
        <v>4917</v>
      </c>
      <c r="E4348">
        <v>25529689.5</v>
      </c>
      <c r="F4348" t="s">
        <v>5748</v>
      </c>
      <c r="G4348" t="s">
        <v>6853</v>
      </c>
      <c r="H4348" t="s">
        <v>11555</v>
      </c>
      <c r="I4348">
        <v>15840</v>
      </c>
      <c r="J4348" t="s">
        <v>13795</v>
      </c>
      <c r="K4348">
        <v>124</v>
      </c>
      <c r="L4348" t="s">
        <v>23647</v>
      </c>
      <c r="M4348" t="s">
        <v>23694</v>
      </c>
      <c r="N4348">
        <v>1250000</v>
      </c>
      <c r="O4348">
        <v>1941</v>
      </c>
      <c r="P4348">
        <v>7.8</v>
      </c>
    </row>
    <row r="4349" spans="1:16" x14ac:dyDescent="0.3">
      <c r="A4349" t="s">
        <v>465</v>
      </c>
      <c r="B4349">
        <v>123</v>
      </c>
      <c r="C4349">
        <v>46</v>
      </c>
      <c r="D4349" t="s">
        <v>4918</v>
      </c>
      <c r="E4349">
        <v>25529689.5</v>
      </c>
      <c r="F4349" t="s">
        <v>5997</v>
      </c>
      <c r="G4349" t="s">
        <v>2525</v>
      </c>
      <c r="H4349" t="s">
        <v>11556</v>
      </c>
      <c r="I4349">
        <v>794</v>
      </c>
      <c r="J4349" t="s">
        <v>13796</v>
      </c>
      <c r="K4349">
        <v>9</v>
      </c>
      <c r="L4349" t="s">
        <v>23647</v>
      </c>
      <c r="M4349" t="s">
        <v>23694</v>
      </c>
      <c r="N4349">
        <v>1420000</v>
      </c>
      <c r="O4349">
        <v>2014</v>
      </c>
      <c r="P4349">
        <v>4.0999999999999996</v>
      </c>
    </row>
    <row r="4350" spans="1:16" x14ac:dyDescent="0.3">
      <c r="A4350" t="s">
        <v>180</v>
      </c>
      <c r="B4350">
        <v>100</v>
      </c>
      <c r="C4350">
        <v>58</v>
      </c>
      <c r="D4350" t="s">
        <v>4919</v>
      </c>
      <c r="E4350">
        <v>24741700</v>
      </c>
      <c r="F4350" t="s">
        <v>5558</v>
      </c>
      <c r="G4350" t="s">
        <v>3017</v>
      </c>
      <c r="H4350" t="s">
        <v>11557</v>
      </c>
      <c r="I4350">
        <v>37785</v>
      </c>
      <c r="J4350" t="s">
        <v>282</v>
      </c>
      <c r="K4350">
        <v>95</v>
      </c>
      <c r="L4350" t="s">
        <v>23647</v>
      </c>
      <c r="M4350" t="s">
        <v>23694</v>
      </c>
      <c r="N4350">
        <v>1200000</v>
      </c>
      <c r="O4350">
        <v>1989</v>
      </c>
      <c r="P4350">
        <v>7.2</v>
      </c>
    </row>
    <row r="4351" spans="1:16" x14ac:dyDescent="0.3">
      <c r="A4351" t="s">
        <v>63</v>
      </c>
      <c r="B4351">
        <v>103</v>
      </c>
      <c r="C4351">
        <v>287</v>
      </c>
      <c r="D4351" t="s">
        <v>2756</v>
      </c>
      <c r="E4351">
        <v>55153403</v>
      </c>
      <c r="F4351" t="s">
        <v>5526</v>
      </c>
      <c r="G4351" t="s">
        <v>6241</v>
      </c>
      <c r="H4351" t="s">
        <v>11558</v>
      </c>
      <c r="I4351">
        <v>299127</v>
      </c>
      <c r="J4351" t="s">
        <v>4119</v>
      </c>
      <c r="K4351">
        <v>1509</v>
      </c>
      <c r="L4351" t="s">
        <v>23647</v>
      </c>
      <c r="M4351" t="s">
        <v>23694</v>
      </c>
      <c r="N4351">
        <v>1200000</v>
      </c>
      <c r="O4351">
        <v>2004</v>
      </c>
      <c r="P4351">
        <v>7.7</v>
      </c>
    </row>
    <row r="4352" spans="1:16" x14ac:dyDescent="0.3">
      <c r="A4352" t="s">
        <v>454</v>
      </c>
      <c r="B4352">
        <v>100</v>
      </c>
      <c r="C4352">
        <v>100</v>
      </c>
      <c r="D4352" t="s">
        <v>3257</v>
      </c>
      <c r="E4352">
        <v>18488314</v>
      </c>
      <c r="F4352" t="s">
        <v>5941</v>
      </c>
      <c r="G4352" t="s">
        <v>3771</v>
      </c>
      <c r="H4352" t="s">
        <v>11559</v>
      </c>
      <c r="I4352">
        <v>76151</v>
      </c>
      <c r="J4352" t="s">
        <v>454</v>
      </c>
      <c r="K4352">
        <v>333</v>
      </c>
      <c r="L4352" t="s">
        <v>23647</v>
      </c>
      <c r="M4352" t="s">
        <v>23694</v>
      </c>
      <c r="N4352">
        <v>1200000</v>
      </c>
      <c r="O4352">
        <v>2001</v>
      </c>
      <c r="P4352">
        <v>7.1</v>
      </c>
    </row>
    <row r="4353" spans="1:16" x14ac:dyDescent="0.3">
      <c r="A4353" t="s">
        <v>2061</v>
      </c>
      <c r="B4353">
        <v>99</v>
      </c>
      <c r="C4353">
        <v>5</v>
      </c>
      <c r="D4353" t="s">
        <v>2943</v>
      </c>
      <c r="E4353">
        <v>25529689.5</v>
      </c>
      <c r="F4353" t="s">
        <v>5427</v>
      </c>
      <c r="G4353" t="s">
        <v>7002</v>
      </c>
      <c r="H4353" t="s">
        <v>11560</v>
      </c>
      <c r="I4353">
        <v>101</v>
      </c>
      <c r="J4353" t="s">
        <v>13797</v>
      </c>
      <c r="K4353">
        <v>1</v>
      </c>
      <c r="L4353" t="s">
        <v>23647</v>
      </c>
      <c r="M4353" t="s">
        <v>23694</v>
      </c>
      <c r="N4353">
        <v>1300000</v>
      </c>
      <c r="O4353">
        <v>2014</v>
      </c>
      <c r="P4353">
        <v>7.6</v>
      </c>
    </row>
    <row r="4354" spans="1:16" x14ac:dyDescent="0.3">
      <c r="A4354" t="s">
        <v>2062</v>
      </c>
      <c r="B4354">
        <v>89</v>
      </c>
      <c r="C4354">
        <v>50</v>
      </c>
      <c r="D4354" t="s">
        <v>4920</v>
      </c>
      <c r="E4354">
        <v>11278</v>
      </c>
      <c r="F4354" t="s">
        <v>5491</v>
      </c>
      <c r="G4354" t="s">
        <v>7003</v>
      </c>
      <c r="H4354" t="s">
        <v>11561</v>
      </c>
      <c r="I4354">
        <v>1229</v>
      </c>
      <c r="J4354" t="s">
        <v>13798</v>
      </c>
      <c r="K4354">
        <v>2</v>
      </c>
      <c r="L4354" t="s">
        <v>23652</v>
      </c>
      <c r="M4354" t="s">
        <v>23705</v>
      </c>
      <c r="N4354">
        <v>1300000</v>
      </c>
      <c r="O4354">
        <v>2013</v>
      </c>
      <c r="P4354">
        <v>7</v>
      </c>
    </row>
    <row r="4355" spans="1:16" x14ac:dyDescent="0.3">
      <c r="A4355" t="s">
        <v>273</v>
      </c>
      <c r="B4355">
        <v>104</v>
      </c>
      <c r="C4355">
        <v>276</v>
      </c>
      <c r="D4355" t="s">
        <v>2761</v>
      </c>
      <c r="E4355">
        <v>79363785</v>
      </c>
      <c r="F4355" t="s">
        <v>5501</v>
      </c>
      <c r="G4355" t="s">
        <v>3774</v>
      </c>
      <c r="H4355" t="s">
        <v>7726</v>
      </c>
      <c r="I4355">
        <v>139426</v>
      </c>
      <c r="J4355" t="s">
        <v>12211</v>
      </c>
      <c r="K4355">
        <v>698</v>
      </c>
      <c r="L4355" t="s">
        <v>23647</v>
      </c>
      <c r="M4355" t="s">
        <v>23694</v>
      </c>
      <c r="N4355">
        <v>80000000</v>
      </c>
      <c r="O4355">
        <v>2008</v>
      </c>
      <c r="P4355">
        <v>5.5</v>
      </c>
    </row>
    <row r="4356" spans="1:16" x14ac:dyDescent="0.3">
      <c r="A4356" t="s">
        <v>900</v>
      </c>
      <c r="B4356">
        <v>114</v>
      </c>
      <c r="C4356">
        <v>137</v>
      </c>
      <c r="D4356" t="s">
        <v>4921</v>
      </c>
      <c r="E4356">
        <v>13876974</v>
      </c>
      <c r="F4356" t="s">
        <v>5397</v>
      </c>
      <c r="G4356" t="s">
        <v>6657</v>
      </c>
      <c r="H4356" t="s">
        <v>11562</v>
      </c>
      <c r="I4356">
        <v>19397</v>
      </c>
      <c r="J4356" t="s">
        <v>12754</v>
      </c>
      <c r="K4356">
        <v>214</v>
      </c>
      <c r="L4356" t="s">
        <v>23654</v>
      </c>
      <c r="M4356" t="s">
        <v>23709</v>
      </c>
      <c r="N4356">
        <v>7000000</v>
      </c>
      <c r="O4356">
        <v>2001</v>
      </c>
      <c r="P4356">
        <v>7.4</v>
      </c>
    </row>
    <row r="4357" spans="1:16" x14ac:dyDescent="0.3">
      <c r="A4357" t="s">
        <v>1212</v>
      </c>
      <c r="B4357">
        <v>111</v>
      </c>
      <c r="C4357">
        <v>122</v>
      </c>
      <c r="D4357" t="s">
        <v>4249</v>
      </c>
      <c r="E4357">
        <v>9180275</v>
      </c>
      <c r="F4357" t="s">
        <v>5558</v>
      </c>
      <c r="G4357" t="s">
        <v>2668</v>
      </c>
      <c r="H4357" t="s">
        <v>11563</v>
      </c>
      <c r="I4357">
        <v>22145</v>
      </c>
      <c r="J4357" t="s">
        <v>3764</v>
      </c>
      <c r="K4357">
        <v>231</v>
      </c>
      <c r="L4357" t="s">
        <v>23647</v>
      </c>
      <c r="M4357" t="s">
        <v>23694</v>
      </c>
      <c r="N4357">
        <v>1200000</v>
      </c>
      <c r="O4357">
        <v>2000</v>
      </c>
      <c r="P4357">
        <v>7.7</v>
      </c>
    </row>
    <row r="4358" spans="1:16" x14ac:dyDescent="0.3">
      <c r="A4358" t="s">
        <v>959</v>
      </c>
      <c r="B4358">
        <v>99</v>
      </c>
      <c r="C4358">
        <v>73</v>
      </c>
      <c r="D4358" t="s">
        <v>4922</v>
      </c>
      <c r="E4358">
        <v>25529689.5</v>
      </c>
      <c r="F4358" t="s">
        <v>5963</v>
      </c>
      <c r="G4358" t="s">
        <v>7004</v>
      </c>
      <c r="H4358" t="s">
        <v>11564</v>
      </c>
      <c r="I4358">
        <v>24891</v>
      </c>
      <c r="J4358" t="s">
        <v>4658</v>
      </c>
      <c r="K4358">
        <v>150</v>
      </c>
      <c r="L4358" t="s">
        <v>23647</v>
      </c>
      <c r="M4358" t="s">
        <v>23694</v>
      </c>
      <c r="N4358">
        <v>1200000</v>
      </c>
      <c r="O4358">
        <v>1955</v>
      </c>
      <c r="P4358">
        <v>7.2</v>
      </c>
    </row>
    <row r="4359" spans="1:16" x14ac:dyDescent="0.3">
      <c r="A4359" t="s">
        <v>552</v>
      </c>
      <c r="B4359">
        <v>110</v>
      </c>
      <c r="C4359">
        <v>202</v>
      </c>
      <c r="D4359" t="s">
        <v>2488</v>
      </c>
      <c r="E4359">
        <v>22494487</v>
      </c>
      <c r="F4359" t="s">
        <v>5462</v>
      </c>
      <c r="G4359" t="s">
        <v>2671</v>
      </c>
      <c r="H4359" t="s">
        <v>9030</v>
      </c>
      <c r="I4359">
        <v>262160</v>
      </c>
      <c r="J4359" t="s">
        <v>2766</v>
      </c>
      <c r="K4359">
        <v>507</v>
      </c>
      <c r="L4359" t="s">
        <v>23647</v>
      </c>
      <c r="M4359" t="s">
        <v>23701</v>
      </c>
      <c r="N4359">
        <v>27000000</v>
      </c>
      <c r="O4359">
        <v>2006</v>
      </c>
      <c r="P4359">
        <v>7.8</v>
      </c>
    </row>
    <row r="4360" spans="1:16" x14ac:dyDescent="0.3">
      <c r="A4360" t="s">
        <v>2063</v>
      </c>
      <c r="B4360">
        <v>85</v>
      </c>
      <c r="C4360">
        <v>99</v>
      </c>
      <c r="D4360" t="s">
        <v>3517</v>
      </c>
      <c r="E4360">
        <v>2199853</v>
      </c>
      <c r="F4360" t="s">
        <v>5491</v>
      </c>
      <c r="G4360" t="s">
        <v>2891</v>
      </c>
      <c r="H4360" t="s">
        <v>11565</v>
      </c>
      <c r="I4360">
        <v>19986</v>
      </c>
      <c r="J4360" t="s">
        <v>4077</v>
      </c>
      <c r="K4360">
        <v>186</v>
      </c>
      <c r="L4360" t="s">
        <v>23647</v>
      </c>
      <c r="M4360" t="s">
        <v>23694</v>
      </c>
      <c r="N4360">
        <v>1200000</v>
      </c>
      <c r="O4360">
        <v>1999</v>
      </c>
      <c r="P4360">
        <v>6.6</v>
      </c>
    </row>
    <row r="4361" spans="1:16" x14ac:dyDescent="0.3">
      <c r="A4361" t="s">
        <v>2064</v>
      </c>
      <c r="B4361">
        <v>113</v>
      </c>
      <c r="C4361">
        <v>10</v>
      </c>
      <c r="D4361" t="s">
        <v>4218</v>
      </c>
      <c r="E4361">
        <v>2859955</v>
      </c>
      <c r="F4361" t="s">
        <v>5579</v>
      </c>
      <c r="G4361" t="s">
        <v>2592</v>
      </c>
      <c r="H4361" t="s">
        <v>11566</v>
      </c>
      <c r="I4361">
        <v>2417</v>
      </c>
      <c r="J4361" t="s">
        <v>3195</v>
      </c>
      <c r="K4361">
        <v>32</v>
      </c>
      <c r="L4361" t="s">
        <v>23647</v>
      </c>
      <c r="M4361" t="s">
        <v>23694</v>
      </c>
      <c r="N4361">
        <v>1200000</v>
      </c>
      <c r="O4361">
        <v>2013</v>
      </c>
      <c r="P4361">
        <v>6</v>
      </c>
    </row>
    <row r="4362" spans="1:16" x14ac:dyDescent="0.3">
      <c r="A4362" t="s">
        <v>197</v>
      </c>
      <c r="B4362">
        <v>99</v>
      </c>
      <c r="C4362">
        <v>173</v>
      </c>
      <c r="D4362" t="s">
        <v>2049</v>
      </c>
      <c r="E4362">
        <v>2812029</v>
      </c>
      <c r="F4362" t="s">
        <v>5459</v>
      </c>
      <c r="G4362" t="s">
        <v>197</v>
      </c>
      <c r="H4362" t="s">
        <v>11567</v>
      </c>
      <c r="I4362">
        <v>664719</v>
      </c>
      <c r="J4362" t="s">
        <v>3070</v>
      </c>
      <c r="K4362">
        <v>931</v>
      </c>
      <c r="L4362" t="s">
        <v>23647</v>
      </c>
      <c r="M4362" t="s">
        <v>23694</v>
      </c>
      <c r="N4362">
        <v>1200000</v>
      </c>
      <c r="O4362">
        <v>1992</v>
      </c>
      <c r="P4362">
        <v>8.4</v>
      </c>
    </row>
    <row r="4363" spans="1:16" x14ac:dyDescent="0.3">
      <c r="A4363" t="s">
        <v>1707</v>
      </c>
      <c r="B4363">
        <v>83</v>
      </c>
      <c r="C4363">
        <v>7</v>
      </c>
      <c r="D4363" t="s">
        <v>4923</v>
      </c>
      <c r="E4363">
        <v>25529689.5</v>
      </c>
      <c r="F4363" t="s">
        <v>5689</v>
      </c>
      <c r="G4363" t="s">
        <v>7005</v>
      </c>
      <c r="H4363" t="s">
        <v>11568</v>
      </c>
      <c r="I4363">
        <v>1047</v>
      </c>
      <c r="J4363" t="s">
        <v>13799</v>
      </c>
      <c r="K4363">
        <v>25</v>
      </c>
      <c r="L4363" t="s">
        <v>23647</v>
      </c>
      <c r="M4363" t="s">
        <v>23694</v>
      </c>
      <c r="N4363">
        <v>20000000</v>
      </c>
      <c r="O4363">
        <v>1940</v>
      </c>
      <c r="P4363">
        <v>6.5</v>
      </c>
    </row>
    <row r="4364" spans="1:16" x14ac:dyDescent="0.3">
      <c r="A4364" t="s">
        <v>765</v>
      </c>
      <c r="B4364">
        <v>142</v>
      </c>
      <c r="C4364">
        <v>181</v>
      </c>
      <c r="D4364" t="s">
        <v>4924</v>
      </c>
      <c r="E4364">
        <v>6100000</v>
      </c>
      <c r="F4364" t="s">
        <v>5996</v>
      </c>
      <c r="G4364" t="s">
        <v>354</v>
      </c>
      <c r="H4364" t="s">
        <v>11569</v>
      </c>
      <c r="I4364">
        <v>503509</v>
      </c>
      <c r="J4364" t="s">
        <v>13800</v>
      </c>
      <c r="K4364">
        <v>780</v>
      </c>
      <c r="L4364" t="s">
        <v>23662</v>
      </c>
      <c r="M4364" t="s">
        <v>23713</v>
      </c>
      <c r="N4364">
        <v>1200000</v>
      </c>
      <c r="O4364">
        <v>1966</v>
      </c>
      <c r="P4364">
        <v>8.9</v>
      </c>
    </row>
    <row r="4365" spans="1:16" x14ac:dyDescent="0.3">
      <c r="A4365" t="s">
        <v>2065</v>
      </c>
      <c r="B4365">
        <v>112</v>
      </c>
      <c r="C4365">
        <v>111</v>
      </c>
      <c r="D4365" t="s">
        <v>4925</v>
      </c>
      <c r="E4365">
        <v>375723</v>
      </c>
      <c r="F4365" t="s">
        <v>5491</v>
      </c>
      <c r="G4365" t="s">
        <v>7006</v>
      </c>
      <c r="H4365" t="s">
        <v>11570</v>
      </c>
      <c r="I4365">
        <v>7025</v>
      </c>
      <c r="J4365" t="s">
        <v>13801</v>
      </c>
      <c r="K4365">
        <v>26</v>
      </c>
      <c r="L4365" t="s">
        <v>23674</v>
      </c>
      <c r="M4365" t="s">
        <v>23741</v>
      </c>
      <c r="N4365">
        <v>4000000</v>
      </c>
      <c r="O4365">
        <v>2015</v>
      </c>
      <c r="P4365">
        <v>7.9</v>
      </c>
    </row>
    <row r="4366" spans="1:16" x14ac:dyDescent="0.3">
      <c r="A4366" t="s">
        <v>2066</v>
      </c>
      <c r="B4366">
        <v>108</v>
      </c>
      <c r="C4366">
        <v>38</v>
      </c>
      <c r="D4366" t="s">
        <v>4926</v>
      </c>
      <c r="E4366">
        <v>594904</v>
      </c>
      <c r="F4366" t="s">
        <v>5491</v>
      </c>
      <c r="G4366" t="s">
        <v>3287</v>
      </c>
      <c r="H4366" t="s">
        <v>11571</v>
      </c>
      <c r="I4366">
        <v>2582</v>
      </c>
      <c r="J4366" t="s">
        <v>13802</v>
      </c>
      <c r="K4366">
        <v>89</v>
      </c>
      <c r="L4366" t="s">
        <v>23647</v>
      </c>
      <c r="M4366" t="s">
        <v>23694</v>
      </c>
      <c r="N4366">
        <v>1200000</v>
      </c>
      <c r="O4366">
        <v>2012</v>
      </c>
      <c r="P4366">
        <v>6</v>
      </c>
    </row>
    <row r="4367" spans="1:16" x14ac:dyDescent="0.3">
      <c r="A4367" t="s">
        <v>2067</v>
      </c>
      <c r="B4367">
        <v>88</v>
      </c>
      <c r="C4367">
        <v>12</v>
      </c>
      <c r="D4367" t="s">
        <v>4927</v>
      </c>
      <c r="E4367">
        <v>58936</v>
      </c>
      <c r="F4367" t="s">
        <v>5715</v>
      </c>
      <c r="G4367" t="s">
        <v>7007</v>
      </c>
      <c r="H4367" t="s">
        <v>11572</v>
      </c>
      <c r="I4367">
        <v>91</v>
      </c>
      <c r="J4367" t="s">
        <v>13803</v>
      </c>
      <c r="K4367">
        <v>4</v>
      </c>
      <c r="L4367" t="s">
        <v>23647</v>
      </c>
      <c r="M4367" t="s">
        <v>23694</v>
      </c>
      <c r="N4367">
        <v>1200000</v>
      </c>
      <c r="O4367">
        <v>2001</v>
      </c>
      <c r="P4367">
        <v>6.1</v>
      </c>
    </row>
    <row r="4368" spans="1:16" x14ac:dyDescent="0.3">
      <c r="A4368" t="s">
        <v>1324</v>
      </c>
      <c r="B4368">
        <v>97</v>
      </c>
      <c r="C4368">
        <v>23</v>
      </c>
      <c r="D4368" t="s">
        <v>30</v>
      </c>
      <c r="E4368">
        <v>24784</v>
      </c>
      <c r="F4368" t="s">
        <v>5814</v>
      </c>
      <c r="G4368" t="s">
        <v>30</v>
      </c>
      <c r="H4368" t="s">
        <v>11573</v>
      </c>
      <c r="I4368">
        <v>591</v>
      </c>
      <c r="J4368" t="s">
        <v>30</v>
      </c>
      <c r="K4368">
        <v>10</v>
      </c>
      <c r="L4368" t="s">
        <v>23647</v>
      </c>
      <c r="M4368" t="s">
        <v>23697</v>
      </c>
      <c r="N4368">
        <v>1200000</v>
      </c>
      <c r="O4368">
        <v>2011</v>
      </c>
      <c r="P4368">
        <v>7.4</v>
      </c>
    </row>
    <row r="4369" spans="1:16" x14ac:dyDescent="0.3">
      <c r="A4369" t="s">
        <v>2068</v>
      </c>
      <c r="B4369">
        <v>85</v>
      </c>
      <c r="C4369">
        <v>17</v>
      </c>
      <c r="D4369" t="s">
        <v>2502</v>
      </c>
      <c r="E4369">
        <v>7826</v>
      </c>
      <c r="F4369" t="s">
        <v>6052</v>
      </c>
      <c r="G4369" t="s">
        <v>6213</v>
      </c>
      <c r="H4369" t="s">
        <v>11574</v>
      </c>
      <c r="I4369">
        <v>132</v>
      </c>
      <c r="J4369" t="s">
        <v>6313</v>
      </c>
      <c r="K4369">
        <v>2</v>
      </c>
      <c r="L4369" t="s">
        <v>23647</v>
      </c>
      <c r="M4369" t="s">
        <v>23694</v>
      </c>
      <c r="N4369">
        <v>1200000</v>
      </c>
      <c r="O4369">
        <v>2007</v>
      </c>
      <c r="P4369">
        <v>6.2</v>
      </c>
    </row>
    <row r="4370" spans="1:16" x14ac:dyDescent="0.3">
      <c r="A4370" t="s">
        <v>2069</v>
      </c>
      <c r="B4370">
        <v>103</v>
      </c>
      <c r="C4370">
        <v>9</v>
      </c>
      <c r="D4370" t="s">
        <v>4928</v>
      </c>
      <c r="E4370">
        <v>25529689.5</v>
      </c>
      <c r="F4370" t="s">
        <v>5558</v>
      </c>
      <c r="G4370" t="s">
        <v>7008</v>
      </c>
      <c r="H4370" t="s">
        <v>11575</v>
      </c>
      <c r="I4370">
        <v>4068</v>
      </c>
      <c r="J4370" t="s">
        <v>13804</v>
      </c>
      <c r="K4370">
        <v>16</v>
      </c>
      <c r="L4370" t="s">
        <v>23649</v>
      </c>
      <c r="M4370" t="s">
        <v>23703</v>
      </c>
      <c r="N4370">
        <v>1500000</v>
      </c>
      <c r="O4370">
        <v>2011</v>
      </c>
      <c r="P4370">
        <v>5.6</v>
      </c>
    </row>
    <row r="4371" spans="1:16" x14ac:dyDescent="0.3">
      <c r="A4371" t="s">
        <v>2070</v>
      </c>
      <c r="B4371">
        <v>110</v>
      </c>
      <c r="C4371">
        <v>1</v>
      </c>
      <c r="D4371" t="s">
        <v>4929</v>
      </c>
      <c r="E4371">
        <v>3830</v>
      </c>
      <c r="F4371" t="s">
        <v>5491</v>
      </c>
      <c r="G4371" t="s">
        <v>7009</v>
      </c>
      <c r="H4371" t="s">
        <v>11576</v>
      </c>
      <c r="I4371">
        <v>27</v>
      </c>
      <c r="J4371" t="s">
        <v>13805</v>
      </c>
      <c r="K4371">
        <v>1</v>
      </c>
      <c r="L4371" t="s">
        <v>23652</v>
      </c>
      <c r="M4371" t="s">
        <v>23694</v>
      </c>
      <c r="N4371">
        <v>1200000</v>
      </c>
      <c r="O4371">
        <v>2013</v>
      </c>
      <c r="P4371">
        <v>7.2</v>
      </c>
    </row>
    <row r="4372" spans="1:16" x14ac:dyDescent="0.3">
      <c r="A4372" t="s">
        <v>2071</v>
      </c>
      <c r="B4372">
        <v>88</v>
      </c>
      <c r="C4372">
        <v>51</v>
      </c>
      <c r="D4372" t="s">
        <v>3424</v>
      </c>
      <c r="E4372">
        <v>25529689.5</v>
      </c>
      <c r="F4372" t="s">
        <v>5659</v>
      </c>
      <c r="G4372" t="s">
        <v>4357</v>
      </c>
      <c r="H4372" t="s">
        <v>11577</v>
      </c>
      <c r="I4372">
        <v>2953</v>
      </c>
      <c r="J4372" t="s">
        <v>13806</v>
      </c>
      <c r="K4372">
        <v>38</v>
      </c>
      <c r="L4372" t="s">
        <v>23647</v>
      </c>
      <c r="M4372" t="s">
        <v>23694</v>
      </c>
      <c r="N4372">
        <v>20000000</v>
      </c>
      <c r="O4372">
        <v>2003</v>
      </c>
      <c r="P4372">
        <v>6.1</v>
      </c>
    </row>
    <row r="4373" spans="1:16" x14ac:dyDescent="0.3">
      <c r="A4373" t="s">
        <v>2072</v>
      </c>
      <c r="B4373">
        <v>76</v>
      </c>
      <c r="C4373">
        <v>14</v>
      </c>
      <c r="D4373" t="s">
        <v>4930</v>
      </c>
      <c r="E4373">
        <v>25529689.5</v>
      </c>
      <c r="F4373" t="s">
        <v>5447</v>
      </c>
      <c r="G4373" t="s">
        <v>7010</v>
      </c>
      <c r="H4373" t="s">
        <v>11578</v>
      </c>
      <c r="I4373">
        <v>9560</v>
      </c>
      <c r="J4373" t="s">
        <v>12238</v>
      </c>
      <c r="K4373">
        <v>35</v>
      </c>
      <c r="L4373" t="s">
        <v>23647</v>
      </c>
      <c r="M4373" t="s">
        <v>23694</v>
      </c>
      <c r="N4373">
        <v>20000000</v>
      </c>
      <c r="O4373">
        <v>2008</v>
      </c>
      <c r="P4373">
        <v>3.8</v>
      </c>
    </row>
    <row r="4374" spans="1:16" x14ac:dyDescent="0.3">
      <c r="A4374" t="s">
        <v>1643</v>
      </c>
      <c r="B4374">
        <v>100</v>
      </c>
      <c r="C4374">
        <v>24</v>
      </c>
      <c r="D4374" t="s">
        <v>3871</v>
      </c>
      <c r="E4374">
        <v>25529689.5</v>
      </c>
      <c r="F4374" t="s">
        <v>6139</v>
      </c>
      <c r="G4374" t="s">
        <v>7011</v>
      </c>
      <c r="H4374" t="s">
        <v>11579</v>
      </c>
      <c r="I4374">
        <v>3418</v>
      </c>
      <c r="J4374" t="s">
        <v>7005</v>
      </c>
      <c r="K4374">
        <v>52</v>
      </c>
      <c r="L4374" t="s">
        <v>23647</v>
      </c>
      <c r="M4374" t="s">
        <v>23694</v>
      </c>
      <c r="N4374">
        <v>1200000</v>
      </c>
      <c r="O4374">
        <v>1936</v>
      </c>
      <c r="P4374">
        <v>7.1</v>
      </c>
    </row>
    <row r="4375" spans="1:16" x14ac:dyDescent="0.3">
      <c r="A4375" t="s">
        <v>2073</v>
      </c>
      <c r="B4375">
        <v>99</v>
      </c>
      <c r="C4375">
        <v>18</v>
      </c>
      <c r="D4375" t="s">
        <v>4931</v>
      </c>
      <c r="E4375">
        <v>25529689.5</v>
      </c>
      <c r="F4375" t="s">
        <v>5867</v>
      </c>
      <c r="G4375" t="s">
        <v>4552</v>
      </c>
      <c r="H4375" t="s">
        <v>11580</v>
      </c>
      <c r="I4375">
        <v>652</v>
      </c>
      <c r="J4375" t="s">
        <v>13807</v>
      </c>
      <c r="K4375">
        <v>11</v>
      </c>
      <c r="L4375" t="s">
        <v>23647</v>
      </c>
      <c r="M4375" t="s">
        <v>23697</v>
      </c>
      <c r="N4375">
        <v>1200000</v>
      </c>
      <c r="O4375">
        <v>2011</v>
      </c>
      <c r="P4375">
        <v>4.5</v>
      </c>
    </row>
    <row r="4376" spans="1:16" x14ac:dyDescent="0.3">
      <c r="A4376" t="s">
        <v>2074</v>
      </c>
      <c r="B4376">
        <v>84</v>
      </c>
      <c r="C4376">
        <v>22</v>
      </c>
      <c r="D4376" t="s">
        <v>4932</v>
      </c>
      <c r="E4376">
        <v>25529689.5</v>
      </c>
      <c r="F4376" t="s">
        <v>6140</v>
      </c>
      <c r="G4376" t="s">
        <v>7012</v>
      </c>
      <c r="H4376" t="s">
        <v>11581</v>
      </c>
      <c r="I4376">
        <v>1321</v>
      </c>
      <c r="J4376" t="s">
        <v>13808</v>
      </c>
      <c r="K4376">
        <v>51</v>
      </c>
      <c r="L4376" t="s">
        <v>23647</v>
      </c>
      <c r="M4376" t="s">
        <v>23697</v>
      </c>
      <c r="N4376">
        <v>1200000</v>
      </c>
      <c r="O4376">
        <v>2012</v>
      </c>
      <c r="P4376">
        <v>3.8</v>
      </c>
    </row>
    <row r="4377" spans="1:16" x14ac:dyDescent="0.3">
      <c r="A4377" t="s">
        <v>346</v>
      </c>
      <c r="B4377">
        <v>91</v>
      </c>
      <c r="C4377">
        <v>9</v>
      </c>
      <c r="D4377" t="s">
        <v>3094</v>
      </c>
      <c r="E4377">
        <v>2850263</v>
      </c>
      <c r="F4377" t="s">
        <v>6141</v>
      </c>
      <c r="G4377" t="s">
        <v>4729</v>
      </c>
      <c r="H4377" t="s">
        <v>11582</v>
      </c>
      <c r="I4377">
        <v>5061</v>
      </c>
      <c r="J4377" t="s">
        <v>13809</v>
      </c>
      <c r="K4377">
        <v>70</v>
      </c>
      <c r="L4377" t="s">
        <v>23647</v>
      </c>
      <c r="M4377" t="s">
        <v>23694</v>
      </c>
      <c r="N4377">
        <v>2600000</v>
      </c>
      <c r="O4377">
        <v>1993</v>
      </c>
      <c r="P4377">
        <v>6.2</v>
      </c>
    </row>
    <row r="4378" spans="1:16" x14ac:dyDescent="0.3">
      <c r="A4378" t="s">
        <v>2075</v>
      </c>
      <c r="B4378">
        <v>97</v>
      </c>
      <c r="C4378">
        <v>30</v>
      </c>
      <c r="D4378" t="s">
        <v>4933</v>
      </c>
      <c r="E4378">
        <v>25529689.5</v>
      </c>
      <c r="F4378" t="s">
        <v>5461</v>
      </c>
      <c r="G4378" t="s">
        <v>7013</v>
      </c>
      <c r="H4378" t="s">
        <v>11583</v>
      </c>
      <c r="I4378">
        <v>1172</v>
      </c>
      <c r="J4378" t="s">
        <v>13810</v>
      </c>
      <c r="K4378">
        <v>27</v>
      </c>
      <c r="L4378" t="s">
        <v>23647</v>
      </c>
      <c r="M4378" t="s">
        <v>23694</v>
      </c>
      <c r="N4378">
        <v>1200000</v>
      </c>
      <c r="O4378">
        <v>1970</v>
      </c>
      <c r="P4378">
        <v>6.6</v>
      </c>
    </row>
    <row r="4379" spans="1:16" x14ac:dyDescent="0.3">
      <c r="A4379" t="s">
        <v>2076</v>
      </c>
      <c r="B4379">
        <v>84</v>
      </c>
      <c r="C4379">
        <v>9</v>
      </c>
      <c r="D4379" t="s">
        <v>4934</v>
      </c>
      <c r="E4379">
        <v>25529689.5</v>
      </c>
      <c r="F4379" t="s">
        <v>5714</v>
      </c>
      <c r="G4379" t="s">
        <v>6486</v>
      </c>
      <c r="H4379" t="s">
        <v>11584</v>
      </c>
      <c r="I4379">
        <v>742</v>
      </c>
      <c r="J4379" t="s">
        <v>2654</v>
      </c>
      <c r="K4379">
        <v>7</v>
      </c>
      <c r="L4379" t="s">
        <v>23647</v>
      </c>
      <c r="M4379" t="s">
        <v>23694</v>
      </c>
      <c r="N4379">
        <v>1200000</v>
      </c>
      <c r="O4379">
        <v>2015</v>
      </c>
      <c r="P4379">
        <v>4.5999999999999996</v>
      </c>
    </row>
    <row r="4380" spans="1:16" x14ac:dyDescent="0.3">
      <c r="A4380" t="s">
        <v>2077</v>
      </c>
      <c r="B4380">
        <v>100</v>
      </c>
      <c r="C4380">
        <v>7</v>
      </c>
      <c r="D4380" t="s">
        <v>4935</v>
      </c>
      <c r="E4380">
        <v>25529689.5</v>
      </c>
      <c r="F4380" t="s">
        <v>5714</v>
      </c>
      <c r="G4380" t="s">
        <v>7014</v>
      </c>
      <c r="H4380" t="s">
        <v>11585</v>
      </c>
      <c r="I4380">
        <v>71</v>
      </c>
      <c r="J4380" t="s">
        <v>13811</v>
      </c>
      <c r="K4380">
        <v>2</v>
      </c>
      <c r="L4380" t="s">
        <v>23647</v>
      </c>
      <c r="M4380" t="s">
        <v>23694</v>
      </c>
      <c r="N4380">
        <v>1200000</v>
      </c>
      <c r="O4380">
        <v>2015</v>
      </c>
      <c r="P4380">
        <v>4.2</v>
      </c>
    </row>
    <row r="4381" spans="1:16" x14ac:dyDescent="0.3">
      <c r="A4381" t="s">
        <v>2078</v>
      </c>
      <c r="B4381">
        <v>94</v>
      </c>
      <c r="C4381">
        <v>91</v>
      </c>
      <c r="D4381" t="s">
        <v>4936</v>
      </c>
      <c r="E4381">
        <v>16101109</v>
      </c>
      <c r="F4381" t="s">
        <v>5447</v>
      </c>
      <c r="G4381" t="s">
        <v>2526</v>
      </c>
      <c r="H4381" t="s">
        <v>11586</v>
      </c>
      <c r="I4381">
        <v>76467</v>
      </c>
      <c r="J4381" t="s">
        <v>3738</v>
      </c>
      <c r="K4381">
        <v>236</v>
      </c>
      <c r="L4381" t="s">
        <v>23647</v>
      </c>
      <c r="M4381" t="s">
        <v>23694</v>
      </c>
      <c r="N4381">
        <v>3000000</v>
      </c>
      <c r="O4381">
        <v>2005</v>
      </c>
      <c r="P4381">
        <v>6.8</v>
      </c>
    </row>
    <row r="4382" spans="1:16" x14ac:dyDescent="0.3">
      <c r="A4382" t="s">
        <v>1621</v>
      </c>
      <c r="B4382">
        <v>90</v>
      </c>
      <c r="C4382">
        <v>99</v>
      </c>
      <c r="D4382" t="s">
        <v>4937</v>
      </c>
      <c r="E4382">
        <v>6013</v>
      </c>
      <c r="F4382" t="s">
        <v>5459</v>
      </c>
      <c r="G4382" t="s">
        <v>4446</v>
      </c>
      <c r="H4382" t="s">
        <v>11587</v>
      </c>
      <c r="I4382">
        <v>39929</v>
      </c>
      <c r="J4382" t="s">
        <v>13812</v>
      </c>
      <c r="K4382">
        <v>207</v>
      </c>
      <c r="L4382" t="s">
        <v>23647</v>
      </c>
      <c r="M4382" t="s">
        <v>23695</v>
      </c>
      <c r="N4382">
        <v>695393</v>
      </c>
      <c r="O4382">
        <v>2004</v>
      </c>
      <c r="P4382">
        <v>7.7</v>
      </c>
    </row>
    <row r="4383" spans="1:16" x14ac:dyDescent="0.3">
      <c r="A4383" t="s">
        <v>2079</v>
      </c>
      <c r="B4383">
        <v>92</v>
      </c>
      <c r="C4383">
        <v>57</v>
      </c>
      <c r="D4383" t="s">
        <v>4391</v>
      </c>
      <c r="E4383">
        <v>1400000</v>
      </c>
      <c r="F4383" t="s">
        <v>6106</v>
      </c>
      <c r="G4383" t="s">
        <v>4711</v>
      </c>
      <c r="H4383" t="s">
        <v>11588</v>
      </c>
      <c r="I4383">
        <v>1324</v>
      </c>
      <c r="J4383" t="s">
        <v>13813</v>
      </c>
      <c r="K4383">
        <v>37</v>
      </c>
      <c r="L4383" t="s">
        <v>23647</v>
      </c>
      <c r="M4383" t="s">
        <v>23694</v>
      </c>
      <c r="N4383">
        <v>1100000</v>
      </c>
      <c r="O4383">
        <v>1987</v>
      </c>
      <c r="P4383">
        <v>5.9</v>
      </c>
    </row>
    <row r="4384" spans="1:16" x14ac:dyDescent="0.3">
      <c r="A4384" t="s">
        <v>2080</v>
      </c>
      <c r="B4384">
        <v>105</v>
      </c>
      <c r="C4384">
        <v>12</v>
      </c>
      <c r="D4384" t="s">
        <v>30</v>
      </c>
      <c r="E4384">
        <v>247740</v>
      </c>
      <c r="F4384" t="s">
        <v>5516</v>
      </c>
      <c r="G4384" t="s">
        <v>30</v>
      </c>
      <c r="H4384" t="s">
        <v>11589</v>
      </c>
      <c r="I4384">
        <v>285</v>
      </c>
      <c r="J4384" t="s">
        <v>30</v>
      </c>
      <c r="K4384">
        <v>8</v>
      </c>
      <c r="L4384" t="s">
        <v>23647</v>
      </c>
      <c r="M4384" t="s">
        <v>23694</v>
      </c>
      <c r="N4384">
        <v>20000000</v>
      </c>
      <c r="O4384">
        <v>2002</v>
      </c>
      <c r="P4384">
        <v>4.7</v>
      </c>
    </row>
    <row r="4385" spans="1:16" x14ac:dyDescent="0.3">
      <c r="A4385" t="s">
        <v>2081</v>
      </c>
      <c r="B4385">
        <v>73</v>
      </c>
      <c r="C4385">
        <v>58</v>
      </c>
      <c r="D4385" t="s">
        <v>4938</v>
      </c>
      <c r="E4385">
        <v>39659</v>
      </c>
      <c r="F4385" t="s">
        <v>6142</v>
      </c>
      <c r="G4385" t="s">
        <v>7015</v>
      </c>
      <c r="H4385" t="s">
        <v>11590</v>
      </c>
      <c r="I4385">
        <v>1555</v>
      </c>
      <c r="J4385" t="s">
        <v>13814</v>
      </c>
      <c r="K4385">
        <v>32</v>
      </c>
      <c r="L4385" t="s">
        <v>23647</v>
      </c>
      <c r="M4385" t="s">
        <v>23697</v>
      </c>
      <c r="N4385">
        <v>1600000</v>
      </c>
      <c r="O4385">
        <v>2002</v>
      </c>
      <c r="P4385">
        <v>7</v>
      </c>
    </row>
    <row r="4386" spans="1:16" x14ac:dyDescent="0.3">
      <c r="A4386" t="s">
        <v>2082</v>
      </c>
      <c r="B4386">
        <v>116</v>
      </c>
      <c r="C4386">
        <v>5</v>
      </c>
      <c r="D4386" t="s">
        <v>4939</v>
      </c>
      <c r="E4386">
        <v>25529689.5</v>
      </c>
      <c r="F4386" t="s">
        <v>5558</v>
      </c>
      <c r="G4386" t="s">
        <v>7016</v>
      </c>
      <c r="H4386" t="s">
        <v>11591</v>
      </c>
      <c r="I4386">
        <v>2050</v>
      </c>
      <c r="J4386" t="s">
        <v>13815</v>
      </c>
      <c r="K4386">
        <v>36</v>
      </c>
      <c r="L4386" t="s">
        <v>23681</v>
      </c>
      <c r="M4386" t="s">
        <v>23719</v>
      </c>
      <c r="N4386">
        <v>10000000</v>
      </c>
      <c r="O4386">
        <v>2006</v>
      </c>
      <c r="P4386">
        <v>6.9</v>
      </c>
    </row>
    <row r="4387" spans="1:16" x14ac:dyDescent="0.3">
      <c r="A4387" t="s">
        <v>2083</v>
      </c>
      <c r="B4387">
        <v>110</v>
      </c>
      <c r="C4387">
        <v>97</v>
      </c>
      <c r="D4387" t="s">
        <v>4940</v>
      </c>
      <c r="E4387">
        <v>56129</v>
      </c>
      <c r="F4387" t="s">
        <v>5522</v>
      </c>
      <c r="G4387" t="s">
        <v>7017</v>
      </c>
      <c r="H4387" t="s">
        <v>11592</v>
      </c>
      <c r="I4387">
        <v>6555</v>
      </c>
      <c r="J4387" t="s">
        <v>13816</v>
      </c>
      <c r="K4387">
        <v>82</v>
      </c>
      <c r="L4387" t="s">
        <v>23647</v>
      </c>
      <c r="M4387" t="s">
        <v>23697</v>
      </c>
      <c r="N4387">
        <v>1100000</v>
      </c>
      <c r="O4387">
        <v>2010</v>
      </c>
      <c r="P4387">
        <v>6.1</v>
      </c>
    </row>
    <row r="4388" spans="1:16" x14ac:dyDescent="0.3">
      <c r="A4388" t="s">
        <v>2084</v>
      </c>
      <c r="B4388">
        <v>102</v>
      </c>
      <c r="C4388">
        <v>481</v>
      </c>
      <c r="D4388" t="s">
        <v>4941</v>
      </c>
      <c r="E4388">
        <v>4105123</v>
      </c>
      <c r="F4388" t="s">
        <v>5316</v>
      </c>
      <c r="G4388" t="s">
        <v>7018</v>
      </c>
      <c r="H4388" t="s">
        <v>11593</v>
      </c>
      <c r="I4388">
        <v>148221</v>
      </c>
      <c r="J4388" t="s">
        <v>13817</v>
      </c>
      <c r="K4388">
        <v>316</v>
      </c>
      <c r="L4388" t="s">
        <v>23687</v>
      </c>
      <c r="M4388" t="s">
        <v>23750</v>
      </c>
      <c r="N4388">
        <v>1100000</v>
      </c>
      <c r="O4388">
        <v>2011</v>
      </c>
      <c r="P4388">
        <v>7.6</v>
      </c>
    </row>
    <row r="4389" spans="1:16" x14ac:dyDescent="0.3">
      <c r="A4389" t="s">
        <v>2085</v>
      </c>
      <c r="B4389">
        <v>89</v>
      </c>
      <c r="C4389">
        <v>17</v>
      </c>
      <c r="D4389" t="s">
        <v>4157</v>
      </c>
      <c r="E4389">
        <v>25529689.5</v>
      </c>
      <c r="F4389" t="s">
        <v>5598</v>
      </c>
      <c r="G4389" t="s">
        <v>6872</v>
      </c>
      <c r="H4389" t="s">
        <v>11594</v>
      </c>
      <c r="I4389">
        <v>737</v>
      </c>
      <c r="J4389" t="s">
        <v>2085</v>
      </c>
      <c r="K4389">
        <v>15</v>
      </c>
      <c r="L4389" t="s">
        <v>23647</v>
      </c>
      <c r="M4389" t="s">
        <v>23694</v>
      </c>
      <c r="N4389">
        <v>1100000</v>
      </c>
      <c r="O4389">
        <v>2010</v>
      </c>
      <c r="P4389">
        <v>3</v>
      </c>
    </row>
    <row r="4390" spans="1:16" x14ac:dyDescent="0.3">
      <c r="A4390" t="s">
        <v>2086</v>
      </c>
      <c r="B4390">
        <v>76</v>
      </c>
      <c r="C4390">
        <v>9</v>
      </c>
      <c r="D4390" t="s">
        <v>4942</v>
      </c>
      <c r="E4390">
        <v>25529689.5</v>
      </c>
      <c r="F4390" t="s">
        <v>5714</v>
      </c>
      <c r="G4390" t="s">
        <v>7019</v>
      </c>
      <c r="H4390" t="s">
        <v>11595</v>
      </c>
      <c r="I4390">
        <v>332</v>
      </c>
      <c r="J4390" t="s">
        <v>2086</v>
      </c>
      <c r="K4390">
        <v>10</v>
      </c>
      <c r="L4390" t="s">
        <v>23647</v>
      </c>
      <c r="M4390" t="s">
        <v>23713</v>
      </c>
      <c r="N4390">
        <v>1100000</v>
      </c>
      <c r="O4390">
        <v>2013</v>
      </c>
      <c r="P4390">
        <v>2.6</v>
      </c>
    </row>
    <row r="4391" spans="1:16" x14ac:dyDescent="0.3">
      <c r="A4391" t="s">
        <v>1643</v>
      </c>
      <c r="B4391">
        <v>82</v>
      </c>
      <c r="C4391">
        <v>242</v>
      </c>
      <c r="D4391" t="s">
        <v>4943</v>
      </c>
      <c r="E4391">
        <v>25529689.5</v>
      </c>
      <c r="F4391" t="s">
        <v>5674</v>
      </c>
      <c r="G4391" t="s">
        <v>6964</v>
      </c>
      <c r="H4391" t="s">
        <v>11596</v>
      </c>
      <c r="I4391">
        <v>387508</v>
      </c>
      <c r="J4391" t="s">
        <v>13818</v>
      </c>
      <c r="K4391">
        <v>1123</v>
      </c>
      <c r="L4391" t="s">
        <v>23647</v>
      </c>
      <c r="M4391" t="s">
        <v>23694</v>
      </c>
      <c r="N4391">
        <v>950000</v>
      </c>
      <c r="O4391">
        <v>1942</v>
      </c>
      <c r="P4391">
        <v>8.6</v>
      </c>
    </row>
    <row r="4392" spans="1:16" x14ac:dyDescent="0.3">
      <c r="A4392" t="s">
        <v>2087</v>
      </c>
      <c r="B4392">
        <v>89</v>
      </c>
      <c r="C4392">
        <v>95</v>
      </c>
      <c r="D4392" t="s">
        <v>4944</v>
      </c>
      <c r="E4392">
        <v>25529689.5</v>
      </c>
      <c r="F4392" t="s">
        <v>5702</v>
      </c>
      <c r="G4392" t="s">
        <v>7020</v>
      </c>
      <c r="H4392" t="s">
        <v>11597</v>
      </c>
      <c r="I4392">
        <v>9465</v>
      </c>
      <c r="J4392" t="s">
        <v>13819</v>
      </c>
      <c r="K4392">
        <v>85</v>
      </c>
      <c r="L4392" t="s">
        <v>23647</v>
      </c>
      <c r="M4392" t="s">
        <v>23698</v>
      </c>
      <c r="N4392">
        <v>1400000</v>
      </c>
      <c r="O4392">
        <v>2008</v>
      </c>
      <c r="P4392">
        <v>6.1</v>
      </c>
    </row>
    <row r="4393" spans="1:16" x14ac:dyDescent="0.3">
      <c r="A4393" t="s">
        <v>2088</v>
      </c>
      <c r="B4393">
        <v>150</v>
      </c>
      <c r="C4393">
        <v>14</v>
      </c>
      <c r="D4393" t="s">
        <v>4945</v>
      </c>
      <c r="E4393">
        <v>25529689.5</v>
      </c>
      <c r="F4393" t="s">
        <v>5491</v>
      </c>
      <c r="G4393" t="s">
        <v>6688</v>
      </c>
      <c r="H4393" t="s">
        <v>11598</v>
      </c>
      <c r="I4393">
        <v>11010</v>
      </c>
      <c r="J4393" t="s">
        <v>13820</v>
      </c>
      <c r="K4393">
        <v>35</v>
      </c>
      <c r="L4393" t="s">
        <v>23654</v>
      </c>
      <c r="M4393" t="s">
        <v>23709</v>
      </c>
      <c r="N4393">
        <v>20000000</v>
      </c>
      <c r="O4393">
        <v>2009</v>
      </c>
      <c r="P4393">
        <v>7.5</v>
      </c>
    </row>
    <row r="4394" spans="1:16" x14ac:dyDescent="0.3">
      <c r="A4394" t="s">
        <v>2089</v>
      </c>
      <c r="B4394">
        <v>89</v>
      </c>
      <c r="C4394">
        <v>87</v>
      </c>
      <c r="D4394" t="s">
        <v>4946</v>
      </c>
      <c r="E4394">
        <v>25529689.5</v>
      </c>
      <c r="F4394" t="s">
        <v>5432</v>
      </c>
      <c r="G4394" t="s">
        <v>3681</v>
      </c>
      <c r="H4394" t="s">
        <v>11599</v>
      </c>
      <c r="I4394">
        <v>20678</v>
      </c>
      <c r="J4394" t="s">
        <v>13821</v>
      </c>
      <c r="K4394">
        <v>199</v>
      </c>
      <c r="L4394" t="s">
        <v>23647</v>
      </c>
      <c r="M4394" t="s">
        <v>23694</v>
      </c>
      <c r="N4394">
        <v>1000000</v>
      </c>
      <c r="O4394">
        <v>1972</v>
      </c>
      <c r="P4394">
        <v>6.7</v>
      </c>
    </row>
    <row r="4395" spans="1:16" x14ac:dyDescent="0.3">
      <c r="A4395" t="s">
        <v>571</v>
      </c>
      <c r="B4395">
        <v>145</v>
      </c>
      <c r="C4395">
        <v>141</v>
      </c>
      <c r="D4395" t="s">
        <v>4947</v>
      </c>
      <c r="E4395">
        <v>117235247</v>
      </c>
      <c r="F4395" t="s">
        <v>5579</v>
      </c>
      <c r="G4395" t="s">
        <v>262</v>
      </c>
      <c r="H4395" t="s">
        <v>11600</v>
      </c>
      <c r="I4395">
        <v>375240</v>
      </c>
      <c r="J4395" t="s">
        <v>4488</v>
      </c>
      <c r="K4395">
        <v>542</v>
      </c>
      <c r="L4395" t="s">
        <v>23647</v>
      </c>
      <c r="M4395" t="s">
        <v>23694</v>
      </c>
      <c r="N4395">
        <v>960000</v>
      </c>
      <c r="O4395">
        <v>1976</v>
      </c>
      <c r="P4395">
        <v>8.1</v>
      </c>
    </row>
    <row r="4396" spans="1:16" x14ac:dyDescent="0.3">
      <c r="A4396" t="s">
        <v>2090</v>
      </c>
      <c r="B4396">
        <v>91</v>
      </c>
      <c r="C4396">
        <v>16</v>
      </c>
      <c r="D4396" t="s">
        <v>3877</v>
      </c>
      <c r="E4396">
        <v>25529689.5</v>
      </c>
      <c r="F4396" t="s">
        <v>5558</v>
      </c>
      <c r="G4396" t="s">
        <v>7021</v>
      </c>
      <c r="H4396" t="s">
        <v>11601</v>
      </c>
      <c r="I4396">
        <v>512</v>
      </c>
      <c r="J4396" t="s">
        <v>13822</v>
      </c>
      <c r="K4396">
        <v>2</v>
      </c>
      <c r="L4396" t="s">
        <v>23647</v>
      </c>
      <c r="M4396" t="s">
        <v>23738</v>
      </c>
      <c r="N4396">
        <v>1100000</v>
      </c>
      <c r="O4396">
        <v>2014</v>
      </c>
      <c r="P4396">
        <v>4.9000000000000004</v>
      </c>
    </row>
    <row r="4397" spans="1:16" x14ac:dyDescent="0.3">
      <c r="A4397" t="s">
        <v>497</v>
      </c>
      <c r="B4397">
        <v>89</v>
      </c>
      <c r="C4397">
        <v>212</v>
      </c>
      <c r="D4397" t="s">
        <v>2737</v>
      </c>
      <c r="E4397">
        <v>21378000</v>
      </c>
      <c r="F4397" t="s">
        <v>5756</v>
      </c>
      <c r="G4397" t="s">
        <v>3831</v>
      </c>
      <c r="H4397" t="s">
        <v>9612</v>
      </c>
      <c r="I4397">
        <v>46493</v>
      </c>
      <c r="J4397" t="s">
        <v>6492</v>
      </c>
      <c r="K4397">
        <v>335</v>
      </c>
      <c r="L4397" t="s">
        <v>23647</v>
      </c>
      <c r="M4397" t="s">
        <v>23694</v>
      </c>
      <c r="N4397">
        <v>1000000</v>
      </c>
      <c r="O4397">
        <v>1980</v>
      </c>
      <c r="P4397">
        <v>6.8</v>
      </c>
    </row>
    <row r="4398" spans="1:16" x14ac:dyDescent="0.3">
      <c r="A4398" t="s">
        <v>1508</v>
      </c>
      <c r="B4398">
        <v>121</v>
      </c>
      <c r="C4398">
        <v>30</v>
      </c>
      <c r="D4398" t="s">
        <v>4603</v>
      </c>
      <c r="E4398">
        <v>25529689.5</v>
      </c>
      <c r="F4398" t="s">
        <v>6143</v>
      </c>
      <c r="G4398" t="s">
        <v>3037</v>
      </c>
      <c r="H4398" t="s">
        <v>11602</v>
      </c>
      <c r="I4398">
        <v>8508</v>
      </c>
      <c r="J4398" t="s">
        <v>13823</v>
      </c>
      <c r="K4398">
        <v>56</v>
      </c>
      <c r="L4398" t="s">
        <v>23647</v>
      </c>
      <c r="M4398" t="s">
        <v>23695</v>
      </c>
      <c r="N4398">
        <v>1000000</v>
      </c>
      <c r="O4398">
        <v>1963</v>
      </c>
      <c r="P4398">
        <v>6.8</v>
      </c>
    </row>
    <row r="4399" spans="1:16" x14ac:dyDescent="0.3">
      <c r="A4399" t="s">
        <v>2091</v>
      </c>
      <c r="B4399">
        <v>83</v>
      </c>
      <c r="C4399">
        <v>270</v>
      </c>
      <c r="D4399" t="s">
        <v>4948</v>
      </c>
      <c r="E4399">
        <v>31537320</v>
      </c>
      <c r="F4399" t="s">
        <v>5526</v>
      </c>
      <c r="G4399" t="s">
        <v>4455</v>
      </c>
      <c r="H4399" t="s">
        <v>11603</v>
      </c>
      <c r="I4399">
        <v>44329</v>
      </c>
      <c r="J4399" t="s">
        <v>13824</v>
      </c>
      <c r="K4399">
        <v>309</v>
      </c>
      <c r="L4399" t="s">
        <v>23647</v>
      </c>
      <c r="M4399" t="s">
        <v>23694</v>
      </c>
      <c r="N4399">
        <v>1000000</v>
      </c>
      <c r="O4399">
        <v>2014</v>
      </c>
      <c r="P4399">
        <v>5.7</v>
      </c>
    </row>
    <row r="4400" spans="1:16" x14ac:dyDescent="0.3">
      <c r="A4400" t="s">
        <v>78</v>
      </c>
      <c r="B4400">
        <v>110</v>
      </c>
      <c r="C4400">
        <v>211</v>
      </c>
      <c r="D4400" t="s">
        <v>1152</v>
      </c>
      <c r="E4400">
        <v>25529689.5</v>
      </c>
      <c r="F4400" t="s">
        <v>5442</v>
      </c>
      <c r="G4400" t="s">
        <v>2854</v>
      </c>
      <c r="H4400" t="s">
        <v>11604</v>
      </c>
      <c r="I4400">
        <v>507063</v>
      </c>
      <c r="J4400" t="s">
        <v>3238</v>
      </c>
      <c r="K4400">
        <v>881</v>
      </c>
      <c r="L4400" t="s">
        <v>23647</v>
      </c>
      <c r="M4400" t="s">
        <v>23694</v>
      </c>
      <c r="N4400">
        <v>1300000</v>
      </c>
      <c r="O4400">
        <v>1976</v>
      </c>
      <c r="P4400">
        <v>8.3000000000000007</v>
      </c>
    </row>
    <row r="4401" spans="1:16" x14ac:dyDescent="0.3">
      <c r="A4401" t="s">
        <v>287</v>
      </c>
      <c r="B4401">
        <v>91</v>
      </c>
      <c r="C4401">
        <v>161</v>
      </c>
      <c r="D4401" t="s">
        <v>3063</v>
      </c>
      <c r="E4401">
        <v>17986000</v>
      </c>
      <c r="F4401" t="s">
        <v>5714</v>
      </c>
      <c r="G4401" t="s">
        <v>6393</v>
      </c>
      <c r="H4401" t="s">
        <v>11605</v>
      </c>
      <c r="I4401">
        <v>22773</v>
      </c>
      <c r="J4401" t="s">
        <v>4143</v>
      </c>
      <c r="K4401">
        <v>195</v>
      </c>
      <c r="L4401" t="s">
        <v>23647</v>
      </c>
      <c r="M4401" t="s">
        <v>23694</v>
      </c>
      <c r="N4401">
        <v>1000000</v>
      </c>
      <c r="O4401">
        <v>1981</v>
      </c>
      <c r="P4401">
        <v>6.6</v>
      </c>
    </row>
    <row r="4402" spans="1:16" x14ac:dyDescent="0.3">
      <c r="A4402" t="s">
        <v>522</v>
      </c>
      <c r="B4402">
        <v>110</v>
      </c>
      <c r="C4402">
        <v>184</v>
      </c>
      <c r="D4402" t="s">
        <v>4949</v>
      </c>
      <c r="E4402">
        <v>16067035</v>
      </c>
      <c r="F4402" t="s">
        <v>5296</v>
      </c>
      <c r="G4402" t="s">
        <v>7022</v>
      </c>
      <c r="H4402" t="s">
        <v>11606</v>
      </c>
      <c r="I4402">
        <v>116642</v>
      </c>
      <c r="J4402" t="s">
        <v>4328</v>
      </c>
      <c r="K4402">
        <v>389</v>
      </c>
      <c r="L4402" t="s">
        <v>23647</v>
      </c>
      <c r="M4402" t="s">
        <v>23695</v>
      </c>
      <c r="N4402">
        <v>1100000</v>
      </c>
      <c r="O4402">
        <v>1962</v>
      </c>
      <c r="P4402">
        <v>7.3</v>
      </c>
    </row>
    <row r="4403" spans="1:16" x14ac:dyDescent="0.3">
      <c r="A4403" t="s">
        <v>2092</v>
      </c>
      <c r="B4403">
        <v>86</v>
      </c>
      <c r="C4403">
        <v>270</v>
      </c>
      <c r="D4403" t="s">
        <v>4950</v>
      </c>
      <c r="E4403">
        <v>18112929</v>
      </c>
      <c r="F4403" t="s">
        <v>5603</v>
      </c>
      <c r="G4403" t="s">
        <v>6290</v>
      </c>
      <c r="H4403" t="s">
        <v>11607</v>
      </c>
      <c r="I4403">
        <v>52642</v>
      </c>
      <c r="J4403" t="s">
        <v>2627</v>
      </c>
      <c r="K4403">
        <v>271</v>
      </c>
      <c r="L4403" t="s">
        <v>23647</v>
      </c>
      <c r="M4403" t="s">
        <v>23694</v>
      </c>
      <c r="N4403">
        <v>1000000</v>
      </c>
      <c r="O4403">
        <v>2012</v>
      </c>
      <c r="P4403">
        <v>5</v>
      </c>
    </row>
    <row r="4404" spans="1:16" x14ac:dyDescent="0.3">
      <c r="A4404" t="s">
        <v>2093</v>
      </c>
      <c r="B4404">
        <v>86</v>
      </c>
      <c r="C4404">
        <v>203</v>
      </c>
      <c r="D4404" t="s">
        <v>4951</v>
      </c>
      <c r="E4404">
        <v>14564027</v>
      </c>
      <c r="F4404" t="s">
        <v>5756</v>
      </c>
      <c r="G4404" t="s">
        <v>7023</v>
      </c>
      <c r="H4404" t="s">
        <v>11608</v>
      </c>
      <c r="I4404">
        <v>76407</v>
      </c>
      <c r="J4404" t="s">
        <v>13825</v>
      </c>
      <c r="K4404">
        <v>335</v>
      </c>
      <c r="L4404" t="s">
        <v>23647</v>
      </c>
      <c r="M4404" t="s">
        <v>23695</v>
      </c>
      <c r="N4404">
        <v>1000000</v>
      </c>
      <c r="O4404">
        <v>1987</v>
      </c>
      <c r="P4404">
        <v>7</v>
      </c>
    </row>
    <row r="4405" spans="1:16" x14ac:dyDescent="0.3">
      <c r="A4405" t="s">
        <v>2094</v>
      </c>
      <c r="B4405">
        <v>120</v>
      </c>
      <c r="C4405">
        <v>29</v>
      </c>
      <c r="D4405" t="s">
        <v>4952</v>
      </c>
      <c r="E4405">
        <v>20773070</v>
      </c>
      <c r="F4405" t="s">
        <v>5558</v>
      </c>
      <c r="G4405" t="s">
        <v>7024</v>
      </c>
      <c r="H4405" t="s">
        <v>11609</v>
      </c>
      <c r="I4405">
        <v>4501</v>
      </c>
      <c r="J4405" t="s">
        <v>13826</v>
      </c>
      <c r="K4405">
        <v>102</v>
      </c>
      <c r="L4405" t="s">
        <v>23647</v>
      </c>
      <c r="M4405" t="s">
        <v>23694</v>
      </c>
      <c r="N4405">
        <v>5000000</v>
      </c>
      <c r="O4405">
        <v>2016</v>
      </c>
      <c r="P4405">
        <v>3.4</v>
      </c>
    </row>
    <row r="4406" spans="1:16" x14ac:dyDescent="0.3">
      <c r="A4406" t="s">
        <v>792</v>
      </c>
      <c r="B4406">
        <v>90</v>
      </c>
      <c r="C4406">
        <v>137</v>
      </c>
      <c r="D4406" t="s">
        <v>3043</v>
      </c>
      <c r="E4406">
        <v>10042266</v>
      </c>
      <c r="F4406" t="s">
        <v>5702</v>
      </c>
      <c r="G4406" t="s">
        <v>6605</v>
      </c>
      <c r="H4406" t="s">
        <v>11610</v>
      </c>
      <c r="I4406">
        <v>23021</v>
      </c>
      <c r="J4406" t="s">
        <v>4175</v>
      </c>
      <c r="K4406">
        <v>220</v>
      </c>
      <c r="L4406" t="s">
        <v>23647</v>
      </c>
      <c r="M4406" t="s">
        <v>23694</v>
      </c>
      <c r="N4406">
        <v>1000000</v>
      </c>
      <c r="O4406">
        <v>2005</v>
      </c>
      <c r="P4406">
        <v>5.9</v>
      </c>
    </row>
    <row r="4407" spans="1:16" x14ac:dyDescent="0.3">
      <c r="A4407" t="s">
        <v>2095</v>
      </c>
      <c r="B4407">
        <v>99</v>
      </c>
      <c r="C4407">
        <v>107</v>
      </c>
      <c r="D4407" t="s">
        <v>4953</v>
      </c>
      <c r="E4407">
        <v>10037390</v>
      </c>
      <c r="F4407" t="s">
        <v>5677</v>
      </c>
      <c r="G4407" t="s">
        <v>7025</v>
      </c>
      <c r="H4407" t="s">
        <v>11611</v>
      </c>
      <c r="I4407">
        <v>5442</v>
      </c>
      <c r="J4407" t="s">
        <v>13827</v>
      </c>
      <c r="K4407">
        <v>140</v>
      </c>
      <c r="L4407" t="s">
        <v>23648</v>
      </c>
      <c r="M4407" t="s">
        <v>23700</v>
      </c>
      <c r="N4407">
        <v>1000000000</v>
      </c>
      <c r="O4407">
        <v>1999</v>
      </c>
      <c r="P4407">
        <v>6</v>
      </c>
    </row>
    <row r="4408" spans="1:16" x14ac:dyDescent="0.3">
      <c r="A4408" t="s">
        <v>1140</v>
      </c>
      <c r="B4408">
        <v>112</v>
      </c>
      <c r="C4408">
        <v>377</v>
      </c>
      <c r="D4408" t="s">
        <v>2514</v>
      </c>
      <c r="E4408">
        <v>9701559</v>
      </c>
      <c r="F4408" t="s">
        <v>5310</v>
      </c>
      <c r="G4408" t="s">
        <v>6279</v>
      </c>
      <c r="H4408" t="s">
        <v>11612</v>
      </c>
      <c r="I4408">
        <v>141425</v>
      </c>
      <c r="J4408" t="s">
        <v>4252</v>
      </c>
      <c r="K4408">
        <v>283</v>
      </c>
      <c r="L4408" t="s">
        <v>23647</v>
      </c>
      <c r="M4408" t="s">
        <v>23694</v>
      </c>
      <c r="N4408">
        <v>3500000</v>
      </c>
      <c r="O4408">
        <v>2010</v>
      </c>
      <c r="P4408">
        <v>7.4</v>
      </c>
    </row>
    <row r="4409" spans="1:16" x14ac:dyDescent="0.3">
      <c r="A4409" t="s">
        <v>2096</v>
      </c>
      <c r="B4409">
        <v>103</v>
      </c>
      <c r="C4409">
        <v>169</v>
      </c>
      <c r="D4409" t="s">
        <v>2665</v>
      </c>
      <c r="E4409">
        <v>9013113</v>
      </c>
      <c r="F4409" t="s">
        <v>5659</v>
      </c>
      <c r="G4409" t="s">
        <v>2960</v>
      </c>
      <c r="H4409" t="s">
        <v>11613</v>
      </c>
      <c r="I4409">
        <v>36321</v>
      </c>
      <c r="J4409" t="s">
        <v>13828</v>
      </c>
      <c r="K4409">
        <v>230</v>
      </c>
      <c r="L4409" t="s">
        <v>23647</v>
      </c>
      <c r="M4409" t="s">
        <v>23694</v>
      </c>
      <c r="N4409">
        <v>1000000</v>
      </c>
      <c r="O4409">
        <v>2005</v>
      </c>
      <c r="P4409">
        <v>7.4</v>
      </c>
    </row>
    <row r="4410" spans="1:16" x14ac:dyDescent="0.3">
      <c r="A4410" t="s">
        <v>954</v>
      </c>
      <c r="B4410">
        <v>83</v>
      </c>
      <c r="C4410">
        <v>225</v>
      </c>
      <c r="D4410" t="s">
        <v>4954</v>
      </c>
      <c r="E4410">
        <v>53245055</v>
      </c>
      <c r="F4410" t="s">
        <v>5714</v>
      </c>
      <c r="G4410" t="s">
        <v>7026</v>
      </c>
      <c r="H4410" t="s">
        <v>11614</v>
      </c>
      <c r="I4410">
        <v>30570</v>
      </c>
      <c r="J4410" t="s">
        <v>3660</v>
      </c>
      <c r="K4410">
        <v>290</v>
      </c>
      <c r="L4410" t="s">
        <v>23647</v>
      </c>
      <c r="M4410" t="s">
        <v>23694</v>
      </c>
      <c r="N4410">
        <v>1000000</v>
      </c>
      <c r="O4410">
        <v>2012</v>
      </c>
      <c r="P4410">
        <v>4.2</v>
      </c>
    </row>
    <row r="4411" spans="1:16" x14ac:dyDescent="0.3">
      <c r="A4411" t="s">
        <v>2097</v>
      </c>
      <c r="B4411">
        <v>109</v>
      </c>
      <c r="C4411">
        <v>101</v>
      </c>
      <c r="D4411" t="s">
        <v>4955</v>
      </c>
      <c r="E4411">
        <v>9000000</v>
      </c>
      <c r="F4411" t="s">
        <v>5666</v>
      </c>
      <c r="G4411" t="s">
        <v>2764</v>
      </c>
      <c r="H4411" t="s">
        <v>11615</v>
      </c>
      <c r="I4411">
        <v>7584</v>
      </c>
      <c r="J4411" t="s">
        <v>13829</v>
      </c>
      <c r="K4411">
        <v>137</v>
      </c>
      <c r="L4411" t="s">
        <v>23647</v>
      </c>
      <c r="M4411" t="s">
        <v>23694</v>
      </c>
      <c r="N4411">
        <v>900000</v>
      </c>
      <c r="O4411">
        <v>1970</v>
      </c>
      <c r="P4411">
        <v>6.2</v>
      </c>
    </row>
    <row r="4412" spans="1:16" x14ac:dyDescent="0.3">
      <c r="A4412" t="s">
        <v>2098</v>
      </c>
      <c r="B4412">
        <v>89</v>
      </c>
      <c r="C4412">
        <v>39</v>
      </c>
      <c r="D4412" t="s">
        <v>4956</v>
      </c>
      <c r="E4412">
        <v>25529689.5</v>
      </c>
      <c r="F4412" t="s">
        <v>5592</v>
      </c>
      <c r="G4412" t="s">
        <v>7027</v>
      </c>
      <c r="H4412" t="s">
        <v>11616</v>
      </c>
      <c r="I4412">
        <v>2636</v>
      </c>
      <c r="J4412" t="s">
        <v>13830</v>
      </c>
      <c r="K4412">
        <v>36</v>
      </c>
      <c r="L4412" t="s">
        <v>23647</v>
      </c>
      <c r="M4412" t="s">
        <v>23694</v>
      </c>
      <c r="N4412">
        <v>1000000</v>
      </c>
      <c r="O4412">
        <v>1956</v>
      </c>
      <c r="P4412">
        <v>6.2</v>
      </c>
    </row>
    <row r="4413" spans="1:16" x14ac:dyDescent="0.3">
      <c r="A4413" t="s">
        <v>1207</v>
      </c>
      <c r="B4413">
        <v>96</v>
      </c>
      <c r="C4413">
        <v>372</v>
      </c>
      <c r="D4413" t="s">
        <v>4957</v>
      </c>
      <c r="E4413">
        <v>23808111</v>
      </c>
      <c r="F4413" t="s">
        <v>5814</v>
      </c>
      <c r="G4413" t="s">
        <v>2836</v>
      </c>
      <c r="H4413" t="s">
        <v>11617</v>
      </c>
      <c r="I4413">
        <v>67654</v>
      </c>
      <c r="J4413" t="s">
        <v>30</v>
      </c>
      <c r="K4413">
        <v>504</v>
      </c>
      <c r="L4413" t="s">
        <v>23647</v>
      </c>
      <c r="M4413" t="s">
        <v>23694</v>
      </c>
      <c r="N4413">
        <v>20000000</v>
      </c>
      <c r="O4413">
        <v>2006</v>
      </c>
      <c r="P4413">
        <v>7.5</v>
      </c>
    </row>
    <row r="4414" spans="1:16" x14ac:dyDescent="0.3">
      <c r="A4414" t="s">
        <v>2099</v>
      </c>
      <c r="B4414">
        <v>109</v>
      </c>
      <c r="C4414">
        <v>40</v>
      </c>
      <c r="D4414" t="s">
        <v>4958</v>
      </c>
      <c r="E4414">
        <v>25529689.5</v>
      </c>
      <c r="F4414" t="s">
        <v>6144</v>
      </c>
      <c r="G4414" t="s">
        <v>7028</v>
      </c>
      <c r="H4414" t="s">
        <v>11618</v>
      </c>
      <c r="I4414">
        <v>7346</v>
      </c>
      <c r="J4414" t="s">
        <v>13831</v>
      </c>
      <c r="K4414">
        <v>69</v>
      </c>
      <c r="L4414" t="s">
        <v>23647</v>
      </c>
      <c r="M4414" t="s">
        <v>23694</v>
      </c>
      <c r="N4414">
        <v>1000000</v>
      </c>
      <c r="O4414">
        <v>1949</v>
      </c>
      <c r="P4414">
        <v>7.2</v>
      </c>
    </row>
    <row r="4415" spans="1:16" x14ac:dyDescent="0.3">
      <c r="A4415" t="s">
        <v>78</v>
      </c>
      <c r="B4415">
        <v>122</v>
      </c>
      <c r="C4415">
        <v>129</v>
      </c>
      <c r="D4415" t="s">
        <v>4959</v>
      </c>
      <c r="E4415">
        <v>5355376</v>
      </c>
      <c r="F4415" t="s">
        <v>6145</v>
      </c>
      <c r="G4415" t="s">
        <v>7029</v>
      </c>
      <c r="H4415" t="s">
        <v>11619</v>
      </c>
      <c r="I4415">
        <v>9638</v>
      </c>
      <c r="J4415" t="s">
        <v>13832</v>
      </c>
      <c r="K4415">
        <v>67</v>
      </c>
      <c r="L4415" t="s">
        <v>23647</v>
      </c>
      <c r="M4415" t="s">
        <v>23694</v>
      </c>
      <c r="N4415">
        <v>20000000</v>
      </c>
      <c r="O4415">
        <v>2008</v>
      </c>
      <c r="P4415">
        <v>7.2</v>
      </c>
    </row>
    <row r="4416" spans="1:16" x14ac:dyDescent="0.3">
      <c r="A4416" t="s">
        <v>1507</v>
      </c>
      <c r="B4416">
        <v>100</v>
      </c>
      <c r="C4416">
        <v>285</v>
      </c>
      <c r="D4416" t="s">
        <v>2552</v>
      </c>
      <c r="E4416">
        <v>7186670</v>
      </c>
      <c r="F4416" t="s">
        <v>6055</v>
      </c>
      <c r="G4416" t="s">
        <v>4209</v>
      </c>
      <c r="H4416" t="s">
        <v>11620</v>
      </c>
      <c r="I4416">
        <v>21468</v>
      </c>
      <c r="J4416" t="s">
        <v>13833</v>
      </c>
      <c r="K4416">
        <v>164</v>
      </c>
      <c r="L4416" t="s">
        <v>23647</v>
      </c>
      <c r="M4416" t="s">
        <v>23694</v>
      </c>
      <c r="N4416">
        <v>6000000</v>
      </c>
      <c r="O4416">
        <v>2013</v>
      </c>
      <c r="P4416">
        <v>5.4</v>
      </c>
    </row>
    <row r="4417" spans="1:16" x14ac:dyDescent="0.3">
      <c r="A4417" t="s">
        <v>2100</v>
      </c>
      <c r="B4417">
        <v>109</v>
      </c>
      <c r="C4417">
        <v>29</v>
      </c>
      <c r="D4417" t="s">
        <v>4960</v>
      </c>
      <c r="E4417">
        <v>25529689.5</v>
      </c>
      <c r="F4417" t="s">
        <v>5945</v>
      </c>
      <c r="G4417" t="s">
        <v>7030</v>
      </c>
      <c r="H4417" t="s">
        <v>11621</v>
      </c>
      <c r="I4417">
        <v>162</v>
      </c>
      <c r="J4417" t="s">
        <v>13834</v>
      </c>
      <c r="K4417">
        <v>5</v>
      </c>
      <c r="L4417" t="s">
        <v>23647</v>
      </c>
      <c r="M4417" t="s">
        <v>23695</v>
      </c>
      <c r="N4417">
        <v>1100000</v>
      </c>
      <c r="O4417">
        <v>2015</v>
      </c>
      <c r="P4417">
        <v>7</v>
      </c>
    </row>
    <row r="4418" spans="1:16" x14ac:dyDescent="0.3">
      <c r="A4418" t="s">
        <v>2101</v>
      </c>
      <c r="B4418">
        <v>95</v>
      </c>
      <c r="C4418">
        <v>337</v>
      </c>
      <c r="D4418" t="s">
        <v>3745</v>
      </c>
      <c r="E4418">
        <v>5997134</v>
      </c>
      <c r="F4418" t="s">
        <v>5648</v>
      </c>
      <c r="G4418" t="s">
        <v>3795</v>
      </c>
      <c r="H4418" t="s">
        <v>11622</v>
      </c>
      <c r="I4418">
        <v>36381</v>
      </c>
      <c r="J4418" t="s">
        <v>13835</v>
      </c>
      <c r="K4418">
        <v>126</v>
      </c>
      <c r="L4418" t="s">
        <v>23647</v>
      </c>
      <c r="M4418" t="s">
        <v>23694</v>
      </c>
      <c r="N4418">
        <v>1000000</v>
      </c>
      <c r="O4418">
        <v>2012</v>
      </c>
      <c r="P4418">
        <v>7.2</v>
      </c>
    </row>
    <row r="4419" spans="1:16" x14ac:dyDescent="0.3">
      <c r="A4419" t="s">
        <v>2102</v>
      </c>
      <c r="B4419">
        <v>94</v>
      </c>
      <c r="C4419">
        <v>120</v>
      </c>
      <c r="D4419" t="s">
        <v>4961</v>
      </c>
      <c r="E4419">
        <v>4417124</v>
      </c>
      <c r="F4419" t="s">
        <v>5814</v>
      </c>
      <c r="G4419" t="s">
        <v>7031</v>
      </c>
      <c r="H4419" t="s">
        <v>11623</v>
      </c>
      <c r="I4419">
        <v>42389</v>
      </c>
      <c r="J4419" t="s">
        <v>13836</v>
      </c>
      <c r="K4419">
        <v>183</v>
      </c>
      <c r="L4419" t="s">
        <v>23647</v>
      </c>
      <c r="M4419" t="s">
        <v>23694</v>
      </c>
      <c r="N4419">
        <v>20000000</v>
      </c>
      <c r="O4419">
        <v>2008</v>
      </c>
      <c r="P4419">
        <v>7.9</v>
      </c>
    </row>
    <row r="4420" spans="1:16" x14ac:dyDescent="0.3">
      <c r="A4420" t="s">
        <v>1709</v>
      </c>
      <c r="B4420">
        <v>107</v>
      </c>
      <c r="C4420">
        <v>40</v>
      </c>
      <c r="D4420" t="s">
        <v>4962</v>
      </c>
      <c r="E4420">
        <v>5355847</v>
      </c>
      <c r="F4420" t="s">
        <v>5558</v>
      </c>
      <c r="G4420" t="s">
        <v>6830</v>
      </c>
      <c r="H4420" t="s">
        <v>11624</v>
      </c>
      <c r="I4420">
        <v>6110</v>
      </c>
      <c r="J4420" t="s">
        <v>13837</v>
      </c>
      <c r="K4420">
        <v>82</v>
      </c>
      <c r="L4420" t="s">
        <v>23647</v>
      </c>
      <c r="M4420" t="s">
        <v>23694</v>
      </c>
      <c r="N4420">
        <v>20000000</v>
      </c>
      <c r="O4420">
        <v>2011</v>
      </c>
      <c r="P4420">
        <v>6.8</v>
      </c>
    </row>
    <row r="4421" spans="1:16" x14ac:dyDescent="0.3">
      <c r="A4421" t="s">
        <v>1170</v>
      </c>
      <c r="B4421">
        <v>104</v>
      </c>
      <c r="C4421">
        <v>38</v>
      </c>
      <c r="D4421" t="s">
        <v>4963</v>
      </c>
      <c r="E4421">
        <v>3386698</v>
      </c>
      <c r="F4421" t="s">
        <v>5397</v>
      </c>
      <c r="G4421" t="s">
        <v>2512</v>
      </c>
      <c r="H4421" t="s">
        <v>11625</v>
      </c>
      <c r="I4421">
        <v>4195</v>
      </c>
      <c r="J4421" t="s">
        <v>12340</v>
      </c>
      <c r="K4421">
        <v>86</v>
      </c>
      <c r="L4421" t="s">
        <v>23647</v>
      </c>
      <c r="M4421" t="s">
        <v>23694</v>
      </c>
      <c r="N4421">
        <v>1000000</v>
      </c>
      <c r="O4421">
        <v>1998</v>
      </c>
      <c r="P4421">
        <v>6.7</v>
      </c>
    </row>
    <row r="4422" spans="1:16" x14ac:dyDescent="0.3">
      <c r="A4422" t="s">
        <v>717</v>
      </c>
      <c r="B4422">
        <v>96</v>
      </c>
      <c r="C4422">
        <v>387</v>
      </c>
      <c r="D4422" t="s">
        <v>4187</v>
      </c>
      <c r="E4422">
        <v>143492840</v>
      </c>
      <c r="F4422" t="s">
        <v>5397</v>
      </c>
      <c r="G4422" t="s">
        <v>6195</v>
      </c>
      <c r="H4422" t="s">
        <v>10602</v>
      </c>
      <c r="I4422">
        <v>414345</v>
      </c>
      <c r="J4422" t="s">
        <v>2482</v>
      </c>
      <c r="K4422">
        <v>881</v>
      </c>
      <c r="L4422" t="s">
        <v>23647</v>
      </c>
      <c r="M4422" t="s">
        <v>23694</v>
      </c>
      <c r="N4422">
        <v>7500000</v>
      </c>
      <c r="O4422">
        <v>2007</v>
      </c>
      <c r="P4422">
        <v>7.5</v>
      </c>
    </row>
    <row r="4423" spans="1:16" x14ac:dyDescent="0.3">
      <c r="A4423" t="s">
        <v>2103</v>
      </c>
      <c r="B4423">
        <v>93</v>
      </c>
      <c r="C4423">
        <v>185</v>
      </c>
      <c r="D4423" t="s">
        <v>3543</v>
      </c>
      <c r="E4423">
        <v>5283379</v>
      </c>
      <c r="F4423" t="s">
        <v>5491</v>
      </c>
      <c r="G4423" t="s">
        <v>3084</v>
      </c>
      <c r="H4423" t="s">
        <v>11626</v>
      </c>
      <c r="I4423">
        <v>31254</v>
      </c>
      <c r="J4423" t="s">
        <v>13838</v>
      </c>
      <c r="K4423">
        <v>79</v>
      </c>
      <c r="L4423" t="s">
        <v>23647</v>
      </c>
      <c r="M4423" t="s">
        <v>23694</v>
      </c>
      <c r="N4423">
        <v>20000000</v>
      </c>
      <c r="O4423">
        <v>2014</v>
      </c>
      <c r="P4423">
        <v>6.8</v>
      </c>
    </row>
    <row r="4424" spans="1:16" x14ac:dyDescent="0.3">
      <c r="A4424" t="s">
        <v>2104</v>
      </c>
      <c r="B4424">
        <v>102</v>
      </c>
      <c r="C4424">
        <v>348</v>
      </c>
      <c r="D4424" t="s">
        <v>4964</v>
      </c>
      <c r="E4424">
        <v>2981638</v>
      </c>
      <c r="F4424" t="s">
        <v>5440</v>
      </c>
      <c r="G4424" t="s">
        <v>7021</v>
      </c>
      <c r="H4424" t="s">
        <v>11627</v>
      </c>
      <c r="I4424">
        <v>40425</v>
      </c>
      <c r="J4424" t="s">
        <v>3877</v>
      </c>
      <c r="K4424">
        <v>186</v>
      </c>
      <c r="L4424" t="s">
        <v>23647</v>
      </c>
      <c r="M4424" t="s">
        <v>23694</v>
      </c>
      <c r="N4424">
        <v>20000000</v>
      </c>
      <c r="O4424">
        <v>2011</v>
      </c>
      <c r="P4424">
        <v>6.9</v>
      </c>
    </row>
    <row r="4425" spans="1:16" x14ac:dyDescent="0.3">
      <c r="A4425" t="s">
        <v>2105</v>
      </c>
      <c r="B4425">
        <v>84</v>
      </c>
      <c r="C4425">
        <v>155</v>
      </c>
      <c r="D4425" t="s">
        <v>4965</v>
      </c>
      <c r="E4425">
        <v>3122616</v>
      </c>
      <c r="F4425" t="s">
        <v>5491</v>
      </c>
      <c r="G4425" t="s">
        <v>3764</v>
      </c>
      <c r="H4425" t="s">
        <v>11628</v>
      </c>
      <c r="I4425">
        <v>16594</v>
      </c>
      <c r="J4425" t="s">
        <v>13839</v>
      </c>
      <c r="K4425">
        <v>73</v>
      </c>
      <c r="L4425" t="s">
        <v>23647</v>
      </c>
      <c r="M4425" t="s">
        <v>23694</v>
      </c>
      <c r="N4425">
        <v>20000000</v>
      </c>
      <c r="O4425">
        <v>2014</v>
      </c>
      <c r="P4425">
        <v>6.8</v>
      </c>
    </row>
    <row r="4426" spans="1:16" x14ac:dyDescent="0.3">
      <c r="A4426" t="s">
        <v>2106</v>
      </c>
      <c r="B4426">
        <v>97</v>
      </c>
      <c r="C4426">
        <v>181</v>
      </c>
      <c r="D4426" t="s">
        <v>4966</v>
      </c>
      <c r="E4426">
        <v>2508841</v>
      </c>
      <c r="F4426" t="s">
        <v>5442</v>
      </c>
      <c r="G4426" t="s">
        <v>6364</v>
      </c>
      <c r="H4426" t="s">
        <v>11629</v>
      </c>
      <c r="I4426">
        <v>21746</v>
      </c>
      <c r="J4426" t="s">
        <v>13840</v>
      </c>
      <c r="K4426">
        <v>93</v>
      </c>
      <c r="L4426" t="s">
        <v>23647</v>
      </c>
      <c r="M4426" t="s">
        <v>23694</v>
      </c>
      <c r="N4426">
        <v>1000000</v>
      </c>
      <c r="O4426">
        <v>2008</v>
      </c>
      <c r="P4426">
        <v>7.2</v>
      </c>
    </row>
    <row r="4427" spans="1:16" x14ac:dyDescent="0.3">
      <c r="A4427" t="s">
        <v>2107</v>
      </c>
      <c r="B4427">
        <v>91</v>
      </c>
      <c r="C4427">
        <v>149</v>
      </c>
      <c r="D4427" t="s">
        <v>4967</v>
      </c>
      <c r="E4427">
        <v>4946250</v>
      </c>
      <c r="F4427" t="s">
        <v>5593</v>
      </c>
      <c r="G4427" t="s">
        <v>4741</v>
      </c>
      <c r="H4427" t="s">
        <v>11630</v>
      </c>
      <c r="I4427">
        <v>9540</v>
      </c>
      <c r="J4427" t="s">
        <v>13841</v>
      </c>
      <c r="K4427">
        <v>80</v>
      </c>
      <c r="L4427" t="s">
        <v>23647</v>
      </c>
      <c r="M4427" t="s">
        <v>23694</v>
      </c>
      <c r="N4427">
        <v>1000000</v>
      </c>
      <c r="O4427">
        <v>2013</v>
      </c>
      <c r="P4427">
        <v>7.4</v>
      </c>
    </row>
    <row r="4428" spans="1:16" x14ac:dyDescent="0.3">
      <c r="A4428" t="s">
        <v>1615</v>
      </c>
      <c r="B4428">
        <v>84</v>
      </c>
      <c r="C4428">
        <v>54</v>
      </c>
      <c r="D4428" t="s">
        <v>4968</v>
      </c>
      <c r="E4428">
        <v>1950218</v>
      </c>
      <c r="F4428" t="s">
        <v>5491</v>
      </c>
      <c r="G4428" t="s">
        <v>2433</v>
      </c>
      <c r="H4428" t="s">
        <v>11631</v>
      </c>
      <c r="I4428">
        <v>5933</v>
      </c>
      <c r="J4428" t="s">
        <v>13842</v>
      </c>
      <c r="K4428">
        <v>102</v>
      </c>
      <c r="L4428" t="s">
        <v>23647</v>
      </c>
      <c r="M4428" t="s">
        <v>23694</v>
      </c>
      <c r="N4428">
        <v>1000000</v>
      </c>
      <c r="O4428">
        <v>1997</v>
      </c>
      <c r="P4428">
        <v>5.6</v>
      </c>
    </row>
    <row r="4429" spans="1:16" x14ac:dyDescent="0.3">
      <c r="A4429" t="s">
        <v>1479</v>
      </c>
      <c r="B4429">
        <v>86</v>
      </c>
      <c r="C4429">
        <v>18</v>
      </c>
      <c r="D4429" t="s">
        <v>2710</v>
      </c>
      <c r="E4429">
        <v>1277257</v>
      </c>
      <c r="F4429" t="s">
        <v>5397</v>
      </c>
      <c r="G4429" t="s">
        <v>4489</v>
      </c>
      <c r="H4429" t="s">
        <v>11632</v>
      </c>
      <c r="I4429">
        <v>2629</v>
      </c>
      <c r="J4429" t="s">
        <v>3280</v>
      </c>
      <c r="K4429">
        <v>32</v>
      </c>
      <c r="L4429" t="s">
        <v>23647</v>
      </c>
      <c r="M4429" t="s">
        <v>23695</v>
      </c>
      <c r="N4429">
        <v>1000000</v>
      </c>
      <c r="O4429">
        <v>1996</v>
      </c>
      <c r="P4429">
        <v>6.8</v>
      </c>
    </row>
    <row r="4430" spans="1:16" x14ac:dyDescent="0.3">
      <c r="A4430" t="s">
        <v>2108</v>
      </c>
      <c r="B4430">
        <v>92</v>
      </c>
      <c r="C4430">
        <v>87</v>
      </c>
      <c r="D4430" t="s">
        <v>4969</v>
      </c>
      <c r="E4430">
        <v>1677838</v>
      </c>
      <c r="F4430" t="s">
        <v>5814</v>
      </c>
      <c r="G4430" t="s">
        <v>6218</v>
      </c>
      <c r="H4430" t="s">
        <v>11633</v>
      </c>
      <c r="I4430">
        <v>11283</v>
      </c>
      <c r="J4430" t="s">
        <v>13843</v>
      </c>
      <c r="K4430">
        <v>155</v>
      </c>
      <c r="L4430" t="s">
        <v>23647</v>
      </c>
      <c r="M4430" t="s">
        <v>23694</v>
      </c>
      <c r="N4430">
        <v>1000000</v>
      </c>
      <c r="O4430">
        <v>2006</v>
      </c>
      <c r="P4430">
        <v>7.7</v>
      </c>
    </row>
    <row r="4431" spans="1:16" x14ac:dyDescent="0.3">
      <c r="A4431" t="s">
        <v>2109</v>
      </c>
      <c r="B4431">
        <v>94</v>
      </c>
      <c r="C4431">
        <v>51</v>
      </c>
      <c r="D4431" t="s">
        <v>3206</v>
      </c>
      <c r="E4431">
        <v>1744858</v>
      </c>
      <c r="F4431" t="s">
        <v>5622</v>
      </c>
      <c r="G4431" t="s">
        <v>4293</v>
      </c>
      <c r="H4431" t="s">
        <v>11634</v>
      </c>
      <c r="I4431">
        <v>6084</v>
      </c>
      <c r="J4431" t="s">
        <v>12905</v>
      </c>
      <c r="K4431">
        <v>120</v>
      </c>
      <c r="L4431" t="s">
        <v>23647</v>
      </c>
      <c r="M4431" t="s">
        <v>23694</v>
      </c>
      <c r="N4431">
        <v>1000000</v>
      </c>
      <c r="O4431">
        <v>2000</v>
      </c>
      <c r="P4431">
        <v>7</v>
      </c>
    </row>
    <row r="4432" spans="1:16" x14ac:dyDescent="0.3">
      <c r="A4432" t="s">
        <v>1653</v>
      </c>
      <c r="B4432">
        <v>92</v>
      </c>
      <c r="C4432">
        <v>260</v>
      </c>
      <c r="D4432" t="s">
        <v>2075</v>
      </c>
      <c r="E4432">
        <v>25529689.5</v>
      </c>
      <c r="F4432" t="s">
        <v>6146</v>
      </c>
      <c r="G4432" t="s">
        <v>3160</v>
      </c>
      <c r="H4432" t="s">
        <v>11635</v>
      </c>
      <c r="I4432">
        <v>38893</v>
      </c>
      <c r="J4432" t="s">
        <v>13844</v>
      </c>
      <c r="K4432">
        <v>366</v>
      </c>
      <c r="L4432" t="s">
        <v>23647</v>
      </c>
      <c r="M4432" t="s">
        <v>23694</v>
      </c>
      <c r="N4432">
        <v>1000000</v>
      </c>
      <c r="O4432">
        <v>2002</v>
      </c>
      <c r="P4432">
        <v>7.2</v>
      </c>
    </row>
    <row r="4433" spans="1:16" x14ac:dyDescent="0.3">
      <c r="A4433" t="s">
        <v>76</v>
      </c>
      <c r="B4433">
        <v>103</v>
      </c>
      <c r="C4433">
        <v>218</v>
      </c>
      <c r="D4433" t="s">
        <v>2972</v>
      </c>
      <c r="E4433">
        <v>80021740</v>
      </c>
      <c r="F4433" t="s">
        <v>5619</v>
      </c>
      <c r="G4433" t="s">
        <v>3221</v>
      </c>
      <c r="H4433" t="s">
        <v>8063</v>
      </c>
      <c r="I4433">
        <v>47988</v>
      </c>
      <c r="J4433" t="s">
        <v>3284</v>
      </c>
      <c r="K4433">
        <v>154</v>
      </c>
      <c r="L4433" t="s">
        <v>23647</v>
      </c>
      <c r="M4433" t="s">
        <v>23694</v>
      </c>
      <c r="N4433">
        <v>58000000</v>
      </c>
      <c r="O4433">
        <v>2015</v>
      </c>
      <c r="P4433">
        <v>6.4</v>
      </c>
    </row>
    <row r="4434" spans="1:16" x14ac:dyDescent="0.3">
      <c r="A4434" t="s">
        <v>2110</v>
      </c>
      <c r="B4434">
        <v>100</v>
      </c>
      <c r="C4434">
        <v>16</v>
      </c>
      <c r="D4434" t="s">
        <v>4970</v>
      </c>
      <c r="E4434">
        <v>982214</v>
      </c>
      <c r="F4434" t="s">
        <v>5558</v>
      </c>
      <c r="G4434" t="s">
        <v>7032</v>
      </c>
      <c r="H4434" t="s">
        <v>11636</v>
      </c>
      <c r="I4434">
        <v>1976</v>
      </c>
      <c r="J4434" t="s">
        <v>13845</v>
      </c>
      <c r="K4434">
        <v>51</v>
      </c>
      <c r="L4434" t="s">
        <v>23647</v>
      </c>
      <c r="M4434" t="s">
        <v>23694</v>
      </c>
      <c r="N4434">
        <v>1000000</v>
      </c>
      <c r="O4434">
        <v>1998</v>
      </c>
      <c r="P4434">
        <v>7.2</v>
      </c>
    </row>
    <row r="4435" spans="1:16" x14ac:dyDescent="0.3">
      <c r="A4435" t="s">
        <v>2111</v>
      </c>
      <c r="B4435">
        <v>119</v>
      </c>
      <c r="C4435">
        <v>12</v>
      </c>
      <c r="D4435" t="s">
        <v>4971</v>
      </c>
      <c r="E4435">
        <v>798341</v>
      </c>
      <c r="F4435" t="s">
        <v>5913</v>
      </c>
      <c r="G4435" t="s">
        <v>3323</v>
      </c>
      <c r="H4435" t="s">
        <v>11637</v>
      </c>
      <c r="I4435">
        <v>983</v>
      </c>
      <c r="J4435" t="s">
        <v>13846</v>
      </c>
      <c r="K4435">
        <v>63</v>
      </c>
      <c r="L4435" t="s">
        <v>23647</v>
      </c>
      <c r="M4435" t="s">
        <v>23694</v>
      </c>
      <c r="N4435">
        <v>1000000</v>
      </c>
      <c r="O4435">
        <v>2001</v>
      </c>
      <c r="P4435">
        <v>7.2</v>
      </c>
    </row>
    <row r="4436" spans="1:16" x14ac:dyDescent="0.3">
      <c r="A4436" t="s">
        <v>2112</v>
      </c>
      <c r="B4436">
        <v>167</v>
      </c>
      <c r="C4436">
        <v>1</v>
      </c>
      <c r="D4436" t="s">
        <v>4972</v>
      </c>
      <c r="E4436">
        <v>610991</v>
      </c>
      <c r="F4436" t="s">
        <v>5310</v>
      </c>
      <c r="G4436" t="s">
        <v>6937</v>
      </c>
      <c r="H4436" t="s">
        <v>11638</v>
      </c>
      <c r="I4436">
        <v>2715</v>
      </c>
      <c r="J4436" t="s">
        <v>13847</v>
      </c>
      <c r="K4436">
        <v>19</v>
      </c>
      <c r="L4436" t="s">
        <v>23654</v>
      </c>
      <c r="M4436" t="s">
        <v>23709</v>
      </c>
      <c r="N4436">
        <v>1000000</v>
      </c>
      <c r="O4436">
        <v>2000</v>
      </c>
      <c r="P4436">
        <v>6.2</v>
      </c>
    </row>
    <row r="4437" spans="1:16" x14ac:dyDescent="0.3">
      <c r="A4437" t="s">
        <v>918</v>
      </c>
      <c r="B4437">
        <v>92</v>
      </c>
      <c r="C4437">
        <v>59</v>
      </c>
      <c r="D4437" t="s">
        <v>4973</v>
      </c>
      <c r="E4437">
        <v>582024</v>
      </c>
      <c r="F4437" t="s">
        <v>5664</v>
      </c>
      <c r="G4437" t="s">
        <v>918</v>
      </c>
      <c r="H4437" t="s">
        <v>11639</v>
      </c>
      <c r="I4437">
        <v>30396</v>
      </c>
      <c r="J4437" t="s">
        <v>13848</v>
      </c>
      <c r="K4437">
        <v>168</v>
      </c>
      <c r="L4437" t="s">
        <v>23647</v>
      </c>
      <c r="M4437" t="s">
        <v>23694</v>
      </c>
      <c r="N4437">
        <v>1000000</v>
      </c>
      <c r="O4437">
        <v>1997</v>
      </c>
      <c r="P4437">
        <v>6.2</v>
      </c>
    </row>
    <row r="4438" spans="1:16" x14ac:dyDescent="0.3">
      <c r="A4438" t="s">
        <v>501</v>
      </c>
      <c r="B4438">
        <v>108</v>
      </c>
      <c r="C4438">
        <v>88</v>
      </c>
      <c r="D4438" t="s">
        <v>3815</v>
      </c>
      <c r="E4438">
        <v>548712</v>
      </c>
      <c r="F4438" t="s">
        <v>5310</v>
      </c>
      <c r="G4438" t="s">
        <v>2667</v>
      </c>
      <c r="H4438" t="s">
        <v>11640</v>
      </c>
      <c r="I4438">
        <v>9233</v>
      </c>
      <c r="J4438" t="s">
        <v>3139</v>
      </c>
      <c r="K4438">
        <v>126</v>
      </c>
      <c r="L4438" t="s">
        <v>23647</v>
      </c>
      <c r="M4438" t="s">
        <v>23694</v>
      </c>
      <c r="N4438">
        <v>2500000</v>
      </c>
      <c r="O4438">
        <v>2003</v>
      </c>
      <c r="P4438">
        <v>6.9</v>
      </c>
    </row>
    <row r="4439" spans="1:16" x14ac:dyDescent="0.3">
      <c r="A4439" t="s">
        <v>2113</v>
      </c>
      <c r="B4439">
        <v>97</v>
      </c>
      <c r="C4439">
        <v>28</v>
      </c>
      <c r="D4439" t="s">
        <v>2950</v>
      </c>
      <c r="E4439">
        <v>464655</v>
      </c>
      <c r="F4439" t="s">
        <v>5491</v>
      </c>
      <c r="G4439" t="s">
        <v>6514</v>
      </c>
      <c r="H4439" t="s">
        <v>11641</v>
      </c>
      <c r="I4439">
        <v>1524</v>
      </c>
      <c r="J4439" t="s">
        <v>4070</v>
      </c>
      <c r="K4439">
        <v>29</v>
      </c>
      <c r="L4439" t="s">
        <v>23647</v>
      </c>
      <c r="M4439" t="s">
        <v>23694</v>
      </c>
      <c r="N4439">
        <v>1000000</v>
      </c>
      <c r="O4439">
        <v>1997</v>
      </c>
      <c r="P4439">
        <v>7</v>
      </c>
    </row>
    <row r="4440" spans="1:16" x14ac:dyDescent="0.3">
      <c r="A4440" t="s">
        <v>1802</v>
      </c>
      <c r="B4440">
        <v>88</v>
      </c>
      <c r="C4440">
        <v>44</v>
      </c>
      <c r="D4440" t="s">
        <v>3965</v>
      </c>
      <c r="E4440">
        <v>464126</v>
      </c>
      <c r="F4440" t="s">
        <v>5558</v>
      </c>
      <c r="G4440" t="s">
        <v>2825</v>
      </c>
      <c r="H4440" t="s">
        <v>11642</v>
      </c>
      <c r="I4440">
        <v>3142</v>
      </c>
      <c r="J4440" t="s">
        <v>4991</v>
      </c>
      <c r="K4440">
        <v>68</v>
      </c>
      <c r="L4440" t="s">
        <v>23647</v>
      </c>
      <c r="M4440" t="s">
        <v>23694</v>
      </c>
      <c r="N4440">
        <v>1000000</v>
      </c>
      <c r="O4440">
        <v>2002</v>
      </c>
      <c r="P4440">
        <v>6.7</v>
      </c>
    </row>
    <row r="4441" spans="1:16" x14ac:dyDescent="0.3">
      <c r="A4441" t="s">
        <v>2114</v>
      </c>
      <c r="B4441">
        <v>100</v>
      </c>
      <c r="C4441">
        <v>13</v>
      </c>
      <c r="D4441" t="s">
        <v>4669</v>
      </c>
      <c r="E4441">
        <v>428535</v>
      </c>
      <c r="F4441" t="s">
        <v>5417</v>
      </c>
      <c r="G4441" t="s">
        <v>2834</v>
      </c>
      <c r="H4441" t="s">
        <v>11643</v>
      </c>
      <c r="I4441">
        <v>505</v>
      </c>
      <c r="J4441" t="s">
        <v>13406</v>
      </c>
      <c r="K4441">
        <v>32</v>
      </c>
      <c r="L4441" t="s">
        <v>23647</v>
      </c>
      <c r="M4441" t="s">
        <v>23694</v>
      </c>
      <c r="N4441">
        <v>1000000</v>
      </c>
      <c r="O4441">
        <v>2000</v>
      </c>
      <c r="P4441">
        <v>3.6</v>
      </c>
    </row>
    <row r="4442" spans="1:16" x14ac:dyDescent="0.3">
      <c r="A4442" t="s">
        <v>2115</v>
      </c>
      <c r="B4442">
        <v>100</v>
      </c>
      <c r="C4442">
        <v>117</v>
      </c>
      <c r="D4442" t="s">
        <v>4974</v>
      </c>
      <c r="E4442">
        <v>750100</v>
      </c>
      <c r="F4442" t="s">
        <v>5558</v>
      </c>
      <c r="G4442" t="s">
        <v>2431</v>
      </c>
      <c r="H4442" t="s">
        <v>11644</v>
      </c>
      <c r="I4442">
        <v>19752</v>
      </c>
      <c r="J4442" t="s">
        <v>13849</v>
      </c>
      <c r="K4442">
        <v>61</v>
      </c>
      <c r="L4442" t="s">
        <v>23647</v>
      </c>
      <c r="M4442" t="s">
        <v>23694</v>
      </c>
      <c r="N4442">
        <v>20000000</v>
      </c>
      <c r="O4442">
        <v>2013</v>
      </c>
      <c r="P4442">
        <v>6.3</v>
      </c>
    </row>
    <row r="4443" spans="1:16" x14ac:dyDescent="0.3">
      <c r="A4443" t="s">
        <v>2116</v>
      </c>
      <c r="B4443">
        <v>124</v>
      </c>
      <c r="C4443">
        <v>100</v>
      </c>
      <c r="D4443" t="s">
        <v>2116</v>
      </c>
      <c r="E4443">
        <v>621240</v>
      </c>
      <c r="F4443" t="s">
        <v>5442</v>
      </c>
      <c r="G4443" t="s">
        <v>7033</v>
      </c>
      <c r="H4443" t="s">
        <v>11645</v>
      </c>
      <c r="I4443">
        <v>4999</v>
      </c>
      <c r="J4443" t="s">
        <v>13850</v>
      </c>
      <c r="K4443">
        <v>32</v>
      </c>
      <c r="L4443" t="s">
        <v>23677</v>
      </c>
      <c r="M4443" t="s">
        <v>23701</v>
      </c>
      <c r="N4443">
        <v>20000000</v>
      </c>
      <c r="O4443">
        <v>2009</v>
      </c>
      <c r="P4443">
        <v>7.4</v>
      </c>
    </row>
    <row r="4444" spans="1:16" x14ac:dyDescent="0.3">
      <c r="A4444" t="s">
        <v>2117</v>
      </c>
      <c r="B4444">
        <v>88</v>
      </c>
      <c r="C4444">
        <v>117</v>
      </c>
      <c r="D4444" t="s">
        <v>4485</v>
      </c>
      <c r="E4444">
        <v>104077</v>
      </c>
      <c r="F4444" t="s">
        <v>5487</v>
      </c>
      <c r="G4444" t="s">
        <v>2765</v>
      </c>
      <c r="H4444" t="s">
        <v>11646</v>
      </c>
      <c r="I4444">
        <v>46076</v>
      </c>
      <c r="J4444" t="s">
        <v>6649</v>
      </c>
      <c r="K4444">
        <v>88</v>
      </c>
      <c r="L4444" t="s">
        <v>23647</v>
      </c>
      <c r="M4444" t="s">
        <v>23694</v>
      </c>
      <c r="N4444">
        <v>1000000</v>
      </c>
      <c r="O4444">
        <v>2006</v>
      </c>
      <c r="P4444">
        <v>7.4</v>
      </c>
    </row>
    <row r="4445" spans="1:16" x14ac:dyDescent="0.3">
      <c r="A4445" t="s">
        <v>2118</v>
      </c>
      <c r="B4445">
        <v>106</v>
      </c>
      <c r="C4445">
        <v>140</v>
      </c>
      <c r="D4445" t="s">
        <v>4975</v>
      </c>
      <c r="E4445">
        <v>334658</v>
      </c>
      <c r="F4445" t="s">
        <v>5839</v>
      </c>
      <c r="G4445" t="s">
        <v>7034</v>
      </c>
      <c r="H4445" t="s">
        <v>11647</v>
      </c>
      <c r="I4445">
        <v>75633</v>
      </c>
      <c r="J4445" t="s">
        <v>13851</v>
      </c>
      <c r="K4445">
        <v>160</v>
      </c>
      <c r="L4445" t="s">
        <v>23647</v>
      </c>
      <c r="M4445" t="s">
        <v>23694</v>
      </c>
      <c r="N4445">
        <v>20000000</v>
      </c>
      <c r="O4445">
        <v>2014</v>
      </c>
      <c r="P4445">
        <v>7.3</v>
      </c>
    </row>
    <row r="4446" spans="1:16" x14ac:dyDescent="0.3">
      <c r="A4446" t="s">
        <v>2119</v>
      </c>
      <c r="B4446">
        <v>79</v>
      </c>
      <c r="C4446">
        <v>29</v>
      </c>
      <c r="D4446" t="s">
        <v>4739</v>
      </c>
      <c r="E4446">
        <v>279282</v>
      </c>
      <c r="F4446" t="s">
        <v>5397</v>
      </c>
      <c r="G4446" t="s">
        <v>4164</v>
      </c>
      <c r="H4446" t="s">
        <v>11648</v>
      </c>
      <c r="I4446">
        <v>3806</v>
      </c>
      <c r="J4446" t="s">
        <v>2933</v>
      </c>
      <c r="K4446">
        <v>49</v>
      </c>
      <c r="L4446" t="s">
        <v>23647</v>
      </c>
      <c r="M4446" t="s">
        <v>23694</v>
      </c>
      <c r="N4446">
        <v>1000000</v>
      </c>
      <c r="O4446">
        <v>2003</v>
      </c>
      <c r="P4446">
        <v>6.1</v>
      </c>
    </row>
    <row r="4447" spans="1:16" x14ac:dyDescent="0.3">
      <c r="A4447" t="s">
        <v>46</v>
      </c>
      <c r="B4447">
        <v>135</v>
      </c>
      <c r="C4447">
        <v>308</v>
      </c>
      <c r="D4447" t="s">
        <v>2676</v>
      </c>
      <c r="E4447">
        <v>43982842</v>
      </c>
      <c r="F4447" t="s">
        <v>5450</v>
      </c>
      <c r="G4447" t="s">
        <v>6229</v>
      </c>
      <c r="H4447" t="s">
        <v>7599</v>
      </c>
      <c r="I4447">
        <v>125114</v>
      </c>
      <c r="J4447" t="s">
        <v>12092</v>
      </c>
      <c r="K4447">
        <v>593</v>
      </c>
      <c r="L4447" t="s">
        <v>23647</v>
      </c>
      <c r="M4447" t="s">
        <v>23694</v>
      </c>
      <c r="N4447">
        <v>65000000</v>
      </c>
      <c r="O4447">
        <v>2009</v>
      </c>
      <c r="P4447">
        <v>6.7</v>
      </c>
    </row>
    <row r="4448" spans="1:16" x14ac:dyDescent="0.3">
      <c r="A4448" t="s">
        <v>2120</v>
      </c>
      <c r="B4448">
        <v>96</v>
      </c>
      <c r="C4448">
        <v>248</v>
      </c>
      <c r="D4448" t="s">
        <v>4976</v>
      </c>
      <c r="E4448">
        <v>484221</v>
      </c>
      <c r="F4448" t="s">
        <v>6147</v>
      </c>
      <c r="G4448" t="s">
        <v>7035</v>
      </c>
      <c r="H4448" t="s">
        <v>11649</v>
      </c>
      <c r="I4448">
        <v>23836</v>
      </c>
      <c r="J4448" t="s">
        <v>13852</v>
      </c>
      <c r="K4448">
        <v>107</v>
      </c>
      <c r="L4448" t="s">
        <v>23687</v>
      </c>
      <c r="M4448" t="s">
        <v>23695</v>
      </c>
      <c r="N4448">
        <v>1000000</v>
      </c>
      <c r="O4448">
        <v>2012</v>
      </c>
      <c r="P4448">
        <v>8.1999999999999993</v>
      </c>
    </row>
    <row r="4449" spans="1:16" x14ac:dyDescent="0.3">
      <c r="A4449" t="s">
        <v>2121</v>
      </c>
      <c r="B4449">
        <v>53</v>
      </c>
      <c r="C4449">
        <v>84</v>
      </c>
      <c r="D4449" t="s">
        <v>4790</v>
      </c>
      <c r="E4449">
        <v>274661</v>
      </c>
      <c r="F4449" t="s">
        <v>6061</v>
      </c>
      <c r="G4449" t="s">
        <v>2121</v>
      </c>
      <c r="H4449" t="s">
        <v>11650</v>
      </c>
      <c r="I4449">
        <v>10564</v>
      </c>
      <c r="J4449" t="s">
        <v>13853</v>
      </c>
      <c r="K4449">
        <v>40</v>
      </c>
      <c r="L4449" t="s">
        <v>23647</v>
      </c>
      <c r="M4449" t="s">
        <v>23694</v>
      </c>
      <c r="N4449">
        <v>1000000</v>
      </c>
      <c r="O4449">
        <v>2007</v>
      </c>
      <c r="P4449">
        <v>7.7</v>
      </c>
    </row>
    <row r="4450" spans="1:16" x14ac:dyDescent="0.3">
      <c r="A4450" t="s">
        <v>2122</v>
      </c>
      <c r="B4450">
        <v>97</v>
      </c>
      <c r="C4450">
        <v>40</v>
      </c>
      <c r="D4450" t="s">
        <v>4977</v>
      </c>
      <c r="E4450">
        <v>144431</v>
      </c>
      <c r="F4450" t="s">
        <v>6024</v>
      </c>
      <c r="G4450" t="s">
        <v>7036</v>
      </c>
      <c r="H4450" t="s">
        <v>11651</v>
      </c>
      <c r="I4450">
        <v>1290</v>
      </c>
      <c r="J4450" t="s">
        <v>13854</v>
      </c>
      <c r="K4450">
        <v>13</v>
      </c>
      <c r="L4450" t="s">
        <v>23647</v>
      </c>
      <c r="M4450" t="s">
        <v>23695</v>
      </c>
      <c r="N4450">
        <v>1000000</v>
      </c>
      <c r="O4450">
        <v>2006</v>
      </c>
      <c r="P4450">
        <v>7.3</v>
      </c>
    </row>
    <row r="4451" spans="1:16" x14ac:dyDescent="0.3">
      <c r="A4451" t="s">
        <v>2123</v>
      </c>
      <c r="B4451">
        <v>120</v>
      </c>
      <c r="C4451">
        <v>112</v>
      </c>
      <c r="D4451" t="s">
        <v>4978</v>
      </c>
      <c r="E4451">
        <v>227241</v>
      </c>
      <c r="F4451" t="s">
        <v>5558</v>
      </c>
      <c r="G4451" t="s">
        <v>7037</v>
      </c>
      <c r="H4451" t="s">
        <v>11652</v>
      </c>
      <c r="I4451">
        <v>56</v>
      </c>
      <c r="J4451" t="s">
        <v>13855</v>
      </c>
      <c r="K4451">
        <v>2</v>
      </c>
      <c r="L4451" t="s">
        <v>23647</v>
      </c>
      <c r="M4451" t="s">
        <v>23694</v>
      </c>
      <c r="N4451">
        <v>20000000</v>
      </c>
      <c r="O4451">
        <v>2004</v>
      </c>
      <c r="P4451">
        <v>7.4</v>
      </c>
    </row>
    <row r="4452" spans="1:16" x14ac:dyDescent="0.3">
      <c r="A4452" t="s">
        <v>395</v>
      </c>
      <c r="B4452">
        <v>90</v>
      </c>
      <c r="C4452">
        <v>13</v>
      </c>
      <c r="D4452" t="s">
        <v>3179</v>
      </c>
      <c r="E4452">
        <v>112521</v>
      </c>
      <c r="F4452" t="s">
        <v>5491</v>
      </c>
      <c r="G4452" t="s">
        <v>6351</v>
      </c>
      <c r="H4452" t="s">
        <v>11653</v>
      </c>
      <c r="I4452">
        <v>455</v>
      </c>
      <c r="J4452" t="s">
        <v>13856</v>
      </c>
      <c r="K4452">
        <v>16</v>
      </c>
      <c r="L4452" t="s">
        <v>23647</v>
      </c>
      <c r="M4452" t="s">
        <v>23694</v>
      </c>
      <c r="N4452">
        <v>20000000</v>
      </c>
      <c r="O4452">
        <v>2000</v>
      </c>
      <c r="P4452">
        <v>5.7</v>
      </c>
    </row>
    <row r="4453" spans="1:16" x14ac:dyDescent="0.3">
      <c r="A4453" t="s">
        <v>2124</v>
      </c>
      <c r="B4453">
        <v>91</v>
      </c>
      <c r="C4453">
        <v>31</v>
      </c>
      <c r="D4453" t="s">
        <v>4979</v>
      </c>
      <c r="E4453">
        <v>287761</v>
      </c>
      <c r="F4453" t="s">
        <v>6148</v>
      </c>
      <c r="G4453" t="s">
        <v>7038</v>
      </c>
      <c r="H4453" t="s">
        <v>11654</v>
      </c>
      <c r="I4453">
        <v>2482</v>
      </c>
      <c r="J4453" t="s">
        <v>2124</v>
      </c>
      <c r="K4453">
        <v>16</v>
      </c>
      <c r="L4453" t="s">
        <v>23647</v>
      </c>
      <c r="M4453" t="s">
        <v>23696</v>
      </c>
      <c r="N4453">
        <v>1000000</v>
      </c>
      <c r="O4453">
        <v>2013</v>
      </c>
      <c r="P4453">
        <v>7.6</v>
      </c>
    </row>
    <row r="4454" spans="1:16" x14ac:dyDescent="0.3">
      <c r="A4454" t="s">
        <v>2125</v>
      </c>
      <c r="B4454">
        <v>93</v>
      </c>
      <c r="C4454">
        <v>43</v>
      </c>
      <c r="D4454" t="s">
        <v>4980</v>
      </c>
      <c r="E4454">
        <v>100240</v>
      </c>
      <c r="F4454" t="s">
        <v>5814</v>
      </c>
      <c r="G4454" t="s">
        <v>7039</v>
      </c>
      <c r="H4454" t="s">
        <v>11655</v>
      </c>
      <c r="I4454">
        <v>1220</v>
      </c>
      <c r="J4454" t="s">
        <v>1364</v>
      </c>
      <c r="K4454">
        <v>11</v>
      </c>
      <c r="L4454" t="s">
        <v>23647</v>
      </c>
      <c r="M4454" t="s">
        <v>23716</v>
      </c>
      <c r="N4454">
        <v>1000000</v>
      </c>
      <c r="O4454">
        <v>2014</v>
      </c>
      <c r="P4454">
        <v>6.8</v>
      </c>
    </row>
    <row r="4455" spans="1:16" x14ac:dyDescent="0.3">
      <c r="A4455" t="s">
        <v>2126</v>
      </c>
      <c r="B4455">
        <v>112</v>
      </c>
      <c r="C4455">
        <v>2</v>
      </c>
      <c r="D4455" t="s">
        <v>4475</v>
      </c>
      <c r="E4455">
        <v>96734</v>
      </c>
      <c r="F4455" t="s">
        <v>5347</v>
      </c>
      <c r="G4455" t="s">
        <v>6978</v>
      </c>
      <c r="H4455" t="s">
        <v>11656</v>
      </c>
      <c r="I4455">
        <v>606</v>
      </c>
      <c r="J4455" t="s">
        <v>13857</v>
      </c>
      <c r="K4455">
        <v>5</v>
      </c>
      <c r="L4455" t="s">
        <v>23647</v>
      </c>
      <c r="M4455" t="s">
        <v>23694</v>
      </c>
      <c r="N4455">
        <v>1000000</v>
      </c>
      <c r="O4455">
        <v>2012</v>
      </c>
      <c r="P4455">
        <v>5.6</v>
      </c>
    </row>
    <row r="4456" spans="1:16" x14ac:dyDescent="0.3">
      <c r="A4456" t="s">
        <v>2127</v>
      </c>
      <c r="B4456">
        <v>160</v>
      </c>
      <c r="C4456">
        <v>4</v>
      </c>
      <c r="D4456" t="s">
        <v>4981</v>
      </c>
      <c r="E4456">
        <v>49000</v>
      </c>
      <c r="F4456" t="s">
        <v>5867</v>
      </c>
      <c r="G4456" t="s">
        <v>7040</v>
      </c>
      <c r="H4456" t="s">
        <v>11657</v>
      </c>
      <c r="I4456">
        <v>1524</v>
      </c>
      <c r="J4456" t="s">
        <v>13858</v>
      </c>
      <c r="K4456">
        <v>30</v>
      </c>
      <c r="L4456" t="s">
        <v>23654</v>
      </c>
      <c r="M4456" t="s">
        <v>23709</v>
      </c>
      <c r="N4456">
        <v>1500000</v>
      </c>
      <c r="O4456">
        <v>2005</v>
      </c>
      <c r="P4456">
        <v>4.8</v>
      </c>
    </row>
    <row r="4457" spans="1:16" x14ac:dyDescent="0.3">
      <c r="A4457" t="s">
        <v>2128</v>
      </c>
      <c r="B4457">
        <v>95</v>
      </c>
      <c r="C4457">
        <v>238</v>
      </c>
      <c r="D4457" t="s">
        <v>3572</v>
      </c>
      <c r="E4457">
        <v>100659</v>
      </c>
      <c r="F4457" t="s">
        <v>5714</v>
      </c>
      <c r="G4457" t="s">
        <v>2388</v>
      </c>
      <c r="H4457" t="s">
        <v>11658</v>
      </c>
      <c r="I4457">
        <v>30160</v>
      </c>
      <c r="J4457" t="s">
        <v>4143</v>
      </c>
      <c r="K4457">
        <v>193</v>
      </c>
      <c r="L4457" t="s">
        <v>23647</v>
      </c>
      <c r="M4457" t="s">
        <v>23694</v>
      </c>
      <c r="N4457">
        <v>900000</v>
      </c>
      <c r="O4457">
        <v>2009</v>
      </c>
      <c r="P4457">
        <v>6.4</v>
      </c>
    </row>
    <row r="4458" spans="1:16" x14ac:dyDescent="0.3">
      <c r="A4458" t="s">
        <v>2129</v>
      </c>
      <c r="B4458">
        <v>93</v>
      </c>
      <c r="C4458">
        <v>112</v>
      </c>
      <c r="D4458" t="s">
        <v>2968</v>
      </c>
      <c r="E4458">
        <v>48430</v>
      </c>
      <c r="F4458" t="s">
        <v>5695</v>
      </c>
      <c r="G4458" t="s">
        <v>3647</v>
      </c>
      <c r="H4458" t="s">
        <v>11659</v>
      </c>
      <c r="I4458">
        <v>20176</v>
      </c>
      <c r="J4458" t="s">
        <v>12267</v>
      </c>
      <c r="K4458">
        <v>73</v>
      </c>
      <c r="L4458" t="s">
        <v>23647</v>
      </c>
      <c r="M4458" t="s">
        <v>23694</v>
      </c>
      <c r="N4458">
        <v>500000</v>
      </c>
      <c r="O4458">
        <v>2010</v>
      </c>
      <c r="P4458">
        <v>6.8</v>
      </c>
    </row>
    <row r="4459" spans="1:16" x14ac:dyDescent="0.3">
      <c r="A4459" t="s">
        <v>556</v>
      </c>
      <c r="B4459">
        <v>88</v>
      </c>
      <c r="C4459">
        <v>33</v>
      </c>
      <c r="D4459" t="s">
        <v>4079</v>
      </c>
      <c r="E4459">
        <v>21210</v>
      </c>
      <c r="F4459" t="s">
        <v>5363</v>
      </c>
      <c r="G4459" t="s">
        <v>2694</v>
      </c>
      <c r="H4459" t="s">
        <v>11660</v>
      </c>
      <c r="I4459">
        <v>2735</v>
      </c>
      <c r="J4459" t="s">
        <v>13224</v>
      </c>
      <c r="K4459">
        <v>52</v>
      </c>
      <c r="L4459" t="s">
        <v>23647</v>
      </c>
      <c r="M4459" t="s">
        <v>23694</v>
      </c>
      <c r="N4459">
        <v>1000000</v>
      </c>
      <c r="O4459">
        <v>1998</v>
      </c>
      <c r="P4459">
        <v>6.1</v>
      </c>
    </row>
    <row r="4460" spans="1:16" x14ac:dyDescent="0.3">
      <c r="A4460" t="s">
        <v>2130</v>
      </c>
      <c r="B4460">
        <v>105</v>
      </c>
      <c r="C4460">
        <v>8</v>
      </c>
      <c r="D4460" t="s">
        <v>4982</v>
      </c>
      <c r="E4460">
        <v>25529689.5</v>
      </c>
      <c r="F4460" t="s">
        <v>5640</v>
      </c>
      <c r="G4460" t="s">
        <v>7041</v>
      </c>
      <c r="H4460" t="s">
        <v>11661</v>
      </c>
      <c r="I4460">
        <v>1434</v>
      </c>
      <c r="J4460" t="s">
        <v>13859</v>
      </c>
      <c r="K4460">
        <v>43</v>
      </c>
      <c r="L4460" t="s">
        <v>23647</v>
      </c>
      <c r="M4460" t="s">
        <v>23694</v>
      </c>
      <c r="N4460">
        <v>1000000</v>
      </c>
      <c r="O4460">
        <v>1999</v>
      </c>
      <c r="P4460">
        <v>5.2</v>
      </c>
    </row>
    <row r="4461" spans="1:16" x14ac:dyDescent="0.3">
      <c r="A4461" t="s">
        <v>2131</v>
      </c>
      <c r="B4461">
        <v>98</v>
      </c>
      <c r="C4461">
        <v>95</v>
      </c>
      <c r="D4461" t="s">
        <v>4983</v>
      </c>
      <c r="E4461">
        <v>22434</v>
      </c>
      <c r="F4461" t="s">
        <v>5491</v>
      </c>
      <c r="G4461" t="s">
        <v>7042</v>
      </c>
      <c r="H4461" t="s">
        <v>11662</v>
      </c>
      <c r="I4461">
        <v>334</v>
      </c>
      <c r="J4461" t="s">
        <v>13860</v>
      </c>
      <c r="K4461">
        <v>17</v>
      </c>
      <c r="L4461" t="s">
        <v>23647</v>
      </c>
      <c r="M4461" t="s">
        <v>23694</v>
      </c>
      <c r="N4461">
        <v>20000000</v>
      </c>
      <c r="O4461">
        <v>1996</v>
      </c>
      <c r="P4461">
        <v>6.9</v>
      </c>
    </row>
    <row r="4462" spans="1:16" x14ac:dyDescent="0.3">
      <c r="A4462" t="s">
        <v>668</v>
      </c>
      <c r="B4462">
        <v>82</v>
      </c>
      <c r="C4462">
        <v>29</v>
      </c>
      <c r="D4462" t="s">
        <v>96</v>
      </c>
      <c r="E4462">
        <v>12996</v>
      </c>
      <c r="F4462" t="s">
        <v>5360</v>
      </c>
      <c r="G4462" t="s">
        <v>2450</v>
      </c>
      <c r="H4462" t="s">
        <v>11663</v>
      </c>
      <c r="I4462">
        <v>1938</v>
      </c>
      <c r="J4462" t="s">
        <v>3099</v>
      </c>
      <c r="K4462">
        <v>54</v>
      </c>
      <c r="L4462" t="s">
        <v>23647</v>
      </c>
      <c r="M4462" t="s">
        <v>23694</v>
      </c>
      <c r="N4462">
        <v>1000000</v>
      </c>
      <c r="O4462">
        <v>2000</v>
      </c>
      <c r="P4462">
        <v>6</v>
      </c>
    </row>
    <row r="4463" spans="1:16" x14ac:dyDescent="0.3">
      <c r="A4463" t="s">
        <v>2132</v>
      </c>
      <c r="B4463">
        <v>89</v>
      </c>
      <c r="C4463">
        <v>3</v>
      </c>
      <c r="D4463" t="s">
        <v>4984</v>
      </c>
      <c r="E4463">
        <v>25529689.5</v>
      </c>
      <c r="F4463" t="s">
        <v>5417</v>
      </c>
      <c r="G4463" t="s">
        <v>7043</v>
      </c>
      <c r="H4463" t="s">
        <v>11664</v>
      </c>
      <c r="I4463">
        <v>397</v>
      </c>
      <c r="J4463" t="s">
        <v>13861</v>
      </c>
      <c r="K4463">
        <v>6</v>
      </c>
      <c r="L4463" t="s">
        <v>23647</v>
      </c>
      <c r="M4463" t="s">
        <v>23694</v>
      </c>
      <c r="N4463">
        <v>1000000</v>
      </c>
      <c r="O4463">
        <v>2009</v>
      </c>
      <c r="P4463">
        <v>6.3</v>
      </c>
    </row>
    <row r="4464" spans="1:16" x14ac:dyDescent="0.3">
      <c r="A4464" t="s">
        <v>2133</v>
      </c>
      <c r="B4464">
        <v>78</v>
      </c>
      <c r="C4464">
        <v>71</v>
      </c>
      <c r="D4464" t="s">
        <v>4839</v>
      </c>
      <c r="E4464">
        <v>10018</v>
      </c>
      <c r="F4464" t="s">
        <v>5459</v>
      </c>
      <c r="G4464" t="s">
        <v>7044</v>
      </c>
      <c r="H4464" t="s">
        <v>11665</v>
      </c>
      <c r="I4464">
        <v>3228</v>
      </c>
      <c r="J4464" t="s">
        <v>13862</v>
      </c>
      <c r="K4464">
        <v>31</v>
      </c>
      <c r="L4464" t="s">
        <v>23647</v>
      </c>
      <c r="M4464" t="s">
        <v>23694</v>
      </c>
      <c r="N4464">
        <v>1000000</v>
      </c>
      <c r="O4464">
        <v>2006</v>
      </c>
      <c r="P4464">
        <v>6.1</v>
      </c>
    </row>
    <row r="4465" spans="1:16" x14ac:dyDescent="0.3">
      <c r="A4465" t="s">
        <v>2134</v>
      </c>
      <c r="B4465">
        <v>97</v>
      </c>
      <c r="C4465">
        <v>36</v>
      </c>
      <c r="D4465" t="s">
        <v>4985</v>
      </c>
      <c r="E4465">
        <v>62480</v>
      </c>
      <c r="F4465" t="s">
        <v>5432</v>
      </c>
      <c r="G4465" t="s">
        <v>7045</v>
      </c>
      <c r="H4465" t="s">
        <v>11666</v>
      </c>
      <c r="I4465">
        <v>1048</v>
      </c>
      <c r="J4465" t="s">
        <v>13863</v>
      </c>
      <c r="K4465">
        <v>7</v>
      </c>
      <c r="L4465" t="s">
        <v>23647</v>
      </c>
      <c r="M4465" t="s">
        <v>23694</v>
      </c>
      <c r="N4465">
        <v>1000000</v>
      </c>
      <c r="O4465">
        <v>2015</v>
      </c>
      <c r="P4465">
        <v>5.5</v>
      </c>
    </row>
    <row r="4466" spans="1:16" x14ac:dyDescent="0.3">
      <c r="A4466" t="s">
        <v>2135</v>
      </c>
      <c r="B4466">
        <v>81</v>
      </c>
      <c r="C4466">
        <v>56</v>
      </c>
      <c r="D4466" t="s">
        <v>4986</v>
      </c>
      <c r="E4466">
        <v>6387</v>
      </c>
      <c r="F4466" t="s">
        <v>5473</v>
      </c>
      <c r="G4466" t="s">
        <v>2742</v>
      </c>
      <c r="H4466" t="s">
        <v>11667</v>
      </c>
      <c r="I4466">
        <v>4862</v>
      </c>
      <c r="J4466" t="s">
        <v>13864</v>
      </c>
      <c r="K4466">
        <v>37</v>
      </c>
      <c r="L4466" t="s">
        <v>23647</v>
      </c>
      <c r="M4466" t="s">
        <v>23694</v>
      </c>
      <c r="N4466">
        <v>1000000</v>
      </c>
      <c r="O4466">
        <v>2006</v>
      </c>
      <c r="P4466">
        <v>6.9</v>
      </c>
    </row>
    <row r="4467" spans="1:16" x14ac:dyDescent="0.3">
      <c r="A4467" t="s">
        <v>1830</v>
      </c>
      <c r="B4467">
        <v>90</v>
      </c>
      <c r="C4467">
        <v>8</v>
      </c>
      <c r="D4467" t="s">
        <v>3099</v>
      </c>
      <c r="E4467">
        <v>5494</v>
      </c>
      <c r="F4467" t="s">
        <v>5491</v>
      </c>
      <c r="G4467" t="s">
        <v>7046</v>
      </c>
      <c r="H4467" t="s">
        <v>11668</v>
      </c>
      <c r="I4467">
        <v>377</v>
      </c>
      <c r="J4467" t="s">
        <v>2793</v>
      </c>
      <c r="K4467">
        <v>13</v>
      </c>
      <c r="L4467" t="s">
        <v>23647</v>
      </c>
      <c r="M4467" t="s">
        <v>23694</v>
      </c>
      <c r="N4467">
        <v>20000000</v>
      </c>
      <c r="O4467">
        <v>1997</v>
      </c>
      <c r="P4467">
        <v>5.6</v>
      </c>
    </row>
    <row r="4468" spans="1:16" x14ac:dyDescent="0.3">
      <c r="A4468" t="s">
        <v>2136</v>
      </c>
      <c r="B4468">
        <v>97</v>
      </c>
      <c r="C4468">
        <v>3</v>
      </c>
      <c r="D4468" t="s">
        <v>4987</v>
      </c>
      <c r="E4468">
        <v>25529689.5</v>
      </c>
      <c r="F4468" t="s">
        <v>6149</v>
      </c>
      <c r="G4468" t="s">
        <v>7047</v>
      </c>
      <c r="H4468" t="s">
        <v>11669</v>
      </c>
      <c r="I4468">
        <v>534</v>
      </c>
      <c r="J4468" t="s">
        <v>13865</v>
      </c>
      <c r="K4468">
        <v>9</v>
      </c>
      <c r="L4468" t="s">
        <v>23647</v>
      </c>
      <c r="M4468" t="s">
        <v>23694</v>
      </c>
      <c r="N4468">
        <v>1000000</v>
      </c>
      <c r="O4468">
        <v>2005</v>
      </c>
      <c r="P4468">
        <v>1.9</v>
      </c>
    </row>
    <row r="4469" spans="1:16" x14ac:dyDescent="0.3">
      <c r="A4469" t="s">
        <v>910</v>
      </c>
      <c r="B4469">
        <v>88</v>
      </c>
      <c r="C4469">
        <v>8</v>
      </c>
      <c r="D4469" t="s">
        <v>4988</v>
      </c>
      <c r="E4469">
        <v>721</v>
      </c>
      <c r="F4469" t="s">
        <v>5347</v>
      </c>
      <c r="G4469" t="s">
        <v>3210</v>
      </c>
      <c r="H4469" t="s">
        <v>11670</v>
      </c>
      <c r="I4469">
        <v>783</v>
      </c>
      <c r="J4469" t="s">
        <v>13866</v>
      </c>
      <c r="K4469">
        <v>12</v>
      </c>
      <c r="L4469" t="s">
        <v>23647</v>
      </c>
      <c r="M4469" t="s">
        <v>23701</v>
      </c>
      <c r="N4469">
        <v>1000000</v>
      </c>
      <c r="O4469">
        <v>2006</v>
      </c>
      <c r="P4469">
        <v>4.0999999999999996</v>
      </c>
    </row>
    <row r="4470" spans="1:16" x14ac:dyDescent="0.3">
      <c r="A4470" t="s">
        <v>2137</v>
      </c>
      <c r="B4470">
        <v>96</v>
      </c>
      <c r="C4470">
        <v>9</v>
      </c>
      <c r="D4470" t="s">
        <v>2137</v>
      </c>
      <c r="E4470">
        <v>703</v>
      </c>
      <c r="F4470" t="s">
        <v>5491</v>
      </c>
      <c r="G4470" t="s">
        <v>3762</v>
      </c>
      <c r="H4470" t="s">
        <v>11671</v>
      </c>
      <c r="I4470">
        <v>480</v>
      </c>
      <c r="J4470" t="s">
        <v>13867</v>
      </c>
      <c r="K4470">
        <v>21</v>
      </c>
      <c r="L4470" t="s">
        <v>23647</v>
      </c>
      <c r="M4470" t="s">
        <v>23694</v>
      </c>
      <c r="N4470">
        <v>1500000</v>
      </c>
      <c r="O4470">
        <v>2001</v>
      </c>
      <c r="P4470">
        <v>5.4</v>
      </c>
    </row>
    <row r="4471" spans="1:16" x14ac:dyDescent="0.3">
      <c r="A4471" t="s">
        <v>2138</v>
      </c>
      <c r="B4471">
        <v>105</v>
      </c>
      <c r="C4471">
        <v>87</v>
      </c>
      <c r="D4471" t="s">
        <v>4989</v>
      </c>
      <c r="E4471">
        <v>25529689.5</v>
      </c>
      <c r="F4471" t="s">
        <v>5640</v>
      </c>
      <c r="G4471" t="s">
        <v>7048</v>
      </c>
      <c r="H4471" t="s">
        <v>11672</v>
      </c>
      <c r="I4471">
        <v>3499</v>
      </c>
      <c r="J4471" t="s">
        <v>13868</v>
      </c>
      <c r="K4471">
        <v>15</v>
      </c>
      <c r="L4471" t="s">
        <v>23652</v>
      </c>
      <c r="M4471" t="s">
        <v>23705</v>
      </c>
      <c r="N4471">
        <v>1000000</v>
      </c>
      <c r="O4471">
        <v>2013</v>
      </c>
      <c r="P4471">
        <v>6.8</v>
      </c>
    </row>
    <row r="4472" spans="1:16" x14ac:dyDescent="0.3">
      <c r="A4472" t="s">
        <v>2139</v>
      </c>
      <c r="B4472">
        <v>104</v>
      </c>
      <c r="C4472">
        <v>6</v>
      </c>
      <c r="D4472" t="s">
        <v>4990</v>
      </c>
      <c r="E4472">
        <v>25529689.5</v>
      </c>
      <c r="F4472" t="s">
        <v>5528</v>
      </c>
      <c r="G4472" t="s">
        <v>7049</v>
      </c>
      <c r="H4472" t="s">
        <v>11673</v>
      </c>
      <c r="I4472">
        <v>876</v>
      </c>
      <c r="J4472" t="s">
        <v>13869</v>
      </c>
      <c r="K4472">
        <v>15</v>
      </c>
      <c r="L4472" t="s">
        <v>23688</v>
      </c>
      <c r="M4472" t="s">
        <v>23751</v>
      </c>
      <c r="N4472">
        <v>1000000</v>
      </c>
      <c r="O4472">
        <v>2015</v>
      </c>
      <c r="P4472">
        <v>7</v>
      </c>
    </row>
    <row r="4473" spans="1:16" x14ac:dyDescent="0.3">
      <c r="A4473" t="s">
        <v>2140</v>
      </c>
      <c r="B4473">
        <v>76</v>
      </c>
      <c r="C4473">
        <v>14</v>
      </c>
      <c r="D4473" t="s">
        <v>4572</v>
      </c>
      <c r="E4473">
        <v>25529689.5</v>
      </c>
      <c r="F4473" t="s">
        <v>5310</v>
      </c>
      <c r="G4473" t="s">
        <v>7050</v>
      </c>
      <c r="H4473" t="s">
        <v>11674</v>
      </c>
      <c r="I4473">
        <v>9190</v>
      </c>
      <c r="J4473" t="s">
        <v>13870</v>
      </c>
      <c r="K4473">
        <v>75</v>
      </c>
      <c r="L4473" t="s">
        <v>23647</v>
      </c>
      <c r="M4473" t="s">
        <v>23694</v>
      </c>
      <c r="N4473">
        <v>1000000</v>
      </c>
      <c r="O4473">
        <v>2006</v>
      </c>
      <c r="P4473">
        <v>6.7</v>
      </c>
    </row>
    <row r="4474" spans="1:16" x14ac:dyDescent="0.3">
      <c r="A4474" t="s">
        <v>2141</v>
      </c>
      <c r="B4474">
        <v>96</v>
      </c>
      <c r="C4474">
        <v>20</v>
      </c>
      <c r="D4474" t="s">
        <v>2218</v>
      </c>
      <c r="E4474">
        <v>25529689.5</v>
      </c>
      <c r="F4474" t="s">
        <v>5491</v>
      </c>
      <c r="G4474" t="s">
        <v>3563</v>
      </c>
      <c r="H4474" t="s">
        <v>11675</v>
      </c>
      <c r="I4474">
        <v>1359</v>
      </c>
      <c r="J4474" t="s">
        <v>3895</v>
      </c>
      <c r="K4474">
        <v>8</v>
      </c>
      <c r="L4474" t="s">
        <v>23647</v>
      </c>
      <c r="M4474" t="s">
        <v>23694</v>
      </c>
      <c r="N4474">
        <v>1000000</v>
      </c>
      <c r="O4474">
        <v>2014</v>
      </c>
      <c r="P4474">
        <v>5.8</v>
      </c>
    </row>
    <row r="4475" spans="1:16" x14ac:dyDescent="0.3">
      <c r="A4475" t="s">
        <v>2142</v>
      </c>
      <c r="B4475">
        <v>99</v>
      </c>
      <c r="C4475">
        <v>23</v>
      </c>
      <c r="D4475" t="s">
        <v>4991</v>
      </c>
      <c r="E4475">
        <v>25529689.5</v>
      </c>
      <c r="F4475" t="s">
        <v>5459</v>
      </c>
      <c r="G4475" t="s">
        <v>7051</v>
      </c>
      <c r="H4475" t="s">
        <v>11676</v>
      </c>
      <c r="I4475">
        <v>1420</v>
      </c>
      <c r="J4475" t="s">
        <v>13871</v>
      </c>
      <c r="K4475">
        <v>26</v>
      </c>
      <c r="L4475" t="s">
        <v>23647</v>
      </c>
      <c r="M4475" t="s">
        <v>23694</v>
      </c>
      <c r="N4475">
        <v>1000000</v>
      </c>
      <c r="O4475">
        <v>2006</v>
      </c>
      <c r="P4475">
        <v>6.2</v>
      </c>
    </row>
    <row r="4476" spans="1:16" x14ac:dyDescent="0.3">
      <c r="A4476" t="s">
        <v>2143</v>
      </c>
      <c r="B4476">
        <v>90</v>
      </c>
      <c r="C4476">
        <v>6</v>
      </c>
      <c r="D4476" t="s">
        <v>4992</v>
      </c>
      <c r="E4476">
        <v>25529689.5</v>
      </c>
      <c r="F4476" t="s">
        <v>5447</v>
      </c>
      <c r="G4476" t="s">
        <v>4475</v>
      </c>
      <c r="H4476" t="s">
        <v>11677</v>
      </c>
      <c r="I4476">
        <v>1612</v>
      </c>
      <c r="J4476" t="s">
        <v>13872</v>
      </c>
      <c r="K4476">
        <v>28</v>
      </c>
      <c r="L4476" t="s">
        <v>23647</v>
      </c>
      <c r="M4476" t="s">
        <v>23694</v>
      </c>
      <c r="N4476">
        <v>1000000</v>
      </c>
      <c r="O4476">
        <v>2009</v>
      </c>
      <c r="P4476">
        <v>2.8</v>
      </c>
    </row>
    <row r="4477" spans="1:16" x14ac:dyDescent="0.3">
      <c r="A4477" t="s">
        <v>1521</v>
      </c>
      <c r="B4477">
        <v>94</v>
      </c>
      <c r="C4477">
        <v>12</v>
      </c>
      <c r="D4477" t="s">
        <v>4993</v>
      </c>
      <c r="E4477">
        <v>25529689.5</v>
      </c>
      <c r="F4477" t="s">
        <v>5558</v>
      </c>
      <c r="G4477" t="s">
        <v>6379</v>
      </c>
      <c r="H4477" t="s">
        <v>11678</v>
      </c>
      <c r="I4477">
        <v>340</v>
      </c>
      <c r="J4477" t="s">
        <v>13873</v>
      </c>
      <c r="K4477">
        <v>7</v>
      </c>
      <c r="L4477" t="s">
        <v>23647</v>
      </c>
      <c r="M4477" t="s">
        <v>23695</v>
      </c>
      <c r="N4477">
        <v>20000000</v>
      </c>
      <c r="O4477">
        <v>1965</v>
      </c>
      <c r="P4477">
        <v>7.3</v>
      </c>
    </row>
    <row r="4478" spans="1:16" x14ac:dyDescent="0.3">
      <c r="A4478" t="s">
        <v>2144</v>
      </c>
      <c r="B4478">
        <v>87</v>
      </c>
      <c r="C4478">
        <v>2</v>
      </c>
      <c r="D4478" t="s">
        <v>2075</v>
      </c>
      <c r="E4478">
        <v>25529689.5</v>
      </c>
      <c r="F4478" t="s">
        <v>5558</v>
      </c>
      <c r="G4478" t="s">
        <v>3472</v>
      </c>
      <c r="H4478" t="s">
        <v>11679</v>
      </c>
      <c r="I4478">
        <v>275</v>
      </c>
      <c r="J4478" t="s">
        <v>13874</v>
      </c>
      <c r="K4478">
        <v>22</v>
      </c>
      <c r="L4478" t="s">
        <v>23647</v>
      </c>
      <c r="M4478" t="s">
        <v>23694</v>
      </c>
      <c r="N4478">
        <v>1000000</v>
      </c>
      <c r="O4478">
        <v>2004</v>
      </c>
      <c r="P4478">
        <v>5.8</v>
      </c>
    </row>
    <row r="4479" spans="1:16" x14ac:dyDescent="0.3">
      <c r="A4479" t="s">
        <v>2145</v>
      </c>
      <c r="B4479">
        <v>93</v>
      </c>
      <c r="C4479">
        <v>12</v>
      </c>
      <c r="D4479" t="s">
        <v>2535</v>
      </c>
      <c r="E4479">
        <v>25529689.5</v>
      </c>
      <c r="F4479" t="s">
        <v>5558</v>
      </c>
      <c r="G4479" t="s">
        <v>6203</v>
      </c>
      <c r="H4479" t="s">
        <v>11680</v>
      </c>
      <c r="I4479">
        <v>3943</v>
      </c>
      <c r="J4479" t="s">
        <v>2910</v>
      </c>
      <c r="K4479">
        <v>24</v>
      </c>
      <c r="L4479" t="s">
        <v>23647</v>
      </c>
      <c r="M4479" t="s">
        <v>23694</v>
      </c>
      <c r="N4479">
        <v>20000000</v>
      </c>
      <c r="O4479">
        <v>2008</v>
      </c>
      <c r="P4479">
        <v>6.5</v>
      </c>
    </row>
    <row r="4480" spans="1:16" x14ac:dyDescent="0.3">
      <c r="A4480" t="s">
        <v>2146</v>
      </c>
      <c r="B4480">
        <v>90</v>
      </c>
      <c r="C4480">
        <v>112</v>
      </c>
      <c r="D4480" t="s">
        <v>4349</v>
      </c>
      <c r="E4480">
        <v>25529689.5</v>
      </c>
      <c r="F4480" t="s">
        <v>5558</v>
      </c>
      <c r="G4480" t="s">
        <v>3022</v>
      </c>
      <c r="H4480" t="s">
        <v>11681</v>
      </c>
      <c r="I4480">
        <v>33</v>
      </c>
      <c r="J4480" t="s">
        <v>13875</v>
      </c>
      <c r="K4480">
        <v>159</v>
      </c>
      <c r="L4480" t="s">
        <v>23647</v>
      </c>
      <c r="M4480" t="s">
        <v>23694</v>
      </c>
      <c r="N4480">
        <v>1000000</v>
      </c>
      <c r="O4480">
        <v>2008</v>
      </c>
      <c r="P4480">
        <v>6.1</v>
      </c>
    </row>
    <row r="4481" spans="1:16" x14ac:dyDescent="0.3">
      <c r="A4481" t="s">
        <v>2147</v>
      </c>
      <c r="B4481">
        <v>89</v>
      </c>
      <c r="C4481">
        <v>64</v>
      </c>
      <c r="D4481" t="s">
        <v>4994</v>
      </c>
      <c r="E4481">
        <v>25529689.5</v>
      </c>
      <c r="F4481" t="s">
        <v>5943</v>
      </c>
      <c r="G4481" t="s">
        <v>7052</v>
      </c>
      <c r="H4481" t="s">
        <v>11682</v>
      </c>
      <c r="I4481">
        <v>3650</v>
      </c>
      <c r="J4481" t="s">
        <v>2147</v>
      </c>
      <c r="K4481">
        <v>39</v>
      </c>
      <c r="L4481" t="s">
        <v>23647</v>
      </c>
      <c r="M4481" t="s">
        <v>23694</v>
      </c>
      <c r="N4481">
        <v>500000</v>
      </c>
      <c r="O4481">
        <v>2009</v>
      </c>
      <c r="P4481">
        <v>5.0999999999999996</v>
      </c>
    </row>
    <row r="4482" spans="1:16" x14ac:dyDescent="0.3">
      <c r="A4482" t="s">
        <v>2148</v>
      </c>
      <c r="B4482">
        <v>83</v>
      </c>
      <c r="C4482">
        <v>7</v>
      </c>
      <c r="D4482" t="s">
        <v>4241</v>
      </c>
      <c r="E4482">
        <v>25529689.5</v>
      </c>
      <c r="F4482" t="s">
        <v>5714</v>
      </c>
      <c r="G4482" t="s">
        <v>7053</v>
      </c>
      <c r="H4482" t="s">
        <v>11683</v>
      </c>
      <c r="I4482">
        <v>634</v>
      </c>
      <c r="J4482" t="s">
        <v>5099</v>
      </c>
      <c r="K4482">
        <v>14</v>
      </c>
      <c r="L4482" t="s">
        <v>23647</v>
      </c>
      <c r="M4482" t="s">
        <v>23694</v>
      </c>
      <c r="N4482">
        <v>1000000</v>
      </c>
      <c r="O4482">
        <v>2012</v>
      </c>
      <c r="P4482">
        <v>2.2000000000000002</v>
      </c>
    </row>
    <row r="4483" spans="1:16" x14ac:dyDescent="0.3">
      <c r="A4483" t="s">
        <v>2149</v>
      </c>
      <c r="B4483">
        <v>96</v>
      </c>
      <c r="C4483">
        <v>9</v>
      </c>
      <c r="D4483" t="s">
        <v>4995</v>
      </c>
      <c r="E4483">
        <v>25529689.5</v>
      </c>
      <c r="F4483" t="s">
        <v>5310</v>
      </c>
      <c r="G4483" t="s">
        <v>7054</v>
      </c>
      <c r="H4483" t="s">
        <v>11684</v>
      </c>
      <c r="I4483">
        <v>955</v>
      </c>
      <c r="J4483" t="s">
        <v>13876</v>
      </c>
      <c r="K4483">
        <v>7</v>
      </c>
      <c r="L4483" t="s">
        <v>23652</v>
      </c>
      <c r="M4483" t="s">
        <v>23706</v>
      </c>
      <c r="N4483">
        <v>20000000</v>
      </c>
      <c r="O4483">
        <v>2014</v>
      </c>
      <c r="P4483">
        <v>7.2</v>
      </c>
    </row>
    <row r="4484" spans="1:16" x14ac:dyDescent="0.3">
      <c r="A4484" t="s">
        <v>2150</v>
      </c>
      <c r="B4484">
        <v>90</v>
      </c>
      <c r="C4484">
        <v>21</v>
      </c>
      <c r="D4484" t="s">
        <v>4996</v>
      </c>
      <c r="E4484">
        <v>25529689.5</v>
      </c>
      <c r="F4484" t="s">
        <v>5397</v>
      </c>
      <c r="G4484" t="s">
        <v>3294</v>
      </c>
      <c r="H4484" t="s">
        <v>11685</v>
      </c>
      <c r="I4484">
        <v>982</v>
      </c>
      <c r="J4484" t="s">
        <v>2614</v>
      </c>
      <c r="K4484">
        <v>12</v>
      </c>
      <c r="L4484" t="s">
        <v>23647</v>
      </c>
      <c r="M4484" t="s">
        <v>23694</v>
      </c>
      <c r="N4484">
        <v>1000000</v>
      </c>
      <c r="O4484">
        <v>2011</v>
      </c>
      <c r="P4484">
        <v>5.7</v>
      </c>
    </row>
    <row r="4485" spans="1:16" x14ac:dyDescent="0.3">
      <c r="A4485" t="s">
        <v>2151</v>
      </c>
      <c r="B4485">
        <v>138</v>
      </c>
      <c r="C4485">
        <v>112</v>
      </c>
      <c r="D4485" t="s">
        <v>4997</v>
      </c>
      <c r="E4485">
        <v>25529689.5</v>
      </c>
      <c r="F4485" t="s">
        <v>5715</v>
      </c>
      <c r="G4485" t="s">
        <v>5044</v>
      </c>
      <c r="H4485" t="s">
        <v>11686</v>
      </c>
      <c r="I4485">
        <v>293</v>
      </c>
      <c r="J4485" t="s">
        <v>13877</v>
      </c>
      <c r="K4485">
        <v>1</v>
      </c>
      <c r="L4485" t="s">
        <v>23647</v>
      </c>
      <c r="M4485" t="s">
        <v>23694</v>
      </c>
      <c r="N4485">
        <v>1000000</v>
      </c>
      <c r="O4485">
        <v>2009</v>
      </c>
      <c r="P4485">
        <v>3.4</v>
      </c>
    </row>
    <row r="4486" spans="1:16" x14ac:dyDescent="0.3">
      <c r="A4486" t="s">
        <v>2148</v>
      </c>
      <c r="B4486">
        <v>84</v>
      </c>
      <c r="C4486">
        <v>1</v>
      </c>
      <c r="D4486" t="s">
        <v>3020</v>
      </c>
      <c r="E4486">
        <v>25529689.5</v>
      </c>
      <c r="F4486" t="s">
        <v>5996</v>
      </c>
      <c r="G4486" t="s">
        <v>6486</v>
      </c>
      <c r="H4486" t="s">
        <v>11687</v>
      </c>
      <c r="I4486">
        <v>93</v>
      </c>
      <c r="J4486" t="s">
        <v>5101</v>
      </c>
      <c r="K4486">
        <v>6</v>
      </c>
      <c r="L4486" t="s">
        <v>23647</v>
      </c>
      <c r="M4486" t="s">
        <v>23694</v>
      </c>
      <c r="N4486">
        <v>1000000</v>
      </c>
      <c r="O4486">
        <v>2014</v>
      </c>
      <c r="P4486">
        <v>3.8</v>
      </c>
    </row>
    <row r="4487" spans="1:16" x14ac:dyDescent="0.3">
      <c r="A4487" t="s">
        <v>2152</v>
      </c>
      <c r="B4487">
        <v>83</v>
      </c>
      <c r="C4487">
        <v>95</v>
      </c>
      <c r="D4487" t="s">
        <v>4998</v>
      </c>
      <c r="E4487">
        <v>25529689.5</v>
      </c>
      <c r="F4487" t="s">
        <v>5668</v>
      </c>
      <c r="G4487" t="s">
        <v>2152</v>
      </c>
      <c r="H4487" t="s">
        <v>11688</v>
      </c>
      <c r="I4487">
        <v>6531</v>
      </c>
      <c r="J4487" t="s">
        <v>13878</v>
      </c>
      <c r="K4487">
        <v>47</v>
      </c>
      <c r="L4487" t="s">
        <v>23647</v>
      </c>
      <c r="M4487" t="s">
        <v>23694</v>
      </c>
      <c r="N4487">
        <v>20000000</v>
      </c>
      <c r="O4487">
        <v>2012</v>
      </c>
      <c r="P4487">
        <v>4.7</v>
      </c>
    </row>
    <row r="4488" spans="1:16" x14ac:dyDescent="0.3">
      <c r="A4488" t="s">
        <v>2153</v>
      </c>
      <c r="B4488">
        <v>96</v>
      </c>
      <c r="C4488">
        <v>40</v>
      </c>
      <c r="D4488" t="s">
        <v>4999</v>
      </c>
      <c r="E4488">
        <v>25529689.5</v>
      </c>
      <c r="F4488" t="s">
        <v>5652</v>
      </c>
      <c r="G4488" t="s">
        <v>7055</v>
      </c>
      <c r="H4488" t="s">
        <v>11689</v>
      </c>
      <c r="I4488">
        <v>6513</v>
      </c>
      <c r="J4488" t="s">
        <v>13879</v>
      </c>
      <c r="K4488">
        <v>41</v>
      </c>
      <c r="L4488" t="s">
        <v>23647</v>
      </c>
      <c r="M4488" t="s">
        <v>23695</v>
      </c>
      <c r="N4488">
        <v>1000000</v>
      </c>
      <c r="O4488">
        <v>2012</v>
      </c>
      <c r="P4488">
        <v>5.6</v>
      </c>
    </row>
    <row r="4489" spans="1:16" x14ac:dyDescent="0.3">
      <c r="A4489" t="s">
        <v>2154</v>
      </c>
      <c r="B4489">
        <v>94</v>
      </c>
      <c r="C4489">
        <v>6</v>
      </c>
      <c r="D4489" t="s">
        <v>5000</v>
      </c>
      <c r="E4489">
        <v>25529689.5</v>
      </c>
      <c r="F4489" t="s">
        <v>5594</v>
      </c>
      <c r="G4489" t="s">
        <v>7056</v>
      </c>
      <c r="H4489" t="s">
        <v>11690</v>
      </c>
      <c r="I4489">
        <v>425</v>
      </c>
      <c r="J4489" t="s">
        <v>13880</v>
      </c>
      <c r="K4489">
        <v>24</v>
      </c>
      <c r="L4489" t="s">
        <v>23647</v>
      </c>
      <c r="M4489" t="s">
        <v>23694</v>
      </c>
      <c r="N4489">
        <v>1000000</v>
      </c>
      <c r="O4489">
        <v>2006</v>
      </c>
      <c r="P4489">
        <v>3.9</v>
      </c>
    </row>
    <row r="4490" spans="1:16" x14ac:dyDescent="0.3">
      <c r="A4490" t="s">
        <v>2155</v>
      </c>
      <c r="B4490">
        <v>90</v>
      </c>
      <c r="C4490">
        <v>16</v>
      </c>
      <c r="D4490" t="s">
        <v>5001</v>
      </c>
      <c r="E4490">
        <v>25529689.5</v>
      </c>
      <c r="F4490" t="s">
        <v>6150</v>
      </c>
      <c r="G4490" t="s">
        <v>7057</v>
      </c>
      <c r="H4490" t="s">
        <v>11691</v>
      </c>
      <c r="I4490">
        <v>137</v>
      </c>
      <c r="J4490" t="s">
        <v>13881</v>
      </c>
      <c r="K4490">
        <v>16</v>
      </c>
      <c r="L4490" t="s">
        <v>23647</v>
      </c>
      <c r="M4490" t="s">
        <v>23697</v>
      </c>
      <c r="N4490">
        <v>1000000</v>
      </c>
      <c r="O4490">
        <v>2014</v>
      </c>
      <c r="P4490">
        <v>5.4</v>
      </c>
    </row>
    <row r="4491" spans="1:16" x14ac:dyDescent="0.3">
      <c r="A4491" t="s">
        <v>2156</v>
      </c>
      <c r="B4491">
        <v>95</v>
      </c>
      <c r="C4491">
        <v>39</v>
      </c>
      <c r="D4491" t="s">
        <v>4684</v>
      </c>
      <c r="E4491">
        <v>25529689.5</v>
      </c>
      <c r="F4491" t="s">
        <v>5714</v>
      </c>
      <c r="G4491" t="s">
        <v>7058</v>
      </c>
      <c r="H4491" t="s">
        <v>11692</v>
      </c>
      <c r="I4491">
        <v>6256</v>
      </c>
      <c r="J4491" t="s">
        <v>13882</v>
      </c>
      <c r="K4491">
        <v>19</v>
      </c>
      <c r="L4491" t="s">
        <v>23647</v>
      </c>
      <c r="M4491" t="s">
        <v>23694</v>
      </c>
      <c r="N4491">
        <v>1000000</v>
      </c>
      <c r="O4491">
        <v>2015</v>
      </c>
      <c r="P4491">
        <v>5.2</v>
      </c>
    </row>
    <row r="4492" spans="1:16" x14ac:dyDescent="0.3">
      <c r="A4492" t="s">
        <v>2157</v>
      </c>
      <c r="B4492">
        <v>93</v>
      </c>
      <c r="C4492">
        <v>150</v>
      </c>
      <c r="D4492" t="s">
        <v>5002</v>
      </c>
      <c r="E4492">
        <v>25529689.5</v>
      </c>
      <c r="F4492" t="s">
        <v>5797</v>
      </c>
      <c r="G4492" t="s">
        <v>7059</v>
      </c>
      <c r="H4492" t="s">
        <v>11693</v>
      </c>
      <c r="I4492">
        <v>2057</v>
      </c>
      <c r="J4492" t="s">
        <v>13883</v>
      </c>
      <c r="K4492">
        <v>30</v>
      </c>
      <c r="L4492" t="s">
        <v>23647</v>
      </c>
      <c r="M4492" t="s">
        <v>23694</v>
      </c>
      <c r="N4492">
        <v>1000000</v>
      </c>
      <c r="O4492">
        <v>2013</v>
      </c>
      <c r="P4492">
        <v>3.5</v>
      </c>
    </row>
    <row r="4493" spans="1:16" x14ac:dyDescent="0.3">
      <c r="A4493" t="s">
        <v>2158</v>
      </c>
      <c r="B4493">
        <v>111</v>
      </c>
      <c r="C4493">
        <v>1</v>
      </c>
      <c r="D4493" t="s">
        <v>4225</v>
      </c>
      <c r="E4493">
        <v>25529689.5</v>
      </c>
      <c r="F4493" t="s">
        <v>5558</v>
      </c>
      <c r="G4493" t="s">
        <v>7060</v>
      </c>
      <c r="H4493" t="s">
        <v>11694</v>
      </c>
      <c r="I4493">
        <v>207</v>
      </c>
      <c r="J4493" t="s">
        <v>4793</v>
      </c>
      <c r="K4493">
        <v>1</v>
      </c>
      <c r="L4493" t="s">
        <v>30</v>
      </c>
      <c r="M4493" t="s">
        <v>23694</v>
      </c>
      <c r="N4493">
        <v>1000000</v>
      </c>
      <c r="O4493">
        <v>2014</v>
      </c>
      <c r="P4493">
        <v>5.3</v>
      </c>
    </row>
    <row r="4494" spans="1:16" x14ac:dyDescent="0.3">
      <c r="A4494" t="s">
        <v>2159</v>
      </c>
      <c r="B4494">
        <v>103</v>
      </c>
      <c r="C4494">
        <v>32</v>
      </c>
      <c r="D4494" t="s">
        <v>3673</v>
      </c>
      <c r="E4494">
        <v>25529689.5</v>
      </c>
      <c r="F4494" t="s">
        <v>5839</v>
      </c>
      <c r="G4494" t="s">
        <v>3247</v>
      </c>
      <c r="H4494" t="s">
        <v>11695</v>
      </c>
      <c r="I4494">
        <v>4998</v>
      </c>
      <c r="J4494" t="s">
        <v>13884</v>
      </c>
      <c r="K4494">
        <v>55</v>
      </c>
      <c r="L4494" t="s">
        <v>23647</v>
      </c>
      <c r="M4494" t="s">
        <v>23694</v>
      </c>
      <c r="N4494">
        <v>20000000</v>
      </c>
      <c r="O4494">
        <v>1968</v>
      </c>
      <c r="P4494">
        <v>7.1</v>
      </c>
    </row>
    <row r="4495" spans="1:16" x14ac:dyDescent="0.3">
      <c r="A4495" t="s">
        <v>2160</v>
      </c>
      <c r="B4495">
        <v>87</v>
      </c>
      <c r="C4495">
        <v>78</v>
      </c>
      <c r="D4495" t="s">
        <v>5003</v>
      </c>
      <c r="E4495">
        <v>25529689.5</v>
      </c>
      <c r="F4495" t="s">
        <v>5668</v>
      </c>
      <c r="G4495" t="s">
        <v>7061</v>
      </c>
      <c r="H4495" t="s">
        <v>11696</v>
      </c>
      <c r="I4495">
        <v>6265</v>
      </c>
      <c r="J4495" t="s">
        <v>13885</v>
      </c>
      <c r="K4495">
        <v>56</v>
      </c>
      <c r="L4495" t="s">
        <v>23647</v>
      </c>
      <c r="M4495" t="s">
        <v>23701</v>
      </c>
      <c r="N4495">
        <v>950000</v>
      </c>
      <c r="O4495">
        <v>2013</v>
      </c>
      <c r="P4495">
        <v>5.5</v>
      </c>
    </row>
    <row r="4496" spans="1:16" x14ac:dyDescent="0.3">
      <c r="A4496" t="s">
        <v>2161</v>
      </c>
      <c r="B4496">
        <v>100</v>
      </c>
      <c r="C4496">
        <v>8</v>
      </c>
      <c r="D4496" t="s">
        <v>5004</v>
      </c>
      <c r="E4496">
        <v>25529689.5</v>
      </c>
      <c r="F4496" t="s">
        <v>5558</v>
      </c>
      <c r="G4496" t="s">
        <v>2898</v>
      </c>
      <c r="H4496" t="s">
        <v>11697</v>
      </c>
      <c r="I4496">
        <v>7870</v>
      </c>
      <c r="J4496" t="s">
        <v>12715</v>
      </c>
      <c r="K4496">
        <v>64</v>
      </c>
      <c r="L4496" t="s">
        <v>23647</v>
      </c>
      <c r="M4496" t="s">
        <v>23694</v>
      </c>
      <c r="N4496">
        <v>950000</v>
      </c>
      <c r="O4496">
        <v>2014</v>
      </c>
      <c r="P4496">
        <v>6</v>
      </c>
    </row>
    <row r="4497" spans="1:16" x14ac:dyDescent="0.3">
      <c r="A4497" t="s">
        <v>2162</v>
      </c>
      <c r="B4497">
        <v>90</v>
      </c>
      <c r="C4497">
        <v>6</v>
      </c>
      <c r="D4497" t="s">
        <v>5005</v>
      </c>
      <c r="E4497">
        <v>25529689.5</v>
      </c>
      <c r="F4497" t="s">
        <v>5417</v>
      </c>
      <c r="G4497" t="s">
        <v>3025</v>
      </c>
      <c r="H4497" t="s">
        <v>11698</v>
      </c>
      <c r="I4497">
        <v>443</v>
      </c>
      <c r="J4497" t="s">
        <v>3172</v>
      </c>
      <c r="K4497">
        <v>4</v>
      </c>
      <c r="L4497" t="s">
        <v>23647</v>
      </c>
      <c r="M4497" t="s">
        <v>23694</v>
      </c>
      <c r="N4497">
        <v>989000</v>
      </c>
      <c r="O4497">
        <v>2007</v>
      </c>
      <c r="P4497">
        <v>4.8</v>
      </c>
    </row>
    <row r="4498" spans="1:16" x14ac:dyDescent="0.3">
      <c r="A4498" t="s">
        <v>2163</v>
      </c>
      <c r="B4498">
        <v>83</v>
      </c>
      <c r="C4498">
        <v>9</v>
      </c>
      <c r="D4498" t="s">
        <v>5006</v>
      </c>
      <c r="E4498">
        <v>25529689.5</v>
      </c>
      <c r="F4498" t="s">
        <v>6151</v>
      </c>
      <c r="G4498" t="s">
        <v>7062</v>
      </c>
      <c r="H4498" t="s">
        <v>11699</v>
      </c>
      <c r="I4498">
        <v>265</v>
      </c>
      <c r="J4498" t="s">
        <v>13886</v>
      </c>
      <c r="K4498">
        <v>3</v>
      </c>
      <c r="L4498" t="s">
        <v>23647</v>
      </c>
      <c r="M4498" t="s">
        <v>23694</v>
      </c>
      <c r="N4498">
        <v>913000</v>
      </c>
      <c r="O4498">
        <v>2014</v>
      </c>
      <c r="P4498">
        <v>7.1</v>
      </c>
    </row>
    <row r="4499" spans="1:16" x14ac:dyDescent="0.3">
      <c r="A4499" t="s">
        <v>1928</v>
      </c>
      <c r="B4499">
        <v>108</v>
      </c>
      <c r="C4499">
        <v>134</v>
      </c>
      <c r="D4499" t="s">
        <v>3899</v>
      </c>
      <c r="E4499">
        <v>9600000</v>
      </c>
      <c r="F4499" t="s">
        <v>5640</v>
      </c>
      <c r="G4499" t="s">
        <v>2436</v>
      </c>
      <c r="H4499" t="s">
        <v>11700</v>
      </c>
      <c r="I4499">
        <v>100890</v>
      </c>
      <c r="J4499" t="s">
        <v>3132</v>
      </c>
      <c r="K4499">
        <v>281</v>
      </c>
      <c r="L4499" t="s">
        <v>23647</v>
      </c>
      <c r="M4499" t="s">
        <v>23694</v>
      </c>
      <c r="N4499">
        <v>910000</v>
      </c>
      <c r="O4499">
        <v>1954</v>
      </c>
      <c r="P4499">
        <v>8.1999999999999993</v>
      </c>
    </row>
    <row r="4500" spans="1:16" x14ac:dyDescent="0.3">
      <c r="A4500" t="s">
        <v>2164</v>
      </c>
      <c r="B4500">
        <v>100</v>
      </c>
      <c r="C4500">
        <v>18</v>
      </c>
      <c r="D4500" t="s">
        <v>4624</v>
      </c>
      <c r="E4500">
        <v>20186</v>
      </c>
      <c r="F4500" t="s">
        <v>5447</v>
      </c>
      <c r="G4500" t="s">
        <v>3906</v>
      </c>
      <c r="H4500" t="s">
        <v>11701</v>
      </c>
      <c r="I4500">
        <v>6025</v>
      </c>
      <c r="J4500" t="s">
        <v>13887</v>
      </c>
      <c r="K4500">
        <v>15</v>
      </c>
      <c r="L4500" t="s">
        <v>23647</v>
      </c>
      <c r="M4500" t="s">
        <v>23694</v>
      </c>
      <c r="N4500">
        <v>930000</v>
      </c>
      <c r="O4500">
        <v>2011</v>
      </c>
      <c r="P4500">
        <v>5.7</v>
      </c>
    </row>
    <row r="4501" spans="1:16" x14ac:dyDescent="0.3">
      <c r="A4501" t="s">
        <v>2165</v>
      </c>
      <c r="B4501">
        <v>113</v>
      </c>
      <c r="C4501">
        <v>233</v>
      </c>
      <c r="D4501" t="s">
        <v>5007</v>
      </c>
      <c r="E4501">
        <v>1185783</v>
      </c>
      <c r="F4501" t="s">
        <v>5558</v>
      </c>
      <c r="G4501" t="s">
        <v>7063</v>
      </c>
      <c r="H4501" t="s">
        <v>11702</v>
      </c>
      <c r="I4501">
        <v>44763</v>
      </c>
      <c r="J4501" t="s">
        <v>13888</v>
      </c>
      <c r="K4501">
        <v>172</v>
      </c>
      <c r="L4501" t="s">
        <v>23689</v>
      </c>
      <c r="M4501" t="s">
        <v>23721</v>
      </c>
      <c r="N4501">
        <v>590000</v>
      </c>
      <c r="O4501">
        <v>2007</v>
      </c>
      <c r="P4501">
        <v>7.9</v>
      </c>
    </row>
    <row r="4502" spans="1:16" x14ac:dyDescent="0.3">
      <c r="A4502" t="s">
        <v>2166</v>
      </c>
      <c r="B4502">
        <v>97</v>
      </c>
      <c r="C4502">
        <v>10</v>
      </c>
      <c r="D4502" t="s">
        <v>2166</v>
      </c>
      <c r="E4502">
        <v>25529689.5</v>
      </c>
      <c r="F4502" t="s">
        <v>5714</v>
      </c>
      <c r="G4502" t="s">
        <v>6332</v>
      </c>
      <c r="H4502" t="s">
        <v>11703</v>
      </c>
      <c r="I4502">
        <v>139</v>
      </c>
      <c r="J4502" t="s">
        <v>3727</v>
      </c>
      <c r="K4502">
        <v>3</v>
      </c>
      <c r="L4502" t="s">
        <v>23647</v>
      </c>
      <c r="M4502" t="s">
        <v>23694</v>
      </c>
      <c r="N4502">
        <v>3000000</v>
      </c>
      <c r="O4502">
        <v>2015</v>
      </c>
      <c r="P4502">
        <v>7.3</v>
      </c>
    </row>
    <row r="4503" spans="1:16" x14ac:dyDescent="0.3">
      <c r="A4503" t="s">
        <v>340</v>
      </c>
      <c r="B4503">
        <v>104</v>
      </c>
      <c r="C4503">
        <v>231</v>
      </c>
      <c r="D4503" t="s">
        <v>5008</v>
      </c>
      <c r="E4503">
        <v>1007962</v>
      </c>
      <c r="F4503" t="s">
        <v>5459</v>
      </c>
      <c r="G4503" t="s">
        <v>7064</v>
      </c>
      <c r="H4503" t="s">
        <v>11704</v>
      </c>
      <c r="I4503">
        <v>131969</v>
      </c>
      <c r="J4503" t="s">
        <v>13889</v>
      </c>
      <c r="K4503">
        <v>651</v>
      </c>
      <c r="L4503" t="s">
        <v>23647</v>
      </c>
      <c r="M4503" t="s">
        <v>23694</v>
      </c>
      <c r="N4503">
        <v>950000</v>
      </c>
      <c r="O4503">
        <v>2005</v>
      </c>
      <c r="P4503">
        <v>7.1</v>
      </c>
    </row>
    <row r="4504" spans="1:16" x14ac:dyDescent="0.3">
      <c r="A4504" t="s">
        <v>2063</v>
      </c>
      <c r="B4504">
        <v>91</v>
      </c>
      <c r="C4504">
        <v>65</v>
      </c>
      <c r="D4504" t="s">
        <v>5009</v>
      </c>
      <c r="E4504">
        <v>381186</v>
      </c>
      <c r="F4504" t="s">
        <v>5594</v>
      </c>
      <c r="G4504" t="s">
        <v>3932</v>
      </c>
      <c r="H4504" t="s">
        <v>11705</v>
      </c>
      <c r="I4504">
        <v>13485</v>
      </c>
      <c r="J4504" t="s">
        <v>4432</v>
      </c>
      <c r="K4504">
        <v>90</v>
      </c>
      <c r="L4504" t="s">
        <v>23647</v>
      </c>
      <c r="M4504" t="s">
        <v>23694</v>
      </c>
      <c r="N4504">
        <v>900000</v>
      </c>
      <c r="O4504">
        <v>2005</v>
      </c>
      <c r="P4504">
        <v>6.4</v>
      </c>
    </row>
    <row r="4505" spans="1:16" x14ac:dyDescent="0.3">
      <c r="A4505" t="s">
        <v>2167</v>
      </c>
      <c r="B4505">
        <v>107</v>
      </c>
      <c r="C4505">
        <v>76</v>
      </c>
      <c r="D4505" t="s">
        <v>5010</v>
      </c>
      <c r="E4505">
        <v>439958</v>
      </c>
      <c r="F4505" t="s">
        <v>5558</v>
      </c>
      <c r="G4505" t="s">
        <v>7065</v>
      </c>
      <c r="H4505" t="s">
        <v>11706</v>
      </c>
      <c r="I4505">
        <v>6277</v>
      </c>
      <c r="J4505" t="s">
        <v>13890</v>
      </c>
      <c r="K4505">
        <v>43</v>
      </c>
      <c r="L4505" t="s">
        <v>23690</v>
      </c>
      <c r="M4505" t="s">
        <v>23703</v>
      </c>
      <c r="N4505">
        <v>20000000</v>
      </c>
      <c r="O4505">
        <v>2011</v>
      </c>
      <c r="P4505">
        <v>5.9</v>
      </c>
    </row>
    <row r="4506" spans="1:16" x14ac:dyDescent="0.3">
      <c r="A4506" t="s">
        <v>633</v>
      </c>
      <c r="B4506">
        <v>85</v>
      </c>
      <c r="C4506">
        <v>327</v>
      </c>
      <c r="D4506" t="s">
        <v>5011</v>
      </c>
      <c r="E4506">
        <v>16097842</v>
      </c>
      <c r="F4506" t="s">
        <v>5710</v>
      </c>
      <c r="G4506" t="s">
        <v>7066</v>
      </c>
      <c r="H4506" t="s">
        <v>11707</v>
      </c>
      <c r="I4506">
        <v>53919</v>
      </c>
      <c r="J4506" t="s">
        <v>13891</v>
      </c>
      <c r="K4506">
        <v>168</v>
      </c>
      <c r="L4506" t="s">
        <v>23647</v>
      </c>
      <c r="M4506" t="s">
        <v>23694</v>
      </c>
      <c r="N4506">
        <v>900000</v>
      </c>
      <c r="O4506">
        <v>2013</v>
      </c>
      <c r="P4506">
        <v>7.5</v>
      </c>
    </row>
    <row r="4507" spans="1:16" x14ac:dyDescent="0.3">
      <c r="A4507" t="s">
        <v>2168</v>
      </c>
      <c r="B4507">
        <v>101</v>
      </c>
      <c r="C4507">
        <v>62</v>
      </c>
      <c r="D4507" t="s">
        <v>2714</v>
      </c>
      <c r="E4507">
        <v>6643</v>
      </c>
      <c r="F4507" t="s">
        <v>6152</v>
      </c>
      <c r="G4507" t="s">
        <v>6208</v>
      </c>
      <c r="H4507" t="s">
        <v>11708</v>
      </c>
      <c r="I4507">
        <v>11965</v>
      </c>
      <c r="J4507" t="s">
        <v>4880</v>
      </c>
      <c r="K4507">
        <v>39</v>
      </c>
      <c r="L4507" t="s">
        <v>23647</v>
      </c>
      <c r="M4507" t="s">
        <v>23694</v>
      </c>
      <c r="N4507">
        <v>900000</v>
      </c>
      <c r="O4507">
        <v>2012</v>
      </c>
      <c r="P4507">
        <v>6.4</v>
      </c>
    </row>
    <row r="4508" spans="1:16" x14ac:dyDescent="0.3">
      <c r="A4508" t="s">
        <v>280</v>
      </c>
      <c r="B4508">
        <v>70</v>
      </c>
      <c r="C4508">
        <v>116</v>
      </c>
      <c r="D4508" t="s">
        <v>5012</v>
      </c>
      <c r="E4508">
        <v>102797150</v>
      </c>
      <c r="F4508" t="s">
        <v>6153</v>
      </c>
      <c r="G4508" t="s">
        <v>7067</v>
      </c>
      <c r="H4508" t="s">
        <v>11709</v>
      </c>
      <c r="I4508">
        <v>94225</v>
      </c>
      <c r="J4508" t="s">
        <v>13892</v>
      </c>
      <c r="K4508">
        <v>136</v>
      </c>
      <c r="L4508" t="s">
        <v>23647</v>
      </c>
      <c r="M4508" t="s">
        <v>23694</v>
      </c>
      <c r="N4508">
        <v>20000000</v>
      </c>
      <c r="O4508">
        <v>1942</v>
      </c>
      <c r="P4508">
        <v>7.4</v>
      </c>
    </row>
    <row r="4509" spans="1:16" x14ac:dyDescent="0.3">
      <c r="A4509" t="s">
        <v>821</v>
      </c>
      <c r="B4509">
        <v>88</v>
      </c>
      <c r="C4509">
        <v>73</v>
      </c>
      <c r="D4509" t="s">
        <v>5013</v>
      </c>
      <c r="E4509">
        <v>442638</v>
      </c>
      <c r="F4509" t="s">
        <v>5586</v>
      </c>
      <c r="G4509" t="s">
        <v>7068</v>
      </c>
      <c r="H4509" t="s">
        <v>11710</v>
      </c>
      <c r="I4509">
        <v>5489</v>
      </c>
      <c r="J4509" t="s">
        <v>2026</v>
      </c>
      <c r="K4509">
        <v>23</v>
      </c>
      <c r="L4509" t="s">
        <v>23647</v>
      </c>
      <c r="M4509" t="s">
        <v>23694</v>
      </c>
      <c r="N4509">
        <v>850000</v>
      </c>
      <c r="O4509">
        <v>2007</v>
      </c>
      <c r="P4509">
        <v>7.3</v>
      </c>
    </row>
    <row r="4510" spans="1:16" x14ac:dyDescent="0.3">
      <c r="A4510" t="s">
        <v>1118</v>
      </c>
      <c r="B4510">
        <v>112</v>
      </c>
      <c r="C4510">
        <v>238</v>
      </c>
      <c r="D4510" t="s">
        <v>2775</v>
      </c>
      <c r="E4510">
        <v>42919096</v>
      </c>
      <c r="F4510" t="s">
        <v>5358</v>
      </c>
      <c r="G4510" t="s">
        <v>2560</v>
      </c>
      <c r="H4510" t="s">
        <v>9811</v>
      </c>
      <c r="I4510">
        <v>64748</v>
      </c>
      <c r="J4510" t="s">
        <v>3201</v>
      </c>
      <c r="K4510">
        <v>122</v>
      </c>
      <c r="L4510" t="s">
        <v>23647</v>
      </c>
      <c r="M4510" t="s">
        <v>23694</v>
      </c>
      <c r="N4510">
        <v>15000000</v>
      </c>
      <c r="O4510">
        <v>2013</v>
      </c>
      <c r="P4510">
        <v>6.5</v>
      </c>
    </row>
    <row r="4511" spans="1:16" x14ac:dyDescent="0.3">
      <c r="A4511" t="s">
        <v>2169</v>
      </c>
      <c r="B4511">
        <v>107</v>
      </c>
      <c r="C4511">
        <v>35</v>
      </c>
      <c r="D4511" t="s">
        <v>4676</v>
      </c>
      <c r="E4511">
        <v>819939</v>
      </c>
      <c r="F4511" t="s">
        <v>5397</v>
      </c>
      <c r="G4511" t="s">
        <v>1610</v>
      </c>
      <c r="H4511" t="s">
        <v>11711</v>
      </c>
      <c r="I4511">
        <v>14580</v>
      </c>
      <c r="J4511" t="s">
        <v>4508</v>
      </c>
      <c r="K4511">
        <v>252</v>
      </c>
      <c r="L4511" t="s">
        <v>23647</v>
      </c>
      <c r="M4511" t="s">
        <v>23694</v>
      </c>
      <c r="N4511">
        <v>850000</v>
      </c>
      <c r="O4511">
        <v>2003</v>
      </c>
      <c r="P4511">
        <v>7.2</v>
      </c>
    </row>
    <row r="4512" spans="1:16" x14ac:dyDescent="0.3">
      <c r="A4512" t="s">
        <v>2170</v>
      </c>
      <c r="B4512">
        <v>78</v>
      </c>
      <c r="C4512">
        <v>2</v>
      </c>
      <c r="D4512" t="s">
        <v>5014</v>
      </c>
      <c r="E4512">
        <v>25529689.5</v>
      </c>
      <c r="F4512" t="s">
        <v>5558</v>
      </c>
      <c r="G4512" t="s">
        <v>7069</v>
      </c>
      <c r="H4512" t="s">
        <v>11712</v>
      </c>
      <c r="I4512">
        <v>19</v>
      </c>
      <c r="J4512" t="s">
        <v>13893</v>
      </c>
      <c r="K4512">
        <v>2</v>
      </c>
      <c r="L4512" t="s">
        <v>23649</v>
      </c>
      <c r="M4512" t="s">
        <v>23703</v>
      </c>
      <c r="N4512">
        <v>900000</v>
      </c>
      <c r="O4512">
        <v>2011</v>
      </c>
      <c r="P4512">
        <v>6.7</v>
      </c>
    </row>
    <row r="4513" spans="1:16" x14ac:dyDescent="0.3">
      <c r="A4513" t="s">
        <v>2171</v>
      </c>
      <c r="B4513">
        <v>90</v>
      </c>
      <c r="C4513">
        <v>6</v>
      </c>
      <c r="D4513" t="s">
        <v>2639</v>
      </c>
      <c r="E4513">
        <v>25529689.5</v>
      </c>
      <c r="F4513" t="s">
        <v>5558</v>
      </c>
      <c r="G4513" t="s">
        <v>2910</v>
      </c>
      <c r="H4513" t="s">
        <v>11713</v>
      </c>
      <c r="I4513">
        <v>122</v>
      </c>
      <c r="J4513" t="s">
        <v>3317</v>
      </c>
      <c r="K4513">
        <v>3</v>
      </c>
      <c r="L4513" t="s">
        <v>23647</v>
      </c>
      <c r="M4513" t="s">
        <v>23694</v>
      </c>
      <c r="N4513">
        <v>1000000</v>
      </c>
      <c r="O4513">
        <v>2013</v>
      </c>
      <c r="P4513">
        <v>7.1</v>
      </c>
    </row>
    <row r="4514" spans="1:16" x14ac:dyDescent="0.3">
      <c r="A4514" t="s">
        <v>2172</v>
      </c>
      <c r="B4514">
        <v>88</v>
      </c>
      <c r="C4514">
        <v>115</v>
      </c>
      <c r="D4514" t="s">
        <v>3753</v>
      </c>
      <c r="E4514">
        <v>1243961</v>
      </c>
      <c r="F4514" t="s">
        <v>5447</v>
      </c>
      <c r="G4514" t="s">
        <v>3733</v>
      </c>
      <c r="H4514" t="s">
        <v>11714</v>
      </c>
      <c r="I4514">
        <v>13421</v>
      </c>
      <c r="J4514" t="s">
        <v>3767</v>
      </c>
      <c r="K4514">
        <v>34</v>
      </c>
      <c r="L4514" t="s">
        <v>23647</v>
      </c>
      <c r="M4514" t="s">
        <v>23694</v>
      </c>
      <c r="N4514">
        <v>850000</v>
      </c>
      <c r="O4514">
        <v>2012</v>
      </c>
      <c r="P4514">
        <v>6</v>
      </c>
    </row>
    <row r="4515" spans="1:16" x14ac:dyDescent="0.3">
      <c r="A4515" t="s">
        <v>730</v>
      </c>
      <c r="B4515">
        <v>92</v>
      </c>
      <c r="C4515">
        <v>193</v>
      </c>
      <c r="D4515" t="s">
        <v>5015</v>
      </c>
      <c r="E4515">
        <v>3094687</v>
      </c>
      <c r="F4515" t="s">
        <v>5397</v>
      </c>
      <c r="G4515" t="s">
        <v>3753</v>
      </c>
      <c r="H4515" t="s">
        <v>11715</v>
      </c>
      <c r="I4515">
        <v>24391</v>
      </c>
      <c r="J4515" t="s">
        <v>13132</v>
      </c>
      <c r="K4515">
        <v>61</v>
      </c>
      <c r="L4515" t="s">
        <v>23647</v>
      </c>
      <c r="M4515" t="s">
        <v>23694</v>
      </c>
      <c r="N4515">
        <v>20000000</v>
      </c>
      <c r="O4515">
        <v>2012</v>
      </c>
      <c r="P4515">
        <v>6.7</v>
      </c>
    </row>
    <row r="4516" spans="1:16" x14ac:dyDescent="0.3">
      <c r="A4516" t="s">
        <v>2173</v>
      </c>
      <c r="B4516">
        <v>95</v>
      </c>
      <c r="C4516">
        <v>16</v>
      </c>
      <c r="D4516" t="s">
        <v>5016</v>
      </c>
      <c r="E4516">
        <v>15278</v>
      </c>
      <c r="F4516" t="s">
        <v>6154</v>
      </c>
      <c r="G4516" t="s">
        <v>7070</v>
      </c>
      <c r="H4516" t="s">
        <v>11716</v>
      </c>
      <c r="I4516">
        <v>1742</v>
      </c>
      <c r="J4516" t="s">
        <v>13894</v>
      </c>
      <c r="K4516">
        <v>158</v>
      </c>
      <c r="L4516" t="s">
        <v>23647</v>
      </c>
      <c r="M4516" t="s">
        <v>23694</v>
      </c>
      <c r="N4516">
        <v>825000</v>
      </c>
      <c r="O4516">
        <v>2002</v>
      </c>
      <c r="P4516">
        <v>5.6</v>
      </c>
    </row>
    <row r="4517" spans="1:16" x14ac:dyDescent="0.3">
      <c r="A4517" t="s">
        <v>1683</v>
      </c>
      <c r="B4517">
        <v>85</v>
      </c>
      <c r="C4517">
        <v>68</v>
      </c>
      <c r="D4517" t="s">
        <v>5017</v>
      </c>
      <c r="E4517">
        <v>25529689.5</v>
      </c>
      <c r="F4517" t="s">
        <v>5459</v>
      </c>
      <c r="G4517" t="s">
        <v>7071</v>
      </c>
      <c r="H4517" t="s">
        <v>11717</v>
      </c>
      <c r="I4517">
        <v>7308</v>
      </c>
      <c r="J4517" t="s">
        <v>13440</v>
      </c>
      <c r="K4517">
        <v>72</v>
      </c>
      <c r="L4517" t="s">
        <v>23647</v>
      </c>
      <c r="M4517" t="s">
        <v>23695</v>
      </c>
      <c r="N4517">
        <v>500000</v>
      </c>
      <c r="O4517">
        <v>2006</v>
      </c>
      <c r="P4517">
        <v>7</v>
      </c>
    </row>
    <row r="4518" spans="1:16" x14ac:dyDescent="0.3">
      <c r="A4518" t="s">
        <v>1723</v>
      </c>
      <c r="B4518">
        <v>86</v>
      </c>
      <c r="C4518">
        <v>16</v>
      </c>
      <c r="D4518" t="s">
        <v>5018</v>
      </c>
      <c r="E4518">
        <v>25529689.5</v>
      </c>
      <c r="F4518" t="s">
        <v>6155</v>
      </c>
      <c r="G4518" t="s">
        <v>3582</v>
      </c>
      <c r="H4518" t="s">
        <v>11718</v>
      </c>
      <c r="I4518">
        <v>2706</v>
      </c>
      <c r="J4518" t="s">
        <v>13895</v>
      </c>
      <c r="K4518">
        <v>23</v>
      </c>
      <c r="L4518" t="s">
        <v>23647</v>
      </c>
      <c r="M4518" t="s">
        <v>23694</v>
      </c>
      <c r="N4518">
        <v>990000</v>
      </c>
      <c r="O4518">
        <v>2015</v>
      </c>
      <c r="P4518">
        <v>4.9000000000000004</v>
      </c>
    </row>
    <row r="4519" spans="1:16" x14ac:dyDescent="0.3">
      <c r="A4519" t="s">
        <v>2174</v>
      </c>
      <c r="B4519">
        <v>90</v>
      </c>
      <c r="C4519">
        <v>7</v>
      </c>
      <c r="D4519" t="s">
        <v>5019</v>
      </c>
      <c r="E4519">
        <v>25529689.5</v>
      </c>
      <c r="F4519" t="s">
        <v>5353</v>
      </c>
      <c r="G4519" t="s">
        <v>7072</v>
      </c>
      <c r="H4519" t="s">
        <v>11719</v>
      </c>
      <c r="I4519">
        <v>169</v>
      </c>
      <c r="J4519" t="s">
        <v>6873</v>
      </c>
      <c r="K4519">
        <v>6</v>
      </c>
      <c r="L4519" t="s">
        <v>23647</v>
      </c>
      <c r="M4519" t="s">
        <v>23694</v>
      </c>
      <c r="N4519">
        <v>100000</v>
      </c>
      <c r="O4519">
        <v>2015</v>
      </c>
      <c r="P4519">
        <v>3.2</v>
      </c>
    </row>
    <row r="4520" spans="1:16" x14ac:dyDescent="0.3">
      <c r="A4520" t="s">
        <v>2175</v>
      </c>
      <c r="B4520">
        <v>123</v>
      </c>
      <c r="C4520">
        <v>354</v>
      </c>
      <c r="D4520" t="s">
        <v>5020</v>
      </c>
      <c r="E4520">
        <v>7098492</v>
      </c>
      <c r="F4520" t="s">
        <v>5783</v>
      </c>
      <c r="G4520" t="s">
        <v>7073</v>
      </c>
      <c r="H4520" t="s">
        <v>11720</v>
      </c>
      <c r="I4520">
        <v>151812</v>
      </c>
      <c r="J4520" t="s">
        <v>13896</v>
      </c>
      <c r="K4520">
        <v>264</v>
      </c>
      <c r="L4520" t="s">
        <v>23690</v>
      </c>
      <c r="M4520" t="s">
        <v>23735</v>
      </c>
      <c r="N4520">
        <v>500000</v>
      </c>
      <c r="O4520">
        <v>2011</v>
      </c>
      <c r="P4520">
        <v>8.4</v>
      </c>
    </row>
    <row r="4521" spans="1:16" x14ac:dyDescent="0.3">
      <c r="A4521" t="s">
        <v>2176</v>
      </c>
      <c r="B4521">
        <v>93</v>
      </c>
      <c r="C4521">
        <v>16</v>
      </c>
      <c r="D4521" t="s">
        <v>5021</v>
      </c>
      <c r="E4521">
        <v>25529689.5</v>
      </c>
      <c r="F4521" t="s">
        <v>5867</v>
      </c>
      <c r="G4521" t="s">
        <v>7074</v>
      </c>
      <c r="H4521" t="s">
        <v>11721</v>
      </c>
      <c r="I4521">
        <v>190</v>
      </c>
      <c r="J4521" t="s">
        <v>13897</v>
      </c>
      <c r="K4521">
        <v>6</v>
      </c>
      <c r="L4521" t="s">
        <v>23647</v>
      </c>
      <c r="M4521" t="s">
        <v>23695</v>
      </c>
      <c r="N4521">
        <v>20000000</v>
      </c>
      <c r="O4521">
        <v>2009</v>
      </c>
      <c r="P4521">
        <v>6.9</v>
      </c>
    </row>
    <row r="4522" spans="1:16" x14ac:dyDescent="0.3">
      <c r="A4522" t="s">
        <v>1713</v>
      </c>
      <c r="B4522">
        <v>88</v>
      </c>
      <c r="C4522">
        <v>74</v>
      </c>
      <c r="D4522" t="s">
        <v>5022</v>
      </c>
      <c r="E4522">
        <v>4771000</v>
      </c>
      <c r="F4522" t="s">
        <v>5491</v>
      </c>
      <c r="G4522" t="s">
        <v>5080</v>
      </c>
      <c r="H4522" t="s">
        <v>11722</v>
      </c>
      <c r="I4522">
        <v>26513</v>
      </c>
      <c r="J4522" t="s">
        <v>13898</v>
      </c>
      <c r="K4522">
        <v>174</v>
      </c>
      <c r="L4522" t="s">
        <v>23647</v>
      </c>
      <c r="M4522" t="s">
        <v>23694</v>
      </c>
      <c r="N4522">
        <v>800000</v>
      </c>
      <c r="O4522">
        <v>1995</v>
      </c>
      <c r="P4522">
        <v>7.5</v>
      </c>
    </row>
    <row r="4523" spans="1:16" x14ac:dyDescent="0.3">
      <c r="A4523" t="s">
        <v>1866</v>
      </c>
      <c r="B4523">
        <v>114</v>
      </c>
      <c r="C4523">
        <v>11</v>
      </c>
      <c r="D4523" t="s">
        <v>1206</v>
      </c>
      <c r="E4523">
        <v>1001437</v>
      </c>
      <c r="F4523" t="s">
        <v>5310</v>
      </c>
      <c r="G4523" t="s">
        <v>7075</v>
      </c>
      <c r="H4523" t="s">
        <v>11723</v>
      </c>
      <c r="I4523">
        <v>2039</v>
      </c>
      <c r="J4523" t="s">
        <v>13899</v>
      </c>
      <c r="K4523">
        <v>28</v>
      </c>
      <c r="L4523" t="s">
        <v>23647</v>
      </c>
      <c r="M4523" t="s">
        <v>23694</v>
      </c>
      <c r="N4523">
        <v>800000</v>
      </c>
      <c r="O4523">
        <v>1993</v>
      </c>
      <c r="P4523">
        <v>7.2</v>
      </c>
    </row>
    <row r="4524" spans="1:16" x14ac:dyDescent="0.3">
      <c r="A4524" t="s">
        <v>1338</v>
      </c>
      <c r="B4524">
        <v>88</v>
      </c>
      <c r="C4524">
        <v>59</v>
      </c>
      <c r="D4524" t="s">
        <v>5011</v>
      </c>
      <c r="E4524">
        <v>2073984</v>
      </c>
      <c r="F4524" t="s">
        <v>5310</v>
      </c>
      <c r="G4524" t="s">
        <v>7076</v>
      </c>
      <c r="H4524" t="s">
        <v>11724</v>
      </c>
      <c r="I4524">
        <v>4743</v>
      </c>
      <c r="J4524" t="s">
        <v>7168</v>
      </c>
      <c r="K4524">
        <v>135</v>
      </c>
      <c r="L4524" t="s">
        <v>23647</v>
      </c>
      <c r="M4524" t="s">
        <v>23703</v>
      </c>
      <c r="N4524">
        <v>800000</v>
      </c>
      <c r="O4524">
        <v>2002</v>
      </c>
      <c r="P4524">
        <v>7.2</v>
      </c>
    </row>
    <row r="4525" spans="1:16" x14ac:dyDescent="0.3">
      <c r="A4525" t="s">
        <v>2177</v>
      </c>
      <c r="B4525">
        <v>110</v>
      </c>
      <c r="C4525">
        <v>71</v>
      </c>
      <c r="D4525" t="s">
        <v>5023</v>
      </c>
      <c r="E4525">
        <v>9950</v>
      </c>
      <c r="F4525" t="s">
        <v>5640</v>
      </c>
      <c r="G4525" t="s">
        <v>7077</v>
      </c>
      <c r="H4525" t="s">
        <v>11725</v>
      </c>
      <c r="I4525">
        <v>7431</v>
      </c>
      <c r="J4525" t="s">
        <v>13900</v>
      </c>
      <c r="K4525">
        <v>84</v>
      </c>
      <c r="L4525" t="s">
        <v>23660</v>
      </c>
      <c r="M4525" t="s">
        <v>23701</v>
      </c>
      <c r="N4525">
        <v>20000000</v>
      </c>
      <c r="O4525">
        <v>1929</v>
      </c>
      <c r="P4525">
        <v>8</v>
      </c>
    </row>
    <row r="4526" spans="1:16" x14ac:dyDescent="0.3">
      <c r="A4526" t="s">
        <v>2178</v>
      </c>
      <c r="B4526">
        <v>95</v>
      </c>
      <c r="C4526">
        <v>5</v>
      </c>
      <c r="D4526" t="s">
        <v>5024</v>
      </c>
      <c r="E4526">
        <v>25529689.5</v>
      </c>
      <c r="F4526" t="s">
        <v>5558</v>
      </c>
      <c r="G4526" t="s">
        <v>3250</v>
      </c>
      <c r="H4526" t="s">
        <v>11726</v>
      </c>
      <c r="I4526">
        <v>59</v>
      </c>
      <c r="J4526" t="s">
        <v>13901</v>
      </c>
      <c r="K4526">
        <v>1</v>
      </c>
      <c r="L4526" t="s">
        <v>23647</v>
      </c>
      <c r="M4526" t="s">
        <v>23694</v>
      </c>
      <c r="N4526">
        <v>850000</v>
      </c>
      <c r="O4526">
        <v>2008</v>
      </c>
      <c r="P4526">
        <v>7.4</v>
      </c>
    </row>
    <row r="4527" spans="1:16" x14ac:dyDescent="0.3">
      <c r="A4527" t="s">
        <v>2179</v>
      </c>
      <c r="B4527">
        <v>83</v>
      </c>
      <c r="C4527">
        <v>25</v>
      </c>
      <c r="D4527" t="s">
        <v>5025</v>
      </c>
      <c r="E4527">
        <v>25529689.5</v>
      </c>
      <c r="F4527" t="s">
        <v>5558</v>
      </c>
      <c r="G4527" t="s">
        <v>7078</v>
      </c>
      <c r="H4527" t="s">
        <v>11727</v>
      </c>
      <c r="I4527">
        <v>772</v>
      </c>
      <c r="J4527" t="s">
        <v>13902</v>
      </c>
      <c r="K4527">
        <v>11</v>
      </c>
      <c r="L4527" t="s">
        <v>23652</v>
      </c>
      <c r="M4527" t="s">
        <v>23744</v>
      </c>
      <c r="N4527">
        <v>800000</v>
      </c>
      <c r="O4527">
        <v>2004</v>
      </c>
      <c r="P4527">
        <v>7.2</v>
      </c>
    </row>
    <row r="4528" spans="1:16" x14ac:dyDescent="0.3">
      <c r="A4528" t="s">
        <v>409</v>
      </c>
      <c r="B4528">
        <v>104</v>
      </c>
      <c r="C4528">
        <v>29</v>
      </c>
      <c r="D4528" t="s">
        <v>4031</v>
      </c>
      <c r="E4528">
        <v>144583</v>
      </c>
      <c r="F4528" t="s">
        <v>5594</v>
      </c>
      <c r="G4528" t="s">
        <v>3189</v>
      </c>
      <c r="H4528" t="s">
        <v>11728</v>
      </c>
      <c r="I4528">
        <v>2256</v>
      </c>
      <c r="J4528" t="s">
        <v>2918</v>
      </c>
      <c r="K4528">
        <v>79</v>
      </c>
      <c r="L4528" t="s">
        <v>23647</v>
      </c>
      <c r="M4528" t="s">
        <v>23703</v>
      </c>
      <c r="N4528">
        <v>800000</v>
      </c>
      <c r="O4528">
        <v>1999</v>
      </c>
      <c r="P4528">
        <v>6.5</v>
      </c>
    </row>
    <row r="4529" spans="1:16" x14ac:dyDescent="0.3">
      <c r="A4529" t="s">
        <v>2180</v>
      </c>
      <c r="B4529">
        <v>94</v>
      </c>
      <c r="C4529">
        <v>17</v>
      </c>
      <c r="D4529" t="s">
        <v>5026</v>
      </c>
      <c r="E4529">
        <v>25529689.5</v>
      </c>
      <c r="F4529" t="s">
        <v>5640</v>
      </c>
      <c r="G4529" t="s">
        <v>7079</v>
      </c>
      <c r="H4529" t="s">
        <v>11729</v>
      </c>
      <c r="I4529">
        <v>3480</v>
      </c>
      <c r="J4529" t="s">
        <v>4207</v>
      </c>
      <c r="K4529">
        <v>30</v>
      </c>
      <c r="L4529" t="s">
        <v>23647</v>
      </c>
      <c r="M4529" t="s">
        <v>23694</v>
      </c>
      <c r="N4529">
        <v>800000</v>
      </c>
      <c r="O4529">
        <v>2003</v>
      </c>
      <c r="P4529">
        <v>7.2</v>
      </c>
    </row>
    <row r="4530" spans="1:16" x14ac:dyDescent="0.3">
      <c r="A4530" t="s">
        <v>2181</v>
      </c>
      <c r="B4530">
        <v>87</v>
      </c>
      <c r="C4530">
        <v>13</v>
      </c>
      <c r="D4530" t="s">
        <v>5027</v>
      </c>
      <c r="E4530">
        <v>58163</v>
      </c>
      <c r="F4530" t="s">
        <v>5558</v>
      </c>
      <c r="G4530" t="s">
        <v>2765</v>
      </c>
      <c r="H4530" t="s">
        <v>11730</v>
      </c>
      <c r="I4530">
        <v>122</v>
      </c>
      <c r="J4530" t="s">
        <v>13903</v>
      </c>
      <c r="K4530">
        <v>3</v>
      </c>
      <c r="L4530" t="s">
        <v>23647</v>
      </c>
      <c r="M4530" t="s">
        <v>23694</v>
      </c>
      <c r="N4530">
        <v>20000000</v>
      </c>
      <c r="O4530">
        <v>2000</v>
      </c>
      <c r="P4530">
        <v>4.2</v>
      </c>
    </row>
    <row r="4531" spans="1:16" x14ac:dyDescent="0.3">
      <c r="A4531" t="s">
        <v>2182</v>
      </c>
      <c r="B4531">
        <v>93</v>
      </c>
      <c r="C4531">
        <v>6</v>
      </c>
      <c r="D4531" t="s">
        <v>5028</v>
      </c>
      <c r="E4531">
        <v>35688</v>
      </c>
      <c r="F4531" t="s">
        <v>5447</v>
      </c>
      <c r="G4531" t="s">
        <v>2182</v>
      </c>
      <c r="H4531" t="s">
        <v>11731</v>
      </c>
      <c r="I4531">
        <v>4167</v>
      </c>
      <c r="J4531" t="s">
        <v>13904</v>
      </c>
      <c r="K4531">
        <v>72</v>
      </c>
      <c r="L4531" t="s">
        <v>23647</v>
      </c>
      <c r="M4531" t="s">
        <v>23694</v>
      </c>
      <c r="N4531">
        <v>600000</v>
      </c>
      <c r="O4531">
        <v>2014</v>
      </c>
      <c r="P4531">
        <v>5.0999999999999996</v>
      </c>
    </row>
    <row r="4532" spans="1:16" x14ac:dyDescent="0.3">
      <c r="A4532" t="s">
        <v>478</v>
      </c>
      <c r="B4532">
        <v>91</v>
      </c>
      <c r="C4532">
        <v>224</v>
      </c>
      <c r="D4532" t="s">
        <v>5029</v>
      </c>
      <c r="E4532">
        <v>41709</v>
      </c>
      <c r="F4532" t="s">
        <v>5761</v>
      </c>
      <c r="G4532" t="s">
        <v>6683</v>
      </c>
      <c r="H4532" t="s">
        <v>11732</v>
      </c>
      <c r="I4532">
        <v>54601</v>
      </c>
      <c r="J4532" t="s">
        <v>13905</v>
      </c>
      <c r="K4532">
        <v>200</v>
      </c>
      <c r="L4532" t="s">
        <v>23678</v>
      </c>
      <c r="M4532" t="s">
        <v>23738</v>
      </c>
      <c r="N4532">
        <v>800000</v>
      </c>
      <c r="O4532">
        <v>2009</v>
      </c>
      <c r="P4532">
        <v>6.4</v>
      </c>
    </row>
    <row r="4533" spans="1:16" x14ac:dyDescent="0.3">
      <c r="A4533" t="s">
        <v>2183</v>
      </c>
      <c r="B4533">
        <v>90</v>
      </c>
      <c r="C4533">
        <v>33</v>
      </c>
      <c r="D4533" t="s">
        <v>5030</v>
      </c>
      <c r="E4533">
        <v>1310270</v>
      </c>
      <c r="F4533" t="s">
        <v>6156</v>
      </c>
      <c r="G4533" t="s">
        <v>7080</v>
      </c>
      <c r="H4533" t="s">
        <v>11733</v>
      </c>
      <c r="I4533">
        <v>17725</v>
      </c>
      <c r="J4533" t="s">
        <v>4797</v>
      </c>
      <c r="K4533">
        <v>157</v>
      </c>
      <c r="L4533" t="s">
        <v>23647</v>
      </c>
      <c r="M4533" t="s">
        <v>23694</v>
      </c>
      <c r="N4533">
        <v>780000</v>
      </c>
      <c r="O4533">
        <v>2003</v>
      </c>
      <c r="P4533">
        <v>6.8</v>
      </c>
    </row>
    <row r="4534" spans="1:16" x14ac:dyDescent="0.3">
      <c r="A4534" t="s">
        <v>2184</v>
      </c>
      <c r="B4534">
        <v>14</v>
      </c>
      <c r="C4534">
        <v>1</v>
      </c>
      <c r="D4534" t="s">
        <v>5031</v>
      </c>
      <c r="E4534">
        <v>25529689.5</v>
      </c>
      <c r="F4534" t="s">
        <v>6157</v>
      </c>
      <c r="G4534" t="s">
        <v>7081</v>
      </c>
      <c r="H4534" t="s">
        <v>11734</v>
      </c>
      <c r="I4534">
        <v>292</v>
      </c>
      <c r="J4534" t="s">
        <v>13906</v>
      </c>
      <c r="K4534">
        <v>3</v>
      </c>
      <c r="L4534" t="s">
        <v>23647</v>
      </c>
      <c r="M4534" t="s">
        <v>23694</v>
      </c>
      <c r="N4534">
        <v>20000000</v>
      </c>
      <c r="O4534">
        <v>2012</v>
      </c>
      <c r="P4534">
        <v>6.2</v>
      </c>
    </row>
    <row r="4535" spans="1:16" x14ac:dyDescent="0.3">
      <c r="A4535" t="s">
        <v>171</v>
      </c>
      <c r="B4535">
        <v>112</v>
      </c>
      <c r="C4535">
        <v>100</v>
      </c>
      <c r="D4535" t="s">
        <v>114</v>
      </c>
      <c r="E4535">
        <v>115000000</v>
      </c>
      <c r="F4535" t="s">
        <v>5666</v>
      </c>
      <c r="G4535" t="s">
        <v>3056</v>
      </c>
      <c r="H4535" t="s">
        <v>11735</v>
      </c>
      <c r="I4535">
        <v>63839</v>
      </c>
      <c r="J4535" t="s">
        <v>13907</v>
      </c>
      <c r="K4535">
        <v>238</v>
      </c>
      <c r="L4535" t="s">
        <v>23647</v>
      </c>
      <c r="M4535" t="s">
        <v>23694</v>
      </c>
      <c r="N4535">
        <v>777000</v>
      </c>
      <c r="O4535">
        <v>1973</v>
      </c>
      <c r="P4535">
        <v>7.5</v>
      </c>
    </row>
    <row r="4536" spans="1:16" x14ac:dyDescent="0.3">
      <c r="A4536" t="s">
        <v>2031</v>
      </c>
      <c r="B4536">
        <v>75</v>
      </c>
      <c r="C4536">
        <v>21</v>
      </c>
      <c r="D4536" t="s">
        <v>5032</v>
      </c>
      <c r="E4536">
        <v>25529689.5</v>
      </c>
      <c r="F4536" t="s">
        <v>6117</v>
      </c>
      <c r="G4536" t="s">
        <v>7082</v>
      </c>
      <c r="H4536" t="s">
        <v>11736</v>
      </c>
      <c r="I4536">
        <v>1477</v>
      </c>
      <c r="J4536" t="s">
        <v>13908</v>
      </c>
      <c r="K4536">
        <v>24</v>
      </c>
      <c r="L4536" t="s">
        <v>23647</v>
      </c>
      <c r="M4536" t="s">
        <v>23694</v>
      </c>
      <c r="N4536">
        <v>750000</v>
      </c>
      <c r="O4536">
        <v>2006</v>
      </c>
      <c r="P4536">
        <v>7.7</v>
      </c>
    </row>
    <row r="4537" spans="1:16" x14ac:dyDescent="0.3">
      <c r="A4537" t="s">
        <v>2185</v>
      </c>
      <c r="B4537">
        <v>86</v>
      </c>
      <c r="C4537">
        <v>82</v>
      </c>
      <c r="D4537" t="s">
        <v>5033</v>
      </c>
      <c r="E4537">
        <v>5518918</v>
      </c>
      <c r="F4537" t="s">
        <v>6158</v>
      </c>
      <c r="G4537" t="s">
        <v>3015</v>
      </c>
      <c r="H4537" t="s">
        <v>11737</v>
      </c>
      <c r="I4537">
        <v>12160</v>
      </c>
      <c r="J4537" t="s">
        <v>3863</v>
      </c>
      <c r="K4537">
        <v>73</v>
      </c>
      <c r="L4537" t="s">
        <v>23647</v>
      </c>
      <c r="M4537" t="s">
        <v>23694</v>
      </c>
      <c r="N4537">
        <v>750000</v>
      </c>
      <c r="O4537">
        <v>2007</v>
      </c>
      <c r="P4537">
        <v>6.9</v>
      </c>
    </row>
    <row r="4538" spans="1:16" x14ac:dyDescent="0.3">
      <c r="A4538" t="s">
        <v>52</v>
      </c>
      <c r="B4538">
        <v>86</v>
      </c>
      <c r="C4538">
        <v>271</v>
      </c>
      <c r="D4538" t="s">
        <v>3709</v>
      </c>
      <c r="E4538">
        <v>4007792</v>
      </c>
      <c r="F4538" t="s">
        <v>5397</v>
      </c>
      <c r="G4538" t="s">
        <v>3200</v>
      </c>
      <c r="H4538" t="s">
        <v>11738</v>
      </c>
      <c r="I4538">
        <v>101287</v>
      </c>
      <c r="J4538" t="s">
        <v>2020</v>
      </c>
      <c r="K4538">
        <v>260</v>
      </c>
      <c r="L4538" t="s">
        <v>23647</v>
      </c>
      <c r="M4538" t="s">
        <v>23694</v>
      </c>
      <c r="N4538">
        <v>750000</v>
      </c>
      <c r="O4538">
        <v>2012</v>
      </c>
      <c r="P4538">
        <v>7</v>
      </c>
    </row>
    <row r="4539" spans="1:16" x14ac:dyDescent="0.3">
      <c r="A4539" t="s">
        <v>1881</v>
      </c>
      <c r="B4539">
        <v>89</v>
      </c>
      <c r="C4539">
        <v>5</v>
      </c>
      <c r="D4539" t="s">
        <v>5034</v>
      </c>
      <c r="E4539">
        <v>7705974</v>
      </c>
      <c r="F4539" t="s">
        <v>6052</v>
      </c>
      <c r="G4539" t="s">
        <v>7083</v>
      </c>
      <c r="H4539" t="s">
        <v>11739</v>
      </c>
      <c r="I4539">
        <v>3543</v>
      </c>
      <c r="J4539" t="s">
        <v>13909</v>
      </c>
      <c r="K4539">
        <v>8</v>
      </c>
      <c r="L4539" t="s">
        <v>23647</v>
      </c>
      <c r="M4539" t="s">
        <v>23694</v>
      </c>
      <c r="N4539">
        <v>20000000</v>
      </c>
      <c r="O4539">
        <v>2011</v>
      </c>
      <c r="P4539">
        <v>7.5</v>
      </c>
    </row>
    <row r="4540" spans="1:16" x14ac:dyDescent="0.3">
      <c r="A4540" t="s">
        <v>2186</v>
      </c>
      <c r="B4540">
        <v>95</v>
      </c>
      <c r="C4540">
        <v>255</v>
      </c>
      <c r="D4540" t="s">
        <v>3690</v>
      </c>
      <c r="E4540">
        <v>26297</v>
      </c>
      <c r="F4540" t="s">
        <v>5729</v>
      </c>
      <c r="G4540" t="s">
        <v>6712</v>
      </c>
      <c r="H4540" t="s">
        <v>11740</v>
      </c>
      <c r="I4540">
        <v>25750</v>
      </c>
      <c r="J4540" t="s">
        <v>4807</v>
      </c>
      <c r="K4540">
        <v>209</v>
      </c>
      <c r="L4540" t="s">
        <v>23647</v>
      </c>
      <c r="M4540" t="s">
        <v>23695</v>
      </c>
      <c r="N4540">
        <v>500000</v>
      </c>
      <c r="O4540">
        <v>2011</v>
      </c>
      <c r="P4540">
        <v>6.3</v>
      </c>
    </row>
    <row r="4541" spans="1:16" x14ac:dyDescent="0.3">
      <c r="A4541" t="s">
        <v>2128</v>
      </c>
      <c r="B4541">
        <v>101</v>
      </c>
      <c r="C4541">
        <v>292</v>
      </c>
      <c r="D4541" t="s">
        <v>5035</v>
      </c>
      <c r="E4541">
        <v>77501</v>
      </c>
      <c r="F4541" t="s">
        <v>5714</v>
      </c>
      <c r="G4541" t="s">
        <v>2388</v>
      </c>
      <c r="H4541" t="s">
        <v>11741</v>
      </c>
      <c r="I4541">
        <v>27260</v>
      </c>
      <c r="J4541" t="s">
        <v>13910</v>
      </c>
      <c r="K4541">
        <v>247</v>
      </c>
      <c r="L4541" t="s">
        <v>23647</v>
      </c>
      <c r="M4541" t="s">
        <v>23694</v>
      </c>
      <c r="N4541">
        <v>750000</v>
      </c>
      <c r="O4541">
        <v>2011</v>
      </c>
      <c r="P4541">
        <v>5.5</v>
      </c>
    </row>
    <row r="4542" spans="1:16" x14ac:dyDescent="0.3">
      <c r="A4542" t="s">
        <v>359</v>
      </c>
      <c r="B4542">
        <v>89</v>
      </c>
      <c r="C4542">
        <v>178</v>
      </c>
      <c r="D4542" t="s">
        <v>3886</v>
      </c>
      <c r="E4542">
        <v>42638165</v>
      </c>
      <c r="F4542" t="s">
        <v>5455</v>
      </c>
      <c r="G4542" t="s">
        <v>2539</v>
      </c>
      <c r="H4542" t="s">
        <v>9732</v>
      </c>
      <c r="I4542">
        <v>42183</v>
      </c>
      <c r="J4542" t="s">
        <v>12926</v>
      </c>
      <c r="K4542">
        <v>230</v>
      </c>
      <c r="L4542" t="s">
        <v>23647</v>
      </c>
      <c r="M4542" t="s">
        <v>23694</v>
      </c>
      <c r="N4542">
        <v>16000000</v>
      </c>
      <c r="O4542">
        <v>2009</v>
      </c>
      <c r="P4542">
        <v>4.8</v>
      </c>
    </row>
    <row r="4543" spans="1:16" x14ac:dyDescent="0.3">
      <c r="A4543" t="s">
        <v>826</v>
      </c>
      <c r="B4543">
        <v>106</v>
      </c>
      <c r="C4543">
        <v>120</v>
      </c>
      <c r="D4543" t="s">
        <v>5036</v>
      </c>
      <c r="E4543">
        <v>25529689.5</v>
      </c>
      <c r="F4543" t="s">
        <v>5558</v>
      </c>
      <c r="G4543" t="s">
        <v>7084</v>
      </c>
      <c r="H4543" t="s">
        <v>11742</v>
      </c>
      <c r="I4543">
        <v>17813</v>
      </c>
      <c r="J4543" t="s">
        <v>13911</v>
      </c>
      <c r="K4543">
        <v>101</v>
      </c>
      <c r="L4543" t="s">
        <v>23662</v>
      </c>
      <c r="M4543" t="s">
        <v>23713</v>
      </c>
      <c r="N4543">
        <v>750000</v>
      </c>
      <c r="O4543">
        <v>1970</v>
      </c>
      <c r="P4543">
        <v>8.1</v>
      </c>
    </row>
    <row r="4544" spans="1:16" x14ac:dyDescent="0.3">
      <c r="A4544" t="s">
        <v>250</v>
      </c>
      <c r="B4544">
        <v>88</v>
      </c>
      <c r="C4544">
        <v>31</v>
      </c>
      <c r="D4544" t="s">
        <v>5037</v>
      </c>
      <c r="E4544">
        <v>47329</v>
      </c>
      <c r="F4544" t="s">
        <v>5558</v>
      </c>
      <c r="G4544" t="s">
        <v>7085</v>
      </c>
      <c r="H4544" t="s">
        <v>11743</v>
      </c>
      <c r="I4544">
        <v>1661</v>
      </c>
      <c r="J4544" t="s">
        <v>13912</v>
      </c>
      <c r="K4544">
        <v>31</v>
      </c>
      <c r="L4544" t="s">
        <v>23647</v>
      </c>
      <c r="M4544" t="s">
        <v>23694</v>
      </c>
      <c r="N4544">
        <v>750000</v>
      </c>
      <c r="O4544">
        <v>2002</v>
      </c>
      <c r="P4544">
        <v>6.6</v>
      </c>
    </row>
    <row r="4545" spans="1:16" x14ac:dyDescent="0.3">
      <c r="A4545" t="s">
        <v>2187</v>
      </c>
      <c r="B4545">
        <v>99</v>
      </c>
      <c r="C4545">
        <v>114</v>
      </c>
      <c r="D4545" t="s">
        <v>5038</v>
      </c>
      <c r="E4545">
        <v>18378</v>
      </c>
      <c r="F4545" t="s">
        <v>5723</v>
      </c>
      <c r="G4545" t="s">
        <v>6605</v>
      </c>
      <c r="H4545" t="s">
        <v>11744</v>
      </c>
      <c r="I4545">
        <v>9376</v>
      </c>
      <c r="J4545" t="s">
        <v>6462</v>
      </c>
      <c r="K4545">
        <v>74</v>
      </c>
      <c r="L4545" t="s">
        <v>23647</v>
      </c>
      <c r="M4545" t="s">
        <v>23695</v>
      </c>
      <c r="N4545">
        <v>900000</v>
      </c>
      <c r="O4545">
        <v>2008</v>
      </c>
      <c r="P4545">
        <v>5.2</v>
      </c>
    </row>
    <row r="4546" spans="1:16" x14ac:dyDescent="0.3">
      <c r="A4546" t="s">
        <v>719</v>
      </c>
      <c r="B4546">
        <v>90</v>
      </c>
      <c r="C4546">
        <v>233</v>
      </c>
      <c r="D4546" t="s">
        <v>4860</v>
      </c>
      <c r="E4546">
        <v>25529689.5</v>
      </c>
      <c r="F4546" t="s">
        <v>5714</v>
      </c>
      <c r="G4546" t="s">
        <v>3117</v>
      </c>
      <c r="H4546" t="s">
        <v>11745</v>
      </c>
      <c r="I4546">
        <v>25951</v>
      </c>
      <c r="J4546" t="s">
        <v>5090</v>
      </c>
      <c r="K4546">
        <v>129</v>
      </c>
      <c r="L4546" t="s">
        <v>23647</v>
      </c>
      <c r="M4546" t="s">
        <v>23694</v>
      </c>
      <c r="N4546">
        <v>750000</v>
      </c>
      <c r="O4546">
        <v>2006</v>
      </c>
      <c r="P4546">
        <v>5.6</v>
      </c>
    </row>
    <row r="4547" spans="1:16" x14ac:dyDescent="0.3">
      <c r="A4547" t="s">
        <v>2188</v>
      </c>
      <c r="B4547">
        <v>95</v>
      </c>
      <c r="C4547">
        <v>8</v>
      </c>
      <c r="D4547" t="s">
        <v>5039</v>
      </c>
      <c r="E4547">
        <v>25529689.5</v>
      </c>
      <c r="F4547" t="s">
        <v>5714</v>
      </c>
      <c r="G4547" t="s">
        <v>7086</v>
      </c>
      <c r="H4547" t="s">
        <v>11746</v>
      </c>
      <c r="I4547">
        <v>851</v>
      </c>
      <c r="J4547" t="s">
        <v>13913</v>
      </c>
      <c r="K4547">
        <v>30</v>
      </c>
      <c r="L4547" t="s">
        <v>23647</v>
      </c>
      <c r="M4547" t="s">
        <v>23694</v>
      </c>
      <c r="N4547">
        <v>750000</v>
      </c>
      <c r="O4547">
        <v>2009</v>
      </c>
      <c r="P4547">
        <v>3.1</v>
      </c>
    </row>
    <row r="4548" spans="1:16" x14ac:dyDescent="0.3">
      <c r="A4548" t="s">
        <v>1595</v>
      </c>
      <c r="B4548">
        <v>85</v>
      </c>
      <c r="C4548">
        <v>153</v>
      </c>
      <c r="D4548" t="s">
        <v>4612</v>
      </c>
      <c r="E4548">
        <v>25529689.5</v>
      </c>
      <c r="F4548" t="s">
        <v>6159</v>
      </c>
      <c r="G4548" t="s">
        <v>6778</v>
      </c>
      <c r="H4548" t="s">
        <v>11747</v>
      </c>
      <c r="I4548">
        <v>80193</v>
      </c>
      <c r="J4548" t="s">
        <v>13914</v>
      </c>
      <c r="K4548">
        <v>333</v>
      </c>
      <c r="L4548" t="s">
        <v>23647</v>
      </c>
      <c r="M4548" t="s">
        <v>23694</v>
      </c>
      <c r="N4548">
        <v>750000</v>
      </c>
      <c r="O4548">
        <v>1952</v>
      </c>
      <c r="P4548">
        <v>8.1</v>
      </c>
    </row>
    <row r="4549" spans="1:16" x14ac:dyDescent="0.3">
      <c r="A4549" t="s">
        <v>1485</v>
      </c>
      <c r="B4549">
        <v>170</v>
      </c>
      <c r="C4549">
        <v>53</v>
      </c>
      <c r="D4549" t="s">
        <v>5040</v>
      </c>
      <c r="E4549">
        <v>7830611</v>
      </c>
      <c r="F4549" t="s">
        <v>6160</v>
      </c>
      <c r="G4549" t="s">
        <v>7087</v>
      </c>
      <c r="H4549" t="s">
        <v>11748</v>
      </c>
      <c r="I4549">
        <v>18980</v>
      </c>
      <c r="J4549" t="s">
        <v>13915</v>
      </c>
      <c r="K4549">
        <v>74</v>
      </c>
      <c r="L4549" t="s">
        <v>23647</v>
      </c>
      <c r="M4549" t="s">
        <v>23694</v>
      </c>
      <c r="N4549">
        <v>700000</v>
      </c>
      <c r="O4549">
        <v>1994</v>
      </c>
      <c r="P4549">
        <v>8.3000000000000007</v>
      </c>
    </row>
    <row r="4550" spans="1:16" x14ac:dyDescent="0.3">
      <c r="A4550" t="s">
        <v>2189</v>
      </c>
      <c r="B4550">
        <v>86</v>
      </c>
      <c r="C4550">
        <v>49</v>
      </c>
      <c r="D4550" t="s">
        <v>5041</v>
      </c>
      <c r="E4550">
        <v>3278611</v>
      </c>
      <c r="F4550" t="s">
        <v>5593</v>
      </c>
      <c r="G4550" t="s">
        <v>7088</v>
      </c>
      <c r="H4550" t="s">
        <v>11749</v>
      </c>
      <c r="I4550">
        <v>2877</v>
      </c>
      <c r="J4550" t="s">
        <v>13916</v>
      </c>
      <c r="K4550">
        <v>46</v>
      </c>
      <c r="L4550" t="s">
        <v>23647</v>
      </c>
      <c r="M4550" t="s">
        <v>23694</v>
      </c>
      <c r="N4550">
        <v>20000000</v>
      </c>
      <c r="O4550">
        <v>2005</v>
      </c>
      <c r="P4550">
        <v>7.1</v>
      </c>
    </row>
    <row r="4551" spans="1:16" x14ac:dyDescent="0.3">
      <c r="A4551" t="s">
        <v>58</v>
      </c>
      <c r="B4551">
        <v>104</v>
      </c>
      <c r="C4551">
        <v>4</v>
      </c>
      <c r="D4551" t="s">
        <v>2435</v>
      </c>
      <c r="E4551">
        <v>25529689.5</v>
      </c>
      <c r="F4551" t="s">
        <v>5294</v>
      </c>
      <c r="G4551" t="s">
        <v>2464</v>
      </c>
      <c r="H4551" t="s">
        <v>11750</v>
      </c>
      <c r="I4551">
        <v>3089</v>
      </c>
      <c r="J4551" t="s">
        <v>6424</v>
      </c>
      <c r="K4551">
        <v>11</v>
      </c>
      <c r="L4551" t="s">
        <v>23647</v>
      </c>
      <c r="M4551" t="s">
        <v>23694</v>
      </c>
      <c r="N4551">
        <v>20000000</v>
      </c>
      <c r="O4551">
        <v>2014</v>
      </c>
      <c r="P4551">
        <v>8.1</v>
      </c>
    </row>
    <row r="4552" spans="1:16" x14ac:dyDescent="0.3">
      <c r="A4552" t="s">
        <v>1668</v>
      </c>
      <c r="B4552">
        <v>97</v>
      </c>
      <c r="C4552">
        <v>64</v>
      </c>
      <c r="D4552" t="s">
        <v>5042</v>
      </c>
      <c r="E4552">
        <v>1141829</v>
      </c>
      <c r="F4552" t="s">
        <v>5442</v>
      </c>
      <c r="G4552" t="s">
        <v>7089</v>
      </c>
      <c r="H4552" t="s">
        <v>11751</v>
      </c>
      <c r="I4552">
        <v>8509</v>
      </c>
      <c r="J4552" t="s">
        <v>13917</v>
      </c>
      <c r="K4552">
        <v>109</v>
      </c>
      <c r="L4552" t="s">
        <v>23647</v>
      </c>
      <c r="M4552" t="s">
        <v>23694</v>
      </c>
      <c r="N4552">
        <v>700000</v>
      </c>
      <c r="O4552">
        <v>2001</v>
      </c>
      <c r="P4552">
        <v>7.2</v>
      </c>
    </row>
    <row r="4553" spans="1:16" x14ac:dyDescent="0.3">
      <c r="A4553" t="s">
        <v>2190</v>
      </c>
      <c r="B4553">
        <v>104</v>
      </c>
      <c r="C4553">
        <v>23</v>
      </c>
      <c r="D4553" t="s">
        <v>5043</v>
      </c>
      <c r="E4553">
        <v>25529689.5</v>
      </c>
      <c r="F4553" t="s">
        <v>5440</v>
      </c>
      <c r="G4553" t="s">
        <v>7090</v>
      </c>
      <c r="H4553" t="s">
        <v>11752</v>
      </c>
      <c r="I4553">
        <v>1354</v>
      </c>
      <c r="J4553" t="s">
        <v>13918</v>
      </c>
      <c r="K4553">
        <v>17</v>
      </c>
      <c r="L4553" t="s">
        <v>23647</v>
      </c>
      <c r="M4553" t="s">
        <v>23694</v>
      </c>
      <c r="N4553">
        <v>1000000</v>
      </c>
      <c r="O4553">
        <v>2014</v>
      </c>
      <c r="P4553">
        <v>6.3</v>
      </c>
    </row>
    <row r="4554" spans="1:16" x14ac:dyDescent="0.3">
      <c r="A4554" t="s">
        <v>2191</v>
      </c>
      <c r="B4554">
        <v>88</v>
      </c>
      <c r="C4554">
        <v>8</v>
      </c>
      <c r="D4554" t="s">
        <v>5044</v>
      </c>
      <c r="E4554">
        <v>25529689.5</v>
      </c>
      <c r="F4554" t="s">
        <v>5769</v>
      </c>
      <c r="G4554" t="s">
        <v>3399</v>
      </c>
      <c r="H4554" t="s">
        <v>11753</v>
      </c>
      <c r="I4554">
        <v>551</v>
      </c>
      <c r="J4554" t="s">
        <v>12294</v>
      </c>
      <c r="K4554">
        <v>10</v>
      </c>
      <c r="L4554" t="s">
        <v>23647</v>
      </c>
      <c r="M4554" t="s">
        <v>23694</v>
      </c>
      <c r="N4554">
        <v>20000000</v>
      </c>
      <c r="O4554">
        <v>2009</v>
      </c>
      <c r="P4554">
        <v>4</v>
      </c>
    </row>
    <row r="4555" spans="1:16" x14ac:dyDescent="0.3">
      <c r="A4555" t="s">
        <v>46</v>
      </c>
      <c r="B4555">
        <v>201</v>
      </c>
      <c r="C4555">
        <v>446</v>
      </c>
      <c r="D4555" t="s">
        <v>2446</v>
      </c>
      <c r="E4555">
        <v>218051260</v>
      </c>
      <c r="F4555" t="s">
        <v>5309</v>
      </c>
      <c r="G4555" t="s">
        <v>3079</v>
      </c>
      <c r="H4555" t="s">
        <v>7294</v>
      </c>
      <c r="I4555">
        <v>316027</v>
      </c>
      <c r="J4555" t="s">
        <v>12084</v>
      </c>
      <c r="K4555">
        <v>2618</v>
      </c>
      <c r="L4555" t="s">
        <v>23647</v>
      </c>
      <c r="M4555" t="s">
        <v>23696</v>
      </c>
      <c r="N4555">
        <v>207000000</v>
      </c>
      <c r="O4555">
        <v>2005</v>
      </c>
      <c r="P4555">
        <v>7.2</v>
      </c>
    </row>
    <row r="4556" spans="1:16" x14ac:dyDescent="0.3">
      <c r="A4556" t="s">
        <v>472</v>
      </c>
      <c r="B4556">
        <v>108</v>
      </c>
      <c r="C4556">
        <v>228</v>
      </c>
      <c r="D4556" t="s">
        <v>3345</v>
      </c>
      <c r="E4556">
        <v>32048809</v>
      </c>
      <c r="F4556" t="s">
        <v>5714</v>
      </c>
      <c r="G4556" t="s">
        <v>6373</v>
      </c>
      <c r="H4556" t="s">
        <v>8679</v>
      </c>
      <c r="I4556">
        <v>94463</v>
      </c>
      <c r="J4556" t="s">
        <v>3954</v>
      </c>
      <c r="K4556">
        <v>576</v>
      </c>
      <c r="L4556" t="s">
        <v>23647</v>
      </c>
      <c r="M4556" t="s">
        <v>23698</v>
      </c>
      <c r="N4556">
        <v>30000000</v>
      </c>
      <c r="O4556">
        <v>2005</v>
      </c>
      <c r="P4556">
        <v>5.3</v>
      </c>
    </row>
    <row r="4557" spans="1:16" x14ac:dyDescent="0.3">
      <c r="A4557" t="s">
        <v>2192</v>
      </c>
      <c r="B4557">
        <v>106</v>
      </c>
      <c r="C4557">
        <v>208</v>
      </c>
      <c r="D4557" t="s">
        <v>5045</v>
      </c>
      <c r="E4557">
        <v>2694973</v>
      </c>
      <c r="F4557" t="s">
        <v>5558</v>
      </c>
      <c r="G4557" t="s">
        <v>6279</v>
      </c>
      <c r="H4557" t="s">
        <v>11754</v>
      </c>
      <c r="I4557">
        <v>70885</v>
      </c>
      <c r="J4557" t="s">
        <v>13919</v>
      </c>
      <c r="K4557">
        <v>189</v>
      </c>
      <c r="L4557" t="s">
        <v>23647</v>
      </c>
      <c r="M4557" t="s">
        <v>23694</v>
      </c>
      <c r="N4557">
        <v>700000</v>
      </c>
      <c r="O4557">
        <v>2006</v>
      </c>
      <c r="P4557">
        <v>7.2</v>
      </c>
    </row>
    <row r="4558" spans="1:16" x14ac:dyDescent="0.3">
      <c r="A4558" t="s">
        <v>2193</v>
      </c>
      <c r="B4558">
        <v>107</v>
      </c>
      <c r="C4558">
        <v>2</v>
      </c>
      <c r="D4558" t="s">
        <v>5046</v>
      </c>
      <c r="E4558">
        <v>10508</v>
      </c>
      <c r="F4558" t="s">
        <v>5558</v>
      </c>
      <c r="G4558" t="s">
        <v>4780</v>
      </c>
      <c r="H4558" t="s">
        <v>11755</v>
      </c>
      <c r="I4558">
        <v>103</v>
      </c>
      <c r="J4558" t="s">
        <v>13920</v>
      </c>
      <c r="K4558">
        <v>6</v>
      </c>
      <c r="L4558" t="s">
        <v>23647</v>
      </c>
      <c r="M4558" t="s">
        <v>23694</v>
      </c>
      <c r="N4558">
        <v>700000</v>
      </c>
      <c r="O4558">
        <v>1998</v>
      </c>
      <c r="P4558">
        <v>6.5</v>
      </c>
    </row>
    <row r="4559" spans="1:16" x14ac:dyDescent="0.3">
      <c r="A4559" t="s">
        <v>2194</v>
      </c>
      <c r="B4559">
        <v>84</v>
      </c>
      <c r="C4559">
        <v>25</v>
      </c>
      <c r="D4559" t="s">
        <v>5047</v>
      </c>
      <c r="E4559">
        <v>2301777</v>
      </c>
      <c r="F4559" t="s">
        <v>5447</v>
      </c>
      <c r="G4559" t="s">
        <v>4567</v>
      </c>
      <c r="H4559" t="s">
        <v>11756</v>
      </c>
      <c r="I4559">
        <v>819</v>
      </c>
      <c r="J4559" t="s">
        <v>13921</v>
      </c>
      <c r="K4559">
        <v>36</v>
      </c>
      <c r="L4559" t="s">
        <v>23647</v>
      </c>
      <c r="M4559" t="s">
        <v>23694</v>
      </c>
      <c r="N4559">
        <v>650000</v>
      </c>
      <c r="O4559">
        <v>1997</v>
      </c>
      <c r="P4559">
        <v>6.5</v>
      </c>
    </row>
    <row r="4560" spans="1:16" x14ac:dyDescent="0.3">
      <c r="A4560" t="s">
        <v>2195</v>
      </c>
      <c r="B4560">
        <v>91</v>
      </c>
      <c r="C4560">
        <v>8</v>
      </c>
      <c r="D4560" t="s">
        <v>5048</v>
      </c>
      <c r="E4560">
        <v>25529689.5</v>
      </c>
      <c r="F4560" t="s">
        <v>5459</v>
      </c>
      <c r="G4560" t="s">
        <v>6394</v>
      </c>
      <c r="H4560" t="s">
        <v>11757</v>
      </c>
      <c r="I4560">
        <v>514</v>
      </c>
      <c r="J4560" t="s">
        <v>13922</v>
      </c>
      <c r="K4560">
        <v>1</v>
      </c>
      <c r="L4560" t="s">
        <v>23647</v>
      </c>
      <c r="M4560" t="s">
        <v>23694</v>
      </c>
      <c r="N4560">
        <v>750000</v>
      </c>
      <c r="O4560">
        <v>2015</v>
      </c>
      <c r="P4560">
        <v>4.9000000000000004</v>
      </c>
    </row>
    <row r="4561" spans="1:16" x14ac:dyDescent="0.3">
      <c r="A4561" t="s">
        <v>2196</v>
      </c>
      <c r="B4561">
        <v>90</v>
      </c>
      <c r="C4561">
        <v>143</v>
      </c>
      <c r="D4561" t="s">
        <v>5049</v>
      </c>
      <c r="E4561">
        <v>169719</v>
      </c>
      <c r="F4561" t="s">
        <v>5756</v>
      </c>
      <c r="G4561" t="s">
        <v>7091</v>
      </c>
      <c r="H4561" t="s">
        <v>11758</v>
      </c>
      <c r="I4561">
        <v>7384</v>
      </c>
      <c r="J4561" t="s">
        <v>13923</v>
      </c>
      <c r="K4561">
        <v>79</v>
      </c>
      <c r="L4561" t="s">
        <v>23647</v>
      </c>
      <c r="M4561" t="s">
        <v>23694</v>
      </c>
      <c r="N4561">
        <v>20000000</v>
      </c>
      <c r="O4561">
        <v>2013</v>
      </c>
      <c r="P4561">
        <v>5.2</v>
      </c>
    </row>
    <row r="4562" spans="1:16" x14ac:dyDescent="0.3">
      <c r="A4562" t="s">
        <v>2197</v>
      </c>
      <c r="B4562">
        <v>103</v>
      </c>
      <c r="C4562">
        <v>21</v>
      </c>
      <c r="D4562" t="s">
        <v>4216</v>
      </c>
      <c r="E4562">
        <v>25529689.5</v>
      </c>
      <c r="F4562" t="s">
        <v>5814</v>
      </c>
      <c r="G4562" t="s">
        <v>510</v>
      </c>
      <c r="H4562" t="s">
        <v>11759</v>
      </c>
      <c r="I4562">
        <v>474</v>
      </c>
      <c r="J4562" t="s">
        <v>3177</v>
      </c>
      <c r="K4562">
        <v>8</v>
      </c>
      <c r="L4562" t="s">
        <v>23647</v>
      </c>
      <c r="M4562" t="s">
        <v>23695</v>
      </c>
      <c r="N4562">
        <v>400000</v>
      </c>
      <c r="O4562">
        <v>2009</v>
      </c>
      <c r="P4562">
        <v>7.4</v>
      </c>
    </row>
    <row r="4563" spans="1:16" x14ac:dyDescent="0.3">
      <c r="A4563" t="s">
        <v>2198</v>
      </c>
      <c r="B4563">
        <v>71</v>
      </c>
      <c r="C4563">
        <v>1</v>
      </c>
      <c r="D4563" t="s">
        <v>5050</v>
      </c>
      <c r="E4563">
        <v>25529689.5</v>
      </c>
      <c r="F4563" t="s">
        <v>5814</v>
      </c>
      <c r="G4563" t="s">
        <v>3112</v>
      </c>
      <c r="H4563" t="s">
        <v>11760</v>
      </c>
      <c r="I4563">
        <v>5</v>
      </c>
      <c r="J4563" t="s">
        <v>6850</v>
      </c>
      <c r="K4563">
        <v>1</v>
      </c>
      <c r="L4563" t="s">
        <v>23647</v>
      </c>
      <c r="M4563" t="s">
        <v>23694</v>
      </c>
      <c r="N4563">
        <v>650000</v>
      </c>
      <c r="O4563">
        <v>2014</v>
      </c>
      <c r="P4563">
        <v>7.4</v>
      </c>
    </row>
    <row r="4564" spans="1:16" x14ac:dyDescent="0.3">
      <c r="A4564" t="s">
        <v>2199</v>
      </c>
      <c r="B4564">
        <v>90</v>
      </c>
      <c r="C4564">
        <v>34</v>
      </c>
      <c r="D4564" t="s">
        <v>5051</v>
      </c>
      <c r="E4564">
        <v>25529689.5</v>
      </c>
      <c r="F4564" t="s">
        <v>5498</v>
      </c>
      <c r="G4564" t="s">
        <v>6405</v>
      </c>
      <c r="H4564" t="s">
        <v>11761</v>
      </c>
      <c r="I4564">
        <v>3699</v>
      </c>
      <c r="J4564" t="s">
        <v>13924</v>
      </c>
      <c r="K4564">
        <v>27</v>
      </c>
      <c r="L4564" t="s">
        <v>23647</v>
      </c>
      <c r="M4564" t="s">
        <v>23694</v>
      </c>
      <c r="N4564">
        <v>650000</v>
      </c>
      <c r="O4564">
        <v>2012</v>
      </c>
      <c r="P4564">
        <v>5.4</v>
      </c>
    </row>
    <row r="4565" spans="1:16" x14ac:dyDescent="0.3">
      <c r="A4565" t="s">
        <v>2200</v>
      </c>
      <c r="B4565">
        <v>67</v>
      </c>
      <c r="C4565">
        <v>5</v>
      </c>
      <c r="D4565" t="s">
        <v>5052</v>
      </c>
      <c r="E4565">
        <v>25529689.5</v>
      </c>
      <c r="F4565" t="s">
        <v>5594</v>
      </c>
      <c r="G4565" t="s">
        <v>6978</v>
      </c>
      <c r="H4565" t="s">
        <v>11762</v>
      </c>
      <c r="I4565">
        <v>344</v>
      </c>
      <c r="J4565" t="s">
        <v>2802</v>
      </c>
      <c r="K4565">
        <v>5</v>
      </c>
      <c r="L4565" t="s">
        <v>23647</v>
      </c>
      <c r="M4565" t="s">
        <v>23694</v>
      </c>
      <c r="N4565">
        <v>625000</v>
      </c>
      <c r="O4565">
        <v>2013</v>
      </c>
      <c r="P4565">
        <v>3.9</v>
      </c>
    </row>
    <row r="4566" spans="1:16" x14ac:dyDescent="0.3">
      <c r="A4566" t="s">
        <v>2201</v>
      </c>
      <c r="B4566">
        <v>94</v>
      </c>
      <c r="C4566">
        <v>10</v>
      </c>
      <c r="D4566" t="s">
        <v>3906</v>
      </c>
      <c r="E4566">
        <v>25529689.5</v>
      </c>
      <c r="F4566" t="s">
        <v>5491</v>
      </c>
      <c r="G4566" t="s">
        <v>2705</v>
      </c>
      <c r="H4566" t="s">
        <v>11763</v>
      </c>
      <c r="I4566">
        <v>1432</v>
      </c>
      <c r="J4566" t="s">
        <v>3309</v>
      </c>
      <c r="K4566">
        <v>19</v>
      </c>
      <c r="L4566" t="s">
        <v>23647</v>
      </c>
      <c r="M4566" t="s">
        <v>23694</v>
      </c>
      <c r="N4566">
        <v>700000</v>
      </c>
      <c r="O4566">
        <v>2015</v>
      </c>
      <c r="P4566">
        <v>5.3</v>
      </c>
    </row>
    <row r="4567" spans="1:16" x14ac:dyDescent="0.3">
      <c r="A4567" t="s">
        <v>2202</v>
      </c>
      <c r="B4567">
        <v>81</v>
      </c>
      <c r="C4567">
        <v>66</v>
      </c>
      <c r="D4567" t="s">
        <v>5053</v>
      </c>
      <c r="E4567">
        <v>3000000</v>
      </c>
      <c r="F4567" t="s">
        <v>5901</v>
      </c>
      <c r="G4567" t="s">
        <v>7092</v>
      </c>
      <c r="H4567" t="s">
        <v>11764</v>
      </c>
      <c r="I4567">
        <v>13269</v>
      </c>
      <c r="J4567" t="s">
        <v>13925</v>
      </c>
      <c r="K4567">
        <v>98</v>
      </c>
      <c r="L4567" t="s">
        <v>23647</v>
      </c>
      <c r="M4567" t="s">
        <v>23694</v>
      </c>
      <c r="N4567">
        <v>609000</v>
      </c>
      <c r="O4567">
        <v>1935</v>
      </c>
      <c r="P4567">
        <v>7.8</v>
      </c>
    </row>
    <row r="4568" spans="1:16" x14ac:dyDescent="0.3">
      <c r="A4568" t="s">
        <v>2203</v>
      </c>
      <c r="B4568">
        <v>81</v>
      </c>
      <c r="C4568">
        <v>360</v>
      </c>
      <c r="D4568" t="s">
        <v>5054</v>
      </c>
      <c r="E4568">
        <v>140530114</v>
      </c>
      <c r="F4568" t="s">
        <v>5714</v>
      </c>
      <c r="G4568" t="s">
        <v>7093</v>
      </c>
      <c r="H4568" t="s">
        <v>11765</v>
      </c>
      <c r="I4568">
        <v>186786</v>
      </c>
      <c r="J4568" t="s">
        <v>13926</v>
      </c>
      <c r="K4568">
        <v>3400</v>
      </c>
      <c r="L4568" t="s">
        <v>23647</v>
      </c>
      <c r="M4568" t="s">
        <v>23694</v>
      </c>
      <c r="N4568">
        <v>60000</v>
      </c>
      <c r="O4568">
        <v>1999</v>
      </c>
      <c r="P4568">
        <v>6.4</v>
      </c>
    </row>
    <row r="4569" spans="1:16" x14ac:dyDescent="0.3">
      <c r="A4569" t="s">
        <v>2204</v>
      </c>
      <c r="B4569">
        <v>215</v>
      </c>
      <c r="C4569">
        <v>53</v>
      </c>
      <c r="D4569" t="s">
        <v>5055</v>
      </c>
      <c r="E4569">
        <v>13300000</v>
      </c>
      <c r="F4569" t="s">
        <v>6161</v>
      </c>
      <c r="G4569" t="s">
        <v>7094</v>
      </c>
      <c r="H4569" t="s">
        <v>11766</v>
      </c>
      <c r="I4569">
        <v>12631</v>
      </c>
      <c r="J4569" t="s">
        <v>13927</v>
      </c>
      <c r="K4569">
        <v>63</v>
      </c>
      <c r="L4569" t="s">
        <v>23647</v>
      </c>
      <c r="M4569" t="s">
        <v>23694</v>
      </c>
      <c r="N4569">
        <v>600000</v>
      </c>
      <c r="O4569">
        <v>1970</v>
      </c>
      <c r="P4569">
        <v>8.1</v>
      </c>
    </row>
    <row r="4570" spans="1:16" x14ac:dyDescent="0.3">
      <c r="A4570" t="s">
        <v>487</v>
      </c>
      <c r="B4570">
        <v>83</v>
      </c>
      <c r="C4570">
        <v>82</v>
      </c>
      <c r="D4570" t="s">
        <v>5056</v>
      </c>
      <c r="E4570">
        <v>25529689.5</v>
      </c>
      <c r="F4570" t="s">
        <v>5447</v>
      </c>
      <c r="G4570" t="s">
        <v>523</v>
      </c>
      <c r="H4570" t="s">
        <v>11767</v>
      </c>
      <c r="I4570">
        <v>13915</v>
      </c>
      <c r="J4570" t="s">
        <v>13928</v>
      </c>
      <c r="K4570">
        <v>109</v>
      </c>
      <c r="L4570" t="s">
        <v>23647</v>
      </c>
      <c r="M4570" t="s">
        <v>23694</v>
      </c>
      <c r="N4570">
        <v>650000</v>
      </c>
      <c r="O4570">
        <v>1977</v>
      </c>
      <c r="P4570">
        <v>6.5</v>
      </c>
    </row>
    <row r="4571" spans="1:16" x14ac:dyDescent="0.3">
      <c r="A4571" t="s">
        <v>1905</v>
      </c>
      <c r="B4571">
        <v>106</v>
      </c>
      <c r="C4571">
        <v>15</v>
      </c>
      <c r="D4571" t="s">
        <v>5057</v>
      </c>
      <c r="E4571">
        <v>171988</v>
      </c>
      <c r="F4571" t="s">
        <v>6001</v>
      </c>
      <c r="G4571" t="s">
        <v>4701</v>
      </c>
      <c r="H4571" t="s">
        <v>11768</v>
      </c>
      <c r="I4571">
        <v>448</v>
      </c>
      <c r="J4571" t="s">
        <v>13929</v>
      </c>
      <c r="K4571">
        <v>16</v>
      </c>
      <c r="L4571" t="s">
        <v>23647</v>
      </c>
      <c r="M4571" t="s">
        <v>23694</v>
      </c>
      <c r="N4571">
        <v>600000</v>
      </c>
      <c r="O4571">
        <v>2000</v>
      </c>
      <c r="P4571">
        <v>5.6</v>
      </c>
    </row>
    <row r="4572" spans="1:16" x14ac:dyDescent="0.3">
      <c r="A4572" t="s">
        <v>2205</v>
      </c>
      <c r="B4572">
        <v>103</v>
      </c>
      <c r="C4572">
        <v>112</v>
      </c>
      <c r="D4572" t="s">
        <v>5058</v>
      </c>
      <c r="E4572">
        <v>23616</v>
      </c>
      <c r="F4572" t="s">
        <v>5353</v>
      </c>
      <c r="G4572" t="s">
        <v>7095</v>
      </c>
      <c r="H4572" t="s">
        <v>11769</v>
      </c>
      <c r="I4572">
        <v>94</v>
      </c>
      <c r="J4572" t="s">
        <v>13930</v>
      </c>
      <c r="K4572">
        <v>4</v>
      </c>
      <c r="L4572" t="s">
        <v>23647</v>
      </c>
      <c r="M4572" t="s">
        <v>23694</v>
      </c>
      <c r="N4572">
        <v>600000</v>
      </c>
      <c r="O4572">
        <v>2007</v>
      </c>
      <c r="P4572">
        <v>5.6</v>
      </c>
    </row>
    <row r="4573" spans="1:16" x14ac:dyDescent="0.3">
      <c r="A4573" t="s">
        <v>2206</v>
      </c>
      <c r="B4573">
        <v>90</v>
      </c>
      <c r="C4573">
        <v>18</v>
      </c>
      <c r="D4573" t="s">
        <v>4126</v>
      </c>
      <c r="E4573">
        <v>13493</v>
      </c>
      <c r="F4573" t="s">
        <v>5558</v>
      </c>
      <c r="G4573" t="s">
        <v>4165</v>
      </c>
      <c r="H4573" t="s">
        <v>11770</v>
      </c>
      <c r="I4573">
        <v>531</v>
      </c>
      <c r="J4573" t="s">
        <v>13931</v>
      </c>
      <c r="K4573">
        <v>19</v>
      </c>
      <c r="L4573" t="s">
        <v>23647</v>
      </c>
      <c r="M4573" t="s">
        <v>23694</v>
      </c>
      <c r="N4573">
        <v>600000</v>
      </c>
      <c r="O4573">
        <v>1998</v>
      </c>
      <c r="P4573">
        <v>6.6</v>
      </c>
    </row>
    <row r="4574" spans="1:16" x14ac:dyDescent="0.3">
      <c r="A4574" t="s">
        <v>2207</v>
      </c>
      <c r="B4574">
        <v>88</v>
      </c>
      <c r="C4574">
        <v>112</v>
      </c>
      <c r="D4574" t="s">
        <v>5059</v>
      </c>
      <c r="E4574">
        <v>79043</v>
      </c>
      <c r="F4574" t="s">
        <v>5442</v>
      </c>
      <c r="G4574" t="s">
        <v>4545</v>
      </c>
      <c r="H4574" t="s">
        <v>11771</v>
      </c>
      <c r="I4574">
        <v>85</v>
      </c>
      <c r="J4574" t="s">
        <v>13932</v>
      </c>
      <c r="K4574">
        <v>159</v>
      </c>
      <c r="L4574" t="s">
        <v>23647</v>
      </c>
      <c r="M4574" t="s">
        <v>23694</v>
      </c>
      <c r="N4574">
        <v>20000000</v>
      </c>
      <c r="O4574">
        <v>2013</v>
      </c>
      <c r="P4574">
        <v>6.3</v>
      </c>
    </row>
    <row r="4575" spans="1:16" x14ac:dyDescent="0.3">
      <c r="A4575" t="s">
        <v>2208</v>
      </c>
      <c r="B4575">
        <v>105</v>
      </c>
      <c r="C4575">
        <v>22</v>
      </c>
      <c r="D4575" t="s">
        <v>5060</v>
      </c>
      <c r="E4575">
        <v>25529689.5</v>
      </c>
      <c r="F4575" t="s">
        <v>5814</v>
      </c>
      <c r="G4575" t="s">
        <v>7096</v>
      </c>
      <c r="H4575" t="s">
        <v>11772</v>
      </c>
      <c r="I4575">
        <v>74</v>
      </c>
      <c r="J4575" t="s">
        <v>13933</v>
      </c>
      <c r="K4575">
        <v>2</v>
      </c>
      <c r="L4575" t="s">
        <v>23649</v>
      </c>
      <c r="M4575" t="s">
        <v>23695</v>
      </c>
      <c r="N4575">
        <v>400000</v>
      </c>
      <c r="O4575">
        <v>2015</v>
      </c>
      <c r="P4575">
        <v>7.7</v>
      </c>
    </row>
    <row r="4576" spans="1:16" x14ac:dyDescent="0.3">
      <c r="A4576" t="s">
        <v>2209</v>
      </c>
      <c r="B4576">
        <v>115</v>
      </c>
      <c r="C4576">
        <v>15</v>
      </c>
      <c r="D4576" t="s">
        <v>5061</v>
      </c>
      <c r="E4576">
        <v>25529689.5</v>
      </c>
      <c r="F4576" t="s">
        <v>5814</v>
      </c>
      <c r="G4576" t="s">
        <v>7097</v>
      </c>
      <c r="H4576" t="s">
        <v>11773</v>
      </c>
      <c r="I4576">
        <v>204</v>
      </c>
      <c r="J4576" t="s">
        <v>13934</v>
      </c>
      <c r="K4576">
        <v>13</v>
      </c>
      <c r="L4576" t="s">
        <v>23647</v>
      </c>
      <c r="M4576" t="s">
        <v>23694</v>
      </c>
      <c r="N4576">
        <v>750000</v>
      </c>
      <c r="O4576">
        <v>2002</v>
      </c>
      <c r="P4576">
        <v>7</v>
      </c>
    </row>
    <row r="4577" spans="1:16" x14ac:dyDescent="0.3">
      <c r="A4577" t="s">
        <v>2210</v>
      </c>
      <c r="B4577">
        <v>90</v>
      </c>
      <c r="C4577">
        <v>112</v>
      </c>
      <c r="D4577" t="s">
        <v>4235</v>
      </c>
      <c r="E4577">
        <v>25529689.5</v>
      </c>
      <c r="F4577" t="s">
        <v>5358</v>
      </c>
      <c r="G4577" t="s">
        <v>4419</v>
      </c>
      <c r="H4577" t="s">
        <v>11774</v>
      </c>
      <c r="I4577">
        <v>6</v>
      </c>
      <c r="J4577" t="s">
        <v>13935</v>
      </c>
      <c r="K4577">
        <v>1</v>
      </c>
      <c r="L4577" t="s">
        <v>23647</v>
      </c>
      <c r="M4577" t="s">
        <v>23694</v>
      </c>
      <c r="N4577">
        <v>600000</v>
      </c>
      <c r="O4577">
        <v>2014</v>
      </c>
      <c r="P4577">
        <v>8</v>
      </c>
    </row>
    <row r="4578" spans="1:16" x14ac:dyDescent="0.3">
      <c r="A4578" t="s">
        <v>2211</v>
      </c>
      <c r="B4578">
        <v>102</v>
      </c>
      <c r="C4578">
        <v>18</v>
      </c>
      <c r="D4578" t="s">
        <v>5062</v>
      </c>
      <c r="E4578">
        <v>25529689.5</v>
      </c>
      <c r="F4578" t="s">
        <v>5491</v>
      </c>
      <c r="G4578" t="s">
        <v>3370</v>
      </c>
      <c r="H4578" t="s">
        <v>11775</v>
      </c>
      <c r="I4578">
        <v>389</v>
      </c>
      <c r="J4578" t="s">
        <v>13936</v>
      </c>
      <c r="K4578">
        <v>1</v>
      </c>
      <c r="L4578" t="s">
        <v>23649</v>
      </c>
      <c r="M4578" t="s">
        <v>23703</v>
      </c>
      <c r="N4578">
        <v>20000000</v>
      </c>
      <c r="O4578">
        <v>2016</v>
      </c>
      <c r="P4578">
        <v>7.2</v>
      </c>
    </row>
    <row r="4579" spans="1:16" x14ac:dyDescent="0.3">
      <c r="A4579" t="s">
        <v>2212</v>
      </c>
      <c r="B4579">
        <v>98</v>
      </c>
      <c r="C4579">
        <v>8</v>
      </c>
      <c r="D4579" t="s">
        <v>2772</v>
      </c>
      <c r="E4579">
        <v>25529689.5</v>
      </c>
      <c r="F4579" t="s">
        <v>5867</v>
      </c>
      <c r="G4579" t="s">
        <v>3550</v>
      </c>
      <c r="H4579" t="s">
        <v>11776</v>
      </c>
      <c r="I4579">
        <v>719</v>
      </c>
      <c r="J4579" t="s">
        <v>13937</v>
      </c>
      <c r="K4579">
        <v>9</v>
      </c>
      <c r="L4579" t="s">
        <v>23647</v>
      </c>
      <c r="M4579" t="s">
        <v>23694</v>
      </c>
      <c r="N4579">
        <v>600000</v>
      </c>
      <c r="O4579">
        <v>2013</v>
      </c>
      <c r="P4579">
        <v>4.5</v>
      </c>
    </row>
    <row r="4580" spans="1:16" x14ac:dyDescent="0.3">
      <c r="A4580" t="s">
        <v>449</v>
      </c>
      <c r="B4580">
        <v>87</v>
      </c>
      <c r="C4580">
        <v>105</v>
      </c>
      <c r="D4580" t="s">
        <v>5063</v>
      </c>
      <c r="E4580">
        <v>515005</v>
      </c>
      <c r="F4580" t="s">
        <v>5692</v>
      </c>
      <c r="G4580" t="s">
        <v>7098</v>
      </c>
      <c r="H4580" t="s">
        <v>11777</v>
      </c>
      <c r="I4580">
        <v>31429</v>
      </c>
      <c r="J4580" t="s">
        <v>13938</v>
      </c>
      <c r="K4580">
        <v>219</v>
      </c>
      <c r="L4580" t="s">
        <v>23647</v>
      </c>
      <c r="M4580" t="s">
        <v>23695</v>
      </c>
      <c r="N4580">
        <v>560000</v>
      </c>
      <c r="O4580">
        <v>1964</v>
      </c>
      <c r="P4580">
        <v>7.7</v>
      </c>
    </row>
    <row r="4581" spans="1:16" x14ac:dyDescent="0.3">
      <c r="A4581" t="s">
        <v>2213</v>
      </c>
      <c r="B4581">
        <v>80</v>
      </c>
      <c r="C4581">
        <v>3</v>
      </c>
      <c r="D4581" t="s">
        <v>30</v>
      </c>
      <c r="E4581">
        <v>2245</v>
      </c>
      <c r="F4581" t="s">
        <v>5814</v>
      </c>
      <c r="G4581" t="s">
        <v>30</v>
      </c>
      <c r="H4581" t="s">
        <v>11778</v>
      </c>
      <c r="I4581">
        <v>57</v>
      </c>
      <c r="J4581" t="s">
        <v>30</v>
      </c>
      <c r="K4581">
        <v>2</v>
      </c>
      <c r="L4581" t="s">
        <v>23647</v>
      </c>
      <c r="M4581" t="s">
        <v>23694</v>
      </c>
      <c r="N4581">
        <v>560000</v>
      </c>
      <c r="O4581">
        <v>2011</v>
      </c>
      <c r="P4581">
        <v>7.2</v>
      </c>
    </row>
    <row r="4582" spans="1:16" x14ac:dyDescent="0.3">
      <c r="A4582" t="s">
        <v>2214</v>
      </c>
      <c r="B4582">
        <v>88</v>
      </c>
      <c r="C4582">
        <v>4</v>
      </c>
      <c r="D4582" t="s">
        <v>5064</v>
      </c>
      <c r="E4582">
        <v>25529689.5</v>
      </c>
      <c r="F4582" t="s">
        <v>5310</v>
      </c>
      <c r="G4582" t="s">
        <v>3831</v>
      </c>
      <c r="H4582" t="s">
        <v>11779</v>
      </c>
      <c r="I4582">
        <v>487</v>
      </c>
      <c r="J4582" t="s">
        <v>13335</v>
      </c>
      <c r="K4582">
        <v>9</v>
      </c>
      <c r="L4582" t="s">
        <v>23647</v>
      </c>
      <c r="M4582" t="s">
        <v>23694</v>
      </c>
      <c r="N4582">
        <v>550000</v>
      </c>
      <c r="O4582">
        <v>1983</v>
      </c>
      <c r="P4582">
        <v>6.1</v>
      </c>
    </row>
    <row r="4583" spans="1:16" x14ac:dyDescent="0.3">
      <c r="A4583" t="s">
        <v>2215</v>
      </c>
      <c r="B4583">
        <v>83</v>
      </c>
      <c r="C4583">
        <v>2</v>
      </c>
      <c r="D4583" t="s">
        <v>5065</v>
      </c>
      <c r="E4583">
        <v>25529689.5</v>
      </c>
      <c r="F4583" t="s">
        <v>5447</v>
      </c>
      <c r="G4583" t="s">
        <v>7099</v>
      </c>
      <c r="H4583" t="s">
        <v>11780</v>
      </c>
      <c r="I4583">
        <v>86</v>
      </c>
      <c r="J4583" t="s">
        <v>13939</v>
      </c>
      <c r="K4583">
        <v>2</v>
      </c>
      <c r="L4583" t="s">
        <v>23691</v>
      </c>
      <c r="M4583" t="s">
        <v>23752</v>
      </c>
      <c r="N4583">
        <v>500000</v>
      </c>
      <c r="O4583">
        <v>2015</v>
      </c>
      <c r="P4583">
        <v>6.4</v>
      </c>
    </row>
    <row r="4584" spans="1:16" x14ac:dyDescent="0.3">
      <c r="A4584" t="s">
        <v>1923</v>
      </c>
      <c r="B4584">
        <v>122</v>
      </c>
      <c r="C4584">
        <v>50</v>
      </c>
      <c r="D4584" t="s">
        <v>5066</v>
      </c>
      <c r="E4584">
        <v>33451479</v>
      </c>
      <c r="F4584" t="s">
        <v>5310</v>
      </c>
      <c r="G4584" t="s">
        <v>7100</v>
      </c>
      <c r="H4584" t="s">
        <v>11781</v>
      </c>
      <c r="I4584">
        <v>17068</v>
      </c>
      <c r="J4584" t="s">
        <v>5224</v>
      </c>
      <c r="K4584">
        <v>215</v>
      </c>
      <c r="L4584" t="s">
        <v>23647</v>
      </c>
      <c r="M4584" t="s">
        <v>23694</v>
      </c>
      <c r="N4584">
        <v>500000</v>
      </c>
      <c r="O4584">
        <v>2008</v>
      </c>
      <c r="P4584">
        <v>6.5</v>
      </c>
    </row>
    <row r="4585" spans="1:16" x14ac:dyDescent="0.3">
      <c r="A4585" t="s">
        <v>2216</v>
      </c>
      <c r="B4585">
        <v>115</v>
      </c>
      <c r="C4585">
        <v>19</v>
      </c>
      <c r="D4585" t="s">
        <v>5067</v>
      </c>
      <c r="E4585">
        <v>25529689.5</v>
      </c>
      <c r="F4585" t="s">
        <v>6162</v>
      </c>
      <c r="G4585" t="s">
        <v>7101</v>
      </c>
      <c r="H4585" t="s">
        <v>11782</v>
      </c>
      <c r="I4585">
        <v>113</v>
      </c>
      <c r="J4585" t="s">
        <v>13940</v>
      </c>
      <c r="K4585">
        <v>3</v>
      </c>
      <c r="L4585" t="s">
        <v>23654</v>
      </c>
      <c r="M4585" t="s">
        <v>23709</v>
      </c>
      <c r="N4585">
        <v>550000</v>
      </c>
      <c r="O4585">
        <v>2013</v>
      </c>
      <c r="P4585">
        <v>7</v>
      </c>
    </row>
    <row r="4586" spans="1:16" x14ac:dyDescent="0.3">
      <c r="A4586" t="s">
        <v>2217</v>
      </c>
      <c r="B4586">
        <v>86</v>
      </c>
      <c r="C4586">
        <v>5</v>
      </c>
      <c r="D4586" t="s">
        <v>5068</v>
      </c>
      <c r="E4586">
        <v>39552600</v>
      </c>
      <c r="F4586" t="s">
        <v>6163</v>
      </c>
      <c r="G4586" t="s">
        <v>7102</v>
      </c>
      <c r="H4586" t="s">
        <v>11783</v>
      </c>
      <c r="I4586">
        <v>3411</v>
      </c>
      <c r="J4586" t="s">
        <v>13941</v>
      </c>
      <c r="K4586">
        <v>36</v>
      </c>
      <c r="L4586" t="s">
        <v>23647</v>
      </c>
      <c r="M4586" t="s">
        <v>23694</v>
      </c>
      <c r="N4586">
        <v>500000</v>
      </c>
      <c r="O4586">
        <v>1974</v>
      </c>
      <c r="P4586">
        <v>6.1</v>
      </c>
    </row>
    <row r="4587" spans="1:16" x14ac:dyDescent="0.3">
      <c r="A4587" t="s">
        <v>1922</v>
      </c>
      <c r="B4587">
        <v>79</v>
      </c>
      <c r="C4587">
        <v>235</v>
      </c>
      <c r="D4587" t="s">
        <v>5069</v>
      </c>
      <c r="E4587">
        <v>30500882</v>
      </c>
      <c r="F4587" t="s">
        <v>6164</v>
      </c>
      <c r="G4587" t="s">
        <v>7103</v>
      </c>
      <c r="H4587" t="s">
        <v>11784</v>
      </c>
      <c r="I4587">
        <v>42256</v>
      </c>
      <c r="J4587" t="s">
        <v>13942</v>
      </c>
      <c r="K4587">
        <v>916</v>
      </c>
      <c r="L4587" t="s">
        <v>23647</v>
      </c>
      <c r="M4587" t="s">
        <v>23694</v>
      </c>
      <c r="N4587">
        <v>500000</v>
      </c>
      <c r="O4587">
        <v>2003</v>
      </c>
      <c r="P4587">
        <v>5.7</v>
      </c>
    </row>
    <row r="4588" spans="1:16" x14ac:dyDescent="0.3">
      <c r="A4588" t="s">
        <v>2218</v>
      </c>
      <c r="B4588">
        <v>87</v>
      </c>
      <c r="C4588">
        <v>8</v>
      </c>
      <c r="D4588" t="s">
        <v>2572</v>
      </c>
      <c r="E4588">
        <v>25529689.5</v>
      </c>
      <c r="F4588" t="s">
        <v>5447</v>
      </c>
      <c r="G4588" t="s">
        <v>3852</v>
      </c>
      <c r="H4588" t="s">
        <v>11785</v>
      </c>
      <c r="I4588">
        <v>1305</v>
      </c>
      <c r="J4588" t="s">
        <v>13943</v>
      </c>
      <c r="K4588">
        <v>3</v>
      </c>
      <c r="L4588" t="s">
        <v>23647</v>
      </c>
      <c r="M4588" t="s">
        <v>23694</v>
      </c>
      <c r="N4588">
        <v>20000000</v>
      </c>
      <c r="O4588">
        <v>2011</v>
      </c>
      <c r="P4588">
        <v>5.4</v>
      </c>
    </row>
    <row r="4589" spans="1:16" x14ac:dyDescent="0.3">
      <c r="A4589" t="s">
        <v>2219</v>
      </c>
      <c r="B4589">
        <v>97</v>
      </c>
      <c r="C4589">
        <v>95</v>
      </c>
      <c r="D4589" t="s">
        <v>5070</v>
      </c>
      <c r="E4589">
        <v>17000000</v>
      </c>
      <c r="F4589" t="s">
        <v>5862</v>
      </c>
      <c r="G4589" t="s">
        <v>4490</v>
      </c>
      <c r="H4589" t="s">
        <v>11786</v>
      </c>
      <c r="I4589">
        <v>3274</v>
      </c>
      <c r="J4589" t="s">
        <v>13944</v>
      </c>
      <c r="K4589">
        <v>84</v>
      </c>
      <c r="L4589" t="s">
        <v>23647</v>
      </c>
      <c r="M4589" t="s">
        <v>23694</v>
      </c>
      <c r="N4589">
        <v>500000</v>
      </c>
      <c r="O4589">
        <v>1977</v>
      </c>
      <c r="P4589">
        <v>5.9</v>
      </c>
    </row>
    <row r="4590" spans="1:16" x14ac:dyDescent="0.3">
      <c r="A4590" t="s">
        <v>2220</v>
      </c>
      <c r="B4590">
        <v>105</v>
      </c>
      <c r="C4590">
        <v>84</v>
      </c>
      <c r="D4590" t="s">
        <v>5071</v>
      </c>
      <c r="E4590">
        <v>8044906</v>
      </c>
      <c r="F4590" t="s">
        <v>6165</v>
      </c>
      <c r="G4590" t="s">
        <v>7104</v>
      </c>
      <c r="H4590" t="s">
        <v>11787</v>
      </c>
      <c r="I4590">
        <v>3156</v>
      </c>
      <c r="J4590" t="s">
        <v>13945</v>
      </c>
      <c r="K4590">
        <v>65</v>
      </c>
      <c r="L4590" t="s">
        <v>23647</v>
      </c>
      <c r="M4590" t="s">
        <v>23694</v>
      </c>
      <c r="N4590">
        <v>20000000</v>
      </c>
      <c r="O4590">
        <v>2005</v>
      </c>
      <c r="P4590">
        <v>7.5</v>
      </c>
    </row>
    <row r="4591" spans="1:16" x14ac:dyDescent="0.3">
      <c r="A4591" t="s">
        <v>938</v>
      </c>
      <c r="B4591">
        <v>89</v>
      </c>
      <c r="C4591">
        <v>154</v>
      </c>
      <c r="D4591" t="s">
        <v>3852</v>
      </c>
      <c r="E4591">
        <v>5739376</v>
      </c>
      <c r="F4591" t="s">
        <v>5491</v>
      </c>
      <c r="G4591" t="s">
        <v>2464</v>
      </c>
      <c r="H4591" t="s">
        <v>11788</v>
      </c>
      <c r="I4591">
        <v>58260</v>
      </c>
      <c r="J4591" t="s">
        <v>3550</v>
      </c>
      <c r="K4591">
        <v>286</v>
      </c>
      <c r="L4591" t="s">
        <v>23647</v>
      </c>
      <c r="M4591" t="s">
        <v>23694</v>
      </c>
      <c r="N4591">
        <v>500000</v>
      </c>
      <c r="O4591">
        <v>2003</v>
      </c>
      <c r="P4591">
        <v>7.7</v>
      </c>
    </row>
    <row r="4592" spans="1:16" x14ac:dyDescent="0.3">
      <c r="A4592" t="s">
        <v>2221</v>
      </c>
      <c r="B4592">
        <v>120</v>
      </c>
      <c r="C4592">
        <v>20</v>
      </c>
      <c r="D4592" t="s">
        <v>4292</v>
      </c>
      <c r="E4592">
        <v>3773863</v>
      </c>
      <c r="F4592" t="s">
        <v>5558</v>
      </c>
      <c r="G4592" t="s">
        <v>4475</v>
      </c>
      <c r="H4592" t="s">
        <v>11789</v>
      </c>
      <c r="I4592">
        <v>4583</v>
      </c>
      <c r="J4592" t="s">
        <v>5016</v>
      </c>
      <c r="K4592">
        <v>55</v>
      </c>
      <c r="L4592" t="s">
        <v>23647</v>
      </c>
      <c r="M4592" t="s">
        <v>23694</v>
      </c>
      <c r="N4592">
        <v>1000000</v>
      </c>
      <c r="O4592">
        <v>2009</v>
      </c>
      <c r="P4592">
        <v>7.1</v>
      </c>
    </row>
    <row r="4593" spans="1:16" x14ac:dyDescent="0.3">
      <c r="A4593" t="s">
        <v>2222</v>
      </c>
      <c r="B4593">
        <v>94</v>
      </c>
      <c r="C4593">
        <v>88</v>
      </c>
      <c r="D4593" t="s">
        <v>5072</v>
      </c>
      <c r="E4593">
        <v>3117666</v>
      </c>
      <c r="F4593" t="s">
        <v>5814</v>
      </c>
      <c r="G4593" t="s">
        <v>7105</v>
      </c>
      <c r="H4593" t="s">
        <v>11790</v>
      </c>
      <c r="I4593">
        <v>3394</v>
      </c>
      <c r="J4593" t="s">
        <v>13946</v>
      </c>
      <c r="K4593">
        <v>43</v>
      </c>
      <c r="L4593" t="s">
        <v>23647</v>
      </c>
      <c r="M4593" t="s">
        <v>23694</v>
      </c>
      <c r="N4593">
        <v>20000000</v>
      </c>
      <c r="O4593">
        <v>2006</v>
      </c>
      <c r="P4593">
        <v>7.4</v>
      </c>
    </row>
    <row r="4594" spans="1:16" x14ac:dyDescent="0.3">
      <c r="A4594" t="s">
        <v>2223</v>
      </c>
      <c r="B4594">
        <v>108</v>
      </c>
      <c r="C4594">
        <v>70</v>
      </c>
      <c r="D4594" t="s">
        <v>5073</v>
      </c>
      <c r="E4594">
        <v>2047570</v>
      </c>
      <c r="F4594" t="s">
        <v>6166</v>
      </c>
      <c r="G4594" t="s">
        <v>7106</v>
      </c>
      <c r="H4594" t="s">
        <v>11791</v>
      </c>
      <c r="I4594">
        <v>6790</v>
      </c>
      <c r="J4594" t="s">
        <v>13947</v>
      </c>
      <c r="K4594">
        <v>80</v>
      </c>
      <c r="L4594" t="s">
        <v>23647</v>
      </c>
      <c r="M4594" t="s">
        <v>23694</v>
      </c>
      <c r="N4594">
        <v>500000</v>
      </c>
      <c r="O4594">
        <v>1999</v>
      </c>
      <c r="P4594">
        <v>7.6</v>
      </c>
    </row>
    <row r="4595" spans="1:16" x14ac:dyDescent="0.3">
      <c r="A4595" t="s">
        <v>2224</v>
      </c>
      <c r="B4595">
        <v>102</v>
      </c>
      <c r="C4595">
        <v>5</v>
      </c>
      <c r="D4595" t="s">
        <v>5074</v>
      </c>
      <c r="E4595">
        <v>1250798</v>
      </c>
      <c r="F4595" t="s">
        <v>5397</v>
      </c>
      <c r="G4595" t="s">
        <v>4797</v>
      </c>
      <c r="H4595" t="s">
        <v>11792</v>
      </c>
      <c r="I4595">
        <v>1099</v>
      </c>
      <c r="J4595" t="s">
        <v>13948</v>
      </c>
      <c r="K4595">
        <v>53</v>
      </c>
      <c r="L4595" t="s">
        <v>23647</v>
      </c>
      <c r="M4595" t="s">
        <v>23694</v>
      </c>
      <c r="N4595">
        <v>500000</v>
      </c>
      <c r="O4595">
        <v>2002</v>
      </c>
      <c r="P4595">
        <v>6.4</v>
      </c>
    </row>
    <row r="4596" spans="1:16" x14ac:dyDescent="0.3">
      <c r="A4596" t="s">
        <v>2225</v>
      </c>
      <c r="B4596">
        <v>83</v>
      </c>
      <c r="C4596">
        <v>105</v>
      </c>
      <c r="D4596" t="s">
        <v>5075</v>
      </c>
      <c r="E4596">
        <v>1127331</v>
      </c>
      <c r="F4596" t="s">
        <v>5558</v>
      </c>
      <c r="G4596" t="s">
        <v>7107</v>
      </c>
      <c r="H4596" t="s">
        <v>11793</v>
      </c>
      <c r="I4596">
        <v>7559</v>
      </c>
      <c r="J4596" t="s">
        <v>13949</v>
      </c>
      <c r="K4596">
        <v>77</v>
      </c>
      <c r="L4596" t="s">
        <v>23664</v>
      </c>
      <c r="M4596" t="s">
        <v>23753</v>
      </c>
      <c r="N4596">
        <v>46000</v>
      </c>
      <c r="O4596">
        <v>2003</v>
      </c>
      <c r="P4596">
        <v>7.4</v>
      </c>
    </row>
    <row r="4597" spans="1:16" x14ac:dyDescent="0.3">
      <c r="A4597" t="s">
        <v>2226</v>
      </c>
      <c r="B4597">
        <v>93</v>
      </c>
      <c r="C4597">
        <v>29</v>
      </c>
      <c r="D4597" t="s">
        <v>5076</v>
      </c>
      <c r="E4597">
        <v>906666</v>
      </c>
      <c r="F4597" t="s">
        <v>5814</v>
      </c>
      <c r="G4597" t="s">
        <v>7108</v>
      </c>
      <c r="H4597" t="s">
        <v>11794</v>
      </c>
      <c r="I4597">
        <v>154</v>
      </c>
      <c r="J4597" t="s">
        <v>13950</v>
      </c>
      <c r="K4597">
        <v>5</v>
      </c>
      <c r="L4597" t="s">
        <v>23647</v>
      </c>
      <c r="M4597" t="s">
        <v>23694</v>
      </c>
      <c r="N4597">
        <v>500000</v>
      </c>
      <c r="O4597">
        <v>2011</v>
      </c>
      <c r="P4597">
        <v>6.8</v>
      </c>
    </row>
    <row r="4598" spans="1:16" x14ac:dyDescent="0.3">
      <c r="A4598" t="s">
        <v>2227</v>
      </c>
      <c r="B4598">
        <v>86</v>
      </c>
      <c r="C4598">
        <v>46</v>
      </c>
      <c r="D4598" t="s">
        <v>5077</v>
      </c>
      <c r="E4598">
        <v>1114943</v>
      </c>
      <c r="F4598" t="s">
        <v>5704</v>
      </c>
      <c r="G4598" t="s">
        <v>3934</v>
      </c>
      <c r="H4598" t="s">
        <v>11795</v>
      </c>
      <c r="I4598">
        <v>3562</v>
      </c>
      <c r="J4598" t="s">
        <v>13951</v>
      </c>
      <c r="K4598">
        <v>74</v>
      </c>
      <c r="L4598" t="s">
        <v>23647</v>
      </c>
      <c r="M4598" t="s">
        <v>23694</v>
      </c>
      <c r="N4598">
        <v>500000</v>
      </c>
      <c r="O4598">
        <v>2000</v>
      </c>
      <c r="P4598">
        <v>6.5</v>
      </c>
    </row>
    <row r="4599" spans="1:16" x14ac:dyDescent="0.3">
      <c r="A4599" t="s">
        <v>2224</v>
      </c>
      <c r="B4599">
        <v>101</v>
      </c>
      <c r="C4599">
        <v>3</v>
      </c>
      <c r="D4599" t="s">
        <v>5078</v>
      </c>
      <c r="E4599">
        <v>1111615</v>
      </c>
      <c r="F4599" t="s">
        <v>5980</v>
      </c>
      <c r="G4599" t="s">
        <v>4797</v>
      </c>
      <c r="H4599" t="s">
        <v>11796</v>
      </c>
      <c r="I4599">
        <v>651</v>
      </c>
      <c r="J4599" t="s">
        <v>13952</v>
      </c>
      <c r="K4599">
        <v>34</v>
      </c>
      <c r="L4599" t="s">
        <v>23647</v>
      </c>
      <c r="M4599" t="s">
        <v>23694</v>
      </c>
      <c r="N4599">
        <v>500000</v>
      </c>
      <c r="O4599">
        <v>2003</v>
      </c>
      <c r="P4599">
        <v>6</v>
      </c>
    </row>
    <row r="4600" spans="1:16" x14ac:dyDescent="0.3">
      <c r="A4600" t="s">
        <v>1227</v>
      </c>
      <c r="B4600">
        <v>111</v>
      </c>
      <c r="C4600">
        <v>54</v>
      </c>
      <c r="D4600" t="s">
        <v>5079</v>
      </c>
      <c r="E4600">
        <v>985341</v>
      </c>
      <c r="F4600" t="s">
        <v>5558</v>
      </c>
      <c r="G4600" t="s">
        <v>3823</v>
      </c>
      <c r="H4600" t="s">
        <v>11797</v>
      </c>
      <c r="I4600">
        <v>3479</v>
      </c>
      <c r="J4600" t="s">
        <v>5256</v>
      </c>
      <c r="K4600">
        <v>87</v>
      </c>
      <c r="L4600" t="s">
        <v>23647</v>
      </c>
      <c r="M4600" t="s">
        <v>23694</v>
      </c>
      <c r="N4600">
        <v>500000</v>
      </c>
      <c r="O4600">
        <v>1999</v>
      </c>
      <c r="P4600">
        <v>7.3</v>
      </c>
    </row>
    <row r="4601" spans="1:16" x14ac:dyDescent="0.3">
      <c r="A4601" t="s">
        <v>2228</v>
      </c>
      <c r="B4601">
        <v>90</v>
      </c>
      <c r="C4601">
        <v>126</v>
      </c>
      <c r="D4601" t="s">
        <v>3607</v>
      </c>
      <c r="E4601">
        <v>603943</v>
      </c>
      <c r="F4601" t="s">
        <v>5442</v>
      </c>
      <c r="G4601" t="s">
        <v>4249</v>
      </c>
      <c r="H4601" t="s">
        <v>11798</v>
      </c>
      <c r="I4601">
        <v>26407</v>
      </c>
      <c r="J4601" t="s">
        <v>2680</v>
      </c>
      <c r="K4601">
        <v>154</v>
      </c>
      <c r="L4601" t="s">
        <v>23647</v>
      </c>
      <c r="M4601" t="s">
        <v>23694</v>
      </c>
      <c r="N4601">
        <v>500000</v>
      </c>
      <c r="O4601">
        <v>2004</v>
      </c>
      <c r="P4601">
        <v>7.3</v>
      </c>
    </row>
    <row r="4602" spans="1:16" x14ac:dyDescent="0.3">
      <c r="A4602" t="s">
        <v>1679</v>
      </c>
      <c r="B4602">
        <v>86</v>
      </c>
      <c r="C4602">
        <v>17</v>
      </c>
      <c r="D4602" t="s">
        <v>5080</v>
      </c>
      <c r="E4602">
        <v>334041</v>
      </c>
      <c r="F4602" t="s">
        <v>5640</v>
      </c>
      <c r="G4602" t="s">
        <v>4432</v>
      </c>
      <c r="H4602" t="s">
        <v>11799</v>
      </c>
      <c r="I4602">
        <v>1038</v>
      </c>
      <c r="J4602" t="s">
        <v>3762</v>
      </c>
      <c r="K4602">
        <v>21</v>
      </c>
      <c r="L4602" t="s">
        <v>23647</v>
      </c>
      <c r="M4602" t="s">
        <v>23694</v>
      </c>
      <c r="N4602">
        <v>500000</v>
      </c>
      <c r="O4602">
        <v>1997</v>
      </c>
      <c r="P4602">
        <v>6.5</v>
      </c>
    </row>
    <row r="4603" spans="1:16" x14ac:dyDescent="0.3">
      <c r="A4603" t="s">
        <v>2229</v>
      </c>
      <c r="B4603">
        <v>98</v>
      </c>
      <c r="C4603">
        <v>25</v>
      </c>
      <c r="D4603" t="s">
        <v>1655</v>
      </c>
      <c r="E4603">
        <v>295468</v>
      </c>
      <c r="F4603" t="s">
        <v>5417</v>
      </c>
      <c r="G4603" t="s">
        <v>2464</v>
      </c>
      <c r="H4603" t="s">
        <v>11800</v>
      </c>
      <c r="I4603">
        <v>709</v>
      </c>
      <c r="J4603" t="s">
        <v>6631</v>
      </c>
      <c r="K4603">
        <v>34</v>
      </c>
      <c r="L4603" t="s">
        <v>23647</v>
      </c>
      <c r="M4603" t="s">
        <v>23694</v>
      </c>
      <c r="N4603">
        <v>500000</v>
      </c>
      <c r="O4603">
        <v>2001</v>
      </c>
      <c r="P4603">
        <v>6</v>
      </c>
    </row>
    <row r="4604" spans="1:16" x14ac:dyDescent="0.3">
      <c r="A4604" t="s">
        <v>2230</v>
      </c>
      <c r="B4604">
        <v>91</v>
      </c>
      <c r="C4604">
        <v>11</v>
      </c>
      <c r="D4604" t="s">
        <v>5081</v>
      </c>
      <c r="E4604">
        <v>243347</v>
      </c>
      <c r="F4604" t="s">
        <v>5459</v>
      </c>
      <c r="G4604" t="s">
        <v>4466</v>
      </c>
      <c r="H4604" t="s">
        <v>11801</v>
      </c>
      <c r="I4604">
        <v>553</v>
      </c>
      <c r="J4604" t="s">
        <v>4861</v>
      </c>
      <c r="K4604">
        <v>24</v>
      </c>
      <c r="L4604" t="s">
        <v>23647</v>
      </c>
      <c r="M4604" t="s">
        <v>23694</v>
      </c>
      <c r="N4604">
        <v>500000</v>
      </c>
      <c r="O4604">
        <v>2002</v>
      </c>
      <c r="P4604">
        <v>5.3</v>
      </c>
    </row>
    <row r="4605" spans="1:16" x14ac:dyDescent="0.3">
      <c r="A4605" t="s">
        <v>2049</v>
      </c>
      <c r="B4605">
        <v>91</v>
      </c>
      <c r="C4605">
        <v>81</v>
      </c>
      <c r="D4605" t="s">
        <v>5082</v>
      </c>
      <c r="E4605">
        <v>154077</v>
      </c>
      <c r="F4605" t="s">
        <v>5491</v>
      </c>
      <c r="G4605" t="s">
        <v>4489</v>
      </c>
      <c r="H4605" t="s">
        <v>11802</v>
      </c>
      <c r="I4605">
        <v>6884</v>
      </c>
      <c r="J4605" t="s">
        <v>12099</v>
      </c>
      <c r="K4605">
        <v>53</v>
      </c>
      <c r="L4605" t="s">
        <v>23647</v>
      </c>
      <c r="M4605" t="s">
        <v>23694</v>
      </c>
      <c r="N4605">
        <v>500000</v>
      </c>
      <c r="O4605">
        <v>2005</v>
      </c>
      <c r="P4605">
        <v>6.6</v>
      </c>
    </row>
    <row r="4606" spans="1:16" x14ac:dyDescent="0.3">
      <c r="A4606" t="s">
        <v>2231</v>
      </c>
      <c r="B4606">
        <v>90</v>
      </c>
      <c r="C4606">
        <v>155</v>
      </c>
      <c r="D4606" t="s">
        <v>3418</v>
      </c>
      <c r="E4606">
        <v>342936</v>
      </c>
      <c r="F4606" t="s">
        <v>5397</v>
      </c>
      <c r="G4606" t="s">
        <v>2458</v>
      </c>
      <c r="H4606" t="s">
        <v>11803</v>
      </c>
      <c r="I4606">
        <v>45928</v>
      </c>
      <c r="J4606" t="s">
        <v>2128</v>
      </c>
      <c r="K4606">
        <v>106</v>
      </c>
      <c r="L4606" t="s">
        <v>23647</v>
      </c>
      <c r="M4606" t="s">
        <v>23694</v>
      </c>
      <c r="N4606">
        <v>20000000</v>
      </c>
      <c r="O4606">
        <v>2013</v>
      </c>
      <c r="P4606">
        <v>6.1</v>
      </c>
    </row>
    <row r="4607" spans="1:16" x14ac:dyDescent="0.3">
      <c r="A4607" t="s">
        <v>2232</v>
      </c>
      <c r="B4607">
        <v>88</v>
      </c>
      <c r="C4607">
        <v>39</v>
      </c>
      <c r="D4607" t="s">
        <v>5083</v>
      </c>
      <c r="E4607">
        <v>151389</v>
      </c>
      <c r="F4607" t="s">
        <v>5814</v>
      </c>
      <c r="G4607" t="s">
        <v>214</v>
      </c>
      <c r="H4607" t="s">
        <v>11804</v>
      </c>
      <c r="I4607">
        <v>774</v>
      </c>
      <c r="J4607" t="s">
        <v>13953</v>
      </c>
      <c r="K4607">
        <v>7</v>
      </c>
      <c r="L4607" t="s">
        <v>23647</v>
      </c>
      <c r="M4607" t="s">
        <v>23694</v>
      </c>
      <c r="N4607">
        <v>500000</v>
      </c>
      <c r="O4607">
        <v>2012</v>
      </c>
      <c r="P4607">
        <v>7.1</v>
      </c>
    </row>
    <row r="4608" spans="1:16" x14ac:dyDescent="0.3">
      <c r="A4608" t="s">
        <v>1297</v>
      </c>
      <c r="B4608">
        <v>202</v>
      </c>
      <c r="C4608">
        <v>153</v>
      </c>
      <c r="D4608" t="s">
        <v>5084</v>
      </c>
      <c r="E4608">
        <v>269061</v>
      </c>
      <c r="F4608" t="s">
        <v>5365</v>
      </c>
      <c r="G4608" t="s">
        <v>7109</v>
      </c>
      <c r="H4608" t="s">
        <v>11805</v>
      </c>
      <c r="I4608">
        <v>229012</v>
      </c>
      <c r="J4608" t="s">
        <v>13954</v>
      </c>
      <c r="K4608">
        <v>596</v>
      </c>
      <c r="L4608" t="s">
        <v>23648</v>
      </c>
      <c r="M4608" t="s">
        <v>23700</v>
      </c>
      <c r="N4608">
        <v>2000000</v>
      </c>
      <c r="O4608">
        <v>1954</v>
      </c>
      <c r="P4608">
        <v>8.6999999999999993</v>
      </c>
    </row>
    <row r="4609" spans="1:16" x14ac:dyDescent="0.3">
      <c r="A4609" t="s">
        <v>2233</v>
      </c>
      <c r="B4609">
        <v>89</v>
      </c>
      <c r="C4609">
        <v>26</v>
      </c>
      <c r="D4609" t="s">
        <v>5085</v>
      </c>
      <c r="E4609">
        <v>133778</v>
      </c>
      <c r="F4609" t="s">
        <v>6024</v>
      </c>
      <c r="G4609" t="s">
        <v>7110</v>
      </c>
      <c r="H4609" t="s">
        <v>11806</v>
      </c>
      <c r="I4609">
        <v>3086</v>
      </c>
      <c r="J4609" t="s">
        <v>13955</v>
      </c>
      <c r="K4609">
        <v>9</v>
      </c>
      <c r="L4609" t="s">
        <v>23647</v>
      </c>
      <c r="M4609" t="s">
        <v>23694</v>
      </c>
      <c r="N4609">
        <v>500000</v>
      </c>
      <c r="O4609">
        <v>2012</v>
      </c>
      <c r="P4609">
        <v>8.4</v>
      </c>
    </row>
    <row r="4610" spans="1:16" x14ac:dyDescent="0.3">
      <c r="A4610" t="s">
        <v>2234</v>
      </c>
      <c r="B4610">
        <v>97</v>
      </c>
      <c r="C4610">
        <v>10</v>
      </c>
      <c r="D4610" t="s">
        <v>5086</v>
      </c>
      <c r="E4610">
        <v>25529689.5</v>
      </c>
      <c r="F4610" t="s">
        <v>5719</v>
      </c>
      <c r="G4610" t="s">
        <v>2463</v>
      </c>
      <c r="H4610" t="s">
        <v>11807</v>
      </c>
      <c r="I4610">
        <v>3013</v>
      </c>
      <c r="J4610" t="s">
        <v>13956</v>
      </c>
      <c r="K4610">
        <v>24</v>
      </c>
      <c r="L4610" t="s">
        <v>23647</v>
      </c>
      <c r="M4610" t="s">
        <v>23720</v>
      </c>
      <c r="N4610">
        <v>500000</v>
      </c>
      <c r="O4610">
        <v>1991</v>
      </c>
      <c r="P4610">
        <v>5.8</v>
      </c>
    </row>
    <row r="4611" spans="1:16" x14ac:dyDescent="0.3">
      <c r="A4611" t="s">
        <v>71</v>
      </c>
      <c r="B4611">
        <v>84</v>
      </c>
      <c r="C4611">
        <v>35</v>
      </c>
      <c r="D4611" t="s">
        <v>5087</v>
      </c>
      <c r="E4611">
        <v>52850</v>
      </c>
      <c r="F4611" t="s">
        <v>5447</v>
      </c>
      <c r="G4611" t="s">
        <v>2927</v>
      </c>
      <c r="H4611" t="s">
        <v>11808</v>
      </c>
      <c r="I4611">
        <v>1656</v>
      </c>
      <c r="J4611" t="s">
        <v>13957</v>
      </c>
      <c r="K4611">
        <v>12</v>
      </c>
      <c r="L4611" t="s">
        <v>23647</v>
      </c>
      <c r="M4611" t="s">
        <v>23694</v>
      </c>
      <c r="N4611">
        <v>500000</v>
      </c>
      <c r="O4611">
        <v>2007</v>
      </c>
      <c r="P4611">
        <v>6.2</v>
      </c>
    </row>
    <row r="4612" spans="1:16" x14ac:dyDescent="0.3">
      <c r="A4612" t="s">
        <v>2235</v>
      </c>
      <c r="B4612">
        <v>82</v>
      </c>
      <c r="C4612">
        <v>230</v>
      </c>
      <c r="D4612" t="s">
        <v>5088</v>
      </c>
      <c r="E4612">
        <v>98017</v>
      </c>
      <c r="F4612" t="s">
        <v>5356</v>
      </c>
      <c r="G4612" t="s">
        <v>7111</v>
      </c>
      <c r="H4612" t="s">
        <v>11809</v>
      </c>
      <c r="I4612">
        <v>26185</v>
      </c>
      <c r="J4612" t="s">
        <v>13958</v>
      </c>
      <c r="K4612">
        <v>170</v>
      </c>
      <c r="L4612" t="s">
        <v>23647</v>
      </c>
      <c r="M4612" t="s">
        <v>23703</v>
      </c>
      <c r="N4612">
        <v>500000</v>
      </c>
      <c r="O4612">
        <v>2010</v>
      </c>
      <c r="P4612">
        <v>5.8</v>
      </c>
    </row>
    <row r="4613" spans="1:16" x14ac:dyDescent="0.3">
      <c r="A4613" t="s">
        <v>148</v>
      </c>
      <c r="B4613">
        <v>94</v>
      </c>
      <c r="C4613">
        <v>165</v>
      </c>
      <c r="D4613" t="s">
        <v>2572</v>
      </c>
      <c r="E4613">
        <v>177343675</v>
      </c>
      <c r="F4613" t="s">
        <v>5377</v>
      </c>
      <c r="G4613" t="s">
        <v>6219</v>
      </c>
      <c r="H4613" t="s">
        <v>7454</v>
      </c>
      <c r="I4613">
        <v>70136</v>
      </c>
      <c r="J4613" t="s">
        <v>12125</v>
      </c>
      <c r="K4613">
        <v>214</v>
      </c>
      <c r="L4613" t="s">
        <v>23647</v>
      </c>
      <c r="M4613" t="s">
        <v>23694</v>
      </c>
      <c r="N4613">
        <v>135000000</v>
      </c>
      <c r="O4613">
        <v>2015</v>
      </c>
      <c r="P4613">
        <v>6.7</v>
      </c>
    </row>
    <row r="4614" spans="1:16" x14ac:dyDescent="0.3">
      <c r="A4614" t="s">
        <v>2169</v>
      </c>
      <c r="B4614">
        <v>100</v>
      </c>
      <c r="C4614">
        <v>9</v>
      </c>
      <c r="D4614" t="s">
        <v>5089</v>
      </c>
      <c r="E4614">
        <v>31937</v>
      </c>
      <c r="F4614" t="s">
        <v>5417</v>
      </c>
      <c r="G4614" t="s">
        <v>7112</v>
      </c>
      <c r="H4614" t="s">
        <v>11810</v>
      </c>
      <c r="I4614">
        <v>1358</v>
      </c>
      <c r="J4614" t="s">
        <v>13959</v>
      </c>
      <c r="K4614">
        <v>10</v>
      </c>
      <c r="L4614" t="s">
        <v>23647</v>
      </c>
      <c r="M4614" t="s">
        <v>23694</v>
      </c>
      <c r="N4614">
        <v>500000</v>
      </c>
      <c r="O4614">
        <v>2007</v>
      </c>
      <c r="P4614">
        <v>5.7</v>
      </c>
    </row>
    <row r="4615" spans="1:16" x14ac:dyDescent="0.3">
      <c r="A4615" t="s">
        <v>2236</v>
      </c>
      <c r="B4615">
        <v>112</v>
      </c>
      <c r="C4615">
        <v>17</v>
      </c>
      <c r="D4615" t="s">
        <v>3517</v>
      </c>
      <c r="E4615">
        <v>13134</v>
      </c>
      <c r="F4615" t="s">
        <v>5579</v>
      </c>
      <c r="G4615" t="s">
        <v>6279</v>
      </c>
      <c r="H4615" t="s">
        <v>11811</v>
      </c>
      <c r="I4615">
        <v>2004</v>
      </c>
      <c r="J4615" t="s">
        <v>13960</v>
      </c>
      <c r="K4615">
        <v>32</v>
      </c>
      <c r="L4615" t="s">
        <v>23647</v>
      </c>
      <c r="M4615" t="s">
        <v>23694</v>
      </c>
      <c r="N4615">
        <v>500000</v>
      </c>
      <c r="O4615">
        <v>2002</v>
      </c>
      <c r="P4615">
        <v>6.1</v>
      </c>
    </row>
    <row r="4616" spans="1:16" x14ac:dyDescent="0.3">
      <c r="A4616" t="s">
        <v>2237</v>
      </c>
      <c r="B4616">
        <v>94</v>
      </c>
      <c r="C4616">
        <v>344</v>
      </c>
      <c r="D4616" t="s">
        <v>5090</v>
      </c>
      <c r="E4616">
        <v>237301</v>
      </c>
      <c r="F4616" t="s">
        <v>5501</v>
      </c>
      <c r="G4616" t="s">
        <v>6302</v>
      </c>
      <c r="H4616" t="s">
        <v>11812</v>
      </c>
      <c r="I4616">
        <v>75669</v>
      </c>
      <c r="J4616" t="s">
        <v>13961</v>
      </c>
      <c r="K4616">
        <v>451</v>
      </c>
      <c r="L4616" t="s">
        <v>23647</v>
      </c>
      <c r="M4616" t="s">
        <v>23695</v>
      </c>
      <c r="N4616">
        <v>500000</v>
      </c>
      <c r="O4616">
        <v>2010</v>
      </c>
      <c r="P4616">
        <v>6.4</v>
      </c>
    </row>
    <row r="4617" spans="1:16" x14ac:dyDescent="0.3">
      <c r="A4617" t="s">
        <v>2238</v>
      </c>
      <c r="B4617">
        <v>87</v>
      </c>
      <c r="C4617">
        <v>2</v>
      </c>
      <c r="D4617" t="s">
        <v>5091</v>
      </c>
      <c r="E4617">
        <v>25529689.5</v>
      </c>
      <c r="F4617" t="s">
        <v>5558</v>
      </c>
      <c r="G4617" t="s">
        <v>6797</v>
      </c>
      <c r="H4617" t="s">
        <v>11813</v>
      </c>
      <c r="I4617">
        <v>299</v>
      </c>
      <c r="J4617" t="s">
        <v>4854</v>
      </c>
      <c r="K4617">
        <v>11</v>
      </c>
      <c r="L4617" t="s">
        <v>23647</v>
      </c>
      <c r="M4617" t="s">
        <v>23694</v>
      </c>
      <c r="N4617">
        <v>20000000</v>
      </c>
      <c r="O4617">
        <v>2005</v>
      </c>
      <c r="P4617">
        <v>5</v>
      </c>
    </row>
    <row r="4618" spans="1:16" x14ac:dyDescent="0.3">
      <c r="A4618" t="s">
        <v>2239</v>
      </c>
      <c r="B4618">
        <v>91</v>
      </c>
      <c r="C4618">
        <v>28</v>
      </c>
      <c r="D4618" t="s">
        <v>5092</v>
      </c>
      <c r="E4618">
        <v>12055</v>
      </c>
      <c r="F4618" t="s">
        <v>5447</v>
      </c>
      <c r="G4618" t="s">
        <v>3698</v>
      </c>
      <c r="H4618" t="s">
        <v>11814</v>
      </c>
      <c r="I4618">
        <v>739</v>
      </c>
      <c r="J4618" t="s">
        <v>13962</v>
      </c>
      <c r="K4618">
        <v>10</v>
      </c>
      <c r="L4618" t="s">
        <v>23647</v>
      </c>
      <c r="M4618" t="s">
        <v>23694</v>
      </c>
      <c r="N4618">
        <v>500000</v>
      </c>
      <c r="O4618">
        <v>2007</v>
      </c>
      <c r="P4618">
        <v>6.5</v>
      </c>
    </row>
    <row r="4619" spans="1:16" x14ac:dyDescent="0.3">
      <c r="A4619" t="s">
        <v>2240</v>
      </c>
      <c r="B4619">
        <v>87</v>
      </c>
      <c r="C4619">
        <v>29</v>
      </c>
      <c r="D4619" t="s">
        <v>5093</v>
      </c>
      <c r="E4619">
        <v>1332</v>
      </c>
      <c r="F4619" t="s">
        <v>5761</v>
      </c>
      <c r="G4619" t="s">
        <v>6599</v>
      </c>
      <c r="H4619" t="s">
        <v>11815</v>
      </c>
      <c r="I4619">
        <v>2038</v>
      </c>
      <c r="J4619" t="s">
        <v>13963</v>
      </c>
      <c r="K4619">
        <v>20</v>
      </c>
      <c r="L4619" t="s">
        <v>23647</v>
      </c>
      <c r="M4619" t="s">
        <v>23694</v>
      </c>
      <c r="N4619">
        <v>500000</v>
      </c>
      <c r="O4619">
        <v>2012</v>
      </c>
      <c r="P4619">
        <v>4.5999999999999996</v>
      </c>
    </row>
    <row r="4620" spans="1:16" x14ac:dyDescent="0.3">
      <c r="A4620" t="s">
        <v>1874</v>
      </c>
      <c r="B4620">
        <v>98</v>
      </c>
      <c r="C4620">
        <v>11</v>
      </c>
      <c r="D4620" t="s">
        <v>5094</v>
      </c>
      <c r="E4620">
        <v>25529689.5</v>
      </c>
      <c r="F4620" t="s">
        <v>5363</v>
      </c>
      <c r="G4620" t="s">
        <v>4726</v>
      </c>
      <c r="H4620" t="s">
        <v>11816</v>
      </c>
      <c r="I4620">
        <v>2097</v>
      </c>
      <c r="J4620" t="s">
        <v>13964</v>
      </c>
      <c r="K4620">
        <v>9</v>
      </c>
      <c r="L4620" t="s">
        <v>23650</v>
      </c>
      <c r="M4620" t="s">
        <v>23702</v>
      </c>
      <c r="N4620">
        <v>3000000</v>
      </c>
      <c r="O4620">
        <v>2006</v>
      </c>
      <c r="P4620">
        <v>7.7</v>
      </c>
    </row>
    <row r="4621" spans="1:16" x14ac:dyDescent="0.3">
      <c r="A4621" t="s">
        <v>2241</v>
      </c>
      <c r="B4621">
        <v>95</v>
      </c>
      <c r="C4621">
        <v>48</v>
      </c>
      <c r="D4621" t="s">
        <v>5095</v>
      </c>
      <c r="E4621">
        <v>25529689.5</v>
      </c>
      <c r="F4621" t="s">
        <v>6145</v>
      </c>
      <c r="G4621" t="s">
        <v>7113</v>
      </c>
      <c r="H4621" t="s">
        <v>11817</v>
      </c>
      <c r="I4621">
        <v>1006</v>
      </c>
      <c r="J4621" t="s">
        <v>13965</v>
      </c>
      <c r="K4621">
        <v>11</v>
      </c>
      <c r="L4621" t="s">
        <v>23647</v>
      </c>
      <c r="M4621" t="s">
        <v>23695</v>
      </c>
      <c r="N4621">
        <v>500000</v>
      </c>
      <c r="O4621">
        <v>2006</v>
      </c>
      <c r="P4621">
        <v>7.3</v>
      </c>
    </row>
    <row r="4622" spans="1:16" x14ac:dyDescent="0.3">
      <c r="A4622" t="s">
        <v>42</v>
      </c>
      <c r="B4622">
        <v>87</v>
      </c>
      <c r="C4622">
        <v>24</v>
      </c>
      <c r="D4622" t="s">
        <v>2715</v>
      </c>
      <c r="E4622">
        <v>25529689.5</v>
      </c>
      <c r="F4622" t="s">
        <v>5558</v>
      </c>
      <c r="G4622" t="s">
        <v>2930</v>
      </c>
      <c r="H4622" t="s">
        <v>11818</v>
      </c>
      <c r="I4622">
        <v>601</v>
      </c>
      <c r="J4622" t="s">
        <v>3618</v>
      </c>
      <c r="K4622">
        <v>10</v>
      </c>
      <c r="L4622" t="s">
        <v>23647</v>
      </c>
      <c r="M4622" t="s">
        <v>23694</v>
      </c>
      <c r="N4622">
        <v>100000</v>
      </c>
      <c r="O4622">
        <v>2000</v>
      </c>
      <c r="P4622">
        <v>6.6</v>
      </c>
    </row>
    <row r="4623" spans="1:16" x14ac:dyDescent="0.3">
      <c r="A4623" t="s">
        <v>496</v>
      </c>
      <c r="B4623">
        <v>102</v>
      </c>
      <c r="C4623">
        <v>166</v>
      </c>
      <c r="D4623" t="s">
        <v>2580</v>
      </c>
      <c r="E4623">
        <v>316842</v>
      </c>
      <c r="F4623" t="s">
        <v>5594</v>
      </c>
      <c r="G4623" t="s">
        <v>2465</v>
      </c>
      <c r="H4623" t="s">
        <v>11819</v>
      </c>
      <c r="I4623">
        <v>15756</v>
      </c>
      <c r="J4623" t="s">
        <v>13966</v>
      </c>
      <c r="K4623">
        <v>68</v>
      </c>
      <c r="L4623" t="s">
        <v>23647</v>
      </c>
      <c r="M4623" t="s">
        <v>23694</v>
      </c>
      <c r="N4623">
        <v>20000000</v>
      </c>
      <c r="O4623">
        <v>2014</v>
      </c>
      <c r="P4623">
        <v>6.4</v>
      </c>
    </row>
    <row r="4624" spans="1:16" x14ac:dyDescent="0.3">
      <c r="A4624" t="s">
        <v>2242</v>
      </c>
      <c r="B4624">
        <v>127</v>
      </c>
      <c r="C4624">
        <v>112</v>
      </c>
      <c r="D4624" t="s">
        <v>5096</v>
      </c>
      <c r="E4624">
        <v>25529689.5</v>
      </c>
      <c r="F4624" t="s">
        <v>5867</v>
      </c>
      <c r="G4624" t="s">
        <v>2242</v>
      </c>
      <c r="H4624" t="s">
        <v>11820</v>
      </c>
      <c r="I4624">
        <v>16</v>
      </c>
      <c r="J4624" t="s">
        <v>13967</v>
      </c>
      <c r="K4624">
        <v>3</v>
      </c>
      <c r="L4624" t="s">
        <v>23647</v>
      </c>
      <c r="M4624" t="s">
        <v>23694</v>
      </c>
      <c r="N4624">
        <v>500000</v>
      </c>
      <c r="O4624">
        <v>2005</v>
      </c>
      <c r="P4624">
        <v>5.8</v>
      </c>
    </row>
    <row r="4625" spans="1:16" x14ac:dyDescent="0.3">
      <c r="A4625" t="s">
        <v>2209</v>
      </c>
      <c r="B4625">
        <v>96</v>
      </c>
      <c r="C4625">
        <v>9</v>
      </c>
      <c r="D4625" t="s">
        <v>5097</v>
      </c>
      <c r="E4625">
        <v>25529689.5</v>
      </c>
      <c r="F4625" t="s">
        <v>5814</v>
      </c>
      <c r="G4625" t="s">
        <v>7114</v>
      </c>
      <c r="H4625" t="s">
        <v>11821</v>
      </c>
      <c r="I4625">
        <v>38</v>
      </c>
      <c r="J4625" t="s">
        <v>13968</v>
      </c>
      <c r="K4625">
        <v>3</v>
      </c>
      <c r="L4625" t="s">
        <v>23647</v>
      </c>
      <c r="M4625" t="s">
        <v>23694</v>
      </c>
      <c r="N4625">
        <v>500000</v>
      </c>
      <c r="O4625">
        <v>2014</v>
      </c>
      <c r="P4625">
        <v>7.2</v>
      </c>
    </row>
    <row r="4626" spans="1:16" x14ac:dyDescent="0.3">
      <c r="A4626" t="s">
        <v>1501</v>
      </c>
      <c r="B4626">
        <v>103</v>
      </c>
      <c r="C4626">
        <v>48</v>
      </c>
      <c r="D4626" t="s">
        <v>3152</v>
      </c>
      <c r="E4626">
        <v>25529689.5</v>
      </c>
      <c r="F4626" t="s">
        <v>5310</v>
      </c>
      <c r="G4626" t="s">
        <v>6253</v>
      </c>
      <c r="H4626" t="s">
        <v>11822</v>
      </c>
      <c r="I4626">
        <v>26863</v>
      </c>
      <c r="J4626" t="s">
        <v>4446</v>
      </c>
      <c r="K4626">
        <v>54</v>
      </c>
      <c r="L4626" t="s">
        <v>23647</v>
      </c>
      <c r="M4626" t="s">
        <v>23695</v>
      </c>
      <c r="N4626">
        <v>20000000</v>
      </c>
      <c r="O4626">
        <v>2012</v>
      </c>
      <c r="P4626">
        <v>7.2</v>
      </c>
    </row>
    <row r="4627" spans="1:16" x14ac:dyDescent="0.3">
      <c r="A4627" t="s">
        <v>2243</v>
      </c>
      <c r="B4627">
        <v>104</v>
      </c>
      <c r="C4627">
        <v>64</v>
      </c>
      <c r="D4627" t="s">
        <v>5098</v>
      </c>
      <c r="E4627">
        <v>25529689.5</v>
      </c>
      <c r="F4627" t="s">
        <v>5761</v>
      </c>
      <c r="G4627" t="s">
        <v>7115</v>
      </c>
      <c r="H4627" t="s">
        <v>11823</v>
      </c>
      <c r="I4627">
        <v>2012</v>
      </c>
      <c r="J4627" t="s">
        <v>13969</v>
      </c>
      <c r="K4627">
        <v>28</v>
      </c>
      <c r="L4627" t="s">
        <v>23647</v>
      </c>
      <c r="M4627" t="s">
        <v>23694</v>
      </c>
      <c r="N4627">
        <v>500000</v>
      </c>
      <c r="O4627">
        <v>2012</v>
      </c>
      <c r="P4627">
        <v>3.5</v>
      </c>
    </row>
    <row r="4628" spans="1:16" x14ac:dyDescent="0.3">
      <c r="A4628" t="s">
        <v>2244</v>
      </c>
      <c r="B4628">
        <v>90</v>
      </c>
      <c r="C4628">
        <v>112</v>
      </c>
      <c r="D4628" t="s">
        <v>2992</v>
      </c>
      <c r="E4628">
        <v>25529689.5</v>
      </c>
      <c r="F4628" t="s">
        <v>6167</v>
      </c>
      <c r="G4628" t="s">
        <v>4332</v>
      </c>
      <c r="H4628" t="s">
        <v>11824</v>
      </c>
      <c r="I4628">
        <v>22</v>
      </c>
      <c r="J4628" t="s">
        <v>5005</v>
      </c>
      <c r="K4628">
        <v>159</v>
      </c>
      <c r="L4628" t="s">
        <v>23647</v>
      </c>
      <c r="M4628" t="s">
        <v>23694</v>
      </c>
      <c r="N4628">
        <v>20000000</v>
      </c>
      <c r="O4628">
        <v>2015</v>
      </c>
      <c r="P4628">
        <v>7.5</v>
      </c>
    </row>
    <row r="4629" spans="1:16" x14ac:dyDescent="0.3">
      <c r="A4629" t="s">
        <v>2245</v>
      </c>
      <c r="B4629">
        <v>122</v>
      </c>
      <c r="C4629">
        <v>1</v>
      </c>
      <c r="D4629" t="s">
        <v>5099</v>
      </c>
      <c r="E4629">
        <v>25529689.5</v>
      </c>
      <c r="F4629" t="s">
        <v>5375</v>
      </c>
      <c r="G4629" t="s">
        <v>7116</v>
      </c>
      <c r="H4629" t="s">
        <v>11825</v>
      </c>
      <c r="I4629">
        <v>292</v>
      </c>
      <c r="J4629" t="s">
        <v>13970</v>
      </c>
      <c r="K4629">
        <v>16</v>
      </c>
      <c r="L4629" t="s">
        <v>23647</v>
      </c>
      <c r="M4629" t="s">
        <v>23694</v>
      </c>
      <c r="N4629">
        <v>20000000</v>
      </c>
      <c r="O4629">
        <v>2015</v>
      </c>
      <c r="P4629">
        <v>2.2000000000000002</v>
      </c>
    </row>
    <row r="4630" spans="1:16" x14ac:dyDescent="0.3">
      <c r="A4630" t="s">
        <v>2246</v>
      </c>
      <c r="B4630">
        <v>90</v>
      </c>
      <c r="C4630">
        <v>26</v>
      </c>
      <c r="D4630" t="s">
        <v>3769</v>
      </c>
      <c r="E4630">
        <v>25529689.5</v>
      </c>
      <c r="F4630" t="s">
        <v>5353</v>
      </c>
      <c r="G4630" t="s">
        <v>7117</v>
      </c>
      <c r="H4630" t="s">
        <v>11826</v>
      </c>
      <c r="I4630">
        <v>5025</v>
      </c>
      <c r="J4630" t="s">
        <v>7214</v>
      </c>
      <c r="K4630">
        <v>45</v>
      </c>
      <c r="L4630" t="s">
        <v>23647</v>
      </c>
      <c r="M4630" t="s">
        <v>23694</v>
      </c>
      <c r="N4630">
        <v>500000</v>
      </c>
      <c r="O4630">
        <v>2011</v>
      </c>
      <c r="P4630">
        <v>6.6</v>
      </c>
    </row>
    <row r="4631" spans="1:16" x14ac:dyDescent="0.3">
      <c r="A4631" t="s">
        <v>2247</v>
      </c>
      <c r="B4631">
        <v>101</v>
      </c>
      <c r="C4631">
        <v>1</v>
      </c>
      <c r="D4631" t="s">
        <v>5100</v>
      </c>
      <c r="E4631">
        <v>25529689.5</v>
      </c>
      <c r="F4631" t="s">
        <v>5442</v>
      </c>
      <c r="G4631" t="s">
        <v>4801</v>
      </c>
      <c r="H4631" t="s">
        <v>11827</v>
      </c>
      <c r="I4631">
        <v>197</v>
      </c>
      <c r="J4631" t="s">
        <v>13971</v>
      </c>
      <c r="K4631">
        <v>1</v>
      </c>
      <c r="L4631" t="s">
        <v>23652</v>
      </c>
      <c r="M4631" t="s">
        <v>23754</v>
      </c>
      <c r="N4631">
        <v>500000</v>
      </c>
      <c r="O4631">
        <v>2012</v>
      </c>
      <c r="P4631">
        <v>6.9</v>
      </c>
    </row>
    <row r="4632" spans="1:16" x14ac:dyDescent="0.3">
      <c r="A4632" t="s">
        <v>2248</v>
      </c>
      <c r="B4632">
        <v>94</v>
      </c>
      <c r="C4632">
        <v>3</v>
      </c>
      <c r="D4632" t="s">
        <v>5101</v>
      </c>
      <c r="E4632">
        <v>25529689.5</v>
      </c>
      <c r="F4632" t="s">
        <v>6168</v>
      </c>
      <c r="G4632" t="s">
        <v>3853</v>
      </c>
      <c r="H4632" t="s">
        <v>11828</v>
      </c>
      <c r="I4632">
        <v>60</v>
      </c>
      <c r="J4632" t="s">
        <v>13972</v>
      </c>
      <c r="K4632">
        <v>2</v>
      </c>
      <c r="L4632" t="s">
        <v>23647</v>
      </c>
      <c r="M4632" t="s">
        <v>23694</v>
      </c>
      <c r="N4632">
        <v>150000</v>
      </c>
      <c r="O4632">
        <v>2016</v>
      </c>
      <c r="P4632">
        <v>4</v>
      </c>
    </row>
    <row r="4633" spans="1:16" x14ac:dyDescent="0.3">
      <c r="A4633" t="s">
        <v>1330</v>
      </c>
      <c r="B4633">
        <v>97</v>
      </c>
      <c r="C4633">
        <v>10</v>
      </c>
      <c r="D4633" t="s">
        <v>3820</v>
      </c>
      <c r="E4633">
        <v>25529689.5</v>
      </c>
      <c r="F4633" t="s">
        <v>6169</v>
      </c>
      <c r="G4633" t="s">
        <v>3579</v>
      </c>
      <c r="H4633" t="s">
        <v>11829</v>
      </c>
      <c r="I4633">
        <v>259</v>
      </c>
      <c r="J4633" t="s">
        <v>13973</v>
      </c>
      <c r="K4633">
        <v>20</v>
      </c>
      <c r="L4633" t="s">
        <v>23647</v>
      </c>
      <c r="M4633" t="s">
        <v>23694</v>
      </c>
      <c r="N4633">
        <v>500000</v>
      </c>
      <c r="O4633">
        <v>2016</v>
      </c>
      <c r="P4633">
        <v>7.4</v>
      </c>
    </row>
    <row r="4634" spans="1:16" x14ac:dyDescent="0.3">
      <c r="A4634" t="s">
        <v>2249</v>
      </c>
      <c r="B4634">
        <v>90</v>
      </c>
      <c r="C4634">
        <v>1</v>
      </c>
      <c r="D4634" t="s">
        <v>5102</v>
      </c>
      <c r="E4634">
        <v>25529689.5</v>
      </c>
      <c r="F4634" t="s">
        <v>6170</v>
      </c>
      <c r="G4634" t="s">
        <v>7118</v>
      </c>
      <c r="H4634" t="s">
        <v>11830</v>
      </c>
      <c r="I4634">
        <v>30</v>
      </c>
      <c r="J4634" t="s">
        <v>13974</v>
      </c>
      <c r="K4634">
        <v>1</v>
      </c>
      <c r="L4634" t="s">
        <v>23647</v>
      </c>
      <c r="M4634" t="s">
        <v>23694</v>
      </c>
      <c r="N4634">
        <v>20000000</v>
      </c>
      <c r="O4634">
        <v>2014</v>
      </c>
      <c r="P4634">
        <v>8.3000000000000007</v>
      </c>
    </row>
    <row r="4635" spans="1:16" x14ac:dyDescent="0.3">
      <c r="A4635" t="s">
        <v>2250</v>
      </c>
      <c r="B4635">
        <v>108</v>
      </c>
      <c r="C4635">
        <v>1</v>
      </c>
      <c r="D4635" t="s">
        <v>2250</v>
      </c>
      <c r="E4635">
        <v>25529689.5</v>
      </c>
      <c r="F4635" t="s">
        <v>6065</v>
      </c>
      <c r="G4635" t="s">
        <v>7119</v>
      </c>
      <c r="H4635" t="s">
        <v>11831</v>
      </c>
      <c r="I4635">
        <v>62</v>
      </c>
      <c r="J4635" t="s">
        <v>13975</v>
      </c>
      <c r="K4635">
        <v>4</v>
      </c>
      <c r="L4635" t="s">
        <v>23647</v>
      </c>
      <c r="M4635" t="s">
        <v>23694</v>
      </c>
      <c r="N4635">
        <v>500000</v>
      </c>
      <c r="O4635">
        <v>2016</v>
      </c>
      <c r="P4635">
        <v>5.7</v>
      </c>
    </row>
    <row r="4636" spans="1:16" x14ac:dyDescent="0.3">
      <c r="A4636" t="s">
        <v>2251</v>
      </c>
      <c r="B4636">
        <v>82</v>
      </c>
      <c r="C4636">
        <v>10</v>
      </c>
      <c r="D4636" t="s">
        <v>5103</v>
      </c>
      <c r="E4636">
        <v>21199</v>
      </c>
      <c r="F4636" t="s">
        <v>6171</v>
      </c>
      <c r="G4636" t="s">
        <v>7120</v>
      </c>
      <c r="H4636" t="s">
        <v>11832</v>
      </c>
      <c r="I4636">
        <v>40</v>
      </c>
      <c r="J4636" t="s">
        <v>13976</v>
      </c>
      <c r="K4636">
        <v>10</v>
      </c>
      <c r="L4636" t="s">
        <v>23647</v>
      </c>
      <c r="M4636" t="s">
        <v>23694</v>
      </c>
      <c r="N4636">
        <v>500000</v>
      </c>
      <c r="O4636">
        <v>2014</v>
      </c>
      <c r="P4636">
        <v>6.8</v>
      </c>
    </row>
    <row r="4637" spans="1:16" x14ac:dyDescent="0.3">
      <c r="A4637" t="s">
        <v>2252</v>
      </c>
      <c r="B4637">
        <v>84</v>
      </c>
      <c r="C4637">
        <v>1</v>
      </c>
      <c r="D4637" t="s">
        <v>5104</v>
      </c>
      <c r="E4637">
        <v>25529689.5</v>
      </c>
      <c r="F4637" t="s">
        <v>6065</v>
      </c>
      <c r="G4637" t="s">
        <v>7121</v>
      </c>
      <c r="H4637" t="s">
        <v>11833</v>
      </c>
      <c r="I4637">
        <v>15</v>
      </c>
      <c r="J4637" t="s">
        <v>13977</v>
      </c>
      <c r="K4637">
        <v>1</v>
      </c>
      <c r="L4637" t="s">
        <v>23647</v>
      </c>
      <c r="M4637" t="s">
        <v>23694</v>
      </c>
      <c r="N4637">
        <v>500000</v>
      </c>
      <c r="O4637">
        <v>2016</v>
      </c>
      <c r="P4637">
        <v>5.2</v>
      </c>
    </row>
    <row r="4638" spans="1:16" x14ac:dyDescent="0.3">
      <c r="A4638" t="s">
        <v>36</v>
      </c>
      <c r="B4638">
        <v>130</v>
      </c>
      <c r="C4638">
        <v>525</v>
      </c>
      <c r="D4638" t="s">
        <v>2457</v>
      </c>
      <c r="E4638">
        <v>234903076</v>
      </c>
      <c r="F4638" t="s">
        <v>5308</v>
      </c>
      <c r="G4638" t="s">
        <v>6201</v>
      </c>
      <c r="H4638" t="s">
        <v>7307</v>
      </c>
      <c r="I4638">
        <v>175413</v>
      </c>
      <c r="J4638" t="s">
        <v>2431</v>
      </c>
      <c r="K4638">
        <v>511</v>
      </c>
      <c r="L4638" t="s">
        <v>23647</v>
      </c>
      <c r="M4638" t="s">
        <v>23694</v>
      </c>
      <c r="N4638">
        <v>215000000</v>
      </c>
      <c r="O4638">
        <v>2013</v>
      </c>
      <c r="P4638">
        <v>6.4</v>
      </c>
    </row>
    <row r="4639" spans="1:16" x14ac:dyDescent="0.3">
      <c r="A4639" t="s">
        <v>1918</v>
      </c>
      <c r="B4639">
        <v>91</v>
      </c>
      <c r="C4639">
        <v>96</v>
      </c>
      <c r="D4639" t="s">
        <v>5105</v>
      </c>
      <c r="E4639">
        <v>25529689.5</v>
      </c>
      <c r="F4639" t="s">
        <v>6111</v>
      </c>
      <c r="G4639" t="s">
        <v>7122</v>
      </c>
      <c r="H4639" t="s">
        <v>11834</v>
      </c>
      <c r="I4639">
        <v>19253</v>
      </c>
      <c r="J4639" t="s">
        <v>13978</v>
      </c>
      <c r="K4639">
        <v>147</v>
      </c>
      <c r="L4639" t="s">
        <v>23647</v>
      </c>
      <c r="M4639" t="s">
        <v>23694</v>
      </c>
      <c r="N4639">
        <v>475000</v>
      </c>
      <c r="O4639">
        <v>1984</v>
      </c>
      <c r="P4639">
        <v>6.2</v>
      </c>
    </row>
    <row r="4640" spans="1:16" x14ac:dyDescent="0.3">
      <c r="A4640" t="s">
        <v>1480</v>
      </c>
      <c r="B4640">
        <v>91</v>
      </c>
      <c r="C4640">
        <v>8</v>
      </c>
      <c r="D4640" t="s">
        <v>5106</v>
      </c>
      <c r="E4640">
        <v>2712293</v>
      </c>
      <c r="F4640" t="s">
        <v>5442</v>
      </c>
      <c r="G4640" t="s">
        <v>7123</v>
      </c>
      <c r="H4640" t="s">
        <v>11835</v>
      </c>
      <c r="I4640">
        <v>475</v>
      </c>
      <c r="J4640" t="s">
        <v>1480</v>
      </c>
      <c r="K4640">
        <v>11</v>
      </c>
      <c r="L4640" t="s">
        <v>23647</v>
      </c>
      <c r="M4640" t="s">
        <v>23694</v>
      </c>
      <c r="N4640">
        <v>450000</v>
      </c>
      <c r="O4640">
        <v>1991</v>
      </c>
      <c r="P4640">
        <v>5.9</v>
      </c>
    </row>
    <row r="4641" spans="1:16" x14ac:dyDescent="0.3">
      <c r="A4641" t="s">
        <v>145</v>
      </c>
      <c r="B4641">
        <v>107</v>
      </c>
      <c r="C4641">
        <v>92</v>
      </c>
      <c r="D4641" t="s">
        <v>5107</v>
      </c>
      <c r="E4641">
        <v>768045</v>
      </c>
      <c r="F4641" t="s">
        <v>5446</v>
      </c>
      <c r="G4641" t="s">
        <v>6748</v>
      </c>
      <c r="H4641" t="s">
        <v>11836</v>
      </c>
      <c r="I4641">
        <v>19732</v>
      </c>
      <c r="J4641" t="s">
        <v>13979</v>
      </c>
      <c r="K4641">
        <v>120</v>
      </c>
      <c r="L4641" t="s">
        <v>23647</v>
      </c>
      <c r="M4641" t="s">
        <v>23695</v>
      </c>
      <c r="N4641">
        <v>2000000</v>
      </c>
      <c r="O4641">
        <v>2002</v>
      </c>
      <c r="P4641">
        <v>7.7</v>
      </c>
    </row>
    <row r="4642" spans="1:16" x14ac:dyDescent="0.3">
      <c r="A4642" t="s">
        <v>2253</v>
      </c>
      <c r="B4642">
        <v>82</v>
      </c>
      <c r="C4642">
        <v>1</v>
      </c>
      <c r="D4642" t="s">
        <v>5108</v>
      </c>
      <c r="E4642">
        <v>25529689.5</v>
      </c>
      <c r="F4642" t="s">
        <v>5389</v>
      </c>
      <c r="G4642" t="s">
        <v>7124</v>
      </c>
      <c r="H4642" t="s">
        <v>11837</v>
      </c>
      <c r="I4642">
        <v>53</v>
      </c>
      <c r="J4642" t="s">
        <v>13028</v>
      </c>
      <c r="K4642">
        <v>5</v>
      </c>
      <c r="L4642" t="s">
        <v>23647</v>
      </c>
      <c r="M4642" t="s">
        <v>23694</v>
      </c>
      <c r="N4642">
        <v>500000</v>
      </c>
      <c r="O4642">
        <v>2015</v>
      </c>
      <c r="P4642">
        <v>4.3</v>
      </c>
    </row>
    <row r="4643" spans="1:16" x14ac:dyDescent="0.3">
      <c r="A4643" t="s">
        <v>2254</v>
      </c>
      <c r="B4643">
        <v>84</v>
      </c>
      <c r="C4643">
        <v>365</v>
      </c>
      <c r="D4643" t="s">
        <v>3048</v>
      </c>
      <c r="E4643">
        <v>379122</v>
      </c>
      <c r="F4643" t="s">
        <v>5397</v>
      </c>
      <c r="G4643" t="s">
        <v>2458</v>
      </c>
      <c r="H4643" t="s">
        <v>11838</v>
      </c>
      <c r="I4643">
        <v>10143</v>
      </c>
      <c r="J4643" t="s">
        <v>7045</v>
      </c>
      <c r="K4643">
        <v>54</v>
      </c>
      <c r="L4643" t="s">
        <v>23647</v>
      </c>
      <c r="M4643" t="s">
        <v>23695</v>
      </c>
      <c r="N4643">
        <v>450000</v>
      </c>
      <c r="O4643">
        <v>2005</v>
      </c>
      <c r="P4643">
        <v>7.1</v>
      </c>
    </row>
    <row r="4644" spans="1:16" x14ac:dyDescent="0.3">
      <c r="A4644" t="s">
        <v>2255</v>
      </c>
      <c r="B4644">
        <v>103</v>
      </c>
      <c r="C4644">
        <v>88</v>
      </c>
      <c r="D4644" t="s">
        <v>2255</v>
      </c>
      <c r="E4644">
        <v>23000</v>
      </c>
      <c r="F4644" t="s">
        <v>6142</v>
      </c>
      <c r="G4644" t="s">
        <v>7125</v>
      </c>
      <c r="H4644" t="s">
        <v>11839</v>
      </c>
      <c r="I4644">
        <v>5931</v>
      </c>
      <c r="J4644" t="s">
        <v>13980</v>
      </c>
      <c r="K4644">
        <v>58</v>
      </c>
      <c r="L4644" t="s">
        <v>23647</v>
      </c>
      <c r="M4644" t="s">
        <v>23694</v>
      </c>
      <c r="N4644">
        <v>500000</v>
      </c>
      <c r="O4644">
        <v>2006</v>
      </c>
      <c r="P4644">
        <v>6.2</v>
      </c>
    </row>
    <row r="4645" spans="1:16" x14ac:dyDescent="0.3">
      <c r="A4645" t="s">
        <v>2256</v>
      </c>
      <c r="B4645">
        <v>86</v>
      </c>
      <c r="C4645">
        <v>3</v>
      </c>
      <c r="D4645" t="s">
        <v>5109</v>
      </c>
      <c r="E4645">
        <v>25529689.5</v>
      </c>
      <c r="F4645" t="s">
        <v>5417</v>
      </c>
      <c r="G4645" t="s">
        <v>5194</v>
      </c>
      <c r="H4645" t="s">
        <v>11840</v>
      </c>
      <c r="I4645">
        <v>64</v>
      </c>
      <c r="J4645" t="s">
        <v>13981</v>
      </c>
      <c r="K4645">
        <v>3</v>
      </c>
      <c r="L4645" t="s">
        <v>23647</v>
      </c>
      <c r="M4645" t="s">
        <v>23694</v>
      </c>
      <c r="N4645">
        <v>450000</v>
      </c>
      <c r="O4645">
        <v>2013</v>
      </c>
      <c r="P4645">
        <v>6.8</v>
      </c>
    </row>
    <row r="4646" spans="1:16" x14ac:dyDescent="0.3">
      <c r="A4646" t="s">
        <v>2257</v>
      </c>
      <c r="B4646">
        <v>89</v>
      </c>
      <c r="C4646">
        <v>65</v>
      </c>
      <c r="D4646" t="s">
        <v>5110</v>
      </c>
      <c r="E4646">
        <v>2300000</v>
      </c>
      <c r="F4646" t="s">
        <v>5901</v>
      </c>
      <c r="G4646" t="s">
        <v>7092</v>
      </c>
      <c r="H4646" t="s">
        <v>11841</v>
      </c>
      <c r="I4646">
        <v>7921</v>
      </c>
      <c r="J4646" t="s">
        <v>13982</v>
      </c>
      <c r="K4646">
        <v>97</v>
      </c>
      <c r="L4646" t="s">
        <v>23647</v>
      </c>
      <c r="M4646" t="s">
        <v>23694</v>
      </c>
      <c r="N4646">
        <v>439000</v>
      </c>
      <c r="O4646">
        <v>1933</v>
      </c>
      <c r="P4646">
        <v>7.7</v>
      </c>
    </row>
    <row r="4647" spans="1:16" x14ac:dyDescent="0.3">
      <c r="A4647" t="s">
        <v>2258</v>
      </c>
      <c r="B4647">
        <v>52</v>
      </c>
      <c r="C4647">
        <v>112</v>
      </c>
      <c r="D4647" t="s">
        <v>5111</v>
      </c>
      <c r="E4647">
        <v>25529689.5</v>
      </c>
      <c r="F4647" t="s">
        <v>5814</v>
      </c>
      <c r="G4647" t="s">
        <v>7126</v>
      </c>
      <c r="H4647" t="s">
        <v>11842</v>
      </c>
      <c r="I4647">
        <v>78</v>
      </c>
      <c r="J4647" t="s">
        <v>13983</v>
      </c>
      <c r="K4647">
        <v>10</v>
      </c>
      <c r="L4647" t="s">
        <v>23647</v>
      </c>
      <c r="M4647" t="s">
        <v>23694</v>
      </c>
      <c r="N4647">
        <v>450000</v>
      </c>
      <c r="O4647">
        <v>2014</v>
      </c>
      <c r="P4647">
        <v>8.1999999999999993</v>
      </c>
    </row>
    <row r="4648" spans="1:16" x14ac:dyDescent="0.3">
      <c r="A4648" t="s">
        <v>1837</v>
      </c>
      <c r="B4648">
        <v>98</v>
      </c>
      <c r="C4648">
        <v>71</v>
      </c>
      <c r="D4648" t="s">
        <v>5112</v>
      </c>
      <c r="E4648">
        <v>2938208</v>
      </c>
      <c r="F4648" t="s">
        <v>5397</v>
      </c>
      <c r="G4648" t="s">
        <v>7127</v>
      </c>
      <c r="H4648" t="s">
        <v>11843</v>
      </c>
      <c r="I4648">
        <v>7143</v>
      </c>
      <c r="J4648" t="s">
        <v>13984</v>
      </c>
      <c r="K4648">
        <v>52</v>
      </c>
      <c r="L4648" t="s">
        <v>23647</v>
      </c>
      <c r="M4648" t="s">
        <v>23694</v>
      </c>
      <c r="N4648">
        <v>225000</v>
      </c>
      <c r="O4648">
        <v>1990</v>
      </c>
      <c r="P4648">
        <v>7.5</v>
      </c>
    </row>
    <row r="4649" spans="1:16" x14ac:dyDescent="0.3">
      <c r="A4649" t="s">
        <v>2259</v>
      </c>
      <c r="B4649">
        <v>133</v>
      </c>
      <c r="C4649">
        <v>34</v>
      </c>
      <c r="D4649" t="s">
        <v>5113</v>
      </c>
      <c r="E4649">
        <v>9910</v>
      </c>
      <c r="F4649" t="s">
        <v>5686</v>
      </c>
      <c r="G4649" t="s">
        <v>3893</v>
      </c>
      <c r="H4649" t="s">
        <v>11844</v>
      </c>
      <c r="I4649">
        <v>13543</v>
      </c>
      <c r="J4649" t="s">
        <v>13985</v>
      </c>
      <c r="K4649">
        <v>94</v>
      </c>
      <c r="L4649" t="s">
        <v>23668</v>
      </c>
      <c r="M4649" t="s">
        <v>23728</v>
      </c>
      <c r="N4649">
        <v>25000000</v>
      </c>
      <c r="O4649">
        <v>2004</v>
      </c>
      <c r="P4649">
        <v>7.6</v>
      </c>
    </row>
    <row r="4650" spans="1:16" x14ac:dyDescent="0.3">
      <c r="A4650" t="s">
        <v>2260</v>
      </c>
      <c r="B4650">
        <v>81</v>
      </c>
      <c r="C4650">
        <v>15</v>
      </c>
      <c r="D4650" t="s">
        <v>5114</v>
      </c>
      <c r="E4650">
        <v>25529689.5</v>
      </c>
      <c r="F4650" t="s">
        <v>5702</v>
      </c>
      <c r="G4650" t="s">
        <v>7128</v>
      </c>
      <c r="H4650" t="s">
        <v>11845</v>
      </c>
      <c r="I4650">
        <v>268</v>
      </c>
      <c r="J4650" t="s">
        <v>5031</v>
      </c>
      <c r="K4650">
        <v>6</v>
      </c>
      <c r="L4650" t="s">
        <v>23647</v>
      </c>
      <c r="M4650" t="s">
        <v>23694</v>
      </c>
      <c r="N4650">
        <v>20000000</v>
      </c>
      <c r="O4650">
        <v>2013</v>
      </c>
      <c r="P4650">
        <v>4.0999999999999996</v>
      </c>
    </row>
    <row r="4651" spans="1:16" x14ac:dyDescent="0.3">
      <c r="A4651" t="s">
        <v>698</v>
      </c>
      <c r="B4651">
        <v>92</v>
      </c>
      <c r="C4651">
        <v>220</v>
      </c>
      <c r="D4651" t="s">
        <v>2532</v>
      </c>
      <c r="E4651">
        <v>44540956</v>
      </c>
      <c r="F4651" t="s">
        <v>5447</v>
      </c>
      <c r="G4651" t="s">
        <v>2814</v>
      </c>
      <c r="H4651" t="s">
        <v>11846</v>
      </c>
      <c r="I4651">
        <v>161448</v>
      </c>
      <c r="J4651" t="s">
        <v>5256</v>
      </c>
      <c r="K4651">
        <v>1473</v>
      </c>
      <c r="L4651" t="s">
        <v>23647</v>
      </c>
      <c r="M4651" t="s">
        <v>23694</v>
      </c>
      <c r="N4651">
        <v>400000</v>
      </c>
      <c r="O4651">
        <v>2004</v>
      </c>
      <c r="P4651">
        <v>6.9</v>
      </c>
    </row>
    <row r="4652" spans="1:16" x14ac:dyDescent="0.3">
      <c r="A4652" t="s">
        <v>1670</v>
      </c>
      <c r="B4652">
        <v>90</v>
      </c>
      <c r="C4652">
        <v>279</v>
      </c>
      <c r="D4652" t="s">
        <v>5115</v>
      </c>
      <c r="E4652">
        <v>258113</v>
      </c>
      <c r="F4652" t="s">
        <v>5459</v>
      </c>
      <c r="G4652" t="s">
        <v>2776</v>
      </c>
      <c r="H4652" t="s">
        <v>11847</v>
      </c>
      <c r="I4652">
        <v>42678</v>
      </c>
      <c r="J4652" t="s">
        <v>13986</v>
      </c>
      <c r="K4652">
        <v>135</v>
      </c>
      <c r="L4652" t="s">
        <v>23647</v>
      </c>
      <c r="M4652" t="s">
        <v>23694</v>
      </c>
      <c r="N4652">
        <v>1066167</v>
      </c>
      <c r="O4652">
        <v>2013</v>
      </c>
      <c r="P4652">
        <v>7.1</v>
      </c>
    </row>
    <row r="4653" spans="1:16" x14ac:dyDescent="0.3">
      <c r="A4653" t="s">
        <v>1682</v>
      </c>
      <c r="B4653">
        <v>84</v>
      </c>
      <c r="C4653">
        <v>409</v>
      </c>
      <c r="D4653" t="s">
        <v>5116</v>
      </c>
      <c r="E4653">
        <v>107917283</v>
      </c>
      <c r="F4653" t="s">
        <v>5714</v>
      </c>
      <c r="G4653" t="s">
        <v>7129</v>
      </c>
      <c r="H4653" t="s">
        <v>11848</v>
      </c>
      <c r="I4653">
        <v>184824</v>
      </c>
      <c r="J4653" t="s">
        <v>13987</v>
      </c>
      <c r="K4653">
        <v>1189</v>
      </c>
      <c r="L4653" t="s">
        <v>23647</v>
      </c>
      <c r="M4653" t="s">
        <v>23694</v>
      </c>
      <c r="N4653">
        <v>15000</v>
      </c>
      <c r="O4653">
        <v>2007</v>
      </c>
      <c r="P4653">
        <v>6.3</v>
      </c>
    </row>
    <row r="4654" spans="1:16" x14ac:dyDescent="0.3">
      <c r="A4654" t="s">
        <v>1872</v>
      </c>
      <c r="B4654">
        <v>91</v>
      </c>
      <c r="C4654">
        <v>86</v>
      </c>
      <c r="D4654" t="s">
        <v>5117</v>
      </c>
      <c r="E4654">
        <v>1293295</v>
      </c>
      <c r="F4654" t="s">
        <v>6024</v>
      </c>
      <c r="G4654" t="s">
        <v>7130</v>
      </c>
      <c r="H4654" t="s">
        <v>11849</v>
      </c>
      <c r="I4654">
        <v>10366</v>
      </c>
      <c r="J4654" t="s">
        <v>13988</v>
      </c>
      <c r="K4654">
        <v>88</v>
      </c>
      <c r="L4654" t="s">
        <v>23647</v>
      </c>
      <c r="M4654" t="s">
        <v>23694</v>
      </c>
      <c r="N4654">
        <v>20000000</v>
      </c>
      <c r="O4654">
        <v>2001</v>
      </c>
      <c r="P4654">
        <v>7.7</v>
      </c>
    </row>
    <row r="4655" spans="1:16" x14ac:dyDescent="0.3">
      <c r="A4655" t="s">
        <v>283</v>
      </c>
      <c r="B4655">
        <v>91</v>
      </c>
      <c r="C4655">
        <v>131</v>
      </c>
      <c r="D4655" t="s">
        <v>4063</v>
      </c>
      <c r="E4655">
        <v>1229197</v>
      </c>
      <c r="F4655" t="s">
        <v>5661</v>
      </c>
      <c r="G4655" t="s">
        <v>2515</v>
      </c>
      <c r="H4655" t="s">
        <v>11850</v>
      </c>
      <c r="I4655">
        <v>382240</v>
      </c>
      <c r="J4655" t="s">
        <v>13989</v>
      </c>
      <c r="K4655">
        <v>660</v>
      </c>
      <c r="L4655" t="s">
        <v>23647</v>
      </c>
      <c r="M4655" t="s">
        <v>23695</v>
      </c>
      <c r="N4655">
        <v>229575</v>
      </c>
      <c r="O4655">
        <v>1975</v>
      </c>
      <c r="P4655">
        <v>8.3000000000000007</v>
      </c>
    </row>
    <row r="4656" spans="1:16" x14ac:dyDescent="0.3">
      <c r="A4656" t="s">
        <v>1642</v>
      </c>
      <c r="B4656">
        <v>90</v>
      </c>
      <c r="C4656">
        <v>69</v>
      </c>
      <c r="D4656" t="s">
        <v>5118</v>
      </c>
      <c r="E4656">
        <v>1689999</v>
      </c>
      <c r="F4656" t="s">
        <v>5558</v>
      </c>
      <c r="G4656" t="s">
        <v>7131</v>
      </c>
      <c r="H4656" t="s">
        <v>11851</v>
      </c>
      <c r="I4656">
        <v>3675</v>
      </c>
      <c r="J4656" t="s">
        <v>13990</v>
      </c>
      <c r="K4656">
        <v>48</v>
      </c>
      <c r="L4656" t="s">
        <v>23652</v>
      </c>
      <c r="M4656" t="s">
        <v>23694</v>
      </c>
      <c r="N4656">
        <v>400000</v>
      </c>
      <c r="O4656">
        <v>2006</v>
      </c>
      <c r="P4656">
        <v>7.1</v>
      </c>
    </row>
    <row r="4657" spans="1:16" x14ac:dyDescent="0.3">
      <c r="A4657" t="s">
        <v>2261</v>
      </c>
      <c r="B4657">
        <v>96</v>
      </c>
      <c r="C4657">
        <v>8</v>
      </c>
      <c r="D4657" t="s">
        <v>2261</v>
      </c>
      <c r="E4657">
        <v>11798</v>
      </c>
      <c r="F4657" t="s">
        <v>6172</v>
      </c>
      <c r="G4657" t="s">
        <v>7132</v>
      </c>
      <c r="H4657" t="s">
        <v>11852</v>
      </c>
      <c r="I4657">
        <v>179</v>
      </c>
      <c r="J4657" t="s">
        <v>13991</v>
      </c>
      <c r="K4657">
        <v>18</v>
      </c>
      <c r="L4657" t="s">
        <v>23647</v>
      </c>
      <c r="M4657" t="s">
        <v>23694</v>
      </c>
      <c r="N4657">
        <v>100000</v>
      </c>
      <c r="O4657">
        <v>2003</v>
      </c>
      <c r="P4657">
        <v>4.7</v>
      </c>
    </row>
    <row r="4658" spans="1:16" x14ac:dyDescent="0.3">
      <c r="A4658" t="s">
        <v>2262</v>
      </c>
      <c r="B4658">
        <v>88</v>
      </c>
      <c r="C4658">
        <v>72</v>
      </c>
      <c r="D4658" t="s">
        <v>2262</v>
      </c>
      <c r="E4658">
        <v>592014</v>
      </c>
      <c r="F4658" t="s">
        <v>6173</v>
      </c>
      <c r="G4658" t="s">
        <v>7133</v>
      </c>
      <c r="H4658" t="s">
        <v>11853</v>
      </c>
      <c r="I4658">
        <v>5709</v>
      </c>
      <c r="J4658" t="s">
        <v>13992</v>
      </c>
      <c r="K4658">
        <v>114</v>
      </c>
      <c r="L4658" t="s">
        <v>23647</v>
      </c>
      <c r="M4658" t="s">
        <v>23694</v>
      </c>
      <c r="N4658">
        <v>218</v>
      </c>
      <c r="O4658">
        <v>2003</v>
      </c>
      <c r="P4658">
        <v>7.2</v>
      </c>
    </row>
    <row r="4659" spans="1:16" x14ac:dyDescent="0.3">
      <c r="A4659" t="s">
        <v>2263</v>
      </c>
      <c r="B4659">
        <v>92</v>
      </c>
      <c r="C4659">
        <v>4</v>
      </c>
      <c r="D4659" t="s">
        <v>5119</v>
      </c>
      <c r="E4659">
        <v>425899</v>
      </c>
      <c r="F4659" t="s">
        <v>5814</v>
      </c>
      <c r="G4659" t="s">
        <v>7134</v>
      </c>
      <c r="H4659" t="s">
        <v>11854</v>
      </c>
      <c r="I4659">
        <v>1123</v>
      </c>
      <c r="J4659" t="s">
        <v>13993</v>
      </c>
      <c r="K4659">
        <v>31</v>
      </c>
      <c r="L4659" t="s">
        <v>23647</v>
      </c>
      <c r="M4659" t="s">
        <v>23694</v>
      </c>
      <c r="N4659">
        <v>400000</v>
      </c>
      <c r="O4659">
        <v>2010</v>
      </c>
      <c r="P4659">
        <v>5.0999999999999996</v>
      </c>
    </row>
    <row r="4660" spans="1:16" x14ac:dyDescent="0.3">
      <c r="A4660" t="s">
        <v>2264</v>
      </c>
      <c r="B4660">
        <v>97</v>
      </c>
      <c r="C4660">
        <v>9</v>
      </c>
      <c r="D4660" t="s">
        <v>5120</v>
      </c>
      <c r="E4660">
        <v>25529689.5</v>
      </c>
      <c r="F4660" t="s">
        <v>5761</v>
      </c>
      <c r="G4660" t="s">
        <v>3996</v>
      </c>
      <c r="H4660" t="s">
        <v>11855</v>
      </c>
      <c r="I4660">
        <v>143</v>
      </c>
      <c r="J4660" t="s">
        <v>13994</v>
      </c>
      <c r="K4660">
        <v>5</v>
      </c>
      <c r="L4660" t="s">
        <v>23647</v>
      </c>
      <c r="M4660" t="s">
        <v>23694</v>
      </c>
      <c r="N4660">
        <v>500000</v>
      </c>
      <c r="O4660">
        <v>2014</v>
      </c>
      <c r="P4660">
        <v>5.4</v>
      </c>
    </row>
    <row r="4661" spans="1:16" x14ac:dyDescent="0.3">
      <c r="A4661" t="s">
        <v>2265</v>
      </c>
      <c r="B4661">
        <v>82</v>
      </c>
      <c r="C4661">
        <v>203</v>
      </c>
      <c r="D4661" t="s">
        <v>5121</v>
      </c>
      <c r="E4661">
        <v>126387</v>
      </c>
      <c r="F4661" t="s">
        <v>5714</v>
      </c>
      <c r="G4661" t="s">
        <v>7135</v>
      </c>
      <c r="H4661" t="s">
        <v>11856</v>
      </c>
      <c r="I4661">
        <v>14985</v>
      </c>
      <c r="J4661" t="s">
        <v>13995</v>
      </c>
      <c r="K4661">
        <v>253</v>
      </c>
      <c r="L4661" t="s">
        <v>23662</v>
      </c>
      <c r="M4661" t="s">
        <v>23713</v>
      </c>
      <c r="N4661">
        <v>400000</v>
      </c>
      <c r="O4661">
        <v>1981</v>
      </c>
      <c r="P4661">
        <v>6.9</v>
      </c>
    </row>
    <row r="4662" spans="1:16" x14ac:dyDescent="0.3">
      <c r="A4662" t="s">
        <v>714</v>
      </c>
      <c r="B4662">
        <v>101</v>
      </c>
      <c r="C4662">
        <v>148</v>
      </c>
      <c r="D4662" t="s">
        <v>5122</v>
      </c>
      <c r="E4662">
        <v>80276912</v>
      </c>
      <c r="F4662" t="s">
        <v>5417</v>
      </c>
      <c r="G4662" t="s">
        <v>3150</v>
      </c>
      <c r="H4662" t="s">
        <v>11857</v>
      </c>
      <c r="I4662">
        <v>140740</v>
      </c>
      <c r="J4662" t="s">
        <v>13996</v>
      </c>
      <c r="K4662">
        <v>151</v>
      </c>
      <c r="L4662" t="s">
        <v>23647</v>
      </c>
      <c r="M4662" t="s">
        <v>23694</v>
      </c>
      <c r="N4662">
        <v>35000000</v>
      </c>
      <c r="O4662">
        <v>2008</v>
      </c>
      <c r="P4662">
        <v>6.1</v>
      </c>
    </row>
    <row r="4663" spans="1:16" x14ac:dyDescent="0.3">
      <c r="A4663" t="s">
        <v>2266</v>
      </c>
      <c r="B4663">
        <v>80</v>
      </c>
      <c r="C4663">
        <v>80</v>
      </c>
      <c r="D4663" t="s">
        <v>5123</v>
      </c>
      <c r="E4663">
        <v>25529689.5</v>
      </c>
      <c r="F4663" t="s">
        <v>5668</v>
      </c>
      <c r="G4663" t="s">
        <v>7136</v>
      </c>
      <c r="H4663" t="s">
        <v>11858</v>
      </c>
      <c r="I4663">
        <v>4788</v>
      </c>
      <c r="J4663" t="s">
        <v>13997</v>
      </c>
      <c r="K4663">
        <v>52</v>
      </c>
      <c r="L4663" t="s">
        <v>23647</v>
      </c>
      <c r="M4663" t="s">
        <v>23697</v>
      </c>
      <c r="N4663">
        <v>500000</v>
      </c>
      <c r="O4663">
        <v>2005</v>
      </c>
      <c r="P4663">
        <v>6.1</v>
      </c>
    </row>
    <row r="4664" spans="1:16" x14ac:dyDescent="0.3">
      <c r="A4664" t="s">
        <v>519</v>
      </c>
      <c r="B4664">
        <v>97</v>
      </c>
      <c r="C4664">
        <v>46</v>
      </c>
      <c r="D4664" t="s">
        <v>5124</v>
      </c>
      <c r="E4664">
        <v>25529689.5</v>
      </c>
      <c r="F4664" t="s">
        <v>5397</v>
      </c>
      <c r="G4664" t="s">
        <v>6910</v>
      </c>
      <c r="H4664" t="s">
        <v>11859</v>
      </c>
      <c r="I4664">
        <v>10577</v>
      </c>
      <c r="J4664" t="s">
        <v>13998</v>
      </c>
      <c r="K4664">
        <v>64</v>
      </c>
      <c r="L4664" t="s">
        <v>23647</v>
      </c>
      <c r="M4664" t="s">
        <v>23695</v>
      </c>
      <c r="N4664">
        <v>650000</v>
      </c>
      <c r="O4664">
        <v>1985</v>
      </c>
      <c r="P4664">
        <v>6.9</v>
      </c>
    </row>
    <row r="4665" spans="1:16" x14ac:dyDescent="0.3">
      <c r="A4665" t="s">
        <v>2267</v>
      </c>
      <c r="B4665">
        <v>84</v>
      </c>
      <c r="C4665">
        <v>8</v>
      </c>
      <c r="D4665" t="s">
        <v>2787</v>
      </c>
      <c r="E4665">
        <v>25918</v>
      </c>
      <c r="F4665" t="s">
        <v>5702</v>
      </c>
      <c r="G4665" t="s">
        <v>7137</v>
      </c>
      <c r="H4665" t="s">
        <v>11860</v>
      </c>
      <c r="I4665">
        <v>191</v>
      </c>
      <c r="J4665" t="s">
        <v>13999</v>
      </c>
      <c r="K4665">
        <v>10</v>
      </c>
      <c r="L4665" t="s">
        <v>23647</v>
      </c>
      <c r="M4665" t="s">
        <v>23694</v>
      </c>
      <c r="N4665">
        <v>20000000</v>
      </c>
      <c r="O4665">
        <v>2002</v>
      </c>
      <c r="P4665">
        <v>5.8</v>
      </c>
    </row>
    <row r="4666" spans="1:16" x14ac:dyDescent="0.3">
      <c r="A4666" t="s">
        <v>2268</v>
      </c>
      <c r="B4666">
        <v>97</v>
      </c>
      <c r="C4666">
        <v>10</v>
      </c>
      <c r="D4666" t="s">
        <v>5125</v>
      </c>
      <c r="E4666">
        <v>25529689.5</v>
      </c>
      <c r="F4666" t="s">
        <v>5594</v>
      </c>
      <c r="G4666" t="s">
        <v>5270</v>
      </c>
      <c r="H4666" t="s">
        <v>11861</v>
      </c>
      <c r="I4666">
        <v>369</v>
      </c>
      <c r="J4666" t="s">
        <v>14000</v>
      </c>
      <c r="K4666">
        <v>5</v>
      </c>
      <c r="L4666" t="s">
        <v>23649</v>
      </c>
      <c r="M4666" t="s">
        <v>23697</v>
      </c>
      <c r="N4666">
        <v>900000</v>
      </c>
      <c r="O4666">
        <v>2004</v>
      </c>
      <c r="P4666">
        <v>6</v>
      </c>
    </row>
    <row r="4667" spans="1:16" x14ac:dyDescent="0.3">
      <c r="A4667" t="s">
        <v>2269</v>
      </c>
      <c r="B4667">
        <v>91</v>
      </c>
      <c r="C4667">
        <v>76</v>
      </c>
      <c r="D4667" t="s">
        <v>5126</v>
      </c>
      <c r="E4667">
        <v>25529689.5</v>
      </c>
      <c r="F4667" t="s">
        <v>5558</v>
      </c>
      <c r="G4667" t="s">
        <v>1624</v>
      </c>
      <c r="H4667" t="s">
        <v>11862</v>
      </c>
      <c r="I4667">
        <v>19964</v>
      </c>
      <c r="J4667" t="s">
        <v>14001</v>
      </c>
      <c r="K4667">
        <v>197</v>
      </c>
      <c r="L4667" t="s">
        <v>23668</v>
      </c>
      <c r="M4667" t="s">
        <v>23728</v>
      </c>
      <c r="N4667">
        <v>400000</v>
      </c>
      <c r="O4667">
        <v>1972</v>
      </c>
      <c r="P4667">
        <v>8.1999999999999993</v>
      </c>
    </row>
    <row r="4668" spans="1:16" x14ac:dyDescent="0.3">
      <c r="A4668" t="s">
        <v>2270</v>
      </c>
      <c r="B4668">
        <v>123</v>
      </c>
      <c r="C4668">
        <v>69</v>
      </c>
      <c r="D4668" t="s">
        <v>5127</v>
      </c>
      <c r="E4668">
        <v>25529689.5</v>
      </c>
      <c r="F4668" t="s">
        <v>5446</v>
      </c>
      <c r="G4668" t="s">
        <v>4401</v>
      </c>
      <c r="H4668" t="s">
        <v>11863</v>
      </c>
      <c r="I4668">
        <v>10718</v>
      </c>
      <c r="J4668" t="s">
        <v>14002</v>
      </c>
      <c r="K4668">
        <v>88</v>
      </c>
      <c r="L4668" t="s">
        <v>30</v>
      </c>
      <c r="M4668" t="s">
        <v>23694</v>
      </c>
      <c r="N4668">
        <v>385907</v>
      </c>
      <c r="O4668">
        <v>1916</v>
      </c>
      <c r="P4668">
        <v>8</v>
      </c>
    </row>
    <row r="4669" spans="1:16" x14ac:dyDescent="0.3">
      <c r="A4669" t="s">
        <v>2271</v>
      </c>
      <c r="B4669">
        <v>86</v>
      </c>
      <c r="C4669">
        <v>43</v>
      </c>
      <c r="D4669" t="s">
        <v>5128</v>
      </c>
      <c r="E4669">
        <v>617172</v>
      </c>
      <c r="F4669" t="s">
        <v>5814</v>
      </c>
      <c r="G4669" t="s">
        <v>7138</v>
      </c>
      <c r="H4669" t="s">
        <v>11864</v>
      </c>
      <c r="I4669">
        <v>4407</v>
      </c>
      <c r="J4669" t="s">
        <v>14003</v>
      </c>
      <c r="K4669">
        <v>75</v>
      </c>
      <c r="L4669" t="s">
        <v>23647</v>
      </c>
      <c r="M4669" t="s">
        <v>23694</v>
      </c>
      <c r="N4669">
        <v>375000</v>
      </c>
      <c r="O4669">
        <v>1997</v>
      </c>
      <c r="P4669">
        <v>7</v>
      </c>
    </row>
    <row r="4670" spans="1:16" x14ac:dyDescent="0.3">
      <c r="A4670" t="s">
        <v>2272</v>
      </c>
      <c r="B4670">
        <v>100</v>
      </c>
      <c r="C4670">
        <v>36</v>
      </c>
      <c r="D4670" t="s">
        <v>5129</v>
      </c>
      <c r="E4670">
        <v>2808000</v>
      </c>
      <c r="F4670" t="s">
        <v>6037</v>
      </c>
      <c r="G4670" t="s">
        <v>7139</v>
      </c>
      <c r="H4670" t="s">
        <v>11865</v>
      </c>
      <c r="I4670">
        <v>4546</v>
      </c>
      <c r="J4670" t="s">
        <v>14004</v>
      </c>
      <c r="K4670">
        <v>71</v>
      </c>
      <c r="L4670" t="s">
        <v>23647</v>
      </c>
      <c r="M4670" t="s">
        <v>23694</v>
      </c>
      <c r="N4670">
        <v>379000</v>
      </c>
      <c r="O4670">
        <v>1929</v>
      </c>
      <c r="P4670">
        <v>6.3</v>
      </c>
    </row>
    <row r="4671" spans="1:16" x14ac:dyDescent="0.3">
      <c r="A4671" t="s">
        <v>36</v>
      </c>
      <c r="B4671">
        <v>96</v>
      </c>
      <c r="C4671">
        <v>304</v>
      </c>
      <c r="D4671" t="s">
        <v>5130</v>
      </c>
      <c r="E4671">
        <v>25529689.5</v>
      </c>
      <c r="F4671" t="s">
        <v>5756</v>
      </c>
      <c r="G4671" t="s">
        <v>6846</v>
      </c>
      <c r="H4671" t="s">
        <v>11866</v>
      </c>
      <c r="I4671">
        <v>141219</v>
      </c>
      <c r="J4671" t="s">
        <v>12912</v>
      </c>
      <c r="K4671">
        <v>740</v>
      </c>
      <c r="L4671" t="s">
        <v>23647</v>
      </c>
      <c r="M4671" t="s">
        <v>23694</v>
      </c>
      <c r="N4671">
        <v>375000</v>
      </c>
      <c r="O4671">
        <v>1981</v>
      </c>
      <c r="P4671">
        <v>7.6</v>
      </c>
    </row>
    <row r="4672" spans="1:16" x14ac:dyDescent="0.3">
      <c r="A4672" t="s">
        <v>2273</v>
      </c>
      <c r="B4672">
        <v>89</v>
      </c>
      <c r="C4672">
        <v>279</v>
      </c>
      <c r="D4672" t="s">
        <v>5131</v>
      </c>
      <c r="E4672">
        <v>12843</v>
      </c>
      <c r="F4672" t="s">
        <v>5668</v>
      </c>
      <c r="G4672" t="s">
        <v>7140</v>
      </c>
      <c r="H4672" t="s">
        <v>11867</v>
      </c>
      <c r="I4672">
        <v>27297</v>
      </c>
      <c r="J4672" t="s">
        <v>14005</v>
      </c>
      <c r="K4672">
        <v>131</v>
      </c>
      <c r="L4672" t="s">
        <v>23647</v>
      </c>
      <c r="M4672" t="s">
        <v>23703</v>
      </c>
      <c r="N4672">
        <v>6000000</v>
      </c>
      <c r="O4672">
        <v>2012</v>
      </c>
      <c r="P4672">
        <v>6.1</v>
      </c>
    </row>
    <row r="4673" spans="1:16" x14ac:dyDescent="0.3">
      <c r="A4673" t="s">
        <v>2274</v>
      </c>
      <c r="B4673">
        <v>84</v>
      </c>
      <c r="C4673">
        <v>23</v>
      </c>
      <c r="D4673" t="s">
        <v>30</v>
      </c>
      <c r="E4673">
        <v>34151</v>
      </c>
      <c r="F4673" t="s">
        <v>6118</v>
      </c>
      <c r="G4673" t="s">
        <v>7141</v>
      </c>
      <c r="H4673" t="s">
        <v>11868</v>
      </c>
      <c r="I4673">
        <v>186</v>
      </c>
      <c r="J4673" t="s">
        <v>30</v>
      </c>
      <c r="K4673">
        <v>3</v>
      </c>
      <c r="L4673" t="s">
        <v>23665</v>
      </c>
      <c r="M4673" t="s">
        <v>23747</v>
      </c>
      <c r="N4673">
        <v>450000</v>
      </c>
      <c r="O4673">
        <v>2015</v>
      </c>
      <c r="P4673">
        <v>7.2</v>
      </c>
    </row>
    <row r="4674" spans="1:16" x14ac:dyDescent="0.3">
      <c r="A4674" t="s">
        <v>2275</v>
      </c>
      <c r="B4674">
        <v>88</v>
      </c>
      <c r="C4674">
        <v>110</v>
      </c>
      <c r="D4674" t="s">
        <v>5132</v>
      </c>
      <c r="E4674">
        <v>1523883</v>
      </c>
      <c r="F4674" t="s">
        <v>6024</v>
      </c>
      <c r="G4674" t="s">
        <v>7142</v>
      </c>
      <c r="H4674" t="s">
        <v>11869</v>
      </c>
      <c r="I4674">
        <v>9037</v>
      </c>
      <c r="J4674" t="s">
        <v>14006</v>
      </c>
      <c r="K4674">
        <v>70</v>
      </c>
      <c r="L4674" t="s">
        <v>23647</v>
      </c>
      <c r="M4674" t="s">
        <v>23694</v>
      </c>
      <c r="N4674">
        <v>1750211</v>
      </c>
      <c r="O4674">
        <v>2005</v>
      </c>
      <c r="P4674">
        <v>7.8</v>
      </c>
    </row>
    <row r="4675" spans="1:16" x14ac:dyDescent="0.3">
      <c r="A4675" t="s">
        <v>2276</v>
      </c>
      <c r="B4675">
        <v>90</v>
      </c>
      <c r="C4675">
        <v>40</v>
      </c>
      <c r="D4675" t="s">
        <v>1485</v>
      </c>
      <c r="E4675">
        <v>4000000</v>
      </c>
      <c r="F4675" t="s">
        <v>5347</v>
      </c>
      <c r="G4675" t="s">
        <v>4520</v>
      </c>
      <c r="H4675" t="s">
        <v>11870</v>
      </c>
      <c r="I4675">
        <v>6046</v>
      </c>
      <c r="J4675" t="s">
        <v>14007</v>
      </c>
      <c r="K4675">
        <v>46</v>
      </c>
      <c r="L4675" t="s">
        <v>23647</v>
      </c>
      <c r="M4675" t="s">
        <v>23694</v>
      </c>
      <c r="N4675">
        <v>350000</v>
      </c>
      <c r="O4675">
        <v>1987</v>
      </c>
      <c r="P4675">
        <v>4.7</v>
      </c>
    </row>
    <row r="4676" spans="1:16" x14ac:dyDescent="0.3">
      <c r="A4676" t="s">
        <v>2277</v>
      </c>
      <c r="B4676">
        <v>90</v>
      </c>
      <c r="C4676">
        <v>45</v>
      </c>
      <c r="D4676" t="s">
        <v>5133</v>
      </c>
      <c r="E4676">
        <v>84689</v>
      </c>
      <c r="F4676" t="s">
        <v>5814</v>
      </c>
      <c r="G4676" t="s">
        <v>7143</v>
      </c>
      <c r="H4676" t="s">
        <v>11871</v>
      </c>
      <c r="I4676">
        <v>695</v>
      </c>
      <c r="J4676" t="s">
        <v>14008</v>
      </c>
      <c r="K4676">
        <v>16</v>
      </c>
      <c r="L4676" t="s">
        <v>23647</v>
      </c>
      <c r="M4676" t="s">
        <v>23701</v>
      </c>
      <c r="N4676">
        <v>20000000</v>
      </c>
      <c r="O4676">
        <v>2005</v>
      </c>
      <c r="P4676">
        <v>7.5</v>
      </c>
    </row>
    <row r="4677" spans="1:16" x14ac:dyDescent="0.3">
      <c r="A4677" t="s">
        <v>2278</v>
      </c>
      <c r="B4677">
        <v>98</v>
      </c>
      <c r="C4677">
        <v>4</v>
      </c>
      <c r="D4677" t="s">
        <v>5134</v>
      </c>
      <c r="E4677">
        <v>25529689.5</v>
      </c>
      <c r="F4677" t="s">
        <v>5990</v>
      </c>
      <c r="G4677" t="s">
        <v>7144</v>
      </c>
      <c r="H4677" t="s">
        <v>11872</v>
      </c>
      <c r="I4677">
        <v>209</v>
      </c>
      <c r="J4677" t="s">
        <v>14009</v>
      </c>
      <c r="K4677">
        <v>8</v>
      </c>
      <c r="L4677" t="s">
        <v>23647</v>
      </c>
      <c r="M4677" t="s">
        <v>23694</v>
      </c>
      <c r="N4677">
        <v>350000</v>
      </c>
      <c r="O4677">
        <v>2015</v>
      </c>
      <c r="P4677">
        <v>3.4</v>
      </c>
    </row>
    <row r="4678" spans="1:16" x14ac:dyDescent="0.3">
      <c r="A4678" t="s">
        <v>497</v>
      </c>
      <c r="B4678">
        <v>101</v>
      </c>
      <c r="C4678">
        <v>318</v>
      </c>
      <c r="D4678" t="s">
        <v>3861</v>
      </c>
      <c r="E4678">
        <v>47000000</v>
      </c>
      <c r="F4678" t="s">
        <v>5668</v>
      </c>
      <c r="G4678" t="s">
        <v>3831</v>
      </c>
      <c r="H4678" t="s">
        <v>9681</v>
      </c>
      <c r="I4678">
        <v>157863</v>
      </c>
      <c r="J4678" t="s">
        <v>6308</v>
      </c>
      <c r="K4678">
        <v>1191</v>
      </c>
      <c r="L4678" t="s">
        <v>23647</v>
      </c>
      <c r="M4678" t="s">
        <v>23694</v>
      </c>
      <c r="N4678">
        <v>300000</v>
      </c>
      <c r="O4678">
        <v>1978</v>
      </c>
      <c r="P4678">
        <v>7.9</v>
      </c>
    </row>
    <row r="4679" spans="1:16" x14ac:dyDescent="0.3">
      <c r="A4679" t="s">
        <v>887</v>
      </c>
      <c r="B4679">
        <v>96</v>
      </c>
      <c r="C4679">
        <v>177</v>
      </c>
      <c r="D4679" t="s">
        <v>5135</v>
      </c>
      <c r="E4679">
        <v>25529689.5</v>
      </c>
      <c r="F4679" t="s">
        <v>5442</v>
      </c>
      <c r="G4679" t="s">
        <v>4029</v>
      </c>
      <c r="H4679" t="s">
        <v>11873</v>
      </c>
      <c r="I4679">
        <v>447785</v>
      </c>
      <c r="J4679" t="s">
        <v>3717</v>
      </c>
      <c r="K4679">
        <v>888</v>
      </c>
      <c r="L4679" t="s">
        <v>23647</v>
      </c>
      <c r="M4679" t="s">
        <v>23694</v>
      </c>
      <c r="N4679">
        <v>350000</v>
      </c>
      <c r="O4679">
        <v>1957</v>
      </c>
      <c r="P4679">
        <v>8.9</v>
      </c>
    </row>
    <row r="4680" spans="1:16" x14ac:dyDescent="0.3">
      <c r="A4680" t="s">
        <v>2279</v>
      </c>
      <c r="B4680">
        <v>83</v>
      </c>
      <c r="C4680">
        <v>51</v>
      </c>
      <c r="D4680" t="s">
        <v>2844</v>
      </c>
      <c r="E4680">
        <v>246574</v>
      </c>
      <c r="F4680" t="s">
        <v>6174</v>
      </c>
      <c r="G4680" t="s">
        <v>4038</v>
      </c>
      <c r="H4680" t="s">
        <v>11874</v>
      </c>
      <c r="I4680">
        <v>1272</v>
      </c>
      <c r="J4680" t="s">
        <v>4618</v>
      </c>
      <c r="K4680">
        <v>15</v>
      </c>
      <c r="L4680" t="s">
        <v>23647</v>
      </c>
      <c r="M4680" t="s">
        <v>23694</v>
      </c>
      <c r="N4680">
        <v>20000000</v>
      </c>
      <c r="O4680">
        <v>2009</v>
      </c>
      <c r="P4680">
        <v>6.9</v>
      </c>
    </row>
    <row r="4681" spans="1:16" x14ac:dyDescent="0.3">
      <c r="A4681" t="s">
        <v>1811</v>
      </c>
      <c r="B4681">
        <v>65</v>
      </c>
      <c r="C4681">
        <v>124</v>
      </c>
      <c r="D4681" t="s">
        <v>5136</v>
      </c>
      <c r="E4681">
        <v>25529689.5</v>
      </c>
      <c r="F4681" t="s">
        <v>5417</v>
      </c>
      <c r="G4681" t="s">
        <v>7145</v>
      </c>
      <c r="H4681" t="s">
        <v>11875</v>
      </c>
      <c r="I4681">
        <v>64888</v>
      </c>
      <c r="J4681" t="s">
        <v>14010</v>
      </c>
      <c r="K4681">
        <v>235</v>
      </c>
      <c r="L4681" t="s">
        <v>23647</v>
      </c>
      <c r="M4681" t="s">
        <v>23694</v>
      </c>
      <c r="N4681">
        <v>325000</v>
      </c>
      <c r="O4681">
        <v>1934</v>
      </c>
      <c r="P4681">
        <v>8.1999999999999993</v>
      </c>
    </row>
    <row r="4682" spans="1:16" x14ac:dyDescent="0.3">
      <c r="A4682" t="s">
        <v>2280</v>
      </c>
      <c r="B4682">
        <v>94</v>
      </c>
      <c r="C4682">
        <v>211</v>
      </c>
      <c r="D4682" t="s">
        <v>5137</v>
      </c>
      <c r="E4682">
        <v>110197</v>
      </c>
      <c r="F4682" t="s">
        <v>5594</v>
      </c>
      <c r="G4682" t="s">
        <v>7146</v>
      </c>
      <c r="H4682" t="s">
        <v>11876</v>
      </c>
      <c r="I4682">
        <v>44864</v>
      </c>
      <c r="J4682" t="s">
        <v>14011</v>
      </c>
      <c r="K4682">
        <v>170</v>
      </c>
      <c r="L4682" t="s">
        <v>23692</v>
      </c>
      <c r="M4682" t="s">
        <v>23727</v>
      </c>
      <c r="N4682">
        <v>20000000</v>
      </c>
      <c r="O4682">
        <v>2009</v>
      </c>
      <c r="P4682">
        <v>7.3</v>
      </c>
    </row>
    <row r="4683" spans="1:16" x14ac:dyDescent="0.3">
      <c r="A4683" t="s">
        <v>2281</v>
      </c>
      <c r="B4683">
        <v>112</v>
      </c>
      <c r="C4683">
        <v>26</v>
      </c>
      <c r="D4683" t="s">
        <v>5138</v>
      </c>
      <c r="E4683">
        <v>7707563</v>
      </c>
      <c r="F4683" t="s">
        <v>6145</v>
      </c>
      <c r="G4683" t="s">
        <v>7147</v>
      </c>
      <c r="H4683" t="s">
        <v>11877</v>
      </c>
      <c r="I4683">
        <v>7687</v>
      </c>
      <c r="J4683" t="s">
        <v>14012</v>
      </c>
      <c r="K4683">
        <v>32</v>
      </c>
      <c r="L4683" t="s">
        <v>23647</v>
      </c>
      <c r="M4683" t="s">
        <v>23694</v>
      </c>
      <c r="N4683">
        <v>20000000</v>
      </c>
      <c r="O4683">
        <v>2003</v>
      </c>
      <c r="P4683">
        <v>8</v>
      </c>
    </row>
    <row r="4684" spans="1:16" x14ac:dyDescent="0.3">
      <c r="A4684" t="s">
        <v>757</v>
      </c>
      <c r="B4684">
        <v>102</v>
      </c>
      <c r="C4684">
        <v>64</v>
      </c>
      <c r="D4684" t="s">
        <v>5139</v>
      </c>
      <c r="E4684">
        <v>1281176</v>
      </c>
      <c r="F4684" t="s">
        <v>5491</v>
      </c>
      <c r="G4684" t="s">
        <v>3706</v>
      </c>
      <c r="H4684" t="s">
        <v>11878</v>
      </c>
      <c r="I4684">
        <v>2932</v>
      </c>
      <c r="J4684" t="s">
        <v>3985</v>
      </c>
      <c r="K4684">
        <v>73</v>
      </c>
      <c r="L4684" t="s">
        <v>23647</v>
      </c>
      <c r="M4684" t="s">
        <v>23694</v>
      </c>
      <c r="N4684">
        <v>312000</v>
      </c>
      <c r="O4684">
        <v>1999</v>
      </c>
      <c r="P4684">
        <v>6.7</v>
      </c>
    </row>
    <row r="4685" spans="1:16" x14ac:dyDescent="0.3">
      <c r="A4685" t="s">
        <v>2282</v>
      </c>
      <c r="B4685">
        <v>98</v>
      </c>
      <c r="C4685">
        <v>56</v>
      </c>
      <c r="D4685" t="s">
        <v>2009</v>
      </c>
      <c r="E4685">
        <v>16115878</v>
      </c>
      <c r="F4685" t="s">
        <v>6175</v>
      </c>
      <c r="G4685" t="s">
        <v>2778</v>
      </c>
      <c r="H4685" t="s">
        <v>11879</v>
      </c>
      <c r="I4685">
        <v>24438</v>
      </c>
      <c r="J4685" t="s">
        <v>3309</v>
      </c>
      <c r="K4685">
        <v>194</v>
      </c>
      <c r="L4685" t="s">
        <v>23647</v>
      </c>
      <c r="M4685" t="s">
        <v>23694</v>
      </c>
      <c r="N4685">
        <v>8000000</v>
      </c>
      <c r="O4685">
        <v>1995</v>
      </c>
      <c r="P4685">
        <v>6.6</v>
      </c>
    </row>
    <row r="4686" spans="1:16" x14ac:dyDescent="0.3">
      <c r="A4686" t="s">
        <v>1601</v>
      </c>
      <c r="B4686">
        <v>91</v>
      </c>
      <c r="C4686">
        <v>29</v>
      </c>
      <c r="D4686" t="s">
        <v>5140</v>
      </c>
      <c r="E4686">
        <v>1652472</v>
      </c>
      <c r="F4686" t="s">
        <v>5417</v>
      </c>
      <c r="G4686" t="s">
        <v>7148</v>
      </c>
      <c r="H4686" t="s">
        <v>11880</v>
      </c>
      <c r="I4686">
        <v>2843</v>
      </c>
      <c r="J4686" t="s">
        <v>14013</v>
      </c>
      <c r="K4686">
        <v>25</v>
      </c>
      <c r="L4686" t="s">
        <v>23649</v>
      </c>
      <c r="M4686" t="s">
        <v>23703</v>
      </c>
      <c r="N4686">
        <v>300000</v>
      </c>
      <c r="O4686">
        <v>1996</v>
      </c>
      <c r="P4686">
        <v>6.9</v>
      </c>
    </row>
    <row r="4687" spans="1:16" x14ac:dyDescent="0.3">
      <c r="A4687" t="s">
        <v>584</v>
      </c>
      <c r="B4687">
        <v>80</v>
      </c>
      <c r="C4687">
        <v>131</v>
      </c>
      <c r="D4687" t="s">
        <v>2691</v>
      </c>
      <c r="E4687">
        <v>2360184</v>
      </c>
      <c r="F4687" t="s">
        <v>5491</v>
      </c>
      <c r="G4687" t="s">
        <v>2709</v>
      </c>
      <c r="H4687" t="s">
        <v>11881</v>
      </c>
      <c r="I4687">
        <v>18035</v>
      </c>
      <c r="J4687" t="s">
        <v>3555</v>
      </c>
      <c r="K4687">
        <v>177</v>
      </c>
      <c r="L4687" t="s">
        <v>23647</v>
      </c>
      <c r="M4687" t="s">
        <v>23694</v>
      </c>
      <c r="N4687">
        <v>300000</v>
      </c>
      <c r="O4687">
        <v>2003</v>
      </c>
      <c r="P4687">
        <v>7.1</v>
      </c>
    </row>
    <row r="4688" spans="1:16" x14ac:dyDescent="0.3">
      <c r="A4688" t="s">
        <v>2283</v>
      </c>
      <c r="B4688">
        <v>114</v>
      </c>
      <c r="C4688">
        <v>4</v>
      </c>
      <c r="D4688" t="s">
        <v>5141</v>
      </c>
      <c r="E4688">
        <v>25529689.5</v>
      </c>
      <c r="F4688" t="s">
        <v>5558</v>
      </c>
      <c r="G4688" t="s">
        <v>7149</v>
      </c>
      <c r="H4688" t="s">
        <v>11882</v>
      </c>
      <c r="I4688">
        <v>270</v>
      </c>
      <c r="J4688" t="s">
        <v>14014</v>
      </c>
      <c r="K4688">
        <v>7</v>
      </c>
      <c r="L4688" t="s">
        <v>23647</v>
      </c>
      <c r="M4688" t="s">
        <v>23695</v>
      </c>
      <c r="N4688">
        <v>20000000</v>
      </c>
      <c r="O4688">
        <v>1998</v>
      </c>
      <c r="P4688">
        <v>5.6</v>
      </c>
    </row>
    <row r="4689" spans="1:16" x14ac:dyDescent="0.3">
      <c r="A4689" t="s">
        <v>1939</v>
      </c>
      <c r="B4689">
        <v>76</v>
      </c>
      <c r="C4689">
        <v>88</v>
      </c>
      <c r="D4689" t="s">
        <v>5142</v>
      </c>
      <c r="E4689">
        <v>255352</v>
      </c>
      <c r="F4689" t="s">
        <v>5558</v>
      </c>
      <c r="G4689" t="s">
        <v>7150</v>
      </c>
      <c r="H4689" t="s">
        <v>11883</v>
      </c>
      <c r="I4689">
        <v>4423</v>
      </c>
      <c r="J4689" t="s">
        <v>14015</v>
      </c>
      <c r="K4689">
        <v>57</v>
      </c>
      <c r="L4689" t="s">
        <v>23647</v>
      </c>
      <c r="M4689" t="s">
        <v>23694</v>
      </c>
      <c r="N4689">
        <v>300000</v>
      </c>
      <c r="O4689">
        <v>2006</v>
      </c>
      <c r="P4689">
        <v>6.7</v>
      </c>
    </row>
    <row r="4690" spans="1:16" x14ac:dyDescent="0.3">
      <c r="A4690" t="s">
        <v>1939</v>
      </c>
      <c r="B4690">
        <v>80</v>
      </c>
      <c r="C4690">
        <v>189</v>
      </c>
      <c r="D4690" t="s">
        <v>5142</v>
      </c>
      <c r="E4690">
        <v>856942</v>
      </c>
      <c r="F4690" t="s">
        <v>5558</v>
      </c>
      <c r="G4690" t="s">
        <v>7151</v>
      </c>
      <c r="H4690" t="s">
        <v>11884</v>
      </c>
      <c r="I4690">
        <v>12241</v>
      </c>
      <c r="J4690" t="s">
        <v>14015</v>
      </c>
      <c r="K4690">
        <v>112</v>
      </c>
      <c r="L4690" t="s">
        <v>23647</v>
      </c>
      <c r="M4690" t="s">
        <v>23694</v>
      </c>
      <c r="N4690">
        <v>200000</v>
      </c>
      <c r="O4690">
        <v>2008</v>
      </c>
      <c r="P4690">
        <v>7.1</v>
      </c>
    </row>
    <row r="4691" spans="1:16" x14ac:dyDescent="0.3">
      <c r="A4691" t="s">
        <v>2284</v>
      </c>
      <c r="B4691">
        <v>88</v>
      </c>
      <c r="C4691">
        <v>20</v>
      </c>
      <c r="D4691" t="s">
        <v>4432</v>
      </c>
      <c r="E4691">
        <v>25529689.5</v>
      </c>
      <c r="F4691" t="s">
        <v>5558</v>
      </c>
      <c r="G4691" t="s">
        <v>3560</v>
      </c>
      <c r="H4691" t="s">
        <v>11885</v>
      </c>
      <c r="I4691">
        <v>554</v>
      </c>
      <c r="J4691" t="s">
        <v>4070</v>
      </c>
      <c r="K4691">
        <v>23</v>
      </c>
      <c r="L4691" t="s">
        <v>23647</v>
      </c>
      <c r="M4691" t="s">
        <v>23694</v>
      </c>
      <c r="N4691">
        <v>300000</v>
      </c>
      <c r="O4691">
        <v>2010</v>
      </c>
      <c r="P4691">
        <v>5.2</v>
      </c>
    </row>
    <row r="4692" spans="1:16" x14ac:dyDescent="0.3">
      <c r="A4692" t="s">
        <v>2285</v>
      </c>
      <c r="B4692">
        <v>110</v>
      </c>
      <c r="C4692">
        <v>96</v>
      </c>
      <c r="D4692" t="s">
        <v>5143</v>
      </c>
      <c r="E4692">
        <v>25529689.5</v>
      </c>
      <c r="F4692" t="s">
        <v>5640</v>
      </c>
      <c r="G4692" t="s">
        <v>4867</v>
      </c>
      <c r="H4692" t="s">
        <v>11886</v>
      </c>
      <c r="I4692">
        <v>19386</v>
      </c>
      <c r="J4692" t="s">
        <v>14016</v>
      </c>
      <c r="K4692">
        <v>74</v>
      </c>
      <c r="L4692" t="s">
        <v>23649</v>
      </c>
      <c r="M4692" t="s">
        <v>23703</v>
      </c>
      <c r="N4692">
        <v>300000</v>
      </c>
      <c r="O4692">
        <v>1965</v>
      </c>
      <c r="P4692">
        <v>7.7</v>
      </c>
    </row>
    <row r="4693" spans="1:16" x14ac:dyDescent="0.3">
      <c r="A4693" t="s">
        <v>2286</v>
      </c>
      <c r="B4693">
        <v>104</v>
      </c>
      <c r="C4693">
        <v>27</v>
      </c>
      <c r="D4693" t="s">
        <v>5144</v>
      </c>
      <c r="E4693">
        <v>32631</v>
      </c>
      <c r="F4693" t="s">
        <v>5814</v>
      </c>
      <c r="G4693" t="s">
        <v>7152</v>
      </c>
      <c r="H4693" t="s">
        <v>11887</v>
      </c>
      <c r="I4693">
        <v>291</v>
      </c>
      <c r="J4693" t="s">
        <v>30</v>
      </c>
      <c r="K4693">
        <v>8</v>
      </c>
      <c r="L4693" t="s">
        <v>23647</v>
      </c>
      <c r="M4693" t="s">
        <v>23755</v>
      </c>
      <c r="N4693">
        <v>20000000</v>
      </c>
      <c r="O4693">
        <v>2005</v>
      </c>
      <c r="P4693">
        <v>7.5</v>
      </c>
    </row>
    <row r="4694" spans="1:16" x14ac:dyDescent="0.3">
      <c r="A4694" t="s">
        <v>2216</v>
      </c>
      <c r="B4694">
        <v>102</v>
      </c>
      <c r="C4694">
        <v>15</v>
      </c>
      <c r="D4694" t="s">
        <v>30</v>
      </c>
      <c r="E4694">
        <v>16892</v>
      </c>
      <c r="F4694" t="s">
        <v>5814</v>
      </c>
      <c r="G4694" t="s">
        <v>30</v>
      </c>
      <c r="H4694" t="s">
        <v>11888</v>
      </c>
      <c r="I4694">
        <v>341</v>
      </c>
      <c r="J4694" t="s">
        <v>30</v>
      </c>
      <c r="K4694">
        <v>12</v>
      </c>
      <c r="L4694" t="s">
        <v>23647</v>
      </c>
      <c r="M4694" t="s">
        <v>23709</v>
      </c>
      <c r="N4694">
        <v>300000</v>
      </c>
      <c r="O4694">
        <v>2001</v>
      </c>
      <c r="P4694">
        <v>7.6</v>
      </c>
    </row>
    <row r="4695" spans="1:16" x14ac:dyDescent="0.3">
      <c r="A4695" t="s">
        <v>2287</v>
      </c>
      <c r="B4695">
        <v>95</v>
      </c>
      <c r="C4695">
        <v>24</v>
      </c>
      <c r="D4695" t="s">
        <v>5145</v>
      </c>
      <c r="E4695">
        <v>12438</v>
      </c>
      <c r="F4695" t="s">
        <v>5310</v>
      </c>
      <c r="G4695" t="s">
        <v>3443</v>
      </c>
      <c r="H4695" t="s">
        <v>11889</v>
      </c>
      <c r="I4695">
        <v>891</v>
      </c>
      <c r="J4695" t="s">
        <v>14017</v>
      </c>
      <c r="K4695">
        <v>26</v>
      </c>
      <c r="L4695" t="s">
        <v>23647</v>
      </c>
      <c r="M4695" t="s">
        <v>23694</v>
      </c>
      <c r="N4695">
        <v>160000</v>
      </c>
      <c r="O4695">
        <v>1964</v>
      </c>
      <c r="P4695">
        <v>8.1</v>
      </c>
    </row>
    <row r="4696" spans="1:16" x14ac:dyDescent="0.3">
      <c r="A4696" t="s">
        <v>1640</v>
      </c>
      <c r="B4696">
        <v>94</v>
      </c>
      <c r="C4696">
        <v>16</v>
      </c>
      <c r="D4696" t="s">
        <v>5146</v>
      </c>
      <c r="E4696">
        <v>40542</v>
      </c>
      <c r="F4696" t="s">
        <v>5310</v>
      </c>
      <c r="G4696" t="s">
        <v>7153</v>
      </c>
      <c r="H4696" t="s">
        <v>11890</v>
      </c>
      <c r="I4696">
        <v>294</v>
      </c>
      <c r="J4696" t="s">
        <v>4968</v>
      </c>
      <c r="K4696">
        <v>16</v>
      </c>
      <c r="L4696" t="s">
        <v>23647</v>
      </c>
      <c r="M4696" t="s">
        <v>23694</v>
      </c>
      <c r="N4696">
        <v>300000</v>
      </c>
      <c r="O4696">
        <v>1997</v>
      </c>
      <c r="P4696">
        <v>5.5</v>
      </c>
    </row>
    <row r="4697" spans="1:16" x14ac:dyDescent="0.3">
      <c r="A4697" t="s">
        <v>2288</v>
      </c>
      <c r="B4697">
        <v>109</v>
      </c>
      <c r="C4697">
        <v>13</v>
      </c>
      <c r="D4697" t="s">
        <v>5147</v>
      </c>
      <c r="E4697">
        <v>5199</v>
      </c>
      <c r="F4697" t="s">
        <v>5579</v>
      </c>
      <c r="G4697" t="s">
        <v>7154</v>
      </c>
      <c r="H4697" t="s">
        <v>11891</v>
      </c>
      <c r="I4697">
        <v>720</v>
      </c>
      <c r="J4697" t="s">
        <v>14018</v>
      </c>
      <c r="K4697">
        <v>23</v>
      </c>
      <c r="L4697" t="s">
        <v>23647</v>
      </c>
      <c r="M4697" t="s">
        <v>23694</v>
      </c>
      <c r="N4697">
        <v>200000</v>
      </c>
      <c r="O4697">
        <v>2004</v>
      </c>
      <c r="P4697">
        <v>6.6</v>
      </c>
    </row>
    <row r="4698" spans="1:16" x14ac:dyDescent="0.3">
      <c r="A4698" t="s">
        <v>2289</v>
      </c>
      <c r="B4698">
        <v>90</v>
      </c>
      <c r="C4698">
        <v>8</v>
      </c>
      <c r="D4698" t="s">
        <v>5148</v>
      </c>
      <c r="E4698">
        <v>25529689.5</v>
      </c>
      <c r="F4698" t="s">
        <v>5297</v>
      </c>
      <c r="G4698" t="s">
        <v>7155</v>
      </c>
      <c r="H4698" t="s">
        <v>11892</v>
      </c>
      <c r="I4698">
        <v>476</v>
      </c>
      <c r="J4698" t="s">
        <v>14019</v>
      </c>
      <c r="K4698">
        <v>18</v>
      </c>
      <c r="L4698" t="s">
        <v>23647</v>
      </c>
      <c r="M4698" t="s">
        <v>23694</v>
      </c>
      <c r="N4698">
        <v>350000</v>
      </c>
      <c r="O4698">
        <v>2009</v>
      </c>
      <c r="P4698">
        <v>3.2</v>
      </c>
    </row>
    <row r="4699" spans="1:16" x14ac:dyDescent="0.3">
      <c r="A4699" t="s">
        <v>536</v>
      </c>
      <c r="B4699">
        <v>133</v>
      </c>
      <c r="C4699">
        <v>156</v>
      </c>
      <c r="D4699" t="s">
        <v>3143</v>
      </c>
      <c r="E4699">
        <v>24343673</v>
      </c>
      <c r="F4699" t="s">
        <v>5690</v>
      </c>
      <c r="G4699" t="s">
        <v>2655</v>
      </c>
      <c r="H4699" t="s">
        <v>8352</v>
      </c>
      <c r="I4699">
        <v>91863</v>
      </c>
      <c r="J4699" t="s">
        <v>6328</v>
      </c>
      <c r="K4699">
        <v>524</v>
      </c>
      <c r="L4699" t="s">
        <v>23647</v>
      </c>
      <c r="M4699" t="s">
        <v>23694</v>
      </c>
      <c r="N4699">
        <v>45000000</v>
      </c>
      <c r="O4699">
        <v>2007</v>
      </c>
      <c r="P4699">
        <v>7.4</v>
      </c>
    </row>
    <row r="4700" spans="1:16" x14ac:dyDescent="0.3">
      <c r="A4700" t="s">
        <v>2290</v>
      </c>
      <c r="B4700">
        <v>110</v>
      </c>
      <c r="C4700">
        <v>4</v>
      </c>
      <c r="D4700" t="s">
        <v>5149</v>
      </c>
      <c r="E4700">
        <v>1711</v>
      </c>
      <c r="F4700" t="s">
        <v>5704</v>
      </c>
      <c r="G4700" t="s">
        <v>7156</v>
      </c>
      <c r="H4700" t="s">
        <v>11893</v>
      </c>
      <c r="I4700">
        <v>82</v>
      </c>
      <c r="J4700" t="s">
        <v>14020</v>
      </c>
      <c r="K4700">
        <v>1</v>
      </c>
      <c r="L4700" t="s">
        <v>23647</v>
      </c>
      <c r="M4700" t="s">
        <v>23694</v>
      </c>
      <c r="N4700">
        <v>20000000</v>
      </c>
      <c r="O4700">
        <v>2015</v>
      </c>
      <c r="P4700">
        <v>6.6</v>
      </c>
    </row>
    <row r="4701" spans="1:16" x14ac:dyDescent="0.3">
      <c r="A4701" t="s">
        <v>2291</v>
      </c>
      <c r="B4701">
        <v>80</v>
      </c>
      <c r="C4701">
        <v>164</v>
      </c>
      <c r="D4701" t="s">
        <v>3246</v>
      </c>
      <c r="E4701">
        <v>25529689.5</v>
      </c>
      <c r="F4701" t="s">
        <v>6176</v>
      </c>
      <c r="G4701" t="s">
        <v>262</v>
      </c>
      <c r="H4701" t="s">
        <v>11894</v>
      </c>
      <c r="I4701">
        <v>19875</v>
      </c>
      <c r="J4701" t="s">
        <v>6330</v>
      </c>
      <c r="K4701">
        <v>147</v>
      </c>
      <c r="L4701" t="s">
        <v>23647</v>
      </c>
      <c r="M4701" t="s">
        <v>23694</v>
      </c>
      <c r="N4701">
        <v>300000</v>
      </c>
      <c r="O4701">
        <v>1975</v>
      </c>
      <c r="P4701">
        <v>6.2</v>
      </c>
    </row>
    <row r="4702" spans="1:16" x14ac:dyDescent="0.3">
      <c r="A4702" t="s">
        <v>2292</v>
      </c>
      <c r="B4702">
        <v>95</v>
      </c>
      <c r="C4702">
        <v>10</v>
      </c>
      <c r="D4702" t="s">
        <v>4583</v>
      </c>
      <c r="E4702">
        <v>2468</v>
      </c>
      <c r="F4702" t="s">
        <v>5867</v>
      </c>
      <c r="G4702" t="s">
        <v>4096</v>
      </c>
      <c r="H4702" t="s">
        <v>11895</v>
      </c>
      <c r="I4702">
        <v>241</v>
      </c>
      <c r="J4702" t="s">
        <v>3901</v>
      </c>
      <c r="K4702">
        <v>5</v>
      </c>
      <c r="L4702" t="s">
        <v>23647</v>
      </c>
      <c r="M4702" t="s">
        <v>23694</v>
      </c>
      <c r="N4702">
        <v>300000</v>
      </c>
      <c r="O4702">
        <v>2014</v>
      </c>
      <c r="P4702">
        <v>4.8</v>
      </c>
    </row>
    <row r="4703" spans="1:16" x14ac:dyDescent="0.3">
      <c r="A4703" t="s">
        <v>2293</v>
      </c>
      <c r="B4703">
        <v>94</v>
      </c>
      <c r="C4703">
        <v>1</v>
      </c>
      <c r="D4703" t="s">
        <v>5150</v>
      </c>
      <c r="E4703">
        <v>25529689.5</v>
      </c>
      <c r="F4703" t="s">
        <v>5714</v>
      </c>
      <c r="G4703" t="s">
        <v>7157</v>
      </c>
      <c r="H4703" t="s">
        <v>11896</v>
      </c>
      <c r="I4703">
        <v>47</v>
      </c>
      <c r="J4703" t="s">
        <v>14021</v>
      </c>
      <c r="K4703">
        <v>4</v>
      </c>
      <c r="L4703" t="s">
        <v>23647</v>
      </c>
      <c r="M4703" t="s">
        <v>23694</v>
      </c>
      <c r="N4703">
        <v>20000000</v>
      </c>
      <c r="O4703">
        <v>1990</v>
      </c>
      <c r="P4703">
        <v>4.5</v>
      </c>
    </row>
    <row r="4704" spans="1:16" x14ac:dyDescent="0.3">
      <c r="A4704" t="s">
        <v>2294</v>
      </c>
      <c r="B4704">
        <v>98</v>
      </c>
      <c r="C4704">
        <v>8</v>
      </c>
      <c r="D4704" t="s">
        <v>5151</v>
      </c>
      <c r="E4704">
        <v>25529689.5</v>
      </c>
      <c r="F4704" t="s">
        <v>5397</v>
      </c>
      <c r="G4704" t="s">
        <v>3743</v>
      </c>
      <c r="H4704" t="s">
        <v>11897</v>
      </c>
      <c r="I4704">
        <v>95</v>
      </c>
      <c r="J4704" t="s">
        <v>14022</v>
      </c>
      <c r="K4704">
        <v>7</v>
      </c>
      <c r="L4704" t="s">
        <v>23647</v>
      </c>
      <c r="M4704" t="s">
        <v>23694</v>
      </c>
      <c r="N4704">
        <v>300000</v>
      </c>
      <c r="O4704">
        <v>2010</v>
      </c>
      <c r="P4704">
        <v>7.2</v>
      </c>
    </row>
    <row r="4705" spans="1:16" x14ac:dyDescent="0.3">
      <c r="A4705" t="s">
        <v>2295</v>
      </c>
      <c r="B4705">
        <v>98</v>
      </c>
      <c r="C4705">
        <v>9</v>
      </c>
      <c r="D4705" t="s">
        <v>5152</v>
      </c>
      <c r="E4705">
        <v>25529689.5</v>
      </c>
      <c r="F4705" t="s">
        <v>5515</v>
      </c>
      <c r="G4705" t="s">
        <v>7158</v>
      </c>
      <c r="H4705" t="s">
        <v>11898</v>
      </c>
      <c r="I4705">
        <v>569</v>
      </c>
      <c r="J4705" t="s">
        <v>14023</v>
      </c>
      <c r="K4705">
        <v>1</v>
      </c>
      <c r="L4705" t="s">
        <v>23647</v>
      </c>
      <c r="M4705" t="s">
        <v>23703</v>
      </c>
      <c r="N4705">
        <v>500000</v>
      </c>
      <c r="O4705">
        <v>2015</v>
      </c>
      <c r="P4705">
        <v>4.3</v>
      </c>
    </row>
    <row r="4706" spans="1:16" x14ac:dyDescent="0.3">
      <c r="A4706" t="s">
        <v>2296</v>
      </c>
      <c r="B4706">
        <v>96</v>
      </c>
      <c r="C4706">
        <v>78</v>
      </c>
      <c r="D4706" t="s">
        <v>5153</v>
      </c>
      <c r="E4706">
        <v>25529689.5</v>
      </c>
      <c r="F4706" t="s">
        <v>5652</v>
      </c>
      <c r="G4706" t="s">
        <v>6736</v>
      </c>
      <c r="H4706" t="s">
        <v>11899</v>
      </c>
      <c r="I4706">
        <v>1905</v>
      </c>
      <c r="J4706" t="s">
        <v>14024</v>
      </c>
      <c r="K4706">
        <v>58</v>
      </c>
      <c r="L4706" t="s">
        <v>23647</v>
      </c>
      <c r="M4706" t="s">
        <v>23694</v>
      </c>
      <c r="N4706">
        <v>250000</v>
      </c>
      <c r="O4706">
        <v>1981</v>
      </c>
      <c r="P4706">
        <v>4.5</v>
      </c>
    </row>
    <row r="4707" spans="1:16" x14ac:dyDescent="0.3">
      <c r="A4707" t="s">
        <v>2297</v>
      </c>
      <c r="B4707">
        <v>97</v>
      </c>
      <c r="C4707">
        <v>131</v>
      </c>
      <c r="D4707" t="s">
        <v>3820</v>
      </c>
      <c r="E4707">
        <v>25529689.5</v>
      </c>
      <c r="F4707" t="s">
        <v>6177</v>
      </c>
      <c r="G4707" t="s">
        <v>4489</v>
      </c>
      <c r="H4707" t="s">
        <v>11900</v>
      </c>
      <c r="I4707">
        <v>4550</v>
      </c>
      <c r="J4707" t="s">
        <v>14025</v>
      </c>
      <c r="K4707">
        <v>58</v>
      </c>
      <c r="L4707" t="s">
        <v>23647</v>
      </c>
      <c r="M4707" t="s">
        <v>23694</v>
      </c>
      <c r="N4707">
        <v>300000</v>
      </c>
      <c r="O4707">
        <v>2011</v>
      </c>
      <c r="P4707">
        <v>6.4</v>
      </c>
    </row>
    <row r="4708" spans="1:16" x14ac:dyDescent="0.3">
      <c r="A4708" t="s">
        <v>2298</v>
      </c>
      <c r="B4708">
        <v>90</v>
      </c>
      <c r="C4708">
        <v>286</v>
      </c>
      <c r="D4708" t="s">
        <v>5154</v>
      </c>
      <c r="E4708">
        <v>318622</v>
      </c>
      <c r="F4708" t="s">
        <v>5680</v>
      </c>
      <c r="G4708" t="s">
        <v>3558</v>
      </c>
      <c r="H4708" t="s">
        <v>11901</v>
      </c>
      <c r="I4708">
        <v>24668</v>
      </c>
      <c r="J4708" t="s">
        <v>14026</v>
      </c>
      <c r="K4708">
        <v>175</v>
      </c>
      <c r="L4708" t="s">
        <v>23647</v>
      </c>
      <c r="M4708" t="s">
        <v>23694</v>
      </c>
      <c r="N4708">
        <v>270000</v>
      </c>
      <c r="O4708">
        <v>2012</v>
      </c>
      <c r="P4708">
        <v>6.4</v>
      </c>
    </row>
    <row r="4709" spans="1:16" x14ac:dyDescent="0.3">
      <c r="A4709" t="s">
        <v>637</v>
      </c>
      <c r="B4709">
        <v>113</v>
      </c>
      <c r="C4709">
        <v>147</v>
      </c>
      <c r="D4709" t="s">
        <v>3426</v>
      </c>
      <c r="E4709">
        <v>12006514</v>
      </c>
      <c r="F4709" t="s">
        <v>5397</v>
      </c>
      <c r="G4709" t="s">
        <v>2693</v>
      </c>
      <c r="H4709" t="s">
        <v>11902</v>
      </c>
      <c r="I4709">
        <v>114070</v>
      </c>
      <c r="J4709" t="s">
        <v>1594</v>
      </c>
      <c r="K4709">
        <v>500</v>
      </c>
      <c r="L4709" t="s">
        <v>23647</v>
      </c>
      <c r="M4709" t="s">
        <v>23694</v>
      </c>
      <c r="N4709">
        <v>250000</v>
      </c>
      <c r="O4709">
        <v>1997</v>
      </c>
      <c r="P4709">
        <v>7.3</v>
      </c>
    </row>
    <row r="4710" spans="1:16" x14ac:dyDescent="0.3">
      <c r="A4710" t="s">
        <v>1479</v>
      </c>
      <c r="B4710">
        <v>91</v>
      </c>
      <c r="C4710">
        <v>71</v>
      </c>
      <c r="D4710" t="s">
        <v>3509</v>
      </c>
      <c r="E4710">
        <v>4186931</v>
      </c>
      <c r="F4710" t="s">
        <v>5397</v>
      </c>
      <c r="G4710" t="s">
        <v>7159</v>
      </c>
      <c r="H4710" t="s">
        <v>11903</v>
      </c>
      <c r="I4710">
        <v>6041</v>
      </c>
      <c r="J4710" t="s">
        <v>14027</v>
      </c>
      <c r="K4710">
        <v>85</v>
      </c>
      <c r="L4710" t="s">
        <v>23647</v>
      </c>
      <c r="M4710" t="s">
        <v>23694</v>
      </c>
      <c r="N4710">
        <v>250000</v>
      </c>
      <c r="O4710">
        <v>2001</v>
      </c>
      <c r="P4710">
        <v>6.9</v>
      </c>
    </row>
    <row r="4711" spans="1:16" x14ac:dyDescent="0.3">
      <c r="A4711" t="s">
        <v>2299</v>
      </c>
      <c r="B4711">
        <v>90</v>
      </c>
      <c r="C4711">
        <v>112</v>
      </c>
      <c r="D4711" t="s">
        <v>3751</v>
      </c>
      <c r="E4711">
        <v>25529689.5</v>
      </c>
      <c r="F4711" t="s">
        <v>6178</v>
      </c>
      <c r="G4711" t="s">
        <v>7160</v>
      </c>
      <c r="H4711" t="s">
        <v>11904</v>
      </c>
      <c r="I4711">
        <v>30</v>
      </c>
      <c r="J4711" t="s">
        <v>14028</v>
      </c>
      <c r="K4711">
        <v>159</v>
      </c>
      <c r="L4711" t="s">
        <v>23647</v>
      </c>
      <c r="M4711" t="s">
        <v>23694</v>
      </c>
      <c r="N4711">
        <v>290000</v>
      </c>
      <c r="O4711">
        <v>2010</v>
      </c>
      <c r="P4711">
        <v>4.3</v>
      </c>
    </row>
    <row r="4712" spans="1:16" x14ac:dyDescent="0.3">
      <c r="A4712" t="s">
        <v>71</v>
      </c>
      <c r="B4712">
        <v>98</v>
      </c>
      <c r="C4712">
        <v>51</v>
      </c>
      <c r="D4712" t="s">
        <v>5155</v>
      </c>
      <c r="E4712">
        <v>3799339</v>
      </c>
      <c r="F4712" t="s">
        <v>5640</v>
      </c>
      <c r="G4712" t="s">
        <v>7161</v>
      </c>
      <c r="H4712" t="s">
        <v>11905</v>
      </c>
      <c r="I4712">
        <v>8000</v>
      </c>
      <c r="J4712" t="s">
        <v>14029</v>
      </c>
      <c r="K4712">
        <v>138</v>
      </c>
      <c r="L4712" t="s">
        <v>23647</v>
      </c>
      <c r="M4712" t="s">
        <v>23694</v>
      </c>
      <c r="N4712">
        <v>250000</v>
      </c>
      <c r="O4712">
        <v>2002</v>
      </c>
      <c r="P4712">
        <v>7.2</v>
      </c>
    </row>
    <row r="4713" spans="1:16" x14ac:dyDescent="0.3">
      <c r="A4713" t="s">
        <v>2300</v>
      </c>
      <c r="B4713">
        <v>94</v>
      </c>
      <c r="C4713">
        <v>23</v>
      </c>
      <c r="D4713" t="s">
        <v>4301</v>
      </c>
      <c r="E4713">
        <v>1977544</v>
      </c>
      <c r="F4713" t="s">
        <v>5397</v>
      </c>
      <c r="G4713" t="s">
        <v>3938</v>
      </c>
      <c r="H4713" t="s">
        <v>11906</v>
      </c>
      <c r="I4713">
        <v>3513</v>
      </c>
      <c r="J4713" t="s">
        <v>14030</v>
      </c>
      <c r="K4713">
        <v>36</v>
      </c>
      <c r="L4713" t="s">
        <v>23647</v>
      </c>
      <c r="M4713" t="s">
        <v>23694</v>
      </c>
      <c r="N4713">
        <v>250000</v>
      </c>
      <c r="O4713">
        <v>1995</v>
      </c>
      <c r="P4713">
        <v>6.5</v>
      </c>
    </row>
    <row r="4714" spans="1:16" x14ac:dyDescent="0.3">
      <c r="A4714" t="s">
        <v>788</v>
      </c>
      <c r="B4714">
        <v>96</v>
      </c>
      <c r="C4714">
        <v>59</v>
      </c>
      <c r="D4714" t="s">
        <v>5156</v>
      </c>
      <c r="E4714">
        <v>1050600</v>
      </c>
      <c r="F4714" t="s">
        <v>5491</v>
      </c>
      <c r="G4714" t="s">
        <v>4669</v>
      </c>
      <c r="H4714" t="s">
        <v>11907</v>
      </c>
      <c r="I4714">
        <v>4662</v>
      </c>
      <c r="J4714" t="s">
        <v>49</v>
      </c>
      <c r="K4714">
        <v>136</v>
      </c>
      <c r="L4714" t="s">
        <v>23647</v>
      </c>
      <c r="M4714" t="s">
        <v>23694</v>
      </c>
      <c r="N4714">
        <v>250000</v>
      </c>
      <c r="O4714">
        <v>2000</v>
      </c>
      <c r="P4714">
        <v>6.6</v>
      </c>
    </row>
    <row r="4715" spans="1:16" x14ac:dyDescent="0.3">
      <c r="A4715" t="s">
        <v>2301</v>
      </c>
      <c r="B4715">
        <v>100</v>
      </c>
      <c r="C4715">
        <v>9</v>
      </c>
      <c r="D4715" t="s">
        <v>5157</v>
      </c>
      <c r="E4715">
        <v>902835</v>
      </c>
      <c r="F4715" t="s">
        <v>5397</v>
      </c>
      <c r="G4715" t="s">
        <v>7162</v>
      </c>
      <c r="H4715" t="s">
        <v>11908</v>
      </c>
      <c r="I4715">
        <v>1489</v>
      </c>
      <c r="J4715" t="s">
        <v>14031</v>
      </c>
      <c r="K4715">
        <v>40</v>
      </c>
      <c r="L4715" t="s">
        <v>23647</v>
      </c>
      <c r="M4715" t="s">
        <v>23694</v>
      </c>
      <c r="N4715">
        <v>250000</v>
      </c>
      <c r="O4715">
        <v>2001</v>
      </c>
      <c r="P4715">
        <v>6.7</v>
      </c>
    </row>
    <row r="4716" spans="1:16" x14ac:dyDescent="0.3">
      <c r="A4716" t="s">
        <v>2302</v>
      </c>
      <c r="B4716">
        <v>90</v>
      </c>
      <c r="C4716">
        <v>112</v>
      </c>
      <c r="D4716" t="s">
        <v>5158</v>
      </c>
      <c r="E4716">
        <v>25529689.5</v>
      </c>
      <c r="F4716" t="s">
        <v>6001</v>
      </c>
      <c r="G4716" t="s">
        <v>7163</v>
      </c>
      <c r="H4716" t="s">
        <v>11909</v>
      </c>
      <c r="I4716">
        <v>28</v>
      </c>
      <c r="J4716" t="s">
        <v>14032</v>
      </c>
      <c r="K4716">
        <v>159</v>
      </c>
      <c r="L4716" t="s">
        <v>23647</v>
      </c>
      <c r="M4716" t="s">
        <v>23694</v>
      </c>
      <c r="N4716">
        <v>300000</v>
      </c>
      <c r="O4716">
        <v>2014</v>
      </c>
      <c r="P4716">
        <v>4.3</v>
      </c>
    </row>
    <row r="4717" spans="1:16" x14ac:dyDescent="0.3">
      <c r="A4717" t="s">
        <v>755</v>
      </c>
      <c r="B4717">
        <v>90</v>
      </c>
      <c r="C4717">
        <v>99</v>
      </c>
      <c r="D4717" t="s">
        <v>3393</v>
      </c>
      <c r="E4717">
        <v>489220</v>
      </c>
      <c r="F4717" t="s">
        <v>5649</v>
      </c>
      <c r="G4717" t="s">
        <v>2362</v>
      </c>
      <c r="H4717" t="s">
        <v>11910</v>
      </c>
      <c r="I4717">
        <v>160511</v>
      </c>
      <c r="J4717" t="s">
        <v>14033</v>
      </c>
      <c r="K4717">
        <v>696</v>
      </c>
      <c r="L4717" t="s">
        <v>23647</v>
      </c>
      <c r="M4717" t="s">
        <v>23697</v>
      </c>
      <c r="N4717">
        <v>365000</v>
      </c>
      <c r="O4717">
        <v>1997</v>
      </c>
      <c r="P4717">
        <v>7.3</v>
      </c>
    </row>
    <row r="4718" spans="1:16" x14ac:dyDescent="0.3">
      <c r="A4718" t="s">
        <v>2303</v>
      </c>
      <c r="B4718">
        <v>76</v>
      </c>
      <c r="C4718">
        <v>21</v>
      </c>
      <c r="D4718" t="s">
        <v>3102</v>
      </c>
      <c r="E4718">
        <v>212285</v>
      </c>
      <c r="F4718" t="s">
        <v>5417</v>
      </c>
      <c r="G4718" t="s">
        <v>2930</v>
      </c>
      <c r="H4718" t="s">
        <v>11911</v>
      </c>
      <c r="I4718">
        <v>1727</v>
      </c>
      <c r="J4718" t="s">
        <v>14034</v>
      </c>
      <c r="K4718">
        <v>21</v>
      </c>
      <c r="L4718" t="s">
        <v>23647</v>
      </c>
      <c r="M4718" t="s">
        <v>23698</v>
      </c>
      <c r="N4718">
        <v>250000</v>
      </c>
      <c r="O4718">
        <v>1996</v>
      </c>
      <c r="P4718">
        <v>6.4</v>
      </c>
    </row>
    <row r="4719" spans="1:16" x14ac:dyDescent="0.3">
      <c r="A4719" t="s">
        <v>2304</v>
      </c>
      <c r="B4719">
        <v>75</v>
      </c>
      <c r="C4719">
        <v>19</v>
      </c>
      <c r="D4719" t="s">
        <v>5159</v>
      </c>
      <c r="E4719">
        <v>203134</v>
      </c>
      <c r="F4719" t="s">
        <v>6179</v>
      </c>
      <c r="G4719" t="s">
        <v>7164</v>
      </c>
      <c r="H4719" t="s">
        <v>11912</v>
      </c>
      <c r="I4719">
        <v>1428</v>
      </c>
      <c r="J4719" t="s">
        <v>14035</v>
      </c>
      <c r="K4719">
        <v>21</v>
      </c>
      <c r="L4719" t="s">
        <v>23647</v>
      </c>
      <c r="M4719" t="s">
        <v>23694</v>
      </c>
      <c r="N4719">
        <v>250000</v>
      </c>
      <c r="O4719">
        <v>1997</v>
      </c>
      <c r="P4719">
        <v>7</v>
      </c>
    </row>
    <row r="4720" spans="1:16" x14ac:dyDescent="0.3">
      <c r="A4720" t="s">
        <v>2227</v>
      </c>
      <c r="B4720">
        <v>78</v>
      </c>
      <c r="C4720">
        <v>43</v>
      </c>
      <c r="D4720" t="s">
        <v>5160</v>
      </c>
      <c r="E4720">
        <v>191309</v>
      </c>
      <c r="F4720" t="s">
        <v>5440</v>
      </c>
      <c r="G4720" t="s">
        <v>7165</v>
      </c>
      <c r="H4720" t="s">
        <v>11913</v>
      </c>
      <c r="I4720">
        <v>2787</v>
      </c>
      <c r="J4720" t="s">
        <v>6635</v>
      </c>
      <c r="K4720">
        <v>64</v>
      </c>
      <c r="L4720" t="s">
        <v>23647</v>
      </c>
      <c r="M4720" t="s">
        <v>23694</v>
      </c>
      <c r="N4720">
        <v>150000</v>
      </c>
      <c r="O4720">
        <v>2004</v>
      </c>
      <c r="P4720">
        <v>5.5</v>
      </c>
    </row>
    <row r="4721" spans="1:16" x14ac:dyDescent="0.3">
      <c r="A4721" t="s">
        <v>2305</v>
      </c>
      <c r="B4721">
        <v>90</v>
      </c>
      <c r="C4721">
        <v>206</v>
      </c>
      <c r="D4721" t="s">
        <v>5161</v>
      </c>
      <c r="E4721">
        <v>3388210</v>
      </c>
      <c r="F4721" t="s">
        <v>5310</v>
      </c>
      <c r="G4721" t="s">
        <v>6203</v>
      </c>
      <c r="H4721" t="s">
        <v>11914</v>
      </c>
      <c r="I4721">
        <v>46813</v>
      </c>
      <c r="J4721" t="s">
        <v>14036</v>
      </c>
      <c r="K4721">
        <v>150</v>
      </c>
      <c r="L4721" t="s">
        <v>23647</v>
      </c>
      <c r="M4721" t="s">
        <v>23694</v>
      </c>
      <c r="N4721">
        <v>250000</v>
      </c>
      <c r="O4721">
        <v>2011</v>
      </c>
      <c r="P4721">
        <v>6.7</v>
      </c>
    </row>
    <row r="4722" spans="1:16" x14ac:dyDescent="0.3">
      <c r="A4722" t="s">
        <v>2306</v>
      </c>
      <c r="B4722">
        <v>96</v>
      </c>
      <c r="C4722">
        <v>112</v>
      </c>
      <c r="D4722" t="s">
        <v>5048</v>
      </c>
      <c r="E4722">
        <v>25529689.5</v>
      </c>
      <c r="F4722" t="s">
        <v>5714</v>
      </c>
      <c r="G4722" t="s">
        <v>7166</v>
      </c>
      <c r="H4722" t="s">
        <v>11915</v>
      </c>
      <c r="I4722">
        <v>24</v>
      </c>
      <c r="J4722" t="s">
        <v>14037</v>
      </c>
      <c r="K4722">
        <v>2</v>
      </c>
      <c r="L4722" t="s">
        <v>23647</v>
      </c>
      <c r="M4722" t="s">
        <v>23694</v>
      </c>
      <c r="N4722">
        <v>300000</v>
      </c>
      <c r="O4722">
        <v>2015</v>
      </c>
      <c r="P4722">
        <v>4.3</v>
      </c>
    </row>
    <row r="4723" spans="1:16" x14ac:dyDescent="0.3">
      <c r="A4723" t="s">
        <v>1738</v>
      </c>
      <c r="B4723">
        <v>92</v>
      </c>
      <c r="C4723">
        <v>29</v>
      </c>
      <c r="D4723" t="s">
        <v>3939</v>
      </c>
      <c r="E4723">
        <v>177840</v>
      </c>
      <c r="F4723" t="s">
        <v>5715</v>
      </c>
      <c r="G4723" t="s">
        <v>4212</v>
      </c>
      <c r="H4723" t="s">
        <v>11916</v>
      </c>
      <c r="I4723">
        <v>708</v>
      </c>
      <c r="J4723" t="s">
        <v>6450</v>
      </c>
      <c r="K4723">
        <v>22</v>
      </c>
      <c r="L4723" t="s">
        <v>23647</v>
      </c>
      <c r="M4723" t="s">
        <v>23695</v>
      </c>
      <c r="N4723">
        <v>250000</v>
      </c>
      <c r="O4723">
        <v>1999</v>
      </c>
      <c r="P4723">
        <v>6.1</v>
      </c>
    </row>
    <row r="4724" spans="1:16" x14ac:dyDescent="0.3">
      <c r="A4724" t="s">
        <v>2307</v>
      </c>
      <c r="B4724">
        <v>75</v>
      </c>
      <c r="C4724">
        <v>27</v>
      </c>
      <c r="D4724" t="s">
        <v>5162</v>
      </c>
      <c r="E4724">
        <v>47111</v>
      </c>
      <c r="F4724" t="s">
        <v>5491</v>
      </c>
      <c r="G4724" t="s">
        <v>7167</v>
      </c>
      <c r="H4724" t="s">
        <v>11917</v>
      </c>
      <c r="I4724">
        <v>1227</v>
      </c>
      <c r="J4724" t="s">
        <v>14038</v>
      </c>
      <c r="K4724">
        <v>11</v>
      </c>
      <c r="L4724" t="s">
        <v>23659</v>
      </c>
      <c r="M4724" t="s">
        <v>23694</v>
      </c>
      <c r="N4724">
        <v>20000000</v>
      </c>
      <c r="O4724">
        <v>2005</v>
      </c>
      <c r="P4724">
        <v>6.8</v>
      </c>
    </row>
    <row r="4725" spans="1:16" x14ac:dyDescent="0.3">
      <c r="A4725" t="s">
        <v>1245</v>
      </c>
      <c r="B4725">
        <v>99</v>
      </c>
      <c r="C4725">
        <v>162</v>
      </c>
      <c r="D4725" t="s">
        <v>553</v>
      </c>
      <c r="E4725">
        <v>49494</v>
      </c>
      <c r="F4725" t="s">
        <v>5594</v>
      </c>
      <c r="G4725" t="s">
        <v>3289</v>
      </c>
      <c r="H4725" t="s">
        <v>11918</v>
      </c>
      <c r="I4725">
        <v>8511</v>
      </c>
      <c r="J4725" t="s">
        <v>14039</v>
      </c>
      <c r="K4725">
        <v>87</v>
      </c>
      <c r="L4725" t="s">
        <v>23647</v>
      </c>
      <c r="M4725" t="s">
        <v>23694</v>
      </c>
      <c r="N4725">
        <v>250000</v>
      </c>
      <c r="O4725">
        <v>2013</v>
      </c>
      <c r="P4725">
        <v>3.9</v>
      </c>
    </row>
    <row r="4726" spans="1:16" x14ac:dyDescent="0.3">
      <c r="A4726" t="s">
        <v>2308</v>
      </c>
      <c r="B4726">
        <v>86</v>
      </c>
      <c r="C4726">
        <v>26</v>
      </c>
      <c r="D4726" t="s">
        <v>5163</v>
      </c>
      <c r="E4726">
        <v>25529689.5</v>
      </c>
      <c r="F4726" t="s">
        <v>5558</v>
      </c>
      <c r="G4726" t="s">
        <v>7168</v>
      </c>
      <c r="H4726" t="s">
        <v>11919</v>
      </c>
      <c r="I4726">
        <v>603</v>
      </c>
      <c r="J4726" t="s">
        <v>14040</v>
      </c>
      <c r="K4726">
        <v>15</v>
      </c>
      <c r="L4726" t="s">
        <v>23647</v>
      </c>
      <c r="M4726" t="s">
        <v>23694</v>
      </c>
      <c r="N4726">
        <v>20000000</v>
      </c>
      <c r="O4726">
        <v>2004</v>
      </c>
      <c r="P4726">
        <v>6.9</v>
      </c>
    </row>
    <row r="4727" spans="1:16" x14ac:dyDescent="0.3">
      <c r="A4727" t="s">
        <v>1036</v>
      </c>
      <c r="B4727">
        <v>92</v>
      </c>
      <c r="C4727">
        <v>85</v>
      </c>
      <c r="D4727" t="s">
        <v>5164</v>
      </c>
      <c r="E4727">
        <v>45661</v>
      </c>
      <c r="F4727" t="s">
        <v>5594</v>
      </c>
      <c r="G4727" t="s">
        <v>7169</v>
      </c>
      <c r="H4727" t="s">
        <v>11920</v>
      </c>
      <c r="I4727">
        <v>7148</v>
      </c>
      <c r="J4727" t="s">
        <v>14041</v>
      </c>
      <c r="K4727">
        <v>32</v>
      </c>
      <c r="L4727" t="s">
        <v>23647</v>
      </c>
      <c r="M4727" t="s">
        <v>23694</v>
      </c>
      <c r="N4727">
        <v>20000000</v>
      </c>
      <c r="O4727">
        <v>2007</v>
      </c>
      <c r="P4727">
        <v>7.3</v>
      </c>
    </row>
    <row r="4728" spans="1:16" x14ac:dyDescent="0.3">
      <c r="A4728" t="s">
        <v>2309</v>
      </c>
      <c r="B4728">
        <v>101</v>
      </c>
      <c r="C4728">
        <v>77</v>
      </c>
      <c r="D4728" t="s">
        <v>5165</v>
      </c>
      <c r="E4728">
        <v>25529689.5</v>
      </c>
      <c r="F4728" t="s">
        <v>5353</v>
      </c>
      <c r="G4728" t="s">
        <v>2547</v>
      </c>
      <c r="H4728" t="s">
        <v>11921</v>
      </c>
      <c r="I4728">
        <v>70076</v>
      </c>
      <c r="J4728" t="s">
        <v>14042</v>
      </c>
      <c r="K4728">
        <v>120</v>
      </c>
      <c r="L4728" t="s">
        <v>23647</v>
      </c>
      <c r="M4728" t="s">
        <v>23695</v>
      </c>
      <c r="N4728">
        <v>20000000</v>
      </c>
      <c r="O4728">
        <v>2009</v>
      </c>
      <c r="P4728">
        <v>6.9</v>
      </c>
    </row>
    <row r="4729" spans="1:16" x14ac:dyDescent="0.3">
      <c r="A4729" t="s">
        <v>2310</v>
      </c>
      <c r="B4729">
        <v>81</v>
      </c>
      <c r="C4729">
        <v>8</v>
      </c>
      <c r="D4729" t="s">
        <v>5166</v>
      </c>
      <c r="E4729">
        <v>18195</v>
      </c>
      <c r="F4729" t="s">
        <v>5937</v>
      </c>
      <c r="G4729" t="s">
        <v>4781</v>
      </c>
      <c r="H4729" t="s">
        <v>11922</v>
      </c>
      <c r="I4729">
        <v>336</v>
      </c>
      <c r="J4729" t="s">
        <v>14043</v>
      </c>
      <c r="K4729">
        <v>7</v>
      </c>
      <c r="L4729" t="s">
        <v>23647</v>
      </c>
      <c r="M4729" t="s">
        <v>23694</v>
      </c>
      <c r="N4729">
        <v>250000</v>
      </c>
      <c r="O4729">
        <v>1997</v>
      </c>
      <c r="P4729">
        <v>6.3</v>
      </c>
    </row>
    <row r="4730" spans="1:16" x14ac:dyDescent="0.3">
      <c r="A4730" t="s">
        <v>2311</v>
      </c>
      <c r="B4730">
        <v>93</v>
      </c>
      <c r="C4730">
        <v>5</v>
      </c>
      <c r="D4730" t="s">
        <v>5167</v>
      </c>
      <c r="E4730">
        <v>25529689.5</v>
      </c>
      <c r="F4730" t="s">
        <v>6068</v>
      </c>
      <c r="G4730" t="s">
        <v>3196</v>
      </c>
      <c r="H4730" t="s">
        <v>11923</v>
      </c>
      <c r="I4730">
        <v>602</v>
      </c>
      <c r="J4730" t="s">
        <v>14044</v>
      </c>
      <c r="K4730">
        <v>18</v>
      </c>
      <c r="L4730" t="s">
        <v>23647</v>
      </c>
      <c r="M4730" t="s">
        <v>23694</v>
      </c>
      <c r="N4730">
        <v>20000000</v>
      </c>
      <c r="O4730">
        <v>2008</v>
      </c>
      <c r="P4730">
        <v>2.5</v>
      </c>
    </row>
    <row r="4731" spans="1:16" x14ac:dyDescent="0.3">
      <c r="A4731" t="s">
        <v>2312</v>
      </c>
      <c r="B4731">
        <v>95</v>
      </c>
      <c r="C4731">
        <v>3</v>
      </c>
      <c r="D4731" t="s">
        <v>5168</v>
      </c>
      <c r="E4731">
        <v>25529689.5</v>
      </c>
      <c r="F4731" t="s">
        <v>5558</v>
      </c>
      <c r="G4731" t="s">
        <v>2312</v>
      </c>
      <c r="H4731" t="s">
        <v>11924</v>
      </c>
      <c r="I4731">
        <v>300</v>
      </c>
      <c r="J4731" t="s">
        <v>14045</v>
      </c>
      <c r="K4731">
        <v>8</v>
      </c>
      <c r="L4731" t="s">
        <v>23647</v>
      </c>
      <c r="M4731" t="s">
        <v>23697</v>
      </c>
      <c r="N4731">
        <v>250000</v>
      </c>
      <c r="O4731">
        <v>2010</v>
      </c>
      <c r="P4731">
        <v>5.7</v>
      </c>
    </row>
    <row r="4732" spans="1:16" x14ac:dyDescent="0.3">
      <c r="A4732" t="s">
        <v>2313</v>
      </c>
      <c r="B4732">
        <v>107</v>
      </c>
      <c r="C4732">
        <v>66</v>
      </c>
      <c r="D4732" t="s">
        <v>5169</v>
      </c>
      <c r="E4732">
        <v>25529689.5</v>
      </c>
      <c r="F4732" t="s">
        <v>6180</v>
      </c>
      <c r="G4732" t="s">
        <v>7170</v>
      </c>
      <c r="H4732" t="s">
        <v>11925</v>
      </c>
      <c r="I4732">
        <v>18486</v>
      </c>
      <c r="J4732" t="s">
        <v>14046</v>
      </c>
      <c r="K4732">
        <v>215</v>
      </c>
      <c r="L4732" t="s">
        <v>23647</v>
      </c>
      <c r="M4732" t="s">
        <v>23694</v>
      </c>
      <c r="N4732">
        <v>20000000</v>
      </c>
      <c r="O4732">
        <v>2009</v>
      </c>
      <c r="P4732">
        <v>7</v>
      </c>
    </row>
    <row r="4733" spans="1:16" x14ac:dyDescent="0.3">
      <c r="A4733" t="s">
        <v>2314</v>
      </c>
      <c r="B4733">
        <v>98</v>
      </c>
      <c r="C4733">
        <v>4</v>
      </c>
      <c r="D4733" t="s">
        <v>5170</v>
      </c>
      <c r="E4733">
        <v>25529689.5</v>
      </c>
      <c r="F4733" t="s">
        <v>5748</v>
      </c>
      <c r="G4733" t="s">
        <v>7171</v>
      </c>
      <c r="H4733" t="s">
        <v>11926</v>
      </c>
      <c r="I4733">
        <v>450</v>
      </c>
      <c r="J4733" t="s">
        <v>14047</v>
      </c>
      <c r="K4733">
        <v>10</v>
      </c>
      <c r="L4733" t="s">
        <v>23647</v>
      </c>
      <c r="M4733" t="s">
        <v>23694</v>
      </c>
      <c r="N4733">
        <v>250000</v>
      </c>
      <c r="O4733">
        <v>2010</v>
      </c>
      <c r="P4733">
        <v>6.2</v>
      </c>
    </row>
    <row r="4734" spans="1:16" x14ac:dyDescent="0.3">
      <c r="A4734" t="s">
        <v>2315</v>
      </c>
      <c r="B4734">
        <v>35</v>
      </c>
      <c r="C4734">
        <v>112</v>
      </c>
      <c r="D4734" t="s">
        <v>5171</v>
      </c>
      <c r="E4734">
        <v>25529689.5</v>
      </c>
      <c r="F4734" t="s">
        <v>6181</v>
      </c>
      <c r="G4734" t="s">
        <v>7172</v>
      </c>
      <c r="H4734" t="s">
        <v>11927</v>
      </c>
      <c r="I4734">
        <v>31</v>
      </c>
      <c r="J4734" t="s">
        <v>14048</v>
      </c>
      <c r="K4734">
        <v>159</v>
      </c>
      <c r="L4734" t="s">
        <v>23647</v>
      </c>
      <c r="M4734" t="s">
        <v>23694</v>
      </c>
      <c r="N4734">
        <v>20000000</v>
      </c>
      <c r="O4734">
        <v>2007</v>
      </c>
      <c r="P4734">
        <v>6.9</v>
      </c>
    </row>
    <row r="4735" spans="1:16" x14ac:dyDescent="0.3">
      <c r="A4735" t="s">
        <v>2316</v>
      </c>
      <c r="B4735">
        <v>108</v>
      </c>
      <c r="C4735">
        <v>15</v>
      </c>
      <c r="D4735" t="s">
        <v>5172</v>
      </c>
      <c r="E4735">
        <v>25529689.5</v>
      </c>
      <c r="F4735" t="s">
        <v>5442</v>
      </c>
      <c r="G4735" t="s">
        <v>4701</v>
      </c>
      <c r="H4735" t="s">
        <v>11928</v>
      </c>
      <c r="I4735">
        <v>870</v>
      </c>
      <c r="J4735" t="s">
        <v>14049</v>
      </c>
      <c r="K4735">
        <v>18</v>
      </c>
      <c r="L4735" t="s">
        <v>23647</v>
      </c>
      <c r="M4735" t="s">
        <v>23694</v>
      </c>
      <c r="N4735">
        <v>20000000</v>
      </c>
      <c r="O4735">
        <v>1982</v>
      </c>
      <c r="P4735">
        <v>4.5</v>
      </c>
    </row>
    <row r="4736" spans="1:16" x14ac:dyDescent="0.3">
      <c r="A4736" t="s">
        <v>2317</v>
      </c>
      <c r="B4736">
        <v>66</v>
      </c>
      <c r="C4736">
        <v>1</v>
      </c>
      <c r="D4736" t="s">
        <v>5173</v>
      </c>
      <c r="E4736">
        <v>25529689.5</v>
      </c>
      <c r="F4736" t="s">
        <v>5814</v>
      </c>
      <c r="G4736" t="s">
        <v>7173</v>
      </c>
      <c r="H4736" t="s">
        <v>11929</v>
      </c>
      <c r="I4736">
        <v>6</v>
      </c>
      <c r="J4736" t="s">
        <v>14050</v>
      </c>
      <c r="K4736">
        <v>1</v>
      </c>
      <c r="L4736" t="s">
        <v>23647</v>
      </c>
      <c r="M4736" t="s">
        <v>23694</v>
      </c>
      <c r="N4736">
        <v>250000</v>
      </c>
      <c r="O4736">
        <v>2013</v>
      </c>
      <c r="P4736">
        <v>7.8</v>
      </c>
    </row>
    <row r="4737" spans="1:16" x14ac:dyDescent="0.3">
      <c r="A4737" t="s">
        <v>2318</v>
      </c>
      <c r="B4737">
        <v>95</v>
      </c>
      <c r="C4737">
        <v>12</v>
      </c>
      <c r="D4737" t="s">
        <v>5174</v>
      </c>
      <c r="E4737">
        <v>25529689.5</v>
      </c>
      <c r="F4737" t="s">
        <v>5668</v>
      </c>
      <c r="G4737" t="s">
        <v>7174</v>
      </c>
      <c r="H4737" t="s">
        <v>11930</v>
      </c>
      <c r="I4737">
        <v>1488</v>
      </c>
      <c r="J4737" t="s">
        <v>14051</v>
      </c>
      <c r="K4737">
        <v>28</v>
      </c>
      <c r="L4737" t="s">
        <v>23647</v>
      </c>
      <c r="M4737" t="s">
        <v>23694</v>
      </c>
      <c r="N4737">
        <v>250000</v>
      </c>
      <c r="O4737">
        <v>2012</v>
      </c>
      <c r="P4737">
        <v>4.4000000000000004</v>
      </c>
    </row>
    <row r="4738" spans="1:16" x14ac:dyDescent="0.3">
      <c r="A4738" t="s">
        <v>2250</v>
      </c>
      <c r="B4738">
        <v>108</v>
      </c>
      <c r="C4738">
        <v>1</v>
      </c>
      <c r="D4738" t="s">
        <v>5175</v>
      </c>
      <c r="E4738">
        <v>25529689.5</v>
      </c>
      <c r="F4738" t="s">
        <v>6065</v>
      </c>
      <c r="G4738" t="s">
        <v>7175</v>
      </c>
      <c r="H4738" t="s">
        <v>11931</v>
      </c>
      <c r="I4738">
        <v>25</v>
      </c>
      <c r="J4738" t="s">
        <v>14052</v>
      </c>
      <c r="K4738">
        <v>1</v>
      </c>
      <c r="L4738" t="s">
        <v>23647</v>
      </c>
      <c r="M4738" t="s">
        <v>23694</v>
      </c>
      <c r="N4738">
        <v>250000</v>
      </c>
      <c r="O4738">
        <v>2014</v>
      </c>
      <c r="P4738">
        <v>6.6</v>
      </c>
    </row>
    <row r="4739" spans="1:16" x14ac:dyDescent="0.3">
      <c r="A4739" t="s">
        <v>2319</v>
      </c>
      <c r="B4739">
        <v>90</v>
      </c>
      <c r="C4739">
        <v>6</v>
      </c>
      <c r="D4739" t="s">
        <v>3348</v>
      </c>
      <c r="E4739">
        <v>25529689.5</v>
      </c>
      <c r="F4739" t="s">
        <v>5814</v>
      </c>
      <c r="G4739" t="s">
        <v>4515</v>
      </c>
      <c r="H4739" t="s">
        <v>11932</v>
      </c>
      <c r="I4739">
        <v>37</v>
      </c>
      <c r="J4739" t="s">
        <v>3988</v>
      </c>
      <c r="K4739">
        <v>2</v>
      </c>
      <c r="L4739" t="s">
        <v>23647</v>
      </c>
      <c r="M4739" t="s">
        <v>23694</v>
      </c>
      <c r="N4739">
        <v>250000</v>
      </c>
      <c r="O4739">
        <v>2014</v>
      </c>
      <c r="P4739">
        <v>8</v>
      </c>
    </row>
    <row r="4740" spans="1:16" x14ac:dyDescent="0.3">
      <c r="A4740" t="s">
        <v>1571</v>
      </c>
      <c r="B4740">
        <v>151</v>
      </c>
      <c r="C4740">
        <v>48</v>
      </c>
      <c r="D4740" t="s">
        <v>5176</v>
      </c>
      <c r="E4740">
        <v>25529689.5</v>
      </c>
      <c r="F4740" t="s">
        <v>5674</v>
      </c>
      <c r="G4740" t="s">
        <v>7176</v>
      </c>
      <c r="H4740" t="s">
        <v>11933</v>
      </c>
      <c r="I4740">
        <v>4849</v>
      </c>
      <c r="J4740" t="s">
        <v>14053</v>
      </c>
      <c r="K4740">
        <v>45</v>
      </c>
      <c r="L4740" t="s">
        <v>30</v>
      </c>
      <c r="M4740" t="s">
        <v>23694</v>
      </c>
      <c r="N4740">
        <v>245000</v>
      </c>
      <c r="O4740">
        <v>1925</v>
      </c>
      <c r="P4740">
        <v>8.3000000000000007</v>
      </c>
    </row>
    <row r="4741" spans="1:16" x14ac:dyDescent="0.3">
      <c r="A4741" t="s">
        <v>2320</v>
      </c>
      <c r="B4741">
        <v>83</v>
      </c>
      <c r="C4741">
        <v>2</v>
      </c>
      <c r="D4741" t="s">
        <v>5177</v>
      </c>
      <c r="E4741">
        <v>25529689.5</v>
      </c>
      <c r="F4741" t="s">
        <v>5447</v>
      </c>
      <c r="G4741" t="s">
        <v>4059</v>
      </c>
      <c r="H4741" t="s">
        <v>11934</v>
      </c>
      <c r="I4741">
        <v>110</v>
      </c>
      <c r="J4741" t="s">
        <v>14054</v>
      </c>
      <c r="K4741">
        <v>1</v>
      </c>
      <c r="L4741" t="s">
        <v>23647</v>
      </c>
      <c r="M4741" t="s">
        <v>23694</v>
      </c>
      <c r="N4741">
        <v>240000</v>
      </c>
      <c r="O4741">
        <v>2006</v>
      </c>
      <c r="P4741">
        <v>6.5</v>
      </c>
    </row>
    <row r="4742" spans="1:16" x14ac:dyDescent="0.3">
      <c r="A4742" t="s">
        <v>2321</v>
      </c>
      <c r="B4742">
        <v>108</v>
      </c>
      <c r="C4742">
        <v>17</v>
      </c>
      <c r="D4742" t="s">
        <v>5178</v>
      </c>
      <c r="E4742">
        <v>25529689.5</v>
      </c>
      <c r="F4742" t="s">
        <v>5719</v>
      </c>
      <c r="G4742" t="s">
        <v>7177</v>
      </c>
      <c r="H4742" t="s">
        <v>11935</v>
      </c>
      <c r="I4742">
        <v>330</v>
      </c>
      <c r="J4742" t="s">
        <v>14055</v>
      </c>
      <c r="K4742">
        <v>2</v>
      </c>
      <c r="L4742" t="s">
        <v>23647</v>
      </c>
      <c r="M4742" t="s">
        <v>23694</v>
      </c>
      <c r="N4742">
        <v>250000</v>
      </c>
      <c r="O4742">
        <v>2013</v>
      </c>
      <c r="P4742">
        <v>7.1</v>
      </c>
    </row>
    <row r="4743" spans="1:16" x14ac:dyDescent="0.3">
      <c r="A4743" t="s">
        <v>1127</v>
      </c>
      <c r="B4743">
        <v>92</v>
      </c>
      <c r="C4743">
        <v>225</v>
      </c>
      <c r="D4743" t="s">
        <v>5179</v>
      </c>
      <c r="E4743">
        <v>104792</v>
      </c>
      <c r="F4743" t="s">
        <v>5802</v>
      </c>
      <c r="G4743" t="s">
        <v>2509</v>
      </c>
      <c r="H4743" t="s">
        <v>11936</v>
      </c>
      <c r="I4743">
        <v>84817</v>
      </c>
      <c r="J4743" t="s">
        <v>14056</v>
      </c>
      <c r="K4743">
        <v>145</v>
      </c>
      <c r="L4743" t="s">
        <v>23647</v>
      </c>
      <c r="M4743" t="s">
        <v>23695</v>
      </c>
      <c r="N4743">
        <v>20000000</v>
      </c>
      <c r="O4743">
        <v>2008</v>
      </c>
      <c r="P4743">
        <v>7.1</v>
      </c>
    </row>
    <row r="4744" spans="1:16" x14ac:dyDescent="0.3">
      <c r="A4744" t="s">
        <v>2322</v>
      </c>
      <c r="B4744">
        <v>105</v>
      </c>
      <c r="C4744">
        <v>5</v>
      </c>
      <c r="D4744" t="s">
        <v>5180</v>
      </c>
      <c r="E4744">
        <v>25529689.5</v>
      </c>
      <c r="F4744" t="s">
        <v>6182</v>
      </c>
      <c r="G4744" t="s">
        <v>7178</v>
      </c>
      <c r="H4744" t="s">
        <v>11937</v>
      </c>
      <c r="I4744">
        <v>146</v>
      </c>
      <c r="J4744" t="s">
        <v>14057</v>
      </c>
      <c r="K4744">
        <v>4</v>
      </c>
      <c r="L4744" t="s">
        <v>23647</v>
      </c>
      <c r="M4744" t="s">
        <v>23694</v>
      </c>
      <c r="N4744">
        <v>250000</v>
      </c>
      <c r="O4744">
        <v>2015</v>
      </c>
      <c r="P4744">
        <v>4</v>
      </c>
    </row>
    <row r="4745" spans="1:16" x14ac:dyDescent="0.3">
      <c r="A4745" t="s">
        <v>2323</v>
      </c>
      <c r="B4745">
        <v>86</v>
      </c>
      <c r="C4745">
        <v>22</v>
      </c>
      <c r="D4745" t="s">
        <v>5181</v>
      </c>
      <c r="E4745">
        <v>111300</v>
      </c>
      <c r="F4745" t="s">
        <v>5814</v>
      </c>
      <c r="G4745" t="s">
        <v>7179</v>
      </c>
      <c r="H4745" t="s">
        <v>11938</v>
      </c>
      <c r="I4745">
        <v>575</v>
      </c>
      <c r="J4745" t="s">
        <v>14058</v>
      </c>
      <c r="K4745">
        <v>6</v>
      </c>
      <c r="L4745" t="s">
        <v>23647</v>
      </c>
      <c r="M4745" t="s">
        <v>23694</v>
      </c>
      <c r="N4745">
        <v>225000</v>
      </c>
      <c r="O4745">
        <v>2012</v>
      </c>
      <c r="P4745">
        <v>7.5</v>
      </c>
    </row>
    <row r="4746" spans="1:16" x14ac:dyDescent="0.3">
      <c r="A4746" t="s">
        <v>2324</v>
      </c>
      <c r="B4746">
        <v>106</v>
      </c>
      <c r="C4746">
        <v>38</v>
      </c>
      <c r="D4746" t="s">
        <v>2916</v>
      </c>
      <c r="E4746">
        <v>1027119</v>
      </c>
      <c r="F4746" t="s">
        <v>5558</v>
      </c>
      <c r="G4746" t="s">
        <v>4584</v>
      </c>
      <c r="H4746" t="s">
        <v>11939</v>
      </c>
      <c r="I4746">
        <v>2742</v>
      </c>
      <c r="J4746" t="s">
        <v>14059</v>
      </c>
      <c r="K4746">
        <v>73</v>
      </c>
      <c r="L4746" t="s">
        <v>23647</v>
      </c>
      <c r="M4746" t="s">
        <v>23694</v>
      </c>
      <c r="N4746">
        <v>225000</v>
      </c>
      <c r="O4746">
        <v>2000</v>
      </c>
      <c r="P4746">
        <v>7</v>
      </c>
    </row>
    <row r="4747" spans="1:16" x14ac:dyDescent="0.3">
      <c r="A4747" t="s">
        <v>2325</v>
      </c>
      <c r="B4747">
        <v>93</v>
      </c>
      <c r="C4747">
        <v>21</v>
      </c>
      <c r="D4747" t="s">
        <v>5182</v>
      </c>
      <c r="E4747">
        <v>25529689.5</v>
      </c>
      <c r="F4747" t="s">
        <v>5491</v>
      </c>
      <c r="G4747" t="s">
        <v>7180</v>
      </c>
      <c r="H4747" t="s">
        <v>11940</v>
      </c>
      <c r="I4747">
        <v>161</v>
      </c>
      <c r="J4747" t="s">
        <v>14060</v>
      </c>
      <c r="K4747">
        <v>5</v>
      </c>
      <c r="L4747" t="s">
        <v>23647</v>
      </c>
      <c r="M4747" t="s">
        <v>23694</v>
      </c>
      <c r="N4747">
        <v>100000</v>
      </c>
      <c r="O4747">
        <v>1969</v>
      </c>
      <c r="P4747">
        <v>4</v>
      </c>
    </row>
    <row r="4748" spans="1:16" x14ac:dyDescent="0.3">
      <c r="A4748" t="s">
        <v>2326</v>
      </c>
      <c r="B4748">
        <v>80</v>
      </c>
      <c r="C4748">
        <v>67</v>
      </c>
      <c r="D4748" t="s">
        <v>5183</v>
      </c>
      <c r="E4748">
        <v>5000000</v>
      </c>
      <c r="F4748" t="s">
        <v>6183</v>
      </c>
      <c r="G4748" t="s">
        <v>7181</v>
      </c>
      <c r="H4748" t="s">
        <v>11941</v>
      </c>
      <c r="I4748">
        <v>4812</v>
      </c>
      <c r="J4748" t="s">
        <v>14061</v>
      </c>
      <c r="K4748">
        <v>88</v>
      </c>
      <c r="L4748" t="s">
        <v>23647</v>
      </c>
      <c r="M4748" t="s">
        <v>23694</v>
      </c>
      <c r="N4748">
        <v>210000</v>
      </c>
      <c r="O4748">
        <v>1953</v>
      </c>
      <c r="P4748">
        <v>6.7</v>
      </c>
    </row>
    <row r="4749" spans="1:16" x14ac:dyDescent="0.3">
      <c r="A4749" t="s">
        <v>838</v>
      </c>
      <c r="B4749">
        <v>127</v>
      </c>
      <c r="C4749">
        <v>69</v>
      </c>
      <c r="D4749" t="s">
        <v>4459</v>
      </c>
      <c r="E4749">
        <v>25529689.5</v>
      </c>
      <c r="F4749" t="s">
        <v>6053</v>
      </c>
      <c r="G4749" t="s">
        <v>3884</v>
      </c>
      <c r="H4749" t="s">
        <v>10835</v>
      </c>
      <c r="I4749">
        <v>22124</v>
      </c>
      <c r="J4749" t="s">
        <v>13389</v>
      </c>
      <c r="K4749">
        <v>108</v>
      </c>
      <c r="L4749" t="s">
        <v>23647</v>
      </c>
      <c r="M4749" t="s">
        <v>23694</v>
      </c>
      <c r="N4749">
        <v>5000000</v>
      </c>
      <c r="O4749">
        <v>1954</v>
      </c>
      <c r="P4749">
        <v>7.2</v>
      </c>
    </row>
    <row r="4750" spans="1:16" x14ac:dyDescent="0.3">
      <c r="A4750" t="s">
        <v>113</v>
      </c>
      <c r="B4750">
        <v>93</v>
      </c>
      <c r="C4750">
        <v>208</v>
      </c>
      <c r="D4750" t="s">
        <v>5184</v>
      </c>
      <c r="E4750">
        <v>25529689.5</v>
      </c>
      <c r="F4750" t="s">
        <v>5311</v>
      </c>
      <c r="G4750" t="s">
        <v>7182</v>
      </c>
      <c r="H4750" t="s">
        <v>11942</v>
      </c>
      <c r="I4750">
        <v>152232</v>
      </c>
      <c r="J4750" t="s">
        <v>14062</v>
      </c>
      <c r="K4750">
        <v>303</v>
      </c>
      <c r="L4750" t="s">
        <v>23647</v>
      </c>
      <c r="M4750" t="s">
        <v>23698</v>
      </c>
      <c r="N4750">
        <v>200000</v>
      </c>
      <c r="O4750">
        <v>1979</v>
      </c>
      <c r="P4750">
        <v>7</v>
      </c>
    </row>
    <row r="4751" spans="1:16" x14ac:dyDescent="0.3">
      <c r="A4751" t="s">
        <v>82</v>
      </c>
      <c r="B4751">
        <v>96</v>
      </c>
      <c r="C4751">
        <v>77</v>
      </c>
      <c r="D4751" t="s">
        <v>5185</v>
      </c>
      <c r="E4751">
        <v>4505922</v>
      </c>
      <c r="F4751" t="s">
        <v>5491</v>
      </c>
      <c r="G4751" t="s">
        <v>77</v>
      </c>
      <c r="H4751" t="s">
        <v>11943</v>
      </c>
      <c r="I4751">
        <v>63951</v>
      </c>
      <c r="J4751" t="s">
        <v>14063</v>
      </c>
      <c r="K4751">
        <v>252</v>
      </c>
      <c r="L4751" t="s">
        <v>23647</v>
      </c>
      <c r="M4751" t="s">
        <v>23694</v>
      </c>
      <c r="N4751">
        <v>200000</v>
      </c>
      <c r="O4751">
        <v>1996</v>
      </c>
      <c r="P4751">
        <v>7.4</v>
      </c>
    </row>
    <row r="4752" spans="1:16" x14ac:dyDescent="0.3">
      <c r="A4752" t="s">
        <v>765</v>
      </c>
      <c r="B4752">
        <v>99</v>
      </c>
      <c r="C4752">
        <v>122</v>
      </c>
      <c r="D4752" t="s">
        <v>5186</v>
      </c>
      <c r="E4752">
        <v>3500000</v>
      </c>
      <c r="F4752" t="s">
        <v>5856</v>
      </c>
      <c r="G4752" t="s">
        <v>354</v>
      </c>
      <c r="H4752" t="s">
        <v>11944</v>
      </c>
      <c r="I4752">
        <v>147566</v>
      </c>
      <c r="J4752" t="s">
        <v>14064</v>
      </c>
      <c r="K4752">
        <v>235</v>
      </c>
      <c r="L4752" t="s">
        <v>23662</v>
      </c>
      <c r="M4752" t="s">
        <v>23713</v>
      </c>
      <c r="N4752">
        <v>200000</v>
      </c>
      <c r="O4752">
        <v>1964</v>
      </c>
      <c r="P4752">
        <v>8</v>
      </c>
    </row>
    <row r="4753" spans="1:16" x14ac:dyDescent="0.3">
      <c r="A4753" t="s">
        <v>2327</v>
      </c>
      <c r="B4753">
        <v>66</v>
      </c>
      <c r="C4753">
        <v>35</v>
      </c>
      <c r="D4753" t="s">
        <v>5187</v>
      </c>
      <c r="E4753">
        <v>25529689.5</v>
      </c>
      <c r="F4753" t="s">
        <v>6184</v>
      </c>
      <c r="G4753" t="s">
        <v>7183</v>
      </c>
      <c r="H4753" t="s">
        <v>11945</v>
      </c>
      <c r="I4753">
        <v>4152</v>
      </c>
      <c r="J4753" t="s">
        <v>14065</v>
      </c>
      <c r="K4753">
        <v>59</v>
      </c>
      <c r="L4753" t="s">
        <v>23647</v>
      </c>
      <c r="M4753" t="s">
        <v>23694</v>
      </c>
      <c r="N4753">
        <v>200000</v>
      </c>
      <c r="O4753">
        <v>1933</v>
      </c>
      <c r="P4753">
        <v>6.5</v>
      </c>
    </row>
    <row r="4754" spans="1:16" x14ac:dyDescent="0.3">
      <c r="A4754" t="s">
        <v>2328</v>
      </c>
      <c r="B4754">
        <v>85</v>
      </c>
      <c r="C4754">
        <v>15</v>
      </c>
      <c r="D4754" t="s">
        <v>5188</v>
      </c>
      <c r="E4754">
        <v>381225</v>
      </c>
      <c r="F4754" t="s">
        <v>5814</v>
      </c>
      <c r="G4754" t="s">
        <v>7184</v>
      </c>
      <c r="H4754" t="s">
        <v>11946</v>
      </c>
      <c r="I4754">
        <v>131</v>
      </c>
      <c r="J4754" t="s">
        <v>14066</v>
      </c>
      <c r="K4754">
        <v>13</v>
      </c>
      <c r="L4754" t="s">
        <v>23647</v>
      </c>
      <c r="M4754" t="s">
        <v>23694</v>
      </c>
      <c r="N4754">
        <v>200000</v>
      </c>
      <c r="O4754">
        <v>2004</v>
      </c>
      <c r="P4754">
        <v>7.2</v>
      </c>
    </row>
    <row r="4755" spans="1:16" x14ac:dyDescent="0.3">
      <c r="A4755" t="s">
        <v>2329</v>
      </c>
      <c r="B4755">
        <v>101</v>
      </c>
      <c r="C4755">
        <v>25</v>
      </c>
      <c r="D4755" t="s">
        <v>5189</v>
      </c>
      <c r="E4755">
        <v>2428241</v>
      </c>
      <c r="F4755" t="s">
        <v>5558</v>
      </c>
      <c r="G4755" t="s">
        <v>7185</v>
      </c>
      <c r="H4755" t="s">
        <v>11947</v>
      </c>
      <c r="I4755">
        <v>2099</v>
      </c>
      <c r="J4755" t="s">
        <v>14067</v>
      </c>
      <c r="K4755">
        <v>26</v>
      </c>
      <c r="L4755" t="s">
        <v>23647</v>
      </c>
      <c r="M4755" t="s">
        <v>23694</v>
      </c>
      <c r="N4755">
        <v>200000</v>
      </c>
      <c r="O4755">
        <v>2010</v>
      </c>
      <c r="P4755">
        <v>6.4</v>
      </c>
    </row>
    <row r="4756" spans="1:16" x14ac:dyDescent="0.3">
      <c r="A4756" t="s">
        <v>934</v>
      </c>
      <c r="B4756">
        <v>97</v>
      </c>
      <c r="C4756">
        <v>37</v>
      </c>
      <c r="D4756" t="s">
        <v>2681</v>
      </c>
      <c r="E4756">
        <v>78030</v>
      </c>
      <c r="F4756" t="s">
        <v>5558</v>
      </c>
      <c r="G4756" t="s">
        <v>3153</v>
      </c>
      <c r="H4756" t="s">
        <v>11948</v>
      </c>
      <c r="I4756">
        <v>1034</v>
      </c>
      <c r="J4756" t="s">
        <v>14068</v>
      </c>
      <c r="K4756">
        <v>10</v>
      </c>
      <c r="L4756" t="s">
        <v>23647</v>
      </c>
      <c r="M4756" t="s">
        <v>23694</v>
      </c>
      <c r="N4756">
        <v>200000</v>
      </c>
      <c r="O4756">
        <v>2012</v>
      </c>
      <c r="P4756">
        <v>6.5</v>
      </c>
    </row>
    <row r="4757" spans="1:16" x14ac:dyDescent="0.3">
      <c r="A4757" t="s">
        <v>206</v>
      </c>
      <c r="B4757">
        <v>119</v>
      </c>
      <c r="C4757">
        <v>76</v>
      </c>
      <c r="D4757" t="s">
        <v>5190</v>
      </c>
      <c r="E4757">
        <v>59774</v>
      </c>
      <c r="F4757" t="s">
        <v>5397</v>
      </c>
      <c r="G4757" t="s">
        <v>7186</v>
      </c>
      <c r="H4757" t="s">
        <v>11949</v>
      </c>
      <c r="I4757">
        <v>4212</v>
      </c>
      <c r="J4757" t="s">
        <v>14069</v>
      </c>
      <c r="K4757">
        <v>18</v>
      </c>
      <c r="L4757" t="s">
        <v>23660</v>
      </c>
      <c r="M4757" t="s">
        <v>23701</v>
      </c>
      <c r="N4757">
        <v>20000000</v>
      </c>
      <c r="O4757">
        <v>2010</v>
      </c>
      <c r="P4757">
        <v>6.8</v>
      </c>
    </row>
    <row r="4758" spans="1:16" x14ac:dyDescent="0.3">
      <c r="A4758" t="s">
        <v>2330</v>
      </c>
      <c r="B4758">
        <v>103</v>
      </c>
      <c r="C4758">
        <v>12</v>
      </c>
      <c r="D4758" t="s">
        <v>5191</v>
      </c>
      <c r="E4758">
        <v>174682</v>
      </c>
      <c r="F4758" t="s">
        <v>5704</v>
      </c>
      <c r="G4758" t="s">
        <v>7187</v>
      </c>
      <c r="H4758" t="s">
        <v>11950</v>
      </c>
      <c r="I4758">
        <v>460</v>
      </c>
      <c r="J4758" t="s">
        <v>14070</v>
      </c>
      <c r="K4758">
        <v>14</v>
      </c>
      <c r="L4758" t="s">
        <v>23647</v>
      </c>
      <c r="M4758" t="s">
        <v>23694</v>
      </c>
      <c r="N4758">
        <v>200000</v>
      </c>
      <c r="O4758">
        <v>2002</v>
      </c>
      <c r="P4758">
        <v>6.9</v>
      </c>
    </row>
    <row r="4759" spans="1:16" x14ac:dyDescent="0.3">
      <c r="A4759" t="s">
        <v>2331</v>
      </c>
      <c r="B4759">
        <v>86</v>
      </c>
      <c r="C4759">
        <v>7</v>
      </c>
      <c r="D4759" t="s">
        <v>5192</v>
      </c>
      <c r="E4759">
        <v>215185</v>
      </c>
      <c r="F4759" t="s">
        <v>6161</v>
      </c>
      <c r="G4759" t="s">
        <v>7188</v>
      </c>
      <c r="H4759" t="s">
        <v>11951</v>
      </c>
      <c r="I4759">
        <v>48</v>
      </c>
      <c r="J4759" t="s">
        <v>14071</v>
      </c>
      <c r="K4759">
        <v>2</v>
      </c>
      <c r="L4759" t="s">
        <v>23647</v>
      </c>
      <c r="M4759" t="s">
        <v>23694</v>
      </c>
      <c r="N4759">
        <v>200000</v>
      </c>
      <c r="O4759">
        <v>2008</v>
      </c>
      <c r="P4759">
        <v>7.5</v>
      </c>
    </row>
    <row r="4760" spans="1:16" x14ac:dyDescent="0.3">
      <c r="A4760" t="s">
        <v>180</v>
      </c>
      <c r="B4760">
        <v>106</v>
      </c>
      <c r="C4760">
        <v>450</v>
      </c>
      <c r="D4760" t="s">
        <v>3450</v>
      </c>
      <c r="E4760">
        <v>32154410</v>
      </c>
      <c r="F4760" t="s">
        <v>5459</v>
      </c>
      <c r="G4760" t="s">
        <v>3626</v>
      </c>
      <c r="H4760" t="s">
        <v>8890</v>
      </c>
      <c r="I4760">
        <v>148334</v>
      </c>
      <c r="J4760" t="s">
        <v>12602</v>
      </c>
      <c r="K4760">
        <v>274</v>
      </c>
      <c r="L4760" t="s">
        <v>23647</v>
      </c>
      <c r="M4760" t="s">
        <v>23694</v>
      </c>
      <c r="N4760">
        <v>30000000</v>
      </c>
      <c r="O4760">
        <v>2013</v>
      </c>
      <c r="P4760">
        <v>7.1</v>
      </c>
    </row>
    <row r="4761" spans="1:16" x14ac:dyDescent="0.3">
      <c r="A4761" t="s">
        <v>2332</v>
      </c>
      <c r="B4761">
        <v>90</v>
      </c>
      <c r="C4761">
        <v>60</v>
      </c>
      <c r="D4761" t="s">
        <v>2332</v>
      </c>
      <c r="E4761">
        <v>25529689.5</v>
      </c>
      <c r="F4761" t="s">
        <v>5641</v>
      </c>
      <c r="G4761" t="s">
        <v>7137</v>
      </c>
      <c r="H4761" t="s">
        <v>11952</v>
      </c>
      <c r="I4761">
        <v>2413</v>
      </c>
      <c r="J4761" t="s">
        <v>14072</v>
      </c>
      <c r="K4761">
        <v>112</v>
      </c>
      <c r="L4761" t="s">
        <v>23647</v>
      </c>
      <c r="M4761" t="s">
        <v>23694</v>
      </c>
      <c r="N4761">
        <v>200000</v>
      </c>
      <c r="O4761">
        <v>2003</v>
      </c>
      <c r="P4761">
        <v>5.0999999999999996</v>
      </c>
    </row>
    <row r="4762" spans="1:16" x14ac:dyDescent="0.3">
      <c r="A4762" t="s">
        <v>1097</v>
      </c>
      <c r="B4762">
        <v>95</v>
      </c>
      <c r="C4762">
        <v>4</v>
      </c>
      <c r="D4762" t="s">
        <v>1097</v>
      </c>
      <c r="E4762">
        <v>25529689.5</v>
      </c>
      <c r="F4762" t="s">
        <v>5491</v>
      </c>
      <c r="G4762" t="s">
        <v>7189</v>
      </c>
      <c r="H4762" t="s">
        <v>11953</v>
      </c>
      <c r="I4762">
        <v>81</v>
      </c>
      <c r="J4762" t="s">
        <v>14073</v>
      </c>
      <c r="K4762">
        <v>1</v>
      </c>
      <c r="L4762" t="s">
        <v>23647</v>
      </c>
      <c r="M4762" t="s">
        <v>23694</v>
      </c>
      <c r="N4762">
        <v>250000</v>
      </c>
      <c r="O4762">
        <v>2015</v>
      </c>
      <c r="P4762">
        <v>6.2</v>
      </c>
    </row>
    <row r="4763" spans="1:16" x14ac:dyDescent="0.3">
      <c r="A4763" t="s">
        <v>949</v>
      </c>
      <c r="B4763">
        <v>94</v>
      </c>
      <c r="C4763">
        <v>42</v>
      </c>
      <c r="D4763" t="s">
        <v>5193</v>
      </c>
      <c r="E4763">
        <v>25529689.5</v>
      </c>
      <c r="F4763" t="s">
        <v>5609</v>
      </c>
      <c r="G4763" t="s">
        <v>7190</v>
      </c>
      <c r="H4763" t="s">
        <v>11954</v>
      </c>
      <c r="I4763">
        <v>1328</v>
      </c>
      <c r="J4763" t="s">
        <v>14074</v>
      </c>
      <c r="K4763">
        <v>22</v>
      </c>
      <c r="L4763" t="s">
        <v>23647</v>
      </c>
      <c r="M4763" t="s">
        <v>23694</v>
      </c>
      <c r="N4763">
        <v>13000000</v>
      </c>
      <c r="O4763">
        <v>2010</v>
      </c>
      <c r="P4763">
        <v>3.9</v>
      </c>
    </row>
    <row r="4764" spans="1:16" x14ac:dyDescent="0.3">
      <c r="A4764" t="s">
        <v>1369</v>
      </c>
      <c r="B4764">
        <v>84</v>
      </c>
      <c r="C4764">
        <v>93</v>
      </c>
      <c r="D4764" t="s">
        <v>5194</v>
      </c>
      <c r="E4764">
        <v>140016</v>
      </c>
      <c r="F4764" t="s">
        <v>6005</v>
      </c>
      <c r="G4764" t="s">
        <v>3572</v>
      </c>
      <c r="H4764" t="s">
        <v>11955</v>
      </c>
      <c r="I4764">
        <v>3507</v>
      </c>
      <c r="J4764" t="s">
        <v>14075</v>
      </c>
      <c r="K4764">
        <v>40</v>
      </c>
      <c r="L4764" t="s">
        <v>23647</v>
      </c>
      <c r="M4764" t="s">
        <v>23694</v>
      </c>
      <c r="N4764">
        <v>20000000</v>
      </c>
      <c r="O4764">
        <v>2008</v>
      </c>
      <c r="P4764">
        <v>6</v>
      </c>
    </row>
    <row r="4765" spans="1:16" x14ac:dyDescent="0.3">
      <c r="A4765" t="s">
        <v>2333</v>
      </c>
      <c r="B4765">
        <v>89</v>
      </c>
      <c r="C4765">
        <v>1</v>
      </c>
      <c r="D4765" t="s">
        <v>5195</v>
      </c>
      <c r="E4765">
        <v>25529689.5</v>
      </c>
      <c r="F4765" t="s">
        <v>6185</v>
      </c>
      <c r="G4765" t="s">
        <v>7191</v>
      </c>
      <c r="H4765" t="s">
        <v>11956</v>
      </c>
      <c r="I4765">
        <v>78</v>
      </c>
      <c r="J4765" t="s">
        <v>14076</v>
      </c>
      <c r="K4765">
        <v>1</v>
      </c>
      <c r="L4765" t="s">
        <v>23647</v>
      </c>
      <c r="M4765" t="s">
        <v>23694</v>
      </c>
      <c r="N4765">
        <v>20000000</v>
      </c>
      <c r="O4765">
        <v>2014</v>
      </c>
      <c r="P4765">
        <v>6.8</v>
      </c>
    </row>
    <row r="4766" spans="1:16" x14ac:dyDescent="0.3">
      <c r="A4766" t="s">
        <v>2334</v>
      </c>
      <c r="B4766">
        <v>59</v>
      </c>
      <c r="C4766">
        <v>16</v>
      </c>
      <c r="D4766" t="s">
        <v>5196</v>
      </c>
      <c r="E4766">
        <v>25529689.5</v>
      </c>
      <c r="F4766" t="s">
        <v>5814</v>
      </c>
      <c r="G4766" t="s">
        <v>7192</v>
      </c>
      <c r="H4766" t="s">
        <v>11957</v>
      </c>
      <c r="I4766">
        <v>352</v>
      </c>
      <c r="J4766" t="s">
        <v>14077</v>
      </c>
      <c r="K4766">
        <v>4</v>
      </c>
      <c r="L4766" t="s">
        <v>23649</v>
      </c>
      <c r="M4766" t="s">
        <v>23703</v>
      </c>
      <c r="N4766">
        <v>150000</v>
      </c>
      <c r="O4766">
        <v>2004</v>
      </c>
      <c r="P4766">
        <v>7.4</v>
      </c>
    </row>
    <row r="4767" spans="1:16" x14ac:dyDescent="0.3">
      <c r="A4767" t="s">
        <v>2335</v>
      </c>
      <c r="B4767">
        <v>126</v>
      </c>
      <c r="C4767">
        <v>54</v>
      </c>
      <c r="D4767" t="s">
        <v>5197</v>
      </c>
      <c r="E4767">
        <v>25529689.5</v>
      </c>
      <c r="F4767" t="s">
        <v>5658</v>
      </c>
      <c r="G4767" t="s">
        <v>7193</v>
      </c>
      <c r="H4767" t="s">
        <v>11958</v>
      </c>
      <c r="I4767">
        <v>9903</v>
      </c>
      <c r="J4767" t="s">
        <v>14078</v>
      </c>
      <c r="K4767">
        <v>49</v>
      </c>
      <c r="L4767" t="s">
        <v>23676</v>
      </c>
      <c r="M4767" t="s">
        <v>23716</v>
      </c>
      <c r="N4767">
        <v>20000000</v>
      </c>
      <c r="O4767">
        <v>1955</v>
      </c>
      <c r="P4767">
        <v>8.1</v>
      </c>
    </row>
    <row r="4768" spans="1:16" x14ac:dyDescent="0.3">
      <c r="A4768" t="s">
        <v>2336</v>
      </c>
      <c r="B4768">
        <v>86</v>
      </c>
      <c r="C4768">
        <v>38</v>
      </c>
      <c r="D4768" t="s">
        <v>3526</v>
      </c>
      <c r="E4768">
        <v>15542</v>
      </c>
      <c r="F4768" t="s">
        <v>5397</v>
      </c>
      <c r="G4768" t="s">
        <v>2461</v>
      </c>
      <c r="H4768" t="s">
        <v>11959</v>
      </c>
      <c r="I4768">
        <v>6689</v>
      </c>
      <c r="J4768" t="s">
        <v>3563</v>
      </c>
      <c r="K4768">
        <v>51</v>
      </c>
      <c r="L4768" t="s">
        <v>23647</v>
      </c>
      <c r="M4768" t="s">
        <v>23694</v>
      </c>
      <c r="N4768">
        <v>20000000</v>
      </c>
      <c r="O4768">
        <v>2008</v>
      </c>
      <c r="P4768">
        <v>6.5</v>
      </c>
    </row>
    <row r="4769" spans="1:16" x14ac:dyDescent="0.3">
      <c r="A4769" t="s">
        <v>2162</v>
      </c>
      <c r="B4769">
        <v>87</v>
      </c>
      <c r="C4769">
        <v>66</v>
      </c>
      <c r="D4769" t="s">
        <v>4429</v>
      </c>
      <c r="E4769">
        <v>25529689.5</v>
      </c>
      <c r="F4769" t="s">
        <v>5839</v>
      </c>
      <c r="G4769" t="s">
        <v>5079</v>
      </c>
      <c r="H4769" t="s">
        <v>11960</v>
      </c>
      <c r="I4769">
        <v>129799</v>
      </c>
      <c r="J4769" t="s">
        <v>14079</v>
      </c>
      <c r="K4769">
        <v>638</v>
      </c>
      <c r="L4769" t="s">
        <v>23647</v>
      </c>
      <c r="M4769" t="s">
        <v>23694</v>
      </c>
      <c r="N4769">
        <v>200000</v>
      </c>
      <c r="O4769">
        <v>2007</v>
      </c>
      <c r="P4769">
        <v>8</v>
      </c>
    </row>
    <row r="4770" spans="1:16" x14ac:dyDescent="0.3">
      <c r="A4770" t="s">
        <v>2337</v>
      </c>
      <c r="B4770">
        <v>106</v>
      </c>
      <c r="C4770">
        <v>11</v>
      </c>
      <c r="D4770" t="s">
        <v>5198</v>
      </c>
      <c r="E4770">
        <v>1111</v>
      </c>
      <c r="F4770" t="s">
        <v>6115</v>
      </c>
      <c r="G4770" t="s">
        <v>7194</v>
      </c>
      <c r="H4770" t="s">
        <v>11961</v>
      </c>
      <c r="I4770">
        <v>771</v>
      </c>
      <c r="J4770" t="s">
        <v>14080</v>
      </c>
      <c r="K4770">
        <v>10</v>
      </c>
      <c r="L4770" t="s">
        <v>23647</v>
      </c>
      <c r="M4770" t="s">
        <v>23694</v>
      </c>
      <c r="N4770">
        <v>200000</v>
      </c>
      <c r="O4770">
        <v>2006</v>
      </c>
      <c r="P4770">
        <v>7.7</v>
      </c>
    </row>
    <row r="4771" spans="1:16" x14ac:dyDescent="0.3">
      <c r="A4771" t="s">
        <v>2338</v>
      </c>
      <c r="B4771">
        <v>86</v>
      </c>
      <c r="C4771">
        <v>6</v>
      </c>
      <c r="D4771" t="s">
        <v>5199</v>
      </c>
      <c r="E4771">
        <v>25529689.5</v>
      </c>
      <c r="F4771" t="s">
        <v>5748</v>
      </c>
      <c r="G4771" t="s">
        <v>3761</v>
      </c>
      <c r="H4771" t="s">
        <v>11962</v>
      </c>
      <c r="I4771">
        <v>1338</v>
      </c>
      <c r="J4771" t="s">
        <v>14081</v>
      </c>
      <c r="K4771">
        <v>32</v>
      </c>
      <c r="L4771" t="s">
        <v>23647</v>
      </c>
      <c r="M4771" t="s">
        <v>23694</v>
      </c>
      <c r="N4771">
        <v>200000</v>
      </c>
      <c r="O4771">
        <v>2004</v>
      </c>
      <c r="P4771">
        <v>7.2</v>
      </c>
    </row>
    <row r="4772" spans="1:16" x14ac:dyDescent="0.3">
      <c r="A4772" t="s">
        <v>2339</v>
      </c>
      <c r="B4772">
        <v>89</v>
      </c>
      <c r="C4772">
        <v>25</v>
      </c>
      <c r="D4772" t="s">
        <v>5200</v>
      </c>
      <c r="E4772">
        <v>25529689.5</v>
      </c>
      <c r="F4772" t="s">
        <v>6186</v>
      </c>
      <c r="G4772" t="s">
        <v>7195</v>
      </c>
      <c r="H4772" t="s">
        <v>11963</v>
      </c>
      <c r="I4772">
        <v>374</v>
      </c>
      <c r="J4772" t="s">
        <v>14082</v>
      </c>
      <c r="K4772">
        <v>10</v>
      </c>
      <c r="L4772" t="s">
        <v>23647</v>
      </c>
      <c r="M4772" t="s">
        <v>23694</v>
      </c>
      <c r="N4772">
        <v>2500000</v>
      </c>
      <c r="O4772">
        <v>2008</v>
      </c>
      <c r="P4772">
        <v>5.4</v>
      </c>
    </row>
    <row r="4773" spans="1:16" x14ac:dyDescent="0.3">
      <c r="A4773" t="s">
        <v>2340</v>
      </c>
      <c r="B4773">
        <v>105</v>
      </c>
      <c r="C4773">
        <v>13</v>
      </c>
      <c r="D4773" t="s">
        <v>5201</v>
      </c>
      <c r="E4773">
        <v>25529689.5</v>
      </c>
      <c r="F4773" t="s">
        <v>5666</v>
      </c>
      <c r="G4773" t="s">
        <v>7196</v>
      </c>
      <c r="H4773" t="s">
        <v>11964</v>
      </c>
      <c r="I4773">
        <v>37</v>
      </c>
      <c r="J4773" t="s">
        <v>14083</v>
      </c>
      <c r="K4773">
        <v>1</v>
      </c>
      <c r="L4773" t="s">
        <v>23647</v>
      </c>
      <c r="M4773" t="s">
        <v>23694</v>
      </c>
      <c r="N4773">
        <v>200000</v>
      </c>
      <c r="O4773">
        <v>2012</v>
      </c>
      <c r="P4773">
        <v>6.7</v>
      </c>
    </row>
    <row r="4774" spans="1:16" x14ac:dyDescent="0.3">
      <c r="A4774" t="s">
        <v>2341</v>
      </c>
      <c r="B4774">
        <v>93</v>
      </c>
      <c r="C4774">
        <v>18</v>
      </c>
      <c r="D4774" t="s">
        <v>5202</v>
      </c>
      <c r="E4774">
        <v>25529689.5</v>
      </c>
      <c r="F4774" t="s">
        <v>5501</v>
      </c>
      <c r="G4774" t="s">
        <v>7197</v>
      </c>
      <c r="H4774" t="s">
        <v>11965</v>
      </c>
      <c r="I4774">
        <v>191</v>
      </c>
      <c r="J4774" t="s">
        <v>12360</v>
      </c>
      <c r="K4774">
        <v>1</v>
      </c>
      <c r="L4774" t="s">
        <v>23647</v>
      </c>
      <c r="M4774" t="s">
        <v>23694</v>
      </c>
      <c r="N4774">
        <v>20000000</v>
      </c>
      <c r="O4774">
        <v>2014</v>
      </c>
      <c r="P4774">
        <v>6.3</v>
      </c>
    </row>
    <row r="4775" spans="1:16" x14ac:dyDescent="0.3">
      <c r="A4775" t="s">
        <v>2342</v>
      </c>
      <c r="B4775">
        <v>94</v>
      </c>
      <c r="C4775">
        <v>3</v>
      </c>
      <c r="D4775" t="s">
        <v>5203</v>
      </c>
      <c r="E4775">
        <v>25529689.5</v>
      </c>
      <c r="F4775" t="s">
        <v>5558</v>
      </c>
      <c r="G4775" t="s">
        <v>5064</v>
      </c>
      <c r="H4775" t="s">
        <v>11966</v>
      </c>
      <c r="I4775">
        <v>15</v>
      </c>
      <c r="J4775" t="s">
        <v>7196</v>
      </c>
      <c r="K4775">
        <v>3</v>
      </c>
      <c r="L4775" t="s">
        <v>23647</v>
      </c>
      <c r="M4775" t="s">
        <v>23694</v>
      </c>
      <c r="N4775">
        <v>200000</v>
      </c>
      <c r="O4775">
        <v>2012</v>
      </c>
      <c r="P4775">
        <v>8.1</v>
      </c>
    </row>
    <row r="4776" spans="1:16" x14ac:dyDescent="0.3">
      <c r="A4776" t="s">
        <v>2343</v>
      </c>
      <c r="B4776">
        <v>89</v>
      </c>
      <c r="C4776">
        <v>46</v>
      </c>
      <c r="D4776" t="s">
        <v>5204</v>
      </c>
      <c r="E4776">
        <v>925402</v>
      </c>
      <c r="F4776" t="s">
        <v>5748</v>
      </c>
      <c r="G4776" t="s">
        <v>7198</v>
      </c>
      <c r="H4776" t="s">
        <v>11967</v>
      </c>
      <c r="I4776">
        <v>27882</v>
      </c>
      <c r="J4776" t="s">
        <v>14084</v>
      </c>
      <c r="K4776">
        <v>130</v>
      </c>
      <c r="L4776" t="s">
        <v>23690</v>
      </c>
      <c r="M4776" t="s">
        <v>23735</v>
      </c>
      <c r="N4776">
        <v>180000</v>
      </c>
      <c r="O4776">
        <v>1997</v>
      </c>
      <c r="P4776">
        <v>8.5</v>
      </c>
    </row>
    <row r="4777" spans="1:16" x14ac:dyDescent="0.3">
      <c r="A4777" t="s">
        <v>2344</v>
      </c>
      <c r="B4777">
        <v>97</v>
      </c>
      <c r="C4777">
        <v>143</v>
      </c>
      <c r="D4777" t="s">
        <v>5205</v>
      </c>
      <c r="E4777">
        <v>469947</v>
      </c>
      <c r="F4777" t="s">
        <v>5310</v>
      </c>
      <c r="G4777" t="s">
        <v>6832</v>
      </c>
      <c r="H4777" t="s">
        <v>11968</v>
      </c>
      <c r="I4777">
        <v>19846</v>
      </c>
      <c r="J4777" t="s">
        <v>14085</v>
      </c>
      <c r="K4777">
        <v>68</v>
      </c>
      <c r="L4777" t="s">
        <v>23647</v>
      </c>
      <c r="M4777" t="s">
        <v>23695</v>
      </c>
      <c r="N4777">
        <v>120000</v>
      </c>
      <c r="O4777">
        <v>2011</v>
      </c>
      <c r="P4777">
        <v>7.7</v>
      </c>
    </row>
    <row r="4778" spans="1:16" x14ac:dyDescent="0.3">
      <c r="A4778" t="s">
        <v>465</v>
      </c>
      <c r="B4778">
        <v>88</v>
      </c>
      <c r="C4778">
        <v>26</v>
      </c>
      <c r="D4778" t="s">
        <v>5206</v>
      </c>
      <c r="E4778">
        <v>7137502</v>
      </c>
      <c r="F4778" t="s">
        <v>5417</v>
      </c>
      <c r="G4778" t="s">
        <v>3962</v>
      </c>
      <c r="H4778" t="s">
        <v>11969</v>
      </c>
      <c r="I4778">
        <v>4769</v>
      </c>
      <c r="J4778" t="s">
        <v>14086</v>
      </c>
      <c r="K4778">
        <v>26</v>
      </c>
      <c r="L4778" t="s">
        <v>23647</v>
      </c>
      <c r="M4778" t="s">
        <v>23694</v>
      </c>
      <c r="N4778">
        <v>175000</v>
      </c>
      <c r="O4778">
        <v>1986</v>
      </c>
      <c r="P4778">
        <v>6.5</v>
      </c>
    </row>
    <row r="4779" spans="1:16" x14ac:dyDescent="0.3">
      <c r="A4779" t="s">
        <v>2345</v>
      </c>
      <c r="B4779">
        <v>78</v>
      </c>
      <c r="C4779">
        <v>112</v>
      </c>
      <c r="D4779" t="s">
        <v>5207</v>
      </c>
      <c r="E4779">
        <v>25529689.5</v>
      </c>
      <c r="F4779" t="s">
        <v>5814</v>
      </c>
      <c r="G4779" t="s">
        <v>7199</v>
      </c>
      <c r="H4779" t="s">
        <v>11970</v>
      </c>
      <c r="I4779">
        <v>27</v>
      </c>
      <c r="J4779" t="s">
        <v>14087</v>
      </c>
      <c r="K4779">
        <v>1</v>
      </c>
      <c r="L4779" t="s">
        <v>23647</v>
      </c>
      <c r="M4779" t="s">
        <v>23694</v>
      </c>
      <c r="N4779">
        <v>180000</v>
      </c>
      <c r="O4779">
        <v>2014</v>
      </c>
      <c r="P4779">
        <v>8.6999999999999993</v>
      </c>
    </row>
    <row r="4780" spans="1:16" x14ac:dyDescent="0.3">
      <c r="A4780" t="s">
        <v>2346</v>
      </c>
      <c r="B4780">
        <v>104</v>
      </c>
      <c r="C4780">
        <v>5</v>
      </c>
      <c r="D4780" t="s">
        <v>5208</v>
      </c>
      <c r="E4780">
        <v>25529689.5</v>
      </c>
      <c r="F4780" t="s">
        <v>5558</v>
      </c>
      <c r="G4780" t="s">
        <v>7200</v>
      </c>
      <c r="H4780" t="s">
        <v>11971</v>
      </c>
      <c r="I4780">
        <v>354</v>
      </c>
      <c r="J4780" t="s">
        <v>14088</v>
      </c>
      <c r="K4780">
        <v>1</v>
      </c>
      <c r="L4780" t="s">
        <v>23689</v>
      </c>
      <c r="M4780" t="s">
        <v>23721</v>
      </c>
      <c r="N4780">
        <v>168000</v>
      </c>
      <c r="O4780">
        <v>2015</v>
      </c>
      <c r="P4780">
        <v>6.5</v>
      </c>
    </row>
    <row r="4781" spans="1:16" x14ac:dyDescent="0.3">
      <c r="A4781" t="s">
        <v>2118</v>
      </c>
      <c r="B4781">
        <v>92</v>
      </c>
      <c r="C4781">
        <v>242</v>
      </c>
      <c r="D4781" t="s">
        <v>5209</v>
      </c>
      <c r="E4781">
        <v>1316074</v>
      </c>
      <c r="F4781" t="s">
        <v>5839</v>
      </c>
      <c r="G4781" t="s">
        <v>7201</v>
      </c>
      <c r="H4781" t="s">
        <v>11972</v>
      </c>
      <c r="I4781">
        <v>71387</v>
      </c>
      <c r="J4781" t="s">
        <v>14089</v>
      </c>
      <c r="K4781">
        <v>228</v>
      </c>
      <c r="L4781" t="s">
        <v>23647</v>
      </c>
      <c r="M4781" t="s">
        <v>23694</v>
      </c>
      <c r="N4781">
        <v>100000</v>
      </c>
      <c r="O4781">
        <v>2011</v>
      </c>
      <c r="P4781">
        <v>7</v>
      </c>
    </row>
    <row r="4782" spans="1:16" x14ac:dyDescent="0.3">
      <c r="A4782" t="s">
        <v>2347</v>
      </c>
      <c r="B4782">
        <v>97</v>
      </c>
      <c r="C4782">
        <v>38</v>
      </c>
      <c r="D4782" t="s">
        <v>880</v>
      </c>
      <c r="E4782">
        <v>15180000</v>
      </c>
      <c r="F4782" t="s">
        <v>5459</v>
      </c>
      <c r="G4782" t="s">
        <v>2837</v>
      </c>
      <c r="H4782" t="s">
        <v>11973</v>
      </c>
      <c r="I4782">
        <v>3340</v>
      </c>
      <c r="J4782" t="s">
        <v>2347</v>
      </c>
      <c r="K4782">
        <v>50</v>
      </c>
      <c r="L4782" t="s">
        <v>23647</v>
      </c>
      <c r="M4782" t="s">
        <v>23694</v>
      </c>
      <c r="N4782">
        <v>500000</v>
      </c>
      <c r="O4782">
        <v>1971</v>
      </c>
      <c r="P4782">
        <v>5.5</v>
      </c>
    </row>
    <row r="4783" spans="1:16" x14ac:dyDescent="0.3">
      <c r="A4783" t="s">
        <v>2348</v>
      </c>
      <c r="B4783">
        <v>109</v>
      </c>
      <c r="C4783">
        <v>112</v>
      </c>
      <c r="D4783" t="s">
        <v>5210</v>
      </c>
      <c r="E4783">
        <v>25529689.5</v>
      </c>
      <c r="F4783" t="s">
        <v>5558</v>
      </c>
      <c r="G4783" t="s">
        <v>7202</v>
      </c>
      <c r="H4783" t="s">
        <v>11974</v>
      </c>
      <c r="I4783">
        <v>8</v>
      </c>
      <c r="J4783" t="s">
        <v>14090</v>
      </c>
      <c r="K4783">
        <v>159</v>
      </c>
      <c r="L4783" t="s">
        <v>23647</v>
      </c>
      <c r="M4783" t="s">
        <v>23694</v>
      </c>
      <c r="N4783">
        <v>200000</v>
      </c>
      <c r="O4783">
        <v>2014</v>
      </c>
      <c r="P4783">
        <v>7</v>
      </c>
    </row>
    <row r="4784" spans="1:16" x14ac:dyDescent="0.3">
      <c r="A4784" t="s">
        <v>264</v>
      </c>
      <c r="B4784">
        <v>78</v>
      </c>
      <c r="C4784">
        <v>91</v>
      </c>
      <c r="D4784" t="s">
        <v>5211</v>
      </c>
      <c r="E4784">
        <v>2882062</v>
      </c>
      <c r="F4784" t="s">
        <v>5397</v>
      </c>
      <c r="G4784" t="s">
        <v>7203</v>
      </c>
      <c r="H4784" t="s">
        <v>11975</v>
      </c>
      <c r="I4784">
        <v>5178</v>
      </c>
      <c r="J4784" t="s">
        <v>4946</v>
      </c>
      <c r="K4784">
        <v>101</v>
      </c>
      <c r="L4784" t="s">
        <v>23647</v>
      </c>
      <c r="M4784" t="s">
        <v>23694</v>
      </c>
      <c r="N4784">
        <v>150000</v>
      </c>
      <c r="O4784">
        <v>2000</v>
      </c>
      <c r="P4784">
        <v>6.3</v>
      </c>
    </row>
    <row r="4785" spans="1:16" x14ac:dyDescent="0.3">
      <c r="A4785" t="s">
        <v>1488</v>
      </c>
      <c r="B4785">
        <v>85</v>
      </c>
      <c r="C4785">
        <v>232</v>
      </c>
      <c r="D4785" t="s">
        <v>5212</v>
      </c>
      <c r="E4785">
        <v>9437933</v>
      </c>
      <c r="F4785" t="s">
        <v>5769</v>
      </c>
      <c r="G4785" t="s">
        <v>7204</v>
      </c>
      <c r="H4785" t="s">
        <v>11976</v>
      </c>
      <c r="I4785">
        <v>90827</v>
      </c>
      <c r="J4785" t="s">
        <v>14091</v>
      </c>
      <c r="K4785">
        <v>329</v>
      </c>
      <c r="L4785" t="s">
        <v>23647</v>
      </c>
      <c r="M4785" t="s">
        <v>23718</v>
      </c>
      <c r="N4785">
        <v>180000</v>
      </c>
      <c r="O4785">
        <v>2007</v>
      </c>
      <c r="P4785">
        <v>7.9</v>
      </c>
    </row>
    <row r="4786" spans="1:16" x14ac:dyDescent="0.3">
      <c r="A4786" t="s">
        <v>2349</v>
      </c>
      <c r="B4786">
        <v>88</v>
      </c>
      <c r="C4786">
        <v>18</v>
      </c>
      <c r="D4786" t="s">
        <v>5213</v>
      </c>
      <c r="E4786">
        <v>110720</v>
      </c>
      <c r="F4786" t="s">
        <v>5447</v>
      </c>
      <c r="G4786" t="s">
        <v>7205</v>
      </c>
      <c r="H4786" t="s">
        <v>11977</v>
      </c>
      <c r="I4786">
        <v>524</v>
      </c>
      <c r="J4786" t="s">
        <v>14092</v>
      </c>
      <c r="K4786">
        <v>22</v>
      </c>
      <c r="L4786" t="s">
        <v>23647</v>
      </c>
      <c r="M4786" t="s">
        <v>23694</v>
      </c>
      <c r="N4786">
        <v>1200000</v>
      </c>
      <c r="O4786">
        <v>1999</v>
      </c>
      <c r="P4786">
        <v>7.3</v>
      </c>
    </row>
    <row r="4787" spans="1:16" x14ac:dyDescent="0.3">
      <c r="A4787" t="s">
        <v>2350</v>
      </c>
      <c r="B4787">
        <v>93</v>
      </c>
      <c r="C4787">
        <v>29</v>
      </c>
      <c r="D4787" t="s">
        <v>5214</v>
      </c>
      <c r="E4787">
        <v>155984</v>
      </c>
      <c r="F4787" t="s">
        <v>5814</v>
      </c>
      <c r="G4787" t="s">
        <v>7206</v>
      </c>
      <c r="H4787" t="s">
        <v>11978</v>
      </c>
      <c r="I4787">
        <v>586</v>
      </c>
      <c r="J4787" t="s">
        <v>14093</v>
      </c>
      <c r="K4787">
        <v>9</v>
      </c>
      <c r="L4787" t="s">
        <v>23647</v>
      </c>
      <c r="M4787" t="s">
        <v>23694</v>
      </c>
      <c r="N4787">
        <v>160000</v>
      </c>
      <c r="O4787">
        <v>2009</v>
      </c>
      <c r="P4787">
        <v>7.4</v>
      </c>
    </row>
    <row r="4788" spans="1:16" x14ac:dyDescent="0.3">
      <c r="A4788" t="s">
        <v>2351</v>
      </c>
      <c r="B4788">
        <v>86</v>
      </c>
      <c r="C4788">
        <v>44</v>
      </c>
      <c r="D4788" t="s">
        <v>5215</v>
      </c>
      <c r="E4788">
        <v>25529689.5</v>
      </c>
      <c r="F4788" t="s">
        <v>5714</v>
      </c>
      <c r="G4788" t="s">
        <v>7207</v>
      </c>
      <c r="H4788" t="s">
        <v>11979</v>
      </c>
      <c r="I4788">
        <v>3813</v>
      </c>
      <c r="J4788" t="s">
        <v>14094</v>
      </c>
      <c r="K4788">
        <v>27</v>
      </c>
      <c r="L4788" t="s">
        <v>23647</v>
      </c>
      <c r="M4788" t="s">
        <v>23695</v>
      </c>
      <c r="N4788">
        <v>20000000</v>
      </c>
      <c r="O4788">
        <v>2012</v>
      </c>
      <c r="P4788">
        <v>5.4</v>
      </c>
    </row>
    <row r="4789" spans="1:16" x14ac:dyDescent="0.3">
      <c r="A4789" t="s">
        <v>2352</v>
      </c>
      <c r="B4789">
        <v>98</v>
      </c>
      <c r="C4789">
        <v>2</v>
      </c>
      <c r="D4789" t="s">
        <v>5216</v>
      </c>
      <c r="E4789">
        <v>25529689.5</v>
      </c>
      <c r="F4789" t="s">
        <v>5547</v>
      </c>
      <c r="G4789" t="s">
        <v>7208</v>
      </c>
      <c r="H4789" t="s">
        <v>11980</v>
      </c>
      <c r="I4789">
        <v>53</v>
      </c>
      <c r="J4789" t="s">
        <v>14095</v>
      </c>
      <c r="K4789">
        <v>1</v>
      </c>
      <c r="L4789" t="s">
        <v>23647</v>
      </c>
      <c r="M4789" t="s">
        <v>23694</v>
      </c>
      <c r="N4789">
        <v>20000000</v>
      </c>
      <c r="O4789">
        <v>2015</v>
      </c>
      <c r="P4789">
        <v>7.1</v>
      </c>
    </row>
    <row r="4790" spans="1:16" x14ac:dyDescent="0.3">
      <c r="A4790" t="s">
        <v>652</v>
      </c>
      <c r="B4790">
        <v>88</v>
      </c>
      <c r="C4790">
        <v>277</v>
      </c>
      <c r="D4790" t="s">
        <v>4238</v>
      </c>
      <c r="E4790">
        <v>30859000</v>
      </c>
      <c r="F4790" t="s">
        <v>5668</v>
      </c>
      <c r="G4790" t="s">
        <v>6485</v>
      </c>
      <c r="H4790" t="s">
        <v>10429</v>
      </c>
      <c r="I4790">
        <v>96411</v>
      </c>
      <c r="J4790" t="s">
        <v>13176</v>
      </c>
      <c r="K4790">
        <v>826</v>
      </c>
      <c r="L4790" t="s">
        <v>23647</v>
      </c>
      <c r="M4790" t="s">
        <v>23694</v>
      </c>
      <c r="N4790">
        <v>83532</v>
      </c>
      <c r="O4790">
        <v>1974</v>
      </c>
      <c r="P4790">
        <v>7.5</v>
      </c>
    </row>
    <row r="4791" spans="1:16" x14ac:dyDescent="0.3">
      <c r="A4791" t="s">
        <v>2353</v>
      </c>
      <c r="B4791">
        <v>25</v>
      </c>
      <c r="C4791">
        <v>43</v>
      </c>
      <c r="D4791" t="s">
        <v>2353</v>
      </c>
      <c r="E4791">
        <v>25529689.5</v>
      </c>
      <c r="F4791" t="s">
        <v>5523</v>
      </c>
      <c r="G4791" t="s">
        <v>7209</v>
      </c>
      <c r="H4791" t="s">
        <v>11981</v>
      </c>
      <c r="I4791">
        <v>21826</v>
      </c>
      <c r="J4791" t="s">
        <v>14096</v>
      </c>
      <c r="K4791">
        <v>126</v>
      </c>
      <c r="L4791" t="s">
        <v>23647</v>
      </c>
      <c r="M4791" t="s">
        <v>23694</v>
      </c>
      <c r="N4791">
        <v>150000</v>
      </c>
      <c r="O4791">
        <v>1965</v>
      </c>
      <c r="P4791">
        <v>8.4</v>
      </c>
    </row>
    <row r="4792" spans="1:16" x14ac:dyDescent="0.3">
      <c r="A4792" t="s">
        <v>2354</v>
      </c>
      <c r="B4792">
        <v>72</v>
      </c>
      <c r="C4792">
        <v>5</v>
      </c>
      <c r="D4792" t="s">
        <v>5217</v>
      </c>
      <c r="E4792">
        <v>4914</v>
      </c>
      <c r="F4792" t="s">
        <v>6187</v>
      </c>
      <c r="G4792" t="s">
        <v>7210</v>
      </c>
      <c r="H4792" t="s">
        <v>11982</v>
      </c>
      <c r="I4792">
        <v>123</v>
      </c>
      <c r="J4792" t="s">
        <v>14097</v>
      </c>
      <c r="K4792">
        <v>2</v>
      </c>
      <c r="L4792" t="s">
        <v>23647</v>
      </c>
      <c r="M4792" t="s">
        <v>23694</v>
      </c>
      <c r="N4792">
        <v>150000</v>
      </c>
      <c r="O4792">
        <v>2015</v>
      </c>
      <c r="P4792">
        <v>7</v>
      </c>
    </row>
    <row r="4793" spans="1:16" x14ac:dyDescent="0.3">
      <c r="A4793" t="s">
        <v>2355</v>
      </c>
      <c r="B4793">
        <v>66</v>
      </c>
      <c r="C4793">
        <v>16</v>
      </c>
      <c r="D4793" t="s">
        <v>5218</v>
      </c>
      <c r="E4793">
        <v>25529689.5</v>
      </c>
      <c r="F4793" t="s">
        <v>5814</v>
      </c>
      <c r="G4793" t="s">
        <v>7211</v>
      </c>
      <c r="H4793" t="s">
        <v>11983</v>
      </c>
      <c r="I4793">
        <v>502</v>
      </c>
      <c r="J4793" t="s">
        <v>14098</v>
      </c>
      <c r="K4793">
        <v>9</v>
      </c>
      <c r="L4793" t="s">
        <v>23647</v>
      </c>
      <c r="M4793" t="s">
        <v>23694</v>
      </c>
      <c r="N4793">
        <v>150000</v>
      </c>
      <c r="O4793">
        <v>2013</v>
      </c>
      <c r="P4793">
        <v>5.3</v>
      </c>
    </row>
    <row r="4794" spans="1:16" x14ac:dyDescent="0.3">
      <c r="A4794" t="s">
        <v>2356</v>
      </c>
      <c r="B4794">
        <v>80</v>
      </c>
      <c r="C4794">
        <v>18</v>
      </c>
      <c r="D4794" t="s">
        <v>5219</v>
      </c>
      <c r="E4794">
        <v>5858</v>
      </c>
      <c r="F4794" t="s">
        <v>5814</v>
      </c>
      <c r="G4794" t="s">
        <v>7212</v>
      </c>
      <c r="H4794" t="s">
        <v>11984</v>
      </c>
      <c r="I4794">
        <v>260</v>
      </c>
      <c r="J4794" t="s">
        <v>14099</v>
      </c>
      <c r="K4794">
        <v>2</v>
      </c>
      <c r="L4794" t="s">
        <v>23647</v>
      </c>
      <c r="M4794" t="s">
        <v>23694</v>
      </c>
      <c r="N4794">
        <v>150000</v>
      </c>
      <c r="O4794">
        <v>2014</v>
      </c>
      <c r="P4794">
        <v>7.1</v>
      </c>
    </row>
    <row r="4795" spans="1:16" x14ac:dyDescent="0.3">
      <c r="A4795" t="s">
        <v>970</v>
      </c>
      <c r="B4795">
        <v>91</v>
      </c>
      <c r="C4795">
        <v>40</v>
      </c>
      <c r="D4795" t="s">
        <v>5220</v>
      </c>
      <c r="E4795">
        <v>6706368</v>
      </c>
      <c r="F4795" t="s">
        <v>5814</v>
      </c>
      <c r="G4795" t="s">
        <v>970</v>
      </c>
      <c r="H4795" t="s">
        <v>11985</v>
      </c>
      <c r="I4795">
        <v>22800</v>
      </c>
      <c r="J4795" t="s">
        <v>14100</v>
      </c>
      <c r="K4795">
        <v>133</v>
      </c>
      <c r="L4795" t="s">
        <v>23647</v>
      </c>
      <c r="M4795" t="s">
        <v>23694</v>
      </c>
      <c r="N4795">
        <v>160000</v>
      </c>
      <c r="O4795">
        <v>1989</v>
      </c>
      <c r="P4795">
        <v>7.5</v>
      </c>
    </row>
    <row r="4796" spans="1:16" x14ac:dyDescent="0.3">
      <c r="A4796" t="s">
        <v>2357</v>
      </c>
      <c r="B4796">
        <v>89</v>
      </c>
      <c r="C4796">
        <v>3</v>
      </c>
      <c r="D4796" t="s">
        <v>5221</v>
      </c>
      <c r="E4796">
        <v>25529689.5</v>
      </c>
      <c r="F4796" t="s">
        <v>5558</v>
      </c>
      <c r="G4796" t="s">
        <v>7213</v>
      </c>
      <c r="H4796" t="s">
        <v>11986</v>
      </c>
      <c r="I4796">
        <v>100</v>
      </c>
      <c r="J4796" t="s">
        <v>14101</v>
      </c>
      <c r="K4796">
        <v>3</v>
      </c>
      <c r="L4796" t="s">
        <v>23647</v>
      </c>
      <c r="M4796" t="s">
        <v>23694</v>
      </c>
      <c r="N4796">
        <v>125000</v>
      </c>
      <c r="O4796">
        <v>2014</v>
      </c>
      <c r="P4796">
        <v>7.2</v>
      </c>
    </row>
    <row r="4797" spans="1:16" x14ac:dyDescent="0.3">
      <c r="A4797" t="s">
        <v>1561</v>
      </c>
      <c r="B4797">
        <v>85</v>
      </c>
      <c r="C4797">
        <v>136</v>
      </c>
      <c r="D4797" t="s">
        <v>4781</v>
      </c>
      <c r="E4797">
        <v>405614</v>
      </c>
      <c r="F4797" t="s">
        <v>5469</v>
      </c>
      <c r="G4797" t="s">
        <v>7214</v>
      </c>
      <c r="H4797" t="s">
        <v>11987</v>
      </c>
      <c r="I4797">
        <v>15775</v>
      </c>
      <c r="J4797" t="s">
        <v>14102</v>
      </c>
      <c r="K4797">
        <v>69</v>
      </c>
      <c r="L4797" t="s">
        <v>23647</v>
      </c>
      <c r="M4797" t="s">
        <v>23694</v>
      </c>
      <c r="N4797">
        <v>20000000</v>
      </c>
      <c r="O4797">
        <v>2011</v>
      </c>
      <c r="P4797">
        <v>6.7</v>
      </c>
    </row>
    <row r="4798" spans="1:16" x14ac:dyDescent="0.3">
      <c r="A4798" t="s">
        <v>2358</v>
      </c>
      <c r="B4798">
        <v>62</v>
      </c>
      <c r="C4798">
        <v>112</v>
      </c>
      <c r="D4798" t="s">
        <v>30</v>
      </c>
      <c r="E4798">
        <v>25529689.5</v>
      </c>
      <c r="F4798" t="s">
        <v>6188</v>
      </c>
      <c r="G4798" t="s">
        <v>30</v>
      </c>
      <c r="H4798" t="s">
        <v>11988</v>
      </c>
      <c r="I4798">
        <v>18</v>
      </c>
      <c r="J4798" t="s">
        <v>30</v>
      </c>
      <c r="K4798">
        <v>159</v>
      </c>
      <c r="L4798" t="s">
        <v>23677</v>
      </c>
      <c r="M4798" t="s">
        <v>23756</v>
      </c>
      <c r="N4798">
        <v>125000</v>
      </c>
      <c r="O4798">
        <v>2013</v>
      </c>
      <c r="P4798">
        <v>8.1999999999999993</v>
      </c>
    </row>
    <row r="4799" spans="1:16" x14ac:dyDescent="0.3">
      <c r="A4799" t="s">
        <v>2359</v>
      </c>
      <c r="B4799">
        <v>90</v>
      </c>
      <c r="C4799">
        <v>12</v>
      </c>
      <c r="D4799" t="s">
        <v>30</v>
      </c>
      <c r="E4799">
        <v>25529689.5</v>
      </c>
      <c r="F4799" t="s">
        <v>6117</v>
      </c>
      <c r="G4799" t="s">
        <v>30</v>
      </c>
      <c r="H4799" t="s">
        <v>11989</v>
      </c>
      <c r="I4799">
        <v>102</v>
      </c>
      <c r="J4799" t="s">
        <v>30</v>
      </c>
      <c r="K4799">
        <v>7</v>
      </c>
      <c r="L4799" t="s">
        <v>23647</v>
      </c>
      <c r="M4799" t="s">
        <v>23694</v>
      </c>
      <c r="N4799">
        <v>120000</v>
      </c>
      <c r="O4799">
        <v>2005</v>
      </c>
      <c r="P4799">
        <v>6.6</v>
      </c>
    </row>
    <row r="4800" spans="1:16" x14ac:dyDescent="0.3">
      <c r="A4800" t="s">
        <v>2360</v>
      </c>
      <c r="B4800">
        <v>90</v>
      </c>
      <c r="C4800">
        <v>171</v>
      </c>
      <c r="D4800" t="s">
        <v>5222</v>
      </c>
      <c r="E4800">
        <v>1573712</v>
      </c>
      <c r="F4800" t="s">
        <v>5491</v>
      </c>
      <c r="G4800" t="s">
        <v>3709</v>
      </c>
      <c r="H4800" t="s">
        <v>11990</v>
      </c>
      <c r="I4800">
        <v>21618</v>
      </c>
      <c r="J4800" t="s">
        <v>14103</v>
      </c>
      <c r="K4800">
        <v>62</v>
      </c>
      <c r="L4800" t="s">
        <v>23647</v>
      </c>
      <c r="M4800" t="s">
        <v>23694</v>
      </c>
      <c r="N4800">
        <v>125000</v>
      </c>
      <c r="O4800">
        <v>2011</v>
      </c>
      <c r="P4800">
        <v>6.7</v>
      </c>
    </row>
    <row r="4801" spans="1:16" x14ac:dyDescent="0.3">
      <c r="A4801" t="s">
        <v>2361</v>
      </c>
      <c r="B4801">
        <v>104</v>
      </c>
      <c r="C4801">
        <v>112</v>
      </c>
      <c r="D4801" t="s">
        <v>2361</v>
      </c>
      <c r="E4801">
        <v>25529689.5</v>
      </c>
      <c r="F4801" t="s">
        <v>6102</v>
      </c>
      <c r="G4801" t="s">
        <v>7215</v>
      </c>
      <c r="H4801" t="s">
        <v>11991</v>
      </c>
      <c r="I4801">
        <v>172</v>
      </c>
      <c r="J4801" t="s">
        <v>30</v>
      </c>
      <c r="K4801">
        <v>159</v>
      </c>
      <c r="L4801" t="s">
        <v>23647</v>
      </c>
      <c r="M4801" t="s">
        <v>23694</v>
      </c>
      <c r="N4801">
        <v>125000</v>
      </c>
      <c r="O4801">
        <v>2015</v>
      </c>
      <c r="P4801">
        <v>5.0999999999999996</v>
      </c>
    </row>
    <row r="4802" spans="1:16" x14ac:dyDescent="0.3">
      <c r="A4802" t="s">
        <v>2362</v>
      </c>
      <c r="B4802">
        <v>88</v>
      </c>
      <c r="C4802">
        <v>8</v>
      </c>
      <c r="D4802" t="s">
        <v>2362</v>
      </c>
      <c r="E4802">
        <v>25529689.5</v>
      </c>
      <c r="F4802" t="s">
        <v>5447</v>
      </c>
      <c r="G4802" t="s">
        <v>4368</v>
      </c>
      <c r="H4802" t="s">
        <v>11992</v>
      </c>
      <c r="I4802">
        <v>3262</v>
      </c>
      <c r="J4802" t="s">
        <v>6954</v>
      </c>
      <c r="K4802">
        <v>46</v>
      </c>
      <c r="L4802" t="s">
        <v>23647</v>
      </c>
      <c r="M4802" t="s">
        <v>23697</v>
      </c>
      <c r="N4802">
        <v>120000</v>
      </c>
      <c r="O4802">
        <v>2007</v>
      </c>
      <c r="P4802">
        <v>7</v>
      </c>
    </row>
    <row r="4803" spans="1:16" x14ac:dyDescent="0.3">
      <c r="A4803" t="s">
        <v>2285</v>
      </c>
      <c r="B4803">
        <v>94</v>
      </c>
      <c r="C4803">
        <v>36</v>
      </c>
      <c r="D4803" t="s">
        <v>5223</v>
      </c>
      <c r="E4803">
        <v>25529689.5</v>
      </c>
      <c r="F4803" t="s">
        <v>5558</v>
      </c>
      <c r="G4803" t="s">
        <v>7216</v>
      </c>
      <c r="H4803" t="s">
        <v>11993</v>
      </c>
      <c r="I4803">
        <v>1962</v>
      </c>
      <c r="J4803" t="s">
        <v>14104</v>
      </c>
      <c r="K4803">
        <v>10</v>
      </c>
      <c r="L4803" t="s">
        <v>23649</v>
      </c>
      <c r="M4803" t="s">
        <v>23703</v>
      </c>
      <c r="N4803">
        <v>120000</v>
      </c>
      <c r="O4803">
        <v>1964</v>
      </c>
      <c r="P4803">
        <v>7.4</v>
      </c>
    </row>
    <row r="4804" spans="1:16" x14ac:dyDescent="0.3">
      <c r="A4804" t="s">
        <v>2363</v>
      </c>
      <c r="B4804">
        <v>120</v>
      </c>
      <c r="C4804">
        <v>21</v>
      </c>
      <c r="D4804" t="s">
        <v>2363</v>
      </c>
      <c r="E4804">
        <v>25529689.5</v>
      </c>
      <c r="F4804" t="s">
        <v>5405</v>
      </c>
      <c r="G4804" t="s">
        <v>7217</v>
      </c>
      <c r="H4804" t="s">
        <v>11994</v>
      </c>
      <c r="I4804">
        <v>1197</v>
      </c>
      <c r="J4804" t="s">
        <v>7159</v>
      </c>
      <c r="K4804">
        <v>8</v>
      </c>
      <c r="L4804" t="s">
        <v>23647</v>
      </c>
      <c r="M4804" t="s">
        <v>23694</v>
      </c>
      <c r="N4804">
        <v>10000000</v>
      </c>
      <c r="O4804">
        <v>2016</v>
      </c>
      <c r="P4804">
        <v>5.4</v>
      </c>
    </row>
    <row r="4805" spans="1:16" x14ac:dyDescent="0.3">
      <c r="A4805" t="s">
        <v>2364</v>
      </c>
      <c r="B4805">
        <v>77</v>
      </c>
      <c r="C4805">
        <v>1</v>
      </c>
      <c r="D4805" t="s">
        <v>4971</v>
      </c>
      <c r="E4805">
        <v>25529689.5</v>
      </c>
      <c r="F4805" t="s">
        <v>5447</v>
      </c>
      <c r="G4805" t="s">
        <v>7218</v>
      </c>
      <c r="H4805" t="s">
        <v>11995</v>
      </c>
      <c r="I4805">
        <v>98</v>
      </c>
      <c r="J4805" t="s">
        <v>14105</v>
      </c>
      <c r="K4805">
        <v>5</v>
      </c>
      <c r="L4805" t="s">
        <v>23647</v>
      </c>
      <c r="M4805" t="s">
        <v>23694</v>
      </c>
      <c r="N4805">
        <v>103000</v>
      </c>
      <c r="O4805">
        <v>2003</v>
      </c>
      <c r="P4805">
        <v>5.7</v>
      </c>
    </row>
    <row r="4806" spans="1:16" x14ac:dyDescent="0.3">
      <c r="A4806" t="s">
        <v>1923</v>
      </c>
      <c r="B4806">
        <v>111</v>
      </c>
      <c r="C4806">
        <v>31</v>
      </c>
      <c r="D4806" t="s">
        <v>5224</v>
      </c>
      <c r="E4806">
        <v>10174663</v>
      </c>
      <c r="F4806" t="s">
        <v>5579</v>
      </c>
      <c r="G4806" t="s">
        <v>1923</v>
      </c>
      <c r="H4806" t="s">
        <v>11996</v>
      </c>
      <c r="I4806">
        <v>12399</v>
      </c>
      <c r="J4806" t="s">
        <v>7252</v>
      </c>
      <c r="K4806">
        <v>382</v>
      </c>
      <c r="L4806" t="s">
        <v>23647</v>
      </c>
      <c r="M4806" t="s">
        <v>23694</v>
      </c>
      <c r="N4806">
        <v>100000</v>
      </c>
      <c r="O4806">
        <v>2006</v>
      </c>
      <c r="P4806">
        <v>6.7</v>
      </c>
    </row>
    <row r="4807" spans="1:16" x14ac:dyDescent="0.3">
      <c r="A4807" t="s">
        <v>2365</v>
      </c>
      <c r="B4807">
        <v>81</v>
      </c>
      <c r="C4807">
        <v>159</v>
      </c>
      <c r="D4807" t="s">
        <v>5225</v>
      </c>
      <c r="E4807">
        <v>22757819</v>
      </c>
      <c r="F4807" t="s">
        <v>5668</v>
      </c>
      <c r="G4807" t="s">
        <v>7219</v>
      </c>
      <c r="H4807" t="s">
        <v>11997</v>
      </c>
      <c r="I4807">
        <v>13521</v>
      </c>
      <c r="J4807" t="s">
        <v>14106</v>
      </c>
      <c r="K4807">
        <v>150</v>
      </c>
      <c r="L4807" t="s">
        <v>23647</v>
      </c>
      <c r="M4807" t="s">
        <v>23694</v>
      </c>
      <c r="N4807">
        <v>100000</v>
      </c>
      <c r="O4807">
        <v>2015</v>
      </c>
      <c r="P4807">
        <v>4.2</v>
      </c>
    </row>
    <row r="4808" spans="1:16" x14ac:dyDescent="0.3">
      <c r="A4808" t="s">
        <v>535</v>
      </c>
      <c r="B4808">
        <v>89</v>
      </c>
      <c r="C4808">
        <v>152</v>
      </c>
      <c r="D4808" t="s">
        <v>5226</v>
      </c>
      <c r="E4808">
        <v>25529689.5</v>
      </c>
      <c r="F4808" t="s">
        <v>5995</v>
      </c>
      <c r="G4808" t="s">
        <v>7220</v>
      </c>
      <c r="H4808" t="s">
        <v>11998</v>
      </c>
      <c r="I4808">
        <v>69831</v>
      </c>
      <c r="J4808" t="s">
        <v>14107</v>
      </c>
      <c r="K4808">
        <v>535</v>
      </c>
      <c r="L4808" t="s">
        <v>23647</v>
      </c>
      <c r="M4808" t="s">
        <v>23694</v>
      </c>
      <c r="N4808">
        <v>20000</v>
      </c>
      <c r="O4808">
        <v>1977</v>
      </c>
      <c r="P4808">
        <v>7.4</v>
      </c>
    </row>
    <row r="4809" spans="1:16" x14ac:dyDescent="0.3">
      <c r="A4809" t="s">
        <v>2366</v>
      </c>
      <c r="B4809">
        <v>110</v>
      </c>
      <c r="C4809">
        <v>1</v>
      </c>
      <c r="D4809" t="s">
        <v>5227</v>
      </c>
      <c r="E4809">
        <v>3000000</v>
      </c>
      <c r="F4809" t="s">
        <v>5442</v>
      </c>
      <c r="G4809" t="s">
        <v>7221</v>
      </c>
      <c r="H4809" t="s">
        <v>11999</v>
      </c>
      <c r="I4809">
        <v>5</v>
      </c>
      <c r="J4809" t="s">
        <v>14108</v>
      </c>
      <c r="K4809">
        <v>1</v>
      </c>
      <c r="L4809" t="s">
        <v>30</v>
      </c>
      <c r="M4809" t="s">
        <v>23694</v>
      </c>
      <c r="N4809">
        <v>100000</v>
      </c>
      <c r="O4809">
        <v>1920</v>
      </c>
      <c r="P4809">
        <v>4.8</v>
      </c>
    </row>
    <row r="4810" spans="1:16" x14ac:dyDescent="0.3">
      <c r="A4810" t="s">
        <v>2367</v>
      </c>
      <c r="B4810">
        <v>81</v>
      </c>
      <c r="C4810">
        <v>21</v>
      </c>
      <c r="D4810" t="s">
        <v>367</v>
      </c>
      <c r="E4810">
        <v>5228617</v>
      </c>
      <c r="F4810" t="s">
        <v>5447</v>
      </c>
      <c r="G4810" t="s">
        <v>2367</v>
      </c>
      <c r="H4810" t="s">
        <v>12000</v>
      </c>
      <c r="I4810">
        <v>2770</v>
      </c>
      <c r="J4810" t="s">
        <v>13393</v>
      </c>
      <c r="K4810">
        <v>32</v>
      </c>
      <c r="L4810" t="s">
        <v>23647</v>
      </c>
      <c r="M4810" t="s">
        <v>23694</v>
      </c>
      <c r="N4810">
        <v>100000</v>
      </c>
      <c r="O4810">
        <v>1987</v>
      </c>
      <c r="P4810">
        <v>7</v>
      </c>
    </row>
    <row r="4811" spans="1:16" x14ac:dyDescent="0.3">
      <c r="A4811" t="s">
        <v>191</v>
      </c>
      <c r="B4811">
        <v>100</v>
      </c>
      <c r="C4811">
        <v>57</v>
      </c>
      <c r="D4811" t="s">
        <v>4739</v>
      </c>
      <c r="E4811">
        <v>2643689</v>
      </c>
      <c r="F4811" t="s">
        <v>5491</v>
      </c>
      <c r="G4811" t="s">
        <v>2731</v>
      </c>
      <c r="H4811" t="s">
        <v>12001</v>
      </c>
      <c r="I4811">
        <v>10499</v>
      </c>
      <c r="J4811" t="s">
        <v>4137</v>
      </c>
      <c r="K4811">
        <v>113</v>
      </c>
      <c r="L4811" t="s">
        <v>23647</v>
      </c>
      <c r="M4811" t="s">
        <v>23694</v>
      </c>
      <c r="N4811">
        <v>20000000</v>
      </c>
      <c r="O4811">
        <v>1998</v>
      </c>
      <c r="P4811">
        <v>7.3</v>
      </c>
    </row>
    <row r="4812" spans="1:16" x14ac:dyDescent="0.3">
      <c r="A4812" t="s">
        <v>2368</v>
      </c>
      <c r="B4812">
        <v>99</v>
      </c>
      <c r="C4812">
        <v>23</v>
      </c>
      <c r="D4812" t="s">
        <v>5228</v>
      </c>
      <c r="E4812">
        <v>25529689.5</v>
      </c>
      <c r="F4812" t="s">
        <v>5794</v>
      </c>
      <c r="G4812" t="s">
        <v>7222</v>
      </c>
      <c r="H4812" t="s">
        <v>12002</v>
      </c>
      <c r="I4812">
        <v>509</v>
      </c>
      <c r="J4812" t="s">
        <v>14109</v>
      </c>
      <c r="K4812">
        <v>10</v>
      </c>
      <c r="L4812" t="s">
        <v>23647</v>
      </c>
      <c r="M4812" t="s">
        <v>23694</v>
      </c>
      <c r="N4812">
        <v>100000</v>
      </c>
      <c r="O4812">
        <v>1979</v>
      </c>
      <c r="P4812">
        <v>5.8</v>
      </c>
    </row>
    <row r="4813" spans="1:16" x14ac:dyDescent="0.3">
      <c r="A4813" t="s">
        <v>2369</v>
      </c>
      <c r="B4813">
        <v>90</v>
      </c>
      <c r="C4813">
        <v>88</v>
      </c>
      <c r="D4813" t="s">
        <v>5229</v>
      </c>
      <c r="E4813">
        <v>110536</v>
      </c>
      <c r="F4813" t="s">
        <v>5943</v>
      </c>
      <c r="G4813" t="s">
        <v>7223</v>
      </c>
      <c r="H4813" t="s">
        <v>12003</v>
      </c>
      <c r="I4813">
        <v>4117</v>
      </c>
      <c r="J4813" t="s">
        <v>2369</v>
      </c>
      <c r="K4813">
        <v>118</v>
      </c>
      <c r="L4813" t="s">
        <v>23647</v>
      </c>
      <c r="M4813" t="s">
        <v>23694</v>
      </c>
      <c r="N4813">
        <v>40000</v>
      </c>
      <c r="O4813">
        <v>2001</v>
      </c>
      <c r="P4813">
        <v>7</v>
      </c>
    </row>
    <row r="4814" spans="1:16" x14ac:dyDescent="0.3">
      <c r="A4814" t="s">
        <v>2370</v>
      </c>
      <c r="B4814">
        <v>82</v>
      </c>
      <c r="C4814">
        <v>2</v>
      </c>
      <c r="D4814" t="s">
        <v>5230</v>
      </c>
      <c r="E4814">
        <v>25529689.5</v>
      </c>
      <c r="F4814" t="s">
        <v>6065</v>
      </c>
      <c r="G4814" t="s">
        <v>7224</v>
      </c>
      <c r="H4814" t="s">
        <v>12004</v>
      </c>
      <c r="I4814">
        <v>73</v>
      </c>
      <c r="J4814" t="s">
        <v>14110</v>
      </c>
      <c r="K4814">
        <v>4</v>
      </c>
      <c r="L4814" t="s">
        <v>23647</v>
      </c>
      <c r="M4814" t="s">
        <v>23694</v>
      </c>
      <c r="N4814">
        <v>20000</v>
      </c>
      <c r="O4814">
        <v>2014</v>
      </c>
      <c r="P4814">
        <v>3.2</v>
      </c>
    </row>
    <row r="4815" spans="1:16" x14ac:dyDescent="0.3">
      <c r="A4815" t="s">
        <v>2371</v>
      </c>
      <c r="B4815">
        <v>88</v>
      </c>
      <c r="C4815">
        <v>193</v>
      </c>
      <c r="D4815" t="s">
        <v>2757</v>
      </c>
      <c r="E4815">
        <v>59379</v>
      </c>
      <c r="F4815" t="s">
        <v>6189</v>
      </c>
      <c r="G4815" t="s">
        <v>4015</v>
      </c>
      <c r="H4815" t="s">
        <v>12005</v>
      </c>
      <c r="I4815">
        <v>12796</v>
      </c>
      <c r="J4815" t="s">
        <v>7242</v>
      </c>
      <c r="K4815">
        <v>52</v>
      </c>
      <c r="L4815" t="s">
        <v>23647</v>
      </c>
      <c r="M4815" t="s">
        <v>23694</v>
      </c>
      <c r="N4815">
        <v>200000</v>
      </c>
      <c r="O4815">
        <v>2013</v>
      </c>
      <c r="P4815">
        <v>6.8</v>
      </c>
    </row>
    <row r="4816" spans="1:16" x14ac:dyDescent="0.3">
      <c r="A4816" t="s">
        <v>2372</v>
      </c>
      <c r="B4816">
        <v>103</v>
      </c>
      <c r="C4816">
        <v>50</v>
      </c>
      <c r="D4816" t="s">
        <v>5231</v>
      </c>
      <c r="E4816">
        <v>25529689.5</v>
      </c>
      <c r="F4816" t="s">
        <v>5814</v>
      </c>
      <c r="G4816" t="s">
        <v>7225</v>
      </c>
      <c r="H4816" t="s">
        <v>12006</v>
      </c>
      <c r="I4816">
        <v>16701</v>
      </c>
      <c r="J4816" t="s">
        <v>14111</v>
      </c>
      <c r="K4816">
        <v>23</v>
      </c>
      <c r="L4816" t="s">
        <v>23647</v>
      </c>
      <c r="M4816" t="s">
        <v>23697</v>
      </c>
      <c r="N4816">
        <v>100000</v>
      </c>
      <c r="O4816">
        <v>2012</v>
      </c>
      <c r="P4816">
        <v>7.7</v>
      </c>
    </row>
    <row r="4817" spans="1:16" x14ac:dyDescent="0.3">
      <c r="A4817" t="s">
        <v>2373</v>
      </c>
      <c r="B4817">
        <v>80</v>
      </c>
      <c r="C4817">
        <v>61</v>
      </c>
      <c r="D4817" t="s">
        <v>5232</v>
      </c>
      <c r="E4817">
        <v>25529689.5</v>
      </c>
      <c r="F4817" t="s">
        <v>5867</v>
      </c>
      <c r="G4817" t="s">
        <v>4208</v>
      </c>
      <c r="H4817" t="s">
        <v>12007</v>
      </c>
      <c r="I4817">
        <v>5747</v>
      </c>
      <c r="J4817" t="s">
        <v>12090</v>
      </c>
      <c r="K4817">
        <v>44</v>
      </c>
      <c r="L4817" t="s">
        <v>23647</v>
      </c>
      <c r="M4817" t="s">
        <v>23695</v>
      </c>
      <c r="N4817">
        <v>1800000</v>
      </c>
      <c r="O4817">
        <v>2007</v>
      </c>
      <c r="P4817">
        <v>5.6</v>
      </c>
    </row>
    <row r="4818" spans="1:16" x14ac:dyDescent="0.3">
      <c r="A4818" t="s">
        <v>2374</v>
      </c>
      <c r="B4818">
        <v>68</v>
      </c>
      <c r="C4818">
        <v>1</v>
      </c>
      <c r="D4818" t="s">
        <v>5233</v>
      </c>
      <c r="E4818">
        <v>25529689.5</v>
      </c>
      <c r="F4818" t="s">
        <v>5442</v>
      </c>
      <c r="G4818" t="s">
        <v>7226</v>
      </c>
      <c r="H4818" t="s">
        <v>12008</v>
      </c>
      <c r="I4818">
        <v>67</v>
      </c>
      <c r="J4818" t="s">
        <v>14112</v>
      </c>
      <c r="K4818">
        <v>9</v>
      </c>
      <c r="L4818" t="s">
        <v>23647</v>
      </c>
      <c r="M4818" t="s">
        <v>23694</v>
      </c>
      <c r="N4818">
        <v>20000000</v>
      </c>
      <c r="O4818">
        <v>1948</v>
      </c>
      <c r="P4818">
        <v>7.1</v>
      </c>
    </row>
    <row r="4819" spans="1:16" x14ac:dyDescent="0.3">
      <c r="A4819" t="s">
        <v>2375</v>
      </c>
      <c r="B4819">
        <v>81</v>
      </c>
      <c r="C4819">
        <v>5</v>
      </c>
      <c r="D4819" t="s">
        <v>5234</v>
      </c>
      <c r="E4819">
        <v>25529689.5</v>
      </c>
      <c r="F4819" t="s">
        <v>5394</v>
      </c>
      <c r="G4819" t="s">
        <v>7227</v>
      </c>
      <c r="H4819" t="s">
        <v>12009</v>
      </c>
      <c r="I4819">
        <v>101</v>
      </c>
      <c r="J4819" t="s">
        <v>14113</v>
      </c>
      <c r="K4819">
        <v>1</v>
      </c>
      <c r="L4819" t="s">
        <v>23647</v>
      </c>
      <c r="M4819" t="s">
        <v>23694</v>
      </c>
      <c r="N4819">
        <v>100000</v>
      </c>
      <c r="O4819">
        <v>2013</v>
      </c>
      <c r="P4819">
        <v>3.6</v>
      </c>
    </row>
    <row r="4820" spans="1:16" x14ac:dyDescent="0.3">
      <c r="A4820" t="s">
        <v>2376</v>
      </c>
      <c r="B4820">
        <v>106</v>
      </c>
      <c r="C4820">
        <v>14</v>
      </c>
      <c r="D4820" t="s">
        <v>5235</v>
      </c>
      <c r="E4820">
        <v>25529689.5</v>
      </c>
      <c r="F4820" t="s">
        <v>5729</v>
      </c>
      <c r="G4820" t="s">
        <v>1624</v>
      </c>
      <c r="H4820" t="s">
        <v>12010</v>
      </c>
      <c r="I4820">
        <v>544</v>
      </c>
      <c r="J4820" t="s">
        <v>14114</v>
      </c>
      <c r="K4820">
        <v>19</v>
      </c>
      <c r="L4820" t="s">
        <v>23647</v>
      </c>
      <c r="M4820" t="s">
        <v>23694</v>
      </c>
      <c r="N4820">
        <v>20000000</v>
      </c>
      <c r="O4820">
        <v>1971</v>
      </c>
      <c r="P4820">
        <v>6.8</v>
      </c>
    </row>
    <row r="4821" spans="1:16" x14ac:dyDescent="0.3">
      <c r="A4821" t="s">
        <v>2377</v>
      </c>
      <c r="B4821">
        <v>77</v>
      </c>
      <c r="C4821">
        <v>5</v>
      </c>
      <c r="D4821" t="s">
        <v>5236</v>
      </c>
      <c r="E4821">
        <v>25529689.5</v>
      </c>
      <c r="F4821" t="s">
        <v>6145</v>
      </c>
      <c r="G4821" t="s">
        <v>7228</v>
      </c>
      <c r="H4821" t="s">
        <v>12011</v>
      </c>
      <c r="I4821">
        <v>80</v>
      </c>
      <c r="J4821" t="s">
        <v>14115</v>
      </c>
      <c r="K4821">
        <v>1</v>
      </c>
      <c r="L4821" t="s">
        <v>23647</v>
      </c>
      <c r="M4821" t="s">
        <v>23694</v>
      </c>
      <c r="N4821">
        <v>100000</v>
      </c>
      <c r="O4821">
        <v>2014</v>
      </c>
      <c r="P4821">
        <v>7.6</v>
      </c>
    </row>
    <row r="4822" spans="1:16" x14ac:dyDescent="0.3">
      <c r="A4822" t="s">
        <v>1124</v>
      </c>
      <c r="B4822">
        <v>114</v>
      </c>
      <c r="C4822">
        <v>241</v>
      </c>
      <c r="D4822" t="s">
        <v>2756</v>
      </c>
      <c r="E4822">
        <v>32721635</v>
      </c>
      <c r="F4822" t="s">
        <v>5729</v>
      </c>
      <c r="G4822" t="s">
        <v>892</v>
      </c>
      <c r="H4822" t="s">
        <v>9825</v>
      </c>
      <c r="I4822">
        <v>67824</v>
      </c>
      <c r="J4822" t="s">
        <v>12957</v>
      </c>
      <c r="K4822">
        <v>279</v>
      </c>
      <c r="L4822" t="s">
        <v>23647</v>
      </c>
      <c r="M4822" t="s">
        <v>23694</v>
      </c>
      <c r="N4822">
        <v>15000000</v>
      </c>
      <c r="O4822">
        <v>2009</v>
      </c>
      <c r="P4822">
        <v>6.6</v>
      </c>
    </row>
    <row r="4823" spans="1:16" x14ac:dyDescent="0.3">
      <c r="A4823" t="s">
        <v>2378</v>
      </c>
      <c r="B4823">
        <v>80</v>
      </c>
      <c r="C4823">
        <v>16</v>
      </c>
      <c r="D4823" t="s">
        <v>5237</v>
      </c>
      <c r="E4823">
        <v>25529689.5</v>
      </c>
      <c r="F4823" t="s">
        <v>5814</v>
      </c>
      <c r="G4823" t="s">
        <v>6749</v>
      </c>
      <c r="H4823" t="s">
        <v>12012</v>
      </c>
      <c r="I4823">
        <v>496</v>
      </c>
      <c r="J4823" t="s">
        <v>14116</v>
      </c>
      <c r="K4823">
        <v>13</v>
      </c>
      <c r="L4823" t="s">
        <v>23647</v>
      </c>
      <c r="M4823" t="s">
        <v>23694</v>
      </c>
      <c r="N4823">
        <v>70000</v>
      </c>
      <c r="O4823">
        <v>2004</v>
      </c>
      <c r="P4823">
        <v>8.3000000000000007</v>
      </c>
    </row>
    <row r="4824" spans="1:16" x14ac:dyDescent="0.3">
      <c r="A4824" t="s">
        <v>150</v>
      </c>
      <c r="B4824">
        <v>84</v>
      </c>
      <c r="C4824">
        <v>138</v>
      </c>
      <c r="D4824" t="s">
        <v>5238</v>
      </c>
      <c r="E4824">
        <v>3216970</v>
      </c>
      <c r="F4824" t="s">
        <v>5440</v>
      </c>
      <c r="G4824" t="s">
        <v>2651</v>
      </c>
      <c r="H4824" t="s">
        <v>12013</v>
      </c>
      <c r="I4824">
        <v>142619</v>
      </c>
      <c r="J4824" t="s">
        <v>5285</v>
      </c>
      <c r="K4824">
        <v>586</v>
      </c>
      <c r="L4824" t="s">
        <v>23647</v>
      </c>
      <c r="M4824" t="s">
        <v>23694</v>
      </c>
      <c r="N4824">
        <v>60000</v>
      </c>
      <c r="O4824">
        <v>1998</v>
      </c>
      <c r="P4824">
        <v>7.5</v>
      </c>
    </row>
    <row r="4825" spans="1:16" x14ac:dyDescent="0.3">
      <c r="A4825" t="s">
        <v>2379</v>
      </c>
      <c r="B4825">
        <v>86</v>
      </c>
      <c r="C4825">
        <v>5</v>
      </c>
      <c r="D4825" t="s">
        <v>5239</v>
      </c>
      <c r="E4825">
        <v>33598</v>
      </c>
      <c r="F4825" t="s">
        <v>5417</v>
      </c>
      <c r="G4825" t="s">
        <v>7229</v>
      </c>
      <c r="H4825" t="s">
        <v>12014</v>
      </c>
      <c r="I4825">
        <v>405</v>
      </c>
      <c r="J4825" t="s">
        <v>14117</v>
      </c>
      <c r="K4825">
        <v>15</v>
      </c>
      <c r="L4825" t="s">
        <v>23647</v>
      </c>
      <c r="M4825" t="s">
        <v>23694</v>
      </c>
      <c r="N4825">
        <v>20000000</v>
      </c>
      <c r="O4825">
        <v>1997</v>
      </c>
      <c r="P4825">
        <v>5.4</v>
      </c>
    </row>
    <row r="4826" spans="1:16" x14ac:dyDescent="0.3">
      <c r="A4826" t="s">
        <v>2380</v>
      </c>
      <c r="B4826">
        <v>87</v>
      </c>
      <c r="C4826">
        <v>32</v>
      </c>
      <c r="D4826" t="s">
        <v>5240</v>
      </c>
      <c r="E4826">
        <v>536767</v>
      </c>
      <c r="F4826" t="s">
        <v>5750</v>
      </c>
      <c r="G4826" t="s">
        <v>2640</v>
      </c>
      <c r="H4826" t="s">
        <v>12015</v>
      </c>
      <c r="I4826">
        <v>1622</v>
      </c>
      <c r="J4826" t="s">
        <v>14118</v>
      </c>
      <c r="K4826">
        <v>83</v>
      </c>
      <c r="L4826" t="s">
        <v>23647</v>
      </c>
      <c r="M4826" t="s">
        <v>23694</v>
      </c>
      <c r="N4826">
        <v>60000</v>
      </c>
      <c r="O4826">
        <v>1998</v>
      </c>
      <c r="P4826">
        <v>5.3</v>
      </c>
    </row>
    <row r="4827" spans="1:16" x14ac:dyDescent="0.3">
      <c r="A4827" t="s">
        <v>2381</v>
      </c>
      <c r="B4827">
        <v>80</v>
      </c>
      <c r="C4827">
        <v>18</v>
      </c>
      <c r="D4827" t="s">
        <v>5241</v>
      </c>
      <c r="E4827">
        <v>25529689.5</v>
      </c>
      <c r="F4827" t="s">
        <v>5512</v>
      </c>
      <c r="G4827" t="s">
        <v>7230</v>
      </c>
      <c r="H4827" t="s">
        <v>12016</v>
      </c>
      <c r="I4827">
        <v>48</v>
      </c>
      <c r="J4827" t="s">
        <v>14119</v>
      </c>
      <c r="K4827">
        <v>18</v>
      </c>
      <c r="L4827" t="s">
        <v>23647</v>
      </c>
      <c r="M4827" t="s">
        <v>23694</v>
      </c>
      <c r="N4827">
        <v>75000</v>
      </c>
      <c r="O4827">
        <v>2015</v>
      </c>
      <c r="P4827">
        <v>4.5</v>
      </c>
    </row>
    <row r="4828" spans="1:16" x14ac:dyDescent="0.3">
      <c r="A4828" t="s">
        <v>1350</v>
      </c>
      <c r="B4828">
        <v>100</v>
      </c>
      <c r="C4828">
        <v>193</v>
      </c>
      <c r="D4828" t="s">
        <v>5242</v>
      </c>
      <c r="E4828">
        <v>11529368</v>
      </c>
      <c r="F4828" t="s">
        <v>6190</v>
      </c>
      <c r="G4828" t="s">
        <v>7231</v>
      </c>
      <c r="H4828" t="s">
        <v>12017</v>
      </c>
      <c r="I4828">
        <v>85028</v>
      </c>
      <c r="J4828" t="s">
        <v>14120</v>
      </c>
      <c r="K4828">
        <v>404</v>
      </c>
      <c r="L4828" t="s">
        <v>23647</v>
      </c>
      <c r="M4828" t="s">
        <v>23694</v>
      </c>
      <c r="N4828">
        <v>65000</v>
      </c>
      <c r="O4828">
        <v>2004</v>
      </c>
      <c r="P4828">
        <v>7.3</v>
      </c>
    </row>
    <row r="4829" spans="1:16" x14ac:dyDescent="0.3">
      <c r="A4829" t="s">
        <v>2382</v>
      </c>
      <c r="B4829">
        <v>82</v>
      </c>
      <c r="C4829">
        <v>66</v>
      </c>
      <c r="D4829" t="s">
        <v>5243</v>
      </c>
      <c r="E4829">
        <v>40557</v>
      </c>
      <c r="F4829" t="s">
        <v>5447</v>
      </c>
      <c r="G4829" t="s">
        <v>2469</v>
      </c>
      <c r="H4829" t="s">
        <v>12018</v>
      </c>
      <c r="I4829">
        <v>1389</v>
      </c>
      <c r="J4829" t="s">
        <v>14121</v>
      </c>
      <c r="K4829">
        <v>22</v>
      </c>
      <c r="L4829" t="s">
        <v>23647</v>
      </c>
      <c r="M4829" t="s">
        <v>23694</v>
      </c>
      <c r="N4829">
        <v>60000</v>
      </c>
      <c r="O4829">
        <v>2011</v>
      </c>
      <c r="P4829">
        <v>5.6</v>
      </c>
    </row>
    <row r="4830" spans="1:16" x14ac:dyDescent="0.3">
      <c r="A4830" t="s">
        <v>2231</v>
      </c>
      <c r="B4830">
        <v>82</v>
      </c>
      <c r="C4830">
        <v>65</v>
      </c>
      <c r="D4830" t="s">
        <v>2388</v>
      </c>
      <c r="E4830">
        <v>30084</v>
      </c>
      <c r="F4830" t="s">
        <v>5491</v>
      </c>
      <c r="G4830" t="s">
        <v>3418</v>
      </c>
      <c r="H4830" t="s">
        <v>12019</v>
      </c>
      <c r="I4830">
        <v>5507</v>
      </c>
      <c r="J4830" t="s">
        <v>4018</v>
      </c>
      <c r="K4830">
        <v>23</v>
      </c>
      <c r="L4830" t="s">
        <v>23647</v>
      </c>
      <c r="M4830" t="s">
        <v>23694</v>
      </c>
      <c r="N4830">
        <v>70000</v>
      </c>
      <c r="O4830">
        <v>2014</v>
      </c>
      <c r="P4830">
        <v>5.6</v>
      </c>
    </row>
    <row r="4831" spans="1:16" x14ac:dyDescent="0.3">
      <c r="A4831" t="s">
        <v>2383</v>
      </c>
      <c r="B4831">
        <v>70</v>
      </c>
      <c r="C4831">
        <v>95</v>
      </c>
      <c r="D4831" t="s">
        <v>5244</v>
      </c>
      <c r="E4831">
        <v>25529689.5</v>
      </c>
      <c r="F4831" t="s">
        <v>5862</v>
      </c>
      <c r="G4831" t="s">
        <v>7232</v>
      </c>
      <c r="H4831" t="s">
        <v>12020</v>
      </c>
      <c r="I4831">
        <v>4752</v>
      </c>
      <c r="J4831" t="s">
        <v>14122</v>
      </c>
      <c r="K4831">
        <v>152</v>
      </c>
      <c r="L4831" t="s">
        <v>23647</v>
      </c>
      <c r="M4831" t="s">
        <v>23694</v>
      </c>
      <c r="N4831">
        <v>62000</v>
      </c>
      <c r="O4831">
        <v>1962</v>
      </c>
      <c r="P4831">
        <v>4.0999999999999996</v>
      </c>
    </row>
    <row r="4832" spans="1:16" x14ac:dyDescent="0.3">
      <c r="A4832" t="s">
        <v>2384</v>
      </c>
      <c r="B4832">
        <v>75</v>
      </c>
      <c r="C4832">
        <v>13</v>
      </c>
      <c r="D4832" t="s">
        <v>5245</v>
      </c>
      <c r="E4832">
        <v>25529689.5</v>
      </c>
      <c r="F4832" t="s">
        <v>5558</v>
      </c>
      <c r="G4832" t="s">
        <v>7233</v>
      </c>
      <c r="H4832" t="s">
        <v>12021</v>
      </c>
      <c r="I4832">
        <v>683</v>
      </c>
      <c r="J4832" t="s">
        <v>14123</v>
      </c>
      <c r="K4832">
        <v>8</v>
      </c>
      <c r="L4832" t="s">
        <v>23647</v>
      </c>
      <c r="M4832" t="s">
        <v>23694</v>
      </c>
      <c r="N4832">
        <v>100000</v>
      </c>
      <c r="O4832">
        <v>2014</v>
      </c>
      <c r="P4832">
        <v>6.8</v>
      </c>
    </row>
    <row r="4833" spans="1:16" x14ac:dyDescent="0.3">
      <c r="A4833" t="s">
        <v>2385</v>
      </c>
      <c r="B4833">
        <v>87</v>
      </c>
      <c r="C4833">
        <v>15</v>
      </c>
      <c r="D4833" t="s">
        <v>4489</v>
      </c>
      <c r="E4833">
        <v>25529689.5</v>
      </c>
      <c r="F4833" t="s">
        <v>5447</v>
      </c>
      <c r="G4833" t="s">
        <v>2388</v>
      </c>
      <c r="H4833" t="s">
        <v>12022</v>
      </c>
      <c r="I4833">
        <v>760</v>
      </c>
      <c r="J4833" t="s">
        <v>13103</v>
      </c>
      <c r="K4833">
        <v>4</v>
      </c>
      <c r="L4833" t="s">
        <v>23647</v>
      </c>
      <c r="M4833" t="s">
        <v>23694</v>
      </c>
      <c r="N4833">
        <v>20000000</v>
      </c>
      <c r="O4833">
        <v>2012</v>
      </c>
      <c r="P4833">
        <v>6.3</v>
      </c>
    </row>
    <row r="4834" spans="1:16" x14ac:dyDescent="0.3">
      <c r="A4834" t="s">
        <v>1634</v>
      </c>
      <c r="B4834">
        <v>87</v>
      </c>
      <c r="C4834">
        <v>125</v>
      </c>
      <c r="D4834" t="s">
        <v>5246</v>
      </c>
      <c r="E4834">
        <v>25529689.5</v>
      </c>
      <c r="F4834" t="s">
        <v>6072</v>
      </c>
      <c r="G4834" t="s">
        <v>7234</v>
      </c>
      <c r="H4834" t="s">
        <v>12023</v>
      </c>
      <c r="I4834">
        <v>13065</v>
      </c>
      <c r="J4834" t="s">
        <v>14124</v>
      </c>
      <c r="K4834">
        <v>136</v>
      </c>
      <c r="L4834" t="s">
        <v>23647</v>
      </c>
      <c r="M4834" t="s">
        <v>23694</v>
      </c>
      <c r="N4834">
        <v>70000</v>
      </c>
      <c r="O4834">
        <v>2011</v>
      </c>
      <c r="P4834">
        <v>5.8</v>
      </c>
    </row>
    <row r="4835" spans="1:16" x14ac:dyDescent="0.3">
      <c r="A4835" t="s">
        <v>1761</v>
      </c>
      <c r="B4835">
        <v>98</v>
      </c>
      <c r="C4835">
        <v>36</v>
      </c>
      <c r="D4835" t="s">
        <v>5247</v>
      </c>
      <c r="E4835">
        <v>10246600</v>
      </c>
      <c r="F4835" t="s">
        <v>5397</v>
      </c>
      <c r="G4835" t="s">
        <v>7235</v>
      </c>
      <c r="H4835" t="s">
        <v>12024</v>
      </c>
      <c r="I4835">
        <v>6375</v>
      </c>
      <c r="J4835" t="s">
        <v>14125</v>
      </c>
      <c r="K4835">
        <v>36</v>
      </c>
      <c r="L4835" t="s">
        <v>23647</v>
      </c>
      <c r="M4835" t="s">
        <v>23694</v>
      </c>
      <c r="N4835">
        <v>25000</v>
      </c>
      <c r="O4835">
        <v>1995</v>
      </c>
      <c r="P4835">
        <v>6.6</v>
      </c>
    </row>
    <row r="4836" spans="1:16" x14ac:dyDescent="0.3">
      <c r="A4836" t="s">
        <v>2386</v>
      </c>
      <c r="B4836">
        <v>83</v>
      </c>
      <c r="C4836">
        <v>73</v>
      </c>
      <c r="D4836" t="s">
        <v>5248</v>
      </c>
      <c r="E4836">
        <v>25529689.5</v>
      </c>
      <c r="F4836" t="s">
        <v>5459</v>
      </c>
      <c r="G4836" t="s">
        <v>7236</v>
      </c>
      <c r="H4836" t="s">
        <v>12025</v>
      </c>
      <c r="I4836">
        <v>3885</v>
      </c>
      <c r="J4836" t="s">
        <v>2386</v>
      </c>
      <c r="K4836">
        <v>40</v>
      </c>
      <c r="L4836" t="s">
        <v>23647</v>
      </c>
      <c r="M4836" t="s">
        <v>23697</v>
      </c>
      <c r="N4836">
        <v>20000000</v>
      </c>
      <c r="O4836">
        <v>2013</v>
      </c>
      <c r="P4836">
        <v>6.7</v>
      </c>
    </row>
    <row r="4837" spans="1:16" x14ac:dyDescent="0.3">
      <c r="A4837" t="s">
        <v>2387</v>
      </c>
      <c r="B4837">
        <v>99</v>
      </c>
      <c r="C4837">
        <v>1</v>
      </c>
      <c r="D4837" t="s">
        <v>5249</v>
      </c>
      <c r="E4837">
        <v>25529689.5</v>
      </c>
      <c r="F4837" t="s">
        <v>5397</v>
      </c>
      <c r="G4837" t="s">
        <v>7237</v>
      </c>
      <c r="H4837" t="s">
        <v>12026</v>
      </c>
      <c r="I4837">
        <v>712</v>
      </c>
      <c r="J4837" t="s">
        <v>14126</v>
      </c>
      <c r="K4837">
        <v>9</v>
      </c>
      <c r="L4837" t="s">
        <v>23674</v>
      </c>
      <c r="M4837" t="s">
        <v>23741</v>
      </c>
      <c r="N4837">
        <v>20000000</v>
      </c>
      <c r="O4837">
        <v>1983</v>
      </c>
      <c r="P4837">
        <v>6.4</v>
      </c>
    </row>
    <row r="4838" spans="1:16" x14ac:dyDescent="0.3">
      <c r="A4838" t="s">
        <v>2388</v>
      </c>
      <c r="B4838">
        <v>98</v>
      </c>
      <c r="C4838">
        <v>113</v>
      </c>
      <c r="D4838" t="s">
        <v>2832</v>
      </c>
      <c r="E4838">
        <v>389804</v>
      </c>
      <c r="F4838" t="s">
        <v>5397</v>
      </c>
      <c r="G4838" t="s">
        <v>2388</v>
      </c>
      <c r="H4838" t="s">
        <v>12027</v>
      </c>
      <c r="I4838">
        <v>11816</v>
      </c>
      <c r="J4838" t="s">
        <v>14127</v>
      </c>
      <c r="K4838">
        <v>35</v>
      </c>
      <c r="L4838" t="s">
        <v>23647</v>
      </c>
      <c r="M4838" t="s">
        <v>23694</v>
      </c>
      <c r="N4838">
        <v>65000</v>
      </c>
      <c r="O4838">
        <v>2010</v>
      </c>
      <c r="P4838">
        <v>6.3</v>
      </c>
    </row>
    <row r="4839" spans="1:16" x14ac:dyDescent="0.3">
      <c r="A4839" t="s">
        <v>2389</v>
      </c>
      <c r="B4839">
        <v>93</v>
      </c>
      <c r="C4839">
        <v>13</v>
      </c>
      <c r="D4839" t="s">
        <v>5250</v>
      </c>
      <c r="E4839">
        <v>25529689.5</v>
      </c>
      <c r="F4839" t="s">
        <v>6191</v>
      </c>
      <c r="G4839" t="s">
        <v>6243</v>
      </c>
      <c r="H4839" t="s">
        <v>12028</v>
      </c>
      <c r="I4839">
        <v>485</v>
      </c>
      <c r="J4839" t="s">
        <v>14128</v>
      </c>
      <c r="K4839">
        <v>5</v>
      </c>
      <c r="L4839" t="s">
        <v>23647</v>
      </c>
      <c r="M4839" t="s">
        <v>23694</v>
      </c>
      <c r="N4839">
        <v>60000</v>
      </c>
      <c r="O4839">
        <v>2012</v>
      </c>
      <c r="P4839">
        <v>3.4</v>
      </c>
    </row>
    <row r="4840" spans="1:16" x14ac:dyDescent="0.3">
      <c r="A4840" t="s">
        <v>2390</v>
      </c>
      <c r="B4840">
        <v>104</v>
      </c>
      <c r="C4840">
        <v>112</v>
      </c>
      <c r="D4840" t="s">
        <v>5251</v>
      </c>
      <c r="E4840">
        <v>25529689.5</v>
      </c>
      <c r="F4840" t="s">
        <v>5491</v>
      </c>
      <c r="G4840" t="s">
        <v>2312</v>
      </c>
      <c r="H4840" t="s">
        <v>12029</v>
      </c>
      <c r="I4840">
        <v>128</v>
      </c>
      <c r="J4840" t="s">
        <v>14129</v>
      </c>
      <c r="K4840">
        <v>3</v>
      </c>
      <c r="L4840" t="s">
        <v>23647</v>
      </c>
      <c r="M4840" t="s">
        <v>23694</v>
      </c>
      <c r="N4840">
        <v>20000000</v>
      </c>
      <c r="O4840">
        <v>2006</v>
      </c>
      <c r="P4840">
        <v>4.7</v>
      </c>
    </row>
    <row r="4841" spans="1:16" x14ac:dyDescent="0.3">
      <c r="A4841" t="s">
        <v>2391</v>
      </c>
      <c r="B4841">
        <v>111</v>
      </c>
      <c r="C4841">
        <v>12</v>
      </c>
      <c r="D4841" t="s">
        <v>30</v>
      </c>
      <c r="E4841">
        <v>25529689.5</v>
      </c>
      <c r="F4841" t="s">
        <v>5814</v>
      </c>
      <c r="G4841" t="s">
        <v>30</v>
      </c>
      <c r="H4841" t="s">
        <v>12030</v>
      </c>
      <c r="I4841">
        <v>61</v>
      </c>
      <c r="J4841" t="s">
        <v>30</v>
      </c>
      <c r="K4841">
        <v>1</v>
      </c>
      <c r="L4841" t="s">
        <v>23647</v>
      </c>
      <c r="M4841" t="s">
        <v>23694</v>
      </c>
      <c r="N4841">
        <v>50000</v>
      </c>
      <c r="O4841">
        <v>2015</v>
      </c>
      <c r="P4841">
        <v>6</v>
      </c>
    </row>
    <row r="4842" spans="1:16" x14ac:dyDescent="0.3">
      <c r="A4842" t="s">
        <v>2392</v>
      </c>
      <c r="B4842">
        <v>47</v>
      </c>
      <c r="C4842">
        <v>60</v>
      </c>
      <c r="D4842" t="s">
        <v>5252</v>
      </c>
      <c r="E4842">
        <v>25529689.5</v>
      </c>
      <c r="F4842" t="s">
        <v>5498</v>
      </c>
      <c r="G4842" t="s">
        <v>7238</v>
      </c>
      <c r="H4842" t="s">
        <v>12031</v>
      </c>
      <c r="I4842">
        <v>6261</v>
      </c>
      <c r="J4842" t="s">
        <v>14130</v>
      </c>
      <c r="K4842">
        <v>99</v>
      </c>
      <c r="L4842" t="s">
        <v>23647</v>
      </c>
      <c r="M4842" t="s">
        <v>23694</v>
      </c>
      <c r="N4842">
        <v>50000</v>
      </c>
      <c r="O4842">
        <v>2005</v>
      </c>
      <c r="P4842">
        <v>7.3</v>
      </c>
    </row>
    <row r="4843" spans="1:16" x14ac:dyDescent="0.3">
      <c r="A4843" t="s">
        <v>2393</v>
      </c>
      <c r="B4843">
        <v>92</v>
      </c>
      <c r="C4843">
        <v>10</v>
      </c>
      <c r="D4843" t="s">
        <v>30</v>
      </c>
      <c r="E4843">
        <v>25529689.5</v>
      </c>
      <c r="F4843" t="s">
        <v>5814</v>
      </c>
      <c r="G4843" t="s">
        <v>7239</v>
      </c>
      <c r="H4843" t="s">
        <v>12032</v>
      </c>
      <c r="I4843">
        <v>53</v>
      </c>
      <c r="J4843" t="s">
        <v>30</v>
      </c>
      <c r="K4843">
        <v>10</v>
      </c>
      <c r="L4843" t="s">
        <v>23647</v>
      </c>
      <c r="M4843" t="s">
        <v>23694</v>
      </c>
      <c r="N4843">
        <v>50000</v>
      </c>
      <c r="O4843">
        <v>2013</v>
      </c>
      <c r="P4843">
        <v>7.9</v>
      </c>
    </row>
    <row r="4844" spans="1:16" x14ac:dyDescent="0.3">
      <c r="A4844" t="s">
        <v>2394</v>
      </c>
      <c r="B4844">
        <v>97</v>
      </c>
      <c r="C4844">
        <v>161</v>
      </c>
      <c r="D4844" t="s">
        <v>5253</v>
      </c>
      <c r="E4844">
        <v>25529689.5</v>
      </c>
      <c r="F4844" t="s">
        <v>5522</v>
      </c>
      <c r="G4844" t="s">
        <v>3325</v>
      </c>
      <c r="H4844" t="s">
        <v>12033</v>
      </c>
      <c r="I4844">
        <v>48236</v>
      </c>
      <c r="J4844" t="s">
        <v>14131</v>
      </c>
      <c r="K4844">
        <v>180</v>
      </c>
      <c r="L4844" t="s">
        <v>23647</v>
      </c>
      <c r="M4844" t="s">
        <v>23694</v>
      </c>
      <c r="N4844">
        <v>4000000</v>
      </c>
      <c r="O4844">
        <v>2014</v>
      </c>
      <c r="P4844">
        <v>6.1</v>
      </c>
    </row>
    <row r="4845" spans="1:16" x14ac:dyDescent="0.3">
      <c r="A4845" t="s">
        <v>2395</v>
      </c>
      <c r="B4845">
        <v>81</v>
      </c>
      <c r="C4845">
        <v>7</v>
      </c>
      <c r="D4845" t="s">
        <v>5254</v>
      </c>
      <c r="E4845">
        <v>25529689.5</v>
      </c>
      <c r="F4845" t="s">
        <v>6173</v>
      </c>
      <c r="G4845" t="s">
        <v>7240</v>
      </c>
      <c r="H4845" t="s">
        <v>12034</v>
      </c>
      <c r="I4845">
        <v>66</v>
      </c>
      <c r="J4845" t="s">
        <v>14132</v>
      </c>
      <c r="K4845">
        <v>2</v>
      </c>
      <c r="L4845" t="s">
        <v>23647</v>
      </c>
      <c r="M4845" t="s">
        <v>23694</v>
      </c>
      <c r="N4845">
        <v>50000</v>
      </c>
      <c r="O4845">
        <v>2014</v>
      </c>
      <c r="P4845">
        <v>7.4</v>
      </c>
    </row>
    <row r="4846" spans="1:16" x14ac:dyDescent="0.3">
      <c r="A4846" t="s">
        <v>2396</v>
      </c>
      <c r="B4846">
        <v>83</v>
      </c>
      <c r="C4846">
        <v>34</v>
      </c>
      <c r="D4846" t="s">
        <v>5255</v>
      </c>
      <c r="E4846">
        <v>25529689.5</v>
      </c>
      <c r="F4846" t="s">
        <v>5558</v>
      </c>
      <c r="G4846" t="s">
        <v>7241</v>
      </c>
      <c r="H4846" t="s">
        <v>12035</v>
      </c>
      <c r="I4846">
        <v>733</v>
      </c>
      <c r="J4846" t="s">
        <v>14133</v>
      </c>
      <c r="K4846">
        <v>7</v>
      </c>
      <c r="L4846" t="s">
        <v>23647</v>
      </c>
      <c r="M4846" t="s">
        <v>23694</v>
      </c>
      <c r="N4846">
        <v>42000</v>
      </c>
      <c r="O4846">
        <v>2013</v>
      </c>
      <c r="P4846">
        <v>6.6</v>
      </c>
    </row>
    <row r="4847" spans="1:16" x14ac:dyDescent="0.3">
      <c r="A4847" t="s">
        <v>2397</v>
      </c>
      <c r="B4847">
        <v>96</v>
      </c>
      <c r="C4847">
        <v>112</v>
      </c>
      <c r="D4847" t="s">
        <v>5256</v>
      </c>
      <c r="E4847">
        <v>25529689.5</v>
      </c>
      <c r="F4847" t="s">
        <v>5447</v>
      </c>
      <c r="G4847" t="s">
        <v>4227</v>
      </c>
      <c r="H4847" t="s">
        <v>12036</v>
      </c>
      <c r="I4847">
        <v>181</v>
      </c>
      <c r="J4847" t="s">
        <v>14134</v>
      </c>
      <c r="K4847">
        <v>4</v>
      </c>
      <c r="L4847" t="s">
        <v>23647</v>
      </c>
      <c r="M4847" t="s">
        <v>23694</v>
      </c>
      <c r="N4847">
        <v>45000</v>
      </c>
      <c r="O4847">
        <v>2013</v>
      </c>
      <c r="P4847">
        <v>5.5</v>
      </c>
    </row>
    <row r="4848" spans="1:16" x14ac:dyDescent="0.3">
      <c r="A4848" t="s">
        <v>501</v>
      </c>
      <c r="B4848">
        <v>90</v>
      </c>
      <c r="C4848">
        <v>75</v>
      </c>
      <c r="D4848" t="s">
        <v>5257</v>
      </c>
      <c r="E4848">
        <v>241816</v>
      </c>
      <c r="F4848" t="s">
        <v>5558</v>
      </c>
      <c r="G4848" t="s">
        <v>3815</v>
      </c>
      <c r="H4848" t="s">
        <v>12037</v>
      </c>
      <c r="I4848">
        <v>6246</v>
      </c>
      <c r="J4848" t="s">
        <v>14135</v>
      </c>
      <c r="K4848">
        <v>76</v>
      </c>
      <c r="L4848" t="s">
        <v>23647</v>
      </c>
      <c r="M4848" t="s">
        <v>23694</v>
      </c>
      <c r="N4848">
        <v>42000</v>
      </c>
      <c r="O4848">
        <v>2000</v>
      </c>
      <c r="P4848">
        <v>7.5</v>
      </c>
    </row>
    <row r="4849" spans="1:16" x14ac:dyDescent="0.3">
      <c r="A4849" t="s">
        <v>2398</v>
      </c>
      <c r="B4849">
        <v>90</v>
      </c>
      <c r="C4849">
        <v>21</v>
      </c>
      <c r="D4849" t="s">
        <v>5258</v>
      </c>
      <c r="E4849">
        <v>277233</v>
      </c>
      <c r="F4849" t="s">
        <v>5417</v>
      </c>
      <c r="G4849" t="s">
        <v>1972</v>
      </c>
      <c r="H4849" t="s">
        <v>12038</v>
      </c>
      <c r="I4849">
        <v>2631</v>
      </c>
      <c r="J4849" t="s">
        <v>14136</v>
      </c>
      <c r="K4849">
        <v>26</v>
      </c>
      <c r="L4849" t="s">
        <v>23647</v>
      </c>
      <c r="M4849" t="s">
        <v>23694</v>
      </c>
      <c r="N4849">
        <v>40000</v>
      </c>
      <c r="O4849">
        <v>1999</v>
      </c>
      <c r="P4849">
        <v>7.6</v>
      </c>
    </row>
    <row r="4850" spans="1:16" x14ac:dyDescent="0.3">
      <c r="A4850" t="s">
        <v>2399</v>
      </c>
      <c r="B4850">
        <v>95</v>
      </c>
      <c r="C4850">
        <v>3</v>
      </c>
      <c r="D4850" t="s">
        <v>5259</v>
      </c>
      <c r="E4850">
        <v>25529689.5</v>
      </c>
      <c r="F4850" t="s">
        <v>5501</v>
      </c>
      <c r="G4850" t="s">
        <v>3702</v>
      </c>
      <c r="H4850" t="s">
        <v>12039</v>
      </c>
      <c r="I4850">
        <v>34</v>
      </c>
      <c r="J4850" t="s">
        <v>14137</v>
      </c>
      <c r="K4850">
        <v>2</v>
      </c>
      <c r="L4850" t="s">
        <v>23647</v>
      </c>
      <c r="M4850" t="s">
        <v>23694</v>
      </c>
      <c r="N4850">
        <v>75000</v>
      </c>
      <c r="O4850">
        <v>2014</v>
      </c>
      <c r="P4850">
        <v>5</v>
      </c>
    </row>
    <row r="4851" spans="1:16" x14ac:dyDescent="0.3">
      <c r="A4851" t="s">
        <v>2400</v>
      </c>
      <c r="B4851">
        <v>83</v>
      </c>
      <c r="C4851">
        <v>2</v>
      </c>
      <c r="D4851" t="s">
        <v>5260</v>
      </c>
      <c r="E4851">
        <v>25529689.5</v>
      </c>
      <c r="F4851" t="s">
        <v>5714</v>
      </c>
      <c r="G4851" t="s">
        <v>7242</v>
      </c>
      <c r="H4851" t="s">
        <v>12040</v>
      </c>
      <c r="I4851">
        <v>192</v>
      </c>
      <c r="J4851" t="s">
        <v>14138</v>
      </c>
      <c r="K4851">
        <v>6</v>
      </c>
      <c r="L4851" t="s">
        <v>23647</v>
      </c>
      <c r="M4851" t="s">
        <v>23694</v>
      </c>
      <c r="N4851">
        <v>40000</v>
      </c>
      <c r="O4851">
        <v>2011</v>
      </c>
      <c r="P4851">
        <v>3.2</v>
      </c>
    </row>
    <row r="4852" spans="1:16" x14ac:dyDescent="0.3">
      <c r="A4852" t="s">
        <v>78</v>
      </c>
      <c r="B4852">
        <v>117</v>
      </c>
      <c r="C4852">
        <v>71</v>
      </c>
      <c r="D4852" t="s">
        <v>5261</v>
      </c>
      <c r="E4852">
        <v>321952</v>
      </c>
      <c r="F4852" t="s">
        <v>5593</v>
      </c>
      <c r="G4852" t="s">
        <v>5063</v>
      </c>
      <c r="H4852" t="s">
        <v>12041</v>
      </c>
      <c r="I4852">
        <v>12611</v>
      </c>
      <c r="J4852" t="s">
        <v>4526</v>
      </c>
      <c r="K4852">
        <v>113</v>
      </c>
      <c r="L4852" t="s">
        <v>23647</v>
      </c>
      <c r="M4852" t="s">
        <v>23694</v>
      </c>
      <c r="N4852">
        <v>20000000</v>
      </c>
      <c r="O4852">
        <v>1978</v>
      </c>
      <c r="P4852">
        <v>8.1999999999999993</v>
      </c>
    </row>
    <row r="4853" spans="1:16" x14ac:dyDescent="0.3">
      <c r="A4853" t="s">
        <v>2401</v>
      </c>
      <c r="B4853">
        <v>75</v>
      </c>
      <c r="C4853">
        <v>7</v>
      </c>
      <c r="D4853" t="s">
        <v>5262</v>
      </c>
      <c r="E4853">
        <v>25529689.5</v>
      </c>
      <c r="F4853" t="s">
        <v>5668</v>
      </c>
      <c r="G4853" t="s">
        <v>7243</v>
      </c>
      <c r="H4853" t="s">
        <v>12042</v>
      </c>
      <c r="I4853">
        <v>106</v>
      </c>
      <c r="J4853" t="s">
        <v>14139</v>
      </c>
      <c r="K4853">
        <v>5</v>
      </c>
      <c r="L4853" t="s">
        <v>23647</v>
      </c>
      <c r="M4853" t="s">
        <v>23694</v>
      </c>
      <c r="N4853">
        <v>50000</v>
      </c>
      <c r="O4853">
        <v>2012</v>
      </c>
      <c r="P4853">
        <v>3.7</v>
      </c>
    </row>
    <row r="4854" spans="1:16" x14ac:dyDescent="0.3">
      <c r="A4854" t="s">
        <v>2402</v>
      </c>
      <c r="B4854">
        <v>79</v>
      </c>
      <c r="C4854">
        <v>61</v>
      </c>
      <c r="D4854" t="s">
        <v>3441</v>
      </c>
      <c r="E4854">
        <v>24705</v>
      </c>
      <c r="F4854" t="s">
        <v>5558</v>
      </c>
      <c r="G4854" t="s">
        <v>3518</v>
      </c>
      <c r="H4854" t="s">
        <v>12043</v>
      </c>
      <c r="I4854">
        <v>1516</v>
      </c>
      <c r="J4854" t="s">
        <v>14140</v>
      </c>
      <c r="K4854">
        <v>10</v>
      </c>
      <c r="L4854" t="s">
        <v>23647</v>
      </c>
      <c r="M4854" t="s">
        <v>23694</v>
      </c>
      <c r="N4854">
        <v>20000000</v>
      </c>
      <c r="O4854">
        <v>2009</v>
      </c>
      <c r="P4854">
        <v>6.3</v>
      </c>
    </row>
    <row r="4855" spans="1:16" x14ac:dyDescent="0.3">
      <c r="A4855" t="s">
        <v>2403</v>
      </c>
      <c r="B4855">
        <v>78</v>
      </c>
      <c r="C4855">
        <v>3</v>
      </c>
      <c r="D4855" t="s">
        <v>5263</v>
      </c>
      <c r="E4855">
        <v>243768</v>
      </c>
      <c r="F4855" t="s">
        <v>5996</v>
      </c>
      <c r="G4855" t="s">
        <v>7244</v>
      </c>
      <c r="H4855" t="s">
        <v>12044</v>
      </c>
      <c r="I4855">
        <v>143</v>
      </c>
      <c r="J4855" t="s">
        <v>14141</v>
      </c>
      <c r="K4855">
        <v>9</v>
      </c>
      <c r="L4855" t="s">
        <v>23647</v>
      </c>
      <c r="M4855" t="s">
        <v>23694</v>
      </c>
      <c r="N4855">
        <v>30000</v>
      </c>
      <c r="O4855">
        <v>2007</v>
      </c>
      <c r="P4855">
        <v>4.0999999999999996</v>
      </c>
    </row>
    <row r="4856" spans="1:16" x14ac:dyDescent="0.3">
      <c r="A4856" t="s">
        <v>2404</v>
      </c>
      <c r="B4856">
        <v>109</v>
      </c>
      <c r="C4856">
        <v>52</v>
      </c>
      <c r="D4856" t="s">
        <v>5264</v>
      </c>
      <c r="E4856">
        <v>25529689.5</v>
      </c>
      <c r="F4856" t="s">
        <v>5447</v>
      </c>
      <c r="G4856" t="s">
        <v>2404</v>
      </c>
      <c r="H4856" t="s">
        <v>12045</v>
      </c>
      <c r="I4856">
        <v>1578</v>
      </c>
      <c r="J4856" t="s">
        <v>14142</v>
      </c>
      <c r="K4856">
        <v>23</v>
      </c>
      <c r="L4856" t="s">
        <v>23647</v>
      </c>
      <c r="M4856" t="s">
        <v>23694</v>
      </c>
      <c r="N4856">
        <v>20000000</v>
      </c>
      <c r="O4856">
        <v>2005</v>
      </c>
      <c r="P4856">
        <v>6.9</v>
      </c>
    </row>
    <row r="4857" spans="1:16" x14ac:dyDescent="0.3">
      <c r="A4857" t="s">
        <v>2405</v>
      </c>
      <c r="B4857">
        <v>89</v>
      </c>
      <c r="C4857">
        <v>112</v>
      </c>
      <c r="D4857" t="s">
        <v>5265</v>
      </c>
      <c r="E4857">
        <v>25529689.5</v>
      </c>
      <c r="F4857" t="s">
        <v>5714</v>
      </c>
      <c r="G4857" t="s">
        <v>7245</v>
      </c>
      <c r="H4857" t="s">
        <v>12046</v>
      </c>
      <c r="I4857">
        <v>23</v>
      </c>
      <c r="J4857" t="s">
        <v>14143</v>
      </c>
      <c r="K4857">
        <v>2</v>
      </c>
      <c r="L4857" t="s">
        <v>23647</v>
      </c>
      <c r="M4857" t="s">
        <v>23694</v>
      </c>
      <c r="N4857">
        <v>60000</v>
      </c>
      <c r="O4857">
        <v>2013</v>
      </c>
      <c r="P4857">
        <v>5.4</v>
      </c>
    </row>
    <row r="4858" spans="1:16" x14ac:dyDescent="0.3">
      <c r="A4858" t="s">
        <v>2186</v>
      </c>
      <c r="B4858">
        <v>93</v>
      </c>
      <c r="C4858">
        <v>53</v>
      </c>
      <c r="D4858" t="s">
        <v>5266</v>
      </c>
      <c r="E4858">
        <v>9609</v>
      </c>
      <c r="F4858" t="s">
        <v>5823</v>
      </c>
      <c r="G4858" t="s">
        <v>6264</v>
      </c>
      <c r="H4858" t="s">
        <v>12047</v>
      </c>
      <c r="I4858">
        <v>2646</v>
      </c>
      <c r="J4858" t="s">
        <v>14144</v>
      </c>
      <c r="K4858">
        <v>22</v>
      </c>
      <c r="L4858" t="s">
        <v>23647</v>
      </c>
      <c r="M4858" t="s">
        <v>23695</v>
      </c>
      <c r="N4858">
        <v>20000000</v>
      </c>
      <c r="O4858">
        <v>2009</v>
      </c>
      <c r="P4858">
        <v>6.5</v>
      </c>
    </row>
    <row r="4859" spans="1:16" x14ac:dyDescent="0.3">
      <c r="A4859" t="s">
        <v>637</v>
      </c>
      <c r="B4859">
        <v>102</v>
      </c>
      <c r="C4859">
        <v>136</v>
      </c>
      <c r="D4859" t="s">
        <v>5267</v>
      </c>
      <c r="E4859">
        <v>3151130</v>
      </c>
      <c r="F4859" t="s">
        <v>5447</v>
      </c>
      <c r="G4859" t="s">
        <v>4392</v>
      </c>
      <c r="H4859" t="s">
        <v>12048</v>
      </c>
      <c r="I4859">
        <v>181749</v>
      </c>
      <c r="J4859" t="s">
        <v>3648</v>
      </c>
      <c r="K4859">
        <v>615</v>
      </c>
      <c r="L4859" t="s">
        <v>23647</v>
      </c>
      <c r="M4859" t="s">
        <v>23694</v>
      </c>
      <c r="N4859">
        <v>230000</v>
      </c>
      <c r="O4859">
        <v>1994</v>
      </c>
      <c r="P4859">
        <v>7.8</v>
      </c>
    </row>
    <row r="4860" spans="1:16" x14ac:dyDescent="0.3">
      <c r="A4860" t="s">
        <v>2406</v>
      </c>
      <c r="B4860">
        <v>65</v>
      </c>
      <c r="C4860">
        <v>8</v>
      </c>
      <c r="D4860" t="s">
        <v>5268</v>
      </c>
      <c r="E4860">
        <v>8231</v>
      </c>
      <c r="F4860" t="s">
        <v>5658</v>
      </c>
      <c r="G4860" t="s">
        <v>7246</v>
      </c>
      <c r="H4860" t="s">
        <v>12049</v>
      </c>
      <c r="I4860">
        <v>803</v>
      </c>
      <c r="J4860" t="s">
        <v>30</v>
      </c>
      <c r="K4860">
        <v>16</v>
      </c>
      <c r="L4860" t="s">
        <v>23647</v>
      </c>
      <c r="M4860" t="s">
        <v>23694</v>
      </c>
      <c r="N4860">
        <v>27000</v>
      </c>
      <c r="O4860">
        <v>1971</v>
      </c>
      <c r="P4860">
        <v>6.7</v>
      </c>
    </row>
    <row r="4861" spans="1:16" x14ac:dyDescent="0.3">
      <c r="A4861" t="s">
        <v>2404</v>
      </c>
      <c r="B4861">
        <v>85</v>
      </c>
      <c r="C4861">
        <v>43</v>
      </c>
      <c r="D4861" t="s">
        <v>5264</v>
      </c>
      <c r="E4861">
        <v>25529689.5</v>
      </c>
      <c r="F4861" t="s">
        <v>5491</v>
      </c>
      <c r="G4861" t="s">
        <v>2404</v>
      </c>
      <c r="H4861" t="s">
        <v>12050</v>
      </c>
      <c r="I4861">
        <v>1894</v>
      </c>
      <c r="J4861" t="s">
        <v>14142</v>
      </c>
      <c r="K4861">
        <v>61</v>
      </c>
      <c r="L4861" t="s">
        <v>23647</v>
      </c>
      <c r="M4861" t="s">
        <v>23694</v>
      </c>
      <c r="N4861">
        <v>20000000</v>
      </c>
      <c r="O4861">
        <v>2002</v>
      </c>
      <c r="P4861">
        <v>6.4</v>
      </c>
    </row>
    <row r="4862" spans="1:16" x14ac:dyDescent="0.3">
      <c r="A4862" t="s">
        <v>884</v>
      </c>
      <c r="B4862">
        <v>97</v>
      </c>
      <c r="C4862">
        <v>80</v>
      </c>
      <c r="D4862" t="s">
        <v>3128</v>
      </c>
      <c r="E4862">
        <v>2856622</v>
      </c>
      <c r="F4862" t="s">
        <v>5491</v>
      </c>
      <c r="G4862" t="s">
        <v>7247</v>
      </c>
      <c r="H4862" t="s">
        <v>12051</v>
      </c>
      <c r="I4862">
        <v>11550</v>
      </c>
      <c r="J4862" t="s">
        <v>14145</v>
      </c>
      <c r="K4862">
        <v>197</v>
      </c>
      <c r="L4862" t="s">
        <v>23647</v>
      </c>
      <c r="M4862" t="s">
        <v>23697</v>
      </c>
      <c r="N4862">
        <v>25000</v>
      </c>
      <c r="O4862">
        <v>1997</v>
      </c>
      <c r="P4862">
        <v>7.3</v>
      </c>
    </row>
    <row r="4863" spans="1:16" x14ac:dyDescent="0.3">
      <c r="A4863" t="s">
        <v>80</v>
      </c>
      <c r="B4863">
        <v>109</v>
      </c>
      <c r="C4863">
        <v>233</v>
      </c>
      <c r="D4863" t="s">
        <v>3365</v>
      </c>
      <c r="E4863">
        <v>10499968</v>
      </c>
      <c r="F4863" t="s">
        <v>5321</v>
      </c>
      <c r="G4863" t="s">
        <v>4117</v>
      </c>
      <c r="H4863" t="s">
        <v>8720</v>
      </c>
      <c r="I4863">
        <v>47502</v>
      </c>
      <c r="J4863" t="s">
        <v>12543</v>
      </c>
      <c r="K4863">
        <v>212</v>
      </c>
      <c r="L4863" t="s">
        <v>23647</v>
      </c>
      <c r="M4863" t="s">
        <v>23694</v>
      </c>
      <c r="N4863">
        <v>35000000</v>
      </c>
      <c r="O4863">
        <v>2014</v>
      </c>
      <c r="P4863">
        <v>5.7</v>
      </c>
    </row>
    <row r="4864" spans="1:16" x14ac:dyDescent="0.3">
      <c r="A4864" t="s">
        <v>2407</v>
      </c>
      <c r="B4864">
        <v>79</v>
      </c>
      <c r="C4864">
        <v>28</v>
      </c>
      <c r="D4864" t="s">
        <v>5269</v>
      </c>
      <c r="E4864">
        <v>25529689.5</v>
      </c>
      <c r="F4864" t="s">
        <v>5748</v>
      </c>
      <c r="G4864" t="s">
        <v>7248</v>
      </c>
      <c r="H4864" t="s">
        <v>12052</v>
      </c>
      <c r="I4864">
        <v>493</v>
      </c>
      <c r="J4864" t="s">
        <v>14146</v>
      </c>
      <c r="K4864">
        <v>21</v>
      </c>
      <c r="L4864" t="s">
        <v>23647</v>
      </c>
      <c r="M4864" t="s">
        <v>23694</v>
      </c>
      <c r="N4864">
        <v>24000</v>
      </c>
      <c r="O4864">
        <v>2002</v>
      </c>
      <c r="P4864">
        <v>7</v>
      </c>
    </row>
    <row r="4865" spans="1:16" x14ac:dyDescent="0.3">
      <c r="A4865" t="s">
        <v>416</v>
      </c>
      <c r="B4865">
        <v>80</v>
      </c>
      <c r="C4865">
        <v>58</v>
      </c>
      <c r="D4865" t="s">
        <v>5270</v>
      </c>
      <c r="E4865">
        <v>25529689.5</v>
      </c>
      <c r="F4865" t="s">
        <v>5316</v>
      </c>
      <c r="G4865" t="s">
        <v>4387</v>
      </c>
      <c r="H4865" t="s">
        <v>12053</v>
      </c>
      <c r="I4865">
        <v>15091</v>
      </c>
      <c r="J4865" t="s">
        <v>12722</v>
      </c>
      <c r="K4865">
        <v>129</v>
      </c>
      <c r="L4865" t="s">
        <v>23647</v>
      </c>
      <c r="M4865" t="s">
        <v>23697</v>
      </c>
      <c r="N4865">
        <v>20000000</v>
      </c>
      <c r="O4865">
        <v>2009</v>
      </c>
      <c r="P4865">
        <v>6.3</v>
      </c>
    </row>
    <row r="4866" spans="1:16" x14ac:dyDescent="0.3">
      <c r="A4866" t="s">
        <v>804</v>
      </c>
      <c r="B4866">
        <v>100</v>
      </c>
      <c r="C4866">
        <v>61</v>
      </c>
      <c r="D4866" t="s">
        <v>804</v>
      </c>
      <c r="E4866">
        <v>1227508</v>
      </c>
      <c r="F4866" t="s">
        <v>5491</v>
      </c>
      <c r="G4866" t="s">
        <v>7249</v>
      </c>
      <c r="H4866" t="s">
        <v>12054</v>
      </c>
      <c r="I4866">
        <v>15103</v>
      </c>
      <c r="J4866" t="s">
        <v>14147</v>
      </c>
      <c r="K4866">
        <v>80</v>
      </c>
      <c r="L4866" t="s">
        <v>23647</v>
      </c>
      <c r="M4866" t="s">
        <v>23694</v>
      </c>
      <c r="N4866">
        <v>23000</v>
      </c>
      <c r="O4866">
        <v>1991</v>
      </c>
      <c r="P4866">
        <v>7.1</v>
      </c>
    </row>
    <row r="4867" spans="1:16" x14ac:dyDescent="0.3">
      <c r="A4867" t="s">
        <v>2408</v>
      </c>
      <c r="B4867">
        <v>90</v>
      </c>
      <c r="C4867">
        <v>112</v>
      </c>
      <c r="D4867" t="s">
        <v>5271</v>
      </c>
      <c r="E4867">
        <v>25529689.5</v>
      </c>
      <c r="F4867" t="s">
        <v>5459</v>
      </c>
      <c r="G4867" t="s">
        <v>7250</v>
      </c>
      <c r="H4867" t="s">
        <v>12055</v>
      </c>
      <c r="I4867">
        <v>57</v>
      </c>
      <c r="J4867" t="s">
        <v>14148</v>
      </c>
      <c r="K4867">
        <v>2</v>
      </c>
      <c r="L4867" t="s">
        <v>23647</v>
      </c>
      <c r="M4867" t="s">
        <v>23694</v>
      </c>
      <c r="N4867">
        <v>25000</v>
      </c>
      <c r="O4867">
        <v>2015</v>
      </c>
      <c r="P4867">
        <v>4.8</v>
      </c>
    </row>
    <row r="4868" spans="1:16" x14ac:dyDescent="0.3">
      <c r="A4868" t="s">
        <v>2400</v>
      </c>
      <c r="B4868">
        <v>90</v>
      </c>
      <c r="C4868">
        <v>1</v>
      </c>
      <c r="D4868" t="s">
        <v>5272</v>
      </c>
      <c r="E4868">
        <v>25529689.5</v>
      </c>
      <c r="F4868" t="s">
        <v>5417</v>
      </c>
      <c r="G4868" t="s">
        <v>7251</v>
      </c>
      <c r="H4868" t="s">
        <v>12056</v>
      </c>
      <c r="I4868">
        <v>114</v>
      </c>
      <c r="J4868" t="s">
        <v>2400</v>
      </c>
      <c r="K4868">
        <v>3</v>
      </c>
      <c r="L4868" t="s">
        <v>23647</v>
      </c>
      <c r="M4868" t="s">
        <v>23694</v>
      </c>
      <c r="N4868">
        <v>22000</v>
      </c>
      <c r="O4868">
        <v>2013</v>
      </c>
      <c r="P4868">
        <v>3.3</v>
      </c>
    </row>
    <row r="4869" spans="1:16" x14ac:dyDescent="0.3">
      <c r="A4869" t="s">
        <v>1923</v>
      </c>
      <c r="B4869">
        <v>120</v>
      </c>
      <c r="C4869">
        <v>5</v>
      </c>
      <c r="D4869" t="s">
        <v>5273</v>
      </c>
      <c r="E4869">
        <v>25529689.5</v>
      </c>
      <c r="F4869" t="s">
        <v>5558</v>
      </c>
      <c r="G4869" t="s">
        <v>7252</v>
      </c>
      <c r="H4869" t="s">
        <v>12057</v>
      </c>
      <c r="I4869">
        <v>2986</v>
      </c>
      <c r="J4869" t="s">
        <v>14149</v>
      </c>
      <c r="K4869">
        <v>49</v>
      </c>
      <c r="L4869" t="s">
        <v>23647</v>
      </c>
      <c r="M4869" t="s">
        <v>23694</v>
      </c>
      <c r="N4869">
        <v>20000</v>
      </c>
      <c r="O4869">
        <v>2003</v>
      </c>
      <c r="P4869">
        <v>6.9</v>
      </c>
    </row>
    <row r="4870" spans="1:16" x14ac:dyDescent="0.3">
      <c r="A4870" t="s">
        <v>2409</v>
      </c>
      <c r="B4870">
        <v>91</v>
      </c>
      <c r="C4870">
        <v>43</v>
      </c>
      <c r="D4870" t="s">
        <v>5274</v>
      </c>
      <c r="E4870">
        <v>25529689.5</v>
      </c>
      <c r="F4870" t="s">
        <v>5526</v>
      </c>
      <c r="G4870" t="s">
        <v>7253</v>
      </c>
      <c r="H4870" t="s">
        <v>12058</v>
      </c>
      <c r="I4870">
        <v>3836</v>
      </c>
      <c r="J4870" t="s">
        <v>14150</v>
      </c>
      <c r="K4870">
        <v>33</v>
      </c>
      <c r="L4870" t="s">
        <v>23647</v>
      </c>
      <c r="M4870" t="s">
        <v>23694</v>
      </c>
      <c r="N4870">
        <v>20000000</v>
      </c>
      <c r="O4870">
        <v>2015</v>
      </c>
      <c r="P4870">
        <v>4.5999999999999996</v>
      </c>
    </row>
    <row r="4871" spans="1:16" x14ac:dyDescent="0.3">
      <c r="A4871" t="s">
        <v>2410</v>
      </c>
      <c r="B4871">
        <v>143</v>
      </c>
      <c r="C4871">
        <v>112</v>
      </c>
      <c r="D4871" t="s">
        <v>5275</v>
      </c>
      <c r="E4871">
        <v>25529689.5</v>
      </c>
      <c r="F4871" t="s">
        <v>5615</v>
      </c>
      <c r="G4871" t="s">
        <v>7254</v>
      </c>
      <c r="H4871" t="s">
        <v>12059</v>
      </c>
      <c r="I4871">
        <v>125</v>
      </c>
      <c r="J4871" t="s">
        <v>2410</v>
      </c>
      <c r="K4871">
        <v>8</v>
      </c>
      <c r="L4871" t="s">
        <v>23647</v>
      </c>
      <c r="M4871" t="s">
        <v>23694</v>
      </c>
      <c r="N4871">
        <v>17350</v>
      </c>
      <c r="O4871">
        <v>2011</v>
      </c>
      <c r="P4871">
        <v>3</v>
      </c>
    </row>
    <row r="4872" spans="1:16" x14ac:dyDescent="0.3">
      <c r="A4872" t="s">
        <v>1369</v>
      </c>
      <c r="B4872">
        <v>85</v>
      </c>
      <c r="C4872">
        <v>51</v>
      </c>
      <c r="D4872" t="s">
        <v>2152</v>
      </c>
      <c r="E4872">
        <v>192467</v>
      </c>
      <c r="F4872" t="s">
        <v>5397</v>
      </c>
      <c r="G4872" t="s">
        <v>3709</v>
      </c>
      <c r="H4872" t="s">
        <v>12060</v>
      </c>
      <c r="I4872">
        <v>4067</v>
      </c>
      <c r="J4872" t="s">
        <v>14151</v>
      </c>
      <c r="K4872">
        <v>71</v>
      </c>
      <c r="L4872" t="s">
        <v>23647</v>
      </c>
      <c r="M4872" t="s">
        <v>23694</v>
      </c>
      <c r="N4872">
        <v>15000</v>
      </c>
      <c r="O4872">
        <v>2005</v>
      </c>
      <c r="P4872">
        <v>6.6</v>
      </c>
    </row>
    <row r="4873" spans="1:16" x14ac:dyDescent="0.3">
      <c r="A4873" t="s">
        <v>2411</v>
      </c>
      <c r="B4873">
        <v>60</v>
      </c>
      <c r="C4873">
        <v>6</v>
      </c>
      <c r="D4873" t="s">
        <v>5276</v>
      </c>
      <c r="E4873">
        <v>25529689.5</v>
      </c>
      <c r="F4873" t="s">
        <v>5558</v>
      </c>
      <c r="G4873" t="s">
        <v>7255</v>
      </c>
      <c r="H4873" t="s">
        <v>12061</v>
      </c>
      <c r="I4873">
        <v>70</v>
      </c>
      <c r="J4873" t="s">
        <v>14152</v>
      </c>
      <c r="K4873">
        <v>1</v>
      </c>
      <c r="L4873" t="s">
        <v>23693</v>
      </c>
      <c r="M4873" t="s">
        <v>23757</v>
      </c>
      <c r="N4873">
        <v>15000</v>
      </c>
      <c r="O4873">
        <v>2014</v>
      </c>
      <c r="P4873">
        <v>7.4</v>
      </c>
    </row>
    <row r="4874" spans="1:16" x14ac:dyDescent="0.3">
      <c r="A4874" t="s">
        <v>2412</v>
      </c>
      <c r="B4874">
        <v>88</v>
      </c>
      <c r="C4874">
        <v>22</v>
      </c>
      <c r="D4874" t="s">
        <v>5277</v>
      </c>
      <c r="E4874">
        <v>76382</v>
      </c>
      <c r="F4874" t="s">
        <v>6102</v>
      </c>
      <c r="G4874" t="s">
        <v>7256</v>
      </c>
      <c r="H4874" t="s">
        <v>12062</v>
      </c>
      <c r="I4874">
        <v>1194</v>
      </c>
      <c r="J4874" t="s">
        <v>12455</v>
      </c>
      <c r="K4874">
        <v>8</v>
      </c>
      <c r="L4874" t="s">
        <v>23647</v>
      </c>
      <c r="M4874" t="s">
        <v>23694</v>
      </c>
      <c r="N4874">
        <v>15000</v>
      </c>
      <c r="O4874">
        <v>2009</v>
      </c>
      <c r="P4874">
        <v>6.2</v>
      </c>
    </row>
    <row r="4875" spans="1:16" x14ac:dyDescent="0.3">
      <c r="A4875" t="s">
        <v>2413</v>
      </c>
      <c r="B4875">
        <v>78</v>
      </c>
      <c r="C4875">
        <v>42</v>
      </c>
      <c r="D4875" t="s">
        <v>2413</v>
      </c>
      <c r="E4875">
        <v>25529689.5</v>
      </c>
      <c r="F4875" t="s">
        <v>5522</v>
      </c>
      <c r="G4875" t="s">
        <v>5243</v>
      </c>
      <c r="H4875" t="s">
        <v>12063</v>
      </c>
      <c r="I4875">
        <v>1771</v>
      </c>
      <c r="J4875" t="s">
        <v>14153</v>
      </c>
      <c r="K4875">
        <v>35</v>
      </c>
      <c r="L4875" t="s">
        <v>23647</v>
      </c>
      <c r="M4875" t="s">
        <v>23694</v>
      </c>
      <c r="N4875">
        <v>20000</v>
      </c>
      <c r="O4875">
        <v>2011</v>
      </c>
      <c r="P4875">
        <v>4</v>
      </c>
    </row>
    <row r="4876" spans="1:16" x14ac:dyDescent="0.3">
      <c r="A4876" t="s">
        <v>1231</v>
      </c>
      <c r="B4876">
        <v>108</v>
      </c>
      <c r="C4876">
        <v>73</v>
      </c>
      <c r="D4876" t="s">
        <v>5278</v>
      </c>
      <c r="E4876">
        <v>180483</v>
      </c>
      <c r="F4876" t="s">
        <v>6192</v>
      </c>
      <c r="G4876" t="s">
        <v>7257</v>
      </c>
      <c r="H4876" t="s">
        <v>12064</v>
      </c>
      <c r="I4876">
        <v>16792</v>
      </c>
      <c r="J4876" t="s">
        <v>14154</v>
      </c>
      <c r="K4876">
        <v>183</v>
      </c>
      <c r="L4876" t="s">
        <v>23647</v>
      </c>
      <c r="M4876" t="s">
        <v>23694</v>
      </c>
      <c r="N4876">
        <v>10000</v>
      </c>
      <c r="O4876">
        <v>1972</v>
      </c>
      <c r="P4876">
        <v>6.1</v>
      </c>
    </row>
    <row r="4877" spans="1:16" x14ac:dyDescent="0.3">
      <c r="A4877" t="s">
        <v>1236</v>
      </c>
      <c r="B4877">
        <v>110</v>
      </c>
      <c r="C4877">
        <v>81</v>
      </c>
      <c r="D4877" t="s">
        <v>5279</v>
      </c>
      <c r="E4877">
        <v>136007</v>
      </c>
      <c r="F4877" t="s">
        <v>5769</v>
      </c>
      <c r="G4877" t="s">
        <v>7258</v>
      </c>
      <c r="H4877" t="s">
        <v>12065</v>
      </c>
      <c r="I4877">
        <v>3924</v>
      </c>
      <c r="J4877" t="s">
        <v>6453</v>
      </c>
      <c r="K4877">
        <v>39</v>
      </c>
      <c r="L4877" t="s">
        <v>23649</v>
      </c>
      <c r="M4877" t="s">
        <v>23703</v>
      </c>
      <c r="N4877">
        <v>4500</v>
      </c>
      <c r="O4877">
        <v>2004</v>
      </c>
      <c r="P4877">
        <v>6.9</v>
      </c>
    </row>
    <row r="4878" spans="1:16" x14ac:dyDescent="0.3">
      <c r="A4878" t="s">
        <v>2414</v>
      </c>
      <c r="B4878">
        <v>90</v>
      </c>
      <c r="C4878">
        <v>64</v>
      </c>
      <c r="D4878" t="s">
        <v>5280</v>
      </c>
      <c r="E4878">
        <v>673780</v>
      </c>
      <c r="F4878" t="s">
        <v>5558</v>
      </c>
      <c r="G4878" t="s">
        <v>7259</v>
      </c>
      <c r="H4878" t="s">
        <v>12066</v>
      </c>
      <c r="I4878">
        <v>4555</v>
      </c>
      <c r="J4878" t="s">
        <v>14155</v>
      </c>
      <c r="K4878">
        <v>26</v>
      </c>
      <c r="L4878" t="s">
        <v>23690</v>
      </c>
      <c r="M4878" t="s">
        <v>23735</v>
      </c>
      <c r="N4878">
        <v>10000</v>
      </c>
      <c r="O4878">
        <v>2000</v>
      </c>
      <c r="P4878">
        <v>7.5</v>
      </c>
    </row>
    <row r="4879" spans="1:16" x14ac:dyDescent="0.3">
      <c r="A4879" t="s">
        <v>2415</v>
      </c>
      <c r="B4879">
        <v>83</v>
      </c>
      <c r="C4879">
        <v>12</v>
      </c>
      <c r="D4879" t="s">
        <v>5281</v>
      </c>
      <c r="E4879">
        <v>25529689.5</v>
      </c>
      <c r="F4879" t="s">
        <v>5714</v>
      </c>
      <c r="G4879" t="s">
        <v>7260</v>
      </c>
      <c r="H4879" t="s">
        <v>12067</v>
      </c>
      <c r="I4879">
        <v>57</v>
      </c>
      <c r="J4879" t="s">
        <v>14156</v>
      </c>
      <c r="K4879">
        <v>1</v>
      </c>
      <c r="L4879" t="s">
        <v>23647</v>
      </c>
      <c r="M4879" t="s">
        <v>23718</v>
      </c>
      <c r="N4879">
        <v>10000</v>
      </c>
      <c r="O4879">
        <v>2007</v>
      </c>
      <c r="P4879">
        <v>6.7</v>
      </c>
    </row>
    <row r="4880" spans="1:16" x14ac:dyDescent="0.3">
      <c r="A4880" t="s">
        <v>2416</v>
      </c>
      <c r="B4880">
        <v>111</v>
      </c>
      <c r="C4880">
        <v>78</v>
      </c>
      <c r="D4880" t="s">
        <v>5282</v>
      </c>
      <c r="E4880">
        <v>94596</v>
      </c>
      <c r="F4880" t="s">
        <v>5641</v>
      </c>
      <c r="G4880" t="s">
        <v>7261</v>
      </c>
      <c r="H4880" t="s">
        <v>12068</v>
      </c>
      <c r="I4880">
        <v>6318</v>
      </c>
      <c r="J4880" t="s">
        <v>14157</v>
      </c>
      <c r="K4880">
        <v>50</v>
      </c>
      <c r="L4880" t="s">
        <v>23648</v>
      </c>
      <c r="M4880" t="s">
        <v>23700</v>
      </c>
      <c r="N4880">
        <v>1000000</v>
      </c>
      <c r="O4880">
        <v>1997</v>
      </c>
      <c r="P4880">
        <v>7.4</v>
      </c>
    </row>
    <row r="4881" spans="1:16" x14ac:dyDescent="0.3">
      <c r="A4881" t="s">
        <v>2417</v>
      </c>
      <c r="B4881">
        <v>84</v>
      </c>
      <c r="C4881">
        <v>112</v>
      </c>
      <c r="D4881" t="s">
        <v>5283</v>
      </c>
      <c r="E4881">
        <v>25529689.5</v>
      </c>
      <c r="F4881" t="s">
        <v>5558</v>
      </c>
      <c r="G4881" t="s">
        <v>7262</v>
      </c>
      <c r="H4881" t="s">
        <v>12069</v>
      </c>
      <c r="I4881">
        <v>156</v>
      </c>
      <c r="J4881" t="s">
        <v>14158</v>
      </c>
      <c r="K4881">
        <v>3</v>
      </c>
      <c r="L4881" t="s">
        <v>23647</v>
      </c>
      <c r="M4881" t="s">
        <v>23694</v>
      </c>
      <c r="N4881">
        <v>20000000</v>
      </c>
      <c r="O4881">
        <v>2004</v>
      </c>
      <c r="P4881">
        <v>6.1</v>
      </c>
    </row>
    <row r="4882" spans="1:16" x14ac:dyDescent="0.3">
      <c r="A4882" t="s">
        <v>2418</v>
      </c>
      <c r="B4882">
        <v>82</v>
      </c>
      <c r="C4882">
        <v>13</v>
      </c>
      <c r="D4882" t="s">
        <v>5284</v>
      </c>
      <c r="E4882">
        <v>25529689.5</v>
      </c>
      <c r="F4882" t="s">
        <v>5947</v>
      </c>
      <c r="G4882" t="s">
        <v>7263</v>
      </c>
      <c r="H4882" t="s">
        <v>12070</v>
      </c>
      <c r="I4882">
        <v>133</v>
      </c>
      <c r="J4882" t="s">
        <v>14159</v>
      </c>
      <c r="K4882">
        <v>8</v>
      </c>
      <c r="L4882" t="s">
        <v>23647</v>
      </c>
      <c r="M4882" t="s">
        <v>23694</v>
      </c>
      <c r="N4882">
        <v>200000</v>
      </c>
      <c r="O4882">
        <v>2012</v>
      </c>
      <c r="P4882">
        <v>5.4</v>
      </c>
    </row>
    <row r="4883" spans="1:16" x14ac:dyDescent="0.3">
      <c r="A4883" t="s">
        <v>2419</v>
      </c>
      <c r="B4883">
        <v>98</v>
      </c>
      <c r="C4883">
        <v>10</v>
      </c>
      <c r="D4883" t="s">
        <v>5285</v>
      </c>
      <c r="E4883">
        <v>25529689.5</v>
      </c>
      <c r="F4883" t="s">
        <v>5442</v>
      </c>
      <c r="G4883" t="s">
        <v>6275</v>
      </c>
      <c r="H4883" t="s">
        <v>12071</v>
      </c>
      <c r="I4883">
        <v>438</v>
      </c>
      <c r="J4883" t="s">
        <v>14160</v>
      </c>
      <c r="K4883">
        <v>14</v>
      </c>
      <c r="L4883" t="s">
        <v>23647</v>
      </c>
      <c r="M4883" t="s">
        <v>23694</v>
      </c>
      <c r="N4883">
        <v>20000000</v>
      </c>
      <c r="O4883">
        <v>1995</v>
      </c>
      <c r="P4883">
        <v>6.4</v>
      </c>
    </row>
    <row r="4884" spans="1:16" x14ac:dyDescent="0.3">
      <c r="A4884" t="s">
        <v>2420</v>
      </c>
      <c r="B4884">
        <v>77</v>
      </c>
      <c r="C4884">
        <v>143</v>
      </c>
      <c r="D4884" t="s">
        <v>5286</v>
      </c>
      <c r="E4884">
        <v>424760</v>
      </c>
      <c r="F4884" t="s">
        <v>5501</v>
      </c>
      <c r="G4884" t="s">
        <v>2420</v>
      </c>
      <c r="H4884" t="s">
        <v>12072</v>
      </c>
      <c r="I4884">
        <v>72639</v>
      </c>
      <c r="J4884" t="s">
        <v>14161</v>
      </c>
      <c r="K4884">
        <v>371</v>
      </c>
      <c r="L4884" t="s">
        <v>23647</v>
      </c>
      <c r="M4884" t="s">
        <v>23694</v>
      </c>
      <c r="N4884">
        <v>7000</v>
      </c>
      <c r="O4884">
        <v>2004</v>
      </c>
      <c r="P4884">
        <v>7</v>
      </c>
    </row>
    <row r="4885" spans="1:16" x14ac:dyDescent="0.3">
      <c r="A4885" t="s">
        <v>2421</v>
      </c>
      <c r="B4885">
        <v>80</v>
      </c>
      <c r="C4885">
        <v>35</v>
      </c>
      <c r="D4885" t="s">
        <v>5287</v>
      </c>
      <c r="E4885">
        <v>70071</v>
      </c>
      <c r="F4885" t="s">
        <v>5867</v>
      </c>
      <c r="G4885" t="s">
        <v>7264</v>
      </c>
      <c r="H4885" t="s">
        <v>12073</v>
      </c>
      <c r="I4885">
        <v>589</v>
      </c>
      <c r="J4885" t="s">
        <v>14162</v>
      </c>
      <c r="K4885">
        <v>35</v>
      </c>
      <c r="L4885" t="s">
        <v>23647</v>
      </c>
      <c r="M4885" t="s">
        <v>23758</v>
      </c>
      <c r="N4885">
        <v>7000</v>
      </c>
      <c r="O4885">
        <v>2005</v>
      </c>
      <c r="P4885">
        <v>6.3</v>
      </c>
    </row>
    <row r="4886" spans="1:16" x14ac:dyDescent="0.3">
      <c r="A4886" t="s">
        <v>451</v>
      </c>
      <c r="B4886">
        <v>81</v>
      </c>
      <c r="C4886">
        <v>56</v>
      </c>
      <c r="D4886" t="s">
        <v>5288</v>
      </c>
      <c r="E4886">
        <v>2040920</v>
      </c>
      <c r="F4886" t="s">
        <v>5687</v>
      </c>
      <c r="G4886" t="s">
        <v>7265</v>
      </c>
      <c r="H4886" t="s">
        <v>12074</v>
      </c>
      <c r="I4886">
        <v>52055</v>
      </c>
      <c r="J4886" t="s">
        <v>14163</v>
      </c>
      <c r="K4886">
        <v>130</v>
      </c>
      <c r="L4886" t="s">
        <v>23652</v>
      </c>
      <c r="M4886" t="s">
        <v>23694</v>
      </c>
      <c r="N4886">
        <v>7000</v>
      </c>
      <c r="O4886">
        <v>1992</v>
      </c>
      <c r="P4886">
        <v>6.9</v>
      </c>
    </row>
    <row r="4887" spans="1:16" x14ac:dyDescent="0.3">
      <c r="A4887" t="s">
        <v>2422</v>
      </c>
      <c r="B4887">
        <v>84</v>
      </c>
      <c r="C4887">
        <v>112</v>
      </c>
      <c r="D4887" t="s">
        <v>5289</v>
      </c>
      <c r="E4887">
        <v>25529689.5</v>
      </c>
      <c r="F4887" t="s">
        <v>5442</v>
      </c>
      <c r="G4887" t="s">
        <v>7266</v>
      </c>
      <c r="H4887" t="s">
        <v>12075</v>
      </c>
      <c r="I4887">
        <v>36</v>
      </c>
      <c r="J4887" t="s">
        <v>14164</v>
      </c>
      <c r="K4887">
        <v>1</v>
      </c>
      <c r="L4887" t="s">
        <v>23647</v>
      </c>
      <c r="M4887" t="s">
        <v>23694</v>
      </c>
      <c r="N4887">
        <v>3250</v>
      </c>
      <c r="O4887">
        <v>2005</v>
      </c>
      <c r="P4887">
        <v>7.8</v>
      </c>
    </row>
    <row r="4888" spans="1:16" x14ac:dyDescent="0.3">
      <c r="A4888" t="s">
        <v>1761</v>
      </c>
      <c r="B4888">
        <v>95</v>
      </c>
      <c r="C4888">
        <v>14</v>
      </c>
      <c r="D4888" t="s">
        <v>5290</v>
      </c>
      <c r="E4888">
        <v>4584</v>
      </c>
      <c r="F4888" t="s">
        <v>5491</v>
      </c>
      <c r="G4888" t="s">
        <v>7267</v>
      </c>
      <c r="H4888" t="s">
        <v>12076</v>
      </c>
      <c r="I4888">
        <v>1338</v>
      </c>
      <c r="J4888" t="s">
        <v>14165</v>
      </c>
      <c r="K4888">
        <v>14</v>
      </c>
      <c r="L4888" t="s">
        <v>23647</v>
      </c>
      <c r="M4888" t="s">
        <v>23694</v>
      </c>
      <c r="N4888">
        <v>9000</v>
      </c>
      <c r="O4888">
        <v>2011</v>
      </c>
      <c r="P4888">
        <v>6.4</v>
      </c>
    </row>
    <row r="4889" spans="1:16" x14ac:dyDescent="0.3">
      <c r="A4889" t="s">
        <v>2423</v>
      </c>
      <c r="B4889">
        <v>87</v>
      </c>
      <c r="C4889">
        <v>1</v>
      </c>
      <c r="D4889" t="s">
        <v>5291</v>
      </c>
      <c r="E4889">
        <v>25529689.5</v>
      </c>
      <c r="F4889" t="s">
        <v>5491</v>
      </c>
      <c r="G4889" t="s">
        <v>6829</v>
      </c>
      <c r="H4889" t="s">
        <v>12077</v>
      </c>
      <c r="I4889">
        <v>629</v>
      </c>
      <c r="J4889" t="s">
        <v>4247</v>
      </c>
      <c r="K4889">
        <v>6</v>
      </c>
      <c r="L4889" t="s">
        <v>23647</v>
      </c>
      <c r="M4889" t="s">
        <v>23697</v>
      </c>
      <c r="N4889">
        <v>20000000</v>
      </c>
      <c r="O4889">
        <v>2013</v>
      </c>
      <c r="P4889">
        <v>7.7</v>
      </c>
    </row>
    <row r="4890" spans="1:16" x14ac:dyDescent="0.3">
      <c r="A4890" t="s">
        <v>2424</v>
      </c>
      <c r="B4890">
        <v>76</v>
      </c>
      <c r="C4890">
        <v>13</v>
      </c>
      <c r="D4890" t="s">
        <v>5292</v>
      </c>
      <c r="E4890">
        <v>25529689.5</v>
      </c>
      <c r="F4890" t="s">
        <v>5615</v>
      </c>
      <c r="G4890" t="s">
        <v>7268</v>
      </c>
      <c r="H4890" t="s">
        <v>12078</v>
      </c>
      <c r="I4890">
        <v>38</v>
      </c>
      <c r="J4890" t="s">
        <v>14166</v>
      </c>
      <c r="K4890">
        <v>3</v>
      </c>
      <c r="L4890" t="s">
        <v>23647</v>
      </c>
      <c r="M4890" t="s">
        <v>23694</v>
      </c>
      <c r="N4890">
        <v>1400</v>
      </c>
      <c r="O4890">
        <v>2013</v>
      </c>
      <c r="P4890">
        <v>6.3</v>
      </c>
    </row>
    <row r="4891" spans="1:16" x14ac:dyDescent="0.3">
      <c r="A4891" t="s">
        <v>2425</v>
      </c>
      <c r="B4891">
        <v>100</v>
      </c>
      <c r="C4891">
        <v>14</v>
      </c>
      <c r="D4891" t="s">
        <v>2501</v>
      </c>
      <c r="E4891">
        <v>10443</v>
      </c>
      <c r="F4891" t="s">
        <v>5397</v>
      </c>
      <c r="G4891" t="s">
        <v>2715</v>
      </c>
      <c r="H4891" t="s">
        <v>12079</v>
      </c>
      <c r="I4891">
        <v>1255</v>
      </c>
      <c r="J4891" t="s">
        <v>3995</v>
      </c>
      <c r="K4891">
        <v>9</v>
      </c>
      <c r="L4891" t="s">
        <v>23647</v>
      </c>
      <c r="M4891" t="s">
        <v>23694</v>
      </c>
      <c r="N4891">
        <v>20000000</v>
      </c>
      <c r="O4891">
        <v>2012</v>
      </c>
      <c r="P4891">
        <v>6.3</v>
      </c>
    </row>
    <row r="4892" spans="1:16" x14ac:dyDescent="0.3">
      <c r="A4892" t="s">
        <v>1905</v>
      </c>
      <c r="B4892">
        <v>90</v>
      </c>
      <c r="C4892">
        <v>43</v>
      </c>
      <c r="D4892" t="s">
        <v>5293</v>
      </c>
      <c r="E4892">
        <v>85222</v>
      </c>
      <c r="F4892" t="s">
        <v>5814</v>
      </c>
      <c r="G4892" t="s">
        <v>7269</v>
      </c>
      <c r="H4892" t="s">
        <v>12080</v>
      </c>
      <c r="I4892">
        <v>4285</v>
      </c>
      <c r="J4892" t="s">
        <v>1905</v>
      </c>
      <c r="K4892">
        <v>84</v>
      </c>
      <c r="L4892" t="s">
        <v>23647</v>
      </c>
      <c r="M4892" t="s">
        <v>23694</v>
      </c>
      <c r="N4892">
        <v>1100</v>
      </c>
      <c r="O4892">
        <v>2004</v>
      </c>
      <c r="P4892">
        <v>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F6F6E-F86F-4E43-A640-E3E747702F7B}">
  <dimension ref="A1:R4892"/>
  <sheetViews>
    <sheetView zoomScale="87" workbookViewId="0">
      <selection activeCell="AG25" sqref="AG25"/>
    </sheetView>
  </sheetViews>
  <sheetFormatPr defaultRowHeight="14.4" x14ac:dyDescent="0.3"/>
  <cols>
    <col min="1" max="1" width="62.6640625" bestFit="1" customWidth="1"/>
    <col min="2" max="2" width="12" bestFit="1" customWidth="1"/>
    <col min="3" max="8" width="10.44140625" customWidth="1"/>
    <col min="9" max="9" width="12.6640625" customWidth="1"/>
    <col min="10" max="10" width="14.88671875" customWidth="1"/>
    <col min="13" max="13" width="9.33203125" customWidth="1"/>
  </cols>
  <sheetData>
    <row r="1" spans="1:18" x14ac:dyDescent="0.3">
      <c r="A1" t="s">
        <v>9</v>
      </c>
      <c r="B1" s="1" t="s">
        <v>25276</v>
      </c>
      <c r="C1" t="s">
        <v>25277</v>
      </c>
      <c r="D1" t="s">
        <v>25278</v>
      </c>
      <c r="E1" t="s">
        <v>25279</v>
      </c>
      <c r="F1" t="s">
        <v>25280</v>
      </c>
      <c r="G1" t="s">
        <v>25281</v>
      </c>
      <c r="H1" t="s">
        <v>25282</v>
      </c>
      <c r="I1" s="1" t="s">
        <v>25</v>
      </c>
      <c r="J1" t="s">
        <v>25265</v>
      </c>
      <c r="K1" t="s">
        <v>25272</v>
      </c>
      <c r="L1" t="s">
        <v>25273</v>
      </c>
      <c r="M1" t="s">
        <v>25274</v>
      </c>
      <c r="N1" t="s">
        <v>25275</v>
      </c>
      <c r="O1" t="s">
        <v>25283</v>
      </c>
      <c r="P1" t="s">
        <v>25284</v>
      </c>
      <c r="Q1" t="s">
        <v>25285</v>
      </c>
      <c r="R1" t="s">
        <v>25286</v>
      </c>
    </row>
    <row r="2" spans="1:18" x14ac:dyDescent="0.3">
      <c r="A2" t="s">
        <v>5298</v>
      </c>
      <c r="B2" t="s">
        <v>5389</v>
      </c>
      <c r="C2" t="s">
        <v>25239</v>
      </c>
      <c r="D2" t="s">
        <v>25241</v>
      </c>
      <c r="I2">
        <v>6.6</v>
      </c>
      <c r="J2" t="s">
        <v>5447</v>
      </c>
      <c r="K2">
        <f t="shared" ref="K2:K27" si="0">COUNTIF($B:$H,J2)</f>
        <v>1289</v>
      </c>
      <c r="L2">
        <f ca="1">AVERAGEIF($B$2:$H$4892,J2,$I$2:$I$4892)</f>
        <v>6.165321955003888</v>
      </c>
      <c r="M2" cm="1">
        <f t="array" ref="M2">MEDIAN(IF($B$2:$H$4892=J2,$I$2:$I$4892))</f>
        <v>6.3</v>
      </c>
      <c r="N2" cm="1">
        <f t="array" ref="N2">_xlfn.MODE.SNGL(IF($B$2:$H$4892=J2,$I$2:$I$4892))</f>
        <v>6.4</v>
      </c>
      <c r="O2" cm="1">
        <f t="array" ref="O2">MAX(IF($B$2:$H$4892=J2,$I$2:$I$4892))</f>
        <v>8.8000000000000007</v>
      </c>
      <c r="P2" cm="1">
        <f t="array" ref="P2">MIN(IF($B$2:$H$4892=J2,$I$2:$I$4892))</f>
        <v>1.9</v>
      </c>
      <c r="Q2" cm="1">
        <f t="array" ref="Q2">_xlfn.VAR.S(IF($B$2:$H$4892=J2,$I$2:$I$4892))</f>
        <v>1.1347359405190387</v>
      </c>
      <c r="R2" cm="1">
        <f t="array" ref="R2">_xlfn.STDEV.S(IF($B$2:$H$4892=J2,$I$2:$I$4892))</f>
        <v>1.0652398511692278</v>
      </c>
    </row>
    <row r="3" spans="1:18" x14ac:dyDescent="0.3">
      <c r="A3" t="s">
        <v>5294</v>
      </c>
      <c r="B3" t="s">
        <v>5389</v>
      </c>
      <c r="C3" t="s">
        <v>25239</v>
      </c>
      <c r="D3" t="s">
        <v>25240</v>
      </c>
      <c r="E3" t="s">
        <v>25241</v>
      </c>
      <c r="I3">
        <v>7.9</v>
      </c>
      <c r="J3" t="s">
        <v>5389</v>
      </c>
      <c r="K3">
        <f t="shared" si="0"/>
        <v>1124</v>
      </c>
      <c r="L3">
        <f t="shared" ref="L3:L21" ca="1" si="1">AVERAGEIF($B$2:$H$4892,J3,$I$2:$I$4892)</f>
        <v>6.2152135231316823</v>
      </c>
      <c r="M3" cm="1">
        <f t="array" ref="M3">MEDIAN(IF($B$2:$H$4892=J3,$I$2:$I$4892))</f>
        <v>6.3</v>
      </c>
      <c r="N3" cm="1">
        <f t="array" ref="N3">_xlfn.MODE.SNGL(IF($B$2:$H$4892=J3,$I$2:$I$4892))</f>
        <v>6.1</v>
      </c>
      <c r="O3" cm="1">
        <f t="array" ref="O3">MAX(IF($B$2:$H$4892=J3,$I$2:$I$4892))</f>
        <v>9.1</v>
      </c>
      <c r="P3" cm="1">
        <f t="array" ref="P3">MIN(IF($B$2:$H$4892=J3,$I$2:$I$4892))</f>
        <v>1.7</v>
      </c>
      <c r="Q3" cm="1">
        <f t="array" ref="Q3">_xlfn.VAR.S(IF($B$2:$H$4892=J3,$I$2:$I$4892))</f>
        <v>1.223071993547862</v>
      </c>
      <c r="R3" cm="1">
        <f t="array" ref="R3">_xlfn.STDEV.S(IF($B$2:$H$4892=J3,$I$2:$I$4892))</f>
        <v>1.1059258535488996</v>
      </c>
    </row>
    <row r="4" spans="1:18" x14ac:dyDescent="0.3">
      <c r="A4" t="s">
        <v>5296</v>
      </c>
      <c r="B4" t="s">
        <v>5389</v>
      </c>
      <c r="C4" t="s">
        <v>25239</v>
      </c>
      <c r="D4" t="s">
        <v>25242</v>
      </c>
      <c r="I4">
        <v>6.8</v>
      </c>
      <c r="J4" t="s">
        <v>5558</v>
      </c>
      <c r="K4">
        <f t="shared" si="0"/>
        <v>933</v>
      </c>
      <c r="L4">
        <f t="shared" ca="1" si="1"/>
        <v>6.7420150053590531</v>
      </c>
      <c r="M4" cm="1">
        <f t="array" ref="M4">MEDIAN(IF($B$2:$H$4892=J4,$I$2:$I$4892))</f>
        <v>6.9</v>
      </c>
      <c r="N4" cm="1">
        <f t="array" ref="N4">_xlfn.MODE.SNGL(IF($B$2:$H$4892=J4,$I$2:$I$4892))</f>
        <v>6.7</v>
      </c>
      <c r="O4" cm="1">
        <f t="array" ref="O4">MAX(IF($B$2:$H$4892=J4,$I$2:$I$4892))</f>
        <v>8.8000000000000007</v>
      </c>
      <c r="P4" cm="1">
        <f t="array" ref="P4">MIN(IF($B$2:$H$4892=J4,$I$2:$I$4892))</f>
        <v>2</v>
      </c>
      <c r="Q4" cm="1">
        <f t="array" ref="Q4">_xlfn.VAR.S(IF($B$2:$H$4892=J4,$I$2:$I$4892))</f>
        <v>0.97960623582611817</v>
      </c>
      <c r="R4" cm="1">
        <f t="array" ref="R4">_xlfn.STDEV.S(IF($B$2:$H$4892=J4,$I$2:$I$4892))</f>
        <v>0.98975059273845256</v>
      </c>
    </row>
    <row r="5" spans="1:18" x14ac:dyDescent="0.3">
      <c r="A5" t="s">
        <v>5295</v>
      </c>
      <c r="B5" t="s">
        <v>5389</v>
      </c>
      <c r="C5" t="s">
        <v>25239</v>
      </c>
      <c r="D5" t="s">
        <v>25240</v>
      </c>
      <c r="I5">
        <v>7.1</v>
      </c>
      <c r="J5" t="s">
        <v>5359</v>
      </c>
      <c r="K5">
        <f t="shared" si="0"/>
        <v>447</v>
      </c>
      <c r="L5">
        <f t="shared" ca="1" si="1"/>
        <v>6.5230425055928425</v>
      </c>
      <c r="M5" cm="1">
        <f t="array" ref="M5">MEDIAN(IF($B$2:$H$4892=J5,$I$2:$I$4892))</f>
        <v>6.7</v>
      </c>
      <c r="N5" cm="1">
        <f t="array" ref="N5">_xlfn.MODE.SNGL(IF($B$2:$H$4892=J5,$I$2:$I$4892))</f>
        <v>7.3</v>
      </c>
      <c r="O5" cm="1">
        <f t="array" ref="O5">MAX(IF($B$2:$H$4892=J5,$I$2:$I$4892))</f>
        <v>8.6</v>
      </c>
      <c r="P5" cm="1">
        <f t="array" ref="P5">MIN(IF($B$2:$H$4892=J5,$I$2:$I$4892))</f>
        <v>2.2999999999999998</v>
      </c>
      <c r="Q5" cm="1">
        <f t="array" ref="Q5">_xlfn.VAR.S(IF($B$2:$H$4892=J5,$I$2:$I$4892))</f>
        <v>1.2511046237497647</v>
      </c>
      <c r="R5" cm="1">
        <f t="array" ref="R5">_xlfn.STDEV.S(IF($B$2:$H$4892=J5,$I$2:$I$4892))</f>
        <v>1.1185278824194615</v>
      </c>
    </row>
    <row r="6" spans="1:18" x14ac:dyDescent="0.3">
      <c r="A6" t="s">
        <v>5300</v>
      </c>
      <c r="B6" t="s">
        <v>5359</v>
      </c>
      <c r="C6" t="s">
        <v>25244</v>
      </c>
      <c r="D6" t="s">
        <v>25245</v>
      </c>
      <c r="E6" t="s">
        <v>25246</v>
      </c>
      <c r="F6" t="s">
        <v>25240</v>
      </c>
      <c r="G6" t="s">
        <v>25247</v>
      </c>
      <c r="H6" t="s">
        <v>25243</v>
      </c>
      <c r="I6">
        <v>7.8</v>
      </c>
      <c r="J6" t="s">
        <v>25258</v>
      </c>
      <c r="K6">
        <f t="shared" si="0"/>
        <v>329</v>
      </c>
      <c r="L6">
        <f t="shared" ca="1" si="1"/>
        <v>6.8392097264437703</v>
      </c>
      <c r="M6" cm="1">
        <f t="array" ref="M6">MEDIAN(IF($B$2:$H$4892=J6,$I$2:$I$4892))</f>
        <v>6.9</v>
      </c>
      <c r="N6" cm="1">
        <f t="array" ref="N6">_xlfn.MODE.SNGL(IF($B$2:$H$4892=J6,$I$2:$I$4892))</f>
        <v>7.4</v>
      </c>
      <c r="O6" cm="1">
        <f t="array" ref="O6">MAX(IF($B$2:$H$4892=J6,$I$2:$I$4892))</f>
        <v>9.3000000000000007</v>
      </c>
      <c r="P6" cm="1">
        <f t="array" ref="P6">MIN(IF($B$2:$H$4892=J6,$I$2:$I$4892))</f>
        <v>3.1</v>
      </c>
      <c r="Q6" cm="1">
        <f t="array" ref="Q6">_xlfn.VAR.S(IF($B$2:$H$4892=J6,$I$2:$I$4892))</f>
        <v>0.91580547112462451</v>
      </c>
      <c r="R6" cm="1">
        <f t="array" ref="R6">_xlfn.STDEV.S(IF($B$2:$H$4892=J6,$I$2:$I$4892))</f>
        <v>0.95697725737063599</v>
      </c>
    </row>
    <row r="7" spans="1:18" x14ac:dyDescent="0.3">
      <c r="A7" t="s">
        <v>5298</v>
      </c>
      <c r="B7" t="s">
        <v>5389</v>
      </c>
      <c r="C7" t="s">
        <v>25239</v>
      </c>
      <c r="D7" t="s">
        <v>25241</v>
      </c>
      <c r="I7">
        <v>7.5</v>
      </c>
      <c r="J7" t="s">
        <v>5960</v>
      </c>
      <c r="K7">
        <f t="shared" si="0"/>
        <v>250</v>
      </c>
      <c r="L7">
        <f t="shared" ca="1" si="1"/>
        <v>7.1568000000000014</v>
      </c>
      <c r="M7" cm="1">
        <f t="array" ref="M7">MEDIAN(IF($B$2:$H$4892=J7,$I$2:$I$4892))</f>
        <v>7.2</v>
      </c>
      <c r="N7" cm="1">
        <f t="array" ref="N7">_xlfn.MODE.SNGL(IF($B$2:$H$4892=J7,$I$2:$I$4892))</f>
        <v>7</v>
      </c>
      <c r="O7" cm="1">
        <f t="array" ref="O7">MAX(IF($B$2:$H$4892=J7,$I$2:$I$4892))</f>
        <v>8.9</v>
      </c>
      <c r="P7" cm="1">
        <f t="array" ref="P7">MIN(IF($B$2:$H$4892=J7,$I$2:$I$4892))</f>
        <v>4.5</v>
      </c>
      <c r="Q7" cm="1">
        <f t="array" ref="Q7">_xlfn.VAR.S(IF($B$2:$H$4892=J7,$I$2:$I$4892))</f>
        <v>0.48342746987951807</v>
      </c>
      <c r="R7" cm="1">
        <f t="array" ref="R7">_xlfn.STDEV.S(IF($B$2:$H$4892=J7,$I$2:$I$4892))</f>
        <v>0.69528948638643895</v>
      </c>
    </row>
    <row r="8" spans="1:18" x14ac:dyDescent="0.3">
      <c r="A8" t="s">
        <v>5302</v>
      </c>
      <c r="B8" t="s">
        <v>5389</v>
      </c>
      <c r="C8" t="s">
        <v>25239</v>
      </c>
      <c r="I8">
        <v>6.7</v>
      </c>
      <c r="J8" t="s">
        <v>5714</v>
      </c>
      <c r="K8">
        <f t="shared" si="0"/>
        <v>226</v>
      </c>
      <c r="L8">
        <f t="shared" ca="1" si="1"/>
        <v>5.6659292035398252</v>
      </c>
      <c r="M8" cm="1">
        <f t="array" ref="M8">MEDIAN(IF($B$2:$H$4892=J8,$I$2:$I$4892))</f>
        <v>5.7</v>
      </c>
      <c r="N8" cm="1">
        <f t="array" ref="N8">_xlfn.MODE.SNGL(IF($B$2:$H$4892=J8,$I$2:$I$4892))</f>
        <v>5.5</v>
      </c>
      <c r="O8" cm="1">
        <f t="array" ref="O8">MAX(IF($B$2:$H$4892=J8,$I$2:$I$4892))</f>
        <v>8.5</v>
      </c>
      <c r="P8" cm="1">
        <f t="array" ref="P8">MIN(IF($B$2:$H$4892=J8,$I$2:$I$4892))</f>
        <v>2.2000000000000002</v>
      </c>
      <c r="Q8" cm="1">
        <f t="array" ref="Q8">_xlfn.VAR.S(IF($B$2:$H$4892=J8,$I$2:$I$4892))</f>
        <v>1.2738117994100038</v>
      </c>
      <c r="R8" cm="1">
        <f t="array" ref="R8">_xlfn.STDEV.S(IF($B$2:$H$4892=J8,$I$2:$I$4892))</f>
        <v>1.1286327123604045</v>
      </c>
    </row>
    <row r="9" spans="1:18" x14ac:dyDescent="0.3">
      <c r="A9" t="s">
        <v>5298</v>
      </c>
      <c r="B9" t="s">
        <v>5389</v>
      </c>
      <c r="C9" t="s">
        <v>25239</v>
      </c>
      <c r="D9" t="s">
        <v>25241</v>
      </c>
      <c r="I9">
        <v>6.9</v>
      </c>
      <c r="J9" t="s">
        <v>5814</v>
      </c>
      <c r="K9">
        <f t="shared" si="0"/>
        <v>82</v>
      </c>
      <c r="L9">
        <f t="shared" ca="1" si="1"/>
        <v>7.175609756097562</v>
      </c>
      <c r="M9" cm="1">
        <f t="array" ref="M9">MEDIAN(IF($B$2:$H$4892=J9,$I$2:$I$4892))</f>
        <v>7.5</v>
      </c>
      <c r="N9" cm="1">
        <f t="array" ref="N9">_xlfn.MODE.SNGL(IF($B$2:$H$4892=J9,$I$2:$I$4892))</f>
        <v>7.5</v>
      </c>
      <c r="O9" cm="1">
        <f t="array" ref="O9">MAX(IF($B$2:$H$4892=J9,$I$2:$I$4892))</f>
        <v>8.6999999999999993</v>
      </c>
      <c r="P9" cm="1">
        <f t="array" ref="P9">MIN(IF($B$2:$H$4892=J9,$I$2:$I$4892))</f>
        <v>1.6</v>
      </c>
      <c r="Q9" cm="1">
        <f t="array" ref="Q9">_xlfn.VAR.S(IF($B$2:$H$4892=J9,$I$2:$I$4892))</f>
        <v>1.4406323396567278</v>
      </c>
      <c r="R9" cm="1">
        <f t="array" ref="R9">_xlfn.STDEV.S(IF($B$2:$H$4892=J9,$I$2:$I$4892))</f>
        <v>1.2002634459387356</v>
      </c>
    </row>
    <row r="10" spans="1:18" x14ac:dyDescent="0.3">
      <c r="A10" t="s">
        <v>5297</v>
      </c>
      <c r="B10" t="s">
        <v>5389</v>
      </c>
      <c r="C10" t="s">
        <v>25242</v>
      </c>
      <c r="I10">
        <v>8.5</v>
      </c>
      <c r="J10" t="s">
        <v>5915</v>
      </c>
      <c r="K10">
        <f t="shared" si="0"/>
        <v>57</v>
      </c>
      <c r="L10">
        <f t="shared" ca="1" si="1"/>
        <v>6.5403508771929815</v>
      </c>
      <c r="M10" cm="1">
        <f t="array" ref="M10">MEDIAN(IF($B$2:$H$4892=J10,$I$2:$I$4892))</f>
        <v>6.9</v>
      </c>
      <c r="N10" cm="1">
        <f t="array" ref="N10">_xlfn.MODE.SNGL(IF($B$2:$H$4892=J10,$I$2:$I$4892))</f>
        <v>7.1</v>
      </c>
      <c r="O10" cm="1">
        <f t="array" ref="O10">MAX(IF($B$2:$H$4892=J10,$I$2:$I$4892))</f>
        <v>8.4</v>
      </c>
      <c r="P10" cm="1">
        <f t="array" ref="P10">MIN(IF($B$2:$H$4892=J10,$I$2:$I$4892))</f>
        <v>3.7</v>
      </c>
      <c r="Q10" cm="1">
        <f t="array" ref="Q10">_xlfn.VAR.S(IF($B$2:$H$4892=J10,$I$2:$I$4892))</f>
        <v>1.3742355889724536</v>
      </c>
      <c r="R10" cm="1">
        <f t="array" ref="R10">_xlfn.STDEV.S(IF($B$2:$H$4892=J10,$I$2:$I$4892))</f>
        <v>1.1722779486847195</v>
      </c>
    </row>
    <row r="11" spans="1:18" x14ac:dyDescent="0.3">
      <c r="A11" t="s">
        <v>5301</v>
      </c>
      <c r="B11" t="s">
        <v>5359</v>
      </c>
      <c r="C11" t="s">
        <v>25246</v>
      </c>
      <c r="D11" t="s">
        <v>25240</v>
      </c>
      <c r="E11" t="s">
        <v>25248</v>
      </c>
      <c r="I11">
        <v>7.5</v>
      </c>
      <c r="J11" t="s">
        <v>5385</v>
      </c>
      <c r="K11">
        <f t="shared" si="0"/>
        <v>51</v>
      </c>
      <c r="L11">
        <f t="shared" ca="1" si="1"/>
        <v>6.4333333333333327</v>
      </c>
      <c r="M11" cm="1">
        <f t="array" ref="M11">MEDIAN(IF($B$2:$H$4892=J11,$I$2:$I$4892))</f>
        <v>6.6</v>
      </c>
      <c r="N11" cm="1">
        <f t="array" ref="N11">_xlfn.MODE.SNGL(IF($B$2:$H$4892=J11,$I$2:$I$4892))</f>
        <v>6.8</v>
      </c>
      <c r="O11" cm="1">
        <f t="array" ref="O11">MAX(IF($B$2:$H$4892=J11,$I$2:$I$4892))</f>
        <v>7.9</v>
      </c>
      <c r="P11" cm="1">
        <f t="array" ref="P11">MIN(IF($B$2:$H$4892=J11,$I$2:$I$4892))</f>
        <v>4.3</v>
      </c>
      <c r="Q11" cm="1">
        <f t="array" ref="Q11">_xlfn.VAR.S(IF($B$2:$H$4892=J11,$I$2:$I$4892))</f>
        <v>0.82026666666667547</v>
      </c>
      <c r="R11" cm="1">
        <f t="array" ref="R11">_xlfn.STDEV.S(IF($B$2:$H$4892=J11,$I$2:$I$4892))</f>
        <v>0.90568574387956191</v>
      </c>
    </row>
    <row r="12" spans="1:18" x14ac:dyDescent="0.3">
      <c r="A12" t="s">
        <v>5299</v>
      </c>
      <c r="B12" t="s">
        <v>5389</v>
      </c>
      <c r="C12" t="s">
        <v>25239</v>
      </c>
      <c r="D12" t="s">
        <v>25243</v>
      </c>
      <c r="I12">
        <v>6.2</v>
      </c>
      <c r="J12" t="s">
        <v>25257</v>
      </c>
      <c r="K12">
        <f t="shared" si="0"/>
        <v>33</v>
      </c>
      <c r="L12">
        <f t="shared" ca="1" si="1"/>
        <v>6.5515151515151508</v>
      </c>
      <c r="M12" cm="1">
        <f t="array" ref="M12">MEDIAN(IF($B$2:$H$4892=J12,$I$2:$I$4892))</f>
        <v>6.7</v>
      </c>
      <c r="N12" cm="1">
        <f t="array" ref="N12">_xlfn.MODE.SNGL(IF($B$2:$H$4892=J12,$I$2:$I$4892))</f>
        <v>6.6</v>
      </c>
      <c r="O12" cm="1">
        <f t="array" ref="O12">MAX(IF($B$2:$H$4892=J12,$I$2:$I$4892))</f>
        <v>8.5</v>
      </c>
      <c r="P12" cm="1">
        <f t="array" ref="P12">MIN(IF($B$2:$H$4892=J12,$I$2:$I$4892))</f>
        <v>3.2</v>
      </c>
      <c r="Q12" cm="1">
        <f t="array" ref="Q12">_xlfn.VAR.S(IF($B$2:$H$4892=J12,$I$2:$I$4892))</f>
        <v>1.281950757575764</v>
      </c>
      <c r="R12" cm="1">
        <f t="array" ref="R12">_xlfn.STDEV.S(IF($B$2:$H$4892=J12,$I$2:$I$4892))</f>
        <v>1.1322326428679594</v>
      </c>
    </row>
    <row r="13" spans="1:18" x14ac:dyDescent="0.3">
      <c r="A13" t="s">
        <v>5303</v>
      </c>
      <c r="B13" t="s">
        <v>5389</v>
      </c>
      <c r="C13" t="s">
        <v>25239</v>
      </c>
      <c r="D13" t="s">
        <v>25249</v>
      </c>
      <c r="I13">
        <v>6.5</v>
      </c>
      <c r="J13" t="s">
        <v>5867</v>
      </c>
      <c r="K13">
        <f t="shared" si="0"/>
        <v>21</v>
      </c>
      <c r="L13">
        <f t="shared" ca="1" si="1"/>
        <v>5.5809523809523798</v>
      </c>
      <c r="M13" cm="1">
        <f t="array" ref="M13">MEDIAN(IF($B$2:$H$4892=J13,$I$2:$I$4892))</f>
        <v>5.5</v>
      </c>
      <c r="N13" cm="1">
        <f t="array" ref="N13">_xlfn.MODE.SNGL(IF($B$2:$H$4892=J13,$I$2:$I$4892))</f>
        <v>3.9</v>
      </c>
      <c r="O13" cm="1">
        <f t="array" ref="O13">MAX(IF($B$2:$H$4892=J13,$I$2:$I$4892))</f>
        <v>8.1</v>
      </c>
      <c r="P13" cm="1">
        <f t="array" ref="P13">MIN(IF($B$2:$H$4892=J13,$I$2:$I$4892))</f>
        <v>3.4</v>
      </c>
      <c r="Q13" cm="1">
        <f t="array" ref="Q13">_xlfn.VAR.S(IF($B$2:$H$4892=J13,$I$2:$I$4892))</f>
        <v>1.7736190476190585</v>
      </c>
      <c r="R13" cm="1">
        <f t="array" ref="R13">_xlfn.STDEV.S(IF($B$2:$H$4892=J13,$I$2:$I$4892))</f>
        <v>1.3317728964125448</v>
      </c>
    </row>
    <row r="14" spans="1:18" x14ac:dyDescent="0.3">
      <c r="A14" t="s">
        <v>5298</v>
      </c>
      <c r="B14" t="s">
        <v>5389</v>
      </c>
      <c r="C14" t="s">
        <v>25239</v>
      </c>
      <c r="D14" t="s">
        <v>25241</v>
      </c>
      <c r="I14">
        <v>6.1</v>
      </c>
      <c r="J14" t="s">
        <v>5937</v>
      </c>
      <c r="K14">
        <f t="shared" si="0"/>
        <v>13</v>
      </c>
      <c r="L14">
        <f t="shared" ca="1" si="1"/>
        <v>6</v>
      </c>
      <c r="M14" cm="1">
        <f t="array" ref="M14">MEDIAN(IF($B$2:$H$4892=J14,$I$2:$I$4892))</f>
        <v>6.1</v>
      </c>
      <c r="N14" cm="1">
        <f t="array" ref="N14">_xlfn.MODE.SNGL(IF($B$2:$H$4892=J14,$I$2:$I$4892))</f>
        <v>6.1</v>
      </c>
      <c r="O14" cm="1">
        <f t="array" ref="O14">MAX(IF($B$2:$H$4892=J14,$I$2:$I$4892))</f>
        <v>8.1999999999999993</v>
      </c>
      <c r="P14" cm="1">
        <f t="array" ref="P14">MIN(IF($B$2:$H$4892=J14,$I$2:$I$4892))</f>
        <v>2.8</v>
      </c>
      <c r="Q14" cm="1">
        <f t="array" ref="Q14">_xlfn.VAR.S(IF($B$2:$H$4892=J14,$I$2:$I$4892))</f>
        <v>2.2116666666666638</v>
      </c>
      <c r="R14" cm="1">
        <f t="array" ref="R14">_xlfn.STDEV.S(IF($B$2:$H$4892=J14,$I$2:$I$4892))</f>
        <v>1.4871673297469468</v>
      </c>
    </row>
    <row r="15" spans="1:18" x14ac:dyDescent="0.3">
      <c r="A15" t="s">
        <v>5295</v>
      </c>
      <c r="B15" t="s">
        <v>5389</v>
      </c>
      <c r="C15" t="s">
        <v>25239</v>
      </c>
      <c r="D15" t="s">
        <v>25240</v>
      </c>
      <c r="I15">
        <v>6.7</v>
      </c>
      <c r="J15" t="s">
        <v>5996</v>
      </c>
      <c r="K15">
        <f t="shared" si="0"/>
        <v>12</v>
      </c>
      <c r="L15">
        <f t="shared" ca="1" si="1"/>
        <v>6.583333333333333</v>
      </c>
      <c r="M15" cm="1">
        <f t="array" ref="M15">MEDIAN(IF($B$2:$H$4892=J15,$I$2:$I$4892))</f>
        <v>7.05</v>
      </c>
      <c r="N15" cm="1">
        <f t="array" ref="N15">_xlfn.MODE.SNGL(IF($B$2:$H$4892=J15,$I$2:$I$4892))</f>
        <v>7.1</v>
      </c>
      <c r="O15" cm="1">
        <f t="array" ref="O15">MAX(IF($B$2:$H$4892=J15,$I$2:$I$4892))</f>
        <v>8.9</v>
      </c>
      <c r="P15" cm="1">
        <f t="array" ref="P15">MIN(IF($B$2:$H$4892=J15,$I$2:$I$4892))</f>
        <v>3.8</v>
      </c>
      <c r="Q15" cm="1">
        <f t="array" ref="Q15">_xlfn.VAR.S(IF($B$2:$H$4892=J15,$I$2:$I$4892))</f>
        <v>2.5596969696969669</v>
      </c>
      <c r="R15" cm="1">
        <f t="array" ref="R15">_xlfn.STDEV.S(IF($B$2:$H$4892=J15,$I$2:$I$4892))</f>
        <v>1.5999053002277874</v>
      </c>
    </row>
    <row r="16" spans="1:18" x14ac:dyDescent="0.3">
      <c r="A16" t="s">
        <v>5304</v>
      </c>
      <c r="B16" t="s">
        <v>5389</v>
      </c>
      <c r="C16" t="s">
        <v>25239</v>
      </c>
      <c r="D16" t="s">
        <v>25246</v>
      </c>
      <c r="E16" t="s">
        <v>25240</v>
      </c>
      <c r="I16">
        <v>6.6</v>
      </c>
      <c r="J16" t="s">
        <v>6065</v>
      </c>
      <c r="K16">
        <f t="shared" si="0"/>
        <v>11</v>
      </c>
      <c r="L16">
        <f t="shared" ca="1" si="1"/>
        <v>5.7090909090909099</v>
      </c>
      <c r="M16" cm="1">
        <f t="array" ref="M16">MEDIAN(IF($B$2:$H$4892=J16,$I$2:$I$4892))</f>
        <v>5.7</v>
      </c>
      <c r="N16" cm="1">
        <f t="array" ref="N16">_xlfn.MODE.SNGL(IF($B$2:$H$4892=J16,$I$2:$I$4892))</f>
        <v>5.7</v>
      </c>
      <c r="O16" cm="1">
        <f t="array" ref="O16">MAX(IF($B$2:$H$4892=J16,$I$2:$I$4892))</f>
        <v>8.6</v>
      </c>
      <c r="P16" cm="1">
        <f t="array" ref="P16">MIN(IF($B$2:$H$4892=J16,$I$2:$I$4892))</f>
        <v>2.8</v>
      </c>
      <c r="Q16" cm="1">
        <f t="array" ref="Q16">_xlfn.VAR.S(IF($B$2:$H$4892=J16,$I$2:$I$4892))</f>
        <v>3.8709090909090778</v>
      </c>
      <c r="R16" cm="1">
        <f t="array" ref="R16">_xlfn.STDEV.S(IF($B$2:$H$4892=J16,$I$2:$I$4892))</f>
        <v>1.9674626021627648</v>
      </c>
    </row>
    <row r="17" spans="1:18" x14ac:dyDescent="0.3">
      <c r="A17" t="s">
        <v>5295</v>
      </c>
      <c r="B17" t="s">
        <v>5389</v>
      </c>
      <c r="C17" t="s">
        <v>25239</v>
      </c>
      <c r="D17" t="s">
        <v>25240</v>
      </c>
      <c r="I17">
        <v>7.3</v>
      </c>
      <c r="J17" t="s">
        <v>6102</v>
      </c>
      <c r="K17">
        <f t="shared" si="0"/>
        <v>6</v>
      </c>
      <c r="L17">
        <f t="shared" ca="1" si="1"/>
        <v>5.8833333333333337</v>
      </c>
      <c r="M17" cm="1">
        <f t="array" ref="M17">MEDIAN(IF($B$2:$H$4892=J17,$I$2:$I$4892))</f>
        <v>5.7</v>
      </c>
      <c r="N17" cm="1">
        <f t="array" ref="N17">_xlfn.MODE.SNGL(IF($B$2:$H$4892=J17,$I$2:$I$4892))</f>
        <v>5.0999999999999996</v>
      </c>
      <c r="O17" cm="1">
        <f t="array" ref="O17">MAX(IF($B$2:$H$4892=J17,$I$2:$I$4892))</f>
        <v>7.1</v>
      </c>
      <c r="P17" cm="1">
        <f t="array" ref="P17">MIN(IF($B$2:$H$4892=J17,$I$2:$I$4892))</f>
        <v>5.0999999999999996</v>
      </c>
      <c r="Q17" cm="1">
        <f t="array" ref="Q17">_xlfn.VAR.S(IF($B$2:$H$4892=J17,$I$2:$I$4892))</f>
        <v>0.75766666666664828</v>
      </c>
      <c r="R17" cm="1">
        <f t="array" ref="R17">_xlfn.STDEV.S(IF($B$2:$H$4892=J17,$I$2:$I$4892))</f>
        <v>0.87044050150866048</v>
      </c>
    </row>
    <row r="18" spans="1:18" x14ac:dyDescent="0.3">
      <c r="A18" t="s">
        <v>5305</v>
      </c>
      <c r="B18" t="s">
        <v>5389</v>
      </c>
      <c r="C18" t="s">
        <v>25239</v>
      </c>
      <c r="D18" t="s">
        <v>25245</v>
      </c>
      <c r="E18" t="s">
        <v>25246</v>
      </c>
      <c r="F18" t="s">
        <v>25240</v>
      </c>
      <c r="G18" t="s">
        <v>25241</v>
      </c>
      <c r="I18">
        <v>6.8</v>
      </c>
      <c r="J18" t="s">
        <v>6047</v>
      </c>
      <c r="K18">
        <f t="shared" si="0"/>
        <v>4</v>
      </c>
      <c r="L18">
        <f t="shared" ca="1" si="1"/>
        <v>6</v>
      </c>
      <c r="M18" cm="1">
        <f t="array" ref="M18">MEDIAN(IF($B$2:$H$4892=J18,$I$2:$I$4892))</f>
        <v>6.6999999999999993</v>
      </c>
      <c r="N18">
        <v>0</v>
      </c>
      <c r="O18" cm="1">
        <f t="array" ref="O18">MAX(IF($B$2:$H$4892=J18,$I$2:$I$4892))</f>
        <v>7.2</v>
      </c>
      <c r="P18" cm="1">
        <f t="array" ref="P18">MIN(IF($B$2:$H$4892=J18,$I$2:$I$4892))</f>
        <v>3.4</v>
      </c>
      <c r="Q18" cm="1">
        <f t="array" ref="Q18">_xlfn.VAR.S(IF($B$2:$H$4892=J18,$I$2:$I$4892))</f>
        <v>3.1666666666666665</v>
      </c>
      <c r="R18" cm="1">
        <f t="array" ref="R18">_xlfn.STDEV.S(IF($B$2:$H$4892=J18,$I$2:$I$4892))</f>
        <v>1.7795130420052185</v>
      </c>
    </row>
    <row r="19" spans="1:18" x14ac:dyDescent="0.3">
      <c r="A19" t="s">
        <v>5298</v>
      </c>
      <c r="B19" t="s">
        <v>5389</v>
      </c>
      <c r="C19" t="s">
        <v>25239</v>
      </c>
      <c r="D19" t="s">
        <v>25241</v>
      </c>
      <c r="I19">
        <v>8.1</v>
      </c>
      <c r="J19" t="s">
        <v>5926</v>
      </c>
      <c r="K19">
        <f t="shared" si="0"/>
        <v>1</v>
      </c>
      <c r="L19">
        <f t="shared" ca="1" si="1"/>
        <v>7.2</v>
      </c>
      <c r="M19" cm="1">
        <f t="array" ref="M19">MEDIAN(IF($B$2:$H$4892=J19,$I$2:$I$4892))</f>
        <v>7.2</v>
      </c>
      <c r="N19">
        <v>0</v>
      </c>
      <c r="O19" cm="1">
        <f t="array" ref="O19">MAX(IF($B$2:$H$4892=J19,$I$2:$I$4892))</f>
        <v>7.2</v>
      </c>
      <c r="P19" cm="1">
        <f t="array" ref="P19">MIN(IF($B$2:$H$4892=J19,$I$2:$I$4892))</f>
        <v>7.2</v>
      </c>
      <c r="Q19">
        <v>0</v>
      </c>
      <c r="R19">
        <v>0</v>
      </c>
    </row>
    <row r="20" spans="1:18" x14ac:dyDescent="0.3">
      <c r="A20" t="s">
        <v>5306</v>
      </c>
      <c r="B20" t="s">
        <v>5359</v>
      </c>
      <c r="C20" t="s">
        <v>25240</v>
      </c>
      <c r="I20">
        <v>7.5</v>
      </c>
      <c r="J20" t="s">
        <v>25264</v>
      </c>
      <c r="K20">
        <f t="shared" si="0"/>
        <v>1</v>
      </c>
      <c r="L20">
        <f t="shared" ca="1" si="1"/>
        <v>7.6</v>
      </c>
      <c r="M20" cm="1">
        <f t="array" ref="M20">MEDIAN(IF($B$2:$H$4892=J20,$I$2:$I$4892))</f>
        <v>7.6</v>
      </c>
      <c r="N20">
        <v>0</v>
      </c>
      <c r="O20" cm="1">
        <f t="array" ref="O20">MAX(IF($B$2:$H$4892=J20,$I$2:$I$4892))</f>
        <v>7.6</v>
      </c>
      <c r="P20" cm="1">
        <f t="array" ref="P20">MIN(IF($B$2:$H$4892=J20,$I$2:$I$4892))</f>
        <v>7.6</v>
      </c>
      <c r="Q20">
        <v>0</v>
      </c>
      <c r="R20">
        <v>0</v>
      </c>
    </row>
    <row r="21" spans="1:18" x14ac:dyDescent="0.3">
      <c r="A21" t="s">
        <v>5295</v>
      </c>
      <c r="B21" t="s">
        <v>5389</v>
      </c>
      <c r="C21" t="s">
        <v>25239</v>
      </c>
      <c r="D21" t="s">
        <v>25240</v>
      </c>
      <c r="I21">
        <v>7</v>
      </c>
      <c r="J21" t="s">
        <v>6167</v>
      </c>
      <c r="K21">
        <f t="shared" si="0"/>
        <v>1</v>
      </c>
      <c r="L21">
        <f t="shared" ca="1" si="1"/>
        <v>7.5</v>
      </c>
      <c r="M21" cm="1">
        <f t="array" ref="M21">MEDIAN(IF($B$2:$H$4892=J21,$I$2:$I$4892))</f>
        <v>7.5</v>
      </c>
      <c r="N21">
        <v>0</v>
      </c>
      <c r="O21" cm="1">
        <f t="array" ref="O21">MAX(IF($B$2:$H$4892=J21,$I$2:$I$4892))</f>
        <v>7.5</v>
      </c>
      <c r="P21" cm="1">
        <f t="array" ref="P21">MIN(IF($B$2:$H$4892=J21,$I$2:$I$4892))</f>
        <v>7.5</v>
      </c>
      <c r="Q21">
        <v>0</v>
      </c>
      <c r="R21">
        <v>0</v>
      </c>
    </row>
    <row r="22" spans="1:18" x14ac:dyDescent="0.3">
      <c r="A22" t="s">
        <v>5294</v>
      </c>
      <c r="B22" t="s">
        <v>5389</v>
      </c>
      <c r="C22" t="s">
        <v>25239</v>
      </c>
      <c r="D22" t="s">
        <v>25240</v>
      </c>
      <c r="E22" t="s">
        <v>25241</v>
      </c>
      <c r="I22">
        <v>7.2</v>
      </c>
      <c r="J22" t="s">
        <v>25266</v>
      </c>
      <c r="K22">
        <f t="shared" si="0"/>
        <v>0</v>
      </c>
      <c r="L22">
        <v>0</v>
      </c>
      <c r="M22">
        <v>0</v>
      </c>
      <c r="N22">
        <v>0</v>
      </c>
      <c r="O22" cm="1">
        <f t="array" ref="O22">MAX(IF($B$2:$H$4892=J22,$I$2:$I$4892))</f>
        <v>0</v>
      </c>
      <c r="P22" cm="1">
        <f t="array" ref="P22">MIN(IF($B$2:$H$4892=J22,$I$2:$I$4892))</f>
        <v>0</v>
      </c>
      <c r="Q22">
        <v>0</v>
      </c>
      <c r="R22">
        <v>0</v>
      </c>
    </row>
    <row r="23" spans="1:18" x14ac:dyDescent="0.3">
      <c r="A23" t="s">
        <v>5307</v>
      </c>
      <c r="B23" t="s">
        <v>5389</v>
      </c>
      <c r="C23" t="s">
        <v>25239</v>
      </c>
      <c r="D23" t="s">
        <v>25250</v>
      </c>
      <c r="E23" t="s">
        <v>25251</v>
      </c>
      <c r="I23">
        <v>6.7</v>
      </c>
      <c r="J23" t="s">
        <v>25267</v>
      </c>
      <c r="K23">
        <f t="shared" si="0"/>
        <v>0</v>
      </c>
      <c r="L23">
        <v>0</v>
      </c>
      <c r="M23">
        <v>0</v>
      </c>
      <c r="N23">
        <v>0</v>
      </c>
      <c r="O23" cm="1">
        <f t="array" ref="O23">MAX(IF($B$2:$H$4892=J23,$I$2:$I$4892))</f>
        <v>0</v>
      </c>
      <c r="P23" cm="1">
        <f t="array" ref="P23">MIN(IF($B$2:$H$4892=J23,$I$2:$I$4892))</f>
        <v>0</v>
      </c>
      <c r="Q23">
        <v>0</v>
      </c>
      <c r="R23">
        <v>0</v>
      </c>
    </row>
    <row r="24" spans="1:18" x14ac:dyDescent="0.3">
      <c r="A24" t="s">
        <v>5306</v>
      </c>
      <c r="B24" t="s">
        <v>5359</v>
      </c>
      <c r="C24" t="s">
        <v>25240</v>
      </c>
      <c r="I24">
        <v>7.9</v>
      </c>
      <c r="J24" t="s">
        <v>25268</v>
      </c>
      <c r="K24">
        <f t="shared" si="0"/>
        <v>0</v>
      </c>
      <c r="L24">
        <v>0</v>
      </c>
      <c r="M24">
        <v>0</v>
      </c>
      <c r="N24">
        <v>0</v>
      </c>
      <c r="O24" cm="1">
        <f t="array" ref="O24">MAX(IF($B$2:$H$4892=J24,$I$2:$I$4892))</f>
        <v>0</v>
      </c>
      <c r="P24" cm="1">
        <f t="array" ref="P24">MIN(IF($B$2:$H$4892=J24,$I$2:$I$4892))</f>
        <v>0</v>
      </c>
      <c r="Q24">
        <v>0</v>
      </c>
      <c r="R24">
        <v>0</v>
      </c>
    </row>
    <row r="25" spans="1:18" x14ac:dyDescent="0.3">
      <c r="A25" t="s">
        <v>5308</v>
      </c>
      <c r="B25" t="s">
        <v>5359</v>
      </c>
      <c r="C25" t="s">
        <v>25246</v>
      </c>
      <c r="D25" t="s">
        <v>25240</v>
      </c>
      <c r="I25">
        <v>6.1</v>
      </c>
      <c r="J25" t="s">
        <v>25269</v>
      </c>
      <c r="K25">
        <f t="shared" si="0"/>
        <v>0</v>
      </c>
      <c r="L25">
        <v>0</v>
      </c>
      <c r="M25">
        <v>0</v>
      </c>
      <c r="N25">
        <v>0</v>
      </c>
      <c r="O25" cm="1">
        <f t="array" ref="O25">MAX(IF($B$2:$H$4892=J25,$I$2:$I$4892))</f>
        <v>0</v>
      </c>
      <c r="P25" cm="1">
        <f t="array" ref="P25">MIN(IF($B$2:$H$4892=J25,$I$2:$I$4892))</f>
        <v>0</v>
      </c>
      <c r="Q25">
        <v>0</v>
      </c>
      <c r="R25">
        <v>0</v>
      </c>
    </row>
    <row r="26" spans="1:18" x14ac:dyDescent="0.3">
      <c r="A26" t="s">
        <v>5309</v>
      </c>
      <c r="B26" t="s">
        <v>5389</v>
      </c>
      <c r="C26" t="s">
        <v>25239</v>
      </c>
      <c r="D26" t="s">
        <v>25250</v>
      </c>
      <c r="E26" t="s">
        <v>25243</v>
      </c>
      <c r="I26">
        <v>7.2</v>
      </c>
      <c r="J26" t="s">
        <v>25270</v>
      </c>
      <c r="K26">
        <f t="shared" si="0"/>
        <v>0</v>
      </c>
      <c r="L26">
        <v>0</v>
      </c>
      <c r="M26">
        <v>0</v>
      </c>
      <c r="N26">
        <v>0</v>
      </c>
      <c r="O26" cm="1">
        <f t="array" ref="O26">MAX(IF($B$2:$H$4892=J26,$I$2:$I$4892))</f>
        <v>0</v>
      </c>
      <c r="P26" cm="1">
        <f t="array" ref="P26">MIN(IF($B$2:$H$4892=J26,$I$2:$I$4892))</f>
        <v>0</v>
      </c>
      <c r="Q26">
        <v>0</v>
      </c>
      <c r="R26">
        <v>0</v>
      </c>
    </row>
    <row r="27" spans="1:18" x14ac:dyDescent="0.3">
      <c r="A27" t="s">
        <v>5310</v>
      </c>
      <c r="B27" t="s">
        <v>5558</v>
      </c>
      <c r="C27" t="s">
        <v>25243</v>
      </c>
      <c r="I27">
        <v>7.7</v>
      </c>
      <c r="J27" t="s">
        <v>25271</v>
      </c>
      <c r="K27">
        <f t="shared" si="0"/>
        <v>0</v>
      </c>
      <c r="L27">
        <v>0</v>
      </c>
      <c r="M27">
        <v>0</v>
      </c>
      <c r="N27">
        <v>0</v>
      </c>
      <c r="O27" cm="1">
        <f t="array" ref="O27">MAX(IF($B$2:$H$4892=J27,$I$2:$I$4892))</f>
        <v>0</v>
      </c>
      <c r="P27" cm="1">
        <f t="array" ref="P27">MIN(IF($B$2:$H$4892=J27,$I$2:$I$4892))</f>
        <v>0</v>
      </c>
      <c r="Q27">
        <v>0</v>
      </c>
      <c r="R27">
        <v>0</v>
      </c>
    </row>
    <row r="28" spans="1:18" x14ac:dyDescent="0.3">
      <c r="A28" t="s">
        <v>5298</v>
      </c>
      <c r="B28" t="s">
        <v>5389</v>
      </c>
      <c r="C28" t="s">
        <v>25239</v>
      </c>
      <c r="D28" t="s">
        <v>25241</v>
      </c>
      <c r="I28">
        <v>8.1999999999999993</v>
      </c>
    </row>
    <row r="29" spans="1:18" x14ac:dyDescent="0.3">
      <c r="A29" t="s">
        <v>5311</v>
      </c>
      <c r="B29" t="s">
        <v>5389</v>
      </c>
      <c r="C29" t="s">
        <v>25239</v>
      </c>
      <c r="D29" t="s">
        <v>25241</v>
      </c>
      <c r="E29" t="s">
        <v>25242</v>
      </c>
      <c r="I29">
        <v>5.9</v>
      </c>
    </row>
    <row r="30" spans="1:18" x14ac:dyDescent="0.3">
      <c r="A30" t="s">
        <v>5311</v>
      </c>
      <c r="B30" t="s">
        <v>5389</v>
      </c>
      <c r="C30" t="s">
        <v>25239</v>
      </c>
      <c r="D30" t="s">
        <v>25241</v>
      </c>
      <c r="E30" t="s">
        <v>25242</v>
      </c>
      <c r="I30">
        <v>7</v>
      </c>
    </row>
    <row r="31" spans="1:18" x14ac:dyDescent="0.3">
      <c r="A31" t="s">
        <v>5296</v>
      </c>
      <c r="B31" t="s">
        <v>5389</v>
      </c>
      <c r="C31" t="s">
        <v>25239</v>
      </c>
      <c r="D31" t="s">
        <v>25242</v>
      </c>
      <c r="I31">
        <v>7.8</v>
      </c>
    </row>
    <row r="32" spans="1:18" x14ac:dyDescent="0.3">
      <c r="A32" t="s">
        <v>5312</v>
      </c>
      <c r="B32" t="s">
        <v>5389</v>
      </c>
      <c r="C32" t="s">
        <v>25239</v>
      </c>
      <c r="D32" t="s">
        <v>25240</v>
      </c>
      <c r="E32" t="s">
        <v>25243</v>
      </c>
      <c r="I32">
        <v>7.3</v>
      </c>
    </row>
    <row r="33" spans="1:9" x14ac:dyDescent="0.3">
      <c r="A33" t="s">
        <v>5298</v>
      </c>
      <c r="B33" t="s">
        <v>5389</v>
      </c>
      <c r="C33" t="s">
        <v>25239</v>
      </c>
      <c r="D33" t="s">
        <v>25241</v>
      </c>
      <c r="I33">
        <v>7.2</v>
      </c>
    </row>
    <row r="34" spans="1:9" x14ac:dyDescent="0.3">
      <c r="A34" t="s">
        <v>5308</v>
      </c>
      <c r="B34" t="s">
        <v>5359</v>
      </c>
      <c r="C34" t="s">
        <v>25246</v>
      </c>
      <c r="D34" t="s">
        <v>25240</v>
      </c>
      <c r="I34">
        <v>6.5</v>
      </c>
    </row>
    <row r="35" spans="1:9" x14ac:dyDescent="0.3">
      <c r="A35" t="s">
        <v>5313</v>
      </c>
      <c r="B35" t="s">
        <v>5389</v>
      </c>
      <c r="C35" t="s">
        <v>25239</v>
      </c>
      <c r="D35" t="s">
        <v>25240</v>
      </c>
      <c r="E35" t="s">
        <v>25241</v>
      </c>
      <c r="F35" t="s">
        <v>25242</v>
      </c>
      <c r="I35">
        <v>6.8</v>
      </c>
    </row>
    <row r="36" spans="1:9" x14ac:dyDescent="0.3">
      <c r="A36" t="s">
        <v>5314</v>
      </c>
      <c r="B36" t="s">
        <v>5359</v>
      </c>
      <c r="C36" t="s">
        <v>25244</v>
      </c>
      <c r="D36" t="s">
        <v>25245</v>
      </c>
      <c r="E36" t="s">
        <v>25246</v>
      </c>
      <c r="F36" t="s">
        <v>25240</v>
      </c>
      <c r="I36">
        <v>7.3</v>
      </c>
    </row>
    <row r="37" spans="1:9" x14ac:dyDescent="0.3">
      <c r="A37" t="s">
        <v>5298</v>
      </c>
      <c r="B37" t="s">
        <v>5389</v>
      </c>
      <c r="C37" t="s">
        <v>25239</v>
      </c>
      <c r="D37" t="s">
        <v>25241</v>
      </c>
      <c r="I37">
        <v>6</v>
      </c>
    </row>
    <row r="38" spans="1:9" x14ac:dyDescent="0.3">
      <c r="A38" t="s">
        <v>5298</v>
      </c>
      <c r="B38" t="s">
        <v>5389</v>
      </c>
      <c r="C38" t="s">
        <v>25239</v>
      </c>
      <c r="D38" t="s">
        <v>25241</v>
      </c>
      <c r="I38">
        <v>5.7</v>
      </c>
    </row>
    <row r="39" spans="1:9" x14ac:dyDescent="0.3">
      <c r="A39" t="s">
        <v>5308</v>
      </c>
      <c r="B39" t="s">
        <v>5359</v>
      </c>
      <c r="C39" t="s">
        <v>25246</v>
      </c>
      <c r="D39" t="s">
        <v>25240</v>
      </c>
      <c r="I39">
        <v>6.4</v>
      </c>
    </row>
    <row r="40" spans="1:9" x14ac:dyDescent="0.3">
      <c r="A40" t="s">
        <v>5294</v>
      </c>
      <c r="B40" t="s">
        <v>5389</v>
      </c>
      <c r="C40" t="s">
        <v>25239</v>
      </c>
      <c r="D40" t="s">
        <v>25240</v>
      </c>
      <c r="E40" t="s">
        <v>25241</v>
      </c>
      <c r="I40">
        <v>6.7</v>
      </c>
    </row>
    <row r="41" spans="1:9" x14ac:dyDescent="0.3">
      <c r="A41" t="s">
        <v>5298</v>
      </c>
      <c r="B41" t="s">
        <v>5389</v>
      </c>
      <c r="C41" t="s">
        <v>25239</v>
      </c>
      <c r="D41" t="s">
        <v>25241</v>
      </c>
      <c r="I41">
        <v>6.8</v>
      </c>
    </row>
    <row r="42" spans="1:9" x14ac:dyDescent="0.3">
      <c r="A42" t="s">
        <v>5315</v>
      </c>
      <c r="B42" t="s">
        <v>5359</v>
      </c>
      <c r="C42" t="s">
        <v>25244</v>
      </c>
      <c r="D42" t="s">
        <v>25245</v>
      </c>
      <c r="E42" t="s">
        <v>25246</v>
      </c>
      <c r="F42" t="s">
        <v>25252</v>
      </c>
      <c r="I42">
        <v>6.3</v>
      </c>
    </row>
    <row r="43" spans="1:9" x14ac:dyDescent="0.3">
      <c r="A43" t="s">
        <v>5298</v>
      </c>
      <c r="B43" t="s">
        <v>5389</v>
      </c>
      <c r="C43" t="s">
        <v>25239</v>
      </c>
      <c r="D43" t="s">
        <v>25241</v>
      </c>
      <c r="I43">
        <v>5.6</v>
      </c>
    </row>
    <row r="44" spans="1:9" x14ac:dyDescent="0.3">
      <c r="A44" t="s">
        <v>5314</v>
      </c>
      <c r="B44" t="s">
        <v>5359</v>
      </c>
      <c r="C44" t="s">
        <v>25244</v>
      </c>
      <c r="D44" t="s">
        <v>25245</v>
      </c>
      <c r="E44" t="s">
        <v>25246</v>
      </c>
      <c r="F44" t="s">
        <v>25240</v>
      </c>
      <c r="I44">
        <v>8.3000000000000007</v>
      </c>
    </row>
    <row r="45" spans="1:9" x14ac:dyDescent="0.3">
      <c r="A45" t="s">
        <v>5298</v>
      </c>
      <c r="B45" t="s">
        <v>5389</v>
      </c>
      <c r="C45" t="s">
        <v>25239</v>
      </c>
      <c r="D45" t="s">
        <v>25241</v>
      </c>
      <c r="I45">
        <v>6.6</v>
      </c>
    </row>
    <row r="46" spans="1:9" x14ac:dyDescent="0.3">
      <c r="A46" t="s">
        <v>5316</v>
      </c>
      <c r="B46" t="s">
        <v>5389</v>
      </c>
      <c r="C46" t="s">
        <v>25253</v>
      </c>
      <c r="D46" t="s">
        <v>25242</v>
      </c>
      <c r="I46">
        <v>7.2</v>
      </c>
    </row>
    <row r="47" spans="1:9" x14ac:dyDescent="0.3">
      <c r="A47" t="s">
        <v>5317</v>
      </c>
      <c r="B47" t="s">
        <v>5389</v>
      </c>
      <c r="C47" t="s">
        <v>25239</v>
      </c>
      <c r="D47" t="s">
        <v>25254</v>
      </c>
      <c r="E47" t="s">
        <v>25241</v>
      </c>
      <c r="F47" t="s">
        <v>25242</v>
      </c>
      <c r="I47">
        <v>7</v>
      </c>
    </row>
    <row r="48" spans="1:9" x14ac:dyDescent="0.3">
      <c r="A48" t="s">
        <v>5313</v>
      </c>
      <c r="B48" t="s">
        <v>5389</v>
      </c>
      <c r="C48" t="s">
        <v>25239</v>
      </c>
      <c r="D48" t="s">
        <v>25240</v>
      </c>
      <c r="E48" t="s">
        <v>25241</v>
      </c>
      <c r="F48" t="s">
        <v>25242</v>
      </c>
      <c r="I48">
        <v>8</v>
      </c>
    </row>
    <row r="49" spans="1:9" x14ac:dyDescent="0.3">
      <c r="A49" t="s">
        <v>5298</v>
      </c>
      <c r="B49" t="s">
        <v>5389</v>
      </c>
      <c r="C49" t="s">
        <v>25239</v>
      </c>
      <c r="D49" t="s">
        <v>25241</v>
      </c>
      <c r="I49">
        <v>7.8</v>
      </c>
    </row>
    <row r="50" spans="1:9" x14ac:dyDescent="0.3">
      <c r="A50" t="s">
        <v>5306</v>
      </c>
      <c r="B50" t="s">
        <v>5359</v>
      </c>
      <c r="C50" t="s">
        <v>25240</v>
      </c>
      <c r="I50">
        <v>6.3</v>
      </c>
    </row>
    <row r="51" spans="1:9" x14ac:dyDescent="0.3">
      <c r="A51" t="s">
        <v>5310</v>
      </c>
      <c r="B51" t="s">
        <v>5558</v>
      </c>
      <c r="C51" t="s">
        <v>25243</v>
      </c>
      <c r="I51">
        <v>7.3</v>
      </c>
    </row>
    <row r="52" spans="1:9" x14ac:dyDescent="0.3">
      <c r="A52" t="s">
        <v>5312</v>
      </c>
      <c r="B52" t="s">
        <v>5389</v>
      </c>
      <c r="C52" t="s">
        <v>25239</v>
      </c>
      <c r="D52" t="s">
        <v>25240</v>
      </c>
      <c r="E52" t="s">
        <v>25243</v>
      </c>
      <c r="I52">
        <v>6.6</v>
      </c>
    </row>
    <row r="53" spans="1:9" x14ac:dyDescent="0.3">
      <c r="A53" t="s">
        <v>5298</v>
      </c>
      <c r="B53" t="s">
        <v>5389</v>
      </c>
      <c r="C53" t="s">
        <v>25239</v>
      </c>
      <c r="D53" t="s">
        <v>25241</v>
      </c>
      <c r="I53">
        <v>7</v>
      </c>
    </row>
    <row r="54" spans="1:9" x14ac:dyDescent="0.3">
      <c r="A54" t="s">
        <v>5298</v>
      </c>
      <c r="B54" t="s">
        <v>5389</v>
      </c>
      <c r="C54" t="s">
        <v>25239</v>
      </c>
      <c r="D54" t="s">
        <v>25241</v>
      </c>
      <c r="I54">
        <v>6.3</v>
      </c>
    </row>
    <row r="55" spans="1:9" x14ac:dyDescent="0.3">
      <c r="A55" t="s">
        <v>5295</v>
      </c>
      <c r="B55" t="s">
        <v>5389</v>
      </c>
      <c r="C55" t="s">
        <v>25239</v>
      </c>
      <c r="D55" t="s">
        <v>25240</v>
      </c>
      <c r="I55">
        <v>6.2</v>
      </c>
    </row>
    <row r="56" spans="1:9" x14ac:dyDescent="0.3">
      <c r="A56" t="s">
        <v>5314</v>
      </c>
      <c r="B56" t="s">
        <v>5359</v>
      </c>
      <c r="C56" t="s">
        <v>25244</v>
      </c>
      <c r="D56" t="s">
        <v>25245</v>
      </c>
      <c r="E56" t="s">
        <v>25246</v>
      </c>
      <c r="F56" t="s">
        <v>25240</v>
      </c>
      <c r="I56">
        <v>6.8</v>
      </c>
    </row>
    <row r="57" spans="1:9" x14ac:dyDescent="0.3">
      <c r="A57" t="s">
        <v>5314</v>
      </c>
      <c r="B57" t="s">
        <v>5359</v>
      </c>
      <c r="C57" t="s">
        <v>25244</v>
      </c>
      <c r="D57" t="s">
        <v>25245</v>
      </c>
      <c r="E57" t="s">
        <v>25246</v>
      </c>
      <c r="F57" t="s">
        <v>25240</v>
      </c>
      <c r="I57">
        <v>7.2</v>
      </c>
    </row>
    <row r="58" spans="1:9" x14ac:dyDescent="0.3">
      <c r="A58" t="s">
        <v>5311</v>
      </c>
      <c r="B58" t="s">
        <v>5389</v>
      </c>
      <c r="C58" t="s">
        <v>25239</v>
      </c>
      <c r="D58" t="s">
        <v>25241</v>
      </c>
      <c r="E58" t="s">
        <v>25242</v>
      </c>
      <c r="I58">
        <v>7.5</v>
      </c>
    </row>
    <row r="59" spans="1:9" x14ac:dyDescent="0.3">
      <c r="A59" t="s">
        <v>5318</v>
      </c>
      <c r="B59" t="s">
        <v>5359</v>
      </c>
      <c r="C59" t="s">
        <v>25244</v>
      </c>
      <c r="D59" t="s">
        <v>25246</v>
      </c>
      <c r="E59" t="s">
        <v>25241</v>
      </c>
      <c r="I59">
        <v>8.4</v>
      </c>
    </row>
    <row r="60" spans="1:9" x14ac:dyDescent="0.3">
      <c r="A60" t="s">
        <v>5319</v>
      </c>
      <c r="B60" t="s">
        <v>5389</v>
      </c>
      <c r="C60" t="s">
        <v>25245</v>
      </c>
      <c r="D60" t="s">
        <v>25253</v>
      </c>
      <c r="E60" t="s">
        <v>25242</v>
      </c>
      <c r="I60">
        <v>6.2</v>
      </c>
    </row>
    <row r="61" spans="1:9" x14ac:dyDescent="0.3">
      <c r="A61" t="s">
        <v>5298</v>
      </c>
      <c r="B61" t="s">
        <v>5389</v>
      </c>
      <c r="C61" t="s">
        <v>25239</v>
      </c>
      <c r="D61" t="s">
        <v>25241</v>
      </c>
      <c r="I61">
        <v>5.8</v>
      </c>
    </row>
    <row r="62" spans="1:9" x14ac:dyDescent="0.3">
      <c r="A62" t="s">
        <v>5320</v>
      </c>
      <c r="B62" t="s">
        <v>5915</v>
      </c>
      <c r="C62" t="s">
        <v>25250</v>
      </c>
      <c r="D62" t="s">
        <v>25246</v>
      </c>
      <c r="E62" t="s">
        <v>25240</v>
      </c>
      <c r="I62">
        <v>6.8</v>
      </c>
    </row>
    <row r="63" spans="1:9" x14ac:dyDescent="0.3">
      <c r="A63" t="s">
        <v>5298</v>
      </c>
      <c r="B63" t="s">
        <v>5389</v>
      </c>
      <c r="C63" t="s">
        <v>25239</v>
      </c>
      <c r="D63" t="s">
        <v>25241</v>
      </c>
      <c r="I63">
        <v>5.4</v>
      </c>
    </row>
    <row r="64" spans="1:9" x14ac:dyDescent="0.3">
      <c r="A64" t="s">
        <v>5309</v>
      </c>
      <c r="B64" t="s">
        <v>5389</v>
      </c>
      <c r="C64" t="s">
        <v>25239</v>
      </c>
      <c r="D64" t="s">
        <v>25250</v>
      </c>
      <c r="E64" t="s">
        <v>25243</v>
      </c>
      <c r="I64">
        <v>6.6</v>
      </c>
    </row>
    <row r="65" spans="1:9" x14ac:dyDescent="0.3">
      <c r="A65" t="s">
        <v>5308</v>
      </c>
      <c r="B65" t="s">
        <v>5359</v>
      </c>
      <c r="C65" t="s">
        <v>25246</v>
      </c>
      <c r="D65" t="s">
        <v>25240</v>
      </c>
      <c r="I65">
        <v>6.9</v>
      </c>
    </row>
    <row r="66" spans="1:9" x14ac:dyDescent="0.3">
      <c r="A66" t="s">
        <v>5298</v>
      </c>
      <c r="B66" t="s">
        <v>5389</v>
      </c>
      <c r="C66" t="s">
        <v>25239</v>
      </c>
      <c r="D66" t="s">
        <v>25241</v>
      </c>
      <c r="I66">
        <v>7.3</v>
      </c>
    </row>
    <row r="67" spans="1:9" x14ac:dyDescent="0.3">
      <c r="A67" t="s">
        <v>5321</v>
      </c>
      <c r="B67" t="s">
        <v>5389</v>
      </c>
      <c r="C67" t="s">
        <v>25253</v>
      </c>
      <c r="D67" t="s">
        <v>25250</v>
      </c>
      <c r="E67" t="s">
        <v>25242</v>
      </c>
      <c r="I67">
        <v>9</v>
      </c>
    </row>
    <row r="68" spans="1:9" x14ac:dyDescent="0.3">
      <c r="A68" t="s">
        <v>5322</v>
      </c>
      <c r="B68" t="s">
        <v>5359</v>
      </c>
      <c r="C68" t="s">
        <v>25244</v>
      </c>
      <c r="D68" t="s">
        <v>25245</v>
      </c>
      <c r="E68" t="s">
        <v>25246</v>
      </c>
      <c r="I68">
        <v>8.3000000000000007</v>
      </c>
    </row>
    <row r="69" spans="1:9" x14ac:dyDescent="0.3">
      <c r="A69" t="s">
        <v>5323</v>
      </c>
      <c r="B69" t="s">
        <v>5389</v>
      </c>
      <c r="C69" t="s">
        <v>25239</v>
      </c>
      <c r="D69" t="s">
        <v>25244</v>
      </c>
      <c r="E69" t="s">
        <v>25245</v>
      </c>
      <c r="F69" t="s">
        <v>25246</v>
      </c>
      <c r="G69" t="s">
        <v>25241</v>
      </c>
      <c r="I69">
        <v>6.5</v>
      </c>
    </row>
    <row r="70" spans="1:9" x14ac:dyDescent="0.3">
      <c r="A70" t="s">
        <v>5298</v>
      </c>
      <c r="B70" t="s">
        <v>5389</v>
      </c>
      <c r="C70" t="s">
        <v>25239</v>
      </c>
      <c r="D70" t="s">
        <v>25241</v>
      </c>
      <c r="I70">
        <v>7.9</v>
      </c>
    </row>
    <row r="71" spans="1:9" x14ac:dyDescent="0.3">
      <c r="A71" t="s">
        <v>5324</v>
      </c>
      <c r="B71" t="s">
        <v>5359</v>
      </c>
      <c r="C71" t="s">
        <v>25250</v>
      </c>
      <c r="D71" t="s">
        <v>25246</v>
      </c>
      <c r="E71" t="s">
        <v>25248</v>
      </c>
      <c r="I71">
        <v>7.5</v>
      </c>
    </row>
    <row r="72" spans="1:9" x14ac:dyDescent="0.3">
      <c r="A72" t="s">
        <v>5325</v>
      </c>
      <c r="B72" t="s">
        <v>5389</v>
      </c>
      <c r="C72" t="s">
        <v>25245</v>
      </c>
      <c r="D72" t="s">
        <v>25241</v>
      </c>
      <c r="E72" t="s">
        <v>25249</v>
      </c>
      <c r="I72">
        <v>4.8</v>
      </c>
    </row>
    <row r="73" spans="1:9" x14ac:dyDescent="0.3">
      <c r="A73" t="s">
        <v>5326</v>
      </c>
      <c r="B73" t="s">
        <v>5389</v>
      </c>
      <c r="C73" t="s">
        <v>25239</v>
      </c>
      <c r="D73" t="s">
        <v>25240</v>
      </c>
      <c r="E73" t="s">
        <v>25254</v>
      </c>
      <c r="F73" t="s">
        <v>25242</v>
      </c>
      <c r="I73">
        <v>5.2</v>
      </c>
    </row>
    <row r="74" spans="1:9" x14ac:dyDescent="0.3">
      <c r="A74" t="s">
        <v>5327</v>
      </c>
      <c r="B74" t="s">
        <v>5389</v>
      </c>
      <c r="C74" t="s">
        <v>25239</v>
      </c>
      <c r="D74" t="s">
        <v>25245</v>
      </c>
      <c r="E74" t="s">
        <v>25241</v>
      </c>
      <c r="I74">
        <v>6.9</v>
      </c>
    </row>
    <row r="75" spans="1:9" x14ac:dyDescent="0.3">
      <c r="A75" t="s">
        <v>5328</v>
      </c>
      <c r="B75" t="s">
        <v>5447</v>
      </c>
      <c r="C75" t="s">
        <v>25246</v>
      </c>
      <c r="D75" t="s">
        <v>25240</v>
      </c>
      <c r="I75">
        <v>5.4</v>
      </c>
    </row>
    <row r="76" spans="1:9" x14ac:dyDescent="0.3">
      <c r="A76" t="s">
        <v>5298</v>
      </c>
      <c r="B76" t="s">
        <v>5389</v>
      </c>
      <c r="C76" t="s">
        <v>25239</v>
      </c>
      <c r="D76" t="s">
        <v>25241</v>
      </c>
      <c r="I76">
        <v>7.9</v>
      </c>
    </row>
    <row r="77" spans="1:9" x14ac:dyDescent="0.3">
      <c r="A77" t="s">
        <v>5311</v>
      </c>
      <c r="B77" t="s">
        <v>5389</v>
      </c>
      <c r="C77" t="s">
        <v>25239</v>
      </c>
      <c r="D77" t="s">
        <v>25241</v>
      </c>
      <c r="E77" t="s">
        <v>25242</v>
      </c>
      <c r="I77">
        <v>6.1</v>
      </c>
    </row>
    <row r="78" spans="1:9" x14ac:dyDescent="0.3">
      <c r="A78" t="s">
        <v>5311</v>
      </c>
      <c r="B78" t="s">
        <v>5389</v>
      </c>
      <c r="C78" t="s">
        <v>25239</v>
      </c>
      <c r="D78" t="s">
        <v>25241</v>
      </c>
      <c r="E78" t="s">
        <v>25242</v>
      </c>
      <c r="I78">
        <v>5.8</v>
      </c>
    </row>
    <row r="79" spans="1:9" x14ac:dyDescent="0.3">
      <c r="A79" t="s">
        <v>5329</v>
      </c>
      <c r="B79" t="s">
        <v>5359</v>
      </c>
      <c r="C79" t="s">
        <v>25244</v>
      </c>
      <c r="D79" t="s">
        <v>25245</v>
      </c>
      <c r="E79" t="s">
        <v>25250</v>
      </c>
      <c r="F79" t="s">
        <v>25246</v>
      </c>
      <c r="G79" t="s">
        <v>25240</v>
      </c>
      <c r="I79">
        <v>8.3000000000000007</v>
      </c>
    </row>
    <row r="80" spans="1:9" x14ac:dyDescent="0.3">
      <c r="A80" t="s">
        <v>5330</v>
      </c>
      <c r="B80" t="s">
        <v>5359</v>
      </c>
      <c r="C80" t="s">
        <v>25250</v>
      </c>
      <c r="D80" t="s">
        <v>25246</v>
      </c>
      <c r="E80" t="s">
        <v>25240</v>
      </c>
      <c r="I80">
        <v>7.8</v>
      </c>
    </row>
    <row r="81" spans="1:9" x14ac:dyDescent="0.3">
      <c r="A81" t="s">
        <v>5298</v>
      </c>
      <c r="B81" t="s">
        <v>5389</v>
      </c>
      <c r="C81" t="s">
        <v>25239</v>
      </c>
      <c r="D81" t="s">
        <v>25241</v>
      </c>
      <c r="I81">
        <v>7</v>
      </c>
    </row>
    <row r="82" spans="1:9" x14ac:dyDescent="0.3">
      <c r="A82" t="s">
        <v>5331</v>
      </c>
      <c r="B82" t="s">
        <v>5389</v>
      </c>
      <c r="C82" t="s">
        <v>25239</v>
      </c>
      <c r="D82" t="s">
        <v>25250</v>
      </c>
      <c r="E82" t="s">
        <v>25240</v>
      </c>
      <c r="I82">
        <v>6.1</v>
      </c>
    </row>
    <row r="83" spans="1:9" x14ac:dyDescent="0.3">
      <c r="A83" t="s">
        <v>5332</v>
      </c>
      <c r="B83" t="s">
        <v>5389</v>
      </c>
      <c r="C83" t="s">
        <v>25239</v>
      </c>
      <c r="D83" t="s">
        <v>25246</v>
      </c>
      <c r="E83" t="s">
        <v>25240</v>
      </c>
      <c r="F83" t="s">
        <v>25243</v>
      </c>
      <c r="I83">
        <v>7</v>
      </c>
    </row>
    <row r="84" spans="1:9" x14ac:dyDescent="0.3">
      <c r="A84" t="s">
        <v>5333</v>
      </c>
      <c r="B84" t="s">
        <v>5389</v>
      </c>
      <c r="C84" t="s">
        <v>25239</v>
      </c>
      <c r="D84" t="s">
        <v>25250</v>
      </c>
      <c r="E84" t="s">
        <v>25241</v>
      </c>
      <c r="I84">
        <v>7.6</v>
      </c>
    </row>
    <row r="85" spans="1:9" x14ac:dyDescent="0.3">
      <c r="A85" t="s">
        <v>5334</v>
      </c>
      <c r="B85" t="s">
        <v>5389</v>
      </c>
      <c r="C85" t="s">
        <v>25239</v>
      </c>
      <c r="D85" t="s">
        <v>25243</v>
      </c>
      <c r="E85" t="s">
        <v>25241</v>
      </c>
      <c r="I85">
        <v>4.5</v>
      </c>
    </row>
    <row r="86" spans="1:9" x14ac:dyDescent="0.3">
      <c r="A86" t="s">
        <v>5331</v>
      </c>
      <c r="B86" t="s">
        <v>5389</v>
      </c>
      <c r="C86" t="s">
        <v>25239</v>
      </c>
      <c r="D86" t="s">
        <v>25250</v>
      </c>
      <c r="E86" t="s">
        <v>25240</v>
      </c>
      <c r="I86">
        <v>6.3</v>
      </c>
    </row>
    <row r="87" spans="1:9" x14ac:dyDescent="0.3">
      <c r="A87" t="s">
        <v>5298</v>
      </c>
      <c r="B87" t="s">
        <v>5389</v>
      </c>
      <c r="C87" t="s">
        <v>25239</v>
      </c>
      <c r="D87" t="s">
        <v>25241</v>
      </c>
      <c r="I87">
        <v>7.8</v>
      </c>
    </row>
    <row r="88" spans="1:9" x14ac:dyDescent="0.3">
      <c r="A88" t="s">
        <v>5314</v>
      </c>
      <c r="B88" t="s">
        <v>5359</v>
      </c>
      <c r="C88" t="s">
        <v>25244</v>
      </c>
      <c r="D88" t="s">
        <v>25245</v>
      </c>
      <c r="E88" t="s">
        <v>25246</v>
      </c>
      <c r="F88" t="s">
        <v>25240</v>
      </c>
      <c r="I88">
        <v>6.4</v>
      </c>
    </row>
    <row r="89" spans="1:9" x14ac:dyDescent="0.3">
      <c r="A89" t="s">
        <v>5335</v>
      </c>
      <c r="B89" t="s">
        <v>5389</v>
      </c>
      <c r="C89" t="s">
        <v>25239</v>
      </c>
      <c r="D89" t="s">
        <v>25246</v>
      </c>
      <c r="E89" t="s">
        <v>25248</v>
      </c>
      <c r="F89" t="s">
        <v>25241</v>
      </c>
      <c r="I89">
        <v>6.5</v>
      </c>
    </row>
    <row r="90" spans="1:9" x14ac:dyDescent="0.3">
      <c r="A90" t="s">
        <v>5336</v>
      </c>
      <c r="B90" t="s">
        <v>5389</v>
      </c>
      <c r="C90" t="s">
        <v>25239</v>
      </c>
      <c r="D90" t="s">
        <v>25244</v>
      </c>
      <c r="E90" t="s">
        <v>25245</v>
      </c>
      <c r="F90" t="s">
        <v>25250</v>
      </c>
      <c r="G90" t="s">
        <v>25246</v>
      </c>
      <c r="H90" t="s">
        <v>25241</v>
      </c>
      <c r="I90">
        <v>7.9</v>
      </c>
    </row>
    <row r="91" spans="1:9" x14ac:dyDescent="0.3">
      <c r="A91" t="s">
        <v>5337</v>
      </c>
      <c r="B91" t="s">
        <v>5359</v>
      </c>
      <c r="C91" t="s">
        <v>25244</v>
      </c>
      <c r="D91" t="s">
        <v>25245</v>
      </c>
      <c r="E91" t="s">
        <v>25246</v>
      </c>
      <c r="F91" t="s">
        <v>25241</v>
      </c>
      <c r="I91">
        <v>7.8</v>
      </c>
    </row>
    <row r="92" spans="1:9" x14ac:dyDescent="0.3">
      <c r="A92" t="s">
        <v>5338</v>
      </c>
      <c r="B92" t="s">
        <v>5359</v>
      </c>
      <c r="C92" t="s">
        <v>25244</v>
      </c>
      <c r="D92" t="s">
        <v>25246</v>
      </c>
      <c r="E92" t="s">
        <v>25240</v>
      </c>
      <c r="I92">
        <v>6.6</v>
      </c>
    </row>
    <row r="93" spans="1:9" x14ac:dyDescent="0.3">
      <c r="A93" t="s">
        <v>5298</v>
      </c>
      <c r="B93" t="s">
        <v>5389</v>
      </c>
      <c r="C93" t="s">
        <v>25239</v>
      </c>
      <c r="D93" t="s">
        <v>25241</v>
      </c>
      <c r="I93">
        <v>5.5</v>
      </c>
    </row>
    <row r="94" spans="1:9" x14ac:dyDescent="0.3">
      <c r="A94" t="s">
        <v>5338</v>
      </c>
      <c r="B94" t="s">
        <v>5359</v>
      </c>
      <c r="C94" t="s">
        <v>25244</v>
      </c>
      <c r="D94" t="s">
        <v>25246</v>
      </c>
      <c r="E94" t="s">
        <v>25240</v>
      </c>
      <c r="I94">
        <v>8.1999999999999993</v>
      </c>
    </row>
    <row r="95" spans="1:9" x14ac:dyDescent="0.3">
      <c r="A95" t="s">
        <v>5339</v>
      </c>
      <c r="B95" t="s">
        <v>5389</v>
      </c>
      <c r="C95" t="s">
        <v>25241</v>
      </c>
      <c r="I95">
        <v>6.4</v>
      </c>
    </row>
    <row r="96" spans="1:9" x14ac:dyDescent="0.3">
      <c r="A96" t="s">
        <v>5298</v>
      </c>
      <c r="B96" t="s">
        <v>5389</v>
      </c>
      <c r="C96" t="s">
        <v>25239</v>
      </c>
      <c r="D96" t="s">
        <v>25241</v>
      </c>
      <c r="I96">
        <v>8.1</v>
      </c>
    </row>
    <row r="97" spans="1:9" x14ac:dyDescent="0.3">
      <c r="A97" t="s">
        <v>5340</v>
      </c>
      <c r="B97" t="s">
        <v>5359</v>
      </c>
      <c r="C97" t="s">
        <v>25250</v>
      </c>
      <c r="D97" t="s">
        <v>25241</v>
      </c>
      <c r="I97">
        <v>8.6</v>
      </c>
    </row>
    <row r="98" spans="1:9" x14ac:dyDescent="0.3">
      <c r="A98" t="s">
        <v>5311</v>
      </c>
      <c r="B98" t="s">
        <v>5389</v>
      </c>
      <c r="C98" t="s">
        <v>25239</v>
      </c>
      <c r="D98" t="s">
        <v>25241</v>
      </c>
      <c r="E98" t="s">
        <v>25242</v>
      </c>
      <c r="I98">
        <v>8.8000000000000007</v>
      </c>
    </row>
    <row r="99" spans="1:9" x14ac:dyDescent="0.3">
      <c r="A99" t="s">
        <v>5341</v>
      </c>
      <c r="B99" t="s">
        <v>5389</v>
      </c>
      <c r="C99" t="s">
        <v>25239</v>
      </c>
      <c r="D99" t="s">
        <v>25250</v>
      </c>
      <c r="E99" t="s">
        <v>25254</v>
      </c>
      <c r="F99" t="s">
        <v>25241</v>
      </c>
      <c r="I99">
        <v>8.1999999999999993</v>
      </c>
    </row>
    <row r="100" spans="1:9" x14ac:dyDescent="0.3">
      <c r="A100" t="s">
        <v>5306</v>
      </c>
      <c r="B100" t="s">
        <v>5359</v>
      </c>
      <c r="C100" t="s">
        <v>25240</v>
      </c>
      <c r="I100">
        <v>7.9</v>
      </c>
    </row>
    <row r="101" spans="1:9" x14ac:dyDescent="0.3">
      <c r="A101" t="s">
        <v>5316</v>
      </c>
      <c r="B101" t="s">
        <v>5389</v>
      </c>
      <c r="C101" t="s">
        <v>25253</v>
      </c>
      <c r="D101" t="s">
        <v>25242</v>
      </c>
      <c r="I101">
        <v>6.7</v>
      </c>
    </row>
    <row r="102" spans="1:9" x14ac:dyDescent="0.3">
      <c r="A102" t="s">
        <v>5342</v>
      </c>
      <c r="B102" t="s">
        <v>5558</v>
      </c>
      <c r="C102" t="s">
        <v>25240</v>
      </c>
      <c r="D102" t="s">
        <v>25243</v>
      </c>
      <c r="I102">
        <v>7.8</v>
      </c>
    </row>
    <row r="103" spans="1:9" x14ac:dyDescent="0.3">
      <c r="A103" t="s">
        <v>5298</v>
      </c>
      <c r="B103" t="s">
        <v>5389</v>
      </c>
      <c r="C103" t="s">
        <v>25239</v>
      </c>
      <c r="D103" t="s">
        <v>25241</v>
      </c>
      <c r="I103">
        <v>7.8</v>
      </c>
    </row>
    <row r="104" spans="1:9" x14ac:dyDescent="0.3">
      <c r="A104" t="s">
        <v>5343</v>
      </c>
      <c r="B104" t="s">
        <v>5359</v>
      </c>
      <c r="C104" t="s">
        <v>25241</v>
      </c>
      <c r="I104">
        <v>6.6</v>
      </c>
    </row>
    <row r="105" spans="1:9" x14ac:dyDescent="0.3">
      <c r="A105" t="s">
        <v>5304</v>
      </c>
      <c r="B105" t="s">
        <v>5389</v>
      </c>
      <c r="C105" t="s">
        <v>25239</v>
      </c>
      <c r="D105" t="s">
        <v>25246</v>
      </c>
      <c r="E105" t="s">
        <v>25240</v>
      </c>
      <c r="I105">
        <v>6.1</v>
      </c>
    </row>
    <row r="106" spans="1:9" x14ac:dyDescent="0.3">
      <c r="A106" t="s">
        <v>5344</v>
      </c>
      <c r="B106" t="s">
        <v>5389</v>
      </c>
      <c r="C106" t="s">
        <v>25239</v>
      </c>
      <c r="D106" t="s">
        <v>25250</v>
      </c>
      <c r="E106" t="s">
        <v>25242</v>
      </c>
      <c r="I106">
        <v>5.6</v>
      </c>
    </row>
    <row r="107" spans="1:9" x14ac:dyDescent="0.3">
      <c r="A107" t="s">
        <v>5308</v>
      </c>
      <c r="B107" t="s">
        <v>5359</v>
      </c>
      <c r="C107" t="s">
        <v>25246</v>
      </c>
      <c r="D107" t="s">
        <v>25240</v>
      </c>
      <c r="I107">
        <v>6.4</v>
      </c>
    </row>
    <row r="108" spans="1:9" x14ac:dyDescent="0.3">
      <c r="A108" t="s">
        <v>5314</v>
      </c>
      <c r="B108" t="s">
        <v>5359</v>
      </c>
      <c r="C108" t="s">
        <v>25244</v>
      </c>
      <c r="D108" t="s">
        <v>25245</v>
      </c>
      <c r="E108" t="s">
        <v>25246</v>
      </c>
      <c r="F108" t="s">
        <v>25240</v>
      </c>
      <c r="I108">
        <v>6.1</v>
      </c>
    </row>
    <row r="109" spans="1:9" x14ac:dyDescent="0.3">
      <c r="A109" t="s">
        <v>5295</v>
      </c>
      <c r="B109" t="s">
        <v>5389</v>
      </c>
      <c r="C109" t="s">
        <v>25239</v>
      </c>
      <c r="D109" t="s">
        <v>25240</v>
      </c>
      <c r="I109">
        <v>7.3</v>
      </c>
    </row>
    <row r="110" spans="1:9" x14ac:dyDescent="0.3">
      <c r="A110" t="s">
        <v>5298</v>
      </c>
      <c r="B110" t="s">
        <v>5389</v>
      </c>
      <c r="C110" t="s">
        <v>25239</v>
      </c>
      <c r="D110" t="s">
        <v>25241</v>
      </c>
      <c r="I110">
        <v>6.6</v>
      </c>
    </row>
    <row r="111" spans="1:9" x14ac:dyDescent="0.3">
      <c r="A111" t="s">
        <v>5308</v>
      </c>
      <c r="B111" t="s">
        <v>5359</v>
      </c>
      <c r="C111" t="s">
        <v>25246</v>
      </c>
      <c r="D111" t="s">
        <v>25240</v>
      </c>
      <c r="I111">
        <v>6.3</v>
      </c>
    </row>
    <row r="112" spans="1:9" x14ac:dyDescent="0.3">
      <c r="A112" t="s">
        <v>5345</v>
      </c>
      <c r="B112" t="s">
        <v>5389</v>
      </c>
      <c r="C112" t="s">
        <v>25250</v>
      </c>
      <c r="D112" t="s">
        <v>25251</v>
      </c>
      <c r="E112" t="s">
        <v>25243</v>
      </c>
      <c r="F112" t="s">
        <v>25255</v>
      </c>
      <c r="I112">
        <v>6.1</v>
      </c>
    </row>
    <row r="113" spans="1:9" x14ac:dyDescent="0.3">
      <c r="A113" t="s">
        <v>5298</v>
      </c>
      <c r="B113" t="s">
        <v>5389</v>
      </c>
      <c r="C113" t="s">
        <v>25239</v>
      </c>
      <c r="D113" t="s">
        <v>25241</v>
      </c>
      <c r="I113">
        <v>7.1</v>
      </c>
    </row>
    <row r="114" spans="1:9" x14ac:dyDescent="0.3">
      <c r="A114" t="s">
        <v>5346</v>
      </c>
      <c r="B114" t="s">
        <v>5389</v>
      </c>
      <c r="C114" t="s">
        <v>25239</v>
      </c>
      <c r="D114" t="s">
        <v>25256</v>
      </c>
      <c r="E114" t="s">
        <v>25250</v>
      </c>
      <c r="F114" t="s">
        <v>25251</v>
      </c>
      <c r="G114" t="s">
        <v>25243</v>
      </c>
      <c r="H114" t="s">
        <v>25255</v>
      </c>
      <c r="I114">
        <v>5.5</v>
      </c>
    </row>
    <row r="115" spans="1:9" x14ac:dyDescent="0.3">
      <c r="A115" t="s">
        <v>5301</v>
      </c>
      <c r="B115" t="s">
        <v>5359</v>
      </c>
      <c r="C115" t="s">
        <v>25246</v>
      </c>
      <c r="D115" t="s">
        <v>25240</v>
      </c>
      <c r="E115" t="s">
        <v>25248</v>
      </c>
      <c r="I115">
        <v>7.5</v>
      </c>
    </row>
    <row r="116" spans="1:9" x14ac:dyDescent="0.3">
      <c r="A116" t="s">
        <v>5301</v>
      </c>
      <c r="B116" t="s">
        <v>5359</v>
      </c>
      <c r="C116" t="s">
        <v>25246</v>
      </c>
      <c r="D116" t="s">
        <v>25240</v>
      </c>
      <c r="E116" t="s">
        <v>25248</v>
      </c>
      <c r="I116">
        <v>7.6</v>
      </c>
    </row>
    <row r="117" spans="1:9" x14ac:dyDescent="0.3">
      <c r="A117" t="s">
        <v>5347</v>
      </c>
      <c r="B117" t="s">
        <v>5389</v>
      </c>
      <c r="C117" t="s">
        <v>25250</v>
      </c>
      <c r="I117">
        <v>6.4</v>
      </c>
    </row>
    <row r="118" spans="1:9" x14ac:dyDescent="0.3">
      <c r="A118" t="s">
        <v>5348</v>
      </c>
      <c r="B118" t="s">
        <v>5558</v>
      </c>
      <c r="C118" t="s">
        <v>25254</v>
      </c>
      <c r="D118" t="s">
        <v>25241</v>
      </c>
      <c r="I118">
        <v>7.2</v>
      </c>
    </row>
    <row r="119" spans="1:9" x14ac:dyDescent="0.3">
      <c r="A119" t="s">
        <v>5349</v>
      </c>
      <c r="B119" t="s">
        <v>5359</v>
      </c>
      <c r="C119" t="s">
        <v>25245</v>
      </c>
      <c r="D119" t="s">
        <v>25246</v>
      </c>
      <c r="E119" t="s">
        <v>25240</v>
      </c>
      <c r="I119">
        <v>6.7</v>
      </c>
    </row>
    <row r="120" spans="1:9" x14ac:dyDescent="0.3">
      <c r="A120" t="s">
        <v>5350</v>
      </c>
      <c r="B120" t="s">
        <v>5915</v>
      </c>
      <c r="C120" t="s">
        <v>25245</v>
      </c>
      <c r="D120" t="s">
        <v>25246</v>
      </c>
      <c r="E120" t="s">
        <v>25240</v>
      </c>
      <c r="I120">
        <v>8</v>
      </c>
    </row>
    <row r="121" spans="1:9" x14ac:dyDescent="0.3">
      <c r="A121" t="s">
        <v>5302</v>
      </c>
      <c r="B121" t="s">
        <v>5389</v>
      </c>
      <c r="C121" t="s">
        <v>25239</v>
      </c>
      <c r="I121">
        <v>8.3000000000000007</v>
      </c>
    </row>
    <row r="122" spans="1:9" x14ac:dyDescent="0.3">
      <c r="A122" t="s">
        <v>5351</v>
      </c>
      <c r="B122" t="s">
        <v>5389</v>
      </c>
      <c r="C122" t="s">
        <v>25239</v>
      </c>
      <c r="D122" t="s">
        <v>25244</v>
      </c>
      <c r="E122" t="s">
        <v>25245</v>
      </c>
      <c r="F122" t="s">
        <v>25246</v>
      </c>
      <c r="I122">
        <v>6.7</v>
      </c>
    </row>
    <row r="123" spans="1:9" x14ac:dyDescent="0.3">
      <c r="A123" t="s">
        <v>5349</v>
      </c>
      <c r="B123" t="s">
        <v>5359</v>
      </c>
      <c r="C123" t="s">
        <v>25245</v>
      </c>
      <c r="D123" t="s">
        <v>25246</v>
      </c>
      <c r="E123" t="s">
        <v>25240</v>
      </c>
      <c r="I123">
        <v>5.9</v>
      </c>
    </row>
    <row r="124" spans="1:9" x14ac:dyDescent="0.3">
      <c r="A124" t="s">
        <v>5313</v>
      </c>
      <c r="B124" t="s">
        <v>5389</v>
      </c>
      <c r="C124" t="s">
        <v>25239</v>
      </c>
      <c r="D124" t="s">
        <v>25240</v>
      </c>
      <c r="E124" t="s">
        <v>25241</v>
      </c>
      <c r="F124" t="s">
        <v>25242</v>
      </c>
      <c r="I124">
        <v>6.7</v>
      </c>
    </row>
    <row r="125" spans="1:9" x14ac:dyDescent="0.3">
      <c r="A125" t="s">
        <v>5339</v>
      </c>
      <c r="B125" t="s">
        <v>5389</v>
      </c>
      <c r="C125" t="s">
        <v>25241</v>
      </c>
      <c r="I125">
        <v>6.7</v>
      </c>
    </row>
    <row r="126" spans="1:9" x14ac:dyDescent="0.3">
      <c r="A126" t="s">
        <v>5352</v>
      </c>
      <c r="B126" t="s">
        <v>5359</v>
      </c>
      <c r="C126" t="s">
        <v>25244</v>
      </c>
      <c r="D126" t="s">
        <v>25245</v>
      </c>
      <c r="E126" t="s">
        <v>25246</v>
      </c>
      <c r="F126" t="s">
        <v>25240</v>
      </c>
      <c r="G126" t="s">
        <v>25247</v>
      </c>
      <c r="I126">
        <v>7.6</v>
      </c>
    </row>
    <row r="127" spans="1:9" x14ac:dyDescent="0.3">
      <c r="A127" t="s">
        <v>5339</v>
      </c>
      <c r="B127" t="s">
        <v>5389</v>
      </c>
      <c r="C127" t="s">
        <v>25241</v>
      </c>
      <c r="I127">
        <v>7.2</v>
      </c>
    </row>
    <row r="128" spans="1:9" x14ac:dyDescent="0.3">
      <c r="A128" t="s">
        <v>5295</v>
      </c>
      <c r="B128" t="s">
        <v>5389</v>
      </c>
      <c r="C128" t="s">
        <v>25239</v>
      </c>
      <c r="D128" t="s">
        <v>25240</v>
      </c>
      <c r="I128">
        <v>7.1</v>
      </c>
    </row>
    <row r="129" spans="1:9" x14ac:dyDescent="0.3">
      <c r="A129" t="s">
        <v>5311</v>
      </c>
      <c r="B129" t="s">
        <v>5389</v>
      </c>
      <c r="C129" t="s">
        <v>25239</v>
      </c>
      <c r="D129" t="s">
        <v>25241</v>
      </c>
      <c r="E129" t="s">
        <v>25242</v>
      </c>
      <c r="I129">
        <v>8.1</v>
      </c>
    </row>
    <row r="130" spans="1:9" x14ac:dyDescent="0.3">
      <c r="A130" t="s">
        <v>5353</v>
      </c>
      <c r="B130" t="s">
        <v>25257</v>
      </c>
      <c r="C130" t="s">
        <v>25242</v>
      </c>
      <c r="I130">
        <v>6.7</v>
      </c>
    </row>
    <row r="131" spans="1:9" x14ac:dyDescent="0.3">
      <c r="A131" t="s">
        <v>5295</v>
      </c>
      <c r="B131" t="s">
        <v>5389</v>
      </c>
      <c r="C131" t="s">
        <v>25239</v>
      </c>
      <c r="D131" t="s">
        <v>25240</v>
      </c>
      <c r="I131">
        <v>7</v>
      </c>
    </row>
    <row r="132" spans="1:9" x14ac:dyDescent="0.3">
      <c r="A132" t="s">
        <v>5354</v>
      </c>
      <c r="B132" t="s">
        <v>5359</v>
      </c>
      <c r="C132" t="s">
        <v>25244</v>
      </c>
      <c r="D132" t="s">
        <v>25245</v>
      </c>
      <c r="E132" t="s">
        <v>25250</v>
      </c>
      <c r="F132" t="s">
        <v>25246</v>
      </c>
      <c r="I132">
        <v>6.9</v>
      </c>
    </row>
    <row r="133" spans="1:9" x14ac:dyDescent="0.3">
      <c r="A133" t="s">
        <v>5355</v>
      </c>
      <c r="B133" t="s">
        <v>5389</v>
      </c>
      <c r="C133" t="s">
        <v>25239</v>
      </c>
      <c r="D133" t="s">
        <v>25244</v>
      </c>
      <c r="E133" t="s">
        <v>25245</v>
      </c>
      <c r="F133" t="s">
        <v>25246</v>
      </c>
      <c r="G133" t="s">
        <v>25240</v>
      </c>
      <c r="H133" t="s">
        <v>25241</v>
      </c>
      <c r="I133">
        <v>5.0999999999999996</v>
      </c>
    </row>
    <row r="134" spans="1:9" x14ac:dyDescent="0.3">
      <c r="A134" t="s">
        <v>5295</v>
      </c>
      <c r="B134" t="s">
        <v>5389</v>
      </c>
      <c r="C134" t="s">
        <v>25239</v>
      </c>
      <c r="D134" t="s">
        <v>25240</v>
      </c>
      <c r="I134">
        <v>5.8</v>
      </c>
    </row>
    <row r="135" spans="1:9" x14ac:dyDescent="0.3">
      <c r="A135" t="s">
        <v>5356</v>
      </c>
      <c r="B135" t="s">
        <v>5447</v>
      </c>
      <c r="C135" t="s">
        <v>25240</v>
      </c>
      <c r="D135" t="s">
        <v>25254</v>
      </c>
      <c r="I135">
        <v>6.2</v>
      </c>
    </row>
    <row r="136" spans="1:9" x14ac:dyDescent="0.3">
      <c r="A136" t="s">
        <v>5296</v>
      </c>
      <c r="B136" t="s">
        <v>5389</v>
      </c>
      <c r="C136" t="s">
        <v>25239</v>
      </c>
      <c r="D136" t="s">
        <v>25242</v>
      </c>
      <c r="I136">
        <v>7.4</v>
      </c>
    </row>
    <row r="137" spans="1:9" x14ac:dyDescent="0.3">
      <c r="A137" t="s">
        <v>5357</v>
      </c>
      <c r="B137" t="s">
        <v>5558</v>
      </c>
      <c r="C137" t="s">
        <v>25240</v>
      </c>
      <c r="D137" t="s">
        <v>25254</v>
      </c>
      <c r="E137" t="s">
        <v>25242</v>
      </c>
      <c r="I137">
        <v>5.8</v>
      </c>
    </row>
    <row r="138" spans="1:9" x14ac:dyDescent="0.3">
      <c r="A138" t="s">
        <v>5322</v>
      </c>
      <c r="B138" t="s">
        <v>5359</v>
      </c>
      <c r="C138" t="s">
        <v>25244</v>
      </c>
      <c r="D138" t="s">
        <v>25245</v>
      </c>
      <c r="E138" t="s">
        <v>25246</v>
      </c>
      <c r="I138">
        <v>6.2</v>
      </c>
    </row>
    <row r="139" spans="1:9" x14ac:dyDescent="0.3">
      <c r="A139" t="s">
        <v>5351</v>
      </c>
      <c r="B139" t="s">
        <v>5389</v>
      </c>
      <c r="C139" t="s">
        <v>25239</v>
      </c>
      <c r="D139" t="s">
        <v>25244</v>
      </c>
      <c r="E139" t="s">
        <v>25245</v>
      </c>
      <c r="F139" t="s">
        <v>25246</v>
      </c>
      <c r="I139">
        <v>7.3</v>
      </c>
    </row>
    <row r="140" spans="1:9" x14ac:dyDescent="0.3">
      <c r="A140" t="s">
        <v>5304</v>
      </c>
      <c r="B140" t="s">
        <v>5389</v>
      </c>
      <c r="C140" t="s">
        <v>25239</v>
      </c>
      <c r="D140" t="s">
        <v>25246</v>
      </c>
      <c r="E140" t="s">
        <v>25240</v>
      </c>
      <c r="I140">
        <v>4.2</v>
      </c>
    </row>
    <row r="141" spans="1:9" x14ac:dyDescent="0.3">
      <c r="A141" t="s">
        <v>5296</v>
      </c>
      <c r="B141" t="s">
        <v>5389</v>
      </c>
      <c r="C141" t="s">
        <v>25239</v>
      </c>
      <c r="D141" t="s">
        <v>25242</v>
      </c>
      <c r="I141">
        <v>6.9</v>
      </c>
    </row>
    <row r="142" spans="1:9" x14ac:dyDescent="0.3">
      <c r="A142" t="s">
        <v>5358</v>
      </c>
      <c r="B142" t="s">
        <v>5389</v>
      </c>
      <c r="C142" t="s">
        <v>25250</v>
      </c>
      <c r="D142" t="s">
        <v>25242</v>
      </c>
      <c r="I142">
        <v>6.4</v>
      </c>
    </row>
    <row r="143" spans="1:9" x14ac:dyDescent="0.3">
      <c r="A143" t="s">
        <v>5323</v>
      </c>
      <c r="B143" t="s">
        <v>5389</v>
      </c>
      <c r="C143" t="s">
        <v>25239</v>
      </c>
      <c r="D143" t="s">
        <v>25244</v>
      </c>
      <c r="E143" t="s">
        <v>25245</v>
      </c>
      <c r="F143" t="s">
        <v>25246</v>
      </c>
      <c r="G143" t="s">
        <v>25241</v>
      </c>
      <c r="I143">
        <v>5.4</v>
      </c>
    </row>
    <row r="144" spans="1:9" x14ac:dyDescent="0.3">
      <c r="A144" t="s">
        <v>5322</v>
      </c>
      <c r="B144" t="s">
        <v>5359</v>
      </c>
      <c r="C144" t="s">
        <v>25244</v>
      </c>
      <c r="D144" t="s">
        <v>25245</v>
      </c>
      <c r="E144" t="s">
        <v>25246</v>
      </c>
      <c r="I144">
        <v>6.7</v>
      </c>
    </row>
    <row r="145" spans="1:9" x14ac:dyDescent="0.3">
      <c r="A145" t="s">
        <v>5308</v>
      </c>
      <c r="B145" t="s">
        <v>5359</v>
      </c>
      <c r="C145" t="s">
        <v>25246</v>
      </c>
      <c r="D145" t="s">
        <v>25240</v>
      </c>
      <c r="I145">
        <v>5.8</v>
      </c>
    </row>
    <row r="146" spans="1:9" x14ac:dyDescent="0.3">
      <c r="A146" t="s">
        <v>5337</v>
      </c>
      <c r="B146" t="s">
        <v>5359</v>
      </c>
      <c r="C146" t="s">
        <v>25244</v>
      </c>
      <c r="D146" t="s">
        <v>25245</v>
      </c>
      <c r="E146" t="s">
        <v>25246</v>
      </c>
      <c r="F146" t="s">
        <v>25241</v>
      </c>
      <c r="I146">
        <v>6.9</v>
      </c>
    </row>
    <row r="147" spans="1:9" x14ac:dyDescent="0.3">
      <c r="A147" t="s">
        <v>5359</v>
      </c>
      <c r="B147" t="s">
        <v>5359</v>
      </c>
      <c r="I147">
        <v>7.2</v>
      </c>
    </row>
    <row r="148" spans="1:9" x14ac:dyDescent="0.3">
      <c r="A148" t="s">
        <v>5322</v>
      </c>
      <c r="B148" t="s">
        <v>5359</v>
      </c>
      <c r="C148" t="s">
        <v>25244</v>
      </c>
      <c r="D148" t="s">
        <v>25245</v>
      </c>
      <c r="E148" t="s">
        <v>25246</v>
      </c>
      <c r="I148">
        <v>6.9</v>
      </c>
    </row>
    <row r="149" spans="1:9" x14ac:dyDescent="0.3">
      <c r="A149" t="s">
        <v>5296</v>
      </c>
      <c r="B149" t="s">
        <v>5389</v>
      </c>
      <c r="C149" t="s">
        <v>25239</v>
      </c>
      <c r="D149" t="s">
        <v>25242</v>
      </c>
      <c r="I149">
        <v>6.1</v>
      </c>
    </row>
    <row r="150" spans="1:9" x14ac:dyDescent="0.3">
      <c r="A150" t="s">
        <v>5360</v>
      </c>
      <c r="B150" t="s">
        <v>5389</v>
      </c>
      <c r="C150" t="s">
        <v>25245</v>
      </c>
      <c r="D150" t="s">
        <v>25240</v>
      </c>
      <c r="E150" t="s">
        <v>25241</v>
      </c>
      <c r="I150">
        <v>5.5</v>
      </c>
    </row>
    <row r="151" spans="1:9" x14ac:dyDescent="0.3">
      <c r="A151" t="s">
        <v>5311</v>
      </c>
      <c r="B151" t="s">
        <v>5389</v>
      </c>
      <c r="C151" t="s">
        <v>25239</v>
      </c>
      <c r="D151" t="s">
        <v>25241</v>
      </c>
      <c r="E151" t="s">
        <v>25242</v>
      </c>
      <c r="I151">
        <v>6.6</v>
      </c>
    </row>
    <row r="152" spans="1:9" x14ac:dyDescent="0.3">
      <c r="A152" t="s">
        <v>5361</v>
      </c>
      <c r="B152" t="s">
        <v>5389</v>
      </c>
      <c r="C152" t="s">
        <v>25239</v>
      </c>
      <c r="D152" t="s">
        <v>25245</v>
      </c>
      <c r="E152" t="s">
        <v>25246</v>
      </c>
      <c r="F152" t="s">
        <v>25240</v>
      </c>
      <c r="G152" t="s">
        <v>25248</v>
      </c>
      <c r="H152" t="s">
        <v>25241</v>
      </c>
      <c r="I152">
        <v>6.1</v>
      </c>
    </row>
    <row r="153" spans="1:9" x14ac:dyDescent="0.3">
      <c r="A153" t="s">
        <v>5362</v>
      </c>
      <c r="B153" t="s">
        <v>5389</v>
      </c>
      <c r="C153" t="s">
        <v>25239</v>
      </c>
      <c r="D153" t="s">
        <v>25244</v>
      </c>
      <c r="E153" t="s">
        <v>25240</v>
      </c>
      <c r="I153">
        <v>6.3</v>
      </c>
    </row>
    <row r="154" spans="1:9" x14ac:dyDescent="0.3">
      <c r="A154" t="s">
        <v>5351</v>
      </c>
      <c r="B154" t="s">
        <v>5389</v>
      </c>
      <c r="C154" t="s">
        <v>25239</v>
      </c>
      <c r="D154" t="s">
        <v>25244</v>
      </c>
      <c r="E154" t="s">
        <v>25245</v>
      </c>
      <c r="F154" t="s">
        <v>25246</v>
      </c>
      <c r="I154">
        <v>7.2</v>
      </c>
    </row>
    <row r="155" spans="1:9" x14ac:dyDescent="0.3">
      <c r="A155" t="s">
        <v>5296</v>
      </c>
      <c r="B155" t="s">
        <v>5389</v>
      </c>
      <c r="C155" t="s">
        <v>25239</v>
      </c>
      <c r="D155" t="s">
        <v>25242</v>
      </c>
      <c r="I155">
        <v>7.4</v>
      </c>
    </row>
    <row r="156" spans="1:9" x14ac:dyDescent="0.3">
      <c r="A156" t="s">
        <v>5338</v>
      </c>
      <c r="B156" t="s">
        <v>5359</v>
      </c>
      <c r="C156" t="s">
        <v>25244</v>
      </c>
      <c r="D156" t="s">
        <v>25246</v>
      </c>
      <c r="E156" t="s">
        <v>25240</v>
      </c>
      <c r="I156">
        <v>7.3</v>
      </c>
    </row>
    <row r="157" spans="1:9" x14ac:dyDescent="0.3">
      <c r="A157" t="s">
        <v>5363</v>
      </c>
      <c r="B157" t="s">
        <v>5447</v>
      </c>
      <c r="C157" t="s">
        <v>25253</v>
      </c>
      <c r="I157">
        <v>6.1</v>
      </c>
    </row>
    <row r="158" spans="1:9" x14ac:dyDescent="0.3">
      <c r="A158" t="s">
        <v>5364</v>
      </c>
      <c r="B158" t="s">
        <v>5389</v>
      </c>
      <c r="C158" t="s">
        <v>25250</v>
      </c>
      <c r="D158" t="s">
        <v>25251</v>
      </c>
      <c r="E158" t="s">
        <v>25255</v>
      </c>
      <c r="I158">
        <v>7.7</v>
      </c>
    </row>
    <row r="159" spans="1:9" x14ac:dyDescent="0.3">
      <c r="A159" t="s">
        <v>5365</v>
      </c>
      <c r="B159" t="s">
        <v>5389</v>
      </c>
      <c r="C159" t="s">
        <v>25239</v>
      </c>
      <c r="D159" t="s">
        <v>25250</v>
      </c>
      <c r="I159">
        <v>6.1</v>
      </c>
    </row>
    <row r="160" spans="1:9" x14ac:dyDescent="0.3">
      <c r="A160" t="s">
        <v>5298</v>
      </c>
      <c r="B160" t="s">
        <v>5389</v>
      </c>
      <c r="C160" t="s">
        <v>25239</v>
      </c>
      <c r="D160" t="s">
        <v>25241</v>
      </c>
      <c r="I160">
        <v>8</v>
      </c>
    </row>
    <row r="161" spans="1:9" x14ac:dyDescent="0.3">
      <c r="A161" t="s">
        <v>5312</v>
      </c>
      <c r="B161" t="s">
        <v>5389</v>
      </c>
      <c r="C161" t="s">
        <v>25239</v>
      </c>
      <c r="D161" t="s">
        <v>25240</v>
      </c>
      <c r="E161" t="s">
        <v>25243</v>
      </c>
      <c r="I161">
        <v>7.3</v>
      </c>
    </row>
    <row r="162" spans="1:9" x14ac:dyDescent="0.3">
      <c r="A162" t="s">
        <v>5366</v>
      </c>
      <c r="B162" t="s">
        <v>5389</v>
      </c>
      <c r="C162" t="s">
        <v>25239</v>
      </c>
      <c r="D162" t="s">
        <v>25244</v>
      </c>
      <c r="E162" t="s">
        <v>25245</v>
      </c>
      <c r="F162" t="s">
        <v>25246</v>
      </c>
      <c r="G162" t="s">
        <v>25240</v>
      </c>
      <c r="I162">
        <v>7.9</v>
      </c>
    </row>
    <row r="163" spans="1:9" x14ac:dyDescent="0.3">
      <c r="A163" t="s">
        <v>5295</v>
      </c>
      <c r="B163" t="s">
        <v>5389</v>
      </c>
      <c r="C163" t="s">
        <v>25239</v>
      </c>
      <c r="D163" t="s">
        <v>25240</v>
      </c>
      <c r="I163">
        <v>5.5</v>
      </c>
    </row>
    <row r="164" spans="1:9" x14ac:dyDescent="0.3">
      <c r="A164" t="s">
        <v>5311</v>
      </c>
      <c r="B164" t="s">
        <v>5389</v>
      </c>
      <c r="C164" t="s">
        <v>25239</v>
      </c>
      <c r="D164" t="s">
        <v>25241</v>
      </c>
      <c r="E164" t="s">
        <v>25242</v>
      </c>
      <c r="I164">
        <v>5</v>
      </c>
    </row>
    <row r="165" spans="1:9" x14ac:dyDescent="0.3">
      <c r="A165" t="s">
        <v>5367</v>
      </c>
      <c r="B165" t="s">
        <v>5389</v>
      </c>
      <c r="C165" t="s">
        <v>25250</v>
      </c>
      <c r="D165" t="s">
        <v>25248</v>
      </c>
      <c r="E165" t="s">
        <v>25241</v>
      </c>
      <c r="I165">
        <v>7.7</v>
      </c>
    </row>
    <row r="166" spans="1:9" x14ac:dyDescent="0.3">
      <c r="A166" t="s">
        <v>5316</v>
      </c>
      <c r="B166" t="s">
        <v>5389</v>
      </c>
      <c r="C166" t="s">
        <v>25253</v>
      </c>
      <c r="D166" t="s">
        <v>25242</v>
      </c>
      <c r="I166">
        <v>6.6</v>
      </c>
    </row>
    <row r="167" spans="1:9" x14ac:dyDescent="0.3">
      <c r="A167" t="s">
        <v>5339</v>
      </c>
      <c r="B167" t="s">
        <v>5389</v>
      </c>
      <c r="C167" t="s">
        <v>25241</v>
      </c>
      <c r="I167">
        <v>5.7</v>
      </c>
    </row>
    <row r="168" spans="1:9" x14ac:dyDescent="0.3">
      <c r="A168" t="s">
        <v>5311</v>
      </c>
      <c r="B168" t="s">
        <v>5389</v>
      </c>
      <c r="C168" t="s">
        <v>25239</v>
      </c>
      <c r="D168" t="s">
        <v>25241</v>
      </c>
      <c r="E168" t="s">
        <v>25242</v>
      </c>
      <c r="I168">
        <v>5.8</v>
      </c>
    </row>
    <row r="169" spans="1:9" x14ac:dyDescent="0.3">
      <c r="A169" t="s">
        <v>5368</v>
      </c>
      <c r="B169" t="s">
        <v>5389</v>
      </c>
      <c r="C169" t="s">
        <v>25239</v>
      </c>
      <c r="D169" t="s">
        <v>25245</v>
      </c>
      <c r="E169" t="s">
        <v>25242</v>
      </c>
      <c r="I169">
        <v>6</v>
      </c>
    </row>
    <row r="170" spans="1:9" x14ac:dyDescent="0.3">
      <c r="A170" t="s">
        <v>5369</v>
      </c>
      <c r="B170" t="s">
        <v>5389</v>
      </c>
      <c r="C170" t="s">
        <v>25239</v>
      </c>
      <c r="D170" t="s">
        <v>25244</v>
      </c>
      <c r="E170" t="s">
        <v>25240</v>
      </c>
      <c r="F170" t="s">
        <v>25243</v>
      </c>
      <c r="G170" t="s">
        <v>25241</v>
      </c>
      <c r="I170">
        <v>6.4</v>
      </c>
    </row>
    <row r="171" spans="1:9" x14ac:dyDescent="0.3">
      <c r="A171" t="s">
        <v>5298</v>
      </c>
      <c r="B171" t="s">
        <v>5389</v>
      </c>
      <c r="C171" t="s">
        <v>25239</v>
      </c>
      <c r="D171" t="s">
        <v>25241</v>
      </c>
      <c r="I171">
        <v>6.9</v>
      </c>
    </row>
    <row r="172" spans="1:9" x14ac:dyDescent="0.3">
      <c r="A172" t="s">
        <v>5296</v>
      </c>
      <c r="B172" t="s">
        <v>5389</v>
      </c>
      <c r="C172" t="s">
        <v>25239</v>
      </c>
      <c r="D172" t="s">
        <v>25242</v>
      </c>
      <c r="I172">
        <v>6.4</v>
      </c>
    </row>
    <row r="173" spans="1:9" x14ac:dyDescent="0.3">
      <c r="A173" t="s">
        <v>5370</v>
      </c>
      <c r="B173" t="s">
        <v>5389</v>
      </c>
      <c r="C173" t="s">
        <v>25239</v>
      </c>
      <c r="D173" t="s">
        <v>25250</v>
      </c>
      <c r="E173" t="s">
        <v>25251</v>
      </c>
      <c r="F173" t="s">
        <v>25255</v>
      </c>
      <c r="I173">
        <v>7.4</v>
      </c>
    </row>
    <row r="174" spans="1:9" x14ac:dyDescent="0.3">
      <c r="A174" t="s">
        <v>5371</v>
      </c>
      <c r="B174" t="s">
        <v>5359</v>
      </c>
      <c r="C174" t="s">
        <v>25250</v>
      </c>
      <c r="D174" t="s">
        <v>25240</v>
      </c>
      <c r="E174" t="s">
        <v>25243</v>
      </c>
      <c r="I174">
        <v>5.5</v>
      </c>
    </row>
    <row r="175" spans="1:9" x14ac:dyDescent="0.3">
      <c r="A175" t="s">
        <v>5372</v>
      </c>
      <c r="B175" t="s">
        <v>5915</v>
      </c>
      <c r="C175" t="s">
        <v>25245</v>
      </c>
      <c r="D175" t="s">
        <v>25246</v>
      </c>
      <c r="E175" t="s">
        <v>25247</v>
      </c>
      <c r="I175">
        <v>5.9</v>
      </c>
    </row>
    <row r="176" spans="1:9" x14ac:dyDescent="0.3">
      <c r="A176" t="s">
        <v>5298</v>
      </c>
      <c r="B176" t="s">
        <v>5389</v>
      </c>
      <c r="C176" t="s">
        <v>25239</v>
      </c>
      <c r="D176" t="s">
        <v>25241</v>
      </c>
      <c r="I176">
        <v>6.8</v>
      </c>
    </row>
    <row r="177" spans="1:9" x14ac:dyDescent="0.3">
      <c r="A177" t="s">
        <v>5308</v>
      </c>
      <c r="B177" t="s">
        <v>5359</v>
      </c>
      <c r="C177" t="s">
        <v>25246</v>
      </c>
      <c r="D177" t="s">
        <v>25240</v>
      </c>
      <c r="I177">
        <v>6.8</v>
      </c>
    </row>
    <row r="178" spans="1:9" x14ac:dyDescent="0.3">
      <c r="A178" t="s">
        <v>5373</v>
      </c>
      <c r="B178" t="s">
        <v>5359</v>
      </c>
      <c r="C178" t="s">
        <v>25250</v>
      </c>
      <c r="D178" t="s">
        <v>25242</v>
      </c>
      <c r="E178" t="s">
        <v>25249</v>
      </c>
      <c r="I178">
        <v>8.1</v>
      </c>
    </row>
    <row r="179" spans="1:9" x14ac:dyDescent="0.3">
      <c r="A179" t="s">
        <v>5315</v>
      </c>
      <c r="B179" t="s">
        <v>5359</v>
      </c>
      <c r="C179" t="s">
        <v>25244</v>
      </c>
      <c r="D179" t="s">
        <v>25245</v>
      </c>
      <c r="E179" t="s">
        <v>25246</v>
      </c>
      <c r="F179" t="s">
        <v>25252</v>
      </c>
      <c r="I179">
        <v>6.5</v>
      </c>
    </row>
    <row r="180" spans="1:9" x14ac:dyDescent="0.3">
      <c r="A180" t="s">
        <v>5374</v>
      </c>
      <c r="B180" t="s">
        <v>5359</v>
      </c>
      <c r="C180" t="s">
        <v>25244</v>
      </c>
      <c r="D180" t="s">
        <v>25245</v>
      </c>
      <c r="E180" t="s">
        <v>25246</v>
      </c>
      <c r="F180" t="s">
        <v>25249</v>
      </c>
      <c r="I180">
        <v>7.2</v>
      </c>
    </row>
    <row r="181" spans="1:9" x14ac:dyDescent="0.3">
      <c r="A181" t="s">
        <v>5322</v>
      </c>
      <c r="B181" t="s">
        <v>5359</v>
      </c>
      <c r="C181" t="s">
        <v>25244</v>
      </c>
      <c r="D181" t="s">
        <v>25245</v>
      </c>
      <c r="E181" t="s">
        <v>25246</v>
      </c>
      <c r="I181">
        <v>6.7</v>
      </c>
    </row>
    <row r="182" spans="1:9" x14ac:dyDescent="0.3">
      <c r="A182" t="s">
        <v>5375</v>
      </c>
      <c r="B182" t="s">
        <v>5389</v>
      </c>
      <c r="C182" t="s">
        <v>25248</v>
      </c>
      <c r="D182" t="s">
        <v>25242</v>
      </c>
      <c r="I182">
        <v>8.1</v>
      </c>
    </row>
    <row r="183" spans="1:9" x14ac:dyDescent="0.3">
      <c r="A183" t="s">
        <v>5351</v>
      </c>
      <c r="B183" t="s">
        <v>5389</v>
      </c>
      <c r="C183" t="s">
        <v>25239</v>
      </c>
      <c r="D183" t="s">
        <v>25244</v>
      </c>
      <c r="E183" t="s">
        <v>25245</v>
      </c>
      <c r="F183" t="s">
        <v>25246</v>
      </c>
      <c r="I183">
        <v>7.6</v>
      </c>
    </row>
    <row r="184" spans="1:9" x14ac:dyDescent="0.3">
      <c r="A184" t="s">
        <v>5327</v>
      </c>
      <c r="B184" t="s">
        <v>5389</v>
      </c>
      <c r="C184" t="s">
        <v>25239</v>
      </c>
      <c r="D184" t="s">
        <v>25245</v>
      </c>
      <c r="E184" t="s">
        <v>25241</v>
      </c>
      <c r="I184">
        <v>7.4</v>
      </c>
    </row>
    <row r="185" spans="1:9" x14ac:dyDescent="0.3">
      <c r="A185" t="s">
        <v>5376</v>
      </c>
      <c r="B185" t="s">
        <v>5359</v>
      </c>
      <c r="C185" t="s">
        <v>25241</v>
      </c>
      <c r="D185" t="s">
        <v>25242</v>
      </c>
      <c r="I185">
        <v>7.6</v>
      </c>
    </row>
    <row r="186" spans="1:9" x14ac:dyDescent="0.3">
      <c r="A186" t="s">
        <v>5377</v>
      </c>
      <c r="B186" t="s">
        <v>5359</v>
      </c>
      <c r="C186" t="s">
        <v>25244</v>
      </c>
      <c r="D186" t="s">
        <v>25245</v>
      </c>
      <c r="E186" t="s">
        <v>25246</v>
      </c>
      <c r="F186" t="s">
        <v>25240</v>
      </c>
      <c r="G186" t="s">
        <v>25241</v>
      </c>
      <c r="I186">
        <v>6.7</v>
      </c>
    </row>
    <row r="187" spans="1:9" x14ac:dyDescent="0.3">
      <c r="A187" t="s">
        <v>5376</v>
      </c>
      <c r="B187" t="s">
        <v>5359</v>
      </c>
      <c r="C187" t="s">
        <v>25241</v>
      </c>
      <c r="D187" t="s">
        <v>25242</v>
      </c>
      <c r="I187">
        <v>6.5</v>
      </c>
    </row>
    <row r="188" spans="1:9" x14ac:dyDescent="0.3">
      <c r="A188" t="s">
        <v>5319</v>
      </c>
      <c r="B188" t="s">
        <v>5389</v>
      </c>
      <c r="C188" t="s">
        <v>25245</v>
      </c>
      <c r="D188" t="s">
        <v>25253</v>
      </c>
      <c r="E188" t="s">
        <v>25242</v>
      </c>
      <c r="I188">
        <v>6.6</v>
      </c>
    </row>
    <row r="189" spans="1:9" x14ac:dyDescent="0.3">
      <c r="A189" t="s">
        <v>5366</v>
      </c>
      <c r="B189" t="s">
        <v>5389</v>
      </c>
      <c r="C189" t="s">
        <v>25239</v>
      </c>
      <c r="D189" t="s">
        <v>25244</v>
      </c>
      <c r="E189" t="s">
        <v>25245</v>
      </c>
      <c r="F189" t="s">
        <v>25246</v>
      </c>
      <c r="G189" t="s">
        <v>25240</v>
      </c>
      <c r="I189">
        <v>6.7</v>
      </c>
    </row>
    <row r="190" spans="1:9" x14ac:dyDescent="0.3">
      <c r="A190" t="s">
        <v>5378</v>
      </c>
      <c r="B190" t="s">
        <v>5389</v>
      </c>
      <c r="C190" t="s">
        <v>25253</v>
      </c>
      <c r="D190" t="s">
        <v>25248</v>
      </c>
      <c r="E190" t="s">
        <v>25242</v>
      </c>
      <c r="I190">
        <v>6.4</v>
      </c>
    </row>
    <row r="191" spans="1:9" x14ac:dyDescent="0.3">
      <c r="A191" t="s">
        <v>5365</v>
      </c>
      <c r="B191" t="s">
        <v>5389</v>
      </c>
      <c r="C191" t="s">
        <v>25239</v>
      </c>
      <c r="D191" t="s">
        <v>25250</v>
      </c>
      <c r="I191">
        <v>5.8</v>
      </c>
    </row>
    <row r="192" spans="1:9" x14ac:dyDescent="0.3">
      <c r="A192" t="s">
        <v>5379</v>
      </c>
      <c r="B192" t="s">
        <v>5389</v>
      </c>
      <c r="C192" t="s">
        <v>25239</v>
      </c>
      <c r="D192" t="s">
        <v>25246</v>
      </c>
      <c r="E192" t="s">
        <v>25248</v>
      </c>
      <c r="I192">
        <v>7.4</v>
      </c>
    </row>
    <row r="193" spans="1:9" x14ac:dyDescent="0.3">
      <c r="A193" t="s">
        <v>5301</v>
      </c>
      <c r="B193" t="s">
        <v>5359</v>
      </c>
      <c r="C193" t="s">
        <v>25246</v>
      </c>
      <c r="D193" t="s">
        <v>25240</v>
      </c>
      <c r="E193" t="s">
        <v>25248</v>
      </c>
      <c r="I193">
        <v>7.8</v>
      </c>
    </row>
    <row r="194" spans="1:9" x14ac:dyDescent="0.3">
      <c r="A194" t="s">
        <v>5380</v>
      </c>
      <c r="B194" t="s">
        <v>5359</v>
      </c>
      <c r="C194" t="s">
        <v>25250</v>
      </c>
      <c r="D194" t="s">
        <v>25243</v>
      </c>
      <c r="E194" t="s">
        <v>25255</v>
      </c>
      <c r="I194">
        <v>6.6</v>
      </c>
    </row>
    <row r="195" spans="1:9" x14ac:dyDescent="0.3">
      <c r="A195" t="s">
        <v>5298</v>
      </c>
      <c r="B195" t="s">
        <v>5389</v>
      </c>
      <c r="C195" t="s">
        <v>25239</v>
      </c>
      <c r="D195" t="s">
        <v>25241</v>
      </c>
      <c r="I195">
        <v>4.9000000000000004</v>
      </c>
    </row>
    <row r="196" spans="1:9" x14ac:dyDescent="0.3">
      <c r="A196" t="s">
        <v>5381</v>
      </c>
      <c r="B196" t="s">
        <v>5359</v>
      </c>
      <c r="C196" t="s">
        <v>25244</v>
      </c>
      <c r="D196" t="s">
        <v>25246</v>
      </c>
      <c r="E196" t="s">
        <v>25242</v>
      </c>
      <c r="I196">
        <v>6.5</v>
      </c>
    </row>
    <row r="197" spans="1:9" x14ac:dyDescent="0.3">
      <c r="A197" t="s">
        <v>5382</v>
      </c>
      <c r="B197" t="s">
        <v>5389</v>
      </c>
      <c r="C197" t="s">
        <v>25240</v>
      </c>
      <c r="I197">
        <v>7.5</v>
      </c>
    </row>
    <row r="198" spans="1:9" x14ac:dyDescent="0.3">
      <c r="A198" t="s">
        <v>5349</v>
      </c>
      <c r="B198" t="s">
        <v>5359</v>
      </c>
      <c r="C198" t="s">
        <v>25245</v>
      </c>
      <c r="D198" t="s">
        <v>25246</v>
      </c>
      <c r="E198" t="s">
        <v>25240</v>
      </c>
      <c r="I198">
        <v>6.2</v>
      </c>
    </row>
    <row r="199" spans="1:9" x14ac:dyDescent="0.3">
      <c r="A199" t="s">
        <v>5383</v>
      </c>
      <c r="B199" t="s">
        <v>5389</v>
      </c>
      <c r="C199" t="s">
        <v>25244</v>
      </c>
      <c r="D199" t="s">
        <v>25245</v>
      </c>
      <c r="E199" t="s">
        <v>25246</v>
      </c>
      <c r="F199" t="s">
        <v>25241</v>
      </c>
      <c r="I199">
        <v>7.3</v>
      </c>
    </row>
    <row r="200" spans="1:9" x14ac:dyDescent="0.3">
      <c r="A200" t="s">
        <v>5308</v>
      </c>
      <c r="B200" t="s">
        <v>5359</v>
      </c>
      <c r="C200" t="s">
        <v>25246</v>
      </c>
      <c r="D200" t="s">
        <v>25240</v>
      </c>
      <c r="I200">
        <v>7.5</v>
      </c>
    </row>
    <row r="201" spans="1:9" x14ac:dyDescent="0.3">
      <c r="A201" t="s">
        <v>5384</v>
      </c>
      <c r="B201" t="s">
        <v>5389</v>
      </c>
      <c r="C201" t="s">
        <v>25245</v>
      </c>
      <c r="D201" t="s">
        <v>25240</v>
      </c>
      <c r="I201">
        <v>5.6</v>
      </c>
    </row>
    <row r="202" spans="1:9" x14ac:dyDescent="0.3">
      <c r="A202" t="s">
        <v>5295</v>
      </c>
      <c r="B202" t="s">
        <v>5389</v>
      </c>
      <c r="C202" t="s">
        <v>25239</v>
      </c>
      <c r="D202" t="s">
        <v>25240</v>
      </c>
      <c r="I202">
        <v>8.1</v>
      </c>
    </row>
    <row r="203" spans="1:9" x14ac:dyDescent="0.3">
      <c r="A203" t="s">
        <v>5385</v>
      </c>
      <c r="B203" t="s">
        <v>5385</v>
      </c>
      <c r="I203">
        <v>6.4</v>
      </c>
    </row>
    <row r="204" spans="1:9" x14ac:dyDescent="0.3">
      <c r="A204" t="s">
        <v>5376</v>
      </c>
      <c r="B204" t="s">
        <v>5359</v>
      </c>
      <c r="C204" t="s">
        <v>25241</v>
      </c>
      <c r="D204" t="s">
        <v>25242</v>
      </c>
      <c r="I204">
        <v>6.7</v>
      </c>
    </row>
    <row r="205" spans="1:9" x14ac:dyDescent="0.3">
      <c r="A205" t="s">
        <v>5353</v>
      </c>
      <c r="B205" t="s">
        <v>25257</v>
      </c>
      <c r="C205" t="s">
        <v>25242</v>
      </c>
      <c r="I205">
        <v>6.6</v>
      </c>
    </row>
    <row r="206" spans="1:9" x14ac:dyDescent="0.3">
      <c r="A206" t="s">
        <v>5386</v>
      </c>
      <c r="B206" t="s">
        <v>5359</v>
      </c>
      <c r="C206" t="s">
        <v>25244</v>
      </c>
      <c r="D206" t="s">
        <v>25245</v>
      </c>
      <c r="E206" t="s">
        <v>25246</v>
      </c>
      <c r="F206" t="s">
        <v>25247</v>
      </c>
      <c r="I206">
        <v>6.4</v>
      </c>
    </row>
    <row r="207" spans="1:9" x14ac:dyDescent="0.3">
      <c r="A207" t="s">
        <v>5313</v>
      </c>
      <c r="B207" t="s">
        <v>5389</v>
      </c>
      <c r="C207" t="s">
        <v>25239</v>
      </c>
      <c r="D207" t="s">
        <v>25240</v>
      </c>
      <c r="E207" t="s">
        <v>25241</v>
      </c>
      <c r="F207" t="s">
        <v>25242</v>
      </c>
      <c r="I207">
        <v>7.5</v>
      </c>
    </row>
    <row r="208" spans="1:9" x14ac:dyDescent="0.3">
      <c r="A208" t="s">
        <v>5316</v>
      </c>
      <c r="B208" t="s">
        <v>5389</v>
      </c>
      <c r="C208" t="s">
        <v>25253</v>
      </c>
      <c r="D208" t="s">
        <v>25242</v>
      </c>
      <c r="I208">
        <v>7.3</v>
      </c>
    </row>
    <row r="209" spans="1:9" x14ac:dyDescent="0.3">
      <c r="A209" t="s">
        <v>5387</v>
      </c>
      <c r="B209" t="s">
        <v>5389</v>
      </c>
      <c r="C209" t="s">
        <v>25239</v>
      </c>
      <c r="D209" t="s">
        <v>25253</v>
      </c>
      <c r="E209" t="s">
        <v>25248</v>
      </c>
      <c r="F209" t="s">
        <v>25242</v>
      </c>
      <c r="I209">
        <v>7.5</v>
      </c>
    </row>
    <row r="210" spans="1:9" x14ac:dyDescent="0.3">
      <c r="A210" t="s">
        <v>5295</v>
      </c>
      <c r="B210" t="s">
        <v>5389</v>
      </c>
      <c r="C210" t="s">
        <v>25239</v>
      </c>
      <c r="D210" t="s">
        <v>25240</v>
      </c>
      <c r="I210">
        <v>5.8</v>
      </c>
    </row>
    <row r="211" spans="1:9" x14ac:dyDescent="0.3">
      <c r="A211" t="s">
        <v>5339</v>
      </c>
      <c r="B211" t="s">
        <v>5389</v>
      </c>
      <c r="C211" t="s">
        <v>25241</v>
      </c>
      <c r="I211">
        <v>7.5</v>
      </c>
    </row>
    <row r="212" spans="1:9" x14ac:dyDescent="0.3">
      <c r="A212" t="s">
        <v>5388</v>
      </c>
      <c r="B212" t="s">
        <v>5389</v>
      </c>
      <c r="C212" t="s">
        <v>25239</v>
      </c>
      <c r="D212" t="s">
        <v>25251</v>
      </c>
      <c r="I212">
        <v>6.6</v>
      </c>
    </row>
    <row r="213" spans="1:9" x14ac:dyDescent="0.3">
      <c r="A213" t="s">
        <v>5296</v>
      </c>
      <c r="B213" t="s">
        <v>5389</v>
      </c>
      <c r="C213" t="s">
        <v>25239</v>
      </c>
      <c r="D213" t="s">
        <v>25242</v>
      </c>
      <c r="I213">
        <v>6.7</v>
      </c>
    </row>
    <row r="214" spans="1:9" x14ac:dyDescent="0.3">
      <c r="A214" t="s">
        <v>5389</v>
      </c>
      <c r="B214" t="s">
        <v>5389</v>
      </c>
      <c r="I214">
        <v>3.7</v>
      </c>
    </row>
    <row r="215" spans="1:9" x14ac:dyDescent="0.3">
      <c r="A215" t="s">
        <v>5328</v>
      </c>
      <c r="B215" t="s">
        <v>5447</v>
      </c>
      <c r="C215" t="s">
        <v>25246</v>
      </c>
      <c r="D215" t="s">
        <v>25240</v>
      </c>
      <c r="I215">
        <v>6</v>
      </c>
    </row>
    <row r="216" spans="1:9" x14ac:dyDescent="0.3">
      <c r="A216" t="s">
        <v>5311</v>
      </c>
      <c r="B216" t="s">
        <v>5389</v>
      </c>
      <c r="C216" t="s">
        <v>25239</v>
      </c>
      <c r="D216" t="s">
        <v>25241</v>
      </c>
      <c r="E216" t="s">
        <v>25242</v>
      </c>
      <c r="I216">
        <v>6.4</v>
      </c>
    </row>
    <row r="217" spans="1:9" x14ac:dyDescent="0.3">
      <c r="A217" t="s">
        <v>5296</v>
      </c>
      <c r="B217" t="s">
        <v>5389</v>
      </c>
      <c r="C217" t="s">
        <v>25239</v>
      </c>
      <c r="D217" t="s">
        <v>25242</v>
      </c>
      <c r="I217">
        <v>6.1</v>
      </c>
    </row>
    <row r="218" spans="1:9" x14ac:dyDescent="0.3">
      <c r="A218" t="s">
        <v>5344</v>
      </c>
      <c r="B218" t="s">
        <v>5389</v>
      </c>
      <c r="C218" t="s">
        <v>25239</v>
      </c>
      <c r="D218" t="s">
        <v>25250</v>
      </c>
      <c r="E218" t="s">
        <v>25242</v>
      </c>
      <c r="I218">
        <v>6.4</v>
      </c>
    </row>
    <row r="219" spans="1:9" x14ac:dyDescent="0.3">
      <c r="A219" t="s">
        <v>5311</v>
      </c>
      <c r="B219" t="s">
        <v>5389</v>
      </c>
      <c r="C219" t="s">
        <v>25239</v>
      </c>
      <c r="D219" t="s">
        <v>25241</v>
      </c>
      <c r="E219" t="s">
        <v>25242</v>
      </c>
      <c r="I219">
        <v>5.6</v>
      </c>
    </row>
    <row r="220" spans="1:9" x14ac:dyDescent="0.3">
      <c r="A220" t="s">
        <v>5390</v>
      </c>
      <c r="B220" t="s">
        <v>5359</v>
      </c>
      <c r="C220" t="s">
        <v>25250</v>
      </c>
      <c r="D220" t="s">
        <v>25240</v>
      </c>
      <c r="I220">
        <v>8</v>
      </c>
    </row>
    <row r="221" spans="1:9" x14ac:dyDescent="0.3">
      <c r="A221" t="s">
        <v>5391</v>
      </c>
      <c r="B221" t="s">
        <v>5389</v>
      </c>
      <c r="C221" t="s">
        <v>25240</v>
      </c>
      <c r="D221" t="s">
        <v>25242</v>
      </c>
      <c r="I221">
        <v>5.2</v>
      </c>
    </row>
    <row r="222" spans="1:9" x14ac:dyDescent="0.3">
      <c r="A222" t="s">
        <v>5297</v>
      </c>
      <c r="B222" t="s">
        <v>5389</v>
      </c>
      <c r="C222" t="s">
        <v>25242</v>
      </c>
      <c r="I222">
        <v>7.1</v>
      </c>
    </row>
    <row r="223" spans="1:9" x14ac:dyDescent="0.3">
      <c r="A223" t="s">
        <v>5392</v>
      </c>
      <c r="B223" t="s">
        <v>5389</v>
      </c>
      <c r="C223" t="s">
        <v>25239</v>
      </c>
      <c r="D223" t="s">
        <v>25245</v>
      </c>
      <c r="E223" t="s">
        <v>25253</v>
      </c>
      <c r="I223">
        <v>4.8</v>
      </c>
    </row>
    <row r="224" spans="1:9" x14ac:dyDescent="0.3">
      <c r="A224" t="s">
        <v>5393</v>
      </c>
      <c r="B224" t="s">
        <v>5359</v>
      </c>
      <c r="C224" t="s">
        <v>25248</v>
      </c>
      <c r="D224" t="s">
        <v>25241</v>
      </c>
      <c r="I224">
        <v>7</v>
      </c>
    </row>
    <row r="225" spans="1:9" x14ac:dyDescent="0.3">
      <c r="A225" t="s">
        <v>5314</v>
      </c>
      <c r="B225" t="s">
        <v>5359</v>
      </c>
      <c r="C225" t="s">
        <v>25244</v>
      </c>
      <c r="D225" t="s">
        <v>25245</v>
      </c>
      <c r="E225" t="s">
        <v>25246</v>
      </c>
      <c r="F225" t="s">
        <v>25240</v>
      </c>
      <c r="I225">
        <v>5.4</v>
      </c>
    </row>
    <row r="226" spans="1:9" x14ac:dyDescent="0.3">
      <c r="A226" t="s">
        <v>5394</v>
      </c>
      <c r="B226" t="s">
        <v>5389</v>
      </c>
      <c r="C226" t="s">
        <v>25250</v>
      </c>
      <c r="D226" t="s">
        <v>25241</v>
      </c>
      <c r="E226" t="s">
        <v>25242</v>
      </c>
      <c r="I226">
        <v>6.6</v>
      </c>
    </row>
    <row r="227" spans="1:9" x14ac:dyDescent="0.3">
      <c r="A227" t="s">
        <v>5311</v>
      </c>
      <c r="B227" t="s">
        <v>5389</v>
      </c>
      <c r="C227" t="s">
        <v>25239</v>
      </c>
      <c r="D227" t="s">
        <v>25241</v>
      </c>
      <c r="E227" t="s">
        <v>25242</v>
      </c>
      <c r="I227">
        <v>6.7</v>
      </c>
    </row>
    <row r="228" spans="1:9" x14ac:dyDescent="0.3">
      <c r="A228" t="s">
        <v>5395</v>
      </c>
      <c r="B228" t="s">
        <v>5389</v>
      </c>
      <c r="C228" t="s">
        <v>25253</v>
      </c>
      <c r="D228" t="s">
        <v>25241</v>
      </c>
      <c r="E228" t="s">
        <v>25242</v>
      </c>
      <c r="I228">
        <v>6.2</v>
      </c>
    </row>
    <row r="229" spans="1:9" x14ac:dyDescent="0.3">
      <c r="A229" t="s">
        <v>5396</v>
      </c>
      <c r="B229" t="s">
        <v>5389</v>
      </c>
      <c r="C229" t="s">
        <v>25246</v>
      </c>
      <c r="D229" t="s">
        <v>25252</v>
      </c>
      <c r="I229">
        <v>6.1</v>
      </c>
    </row>
    <row r="230" spans="1:9" x14ac:dyDescent="0.3">
      <c r="A230" t="s">
        <v>5397</v>
      </c>
      <c r="B230" t="s">
        <v>5447</v>
      </c>
      <c r="C230" t="s">
        <v>25250</v>
      </c>
      <c r="D230" t="s">
        <v>25243</v>
      </c>
      <c r="I230">
        <v>5.3</v>
      </c>
    </row>
    <row r="231" spans="1:9" x14ac:dyDescent="0.3">
      <c r="A231" t="s">
        <v>5398</v>
      </c>
      <c r="B231" t="s">
        <v>5389</v>
      </c>
      <c r="C231" t="s">
        <v>25245</v>
      </c>
      <c r="D231" t="s">
        <v>25243</v>
      </c>
      <c r="I231">
        <v>6.3</v>
      </c>
    </row>
    <row r="232" spans="1:9" x14ac:dyDescent="0.3">
      <c r="A232" t="s">
        <v>5399</v>
      </c>
      <c r="B232" t="s">
        <v>5389</v>
      </c>
      <c r="C232" t="s">
        <v>25239</v>
      </c>
      <c r="D232" t="s">
        <v>25248</v>
      </c>
      <c r="E232" t="s">
        <v>25241</v>
      </c>
      <c r="I232">
        <v>7</v>
      </c>
    </row>
    <row r="233" spans="1:9" x14ac:dyDescent="0.3">
      <c r="A233" t="s">
        <v>5294</v>
      </c>
      <c r="B233" t="s">
        <v>5389</v>
      </c>
      <c r="C233" t="s">
        <v>25239</v>
      </c>
      <c r="D233" t="s">
        <v>25240</v>
      </c>
      <c r="E233" t="s">
        <v>25241</v>
      </c>
      <c r="I233">
        <v>7.6</v>
      </c>
    </row>
    <row r="234" spans="1:9" x14ac:dyDescent="0.3">
      <c r="A234" t="s">
        <v>5294</v>
      </c>
      <c r="B234" t="s">
        <v>5389</v>
      </c>
      <c r="C234" t="s">
        <v>25239</v>
      </c>
      <c r="D234" t="s">
        <v>25240</v>
      </c>
      <c r="E234" t="s">
        <v>25241</v>
      </c>
      <c r="I234">
        <v>6.7</v>
      </c>
    </row>
    <row r="235" spans="1:9" x14ac:dyDescent="0.3">
      <c r="A235" t="s">
        <v>5314</v>
      </c>
      <c r="B235" t="s">
        <v>5359</v>
      </c>
      <c r="C235" t="s">
        <v>25244</v>
      </c>
      <c r="D235" t="s">
        <v>25245</v>
      </c>
      <c r="E235" t="s">
        <v>25246</v>
      </c>
      <c r="F235" t="s">
        <v>25240</v>
      </c>
      <c r="I235">
        <v>8.1</v>
      </c>
    </row>
    <row r="236" spans="1:9" x14ac:dyDescent="0.3">
      <c r="A236" t="s">
        <v>5311</v>
      </c>
      <c r="B236" t="s">
        <v>5389</v>
      </c>
      <c r="C236" t="s">
        <v>25239</v>
      </c>
      <c r="D236" t="s">
        <v>25241</v>
      </c>
      <c r="E236" t="s">
        <v>25242</v>
      </c>
      <c r="I236">
        <v>6.7</v>
      </c>
    </row>
    <row r="237" spans="1:9" x14ac:dyDescent="0.3">
      <c r="A237" t="s">
        <v>5294</v>
      </c>
      <c r="B237" t="s">
        <v>5389</v>
      </c>
      <c r="C237" t="s">
        <v>25239</v>
      </c>
      <c r="D237" t="s">
        <v>25240</v>
      </c>
      <c r="E237" t="s">
        <v>25241</v>
      </c>
      <c r="I237">
        <v>6.5</v>
      </c>
    </row>
    <row r="238" spans="1:9" x14ac:dyDescent="0.3">
      <c r="A238" t="s">
        <v>5314</v>
      </c>
      <c r="B238" t="s">
        <v>5359</v>
      </c>
      <c r="C238" t="s">
        <v>25244</v>
      </c>
      <c r="D238" t="s">
        <v>25245</v>
      </c>
      <c r="E238" t="s">
        <v>25246</v>
      </c>
      <c r="F238" t="s">
        <v>25240</v>
      </c>
      <c r="I238">
        <v>7.3</v>
      </c>
    </row>
    <row r="239" spans="1:9" x14ac:dyDescent="0.3">
      <c r="A239" t="s">
        <v>5349</v>
      </c>
      <c r="B239" t="s">
        <v>5359</v>
      </c>
      <c r="C239" t="s">
        <v>25245</v>
      </c>
      <c r="D239" t="s">
        <v>25246</v>
      </c>
      <c r="E239" t="s">
        <v>25240</v>
      </c>
      <c r="I239">
        <v>5.0999999999999996</v>
      </c>
    </row>
    <row r="240" spans="1:9" x14ac:dyDescent="0.3">
      <c r="A240" t="s">
        <v>5400</v>
      </c>
      <c r="B240" t="s">
        <v>5389</v>
      </c>
      <c r="C240" t="s">
        <v>25250</v>
      </c>
      <c r="D240" t="s">
        <v>25255</v>
      </c>
      <c r="I240">
        <v>6</v>
      </c>
    </row>
    <row r="241" spans="1:9" x14ac:dyDescent="0.3">
      <c r="A241" t="s">
        <v>5331</v>
      </c>
      <c r="B241" t="s">
        <v>5389</v>
      </c>
      <c r="C241" t="s">
        <v>25239</v>
      </c>
      <c r="D241" t="s">
        <v>25250</v>
      </c>
      <c r="E241" t="s">
        <v>25240</v>
      </c>
      <c r="I241">
        <v>6.1</v>
      </c>
    </row>
    <row r="242" spans="1:9" x14ac:dyDescent="0.3">
      <c r="A242" t="s">
        <v>5327</v>
      </c>
      <c r="B242" t="s">
        <v>5389</v>
      </c>
      <c r="C242" t="s">
        <v>25239</v>
      </c>
      <c r="D242" t="s">
        <v>25245</v>
      </c>
      <c r="E242" t="s">
        <v>25241</v>
      </c>
      <c r="I242">
        <v>5.9</v>
      </c>
    </row>
    <row r="243" spans="1:9" x14ac:dyDescent="0.3">
      <c r="A243" t="s">
        <v>5401</v>
      </c>
      <c r="B243" t="s">
        <v>5359</v>
      </c>
      <c r="C243" t="s">
        <v>25250</v>
      </c>
      <c r="D243" t="s">
        <v>25241</v>
      </c>
      <c r="E243" t="s">
        <v>25242</v>
      </c>
      <c r="I243">
        <v>7.8</v>
      </c>
    </row>
    <row r="244" spans="1:9" x14ac:dyDescent="0.3">
      <c r="A244" t="s">
        <v>5296</v>
      </c>
      <c r="B244" t="s">
        <v>5389</v>
      </c>
      <c r="C244" t="s">
        <v>25239</v>
      </c>
      <c r="D244" t="s">
        <v>25242</v>
      </c>
      <c r="I244">
        <v>5.8</v>
      </c>
    </row>
    <row r="245" spans="1:9" x14ac:dyDescent="0.3">
      <c r="A245" t="s">
        <v>5327</v>
      </c>
      <c r="B245" t="s">
        <v>5389</v>
      </c>
      <c r="C245" t="s">
        <v>25239</v>
      </c>
      <c r="D245" t="s">
        <v>25245</v>
      </c>
      <c r="E245" t="s">
        <v>25241</v>
      </c>
      <c r="I245">
        <v>6.3</v>
      </c>
    </row>
    <row r="246" spans="1:9" x14ac:dyDescent="0.3">
      <c r="A246" t="s">
        <v>5298</v>
      </c>
      <c r="B246" t="s">
        <v>5389</v>
      </c>
      <c r="C246" t="s">
        <v>25239</v>
      </c>
      <c r="D246" t="s">
        <v>25241</v>
      </c>
      <c r="I246">
        <v>4.3</v>
      </c>
    </row>
    <row r="247" spans="1:9" x14ac:dyDescent="0.3">
      <c r="A247" t="s">
        <v>5402</v>
      </c>
      <c r="B247" t="s">
        <v>5389</v>
      </c>
      <c r="C247" t="s">
        <v>25239</v>
      </c>
      <c r="D247" t="s">
        <v>25245</v>
      </c>
      <c r="E247" t="s">
        <v>25246</v>
      </c>
      <c r="F247" t="s">
        <v>25240</v>
      </c>
      <c r="I247">
        <v>6.4</v>
      </c>
    </row>
    <row r="248" spans="1:9" x14ac:dyDescent="0.3">
      <c r="A248" t="s">
        <v>5344</v>
      </c>
      <c r="B248" t="s">
        <v>5389</v>
      </c>
      <c r="C248" t="s">
        <v>25239</v>
      </c>
      <c r="D248" t="s">
        <v>25250</v>
      </c>
      <c r="E248" t="s">
        <v>25242</v>
      </c>
      <c r="I248">
        <v>6.1</v>
      </c>
    </row>
    <row r="249" spans="1:9" x14ac:dyDescent="0.3">
      <c r="A249" t="s">
        <v>5296</v>
      </c>
      <c r="B249" t="s">
        <v>5389</v>
      </c>
      <c r="C249" t="s">
        <v>25239</v>
      </c>
      <c r="D249" t="s">
        <v>25242</v>
      </c>
      <c r="I249">
        <v>6.5</v>
      </c>
    </row>
    <row r="250" spans="1:9" x14ac:dyDescent="0.3">
      <c r="A250" t="s">
        <v>5364</v>
      </c>
      <c r="B250" t="s">
        <v>5389</v>
      </c>
      <c r="C250" t="s">
        <v>25250</v>
      </c>
      <c r="D250" t="s">
        <v>25251</v>
      </c>
      <c r="E250" t="s">
        <v>25255</v>
      </c>
      <c r="I250">
        <v>7.1</v>
      </c>
    </row>
    <row r="251" spans="1:9" x14ac:dyDescent="0.3">
      <c r="A251" t="s">
        <v>5403</v>
      </c>
      <c r="B251" t="s">
        <v>25258</v>
      </c>
      <c r="C251" t="s">
        <v>25242</v>
      </c>
      <c r="I251">
        <v>6.4</v>
      </c>
    </row>
    <row r="252" spans="1:9" x14ac:dyDescent="0.3">
      <c r="A252" t="s">
        <v>5404</v>
      </c>
      <c r="B252" t="s">
        <v>5389</v>
      </c>
      <c r="C252" t="s">
        <v>25245</v>
      </c>
      <c r="D252" t="s">
        <v>25253</v>
      </c>
      <c r="E252" t="s">
        <v>25243</v>
      </c>
      <c r="F252" t="s">
        <v>25242</v>
      </c>
      <c r="I252">
        <v>6.5</v>
      </c>
    </row>
    <row r="253" spans="1:9" x14ac:dyDescent="0.3">
      <c r="A253" t="s">
        <v>5376</v>
      </c>
      <c r="B253" t="s">
        <v>5359</v>
      </c>
      <c r="C253" t="s">
        <v>25241</v>
      </c>
      <c r="D253" t="s">
        <v>25242</v>
      </c>
      <c r="I253">
        <v>6.3</v>
      </c>
    </row>
    <row r="254" spans="1:9" x14ac:dyDescent="0.3">
      <c r="A254" t="s">
        <v>5405</v>
      </c>
      <c r="B254" t="s">
        <v>5960</v>
      </c>
      <c r="C254" t="s">
        <v>25250</v>
      </c>
      <c r="I254">
        <v>7.5</v>
      </c>
    </row>
    <row r="255" spans="1:9" x14ac:dyDescent="0.3">
      <c r="A255" t="s">
        <v>5349</v>
      </c>
      <c r="B255" t="s">
        <v>5359</v>
      </c>
      <c r="C255" t="s">
        <v>25245</v>
      </c>
      <c r="D255" t="s">
        <v>25246</v>
      </c>
      <c r="E255" t="s">
        <v>25240</v>
      </c>
      <c r="I255">
        <v>4.9000000000000004</v>
      </c>
    </row>
    <row r="256" spans="1:9" x14ac:dyDescent="0.3">
      <c r="A256" t="s">
        <v>5406</v>
      </c>
      <c r="B256" t="s">
        <v>5389</v>
      </c>
      <c r="C256" t="s">
        <v>25245</v>
      </c>
      <c r="D256" t="s">
        <v>25253</v>
      </c>
      <c r="E256" t="s">
        <v>25241</v>
      </c>
      <c r="F256" t="s">
        <v>25242</v>
      </c>
      <c r="I256">
        <v>5.8</v>
      </c>
    </row>
    <row r="257" spans="1:9" x14ac:dyDescent="0.3">
      <c r="A257" t="s">
        <v>5407</v>
      </c>
      <c r="B257" t="s">
        <v>5389</v>
      </c>
      <c r="C257" t="s">
        <v>25250</v>
      </c>
      <c r="D257" t="s">
        <v>25240</v>
      </c>
      <c r="E257" t="s">
        <v>25255</v>
      </c>
      <c r="I257">
        <v>6.2</v>
      </c>
    </row>
    <row r="258" spans="1:9" x14ac:dyDescent="0.3">
      <c r="A258" t="s">
        <v>5314</v>
      </c>
      <c r="B258" t="s">
        <v>5359</v>
      </c>
      <c r="C258" t="s">
        <v>25244</v>
      </c>
      <c r="D258" t="s">
        <v>25245</v>
      </c>
      <c r="E258" t="s">
        <v>25246</v>
      </c>
      <c r="F258" t="s">
        <v>25240</v>
      </c>
      <c r="I258">
        <v>5.5</v>
      </c>
    </row>
    <row r="259" spans="1:9" x14ac:dyDescent="0.3">
      <c r="A259" t="s">
        <v>5408</v>
      </c>
      <c r="B259" t="s">
        <v>5915</v>
      </c>
      <c r="C259" t="s">
        <v>25245</v>
      </c>
      <c r="D259" t="s">
        <v>25246</v>
      </c>
      <c r="E259" t="s">
        <v>25259</v>
      </c>
      <c r="F259" t="s">
        <v>25249</v>
      </c>
      <c r="I259">
        <v>5.4</v>
      </c>
    </row>
    <row r="260" spans="1:9" x14ac:dyDescent="0.3">
      <c r="A260" t="s">
        <v>5409</v>
      </c>
      <c r="B260" t="s">
        <v>5389</v>
      </c>
      <c r="C260" t="s">
        <v>25239</v>
      </c>
      <c r="D260" t="s">
        <v>25248</v>
      </c>
      <c r="E260" t="s">
        <v>25241</v>
      </c>
      <c r="F260" t="s">
        <v>25242</v>
      </c>
      <c r="I260">
        <v>5.8</v>
      </c>
    </row>
    <row r="261" spans="1:9" x14ac:dyDescent="0.3">
      <c r="A261" t="s">
        <v>5410</v>
      </c>
      <c r="B261" t="s">
        <v>5389</v>
      </c>
      <c r="C261" t="s">
        <v>25250</v>
      </c>
      <c r="D261" t="s">
        <v>25241</v>
      </c>
      <c r="E261" t="s">
        <v>25252</v>
      </c>
      <c r="I261">
        <v>7.1</v>
      </c>
    </row>
    <row r="262" spans="1:9" x14ac:dyDescent="0.3">
      <c r="A262" t="s">
        <v>5314</v>
      </c>
      <c r="B262" t="s">
        <v>5359</v>
      </c>
      <c r="C262" t="s">
        <v>25244</v>
      </c>
      <c r="D262" t="s">
        <v>25245</v>
      </c>
      <c r="E262" t="s">
        <v>25246</v>
      </c>
      <c r="F262" t="s">
        <v>25240</v>
      </c>
      <c r="I262">
        <v>5.4</v>
      </c>
    </row>
    <row r="263" spans="1:9" x14ac:dyDescent="0.3">
      <c r="A263" t="s">
        <v>5411</v>
      </c>
      <c r="B263" t="s">
        <v>5389</v>
      </c>
      <c r="C263" t="s">
        <v>25253</v>
      </c>
      <c r="D263" t="s">
        <v>25243</v>
      </c>
      <c r="E263" t="s">
        <v>25242</v>
      </c>
      <c r="I263">
        <v>3.7</v>
      </c>
    </row>
    <row r="264" spans="1:9" x14ac:dyDescent="0.3">
      <c r="A264" t="s">
        <v>5339</v>
      </c>
      <c r="B264" t="s">
        <v>5389</v>
      </c>
      <c r="C264" t="s">
        <v>25241</v>
      </c>
      <c r="I264">
        <v>6.7</v>
      </c>
    </row>
    <row r="265" spans="1:9" x14ac:dyDescent="0.3">
      <c r="A265" t="s">
        <v>5296</v>
      </c>
      <c r="B265" t="s">
        <v>5389</v>
      </c>
      <c r="C265" t="s">
        <v>25239</v>
      </c>
      <c r="D265" t="s">
        <v>25242</v>
      </c>
      <c r="I265">
        <v>7.2</v>
      </c>
    </row>
    <row r="266" spans="1:9" x14ac:dyDescent="0.3">
      <c r="A266" t="s">
        <v>5331</v>
      </c>
      <c r="B266" t="s">
        <v>5389</v>
      </c>
      <c r="C266" t="s">
        <v>25239</v>
      </c>
      <c r="D266" t="s">
        <v>25250</v>
      </c>
      <c r="E266" t="s">
        <v>25240</v>
      </c>
      <c r="I266">
        <v>8.8000000000000007</v>
      </c>
    </row>
    <row r="267" spans="1:9" x14ac:dyDescent="0.3">
      <c r="A267" t="s">
        <v>5412</v>
      </c>
      <c r="B267" t="s">
        <v>5389</v>
      </c>
      <c r="C267" t="s">
        <v>25239</v>
      </c>
      <c r="D267" t="s">
        <v>25245</v>
      </c>
      <c r="I267">
        <v>5.8</v>
      </c>
    </row>
    <row r="268" spans="1:9" x14ac:dyDescent="0.3">
      <c r="A268" t="s">
        <v>5413</v>
      </c>
      <c r="B268" t="s">
        <v>5960</v>
      </c>
      <c r="C268" t="s">
        <v>25250</v>
      </c>
      <c r="D268" t="s">
        <v>25252</v>
      </c>
      <c r="I268">
        <v>6.8</v>
      </c>
    </row>
    <row r="269" spans="1:9" x14ac:dyDescent="0.3">
      <c r="A269" t="s">
        <v>5349</v>
      </c>
      <c r="B269" t="s">
        <v>5359</v>
      </c>
      <c r="C269" t="s">
        <v>25245</v>
      </c>
      <c r="D269" t="s">
        <v>25246</v>
      </c>
      <c r="E269" t="s">
        <v>25240</v>
      </c>
      <c r="I269">
        <v>3.8</v>
      </c>
    </row>
    <row r="270" spans="1:9" x14ac:dyDescent="0.3">
      <c r="A270" t="s">
        <v>5414</v>
      </c>
      <c r="B270" t="s">
        <v>5389</v>
      </c>
      <c r="C270" t="s">
        <v>25248</v>
      </c>
      <c r="D270" t="s">
        <v>25241</v>
      </c>
      <c r="E270" t="s">
        <v>25242</v>
      </c>
      <c r="I270">
        <v>7.1</v>
      </c>
    </row>
    <row r="271" spans="1:9" x14ac:dyDescent="0.3">
      <c r="A271" t="s">
        <v>5370</v>
      </c>
      <c r="B271" t="s">
        <v>5389</v>
      </c>
      <c r="C271" t="s">
        <v>25239</v>
      </c>
      <c r="D271" t="s">
        <v>25250</v>
      </c>
      <c r="E271" t="s">
        <v>25251</v>
      </c>
      <c r="F271" t="s">
        <v>25255</v>
      </c>
      <c r="I271">
        <v>7.2</v>
      </c>
    </row>
    <row r="272" spans="1:9" x14ac:dyDescent="0.3">
      <c r="A272" t="s">
        <v>5349</v>
      </c>
      <c r="B272" t="s">
        <v>5359</v>
      </c>
      <c r="C272" t="s">
        <v>25245</v>
      </c>
      <c r="D272" t="s">
        <v>25246</v>
      </c>
      <c r="E272" t="s">
        <v>25240</v>
      </c>
      <c r="I272">
        <v>5.9</v>
      </c>
    </row>
    <row r="273" spans="1:9" x14ac:dyDescent="0.3">
      <c r="A273" t="s">
        <v>5415</v>
      </c>
      <c r="B273" t="s">
        <v>5915</v>
      </c>
      <c r="C273" t="s">
        <v>25246</v>
      </c>
      <c r="D273" t="s">
        <v>25240</v>
      </c>
      <c r="E273" t="s">
        <v>25247</v>
      </c>
      <c r="F273" t="s">
        <v>25243</v>
      </c>
      <c r="I273">
        <v>7.1</v>
      </c>
    </row>
    <row r="274" spans="1:9" x14ac:dyDescent="0.3">
      <c r="A274" t="s">
        <v>5340</v>
      </c>
      <c r="B274" t="s">
        <v>5359</v>
      </c>
      <c r="C274" t="s">
        <v>25250</v>
      </c>
      <c r="D274" t="s">
        <v>25241</v>
      </c>
      <c r="I274">
        <v>8.1</v>
      </c>
    </row>
    <row r="275" spans="1:9" x14ac:dyDescent="0.3">
      <c r="A275" t="s">
        <v>5416</v>
      </c>
      <c r="B275" t="s">
        <v>5389</v>
      </c>
      <c r="C275" t="s">
        <v>25239</v>
      </c>
      <c r="D275" t="s">
        <v>25243</v>
      </c>
      <c r="E275" t="s">
        <v>25241</v>
      </c>
      <c r="F275" t="s">
        <v>25242</v>
      </c>
      <c r="I275">
        <v>6.9</v>
      </c>
    </row>
    <row r="276" spans="1:9" x14ac:dyDescent="0.3">
      <c r="A276" t="s">
        <v>5417</v>
      </c>
      <c r="B276" t="s">
        <v>5447</v>
      </c>
      <c r="C276" t="s">
        <v>25243</v>
      </c>
      <c r="I276">
        <v>4.4000000000000004</v>
      </c>
    </row>
    <row r="277" spans="1:9" x14ac:dyDescent="0.3">
      <c r="A277" t="s">
        <v>5316</v>
      </c>
      <c r="B277" t="s">
        <v>5389</v>
      </c>
      <c r="C277" t="s">
        <v>25253</v>
      </c>
      <c r="D277" t="s">
        <v>25242</v>
      </c>
      <c r="I277">
        <v>6.5</v>
      </c>
    </row>
    <row r="278" spans="1:9" x14ac:dyDescent="0.3">
      <c r="A278" t="s">
        <v>5418</v>
      </c>
      <c r="B278" t="s">
        <v>5389</v>
      </c>
      <c r="C278" t="s">
        <v>25250</v>
      </c>
      <c r="D278" t="s">
        <v>25243</v>
      </c>
      <c r="I278">
        <v>8.5</v>
      </c>
    </row>
    <row r="279" spans="1:9" x14ac:dyDescent="0.3">
      <c r="A279" t="s">
        <v>5414</v>
      </c>
      <c r="B279" t="s">
        <v>5389</v>
      </c>
      <c r="C279" t="s">
        <v>25248</v>
      </c>
      <c r="D279" t="s">
        <v>25241</v>
      </c>
      <c r="E279" t="s">
        <v>25242</v>
      </c>
      <c r="I279">
        <v>7.7</v>
      </c>
    </row>
    <row r="280" spans="1:9" x14ac:dyDescent="0.3">
      <c r="A280" t="s">
        <v>5301</v>
      </c>
      <c r="B280" t="s">
        <v>5359</v>
      </c>
      <c r="C280" t="s">
        <v>25246</v>
      </c>
      <c r="D280" t="s">
        <v>25240</v>
      </c>
      <c r="E280" t="s">
        <v>25248</v>
      </c>
      <c r="I280">
        <v>7.4</v>
      </c>
    </row>
    <row r="281" spans="1:9" x14ac:dyDescent="0.3">
      <c r="A281" t="s">
        <v>5296</v>
      </c>
      <c r="B281" t="s">
        <v>5389</v>
      </c>
      <c r="C281" t="s">
        <v>25239</v>
      </c>
      <c r="D281" t="s">
        <v>25242</v>
      </c>
      <c r="I281">
        <v>8</v>
      </c>
    </row>
    <row r="282" spans="1:9" x14ac:dyDescent="0.3">
      <c r="A282" t="s">
        <v>5311</v>
      </c>
      <c r="B282" t="s">
        <v>5389</v>
      </c>
      <c r="C282" t="s">
        <v>25239</v>
      </c>
      <c r="D282" t="s">
        <v>25241</v>
      </c>
      <c r="E282" t="s">
        <v>25242</v>
      </c>
      <c r="I282">
        <v>5.7</v>
      </c>
    </row>
    <row r="283" spans="1:9" x14ac:dyDescent="0.3">
      <c r="A283" t="s">
        <v>5339</v>
      </c>
      <c r="B283" t="s">
        <v>5389</v>
      </c>
      <c r="C283" t="s">
        <v>25241</v>
      </c>
      <c r="I283">
        <v>8.5</v>
      </c>
    </row>
    <row r="284" spans="1:9" x14ac:dyDescent="0.3">
      <c r="A284" t="s">
        <v>5419</v>
      </c>
      <c r="B284" t="s">
        <v>5960</v>
      </c>
      <c r="C284" t="s">
        <v>25253</v>
      </c>
      <c r="D284" t="s">
        <v>25250</v>
      </c>
      <c r="E284" t="s">
        <v>25251</v>
      </c>
      <c r="F284" t="s">
        <v>25243</v>
      </c>
      <c r="I284">
        <v>7</v>
      </c>
    </row>
    <row r="285" spans="1:9" x14ac:dyDescent="0.3">
      <c r="A285" t="s">
        <v>5420</v>
      </c>
      <c r="B285" t="s">
        <v>5960</v>
      </c>
      <c r="C285" t="s">
        <v>25253</v>
      </c>
      <c r="D285" t="s">
        <v>25250</v>
      </c>
      <c r="I285">
        <v>7.8</v>
      </c>
    </row>
    <row r="286" spans="1:9" x14ac:dyDescent="0.3">
      <c r="A286" t="s">
        <v>5421</v>
      </c>
      <c r="B286" t="s">
        <v>5389</v>
      </c>
      <c r="C286" t="s">
        <v>25245</v>
      </c>
      <c r="D286" t="s">
        <v>25242</v>
      </c>
      <c r="I286">
        <v>7.2</v>
      </c>
    </row>
    <row r="287" spans="1:9" x14ac:dyDescent="0.3">
      <c r="A287" t="s">
        <v>5316</v>
      </c>
      <c r="B287" t="s">
        <v>5389</v>
      </c>
      <c r="C287" t="s">
        <v>25253</v>
      </c>
      <c r="D287" t="s">
        <v>25242</v>
      </c>
      <c r="I287">
        <v>6.4</v>
      </c>
    </row>
    <row r="288" spans="1:9" x14ac:dyDescent="0.3">
      <c r="A288" t="s">
        <v>5417</v>
      </c>
      <c r="B288" t="s">
        <v>5447</v>
      </c>
      <c r="C288" t="s">
        <v>25243</v>
      </c>
      <c r="I288">
        <v>5.5</v>
      </c>
    </row>
    <row r="289" spans="1:9" x14ac:dyDescent="0.3">
      <c r="A289" t="s">
        <v>5422</v>
      </c>
      <c r="B289" t="s">
        <v>5389</v>
      </c>
      <c r="C289" t="s">
        <v>25245</v>
      </c>
      <c r="D289" t="s">
        <v>25253</v>
      </c>
      <c r="I289">
        <v>6.7</v>
      </c>
    </row>
    <row r="290" spans="1:9" x14ac:dyDescent="0.3">
      <c r="A290" t="s">
        <v>5423</v>
      </c>
      <c r="B290" t="s">
        <v>5389</v>
      </c>
      <c r="C290" t="s">
        <v>25250</v>
      </c>
      <c r="D290" t="s">
        <v>25248</v>
      </c>
      <c r="E290" t="s">
        <v>25242</v>
      </c>
      <c r="I290">
        <v>6.1</v>
      </c>
    </row>
    <row r="291" spans="1:9" x14ac:dyDescent="0.3">
      <c r="A291" t="s">
        <v>5424</v>
      </c>
      <c r="B291" t="s">
        <v>5558</v>
      </c>
      <c r="C291" t="s">
        <v>25249</v>
      </c>
      <c r="I291">
        <v>8.5</v>
      </c>
    </row>
    <row r="292" spans="1:9" x14ac:dyDescent="0.3">
      <c r="A292" t="s">
        <v>5425</v>
      </c>
      <c r="B292" t="s">
        <v>5915</v>
      </c>
      <c r="C292" t="s">
        <v>25250</v>
      </c>
      <c r="D292" t="s">
        <v>25246</v>
      </c>
      <c r="E292" t="s">
        <v>25247</v>
      </c>
      <c r="F292" t="s">
        <v>25243</v>
      </c>
      <c r="I292">
        <v>6.9</v>
      </c>
    </row>
    <row r="293" spans="1:9" x14ac:dyDescent="0.3">
      <c r="A293" t="s">
        <v>5314</v>
      </c>
      <c r="B293" t="s">
        <v>5359</v>
      </c>
      <c r="C293" t="s">
        <v>25244</v>
      </c>
      <c r="D293" t="s">
        <v>25245</v>
      </c>
      <c r="E293" t="s">
        <v>25246</v>
      </c>
      <c r="F293" t="s">
        <v>25240</v>
      </c>
      <c r="I293">
        <v>7.3</v>
      </c>
    </row>
    <row r="294" spans="1:9" x14ac:dyDescent="0.3">
      <c r="A294" t="s">
        <v>5296</v>
      </c>
      <c r="B294" t="s">
        <v>5389</v>
      </c>
      <c r="C294" t="s">
        <v>25239</v>
      </c>
      <c r="D294" t="s">
        <v>25242</v>
      </c>
      <c r="I294">
        <v>6.7</v>
      </c>
    </row>
    <row r="295" spans="1:9" x14ac:dyDescent="0.3">
      <c r="A295" t="s">
        <v>5426</v>
      </c>
      <c r="B295" t="s">
        <v>5389</v>
      </c>
      <c r="C295" t="s">
        <v>25239</v>
      </c>
      <c r="D295" t="s">
        <v>25245</v>
      </c>
      <c r="E295" t="s">
        <v>25246</v>
      </c>
      <c r="F295" t="s">
        <v>25248</v>
      </c>
      <c r="I295">
        <v>6.9</v>
      </c>
    </row>
    <row r="296" spans="1:9" x14ac:dyDescent="0.3">
      <c r="A296" t="s">
        <v>5304</v>
      </c>
      <c r="B296" t="s">
        <v>5389</v>
      </c>
      <c r="C296" t="s">
        <v>25239</v>
      </c>
      <c r="D296" t="s">
        <v>25246</v>
      </c>
      <c r="E296" t="s">
        <v>25240</v>
      </c>
      <c r="I296">
        <v>5.0999999999999996</v>
      </c>
    </row>
    <row r="297" spans="1:9" x14ac:dyDescent="0.3">
      <c r="A297" t="s">
        <v>5330</v>
      </c>
      <c r="B297" t="s">
        <v>5359</v>
      </c>
      <c r="C297" t="s">
        <v>25250</v>
      </c>
      <c r="D297" t="s">
        <v>25246</v>
      </c>
      <c r="E297" t="s">
        <v>25240</v>
      </c>
      <c r="I297">
        <v>6.8</v>
      </c>
    </row>
    <row r="298" spans="1:9" x14ac:dyDescent="0.3">
      <c r="A298" t="s">
        <v>5338</v>
      </c>
      <c r="B298" t="s">
        <v>5359</v>
      </c>
      <c r="C298" t="s">
        <v>25244</v>
      </c>
      <c r="D298" t="s">
        <v>25246</v>
      </c>
      <c r="E298" t="s">
        <v>25240</v>
      </c>
      <c r="I298">
        <v>6.7</v>
      </c>
    </row>
    <row r="299" spans="1:9" x14ac:dyDescent="0.3">
      <c r="A299" t="s">
        <v>5427</v>
      </c>
      <c r="B299" t="s">
        <v>5389</v>
      </c>
      <c r="C299" t="s">
        <v>25243</v>
      </c>
      <c r="D299" t="s">
        <v>25242</v>
      </c>
      <c r="I299">
        <v>6</v>
      </c>
    </row>
    <row r="300" spans="1:9" x14ac:dyDescent="0.3">
      <c r="A300" t="s">
        <v>5428</v>
      </c>
      <c r="B300" t="s">
        <v>5389</v>
      </c>
      <c r="C300" t="s">
        <v>25240</v>
      </c>
      <c r="D300" t="s">
        <v>25254</v>
      </c>
      <c r="E300" t="s">
        <v>25248</v>
      </c>
      <c r="I300">
        <v>5.7</v>
      </c>
    </row>
    <row r="301" spans="1:9" x14ac:dyDescent="0.3">
      <c r="A301" t="s">
        <v>5429</v>
      </c>
      <c r="B301" t="s">
        <v>5359</v>
      </c>
      <c r="C301" t="s">
        <v>25250</v>
      </c>
      <c r="D301" t="s">
        <v>25242</v>
      </c>
      <c r="I301">
        <v>8</v>
      </c>
    </row>
    <row r="302" spans="1:9" x14ac:dyDescent="0.3">
      <c r="A302" t="s">
        <v>5430</v>
      </c>
      <c r="B302" t="s">
        <v>5960</v>
      </c>
      <c r="C302" t="s">
        <v>25245</v>
      </c>
      <c r="D302" t="s">
        <v>25253</v>
      </c>
      <c r="E302" t="s">
        <v>25250</v>
      </c>
      <c r="I302">
        <v>8.1999999999999993</v>
      </c>
    </row>
    <row r="303" spans="1:9" x14ac:dyDescent="0.3">
      <c r="A303" t="s">
        <v>5295</v>
      </c>
      <c r="B303" t="s">
        <v>5389</v>
      </c>
      <c r="C303" t="s">
        <v>25239</v>
      </c>
      <c r="D303" t="s">
        <v>25240</v>
      </c>
      <c r="I303">
        <v>5.4</v>
      </c>
    </row>
    <row r="304" spans="1:9" x14ac:dyDescent="0.3">
      <c r="A304" t="s">
        <v>5431</v>
      </c>
      <c r="B304" t="s">
        <v>5389</v>
      </c>
      <c r="C304" t="s">
        <v>25241</v>
      </c>
      <c r="D304" t="s">
        <v>25255</v>
      </c>
      <c r="I304">
        <v>7.2</v>
      </c>
    </row>
    <row r="305" spans="1:9" x14ac:dyDescent="0.3">
      <c r="A305" t="s">
        <v>5432</v>
      </c>
      <c r="B305" t="s">
        <v>5558</v>
      </c>
      <c r="C305" t="s">
        <v>25241</v>
      </c>
      <c r="I305">
        <v>7.5</v>
      </c>
    </row>
    <row r="306" spans="1:9" x14ac:dyDescent="0.3">
      <c r="A306" t="s">
        <v>5433</v>
      </c>
      <c r="B306" t="s">
        <v>5389</v>
      </c>
      <c r="C306" t="s">
        <v>25239</v>
      </c>
      <c r="D306" t="s">
        <v>25244</v>
      </c>
      <c r="E306" t="s">
        <v>25246</v>
      </c>
      <c r="F306" t="s">
        <v>25240</v>
      </c>
      <c r="I306">
        <v>7</v>
      </c>
    </row>
    <row r="307" spans="1:9" x14ac:dyDescent="0.3">
      <c r="A307" t="s">
        <v>5434</v>
      </c>
      <c r="B307" t="s">
        <v>5389</v>
      </c>
      <c r="C307" t="s">
        <v>25253</v>
      </c>
      <c r="D307" t="s">
        <v>25240</v>
      </c>
      <c r="E307" t="s">
        <v>25243</v>
      </c>
      <c r="F307" t="s">
        <v>25242</v>
      </c>
      <c r="I307">
        <v>3.3</v>
      </c>
    </row>
    <row r="308" spans="1:9" x14ac:dyDescent="0.3">
      <c r="A308" t="s">
        <v>5302</v>
      </c>
      <c r="B308" t="s">
        <v>5389</v>
      </c>
      <c r="C308" t="s">
        <v>25239</v>
      </c>
      <c r="I308">
        <v>6</v>
      </c>
    </row>
    <row r="309" spans="1:9" x14ac:dyDescent="0.3">
      <c r="A309" t="s">
        <v>5318</v>
      </c>
      <c r="B309" t="s">
        <v>5359</v>
      </c>
      <c r="C309" t="s">
        <v>25244</v>
      </c>
      <c r="D309" t="s">
        <v>25246</v>
      </c>
      <c r="E309" t="s">
        <v>25241</v>
      </c>
      <c r="I309">
        <v>7.1</v>
      </c>
    </row>
    <row r="310" spans="1:9" x14ac:dyDescent="0.3">
      <c r="A310" t="s">
        <v>5435</v>
      </c>
      <c r="B310" t="s">
        <v>5359</v>
      </c>
      <c r="C310" t="s">
        <v>25245</v>
      </c>
      <c r="D310" t="s">
        <v>25241</v>
      </c>
      <c r="I310">
        <v>5.4</v>
      </c>
    </row>
    <row r="311" spans="1:9" x14ac:dyDescent="0.3">
      <c r="A311" t="s">
        <v>5296</v>
      </c>
      <c r="B311" t="s">
        <v>5389</v>
      </c>
      <c r="C311" t="s">
        <v>25239</v>
      </c>
      <c r="D311" t="s">
        <v>25242</v>
      </c>
      <c r="I311">
        <v>6.1</v>
      </c>
    </row>
    <row r="312" spans="1:9" x14ac:dyDescent="0.3">
      <c r="A312" t="s">
        <v>5436</v>
      </c>
      <c r="B312" t="s">
        <v>5389</v>
      </c>
      <c r="C312" t="s">
        <v>25253</v>
      </c>
      <c r="D312" t="s">
        <v>25252</v>
      </c>
      <c r="E312" t="s">
        <v>25242</v>
      </c>
      <c r="I312">
        <v>5.3</v>
      </c>
    </row>
    <row r="313" spans="1:9" x14ac:dyDescent="0.3">
      <c r="A313" t="s">
        <v>5328</v>
      </c>
      <c r="B313" t="s">
        <v>5447</v>
      </c>
      <c r="C313" t="s">
        <v>25246</v>
      </c>
      <c r="D313" t="s">
        <v>25240</v>
      </c>
      <c r="I313">
        <v>2.2000000000000002</v>
      </c>
    </row>
    <row r="314" spans="1:9" x14ac:dyDescent="0.3">
      <c r="A314" t="s">
        <v>5437</v>
      </c>
      <c r="B314" t="s">
        <v>5389</v>
      </c>
      <c r="C314" t="s">
        <v>25239</v>
      </c>
      <c r="D314" t="s">
        <v>25256</v>
      </c>
      <c r="E314" t="s">
        <v>25250</v>
      </c>
      <c r="F314" t="s">
        <v>25251</v>
      </c>
      <c r="G314" t="s">
        <v>25242</v>
      </c>
      <c r="I314">
        <v>7</v>
      </c>
    </row>
    <row r="315" spans="1:9" x14ac:dyDescent="0.3">
      <c r="A315" t="s">
        <v>5438</v>
      </c>
      <c r="B315" t="s">
        <v>5389</v>
      </c>
      <c r="C315" t="s">
        <v>25245</v>
      </c>
      <c r="D315" t="s">
        <v>25241</v>
      </c>
      <c r="I315">
        <v>3.8</v>
      </c>
    </row>
    <row r="316" spans="1:9" x14ac:dyDescent="0.3">
      <c r="A316" t="s">
        <v>5439</v>
      </c>
      <c r="B316" t="s">
        <v>5389</v>
      </c>
      <c r="C316" t="s">
        <v>25250</v>
      </c>
      <c r="D316" t="s">
        <v>25242</v>
      </c>
      <c r="E316" t="s">
        <v>25255</v>
      </c>
      <c r="I316">
        <v>6.9</v>
      </c>
    </row>
    <row r="317" spans="1:9" x14ac:dyDescent="0.3">
      <c r="A317" t="s">
        <v>5322</v>
      </c>
      <c r="B317" t="s">
        <v>5359</v>
      </c>
      <c r="C317" t="s">
        <v>25244</v>
      </c>
      <c r="D317" t="s">
        <v>25245</v>
      </c>
      <c r="E317" t="s">
        <v>25246</v>
      </c>
      <c r="I317">
        <v>7.2</v>
      </c>
    </row>
    <row r="318" spans="1:9" x14ac:dyDescent="0.3">
      <c r="A318" t="s">
        <v>5440</v>
      </c>
      <c r="B318" t="s">
        <v>5558</v>
      </c>
      <c r="C318" t="s">
        <v>25248</v>
      </c>
      <c r="D318" t="s">
        <v>25242</v>
      </c>
      <c r="I318">
        <v>7.3</v>
      </c>
    </row>
    <row r="319" spans="1:9" x14ac:dyDescent="0.3">
      <c r="A319" t="s">
        <v>5441</v>
      </c>
      <c r="B319" t="s">
        <v>5389</v>
      </c>
      <c r="C319" t="s">
        <v>25239</v>
      </c>
      <c r="D319" t="s">
        <v>25240</v>
      </c>
      <c r="E319" t="s">
        <v>25242</v>
      </c>
      <c r="I319">
        <v>6.3</v>
      </c>
    </row>
    <row r="320" spans="1:9" x14ac:dyDescent="0.3">
      <c r="A320" t="s">
        <v>5442</v>
      </c>
      <c r="B320" t="s">
        <v>25258</v>
      </c>
      <c r="C320" t="s">
        <v>25250</v>
      </c>
      <c r="I320">
        <v>7.5</v>
      </c>
    </row>
    <row r="321" spans="1:9" x14ac:dyDescent="0.3">
      <c r="A321" t="s">
        <v>5443</v>
      </c>
      <c r="B321" t="s">
        <v>5558</v>
      </c>
      <c r="C321" t="s">
        <v>25251</v>
      </c>
      <c r="D321" t="s">
        <v>25243</v>
      </c>
      <c r="E321" t="s">
        <v>25255</v>
      </c>
      <c r="I321">
        <v>7.6</v>
      </c>
    </row>
    <row r="322" spans="1:9" x14ac:dyDescent="0.3">
      <c r="A322" t="s">
        <v>5444</v>
      </c>
      <c r="B322" t="s">
        <v>5915</v>
      </c>
      <c r="C322" t="s">
        <v>25245</v>
      </c>
      <c r="D322" t="s">
        <v>25246</v>
      </c>
      <c r="E322" t="s">
        <v>25252</v>
      </c>
      <c r="I322">
        <v>6.8</v>
      </c>
    </row>
    <row r="323" spans="1:9" x14ac:dyDescent="0.3">
      <c r="A323" t="s">
        <v>5445</v>
      </c>
      <c r="B323" t="s">
        <v>5447</v>
      </c>
      <c r="C323" t="s">
        <v>25241</v>
      </c>
      <c r="D323" t="s">
        <v>25242</v>
      </c>
      <c r="I323">
        <v>5.2</v>
      </c>
    </row>
    <row r="324" spans="1:9" x14ac:dyDescent="0.3">
      <c r="A324" t="s">
        <v>5446</v>
      </c>
      <c r="B324" t="s">
        <v>5558</v>
      </c>
      <c r="C324" t="s">
        <v>25251</v>
      </c>
      <c r="D324" t="s">
        <v>25255</v>
      </c>
      <c r="I324">
        <v>7.7</v>
      </c>
    </row>
    <row r="325" spans="1:9" x14ac:dyDescent="0.3">
      <c r="A325" t="s">
        <v>5447</v>
      </c>
      <c r="B325" t="s">
        <v>5447</v>
      </c>
      <c r="I325">
        <v>6.2</v>
      </c>
    </row>
    <row r="326" spans="1:9" x14ac:dyDescent="0.3">
      <c r="A326" t="s">
        <v>5298</v>
      </c>
      <c r="B326" t="s">
        <v>5389</v>
      </c>
      <c r="C326" t="s">
        <v>25239</v>
      </c>
      <c r="D326" t="s">
        <v>25241</v>
      </c>
      <c r="I326">
        <v>7.7</v>
      </c>
    </row>
    <row r="327" spans="1:9" x14ac:dyDescent="0.3">
      <c r="A327" t="s">
        <v>5397</v>
      </c>
      <c r="B327" t="s">
        <v>5447</v>
      </c>
      <c r="C327" t="s">
        <v>25250</v>
      </c>
      <c r="D327" t="s">
        <v>25243</v>
      </c>
      <c r="I327">
        <v>4.3</v>
      </c>
    </row>
    <row r="328" spans="1:9" x14ac:dyDescent="0.3">
      <c r="A328" t="s">
        <v>5448</v>
      </c>
      <c r="B328" t="s">
        <v>5359</v>
      </c>
      <c r="C328" t="s">
        <v>25244</v>
      </c>
      <c r="D328" t="s">
        <v>25245</v>
      </c>
      <c r="E328" t="s">
        <v>25246</v>
      </c>
      <c r="F328" t="s">
        <v>25243</v>
      </c>
      <c r="I328">
        <v>6.9</v>
      </c>
    </row>
    <row r="329" spans="1:9" x14ac:dyDescent="0.3">
      <c r="A329" t="s">
        <v>5322</v>
      </c>
      <c r="B329" t="s">
        <v>5359</v>
      </c>
      <c r="C329" t="s">
        <v>25244</v>
      </c>
      <c r="D329" t="s">
        <v>25245</v>
      </c>
      <c r="E329" t="s">
        <v>25246</v>
      </c>
      <c r="I329">
        <v>6.6</v>
      </c>
    </row>
    <row r="330" spans="1:9" x14ac:dyDescent="0.3">
      <c r="A330" t="s">
        <v>5449</v>
      </c>
      <c r="B330" t="s">
        <v>5558</v>
      </c>
      <c r="C330" t="s">
        <v>25246</v>
      </c>
      <c r="D330" t="s">
        <v>25240</v>
      </c>
      <c r="E330" t="s">
        <v>25243</v>
      </c>
      <c r="I330">
        <v>7</v>
      </c>
    </row>
    <row r="331" spans="1:9" x14ac:dyDescent="0.3">
      <c r="A331" t="s">
        <v>5450</v>
      </c>
      <c r="B331" t="s">
        <v>5558</v>
      </c>
      <c r="C331" t="s">
        <v>25240</v>
      </c>
      <c r="D331" t="s">
        <v>25242</v>
      </c>
      <c r="I331">
        <v>6.7</v>
      </c>
    </row>
    <row r="332" spans="1:9" x14ac:dyDescent="0.3">
      <c r="A332" t="s">
        <v>5322</v>
      </c>
      <c r="B332" t="s">
        <v>5359</v>
      </c>
      <c r="C332" t="s">
        <v>25244</v>
      </c>
      <c r="D332" t="s">
        <v>25245</v>
      </c>
      <c r="E332" t="s">
        <v>25246</v>
      </c>
      <c r="I332">
        <v>8.1999999999999993</v>
      </c>
    </row>
    <row r="333" spans="1:9" x14ac:dyDescent="0.3">
      <c r="A333" t="s">
        <v>5331</v>
      </c>
      <c r="B333" t="s">
        <v>5389</v>
      </c>
      <c r="C333" t="s">
        <v>25239</v>
      </c>
      <c r="D333" t="s">
        <v>25250</v>
      </c>
      <c r="E333" t="s">
        <v>25240</v>
      </c>
      <c r="I333">
        <v>8.9</v>
      </c>
    </row>
    <row r="334" spans="1:9" x14ac:dyDescent="0.3">
      <c r="A334" t="s">
        <v>5331</v>
      </c>
      <c r="B334" t="s">
        <v>5389</v>
      </c>
      <c r="C334" t="s">
        <v>25239</v>
      </c>
      <c r="D334" t="s">
        <v>25250</v>
      </c>
      <c r="E334" t="s">
        <v>25240</v>
      </c>
      <c r="I334">
        <v>8.6999999999999993</v>
      </c>
    </row>
    <row r="335" spans="1:9" x14ac:dyDescent="0.3">
      <c r="A335" t="s">
        <v>5295</v>
      </c>
      <c r="B335" t="s">
        <v>5389</v>
      </c>
      <c r="C335" t="s">
        <v>25239</v>
      </c>
      <c r="D335" t="s">
        <v>25240</v>
      </c>
      <c r="I335">
        <v>5.5</v>
      </c>
    </row>
    <row r="336" spans="1:9" x14ac:dyDescent="0.3">
      <c r="A336" t="s">
        <v>5441</v>
      </c>
      <c r="B336" t="s">
        <v>5389</v>
      </c>
      <c r="C336" t="s">
        <v>25239</v>
      </c>
      <c r="D336" t="s">
        <v>25240</v>
      </c>
      <c r="E336" t="s">
        <v>25242</v>
      </c>
      <c r="I336">
        <v>5.7</v>
      </c>
    </row>
    <row r="337" spans="1:9" x14ac:dyDescent="0.3">
      <c r="A337" t="s">
        <v>5451</v>
      </c>
      <c r="B337" t="s">
        <v>5558</v>
      </c>
      <c r="C337" t="s">
        <v>25248</v>
      </c>
      <c r="D337" t="s">
        <v>25243</v>
      </c>
      <c r="E337" t="s">
        <v>25241</v>
      </c>
      <c r="F337" t="s">
        <v>25242</v>
      </c>
      <c r="I337">
        <v>6.3</v>
      </c>
    </row>
    <row r="338" spans="1:9" x14ac:dyDescent="0.3">
      <c r="A338" t="s">
        <v>5311</v>
      </c>
      <c r="B338" t="s">
        <v>5389</v>
      </c>
      <c r="C338" t="s">
        <v>25239</v>
      </c>
      <c r="D338" t="s">
        <v>25241</v>
      </c>
      <c r="E338" t="s">
        <v>25242</v>
      </c>
      <c r="I338">
        <v>5.9</v>
      </c>
    </row>
    <row r="339" spans="1:9" x14ac:dyDescent="0.3">
      <c r="A339" t="s">
        <v>5394</v>
      </c>
      <c r="B339" t="s">
        <v>5389</v>
      </c>
      <c r="C339" t="s">
        <v>25250</v>
      </c>
      <c r="D339" t="s">
        <v>25241</v>
      </c>
      <c r="E339" t="s">
        <v>25242</v>
      </c>
      <c r="I339">
        <v>7.6</v>
      </c>
    </row>
    <row r="340" spans="1:9" x14ac:dyDescent="0.3">
      <c r="A340" t="s">
        <v>5308</v>
      </c>
      <c r="B340" t="s">
        <v>5359</v>
      </c>
      <c r="C340" t="s">
        <v>25246</v>
      </c>
      <c r="D340" t="s">
        <v>25240</v>
      </c>
      <c r="I340">
        <v>6.6</v>
      </c>
    </row>
    <row r="341" spans="1:9" x14ac:dyDescent="0.3">
      <c r="A341" t="s">
        <v>5297</v>
      </c>
      <c r="B341" t="s">
        <v>5389</v>
      </c>
      <c r="C341" t="s">
        <v>25242</v>
      </c>
      <c r="I341">
        <v>5.3</v>
      </c>
    </row>
    <row r="342" spans="1:9" x14ac:dyDescent="0.3">
      <c r="A342" t="s">
        <v>5452</v>
      </c>
      <c r="B342" t="s">
        <v>5558</v>
      </c>
      <c r="C342" t="s">
        <v>25251</v>
      </c>
      <c r="D342" t="s">
        <v>25255</v>
      </c>
      <c r="E342" t="s">
        <v>25249</v>
      </c>
      <c r="I342">
        <v>6</v>
      </c>
    </row>
    <row r="343" spans="1:9" x14ac:dyDescent="0.3">
      <c r="A343" t="s">
        <v>5453</v>
      </c>
      <c r="B343" t="s">
        <v>5389</v>
      </c>
      <c r="C343" t="s">
        <v>25239</v>
      </c>
      <c r="D343" t="s">
        <v>25244</v>
      </c>
      <c r="E343" t="s">
        <v>25246</v>
      </c>
      <c r="I343">
        <v>8</v>
      </c>
    </row>
    <row r="344" spans="1:9" x14ac:dyDescent="0.3">
      <c r="A344" t="s">
        <v>5412</v>
      </c>
      <c r="B344" t="s">
        <v>5389</v>
      </c>
      <c r="C344" t="s">
        <v>25239</v>
      </c>
      <c r="D344" t="s">
        <v>25245</v>
      </c>
      <c r="I344">
        <v>5.6</v>
      </c>
    </row>
    <row r="345" spans="1:9" x14ac:dyDescent="0.3">
      <c r="A345" t="s">
        <v>5308</v>
      </c>
      <c r="B345" t="s">
        <v>5359</v>
      </c>
      <c r="C345" t="s">
        <v>25246</v>
      </c>
      <c r="D345" t="s">
        <v>25240</v>
      </c>
      <c r="I345">
        <v>5.9</v>
      </c>
    </row>
    <row r="346" spans="1:9" x14ac:dyDescent="0.3">
      <c r="A346" t="s">
        <v>5454</v>
      </c>
      <c r="B346" t="s">
        <v>5359</v>
      </c>
      <c r="C346" t="s">
        <v>25245</v>
      </c>
      <c r="D346" t="s">
        <v>25246</v>
      </c>
      <c r="E346" t="s">
        <v>25248</v>
      </c>
      <c r="F346" t="s">
        <v>25241</v>
      </c>
      <c r="I346">
        <v>7.3</v>
      </c>
    </row>
    <row r="347" spans="1:9" x14ac:dyDescent="0.3">
      <c r="A347" t="s">
        <v>5314</v>
      </c>
      <c r="B347" t="s">
        <v>5359</v>
      </c>
      <c r="C347" t="s">
        <v>25244</v>
      </c>
      <c r="D347" t="s">
        <v>25245</v>
      </c>
      <c r="E347" t="s">
        <v>25246</v>
      </c>
      <c r="F347" t="s">
        <v>25240</v>
      </c>
      <c r="I347">
        <v>7.9</v>
      </c>
    </row>
    <row r="348" spans="1:9" x14ac:dyDescent="0.3">
      <c r="A348" t="s">
        <v>5297</v>
      </c>
      <c r="B348" t="s">
        <v>5389</v>
      </c>
      <c r="C348" t="s">
        <v>25242</v>
      </c>
      <c r="I348">
        <v>6.8</v>
      </c>
    </row>
    <row r="349" spans="1:9" x14ac:dyDescent="0.3">
      <c r="A349" t="s">
        <v>5319</v>
      </c>
      <c r="B349" t="s">
        <v>5389</v>
      </c>
      <c r="C349" t="s">
        <v>25245</v>
      </c>
      <c r="D349" t="s">
        <v>25253</v>
      </c>
      <c r="E349" t="s">
        <v>25242</v>
      </c>
      <c r="I349">
        <v>6.6</v>
      </c>
    </row>
    <row r="350" spans="1:9" x14ac:dyDescent="0.3">
      <c r="A350" t="s">
        <v>5455</v>
      </c>
      <c r="B350" t="s">
        <v>5558</v>
      </c>
      <c r="C350" t="s">
        <v>25240</v>
      </c>
      <c r="D350" t="s">
        <v>25254</v>
      </c>
      <c r="E350" t="s">
        <v>25248</v>
      </c>
      <c r="F350" t="s">
        <v>25242</v>
      </c>
      <c r="I350">
        <v>6.6</v>
      </c>
    </row>
    <row r="351" spans="1:9" x14ac:dyDescent="0.3">
      <c r="A351" t="s">
        <v>5456</v>
      </c>
      <c r="B351" t="s">
        <v>5915</v>
      </c>
      <c r="C351" t="s">
        <v>25245</v>
      </c>
      <c r="D351" t="s">
        <v>25246</v>
      </c>
      <c r="E351" t="s">
        <v>25241</v>
      </c>
      <c r="I351">
        <v>7</v>
      </c>
    </row>
    <row r="352" spans="1:9" x14ac:dyDescent="0.3">
      <c r="A352" t="s">
        <v>5351</v>
      </c>
      <c r="B352" t="s">
        <v>5389</v>
      </c>
      <c r="C352" t="s">
        <v>25239</v>
      </c>
      <c r="D352" t="s">
        <v>25244</v>
      </c>
      <c r="E352" t="s">
        <v>25245</v>
      </c>
      <c r="F352" t="s">
        <v>25246</v>
      </c>
      <c r="I352">
        <v>7</v>
      </c>
    </row>
    <row r="353" spans="1:9" x14ac:dyDescent="0.3">
      <c r="A353" t="s">
        <v>5457</v>
      </c>
      <c r="B353" t="s">
        <v>5359</v>
      </c>
      <c r="C353" t="s">
        <v>25245</v>
      </c>
      <c r="D353" t="s">
        <v>25250</v>
      </c>
      <c r="E353" t="s">
        <v>25240</v>
      </c>
      <c r="F353" t="s">
        <v>25243</v>
      </c>
      <c r="I353">
        <v>7.3</v>
      </c>
    </row>
    <row r="354" spans="1:9" x14ac:dyDescent="0.3">
      <c r="A354" t="s">
        <v>5458</v>
      </c>
      <c r="B354" t="s">
        <v>5389</v>
      </c>
      <c r="C354" t="s">
        <v>25239</v>
      </c>
      <c r="D354" t="s">
        <v>25245</v>
      </c>
      <c r="E354" t="s">
        <v>25253</v>
      </c>
      <c r="F354" t="s">
        <v>25242</v>
      </c>
      <c r="I354">
        <v>5.5</v>
      </c>
    </row>
    <row r="355" spans="1:9" x14ac:dyDescent="0.3">
      <c r="A355" t="s">
        <v>5459</v>
      </c>
      <c r="B355" t="s">
        <v>25258</v>
      </c>
      <c r="C355" t="s">
        <v>25250</v>
      </c>
      <c r="D355" t="s">
        <v>25242</v>
      </c>
      <c r="I355">
        <v>8.5</v>
      </c>
    </row>
    <row r="356" spans="1:9" x14ac:dyDescent="0.3">
      <c r="A356" t="s">
        <v>5460</v>
      </c>
      <c r="B356" t="s">
        <v>5359</v>
      </c>
      <c r="C356" t="s">
        <v>25244</v>
      </c>
      <c r="D356" t="s">
        <v>25246</v>
      </c>
      <c r="E356" t="s">
        <v>25240</v>
      </c>
      <c r="F356" t="s">
        <v>25247</v>
      </c>
      <c r="G356" t="s">
        <v>25255</v>
      </c>
      <c r="I356">
        <v>7.5</v>
      </c>
    </row>
    <row r="357" spans="1:9" x14ac:dyDescent="0.3">
      <c r="A357" t="s">
        <v>5461</v>
      </c>
      <c r="B357" t="s">
        <v>5389</v>
      </c>
      <c r="C357" t="s">
        <v>25245</v>
      </c>
      <c r="I357">
        <v>7</v>
      </c>
    </row>
    <row r="358" spans="1:9" x14ac:dyDescent="0.3">
      <c r="A358" t="s">
        <v>5462</v>
      </c>
      <c r="B358" t="s">
        <v>25258</v>
      </c>
      <c r="C358" t="s">
        <v>25250</v>
      </c>
      <c r="D358" t="s">
        <v>25248</v>
      </c>
      <c r="E358" t="s">
        <v>25242</v>
      </c>
      <c r="I358">
        <v>7.8</v>
      </c>
    </row>
    <row r="359" spans="1:9" x14ac:dyDescent="0.3">
      <c r="A359" t="s">
        <v>5296</v>
      </c>
      <c r="B359" t="s">
        <v>5389</v>
      </c>
      <c r="C359" t="s">
        <v>25239</v>
      </c>
      <c r="D359" t="s">
        <v>25242</v>
      </c>
      <c r="I359">
        <v>7.6</v>
      </c>
    </row>
    <row r="360" spans="1:9" x14ac:dyDescent="0.3">
      <c r="A360" t="s">
        <v>5387</v>
      </c>
      <c r="B360" t="s">
        <v>5389</v>
      </c>
      <c r="C360" t="s">
        <v>25239</v>
      </c>
      <c r="D360" t="s">
        <v>25253</v>
      </c>
      <c r="E360" t="s">
        <v>25248</v>
      </c>
      <c r="F360" t="s">
        <v>25242</v>
      </c>
      <c r="I360">
        <v>7.6</v>
      </c>
    </row>
    <row r="361" spans="1:9" x14ac:dyDescent="0.3">
      <c r="A361" t="s">
        <v>5463</v>
      </c>
      <c r="B361" t="s">
        <v>5359</v>
      </c>
      <c r="C361" t="s">
        <v>25250</v>
      </c>
      <c r="D361" t="s">
        <v>25251</v>
      </c>
      <c r="I361">
        <v>6.1</v>
      </c>
    </row>
    <row r="362" spans="1:9" x14ac:dyDescent="0.3">
      <c r="A362" t="s">
        <v>5464</v>
      </c>
      <c r="B362" t="s">
        <v>5389</v>
      </c>
      <c r="C362" t="s">
        <v>25239</v>
      </c>
      <c r="D362" t="s">
        <v>25244</v>
      </c>
      <c r="E362" t="s">
        <v>25246</v>
      </c>
      <c r="F362" t="s">
        <v>25240</v>
      </c>
      <c r="G362" t="s">
        <v>25241</v>
      </c>
      <c r="I362">
        <v>6.8</v>
      </c>
    </row>
    <row r="363" spans="1:9" x14ac:dyDescent="0.3">
      <c r="A363" t="s">
        <v>5465</v>
      </c>
      <c r="B363" t="s">
        <v>5359</v>
      </c>
      <c r="C363" t="s">
        <v>25244</v>
      </c>
      <c r="D363" t="s">
        <v>25245</v>
      </c>
      <c r="E363" t="s">
        <v>25246</v>
      </c>
      <c r="F363" t="s">
        <v>25240</v>
      </c>
      <c r="G363" t="s">
        <v>25259</v>
      </c>
      <c r="I363">
        <v>5</v>
      </c>
    </row>
    <row r="364" spans="1:9" x14ac:dyDescent="0.3">
      <c r="A364" t="s">
        <v>5466</v>
      </c>
      <c r="B364" t="s">
        <v>5558</v>
      </c>
      <c r="C364" t="s">
        <v>25251</v>
      </c>
      <c r="D364" t="s">
        <v>25242</v>
      </c>
      <c r="E364" t="s">
        <v>25255</v>
      </c>
      <c r="I364">
        <v>7.1</v>
      </c>
    </row>
    <row r="365" spans="1:9" x14ac:dyDescent="0.3">
      <c r="A365" t="s">
        <v>5461</v>
      </c>
      <c r="B365" t="s">
        <v>5389</v>
      </c>
      <c r="C365" t="s">
        <v>25245</v>
      </c>
      <c r="I365">
        <v>5.5</v>
      </c>
    </row>
    <row r="366" spans="1:9" x14ac:dyDescent="0.3">
      <c r="A366" t="s">
        <v>5467</v>
      </c>
      <c r="B366" t="s">
        <v>5389</v>
      </c>
      <c r="C366" t="s">
        <v>25244</v>
      </c>
      <c r="D366" t="s">
        <v>25245</v>
      </c>
      <c r="E366" t="s">
        <v>25241</v>
      </c>
      <c r="I366">
        <v>5.6</v>
      </c>
    </row>
    <row r="367" spans="1:9" x14ac:dyDescent="0.3">
      <c r="A367" t="s">
        <v>5340</v>
      </c>
      <c r="B367" t="s">
        <v>5359</v>
      </c>
      <c r="C367" t="s">
        <v>25250</v>
      </c>
      <c r="D367" t="s">
        <v>25241</v>
      </c>
      <c r="I367">
        <v>7.1</v>
      </c>
    </row>
    <row r="368" spans="1:9" x14ac:dyDescent="0.3">
      <c r="A368" t="s">
        <v>5468</v>
      </c>
      <c r="B368" t="s">
        <v>5447</v>
      </c>
      <c r="C368" t="s">
        <v>25246</v>
      </c>
      <c r="D368" t="s">
        <v>25240</v>
      </c>
      <c r="E368" t="s">
        <v>25254</v>
      </c>
      <c r="F368" t="s">
        <v>25248</v>
      </c>
      <c r="I368">
        <v>4.9000000000000004</v>
      </c>
    </row>
    <row r="369" spans="1:9" x14ac:dyDescent="0.3">
      <c r="A369" t="s">
        <v>5469</v>
      </c>
      <c r="B369" t="s">
        <v>5558</v>
      </c>
      <c r="C369" t="s">
        <v>25248</v>
      </c>
      <c r="D369" t="s">
        <v>25241</v>
      </c>
      <c r="E369" t="s">
        <v>25242</v>
      </c>
      <c r="I369">
        <v>7.4</v>
      </c>
    </row>
    <row r="370" spans="1:9" x14ac:dyDescent="0.3">
      <c r="A370" t="s">
        <v>5470</v>
      </c>
      <c r="B370" t="s">
        <v>5389</v>
      </c>
      <c r="C370" t="s">
        <v>25254</v>
      </c>
      <c r="D370" t="s">
        <v>25241</v>
      </c>
      <c r="E370" t="s">
        <v>25242</v>
      </c>
      <c r="I370">
        <v>5.7</v>
      </c>
    </row>
    <row r="371" spans="1:9" x14ac:dyDescent="0.3">
      <c r="A371" t="s">
        <v>5471</v>
      </c>
      <c r="B371" t="s">
        <v>25258</v>
      </c>
      <c r="C371" t="s">
        <v>25248</v>
      </c>
      <c r="D371" t="s">
        <v>25242</v>
      </c>
      <c r="I371">
        <v>6.4</v>
      </c>
    </row>
    <row r="372" spans="1:9" x14ac:dyDescent="0.3">
      <c r="A372" t="s">
        <v>5308</v>
      </c>
      <c r="B372" t="s">
        <v>5359</v>
      </c>
      <c r="C372" t="s">
        <v>25246</v>
      </c>
      <c r="D372" t="s">
        <v>25240</v>
      </c>
      <c r="I372">
        <v>5.9</v>
      </c>
    </row>
    <row r="373" spans="1:9" x14ac:dyDescent="0.3">
      <c r="A373" t="s">
        <v>5295</v>
      </c>
      <c r="B373" t="s">
        <v>5389</v>
      </c>
      <c r="C373" t="s">
        <v>25239</v>
      </c>
      <c r="D373" t="s">
        <v>25240</v>
      </c>
      <c r="I373">
        <v>5.5</v>
      </c>
    </row>
    <row r="374" spans="1:9" x14ac:dyDescent="0.3">
      <c r="A374" t="s">
        <v>5472</v>
      </c>
      <c r="B374" t="s">
        <v>5389</v>
      </c>
      <c r="C374" t="s">
        <v>25239</v>
      </c>
      <c r="D374" t="s">
        <v>25245</v>
      </c>
      <c r="E374" t="s">
        <v>25253</v>
      </c>
      <c r="F374" t="s">
        <v>25248</v>
      </c>
      <c r="G374" t="s">
        <v>25242</v>
      </c>
      <c r="I374">
        <v>6.9</v>
      </c>
    </row>
    <row r="375" spans="1:9" x14ac:dyDescent="0.3">
      <c r="A375" t="s">
        <v>5416</v>
      </c>
      <c r="B375" t="s">
        <v>5389</v>
      </c>
      <c r="C375" t="s">
        <v>25239</v>
      </c>
      <c r="D375" t="s">
        <v>25243</v>
      </c>
      <c r="E375" t="s">
        <v>25241</v>
      </c>
      <c r="F375" t="s">
        <v>25242</v>
      </c>
      <c r="I375">
        <v>6.2</v>
      </c>
    </row>
    <row r="376" spans="1:9" x14ac:dyDescent="0.3">
      <c r="A376" t="s">
        <v>5316</v>
      </c>
      <c r="B376" t="s">
        <v>5389</v>
      </c>
      <c r="C376" t="s">
        <v>25253</v>
      </c>
      <c r="D376" t="s">
        <v>25242</v>
      </c>
      <c r="I376">
        <v>7</v>
      </c>
    </row>
    <row r="377" spans="1:9" x14ac:dyDescent="0.3">
      <c r="A377" t="s">
        <v>5376</v>
      </c>
      <c r="B377" t="s">
        <v>5359</v>
      </c>
      <c r="C377" t="s">
        <v>25241</v>
      </c>
      <c r="D377" t="s">
        <v>25242</v>
      </c>
      <c r="I377">
        <v>5.6</v>
      </c>
    </row>
    <row r="378" spans="1:9" x14ac:dyDescent="0.3">
      <c r="A378" t="s">
        <v>5386</v>
      </c>
      <c r="B378" t="s">
        <v>5359</v>
      </c>
      <c r="C378" t="s">
        <v>25244</v>
      </c>
      <c r="D378" t="s">
        <v>25245</v>
      </c>
      <c r="E378" t="s">
        <v>25246</v>
      </c>
      <c r="F378" t="s">
        <v>25247</v>
      </c>
      <c r="I378">
        <v>7</v>
      </c>
    </row>
    <row r="379" spans="1:9" x14ac:dyDescent="0.3">
      <c r="A379" t="s">
        <v>5473</v>
      </c>
      <c r="B379" t="s">
        <v>5447</v>
      </c>
      <c r="C379" t="s">
        <v>25250</v>
      </c>
      <c r="D379" t="s">
        <v>25241</v>
      </c>
      <c r="I379">
        <v>6.8</v>
      </c>
    </row>
    <row r="380" spans="1:9" x14ac:dyDescent="0.3">
      <c r="A380" t="s">
        <v>5394</v>
      </c>
      <c r="B380" t="s">
        <v>5389</v>
      </c>
      <c r="C380" t="s">
        <v>25250</v>
      </c>
      <c r="D380" t="s">
        <v>25241</v>
      </c>
      <c r="E380" t="s">
        <v>25242</v>
      </c>
      <c r="I380">
        <v>5.4</v>
      </c>
    </row>
    <row r="381" spans="1:9" x14ac:dyDescent="0.3">
      <c r="A381" t="s">
        <v>5321</v>
      </c>
      <c r="B381" t="s">
        <v>5389</v>
      </c>
      <c r="C381" t="s">
        <v>25253</v>
      </c>
      <c r="D381" t="s">
        <v>25250</v>
      </c>
      <c r="E381" t="s">
        <v>25242</v>
      </c>
      <c r="I381">
        <v>6.1</v>
      </c>
    </row>
    <row r="382" spans="1:9" x14ac:dyDescent="0.3">
      <c r="A382" t="s">
        <v>5466</v>
      </c>
      <c r="B382" t="s">
        <v>5558</v>
      </c>
      <c r="C382" t="s">
        <v>25251</v>
      </c>
      <c r="D382" t="s">
        <v>25242</v>
      </c>
      <c r="E382" t="s">
        <v>25255</v>
      </c>
      <c r="I382">
        <v>6.7</v>
      </c>
    </row>
    <row r="383" spans="1:9" x14ac:dyDescent="0.3">
      <c r="A383" t="s">
        <v>5306</v>
      </c>
      <c r="B383" t="s">
        <v>5359</v>
      </c>
      <c r="C383" t="s">
        <v>25240</v>
      </c>
      <c r="I383">
        <v>6.9</v>
      </c>
    </row>
    <row r="384" spans="1:9" x14ac:dyDescent="0.3">
      <c r="A384" t="s">
        <v>5413</v>
      </c>
      <c r="B384" t="s">
        <v>5960</v>
      </c>
      <c r="C384" t="s">
        <v>25250</v>
      </c>
      <c r="D384" t="s">
        <v>25252</v>
      </c>
      <c r="I384">
        <v>8</v>
      </c>
    </row>
    <row r="385" spans="1:9" x14ac:dyDescent="0.3">
      <c r="A385" t="s">
        <v>5474</v>
      </c>
      <c r="B385" t="s">
        <v>5389</v>
      </c>
      <c r="C385" t="s">
        <v>25246</v>
      </c>
      <c r="D385" t="s">
        <v>25240</v>
      </c>
      <c r="E385" t="s">
        <v>25247</v>
      </c>
      <c r="I385">
        <v>4.4000000000000004</v>
      </c>
    </row>
    <row r="386" spans="1:9" x14ac:dyDescent="0.3">
      <c r="A386" t="s">
        <v>5475</v>
      </c>
      <c r="B386" t="s">
        <v>5558</v>
      </c>
      <c r="C386" t="s">
        <v>25251</v>
      </c>
      <c r="D386" t="s">
        <v>25252</v>
      </c>
      <c r="I386">
        <v>7.3</v>
      </c>
    </row>
    <row r="387" spans="1:9" x14ac:dyDescent="0.3">
      <c r="A387" t="s">
        <v>5344</v>
      </c>
      <c r="B387" t="s">
        <v>5389</v>
      </c>
      <c r="C387" t="s">
        <v>25239</v>
      </c>
      <c r="D387" t="s">
        <v>25250</v>
      </c>
      <c r="E387" t="s">
        <v>25242</v>
      </c>
      <c r="I387">
        <v>6.3</v>
      </c>
    </row>
    <row r="388" spans="1:9" x14ac:dyDescent="0.3">
      <c r="A388" t="s">
        <v>5476</v>
      </c>
      <c r="B388" t="s">
        <v>5359</v>
      </c>
      <c r="C388" t="s">
        <v>25250</v>
      </c>
      <c r="D388" t="s">
        <v>25243</v>
      </c>
      <c r="I388">
        <v>7.7</v>
      </c>
    </row>
    <row r="389" spans="1:9" x14ac:dyDescent="0.3">
      <c r="A389" t="s">
        <v>5477</v>
      </c>
      <c r="B389" t="s">
        <v>5915</v>
      </c>
      <c r="C389" t="s">
        <v>25245</v>
      </c>
      <c r="D389" t="s">
        <v>25246</v>
      </c>
      <c r="E389" t="s">
        <v>25259</v>
      </c>
      <c r="F389" t="s">
        <v>25243</v>
      </c>
      <c r="I389">
        <v>6.5</v>
      </c>
    </row>
    <row r="390" spans="1:9" x14ac:dyDescent="0.3">
      <c r="A390" t="s">
        <v>5375</v>
      </c>
      <c r="B390" t="s">
        <v>5389</v>
      </c>
      <c r="C390" t="s">
        <v>25248</v>
      </c>
      <c r="D390" t="s">
        <v>25242</v>
      </c>
      <c r="I390">
        <v>7.8</v>
      </c>
    </row>
    <row r="391" spans="1:9" x14ac:dyDescent="0.3">
      <c r="A391" t="s">
        <v>5344</v>
      </c>
      <c r="B391" t="s">
        <v>5389</v>
      </c>
      <c r="C391" t="s">
        <v>25239</v>
      </c>
      <c r="D391" t="s">
        <v>25250</v>
      </c>
      <c r="E391" t="s">
        <v>25242</v>
      </c>
      <c r="I391">
        <v>6.4</v>
      </c>
    </row>
    <row r="392" spans="1:9" x14ac:dyDescent="0.3">
      <c r="A392" t="s">
        <v>5403</v>
      </c>
      <c r="B392" t="s">
        <v>25258</v>
      </c>
      <c r="C392" t="s">
        <v>25242</v>
      </c>
      <c r="I392">
        <v>7.8</v>
      </c>
    </row>
    <row r="393" spans="1:9" x14ac:dyDescent="0.3">
      <c r="A393" t="s">
        <v>5299</v>
      </c>
      <c r="B393" t="s">
        <v>5389</v>
      </c>
      <c r="C393" t="s">
        <v>25239</v>
      </c>
      <c r="D393" t="s">
        <v>25243</v>
      </c>
      <c r="I393">
        <v>5.8</v>
      </c>
    </row>
    <row r="394" spans="1:9" x14ac:dyDescent="0.3">
      <c r="A394" t="s">
        <v>5350</v>
      </c>
      <c r="B394" t="s">
        <v>5915</v>
      </c>
      <c r="C394" t="s">
        <v>25245</v>
      </c>
      <c r="D394" t="s">
        <v>25246</v>
      </c>
      <c r="E394" t="s">
        <v>25240</v>
      </c>
      <c r="I394">
        <v>7.1</v>
      </c>
    </row>
    <row r="395" spans="1:9" x14ac:dyDescent="0.3">
      <c r="A395" t="s">
        <v>5478</v>
      </c>
      <c r="B395" t="s">
        <v>5915</v>
      </c>
      <c r="C395" t="s">
        <v>25245</v>
      </c>
      <c r="D395" t="s">
        <v>25246</v>
      </c>
      <c r="E395" t="s">
        <v>25240</v>
      </c>
      <c r="F395" t="s">
        <v>25247</v>
      </c>
      <c r="G395" t="s">
        <v>25243</v>
      </c>
      <c r="I395">
        <v>7.1</v>
      </c>
    </row>
    <row r="396" spans="1:9" x14ac:dyDescent="0.3">
      <c r="A396" t="s">
        <v>5378</v>
      </c>
      <c r="B396" t="s">
        <v>5389</v>
      </c>
      <c r="C396" t="s">
        <v>25253</v>
      </c>
      <c r="D396" t="s">
        <v>25248</v>
      </c>
      <c r="E396" t="s">
        <v>25242</v>
      </c>
      <c r="I396">
        <v>6.8</v>
      </c>
    </row>
    <row r="397" spans="1:9" x14ac:dyDescent="0.3">
      <c r="A397" t="s">
        <v>5479</v>
      </c>
      <c r="B397" t="s">
        <v>5359</v>
      </c>
      <c r="C397" t="s">
        <v>25245</v>
      </c>
      <c r="D397" t="s">
        <v>25246</v>
      </c>
      <c r="I397">
        <v>4.8</v>
      </c>
    </row>
    <row r="398" spans="1:9" x14ac:dyDescent="0.3">
      <c r="A398" t="s">
        <v>5422</v>
      </c>
      <c r="B398" t="s">
        <v>5389</v>
      </c>
      <c r="C398" t="s">
        <v>25245</v>
      </c>
      <c r="D398" t="s">
        <v>25253</v>
      </c>
      <c r="I398">
        <v>6.2</v>
      </c>
    </row>
    <row r="399" spans="1:9" x14ac:dyDescent="0.3">
      <c r="A399" t="s">
        <v>5417</v>
      </c>
      <c r="B399" t="s">
        <v>5447</v>
      </c>
      <c r="C399" t="s">
        <v>25243</v>
      </c>
      <c r="I399">
        <v>6.9</v>
      </c>
    </row>
    <row r="400" spans="1:9" x14ac:dyDescent="0.3">
      <c r="A400" t="s">
        <v>5480</v>
      </c>
      <c r="B400" t="s">
        <v>5389</v>
      </c>
      <c r="C400" t="s">
        <v>25253</v>
      </c>
      <c r="D400" t="s">
        <v>25250</v>
      </c>
      <c r="E400" t="s">
        <v>25248</v>
      </c>
      <c r="F400" t="s">
        <v>25242</v>
      </c>
      <c r="I400">
        <v>7.3</v>
      </c>
    </row>
    <row r="401" spans="1:9" x14ac:dyDescent="0.3">
      <c r="A401" t="s">
        <v>5397</v>
      </c>
      <c r="B401" t="s">
        <v>5447</v>
      </c>
      <c r="C401" t="s">
        <v>25250</v>
      </c>
      <c r="D401" t="s">
        <v>25243</v>
      </c>
      <c r="I401">
        <v>6.6</v>
      </c>
    </row>
    <row r="402" spans="1:9" x14ac:dyDescent="0.3">
      <c r="A402" t="s">
        <v>5403</v>
      </c>
      <c r="B402" t="s">
        <v>25258</v>
      </c>
      <c r="C402" t="s">
        <v>25242</v>
      </c>
      <c r="I402">
        <v>6.9</v>
      </c>
    </row>
    <row r="403" spans="1:9" x14ac:dyDescent="0.3">
      <c r="A403" t="s">
        <v>5322</v>
      </c>
      <c r="B403" t="s">
        <v>5359</v>
      </c>
      <c r="C403" t="s">
        <v>25244</v>
      </c>
      <c r="D403" t="s">
        <v>25245</v>
      </c>
      <c r="E403" t="s">
        <v>25246</v>
      </c>
      <c r="I403">
        <v>6.2</v>
      </c>
    </row>
    <row r="404" spans="1:9" x14ac:dyDescent="0.3">
      <c r="A404" t="s">
        <v>5393</v>
      </c>
      <c r="B404" t="s">
        <v>5359</v>
      </c>
      <c r="C404" t="s">
        <v>25248</v>
      </c>
      <c r="D404" t="s">
        <v>25241</v>
      </c>
      <c r="I404">
        <v>6.7</v>
      </c>
    </row>
    <row r="405" spans="1:9" x14ac:dyDescent="0.3">
      <c r="A405" t="s">
        <v>5446</v>
      </c>
      <c r="B405" t="s">
        <v>5558</v>
      </c>
      <c r="C405" t="s">
        <v>25251</v>
      </c>
      <c r="D405" t="s">
        <v>25255</v>
      </c>
      <c r="I405">
        <v>7.6</v>
      </c>
    </row>
    <row r="406" spans="1:9" x14ac:dyDescent="0.3">
      <c r="A406" t="s">
        <v>5368</v>
      </c>
      <c r="B406" t="s">
        <v>5389</v>
      </c>
      <c r="C406" t="s">
        <v>25239</v>
      </c>
      <c r="D406" t="s">
        <v>25245</v>
      </c>
      <c r="E406" t="s">
        <v>25242</v>
      </c>
      <c r="I406">
        <v>6.7</v>
      </c>
    </row>
    <row r="407" spans="1:9" x14ac:dyDescent="0.3">
      <c r="A407" t="s">
        <v>5481</v>
      </c>
      <c r="B407" t="s">
        <v>5389</v>
      </c>
      <c r="C407" t="s">
        <v>25239</v>
      </c>
      <c r="D407" t="s">
        <v>25245</v>
      </c>
      <c r="E407" t="s">
        <v>25240</v>
      </c>
      <c r="I407">
        <v>6.2</v>
      </c>
    </row>
    <row r="408" spans="1:9" x14ac:dyDescent="0.3">
      <c r="A408" t="s">
        <v>5310</v>
      </c>
      <c r="B408" t="s">
        <v>5558</v>
      </c>
      <c r="C408" t="s">
        <v>25243</v>
      </c>
      <c r="I408">
        <v>7.3</v>
      </c>
    </row>
    <row r="409" spans="1:9" x14ac:dyDescent="0.3">
      <c r="A409" t="s">
        <v>5316</v>
      </c>
      <c r="B409" t="s">
        <v>5389</v>
      </c>
      <c r="C409" t="s">
        <v>25253</v>
      </c>
      <c r="D409" t="s">
        <v>25242</v>
      </c>
      <c r="I409">
        <v>6</v>
      </c>
    </row>
    <row r="410" spans="1:9" x14ac:dyDescent="0.3">
      <c r="A410" t="s">
        <v>5314</v>
      </c>
      <c r="B410" t="s">
        <v>5359</v>
      </c>
      <c r="C410" t="s">
        <v>25244</v>
      </c>
      <c r="D410" t="s">
        <v>25245</v>
      </c>
      <c r="E410" t="s">
        <v>25246</v>
      </c>
      <c r="F410" t="s">
        <v>25240</v>
      </c>
      <c r="I410">
        <v>7.1</v>
      </c>
    </row>
    <row r="411" spans="1:9" x14ac:dyDescent="0.3">
      <c r="A411" t="s">
        <v>5342</v>
      </c>
      <c r="B411" t="s">
        <v>5558</v>
      </c>
      <c r="C411" t="s">
        <v>25240</v>
      </c>
      <c r="D411" t="s">
        <v>25243</v>
      </c>
      <c r="I411">
        <v>7.1</v>
      </c>
    </row>
    <row r="412" spans="1:9" x14ac:dyDescent="0.3">
      <c r="A412" t="s">
        <v>5358</v>
      </c>
      <c r="B412" t="s">
        <v>5389</v>
      </c>
      <c r="C412" t="s">
        <v>25250</v>
      </c>
      <c r="D412" t="s">
        <v>25242</v>
      </c>
      <c r="I412">
        <v>5.5</v>
      </c>
    </row>
    <row r="413" spans="1:9" x14ac:dyDescent="0.3">
      <c r="A413" t="s">
        <v>5482</v>
      </c>
      <c r="B413" t="s">
        <v>5447</v>
      </c>
      <c r="C413" t="s">
        <v>25250</v>
      </c>
      <c r="D413" t="s">
        <v>25259</v>
      </c>
      <c r="E413" t="s">
        <v>25247</v>
      </c>
      <c r="I413">
        <v>7.8</v>
      </c>
    </row>
    <row r="414" spans="1:9" x14ac:dyDescent="0.3">
      <c r="A414" t="s">
        <v>5483</v>
      </c>
      <c r="B414" t="s">
        <v>5359</v>
      </c>
      <c r="C414" t="s">
        <v>25245</v>
      </c>
      <c r="D414" t="s">
        <v>25250</v>
      </c>
      <c r="E414" t="s">
        <v>25246</v>
      </c>
      <c r="F414" t="s">
        <v>25240</v>
      </c>
      <c r="I414">
        <v>5.6</v>
      </c>
    </row>
    <row r="415" spans="1:9" x14ac:dyDescent="0.3">
      <c r="A415" t="s">
        <v>5484</v>
      </c>
      <c r="B415" t="s">
        <v>5389</v>
      </c>
      <c r="C415" t="s">
        <v>25245</v>
      </c>
      <c r="D415" t="s">
        <v>25240</v>
      </c>
      <c r="E415" t="s">
        <v>25243</v>
      </c>
      <c r="I415">
        <v>7.5</v>
      </c>
    </row>
    <row r="416" spans="1:9" x14ac:dyDescent="0.3">
      <c r="A416" t="s">
        <v>5311</v>
      </c>
      <c r="B416" t="s">
        <v>5389</v>
      </c>
      <c r="C416" t="s">
        <v>25239</v>
      </c>
      <c r="D416" t="s">
        <v>25241</v>
      </c>
      <c r="E416" t="s">
        <v>25242</v>
      </c>
      <c r="I416">
        <v>5.4</v>
      </c>
    </row>
    <row r="417" spans="1:9" x14ac:dyDescent="0.3">
      <c r="A417" t="s">
        <v>5485</v>
      </c>
      <c r="B417" t="s">
        <v>5447</v>
      </c>
      <c r="C417" t="s">
        <v>25243</v>
      </c>
      <c r="D417" t="s">
        <v>25241</v>
      </c>
      <c r="I417">
        <v>4.3</v>
      </c>
    </row>
    <row r="418" spans="1:9" x14ac:dyDescent="0.3">
      <c r="A418" t="s">
        <v>5486</v>
      </c>
      <c r="B418" t="s">
        <v>5359</v>
      </c>
      <c r="C418" t="s">
        <v>25245</v>
      </c>
      <c r="D418" t="s">
        <v>25248</v>
      </c>
      <c r="I418">
        <v>4.9000000000000004</v>
      </c>
    </row>
    <row r="419" spans="1:9" x14ac:dyDescent="0.3">
      <c r="A419" t="s">
        <v>5339</v>
      </c>
      <c r="B419" t="s">
        <v>5389</v>
      </c>
      <c r="C419" t="s">
        <v>25241</v>
      </c>
      <c r="I419">
        <v>7.1</v>
      </c>
    </row>
    <row r="420" spans="1:9" x14ac:dyDescent="0.3">
      <c r="A420" t="s">
        <v>5487</v>
      </c>
      <c r="B420" t="s">
        <v>5447</v>
      </c>
      <c r="C420" t="s">
        <v>25250</v>
      </c>
      <c r="D420" t="s">
        <v>25240</v>
      </c>
      <c r="E420" t="s">
        <v>25243</v>
      </c>
      <c r="I420">
        <v>6.4</v>
      </c>
    </row>
    <row r="421" spans="1:9" x14ac:dyDescent="0.3">
      <c r="A421" t="s">
        <v>5356</v>
      </c>
      <c r="B421" t="s">
        <v>5447</v>
      </c>
      <c r="C421" t="s">
        <v>25240</v>
      </c>
      <c r="D421" t="s">
        <v>25254</v>
      </c>
      <c r="I421">
        <v>6.9</v>
      </c>
    </row>
    <row r="422" spans="1:9" x14ac:dyDescent="0.3">
      <c r="A422" t="s">
        <v>5488</v>
      </c>
      <c r="B422" t="s">
        <v>5389</v>
      </c>
      <c r="C422" t="s">
        <v>25245</v>
      </c>
      <c r="D422" t="s">
        <v>25246</v>
      </c>
      <c r="E422" t="s">
        <v>25240</v>
      </c>
      <c r="I422">
        <v>4.3</v>
      </c>
    </row>
    <row r="423" spans="1:9" x14ac:dyDescent="0.3">
      <c r="A423" t="s">
        <v>5311</v>
      </c>
      <c r="B423" t="s">
        <v>5389</v>
      </c>
      <c r="C423" t="s">
        <v>25239</v>
      </c>
      <c r="D423" t="s">
        <v>25241</v>
      </c>
      <c r="E423" t="s">
        <v>25242</v>
      </c>
      <c r="I423">
        <v>6.1</v>
      </c>
    </row>
    <row r="424" spans="1:9" x14ac:dyDescent="0.3">
      <c r="A424" t="s">
        <v>5489</v>
      </c>
      <c r="B424" t="s">
        <v>5389</v>
      </c>
      <c r="C424" t="s">
        <v>25239</v>
      </c>
      <c r="D424" t="s">
        <v>25240</v>
      </c>
      <c r="E424" t="s">
        <v>25254</v>
      </c>
      <c r="F424" t="s">
        <v>25241</v>
      </c>
      <c r="I424">
        <v>7</v>
      </c>
    </row>
    <row r="425" spans="1:9" x14ac:dyDescent="0.3">
      <c r="A425" t="s">
        <v>5490</v>
      </c>
      <c r="B425" t="s">
        <v>25258</v>
      </c>
      <c r="C425" t="s">
        <v>25250</v>
      </c>
      <c r="D425" t="s">
        <v>25251</v>
      </c>
      <c r="E425" t="s">
        <v>25248</v>
      </c>
      <c r="F425" t="s">
        <v>25242</v>
      </c>
      <c r="I425">
        <v>7.7</v>
      </c>
    </row>
    <row r="426" spans="1:9" x14ac:dyDescent="0.3">
      <c r="A426" t="s">
        <v>5414</v>
      </c>
      <c r="B426" t="s">
        <v>5389</v>
      </c>
      <c r="C426" t="s">
        <v>25248</v>
      </c>
      <c r="D426" t="s">
        <v>25241</v>
      </c>
      <c r="E426" t="s">
        <v>25242</v>
      </c>
      <c r="I426">
        <v>5.9</v>
      </c>
    </row>
    <row r="427" spans="1:9" x14ac:dyDescent="0.3">
      <c r="A427" t="s">
        <v>5491</v>
      </c>
      <c r="B427" t="s">
        <v>5447</v>
      </c>
      <c r="C427" t="s">
        <v>25250</v>
      </c>
      <c r="I427">
        <v>6.7</v>
      </c>
    </row>
    <row r="428" spans="1:9" x14ac:dyDescent="0.3">
      <c r="A428" t="s">
        <v>5296</v>
      </c>
      <c r="B428" t="s">
        <v>5389</v>
      </c>
      <c r="C428" t="s">
        <v>25239</v>
      </c>
      <c r="D428" t="s">
        <v>25242</v>
      </c>
      <c r="I428">
        <v>6.5</v>
      </c>
    </row>
    <row r="429" spans="1:9" x14ac:dyDescent="0.3">
      <c r="A429" t="s">
        <v>5296</v>
      </c>
      <c r="B429" t="s">
        <v>5389</v>
      </c>
      <c r="C429" t="s">
        <v>25239</v>
      </c>
      <c r="D429" t="s">
        <v>25242</v>
      </c>
      <c r="I429">
        <v>7.1</v>
      </c>
    </row>
    <row r="430" spans="1:9" x14ac:dyDescent="0.3">
      <c r="A430" t="s">
        <v>5401</v>
      </c>
      <c r="B430" t="s">
        <v>5359</v>
      </c>
      <c r="C430" t="s">
        <v>25250</v>
      </c>
      <c r="D430" t="s">
        <v>25241</v>
      </c>
      <c r="E430" t="s">
        <v>25242</v>
      </c>
      <c r="I430">
        <v>7.3</v>
      </c>
    </row>
    <row r="431" spans="1:9" x14ac:dyDescent="0.3">
      <c r="A431" t="s">
        <v>5447</v>
      </c>
      <c r="B431" t="s">
        <v>5447</v>
      </c>
      <c r="I431">
        <v>6.5</v>
      </c>
    </row>
    <row r="432" spans="1:9" x14ac:dyDescent="0.3">
      <c r="A432" t="s">
        <v>5389</v>
      </c>
      <c r="B432" t="s">
        <v>5389</v>
      </c>
      <c r="I432">
        <v>7</v>
      </c>
    </row>
    <row r="433" spans="1:9" x14ac:dyDescent="0.3">
      <c r="A433" t="s">
        <v>5322</v>
      </c>
      <c r="B433" t="s">
        <v>5359</v>
      </c>
      <c r="C433" t="s">
        <v>25244</v>
      </c>
      <c r="D433" t="s">
        <v>25245</v>
      </c>
      <c r="E433" t="s">
        <v>25246</v>
      </c>
      <c r="I433">
        <v>6.8</v>
      </c>
    </row>
    <row r="434" spans="1:9" x14ac:dyDescent="0.3">
      <c r="A434" t="s">
        <v>5492</v>
      </c>
      <c r="B434" t="s">
        <v>5359</v>
      </c>
      <c r="C434" t="s">
        <v>25244</v>
      </c>
      <c r="D434" t="s">
        <v>25245</v>
      </c>
      <c r="E434" t="s">
        <v>25250</v>
      </c>
      <c r="F434" t="s">
        <v>25246</v>
      </c>
      <c r="G434" t="s">
        <v>25240</v>
      </c>
      <c r="H434" t="s">
        <v>25241</v>
      </c>
      <c r="I434">
        <v>7.2</v>
      </c>
    </row>
    <row r="435" spans="1:9" x14ac:dyDescent="0.3">
      <c r="A435" t="s">
        <v>5328</v>
      </c>
      <c r="B435" t="s">
        <v>5447</v>
      </c>
      <c r="C435" t="s">
        <v>25246</v>
      </c>
      <c r="D435" t="s">
        <v>25240</v>
      </c>
      <c r="I435">
        <v>6.4</v>
      </c>
    </row>
    <row r="436" spans="1:9" x14ac:dyDescent="0.3">
      <c r="A436" t="s">
        <v>5493</v>
      </c>
      <c r="B436" t="s">
        <v>5389</v>
      </c>
      <c r="C436" t="s">
        <v>25250</v>
      </c>
      <c r="D436" t="s">
        <v>25243</v>
      </c>
      <c r="E436" t="s">
        <v>25241</v>
      </c>
      <c r="F436" t="s">
        <v>25242</v>
      </c>
      <c r="I436">
        <v>6.1</v>
      </c>
    </row>
    <row r="437" spans="1:9" x14ac:dyDescent="0.3">
      <c r="A437" t="s">
        <v>5319</v>
      </c>
      <c r="B437" t="s">
        <v>5389</v>
      </c>
      <c r="C437" t="s">
        <v>25245</v>
      </c>
      <c r="D437" t="s">
        <v>25253</v>
      </c>
      <c r="E437" t="s">
        <v>25242</v>
      </c>
      <c r="I437">
        <v>6.7</v>
      </c>
    </row>
    <row r="438" spans="1:9" x14ac:dyDescent="0.3">
      <c r="A438" t="s">
        <v>5494</v>
      </c>
      <c r="B438" t="s">
        <v>5447</v>
      </c>
      <c r="C438" t="s">
        <v>25253</v>
      </c>
      <c r="D438" t="s">
        <v>25252</v>
      </c>
      <c r="I438">
        <v>6.4</v>
      </c>
    </row>
    <row r="439" spans="1:9" x14ac:dyDescent="0.3">
      <c r="A439" t="s">
        <v>5465</v>
      </c>
      <c r="B439" t="s">
        <v>5359</v>
      </c>
      <c r="C439" t="s">
        <v>25244</v>
      </c>
      <c r="D439" t="s">
        <v>25245</v>
      </c>
      <c r="E439" t="s">
        <v>25246</v>
      </c>
      <c r="F439" t="s">
        <v>25240</v>
      </c>
      <c r="G439" t="s">
        <v>25259</v>
      </c>
      <c r="I439">
        <v>4.4000000000000004</v>
      </c>
    </row>
    <row r="440" spans="1:9" x14ac:dyDescent="0.3">
      <c r="A440" t="s">
        <v>5447</v>
      </c>
      <c r="B440" t="s">
        <v>5447</v>
      </c>
      <c r="I440">
        <v>5.4</v>
      </c>
    </row>
    <row r="441" spans="1:9" x14ac:dyDescent="0.3">
      <c r="A441" t="s">
        <v>5412</v>
      </c>
      <c r="B441" t="s">
        <v>5389</v>
      </c>
      <c r="C441" t="s">
        <v>25239</v>
      </c>
      <c r="D441" t="s">
        <v>25245</v>
      </c>
      <c r="I441">
        <v>6.5</v>
      </c>
    </row>
    <row r="442" spans="1:9" x14ac:dyDescent="0.3">
      <c r="A442" t="s">
        <v>5397</v>
      </c>
      <c r="B442" t="s">
        <v>5447</v>
      </c>
      <c r="C442" t="s">
        <v>25250</v>
      </c>
      <c r="D442" t="s">
        <v>25243</v>
      </c>
      <c r="I442">
        <v>6.7</v>
      </c>
    </row>
    <row r="443" spans="1:9" x14ac:dyDescent="0.3">
      <c r="A443" t="s">
        <v>5353</v>
      </c>
      <c r="B443" t="s">
        <v>25257</v>
      </c>
      <c r="C443" t="s">
        <v>25242</v>
      </c>
      <c r="I443">
        <v>8.1</v>
      </c>
    </row>
    <row r="444" spans="1:9" x14ac:dyDescent="0.3">
      <c r="A444" t="s">
        <v>5397</v>
      </c>
      <c r="B444" t="s">
        <v>5447</v>
      </c>
      <c r="C444" t="s">
        <v>25250</v>
      </c>
      <c r="D444" t="s">
        <v>25243</v>
      </c>
      <c r="I444">
        <v>5.6</v>
      </c>
    </row>
    <row r="445" spans="1:9" x14ac:dyDescent="0.3">
      <c r="A445" t="s">
        <v>5337</v>
      </c>
      <c r="B445" t="s">
        <v>5359</v>
      </c>
      <c r="C445" t="s">
        <v>25244</v>
      </c>
      <c r="D445" t="s">
        <v>25245</v>
      </c>
      <c r="E445" t="s">
        <v>25246</v>
      </c>
      <c r="F445" t="s">
        <v>25241</v>
      </c>
      <c r="I445">
        <v>6.3</v>
      </c>
    </row>
    <row r="446" spans="1:9" x14ac:dyDescent="0.3">
      <c r="A446" t="s">
        <v>5395</v>
      </c>
      <c r="B446" t="s">
        <v>5389</v>
      </c>
      <c r="C446" t="s">
        <v>25253</v>
      </c>
      <c r="D446" t="s">
        <v>25241</v>
      </c>
      <c r="E446" t="s">
        <v>25242</v>
      </c>
      <c r="I446">
        <v>7.3</v>
      </c>
    </row>
    <row r="447" spans="1:9" x14ac:dyDescent="0.3">
      <c r="A447" t="s">
        <v>5495</v>
      </c>
      <c r="B447" t="s">
        <v>5447</v>
      </c>
      <c r="C447" t="s">
        <v>25246</v>
      </c>
      <c r="D447" t="s">
        <v>25240</v>
      </c>
      <c r="E447" t="s">
        <v>25243</v>
      </c>
      <c r="I447">
        <v>6.1</v>
      </c>
    </row>
    <row r="448" spans="1:9" x14ac:dyDescent="0.3">
      <c r="A448" t="s">
        <v>5459</v>
      </c>
      <c r="B448" t="s">
        <v>25258</v>
      </c>
      <c r="C448" t="s">
        <v>25250</v>
      </c>
      <c r="D448" t="s">
        <v>25242</v>
      </c>
      <c r="I448">
        <v>7.7</v>
      </c>
    </row>
    <row r="449" spans="1:9" x14ac:dyDescent="0.3">
      <c r="A449" t="s">
        <v>5417</v>
      </c>
      <c r="B449" t="s">
        <v>5447</v>
      </c>
      <c r="C449" t="s">
        <v>25243</v>
      </c>
      <c r="I449">
        <v>6.4</v>
      </c>
    </row>
    <row r="450" spans="1:9" x14ac:dyDescent="0.3">
      <c r="A450" t="s">
        <v>5316</v>
      </c>
      <c r="B450" t="s">
        <v>5389</v>
      </c>
      <c r="C450" t="s">
        <v>25253</v>
      </c>
      <c r="D450" t="s">
        <v>25242</v>
      </c>
      <c r="I450">
        <v>6.8</v>
      </c>
    </row>
    <row r="451" spans="1:9" x14ac:dyDescent="0.3">
      <c r="A451" t="s">
        <v>5375</v>
      </c>
      <c r="B451" t="s">
        <v>5389</v>
      </c>
      <c r="C451" t="s">
        <v>25248</v>
      </c>
      <c r="D451" t="s">
        <v>25242</v>
      </c>
      <c r="I451">
        <v>6.6</v>
      </c>
    </row>
    <row r="452" spans="1:9" x14ac:dyDescent="0.3">
      <c r="A452" t="s">
        <v>5496</v>
      </c>
      <c r="B452" t="s">
        <v>5359</v>
      </c>
      <c r="C452" t="s">
        <v>25250</v>
      </c>
      <c r="D452" t="s">
        <v>25251</v>
      </c>
      <c r="E452" t="s">
        <v>25243</v>
      </c>
      <c r="F452" t="s">
        <v>25255</v>
      </c>
      <c r="I452">
        <v>7.2</v>
      </c>
    </row>
    <row r="453" spans="1:9" x14ac:dyDescent="0.3">
      <c r="A453" t="s">
        <v>5344</v>
      </c>
      <c r="B453" t="s">
        <v>5389</v>
      </c>
      <c r="C453" t="s">
        <v>25239</v>
      </c>
      <c r="D453" t="s">
        <v>25250</v>
      </c>
      <c r="E453" t="s">
        <v>25242</v>
      </c>
      <c r="I453">
        <v>6.9</v>
      </c>
    </row>
    <row r="454" spans="1:9" x14ac:dyDescent="0.3">
      <c r="A454" t="s">
        <v>5497</v>
      </c>
      <c r="B454" t="s">
        <v>5447</v>
      </c>
      <c r="C454" t="s">
        <v>25246</v>
      </c>
      <c r="D454" t="s">
        <v>25241</v>
      </c>
      <c r="I454">
        <v>5.2</v>
      </c>
    </row>
    <row r="455" spans="1:9" x14ac:dyDescent="0.3">
      <c r="A455" t="s">
        <v>5498</v>
      </c>
      <c r="B455" t="s">
        <v>5385</v>
      </c>
      <c r="C455" t="s">
        <v>25254</v>
      </c>
      <c r="D455" t="s">
        <v>25248</v>
      </c>
      <c r="E455" t="s">
        <v>25242</v>
      </c>
      <c r="I455">
        <v>4.9000000000000004</v>
      </c>
    </row>
    <row r="456" spans="1:9" x14ac:dyDescent="0.3">
      <c r="A456" t="s">
        <v>5499</v>
      </c>
      <c r="B456" t="s">
        <v>5359</v>
      </c>
      <c r="C456" t="s">
        <v>25244</v>
      </c>
      <c r="D456" t="s">
        <v>25245</v>
      </c>
      <c r="E456" t="s">
        <v>25246</v>
      </c>
      <c r="F456" t="s">
        <v>25240</v>
      </c>
      <c r="G456" t="s">
        <v>25241</v>
      </c>
      <c r="H456" t="s">
        <v>25252</v>
      </c>
      <c r="I456">
        <v>6.3</v>
      </c>
    </row>
    <row r="457" spans="1:9" x14ac:dyDescent="0.3">
      <c r="A457" t="s">
        <v>5500</v>
      </c>
      <c r="B457" t="s">
        <v>5359</v>
      </c>
      <c r="C457" t="s">
        <v>25245</v>
      </c>
      <c r="D457" t="s">
        <v>25253</v>
      </c>
      <c r="E457" t="s">
        <v>25246</v>
      </c>
      <c r="F457" t="s">
        <v>25248</v>
      </c>
      <c r="I457">
        <v>5.6</v>
      </c>
    </row>
    <row r="458" spans="1:9" x14ac:dyDescent="0.3">
      <c r="A458" t="s">
        <v>5501</v>
      </c>
      <c r="B458" t="s">
        <v>5558</v>
      </c>
      <c r="C458" t="s">
        <v>25241</v>
      </c>
      <c r="D458" t="s">
        <v>25242</v>
      </c>
      <c r="I458">
        <v>5.5</v>
      </c>
    </row>
    <row r="459" spans="1:9" x14ac:dyDescent="0.3">
      <c r="A459" t="s">
        <v>5502</v>
      </c>
      <c r="B459" t="s">
        <v>5389</v>
      </c>
      <c r="C459" t="s">
        <v>25253</v>
      </c>
      <c r="D459" t="s">
        <v>25248</v>
      </c>
      <c r="E459" t="s">
        <v>25243</v>
      </c>
      <c r="F459" t="s">
        <v>25242</v>
      </c>
      <c r="I459">
        <v>6.7</v>
      </c>
    </row>
    <row r="460" spans="1:9" x14ac:dyDescent="0.3">
      <c r="A460" t="s">
        <v>5400</v>
      </c>
      <c r="B460" t="s">
        <v>5389</v>
      </c>
      <c r="C460" t="s">
        <v>25250</v>
      </c>
      <c r="D460" t="s">
        <v>25255</v>
      </c>
      <c r="I460">
        <v>7.6</v>
      </c>
    </row>
    <row r="461" spans="1:9" x14ac:dyDescent="0.3">
      <c r="A461" t="s">
        <v>5503</v>
      </c>
      <c r="B461" t="s">
        <v>5389</v>
      </c>
      <c r="C461" t="s">
        <v>25239</v>
      </c>
      <c r="D461" t="s">
        <v>25245</v>
      </c>
      <c r="E461" t="s">
        <v>25243</v>
      </c>
      <c r="I461">
        <v>5.7</v>
      </c>
    </row>
    <row r="462" spans="1:9" x14ac:dyDescent="0.3">
      <c r="A462" t="s">
        <v>5322</v>
      </c>
      <c r="B462" t="s">
        <v>5359</v>
      </c>
      <c r="C462" t="s">
        <v>25244</v>
      </c>
      <c r="D462" t="s">
        <v>25245</v>
      </c>
      <c r="E462" t="s">
        <v>25246</v>
      </c>
      <c r="I462">
        <v>4.5999999999999996</v>
      </c>
    </row>
    <row r="463" spans="1:9" x14ac:dyDescent="0.3">
      <c r="A463" t="s">
        <v>5504</v>
      </c>
      <c r="B463" t="s">
        <v>5359</v>
      </c>
      <c r="C463" t="s">
        <v>25244</v>
      </c>
      <c r="D463" t="s">
        <v>25246</v>
      </c>
      <c r="E463" t="s">
        <v>25249</v>
      </c>
      <c r="I463">
        <v>7</v>
      </c>
    </row>
    <row r="464" spans="1:9" x14ac:dyDescent="0.3">
      <c r="A464" t="s">
        <v>5505</v>
      </c>
      <c r="B464" t="s">
        <v>5447</v>
      </c>
      <c r="C464" t="s">
        <v>25246</v>
      </c>
      <c r="D464" t="s">
        <v>25243</v>
      </c>
      <c r="I464">
        <v>5.2</v>
      </c>
    </row>
    <row r="465" spans="1:9" x14ac:dyDescent="0.3">
      <c r="A465" t="s">
        <v>5506</v>
      </c>
      <c r="B465" t="s">
        <v>5389</v>
      </c>
      <c r="C465" t="s">
        <v>25239</v>
      </c>
      <c r="D465" t="s">
        <v>25246</v>
      </c>
      <c r="E465" t="s">
        <v>25241</v>
      </c>
      <c r="F465" t="s">
        <v>25242</v>
      </c>
      <c r="I465">
        <v>5.0999999999999996</v>
      </c>
    </row>
    <row r="466" spans="1:9" x14ac:dyDescent="0.3">
      <c r="A466" t="s">
        <v>5469</v>
      </c>
      <c r="B466" t="s">
        <v>5558</v>
      </c>
      <c r="C466" t="s">
        <v>25248</v>
      </c>
      <c r="D466" t="s">
        <v>25241</v>
      </c>
      <c r="E466" t="s">
        <v>25242</v>
      </c>
      <c r="I466">
        <v>6.6</v>
      </c>
    </row>
    <row r="467" spans="1:9" x14ac:dyDescent="0.3">
      <c r="A467" t="s">
        <v>5310</v>
      </c>
      <c r="B467" t="s">
        <v>5558</v>
      </c>
      <c r="C467" t="s">
        <v>25243</v>
      </c>
      <c r="I467">
        <v>7</v>
      </c>
    </row>
    <row r="468" spans="1:9" x14ac:dyDescent="0.3">
      <c r="A468" t="s">
        <v>5350</v>
      </c>
      <c r="B468" t="s">
        <v>5915</v>
      </c>
      <c r="C468" t="s">
        <v>25245</v>
      </c>
      <c r="D468" t="s">
        <v>25246</v>
      </c>
      <c r="E468" t="s">
        <v>25240</v>
      </c>
      <c r="I468">
        <v>6.7</v>
      </c>
    </row>
    <row r="469" spans="1:9" x14ac:dyDescent="0.3">
      <c r="A469" t="s">
        <v>5507</v>
      </c>
      <c r="B469" t="s">
        <v>5915</v>
      </c>
      <c r="C469" t="s">
        <v>25246</v>
      </c>
      <c r="D469" t="s">
        <v>25240</v>
      </c>
      <c r="E469" t="s">
        <v>25259</v>
      </c>
      <c r="I469">
        <v>7.3</v>
      </c>
    </row>
    <row r="470" spans="1:9" x14ac:dyDescent="0.3">
      <c r="A470" t="s">
        <v>5298</v>
      </c>
      <c r="B470" t="s">
        <v>5389</v>
      </c>
      <c r="C470" t="s">
        <v>25239</v>
      </c>
      <c r="D470" t="s">
        <v>25241</v>
      </c>
      <c r="I470">
        <v>5.9</v>
      </c>
    </row>
    <row r="471" spans="1:9" x14ac:dyDescent="0.3">
      <c r="A471" t="s">
        <v>5508</v>
      </c>
      <c r="B471" t="s">
        <v>5389</v>
      </c>
      <c r="C471" t="s">
        <v>25239</v>
      </c>
      <c r="D471" t="s">
        <v>25246</v>
      </c>
      <c r="E471" t="s">
        <v>25240</v>
      </c>
      <c r="F471" t="s">
        <v>25242</v>
      </c>
      <c r="I471">
        <v>5.6</v>
      </c>
    </row>
    <row r="472" spans="1:9" x14ac:dyDescent="0.3">
      <c r="A472" t="s">
        <v>5316</v>
      </c>
      <c r="B472" t="s">
        <v>5389</v>
      </c>
      <c r="C472" t="s">
        <v>25253</v>
      </c>
      <c r="D472" t="s">
        <v>25242</v>
      </c>
      <c r="I472">
        <v>6.5</v>
      </c>
    </row>
    <row r="473" spans="1:9" x14ac:dyDescent="0.3">
      <c r="A473" t="s">
        <v>5303</v>
      </c>
      <c r="B473" t="s">
        <v>5389</v>
      </c>
      <c r="C473" t="s">
        <v>25239</v>
      </c>
      <c r="D473" t="s">
        <v>25249</v>
      </c>
      <c r="I473">
        <v>5.9</v>
      </c>
    </row>
    <row r="474" spans="1:9" x14ac:dyDescent="0.3">
      <c r="A474" t="s">
        <v>5342</v>
      </c>
      <c r="B474" t="s">
        <v>5558</v>
      </c>
      <c r="C474" t="s">
        <v>25240</v>
      </c>
      <c r="D474" t="s">
        <v>25243</v>
      </c>
      <c r="I474">
        <v>7</v>
      </c>
    </row>
    <row r="475" spans="1:9" x14ac:dyDescent="0.3">
      <c r="A475" t="s">
        <v>5509</v>
      </c>
      <c r="B475" t="s">
        <v>5447</v>
      </c>
      <c r="C475" t="s">
        <v>25240</v>
      </c>
      <c r="I475">
        <v>5.3</v>
      </c>
    </row>
    <row r="476" spans="1:9" x14ac:dyDescent="0.3">
      <c r="A476" t="s">
        <v>5510</v>
      </c>
      <c r="B476" t="s">
        <v>5389</v>
      </c>
      <c r="C476" t="s">
        <v>25239</v>
      </c>
      <c r="D476" t="s">
        <v>25245</v>
      </c>
      <c r="E476" t="s">
        <v>25240</v>
      </c>
      <c r="F476" t="s">
        <v>25242</v>
      </c>
      <c r="I476">
        <v>5.9</v>
      </c>
    </row>
    <row r="477" spans="1:9" x14ac:dyDescent="0.3">
      <c r="A477" t="s">
        <v>5438</v>
      </c>
      <c r="B477" t="s">
        <v>5389</v>
      </c>
      <c r="C477" t="s">
        <v>25245</v>
      </c>
      <c r="D477" t="s">
        <v>25241</v>
      </c>
      <c r="I477">
        <v>6.3</v>
      </c>
    </row>
    <row r="478" spans="1:9" x14ac:dyDescent="0.3">
      <c r="A478" t="s">
        <v>5511</v>
      </c>
      <c r="B478" t="s">
        <v>5558</v>
      </c>
      <c r="C478" t="s">
        <v>25254</v>
      </c>
      <c r="D478" t="s">
        <v>25248</v>
      </c>
      <c r="E478" t="s">
        <v>25241</v>
      </c>
      <c r="I478">
        <v>6.4</v>
      </c>
    </row>
    <row r="479" spans="1:9" x14ac:dyDescent="0.3">
      <c r="A479" t="s">
        <v>5344</v>
      </c>
      <c r="B479" t="s">
        <v>5389</v>
      </c>
      <c r="C479" t="s">
        <v>25239</v>
      </c>
      <c r="D479" t="s">
        <v>25250</v>
      </c>
      <c r="E479" t="s">
        <v>25242</v>
      </c>
      <c r="I479">
        <v>6.9</v>
      </c>
    </row>
    <row r="480" spans="1:9" x14ac:dyDescent="0.3">
      <c r="A480" t="s">
        <v>5512</v>
      </c>
      <c r="B480" t="s">
        <v>5389</v>
      </c>
      <c r="C480" t="s">
        <v>25241</v>
      </c>
      <c r="D480" t="s">
        <v>25242</v>
      </c>
      <c r="I480">
        <v>6.3</v>
      </c>
    </row>
    <row r="481" spans="1:9" x14ac:dyDescent="0.3">
      <c r="A481" t="s">
        <v>5513</v>
      </c>
      <c r="B481" t="s">
        <v>5558</v>
      </c>
      <c r="C481" t="s">
        <v>25251</v>
      </c>
      <c r="D481" t="s">
        <v>25242</v>
      </c>
      <c r="I481">
        <v>7.3</v>
      </c>
    </row>
    <row r="482" spans="1:9" x14ac:dyDescent="0.3">
      <c r="A482" t="s">
        <v>5344</v>
      </c>
      <c r="B482" t="s">
        <v>5389</v>
      </c>
      <c r="C482" t="s">
        <v>25239</v>
      </c>
      <c r="D482" t="s">
        <v>25250</v>
      </c>
      <c r="E482" t="s">
        <v>25242</v>
      </c>
      <c r="I482">
        <v>5.8</v>
      </c>
    </row>
    <row r="483" spans="1:9" x14ac:dyDescent="0.3">
      <c r="A483" t="s">
        <v>5514</v>
      </c>
      <c r="B483" t="s">
        <v>5359</v>
      </c>
      <c r="C483" t="s">
        <v>25244</v>
      </c>
      <c r="D483" t="s">
        <v>25246</v>
      </c>
      <c r="I483">
        <v>5.2</v>
      </c>
    </row>
    <row r="484" spans="1:9" x14ac:dyDescent="0.3">
      <c r="A484" t="s">
        <v>5298</v>
      </c>
      <c r="B484" t="s">
        <v>5389</v>
      </c>
      <c r="C484" t="s">
        <v>25239</v>
      </c>
      <c r="D484" t="s">
        <v>25241</v>
      </c>
      <c r="I484">
        <v>2.4</v>
      </c>
    </row>
    <row r="485" spans="1:9" x14ac:dyDescent="0.3">
      <c r="A485" t="s">
        <v>5377</v>
      </c>
      <c r="B485" t="s">
        <v>5359</v>
      </c>
      <c r="C485" t="s">
        <v>25244</v>
      </c>
      <c r="D485" t="s">
        <v>25245</v>
      </c>
      <c r="E485" t="s">
        <v>25246</v>
      </c>
      <c r="F485" t="s">
        <v>25240</v>
      </c>
      <c r="G485" t="s">
        <v>25241</v>
      </c>
      <c r="I485">
        <v>5.7</v>
      </c>
    </row>
    <row r="486" spans="1:9" x14ac:dyDescent="0.3">
      <c r="A486" t="s">
        <v>5515</v>
      </c>
      <c r="B486" t="s">
        <v>5558</v>
      </c>
      <c r="C486" t="s">
        <v>25247</v>
      </c>
      <c r="D486" t="s">
        <v>25243</v>
      </c>
      <c r="I486">
        <v>5.8</v>
      </c>
    </row>
    <row r="487" spans="1:9" x14ac:dyDescent="0.3">
      <c r="A487" t="s">
        <v>5298</v>
      </c>
      <c r="B487" t="s">
        <v>5389</v>
      </c>
      <c r="C487" t="s">
        <v>25239</v>
      </c>
      <c r="D487" t="s">
        <v>25241</v>
      </c>
      <c r="I487">
        <v>5.6</v>
      </c>
    </row>
    <row r="488" spans="1:9" x14ac:dyDescent="0.3">
      <c r="A488" t="s">
        <v>5333</v>
      </c>
      <c r="B488" t="s">
        <v>5389</v>
      </c>
      <c r="C488" t="s">
        <v>25239</v>
      </c>
      <c r="D488" t="s">
        <v>25250</v>
      </c>
      <c r="E488" t="s">
        <v>25241</v>
      </c>
      <c r="I488">
        <v>6</v>
      </c>
    </row>
    <row r="489" spans="1:9" x14ac:dyDescent="0.3">
      <c r="A489" t="s">
        <v>5483</v>
      </c>
      <c r="B489" t="s">
        <v>5359</v>
      </c>
      <c r="C489" t="s">
        <v>25245</v>
      </c>
      <c r="D489" t="s">
        <v>25250</v>
      </c>
      <c r="E489" t="s">
        <v>25246</v>
      </c>
      <c r="F489" t="s">
        <v>25240</v>
      </c>
      <c r="I489">
        <v>5.8</v>
      </c>
    </row>
    <row r="490" spans="1:9" x14ac:dyDescent="0.3">
      <c r="A490" t="s">
        <v>5295</v>
      </c>
      <c r="B490" t="s">
        <v>5389</v>
      </c>
      <c r="C490" t="s">
        <v>25239</v>
      </c>
      <c r="D490" t="s">
        <v>25240</v>
      </c>
      <c r="I490">
        <v>6</v>
      </c>
    </row>
    <row r="491" spans="1:9" x14ac:dyDescent="0.3">
      <c r="A491" t="s">
        <v>5512</v>
      </c>
      <c r="B491" t="s">
        <v>5389</v>
      </c>
      <c r="C491" t="s">
        <v>25241</v>
      </c>
      <c r="D491" t="s">
        <v>25242</v>
      </c>
      <c r="I491">
        <v>5.7</v>
      </c>
    </row>
    <row r="492" spans="1:9" x14ac:dyDescent="0.3">
      <c r="A492" t="s">
        <v>5338</v>
      </c>
      <c r="B492" t="s">
        <v>5359</v>
      </c>
      <c r="C492" t="s">
        <v>25244</v>
      </c>
      <c r="D492" t="s">
        <v>25246</v>
      </c>
      <c r="E492" t="s">
        <v>25240</v>
      </c>
      <c r="I492">
        <v>6</v>
      </c>
    </row>
    <row r="493" spans="1:9" x14ac:dyDescent="0.3">
      <c r="A493" t="s">
        <v>5516</v>
      </c>
      <c r="B493" t="s">
        <v>5814</v>
      </c>
      <c r="C493" t="s">
        <v>25250</v>
      </c>
      <c r="I493">
        <v>7.8</v>
      </c>
    </row>
    <row r="494" spans="1:9" x14ac:dyDescent="0.3">
      <c r="A494" t="s">
        <v>5317</v>
      </c>
      <c r="B494" t="s">
        <v>5389</v>
      </c>
      <c r="C494" t="s">
        <v>25239</v>
      </c>
      <c r="D494" t="s">
        <v>25254</v>
      </c>
      <c r="E494" t="s">
        <v>25241</v>
      </c>
      <c r="F494" t="s">
        <v>25242</v>
      </c>
      <c r="I494">
        <v>4.2</v>
      </c>
    </row>
    <row r="495" spans="1:9" x14ac:dyDescent="0.3">
      <c r="A495" t="s">
        <v>5517</v>
      </c>
      <c r="B495" t="s">
        <v>5389</v>
      </c>
      <c r="C495" t="s">
        <v>25239</v>
      </c>
      <c r="D495" t="s">
        <v>25250</v>
      </c>
      <c r="E495" t="s">
        <v>25251</v>
      </c>
      <c r="F495" t="s">
        <v>25243</v>
      </c>
      <c r="I495">
        <v>5.6</v>
      </c>
    </row>
    <row r="496" spans="1:9" x14ac:dyDescent="0.3">
      <c r="A496" t="s">
        <v>5518</v>
      </c>
      <c r="B496" t="s">
        <v>5915</v>
      </c>
      <c r="C496" t="s">
        <v>25246</v>
      </c>
      <c r="I496">
        <v>4.4000000000000004</v>
      </c>
    </row>
    <row r="497" spans="1:9" x14ac:dyDescent="0.3">
      <c r="A497" t="s">
        <v>5405</v>
      </c>
      <c r="B497" t="s">
        <v>5960</v>
      </c>
      <c r="C497" t="s">
        <v>25250</v>
      </c>
      <c r="I497">
        <v>8.1999999999999993</v>
      </c>
    </row>
    <row r="498" spans="1:9" x14ac:dyDescent="0.3">
      <c r="A498" t="s">
        <v>5519</v>
      </c>
      <c r="B498" t="s">
        <v>5359</v>
      </c>
      <c r="C498" t="s">
        <v>25244</v>
      </c>
      <c r="D498" t="s">
        <v>25250</v>
      </c>
      <c r="E498" t="s">
        <v>25246</v>
      </c>
      <c r="F498" t="s">
        <v>25247</v>
      </c>
      <c r="I498">
        <v>8.5</v>
      </c>
    </row>
    <row r="499" spans="1:9" x14ac:dyDescent="0.3">
      <c r="A499" t="s">
        <v>5305</v>
      </c>
      <c r="B499" t="s">
        <v>5389</v>
      </c>
      <c r="C499" t="s">
        <v>25239</v>
      </c>
      <c r="D499" t="s">
        <v>25245</v>
      </c>
      <c r="E499" t="s">
        <v>25246</v>
      </c>
      <c r="F499" t="s">
        <v>25240</v>
      </c>
      <c r="G499" t="s">
        <v>25241</v>
      </c>
      <c r="I499">
        <v>5.8</v>
      </c>
    </row>
    <row r="500" spans="1:9" x14ac:dyDescent="0.3">
      <c r="A500" t="s">
        <v>5520</v>
      </c>
      <c r="B500" t="s">
        <v>5915</v>
      </c>
      <c r="C500" t="s">
        <v>25245</v>
      </c>
      <c r="D500" t="s">
        <v>25246</v>
      </c>
      <c r="E500" t="s">
        <v>25240</v>
      </c>
      <c r="F500" t="s">
        <v>25241</v>
      </c>
      <c r="I500">
        <v>6.5</v>
      </c>
    </row>
    <row r="501" spans="1:9" x14ac:dyDescent="0.3">
      <c r="A501" t="s">
        <v>5459</v>
      </c>
      <c r="B501" t="s">
        <v>25258</v>
      </c>
      <c r="C501" t="s">
        <v>25250</v>
      </c>
      <c r="D501" t="s">
        <v>25242</v>
      </c>
      <c r="I501">
        <v>7.2</v>
      </c>
    </row>
    <row r="502" spans="1:9" x14ac:dyDescent="0.3">
      <c r="A502" t="s">
        <v>5303</v>
      </c>
      <c r="B502" t="s">
        <v>5389</v>
      </c>
      <c r="C502" t="s">
        <v>25239</v>
      </c>
      <c r="D502" t="s">
        <v>25249</v>
      </c>
      <c r="I502">
        <v>6.7</v>
      </c>
    </row>
    <row r="503" spans="1:9" x14ac:dyDescent="0.3">
      <c r="A503" t="s">
        <v>5447</v>
      </c>
      <c r="B503" t="s">
        <v>5447</v>
      </c>
      <c r="I503">
        <v>3.4</v>
      </c>
    </row>
    <row r="504" spans="1:9" x14ac:dyDescent="0.3">
      <c r="A504" t="s">
        <v>5316</v>
      </c>
      <c r="B504" t="s">
        <v>5389</v>
      </c>
      <c r="C504" t="s">
        <v>25253</v>
      </c>
      <c r="D504" t="s">
        <v>25242</v>
      </c>
      <c r="I504">
        <v>5.9</v>
      </c>
    </row>
    <row r="505" spans="1:9" x14ac:dyDescent="0.3">
      <c r="A505" t="s">
        <v>5521</v>
      </c>
      <c r="B505" t="s">
        <v>5359</v>
      </c>
      <c r="C505" t="s">
        <v>25244</v>
      </c>
      <c r="D505" t="s">
        <v>25250</v>
      </c>
      <c r="E505" t="s">
        <v>25246</v>
      </c>
      <c r="F505" t="s">
        <v>25240</v>
      </c>
      <c r="I505">
        <v>7.8</v>
      </c>
    </row>
    <row r="506" spans="1:9" x14ac:dyDescent="0.3">
      <c r="A506" t="s">
        <v>5522</v>
      </c>
      <c r="B506" t="s">
        <v>5937</v>
      </c>
      <c r="C506" t="s">
        <v>25242</v>
      </c>
      <c r="I506">
        <v>5.9</v>
      </c>
    </row>
    <row r="507" spans="1:9" x14ac:dyDescent="0.3">
      <c r="A507" t="s">
        <v>5314</v>
      </c>
      <c r="B507" t="s">
        <v>5359</v>
      </c>
      <c r="C507" t="s">
        <v>25244</v>
      </c>
      <c r="D507" t="s">
        <v>25245</v>
      </c>
      <c r="E507" t="s">
        <v>25246</v>
      </c>
      <c r="F507" t="s">
        <v>25240</v>
      </c>
      <c r="I507">
        <v>4.0999999999999996</v>
      </c>
    </row>
    <row r="508" spans="1:9" x14ac:dyDescent="0.3">
      <c r="A508" t="s">
        <v>5523</v>
      </c>
      <c r="B508" t="s">
        <v>5915</v>
      </c>
      <c r="C508" t="s">
        <v>25245</v>
      </c>
      <c r="D508" t="s">
        <v>25246</v>
      </c>
      <c r="I508">
        <v>6.8</v>
      </c>
    </row>
    <row r="509" spans="1:9" x14ac:dyDescent="0.3">
      <c r="A509" t="s">
        <v>5294</v>
      </c>
      <c r="B509" t="s">
        <v>5389</v>
      </c>
      <c r="C509" t="s">
        <v>25239</v>
      </c>
      <c r="D509" t="s">
        <v>25240</v>
      </c>
      <c r="E509" t="s">
        <v>25241</v>
      </c>
      <c r="I509">
        <v>5.8</v>
      </c>
    </row>
    <row r="510" spans="1:9" x14ac:dyDescent="0.3">
      <c r="A510" t="s">
        <v>5456</v>
      </c>
      <c r="B510" t="s">
        <v>5915</v>
      </c>
      <c r="C510" t="s">
        <v>25245</v>
      </c>
      <c r="D510" t="s">
        <v>25246</v>
      </c>
      <c r="E510" t="s">
        <v>25241</v>
      </c>
      <c r="I510">
        <v>7.5</v>
      </c>
    </row>
    <row r="511" spans="1:9" x14ac:dyDescent="0.3">
      <c r="A511" t="s">
        <v>5298</v>
      </c>
      <c r="B511" t="s">
        <v>5389</v>
      </c>
      <c r="C511" t="s">
        <v>25239</v>
      </c>
      <c r="D511" t="s">
        <v>25241</v>
      </c>
      <c r="I511">
        <v>6.9</v>
      </c>
    </row>
    <row r="512" spans="1:9" x14ac:dyDescent="0.3">
      <c r="A512" t="s">
        <v>5298</v>
      </c>
      <c r="B512" t="s">
        <v>5389</v>
      </c>
      <c r="C512" t="s">
        <v>25239</v>
      </c>
      <c r="D512" t="s">
        <v>25241</v>
      </c>
      <c r="I512">
        <v>6.5</v>
      </c>
    </row>
    <row r="513" spans="1:9" x14ac:dyDescent="0.3">
      <c r="A513" t="s">
        <v>5322</v>
      </c>
      <c r="B513" t="s">
        <v>5359</v>
      </c>
      <c r="C513" t="s">
        <v>25244</v>
      </c>
      <c r="D513" t="s">
        <v>25245</v>
      </c>
      <c r="E513" t="s">
        <v>25246</v>
      </c>
      <c r="I513">
        <v>6.9</v>
      </c>
    </row>
    <row r="514" spans="1:9" x14ac:dyDescent="0.3">
      <c r="A514" t="s">
        <v>5501</v>
      </c>
      <c r="B514" t="s">
        <v>5558</v>
      </c>
      <c r="C514" t="s">
        <v>25241</v>
      </c>
      <c r="D514" t="s">
        <v>25242</v>
      </c>
      <c r="I514">
        <v>7.9</v>
      </c>
    </row>
    <row r="515" spans="1:9" x14ac:dyDescent="0.3">
      <c r="A515" t="s">
        <v>5298</v>
      </c>
      <c r="B515" t="s">
        <v>5389</v>
      </c>
      <c r="C515" t="s">
        <v>25239</v>
      </c>
      <c r="D515" t="s">
        <v>25241</v>
      </c>
      <c r="I515">
        <v>7.4</v>
      </c>
    </row>
    <row r="516" spans="1:9" x14ac:dyDescent="0.3">
      <c r="A516" t="s">
        <v>5524</v>
      </c>
      <c r="B516" t="s">
        <v>5389</v>
      </c>
      <c r="C516" t="s">
        <v>25253</v>
      </c>
      <c r="D516" t="s">
        <v>25240</v>
      </c>
      <c r="E516" t="s">
        <v>25242</v>
      </c>
      <c r="I516">
        <v>6.7</v>
      </c>
    </row>
    <row r="517" spans="1:9" x14ac:dyDescent="0.3">
      <c r="A517" t="s">
        <v>5296</v>
      </c>
      <c r="B517" t="s">
        <v>5389</v>
      </c>
      <c r="C517" t="s">
        <v>25239</v>
      </c>
      <c r="D517" t="s">
        <v>25242</v>
      </c>
      <c r="I517">
        <v>7.4</v>
      </c>
    </row>
    <row r="518" spans="1:9" x14ac:dyDescent="0.3">
      <c r="A518" t="s">
        <v>5366</v>
      </c>
      <c r="B518" t="s">
        <v>5389</v>
      </c>
      <c r="C518" t="s">
        <v>25239</v>
      </c>
      <c r="D518" t="s">
        <v>25244</v>
      </c>
      <c r="E518" t="s">
        <v>25245</v>
      </c>
      <c r="F518" t="s">
        <v>25246</v>
      </c>
      <c r="G518" t="s">
        <v>25240</v>
      </c>
      <c r="I518">
        <v>6.9</v>
      </c>
    </row>
    <row r="519" spans="1:9" x14ac:dyDescent="0.3">
      <c r="A519" t="s">
        <v>5417</v>
      </c>
      <c r="B519" t="s">
        <v>5447</v>
      </c>
      <c r="C519" t="s">
        <v>25243</v>
      </c>
      <c r="I519">
        <v>6.8</v>
      </c>
    </row>
    <row r="520" spans="1:9" x14ac:dyDescent="0.3">
      <c r="A520" t="s">
        <v>5525</v>
      </c>
      <c r="B520" t="s">
        <v>5447</v>
      </c>
      <c r="C520" t="s">
        <v>25250</v>
      </c>
      <c r="D520" t="s">
        <v>25246</v>
      </c>
      <c r="E520" t="s">
        <v>25259</v>
      </c>
      <c r="F520" t="s">
        <v>25247</v>
      </c>
      <c r="G520" t="s">
        <v>25243</v>
      </c>
      <c r="I520">
        <v>6.7</v>
      </c>
    </row>
    <row r="521" spans="1:9" x14ac:dyDescent="0.3">
      <c r="A521" t="s">
        <v>5526</v>
      </c>
      <c r="B521" t="s">
        <v>5714</v>
      </c>
      <c r="C521" t="s">
        <v>25248</v>
      </c>
      <c r="D521" t="s">
        <v>25242</v>
      </c>
      <c r="I521">
        <v>5.0999999999999996</v>
      </c>
    </row>
    <row r="522" spans="1:9" x14ac:dyDescent="0.3">
      <c r="A522" t="s">
        <v>5527</v>
      </c>
      <c r="B522" t="s">
        <v>5389</v>
      </c>
      <c r="C522" t="s">
        <v>25239</v>
      </c>
      <c r="D522" t="s">
        <v>25245</v>
      </c>
      <c r="E522" t="s">
        <v>25246</v>
      </c>
      <c r="F522" t="s">
        <v>25241</v>
      </c>
      <c r="I522">
        <v>4.0999999999999996</v>
      </c>
    </row>
    <row r="523" spans="1:9" x14ac:dyDescent="0.3">
      <c r="A523" t="s">
        <v>5471</v>
      </c>
      <c r="B523" t="s">
        <v>25258</v>
      </c>
      <c r="C523" t="s">
        <v>25248</v>
      </c>
      <c r="D523" t="s">
        <v>25242</v>
      </c>
      <c r="I523">
        <v>7.3</v>
      </c>
    </row>
    <row r="524" spans="1:9" x14ac:dyDescent="0.3">
      <c r="A524" t="s">
        <v>5447</v>
      </c>
      <c r="B524" t="s">
        <v>5447</v>
      </c>
      <c r="I524">
        <v>6</v>
      </c>
    </row>
    <row r="525" spans="1:9" x14ac:dyDescent="0.3">
      <c r="A525" t="s">
        <v>5491</v>
      </c>
      <c r="B525" t="s">
        <v>5447</v>
      </c>
      <c r="C525" t="s">
        <v>25250</v>
      </c>
      <c r="I525">
        <v>7.3</v>
      </c>
    </row>
    <row r="526" spans="1:9" x14ac:dyDescent="0.3">
      <c r="A526" t="s">
        <v>5528</v>
      </c>
      <c r="B526" t="s">
        <v>5447</v>
      </c>
      <c r="C526" t="s">
        <v>25246</v>
      </c>
      <c r="I526">
        <v>5.4</v>
      </c>
    </row>
    <row r="527" spans="1:9" x14ac:dyDescent="0.3">
      <c r="A527" t="s">
        <v>5344</v>
      </c>
      <c r="B527" t="s">
        <v>5389</v>
      </c>
      <c r="C527" t="s">
        <v>25239</v>
      </c>
      <c r="D527" t="s">
        <v>25250</v>
      </c>
      <c r="E527" t="s">
        <v>25242</v>
      </c>
      <c r="I527">
        <v>5.9</v>
      </c>
    </row>
    <row r="528" spans="1:9" x14ac:dyDescent="0.3">
      <c r="A528" t="s">
        <v>5529</v>
      </c>
      <c r="B528" t="s">
        <v>5960</v>
      </c>
      <c r="C528" t="s">
        <v>25245</v>
      </c>
      <c r="D528" t="s">
        <v>25250</v>
      </c>
      <c r="E528" t="s">
        <v>25251</v>
      </c>
      <c r="I528">
        <v>7.1</v>
      </c>
    </row>
    <row r="529" spans="1:9" x14ac:dyDescent="0.3">
      <c r="A529" t="s">
        <v>5322</v>
      </c>
      <c r="B529" t="s">
        <v>5359</v>
      </c>
      <c r="C529" t="s">
        <v>25244</v>
      </c>
      <c r="D529" t="s">
        <v>25245</v>
      </c>
      <c r="E529" t="s">
        <v>25246</v>
      </c>
      <c r="I529">
        <v>6</v>
      </c>
    </row>
    <row r="530" spans="1:9" x14ac:dyDescent="0.3">
      <c r="A530" t="s">
        <v>5530</v>
      </c>
      <c r="B530" t="s">
        <v>5558</v>
      </c>
      <c r="C530" t="s">
        <v>25259</v>
      </c>
      <c r="D530" t="s">
        <v>25247</v>
      </c>
      <c r="I530">
        <v>6.5</v>
      </c>
    </row>
    <row r="531" spans="1:9" x14ac:dyDescent="0.3">
      <c r="A531" t="s">
        <v>5531</v>
      </c>
      <c r="B531" t="s">
        <v>5447</v>
      </c>
      <c r="C531" t="s">
        <v>25253</v>
      </c>
      <c r="D531" t="s">
        <v>25259</v>
      </c>
      <c r="I531">
        <v>5.7</v>
      </c>
    </row>
    <row r="532" spans="1:9" x14ac:dyDescent="0.3">
      <c r="A532" t="s">
        <v>5513</v>
      </c>
      <c r="B532" t="s">
        <v>5558</v>
      </c>
      <c r="C532" t="s">
        <v>25251</v>
      </c>
      <c r="D532" t="s">
        <v>25242</v>
      </c>
      <c r="I532">
        <v>7.6</v>
      </c>
    </row>
    <row r="533" spans="1:9" x14ac:dyDescent="0.3">
      <c r="A533" t="s">
        <v>5439</v>
      </c>
      <c r="B533" t="s">
        <v>5389</v>
      </c>
      <c r="C533" t="s">
        <v>25250</v>
      </c>
      <c r="D533" t="s">
        <v>25242</v>
      </c>
      <c r="E533" t="s">
        <v>25255</v>
      </c>
      <c r="I533">
        <v>6.6</v>
      </c>
    </row>
    <row r="534" spans="1:9" x14ac:dyDescent="0.3">
      <c r="A534" t="s">
        <v>5532</v>
      </c>
      <c r="B534" t="s">
        <v>5389</v>
      </c>
      <c r="C534" t="s">
        <v>25245</v>
      </c>
      <c r="D534" t="s">
        <v>25243</v>
      </c>
      <c r="E534" t="s">
        <v>25242</v>
      </c>
      <c r="I534">
        <v>5.4</v>
      </c>
    </row>
    <row r="535" spans="1:9" x14ac:dyDescent="0.3">
      <c r="A535" t="s">
        <v>5412</v>
      </c>
      <c r="B535" t="s">
        <v>5389</v>
      </c>
      <c r="C535" t="s">
        <v>25239</v>
      </c>
      <c r="D535" t="s">
        <v>25245</v>
      </c>
      <c r="I535">
        <v>7.3</v>
      </c>
    </row>
    <row r="536" spans="1:9" x14ac:dyDescent="0.3">
      <c r="A536" t="s">
        <v>5397</v>
      </c>
      <c r="B536" t="s">
        <v>5447</v>
      </c>
      <c r="C536" t="s">
        <v>25250</v>
      </c>
      <c r="D536" t="s">
        <v>25243</v>
      </c>
      <c r="I536">
        <v>6.5</v>
      </c>
    </row>
    <row r="537" spans="1:9" x14ac:dyDescent="0.3">
      <c r="A537" t="s">
        <v>5533</v>
      </c>
      <c r="B537" t="s">
        <v>5915</v>
      </c>
      <c r="C537" t="s">
        <v>25245</v>
      </c>
      <c r="D537" t="s">
        <v>25246</v>
      </c>
      <c r="E537" t="s">
        <v>25240</v>
      </c>
      <c r="F537" t="s">
        <v>25248</v>
      </c>
      <c r="I537">
        <v>6.6</v>
      </c>
    </row>
    <row r="538" spans="1:9" x14ac:dyDescent="0.3">
      <c r="A538" t="s">
        <v>5534</v>
      </c>
      <c r="B538" t="s">
        <v>5447</v>
      </c>
      <c r="C538" t="s">
        <v>25253</v>
      </c>
      <c r="D538" t="s">
        <v>25250</v>
      </c>
      <c r="E538" t="s">
        <v>25243</v>
      </c>
      <c r="I538">
        <v>6.6</v>
      </c>
    </row>
    <row r="539" spans="1:9" x14ac:dyDescent="0.3">
      <c r="A539" t="s">
        <v>5535</v>
      </c>
      <c r="B539" t="s">
        <v>5389</v>
      </c>
      <c r="C539" t="s">
        <v>25239</v>
      </c>
      <c r="D539" t="s">
        <v>25243</v>
      </c>
      <c r="E539" t="s">
        <v>25242</v>
      </c>
      <c r="I539">
        <v>5.9</v>
      </c>
    </row>
    <row r="540" spans="1:9" x14ac:dyDescent="0.3">
      <c r="A540" t="s">
        <v>5536</v>
      </c>
      <c r="B540" t="s">
        <v>5558</v>
      </c>
      <c r="C540" t="s">
        <v>25251</v>
      </c>
      <c r="D540" t="s">
        <v>25243</v>
      </c>
      <c r="I540">
        <v>6.7</v>
      </c>
    </row>
    <row r="541" spans="1:9" x14ac:dyDescent="0.3">
      <c r="A541" t="s">
        <v>5537</v>
      </c>
      <c r="B541" t="s">
        <v>5389</v>
      </c>
      <c r="C541" t="s">
        <v>25250</v>
      </c>
      <c r="D541" t="s">
        <v>25240</v>
      </c>
      <c r="E541" t="s">
        <v>25243</v>
      </c>
      <c r="I541">
        <v>6.1</v>
      </c>
    </row>
    <row r="542" spans="1:9" x14ac:dyDescent="0.3">
      <c r="A542" t="s">
        <v>5480</v>
      </c>
      <c r="B542" t="s">
        <v>5389</v>
      </c>
      <c r="C542" t="s">
        <v>25253</v>
      </c>
      <c r="D542" t="s">
        <v>25250</v>
      </c>
      <c r="E542" t="s">
        <v>25248</v>
      </c>
      <c r="F542" t="s">
        <v>25242</v>
      </c>
      <c r="I542">
        <v>6.6</v>
      </c>
    </row>
    <row r="543" spans="1:9" x14ac:dyDescent="0.3">
      <c r="A543" t="s">
        <v>5538</v>
      </c>
      <c r="B543" t="s">
        <v>5389</v>
      </c>
      <c r="C543" t="s">
        <v>25239</v>
      </c>
      <c r="D543" t="s">
        <v>25244</v>
      </c>
      <c r="E543" t="s">
        <v>25246</v>
      </c>
      <c r="F543" t="s">
        <v>25241</v>
      </c>
      <c r="I543">
        <v>6.6</v>
      </c>
    </row>
    <row r="544" spans="1:9" x14ac:dyDescent="0.3">
      <c r="A544" t="s">
        <v>5319</v>
      </c>
      <c r="B544" t="s">
        <v>5389</v>
      </c>
      <c r="C544" t="s">
        <v>25245</v>
      </c>
      <c r="D544" t="s">
        <v>25253</v>
      </c>
      <c r="E544" t="s">
        <v>25242</v>
      </c>
      <c r="I544">
        <v>5.3</v>
      </c>
    </row>
    <row r="545" spans="1:9" x14ac:dyDescent="0.3">
      <c r="A545" t="s">
        <v>5539</v>
      </c>
      <c r="B545" t="s">
        <v>5389</v>
      </c>
      <c r="C545" t="s">
        <v>25250</v>
      </c>
      <c r="D545" t="s">
        <v>25241</v>
      </c>
      <c r="I545">
        <v>6</v>
      </c>
    </row>
    <row r="546" spans="1:9" x14ac:dyDescent="0.3">
      <c r="A546" t="s">
        <v>5540</v>
      </c>
      <c r="B546" t="s">
        <v>5558</v>
      </c>
      <c r="C546" t="s">
        <v>25254</v>
      </c>
      <c r="D546" t="s">
        <v>25241</v>
      </c>
      <c r="E546" t="s">
        <v>25242</v>
      </c>
      <c r="I546">
        <v>6</v>
      </c>
    </row>
    <row r="547" spans="1:9" x14ac:dyDescent="0.3">
      <c r="A547" t="s">
        <v>5541</v>
      </c>
      <c r="B547" t="s">
        <v>5915</v>
      </c>
      <c r="C547" t="s">
        <v>25245</v>
      </c>
      <c r="D547" t="s">
        <v>25240</v>
      </c>
      <c r="I547">
        <v>4.7</v>
      </c>
    </row>
    <row r="548" spans="1:9" x14ac:dyDescent="0.3">
      <c r="A548" t="s">
        <v>5344</v>
      </c>
      <c r="B548" t="s">
        <v>5389</v>
      </c>
      <c r="C548" t="s">
        <v>25239</v>
      </c>
      <c r="D548" t="s">
        <v>25250</v>
      </c>
      <c r="E548" t="s">
        <v>25242</v>
      </c>
      <c r="I548">
        <v>6.1</v>
      </c>
    </row>
    <row r="549" spans="1:9" x14ac:dyDescent="0.3">
      <c r="A549" t="s">
        <v>5469</v>
      </c>
      <c r="B549" t="s">
        <v>5558</v>
      </c>
      <c r="C549" t="s">
        <v>25248</v>
      </c>
      <c r="D549" t="s">
        <v>25241</v>
      </c>
      <c r="E549" t="s">
        <v>25242</v>
      </c>
      <c r="I549">
        <v>7.2</v>
      </c>
    </row>
    <row r="550" spans="1:9" x14ac:dyDescent="0.3">
      <c r="A550" t="s">
        <v>5383</v>
      </c>
      <c r="B550" t="s">
        <v>5389</v>
      </c>
      <c r="C550" t="s">
        <v>25244</v>
      </c>
      <c r="D550" t="s">
        <v>25245</v>
      </c>
      <c r="E550" t="s">
        <v>25246</v>
      </c>
      <c r="F550" t="s">
        <v>25241</v>
      </c>
      <c r="I550">
        <v>6.4</v>
      </c>
    </row>
    <row r="551" spans="1:9" x14ac:dyDescent="0.3">
      <c r="A551" t="s">
        <v>5382</v>
      </c>
      <c r="B551" t="s">
        <v>5389</v>
      </c>
      <c r="C551" t="s">
        <v>25240</v>
      </c>
      <c r="I551">
        <v>6.1</v>
      </c>
    </row>
    <row r="552" spans="1:9" x14ac:dyDescent="0.3">
      <c r="A552" t="s">
        <v>5471</v>
      </c>
      <c r="B552" t="s">
        <v>25258</v>
      </c>
      <c r="C552" t="s">
        <v>25248</v>
      </c>
      <c r="D552" t="s">
        <v>25242</v>
      </c>
      <c r="I552">
        <v>5.9</v>
      </c>
    </row>
    <row r="553" spans="1:9" x14ac:dyDescent="0.3">
      <c r="A553" t="s">
        <v>5469</v>
      </c>
      <c r="B553" t="s">
        <v>5558</v>
      </c>
      <c r="C553" t="s">
        <v>25248</v>
      </c>
      <c r="D553" t="s">
        <v>25241</v>
      </c>
      <c r="E553" t="s">
        <v>25242</v>
      </c>
      <c r="I553">
        <v>6</v>
      </c>
    </row>
    <row r="554" spans="1:9" x14ac:dyDescent="0.3">
      <c r="A554" t="s">
        <v>5542</v>
      </c>
      <c r="B554" t="s">
        <v>5389</v>
      </c>
      <c r="C554" t="s">
        <v>25244</v>
      </c>
      <c r="D554" t="s">
        <v>25245</v>
      </c>
      <c r="E554" t="s">
        <v>25246</v>
      </c>
      <c r="I554">
        <v>6.3</v>
      </c>
    </row>
    <row r="555" spans="1:9" x14ac:dyDescent="0.3">
      <c r="A555" t="s">
        <v>5543</v>
      </c>
      <c r="B555" t="s">
        <v>5389</v>
      </c>
      <c r="C555" t="s">
        <v>25239</v>
      </c>
      <c r="D555" t="s">
        <v>25245</v>
      </c>
      <c r="E555" t="s">
        <v>25243</v>
      </c>
      <c r="F555" t="s">
        <v>25242</v>
      </c>
      <c r="I555">
        <v>5.6</v>
      </c>
    </row>
    <row r="556" spans="1:9" x14ac:dyDescent="0.3">
      <c r="A556" t="s">
        <v>5491</v>
      </c>
      <c r="B556" t="s">
        <v>5447</v>
      </c>
      <c r="C556" t="s">
        <v>25250</v>
      </c>
      <c r="I556">
        <v>6.4</v>
      </c>
    </row>
    <row r="557" spans="1:9" x14ac:dyDescent="0.3">
      <c r="A557" t="s">
        <v>5358</v>
      </c>
      <c r="B557" t="s">
        <v>5389</v>
      </c>
      <c r="C557" t="s">
        <v>25250</v>
      </c>
      <c r="D557" t="s">
        <v>25242</v>
      </c>
      <c r="I557">
        <v>7.1</v>
      </c>
    </row>
    <row r="558" spans="1:9" x14ac:dyDescent="0.3">
      <c r="A558" t="s">
        <v>5544</v>
      </c>
      <c r="B558" t="s">
        <v>5389</v>
      </c>
      <c r="C558" t="s">
        <v>25245</v>
      </c>
      <c r="D558" t="s">
        <v>25252</v>
      </c>
      <c r="I558">
        <v>6.6</v>
      </c>
    </row>
    <row r="559" spans="1:9" x14ac:dyDescent="0.3">
      <c r="A559" t="s">
        <v>5328</v>
      </c>
      <c r="B559" t="s">
        <v>5447</v>
      </c>
      <c r="C559" t="s">
        <v>25246</v>
      </c>
      <c r="D559" t="s">
        <v>25240</v>
      </c>
      <c r="I559">
        <v>4.5999999999999996</v>
      </c>
    </row>
    <row r="560" spans="1:9" x14ac:dyDescent="0.3">
      <c r="A560" t="s">
        <v>5545</v>
      </c>
      <c r="B560" t="s">
        <v>5960</v>
      </c>
      <c r="C560" t="s">
        <v>25250</v>
      </c>
      <c r="D560" t="s">
        <v>25251</v>
      </c>
      <c r="E560" t="s">
        <v>25255</v>
      </c>
      <c r="I560">
        <v>8.4</v>
      </c>
    </row>
    <row r="561" spans="1:9" x14ac:dyDescent="0.3">
      <c r="A561" t="s">
        <v>5400</v>
      </c>
      <c r="B561" t="s">
        <v>5389</v>
      </c>
      <c r="C561" t="s">
        <v>25250</v>
      </c>
      <c r="D561" t="s">
        <v>25255</v>
      </c>
      <c r="I561">
        <v>7.1</v>
      </c>
    </row>
    <row r="562" spans="1:9" x14ac:dyDescent="0.3">
      <c r="A562" t="s">
        <v>5546</v>
      </c>
      <c r="B562" t="s">
        <v>5359</v>
      </c>
      <c r="C562" t="s">
        <v>25244</v>
      </c>
      <c r="D562" t="s">
        <v>25245</v>
      </c>
      <c r="I562">
        <v>7.4</v>
      </c>
    </row>
    <row r="563" spans="1:9" x14ac:dyDescent="0.3">
      <c r="A563" t="s">
        <v>5310</v>
      </c>
      <c r="B563" t="s">
        <v>5558</v>
      </c>
      <c r="C563" t="s">
        <v>25243</v>
      </c>
      <c r="I563">
        <v>6.9</v>
      </c>
    </row>
    <row r="564" spans="1:9" x14ac:dyDescent="0.3">
      <c r="A564" t="s">
        <v>5547</v>
      </c>
      <c r="B564" t="s">
        <v>5389</v>
      </c>
      <c r="C564" t="s">
        <v>25250</v>
      </c>
      <c r="D564" t="s">
        <v>25252</v>
      </c>
      <c r="I564">
        <v>4.5</v>
      </c>
    </row>
    <row r="565" spans="1:9" x14ac:dyDescent="0.3">
      <c r="A565" t="s">
        <v>5548</v>
      </c>
      <c r="B565" t="s">
        <v>5359</v>
      </c>
      <c r="C565" t="s">
        <v>25250</v>
      </c>
      <c r="D565" t="s">
        <v>25246</v>
      </c>
      <c r="I565">
        <v>7.1</v>
      </c>
    </row>
    <row r="566" spans="1:9" x14ac:dyDescent="0.3">
      <c r="A566" t="s">
        <v>5549</v>
      </c>
      <c r="B566" t="s">
        <v>5558</v>
      </c>
      <c r="C566" t="s">
        <v>25248</v>
      </c>
      <c r="D566" t="s">
        <v>25243</v>
      </c>
      <c r="E566" t="s">
        <v>25242</v>
      </c>
      <c r="I566">
        <v>6.5</v>
      </c>
    </row>
    <row r="567" spans="1:9" x14ac:dyDescent="0.3">
      <c r="A567" t="s">
        <v>5328</v>
      </c>
      <c r="B567" t="s">
        <v>5447</v>
      </c>
      <c r="C567" t="s">
        <v>25246</v>
      </c>
      <c r="D567" t="s">
        <v>25240</v>
      </c>
      <c r="I567">
        <v>5.3</v>
      </c>
    </row>
    <row r="568" spans="1:9" x14ac:dyDescent="0.3">
      <c r="A568" t="s">
        <v>5501</v>
      </c>
      <c r="B568" t="s">
        <v>5558</v>
      </c>
      <c r="C568" t="s">
        <v>25241</v>
      </c>
      <c r="D568" t="s">
        <v>25242</v>
      </c>
      <c r="I568">
        <v>6.7</v>
      </c>
    </row>
    <row r="569" spans="1:9" x14ac:dyDescent="0.3">
      <c r="A569" t="s">
        <v>5550</v>
      </c>
      <c r="B569" t="s">
        <v>5359</v>
      </c>
      <c r="C569" t="s">
        <v>25244</v>
      </c>
      <c r="D569" t="s">
        <v>25245</v>
      </c>
      <c r="E569" t="s">
        <v>25246</v>
      </c>
      <c r="F569" t="s">
        <v>25240</v>
      </c>
      <c r="G569" t="s">
        <v>25243</v>
      </c>
      <c r="I569">
        <v>7.2</v>
      </c>
    </row>
    <row r="570" spans="1:9" x14ac:dyDescent="0.3">
      <c r="A570" t="s">
        <v>5315</v>
      </c>
      <c r="B570" t="s">
        <v>5359</v>
      </c>
      <c r="C570" t="s">
        <v>25244</v>
      </c>
      <c r="D570" t="s">
        <v>25245</v>
      </c>
      <c r="E570" t="s">
        <v>25246</v>
      </c>
      <c r="F570" t="s">
        <v>25252</v>
      </c>
      <c r="I570">
        <v>7.2</v>
      </c>
    </row>
    <row r="571" spans="1:9" x14ac:dyDescent="0.3">
      <c r="A571" t="s">
        <v>5417</v>
      </c>
      <c r="B571" t="s">
        <v>5447</v>
      </c>
      <c r="C571" t="s">
        <v>25243</v>
      </c>
      <c r="I571">
        <v>5.5</v>
      </c>
    </row>
    <row r="572" spans="1:9" x14ac:dyDescent="0.3">
      <c r="A572" t="s">
        <v>5296</v>
      </c>
      <c r="B572" t="s">
        <v>5389</v>
      </c>
      <c r="C572" t="s">
        <v>25239</v>
      </c>
      <c r="D572" t="s">
        <v>25242</v>
      </c>
      <c r="I572">
        <v>5.8</v>
      </c>
    </row>
    <row r="573" spans="1:9" x14ac:dyDescent="0.3">
      <c r="A573" t="s">
        <v>5314</v>
      </c>
      <c r="B573" t="s">
        <v>5359</v>
      </c>
      <c r="C573" t="s">
        <v>25244</v>
      </c>
      <c r="D573" t="s">
        <v>25245</v>
      </c>
      <c r="E573" t="s">
        <v>25246</v>
      </c>
      <c r="F573" t="s">
        <v>25240</v>
      </c>
      <c r="I573">
        <v>6</v>
      </c>
    </row>
    <row r="574" spans="1:9" x14ac:dyDescent="0.3">
      <c r="A574" t="s">
        <v>5403</v>
      </c>
      <c r="B574" t="s">
        <v>25258</v>
      </c>
      <c r="C574" t="s">
        <v>25242</v>
      </c>
      <c r="I574">
        <v>6.6</v>
      </c>
    </row>
    <row r="575" spans="1:9" x14ac:dyDescent="0.3">
      <c r="A575" t="s">
        <v>5551</v>
      </c>
      <c r="B575" t="s">
        <v>5359</v>
      </c>
      <c r="C575" t="s">
        <v>25250</v>
      </c>
      <c r="D575" t="s">
        <v>25255</v>
      </c>
      <c r="I575">
        <v>8.3000000000000007</v>
      </c>
    </row>
    <row r="576" spans="1:9" x14ac:dyDescent="0.3">
      <c r="A576" t="s">
        <v>5349</v>
      </c>
      <c r="B576" t="s">
        <v>5359</v>
      </c>
      <c r="C576" t="s">
        <v>25245</v>
      </c>
      <c r="D576" t="s">
        <v>25246</v>
      </c>
      <c r="E576" t="s">
        <v>25240</v>
      </c>
      <c r="I576">
        <v>6.7</v>
      </c>
    </row>
    <row r="577" spans="1:9" x14ac:dyDescent="0.3">
      <c r="A577" t="s">
        <v>5297</v>
      </c>
      <c r="B577" t="s">
        <v>5389</v>
      </c>
      <c r="C577" t="s">
        <v>25242</v>
      </c>
      <c r="I577">
        <v>7.1</v>
      </c>
    </row>
    <row r="578" spans="1:9" x14ac:dyDescent="0.3">
      <c r="A578" t="s">
        <v>5552</v>
      </c>
      <c r="B578" t="s">
        <v>5389</v>
      </c>
      <c r="C578" t="s">
        <v>25239</v>
      </c>
      <c r="D578" t="s">
        <v>25253</v>
      </c>
      <c r="E578" t="s">
        <v>25242</v>
      </c>
      <c r="I578">
        <v>6</v>
      </c>
    </row>
    <row r="579" spans="1:9" x14ac:dyDescent="0.3">
      <c r="A579" t="s">
        <v>5553</v>
      </c>
      <c r="B579" t="s">
        <v>5385</v>
      </c>
      <c r="C579" t="s">
        <v>25248</v>
      </c>
      <c r="D579" t="s">
        <v>25243</v>
      </c>
      <c r="E579" t="s">
        <v>25241</v>
      </c>
      <c r="F579" t="s">
        <v>25242</v>
      </c>
      <c r="I579">
        <v>6.9</v>
      </c>
    </row>
    <row r="580" spans="1:9" x14ac:dyDescent="0.3">
      <c r="A580" t="s">
        <v>5554</v>
      </c>
      <c r="B580" t="s">
        <v>5558</v>
      </c>
      <c r="C580" t="s">
        <v>25240</v>
      </c>
      <c r="D580" t="s">
        <v>25248</v>
      </c>
      <c r="E580" t="s">
        <v>25242</v>
      </c>
      <c r="I580">
        <v>5.6</v>
      </c>
    </row>
    <row r="581" spans="1:9" x14ac:dyDescent="0.3">
      <c r="A581" t="s">
        <v>5470</v>
      </c>
      <c r="B581" t="s">
        <v>5389</v>
      </c>
      <c r="C581" t="s">
        <v>25254</v>
      </c>
      <c r="D581" t="s">
        <v>25241</v>
      </c>
      <c r="E581" t="s">
        <v>25242</v>
      </c>
      <c r="I581">
        <v>5.6</v>
      </c>
    </row>
    <row r="582" spans="1:9" x14ac:dyDescent="0.3">
      <c r="A582" t="s">
        <v>5555</v>
      </c>
      <c r="B582" t="s">
        <v>5915</v>
      </c>
      <c r="C582" t="s">
        <v>25245</v>
      </c>
      <c r="D582" t="s">
        <v>25246</v>
      </c>
      <c r="E582" t="s">
        <v>25240</v>
      </c>
      <c r="F582" t="s">
        <v>25259</v>
      </c>
      <c r="I582">
        <v>4.5</v>
      </c>
    </row>
    <row r="583" spans="1:9" x14ac:dyDescent="0.3">
      <c r="A583" t="s">
        <v>5364</v>
      </c>
      <c r="B583" t="s">
        <v>5389</v>
      </c>
      <c r="C583" t="s">
        <v>25250</v>
      </c>
      <c r="D583" t="s">
        <v>25251</v>
      </c>
      <c r="E583" t="s">
        <v>25255</v>
      </c>
      <c r="I583">
        <v>7.1</v>
      </c>
    </row>
    <row r="584" spans="1:9" x14ac:dyDescent="0.3">
      <c r="A584" t="s">
        <v>5297</v>
      </c>
      <c r="B584" t="s">
        <v>5389</v>
      </c>
      <c r="C584" t="s">
        <v>25242</v>
      </c>
      <c r="I584">
        <v>6.5</v>
      </c>
    </row>
    <row r="585" spans="1:9" x14ac:dyDescent="0.3">
      <c r="A585" t="s">
        <v>5311</v>
      </c>
      <c r="B585" t="s">
        <v>5389</v>
      </c>
      <c r="C585" t="s">
        <v>25239</v>
      </c>
      <c r="D585" t="s">
        <v>25241</v>
      </c>
      <c r="E585" t="s">
        <v>25242</v>
      </c>
      <c r="I585">
        <v>6.4</v>
      </c>
    </row>
    <row r="586" spans="1:9" x14ac:dyDescent="0.3">
      <c r="A586" t="s">
        <v>5339</v>
      </c>
      <c r="B586" t="s">
        <v>5389</v>
      </c>
      <c r="C586" t="s">
        <v>25241</v>
      </c>
      <c r="I586">
        <v>5.8</v>
      </c>
    </row>
    <row r="587" spans="1:9" x14ac:dyDescent="0.3">
      <c r="A587" t="s">
        <v>5390</v>
      </c>
      <c r="B587" t="s">
        <v>5359</v>
      </c>
      <c r="C587" t="s">
        <v>25250</v>
      </c>
      <c r="D587" t="s">
        <v>25240</v>
      </c>
      <c r="I587">
        <v>8</v>
      </c>
    </row>
    <row r="588" spans="1:9" x14ac:dyDescent="0.3">
      <c r="A588" t="s">
        <v>5556</v>
      </c>
      <c r="B588" t="s">
        <v>5558</v>
      </c>
      <c r="C588" t="s">
        <v>25254</v>
      </c>
      <c r="D588" t="s">
        <v>25243</v>
      </c>
      <c r="E588" t="s">
        <v>25242</v>
      </c>
      <c r="I588">
        <v>6.2</v>
      </c>
    </row>
    <row r="589" spans="1:9" x14ac:dyDescent="0.3">
      <c r="A589" t="s">
        <v>5557</v>
      </c>
      <c r="B589" t="s">
        <v>5558</v>
      </c>
      <c r="C589" t="s">
        <v>25255</v>
      </c>
      <c r="I589">
        <v>7.2</v>
      </c>
    </row>
    <row r="590" spans="1:9" x14ac:dyDescent="0.3">
      <c r="A590" t="s">
        <v>5557</v>
      </c>
      <c r="B590" t="s">
        <v>5558</v>
      </c>
      <c r="C590" t="s">
        <v>25255</v>
      </c>
      <c r="I590">
        <v>6.1</v>
      </c>
    </row>
    <row r="591" spans="1:9" x14ac:dyDescent="0.3">
      <c r="A591" t="s">
        <v>5401</v>
      </c>
      <c r="B591" t="s">
        <v>5359</v>
      </c>
      <c r="C591" t="s">
        <v>25250</v>
      </c>
      <c r="D591" t="s">
        <v>25241</v>
      </c>
      <c r="E591" t="s">
        <v>25242</v>
      </c>
      <c r="I591">
        <v>7.6</v>
      </c>
    </row>
    <row r="592" spans="1:9" x14ac:dyDescent="0.3">
      <c r="A592" t="s">
        <v>5558</v>
      </c>
      <c r="B592" t="s">
        <v>5558</v>
      </c>
      <c r="I592">
        <v>6.3</v>
      </c>
    </row>
    <row r="593" spans="1:9" x14ac:dyDescent="0.3">
      <c r="A593" t="s">
        <v>5559</v>
      </c>
      <c r="B593" t="s">
        <v>5389</v>
      </c>
      <c r="C593" t="s">
        <v>25250</v>
      </c>
      <c r="D593" t="s">
        <v>25240</v>
      </c>
      <c r="E593" t="s">
        <v>25254</v>
      </c>
      <c r="F593" t="s">
        <v>25255</v>
      </c>
      <c r="I593">
        <v>6.3</v>
      </c>
    </row>
    <row r="594" spans="1:9" x14ac:dyDescent="0.3">
      <c r="A594" t="s">
        <v>5297</v>
      </c>
      <c r="B594" t="s">
        <v>5389</v>
      </c>
      <c r="C594" t="s">
        <v>25242</v>
      </c>
      <c r="I594">
        <v>6.3</v>
      </c>
    </row>
    <row r="595" spans="1:9" x14ac:dyDescent="0.3">
      <c r="A595" t="s">
        <v>5560</v>
      </c>
      <c r="B595" t="s">
        <v>5359</v>
      </c>
      <c r="C595" t="s">
        <v>25246</v>
      </c>
      <c r="D595" t="s">
        <v>25240</v>
      </c>
      <c r="E595" t="s">
        <v>25243</v>
      </c>
      <c r="I595">
        <v>7.7</v>
      </c>
    </row>
    <row r="596" spans="1:9" x14ac:dyDescent="0.3">
      <c r="A596" t="s">
        <v>5561</v>
      </c>
      <c r="B596" t="s">
        <v>5359</v>
      </c>
      <c r="C596" t="s">
        <v>25256</v>
      </c>
      <c r="D596" t="s">
        <v>25250</v>
      </c>
      <c r="E596" t="s">
        <v>25251</v>
      </c>
      <c r="F596" t="s">
        <v>25255</v>
      </c>
      <c r="I596">
        <v>7</v>
      </c>
    </row>
    <row r="597" spans="1:9" x14ac:dyDescent="0.3">
      <c r="A597" t="s">
        <v>5491</v>
      </c>
      <c r="B597" t="s">
        <v>5447</v>
      </c>
      <c r="C597" t="s">
        <v>25250</v>
      </c>
      <c r="I597">
        <v>5.3</v>
      </c>
    </row>
    <row r="598" spans="1:9" x14ac:dyDescent="0.3">
      <c r="A598" t="s">
        <v>5368</v>
      </c>
      <c r="B598" t="s">
        <v>5389</v>
      </c>
      <c r="C598" t="s">
        <v>25239</v>
      </c>
      <c r="D598" t="s">
        <v>25245</v>
      </c>
      <c r="E598" t="s">
        <v>25242</v>
      </c>
      <c r="I598">
        <v>5.6</v>
      </c>
    </row>
    <row r="599" spans="1:9" x14ac:dyDescent="0.3">
      <c r="A599" t="s">
        <v>5562</v>
      </c>
      <c r="B599" t="s">
        <v>5389</v>
      </c>
      <c r="C599" t="s">
        <v>25239</v>
      </c>
      <c r="D599" t="s">
        <v>25254</v>
      </c>
      <c r="E599" t="s">
        <v>25241</v>
      </c>
      <c r="I599">
        <v>5.2</v>
      </c>
    </row>
    <row r="600" spans="1:9" x14ac:dyDescent="0.3">
      <c r="A600" t="s">
        <v>5368</v>
      </c>
      <c r="B600" t="s">
        <v>5389</v>
      </c>
      <c r="C600" t="s">
        <v>25239</v>
      </c>
      <c r="D600" t="s">
        <v>25245</v>
      </c>
      <c r="E600" t="s">
        <v>25242</v>
      </c>
      <c r="I600">
        <v>5.4</v>
      </c>
    </row>
    <row r="601" spans="1:9" x14ac:dyDescent="0.3">
      <c r="A601" t="s">
        <v>5563</v>
      </c>
      <c r="B601" t="s">
        <v>5389</v>
      </c>
      <c r="C601" t="s">
        <v>25240</v>
      </c>
      <c r="D601" t="s">
        <v>25254</v>
      </c>
      <c r="I601">
        <v>6.4</v>
      </c>
    </row>
    <row r="602" spans="1:9" x14ac:dyDescent="0.3">
      <c r="A602" t="s">
        <v>5564</v>
      </c>
      <c r="B602" t="s">
        <v>5447</v>
      </c>
      <c r="C602" t="s">
        <v>25250</v>
      </c>
      <c r="D602" t="s">
        <v>25247</v>
      </c>
      <c r="E602" t="s">
        <v>25243</v>
      </c>
      <c r="I602">
        <v>5.9</v>
      </c>
    </row>
    <row r="603" spans="1:9" x14ac:dyDescent="0.3">
      <c r="A603" t="s">
        <v>5557</v>
      </c>
      <c r="B603" t="s">
        <v>5558</v>
      </c>
      <c r="C603" t="s">
        <v>25255</v>
      </c>
      <c r="I603">
        <v>6.3</v>
      </c>
    </row>
    <row r="604" spans="1:9" x14ac:dyDescent="0.3">
      <c r="A604" t="s">
        <v>5316</v>
      </c>
      <c r="B604" t="s">
        <v>5389</v>
      </c>
      <c r="C604" t="s">
        <v>25253</v>
      </c>
      <c r="D604" t="s">
        <v>25242</v>
      </c>
      <c r="I604">
        <v>6.5</v>
      </c>
    </row>
    <row r="605" spans="1:9" x14ac:dyDescent="0.3">
      <c r="A605" t="s">
        <v>5565</v>
      </c>
      <c r="B605" t="s">
        <v>5389</v>
      </c>
      <c r="C605" t="s">
        <v>25241</v>
      </c>
      <c r="D605" t="s">
        <v>25252</v>
      </c>
      <c r="I605">
        <v>3</v>
      </c>
    </row>
    <row r="606" spans="1:9" x14ac:dyDescent="0.3">
      <c r="A606" t="s">
        <v>5395</v>
      </c>
      <c r="B606" t="s">
        <v>5389</v>
      </c>
      <c r="C606" t="s">
        <v>25253</v>
      </c>
      <c r="D606" t="s">
        <v>25241</v>
      </c>
      <c r="E606" t="s">
        <v>25242</v>
      </c>
      <c r="I606">
        <v>3.6</v>
      </c>
    </row>
    <row r="607" spans="1:9" x14ac:dyDescent="0.3">
      <c r="A607" t="s">
        <v>5321</v>
      </c>
      <c r="B607" t="s">
        <v>5389</v>
      </c>
      <c r="C607" t="s">
        <v>25253</v>
      </c>
      <c r="D607" t="s">
        <v>25250</v>
      </c>
      <c r="E607" t="s">
        <v>25242</v>
      </c>
      <c r="I607">
        <v>5.8</v>
      </c>
    </row>
    <row r="608" spans="1:9" x14ac:dyDescent="0.3">
      <c r="A608" t="s">
        <v>5566</v>
      </c>
      <c r="B608" t="s">
        <v>5389</v>
      </c>
      <c r="C608" t="s">
        <v>25239</v>
      </c>
      <c r="D608" t="s">
        <v>25244</v>
      </c>
      <c r="E608" t="s">
        <v>25245</v>
      </c>
      <c r="F608" t="s">
        <v>25253</v>
      </c>
      <c r="G608" t="s">
        <v>25246</v>
      </c>
      <c r="H608" t="s">
        <v>25240</v>
      </c>
      <c r="I608">
        <v>6.2</v>
      </c>
    </row>
    <row r="609" spans="1:9" x14ac:dyDescent="0.3">
      <c r="A609" t="s">
        <v>5567</v>
      </c>
      <c r="B609" t="s">
        <v>5359</v>
      </c>
      <c r="C609" t="s">
        <v>25244</v>
      </c>
      <c r="D609" t="s">
        <v>25246</v>
      </c>
      <c r="E609" t="s">
        <v>25240</v>
      </c>
      <c r="F609" t="s">
        <v>25247</v>
      </c>
      <c r="I609">
        <v>5.6</v>
      </c>
    </row>
    <row r="610" spans="1:9" x14ac:dyDescent="0.3">
      <c r="A610" t="s">
        <v>5480</v>
      </c>
      <c r="B610" t="s">
        <v>5389</v>
      </c>
      <c r="C610" t="s">
        <v>25253</v>
      </c>
      <c r="D610" t="s">
        <v>25250</v>
      </c>
      <c r="E610" t="s">
        <v>25248</v>
      </c>
      <c r="F610" t="s">
        <v>25242</v>
      </c>
      <c r="I610">
        <v>5.4</v>
      </c>
    </row>
    <row r="611" spans="1:9" x14ac:dyDescent="0.3">
      <c r="A611" t="s">
        <v>5409</v>
      </c>
      <c r="B611" t="s">
        <v>5389</v>
      </c>
      <c r="C611" t="s">
        <v>25239</v>
      </c>
      <c r="D611" t="s">
        <v>25248</v>
      </c>
      <c r="E611" t="s">
        <v>25241</v>
      </c>
      <c r="F611" t="s">
        <v>25242</v>
      </c>
      <c r="I611">
        <v>6.1</v>
      </c>
    </row>
    <row r="612" spans="1:9" x14ac:dyDescent="0.3">
      <c r="A612" t="s">
        <v>5471</v>
      </c>
      <c r="B612" t="s">
        <v>25258</v>
      </c>
      <c r="C612" t="s">
        <v>25248</v>
      </c>
      <c r="D612" t="s">
        <v>25242</v>
      </c>
      <c r="I612">
        <v>4.2</v>
      </c>
    </row>
    <row r="613" spans="1:9" x14ac:dyDescent="0.3">
      <c r="A613" t="s">
        <v>5568</v>
      </c>
      <c r="B613" t="s">
        <v>5389</v>
      </c>
      <c r="C613" t="s">
        <v>25253</v>
      </c>
      <c r="D613" t="s">
        <v>25248</v>
      </c>
      <c r="E613" t="s">
        <v>25241</v>
      </c>
      <c r="F613" t="s">
        <v>25242</v>
      </c>
      <c r="I613">
        <v>6.7</v>
      </c>
    </row>
    <row r="614" spans="1:9" x14ac:dyDescent="0.3">
      <c r="A614" t="s">
        <v>5295</v>
      </c>
      <c r="B614" t="s">
        <v>5389</v>
      </c>
      <c r="C614" t="s">
        <v>25239</v>
      </c>
      <c r="D614" t="s">
        <v>25240</v>
      </c>
      <c r="I614">
        <v>4.2</v>
      </c>
    </row>
    <row r="615" spans="1:9" x14ac:dyDescent="0.3">
      <c r="A615" t="s">
        <v>5358</v>
      </c>
      <c r="B615" t="s">
        <v>5389</v>
      </c>
      <c r="C615" t="s">
        <v>25250</v>
      </c>
      <c r="D615" t="s">
        <v>25242</v>
      </c>
      <c r="I615">
        <v>6.4</v>
      </c>
    </row>
    <row r="616" spans="1:9" x14ac:dyDescent="0.3">
      <c r="A616" t="s">
        <v>5371</v>
      </c>
      <c r="B616" t="s">
        <v>5359</v>
      </c>
      <c r="C616" t="s">
        <v>25250</v>
      </c>
      <c r="D616" t="s">
        <v>25240</v>
      </c>
      <c r="E616" t="s">
        <v>25243</v>
      </c>
      <c r="I616">
        <v>4.9000000000000004</v>
      </c>
    </row>
    <row r="617" spans="1:9" x14ac:dyDescent="0.3">
      <c r="A617" t="s">
        <v>5459</v>
      </c>
      <c r="B617" t="s">
        <v>25258</v>
      </c>
      <c r="C617" t="s">
        <v>25250</v>
      </c>
      <c r="D617" t="s">
        <v>25242</v>
      </c>
      <c r="I617">
        <v>6.8</v>
      </c>
    </row>
    <row r="618" spans="1:9" x14ac:dyDescent="0.3">
      <c r="A618" t="s">
        <v>5523</v>
      </c>
      <c r="B618" t="s">
        <v>5915</v>
      </c>
      <c r="C618" t="s">
        <v>25245</v>
      </c>
      <c r="D618" t="s">
        <v>25246</v>
      </c>
      <c r="I618">
        <v>7.7</v>
      </c>
    </row>
    <row r="619" spans="1:9" x14ac:dyDescent="0.3">
      <c r="A619" t="s">
        <v>5569</v>
      </c>
      <c r="B619" t="s">
        <v>5389</v>
      </c>
      <c r="C619" t="s">
        <v>25245</v>
      </c>
      <c r="D619" t="s">
        <v>25253</v>
      </c>
      <c r="E619" t="s">
        <v>25250</v>
      </c>
      <c r="F619" t="s">
        <v>25242</v>
      </c>
      <c r="I619">
        <v>5.6</v>
      </c>
    </row>
    <row r="620" spans="1:9" x14ac:dyDescent="0.3">
      <c r="A620" t="s">
        <v>5447</v>
      </c>
      <c r="B620" t="s">
        <v>5447</v>
      </c>
      <c r="I620">
        <v>6.4</v>
      </c>
    </row>
    <row r="621" spans="1:9" x14ac:dyDescent="0.3">
      <c r="A621" t="s">
        <v>5570</v>
      </c>
      <c r="B621" t="s">
        <v>5359</v>
      </c>
      <c r="C621" t="s">
        <v>25250</v>
      </c>
      <c r="D621" t="s">
        <v>25251</v>
      </c>
      <c r="E621" t="s">
        <v>25243</v>
      </c>
      <c r="I621">
        <v>7.2</v>
      </c>
    </row>
    <row r="622" spans="1:9" x14ac:dyDescent="0.3">
      <c r="A622" t="s">
        <v>5360</v>
      </c>
      <c r="B622" t="s">
        <v>5389</v>
      </c>
      <c r="C622" t="s">
        <v>25245</v>
      </c>
      <c r="D622" t="s">
        <v>25240</v>
      </c>
      <c r="E622" t="s">
        <v>25241</v>
      </c>
      <c r="I622">
        <v>6</v>
      </c>
    </row>
    <row r="623" spans="1:9" x14ac:dyDescent="0.3">
      <c r="A623" t="s">
        <v>5417</v>
      </c>
      <c r="B623" t="s">
        <v>5447</v>
      </c>
      <c r="C623" t="s">
        <v>25243</v>
      </c>
      <c r="I623">
        <v>5.9</v>
      </c>
    </row>
    <row r="624" spans="1:9" x14ac:dyDescent="0.3">
      <c r="A624" t="s">
        <v>5571</v>
      </c>
      <c r="B624" t="s">
        <v>5960</v>
      </c>
      <c r="C624" t="s">
        <v>25250</v>
      </c>
      <c r="D624" t="s">
        <v>25242</v>
      </c>
      <c r="I624">
        <v>7.9</v>
      </c>
    </row>
    <row r="625" spans="1:9" x14ac:dyDescent="0.3">
      <c r="A625" t="s">
        <v>5572</v>
      </c>
      <c r="B625" t="s">
        <v>5389</v>
      </c>
      <c r="C625" t="s">
        <v>25250</v>
      </c>
      <c r="D625" t="s">
        <v>25251</v>
      </c>
      <c r="E625" t="s">
        <v>25242</v>
      </c>
      <c r="I625">
        <v>6.8</v>
      </c>
    </row>
    <row r="626" spans="1:9" x14ac:dyDescent="0.3">
      <c r="A626" t="s">
        <v>5358</v>
      </c>
      <c r="B626" t="s">
        <v>5389</v>
      </c>
      <c r="C626" t="s">
        <v>25250</v>
      </c>
      <c r="D626" t="s">
        <v>25242</v>
      </c>
      <c r="I626">
        <v>7.1</v>
      </c>
    </row>
    <row r="627" spans="1:9" x14ac:dyDescent="0.3">
      <c r="A627" t="s">
        <v>5447</v>
      </c>
      <c r="B627" t="s">
        <v>5447</v>
      </c>
      <c r="I627">
        <v>5.9</v>
      </c>
    </row>
    <row r="628" spans="1:9" x14ac:dyDescent="0.3">
      <c r="A628" t="s">
        <v>5563</v>
      </c>
      <c r="B628" t="s">
        <v>5389</v>
      </c>
      <c r="C628" t="s">
        <v>25240</v>
      </c>
      <c r="D628" t="s">
        <v>25254</v>
      </c>
      <c r="I628">
        <v>5.9</v>
      </c>
    </row>
    <row r="629" spans="1:9" x14ac:dyDescent="0.3">
      <c r="A629" t="s">
        <v>5411</v>
      </c>
      <c r="B629" t="s">
        <v>5389</v>
      </c>
      <c r="C629" t="s">
        <v>25253</v>
      </c>
      <c r="D629" t="s">
        <v>25243</v>
      </c>
      <c r="E629" t="s">
        <v>25242</v>
      </c>
      <c r="I629">
        <v>6.2</v>
      </c>
    </row>
    <row r="630" spans="1:9" x14ac:dyDescent="0.3">
      <c r="A630" t="s">
        <v>5469</v>
      </c>
      <c r="B630" t="s">
        <v>5558</v>
      </c>
      <c r="C630" t="s">
        <v>25248</v>
      </c>
      <c r="D630" t="s">
        <v>25241</v>
      </c>
      <c r="E630" t="s">
        <v>25242</v>
      </c>
      <c r="I630">
        <v>7</v>
      </c>
    </row>
    <row r="631" spans="1:9" x14ac:dyDescent="0.3">
      <c r="A631" t="s">
        <v>5573</v>
      </c>
      <c r="B631" t="s">
        <v>5389</v>
      </c>
      <c r="C631" t="s">
        <v>25239</v>
      </c>
      <c r="D631" t="s">
        <v>25240</v>
      </c>
      <c r="E631" t="s">
        <v>25255</v>
      </c>
      <c r="I631">
        <v>5.4</v>
      </c>
    </row>
    <row r="632" spans="1:9" x14ac:dyDescent="0.3">
      <c r="A632" t="s">
        <v>5400</v>
      </c>
      <c r="B632" t="s">
        <v>5389</v>
      </c>
      <c r="C632" t="s">
        <v>25250</v>
      </c>
      <c r="D632" t="s">
        <v>25255</v>
      </c>
      <c r="I632">
        <v>8.6</v>
      </c>
    </row>
    <row r="633" spans="1:9" x14ac:dyDescent="0.3">
      <c r="A633" t="s">
        <v>5321</v>
      </c>
      <c r="B633" t="s">
        <v>5389</v>
      </c>
      <c r="C633" t="s">
        <v>25253</v>
      </c>
      <c r="D633" t="s">
        <v>25250</v>
      </c>
      <c r="E633" t="s">
        <v>25242</v>
      </c>
      <c r="I633">
        <v>6.5</v>
      </c>
    </row>
    <row r="634" spans="1:9" x14ac:dyDescent="0.3">
      <c r="A634" t="s">
        <v>5574</v>
      </c>
      <c r="B634" t="s">
        <v>5447</v>
      </c>
      <c r="C634" t="s">
        <v>25240</v>
      </c>
      <c r="D634" t="s">
        <v>25243</v>
      </c>
      <c r="I634">
        <v>6.4</v>
      </c>
    </row>
    <row r="635" spans="1:9" x14ac:dyDescent="0.3">
      <c r="A635" t="s">
        <v>5322</v>
      </c>
      <c r="B635" t="s">
        <v>5359</v>
      </c>
      <c r="C635" t="s">
        <v>25244</v>
      </c>
      <c r="D635" t="s">
        <v>25245</v>
      </c>
      <c r="E635" t="s">
        <v>25246</v>
      </c>
      <c r="I635">
        <v>7.6</v>
      </c>
    </row>
    <row r="636" spans="1:9" x14ac:dyDescent="0.3">
      <c r="A636" t="s">
        <v>5540</v>
      </c>
      <c r="B636" t="s">
        <v>5558</v>
      </c>
      <c r="C636" t="s">
        <v>25254</v>
      </c>
      <c r="D636" t="s">
        <v>25241</v>
      </c>
      <c r="E636" t="s">
        <v>25242</v>
      </c>
      <c r="I636">
        <v>5.5</v>
      </c>
    </row>
    <row r="637" spans="1:9" x14ac:dyDescent="0.3">
      <c r="A637" t="s">
        <v>5545</v>
      </c>
      <c r="B637" t="s">
        <v>5960</v>
      </c>
      <c r="C637" t="s">
        <v>25250</v>
      </c>
      <c r="D637" t="s">
        <v>25251</v>
      </c>
      <c r="E637" t="s">
        <v>25255</v>
      </c>
      <c r="I637">
        <v>7.4</v>
      </c>
    </row>
    <row r="638" spans="1:9" x14ac:dyDescent="0.3">
      <c r="A638" t="s">
        <v>5339</v>
      </c>
      <c r="B638" t="s">
        <v>5389</v>
      </c>
      <c r="C638" t="s">
        <v>25241</v>
      </c>
      <c r="I638">
        <v>8.6999999999999993</v>
      </c>
    </row>
    <row r="639" spans="1:9" x14ac:dyDescent="0.3">
      <c r="A639" t="s">
        <v>5463</v>
      </c>
      <c r="B639" t="s">
        <v>5359</v>
      </c>
      <c r="C639" t="s">
        <v>25250</v>
      </c>
      <c r="D639" t="s">
        <v>25251</v>
      </c>
      <c r="I639">
        <v>7.6</v>
      </c>
    </row>
    <row r="640" spans="1:9" x14ac:dyDescent="0.3">
      <c r="A640" t="s">
        <v>5328</v>
      </c>
      <c r="B640" t="s">
        <v>5447</v>
      </c>
      <c r="C640" t="s">
        <v>25246</v>
      </c>
      <c r="D640" t="s">
        <v>25240</v>
      </c>
      <c r="I640">
        <v>5.5</v>
      </c>
    </row>
    <row r="641" spans="1:9" x14ac:dyDescent="0.3">
      <c r="A641" t="s">
        <v>5515</v>
      </c>
      <c r="B641" t="s">
        <v>5558</v>
      </c>
      <c r="C641" t="s">
        <v>25247</v>
      </c>
      <c r="D641" t="s">
        <v>25243</v>
      </c>
      <c r="I641">
        <v>7.6</v>
      </c>
    </row>
    <row r="642" spans="1:9" x14ac:dyDescent="0.3">
      <c r="A642" t="s">
        <v>5397</v>
      </c>
      <c r="B642" t="s">
        <v>5447</v>
      </c>
      <c r="C642" t="s">
        <v>25250</v>
      </c>
      <c r="D642" t="s">
        <v>25243</v>
      </c>
      <c r="I642">
        <v>6.5</v>
      </c>
    </row>
    <row r="643" spans="1:9" x14ac:dyDescent="0.3">
      <c r="A643" t="s">
        <v>5447</v>
      </c>
      <c r="B643" t="s">
        <v>5447</v>
      </c>
      <c r="I643">
        <v>6.9</v>
      </c>
    </row>
    <row r="644" spans="1:9" x14ac:dyDescent="0.3">
      <c r="A644" t="s">
        <v>5575</v>
      </c>
      <c r="B644" t="s">
        <v>5389</v>
      </c>
      <c r="C644" t="s">
        <v>25239</v>
      </c>
      <c r="D644" t="s">
        <v>25245</v>
      </c>
      <c r="E644" t="s">
        <v>25243</v>
      </c>
      <c r="F644" t="s">
        <v>25242</v>
      </c>
      <c r="G644" t="s">
        <v>25249</v>
      </c>
      <c r="I644">
        <v>6.7</v>
      </c>
    </row>
    <row r="645" spans="1:9" x14ac:dyDescent="0.3">
      <c r="A645" t="s">
        <v>5491</v>
      </c>
      <c r="B645" t="s">
        <v>5447</v>
      </c>
      <c r="C645" t="s">
        <v>25250</v>
      </c>
      <c r="I645">
        <v>6.6</v>
      </c>
    </row>
    <row r="646" spans="1:9" x14ac:dyDescent="0.3">
      <c r="A646" t="s">
        <v>5576</v>
      </c>
      <c r="B646" t="s">
        <v>5960</v>
      </c>
      <c r="C646" t="s">
        <v>25250</v>
      </c>
      <c r="D646" t="s">
        <v>25252</v>
      </c>
      <c r="E646" t="s">
        <v>25255</v>
      </c>
      <c r="I646">
        <v>7.2</v>
      </c>
    </row>
    <row r="647" spans="1:9" x14ac:dyDescent="0.3">
      <c r="A647" t="s">
        <v>5296</v>
      </c>
      <c r="B647" t="s">
        <v>5389</v>
      </c>
      <c r="C647" t="s">
        <v>25239</v>
      </c>
      <c r="D647" t="s">
        <v>25242</v>
      </c>
      <c r="I647">
        <v>6.4</v>
      </c>
    </row>
    <row r="648" spans="1:9" x14ac:dyDescent="0.3">
      <c r="A648" t="s">
        <v>5296</v>
      </c>
      <c r="B648" t="s">
        <v>5389</v>
      </c>
      <c r="C648" t="s">
        <v>25239</v>
      </c>
      <c r="D648" t="s">
        <v>25242</v>
      </c>
      <c r="I648">
        <v>6.4</v>
      </c>
    </row>
    <row r="649" spans="1:9" x14ac:dyDescent="0.3">
      <c r="A649" t="s">
        <v>5316</v>
      </c>
      <c r="B649" t="s">
        <v>5389</v>
      </c>
      <c r="C649" t="s">
        <v>25253</v>
      </c>
      <c r="D649" t="s">
        <v>25242</v>
      </c>
      <c r="I649">
        <v>6</v>
      </c>
    </row>
    <row r="650" spans="1:9" x14ac:dyDescent="0.3">
      <c r="A650" t="s">
        <v>5328</v>
      </c>
      <c r="B650" t="s">
        <v>5447</v>
      </c>
      <c r="C650" t="s">
        <v>25246</v>
      </c>
      <c r="D650" t="s">
        <v>25240</v>
      </c>
      <c r="I650">
        <v>6.1</v>
      </c>
    </row>
    <row r="651" spans="1:9" x14ac:dyDescent="0.3">
      <c r="A651" t="s">
        <v>5513</v>
      </c>
      <c r="B651" t="s">
        <v>5558</v>
      </c>
      <c r="C651" t="s">
        <v>25251</v>
      </c>
      <c r="D651" t="s">
        <v>25242</v>
      </c>
      <c r="I651">
        <v>6</v>
      </c>
    </row>
    <row r="652" spans="1:9" x14ac:dyDescent="0.3">
      <c r="A652" t="s">
        <v>5558</v>
      </c>
      <c r="B652" t="s">
        <v>5558</v>
      </c>
      <c r="I652">
        <v>6.4</v>
      </c>
    </row>
    <row r="653" spans="1:9" x14ac:dyDescent="0.3">
      <c r="A653" t="s">
        <v>5417</v>
      </c>
      <c r="B653" t="s">
        <v>5447</v>
      </c>
      <c r="C653" t="s">
        <v>25243</v>
      </c>
      <c r="I653">
        <v>6.4</v>
      </c>
    </row>
    <row r="654" spans="1:9" x14ac:dyDescent="0.3">
      <c r="A654" t="s">
        <v>5440</v>
      </c>
      <c r="B654" t="s">
        <v>5558</v>
      </c>
      <c r="C654" t="s">
        <v>25248</v>
      </c>
      <c r="D654" t="s">
        <v>25242</v>
      </c>
      <c r="I654">
        <v>7.3</v>
      </c>
    </row>
    <row r="655" spans="1:9" x14ac:dyDescent="0.3">
      <c r="A655" t="s">
        <v>5577</v>
      </c>
      <c r="B655" t="s">
        <v>5447</v>
      </c>
      <c r="C655" t="s">
        <v>25250</v>
      </c>
      <c r="D655" t="s">
        <v>25246</v>
      </c>
      <c r="E655" t="s">
        <v>25247</v>
      </c>
      <c r="I655">
        <v>5.2</v>
      </c>
    </row>
    <row r="656" spans="1:9" x14ac:dyDescent="0.3">
      <c r="A656" t="s">
        <v>5534</v>
      </c>
      <c r="B656" t="s">
        <v>5447</v>
      </c>
      <c r="C656" t="s">
        <v>25253</v>
      </c>
      <c r="D656" t="s">
        <v>25250</v>
      </c>
      <c r="E656" t="s">
        <v>25243</v>
      </c>
      <c r="I656">
        <v>6.6</v>
      </c>
    </row>
    <row r="657" spans="1:9" x14ac:dyDescent="0.3">
      <c r="A657" t="s">
        <v>5398</v>
      </c>
      <c r="B657" t="s">
        <v>5389</v>
      </c>
      <c r="C657" t="s">
        <v>25245</v>
      </c>
      <c r="D657" t="s">
        <v>25243</v>
      </c>
      <c r="I657">
        <v>6.3</v>
      </c>
    </row>
    <row r="658" spans="1:9" x14ac:dyDescent="0.3">
      <c r="A658" t="s">
        <v>5578</v>
      </c>
      <c r="B658" t="s">
        <v>5389</v>
      </c>
      <c r="C658" t="s">
        <v>25239</v>
      </c>
      <c r="D658" t="s">
        <v>25240</v>
      </c>
      <c r="E658" t="s">
        <v>25254</v>
      </c>
      <c r="F658" t="s">
        <v>25241</v>
      </c>
      <c r="G658" t="s">
        <v>25242</v>
      </c>
      <c r="I658">
        <v>5.9</v>
      </c>
    </row>
    <row r="659" spans="1:9" x14ac:dyDescent="0.3">
      <c r="A659" t="s">
        <v>5400</v>
      </c>
      <c r="B659" t="s">
        <v>5389</v>
      </c>
      <c r="C659" t="s">
        <v>25250</v>
      </c>
      <c r="D659" t="s">
        <v>25255</v>
      </c>
      <c r="I659">
        <v>6.4</v>
      </c>
    </row>
    <row r="660" spans="1:9" x14ac:dyDescent="0.3">
      <c r="A660" t="s">
        <v>5491</v>
      </c>
      <c r="B660" t="s">
        <v>5447</v>
      </c>
      <c r="C660" t="s">
        <v>25250</v>
      </c>
      <c r="I660">
        <v>6.7</v>
      </c>
    </row>
    <row r="661" spans="1:9" x14ac:dyDescent="0.3">
      <c r="A661" t="s">
        <v>5470</v>
      </c>
      <c r="B661" t="s">
        <v>5389</v>
      </c>
      <c r="C661" t="s">
        <v>25254</v>
      </c>
      <c r="D661" t="s">
        <v>25241</v>
      </c>
      <c r="E661" t="s">
        <v>25242</v>
      </c>
      <c r="I661">
        <v>5.4</v>
      </c>
    </row>
    <row r="662" spans="1:9" x14ac:dyDescent="0.3">
      <c r="A662" t="s">
        <v>5512</v>
      </c>
      <c r="B662" t="s">
        <v>5389</v>
      </c>
      <c r="C662" t="s">
        <v>25241</v>
      </c>
      <c r="D662" t="s">
        <v>25242</v>
      </c>
      <c r="I662">
        <v>6.4</v>
      </c>
    </row>
    <row r="663" spans="1:9" x14ac:dyDescent="0.3">
      <c r="A663" t="s">
        <v>5480</v>
      </c>
      <c r="B663" t="s">
        <v>5389</v>
      </c>
      <c r="C663" t="s">
        <v>25253</v>
      </c>
      <c r="D663" t="s">
        <v>25250</v>
      </c>
      <c r="E663" t="s">
        <v>25248</v>
      </c>
      <c r="F663" t="s">
        <v>25242</v>
      </c>
      <c r="I663">
        <v>6.7</v>
      </c>
    </row>
    <row r="664" spans="1:9" x14ac:dyDescent="0.3">
      <c r="A664" t="s">
        <v>5358</v>
      </c>
      <c r="B664" t="s">
        <v>5389</v>
      </c>
      <c r="C664" t="s">
        <v>25250</v>
      </c>
      <c r="D664" t="s">
        <v>25242</v>
      </c>
      <c r="I664">
        <v>6.2</v>
      </c>
    </row>
    <row r="665" spans="1:9" x14ac:dyDescent="0.3">
      <c r="A665" t="s">
        <v>5305</v>
      </c>
      <c r="B665" t="s">
        <v>5389</v>
      </c>
      <c r="C665" t="s">
        <v>25239</v>
      </c>
      <c r="D665" t="s">
        <v>25245</v>
      </c>
      <c r="E665" t="s">
        <v>25246</v>
      </c>
      <c r="F665" t="s">
        <v>25240</v>
      </c>
      <c r="G665" t="s">
        <v>25241</v>
      </c>
      <c r="I665">
        <v>6.1</v>
      </c>
    </row>
    <row r="666" spans="1:9" x14ac:dyDescent="0.3">
      <c r="A666" t="s">
        <v>5558</v>
      </c>
      <c r="B666" t="s">
        <v>5558</v>
      </c>
      <c r="I666">
        <v>8.8000000000000007</v>
      </c>
    </row>
    <row r="667" spans="1:9" x14ac:dyDescent="0.3">
      <c r="A667" t="s">
        <v>5579</v>
      </c>
      <c r="B667" t="s">
        <v>5558</v>
      </c>
      <c r="C667" t="s">
        <v>25252</v>
      </c>
      <c r="I667">
        <v>7.1</v>
      </c>
    </row>
    <row r="668" spans="1:9" x14ac:dyDescent="0.3">
      <c r="A668" t="s">
        <v>5412</v>
      </c>
      <c r="B668" t="s">
        <v>5389</v>
      </c>
      <c r="C668" t="s">
        <v>25239</v>
      </c>
      <c r="D668" t="s">
        <v>25245</v>
      </c>
      <c r="I668">
        <v>5.7</v>
      </c>
    </row>
    <row r="669" spans="1:9" x14ac:dyDescent="0.3">
      <c r="A669" t="s">
        <v>5363</v>
      </c>
      <c r="B669" t="s">
        <v>5447</v>
      </c>
      <c r="C669" t="s">
        <v>25253</v>
      </c>
      <c r="I669">
        <v>5</v>
      </c>
    </row>
    <row r="670" spans="1:9" x14ac:dyDescent="0.3">
      <c r="A670" t="s">
        <v>5580</v>
      </c>
      <c r="B670" t="s">
        <v>5389</v>
      </c>
      <c r="C670" t="s">
        <v>25240</v>
      </c>
      <c r="D670" t="s">
        <v>25241</v>
      </c>
      <c r="E670" t="s">
        <v>25242</v>
      </c>
      <c r="I670">
        <v>5.0999999999999996</v>
      </c>
    </row>
    <row r="671" spans="1:9" x14ac:dyDescent="0.3">
      <c r="A671" t="s">
        <v>5442</v>
      </c>
      <c r="B671" t="s">
        <v>25258</v>
      </c>
      <c r="C671" t="s">
        <v>25250</v>
      </c>
      <c r="I671">
        <v>6.9</v>
      </c>
    </row>
    <row r="672" spans="1:9" x14ac:dyDescent="0.3">
      <c r="A672" t="s">
        <v>5524</v>
      </c>
      <c r="B672" t="s">
        <v>5389</v>
      </c>
      <c r="C672" t="s">
        <v>25253</v>
      </c>
      <c r="D672" t="s">
        <v>25240</v>
      </c>
      <c r="E672" t="s">
        <v>25242</v>
      </c>
      <c r="I672">
        <v>4.8</v>
      </c>
    </row>
    <row r="673" spans="1:9" x14ac:dyDescent="0.3">
      <c r="A673" t="s">
        <v>5316</v>
      </c>
      <c r="B673" t="s">
        <v>5389</v>
      </c>
      <c r="C673" t="s">
        <v>25253</v>
      </c>
      <c r="D673" t="s">
        <v>25242</v>
      </c>
      <c r="I673">
        <v>6.5</v>
      </c>
    </row>
    <row r="674" spans="1:9" x14ac:dyDescent="0.3">
      <c r="A674" t="s">
        <v>5581</v>
      </c>
      <c r="B674" t="s">
        <v>5558</v>
      </c>
      <c r="C674" t="s">
        <v>25248</v>
      </c>
      <c r="D674" t="s">
        <v>25243</v>
      </c>
      <c r="I674">
        <v>5.0999999999999996</v>
      </c>
    </row>
    <row r="675" spans="1:9" x14ac:dyDescent="0.3">
      <c r="A675" t="s">
        <v>5582</v>
      </c>
      <c r="B675" t="s">
        <v>5359</v>
      </c>
      <c r="C675" t="s">
        <v>25256</v>
      </c>
      <c r="D675" t="s">
        <v>25250</v>
      </c>
      <c r="E675" t="s">
        <v>25251</v>
      </c>
      <c r="F675" t="s">
        <v>25252</v>
      </c>
      <c r="G675" t="s">
        <v>25242</v>
      </c>
      <c r="I675">
        <v>7.1</v>
      </c>
    </row>
    <row r="676" spans="1:9" x14ac:dyDescent="0.3">
      <c r="A676" t="s">
        <v>5583</v>
      </c>
      <c r="B676" t="s">
        <v>25258</v>
      </c>
      <c r="C676" t="s">
        <v>25250</v>
      </c>
      <c r="D676" t="s">
        <v>25240</v>
      </c>
      <c r="I676">
        <v>7.5</v>
      </c>
    </row>
    <row r="677" spans="1:9" x14ac:dyDescent="0.3">
      <c r="A677" t="s">
        <v>5422</v>
      </c>
      <c r="B677" t="s">
        <v>5389</v>
      </c>
      <c r="C677" t="s">
        <v>25245</v>
      </c>
      <c r="D677" t="s">
        <v>25253</v>
      </c>
      <c r="I677">
        <v>6.2</v>
      </c>
    </row>
    <row r="678" spans="1:9" x14ac:dyDescent="0.3">
      <c r="A678" t="s">
        <v>5383</v>
      </c>
      <c r="B678" t="s">
        <v>5389</v>
      </c>
      <c r="C678" t="s">
        <v>25244</v>
      </c>
      <c r="D678" t="s">
        <v>25245</v>
      </c>
      <c r="E678" t="s">
        <v>25246</v>
      </c>
      <c r="F678" t="s">
        <v>25241</v>
      </c>
      <c r="I678">
        <v>6.3</v>
      </c>
    </row>
    <row r="679" spans="1:9" x14ac:dyDescent="0.3">
      <c r="A679" t="s">
        <v>5376</v>
      </c>
      <c r="B679" t="s">
        <v>5359</v>
      </c>
      <c r="C679" t="s">
        <v>25241</v>
      </c>
      <c r="D679" t="s">
        <v>25242</v>
      </c>
      <c r="I679">
        <v>8.1</v>
      </c>
    </row>
    <row r="680" spans="1:9" x14ac:dyDescent="0.3">
      <c r="A680" t="s">
        <v>5584</v>
      </c>
      <c r="B680" t="s">
        <v>5359</v>
      </c>
      <c r="C680" t="s">
        <v>25256</v>
      </c>
      <c r="D680" t="s">
        <v>25253</v>
      </c>
      <c r="E680" t="s">
        <v>25250</v>
      </c>
      <c r="F680" t="s">
        <v>25249</v>
      </c>
      <c r="I680">
        <v>6.6</v>
      </c>
    </row>
    <row r="681" spans="1:9" x14ac:dyDescent="0.3">
      <c r="A681" t="s">
        <v>5321</v>
      </c>
      <c r="B681" t="s">
        <v>5389</v>
      </c>
      <c r="C681" t="s">
        <v>25253</v>
      </c>
      <c r="D681" t="s">
        <v>25250</v>
      </c>
      <c r="E681" t="s">
        <v>25242</v>
      </c>
      <c r="I681">
        <v>6.9</v>
      </c>
    </row>
    <row r="682" spans="1:9" x14ac:dyDescent="0.3">
      <c r="A682" t="s">
        <v>5307</v>
      </c>
      <c r="B682" t="s">
        <v>5389</v>
      </c>
      <c r="C682" t="s">
        <v>25239</v>
      </c>
      <c r="D682" t="s">
        <v>25250</v>
      </c>
      <c r="E682" t="s">
        <v>25251</v>
      </c>
      <c r="I682">
        <v>6.1</v>
      </c>
    </row>
    <row r="683" spans="1:9" x14ac:dyDescent="0.3">
      <c r="A683" t="s">
        <v>5363</v>
      </c>
      <c r="B683" t="s">
        <v>5447</v>
      </c>
      <c r="C683" t="s">
        <v>25253</v>
      </c>
      <c r="I683">
        <v>4.3</v>
      </c>
    </row>
    <row r="684" spans="1:9" x14ac:dyDescent="0.3">
      <c r="A684" t="s">
        <v>5585</v>
      </c>
      <c r="B684" t="s">
        <v>5389</v>
      </c>
      <c r="C684" t="s">
        <v>25255</v>
      </c>
      <c r="I684">
        <v>6.6</v>
      </c>
    </row>
    <row r="685" spans="1:9" x14ac:dyDescent="0.3">
      <c r="A685" t="s">
        <v>5397</v>
      </c>
      <c r="B685" t="s">
        <v>5447</v>
      </c>
      <c r="C685" t="s">
        <v>25250</v>
      </c>
      <c r="D685" t="s">
        <v>25243</v>
      </c>
      <c r="I685">
        <v>6.8</v>
      </c>
    </row>
    <row r="686" spans="1:9" x14ac:dyDescent="0.3">
      <c r="A686" t="s">
        <v>5586</v>
      </c>
      <c r="B686" t="s">
        <v>5447</v>
      </c>
      <c r="C686" t="s">
        <v>25243</v>
      </c>
      <c r="D686" t="s">
        <v>25252</v>
      </c>
      <c r="I686">
        <v>3.8</v>
      </c>
    </row>
    <row r="687" spans="1:9" x14ac:dyDescent="0.3">
      <c r="A687" t="s">
        <v>5319</v>
      </c>
      <c r="B687" t="s">
        <v>5389</v>
      </c>
      <c r="C687" t="s">
        <v>25245</v>
      </c>
      <c r="D687" t="s">
        <v>25253</v>
      </c>
      <c r="E687" t="s">
        <v>25242</v>
      </c>
      <c r="I687">
        <v>5.9</v>
      </c>
    </row>
    <row r="688" spans="1:9" x14ac:dyDescent="0.3">
      <c r="A688" t="s">
        <v>5587</v>
      </c>
      <c r="B688" t="s">
        <v>25258</v>
      </c>
      <c r="C688" t="s">
        <v>25250</v>
      </c>
      <c r="D688" t="s">
        <v>25248</v>
      </c>
      <c r="E688" t="s">
        <v>25242</v>
      </c>
      <c r="F688" t="s">
        <v>25249</v>
      </c>
      <c r="I688">
        <v>7.9</v>
      </c>
    </row>
    <row r="689" spans="1:9" x14ac:dyDescent="0.3">
      <c r="A689" t="s">
        <v>5588</v>
      </c>
      <c r="B689" t="s">
        <v>5447</v>
      </c>
      <c r="C689" t="s">
        <v>25252</v>
      </c>
      <c r="I689">
        <v>6.3</v>
      </c>
    </row>
    <row r="690" spans="1:9" x14ac:dyDescent="0.3">
      <c r="A690" t="s">
        <v>5314</v>
      </c>
      <c r="B690" t="s">
        <v>5359</v>
      </c>
      <c r="C690" t="s">
        <v>25244</v>
      </c>
      <c r="D690" t="s">
        <v>25245</v>
      </c>
      <c r="E690" t="s">
        <v>25246</v>
      </c>
      <c r="F690" t="s">
        <v>25240</v>
      </c>
      <c r="I690">
        <v>5.5</v>
      </c>
    </row>
    <row r="691" spans="1:9" x14ac:dyDescent="0.3">
      <c r="A691" t="s">
        <v>5407</v>
      </c>
      <c r="B691" t="s">
        <v>5389</v>
      </c>
      <c r="C691" t="s">
        <v>25250</v>
      </c>
      <c r="D691" t="s">
        <v>25240</v>
      </c>
      <c r="E691" t="s">
        <v>25255</v>
      </c>
      <c r="I691">
        <v>7.7</v>
      </c>
    </row>
    <row r="692" spans="1:9" x14ac:dyDescent="0.3">
      <c r="A692" t="s">
        <v>5417</v>
      </c>
      <c r="B692" t="s">
        <v>5447</v>
      </c>
      <c r="C692" t="s">
        <v>25243</v>
      </c>
      <c r="I692">
        <v>6.3</v>
      </c>
    </row>
    <row r="693" spans="1:9" x14ac:dyDescent="0.3">
      <c r="A693" t="s">
        <v>5589</v>
      </c>
      <c r="B693" t="s">
        <v>5447</v>
      </c>
      <c r="C693" t="s">
        <v>25250</v>
      </c>
      <c r="D693" t="s">
        <v>25246</v>
      </c>
      <c r="I693">
        <v>7.1</v>
      </c>
    </row>
    <row r="694" spans="1:9" x14ac:dyDescent="0.3">
      <c r="A694" t="s">
        <v>5590</v>
      </c>
      <c r="B694" t="s">
        <v>25258</v>
      </c>
      <c r="C694" t="s">
        <v>25250</v>
      </c>
      <c r="D694" t="s">
        <v>25240</v>
      </c>
      <c r="E694" t="s">
        <v>25248</v>
      </c>
      <c r="I694">
        <v>8.5</v>
      </c>
    </row>
    <row r="695" spans="1:9" x14ac:dyDescent="0.3">
      <c r="A695" t="s">
        <v>5412</v>
      </c>
      <c r="B695" t="s">
        <v>5389</v>
      </c>
      <c r="C695" t="s">
        <v>25239</v>
      </c>
      <c r="D695" t="s">
        <v>25245</v>
      </c>
      <c r="I695">
        <v>5.9</v>
      </c>
    </row>
    <row r="696" spans="1:9" x14ac:dyDescent="0.3">
      <c r="A696" t="s">
        <v>5337</v>
      </c>
      <c r="B696" t="s">
        <v>5359</v>
      </c>
      <c r="C696" t="s">
        <v>25244</v>
      </c>
      <c r="D696" t="s">
        <v>25245</v>
      </c>
      <c r="E696" t="s">
        <v>25246</v>
      </c>
      <c r="F696" t="s">
        <v>25241</v>
      </c>
      <c r="I696">
        <v>5.8</v>
      </c>
    </row>
    <row r="697" spans="1:9" x14ac:dyDescent="0.3">
      <c r="A697" t="s">
        <v>5462</v>
      </c>
      <c r="B697" t="s">
        <v>25258</v>
      </c>
      <c r="C697" t="s">
        <v>25250</v>
      </c>
      <c r="D697" t="s">
        <v>25248</v>
      </c>
      <c r="E697" t="s">
        <v>25242</v>
      </c>
      <c r="I697">
        <v>8.1</v>
      </c>
    </row>
    <row r="698" spans="1:9" x14ac:dyDescent="0.3">
      <c r="A698" t="s">
        <v>5375</v>
      </c>
      <c r="B698" t="s">
        <v>5389</v>
      </c>
      <c r="C698" t="s">
        <v>25248</v>
      </c>
      <c r="D698" t="s">
        <v>25242</v>
      </c>
      <c r="I698">
        <v>7.9</v>
      </c>
    </row>
    <row r="699" spans="1:9" x14ac:dyDescent="0.3">
      <c r="A699" t="s">
        <v>5296</v>
      </c>
      <c r="B699" t="s">
        <v>5389</v>
      </c>
      <c r="C699" t="s">
        <v>25239</v>
      </c>
      <c r="D699" t="s">
        <v>25242</v>
      </c>
      <c r="I699">
        <v>7.2</v>
      </c>
    </row>
    <row r="700" spans="1:9" x14ac:dyDescent="0.3">
      <c r="A700" t="s">
        <v>5440</v>
      </c>
      <c r="B700" t="s">
        <v>5558</v>
      </c>
      <c r="C700" t="s">
        <v>25248</v>
      </c>
      <c r="D700" t="s">
        <v>25242</v>
      </c>
      <c r="I700">
        <v>6.3</v>
      </c>
    </row>
    <row r="701" spans="1:9" x14ac:dyDescent="0.3">
      <c r="A701" t="s">
        <v>5473</v>
      </c>
      <c r="B701" t="s">
        <v>5447</v>
      </c>
      <c r="C701" t="s">
        <v>25250</v>
      </c>
      <c r="D701" t="s">
        <v>25241</v>
      </c>
      <c r="I701">
        <v>8.1</v>
      </c>
    </row>
    <row r="702" spans="1:9" x14ac:dyDescent="0.3">
      <c r="A702" t="s">
        <v>5591</v>
      </c>
      <c r="B702" t="s">
        <v>5359</v>
      </c>
      <c r="C702" t="s">
        <v>25244</v>
      </c>
      <c r="D702" t="s">
        <v>25256</v>
      </c>
      <c r="E702" t="s">
        <v>25250</v>
      </c>
      <c r="F702" t="s">
        <v>25246</v>
      </c>
      <c r="G702" t="s">
        <v>25240</v>
      </c>
      <c r="H702" t="s">
        <v>25247</v>
      </c>
      <c r="I702">
        <v>7</v>
      </c>
    </row>
    <row r="703" spans="1:9" x14ac:dyDescent="0.3">
      <c r="A703" t="s">
        <v>5528</v>
      </c>
      <c r="B703" t="s">
        <v>5447</v>
      </c>
      <c r="C703" t="s">
        <v>25246</v>
      </c>
      <c r="I703">
        <v>5.5</v>
      </c>
    </row>
    <row r="704" spans="1:9" x14ac:dyDescent="0.3">
      <c r="A704" t="s">
        <v>5569</v>
      </c>
      <c r="B704" t="s">
        <v>5389</v>
      </c>
      <c r="C704" t="s">
        <v>25245</v>
      </c>
      <c r="D704" t="s">
        <v>25253</v>
      </c>
      <c r="E704" t="s">
        <v>25250</v>
      </c>
      <c r="F704" t="s">
        <v>25242</v>
      </c>
      <c r="I704">
        <v>6.7</v>
      </c>
    </row>
    <row r="705" spans="1:9" x14ac:dyDescent="0.3">
      <c r="A705" t="s">
        <v>5488</v>
      </c>
      <c r="B705" t="s">
        <v>5389</v>
      </c>
      <c r="C705" t="s">
        <v>25245</v>
      </c>
      <c r="D705" t="s">
        <v>25246</v>
      </c>
      <c r="E705" t="s">
        <v>25240</v>
      </c>
      <c r="I705">
        <v>5.2</v>
      </c>
    </row>
    <row r="706" spans="1:9" x14ac:dyDescent="0.3">
      <c r="A706" t="s">
        <v>5316</v>
      </c>
      <c r="B706" t="s">
        <v>5389</v>
      </c>
      <c r="C706" t="s">
        <v>25253</v>
      </c>
      <c r="D706" t="s">
        <v>25242</v>
      </c>
      <c r="I706">
        <v>7</v>
      </c>
    </row>
    <row r="707" spans="1:9" x14ac:dyDescent="0.3">
      <c r="A707" t="s">
        <v>5417</v>
      </c>
      <c r="B707" t="s">
        <v>5447</v>
      </c>
      <c r="C707" t="s">
        <v>25243</v>
      </c>
      <c r="I707">
        <v>6.1</v>
      </c>
    </row>
    <row r="708" spans="1:9" x14ac:dyDescent="0.3">
      <c r="A708" t="s">
        <v>5322</v>
      </c>
      <c r="B708" t="s">
        <v>5359</v>
      </c>
      <c r="C708" t="s">
        <v>25244</v>
      </c>
      <c r="D708" t="s">
        <v>25245</v>
      </c>
      <c r="E708" t="s">
        <v>25246</v>
      </c>
      <c r="I708">
        <v>6.6</v>
      </c>
    </row>
    <row r="709" spans="1:9" x14ac:dyDescent="0.3">
      <c r="A709" t="s">
        <v>5447</v>
      </c>
      <c r="B709" t="s">
        <v>5447</v>
      </c>
      <c r="I709">
        <v>5.5</v>
      </c>
    </row>
    <row r="710" spans="1:9" x14ac:dyDescent="0.3">
      <c r="A710" t="s">
        <v>5547</v>
      </c>
      <c r="B710" t="s">
        <v>5389</v>
      </c>
      <c r="C710" t="s">
        <v>25250</v>
      </c>
      <c r="D710" t="s">
        <v>25252</v>
      </c>
      <c r="I710">
        <v>5.9</v>
      </c>
    </row>
    <row r="711" spans="1:9" x14ac:dyDescent="0.3">
      <c r="A711" t="s">
        <v>5479</v>
      </c>
      <c r="B711" t="s">
        <v>5359</v>
      </c>
      <c r="C711" t="s">
        <v>25245</v>
      </c>
      <c r="D711" t="s">
        <v>25246</v>
      </c>
      <c r="I711">
        <v>5.4</v>
      </c>
    </row>
    <row r="712" spans="1:9" x14ac:dyDescent="0.3">
      <c r="A712" t="s">
        <v>5512</v>
      </c>
      <c r="B712" t="s">
        <v>5389</v>
      </c>
      <c r="C712" t="s">
        <v>25241</v>
      </c>
      <c r="D712" t="s">
        <v>25242</v>
      </c>
      <c r="I712">
        <v>6.4</v>
      </c>
    </row>
    <row r="713" spans="1:9" x14ac:dyDescent="0.3">
      <c r="A713" t="s">
        <v>5310</v>
      </c>
      <c r="B713" t="s">
        <v>5558</v>
      </c>
      <c r="C713" t="s">
        <v>25243</v>
      </c>
      <c r="I713">
        <v>5.7</v>
      </c>
    </row>
    <row r="714" spans="1:9" x14ac:dyDescent="0.3">
      <c r="A714" t="s">
        <v>5487</v>
      </c>
      <c r="B714" t="s">
        <v>5447</v>
      </c>
      <c r="C714" t="s">
        <v>25250</v>
      </c>
      <c r="D714" t="s">
        <v>25240</v>
      </c>
      <c r="E714" t="s">
        <v>25243</v>
      </c>
      <c r="I714">
        <v>6.7</v>
      </c>
    </row>
    <row r="715" spans="1:9" x14ac:dyDescent="0.3">
      <c r="A715" t="s">
        <v>5319</v>
      </c>
      <c r="B715" t="s">
        <v>5389</v>
      </c>
      <c r="C715" t="s">
        <v>25245</v>
      </c>
      <c r="D715" t="s">
        <v>25253</v>
      </c>
      <c r="E715" t="s">
        <v>25242</v>
      </c>
      <c r="I715">
        <v>7.1</v>
      </c>
    </row>
    <row r="716" spans="1:9" x14ac:dyDescent="0.3">
      <c r="A716" t="s">
        <v>5579</v>
      </c>
      <c r="B716" t="s">
        <v>5558</v>
      </c>
      <c r="C716" t="s">
        <v>25252</v>
      </c>
      <c r="I716">
        <v>6.8</v>
      </c>
    </row>
    <row r="717" spans="1:9" x14ac:dyDescent="0.3">
      <c r="A717" t="s">
        <v>5592</v>
      </c>
      <c r="B717" t="s">
        <v>5558</v>
      </c>
      <c r="C717" t="s">
        <v>25243</v>
      </c>
      <c r="D717" t="s">
        <v>25249</v>
      </c>
      <c r="I717">
        <v>6.5</v>
      </c>
    </row>
    <row r="718" spans="1:9" x14ac:dyDescent="0.3">
      <c r="A718" t="s">
        <v>5459</v>
      </c>
      <c r="B718" t="s">
        <v>25258</v>
      </c>
      <c r="C718" t="s">
        <v>25250</v>
      </c>
      <c r="D718" t="s">
        <v>25242</v>
      </c>
      <c r="I718">
        <v>7.6</v>
      </c>
    </row>
    <row r="719" spans="1:9" x14ac:dyDescent="0.3">
      <c r="A719" t="s">
        <v>5441</v>
      </c>
      <c r="B719" t="s">
        <v>5389</v>
      </c>
      <c r="C719" t="s">
        <v>25239</v>
      </c>
      <c r="D719" t="s">
        <v>25240</v>
      </c>
      <c r="E719" t="s">
        <v>25242</v>
      </c>
      <c r="I719">
        <v>5.5</v>
      </c>
    </row>
    <row r="720" spans="1:9" x14ac:dyDescent="0.3">
      <c r="A720" t="s">
        <v>5358</v>
      </c>
      <c r="B720" t="s">
        <v>5389</v>
      </c>
      <c r="C720" t="s">
        <v>25250</v>
      </c>
      <c r="D720" t="s">
        <v>25242</v>
      </c>
      <c r="I720">
        <v>6.5</v>
      </c>
    </row>
    <row r="721" spans="1:9" x14ac:dyDescent="0.3">
      <c r="A721" t="s">
        <v>5378</v>
      </c>
      <c r="B721" t="s">
        <v>5389</v>
      </c>
      <c r="C721" t="s">
        <v>25253</v>
      </c>
      <c r="D721" t="s">
        <v>25248</v>
      </c>
      <c r="E721" t="s">
        <v>25242</v>
      </c>
      <c r="I721">
        <v>7</v>
      </c>
    </row>
    <row r="722" spans="1:9" x14ac:dyDescent="0.3">
      <c r="A722" t="s">
        <v>5512</v>
      </c>
      <c r="B722" t="s">
        <v>5389</v>
      </c>
      <c r="C722" t="s">
        <v>25241</v>
      </c>
      <c r="D722" t="s">
        <v>25242</v>
      </c>
      <c r="I722">
        <v>5.8</v>
      </c>
    </row>
    <row r="723" spans="1:9" x14ac:dyDescent="0.3">
      <c r="A723" t="s">
        <v>5593</v>
      </c>
      <c r="B723" t="s">
        <v>5814</v>
      </c>
      <c r="C723" t="s">
        <v>25259</v>
      </c>
      <c r="I723">
        <v>7.3</v>
      </c>
    </row>
    <row r="724" spans="1:9" x14ac:dyDescent="0.3">
      <c r="A724" t="s">
        <v>5594</v>
      </c>
      <c r="B724" t="s">
        <v>5558</v>
      </c>
      <c r="C724" t="s">
        <v>25242</v>
      </c>
      <c r="I724">
        <v>6.6</v>
      </c>
    </row>
    <row r="725" spans="1:9" x14ac:dyDescent="0.3">
      <c r="A725" t="s">
        <v>5392</v>
      </c>
      <c r="B725" t="s">
        <v>5389</v>
      </c>
      <c r="C725" t="s">
        <v>25239</v>
      </c>
      <c r="D725" t="s">
        <v>25245</v>
      </c>
      <c r="E725" t="s">
        <v>25253</v>
      </c>
      <c r="I725">
        <v>4.4000000000000004</v>
      </c>
    </row>
    <row r="726" spans="1:9" x14ac:dyDescent="0.3">
      <c r="A726" t="s">
        <v>5595</v>
      </c>
      <c r="B726" t="s">
        <v>5915</v>
      </c>
      <c r="C726" t="s">
        <v>25246</v>
      </c>
      <c r="D726" t="s">
        <v>25240</v>
      </c>
      <c r="I726">
        <v>7.7</v>
      </c>
    </row>
    <row r="727" spans="1:9" x14ac:dyDescent="0.3">
      <c r="A727" t="s">
        <v>5522</v>
      </c>
      <c r="B727" t="s">
        <v>5937</v>
      </c>
      <c r="C727" t="s">
        <v>25242</v>
      </c>
      <c r="I727">
        <v>5</v>
      </c>
    </row>
    <row r="728" spans="1:9" x14ac:dyDescent="0.3">
      <c r="A728" t="s">
        <v>5321</v>
      </c>
      <c r="B728" t="s">
        <v>5389</v>
      </c>
      <c r="C728" t="s">
        <v>25253</v>
      </c>
      <c r="D728" t="s">
        <v>25250</v>
      </c>
      <c r="E728" t="s">
        <v>25242</v>
      </c>
      <c r="I728">
        <v>7.7</v>
      </c>
    </row>
    <row r="729" spans="1:9" x14ac:dyDescent="0.3">
      <c r="A729" t="s">
        <v>5328</v>
      </c>
      <c r="B729" t="s">
        <v>5447</v>
      </c>
      <c r="C729" t="s">
        <v>25246</v>
      </c>
      <c r="D729" t="s">
        <v>25240</v>
      </c>
      <c r="I729">
        <v>4.4000000000000004</v>
      </c>
    </row>
    <row r="730" spans="1:9" x14ac:dyDescent="0.3">
      <c r="A730" t="s">
        <v>5363</v>
      </c>
      <c r="B730" t="s">
        <v>5447</v>
      </c>
      <c r="C730" t="s">
        <v>25253</v>
      </c>
      <c r="I730">
        <v>6.1</v>
      </c>
    </row>
    <row r="731" spans="1:9" x14ac:dyDescent="0.3">
      <c r="A731" t="s">
        <v>5528</v>
      </c>
      <c r="B731" t="s">
        <v>5447</v>
      </c>
      <c r="C731" t="s">
        <v>25246</v>
      </c>
      <c r="I731">
        <v>5.4</v>
      </c>
    </row>
    <row r="732" spans="1:9" x14ac:dyDescent="0.3">
      <c r="A732" t="s">
        <v>5596</v>
      </c>
      <c r="B732" t="s">
        <v>5389</v>
      </c>
      <c r="C732" t="s">
        <v>25240</v>
      </c>
      <c r="D732" t="s">
        <v>25254</v>
      </c>
      <c r="E732" t="s">
        <v>25241</v>
      </c>
      <c r="I732">
        <v>6.8</v>
      </c>
    </row>
    <row r="733" spans="1:9" x14ac:dyDescent="0.3">
      <c r="A733" t="s">
        <v>5558</v>
      </c>
      <c r="B733" t="s">
        <v>5558</v>
      </c>
      <c r="I733">
        <v>6.5</v>
      </c>
    </row>
    <row r="734" spans="1:9" x14ac:dyDescent="0.3">
      <c r="A734" t="s">
        <v>5314</v>
      </c>
      <c r="B734" t="s">
        <v>5359</v>
      </c>
      <c r="C734" t="s">
        <v>25244</v>
      </c>
      <c r="D734" t="s">
        <v>25245</v>
      </c>
      <c r="E734" t="s">
        <v>25246</v>
      </c>
      <c r="F734" t="s">
        <v>25240</v>
      </c>
      <c r="I734">
        <v>7</v>
      </c>
    </row>
    <row r="735" spans="1:9" x14ac:dyDescent="0.3">
      <c r="A735" t="s">
        <v>5552</v>
      </c>
      <c r="B735" t="s">
        <v>5389</v>
      </c>
      <c r="C735" t="s">
        <v>25239</v>
      </c>
      <c r="D735" t="s">
        <v>25253</v>
      </c>
      <c r="E735" t="s">
        <v>25242</v>
      </c>
      <c r="I735">
        <v>6.3</v>
      </c>
    </row>
    <row r="736" spans="1:9" x14ac:dyDescent="0.3">
      <c r="A736" t="s">
        <v>5414</v>
      </c>
      <c r="B736" t="s">
        <v>5389</v>
      </c>
      <c r="C736" t="s">
        <v>25248</v>
      </c>
      <c r="D736" t="s">
        <v>25241</v>
      </c>
      <c r="E736" t="s">
        <v>25242</v>
      </c>
      <c r="I736">
        <v>6.3</v>
      </c>
    </row>
    <row r="737" spans="1:9" x14ac:dyDescent="0.3">
      <c r="A737" t="s">
        <v>5310</v>
      </c>
      <c r="B737" t="s">
        <v>5558</v>
      </c>
      <c r="C737" t="s">
        <v>25243</v>
      </c>
      <c r="I737">
        <v>6.1</v>
      </c>
    </row>
    <row r="738" spans="1:9" x14ac:dyDescent="0.3">
      <c r="A738" t="s">
        <v>5314</v>
      </c>
      <c r="B738" t="s">
        <v>5359</v>
      </c>
      <c r="C738" t="s">
        <v>25244</v>
      </c>
      <c r="D738" t="s">
        <v>25245</v>
      </c>
      <c r="E738" t="s">
        <v>25246</v>
      </c>
      <c r="F738" t="s">
        <v>25240</v>
      </c>
      <c r="I738">
        <v>6.1</v>
      </c>
    </row>
    <row r="739" spans="1:9" x14ac:dyDescent="0.3">
      <c r="A739" t="s">
        <v>5438</v>
      </c>
      <c r="B739" t="s">
        <v>5389</v>
      </c>
      <c r="C739" t="s">
        <v>25245</v>
      </c>
      <c r="D739" t="s">
        <v>25241</v>
      </c>
      <c r="I739">
        <v>5.3</v>
      </c>
    </row>
    <row r="740" spans="1:9" x14ac:dyDescent="0.3">
      <c r="A740" t="s">
        <v>5297</v>
      </c>
      <c r="B740" t="s">
        <v>5389</v>
      </c>
      <c r="C740" t="s">
        <v>25242</v>
      </c>
      <c r="I740">
        <v>5.4</v>
      </c>
    </row>
    <row r="741" spans="1:9" x14ac:dyDescent="0.3">
      <c r="A741" t="s">
        <v>5358</v>
      </c>
      <c r="B741" t="s">
        <v>5389</v>
      </c>
      <c r="C741" t="s">
        <v>25250</v>
      </c>
      <c r="D741" t="s">
        <v>25242</v>
      </c>
      <c r="I741">
        <v>6.2</v>
      </c>
    </row>
    <row r="742" spans="1:9" x14ac:dyDescent="0.3">
      <c r="A742" t="s">
        <v>5597</v>
      </c>
      <c r="B742" t="s">
        <v>5960</v>
      </c>
      <c r="C742" t="s">
        <v>25245</v>
      </c>
      <c r="D742" t="s">
        <v>25250</v>
      </c>
      <c r="I742">
        <v>6.6</v>
      </c>
    </row>
    <row r="743" spans="1:9" x14ac:dyDescent="0.3">
      <c r="A743" t="s">
        <v>5321</v>
      </c>
      <c r="B743" t="s">
        <v>5389</v>
      </c>
      <c r="C743" t="s">
        <v>25253</v>
      </c>
      <c r="D743" t="s">
        <v>25250</v>
      </c>
      <c r="E743" t="s">
        <v>25242</v>
      </c>
      <c r="I743">
        <v>5.9</v>
      </c>
    </row>
    <row r="744" spans="1:9" x14ac:dyDescent="0.3">
      <c r="A744" t="s">
        <v>5598</v>
      </c>
      <c r="B744" t="s">
        <v>5389</v>
      </c>
      <c r="C744" t="s">
        <v>25254</v>
      </c>
      <c r="D744" t="s">
        <v>25241</v>
      </c>
      <c r="I744">
        <v>6.3</v>
      </c>
    </row>
    <row r="745" spans="1:9" x14ac:dyDescent="0.3">
      <c r="A745" t="s">
        <v>5480</v>
      </c>
      <c r="B745" t="s">
        <v>5389</v>
      </c>
      <c r="C745" t="s">
        <v>25253</v>
      </c>
      <c r="D745" t="s">
        <v>25250</v>
      </c>
      <c r="E745" t="s">
        <v>25248</v>
      </c>
      <c r="F745" t="s">
        <v>25242</v>
      </c>
      <c r="I745">
        <v>7.2</v>
      </c>
    </row>
    <row r="746" spans="1:9" x14ac:dyDescent="0.3">
      <c r="A746" t="s">
        <v>5314</v>
      </c>
      <c r="B746" t="s">
        <v>5359</v>
      </c>
      <c r="C746" t="s">
        <v>25244</v>
      </c>
      <c r="D746" t="s">
        <v>25245</v>
      </c>
      <c r="E746" t="s">
        <v>25246</v>
      </c>
      <c r="F746" t="s">
        <v>25240</v>
      </c>
      <c r="I746">
        <v>6.8</v>
      </c>
    </row>
    <row r="747" spans="1:9" x14ac:dyDescent="0.3">
      <c r="A747" t="s">
        <v>5487</v>
      </c>
      <c r="B747" t="s">
        <v>5447</v>
      </c>
      <c r="C747" t="s">
        <v>25250</v>
      </c>
      <c r="D747" t="s">
        <v>25240</v>
      </c>
      <c r="E747" t="s">
        <v>25243</v>
      </c>
      <c r="I747">
        <v>6.1</v>
      </c>
    </row>
    <row r="748" spans="1:9" x14ac:dyDescent="0.3">
      <c r="A748" t="s">
        <v>5366</v>
      </c>
      <c r="B748" t="s">
        <v>5389</v>
      </c>
      <c r="C748" t="s">
        <v>25239</v>
      </c>
      <c r="D748" t="s">
        <v>25244</v>
      </c>
      <c r="E748" t="s">
        <v>25245</v>
      </c>
      <c r="F748" t="s">
        <v>25246</v>
      </c>
      <c r="G748" t="s">
        <v>25240</v>
      </c>
      <c r="I748">
        <v>7.8</v>
      </c>
    </row>
    <row r="749" spans="1:9" x14ac:dyDescent="0.3">
      <c r="A749" t="s">
        <v>5422</v>
      </c>
      <c r="B749" t="s">
        <v>5389</v>
      </c>
      <c r="C749" t="s">
        <v>25245</v>
      </c>
      <c r="D749" t="s">
        <v>25253</v>
      </c>
      <c r="I749">
        <v>5</v>
      </c>
    </row>
    <row r="750" spans="1:9" x14ac:dyDescent="0.3">
      <c r="A750" t="s">
        <v>5313</v>
      </c>
      <c r="B750" t="s">
        <v>5389</v>
      </c>
      <c r="C750" t="s">
        <v>25239</v>
      </c>
      <c r="D750" t="s">
        <v>25240</v>
      </c>
      <c r="E750" t="s">
        <v>25241</v>
      </c>
      <c r="F750" t="s">
        <v>25242</v>
      </c>
      <c r="I750">
        <v>6.2</v>
      </c>
    </row>
    <row r="751" spans="1:9" x14ac:dyDescent="0.3">
      <c r="A751" t="s">
        <v>5321</v>
      </c>
      <c r="B751" t="s">
        <v>5389</v>
      </c>
      <c r="C751" t="s">
        <v>25253</v>
      </c>
      <c r="D751" t="s">
        <v>25250</v>
      </c>
      <c r="E751" t="s">
        <v>25242</v>
      </c>
      <c r="I751">
        <v>6.7</v>
      </c>
    </row>
    <row r="752" spans="1:9" x14ac:dyDescent="0.3">
      <c r="A752" t="s">
        <v>5599</v>
      </c>
      <c r="B752" t="s">
        <v>5359</v>
      </c>
      <c r="C752" t="s">
        <v>25245</v>
      </c>
      <c r="I752">
        <v>4.9000000000000004</v>
      </c>
    </row>
    <row r="753" spans="1:9" x14ac:dyDescent="0.3">
      <c r="A753" t="s">
        <v>5600</v>
      </c>
      <c r="B753" t="s">
        <v>5960</v>
      </c>
      <c r="C753" t="s">
        <v>25250</v>
      </c>
      <c r="D753" t="s">
        <v>25251</v>
      </c>
      <c r="E753" t="s">
        <v>25252</v>
      </c>
      <c r="I753">
        <v>7.4</v>
      </c>
    </row>
    <row r="754" spans="1:9" x14ac:dyDescent="0.3">
      <c r="A754" t="s">
        <v>5462</v>
      </c>
      <c r="B754" t="s">
        <v>25258</v>
      </c>
      <c r="C754" t="s">
        <v>25250</v>
      </c>
      <c r="D754" t="s">
        <v>25248</v>
      </c>
      <c r="E754" t="s">
        <v>25242</v>
      </c>
      <c r="I754">
        <v>7.1</v>
      </c>
    </row>
    <row r="755" spans="1:9" x14ac:dyDescent="0.3">
      <c r="A755" t="s">
        <v>5601</v>
      </c>
      <c r="B755" t="s">
        <v>5447</v>
      </c>
      <c r="C755" t="s">
        <v>25253</v>
      </c>
      <c r="D755" t="s">
        <v>25243</v>
      </c>
      <c r="E755" t="s">
        <v>25242</v>
      </c>
      <c r="I755">
        <v>6.2</v>
      </c>
    </row>
    <row r="756" spans="1:9" x14ac:dyDescent="0.3">
      <c r="A756" t="s">
        <v>5497</v>
      </c>
      <c r="B756" t="s">
        <v>5447</v>
      </c>
      <c r="C756" t="s">
        <v>25246</v>
      </c>
      <c r="D756" t="s">
        <v>25241</v>
      </c>
      <c r="I756">
        <v>4.9000000000000004</v>
      </c>
    </row>
    <row r="757" spans="1:9" x14ac:dyDescent="0.3">
      <c r="A757" t="s">
        <v>5316</v>
      </c>
      <c r="B757" t="s">
        <v>5389</v>
      </c>
      <c r="C757" t="s">
        <v>25253</v>
      </c>
      <c r="D757" t="s">
        <v>25242</v>
      </c>
      <c r="I757">
        <v>6.1</v>
      </c>
    </row>
    <row r="758" spans="1:9" x14ac:dyDescent="0.3">
      <c r="A758" t="s">
        <v>5337</v>
      </c>
      <c r="B758" t="s">
        <v>5359</v>
      </c>
      <c r="C758" t="s">
        <v>25244</v>
      </c>
      <c r="D758" t="s">
        <v>25245</v>
      </c>
      <c r="E758" t="s">
        <v>25246</v>
      </c>
      <c r="F758" t="s">
        <v>25241</v>
      </c>
      <c r="I758">
        <v>6.1</v>
      </c>
    </row>
    <row r="759" spans="1:9" x14ac:dyDescent="0.3">
      <c r="A759" t="s">
        <v>5311</v>
      </c>
      <c r="B759" t="s">
        <v>5389</v>
      </c>
      <c r="C759" t="s">
        <v>25239</v>
      </c>
      <c r="D759" t="s">
        <v>25241</v>
      </c>
      <c r="E759" t="s">
        <v>25242</v>
      </c>
      <c r="I759">
        <v>6.4</v>
      </c>
    </row>
    <row r="760" spans="1:9" x14ac:dyDescent="0.3">
      <c r="A760" t="s">
        <v>5602</v>
      </c>
      <c r="B760" t="s">
        <v>5447</v>
      </c>
      <c r="C760" t="s">
        <v>25253</v>
      </c>
      <c r="D760" t="s">
        <v>25243</v>
      </c>
      <c r="I760">
        <v>6.3</v>
      </c>
    </row>
    <row r="761" spans="1:9" x14ac:dyDescent="0.3">
      <c r="A761" t="s">
        <v>5579</v>
      </c>
      <c r="B761" t="s">
        <v>5558</v>
      </c>
      <c r="C761" t="s">
        <v>25252</v>
      </c>
      <c r="I761">
        <v>6.8</v>
      </c>
    </row>
    <row r="762" spans="1:9" x14ac:dyDescent="0.3">
      <c r="A762" t="s">
        <v>5462</v>
      </c>
      <c r="B762" t="s">
        <v>25258</v>
      </c>
      <c r="C762" t="s">
        <v>25250</v>
      </c>
      <c r="D762" t="s">
        <v>25248</v>
      </c>
      <c r="E762" t="s">
        <v>25242</v>
      </c>
      <c r="I762">
        <v>6.6</v>
      </c>
    </row>
    <row r="763" spans="1:9" x14ac:dyDescent="0.3">
      <c r="A763" t="s">
        <v>5603</v>
      </c>
      <c r="B763" t="s">
        <v>5714</v>
      </c>
      <c r="C763" t="s">
        <v>25248</v>
      </c>
      <c r="D763" t="s">
        <v>25241</v>
      </c>
      <c r="E763" t="s">
        <v>25242</v>
      </c>
      <c r="I763">
        <v>5.7</v>
      </c>
    </row>
    <row r="764" spans="1:9" x14ac:dyDescent="0.3">
      <c r="A764" t="s">
        <v>5363</v>
      </c>
      <c r="B764" t="s">
        <v>5447</v>
      </c>
      <c r="C764" t="s">
        <v>25253</v>
      </c>
      <c r="I764">
        <v>5.9</v>
      </c>
    </row>
    <row r="765" spans="1:9" x14ac:dyDescent="0.3">
      <c r="A765" t="s">
        <v>5480</v>
      </c>
      <c r="B765" t="s">
        <v>5389</v>
      </c>
      <c r="C765" t="s">
        <v>25253</v>
      </c>
      <c r="D765" t="s">
        <v>25250</v>
      </c>
      <c r="E765" t="s">
        <v>25248</v>
      </c>
      <c r="F765" t="s">
        <v>25242</v>
      </c>
      <c r="I765">
        <v>6</v>
      </c>
    </row>
    <row r="766" spans="1:9" x14ac:dyDescent="0.3">
      <c r="A766" t="s">
        <v>5321</v>
      </c>
      <c r="B766" t="s">
        <v>5389</v>
      </c>
      <c r="C766" t="s">
        <v>25253</v>
      </c>
      <c r="D766" t="s">
        <v>25250</v>
      </c>
      <c r="E766" t="s">
        <v>25242</v>
      </c>
      <c r="I766">
        <v>6.1</v>
      </c>
    </row>
    <row r="767" spans="1:9" x14ac:dyDescent="0.3">
      <c r="A767" t="s">
        <v>5604</v>
      </c>
      <c r="B767" t="s">
        <v>5960</v>
      </c>
      <c r="C767" t="s">
        <v>25250</v>
      </c>
      <c r="D767" t="s">
        <v>25259</v>
      </c>
      <c r="I767">
        <v>6.7</v>
      </c>
    </row>
    <row r="768" spans="1:9" x14ac:dyDescent="0.3">
      <c r="A768" t="s">
        <v>5605</v>
      </c>
      <c r="B768" t="s">
        <v>5558</v>
      </c>
      <c r="C768" t="s">
        <v>25240</v>
      </c>
      <c r="D768" t="s">
        <v>25252</v>
      </c>
      <c r="I768">
        <v>6.7</v>
      </c>
    </row>
    <row r="769" spans="1:9" x14ac:dyDescent="0.3">
      <c r="A769" t="s">
        <v>5606</v>
      </c>
      <c r="B769" t="s">
        <v>5359</v>
      </c>
      <c r="C769" t="s">
        <v>25245</v>
      </c>
      <c r="D769" t="s">
        <v>25250</v>
      </c>
      <c r="E769" t="s">
        <v>25259</v>
      </c>
      <c r="I769">
        <v>7.9</v>
      </c>
    </row>
    <row r="770" spans="1:9" x14ac:dyDescent="0.3">
      <c r="A770" t="s">
        <v>5350</v>
      </c>
      <c r="B770" t="s">
        <v>5915</v>
      </c>
      <c r="C770" t="s">
        <v>25245</v>
      </c>
      <c r="D770" t="s">
        <v>25246</v>
      </c>
      <c r="E770" t="s">
        <v>25240</v>
      </c>
      <c r="I770">
        <v>5</v>
      </c>
    </row>
    <row r="771" spans="1:9" x14ac:dyDescent="0.3">
      <c r="A771" t="s">
        <v>5552</v>
      </c>
      <c r="B771" t="s">
        <v>5389</v>
      </c>
      <c r="C771" t="s">
        <v>25239</v>
      </c>
      <c r="D771" t="s">
        <v>25253</v>
      </c>
      <c r="E771" t="s">
        <v>25242</v>
      </c>
      <c r="I771">
        <v>4.3</v>
      </c>
    </row>
    <row r="772" spans="1:9" x14ac:dyDescent="0.3">
      <c r="A772" t="s">
        <v>5607</v>
      </c>
      <c r="B772" t="s">
        <v>5389</v>
      </c>
      <c r="C772" t="s">
        <v>25240</v>
      </c>
      <c r="D772" t="s">
        <v>25254</v>
      </c>
      <c r="E772" t="s">
        <v>25241</v>
      </c>
      <c r="F772" t="s">
        <v>25242</v>
      </c>
      <c r="I772">
        <v>5.7</v>
      </c>
    </row>
    <row r="773" spans="1:9" x14ac:dyDescent="0.3">
      <c r="A773" t="s">
        <v>5608</v>
      </c>
      <c r="B773" t="s">
        <v>5359</v>
      </c>
      <c r="C773" t="s">
        <v>25244</v>
      </c>
      <c r="D773" t="s">
        <v>25245</v>
      </c>
      <c r="E773" t="s">
        <v>25250</v>
      </c>
      <c r="F773" t="s">
        <v>25246</v>
      </c>
      <c r="G773" t="s">
        <v>25240</v>
      </c>
      <c r="H773" t="s">
        <v>25243</v>
      </c>
      <c r="I773">
        <v>6.7</v>
      </c>
    </row>
    <row r="774" spans="1:9" x14ac:dyDescent="0.3">
      <c r="A774" t="s">
        <v>5609</v>
      </c>
      <c r="B774" t="s">
        <v>5714</v>
      </c>
      <c r="C774" t="s">
        <v>25241</v>
      </c>
      <c r="D774" t="s">
        <v>25242</v>
      </c>
      <c r="I774">
        <v>6.7</v>
      </c>
    </row>
    <row r="775" spans="1:9" x14ac:dyDescent="0.3">
      <c r="A775" t="s">
        <v>5610</v>
      </c>
      <c r="B775" t="s">
        <v>5558</v>
      </c>
      <c r="C775" t="s">
        <v>25240</v>
      </c>
      <c r="D775" t="s">
        <v>25248</v>
      </c>
      <c r="E775" t="s">
        <v>25243</v>
      </c>
      <c r="F775" t="s">
        <v>25242</v>
      </c>
      <c r="I775">
        <v>6.1</v>
      </c>
    </row>
    <row r="776" spans="1:9" x14ac:dyDescent="0.3">
      <c r="A776" t="s">
        <v>5462</v>
      </c>
      <c r="B776" t="s">
        <v>25258</v>
      </c>
      <c r="C776" t="s">
        <v>25250</v>
      </c>
      <c r="D776" t="s">
        <v>25248</v>
      </c>
      <c r="E776" t="s">
        <v>25242</v>
      </c>
      <c r="I776">
        <v>5.6</v>
      </c>
    </row>
    <row r="777" spans="1:9" x14ac:dyDescent="0.3">
      <c r="A777" t="s">
        <v>5611</v>
      </c>
      <c r="B777" t="s">
        <v>5389</v>
      </c>
      <c r="C777" t="s">
        <v>25239</v>
      </c>
      <c r="D777" t="s">
        <v>25250</v>
      </c>
      <c r="E777" t="s">
        <v>25251</v>
      </c>
      <c r="F777" t="s">
        <v>25243</v>
      </c>
      <c r="G777" t="s">
        <v>25255</v>
      </c>
      <c r="I777">
        <v>6.6</v>
      </c>
    </row>
    <row r="778" spans="1:9" x14ac:dyDescent="0.3">
      <c r="A778" t="s">
        <v>5358</v>
      </c>
      <c r="B778" t="s">
        <v>5389</v>
      </c>
      <c r="C778" t="s">
        <v>25250</v>
      </c>
      <c r="D778" t="s">
        <v>25242</v>
      </c>
      <c r="I778">
        <v>6.9</v>
      </c>
    </row>
    <row r="779" spans="1:9" x14ac:dyDescent="0.3">
      <c r="A779" t="s">
        <v>5609</v>
      </c>
      <c r="B779" t="s">
        <v>5714</v>
      </c>
      <c r="C779" t="s">
        <v>25241</v>
      </c>
      <c r="D779" t="s">
        <v>25242</v>
      </c>
      <c r="I779">
        <v>4.8</v>
      </c>
    </row>
    <row r="780" spans="1:9" x14ac:dyDescent="0.3">
      <c r="A780" t="s">
        <v>5612</v>
      </c>
      <c r="B780" t="s">
        <v>5558</v>
      </c>
      <c r="C780" t="s">
        <v>25240</v>
      </c>
      <c r="D780" t="s">
        <v>25248</v>
      </c>
      <c r="E780" t="s">
        <v>25243</v>
      </c>
      <c r="I780">
        <v>6.2</v>
      </c>
    </row>
    <row r="781" spans="1:9" x14ac:dyDescent="0.3">
      <c r="A781" t="s">
        <v>5613</v>
      </c>
      <c r="B781" t="s">
        <v>5385</v>
      </c>
      <c r="C781" t="s">
        <v>25254</v>
      </c>
      <c r="D781" t="s">
        <v>25248</v>
      </c>
      <c r="E781" t="s">
        <v>25243</v>
      </c>
      <c r="I781">
        <v>6</v>
      </c>
    </row>
    <row r="782" spans="1:9" x14ac:dyDescent="0.3">
      <c r="A782" t="s">
        <v>5614</v>
      </c>
      <c r="B782" t="s">
        <v>5359</v>
      </c>
      <c r="C782" t="s">
        <v>25245</v>
      </c>
      <c r="D782" t="s">
        <v>25246</v>
      </c>
      <c r="E782" t="s">
        <v>25243</v>
      </c>
      <c r="F782" t="s">
        <v>25241</v>
      </c>
      <c r="I782">
        <v>4.9000000000000004</v>
      </c>
    </row>
    <row r="783" spans="1:9" x14ac:dyDescent="0.3">
      <c r="A783" t="s">
        <v>5615</v>
      </c>
      <c r="B783" t="s">
        <v>5558</v>
      </c>
      <c r="C783" t="s">
        <v>25254</v>
      </c>
      <c r="D783" t="s">
        <v>25242</v>
      </c>
      <c r="I783">
        <v>5.6</v>
      </c>
    </row>
    <row r="784" spans="1:9" x14ac:dyDescent="0.3">
      <c r="A784" t="s">
        <v>5491</v>
      </c>
      <c r="B784" t="s">
        <v>5447</v>
      </c>
      <c r="C784" t="s">
        <v>25250</v>
      </c>
      <c r="I784">
        <v>6.1</v>
      </c>
    </row>
    <row r="785" spans="1:9" x14ac:dyDescent="0.3">
      <c r="A785" t="s">
        <v>5308</v>
      </c>
      <c r="B785" t="s">
        <v>5359</v>
      </c>
      <c r="C785" t="s">
        <v>25246</v>
      </c>
      <c r="D785" t="s">
        <v>25240</v>
      </c>
      <c r="I785">
        <v>6.1</v>
      </c>
    </row>
    <row r="786" spans="1:9" x14ac:dyDescent="0.3">
      <c r="A786" t="s">
        <v>5524</v>
      </c>
      <c r="B786" t="s">
        <v>5389</v>
      </c>
      <c r="C786" t="s">
        <v>25253</v>
      </c>
      <c r="D786" t="s">
        <v>25240</v>
      </c>
      <c r="E786" t="s">
        <v>25242</v>
      </c>
      <c r="I786">
        <v>4.8</v>
      </c>
    </row>
    <row r="787" spans="1:9" x14ac:dyDescent="0.3">
      <c r="A787" t="s">
        <v>5616</v>
      </c>
      <c r="B787" t="s">
        <v>5389</v>
      </c>
      <c r="C787" t="s">
        <v>25245</v>
      </c>
      <c r="D787" t="s">
        <v>25248</v>
      </c>
      <c r="E787" t="s">
        <v>25243</v>
      </c>
      <c r="I787">
        <v>5.5</v>
      </c>
    </row>
    <row r="788" spans="1:9" x14ac:dyDescent="0.3">
      <c r="A788" t="s">
        <v>5441</v>
      </c>
      <c r="B788" t="s">
        <v>5389</v>
      </c>
      <c r="C788" t="s">
        <v>25239</v>
      </c>
      <c r="D788" t="s">
        <v>25240</v>
      </c>
      <c r="E788" t="s">
        <v>25242</v>
      </c>
      <c r="I788">
        <v>3.8</v>
      </c>
    </row>
    <row r="789" spans="1:9" x14ac:dyDescent="0.3">
      <c r="A789" t="s">
        <v>5380</v>
      </c>
      <c r="B789" t="s">
        <v>5359</v>
      </c>
      <c r="C789" t="s">
        <v>25250</v>
      </c>
      <c r="D789" t="s">
        <v>25243</v>
      </c>
      <c r="E789" t="s">
        <v>25255</v>
      </c>
      <c r="I789">
        <v>6.5</v>
      </c>
    </row>
    <row r="790" spans="1:9" x14ac:dyDescent="0.3">
      <c r="A790" t="s">
        <v>5295</v>
      </c>
      <c r="B790" t="s">
        <v>5389</v>
      </c>
      <c r="C790" t="s">
        <v>25239</v>
      </c>
      <c r="D790" t="s">
        <v>25240</v>
      </c>
      <c r="I790">
        <v>6</v>
      </c>
    </row>
    <row r="791" spans="1:9" x14ac:dyDescent="0.3">
      <c r="A791" t="s">
        <v>5400</v>
      </c>
      <c r="B791" t="s">
        <v>5389</v>
      </c>
      <c r="C791" t="s">
        <v>25250</v>
      </c>
      <c r="D791" t="s">
        <v>25255</v>
      </c>
      <c r="I791">
        <v>6.7</v>
      </c>
    </row>
    <row r="792" spans="1:9" x14ac:dyDescent="0.3">
      <c r="A792" t="s">
        <v>5617</v>
      </c>
      <c r="B792" t="s">
        <v>5389</v>
      </c>
      <c r="C792" t="s">
        <v>25239</v>
      </c>
      <c r="D792" t="s">
        <v>25245</v>
      </c>
      <c r="E792" t="s">
        <v>25243</v>
      </c>
      <c r="F792" t="s">
        <v>25241</v>
      </c>
      <c r="I792">
        <v>8.1</v>
      </c>
    </row>
    <row r="793" spans="1:9" x14ac:dyDescent="0.3">
      <c r="A793" t="s">
        <v>5491</v>
      </c>
      <c r="B793" t="s">
        <v>5447</v>
      </c>
      <c r="C793" t="s">
        <v>25250</v>
      </c>
      <c r="I793">
        <v>4.9000000000000004</v>
      </c>
    </row>
    <row r="794" spans="1:9" x14ac:dyDescent="0.3">
      <c r="A794" t="s">
        <v>5618</v>
      </c>
      <c r="B794" t="s">
        <v>5389</v>
      </c>
      <c r="C794" t="s">
        <v>25256</v>
      </c>
      <c r="D794" t="s">
        <v>25250</v>
      </c>
      <c r="E794" t="s">
        <v>25251</v>
      </c>
      <c r="F794" t="s">
        <v>25242</v>
      </c>
      <c r="G794" t="s">
        <v>25255</v>
      </c>
      <c r="I794">
        <v>7.3</v>
      </c>
    </row>
    <row r="795" spans="1:9" x14ac:dyDescent="0.3">
      <c r="A795" t="s">
        <v>5619</v>
      </c>
      <c r="B795" t="s">
        <v>5359</v>
      </c>
      <c r="C795" t="s">
        <v>25245</v>
      </c>
      <c r="D795" t="s">
        <v>25246</v>
      </c>
      <c r="E795" t="s">
        <v>25240</v>
      </c>
      <c r="F795" t="s">
        <v>25254</v>
      </c>
      <c r="I795">
        <v>6.4</v>
      </c>
    </row>
    <row r="796" spans="1:9" x14ac:dyDescent="0.3">
      <c r="A796" t="s">
        <v>5574</v>
      </c>
      <c r="B796" t="s">
        <v>5447</v>
      </c>
      <c r="C796" t="s">
        <v>25240</v>
      </c>
      <c r="D796" t="s">
        <v>25243</v>
      </c>
      <c r="I796">
        <v>6.7</v>
      </c>
    </row>
    <row r="797" spans="1:9" x14ac:dyDescent="0.3">
      <c r="A797" t="s">
        <v>5620</v>
      </c>
      <c r="B797" t="s">
        <v>5447</v>
      </c>
      <c r="C797" t="s">
        <v>25246</v>
      </c>
      <c r="D797" t="s">
        <v>25243</v>
      </c>
      <c r="E797" t="s">
        <v>25241</v>
      </c>
      <c r="I797">
        <v>3.6</v>
      </c>
    </row>
    <row r="798" spans="1:9" x14ac:dyDescent="0.3">
      <c r="A798" t="s">
        <v>5621</v>
      </c>
      <c r="B798" t="s">
        <v>5389</v>
      </c>
      <c r="C798" t="s">
        <v>25239</v>
      </c>
      <c r="D798" t="s">
        <v>25242</v>
      </c>
      <c r="E798" t="s">
        <v>25255</v>
      </c>
      <c r="I798">
        <v>5.7</v>
      </c>
    </row>
    <row r="799" spans="1:9" x14ac:dyDescent="0.3">
      <c r="A799" t="s">
        <v>5622</v>
      </c>
      <c r="B799" t="s">
        <v>5447</v>
      </c>
      <c r="C799" t="s">
        <v>25250</v>
      </c>
      <c r="D799" t="s">
        <v>25243</v>
      </c>
      <c r="E799" t="s">
        <v>25252</v>
      </c>
      <c r="I799">
        <v>6</v>
      </c>
    </row>
    <row r="800" spans="1:9" x14ac:dyDescent="0.3">
      <c r="A800" t="s">
        <v>5623</v>
      </c>
      <c r="B800" t="s">
        <v>5447</v>
      </c>
      <c r="C800" t="s">
        <v>25249</v>
      </c>
      <c r="I800">
        <v>4.9000000000000004</v>
      </c>
    </row>
    <row r="801" spans="1:9" x14ac:dyDescent="0.3">
      <c r="A801" t="s">
        <v>5397</v>
      </c>
      <c r="B801" t="s">
        <v>5447</v>
      </c>
      <c r="C801" t="s">
        <v>25250</v>
      </c>
      <c r="D801" t="s">
        <v>25243</v>
      </c>
      <c r="I801">
        <v>4.7</v>
      </c>
    </row>
    <row r="802" spans="1:9" x14ac:dyDescent="0.3">
      <c r="A802" t="s">
        <v>5447</v>
      </c>
      <c r="B802" t="s">
        <v>5447</v>
      </c>
      <c r="I802">
        <v>6.3</v>
      </c>
    </row>
    <row r="803" spans="1:9" x14ac:dyDescent="0.3">
      <c r="A803" t="s">
        <v>5562</v>
      </c>
      <c r="B803" t="s">
        <v>5389</v>
      </c>
      <c r="C803" t="s">
        <v>25239</v>
      </c>
      <c r="D803" t="s">
        <v>25254</v>
      </c>
      <c r="E803" t="s">
        <v>25241</v>
      </c>
      <c r="I803">
        <v>5.9</v>
      </c>
    </row>
    <row r="804" spans="1:9" x14ac:dyDescent="0.3">
      <c r="A804" t="s">
        <v>5370</v>
      </c>
      <c r="B804" t="s">
        <v>5389</v>
      </c>
      <c r="C804" t="s">
        <v>25239</v>
      </c>
      <c r="D804" t="s">
        <v>25250</v>
      </c>
      <c r="E804" t="s">
        <v>25251</v>
      </c>
      <c r="F804" t="s">
        <v>25255</v>
      </c>
      <c r="I804">
        <v>5.9</v>
      </c>
    </row>
    <row r="805" spans="1:9" x14ac:dyDescent="0.3">
      <c r="A805" t="s">
        <v>5440</v>
      </c>
      <c r="B805" t="s">
        <v>5558</v>
      </c>
      <c r="C805" t="s">
        <v>25248</v>
      </c>
      <c r="D805" t="s">
        <v>25242</v>
      </c>
      <c r="I805">
        <v>7.5</v>
      </c>
    </row>
    <row r="806" spans="1:9" x14ac:dyDescent="0.3">
      <c r="A806" t="s">
        <v>5447</v>
      </c>
      <c r="B806" t="s">
        <v>5447</v>
      </c>
      <c r="I806">
        <v>5.6</v>
      </c>
    </row>
    <row r="807" spans="1:9" x14ac:dyDescent="0.3">
      <c r="A807" t="s">
        <v>5295</v>
      </c>
      <c r="B807" t="s">
        <v>5389</v>
      </c>
      <c r="C807" t="s">
        <v>25239</v>
      </c>
      <c r="D807" t="s">
        <v>25240</v>
      </c>
      <c r="I807">
        <v>6.4</v>
      </c>
    </row>
    <row r="808" spans="1:9" x14ac:dyDescent="0.3">
      <c r="A808" t="s">
        <v>5624</v>
      </c>
      <c r="B808" t="s">
        <v>5389</v>
      </c>
      <c r="C808" t="s">
        <v>25245</v>
      </c>
      <c r="D808" t="s">
        <v>25253</v>
      </c>
      <c r="E808" t="s">
        <v>25250</v>
      </c>
      <c r="I808">
        <v>6.3</v>
      </c>
    </row>
    <row r="809" spans="1:9" x14ac:dyDescent="0.3">
      <c r="A809" t="s">
        <v>5391</v>
      </c>
      <c r="B809" t="s">
        <v>5389</v>
      </c>
      <c r="C809" t="s">
        <v>25240</v>
      </c>
      <c r="D809" t="s">
        <v>25242</v>
      </c>
      <c r="I809">
        <v>4.3</v>
      </c>
    </row>
    <row r="810" spans="1:9" x14ac:dyDescent="0.3">
      <c r="A810" t="s">
        <v>5625</v>
      </c>
      <c r="B810" t="s">
        <v>5558</v>
      </c>
      <c r="C810" t="s">
        <v>25259</v>
      </c>
      <c r="D810" t="s">
        <v>25243</v>
      </c>
      <c r="E810" t="s">
        <v>25255</v>
      </c>
      <c r="I810">
        <v>5.9</v>
      </c>
    </row>
    <row r="811" spans="1:9" x14ac:dyDescent="0.3">
      <c r="A811" t="s">
        <v>5626</v>
      </c>
      <c r="B811" t="s">
        <v>5389</v>
      </c>
      <c r="C811" t="s">
        <v>25245</v>
      </c>
      <c r="D811" t="s">
        <v>25250</v>
      </c>
      <c r="E811" t="s">
        <v>25246</v>
      </c>
      <c r="F811" t="s">
        <v>25242</v>
      </c>
      <c r="I811">
        <v>5.5</v>
      </c>
    </row>
    <row r="812" spans="1:9" x14ac:dyDescent="0.3">
      <c r="A812" t="s">
        <v>5627</v>
      </c>
      <c r="B812" t="s">
        <v>5389</v>
      </c>
      <c r="C812" t="s">
        <v>25253</v>
      </c>
      <c r="I812">
        <v>6.2</v>
      </c>
    </row>
    <row r="813" spans="1:9" x14ac:dyDescent="0.3">
      <c r="A813" t="s">
        <v>5491</v>
      </c>
      <c r="B813" t="s">
        <v>5447</v>
      </c>
      <c r="C813" t="s">
        <v>25250</v>
      </c>
      <c r="I813">
        <v>8.8000000000000007</v>
      </c>
    </row>
    <row r="814" spans="1:9" x14ac:dyDescent="0.3">
      <c r="A814" t="s">
        <v>5555</v>
      </c>
      <c r="B814" t="s">
        <v>5915</v>
      </c>
      <c r="C814" t="s">
        <v>25245</v>
      </c>
      <c r="D814" t="s">
        <v>25246</v>
      </c>
      <c r="E814" t="s">
        <v>25240</v>
      </c>
      <c r="F814" t="s">
        <v>25259</v>
      </c>
      <c r="I814">
        <v>5.2</v>
      </c>
    </row>
    <row r="815" spans="1:9" x14ac:dyDescent="0.3">
      <c r="A815" t="s">
        <v>5447</v>
      </c>
      <c r="B815" t="s">
        <v>5447</v>
      </c>
      <c r="I815">
        <v>7</v>
      </c>
    </row>
    <row r="816" spans="1:9" x14ac:dyDescent="0.3">
      <c r="A816" t="s">
        <v>5628</v>
      </c>
      <c r="B816" t="s">
        <v>5359</v>
      </c>
      <c r="C816" t="s">
        <v>25244</v>
      </c>
      <c r="D816" t="s">
        <v>25250</v>
      </c>
      <c r="E816" t="s">
        <v>25246</v>
      </c>
      <c r="F816" t="s">
        <v>25251</v>
      </c>
      <c r="G816" t="s">
        <v>25247</v>
      </c>
      <c r="H816" t="s">
        <v>25243</v>
      </c>
      <c r="I816">
        <v>6.6</v>
      </c>
    </row>
    <row r="817" spans="1:9" x14ac:dyDescent="0.3">
      <c r="A817" t="s">
        <v>5629</v>
      </c>
      <c r="B817" t="s">
        <v>5389</v>
      </c>
      <c r="C817" t="s">
        <v>25239</v>
      </c>
      <c r="D817" t="s">
        <v>25250</v>
      </c>
      <c r="E817" t="s">
        <v>25243</v>
      </c>
      <c r="F817" t="s">
        <v>25241</v>
      </c>
      <c r="I817">
        <v>7.3</v>
      </c>
    </row>
    <row r="818" spans="1:9" x14ac:dyDescent="0.3">
      <c r="A818" t="s">
        <v>5485</v>
      </c>
      <c r="B818" t="s">
        <v>5447</v>
      </c>
      <c r="C818" t="s">
        <v>25243</v>
      </c>
      <c r="D818" t="s">
        <v>25241</v>
      </c>
      <c r="I818">
        <v>5.6</v>
      </c>
    </row>
    <row r="819" spans="1:9" x14ac:dyDescent="0.3">
      <c r="A819" t="s">
        <v>5417</v>
      </c>
      <c r="B819" t="s">
        <v>5447</v>
      </c>
      <c r="C819" t="s">
        <v>25243</v>
      </c>
      <c r="I819">
        <v>6.6</v>
      </c>
    </row>
    <row r="820" spans="1:9" x14ac:dyDescent="0.3">
      <c r="A820" t="s">
        <v>5630</v>
      </c>
      <c r="B820" t="s">
        <v>5389</v>
      </c>
      <c r="C820" t="s">
        <v>25239</v>
      </c>
      <c r="D820" t="s">
        <v>25245</v>
      </c>
      <c r="E820" t="s">
        <v>25246</v>
      </c>
      <c r="F820" t="s">
        <v>25243</v>
      </c>
      <c r="I820">
        <v>5.4</v>
      </c>
    </row>
    <row r="821" spans="1:9" x14ac:dyDescent="0.3">
      <c r="A821" t="s">
        <v>5417</v>
      </c>
      <c r="B821" t="s">
        <v>5447</v>
      </c>
      <c r="C821" t="s">
        <v>25243</v>
      </c>
      <c r="I821">
        <v>6.3</v>
      </c>
    </row>
    <row r="822" spans="1:9" x14ac:dyDescent="0.3">
      <c r="A822" t="s">
        <v>5571</v>
      </c>
      <c r="B822" t="s">
        <v>5960</v>
      </c>
      <c r="C822" t="s">
        <v>25250</v>
      </c>
      <c r="D822" t="s">
        <v>25242</v>
      </c>
      <c r="I822">
        <v>7.9</v>
      </c>
    </row>
    <row r="823" spans="1:9" x14ac:dyDescent="0.3">
      <c r="A823" t="s">
        <v>5601</v>
      </c>
      <c r="B823" t="s">
        <v>5447</v>
      </c>
      <c r="C823" t="s">
        <v>25253</v>
      </c>
      <c r="D823" t="s">
        <v>25243</v>
      </c>
      <c r="E823" t="s">
        <v>25242</v>
      </c>
      <c r="I823">
        <v>6.3</v>
      </c>
    </row>
    <row r="824" spans="1:9" x14ac:dyDescent="0.3">
      <c r="A824" t="s">
        <v>5328</v>
      </c>
      <c r="B824" t="s">
        <v>5447</v>
      </c>
      <c r="C824" t="s">
        <v>25246</v>
      </c>
      <c r="D824" t="s">
        <v>25240</v>
      </c>
      <c r="I824">
        <v>6</v>
      </c>
    </row>
    <row r="825" spans="1:9" x14ac:dyDescent="0.3">
      <c r="A825" t="s">
        <v>5316</v>
      </c>
      <c r="B825" t="s">
        <v>5389</v>
      </c>
      <c r="C825" t="s">
        <v>25253</v>
      </c>
      <c r="D825" t="s">
        <v>25242</v>
      </c>
      <c r="I825">
        <v>7.2</v>
      </c>
    </row>
    <row r="826" spans="1:9" x14ac:dyDescent="0.3">
      <c r="A826" t="s">
        <v>5397</v>
      </c>
      <c r="B826" t="s">
        <v>5447</v>
      </c>
      <c r="C826" t="s">
        <v>25250</v>
      </c>
      <c r="D826" t="s">
        <v>25243</v>
      </c>
      <c r="I826">
        <v>5.0999999999999996</v>
      </c>
    </row>
    <row r="827" spans="1:9" x14ac:dyDescent="0.3">
      <c r="A827" t="s">
        <v>5439</v>
      </c>
      <c r="B827" t="s">
        <v>5389</v>
      </c>
      <c r="C827" t="s">
        <v>25250</v>
      </c>
      <c r="D827" t="s">
        <v>25242</v>
      </c>
      <c r="E827" t="s">
        <v>25255</v>
      </c>
      <c r="I827">
        <v>7.3</v>
      </c>
    </row>
    <row r="828" spans="1:9" x14ac:dyDescent="0.3">
      <c r="A828" t="s">
        <v>5405</v>
      </c>
      <c r="B828" t="s">
        <v>5960</v>
      </c>
      <c r="C828" t="s">
        <v>25250</v>
      </c>
      <c r="I828">
        <v>8</v>
      </c>
    </row>
    <row r="829" spans="1:9" x14ac:dyDescent="0.3">
      <c r="A829" t="s">
        <v>5440</v>
      </c>
      <c r="B829" t="s">
        <v>5558</v>
      </c>
      <c r="C829" t="s">
        <v>25248</v>
      </c>
      <c r="D829" t="s">
        <v>25242</v>
      </c>
      <c r="I829">
        <v>6.2</v>
      </c>
    </row>
    <row r="830" spans="1:9" x14ac:dyDescent="0.3">
      <c r="A830" t="s">
        <v>5594</v>
      </c>
      <c r="B830" t="s">
        <v>5558</v>
      </c>
      <c r="C830" t="s">
        <v>25242</v>
      </c>
      <c r="I830">
        <v>6</v>
      </c>
    </row>
    <row r="831" spans="1:9" x14ac:dyDescent="0.3">
      <c r="A831" t="s">
        <v>5342</v>
      </c>
      <c r="B831" t="s">
        <v>5558</v>
      </c>
      <c r="C831" t="s">
        <v>25240</v>
      </c>
      <c r="D831" t="s">
        <v>25243</v>
      </c>
      <c r="I831">
        <v>6.7</v>
      </c>
    </row>
    <row r="832" spans="1:9" x14ac:dyDescent="0.3">
      <c r="A832" t="s">
        <v>5389</v>
      </c>
      <c r="B832" t="s">
        <v>5389</v>
      </c>
      <c r="I832">
        <v>8.1</v>
      </c>
    </row>
    <row r="833" spans="1:9" x14ac:dyDescent="0.3">
      <c r="A833" t="s">
        <v>5447</v>
      </c>
      <c r="B833" t="s">
        <v>5447</v>
      </c>
      <c r="I833">
        <v>6.4</v>
      </c>
    </row>
    <row r="834" spans="1:9" x14ac:dyDescent="0.3">
      <c r="A834" t="s">
        <v>5321</v>
      </c>
      <c r="B834" t="s">
        <v>5389</v>
      </c>
      <c r="C834" t="s">
        <v>25253</v>
      </c>
      <c r="D834" t="s">
        <v>25250</v>
      </c>
      <c r="E834" t="s">
        <v>25242</v>
      </c>
      <c r="I834">
        <v>8</v>
      </c>
    </row>
    <row r="835" spans="1:9" x14ac:dyDescent="0.3">
      <c r="A835" t="s">
        <v>5319</v>
      </c>
      <c r="B835" t="s">
        <v>5389</v>
      </c>
      <c r="C835" t="s">
        <v>25245</v>
      </c>
      <c r="D835" t="s">
        <v>25253</v>
      </c>
      <c r="E835" t="s">
        <v>25242</v>
      </c>
      <c r="I835">
        <v>6.3</v>
      </c>
    </row>
    <row r="836" spans="1:9" x14ac:dyDescent="0.3">
      <c r="A836" t="s">
        <v>5356</v>
      </c>
      <c r="B836" t="s">
        <v>5447</v>
      </c>
      <c r="C836" t="s">
        <v>25240</v>
      </c>
      <c r="D836" t="s">
        <v>25254</v>
      </c>
      <c r="I836">
        <v>6.4</v>
      </c>
    </row>
    <row r="837" spans="1:9" x14ac:dyDescent="0.3">
      <c r="A837" t="s">
        <v>5631</v>
      </c>
      <c r="B837" t="s">
        <v>5389</v>
      </c>
      <c r="C837" t="s">
        <v>25239</v>
      </c>
      <c r="D837" t="s">
        <v>25245</v>
      </c>
      <c r="E837" t="s">
        <v>25249</v>
      </c>
      <c r="I837">
        <v>6.6</v>
      </c>
    </row>
    <row r="838" spans="1:9" x14ac:dyDescent="0.3">
      <c r="A838" t="s">
        <v>5296</v>
      </c>
      <c r="B838" t="s">
        <v>5389</v>
      </c>
      <c r="C838" t="s">
        <v>25239</v>
      </c>
      <c r="D838" t="s">
        <v>25242</v>
      </c>
      <c r="I838">
        <v>6.4</v>
      </c>
    </row>
    <row r="839" spans="1:9" x14ac:dyDescent="0.3">
      <c r="A839" t="s">
        <v>5328</v>
      </c>
      <c r="B839" t="s">
        <v>5447</v>
      </c>
      <c r="C839" t="s">
        <v>25246</v>
      </c>
      <c r="D839" t="s">
        <v>25240</v>
      </c>
      <c r="I839">
        <v>6</v>
      </c>
    </row>
    <row r="840" spans="1:9" x14ac:dyDescent="0.3">
      <c r="A840" t="s">
        <v>5295</v>
      </c>
      <c r="B840" t="s">
        <v>5389</v>
      </c>
      <c r="C840" t="s">
        <v>25239</v>
      </c>
      <c r="D840" t="s">
        <v>25240</v>
      </c>
      <c r="I840">
        <v>6.6</v>
      </c>
    </row>
    <row r="841" spans="1:9" x14ac:dyDescent="0.3">
      <c r="A841" t="s">
        <v>5322</v>
      </c>
      <c r="B841" t="s">
        <v>5359</v>
      </c>
      <c r="C841" t="s">
        <v>25244</v>
      </c>
      <c r="D841" t="s">
        <v>25245</v>
      </c>
      <c r="E841" t="s">
        <v>25246</v>
      </c>
      <c r="I841">
        <v>5.9</v>
      </c>
    </row>
    <row r="842" spans="1:9" x14ac:dyDescent="0.3">
      <c r="A842" t="s">
        <v>5598</v>
      </c>
      <c r="B842" t="s">
        <v>5389</v>
      </c>
      <c r="C842" t="s">
        <v>25254</v>
      </c>
      <c r="D842" t="s">
        <v>25241</v>
      </c>
      <c r="I842">
        <v>6.4</v>
      </c>
    </row>
    <row r="843" spans="1:9" x14ac:dyDescent="0.3">
      <c r="A843" t="s">
        <v>5632</v>
      </c>
      <c r="B843" t="s">
        <v>5960</v>
      </c>
      <c r="C843" t="s">
        <v>25250</v>
      </c>
      <c r="D843" t="s">
        <v>25251</v>
      </c>
      <c r="E843" t="s">
        <v>25247</v>
      </c>
      <c r="I843">
        <v>6.3</v>
      </c>
    </row>
    <row r="844" spans="1:9" x14ac:dyDescent="0.3">
      <c r="A844" t="s">
        <v>5552</v>
      </c>
      <c r="B844" t="s">
        <v>5389</v>
      </c>
      <c r="C844" t="s">
        <v>25239</v>
      </c>
      <c r="D844" t="s">
        <v>25253</v>
      </c>
      <c r="E844" t="s">
        <v>25242</v>
      </c>
      <c r="I844">
        <v>7.3</v>
      </c>
    </row>
    <row r="845" spans="1:9" x14ac:dyDescent="0.3">
      <c r="A845" t="s">
        <v>5633</v>
      </c>
      <c r="B845" t="s">
        <v>5359</v>
      </c>
      <c r="C845" t="s">
        <v>25250</v>
      </c>
      <c r="D845" t="s">
        <v>25254</v>
      </c>
      <c r="E845" t="s">
        <v>25242</v>
      </c>
      <c r="I845">
        <v>6.8</v>
      </c>
    </row>
    <row r="846" spans="1:9" x14ac:dyDescent="0.3">
      <c r="A846" t="s">
        <v>5350</v>
      </c>
      <c r="B846" t="s">
        <v>5915</v>
      </c>
      <c r="C846" t="s">
        <v>25245</v>
      </c>
      <c r="D846" t="s">
        <v>25246</v>
      </c>
      <c r="E846" t="s">
        <v>25240</v>
      </c>
      <c r="I846">
        <v>7.2</v>
      </c>
    </row>
    <row r="847" spans="1:9" x14ac:dyDescent="0.3">
      <c r="A847" t="s">
        <v>5438</v>
      </c>
      <c r="B847" t="s">
        <v>5389</v>
      </c>
      <c r="C847" t="s">
        <v>25245</v>
      </c>
      <c r="D847" t="s">
        <v>25241</v>
      </c>
      <c r="I847">
        <v>5.7</v>
      </c>
    </row>
    <row r="848" spans="1:9" x14ac:dyDescent="0.3">
      <c r="A848" t="s">
        <v>5321</v>
      </c>
      <c r="B848" t="s">
        <v>5389</v>
      </c>
      <c r="C848" t="s">
        <v>25253</v>
      </c>
      <c r="D848" t="s">
        <v>25250</v>
      </c>
      <c r="E848" t="s">
        <v>25242</v>
      </c>
      <c r="I848">
        <v>6</v>
      </c>
    </row>
    <row r="849" spans="1:9" x14ac:dyDescent="0.3">
      <c r="A849" t="s">
        <v>5594</v>
      </c>
      <c r="B849" t="s">
        <v>5558</v>
      </c>
      <c r="C849" t="s">
        <v>25242</v>
      </c>
      <c r="I849">
        <v>6.5</v>
      </c>
    </row>
    <row r="850" spans="1:9" x14ac:dyDescent="0.3">
      <c r="A850" t="s">
        <v>5447</v>
      </c>
      <c r="B850" t="s">
        <v>5447</v>
      </c>
      <c r="I850">
        <v>5.8</v>
      </c>
    </row>
    <row r="851" spans="1:9" x14ac:dyDescent="0.3">
      <c r="A851" t="s">
        <v>5588</v>
      </c>
      <c r="B851" t="s">
        <v>5447</v>
      </c>
      <c r="C851" t="s">
        <v>25252</v>
      </c>
      <c r="I851">
        <v>5.8</v>
      </c>
    </row>
    <row r="852" spans="1:9" x14ac:dyDescent="0.3">
      <c r="A852" t="s">
        <v>5322</v>
      </c>
      <c r="B852" t="s">
        <v>5359</v>
      </c>
      <c r="C852" t="s">
        <v>25244</v>
      </c>
      <c r="D852" t="s">
        <v>25245</v>
      </c>
      <c r="E852" t="s">
        <v>25246</v>
      </c>
      <c r="I852">
        <v>6.7</v>
      </c>
    </row>
    <row r="853" spans="1:9" x14ac:dyDescent="0.3">
      <c r="A853" t="s">
        <v>5462</v>
      </c>
      <c r="B853" t="s">
        <v>25258</v>
      </c>
      <c r="C853" t="s">
        <v>25250</v>
      </c>
      <c r="D853" t="s">
        <v>25248</v>
      </c>
      <c r="E853" t="s">
        <v>25242</v>
      </c>
      <c r="I853">
        <v>7.8</v>
      </c>
    </row>
    <row r="854" spans="1:9" x14ac:dyDescent="0.3">
      <c r="A854" t="s">
        <v>5394</v>
      </c>
      <c r="B854" t="s">
        <v>5389</v>
      </c>
      <c r="C854" t="s">
        <v>25250</v>
      </c>
      <c r="D854" t="s">
        <v>25241</v>
      </c>
      <c r="E854" t="s">
        <v>25242</v>
      </c>
      <c r="I854">
        <v>5.6</v>
      </c>
    </row>
    <row r="855" spans="1:9" x14ac:dyDescent="0.3">
      <c r="A855" t="s">
        <v>5634</v>
      </c>
      <c r="B855" t="s">
        <v>5389</v>
      </c>
      <c r="C855" t="s">
        <v>25250</v>
      </c>
      <c r="D855" t="s">
        <v>25252</v>
      </c>
      <c r="E855" t="s">
        <v>25242</v>
      </c>
      <c r="I855">
        <v>5.8</v>
      </c>
    </row>
    <row r="856" spans="1:9" x14ac:dyDescent="0.3">
      <c r="A856" t="s">
        <v>5635</v>
      </c>
      <c r="B856" t="s">
        <v>5558</v>
      </c>
      <c r="C856" t="s">
        <v>25247</v>
      </c>
      <c r="D856" t="s">
        <v>25243</v>
      </c>
      <c r="E856" t="s">
        <v>25242</v>
      </c>
      <c r="I856">
        <v>7.4</v>
      </c>
    </row>
    <row r="857" spans="1:9" x14ac:dyDescent="0.3">
      <c r="A857" t="s">
        <v>5545</v>
      </c>
      <c r="B857" t="s">
        <v>5960</v>
      </c>
      <c r="C857" t="s">
        <v>25250</v>
      </c>
      <c r="D857" t="s">
        <v>25251</v>
      </c>
      <c r="E857" t="s">
        <v>25255</v>
      </c>
      <c r="I857">
        <v>6.9</v>
      </c>
    </row>
    <row r="858" spans="1:9" x14ac:dyDescent="0.3">
      <c r="A858" t="s">
        <v>5339</v>
      </c>
      <c r="B858" t="s">
        <v>5389</v>
      </c>
      <c r="C858" t="s">
        <v>25241</v>
      </c>
      <c r="I858">
        <v>5.5</v>
      </c>
    </row>
    <row r="859" spans="1:9" x14ac:dyDescent="0.3">
      <c r="A859" t="s">
        <v>5446</v>
      </c>
      <c r="B859" t="s">
        <v>5558</v>
      </c>
      <c r="C859" t="s">
        <v>25251</v>
      </c>
      <c r="D859" t="s">
        <v>25255</v>
      </c>
      <c r="I859">
        <v>6.3</v>
      </c>
    </row>
    <row r="860" spans="1:9" x14ac:dyDescent="0.3">
      <c r="A860" t="s">
        <v>5297</v>
      </c>
      <c r="B860" t="s">
        <v>5389</v>
      </c>
      <c r="C860" t="s">
        <v>25242</v>
      </c>
      <c r="I860">
        <v>4.7</v>
      </c>
    </row>
    <row r="861" spans="1:9" x14ac:dyDescent="0.3">
      <c r="A861" t="s">
        <v>5636</v>
      </c>
      <c r="B861" t="s">
        <v>5447</v>
      </c>
      <c r="C861" t="s">
        <v>25250</v>
      </c>
      <c r="D861" t="s">
        <v>25246</v>
      </c>
      <c r="E861" t="s">
        <v>25240</v>
      </c>
      <c r="I861">
        <v>5.6</v>
      </c>
    </row>
    <row r="862" spans="1:9" x14ac:dyDescent="0.3">
      <c r="A862" t="s">
        <v>5637</v>
      </c>
      <c r="B862" t="s">
        <v>5359</v>
      </c>
      <c r="C862" t="s">
        <v>25245</v>
      </c>
      <c r="D862" t="s">
        <v>25253</v>
      </c>
      <c r="E862" t="s">
        <v>25246</v>
      </c>
      <c r="F862" t="s">
        <v>25247</v>
      </c>
      <c r="I862">
        <v>6.4</v>
      </c>
    </row>
    <row r="863" spans="1:9" x14ac:dyDescent="0.3">
      <c r="A863" t="s">
        <v>5527</v>
      </c>
      <c r="B863" t="s">
        <v>5389</v>
      </c>
      <c r="C863" t="s">
        <v>25239</v>
      </c>
      <c r="D863" t="s">
        <v>25245</v>
      </c>
      <c r="E863" t="s">
        <v>25246</v>
      </c>
      <c r="F863" t="s">
        <v>25241</v>
      </c>
      <c r="I863">
        <v>4.2</v>
      </c>
    </row>
    <row r="864" spans="1:9" x14ac:dyDescent="0.3">
      <c r="A864" t="s">
        <v>5638</v>
      </c>
      <c r="B864" t="s">
        <v>5558</v>
      </c>
      <c r="C864" t="s">
        <v>25259</v>
      </c>
      <c r="D864" t="s">
        <v>25247</v>
      </c>
      <c r="E864" t="s">
        <v>25243</v>
      </c>
      <c r="I864">
        <v>6.4</v>
      </c>
    </row>
    <row r="865" spans="1:9" x14ac:dyDescent="0.3">
      <c r="A865" t="s">
        <v>5639</v>
      </c>
      <c r="B865" t="s">
        <v>5558</v>
      </c>
      <c r="C865" t="s">
        <v>25248</v>
      </c>
      <c r="D865" t="s">
        <v>25243</v>
      </c>
      <c r="E865" t="s">
        <v>25255</v>
      </c>
      <c r="I865">
        <v>7.7</v>
      </c>
    </row>
    <row r="866" spans="1:9" x14ac:dyDescent="0.3">
      <c r="A866" t="s">
        <v>5640</v>
      </c>
      <c r="B866" t="s">
        <v>25258</v>
      </c>
      <c r="C866" t="s">
        <v>25250</v>
      </c>
      <c r="D866" t="s">
        <v>25243</v>
      </c>
      <c r="I866">
        <v>7.7</v>
      </c>
    </row>
    <row r="867" spans="1:9" x14ac:dyDescent="0.3">
      <c r="A867" t="s">
        <v>5641</v>
      </c>
      <c r="B867" t="s">
        <v>25258</v>
      </c>
      <c r="C867" t="s">
        <v>25254</v>
      </c>
      <c r="D867" t="s">
        <v>25248</v>
      </c>
      <c r="E867" t="s">
        <v>25242</v>
      </c>
      <c r="I867">
        <v>5.3</v>
      </c>
    </row>
    <row r="868" spans="1:9" x14ac:dyDescent="0.3">
      <c r="A868" t="s">
        <v>5470</v>
      </c>
      <c r="B868" t="s">
        <v>5389</v>
      </c>
      <c r="C868" t="s">
        <v>25254</v>
      </c>
      <c r="D868" t="s">
        <v>25241</v>
      </c>
      <c r="E868" t="s">
        <v>25242</v>
      </c>
      <c r="I868">
        <v>6.7</v>
      </c>
    </row>
    <row r="869" spans="1:9" x14ac:dyDescent="0.3">
      <c r="A869" t="s">
        <v>5310</v>
      </c>
      <c r="B869" t="s">
        <v>5558</v>
      </c>
      <c r="C869" t="s">
        <v>25243</v>
      </c>
      <c r="I869">
        <v>7.7</v>
      </c>
    </row>
    <row r="870" spans="1:9" x14ac:dyDescent="0.3">
      <c r="A870" t="s">
        <v>5297</v>
      </c>
      <c r="B870" t="s">
        <v>5389</v>
      </c>
      <c r="C870" t="s">
        <v>25242</v>
      </c>
      <c r="I870">
        <v>5.7</v>
      </c>
    </row>
    <row r="871" spans="1:9" x14ac:dyDescent="0.3">
      <c r="A871" t="s">
        <v>5442</v>
      </c>
      <c r="B871" t="s">
        <v>25258</v>
      </c>
      <c r="C871" t="s">
        <v>25250</v>
      </c>
      <c r="I871">
        <v>7.6</v>
      </c>
    </row>
    <row r="872" spans="1:9" x14ac:dyDescent="0.3">
      <c r="A872" t="s">
        <v>5397</v>
      </c>
      <c r="B872" t="s">
        <v>5447</v>
      </c>
      <c r="C872" t="s">
        <v>25250</v>
      </c>
      <c r="D872" t="s">
        <v>25243</v>
      </c>
      <c r="I872">
        <v>6.4</v>
      </c>
    </row>
    <row r="873" spans="1:9" x14ac:dyDescent="0.3">
      <c r="A873" t="s">
        <v>5417</v>
      </c>
      <c r="B873" t="s">
        <v>5447</v>
      </c>
      <c r="C873" t="s">
        <v>25243</v>
      </c>
      <c r="I873">
        <v>5.6</v>
      </c>
    </row>
    <row r="874" spans="1:9" x14ac:dyDescent="0.3">
      <c r="A874" t="s">
        <v>5334</v>
      </c>
      <c r="B874" t="s">
        <v>5389</v>
      </c>
      <c r="C874" t="s">
        <v>25239</v>
      </c>
      <c r="D874" t="s">
        <v>25243</v>
      </c>
      <c r="E874" t="s">
        <v>25241</v>
      </c>
      <c r="I874">
        <v>6.8</v>
      </c>
    </row>
    <row r="875" spans="1:9" x14ac:dyDescent="0.3">
      <c r="A875" t="s">
        <v>5602</v>
      </c>
      <c r="B875" t="s">
        <v>5447</v>
      </c>
      <c r="C875" t="s">
        <v>25253</v>
      </c>
      <c r="D875" t="s">
        <v>25243</v>
      </c>
      <c r="I875">
        <v>2.4</v>
      </c>
    </row>
    <row r="876" spans="1:9" x14ac:dyDescent="0.3">
      <c r="A876" t="s">
        <v>5594</v>
      </c>
      <c r="B876" t="s">
        <v>5558</v>
      </c>
      <c r="C876" t="s">
        <v>25242</v>
      </c>
      <c r="I876">
        <v>6.2</v>
      </c>
    </row>
    <row r="877" spans="1:9" x14ac:dyDescent="0.3">
      <c r="A877" t="s">
        <v>5316</v>
      </c>
      <c r="B877" t="s">
        <v>5389</v>
      </c>
      <c r="C877" t="s">
        <v>25253</v>
      </c>
      <c r="D877" t="s">
        <v>25242</v>
      </c>
      <c r="I877">
        <v>5.9</v>
      </c>
    </row>
    <row r="878" spans="1:9" x14ac:dyDescent="0.3">
      <c r="A878" t="s">
        <v>5642</v>
      </c>
      <c r="B878" t="s">
        <v>5359</v>
      </c>
      <c r="C878" t="s">
        <v>25244</v>
      </c>
      <c r="D878" t="s">
        <v>25250</v>
      </c>
      <c r="E878" t="s">
        <v>25246</v>
      </c>
      <c r="F878" t="s">
        <v>25240</v>
      </c>
      <c r="G878" t="s">
        <v>25247</v>
      </c>
      <c r="H878" t="s">
        <v>25248</v>
      </c>
      <c r="I878">
        <v>7.1</v>
      </c>
    </row>
    <row r="879" spans="1:9" x14ac:dyDescent="0.3">
      <c r="A879" t="s">
        <v>5515</v>
      </c>
      <c r="B879" t="s">
        <v>5558</v>
      </c>
      <c r="C879" t="s">
        <v>25247</v>
      </c>
      <c r="D879" t="s">
        <v>25243</v>
      </c>
      <c r="I879">
        <v>7.6</v>
      </c>
    </row>
    <row r="880" spans="1:9" x14ac:dyDescent="0.3">
      <c r="A880" t="s">
        <v>5471</v>
      </c>
      <c r="B880" t="s">
        <v>25258</v>
      </c>
      <c r="C880" t="s">
        <v>25248</v>
      </c>
      <c r="D880" t="s">
        <v>25242</v>
      </c>
      <c r="I880">
        <v>5.5</v>
      </c>
    </row>
    <row r="881" spans="1:9" x14ac:dyDescent="0.3">
      <c r="A881" t="s">
        <v>5420</v>
      </c>
      <c r="B881" t="s">
        <v>5960</v>
      </c>
      <c r="C881" t="s">
        <v>25253</v>
      </c>
      <c r="D881" t="s">
        <v>25250</v>
      </c>
      <c r="I881">
        <v>7</v>
      </c>
    </row>
    <row r="882" spans="1:9" x14ac:dyDescent="0.3">
      <c r="A882" t="s">
        <v>5446</v>
      </c>
      <c r="B882" t="s">
        <v>5558</v>
      </c>
      <c r="C882" t="s">
        <v>25251</v>
      </c>
      <c r="D882" t="s">
        <v>25255</v>
      </c>
      <c r="I882">
        <v>7.1</v>
      </c>
    </row>
    <row r="883" spans="1:9" x14ac:dyDescent="0.3">
      <c r="A883" t="s">
        <v>5459</v>
      </c>
      <c r="B883" t="s">
        <v>25258</v>
      </c>
      <c r="C883" t="s">
        <v>25250</v>
      </c>
      <c r="D883" t="s">
        <v>25242</v>
      </c>
      <c r="I883">
        <v>7.4</v>
      </c>
    </row>
    <row r="884" spans="1:9" x14ac:dyDescent="0.3">
      <c r="A884" t="s">
        <v>5643</v>
      </c>
      <c r="B884" t="s">
        <v>5389</v>
      </c>
      <c r="C884" t="s">
        <v>25254</v>
      </c>
      <c r="D884" t="s">
        <v>25242</v>
      </c>
      <c r="I884">
        <v>7.6</v>
      </c>
    </row>
    <row r="885" spans="1:9" x14ac:dyDescent="0.3">
      <c r="A885" t="s">
        <v>5644</v>
      </c>
      <c r="B885" t="s">
        <v>5558</v>
      </c>
      <c r="C885" t="s">
        <v>25251</v>
      </c>
      <c r="D885" t="s">
        <v>25254</v>
      </c>
      <c r="I885">
        <v>5.9</v>
      </c>
    </row>
    <row r="886" spans="1:9" x14ac:dyDescent="0.3">
      <c r="A886" t="s">
        <v>5645</v>
      </c>
      <c r="B886" t="s">
        <v>5558</v>
      </c>
      <c r="C886" t="s">
        <v>25243</v>
      </c>
      <c r="D886" t="s">
        <v>25252</v>
      </c>
      <c r="I886">
        <v>5.9</v>
      </c>
    </row>
    <row r="887" spans="1:9" x14ac:dyDescent="0.3">
      <c r="A887" t="s">
        <v>5420</v>
      </c>
      <c r="B887" t="s">
        <v>5960</v>
      </c>
      <c r="C887" t="s">
        <v>25253</v>
      </c>
      <c r="D887" t="s">
        <v>25250</v>
      </c>
      <c r="I887">
        <v>8</v>
      </c>
    </row>
    <row r="888" spans="1:9" x14ac:dyDescent="0.3">
      <c r="A888" t="s">
        <v>5513</v>
      </c>
      <c r="B888" t="s">
        <v>5558</v>
      </c>
      <c r="C888" t="s">
        <v>25251</v>
      </c>
      <c r="D888" t="s">
        <v>25242</v>
      </c>
      <c r="I888">
        <v>7.4</v>
      </c>
    </row>
    <row r="889" spans="1:9" x14ac:dyDescent="0.3">
      <c r="A889" t="s">
        <v>5397</v>
      </c>
      <c r="B889" t="s">
        <v>5447</v>
      </c>
      <c r="C889" t="s">
        <v>25250</v>
      </c>
      <c r="D889" t="s">
        <v>25243</v>
      </c>
      <c r="I889">
        <v>5.8</v>
      </c>
    </row>
    <row r="890" spans="1:9" x14ac:dyDescent="0.3">
      <c r="A890" t="s">
        <v>5646</v>
      </c>
      <c r="B890" t="s">
        <v>5447</v>
      </c>
      <c r="C890" t="s">
        <v>25246</v>
      </c>
      <c r="D890" t="s">
        <v>25247</v>
      </c>
      <c r="E890" t="s">
        <v>25243</v>
      </c>
      <c r="I890">
        <v>6.3</v>
      </c>
    </row>
    <row r="891" spans="1:9" x14ac:dyDescent="0.3">
      <c r="A891" t="s">
        <v>5417</v>
      </c>
      <c r="B891" t="s">
        <v>5447</v>
      </c>
      <c r="C891" t="s">
        <v>25243</v>
      </c>
      <c r="I891">
        <v>5.7</v>
      </c>
    </row>
    <row r="892" spans="1:9" x14ac:dyDescent="0.3">
      <c r="A892" t="s">
        <v>5412</v>
      </c>
      <c r="B892" t="s">
        <v>5389</v>
      </c>
      <c r="C892" t="s">
        <v>25239</v>
      </c>
      <c r="D892" t="s">
        <v>25245</v>
      </c>
      <c r="I892">
        <v>5.0999999999999996</v>
      </c>
    </row>
    <row r="893" spans="1:9" x14ac:dyDescent="0.3">
      <c r="A893" t="s">
        <v>5557</v>
      </c>
      <c r="B893" t="s">
        <v>5558</v>
      </c>
      <c r="C893" t="s">
        <v>25255</v>
      </c>
      <c r="I893">
        <v>7.6</v>
      </c>
    </row>
    <row r="894" spans="1:9" x14ac:dyDescent="0.3">
      <c r="A894" t="s">
        <v>5509</v>
      </c>
      <c r="B894" t="s">
        <v>5447</v>
      </c>
      <c r="C894" t="s">
        <v>25240</v>
      </c>
      <c r="I894">
        <v>6.4</v>
      </c>
    </row>
    <row r="895" spans="1:9" x14ac:dyDescent="0.3">
      <c r="A895" t="s">
        <v>5597</v>
      </c>
      <c r="B895" t="s">
        <v>5960</v>
      </c>
      <c r="C895" t="s">
        <v>25245</v>
      </c>
      <c r="D895" t="s">
        <v>25250</v>
      </c>
      <c r="I895">
        <v>7.4</v>
      </c>
    </row>
    <row r="896" spans="1:9" x14ac:dyDescent="0.3">
      <c r="A896" t="s">
        <v>5420</v>
      </c>
      <c r="B896" t="s">
        <v>5960</v>
      </c>
      <c r="C896" t="s">
        <v>25253</v>
      </c>
      <c r="D896" t="s">
        <v>25250</v>
      </c>
      <c r="I896">
        <v>8.1999999999999993</v>
      </c>
    </row>
    <row r="897" spans="1:9" x14ac:dyDescent="0.3">
      <c r="A897" t="s">
        <v>5297</v>
      </c>
      <c r="B897" t="s">
        <v>5389</v>
      </c>
      <c r="C897" t="s">
        <v>25242</v>
      </c>
      <c r="I897">
        <v>6.5</v>
      </c>
    </row>
    <row r="898" spans="1:9" x14ac:dyDescent="0.3">
      <c r="A898" t="s">
        <v>5384</v>
      </c>
      <c r="B898" t="s">
        <v>5389</v>
      </c>
      <c r="C898" t="s">
        <v>25245</v>
      </c>
      <c r="D898" t="s">
        <v>25240</v>
      </c>
      <c r="I898">
        <v>5.5</v>
      </c>
    </row>
    <row r="899" spans="1:9" x14ac:dyDescent="0.3">
      <c r="A899" t="s">
        <v>5447</v>
      </c>
      <c r="B899" t="s">
        <v>5447</v>
      </c>
      <c r="I899">
        <v>6.5</v>
      </c>
    </row>
    <row r="900" spans="1:9" x14ac:dyDescent="0.3">
      <c r="A900" t="s">
        <v>5523</v>
      </c>
      <c r="B900" t="s">
        <v>5915</v>
      </c>
      <c r="C900" t="s">
        <v>25245</v>
      </c>
      <c r="D900" t="s">
        <v>25246</v>
      </c>
      <c r="I900">
        <v>5.6</v>
      </c>
    </row>
    <row r="901" spans="1:9" x14ac:dyDescent="0.3">
      <c r="A901" t="s">
        <v>5528</v>
      </c>
      <c r="B901" t="s">
        <v>5447</v>
      </c>
      <c r="C901" t="s">
        <v>25246</v>
      </c>
      <c r="I901">
        <v>4.9000000000000004</v>
      </c>
    </row>
    <row r="902" spans="1:9" x14ac:dyDescent="0.3">
      <c r="A902" t="s">
        <v>5371</v>
      </c>
      <c r="B902" t="s">
        <v>5359</v>
      </c>
      <c r="C902" t="s">
        <v>25250</v>
      </c>
      <c r="D902" t="s">
        <v>25240</v>
      </c>
      <c r="E902" t="s">
        <v>25243</v>
      </c>
      <c r="I902">
        <v>4.5999999999999996</v>
      </c>
    </row>
    <row r="903" spans="1:9" x14ac:dyDescent="0.3">
      <c r="A903" t="s">
        <v>5314</v>
      </c>
      <c r="B903" t="s">
        <v>5359</v>
      </c>
      <c r="C903" t="s">
        <v>25244</v>
      </c>
      <c r="D903" t="s">
        <v>25245</v>
      </c>
      <c r="E903" t="s">
        <v>25246</v>
      </c>
      <c r="F903" t="s">
        <v>25240</v>
      </c>
      <c r="I903">
        <v>7.9</v>
      </c>
    </row>
    <row r="904" spans="1:9" x14ac:dyDescent="0.3">
      <c r="A904" t="s">
        <v>5647</v>
      </c>
      <c r="B904" t="s">
        <v>6102</v>
      </c>
      <c r="C904" t="s">
        <v>25241</v>
      </c>
      <c r="D904" t="s">
        <v>25242</v>
      </c>
      <c r="I904">
        <v>7.1</v>
      </c>
    </row>
    <row r="905" spans="1:9" x14ac:dyDescent="0.3">
      <c r="A905" t="s">
        <v>5309</v>
      </c>
      <c r="B905" t="s">
        <v>5389</v>
      </c>
      <c r="C905" t="s">
        <v>25239</v>
      </c>
      <c r="D905" t="s">
        <v>25250</v>
      </c>
      <c r="E905" t="s">
        <v>25243</v>
      </c>
      <c r="I905">
        <v>6.9</v>
      </c>
    </row>
    <row r="906" spans="1:9" x14ac:dyDescent="0.3">
      <c r="A906" t="s">
        <v>5622</v>
      </c>
      <c r="B906" t="s">
        <v>5447</v>
      </c>
      <c r="C906" t="s">
        <v>25250</v>
      </c>
      <c r="D906" t="s">
        <v>25243</v>
      </c>
      <c r="E906" t="s">
        <v>25252</v>
      </c>
      <c r="I906">
        <v>7.3</v>
      </c>
    </row>
    <row r="907" spans="1:9" x14ac:dyDescent="0.3">
      <c r="A907" t="s">
        <v>5509</v>
      </c>
      <c r="B907" t="s">
        <v>5447</v>
      </c>
      <c r="C907" t="s">
        <v>25240</v>
      </c>
      <c r="I907">
        <v>7</v>
      </c>
    </row>
    <row r="908" spans="1:9" x14ac:dyDescent="0.3">
      <c r="A908" t="s">
        <v>5397</v>
      </c>
      <c r="B908" t="s">
        <v>5447</v>
      </c>
      <c r="C908" t="s">
        <v>25250</v>
      </c>
      <c r="D908" t="s">
        <v>25243</v>
      </c>
      <c r="I908">
        <v>7.7</v>
      </c>
    </row>
    <row r="909" spans="1:9" x14ac:dyDescent="0.3">
      <c r="A909" t="s">
        <v>5648</v>
      </c>
      <c r="B909" t="s">
        <v>5960</v>
      </c>
      <c r="C909" t="s">
        <v>25245</v>
      </c>
      <c r="D909" t="s">
        <v>25250</v>
      </c>
      <c r="E909" t="s">
        <v>25243</v>
      </c>
      <c r="I909">
        <v>6.7</v>
      </c>
    </row>
    <row r="910" spans="1:9" x14ac:dyDescent="0.3">
      <c r="A910" t="s">
        <v>5447</v>
      </c>
      <c r="B910" t="s">
        <v>5447</v>
      </c>
      <c r="I910">
        <v>6.3</v>
      </c>
    </row>
    <row r="911" spans="1:9" x14ac:dyDescent="0.3">
      <c r="A911" t="s">
        <v>5417</v>
      </c>
      <c r="B911" t="s">
        <v>5447</v>
      </c>
      <c r="C911" t="s">
        <v>25243</v>
      </c>
      <c r="I911">
        <v>5.8</v>
      </c>
    </row>
    <row r="912" spans="1:9" x14ac:dyDescent="0.3">
      <c r="A912" t="s">
        <v>5649</v>
      </c>
      <c r="B912" t="s">
        <v>25257</v>
      </c>
      <c r="C912" t="s">
        <v>25241</v>
      </c>
      <c r="D912" t="s">
        <v>25242</v>
      </c>
      <c r="I912">
        <v>7.1</v>
      </c>
    </row>
    <row r="913" spans="1:9" x14ac:dyDescent="0.3">
      <c r="A913" t="s">
        <v>5405</v>
      </c>
      <c r="B913" t="s">
        <v>5960</v>
      </c>
      <c r="C913" t="s">
        <v>25250</v>
      </c>
      <c r="I913">
        <v>7.3</v>
      </c>
    </row>
    <row r="914" spans="1:9" x14ac:dyDescent="0.3">
      <c r="A914" t="s">
        <v>5417</v>
      </c>
      <c r="B914" t="s">
        <v>5447</v>
      </c>
      <c r="C914" t="s">
        <v>25243</v>
      </c>
      <c r="I914">
        <v>6.4</v>
      </c>
    </row>
    <row r="915" spans="1:9" x14ac:dyDescent="0.3">
      <c r="A915" t="s">
        <v>5422</v>
      </c>
      <c r="B915" t="s">
        <v>5389</v>
      </c>
      <c r="C915" t="s">
        <v>25245</v>
      </c>
      <c r="D915" t="s">
        <v>25253</v>
      </c>
      <c r="I915">
        <v>7.1</v>
      </c>
    </row>
    <row r="916" spans="1:9" x14ac:dyDescent="0.3">
      <c r="A916" t="s">
        <v>5650</v>
      </c>
      <c r="B916" t="s">
        <v>5558</v>
      </c>
      <c r="C916" t="s">
        <v>25240</v>
      </c>
      <c r="D916" t="s">
        <v>25254</v>
      </c>
      <c r="I916">
        <v>7.6</v>
      </c>
    </row>
    <row r="917" spans="1:9" x14ac:dyDescent="0.3">
      <c r="A917" t="s">
        <v>5417</v>
      </c>
      <c r="B917" t="s">
        <v>5447</v>
      </c>
      <c r="C917" t="s">
        <v>25243</v>
      </c>
      <c r="I917">
        <v>6.8</v>
      </c>
    </row>
    <row r="918" spans="1:9" x14ac:dyDescent="0.3">
      <c r="A918" t="s">
        <v>5422</v>
      </c>
      <c r="B918" t="s">
        <v>5389</v>
      </c>
      <c r="C918" t="s">
        <v>25245</v>
      </c>
      <c r="D918" t="s">
        <v>25253</v>
      </c>
      <c r="I918">
        <v>6.6</v>
      </c>
    </row>
    <row r="919" spans="1:9" x14ac:dyDescent="0.3">
      <c r="A919" t="s">
        <v>5491</v>
      </c>
      <c r="B919" t="s">
        <v>5447</v>
      </c>
      <c r="C919" t="s">
        <v>25250</v>
      </c>
      <c r="I919">
        <v>6.7</v>
      </c>
    </row>
    <row r="920" spans="1:9" x14ac:dyDescent="0.3">
      <c r="A920" t="s">
        <v>5528</v>
      </c>
      <c r="B920" t="s">
        <v>5447</v>
      </c>
      <c r="C920" t="s">
        <v>25246</v>
      </c>
      <c r="I920">
        <v>6.1</v>
      </c>
    </row>
    <row r="921" spans="1:9" x14ac:dyDescent="0.3">
      <c r="A921" t="s">
        <v>5651</v>
      </c>
      <c r="B921" t="s">
        <v>5359</v>
      </c>
      <c r="C921" t="s">
        <v>25245</v>
      </c>
      <c r="D921" t="s">
        <v>25250</v>
      </c>
      <c r="E921" t="s">
        <v>25240</v>
      </c>
      <c r="F921" t="s">
        <v>25247</v>
      </c>
      <c r="I921">
        <v>6</v>
      </c>
    </row>
    <row r="922" spans="1:9" x14ac:dyDescent="0.3">
      <c r="A922" t="s">
        <v>5462</v>
      </c>
      <c r="B922" t="s">
        <v>25258</v>
      </c>
      <c r="C922" t="s">
        <v>25250</v>
      </c>
      <c r="D922" t="s">
        <v>25248</v>
      </c>
      <c r="E922" t="s">
        <v>25242</v>
      </c>
      <c r="I922">
        <v>7.6</v>
      </c>
    </row>
    <row r="923" spans="1:9" x14ac:dyDescent="0.3">
      <c r="A923" t="s">
        <v>5321</v>
      </c>
      <c r="B923" t="s">
        <v>5389</v>
      </c>
      <c r="C923" t="s">
        <v>25253</v>
      </c>
      <c r="D923" t="s">
        <v>25250</v>
      </c>
      <c r="E923" t="s">
        <v>25242</v>
      </c>
      <c r="I923">
        <v>7.1</v>
      </c>
    </row>
    <row r="924" spans="1:9" x14ac:dyDescent="0.3">
      <c r="A924" t="s">
        <v>5399</v>
      </c>
      <c r="B924" t="s">
        <v>5389</v>
      </c>
      <c r="C924" t="s">
        <v>25239</v>
      </c>
      <c r="D924" t="s">
        <v>25248</v>
      </c>
      <c r="E924" t="s">
        <v>25241</v>
      </c>
      <c r="I924">
        <v>5</v>
      </c>
    </row>
    <row r="925" spans="1:9" x14ac:dyDescent="0.3">
      <c r="A925" t="s">
        <v>5589</v>
      </c>
      <c r="B925" t="s">
        <v>5447</v>
      </c>
      <c r="C925" t="s">
        <v>25250</v>
      </c>
      <c r="D925" t="s">
        <v>25246</v>
      </c>
      <c r="I925">
        <v>7.1</v>
      </c>
    </row>
    <row r="926" spans="1:9" x14ac:dyDescent="0.3">
      <c r="A926" t="s">
        <v>5469</v>
      </c>
      <c r="B926" t="s">
        <v>5558</v>
      </c>
      <c r="C926" t="s">
        <v>25248</v>
      </c>
      <c r="D926" t="s">
        <v>25241</v>
      </c>
      <c r="E926" t="s">
        <v>25242</v>
      </c>
      <c r="I926">
        <v>6.2</v>
      </c>
    </row>
    <row r="927" spans="1:9" x14ac:dyDescent="0.3">
      <c r="A927" t="s">
        <v>5417</v>
      </c>
      <c r="B927" t="s">
        <v>5447</v>
      </c>
      <c r="C927" t="s">
        <v>25243</v>
      </c>
      <c r="I927">
        <v>5.6</v>
      </c>
    </row>
    <row r="928" spans="1:9" x14ac:dyDescent="0.3">
      <c r="A928" t="s">
        <v>5652</v>
      </c>
      <c r="B928" t="s">
        <v>5714</v>
      </c>
      <c r="C928" t="s">
        <v>25248</v>
      </c>
      <c r="I928">
        <v>5.4</v>
      </c>
    </row>
    <row r="929" spans="1:9" x14ac:dyDescent="0.3">
      <c r="A929" t="s">
        <v>5397</v>
      </c>
      <c r="B929" t="s">
        <v>5447</v>
      </c>
      <c r="C929" t="s">
        <v>25250</v>
      </c>
      <c r="D929" t="s">
        <v>25243</v>
      </c>
      <c r="I929">
        <v>7.4</v>
      </c>
    </row>
    <row r="930" spans="1:9" x14ac:dyDescent="0.3">
      <c r="A930" t="s">
        <v>5350</v>
      </c>
      <c r="B930" t="s">
        <v>5915</v>
      </c>
      <c r="C930" t="s">
        <v>25245</v>
      </c>
      <c r="D930" t="s">
        <v>25246</v>
      </c>
      <c r="E930" t="s">
        <v>25240</v>
      </c>
      <c r="I930">
        <v>5</v>
      </c>
    </row>
    <row r="931" spans="1:9" x14ac:dyDescent="0.3">
      <c r="A931" t="s">
        <v>5528</v>
      </c>
      <c r="B931" t="s">
        <v>5447</v>
      </c>
      <c r="C931" t="s">
        <v>25246</v>
      </c>
      <c r="I931">
        <v>5.2</v>
      </c>
    </row>
    <row r="932" spans="1:9" x14ac:dyDescent="0.3">
      <c r="A932" t="s">
        <v>5413</v>
      </c>
      <c r="B932" t="s">
        <v>5960</v>
      </c>
      <c r="C932" t="s">
        <v>25250</v>
      </c>
      <c r="D932" t="s">
        <v>25252</v>
      </c>
      <c r="I932">
        <v>7.6</v>
      </c>
    </row>
    <row r="933" spans="1:9" x14ac:dyDescent="0.3">
      <c r="A933" t="s">
        <v>5358</v>
      </c>
      <c r="B933" t="s">
        <v>5389</v>
      </c>
      <c r="C933" t="s">
        <v>25250</v>
      </c>
      <c r="D933" t="s">
        <v>25242</v>
      </c>
      <c r="I933">
        <v>6.6</v>
      </c>
    </row>
    <row r="934" spans="1:9" x14ac:dyDescent="0.3">
      <c r="A934" t="s">
        <v>5375</v>
      </c>
      <c r="B934" t="s">
        <v>5389</v>
      </c>
      <c r="C934" t="s">
        <v>25248</v>
      </c>
      <c r="D934" t="s">
        <v>25242</v>
      </c>
      <c r="I934">
        <v>7</v>
      </c>
    </row>
    <row r="935" spans="1:9" x14ac:dyDescent="0.3">
      <c r="A935" t="s">
        <v>5653</v>
      </c>
      <c r="B935" t="s">
        <v>5389</v>
      </c>
      <c r="C935" t="s">
        <v>25239</v>
      </c>
      <c r="D935" t="s">
        <v>25246</v>
      </c>
      <c r="E935" t="s">
        <v>25240</v>
      </c>
      <c r="F935" t="s">
        <v>25241</v>
      </c>
      <c r="G935" t="s">
        <v>25242</v>
      </c>
      <c r="I935">
        <v>5.7</v>
      </c>
    </row>
    <row r="936" spans="1:9" x14ac:dyDescent="0.3">
      <c r="A936" t="s">
        <v>5358</v>
      </c>
      <c r="B936" t="s">
        <v>5389</v>
      </c>
      <c r="C936" t="s">
        <v>25250</v>
      </c>
      <c r="D936" t="s">
        <v>25242</v>
      </c>
      <c r="I936">
        <v>8.1999999999999993</v>
      </c>
    </row>
    <row r="937" spans="1:9" x14ac:dyDescent="0.3">
      <c r="A937" t="s">
        <v>5412</v>
      </c>
      <c r="B937" t="s">
        <v>5389</v>
      </c>
      <c r="C937" t="s">
        <v>25239</v>
      </c>
      <c r="D937" t="s">
        <v>25245</v>
      </c>
      <c r="I937">
        <v>6.2</v>
      </c>
    </row>
    <row r="938" spans="1:9" x14ac:dyDescent="0.3">
      <c r="A938" t="s">
        <v>5322</v>
      </c>
      <c r="B938" t="s">
        <v>5359</v>
      </c>
      <c r="C938" t="s">
        <v>25244</v>
      </c>
      <c r="D938" t="s">
        <v>25245</v>
      </c>
      <c r="E938" t="s">
        <v>25246</v>
      </c>
      <c r="I938">
        <v>6.6</v>
      </c>
    </row>
    <row r="939" spans="1:9" x14ac:dyDescent="0.3">
      <c r="A939" t="s">
        <v>5654</v>
      </c>
      <c r="B939" t="s">
        <v>5359</v>
      </c>
      <c r="C939" t="s">
        <v>25245</v>
      </c>
      <c r="D939" t="s">
        <v>25246</v>
      </c>
      <c r="E939" t="s">
        <v>25240</v>
      </c>
      <c r="F939" t="s">
        <v>25243</v>
      </c>
      <c r="G939" t="s">
        <v>25252</v>
      </c>
      <c r="I939">
        <v>4.7</v>
      </c>
    </row>
    <row r="940" spans="1:9" x14ac:dyDescent="0.3">
      <c r="A940" t="s">
        <v>5462</v>
      </c>
      <c r="B940" t="s">
        <v>25258</v>
      </c>
      <c r="C940" t="s">
        <v>25250</v>
      </c>
      <c r="D940" t="s">
        <v>25248</v>
      </c>
      <c r="E940" t="s">
        <v>25242</v>
      </c>
      <c r="I940">
        <v>6.3</v>
      </c>
    </row>
    <row r="941" spans="1:9" x14ac:dyDescent="0.3">
      <c r="A941" t="s">
        <v>5563</v>
      </c>
      <c r="B941" t="s">
        <v>5389</v>
      </c>
      <c r="C941" t="s">
        <v>25240</v>
      </c>
      <c r="D941" t="s">
        <v>25254</v>
      </c>
      <c r="I941">
        <v>6.1</v>
      </c>
    </row>
    <row r="942" spans="1:9" x14ac:dyDescent="0.3">
      <c r="A942" t="s">
        <v>5594</v>
      </c>
      <c r="B942" t="s">
        <v>5558</v>
      </c>
      <c r="C942" t="s">
        <v>25242</v>
      </c>
      <c r="I942">
        <v>6.7</v>
      </c>
    </row>
    <row r="943" spans="1:9" x14ac:dyDescent="0.3">
      <c r="A943" t="s">
        <v>5311</v>
      </c>
      <c r="B943" t="s">
        <v>5389</v>
      </c>
      <c r="C943" t="s">
        <v>25239</v>
      </c>
      <c r="D943" t="s">
        <v>25241</v>
      </c>
      <c r="E943" t="s">
        <v>25242</v>
      </c>
      <c r="I943">
        <v>6.1</v>
      </c>
    </row>
    <row r="944" spans="1:9" x14ac:dyDescent="0.3">
      <c r="A944" t="s">
        <v>5594</v>
      </c>
      <c r="B944" t="s">
        <v>5558</v>
      </c>
      <c r="C944" t="s">
        <v>25242</v>
      </c>
      <c r="I944">
        <v>7</v>
      </c>
    </row>
    <row r="945" spans="1:9" x14ac:dyDescent="0.3">
      <c r="A945" t="s">
        <v>5439</v>
      </c>
      <c r="B945" t="s">
        <v>5389</v>
      </c>
      <c r="C945" t="s">
        <v>25250</v>
      </c>
      <c r="D945" t="s">
        <v>25242</v>
      </c>
      <c r="E945" t="s">
        <v>25255</v>
      </c>
      <c r="I945">
        <v>7.4</v>
      </c>
    </row>
    <row r="946" spans="1:9" x14ac:dyDescent="0.3">
      <c r="A946" t="s">
        <v>5550</v>
      </c>
      <c r="B946" t="s">
        <v>5359</v>
      </c>
      <c r="C946" t="s">
        <v>25244</v>
      </c>
      <c r="D946" t="s">
        <v>25245</v>
      </c>
      <c r="E946" t="s">
        <v>25246</v>
      </c>
      <c r="F946" t="s">
        <v>25240</v>
      </c>
      <c r="G946" t="s">
        <v>25243</v>
      </c>
      <c r="I946">
        <v>7.3</v>
      </c>
    </row>
    <row r="947" spans="1:9" x14ac:dyDescent="0.3">
      <c r="A947" t="s">
        <v>5403</v>
      </c>
      <c r="B947" t="s">
        <v>25258</v>
      </c>
      <c r="C947" t="s">
        <v>25242</v>
      </c>
      <c r="I947">
        <v>5.8</v>
      </c>
    </row>
    <row r="948" spans="1:9" x14ac:dyDescent="0.3">
      <c r="A948" t="s">
        <v>5321</v>
      </c>
      <c r="B948" t="s">
        <v>5389</v>
      </c>
      <c r="C948" t="s">
        <v>25253</v>
      </c>
      <c r="D948" t="s">
        <v>25250</v>
      </c>
      <c r="E948" t="s">
        <v>25242</v>
      </c>
      <c r="I948">
        <v>6.7</v>
      </c>
    </row>
    <row r="949" spans="1:9" x14ac:dyDescent="0.3">
      <c r="A949" t="s">
        <v>5400</v>
      </c>
      <c r="B949" t="s">
        <v>5389</v>
      </c>
      <c r="C949" t="s">
        <v>25250</v>
      </c>
      <c r="D949" t="s">
        <v>25255</v>
      </c>
      <c r="I949">
        <v>5.8</v>
      </c>
    </row>
    <row r="950" spans="1:9" x14ac:dyDescent="0.3">
      <c r="A950" t="s">
        <v>5440</v>
      </c>
      <c r="B950" t="s">
        <v>5558</v>
      </c>
      <c r="C950" t="s">
        <v>25248</v>
      </c>
      <c r="D950" t="s">
        <v>25242</v>
      </c>
      <c r="I950">
        <v>7.8</v>
      </c>
    </row>
    <row r="951" spans="1:9" x14ac:dyDescent="0.3">
      <c r="A951" t="s">
        <v>5655</v>
      </c>
      <c r="B951" t="s">
        <v>5359</v>
      </c>
      <c r="C951" t="s">
        <v>25254</v>
      </c>
      <c r="D951" t="s">
        <v>25248</v>
      </c>
      <c r="I951">
        <v>6.6</v>
      </c>
    </row>
    <row r="952" spans="1:9" x14ac:dyDescent="0.3">
      <c r="A952" t="s">
        <v>5588</v>
      </c>
      <c r="B952" t="s">
        <v>5447</v>
      </c>
      <c r="C952" t="s">
        <v>25252</v>
      </c>
      <c r="I952">
        <v>6.5</v>
      </c>
    </row>
    <row r="953" spans="1:9" x14ac:dyDescent="0.3">
      <c r="A953" t="s">
        <v>5447</v>
      </c>
      <c r="B953" t="s">
        <v>5447</v>
      </c>
      <c r="I953">
        <v>6.7</v>
      </c>
    </row>
    <row r="954" spans="1:9" x14ac:dyDescent="0.3">
      <c r="A954" t="s">
        <v>5480</v>
      </c>
      <c r="B954" t="s">
        <v>5389</v>
      </c>
      <c r="C954" t="s">
        <v>25253</v>
      </c>
      <c r="D954" t="s">
        <v>25250</v>
      </c>
      <c r="E954" t="s">
        <v>25248</v>
      </c>
      <c r="F954" t="s">
        <v>25242</v>
      </c>
      <c r="I954">
        <v>7.3</v>
      </c>
    </row>
    <row r="955" spans="1:9" x14ac:dyDescent="0.3">
      <c r="A955" t="s">
        <v>5297</v>
      </c>
      <c r="B955" t="s">
        <v>5389</v>
      </c>
      <c r="C955" t="s">
        <v>25242</v>
      </c>
      <c r="I955">
        <v>5.8</v>
      </c>
    </row>
    <row r="956" spans="1:9" x14ac:dyDescent="0.3">
      <c r="A956" t="s">
        <v>5319</v>
      </c>
      <c r="B956" t="s">
        <v>5389</v>
      </c>
      <c r="C956" t="s">
        <v>25245</v>
      </c>
      <c r="D956" t="s">
        <v>25253</v>
      </c>
      <c r="E956" t="s">
        <v>25242</v>
      </c>
      <c r="I956">
        <v>5.5</v>
      </c>
    </row>
    <row r="957" spans="1:9" x14ac:dyDescent="0.3">
      <c r="A957" t="s">
        <v>5356</v>
      </c>
      <c r="B957" t="s">
        <v>5447</v>
      </c>
      <c r="C957" t="s">
        <v>25240</v>
      </c>
      <c r="D957" t="s">
        <v>25254</v>
      </c>
      <c r="I957">
        <v>6.3</v>
      </c>
    </row>
    <row r="958" spans="1:9" x14ac:dyDescent="0.3">
      <c r="A958" t="s">
        <v>5442</v>
      </c>
      <c r="B958" t="s">
        <v>25258</v>
      </c>
      <c r="C958" t="s">
        <v>25250</v>
      </c>
      <c r="I958">
        <v>7.4</v>
      </c>
    </row>
    <row r="959" spans="1:9" x14ac:dyDescent="0.3">
      <c r="A959" t="s">
        <v>5297</v>
      </c>
      <c r="B959" t="s">
        <v>5389</v>
      </c>
      <c r="C959" t="s">
        <v>25242</v>
      </c>
      <c r="I959">
        <v>5.9</v>
      </c>
    </row>
    <row r="960" spans="1:9" x14ac:dyDescent="0.3">
      <c r="A960" t="s">
        <v>5470</v>
      </c>
      <c r="B960" t="s">
        <v>5389</v>
      </c>
      <c r="C960" t="s">
        <v>25254</v>
      </c>
      <c r="D960" t="s">
        <v>25241</v>
      </c>
      <c r="E960" t="s">
        <v>25242</v>
      </c>
      <c r="I960">
        <v>6.2</v>
      </c>
    </row>
    <row r="961" spans="1:9" x14ac:dyDescent="0.3">
      <c r="A961" t="s">
        <v>5397</v>
      </c>
      <c r="B961" t="s">
        <v>5447</v>
      </c>
      <c r="C961" t="s">
        <v>25250</v>
      </c>
      <c r="D961" t="s">
        <v>25243</v>
      </c>
      <c r="I961">
        <v>5.9</v>
      </c>
    </row>
    <row r="962" spans="1:9" x14ac:dyDescent="0.3">
      <c r="A962" t="s">
        <v>5656</v>
      </c>
      <c r="B962" t="s">
        <v>25258</v>
      </c>
      <c r="C962" t="s">
        <v>25250</v>
      </c>
      <c r="D962" t="s">
        <v>25243</v>
      </c>
      <c r="E962" t="s">
        <v>25242</v>
      </c>
      <c r="I962">
        <v>6.5</v>
      </c>
    </row>
    <row r="963" spans="1:9" x14ac:dyDescent="0.3">
      <c r="A963" t="s">
        <v>5296</v>
      </c>
      <c r="B963" t="s">
        <v>5389</v>
      </c>
      <c r="C963" t="s">
        <v>25239</v>
      </c>
      <c r="D963" t="s">
        <v>25242</v>
      </c>
      <c r="I963">
        <v>4.4000000000000004</v>
      </c>
    </row>
    <row r="964" spans="1:9" x14ac:dyDescent="0.3">
      <c r="A964" t="s">
        <v>5304</v>
      </c>
      <c r="B964" t="s">
        <v>5389</v>
      </c>
      <c r="C964" t="s">
        <v>25239</v>
      </c>
      <c r="D964" t="s">
        <v>25246</v>
      </c>
      <c r="E964" t="s">
        <v>25240</v>
      </c>
      <c r="I964">
        <v>3.5</v>
      </c>
    </row>
    <row r="965" spans="1:9" x14ac:dyDescent="0.3">
      <c r="A965" t="s">
        <v>5429</v>
      </c>
      <c r="B965" t="s">
        <v>5359</v>
      </c>
      <c r="C965" t="s">
        <v>25250</v>
      </c>
      <c r="D965" t="s">
        <v>25242</v>
      </c>
      <c r="I965">
        <v>6.6</v>
      </c>
    </row>
    <row r="966" spans="1:9" x14ac:dyDescent="0.3">
      <c r="A966" t="s">
        <v>5397</v>
      </c>
      <c r="B966" t="s">
        <v>5447</v>
      </c>
      <c r="C966" t="s">
        <v>25250</v>
      </c>
      <c r="D966" t="s">
        <v>25243</v>
      </c>
      <c r="I966">
        <v>6</v>
      </c>
    </row>
    <row r="967" spans="1:9" x14ac:dyDescent="0.3">
      <c r="A967" t="s">
        <v>5316</v>
      </c>
      <c r="B967" t="s">
        <v>5389</v>
      </c>
      <c r="C967" t="s">
        <v>25253</v>
      </c>
      <c r="D967" t="s">
        <v>25242</v>
      </c>
      <c r="I967">
        <v>6.4</v>
      </c>
    </row>
    <row r="968" spans="1:9" x14ac:dyDescent="0.3">
      <c r="A968" t="s">
        <v>5645</v>
      </c>
      <c r="B968" t="s">
        <v>5558</v>
      </c>
      <c r="C968" t="s">
        <v>25243</v>
      </c>
      <c r="D968" t="s">
        <v>25252</v>
      </c>
      <c r="I968">
        <v>6.5</v>
      </c>
    </row>
    <row r="969" spans="1:9" x14ac:dyDescent="0.3">
      <c r="A969" t="s">
        <v>5657</v>
      </c>
      <c r="B969" t="s">
        <v>5447</v>
      </c>
      <c r="C969" t="s">
        <v>25253</v>
      </c>
      <c r="D969" t="s">
        <v>25250</v>
      </c>
      <c r="E969" t="s">
        <v>25242</v>
      </c>
      <c r="I969">
        <v>4.3</v>
      </c>
    </row>
    <row r="970" spans="1:9" x14ac:dyDescent="0.3">
      <c r="A970" t="s">
        <v>5528</v>
      </c>
      <c r="B970" t="s">
        <v>5447</v>
      </c>
      <c r="C970" t="s">
        <v>25246</v>
      </c>
      <c r="I970">
        <v>4.2</v>
      </c>
    </row>
    <row r="971" spans="1:9" x14ac:dyDescent="0.3">
      <c r="A971" t="s">
        <v>5658</v>
      </c>
      <c r="B971" t="s">
        <v>5558</v>
      </c>
      <c r="C971" t="s">
        <v>25240</v>
      </c>
      <c r="I971">
        <v>6.5</v>
      </c>
    </row>
    <row r="972" spans="1:9" x14ac:dyDescent="0.3">
      <c r="A972" t="s">
        <v>5471</v>
      </c>
      <c r="B972" t="s">
        <v>25258</v>
      </c>
      <c r="C972" t="s">
        <v>25248</v>
      </c>
      <c r="D972" t="s">
        <v>25242</v>
      </c>
      <c r="I972">
        <v>6.1</v>
      </c>
    </row>
    <row r="973" spans="1:9" x14ac:dyDescent="0.3">
      <c r="A973" t="s">
        <v>5316</v>
      </c>
      <c r="B973" t="s">
        <v>5389</v>
      </c>
      <c r="C973" t="s">
        <v>25253</v>
      </c>
      <c r="D973" t="s">
        <v>25242</v>
      </c>
      <c r="I973">
        <v>6.3</v>
      </c>
    </row>
    <row r="974" spans="1:9" x14ac:dyDescent="0.3">
      <c r="A974" t="s">
        <v>5459</v>
      </c>
      <c r="B974" t="s">
        <v>25258</v>
      </c>
      <c r="C974" t="s">
        <v>25250</v>
      </c>
      <c r="D974" t="s">
        <v>25242</v>
      </c>
      <c r="I974">
        <v>6.2</v>
      </c>
    </row>
    <row r="975" spans="1:9" x14ac:dyDescent="0.3">
      <c r="A975" t="s">
        <v>5397</v>
      </c>
      <c r="B975" t="s">
        <v>5447</v>
      </c>
      <c r="C975" t="s">
        <v>25250</v>
      </c>
      <c r="D975" t="s">
        <v>25243</v>
      </c>
      <c r="I975">
        <v>5.9</v>
      </c>
    </row>
    <row r="976" spans="1:9" x14ac:dyDescent="0.3">
      <c r="A976" t="s">
        <v>5416</v>
      </c>
      <c r="B976" t="s">
        <v>5389</v>
      </c>
      <c r="C976" t="s">
        <v>25239</v>
      </c>
      <c r="D976" t="s">
        <v>25243</v>
      </c>
      <c r="E976" t="s">
        <v>25241</v>
      </c>
      <c r="F976" t="s">
        <v>25242</v>
      </c>
      <c r="I976">
        <v>5.9</v>
      </c>
    </row>
    <row r="977" spans="1:9" x14ac:dyDescent="0.3">
      <c r="A977" t="s">
        <v>5480</v>
      </c>
      <c r="B977" t="s">
        <v>5389</v>
      </c>
      <c r="C977" t="s">
        <v>25253</v>
      </c>
      <c r="D977" t="s">
        <v>25250</v>
      </c>
      <c r="E977" t="s">
        <v>25248</v>
      </c>
      <c r="F977" t="s">
        <v>25242</v>
      </c>
      <c r="I977">
        <v>6.5</v>
      </c>
    </row>
    <row r="978" spans="1:9" x14ac:dyDescent="0.3">
      <c r="A978" t="s">
        <v>5480</v>
      </c>
      <c r="B978" t="s">
        <v>5389</v>
      </c>
      <c r="C978" t="s">
        <v>25253</v>
      </c>
      <c r="D978" t="s">
        <v>25250</v>
      </c>
      <c r="E978" t="s">
        <v>25248</v>
      </c>
      <c r="F978" t="s">
        <v>25242</v>
      </c>
      <c r="I978">
        <v>6.4</v>
      </c>
    </row>
    <row r="979" spans="1:9" x14ac:dyDescent="0.3">
      <c r="A979" t="s">
        <v>5480</v>
      </c>
      <c r="B979" t="s">
        <v>5389</v>
      </c>
      <c r="C979" t="s">
        <v>25253</v>
      </c>
      <c r="D979" t="s">
        <v>25250</v>
      </c>
      <c r="E979" t="s">
        <v>25248</v>
      </c>
      <c r="F979" t="s">
        <v>25242</v>
      </c>
      <c r="I979">
        <v>6.5</v>
      </c>
    </row>
    <row r="980" spans="1:9" x14ac:dyDescent="0.3">
      <c r="A980" t="s">
        <v>5311</v>
      </c>
      <c r="B980" t="s">
        <v>5389</v>
      </c>
      <c r="C980" t="s">
        <v>25239</v>
      </c>
      <c r="D980" t="s">
        <v>25241</v>
      </c>
      <c r="E980" t="s">
        <v>25242</v>
      </c>
      <c r="I980">
        <v>5.7</v>
      </c>
    </row>
    <row r="981" spans="1:9" x14ac:dyDescent="0.3">
      <c r="A981" t="s">
        <v>5336</v>
      </c>
      <c r="B981" t="s">
        <v>5389</v>
      </c>
      <c r="C981" t="s">
        <v>25239</v>
      </c>
      <c r="D981" t="s">
        <v>25244</v>
      </c>
      <c r="E981" t="s">
        <v>25245</v>
      </c>
      <c r="F981" t="s">
        <v>25250</v>
      </c>
      <c r="G981" t="s">
        <v>25246</v>
      </c>
      <c r="H981" t="s">
        <v>25241</v>
      </c>
      <c r="I981">
        <v>8</v>
      </c>
    </row>
    <row r="982" spans="1:9" x14ac:dyDescent="0.3">
      <c r="A982" t="s">
        <v>5659</v>
      </c>
      <c r="B982" t="s">
        <v>5359</v>
      </c>
      <c r="C982" t="s">
        <v>25245</v>
      </c>
      <c r="D982" t="s">
        <v>25250</v>
      </c>
      <c r="I982">
        <v>7.3</v>
      </c>
    </row>
    <row r="983" spans="1:9" x14ac:dyDescent="0.3">
      <c r="A983" t="s">
        <v>5660</v>
      </c>
      <c r="B983" t="s">
        <v>5389</v>
      </c>
      <c r="C983" t="s">
        <v>25256</v>
      </c>
      <c r="D983" t="s">
        <v>25250</v>
      </c>
      <c r="E983" t="s">
        <v>25251</v>
      </c>
      <c r="F983" t="s">
        <v>25255</v>
      </c>
      <c r="I983">
        <v>6.7</v>
      </c>
    </row>
    <row r="984" spans="1:9" x14ac:dyDescent="0.3">
      <c r="A984" t="s">
        <v>5459</v>
      </c>
      <c r="B984" t="s">
        <v>25258</v>
      </c>
      <c r="C984" t="s">
        <v>25250</v>
      </c>
      <c r="D984" t="s">
        <v>25242</v>
      </c>
      <c r="I984">
        <v>7.5</v>
      </c>
    </row>
    <row r="985" spans="1:9" x14ac:dyDescent="0.3">
      <c r="A985" t="s">
        <v>5461</v>
      </c>
      <c r="B985" t="s">
        <v>5389</v>
      </c>
      <c r="C985" t="s">
        <v>25245</v>
      </c>
      <c r="I985">
        <v>5.4</v>
      </c>
    </row>
    <row r="986" spans="1:9" x14ac:dyDescent="0.3">
      <c r="A986" t="s">
        <v>5321</v>
      </c>
      <c r="B986" t="s">
        <v>5389</v>
      </c>
      <c r="C986" t="s">
        <v>25253</v>
      </c>
      <c r="D986" t="s">
        <v>25250</v>
      </c>
      <c r="E986" t="s">
        <v>25242</v>
      </c>
      <c r="I986">
        <v>6.6</v>
      </c>
    </row>
    <row r="987" spans="1:9" x14ac:dyDescent="0.3">
      <c r="A987" t="s">
        <v>5471</v>
      </c>
      <c r="B987" t="s">
        <v>25258</v>
      </c>
      <c r="C987" t="s">
        <v>25248</v>
      </c>
      <c r="D987" t="s">
        <v>25242</v>
      </c>
      <c r="I987">
        <v>7.7</v>
      </c>
    </row>
    <row r="988" spans="1:9" x14ac:dyDescent="0.3">
      <c r="A988" t="s">
        <v>5552</v>
      </c>
      <c r="B988" t="s">
        <v>5389</v>
      </c>
      <c r="C988" t="s">
        <v>25239</v>
      </c>
      <c r="D988" t="s">
        <v>25253</v>
      </c>
      <c r="E988" t="s">
        <v>25242</v>
      </c>
      <c r="I988">
        <v>5.8</v>
      </c>
    </row>
    <row r="989" spans="1:9" x14ac:dyDescent="0.3">
      <c r="A989" t="s">
        <v>5561</v>
      </c>
      <c r="B989" t="s">
        <v>5359</v>
      </c>
      <c r="C989" t="s">
        <v>25256</v>
      </c>
      <c r="D989" t="s">
        <v>25250</v>
      </c>
      <c r="E989" t="s">
        <v>25251</v>
      </c>
      <c r="F989" t="s">
        <v>25255</v>
      </c>
      <c r="I989">
        <v>6.4</v>
      </c>
    </row>
    <row r="990" spans="1:9" x14ac:dyDescent="0.3">
      <c r="A990" t="s">
        <v>5661</v>
      </c>
      <c r="B990" t="s">
        <v>5359</v>
      </c>
      <c r="C990" t="s">
        <v>25245</v>
      </c>
      <c r="D990" t="s">
        <v>25240</v>
      </c>
      <c r="I990">
        <v>5.6</v>
      </c>
    </row>
    <row r="991" spans="1:9" x14ac:dyDescent="0.3">
      <c r="A991" t="s">
        <v>5440</v>
      </c>
      <c r="B991" t="s">
        <v>5558</v>
      </c>
      <c r="C991" t="s">
        <v>25248</v>
      </c>
      <c r="D991" t="s">
        <v>25242</v>
      </c>
      <c r="I991">
        <v>6</v>
      </c>
    </row>
    <row r="992" spans="1:9" x14ac:dyDescent="0.3">
      <c r="A992" t="s">
        <v>5459</v>
      </c>
      <c r="B992" t="s">
        <v>25258</v>
      </c>
      <c r="C992" t="s">
        <v>25250</v>
      </c>
      <c r="D992" t="s">
        <v>25242</v>
      </c>
      <c r="I992">
        <v>6.2</v>
      </c>
    </row>
    <row r="993" spans="1:9" x14ac:dyDescent="0.3">
      <c r="A993" t="s">
        <v>5662</v>
      </c>
      <c r="B993" t="s">
        <v>5359</v>
      </c>
      <c r="C993" t="s">
        <v>25245</v>
      </c>
      <c r="D993" t="s">
        <v>25253</v>
      </c>
      <c r="E993" t="s">
        <v>25250</v>
      </c>
      <c r="F993" t="s">
        <v>25246</v>
      </c>
      <c r="I993">
        <v>5.9</v>
      </c>
    </row>
    <row r="994" spans="1:9" x14ac:dyDescent="0.3">
      <c r="A994" t="s">
        <v>5310</v>
      </c>
      <c r="B994" t="s">
        <v>5558</v>
      </c>
      <c r="C994" t="s">
        <v>25243</v>
      </c>
      <c r="I994">
        <v>5.0999999999999996</v>
      </c>
    </row>
    <row r="995" spans="1:9" x14ac:dyDescent="0.3">
      <c r="A995" t="s">
        <v>5571</v>
      </c>
      <c r="B995" t="s">
        <v>5960</v>
      </c>
      <c r="C995" t="s">
        <v>25250</v>
      </c>
      <c r="D995" t="s">
        <v>25242</v>
      </c>
      <c r="I995">
        <v>6.8</v>
      </c>
    </row>
    <row r="996" spans="1:9" x14ac:dyDescent="0.3">
      <c r="A996" t="s">
        <v>5663</v>
      </c>
      <c r="B996" t="s">
        <v>5389</v>
      </c>
      <c r="C996" t="s">
        <v>25256</v>
      </c>
      <c r="D996" t="s">
        <v>25253</v>
      </c>
      <c r="E996" t="s">
        <v>25250</v>
      </c>
      <c r="F996" t="s">
        <v>25242</v>
      </c>
      <c r="I996">
        <v>6</v>
      </c>
    </row>
    <row r="997" spans="1:9" x14ac:dyDescent="0.3">
      <c r="A997" t="s">
        <v>5459</v>
      </c>
      <c r="B997" t="s">
        <v>25258</v>
      </c>
      <c r="C997" t="s">
        <v>25250</v>
      </c>
      <c r="D997" t="s">
        <v>25242</v>
      </c>
      <c r="I997">
        <v>5.0999999999999996</v>
      </c>
    </row>
    <row r="998" spans="1:9" x14ac:dyDescent="0.3">
      <c r="A998" t="s">
        <v>5512</v>
      </c>
      <c r="B998" t="s">
        <v>5389</v>
      </c>
      <c r="C998" t="s">
        <v>25241</v>
      </c>
      <c r="D998" t="s">
        <v>25242</v>
      </c>
      <c r="I998">
        <v>5.8</v>
      </c>
    </row>
    <row r="999" spans="1:9" x14ac:dyDescent="0.3">
      <c r="A999" t="s">
        <v>5342</v>
      </c>
      <c r="B999" t="s">
        <v>5558</v>
      </c>
      <c r="C999" t="s">
        <v>25240</v>
      </c>
      <c r="D999" t="s">
        <v>25243</v>
      </c>
      <c r="I999">
        <v>6.2</v>
      </c>
    </row>
    <row r="1000" spans="1:9" x14ac:dyDescent="0.3">
      <c r="A1000" t="s">
        <v>5657</v>
      </c>
      <c r="B1000" t="s">
        <v>5447</v>
      </c>
      <c r="C1000" t="s">
        <v>25253</v>
      </c>
      <c r="D1000" t="s">
        <v>25250</v>
      </c>
      <c r="E1000" t="s">
        <v>25242</v>
      </c>
      <c r="I1000">
        <v>6.4</v>
      </c>
    </row>
    <row r="1001" spans="1:9" x14ac:dyDescent="0.3">
      <c r="A1001" t="s">
        <v>5447</v>
      </c>
      <c r="B1001" t="s">
        <v>5447</v>
      </c>
      <c r="I1001">
        <v>4.8</v>
      </c>
    </row>
    <row r="1002" spans="1:9" x14ac:dyDescent="0.3">
      <c r="A1002" t="s">
        <v>5363</v>
      </c>
      <c r="B1002" t="s">
        <v>5447</v>
      </c>
      <c r="C1002" t="s">
        <v>25253</v>
      </c>
      <c r="I1002">
        <v>4.9000000000000004</v>
      </c>
    </row>
    <row r="1003" spans="1:9" x14ac:dyDescent="0.3">
      <c r="A1003" t="s">
        <v>5664</v>
      </c>
      <c r="B1003" t="s">
        <v>5447</v>
      </c>
      <c r="C1003" t="s">
        <v>25241</v>
      </c>
      <c r="I1003">
        <v>5.6</v>
      </c>
    </row>
    <row r="1004" spans="1:9" x14ac:dyDescent="0.3">
      <c r="A1004" t="s">
        <v>5391</v>
      </c>
      <c r="B1004" t="s">
        <v>5389</v>
      </c>
      <c r="C1004" t="s">
        <v>25240</v>
      </c>
      <c r="D1004" t="s">
        <v>25242</v>
      </c>
      <c r="I1004">
        <v>5.5</v>
      </c>
    </row>
    <row r="1005" spans="1:9" x14ac:dyDescent="0.3">
      <c r="A1005" t="s">
        <v>5480</v>
      </c>
      <c r="B1005" t="s">
        <v>5389</v>
      </c>
      <c r="C1005" t="s">
        <v>25253</v>
      </c>
      <c r="D1005" t="s">
        <v>25250</v>
      </c>
      <c r="E1005" t="s">
        <v>25248</v>
      </c>
      <c r="F1005" t="s">
        <v>25242</v>
      </c>
      <c r="I1005">
        <v>3.7</v>
      </c>
    </row>
    <row r="1006" spans="1:9" x14ac:dyDescent="0.3">
      <c r="A1006" t="s">
        <v>5512</v>
      </c>
      <c r="B1006" t="s">
        <v>5389</v>
      </c>
      <c r="C1006" t="s">
        <v>25241</v>
      </c>
      <c r="D1006" t="s">
        <v>25242</v>
      </c>
      <c r="I1006">
        <v>5.9</v>
      </c>
    </row>
    <row r="1007" spans="1:9" x14ac:dyDescent="0.3">
      <c r="A1007" t="s">
        <v>5665</v>
      </c>
      <c r="B1007" t="s">
        <v>5389</v>
      </c>
      <c r="C1007" t="s">
        <v>25239</v>
      </c>
      <c r="D1007" t="s">
        <v>25245</v>
      </c>
      <c r="E1007" t="s">
        <v>25253</v>
      </c>
      <c r="F1007" t="s">
        <v>25259</v>
      </c>
      <c r="G1007" t="s">
        <v>25248</v>
      </c>
      <c r="I1007">
        <v>6.3</v>
      </c>
    </row>
    <row r="1008" spans="1:9" x14ac:dyDescent="0.3">
      <c r="A1008" t="s">
        <v>5666</v>
      </c>
      <c r="B1008" t="s">
        <v>5447</v>
      </c>
      <c r="C1008" t="s">
        <v>25250</v>
      </c>
      <c r="D1008" t="s">
        <v>25259</v>
      </c>
      <c r="I1008">
        <v>7.4</v>
      </c>
    </row>
    <row r="1009" spans="1:9" x14ac:dyDescent="0.3">
      <c r="A1009" t="s">
        <v>5459</v>
      </c>
      <c r="B1009" t="s">
        <v>25258</v>
      </c>
      <c r="C1009" t="s">
        <v>25250</v>
      </c>
      <c r="D1009" t="s">
        <v>25242</v>
      </c>
      <c r="I1009">
        <v>7.6</v>
      </c>
    </row>
    <row r="1010" spans="1:9" x14ac:dyDescent="0.3">
      <c r="A1010" t="s">
        <v>5295</v>
      </c>
      <c r="B1010" t="s">
        <v>5389</v>
      </c>
      <c r="C1010" t="s">
        <v>25239</v>
      </c>
      <c r="D1010" t="s">
        <v>25240</v>
      </c>
      <c r="I1010">
        <v>8.3000000000000007</v>
      </c>
    </row>
    <row r="1011" spans="1:9" x14ac:dyDescent="0.3">
      <c r="A1011" t="s">
        <v>5310</v>
      </c>
      <c r="B1011" t="s">
        <v>5558</v>
      </c>
      <c r="C1011" t="s">
        <v>25243</v>
      </c>
      <c r="I1011">
        <v>6.6</v>
      </c>
    </row>
    <row r="1012" spans="1:9" x14ac:dyDescent="0.3">
      <c r="A1012" t="s">
        <v>5667</v>
      </c>
      <c r="B1012" t="s">
        <v>5389</v>
      </c>
      <c r="C1012" t="s">
        <v>25253</v>
      </c>
      <c r="D1012" t="s">
        <v>25250</v>
      </c>
      <c r="E1012" t="s">
        <v>25241</v>
      </c>
      <c r="F1012" t="s">
        <v>25242</v>
      </c>
      <c r="I1012">
        <v>6.9</v>
      </c>
    </row>
    <row r="1013" spans="1:9" x14ac:dyDescent="0.3">
      <c r="A1013" t="s">
        <v>5462</v>
      </c>
      <c r="B1013" t="s">
        <v>25258</v>
      </c>
      <c r="C1013" t="s">
        <v>25250</v>
      </c>
      <c r="D1013" t="s">
        <v>25248</v>
      </c>
      <c r="E1013" t="s">
        <v>25242</v>
      </c>
      <c r="I1013">
        <v>6.7</v>
      </c>
    </row>
    <row r="1014" spans="1:9" x14ac:dyDescent="0.3">
      <c r="A1014" t="s">
        <v>5459</v>
      </c>
      <c r="B1014" t="s">
        <v>25258</v>
      </c>
      <c r="C1014" t="s">
        <v>25250</v>
      </c>
      <c r="D1014" t="s">
        <v>25242</v>
      </c>
      <c r="I1014">
        <v>6.8</v>
      </c>
    </row>
    <row r="1015" spans="1:9" x14ac:dyDescent="0.3">
      <c r="A1015" t="s">
        <v>5668</v>
      </c>
      <c r="B1015" t="s">
        <v>5714</v>
      </c>
      <c r="C1015" t="s">
        <v>25242</v>
      </c>
      <c r="I1015">
        <v>4.5999999999999996</v>
      </c>
    </row>
    <row r="1016" spans="1:9" x14ac:dyDescent="0.3">
      <c r="A1016" t="s">
        <v>5669</v>
      </c>
      <c r="B1016" t="s">
        <v>5389</v>
      </c>
      <c r="C1016" t="s">
        <v>25239</v>
      </c>
      <c r="D1016" t="s">
        <v>25245</v>
      </c>
      <c r="E1016" t="s">
        <v>25250</v>
      </c>
      <c r="F1016" t="s">
        <v>25255</v>
      </c>
      <c r="I1016">
        <v>7.1</v>
      </c>
    </row>
    <row r="1017" spans="1:9" x14ac:dyDescent="0.3">
      <c r="A1017" t="s">
        <v>5459</v>
      </c>
      <c r="B1017" t="s">
        <v>25258</v>
      </c>
      <c r="C1017" t="s">
        <v>25250</v>
      </c>
      <c r="D1017" t="s">
        <v>25242</v>
      </c>
      <c r="I1017">
        <v>6.4</v>
      </c>
    </row>
    <row r="1018" spans="1:9" x14ac:dyDescent="0.3">
      <c r="A1018" t="s">
        <v>5599</v>
      </c>
      <c r="B1018" t="s">
        <v>5359</v>
      </c>
      <c r="C1018" t="s">
        <v>25245</v>
      </c>
      <c r="I1018">
        <v>6.4</v>
      </c>
    </row>
    <row r="1019" spans="1:9" x14ac:dyDescent="0.3">
      <c r="A1019" t="s">
        <v>5670</v>
      </c>
      <c r="B1019" t="s">
        <v>5558</v>
      </c>
      <c r="C1019" t="s">
        <v>25248</v>
      </c>
      <c r="D1019" t="s">
        <v>25241</v>
      </c>
      <c r="I1019">
        <v>7.4</v>
      </c>
    </row>
    <row r="1020" spans="1:9" x14ac:dyDescent="0.3">
      <c r="A1020" t="s">
        <v>5574</v>
      </c>
      <c r="B1020" t="s">
        <v>5447</v>
      </c>
      <c r="C1020" t="s">
        <v>25240</v>
      </c>
      <c r="D1020" t="s">
        <v>25243</v>
      </c>
      <c r="I1020">
        <v>6.4</v>
      </c>
    </row>
    <row r="1021" spans="1:9" x14ac:dyDescent="0.3">
      <c r="A1021" t="s">
        <v>5574</v>
      </c>
      <c r="B1021" t="s">
        <v>5447</v>
      </c>
      <c r="C1021" t="s">
        <v>25240</v>
      </c>
      <c r="D1021" t="s">
        <v>25243</v>
      </c>
      <c r="I1021">
        <v>6</v>
      </c>
    </row>
    <row r="1022" spans="1:9" x14ac:dyDescent="0.3">
      <c r="A1022" t="s">
        <v>5671</v>
      </c>
      <c r="B1022" t="s">
        <v>25258</v>
      </c>
      <c r="C1022" t="s">
        <v>25250</v>
      </c>
      <c r="D1022" t="s">
        <v>25259</v>
      </c>
      <c r="I1022">
        <v>6.5</v>
      </c>
    </row>
    <row r="1023" spans="1:9" x14ac:dyDescent="0.3">
      <c r="A1023" t="s">
        <v>5672</v>
      </c>
      <c r="B1023" t="s">
        <v>5359</v>
      </c>
      <c r="C1023" t="s">
        <v>25253</v>
      </c>
      <c r="D1023" t="s">
        <v>25250</v>
      </c>
      <c r="E1023" t="s">
        <v>25249</v>
      </c>
      <c r="I1023">
        <v>7.8</v>
      </c>
    </row>
    <row r="1024" spans="1:9" x14ac:dyDescent="0.3">
      <c r="A1024" t="s">
        <v>5297</v>
      </c>
      <c r="B1024" t="s">
        <v>5389</v>
      </c>
      <c r="C1024" t="s">
        <v>25242</v>
      </c>
      <c r="I1024">
        <v>6</v>
      </c>
    </row>
    <row r="1025" spans="1:9" x14ac:dyDescent="0.3">
      <c r="A1025" t="s">
        <v>5656</v>
      </c>
      <c r="B1025" t="s">
        <v>25258</v>
      </c>
      <c r="C1025" t="s">
        <v>25250</v>
      </c>
      <c r="D1025" t="s">
        <v>25243</v>
      </c>
      <c r="E1025" t="s">
        <v>25242</v>
      </c>
      <c r="I1025">
        <v>7</v>
      </c>
    </row>
    <row r="1026" spans="1:9" x14ac:dyDescent="0.3">
      <c r="A1026" t="s">
        <v>5673</v>
      </c>
      <c r="B1026" t="s">
        <v>5447</v>
      </c>
      <c r="C1026" t="s">
        <v>25250</v>
      </c>
      <c r="D1026" t="s">
        <v>25242</v>
      </c>
      <c r="I1026">
        <v>6</v>
      </c>
    </row>
    <row r="1027" spans="1:9" x14ac:dyDescent="0.3">
      <c r="A1027" t="s">
        <v>5674</v>
      </c>
      <c r="B1027" t="s">
        <v>5558</v>
      </c>
      <c r="C1027" t="s">
        <v>25243</v>
      </c>
      <c r="D1027" t="s">
        <v>25255</v>
      </c>
      <c r="I1027">
        <v>7.8</v>
      </c>
    </row>
    <row r="1028" spans="1:9" x14ac:dyDescent="0.3">
      <c r="A1028" t="s">
        <v>5675</v>
      </c>
      <c r="B1028" t="s">
        <v>5389</v>
      </c>
      <c r="C1028" t="s">
        <v>25245</v>
      </c>
      <c r="D1028" t="s">
        <v>25253</v>
      </c>
      <c r="E1028" t="s">
        <v>25259</v>
      </c>
      <c r="F1028" t="s">
        <v>25243</v>
      </c>
      <c r="G1028" t="s">
        <v>25242</v>
      </c>
      <c r="I1028">
        <v>6.1</v>
      </c>
    </row>
    <row r="1029" spans="1:9" x14ac:dyDescent="0.3">
      <c r="A1029" t="s">
        <v>5676</v>
      </c>
      <c r="B1029" t="s">
        <v>25258</v>
      </c>
      <c r="C1029" t="s">
        <v>25243</v>
      </c>
      <c r="D1029" t="s">
        <v>25242</v>
      </c>
      <c r="I1029">
        <v>6.8</v>
      </c>
    </row>
    <row r="1030" spans="1:9" x14ac:dyDescent="0.3">
      <c r="A1030" t="s">
        <v>5597</v>
      </c>
      <c r="B1030" t="s">
        <v>5960</v>
      </c>
      <c r="C1030" t="s">
        <v>25245</v>
      </c>
      <c r="D1030" t="s">
        <v>25250</v>
      </c>
      <c r="I1030">
        <v>6.4</v>
      </c>
    </row>
    <row r="1031" spans="1:9" x14ac:dyDescent="0.3">
      <c r="A1031" t="s">
        <v>5365</v>
      </c>
      <c r="B1031" t="s">
        <v>5389</v>
      </c>
      <c r="C1031" t="s">
        <v>25239</v>
      </c>
      <c r="D1031" t="s">
        <v>25250</v>
      </c>
      <c r="I1031">
        <v>7.7</v>
      </c>
    </row>
    <row r="1032" spans="1:9" x14ac:dyDescent="0.3">
      <c r="A1032" t="s">
        <v>5670</v>
      </c>
      <c r="B1032" t="s">
        <v>5558</v>
      </c>
      <c r="C1032" t="s">
        <v>25248</v>
      </c>
      <c r="D1032" t="s">
        <v>25241</v>
      </c>
      <c r="I1032">
        <v>8.1</v>
      </c>
    </row>
    <row r="1033" spans="1:9" x14ac:dyDescent="0.3">
      <c r="A1033" t="s">
        <v>5314</v>
      </c>
      <c r="B1033" t="s">
        <v>5359</v>
      </c>
      <c r="C1033" t="s">
        <v>25244</v>
      </c>
      <c r="D1033" t="s">
        <v>25245</v>
      </c>
      <c r="E1033" t="s">
        <v>25246</v>
      </c>
      <c r="F1033" t="s">
        <v>25240</v>
      </c>
      <c r="I1033">
        <v>4.5</v>
      </c>
    </row>
    <row r="1034" spans="1:9" x14ac:dyDescent="0.3">
      <c r="A1034" t="s">
        <v>5556</v>
      </c>
      <c r="B1034" t="s">
        <v>5558</v>
      </c>
      <c r="C1034" t="s">
        <v>25254</v>
      </c>
      <c r="D1034" t="s">
        <v>25243</v>
      </c>
      <c r="E1034" t="s">
        <v>25242</v>
      </c>
      <c r="I1034">
        <v>5.8</v>
      </c>
    </row>
    <row r="1035" spans="1:9" x14ac:dyDescent="0.3">
      <c r="A1035" t="s">
        <v>5417</v>
      </c>
      <c r="B1035" t="s">
        <v>5447</v>
      </c>
      <c r="C1035" t="s">
        <v>25243</v>
      </c>
      <c r="I1035">
        <v>6.3</v>
      </c>
    </row>
    <row r="1036" spans="1:9" x14ac:dyDescent="0.3">
      <c r="A1036" t="s">
        <v>5417</v>
      </c>
      <c r="B1036" t="s">
        <v>5447</v>
      </c>
      <c r="C1036" t="s">
        <v>25243</v>
      </c>
      <c r="I1036">
        <v>5.7</v>
      </c>
    </row>
    <row r="1037" spans="1:9" x14ac:dyDescent="0.3">
      <c r="A1037" t="s">
        <v>5440</v>
      </c>
      <c r="B1037" t="s">
        <v>5558</v>
      </c>
      <c r="C1037" t="s">
        <v>25248</v>
      </c>
      <c r="D1037" t="s">
        <v>25242</v>
      </c>
      <c r="I1037">
        <v>7.2</v>
      </c>
    </row>
    <row r="1038" spans="1:9" x14ac:dyDescent="0.3">
      <c r="A1038" t="s">
        <v>5677</v>
      </c>
      <c r="B1038" t="s">
        <v>5389</v>
      </c>
      <c r="C1038" t="s">
        <v>25239</v>
      </c>
      <c r="D1038" t="s">
        <v>25250</v>
      </c>
      <c r="E1038" t="s">
        <v>25241</v>
      </c>
      <c r="F1038" t="s">
        <v>25242</v>
      </c>
      <c r="I1038">
        <v>7.6</v>
      </c>
    </row>
    <row r="1039" spans="1:9" x14ac:dyDescent="0.3">
      <c r="A1039" t="s">
        <v>5678</v>
      </c>
      <c r="B1039" t="s">
        <v>5389</v>
      </c>
      <c r="C1039" t="s">
        <v>25250</v>
      </c>
      <c r="D1039" t="s">
        <v>25240</v>
      </c>
      <c r="E1039" t="s">
        <v>25242</v>
      </c>
      <c r="F1039" t="s">
        <v>25249</v>
      </c>
      <c r="I1039">
        <v>4.7</v>
      </c>
    </row>
    <row r="1040" spans="1:9" x14ac:dyDescent="0.3">
      <c r="A1040" t="s">
        <v>5679</v>
      </c>
      <c r="B1040" t="s">
        <v>5389</v>
      </c>
      <c r="C1040" t="s">
        <v>25250</v>
      </c>
      <c r="D1040" t="s">
        <v>25248</v>
      </c>
      <c r="E1040" t="s">
        <v>25242</v>
      </c>
      <c r="F1040" t="s">
        <v>25255</v>
      </c>
      <c r="I1040">
        <v>6.6</v>
      </c>
    </row>
    <row r="1041" spans="1:9" x14ac:dyDescent="0.3">
      <c r="A1041" t="s">
        <v>5574</v>
      </c>
      <c r="B1041" t="s">
        <v>5447</v>
      </c>
      <c r="C1041" t="s">
        <v>25240</v>
      </c>
      <c r="D1041" t="s">
        <v>25243</v>
      </c>
      <c r="I1041">
        <v>6.8</v>
      </c>
    </row>
    <row r="1042" spans="1:9" x14ac:dyDescent="0.3">
      <c r="A1042" t="s">
        <v>5680</v>
      </c>
      <c r="B1042" t="s">
        <v>5960</v>
      </c>
      <c r="C1042" t="s">
        <v>25253</v>
      </c>
      <c r="D1042" t="s">
        <v>25250</v>
      </c>
      <c r="E1042" t="s">
        <v>25242</v>
      </c>
      <c r="I1042">
        <v>7.3</v>
      </c>
    </row>
    <row r="1043" spans="1:9" x14ac:dyDescent="0.3">
      <c r="A1043" t="s">
        <v>5446</v>
      </c>
      <c r="B1043" t="s">
        <v>5558</v>
      </c>
      <c r="C1043" t="s">
        <v>25251</v>
      </c>
      <c r="D1043" t="s">
        <v>25255</v>
      </c>
      <c r="I1043">
        <v>2.7</v>
      </c>
    </row>
    <row r="1044" spans="1:9" x14ac:dyDescent="0.3">
      <c r="A1044" t="s">
        <v>5328</v>
      </c>
      <c r="B1044" t="s">
        <v>5447</v>
      </c>
      <c r="C1044" t="s">
        <v>25246</v>
      </c>
      <c r="D1044" t="s">
        <v>25240</v>
      </c>
      <c r="I1044">
        <v>4.8</v>
      </c>
    </row>
    <row r="1045" spans="1:9" x14ac:dyDescent="0.3">
      <c r="A1045" t="s">
        <v>5316</v>
      </c>
      <c r="B1045" t="s">
        <v>5389</v>
      </c>
      <c r="C1045" t="s">
        <v>25253</v>
      </c>
      <c r="D1045" t="s">
        <v>25242</v>
      </c>
      <c r="I1045">
        <v>6.3</v>
      </c>
    </row>
    <row r="1046" spans="1:9" x14ac:dyDescent="0.3">
      <c r="A1046" t="s">
        <v>5447</v>
      </c>
      <c r="B1046" t="s">
        <v>5447</v>
      </c>
      <c r="I1046">
        <v>5.5</v>
      </c>
    </row>
    <row r="1047" spans="1:9" x14ac:dyDescent="0.3">
      <c r="A1047" t="s">
        <v>5681</v>
      </c>
      <c r="B1047" t="s">
        <v>5389</v>
      </c>
      <c r="C1047" t="s">
        <v>25245</v>
      </c>
      <c r="D1047" t="s">
        <v>25253</v>
      </c>
      <c r="E1047" t="s">
        <v>25243</v>
      </c>
      <c r="I1047">
        <v>6.2</v>
      </c>
    </row>
    <row r="1048" spans="1:9" x14ac:dyDescent="0.3">
      <c r="A1048" t="s">
        <v>5682</v>
      </c>
      <c r="B1048" t="s">
        <v>5389</v>
      </c>
      <c r="C1048" t="s">
        <v>25239</v>
      </c>
      <c r="D1048" t="s">
        <v>25246</v>
      </c>
      <c r="E1048" t="s">
        <v>25240</v>
      </c>
      <c r="F1048" t="s">
        <v>25241</v>
      </c>
      <c r="I1048">
        <v>5.8</v>
      </c>
    </row>
    <row r="1049" spans="1:9" x14ac:dyDescent="0.3">
      <c r="A1049" t="s">
        <v>5505</v>
      </c>
      <c r="B1049" t="s">
        <v>5447</v>
      </c>
      <c r="C1049" t="s">
        <v>25246</v>
      </c>
      <c r="D1049" t="s">
        <v>25243</v>
      </c>
      <c r="I1049">
        <v>5.7</v>
      </c>
    </row>
    <row r="1050" spans="1:9" x14ac:dyDescent="0.3">
      <c r="A1050" t="s">
        <v>5462</v>
      </c>
      <c r="B1050" t="s">
        <v>25258</v>
      </c>
      <c r="C1050" t="s">
        <v>25250</v>
      </c>
      <c r="D1050" t="s">
        <v>25248</v>
      </c>
      <c r="E1050" t="s">
        <v>25242</v>
      </c>
      <c r="I1050">
        <v>6.5</v>
      </c>
    </row>
    <row r="1051" spans="1:9" x14ac:dyDescent="0.3">
      <c r="A1051" t="s">
        <v>5462</v>
      </c>
      <c r="B1051" t="s">
        <v>25258</v>
      </c>
      <c r="C1051" t="s">
        <v>25250</v>
      </c>
      <c r="D1051" t="s">
        <v>25248</v>
      </c>
      <c r="E1051" t="s">
        <v>25242</v>
      </c>
      <c r="I1051">
        <v>6.7</v>
      </c>
    </row>
    <row r="1052" spans="1:9" x14ac:dyDescent="0.3">
      <c r="A1052" t="s">
        <v>5659</v>
      </c>
      <c r="B1052" t="s">
        <v>5359</v>
      </c>
      <c r="C1052" t="s">
        <v>25245</v>
      </c>
      <c r="D1052" t="s">
        <v>25250</v>
      </c>
      <c r="I1052">
        <v>7.4</v>
      </c>
    </row>
    <row r="1053" spans="1:9" x14ac:dyDescent="0.3">
      <c r="A1053" t="s">
        <v>5297</v>
      </c>
      <c r="B1053" t="s">
        <v>5389</v>
      </c>
      <c r="C1053" t="s">
        <v>25242</v>
      </c>
      <c r="I1053">
        <v>6.9</v>
      </c>
    </row>
    <row r="1054" spans="1:9" x14ac:dyDescent="0.3">
      <c r="A1054" t="s">
        <v>5417</v>
      </c>
      <c r="B1054" t="s">
        <v>5447</v>
      </c>
      <c r="C1054" t="s">
        <v>25243</v>
      </c>
      <c r="I1054">
        <v>5.5</v>
      </c>
    </row>
    <row r="1055" spans="1:9" x14ac:dyDescent="0.3">
      <c r="A1055" t="s">
        <v>5462</v>
      </c>
      <c r="B1055" t="s">
        <v>25258</v>
      </c>
      <c r="C1055" t="s">
        <v>25250</v>
      </c>
      <c r="D1055" t="s">
        <v>25248</v>
      </c>
      <c r="E1055" t="s">
        <v>25242</v>
      </c>
      <c r="I1055">
        <v>8.1</v>
      </c>
    </row>
    <row r="1056" spans="1:9" x14ac:dyDescent="0.3">
      <c r="A1056" t="s">
        <v>5459</v>
      </c>
      <c r="B1056" t="s">
        <v>25258</v>
      </c>
      <c r="C1056" t="s">
        <v>25250</v>
      </c>
      <c r="D1056" t="s">
        <v>25242</v>
      </c>
      <c r="I1056">
        <v>7.7</v>
      </c>
    </row>
    <row r="1057" spans="1:9" x14ac:dyDescent="0.3">
      <c r="A1057" t="s">
        <v>5435</v>
      </c>
      <c r="B1057" t="s">
        <v>5359</v>
      </c>
      <c r="C1057" t="s">
        <v>25245</v>
      </c>
      <c r="D1057" t="s">
        <v>25241</v>
      </c>
      <c r="I1057">
        <v>7.3</v>
      </c>
    </row>
    <row r="1058" spans="1:9" x14ac:dyDescent="0.3">
      <c r="A1058" t="s">
        <v>5447</v>
      </c>
      <c r="B1058" t="s">
        <v>5447</v>
      </c>
      <c r="I1058">
        <v>5.2</v>
      </c>
    </row>
    <row r="1059" spans="1:9" x14ac:dyDescent="0.3">
      <c r="A1059" t="s">
        <v>5683</v>
      </c>
      <c r="B1059" t="s">
        <v>5359</v>
      </c>
      <c r="C1059" t="s">
        <v>25245</v>
      </c>
      <c r="D1059" t="s">
        <v>25246</v>
      </c>
      <c r="E1059" t="s">
        <v>25247</v>
      </c>
      <c r="I1059">
        <v>7.1</v>
      </c>
    </row>
    <row r="1060" spans="1:9" x14ac:dyDescent="0.3">
      <c r="A1060" t="s">
        <v>5684</v>
      </c>
      <c r="B1060" t="s">
        <v>5389</v>
      </c>
      <c r="C1060" t="s">
        <v>25254</v>
      </c>
      <c r="I1060">
        <v>7.1</v>
      </c>
    </row>
    <row r="1061" spans="1:9" x14ac:dyDescent="0.3">
      <c r="A1061" t="s">
        <v>5579</v>
      </c>
      <c r="B1061" t="s">
        <v>5558</v>
      </c>
      <c r="C1061" t="s">
        <v>25252</v>
      </c>
      <c r="I1061">
        <v>7.2</v>
      </c>
    </row>
    <row r="1062" spans="1:9" x14ac:dyDescent="0.3">
      <c r="A1062" t="s">
        <v>5594</v>
      </c>
      <c r="B1062" t="s">
        <v>5558</v>
      </c>
      <c r="C1062" t="s">
        <v>25242</v>
      </c>
      <c r="I1062">
        <v>6.5</v>
      </c>
    </row>
    <row r="1063" spans="1:9" x14ac:dyDescent="0.3">
      <c r="A1063" t="s">
        <v>5685</v>
      </c>
      <c r="B1063" t="s">
        <v>5389</v>
      </c>
      <c r="C1063" t="s">
        <v>25239</v>
      </c>
      <c r="D1063" t="s">
        <v>25254</v>
      </c>
      <c r="E1063" t="s">
        <v>25242</v>
      </c>
      <c r="I1063">
        <v>4.5999999999999996</v>
      </c>
    </row>
    <row r="1064" spans="1:9" x14ac:dyDescent="0.3">
      <c r="A1064" t="s">
        <v>5686</v>
      </c>
      <c r="B1064" t="s">
        <v>5447</v>
      </c>
      <c r="C1064" t="s">
        <v>25250</v>
      </c>
      <c r="D1064" t="s">
        <v>25259</v>
      </c>
      <c r="E1064" t="s">
        <v>25243</v>
      </c>
      <c r="I1064">
        <v>5.6</v>
      </c>
    </row>
    <row r="1065" spans="1:9" x14ac:dyDescent="0.3">
      <c r="A1065" t="s">
        <v>5397</v>
      </c>
      <c r="B1065" t="s">
        <v>5447</v>
      </c>
      <c r="C1065" t="s">
        <v>25250</v>
      </c>
      <c r="D1065" t="s">
        <v>25243</v>
      </c>
      <c r="I1065">
        <v>7.7</v>
      </c>
    </row>
    <row r="1066" spans="1:9" x14ac:dyDescent="0.3">
      <c r="A1066" t="s">
        <v>5314</v>
      </c>
      <c r="B1066" t="s">
        <v>5359</v>
      </c>
      <c r="C1066" t="s">
        <v>25244</v>
      </c>
      <c r="D1066" t="s">
        <v>25245</v>
      </c>
      <c r="E1066" t="s">
        <v>25246</v>
      </c>
      <c r="F1066" t="s">
        <v>25240</v>
      </c>
      <c r="I1066">
        <v>7.2</v>
      </c>
    </row>
    <row r="1067" spans="1:9" x14ac:dyDescent="0.3">
      <c r="A1067" t="s">
        <v>5526</v>
      </c>
      <c r="B1067" t="s">
        <v>5714</v>
      </c>
      <c r="C1067" t="s">
        <v>25248</v>
      </c>
      <c r="D1067" t="s">
        <v>25242</v>
      </c>
      <c r="I1067">
        <v>6.8</v>
      </c>
    </row>
    <row r="1068" spans="1:9" x14ac:dyDescent="0.3">
      <c r="A1068" t="s">
        <v>5687</v>
      </c>
      <c r="B1068" t="s">
        <v>5389</v>
      </c>
      <c r="C1068" t="s">
        <v>25253</v>
      </c>
      <c r="D1068" t="s">
        <v>25250</v>
      </c>
      <c r="E1068" t="s">
        <v>25243</v>
      </c>
      <c r="F1068" t="s">
        <v>25242</v>
      </c>
      <c r="I1068">
        <v>5.4</v>
      </c>
    </row>
    <row r="1069" spans="1:9" x14ac:dyDescent="0.3">
      <c r="A1069" t="s">
        <v>5622</v>
      </c>
      <c r="B1069" t="s">
        <v>5447</v>
      </c>
      <c r="C1069" t="s">
        <v>25250</v>
      </c>
      <c r="D1069" t="s">
        <v>25243</v>
      </c>
      <c r="E1069" t="s">
        <v>25252</v>
      </c>
      <c r="I1069">
        <v>6.3</v>
      </c>
    </row>
    <row r="1070" spans="1:9" x14ac:dyDescent="0.3">
      <c r="A1070" t="s">
        <v>5528</v>
      </c>
      <c r="B1070" t="s">
        <v>5447</v>
      </c>
      <c r="C1070" t="s">
        <v>25246</v>
      </c>
      <c r="I1070">
        <v>7.2</v>
      </c>
    </row>
    <row r="1071" spans="1:9" x14ac:dyDescent="0.3">
      <c r="A1071" t="s">
        <v>5688</v>
      </c>
      <c r="B1071" t="s">
        <v>5447</v>
      </c>
      <c r="C1071" t="s">
        <v>25246</v>
      </c>
      <c r="D1071" t="s">
        <v>25243</v>
      </c>
      <c r="E1071" t="s">
        <v>25252</v>
      </c>
      <c r="I1071">
        <v>5.6</v>
      </c>
    </row>
    <row r="1072" spans="1:9" x14ac:dyDescent="0.3">
      <c r="A1072" t="s">
        <v>5435</v>
      </c>
      <c r="B1072" t="s">
        <v>5359</v>
      </c>
      <c r="C1072" t="s">
        <v>25245</v>
      </c>
      <c r="D1072" t="s">
        <v>25241</v>
      </c>
      <c r="I1072">
        <v>6.8</v>
      </c>
    </row>
    <row r="1073" spans="1:9" x14ac:dyDescent="0.3">
      <c r="A1073" t="s">
        <v>5495</v>
      </c>
      <c r="B1073" t="s">
        <v>5447</v>
      </c>
      <c r="C1073" t="s">
        <v>25246</v>
      </c>
      <c r="D1073" t="s">
        <v>25240</v>
      </c>
      <c r="E1073" t="s">
        <v>25243</v>
      </c>
      <c r="I1073">
        <v>4.3</v>
      </c>
    </row>
    <row r="1074" spans="1:9" x14ac:dyDescent="0.3">
      <c r="A1074" t="s">
        <v>5470</v>
      </c>
      <c r="B1074" t="s">
        <v>5389</v>
      </c>
      <c r="C1074" t="s">
        <v>25254</v>
      </c>
      <c r="D1074" t="s">
        <v>25241</v>
      </c>
      <c r="E1074" t="s">
        <v>25242</v>
      </c>
      <c r="I1074">
        <v>6.3</v>
      </c>
    </row>
    <row r="1075" spans="1:9" x14ac:dyDescent="0.3">
      <c r="A1075" t="s">
        <v>5417</v>
      </c>
      <c r="B1075" t="s">
        <v>5447</v>
      </c>
      <c r="C1075" t="s">
        <v>25243</v>
      </c>
      <c r="I1075">
        <v>6.5</v>
      </c>
    </row>
    <row r="1076" spans="1:9" x14ac:dyDescent="0.3">
      <c r="A1076" t="s">
        <v>5659</v>
      </c>
      <c r="B1076" t="s">
        <v>5359</v>
      </c>
      <c r="C1076" t="s">
        <v>25245</v>
      </c>
      <c r="D1076" t="s">
        <v>25250</v>
      </c>
      <c r="I1076">
        <v>6.4</v>
      </c>
    </row>
    <row r="1077" spans="1:9" x14ac:dyDescent="0.3">
      <c r="A1077" t="s">
        <v>5552</v>
      </c>
      <c r="B1077" t="s">
        <v>5389</v>
      </c>
      <c r="C1077" t="s">
        <v>25239</v>
      </c>
      <c r="D1077" t="s">
        <v>25253</v>
      </c>
      <c r="E1077" t="s">
        <v>25242</v>
      </c>
      <c r="I1077">
        <v>6.3</v>
      </c>
    </row>
    <row r="1078" spans="1:9" x14ac:dyDescent="0.3">
      <c r="A1078" t="s">
        <v>5689</v>
      </c>
      <c r="B1078" t="s">
        <v>5558</v>
      </c>
      <c r="C1078" t="s">
        <v>25246</v>
      </c>
      <c r="D1078" t="s">
        <v>25240</v>
      </c>
      <c r="I1078">
        <v>5.9</v>
      </c>
    </row>
    <row r="1079" spans="1:9" x14ac:dyDescent="0.3">
      <c r="A1079" t="s">
        <v>5459</v>
      </c>
      <c r="B1079" t="s">
        <v>25258</v>
      </c>
      <c r="C1079" t="s">
        <v>25250</v>
      </c>
      <c r="D1079" t="s">
        <v>25242</v>
      </c>
      <c r="I1079">
        <v>6.5</v>
      </c>
    </row>
    <row r="1080" spans="1:9" x14ac:dyDescent="0.3">
      <c r="A1080" t="s">
        <v>5316</v>
      </c>
      <c r="B1080" t="s">
        <v>5389</v>
      </c>
      <c r="C1080" t="s">
        <v>25253</v>
      </c>
      <c r="D1080" t="s">
        <v>25242</v>
      </c>
      <c r="I1080">
        <v>6.5</v>
      </c>
    </row>
    <row r="1081" spans="1:9" x14ac:dyDescent="0.3">
      <c r="A1081" t="s">
        <v>5412</v>
      </c>
      <c r="B1081" t="s">
        <v>5389</v>
      </c>
      <c r="C1081" t="s">
        <v>25239</v>
      </c>
      <c r="D1081" t="s">
        <v>25245</v>
      </c>
      <c r="I1081">
        <v>6.1</v>
      </c>
    </row>
    <row r="1082" spans="1:9" x14ac:dyDescent="0.3">
      <c r="A1082" t="s">
        <v>5314</v>
      </c>
      <c r="B1082" t="s">
        <v>5359</v>
      </c>
      <c r="C1082" t="s">
        <v>25244</v>
      </c>
      <c r="D1082" t="s">
        <v>25245</v>
      </c>
      <c r="E1082" t="s">
        <v>25246</v>
      </c>
      <c r="F1082" t="s">
        <v>25240</v>
      </c>
      <c r="I1082">
        <v>5.9</v>
      </c>
    </row>
    <row r="1083" spans="1:9" x14ac:dyDescent="0.3">
      <c r="A1083" t="s">
        <v>5298</v>
      </c>
      <c r="B1083" t="s">
        <v>5389</v>
      </c>
      <c r="C1083" t="s">
        <v>25239</v>
      </c>
      <c r="D1083" t="s">
        <v>25241</v>
      </c>
      <c r="I1083">
        <v>6.6</v>
      </c>
    </row>
    <row r="1084" spans="1:9" x14ac:dyDescent="0.3">
      <c r="A1084" t="s">
        <v>5690</v>
      </c>
      <c r="B1084" t="s">
        <v>5558</v>
      </c>
      <c r="C1084" t="s">
        <v>25240</v>
      </c>
      <c r="D1084" t="s">
        <v>25247</v>
      </c>
      <c r="E1084" t="s">
        <v>25243</v>
      </c>
      <c r="I1084">
        <v>7.4</v>
      </c>
    </row>
    <row r="1085" spans="1:9" x14ac:dyDescent="0.3">
      <c r="A1085" t="s">
        <v>5310</v>
      </c>
      <c r="B1085" t="s">
        <v>5558</v>
      </c>
      <c r="C1085" t="s">
        <v>25243</v>
      </c>
      <c r="I1085">
        <v>7.3</v>
      </c>
    </row>
    <row r="1086" spans="1:9" x14ac:dyDescent="0.3">
      <c r="A1086" t="s">
        <v>5321</v>
      </c>
      <c r="B1086" t="s">
        <v>5389</v>
      </c>
      <c r="C1086" t="s">
        <v>25253</v>
      </c>
      <c r="D1086" t="s">
        <v>25250</v>
      </c>
      <c r="E1086" t="s">
        <v>25242</v>
      </c>
      <c r="I1086">
        <v>6.6</v>
      </c>
    </row>
    <row r="1087" spans="1:9" x14ac:dyDescent="0.3">
      <c r="A1087" t="s">
        <v>5311</v>
      </c>
      <c r="B1087" t="s">
        <v>5389</v>
      </c>
      <c r="C1087" t="s">
        <v>25239</v>
      </c>
      <c r="D1087" t="s">
        <v>25241</v>
      </c>
      <c r="E1087" t="s">
        <v>25242</v>
      </c>
      <c r="I1087">
        <v>5.6</v>
      </c>
    </row>
    <row r="1088" spans="1:9" x14ac:dyDescent="0.3">
      <c r="A1088" t="s">
        <v>5569</v>
      </c>
      <c r="B1088" t="s">
        <v>5389</v>
      </c>
      <c r="C1088" t="s">
        <v>25245</v>
      </c>
      <c r="D1088" t="s">
        <v>25253</v>
      </c>
      <c r="E1088" t="s">
        <v>25250</v>
      </c>
      <c r="F1088" t="s">
        <v>25242</v>
      </c>
      <c r="I1088">
        <v>5.3</v>
      </c>
    </row>
    <row r="1089" spans="1:9" x14ac:dyDescent="0.3">
      <c r="A1089" t="s">
        <v>5485</v>
      </c>
      <c r="B1089" t="s">
        <v>5447</v>
      </c>
      <c r="C1089" t="s">
        <v>25243</v>
      </c>
      <c r="D1089" t="s">
        <v>25241</v>
      </c>
      <c r="I1089">
        <v>6</v>
      </c>
    </row>
    <row r="1090" spans="1:9" x14ac:dyDescent="0.3">
      <c r="A1090" t="s">
        <v>5691</v>
      </c>
      <c r="B1090" t="s">
        <v>5359</v>
      </c>
      <c r="C1090" t="s">
        <v>25245</v>
      </c>
      <c r="D1090" t="s">
        <v>25246</v>
      </c>
      <c r="E1090" t="s">
        <v>25240</v>
      </c>
      <c r="F1090" t="s">
        <v>25241</v>
      </c>
      <c r="I1090">
        <v>5.4</v>
      </c>
    </row>
    <row r="1091" spans="1:9" x14ac:dyDescent="0.3">
      <c r="A1091" t="s">
        <v>5462</v>
      </c>
      <c r="B1091" t="s">
        <v>25258</v>
      </c>
      <c r="C1091" t="s">
        <v>25250</v>
      </c>
      <c r="D1091" t="s">
        <v>25248</v>
      </c>
      <c r="E1091" t="s">
        <v>25242</v>
      </c>
      <c r="I1091">
        <v>6.8</v>
      </c>
    </row>
    <row r="1092" spans="1:9" x14ac:dyDescent="0.3">
      <c r="A1092" t="s">
        <v>5692</v>
      </c>
      <c r="B1092" t="s">
        <v>5447</v>
      </c>
      <c r="C1092" t="s">
        <v>25247</v>
      </c>
      <c r="I1092">
        <v>6.4</v>
      </c>
    </row>
    <row r="1093" spans="1:9" x14ac:dyDescent="0.3">
      <c r="A1093" t="s">
        <v>5339</v>
      </c>
      <c r="B1093" t="s">
        <v>5389</v>
      </c>
      <c r="C1093" t="s">
        <v>25241</v>
      </c>
      <c r="I1093">
        <v>7.1</v>
      </c>
    </row>
    <row r="1094" spans="1:9" x14ac:dyDescent="0.3">
      <c r="A1094" t="s">
        <v>5481</v>
      </c>
      <c r="B1094" t="s">
        <v>5389</v>
      </c>
      <c r="C1094" t="s">
        <v>25239</v>
      </c>
      <c r="D1094" t="s">
        <v>25245</v>
      </c>
      <c r="E1094" t="s">
        <v>25240</v>
      </c>
      <c r="I1094">
        <v>4.9000000000000004</v>
      </c>
    </row>
    <row r="1095" spans="1:9" x14ac:dyDescent="0.3">
      <c r="A1095" t="s">
        <v>5592</v>
      </c>
      <c r="B1095" t="s">
        <v>5558</v>
      </c>
      <c r="C1095" t="s">
        <v>25243</v>
      </c>
      <c r="D1095" t="s">
        <v>25249</v>
      </c>
      <c r="I1095">
        <v>5.8</v>
      </c>
    </row>
    <row r="1096" spans="1:9" x14ac:dyDescent="0.3">
      <c r="A1096" t="s">
        <v>5693</v>
      </c>
      <c r="B1096" t="s">
        <v>5960</v>
      </c>
      <c r="C1096" t="s">
        <v>25250</v>
      </c>
      <c r="D1096" t="s">
        <v>25251</v>
      </c>
      <c r="I1096">
        <v>7.1</v>
      </c>
    </row>
    <row r="1097" spans="1:9" x14ac:dyDescent="0.3">
      <c r="A1097" t="s">
        <v>5353</v>
      </c>
      <c r="B1097" t="s">
        <v>25257</v>
      </c>
      <c r="C1097" t="s">
        <v>25242</v>
      </c>
      <c r="I1097">
        <v>7.2</v>
      </c>
    </row>
    <row r="1098" spans="1:9" x14ac:dyDescent="0.3">
      <c r="A1098" t="s">
        <v>5562</v>
      </c>
      <c r="B1098" t="s">
        <v>5389</v>
      </c>
      <c r="C1098" t="s">
        <v>25239</v>
      </c>
      <c r="D1098" t="s">
        <v>25254</v>
      </c>
      <c r="E1098" t="s">
        <v>25241</v>
      </c>
      <c r="I1098">
        <v>6</v>
      </c>
    </row>
    <row r="1099" spans="1:9" x14ac:dyDescent="0.3">
      <c r="A1099" t="s">
        <v>5694</v>
      </c>
      <c r="B1099" t="s">
        <v>5389</v>
      </c>
      <c r="C1099" t="s">
        <v>25253</v>
      </c>
      <c r="D1099" t="s">
        <v>25250</v>
      </c>
      <c r="E1099" t="s">
        <v>25242</v>
      </c>
      <c r="F1099" t="s">
        <v>25255</v>
      </c>
      <c r="I1099">
        <v>6</v>
      </c>
    </row>
    <row r="1100" spans="1:9" x14ac:dyDescent="0.3">
      <c r="A1100" t="s">
        <v>5310</v>
      </c>
      <c r="B1100" t="s">
        <v>5558</v>
      </c>
      <c r="C1100" t="s">
        <v>25243</v>
      </c>
      <c r="I1100">
        <v>7</v>
      </c>
    </row>
    <row r="1101" spans="1:9" x14ac:dyDescent="0.3">
      <c r="A1101" t="s">
        <v>5316</v>
      </c>
      <c r="B1101" t="s">
        <v>5389</v>
      </c>
      <c r="C1101" t="s">
        <v>25253</v>
      </c>
      <c r="D1101" t="s">
        <v>25242</v>
      </c>
      <c r="I1101">
        <v>5.4</v>
      </c>
    </row>
    <row r="1102" spans="1:9" x14ac:dyDescent="0.3">
      <c r="A1102" t="s">
        <v>5695</v>
      </c>
      <c r="B1102" t="s">
        <v>5447</v>
      </c>
      <c r="C1102" t="s">
        <v>25253</v>
      </c>
      <c r="D1102" t="s">
        <v>25242</v>
      </c>
      <c r="I1102">
        <v>6.5</v>
      </c>
    </row>
    <row r="1103" spans="1:9" x14ac:dyDescent="0.3">
      <c r="A1103" t="s">
        <v>5310</v>
      </c>
      <c r="B1103" t="s">
        <v>5558</v>
      </c>
      <c r="C1103" t="s">
        <v>25243</v>
      </c>
      <c r="I1103">
        <v>6.4</v>
      </c>
    </row>
    <row r="1104" spans="1:9" x14ac:dyDescent="0.3">
      <c r="A1104" t="s">
        <v>5297</v>
      </c>
      <c r="B1104" t="s">
        <v>5389</v>
      </c>
      <c r="C1104" t="s">
        <v>25242</v>
      </c>
      <c r="I1104">
        <v>4.9000000000000004</v>
      </c>
    </row>
    <row r="1105" spans="1:9" x14ac:dyDescent="0.3">
      <c r="A1105" t="s">
        <v>5392</v>
      </c>
      <c r="B1105" t="s">
        <v>5389</v>
      </c>
      <c r="C1105" t="s">
        <v>25239</v>
      </c>
      <c r="D1105" t="s">
        <v>25245</v>
      </c>
      <c r="E1105" t="s">
        <v>25253</v>
      </c>
      <c r="I1105">
        <v>6.3</v>
      </c>
    </row>
    <row r="1106" spans="1:9" x14ac:dyDescent="0.3">
      <c r="A1106" t="s">
        <v>5696</v>
      </c>
      <c r="B1106" t="s">
        <v>5389</v>
      </c>
      <c r="C1106" t="s">
        <v>25244</v>
      </c>
      <c r="D1106" t="s">
        <v>25245</v>
      </c>
      <c r="E1106" t="s">
        <v>25246</v>
      </c>
      <c r="F1106" t="s">
        <v>25240</v>
      </c>
      <c r="I1106">
        <v>1.7</v>
      </c>
    </row>
    <row r="1107" spans="1:9" x14ac:dyDescent="0.3">
      <c r="A1107" t="s">
        <v>5697</v>
      </c>
      <c r="B1107" t="s">
        <v>5960</v>
      </c>
      <c r="C1107" t="s">
        <v>25250</v>
      </c>
      <c r="D1107" t="s">
        <v>25251</v>
      </c>
      <c r="E1107" t="s">
        <v>25242</v>
      </c>
      <c r="I1107">
        <v>7.7</v>
      </c>
    </row>
    <row r="1108" spans="1:9" x14ac:dyDescent="0.3">
      <c r="A1108" t="s">
        <v>5698</v>
      </c>
      <c r="B1108" t="s">
        <v>5389</v>
      </c>
      <c r="C1108" t="s">
        <v>25239</v>
      </c>
      <c r="D1108" t="s">
        <v>25253</v>
      </c>
      <c r="E1108" t="s">
        <v>25250</v>
      </c>
      <c r="F1108" t="s">
        <v>25248</v>
      </c>
      <c r="G1108" t="s">
        <v>25242</v>
      </c>
      <c r="I1108">
        <v>7.8</v>
      </c>
    </row>
    <row r="1109" spans="1:9" x14ac:dyDescent="0.3">
      <c r="A1109" t="s">
        <v>5398</v>
      </c>
      <c r="B1109" t="s">
        <v>5389</v>
      </c>
      <c r="C1109" t="s">
        <v>25245</v>
      </c>
      <c r="D1109" t="s">
        <v>25243</v>
      </c>
      <c r="I1109">
        <v>5.5</v>
      </c>
    </row>
    <row r="1110" spans="1:9" x14ac:dyDescent="0.3">
      <c r="A1110" t="s">
        <v>5459</v>
      </c>
      <c r="B1110" t="s">
        <v>25258</v>
      </c>
      <c r="C1110" t="s">
        <v>25250</v>
      </c>
      <c r="D1110" t="s">
        <v>25242</v>
      </c>
      <c r="I1110">
        <v>7.5</v>
      </c>
    </row>
    <row r="1111" spans="1:9" x14ac:dyDescent="0.3">
      <c r="A1111" t="s">
        <v>5621</v>
      </c>
      <c r="B1111" t="s">
        <v>5389</v>
      </c>
      <c r="C1111" t="s">
        <v>25239</v>
      </c>
      <c r="D1111" t="s">
        <v>25242</v>
      </c>
      <c r="E1111" t="s">
        <v>25255</v>
      </c>
      <c r="I1111">
        <v>6.4</v>
      </c>
    </row>
    <row r="1112" spans="1:9" x14ac:dyDescent="0.3">
      <c r="A1112" t="s">
        <v>5594</v>
      </c>
      <c r="B1112" t="s">
        <v>5558</v>
      </c>
      <c r="C1112" t="s">
        <v>25242</v>
      </c>
      <c r="I1112">
        <v>5.6</v>
      </c>
    </row>
    <row r="1113" spans="1:9" x14ac:dyDescent="0.3">
      <c r="A1113" t="s">
        <v>5699</v>
      </c>
      <c r="B1113" t="s">
        <v>5915</v>
      </c>
      <c r="C1113" t="s">
        <v>25246</v>
      </c>
      <c r="D1113" t="s">
        <v>25240</v>
      </c>
      <c r="E1113" t="s">
        <v>25247</v>
      </c>
      <c r="I1113">
        <v>7.5</v>
      </c>
    </row>
    <row r="1114" spans="1:9" x14ac:dyDescent="0.3">
      <c r="A1114" t="s">
        <v>5700</v>
      </c>
      <c r="B1114" t="s">
        <v>5359</v>
      </c>
      <c r="C1114" t="s">
        <v>25250</v>
      </c>
      <c r="D1114" t="s">
        <v>25249</v>
      </c>
      <c r="I1114">
        <v>6.8</v>
      </c>
    </row>
    <row r="1115" spans="1:9" x14ac:dyDescent="0.3">
      <c r="A1115" t="s">
        <v>5313</v>
      </c>
      <c r="B1115" t="s">
        <v>5389</v>
      </c>
      <c r="C1115" t="s">
        <v>25239</v>
      </c>
      <c r="D1115" t="s">
        <v>25240</v>
      </c>
      <c r="E1115" t="s">
        <v>25241</v>
      </c>
      <c r="F1115" t="s">
        <v>25242</v>
      </c>
      <c r="I1115">
        <v>6.8</v>
      </c>
    </row>
    <row r="1116" spans="1:9" x14ac:dyDescent="0.3">
      <c r="A1116" t="s">
        <v>5540</v>
      </c>
      <c r="B1116" t="s">
        <v>5558</v>
      </c>
      <c r="C1116" t="s">
        <v>25254</v>
      </c>
      <c r="D1116" t="s">
        <v>25241</v>
      </c>
      <c r="E1116" t="s">
        <v>25242</v>
      </c>
      <c r="I1116">
        <v>6</v>
      </c>
    </row>
    <row r="1117" spans="1:9" x14ac:dyDescent="0.3">
      <c r="A1117" t="s">
        <v>5558</v>
      </c>
      <c r="B1117" t="s">
        <v>5558</v>
      </c>
      <c r="I1117">
        <v>7.3</v>
      </c>
    </row>
    <row r="1118" spans="1:9" x14ac:dyDescent="0.3">
      <c r="A1118" t="s">
        <v>5491</v>
      </c>
      <c r="B1118" t="s">
        <v>5447</v>
      </c>
      <c r="C1118" t="s">
        <v>25250</v>
      </c>
      <c r="I1118">
        <v>6</v>
      </c>
    </row>
    <row r="1119" spans="1:9" x14ac:dyDescent="0.3">
      <c r="A1119" t="s">
        <v>5321</v>
      </c>
      <c r="B1119" t="s">
        <v>5389</v>
      </c>
      <c r="C1119" t="s">
        <v>25253</v>
      </c>
      <c r="D1119" t="s">
        <v>25250</v>
      </c>
      <c r="E1119" t="s">
        <v>25242</v>
      </c>
      <c r="I1119">
        <v>7</v>
      </c>
    </row>
    <row r="1120" spans="1:9" x14ac:dyDescent="0.3">
      <c r="A1120" t="s">
        <v>5417</v>
      </c>
      <c r="B1120" t="s">
        <v>5447</v>
      </c>
      <c r="C1120" t="s">
        <v>25243</v>
      </c>
      <c r="I1120">
        <v>5.0999999999999996</v>
      </c>
    </row>
    <row r="1121" spans="1:9" x14ac:dyDescent="0.3">
      <c r="A1121" t="s">
        <v>5440</v>
      </c>
      <c r="B1121" t="s">
        <v>5558</v>
      </c>
      <c r="C1121" t="s">
        <v>25248</v>
      </c>
      <c r="D1121" t="s">
        <v>25242</v>
      </c>
      <c r="I1121">
        <v>6.8</v>
      </c>
    </row>
    <row r="1122" spans="1:9" x14ac:dyDescent="0.3">
      <c r="A1122" t="s">
        <v>5342</v>
      </c>
      <c r="B1122" t="s">
        <v>5558</v>
      </c>
      <c r="C1122" t="s">
        <v>25240</v>
      </c>
      <c r="D1122" t="s">
        <v>25243</v>
      </c>
      <c r="I1122">
        <v>6.5</v>
      </c>
    </row>
    <row r="1123" spans="1:9" x14ac:dyDescent="0.3">
      <c r="A1123" t="s">
        <v>5316</v>
      </c>
      <c r="B1123" t="s">
        <v>5389</v>
      </c>
      <c r="C1123" t="s">
        <v>25253</v>
      </c>
      <c r="D1123" t="s">
        <v>25242</v>
      </c>
      <c r="I1123">
        <v>6.6</v>
      </c>
    </row>
    <row r="1124" spans="1:9" x14ac:dyDescent="0.3">
      <c r="A1124" t="s">
        <v>5422</v>
      </c>
      <c r="B1124" t="s">
        <v>5389</v>
      </c>
      <c r="C1124" t="s">
        <v>25245</v>
      </c>
      <c r="D1124" t="s">
        <v>25253</v>
      </c>
      <c r="I1124">
        <v>7.2</v>
      </c>
    </row>
    <row r="1125" spans="1:9" x14ac:dyDescent="0.3">
      <c r="A1125" t="s">
        <v>5397</v>
      </c>
      <c r="B1125" t="s">
        <v>5447</v>
      </c>
      <c r="C1125" t="s">
        <v>25250</v>
      </c>
      <c r="D1125" t="s">
        <v>25243</v>
      </c>
      <c r="I1125">
        <v>7</v>
      </c>
    </row>
    <row r="1126" spans="1:9" x14ac:dyDescent="0.3">
      <c r="A1126" t="s">
        <v>5354</v>
      </c>
      <c r="B1126" t="s">
        <v>5359</v>
      </c>
      <c r="C1126" t="s">
        <v>25244</v>
      </c>
      <c r="D1126" t="s">
        <v>25245</v>
      </c>
      <c r="E1126" t="s">
        <v>25250</v>
      </c>
      <c r="F1126" t="s">
        <v>25246</v>
      </c>
      <c r="I1126">
        <v>7</v>
      </c>
    </row>
    <row r="1127" spans="1:9" x14ac:dyDescent="0.3">
      <c r="A1127" t="s">
        <v>5417</v>
      </c>
      <c r="B1127" t="s">
        <v>5447</v>
      </c>
      <c r="C1127" t="s">
        <v>25243</v>
      </c>
      <c r="I1127">
        <v>5.9</v>
      </c>
    </row>
    <row r="1128" spans="1:9" x14ac:dyDescent="0.3">
      <c r="A1128" t="s">
        <v>5397</v>
      </c>
      <c r="B1128" t="s">
        <v>5447</v>
      </c>
      <c r="C1128" t="s">
        <v>25250</v>
      </c>
      <c r="D1128" t="s">
        <v>25243</v>
      </c>
      <c r="I1128">
        <v>5.4</v>
      </c>
    </row>
    <row r="1129" spans="1:9" x14ac:dyDescent="0.3">
      <c r="A1129" t="s">
        <v>5422</v>
      </c>
      <c r="B1129" t="s">
        <v>5389</v>
      </c>
      <c r="C1129" t="s">
        <v>25245</v>
      </c>
      <c r="D1129" t="s">
        <v>25253</v>
      </c>
      <c r="I1129">
        <v>6.6</v>
      </c>
    </row>
    <row r="1130" spans="1:9" x14ac:dyDescent="0.3">
      <c r="A1130" t="s">
        <v>5701</v>
      </c>
      <c r="B1130" t="s">
        <v>5960</v>
      </c>
      <c r="C1130" t="s">
        <v>25250</v>
      </c>
      <c r="D1130" t="s">
        <v>25251</v>
      </c>
      <c r="E1130" t="s">
        <v>25243</v>
      </c>
      <c r="I1130">
        <v>7</v>
      </c>
    </row>
    <row r="1131" spans="1:9" x14ac:dyDescent="0.3">
      <c r="A1131" t="s">
        <v>5544</v>
      </c>
      <c r="B1131" t="s">
        <v>5389</v>
      </c>
      <c r="C1131" t="s">
        <v>25245</v>
      </c>
      <c r="D1131" t="s">
        <v>25252</v>
      </c>
      <c r="I1131">
        <v>6.5</v>
      </c>
    </row>
    <row r="1132" spans="1:9" x14ac:dyDescent="0.3">
      <c r="A1132" t="s">
        <v>5462</v>
      </c>
      <c r="B1132" t="s">
        <v>25258</v>
      </c>
      <c r="C1132" t="s">
        <v>25250</v>
      </c>
      <c r="D1132" t="s">
        <v>25248</v>
      </c>
      <c r="E1132" t="s">
        <v>25242</v>
      </c>
      <c r="I1132">
        <v>6.3</v>
      </c>
    </row>
    <row r="1133" spans="1:9" x14ac:dyDescent="0.3">
      <c r="A1133" t="s">
        <v>5397</v>
      </c>
      <c r="B1133" t="s">
        <v>5447</v>
      </c>
      <c r="C1133" t="s">
        <v>25250</v>
      </c>
      <c r="D1133" t="s">
        <v>25243</v>
      </c>
      <c r="I1133">
        <v>6.5</v>
      </c>
    </row>
    <row r="1134" spans="1:9" x14ac:dyDescent="0.3">
      <c r="A1134" t="s">
        <v>5702</v>
      </c>
      <c r="B1134" t="s">
        <v>5558</v>
      </c>
      <c r="C1134" t="s">
        <v>25254</v>
      </c>
      <c r="D1134" t="s">
        <v>25248</v>
      </c>
      <c r="E1134" t="s">
        <v>25242</v>
      </c>
      <c r="I1134">
        <v>6.5</v>
      </c>
    </row>
    <row r="1135" spans="1:9" x14ac:dyDescent="0.3">
      <c r="A1135" t="s">
        <v>5447</v>
      </c>
      <c r="B1135" t="s">
        <v>5447</v>
      </c>
      <c r="I1135">
        <v>5.8</v>
      </c>
    </row>
    <row r="1136" spans="1:9" x14ac:dyDescent="0.3">
      <c r="A1136" t="s">
        <v>5296</v>
      </c>
      <c r="B1136" t="s">
        <v>5389</v>
      </c>
      <c r="C1136" t="s">
        <v>25239</v>
      </c>
      <c r="D1136" t="s">
        <v>25242</v>
      </c>
      <c r="I1136">
        <v>6.6</v>
      </c>
    </row>
    <row r="1137" spans="1:9" x14ac:dyDescent="0.3">
      <c r="A1137" t="s">
        <v>5498</v>
      </c>
      <c r="B1137" t="s">
        <v>5385</v>
      </c>
      <c r="C1137" t="s">
        <v>25254</v>
      </c>
      <c r="D1137" t="s">
        <v>25248</v>
      </c>
      <c r="E1137" t="s">
        <v>25242</v>
      </c>
      <c r="I1137">
        <v>5.4</v>
      </c>
    </row>
    <row r="1138" spans="1:9" x14ac:dyDescent="0.3">
      <c r="A1138" t="s">
        <v>5321</v>
      </c>
      <c r="B1138" t="s">
        <v>5389</v>
      </c>
      <c r="C1138" t="s">
        <v>25253</v>
      </c>
      <c r="D1138" t="s">
        <v>25250</v>
      </c>
      <c r="E1138" t="s">
        <v>25242</v>
      </c>
      <c r="I1138">
        <v>6.1</v>
      </c>
    </row>
    <row r="1139" spans="1:9" x14ac:dyDescent="0.3">
      <c r="A1139" t="s">
        <v>5691</v>
      </c>
      <c r="B1139" t="s">
        <v>5359</v>
      </c>
      <c r="C1139" t="s">
        <v>25245</v>
      </c>
      <c r="D1139" t="s">
        <v>25246</v>
      </c>
      <c r="E1139" t="s">
        <v>25240</v>
      </c>
      <c r="F1139" t="s">
        <v>25241</v>
      </c>
      <c r="I1139">
        <v>4</v>
      </c>
    </row>
    <row r="1140" spans="1:9" x14ac:dyDescent="0.3">
      <c r="A1140" t="s">
        <v>5459</v>
      </c>
      <c r="B1140" t="s">
        <v>25258</v>
      </c>
      <c r="C1140" t="s">
        <v>25250</v>
      </c>
      <c r="D1140" t="s">
        <v>25242</v>
      </c>
      <c r="I1140">
        <v>7.6</v>
      </c>
    </row>
    <row r="1141" spans="1:9" x14ac:dyDescent="0.3">
      <c r="A1141" t="s">
        <v>5388</v>
      </c>
      <c r="B1141" t="s">
        <v>5389</v>
      </c>
      <c r="C1141" t="s">
        <v>25239</v>
      </c>
      <c r="D1141" t="s">
        <v>25251</v>
      </c>
      <c r="I1141">
        <v>7.9</v>
      </c>
    </row>
    <row r="1142" spans="1:9" x14ac:dyDescent="0.3">
      <c r="A1142" t="s">
        <v>5404</v>
      </c>
      <c r="B1142" t="s">
        <v>5389</v>
      </c>
      <c r="C1142" t="s">
        <v>25245</v>
      </c>
      <c r="D1142" t="s">
        <v>25253</v>
      </c>
      <c r="E1142" t="s">
        <v>25243</v>
      </c>
      <c r="F1142" t="s">
        <v>25242</v>
      </c>
      <c r="I1142">
        <v>5.3</v>
      </c>
    </row>
    <row r="1143" spans="1:9" x14ac:dyDescent="0.3">
      <c r="A1143" t="s">
        <v>5447</v>
      </c>
      <c r="B1143" t="s">
        <v>5447</v>
      </c>
      <c r="I1143">
        <v>6.6</v>
      </c>
    </row>
    <row r="1144" spans="1:9" x14ac:dyDescent="0.3">
      <c r="A1144" t="s">
        <v>5703</v>
      </c>
      <c r="B1144" t="s">
        <v>5389</v>
      </c>
      <c r="C1144" t="s">
        <v>25240</v>
      </c>
      <c r="D1144" t="s">
        <v>25249</v>
      </c>
      <c r="I1144">
        <v>6.3</v>
      </c>
    </row>
    <row r="1145" spans="1:9" x14ac:dyDescent="0.3">
      <c r="A1145" t="s">
        <v>5422</v>
      </c>
      <c r="B1145" t="s">
        <v>5389</v>
      </c>
      <c r="C1145" t="s">
        <v>25245</v>
      </c>
      <c r="D1145" t="s">
        <v>25253</v>
      </c>
      <c r="I1145">
        <v>7.2</v>
      </c>
    </row>
    <row r="1146" spans="1:9" x14ac:dyDescent="0.3">
      <c r="A1146" t="s">
        <v>5704</v>
      </c>
      <c r="B1146" t="s">
        <v>5558</v>
      </c>
      <c r="C1146" t="s">
        <v>25259</v>
      </c>
      <c r="I1146">
        <v>7</v>
      </c>
    </row>
    <row r="1147" spans="1:9" x14ac:dyDescent="0.3">
      <c r="A1147" t="s">
        <v>5322</v>
      </c>
      <c r="B1147" t="s">
        <v>5359</v>
      </c>
      <c r="C1147" t="s">
        <v>25244</v>
      </c>
      <c r="D1147" t="s">
        <v>25245</v>
      </c>
      <c r="E1147" t="s">
        <v>25246</v>
      </c>
      <c r="I1147">
        <v>4.9000000000000004</v>
      </c>
    </row>
    <row r="1148" spans="1:9" x14ac:dyDescent="0.3">
      <c r="A1148" t="s">
        <v>5299</v>
      </c>
      <c r="B1148" t="s">
        <v>5389</v>
      </c>
      <c r="C1148" t="s">
        <v>25239</v>
      </c>
      <c r="D1148" t="s">
        <v>25243</v>
      </c>
      <c r="I1148">
        <v>6.9</v>
      </c>
    </row>
    <row r="1149" spans="1:9" x14ac:dyDescent="0.3">
      <c r="A1149" t="s">
        <v>5384</v>
      </c>
      <c r="B1149" t="s">
        <v>5389</v>
      </c>
      <c r="C1149" t="s">
        <v>25245</v>
      </c>
      <c r="D1149" t="s">
        <v>25240</v>
      </c>
      <c r="I1149">
        <v>5.2</v>
      </c>
    </row>
    <row r="1150" spans="1:9" x14ac:dyDescent="0.3">
      <c r="A1150" t="s">
        <v>5440</v>
      </c>
      <c r="B1150" t="s">
        <v>5558</v>
      </c>
      <c r="C1150" t="s">
        <v>25248</v>
      </c>
      <c r="D1150" t="s">
        <v>25242</v>
      </c>
      <c r="I1150">
        <v>8.1</v>
      </c>
    </row>
    <row r="1151" spans="1:9" x14ac:dyDescent="0.3">
      <c r="A1151" t="s">
        <v>5316</v>
      </c>
      <c r="B1151" t="s">
        <v>5389</v>
      </c>
      <c r="C1151" t="s">
        <v>25253</v>
      </c>
      <c r="D1151" t="s">
        <v>25242</v>
      </c>
      <c r="I1151">
        <v>6.6</v>
      </c>
    </row>
    <row r="1152" spans="1:9" x14ac:dyDescent="0.3">
      <c r="A1152" t="s">
        <v>5447</v>
      </c>
      <c r="B1152" t="s">
        <v>5447</v>
      </c>
      <c r="I1152">
        <v>6.2</v>
      </c>
    </row>
    <row r="1153" spans="1:9" x14ac:dyDescent="0.3">
      <c r="A1153" t="s">
        <v>5705</v>
      </c>
      <c r="B1153" t="s">
        <v>5389</v>
      </c>
      <c r="C1153" t="s">
        <v>25250</v>
      </c>
      <c r="D1153" t="s">
        <v>25246</v>
      </c>
      <c r="E1153" t="s">
        <v>25252</v>
      </c>
      <c r="I1153">
        <v>7.2</v>
      </c>
    </row>
    <row r="1154" spans="1:9" x14ac:dyDescent="0.3">
      <c r="A1154" t="s">
        <v>5442</v>
      </c>
      <c r="B1154" t="s">
        <v>25258</v>
      </c>
      <c r="C1154" t="s">
        <v>25250</v>
      </c>
      <c r="I1154">
        <v>7.3</v>
      </c>
    </row>
    <row r="1155" spans="1:9" x14ac:dyDescent="0.3">
      <c r="A1155" t="s">
        <v>5397</v>
      </c>
      <c r="B1155" t="s">
        <v>5447</v>
      </c>
      <c r="C1155" t="s">
        <v>25250</v>
      </c>
      <c r="D1155" t="s">
        <v>25243</v>
      </c>
      <c r="I1155">
        <v>6.7</v>
      </c>
    </row>
    <row r="1156" spans="1:9" x14ac:dyDescent="0.3">
      <c r="A1156" t="s">
        <v>5471</v>
      </c>
      <c r="B1156" t="s">
        <v>25258</v>
      </c>
      <c r="C1156" t="s">
        <v>25248</v>
      </c>
      <c r="D1156" t="s">
        <v>25242</v>
      </c>
      <c r="I1156">
        <v>6.4</v>
      </c>
    </row>
    <row r="1157" spans="1:9" x14ac:dyDescent="0.3">
      <c r="A1157" t="s">
        <v>5435</v>
      </c>
      <c r="B1157" t="s">
        <v>5359</v>
      </c>
      <c r="C1157" t="s">
        <v>25245</v>
      </c>
      <c r="D1157" t="s">
        <v>25241</v>
      </c>
      <c r="I1157">
        <v>7.8</v>
      </c>
    </row>
    <row r="1158" spans="1:9" x14ac:dyDescent="0.3">
      <c r="A1158" t="s">
        <v>5512</v>
      </c>
      <c r="B1158" t="s">
        <v>5389</v>
      </c>
      <c r="C1158" t="s">
        <v>25241</v>
      </c>
      <c r="D1158" t="s">
        <v>25242</v>
      </c>
      <c r="I1158">
        <v>6.4</v>
      </c>
    </row>
    <row r="1159" spans="1:9" x14ac:dyDescent="0.3">
      <c r="A1159" t="s">
        <v>5310</v>
      </c>
      <c r="B1159" t="s">
        <v>5558</v>
      </c>
      <c r="C1159" t="s">
        <v>25243</v>
      </c>
      <c r="I1159">
        <v>4.0999999999999996</v>
      </c>
    </row>
    <row r="1160" spans="1:9" x14ac:dyDescent="0.3">
      <c r="A1160" t="s">
        <v>5527</v>
      </c>
      <c r="B1160" t="s">
        <v>5389</v>
      </c>
      <c r="C1160" t="s">
        <v>25239</v>
      </c>
      <c r="D1160" t="s">
        <v>25245</v>
      </c>
      <c r="E1160" t="s">
        <v>25246</v>
      </c>
      <c r="F1160" t="s">
        <v>25241</v>
      </c>
      <c r="I1160">
        <v>4.0999999999999996</v>
      </c>
    </row>
    <row r="1161" spans="1:9" x14ac:dyDescent="0.3">
      <c r="A1161" t="s">
        <v>5459</v>
      </c>
      <c r="B1161" t="s">
        <v>25258</v>
      </c>
      <c r="C1161" t="s">
        <v>25250</v>
      </c>
      <c r="D1161" t="s">
        <v>25242</v>
      </c>
      <c r="I1161">
        <v>7.4</v>
      </c>
    </row>
    <row r="1162" spans="1:9" x14ac:dyDescent="0.3">
      <c r="A1162" t="s">
        <v>5528</v>
      </c>
      <c r="B1162" t="s">
        <v>5447</v>
      </c>
      <c r="C1162" t="s">
        <v>25246</v>
      </c>
      <c r="I1162">
        <v>5.8</v>
      </c>
    </row>
    <row r="1163" spans="1:9" x14ac:dyDescent="0.3">
      <c r="A1163" t="s">
        <v>5706</v>
      </c>
      <c r="B1163" t="s">
        <v>5389</v>
      </c>
      <c r="C1163" t="s">
        <v>25256</v>
      </c>
      <c r="D1163" t="s">
        <v>25250</v>
      </c>
      <c r="E1163" t="s">
        <v>25242</v>
      </c>
      <c r="F1163" t="s">
        <v>25255</v>
      </c>
      <c r="I1163">
        <v>7.6</v>
      </c>
    </row>
    <row r="1164" spans="1:9" x14ac:dyDescent="0.3">
      <c r="A1164" t="s">
        <v>5707</v>
      </c>
      <c r="B1164" t="s">
        <v>5447</v>
      </c>
      <c r="C1164" t="s">
        <v>25250</v>
      </c>
      <c r="D1164" t="s">
        <v>25252</v>
      </c>
      <c r="I1164">
        <v>7.2</v>
      </c>
    </row>
    <row r="1165" spans="1:9" x14ac:dyDescent="0.3">
      <c r="A1165" t="s">
        <v>5526</v>
      </c>
      <c r="B1165" t="s">
        <v>5714</v>
      </c>
      <c r="C1165" t="s">
        <v>25248</v>
      </c>
      <c r="D1165" t="s">
        <v>25242</v>
      </c>
      <c r="I1165">
        <v>7.8</v>
      </c>
    </row>
    <row r="1166" spans="1:9" x14ac:dyDescent="0.3">
      <c r="A1166" t="s">
        <v>5405</v>
      </c>
      <c r="B1166" t="s">
        <v>5960</v>
      </c>
      <c r="C1166" t="s">
        <v>25250</v>
      </c>
      <c r="I1166">
        <v>7.7</v>
      </c>
    </row>
    <row r="1167" spans="1:9" x14ac:dyDescent="0.3">
      <c r="A1167" t="s">
        <v>5397</v>
      </c>
      <c r="B1167" t="s">
        <v>5447</v>
      </c>
      <c r="C1167" t="s">
        <v>25250</v>
      </c>
      <c r="D1167" t="s">
        <v>25243</v>
      </c>
      <c r="I1167">
        <v>6.4</v>
      </c>
    </row>
    <row r="1168" spans="1:9" x14ac:dyDescent="0.3">
      <c r="A1168" t="s">
        <v>5447</v>
      </c>
      <c r="B1168" t="s">
        <v>5447</v>
      </c>
      <c r="I1168">
        <v>5.0999999999999996</v>
      </c>
    </row>
    <row r="1169" spans="1:9" x14ac:dyDescent="0.3">
      <c r="A1169" t="s">
        <v>5652</v>
      </c>
      <c r="B1169" t="s">
        <v>5714</v>
      </c>
      <c r="C1169" t="s">
        <v>25248</v>
      </c>
      <c r="I1169">
        <v>5.5</v>
      </c>
    </row>
    <row r="1170" spans="1:9" x14ac:dyDescent="0.3">
      <c r="A1170" t="s">
        <v>5708</v>
      </c>
      <c r="B1170" t="s">
        <v>5359</v>
      </c>
      <c r="C1170" t="s">
        <v>25245</v>
      </c>
      <c r="D1170" t="s">
        <v>25241</v>
      </c>
      <c r="E1170" t="s">
        <v>25249</v>
      </c>
      <c r="I1170">
        <v>7.4</v>
      </c>
    </row>
    <row r="1171" spans="1:9" x14ac:dyDescent="0.3">
      <c r="A1171" t="s">
        <v>5363</v>
      </c>
      <c r="B1171" t="s">
        <v>5447</v>
      </c>
      <c r="C1171" t="s">
        <v>25253</v>
      </c>
      <c r="I1171">
        <v>6</v>
      </c>
    </row>
    <row r="1172" spans="1:9" x14ac:dyDescent="0.3">
      <c r="A1172" t="s">
        <v>5709</v>
      </c>
      <c r="B1172" t="s">
        <v>5385</v>
      </c>
      <c r="C1172" t="s">
        <v>25254</v>
      </c>
      <c r="D1172" t="s">
        <v>25243</v>
      </c>
      <c r="I1172">
        <v>7.5</v>
      </c>
    </row>
    <row r="1173" spans="1:9" x14ac:dyDescent="0.3">
      <c r="A1173" t="s">
        <v>5710</v>
      </c>
      <c r="B1173" t="s">
        <v>5960</v>
      </c>
      <c r="C1173" t="s">
        <v>25250</v>
      </c>
      <c r="D1173" t="s">
        <v>25243</v>
      </c>
      <c r="I1173">
        <v>7</v>
      </c>
    </row>
    <row r="1174" spans="1:9" x14ac:dyDescent="0.3">
      <c r="A1174" t="s">
        <v>5413</v>
      </c>
      <c r="B1174" t="s">
        <v>5960</v>
      </c>
      <c r="C1174" t="s">
        <v>25250</v>
      </c>
      <c r="D1174" t="s">
        <v>25252</v>
      </c>
      <c r="I1174">
        <v>7.5</v>
      </c>
    </row>
    <row r="1175" spans="1:9" x14ac:dyDescent="0.3">
      <c r="A1175" t="s">
        <v>5459</v>
      </c>
      <c r="B1175" t="s">
        <v>25258</v>
      </c>
      <c r="C1175" t="s">
        <v>25250</v>
      </c>
      <c r="D1175" t="s">
        <v>25242</v>
      </c>
      <c r="I1175">
        <v>7.3</v>
      </c>
    </row>
    <row r="1176" spans="1:9" x14ac:dyDescent="0.3">
      <c r="A1176" t="s">
        <v>5447</v>
      </c>
      <c r="B1176" t="s">
        <v>5447</v>
      </c>
      <c r="I1176">
        <v>5.7</v>
      </c>
    </row>
    <row r="1177" spans="1:9" x14ac:dyDescent="0.3">
      <c r="A1177" t="s">
        <v>5548</v>
      </c>
      <c r="B1177" t="s">
        <v>5359</v>
      </c>
      <c r="C1177" t="s">
        <v>25250</v>
      </c>
      <c r="D1177" t="s">
        <v>25246</v>
      </c>
      <c r="I1177">
        <v>7.3</v>
      </c>
    </row>
    <row r="1178" spans="1:9" x14ac:dyDescent="0.3">
      <c r="A1178" t="s">
        <v>5491</v>
      </c>
      <c r="B1178" t="s">
        <v>5447</v>
      </c>
      <c r="C1178" t="s">
        <v>25250</v>
      </c>
      <c r="I1178">
        <v>7.2</v>
      </c>
    </row>
    <row r="1179" spans="1:9" x14ac:dyDescent="0.3">
      <c r="A1179" t="s">
        <v>5461</v>
      </c>
      <c r="B1179" t="s">
        <v>5389</v>
      </c>
      <c r="C1179" t="s">
        <v>25245</v>
      </c>
      <c r="I1179">
        <v>5.9</v>
      </c>
    </row>
    <row r="1180" spans="1:9" x14ac:dyDescent="0.3">
      <c r="A1180" t="s">
        <v>5711</v>
      </c>
      <c r="B1180" t="s">
        <v>5389</v>
      </c>
      <c r="C1180" t="s">
        <v>25239</v>
      </c>
      <c r="D1180" t="s">
        <v>25250</v>
      </c>
      <c r="E1180" t="s">
        <v>25243</v>
      </c>
      <c r="F1180" t="s">
        <v>25255</v>
      </c>
      <c r="I1180">
        <v>7.8</v>
      </c>
    </row>
    <row r="1181" spans="1:9" x14ac:dyDescent="0.3">
      <c r="A1181" t="s">
        <v>5604</v>
      </c>
      <c r="B1181" t="s">
        <v>5960</v>
      </c>
      <c r="C1181" t="s">
        <v>25250</v>
      </c>
      <c r="D1181" t="s">
        <v>25259</v>
      </c>
      <c r="I1181">
        <v>7.7</v>
      </c>
    </row>
    <row r="1182" spans="1:9" x14ac:dyDescent="0.3">
      <c r="A1182" t="s">
        <v>5403</v>
      </c>
      <c r="B1182" t="s">
        <v>25258</v>
      </c>
      <c r="C1182" t="s">
        <v>25242</v>
      </c>
      <c r="I1182">
        <v>8.1</v>
      </c>
    </row>
    <row r="1183" spans="1:9" x14ac:dyDescent="0.3">
      <c r="A1183" t="s">
        <v>5462</v>
      </c>
      <c r="B1183" t="s">
        <v>25258</v>
      </c>
      <c r="C1183" t="s">
        <v>25250</v>
      </c>
      <c r="D1183" t="s">
        <v>25248</v>
      </c>
      <c r="E1183" t="s">
        <v>25242</v>
      </c>
      <c r="I1183">
        <v>6.6</v>
      </c>
    </row>
    <row r="1184" spans="1:9" x14ac:dyDescent="0.3">
      <c r="A1184" t="s">
        <v>5417</v>
      </c>
      <c r="B1184" t="s">
        <v>5447</v>
      </c>
      <c r="C1184" t="s">
        <v>25243</v>
      </c>
      <c r="I1184">
        <v>7.1</v>
      </c>
    </row>
    <row r="1185" spans="1:9" x14ac:dyDescent="0.3">
      <c r="A1185" t="s">
        <v>5487</v>
      </c>
      <c r="B1185" t="s">
        <v>5447</v>
      </c>
      <c r="C1185" t="s">
        <v>25250</v>
      </c>
      <c r="D1185" t="s">
        <v>25240</v>
      </c>
      <c r="E1185" t="s">
        <v>25243</v>
      </c>
      <c r="I1185">
        <v>5.9</v>
      </c>
    </row>
    <row r="1186" spans="1:9" x14ac:dyDescent="0.3">
      <c r="A1186" t="s">
        <v>5513</v>
      </c>
      <c r="B1186" t="s">
        <v>5558</v>
      </c>
      <c r="C1186" t="s">
        <v>25251</v>
      </c>
      <c r="D1186" t="s">
        <v>25242</v>
      </c>
      <c r="I1186">
        <v>8</v>
      </c>
    </row>
    <row r="1187" spans="1:9" x14ac:dyDescent="0.3">
      <c r="A1187" t="s">
        <v>5363</v>
      </c>
      <c r="B1187" t="s">
        <v>5447</v>
      </c>
      <c r="C1187" t="s">
        <v>25253</v>
      </c>
      <c r="I1187">
        <v>4.5999999999999996</v>
      </c>
    </row>
    <row r="1188" spans="1:9" x14ac:dyDescent="0.3">
      <c r="A1188" t="s">
        <v>5712</v>
      </c>
      <c r="B1188" t="s">
        <v>5359</v>
      </c>
      <c r="C1188" t="s">
        <v>25245</v>
      </c>
      <c r="D1188" t="s">
        <v>25253</v>
      </c>
      <c r="E1188" t="s">
        <v>25243</v>
      </c>
      <c r="I1188">
        <v>6.1</v>
      </c>
    </row>
    <row r="1189" spans="1:9" x14ac:dyDescent="0.3">
      <c r="A1189" t="s">
        <v>5713</v>
      </c>
      <c r="B1189" t="s">
        <v>5447</v>
      </c>
      <c r="C1189" t="s">
        <v>25250</v>
      </c>
      <c r="D1189" t="s">
        <v>25246</v>
      </c>
      <c r="E1189" t="s">
        <v>25240</v>
      </c>
      <c r="F1189" t="s">
        <v>25243</v>
      </c>
      <c r="I1189">
        <v>6.4</v>
      </c>
    </row>
    <row r="1190" spans="1:9" x14ac:dyDescent="0.3">
      <c r="A1190" t="s">
        <v>5417</v>
      </c>
      <c r="B1190" t="s">
        <v>5447</v>
      </c>
      <c r="C1190" t="s">
        <v>25243</v>
      </c>
      <c r="I1190">
        <v>6</v>
      </c>
    </row>
    <row r="1191" spans="1:9" x14ac:dyDescent="0.3">
      <c r="A1191" t="s">
        <v>5714</v>
      </c>
      <c r="B1191" t="s">
        <v>5714</v>
      </c>
      <c r="I1191">
        <v>5.2</v>
      </c>
    </row>
    <row r="1192" spans="1:9" x14ac:dyDescent="0.3">
      <c r="A1192" t="s">
        <v>5513</v>
      </c>
      <c r="B1192" t="s">
        <v>5558</v>
      </c>
      <c r="C1192" t="s">
        <v>25251</v>
      </c>
      <c r="D1192" t="s">
        <v>25242</v>
      </c>
      <c r="I1192">
        <v>7.6</v>
      </c>
    </row>
    <row r="1193" spans="1:9" x14ac:dyDescent="0.3">
      <c r="A1193" t="s">
        <v>5439</v>
      </c>
      <c r="B1193" t="s">
        <v>5389</v>
      </c>
      <c r="C1193" t="s">
        <v>25250</v>
      </c>
      <c r="D1193" t="s">
        <v>25242</v>
      </c>
      <c r="E1193" t="s">
        <v>25255</v>
      </c>
      <c r="I1193">
        <v>6.4</v>
      </c>
    </row>
    <row r="1194" spans="1:9" x14ac:dyDescent="0.3">
      <c r="A1194" t="s">
        <v>5715</v>
      </c>
      <c r="B1194" t="s">
        <v>5447</v>
      </c>
      <c r="C1194" t="s">
        <v>25259</v>
      </c>
      <c r="I1194">
        <v>6.4</v>
      </c>
    </row>
    <row r="1195" spans="1:9" x14ac:dyDescent="0.3">
      <c r="A1195" t="s">
        <v>5397</v>
      </c>
      <c r="B1195" t="s">
        <v>5447</v>
      </c>
      <c r="C1195" t="s">
        <v>25250</v>
      </c>
      <c r="D1195" t="s">
        <v>25243</v>
      </c>
      <c r="I1195">
        <v>6.1</v>
      </c>
    </row>
    <row r="1196" spans="1:9" x14ac:dyDescent="0.3">
      <c r="A1196" t="s">
        <v>5527</v>
      </c>
      <c r="B1196" t="s">
        <v>5389</v>
      </c>
      <c r="C1196" t="s">
        <v>25239</v>
      </c>
      <c r="D1196" t="s">
        <v>25245</v>
      </c>
      <c r="E1196" t="s">
        <v>25246</v>
      </c>
      <c r="F1196" t="s">
        <v>25241</v>
      </c>
      <c r="I1196">
        <v>6.1</v>
      </c>
    </row>
    <row r="1197" spans="1:9" x14ac:dyDescent="0.3">
      <c r="A1197" t="s">
        <v>5684</v>
      </c>
      <c r="B1197" t="s">
        <v>5389</v>
      </c>
      <c r="C1197" t="s">
        <v>25254</v>
      </c>
      <c r="I1197">
        <v>5.2</v>
      </c>
    </row>
    <row r="1198" spans="1:9" x14ac:dyDescent="0.3">
      <c r="A1198" t="s">
        <v>5716</v>
      </c>
      <c r="B1198" t="s">
        <v>5389</v>
      </c>
      <c r="C1198" t="s">
        <v>25239</v>
      </c>
      <c r="D1198" t="s">
        <v>25250</v>
      </c>
      <c r="E1198" t="s">
        <v>25243</v>
      </c>
      <c r="F1198" t="s">
        <v>25242</v>
      </c>
      <c r="I1198">
        <v>7.7</v>
      </c>
    </row>
    <row r="1199" spans="1:9" x14ac:dyDescent="0.3">
      <c r="A1199" t="s">
        <v>5459</v>
      </c>
      <c r="B1199" t="s">
        <v>25258</v>
      </c>
      <c r="C1199" t="s">
        <v>25250</v>
      </c>
      <c r="D1199" t="s">
        <v>25242</v>
      </c>
      <c r="I1199">
        <v>7.3</v>
      </c>
    </row>
    <row r="1200" spans="1:9" x14ac:dyDescent="0.3">
      <c r="A1200" t="s">
        <v>5375</v>
      </c>
      <c r="B1200" t="s">
        <v>5389</v>
      </c>
      <c r="C1200" t="s">
        <v>25248</v>
      </c>
      <c r="D1200" t="s">
        <v>25242</v>
      </c>
      <c r="I1200">
        <v>6.9</v>
      </c>
    </row>
    <row r="1201" spans="1:9" x14ac:dyDescent="0.3">
      <c r="A1201" t="s">
        <v>5469</v>
      </c>
      <c r="B1201" t="s">
        <v>5558</v>
      </c>
      <c r="C1201" t="s">
        <v>25248</v>
      </c>
      <c r="D1201" t="s">
        <v>25241</v>
      </c>
      <c r="E1201" t="s">
        <v>25242</v>
      </c>
      <c r="I1201">
        <v>8.5</v>
      </c>
    </row>
    <row r="1202" spans="1:9" x14ac:dyDescent="0.3">
      <c r="A1202" t="s">
        <v>5363</v>
      </c>
      <c r="B1202" t="s">
        <v>5447</v>
      </c>
      <c r="C1202" t="s">
        <v>25253</v>
      </c>
      <c r="I1202">
        <v>6.3</v>
      </c>
    </row>
    <row r="1203" spans="1:9" x14ac:dyDescent="0.3">
      <c r="A1203" t="s">
        <v>5337</v>
      </c>
      <c r="B1203" t="s">
        <v>5359</v>
      </c>
      <c r="C1203" t="s">
        <v>25244</v>
      </c>
      <c r="D1203" t="s">
        <v>25245</v>
      </c>
      <c r="E1203" t="s">
        <v>25246</v>
      </c>
      <c r="F1203" t="s">
        <v>25241</v>
      </c>
      <c r="I1203">
        <v>5.9</v>
      </c>
    </row>
    <row r="1204" spans="1:9" x14ac:dyDescent="0.3">
      <c r="A1204" t="s">
        <v>5344</v>
      </c>
      <c r="B1204" t="s">
        <v>5389</v>
      </c>
      <c r="C1204" t="s">
        <v>25239</v>
      </c>
      <c r="D1204" t="s">
        <v>25250</v>
      </c>
      <c r="E1204" t="s">
        <v>25242</v>
      </c>
      <c r="I1204">
        <v>7.8</v>
      </c>
    </row>
    <row r="1205" spans="1:9" x14ac:dyDescent="0.3">
      <c r="A1205" t="s">
        <v>5296</v>
      </c>
      <c r="B1205" t="s">
        <v>5389</v>
      </c>
      <c r="C1205" t="s">
        <v>25239</v>
      </c>
      <c r="D1205" t="s">
        <v>25242</v>
      </c>
      <c r="I1205">
        <v>6.7</v>
      </c>
    </row>
    <row r="1206" spans="1:9" x14ac:dyDescent="0.3">
      <c r="A1206" t="s">
        <v>5311</v>
      </c>
      <c r="B1206" t="s">
        <v>5389</v>
      </c>
      <c r="C1206" t="s">
        <v>25239</v>
      </c>
      <c r="D1206" t="s">
        <v>25241</v>
      </c>
      <c r="E1206" t="s">
        <v>25242</v>
      </c>
      <c r="I1206">
        <v>6.4</v>
      </c>
    </row>
    <row r="1207" spans="1:9" x14ac:dyDescent="0.3">
      <c r="A1207" t="s">
        <v>5602</v>
      </c>
      <c r="B1207" t="s">
        <v>5447</v>
      </c>
      <c r="C1207" t="s">
        <v>25253</v>
      </c>
      <c r="D1207" t="s">
        <v>25243</v>
      </c>
      <c r="I1207">
        <v>5.9</v>
      </c>
    </row>
    <row r="1208" spans="1:9" x14ac:dyDescent="0.3">
      <c r="A1208" t="s">
        <v>5353</v>
      </c>
      <c r="B1208" t="s">
        <v>25257</v>
      </c>
      <c r="C1208" t="s">
        <v>25242</v>
      </c>
      <c r="I1208">
        <v>6.6</v>
      </c>
    </row>
    <row r="1209" spans="1:9" x14ac:dyDescent="0.3">
      <c r="A1209" t="s">
        <v>5342</v>
      </c>
      <c r="B1209" t="s">
        <v>5558</v>
      </c>
      <c r="C1209" t="s">
        <v>25240</v>
      </c>
      <c r="D1209" t="s">
        <v>25243</v>
      </c>
      <c r="I1209">
        <v>6.8</v>
      </c>
    </row>
    <row r="1210" spans="1:9" x14ac:dyDescent="0.3">
      <c r="A1210" t="s">
        <v>5526</v>
      </c>
      <c r="B1210" t="s">
        <v>5714</v>
      </c>
      <c r="C1210" t="s">
        <v>25248</v>
      </c>
      <c r="D1210" t="s">
        <v>25242</v>
      </c>
      <c r="I1210">
        <v>6.5</v>
      </c>
    </row>
    <row r="1211" spans="1:9" x14ac:dyDescent="0.3">
      <c r="A1211" t="s">
        <v>5636</v>
      </c>
      <c r="B1211" t="s">
        <v>5447</v>
      </c>
      <c r="C1211" t="s">
        <v>25250</v>
      </c>
      <c r="D1211" t="s">
        <v>25246</v>
      </c>
      <c r="E1211" t="s">
        <v>25240</v>
      </c>
      <c r="I1211">
        <v>6.6</v>
      </c>
    </row>
    <row r="1212" spans="1:9" x14ac:dyDescent="0.3">
      <c r="A1212" t="s">
        <v>5417</v>
      </c>
      <c r="B1212" t="s">
        <v>5447</v>
      </c>
      <c r="C1212" t="s">
        <v>25243</v>
      </c>
      <c r="I1212">
        <v>5.8</v>
      </c>
    </row>
    <row r="1213" spans="1:9" x14ac:dyDescent="0.3">
      <c r="A1213" t="s">
        <v>5717</v>
      </c>
      <c r="B1213" t="s">
        <v>5960</v>
      </c>
      <c r="C1213" t="s">
        <v>25250</v>
      </c>
      <c r="D1213" t="s">
        <v>25259</v>
      </c>
      <c r="E1213" t="s">
        <v>25247</v>
      </c>
      <c r="I1213">
        <v>6.9</v>
      </c>
    </row>
    <row r="1214" spans="1:9" x14ac:dyDescent="0.3">
      <c r="A1214" t="s">
        <v>5459</v>
      </c>
      <c r="B1214" t="s">
        <v>25258</v>
      </c>
      <c r="C1214" t="s">
        <v>25250</v>
      </c>
      <c r="D1214" t="s">
        <v>25242</v>
      </c>
      <c r="I1214">
        <v>7.1</v>
      </c>
    </row>
    <row r="1215" spans="1:9" x14ac:dyDescent="0.3">
      <c r="A1215" t="s">
        <v>5526</v>
      </c>
      <c r="B1215" t="s">
        <v>5714</v>
      </c>
      <c r="C1215" t="s">
        <v>25248</v>
      </c>
      <c r="D1215" t="s">
        <v>25242</v>
      </c>
      <c r="I1215">
        <v>5.8</v>
      </c>
    </row>
    <row r="1216" spans="1:9" x14ac:dyDescent="0.3">
      <c r="A1216" t="s">
        <v>5718</v>
      </c>
      <c r="B1216" t="s">
        <v>5558</v>
      </c>
      <c r="C1216" t="s">
        <v>25251</v>
      </c>
      <c r="I1216">
        <v>7.2</v>
      </c>
    </row>
    <row r="1217" spans="1:9" x14ac:dyDescent="0.3">
      <c r="A1217" t="s">
        <v>5476</v>
      </c>
      <c r="B1217" t="s">
        <v>5359</v>
      </c>
      <c r="C1217" t="s">
        <v>25250</v>
      </c>
      <c r="D1217" t="s">
        <v>25243</v>
      </c>
      <c r="I1217">
        <v>6</v>
      </c>
    </row>
    <row r="1218" spans="1:9" x14ac:dyDescent="0.3">
      <c r="A1218" t="s">
        <v>5470</v>
      </c>
      <c r="B1218" t="s">
        <v>5389</v>
      </c>
      <c r="C1218" t="s">
        <v>25254</v>
      </c>
      <c r="D1218" t="s">
        <v>25241</v>
      </c>
      <c r="E1218" t="s">
        <v>25242</v>
      </c>
      <c r="I1218">
        <v>4.7</v>
      </c>
    </row>
    <row r="1219" spans="1:9" x14ac:dyDescent="0.3">
      <c r="A1219" t="s">
        <v>5528</v>
      </c>
      <c r="B1219" t="s">
        <v>5447</v>
      </c>
      <c r="C1219" t="s">
        <v>25246</v>
      </c>
      <c r="I1219">
        <v>5.2</v>
      </c>
    </row>
    <row r="1220" spans="1:9" x14ac:dyDescent="0.3">
      <c r="A1220" t="s">
        <v>5310</v>
      </c>
      <c r="B1220" t="s">
        <v>5558</v>
      </c>
      <c r="C1220" t="s">
        <v>25243</v>
      </c>
      <c r="I1220">
        <v>5.5</v>
      </c>
    </row>
    <row r="1221" spans="1:9" x14ac:dyDescent="0.3">
      <c r="A1221" t="s">
        <v>5719</v>
      </c>
      <c r="B1221" t="s">
        <v>5447</v>
      </c>
      <c r="C1221" t="s">
        <v>25259</v>
      </c>
      <c r="D1221" t="s">
        <v>25243</v>
      </c>
      <c r="I1221">
        <v>6.5</v>
      </c>
    </row>
    <row r="1222" spans="1:9" x14ac:dyDescent="0.3">
      <c r="A1222" t="s">
        <v>5435</v>
      </c>
      <c r="B1222" t="s">
        <v>5359</v>
      </c>
      <c r="C1222" t="s">
        <v>25245</v>
      </c>
      <c r="D1222" t="s">
        <v>25241</v>
      </c>
      <c r="I1222">
        <v>7</v>
      </c>
    </row>
    <row r="1223" spans="1:9" x14ac:dyDescent="0.3">
      <c r="A1223" t="s">
        <v>5491</v>
      </c>
      <c r="B1223" t="s">
        <v>5447</v>
      </c>
      <c r="C1223" t="s">
        <v>25250</v>
      </c>
      <c r="I1223">
        <v>5.8</v>
      </c>
    </row>
    <row r="1224" spans="1:9" x14ac:dyDescent="0.3">
      <c r="A1224" t="s">
        <v>5652</v>
      </c>
      <c r="B1224" t="s">
        <v>5714</v>
      </c>
      <c r="C1224" t="s">
        <v>25248</v>
      </c>
      <c r="I1224">
        <v>6.2</v>
      </c>
    </row>
    <row r="1225" spans="1:9" x14ac:dyDescent="0.3">
      <c r="A1225" t="s">
        <v>5353</v>
      </c>
      <c r="B1225" t="s">
        <v>25257</v>
      </c>
      <c r="C1225" t="s">
        <v>25242</v>
      </c>
      <c r="I1225">
        <v>6.5</v>
      </c>
    </row>
    <row r="1226" spans="1:9" x14ac:dyDescent="0.3">
      <c r="A1226" t="s">
        <v>5717</v>
      </c>
      <c r="B1226" t="s">
        <v>5960</v>
      </c>
      <c r="C1226" t="s">
        <v>25250</v>
      </c>
      <c r="D1226" t="s">
        <v>25259</v>
      </c>
      <c r="E1226" t="s">
        <v>25247</v>
      </c>
      <c r="I1226">
        <v>7.2</v>
      </c>
    </row>
    <row r="1227" spans="1:9" x14ac:dyDescent="0.3">
      <c r="A1227" t="s">
        <v>5447</v>
      </c>
      <c r="B1227" t="s">
        <v>5447</v>
      </c>
      <c r="I1227">
        <v>5.0999999999999996</v>
      </c>
    </row>
    <row r="1228" spans="1:9" x14ac:dyDescent="0.3">
      <c r="A1228" t="s">
        <v>5491</v>
      </c>
      <c r="B1228" t="s">
        <v>5447</v>
      </c>
      <c r="C1228" t="s">
        <v>25250</v>
      </c>
      <c r="I1228">
        <v>4.7</v>
      </c>
    </row>
    <row r="1229" spans="1:9" x14ac:dyDescent="0.3">
      <c r="A1229" t="s">
        <v>5714</v>
      </c>
      <c r="B1229" t="s">
        <v>5714</v>
      </c>
      <c r="I1229">
        <v>5.9</v>
      </c>
    </row>
    <row r="1230" spans="1:9" x14ac:dyDescent="0.3">
      <c r="A1230" t="s">
        <v>5602</v>
      </c>
      <c r="B1230" t="s">
        <v>5447</v>
      </c>
      <c r="C1230" t="s">
        <v>25253</v>
      </c>
      <c r="D1230" t="s">
        <v>25243</v>
      </c>
      <c r="I1230">
        <v>5.8</v>
      </c>
    </row>
    <row r="1231" spans="1:9" x14ac:dyDescent="0.3">
      <c r="A1231" t="s">
        <v>5558</v>
      </c>
      <c r="B1231" t="s">
        <v>5558</v>
      </c>
      <c r="I1231">
        <v>7.2</v>
      </c>
    </row>
    <row r="1232" spans="1:9" x14ac:dyDescent="0.3">
      <c r="A1232" t="s">
        <v>5622</v>
      </c>
      <c r="B1232" t="s">
        <v>5447</v>
      </c>
      <c r="C1232" t="s">
        <v>25250</v>
      </c>
      <c r="D1232" t="s">
        <v>25243</v>
      </c>
      <c r="E1232" t="s">
        <v>25252</v>
      </c>
      <c r="I1232">
        <v>6.2</v>
      </c>
    </row>
    <row r="1233" spans="1:9" x14ac:dyDescent="0.3">
      <c r="A1233" t="s">
        <v>5491</v>
      </c>
      <c r="B1233" t="s">
        <v>5447</v>
      </c>
      <c r="C1233" t="s">
        <v>25250</v>
      </c>
      <c r="I1233">
        <v>5.7</v>
      </c>
    </row>
    <row r="1234" spans="1:9" x14ac:dyDescent="0.3">
      <c r="A1234" t="s">
        <v>5623</v>
      </c>
      <c r="B1234" t="s">
        <v>5447</v>
      </c>
      <c r="C1234" t="s">
        <v>25249</v>
      </c>
      <c r="I1234">
        <v>6.1</v>
      </c>
    </row>
    <row r="1235" spans="1:9" x14ac:dyDescent="0.3">
      <c r="A1235" t="s">
        <v>5720</v>
      </c>
      <c r="B1235" t="s">
        <v>5389</v>
      </c>
      <c r="C1235" t="s">
        <v>25239</v>
      </c>
      <c r="D1235" t="s">
        <v>25253</v>
      </c>
      <c r="E1235" t="s">
        <v>25240</v>
      </c>
      <c r="F1235" t="s">
        <v>25248</v>
      </c>
      <c r="G1235" t="s">
        <v>25242</v>
      </c>
      <c r="I1235">
        <v>6</v>
      </c>
    </row>
    <row r="1236" spans="1:9" x14ac:dyDescent="0.3">
      <c r="A1236" t="s">
        <v>5721</v>
      </c>
      <c r="B1236" t="s">
        <v>5359</v>
      </c>
      <c r="C1236" t="s">
        <v>25250</v>
      </c>
      <c r="D1236" t="s">
        <v>25248</v>
      </c>
      <c r="I1236">
        <v>6.9</v>
      </c>
    </row>
    <row r="1237" spans="1:9" x14ac:dyDescent="0.3">
      <c r="A1237" t="s">
        <v>5397</v>
      </c>
      <c r="B1237" t="s">
        <v>5447</v>
      </c>
      <c r="C1237" t="s">
        <v>25250</v>
      </c>
      <c r="D1237" t="s">
        <v>25243</v>
      </c>
      <c r="I1237">
        <v>6.5</v>
      </c>
    </row>
    <row r="1238" spans="1:9" x14ac:dyDescent="0.3">
      <c r="A1238" t="s">
        <v>5722</v>
      </c>
      <c r="B1238" t="s">
        <v>5960</v>
      </c>
      <c r="C1238" t="s">
        <v>25253</v>
      </c>
      <c r="D1238" t="s">
        <v>25250</v>
      </c>
      <c r="E1238" t="s">
        <v>25259</v>
      </c>
      <c r="I1238">
        <v>5</v>
      </c>
    </row>
    <row r="1239" spans="1:9" x14ac:dyDescent="0.3">
      <c r="A1239" t="s">
        <v>5552</v>
      </c>
      <c r="B1239" t="s">
        <v>5389</v>
      </c>
      <c r="C1239" t="s">
        <v>25239</v>
      </c>
      <c r="D1239" t="s">
        <v>25253</v>
      </c>
      <c r="E1239" t="s">
        <v>25242</v>
      </c>
      <c r="I1239">
        <v>5.7</v>
      </c>
    </row>
    <row r="1240" spans="1:9" x14ac:dyDescent="0.3">
      <c r="A1240" t="s">
        <v>5515</v>
      </c>
      <c r="B1240" t="s">
        <v>5558</v>
      </c>
      <c r="C1240" t="s">
        <v>25247</v>
      </c>
      <c r="D1240" t="s">
        <v>25243</v>
      </c>
      <c r="I1240">
        <v>7</v>
      </c>
    </row>
    <row r="1241" spans="1:9" x14ac:dyDescent="0.3">
      <c r="A1241" t="s">
        <v>5723</v>
      </c>
      <c r="B1241" t="s">
        <v>25258</v>
      </c>
      <c r="C1241" t="s">
        <v>25250</v>
      </c>
      <c r="D1241" t="s">
        <v>25254</v>
      </c>
      <c r="E1241" t="s">
        <v>25242</v>
      </c>
      <c r="I1241">
        <v>5.0999999999999996</v>
      </c>
    </row>
    <row r="1242" spans="1:9" x14ac:dyDescent="0.3">
      <c r="A1242" t="s">
        <v>5447</v>
      </c>
      <c r="B1242" t="s">
        <v>5447</v>
      </c>
      <c r="I1242">
        <v>5.3</v>
      </c>
    </row>
    <row r="1243" spans="1:9" x14ac:dyDescent="0.3">
      <c r="A1243" t="s">
        <v>5609</v>
      </c>
      <c r="B1243" t="s">
        <v>5714</v>
      </c>
      <c r="C1243" t="s">
        <v>25241</v>
      </c>
      <c r="D1243" t="s">
        <v>25242</v>
      </c>
      <c r="I1243">
        <v>4.4000000000000004</v>
      </c>
    </row>
    <row r="1244" spans="1:9" x14ac:dyDescent="0.3">
      <c r="A1244" t="s">
        <v>5299</v>
      </c>
      <c r="B1244" t="s">
        <v>5389</v>
      </c>
      <c r="C1244" t="s">
        <v>25239</v>
      </c>
      <c r="D1244" t="s">
        <v>25243</v>
      </c>
      <c r="I1244">
        <v>4.7</v>
      </c>
    </row>
    <row r="1245" spans="1:9" x14ac:dyDescent="0.3">
      <c r="A1245" t="s">
        <v>5701</v>
      </c>
      <c r="B1245" t="s">
        <v>5960</v>
      </c>
      <c r="C1245" t="s">
        <v>25250</v>
      </c>
      <c r="D1245" t="s">
        <v>25251</v>
      </c>
      <c r="E1245" t="s">
        <v>25243</v>
      </c>
      <c r="I1245">
        <v>6.7</v>
      </c>
    </row>
    <row r="1246" spans="1:9" x14ac:dyDescent="0.3">
      <c r="A1246" t="s">
        <v>5310</v>
      </c>
      <c r="B1246" t="s">
        <v>5558</v>
      </c>
      <c r="C1246" t="s">
        <v>25243</v>
      </c>
      <c r="I1246">
        <v>6.7</v>
      </c>
    </row>
    <row r="1247" spans="1:9" x14ac:dyDescent="0.3">
      <c r="A1247" t="s">
        <v>5668</v>
      </c>
      <c r="B1247" t="s">
        <v>5714</v>
      </c>
      <c r="C1247" t="s">
        <v>25242</v>
      </c>
      <c r="I1247">
        <v>5.7</v>
      </c>
    </row>
    <row r="1248" spans="1:9" x14ac:dyDescent="0.3">
      <c r="A1248" t="s">
        <v>5656</v>
      </c>
      <c r="B1248" t="s">
        <v>25258</v>
      </c>
      <c r="C1248" t="s">
        <v>25250</v>
      </c>
      <c r="D1248" t="s">
        <v>25243</v>
      </c>
      <c r="E1248" t="s">
        <v>25242</v>
      </c>
      <c r="I1248">
        <v>7.4</v>
      </c>
    </row>
    <row r="1249" spans="1:9" x14ac:dyDescent="0.3">
      <c r="A1249" t="s">
        <v>5491</v>
      </c>
      <c r="B1249" t="s">
        <v>5447</v>
      </c>
      <c r="C1249" t="s">
        <v>25250</v>
      </c>
      <c r="I1249">
        <v>6.1</v>
      </c>
    </row>
    <row r="1250" spans="1:9" x14ac:dyDescent="0.3">
      <c r="A1250" t="s">
        <v>5321</v>
      </c>
      <c r="B1250" t="s">
        <v>5389</v>
      </c>
      <c r="C1250" t="s">
        <v>25253</v>
      </c>
      <c r="D1250" t="s">
        <v>25250</v>
      </c>
      <c r="E1250" t="s">
        <v>25242</v>
      </c>
      <c r="I1250">
        <v>6.4</v>
      </c>
    </row>
    <row r="1251" spans="1:9" x14ac:dyDescent="0.3">
      <c r="A1251" t="s">
        <v>5724</v>
      </c>
      <c r="B1251" t="s">
        <v>5359</v>
      </c>
      <c r="C1251" t="s">
        <v>25244</v>
      </c>
      <c r="D1251" t="s">
        <v>25245</v>
      </c>
      <c r="E1251" t="s">
        <v>25250</v>
      </c>
      <c r="F1251" t="s">
        <v>25246</v>
      </c>
      <c r="G1251" t="s">
        <v>25240</v>
      </c>
      <c r="H1251" t="s">
        <v>25247</v>
      </c>
      <c r="I1251">
        <v>6.2</v>
      </c>
    </row>
    <row r="1252" spans="1:9" x14ac:dyDescent="0.3">
      <c r="A1252" t="s">
        <v>5462</v>
      </c>
      <c r="B1252" t="s">
        <v>25258</v>
      </c>
      <c r="C1252" t="s">
        <v>25250</v>
      </c>
      <c r="D1252" t="s">
        <v>25248</v>
      </c>
      <c r="E1252" t="s">
        <v>25242</v>
      </c>
      <c r="I1252">
        <v>6.2</v>
      </c>
    </row>
    <row r="1253" spans="1:9" x14ac:dyDescent="0.3">
      <c r="A1253" t="s">
        <v>5310</v>
      </c>
      <c r="B1253" t="s">
        <v>5558</v>
      </c>
      <c r="C1253" t="s">
        <v>25243</v>
      </c>
      <c r="I1253">
        <v>5.9</v>
      </c>
    </row>
    <row r="1254" spans="1:9" x14ac:dyDescent="0.3">
      <c r="A1254" t="s">
        <v>5422</v>
      </c>
      <c r="B1254" t="s">
        <v>5389</v>
      </c>
      <c r="C1254" t="s">
        <v>25245</v>
      </c>
      <c r="D1254" t="s">
        <v>25253</v>
      </c>
      <c r="I1254">
        <v>4</v>
      </c>
    </row>
    <row r="1255" spans="1:9" x14ac:dyDescent="0.3">
      <c r="A1255" t="s">
        <v>5594</v>
      </c>
      <c r="B1255" t="s">
        <v>5558</v>
      </c>
      <c r="C1255" t="s">
        <v>25242</v>
      </c>
      <c r="I1255">
        <v>6.2</v>
      </c>
    </row>
    <row r="1256" spans="1:9" x14ac:dyDescent="0.3">
      <c r="A1256" t="s">
        <v>5558</v>
      </c>
      <c r="B1256" t="s">
        <v>5558</v>
      </c>
      <c r="I1256">
        <v>4.5999999999999996</v>
      </c>
    </row>
    <row r="1257" spans="1:9" x14ac:dyDescent="0.3">
      <c r="A1257" t="s">
        <v>5701</v>
      </c>
      <c r="B1257" t="s">
        <v>5960</v>
      </c>
      <c r="C1257" t="s">
        <v>25250</v>
      </c>
      <c r="D1257" t="s">
        <v>25251</v>
      </c>
      <c r="E1257" t="s">
        <v>25243</v>
      </c>
      <c r="I1257">
        <v>6.4</v>
      </c>
    </row>
    <row r="1258" spans="1:9" x14ac:dyDescent="0.3">
      <c r="A1258" t="s">
        <v>5316</v>
      </c>
      <c r="B1258" t="s">
        <v>5389</v>
      </c>
      <c r="C1258" t="s">
        <v>25253</v>
      </c>
      <c r="D1258" t="s">
        <v>25242</v>
      </c>
      <c r="I1258">
        <v>5.9</v>
      </c>
    </row>
    <row r="1259" spans="1:9" x14ac:dyDescent="0.3">
      <c r="A1259" t="s">
        <v>5321</v>
      </c>
      <c r="B1259" t="s">
        <v>5389</v>
      </c>
      <c r="C1259" t="s">
        <v>25253</v>
      </c>
      <c r="D1259" t="s">
        <v>25250</v>
      </c>
      <c r="E1259" t="s">
        <v>25242</v>
      </c>
      <c r="I1259">
        <v>5.0999999999999996</v>
      </c>
    </row>
    <row r="1260" spans="1:9" x14ac:dyDescent="0.3">
      <c r="A1260" t="s">
        <v>5594</v>
      </c>
      <c r="B1260" t="s">
        <v>5558</v>
      </c>
      <c r="C1260" t="s">
        <v>25242</v>
      </c>
      <c r="I1260">
        <v>7.6</v>
      </c>
    </row>
    <row r="1261" spans="1:9" x14ac:dyDescent="0.3">
      <c r="A1261" t="s">
        <v>5725</v>
      </c>
      <c r="B1261" t="s">
        <v>5389</v>
      </c>
      <c r="C1261" t="s">
        <v>25239</v>
      </c>
      <c r="D1261" t="s">
        <v>25245</v>
      </c>
      <c r="E1261" t="s">
        <v>25259</v>
      </c>
      <c r="F1261" t="s">
        <v>25242</v>
      </c>
      <c r="I1261">
        <v>4.2</v>
      </c>
    </row>
    <row r="1262" spans="1:9" x14ac:dyDescent="0.3">
      <c r="A1262" t="s">
        <v>5726</v>
      </c>
      <c r="B1262" t="s">
        <v>5359</v>
      </c>
      <c r="C1262" t="s">
        <v>25244</v>
      </c>
      <c r="D1262" t="s">
        <v>25245</v>
      </c>
      <c r="E1262" t="s">
        <v>25253</v>
      </c>
      <c r="F1262" t="s">
        <v>25246</v>
      </c>
      <c r="I1262">
        <v>7.8</v>
      </c>
    </row>
    <row r="1263" spans="1:9" x14ac:dyDescent="0.3">
      <c r="A1263" t="s">
        <v>5417</v>
      </c>
      <c r="B1263" t="s">
        <v>5447</v>
      </c>
      <c r="C1263" t="s">
        <v>25243</v>
      </c>
      <c r="I1263">
        <v>5.8</v>
      </c>
    </row>
    <row r="1264" spans="1:9" x14ac:dyDescent="0.3">
      <c r="A1264" t="s">
        <v>5727</v>
      </c>
      <c r="B1264" t="s">
        <v>5447</v>
      </c>
      <c r="C1264" t="s">
        <v>25243</v>
      </c>
      <c r="D1264" t="s">
        <v>25241</v>
      </c>
      <c r="E1264" t="s">
        <v>25242</v>
      </c>
      <c r="I1264">
        <v>5.9</v>
      </c>
    </row>
    <row r="1265" spans="1:9" x14ac:dyDescent="0.3">
      <c r="A1265" t="s">
        <v>5417</v>
      </c>
      <c r="B1265" t="s">
        <v>5447</v>
      </c>
      <c r="C1265" t="s">
        <v>25243</v>
      </c>
      <c r="I1265">
        <v>8.4</v>
      </c>
    </row>
    <row r="1266" spans="1:9" x14ac:dyDescent="0.3">
      <c r="A1266" t="s">
        <v>5728</v>
      </c>
      <c r="B1266" t="s">
        <v>5447</v>
      </c>
      <c r="C1266" t="s">
        <v>25253</v>
      </c>
      <c r="D1266" t="s">
        <v>25246</v>
      </c>
      <c r="E1266" t="s">
        <v>25243</v>
      </c>
      <c r="I1266">
        <v>4.8</v>
      </c>
    </row>
    <row r="1267" spans="1:9" x14ac:dyDescent="0.3">
      <c r="A1267" t="s">
        <v>5397</v>
      </c>
      <c r="B1267" t="s">
        <v>5447</v>
      </c>
      <c r="C1267" t="s">
        <v>25250</v>
      </c>
      <c r="D1267" t="s">
        <v>25243</v>
      </c>
      <c r="I1267">
        <v>6.2</v>
      </c>
    </row>
    <row r="1268" spans="1:9" x14ac:dyDescent="0.3">
      <c r="A1268" t="s">
        <v>5710</v>
      </c>
      <c r="B1268" t="s">
        <v>5960</v>
      </c>
      <c r="C1268" t="s">
        <v>25250</v>
      </c>
      <c r="D1268" t="s">
        <v>25243</v>
      </c>
      <c r="I1268">
        <v>6.5</v>
      </c>
    </row>
    <row r="1269" spans="1:9" x14ac:dyDescent="0.3">
      <c r="A1269" t="s">
        <v>5558</v>
      </c>
      <c r="B1269" t="s">
        <v>5558</v>
      </c>
      <c r="I1269">
        <v>6.3</v>
      </c>
    </row>
    <row r="1270" spans="1:9" x14ac:dyDescent="0.3">
      <c r="A1270" t="s">
        <v>5729</v>
      </c>
      <c r="B1270" t="s">
        <v>25258</v>
      </c>
      <c r="C1270" t="s">
        <v>25254</v>
      </c>
      <c r="D1270" t="s">
        <v>25242</v>
      </c>
      <c r="I1270">
        <v>3.3</v>
      </c>
    </row>
    <row r="1271" spans="1:9" x14ac:dyDescent="0.3">
      <c r="A1271" t="s">
        <v>5441</v>
      </c>
      <c r="B1271" t="s">
        <v>5389</v>
      </c>
      <c r="C1271" t="s">
        <v>25239</v>
      </c>
      <c r="D1271" t="s">
        <v>25240</v>
      </c>
      <c r="E1271" t="s">
        <v>25242</v>
      </c>
      <c r="I1271">
        <v>5.9</v>
      </c>
    </row>
    <row r="1272" spans="1:9" x14ac:dyDescent="0.3">
      <c r="A1272" t="s">
        <v>5447</v>
      </c>
      <c r="B1272" t="s">
        <v>5447</v>
      </c>
      <c r="I1272">
        <v>5.8</v>
      </c>
    </row>
    <row r="1273" spans="1:9" x14ac:dyDescent="0.3">
      <c r="A1273" t="s">
        <v>5666</v>
      </c>
      <c r="B1273" t="s">
        <v>5447</v>
      </c>
      <c r="C1273" t="s">
        <v>25250</v>
      </c>
      <c r="D1273" t="s">
        <v>25259</v>
      </c>
      <c r="I1273">
        <v>6.5</v>
      </c>
    </row>
    <row r="1274" spans="1:9" x14ac:dyDescent="0.3">
      <c r="A1274" t="s">
        <v>5344</v>
      </c>
      <c r="B1274" t="s">
        <v>5389</v>
      </c>
      <c r="C1274" t="s">
        <v>25239</v>
      </c>
      <c r="D1274" t="s">
        <v>25250</v>
      </c>
      <c r="E1274" t="s">
        <v>25242</v>
      </c>
      <c r="I1274">
        <v>4.7</v>
      </c>
    </row>
    <row r="1275" spans="1:9" x14ac:dyDescent="0.3">
      <c r="A1275" t="s">
        <v>5339</v>
      </c>
      <c r="B1275" t="s">
        <v>5389</v>
      </c>
      <c r="C1275" t="s">
        <v>25241</v>
      </c>
      <c r="I1275">
        <v>4.0999999999999996</v>
      </c>
    </row>
    <row r="1276" spans="1:9" x14ac:dyDescent="0.3">
      <c r="A1276" t="s">
        <v>5730</v>
      </c>
      <c r="B1276" t="s">
        <v>5389</v>
      </c>
      <c r="C1276" t="s">
        <v>25254</v>
      </c>
      <c r="D1276" t="s">
        <v>25248</v>
      </c>
      <c r="E1276" t="s">
        <v>25241</v>
      </c>
      <c r="F1276" t="s">
        <v>25242</v>
      </c>
      <c r="I1276">
        <v>6.8</v>
      </c>
    </row>
    <row r="1277" spans="1:9" x14ac:dyDescent="0.3">
      <c r="A1277" t="s">
        <v>5469</v>
      </c>
      <c r="B1277" t="s">
        <v>5558</v>
      </c>
      <c r="C1277" t="s">
        <v>25248</v>
      </c>
      <c r="D1277" t="s">
        <v>25241</v>
      </c>
      <c r="E1277" t="s">
        <v>25242</v>
      </c>
      <c r="I1277">
        <v>6.2</v>
      </c>
    </row>
    <row r="1278" spans="1:9" x14ac:dyDescent="0.3">
      <c r="A1278" t="s">
        <v>5296</v>
      </c>
      <c r="B1278" t="s">
        <v>5389</v>
      </c>
      <c r="C1278" t="s">
        <v>25239</v>
      </c>
      <c r="D1278" t="s">
        <v>25242</v>
      </c>
      <c r="I1278">
        <v>4.5</v>
      </c>
    </row>
    <row r="1279" spans="1:9" x14ac:dyDescent="0.3">
      <c r="A1279" t="s">
        <v>5731</v>
      </c>
      <c r="B1279" t="s">
        <v>5447</v>
      </c>
      <c r="C1279" t="s">
        <v>25240</v>
      </c>
      <c r="D1279" t="s">
        <v>25241</v>
      </c>
      <c r="I1279">
        <v>5.8</v>
      </c>
    </row>
    <row r="1280" spans="1:9" x14ac:dyDescent="0.3">
      <c r="A1280" t="s">
        <v>5376</v>
      </c>
      <c r="B1280" t="s">
        <v>5359</v>
      </c>
      <c r="C1280" t="s">
        <v>25241</v>
      </c>
      <c r="D1280" t="s">
        <v>25242</v>
      </c>
      <c r="I1280">
        <v>7.3</v>
      </c>
    </row>
    <row r="1281" spans="1:9" x14ac:dyDescent="0.3">
      <c r="A1281" t="s">
        <v>5491</v>
      </c>
      <c r="B1281" t="s">
        <v>5447</v>
      </c>
      <c r="C1281" t="s">
        <v>25250</v>
      </c>
      <c r="I1281">
        <v>5.9</v>
      </c>
    </row>
    <row r="1282" spans="1:9" x14ac:dyDescent="0.3">
      <c r="A1282" t="s">
        <v>5732</v>
      </c>
      <c r="B1282" t="s">
        <v>5359</v>
      </c>
      <c r="C1282" t="s">
        <v>25244</v>
      </c>
      <c r="D1282" t="s">
        <v>25245</v>
      </c>
      <c r="E1282" t="s">
        <v>25240</v>
      </c>
      <c r="F1282" t="s">
        <v>25243</v>
      </c>
      <c r="I1282">
        <v>4.4000000000000004</v>
      </c>
    </row>
    <row r="1283" spans="1:9" x14ac:dyDescent="0.3">
      <c r="A1283" t="s">
        <v>5480</v>
      </c>
      <c r="B1283" t="s">
        <v>5389</v>
      </c>
      <c r="C1283" t="s">
        <v>25253</v>
      </c>
      <c r="D1283" t="s">
        <v>25250</v>
      </c>
      <c r="E1283" t="s">
        <v>25248</v>
      </c>
      <c r="F1283" t="s">
        <v>25242</v>
      </c>
      <c r="I1283">
        <v>5.8</v>
      </c>
    </row>
    <row r="1284" spans="1:9" x14ac:dyDescent="0.3">
      <c r="A1284" t="s">
        <v>5733</v>
      </c>
      <c r="B1284" t="s">
        <v>5389</v>
      </c>
      <c r="C1284" t="s">
        <v>25239</v>
      </c>
      <c r="D1284" t="s">
        <v>25246</v>
      </c>
      <c r="E1284" t="s">
        <v>25242</v>
      </c>
      <c r="I1284">
        <v>5.0999999999999996</v>
      </c>
    </row>
    <row r="1285" spans="1:9" x14ac:dyDescent="0.3">
      <c r="A1285" t="s">
        <v>5440</v>
      </c>
      <c r="B1285" t="s">
        <v>5558</v>
      </c>
      <c r="C1285" t="s">
        <v>25248</v>
      </c>
      <c r="D1285" t="s">
        <v>25242</v>
      </c>
      <c r="I1285">
        <v>6.9</v>
      </c>
    </row>
    <row r="1286" spans="1:9" x14ac:dyDescent="0.3">
      <c r="A1286" t="s">
        <v>5657</v>
      </c>
      <c r="B1286" t="s">
        <v>5447</v>
      </c>
      <c r="C1286" t="s">
        <v>25253</v>
      </c>
      <c r="D1286" t="s">
        <v>25250</v>
      </c>
      <c r="E1286" t="s">
        <v>25242</v>
      </c>
      <c r="I1286">
        <v>6.2</v>
      </c>
    </row>
    <row r="1287" spans="1:9" x14ac:dyDescent="0.3">
      <c r="A1287" t="s">
        <v>5734</v>
      </c>
      <c r="B1287" t="s">
        <v>5359</v>
      </c>
      <c r="C1287" t="s">
        <v>25245</v>
      </c>
      <c r="D1287" t="s">
        <v>25250</v>
      </c>
      <c r="E1287" t="s">
        <v>25243</v>
      </c>
      <c r="F1287" t="s">
        <v>25242</v>
      </c>
      <c r="G1287" t="s">
        <v>25255</v>
      </c>
      <c r="I1287">
        <v>6.9</v>
      </c>
    </row>
    <row r="1288" spans="1:9" x14ac:dyDescent="0.3">
      <c r="A1288" t="s">
        <v>5509</v>
      </c>
      <c r="B1288" t="s">
        <v>5447</v>
      </c>
      <c r="C1288" t="s">
        <v>25240</v>
      </c>
      <c r="I1288">
        <v>7.3</v>
      </c>
    </row>
    <row r="1289" spans="1:9" x14ac:dyDescent="0.3">
      <c r="A1289" t="s">
        <v>5345</v>
      </c>
      <c r="B1289" t="s">
        <v>5389</v>
      </c>
      <c r="C1289" t="s">
        <v>25250</v>
      </c>
      <c r="D1289" t="s">
        <v>25251</v>
      </c>
      <c r="E1289" t="s">
        <v>25243</v>
      </c>
      <c r="F1289" t="s">
        <v>25255</v>
      </c>
      <c r="I1289">
        <v>7.1</v>
      </c>
    </row>
    <row r="1290" spans="1:9" x14ac:dyDescent="0.3">
      <c r="A1290" t="s">
        <v>5446</v>
      </c>
      <c r="B1290" t="s">
        <v>5558</v>
      </c>
      <c r="C1290" t="s">
        <v>25251</v>
      </c>
      <c r="D1290" t="s">
        <v>25255</v>
      </c>
      <c r="I1290">
        <v>6</v>
      </c>
    </row>
    <row r="1291" spans="1:9" x14ac:dyDescent="0.3">
      <c r="A1291" t="s">
        <v>5394</v>
      </c>
      <c r="B1291" t="s">
        <v>5389</v>
      </c>
      <c r="C1291" t="s">
        <v>25250</v>
      </c>
      <c r="D1291" t="s">
        <v>25241</v>
      </c>
      <c r="E1291" t="s">
        <v>25242</v>
      </c>
      <c r="I1291">
        <v>7</v>
      </c>
    </row>
    <row r="1292" spans="1:9" x14ac:dyDescent="0.3">
      <c r="A1292" t="s">
        <v>5735</v>
      </c>
      <c r="B1292" t="s">
        <v>5359</v>
      </c>
      <c r="C1292" t="s">
        <v>25244</v>
      </c>
      <c r="D1292" t="s">
        <v>25245</v>
      </c>
      <c r="E1292" t="s">
        <v>25240</v>
      </c>
      <c r="F1292" t="s">
        <v>25259</v>
      </c>
      <c r="G1292" t="s">
        <v>25243</v>
      </c>
      <c r="I1292">
        <v>6.8</v>
      </c>
    </row>
    <row r="1293" spans="1:9" x14ac:dyDescent="0.3">
      <c r="A1293" t="s">
        <v>5447</v>
      </c>
      <c r="B1293" t="s">
        <v>5447</v>
      </c>
      <c r="I1293">
        <v>5.7</v>
      </c>
    </row>
    <row r="1294" spans="1:9" x14ac:dyDescent="0.3">
      <c r="A1294" t="s">
        <v>5736</v>
      </c>
      <c r="B1294" t="s">
        <v>5389</v>
      </c>
      <c r="C1294" t="s">
        <v>25250</v>
      </c>
      <c r="D1294" t="s">
        <v>25240</v>
      </c>
      <c r="I1294">
        <v>7.6</v>
      </c>
    </row>
    <row r="1295" spans="1:9" x14ac:dyDescent="0.3">
      <c r="A1295" t="s">
        <v>5737</v>
      </c>
      <c r="B1295" t="s">
        <v>5389</v>
      </c>
      <c r="C1295" t="s">
        <v>25239</v>
      </c>
      <c r="D1295" t="s">
        <v>25250</v>
      </c>
      <c r="E1295" t="s">
        <v>25240</v>
      </c>
      <c r="F1295" t="s">
        <v>25255</v>
      </c>
      <c r="I1295">
        <v>8.4</v>
      </c>
    </row>
    <row r="1296" spans="1:9" x14ac:dyDescent="0.3">
      <c r="A1296" t="s">
        <v>5738</v>
      </c>
      <c r="B1296" t="s">
        <v>5558</v>
      </c>
      <c r="C1296" t="s">
        <v>25240</v>
      </c>
      <c r="D1296" t="s">
        <v>25243</v>
      </c>
      <c r="E1296" t="s">
        <v>25241</v>
      </c>
      <c r="I1296">
        <v>7.1</v>
      </c>
    </row>
    <row r="1297" spans="1:9" x14ac:dyDescent="0.3">
      <c r="A1297" t="s">
        <v>5417</v>
      </c>
      <c r="B1297" t="s">
        <v>5447</v>
      </c>
      <c r="C1297" t="s">
        <v>25243</v>
      </c>
      <c r="I1297">
        <v>5.6</v>
      </c>
    </row>
    <row r="1298" spans="1:9" x14ac:dyDescent="0.3">
      <c r="A1298" t="s">
        <v>5316</v>
      </c>
      <c r="B1298" t="s">
        <v>5389</v>
      </c>
      <c r="C1298" t="s">
        <v>25253</v>
      </c>
      <c r="D1298" t="s">
        <v>25242</v>
      </c>
      <c r="I1298">
        <v>6.7</v>
      </c>
    </row>
    <row r="1299" spans="1:9" x14ac:dyDescent="0.3">
      <c r="A1299" t="s">
        <v>5739</v>
      </c>
      <c r="B1299" t="s">
        <v>5915</v>
      </c>
      <c r="C1299" t="s">
        <v>25245</v>
      </c>
      <c r="D1299" t="s">
        <v>25246</v>
      </c>
      <c r="E1299" t="s">
        <v>25254</v>
      </c>
      <c r="F1299" t="s">
        <v>25241</v>
      </c>
      <c r="I1299">
        <v>7</v>
      </c>
    </row>
    <row r="1300" spans="1:9" x14ac:dyDescent="0.3">
      <c r="A1300" t="s">
        <v>5311</v>
      </c>
      <c r="B1300" t="s">
        <v>5389</v>
      </c>
      <c r="C1300" t="s">
        <v>25239</v>
      </c>
      <c r="D1300" t="s">
        <v>25241</v>
      </c>
      <c r="E1300" t="s">
        <v>25242</v>
      </c>
      <c r="I1300">
        <v>8</v>
      </c>
    </row>
    <row r="1301" spans="1:9" x14ac:dyDescent="0.3">
      <c r="A1301" t="s">
        <v>5740</v>
      </c>
      <c r="B1301" t="s">
        <v>5960</v>
      </c>
      <c r="C1301" t="s">
        <v>25250</v>
      </c>
      <c r="D1301" t="s">
        <v>25243</v>
      </c>
      <c r="E1301" t="s">
        <v>25252</v>
      </c>
      <c r="I1301">
        <v>5.3</v>
      </c>
    </row>
    <row r="1302" spans="1:9" x14ac:dyDescent="0.3">
      <c r="A1302" t="s">
        <v>5438</v>
      </c>
      <c r="B1302" t="s">
        <v>5389</v>
      </c>
      <c r="C1302" t="s">
        <v>25245</v>
      </c>
      <c r="D1302" t="s">
        <v>25241</v>
      </c>
      <c r="I1302">
        <v>4.9000000000000004</v>
      </c>
    </row>
    <row r="1303" spans="1:9" x14ac:dyDescent="0.3">
      <c r="A1303" t="s">
        <v>5588</v>
      </c>
      <c r="B1303" t="s">
        <v>5447</v>
      </c>
      <c r="C1303" t="s">
        <v>25252</v>
      </c>
      <c r="I1303">
        <v>6.4</v>
      </c>
    </row>
    <row r="1304" spans="1:9" x14ac:dyDescent="0.3">
      <c r="A1304" t="s">
        <v>5370</v>
      </c>
      <c r="B1304" t="s">
        <v>5389</v>
      </c>
      <c r="C1304" t="s">
        <v>25239</v>
      </c>
      <c r="D1304" t="s">
        <v>25250</v>
      </c>
      <c r="E1304" t="s">
        <v>25251</v>
      </c>
      <c r="F1304" t="s">
        <v>25255</v>
      </c>
      <c r="I1304">
        <v>7.4</v>
      </c>
    </row>
    <row r="1305" spans="1:9" x14ac:dyDescent="0.3">
      <c r="A1305" t="s">
        <v>5417</v>
      </c>
      <c r="B1305" t="s">
        <v>5447</v>
      </c>
      <c r="C1305" t="s">
        <v>25243</v>
      </c>
      <c r="I1305">
        <v>6.1</v>
      </c>
    </row>
    <row r="1306" spans="1:9" x14ac:dyDescent="0.3">
      <c r="A1306" t="s">
        <v>5417</v>
      </c>
      <c r="B1306" t="s">
        <v>5447</v>
      </c>
      <c r="C1306" t="s">
        <v>25243</v>
      </c>
      <c r="I1306">
        <v>6.5</v>
      </c>
    </row>
    <row r="1307" spans="1:9" x14ac:dyDescent="0.3">
      <c r="A1307" t="s">
        <v>5447</v>
      </c>
      <c r="B1307" t="s">
        <v>5447</v>
      </c>
      <c r="I1307">
        <v>5.7</v>
      </c>
    </row>
    <row r="1308" spans="1:9" x14ac:dyDescent="0.3">
      <c r="A1308" t="s">
        <v>5527</v>
      </c>
      <c r="B1308" t="s">
        <v>5389</v>
      </c>
      <c r="C1308" t="s">
        <v>25239</v>
      </c>
      <c r="D1308" t="s">
        <v>25245</v>
      </c>
      <c r="E1308" t="s">
        <v>25246</v>
      </c>
      <c r="F1308" t="s">
        <v>25241</v>
      </c>
      <c r="I1308">
        <v>5.0999999999999996</v>
      </c>
    </row>
    <row r="1309" spans="1:9" x14ac:dyDescent="0.3">
      <c r="A1309" t="s">
        <v>5409</v>
      </c>
      <c r="B1309" t="s">
        <v>5389</v>
      </c>
      <c r="C1309" t="s">
        <v>25239</v>
      </c>
      <c r="D1309" t="s">
        <v>25248</v>
      </c>
      <c r="E1309" t="s">
        <v>25241</v>
      </c>
      <c r="F1309" t="s">
        <v>25242</v>
      </c>
      <c r="I1309">
        <v>6.6</v>
      </c>
    </row>
    <row r="1310" spans="1:9" x14ac:dyDescent="0.3">
      <c r="A1310" t="s">
        <v>5741</v>
      </c>
      <c r="B1310" t="s">
        <v>5389</v>
      </c>
      <c r="C1310" t="s">
        <v>25256</v>
      </c>
      <c r="D1310" t="s">
        <v>25250</v>
      </c>
      <c r="I1310">
        <v>6.5</v>
      </c>
    </row>
    <row r="1311" spans="1:9" x14ac:dyDescent="0.3">
      <c r="A1311" t="s">
        <v>5310</v>
      </c>
      <c r="B1311" t="s">
        <v>5558</v>
      </c>
      <c r="C1311" t="s">
        <v>25243</v>
      </c>
      <c r="I1311">
        <v>6.9</v>
      </c>
    </row>
    <row r="1312" spans="1:9" x14ac:dyDescent="0.3">
      <c r="A1312" t="s">
        <v>5338</v>
      </c>
      <c r="B1312" t="s">
        <v>5359</v>
      </c>
      <c r="C1312" t="s">
        <v>25244</v>
      </c>
      <c r="D1312" t="s">
        <v>25246</v>
      </c>
      <c r="E1312" t="s">
        <v>25240</v>
      </c>
      <c r="I1312">
        <v>6.4</v>
      </c>
    </row>
    <row r="1313" spans="1:9" x14ac:dyDescent="0.3">
      <c r="A1313" t="s">
        <v>5413</v>
      </c>
      <c r="B1313" t="s">
        <v>5960</v>
      </c>
      <c r="C1313" t="s">
        <v>25250</v>
      </c>
      <c r="D1313" t="s">
        <v>25252</v>
      </c>
      <c r="I1313">
        <v>7.6</v>
      </c>
    </row>
    <row r="1314" spans="1:9" x14ac:dyDescent="0.3">
      <c r="A1314" t="s">
        <v>5459</v>
      </c>
      <c r="B1314" t="s">
        <v>25258</v>
      </c>
      <c r="C1314" t="s">
        <v>25250</v>
      </c>
      <c r="D1314" t="s">
        <v>25242</v>
      </c>
      <c r="I1314">
        <v>5.6</v>
      </c>
    </row>
    <row r="1315" spans="1:9" x14ac:dyDescent="0.3">
      <c r="A1315" t="s">
        <v>5602</v>
      </c>
      <c r="B1315" t="s">
        <v>5447</v>
      </c>
      <c r="C1315" t="s">
        <v>25253</v>
      </c>
      <c r="D1315" t="s">
        <v>25243</v>
      </c>
      <c r="I1315">
        <v>6.2</v>
      </c>
    </row>
    <row r="1316" spans="1:9" x14ac:dyDescent="0.3">
      <c r="A1316" t="s">
        <v>5422</v>
      </c>
      <c r="B1316" t="s">
        <v>5389</v>
      </c>
      <c r="C1316" t="s">
        <v>25245</v>
      </c>
      <c r="D1316" t="s">
        <v>25253</v>
      </c>
      <c r="I1316">
        <v>4.4000000000000004</v>
      </c>
    </row>
    <row r="1317" spans="1:9" x14ac:dyDescent="0.3">
      <c r="A1317" t="s">
        <v>5310</v>
      </c>
      <c r="B1317" t="s">
        <v>5558</v>
      </c>
      <c r="C1317" t="s">
        <v>25243</v>
      </c>
      <c r="I1317">
        <v>5.6</v>
      </c>
    </row>
    <row r="1318" spans="1:9" x14ac:dyDescent="0.3">
      <c r="A1318" t="s">
        <v>5491</v>
      </c>
      <c r="B1318" t="s">
        <v>5447</v>
      </c>
      <c r="C1318" t="s">
        <v>25250</v>
      </c>
      <c r="I1318">
        <v>5.5</v>
      </c>
    </row>
    <row r="1319" spans="1:9" x14ac:dyDescent="0.3">
      <c r="A1319" t="s">
        <v>5353</v>
      </c>
      <c r="B1319" t="s">
        <v>25257</v>
      </c>
      <c r="C1319" t="s">
        <v>25242</v>
      </c>
      <c r="I1319">
        <v>6.7</v>
      </c>
    </row>
    <row r="1320" spans="1:9" x14ac:dyDescent="0.3">
      <c r="A1320" t="s">
        <v>5462</v>
      </c>
      <c r="B1320" t="s">
        <v>25258</v>
      </c>
      <c r="C1320" t="s">
        <v>25250</v>
      </c>
      <c r="D1320" t="s">
        <v>25248</v>
      </c>
      <c r="E1320" t="s">
        <v>25242</v>
      </c>
      <c r="I1320">
        <v>6.1</v>
      </c>
    </row>
    <row r="1321" spans="1:9" x14ac:dyDescent="0.3">
      <c r="A1321" t="s">
        <v>5704</v>
      </c>
      <c r="B1321" t="s">
        <v>5558</v>
      </c>
      <c r="C1321" t="s">
        <v>25259</v>
      </c>
      <c r="I1321">
        <v>6.2</v>
      </c>
    </row>
    <row r="1322" spans="1:9" x14ac:dyDescent="0.3">
      <c r="A1322" t="s">
        <v>5558</v>
      </c>
      <c r="B1322" t="s">
        <v>5558</v>
      </c>
      <c r="I1322">
        <v>7.3</v>
      </c>
    </row>
    <row r="1323" spans="1:9" x14ac:dyDescent="0.3">
      <c r="A1323" t="s">
        <v>5742</v>
      </c>
      <c r="B1323" t="s">
        <v>5359</v>
      </c>
      <c r="C1323" t="s">
        <v>25250</v>
      </c>
      <c r="I1323">
        <v>6.6</v>
      </c>
    </row>
    <row r="1324" spans="1:9" x14ac:dyDescent="0.3">
      <c r="A1324" t="s">
        <v>5743</v>
      </c>
      <c r="B1324" t="s">
        <v>5714</v>
      </c>
      <c r="C1324" t="s">
        <v>25248</v>
      </c>
      <c r="D1324" t="s">
        <v>25241</v>
      </c>
      <c r="I1324">
        <v>8.1999999999999993</v>
      </c>
    </row>
    <row r="1325" spans="1:9" x14ac:dyDescent="0.3">
      <c r="A1325" t="s">
        <v>5512</v>
      </c>
      <c r="B1325" t="s">
        <v>5389</v>
      </c>
      <c r="C1325" t="s">
        <v>25241</v>
      </c>
      <c r="D1325" t="s">
        <v>25242</v>
      </c>
      <c r="I1325">
        <v>6.4</v>
      </c>
    </row>
    <row r="1326" spans="1:9" x14ac:dyDescent="0.3">
      <c r="A1326" t="s">
        <v>5471</v>
      </c>
      <c r="B1326" t="s">
        <v>25258</v>
      </c>
      <c r="C1326" t="s">
        <v>25248</v>
      </c>
      <c r="D1326" t="s">
        <v>25242</v>
      </c>
      <c r="I1326">
        <v>6.4</v>
      </c>
    </row>
    <row r="1327" spans="1:9" x14ac:dyDescent="0.3">
      <c r="A1327" t="s">
        <v>5744</v>
      </c>
      <c r="B1327" t="s">
        <v>5389</v>
      </c>
      <c r="C1327" t="s">
        <v>25239</v>
      </c>
      <c r="D1327" t="s">
        <v>25250</v>
      </c>
      <c r="E1327" t="s">
        <v>25242</v>
      </c>
      <c r="F1327" t="s">
        <v>25249</v>
      </c>
      <c r="I1327">
        <v>5.2</v>
      </c>
    </row>
    <row r="1328" spans="1:9" x14ac:dyDescent="0.3">
      <c r="A1328" t="s">
        <v>5745</v>
      </c>
      <c r="B1328" t="s">
        <v>5359</v>
      </c>
      <c r="C1328" t="s">
        <v>25246</v>
      </c>
      <c r="D1328" t="s">
        <v>25240</v>
      </c>
      <c r="E1328" t="s">
        <v>25241</v>
      </c>
      <c r="I1328">
        <v>6.5</v>
      </c>
    </row>
    <row r="1329" spans="1:9" x14ac:dyDescent="0.3">
      <c r="A1329" t="s">
        <v>5558</v>
      </c>
      <c r="B1329" t="s">
        <v>5558</v>
      </c>
      <c r="I1329">
        <v>7.1</v>
      </c>
    </row>
    <row r="1330" spans="1:9" x14ac:dyDescent="0.3">
      <c r="A1330" t="s">
        <v>5746</v>
      </c>
      <c r="B1330" t="s">
        <v>5359</v>
      </c>
      <c r="C1330" t="s">
        <v>25245</v>
      </c>
      <c r="D1330" t="s">
        <v>25251</v>
      </c>
      <c r="E1330" t="s">
        <v>25243</v>
      </c>
      <c r="I1330">
        <v>4.8</v>
      </c>
    </row>
    <row r="1331" spans="1:9" x14ac:dyDescent="0.3">
      <c r="A1331" t="s">
        <v>5413</v>
      </c>
      <c r="B1331" t="s">
        <v>5960</v>
      </c>
      <c r="C1331" t="s">
        <v>25250</v>
      </c>
      <c r="D1331" t="s">
        <v>25252</v>
      </c>
      <c r="I1331">
        <v>7.3</v>
      </c>
    </row>
    <row r="1332" spans="1:9" x14ac:dyDescent="0.3">
      <c r="A1332" t="s">
        <v>5311</v>
      </c>
      <c r="B1332" t="s">
        <v>5389</v>
      </c>
      <c r="C1332" t="s">
        <v>25239</v>
      </c>
      <c r="D1332" t="s">
        <v>25241</v>
      </c>
      <c r="E1332" t="s">
        <v>25242</v>
      </c>
      <c r="I1332">
        <v>5.2</v>
      </c>
    </row>
    <row r="1333" spans="1:9" x14ac:dyDescent="0.3">
      <c r="A1333" t="s">
        <v>5579</v>
      </c>
      <c r="B1333" t="s">
        <v>5558</v>
      </c>
      <c r="C1333" t="s">
        <v>25252</v>
      </c>
      <c r="I1333">
        <v>7.7</v>
      </c>
    </row>
    <row r="1334" spans="1:9" x14ac:dyDescent="0.3">
      <c r="A1334" t="s">
        <v>5459</v>
      </c>
      <c r="B1334" t="s">
        <v>25258</v>
      </c>
      <c r="C1334" t="s">
        <v>25250</v>
      </c>
      <c r="D1334" t="s">
        <v>25242</v>
      </c>
      <c r="I1334">
        <v>7.6</v>
      </c>
    </row>
    <row r="1335" spans="1:9" x14ac:dyDescent="0.3">
      <c r="A1335" t="s">
        <v>5397</v>
      </c>
      <c r="B1335" t="s">
        <v>5447</v>
      </c>
      <c r="C1335" t="s">
        <v>25250</v>
      </c>
      <c r="D1335" t="s">
        <v>25243</v>
      </c>
      <c r="I1335">
        <v>5.7</v>
      </c>
    </row>
    <row r="1336" spans="1:9" x14ac:dyDescent="0.3">
      <c r="A1336" t="s">
        <v>5491</v>
      </c>
      <c r="B1336" t="s">
        <v>5447</v>
      </c>
      <c r="C1336" t="s">
        <v>25250</v>
      </c>
      <c r="I1336">
        <v>7</v>
      </c>
    </row>
    <row r="1337" spans="1:9" x14ac:dyDescent="0.3">
      <c r="A1337" t="s">
        <v>5349</v>
      </c>
      <c r="B1337" t="s">
        <v>5359</v>
      </c>
      <c r="C1337" t="s">
        <v>25245</v>
      </c>
      <c r="D1337" t="s">
        <v>25246</v>
      </c>
      <c r="E1337" t="s">
        <v>25240</v>
      </c>
      <c r="I1337">
        <v>6</v>
      </c>
    </row>
    <row r="1338" spans="1:9" x14ac:dyDescent="0.3">
      <c r="A1338" t="s">
        <v>5747</v>
      </c>
      <c r="B1338" t="s">
        <v>5389</v>
      </c>
      <c r="C1338" t="s">
        <v>25256</v>
      </c>
      <c r="D1338" t="s">
        <v>25250</v>
      </c>
      <c r="E1338" t="s">
        <v>25252</v>
      </c>
      <c r="I1338">
        <v>8.1</v>
      </c>
    </row>
    <row r="1339" spans="1:9" x14ac:dyDescent="0.3">
      <c r="A1339" t="s">
        <v>5558</v>
      </c>
      <c r="B1339" t="s">
        <v>5558</v>
      </c>
      <c r="I1339">
        <v>8</v>
      </c>
    </row>
    <row r="1340" spans="1:9" x14ac:dyDescent="0.3">
      <c r="A1340" t="s">
        <v>5422</v>
      </c>
      <c r="B1340" t="s">
        <v>5389</v>
      </c>
      <c r="C1340" t="s">
        <v>25245</v>
      </c>
      <c r="D1340" t="s">
        <v>25253</v>
      </c>
      <c r="I1340">
        <v>5.6</v>
      </c>
    </row>
    <row r="1341" spans="1:9" x14ac:dyDescent="0.3">
      <c r="A1341" t="s">
        <v>5417</v>
      </c>
      <c r="B1341" t="s">
        <v>5447</v>
      </c>
      <c r="C1341" t="s">
        <v>25243</v>
      </c>
      <c r="I1341">
        <v>6.1</v>
      </c>
    </row>
    <row r="1342" spans="1:9" x14ac:dyDescent="0.3">
      <c r="A1342" t="s">
        <v>5748</v>
      </c>
      <c r="B1342" t="s">
        <v>5558</v>
      </c>
      <c r="C1342" t="s">
        <v>25246</v>
      </c>
      <c r="I1342">
        <v>6.9</v>
      </c>
    </row>
    <row r="1343" spans="1:9" x14ac:dyDescent="0.3">
      <c r="A1343" t="s">
        <v>5342</v>
      </c>
      <c r="B1343" t="s">
        <v>5558</v>
      </c>
      <c r="C1343" t="s">
        <v>25240</v>
      </c>
      <c r="D1343" t="s">
        <v>25243</v>
      </c>
      <c r="I1343">
        <v>5.2</v>
      </c>
    </row>
    <row r="1344" spans="1:9" x14ac:dyDescent="0.3">
      <c r="A1344" t="s">
        <v>5459</v>
      </c>
      <c r="B1344" t="s">
        <v>25258</v>
      </c>
      <c r="C1344" t="s">
        <v>25250</v>
      </c>
      <c r="D1344" t="s">
        <v>25242</v>
      </c>
      <c r="I1344">
        <v>7</v>
      </c>
    </row>
    <row r="1345" spans="1:9" x14ac:dyDescent="0.3">
      <c r="A1345" t="s">
        <v>5319</v>
      </c>
      <c r="B1345" t="s">
        <v>5389</v>
      </c>
      <c r="C1345" t="s">
        <v>25245</v>
      </c>
      <c r="D1345" t="s">
        <v>25253</v>
      </c>
      <c r="E1345" t="s">
        <v>25242</v>
      </c>
      <c r="I1345">
        <v>6.3</v>
      </c>
    </row>
    <row r="1346" spans="1:9" x14ac:dyDescent="0.3">
      <c r="A1346" t="s">
        <v>5363</v>
      </c>
      <c r="B1346" t="s">
        <v>5447</v>
      </c>
      <c r="C1346" t="s">
        <v>25253</v>
      </c>
      <c r="I1346">
        <v>7</v>
      </c>
    </row>
    <row r="1347" spans="1:9" x14ac:dyDescent="0.3">
      <c r="A1347" t="s">
        <v>5298</v>
      </c>
      <c r="B1347" t="s">
        <v>5389</v>
      </c>
      <c r="C1347" t="s">
        <v>25239</v>
      </c>
      <c r="D1347" t="s">
        <v>25241</v>
      </c>
      <c r="I1347">
        <v>5.3</v>
      </c>
    </row>
    <row r="1348" spans="1:9" x14ac:dyDescent="0.3">
      <c r="A1348" t="s">
        <v>5480</v>
      </c>
      <c r="B1348" t="s">
        <v>5389</v>
      </c>
      <c r="C1348" t="s">
        <v>25253</v>
      </c>
      <c r="D1348" t="s">
        <v>25250</v>
      </c>
      <c r="E1348" t="s">
        <v>25248</v>
      </c>
      <c r="F1348" t="s">
        <v>25242</v>
      </c>
      <c r="I1348">
        <v>6.9</v>
      </c>
    </row>
    <row r="1349" spans="1:9" x14ac:dyDescent="0.3">
      <c r="A1349" t="s">
        <v>5296</v>
      </c>
      <c r="B1349" t="s">
        <v>5389</v>
      </c>
      <c r="C1349" t="s">
        <v>25239</v>
      </c>
      <c r="D1349" t="s">
        <v>25242</v>
      </c>
      <c r="I1349">
        <v>6.2</v>
      </c>
    </row>
    <row r="1350" spans="1:9" x14ac:dyDescent="0.3">
      <c r="A1350" t="s">
        <v>5664</v>
      </c>
      <c r="B1350" t="s">
        <v>5447</v>
      </c>
      <c r="C1350" t="s">
        <v>25241</v>
      </c>
      <c r="I1350">
        <v>6.4</v>
      </c>
    </row>
    <row r="1351" spans="1:9" x14ac:dyDescent="0.3">
      <c r="A1351" t="s">
        <v>5748</v>
      </c>
      <c r="B1351" t="s">
        <v>5558</v>
      </c>
      <c r="C1351" t="s">
        <v>25246</v>
      </c>
      <c r="I1351">
        <v>6.4</v>
      </c>
    </row>
    <row r="1352" spans="1:9" x14ac:dyDescent="0.3">
      <c r="A1352" t="s">
        <v>5749</v>
      </c>
      <c r="B1352" t="s">
        <v>5389</v>
      </c>
      <c r="C1352" t="s">
        <v>25239</v>
      </c>
      <c r="D1352" t="s">
        <v>25253</v>
      </c>
      <c r="E1352" t="s">
        <v>25250</v>
      </c>
      <c r="F1352" t="s">
        <v>25246</v>
      </c>
      <c r="G1352" t="s">
        <v>25240</v>
      </c>
      <c r="H1352" t="s">
        <v>25243</v>
      </c>
      <c r="I1352">
        <v>5.7</v>
      </c>
    </row>
    <row r="1353" spans="1:9" x14ac:dyDescent="0.3">
      <c r="A1353" t="s">
        <v>5321</v>
      </c>
      <c r="B1353" t="s">
        <v>5389</v>
      </c>
      <c r="C1353" t="s">
        <v>25253</v>
      </c>
      <c r="D1353" t="s">
        <v>25250</v>
      </c>
      <c r="E1353" t="s">
        <v>25242</v>
      </c>
      <c r="I1353">
        <v>6.1</v>
      </c>
    </row>
    <row r="1354" spans="1:9" x14ac:dyDescent="0.3">
      <c r="A1354" t="s">
        <v>5397</v>
      </c>
      <c r="B1354" t="s">
        <v>5447</v>
      </c>
      <c r="C1354" t="s">
        <v>25250</v>
      </c>
      <c r="D1354" t="s">
        <v>25243</v>
      </c>
      <c r="I1354">
        <v>5.4</v>
      </c>
    </row>
    <row r="1355" spans="1:9" x14ac:dyDescent="0.3">
      <c r="A1355" t="s">
        <v>5718</v>
      </c>
      <c r="B1355" t="s">
        <v>5558</v>
      </c>
      <c r="C1355" t="s">
        <v>25251</v>
      </c>
      <c r="I1355">
        <v>6.7</v>
      </c>
    </row>
    <row r="1356" spans="1:9" x14ac:dyDescent="0.3">
      <c r="A1356" t="s">
        <v>5549</v>
      </c>
      <c r="B1356" t="s">
        <v>5558</v>
      </c>
      <c r="C1356" t="s">
        <v>25248</v>
      </c>
      <c r="D1356" t="s">
        <v>25243</v>
      </c>
      <c r="E1356" t="s">
        <v>25242</v>
      </c>
      <c r="I1356">
        <v>6.8</v>
      </c>
    </row>
    <row r="1357" spans="1:9" x14ac:dyDescent="0.3">
      <c r="A1357" t="s">
        <v>5702</v>
      </c>
      <c r="B1357" t="s">
        <v>5558</v>
      </c>
      <c r="C1357" t="s">
        <v>25254</v>
      </c>
      <c r="D1357" t="s">
        <v>25248</v>
      </c>
      <c r="E1357" t="s">
        <v>25242</v>
      </c>
      <c r="I1357">
        <v>6</v>
      </c>
    </row>
    <row r="1358" spans="1:9" x14ac:dyDescent="0.3">
      <c r="A1358" t="s">
        <v>5501</v>
      </c>
      <c r="B1358" t="s">
        <v>5558</v>
      </c>
      <c r="C1358" t="s">
        <v>25241</v>
      </c>
      <c r="D1358" t="s">
        <v>25242</v>
      </c>
      <c r="I1358">
        <v>7.8</v>
      </c>
    </row>
    <row r="1359" spans="1:9" x14ac:dyDescent="0.3">
      <c r="A1359" t="s">
        <v>5750</v>
      </c>
      <c r="B1359" t="s">
        <v>5960</v>
      </c>
      <c r="C1359" t="s">
        <v>25245</v>
      </c>
      <c r="D1359" t="s">
        <v>25243</v>
      </c>
      <c r="I1359">
        <v>5.3</v>
      </c>
    </row>
    <row r="1360" spans="1:9" x14ac:dyDescent="0.3">
      <c r="A1360" t="s">
        <v>5337</v>
      </c>
      <c r="B1360" t="s">
        <v>5359</v>
      </c>
      <c r="C1360" t="s">
        <v>25244</v>
      </c>
      <c r="D1360" t="s">
        <v>25245</v>
      </c>
      <c r="E1360" t="s">
        <v>25246</v>
      </c>
      <c r="F1360" t="s">
        <v>25241</v>
      </c>
      <c r="I1360">
        <v>4.5</v>
      </c>
    </row>
    <row r="1361" spans="1:9" x14ac:dyDescent="0.3">
      <c r="A1361" t="s">
        <v>5447</v>
      </c>
      <c r="B1361" t="s">
        <v>5447</v>
      </c>
      <c r="I1361">
        <v>5.4</v>
      </c>
    </row>
    <row r="1362" spans="1:9" x14ac:dyDescent="0.3">
      <c r="A1362" t="s">
        <v>5447</v>
      </c>
      <c r="B1362" t="s">
        <v>5447</v>
      </c>
      <c r="I1362">
        <v>7.8</v>
      </c>
    </row>
    <row r="1363" spans="1:9" x14ac:dyDescent="0.3">
      <c r="A1363" t="s">
        <v>5751</v>
      </c>
      <c r="B1363" t="s">
        <v>5389</v>
      </c>
      <c r="C1363" t="s">
        <v>25256</v>
      </c>
      <c r="D1363" t="s">
        <v>25250</v>
      </c>
      <c r="E1363" t="s">
        <v>25251</v>
      </c>
      <c r="I1363">
        <v>7.2</v>
      </c>
    </row>
    <row r="1364" spans="1:9" x14ac:dyDescent="0.3">
      <c r="A1364" t="s">
        <v>5392</v>
      </c>
      <c r="B1364" t="s">
        <v>5389</v>
      </c>
      <c r="C1364" t="s">
        <v>25239</v>
      </c>
      <c r="D1364" t="s">
        <v>25245</v>
      </c>
      <c r="E1364" t="s">
        <v>25253</v>
      </c>
      <c r="I1364">
        <v>6.6</v>
      </c>
    </row>
    <row r="1365" spans="1:9" x14ac:dyDescent="0.3">
      <c r="A1365" t="s">
        <v>5302</v>
      </c>
      <c r="B1365" t="s">
        <v>5389</v>
      </c>
      <c r="C1365" t="s">
        <v>25239</v>
      </c>
      <c r="I1365">
        <v>7.6</v>
      </c>
    </row>
    <row r="1366" spans="1:9" x14ac:dyDescent="0.3">
      <c r="A1366" t="s">
        <v>5752</v>
      </c>
      <c r="B1366" t="s">
        <v>5960</v>
      </c>
      <c r="C1366" t="s">
        <v>25250</v>
      </c>
      <c r="D1366" t="s">
        <v>25255</v>
      </c>
      <c r="I1366">
        <v>5.9</v>
      </c>
    </row>
    <row r="1367" spans="1:9" x14ac:dyDescent="0.3">
      <c r="A1367" t="s">
        <v>5316</v>
      </c>
      <c r="B1367" t="s">
        <v>5389</v>
      </c>
      <c r="C1367" t="s">
        <v>25253</v>
      </c>
      <c r="D1367" t="s">
        <v>25242</v>
      </c>
      <c r="I1367">
        <v>6.7</v>
      </c>
    </row>
    <row r="1368" spans="1:9" x14ac:dyDescent="0.3">
      <c r="A1368" t="s">
        <v>5413</v>
      </c>
      <c r="B1368" t="s">
        <v>5960</v>
      </c>
      <c r="C1368" t="s">
        <v>25250</v>
      </c>
      <c r="D1368" t="s">
        <v>25252</v>
      </c>
      <c r="I1368">
        <v>7.7</v>
      </c>
    </row>
    <row r="1369" spans="1:9" x14ac:dyDescent="0.3">
      <c r="A1369" t="s">
        <v>5527</v>
      </c>
      <c r="B1369" t="s">
        <v>5389</v>
      </c>
      <c r="C1369" t="s">
        <v>25239</v>
      </c>
      <c r="D1369" t="s">
        <v>25245</v>
      </c>
      <c r="E1369" t="s">
        <v>25246</v>
      </c>
      <c r="F1369" t="s">
        <v>25241</v>
      </c>
      <c r="I1369">
        <v>5.4</v>
      </c>
    </row>
    <row r="1370" spans="1:9" x14ac:dyDescent="0.3">
      <c r="A1370" t="s">
        <v>5363</v>
      </c>
      <c r="B1370" t="s">
        <v>5447</v>
      </c>
      <c r="C1370" t="s">
        <v>25253</v>
      </c>
      <c r="I1370">
        <v>6.9</v>
      </c>
    </row>
    <row r="1371" spans="1:9" x14ac:dyDescent="0.3">
      <c r="A1371" t="s">
        <v>5700</v>
      </c>
      <c r="B1371" t="s">
        <v>5359</v>
      </c>
      <c r="C1371" t="s">
        <v>25250</v>
      </c>
      <c r="D1371" t="s">
        <v>25249</v>
      </c>
      <c r="I1371">
        <v>7.7</v>
      </c>
    </row>
    <row r="1372" spans="1:9" x14ac:dyDescent="0.3">
      <c r="A1372" t="s">
        <v>5397</v>
      </c>
      <c r="B1372" t="s">
        <v>5447</v>
      </c>
      <c r="C1372" t="s">
        <v>25250</v>
      </c>
      <c r="D1372" t="s">
        <v>25243</v>
      </c>
      <c r="I1372">
        <v>6.8</v>
      </c>
    </row>
    <row r="1373" spans="1:9" x14ac:dyDescent="0.3">
      <c r="A1373" t="s">
        <v>5393</v>
      </c>
      <c r="B1373" t="s">
        <v>5359</v>
      </c>
      <c r="C1373" t="s">
        <v>25248</v>
      </c>
      <c r="D1373" t="s">
        <v>25241</v>
      </c>
      <c r="I1373">
        <v>6.4</v>
      </c>
    </row>
    <row r="1374" spans="1:9" x14ac:dyDescent="0.3">
      <c r="A1374" t="s">
        <v>5363</v>
      </c>
      <c r="B1374" t="s">
        <v>5447</v>
      </c>
      <c r="C1374" t="s">
        <v>25253</v>
      </c>
      <c r="I1374">
        <v>5.7</v>
      </c>
    </row>
    <row r="1375" spans="1:9" x14ac:dyDescent="0.3">
      <c r="A1375" t="s">
        <v>5403</v>
      </c>
      <c r="B1375" t="s">
        <v>25258</v>
      </c>
      <c r="C1375" t="s">
        <v>25242</v>
      </c>
      <c r="I1375">
        <v>7.3</v>
      </c>
    </row>
    <row r="1376" spans="1:9" x14ac:dyDescent="0.3">
      <c r="A1376" t="s">
        <v>5459</v>
      </c>
      <c r="B1376" t="s">
        <v>25258</v>
      </c>
      <c r="C1376" t="s">
        <v>25250</v>
      </c>
      <c r="D1376" t="s">
        <v>25242</v>
      </c>
      <c r="I1376">
        <v>6.8</v>
      </c>
    </row>
    <row r="1377" spans="1:9" x14ac:dyDescent="0.3">
      <c r="A1377" t="s">
        <v>5417</v>
      </c>
      <c r="B1377" t="s">
        <v>5447</v>
      </c>
      <c r="C1377" t="s">
        <v>25243</v>
      </c>
      <c r="I1377">
        <v>6.3</v>
      </c>
    </row>
    <row r="1378" spans="1:9" x14ac:dyDescent="0.3">
      <c r="A1378" t="s">
        <v>5417</v>
      </c>
      <c r="B1378" t="s">
        <v>5447</v>
      </c>
      <c r="C1378" t="s">
        <v>25243</v>
      </c>
      <c r="I1378">
        <v>5.9</v>
      </c>
    </row>
    <row r="1379" spans="1:9" x14ac:dyDescent="0.3">
      <c r="A1379" t="s">
        <v>5674</v>
      </c>
      <c r="B1379" t="s">
        <v>5558</v>
      </c>
      <c r="C1379" t="s">
        <v>25243</v>
      </c>
      <c r="D1379" t="s">
        <v>25255</v>
      </c>
      <c r="I1379">
        <v>7.4</v>
      </c>
    </row>
    <row r="1380" spans="1:9" x14ac:dyDescent="0.3">
      <c r="A1380" t="s">
        <v>5462</v>
      </c>
      <c r="B1380" t="s">
        <v>25258</v>
      </c>
      <c r="C1380" t="s">
        <v>25250</v>
      </c>
      <c r="D1380" t="s">
        <v>25248</v>
      </c>
      <c r="E1380" t="s">
        <v>25242</v>
      </c>
      <c r="I1380">
        <v>8.3000000000000007</v>
      </c>
    </row>
    <row r="1381" spans="1:9" x14ac:dyDescent="0.3">
      <c r="A1381" t="s">
        <v>5753</v>
      </c>
      <c r="B1381" t="s">
        <v>5359</v>
      </c>
      <c r="C1381" t="s">
        <v>25245</v>
      </c>
      <c r="D1381" t="s">
        <v>25246</v>
      </c>
      <c r="E1381" t="s">
        <v>25241</v>
      </c>
      <c r="I1381">
        <v>6.2</v>
      </c>
    </row>
    <row r="1382" spans="1:9" x14ac:dyDescent="0.3">
      <c r="A1382" t="s">
        <v>5447</v>
      </c>
      <c r="B1382" t="s">
        <v>5447</v>
      </c>
      <c r="I1382">
        <v>6.3</v>
      </c>
    </row>
    <row r="1383" spans="1:9" x14ac:dyDescent="0.3">
      <c r="A1383" t="s">
        <v>5470</v>
      </c>
      <c r="B1383" t="s">
        <v>5389</v>
      </c>
      <c r="C1383" t="s">
        <v>25254</v>
      </c>
      <c r="D1383" t="s">
        <v>25241</v>
      </c>
      <c r="E1383" t="s">
        <v>25242</v>
      </c>
      <c r="I1383">
        <v>5.8</v>
      </c>
    </row>
    <row r="1384" spans="1:9" x14ac:dyDescent="0.3">
      <c r="A1384" t="s">
        <v>5714</v>
      </c>
      <c r="B1384" t="s">
        <v>5714</v>
      </c>
      <c r="I1384">
        <v>7.5</v>
      </c>
    </row>
    <row r="1385" spans="1:9" x14ac:dyDescent="0.3">
      <c r="A1385" t="s">
        <v>5609</v>
      </c>
      <c r="B1385" t="s">
        <v>5714</v>
      </c>
      <c r="C1385" t="s">
        <v>25241</v>
      </c>
      <c r="D1385" t="s">
        <v>25242</v>
      </c>
      <c r="I1385">
        <v>6.3</v>
      </c>
    </row>
    <row r="1386" spans="1:9" x14ac:dyDescent="0.3">
      <c r="A1386" t="s">
        <v>5302</v>
      </c>
      <c r="B1386" t="s">
        <v>5389</v>
      </c>
      <c r="C1386" t="s">
        <v>25239</v>
      </c>
      <c r="I1386">
        <v>6.4</v>
      </c>
    </row>
    <row r="1387" spans="1:9" x14ac:dyDescent="0.3">
      <c r="A1387" t="s">
        <v>5754</v>
      </c>
      <c r="B1387" t="s">
        <v>5960</v>
      </c>
      <c r="C1387" t="s">
        <v>25250</v>
      </c>
      <c r="D1387" t="s">
        <v>25246</v>
      </c>
      <c r="E1387" t="s">
        <v>25251</v>
      </c>
      <c r="F1387" t="s">
        <v>25252</v>
      </c>
      <c r="I1387">
        <v>7.2</v>
      </c>
    </row>
    <row r="1388" spans="1:9" x14ac:dyDescent="0.3">
      <c r="A1388" t="s">
        <v>5355</v>
      </c>
      <c r="B1388" t="s">
        <v>5389</v>
      </c>
      <c r="C1388" t="s">
        <v>25239</v>
      </c>
      <c r="D1388" t="s">
        <v>25244</v>
      </c>
      <c r="E1388" t="s">
        <v>25245</v>
      </c>
      <c r="F1388" t="s">
        <v>25246</v>
      </c>
      <c r="G1388" t="s">
        <v>25240</v>
      </c>
      <c r="H1388" t="s">
        <v>25241</v>
      </c>
      <c r="I1388">
        <v>6.3</v>
      </c>
    </row>
    <row r="1389" spans="1:9" x14ac:dyDescent="0.3">
      <c r="A1389" t="s">
        <v>5413</v>
      </c>
      <c r="B1389" t="s">
        <v>5960</v>
      </c>
      <c r="C1389" t="s">
        <v>25250</v>
      </c>
      <c r="D1389" t="s">
        <v>25252</v>
      </c>
      <c r="I1389">
        <v>6.9</v>
      </c>
    </row>
    <row r="1390" spans="1:9" x14ac:dyDescent="0.3">
      <c r="A1390" t="s">
        <v>5417</v>
      </c>
      <c r="B1390" t="s">
        <v>5447</v>
      </c>
      <c r="C1390" t="s">
        <v>25243</v>
      </c>
      <c r="I1390">
        <v>6.6</v>
      </c>
    </row>
    <row r="1391" spans="1:9" x14ac:dyDescent="0.3">
      <c r="A1391" t="s">
        <v>5447</v>
      </c>
      <c r="B1391" t="s">
        <v>5447</v>
      </c>
      <c r="I1391">
        <v>6</v>
      </c>
    </row>
    <row r="1392" spans="1:9" x14ac:dyDescent="0.3">
      <c r="A1392" t="s">
        <v>5755</v>
      </c>
      <c r="B1392" t="s">
        <v>5960</v>
      </c>
      <c r="C1392" t="s">
        <v>25245</v>
      </c>
      <c r="D1392" t="s">
        <v>25250</v>
      </c>
      <c r="E1392" t="s">
        <v>25251</v>
      </c>
      <c r="F1392" t="s">
        <v>25259</v>
      </c>
      <c r="I1392">
        <v>7.5</v>
      </c>
    </row>
    <row r="1393" spans="1:9" x14ac:dyDescent="0.3">
      <c r="A1393" t="s">
        <v>5701</v>
      </c>
      <c r="B1393" t="s">
        <v>5960</v>
      </c>
      <c r="C1393" t="s">
        <v>25250</v>
      </c>
      <c r="D1393" t="s">
        <v>25251</v>
      </c>
      <c r="E1393" t="s">
        <v>25243</v>
      </c>
      <c r="I1393">
        <v>7.7</v>
      </c>
    </row>
    <row r="1394" spans="1:9" x14ac:dyDescent="0.3">
      <c r="A1394" t="s">
        <v>5447</v>
      </c>
      <c r="B1394" t="s">
        <v>5447</v>
      </c>
      <c r="I1394">
        <v>6.2</v>
      </c>
    </row>
    <row r="1395" spans="1:9" x14ac:dyDescent="0.3">
      <c r="A1395" t="s">
        <v>5528</v>
      </c>
      <c r="B1395" t="s">
        <v>5447</v>
      </c>
      <c r="C1395" t="s">
        <v>25246</v>
      </c>
      <c r="I1395">
        <v>5.4</v>
      </c>
    </row>
    <row r="1396" spans="1:9" x14ac:dyDescent="0.3">
      <c r="A1396" t="s">
        <v>5313</v>
      </c>
      <c r="B1396" t="s">
        <v>5389</v>
      </c>
      <c r="C1396" t="s">
        <v>25239</v>
      </c>
      <c r="D1396" t="s">
        <v>25240</v>
      </c>
      <c r="E1396" t="s">
        <v>25241</v>
      </c>
      <c r="F1396" t="s">
        <v>25242</v>
      </c>
      <c r="I1396">
        <v>6.6</v>
      </c>
    </row>
    <row r="1397" spans="1:9" x14ac:dyDescent="0.3">
      <c r="A1397" t="s">
        <v>5417</v>
      </c>
      <c r="B1397" t="s">
        <v>5447</v>
      </c>
      <c r="C1397" t="s">
        <v>25243</v>
      </c>
      <c r="I1397">
        <v>5.3</v>
      </c>
    </row>
    <row r="1398" spans="1:9" x14ac:dyDescent="0.3">
      <c r="A1398" t="s">
        <v>5586</v>
      </c>
      <c r="B1398" t="s">
        <v>5447</v>
      </c>
      <c r="C1398" t="s">
        <v>25243</v>
      </c>
      <c r="D1398" t="s">
        <v>25252</v>
      </c>
      <c r="I1398">
        <v>5.6</v>
      </c>
    </row>
    <row r="1399" spans="1:9" x14ac:dyDescent="0.3">
      <c r="A1399" t="s">
        <v>5417</v>
      </c>
      <c r="B1399" t="s">
        <v>5447</v>
      </c>
      <c r="C1399" t="s">
        <v>25243</v>
      </c>
      <c r="I1399">
        <v>5.9</v>
      </c>
    </row>
    <row r="1400" spans="1:9" x14ac:dyDescent="0.3">
      <c r="A1400" t="s">
        <v>5420</v>
      </c>
      <c r="B1400" t="s">
        <v>5960</v>
      </c>
      <c r="C1400" t="s">
        <v>25253</v>
      </c>
      <c r="D1400" t="s">
        <v>25250</v>
      </c>
      <c r="I1400">
        <v>7.8</v>
      </c>
    </row>
    <row r="1401" spans="1:9" x14ac:dyDescent="0.3">
      <c r="A1401" t="s">
        <v>5598</v>
      </c>
      <c r="B1401" t="s">
        <v>5389</v>
      </c>
      <c r="C1401" t="s">
        <v>25254</v>
      </c>
      <c r="D1401" t="s">
        <v>25241</v>
      </c>
      <c r="I1401">
        <v>6.7</v>
      </c>
    </row>
    <row r="1402" spans="1:9" x14ac:dyDescent="0.3">
      <c r="A1402" t="s">
        <v>5756</v>
      </c>
      <c r="B1402" t="s">
        <v>5385</v>
      </c>
      <c r="C1402" t="s">
        <v>25254</v>
      </c>
      <c r="I1402">
        <v>7.4</v>
      </c>
    </row>
    <row r="1403" spans="1:9" x14ac:dyDescent="0.3">
      <c r="A1403" t="s">
        <v>5695</v>
      </c>
      <c r="B1403" t="s">
        <v>5447</v>
      </c>
      <c r="C1403" t="s">
        <v>25253</v>
      </c>
      <c r="D1403" t="s">
        <v>25242</v>
      </c>
      <c r="I1403">
        <v>6.2</v>
      </c>
    </row>
    <row r="1404" spans="1:9" x14ac:dyDescent="0.3">
      <c r="A1404" t="s">
        <v>5480</v>
      </c>
      <c r="B1404" t="s">
        <v>5389</v>
      </c>
      <c r="C1404" t="s">
        <v>25253</v>
      </c>
      <c r="D1404" t="s">
        <v>25250</v>
      </c>
      <c r="E1404" t="s">
        <v>25248</v>
      </c>
      <c r="F1404" t="s">
        <v>25242</v>
      </c>
      <c r="I1404">
        <v>5.4</v>
      </c>
    </row>
    <row r="1405" spans="1:9" x14ac:dyDescent="0.3">
      <c r="A1405" t="s">
        <v>5512</v>
      </c>
      <c r="B1405" t="s">
        <v>5389</v>
      </c>
      <c r="C1405" t="s">
        <v>25241</v>
      </c>
      <c r="D1405" t="s">
        <v>25242</v>
      </c>
      <c r="I1405">
        <v>6.7</v>
      </c>
    </row>
    <row r="1406" spans="1:9" x14ac:dyDescent="0.3">
      <c r="A1406" t="s">
        <v>5417</v>
      </c>
      <c r="B1406" t="s">
        <v>5447</v>
      </c>
      <c r="C1406" t="s">
        <v>25243</v>
      </c>
      <c r="I1406">
        <v>5.3</v>
      </c>
    </row>
    <row r="1407" spans="1:9" x14ac:dyDescent="0.3">
      <c r="A1407" t="s">
        <v>5397</v>
      </c>
      <c r="B1407" t="s">
        <v>5447</v>
      </c>
      <c r="C1407" t="s">
        <v>25250</v>
      </c>
      <c r="D1407" t="s">
        <v>25243</v>
      </c>
      <c r="I1407">
        <v>5.9</v>
      </c>
    </row>
    <row r="1408" spans="1:9" x14ac:dyDescent="0.3">
      <c r="A1408" t="s">
        <v>5661</v>
      </c>
      <c r="B1408" t="s">
        <v>5359</v>
      </c>
      <c r="C1408" t="s">
        <v>25245</v>
      </c>
      <c r="D1408" t="s">
        <v>25240</v>
      </c>
      <c r="I1408">
        <v>4.8</v>
      </c>
    </row>
    <row r="1409" spans="1:9" x14ac:dyDescent="0.3">
      <c r="A1409" t="s">
        <v>5757</v>
      </c>
      <c r="B1409" t="s">
        <v>5447</v>
      </c>
      <c r="C1409" t="s">
        <v>25250</v>
      </c>
      <c r="D1409" t="s">
        <v>25246</v>
      </c>
      <c r="E1409" t="s">
        <v>25252</v>
      </c>
      <c r="I1409">
        <v>7.3</v>
      </c>
    </row>
    <row r="1410" spans="1:9" x14ac:dyDescent="0.3">
      <c r="A1410" t="s">
        <v>5368</v>
      </c>
      <c r="B1410" t="s">
        <v>5389</v>
      </c>
      <c r="C1410" t="s">
        <v>25239</v>
      </c>
      <c r="D1410" t="s">
        <v>25245</v>
      </c>
      <c r="E1410" t="s">
        <v>25242</v>
      </c>
      <c r="I1410">
        <v>3.8</v>
      </c>
    </row>
    <row r="1411" spans="1:9" x14ac:dyDescent="0.3">
      <c r="A1411" t="s">
        <v>5752</v>
      </c>
      <c r="B1411" t="s">
        <v>5960</v>
      </c>
      <c r="C1411" t="s">
        <v>25250</v>
      </c>
      <c r="D1411" t="s">
        <v>25255</v>
      </c>
      <c r="I1411">
        <v>8.5</v>
      </c>
    </row>
    <row r="1412" spans="1:9" x14ac:dyDescent="0.3">
      <c r="A1412" t="s">
        <v>5689</v>
      </c>
      <c r="B1412" t="s">
        <v>5558</v>
      </c>
      <c r="C1412" t="s">
        <v>25246</v>
      </c>
      <c r="D1412" t="s">
        <v>25240</v>
      </c>
      <c r="I1412">
        <v>6.8</v>
      </c>
    </row>
    <row r="1413" spans="1:9" x14ac:dyDescent="0.3">
      <c r="A1413" t="s">
        <v>5714</v>
      </c>
      <c r="B1413" t="s">
        <v>5714</v>
      </c>
      <c r="I1413">
        <v>5.3</v>
      </c>
    </row>
    <row r="1414" spans="1:9" x14ac:dyDescent="0.3">
      <c r="A1414" t="s">
        <v>5310</v>
      </c>
      <c r="B1414" t="s">
        <v>5558</v>
      </c>
      <c r="C1414" t="s">
        <v>25243</v>
      </c>
      <c r="I1414">
        <v>7.3</v>
      </c>
    </row>
    <row r="1415" spans="1:9" x14ac:dyDescent="0.3">
      <c r="A1415" t="s">
        <v>5420</v>
      </c>
      <c r="B1415" t="s">
        <v>5960</v>
      </c>
      <c r="C1415" t="s">
        <v>25253</v>
      </c>
      <c r="D1415" t="s">
        <v>25250</v>
      </c>
      <c r="I1415">
        <v>6.6</v>
      </c>
    </row>
    <row r="1416" spans="1:9" x14ac:dyDescent="0.3">
      <c r="A1416" t="s">
        <v>5652</v>
      </c>
      <c r="B1416" t="s">
        <v>5714</v>
      </c>
      <c r="C1416" t="s">
        <v>25248</v>
      </c>
      <c r="I1416">
        <v>6.2</v>
      </c>
    </row>
    <row r="1417" spans="1:9" x14ac:dyDescent="0.3">
      <c r="A1417" t="s">
        <v>5650</v>
      </c>
      <c r="B1417" t="s">
        <v>5558</v>
      </c>
      <c r="C1417" t="s">
        <v>25240</v>
      </c>
      <c r="D1417" t="s">
        <v>25254</v>
      </c>
      <c r="I1417">
        <v>5.2</v>
      </c>
    </row>
    <row r="1418" spans="1:9" x14ac:dyDescent="0.3">
      <c r="A1418" t="s">
        <v>5598</v>
      </c>
      <c r="B1418" t="s">
        <v>5389</v>
      </c>
      <c r="C1418" t="s">
        <v>25254</v>
      </c>
      <c r="D1418" t="s">
        <v>25241</v>
      </c>
      <c r="I1418">
        <v>6.2</v>
      </c>
    </row>
    <row r="1419" spans="1:9" x14ac:dyDescent="0.3">
      <c r="A1419" t="s">
        <v>5459</v>
      </c>
      <c r="B1419" t="s">
        <v>25258</v>
      </c>
      <c r="C1419" t="s">
        <v>25250</v>
      </c>
      <c r="D1419" t="s">
        <v>25242</v>
      </c>
      <c r="I1419">
        <v>6.2</v>
      </c>
    </row>
    <row r="1420" spans="1:9" x14ac:dyDescent="0.3">
      <c r="A1420" t="s">
        <v>5758</v>
      </c>
      <c r="B1420" t="s">
        <v>5447</v>
      </c>
      <c r="C1420" t="s">
        <v>25250</v>
      </c>
      <c r="D1420" t="s">
        <v>25243</v>
      </c>
      <c r="E1420" t="s">
        <v>25241</v>
      </c>
      <c r="I1420">
        <v>6.6</v>
      </c>
    </row>
    <row r="1421" spans="1:9" x14ac:dyDescent="0.3">
      <c r="A1421" t="s">
        <v>5298</v>
      </c>
      <c r="B1421" t="s">
        <v>5389</v>
      </c>
      <c r="C1421" t="s">
        <v>25239</v>
      </c>
      <c r="D1421" t="s">
        <v>25241</v>
      </c>
      <c r="I1421">
        <v>6.4</v>
      </c>
    </row>
    <row r="1422" spans="1:9" x14ac:dyDescent="0.3">
      <c r="A1422" t="s">
        <v>5397</v>
      </c>
      <c r="B1422" t="s">
        <v>5447</v>
      </c>
      <c r="C1422" t="s">
        <v>25250</v>
      </c>
      <c r="D1422" t="s">
        <v>25243</v>
      </c>
      <c r="I1422">
        <v>6.2</v>
      </c>
    </row>
    <row r="1423" spans="1:9" x14ac:dyDescent="0.3">
      <c r="A1423" t="s">
        <v>5378</v>
      </c>
      <c r="B1423" t="s">
        <v>5389</v>
      </c>
      <c r="C1423" t="s">
        <v>25253</v>
      </c>
      <c r="D1423" t="s">
        <v>25248</v>
      </c>
      <c r="E1423" t="s">
        <v>25242</v>
      </c>
      <c r="I1423">
        <v>5.0999999999999996</v>
      </c>
    </row>
    <row r="1424" spans="1:9" x14ac:dyDescent="0.3">
      <c r="A1424" t="s">
        <v>5462</v>
      </c>
      <c r="B1424" t="s">
        <v>25258</v>
      </c>
      <c r="C1424" t="s">
        <v>25250</v>
      </c>
      <c r="D1424" t="s">
        <v>25248</v>
      </c>
      <c r="E1424" t="s">
        <v>25242</v>
      </c>
      <c r="I1424">
        <v>6.6</v>
      </c>
    </row>
    <row r="1425" spans="1:9" x14ac:dyDescent="0.3">
      <c r="A1425" t="s">
        <v>5316</v>
      </c>
      <c r="B1425" t="s">
        <v>5389</v>
      </c>
      <c r="C1425" t="s">
        <v>25253</v>
      </c>
      <c r="D1425" t="s">
        <v>25242</v>
      </c>
      <c r="I1425">
        <v>6.1</v>
      </c>
    </row>
    <row r="1426" spans="1:9" x14ac:dyDescent="0.3">
      <c r="A1426" t="s">
        <v>5328</v>
      </c>
      <c r="B1426" t="s">
        <v>5447</v>
      </c>
      <c r="C1426" t="s">
        <v>25246</v>
      </c>
      <c r="D1426" t="s">
        <v>25240</v>
      </c>
      <c r="I1426">
        <v>6.1</v>
      </c>
    </row>
    <row r="1427" spans="1:9" x14ac:dyDescent="0.3">
      <c r="A1427" t="s">
        <v>5420</v>
      </c>
      <c r="B1427" t="s">
        <v>5960</v>
      </c>
      <c r="C1427" t="s">
        <v>25253</v>
      </c>
      <c r="D1427" t="s">
        <v>25250</v>
      </c>
      <c r="I1427">
        <v>6.6</v>
      </c>
    </row>
    <row r="1428" spans="1:9" x14ac:dyDescent="0.3">
      <c r="A1428" t="s">
        <v>5469</v>
      </c>
      <c r="B1428" t="s">
        <v>5558</v>
      </c>
      <c r="C1428" t="s">
        <v>25248</v>
      </c>
      <c r="D1428" t="s">
        <v>25241</v>
      </c>
      <c r="E1428" t="s">
        <v>25242</v>
      </c>
      <c r="I1428">
        <v>5.9</v>
      </c>
    </row>
    <row r="1429" spans="1:9" x14ac:dyDescent="0.3">
      <c r="A1429" t="s">
        <v>5495</v>
      </c>
      <c r="B1429" t="s">
        <v>5447</v>
      </c>
      <c r="C1429" t="s">
        <v>25246</v>
      </c>
      <c r="D1429" t="s">
        <v>25240</v>
      </c>
      <c r="E1429" t="s">
        <v>25243</v>
      </c>
      <c r="I1429">
        <v>6.3</v>
      </c>
    </row>
    <row r="1430" spans="1:9" x14ac:dyDescent="0.3">
      <c r="A1430" t="s">
        <v>5413</v>
      </c>
      <c r="B1430" t="s">
        <v>5960</v>
      </c>
      <c r="C1430" t="s">
        <v>25250</v>
      </c>
      <c r="D1430" t="s">
        <v>25252</v>
      </c>
      <c r="I1430">
        <v>7.1</v>
      </c>
    </row>
    <row r="1431" spans="1:9" x14ac:dyDescent="0.3">
      <c r="A1431" t="s">
        <v>5375</v>
      </c>
      <c r="B1431" t="s">
        <v>5389</v>
      </c>
      <c r="C1431" t="s">
        <v>25248</v>
      </c>
      <c r="D1431" t="s">
        <v>25242</v>
      </c>
      <c r="I1431">
        <v>5</v>
      </c>
    </row>
    <row r="1432" spans="1:9" x14ac:dyDescent="0.3">
      <c r="A1432" t="s">
        <v>5759</v>
      </c>
      <c r="B1432" t="s">
        <v>5359</v>
      </c>
      <c r="C1432" t="s">
        <v>25244</v>
      </c>
      <c r="D1432" t="s">
        <v>25245</v>
      </c>
      <c r="E1432" t="s">
        <v>25246</v>
      </c>
      <c r="F1432" t="s">
        <v>25255</v>
      </c>
      <c r="I1432">
        <v>5.6</v>
      </c>
    </row>
    <row r="1433" spans="1:9" x14ac:dyDescent="0.3">
      <c r="A1433" t="s">
        <v>5491</v>
      </c>
      <c r="B1433" t="s">
        <v>5447</v>
      </c>
      <c r="C1433" t="s">
        <v>25250</v>
      </c>
      <c r="I1433">
        <v>7.4</v>
      </c>
    </row>
    <row r="1434" spans="1:9" x14ac:dyDescent="0.3">
      <c r="A1434" t="s">
        <v>5760</v>
      </c>
      <c r="B1434" t="s">
        <v>5389</v>
      </c>
      <c r="C1434" t="s">
        <v>25245</v>
      </c>
      <c r="D1434" t="s">
        <v>25241</v>
      </c>
      <c r="E1434" t="s">
        <v>25242</v>
      </c>
      <c r="I1434">
        <v>4.5</v>
      </c>
    </row>
    <row r="1435" spans="1:9" x14ac:dyDescent="0.3">
      <c r="A1435" t="s">
        <v>5459</v>
      </c>
      <c r="B1435" t="s">
        <v>25258</v>
      </c>
      <c r="C1435" t="s">
        <v>25250</v>
      </c>
      <c r="D1435" t="s">
        <v>25242</v>
      </c>
      <c r="I1435">
        <v>6.2</v>
      </c>
    </row>
    <row r="1436" spans="1:9" x14ac:dyDescent="0.3">
      <c r="A1436" t="s">
        <v>5761</v>
      </c>
      <c r="B1436" t="s">
        <v>5447</v>
      </c>
      <c r="C1436" t="s">
        <v>25254</v>
      </c>
      <c r="I1436">
        <v>5</v>
      </c>
    </row>
    <row r="1437" spans="1:9" x14ac:dyDescent="0.3">
      <c r="A1437" t="s">
        <v>5316</v>
      </c>
      <c r="B1437" t="s">
        <v>5389</v>
      </c>
      <c r="C1437" t="s">
        <v>25253</v>
      </c>
      <c r="D1437" t="s">
        <v>25242</v>
      </c>
      <c r="I1437">
        <v>6.5</v>
      </c>
    </row>
    <row r="1438" spans="1:9" x14ac:dyDescent="0.3">
      <c r="A1438" t="s">
        <v>5422</v>
      </c>
      <c r="B1438" t="s">
        <v>5389</v>
      </c>
      <c r="C1438" t="s">
        <v>25245</v>
      </c>
      <c r="D1438" t="s">
        <v>25253</v>
      </c>
      <c r="I1438">
        <v>5.0999999999999996</v>
      </c>
    </row>
    <row r="1439" spans="1:9" x14ac:dyDescent="0.3">
      <c r="A1439" t="s">
        <v>5380</v>
      </c>
      <c r="B1439" t="s">
        <v>5359</v>
      </c>
      <c r="C1439" t="s">
        <v>25250</v>
      </c>
      <c r="D1439" t="s">
        <v>25243</v>
      </c>
      <c r="E1439" t="s">
        <v>25255</v>
      </c>
      <c r="I1439">
        <v>6.5</v>
      </c>
    </row>
    <row r="1440" spans="1:9" x14ac:dyDescent="0.3">
      <c r="A1440" t="s">
        <v>5411</v>
      </c>
      <c r="B1440" t="s">
        <v>5389</v>
      </c>
      <c r="C1440" t="s">
        <v>25253</v>
      </c>
      <c r="D1440" t="s">
        <v>25243</v>
      </c>
      <c r="E1440" t="s">
        <v>25242</v>
      </c>
      <c r="I1440">
        <v>6.2</v>
      </c>
    </row>
    <row r="1441" spans="1:9" x14ac:dyDescent="0.3">
      <c r="A1441" t="s">
        <v>5586</v>
      </c>
      <c r="B1441" t="s">
        <v>5447</v>
      </c>
      <c r="C1441" t="s">
        <v>25243</v>
      </c>
      <c r="D1441" t="s">
        <v>25252</v>
      </c>
      <c r="I1441">
        <v>6.3</v>
      </c>
    </row>
    <row r="1442" spans="1:9" x14ac:dyDescent="0.3">
      <c r="A1442" t="s">
        <v>5528</v>
      </c>
      <c r="B1442" t="s">
        <v>5447</v>
      </c>
      <c r="C1442" t="s">
        <v>25246</v>
      </c>
      <c r="I1442">
        <v>3.8</v>
      </c>
    </row>
    <row r="1443" spans="1:9" x14ac:dyDescent="0.3">
      <c r="A1443" t="s">
        <v>5598</v>
      </c>
      <c r="B1443" t="s">
        <v>5389</v>
      </c>
      <c r="C1443" t="s">
        <v>25254</v>
      </c>
      <c r="D1443" t="s">
        <v>25241</v>
      </c>
      <c r="I1443">
        <v>5.2</v>
      </c>
    </row>
    <row r="1444" spans="1:9" x14ac:dyDescent="0.3">
      <c r="A1444" t="s">
        <v>5295</v>
      </c>
      <c r="B1444" t="s">
        <v>5389</v>
      </c>
      <c r="C1444" t="s">
        <v>25239</v>
      </c>
      <c r="D1444" t="s">
        <v>25240</v>
      </c>
      <c r="I1444">
        <v>6</v>
      </c>
    </row>
    <row r="1445" spans="1:9" x14ac:dyDescent="0.3">
      <c r="A1445" t="s">
        <v>5762</v>
      </c>
      <c r="B1445" t="s">
        <v>5558</v>
      </c>
      <c r="C1445" t="s">
        <v>25242</v>
      </c>
      <c r="D1445" t="s">
        <v>25255</v>
      </c>
      <c r="I1445">
        <v>6.2</v>
      </c>
    </row>
    <row r="1446" spans="1:9" x14ac:dyDescent="0.3">
      <c r="A1446" t="s">
        <v>5439</v>
      </c>
      <c r="B1446" t="s">
        <v>5389</v>
      </c>
      <c r="C1446" t="s">
        <v>25250</v>
      </c>
      <c r="D1446" t="s">
        <v>25242</v>
      </c>
      <c r="E1446" t="s">
        <v>25255</v>
      </c>
      <c r="I1446">
        <v>5.7</v>
      </c>
    </row>
    <row r="1447" spans="1:9" x14ac:dyDescent="0.3">
      <c r="A1447" t="s">
        <v>5715</v>
      </c>
      <c r="B1447" t="s">
        <v>5447</v>
      </c>
      <c r="C1447" t="s">
        <v>25259</v>
      </c>
      <c r="I1447">
        <v>6.7</v>
      </c>
    </row>
    <row r="1448" spans="1:9" x14ac:dyDescent="0.3">
      <c r="A1448" t="s">
        <v>5558</v>
      </c>
      <c r="B1448" t="s">
        <v>5558</v>
      </c>
      <c r="I1448">
        <v>6.8</v>
      </c>
    </row>
    <row r="1449" spans="1:9" x14ac:dyDescent="0.3">
      <c r="A1449" t="s">
        <v>5763</v>
      </c>
      <c r="B1449" t="s">
        <v>5389</v>
      </c>
      <c r="C1449" t="s">
        <v>25249</v>
      </c>
      <c r="I1449">
        <v>6</v>
      </c>
    </row>
    <row r="1450" spans="1:9" x14ac:dyDescent="0.3">
      <c r="A1450" t="s">
        <v>5701</v>
      </c>
      <c r="B1450" t="s">
        <v>5960</v>
      </c>
      <c r="C1450" t="s">
        <v>25250</v>
      </c>
      <c r="D1450" t="s">
        <v>25251</v>
      </c>
      <c r="E1450" t="s">
        <v>25243</v>
      </c>
      <c r="I1450">
        <v>7.3</v>
      </c>
    </row>
    <row r="1451" spans="1:9" x14ac:dyDescent="0.3">
      <c r="A1451" t="s">
        <v>5378</v>
      </c>
      <c r="B1451" t="s">
        <v>5389</v>
      </c>
      <c r="C1451" t="s">
        <v>25253</v>
      </c>
      <c r="D1451" t="s">
        <v>25248</v>
      </c>
      <c r="E1451" t="s">
        <v>25242</v>
      </c>
      <c r="I1451">
        <v>5.5</v>
      </c>
    </row>
    <row r="1452" spans="1:9" x14ac:dyDescent="0.3">
      <c r="A1452" t="s">
        <v>5658</v>
      </c>
      <c r="B1452" t="s">
        <v>5558</v>
      </c>
      <c r="C1452" t="s">
        <v>25240</v>
      </c>
      <c r="I1452">
        <v>6.7</v>
      </c>
    </row>
    <row r="1453" spans="1:9" x14ac:dyDescent="0.3">
      <c r="A1453" t="s">
        <v>5421</v>
      </c>
      <c r="B1453" t="s">
        <v>5389</v>
      </c>
      <c r="C1453" t="s">
        <v>25245</v>
      </c>
      <c r="D1453" t="s">
        <v>25242</v>
      </c>
      <c r="I1453">
        <v>4.8</v>
      </c>
    </row>
    <row r="1454" spans="1:9" x14ac:dyDescent="0.3">
      <c r="A1454" t="s">
        <v>5321</v>
      </c>
      <c r="B1454" t="s">
        <v>5389</v>
      </c>
      <c r="C1454" t="s">
        <v>25253</v>
      </c>
      <c r="D1454" t="s">
        <v>25250</v>
      </c>
      <c r="E1454" t="s">
        <v>25242</v>
      </c>
      <c r="I1454">
        <v>5.7</v>
      </c>
    </row>
    <row r="1455" spans="1:9" x14ac:dyDescent="0.3">
      <c r="A1455" t="s">
        <v>5375</v>
      </c>
      <c r="B1455" t="s">
        <v>5389</v>
      </c>
      <c r="C1455" t="s">
        <v>25248</v>
      </c>
      <c r="D1455" t="s">
        <v>25242</v>
      </c>
      <c r="I1455">
        <v>5.0999999999999996</v>
      </c>
    </row>
    <row r="1456" spans="1:9" x14ac:dyDescent="0.3">
      <c r="A1456" t="s">
        <v>5321</v>
      </c>
      <c r="B1456" t="s">
        <v>5389</v>
      </c>
      <c r="C1456" t="s">
        <v>25253</v>
      </c>
      <c r="D1456" t="s">
        <v>25250</v>
      </c>
      <c r="E1456" t="s">
        <v>25242</v>
      </c>
      <c r="I1456">
        <v>6</v>
      </c>
    </row>
    <row r="1457" spans="1:9" x14ac:dyDescent="0.3">
      <c r="A1457" t="s">
        <v>5764</v>
      </c>
      <c r="B1457" t="s">
        <v>5389</v>
      </c>
      <c r="C1457" t="s">
        <v>25239</v>
      </c>
      <c r="D1457" t="s">
        <v>25246</v>
      </c>
      <c r="E1457" t="s">
        <v>25241</v>
      </c>
      <c r="I1457">
        <v>4.2</v>
      </c>
    </row>
    <row r="1458" spans="1:9" x14ac:dyDescent="0.3">
      <c r="A1458" t="s">
        <v>5765</v>
      </c>
      <c r="B1458" t="s">
        <v>5359</v>
      </c>
      <c r="C1458" t="s">
        <v>25256</v>
      </c>
      <c r="D1458" t="s">
        <v>25250</v>
      </c>
      <c r="E1458" t="s">
        <v>25242</v>
      </c>
      <c r="I1458">
        <v>7.4</v>
      </c>
    </row>
    <row r="1459" spans="1:9" x14ac:dyDescent="0.3">
      <c r="A1459" t="s">
        <v>5295</v>
      </c>
      <c r="B1459" t="s">
        <v>5389</v>
      </c>
      <c r="C1459" t="s">
        <v>25239</v>
      </c>
      <c r="D1459" t="s">
        <v>25240</v>
      </c>
      <c r="I1459">
        <v>4.5999999999999996</v>
      </c>
    </row>
    <row r="1460" spans="1:9" x14ac:dyDescent="0.3">
      <c r="A1460" t="s">
        <v>5397</v>
      </c>
      <c r="B1460" t="s">
        <v>5447</v>
      </c>
      <c r="C1460" t="s">
        <v>25250</v>
      </c>
      <c r="D1460" t="s">
        <v>25243</v>
      </c>
      <c r="I1460">
        <v>6.9</v>
      </c>
    </row>
    <row r="1461" spans="1:9" x14ac:dyDescent="0.3">
      <c r="A1461" t="s">
        <v>5558</v>
      </c>
      <c r="B1461" t="s">
        <v>5558</v>
      </c>
      <c r="I1461">
        <v>6.9</v>
      </c>
    </row>
    <row r="1462" spans="1:9" x14ac:dyDescent="0.3">
      <c r="A1462" t="s">
        <v>5442</v>
      </c>
      <c r="B1462" t="s">
        <v>25258</v>
      </c>
      <c r="C1462" t="s">
        <v>25250</v>
      </c>
      <c r="I1462">
        <v>8</v>
      </c>
    </row>
    <row r="1463" spans="1:9" x14ac:dyDescent="0.3">
      <c r="A1463" t="s">
        <v>5394</v>
      </c>
      <c r="B1463" t="s">
        <v>5389</v>
      </c>
      <c r="C1463" t="s">
        <v>25250</v>
      </c>
      <c r="D1463" t="s">
        <v>25241</v>
      </c>
      <c r="E1463" t="s">
        <v>25242</v>
      </c>
      <c r="I1463">
        <v>6.4</v>
      </c>
    </row>
    <row r="1464" spans="1:9" x14ac:dyDescent="0.3">
      <c r="A1464" t="s">
        <v>5462</v>
      </c>
      <c r="B1464" t="s">
        <v>25258</v>
      </c>
      <c r="C1464" t="s">
        <v>25250</v>
      </c>
      <c r="D1464" t="s">
        <v>25248</v>
      </c>
      <c r="E1464" t="s">
        <v>25242</v>
      </c>
      <c r="I1464">
        <v>6.3</v>
      </c>
    </row>
    <row r="1465" spans="1:9" x14ac:dyDescent="0.3">
      <c r="A1465" t="s">
        <v>5545</v>
      </c>
      <c r="B1465" t="s">
        <v>5960</v>
      </c>
      <c r="C1465" t="s">
        <v>25250</v>
      </c>
      <c r="D1465" t="s">
        <v>25251</v>
      </c>
      <c r="E1465" t="s">
        <v>25255</v>
      </c>
      <c r="I1465">
        <v>8.4</v>
      </c>
    </row>
    <row r="1466" spans="1:9" x14ac:dyDescent="0.3">
      <c r="A1466" t="s">
        <v>5380</v>
      </c>
      <c r="B1466" t="s">
        <v>5359</v>
      </c>
      <c r="C1466" t="s">
        <v>25250</v>
      </c>
      <c r="D1466" t="s">
        <v>25243</v>
      </c>
      <c r="E1466" t="s">
        <v>25255</v>
      </c>
      <c r="I1466">
        <v>7.1</v>
      </c>
    </row>
    <row r="1467" spans="1:9" x14ac:dyDescent="0.3">
      <c r="A1467" t="s">
        <v>5766</v>
      </c>
      <c r="B1467" t="s">
        <v>5558</v>
      </c>
      <c r="C1467" t="s">
        <v>25243</v>
      </c>
      <c r="D1467" t="s">
        <v>25255</v>
      </c>
      <c r="E1467" t="s">
        <v>25249</v>
      </c>
      <c r="I1467">
        <v>6.8</v>
      </c>
    </row>
    <row r="1468" spans="1:9" x14ac:dyDescent="0.3">
      <c r="A1468" t="s">
        <v>5558</v>
      </c>
      <c r="B1468" t="s">
        <v>5558</v>
      </c>
      <c r="I1468">
        <v>7.5</v>
      </c>
    </row>
    <row r="1469" spans="1:9" x14ac:dyDescent="0.3">
      <c r="A1469" t="s">
        <v>5334</v>
      </c>
      <c r="B1469" t="s">
        <v>5389</v>
      </c>
      <c r="C1469" t="s">
        <v>25239</v>
      </c>
      <c r="D1469" t="s">
        <v>25243</v>
      </c>
      <c r="E1469" t="s">
        <v>25241</v>
      </c>
      <c r="I1469">
        <v>4.5</v>
      </c>
    </row>
    <row r="1470" spans="1:9" x14ac:dyDescent="0.3">
      <c r="A1470" t="s">
        <v>5767</v>
      </c>
      <c r="B1470" t="s">
        <v>5389</v>
      </c>
      <c r="C1470" t="s">
        <v>25245</v>
      </c>
      <c r="D1470" t="s">
        <v>25253</v>
      </c>
      <c r="E1470" t="s">
        <v>25249</v>
      </c>
      <c r="I1470">
        <v>5.7</v>
      </c>
    </row>
    <row r="1471" spans="1:9" x14ac:dyDescent="0.3">
      <c r="A1471" t="s">
        <v>5442</v>
      </c>
      <c r="B1471" t="s">
        <v>25258</v>
      </c>
      <c r="C1471" t="s">
        <v>25250</v>
      </c>
      <c r="I1471">
        <v>7.2</v>
      </c>
    </row>
    <row r="1472" spans="1:9" x14ac:dyDescent="0.3">
      <c r="A1472" t="s">
        <v>5414</v>
      </c>
      <c r="B1472" t="s">
        <v>5389</v>
      </c>
      <c r="C1472" t="s">
        <v>25248</v>
      </c>
      <c r="D1472" t="s">
        <v>25241</v>
      </c>
      <c r="E1472" t="s">
        <v>25242</v>
      </c>
      <c r="I1472">
        <v>6.8</v>
      </c>
    </row>
    <row r="1473" spans="1:9" x14ac:dyDescent="0.3">
      <c r="A1473" t="s">
        <v>5447</v>
      </c>
      <c r="B1473" t="s">
        <v>5447</v>
      </c>
      <c r="I1473">
        <v>5.4</v>
      </c>
    </row>
    <row r="1474" spans="1:9" x14ac:dyDescent="0.3">
      <c r="A1474" t="s">
        <v>5310</v>
      </c>
      <c r="B1474" t="s">
        <v>5558</v>
      </c>
      <c r="C1474" t="s">
        <v>25243</v>
      </c>
      <c r="I1474">
        <v>7.2</v>
      </c>
    </row>
    <row r="1475" spans="1:9" x14ac:dyDescent="0.3">
      <c r="A1475" t="s">
        <v>5432</v>
      </c>
      <c r="B1475" t="s">
        <v>5558</v>
      </c>
      <c r="C1475" t="s">
        <v>25241</v>
      </c>
      <c r="I1475">
        <v>7.3</v>
      </c>
    </row>
    <row r="1476" spans="1:9" x14ac:dyDescent="0.3">
      <c r="A1476" t="s">
        <v>5768</v>
      </c>
      <c r="B1476" t="s">
        <v>5389</v>
      </c>
      <c r="C1476" t="s">
        <v>25239</v>
      </c>
      <c r="D1476" t="s">
        <v>25245</v>
      </c>
      <c r="E1476" t="s">
        <v>25250</v>
      </c>
      <c r="F1476" t="s">
        <v>25242</v>
      </c>
      <c r="I1476">
        <v>5.2</v>
      </c>
    </row>
    <row r="1477" spans="1:9" x14ac:dyDescent="0.3">
      <c r="A1477" t="s">
        <v>5321</v>
      </c>
      <c r="B1477" t="s">
        <v>5389</v>
      </c>
      <c r="C1477" t="s">
        <v>25253</v>
      </c>
      <c r="D1477" t="s">
        <v>25250</v>
      </c>
      <c r="E1477" t="s">
        <v>25242</v>
      </c>
      <c r="I1477">
        <v>5.5</v>
      </c>
    </row>
    <row r="1478" spans="1:9" x14ac:dyDescent="0.3">
      <c r="A1478" t="s">
        <v>5338</v>
      </c>
      <c r="B1478" t="s">
        <v>5359</v>
      </c>
      <c r="C1478" t="s">
        <v>25244</v>
      </c>
      <c r="D1478" t="s">
        <v>25246</v>
      </c>
      <c r="E1478" t="s">
        <v>25240</v>
      </c>
      <c r="I1478">
        <v>7.7</v>
      </c>
    </row>
    <row r="1479" spans="1:9" x14ac:dyDescent="0.3">
      <c r="A1479" t="s">
        <v>5310</v>
      </c>
      <c r="B1479" t="s">
        <v>5558</v>
      </c>
      <c r="C1479" t="s">
        <v>25243</v>
      </c>
      <c r="I1479">
        <v>7.1</v>
      </c>
    </row>
    <row r="1480" spans="1:9" x14ac:dyDescent="0.3">
      <c r="A1480" t="s">
        <v>5501</v>
      </c>
      <c r="B1480" t="s">
        <v>5558</v>
      </c>
      <c r="C1480" t="s">
        <v>25241</v>
      </c>
      <c r="D1480" t="s">
        <v>25242</v>
      </c>
      <c r="I1480">
        <v>5.3</v>
      </c>
    </row>
    <row r="1481" spans="1:9" x14ac:dyDescent="0.3">
      <c r="A1481" t="s">
        <v>5476</v>
      </c>
      <c r="B1481" t="s">
        <v>5359</v>
      </c>
      <c r="C1481" t="s">
        <v>25250</v>
      </c>
      <c r="D1481" t="s">
        <v>25243</v>
      </c>
      <c r="I1481">
        <v>5.6</v>
      </c>
    </row>
    <row r="1482" spans="1:9" x14ac:dyDescent="0.3">
      <c r="A1482" t="s">
        <v>5586</v>
      </c>
      <c r="B1482" t="s">
        <v>5447</v>
      </c>
      <c r="C1482" t="s">
        <v>25243</v>
      </c>
      <c r="D1482" t="s">
        <v>25252</v>
      </c>
      <c r="I1482">
        <v>5.7</v>
      </c>
    </row>
    <row r="1483" spans="1:9" x14ac:dyDescent="0.3">
      <c r="A1483" t="s">
        <v>5693</v>
      </c>
      <c r="B1483" t="s">
        <v>5960</v>
      </c>
      <c r="C1483" t="s">
        <v>25250</v>
      </c>
      <c r="D1483" t="s">
        <v>25251</v>
      </c>
      <c r="I1483">
        <v>7.1</v>
      </c>
    </row>
    <row r="1484" spans="1:9" x14ac:dyDescent="0.3">
      <c r="A1484" t="s">
        <v>5701</v>
      </c>
      <c r="B1484" t="s">
        <v>5960</v>
      </c>
      <c r="C1484" t="s">
        <v>25250</v>
      </c>
      <c r="D1484" t="s">
        <v>25251</v>
      </c>
      <c r="E1484" t="s">
        <v>25243</v>
      </c>
      <c r="I1484">
        <v>7.5</v>
      </c>
    </row>
    <row r="1485" spans="1:9" x14ac:dyDescent="0.3">
      <c r="A1485" t="s">
        <v>5594</v>
      </c>
      <c r="B1485" t="s">
        <v>5558</v>
      </c>
      <c r="C1485" t="s">
        <v>25242</v>
      </c>
      <c r="I1485">
        <v>7.6</v>
      </c>
    </row>
    <row r="1486" spans="1:9" x14ac:dyDescent="0.3">
      <c r="A1486" t="s">
        <v>5569</v>
      </c>
      <c r="B1486" t="s">
        <v>5389</v>
      </c>
      <c r="C1486" t="s">
        <v>25245</v>
      </c>
      <c r="D1486" t="s">
        <v>25253</v>
      </c>
      <c r="E1486" t="s">
        <v>25250</v>
      </c>
      <c r="F1486" t="s">
        <v>25242</v>
      </c>
      <c r="I1486">
        <v>5.5</v>
      </c>
    </row>
    <row r="1487" spans="1:9" x14ac:dyDescent="0.3">
      <c r="A1487" t="s">
        <v>5422</v>
      </c>
      <c r="B1487" t="s">
        <v>5389</v>
      </c>
      <c r="C1487" t="s">
        <v>25245</v>
      </c>
      <c r="D1487" t="s">
        <v>25253</v>
      </c>
      <c r="I1487">
        <v>5.0999999999999996</v>
      </c>
    </row>
    <row r="1488" spans="1:9" x14ac:dyDescent="0.3">
      <c r="A1488" t="s">
        <v>5314</v>
      </c>
      <c r="B1488" t="s">
        <v>5359</v>
      </c>
      <c r="C1488" t="s">
        <v>25244</v>
      </c>
      <c r="D1488" t="s">
        <v>25245</v>
      </c>
      <c r="E1488" t="s">
        <v>25246</v>
      </c>
      <c r="F1488" t="s">
        <v>25240</v>
      </c>
      <c r="I1488">
        <v>6.3</v>
      </c>
    </row>
    <row r="1489" spans="1:9" x14ac:dyDescent="0.3">
      <c r="A1489" t="s">
        <v>5317</v>
      </c>
      <c r="B1489" t="s">
        <v>5389</v>
      </c>
      <c r="C1489" t="s">
        <v>25239</v>
      </c>
      <c r="D1489" t="s">
        <v>25254</v>
      </c>
      <c r="E1489" t="s">
        <v>25241</v>
      </c>
      <c r="F1489" t="s">
        <v>25242</v>
      </c>
      <c r="I1489">
        <v>4.9000000000000004</v>
      </c>
    </row>
    <row r="1490" spans="1:9" x14ac:dyDescent="0.3">
      <c r="A1490" t="s">
        <v>5769</v>
      </c>
      <c r="B1490" t="s">
        <v>5558</v>
      </c>
      <c r="C1490" t="s">
        <v>25259</v>
      </c>
      <c r="D1490" t="s">
        <v>25243</v>
      </c>
      <c r="I1490">
        <v>6.5</v>
      </c>
    </row>
    <row r="1491" spans="1:9" x14ac:dyDescent="0.3">
      <c r="A1491" t="s">
        <v>5770</v>
      </c>
      <c r="B1491" t="s">
        <v>5389</v>
      </c>
      <c r="C1491" t="s">
        <v>25239</v>
      </c>
      <c r="D1491" t="s">
        <v>25253</v>
      </c>
      <c r="E1491" t="s">
        <v>25250</v>
      </c>
      <c r="F1491" t="s">
        <v>25242</v>
      </c>
      <c r="I1491">
        <v>5.6</v>
      </c>
    </row>
    <row r="1492" spans="1:9" x14ac:dyDescent="0.3">
      <c r="A1492" t="s">
        <v>5641</v>
      </c>
      <c r="B1492" t="s">
        <v>25258</v>
      </c>
      <c r="C1492" t="s">
        <v>25254</v>
      </c>
      <c r="D1492" t="s">
        <v>25248</v>
      </c>
      <c r="E1492" t="s">
        <v>25242</v>
      </c>
      <c r="I1492">
        <v>5.3</v>
      </c>
    </row>
    <row r="1493" spans="1:9" x14ac:dyDescent="0.3">
      <c r="A1493" t="s">
        <v>5321</v>
      </c>
      <c r="B1493" t="s">
        <v>5389</v>
      </c>
      <c r="C1493" t="s">
        <v>25253</v>
      </c>
      <c r="D1493" t="s">
        <v>25250</v>
      </c>
      <c r="E1493" t="s">
        <v>25242</v>
      </c>
      <c r="I1493">
        <v>6.5</v>
      </c>
    </row>
    <row r="1494" spans="1:9" x14ac:dyDescent="0.3">
      <c r="A1494" t="s">
        <v>5645</v>
      </c>
      <c r="B1494" t="s">
        <v>5558</v>
      </c>
      <c r="C1494" t="s">
        <v>25243</v>
      </c>
      <c r="D1494" t="s">
        <v>25252</v>
      </c>
      <c r="I1494">
        <v>6.8</v>
      </c>
    </row>
    <row r="1495" spans="1:9" x14ac:dyDescent="0.3">
      <c r="A1495" t="s">
        <v>5316</v>
      </c>
      <c r="B1495" t="s">
        <v>5389</v>
      </c>
      <c r="C1495" t="s">
        <v>25253</v>
      </c>
      <c r="D1495" t="s">
        <v>25242</v>
      </c>
      <c r="I1495">
        <v>6.5</v>
      </c>
    </row>
    <row r="1496" spans="1:9" x14ac:dyDescent="0.3">
      <c r="A1496" t="s">
        <v>5397</v>
      </c>
      <c r="B1496" t="s">
        <v>5447</v>
      </c>
      <c r="C1496" t="s">
        <v>25250</v>
      </c>
      <c r="D1496" t="s">
        <v>25243</v>
      </c>
      <c r="I1496">
        <v>6</v>
      </c>
    </row>
    <row r="1497" spans="1:9" x14ac:dyDescent="0.3">
      <c r="A1497" t="s">
        <v>5294</v>
      </c>
      <c r="B1497" t="s">
        <v>5389</v>
      </c>
      <c r="C1497" t="s">
        <v>25239</v>
      </c>
      <c r="D1497" t="s">
        <v>25240</v>
      </c>
      <c r="E1497" t="s">
        <v>25241</v>
      </c>
      <c r="I1497">
        <v>8.4</v>
      </c>
    </row>
    <row r="1498" spans="1:9" x14ac:dyDescent="0.3">
      <c r="A1498" t="s">
        <v>5512</v>
      </c>
      <c r="B1498" t="s">
        <v>5389</v>
      </c>
      <c r="C1498" t="s">
        <v>25241</v>
      </c>
      <c r="D1498" t="s">
        <v>25242</v>
      </c>
      <c r="I1498">
        <v>6</v>
      </c>
    </row>
    <row r="1499" spans="1:9" x14ac:dyDescent="0.3">
      <c r="A1499" t="s">
        <v>5310</v>
      </c>
      <c r="B1499" t="s">
        <v>5558</v>
      </c>
      <c r="C1499" t="s">
        <v>25243</v>
      </c>
      <c r="I1499">
        <v>7.6</v>
      </c>
    </row>
    <row r="1500" spans="1:9" x14ac:dyDescent="0.3">
      <c r="A1500" t="s">
        <v>5447</v>
      </c>
      <c r="B1500" t="s">
        <v>5447</v>
      </c>
      <c r="I1500">
        <v>5.6</v>
      </c>
    </row>
    <row r="1501" spans="1:9" x14ac:dyDescent="0.3">
      <c r="A1501" t="s">
        <v>5495</v>
      </c>
      <c r="B1501" t="s">
        <v>5447</v>
      </c>
      <c r="C1501" t="s">
        <v>25246</v>
      </c>
      <c r="D1501" t="s">
        <v>25240</v>
      </c>
      <c r="E1501" t="s">
        <v>25243</v>
      </c>
      <c r="I1501">
        <v>6.9</v>
      </c>
    </row>
    <row r="1502" spans="1:9" x14ac:dyDescent="0.3">
      <c r="A1502" t="s">
        <v>5738</v>
      </c>
      <c r="B1502" t="s">
        <v>5558</v>
      </c>
      <c r="C1502" t="s">
        <v>25240</v>
      </c>
      <c r="D1502" t="s">
        <v>25243</v>
      </c>
      <c r="E1502" t="s">
        <v>25241</v>
      </c>
      <c r="I1502">
        <v>6.4</v>
      </c>
    </row>
    <row r="1503" spans="1:9" x14ac:dyDescent="0.3">
      <c r="A1503" t="s">
        <v>5771</v>
      </c>
      <c r="B1503" t="s">
        <v>5359</v>
      </c>
      <c r="C1503" t="s">
        <v>25245</v>
      </c>
      <c r="D1503" t="s">
        <v>25246</v>
      </c>
      <c r="E1503" t="s">
        <v>25252</v>
      </c>
      <c r="I1503">
        <v>5.0999999999999996</v>
      </c>
    </row>
    <row r="1504" spans="1:9" x14ac:dyDescent="0.3">
      <c r="A1504" t="s">
        <v>5772</v>
      </c>
      <c r="B1504" t="s">
        <v>5447</v>
      </c>
      <c r="C1504" t="s">
        <v>25250</v>
      </c>
      <c r="D1504" t="s">
        <v>25240</v>
      </c>
      <c r="I1504">
        <v>7</v>
      </c>
    </row>
    <row r="1505" spans="1:9" x14ac:dyDescent="0.3">
      <c r="A1505" t="s">
        <v>5773</v>
      </c>
      <c r="B1505" t="s">
        <v>5447</v>
      </c>
      <c r="C1505" t="s">
        <v>25246</v>
      </c>
      <c r="D1505" t="s">
        <v>25252</v>
      </c>
      <c r="I1505">
        <v>5.7</v>
      </c>
    </row>
    <row r="1506" spans="1:9" x14ac:dyDescent="0.3">
      <c r="A1506" t="s">
        <v>5417</v>
      </c>
      <c r="B1506" t="s">
        <v>5447</v>
      </c>
      <c r="C1506" t="s">
        <v>25243</v>
      </c>
      <c r="I1506">
        <v>6.8</v>
      </c>
    </row>
    <row r="1507" spans="1:9" x14ac:dyDescent="0.3">
      <c r="A1507" t="s">
        <v>5509</v>
      </c>
      <c r="B1507" t="s">
        <v>5447</v>
      </c>
      <c r="C1507" t="s">
        <v>25240</v>
      </c>
      <c r="I1507">
        <v>6.7</v>
      </c>
    </row>
    <row r="1508" spans="1:9" x14ac:dyDescent="0.3">
      <c r="A1508" t="s">
        <v>5714</v>
      </c>
      <c r="B1508" t="s">
        <v>5714</v>
      </c>
      <c r="I1508">
        <v>6.2</v>
      </c>
    </row>
    <row r="1509" spans="1:9" x14ac:dyDescent="0.3">
      <c r="A1509" t="s">
        <v>5405</v>
      </c>
      <c r="B1509" t="s">
        <v>5960</v>
      </c>
      <c r="C1509" t="s">
        <v>25250</v>
      </c>
      <c r="I1509">
        <v>7.2</v>
      </c>
    </row>
    <row r="1510" spans="1:9" x14ac:dyDescent="0.3">
      <c r="A1510" t="s">
        <v>5316</v>
      </c>
      <c r="B1510" t="s">
        <v>5389</v>
      </c>
      <c r="C1510" t="s">
        <v>25253</v>
      </c>
      <c r="D1510" t="s">
        <v>25242</v>
      </c>
      <c r="I1510">
        <v>6.2</v>
      </c>
    </row>
    <row r="1511" spans="1:9" x14ac:dyDescent="0.3">
      <c r="A1511" t="s">
        <v>5447</v>
      </c>
      <c r="B1511" t="s">
        <v>5447</v>
      </c>
      <c r="I1511">
        <v>5.6</v>
      </c>
    </row>
    <row r="1512" spans="1:9" x14ac:dyDescent="0.3">
      <c r="A1512" t="s">
        <v>5422</v>
      </c>
      <c r="B1512" t="s">
        <v>5389</v>
      </c>
      <c r="C1512" t="s">
        <v>25245</v>
      </c>
      <c r="D1512" t="s">
        <v>25253</v>
      </c>
      <c r="I1512">
        <v>4.4000000000000004</v>
      </c>
    </row>
    <row r="1513" spans="1:9" x14ac:dyDescent="0.3">
      <c r="A1513" t="s">
        <v>5649</v>
      </c>
      <c r="B1513" t="s">
        <v>25257</v>
      </c>
      <c r="C1513" t="s">
        <v>25241</v>
      </c>
      <c r="D1513" t="s">
        <v>25242</v>
      </c>
      <c r="I1513">
        <v>7.5</v>
      </c>
    </row>
    <row r="1514" spans="1:9" x14ac:dyDescent="0.3">
      <c r="A1514" t="s">
        <v>5765</v>
      </c>
      <c r="B1514" t="s">
        <v>5359</v>
      </c>
      <c r="C1514" t="s">
        <v>25256</v>
      </c>
      <c r="D1514" t="s">
        <v>25250</v>
      </c>
      <c r="E1514" t="s">
        <v>25242</v>
      </c>
      <c r="I1514">
        <v>7.1</v>
      </c>
    </row>
    <row r="1515" spans="1:9" x14ac:dyDescent="0.3">
      <c r="A1515" t="s">
        <v>5353</v>
      </c>
      <c r="B1515" t="s">
        <v>25257</v>
      </c>
      <c r="C1515" t="s">
        <v>25242</v>
      </c>
      <c r="I1515">
        <v>6.4</v>
      </c>
    </row>
    <row r="1516" spans="1:9" x14ac:dyDescent="0.3">
      <c r="A1516" t="s">
        <v>5774</v>
      </c>
      <c r="B1516" t="s">
        <v>5389</v>
      </c>
      <c r="C1516" t="s">
        <v>25239</v>
      </c>
      <c r="D1516" t="s">
        <v>25250</v>
      </c>
      <c r="E1516" t="s">
        <v>25246</v>
      </c>
      <c r="I1516">
        <v>7.1</v>
      </c>
    </row>
    <row r="1517" spans="1:9" x14ac:dyDescent="0.3">
      <c r="A1517" t="s">
        <v>5775</v>
      </c>
      <c r="B1517" t="s">
        <v>5389</v>
      </c>
      <c r="C1517" t="s">
        <v>25245</v>
      </c>
      <c r="D1517" t="s">
        <v>25255</v>
      </c>
      <c r="I1517">
        <v>5.9</v>
      </c>
    </row>
    <row r="1518" spans="1:9" x14ac:dyDescent="0.3">
      <c r="A1518" t="s">
        <v>5776</v>
      </c>
      <c r="B1518" t="s">
        <v>5558</v>
      </c>
      <c r="C1518" t="s">
        <v>25246</v>
      </c>
      <c r="D1518" t="s">
        <v>25252</v>
      </c>
      <c r="I1518">
        <v>6.9</v>
      </c>
    </row>
    <row r="1519" spans="1:9" x14ac:dyDescent="0.3">
      <c r="A1519" t="s">
        <v>5459</v>
      </c>
      <c r="B1519" t="s">
        <v>25258</v>
      </c>
      <c r="C1519" t="s">
        <v>25250</v>
      </c>
      <c r="D1519" t="s">
        <v>25242</v>
      </c>
      <c r="I1519">
        <v>7.5</v>
      </c>
    </row>
    <row r="1520" spans="1:9" x14ac:dyDescent="0.3">
      <c r="A1520" t="s">
        <v>5316</v>
      </c>
      <c r="B1520" t="s">
        <v>5389</v>
      </c>
      <c r="C1520" t="s">
        <v>25253</v>
      </c>
      <c r="D1520" t="s">
        <v>25242</v>
      </c>
      <c r="I1520">
        <v>6.3</v>
      </c>
    </row>
    <row r="1521" spans="1:9" x14ac:dyDescent="0.3">
      <c r="A1521" t="s">
        <v>5777</v>
      </c>
      <c r="B1521" t="s">
        <v>5389</v>
      </c>
      <c r="C1521" t="s">
        <v>25242</v>
      </c>
      <c r="D1521" t="s">
        <v>25249</v>
      </c>
      <c r="I1521">
        <v>6.4</v>
      </c>
    </row>
    <row r="1522" spans="1:9" x14ac:dyDescent="0.3">
      <c r="A1522" t="s">
        <v>5417</v>
      </c>
      <c r="B1522" t="s">
        <v>5447</v>
      </c>
      <c r="C1522" t="s">
        <v>25243</v>
      </c>
      <c r="I1522">
        <v>5.9</v>
      </c>
    </row>
    <row r="1523" spans="1:9" x14ac:dyDescent="0.3">
      <c r="A1523" t="s">
        <v>5594</v>
      </c>
      <c r="B1523" t="s">
        <v>5558</v>
      </c>
      <c r="C1523" t="s">
        <v>25242</v>
      </c>
      <c r="I1523">
        <v>6.8</v>
      </c>
    </row>
    <row r="1524" spans="1:9" x14ac:dyDescent="0.3">
      <c r="A1524" t="s">
        <v>5395</v>
      </c>
      <c r="B1524" t="s">
        <v>5389</v>
      </c>
      <c r="C1524" t="s">
        <v>25253</v>
      </c>
      <c r="D1524" t="s">
        <v>25241</v>
      </c>
      <c r="E1524" t="s">
        <v>25242</v>
      </c>
      <c r="I1524">
        <v>6.3</v>
      </c>
    </row>
    <row r="1525" spans="1:9" x14ac:dyDescent="0.3">
      <c r="A1525" t="s">
        <v>5778</v>
      </c>
      <c r="B1525" t="s">
        <v>5389</v>
      </c>
      <c r="C1525" t="s">
        <v>25250</v>
      </c>
      <c r="D1525" t="s">
        <v>25240</v>
      </c>
      <c r="E1525" t="s">
        <v>25254</v>
      </c>
      <c r="F1525" t="s">
        <v>25242</v>
      </c>
      <c r="I1525">
        <v>3.6</v>
      </c>
    </row>
    <row r="1526" spans="1:9" x14ac:dyDescent="0.3">
      <c r="A1526" t="s">
        <v>5328</v>
      </c>
      <c r="B1526" t="s">
        <v>5447</v>
      </c>
      <c r="C1526" t="s">
        <v>25246</v>
      </c>
      <c r="D1526" t="s">
        <v>25240</v>
      </c>
      <c r="I1526">
        <v>5.3</v>
      </c>
    </row>
    <row r="1527" spans="1:9" x14ac:dyDescent="0.3">
      <c r="A1527" t="s">
        <v>5447</v>
      </c>
      <c r="B1527" t="s">
        <v>5447</v>
      </c>
      <c r="I1527">
        <v>5.9</v>
      </c>
    </row>
    <row r="1528" spans="1:9" x14ac:dyDescent="0.3">
      <c r="A1528" t="s">
        <v>5779</v>
      </c>
      <c r="B1528" t="s">
        <v>5915</v>
      </c>
      <c r="C1528" t="s">
        <v>25245</v>
      </c>
      <c r="D1528" t="s">
        <v>25246</v>
      </c>
      <c r="E1528" t="s">
        <v>25240</v>
      </c>
      <c r="F1528" t="s">
        <v>25247</v>
      </c>
      <c r="I1528">
        <v>6.9</v>
      </c>
    </row>
    <row r="1529" spans="1:9" x14ac:dyDescent="0.3">
      <c r="A1529" t="s">
        <v>5558</v>
      </c>
      <c r="B1529" t="s">
        <v>5558</v>
      </c>
      <c r="I1529">
        <v>6.9</v>
      </c>
    </row>
    <row r="1530" spans="1:9" x14ac:dyDescent="0.3">
      <c r="A1530" t="s">
        <v>5440</v>
      </c>
      <c r="B1530" t="s">
        <v>5558</v>
      </c>
      <c r="C1530" t="s">
        <v>25248</v>
      </c>
      <c r="D1530" t="s">
        <v>25242</v>
      </c>
      <c r="I1530">
        <v>6.1</v>
      </c>
    </row>
    <row r="1531" spans="1:9" x14ac:dyDescent="0.3">
      <c r="A1531" t="s">
        <v>5780</v>
      </c>
      <c r="B1531" t="s">
        <v>5389</v>
      </c>
      <c r="C1531" t="s">
        <v>25239</v>
      </c>
      <c r="D1531" t="s">
        <v>25245</v>
      </c>
      <c r="E1531" t="s">
        <v>25240</v>
      </c>
      <c r="F1531" t="s">
        <v>25243</v>
      </c>
      <c r="I1531">
        <v>5.7</v>
      </c>
    </row>
    <row r="1532" spans="1:9" x14ac:dyDescent="0.3">
      <c r="A1532" t="s">
        <v>5557</v>
      </c>
      <c r="B1532" t="s">
        <v>5558</v>
      </c>
      <c r="C1532" t="s">
        <v>25255</v>
      </c>
      <c r="I1532">
        <v>8.5</v>
      </c>
    </row>
    <row r="1533" spans="1:9" x14ac:dyDescent="0.3">
      <c r="A1533" t="s">
        <v>5417</v>
      </c>
      <c r="B1533" t="s">
        <v>5447</v>
      </c>
      <c r="C1533" t="s">
        <v>25243</v>
      </c>
      <c r="I1533">
        <v>6.3</v>
      </c>
    </row>
    <row r="1534" spans="1:9" x14ac:dyDescent="0.3">
      <c r="A1534" t="s">
        <v>5704</v>
      </c>
      <c r="B1534" t="s">
        <v>5558</v>
      </c>
      <c r="C1534" t="s">
        <v>25259</v>
      </c>
      <c r="I1534">
        <v>7.3</v>
      </c>
    </row>
    <row r="1535" spans="1:9" x14ac:dyDescent="0.3">
      <c r="A1535" t="s">
        <v>5781</v>
      </c>
      <c r="B1535" t="s">
        <v>5389</v>
      </c>
      <c r="C1535" t="s">
        <v>25253</v>
      </c>
      <c r="D1535" t="s">
        <v>25250</v>
      </c>
      <c r="E1535" t="s">
        <v>25248</v>
      </c>
      <c r="F1535" t="s">
        <v>25241</v>
      </c>
      <c r="G1535" t="s">
        <v>25242</v>
      </c>
      <c r="I1535">
        <v>6.3</v>
      </c>
    </row>
    <row r="1536" spans="1:9" x14ac:dyDescent="0.3">
      <c r="A1536" t="s">
        <v>5710</v>
      </c>
      <c r="B1536" t="s">
        <v>5960</v>
      </c>
      <c r="C1536" t="s">
        <v>25250</v>
      </c>
      <c r="D1536" t="s">
        <v>25243</v>
      </c>
      <c r="I1536">
        <v>7.2</v>
      </c>
    </row>
    <row r="1537" spans="1:9" x14ac:dyDescent="0.3">
      <c r="A1537" t="s">
        <v>5594</v>
      </c>
      <c r="B1537" t="s">
        <v>5558</v>
      </c>
      <c r="C1537" t="s">
        <v>25242</v>
      </c>
      <c r="I1537">
        <v>7.3</v>
      </c>
    </row>
    <row r="1538" spans="1:9" x14ac:dyDescent="0.3">
      <c r="A1538" t="s">
        <v>5311</v>
      </c>
      <c r="B1538" t="s">
        <v>5389</v>
      </c>
      <c r="C1538" t="s">
        <v>25239</v>
      </c>
      <c r="D1538" t="s">
        <v>25241</v>
      </c>
      <c r="E1538" t="s">
        <v>25242</v>
      </c>
      <c r="I1538">
        <v>6.3</v>
      </c>
    </row>
    <row r="1539" spans="1:9" x14ac:dyDescent="0.3">
      <c r="A1539" t="s">
        <v>5782</v>
      </c>
      <c r="B1539" t="s">
        <v>5359</v>
      </c>
      <c r="C1539" t="s">
        <v>25245</v>
      </c>
      <c r="D1539" t="s">
        <v>25253</v>
      </c>
      <c r="E1539" t="s">
        <v>25250</v>
      </c>
      <c r="I1539">
        <v>8.1</v>
      </c>
    </row>
    <row r="1540" spans="1:9" x14ac:dyDescent="0.3">
      <c r="A1540" t="s">
        <v>5783</v>
      </c>
      <c r="B1540" t="s">
        <v>5558</v>
      </c>
      <c r="C1540" t="s">
        <v>25248</v>
      </c>
      <c r="I1540">
        <v>6.9</v>
      </c>
    </row>
    <row r="1541" spans="1:9" x14ac:dyDescent="0.3">
      <c r="A1541" t="s">
        <v>5784</v>
      </c>
      <c r="B1541" t="s">
        <v>5447</v>
      </c>
      <c r="C1541" t="s">
        <v>25240</v>
      </c>
      <c r="D1541" t="s">
        <v>25254</v>
      </c>
      <c r="E1541" t="s">
        <v>25242</v>
      </c>
      <c r="I1541">
        <v>6.3</v>
      </c>
    </row>
    <row r="1542" spans="1:9" x14ac:dyDescent="0.3">
      <c r="A1542" t="s">
        <v>5785</v>
      </c>
      <c r="B1542" t="s">
        <v>25258</v>
      </c>
      <c r="C1542" t="s">
        <v>25250</v>
      </c>
      <c r="D1542" t="s">
        <v>25248</v>
      </c>
      <c r="E1542" t="s">
        <v>25241</v>
      </c>
      <c r="F1542" t="s">
        <v>25242</v>
      </c>
      <c r="I1542">
        <v>7.3</v>
      </c>
    </row>
    <row r="1543" spans="1:9" x14ac:dyDescent="0.3">
      <c r="A1543" t="s">
        <v>5360</v>
      </c>
      <c r="B1543" t="s">
        <v>5389</v>
      </c>
      <c r="C1543" t="s">
        <v>25245</v>
      </c>
      <c r="D1543" t="s">
        <v>25240</v>
      </c>
      <c r="E1543" t="s">
        <v>25241</v>
      </c>
      <c r="I1543">
        <v>5.5</v>
      </c>
    </row>
    <row r="1544" spans="1:9" x14ac:dyDescent="0.3">
      <c r="A1544" t="s">
        <v>5599</v>
      </c>
      <c r="B1544" t="s">
        <v>5359</v>
      </c>
      <c r="C1544" t="s">
        <v>25245</v>
      </c>
      <c r="I1544">
        <v>6.1</v>
      </c>
    </row>
    <row r="1545" spans="1:9" x14ac:dyDescent="0.3">
      <c r="A1545" t="s">
        <v>5695</v>
      </c>
      <c r="B1545" t="s">
        <v>5447</v>
      </c>
      <c r="C1545" t="s">
        <v>25253</v>
      </c>
      <c r="D1545" t="s">
        <v>25242</v>
      </c>
      <c r="I1545">
        <v>6.9</v>
      </c>
    </row>
    <row r="1546" spans="1:9" x14ac:dyDescent="0.3">
      <c r="A1546" t="s">
        <v>5786</v>
      </c>
      <c r="B1546" t="s">
        <v>5447</v>
      </c>
      <c r="C1546" t="s">
        <v>25253</v>
      </c>
      <c r="D1546" t="s">
        <v>25247</v>
      </c>
      <c r="I1546">
        <v>7.2</v>
      </c>
    </row>
    <row r="1547" spans="1:9" x14ac:dyDescent="0.3">
      <c r="A1547" t="s">
        <v>5491</v>
      </c>
      <c r="B1547" t="s">
        <v>5447</v>
      </c>
      <c r="C1547" t="s">
        <v>25250</v>
      </c>
      <c r="I1547">
        <v>6.4</v>
      </c>
    </row>
    <row r="1548" spans="1:9" x14ac:dyDescent="0.3">
      <c r="A1548" t="s">
        <v>5447</v>
      </c>
      <c r="B1548" t="s">
        <v>5447</v>
      </c>
      <c r="I1548">
        <v>6.4</v>
      </c>
    </row>
    <row r="1549" spans="1:9" x14ac:dyDescent="0.3">
      <c r="A1549" t="s">
        <v>5314</v>
      </c>
      <c r="B1549" t="s">
        <v>5359</v>
      </c>
      <c r="C1549" t="s">
        <v>25244</v>
      </c>
      <c r="D1549" t="s">
        <v>25245</v>
      </c>
      <c r="E1549" t="s">
        <v>25246</v>
      </c>
      <c r="F1549" t="s">
        <v>25240</v>
      </c>
      <c r="I1549">
        <v>8.3000000000000007</v>
      </c>
    </row>
    <row r="1550" spans="1:9" x14ac:dyDescent="0.3">
      <c r="A1550" t="s">
        <v>5552</v>
      </c>
      <c r="B1550" t="s">
        <v>5389</v>
      </c>
      <c r="C1550" t="s">
        <v>25239</v>
      </c>
      <c r="D1550" t="s">
        <v>25253</v>
      </c>
      <c r="E1550" t="s">
        <v>25242</v>
      </c>
      <c r="I1550">
        <v>7.2</v>
      </c>
    </row>
    <row r="1551" spans="1:9" x14ac:dyDescent="0.3">
      <c r="A1551" t="s">
        <v>5310</v>
      </c>
      <c r="B1551" t="s">
        <v>5558</v>
      </c>
      <c r="C1551" t="s">
        <v>25243</v>
      </c>
      <c r="I1551">
        <v>6.8</v>
      </c>
    </row>
    <row r="1552" spans="1:9" x14ac:dyDescent="0.3">
      <c r="A1552" t="s">
        <v>5558</v>
      </c>
      <c r="B1552" t="s">
        <v>5558</v>
      </c>
      <c r="I1552">
        <v>6.5</v>
      </c>
    </row>
    <row r="1553" spans="1:9" x14ac:dyDescent="0.3">
      <c r="A1553" t="s">
        <v>5413</v>
      </c>
      <c r="B1553" t="s">
        <v>5960</v>
      </c>
      <c r="C1553" t="s">
        <v>25250</v>
      </c>
      <c r="D1553" t="s">
        <v>25252</v>
      </c>
      <c r="I1553">
        <v>7.8</v>
      </c>
    </row>
    <row r="1554" spans="1:9" x14ac:dyDescent="0.3">
      <c r="A1554" t="s">
        <v>5296</v>
      </c>
      <c r="B1554" t="s">
        <v>5389</v>
      </c>
      <c r="C1554" t="s">
        <v>25239</v>
      </c>
      <c r="D1554" t="s">
        <v>25242</v>
      </c>
      <c r="I1554">
        <v>7.6</v>
      </c>
    </row>
    <row r="1555" spans="1:9" x14ac:dyDescent="0.3">
      <c r="A1555" t="s">
        <v>5405</v>
      </c>
      <c r="B1555" t="s">
        <v>5960</v>
      </c>
      <c r="C1555" t="s">
        <v>25250</v>
      </c>
      <c r="I1555">
        <v>7.2</v>
      </c>
    </row>
    <row r="1556" spans="1:9" x14ac:dyDescent="0.3">
      <c r="A1556" t="s">
        <v>5588</v>
      </c>
      <c r="B1556" t="s">
        <v>5447</v>
      </c>
      <c r="C1556" t="s">
        <v>25252</v>
      </c>
      <c r="I1556">
        <v>6.7</v>
      </c>
    </row>
    <row r="1557" spans="1:9" x14ac:dyDescent="0.3">
      <c r="A1557" t="s">
        <v>5509</v>
      </c>
      <c r="B1557" t="s">
        <v>5447</v>
      </c>
      <c r="C1557" t="s">
        <v>25240</v>
      </c>
      <c r="I1557">
        <v>6.8</v>
      </c>
    </row>
    <row r="1558" spans="1:9" x14ac:dyDescent="0.3">
      <c r="A1558" t="s">
        <v>5599</v>
      </c>
      <c r="B1558" t="s">
        <v>5359</v>
      </c>
      <c r="C1558" t="s">
        <v>25245</v>
      </c>
      <c r="I1558">
        <v>6.3</v>
      </c>
    </row>
    <row r="1559" spans="1:9" x14ac:dyDescent="0.3">
      <c r="A1559" t="s">
        <v>5505</v>
      </c>
      <c r="B1559" t="s">
        <v>5447</v>
      </c>
      <c r="C1559" t="s">
        <v>25246</v>
      </c>
      <c r="D1559" t="s">
        <v>25243</v>
      </c>
      <c r="I1559">
        <v>6.2</v>
      </c>
    </row>
    <row r="1560" spans="1:9" x14ac:dyDescent="0.3">
      <c r="A1560" t="s">
        <v>5447</v>
      </c>
      <c r="B1560" t="s">
        <v>5447</v>
      </c>
      <c r="I1560">
        <v>6.2</v>
      </c>
    </row>
    <row r="1561" spans="1:9" x14ac:dyDescent="0.3">
      <c r="A1561" t="s">
        <v>5462</v>
      </c>
      <c r="B1561" t="s">
        <v>25258</v>
      </c>
      <c r="C1561" t="s">
        <v>25250</v>
      </c>
      <c r="D1561" t="s">
        <v>25248</v>
      </c>
      <c r="E1561" t="s">
        <v>25242</v>
      </c>
      <c r="I1561">
        <v>8.6</v>
      </c>
    </row>
    <row r="1562" spans="1:9" x14ac:dyDescent="0.3">
      <c r="A1562" t="s">
        <v>5512</v>
      </c>
      <c r="B1562" t="s">
        <v>5389</v>
      </c>
      <c r="C1562" t="s">
        <v>25241</v>
      </c>
      <c r="D1562" t="s">
        <v>25242</v>
      </c>
      <c r="I1562">
        <v>8</v>
      </c>
    </row>
    <row r="1563" spans="1:9" x14ac:dyDescent="0.3">
      <c r="A1563" t="s">
        <v>5314</v>
      </c>
      <c r="B1563" t="s">
        <v>5359</v>
      </c>
      <c r="C1563" t="s">
        <v>25244</v>
      </c>
      <c r="D1563" t="s">
        <v>25245</v>
      </c>
      <c r="E1563" t="s">
        <v>25246</v>
      </c>
      <c r="F1563" t="s">
        <v>25240</v>
      </c>
      <c r="I1563">
        <v>7</v>
      </c>
    </row>
    <row r="1564" spans="1:9" x14ac:dyDescent="0.3">
      <c r="A1564" t="s">
        <v>5462</v>
      </c>
      <c r="B1564" t="s">
        <v>25258</v>
      </c>
      <c r="C1564" t="s">
        <v>25250</v>
      </c>
      <c r="D1564" t="s">
        <v>25248</v>
      </c>
      <c r="E1564" t="s">
        <v>25242</v>
      </c>
      <c r="I1564">
        <v>8</v>
      </c>
    </row>
    <row r="1565" spans="1:9" x14ac:dyDescent="0.3">
      <c r="A1565" t="s">
        <v>5579</v>
      </c>
      <c r="B1565" t="s">
        <v>5558</v>
      </c>
      <c r="C1565" t="s">
        <v>25252</v>
      </c>
      <c r="I1565">
        <v>8.1</v>
      </c>
    </row>
    <row r="1566" spans="1:9" x14ac:dyDescent="0.3">
      <c r="A1566" t="s">
        <v>5363</v>
      </c>
      <c r="B1566" t="s">
        <v>5447</v>
      </c>
      <c r="C1566" t="s">
        <v>25253</v>
      </c>
      <c r="I1566">
        <v>6.7</v>
      </c>
    </row>
    <row r="1567" spans="1:9" x14ac:dyDescent="0.3">
      <c r="A1567" t="s">
        <v>5310</v>
      </c>
      <c r="B1567" t="s">
        <v>5558</v>
      </c>
      <c r="C1567" t="s">
        <v>25243</v>
      </c>
      <c r="I1567">
        <v>7.9</v>
      </c>
    </row>
    <row r="1568" spans="1:9" x14ac:dyDescent="0.3">
      <c r="A1568" t="s">
        <v>5417</v>
      </c>
      <c r="B1568" t="s">
        <v>5447</v>
      </c>
      <c r="C1568" t="s">
        <v>25243</v>
      </c>
      <c r="I1568">
        <v>6.1</v>
      </c>
    </row>
    <row r="1569" spans="1:9" x14ac:dyDescent="0.3">
      <c r="A1569" t="s">
        <v>5787</v>
      </c>
      <c r="B1569" t="s">
        <v>5447</v>
      </c>
      <c r="C1569" t="s">
        <v>25250</v>
      </c>
      <c r="D1569" t="s">
        <v>25246</v>
      </c>
      <c r="E1569" t="s">
        <v>25259</v>
      </c>
      <c r="F1569" t="s">
        <v>25243</v>
      </c>
      <c r="I1569">
        <v>4.2</v>
      </c>
    </row>
    <row r="1570" spans="1:9" x14ac:dyDescent="0.3">
      <c r="A1570" t="s">
        <v>5448</v>
      </c>
      <c r="B1570" t="s">
        <v>5359</v>
      </c>
      <c r="C1570" t="s">
        <v>25244</v>
      </c>
      <c r="D1570" t="s">
        <v>25245</v>
      </c>
      <c r="E1570" t="s">
        <v>25246</v>
      </c>
      <c r="F1570" t="s">
        <v>25243</v>
      </c>
      <c r="I1570">
        <v>6.1</v>
      </c>
    </row>
    <row r="1571" spans="1:9" x14ac:dyDescent="0.3">
      <c r="A1571" t="s">
        <v>5310</v>
      </c>
      <c r="B1571" t="s">
        <v>5558</v>
      </c>
      <c r="C1571" t="s">
        <v>25243</v>
      </c>
      <c r="I1571">
        <v>6.6</v>
      </c>
    </row>
    <row r="1572" spans="1:9" x14ac:dyDescent="0.3">
      <c r="A1572" t="s">
        <v>5766</v>
      </c>
      <c r="B1572" t="s">
        <v>5558</v>
      </c>
      <c r="C1572" t="s">
        <v>25243</v>
      </c>
      <c r="D1572" t="s">
        <v>25255</v>
      </c>
      <c r="E1572" t="s">
        <v>25249</v>
      </c>
      <c r="I1572">
        <v>7.5</v>
      </c>
    </row>
    <row r="1573" spans="1:9" x14ac:dyDescent="0.3">
      <c r="A1573" t="s">
        <v>5310</v>
      </c>
      <c r="B1573" t="s">
        <v>5558</v>
      </c>
      <c r="C1573" t="s">
        <v>25243</v>
      </c>
      <c r="I1573">
        <v>7.4</v>
      </c>
    </row>
    <row r="1574" spans="1:9" x14ac:dyDescent="0.3">
      <c r="A1574" t="s">
        <v>5491</v>
      </c>
      <c r="B1574" t="s">
        <v>5447</v>
      </c>
      <c r="C1574" t="s">
        <v>25250</v>
      </c>
      <c r="I1574">
        <v>7.2</v>
      </c>
    </row>
    <row r="1575" spans="1:9" x14ac:dyDescent="0.3">
      <c r="A1575" t="s">
        <v>5788</v>
      </c>
      <c r="B1575" t="s">
        <v>5447</v>
      </c>
      <c r="C1575" t="s">
        <v>25254</v>
      </c>
      <c r="D1575" t="s">
        <v>25243</v>
      </c>
      <c r="I1575">
        <v>6.9</v>
      </c>
    </row>
    <row r="1576" spans="1:9" x14ac:dyDescent="0.3">
      <c r="A1576" t="s">
        <v>5667</v>
      </c>
      <c r="B1576" t="s">
        <v>5389</v>
      </c>
      <c r="C1576" t="s">
        <v>25253</v>
      </c>
      <c r="D1576" t="s">
        <v>25250</v>
      </c>
      <c r="E1576" t="s">
        <v>25241</v>
      </c>
      <c r="F1576" t="s">
        <v>25242</v>
      </c>
      <c r="I1576">
        <v>7.4</v>
      </c>
    </row>
    <row r="1577" spans="1:9" x14ac:dyDescent="0.3">
      <c r="A1577" t="s">
        <v>5509</v>
      </c>
      <c r="B1577" t="s">
        <v>5447</v>
      </c>
      <c r="C1577" t="s">
        <v>25240</v>
      </c>
      <c r="I1577">
        <v>5.4</v>
      </c>
    </row>
    <row r="1578" spans="1:9" x14ac:dyDescent="0.3">
      <c r="A1578" t="s">
        <v>5589</v>
      </c>
      <c r="B1578" t="s">
        <v>5447</v>
      </c>
      <c r="C1578" t="s">
        <v>25250</v>
      </c>
      <c r="D1578" t="s">
        <v>25246</v>
      </c>
      <c r="I1578">
        <v>6.8</v>
      </c>
    </row>
    <row r="1579" spans="1:9" x14ac:dyDescent="0.3">
      <c r="A1579" t="s">
        <v>5397</v>
      </c>
      <c r="B1579" t="s">
        <v>5447</v>
      </c>
      <c r="C1579" t="s">
        <v>25250</v>
      </c>
      <c r="D1579" t="s">
        <v>25243</v>
      </c>
      <c r="I1579">
        <v>6.3</v>
      </c>
    </row>
    <row r="1580" spans="1:9" x14ac:dyDescent="0.3">
      <c r="A1580" t="s">
        <v>5397</v>
      </c>
      <c r="B1580" t="s">
        <v>5447</v>
      </c>
      <c r="C1580" t="s">
        <v>25250</v>
      </c>
      <c r="D1580" t="s">
        <v>25243</v>
      </c>
      <c r="I1580">
        <v>7.2</v>
      </c>
    </row>
    <row r="1581" spans="1:9" x14ac:dyDescent="0.3">
      <c r="A1581" t="s">
        <v>5480</v>
      </c>
      <c r="B1581" t="s">
        <v>5389</v>
      </c>
      <c r="C1581" t="s">
        <v>25253</v>
      </c>
      <c r="D1581" t="s">
        <v>25250</v>
      </c>
      <c r="E1581" t="s">
        <v>25248</v>
      </c>
      <c r="F1581" t="s">
        <v>25242</v>
      </c>
      <c r="I1581">
        <v>6.9</v>
      </c>
    </row>
    <row r="1582" spans="1:9" x14ac:dyDescent="0.3">
      <c r="A1582" t="s">
        <v>5417</v>
      </c>
      <c r="B1582" t="s">
        <v>5447</v>
      </c>
      <c r="C1582" t="s">
        <v>25243</v>
      </c>
      <c r="I1582">
        <v>6</v>
      </c>
    </row>
    <row r="1583" spans="1:9" x14ac:dyDescent="0.3">
      <c r="A1583" t="s">
        <v>5310</v>
      </c>
      <c r="B1583" t="s">
        <v>5558</v>
      </c>
      <c r="C1583" t="s">
        <v>25243</v>
      </c>
      <c r="I1583">
        <v>5.9</v>
      </c>
    </row>
    <row r="1584" spans="1:9" x14ac:dyDescent="0.3">
      <c r="A1584" t="s">
        <v>5417</v>
      </c>
      <c r="B1584" t="s">
        <v>5447</v>
      </c>
      <c r="C1584" t="s">
        <v>25243</v>
      </c>
      <c r="I1584">
        <v>5.4</v>
      </c>
    </row>
    <row r="1585" spans="1:9" x14ac:dyDescent="0.3">
      <c r="A1585" t="s">
        <v>5486</v>
      </c>
      <c r="B1585" t="s">
        <v>5359</v>
      </c>
      <c r="C1585" t="s">
        <v>25245</v>
      </c>
      <c r="D1585" t="s">
        <v>25248</v>
      </c>
      <c r="I1585">
        <v>5.9</v>
      </c>
    </row>
    <row r="1586" spans="1:9" x14ac:dyDescent="0.3">
      <c r="A1586" t="s">
        <v>5574</v>
      </c>
      <c r="B1586" t="s">
        <v>5447</v>
      </c>
      <c r="C1586" t="s">
        <v>25240</v>
      </c>
      <c r="D1586" t="s">
        <v>25243</v>
      </c>
      <c r="I1586">
        <v>6.1</v>
      </c>
    </row>
    <row r="1587" spans="1:9" x14ac:dyDescent="0.3">
      <c r="A1587" t="s">
        <v>5574</v>
      </c>
      <c r="B1587" t="s">
        <v>5447</v>
      </c>
      <c r="C1587" t="s">
        <v>25240</v>
      </c>
      <c r="D1587" t="s">
        <v>25243</v>
      </c>
      <c r="I1587">
        <v>7.7</v>
      </c>
    </row>
    <row r="1588" spans="1:9" x14ac:dyDescent="0.3">
      <c r="A1588" t="s">
        <v>5322</v>
      </c>
      <c r="B1588" t="s">
        <v>5359</v>
      </c>
      <c r="C1588" t="s">
        <v>25244</v>
      </c>
      <c r="D1588" t="s">
        <v>25245</v>
      </c>
      <c r="E1588" t="s">
        <v>25246</v>
      </c>
      <c r="I1588">
        <v>5.8</v>
      </c>
    </row>
    <row r="1589" spans="1:9" x14ac:dyDescent="0.3">
      <c r="A1589" t="s">
        <v>5420</v>
      </c>
      <c r="B1589" t="s">
        <v>5960</v>
      </c>
      <c r="C1589" t="s">
        <v>25253</v>
      </c>
      <c r="D1589" t="s">
        <v>25250</v>
      </c>
      <c r="I1589">
        <v>7.6</v>
      </c>
    </row>
    <row r="1590" spans="1:9" x14ac:dyDescent="0.3">
      <c r="A1590" t="s">
        <v>5310</v>
      </c>
      <c r="B1590" t="s">
        <v>5558</v>
      </c>
      <c r="C1590" t="s">
        <v>25243</v>
      </c>
      <c r="I1590">
        <v>6.1</v>
      </c>
    </row>
    <row r="1591" spans="1:9" x14ac:dyDescent="0.3">
      <c r="A1591" t="s">
        <v>5311</v>
      </c>
      <c r="B1591" t="s">
        <v>5389</v>
      </c>
      <c r="C1591" t="s">
        <v>25239</v>
      </c>
      <c r="D1591" t="s">
        <v>25241</v>
      </c>
      <c r="E1591" t="s">
        <v>25242</v>
      </c>
      <c r="I1591">
        <v>5.4</v>
      </c>
    </row>
    <row r="1592" spans="1:9" x14ac:dyDescent="0.3">
      <c r="A1592" t="s">
        <v>5789</v>
      </c>
      <c r="B1592" t="s">
        <v>5447</v>
      </c>
      <c r="C1592" t="s">
        <v>25246</v>
      </c>
      <c r="D1592" t="s">
        <v>25240</v>
      </c>
      <c r="E1592" t="s">
        <v>25252</v>
      </c>
      <c r="I1592">
        <v>5.0999999999999996</v>
      </c>
    </row>
    <row r="1593" spans="1:9" x14ac:dyDescent="0.3">
      <c r="A1593" t="s">
        <v>5363</v>
      </c>
      <c r="B1593" t="s">
        <v>5447</v>
      </c>
      <c r="C1593" t="s">
        <v>25253</v>
      </c>
      <c r="I1593">
        <v>6.4</v>
      </c>
    </row>
    <row r="1594" spans="1:9" x14ac:dyDescent="0.3">
      <c r="A1594" t="s">
        <v>5296</v>
      </c>
      <c r="B1594" t="s">
        <v>5389</v>
      </c>
      <c r="C1594" t="s">
        <v>25239</v>
      </c>
      <c r="D1594" t="s">
        <v>25242</v>
      </c>
      <c r="I1594">
        <v>6.3</v>
      </c>
    </row>
    <row r="1595" spans="1:9" x14ac:dyDescent="0.3">
      <c r="A1595" t="s">
        <v>5790</v>
      </c>
      <c r="B1595" t="s">
        <v>5915</v>
      </c>
      <c r="C1595" t="s">
        <v>25245</v>
      </c>
      <c r="D1595" t="s">
        <v>25246</v>
      </c>
      <c r="E1595" t="s">
        <v>25248</v>
      </c>
      <c r="F1595" t="s">
        <v>25241</v>
      </c>
      <c r="I1595">
        <v>7.5</v>
      </c>
    </row>
    <row r="1596" spans="1:9" x14ac:dyDescent="0.3">
      <c r="A1596" t="s">
        <v>5310</v>
      </c>
      <c r="B1596" t="s">
        <v>5558</v>
      </c>
      <c r="C1596" t="s">
        <v>25243</v>
      </c>
      <c r="I1596">
        <v>7.1</v>
      </c>
    </row>
    <row r="1597" spans="1:9" x14ac:dyDescent="0.3">
      <c r="A1597" t="s">
        <v>5791</v>
      </c>
      <c r="B1597" t="s">
        <v>5359</v>
      </c>
      <c r="C1597" t="s">
        <v>25245</v>
      </c>
      <c r="D1597" t="s">
        <v>25250</v>
      </c>
      <c r="E1597" t="s">
        <v>25246</v>
      </c>
      <c r="F1597" t="s">
        <v>25252</v>
      </c>
      <c r="I1597">
        <v>5.2</v>
      </c>
    </row>
    <row r="1598" spans="1:9" x14ac:dyDescent="0.3">
      <c r="A1598" t="s">
        <v>5639</v>
      </c>
      <c r="B1598" t="s">
        <v>5558</v>
      </c>
      <c r="C1598" t="s">
        <v>25248</v>
      </c>
      <c r="D1598" t="s">
        <v>25243</v>
      </c>
      <c r="E1598" t="s">
        <v>25255</v>
      </c>
      <c r="I1598">
        <v>7.8</v>
      </c>
    </row>
    <row r="1599" spans="1:9" x14ac:dyDescent="0.3">
      <c r="A1599" t="s">
        <v>5397</v>
      </c>
      <c r="B1599" t="s">
        <v>5447</v>
      </c>
      <c r="C1599" t="s">
        <v>25250</v>
      </c>
      <c r="D1599" t="s">
        <v>25243</v>
      </c>
      <c r="I1599">
        <v>6.5</v>
      </c>
    </row>
    <row r="1600" spans="1:9" x14ac:dyDescent="0.3">
      <c r="A1600" t="s">
        <v>5316</v>
      </c>
      <c r="B1600" t="s">
        <v>5389</v>
      </c>
      <c r="C1600" t="s">
        <v>25253</v>
      </c>
      <c r="D1600" t="s">
        <v>25242</v>
      </c>
      <c r="I1600">
        <v>6.6</v>
      </c>
    </row>
    <row r="1601" spans="1:9" x14ac:dyDescent="0.3">
      <c r="A1601" t="s">
        <v>5447</v>
      </c>
      <c r="B1601" t="s">
        <v>5447</v>
      </c>
      <c r="I1601">
        <v>5.0999999999999996</v>
      </c>
    </row>
    <row r="1602" spans="1:9" x14ac:dyDescent="0.3">
      <c r="A1602" t="s">
        <v>5792</v>
      </c>
      <c r="B1602" t="s">
        <v>5915</v>
      </c>
      <c r="C1602" t="s">
        <v>25250</v>
      </c>
      <c r="D1602" t="s">
        <v>25246</v>
      </c>
      <c r="E1602" t="s">
        <v>25240</v>
      </c>
      <c r="F1602" t="s">
        <v>25247</v>
      </c>
      <c r="G1602" t="s">
        <v>25243</v>
      </c>
      <c r="I1602">
        <v>7.4</v>
      </c>
    </row>
    <row r="1603" spans="1:9" x14ac:dyDescent="0.3">
      <c r="A1603" t="s">
        <v>5413</v>
      </c>
      <c r="B1603" t="s">
        <v>5960</v>
      </c>
      <c r="C1603" t="s">
        <v>25250</v>
      </c>
      <c r="D1603" t="s">
        <v>25252</v>
      </c>
      <c r="I1603">
        <v>7.2</v>
      </c>
    </row>
    <row r="1604" spans="1:9" x14ac:dyDescent="0.3">
      <c r="A1604" t="s">
        <v>5480</v>
      </c>
      <c r="B1604" t="s">
        <v>5389</v>
      </c>
      <c r="C1604" t="s">
        <v>25253</v>
      </c>
      <c r="D1604" t="s">
        <v>25250</v>
      </c>
      <c r="E1604" t="s">
        <v>25248</v>
      </c>
      <c r="F1604" t="s">
        <v>25242</v>
      </c>
      <c r="I1604">
        <v>7.6</v>
      </c>
    </row>
    <row r="1605" spans="1:9" x14ac:dyDescent="0.3">
      <c r="A1605" t="s">
        <v>5579</v>
      </c>
      <c r="B1605" t="s">
        <v>5558</v>
      </c>
      <c r="C1605" t="s">
        <v>25252</v>
      </c>
      <c r="I1605">
        <v>7.5</v>
      </c>
    </row>
    <row r="1606" spans="1:9" x14ac:dyDescent="0.3">
      <c r="A1606" t="s">
        <v>5668</v>
      </c>
      <c r="B1606" t="s">
        <v>5714</v>
      </c>
      <c r="C1606" t="s">
        <v>25242</v>
      </c>
      <c r="I1606">
        <v>6.6</v>
      </c>
    </row>
    <row r="1607" spans="1:9" x14ac:dyDescent="0.3">
      <c r="A1607" t="s">
        <v>5342</v>
      </c>
      <c r="B1607" t="s">
        <v>5558</v>
      </c>
      <c r="C1607" t="s">
        <v>25240</v>
      </c>
      <c r="D1607" t="s">
        <v>25243</v>
      </c>
      <c r="I1607">
        <v>7.2</v>
      </c>
    </row>
    <row r="1608" spans="1:9" x14ac:dyDescent="0.3">
      <c r="A1608" t="s">
        <v>5589</v>
      </c>
      <c r="B1608" t="s">
        <v>5447</v>
      </c>
      <c r="C1608" t="s">
        <v>25250</v>
      </c>
      <c r="D1608" t="s">
        <v>25246</v>
      </c>
      <c r="I1608">
        <v>7.6</v>
      </c>
    </row>
    <row r="1609" spans="1:9" x14ac:dyDescent="0.3">
      <c r="A1609" t="s">
        <v>5769</v>
      </c>
      <c r="B1609" t="s">
        <v>5558</v>
      </c>
      <c r="C1609" t="s">
        <v>25259</v>
      </c>
      <c r="D1609" t="s">
        <v>25243</v>
      </c>
      <c r="I1609">
        <v>6.2</v>
      </c>
    </row>
    <row r="1610" spans="1:9" x14ac:dyDescent="0.3">
      <c r="A1610" t="s">
        <v>5645</v>
      </c>
      <c r="B1610" t="s">
        <v>5558</v>
      </c>
      <c r="C1610" t="s">
        <v>25243</v>
      </c>
      <c r="D1610" t="s">
        <v>25252</v>
      </c>
      <c r="I1610">
        <v>5.6</v>
      </c>
    </row>
    <row r="1611" spans="1:9" x14ac:dyDescent="0.3">
      <c r="A1611" t="s">
        <v>5487</v>
      </c>
      <c r="B1611" t="s">
        <v>5447</v>
      </c>
      <c r="C1611" t="s">
        <v>25250</v>
      </c>
      <c r="D1611" t="s">
        <v>25240</v>
      </c>
      <c r="E1611" t="s">
        <v>25243</v>
      </c>
      <c r="I1611">
        <v>7.6</v>
      </c>
    </row>
    <row r="1612" spans="1:9" x14ac:dyDescent="0.3">
      <c r="A1612" t="s">
        <v>5714</v>
      </c>
      <c r="B1612" t="s">
        <v>5714</v>
      </c>
      <c r="I1612">
        <v>6.6</v>
      </c>
    </row>
    <row r="1613" spans="1:9" x14ac:dyDescent="0.3">
      <c r="A1613" t="s">
        <v>5498</v>
      </c>
      <c r="B1613" t="s">
        <v>5385</v>
      </c>
      <c r="C1613" t="s">
        <v>25254</v>
      </c>
      <c r="D1613" t="s">
        <v>25248</v>
      </c>
      <c r="E1613" t="s">
        <v>25242</v>
      </c>
      <c r="I1613">
        <v>7</v>
      </c>
    </row>
    <row r="1614" spans="1:9" x14ac:dyDescent="0.3">
      <c r="A1614" t="s">
        <v>5447</v>
      </c>
      <c r="B1614" t="s">
        <v>5447</v>
      </c>
      <c r="I1614">
        <v>2.7</v>
      </c>
    </row>
    <row r="1615" spans="1:9" x14ac:dyDescent="0.3">
      <c r="A1615" t="s">
        <v>5319</v>
      </c>
      <c r="B1615" t="s">
        <v>5389</v>
      </c>
      <c r="C1615" t="s">
        <v>25245</v>
      </c>
      <c r="D1615" t="s">
        <v>25253</v>
      </c>
      <c r="E1615" t="s">
        <v>25242</v>
      </c>
      <c r="I1615">
        <v>7.6</v>
      </c>
    </row>
    <row r="1616" spans="1:9" x14ac:dyDescent="0.3">
      <c r="A1616" t="s">
        <v>5395</v>
      </c>
      <c r="B1616" t="s">
        <v>5389</v>
      </c>
      <c r="C1616" t="s">
        <v>25253</v>
      </c>
      <c r="D1616" t="s">
        <v>25241</v>
      </c>
      <c r="E1616" t="s">
        <v>25242</v>
      </c>
      <c r="I1616">
        <v>6.6</v>
      </c>
    </row>
    <row r="1617" spans="1:9" x14ac:dyDescent="0.3">
      <c r="A1617" t="s">
        <v>5793</v>
      </c>
      <c r="B1617" t="s">
        <v>5447</v>
      </c>
      <c r="C1617" t="s">
        <v>25254</v>
      </c>
      <c r="D1617" t="s">
        <v>25247</v>
      </c>
      <c r="E1617" t="s">
        <v>25241</v>
      </c>
      <c r="I1617">
        <v>6.9</v>
      </c>
    </row>
    <row r="1618" spans="1:9" x14ac:dyDescent="0.3">
      <c r="A1618" t="s">
        <v>5358</v>
      </c>
      <c r="B1618" t="s">
        <v>5389</v>
      </c>
      <c r="C1618" t="s">
        <v>25250</v>
      </c>
      <c r="D1618" t="s">
        <v>25242</v>
      </c>
      <c r="I1618">
        <v>6.8</v>
      </c>
    </row>
    <row r="1619" spans="1:9" x14ac:dyDescent="0.3">
      <c r="A1619" t="s">
        <v>5313</v>
      </c>
      <c r="B1619" t="s">
        <v>5389</v>
      </c>
      <c r="C1619" t="s">
        <v>25239</v>
      </c>
      <c r="D1619" t="s">
        <v>25240</v>
      </c>
      <c r="E1619" t="s">
        <v>25241</v>
      </c>
      <c r="F1619" t="s">
        <v>25242</v>
      </c>
      <c r="I1619">
        <v>3.7</v>
      </c>
    </row>
    <row r="1620" spans="1:9" x14ac:dyDescent="0.3">
      <c r="A1620" t="s">
        <v>5397</v>
      </c>
      <c r="B1620" t="s">
        <v>5447</v>
      </c>
      <c r="C1620" t="s">
        <v>25250</v>
      </c>
      <c r="D1620" t="s">
        <v>25243</v>
      </c>
      <c r="I1620">
        <v>6.1</v>
      </c>
    </row>
    <row r="1621" spans="1:9" x14ac:dyDescent="0.3">
      <c r="A1621" t="s">
        <v>5650</v>
      </c>
      <c r="B1621" t="s">
        <v>5558</v>
      </c>
      <c r="C1621" t="s">
        <v>25240</v>
      </c>
      <c r="D1621" t="s">
        <v>25254</v>
      </c>
      <c r="I1621">
        <v>5.9</v>
      </c>
    </row>
    <row r="1622" spans="1:9" x14ac:dyDescent="0.3">
      <c r="A1622" t="s">
        <v>5704</v>
      </c>
      <c r="B1622" t="s">
        <v>5558</v>
      </c>
      <c r="C1622" t="s">
        <v>25259</v>
      </c>
      <c r="I1622">
        <v>6.7</v>
      </c>
    </row>
    <row r="1623" spans="1:9" x14ac:dyDescent="0.3">
      <c r="A1623" t="s">
        <v>5794</v>
      </c>
      <c r="B1623" t="s">
        <v>25258</v>
      </c>
      <c r="C1623" t="s">
        <v>25250</v>
      </c>
      <c r="D1623" t="s">
        <v>25252</v>
      </c>
      <c r="I1623">
        <v>6.9</v>
      </c>
    </row>
    <row r="1624" spans="1:9" x14ac:dyDescent="0.3">
      <c r="A1624" t="s">
        <v>5363</v>
      </c>
      <c r="B1624" t="s">
        <v>5447</v>
      </c>
      <c r="C1624" t="s">
        <v>25253</v>
      </c>
      <c r="I1624">
        <v>5.5</v>
      </c>
    </row>
    <row r="1625" spans="1:9" x14ac:dyDescent="0.3">
      <c r="A1625" t="s">
        <v>5795</v>
      </c>
      <c r="B1625" t="s">
        <v>5389</v>
      </c>
      <c r="C1625" t="s">
        <v>25239</v>
      </c>
      <c r="D1625" t="s">
        <v>25244</v>
      </c>
      <c r="E1625" t="s">
        <v>25250</v>
      </c>
      <c r="F1625" t="s">
        <v>25248</v>
      </c>
      <c r="G1625" t="s">
        <v>25241</v>
      </c>
      <c r="H1625" t="s">
        <v>25242</v>
      </c>
      <c r="I1625">
        <v>7.1</v>
      </c>
    </row>
    <row r="1626" spans="1:9" x14ac:dyDescent="0.3">
      <c r="A1626" t="s">
        <v>5459</v>
      </c>
      <c r="B1626" t="s">
        <v>25258</v>
      </c>
      <c r="C1626" t="s">
        <v>25250</v>
      </c>
      <c r="D1626" t="s">
        <v>25242</v>
      </c>
      <c r="I1626">
        <v>7.1</v>
      </c>
    </row>
    <row r="1627" spans="1:9" x14ac:dyDescent="0.3">
      <c r="A1627" t="s">
        <v>5505</v>
      </c>
      <c r="B1627" t="s">
        <v>5447</v>
      </c>
      <c r="C1627" t="s">
        <v>25246</v>
      </c>
      <c r="D1627" t="s">
        <v>25243</v>
      </c>
      <c r="I1627">
        <v>5.9</v>
      </c>
    </row>
    <row r="1628" spans="1:9" x14ac:dyDescent="0.3">
      <c r="A1628" t="s">
        <v>5386</v>
      </c>
      <c r="B1628" t="s">
        <v>5359</v>
      </c>
      <c r="C1628" t="s">
        <v>25244</v>
      </c>
      <c r="D1628" t="s">
        <v>25245</v>
      </c>
      <c r="E1628" t="s">
        <v>25246</v>
      </c>
      <c r="F1628" t="s">
        <v>25247</v>
      </c>
      <c r="I1628">
        <v>7.3</v>
      </c>
    </row>
    <row r="1629" spans="1:9" x14ac:dyDescent="0.3">
      <c r="A1629" t="s">
        <v>5447</v>
      </c>
      <c r="B1629" t="s">
        <v>5447</v>
      </c>
      <c r="I1629">
        <v>3.4</v>
      </c>
    </row>
    <row r="1630" spans="1:9" x14ac:dyDescent="0.3">
      <c r="A1630" t="s">
        <v>5397</v>
      </c>
      <c r="B1630" t="s">
        <v>5447</v>
      </c>
      <c r="C1630" t="s">
        <v>25250</v>
      </c>
      <c r="D1630" t="s">
        <v>25243</v>
      </c>
      <c r="I1630">
        <v>6.8</v>
      </c>
    </row>
    <row r="1631" spans="1:9" x14ac:dyDescent="0.3">
      <c r="A1631" t="s">
        <v>5604</v>
      </c>
      <c r="B1631" t="s">
        <v>5960</v>
      </c>
      <c r="C1631" t="s">
        <v>25250</v>
      </c>
      <c r="D1631" t="s">
        <v>25259</v>
      </c>
      <c r="I1631">
        <v>6.9</v>
      </c>
    </row>
    <row r="1632" spans="1:9" x14ac:dyDescent="0.3">
      <c r="A1632" t="s">
        <v>5558</v>
      </c>
      <c r="B1632" t="s">
        <v>5558</v>
      </c>
      <c r="I1632">
        <v>7</v>
      </c>
    </row>
    <row r="1633" spans="1:9" x14ac:dyDescent="0.3">
      <c r="A1633" t="s">
        <v>5395</v>
      </c>
      <c r="B1633" t="s">
        <v>5389</v>
      </c>
      <c r="C1633" t="s">
        <v>25253</v>
      </c>
      <c r="D1633" t="s">
        <v>25241</v>
      </c>
      <c r="E1633" t="s">
        <v>25242</v>
      </c>
      <c r="I1633">
        <v>5.5</v>
      </c>
    </row>
    <row r="1634" spans="1:9" x14ac:dyDescent="0.3">
      <c r="A1634" t="s">
        <v>5485</v>
      </c>
      <c r="B1634" t="s">
        <v>5447</v>
      </c>
      <c r="C1634" t="s">
        <v>25243</v>
      </c>
      <c r="D1634" t="s">
        <v>25241</v>
      </c>
      <c r="I1634">
        <v>5.0999999999999996</v>
      </c>
    </row>
    <row r="1635" spans="1:9" x14ac:dyDescent="0.3">
      <c r="A1635" t="s">
        <v>5526</v>
      </c>
      <c r="B1635" t="s">
        <v>5714</v>
      </c>
      <c r="C1635" t="s">
        <v>25248</v>
      </c>
      <c r="D1635" t="s">
        <v>25242</v>
      </c>
      <c r="I1635">
        <v>6.2</v>
      </c>
    </row>
    <row r="1636" spans="1:9" x14ac:dyDescent="0.3">
      <c r="A1636" t="s">
        <v>5429</v>
      </c>
      <c r="B1636" t="s">
        <v>5359</v>
      </c>
      <c r="C1636" t="s">
        <v>25250</v>
      </c>
      <c r="D1636" t="s">
        <v>25242</v>
      </c>
      <c r="I1636">
        <v>5.9</v>
      </c>
    </row>
    <row r="1637" spans="1:9" x14ac:dyDescent="0.3">
      <c r="A1637" t="s">
        <v>5397</v>
      </c>
      <c r="B1637" t="s">
        <v>5447</v>
      </c>
      <c r="C1637" t="s">
        <v>25250</v>
      </c>
      <c r="D1637" t="s">
        <v>25243</v>
      </c>
      <c r="I1637">
        <v>5.2</v>
      </c>
    </row>
    <row r="1638" spans="1:9" x14ac:dyDescent="0.3">
      <c r="A1638" t="s">
        <v>5417</v>
      </c>
      <c r="B1638" t="s">
        <v>5447</v>
      </c>
      <c r="C1638" t="s">
        <v>25243</v>
      </c>
      <c r="I1638">
        <v>6.2</v>
      </c>
    </row>
    <row r="1639" spans="1:9" x14ac:dyDescent="0.3">
      <c r="A1639" t="s">
        <v>5622</v>
      </c>
      <c r="B1639" t="s">
        <v>5447</v>
      </c>
      <c r="C1639" t="s">
        <v>25250</v>
      </c>
      <c r="D1639" t="s">
        <v>25243</v>
      </c>
      <c r="E1639" t="s">
        <v>25252</v>
      </c>
      <c r="I1639">
        <v>5.5</v>
      </c>
    </row>
    <row r="1640" spans="1:9" x14ac:dyDescent="0.3">
      <c r="A1640" t="s">
        <v>5656</v>
      </c>
      <c r="B1640" t="s">
        <v>25258</v>
      </c>
      <c r="C1640" t="s">
        <v>25250</v>
      </c>
      <c r="D1640" t="s">
        <v>25243</v>
      </c>
      <c r="E1640" t="s">
        <v>25242</v>
      </c>
      <c r="I1640">
        <v>7.4</v>
      </c>
    </row>
    <row r="1641" spans="1:9" x14ac:dyDescent="0.3">
      <c r="A1641" t="s">
        <v>5470</v>
      </c>
      <c r="B1641" t="s">
        <v>5389</v>
      </c>
      <c r="C1641" t="s">
        <v>25254</v>
      </c>
      <c r="D1641" t="s">
        <v>25241</v>
      </c>
      <c r="E1641" t="s">
        <v>25242</v>
      </c>
      <c r="I1641">
        <v>4.4000000000000004</v>
      </c>
    </row>
    <row r="1642" spans="1:9" x14ac:dyDescent="0.3">
      <c r="A1642" t="s">
        <v>5321</v>
      </c>
      <c r="B1642" t="s">
        <v>5389</v>
      </c>
      <c r="C1642" t="s">
        <v>25253</v>
      </c>
      <c r="D1642" t="s">
        <v>25250</v>
      </c>
      <c r="E1642" t="s">
        <v>25242</v>
      </c>
      <c r="I1642">
        <v>6.3</v>
      </c>
    </row>
    <row r="1643" spans="1:9" x14ac:dyDescent="0.3">
      <c r="A1643" t="s">
        <v>5316</v>
      </c>
      <c r="B1643" t="s">
        <v>5389</v>
      </c>
      <c r="C1643" t="s">
        <v>25253</v>
      </c>
      <c r="D1643" t="s">
        <v>25242</v>
      </c>
      <c r="I1643">
        <v>6.1</v>
      </c>
    </row>
    <row r="1644" spans="1:9" x14ac:dyDescent="0.3">
      <c r="A1644" t="s">
        <v>5796</v>
      </c>
      <c r="B1644" t="s">
        <v>5389</v>
      </c>
      <c r="C1644" t="s">
        <v>25239</v>
      </c>
      <c r="D1644" t="s">
        <v>25253</v>
      </c>
      <c r="E1644" t="s">
        <v>25250</v>
      </c>
      <c r="F1644" t="s">
        <v>25243</v>
      </c>
      <c r="I1644">
        <v>5.3</v>
      </c>
    </row>
    <row r="1645" spans="1:9" x14ac:dyDescent="0.3">
      <c r="A1645" t="s">
        <v>5797</v>
      </c>
      <c r="B1645" t="s">
        <v>5389</v>
      </c>
      <c r="C1645" t="s">
        <v>25245</v>
      </c>
      <c r="D1645" t="s">
        <v>25254</v>
      </c>
      <c r="I1645">
        <v>5.4</v>
      </c>
    </row>
    <row r="1646" spans="1:9" x14ac:dyDescent="0.3">
      <c r="A1646" t="s">
        <v>5397</v>
      </c>
      <c r="B1646" t="s">
        <v>5447</v>
      </c>
      <c r="C1646" t="s">
        <v>25250</v>
      </c>
      <c r="D1646" t="s">
        <v>25243</v>
      </c>
      <c r="I1646">
        <v>6.7</v>
      </c>
    </row>
    <row r="1647" spans="1:9" x14ac:dyDescent="0.3">
      <c r="A1647" t="s">
        <v>5462</v>
      </c>
      <c r="B1647" t="s">
        <v>25258</v>
      </c>
      <c r="C1647" t="s">
        <v>25250</v>
      </c>
      <c r="D1647" t="s">
        <v>25248</v>
      </c>
      <c r="E1647" t="s">
        <v>25242</v>
      </c>
      <c r="I1647">
        <v>5.9</v>
      </c>
    </row>
    <row r="1648" spans="1:9" x14ac:dyDescent="0.3">
      <c r="A1648" t="s">
        <v>5558</v>
      </c>
      <c r="B1648" t="s">
        <v>5558</v>
      </c>
      <c r="I1648">
        <v>7.3</v>
      </c>
    </row>
    <row r="1649" spans="1:9" x14ac:dyDescent="0.3">
      <c r="A1649" t="s">
        <v>5695</v>
      </c>
      <c r="B1649" t="s">
        <v>5447</v>
      </c>
      <c r="C1649" t="s">
        <v>25253</v>
      </c>
      <c r="D1649" t="s">
        <v>25242</v>
      </c>
      <c r="I1649">
        <v>5.5</v>
      </c>
    </row>
    <row r="1650" spans="1:9" x14ac:dyDescent="0.3">
      <c r="A1650" t="s">
        <v>5348</v>
      </c>
      <c r="B1650" t="s">
        <v>5558</v>
      </c>
      <c r="C1650" t="s">
        <v>25254</v>
      </c>
      <c r="D1650" t="s">
        <v>25241</v>
      </c>
      <c r="I1650">
        <v>5.8</v>
      </c>
    </row>
    <row r="1651" spans="1:9" x14ac:dyDescent="0.3">
      <c r="A1651" t="s">
        <v>5617</v>
      </c>
      <c r="B1651" t="s">
        <v>5389</v>
      </c>
      <c r="C1651" t="s">
        <v>25239</v>
      </c>
      <c r="D1651" t="s">
        <v>25245</v>
      </c>
      <c r="E1651" t="s">
        <v>25243</v>
      </c>
      <c r="F1651" t="s">
        <v>25241</v>
      </c>
      <c r="I1651">
        <v>4.5999999999999996</v>
      </c>
    </row>
    <row r="1652" spans="1:9" x14ac:dyDescent="0.3">
      <c r="A1652" t="s">
        <v>5459</v>
      </c>
      <c r="B1652" t="s">
        <v>25258</v>
      </c>
      <c r="C1652" t="s">
        <v>25250</v>
      </c>
      <c r="D1652" t="s">
        <v>25242</v>
      </c>
      <c r="I1652">
        <v>6.7</v>
      </c>
    </row>
    <row r="1653" spans="1:9" x14ac:dyDescent="0.3">
      <c r="A1653" t="s">
        <v>5798</v>
      </c>
      <c r="B1653" t="s">
        <v>5359</v>
      </c>
      <c r="C1653" t="s">
        <v>25254</v>
      </c>
      <c r="D1653" t="s">
        <v>25242</v>
      </c>
      <c r="I1653">
        <v>5.0999999999999996</v>
      </c>
    </row>
    <row r="1654" spans="1:9" x14ac:dyDescent="0.3">
      <c r="A1654" t="s">
        <v>5417</v>
      </c>
      <c r="B1654" t="s">
        <v>5447</v>
      </c>
      <c r="C1654" t="s">
        <v>25243</v>
      </c>
      <c r="I1654">
        <v>5.6</v>
      </c>
    </row>
    <row r="1655" spans="1:9" x14ac:dyDescent="0.3">
      <c r="A1655" t="s">
        <v>5549</v>
      </c>
      <c r="B1655" t="s">
        <v>5558</v>
      </c>
      <c r="C1655" t="s">
        <v>25248</v>
      </c>
      <c r="D1655" t="s">
        <v>25243</v>
      </c>
      <c r="E1655" t="s">
        <v>25242</v>
      </c>
      <c r="I1655">
        <v>7</v>
      </c>
    </row>
    <row r="1656" spans="1:9" x14ac:dyDescent="0.3">
      <c r="A1656" t="s">
        <v>5761</v>
      </c>
      <c r="B1656" t="s">
        <v>5447</v>
      </c>
      <c r="C1656" t="s">
        <v>25254</v>
      </c>
      <c r="I1656">
        <v>6.4</v>
      </c>
    </row>
    <row r="1657" spans="1:9" x14ac:dyDescent="0.3">
      <c r="A1657" t="s">
        <v>5701</v>
      </c>
      <c r="B1657" t="s">
        <v>5960</v>
      </c>
      <c r="C1657" t="s">
        <v>25250</v>
      </c>
      <c r="D1657" t="s">
        <v>25251</v>
      </c>
      <c r="E1657" t="s">
        <v>25243</v>
      </c>
      <c r="I1657">
        <v>6.7</v>
      </c>
    </row>
    <row r="1658" spans="1:9" x14ac:dyDescent="0.3">
      <c r="A1658" t="s">
        <v>5298</v>
      </c>
      <c r="B1658" t="s">
        <v>5389</v>
      </c>
      <c r="C1658" t="s">
        <v>25239</v>
      </c>
      <c r="D1658" t="s">
        <v>25241</v>
      </c>
      <c r="I1658">
        <v>4.0999999999999996</v>
      </c>
    </row>
    <row r="1659" spans="1:9" x14ac:dyDescent="0.3">
      <c r="A1659" t="s">
        <v>5450</v>
      </c>
      <c r="B1659" t="s">
        <v>5558</v>
      </c>
      <c r="C1659" t="s">
        <v>25240</v>
      </c>
      <c r="D1659" t="s">
        <v>25242</v>
      </c>
      <c r="I1659">
        <v>5.5</v>
      </c>
    </row>
    <row r="1660" spans="1:9" x14ac:dyDescent="0.3">
      <c r="A1660" t="s">
        <v>5313</v>
      </c>
      <c r="B1660" t="s">
        <v>5389</v>
      </c>
      <c r="C1660" t="s">
        <v>25239</v>
      </c>
      <c r="D1660" t="s">
        <v>25240</v>
      </c>
      <c r="E1660" t="s">
        <v>25241</v>
      </c>
      <c r="F1660" t="s">
        <v>25242</v>
      </c>
      <c r="I1660">
        <v>2.7</v>
      </c>
    </row>
    <row r="1661" spans="1:9" x14ac:dyDescent="0.3">
      <c r="A1661" t="s">
        <v>5316</v>
      </c>
      <c r="B1661" t="s">
        <v>5389</v>
      </c>
      <c r="C1661" t="s">
        <v>25253</v>
      </c>
      <c r="D1661" t="s">
        <v>25242</v>
      </c>
      <c r="I1661">
        <v>6.4</v>
      </c>
    </row>
    <row r="1662" spans="1:9" x14ac:dyDescent="0.3">
      <c r="A1662" t="s">
        <v>5540</v>
      </c>
      <c r="B1662" t="s">
        <v>5558</v>
      </c>
      <c r="C1662" t="s">
        <v>25254</v>
      </c>
      <c r="D1662" t="s">
        <v>25241</v>
      </c>
      <c r="E1662" t="s">
        <v>25242</v>
      </c>
      <c r="I1662">
        <v>4.8</v>
      </c>
    </row>
    <row r="1663" spans="1:9" x14ac:dyDescent="0.3">
      <c r="A1663" t="s">
        <v>5417</v>
      </c>
      <c r="B1663" t="s">
        <v>5447</v>
      </c>
      <c r="C1663" t="s">
        <v>25243</v>
      </c>
      <c r="I1663">
        <v>6.1</v>
      </c>
    </row>
    <row r="1664" spans="1:9" x14ac:dyDescent="0.3">
      <c r="A1664" t="s">
        <v>5523</v>
      </c>
      <c r="B1664" t="s">
        <v>5915</v>
      </c>
      <c r="C1664" t="s">
        <v>25245</v>
      </c>
      <c r="D1664" t="s">
        <v>25246</v>
      </c>
      <c r="I1664">
        <v>4.8</v>
      </c>
    </row>
    <row r="1665" spans="1:9" x14ac:dyDescent="0.3">
      <c r="A1665" t="s">
        <v>5558</v>
      </c>
      <c r="B1665" t="s">
        <v>5558</v>
      </c>
      <c r="I1665">
        <v>7</v>
      </c>
    </row>
    <row r="1666" spans="1:9" x14ac:dyDescent="0.3">
      <c r="A1666" t="s">
        <v>5799</v>
      </c>
      <c r="B1666" t="s">
        <v>5359</v>
      </c>
      <c r="C1666" t="s">
        <v>25240</v>
      </c>
      <c r="D1666" t="s">
        <v>25248</v>
      </c>
      <c r="I1666">
        <v>6.8</v>
      </c>
    </row>
    <row r="1667" spans="1:9" x14ac:dyDescent="0.3">
      <c r="A1667" t="s">
        <v>5491</v>
      </c>
      <c r="B1667" t="s">
        <v>5447</v>
      </c>
      <c r="C1667" t="s">
        <v>25250</v>
      </c>
      <c r="I1667">
        <v>7.3</v>
      </c>
    </row>
    <row r="1668" spans="1:9" x14ac:dyDescent="0.3">
      <c r="A1668" t="s">
        <v>5403</v>
      </c>
      <c r="B1668" t="s">
        <v>25258</v>
      </c>
      <c r="C1668" t="s">
        <v>25242</v>
      </c>
      <c r="I1668">
        <v>5.6</v>
      </c>
    </row>
    <row r="1669" spans="1:9" x14ac:dyDescent="0.3">
      <c r="A1669" t="s">
        <v>5321</v>
      </c>
      <c r="B1669" t="s">
        <v>5389</v>
      </c>
      <c r="C1669" t="s">
        <v>25253</v>
      </c>
      <c r="D1669" t="s">
        <v>25250</v>
      </c>
      <c r="E1669" t="s">
        <v>25242</v>
      </c>
      <c r="I1669">
        <v>6.1</v>
      </c>
    </row>
    <row r="1670" spans="1:9" x14ac:dyDescent="0.3">
      <c r="A1670" t="s">
        <v>5446</v>
      </c>
      <c r="B1670" t="s">
        <v>5558</v>
      </c>
      <c r="C1670" t="s">
        <v>25251</v>
      </c>
      <c r="D1670" t="s">
        <v>25255</v>
      </c>
      <c r="I1670">
        <v>7.9</v>
      </c>
    </row>
    <row r="1671" spans="1:9" x14ac:dyDescent="0.3">
      <c r="A1671" t="s">
        <v>5442</v>
      </c>
      <c r="B1671" t="s">
        <v>25258</v>
      </c>
      <c r="C1671" t="s">
        <v>25250</v>
      </c>
      <c r="I1671">
        <v>8.4</v>
      </c>
    </row>
    <row r="1672" spans="1:9" x14ac:dyDescent="0.3">
      <c r="A1672" t="s">
        <v>5321</v>
      </c>
      <c r="B1672" t="s">
        <v>5389</v>
      </c>
      <c r="C1672" t="s">
        <v>25253</v>
      </c>
      <c r="D1672" t="s">
        <v>25250</v>
      </c>
      <c r="E1672" t="s">
        <v>25242</v>
      </c>
      <c r="I1672">
        <v>6.5</v>
      </c>
    </row>
    <row r="1673" spans="1:9" x14ac:dyDescent="0.3">
      <c r="A1673" t="s">
        <v>5310</v>
      </c>
      <c r="B1673" t="s">
        <v>5558</v>
      </c>
      <c r="C1673" t="s">
        <v>25243</v>
      </c>
      <c r="I1673">
        <v>7.1</v>
      </c>
    </row>
    <row r="1674" spans="1:9" x14ac:dyDescent="0.3">
      <c r="A1674" t="s">
        <v>5687</v>
      </c>
      <c r="B1674" t="s">
        <v>5389</v>
      </c>
      <c r="C1674" t="s">
        <v>25253</v>
      </c>
      <c r="D1674" t="s">
        <v>25250</v>
      </c>
      <c r="E1674" t="s">
        <v>25243</v>
      </c>
      <c r="F1674" t="s">
        <v>25242</v>
      </c>
      <c r="I1674">
        <v>6.6</v>
      </c>
    </row>
    <row r="1675" spans="1:9" x14ac:dyDescent="0.3">
      <c r="A1675" t="s">
        <v>5800</v>
      </c>
      <c r="B1675" t="s">
        <v>5389</v>
      </c>
      <c r="C1675" t="s">
        <v>25250</v>
      </c>
      <c r="D1675" t="s">
        <v>25243</v>
      </c>
      <c r="E1675" t="s">
        <v>25252</v>
      </c>
      <c r="I1675">
        <v>4</v>
      </c>
    </row>
    <row r="1676" spans="1:9" x14ac:dyDescent="0.3">
      <c r="A1676" t="s">
        <v>5710</v>
      </c>
      <c r="B1676" t="s">
        <v>5960</v>
      </c>
      <c r="C1676" t="s">
        <v>25250</v>
      </c>
      <c r="D1676" t="s">
        <v>25243</v>
      </c>
      <c r="I1676">
        <v>7</v>
      </c>
    </row>
    <row r="1677" spans="1:9" x14ac:dyDescent="0.3">
      <c r="A1677" t="s">
        <v>5736</v>
      </c>
      <c r="B1677" t="s">
        <v>5389</v>
      </c>
      <c r="C1677" t="s">
        <v>25250</v>
      </c>
      <c r="D1677" t="s">
        <v>25240</v>
      </c>
      <c r="I1677">
        <v>5.6</v>
      </c>
    </row>
    <row r="1678" spans="1:9" x14ac:dyDescent="0.3">
      <c r="A1678" t="s">
        <v>5302</v>
      </c>
      <c r="B1678" t="s">
        <v>5389</v>
      </c>
      <c r="C1678" t="s">
        <v>25239</v>
      </c>
      <c r="I1678">
        <v>4.8</v>
      </c>
    </row>
    <row r="1679" spans="1:9" x14ac:dyDescent="0.3">
      <c r="A1679" t="s">
        <v>5801</v>
      </c>
      <c r="B1679" t="s">
        <v>5960</v>
      </c>
      <c r="C1679" t="s">
        <v>25253</v>
      </c>
      <c r="D1679" t="s">
        <v>25250</v>
      </c>
      <c r="E1679" t="s">
        <v>25251</v>
      </c>
      <c r="F1679" t="s">
        <v>25249</v>
      </c>
      <c r="I1679">
        <v>7.5</v>
      </c>
    </row>
    <row r="1680" spans="1:9" x14ac:dyDescent="0.3">
      <c r="A1680" t="s">
        <v>5370</v>
      </c>
      <c r="B1680" t="s">
        <v>5389</v>
      </c>
      <c r="C1680" t="s">
        <v>25239</v>
      </c>
      <c r="D1680" t="s">
        <v>25250</v>
      </c>
      <c r="E1680" t="s">
        <v>25251</v>
      </c>
      <c r="F1680" t="s">
        <v>25255</v>
      </c>
      <c r="I1680">
        <v>6</v>
      </c>
    </row>
    <row r="1681" spans="1:9" x14ac:dyDescent="0.3">
      <c r="A1681" t="s">
        <v>5528</v>
      </c>
      <c r="B1681" t="s">
        <v>5447</v>
      </c>
      <c r="C1681" t="s">
        <v>25246</v>
      </c>
      <c r="I1681">
        <v>7.2</v>
      </c>
    </row>
    <row r="1682" spans="1:9" x14ac:dyDescent="0.3">
      <c r="A1682" t="s">
        <v>5321</v>
      </c>
      <c r="B1682" t="s">
        <v>5389</v>
      </c>
      <c r="C1682" t="s">
        <v>25253</v>
      </c>
      <c r="D1682" t="s">
        <v>25250</v>
      </c>
      <c r="E1682" t="s">
        <v>25242</v>
      </c>
      <c r="I1682">
        <v>5.6</v>
      </c>
    </row>
    <row r="1683" spans="1:9" x14ac:dyDescent="0.3">
      <c r="A1683" t="s">
        <v>5802</v>
      </c>
      <c r="B1683" t="s">
        <v>5389</v>
      </c>
      <c r="C1683" t="s">
        <v>25256</v>
      </c>
      <c r="D1683" t="s">
        <v>25253</v>
      </c>
      <c r="E1683" t="s">
        <v>25250</v>
      </c>
      <c r="I1683">
        <v>6.8</v>
      </c>
    </row>
    <row r="1684" spans="1:9" x14ac:dyDescent="0.3">
      <c r="A1684" t="s">
        <v>5523</v>
      </c>
      <c r="B1684" t="s">
        <v>5915</v>
      </c>
      <c r="C1684" t="s">
        <v>25245</v>
      </c>
      <c r="D1684" t="s">
        <v>25246</v>
      </c>
      <c r="I1684">
        <v>4.9000000000000004</v>
      </c>
    </row>
    <row r="1685" spans="1:9" x14ac:dyDescent="0.3">
      <c r="A1685" t="s">
        <v>5693</v>
      </c>
      <c r="B1685" t="s">
        <v>5960</v>
      </c>
      <c r="C1685" t="s">
        <v>25250</v>
      </c>
      <c r="D1685" t="s">
        <v>25251</v>
      </c>
      <c r="I1685">
        <v>7.1</v>
      </c>
    </row>
    <row r="1686" spans="1:9" x14ac:dyDescent="0.3">
      <c r="A1686" t="s">
        <v>5475</v>
      </c>
      <c r="B1686" t="s">
        <v>5558</v>
      </c>
      <c r="C1686" t="s">
        <v>25251</v>
      </c>
      <c r="D1686" t="s">
        <v>25252</v>
      </c>
      <c r="I1686">
        <v>2</v>
      </c>
    </row>
    <row r="1687" spans="1:9" x14ac:dyDescent="0.3">
      <c r="A1687" t="s">
        <v>5710</v>
      </c>
      <c r="B1687" t="s">
        <v>5960</v>
      </c>
      <c r="C1687" t="s">
        <v>25250</v>
      </c>
      <c r="D1687" t="s">
        <v>25243</v>
      </c>
      <c r="I1687">
        <v>5.7</v>
      </c>
    </row>
    <row r="1688" spans="1:9" x14ac:dyDescent="0.3">
      <c r="A1688" t="s">
        <v>5803</v>
      </c>
      <c r="B1688" t="s">
        <v>5359</v>
      </c>
      <c r="C1688" t="s">
        <v>25244</v>
      </c>
      <c r="D1688" t="s">
        <v>25240</v>
      </c>
      <c r="I1688">
        <v>4.0999999999999996</v>
      </c>
    </row>
    <row r="1689" spans="1:9" x14ac:dyDescent="0.3">
      <c r="A1689" t="s">
        <v>5462</v>
      </c>
      <c r="B1689" t="s">
        <v>25258</v>
      </c>
      <c r="C1689" t="s">
        <v>25250</v>
      </c>
      <c r="D1689" t="s">
        <v>25248</v>
      </c>
      <c r="E1689" t="s">
        <v>25242</v>
      </c>
      <c r="I1689">
        <v>6.7</v>
      </c>
    </row>
    <row r="1690" spans="1:9" x14ac:dyDescent="0.3">
      <c r="A1690" t="s">
        <v>5804</v>
      </c>
      <c r="B1690" t="s">
        <v>5359</v>
      </c>
      <c r="C1690" t="s">
        <v>25244</v>
      </c>
      <c r="D1690" t="s">
        <v>25245</v>
      </c>
      <c r="E1690" t="s">
        <v>25240</v>
      </c>
      <c r="I1690">
        <v>7.5</v>
      </c>
    </row>
    <row r="1691" spans="1:9" x14ac:dyDescent="0.3">
      <c r="A1691" t="s">
        <v>5715</v>
      </c>
      <c r="B1691" t="s">
        <v>5447</v>
      </c>
      <c r="C1691" t="s">
        <v>25259</v>
      </c>
      <c r="I1691">
        <v>6.5</v>
      </c>
    </row>
    <row r="1692" spans="1:9" x14ac:dyDescent="0.3">
      <c r="A1692" t="s">
        <v>5805</v>
      </c>
      <c r="B1692" t="s">
        <v>5960</v>
      </c>
      <c r="C1692" t="s">
        <v>25250</v>
      </c>
      <c r="D1692" t="s">
        <v>25259</v>
      </c>
      <c r="E1692" t="s">
        <v>25243</v>
      </c>
      <c r="I1692">
        <v>7.9</v>
      </c>
    </row>
    <row r="1693" spans="1:9" x14ac:dyDescent="0.3">
      <c r="A1693" t="s">
        <v>5397</v>
      </c>
      <c r="B1693" t="s">
        <v>5447</v>
      </c>
      <c r="C1693" t="s">
        <v>25250</v>
      </c>
      <c r="D1693" t="s">
        <v>25243</v>
      </c>
      <c r="I1693">
        <v>6.4</v>
      </c>
    </row>
    <row r="1694" spans="1:9" x14ac:dyDescent="0.3">
      <c r="A1694" t="s">
        <v>5349</v>
      </c>
      <c r="B1694" t="s">
        <v>5359</v>
      </c>
      <c r="C1694" t="s">
        <v>25245</v>
      </c>
      <c r="D1694" t="s">
        <v>25246</v>
      </c>
      <c r="E1694" t="s">
        <v>25240</v>
      </c>
      <c r="I1694">
        <v>5.8</v>
      </c>
    </row>
    <row r="1695" spans="1:9" x14ac:dyDescent="0.3">
      <c r="A1695" t="s">
        <v>5558</v>
      </c>
      <c r="B1695" t="s">
        <v>5558</v>
      </c>
      <c r="I1695">
        <v>7.7</v>
      </c>
    </row>
    <row r="1696" spans="1:9" x14ac:dyDescent="0.3">
      <c r="A1696" t="s">
        <v>5806</v>
      </c>
      <c r="B1696" t="s">
        <v>5960</v>
      </c>
      <c r="C1696" t="s">
        <v>25245</v>
      </c>
      <c r="D1696" t="s">
        <v>25253</v>
      </c>
      <c r="E1696" t="s">
        <v>25250</v>
      </c>
      <c r="F1696" t="s">
        <v>25243</v>
      </c>
      <c r="G1696" t="s">
        <v>25242</v>
      </c>
      <c r="I1696">
        <v>7.1</v>
      </c>
    </row>
    <row r="1697" spans="1:9" x14ac:dyDescent="0.3">
      <c r="A1697" t="s">
        <v>5417</v>
      </c>
      <c r="B1697" t="s">
        <v>5447</v>
      </c>
      <c r="C1697" t="s">
        <v>25243</v>
      </c>
      <c r="I1697">
        <v>5.3</v>
      </c>
    </row>
    <row r="1698" spans="1:9" x14ac:dyDescent="0.3">
      <c r="A1698" t="s">
        <v>5447</v>
      </c>
      <c r="B1698" t="s">
        <v>5447</v>
      </c>
      <c r="I1698">
        <v>5.3</v>
      </c>
    </row>
    <row r="1699" spans="1:9" x14ac:dyDescent="0.3">
      <c r="A1699" t="s">
        <v>5693</v>
      </c>
      <c r="B1699" t="s">
        <v>5960</v>
      </c>
      <c r="C1699" t="s">
        <v>25250</v>
      </c>
      <c r="D1699" t="s">
        <v>25251</v>
      </c>
      <c r="I1699">
        <v>7.5</v>
      </c>
    </row>
    <row r="1700" spans="1:9" x14ac:dyDescent="0.3">
      <c r="A1700" t="s">
        <v>5491</v>
      </c>
      <c r="B1700" t="s">
        <v>5447</v>
      </c>
      <c r="C1700" t="s">
        <v>25250</v>
      </c>
      <c r="I1700">
        <v>6.9</v>
      </c>
    </row>
    <row r="1701" spans="1:9" x14ac:dyDescent="0.3">
      <c r="A1701" t="s">
        <v>5784</v>
      </c>
      <c r="B1701" t="s">
        <v>5447</v>
      </c>
      <c r="C1701" t="s">
        <v>25240</v>
      </c>
      <c r="D1701" t="s">
        <v>25254</v>
      </c>
      <c r="E1701" t="s">
        <v>25242</v>
      </c>
      <c r="I1701">
        <v>4.9000000000000004</v>
      </c>
    </row>
    <row r="1702" spans="1:9" x14ac:dyDescent="0.3">
      <c r="A1702" t="s">
        <v>5469</v>
      </c>
      <c r="B1702" t="s">
        <v>5558</v>
      </c>
      <c r="C1702" t="s">
        <v>25248</v>
      </c>
      <c r="D1702" t="s">
        <v>25241</v>
      </c>
      <c r="E1702" t="s">
        <v>25242</v>
      </c>
      <c r="I1702">
        <v>7.1</v>
      </c>
    </row>
    <row r="1703" spans="1:9" x14ac:dyDescent="0.3">
      <c r="A1703" t="s">
        <v>5300</v>
      </c>
      <c r="B1703" t="s">
        <v>5359</v>
      </c>
      <c r="C1703" t="s">
        <v>25244</v>
      </c>
      <c r="D1703" t="s">
        <v>25245</v>
      </c>
      <c r="E1703" t="s">
        <v>25246</v>
      </c>
      <c r="F1703" t="s">
        <v>25240</v>
      </c>
      <c r="G1703" t="s">
        <v>25247</v>
      </c>
      <c r="H1703" t="s">
        <v>25243</v>
      </c>
      <c r="I1703">
        <v>8</v>
      </c>
    </row>
    <row r="1704" spans="1:9" x14ac:dyDescent="0.3">
      <c r="A1704" t="s">
        <v>5807</v>
      </c>
      <c r="B1704" t="s">
        <v>5960</v>
      </c>
      <c r="C1704" t="s">
        <v>25253</v>
      </c>
      <c r="D1704" t="s">
        <v>25250</v>
      </c>
      <c r="E1704" t="s">
        <v>25251</v>
      </c>
      <c r="F1704" t="s">
        <v>25259</v>
      </c>
      <c r="I1704">
        <v>7.9</v>
      </c>
    </row>
    <row r="1705" spans="1:9" x14ac:dyDescent="0.3">
      <c r="A1705" t="s">
        <v>5302</v>
      </c>
      <c r="B1705" t="s">
        <v>5389</v>
      </c>
      <c r="C1705" t="s">
        <v>25239</v>
      </c>
      <c r="I1705">
        <v>7.6</v>
      </c>
    </row>
    <row r="1706" spans="1:9" x14ac:dyDescent="0.3">
      <c r="A1706" t="s">
        <v>5808</v>
      </c>
      <c r="B1706" t="s">
        <v>5359</v>
      </c>
      <c r="C1706" t="s">
        <v>25244</v>
      </c>
      <c r="D1706" t="s">
        <v>25245</v>
      </c>
      <c r="E1706" t="s">
        <v>25250</v>
      </c>
      <c r="F1706" t="s">
        <v>25246</v>
      </c>
      <c r="G1706" t="s">
        <v>25247</v>
      </c>
      <c r="I1706">
        <v>5.9</v>
      </c>
    </row>
    <row r="1707" spans="1:9" x14ac:dyDescent="0.3">
      <c r="A1707" t="s">
        <v>5459</v>
      </c>
      <c r="B1707" t="s">
        <v>25258</v>
      </c>
      <c r="C1707" t="s">
        <v>25250</v>
      </c>
      <c r="D1707" t="s">
        <v>25242</v>
      </c>
      <c r="I1707">
        <v>6.3</v>
      </c>
    </row>
    <row r="1708" spans="1:9" x14ac:dyDescent="0.3">
      <c r="A1708" t="s">
        <v>5809</v>
      </c>
      <c r="B1708" t="s">
        <v>5960</v>
      </c>
      <c r="C1708" t="s">
        <v>25245</v>
      </c>
      <c r="D1708" t="s">
        <v>25250</v>
      </c>
      <c r="E1708" t="s">
        <v>25259</v>
      </c>
      <c r="F1708" t="s">
        <v>25243</v>
      </c>
      <c r="I1708">
        <v>7.1</v>
      </c>
    </row>
    <row r="1709" spans="1:9" x14ac:dyDescent="0.3">
      <c r="A1709" t="s">
        <v>5316</v>
      </c>
      <c r="B1709" t="s">
        <v>5389</v>
      </c>
      <c r="C1709" t="s">
        <v>25253</v>
      </c>
      <c r="D1709" t="s">
        <v>25242</v>
      </c>
      <c r="I1709">
        <v>6.4</v>
      </c>
    </row>
    <row r="1710" spans="1:9" x14ac:dyDescent="0.3">
      <c r="A1710" t="s">
        <v>5297</v>
      </c>
      <c r="B1710" t="s">
        <v>5389</v>
      </c>
      <c r="C1710" t="s">
        <v>25242</v>
      </c>
      <c r="I1710">
        <v>8.1999999999999993</v>
      </c>
    </row>
    <row r="1711" spans="1:9" x14ac:dyDescent="0.3">
      <c r="A1711" t="s">
        <v>5447</v>
      </c>
      <c r="B1711" t="s">
        <v>5447</v>
      </c>
      <c r="I1711">
        <v>6.9</v>
      </c>
    </row>
    <row r="1712" spans="1:9" x14ac:dyDescent="0.3">
      <c r="A1712" t="s">
        <v>5529</v>
      </c>
      <c r="B1712" t="s">
        <v>5960</v>
      </c>
      <c r="C1712" t="s">
        <v>25245</v>
      </c>
      <c r="D1712" t="s">
        <v>25250</v>
      </c>
      <c r="E1712" t="s">
        <v>25251</v>
      </c>
      <c r="I1712">
        <v>7.8</v>
      </c>
    </row>
    <row r="1713" spans="1:9" x14ac:dyDescent="0.3">
      <c r="A1713" t="s">
        <v>5666</v>
      </c>
      <c r="B1713" t="s">
        <v>5447</v>
      </c>
      <c r="C1713" t="s">
        <v>25250</v>
      </c>
      <c r="D1713" t="s">
        <v>25259</v>
      </c>
      <c r="I1713">
        <v>6.7</v>
      </c>
    </row>
    <row r="1714" spans="1:9" x14ac:dyDescent="0.3">
      <c r="A1714" t="s">
        <v>5600</v>
      </c>
      <c r="B1714" t="s">
        <v>5960</v>
      </c>
      <c r="C1714" t="s">
        <v>25250</v>
      </c>
      <c r="D1714" t="s">
        <v>25251</v>
      </c>
      <c r="E1714" t="s">
        <v>25252</v>
      </c>
      <c r="I1714">
        <v>7.5</v>
      </c>
    </row>
    <row r="1715" spans="1:9" x14ac:dyDescent="0.3">
      <c r="A1715" t="s">
        <v>5643</v>
      </c>
      <c r="B1715" t="s">
        <v>5389</v>
      </c>
      <c r="C1715" t="s">
        <v>25254</v>
      </c>
      <c r="D1715" t="s">
        <v>25242</v>
      </c>
      <c r="I1715">
        <v>7.4</v>
      </c>
    </row>
    <row r="1716" spans="1:9" x14ac:dyDescent="0.3">
      <c r="A1716" t="s">
        <v>5417</v>
      </c>
      <c r="B1716" t="s">
        <v>5447</v>
      </c>
      <c r="C1716" t="s">
        <v>25243</v>
      </c>
      <c r="I1716">
        <v>5.2</v>
      </c>
    </row>
    <row r="1717" spans="1:9" x14ac:dyDescent="0.3">
      <c r="A1717" t="s">
        <v>5810</v>
      </c>
      <c r="B1717" t="s">
        <v>5359</v>
      </c>
      <c r="C1717" t="s">
        <v>25244</v>
      </c>
      <c r="D1717" t="s">
        <v>25241</v>
      </c>
      <c r="I1717">
        <v>6.5</v>
      </c>
    </row>
    <row r="1718" spans="1:9" x14ac:dyDescent="0.3">
      <c r="A1718" t="s">
        <v>5491</v>
      </c>
      <c r="B1718" t="s">
        <v>5447</v>
      </c>
      <c r="C1718" t="s">
        <v>25250</v>
      </c>
      <c r="I1718">
        <v>7.6</v>
      </c>
    </row>
    <row r="1719" spans="1:9" x14ac:dyDescent="0.3">
      <c r="A1719" t="s">
        <v>5353</v>
      </c>
      <c r="B1719" t="s">
        <v>25257</v>
      </c>
      <c r="C1719" t="s">
        <v>25242</v>
      </c>
      <c r="I1719">
        <v>7.3</v>
      </c>
    </row>
    <row r="1720" spans="1:9" x14ac:dyDescent="0.3">
      <c r="A1720" t="s">
        <v>5417</v>
      </c>
      <c r="B1720" t="s">
        <v>5447</v>
      </c>
      <c r="C1720" t="s">
        <v>25243</v>
      </c>
      <c r="I1720">
        <v>6.6</v>
      </c>
    </row>
    <row r="1721" spans="1:9" x14ac:dyDescent="0.3">
      <c r="A1721" t="s">
        <v>5296</v>
      </c>
      <c r="B1721" t="s">
        <v>5389</v>
      </c>
      <c r="C1721" t="s">
        <v>25239</v>
      </c>
      <c r="D1721" t="s">
        <v>25242</v>
      </c>
      <c r="I1721">
        <v>6.8</v>
      </c>
    </row>
    <row r="1722" spans="1:9" x14ac:dyDescent="0.3">
      <c r="A1722" t="s">
        <v>5417</v>
      </c>
      <c r="B1722" t="s">
        <v>5447</v>
      </c>
      <c r="C1722" t="s">
        <v>25243</v>
      </c>
      <c r="I1722">
        <v>6.9</v>
      </c>
    </row>
    <row r="1723" spans="1:9" x14ac:dyDescent="0.3">
      <c r="A1723" t="s">
        <v>5395</v>
      </c>
      <c r="B1723" t="s">
        <v>5389</v>
      </c>
      <c r="C1723" t="s">
        <v>25253</v>
      </c>
      <c r="D1723" t="s">
        <v>25241</v>
      </c>
      <c r="E1723" t="s">
        <v>25242</v>
      </c>
      <c r="I1723">
        <v>5.8</v>
      </c>
    </row>
    <row r="1724" spans="1:9" x14ac:dyDescent="0.3">
      <c r="A1724" t="s">
        <v>5447</v>
      </c>
      <c r="B1724" t="s">
        <v>5447</v>
      </c>
      <c r="I1724">
        <v>6.6</v>
      </c>
    </row>
    <row r="1725" spans="1:9" x14ac:dyDescent="0.3">
      <c r="A1725" t="s">
        <v>5811</v>
      </c>
      <c r="B1725" t="s">
        <v>5558</v>
      </c>
      <c r="C1725" t="s">
        <v>25243</v>
      </c>
      <c r="D1725" t="s">
        <v>25242</v>
      </c>
      <c r="I1725">
        <v>6.7</v>
      </c>
    </row>
    <row r="1726" spans="1:9" x14ac:dyDescent="0.3">
      <c r="A1726" t="s">
        <v>5328</v>
      </c>
      <c r="B1726" t="s">
        <v>5447</v>
      </c>
      <c r="C1726" t="s">
        <v>25246</v>
      </c>
      <c r="D1726" t="s">
        <v>25240</v>
      </c>
      <c r="I1726">
        <v>6.7</v>
      </c>
    </row>
    <row r="1727" spans="1:9" x14ac:dyDescent="0.3">
      <c r="A1727" t="s">
        <v>5397</v>
      </c>
      <c r="B1727" t="s">
        <v>5447</v>
      </c>
      <c r="C1727" t="s">
        <v>25250</v>
      </c>
      <c r="D1727" t="s">
        <v>25243</v>
      </c>
      <c r="I1727">
        <v>6.3</v>
      </c>
    </row>
    <row r="1728" spans="1:9" x14ac:dyDescent="0.3">
      <c r="A1728" t="s">
        <v>5461</v>
      </c>
      <c r="B1728" t="s">
        <v>5389</v>
      </c>
      <c r="C1728" t="s">
        <v>25245</v>
      </c>
      <c r="I1728">
        <v>7.7</v>
      </c>
    </row>
    <row r="1729" spans="1:9" x14ac:dyDescent="0.3">
      <c r="A1729" t="s">
        <v>5422</v>
      </c>
      <c r="B1729" t="s">
        <v>5389</v>
      </c>
      <c r="C1729" t="s">
        <v>25245</v>
      </c>
      <c r="D1729" t="s">
        <v>25253</v>
      </c>
      <c r="I1729">
        <v>6.1</v>
      </c>
    </row>
    <row r="1730" spans="1:9" x14ac:dyDescent="0.3">
      <c r="A1730" t="s">
        <v>5812</v>
      </c>
      <c r="B1730" t="s">
        <v>5389</v>
      </c>
      <c r="C1730" t="s">
        <v>25240</v>
      </c>
      <c r="D1730" t="s">
        <v>25254</v>
      </c>
      <c r="E1730" t="s">
        <v>25242</v>
      </c>
      <c r="I1730">
        <v>4.9000000000000004</v>
      </c>
    </row>
    <row r="1731" spans="1:9" x14ac:dyDescent="0.3">
      <c r="A1731" t="s">
        <v>5528</v>
      </c>
      <c r="B1731" t="s">
        <v>5447</v>
      </c>
      <c r="C1731" t="s">
        <v>25246</v>
      </c>
      <c r="I1731">
        <v>6.2</v>
      </c>
    </row>
    <row r="1732" spans="1:9" x14ac:dyDescent="0.3">
      <c r="A1732" t="s">
        <v>5310</v>
      </c>
      <c r="B1732" t="s">
        <v>5558</v>
      </c>
      <c r="C1732" t="s">
        <v>25243</v>
      </c>
      <c r="I1732">
        <v>7.8</v>
      </c>
    </row>
    <row r="1733" spans="1:9" x14ac:dyDescent="0.3">
      <c r="A1733" t="s">
        <v>5522</v>
      </c>
      <c r="B1733" t="s">
        <v>5937</v>
      </c>
      <c r="C1733" t="s">
        <v>25242</v>
      </c>
      <c r="I1733">
        <v>8.1999999999999993</v>
      </c>
    </row>
    <row r="1734" spans="1:9" x14ac:dyDescent="0.3">
      <c r="A1734" t="s">
        <v>5813</v>
      </c>
      <c r="B1734" t="s">
        <v>5359</v>
      </c>
      <c r="C1734" t="s">
        <v>25256</v>
      </c>
      <c r="I1734">
        <v>6.9</v>
      </c>
    </row>
    <row r="1735" spans="1:9" x14ac:dyDescent="0.3">
      <c r="A1735" t="s">
        <v>5358</v>
      </c>
      <c r="B1735" t="s">
        <v>5389</v>
      </c>
      <c r="C1735" t="s">
        <v>25250</v>
      </c>
      <c r="D1735" t="s">
        <v>25242</v>
      </c>
      <c r="I1735">
        <v>6.2</v>
      </c>
    </row>
    <row r="1736" spans="1:9" x14ac:dyDescent="0.3">
      <c r="A1736" t="s">
        <v>5459</v>
      </c>
      <c r="B1736" t="s">
        <v>25258</v>
      </c>
      <c r="C1736" t="s">
        <v>25250</v>
      </c>
      <c r="D1736" t="s">
        <v>25242</v>
      </c>
      <c r="I1736">
        <v>6.9</v>
      </c>
    </row>
    <row r="1737" spans="1:9" x14ac:dyDescent="0.3">
      <c r="A1737" t="s">
        <v>5615</v>
      </c>
      <c r="B1737" t="s">
        <v>5558</v>
      </c>
      <c r="C1737" t="s">
        <v>25254</v>
      </c>
      <c r="D1737" t="s">
        <v>25242</v>
      </c>
      <c r="I1737">
        <v>4.8</v>
      </c>
    </row>
    <row r="1738" spans="1:9" x14ac:dyDescent="0.3">
      <c r="A1738" t="s">
        <v>5814</v>
      </c>
      <c r="B1738" t="s">
        <v>5814</v>
      </c>
      <c r="I1738">
        <v>8</v>
      </c>
    </row>
    <row r="1739" spans="1:9" x14ac:dyDescent="0.3">
      <c r="A1739" t="s">
        <v>5574</v>
      </c>
      <c r="B1739" t="s">
        <v>5447</v>
      </c>
      <c r="C1739" t="s">
        <v>25240</v>
      </c>
      <c r="D1739" t="s">
        <v>25243</v>
      </c>
      <c r="I1739">
        <v>5.3</v>
      </c>
    </row>
    <row r="1740" spans="1:9" x14ac:dyDescent="0.3">
      <c r="A1740" t="s">
        <v>5707</v>
      </c>
      <c r="B1740" t="s">
        <v>5447</v>
      </c>
      <c r="C1740" t="s">
        <v>25250</v>
      </c>
      <c r="D1740" t="s">
        <v>25252</v>
      </c>
      <c r="I1740">
        <v>6.7</v>
      </c>
    </row>
    <row r="1741" spans="1:9" x14ac:dyDescent="0.3">
      <c r="A1741" t="s">
        <v>5815</v>
      </c>
      <c r="B1741" t="s">
        <v>5389</v>
      </c>
      <c r="C1741" t="s">
        <v>25245</v>
      </c>
      <c r="D1741" t="s">
        <v>25246</v>
      </c>
      <c r="I1741">
        <v>5.4</v>
      </c>
    </row>
    <row r="1742" spans="1:9" x14ac:dyDescent="0.3">
      <c r="A1742" t="s">
        <v>5328</v>
      </c>
      <c r="B1742" t="s">
        <v>5447</v>
      </c>
      <c r="C1742" t="s">
        <v>25246</v>
      </c>
      <c r="D1742" t="s">
        <v>25240</v>
      </c>
      <c r="I1742">
        <v>5.4</v>
      </c>
    </row>
    <row r="1743" spans="1:9" x14ac:dyDescent="0.3">
      <c r="A1743" t="s">
        <v>5598</v>
      </c>
      <c r="B1743" t="s">
        <v>5389</v>
      </c>
      <c r="C1743" t="s">
        <v>25254</v>
      </c>
      <c r="D1743" t="s">
        <v>25241</v>
      </c>
      <c r="I1743">
        <v>4.9000000000000004</v>
      </c>
    </row>
    <row r="1744" spans="1:9" x14ac:dyDescent="0.3">
      <c r="A1744" t="s">
        <v>5491</v>
      </c>
      <c r="B1744" t="s">
        <v>5447</v>
      </c>
      <c r="C1744" t="s">
        <v>25250</v>
      </c>
      <c r="I1744">
        <v>6.1</v>
      </c>
    </row>
    <row r="1745" spans="1:9" x14ac:dyDescent="0.3">
      <c r="A1745" t="s">
        <v>5816</v>
      </c>
      <c r="B1745" t="s">
        <v>5389</v>
      </c>
      <c r="C1745" t="s">
        <v>25254</v>
      </c>
      <c r="D1745" t="s">
        <v>25243</v>
      </c>
      <c r="I1745">
        <v>5.8</v>
      </c>
    </row>
    <row r="1746" spans="1:9" x14ac:dyDescent="0.3">
      <c r="A1746" t="s">
        <v>5545</v>
      </c>
      <c r="B1746" t="s">
        <v>5960</v>
      </c>
      <c r="C1746" t="s">
        <v>25250</v>
      </c>
      <c r="D1746" t="s">
        <v>25251</v>
      </c>
      <c r="E1746" t="s">
        <v>25255</v>
      </c>
      <c r="I1746">
        <v>7</v>
      </c>
    </row>
    <row r="1747" spans="1:9" x14ac:dyDescent="0.3">
      <c r="A1747" t="s">
        <v>5397</v>
      </c>
      <c r="B1747" t="s">
        <v>5447</v>
      </c>
      <c r="C1747" t="s">
        <v>25250</v>
      </c>
      <c r="D1747" t="s">
        <v>25243</v>
      </c>
      <c r="I1747">
        <v>6.5</v>
      </c>
    </row>
    <row r="1748" spans="1:9" x14ac:dyDescent="0.3">
      <c r="A1748" t="s">
        <v>5422</v>
      </c>
      <c r="B1748" t="s">
        <v>5389</v>
      </c>
      <c r="C1748" t="s">
        <v>25245</v>
      </c>
      <c r="D1748" t="s">
        <v>25253</v>
      </c>
      <c r="I1748">
        <v>6.6</v>
      </c>
    </row>
    <row r="1749" spans="1:9" x14ac:dyDescent="0.3">
      <c r="A1749" t="s">
        <v>5817</v>
      </c>
      <c r="B1749" t="s">
        <v>5359</v>
      </c>
      <c r="C1749" t="s">
        <v>25250</v>
      </c>
      <c r="D1749" t="s">
        <v>25251</v>
      </c>
      <c r="E1749" t="s">
        <v>25243</v>
      </c>
      <c r="F1749" t="s">
        <v>25242</v>
      </c>
      <c r="G1749" t="s">
        <v>25255</v>
      </c>
      <c r="I1749">
        <v>6.1</v>
      </c>
    </row>
    <row r="1750" spans="1:9" x14ac:dyDescent="0.3">
      <c r="A1750" t="s">
        <v>5321</v>
      </c>
      <c r="B1750" t="s">
        <v>5389</v>
      </c>
      <c r="C1750" t="s">
        <v>25253</v>
      </c>
      <c r="D1750" t="s">
        <v>25250</v>
      </c>
      <c r="E1750" t="s">
        <v>25242</v>
      </c>
      <c r="I1750">
        <v>5.7</v>
      </c>
    </row>
    <row r="1751" spans="1:9" x14ac:dyDescent="0.3">
      <c r="A1751" t="s">
        <v>5296</v>
      </c>
      <c r="B1751" t="s">
        <v>5389</v>
      </c>
      <c r="C1751" t="s">
        <v>25239</v>
      </c>
      <c r="D1751" t="s">
        <v>25242</v>
      </c>
      <c r="I1751">
        <v>6.6</v>
      </c>
    </row>
    <row r="1752" spans="1:9" x14ac:dyDescent="0.3">
      <c r="A1752" t="s">
        <v>5417</v>
      </c>
      <c r="B1752" t="s">
        <v>5447</v>
      </c>
      <c r="C1752" t="s">
        <v>25243</v>
      </c>
      <c r="I1752">
        <v>7</v>
      </c>
    </row>
    <row r="1753" spans="1:9" x14ac:dyDescent="0.3">
      <c r="A1753" t="s">
        <v>5558</v>
      </c>
      <c r="B1753" t="s">
        <v>5558</v>
      </c>
      <c r="I1753">
        <v>7.4</v>
      </c>
    </row>
    <row r="1754" spans="1:9" x14ac:dyDescent="0.3">
      <c r="A1754" t="s">
        <v>5397</v>
      </c>
      <c r="B1754" t="s">
        <v>5447</v>
      </c>
      <c r="C1754" t="s">
        <v>25250</v>
      </c>
      <c r="D1754" t="s">
        <v>25243</v>
      </c>
      <c r="I1754">
        <v>5.3</v>
      </c>
    </row>
    <row r="1755" spans="1:9" x14ac:dyDescent="0.3">
      <c r="A1755" t="s">
        <v>5463</v>
      </c>
      <c r="B1755" t="s">
        <v>5359</v>
      </c>
      <c r="C1755" t="s">
        <v>25250</v>
      </c>
      <c r="D1755" t="s">
        <v>25251</v>
      </c>
      <c r="I1755">
        <v>7.4</v>
      </c>
    </row>
    <row r="1756" spans="1:9" x14ac:dyDescent="0.3">
      <c r="A1756" t="s">
        <v>5656</v>
      </c>
      <c r="B1756" t="s">
        <v>25258</v>
      </c>
      <c r="C1756" t="s">
        <v>25250</v>
      </c>
      <c r="D1756" t="s">
        <v>25243</v>
      </c>
      <c r="E1756" t="s">
        <v>25242</v>
      </c>
      <c r="I1756">
        <v>7.4</v>
      </c>
    </row>
    <row r="1757" spans="1:9" x14ac:dyDescent="0.3">
      <c r="A1757" t="s">
        <v>5594</v>
      </c>
      <c r="B1757" t="s">
        <v>5558</v>
      </c>
      <c r="C1757" t="s">
        <v>25242</v>
      </c>
      <c r="I1757">
        <v>6.8</v>
      </c>
    </row>
    <row r="1758" spans="1:9" x14ac:dyDescent="0.3">
      <c r="A1758" t="s">
        <v>5311</v>
      </c>
      <c r="B1758" t="s">
        <v>5389</v>
      </c>
      <c r="C1758" t="s">
        <v>25239</v>
      </c>
      <c r="D1758" t="s">
        <v>25241</v>
      </c>
      <c r="E1758" t="s">
        <v>25242</v>
      </c>
      <c r="I1758">
        <v>7.2</v>
      </c>
    </row>
    <row r="1759" spans="1:9" x14ac:dyDescent="0.3">
      <c r="A1759" t="s">
        <v>5558</v>
      </c>
      <c r="B1759" t="s">
        <v>5558</v>
      </c>
      <c r="I1759">
        <v>6</v>
      </c>
    </row>
    <row r="1760" spans="1:9" x14ac:dyDescent="0.3">
      <c r="A1760" t="s">
        <v>5330</v>
      </c>
      <c r="B1760" t="s">
        <v>5359</v>
      </c>
      <c r="C1760" t="s">
        <v>25250</v>
      </c>
      <c r="D1760" t="s">
        <v>25246</v>
      </c>
      <c r="E1760" t="s">
        <v>25240</v>
      </c>
      <c r="I1760">
        <v>7.8</v>
      </c>
    </row>
    <row r="1761" spans="1:9" x14ac:dyDescent="0.3">
      <c r="A1761" t="s">
        <v>5462</v>
      </c>
      <c r="B1761" t="s">
        <v>25258</v>
      </c>
      <c r="C1761" t="s">
        <v>25250</v>
      </c>
      <c r="D1761" t="s">
        <v>25248</v>
      </c>
      <c r="E1761" t="s">
        <v>25242</v>
      </c>
      <c r="I1761">
        <v>6.6</v>
      </c>
    </row>
    <row r="1762" spans="1:9" x14ac:dyDescent="0.3">
      <c r="A1762" t="s">
        <v>5818</v>
      </c>
      <c r="B1762" t="s">
        <v>5389</v>
      </c>
      <c r="C1762" t="s">
        <v>25245</v>
      </c>
      <c r="D1762" t="s">
        <v>25253</v>
      </c>
      <c r="E1762" t="s">
        <v>25259</v>
      </c>
      <c r="I1762">
        <v>7.9</v>
      </c>
    </row>
    <row r="1763" spans="1:9" x14ac:dyDescent="0.3">
      <c r="A1763" t="s">
        <v>5819</v>
      </c>
      <c r="B1763" t="s">
        <v>5447</v>
      </c>
      <c r="C1763" t="s">
        <v>25250</v>
      </c>
      <c r="D1763" t="s">
        <v>25246</v>
      </c>
      <c r="E1763" t="s">
        <v>25243</v>
      </c>
      <c r="I1763">
        <v>6.2</v>
      </c>
    </row>
    <row r="1764" spans="1:9" x14ac:dyDescent="0.3">
      <c r="A1764" t="s">
        <v>5715</v>
      </c>
      <c r="B1764" t="s">
        <v>5447</v>
      </c>
      <c r="C1764" t="s">
        <v>25259</v>
      </c>
      <c r="I1764">
        <v>5.7</v>
      </c>
    </row>
    <row r="1765" spans="1:9" x14ac:dyDescent="0.3">
      <c r="A1765" t="s">
        <v>5397</v>
      </c>
      <c r="B1765" t="s">
        <v>5447</v>
      </c>
      <c r="C1765" t="s">
        <v>25250</v>
      </c>
      <c r="D1765" t="s">
        <v>25243</v>
      </c>
      <c r="I1765">
        <v>7.1</v>
      </c>
    </row>
    <row r="1766" spans="1:9" x14ac:dyDescent="0.3">
      <c r="A1766" t="s">
        <v>5797</v>
      </c>
      <c r="B1766" t="s">
        <v>5389</v>
      </c>
      <c r="C1766" t="s">
        <v>25245</v>
      </c>
      <c r="D1766" t="s">
        <v>25254</v>
      </c>
      <c r="I1766">
        <v>5.6</v>
      </c>
    </row>
    <row r="1767" spans="1:9" x14ac:dyDescent="0.3">
      <c r="A1767" t="s">
        <v>5462</v>
      </c>
      <c r="B1767" t="s">
        <v>25258</v>
      </c>
      <c r="C1767" t="s">
        <v>25250</v>
      </c>
      <c r="D1767" t="s">
        <v>25248</v>
      </c>
      <c r="E1767" t="s">
        <v>25242</v>
      </c>
      <c r="I1767">
        <v>7.8</v>
      </c>
    </row>
    <row r="1768" spans="1:9" x14ac:dyDescent="0.3">
      <c r="A1768" t="s">
        <v>5463</v>
      </c>
      <c r="B1768" t="s">
        <v>5359</v>
      </c>
      <c r="C1768" t="s">
        <v>25250</v>
      </c>
      <c r="D1768" t="s">
        <v>25251</v>
      </c>
      <c r="I1768">
        <v>7.9</v>
      </c>
    </row>
    <row r="1769" spans="1:9" x14ac:dyDescent="0.3">
      <c r="A1769" t="s">
        <v>5513</v>
      </c>
      <c r="B1769" t="s">
        <v>5558</v>
      </c>
      <c r="C1769" t="s">
        <v>25251</v>
      </c>
      <c r="D1769" t="s">
        <v>25242</v>
      </c>
      <c r="I1769">
        <v>6.9</v>
      </c>
    </row>
    <row r="1770" spans="1:9" x14ac:dyDescent="0.3">
      <c r="A1770" t="s">
        <v>5330</v>
      </c>
      <c r="B1770" t="s">
        <v>5359</v>
      </c>
      <c r="C1770" t="s">
        <v>25250</v>
      </c>
      <c r="D1770" t="s">
        <v>25246</v>
      </c>
      <c r="E1770" t="s">
        <v>25240</v>
      </c>
      <c r="I1770">
        <v>7.4</v>
      </c>
    </row>
    <row r="1771" spans="1:9" x14ac:dyDescent="0.3">
      <c r="A1771" t="s">
        <v>5820</v>
      </c>
      <c r="B1771" t="s">
        <v>5389</v>
      </c>
      <c r="C1771" t="s">
        <v>25250</v>
      </c>
      <c r="D1771" t="s">
        <v>25240</v>
      </c>
      <c r="E1771" t="s">
        <v>25248</v>
      </c>
      <c r="F1771" t="s">
        <v>25241</v>
      </c>
      <c r="G1771" t="s">
        <v>25242</v>
      </c>
      <c r="I1771">
        <v>7.7</v>
      </c>
    </row>
    <row r="1772" spans="1:9" x14ac:dyDescent="0.3">
      <c r="A1772" t="s">
        <v>5701</v>
      </c>
      <c r="B1772" t="s">
        <v>5960</v>
      </c>
      <c r="C1772" t="s">
        <v>25250</v>
      </c>
      <c r="D1772" t="s">
        <v>25251</v>
      </c>
      <c r="E1772" t="s">
        <v>25243</v>
      </c>
      <c r="I1772">
        <v>6.9</v>
      </c>
    </row>
    <row r="1773" spans="1:9" x14ac:dyDescent="0.3">
      <c r="A1773" t="s">
        <v>5821</v>
      </c>
      <c r="B1773" t="s">
        <v>5359</v>
      </c>
      <c r="C1773" t="s">
        <v>25246</v>
      </c>
      <c r="D1773" t="s">
        <v>25240</v>
      </c>
      <c r="E1773" t="s">
        <v>25254</v>
      </c>
      <c r="F1773" t="s">
        <v>25248</v>
      </c>
      <c r="I1773">
        <v>6.7</v>
      </c>
    </row>
    <row r="1774" spans="1:9" x14ac:dyDescent="0.3">
      <c r="A1774" t="s">
        <v>5822</v>
      </c>
      <c r="B1774" t="s">
        <v>5389</v>
      </c>
      <c r="C1774" t="s">
        <v>25253</v>
      </c>
      <c r="D1774" t="s">
        <v>25250</v>
      </c>
      <c r="E1774" t="s">
        <v>25251</v>
      </c>
      <c r="F1774" t="s">
        <v>25249</v>
      </c>
      <c r="I1774">
        <v>6</v>
      </c>
    </row>
    <row r="1775" spans="1:9" x14ac:dyDescent="0.3">
      <c r="A1775" t="s">
        <v>5526</v>
      </c>
      <c r="B1775" t="s">
        <v>5714</v>
      </c>
      <c r="C1775" t="s">
        <v>25248</v>
      </c>
      <c r="D1775" t="s">
        <v>25242</v>
      </c>
      <c r="I1775">
        <v>6.2</v>
      </c>
    </row>
    <row r="1776" spans="1:9" x14ac:dyDescent="0.3">
      <c r="A1776" t="s">
        <v>5462</v>
      </c>
      <c r="B1776" t="s">
        <v>25258</v>
      </c>
      <c r="C1776" t="s">
        <v>25250</v>
      </c>
      <c r="D1776" t="s">
        <v>25248</v>
      </c>
      <c r="E1776" t="s">
        <v>25242</v>
      </c>
      <c r="I1776">
        <v>5.9</v>
      </c>
    </row>
    <row r="1777" spans="1:9" x14ac:dyDescent="0.3">
      <c r="A1777" t="s">
        <v>5589</v>
      </c>
      <c r="B1777" t="s">
        <v>5447</v>
      </c>
      <c r="C1777" t="s">
        <v>25250</v>
      </c>
      <c r="D1777" t="s">
        <v>25246</v>
      </c>
      <c r="I1777">
        <v>6.8</v>
      </c>
    </row>
    <row r="1778" spans="1:9" x14ac:dyDescent="0.3">
      <c r="A1778" t="s">
        <v>5527</v>
      </c>
      <c r="B1778" t="s">
        <v>5389</v>
      </c>
      <c r="C1778" t="s">
        <v>25239</v>
      </c>
      <c r="D1778" t="s">
        <v>25245</v>
      </c>
      <c r="E1778" t="s">
        <v>25246</v>
      </c>
      <c r="F1778" t="s">
        <v>25241</v>
      </c>
      <c r="I1778">
        <v>3.6</v>
      </c>
    </row>
    <row r="1779" spans="1:9" x14ac:dyDescent="0.3">
      <c r="A1779" t="s">
        <v>5459</v>
      </c>
      <c r="B1779" t="s">
        <v>25258</v>
      </c>
      <c r="C1779" t="s">
        <v>25250</v>
      </c>
      <c r="D1779" t="s">
        <v>25242</v>
      </c>
      <c r="I1779">
        <v>6.7</v>
      </c>
    </row>
    <row r="1780" spans="1:9" x14ac:dyDescent="0.3">
      <c r="A1780" t="s">
        <v>5319</v>
      </c>
      <c r="B1780" t="s">
        <v>5389</v>
      </c>
      <c r="C1780" t="s">
        <v>25245</v>
      </c>
      <c r="D1780" t="s">
        <v>25253</v>
      </c>
      <c r="E1780" t="s">
        <v>25242</v>
      </c>
      <c r="I1780">
        <v>6.3</v>
      </c>
    </row>
    <row r="1781" spans="1:9" x14ac:dyDescent="0.3">
      <c r="A1781" t="s">
        <v>5823</v>
      </c>
      <c r="B1781" t="s">
        <v>5447</v>
      </c>
      <c r="C1781" t="s">
        <v>25253</v>
      </c>
      <c r="D1781" t="s">
        <v>25250</v>
      </c>
      <c r="I1781">
        <v>6.4</v>
      </c>
    </row>
    <row r="1782" spans="1:9" x14ac:dyDescent="0.3">
      <c r="A1782" t="s">
        <v>5641</v>
      </c>
      <c r="B1782" t="s">
        <v>25258</v>
      </c>
      <c r="C1782" t="s">
        <v>25254</v>
      </c>
      <c r="D1782" t="s">
        <v>25248</v>
      </c>
      <c r="E1782" t="s">
        <v>25242</v>
      </c>
      <c r="I1782">
        <v>6.4</v>
      </c>
    </row>
    <row r="1783" spans="1:9" x14ac:dyDescent="0.3">
      <c r="A1783" t="s">
        <v>5491</v>
      </c>
      <c r="B1783" t="s">
        <v>5447</v>
      </c>
      <c r="C1783" t="s">
        <v>25250</v>
      </c>
      <c r="I1783">
        <v>5.7</v>
      </c>
    </row>
    <row r="1784" spans="1:9" x14ac:dyDescent="0.3">
      <c r="A1784" t="s">
        <v>5594</v>
      </c>
      <c r="B1784" t="s">
        <v>5558</v>
      </c>
      <c r="C1784" t="s">
        <v>25242</v>
      </c>
      <c r="I1784">
        <v>6.2</v>
      </c>
    </row>
    <row r="1785" spans="1:9" x14ac:dyDescent="0.3">
      <c r="A1785" t="s">
        <v>5515</v>
      </c>
      <c r="B1785" t="s">
        <v>5558</v>
      </c>
      <c r="C1785" t="s">
        <v>25247</v>
      </c>
      <c r="D1785" t="s">
        <v>25243</v>
      </c>
      <c r="I1785">
        <v>6.6</v>
      </c>
    </row>
    <row r="1786" spans="1:9" x14ac:dyDescent="0.3">
      <c r="A1786" t="s">
        <v>5422</v>
      </c>
      <c r="B1786" t="s">
        <v>5389</v>
      </c>
      <c r="C1786" t="s">
        <v>25245</v>
      </c>
      <c r="D1786" t="s">
        <v>25253</v>
      </c>
      <c r="I1786">
        <v>5.2</v>
      </c>
    </row>
    <row r="1787" spans="1:9" x14ac:dyDescent="0.3">
      <c r="A1787" t="s">
        <v>5824</v>
      </c>
      <c r="B1787" t="s">
        <v>5447</v>
      </c>
      <c r="C1787" t="s">
        <v>25246</v>
      </c>
      <c r="D1787" t="s">
        <v>25240</v>
      </c>
      <c r="E1787" t="s">
        <v>25259</v>
      </c>
      <c r="F1787" t="s">
        <v>25243</v>
      </c>
      <c r="I1787">
        <v>6.1</v>
      </c>
    </row>
    <row r="1788" spans="1:9" x14ac:dyDescent="0.3">
      <c r="A1788" t="s">
        <v>5417</v>
      </c>
      <c r="B1788" t="s">
        <v>5447</v>
      </c>
      <c r="C1788" t="s">
        <v>25243</v>
      </c>
      <c r="I1788">
        <v>7.1</v>
      </c>
    </row>
    <row r="1789" spans="1:9" x14ac:dyDescent="0.3">
      <c r="A1789" t="s">
        <v>5397</v>
      </c>
      <c r="B1789" t="s">
        <v>5447</v>
      </c>
      <c r="C1789" t="s">
        <v>25250</v>
      </c>
      <c r="D1789" t="s">
        <v>25243</v>
      </c>
      <c r="I1789">
        <v>7.2</v>
      </c>
    </row>
    <row r="1790" spans="1:9" x14ac:dyDescent="0.3">
      <c r="A1790" t="s">
        <v>5462</v>
      </c>
      <c r="B1790" t="s">
        <v>25258</v>
      </c>
      <c r="C1790" t="s">
        <v>25250</v>
      </c>
      <c r="D1790" t="s">
        <v>25248</v>
      </c>
      <c r="E1790" t="s">
        <v>25242</v>
      </c>
      <c r="I1790">
        <v>6.5</v>
      </c>
    </row>
    <row r="1791" spans="1:9" x14ac:dyDescent="0.3">
      <c r="A1791" t="s">
        <v>5422</v>
      </c>
      <c r="B1791" t="s">
        <v>5389</v>
      </c>
      <c r="C1791" t="s">
        <v>25245</v>
      </c>
      <c r="D1791" t="s">
        <v>25253</v>
      </c>
      <c r="I1791">
        <v>6</v>
      </c>
    </row>
    <row r="1792" spans="1:9" x14ac:dyDescent="0.3">
      <c r="A1792" t="s">
        <v>5422</v>
      </c>
      <c r="B1792" t="s">
        <v>5389</v>
      </c>
      <c r="C1792" t="s">
        <v>25245</v>
      </c>
      <c r="D1792" t="s">
        <v>25253</v>
      </c>
      <c r="I1792">
        <v>7</v>
      </c>
    </row>
    <row r="1793" spans="1:9" x14ac:dyDescent="0.3">
      <c r="A1793" t="s">
        <v>5397</v>
      </c>
      <c r="B1793" t="s">
        <v>5447</v>
      </c>
      <c r="C1793" t="s">
        <v>25250</v>
      </c>
      <c r="D1793" t="s">
        <v>25243</v>
      </c>
      <c r="I1793">
        <v>7</v>
      </c>
    </row>
    <row r="1794" spans="1:9" x14ac:dyDescent="0.3">
      <c r="A1794" t="s">
        <v>5592</v>
      </c>
      <c r="B1794" t="s">
        <v>5558</v>
      </c>
      <c r="C1794" t="s">
        <v>25243</v>
      </c>
      <c r="D1794" t="s">
        <v>25249</v>
      </c>
      <c r="I1794">
        <v>7.5</v>
      </c>
    </row>
    <row r="1795" spans="1:9" x14ac:dyDescent="0.3">
      <c r="A1795" t="s">
        <v>5540</v>
      </c>
      <c r="B1795" t="s">
        <v>5558</v>
      </c>
      <c r="C1795" t="s">
        <v>25254</v>
      </c>
      <c r="D1795" t="s">
        <v>25241</v>
      </c>
      <c r="E1795" t="s">
        <v>25242</v>
      </c>
      <c r="I1795">
        <v>6.6</v>
      </c>
    </row>
    <row r="1796" spans="1:9" x14ac:dyDescent="0.3">
      <c r="A1796" t="s">
        <v>5446</v>
      </c>
      <c r="B1796" t="s">
        <v>5558</v>
      </c>
      <c r="C1796" t="s">
        <v>25251</v>
      </c>
      <c r="D1796" t="s">
        <v>25255</v>
      </c>
      <c r="I1796">
        <v>7.4</v>
      </c>
    </row>
    <row r="1797" spans="1:9" x14ac:dyDescent="0.3">
      <c r="A1797" t="s">
        <v>5353</v>
      </c>
      <c r="B1797" t="s">
        <v>25257</v>
      </c>
      <c r="C1797" t="s">
        <v>25242</v>
      </c>
      <c r="I1797">
        <v>6.5</v>
      </c>
    </row>
    <row r="1798" spans="1:9" x14ac:dyDescent="0.3">
      <c r="A1798" t="s">
        <v>5668</v>
      </c>
      <c r="B1798" t="s">
        <v>5714</v>
      </c>
      <c r="C1798" t="s">
        <v>25242</v>
      </c>
      <c r="I1798">
        <v>6.2</v>
      </c>
    </row>
    <row r="1799" spans="1:9" x14ac:dyDescent="0.3">
      <c r="A1799" t="s">
        <v>5825</v>
      </c>
      <c r="B1799" t="s">
        <v>5359</v>
      </c>
      <c r="C1799" t="s">
        <v>25245</v>
      </c>
      <c r="D1799" t="s">
        <v>25253</v>
      </c>
      <c r="E1799" t="s">
        <v>25259</v>
      </c>
      <c r="I1799">
        <v>7.8</v>
      </c>
    </row>
    <row r="1800" spans="1:9" x14ac:dyDescent="0.3">
      <c r="A1800" t="s">
        <v>5563</v>
      </c>
      <c r="B1800" t="s">
        <v>5389</v>
      </c>
      <c r="C1800" t="s">
        <v>25240</v>
      </c>
      <c r="D1800" t="s">
        <v>25254</v>
      </c>
      <c r="I1800">
        <v>5.2</v>
      </c>
    </row>
    <row r="1801" spans="1:9" x14ac:dyDescent="0.3">
      <c r="A1801" t="s">
        <v>5823</v>
      </c>
      <c r="B1801" t="s">
        <v>5447</v>
      </c>
      <c r="C1801" t="s">
        <v>25253</v>
      </c>
      <c r="D1801" t="s">
        <v>25250</v>
      </c>
      <c r="I1801">
        <v>6.5</v>
      </c>
    </row>
    <row r="1802" spans="1:9" x14ac:dyDescent="0.3">
      <c r="A1802" t="s">
        <v>5397</v>
      </c>
      <c r="B1802" t="s">
        <v>5447</v>
      </c>
      <c r="C1802" t="s">
        <v>25250</v>
      </c>
      <c r="D1802" t="s">
        <v>25243</v>
      </c>
      <c r="I1802">
        <v>6.5</v>
      </c>
    </row>
    <row r="1803" spans="1:9" x14ac:dyDescent="0.3">
      <c r="A1803" t="s">
        <v>5826</v>
      </c>
      <c r="B1803" t="s">
        <v>5389</v>
      </c>
      <c r="C1803" t="s">
        <v>25239</v>
      </c>
      <c r="D1803" t="s">
        <v>25245</v>
      </c>
      <c r="E1803" t="s">
        <v>25241</v>
      </c>
      <c r="F1803" t="s">
        <v>25242</v>
      </c>
      <c r="I1803">
        <v>5.2</v>
      </c>
    </row>
    <row r="1804" spans="1:9" x14ac:dyDescent="0.3">
      <c r="A1804" t="s">
        <v>5827</v>
      </c>
      <c r="B1804" t="s">
        <v>5389</v>
      </c>
      <c r="C1804" t="s">
        <v>25253</v>
      </c>
      <c r="D1804" t="s">
        <v>25250</v>
      </c>
      <c r="E1804" t="s">
        <v>25249</v>
      </c>
      <c r="I1804">
        <v>7.2</v>
      </c>
    </row>
    <row r="1805" spans="1:9" x14ac:dyDescent="0.3">
      <c r="A1805" t="s">
        <v>5594</v>
      </c>
      <c r="B1805" t="s">
        <v>5558</v>
      </c>
      <c r="C1805" t="s">
        <v>25242</v>
      </c>
      <c r="I1805">
        <v>7.1</v>
      </c>
    </row>
    <row r="1806" spans="1:9" x14ac:dyDescent="0.3">
      <c r="A1806" t="s">
        <v>5828</v>
      </c>
      <c r="B1806" t="s">
        <v>5389</v>
      </c>
      <c r="C1806" t="s">
        <v>25239</v>
      </c>
      <c r="D1806" t="s">
        <v>25245</v>
      </c>
      <c r="E1806" t="s">
        <v>25246</v>
      </c>
      <c r="F1806" t="s">
        <v>25243</v>
      </c>
      <c r="G1806" t="s">
        <v>25241</v>
      </c>
      <c r="I1806">
        <v>4.5</v>
      </c>
    </row>
    <row r="1807" spans="1:9" x14ac:dyDescent="0.3">
      <c r="A1807" t="s">
        <v>5417</v>
      </c>
      <c r="B1807" t="s">
        <v>5447</v>
      </c>
      <c r="C1807" t="s">
        <v>25243</v>
      </c>
      <c r="I1807">
        <v>5.7</v>
      </c>
    </row>
    <row r="1808" spans="1:9" x14ac:dyDescent="0.3">
      <c r="A1808" t="s">
        <v>5549</v>
      </c>
      <c r="B1808" t="s">
        <v>5558</v>
      </c>
      <c r="C1808" t="s">
        <v>25248</v>
      </c>
      <c r="D1808" t="s">
        <v>25243</v>
      </c>
      <c r="E1808" t="s">
        <v>25242</v>
      </c>
      <c r="I1808">
        <v>6</v>
      </c>
    </row>
    <row r="1809" spans="1:9" x14ac:dyDescent="0.3">
      <c r="A1809" t="s">
        <v>5471</v>
      </c>
      <c r="B1809" t="s">
        <v>25258</v>
      </c>
      <c r="C1809" t="s">
        <v>25248</v>
      </c>
      <c r="D1809" t="s">
        <v>25242</v>
      </c>
      <c r="I1809">
        <v>6.4</v>
      </c>
    </row>
    <row r="1810" spans="1:9" x14ac:dyDescent="0.3">
      <c r="A1810" t="s">
        <v>5417</v>
      </c>
      <c r="B1810" t="s">
        <v>5447</v>
      </c>
      <c r="C1810" t="s">
        <v>25243</v>
      </c>
      <c r="I1810">
        <v>5.2</v>
      </c>
    </row>
    <row r="1811" spans="1:9" x14ac:dyDescent="0.3">
      <c r="A1811" t="s">
        <v>5829</v>
      </c>
      <c r="B1811" t="s">
        <v>5389</v>
      </c>
      <c r="C1811" t="s">
        <v>25240</v>
      </c>
      <c r="D1811" t="s">
        <v>25243</v>
      </c>
      <c r="E1811" t="s">
        <v>25241</v>
      </c>
      <c r="I1811">
        <v>4.3</v>
      </c>
    </row>
    <row r="1812" spans="1:9" x14ac:dyDescent="0.3">
      <c r="A1812" t="s">
        <v>5459</v>
      </c>
      <c r="B1812" t="s">
        <v>25258</v>
      </c>
      <c r="C1812" t="s">
        <v>25250</v>
      </c>
      <c r="D1812" t="s">
        <v>25242</v>
      </c>
      <c r="I1812">
        <v>6.1</v>
      </c>
    </row>
    <row r="1813" spans="1:9" x14ac:dyDescent="0.3">
      <c r="A1813" t="s">
        <v>5756</v>
      </c>
      <c r="B1813" t="s">
        <v>5385</v>
      </c>
      <c r="C1813" t="s">
        <v>25254</v>
      </c>
      <c r="I1813">
        <v>6.3</v>
      </c>
    </row>
    <row r="1814" spans="1:9" x14ac:dyDescent="0.3">
      <c r="A1814" t="s">
        <v>5830</v>
      </c>
      <c r="B1814" t="s">
        <v>5447</v>
      </c>
      <c r="C1814" t="s">
        <v>25253</v>
      </c>
      <c r="D1814" t="s">
        <v>25248</v>
      </c>
      <c r="E1814" t="s">
        <v>25243</v>
      </c>
      <c r="I1814">
        <v>6.8</v>
      </c>
    </row>
    <row r="1815" spans="1:9" x14ac:dyDescent="0.3">
      <c r="A1815" t="s">
        <v>5417</v>
      </c>
      <c r="B1815" t="s">
        <v>5447</v>
      </c>
      <c r="C1815" t="s">
        <v>25243</v>
      </c>
      <c r="I1815">
        <v>4</v>
      </c>
    </row>
    <row r="1816" spans="1:9" x14ac:dyDescent="0.3">
      <c r="A1816" t="s">
        <v>5831</v>
      </c>
      <c r="B1816" t="s">
        <v>5359</v>
      </c>
      <c r="C1816" t="s">
        <v>25246</v>
      </c>
      <c r="I1816">
        <v>5.2</v>
      </c>
    </row>
    <row r="1817" spans="1:9" x14ac:dyDescent="0.3">
      <c r="A1817" t="s">
        <v>5414</v>
      </c>
      <c r="B1817" t="s">
        <v>5389</v>
      </c>
      <c r="C1817" t="s">
        <v>25248</v>
      </c>
      <c r="D1817" t="s">
        <v>25241</v>
      </c>
      <c r="E1817" t="s">
        <v>25242</v>
      </c>
      <c r="I1817">
        <v>6.5</v>
      </c>
    </row>
    <row r="1818" spans="1:9" x14ac:dyDescent="0.3">
      <c r="A1818" t="s">
        <v>5549</v>
      </c>
      <c r="B1818" t="s">
        <v>5558</v>
      </c>
      <c r="C1818" t="s">
        <v>25248</v>
      </c>
      <c r="D1818" t="s">
        <v>25243</v>
      </c>
      <c r="E1818" t="s">
        <v>25242</v>
      </c>
      <c r="I1818">
        <v>7.5</v>
      </c>
    </row>
    <row r="1819" spans="1:9" x14ac:dyDescent="0.3">
      <c r="A1819" t="s">
        <v>5558</v>
      </c>
      <c r="B1819" t="s">
        <v>5558</v>
      </c>
      <c r="I1819">
        <v>7.1</v>
      </c>
    </row>
    <row r="1820" spans="1:9" x14ac:dyDescent="0.3">
      <c r="A1820" t="s">
        <v>5819</v>
      </c>
      <c r="B1820" t="s">
        <v>5447</v>
      </c>
      <c r="C1820" t="s">
        <v>25250</v>
      </c>
      <c r="D1820" t="s">
        <v>25246</v>
      </c>
      <c r="E1820" t="s">
        <v>25243</v>
      </c>
      <c r="I1820">
        <v>6.9</v>
      </c>
    </row>
    <row r="1821" spans="1:9" x14ac:dyDescent="0.3">
      <c r="A1821" t="s">
        <v>5558</v>
      </c>
      <c r="B1821" t="s">
        <v>5558</v>
      </c>
      <c r="I1821">
        <v>8</v>
      </c>
    </row>
    <row r="1822" spans="1:9" x14ac:dyDescent="0.3">
      <c r="A1822" t="s">
        <v>5558</v>
      </c>
      <c r="B1822" t="s">
        <v>5558</v>
      </c>
      <c r="I1822">
        <v>8.1999999999999993</v>
      </c>
    </row>
    <row r="1823" spans="1:9" x14ac:dyDescent="0.3">
      <c r="A1823" t="s">
        <v>5693</v>
      </c>
      <c r="B1823" t="s">
        <v>5960</v>
      </c>
      <c r="C1823" t="s">
        <v>25250</v>
      </c>
      <c r="D1823" t="s">
        <v>25251</v>
      </c>
      <c r="I1823">
        <v>6.4</v>
      </c>
    </row>
    <row r="1824" spans="1:9" x14ac:dyDescent="0.3">
      <c r="A1824" t="s">
        <v>5297</v>
      </c>
      <c r="B1824" t="s">
        <v>5389</v>
      </c>
      <c r="C1824" t="s">
        <v>25242</v>
      </c>
      <c r="I1824">
        <v>7.9</v>
      </c>
    </row>
    <row r="1825" spans="1:9" x14ac:dyDescent="0.3">
      <c r="A1825" t="s">
        <v>5310</v>
      </c>
      <c r="B1825" t="s">
        <v>5558</v>
      </c>
      <c r="C1825" t="s">
        <v>25243</v>
      </c>
      <c r="I1825">
        <v>6.7</v>
      </c>
    </row>
    <row r="1826" spans="1:9" x14ac:dyDescent="0.3">
      <c r="A1826" t="s">
        <v>5832</v>
      </c>
      <c r="B1826" t="s">
        <v>5389</v>
      </c>
      <c r="C1826" t="s">
        <v>25250</v>
      </c>
      <c r="D1826" t="s">
        <v>25259</v>
      </c>
      <c r="E1826" t="s">
        <v>25243</v>
      </c>
      <c r="I1826">
        <v>6.1</v>
      </c>
    </row>
    <row r="1827" spans="1:9" x14ac:dyDescent="0.3">
      <c r="A1827" t="s">
        <v>5693</v>
      </c>
      <c r="B1827" t="s">
        <v>5960</v>
      </c>
      <c r="C1827" t="s">
        <v>25250</v>
      </c>
      <c r="D1827" t="s">
        <v>25251</v>
      </c>
      <c r="I1827">
        <v>8.9</v>
      </c>
    </row>
    <row r="1828" spans="1:9" x14ac:dyDescent="0.3">
      <c r="A1828" t="s">
        <v>5558</v>
      </c>
      <c r="B1828" t="s">
        <v>5558</v>
      </c>
      <c r="I1828">
        <v>8.1</v>
      </c>
    </row>
    <row r="1829" spans="1:9" x14ac:dyDescent="0.3">
      <c r="A1829" t="s">
        <v>5571</v>
      </c>
      <c r="B1829" t="s">
        <v>5960</v>
      </c>
      <c r="C1829" t="s">
        <v>25250</v>
      </c>
      <c r="D1829" t="s">
        <v>25242</v>
      </c>
      <c r="I1829">
        <v>6.2</v>
      </c>
    </row>
    <row r="1830" spans="1:9" x14ac:dyDescent="0.3">
      <c r="A1830" t="s">
        <v>5833</v>
      </c>
      <c r="B1830" t="s">
        <v>5359</v>
      </c>
      <c r="C1830" t="s">
        <v>25245</v>
      </c>
      <c r="D1830" t="s">
        <v>25246</v>
      </c>
      <c r="E1830" t="s">
        <v>25240</v>
      </c>
      <c r="F1830" t="s">
        <v>25254</v>
      </c>
      <c r="G1830" t="s">
        <v>25248</v>
      </c>
      <c r="I1830">
        <v>4.9000000000000004</v>
      </c>
    </row>
    <row r="1831" spans="1:9" x14ac:dyDescent="0.3">
      <c r="A1831" t="s">
        <v>5834</v>
      </c>
      <c r="B1831" t="s">
        <v>5359</v>
      </c>
      <c r="C1831" t="s">
        <v>25240</v>
      </c>
      <c r="D1831" t="s">
        <v>25248</v>
      </c>
      <c r="E1831" t="s">
        <v>25242</v>
      </c>
      <c r="I1831">
        <v>5.4</v>
      </c>
    </row>
    <row r="1832" spans="1:9" x14ac:dyDescent="0.3">
      <c r="A1832" t="s">
        <v>5643</v>
      </c>
      <c r="B1832" t="s">
        <v>5389</v>
      </c>
      <c r="C1832" t="s">
        <v>25254</v>
      </c>
      <c r="D1832" t="s">
        <v>25242</v>
      </c>
      <c r="I1832">
        <v>5.8</v>
      </c>
    </row>
    <row r="1833" spans="1:9" x14ac:dyDescent="0.3">
      <c r="A1833" t="s">
        <v>5558</v>
      </c>
      <c r="B1833" t="s">
        <v>5558</v>
      </c>
      <c r="I1833">
        <v>4.7</v>
      </c>
    </row>
    <row r="1834" spans="1:9" x14ac:dyDescent="0.3">
      <c r="A1834" t="s">
        <v>5323</v>
      </c>
      <c r="B1834" t="s">
        <v>5389</v>
      </c>
      <c r="C1834" t="s">
        <v>25239</v>
      </c>
      <c r="D1834" t="s">
        <v>25244</v>
      </c>
      <c r="E1834" t="s">
        <v>25245</v>
      </c>
      <c r="F1834" t="s">
        <v>25246</v>
      </c>
      <c r="G1834" t="s">
        <v>25241</v>
      </c>
      <c r="I1834">
        <v>6</v>
      </c>
    </row>
    <row r="1835" spans="1:9" x14ac:dyDescent="0.3">
      <c r="A1835" t="s">
        <v>5562</v>
      </c>
      <c r="B1835" t="s">
        <v>5389</v>
      </c>
      <c r="C1835" t="s">
        <v>25239</v>
      </c>
      <c r="D1835" t="s">
        <v>25254</v>
      </c>
      <c r="E1835" t="s">
        <v>25241</v>
      </c>
      <c r="I1835">
        <v>7</v>
      </c>
    </row>
    <row r="1836" spans="1:9" x14ac:dyDescent="0.3">
      <c r="A1836" t="s">
        <v>5527</v>
      </c>
      <c r="B1836" t="s">
        <v>5389</v>
      </c>
      <c r="C1836" t="s">
        <v>25239</v>
      </c>
      <c r="D1836" t="s">
        <v>25245</v>
      </c>
      <c r="E1836" t="s">
        <v>25246</v>
      </c>
      <c r="F1836" t="s">
        <v>25241</v>
      </c>
      <c r="I1836">
        <v>6</v>
      </c>
    </row>
    <row r="1837" spans="1:9" x14ac:dyDescent="0.3">
      <c r="A1837" t="s">
        <v>5459</v>
      </c>
      <c r="B1837" t="s">
        <v>25258</v>
      </c>
      <c r="C1837" t="s">
        <v>25250</v>
      </c>
      <c r="D1837" t="s">
        <v>25242</v>
      </c>
      <c r="I1837">
        <v>7.9</v>
      </c>
    </row>
    <row r="1838" spans="1:9" x14ac:dyDescent="0.3">
      <c r="A1838" t="s">
        <v>5459</v>
      </c>
      <c r="B1838" t="s">
        <v>25258</v>
      </c>
      <c r="C1838" t="s">
        <v>25250</v>
      </c>
      <c r="D1838" t="s">
        <v>25242</v>
      </c>
      <c r="I1838">
        <v>8.1</v>
      </c>
    </row>
    <row r="1839" spans="1:9" x14ac:dyDescent="0.3">
      <c r="A1839" t="s">
        <v>5681</v>
      </c>
      <c r="B1839" t="s">
        <v>5389</v>
      </c>
      <c r="C1839" t="s">
        <v>25245</v>
      </c>
      <c r="D1839" t="s">
        <v>25253</v>
      </c>
      <c r="E1839" t="s">
        <v>25243</v>
      </c>
      <c r="I1839">
        <v>6.2</v>
      </c>
    </row>
    <row r="1840" spans="1:9" x14ac:dyDescent="0.3">
      <c r="A1840" t="s">
        <v>5397</v>
      </c>
      <c r="B1840" t="s">
        <v>5447</v>
      </c>
      <c r="C1840" t="s">
        <v>25250</v>
      </c>
      <c r="D1840" t="s">
        <v>25243</v>
      </c>
      <c r="I1840">
        <v>6.7</v>
      </c>
    </row>
    <row r="1841" spans="1:9" x14ac:dyDescent="0.3">
      <c r="A1841" t="s">
        <v>5310</v>
      </c>
      <c r="B1841" t="s">
        <v>5558</v>
      </c>
      <c r="C1841" t="s">
        <v>25243</v>
      </c>
      <c r="I1841">
        <v>7.3</v>
      </c>
    </row>
    <row r="1842" spans="1:9" x14ac:dyDescent="0.3">
      <c r="A1842" t="s">
        <v>5447</v>
      </c>
      <c r="B1842" t="s">
        <v>5447</v>
      </c>
      <c r="I1842">
        <v>4.5999999999999996</v>
      </c>
    </row>
    <row r="1843" spans="1:9" x14ac:dyDescent="0.3">
      <c r="A1843" t="s">
        <v>5528</v>
      </c>
      <c r="B1843" t="s">
        <v>5447</v>
      </c>
      <c r="C1843" t="s">
        <v>25246</v>
      </c>
      <c r="I1843">
        <v>6.1</v>
      </c>
    </row>
    <row r="1844" spans="1:9" x14ac:dyDescent="0.3">
      <c r="A1844" t="s">
        <v>5417</v>
      </c>
      <c r="B1844" t="s">
        <v>5447</v>
      </c>
      <c r="C1844" t="s">
        <v>25243</v>
      </c>
      <c r="I1844">
        <v>6.2</v>
      </c>
    </row>
    <row r="1845" spans="1:9" x14ac:dyDescent="0.3">
      <c r="A1845" t="s">
        <v>5835</v>
      </c>
      <c r="B1845" t="s">
        <v>5389</v>
      </c>
      <c r="C1845" t="s">
        <v>25256</v>
      </c>
      <c r="D1845" t="s">
        <v>25250</v>
      </c>
      <c r="E1845" t="s">
        <v>25251</v>
      </c>
      <c r="F1845" t="s">
        <v>25243</v>
      </c>
      <c r="G1845" t="s">
        <v>25249</v>
      </c>
      <c r="I1845">
        <v>7.8</v>
      </c>
    </row>
    <row r="1846" spans="1:9" x14ac:dyDescent="0.3">
      <c r="A1846" t="s">
        <v>5316</v>
      </c>
      <c r="B1846" t="s">
        <v>5389</v>
      </c>
      <c r="C1846" t="s">
        <v>25253</v>
      </c>
      <c r="D1846" t="s">
        <v>25242</v>
      </c>
      <c r="I1846">
        <v>6.1</v>
      </c>
    </row>
    <row r="1847" spans="1:9" x14ac:dyDescent="0.3">
      <c r="A1847" t="s">
        <v>5836</v>
      </c>
      <c r="B1847" t="s">
        <v>5385</v>
      </c>
      <c r="C1847" t="s">
        <v>25254</v>
      </c>
      <c r="D1847" t="s">
        <v>25248</v>
      </c>
      <c r="I1847">
        <v>7.6</v>
      </c>
    </row>
    <row r="1848" spans="1:9" x14ac:dyDescent="0.3">
      <c r="A1848" t="s">
        <v>5714</v>
      </c>
      <c r="B1848" t="s">
        <v>5714</v>
      </c>
      <c r="I1848">
        <v>5.8</v>
      </c>
    </row>
    <row r="1849" spans="1:9" x14ac:dyDescent="0.3">
      <c r="A1849" t="s">
        <v>5310</v>
      </c>
      <c r="B1849" t="s">
        <v>5558</v>
      </c>
      <c r="C1849" t="s">
        <v>25243</v>
      </c>
      <c r="I1849">
        <v>6.5</v>
      </c>
    </row>
    <row r="1850" spans="1:9" x14ac:dyDescent="0.3">
      <c r="A1850" t="s">
        <v>5330</v>
      </c>
      <c r="B1850" t="s">
        <v>5359</v>
      </c>
      <c r="C1850" t="s">
        <v>25250</v>
      </c>
      <c r="D1850" t="s">
        <v>25246</v>
      </c>
      <c r="E1850" t="s">
        <v>25240</v>
      </c>
      <c r="I1850">
        <v>7.2</v>
      </c>
    </row>
    <row r="1851" spans="1:9" x14ac:dyDescent="0.3">
      <c r="A1851" t="s">
        <v>5837</v>
      </c>
      <c r="B1851" t="s">
        <v>5960</v>
      </c>
      <c r="C1851" t="s">
        <v>25250</v>
      </c>
      <c r="D1851" t="s">
        <v>25246</v>
      </c>
      <c r="I1851">
        <v>7.8</v>
      </c>
    </row>
    <row r="1852" spans="1:9" x14ac:dyDescent="0.3">
      <c r="A1852" t="s">
        <v>5491</v>
      </c>
      <c r="B1852" t="s">
        <v>5447</v>
      </c>
      <c r="C1852" t="s">
        <v>25250</v>
      </c>
      <c r="I1852">
        <v>4.7</v>
      </c>
    </row>
    <row r="1853" spans="1:9" x14ac:dyDescent="0.3">
      <c r="A1853" t="s">
        <v>5344</v>
      </c>
      <c r="B1853" t="s">
        <v>5389</v>
      </c>
      <c r="C1853" t="s">
        <v>25239</v>
      </c>
      <c r="D1853" t="s">
        <v>25250</v>
      </c>
      <c r="E1853" t="s">
        <v>25242</v>
      </c>
      <c r="I1853">
        <v>6.8</v>
      </c>
    </row>
    <row r="1854" spans="1:9" x14ac:dyDescent="0.3">
      <c r="A1854" t="s">
        <v>5702</v>
      </c>
      <c r="B1854" t="s">
        <v>5558</v>
      </c>
      <c r="C1854" t="s">
        <v>25254</v>
      </c>
      <c r="D1854" t="s">
        <v>25248</v>
      </c>
      <c r="E1854" t="s">
        <v>25242</v>
      </c>
      <c r="I1854">
        <v>5.9</v>
      </c>
    </row>
    <row r="1855" spans="1:9" x14ac:dyDescent="0.3">
      <c r="A1855" t="s">
        <v>5447</v>
      </c>
      <c r="B1855" t="s">
        <v>5447</v>
      </c>
      <c r="I1855">
        <v>7.2</v>
      </c>
    </row>
    <row r="1856" spans="1:9" x14ac:dyDescent="0.3">
      <c r="A1856" t="s">
        <v>5420</v>
      </c>
      <c r="B1856" t="s">
        <v>5960</v>
      </c>
      <c r="C1856" t="s">
        <v>25253</v>
      </c>
      <c r="D1856" t="s">
        <v>25250</v>
      </c>
      <c r="I1856">
        <v>8.6999999999999993</v>
      </c>
    </row>
    <row r="1857" spans="1:9" x14ac:dyDescent="0.3">
      <c r="A1857" t="s">
        <v>5838</v>
      </c>
      <c r="B1857" t="s">
        <v>5389</v>
      </c>
      <c r="C1857" t="s">
        <v>25239</v>
      </c>
      <c r="D1857" t="s">
        <v>25245</v>
      </c>
      <c r="E1857" t="s">
        <v>25253</v>
      </c>
      <c r="F1857" t="s">
        <v>25246</v>
      </c>
      <c r="G1857" t="s">
        <v>25243</v>
      </c>
      <c r="H1857" t="s">
        <v>25242</v>
      </c>
      <c r="I1857">
        <v>5</v>
      </c>
    </row>
    <row r="1858" spans="1:9" x14ac:dyDescent="0.3">
      <c r="A1858" t="s">
        <v>5328</v>
      </c>
      <c r="B1858" t="s">
        <v>5447</v>
      </c>
      <c r="C1858" t="s">
        <v>25246</v>
      </c>
      <c r="D1858" t="s">
        <v>25240</v>
      </c>
      <c r="I1858">
        <v>6.6</v>
      </c>
    </row>
    <row r="1859" spans="1:9" x14ac:dyDescent="0.3">
      <c r="A1859" t="s">
        <v>5442</v>
      </c>
      <c r="B1859" t="s">
        <v>25258</v>
      </c>
      <c r="C1859" t="s">
        <v>25250</v>
      </c>
      <c r="I1859">
        <v>8.3000000000000007</v>
      </c>
    </row>
    <row r="1860" spans="1:9" x14ac:dyDescent="0.3">
      <c r="A1860" t="s">
        <v>5392</v>
      </c>
      <c r="B1860" t="s">
        <v>5389</v>
      </c>
      <c r="C1860" t="s">
        <v>25239</v>
      </c>
      <c r="D1860" t="s">
        <v>25245</v>
      </c>
      <c r="E1860" t="s">
        <v>25253</v>
      </c>
      <c r="I1860">
        <v>6.7</v>
      </c>
    </row>
    <row r="1861" spans="1:9" x14ac:dyDescent="0.3">
      <c r="A1861" t="s">
        <v>5693</v>
      </c>
      <c r="B1861" t="s">
        <v>5960</v>
      </c>
      <c r="C1861" t="s">
        <v>25250</v>
      </c>
      <c r="D1861" t="s">
        <v>25251</v>
      </c>
      <c r="I1861">
        <v>7.8</v>
      </c>
    </row>
    <row r="1862" spans="1:9" x14ac:dyDescent="0.3">
      <c r="A1862" t="s">
        <v>5321</v>
      </c>
      <c r="B1862" t="s">
        <v>5389</v>
      </c>
      <c r="C1862" t="s">
        <v>25253</v>
      </c>
      <c r="D1862" t="s">
        <v>25250</v>
      </c>
      <c r="E1862" t="s">
        <v>25242</v>
      </c>
      <c r="I1862">
        <v>6.5</v>
      </c>
    </row>
    <row r="1863" spans="1:9" x14ac:dyDescent="0.3">
      <c r="A1863" t="s">
        <v>5319</v>
      </c>
      <c r="B1863" t="s">
        <v>5389</v>
      </c>
      <c r="C1863" t="s">
        <v>25245</v>
      </c>
      <c r="D1863" t="s">
        <v>25253</v>
      </c>
      <c r="E1863" t="s">
        <v>25242</v>
      </c>
      <c r="I1863">
        <v>6.1</v>
      </c>
    </row>
    <row r="1864" spans="1:9" x14ac:dyDescent="0.3">
      <c r="A1864" t="s">
        <v>5558</v>
      </c>
      <c r="B1864" t="s">
        <v>5558</v>
      </c>
      <c r="I1864">
        <v>8.1</v>
      </c>
    </row>
    <row r="1865" spans="1:9" x14ac:dyDescent="0.3">
      <c r="A1865" t="s">
        <v>5314</v>
      </c>
      <c r="B1865" t="s">
        <v>5359</v>
      </c>
      <c r="C1865" t="s">
        <v>25244</v>
      </c>
      <c r="D1865" t="s">
        <v>25245</v>
      </c>
      <c r="E1865" t="s">
        <v>25246</v>
      </c>
      <c r="F1865" t="s">
        <v>25240</v>
      </c>
      <c r="I1865">
        <v>5.2</v>
      </c>
    </row>
    <row r="1866" spans="1:9" x14ac:dyDescent="0.3">
      <c r="A1866" t="s">
        <v>5352</v>
      </c>
      <c r="B1866" t="s">
        <v>5359</v>
      </c>
      <c r="C1866" t="s">
        <v>25244</v>
      </c>
      <c r="D1866" t="s">
        <v>25245</v>
      </c>
      <c r="E1866" t="s">
        <v>25246</v>
      </c>
      <c r="F1866" t="s">
        <v>25240</v>
      </c>
      <c r="G1866" t="s">
        <v>25247</v>
      </c>
      <c r="I1866">
        <v>5.6</v>
      </c>
    </row>
    <row r="1867" spans="1:9" x14ac:dyDescent="0.3">
      <c r="A1867" t="s">
        <v>5461</v>
      </c>
      <c r="B1867" t="s">
        <v>5389</v>
      </c>
      <c r="C1867" t="s">
        <v>25245</v>
      </c>
      <c r="I1867">
        <v>5.8</v>
      </c>
    </row>
    <row r="1868" spans="1:9" x14ac:dyDescent="0.3">
      <c r="A1868" t="s">
        <v>5819</v>
      </c>
      <c r="B1868" t="s">
        <v>5447</v>
      </c>
      <c r="C1868" t="s">
        <v>25250</v>
      </c>
      <c r="D1868" t="s">
        <v>25246</v>
      </c>
      <c r="E1868" t="s">
        <v>25243</v>
      </c>
      <c r="I1868">
        <v>6.6</v>
      </c>
    </row>
    <row r="1869" spans="1:9" x14ac:dyDescent="0.3">
      <c r="A1869" t="s">
        <v>5321</v>
      </c>
      <c r="B1869" t="s">
        <v>5389</v>
      </c>
      <c r="C1869" t="s">
        <v>25253</v>
      </c>
      <c r="D1869" t="s">
        <v>25250</v>
      </c>
      <c r="E1869" t="s">
        <v>25242</v>
      </c>
      <c r="I1869">
        <v>6.6</v>
      </c>
    </row>
    <row r="1870" spans="1:9" x14ac:dyDescent="0.3">
      <c r="A1870" t="s">
        <v>5417</v>
      </c>
      <c r="B1870" t="s">
        <v>5447</v>
      </c>
      <c r="C1870" t="s">
        <v>25243</v>
      </c>
      <c r="I1870">
        <v>5.5</v>
      </c>
    </row>
    <row r="1871" spans="1:9" x14ac:dyDescent="0.3">
      <c r="A1871" t="s">
        <v>5447</v>
      </c>
      <c r="B1871" t="s">
        <v>5447</v>
      </c>
      <c r="I1871">
        <v>5.5</v>
      </c>
    </row>
    <row r="1872" spans="1:9" x14ac:dyDescent="0.3">
      <c r="A1872" t="s">
        <v>5413</v>
      </c>
      <c r="B1872" t="s">
        <v>5960</v>
      </c>
      <c r="C1872" t="s">
        <v>25250</v>
      </c>
      <c r="D1872" t="s">
        <v>25252</v>
      </c>
      <c r="I1872">
        <v>7</v>
      </c>
    </row>
    <row r="1873" spans="1:9" x14ac:dyDescent="0.3">
      <c r="A1873" t="s">
        <v>5839</v>
      </c>
      <c r="B1873" t="s">
        <v>5558</v>
      </c>
      <c r="C1873" t="s">
        <v>25243</v>
      </c>
      <c r="D1873" t="s">
        <v>25241</v>
      </c>
      <c r="I1873">
        <v>6.5</v>
      </c>
    </row>
    <row r="1874" spans="1:9" x14ac:dyDescent="0.3">
      <c r="A1874" t="s">
        <v>5819</v>
      </c>
      <c r="B1874" t="s">
        <v>5447</v>
      </c>
      <c r="C1874" t="s">
        <v>25250</v>
      </c>
      <c r="D1874" t="s">
        <v>25246</v>
      </c>
      <c r="E1874" t="s">
        <v>25243</v>
      </c>
      <c r="I1874">
        <v>5.8</v>
      </c>
    </row>
    <row r="1875" spans="1:9" x14ac:dyDescent="0.3">
      <c r="A1875" t="s">
        <v>5714</v>
      </c>
      <c r="B1875" t="s">
        <v>5714</v>
      </c>
      <c r="I1875">
        <v>5.6</v>
      </c>
    </row>
    <row r="1876" spans="1:9" x14ac:dyDescent="0.3">
      <c r="A1876" t="s">
        <v>5417</v>
      </c>
      <c r="B1876" t="s">
        <v>5447</v>
      </c>
      <c r="C1876" t="s">
        <v>25243</v>
      </c>
      <c r="I1876">
        <v>5.6</v>
      </c>
    </row>
    <row r="1877" spans="1:9" x14ac:dyDescent="0.3">
      <c r="A1877" t="s">
        <v>5321</v>
      </c>
      <c r="B1877" t="s">
        <v>5389</v>
      </c>
      <c r="C1877" t="s">
        <v>25253</v>
      </c>
      <c r="D1877" t="s">
        <v>25250</v>
      </c>
      <c r="E1877" t="s">
        <v>25242</v>
      </c>
      <c r="I1877">
        <v>5.8</v>
      </c>
    </row>
    <row r="1878" spans="1:9" x14ac:dyDescent="0.3">
      <c r="A1878" t="s">
        <v>5310</v>
      </c>
      <c r="B1878" t="s">
        <v>5558</v>
      </c>
      <c r="C1878" t="s">
        <v>25243</v>
      </c>
      <c r="I1878">
        <v>7.6</v>
      </c>
    </row>
    <row r="1879" spans="1:9" x14ac:dyDescent="0.3">
      <c r="A1879" t="s">
        <v>5417</v>
      </c>
      <c r="B1879" t="s">
        <v>5447</v>
      </c>
      <c r="C1879" t="s">
        <v>25243</v>
      </c>
      <c r="I1879">
        <v>6.4</v>
      </c>
    </row>
    <row r="1880" spans="1:9" x14ac:dyDescent="0.3">
      <c r="A1880" t="s">
        <v>5528</v>
      </c>
      <c r="B1880" t="s">
        <v>5447</v>
      </c>
      <c r="C1880" t="s">
        <v>25246</v>
      </c>
      <c r="I1880">
        <v>6.3</v>
      </c>
    </row>
    <row r="1881" spans="1:9" x14ac:dyDescent="0.3">
      <c r="A1881" t="s">
        <v>5685</v>
      </c>
      <c r="B1881" t="s">
        <v>5389</v>
      </c>
      <c r="C1881" t="s">
        <v>25239</v>
      </c>
      <c r="D1881" t="s">
        <v>25254</v>
      </c>
      <c r="E1881" t="s">
        <v>25242</v>
      </c>
      <c r="I1881">
        <v>4.5999999999999996</v>
      </c>
    </row>
    <row r="1882" spans="1:9" x14ac:dyDescent="0.3">
      <c r="A1882" t="s">
        <v>5459</v>
      </c>
      <c r="B1882" t="s">
        <v>25258</v>
      </c>
      <c r="C1882" t="s">
        <v>25250</v>
      </c>
      <c r="D1882" t="s">
        <v>25242</v>
      </c>
      <c r="I1882">
        <v>6.5</v>
      </c>
    </row>
    <row r="1883" spans="1:9" x14ac:dyDescent="0.3">
      <c r="A1883" t="s">
        <v>5704</v>
      </c>
      <c r="B1883" t="s">
        <v>5558</v>
      </c>
      <c r="C1883" t="s">
        <v>25259</v>
      </c>
      <c r="I1883">
        <v>7.5</v>
      </c>
    </row>
    <row r="1884" spans="1:9" x14ac:dyDescent="0.3">
      <c r="A1884" t="s">
        <v>5693</v>
      </c>
      <c r="B1884" t="s">
        <v>5960</v>
      </c>
      <c r="C1884" t="s">
        <v>25250</v>
      </c>
      <c r="D1884" t="s">
        <v>25251</v>
      </c>
      <c r="I1884">
        <v>7.5</v>
      </c>
    </row>
    <row r="1885" spans="1:9" x14ac:dyDescent="0.3">
      <c r="A1885" t="s">
        <v>5840</v>
      </c>
      <c r="B1885" t="s">
        <v>5447</v>
      </c>
      <c r="C1885" t="s">
        <v>25240</v>
      </c>
      <c r="D1885" t="s">
        <v>25254</v>
      </c>
      <c r="E1885" t="s">
        <v>25243</v>
      </c>
      <c r="I1885">
        <v>5.3</v>
      </c>
    </row>
    <row r="1886" spans="1:9" x14ac:dyDescent="0.3">
      <c r="A1886" t="s">
        <v>5364</v>
      </c>
      <c r="B1886" t="s">
        <v>5389</v>
      </c>
      <c r="C1886" t="s">
        <v>25250</v>
      </c>
      <c r="D1886" t="s">
        <v>25251</v>
      </c>
      <c r="E1886" t="s">
        <v>25255</v>
      </c>
      <c r="I1886">
        <v>7.5</v>
      </c>
    </row>
    <row r="1887" spans="1:9" x14ac:dyDescent="0.3">
      <c r="A1887" t="s">
        <v>5841</v>
      </c>
      <c r="B1887" t="s">
        <v>5447</v>
      </c>
      <c r="C1887" t="s">
        <v>25246</v>
      </c>
      <c r="D1887" t="s">
        <v>25259</v>
      </c>
      <c r="I1887">
        <v>3.3</v>
      </c>
    </row>
    <row r="1888" spans="1:9" x14ac:dyDescent="0.3">
      <c r="A1888" t="s">
        <v>5447</v>
      </c>
      <c r="B1888" t="s">
        <v>5447</v>
      </c>
      <c r="I1888">
        <v>5.7</v>
      </c>
    </row>
    <row r="1889" spans="1:9" x14ac:dyDescent="0.3">
      <c r="A1889" t="s">
        <v>5842</v>
      </c>
      <c r="B1889" t="s">
        <v>5389</v>
      </c>
      <c r="C1889" t="s">
        <v>25245</v>
      </c>
      <c r="D1889" t="s">
        <v>25259</v>
      </c>
      <c r="I1889">
        <v>3.5</v>
      </c>
    </row>
    <row r="1890" spans="1:9" x14ac:dyDescent="0.3">
      <c r="A1890" t="s">
        <v>5442</v>
      </c>
      <c r="B1890" t="s">
        <v>25258</v>
      </c>
      <c r="C1890" t="s">
        <v>25250</v>
      </c>
      <c r="I1890">
        <v>9.3000000000000007</v>
      </c>
    </row>
    <row r="1891" spans="1:9" x14ac:dyDescent="0.3">
      <c r="A1891" t="s">
        <v>5843</v>
      </c>
      <c r="B1891" t="s">
        <v>5359</v>
      </c>
      <c r="C1891" t="s">
        <v>25245</v>
      </c>
      <c r="D1891" t="s">
        <v>25253</v>
      </c>
      <c r="I1891">
        <v>4.8</v>
      </c>
    </row>
    <row r="1892" spans="1:9" x14ac:dyDescent="0.3">
      <c r="A1892" t="s">
        <v>5588</v>
      </c>
      <c r="B1892" t="s">
        <v>5447</v>
      </c>
      <c r="C1892" t="s">
        <v>25252</v>
      </c>
      <c r="I1892">
        <v>6.9</v>
      </c>
    </row>
    <row r="1893" spans="1:9" x14ac:dyDescent="0.3">
      <c r="A1893" t="s">
        <v>5459</v>
      </c>
      <c r="B1893" t="s">
        <v>25258</v>
      </c>
      <c r="C1893" t="s">
        <v>25250</v>
      </c>
      <c r="D1893" t="s">
        <v>25242</v>
      </c>
      <c r="I1893">
        <v>6</v>
      </c>
    </row>
    <row r="1894" spans="1:9" x14ac:dyDescent="0.3">
      <c r="A1894" t="s">
        <v>5558</v>
      </c>
      <c r="B1894" t="s">
        <v>5558</v>
      </c>
      <c r="I1894">
        <v>7.3</v>
      </c>
    </row>
    <row r="1895" spans="1:9" x14ac:dyDescent="0.3">
      <c r="A1895" t="s">
        <v>5757</v>
      </c>
      <c r="B1895" t="s">
        <v>5447</v>
      </c>
      <c r="C1895" t="s">
        <v>25250</v>
      </c>
      <c r="D1895" t="s">
        <v>25246</v>
      </c>
      <c r="E1895" t="s">
        <v>25252</v>
      </c>
      <c r="I1895">
        <v>6</v>
      </c>
    </row>
    <row r="1896" spans="1:9" x14ac:dyDescent="0.3">
      <c r="A1896" t="s">
        <v>5397</v>
      </c>
      <c r="B1896" t="s">
        <v>5447</v>
      </c>
      <c r="C1896" t="s">
        <v>25250</v>
      </c>
      <c r="D1896" t="s">
        <v>25243</v>
      </c>
      <c r="I1896">
        <v>6.6</v>
      </c>
    </row>
    <row r="1897" spans="1:9" x14ac:dyDescent="0.3">
      <c r="A1897" t="s">
        <v>5844</v>
      </c>
      <c r="B1897" t="s">
        <v>5960</v>
      </c>
      <c r="C1897" t="s">
        <v>25245</v>
      </c>
      <c r="D1897" t="s">
        <v>25250</v>
      </c>
      <c r="E1897" t="s">
        <v>25252</v>
      </c>
      <c r="I1897">
        <v>7.5</v>
      </c>
    </row>
    <row r="1898" spans="1:9" x14ac:dyDescent="0.3">
      <c r="A1898" t="s">
        <v>5579</v>
      </c>
      <c r="B1898" t="s">
        <v>5558</v>
      </c>
      <c r="C1898" t="s">
        <v>25252</v>
      </c>
      <c r="I1898">
        <v>6.9</v>
      </c>
    </row>
    <row r="1899" spans="1:9" x14ac:dyDescent="0.3">
      <c r="A1899" t="s">
        <v>5397</v>
      </c>
      <c r="B1899" t="s">
        <v>5447</v>
      </c>
      <c r="C1899" t="s">
        <v>25250</v>
      </c>
      <c r="D1899" t="s">
        <v>25243</v>
      </c>
      <c r="I1899">
        <v>6.8</v>
      </c>
    </row>
    <row r="1900" spans="1:9" x14ac:dyDescent="0.3">
      <c r="A1900" t="s">
        <v>5674</v>
      </c>
      <c r="B1900" t="s">
        <v>5558</v>
      </c>
      <c r="C1900" t="s">
        <v>25243</v>
      </c>
      <c r="D1900" t="s">
        <v>25255</v>
      </c>
      <c r="I1900">
        <v>6.3</v>
      </c>
    </row>
    <row r="1901" spans="1:9" x14ac:dyDescent="0.3">
      <c r="A1901" t="s">
        <v>5480</v>
      </c>
      <c r="B1901" t="s">
        <v>5389</v>
      </c>
      <c r="C1901" t="s">
        <v>25253</v>
      </c>
      <c r="D1901" t="s">
        <v>25250</v>
      </c>
      <c r="E1901" t="s">
        <v>25248</v>
      </c>
      <c r="F1901" t="s">
        <v>25242</v>
      </c>
      <c r="I1901">
        <v>6.4</v>
      </c>
    </row>
    <row r="1902" spans="1:9" x14ac:dyDescent="0.3">
      <c r="A1902" t="s">
        <v>5845</v>
      </c>
      <c r="B1902" t="s">
        <v>5385</v>
      </c>
      <c r="C1902" t="s">
        <v>25254</v>
      </c>
      <c r="D1902" t="s">
        <v>25242</v>
      </c>
      <c r="I1902">
        <v>5.6</v>
      </c>
    </row>
    <row r="1903" spans="1:9" x14ac:dyDescent="0.3">
      <c r="A1903" t="s">
        <v>5316</v>
      </c>
      <c r="B1903" t="s">
        <v>5389</v>
      </c>
      <c r="C1903" t="s">
        <v>25253</v>
      </c>
      <c r="D1903" t="s">
        <v>25242</v>
      </c>
      <c r="I1903">
        <v>6.3</v>
      </c>
    </row>
    <row r="1904" spans="1:9" x14ac:dyDescent="0.3">
      <c r="A1904" t="s">
        <v>5846</v>
      </c>
      <c r="B1904" t="s">
        <v>5447</v>
      </c>
      <c r="C1904" t="s">
        <v>25250</v>
      </c>
      <c r="D1904" t="s">
        <v>25243</v>
      </c>
      <c r="E1904" t="s">
        <v>25242</v>
      </c>
      <c r="I1904">
        <v>7.3</v>
      </c>
    </row>
    <row r="1905" spans="1:9" x14ac:dyDescent="0.3">
      <c r="A1905" t="s">
        <v>5447</v>
      </c>
      <c r="B1905" t="s">
        <v>5447</v>
      </c>
      <c r="I1905">
        <v>6.6</v>
      </c>
    </row>
    <row r="1906" spans="1:9" x14ac:dyDescent="0.3">
      <c r="A1906" t="s">
        <v>5316</v>
      </c>
      <c r="B1906" t="s">
        <v>5389</v>
      </c>
      <c r="C1906" t="s">
        <v>25253</v>
      </c>
      <c r="D1906" t="s">
        <v>25242</v>
      </c>
      <c r="I1906">
        <v>4.5999999999999996</v>
      </c>
    </row>
    <row r="1907" spans="1:9" x14ac:dyDescent="0.3">
      <c r="A1907" t="s">
        <v>5847</v>
      </c>
      <c r="B1907" t="s">
        <v>5359</v>
      </c>
      <c r="C1907" t="s">
        <v>25245</v>
      </c>
      <c r="D1907" t="s">
        <v>25246</v>
      </c>
      <c r="E1907" t="s">
        <v>25243</v>
      </c>
      <c r="I1907">
        <v>5.0999999999999996</v>
      </c>
    </row>
    <row r="1908" spans="1:9" x14ac:dyDescent="0.3">
      <c r="A1908" t="s">
        <v>5558</v>
      </c>
      <c r="B1908" t="s">
        <v>5558</v>
      </c>
      <c r="I1908">
        <v>5.6</v>
      </c>
    </row>
    <row r="1909" spans="1:9" x14ac:dyDescent="0.3">
      <c r="A1909" t="s">
        <v>5848</v>
      </c>
      <c r="B1909" t="s">
        <v>5359</v>
      </c>
      <c r="C1909" t="s">
        <v>25246</v>
      </c>
      <c r="D1909" t="s">
        <v>25240</v>
      </c>
      <c r="E1909" t="s">
        <v>25247</v>
      </c>
      <c r="I1909">
        <v>5.3</v>
      </c>
    </row>
    <row r="1910" spans="1:9" x14ac:dyDescent="0.3">
      <c r="A1910" t="s">
        <v>5475</v>
      </c>
      <c r="B1910" t="s">
        <v>5558</v>
      </c>
      <c r="C1910" t="s">
        <v>25251</v>
      </c>
      <c r="D1910" t="s">
        <v>25252</v>
      </c>
      <c r="I1910">
        <v>7.5</v>
      </c>
    </row>
    <row r="1911" spans="1:9" x14ac:dyDescent="0.3">
      <c r="A1911" t="s">
        <v>5554</v>
      </c>
      <c r="B1911" t="s">
        <v>5558</v>
      </c>
      <c r="C1911" t="s">
        <v>25240</v>
      </c>
      <c r="D1911" t="s">
        <v>25248</v>
      </c>
      <c r="E1911" t="s">
        <v>25242</v>
      </c>
      <c r="I1911">
        <v>5.6</v>
      </c>
    </row>
    <row r="1912" spans="1:9" x14ac:dyDescent="0.3">
      <c r="A1912" t="s">
        <v>5714</v>
      </c>
      <c r="B1912" t="s">
        <v>5714</v>
      </c>
      <c r="I1912">
        <v>5.9</v>
      </c>
    </row>
    <row r="1913" spans="1:9" x14ac:dyDescent="0.3">
      <c r="A1913" t="s">
        <v>5397</v>
      </c>
      <c r="B1913" t="s">
        <v>5447</v>
      </c>
      <c r="C1913" t="s">
        <v>25250</v>
      </c>
      <c r="D1913" t="s">
        <v>25243</v>
      </c>
      <c r="I1913">
        <v>4.7</v>
      </c>
    </row>
    <row r="1914" spans="1:9" x14ac:dyDescent="0.3">
      <c r="A1914" t="s">
        <v>5526</v>
      </c>
      <c r="B1914" t="s">
        <v>5714</v>
      </c>
      <c r="C1914" t="s">
        <v>25248</v>
      </c>
      <c r="D1914" t="s">
        <v>25242</v>
      </c>
      <c r="I1914">
        <v>4.8</v>
      </c>
    </row>
    <row r="1915" spans="1:9" x14ac:dyDescent="0.3">
      <c r="A1915" t="s">
        <v>5397</v>
      </c>
      <c r="B1915" t="s">
        <v>5447</v>
      </c>
      <c r="C1915" t="s">
        <v>25250</v>
      </c>
      <c r="D1915" t="s">
        <v>25243</v>
      </c>
      <c r="I1915">
        <v>6.8</v>
      </c>
    </row>
    <row r="1916" spans="1:9" x14ac:dyDescent="0.3">
      <c r="A1916" t="s">
        <v>5502</v>
      </c>
      <c r="B1916" t="s">
        <v>5389</v>
      </c>
      <c r="C1916" t="s">
        <v>25253</v>
      </c>
      <c r="D1916" t="s">
        <v>25248</v>
      </c>
      <c r="E1916" t="s">
        <v>25243</v>
      </c>
      <c r="F1916" t="s">
        <v>25242</v>
      </c>
      <c r="I1916">
        <v>5.4</v>
      </c>
    </row>
    <row r="1917" spans="1:9" x14ac:dyDescent="0.3">
      <c r="A1917" t="s">
        <v>5363</v>
      </c>
      <c r="B1917" t="s">
        <v>5447</v>
      </c>
      <c r="C1917" t="s">
        <v>25253</v>
      </c>
      <c r="I1917">
        <v>5.0999999999999996</v>
      </c>
    </row>
    <row r="1918" spans="1:9" x14ac:dyDescent="0.3">
      <c r="A1918" t="s">
        <v>5849</v>
      </c>
      <c r="B1918" t="s">
        <v>5960</v>
      </c>
      <c r="C1918" t="s">
        <v>25253</v>
      </c>
      <c r="D1918" t="s">
        <v>25250</v>
      </c>
      <c r="E1918" t="s">
        <v>25251</v>
      </c>
      <c r="F1918" t="s">
        <v>25242</v>
      </c>
      <c r="I1918">
        <v>7</v>
      </c>
    </row>
    <row r="1919" spans="1:9" x14ac:dyDescent="0.3">
      <c r="A1919" t="s">
        <v>5447</v>
      </c>
      <c r="B1919" t="s">
        <v>5447</v>
      </c>
      <c r="I1919">
        <v>6.7</v>
      </c>
    </row>
    <row r="1920" spans="1:9" x14ac:dyDescent="0.3">
      <c r="A1920" t="s">
        <v>5668</v>
      </c>
      <c r="B1920" t="s">
        <v>5714</v>
      </c>
      <c r="C1920" t="s">
        <v>25242</v>
      </c>
      <c r="I1920">
        <v>4</v>
      </c>
    </row>
    <row r="1921" spans="1:9" x14ac:dyDescent="0.3">
      <c r="A1921" t="s">
        <v>5558</v>
      </c>
      <c r="B1921" t="s">
        <v>5558</v>
      </c>
      <c r="I1921">
        <v>7.3</v>
      </c>
    </row>
    <row r="1922" spans="1:9" x14ac:dyDescent="0.3">
      <c r="A1922" t="s">
        <v>5579</v>
      </c>
      <c r="B1922" t="s">
        <v>5558</v>
      </c>
      <c r="C1922" t="s">
        <v>25252</v>
      </c>
      <c r="I1922">
        <v>6.8</v>
      </c>
    </row>
    <row r="1923" spans="1:9" x14ac:dyDescent="0.3">
      <c r="A1923" t="s">
        <v>5470</v>
      </c>
      <c r="B1923" t="s">
        <v>5389</v>
      </c>
      <c r="C1923" t="s">
        <v>25254</v>
      </c>
      <c r="D1923" t="s">
        <v>25241</v>
      </c>
      <c r="E1923" t="s">
        <v>25242</v>
      </c>
      <c r="I1923">
        <v>6.1</v>
      </c>
    </row>
    <row r="1924" spans="1:9" x14ac:dyDescent="0.3">
      <c r="A1924" t="s">
        <v>5850</v>
      </c>
      <c r="B1924" t="s">
        <v>25258</v>
      </c>
      <c r="C1924" t="s">
        <v>25250</v>
      </c>
      <c r="D1924" t="s">
        <v>25251</v>
      </c>
      <c r="I1924">
        <v>7</v>
      </c>
    </row>
    <row r="1925" spans="1:9" x14ac:dyDescent="0.3">
      <c r="A1925" t="s">
        <v>5413</v>
      </c>
      <c r="B1925" t="s">
        <v>5960</v>
      </c>
      <c r="C1925" t="s">
        <v>25250</v>
      </c>
      <c r="D1925" t="s">
        <v>25252</v>
      </c>
      <c r="I1925">
        <v>7.1</v>
      </c>
    </row>
    <row r="1926" spans="1:9" x14ac:dyDescent="0.3">
      <c r="A1926" t="s">
        <v>5693</v>
      </c>
      <c r="B1926" t="s">
        <v>5960</v>
      </c>
      <c r="C1926" t="s">
        <v>25250</v>
      </c>
      <c r="D1926" t="s">
        <v>25251</v>
      </c>
      <c r="I1926">
        <v>6.9</v>
      </c>
    </row>
    <row r="1927" spans="1:9" x14ac:dyDescent="0.3">
      <c r="A1927" t="s">
        <v>5481</v>
      </c>
      <c r="B1927" t="s">
        <v>5389</v>
      </c>
      <c r="C1927" t="s">
        <v>25239</v>
      </c>
      <c r="D1927" t="s">
        <v>25245</v>
      </c>
      <c r="E1927" t="s">
        <v>25240</v>
      </c>
      <c r="I1927">
        <v>7.3</v>
      </c>
    </row>
    <row r="1928" spans="1:9" x14ac:dyDescent="0.3">
      <c r="A1928" t="s">
        <v>5417</v>
      </c>
      <c r="B1928" t="s">
        <v>5447</v>
      </c>
      <c r="C1928" t="s">
        <v>25243</v>
      </c>
      <c r="I1928">
        <v>6.3</v>
      </c>
    </row>
    <row r="1929" spans="1:9" x14ac:dyDescent="0.3">
      <c r="A1929" t="s">
        <v>5579</v>
      </c>
      <c r="B1929" t="s">
        <v>5558</v>
      </c>
      <c r="C1929" t="s">
        <v>25252</v>
      </c>
      <c r="I1929">
        <v>8.1999999999999993</v>
      </c>
    </row>
    <row r="1930" spans="1:9" x14ac:dyDescent="0.3">
      <c r="A1930" t="s">
        <v>5851</v>
      </c>
      <c r="B1930" t="s">
        <v>5960</v>
      </c>
      <c r="C1930" t="s">
        <v>25250</v>
      </c>
      <c r="D1930" t="s">
        <v>25242</v>
      </c>
      <c r="E1930" t="s">
        <v>25255</v>
      </c>
      <c r="I1930">
        <v>7.1</v>
      </c>
    </row>
    <row r="1931" spans="1:9" x14ac:dyDescent="0.3">
      <c r="A1931" t="s">
        <v>5446</v>
      </c>
      <c r="B1931" t="s">
        <v>5558</v>
      </c>
      <c r="C1931" t="s">
        <v>25251</v>
      </c>
      <c r="D1931" t="s">
        <v>25255</v>
      </c>
      <c r="I1931">
        <v>7.7</v>
      </c>
    </row>
    <row r="1932" spans="1:9" x14ac:dyDescent="0.3">
      <c r="A1932" t="s">
        <v>5557</v>
      </c>
      <c r="B1932" t="s">
        <v>5558</v>
      </c>
      <c r="C1932" t="s">
        <v>25255</v>
      </c>
      <c r="I1932">
        <v>6.5</v>
      </c>
    </row>
    <row r="1933" spans="1:9" x14ac:dyDescent="0.3">
      <c r="A1933" t="s">
        <v>5852</v>
      </c>
      <c r="B1933" t="s">
        <v>5558</v>
      </c>
      <c r="C1933" t="s">
        <v>25259</v>
      </c>
      <c r="D1933" t="s">
        <v>25248</v>
      </c>
      <c r="E1933" t="s">
        <v>25243</v>
      </c>
      <c r="F1933" t="s">
        <v>25242</v>
      </c>
      <c r="I1933">
        <v>4.9000000000000004</v>
      </c>
    </row>
    <row r="1934" spans="1:9" x14ac:dyDescent="0.3">
      <c r="A1934" t="s">
        <v>5440</v>
      </c>
      <c r="B1934" t="s">
        <v>5558</v>
      </c>
      <c r="C1934" t="s">
        <v>25248</v>
      </c>
      <c r="D1934" t="s">
        <v>25242</v>
      </c>
      <c r="I1934">
        <v>6.4</v>
      </c>
    </row>
    <row r="1935" spans="1:9" x14ac:dyDescent="0.3">
      <c r="A1935" t="s">
        <v>5668</v>
      </c>
      <c r="B1935" t="s">
        <v>5714</v>
      </c>
      <c r="C1935" t="s">
        <v>25242</v>
      </c>
      <c r="I1935">
        <v>5.9</v>
      </c>
    </row>
    <row r="1936" spans="1:9" x14ac:dyDescent="0.3">
      <c r="A1936" t="s">
        <v>5397</v>
      </c>
      <c r="B1936" t="s">
        <v>5447</v>
      </c>
      <c r="C1936" t="s">
        <v>25250</v>
      </c>
      <c r="D1936" t="s">
        <v>25243</v>
      </c>
      <c r="I1936">
        <v>6.2</v>
      </c>
    </row>
    <row r="1937" spans="1:9" x14ac:dyDescent="0.3">
      <c r="A1937" t="s">
        <v>5358</v>
      </c>
      <c r="B1937" t="s">
        <v>5389</v>
      </c>
      <c r="C1937" t="s">
        <v>25250</v>
      </c>
      <c r="D1937" t="s">
        <v>25242</v>
      </c>
      <c r="I1937">
        <v>5.8</v>
      </c>
    </row>
    <row r="1938" spans="1:9" x14ac:dyDescent="0.3">
      <c r="A1938" t="s">
        <v>5491</v>
      </c>
      <c r="B1938" t="s">
        <v>5447</v>
      </c>
      <c r="C1938" t="s">
        <v>25250</v>
      </c>
      <c r="I1938">
        <v>6.7</v>
      </c>
    </row>
    <row r="1939" spans="1:9" x14ac:dyDescent="0.3">
      <c r="A1939" t="s">
        <v>5321</v>
      </c>
      <c r="B1939" t="s">
        <v>5389</v>
      </c>
      <c r="C1939" t="s">
        <v>25253</v>
      </c>
      <c r="D1939" t="s">
        <v>25250</v>
      </c>
      <c r="E1939" t="s">
        <v>25242</v>
      </c>
      <c r="I1939">
        <v>5.9</v>
      </c>
    </row>
    <row r="1940" spans="1:9" x14ac:dyDescent="0.3">
      <c r="A1940" t="s">
        <v>5742</v>
      </c>
      <c r="B1940" t="s">
        <v>5359</v>
      </c>
      <c r="C1940" t="s">
        <v>25250</v>
      </c>
      <c r="I1940">
        <v>7.3</v>
      </c>
    </row>
    <row r="1941" spans="1:9" x14ac:dyDescent="0.3">
      <c r="A1941" t="s">
        <v>5306</v>
      </c>
      <c r="B1941" t="s">
        <v>5359</v>
      </c>
      <c r="C1941" t="s">
        <v>25240</v>
      </c>
      <c r="I1941">
        <v>4.8</v>
      </c>
    </row>
    <row r="1942" spans="1:9" x14ac:dyDescent="0.3">
      <c r="A1942" t="s">
        <v>5569</v>
      </c>
      <c r="B1942" t="s">
        <v>5389</v>
      </c>
      <c r="C1942" t="s">
        <v>25245</v>
      </c>
      <c r="D1942" t="s">
        <v>25253</v>
      </c>
      <c r="E1942" t="s">
        <v>25250</v>
      </c>
      <c r="F1942" t="s">
        <v>25242</v>
      </c>
      <c r="I1942">
        <v>4.0999999999999996</v>
      </c>
    </row>
    <row r="1943" spans="1:9" x14ac:dyDescent="0.3">
      <c r="A1943" t="s">
        <v>5417</v>
      </c>
      <c r="B1943" t="s">
        <v>5447</v>
      </c>
      <c r="C1943" t="s">
        <v>25243</v>
      </c>
      <c r="I1943">
        <v>4.9000000000000004</v>
      </c>
    </row>
    <row r="1944" spans="1:9" x14ac:dyDescent="0.3">
      <c r="A1944" t="s">
        <v>5413</v>
      </c>
      <c r="B1944" t="s">
        <v>5960</v>
      </c>
      <c r="C1944" t="s">
        <v>25250</v>
      </c>
      <c r="D1944" t="s">
        <v>25252</v>
      </c>
      <c r="I1944">
        <v>7.9</v>
      </c>
    </row>
    <row r="1945" spans="1:9" x14ac:dyDescent="0.3">
      <c r="A1945" t="s">
        <v>5770</v>
      </c>
      <c r="B1945" t="s">
        <v>5389</v>
      </c>
      <c r="C1945" t="s">
        <v>25239</v>
      </c>
      <c r="D1945" t="s">
        <v>25253</v>
      </c>
      <c r="E1945" t="s">
        <v>25250</v>
      </c>
      <c r="F1945" t="s">
        <v>25242</v>
      </c>
      <c r="I1945">
        <v>5.6</v>
      </c>
    </row>
    <row r="1946" spans="1:9" x14ac:dyDescent="0.3">
      <c r="A1946" t="s">
        <v>5438</v>
      </c>
      <c r="B1946" t="s">
        <v>5389</v>
      </c>
      <c r="C1946" t="s">
        <v>25245</v>
      </c>
      <c r="D1946" t="s">
        <v>25241</v>
      </c>
      <c r="I1946">
        <v>5.2</v>
      </c>
    </row>
    <row r="1947" spans="1:9" x14ac:dyDescent="0.3">
      <c r="A1947" t="s">
        <v>5363</v>
      </c>
      <c r="B1947" t="s">
        <v>5447</v>
      </c>
      <c r="C1947" t="s">
        <v>25253</v>
      </c>
      <c r="I1947">
        <v>4.0999999999999996</v>
      </c>
    </row>
    <row r="1948" spans="1:9" x14ac:dyDescent="0.3">
      <c r="A1948" t="s">
        <v>5469</v>
      </c>
      <c r="B1948" t="s">
        <v>5558</v>
      </c>
      <c r="C1948" t="s">
        <v>25248</v>
      </c>
      <c r="D1948" t="s">
        <v>25241</v>
      </c>
      <c r="E1948" t="s">
        <v>25242</v>
      </c>
      <c r="I1948">
        <v>6.6</v>
      </c>
    </row>
    <row r="1949" spans="1:9" x14ac:dyDescent="0.3">
      <c r="A1949" t="s">
        <v>5853</v>
      </c>
      <c r="B1949" t="s">
        <v>5389</v>
      </c>
      <c r="C1949" t="s">
        <v>25239</v>
      </c>
      <c r="D1949" t="s">
        <v>25240</v>
      </c>
      <c r="E1949" t="s">
        <v>25254</v>
      </c>
      <c r="I1949">
        <v>2.9</v>
      </c>
    </row>
    <row r="1950" spans="1:9" x14ac:dyDescent="0.3">
      <c r="A1950" t="s">
        <v>5491</v>
      </c>
      <c r="B1950" t="s">
        <v>5447</v>
      </c>
      <c r="C1950" t="s">
        <v>25250</v>
      </c>
      <c r="I1950">
        <v>7.2</v>
      </c>
    </row>
    <row r="1951" spans="1:9" x14ac:dyDescent="0.3">
      <c r="A1951" t="s">
        <v>5462</v>
      </c>
      <c r="B1951" t="s">
        <v>25258</v>
      </c>
      <c r="C1951" t="s">
        <v>25250</v>
      </c>
      <c r="D1951" t="s">
        <v>25248</v>
      </c>
      <c r="E1951" t="s">
        <v>25242</v>
      </c>
      <c r="I1951">
        <v>6.5</v>
      </c>
    </row>
    <row r="1952" spans="1:9" x14ac:dyDescent="0.3">
      <c r="A1952" t="s">
        <v>5385</v>
      </c>
      <c r="B1952" t="s">
        <v>5385</v>
      </c>
      <c r="I1952">
        <v>6.8</v>
      </c>
    </row>
    <row r="1953" spans="1:9" x14ac:dyDescent="0.3">
      <c r="A1953" t="s">
        <v>5413</v>
      </c>
      <c r="B1953" t="s">
        <v>5960</v>
      </c>
      <c r="C1953" t="s">
        <v>25250</v>
      </c>
      <c r="D1953" t="s">
        <v>25252</v>
      </c>
      <c r="I1953">
        <v>7.2</v>
      </c>
    </row>
    <row r="1954" spans="1:9" x14ac:dyDescent="0.3">
      <c r="A1954" t="s">
        <v>5558</v>
      </c>
      <c r="B1954" t="s">
        <v>5558</v>
      </c>
      <c r="I1954">
        <v>6.8</v>
      </c>
    </row>
    <row r="1955" spans="1:9" x14ac:dyDescent="0.3">
      <c r="A1955" t="s">
        <v>5854</v>
      </c>
      <c r="B1955" t="s">
        <v>25258</v>
      </c>
      <c r="C1955" t="s">
        <v>25250</v>
      </c>
      <c r="D1955" t="s">
        <v>25248</v>
      </c>
      <c r="E1955" t="s">
        <v>25243</v>
      </c>
      <c r="I1955">
        <v>7.8</v>
      </c>
    </row>
    <row r="1956" spans="1:9" x14ac:dyDescent="0.3">
      <c r="A1956" t="s">
        <v>5442</v>
      </c>
      <c r="B1956" t="s">
        <v>25258</v>
      </c>
      <c r="C1956" t="s">
        <v>25250</v>
      </c>
      <c r="I1956">
        <v>6.7</v>
      </c>
    </row>
    <row r="1957" spans="1:9" x14ac:dyDescent="0.3">
      <c r="A1957" t="s">
        <v>5514</v>
      </c>
      <c r="B1957" t="s">
        <v>5359</v>
      </c>
      <c r="C1957" t="s">
        <v>25244</v>
      </c>
      <c r="D1957" t="s">
        <v>25246</v>
      </c>
      <c r="I1957">
        <v>6.1</v>
      </c>
    </row>
    <row r="1958" spans="1:9" x14ac:dyDescent="0.3">
      <c r="A1958" t="s">
        <v>5491</v>
      </c>
      <c r="B1958" t="s">
        <v>5447</v>
      </c>
      <c r="C1958" t="s">
        <v>25250</v>
      </c>
      <c r="I1958">
        <v>7.1</v>
      </c>
    </row>
    <row r="1959" spans="1:9" x14ac:dyDescent="0.3">
      <c r="A1959" t="s">
        <v>5622</v>
      </c>
      <c r="B1959" t="s">
        <v>5447</v>
      </c>
      <c r="C1959" t="s">
        <v>25250</v>
      </c>
      <c r="D1959" t="s">
        <v>25243</v>
      </c>
      <c r="E1959" t="s">
        <v>25252</v>
      </c>
      <c r="I1959">
        <v>5.7</v>
      </c>
    </row>
    <row r="1960" spans="1:9" x14ac:dyDescent="0.3">
      <c r="A1960" t="s">
        <v>5546</v>
      </c>
      <c r="B1960" t="s">
        <v>5359</v>
      </c>
      <c r="C1960" t="s">
        <v>25244</v>
      </c>
      <c r="D1960" t="s">
        <v>25245</v>
      </c>
      <c r="I1960">
        <v>2.9</v>
      </c>
    </row>
    <row r="1961" spans="1:9" x14ac:dyDescent="0.3">
      <c r="A1961" t="s">
        <v>5322</v>
      </c>
      <c r="B1961" t="s">
        <v>5359</v>
      </c>
      <c r="C1961" t="s">
        <v>25244</v>
      </c>
      <c r="D1961" t="s">
        <v>25245</v>
      </c>
      <c r="E1961" t="s">
        <v>25246</v>
      </c>
      <c r="I1961">
        <v>5.2</v>
      </c>
    </row>
    <row r="1962" spans="1:9" x14ac:dyDescent="0.3">
      <c r="A1962" t="s">
        <v>5459</v>
      </c>
      <c r="B1962" t="s">
        <v>25258</v>
      </c>
      <c r="C1962" t="s">
        <v>25250</v>
      </c>
      <c r="D1962" t="s">
        <v>25242</v>
      </c>
      <c r="I1962">
        <v>5.3</v>
      </c>
    </row>
    <row r="1963" spans="1:9" x14ac:dyDescent="0.3">
      <c r="A1963" t="s">
        <v>5855</v>
      </c>
      <c r="B1963" t="s">
        <v>5389</v>
      </c>
      <c r="C1963" t="s">
        <v>25239</v>
      </c>
      <c r="D1963" t="s">
        <v>25251</v>
      </c>
      <c r="E1963" t="s">
        <v>25243</v>
      </c>
      <c r="I1963">
        <v>6.2</v>
      </c>
    </row>
    <row r="1964" spans="1:9" x14ac:dyDescent="0.3">
      <c r="A1964" t="s">
        <v>5364</v>
      </c>
      <c r="B1964" t="s">
        <v>5389</v>
      </c>
      <c r="C1964" t="s">
        <v>25250</v>
      </c>
      <c r="D1964" t="s">
        <v>25251</v>
      </c>
      <c r="E1964" t="s">
        <v>25255</v>
      </c>
      <c r="I1964">
        <v>7.3</v>
      </c>
    </row>
    <row r="1965" spans="1:9" x14ac:dyDescent="0.3">
      <c r="A1965" t="s">
        <v>5347</v>
      </c>
      <c r="B1965" t="s">
        <v>5389</v>
      </c>
      <c r="C1965" t="s">
        <v>25250</v>
      </c>
      <c r="I1965">
        <v>6.5</v>
      </c>
    </row>
    <row r="1966" spans="1:9" x14ac:dyDescent="0.3">
      <c r="A1966" t="s">
        <v>5297</v>
      </c>
      <c r="B1966" t="s">
        <v>5389</v>
      </c>
      <c r="C1966" t="s">
        <v>25242</v>
      </c>
      <c r="I1966">
        <v>4.0999999999999996</v>
      </c>
    </row>
    <row r="1967" spans="1:9" x14ac:dyDescent="0.3">
      <c r="A1967" t="s">
        <v>5310</v>
      </c>
      <c r="B1967" t="s">
        <v>5558</v>
      </c>
      <c r="C1967" t="s">
        <v>25243</v>
      </c>
      <c r="I1967">
        <v>7.7</v>
      </c>
    </row>
    <row r="1968" spans="1:9" x14ac:dyDescent="0.3">
      <c r="A1968" t="s">
        <v>5742</v>
      </c>
      <c r="B1968" t="s">
        <v>5359</v>
      </c>
      <c r="C1968" t="s">
        <v>25250</v>
      </c>
      <c r="I1968">
        <v>6.1</v>
      </c>
    </row>
    <row r="1969" spans="1:9" x14ac:dyDescent="0.3">
      <c r="A1969" t="s">
        <v>5435</v>
      </c>
      <c r="B1969" t="s">
        <v>5359</v>
      </c>
      <c r="C1969" t="s">
        <v>25245</v>
      </c>
      <c r="D1969" t="s">
        <v>25241</v>
      </c>
      <c r="I1969">
        <v>7.3</v>
      </c>
    </row>
    <row r="1970" spans="1:9" x14ac:dyDescent="0.3">
      <c r="A1970" t="s">
        <v>5579</v>
      </c>
      <c r="B1970" t="s">
        <v>5558</v>
      </c>
      <c r="C1970" t="s">
        <v>25252</v>
      </c>
      <c r="I1970">
        <v>7.2</v>
      </c>
    </row>
    <row r="1971" spans="1:9" x14ac:dyDescent="0.3">
      <c r="A1971" t="s">
        <v>5436</v>
      </c>
      <c r="B1971" t="s">
        <v>5389</v>
      </c>
      <c r="C1971" t="s">
        <v>25253</v>
      </c>
      <c r="D1971" t="s">
        <v>25252</v>
      </c>
      <c r="E1971" t="s">
        <v>25242</v>
      </c>
      <c r="I1971">
        <v>5.3</v>
      </c>
    </row>
    <row r="1972" spans="1:9" x14ac:dyDescent="0.3">
      <c r="A1972" t="s">
        <v>5652</v>
      </c>
      <c r="B1972" t="s">
        <v>5714</v>
      </c>
      <c r="C1972" t="s">
        <v>25248</v>
      </c>
      <c r="I1972">
        <v>6.1</v>
      </c>
    </row>
    <row r="1973" spans="1:9" x14ac:dyDescent="0.3">
      <c r="A1973" t="s">
        <v>5856</v>
      </c>
      <c r="B1973" t="s">
        <v>5389</v>
      </c>
      <c r="C1973" t="s">
        <v>25250</v>
      </c>
      <c r="D1973" t="s">
        <v>25249</v>
      </c>
      <c r="I1973">
        <v>5.8</v>
      </c>
    </row>
    <row r="1974" spans="1:9" x14ac:dyDescent="0.3">
      <c r="A1974" t="s">
        <v>5417</v>
      </c>
      <c r="B1974" t="s">
        <v>5447</v>
      </c>
      <c r="C1974" t="s">
        <v>25243</v>
      </c>
      <c r="I1974">
        <v>5.7</v>
      </c>
    </row>
    <row r="1975" spans="1:9" x14ac:dyDescent="0.3">
      <c r="A1975" t="s">
        <v>5363</v>
      </c>
      <c r="B1975" t="s">
        <v>5447</v>
      </c>
      <c r="C1975" t="s">
        <v>25253</v>
      </c>
      <c r="I1975">
        <v>6.7</v>
      </c>
    </row>
    <row r="1976" spans="1:9" x14ac:dyDescent="0.3">
      <c r="A1976" t="s">
        <v>5769</v>
      </c>
      <c r="B1976" t="s">
        <v>5558</v>
      </c>
      <c r="C1976" t="s">
        <v>25259</v>
      </c>
      <c r="D1976" t="s">
        <v>25243</v>
      </c>
      <c r="I1976">
        <v>6.5</v>
      </c>
    </row>
    <row r="1977" spans="1:9" x14ac:dyDescent="0.3">
      <c r="A1977" t="s">
        <v>5447</v>
      </c>
      <c r="B1977" t="s">
        <v>5447</v>
      </c>
      <c r="I1977">
        <v>7.2</v>
      </c>
    </row>
    <row r="1978" spans="1:9" x14ac:dyDescent="0.3">
      <c r="A1978" t="s">
        <v>5772</v>
      </c>
      <c r="B1978" t="s">
        <v>5447</v>
      </c>
      <c r="C1978" t="s">
        <v>25250</v>
      </c>
      <c r="D1978" t="s">
        <v>25240</v>
      </c>
      <c r="I1978">
        <v>7.6</v>
      </c>
    </row>
    <row r="1979" spans="1:9" x14ac:dyDescent="0.3">
      <c r="A1979" t="s">
        <v>5652</v>
      </c>
      <c r="B1979" t="s">
        <v>5714</v>
      </c>
      <c r="C1979" t="s">
        <v>25248</v>
      </c>
      <c r="I1979">
        <v>4.5999999999999996</v>
      </c>
    </row>
    <row r="1980" spans="1:9" x14ac:dyDescent="0.3">
      <c r="A1980" t="s">
        <v>5397</v>
      </c>
      <c r="B1980" t="s">
        <v>5447</v>
      </c>
      <c r="C1980" t="s">
        <v>25250</v>
      </c>
      <c r="D1980" t="s">
        <v>25243</v>
      </c>
      <c r="I1980">
        <v>6.9</v>
      </c>
    </row>
    <row r="1981" spans="1:9" x14ac:dyDescent="0.3">
      <c r="A1981" t="s">
        <v>5417</v>
      </c>
      <c r="B1981" t="s">
        <v>5447</v>
      </c>
      <c r="C1981" t="s">
        <v>25243</v>
      </c>
      <c r="I1981">
        <v>6.6</v>
      </c>
    </row>
    <row r="1982" spans="1:9" x14ac:dyDescent="0.3">
      <c r="A1982" t="s">
        <v>5823</v>
      </c>
      <c r="B1982" t="s">
        <v>5447</v>
      </c>
      <c r="C1982" t="s">
        <v>25253</v>
      </c>
      <c r="D1982" t="s">
        <v>25250</v>
      </c>
      <c r="I1982">
        <v>6.3</v>
      </c>
    </row>
    <row r="1983" spans="1:9" x14ac:dyDescent="0.3">
      <c r="A1983" t="s">
        <v>5857</v>
      </c>
      <c r="B1983" t="s">
        <v>5447</v>
      </c>
      <c r="C1983" t="s">
        <v>25255</v>
      </c>
      <c r="I1983">
        <v>6.2</v>
      </c>
    </row>
    <row r="1984" spans="1:9" x14ac:dyDescent="0.3">
      <c r="A1984" t="s">
        <v>5319</v>
      </c>
      <c r="B1984" t="s">
        <v>5389</v>
      </c>
      <c r="C1984" t="s">
        <v>25245</v>
      </c>
      <c r="D1984" t="s">
        <v>25253</v>
      </c>
      <c r="E1984" t="s">
        <v>25242</v>
      </c>
      <c r="I1984">
        <v>5.3</v>
      </c>
    </row>
    <row r="1985" spans="1:9" x14ac:dyDescent="0.3">
      <c r="A1985" t="s">
        <v>5405</v>
      </c>
      <c r="B1985" t="s">
        <v>5960</v>
      </c>
      <c r="C1985" t="s">
        <v>25250</v>
      </c>
      <c r="I1985">
        <v>7.3</v>
      </c>
    </row>
    <row r="1986" spans="1:9" x14ac:dyDescent="0.3">
      <c r="A1986" t="s">
        <v>5417</v>
      </c>
      <c r="B1986" t="s">
        <v>5447</v>
      </c>
      <c r="C1986" t="s">
        <v>25243</v>
      </c>
      <c r="I1986">
        <v>5.6</v>
      </c>
    </row>
    <row r="1987" spans="1:9" x14ac:dyDescent="0.3">
      <c r="A1987" t="s">
        <v>5858</v>
      </c>
      <c r="B1987" t="s">
        <v>5359</v>
      </c>
      <c r="C1987" t="s">
        <v>25245</v>
      </c>
      <c r="D1987" t="s">
        <v>25246</v>
      </c>
      <c r="E1987" t="s">
        <v>25240</v>
      </c>
      <c r="F1987" t="s">
        <v>25259</v>
      </c>
      <c r="G1987" t="s">
        <v>25241</v>
      </c>
      <c r="I1987">
        <v>6.2</v>
      </c>
    </row>
    <row r="1988" spans="1:9" x14ac:dyDescent="0.3">
      <c r="A1988" t="s">
        <v>5859</v>
      </c>
      <c r="B1988" t="s">
        <v>5359</v>
      </c>
      <c r="C1988" t="s">
        <v>25246</v>
      </c>
      <c r="D1988" t="s">
        <v>25240</v>
      </c>
      <c r="E1988" t="s">
        <v>25259</v>
      </c>
      <c r="F1988" t="s">
        <v>25247</v>
      </c>
      <c r="I1988">
        <v>5.2</v>
      </c>
    </row>
    <row r="1989" spans="1:9" x14ac:dyDescent="0.3">
      <c r="A1989" t="s">
        <v>5588</v>
      </c>
      <c r="B1989" t="s">
        <v>5447</v>
      </c>
      <c r="C1989" t="s">
        <v>25252</v>
      </c>
      <c r="I1989">
        <v>5.3</v>
      </c>
    </row>
    <row r="1990" spans="1:9" x14ac:dyDescent="0.3">
      <c r="A1990" t="s">
        <v>5707</v>
      </c>
      <c r="B1990" t="s">
        <v>5447</v>
      </c>
      <c r="C1990" t="s">
        <v>25250</v>
      </c>
      <c r="D1990" t="s">
        <v>25252</v>
      </c>
      <c r="I1990">
        <v>5.4</v>
      </c>
    </row>
    <row r="1991" spans="1:9" x14ac:dyDescent="0.3">
      <c r="A1991" t="s">
        <v>5417</v>
      </c>
      <c r="B1991" t="s">
        <v>5447</v>
      </c>
      <c r="C1991" t="s">
        <v>25243</v>
      </c>
      <c r="I1991">
        <v>4.9000000000000004</v>
      </c>
    </row>
    <row r="1992" spans="1:9" x14ac:dyDescent="0.3">
      <c r="A1992" t="s">
        <v>5761</v>
      </c>
      <c r="B1992" t="s">
        <v>5447</v>
      </c>
      <c r="C1992" t="s">
        <v>25254</v>
      </c>
      <c r="I1992">
        <v>5.5</v>
      </c>
    </row>
    <row r="1993" spans="1:9" x14ac:dyDescent="0.3">
      <c r="A1993" t="s">
        <v>5717</v>
      </c>
      <c r="B1993" t="s">
        <v>5960</v>
      </c>
      <c r="C1993" t="s">
        <v>25250</v>
      </c>
      <c r="D1993" t="s">
        <v>25259</v>
      </c>
      <c r="E1993" t="s">
        <v>25247</v>
      </c>
      <c r="I1993">
        <v>6.7</v>
      </c>
    </row>
    <row r="1994" spans="1:9" x14ac:dyDescent="0.3">
      <c r="A1994" t="s">
        <v>5528</v>
      </c>
      <c r="B1994" t="s">
        <v>5447</v>
      </c>
      <c r="C1994" t="s">
        <v>25246</v>
      </c>
      <c r="I1994">
        <v>3.9</v>
      </c>
    </row>
    <row r="1995" spans="1:9" x14ac:dyDescent="0.3">
      <c r="A1995" t="s">
        <v>5860</v>
      </c>
      <c r="B1995" t="s">
        <v>5389</v>
      </c>
      <c r="C1995" t="s">
        <v>25239</v>
      </c>
      <c r="D1995" t="s">
        <v>25244</v>
      </c>
      <c r="E1995" t="s">
        <v>25245</v>
      </c>
      <c r="F1995" t="s">
        <v>25240</v>
      </c>
      <c r="I1995">
        <v>7.2</v>
      </c>
    </row>
    <row r="1996" spans="1:9" x14ac:dyDescent="0.3">
      <c r="A1996" t="s">
        <v>5310</v>
      </c>
      <c r="B1996" t="s">
        <v>5558</v>
      </c>
      <c r="C1996" t="s">
        <v>25243</v>
      </c>
      <c r="I1996">
        <v>5.0999999999999996</v>
      </c>
    </row>
    <row r="1997" spans="1:9" x14ac:dyDescent="0.3">
      <c r="A1997" t="s">
        <v>5321</v>
      </c>
      <c r="B1997" t="s">
        <v>5389</v>
      </c>
      <c r="C1997" t="s">
        <v>25253</v>
      </c>
      <c r="D1997" t="s">
        <v>25250</v>
      </c>
      <c r="E1997" t="s">
        <v>25242</v>
      </c>
      <c r="I1997">
        <v>6.5</v>
      </c>
    </row>
    <row r="1998" spans="1:9" x14ac:dyDescent="0.3">
      <c r="A1998" t="s">
        <v>5338</v>
      </c>
      <c r="B1998" t="s">
        <v>5359</v>
      </c>
      <c r="C1998" t="s">
        <v>25244</v>
      </c>
      <c r="D1998" t="s">
        <v>25246</v>
      </c>
      <c r="E1998" t="s">
        <v>25240</v>
      </c>
      <c r="I1998">
        <v>8.1999999999999993</v>
      </c>
    </row>
    <row r="1999" spans="1:9" x14ac:dyDescent="0.3">
      <c r="A1999" t="s">
        <v>5861</v>
      </c>
      <c r="B1999" t="s">
        <v>5359</v>
      </c>
      <c r="C1999" t="s">
        <v>25245</v>
      </c>
      <c r="D1999" t="s">
        <v>25254</v>
      </c>
      <c r="E1999" t="s">
        <v>25241</v>
      </c>
      <c r="I1999">
        <v>7.7</v>
      </c>
    </row>
    <row r="2000" spans="1:9" x14ac:dyDescent="0.3">
      <c r="A2000" t="s">
        <v>5309</v>
      </c>
      <c r="B2000" t="s">
        <v>5389</v>
      </c>
      <c r="C2000" t="s">
        <v>25239</v>
      </c>
      <c r="D2000" t="s">
        <v>25250</v>
      </c>
      <c r="E2000" t="s">
        <v>25243</v>
      </c>
      <c r="I2000">
        <v>7.2</v>
      </c>
    </row>
    <row r="2001" spans="1:9" x14ac:dyDescent="0.3">
      <c r="A2001" t="s">
        <v>5588</v>
      </c>
      <c r="B2001" t="s">
        <v>5447</v>
      </c>
      <c r="C2001" t="s">
        <v>25252</v>
      </c>
      <c r="I2001">
        <v>6.1</v>
      </c>
    </row>
    <row r="2002" spans="1:9" x14ac:dyDescent="0.3">
      <c r="A2002" t="s">
        <v>5294</v>
      </c>
      <c r="B2002" t="s">
        <v>5389</v>
      </c>
      <c r="C2002" t="s">
        <v>25239</v>
      </c>
      <c r="D2002" t="s">
        <v>25240</v>
      </c>
      <c r="E2002" t="s">
        <v>25241</v>
      </c>
      <c r="I2002">
        <v>8.8000000000000007</v>
      </c>
    </row>
    <row r="2003" spans="1:9" x14ac:dyDescent="0.3">
      <c r="A2003" t="s">
        <v>5569</v>
      </c>
      <c r="B2003" t="s">
        <v>5389</v>
      </c>
      <c r="C2003" t="s">
        <v>25245</v>
      </c>
      <c r="D2003" t="s">
        <v>25253</v>
      </c>
      <c r="E2003" t="s">
        <v>25250</v>
      </c>
      <c r="F2003" t="s">
        <v>25242</v>
      </c>
      <c r="I2003">
        <v>6.8</v>
      </c>
    </row>
    <row r="2004" spans="1:9" x14ac:dyDescent="0.3">
      <c r="A2004" t="s">
        <v>5363</v>
      </c>
      <c r="B2004" t="s">
        <v>5447</v>
      </c>
      <c r="C2004" t="s">
        <v>25253</v>
      </c>
      <c r="I2004">
        <v>6.8</v>
      </c>
    </row>
    <row r="2005" spans="1:9" x14ac:dyDescent="0.3">
      <c r="A2005" t="s">
        <v>5668</v>
      </c>
      <c r="B2005" t="s">
        <v>5714</v>
      </c>
      <c r="C2005" t="s">
        <v>25242</v>
      </c>
      <c r="I2005">
        <v>6.7</v>
      </c>
    </row>
    <row r="2006" spans="1:9" x14ac:dyDescent="0.3">
      <c r="A2006" t="s">
        <v>5558</v>
      </c>
      <c r="B2006" t="s">
        <v>5558</v>
      </c>
      <c r="I2006">
        <v>7.1</v>
      </c>
    </row>
    <row r="2007" spans="1:9" x14ac:dyDescent="0.3">
      <c r="A2007" t="s">
        <v>5862</v>
      </c>
      <c r="B2007" t="s">
        <v>5714</v>
      </c>
      <c r="C2007" t="s">
        <v>25241</v>
      </c>
      <c r="I2007">
        <v>7.1</v>
      </c>
    </row>
    <row r="2008" spans="1:9" x14ac:dyDescent="0.3">
      <c r="A2008" t="s">
        <v>5417</v>
      </c>
      <c r="B2008" t="s">
        <v>5447</v>
      </c>
      <c r="C2008" t="s">
        <v>25243</v>
      </c>
      <c r="I2008">
        <v>6.1</v>
      </c>
    </row>
    <row r="2009" spans="1:9" x14ac:dyDescent="0.3">
      <c r="A2009" t="s">
        <v>5839</v>
      </c>
      <c r="B2009" t="s">
        <v>5558</v>
      </c>
      <c r="C2009" t="s">
        <v>25243</v>
      </c>
      <c r="D2009" t="s">
        <v>25241</v>
      </c>
      <c r="I2009">
        <v>8</v>
      </c>
    </row>
    <row r="2010" spans="1:9" x14ac:dyDescent="0.3">
      <c r="A2010" t="s">
        <v>5844</v>
      </c>
      <c r="B2010" t="s">
        <v>5960</v>
      </c>
      <c r="C2010" t="s">
        <v>25245</v>
      </c>
      <c r="D2010" t="s">
        <v>25250</v>
      </c>
      <c r="E2010" t="s">
        <v>25252</v>
      </c>
      <c r="I2010">
        <v>7.5</v>
      </c>
    </row>
    <row r="2011" spans="1:9" x14ac:dyDescent="0.3">
      <c r="A2011" t="s">
        <v>5353</v>
      </c>
      <c r="B2011" t="s">
        <v>25257</v>
      </c>
      <c r="C2011" t="s">
        <v>25242</v>
      </c>
      <c r="I2011">
        <v>6.6</v>
      </c>
    </row>
    <row r="2012" spans="1:9" x14ac:dyDescent="0.3">
      <c r="A2012" t="s">
        <v>5308</v>
      </c>
      <c r="B2012" t="s">
        <v>5359</v>
      </c>
      <c r="C2012" t="s">
        <v>25246</v>
      </c>
      <c r="D2012" t="s">
        <v>25240</v>
      </c>
      <c r="I2012">
        <v>5.4</v>
      </c>
    </row>
    <row r="2013" spans="1:9" x14ac:dyDescent="0.3">
      <c r="A2013" t="s">
        <v>5491</v>
      </c>
      <c r="B2013" t="s">
        <v>5447</v>
      </c>
      <c r="C2013" t="s">
        <v>25250</v>
      </c>
      <c r="I2013">
        <v>6.1</v>
      </c>
    </row>
    <row r="2014" spans="1:9" x14ac:dyDescent="0.3">
      <c r="A2014" t="s">
        <v>5417</v>
      </c>
      <c r="B2014" t="s">
        <v>5447</v>
      </c>
      <c r="C2014" t="s">
        <v>25243</v>
      </c>
      <c r="I2014">
        <v>6.1</v>
      </c>
    </row>
    <row r="2015" spans="1:9" x14ac:dyDescent="0.3">
      <c r="A2015" t="s">
        <v>5363</v>
      </c>
      <c r="B2015" t="s">
        <v>5447</v>
      </c>
      <c r="C2015" t="s">
        <v>25253</v>
      </c>
      <c r="I2015">
        <v>5.6</v>
      </c>
    </row>
    <row r="2016" spans="1:9" x14ac:dyDescent="0.3">
      <c r="A2016" t="s">
        <v>5297</v>
      </c>
      <c r="B2016" t="s">
        <v>5389</v>
      </c>
      <c r="C2016" t="s">
        <v>25242</v>
      </c>
      <c r="I2016">
        <v>5.8</v>
      </c>
    </row>
    <row r="2017" spans="1:9" x14ac:dyDescent="0.3">
      <c r="A2017" t="s">
        <v>5798</v>
      </c>
      <c r="B2017" t="s">
        <v>5359</v>
      </c>
      <c r="C2017" t="s">
        <v>25254</v>
      </c>
      <c r="D2017" t="s">
        <v>25242</v>
      </c>
      <c r="I2017">
        <v>2.8</v>
      </c>
    </row>
    <row r="2018" spans="1:9" x14ac:dyDescent="0.3">
      <c r="A2018" t="s">
        <v>5558</v>
      </c>
      <c r="B2018" t="s">
        <v>5558</v>
      </c>
      <c r="I2018">
        <v>6.7</v>
      </c>
    </row>
    <row r="2019" spans="1:9" x14ac:dyDescent="0.3">
      <c r="A2019" t="s">
        <v>5863</v>
      </c>
      <c r="B2019" t="s">
        <v>5960</v>
      </c>
      <c r="C2019" t="s">
        <v>25245</v>
      </c>
      <c r="D2019" t="s">
        <v>25250</v>
      </c>
      <c r="E2019" t="s">
        <v>25246</v>
      </c>
      <c r="F2019" t="s">
        <v>25252</v>
      </c>
      <c r="I2019">
        <v>5.0999999999999996</v>
      </c>
    </row>
    <row r="2020" spans="1:9" x14ac:dyDescent="0.3">
      <c r="A2020" t="s">
        <v>5310</v>
      </c>
      <c r="B2020" t="s">
        <v>5558</v>
      </c>
      <c r="C2020" t="s">
        <v>25243</v>
      </c>
      <c r="I2020">
        <v>7.2</v>
      </c>
    </row>
    <row r="2021" spans="1:9" x14ac:dyDescent="0.3">
      <c r="A2021" t="s">
        <v>5864</v>
      </c>
      <c r="B2021" t="s">
        <v>5389</v>
      </c>
      <c r="C2021" t="s">
        <v>25253</v>
      </c>
      <c r="D2021" t="s">
        <v>25250</v>
      </c>
      <c r="E2021" t="s">
        <v>25242</v>
      </c>
      <c r="F2021" t="s">
        <v>25249</v>
      </c>
      <c r="I2021">
        <v>6</v>
      </c>
    </row>
    <row r="2022" spans="1:9" x14ac:dyDescent="0.3">
      <c r="A2022" t="s">
        <v>5462</v>
      </c>
      <c r="B2022" t="s">
        <v>25258</v>
      </c>
      <c r="C2022" t="s">
        <v>25250</v>
      </c>
      <c r="D2022" t="s">
        <v>25248</v>
      </c>
      <c r="E2022" t="s">
        <v>25242</v>
      </c>
      <c r="I2022">
        <v>7.2</v>
      </c>
    </row>
    <row r="2023" spans="1:9" x14ac:dyDescent="0.3">
      <c r="A2023" t="s">
        <v>5405</v>
      </c>
      <c r="B2023" t="s">
        <v>5960</v>
      </c>
      <c r="C2023" t="s">
        <v>25250</v>
      </c>
      <c r="I2023">
        <v>6.7</v>
      </c>
    </row>
    <row r="2024" spans="1:9" x14ac:dyDescent="0.3">
      <c r="A2024" t="s">
        <v>5424</v>
      </c>
      <c r="B2024" t="s">
        <v>5558</v>
      </c>
      <c r="C2024" t="s">
        <v>25249</v>
      </c>
      <c r="I2024">
        <v>6.3</v>
      </c>
    </row>
    <row r="2025" spans="1:9" x14ac:dyDescent="0.3">
      <c r="A2025" t="s">
        <v>5397</v>
      </c>
      <c r="B2025" t="s">
        <v>5447</v>
      </c>
      <c r="C2025" t="s">
        <v>25250</v>
      </c>
      <c r="D2025" t="s">
        <v>25243</v>
      </c>
      <c r="I2025">
        <v>6.2</v>
      </c>
    </row>
    <row r="2026" spans="1:9" x14ac:dyDescent="0.3">
      <c r="A2026" t="s">
        <v>5558</v>
      </c>
      <c r="B2026" t="s">
        <v>5558</v>
      </c>
      <c r="I2026">
        <v>6.2</v>
      </c>
    </row>
    <row r="2027" spans="1:9" x14ac:dyDescent="0.3">
      <c r="A2027" t="s">
        <v>5865</v>
      </c>
      <c r="B2027" t="s">
        <v>5389</v>
      </c>
      <c r="C2027" t="s">
        <v>25250</v>
      </c>
      <c r="D2027" t="s">
        <v>25251</v>
      </c>
      <c r="I2027">
        <v>6.9</v>
      </c>
    </row>
    <row r="2028" spans="1:9" x14ac:dyDescent="0.3">
      <c r="A2028" t="s">
        <v>5756</v>
      </c>
      <c r="B2028" t="s">
        <v>5385</v>
      </c>
      <c r="C2028" t="s">
        <v>25254</v>
      </c>
      <c r="I2028">
        <v>6.8</v>
      </c>
    </row>
    <row r="2029" spans="1:9" x14ac:dyDescent="0.3">
      <c r="A2029" t="s">
        <v>5435</v>
      </c>
      <c r="B2029" t="s">
        <v>5359</v>
      </c>
      <c r="C2029" t="s">
        <v>25245</v>
      </c>
      <c r="D2029" t="s">
        <v>25241</v>
      </c>
      <c r="I2029">
        <v>7.1</v>
      </c>
    </row>
    <row r="2030" spans="1:9" x14ac:dyDescent="0.3">
      <c r="A2030" t="s">
        <v>5557</v>
      </c>
      <c r="B2030" t="s">
        <v>5558</v>
      </c>
      <c r="C2030" t="s">
        <v>25255</v>
      </c>
      <c r="I2030">
        <v>7.1</v>
      </c>
    </row>
    <row r="2031" spans="1:9" x14ac:dyDescent="0.3">
      <c r="A2031" t="s">
        <v>5866</v>
      </c>
      <c r="B2031" t="s">
        <v>5558</v>
      </c>
      <c r="C2031" t="s">
        <v>25240</v>
      </c>
      <c r="D2031" t="s">
        <v>25243</v>
      </c>
      <c r="E2031" t="s">
        <v>25242</v>
      </c>
      <c r="I2031">
        <v>7</v>
      </c>
    </row>
    <row r="2032" spans="1:9" x14ac:dyDescent="0.3">
      <c r="A2032" t="s">
        <v>5417</v>
      </c>
      <c r="B2032" t="s">
        <v>5447</v>
      </c>
      <c r="C2032" t="s">
        <v>25243</v>
      </c>
      <c r="I2032">
        <v>7.1</v>
      </c>
    </row>
    <row r="2033" spans="1:9" x14ac:dyDescent="0.3">
      <c r="A2033" t="s">
        <v>5636</v>
      </c>
      <c r="B2033" t="s">
        <v>5447</v>
      </c>
      <c r="C2033" t="s">
        <v>25250</v>
      </c>
      <c r="D2033" t="s">
        <v>25246</v>
      </c>
      <c r="E2033" t="s">
        <v>25240</v>
      </c>
      <c r="I2033">
        <v>6.4</v>
      </c>
    </row>
    <row r="2034" spans="1:9" x14ac:dyDescent="0.3">
      <c r="A2034" t="s">
        <v>5776</v>
      </c>
      <c r="B2034" t="s">
        <v>5558</v>
      </c>
      <c r="C2034" t="s">
        <v>25246</v>
      </c>
      <c r="D2034" t="s">
        <v>25252</v>
      </c>
      <c r="I2034">
        <v>7</v>
      </c>
    </row>
    <row r="2035" spans="1:9" x14ac:dyDescent="0.3">
      <c r="A2035" t="s">
        <v>5773</v>
      </c>
      <c r="B2035" t="s">
        <v>5447</v>
      </c>
      <c r="C2035" t="s">
        <v>25246</v>
      </c>
      <c r="D2035" t="s">
        <v>25252</v>
      </c>
      <c r="I2035">
        <v>6.2</v>
      </c>
    </row>
    <row r="2036" spans="1:9" x14ac:dyDescent="0.3">
      <c r="A2036" t="s">
        <v>5310</v>
      </c>
      <c r="B2036" t="s">
        <v>5558</v>
      </c>
      <c r="C2036" t="s">
        <v>25243</v>
      </c>
      <c r="I2036">
        <v>7.5</v>
      </c>
    </row>
    <row r="2037" spans="1:9" x14ac:dyDescent="0.3">
      <c r="A2037" t="s">
        <v>5664</v>
      </c>
      <c r="B2037" t="s">
        <v>5447</v>
      </c>
      <c r="C2037" t="s">
        <v>25241</v>
      </c>
      <c r="I2037">
        <v>4.8</v>
      </c>
    </row>
    <row r="2038" spans="1:9" x14ac:dyDescent="0.3">
      <c r="A2038" t="s">
        <v>5693</v>
      </c>
      <c r="B2038" t="s">
        <v>5960</v>
      </c>
      <c r="C2038" t="s">
        <v>25250</v>
      </c>
      <c r="D2038" t="s">
        <v>25251</v>
      </c>
      <c r="I2038">
        <v>8.1</v>
      </c>
    </row>
    <row r="2039" spans="1:9" x14ac:dyDescent="0.3">
      <c r="A2039" t="s">
        <v>5491</v>
      </c>
      <c r="B2039" t="s">
        <v>5447</v>
      </c>
      <c r="C2039" t="s">
        <v>25250</v>
      </c>
      <c r="I2039">
        <v>7.3</v>
      </c>
    </row>
    <row r="2040" spans="1:9" x14ac:dyDescent="0.3">
      <c r="A2040" t="s">
        <v>5480</v>
      </c>
      <c r="B2040" t="s">
        <v>5389</v>
      </c>
      <c r="C2040" t="s">
        <v>25253</v>
      </c>
      <c r="D2040" t="s">
        <v>25250</v>
      </c>
      <c r="E2040" t="s">
        <v>25248</v>
      </c>
      <c r="F2040" t="s">
        <v>25242</v>
      </c>
      <c r="I2040">
        <v>5.8</v>
      </c>
    </row>
    <row r="2041" spans="1:9" x14ac:dyDescent="0.3">
      <c r="A2041" t="s">
        <v>5558</v>
      </c>
      <c r="B2041" t="s">
        <v>5558</v>
      </c>
      <c r="I2041">
        <v>7.6</v>
      </c>
    </row>
    <row r="2042" spans="1:9" x14ac:dyDescent="0.3">
      <c r="A2042" t="s">
        <v>5693</v>
      </c>
      <c r="B2042" t="s">
        <v>5960</v>
      </c>
      <c r="C2042" t="s">
        <v>25250</v>
      </c>
      <c r="D2042" t="s">
        <v>25251</v>
      </c>
      <c r="I2042">
        <v>5.6</v>
      </c>
    </row>
    <row r="2043" spans="1:9" x14ac:dyDescent="0.3">
      <c r="A2043" t="s">
        <v>5391</v>
      </c>
      <c r="B2043" t="s">
        <v>5389</v>
      </c>
      <c r="C2043" t="s">
        <v>25240</v>
      </c>
      <c r="D2043" t="s">
        <v>25242</v>
      </c>
      <c r="I2043">
        <v>7</v>
      </c>
    </row>
    <row r="2044" spans="1:9" x14ac:dyDescent="0.3">
      <c r="A2044" t="s">
        <v>5594</v>
      </c>
      <c r="B2044" t="s">
        <v>5558</v>
      </c>
      <c r="C2044" t="s">
        <v>25242</v>
      </c>
      <c r="I2044">
        <v>6.6</v>
      </c>
    </row>
    <row r="2045" spans="1:9" x14ac:dyDescent="0.3">
      <c r="A2045" t="s">
        <v>5657</v>
      </c>
      <c r="B2045" t="s">
        <v>5447</v>
      </c>
      <c r="C2045" t="s">
        <v>25253</v>
      </c>
      <c r="D2045" t="s">
        <v>25250</v>
      </c>
      <c r="E2045" t="s">
        <v>25242</v>
      </c>
      <c r="I2045">
        <v>6.5</v>
      </c>
    </row>
    <row r="2046" spans="1:9" x14ac:dyDescent="0.3">
      <c r="A2046" t="s">
        <v>5710</v>
      </c>
      <c r="B2046" t="s">
        <v>5960</v>
      </c>
      <c r="C2046" t="s">
        <v>25250</v>
      </c>
      <c r="D2046" t="s">
        <v>25243</v>
      </c>
      <c r="I2046">
        <v>7.4</v>
      </c>
    </row>
    <row r="2047" spans="1:9" x14ac:dyDescent="0.3">
      <c r="A2047" t="s">
        <v>5447</v>
      </c>
      <c r="B2047" t="s">
        <v>5447</v>
      </c>
      <c r="I2047">
        <v>4.5999999999999996</v>
      </c>
    </row>
    <row r="2048" spans="1:9" x14ac:dyDescent="0.3">
      <c r="A2048" t="s">
        <v>5491</v>
      </c>
      <c r="B2048" t="s">
        <v>5447</v>
      </c>
      <c r="C2048" t="s">
        <v>25250</v>
      </c>
      <c r="I2048">
        <v>6.4</v>
      </c>
    </row>
    <row r="2049" spans="1:9" x14ac:dyDescent="0.3">
      <c r="A2049" t="s">
        <v>5540</v>
      </c>
      <c r="B2049" t="s">
        <v>5558</v>
      </c>
      <c r="C2049" t="s">
        <v>25254</v>
      </c>
      <c r="D2049" t="s">
        <v>25241</v>
      </c>
      <c r="E2049" t="s">
        <v>25242</v>
      </c>
      <c r="I2049">
        <v>6</v>
      </c>
    </row>
    <row r="2050" spans="1:9" x14ac:dyDescent="0.3">
      <c r="A2050" t="s">
        <v>5867</v>
      </c>
      <c r="B2050" t="s">
        <v>5867</v>
      </c>
      <c r="I2050">
        <v>6.4</v>
      </c>
    </row>
    <row r="2051" spans="1:9" x14ac:dyDescent="0.3">
      <c r="A2051" t="s">
        <v>5602</v>
      </c>
      <c r="B2051" t="s">
        <v>5447</v>
      </c>
      <c r="C2051" t="s">
        <v>25253</v>
      </c>
      <c r="D2051" t="s">
        <v>25243</v>
      </c>
      <c r="I2051">
        <v>5.9</v>
      </c>
    </row>
    <row r="2052" spans="1:9" x14ac:dyDescent="0.3">
      <c r="A2052" t="s">
        <v>5528</v>
      </c>
      <c r="B2052" t="s">
        <v>5447</v>
      </c>
      <c r="C2052" t="s">
        <v>25246</v>
      </c>
      <c r="I2052">
        <v>6.4</v>
      </c>
    </row>
    <row r="2053" spans="1:9" x14ac:dyDescent="0.3">
      <c r="A2053" t="s">
        <v>5656</v>
      </c>
      <c r="B2053" t="s">
        <v>25258</v>
      </c>
      <c r="C2053" t="s">
        <v>25250</v>
      </c>
      <c r="D2053" t="s">
        <v>25243</v>
      </c>
      <c r="E2053" t="s">
        <v>25242</v>
      </c>
      <c r="I2053">
        <v>6.6</v>
      </c>
    </row>
    <row r="2054" spans="1:9" x14ac:dyDescent="0.3">
      <c r="A2054" t="s">
        <v>5447</v>
      </c>
      <c r="B2054" t="s">
        <v>5447</v>
      </c>
      <c r="I2054">
        <v>6.9</v>
      </c>
    </row>
    <row r="2055" spans="1:9" x14ac:dyDescent="0.3">
      <c r="A2055" t="s">
        <v>5416</v>
      </c>
      <c r="B2055" t="s">
        <v>5389</v>
      </c>
      <c r="C2055" t="s">
        <v>25239</v>
      </c>
      <c r="D2055" t="s">
        <v>25243</v>
      </c>
      <c r="E2055" t="s">
        <v>25241</v>
      </c>
      <c r="F2055" t="s">
        <v>25242</v>
      </c>
      <c r="I2055">
        <v>6.9</v>
      </c>
    </row>
    <row r="2056" spans="1:9" x14ac:dyDescent="0.3">
      <c r="A2056" t="s">
        <v>5462</v>
      </c>
      <c r="B2056" t="s">
        <v>25258</v>
      </c>
      <c r="C2056" t="s">
        <v>25250</v>
      </c>
      <c r="D2056" t="s">
        <v>25248</v>
      </c>
      <c r="E2056" t="s">
        <v>25242</v>
      </c>
      <c r="I2056">
        <v>5.8</v>
      </c>
    </row>
    <row r="2057" spans="1:9" x14ac:dyDescent="0.3">
      <c r="A2057" t="s">
        <v>5868</v>
      </c>
      <c r="B2057" t="s">
        <v>5447</v>
      </c>
      <c r="C2057" t="s">
        <v>25248</v>
      </c>
      <c r="I2057">
        <v>6.4</v>
      </c>
    </row>
    <row r="2058" spans="1:9" x14ac:dyDescent="0.3">
      <c r="A2058" t="s">
        <v>5715</v>
      </c>
      <c r="B2058" t="s">
        <v>5447</v>
      </c>
      <c r="C2058" t="s">
        <v>25259</v>
      </c>
      <c r="I2058">
        <v>5.3</v>
      </c>
    </row>
    <row r="2059" spans="1:9" x14ac:dyDescent="0.3">
      <c r="A2059" t="s">
        <v>5321</v>
      </c>
      <c r="B2059" t="s">
        <v>5389</v>
      </c>
      <c r="C2059" t="s">
        <v>25253</v>
      </c>
      <c r="D2059" t="s">
        <v>25250</v>
      </c>
      <c r="E2059" t="s">
        <v>25242</v>
      </c>
      <c r="I2059">
        <v>6.5</v>
      </c>
    </row>
    <row r="2060" spans="1:9" x14ac:dyDescent="0.3">
      <c r="A2060" t="s">
        <v>5349</v>
      </c>
      <c r="B2060" t="s">
        <v>5359</v>
      </c>
      <c r="C2060" t="s">
        <v>25245</v>
      </c>
      <c r="D2060" t="s">
        <v>25246</v>
      </c>
      <c r="E2060" t="s">
        <v>25240</v>
      </c>
      <c r="I2060">
        <v>5.7</v>
      </c>
    </row>
    <row r="2061" spans="1:9" x14ac:dyDescent="0.3">
      <c r="A2061" t="s">
        <v>5447</v>
      </c>
      <c r="B2061" t="s">
        <v>5447</v>
      </c>
      <c r="I2061">
        <v>6.7</v>
      </c>
    </row>
    <row r="2062" spans="1:9" x14ac:dyDescent="0.3">
      <c r="A2062" t="s">
        <v>5395</v>
      </c>
      <c r="B2062" t="s">
        <v>5389</v>
      </c>
      <c r="C2062" t="s">
        <v>25253</v>
      </c>
      <c r="D2062" t="s">
        <v>25241</v>
      </c>
      <c r="E2062" t="s">
        <v>25242</v>
      </c>
      <c r="I2062">
        <v>3.9</v>
      </c>
    </row>
    <row r="2063" spans="1:9" x14ac:dyDescent="0.3">
      <c r="A2063" t="s">
        <v>5313</v>
      </c>
      <c r="B2063" t="s">
        <v>5389</v>
      </c>
      <c r="C2063" t="s">
        <v>25239</v>
      </c>
      <c r="D2063" t="s">
        <v>25240</v>
      </c>
      <c r="E2063" t="s">
        <v>25241</v>
      </c>
      <c r="F2063" t="s">
        <v>25242</v>
      </c>
      <c r="I2063">
        <v>4.0999999999999996</v>
      </c>
    </row>
    <row r="2064" spans="1:9" x14ac:dyDescent="0.3">
      <c r="A2064" t="s">
        <v>5869</v>
      </c>
      <c r="B2064" t="s">
        <v>5447</v>
      </c>
      <c r="C2064" t="s">
        <v>25250</v>
      </c>
      <c r="D2064" t="s">
        <v>25247</v>
      </c>
      <c r="E2064" t="s">
        <v>25243</v>
      </c>
      <c r="F2064" t="s">
        <v>25255</v>
      </c>
      <c r="I2064">
        <v>6.2</v>
      </c>
    </row>
    <row r="2065" spans="1:9" x14ac:dyDescent="0.3">
      <c r="A2065" t="s">
        <v>5505</v>
      </c>
      <c r="B2065" t="s">
        <v>5447</v>
      </c>
      <c r="C2065" t="s">
        <v>25246</v>
      </c>
      <c r="D2065" t="s">
        <v>25243</v>
      </c>
      <c r="I2065">
        <v>3.8</v>
      </c>
    </row>
    <row r="2066" spans="1:9" x14ac:dyDescent="0.3">
      <c r="A2066" t="s">
        <v>5316</v>
      </c>
      <c r="B2066" t="s">
        <v>5389</v>
      </c>
      <c r="C2066" t="s">
        <v>25253</v>
      </c>
      <c r="D2066" t="s">
        <v>25242</v>
      </c>
      <c r="I2066">
        <v>5.0999999999999996</v>
      </c>
    </row>
    <row r="2067" spans="1:9" x14ac:dyDescent="0.3">
      <c r="A2067" t="s">
        <v>5310</v>
      </c>
      <c r="B2067" t="s">
        <v>5558</v>
      </c>
      <c r="C2067" t="s">
        <v>25243</v>
      </c>
      <c r="I2067">
        <v>6.4</v>
      </c>
    </row>
    <row r="2068" spans="1:9" x14ac:dyDescent="0.3">
      <c r="A2068" t="s">
        <v>5762</v>
      </c>
      <c r="B2068" t="s">
        <v>5558</v>
      </c>
      <c r="C2068" t="s">
        <v>25242</v>
      </c>
      <c r="D2068" t="s">
        <v>25255</v>
      </c>
      <c r="I2068">
        <v>7.8</v>
      </c>
    </row>
    <row r="2069" spans="1:9" x14ac:dyDescent="0.3">
      <c r="A2069" t="s">
        <v>5870</v>
      </c>
      <c r="B2069" t="s">
        <v>5558</v>
      </c>
      <c r="C2069" t="s">
        <v>25251</v>
      </c>
      <c r="D2069" t="s">
        <v>25259</v>
      </c>
      <c r="E2069" t="s">
        <v>25243</v>
      </c>
      <c r="F2069" t="s">
        <v>25255</v>
      </c>
      <c r="I2069">
        <v>7.8</v>
      </c>
    </row>
    <row r="2070" spans="1:9" x14ac:dyDescent="0.3">
      <c r="A2070" t="s">
        <v>5398</v>
      </c>
      <c r="B2070" t="s">
        <v>5389</v>
      </c>
      <c r="C2070" t="s">
        <v>25245</v>
      </c>
      <c r="D2070" t="s">
        <v>25243</v>
      </c>
      <c r="I2070">
        <v>6.1</v>
      </c>
    </row>
    <row r="2071" spans="1:9" x14ac:dyDescent="0.3">
      <c r="A2071" t="s">
        <v>5695</v>
      </c>
      <c r="B2071" t="s">
        <v>5447</v>
      </c>
      <c r="C2071" t="s">
        <v>25253</v>
      </c>
      <c r="D2071" t="s">
        <v>25242</v>
      </c>
      <c r="I2071">
        <v>5.8</v>
      </c>
    </row>
    <row r="2072" spans="1:9" x14ac:dyDescent="0.3">
      <c r="A2072" t="s">
        <v>5440</v>
      </c>
      <c r="B2072" t="s">
        <v>5558</v>
      </c>
      <c r="C2072" t="s">
        <v>25248</v>
      </c>
      <c r="D2072" t="s">
        <v>25242</v>
      </c>
      <c r="I2072">
        <v>6.3</v>
      </c>
    </row>
    <row r="2073" spans="1:9" x14ac:dyDescent="0.3">
      <c r="A2073" t="s">
        <v>5429</v>
      </c>
      <c r="B2073" t="s">
        <v>5359</v>
      </c>
      <c r="C2073" t="s">
        <v>25250</v>
      </c>
      <c r="D2073" t="s">
        <v>25242</v>
      </c>
      <c r="I2073">
        <v>7.7</v>
      </c>
    </row>
    <row r="2074" spans="1:9" x14ac:dyDescent="0.3">
      <c r="A2074" t="s">
        <v>5594</v>
      </c>
      <c r="B2074" t="s">
        <v>5558</v>
      </c>
      <c r="C2074" t="s">
        <v>25242</v>
      </c>
      <c r="I2074">
        <v>5.4</v>
      </c>
    </row>
    <row r="2075" spans="1:9" x14ac:dyDescent="0.3">
      <c r="A2075" t="s">
        <v>5871</v>
      </c>
      <c r="B2075" t="s">
        <v>5447</v>
      </c>
      <c r="C2075" t="s">
        <v>25251</v>
      </c>
      <c r="I2075">
        <v>7.3</v>
      </c>
    </row>
    <row r="2076" spans="1:9" x14ac:dyDescent="0.3">
      <c r="A2076" t="s">
        <v>5459</v>
      </c>
      <c r="B2076" t="s">
        <v>25258</v>
      </c>
      <c r="C2076" t="s">
        <v>25250</v>
      </c>
      <c r="D2076" t="s">
        <v>25242</v>
      </c>
      <c r="I2076">
        <v>6.8</v>
      </c>
    </row>
    <row r="2077" spans="1:9" x14ac:dyDescent="0.3">
      <c r="A2077" t="s">
        <v>5462</v>
      </c>
      <c r="B2077" t="s">
        <v>25258</v>
      </c>
      <c r="C2077" t="s">
        <v>25250</v>
      </c>
      <c r="D2077" t="s">
        <v>25248</v>
      </c>
      <c r="E2077" t="s">
        <v>25242</v>
      </c>
      <c r="I2077">
        <v>7.3</v>
      </c>
    </row>
    <row r="2078" spans="1:9" x14ac:dyDescent="0.3">
      <c r="A2078" t="s">
        <v>5599</v>
      </c>
      <c r="B2078" t="s">
        <v>5359</v>
      </c>
      <c r="C2078" t="s">
        <v>25245</v>
      </c>
      <c r="I2078">
        <v>6.5</v>
      </c>
    </row>
    <row r="2079" spans="1:9" x14ac:dyDescent="0.3">
      <c r="A2079" t="s">
        <v>5459</v>
      </c>
      <c r="B2079" t="s">
        <v>25258</v>
      </c>
      <c r="C2079" t="s">
        <v>25250</v>
      </c>
      <c r="D2079" t="s">
        <v>25242</v>
      </c>
      <c r="I2079">
        <v>7.2</v>
      </c>
    </row>
    <row r="2080" spans="1:9" x14ac:dyDescent="0.3">
      <c r="A2080" t="s">
        <v>5872</v>
      </c>
      <c r="B2080" t="s">
        <v>5359</v>
      </c>
      <c r="C2080" t="s">
        <v>25244</v>
      </c>
      <c r="D2080" t="s">
        <v>25246</v>
      </c>
      <c r="E2080" t="s">
        <v>25252</v>
      </c>
      <c r="I2080">
        <v>6.7</v>
      </c>
    </row>
    <row r="2081" spans="1:9" x14ac:dyDescent="0.3">
      <c r="A2081" t="s">
        <v>5417</v>
      </c>
      <c r="B2081" t="s">
        <v>5447</v>
      </c>
      <c r="C2081" t="s">
        <v>25243</v>
      </c>
      <c r="I2081">
        <v>6.3</v>
      </c>
    </row>
    <row r="2082" spans="1:9" x14ac:dyDescent="0.3">
      <c r="A2082" t="s">
        <v>5296</v>
      </c>
      <c r="B2082" t="s">
        <v>5389</v>
      </c>
      <c r="C2082" t="s">
        <v>25239</v>
      </c>
      <c r="D2082" t="s">
        <v>25242</v>
      </c>
      <c r="I2082">
        <v>5.9</v>
      </c>
    </row>
    <row r="2083" spans="1:9" x14ac:dyDescent="0.3">
      <c r="A2083" t="s">
        <v>5873</v>
      </c>
      <c r="B2083" t="s">
        <v>5915</v>
      </c>
      <c r="C2083" t="s">
        <v>25245</v>
      </c>
      <c r="D2083" t="s">
        <v>25240</v>
      </c>
      <c r="E2083" t="s">
        <v>25247</v>
      </c>
      <c r="I2083">
        <v>7.8</v>
      </c>
    </row>
    <row r="2084" spans="1:9" x14ac:dyDescent="0.3">
      <c r="A2084" t="s">
        <v>5447</v>
      </c>
      <c r="B2084" t="s">
        <v>5447</v>
      </c>
      <c r="I2084">
        <v>7.4</v>
      </c>
    </row>
    <row r="2085" spans="1:9" x14ac:dyDescent="0.3">
      <c r="A2085" t="s">
        <v>5305</v>
      </c>
      <c r="B2085" t="s">
        <v>5389</v>
      </c>
      <c r="C2085" t="s">
        <v>25239</v>
      </c>
      <c r="D2085" t="s">
        <v>25245</v>
      </c>
      <c r="E2085" t="s">
        <v>25246</v>
      </c>
      <c r="F2085" t="s">
        <v>25240</v>
      </c>
      <c r="G2085" t="s">
        <v>25241</v>
      </c>
      <c r="I2085">
        <v>4.8</v>
      </c>
    </row>
    <row r="2086" spans="1:9" x14ac:dyDescent="0.3">
      <c r="A2086" t="s">
        <v>5579</v>
      </c>
      <c r="B2086" t="s">
        <v>5558</v>
      </c>
      <c r="C2086" t="s">
        <v>25252</v>
      </c>
      <c r="I2086">
        <v>6.3</v>
      </c>
    </row>
    <row r="2087" spans="1:9" x14ac:dyDescent="0.3">
      <c r="A2087" t="s">
        <v>5397</v>
      </c>
      <c r="B2087" t="s">
        <v>5447</v>
      </c>
      <c r="C2087" t="s">
        <v>25250</v>
      </c>
      <c r="D2087" t="s">
        <v>25243</v>
      </c>
      <c r="I2087">
        <v>7.8</v>
      </c>
    </row>
    <row r="2088" spans="1:9" x14ac:dyDescent="0.3">
      <c r="A2088" t="s">
        <v>5420</v>
      </c>
      <c r="B2088" t="s">
        <v>5960</v>
      </c>
      <c r="C2088" t="s">
        <v>25253</v>
      </c>
      <c r="D2088" t="s">
        <v>25250</v>
      </c>
      <c r="I2088">
        <v>7.5</v>
      </c>
    </row>
    <row r="2089" spans="1:9" x14ac:dyDescent="0.3">
      <c r="A2089" t="s">
        <v>5558</v>
      </c>
      <c r="B2089" t="s">
        <v>5558</v>
      </c>
      <c r="I2089">
        <v>6</v>
      </c>
    </row>
    <row r="2090" spans="1:9" x14ac:dyDescent="0.3">
      <c r="A2090" t="s">
        <v>5316</v>
      </c>
      <c r="B2090" t="s">
        <v>5389</v>
      </c>
      <c r="C2090" t="s">
        <v>25253</v>
      </c>
      <c r="D2090" t="s">
        <v>25242</v>
      </c>
      <c r="I2090">
        <v>6.8</v>
      </c>
    </row>
    <row r="2091" spans="1:9" x14ac:dyDescent="0.3">
      <c r="A2091" t="s">
        <v>5547</v>
      </c>
      <c r="B2091" t="s">
        <v>5389</v>
      </c>
      <c r="C2091" t="s">
        <v>25250</v>
      </c>
      <c r="D2091" t="s">
        <v>25252</v>
      </c>
      <c r="I2091">
        <v>6.6</v>
      </c>
    </row>
    <row r="2092" spans="1:9" x14ac:dyDescent="0.3">
      <c r="A2092" t="s">
        <v>5609</v>
      </c>
      <c r="B2092" t="s">
        <v>5714</v>
      </c>
      <c r="C2092" t="s">
        <v>25241</v>
      </c>
      <c r="D2092" t="s">
        <v>25242</v>
      </c>
      <c r="I2092">
        <v>4.5999999999999996</v>
      </c>
    </row>
    <row r="2093" spans="1:9" x14ac:dyDescent="0.3">
      <c r="A2093" t="s">
        <v>5397</v>
      </c>
      <c r="B2093" t="s">
        <v>5447</v>
      </c>
      <c r="C2093" t="s">
        <v>25250</v>
      </c>
      <c r="D2093" t="s">
        <v>25243</v>
      </c>
      <c r="I2093">
        <v>7.1</v>
      </c>
    </row>
    <row r="2094" spans="1:9" x14ac:dyDescent="0.3">
      <c r="A2094" t="s">
        <v>5491</v>
      </c>
      <c r="B2094" t="s">
        <v>5447</v>
      </c>
      <c r="C2094" t="s">
        <v>25250</v>
      </c>
      <c r="I2094">
        <v>6.1</v>
      </c>
    </row>
    <row r="2095" spans="1:9" x14ac:dyDescent="0.3">
      <c r="A2095" t="s">
        <v>5310</v>
      </c>
      <c r="B2095" t="s">
        <v>5558</v>
      </c>
      <c r="C2095" t="s">
        <v>25243</v>
      </c>
      <c r="I2095">
        <v>6.7</v>
      </c>
    </row>
    <row r="2096" spans="1:9" x14ac:dyDescent="0.3">
      <c r="A2096" t="s">
        <v>5440</v>
      </c>
      <c r="B2096" t="s">
        <v>5558</v>
      </c>
      <c r="C2096" t="s">
        <v>25248</v>
      </c>
      <c r="D2096" t="s">
        <v>25242</v>
      </c>
      <c r="I2096">
        <v>7.1</v>
      </c>
    </row>
    <row r="2097" spans="1:9" x14ac:dyDescent="0.3">
      <c r="A2097" t="s">
        <v>5397</v>
      </c>
      <c r="B2097" t="s">
        <v>5447</v>
      </c>
      <c r="C2097" t="s">
        <v>25250</v>
      </c>
      <c r="D2097" t="s">
        <v>25243</v>
      </c>
      <c r="I2097">
        <v>5.8</v>
      </c>
    </row>
    <row r="2098" spans="1:9" x14ac:dyDescent="0.3">
      <c r="A2098" t="s">
        <v>5558</v>
      </c>
      <c r="B2098" t="s">
        <v>5558</v>
      </c>
      <c r="I2098">
        <v>6.7</v>
      </c>
    </row>
    <row r="2099" spans="1:9" x14ac:dyDescent="0.3">
      <c r="A2099" t="s">
        <v>5692</v>
      </c>
      <c r="B2099" t="s">
        <v>5447</v>
      </c>
      <c r="C2099" t="s">
        <v>25247</v>
      </c>
      <c r="I2099">
        <v>5.8</v>
      </c>
    </row>
    <row r="2100" spans="1:9" x14ac:dyDescent="0.3">
      <c r="A2100" t="s">
        <v>5609</v>
      </c>
      <c r="B2100" t="s">
        <v>5714</v>
      </c>
      <c r="C2100" t="s">
        <v>25241</v>
      </c>
      <c r="D2100" t="s">
        <v>25242</v>
      </c>
      <c r="I2100">
        <v>6.8</v>
      </c>
    </row>
    <row r="2101" spans="1:9" x14ac:dyDescent="0.3">
      <c r="A2101" t="s">
        <v>5302</v>
      </c>
      <c r="B2101" t="s">
        <v>5389</v>
      </c>
      <c r="C2101" t="s">
        <v>25239</v>
      </c>
      <c r="I2101">
        <v>8.5</v>
      </c>
    </row>
    <row r="2102" spans="1:9" x14ac:dyDescent="0.3">
      <c r="A2102" t="s">
        <v>5479</v>
      </c>
      <c r="B2102" t="s">
        <v>5359</v>
      </c>
      <c r="C2102" t="s">
        <v>25245</v>
      </c>
      <c r="D2102" t="s">
        <v>25246</v>
      </c>
      <c r="I2102">
        <v>6.6</v>
      </c>
    </row>
    <row r="2103" spans="1:9" x14ac:dyDescent="0.3">
      <c r="A2103" t="s">
        <v>5432</v>
      </c>
      <c r="B2103" t="s">
        <v>5558</v>
      </c>
      <c r="C2103" t="s">
        <v>25241</v>
      </c>
      <c r="I2103">
        <v>7.7</v>
      </c>
    </row>
    <row r="2104" spans="1:9" x14ac:dyDescent="0.3">
      <c r="A2104" t="s">
        <v>5540</v>
      </c>
      <c r="B2104" t="s">
        <v>5558</v>
      </c>
      <c r="C2104" t="s">
        <v>25254</v>
      </c>
      <c r="D2104" t="s">
        <v>25241</v>
      </c>
      <c r="E2104" t="s">
        <v>25242</v>
      </c>
      <c r="I2104">
        <v>4.7</v>
      </c>
    </row>
    <row r="2105" spans="1:9" x14ac:dyDescent="0.3">
      <c r="A2105" t="s">
        <v>5319</v>
      </c>
      <c r="B2105" t="s">
        <v>5389</v>
      </c>
      <c r="C2105" t="s">
        <v>25245</v>
      </c>
      <c r="D2105" t="s">
        <v>25253</v>
      </c>
      <c r="E2105" t="s">
        <v>25242</v>
      </c>
      <c r="I2105">
        <v>6.4</v>
      </c>
    </row>
    <row r="2106" spans="1:9" x14ac:dyDescent="0.3">
      <c r="A2106" t="s">
        <v>5447</v>
      </c>
      <c r="B2106" t="s">
        <v>5447</v>
      </c>
      <c r="I2106">
        <v>5.5</v>
      </c>
    </row>
    <row r="2107" spans="1:9" x14ac:dyDescent="0.3">
      <c r="A2107" t="s">
        <v>5723</v>
      </c>
      <c r="B2107" t="s">
        <v>25258</v>
      </c>
      <c r="C2107" t="s">
        <v>25250</v>
      </c>
      <c r="D2107" t="s">
        <v>25254</v>
      </c>
      <c r="E2107" t="s">
        <v>25242</v>
      </c>
      <c r="I2107">
        <v>8.6</v>
      </c>
    </row>
    <row r="2108" spans="1:9" x14ac:dyDescent="0.3">
      <c r="A2108" t="s">
        <v>5715</v>
      </c>
      <c r="B2108" t="s">
        <v>5447</v>
      </c>
      <c r="C2108" t="s">
        <v>25259</v>
      </c>
      <c r="I2108">
        <v>7</v>
      </c>
    </row>
    <row r="2109" spans="1:9" x14ac:dyDescent="0.3">
      <c r="A2109" t="s">
        <v>5874</v>
      </c>
      <c r="B2109" t="s">
        <v>5389</v>
      </c>
      <c r="C2109" t="s">
        <v>25245</v>
      </c>
      <c r="D2109" t="s">
        <v>25260</v>
      </c>
      <c r="I2109">
        <v>7.1</v>
      </c>
    </row>
    <row r="2110" spans="1:9" x14ac:dyDescent="0.3">
      <c r="A2110" t="s">
        <v>5798</v>
      </c>
      <c r="B2110" t="s">
        <v>5359</v>
      </c>
      <c r="C2110" t="s">
        <v>25254</v>
      </c>
      <c r="D2110" t="s">
        <v>25242</v>
      </c>
      <c r="I2110">
        <v>5.7</v>
      </c>
    </row>
    <row r="2111" spans="1:9" x14ac:dyDescent="0.3">
      <c r="A2111" t="s">
        <v>5875</v>
      </c>
      <c r="B2111" t="s">
        <v>5359</v>
      </c>
      <c r="C2111" t="s">
        <v>25245</v>
      </c>
      <c r="D2111" t="s">
        <v>25250</v>
      </c>
      <c r="E2111" t="s">
        <v>25246</v>
      </c>
      <c r="F2111" t="s">
        <v>25243</v>
      </c>
      <c r="I2111">
        <v>3.7</v>
      </c>
    </row>
    <row r="2112" spans="1:9" x14ac:dyDescent="0.3">
      <c r="A2112" t="s">
        <v>5526</v>
      </c>
      <c r="B2112" t="s">
        <v>5714</v>
      </c>
      <c r="C2112" t="s">
        <v>25248</v>
      </c>
      <c r="D2112" t="s">
        <v>25242</v>
      </c>
      <c r="I2112">
        <v>7.5</v>
      </c>
    </row>
    <row r="2113" spans="1:9" x14ac:dyDescent="0.3">
      <c r="A2113" t="s">
        <v>5847</v>
      </c>
      <c r="B2113" t="s">
        <v>5359</v>
      </c>
      <c r="C2113" t="s">
        <v>25245</v>
      </c>
      <c r="D2113" t="s">
        <v>25246</v>
      </c>
      <c r="E2113" t="s">
        <v>25243</v>
      </c>
      <c r="I2113">
        <v>4.5999999999999996</v>
      </c>
    </row>
    <row r="2114" spans="1:9" x14ac:dyDescent="0.3">
      <c r="A2114" t="s">
        <v>5447</v>
      </c>
      <c r="B2114" t="s">
        <v>5447</v>
      </c>
      <c r="I2114">
        <v>4.9000000000000004</v>
      </c>
    </row>
    <row r="2115" spans="1:9" x14ac:dyDescent="0.3">
      <c r="A2115" t="s">
        <v>5440</v>
      </c>
      <c r="B2115" t="s">
        <v>5558</v>
      </c>
      <c r="C2115" t="s">
        <v>25248</v>
      </c>
      <c r="D2115" t="s">
        <v>25242</v>
      </c>
      <c r="I2115">
        <v>6.9</v>
      </c>
    </row>
    <row r="2116" spans="1:9" x14ac:dyDescent="0.3">
      <c r="A2116" t="s">
        <v>5715</v>
      </c>
      <c r="B2116" t="s">
        <v>5447</v>
      </c>
      <c r="C2116" t="s">
        <v>25259</v>
      </c>
      <c r="I2116">
        <v>7.1</v>
      </c>
    </row>
    <row r="2117" spans="1:9" x14ac:dyDescent="0.3">
      <c r="A2117" t="s">
        <v>5313</v>
      </c>
      <c r="B2117" t="s">
        <v>5389</v>
      </c>
      <c r="C2117" t="s">
        <v>25239</v>
      </c>
      <c r="D2117" t="s">
        <v>25240</v>
      </c>
      <c r="E2117" t="s">
        <v>25241</v>
      </c>
      <c r="F2117" t="s">
        <v>25242</v>
      </c>
      <c r="I2117">
        <v>5.8</v>
      </c>
    </row>
    <row r="2118" spans="1:9" x14ac:dyDescent="0.3">
      <c r="A2118" t="s">
        <v>5363</v>
      </c>
      <c r="B2118" t="s">
        <v>5447</v>
      </c>
      <c r="C2118" t="s">
        <v>25253</v>
      </c>
      <c r="I2118">
        <v>5.4</v>
      </c>
    </row>
    <row r="2119" spans="1:9" x14ac:dyDescent="0.3">
      <c r="A2119" t="s">
        <v>5491</v>
      </c>
      <c r="B2119" t="s">
        <v>5447</v>
      </c>
      <c r="C2119" t="s">
        <v>25250</v>
      </c>
      <c r="I2119">
        <v>7.3</v>
      </c>
    </row>
    <row r="2120" spans="1:9" x14ac:dyDescent="0.3">
      <c r="A2120" t="s">
        <v>5876</v>
      </c>
      <c r="B2120" t="s">
        <v>5359</v>
      </c>
      <c r="C2120" t="s">
        <v>25245</v>
      </c>
      <c r="D2120" t="s">
        <v>25250</v>
      </c>
      <c r="E2120" t="s">
        <v>25246</v>
      </c>
      <c r="F2120" t="s">
        <v>25248</v>
      </c>
      <c r="I2120">
        <v>7.1</v>
      </c>
    </row>
    <row r="2121" spans="1:9" x14ac:dyDescent="0.3">
      <c r="A2121" t="s">
        <v>5877</v>
      </c>
      <c r="B2121" t="s">
        <v>5558</v>
      </c>
      <c r="C2121" t="s">
        <v>25246</v>
      </c>
      <c r="D2121" t="s">
        <v>25259</v>
      </c>
      <c r="E2121" t="s">
        <v>25243</v>
      </c>
      <c r="I2121">
        <v>5.8</v>
      </c>
    </row>
    <row r="2122" spans="1:9" x14ac:dyDescent="0.3">
      <c r="A2122" t="s">
        <v>5693</v>
      </c>
      <c r="B2122" t="s">
        <v>5960</v>
      </c>
      <c r="C2122" t="s">
        <v>25250</v>
      </c>
      <c r="D2122" t="s">
        <v>25251</v>
      </c>
      <c r="I2122">
        <v>8.1</v>
      </c>
    </row>
    <row r="2123" spans="1:9" x14ac:dyDescent="0.3">
      <c r="A2123" t="s">
        <v>5686</v>
      </c>
      <c r="B2123" t="s">
        <v>5447</v>
      </c>
      <c r="C2123" t="s">
        <v>25250</v>
      </c>
      <c r="D2123" t="s">
        <v>25259</v>
      </c>
      <c r="E2123" t="s">
        <v>25243</v>
      </c>
      <c r="I2123">
        <v>5.7</v>
      </c>
    </row>
    <row r="2124" spans="1:9" x14ac:dyDescent="0.3">
      <c r="A2124" t="s">
        <v>5397</v>
      </c>
      <c r="B2124" t="s">
        <v>5447</v>
      </c>
      <c r="C2124" t="s">
        <v>25250</v>
      </c>
      <c r="D2124" t="s">
        <v>25243</v>
      </c>
      <c r="I2124">
        <v>4.4000000000000004</v>
      </c>
    </row>
    <row r="2125" spans="1:9" x14ac:dyDescent="0.3">
      <c r="A2125" t="s">
        <v>5878</v>
      </c>
      <c r="B2125" t="s">
        <v>5385</v>
      </c>
      <c r="C2125" t="s">
        <v>25243</v>
      </c>
      <c r="I2125">
        <v>7.9</v>
      </c>
    </row>
    <row r="2126" spans="1:9" x14ac:dyDescent="0.3">
      <c r="A2126" t="s">
        <v>5310</v>
      </c>
      <c r="B2126" t="s">
        <v>5558</v>
      </c>
      <c r="C2126" t="s">
        <v>25243</v>
      </c>
      <c r="I2126">
        <v>7.6</v>
      </c>
    </row>
    <row r="2127" spans="1:9" x14ac:dyDescent="0.3">
      <c r="A2127" t="s">
        <v>5823</v>
      </c>
      <c r="B2127" t="s">
        <v>5447</v>
      </c>
      <c r="C2127" t="s">
        <v>25253</v>
      </c>
      <c r="D2127" t="s">
        <v>25250</v>
      </c>
      <c r="I2127">
        <v>4.8</v>
      </c>
    </row>
    <row r="2128" spans="1:9" x14ac:dyDescent="0.3">
      <c r="A2128" t="s">
        <v>5321</v>
      </c>
      <c r="B2128" t="s">
        <v>5389</v>
      </c>
      <c r="C2128" t="s">
        <v>25253</v>
      </c>
      <c r="D2128" t="s">
        <v>25250</v>
      </c>
      <c r="E2128" t="s">
        <v>25242</v>
      </c>
      <c r="I2128">
        <v>7.8</v>
      </c>
    </row>
    <row r="2129" spans="1:9" x14ac:dyDescent="0.3">
      <c r="A2129" t="s">
        <v>5447</v>
      </c>
      <c r="B2129" t="s">
        <v>5447</v>
      </c>
      <c r="I2129">
        <v>6.7</v>
      </c>
    </row>
    <row r="2130" spans="1:9" x14ac:dyDescent="0.3">
      <c r="A2130" t="s">
        <v>5417</v>
      </c>
      <c r="B2130" t="s">
        <v>5447</v>
      </c>
      <c r="C2130" t="s">
        <v>25243</v>
      </c>
      <c r="I2130">
        <v>2.7</v>
      </c>
    </row>
    <row r="2131" spans="1:9" x14ac:dyDescent="0.3">
      <c r="A2131" t="s">
        <v>5338</v>
      </c>
      <c r="B2131" t="s">
        <v>5359</v>
      </c>
      <c r="C2131" t="s">
        <v>25244</v>
      </c>
      <c r="D2131" t="s">
        <v>25246</v>
      </c>
      <c r="E2131" t="s">
        <v>25240</v>
      </c>
      <c r="I2131">
        <v>5.8</v>
      </c>
    </row>
    <row r="2132" spans="1:9" x14ac:dyDescent="0.3">
      <c r="A2132" t="s">
        <v>5693</v>
      </c>
      <c r="B2132" t="s">
        <v>5960</v>
      </c>
      <c r="C2132" t="s">
        <v>25250</v>
      </c>
      <c r="D2132" t="s">
        <v>25251</v>
      </c>
      <c r="I2132">
        <v>7.5</v>
      </c>
    </row>
    <row r="2133" spans="1:9" x14ac:dyDescent="0.3">
      <c r="A2133" t="s">
        <v>5879</v>
      </c>
      <c r="B2133" t="s">
        <v>5359</v>
      </c>
      <c r="C2133" t="s">
        <v>25244</v>
      </c>
      <c r="D2133" t="s">
        <v>25246</v>
      </c>
      <c r="E2133" t="s">
        <v>25247</v>
      </c>
      <c r="I2133">
        <v>5.4</v>
      </c>
    </row>
    <row r="2134" spans="1:9" x14ac:dyDescent="0.3">
      <c r="A2134" t="s">
        <v>5702</v>
      </c>
      <c r="B2134" t="s">
        <v>5558</v>
      </c>
      <c r="C2134" t="s">
        <v>25254</v>
      </c>
      <c r="D2134" t="s">
        <v>25248</v>
      </c>
      <c r="E2134" t="s">
        <v>25242</v>
      </c>
      <c r="I2134">
        <v>4.0999999999999996</v>
      </c>
    </row>
    <row r="2135" spans="1:9" x14ac:dyDescent="0.3">
      <c r="A2135" t="s">
        <v>5440</v>
      </c>
      <c r="B2135" t="s">
        <v>5558</v>
      </c>
      <c r="C2135" t="s">
        <v>25248</v>
      </c>
      <c r="D2135" t="s">
        <v>25242</v>
      </c>
      <c r="I2135">
        <v>5.9</v>
      </c>
    </row>
    <row r="2136" spans="1:9" x14ac:dyDescent="0.3">
      <c r="A2136" t="s">
        <v>5880</v>
      </c>
      <c r="B2136" t="s">
        <v>5915</v>
      </c>
      <c r="C2136" t="s">
        <v>25245</v>
      </c>
      <c r="D2136" t="s">
        <v>25250</v>
      </c>
      <c r="E2136" t="s">
        <v>25246</v>
      </c>
      <c r="F2136" t="s">
        <v>25247</v>
      </c>
      <c r="I2136">
        <v>6.3</v>
      </c>
    </row>
    <row r="2137" spans="1:9" x14ac:dyDescent="0.3">
      <c r="A2137" t="s">
        <v>5526</v>
      </c>
      <c r="B2137" t="s">
        <v>5714</v>
      </c>
      <c r="C2137" t="s">
        <v>25248</v>
      </c>
      <c r="D2137" t="s">
        <v>25242</v>
      </c>
      <c r="I2137">
        <v>7</v>
      </c>
    </row>
    <row r="2138" spans="1:9" x14ac:dyDescent="0.3">
      <c r="A2138" t="s">
        <v>5831</v>
      </c>
      <c r="B2138" t="s">
        <v>5359</v>
      </c>
      <c r="C2138" t="s">
        <v>25246</v>
      </c>
      <c r="I2138">
        <v>6.8</v>
      </c>
    </row>
    <row r="2139" spans="1:9" x14ac:dyDescent="0.3">
      <c r="A2139" t="s">
        <v>5599</v>
      </c>
      <c r="B2139" t="s">
        <v>5359</v>
      </c>
      <c r="C2139" t="s">
        <v>25245</v>
      </c>
      <c r="I2139">
        <v>2.2999999999999998</v>
      </c>
    </row>
    <row r="2140" spans="1:9" x14ac:dyDescent="0.3">
      <c r="A2140" t="s">
        <v>5306</v>
      </c>
      <c r="B2140" t="s">
        <v>5359</v>
      </c>
      <c r="C2140" t="s">
        <v>25240</v>
      </c>
      <c r="I2140">
        <v>6.9</v>
      </c>
    </row>
    <row r="2141" spans="1:9" x14ac:dyDescent="0.3">
      <c r="A2141" t="s">
        <v>5881</v>
      </c>
      <c r="B2141" t="s">
        <v>5960</v>
      </c>
      <c r="C2141" t="s">
        <v>25253</v>
      </c>
      <c r="D2141" t="s">
        <v>25250</v>
      </c>
      <c r="E2141" t="s">
        <v>25251</v>
      </c>
      <c r="I2141">
        <v>8.1</v>
      </c>
    </row>
    <row r="2142" spans="1:9" x14ac:dyDescent="0.3">
      <c r="A2142" t="s">
        <v>5459</v>
      </c>
      <c r="B2142" t="s">
        <v>25258</v>
      </c>
      <c r="C2142" t="s">
        <v>25250</v>
      </c>
      <c r="D2142" t="s">
        <v>25242</v>
      </c>
      <c r="I2142">
        <v>6.1</v>
      </c>
    </row>
    <row r="2143" spans="1:9" x14ac:dyDescent="0.3">
      <c r="A2143" t="s">
        <v>5668</v>
      </c>
      <c r="B2143" t="s">
        <v>5714</v>
      </c>
      <c r="C2143" t="s">
        <v>25242</v>
      </c>
      <c r="I2143">
        <v>5</v>
      </c>
    </row>
    <row r="2144" spans="1:9" x14ac:dyDescent="0.3">
      <c r="A2144" t="s">
        <v>5397</v>
      </c>
      <c r="B2144" t="s">
        <v>5447</v>
      </c>
      <c r="C2144" t="s">
        <v>25250</v>
      </c>
      <c r="D2144" t="s">
        <v>25243</v>
      </c>
      <c r="I2144">
        <v>5.5</v>
      </c>
    </row>
    <row r="2145" spans="1:9" x14ac:dyDescent="0.3">
      <c r="A2145" t="s">
        <v>5882</v>
      </c>
      <c r="B2145" t="s">
        <v>5359</v>
      </c>
      <c r="C2145" t="s">
        <v>25245</v>
      </c>
      <c r="D2145" t="s">
        <v>25240</v>
      </c>
      <c r="E2145" t="s">
        <v>25259</v>
      </c>
      <c r="F2145" t="s">
        <v>25241</v>
      </c>
      <c r="I2145">
        <v>6.2</v>
      </c>
    </row>
    <row r="2146" spans="1:9" x14ac:dyDescent="0.3">
      <c r="A2146" t="s">
        <v>5846</v>
      </c>
      <c r="B2146" t="s">
        <v>5447</v>
      </c>
      <c r="C2146" t="s">
        <v>25250</v>
      </c>
      <c r="D2146" t="s">
        <v>25243</v>
      </c>
      <c r="E2146" t="s">
        <v>25242</v>
      </c>
      <c r="I2146">
        <v>6.2</v>
      </c>
    </row>
    <row r="2147" spans="1:9" x14ac:dyDescent="0.3">
      <c r="A2147" t="s">
        <v>5339</v>
      </c>
      <c r="B2147" t="s">
        <v>5389</v>
      </c>
      <c r="C2147" t="s">
        <v>25241</v>
      </c>
      <c r="I2147">
        <v>5.9</v>
      </c>
    </row>
    <row r="2148" spans="1:9" x14ac:dyDescent="0.3">
      <c r="A2148" t="s">
        <v>5459</v>
      </c>
      <c r="B2148" t="s">
        <v>25258</v>
      </c>
      <c r="C2148" t="s">
        <v>25250</v>
      </c>
      <c r="D2148" t="s">
        <v>25242</v>
      </c>
      <c r="I2148">
        <v>6.3</v>
      </c>
    </row>
    <row r="2149" spans="1:9" x14ac:dyDescent="0.3">
      <c r="A2149" t="s">
        <v>5604</v>
      </c>
      <c r="B2149" t="s">
        <v>5960</v>
      </c>
      <c r="C2149" t="s">
        <v>25250</v>
      </c>
      <c r="D2149" t="s">
        <v>25259</v>
      </c>
      <c r="I2149">
        <v>6.7</v>
      </c>
    </row>
    <row r="2150" spans="1:9" x14ac:dyDescent="0.3">
      <c r="A2150" t="s">
        <v>5447</v>
      </c>
      <c r="B2150" t="s">
        <v>5447</v>
      </c>
      <c r="I2150">
        <v>3.5</v>
      </c>
    </row>
    <row r="2151" spans="1:9" x14ac:dyDescent="0.3">
      <c r="A2151" t="s">
        <v>5558</v>
      </c>
      <c r="B2151" t="s">
        <v>5558</v>
      </c>
      <c r="I2151">
        <v>7.5</v>
      </c>
    </row>
    <row r="2152" spans="1:9" x14ac:dyDescent="0.3">
      <c r="A2152" t="s">
        <v>5491</v>
      </c>
      <c r="B2152" t="s">
        <v>5447</v>
      </c>
      <c r="C2152" t="s">
        <v>25250</v>
      </c>
      <c r="I2152">
        <v>6.6</v>
      </c>
    </row>
    <row r="2153" spans="1:9" x14ac:dyDescent="0.3">
      <c r="A2153" t="s">
        <v>5783</v>
      </c>
      <c r="B2153" t="s">
        <v>5558</v>
      </c>
      <c r="C2153" t="s">
        <v>25248</v>
      </c>
      <c r="I2153">
        <v>7.5</v>
      </c>
    </row>
    <row r="2154" spans="1:9" x14ac:dyDescent="0.3">
      <c r="A2154" t="s">
        <v>5461</v>
      </c>
      <c r="B2154" t="s">
        <v>5389</v>
      </c>
      <c r="C2154" t="s">
        <v>25245</v>
      </c>
      <c r="I2154">
        <v>7.2</v>
      </c>
    </row>
    <row r="2155" spans="1:9" x14ac:dyDescent="0.3">
      <c r="A2155" t="s">
        <v>5668</v>
      </c>
      <c r="B2155" t="s">
        <v>5714</v>
      </c>
      <c r="C2155" t="s">
        <v>25242</v>
      </c>
      <c r="I2155">
        <v>4.8</v>
      </c>
    </row>
    <row r="2156" spans="1:9" x14ac:dyDescent="0.3">
      <c r="A2156" t="s">
        <v>5462</v>
      </c>
      <c r="B2156" t="s">
        <v>25258</v>
      </c>
      <c r="C2156" t="s">
        <v>25250</v>
      </c>
      <c r="D2156" t="s">
        <v>25248</v>
      </c>
      <c r="E2156" t="s">
        <v>25242</v>
      </c>
      <c r="I2156">
        <v>6.6</v>
      </c>
    </row>
    <row r="2157" spans="1:9" x14ac:dyDescent="0.3">
      <c r="A2157" t="s">
        <v>5447</v>
      </c>
      <c r="B2157" t="s">
        <v>5447</v>
      </c>
      <c r="I2157">
        <v>3.5</v>
      </c>
    </row>
    <row r="2158" spans="1:9" x14ac:dyDescent="0.3">
      <c r="A2158" t="s">
        <v>5883</v>
      </c>
      <c r="B2158" t="s">
        <v>5447</v>
      </c>
      <c r="C2158" t="s">
        <v>25250</v>
      </c>
      <c r="D2158" t="s">
        <v>25247</v>
      </c>
      <c r="E2158" t="s">
        <v>25243</v>
      </c>
      <c r="F2158" t="s">
        <v>25249</v>
      </c>
      <c r="I2158">
        <v>6.7</v>
      </c>
    </row>
    <row r="2159" spans="1:9" x14ac:dyDescent="0.3">
      <c r="A2159" t="s">
        <v>5693</v>
      </c>
      <c r="B2159" t="s">
        <v>5960</v>
      </c>
      <c r="C2159" t="s">
        <v>25250</v>
      </c>
      <c r="D2159" t="s">
        <v>25251</v>
      </c>
      <c r="I2159">
        <v>7.6</v>
      </c>
    </row>
    <row r="2160" spans="1:9" x14ac:dyDescent="0.3">
      <c r="A2160" t="s">
        <v>5884</v>
      </c>
      <c r="B2160" t="s">
        <v>5389</v>
      </c>
      <c r="C2160" t="s">
        <v>25239</v>
      </c>
      <c r="D2160" t="s">
        <v>25250</v>
      </c>
      <c r="E2160" t="s">
        <v>25248</v>
      </c>
      <c r="I2160">
        <v>6.3</v>
      </c>
    </row>
    <row r="2161" spans="1:9" x14ac:dyDescent="0.3">
      <c r="A2161" t="s">
        <v>5714</v>
      </c>
      <c r="B2161" t="s">
        <v>5714</v>
      </c>
      <c r="I2161">
        <v>5.5</v>
      </c>
    </row>
    <row r="2162" spans="1:9" x14ac:dyDescent="0.3">
      <c r="A2162" t="s">
        <v>5599</v>
      </c>
      <c r="B2162" t="s">
        <v>5359</v>
      </c>
      <c r="C2162" t="s">
        <v>25245</v>
      </c>
      <c r="I2162">
        <v>6.3</v>
      </c>
    </row>
    <row r="2163" spans="1:9" x14ac:dyDescent="0.3">
      <c r="A2163" t="s">
        <v>5462</v>
      </c>
      <c r="B2163" t="s">
        <v>25258</v>
      </c>
      <c r="C2163" t="s">
        <v>25250</v>
      </c>
      <c r="D2163" t="s">
        <v>25248</v>
      </c>
      <c r="E2163" t="s">
        <v>25242</v>
      </c>
      <c r="I2163">
        <v>6.5</v>
      </c>
    </row>
    <row r="2164" spans="1:9" x14ac:dyDescent="0.3">
      <c r="A2164" t="s">
        <v>5403</v>
      </c>
      <c r="B2164" t="s">
        <v>25258</v>
      </c>
      <c r="C2164" t="s">
        <v>25242</v>
      </c>
      <c r="I2164">
        <v>5.6</v>
      </c>
    </row>
    <row r="2165" spans="1:9" x14ac:dyDescent="0.3">
      <c r="A2165" t="s">
        <v>5594</v>
      </c>
      <c r="B2165" t="s">
        <v>5558</v>
      </c>
      <c r="C2165" t="s">
        <v>25242</v>
      </c>
      <c r="I2165">
        <v>6.9</v>
      </c>
    </row>
    <row r="2166" spans="1:9" x14ac:dyDescent="0.3">
      <c r="A2166" t="s">
        <v>5686</v>
      </c>
      <c r="B2166" t="s">
        <v>5447</v>
      </c>
      <c r="C2166" t="s">
        <v>25250</v>
      </c>
      <c r="D2166" t="s">
        <v>25259</v>
      </c>
      <c r="E2166" t="s">
        <v>25243</v>
      </c>
      <c r="I2166">
        <v>7.6</v>
      </c>
    </row>
    <row r="2167" spans="1:9" x14ac:dyDescent="0.3">
      <c r="A2167" t="s">
        <v>5652</v>
      </c>
      <c r="B2167" t="s">
        <v>5714</v>
      </c>
      <c r="C2167" t="s">
        <v>25248</v>
      </c>
      <c r="I2167">
        <v>3.9</v>
      </c>
    </row>
    <row r="2168" spans="1:9" x14ac:dyDescent="0.3">
      <c r="A2168" t="s">
        <v>5459</v>
      </c>
      <c r="B2168" t="s">
        <v>25258</v>
      </c>
      <c r="C2168" t="s">
        <v>25250</v>
      </c>
      <c r="D2168" t="s">
        <v>25242</v>
      </c>
      <c r="I2168">
        <v>6.1</v>
      </c>
    </row>
    <row r="2169" spans="1:9" x14ac:dyDescent="0.3">
      <c r="A2169" t="s">
        <v>5656</v>
      </c>
      <c r="B2169" t="s">
        <v>25258</v>
      </c>
      <c r="C2169" t="s">
        <v>25250</v>
      </c>
      <c r="D2169" t="s">
        <v>25243</v>
      </c>
      <c r="E2169" t="s">
        <v>25242</v>
      </c>
      <c r="I2169">
        <v>7.3</v>
      </c>
    </row>
    <row r="2170" spans="1:9" x14ac:dyDescent="0.3">
      <c r="A2170" t="s">
        <v>5738</v>
      </c>
      <c r="B2170" t="s">
        <v>5558</v>
      </c>
      <c r="C2170" t="s">
        <v>25240</v>
      </c>
      <c r="D2170" t="s">
        <v>25243</v>
      </c>
      <c r="E2170" t="s">
        <v>25241</v>
      </c>
      <c r="I2170">
        <v>8.3000000000000007</v>
      </c>
    </row>
    <row r="2171" spans="1:9" x14ac:dyDescent="0.3">
      <c r="A2171" t="s">
        <v>5505</v>
      </c>
      <c r="B2171" t="s">
        <v>5447</v>
      </c>
      <c r="C2171" t="s">
        <v>25246</v>
      </c>
      <c r="D2171" t="s">
        <v>25243</v>
      </c>
      <c r="I2171">
        <v>5.8</v>
      </c>
    </row>
    <row r="2172" spans="1:9" x14ac:dyDescent="0.3">
      <c r="A2172" t="s">
        <v>5321</v>
      </c>
      <c r="B2172" t="s">
        <v>5389</v>
      </c>
      <c r="C2172" t="s">
        <v>25253</v>
      </c>
      <c r="D2172" t="s">
        <v>25250</v>
      </c>
      <c r="E2172" t="s">
        <v>25242</v>
      </c>
      <c r="I2172">
        <v>6.8</v>
      </c>
    </row>
    <row r="2173" spans="1:9" x14ac:dyDescent="0.3">
      <c r="A2173" t="s">
        <v>5438</v>
      </c>
      <c r="B2173" t="s">
        <v>5389</v>
      </c>
      <c r="C2173" t="s">
        <v>25245</v>
      </c>
      <c r="D2173" t="s">
        <v>25241</v>
      </c>
      <c r="I2173">
        <v>7</v>
      </c>
    </row>
    <row r="2174" spans="1:9" x14ac:dyDescent="0.3">
      <c r="A2174" t="s">
        <v>5885</v>
      </c>
      <c r="B2174" t="s">
        <v>5447</v>
      </c>
      <c r="C2174" t="s">
        <v>25253</v>
      </c>
      <c r="D2174" t="s">
        <v>25246</v>
      </c>
      <c r="E2174" t="s">
        <v>25248</v>
      </c>
      <c r="F2174" t="s">
        <v>25243</v>
      </c>
      <c r="G2174" t="s">
        <v>25242</v>
      </c>
      <c r="I2174">
        <v>5.9</v>
      </c>
    </row>
    <row r="2175" spans="1:9" x14ac:dyDescent="0.3">
      <c r="A2175" t="s">
        <v>5470</v>
      </c>
      <c r="B2175" t="s">
        <v>5389</v>
      </c>
      <c r="C2175" t="s">
        <v>25254</v>
      </c>
      <c r="D2175" t="s">
        <v>25241</v>
      </c>
      <c r="E2175" t="s">
        <v>25242</v>
      </c>
      <c r="I2175">
        <v>6.5</v>
      </c>
    </row>
    <row r="2176" spans="1:9" x14ac:dyDescent="0.3">
      <c r="A2176" t="s">
        <v>5417</v>
      </c>
      <c r="B2176" t="s">
        <v>5447</v>
      </c>
      <c r="C2176" t="s">
        <v>25243</v>
      </c>
      <c r="I2176">
        <v>6.4</v>
      </c>
    </row>
    <row r="2177" spans="1:9" x14ac:dyDescent="0.3">
      <c r="A2177" t="s">
        <v>5847</v>
      </c>
      <c r="B2177" t="s">
        <v>5359</v>
      </c>
      <c r="C2177" t="s">
        <v>25245</v>
      </c>
      <c r="D2177" t="s">
        <v>25246</v>
      </c>
      <c r="E2177" t="s">
        <v>25243</v>
      </c>
      <c r="I2177">
        <v>5.8</v>
      </c>
    </row>
    <row r="2178" spans="1:9" x14ac:dyDescent="0.3">
      <c r="A2178" t="s">
        <v>5668</v>
      </c>
      <c r="B2178" t="s">
        <v>5714</v>
      </c>
      <c r="C2178" t="s">
        <v>25242</v>
      </c>
      <c r="I2178">
        <v>5.0999999999999996</v>
      </c>
    </row>
    <row r="2179" spans="1:9" x14ac:dyDescent="0.3">
      <c r="A2179" t="s">
        <v>5886</v>
      </c>
      <c r="B2179" t="s">
        <v>5389</v>
      </c>
      <c r="C2179" t="s">
        <v>25239</v>
      </c>
      <c r="D2179" t="s">
        <v>25250</v>
      </c>
      <c r="E2179" t="s">
        <v>25243</v>
      </c>
      <c r="F2179" t="s">
        <v>25249</v>
      </c>
      <c r="I2179">
        <v>6.8</v>
      </c>
    </row>
    <row r="2180" spans="1:9" x14ac:dyDescent="0.3">
      <c r="A2180" t="s">
        <v>5448</v>
      </c>
      <c r="B2180" t="s">
        <v>5359</v>
      </c>
      <c r="C2180" t="s">
        <v>25244</v>
      </c>
      <c r="D2180" t="s">
        <v>25245</v>
      </c>
      <c r="E2180" t="s">
        <v>25246</v>
      </c>
      <c r="F2180" t="s">
        <v>25243</v>
      </c>
      <c r="I2180">
        <v>5.3</v>
      </c>
    </row>
    <row r="2181" spans="1:9" x14ac:dyDescent="0.3">
      <c r="A2181" t="s">
        <v>5812</v>
      </c>
      <c r="B2181" t="s">
        <v>5389</v>
      </c>
      <c r="C2181" t="s">
        <v>25240</v>
      </c>
      <c r="D2181" t="s">
        <v>25254</v>
      </c>
      <c r="E2181" t="s">
        <v>25242</v>
      </c>
      <c r="I2181">
        <v>5.3</v>
      </c>
    </row>
    <row r="2182" spans="1:9" x14ac:dyDescent="0.3">
      <c r="A2182" t="s">
        <v>5707</v>
      </c>
      <c r="B2182" t="s">
        <v>5447</v>
      </c>
      <c r="C2182" t="s">
        <v>25250</v>
      </c>
      <c r="D2182" t="s">
        <v>25252</v>
      </c>
      <c r="I2182">
        <v>6.4</v>
      </c>
    </row>
    <row r="2183" spans="1:9" x14ac:dyDescent="0.3">
      <c r="A2183" t="s">
        <v>5328</v>
      </c>
      <c r="B2183" t="s">
        <v>5447</v>
      </c>
      <c r="C2183" t="s">
        <v>25246</v>
      </c>
      <c r="D2183" t="s">
        <v>25240</v>
      </c>
      <c r="I2183">
        <v>4.9000000000000004</v>
      </c>
    </row>
    <row r="2184" spans="1:9" x14ac:dyDescent="0.3">
      <c r="A2184" t="s">
        <v>5823</v>
      </c>
      <c r="B2184" t="s">
        <v>5447</v>
      </c>
      <c r="C2184" t="s">
        <v>25253</v>
      </c>
      <c r="D2184" t="s">
        <v>25250</v>
      </c>
      <c r="I2184">
        <v>6.8</v>
      </c>
    </row>
    <row r="2185" spans="1:9" x14ac:dyDescent="0.3">
      <c r="A2185" t="s">
        <v>5887</v>
      </c>
      <c r="B2185" t="s">
        <v>5359</v>
      </c>
      <c r="C2185" t="s">
        <v>25253</v>
      </c>
      <c r="D2185" t="s">
        <v>25248</v>
      </c>
      <c r="E2185" t="s">
        <v>25241</v>
      </c>
      <c r="F2185" t="s">
        <v>25242</v>
      </c>
      <c r="I2185">
        <v>7.1</v>
      </c>
    </row>
    <row r="2186" spans="1:9" x14ac:dyDescent="0.3">
      <c r="A2186" t="s">
        <v>5888</v>
      </c>
      <c r="B2186" t="s">
        <v>25258</v>
      </c>
      <c r="C2186" t="s">
        <v>25250</v>
      </c>
      <c r="D2186" t="s">
        <v>25249</v>
      </c>
      <c r="I2186">
        <v>6.8</v>
      </c>
    </row>
    <row r="2187" spans="1:9" x14ac:dyDescent="0.3">
      <c r="A2187" t="s">
        <v>5643</v>
      </c>
      <c r="B2187" t="s">
        <v>5389</v>
      </c>
      <c r="C2187" t="s">
        <v>25254</v>
      </c>
      <c r="D2187" t="s">
        <v>25242</v>
      </c>
      <c r="I2187">
        <v>6.1</v>
      </c>
    </row>
    <row r="2188" spans="1:9" x14ac:dyDescent="0.3">
      <c r="A2188" t="s">
        <v>5526</v>
      </c>
      <c r="B2188" t="s">
        <v>5714</v>
      </c>
      <c r="C2188" t="s">
        <v>25248</v>
      </c>
      <c r="D2188" t="s">
        <v>25242</v>
      </c>
      <c r="I2188">
        <v>8.5</v>
      </c>
    </row>
    <row r="2189" spans="1:9" x14ac:dyDescent="0.3">
      <c r="A2189" t="s">
        <v>5417</v>
      </c>
      <c r="B2189" t="s">
        <v>5447</v>
      </c>
      <c r="C2189" t="s">
        <v>25243</v>
      </c>
      <c r="I2189">
        <v>5.9</v>
      </c>
    </row>
    <row r="2190" spans="1:9" x14ac:dyDescent="0.3">
      <c r="A2190" t="s">
        <v>5310</v>
      </c>
      <c r="B2190" t="s">
        <v>5558</v>
      </c>
      <c r="C2190" t="s">
        <v>25243</v>
      </c>
      <c r="I2190">
        <v>6.3</v>
      </c>
    </row>
    <row r="2191" spans="1:9" x14ac:dyDescent="0.3">
      <c r="A2191" t="s">
        <v>5491</v>
      </c>
      <c r="B2191" t="s">
        <v>5447</v>
      </c>
      <c r="C2191" t="s">
        <v>25250</v>
      </c>
      <c r="I2191">
        <v>5.9</v>
      </c>
    </row>
    <row r="2192" spans="1:9" x14ac:dyDescent="0.3">
      <c r="A2192" t="s">
        <v>5447</v>
      </c>
      <c r="B2192" t="s">
        <v>5447</v>
      </c>
      <c r="I2192">
        <v>5.4</v>
      </c>
    </row>
    <row r="2193" spans="1:9" x14ac:dyDescent="0.3">
      <c r="A2193" t="s">
        <v>5889</v>
      </c>
      <c r="B2193" t="s">
        <v>5359</v>
      </c>
      <c r="C2193" t="s">
        <v>25245</v>
      </c>
      <c r="D2193" t="s">
        <v>25250</v>
      </c>
      <c r="E2193" t="s">
        <v>25240</v>
      </c>
      <c r="I2193">
        <v>7</v>
      </c>
    </row>
    <row r="2194" spans="1:9" x14ac:dyDescent="0.3">
      <c r="A2194" t="s">
        <v>5589</v>
      </c>
      <c r="B2194" t="s">
        <v>5447</v>
      </c>
      <c r="C2194" t="s">
        <v>25250</v>
      </c>
      <c r="D2194" t="s">
        <v>25246</v>
      </c>
      <c r="I2194">
        <v>6.9</v>
      </c>
    </row>
    <row r="2195" spans="1:9" x14ac:dyDescent="0.3">
      <c r="A2195" t="s">
        <v>5558</v>
      </c>
      <c r="B2195" t="s">
        <v>5558</v>
      </c>
      <c r="I2195">
        <v>7.5</v>
      </c>
    </row>
    <row r="2196" spans="1:9" x14ac:dyDescent="0.3">
      <c r="A2196" t="s">
        <v>5890</v>
      </c>
      <c r="B2196" t="s">
        <v>5359</v>
      </c>
      <c r="C2196" t="s">
        <v>25256</v>
      </c>
      <c r="D2196" t="s">
        <v>25250</v>
      </c>
      <c r="I2196">
        <v>8.1999999999999993</v>
      </c>
    </row>
    <row r="2197" spans="1:9" x14ac:dyDescent="0.3">
      <c r="A2197" t="s">
        <v>5447</v>
      </c>
      <c r="B2197" t="s">
        <v>5447</v>
      </c>
      <c r="I2197">
        <v>5.9</v>
      </c>
    </row>
    <row r="2198" spans="1:9" x14ac:dyDescent="0.3">
      <c r="A2198" t="s">
        <v>5891</v>
      </c>
      <c r="B2198" t="s">
        <v>5359</v>
      </c>
      <c r="C2198" t="s">
        <v>25250</v>
      </c>
      <c r="D2198" t="s">
        <v>25254</v>
      </c>
      <c r="E2198" t="s">
        <v>25248</v>
      </c>
      <c r="F2198" t="s">
        <v>25242</v>
      </c>
      <c r="I2198">
        <v>5</v>
      </c>
    </row>
    <row r="2199" spans="1:9" x14ac:dyDescent="0.3">
      <c r="A2199" t="s">
        <v>5892</v>
      </c>
      <c r="B2199" t="s">
        <v>25258</v>
      </c>
      <c r="C2199" t="s">
        <v>25240</v>
      </c>
      <c r="D2199" t="s">
        <v>25254</v>
      </c>
      <c r="I2199">
        <v>7.3</v>
      </c>
    </row>
    <row r="2200" spans="1:9" x14ac:dyDescent="0.3">
      <c r="A2200" t="s">
        <v>5893</v>
      </c>
      <c r="B2200" t="s">
        <v>5915</v>
      </c>
      <c r="C2200" t="s">
        <v>25246</v>
      </c>
      <c r="D2200" t="s">
        <v>25240</v>
      </c>
      <c r="E2200" t="s">
        <v>25248</v>
      </c>
      <c r="I2200">
        <v>6.4</v>
      </c>
    </row>
    <row r="2201" spans="1:9" x14ac:dyDescent="0.3">
      <c r="A2201" t="s">
        <v>5397</v>
      </c>
      <c r="B2201" t="s">
        <v>5447</v>
      </c>
      <c r="C2201" t="s">
        <v>25250</v>
      </c>
      <c r="D2201" t="s">
        <v>25243</v>
      </c>
      <c r="I2201">
        <v>6.6</v>
      </c>
    </row>
    <row r="2202" spans="1:9" x14ac:dyDescent="0.3">
      <c r="A2202" t="s">
        <v>5894</v>
      </c>
      <c r="B2202" t="s">
        <v>5389</v>
      </c>
      <c r="C2202" t="s">
        <v>25245</v>
      </c>
      <c r="D2202" t="s">
        <v>25253</v>
      </c>
      <c r="E2202" t="s">
        <v>25240</v>
      </c>
      <c r="I2202">
        <v>7.8</v>
      </c>
    </row>
    <row r="2203" spans="1:9" x14ac:dyDescent="0.3">
      <c r="A2203" t="s">
        <v>5895</v>
      </c>
      <c r="B2203" t="s">
        <v>5447</v>
      </c>
      <c r="C2203" t="s">
        <v>25246</v>
      </c>
      <c r="D2203" t="s">
        <v>25259</v>
      </c>
      <c r="E2203" t="s">
        <v>25247</v>
      </c>
      <c r="I2203">
        <v>4</v>
      </c>
    </row>
    <row r="2204" spans="1:9" x14ac:dyDescent="0.3">
      <c r="A2204" t="s">
        <v>5558</v>
      </c>
      <c r="B2204" t="s">
        <v>5558</v>
      </c>
      <c r="I2204">
        <v>7.6</v>
      </c>
    </row>
    <row r="2205" spans="1:9" x14ac:dyDescent="0.3">
      <c r="A2205" t="s">
        <v>5558</v>
      </c>
      <c r="B2205" t="s">
        <v>5558</v>
      </c>
      <c r="I2205">
        <v>7.7</v>
      </c>
    </row>
    <row r="2206" spans="1:9" x14ac:dyDescent="0.3">
      <c r="A2206" t="s">
        <v>5321</v>
      </c>
      <c r="B2206" t="s">
        <v>5389</v>
      </c>
      <c r="C2206" t="s">
        <v>25253</v>
      </c>
      <c r="D2206" t="s">
        <v>25250</v>
      </c>
      <c r="E2206" t="s">
        <v>25242</v>
      </c>
      <c r="I2206">
        <v>5.8</v>
      </c>
    </row>
    <row r="2207" spans="1:9" x14ac:dyDescent="0.3">
      <c r="A2207" t="s">
        <v>5342</v>
      </c>
      <c r="B2207" t="s">
        <v>5558</v>
      </c>
      <c r="C2207" t="s">
        <v>25240</v>
      </c>
      <c r="D2207" t="s">
        <v>25243</v>
      </c>
      <c r="I2207">
        <v>5.2</v>
      </c>
    </row>
    <row r="2208" spans="1:9" x14ac:dyDescent="0.3">
      <c r="A2208" t="s">
        <v>5417</v>
      </c>
      <c r="B2208" t="s">
        <v>5447</v>
      </c>
      <c r="C2208" t="s">
        <v>25243</v>
      </c>
      <c r="I2208">
        <v>5.6</v>
      </c>
    </row>
    <row r="2209" spans="1:9" x14ac:dyDescent="0.3">
      <c r="A2209" t="s">
        <v>5417</v>
      </c>
      <c r="B2209" t="s">
        <v>5447</v>
      </c>
      <c r="C2209" t="s">
        <v>25243</v>
      </c>
      <c r="I2209">
        <v>5.3</v>
      </c>
    </row>
    <row r="2210" spans="1:9" x14ac:dyDescent="0.3">
      <c r="A2210" t="s">
        <v>5896</v>
      </c>
      <c r="B2210" t="s">
        <v>25258</v>
      </c>
      <c r="C2210" t="s">
        <v>25260</v>
      </c>
      <c r="D2210" t="s">
        <v>25261</v>
      </c>
      <c r="I2210">
        <v>7.4</v>
      </c>
    </row>
    <row r="2211" spans="1:9" x14ac:dyDescent="0.3">
      <c r="A2211" t="s">
        <v>5693</v>
      </c>
      <c r="B2211" t="s">
        <v>5960</v>
      </c>
      <c r="C2211" t="s">
        <v>25250</v>
      </c>
      <c r="D2211" t="s">
        <v>25251</v>
      </c>
      <c r="I2211">
        <v>6.6</v>
      </c>
    </row>
    <row r="2212" spans="1:9" x14ac:dyDescent="0.3">
      <c r="A2212" t="s">
        <v>5462</v>
      </c>
      <c r="B2212" t="s">
        <v>25258</v>
      </c>
      <c r="C2212" t="s">
        <v>25250</v>
      </c>
      <c r="D2212" t="s">
        <v>25248</v>
      </c>
      <c r="E2212" t="s">
        <v>25242</v>
      </c>
      <c r="I2212">
        <v>6.2</v>
      </c>
    </row>
    <row r="2213" spans="1:9" x14ac:dyDescent="0.3">
      <c r="A2213" t="s">
        <v>5447</v>
      </c>
      <c r="B2213" t="s">
        <v>5447</v>
      </c>
      <c r="I2213">
        <v>1.9</v>
      </c>
    </row>
    <row r="2214" spans="1:9" x14ac:dyDescent="0.3">
      <c r="A2214" t="s">
        <v>5316</v>
      </c>
      <c r="B2214" t="s">
        <v>5389</v>
      </c>
      <c r="C2214" t="s">
        <v>25253</v>
      </c>
      <c r="D2214" t="s">
        <v>25242</v>
      </c>
      <c r="I2214">
        <v>5.7</v>
      </c>
    </row>
    <row r="2215" spans="1:9" x14ac:dyDescent="0.3">
      <c r="A2215" t="s">
        <v>5319</v>
      </c>
      <c r="B2215" t="s">
        <v>5389</v>
      </c>
      <c r="C2215" t="s">
        <v>25245</v>
      </c>
      <c r="D2215" t="s">
        <v>25253</v>
      </c>
      <c r="E2215" t="s">
        <v>25242</v>
      </c>
      <c r="I2215">
        <v>6.6</v>
      </c>
    </row>
    <row r="2216" spans="1:9" x14ac:dyDescent="0.3">
      <c r="A2216" t="s">
        <v>5417</v>
      </c>
      <c r="B2216" t="s">
        <v>5447</v>
      </c>
      <c r="C2216" t="s">
        <v>25243</v>
      </c>
      <c r="I2216">
        <v>6</v>
      </c>
    </row>
    <row r="2217" spans="1:9" x14ac:dyDescent="0.3">
      <c r="A2217" t="s">
        <v>5311</v>
      </c>
      <c r="B2217" t="s">
        <v>5389</v>
      </c>
      <c r="C2217" t="s">
        <v>25239</v>
      </c>
      <c r="D2217" t="s">
        <v>25241</v>
      </c>
      <c r="E2217" t="s">
        <v>25242</v>
      </c>
      <c r="I2217">
        <v>6.1</v>
      </c>
    </row>
    <row r="2218" spans="1:9" x14ac:dyDescent="0.3">
      <c r="A2218" t="s">
        <v>5447</v>
      </c>
      <c r="B2218" t="s">
        <v>5447</v>
      </c>
      <c r="I2218">
        <v>4.8</v>
      </c>
    </row>
    <row r="2219" spans="1:9" x14ac:dyDescent="0.3">
      <c r="A2219" t="s">
        <v>5395</v>
      </c>
      <c r="B2219" t="s">
        <v>5389</v>
      </c>
      <c r="C2219" t="s">
        <v>25253</v>
      </c>
      <c r="D2219" t="s">
        <v>25241</v>
      </c>
      <c r="E2219" t="s">
        <v>25242</v>
      </c>
      <c r="I2219">
        <v>6.2</v>
      </c>
    </row>
    <row r="2220" spans="1:9" x14ac:dyDescent="0.3">
      <c r="A2220" t="s">
        <v>5363</v>
      </c>
      <c r="B2220" t="s">
        <v>5447</v>
      </c>
      <c r="C2220" t="s">
        <v>25253</v>
      </c>
      <c r="I2220">
        <v>7.5</v>
      </c>
    </row>
    <row r="2221" spans="1:9" x14ac:dyDescent="0.3">
      <c r="A2221" t="s">
        <v>5693</v>
      </c>
      <c r="B2221" t="s">
        <v>5960</v>
      </c>
      <c r="C2221" t="s">
        <v>25250</v>
      </c>
      <c r="D2221" t="s">
        <v>25251</v>
      </c>
      <c r="I2221">
        <v>6.3</v>
      </c>
    </row>
    <row r="2222" spans="1:9" x14ac:dyDescent="0.3">
      <c r="A2222" t="s">
        <v>5897</v>
      </c>
      <c r="B2222" t="s">
        <v>5558</v>
      </c>
      <c r="C2222" t="s">
        <v>25248</v>
      </c>
      <c r="D2222" t="s">
        <v>25243</v>
      </c>
      <c r="E2222" t="s">
        <v>25242</v>
      </c>
      <c r="F2222" t="s">
        <v>25255</v>
      </c>
      <c r="I2222">
        <v>7.1</v>
      </c>
    </row>
    <row r="2223" spans="1:9" x14ac:dyDescent="0.3">
      <c r="A2223" t="s">
        <v>5491</v>
      </c>
      <c r="B2223" t="s">
        <v>5447</v>
      </c>
      <c r="C2223" t="s">
        <v>25250</v>
      </c>
      <c r="I2223">
        <v>6.6</v>
      </c>
    </row>
    <row r="2224" spans="1:9" x14ac:dyDescent="0.3">
      <c r="A2224" t="s">
        <v>5898</v>
      </c>
      <c r="B2224" t="s">
        <v>5389</v>
      </c>
      <c r="C2224" t="s">
        <v>25253</v>
      </c>
      <c r="D2224" t="s">
        <v>25250</v>
      </c>
      <c r="E2224" t="s">
        <v>25252</v>
      </c>
      <c r="I2224">
        <v>6.1</v>
      </c>
    </row>
    <row r="2225" spans="1:9" x14ac:dyDescent="0.3">
      <c r="A2225" t="s">
        <v>5487</v>
      </c>
      <c r="B2225" t="s">
        <v>5447</v>
      </c>
      <c r="C2225" t="s">
        <v>25250</v>
      </c>
      <c r="D2225" t="s">
        <v>25240</v>
      </c>
      <c r="E2225" t="s">
        <v>25243</v>
      </c>
      <c r="I2225">
        <v>6.7</v>
      </c>
    </row>
    <row r="2226" spans="1:9" x14ac:dyDescent="0.3">
      <c r="A2226" t="s">
        <v>5316</v>
      </c>
      <c r="B2226" t="s">
        <v>5389</v>
      </c>
      <c r="C2226" t="s">
        <v>25253</v>
      </c>
      <c r="D2226" t="s">
        <v>25242</v>
      </c>
      <c r="I2226">
        <v>5.6</v>
      </c>
    </row>
    <row r="2227" spans="1:9" x14ac:dyDescent="0.3">
      <c r="A2227" t="s">
        <v>5899</v>
      </c>
      <c r="B2227" t="s">
        <v>5558</v>
      </c>
      <c r="C2227" t="s">
        <v>25240</v>
      </c>
      <c r="D2227" t="s">
        <v>25254</v>
      </c>
      <c r="E2227" t="s">
        <v>25248</v>
      </c>
      <c r="I2227">
        <v>7.2</v>
      </c>
    </row>
    <row r="2228" spans="1:9" x14ac:dyDescent="0.3">
      <c r="A2228" t="s">
        <v>5815</v>
      </c>
      <c r="B2228" t="s">
        <v>5389</v>
      </c>
      <c r="C2228" t="s">
        <v>25245</v>
      </c>
      <c r="D2228" t="s">
        <v>25246</v>
      </c>
      <c r="I2228">
        <v>4.3</v>
      </c>
    </row>
    <row r="2229" spans="1:9" x14ac:dyDescent="0.3">
      <c r="A2229" t="s">
        <v>5447</v>
      </c>
      <c r="B2229" t="s">
        <v>5447</v>
      </c>
      <c r="I2229">
        <v>6.4</v>
      </c>
    </row>
    <row r="2230" spans="1:9" x14ac:dyDescent="0.3">
      <c r="A2230" t="s">
        <v>5900</v>
      </c>
      <c r="B2230" t="s">
        <v>5447</v>
      </c>
      <c r="C2230" t="s">
        <v>25250</v>
      </c>
      <c r="D2230" t="s">
        <v>25259</v>
      </c>
      <c r="E2230" t="s">
        <v>25255</v>
      </c>
      <c r="I2230">
        <v>7.1</v>
      </c>
    </row>
    <row r="2231" spans="1:9" x14ac:dyDescent="0.3">
      <c r="A2231" t="s">
        <v>5321</v>
      </c>
      <c r="B2231" t="s">
        <v>5389</v>
      </c>
      <c r="C2231" t="s">
        <v>25253</v>
      </c>
      <c r="D2231" t="s">
        <v>25250</v>
      </c>
      <c r="E2231" t="s">
        <v>25242</v>
      </c>
      <c r="I2231">
        <v>6.3</v>
      </c>
    </row>
    <row r="2232" spans="1:9" x14ac:dyDescent="0.3">
      <c r="A2232" t="s">
        <v>5447</v>
      </c>
      <c r="B2232" t="s">
        <v>5447</v>
      </c>
      <c r="I2232">
        <v>7.4</v>
      </c>
    </row>
    <row r="2233" spans="1:9" x14ac:dyDescent="0.3">
      <c r="A2233" t="s">
        <v>5417</v>
      </c>
      <c r="B2233" t="s">
        <v>5447</v>
      </c>
      <c r="C2233" t="s">
        <v>25243</v>
      </c>
      <c r="I2233">
        <v>6.1</v>
      </c>
    </row>
    <row r="2234" spans="1:9" x14ac:dyDescent="0.3">
      <c r="A2234" t="s">
        <v>5491</v>
      </c>
      <c r="B2234" t="s">
        <v>5447</v>
      </c>
      <c r="C2234" t="s">
        <v>25250</v>
      </c>
      <c r="I2234">
        <v>6.6</v>
      </c>
    </row>
    <row r="2235" spans="1:9" x14ac:dyDescent="0.3">
      <c r="A2235" t="s">
        <v>5363</v>
      </c>
      <c r="B2235" t="s">
        <v>5447</v>
      </c>
      <c r="C2235" t="s">
        <v>25253</v>
      </c>
      <c r="I2235">
        <v>6</v>
      </c>
    </row>
    <row r="2236" spans="1:9" x14ac:dyDescent="0.3">
      <c r="A2236" t="s">
        <v>5901</v>
      </c>
      <c r="B2236" t="s">
        <v>5447</v>
      </c>
      <c r="C2236" t="s">
        <v>25247</v>
      </c>
      <c r="D2236" t="s">
        <v>25243</v>
      </c>
      <c r="I2236">
        <v>6.8</v>
      </c>
    </row>
    <row r="2237" spans="1:9" x14ac:dyDescent="0.3">
      <c r="A2237" t="s">
        <v>5316</v>
      </c>
      <c r="B2237" t="s">
        <v>5389</v>
      </c>
      <c r="C2237" t="s">
        <v>25253</v>
      </c>
      <c r="D2237" t="s">
        <v>25242</v>
      </c>
      <c r="I2237">
        <v>6.8</v>
      </c>
    </row>
    <row r="2238" spans="1:9" x14ac:dyDescent="0.3">
      <c r="A2238" t="s">
        <v>5742</v>
      </c>
      <c r="B2238" t="s">
        <v>5359</v>
      </c>
      <c r="C2238" t="s">
        <v>25250</v>
      </c>
      <c r="I2238">
        <v>7.2</v>
      </c>
    </row>
    <row r="2239" spans="1:9" x14ac:dyDescent="0.3">
      <c r="A2239" t="s">
        <v>5497</v>
      </c>
      <c r="B2239" t="s">
        <v>5447</v>
      </c>
      <c r="C2239" t="s">
        <v>25246</v>
      </c>
      <c r="D2239" t="s">
        <v>25241</v>
      </c>
      <c r="I2239">
        <v>1.9</v>
      </c>
    </row>
    <row r="2240" spans="1:9" x14ac:dyDescent="0.3">
      <c r="A2240" t="s">
        <v>5422</v>
      </c>
      <c r="B2240" t="s">
        <v>5389</v>
      </c>
      <c r="C2240" t="s">
        <v>25245</v>
      </c>
      <c r="D2240" t="s">
        <v>25253</v>
      </c>
      <c r="I2240">
        <v>5.5</v>
      </c>
    </row>
    <row r="2241" spans="1:9" x14ac:dyDescent="0.3">
      <c r="A2241" t="s">
        <v>5422</v>
      </c>
      <c r="B2241" t="s">
        <v>5389</v>
      </c>
      <c r="C2241" t="s">
        <v>25245</v>
      </c>
      <c r="D2241" t="s">
        <v>25253</v>
      </c>
      <c r="I2241">
        <v>4.5</v>
      </c>
    </row>
    <row r="2242" spans="1:9" x14ac:dyDescent="0.3">
      <c r="A2242" t="s">
        <v>5531</v>
      </c>
      <c r="B2242" t="s">
        <v>5447</v>
      </c>
      <c r="C2242" t="s">
        <v>25253</v>
      </c>
      <c r="D2242" t="s">
        <v>25259</v>
      </c>
      <c r="I2242">
        <v>6.3</v>
      </c>
    </row>
    <row r="2243" spans="1:9" x14ac:dyDescent="0.3">
      <c r="A2243" t="s">
        <v>5902</v>
      </c>
      <c r="B2243" t="s">
        <v>5447</v>
      </c>
      <c r="C2243" t="s">
        <v>25250</v>
      </c>
      <c r="D2243" t="s">
        <v>25259</v>
      </c>
      <c r="E2243" t="s">
        <v>25247</v>
      </c>
      <c r="F2243" t="s">
        <v>25243</v>
      </c>
      <c r="I2243">
        <v>7</v>
      </c>
    </row>
    <row r="2244" spans="1:9" x14ac:dyDescent="0.3">
      <c r="A2244" t="s">
        <v>5903</v>
      </c>
      <c r="B2244" t="s">
        <v>5447</v>
      </c>
      <c r="C2244" t="s">
        <v>25253</v>
      </c>
      <c r="D2244" t="s">
        <v>25250</v>
      </c>
      <c r="E2244" t="s">
        <v>25248</v>
      </c>
      <c r="F2244" t="s">
        <v>25243</v>
      </c>
      <c r="I2244">
        <v>6.7</v>
      </c>
    </row>
    <row r="2245" spans="1:9" x14ac:dyDescent="0.3">
      <c r="A2245" t="s">
        <v>5314</v>
      </c>
      <c r="B2245" t="s">
        <v>5359</v>
      </c>
      <c r="C2245" t="s">
        <v>25244</v>
      </c>
      <c r="D2245" t="s">
        <v>25245</v>
      </c>
      <c r="E2245" t="s">
        <v>25246</v>
      </c>
      <c r="F2245" t="s">
        <v>25240</v>
      </c>
      <c r="I2245">
        <v>2.8</v>
      </c>
    </row>
    <row r="2246" spans="1:9" x14ac:dyDescent="0.3">
      <c r="A2246" t="s">
        <v>5704</v>
      </c>
      <c r="B2246" t="s">
        <v>5558</v>
      </c>
      <c r="C2246" t="s">
        <v>25259</v>
      </c>
      <c r="I2246">
        <v>5</v>
      </c>
    </row>
    <row r="2247" spans="1:9" x14ac:dyDescent="0.3">
      <c r="A2247" t="s">
        <v>5509</v>
      </c>
      <c r="B2247" t="s">
        <v>5447</v>
      </c>
      <c r="C2247" t="s">
        <v>25240</v>
      </c>
      <c r="I2247">
        <v>4.3</v>
      </c>
    </row>
    <row r="2248" spans="1:9" x14ac:dyDescent="0.3">
      <c r="A2248" t="s">
        <v>5319</v>
      </c>
      <c r="B2248" t="s">
        <v>5389</v>
      </c>
      <c r="C2248" t="s">
        <v>25245</v>
      </c>
      <c r="D2248" t="s">
        <v>25253</v>
      </c>
      <c r="E2248" t="s">
        <v>25242</v>
      </c>
      <c r="I2248">
        <v>5.6</v>
      </c>
    </row>
    <row r="2249" spans="1:9" x14ac:dyDescent="0.3">
      <c r="A2249" t="s">
        <v>5540</v>
      </c>
      <c r="B2249" t="s">
        <v>5558</v>
      </c>
      <c r="C2249" t="s">
        <v>25254</v>
      </c>
      <c r="D2249" t="s">
        <v>25241</v>
      </c>
      <c r="E2249" t="s">
        <v>25242</v>
      </c>
      <c r="I2249">
        <v>6.2</v>
      </c>
    </row>
    <row r="2250" spans="1:9" x14ac:dyDescent="0.3">
      <c r="A2250" t="s">
        <v>5599</v>
      </c>
      <c r="B2250" t="s">
        <v>5359</v>
      </c>
      <c r="C2250" t="s">
        <v>25245</v>
      </c>
      <c r="I2250">
        <v>5.3</v>
      </c>
    </row>
    <row r="2251" spans="1:9" x14ac:dyDescent="0.3">
      <c r="A2251" t="s">
        <v>5904</v>
      </c>
      <c r="B2251" t="s">
        <v>5960</v>
      </c>
      <c r="C2251" t="s">
        <v>25245</v>
      </c>
      <c r="D2251" t="s">
        <v>25250</v>
      </c>
      <c r="E2251" t="s">
        <v>25251</v>
      </c>
      <c r="F2251" t="s">
        <v>25259</v>
      </c>
      <c r="G2251" t="s">
        <v>25247</v>
      </c>
      <c r="I2251">
        <v>7.4</v>
      </c>
    </row>
    <row r="2252" spans="1:9" x14ac:dyDescent="0.3">
      <c r="A2252" t="s">
        <v>5557</v>
      </c>
      <c r="B2252" t="s">
        <v>5558</v>
      </c>
      <c r="C2252" t="s">
        <v>25255</v>
      </c>
      <c r="I2252">
        <v>7.4</v>
      </c>
    </row>
    <row r="2253" spans="1:9" x14ac:dyDescent="0.3">
      <c r="A2253" t="s">
        <v>5571</v>
      </c>
      <c r="B2253" t="s">
        <v>5960</v>
      </c>
      <c r="C2253" t="s">
        <v>25250</v>
      </c>
      <c r="D2253" t="s">
        <v>25242</v>
      </c>
      <c r="I2253">
        <v>6.5</v>
      </c>
    </row>
    <row r="2254" spans="1:9" x14ac:dyDescent="0.3">
      <c r="A2254" t="s">
        <v>5905</v>
      </c>
      <c r="B2254" t="s">
        <v>5915</v>
      </c>
      <c r="C2254" t="s">
        <v>25250</v>
      </c>
      <c r="D2254" t="s">
        <v>25248</v>
      </c>
      <c r="E2254" t="s">
        <v>25241</v>
      </c>
      <c r="F2254" t="s">
        <v>25242</v>
      </c>
      <c r="I2254">
        <v>7.1</v>
      </c>
    </row>
    <row r="2255" spans="1:9" x14ac:dyDescent="0.3">
      <c r="A2255" t="s">
        <v>5413</v>
      </c>
      <c r="B2255" t="s">
        <v>5960</v>
      </c>
      <c r="C2255" t="s">
        <v>25250</v>
      </c>
      <c r="D2255" t="s">
        <v>25252</v>
      </c>
      <c r="I2255">
        <v>7.2</v>
      </c>
    </row>
    <row r="2256" spans="1:9" x14ac:dyDescent="0.3">
      <c r="A2256" t="s">
        <v>5862</v>
      </c>
      <c r="B2256" t="s">
        <v>5714</v>
      </c>
      <c r="C2256" t="s">
        <v>25241</v>
      </c>
      <c r="I2256">
        <v>2.2999999999999998</v>
      </c>
    </row>
    <row r="2257" spans="1:9" x14ac:dyDescent="0.3">
      <c r="A2257" t="s">
        <v>5787</v>
      </c>
      <c r="B2257" t="s">
        <v>5447</v>
      </c>
      <c r="C2257" t="s">
        <v>25250</v>
      </c>
      <c r="D2257" t="s">
        <v>25246</v>
      </c>
      <c r="E2257" t="s">
        <v>25259</v>
      </c>
      <c r="F2257" t="s">
        <v>25243</v>
      </c>
      <c r="I2257">
        <v>6.4</v>
      </c>
    </row>
    <row r="2258" spans="1:9" x14ac:dyDescent="0.3">
      <c r="A2258" t="s">
        <v>5549</v>
      </c>
      <c r="B2258" t="s">
        <v>5558</v>
      </c>
      <c r="C2258" t="s">
        <v>25248</v>
      </c>
      <c r="D2258" t="s">
        <v>25243</v>
      </c>
      <c r="E2258" t="s">
        <v>25242</v>
      </c>
      <c r="I2258">
        <v>6.1</v>
      </c>
    </row>
    <row r="2259" spans="1:9" x14ac:dyDescent="0.3">
      <c r="A2259" t="s">
        <v>5321</v>
      </c>
      <c r="B2259" t="s">
        <v>5389</v>
      </c>
      <c r="C2259" t="s">
        <v>25253</v>
      </c>
      <c r="D2259" t="s">
        <v>25250</v>
      </c>
      <c r="E2259" t="s">
        <v>25242</v>
      </c>
      <c r="I2259">
        <v>7</v>
      </c>
    </row>
    <row r="2260" spans="1:9" x14ac:dyDescent="0.3">
      <c r="A2260" t="s">
        <v>5443</v>
      </c>
      <c r="B2260" t="s">
        <v>5558</v>
      </c>
      <c r="C2260" t="s">
        <v>25251</v>
      </c>
      <c r="D2260" t="s">
        <v>25243</v>
      </c>
      <c r="E2260" t="s">
        <v>25255</v>
      </c>
      <c r="I2260">
        <v>6.5</v>
      </c>
    </row>
    <row r="2261" spans="1:9" x14ac:dyDescent="0.3">
      <c r="A2261" t="s">
        <v>5405</v>
      </c>
      <c r="B2261" t="s">
        <v>5960</v>
      </c>
      <c r="C2261" t="s">
        <v>25250</v>
      </c>
      <c r="I2261">
        <v>7</v>
      </c>
    </row>
    <row r="2262" spans="1:9" x14ac:dyDescent="0.3">
      <c r="A2262" t="s">
        <v>5604</v>
      </c>
      <c r="B2262" t="s">
        <v>5960</v>
      </c>
      <c r="C2262" t="s">
        <v>25250</v>
      </c>
      <c r="D2262" t="s">
        <v>25259</v>
      </c>
      <c r="I2262">
        <v>7</v>
      </c>
    </row>
    <row r="2263" spans="1:9" x14ac:dyDescent="0.3">
      <c r="A2263" t="s">
        <v>5297</v>
      </c>
      <c r="B2263" t="s">
        <v>5389</v>
      </c>
      <c r="C2263" t="s">
        <v>25242</v>
      </c>
      <c r="I2263">
        <v>4.9000000000000004</v>
      </c>
    </row>
    <row r="2264" spans="1:9" x14ac:dyDescent="0.3">
      <c r="A2264" t="s">
        <v>5906</v>
      </c>
      <c r="B2264" t="s">
        <v>5359</v>
      </c>
      <c r="C2264" t="s">
        <v>25245</v>
      </c>
      <c r="D2264" t="s">
        <v>25250</v>
      </c>
      <c r="E2264" t="s">
        <v>25243</v>
      </c>
      <c r="I2264">
        <v>6.9</v>
      </c>
    </row>
    <row r="2265" spans="1:9" x14ac:dyDescent="0.3">
      <c r="A2265" t="s">
        <v>5397</v>
      </c>
      <c r="B2265" t="s">
        <v>5447</v>
      </c>
      <c r="C2265" t="s">
        <v>25250</v>
      </c>
      <c r="D2265" t="s">
        <v>25243</v>
      </c>
      <c r="I2265">
        <v>7.5</v>
      </c>
    </row>
    <row r="2266" spans="1:9" x14ac:dyDescent="0.3">
      <c r="A2266" t="s">
        <v>5803</v>
      </c>
      <c r="B2266" t="s">
        <v>5359</v>
      </c>
      <c r="C2266" t="s">
        <v>25244</v>
      </c>
      <c r="D2266" t="s">
        <v>25240</v>
      </c>
      <c r="I2266">
        <v>8.4</v>
      </c>
    </row>
    <row r="2267" spans="1:9" x14ac:dyDescent="0.3">
      <c r="A2267" t="s">
        <v>5907</v>
      </c>
      <c r="B2267" t="s">
        <v>5447</v>
      </c>
      <c r="C2267" t="s">
        <v>25250</v>
      </c>
      <c r="D2267" t="s">
        <v>25248</v>
      </c>
      <c r="E2267" t="s">
        <v>25243</v>
      </c>
      <c r="F2267" t="s">
        <v>25242</v>
      </c>
      <c r="G2267" t="s">
        <v>25255</v>
      </c>
      <c r="I2267">
        <v>6.9</v>
      </c>
    </row>
    <row r="2268" spans="1:9" x14ac:dyDescent="0.3">
      <c r="A2268" t="s">
        <v>5908</v>
      </c>
      <c r="B2268" t="s">
        <v>5960</v>
      </c>
      <c r="C2268" t="s">
        <v>25245</v>
      </c>
      <c r="D2268" t="s">
        <v>25247</v>
      </c>
      <c r="I2268">
        <v>4.5</v>
      </c>
    </row>
    <row r="2269" spans="1:9" x14ac:dyDescent="0.3">
      <c r="A2269" t="s">
        <v>5888</v>
      </c>
      <c r="B2269" t="s">
        <v>25258</v>
      </c>
      <c r="C2269" t="s">
        <v>25250</v>
      </c>
      <c r="D2269" t="s">
        <v>25249</v>
      </c>
      <c r="I2269">
        <v>7.4</v>
      </c>
    </row>
    <row r="2270" spans="1:9" x14ac:dyDescent="0.3">
      <c r="A2270" t="s">
        <v>5413</v>
      </c>
      <c r="B2270" t="s">
        <v>5960</v>
      </c>
      <c r="C2270" t="s">
        <v>25250</v>
      </c>
      <c r="D2270" t="s">
        <v>25252</v>
      </c>
      <c r="I2270">
        <v>7</v>
      </c>
    </row>
    <row r="2271" spans="1:9" x14ac:dyDescent="0.3">
      <c r="A2271" t="s">
        <v>5715</v>
      </c>
      <c r="B2271" t="s">
        <v>5447</v>
      </c>
      <c r="C2271" t="s">
        <v>25259</v>
      </c>
      <c r="I2271">
        <v>2.8</v>
      </c>
    </row>
    <row r="2272" spans="1:9" x14ac:dyDescent="0.3">
      <c r="A2272" t="s">
        <v>5394</v>
      </c>
      <c r="B2272" t="s">
        <v>5389</v>
      </c>
      <c r="C2272" t="s">
        <v>25250</v>
      </c>
      <c r="D2272" t="s">
        <v>25241</v>
      </c>
      <c r="E2272" t="s">
        <v>25242</v>
      </c>
      <c r="I2272">
        <v>7.5</v>
      </c>
    </row>
    <row r="2273" spans="1:9" x14ac:dyDescent="0.3">
      <c r="A2273" t="s">
        <v>5557</v>
      </c>
      <c r="B2273" t="s">
        <v>5558</v>
      </c>
      <c r="C2273" t="s">
        <v>25255</v>
      </c>
      <c r="I2273">
        <v>7.1</v>
      </c>
    </row>
    <row r="2274" spans="1:9" x14ac:dyDescent="0.3">
      <c r="A2274" t="s">
        <v>5656</v>
      </c>
      <c r="B2274" t="s">
        <v>25258</v>
      </c>
      <c r="C2274" t="s">
        <v>25250</v>
      </c>
      <c r="D2274" t="s">
        <v>25243</v>
      </c>
      <c r="E2274" t="s">
        <v>25242</v>
      </c>
      <c r="I2274">
        <v>6.4</v>
      </c>
    </row>
    <row r="2275" spans="1:9" x14ac:dyDescent="0.3">
      <c r="A2275" t="s">
        <v>5848</v>
      </c>
      <c r="B2275" t="s">
        <v>5359</v>
      </c>
      <c r="C2275" t="s">
        <v>25246</v>
      </c>
      <c r="D2275" t="s">
        <v>25240</v>
      </c>
      <c r="E2275" t="s">
        <v>25247</v>
      </c>
      <c r="I2275">
        <v>6.7</v>
      </c>
    </row>
    <row r="2276" spans="1:9" x14ac:dyDescent="0.3">
      <c r="A2276" t="s">
        <v>5310</v>
      </c>
      <c r="B2276" t="s">
        <v>5558</v>
      </c>
      <c r="C2276" t="s">
        <v>25243</v>
      </c>
      <c r="I2276">
        <v>5.3</v>
      </c>
    </row>
    <row r="2277" spans="1:9" x14ac:dyDescent="0.3">
      <c r="A2277" t="s">
        <v>5909</v>
      </c>
      <c r="B2277" t="s">
        <v>5389</v>
      </c>
      <c r="C2277" t="s">
        <v>25239</v>
      </c>
      <c r="D2277" t="s">
        <v>25244</v>
      </c>
      <c r="E2277" t="s">
        <v>25246</v>
      </c>
      <c r="F2277" t="s">
        <v>25241</v>
      </c>
      <c r="G2277" t="s">
        <v>25242</v>
      </c>
      <c r="I2277">
        <v>6.9</v>
      </c>
    </row>
    <row r="2278" spans="1:9" x14ac:dyDescent="0.3">
      <c r="A2278" t="s">
        <v>5475</v>
      </c>
      <c r="B2278" t="s">
        <v>5558</v>
      </c>
      <c r="C2278" t="s">
        <v>25251</v>
      </c>
      <c r="D2278" t="s">
        <v>25252</v>
      </c>
      <c r="I2278">
        <v>6.2</v>
      </c>
    </row>
    <row r="2279" spans="1:9" x14ac:dyDescent="0.3">
      <c r="A2279" t="s">
        <v>5910</v>
      </c>
      <c r="B2279" t="s">
        <v>25258</v>
      </c>
      <c r="C2279" t="s">
        <v>25250</v>
      </c>
      <c r="D2279" t="s">
        <v>25248</v>
      </c>
      <c r="E2279" t="s">
        <v>25243</v>
      </c>
      <c r="F2279" t="s">
        <v>25242</v>
      </c>
      <c r="I2279">
        <v>6.3</v>
      </c>
    </row>
    <row r="2280" spans="1:9" x14ac:dyDescent="0.3">
      <c r="A2280" t="s">
        <v>5517</v>
      </c>
      <c r="B2280" t="s">
        <v>5389</v>
      </c>
      <c r="C2280" t="s">
        <v>25239</v>
      </c>
      <c r="D2280" t="s">
        <v>25250</v>
      </c>
      <c r="E2280" t="s">
        <v>25251</v>
      </c>
      <c r="F2280" t="s">
        <v>25243</v>
      </c>
      <c r="I2280">
        <v>6.4</v>
      </c>
    </row>
    <row r="2281" spans="1:9" x14ac:dyDescent="0.3">
      <c r="A2281" t="s">
        <v>5497</v>
      </c>
      <c r="B2281" t="s">
        <v>5447</v>
      </c>
      <c r="C2281" t="s">
        <v>25246</v>
      </c>
      <c r="D2281" t="s">
        <v>25241</v>
      </c>
      <c r="I2281">
        <v>6.5</v>
      </c>
    </row>
    <row r="2282" spans="1:9" x14ac:dyDescent="0.3">
      <c r="A2282" t="s">
        <v>5911</v>
      </c>
      <c r="B2282" t="s">
        <v>5447</v>
      </c>
      <c r="C2282" t="s">
        <v>25246</v>
      </c>
      <c r="D2282" t="s">
        <v>25240</v>
      </c>
      <c r="E2282" t="s">
        <v>25241</v>
      </c>
      <c r="I2282">
        <v>6</v>
      </c>
    </row>
    <row r="2283" spans="1:9" x14ac:dyDescent="0.3">
      <c r="A2283" t="s">
        <v>5912</v>
      </c>
      <c r="B2283" t="s">
        <v>5389</v>
      </c>
      <c r="C2283" t="s">
        <v>25245</v>
      </c>
      <c r="D2283" t="s">
        <v>25253</v>
      </c>
      <c r="E2283" t="s">
        <v>25240</v>
      </c>
      <c r="F2283" t="s">
        <v>25254</v>
      </c>
      <c r="G2283" t="s">
        <v>25248</v>
      </c>
      <c r="H2283" t="s">
        <v>25241</v>
      </c>
      <c r="I2283">
        <v>5.0999999999999996</v>
      </c>
    </row>
    <row r="2284" spans="1:9" x14ac:dyDescent="0.3">
      <c r="A2284" t="s">
        <v>5913</v>
      </c>
      <c r="B2284" t="s">
        <v>25258</v>
      </c>
      <c r="C2284" t="s">
        <v>25250</v>
      </c>
      <c r="D2284" t="s">
        <v>25248</v>
      </c>
      <c r="I2284">
        <v>5.5</v>
      </c>
    </row>
    <row r="2285" spans="1:9" x14ac:dyDescent="0.3">
      <c r="A2285" t="s">
        <v>5487</v>
      </c>
      <c r="B2285" t="s">
        <v>5447</v>
      </c>
      <c r="C2285" t="s">
        <v>25250</v>
      </c>
      <c r="D2285" t="s">
        <v>25240</v>
      </c>
      <c r="E2285" t="s">
        <v>25243</v>
      </c>
      <c r="I2285">
        <v>5.4</v>
      </c>
    </row>
    <row r="2286" spans="1:9" x14ac:dyDescent="0.3">
      <c r="A2286" t="s">
        <v>5462</v>
      </c>
      <c r="B2286" t="s">
        <v>25258</v>
      </c>
      <c r="C2286" t="s">
        <v>25250</v>
      </c>
      <c r="D2286" t="s">
        <v>25248</v>
      </c>
      <c r="E2286" t="s">
        <v>25242</v>
      </c>
      <c r="I2286">
        <v>5.7</v>
      </c>
    </row>
    <row r="2287" spans="1:9" x14ac:dyDescent="0.3">
      <c r="A2287" t="s">
        <v>5914</v>
      </c>
      <c r="B2287" t="s">
        <v>6102</v>
      </c>
      <c r="C2287" t="s">
        <v>25262</v>
      </c>
      <c r="I2287">
        <v>5.2</v>
      </c>
    </row>
    <row r="2288" spans="1:9" x14ac:dyDescent="0.3">
      <c r="A2288" t="s">
        <v>5364</v>
      </c>
      <c r="B2288" t="s">
        <v>5389</v>
      </c>
      <c r="C2288" t="s">
        <v>25250</v>
      </c>
      <c r="D2288" t="s">
        <v>25251</v>
      </c>
      <c r="E2288" t="s">
        <v>25255</v>
      </c>
      <c r="I2288">
        <v>6.2</v>
      </c>
    </row>
    <row r="2289" spans="1:9" x14ac:dyDescent="0.3">
      <c r="A2289" t="s">
        <v>5459</v>
      </c>
      <c r="B2289" t="s">
        <v>25258</v>
      </c>
      <c r="C2289" t="s">
        <v>25250</v>
      </c>
      <c r="D2289" t="s">
        <v>25242</v>
      </c>
      <c r="I2289">
        <v>6.7</v>
      </c>
    </row>
    <row r="2290" spans="1:9" x14ac:dyDescent="0.3">
      <c r="A2290" t="s">
        <v>5322</v>
      </c>
      <c r="B2290" t="s">
        <v>5359</v>
      </c>
      <c r="C2290" t="s">
        <v>25244</v>
      </c>
      <c r="D2290" t="s">
        <v>25245</v>
      </c>
      <c r="E2290" t="s">
        <v>25246</v>
      </c>
      <c r="I2290">
        <v>5.8</v>
      </c>
    </row>
    <row r="2291" spans="1:9" x14ac:dyDescent="0.3">
      <c r="A2291" t="s">
        <v>5693</v>
      </c>
      <c r="B2291" t="s">
        <v>5960</v>
      </c>
      <c r="C2291" t="s">
        <v>25250</v>
      </c>
      <c r="D2291" t="s">
        <v>25251</v>
      </c>
      <c r="I2291">
        <v>7</v>
      </c>
    </row>
    <row r="2292" spans="1:9" x14ac:dyDescent="0.3">
      <c r="A2292" t="s">
        <v>5915</v>
      </c>
      <c r="B2292" t="s">
        <v>5915</v>
      </c>
      <c r="I2292">
        <v>4.8</v>
      </c>
    </row>
    <row r="2293" spans="1:9" x14ac:dyDescent="0.3">
      <c r="A2293" t="s">
        <v>5747</v>
      </c>
      <c r="B2293" t="s">
        <v>5389</v>
      </c>
      <c r="C2293" t="s">
        <v>25256</v>
      </c>
      <c r="D2293" t="s">
        <v>25250</v>
      </c>
      <c r="E2293" t="s">
        <v>25252</v>
      </c>
      <c r="I2293">
        <v>7.2</v>
      </c>
    </row>
    <row r="2294" spans="1:9" x14ac:dyDescent="0.3">
      <c r="A2294" t="s">
        <v>5316</v>
      </c>
      <c r="B2294" t="s">
        <v>5389</v>
      </c>
      <c r="C2294" t="s">
        <v>25253</v>
      </c>
      <c r="D2294" t="s">
        <v>25242</v>
      </c>
      <c r="I2294">
        <v>5.6</v>
      </c>
    </row>
    <row r="2295" spans="1:9" x14ac:dyDescent="0.3">
      <c r="A2295" t="s">
        <v>5462</v>
      </c>
      <c r="B2295" t="s">
        <v>25258</v>
      </c>
      <c r="C2295" t="s">
        <v>25250</v>
      </c>
      <c r="D2295" t="s">
        <v>25248</v>
      </c>
      <c r="E2295" t="s">
        <v>25242</v>
      </c>
      <c r="I2295">
        <v>6.4</v>
      </c>
    </row>
    <row r="2296" spans="1:9" x14ac:dyDescent="0.3">
      <c r="A2296" t="s">
        <v>5310</v>
      </c>
      <c r="B2296" t="s">
        <v>5558</v>
      </c>
      <c r="C2296" t="s">
        <v>25243</v>
      </c>
      <c r="I2296">
        <v>7.5</v>
      </c>
    </row>
    <row r="2297" spans="1:9" x14ac:dyDescent="0.3">
      <c r="A2297" t="s">
        <v>5802</v>
      </c>
      <c r="B2297" t="s">
        <v>5389</v>
      </c>
      <c r="C2297" t="s">
        <v>25256</v>
      </c>
      <c r="D2297" t="s">
        <v>25253</v>
      </c>
      <c r="E2297" t="s">
        <v>25250</v>
      </c>
      <c r="I2297">
        <v>7.4</v>
      </c>
    </row>
    <row r="2298" spans="1:9" x14ac:dyDescent="0.3">
      <c r="A2298" t="s">
        <v>5700</v>
      </c>
      <c r="B2298" t="s">
        <v>5359</v>
      </c>
      <c r="C2298" t="s">
        <v>25250</v>
      </c>
      <c r="D2298" t="s">
        <v>25249</v>
      </c>
      <c r="I2298">
        <v>8</v>
      </c>
    </row>
    <row r="2299" spans="1:9" x14ac:dyDescent="0.3">
      <c r="A2299" t="s">
        <v>5447</v>
      </c>
      <c r="B2299" t="s">
        <v>5447</v>
      </c>
      <c r="I2299">
        <v>5.7</v>
      </c>
    </row>
    <row r="2300" spans="1:9" x14ac:dyDescent="0.3">
      <c r="A2300" t="s">
        <v>5462</v>
      </c>
      <c r="B2300" t="s">
        <v>25258</v>
      </c>
      <c r="C2300" t="s">
        <v>25250</v>
      </c>
      <c r="D2300" t="s">
        <v>25248</v>
      </c>
      <c r="E2300" t="s">
        <v>25242</v>
      </c>
      <c r="I2300">
        <v>6.8</v>
      </c>
    </row>
    <row r="2301" spans="1:9" x14ac:dyDescent="0.3">
      <c r="A2301" t="s">
        <v>5505</v>
      </c>
      <c r="B2301" t="s">
        <v>5447</v>
      </c>
      <c r="C2301" t="s">
        <v>25246</v>
      </c>
      <c r="D2301" t="s">
        <v>25243</v>
      </c>
      <c r="I2301">
        <v>5.9</v>
      </c>
    </row>
    <row r="2302" spans="1:9" x14ac:dyDescent="0.3">
      <c r="A2302" t="s">
        <v>5652</v>
      </c>
      <c r="B2302" t="s">
        <v>5714</v>
      </c>
      <c r="C2302" t="s">
        <v>25248</v>
      </c>
      <c r="I2302">
        <v>7.2</v>
      </c>
    </row>
    <row r="2303" spans="1:9" x14ac:dyDescent="0.3">
      <c r="A2303" t="s">
        <v>5714</v>
      </c>
      <c r="B2303" t="s">
        <v>5714</v>
      </c>
      <c r="I2303">
        <v>5.5</v>
      </c>
    </row>
    <row r="2304" spans="1:9" x14ac:dyDescent="0.3">
      <c r="A2304" t="s">
        <v>5916</v>
      </c>
      <c r="B2304" t="s">
        <v>5558</v>
      </c>
      <c r="C2304" t="s">
        <v>25254</v>
      </c>
      <c r="I2304">
        <v>8.4</v>
      </c>
    </row>
    <row r="2305" spans="1:9" x14ac:dyDescent="0.3">
      <c r="A2305" t="s">
        <v>5435</v>
      </c>
      <c r="B2305" t="s">
        <v>5359</v>
      </c>
      <c r="C2305" t="s">
        <v>25245</v>
      </c>
      <c r="D2305" t="s">
        <v>25241</v>
      </c>
      <c r="I2305">
        <v>8.5</v>
      </c>
    </row>
    <row r="2306" spans="1:9" x14ac:dyDescent="0.3">
      <c r="A2306" t="s">
        <v>5526</v>
      </c>
      <c r="B2306" t="s">
        <v>5714</v>
      </c>
      <c r="C2306" t="s">
        <v>25248</v>
      </c>
      <c r="D2306" t="s">
        <v>25242</v>
      </c>
      <c r="I2306">
        <v>5.6</v>
      </c>
    </row>
    <row r="2307" spans="1:9" x14ac:dyDescent="0.3">
      <c r="A2307" t="s">
        <v>5491</v>
      </c>
      <c r="B2307" t="s">
        <v>5447</v>
      </c>
      <c r="C2307" t="s">
        <v>25250</v>
      </c>
      <c r="I2307">
        <v>4.0999999999999996</v>
      </c>
    </row>
    <row r="2308" spans="1:9" x14ac:dyDescent="0.3">
      <c r="A2308" t="s">
        <v>5347</v>
      </c>
      <c r="B2308" t="s">
        <v>5389</v>
      </c>
      <c r="C2308" t="s">
        <v>25250</v>
      </c>
      <c r="I2308">
        <v>5</v>
      </c>
    </row>
    <row r="2309" spans="1:9" x14ac:dyDescent="0.3">
      <c r="A2309" t="s">
        <v>5397</v>
      </c>
      <c r="B2309" t="s">
        <v>5447</v>
      </c>
      <c r="C2309" t="s">
        <v>25250</v>
      </c>
      <c r="D2309" t="s">
        <v>25243</v>
      </c>
      <c r="I2309">
        <v>6.1</v>
      </c>
    </row>
    <row r="2310" spans="1:9" x14ac:dyDescent="0.3">
      <c r="A2310" t="s">
        <v>5417</v>
      </c>
      <c r="B2310" t="s">
        <v>5447</v>
      </c>
      <c r="C2310" t="s">
        <v>25243</v>
      </c>
      <c r="I2310">
        <v>5.4</v>
      </c>
    </row>
    <row r="2311" spans="1:9" x14ac:dyDescent="0.3">
      <c r="A2311" t="s">
        <v>5571</v>
      </c>
      <c r="B2311" t="s">
        <v>5960</v>
      </c>
      <c r="C2311" t="s">
        <v>25250</v>
      </c>
      <c r="D2311" t="s">
        <v>25242</v>
      </c>
      <c r="I2311">
        <v>7.1</v>
      </c>
    </row>
    <row r="2312" spans="1:9" x14ac:dyDescent="0.3">
      <c r="A2312" t="s">
        <v>5483</v>
      </c>
      <c r="B2312" t="s">
        <v>5359</v>
      </c>
      <c r="C2312" t="s">
        <v>25245</v>
      </c>
      <c r="D2312" t="s">
        <v>25250</v>
      </c>
      <c r="E2312" t="s">
        <v>25246</v>
      </c>
      <c r="F2312" t="s">
        <v>25240</v>
      </c>
      <c r="I2312">
        <v>3.6</v>
      </c>
    </row>
    <row r="2313" spans="1:9" x14ac:dyDescent="0.3">
      <c r="A2313" t="s">
        <v>5668</v>
      </c>
      <c r="B2313" t="s">
        <v>5714</v>
      </c>
      <c r="C2313" t="s">
        <v>25242</v>
      </c>
      <c r="I2313">
        <v>6.5</v>
      </c>
    </row>
    <row r="2314" spans="1:9" x14ac:dyDescent="0.3">
      <c r="A2314" t="s">
        <v>5338</v>
      </c>
      <c r="B2314" t="s">
        <v>5359</v>
      </c>
      <c r="C2314" t="s">
        <v>25244</v>
      </c>
      <c r="D2314" t="s">
        <v>25246</v>
      </c>
      <c r="E2314" t="s">
        <v>25240</v>
      </c>
      <c r="I2314">
        <v>8.6</v>
      </c>
    </row>
    <row r="2315" spans="1:9" x14ac:dyDescent="0.3">
      <c r="A2315" t="s">
        <v>5316</v>
      </c>
      <c r="B2315" t="s">
        <v>5389</v>
      </c>
      <c r="C2315" t="s">
        <v>25253</v>
      </c>
      <c r="D2315" t="s">
        <v>25242</v>
      </c>
      <c r="I2315">
        <v>6.2</v>
      </c>
    </row>
    <row r="2316" spans="1:9" x14ac:dyDescent="0.3">
      <c r="A2316" t="s">
        <v>5517</v>
      </c>
      <c r="B2316" t="s">
        <v>5389</v>
      </c>
      <c r="C2316" t="s">
        <v>25239</v>
      </c>
      <c r="D2316" t="s">
        <v>25250</v>
      </c>
      <c r="E2316" t="s">
        <v>25251</v>
      </c>
      <c r="F2316" t="s">
        <v>25243</v>
      </c>
      <c r="I2316">
        <v>7</v>
      </c>
    </row>
    <row r="2317" spans="1:9" x14ac:dyDescent="0.3">
      <c r="A2317" t="s">
        <v>5557</v>
      </c>
      <c r="B2317" t="s">
        <v>5558</v>
      </c>
      <c r="C2317" t="s">
        <v>25255</v>
      </c>
      <c r="I2317">
        <v>7.6</v>
      </c>
    </row>
    <row r="2318" spans="1:9" x14ac:dyDescent="0.3">
      <c r="A2318" t="s">
        <v>5917</v>
      </c>
      <c r="B2318" t="s">
        <v>5359</v>
      </c>
      <c r="C2318" t="s">
        <v>25245</v>
      </c>
      <c r="D2318" t="s">
        <v>25243</v>
      </c>
      <c r="I2318">
        <v>6.5</v>
      </c>
    </row>
    <row r="2319" spans="1:9" x14ac:dyDescent="0.3">
      <c r="A2319" t="s">
        <v>5417</v>
      </c>
      <c r="B2319" t="s">
        <v>5447</v>
      </c>
      <c r="C2319" t="s">
        <v>25243</v>
      </c>
      <c r="I2319">
        <v>6.4</v>
      </c>
    </row>
    <row r="2320" spans="1:9" x14ac:dyDescent="0.3">
      <c r="A2320" t="s">
        <v>5446</v>
      </c>
      <c r="B2320" t="s">
        <v>5558</v>
      </c>
      <c r="C2320" t="s">
        <v>25251</v>
      </c>
      <c r="D2320" t="s">
        <v>25255</v>
      </c>
      <c r="I2320">
        <v>6.7</v>
      </c>
    </row>
    <row r="2321" spans="1:9" x14ac:dyDescent="0.3">
      <c r="A2321" t="s">
        <v>5397</v>
      </c>
      <c r="B2321" t="s">
        <v>5447</v>
      </c>
      <c r="C2321" t="s">
        <v>25250</v>
      </c>
      <c r="D2321" t="s">
        <v>25243</v>
      </c>
      <c r="I2321">
        <v>6.3</v>
      </c>
    </row>
    <row r="2322" spans="1:9" x14ac:dyDescent="0.3">
      <c r="A2322" t="s">
        <v>5558</v>
      </c>
      <c r="B2322" t="s">
        <v>5558</v>
      </c>
      <c r="I2322">
        <v>6.4</v>
      </c>
    </row>
    <row r="2323" spans="1:9" x14ac:dyDescent="0.3">
      <c r="A2323" t="s">
        <v>5918</v>
      </c>
      <c r="B2323" t="s">
        <v>6065</v>
      </c>
      <c r="C2323" t="s">
        <v>25240</v>
      </c>
      <c r="D2323" t="s">
        <v>25259</v>
      </c>
      <c r="I2323">
        <v>5.7</v>
      </c>
    </row>
    <row r="2324" spans="1:9" x14ac:dyDescent="0.3">
      <c r="A2324" t="s">
        <v>5919</v>
      </c>
      <c r="B2324" t="s">
        <v>25258</v>
      </c>
      <c r="C2324" t="s">
        <v>25250</v>
      </c>
      <c r="D2324" t="s">
        <v>25259</v>
      </c>
      <c r="E2324" t="s">
        <v>25242</v>
      </c>
      <c r="I2324">
        <v>6.3</v>
      </c>
    </row>
    <row r="2325" spans="1:9" x14ac:dyDescent="0.3">
      <c r="A2325" t="s">
        <v>5558</v>
      </c>
      <c r="B2325" t="s">
        <v>5558</v>
      </c>
      <c r="I2325">
        <v>7.8</v>
      </c>
    </row>
    <row r="2326" spans="1:9" x14ac:dyDescent="0.3">
      <c r="A2326" t="s">
        <v>5702</v>
      </c>
      <c r="B2326" t="s">
        <v>5558</v>
      </c>
      <c r="C2326" t="s">
        <v>25254</v>
      </c>
      <c r="D2326" t="s">
        <v>25248</v>
      </c>
      <c r="E2326" t="s">
        <v>25242</v>
      </c>
      <c r="I2326">
        <v>6</v>
      </c>
    </row>
    <row r="2327" spans="1:9" x14ac:dyDescent="0.3">
      <c r="A2327" t="s">
        <v>5491</v>
      </c>
      <c r="B2327" t="s">
        <v>5447</v>
      </c>
      <c r="C2327" t="s">
        <v>25250</v>
      </c>
      <c r="I2327">
        <v>7.7</v>
      </c>
    </row>
    <row r="2328" spans="1:9" x14ac:dyDescent="0.3">
      <c r="A2328" t="s">
        <v>5714</v>
      </c>
      <c r="B2328" t="s">
        <v>5714</v>
      </c>
      <c r="I2328">
        <v>6.2</v>
      </c>
    </row>
    <row r="2329" spans="1:9" x14ac:dyDescent="0.3">
      <c r="A2329" t="s">
        <v>5389</v>
      </c>
      <c r="B2329" t="s">
        <v>5389</v>
      </c>
      <c r="I2329">
        <v>5.7</v>
      </c>
    </row>
    <row r="2330" spans="1:9" x14ac:dyDescent="0.3">
      <c r="A2330" t="s">
        <v>5659</v>
      </c>
      <c r="B2330" t="s">
        <v>5359</v>
      </c>
      <c r="C2330" t="s">
        <v>25245</v>
      </c>
      <c r="D2330" t="s">
        <v>25250</v>
      </c>
      <c r="I2330">
        <v>7.7</v>
      </c>
    </row>
    <row r="2331" spans="1:9" x14ac:dyDescent="0.3">
      <c r="A2331" t="s">
        <v>5574</v>
      </c>
      <c r="B2331" t="s">
        <v>5447</v>
      </c>
      <c r="C2331" t="s">
        <v>25240</v>
      </c>
      <c r="D2331" t="s">
        <v>25243</v>
      </c>
      <c r="I2331">
        <v>6.4</v>
      </c>
    </row>
    <row r="2332" spans="1:9" x14ac:dyDescent="0.3">
      <c r="A2332" t="s">
        <v>5447</v>
      </c>
      <c r="B2332" t="s">
        <v>5447</v>
      </c>
      <c r="I2332">
        <v>6.4</v>
      </c>
    </row>
    <row r="2333" spans="1:9" x14ac:dyDescent="0.3">
      <c r="A2333" t="s">
        <v>5894</v>
      </c>
      <c r="B2333" t="s">
        <v>5389</v>
      </c>
      <c r="C2333" t="s">
        <v>25245</v>
      </c>
      <c r="D2333" t="s">
        <v>25253</v>
      </c>
      <c r="E2333" t="s">
        <v>25240</v>
      </c>
      <c r="I2333">
        <v>6.9</v>
      </c>
    </row>
    <row r="2334" spans="1:9" x14ac:dyDescent="0.3">
      <c r="A2334" t="s">
        <v>5713</v>
      </c>
      <c r="B2334" t="s">
        <v>5447</v>
      </c>
      <c r="C2334" t="s">
        <v>25250</v>
      </c>
      <c r="D2334" t="s">
        <v>25246</v>
      </c>
      <c r="E2334" t="s">
        <v>25240</v>
      </c>
      <c r="F2334" t="s">
        <v>25243</v>
      </c>
      <c r="I2334">
        <v>7.3</v>
      </c>
    </row>
    <row r="2335" spans="1:9" x14ac:dyDescent="0.3">
      <c r="A2335" t="s">
        <v>5447</v>
      </c>
      <c r="B2335" t="s">
        <v>5447</v>
      </c>
      <c r="I2335">
        <v>7.3</v>
      </c>
    </row>
    <row r="2336" spans="1:9" x14ac:dyDescent="0.3">
      <c r="A2336" t="s">
        <v>5417</v>
      </c>
      <c r="B2336" t="s">
        <v>5447</v>
      </c>
      <c r="C2336" t="s">
        <v>25243</v>
      </c>
      <c r="I2336">
        <v>6.2</v>
      </c>
    </row>
    <row r="2337" spans="1:9" x14ac:dyDescent="0.3">
      <c r="A2337" t="s">
        <v>5298</v>
      </c>
      <c r="B2337" t="s">
        <v>5389</v>
      </c>
      <c r="C2337" t="s">
        <v>25239</v>
      </c>
      <c r="D2337" t="s">
        <v>25241</v>
      </c>
      <c r="I2337">
        <v>6.6</v>
      </c>
    </row>
    <row r="2338" spans="1:9" x14ac:dyDescent="0.3">
      <c r="A2338" t="s">
        <v>5615</v>
      </c>
      <c r="B2338" t="s">
        <v>5558</v>
      </c>
      <c r="C2338" t="s">
        <v>25254</v>
      </c>
      <c r="D2338" t="s">
        <v>25242</v>
      </c>
      <c r="I2338">
        <v>6.7</v>
      </c>
    </row>
    <row r="2339" spans="1:9" x14ac:dyDescent="0.3">
      <c r="A2339" t="s">
        <v>5417</v>
      </c>
      <c r="B2339" t="s">
        <v>5447</v>
      </c>
      <c r="C2339" t="s">
        <v>25243</v>
      </c>
      <c r="I2339">
        <v>5.7</v>
      </c>
    </row>
    <row r="2340" spans="1:9" x14ac:dyDescent="0.3">
      <c r="A2340" t="s">
        <v>5920</v>
      </c>
      <c r="B2340" t="s">
        <v>5389</v>
      </c>
      <c r="C2340" t="s">
        <v>25250</v>
      </c>
      <c r="D2340" t="s">
        <v>25240</v>
      </c>
      <c r="E2340" t="s">
        <v>25248</v>
      </c>
      <c r="F2340" t="s">
        <v>25242</v>
      </c>
      <c r="I2340">
        <v>3.1</v>
      </c>
    </row>
    <row r="2341" spans="1:9" x14ac:dyDescent="0.3">
      <c r="A2341" t="s">
        <v>5397</v>
      </c>
      <c r="B2341" t="s">
        <v>5447</v>
      </c>
      <c r="C2341" t="s">
        <v>25250</v>
      </c>
      <c r="D2341" t="s">
        <v>25243</v>
      </c>
      <c r="I2341">
        <v>6.3</v>
      </c>
    </row>
    <row r="2342" spans="1:9" x14ac:dyDescent="0.3">
      <c r="A2342" t="s">
        <v>5491</v>
      </c>
      <c r="B2342" t="s">
        <v>5447</v>
      </c>
      <c r="C2342" t="s">
        <v>25250</v>
      </c>
      <c r="I2342">
        <v>5.7</v>
      </c>
    </row>
    <row r="2343" spans="1:9" x14ac:dyDescent="0.3">
      <c r="A2343" t="s">
        <v>5823</v>
      </c>
      <c r="B2343" t="s">
        <v>5447</v>
      </c>
      <c r="C2343" t="s">
        <v>25253</v>
      </c>
      <c r="D2343" t="s">
        <v>25250</v>
      </c>
      <c r="I2343">
        <v>7.1</v>
      </c>
    </row>
    <row r="2344" spans="1:9" x14ac:dyDescent="0.3">
      <c r="A2344" t="s">
        <v>5363</v>
      </c>
      <c r="B2344" t="s">
        <v>5447</v>
      </c>
      <c r="C2344" t="s">
        <v>25253</v>
      </c>
      <c r="I2344">
        <v>7</v>
      </c>
    </row>
    <row r="2345" spans="1:9" x14ac:dyDescent="0.3">
      <c r="A2345" t="s">
        <v>5505</v>
      </c>
      <c r="B2345" t="s">
        <v>5447</v>
      </c>
      <c r="C2345" t="s">
        <v>25246</v>
      </c>
      <c r="D2345" t="s">
        <v>25243</v>
      </c>
      <c r="I2345">
        <v>6.1</v>
      </c>
    </row>
    <row r="2346" spans="1:9" x14ac:dyDescent="0.3">
      <c r="A2346" t="s">
        <v>5528</v>
      </c>
      <c r="B2346" t="s">
        <v>5447</v>
      </c>
      <c r="C2346" t="s">
        <v>25246</v>
      </c>
      <c r="I2346">
        <v>6.6</v>
      </c>
    </row>
    <row r="2347" spans="1:9" x14ac:dyDescent="0.3">
      <c r="A2347" t="s">
        <v>5598</v>
      </c>
      <c r="B2347" t="s">
        <v>5389</v>
      </c>
      <c r="C2347" t="s">
        <v>25254</v>
      </c>
      <c r="D2347" t="s">
        <v>25241</v>
      </c>
      <c r="I2347">
        <v>7.8</v>
      </c>
    </row>
    <row r="2348" spans="1:9" x14ac:dyDescent="0.3">
      <c r="A2348" t="s">
        <v>5921</v>
      </c>
      <c r="B2348" t="s">
        <v>5960</v>
      </c>
      <c r="C2348" t="s">
        <v>25250</v>
      </c>
      <c r="D2348" t="s">
        <v>25251</v>
      </c>
      <c r="E2348" t="s">
        <v>25259</v>
      </c>
      <c r="I2348">
        <v>8.3000000000000007</v>
      </c>
    </row>
    <row r="2349" spans="1:9" x14ac:dyDescent="0.3">
      <c r="A2349" t="s">
        <v>5652</v>
      </c>
      <c r="B2349" t="s">
        <v>5714</v>
      </c>
      <c r="C2349" t="s">
        <v>25248</v>
      </c>
      <c r="I2349">
        <v>3.9</v>
      </c>
    </row>
    <row r="2350" spans="1:9" x14ac:dyDescent="0.3">
      <c r="A2350" t="s">
        <v>5447</v>
      </c>
      <c r="B2350" t="s">
        <v>5447</v>
      </c>
      <c r="I2350">
        <v>7</v>
      </c>
    </row>
    <row r="2351" spans="1:9" x14ac:dyDescent="0.3">
      <c r="A2351" t="s">
        <v>5397</v>
      </c>
      <c r="B2351" t="s">
        <v>5447</v>
      </c>
      <c r="C2351" t="s">
        <v>25250</v>
      </c>
      <c r="D2351" t="s">
        <v>25243</v>
      </c>
      <c r="I2351">
        <v>6.7</v>
      </c>
    </row>
    <row r="2352" spans="1:9" x14ac:dyDescent="0.3">
      <c r="A2352" t="s">
        <v>5783</v>
      </c>
      <c r="B2352" t="s">
        <v>5558</v>
      </c>
      <c r="C2352" t="s">
        <v>25248</v>
      </c>
      <c r="I2352">
        <v>7.3</v>
      </c>
    </row>
    <row r="2353" spans="1:9" x14ac:dyDescent="0.3">
      <c r="A2353" t="s">
        <v>5487</v>
      </c>
      <c r="B2353" t="s">
        <v>5447</v>
      </c>
      <c r="C2353" t="s">
        <v>25250</v>
      </c>
      <c r="D2353" t="s">
        <v>25240</v>
      </c>
      <c r="E2353" t="s">
        <v>25243</v>
      </c>
      <c r="I2353">
        <v>6.3</v>
      </c>
    </row>
    <row r="2354" spans="1:9" x14ac:dyDescent="0.3">
      <c r="A2354" t="s">
        <v>5397</v>
      </c>
      <c r="B2354" t="s">
        <v>5447</v>
      </c>
      <c r="C2354" t="s">
        <v>25250</v>
      </c>
      <c r="D2354" t="s">
        <v>25243</v>
      </c>
      <c r="I2354">
        <v>7.8</v>
      </c>
    </row>
    <row r="2355" spans="1:9" x14ac:dyDescent="0.3">
      <c r="A2355" t="s">
        <v>5558</v>
      </c>
      <c r="B2355" t="s">
        <v>5558</v>
      </c>
      <c r="I2355">
        <v>7.3</v>
      </c>
    </row>
    <row r="2356" spans="1:9" x14ac:dyDescent="0.3">
      <c r="A2356" t="s">
        <v>5513</v>
      </c>
      <c r="B2356" t="s">
        <v>5558</v>
      </c>
      <c r="C2356" t="s">
        <v>25251</v>
      </c>
      <c r="D2356" t="s">
        <v>25242</v>
      </c>
      <c r="I2356">
        <v>7.6</v>
      </c>
    </row>
    <row r="2357" spans="1:9" x14ac:dyDescent="0.3">
      <c r="A2357" t="s">
        <v>5769</v>
      </c>
      <c r="B2357" t="s">
        <v>5558</v>
      </c>
      <c r="C2357" t="s">
        <v>25259</v>
      </c>
      <c r="D2357" t="s">
        <v>25243</v>
      </c>
      <c r="I2357">
        <v>5.3</v>
      </c>
    </row>
    <row r="2358" spans="1:9" x14ac:dyDescent="0.3">
      <c r="A2358" t="s">
        <v>5446</v>
      </c>
      <c r="B2358" t="s">
        <v>5558</v>
      </c>
      <c r="C2358" t="s">
        <v>25251</v>
      </c>
      <c r="D2358" t="s">
        <v>25255</v>
      </c>
      <c r="I2358">
        <v>7.9</v>
      </c>
    </row>
    <row r="2359" spans="1:9" x14ac:dyDescent="0.3">
      <c r="A2359" t="s">
        <v>5461</v>
      </c>
      <c r="B2359" t="s">
        <v>5389</v>
      </c>
      <c r="C2359" t="s">
        <v>25245</v>
      </c>
      <c r="I2359">
        <v>5.3</v>
      </c>
    </row>
    <row r="2360" spans="1:9" x14ac:dyDescent="0.3">
      <c r="A2360" t="s">
        <v>5756</v>
      </c>
      <c r="B2360" t="s">
        <v>5385</v>
      </c>
      <c r="C2360" t="s">
        <v>25254</v>
      </c>
      <c r="I2360">
        <v>6.8</v>
      </c>
    </row>
    <row r="2361" spans="1:9" x14ac:dyDescent="0.3">
      <c r="A2361" t="s">
        <v>5922</v>
      </c>
      <c r="B2361" t="s">
        <v>5960</v>
      </c>
      <c r="C2361" t="s">
        <v>25250</v>
      </c>
      <c r="D2361" t="s">
        <v>25246</v>
      </c>
      <c r="E2361" t="s">
        <v>25252</v>
      </c>
      <c r="I2361">
        <v>7.1</v>
      </c>
    </row>
    <row r="2362" spans="1:9" x14ac:dyDescent="0.3">
      <c r="A2362" t="s">
        <v>5923</v>
      </c>
      <c r="B2362" t="s">
        <v>5447</v>
      </c>
      <c r="C2362" t="s">
        <v>25250</v>
      </c>
      <c r="D2362" t="s">
        <v>25255</v>
      </c>
      <c r="I2362">
        <v>7.2</v>
      </c>
    </row>
    <row r="2363" spans="1:9" x14ac:dyDescent="0.3">
      <c r="A2363" t="s">
        <v>5823</v>
      </c>
      <c r="B2363" t="s">
        <v>5447</v>
      </c>
      <c r="C2363" t="s">
        <v>25253</v>
      </c>
      <c r="D2363" t="s">
        <v>25250</v>
      </c>
      <c r="I2363">
        <v>5.8</v>
      </c>
    </row>
    <row r="2364" spans="1:9" x14ac:dyDescent="0.3">
      <c r="A2364" t="s">
        <v>5295</v>
      </c>
      <c r="B2364" t="s">
        <v>5389</v>
      </c>
      <c r="C2364" t="s">
        <v>25239</v>
      </c>
      <c r="D2364" t="s">
        <v>25240</v>
      </c>
      <c r="I2364">
        <v>5.8</v>
      </c>
    </row>
    <row r="2365" spans="1:9" x14ac:dyDescent="0.3">
      <c r="A2365" t="s">
        <v>5413</v>
      </c>
      <c r="B2365" t="s">
        <v>5960</v>
      </c>
      <c r="C2365" t="s">
        <v>25250</v>
      </c>
      <c r="D2365" t="s">
        <v>25252</v>
      </c>
      <c r="I2365">
        <v>8.3000000000000007</v>
      </c>
    </row>
    <row r="2366" spans="1:9" x14ac:dyDescent="0.3">
      <c r="A2366" t="s">
        <v>5310</v>
      </c>
      <c r="B2366" t="s">
        <v>5558</v>
      </c>
      <c r="C2366" t="s">
        <v>25243</v>
      </c>
      <c r="I2366">
        <v>5.6</v>
      </c>
    </row>
    <row r="2367" spans="1:9" x14ac:dyDescent="0.3">
      <c r="A2367" t="s">
        <v>5834</v>
      </c>
      <c r="B2367" t="s">
        <v>5359</v>
      </c>
      <c r="C2367" t="s">
        <v>25240</v>
      </c>
      <c r="D2367" t="s">
        <v>25248</v>
      </c>
      <c r="E2367" t="s">
        <v>25242</v>
      </c>
      <c r="I2367">
        <v>6.8</v>
      </c>
    </row>
    <row r="2368" spans="1:9" x14ac:dyDescent="0.3">
      <c r="A2368" t="s">
        <v>5564</v>
      </c>
      <c r="B2368" t="s">
        <v>5447</v>
      </c>
      <c r="C2368" t="s">
        <v>25250</v>
      </c>
      <c r="D2368" t="s">
        <v>25247</v>
      </c>
      <c r="E2368" t="s">
        <v>25243</v>
      </c>
      <c r="I2368">
        <v>5</v>
      </c>
    </row>
    <row r="2369" spans="1:9" x14ac:dyDescent="0.3">
      <c r="A2369" t="s">
        <v>5765</v>
      </c>
      <c r="B2369" t="s">
        <v>5359</v>
      </c>
      <c r="C2369" t="s">
        <v>25256</v>
      </c>
      <c r="D2369" t="s">
        <v>25250</v>
      </c>
      <c r="E2369" t="s">
        <v>25242</v>
      </c>
      <c r="I2369">
        <v>7.6</v>
      </c>
    </row>
    <row r="2370" spans="1:9" x14ac:dyDescent="0.3">
      <c r="A2370" t="s">
        <v>5363</v>
      </c>
      <c r="B2370" t="s">
        <v>5447</v>
      </c>
      <c r="C2370" t="s">
        <v>25253</v>
      </c>
      <c r="I2370">
        <v>6.7</v>
      </c>
    </row>
    <row r="2371" spans="1:9" x14ac:dyDescent="0.3">
      <c r="A2371" t="s">
        <v>5769</v>
      </c>
      <c r="B2371" t="s">
        <v>5558</v>
      </c>
      <c r="C2371" t="s">
        <v>25259</v>
      </c>
      <c r="D2371" t="s">
        <v>25243</v>
      </c>
      <c r="I2371">
        <v>6.7</v>
      </c>
    </row>
    <row r="2372" spans="1:9" x14ac:dyDescent="0.3">
      <c r="A2372" t="s">
        <v>5447</v>
      </c>
      <c r="B2372" t="s">
        <v>5447</v>
      </c>
      <c r="I2372">
        <v>5.7</v>
      </c>
    </row>
    <row r="2373" spans="1:9" x14ac:dyDescent="0.3">
      <c r="A2373" t="s">
        <v>5363</v>
      </c>
      <c r="B2373" t="s">
        <v>5447</v>
      </c>
      <c r="C2373" t="s">
        <v>25253</v>
      </c>
      <c r="I2373">
        <v>5.2</v>
      </c>
    </row>
    <row r="2374" spans="1:9" x14ac:dyDescent="0.3">
      <c r="A2374" t="s">
        <v>5558</v>
      </c>
      <c r="B2374" t="s">
        <v>5558</v>
      </c>
      <c r="I2374">
        <v>7.5</v>
      </c>
    </row>
    <row r="2375" spans="1:9" x14ac:dyDescent="0.3">
      <c r="A2375" t="s">
        <v>5405</v>
      </c>
      <c r="B2375" t="s">
        <v>5960</v>
      </c>
      <c r="C2375" t="s">
        <v>25250</v>
      </c>
      <c r="I2375">
        <v>7.2</v>
      </c>
    </row>
    <row r="2376" spans="1:9" x14ac:dyDescent="0.3">
      <c r="A2376" t="s">
        <v>5417</v>
      </c>
      <c r="B2376" t="s">
        <v>5447</v>
      </c>
      <c r="C2376" t="s">
        <v>25243</v>
      </c>
      <c r="I2376">
        <v>5.3</v>
      </c>
    </row>
    <row r="2377" spans="1:9" x14ac:dyDescent="0.3">
      <c r="A2377" t="s">
        <v>5397</v>
      </c>
      <c r="B2377" t="s">
        <v>5447</v>
      </c>
      <c r="C2377" t="s">
        <v>25250</v>
      </c>
      <c r="D2377" t="s">
        <v>25243</v>
      </c>
      <c r="I2377">
        <v>6.5</v>
      </c>
    </row>
    <row r="2378" spans="1:9" x14ac:dyDescent="0.3">
      <c r="A2378" t="s">
        <v>5303</v>
      </c>
      <c r="B2378" t="s">
        <v>5389</v>
      </c>
      <c r="C2378" t="s">
        <v>25239</v>
      </c>
      <c r="D2378" t="s">
        <v>25249</v>
      </c>
      <c r="I2378">
        <v>5</v>
      </c>
    </row>
    <row r="2379" spans="1:9" x14ac:dyDescent="0.3">
      <c r="A2379" t="s">
        <v>5594</v>
      </c>
      <c r="B2379" t="s">
        <v>5558</v>
      </c>
      <c r="C2379" t="s">
        <v>25242</v>
      </c>
      <c r="I2379">
        <v>6.1</v>
      </c>
    </row>
    <row r="2380" spans="1:9" x14ac:dyDescent="0.3">
      <c r="A2380" t="s">
        <v>5353</v>
      </c>
      <c r="B2380" t="s">
        <v>25257</v>
      </c>
      <c r="C2380" t="s">
        <v>25242</v>
      </c>
      <c r="I2380">
        <v>7.4</v>
      </c>
    </row>
    <row r="2381" spans="1:9" x14ac:dyDescent="0.3">
      <c r="A2381" t="s">
        <v>5316</v>
      </c>
      <c r="B2381" t="s">
        <v>5389</v>
      </c>
      <c r="C2381" t="s">
        <v>25253</v>
      </c>
      <c r="D2381" t="s">
        <v>25242</v>
      </c>
      <c r="I2381">
        <v>4.4000000000000004</v>
      </c>
    </row>
    <row r="2382" spans="1:9" x14ac:dyDescent="0.3">
      <c r="A2382" t="s">
        <v>5558</v>
      </c>
      <c r="B2382" t="s">
        <v>5558</v>
      </c>
      <c r="I2382">
        <v>7.5</v>
      </c>
    </row>
    <row r="2383" spans="1:9" x14ac:dyDescent="0.3">
      <c r="A2383" t="s">
        <v>5397</v>
      </c>
      <c r="B2383" t="s">
        <v>5447</v>
      </c>
      <c r="C2383" t="s">
        <v>25250</v>
      </c>
      <c r="D2383" t="s">
        <v>25243</v>
      </c>
      <c r="I2383">
        <v>5.7</v>
      </c>
    </row>
    <row r="2384" spans="1:9" x14ac:dyDescent="0.3">
      <c r="A2384" t="s">
        <v>5599</v>
      </c>
      <c r="B2384" t="s">
        <v>5359</v>
      </c>
      <c r="C2384" t="s">
        <v>25245</v>
      </c>
      <c r="I2384">
        <v>5.5</v>
      </c>
    </row>
    <row r="2385" spans="1:9" x14ac:dyDescent="0.3">
      <c r="A2385" t="s">
        <v>5397</v>
      </c>
      <c r="B2385" t="s">
        <v>5447</v>
      </c>
      <c r="C2385" t="s">
        <v>25250</v>
      </c>
      <c r="D2385" t="s">
        <v>25243</v>
      </c>
      <c r="I2385">
        <v>7.1</v>
      </c>
    </row>
    <row r="2386" spans="1:9" x14ac:dyDescent="0.3">
      <c r="A2386" t="s">
        <v>5310</v>
      </c>
      <c r="B2386" t="s">
        <v>5558</v>
      </c>
      <c r="C2386" t="s">
        <v>25243</v>
      </c>
      <c r="I2386">
        <v>5.9</v>
      </c>
    </row>
    <row r="2387" spans="1:9" x14ac:dyDescent="0.3">
      <c r="A2387" t="s">
        <v>5295</v>
      </c>
      <c r="B2387" t="s">
        <v>5389</v>
      </c>
      <c r="C2387" t="s">
        <v>25239</v>
      </c>
      <c r="D2387" t="s">
        <v>25240</v>
      </c>
      <c r="I2387">
        <v>6.7</v>
      </c>
    </row>
    <row r="2388" spans="1:9" x14ac:dyDescent="0.3">
      <c r="A2388" t="s">
        <v>5710</v>
      </c>
      <c r="B2388" t="s">
        <v>5960</v>
      </c>
      <c r="C2388" t="s">
        <v>25250</v>
      </c>
      <c r="D2388" t="s">
        <v>25243</v>
      </c>
      <c r="I2388">
        <v>7</v>
      </c>
    </row>
    <row r="2389" spans="1:9" x14ac:dyDescent="0.3">
      <c r="A2389" t="s">
        <v>5597</v>
      </c>
      <c r="B2389" t="s">
        <v>5960</v>
      </c>
      <c r="C2389" t="s">
        <v>25245</v>
      </c>
      <c r="D2389" t="s">
        <v>25250</v>
      </c>
      <c r="I2389">
        <v>7.9</v>
      </c>
    </row>
    <row r="2390" spans="1:9" x14ac:dyDescent="0.3">
      <c r="A2390" t="s">
        <v>5558</v>
      </c>
      <c r="B2390" t="s">
        <v>5558</v>
      </c>
      <c r="I2390">
        <v>6.9</v>
      </c>
    </row>
    <row r="2391" spans="1:9" x14ac:dyDescent="0.3">
      <c r="A2391" t="s">
        <v>5561</v>
      </c>
      <c r="B2391" t="s">
        <v>5359</v>
      </c>
      <c r="C2391" t="s">
        <v>25256</v>
      </c>
      <c r="D2391" t="s">
        <v>25250</v>
      </c>
      <c r="E2391" t="s">
        <v>25251</v>
      </c>
      <c r="F2391" t="s">
        <v>25255</v>
      </c>
      <c r="I2391">
        <v>7.3</v>
      </c>
    </row>
    <row r="2392" spans="1:9" x14ac:dyDescent="0.3">
      <c r="A2392" t="s">
        <v>5316</v>
      </c>
      <c r="B2392" t="s">
        <v>5389</v>
      </c>
      <c r="C2392" t="s">
        <v>25253</v>
      </c>
      <c r="D2392" t="s">
        <v>25242</v>
      </c>
      <c r="I2392">
        <v>7.3</v>
      </c>
    </row>
    <row r="2393" spans="1:9" x14ac:dyDescent="0.3">
      <c r="A2393" t="s">
        <v>5339</v>
      </c>
      <c r="B2393" t="s">
        <v>5389</v>
      </c>
      <c r="C2393" t="s">
        <v>25241</v>
      </c>
      <c r="I2393">
        <v>3.5</v>
      </c>
    </row>
    <row r="2394" spans="1:9" x14ac:dyDescent="0.3">
      <c r="A2394" t="s">
        <v>5558</v>
      </c>
      <c r="B2394" t="s">
        <v>5558</v>
      </c>
      <c r="I2394">
        <v>7.8</v>
      </c>
    </row>
    <row r="2395" spans="1:9" x14ac:dyDescent="0.3">
      <c r="A2395" t="s">
        <v>5805</v>
      </c>
      <c r="B2395" t="s">
        <v>5960</v>
      </c>
      <c r="C2395" t="s">
        <v>25250</v>
      </c>
      <c r="D2395" t="s">
        <v>25259</v>
      </c>
      <c r="E2395" t="s">
        <v>25243</v>
      </c>
      <c r="I2395">
        <v>7.4</v>
      </c>
    </row>
    <row r="2396" spans="1:9" x14ac:dyDescent="0.3">
      <c r="A2396" t="s">
        <v>5401</v>
      </c>
      <c r="B2396" t="s">
        <v>5359</v>
      </c>
      <c r="C2396" t="s">
        <v>25250</v>
      </c>
      <c r="D2396" t="s">
        <v>25241</v>
      </c>
      <c r="E2396" t="s">
        <v>25242</v>
      </c>
      <c r="I2396">
        <v>6.7</v>
      </c>
    </row>
    <row r="2397" spans="1:9" x14ac:dyDescent="0.3">
      <c r="A2397" t="s">
        <v>5417</v>
      </c>
      <c r="B2397" t="s">
        <v>5447</v>
      </c>
      <c r="C2397" t="s">
        <v>25243</v>
      </c>
      <c r="I2397">
        <v>6.4</v>
      </c>
    </row>
    <row r="2398" spans="1:9" x14ac:dyDescent="0.3">
      <c r="A2398" t="s">
        <v>5924</v>
      </c>
      <c r="B2398" t="s">
        <v>5960</v>
      </c>
      <c r="C2398" t="s">
        <v>25250</v>
      </c>
      <c r="D2398" t="s">
        <v>25243</v>
      </c>
      <c r="E2398" t="s">
        <v>25255</v>
      </c>
      <c r="I2398">
        <v>7.1</v>
      </c>
    </row>
    <row r="2399" spans="1:9" x14ac:dyDescent="0.3">
      <c r="A2399" t="s">
        <v>5783</v>
      </c>
      <c r="B2399" t="s">
        <v>5558</v>
      </c>
      <c r="C2399" t="s">
        <v>25248</v>
      </c>
      <c r="I2399">
        <v>7.8</v>
      </c>
    </row>
    <row r="2400" spans="1:9" x14ac:dyDescent="0.3">
      <c r="A2400" t="s">
        <v>5714</v>
      </c>
      <c r="B2400" t="s">
        <v>5714</v>
      </c>
      <c r="I2400">
        <v>4</v>
      </c>
    </row>
    <row r="2401" spans="1:9" x14ac:dyDescent="0.3">
      <c r="A2401" t="s">
        <v>5925</v>
      </c>
      <c r="B2401" t="s">
        <v>5389</v>
      </c>
      <c r="C2401" t="s">
        <v>25254</v>
      </c>
      <c r="D2401" t="s">
        <v>25243</v>
      </c>
      <c r="E2401" t="s">
        <v>25241</v>
      </c>
      <c r="F2401" t="s">
        <v>25242</v>
      </c>
      <c r="I2401">
        <v>5.9</v>
      </c>
    </row>
    <row r="2402" spans="1:9" x14ac:dyDescent="0.3">
      <c r="A2402" t="s">
        <v>5462</v>
      </c>
      <c r="B2402" t="s">
        <v>25258</v>
      </c>
      <c r="C2402" t="s">
        <v>25250</v>
      </c>
      <c r="D2402" t="s">
        <v>25248</v>
      </c>
      <c r="E2402" t="s">
        <v>25242</v>
      </c>
      <c r="I2402">
        <v>7.2</v>
      </c>
    </row>
    <row r="2403" spans="1:9" x14ac:dyDescent="0.3">
      <c r="A2403" t="s">
        <v>5926</v>
      </c>
      <c r="B2403" t="s">
        <v>5926</v>
      </c>
      <c r="I2403">
        <v>7.2</v>
      </c>
    </row>
    <row r="2404" spans="1:9" x14ac:dyDescent="0.3">
      <c r="A2404" t="s">
        <v>5459</v>
      </c>
      <c r="B2404" t="s">
        <v>25258</v>
      </c>
      <c r="C2404" t="s">
        <v>25250</v>
      </c>
      <c r="D2404" t="s">
        <v>25242</v>
      </c>
      <c r="I2404">
        <v>5.0999999999999996</v>
      </c>
    </row>
    <row r="2405" spans="1:9" x14ac:dyDescent="0.3">
      <c r="A2405" t="s">
        <v>5867</v>
      </c>
      <c r="B2405" t="s">
        <v>5867</v>
      </c>
      <c r="I2405">
        <v>5.5</v>
      </c>
    </row>
    <row r="2406" spans="1:9" x14ac:dyDescent="0.3">
      <c r="A2406" t="s">
        <v>5927</v>
      </c>
      <c r="B2406" t="s">
        <v>5389</v>
      </c>
      <c r="C2406" t="s">
        <v>25250</v>
      </c>
      <c r="D2406" t="s">
        <v>25251</v>
      </c>
      <c r="E2406" t="s">
        <v>25243</v>
      </c>
      <c r="F2406" t="s">
        <v>25255</v>
      </c>
      <c r="G2406" t="s">
        <v>25249</v>
      </c>
      <c r="I2406">
        <v>6.2</v>
      </c>
    </row>
    <row r="2407" spans="1:9" x14ac:dyDescent="0.3">
      <c r="A2407" t="s">
        <v>5714</v>
      </c>
      <c r="B2407" t="s">
        <v>5714</v>
      </c>
      <c r="I2407">
        <v>7.2</v>
      </c>
    </row>
    <row r="2408" spans="1:9" x14ac:dyDescent="0.3">
      <c r="A2408" t="s">
        <v>5321</v>
      </c>
      <c r="B2408" t="s">
        <v>5389</v>
      </c>
      <c r="C2408" t="s">
        <v>25253</v>
      </c>
      <c r="D2408" t="s">
        <v>25250</v>
      </c>
      <c r="E2408" t="s">
        <v>25242</v>
      </c>
      <c r="I2408">
        <v>5.2</v>
      </c>
    </row>
    <row r="2409" spans="1:9" x14ac:dyDescent="0.3">
      <c r="A2409" t="s">
        <v>5928</v>
      </c>
      <c r="B2409" t="s">
        <v>5389</v>
      </c>
      <c r="C2409" t="s">
        <v>25244</v>
      </c>
      <c r="D2409" t="s">
        <v>25241</v>
      </c>
      <c r="E2409" t="s">
        <v>25242</v>
      </c>
      <c r="I2409">
        <v>6.7</v>
      </c>
    </row>
    <row r="2410" spans="1:9" x14ac:dyDescent="0.3">
      <c r="A2410" t="s">
        <v>5295</v>
      </c>
      <c r="B2410" t="s">
        <v>5389</v>
      </c>
      <c r="C2410" t="s">
        <v>25239</v>
      </c>
      <c r="D2410" t="s">
        <v>25240</v>
      </c>
      <c r="I2410">
        <v>5</v>
      </c>
    </row>
    <row r="2411" spans="1:9" x14ac:dyDescent="0.3">
      <c r="A2411" t="s">
        <v>5702</v>
      </c>
      <c r="B2411" t="s">
        <v>5558</v>
      </c>
      <c r="C2411" t="s">
        <v>25254</v>
      </c>
      <c r="D2411" t="s">
        <v>25248</v>
      </c>
      <c r="E2411" t="s">
        <v>25242</v>
      </c>
      <c r="I2411">
        <v>6.2</v>
      </c>
    </row>
    <row r="2412" spans="1:9" x14ac:dyDescent="0.3">
      <c r="A2412" t="s">
        <v>5447</v>
      </c>
      <c r="B2412" t="s">
        <v>5447</v>
      </c>
      <c r="I2412">
        <v>7.6</v>
      </c>
    </row>
    <row r="2413" spans="1:9" x14ac:dyDescent="0.3">
      <c r="A2413" t="s">
        <v>5823</v>
      </c>
      <c r="B2413" t="s">
        <v>5447</v>
      </c>
      <c r="C2413" t="s">
        <v>25253</v>
      </c>
      <c r="D2413" t="s">
        <v>25250</v>
      </c>
      <c r="I2413">
        <v>4.0999999999999996</v>
      </c>
    </row>
    <row r="2414" spans="1:9" x14ac:dyDescent="0.3">
      <c r="A2414" t="s">
        <v>5684</v>
      </c>
      <c r="B2414" t="s">
        <v>5389</v>
      </c>
      <c r="C2414" t="s">
        <v>25254</v>
      </c>
      <c r="I2414">
        <v>5.3</v>
      </c>
    </row>
    <row r="2415" spans="1:9" x14ac:dyDescent="0.3">
      <c r="A2415" t="s">
        <v>5638</v>
      </c>
      <c r="B2415" t="s">
        <v>5558</v>
      </c>
      <c r="C2415" t="s">
        <v>25259</v>
      </c>
      <c r="D2415" t="s">
        <v>25247</v>
      </c>
      <c r="E2415" t="s">
        <v>25243</v>
      </c>
      <c r="I2415">
        <v>6.2</v>
      </c>
    </row>
    <row r="2416" spans="1:9" x14ac:dyDescent="0.3">
      <c r="A2416" t="s">
        <v>5929</v>
      </c>
      <c r="B2416" t="s">
        <v>5389</v>
      </c>
      <c r="C2416" t="s">
        <v>25244</v>
      </c>
      <c r="D2416" t="s">
        <v>25245</v>
      </c>
      <c r="E2416" t="s">
        <v>25253</v>
      </c>
      <c r="F2416" t="s">
        <v>25246</v>
      </c>
      <c r="I2416">
        <v>6.5</v>
      </c>
    </row>
    <row r="2417" spans="1:9" x14ac:dyDescent="0.3">
      <c r="A2417" t="s">
        <v>5446</v>
      </c>
      <c r="B2417" t="s">
        <v>5558</v>
      </c>
      <c r="C2417" t="s">
        <v>25251</v>
      </c>
      <c r="D2417" t="s">
        <v>25255</v>
      </c>
      <c r="I2417">
        <v>8.1</v>
      </c>
    </row>
    <row r="2418" spans="1:9" x14ac:dyDescent="0.3">
      <c r="A2418" t="s">
        <v>5321</v>
      </c>
      <c r="B2418" t="s">
        <v>5389</v>
      </c>
      <c r="C2418" t="s">
        <v>25253</v>
      </c>
      <c r="D2418" t="s">
        <v>25250</v>
      </c>
      <c r="E2418" t="s">
        <v>25242</v>
      </c>
      <c r="I2418">
        <v>6.3</v>
      </c>
    </row>
    <row r="2419" spans="1:9" x14ac:dyDescent="0.3">
      <c r="A2419" t="s">
        <v>5930</v>
      </c>
      <c r="B2419" t="s">
        <v>5558</v>
      </c>
      <c r="C2419" t="s">
        <v>25246</v>
      </c>
      <c r="D2419" t="s">
        <v>25259</v>
      </c>
      <c r="E2419" t="s">
        <v>25247</v>
      </c>
      <c r="I2419">
        <v>4.4000000000000004</v>
      </c>
    </row>
    <row r="2420" spans="1:9" x14ac:dyDescent="0.3">
      <c r="A2420" t="s">
        <v>5297</v>
      </c>
      <c r="B2420" t="s">
        <v>5389</v>
      </c>
      <c r="C2420" t="s">
        <v>25242</v>
      </c>
      <c r="I2420">
        <v>4.5999999999999996</v>
      </c>
    </row>
    <row r="2421" spans="1:9" x14ac:dyDescent="0.3">
      <c r="A2421" t="s">
        <v>5459</v>
      </c>
      <c r="B2421" t="s">
        <v>25258</v>
      </c>
      <c r="C2421" t="s">
        <v>25250</v>
      </c>
      <c r="D2421" t="s">
        <v>25242</v>
      </c>
      <c r="I2421">
        <v>6</v>
      </c>
    </row>
    <row r="2422" spans="1:9" x14ac:dyDescent="0.3">
      <c r="A2422" t="s">
        <v>5845</v>
      </c>
      <c r="B2422" t="s">
        <v>5385</v>
      </c>
      <c r="C2422" t="s">
        <v>25254</v>
      </c>
      <c r="D2422" t="s">
        <v>25242</v>
      </c>
      <c r="I2422">
        <v>7.6</v>
      </c>
    </row>
    <row r="2423" spans="1:9" x14ac:dyDescent="0.3">
      <c r="A2423" t="s">
        <v>5298</v>
      </c>
      <c r="B2423" t="s">
        <v>5389</v>
      </c>
      <c r="C2423" t="s">
        <v>25239</v>
      </c>
      <c r="D2423" t="s">
        <v>25241</v>
      </c>
      <c r="I2423">
        <v>8.4</v>
      </c>
    </row>
    <row r="2424" spans="1:9" x14ac:dyDescent="0.3">
      <c r="A2424" t="s">
        <v>5931</v>
      </c>
      <c r="B2424" t="s">
        <v>5558</v>
      </c>
      <c r="C2424" t="s">
        <v>25246</v>
      </c>
      <c r="D2424" t="s">
        <v>25247</v>
      </c>
      <c r="E2424" t="s">
        <v>25243</v>
      </c>
      <c r="I2424">
        <v>7.9</v>
      </c>
    </row>
    <row r="2425" spans="1:9" x14ac:dyDescent="0.3">
      <c r="A2425" t="s">
        <v>5526</v>
      </c>
      <c r="B2425" t="s">
        <v>5714</v>
      </c>
      <c r="C2425" t="s">
        <v>25248</v>
      </c>
      <c r="D2425" t="s">
        <v>25242</v>
      </c>
      <c r="I2425">
        <v>5.6</v>
      </c>
    </row>
    <row r="2426" spans="1:9" x14ac:dyDescent="0.3">
      <c r="A2426" t="s">
        <v>5447</v>
      </c>
      <c r="B2426" t="s">
        <v>5447</v>
      </c>
      <c r="I2426">
        <v>6.5</v>
      </c>
    </row>
    <row r="2427" spans="1:9" x14ac:dyDescent="0.3">
      <c r="A2427" t="s">
        <v>5906</v>
      </c>
      <c r="B2427" t="s">
        <v>5359</v>
      </c>
      <c r="C2427" t="s">
        <v>25245</v>
      </c>
      <c r="D2427" t="s">
        <v>25250</v>
      </c>
      <c r="E2427" t="s">
        <v>25243</v>
      </c>
      <c r="I2427">
        <v>7.5</v>
      </c>
    </row>
    <row r="2428" spans="1:9" x14ac:dyDescent="0.3">
      <c r="A2428" t="s">
        <v>5447</v>
      </c>
      <c r="B2428" t="s">
        <v>5447</v>
      </c>
      <c r="I2428">
        <v>6.3</v>
      </c>
    </row>
    <row r="2429" spans="1:9" x14ac:dyDescent="0.3">
      <c r="A2429" t="s">
        <v>5668</v>
      </c>
      <c r="B2429" t="s">
        <v>5714</v>
      </c>
      <c r="C2429" t="s">
        <v>25242</v>
      </c>
      <c r="I2429">
        <v>7.9</v>
      </c>
    </row>
    <row r="2430" spans="1:9" x14ac:dyDescent="0.3">
      <c r="A2430" t="s">
        <v>5932</v>
      </c>
      <c r="B2430" t="s">
        <v>5447</v>
      </c>
      <c r="C2430" t="s">
        <v>25250</v>
      </c>
      <c r="D2430" t="s">
        <v>25246</v>
      </c>
      <c r="E2430" t="s">
        <v>25240</v>
      </c>
      <c r="F2430" t="s">
        <v>25241</v>
      </c>
      <c r="I2430">
        <v>5.0999999999999996</v>
      </c>
    </row>
    <row r="2431" spans="1:9" x14ac:dyDescent="0.3">
      <c r="A2431" t="s">
        <v>5491</v>
      </c>
      <c r="B2431" t="s">
        <v>5447</v>
      </c>
      <c r="C2431" t="s">
        <v>25250</v>
      </c>
      <c r="I2431">
        <v>6.7</v>
      </c>
    </row>
    <row r="2432" spans="1:9" x14ac:dyDescent="0.3">
      <c r="A2432" t="s">
        <v>5321</v>
      </c>
      <c r="B2432" t="s">
        <v>5389</v>
      </c>
      <c r="C2432" t="s">
        <v>25253</v>
      </c>
      <c r="D2432" t="s">
        <v>25250</v>
      </c>
      <c r="E2432" t="s">
        <v>25242</v>
      </c>
      <c r="I2432">
        <v>6.7</v>
      </c>
    </row>
    <row r="2433" spans="1:9" x14ac:dyDescent="0.3">
      <c r="A2433" t="s">
        <v>5652</v>
      </c>
      <c r="B2433" t="s">
        <v>5714</v>
      </c>
      <c r="C2433" t="s">
        <v>25248</v>
      </c>
      <c r="I2433">
        <v>5.6</v>
      </c>
    </row>
    <row r="2434" spans="1:9" x14ac:dyDescent="0.3">
      <c r="A2434" t="s">
        <v>5417</v>
      </c>
      <c r="B2434" t="s">
        <v>5447</v>
      </c>
      <c r="C2434" t="s">
        <v>25243</v>
      </c>
      <c r="I2434">
        <v>5.6</v>
      </c>
    </row>
    <row r="2435" spans="1:9" x14ac:dyDescent="0.3">
      <c r="A2435" t="s">
        <v>5298</v>
      </c>
      <c r="B2435" t="s">
        <v>5389</v>
      </c>
      <c r="C2435" t="s">
        <v>25239</v>
      </c>
      <c r="D2435" t="s">
        <v>25241</v>
      </c>
      <c r="I2435">
        <v>6.8</v>
      </c>
    </row>
    <row r="2436" spans="1:9" x14ac:dyDescent="0.3">
      <c r="A2436" t="s">
        <v>5719</v>
      </c>
      <c r="B2436" t="s">
        <v>5447</v>
      </c>
      <c r="C2436" t="s">
        <v>25259</v>
      </c>
      <c r="D2436" t="s">
        <v>25243</v>
      </c>
      <c r="I2436">
        <v>6.2</v>
      </c>
    </row>
    <row r="2437" spans="1:9" x14ac:dyDescent="0.3">
      <c r="A2437" t="s">
        <v>5342</v>
      </c>
      <c r="B2437" t="s">
        <v>5558</v>
      </c>
      <c r="C2437" t="s">
        <v>25240</v>
      </c>
      <c r="D2437" t="s">
        <v>25243</v>
      </c>
      <c r="I2437">
        <v>5.6</v>
      </c>
    </row>
    <row r="2438" spans="1:9" x14ac:dyDescent="0.3">
      <c r="A2438" t="s">
        <v>5714</v>
      </c>
      <c r="B2438" t="s">
        <v>5714</v>
      </c>
      <c r="I2438">
        <v>6.4</v>
      </c>
    </row>
    <row r="2439" spans="1:9" x14ac:dyDescent="0.3">
      <c r="A2439" t="s">
        <v>5447</v>
      </c>
      <c r="B2439" t="s">
        <v>5447</v>
      </c>
      <c r="I2439">
        <v>5.6</v>
      </c>
    </row>
    <row r="2440" spans="1:9" x14ac:dyDescent="0.3">
      <c r="A2440" t="s">
        <v>5413</v>
      </c>
      <c r="B2440" t="s">
        <v>5960</v>
      </c>
      <c r="C2440" t="s">
        <v>25250</v>
      </c>
      <c r="D2440" t="s">
        <v>25252</v>
      </c>
      <c r="I2440">
        <v>7.4</v>
      </c>
    </row>
    <row r="2441" spans="1:9" x14ac:dyDescent="0.3">
      <c r="A2441" t="s">
        <v>5447</v>
      </c>
      <c r="B2441" t="s">
        <v>5447</v>
      </c>
      <c r="I2441">
        <v>4.9000000000000004</v>
      </c>
    </row>
    <row r="2442" spans="1:9" x14ac:dyDescent="0.3">
      <c r="A2442" t="s">
        <v>5933</v>
      </c>
      <c r="B2442" t="s">
        <v>5447</v>
      </c>
      <c r="C2442" t="s">
        <v>25253</v>
      </c>
      <c r="D2442" t="s">
        <v>25250</v>
      </c>
      <c r="E2442" t="s">
        <v>25259</v>
      </c>
      <c r="F2442" t="s">
        <v>25243</v>
      </c>
      <c r="I2442">
        <v>6</v>
      </c>
    </row>
    <row r="2443" spans="1:9" x14ac:dyDescent="0.3">
      <c r="A2443" t="s">
        <v>5719</v>
      </c>
      <c r="B2443" t="s">
        <v>5447</v>
      </c>
      <c r="C2443" t="s">
        <v>25259</v>
      </c>
      <c r="D2443" t="s">
        <v>25243</v>
      </c>
      <c r="I2443">
        <v>7.2</v>
      </c>
    </row>
    <row r="2444" spans="1:9" x14ac:dyDescent="0.3">
      <c r="A2444" t="s">
        <v>5622</v>
      </c>
      <c r="B2444" t="s">
        <v>5447</v>
      </c>
      <c r="C2444" t="s">
        <v>25250</v>
      </c>
      <c r="D2444" t="s">
        <v>25243</v>
      </c>
      <c r="E2444" t="s">
        <v>25252</v>
      </c>
      <c r="I2444">
        <v>4.9000000000000004</v>
      </c>
    </row>
    <row r="2445" spans="1:9" x14ac:dyDescent="0.3">
      <c r="A2445" t="s">
        <v>5459</v>
      </c>
      <c r="B2445" t="s">
        <v>25258</v>
      </c>
      <c r="C2445" t="s">
        <v>25250</v>
      </c>
      <c r="D2445" t="s">
        <v>25242</v>
      </c>
      <c r="I2445">
        <v>7.5</v>
      </c>
    </row>
    <row r="2446" spans="1:9" x14ac:dyDescent="0.3">
      <c r="A2446" t="s">
        <v>5526</v>
      </c>
      <c r="B2446" t="s">
        <v>5714</v>
      </c>
      <c r="C2446" t="s">
        <v>25248</v>
      </c>
      <c r="D2446" t="s">
        <v>25242</v>
      </c>
      <c r="I2446">
        <v>4.8</v>
      </c>
    </row>
    <row r="2447" spans="1:9" x14ac:dyDescent="0.3">
      <c r="A2447" t="s">
        <v>5417</v>
      </c>
      <c r="B2447" t="s">
        <v>5447</v>
      </c>
      <c r="C2447" t="s">
        <v>25243</v>
      </c>
      <c r="I2447">
        <v>3.1</v>
      </c>
    </row>
    <row r="2448" spans="1:9" x14ac:dyDescent="0.3">
      <c r="A2448" t="s">
        <v>5934</v>
      </c>
      <c r="B2448" t="s">
        <v>5359</v>
      </c>
      <c r="C2448" t="s">
        <v>25245</v>
      </c>
      <c r="D2448" t="s">
        <v>25246</v>
      </c>
      <c r="E2448" t="s">
        <v>25240</v>
      </c>
      <c r="F2448" t="s">
        <v>25247</v>
      </c>
      <c r="I2448">
        <v>5.8</v>
      </c>
    </row>
    <row r="2449" spans="1:9" x14ac:dyDescent="0.3">
      <c r="A2449" t="s">
        <v>5459</v>
      </c>
      <c r="B2449" t="s">
        <v>25258</v>
      </c>
      <c r="C2449" t="s">
        <v>25250</v>
      </c>
      <c r="D2449" t="s">
        <v>25242</v>
      </c>
      <c r="I2449">
        <v>6.7</v>
      </c>
    </row>
    <row r="2450" spans="1:9" x14ac:dyDescent="0.3">
      <c r="A2450" t="s">
        <v>5370</v>
      </c>
      <c r="B2450" t="s">
        <v>5389</v>
      </c>
      <c r="C2450" t="s">
        <v>25239</v>
      </c>
      <c r="D2450" t="s">
        <v>25250</v>
      </c>
      <c r="E2450" t="s">
        <v>25251</v>
      </c>
      <c r="F2450" t="s">
        <v>25255</v>
      </c>
      <c r="I2450">
        <v>6.8</v>
      </c>
    </row>
    <row r="2451" spans="1:9" x14ac:dyDescent="0.3">
      <c r="A2451" t="s">
        <v>5714</v>
      </c>
      <c r="B2451" t="s">
        <v>5714</v>
      </c>
      <c r="I2451">
        <v>6.5</v>
      </c>
    </row>
    <row r="2452" spans="1:9" x14ac:dyDescent="0.3">
      <c r="A2452" t="s">
        <v>5417</v>
      </c>
      <c r="B2452" t="s">
        <v>5447</v>
      </c>
      <c r="C2452" t="s">
        <v>25243</v>
      </c>
      <c r="I2452">
        <v>5.9</v>
      </c>
    </row>
    <row r="2453" spans="1:9" x14ac:dyDescent="0.3">
      <c r="A2453" t="s">
        <v>5715</v>
      </c>
      <c r="B2453" t="s">
        <v>5447</v>
      </c>
      <c r="C2453" t="s">
        <v>25259</v>
      </c>
      <c r="I2453">
        <v>5.5</v>
      </c>
    </row>
    <row r="2454" spans="1:9" x14ac:dyDescent="0.3">
      <c r="A2454" t="s">
        <v>5764</v>
      </c>
      <c r="B2454" t="s">
        <v>5389</v>
      </c>
      <c r="C2454" t="s">
        <v>25239</v>
      </c>
      <c r="D2454" t="s">
        <v>25246</v>
      </c>
      <c r="E2454" t="s">
        <v>25241</v>
      </c>
      <c r="I2454">
        <v>3.6</v>
      </c>
    </row>
    <row r="2455" spans="1:9" x14ac:dyDescent="0.3">
      <c r="A2455" t="s">
        <v>5558</v>
      </c>
      <c r="B2455" t="s">
        <v>5558</v>
      </c>
      <c r="I2455">
        <v>3.3</v>
      </c>
    </row>
    <row r="2456" spans="1:9" x14ac:dyDescent="0.3">
      <c r="A2456" t="s">
        <v>5321</v>
      </c>
      <c r="B2456" t="s">
        <v>5389</v>
      </c>
      <c r="C2456" t="s">
        <v>25253</v>
      </c>
      <c r="D2456" t="s">
        <v>25250</v>
      </c>
      <c r="E2456" t="s">
        <v>25242</v>
      </c>
      <c r="I2456">
        <v>7.4</v>
      </c>
    </row>
    <row r="2457" spans="1:9" x14ac:dyDescent="0.3">
      <c r="A2457" t="s">
        <v>5740</v>
      </c>
      <c r="B2457" t="s">
        <v>5960</v>
      </c>
      <c r="C2457" t="s">
        <v>25250</v>
      </c>
      <c r="D2457" t="s">
        <v>25243</v>
      </c>
      <c r="E2457" t="s">
        <v>25252</v>
      </c>
      <c r="I2457">
        <v>6.7</v>
      </c>
    </row>
    <row r="2458" spans="1:9" x14ac:dyDescent="0.3">
      <c r="A2458" t="s">
        <v>5935</v>
      </c>
      <c r="B2458" t="s">
        <v>5359</v>
      </c>
      <c r="C2458" t="s">
        <v>25253</v>
      </c>
      <c r="D2458" t="s">
        <v>25250</v>
      </c>
      <c r="E2458" t="s">
        <v>25243</v>
      </c>
      <c r="I2458">
        <v>3</v>
      </c>
    </row>
    <row r="2459" spans="1:9" x14ac:dyDescent="0.3">
      <c r="A2459" t="s">
        <v>5549</v>
      </c>
      <c r="B2459" t="s">
        <v>5558</v>
      </c>
      <c r="C2459" t="s">
        <v>25248</v>
      </c>
      <c r="D2459" t="s">
        <v>25243</v>
      </c>
      <c r="E2459" t="s">
        <v>25242</v>
      </c>
      <c r="I2459">
        <v>7.6</v>
      </c>
    </row>
    <row r="2460" spans="1:9" x14ac:dyDescent="0.3">
      <c r="A2460" t="s">
        <v>5798</v>
      </c>
      <c r="B2460" t="s">
        <v>5359</v>
      </c>
      <c r="C2460" t="s">
        <v>25254</v>
      </c>
      <c r="D2460" t="s">
        <v>25242</v>
      </c>
      <c r="I2460">
        <v>6.4</v>
      </c>
    </row>
    <row r="2461" spans="1:9" x14ac:dyDescent="0.3">
      <c r="A2461" t="s">
        <v>5680</v>
      </c>
      <c r="B2461" t="s">
        <v>5960</v>
      </c>
      <c r="C2461" t="s">
        <v>25253</v>
      </c>
      <c r="D2461" t="s">
        <v>25250</v>
      </c>
      <c r="E2461" t="s">
        <v>25242</v>
      </c>
      <c r="I2461">
        <v>6.9</v>
      </c>
    </row>
    <row r="2462" spans="1:9" x14ac:dyDescent="0.3">
      <c r="A2462" t="s">
        <v>5656</v>
      </c>
      <c r="B2462" t="s">
        <v>25258</v>
      </c>
      <c r="C2462" t="s">
        <v>25250</v>
      </c>
      <c r="D2462" t="s">
        <v>25243</v>
      </c>
      <c r="E2462" t="s">
        <v>25242</v>
      </c>
      <c r="I2462">
        <v>6.6</v>
      </c>
    </row>
    <row r="2463" spans="1:9" x14ac:dyDescent="0.3">
      <c r="A2463" t="s">
        <v>5936</v>
      </c>
      <c r="B2463" t="s">
        <v>5447</v>
      </c>
      <c r="C2463" t="s">
        <v>25248</v>
      </c>
      <c r="D2463" t="s">
        <v>25241</v>
      </c>
      <c r="E2463" t="s">
        <v>25242</v>
      </c>
      <c r="I2463">
        <v>5.5</v>
      </c>
    </row>
    <row r="2464" spans="1:9" x14ac:dyDescent="0.3">
      <c r="A2464" t="s">
        <v>5338</v>
      </c>
      <c r="B2464" t="s">
        <v>5359</v>
      </c>
      <c r="C2464" t="s">
        <v>25244</v>
      </c>
      <c r="D2464" t="s">
        <v>25246</v>
      </c>
      <c r="E2464" t="s">
        <v>25240</v>
      </c>
      <c r="I2464">
        <v>6.6</v>
      </c>
    </row>
    <row r="2465" spans="1:9" x14ac:dyDescent="0.3">
      <c r="A2465" t="s">
        <v>5937</v>
      </c>
      <c r="B2465" t="s">
        <v>5937</v>
      </c>
      <c r="I2465">
        <v>5.2</v>
      </c>
    </row>
    <row r="2466" spans="1:9" x14ac:dyDescent="0.3">
      <c r="A2466" t="s">
        <v>5668</v>
      </c>
      <c r="B2466" t="s">
        <v>5714</v>
      </c>
      <c r="C2466" t="s">
        <v>25242</v>
      </c>
      <c r="I2466">
        <v>4.0999999999999996</v>
      </c>
    </row>
    <row r="2467" spans="1:9" x14ac:dyDescent="0.3">
      <c r="A2467" t="s">
        <v>5819</v>
      </c>
      <c r="B2467" t="s">
        <v>5447</v>
      </c>
      <c r="C2467" t="s">
        <v>25250</v>
      </c>
      <c r="D2467" t="s">
        <v>25246</v>
      </c>
      <c r="E2467" t="s">
        <v>25243</v>
      </c>
      <c r="I2467">
        <v>6.8</v>
      </c>
    </row>
    <row r="2468" spans="1:9" x14ac:dyDescent="0.3">
      <c r="A2468" t="s">
        <v>5710</v>
      </c>
      <c r="B2468" t="s">
        <v>5960</v>
      </c>
      <c r="C2468" t="s">
        <v>25250</v>
      </c>
      <c r="D2468" t="s">
        <v>25243</v>
      </c>
      <c r="I2468">
        <v>6.5</v>
      </c>
    </row>
    <row r="2469" spans="1:9" x14ac:dyDescent="0.3">
      <c r="A2469" t="s">
        <v>5442</v>
      </c>
      <c r="B2469" t="s">
        <v>25258</v>
      </c>
      <c r="C2469" t="s">
        <v>25250</v>
      </c>
      <c r="I2469">
        <v>7.4</v>
      </c>
    </row>
    <row r="2470" spans="1:9" x14ac:dyDescent="0.3">
      <c r="A2470" t="s">
        <v>5310</v>
      </c>
      <c r="B2470" t="s">
        <v>5558</v>
      </c>
      <c r="C2470" t="s">
        <v>25243</v>
      </c>
      <c r="I2470">
        <v>7.7</v>
      </c>
    </row>
    <row r="2471" spans="1:9" x14ac:dyDescent="0.3">
      <c r="A2471" t="s">
        <v>5710</v>
      </c>
      <c r="B2471" t="s">
        <v>5960</v>
      </c>
      <c r="C2471" t="s">
        <v>25250</v>
      </c>
      <c r="D2471" t="s">
        <v>25243</v>
      </c>
      <c r="I2471">
        <v>7.1</v>
      </c>
    </row>
    <row r="2472" spans="1:9" x14ac:dyDescent="0.3">
      <c r="A2472" t="s">
        <v>5417</v>
      </c>
      <c r="B2472" t="s">
        <v>5447</v>
      </c>
      <c r="C2472" t="s">
        <v>25243</v>
      </c>
      <c r="I2472">
        <v>6.3</v>
      </c>
    </row>
    <row r="2473" spans="1:9" x14ac:dyDescent="0.3">
      <c r="A2473" t="s">
        <v>5558</v>
      </c>
      <c r="B2473" t="s">
        <v>5558</v>
      </c>
      <c r="I2473">
        <v>7.6</v>
      </c>
    </row>
    <row r="2474" spans="1:9" x14ac:dyDescent="0.3">
      <c r="A2474" t="s">
        <v>5491</v>
      </c>
      <c r="B2474" t="s">
        <v>5447</v>
      </c>
      <c r="C2474" t="s">
        <v>25250</v>
      </c>
      <c r="I2474">
        <v>8</v>
      </c>
    </row>
    <row r="2475" spans="1:9" x14ac:dyDescent="0.3">
      <c r="A2475" t="s">
        <v>5447</v>
      </c>
      <c r="B2475" t="s">
        <v>5447</v>
      </c>
      <c r="I2475">
        <v>7.3</v>
      </c>
    </row>
    <row r="2476" spans="1:9" x14ac:dyDescent="0.3">
      <c r="A2476" t="s">
        <v>5397</v>
      </c>
      <c r="B2476" t="s">
        <v>5447</v>
      </c>
      <c r="C2476" t="s">
        <v>25250</v>
      </c>
      <c r="D2476" t="s">
        <v>25243</v>
      </c>
      <c r="I2476">
        <v>7.6</v>
      </c>
    </row>
    <row r="2477" spans="1:9" x14ac:dyDescent="0.3">
      <c r="A2477" t="s">
        <v>5558</v>
      </c>
      <c r="B2477" t="s">
        <v>5558</v>
      </c>
      <c r="I2477">
        <v>7.8</v>
      </c>
    </row>
    <row r="2478" spans="1:9" x14ac:dyDescent="0.3">
      <c r="A2478" t="s">
        <v>5447</v>
      </c>
      <c r="B2478" t="s">
        <v>5447</v>
      </c>
      <c r="I2478">
        <v>6.5</v>
      </c>
    </row>
    <row r="2479" spans="1:9" x14ac:dyDescent="0.3">
      <c r="A2479" t="s">
        <v>5622</v>
      </c>
      <c r="B2479" t="s">
        <v>5447</v>
      </c>
      <c r="C2479" t="s">
        <v>25250</v>
      </c>
      <c r="D2479" t="s">
        <v>25243</v>
      </c>
      <c r="E2479" t="s">
        <v>25252</v>
      </c>
      <c r="I2479">
        <v>6.4</v>
      </c>
    </row>
    <row r="2480" spans="1:9" x14ac:dyDescent="0.3">
      <c r="A2480" t="s">
        <v>5397</v>
      </c>
      <c r="B2480" t="s">
        <v>5447</v>
      </c>
      <c r="C2480" t="s">
        <v>25250</v>
      </c>
      <c r="D2480" t="s">
        <v>25243</v>
      </c>
      <c r="I2480">
        <v>8</v>
      </c>
    </row>
    <row r="2481" spans="1:9" x14ac:dyDescent="0.3">
      <c r="A2481" t="s">
        <v>5455</v>
      </c>
      <c r="B2481" t="s">
        <v>5558</v>
      </c>
      <c r="C2481" t="s">
        <v>25240</v>
      </c>
      <c r="D2481" t="s">
        <v>25254</v>
      </c>
      <c r="E2481" t="s">
        <v>25248</v>
      </c>
      <c r="F2481" t="s">
        <v>25242</v>
      </c>
      <c r="I2481">
        <v>4.8</v>
      </c>
    </row>
    <row r="2482" spans="1:9" x14ac:dyDescent="0.3">
      <c r="A2482" t="s">
        <v>5906</v>
      </c>
      <c r="B2482" t="s">
        <v>5359</v>
      </c>
      <c r="C2482" t="s">
        <v>25245</v>
      </c>
      <c r="D2482" t="s">
        <v>25250</v>
      </c>
      <c r="E2482" t="s">
        <v>25243</v>
      </c>
      <c r="I2482">
        <v>7.8</v>
      </c>
    </row>
    <row r="2483" spans="1:9" x14ac:dyDescent="0.3">
      <c r="A2483" t="s">
        <v>5714</v>
      </c>
      <c r="B2483" t="s">
        <v>5714</v>
      </c>
      <c r="I2483">
        <v>5.9</v>
      </c>
    </row>
    <row r="2484" spans="1:9" x14ac:dyDescent="0.3">
      <c r="A2484" t="s">
        <v>5558</v>
      </c>
      <c r="B2484" t="s">
        <v>5558</v>
      </c>
      <c r="I2484">
        <v>5.4</v>
      </c>
    </row>
    <row r="2485" spans="1:9" x14ac:dyDescent="0.3">
      <c r="A2485" t="s">
        <v>5528</v>
      </c>
      <c r="B2485" t="s">
        <v>5447</v>
      </c>
      <c r="C2485" t="s">
        <v>25246</v>
      </c>
      <c r="I2485">
        <v>3.3</v>
      </c>
    </row>
    <row r="2486" spans="1:9" x14ac:dyDescent="0.3">
      <c r="A2486" t="s">
        <v>5938</v>
      </c>
      <c r="B2486" t="s">
        <v>5558</v>
      </c>
      <c r="C2486" t="s">
        <v>25240</v>
      </c>
      <c r="D2486" t="s">
        <v>25255</v>
      </c>
      <c r="I2486">
        <v>8.1999999999999993</v>
      </c>
    </row>
    <row r="2487" spans="1:9" x14ac:dyDescent="0.3">
      <c r="A2487" t="s">
        <v>5939</v>
      </c>
      <c r="B2487" t="s">
        <v>5389</v>
      </c>
      <c r="C2487" t="s">
        <v>25245</v>
      </c>
      <c r="D2487" t="s">
        <v>25253</v>
      </c>
      <c r="E2487" t="s">
        <v>25246</v>
      </c>
      <c r="I2487">
        <v>5.4</v>
      </c>
    </row>
    <row r="2488" spans="1:9" x14ac:dyDescent="0.3">
      <c r="A2488" t="s">
        <v>5656</v>
      </c>
      <c r="B2488" t="s">
        <v>25258</v>
      </c>
      <c r="C2488" t="s">
        <v>25250</v>
      </c>
      <c r="D2488" t="s">
        <v>25243</v>
      </c>
      <c r="E2488" t="s">
        <v>25242</v>
      </c>
      <c r="I2488">
        <v>6.4</v>
      </c>
    </row>
    <row r="2489" spans="1:9" x14ac:dyDescent="0.3">
      <c r="A2489" t="s">
        <v>5615</v>
      </c>
      <c r="B2489" t="s">
        <v>5558</v>
      </c>
      <c r="C2489" t="s">
        <v>25254</v>
      </c>
      <c r="D2489" t="s">
        <v>25242</v>
      </c>
      <c r="I2489">
        <v>4.8</v>
      </c>
    </row>
    <row r="2490" spans="1:9" x14ac:dyDescent="0.3">
      <c r="A2490" t="s">
        <v>5659</v>
      </c>
      <c r="B2490" t="s">
        <v>5359</v>
      </c>
      <c r="C2490" t="s">
        <v>25245</v>
      </c>
      <c r="D2490" t="s">
        <v>25250</v>
      </c>
      <c r="I2490">
        <v>5.9</v>
      </c>
    </row>
    <row r="2491" spans="1:9" x14ac:dyDescent="0.3">
      <c r="A2491" t="s">
        <v>5627</v>
      </c>
      <c r="B2491" t="s">
        <v>5389</v>
      </c>
      <c r="C2491" t="s">
        <v>25253</v>
      </c>
      <c r="I2491">
        <v>5.5</v>
      </c>
    </row>
    <row r="2492" spans="1:9" x14ac:dyDescent="0.3">
      <c r="A2492" t="s">
        <v>5940</v>
      </c>
      <c r="B2492" t="s">
        <v>5389</v>
      </c>
      <c r="C2492" t="s">
        <v>25245</v>
      </c>
      <c r="D2492" t="s">
        <v>25248</v>
      </c>
      <c r="I2492">
        <v>7.9</v>
      </c>
    </row>
    <row r="2493" spans="1:9" x14ac:dyDescent="0.3">
      <c r="A2493" t="s">
        <v>5491</v>
      </c>
      <c r="B2493" t="s">
        <v>5447</v>
      </c>
      <c r="C2493" t="s">
        <v>25250</v>
      </c>
      <c r="I2493">
        <v>4.9000000000000004</v>
      </c>
    </row>
    <row r="2494" spans="1:9" x14ac:dyDescent="0.3">
      <c r="A2494" t="s">
        <v>5310</v>
      </c>
      <c r="B2494" t="s">
        <v>5558</v>
      </c>
      <c r="C2494" t="s">
        <v>25243</v>
      </c>
      <c r="I2494">
        <v>7.2</v>
      </c>
    </row>
    <row r="2495" spans="1:9" x14ac:dyDescent="0.3">
      <c r="A2495" t="s">
        <v>5711</v>
      </c>
      <c r="B2495" t="s">
        <v>5389</v>
      </c>
      <c r="C2495" t="s">
        <v>25239</v>
      </c>
      <c r="D2495" t="s">
        <v>25250</v>
      </c>
      <c r="E2495" t="s">
        <v>25243</v>
      </c>
      <c r="F2495" t="s">
        <v>25255</v>
      </c>
      <c r="I2495">
        <v>6.6</v>
      </c>
    </row>
    <row r="2496" spans="1:9" x14ac:dyDescent="0.3">
      <c r="A2496" t="s">
        <v>5397</v>
      </c>
      <c r="B2496" t="s">
        <v>5447</v>
      </c>
      <c r="C2496" t="s">
        <v>25250</v>
      </c>
      <c r="D2496" t="s">
        <v>25243</v>
      </c>
      <c r="I2496">
        <v>5.3</v>
      </c>
    </row>
    <row r="2497" spans="1:9" x14ac:dyDescent="0.3">
      <c r="A2497" t="s">
        <v>5558</v>
      </c>
      <c r="B2497" t="s">
        <v>5558</v>
      </c>
      <c r="I2497">
        <v>7.2</v>
      </c>
    </row>
    <row r="2498" spans="1:9" x14ac:dyDescent="0.3">
      <c r="A2498" t="s">
        <v>5356</v>
      </c>
      <c r="B2498" t="s">
        <v>5447</v>
      </c>
      <c r="C2498" t="s">
        <v>25240</v>
      </c>
      <c r="D2498" t="s">
        <v>25254</v>
      </c>
      <c r="I2498">
        <v>5.0999999999999996</v>
      </c>
    </row>
    <row r="2499" spans="1:9" x14ac:dyDescent="0.3">
      <c r="A2499" t="s">
        <v>5941</v>
      </c>
      <c r="B2499" t="s">
        <v>5447</v>
      </c>
      <c r="C2499" t="s">
        <v>25253</v>
      </c>
      <c r="D2499" t="s">
        <v>25248</v>
      </c>
      <c r="I2499">
        <v>5.6</v>
      </c>
    </row>
    <row r="2500" spans="1:9" x14ac:dyDescent="0.3">
      <c r="A2500" t="s">
        <v>5447</v>
      </c>
      <c r="B2500" t="s">
        <v>5447</v>
      </c>
      <c r="I2500">
        <v>7.6</v>
      </c>
    </row>
    <row r="2501" spans="1:9" x14ac:dyDescent="0.3">
      <c r="A2501" t="s">
        <v>5310</v>
      </c>
      <c r="B2501" t="s">
        <v>5558</v>
      </c>
      <c r="C2501" t="s">
        <v>25243</v>
      </c>
      <c r="I2501">
        <v>7.2</v>
      </c>
    </row>
    <row r="2502" spans="1:9" x14ac:dyDescent="0.3">
      <c r="A2502" t="s">
        <v>5397</v>
      </c>
      <c r="B2502" t="s">
        <v>5447</v>
      </c>
      <c r="C2502" t="s">
        <v>25250</v>
      </c>
      <c r="D2502" t="s">
        <v>25243</v>
      </c>
      <c r="I2502">
        <v>5.7</v>
      </c>
    </row>
    <row r="2503" spans="1:9" x14ac:dyDescent="0.3">
      <c r="A2503" t="s">
        <v>5485</v>
      </c>
      <c r="B2503" t="s">
        <v>5447</v>
      </c>
      <c r="C2503" t="s">
        <v>25243</v>
      </c>
      <c r="D2503" t="s">
        <v>25241</v>
      </c>
      <c r="I2503">
        <v>5.2</v>
      </c>
    </row>
    <row r="2504" spans="1:9" x14ac:dyDescent="0.3">
      <c r="A2504" t="s">
        <v>5558</v>
      </c>
      <c r="B2504" t="s">
        <v>5558</v>
      </c>
      <c r="I2504">
        <v>7.7</v>
      </c>
    </row>
    <row r="2505" spans="1:9" x14ac:dyDescent="0.3">
      <c r="A2505" t="s">
        <v>5649</v>
      </c>
      <c r="B2505" t="s">
        <v>25257</v>
      </c>
      <c r="C2505" t="s">
        <v>25241</v>
      </c>
      <c r="D2505" t="s">
        <v>25242</v>
      </c>
      <c r="I2505">
        <v>7</v>
      </c>
    </row>
    <row r="2506" spans="1:9" x14ac:dyDescent="0.3">
      <c r="A2506" t="s">
        <v>5447</v>
      </c>
      <c r="B2506" t="s">
        <v>5447</v>
      </c>
      <c r="I2506">
        <v>3.6</v>
      </c>
    </row>
    <row r="2507" spans="1:9" x14ac:dyDescent="0.3">
      <c r="A2507" t="s">
        <v>5394</v>
      </c>
      <c r="B2507" t="s">
        <v>5389</v>
      </c>
      <c r="C2507" t="s">
        <v>25250</v>
      </c>
      <c r="D2507" t="s">
        <v>25241</v>
      </c>
      <c r="E2507" t="s">
        <v>25242</v>
      </c>
      <c r="I2507">
        <v>4.9000000000000004</v>
      </c>
    </row>
    <row r="2508" spans="1:9" x14ac:dyDescent="0.3">
      <c r="A2508" t="s">
        <v>5666</v>
      </c>
      <c r="B2508" t="s">
        <v>5447</v>
      </c>
      <c r="C2508" t="s">
        <v>25250</v>
      </c>
      <c r="D2508" t="s">
        <v>25259</v>
      </c>
      <c r="I2508">
        <v>6</v>
      </c>
    </row>
    <row r="2509" spans="1:9" x14ac:dyDescent="0.3">
      <c r="A2509" t="s">
        <v>5417</v>
      </c>
      <c r="B2509" t="s">
        <v>5447</v>
      </c>
      <c r="C2509" t="s">
        <v>25243</v>
      </c>
      <c r="I2509">
        <v>6.6</v>
      </c>
    </row>
    <row r="2510" spans="1:9" x14ac:dyDescent="0.3">
      <c r="A2510" t="s">
        <v>5715</v>
      </c>
      <c r="B2510" t="s">
        <v>5447</v>
      </c>
      <c r="C2510" t="s">
        <v>25259</v>
      </c>
      <c r="I2510">
        <v>6.8</v>
      </c>
    </row>
    <row r="2511" spans="1:9" x14ac:dyDescent="0.3">
      <c r="A2511" t="s">
        <v>5295</v>
      </c>
      <c r="B2511" t="s">
        <v>5389</v>
      </c>
      <c r="C2511" t="s">
        <v>25239</v>
      </c>
      <c r="D2511" t="s">
        <v>25240</v>
      </c>
      <c r="I2511">
        <v>7.2</v>
      </c>
    </row>
    <row r="2512" spans="1:9" x14ac:dyDescent="0.3">
      <c r="A2512" t="s">
        <v>5558</v>
      </c>
      <c r="B2512" t="s">
        <v>5558</v>
      </c>
      <c r="I2512">
        <v>7.2</v>
      </c>
    </row>
    <row r="2513" spans="1:9" x14ac:dyDescent="0.3">
      <c r="A2513" t="s">
        <v>5942</v>
      </c>
      <c r="B2513" t="s">
        <v>5389</v>
      </c>
      <c r="C2513" t="s">
        <v>25253</v>
      </c>
      <c r="D2513" t="s">
        <v>25241</v>
      </c>
      <c r="I2513">
        <v>2.8</v>
      </c>
    </row>
    <row r="2514" spans="1:9" x14ac:dyDescent="0.3">
      <c r="A2514" t="s">
        <v>5310</v>
      </c>
      <c r="B2514" t="s">
        <v>5558</v>
      </c>
      <c r="C2514" t="s">
        <v>25243</v>
      </c>
      <c r="I2514">
        <v>6.6</v>
      </c>
    </row>
    <row r="2515" spans="1:9" x14ac:dyDescent="0.3">
      <c r="A2515" t="s">
        <v>5443</v>
      </c>
      <c r="B2515" t="s">
        <v>5558</v>
      </c>
      <c r="C2515" t="s">
        <v>25251</v>
      </c>
      <c r="D2515" t="s">
        <v>25243</v>
      </c>
      <c r="E2515" t="s">
        <v>25255</v>
      </c>
      <c r="I2515">
        <v>6.7</v>
      </c>
    </row>
    <row r="2516" spans="1:9" x14ac:dyDescent="0.3">
      <c r="A2516" t="s">
        <v>5462</v>
      </c>
      <c r="B2516" t="s">
        <v>25258</v>
      </c>
      <c r="C2516" t="s">
        <v>25250</v>
      </c>
      <c r="D2516" t="s">
        <v>25248</v>
      </c>
      <c r="E2516" t="s">
        <v>25242</v>
      </c>
      <c r="I2516">
        <v>7</v>
      </c>
    </row>
    <row r="2517" spans="1:9" x14ac:dyDescent="0.3">
      <c r="A2517" t="s">
        <v>5447</v>
      </c>
      <c r="B2517" t="s">
        <v>5447</v>
      </c>
      <c r="I2517">
        <v>4.4000000000000004</v>
      </c>
    </row>
    <row r="2518" spans="1:9" x14ac:dyDescent="0.3">
      <c r="A2518" t="s">
        <v>5417</v>
      </c>
      <c r="B2518" t="s">
        <v>5447</v>
      </c>
      <c r="C2518" t="s">
        <v>25243</v>
      </c>
      <c r="I2518">
        <v>7.1</v>
      </c>
    </row>
    <row r="2519" spans="1:9" x14ac:dyDescent="0.3">
      <c r="A2519" t="s">
        <v>5674</v>
      </c>
      <c r="B2519" t="s">
        <v>5558</v>
      </c>
      <c r="C2519" t="s">
        <v>25243</v>
      </c>
      <c r="D2519" t="s">
        <v>25255</v>
      </c>
      <c r="I2519">
        <v>6.2</v>
      </c>
    </row>
    <row r="2520" spans="1:9" x14ac:dyDescent="0.3">
      <c r="A2520" t="s">
        <v>5658</v>
      </c>
      <c r="B2520" t="s">
        <v>5558</v>
      </c>
      <c r="C2520" t="s">
        <v>25240</v>
      </c>
      <c r="I2520">
        <v>7.3</v>
      </c>
    </row>
    <row r="2521" spans="1:9" x14ac:dyDescent="0.3">
      <c r="A2521" t="s">
        <v>5788</v>
      </c>
      <c r="B2521" t="s">
        <v>5447</v>
      </c>
      <c r="C2521" t="s">
        <v>25254</v>
      </c>
      <c r="D2521" t="s">
        <v>25243</v>
      </c>
      <c r="I2521">
        <v>5.0999999999999996</v>
      </c>
    </row>
    <row r="2522" spans="1:9" x14ac:dyDescent="0.3">
      <c r="A2522" t="s">
        <v>5748</v>
      </c>
      <c r="B2522" t="s">
        <v>5558</v>
      </c>
      <c r="C2522" t="s">
        <v>25246</v>
      </c>
      <c r="I2522">
        <v>8.1</v>
      </c>
    </row>
    <row r="2523" spans="1:9" x14ac:dyDescent="0.3">
      <c r="A2523" t="s">
        <v>5459</v>
      </c>
      <c r="B2523" t="s">
        <v>25258</v>
      </c>
      <c r="C2523" t="s">
        <v>25250</v>
      </c>
      <c r="D2523" t="s">
        <v>25242</v>
      </c>
      <c r="I2523">
        <v>6.7</v>
      </c>
    </row>
    <row r="2524" spans="1:9" x14ac:dyDescent="0.3">
      <c r="A2524" t="s">
        <v>5424</v>
      </c>
      <c r="B2524" t="s">
        <v>5558</v>
      </c>
      <c r="C2524" t="s">
        <v>25249</v>
      </c>
      <c r="I2524">
        <v>6.6</v>
      </c>
    </row>
    <row r="2525" spans="1:9" x14ac:dyDescent="0.3">
      <c r="A2525" t="s">
        <v>5622</v>
      </c>
      <c r="B2525" t="s">
        <v>5447</v>
      </c>
      <c r="C2525" t="s">
        <v>25250</v>
      </c>
      <c r="D2525" t="s">
        <v>25243</v>
      </c>
      <c r="E2525" t="s">
        <v>25252</v>
      </c>
      <c r="I2525">
        <v>4.5</v>
      </c>
    </row>
    <row r="2526" spans="1:9" x14ac:dyDescent="0.3">
      <c r="A2526" t="s">
        <v>5557</v>
      </c>
      <c r="B2526" t="s">
        <v>5558</v>
      </c>
      <c r="C2526" t="s">
        <v>25255</v>
      </c>
      <c r="I2526">
        <v>6.6</v>
      </c>
    </row>
    <row r="2527" spans="1:9" x14ac:dyDescent="0.3">
      <c r="A2527" t="s">
        <v>5579</v>
      </c>
      <c r="B2527" t="s">
        <v>5558</v>
      </c>
      <c r="C2527" t="s">
        <v>25252</v>
      </c>
      <c r="I2527">
        <v>6.5</v>
      </c>
    </row>
    <row r="2528" spans="1:9" x14ac:dyDescent="0.3">
      <c r="A2528" t="s">
        <v>5440</v>
      </c>
      <c r="B2528" t="s">
        <v>5558</v>
      </c>
      <c r="C2528" t="s">
        <v>25248</v>
      </c>
      <c r="D2528" t="s">
        <v>25242</v>
      </c>
      <c r="I2528">
        <v>5.9</v>
      </c>
    </row>
    <row r="2529" spans="1:9" x14ac:dyDescent="0.3">
      <c r="A2529" t="s">
        <v>5569</v>
      </c>
      <c r="B2529" t="s">
        <v>5389</v>
      </c>
      <c r="C2529" t="s">
        <v>25245</v>
      </c>
      <c r="D2529" t="s">
        <v>25253</v>
      </c>
      <c r="E2529" t="s">
        <v>25250</v>
      </c>
      <c r="F2529" t="s">
        <v>25242</v>
      </c>
      <c r="I2529">
        <v>6.6</v>
      </c>
    </row>
    <row r="2530" spans="1:9" x14ac:dyDescent="0.3">
      <c r="A2530" t="s">
        <v>5943</v>
      </c>
      <c r="B2530" t="s">
        <v>5447</v>
      </c>
      <c r="C2530" t="s">
        <v>25254</v>
      </c>
      <c r="D2530" t="s">
        <v>25241</v>
      </c>
      <c r="I2530">
        <v>6.5</v>
      </c>
    </row>
    <row r="2531" spans="1:9" x14ac:dyDescent="0.3">
      <c r="A2531" t="s">
        <v>5422</v>
      </c>
      <c r="B2531" t="s">
        <v>5389</v>
      </c>
      <c r="C2531" t="s">
        <v>25245</v>
      </c>
      <c r="D2531" t="s">
        <v>25253</v>
      </c>
      <c r="I2531">
        <v>7.3</v>
      </c>
    </row>
    <row r="2532" spans="1:9" x14ac:dyDescent="0.3">
      <c r="A2532" t="s">
        <v>5528</v>
      </c>
      <c r="B2532" t="s">
        <v>5447</v>
      </c>
      <c r="C2532" t="s">
        <v>25246</v>
      </c>
      <c r="I2532">
        <v>7.5</v>
      </c>
    </row>
    <row r="2533" spans="1:9" x14ac:dyDescent="0.3">
      <c r="A2533" t="s">
        <v>5589</v>
      </c>
      <c r="B2533" t="s">
        <v>5447</v>
      </c>
      <c r="C2533" t="s">
        <v>25250</v>
      </c>
      <c r="D2533" t="s">
        <v>25246</v>
      </c>
      <c r="I2533">
        <v>5.9</v>
      </c>
    </row>
    <row r="2534" spans="1:9" x14ac:dyDescent="0.3">
      <c r="A2534" t="s">
        <v>5397</v>
      </c>
      <c r="B2534" t="s">
        <v>5447</v>
      </c>
      <c r="C2534" t="s">
        <v>25250</v>
      </c>
      <c r="D2534" t="s">
        <v>25243</v>
      </c>
      <c r="I2534">
        <v>7.4</v>
      </c>
    </row>
    <row r="2535" spans="1:9" x14ac:dyDescent="0.3">
      <c r="A2535" t="s">
        <v>5418</v>
      </c>
      <c r="B2535" t="s">
        <v>5389</v>
      </c>
      <c r="C2535" t="s">
        <v>25250</v>
      </c>
      <c r="D2535" t="s">
        <v>25243</v>
      </c>
      <c r="I2535">
        <v>6.9</v>
      </c>
    </row>
    <row r="2536" spans="1:9" x14ac:dyDescent="0.3">
      <c r="A2536" t="s">
        <v>5418</v>
      </c>
      <c r="B2536" t="s">
        <v>5389</v>
      </c>
      <c r="C2536" t="s">
        <v>25250</v>
      </c>
      <c r="D2536" t="s">
        <v>25243</v>
      </c>
      <c r="I2536">
        <v>7.9</v>
      </c>
    </row>
    <row r="2537" spans="1:9" x14ac:dyDescent="0.3">
      <c r="A2537" t="s">
        <v>5558</v>
      </c>
      <c r="B2537" t="s">
        <v>5558</v>
      </c>
      <c r="I2537">
        <v>8.4</v>
      </c>
    </row>
    <row r="2538" spans="1:9" x14ac:dyDescent="0.3">
      <c r="A2538" t="s">
        <v>5701</v>
      </c>
      <c r="B2538" t="s">
        <v>5960</v>
      </c>
      <c r="C2538" t="s">
        <v>25250</v>
      </c>
      <c r="D2538" t="s">
        <v>25251</v>
      </c>
      <c r="E2538" t="s">
        <v>25243</v>
      </c>
      <c r="I2538">
        <v>8</v>
      </c>
    </row>
    <row r="2539" spans="1:9" x14ac:dyDescent="0.3">
      <c r="A2539" t="s">
        <v>5363</v>
      </c>
      <c r="B2539" t="s">
        <v>5447</v>
      </c>
      <c r="C2539" t="s">
        <v>25253</v>
      </c>
      <c r="I2539">
        <v>6</v>
      </c>
    </row>
    <row r="2540" spans="1:9" x14ac:dyDescent="0.3">
      <c r="A2540" t="s">
        <v>5310</v>
      </c>
      <c r="B2540" t="s">
        <v>5558</v>
      </c>
      <c r="C2540" t="s">
        <v>25243</v>
      </c>
      <c r="I2540">
        <v>6.8</v>
      </c>
    </row>
    <row r="2541" spans="1:9" x14ac:dyDescent="0.3">
      <c r="A2541" t="s">
        <v>5558</v>
      </c>
      <c r="B2541" t="s">
        <v>5558</v>
      </c>
      <c r="I2541">
        <v>7.8</v>
      </c>
    </row>
    <row r="2542" spans="1:9" x14ac:dyDescent="0.3">
      <c r="A2542" t="s">
        <v>5944</v>
      </c>
      <c r="B2542" t="s">
        <v>5389</v>
      </c>
      <c r="C2542" t="s">
        <v>25245</v>
      </c>
      <c r="D2542" t="s">
        <v>25250</v>
      </c>
      <c r="E2542" t="s">
        <v>25242</v>
      </c>
      <c r="I2542">
        <v>5.7</v>
      </c>
    </row>
    <row r="2543" spans="1:9" x14ac:dyDescent="0.3">
      <c r="A2543" t="s">
        <v>5463</v>
      </c>
      <c r="B2543" t="s">
        <v>5359</v>
      </c>
      <c r="C2543" t="s">
        <v>25250</v>
      </c>
      <c r="D2543" t="s">
        <v>25251</v>
      </c>
      <c r="I2543">
        <v>6.1</v>
      </c>
    </row>
    <row r="2544" spans="1:9" x14ac:dyDescent="0.3">
      <c r="A2544" t="s">
        <v>5851</v>
      </c>
      <c r="B2544" t="s">
        <v>5960</v>
      </c>
      <c r="C2544" t="s">
        <v>25250</v>
      </c>
      <c r="D2544" t="s">
        <v>25242</v>
      </c>
      <c r="E2544" t="s">
        <v>25255</v>
      </c>
      <c r="I2544">
        <v>8.1</v>
      </c>
    </row>
    <row r="2545" spans="1:9" x14ac:dyDescent="0.3">
      <c r="A2545" t="s">
        <v>5857</v>
      </c>
      <c r="B2545" t="s">
        <v>5447</v>
      </c>
      <c r="C2545" t="s">
        <v>25255</v>
      </c>
      <c r="I2545">
        <v>6.1</v>
      </c>
    </row>
    <row r="2546" spans="1:9" x14ac:dyDescent="0.3">
      <c r="A2546" t="s">
        <v>5717</v>
      </c>
      <c r="B2546" t="s">
        <v>5960</v>
      </c>
      <c r="C2546" t="s">
        <v>25250</v>
      </c>
      <c r="D2546" t="s">
        <v>25259</v>
      </c>
      <c r="E2546" t="s">
        <v>25247</v>
      </c>
      <c r="I2546">
        <v>7.5</v>
      </c>
    </row>
    <row r="2547" spans="1:9" x14ac:dyDescent="0.3">
      <c r="A2547" t="s">
        <v>5528</v>
      </c>
      <c r="B2547" t="s">
        <v>5447</v>
      </c>
      <c r="C2547" t="s">
        <v>25246</v>
      </c>
      <c r="I2547">
        <v>6.2</v>
      </c>
    </row>
    <row r="2548" spans="1:9" x14ac:dyDescent="0.3">
      <c r="A2548" t="s">
        <v>5756</v>
      </c>
      <c r="B2548" t="s">
        <v>5385</v>
      </c>
      <c r="C2548" t="s">
        <v>25254</v>
      </c>
      <c r="I2548">
        <v>6.2</v>
      </c>
    </row>
    <row r="2549" spans="1:9" x14ac:dyDescent="0.3">
      <c r="A2549" t="s">
        <v>5599</v>
      </c>
      <c r="B2549" t="s">
        <v>5359</v>
      </c>
      <c r="C2549" t="s">
        <v>25245</v>
      </c>
      <c r="I2549">
        <v>7.4</v>
      </c>
    </row>
    <row r="2550" spans="1:9" x14ac:dyDescent="0.3">
      <c r="A2550" t="s">
        <v>5447</v>
      </c>
      <c r="B2550" t="s">
        <v>5447</v>
      </c>
      <c r="I2550">
        <v>6.6</v>
      </c>
    </row>
    <row r="2551" spans="1:9" x14ac:dyDescent="0.3">
      <c r="A2551" t="s">
        <v>5405</v>
      </c>
      <c r="B2551" t="s">
        <v>5960</v>
      </c>
      <c r="C2551" t="s">
        <v>25250</v>
      </c>
      <c r="I2551">
        <v>7.3</v>
      </c>
    </row>
    <row r="2552" spans="1:9" x14ac:dyDescent="0.3">
      <c r="A2552" t="s">
        <v>5509</v>
      </c>
      <c r="B2552" t="s">
        <v>5447</v>
      </c>
      <c r="C2552" t="s">
        <v>25240</v>
      </c>
      <c r="I2552">
        <v>7.5</v>
      </c>
    </row>
    <row r="2553" spans="1:9" x14ac:dyDescent="0.3">
      <c r="A2553" t="s">
        <v>5491</v>
      </c>
      <c r="B2553" t="s">
        <v>5447</v>
      </c>
      <c r="C2553" t="s">
        <v>25250</v>
      </c>
      <c r="I2553">
        <v>5.6</v>
      </c>
    </row>
    <row r="2554" spans="1:9" x14ac:dyDescent="0.3">
      <c r="A2554" t="s">
        <v>5945</v>
      </c>
      <c r="B2554" t="s">
        <v>5558</v>
      </c>
      <c r="C2554" t="s">
        <v>25246</v>
      </c>
      <c r="D2554" t="s">
        <v>25243</v>
      </c>
      <c r="I2554">
        <v>7.3</v>
      </c>
    </row>
    <row r="2555" spans="1:9" x14ac:dyDescent="0.3">
      <c r="A2555" t="s">
        <v>5357</v>
      </c>
      <c r="B2555" t="s">
        <v>5558</v>
      </c>
      <c r="C2555" t="s">
        <v>25240</v>
      </c>
      <c r="D2555" t="s">
        <v>25254</v>
      </c>
      <c r="E2555" t="s">
        <v>25242</v>
      </c>
      <c r="I2555">
        <v>6.4</v>
      </c>
    </row>
    <row r="2556" spans="1:9" x14ac:dyDescent="0.3">
      <c r="A2556" t="s">
        <v>5668</v>
      </c>
      <c r="B2556" t="s">
        <v>5714</v>
      </c>
      <c r="C2556" t="s">
        <v>25242</v>
      </c>
      <c r="I2556">
        <v>5</v>
      </c>
    </row>
    <row r="2557" spans="1:9" x14ac:dyDescent="0.3">
      <c r="A2557" t="s">
        <v>5479</v>
      </c>
      <c r="B2557" t="s">
        <v>5359</v>
      </c>
      <c r="C2557" t="s">
        <v>25245</v>
      </c>
      <c r="D2557" t="s">
        <v>25246</v>
      </c>
      <c r="I2557">
        <v>5.4</v>
      </c>
    </row>
    <row r="2558" spans="1:9" x14ac:dyDescent="0.3">
      <c r="A2558" t="s">
        <v>5557</v>
      </c>
      <c r="B2558" t="s">
        <v>5558</v>
      </c>
      <c r="C2558" t="s">
        <v>25255</v>
      </c>
      <c r="I2558">
        <v>8.1999999999999993</v>
      </c>
    </row>
    <row r="2559" spans="1:9" x14ac:dyDescent="0.3">
      <c r="A2559" t="s">
        <v>5491</v>
      </c>
      <c r="B2559" t="s">
        <v>5447</v>
      </c>
      <c r="C2559" t="s">
        <v>25250</v>
      </c>
      <c r="I2559">
        <v>7.1</v>
      </c>
    </row>
    <row r="2560" spans="1:9" x14ac:dyDescent="0.3">
      <c r="A2560" t="s">
        <v>5946</v>
      </c>
      <c r="B2560" t="s">
        <v>5359</v>
      </c>
      <c r="C2560" t="s">
        <v>25245</v>
      </c>
      <c r="D2560" t="s">
        <v>25246</v>
      </c>
      <c r="E2560" t="s">
        <v>25259</v>
      </c>
      <c r="F2560" t="s">
        <v>25243</v>
      </c>
      <c r="I2560">
        <v>5.3</v>
      </c>
    </row>
    <row r="2561" spans="1:9" x14ac:dyDescent="0.3">
      <c r="A2561" t="s">
        <v>5358</v>
      </c>
      <c r="B2561" t="s">
        <v>5389</v>
      </c>
      <c r="C2561" t="s">
        <v>25250</v>
      </c>
      <c r="D2561" t="s">
        <v>25242</v>
      </c>
      <c r="I2561">
        <v>6.5</v>
      </c>
    </row>
    <row r="2562" spans="1:9" x14ac:dyDescent="0.3">
      <c r="A2562" t="s">
        <v>5356</v>
      </c>
      <c r="B2562" t="s">
        <v>5447</v>
      </c>
      <c r="C2562" t="s">
        <v>25240</v>
      </c>
      <c r="D2562" t="s">
        <v>25254</v>
      </c>
      <c r="I2562">
        <v>6.2</v>
      </c>
    </row>
    <row r="2563" spans="1:9" x14ac:dyDescent="0.3">
      <c r="A2563" t="s">
        <v>5743</v>
      </c>
      <c r="B2563" t="s">
        <v>5714</v>
      </c>
      <c r="C2563" t="s">
        <v>25248</v>
      </c>
      <c r="D2563" t="s">
        <v>25241</v>
      </c>
      <c r="I2563">
        <v>6.4</v>
      </c>
    </row>
    <row r="2564" spans="1:9" x14ac:dyDescent="0.3">
      <c r="A2564" t="s">
        <v>5604</v>
      </c>
      <c r="B2564" t="s">
        <v>5960</v>
      </c>
      <c r="C2564" t="s">
        <v>25250</v>
      </c>
      <c r="D2564" t="s">
        <v>25259</v>
      </c>
      <c r="I2564">
        <v>7.2</v>
      </c>
    </row>
    <row r="2565" spans="1:9" x14ac:dyDescent="0.3">
      <c r="A2565" t="s">
        <v>5459</v>
      </c>
      <c r="B2565" t="s">
        <v>25258</v>
      </c>
      <c r="C2565" t="s">
        <v>25250</v>
      </c>
      <c r="D2565" t="s">
        <v>25242</v>
      </c>
      <c r="I2565">
        <v>6.9</v>
      </c>
    </row>
    <row r="2566" spans="1:9" x14ac:dyDescent="0.3">
      <c r="A2566" t="s">
        <v>5447</v>
      </c>
      <c r="B2566" t="s">
        <v>5447</v>
      </c>
      <c r="I2566">
        <v>5.7</v>
      </c>
    </row>
    <row r="2567" spans="1:9" x14ac:dyDescent="0.3">
      <c r="A2567" t="s">
        <v>5459</v>
      </c>
      <c r="B2567" t="s">
        <v>25258</v>
      </c>
      <c r="C2567" t="s">
        <v>25250</v>
      </c>
      <c r="D2567" t="s">
        <v>25242</v>
      </c>
      <c r="I2567">
        <v>7.7</v>
      </c>
    </row>
    <row r="2568" spans="1:9" x14ac:dyDescent="0.3">
      <c r="A2568" t="s">
        <v>5397</v>
      </c>
      <c r="B2568" t="s">
        <v>5447</v>
      </c>
      <c r="C2568" t="s">
        <v>25250</v>
      </c>
      <c r="D2568" t="s">
        <v>25243</v>
      </c>
      <c r="I2568">
        <v>5.4</v>
      </c>
    </row>
    <row r="2569" spans="1:9" x14ac:dyDescent="0.3">
      <c r="A2569" t="s">
        <v>5321</v>
      </c>
      <c r="B2569" t="s">
        <v>5389</v>
      </c>
      <c r="C2569" t="s">
        <v>25253</v>
      </c>
      <c r="D2569" t="s">
        <v>25250</v>
      </c>
      <c r="E2569" t="s">
        <v>25242</v>
      </c>
      <c r="I2569">
        <v>5.6</v>
      </c>
    </row>
    <row r="2570" spans="1:9" x14ac:dyDescent="0.3">
      <c r="A2570" t="s">
        <v>5710</v>
      </c>
      <c r="B2570" t="s">
        <v>5960</v>
      </c>
      <c r="C2570" t="s">
        <v>25250</v>
      </c>
      <c r="D2570" t="s">
        <v>25243</v>
      </c>
      <c r="I2570">
        <v>7.7</v>
      </c>
    </row>
    <row r="2571" spans="1:9" x14ac:dyDescent="0.3">
      <c r="A2571" t="s">
        <v>5363</v>
      </c>
      <c r="B2571" t="s">
        <v>5447</v>
      </c>
      <c r="C2571" t="s">
        <v>25253</v>
      </c>
      <c r="I2571">
        <v>5.0999999999999996</v>
      </c>
    </row>
    <row r="2572" spans="1:9" x14ac:dyDescent="0.3">
      <c r="A2572" t="s">
        <v>5397</v>
      </c>
      <c r="B2572" t="s">
        <v>5447</v>
      </c>
      <c r="C2572" t="s">
        <v>25250</v>
      </c>
      <c r="D2572" t="s">
        <v>25243</v>
      </c>
      <c r="I2572">
        <v>6.8</v>
      </c>
    </row>
    <row r="2573" spans="1:9" x14ac:dyDescent="0.3">
      <c r="A2573" t="s">
        <v>5561</v>
      </c>
      <c r="B2573" t="s">
        <v>5359</v>
      </c>
      <c r="C2573" t="s">
        <v>25256</v>
      </c>
      <c r="D2573" t="s">
        <v>25250</v>
      </c>
      <c r="E2573" t="s">
        <v>25251</v>
      </c>
      <c r="F2573" t="s">
        <v>25255</v>
      </c>
      <c r="I2573">
        <v>8.4</v>
      </c>
    </row>
    <row r="2574" spans="1:9" x14ac:dyDescent="0.3">
      <c r="A2574" t="s">
        <v>5714</v>
      </c>
      <c r="B2574" t="s">
        <v>5714</v>
      </c>
      <c r="I2574">
        <v>4.9000000000000004</v>
      </c>
    </row>
    <row r="2575" spans="1:9" x14ac:dyDescent="0.3">
      <c r="A2575" t="s">
        <v>5890</v>
      </c>
      <c r="B2575" t="s">
        <v>5359</v>
      </c>
      <c r="C2575" t="s">
        <v>25256</v>
      </c>
      <c r="D2575" t="s">
        <v>25250</v>
      </c>
      <c r="I2575">
        <v>7.1</v>
      </c>
    </row>
    <row r="2576" spans="1:9" x14ac:dyDescent="0.3">
      <c r="A2576" t="s">
        <v>5729</v>
      </c>
      <c r="B2576" t="s">
        <v>25258</v>
      </c>
      <c r="C2576" t="s">
        <v>25254</v>
      </c>
      <c r="D2576" t="s">
        <v>25242</v>
      </c>
      <c r="I2576">
        <v>6.6</v>
      </c>
    </row>
    <row r="2577" spans="1:9" x14ac:dyDescent="0.3">
      <c r="A2577" t="s">
        <v>5417</v>
      </c>
      <c r="B2577" t="s">
        <v>5447</v>
      </c>
      <c r="C2577" t="s">
        <v>25243</v>
      </c>
      <c r="I2577">
        <v>6.1</v>
      </c>
    </row>
    <row r="2578" spans="1:9" x14ac:dyDescent="0.3">
      <c r="A2578" t="s">
        <v>5947</v>
      </c>
      <c r="B2578" t="s">
        <v>5447</v>
      </c>
      <c r="C2578" t="s">
        <v>25254</v>
      </c>
      <c r="D2578" t="s">
        <v>25242</v>
      </c>
      <c r="I2578">
        <v>4.0999999999999996</v>
      </c>
    </row>
    <row r="2579" spans="1:9" x14ac:dyDescent="0.3">
      <c r="A2579" t="s">
        <v>5295</v>
      </c>
      <c r="B2579" t="s">
        <v>5389</v>
      </c>
      <c r="C2579" t="s">
        <v>25239</v>
      </c>
      <c r="D2579" t="s">
        <v>25240</v>
      </c>
      <c r="I2579">
        <v>5.8</v>
      </c>
    </row>
    <row r="2580" spans="1:9" x14ac:dyDescent="0.3">
      <c r="A2580" t="s">
        <v>5560</v>
      </c>
      <c r="B2580" t="s">
        <v>5359</v>
      </c>
      <c r="C2580" t="s">
        <v>25246</v>
      </c>
      <c r="D2580" t="s">
        <v>25240</v>
      </c>
      <c r="E2580" t="s">
        <v>25243</v>
      </c>
      <c r="I2580">
        <v>8.1</v>
      </c>
    </row>
    <row r="2581" spans="1:9" x14ac:dyDescent="0.3">
      <c r="A2581" t="s">
        <v>5405</v>
      </c>
      <c r="B2581" t="s">
        <v>5960</v>
      </c>
      <c r="C2581" t="s">
        <v>25250</v>
      </c>
      <c r="I2581">
        <v>7.6</v>
      </c>
    </row>
    <row r="2582" spans="1:9" x14ac:dyDescent="0.3">
      <c r="A2582" t="s">
        <v>5442</v>
      </c>
      <c r="B2582" t="s">
        <v>25258</v>
      </c>
      <c r="C2582" t="s">
        <v>25250</v>
      </c>
      <c r="I2582">
        <v>7.8</v>
      </c>
    </row>
    <row r="2583" spans="1:9" x14ac:dyDescent="0.3">
      <c r="A2583" t="s">
        <v>5948</v>
      </c>
      <c r="B2583" t="s">
        <v>5447</v>
      </c>
      <c r="C2583" t="s">
        <v>25246</v>
      </c>
      <c r="D2583" t="s">
        <v>25259</v>
      </c>
      <c r="E2583" t="s">
        <v>25243</v>
      </c>
      <c r="I2583">
        <v>4.5999999999999996</v>
      </c>
    </row>
    <row r="2584" spans="1:9" x14ac:dyDescent="0.3">
      <c r="A2584" t="s">
        <v>5397</v>
      </c>
      <c r="B2584" t="s">
        <v>5447</v>
      </c>
      <c r="C2584" t="s">
        <v>25250</v>
      </c>
      <c r="D2584" t="s">
        <v>25243</v>
      </c>
      <c r="I2584">
        <v>6</v>
      </c>
    </row>
    <row r="2585" spans="1:9" x14ac:dyDescent="0.3">
      <c r="A2585" t="s">
        <v>5348</v>
      </c>
      <c r="B2585" t="s">
        <v>5558</v>
      </c>
      <c r="C2585" t="s">
        <v>25254</v>
      </c>
      <c r="D2585" t="s">
        <v>25241</v>
      </c>
      <c r="I2585">
        <v>7</v>
      </c>
    </row>
    <row r="2586" spans="1:9" x14ac:dyDescent="0.3">
      <c r="A2586" t="s">
        <v>5776</v>
      </c>
      <c r="B2586" t="s">
        <v>5558</v>
      </c>
      <c r="C2586" t="s">
        <v>25246</v>
      </c>
      <c r="D2586" t="s">
        <v>25252</v>
      </c>
      <c r="I2586">
        <v>6.7</v>
      </c>
    </row>
    <row r="2587" spans="1:9" x14ac:dyDescent="0.3">
      <c r="A2587" t="s">
        <v>5589</v>
      </c>
      <c r="B2587" t="s">
        <v>5447</v>
      </c>
      <c r="C2587" t="s">
        <v>25250</v>
      </c>
      <c r="D2587" t="s">
        <v>25246</v>
      </c>
      <c r="I2587">
        <v>6.4</v>
      </c>
    </row>
    <row r="2588" spans="1:9" x14ac:dyDescent="0.3">
      <c r="A2588" t="s">
        <v>5645</v>
      </c>
      <c r="B2588" t="s">
        <v>5558</v>
      </c>
      <c r="C2588" t="s">
        <v>25243</v>
      </c>
      <c r="D2588" t="s">
        <v>25252</v>
      </c>
      <c r="I2588">
        <v>7.2</v>
      </c>
    </row>
    <row r="2589" spans="1:9" x14ac:dyDescent="0.3">
      <c r="A2589" t="s">
        <v>5404</v>
      </c>
      <c r="B2589" t="s">
        <v>5389</v>
      </c>
      <c r="C2589" t="s">
        <v>25245</v>
      </c>
      <c r="D2589" t="s">
        <v>25253</v>
      </c>
      <c r="E2589" t="s">
        <v>25243</v>
      </c>
      <c r="F2589" t="s">
        <v>25242</v>
      </c>
      <c r="I2589">
        <v>7.4</v>
      </c>
    </row>
    <row r="2590" spans="1:9" x14ac:dyDescent="0.3">
      <c r="A2590" t="s">
        <v>5417</v>
      </c>
      <c r="B2590" t="s">
        <v>5447</v>
      </c>
      <c r="C2590" t="s">
        <v>25243</v>
      </c>
      <c r="I2590">
        <v>4.8</v>
      </c>
    </row>
    <row r="2591" spans="1:9" x14ac:dyDescent="0.3">
      <c r="A2591" t="s">
        <v>5949</v>
      </c>
      <c r="B2591" t="s">
        <v>5359</v>
      </c>
      <c r="C2591" t="s">
        <v>25240</v>
      </c>
      <c r="D2591" t="s">
        <v>25254</v>
      </c>
      <c r="E2591" t="s">
        <v>25248</v>
      </c>
      <c r="F2591" t="s">
        <v>25242</v>
      </c>
      <c r="I2591">
        <v>4</v>
      </c>
    </row>
    <row r="2592" spans="1:9" x14ac:dyDescent="0.3">
      <c r="A2592" t="s">
        <v>5357</v>
      </c>
      <c r="B2592" t="s">
        <v>5558</v>
      </c>
      <c r="C2592" t="s">
        <v>25240</v>
      </c>
      <c r="D2592" t="s">
        <v>25254</v>
      </c>
      <c r="E2592" t="s">
        <v>25242</v>
      </c>
      <c r="I2592">
        <v>6.2</v>
      </c>
    </row>
    <row r="2593" spans="1:9" x14ac:dyDescent="0.3">
      <c r="A2593" t="s">
        <v>5811</v>
      </c>
      <c r="B2593" t="s">
        <v>5558</v>
      </c>
      <c r="C2593" t="s">
        <v>25243</v>
      </c>
      <c r="D2593" t="s">
        <v>25242</v>
      </c>
      <c r="I2593">
        <v>7.7</v>
      </c>
    </row>
    <row r="2594" spans="1:9" x14ac:dyDescent="0.3">
      <c r="A2594" t="s">
        <v>5349</v>
      </c>
      <c r="B2594" t="s">
        <v>5359</v>
      </c>
      <c r="C2594" t="s">
        <v>25245</v>
      </c>
      <c r="D2594" t="s">
        <v>25246</v>
      </c>
      <c r="E2594" t="s">
        <v>25240</v>
      </c>
      <c r="I2594">
        <v>6.7</v>
      </c>
    </row>
    <row r="2595" spans="1:9" x14ac:dyDescent="0.3">
      <c r="A2595" t="s">
        <v>5310</v>
      </c>
      <c r="B2595" t="s">
        <v>5558</v>
      </c>
      <c r="C2595" t="s">
        <v>25243</v>
      </c>
      <c r="I2595">
        <v>7.9</v>
      </c>
    </row>
    <row r="2596" spans="1:9" x14ac:dyDescent="0.3">
      <c r="A2596" t="s">
        <v>5558</v>
      </c>
      <c r="B2596" t="s">
        <v>5558</v>
      </c>
      <c r="I2596">
        <v>7.9</v>
      </c>
    </row>
    <row r="2597" spans="1:9" x14ac:dyDescent="0.3">
      <c r="A2597" t="s">
        <v>5687</v>
      </c>
      <c r="B2597" t="s">
        <v>5389</v>
      </c>
      <c r="C2597" t="s">
        <v>25253</v>
      </c>
      <c r="D2597" t="s">
        <v>25250</v>
      </c>
      <c r="E2597" t="s">
        <v>25243</v>
      </c>
      <c r="F2597" t="s">
        <v>25242</v>
      </c>
      <c r="I2597">
        <v>5.5</v>
      </c>
    </row>
    <row r="2598" spans="1:9" x14ac:dyDescent="0.3">
      <c r="A2598" t="s">
        <v>5548</v>
      </c>
      <c r="B2598" t="s">
        <v>5359</v>
      </c>
      <c r="C2598" t="s">
        <v>25250</v>
      </c>
      <c r="D2598" t="s">
        <v>25246</v>
      </c>
      <c r="I2598">
        <v>6.2</v>
      </c>
    </row>
    <row r="2599" spans="1:9" x14ac:dyDescent="0.3">
      <c r="A2599" t="s">
        <v>5714</v>
      </c>
      <c r="B2599" t="s">
        <v>5714</v>
      </c>
      <c r="I2599">
        <v>5.0999999999999996</v>
      </c>
    </row>
    <row r="2600" spans="1:9" x14ac:dyDescent="0.3">
      <c r="A2600" t="s">
        <v>5526</v>
      </c>
      <c r="B2600" t="s">
        <v>5714</v>
      </c>
      <c r="C2600" t="s">
        <v>25248</v>
      </c>
      <c r="D2600" t="s">
        <v>25242</v>
      </c>
      <c r="I2600">
        <v>4.0999999999999996</v>
      </c>
    </row>
    <row r="2601" spans="1:9" x14ac:dyDescent="0.3">
      <c r="A2601" t="s">
        <v>5449</v>
      </c>
      <c r="B2601" t="s">
        <v>5558</v>
      </c>
      <c r="C2601" t="s">
        <v>25246</v>
      </c>
      <c r="D2601" t="s">
        <v>25240</v>
      </c>
      <c r="E2601" t="s">
        <v>25243</v>
      </c>
      <c r="I2601">
        <v>6.7</v>
      </c>
    </row>
    <row r="2602" spans="1:9" x14ac:dyDescent="0.3">
      <c r="A2602" t="s">
        <v>5358</v>
      </c>
      <c r="B2602" t="s">
        <v>5389</v>
      </c>
      <c r="C2602" t="s">
        <v>25250</v>
      </c>
      <c r="D2602" t="s">
        <v>25242</v>
      </c>
      <c r="I2602">
        <v>4.7</v>
      </c>
    </row>
    <row r="2603" spans="1:9" x14ac:dyDescent="0.3">
      <c r="A2603" t="s">
        <v>5461</v>
      </c>
      <c r="B2603" t="s">
        <v>5389</v>
      </c>
      <c r="C2603" t="s">
        <v>25245</v>
      </c>
      <c r="I2603">
        <v>6.4</v>
      </c>
    </row>
    <row r="2604" spans="1:9" x14ac:dyDescent="0.3">
      <c r="A2604" t="s">
        <v>5704</v>
      </c>
      <c r="B2604" t="s">
        <v>5558</v>
      </c>
      <c r="C2604" t="s">
        <v>25259</v>
      </c>
      <c r="I2604">
        <v>6.3</v>
      </c>
    </row>
    <row r="2605" spans="1:9" x14ac:dyDescent="0.3">
      <c r="A2605" t="s">
        <v>5603</v>
      </c>
      <c r="B2605" t="s">
        <v>5714</v>
      </c>
      <c r="C2605" t="s">
        <v>25248</v>
      </c>
      <c r="D2605" t="s">
        <v>25241</v>
      </c>
      <c r="E2605" t="s">
        <v>25242</v>
      </c>
      <c r="I2605">
        <v>5.5</v>
      </c>
    </row>
    <row r="2606" spans="1:9" x14ac:dyDescent="0.3">
      <c r="A2606" t="s">
        <v>5459</v>
      </c>
      <c r="B2606" t="s">
        <v>25258</v>
      </c>
      <c r="C2606" t="s">
        <v>25250</v>
      </c>
      <c r="D2606" t="s">
        <v>25242</v>
      </c>
      <c r="I2606">
        <v>7.3</v>
      </c>
    </row>
    <row r="2607" spans="1:9" x14ac:dyDescent="0.3">
      <c r="A2607" t="s">
        <v>5316</v>
      </c>
      <c r="B2607" t="s">
        <v>5389</v>
      </c>
      <c r="C2607" t="s">
        <v>25253</v>
      </c>
      <c r="D2607" t="s">
        <v>25242</v>
      </c>
      <c r="I2607">
        <v>6.3</v>
      </c>
    </row>
    <row r="2608" spans="1:9" x14ac:dyDescent="0.3">
      <c r="A2608" t="s">
        <v>5440</v>
      </c>
      <c r="B2608" t="s">
        <v>5558</v>
      </c>
      <c r="C2608" t="s">
        <v>25248</v>
      </c>
      <c r="D2608" t="s">
        <v>25242</v>
      </c>
      <c r="I2608">
        <v>4.9000000000000004</v>
      </c>
    </row>
    <row r="2609" spans="1:9" x14ac:dyDescent="0.3">
      <c r="A2609" t="s">
        <v>5466</v>
      </c>
      <c r="B2609" t="s">
        <v>5558</v>
      </c>
      <c r="C2609" t="s">
        <v>25251</v>
      </c>
      <c r="D2609" t="s">
        <v>25242</v>
      </c>
      <c r="E2609" t="s">
        <v>25255</v>
      </c>
      <c r="I2609">
        <v>7.6</v>
      </c>
    </row>
    <row r="2610" spans="1:9" x14ac:dyDescent="0.3">
      <c r="A2610" t="s">
        <v>5470</v>
      </c>
      <c r="B2610" t="s">
        <v>5389</v>
      </c>
      <c r="C2610" t="s">
        <v>25254</v>
      </c>
      <c r="D2610" t="s">
        <v>25241</v>
      </c>
      <c r="E2610" t="s">
        <v>25242</v>
      </c>
      <c r="I2610">
        <v>6</v>
      </c>
    </row>
    <row r="2611" spans="1:9" x14ac:dyDescent="0.3">
      <c r="A2611" t="s">
        <v>5403</v>
      </c>
      <c r="B2611" t="s">
        <v>25258</v>
      </c>
      <c r="C2611" t="s">
        <v>25242</v>
      </c>
      <c r="I2611">
        <v>6.2</v>
      </c>
    </row>
    <row r="2612" spans="1:9" x14ac:dyDescent="0.3">
      <c r="A2612" t="s">
        <v>5459</v>
      </c>
      <c r="B2612" t="s">
        <v>25258</v>
      </c>
      <c r="C2612" t="s">
        <v>25250</v>
      </c>
      <c r="D2612" t="s">
        <v>25242</v>
      </c>
      <c r="I2612">
        <v>6.8</v>
      </c>
    </row>
    <row r="2613" spans="1:9" x14ac:dyDescent="0.3">
      <c r="A2613" t="s">
        <v>5447</v>
      </c>
      <c r="B2613" t="s">
        <v>5447</v>
      </c>
      <c r="I2613">
        <v>4.5</v>
      </c>
    </row>
    <row r="2614" spans="1:9" x14ac:dyDescent="0.3">
      <c r="A2614" t="s">
        <v>5322</v>
      </c>
      <c r="B2614" t="s">
        <v>5359</v>
      </c>
      <c r="C2614" t="s">
        <v>25244</v>
      </c>
      <c r="D2614" t="s">
        <v>25245</v>
      </c>
      <c r="E2614" t="s">
        <v>25246</v>
      </c>
      <c r="I2614">
        <v>5.7</v>
      </c>
    </row>
    <row r="2615" spans="1:9" x14ac:dyDescent="0.3">
      <c r="A2615" t="s">
        <v>5593</v>
      </c>
      <c r="B2615" t="s">
        <v>5814</v>
      </c>
      <c r="C2615" t="s">
        <v>25259</v>
      </c>
      <c r="I2615">
        <v>8.4</v>
      </c>
    </row>
    <row r="2616" spans="1:9" x14ac:dyDescent="0.3">
      <c r="A2616" t="s">
        <v>5294</v>
      </c>
      <c r="B2616" t="s">
        <v>5389</v>
      </c>
      <c r="C2616" t="s">
        <v>25239</v>
      </c>
      <c r="D2616" t="s">
        <v>25240</v>
      </c>
      <c r="E2616" t="s">
        <v>25241</v>
      </c>
      <c r="I2616">
        <v>4.5999999999999996</v>
      </c>
    </row>
    <row r="2617" spans="1:9" x14ac:dyDescent="0.3">
      <c r="A2617" t="s">
        <v>5950</v>
      </c>
      <c r="B2617" t="s">
        <v>25258</v>
      </c>
      <c r="C2617" t="s">
        <v>25250</v>
      </c>
      <c r="D2617" t="s">
        <v>25247</v>
      </c>
      <c r="E2617" t="s">
        <v>25243</v>
      </c>
      <c r="I2617">
        <v>6.2</v>
      </c>
    </row>
    <row r="2618" spans="1:9" x14ac:dyDescent="0.3">
      <c r="A2618" t="s">
        <v>5310</v>
      </c>
      <c r="B2618" t="s">
        <v>5558</v>
      </c>
      <c r="C2618" t="s">
        <v>25243</v>
      </c>
      <c r="I2618">
        <v>7</v>
      </c>
    </row>
    <row r="2619" spans="1:9" x14ac:dyDescent="0.3">
      <c r="A2619" t="s">
        <v>5579</v>
      </c>
      <c r="B2619" t="s">
        <v>5558</v>
      </c>
      <c r="C2619" t="s">
        <v>25252</v>
      </c>
      <c r="I2619">
        <v>6.9</v>
      </c>
    </row>
    <row r="2620" spans="1:9" x14ac:dyDescent="0.3">
      <c r="A2620" t="s">
        <v>5459</v>
      </c>
      <c r="B2620" t="s">
        <v>25258</v>
      </c>
      <c r="C2620" t="s">
        <v>25250</v>
      </c>
      <c r="D2620" t="s">
        <v>25242</v>
      </c>
      <c r="I2620">
        <v>6.1</v>
      </c>
    </row>
    <row r="2621" spans="1:9" x14ac:dyDescent="0.3">
      <c r="A2621" t="s">
        <v>5403</v>
      </c>
      <c r="B2621" t="s">
        <v>25258</v>
      </c>
      <c r="C2621" t="s">
        <v>25242</v>
      </c>
      <c r="I2621">
        <v>6.7</v>
      </c>
    </row>
    <row r="2622" spans="1:9" x14ac:dyDescent="0.3">
      <c r="A2622" t="s">
        <v>5447</v>
      </c>
      <c r="B2622" t="s">
        <v>5447</v>
      </c>
      <c r="I2622">
        <v>5.6</v>
      </c>
    </row>
    <row r="2623" spans="1:9" x14ac:dyDescent="0.3">
      <c r="A2623" t="s">
        <v>5717</v>
      </c>
      <c r="B2623" t="s">
        <v>5960</v>
      </c>
      <c r="C2623" t="s">
        <v>25250</v>
      </c>
      <c r="D2623" t="s">
        <v>25259</v>
      </c>
      <c r="E2623" t="s">
        <v>25247</v>
      </c>
      <c r="I2623">
        <v>6.6</v>
      </c>
    </row>
    <row r="2624" spans="1:9" x14ac:dyDescent="0.3">
      <c r="A2624" t="s">
        <v>5397</v>
      </c>
      <c r="B2624" t="s">
        <v>5447</v>
      </c>
      <c r="C2624" t="s">
        <v>25250</v>
      </c>
      <c r="D2624" t="s">
        <v>25243</v>
      </c>
      <c r="I2624">
        <v>6.4</v>
      </c>
    </row>
    <row r="2625" spans="1:9" x14ac:dyDescent="0.3">
      <c r="A2625" t="s">
        <v>5831</v>
      </c>
      <c r="B2625" t="s">
        <v>5359</v>
      </c>
      <c r="C2625" t="s">
        <v>25246</v>
      </c>
      <c r="I2625">
        <v>2.8</v>
      </c>
    </row>
    <row r="2626" spans="1:9" x14ac:dyDescent="0.3">
      <c r="A2626" t="s">
        <v>5389</v>
      </c>
      <c r="B2626" t="s">
        <v>5389</v>
      </c>
      <c r="I2626">
        <v>5.4</v>
      </c>
    </row>
    <row r="2627" spans="1:9" x14ac:dyDescent="0.3">
      <c r="A2627" t="s">
        <v>5397</v>
      </c>
      <c r="B2627" t="s">
        <v>5447</v>
      </c>
      <c r="C2627" t="s">
        <v>25250</v>
      </c>
      <c r="D2627" t="s">
        <v>25243</v>
      </c>
      <c r="I2627">
        <v>5</v>
      </c>
    </row>
    <row r="2628" spans="1:9" x14ac:dyDescent="0.3">
      <c r="A2628" t="s">
        <v>5310</v>
      </c>
      <c r="B2628" t="s">
        <v>5558</v>
      </c>
      <c r="C2628" t="s">
        <v>25243</v>
      </c>
      <c r="I2628">
        <v>5.0999999999999996</v>
      </c>
    </row>
    <row r="2629" spans="1:9" x14ac:dyDescent="0.3">
      <c r="A2629" t="s">
        <v>5432</v>
      </c>
      <c r="B2629" t="s">
        <v>5558</v>
      </c>
      <c r="C2629" t="s">
        <v>25241</v>
      </c>
      <c r="I2629">
        <v>8</v>
      </c>
    </row>
    <row r="2630" spans="1:9" x14ac:dyDescent="0.3">
      <c r="A2630" t="s">
        <v>5951</v>
      </c>
      <c r="B2630" t="s">
        <v>6065</v>
      </c>
      <c r="C2630" t="s">
        <v>25259</v>
      </c>
      <c r="D2630" t="s">
        <v>25243</v>
      </c>
      <c r="I2630">
        <v>5.9</v>
      </c>
    </row>
    <row r="2631" spans="1:9" x14ac:dyDescent="0.3">
      <c r="A2631" t="s">
        <v>5363</v>
      </c>
      <c r="B2631" t="s">
        <v>5447</v>
      </c>
      <c r="C2631" t="s">
        <v>25253</v>
      </c>
      <c r="I2631">
        <v>8.1999999999999993</v>
      </c>
    </row>
    <row r="2632" spans="1:9" x14ac:dyDescent="0.3">
      <c r="A2632" t="s">
        <v>5704</v>
      </c>
      <c r="B2632" t="s">
        <v>5558</v>
      </c>
      <c r="C2632" t="s">
        <v>25259</v>
      </c>
      <c r="I2632">
        <v>7</v>
      </c>
    </row>
    <row r="2633" spans="1:9" x14ac:dyDescent="0.3">
      <c r="A2633" t="s">
        <v>5656</v>
      </c>
      <c r="B2633" t="s">
        <v>25258</v>
      </c>
      <c r="C2633" t="s">
        <v>25250</v>
      </c>
      <c r="D2633" t="s">
        <v>25243</v>
      </c>
      <c r="E2633" t="s">
        <v>25242</v>
      </c>
      <c r="I2633">
        <v>6.6</v>
      </c>
    </row>
    <row r="2634" spans="1:9" x14ac:dyDescent="0.3">
      <c r="A2634" t="s">
        <v>5952</v>
      </c>
      <c r="B2634" t="s">
        <v>5960</v>
      </c>
      <c r="C2634" t="s">
        <v>25250</v>
      </c>
      <c r="D2634" t="s">
        <v>25251</v>
      </c>
      <c r="E2634" t="s">
        <v>25242</v>
      </c>
      <c r="F2634" t="s">
        <v>25255</v>
      </c>
      <c r="I2634">
        <v>6.7</v>
      </c>
    </row>
    <row r="2635" spans="1:9" x14ac:dyDescent="0.3">
      <c r="A2635" t="s">
        <v>5397</v>
      </c>
      <c r="B2635" t="s">
        <v>5447</v>
      </c>
      <c r="C2635" t="s">
        <v>25250</v>
      </c>
      <c r="D2635" t="s">
        <v>25243</v>
      </c>
      <c r="I2635">
        <v>5.5</v>
      </c>
    </row>
    <row r="2636" spans="1:9" x14ac:dyDescent="0.3">
      <c r="A2636" t="s">
        <v>5447</v>
      </c>
      <c r="B2636" t="s">
        <v>5447</v>
      </c>
      <c r="I2636">
        <v>4.9000000000000004</v>
      </c>
    </row>
    <row r="2637" spans="1:9" x14ac:dyDescent="0.3">
      <c r="A2637" t="s">
        <v>5397</v>
      </c>
      <c r="B2637" t="s">
        <v>5447</v>
      </c>
      <c r="C2637" t="s">
        <v>25250</v>
      </c>
      <c r="D2637" t="s">
        <v>25243</v>
      </c>
      <c r="I2637">
        <v>6.9</v>
      </c>
    </row>
    <row r="2638" spans="1:9" x14ac:dyDescent="0.3">
      <c r="A2638" t="s">
        <v>5878</v>
      </c>
      <c r="B2638" t="s">
        <v>5385</v>
      </c>
      <c r="C2638" t="s">
        <v>25243</v>
      </c>
      <c r="I2638">
        <v>7.4</v>
      </c>
    </row>
    <row r="2639" spans="1:9" x14ac:dyDescent="0.3">
      <c r="A2639" t="s">
        <v>5479</v>
      </c>
      <c r="B2639" t="s">
        <v>5359</v>
      </c>
      <c r="C2639" t="s">
        <v>25245</v>
      </c>
      <c r="D2639" t="s">
        <v>25246</v>
      </c>
      <c r="I2639">
        <v>5.6</v>
      </c>
    </row>
    <row r="2640" spans="1:9" x14ac:dyDescent="0.3">
      <c r="A2640" t="s">
        <v>5823</v>
      </c>
      <c r="B2640" t="s">
        <v>5447</v>
      </c>
      <c r="C2640" t="s">
        <v>25253</v>
      </c>
      <c r="D2640" t="s">
        <v>25250</v>
      </c>
      <c r="I2640">
        <v>8</v>
      </c>
    </row>
    <row r="2641" spans="1:9" x14ac:dyDescent="0.3">
      <c r="A2641" t="s">
        <v>5417</v>
      </c>
      <c r="B2641" t="s">
        <v>5447</v>
      </c>
      <c r="C2641" t="s">
        <v>25243</v>
      </c>
      <c r="I2641">
        <v>5.3</v>
      </c>
    </row>
    <row r="2642" spans="1:9" x14ac:dyDescent="0.3">
      <c r="A2642" t="s">
        <v>5715</v>
      </c>
      <c r="B2642" t="s">
        <v>5447</v>
      </c>
      <c r="C2642" t="s">
        <v>25259</v>
      </c>
      <c r="I2642">
        <v>6.2</v>
      </c>
    </row>
    <row r="2643" spans="1:9" x14ac:dyDescent="0.3">
      <c r="A2643" t="s">
        <v>5417</v>
      </c>
      <c r="B2643" t="s">
        <v>5447</v>
      </c>
      <c r="C2643" t="s">
        <v>25243</v>
      </c>
      <c r="I2643">
        <v>5.3</v>
      </c>
    </row>
    <row r="2644" spans="1:9" x14ac:dyDescent="0.3">
      <c r="A2644" t="s">
        <v>5558</v>
      </c>
      <c r="B2644" t="s">
        <v>5558</v>
      </c>
      <c r="I2644">
        <v>6.6</v>
      </c>
    </row>
    <row r="2645" spans="1:9" x14ac:dyDescent="0.3">
      <c r="A2645" t="s">
        <v>5417</v>
      </c>
      <c r="B2645" t="s">
        <v>5447</v>
      </c>
      <c r="C2645" t="s">
        <v>25243</v>
      </c>
      <c r="I2645">
        <v>7.2</v>
      </c>
    </row>
    <row r="2646" spans="1:9" x14ac:dyDescent="0.3">
      <c r="A2646" t="s">
        <v>5440</v>
      </c>
      <c r="B2646" t="s">
        <v>5558</v>
      </c>
      <c r="C2646" t="s">
        <v>25248</v>
      </c>
      <c r="D2646" t="s">
        <v>25242</v>
      </c>
      <c r="I2646">
        <v>4.5999999999999996</v>
      </c>
    </row>
    <row r="2647" spans="1:9" x14ac:dyDescent="0.3">
      <c r="A2647" t="s">
        <v>5953</v>
      </c>
      <c r="B2647" t="s">
        <v>5359</v>
      </c>
      <c r="C2647" t="s">
        <v>25253</v>
      </c>
      <c r="D2647" t="s">
        <v>25250</v>
      </c>
      <c r="E2647" t="s">
        <v>25248</v>
      </c>
      <c r="F2647" t="s">
        <v>25249</v>
      </c>
      <c r="I2647">
        <v>7.5</v>
      </c>
    </row>
    <row r="2648" spans="1:9" x14ac:dyDescent="0.3">
      <c r="A2648" t="s">
        <v>5557</v>
      </c>
      <c r="B2648" t="s">
        <v>5558</v>
      </c>
      <c r="C2648" t="s">
        <v>25255</v>
      </c>
      <c r="I2648">
        <v>6.5</v>
      </c>
    </row>
    <row r="2649" spans="1:9" x14ac:dyDescent="0.3">
      <c r="A2649" t="s">
        <v>5941</v>
      </c>
      <c r="B2649" t="s">
        <v>5447</v>
      </c>
      <c r="C2649" t="s">
        <v>25253</v>
      </c>
      <c r="D2649" t="s">
        <v>25248</v>
      </c>
      <c r="I2649">
        <v>7.6</v>
      </c>
    </row>
    <row r="2650" spans="1:9" x14ac:dyDescent="0.3">
      <c r="A2650" t="s">
        <v>5784</v>
      </c>
      <c r="B2650" t="s">
        <v>5447</v>
      </c>
      <c r="C2650" t="s">
        <v>25240</v>
      </c>
      <c r="D2650" t="s">
        <v>25254</v>
      </c>
      <c r="E2650" t="s">
        <v>25242</v>
      </c>
      <c r="I2650">
        <v>6.2</v>
      </c>
    </row>
    <row r="2651" spans="1:9" x14ac:dyDescent="0.3">
      <c r="A2651" t="s">
        <v>5440</v>
      </c>
      <c r="B2651" t="s">
        <v>5558</v>
      </c>
      <c r="C2651" t="s">
        <v>25248</v>
      </c>
      <c r="D2651" t="s">
        <v>25242</v>
      </c>
      <c r="I2651">
        <v>8</v>
      </c>
    </row>
    <row r="2652" spans="1:9" x14ac:dyDescent="0.3">
      <c r="A2652" t="s">
        <v>5954</v>
      </c>
      <c r="B2652" t="s">
        <v>5558</v>
      </c>
      <c r="C2652" t="s">
        <v>25240</v>
      </c>
      <c r="D2652" t="s">
        <v>25254</v>
      </c>
      <c r="E2652" t="s">
        <v>25243</v>
      </c>
      <c r="I2652">
        <v>5.5</v>
      </c>
    </row>
    <row r="2653" spans="1:9" x14ac:dyDescent="0.3">
      <c r="A2653" t="s">
        <v>5397</v>
      </c>
      <c r="B2653" t="s">
        <v>5447</v>
      </c>
      <c r="C2653" t="s">
        <v>25250</v>
      </c>
      <c r="D2653" t="s">
        <v>25243</v>
      </c>
      <c r="I2653">
        <v>6.3</v>
      </c>
    </row>
    <row r="2654" spans="1:9" x14ac:dyDescent="0.3">
      <c r="A2654" t="s">
        <v>5839</v>
      </c>
      <c r="B2654" t="s">
        <v>5558</v>
      </c>
      <c r="C2654" t="s">
        <v>25243</v>
      </c>
      <c r="D2654" t="s">
        <v>25241</v>
      </c>
      <c r="I2654">
        <v>7.2</v>
      </c>
    </row>
    <row r="2655" spans="1:9" x14ac:dyDescent="0.3">
      <c r="A2655" t="s">
        <v>5462</v>
      </c>
      <c r="B2655" t="s">
        <v>25258</v>
      </c>
      <c r="C2655" t="s">
        <v>25250</v>
      </c>
      <c r="D2655" t="s">
        <v>25248</v>
      </c>
      <c r="E2655" t="s">
        <v>25242</v>
      </c>
      <c r="I2655">
        <v>6.7</v>
      </c>
    </row>
    <row r="2656" spans="1:9" x14ac:dyDescent="0.3">
      <c r="A2656" t="s">
        <v>5390</v>
      </c>
      <c r="B2656" t="s">
        <v>5359</v>
      </c>
      <c r="C2656" t="s">
        <v>25250</v>
      </c>
      <c r="D2656" t="s">
        <v>25240</v>
      </c>
      <c r="I2656">
        <v>5.3</v>
      </c>
    </row>
    <row r="2657" spans="1:9" x14ac:dyDescent="0.3">
      <c r="A2657" t="s">
        <v>5823</v>
      </c>
      <c r="B2657" t="s">
        <v>5447</v>
      </c>
      <c r="C2657" t="s">
        <v>25253</v>
      </c>
      <c r="D2657" t="s">
        <v>25250</v>
      </c>
      <c r="I2657">
        <v>6.3</v>
      </c>
    </row>
    <row r="2658" spans="1:9" x14ac:dyDescent="0.3">
      <c r="A2658" t="s">
        <v>5723</v>
      </c>
      <c r="B2658" t="s">
        <v>25258</v>
      </c>
      <c r="C2658" t="s">
        <v>25250</v>
      </c>
      <c r="D2658" t="s">
        <v>25254</v>
      </c>
      <c r="E2658" t="s">
        <v>25242</v>
      </c>
      <c r="I2658">
        <v>6.5</v>
      </c>
    </row>
    <row r="2659" spans="1:9" x14ac:dyDescent="0.3">
      <c r="A2659" t="s">
        <v>5501</v>
      </c>
      <c r="B2659" t="s">
        <v>5558</v>
      </c>
      <c r="C2659" t="s">
        <v>25241</v>
      </c>
      <c r="D2659" t="s">
        <v>25242</v>
      </c>
      <c r="I2659">
        <v>5.6</v>
      </c>
    </row>
    <row r="2660" spans="1:9" x14ac:dyDescent="0.3">
      <c r="A2660" t="s">
        <v>5594</v>
      </c>
      <c r="B2660" t="s">
        <v>5558</v>
      </c>
      <c r="C2660" t="s">
        <v>25242</v>
      </c>
      <c r="I2660">
        <v>7</v>
      </c>
    </row>
    <row r="2661" spans="1:9" x14ac:dyDescent="0.3">
      <c r="A2661" t="s">
        <v>5432</v>
      </c>
      <c r="B2661" t="s">
        <v>5558</v>
      </c>
      <c r="C2661" t="s">
        <v>25241</v>
      </c>
      <c r="I2661">
        <v>8.3000000000000007</v>
      </c>
    </row>
    <row r="2662" spans="1:9" x14ac:dyDescent="0.3">
      <c r="A2662" t="s">
        <v>5316</v>
      </c>
      <c r="B2662" t="s">
        <v>5389</v>
      </c>
      <c r="C2662" t="s">
        <v>25253</v>
      </c>
      <c r="D2662" t="s">
        <v>25242</v>
      </c>
      <c r="I2662">
        <v>7.2</v>
      </c>
    </row>
    <row r="2663" spans="1:9" x14ac:dyDescent="0.3">
      <c r="A2663" t="s">
        <v>5442</v>
      </c>
      <c r="B2663" t="s">
        <v>25258</v>
      </c>
      <c r="C2663" t="s">
        <v>25250</v>
      </c>
      <c r="I2663">
        <v>6.8</v>
      </c>
    </row>
    <row r="2664" spans="1:9" x14ac:dyDescent="0.3">
      <c r="A2664" t="s">
        <v>5347</v>
      </c>
      <c r="B2664" t="s">
        <v>5389</v>
      </c>
      <c r="C2664" t="s">
        <v>25250</v>
      </c>
      <c r="I2664">
        <v>6.4</v>
      </c>
    </row>
    <row r="2665" spans="1:9" x14ac:dyDescent="0.3">
      <c r="A2665" t="s">
        <v>5955</v>
      </c>
      <c r="B2665" t="s">
        <v>5447</v>
      </c>
      <c r="C2665" t="s">
        <v>25253</v>
      </c>
      <c r="D2665" t="s">
        <v>25250</v>
      </c>
      <c r="E2665" t="s">
        <v>25242</v>
      </c>
      <c r="F2665" t="s">
        <v>25255</v>
      </c>
      <c r="I2665">
        <v>6.9</v>
      </c>
    </row>
    <row r="2666" spans="1:9" x14ac:dyDescent="0.3">
      <c r="A2666" t="s">
        <v>5440</v>
      </c>
      <c r="B2666" t="s">
        <v>5558</v>
      </c>
      <c r="C2666" t="s">
        <v>25248</v>
      </c>
      <c r="D2666" t="s">
        <v>25242</v>
      </c>
      <c r="I2666">
        <v>8</v>
      </c>
    </row>
    <row r="2667" spans="1:9" x14ac:dyDescent="0.3">
      <c r="A2667" t="s">
        <v>5389</v>
      </c>
      <c r="B2667" t="s">
        <v>5389</v>
      </c>
      <c r="I2667">
        <v>6.2</v>
      </c>
    </row>
    <row r="2668" spans="1:9" x14ac:dyDescent="0.3">
      <c r="A2668" t="s">
        <v>5956</v>
      </c>
      <c r="B2668" t="s">
        <v>5389</v>
      </c>
      <c r="C2668" t="s">
        <v>25239</v>
      </c>
      <c r="D2668" t="s">
        <v>25250</v>
      </c>
      <c r="E2668" t="s">
        <v>25251</v>
      </c>
      <c r="F2668" t="s">
        <v>25242</v>
      </c>
      <c r="G2668" t="s">
        <v>25255</v>
      </c>
      <c r="I2668">
        <v>6.4</v>
      </c>
    </row>
    <row r="2669" spans="1:9" x14ac:dyDescent="0.3">
      <c r="A2669" t="s">
        <v>5358</v>
      </c>
      <c r="B2669" t="s">
        <v>5389</v>
      </c>
      <c r="C2669" t="s">
        <v>25250</v>
      </c>
      <c r="D2669" t="s">
        <v>25242</v>
      </c>
      <c r="I2669">
        <v>5.6</v>
      </c>
    </row>
    <row r="2670" spans="1:9" x14ac:dyDescent="0.3">
      <c r="A2670" t="s">
        <v>5836</v>
      </c>
      <c r="B2670" t="s">
        <v>5385</v>
      </c>
      <c r="C2670" t="s">
        <v>25254</v>
      </c>
      <c r="D2670" t="s">
        <v>25248</v>
      </c>
      <c r="I2670">
        <v>6.1</v>
      </c>
    </row>
    <row r="2671" spans="1:9" x14ac:dyDescent="0.3">
      <c r="A2671" t="s">
        <v>5693</v>
      </c>
      <c r="B2671" t="s">
        <v>5960</v>
      </c>
      <c r="C2671" t="s">
        <v>25250</v>
      </c>
      <c r="D2671" t="s">
        <v>25251</v>
      </c>
      <c r="I2671">
        <v>6</v>
      </c>
    </row>
    <row r="2672" spans="1:9" x14ac:dyDescent="0.3">
      <c r="A2672" t="s">
        <v>5459</v>
      </c>
      <c r="B2672" t="s">
        <v>25258</v>
      </c>
      <c r="C2672" t="s">
        <v>25250</v>
      </c>
      <c r="D2672" t="s">
        <v>25242</v>
      </c>
      <c r="I2672">
        <v>5.0999999999999996</v>
      </c>
    </row>
    <row r="2673" spans="1:9" x14ac:dyDescent="0.3">
      <c r="A2673" t="s">
        <v>5957</v>
      </c>
      <c r="B2673" t="s">
        <v>5389</v>
      </c>
      <c r="C2673" t="s">
        <v>25245</v>
      </c>
      <c r="D2673" t="s">
        <v>25250</v>
      </c>
      <c r="E2673" t="s">
        <v>25255</v>
      </c>
      <c r="I2673">
        <v>4.5</v>
      </c>
    </row>
    <row r="2674" spans="1:9" x14ac:dyDescent="0.3">
      <c r="A2674" t="s">
        <v>5958</v>
      </c>
      <c r="B2674" t="s">
        <v>5447</v>
      </c>
      <c r="C2674" t="s">
        <v>25250</v>
      </c>
      <c r="D2674" t="s">
        <v>25240</v>
      </c>
      <c r="E2674" t="s">
        <v>25259</v>
      </c>
      <c r="F2674" t="s">
        <v>25243</v>
      </c>
      <c r="I2674">
        <v>5.9</v>
      </c>
    </row>
    <row r="2675" spans="1:9" x14ac:dyDescent="0.3">
      <c r="A2675" t="s">
        <v>5959</v>
      </c>
      <c r="B2675" t="s">
        <v>5960</v>
      </c>
      <c r="C2675" t="s">
        <v>25250</v>
      </c>
      <c r="D2675" t="s">
        <v>25240</v>
      </c>
      <c r="E2675" t="s">
        <v>25251</v>
      </c>
      <c r="I2675">
        <v>6</v>
      </c>
    </row>
    <row r="2676" spans="1:9" x14ac:dyDescent="0.3">
      <c r="A2676" t="s">
        <v>5514</v>
      </c>
      <c r="B2676" t="s">
        <v>5359</v>
      </c>
      <c r="C2676" t="s">
        <v>25244</v>
      </c>
      <c r="D2676" t="s">
        <v>25246</v>
      </c>
      <c r="I2676">
        <v>5.8</v>
      </c>
    </row>
    <row r="2677" spans="1:9" x14ac:dyDescent="0.3">
      <c r="A2677" t="s">
        <v>5512</v>
      </c>
      <c r="B2677" t="s">
        <v>5389</v>
      </c>
      <c r="C2677" t="s">
        <v>25241</v>
      </c>
      <c r="D2677" t="s">
        <v>25242</v>
      </c>
      <c r="I2677">
        <v>6.1</v>
      </c>
    </row>
    <row r="2678" spans="1:9" x14ac:dyDescent="0.3">
      <c r="A2678" t="s">
        <v>5295</v>
      </c>
      <c r="B2678" t="s">
        <v>5389</v>
      </c>
      <c r="C2678" t="s">
        <v>25239</v>
      </c>
      <c r="D2678" t="s">
        <v>25240</v>
      </c>
      <c r="I2678">
        <v>4.9000000000000004</v>
      </c>
    </row>
    <row r="2679" spans="1:9" x14ac:dyDescent="0.3">
      <c r="A2679" t="s">
        <v>5960</v>
      </c>
      <c r="B2679" t="s">
        <v>5960</v>
      </c>
      <c r="I2679">
        <v>5.7</v>
      </c>
    </row>
    <row r="2680" spans="1:9" x14ac:dyDescent="0.3">
      <c r="A2680" t="s">
        <v>5321</v>
      </c>
      <c r="B2680" t="s">
        <v>5389</v>
      </c>
      <c r="C2680" t="s">
        <v>25253</v>
      </c>
      <c r="D2680" t="s">
        <v>25250</v>
      </c>
      <c r="E2680" t="s">
        <v>25242</v>
      </c>
      <c r="I2680">
        <v>7.1</v>
      </c>
    </row>
    <row r="2681" spans="1:9" x14ac:dyDescent="0.3">
      <c r="A2681" t="s">
        <v>5405</v>
      </c>
      <c r="B2681" t="s">
        <v>5960</v>
      </c>
      <c r="C2681" t="s">
        <v>25250</v>
      </c>
      <c r="I2681">
        <v>6.6</v>
      </c>
    </row>
    <row r="2682" spans="1:9" x14ac:dyDescent="0.3">
      <c r="A2682" t="s">
        <v>5574</v>
      </c>
      <c r="B2682" t="s">
        <v>5447</v>
      </c>
      <c r="C2682" t="s">
        <v>25240</v>
      </c>
      <c r="D2682" t="s">
        <v>25243</v>
      </c>
      <c r="I2682">
        <v>8.1</v>
      </c>
    </row>
    <row r="2683" spans="1:9" x14ac:dyDescent="0.3">
      <c r="A2683" t="s">
        <v>5666</v>
      </c>
      <c r="B2683" t="s">
        <v>5447</v>
      </c>
      <c r="C2683" t="s">
        <v>25250</v>
      </c>
      <c r="D2683" t="s">
        <v>25259</v>
      </c>
      <c r="I2683">
        <v>5.7</v>
      </c>
    </row>
    <row r="2684" spans="1:9" x14ac:dyDescent="0.3">
      <c r="A2684" t="s">
        <v>5310</v>
      </c>
      <c r="B2684" t="s">
        <v>5558</v>
      </c>
      <c r="C2684" t="s">
        <v>25243</v>
      </c>
      <c r="I2684">
        <v>6.8</v>
      </c>
    </row>
    <row r="2685" spans="1:9" x14ac:dyDescent="0.3">
      <c r="A2685" t="s">
        <v>5557</v>
      </c>
      <c r="B2685" t="s">
        <v>5558</v>
      </c>
      <c r="C2685" t="s">
        <v>25255</v>
      </c>
      <c r="I2685">
        <v>7.5</v>
      </c>
    </row>
    <row r="2686" spans="1:9" x14ac:dyDescent="0.3">
      <c r="A2686" t="s">
        <v>5961</v>
      </c>
      <c r="B2686" t="s">
        <v>5558</v>
      </c>
      <c r="C2686" t="s">
        <v>25246</v>
      </c>
      <c r="D2686" t="s">
        <v>25259</v>
      </c>
      <c r="I2686">
        <v>6.2</v>
      </c>
    </row>
    <row r="2687" spans="1:9" x14ac:dyDescent="0.3">
      <c r="A2687" t="s">
        <v>5424</v>
      </c>
      <c r="B2687" t="s">
        <v>5558</v>
      </c>
      <c r="C2687" t="s">
        <v>25249</v>
      </c>
      <c r="I2687">
        <v>8.3000000000000007</v>
      </c>
    </row>
    <row r="2688" spans="1:9" x14ac:dyDescent="0.3">
      <c r="A2688" t="s">
        <v>5558</v>
      </c>
      <c r="B2688" t="s">
        <v>5558</v>
      </c>
      <c r="I2688">
        <v>7.4</v>
      </c>
    </row>
    <row r="2689" spans="1:9" x14ac:dyDescent="0.3">
      <c r="A2689" t="s">
        <v>5310</v>
      </c>
      <c r="B2689" t="s">
        <v>5558</v>
      </c>
      <c r="C2689" t="s">
        <v>25243</v>
      </c>
      <c r="I2689">
        <v>8</v>
      </c>
    </row>
    <row r="2690" spans="1:9" x14ac:dyDescent="0.3">
      <c r="A2690" t="s">
        <v>5811</v>
      </c>
      <c r="B2690" t="s">
        <v>5558</v>
      </c>
      <c r="C2690" t="s">
        <v>25243</v>
      </c>
      <c r="D2690" t="s">
        <v>25242</v>
      </c>
      <c r="I2690">
        <v>6.9</v>
      </c>
    </row>
    <row r="2691" spans="1:9" x14ac:dyDescent="0.3">
      <c r="A2691" t="s">
        <v>5417</v>
      </c>
      <c r="B2691" t="s">
        <v>5447</v>
      </c>
      <c r="C2691" t="s">
        <v>25243</v>
      </c>
      <c r="I2691">
        <v>6.9</v>
      </c>
    </row>
    <row r="2692" spans="1:9" x14ac:dyDescent="0.3">
      <c r="A2692" t="s">
        <v>5412</v>
      </c>
      <c r="B2692" t="s">
        <v>5389</v>
      </c>
      <c r="C2692" t="s">
        <v>25239</v>
      </c>
      <c r="D2692" t="s">
        <v>25245</v>
      </c>
      <c r="I2692">
        <v>5.5</v>
      </c>
    </row>
    <row r="2693" spans="1:9" x14ac:dyDescent="0.3">
      <c r="A2693" t="s">
        <v>5480</v>
      </c>
      <c r="B2693" t="s">
        <v>5389</v>
      </c>
      <c r="C2693" t="s">
        <v>25253</v>
      </c>
      <c r="D2693" t="s">
        <v>25250</v>
      </c>
      <c r="E2693" t="s">
        <v>25248</v>
      </c>
      <c r="F2693" t="s">
        <v>25242</v>
      </c>
      <c r="I2693">
        <v>5.7</v>
      </c>
    </row>
    <row r="2694" spans="1:9" x14ac:dyDescent="0.3">
      <c r="A2694" t="s">
        <v>5752</v>
      </c>
      <c r="B2694" t="s">
        <v>5960</v>
      </c>
      <c r="C2694" t="s">
        <v>25250</v>
      </c>
      <c r="D2694" t="s">
        <v>25255</v>
      </c>
      <c r="I2694">
        <v>7.2</v>
      </c>
    </row>
    <row r="2695" spans="1:9" x14ac:dyDescent="0.3">
      <c r="A2695" t="s">
        <v>5771</v>
      </c>
      <c r="B2695" t="s">
        <v>5359</v>
      </c>
      <c r="C2695" t="s">
        <v>25245</v>
      </c>
      <c r="D2695" t="s">
        <v>25246</v>
      </c>
      <c r="E2695" t="s">
        <v>25252</v>
      </c>
      <c r="I2695">
        <v>6.9</v>
      </c>
    </row>
    <row r="2696" spans="1:9" x14ac:dyDescent="0.3">
      <c r="A2696" t="s">
        <v>5668</v>
      </c>
      <c r="B2696" t="s">
        <v>5714</v>
      </c>
      <c r="C2696" t="s">
        <v>25242</v>
      </c>
      <c r="I2696">
        <v>5.5</v>
      </c>
    </row>
    <row r="2697" spans="1:9" x14ac:dyDescent="0.3">
      <c r="A2697" t="s">
        <v>5365</v>
      </c>
      <c r="B2697" t="s">
        <v>5389</v>
      </c>
      <c r="C2697" t="s">
        <v>25239</v>
      </c>
      <c r="D2697" t="s">
        <v>25250</v>
      </c>
      <c r="I2697">
        <v>7.7</v>
      </c>
    </row>
    <row r="2698" spans="1:9" x14ac:dyDescent="0.3">
      <c r="A2698" t="s">
        <v>5769</v>
      </c>
      <c r="B2698" t="s">
        <v>5558</v>
      </c>
      <c r="C2698" t="s">
        <v>25259</v>
      </c>
      <c r="D2698" t="s">
        <v>25243</v>
      </c>
      <c r="I2698">
        <v>5.2</v>
      </c>
    </row>
    <row r="2699" spans="1:9" x14ac:dyDescent="0.3">
      <c r="A2699" t="s">
        <v>5311</v>
      </c>
      <c r="B2699" t="s">
        <v>5389</v>
      </c>
      <c r="C2699" t="s">
        <v>25239</v>
      </c>
      <c r="D2699" t="s">
        <v>25241</v>
      </c>
      <c r="E2699" t="s">
        <v>25242</v>
      </c>
      <c r="I2699">
        <v>7.1</v>
      </c>
    </row>
    <row r="2700" spans="1:9" x14ac:dyDescent="0.3">
      <c r="A2700" t="s">
        <v>5526</v>
      </c>
      <c r="B2700" t="s">
        <v>5714</v>
      </c>
      <c r="C2700" t="s">
        <v>25248</v>
      </c>
      <c r="D2700" t="s">
        <v>25242</v>
      </c>
      <c r="I2700">
        <v>5.5</v>
      </c>
    </row>
    <row r="2701" spans="1:9" x14ac:dyDescent="0.3">
      <c r="A2701" t="s">
        <v>5397</v>
      </c>
      <c r="B2701" t="s">
        <v>5447</v>
      </c>
      <c r="C2701" t="s">
        <v>25250</v>
      </c>
      <c r="D2701" t="s">
        <v>25243</v>
      </c>
      <c r="I2701">
        <v>5.4</v>
      </c>
    </row>
    <row r="2702" spans="1:9" x14ac:dyDescent="0.3">
      <c r="A2702" t="s">
        <v>5742</v>
      </c>
      <c r="B2702" t="s">
        <v>5359</v>
      </c>
      <c r="C2702" t="s">
        <v>25250</v>
      </c>
      <c r="I2702">
        <v>6.7</v>
      </c>
    </row>
    <row r="2703" spans="1:9" x14ac:dyDescent="0.3">
      <c r="A2703" t="s">
        <v>5417</v>
      </c>
      <c r="B2703" t="s">
        <v>5447</v>
      </c>
      <c r="C2703" t="s">
        <v>25243</v>
      </c>
      <c r="I2703">
        <v>5</v>
      </c>
    </row>
    <row r="2704" spans="1:9" x14ac:dyDescent="0.3">
      <c r="A2704" t="s">
        <v>5693</v>
      </c>
      <c r="B2704" t="s">
        <v>5960</v>
      </c>
      <c r="C2704" t="s">
        <v>25250</v>
      </c>
      <c r="D2704" t="s">
        <v>25251</v>
      </c>
      <c r="I2704">
        <v>6.4</v>
      </c>
    </row>
    <row r="2705" spans="1:9" x14ac:dyDescent="0.3">
      <c r="A2705" t="s">
        <v>5808</v>
      </c>
      <c r="B2705" t="s">
        <v>5359</v>
      </c>
      <c r="C2705" t="s">
        <v>25244</v>
      </c>
      <c r="D2705" t="s">
        <v>25245</v>
      </c>
      <c r="E2705" t="s">
        <v>25250</v>
      </c>
      <c r="F2705" t="s">
        <v>25246</v>
      </c>
      <c r="G2705" t="s">
        <v>25247</v>
      </c>
      <c r="I2705">
        <v>6.6</v>
      </c>
    </row>
    <row r="2706" spans="1:9" x14ac:dyDescent="0.3">
      <c r="A2706" t="s">
        <v>5310</v>
      </c>
      <c r="B2706" t="s">
        <v>5558</v>
      </c>
      <c r="C2706" t="s">
        <v>25243</v>
      </c>
      <c r="I2706">
        <v>5.9</v>
      </c>
    </row>
    <row r="2707" spans="1:9" x14ac:dyDescent="0.3">
      <c r="A2707" t="s">
        <v>5319</v>
      </c>
      <c r="B2707" t="s">
        <v>5389</v>
      </c>
      <c r="C2707" t="s">
        <v>25245</v>
      </c>
      <c r="D2707" t="s">
        <v>25253</v>
      </c>
      <c r="E2707" t="s">
        <v>25242</v>
      </c>
      <c r="I2707">
        <v>5.7</v>
      </c>
    </row>
    <row r="2708" spans="1:9" x14ac:dyDescent="0.3">
      <c r="A2708" t="s">
        <v>5840</v>
      </c>
      <c r="B2708" t="s">
        <v>5447</v>
      </c>
      <c r="C2708" t="s">
        <v>25240</v>
      </c>
      <c r="D2708" t="s">
        <v>25254</v>
      </c>
      <c r="E2708" t="s">
        <v>25243</v>
      </c>
      <c r="I2708">
        <v>4.5</v>
      </c>
    </row>
    <row r="2709" spans="1:9" x14ac:dyDescent="0.3">
      <c r="A2709" t="s">
        <v>5714</v>
      </c>
      <c r="B2709" t="s">
        <v>5714</v>
      </c>
      <c r="I2709">
        <v>3.7</v>
      </c>
    </row>
    <row r="2710" spans="1:9" x14ac:dyDescent="0.3">
      <c r="A2710" t="s">
        <v>5526</v>
      </c>
      <c r="B2710" t="s">
        <v>5714</v>
      </c>
      <c r="C2710" t="s">
        <v>25248</v>
      </c>
      <c r="D2710" t="s">
        <v>25242</v>
      </c>
      <c r="I2710">
        <v>5</v>
      </c>
    </row>
    <row r="2711" spans="1:9" x14ac:dyDescent="0.3">
      <c r="A2711" t="s">
        <v>5417</v>
      </c>
      <c r="B2711" t="s">
        <v>5447</v>
      </c>
      <c r="C2711" t="s">
        <v>25243</v>
      </c>
      <c r="I2711">
        <v>4.5999999999999996</v>
      </c>
    </row>
    <row r="2712" spans="1:9" x14ac:dyDescent="0.3">
      <c r="A2712" t="s">
        <v>5962</v>
      </c>
      <c r="B2712" t="s">
        <v>5359</v>
      </c>
      <c r="C2712" t="s">
        <v>25248</v>
      </c>
      <c r="D2712" t="s">
        <v>25242</v>
      </c>
      <c r="I2712">
        <v>6.5</v>
      </c>
    </row>
    <row r="2713" spans="1:9" x14ac:dyDescent="0.3">
      <c r="A2713" t="s">
        <v>5417</v>
      </c>
      <c r="B2713" t="s">
        <v>5447</v>
      </c>
      <c r="C2713" t="s">
        <v>25243</v>
      </c>
      <c r="I2713">
        <v>4.9000000000000004</v>
      </c>
    </row>
    <row r="2714" spans="1:9" x14ac:dyDescent="0.3">
      <c r="A2714" t="s">
        <v>5447</v>
      </c>
      <c r="B2714" t="s">
        <v>5447</v>
      </c>
      <c r="I2714">
        <v>6</v>
      </c>
    </row>
    <row r="2715" spans="1:9" x14ac:dyDescent="0.3">
      <c r="A2715" t="s">
        <v>5923</v>
      </c>
      <c r="B2715" t="s">
        <v>5447</v>
      </c>
      <c r="C2715" t="s">
        <v>25250</v>
      </c>
      <c r="D2715" t="s">
        <v>25255</v>
      </c>
      <c r="I2715">
        <v>6.9</v>
      </c>
    </row>
    <row r="2716" spans="1:9" x14ac:dyDescent="0.3">
      <c r="A2716" t="s">
        <v>5756</v>
      </c>
      <c r="B2716" t="s">
        <v>5385</v>
      </c>
      <c r="C2716" t="s">
        <v>25254</v>
      </c>
      <c r="I2716">
        <v>5.7</v>
      </c>
    </row>
    <row r="2717" spans="1:9" x14ac:dyDescent="0.3">
      <c r="A2717" t="s">
        <v>5638</v>
      </c>
      <c r="B2717" t="s">
        <v>5558</v>
      </c>
      <c r="C2717" t="s">
        <v>25259</v>
      </c>
      <c r="D2717" t="s">
        <v>25247</v>
      </c>
      <c r="E2717" t="s">
        <v>25243</v>
      </c>
      <c r="I2717">
        <v>6.7</v>
      </c>
    </row>
    <row r="2718" spans="1:9" x14ac:dyDescent="0.3">
      <c r="A2718" t="s">
        <v>5491</v>
      </c>
      <c r="B2718" t="s">
        <v>5447</v>
      </c>
      <c r="C2718" t="s">
        <v>25250</v>
      </c>
      <c r="I2718">
        <v>6.9</v>
      </c>
    </row>
    <row r="2719" spans="1:9" x14ac:dyDescent="0.3">
      <c r="A2719" t="s">
        <v>5397</v>
      </c>
      <c r="B2719" t="s">
        <v>5447</v>
      </c>
      <c r="C2719" t="s">
        <v>25250</v>
      </c>
      <c r="D2719" t="s">
        <v>25243</v>
      </c>
      <c r="I2719">
        <v>5.5</v>
      </c>
    </row>
    <row r="2720" spans="1:9" x14ac:dyDescent="0.3">
      <c r="A2720" t="s">
        <v>5470</v>
      </c>
      <c r="B2720" t="s">
        <v>5389</v>
      </c>
      <c r="C2720" t="s">
        <v>25254</v>
      </c>
      <c r="D2720" t="s">
        <v>25241</v>
      </c>
      <c r="E2720" t="s">
        <v>25242</v>
      </c>
      <c r="I2720">
        <v>4.4000000000000004</v>
      </c>
    </row>
    <row r="2721" spans="1:9" x14ac:dyDescent="0.3">
      <c r="A2721" t="s">
        <v>5718</v>
      </c>
      <c r="B2721" t="s">
        <v>5558</v>
      </c>
      <c r="C2721" t="s">
        <v>25251</v>
      </c>
      <c r="I2721">
        <v>7</v>
      </c>
    </row>
    <row r="2722" spans="1:9" x14ac:dyDescent="0.3">
      <c r="A2722" t="s">
        <v>5963</v>
      </c>
      <c r="B2722" t="s">
        <v>5447</v>
      </c>
      <c r="C2722" t="s">
        <v>25248</v>
      </c>
      <c r="D2722" t="s">
        <v>25243</v>
      </c>
      <c r="I2722">
        <v>5.4</v>
      </c>
    </row>
    <row r="2723" spans="1:9" x14ac:dyDescent="0.3">
      <c r="A2723" t="s">
        <v>5599</v>
      </c>
      <c r="B2723" t="s">
        <v>5359</v>
      </c>
      <c r="C2723" t="s">
        <v>25245</v>
      </c>
      <c r="I2723">
        <v>5.4</v>
      </c>
    </row>
    <row r="2724" spans="1:9" x14ac:dyDescent="0.3">
      <c r="A2724" t="s">
        <v>5405</v>
      </c>
      <c r="B2724" t="s">
        <v>5960</v>
      </c>
      <c r="C2724" t="s">
        <v>25250</v>
      </c>
      <c r="I2724">
        <v>8</v>
      </c>
    </row>
    <row r="2725" spans="1:9" x14ac:dyDescent="0.3">
      <c r="A2725" t="s">
        <v>5310</v>
      </c>
      <c r="B2725" t="s">
        <v>5558</v>
      </c>
      <c r="C2725" t="s">
        <v>25243</v>
      </c>
      <c r="I2725">
        <v>7.6</v>
      </c>
    </row>
    <row r="2726" spans="1:9" x14ac:dyDescent="0.3">
      <c r="A2726" t="s">
        <v>5440</v>
      </c>
      <c r="B2726" t="s">
        <v>5558</v>
      </c>
      <c r="C2726" t="s">
        <v>25248</v>
      </c>
      <c r="D2726" t="s">
        <v>25242</v>
      </c>
      <c r="I2726">
        <v>5.9</v>
      </c>
    </row>
    <row r="2727" spans="1:9" x14ac:dyDescent="0.3">
      <c r="A2727" t="s">
        <v>5558</v>
      </c>
      <c r="B2727" t="s">
        <v>5558</v>
      </c>
      <c r="I2727">
        <v>6.6</v>
      </c>
    </row>
    <row r="2728" spans="1:9" x14ac:dyDescent="0.3">
      <c r="A2728" t="s">
        <v>5693</v>
      </c>
      <c r="B2728" t="s">
        <v>5960</v>
      </c>
      <c r="C2728" t="s">
        <v>25250</v>
      </c>
      <c r="D2728" t="s">
        <v>25251</v>
      </c>
      <c r="I2728">
        <v>6.7</v>
      </c>
    </row>
    <row r="2729" spans="1:9" x14ac:dyDescent="0.3">
      <c r="A2729" t="s">
        <v>5702</v>
      </c>
      <c r="B2729" t="s">
        <v>5558</v>
      </c>
      <c r="C2729" t="s">
        <v>25254</v>
      </c>
      <c r="D2729" t="s">
        <v>25248</v>
      </c>
      <c r="E2729" t="s">
        <v>25242</v>
      </c>
      <c r="I2729">
        <v>3.9</v>
      </c>
    </row>
    <row r="2730" spans="1:9" x14ac:dyDescent="0.3">
      <c r="A2730" t="s">
        <v>5701</v>
      </c>
      <c r="B2730" t="s">
        <v>5960</v>
      </c>
      <c r="C2730" t="s">
        <v>25250</v>
      </c>
      <c r="D2730" t="s">
        <v>25251</v>
      </c>
      <c r="E2730" t="s">
        <v>25243</v>
      </c>
      <c r="I2730">
        <v>5.7</v>
      </c>
    </row>
    <row r="2731" spans="1:9" x14ac:dyDescent="0.3">
      <c r="A2731" t="s">
        <v>5417</v>
      </c>
      <c r="B2731" t="s">
        <v>5447</v>
      </c>
      <c r="C2731" t="s">
        <v>25243</v>
      </c>
      <c r="I2731">
        <v>6.7</v>
      </c>
    </row>
    <row r="2732" spans="1:9" x14ac:dyDescent="0.3">
      <c r="A2732" t="s">
        <v>5388</v>
      </c>
      <c r="B2732" t="s">
        <v>5389</v>
      </c>
      <c r="C2732" t="s">
        <v>25239</v>
      </c>
      <c r="D2732" t="s">
        <v>25251</v>
      </c>
      <c r="I2732">
        <v>6.5</v>
      </c>
    </row>
    <row r="2733" spans="1:9" x14ac:dyDescent="0.3">
      <c r="A2733" t="s">
        <v>5693</v>
      </c>
      <c r="B2733" t="s">
        <v>5960</v>
      </c>
      <c r="C2733" t="s">
        <v>25250</v>
      </c>
      <c r="D2733" t="s">
        <v>25251</v>
      </c>
      <c r="I2733">
        <v>6.8</v>
      </c>
    </row>
    <row r="2734" spans="1:9" x14ac:dyDescent="0.3">
      <c r="A2734" t="s">
        <v>5310</v>
      </c>
      <c r="B2734" t="s">
        <v>5558</v>
      </c>
      <c r="C2734" t="s">
        <v>25243</v>
      </c>
      <c r="I2734">
        <v>6.3</v>
      </c>
    </row>
    <row r="2735" spans="1:9" x14ac:dyDescent="0.3">
      <c r="A2735" t="s">
        <v>5964</v>
      </c>
      <c r="B2735" t="s">
        <v>5960</v>
      </c>
      <c r="C2735" t="s">
        <v>25253</v>
      </c>
      <c r="D2735" t="s">
        <v>25250</v>
      </c>
      <c r="E2735" t="s">
        <v>25255</v>
      </c>
      <c r="I2735">
        <v>7.3</v>
      </c>
    </row>
    <row r="2736" spans="1:9" x14ac:dyDescent="0.3">
      <c r="A2736" t="s">
        <v>5389</v>
      </c>
      <c r="B2736" t="s">
        <v>5389</v>
      </c>
      <c r="I2736">
        <v>6.9</v>
      </c>
    </row>
    <row r="2737" spans="1:9" x14ac:dyDescent="0.3">
      <c r="A2737" t="s">
        <v>5923</v>
      </c>
      <c r="B2737" t="s">
        <v>5447</v>
      </c>
      <c r="C2737" t="s">
        <v>25250</v>
      </c>
      <c r="D2737" t="s">
        <v>25255</v>
      </c>
      <c r="I2737">
        <v>7</v>
      </c>
    </row>
    <row r="2738" spans="1:9" x14ac:dyDescent="0.3">
      <c r="A2738" t="s">
        <v>5558</v>
      </c>
      <c r="B2738" t="s">
        <v>5558</v>
      </c>
      <c r="I2738">
        <v>6.5</v>
      </c>
    </row>
    <row r="2739" spans="1:9" x14ac:dyDescent="0.3">
      <c r="A2739" t="s">
        <v>5761</v>
      </c>
      <c r="B2739" t="s">
        <v>5447</v>
      </c>
      <c r="C2739" t="s">
        <v>25254</v>
      </c>
      <c r="I2739">
        <v>3.6</v>
      </c>
    </row>
    <row r="2740" spans="1:9" x14ac:dyDescent="0.3">
      <c r="A2740" t="s">
        <v>5397</v>
      </c>
      <c r="B2740" t="s">
        <v>5447</v>
      </c>
      <c r="C2740" t="s">
        <v>25250</v>
      </c>
      <c r="D2740" t="s">
        <v>25243</v>
      </c>
      <c r="I2740">
        <v>7.7</v>
      </c>
    </row>
    <row r="2741" spans="1:9" x14ac:dyDescent="0.3">
      <c r="A2741" t="s">
        <v>5310</v>
      </c>
      <c r="B2741" t="s">
        <v>5558</v>
      </c>
      <c r="C2741" t="s">
        <v>25243</v>
      </c>
      <c r="I2741">
        <v>7.7</v>
      </c>
    </row>
    <row r="2742" spans="1:9" x14ac:dyDescent="0.3">
      <c r="A2742" t="s">
        <v>5327</v>
      </c>
      <c r="B2742" t="s">
        <v>5389</v>
      </c>
      <c r="C2742" t="s">
        <v>25239</v>
      </c>
      <c r="D2742" t="s">
        <v>25245</v>
      </c>
      <c r="E2742" t="s">
        <v>25241</v>
      </c>
      <c r="I2742">
        <v>5.9</v>
      </c>
    </row>
    <row r="2743" spans="1:9" x14ac:dyDescent="0.3">
      <c r="A2743" t="s">
        <v>5417</v>
      </c>
      <c r="B2743" t="s">
        <v>5447</v>
      </c>
      <c r="C2743" t="s">
        <v>25243</v>
      </c>
      <c r="I2743">
        <v>6.8</v>
      </c>
    </row>
    <row r="2744" spans="1:9" x14ac:dyDescent="0.3">
      <c r="A2744" t="s">
        <v>5310</v>
      </c>
      <c r="B2744" t="s">
        <v>5558</v>
      </c>
      <c r="C2744" t="s">
        <v>25243</v>
      </c>
      <c r="I2744">
        <v>7.4</v>
      </c>
    </row>
    <row r="2745" spans="1:9" x14ac:dyDescent="0.3">
      <c r="A2745" t="s">
        <v>5664</v>
      </c>
      <c r="B2745" t="s">
        <v>5447</v>
      </c>
      <c r="C2745" t="s">
        <v>25241</v>
      </c>
      <c r="I2745">
        <v>5.0999999999999996</v>
      </c>
    </row>
    <row r="2746" spans="1:9" x14ac:dyDescent="0.3">
      <c r="A2746" t="s">
        <v>5405</v>
      </c>
      <c r="B2746" t="s">
        <v>5960</v>
      </c>
      <c r="C2746" t="s">
        <v>25250</v>
      </c>
      <c r="I2746">
        <v>7.4</v>
      </c>
    </row>
    <row r="2747" spans="1:9" x14ac:dyDescent="0.3">
      <c r="A2747" t="s">
        <v>5363</v>
      </c>
      <c r="B2747" t="s">
        <v>5447</v>
      </c>
      <c r="C2747" t="s">
        <v>25253</v>
      </c>
      <c r="I2747">
        <v>7.2</v>
      </c>
    </row>
    <row r="2748" spans="1:9" x14ac:dyDescent="0.3">
      <c r="A2748" t="s">
        <v>5965</v>
      </c>
      <c r="B2748" t="s">
        <v>25258</v>
      </c>
      <c r="C2748" t="s">
        <v>25250</v>
      </c>
      <c r="D2748" t="s">
        <v>25259</v>
      </c>
      <c r="E2748" t="s">
        <v>25248</v>
      </c>
      <c r="F2748" t="s">
        <v>25242</v>
      </c>
      <c r="I2748">
        <v>6</v>
      </c>
    </row>
    <row r="2749" spans="1:9" x14ac:dyDescent="0.3">
      <c r="A2749" t="s">
        <v>5545</v>
      </c>
      <c r="B2749" t="s">
        <v>5960</v>
      </c>
      <c r="C2749" t="s">
        <v>25250</v>
      </c>
      <c r="D2749" t="s">
        <v>25251</v>
      </c>
      <c r="E2749" t="s">
        <v>25255</v>
      </c>
      <c r="I2749">
        <v>8.3000000000000007</v>
      </c>
    </row>
    <row r="2750" spans="1:9" x14ac:dyDescent="0.3">
      <c r="A2750" t="s">
        <v>5710</v>
      </c>
      <c r="B2750" t="s">
        <v>5960</v>
      </c>
      <c r="C2750" t="s">
        <v>25250</v>
      </c>
      <c r="D2750" t="s">
        <v>25243</v>
      </c>
      <c r="I2750">
        <v>8.1</v>
      </c>
    </row>
    <row r="2751" spans="1:9" x14ac:dyDescent="0.3">
      <c r="A2751" t="s">
        <v>5540</v>
      </c>
      <c r="B2751" t="s">
        <v>5558</v>
      </c>
      <c r="C2751" t="s">
        <v>25254</v>
      </c>
      <c r="D2751" t="s">
        <v>25241</v>
      </c>
      <c r="E2751" t="s">
        <v>25242</v>
      </c>
      <c r="I2751">
        <v>6.3</v>
      </c>
    </row>
    <row r="2752" spans="1:9" x14ac:dyDescent="0.3">
      <c r="A2752" t="s">
        <v>5966</v>
      </c>
      <c r="B2752" t="s">
        <v>5960</v>
      </c>
      <c r="C2752" t="s">
        <v>25245</v>
      </c>
      <c r="D2752" t="s">
        <v>25250</v>
      </c>
      <c r="E2752" t="s">
        <v>25255</v>
      </c>
      <c r="I2752">
        <v>7.3</v>
      </c>
    </row>
    <row r="2753" spans="1:9" x14ac:dyDescent="0.3">
      <c r="A2753" t="s">
        <v>5447</v>
      </c>
      <c r="B2753" t="s">
        <v>5447</v>
      </c>
      <c r="I2753">
        <v>3.6</v>
      </c>
    </row>
    <row r="2754" spans="1:9" x14ac:dyDescent="0.3">
      <c r="A2754" t="s">
        <v>5593</v>
      </c>
      <c r="B2754" t="s">
        <v>5814</v>
      </c>
      <c r="C2754" t="s">
        <v>25259</v>
      </c>
      <c r="I2754">
        <v>1.6</v>
      </c>
    </row>
    <row r="2755" spans="1:9" x14ac:dyDescent="0.3">
      <c r="A2755" t="s">
        <v>5594</v>
      </c>
      <c r="B2755" t="s">
        <v>5558</v>
      </c>
      <c r="C2755" t="s">
        <v>25242</v>
      </c>
      <c r="I2755">
        <v>8</v>
      </c>
    </row>
    <row r="2756" spans="1:9" x14ac:dyDescent="0.3">
      <c r="A2756" t="s">
        <v>5395</v>
      </c>
      <c r="B2756" t="s">
        <v>5389</v>
      </c>
      <c r="C2756" t="s">
        <v>25253</v>
      </c>
      <c r="D2756" t="s">
        <v>25241</v>
      </c>
      <c r="E2756" t="s">
        <v>25242</v>
      </c>
      <c r="I2756">
        <v>6.2</v>
      </c>
    </row>
    <row r="2757" spans="1:9" x14ac:dyDescent="0.3">
      <c r="A2757" t="s">
        <v>5442</v>
      </c>
      <c r="B2757" t="s">
        <v>25258</v>
      </c>
      <c r="C2757" t="s">
        <v>25250</v>
      </c>
      <c r="I2757">
        <v>9</v>
      </c>
    </row>
    <row r="2758" spans="1:9" x14ac:dyDescent="0.3">
      <c r="A2758" t="s">
        <v>5769</v>
      </c>
      <c r="B2758" t="s">
        <v>5558</v>
      </c>
      <c r="C2758" t="s">
        <v>25259</v>
      </c>
      <c r="D2758" t="s">
        <v>25243</v>
      </c>
      <c r="I2758">
        <v>6.1</v>
      </c>
    </row>
    <row r="2759" spans="1:9" x14ac:dyDescent="0.3">
      <c r="A2759" t="s">
        <v>5845</v>
      </c>
      <c r="B2759" t="s">
        <v>5385</v>
      </c>
      <c r="C2759" t="s">
        <v>25254</v>
      </c>
      <c r="D2759" t="s">
        <v>25242</v>
      </c>
      <c r="I2759">
        <v>5.7</v>
      </c>
    </row>
    <row r="2760" spans="1:9" x14ac:dyDescent="0.3">
      <c r="A2760" t="s">
        <v>5558</v>
      </c>
      <c r="B2760" t="s">
        <v>5558</v>
      </c>
      <c r="I2760">
        <v>6.8</v>
      </c>
    </row>
    <row r="2761" spans="1:9" x14ac:dyDescent="0.3">
      <c r="A2761" t="s">
        <v>5868</v>
      </c>
      <c r="B2761" t="s">
        <v>5447</v>
      </c>
      <c r="C2761" t="s">
        <v>25248</v>
      </c>
      <c r="I2761">
        <v>5.5</v>
      </c>
    </row>
    <row r="2762" spans="1:9" x14ac:dyDescent="0.3">
      <c r="A2762" t="s">
        <v>5864</v>
      </c>
      <c r="B2762" t="s">
        <v>5389</v>
      </c>
      <c r="C2762" t="s">
        <v>25253</v>
      </c>
      <c r="D2762" t="s">
        <v>25250</v>
      </c>
      <c r="E2762" t="s">
        <v>25242</v>
      </c>
      <c r="F2762" t="s">
        <v>25249</v>
      </c>
      <c r="I2762">
        <v>6.8</v>
      </c>
    </row>
    <row r="2763" spans="1:9" x14ac:dyDescent="0.3">
      <c r="A2763" t="s">
        <v>5491</v>
      </c>
      <c r="B2763" t="s">
        <v>5447</v>
      </c>
      <c r="C2763" t="s">
        <v>25250</v>
      </c>
      <c r="I2763">
        <v>7.3</v>
      </c>
    </row>
    <row r="2764" spans="1:9" x14ac:dyDescent="0.3">
      <c r="A2764" t="s">
        <v>5417</v>
      </c>
      <c r="B2764" t="s">
        <v>5447</v>
      </c>
      <c r="C2764" t="s">
        <v>25243</v>
      </c>
      <c r="I2764">
        <v>6.1</v>
      </c>
    </row>
    <row r="2765" spans="1:9" x14ac:dyDescent="0.3">
      <c r="A2765" t="s">
        <v>5397</v>
      </c>
      <c r="B2765" t="s">
        <v>5447</v>
      </c>
      <c r="C2765" t="s">
        <v>25250</v>
      </c>
      <c r="D2765" t="s">
        <v>25243</v>
      </c>
      <c r="I2765">
        <v>7.2</v>
      </c>
    </row>
    <row r="2766" spans="1:9" x14ac:dyDescent="0.3">
      <c r="A2766" t="s">
        <v>5447</v>
      </c>
      <c r="B2766" t="s">
        <v>5447</v>
      </c>
      <c r="I2766">
        <v>5.9</v>
      </c>
    </row>
    <row r="2767" spans="1:9" x14ac:dyDescent="0.3">
      <c r="A2767" t="s">
        <v>5422</v>
      </c>
      <c r="B2767" t="s">
        <v>5389</v>
      </c>
      <c r="C2767" t="s">
        <v>25245</v>
      </c>
      <c r="D2767" t="s">
        <v>25253</v>
      </c>
      <c r="I2767">
        <v>6.1</v>
      </c>
    </row>
    <row r="2768" spans="1:9" x14ac:dyDescent="0.3">
      <c r="A2768" t="s">
        <v>5615</v>
      </c>
      <c r="B2768" t="s">
        <v>5558</v>
      </c>
      <c r="C2768" t="s">
        <v>25254</v>
      </c>
      <c r="D2768" t="s">
        <v>25242</v>
      </c>
      <c r="I2768">
        <v>6.8</v>
      </c>
    </row>
    <row r="2769" spans="1:9" x14ac:dyDescent="0.3">
      <c r="A2769" t="s">
        <v>5522</v>
      </c>
      <c r="B2769" t="s">
        <v>5937</v>
      </c>
      <c r="C2769" t="s">
        <v>25242</v>
      </c>
      <c r="I2769">
        <v>7.7</v>
      </c>
    </row>
    <row r="2770" spans="1:9" x14ac:dyDescent="0.3">
      <c r="A2770" t="s">
        <v>5479</v>
      </c>
      <c r="B2770" t="s">
        <v>5359</v>
      </c>
      <c r="C2770" t="s">
        <v>25245</v>
      </c>
      <c r="D2770" t="s">
        <v>25246</v>
      </c>
      <c r="I2770">
        <v>4.9000000000000004</v>
      </c>
    </row>
    <row r="2771" spans="1:9" x14ac:dyDescent="0.3">
      <c r="A2771" t="s">
        <v>5397</v>
      </c>
      <c r="B2771" t="s">
        <v>5447</v>
      </c>
      <c r="C2771" t="s">
        <v>25250</v>
      </c>
      <c r="D2771" t="s">
        <v>25243</v>
      </c>
      <c r="I2771">
        <v>6.1</v>
      </c>
    </row>
    <row r="2772" spans="1:9" x14ac:dyDescent="0.3">
      <c r="A2772" t="s">
        <v>5967</v>
      </c>
      <c r="B2772" t="s">
        <v>5447</v>
      </c>
      <c r="C2772" t="s">
        <v>25253</v>
      </c>
      <c r="D2772" t="s">
        <v>25246</v>
      </c>
      <c r="E2772" t="s">
        <v>25241</v>
      </c>
      <c r="I2772">
        <v>2.5</v>
      </c>
    </row>
    <row r="2773" spans="1:9" x14ac:dyDescent="0.3">
      <c r="A2773" t="s">
        <v>5319</v>
      </c>
      <c r="B2773" t="s">
        <v>5389</v>
      </c>
      <c r="C2773" t="s">
        <v>25245</v>
      </c>
      <c r="D2773" t="s">
        <v>25253</v>
      </c>
      <c r="E2773" t="s">
        <v>25242</v>
      </c>
      <c r="I2773">
        <v>6.1</v>
      </c>
    </row>
    <row r="2774" spans="1:9" x14ac:dyDescent="0.3">
      <c r="A2774" t="s">
        <v>5589</v>
      </c>
      <c r="B2774" t="s">
        <v>5447</v>
      </c>
      <c r="C2774" t="s">
        <v>25250</v>
      </c>
      <c r="D2774" t="s">
        <v>25246</v>
      </c>
      <c r="I2774">
        <v>5.9</v>
      </c>
    </row>
    <row r="2775" spans="1:9" x14ac:dyDescent="0.3">
      <c r="A2775" t="s">
        <v>5756</v>
      </c>
      <c r="B2775" t="s">
        <v>5385</v>
      </c>
      <c r="C2775" t="s">
        <v>25254</v>
      </c>
      <c r="I2775">
        <v>5.7</v>
      </c>
    </row>
    <row r="2776" spans="1:9" x14ac:dyDescent="0.3">
      <c r="A2776" t="s">
        <v>5403</v>
      </c>
      <c r="B2776" t="s">
        <v>25258</v>
      </c>
      <c r="C2776" t="s">
        <v>25242</v>
      </c>
      <c r="I2776">
        <v>5.6</v>
      </c>
    </row>
    <row r="2777" spans="1:9" x14ac:dyDescent="0.3">
      <c r="A2777" t="s">
        <v>5714</v>
      </c>
      <c r="B2777" t="s">
        <v>5714</v>
      </c>
      <c r="I2777">
        <v>7.2</v>
      </c>
    </row>
    <row r="2778" spans="1:9" x14ac:dyDescent="0.3">
      <c r="A2778" t="s">
        <v>5469</v>
      </c>
      <c r="B2778" t="s">
        <v>5558</v>
      </c>
      <c r="C2778" t="s">
        <v>25248</v>
      </c>
      <c r="D2778" t="s">
        <v>25241</v>
      </c>
      <c r="E2778" t="s">
        <v>25242</v>
      </c>
      <c r="I2778">
        <v>7.7</v>
      </c>
    </row>
    <row r="2779" spans="1:9" x14ac:dyDescent="0.3">
      <c r="A2779" t="s">
        <v>5772</v>
      </c>
      <c r="B2779" t="s">
        <v>5447</v>
      </c>
      <c r="C2779" t="s">
        <v>25250</v>
      </c>
      <c r="D2779" t="s">
        <v>25240</v>
      </c>
      <c r="I2779">
        <v>7.8</v>
      </c>
    </row>
    <row r="2780" spans="1:9" x14ac:dyDescent="0.3">
      <c r="A2780" t="s">
        <v>5417</v>
      </c>
      <c r="B2780" t="s">
        <v>5447</v>
      </c>
      <c r="C2780" t="s">
        <v>25243</v>
      </c>
      <c r="I2780">
        <v>6.1</v>
      </c>
    </row>
    <row r="2781" spans="1:9" x14ac:dyDescent="0.3">
      <c r="A2781" t="s">
        <v>5968</v>
      </c>
      <c r="B2781" t="s">
        <v>5359</v>
      </c>
      <c r="C2781" t="s">
        <v>25246</v>
      </c>
      <c r="D2781" t="s">
        <v>25241</v>
      </c>
      <c r="I2781">
        <v>5.8</v>
      </c>
    </row>
    <row r="2782" spans="1:9" x14ac:dyDescent="0.3">
      <c r="A2782" t="s">
        <v>5310</v>
      </c>
      <c r="B2782" t="s">
        <v>5558</v>
      </c>
      <c r="C2782" t="s">
        <v>25243</v>
      </c>
      <c r="I2782">
        <v>6.5</v>
      </c>
    </row>
    <row r="2783" spans="1:9" x14ac:dyDescent="0.3">
      <c r="A2783" t="s">
        <v>5446</v>
      </c>
      <c r="B2783" t="s">
        <v>5558</v>
      </c>
      <c r="C2783" t="s">
        <v>25251</v>
      </c>
      <c r="D2783" t="s">
        <v>25255</v>
      </c>
      <c r="I2783">
        <v>7.9</v>
      </c>
    </row>
    <row r="2784" spans="1:9" x14ac:dyDescent="0.3">
      <c r="A2784" t="s">
        <v>5340</v>
      </c>
      <c r="B2784" t="s">
        <v>5359</v>
      </c>
      <c r="C2784" t="s">
        <v>25250</v>
      </c>
      <c r="D2784" t="s">
        <v>25241</v>
      </c>
      <c r="I2784">
        <v>6.3</v>
      </c>
    </row>
    <row r="2785" spans="1:9" x14ac:dyDescent="0.3">
      <c r="A2785" t="s">
        <v>5417</v>
      </c>
      <c r="B2785" t="s">
        <v>5447</v>
      </c>
      <c r="C2785" t="s">
        <v>25243</v>
      </c>
      <c r="I2785">
        <v>3.8</v>
      </c>
    </row>
    <row r="2786" spans="1:9" x14ac:dyDescent="0.3">
      <c r="A2786" t="s">
        <v>5558</v>
      </c>
      <c r="B2786" t="s">
        <v>5558</v>
      </c>
      <c r="I2786">
        <v>8.3000000000000007</v>
      </c>
    </row>
    <row r="2787" spans="1:9" x14ac:dyDescent="0.3">
      <c r="A2787" t="s">
        <v>5447</v>
      </c>
      <c r="B2787" t="s">
        <v>5447</v>
      </c>
      <c r="I2787">
        <v>6.4</v>
      </c>
    </row>
    <row r="2788" spans="1:9" x14ac:dyDescent="0.3">
      <c r="A2788" t="s">
        <v>5695</v>
      </c>
      <c r="B2788" t="s">
        <v>5447</v>
      </c>
      <c r="C2788" t="s">
        <v>25253</v>
      </c>
      <c r="D2788" t="s">
        <v>25242</v>
      </c>
      <c r="I2788">
        <v>6.7</v>
      </c>
    </row>
    <row r="2789" spans="1:9" x14ac:dyDescent="0.3">
      <c r="A2789" t="s">
        <v>5447</v>
      </c>
      <c r="B2789" t="s">
        <v>5447</v>
      </c>
      <c r="I2789">
        <v>6.1</v>
      </c>
    </row>
    <row r="2790" spans="1:9" x14ac:dyDescent="0.3">
      <c r="A2790" t="s">
        <v>5594</v>
      </c>
      <c r="B2790" t="s">
        <v>5558</v>
      </c>
      <c r="C2790" t="s">
        <v>25242</v>
      </c>
      <c r="I2790">
        <v>6</v>
      </c>
    </row>
    <row r="2791" spans="1:9" x14ac:dyDescent="0.3">
      <c r="A2791" t="s">
        <v>5704</v>
      </c>
      <c r="B2791" t="s">
        <v>5558</v>
      </c>
      <c r="C2791" t="s">
        <v>25259</v>
      </c>
      <c r="I2791">
        <v>5.8</v>
      </c>
    </row>
    <row r="2792" spans="1:9" x14ac:dyDescent="0.3">
      <c r="A2792" t="s">
        <v>5969</v>
      </c>
      <c r="B2792" t="s">
        <v>5359</v>
      </c>
      <c r="C2792" t="s">
        <v>25245</v>
      </c>
      <c r="D2792" t="s">
        <v>25243</v>
      </c>
      <c r="E2792" t="s">
        <v>25241</v>
      </c>
      <c r="I2792">
        <v>5.6</v>
      </c>
    </row>
    <row r="2793" spans="1:9" x14ac:dyDescent="0.3">
      <c r="A2793" t="s">
        <v>5695</v>
      </c>
      <c r="B2793" t="s">
        <v>5447</v>
      </c>
      <c r="C2793" t="s">
        <v>25253</v>
      </c>
      <c r="D2793" t="s">
        <v>25242</v>
      </c>
      <c r="I2793">
        <v>6.1</v>
      </c>
    </row>
    <row r="2794" spans="1:9" x14ac:dyDescent="0.3">
      <c r="A2794" t="s">
        <v>5447</v>
      </c>
      <c r="B2794" t="s">
        <v>5447</v>
      </c>
      <c r="I2794">
        <v>5.9</v>
      </c>
    </row>
    <row r="2795" spans="1:9" x14ac:dyDescent="0.3">
      <c r="A2795" t="s">
        <v>5397</v>
      </c>
      <c r="B2795" t="s">
        <v>5447</v>
      </c>
      <c r="C2795" t="s">
        <v>25250</v>
      </c>
      <c r="D2795" t="s">
        <v>25243</v>
      </c>
      <c r="I2795">
        <v>7.3</v>
      </c>
    </row>
    <row r="2796" spans="1:9" x14ac:dyDescent="0.3">
      <c r="A2796" t="s">
        <v>5579</v>
      </c>
      <c r="B2796" t="s">
        <v>5558</v>
      </c>
      <c r="C2796" t="s">
        <v>25252</v>
      </c>
      <c r="I2796">
        <v>6.8</v>
      </c>
    </row>
    <row r="2797" spans="1:9" x14ac:dyDescent="0.3">
      <c r="A2797" t="s">
        <v>5397</v>
      </c>
      <c r="B2797" t="s">
        <v>5447</v>
      </c>
      <c r="C2797" t="s">
        <v>25250</v>
      </c>
      <c r="D2797" t="s">
        <v>25243</v>
      </c>
      <c r="I2797">
        <v>5.7</v>
      </c>
    </row>
    <row r="2798" spans="1:9" x14ac:dyDescent="0.3">
      <c r="A2798" t="s">
        <v>5310</v>
      </c>
      <c r="B2798" t="s">
        <v>5558</v>
      </c>
      <c r="C2798" t="s">
        <v>25243</v>
      </c>
      <c r="I2798">
        <v>7.3</v>
      </c>
    </row>
    <row r="2799" spans="1:9" x14ac:dyDescent="0.3">
      <c r="A2799" t="s">
        <v>5549</v>
      </c>
      <c r="B2799" t="s">
        <v>5558</v>
      </c>
      <c r="C2799" t="s">
        <v>25248</v>
      </c>
      <c r="D2799" t="s">
        <v>25243</v>
      </c>
      <c r="E2799" t="s">
        <v>25242</v>
      </c>
      <c r="I2799">
        <v>6.3</v>
      </c>
    </row>
    <row r="2800" spans="1:9" x14ac:dyDescent="0.3">
      <c r="A2800" t="s">
        <v>5823</v>
      </c>
      <c r="B2800" t="s">
        <v>5447</v>
      </c>
      <c r="C2800" t="s">
        <v>25253</v>
      </c>
      <c r="D2800" t="s">
        <v>25250</v>
      </c>
      <c r="I2800">
        <v>5.9</v>
      </c>
    </row>
    <row r="2801" spans="1:9" x14ac:dyDescent="0.3">
      <c r="A2801" t="s">
        <v>5594</v>
      </c>
      <c r="B2801" t="s">
        <v>5558</v>
      </c>
      <c r="C2801" t="s">
        <v>25242</v>
      </c>
      <c r="I2801">
        <v>7.1</v>
      </c>
    </row>
    <row r="2802" spans="1:9" x14ac:dyDescent="0.3">
      <c r="A2802" t="s">
        <v>5430</v>
      </c>
      <c r="B2802" t="s">
        <v>5960</v>
      </c>
      <c r="C2802" t="s">
        <v>25245</v>
      </c>
      <c r="D2802" t="s">
        <v>25253</v>
      </c>
      <c r="E2802" t="s">
        <v>25250</v>
      </c>
      <c r="I2802">
        <v>7.1</v>
      </c>
    </row>
    <row r="2803" spans="1:9" x14ac:dyDescent="0.3">
      <c r="A2803" t="s">
        <v>5310</v>
      </c>
      <c r="B2803" t="s">
        <v>5558</v>
      </c>
      <c r="C2803" t="s">
        <v>25243</v>
      </c>
      <c r="I2803">
        <v>8</v>
      </c>
    </row>
    <row r="2804" spans="1:9" x14ac:dyDescent="0.3">
      <c r="A2804" t="s">
        <v>5389</v>
      </c>
      <c r="B2804" t="s">
        <v>5389</v>
      </c>
      <c r="I2804">
        <v>5.0999999999999996</v>
      </c>
    </row>
    <row r="2805" spans="1:9" x14ac:dyDescent="0.3">
      <c r="A2805" t="s">
        <v>5420</v>
      </c>
      <c r="B2805" t="s">
        <v>5960</v>
      </c>
      <c r="C2805" t="s">
        <v>25253</v>
      </c>
      <c r="D2805" t="s">
        <v>25250</v>
      </c>
      <c r="I2805">
        <v>7.1</v>
      </c>
    </row>
    <row r="2806" spans="1:9" x14ac:dyDescent="0.3">
      <c r="A2806" t="s">
        <v>5592</v>
      </c>
      <c r="B2806" t="s">
        <v>5558</v>
      </c>
      <c r="C2806" t="s">
        <v>25243</v>
      </c>
      <c r="D2806" t="s">
        <v>25249</v>
      </c>
      <c r="I2806">
        <v>6.5</v>
      </c>
    </row>
    <row r="2807" spans="1:9" x14ac:dyDescent="0.3">
      <c r="A2807" t="s">
        <v>5668</v>
      </c>
      <c r="B2807" t="s">
        <v>5714</v>
      </c>
      <c r="C2807" t="s">
        <v>25242</v>
      </c>
      <c r="I2807">
        <v>4.5</v>
      </c>
    </row>
    <row r="2808" spans="1:9" x14ac:dyDescent="0.3">
      <c r="A2808" t="s">
        <v>5760</v>
      </c>
      <c r="B2808" t="s">
        <v>5389</v>
      </c>
      <c r="C2808" t="s">
        <v>25245</v>
      </c>
      <c r="D2808" t="s">
        <v>25241</v>
      </c>
      <c r="E2808" t="s">
        <v>25242</v>
      </c>
      <c r="I2808">
        <v>6.6</v>
      </c>
    </row>
    <row r="2809" spans="1:9" x14ac:dyDescent="0.3">
      <c r="A2809" t="s">
        <v>5674</v>
      </c>
      <c r="B2809" t="s">
        <v>5558</v>
      </c>
      <c r="C2809" t="s">
        <v>25243</v>
      </c>
      <c r="D2809" t="s">
        <v>25255</v>
      </c>
      <c r="I2809">
        <v>4.3</v>
      </c>
    </row>
    <row r="2810" spans="1:9" x14ac:dyDescent="0.3">
      <c r="A2810" t="s">
        <v>5403</v>
      </c>
      <c r="B2810" t="s">
        <v>25258</v>
      </c>
      <c r="C2810" t="s">
        <v>25242</v>
      </c>
      <c r="I2810">
        <v>6.7</v>
      </c>
    </row>
    <row r="2811" spans="1:9" x14ac:dyDescent="0.3">
      <c r="A2811" t="s">
        <v>5364</v>
      </c>
      <c r="B2811" t="s">
        <v>5389</v>
      </c>
      <c r="C2811" t="s">
        <v>25250</v>
      </c>
      <c r="D2811" t="s">
        <v>25251</v>
      </c>
      <c r="E2811" t="s">
        <v>25255</v>
      </c>
      <c r="I2811">
        <v>6.8</v>
      </c>
    </row>
    <row r="2812" spans="1:9" x14ac:dyDescent="0.3">
      <c r="A2812" t="s">
        <v>5970</v>
      </c>
      <c r="B2812" t="s">
        <v>5389</v>
      </c>
      <c r="C2812" t="s">
        <v>25239</v>
      </c>
      <c r="D2812" t="s">
        <v>25245</v>
      </c>
      <c r="E2812" t="s">
        <v>25246</v>
      </c>
      <c r="I2812">
        <v>5.4</v>
      </c>
    </row>
    <row r="2813" spans="1:9" x14ac:dyDescent="0.3">
      <c r="A2813" t="s">
        <v>5971</v>
      </c>
      <c r="B2813" t="s">
        <v>5960</v>
      </c>
      <c r="C2813" t="s">
        <v>25245</v>
      </c>
      <c r="D2813" t="s">
        <v>25253</v>
      </c>
      <c r="E2813" t="s">
        <v>25250</v>
      </c>
      <c r="F2813" t="s">
        <v>25243</v>
      </c>
      <c r="I2813">
        <v>6.6</v>
      </c>
    </row>
    <row r="2814" spans="1:9" x14ac:dyDescent="0.3">
      <c r="A2814" t="s">
        <v>5463</v>
      </c>
      <c r="B2814" t="s">
        <v>5359</v>
      </c>
      <c r="C2814" t="s">
        <v>25250</v>
      </c>
      <c r="D2814" t="s">
        <v>25251</v>
      </c>
      <c r="I2814">
        <v>7.4</v>
      </c>
    </row>
    <row r="2815" spans="1:9" x14ac:dyDescent="0.3">
      <c r="A2815" t="s">
        <v>5405</v>
      </c>
      <c r="B2815" t="s">
        <v>5960</v>
      </c>
      <c r="C2815" t="s">
        <v>25250</v>
      </c>
      <c r="I2815">
        <v>7.3</v>
      </c>
    </row>
    <row r="2816" spans="1:9" x14ac:dyDescent="0.3">
      <c r="A2816" t="s">
        <v>5558</v>
      </c>
      <c r="B2816" t="s">
        <v>5558</v>
      </c>
      <c r="I2816">
        <v>6.9</v>
      </c>
    </row>
    <row r="2817" spans="1:9" x14ac:dyDescent="0.3">
      <c r="A2817" t="s">
        <v>5687</v>
      </c>
      <c r="B2817" t="s">
        <v>5389</v>
      </c>
      <c r="C2817" t="s">
        <v>25253</v>
      </c>
      <c r="D2817" t="s">
        <v>25250</v>
      </c>
      <c r="E2817" t="s">
        <v>25243</v>
      </c>
      <c r="F2817" t="s">
        <v>25242</v>
      </c>
      <c r="I2817">
        <v>8</v>
      </c>
    </row>
    <row r="2818" spans="1:9" x14ac:dyDescent="0.3">
      <c r="A2818" t="s">
        <v>5839</v>
      </c>
      <c r="B2818" t="s">
        <v>5558</v>
      </c>
      <c r="C2818" t="s">
        <v>25243</v>
      </c>
      <c r="D2818" t="s">
        <v>25241</v>
      </c>
      <c r="I2818">
        <v>6.4</v>
      </c>
    </row>
    <row r="2819" spans="1:9" x14ac:dyDescent="0.3">
      <c r="A2819" t="s">
        <v>5913</v>
      </c>
      <c r="B2819" t="s">
        <v>25258</v>
      </c>
      <c r="C2819" t="s">
        <v>25250</v>
      </c>
      <c r="D2819" t="s">
        <v>25248</v>
      </c>
      <c r="I2819">
        <v>7.8</v>
      </c>
    </row>
    <row r="2820" spans="1:9" x14ac:dyDescent="0.3">
      <c r="A2820" t="s">
        <v>5459</v>
      </c>
      <c r="B2820" t="s">
        <v>25258</v>
      </c>
      <c r="C2820" t="s">
        <v>25250</v>
      </c>
      <c r="D2820" t="s">
        <v>25242</v>
      </c>
      <c r="I2820">
        <v>6.1</v>
      </c>
    </row>
    <row r="2821" spans="1:9" x14ac:dyDescent="0.3">
      <c r="A2821" t="s">
        <v>5845</v>
      </c>
      <c r="B2821" t="s">
        <v>5385</v>
      </c>
      <c r="C2821" t="s">
        <v>25254</v>
      </c>
      <c r="D2821" t="s">
        <v>25242</v>
      </c>
      <c r="I2821">
        <v>6.1</v>
      </c>
    </row>
    <row r="2822" spans="1:9" x14ac:dyDescent="0.3">
      <c r="A2822" t="s">
        <v>5652</v>
      </c>
      <c r="B2822" t="s">
        <v>5714</v>
      </c>
      <c r="C2822" t="s">
        <v>25248</v>
      </c>
      <c r="I2822">
        <v>5.0999999999999996</v>
      </c>
    </row>
    <row r="2823" spans="1:9" x14ac:dyDescent="0.3">
      <c r="A2823" t="s">
        <v>5476</v>
      </c>
      <c r="B2823" t="s">
        <v>5359</v>
      </c>
      <c r="C2823" t="s">
        <v>25250</v>
      </c>
      <c r="D2823" t="s">
        <v>25243</v>
      </c>
      <c r="I2823">
        <v>7.8</v>
      </c>
    </row>
    <row r="2824" spans="1:9" x14ac:dyDescent="0.3">
      <c r="A2824" t="s">
        <v>5397</v>
      </c>
      <c r="B2824" t="s">
        <v>5447</v>
      </c>
      <c r="C2824" t="s">
        <v>25250</v>
      </c>
      <c r="D2824" t="s">
        <v>25243</v>
      </c>
      <c r="I2824">
        <v>7.4</v>
      </c>
    </row>
    <row r="2825" spans="1:9" x14ac:dyDescent="0.3">
      <c r="A2825" t="s">
        <v>5557</v>
      </c>
      <c r="B2825" t="s">
        <v>5558</v>
      </c>
      <c r="C2825" t="s">
        <v>25255</v>
      </c>
      <c r="I2825">
        <v>7.8</v>
      </c>
    </row>
    <row r="2826" spans="1:9" x14ac:dyDescent="0.3">
      <c r="A2826" t="s">
        <v>5972</v>
      </c>
      <c r="B2826" t="s">
        <v>25258</v>
      </c>
      <c r="C2826" t="s">
        <v>25250</v>
      </c>
      <c r="D2826" t="s">
        <v>25247</v>
      </c>
      <c r="I2826">
        <v>8</v>
      </c>
    </row>
    <row r="2827" spans="1:9" x14ac:dyDescent="0.3">
      <c r="A2827" t="s">
        <v>5310</v>
      </c>
      <c r="B2827" t="s">
        <v>5558</v>
      </c>
      <c r="C2827" t="s">
        <v>25243</v>
      </c>
      <c r="I2827">
        <v>6.7</v>
      </c>
    </row>
    <row r="2828" spans="1:9" x14ac:dyDescent="0.3">
      <c r="A2828" t="s">
        <v>5442</v>
      </c>
      <c r="B2828" t="s">
        <v>25258</v>
      </c>
      <c r="C2828" t="s">
        <v>25250</v>
      </c>
      <c r="I2828">
        <v>6.6</v>
      </c>
    </row>
    <row r="2829" spans="1:9" x14ac:dyDescent="0.3">
      <c r="A2829" t="s">
        <v>5397</v>
      </c>
      <c r="B2829" t="s">
        <v>5447</v>
      </c>
      <c r="C2829" t="s">
        <v>25250</v>
      </c>
      <c r="D2829" t="s">
        <v>25243</v>
      </c>
      <c r="I2829">
        <v>6.4</v>
      </c>
    </row>
    <row r="2830" spans="1:9" x14ac:dyDescent="0.3">
      <c r="A2830" t="s">
        <v>5316</v>
      </c>
      <c r="B2830" t="s">
        <v>5389</v>
      </c>
      <c r="C2830" t="s">
        <v>25253</v>
      </c>
      <c r="D2830" t="s">
        <v>25242</v>
      </c>
      <c r="I2830">
        <v>6.7</v>
      </c>
    </row>
    <row r="2831" spans="1:9" x14ac:dyDescent="0.3">
      <c r="A2831" t="s">
        <v>5430</v>
      </c>
      <c r="B2831" t="s">
        <v>5960</v>
      </c>
      <c r="C2831" t="s">
        <v>25245</v>
      </c>
      <c r="D2831" t="s">
        <v>25253</v>
      </c>
      <c r="E2831" t="s">
        <v>25250</v>
      </c>
      <c r="I2831">
        <v>6.2</v>
      </c>
    </row>
    <row r="2832" spans="1:9" x14ac:dyDescent="0.3">
      <c r="A2832" t="s">
        <v>5514</v>
      </c>
      <c r="B2832" t="s">
        <v>5359</v>
      </c>
      <c r="C2832" t="s">
        <v>25244</v>
      </c>
      <c r="D2832" t="s">
        <v>25246</v>
      </c>
      <c r="I2832">
        <v>7.3</v>
      </c>
    </row>
    <row r="2833" spans="1:9" x14ac:dyDescent="0.3">
      <c r="A2833" t="s">
        <v>5400</v>
      </c>
      <c r="B2833" t="s">
        <v>5389</v>
      </c>
      <c r="C2833" t="s">
        <v>25250</v>
      </c>
      <c r="D2833" t="s">
        <v>25255</v>
      </c>
      <c r="I2833">
        <v>8.1</v>
      </c>
    </row>
    <row r="2834" spans="1:9" x14ac:dyDescent="0.3">
      <c r="A2834" t="s">
        <v>5757</v>
      </c>
      <c r="B2834" t="s">
        <v>5447</v>
      </c>
      <c r="C2834" t="s">
        <v>25250</v>
      </c>
      <c r="D2834" t="s">
        <v>25246</v>
      </c>
      <c r="E2834" t="s">
        <v>25252</v>
      </c>
      <c r="I2834">
        <v>7</v>
      </c>
    </row>
    <row r="2835" spans="1:9" x14ac:dyDescent="0.3">
      <c r="A2835" t="s">
        <v>5714</v>
      </c>
      <c r="B2835" t="s">
        <v>5714</v>
      </c>
      <c r="I2835">
        <v>8</v>
      </c>
    </row>
    <row r="2836" spans="1:9" x14ac:dyDescent="0.3">
      <c r="A2836" t="s">
        <v>5429</v>
      </c>
      <c r="B2836" t="s">
        <v>5359</v>
      </c>
      <c r="C2836" t="s">
        <v>25250</v>
      </c>
      <c r="D2836" t="s">
        <v>25242</v>
      </c>
      <c r="I2836">
        <v>8</v>
      </c>
    </row>
    <row r="2837" spans="1:9" x14ac:dyDescent="0.3">
      <c r="A2837" t="s">
        <v>5447</v>
      </c>
      <c r="B2837" t="s">
        <v>5447</v>
      </c>
      <c r="I2837">
        <v>7</v>
      </c>
    </row>
    <row r="2838" spans="1:9" x14ac:dyDescent="0.3">
      <c r="A2838" t="s">
        <v>5973</v>
      </c>
      <c r="B2838" t="s">
        <v>5915</v>
      </c>
      <c r="C2838" t="s">
        <v>25245</v>
      </c>
      <c r="D2838" t="s">
        <v>25253</v>
      </c>
      <c r="E2838" t="s">
        <v>25250</v>
      </c>
      <c r="F2838" t="s">
        <v>25246</v>
      </c>
      <c r="I2838">
        <v>7.9</v>
      </c>
    </row>
    <row r="2839" spans="1:9" x14ac:dyDescent="0.3">
      <c r="A2839" t="s">
        <v>5974</v>
      </c>
      <c r="B2839" t="s">
        <v>5389</v>
      </c>
      <c r="C2839" t="s">
        <v>25239</v>
      </c>
      <c r="D2839" t="s">
        <v>25245</v>
      </c>
      <c r="E2839" t="s">
        <v>25240</v>
      </c>
      <c r="F2839" t="s">
        <v>25248</v>
      </c>
      <c r="I2839">
        <v>5.9</v>
      </c>
    </row>
    <row r="2840" spans="1:9" x14ac:dyDescent="0.3">
      <c r="A2840" t="s">
        <v>5417</v>
      </c>
      <c r="B2840" t="s">
        <v>5447</v>
      </c>
      <c r="C2840" t="s">
        <v>25243</v>
      </c>
      <c r="I2840">
        <v>6.6</v>
      </c>
    </row>
    <row r="2841" spans="1:9" x14ac:dyDescent="0.3">
      <c r="A2841" t="s">
        <v>5491</v>
      </c>
      <c r="B2841" t="s">
        <v>5447</v>
      </c>
      <c r="C2841" t="s">
        <v>25250</v>
      </c>
      <c r="I2841">
        <v>6.3</v>
      </c>
    </row>
    <row r="2842" spans="1:9" x14ac:dyDescent="0.3">
      <c r="A2842" t="s">
        <v>5298</v>
      </c>
      <c r="B2842" t="s">
        <v>5389</v>
      </c>
      <c r="C2842" t="s">
        <v>25239</v>
      </c>
      <c r="D2842" t="s">
        <v>25241</v>
      </c>
      <c r="I2842">
        <v>7.7</v>
      </c>
    </row>
    <row r="2843" spans="1:9" x14ac:dyDescent="0.3">
      <c r="A2843" t="s">
        <v>5447</v>
      </c>
      <c r="B2843" t="s">
        <v>5447</v>
      </c>
      <c r="I2843">
        <v>6.9</v>
      </c>
    </row>
    <row r="2844" spans="1:9" x14ac:dyDescent="0.3">
      <c r="A2844" t="s">
        <v>5522</v>
      </c>
      <c r="B2844" t="s">
        <v>5937</v>
      </c>
      <c r="C2844" t="s">
        <v>25242</v>
      </c>
      <c r="I2844">
        <v>7.1</v>
      </c>
    </row>
    <row r="2845" spans="1:9" x14ac:dyDescent="0.3">
      <c r="A2845" t="s">
        <v>5656</v>
      </c>
      <c r="B2845" t="s">
        <v>25258</v>
      </c>
      <c r="C2845" t="s">
        <v>25250</v>
      </c>
      <c r="D2845" t="s">
        <v>25243</v>
      </c>
      <c r="E2845" t="s">
        <v>25242</v>
      </c>
      <c r="I2845">
        <v>7.4</v>
      </c>
    </row>
    <row r="2846" spans="1:9" x14ac:dyDescent="0.3">
      <c r="A2846" t="s">
        <v>5975</v>
      </c>
      <c r="B2846" t="s">
        <v>5389</v>
      </c>
      <c r="C2846" t="s">
        <v>25239</v>
      </c>
      <c r="D2846" t="s">
        <v>25250</v>
      </c>
      <c r="E2846" t="s">
        <v>25242</v>
      </c>
      <c r="F2846" t="s">
        <v>25255</v>
      </c>
      <c r="I2846">
        <v>6.5</v>
      </c>
    </row>
    <row r="2847" spans="1:9" x14ac:dyDescent="0.3">
      <c r="A2847" t="s">
        <v>5976</v>
      </c>
      <c r="B2847" t="s">
        <v>25258</v>
      </c>
      <c r="C2847" t="s">
        <v>25250</v>
      </c>
      <c r="D2847" t="s">
        <v>25259</v>
      </c>
      <c r="E2847" t="s">
        <v>25243</v>
      </c>
      <c r="I2847">
        <v>6.5</v>
      </c>
    </row>
    <row r="2848" spans="1:9" x14ac:dyDescent="0.3">
      <c r="A2848" t="s">
        <v>5977</v>
      </c>
      <c r="B2848" t="s">
        <v>5359</v>
      </c>
      <c r="C2848" t="s">
        <v>25244</v>
      </c>
      <c r="D2848" t="s">
        <v>25245</v>
      </c>
      <c r="E2848" t="s">
        <v>25253</v>
      </c>
      <c r="I2848">
        <v>6.8</v>
      </c>
    </row>
    <row r="2849" spans="1:9" x14ac:dyDescent="0.3">
      <c r="A2849" t="s">
        <v>5403</v>
      </c>
      <c r="B2849" t="s">
        <v>25258</v>
      </c>
      <c r="C2849" t="s">
        <v>25242</v>
      </c>
      <c r="I2849">
        <v>7.5</v>
      </c>
    </row>
    <row r="2850" spans="1:9" x14ac:dyDescent="0.3">
      <c r="A2850" t="s">
        <v>5599</v>
      </c>
      <c r="B2850" t="s">
        <v>5359</v>
      </c>
      <c r="C2850" t="s">
        <v>25245</v>
      </c>
      <c r="I2850">
        <v>6.6</v>
      </c>
    </row>
    <row r="2851" spans="1:9" x14ac:dyDescent="0.3">
      <c r="A2851" t="s">
        <v>5501</v>
      </c>
      <c r="B2851" t="s">
        <v>5558</v>
      </c>
      <c r="C2851" t="s">
        <v>25241</v>
      </c>
      <c r="D2851" t="s">
        <v>25242</v>
      </c>
      <c r="I2851">
        <v>7.1</v>
      </c>
    </row>
    <row r="2852" spans="1:9" x14ac:dyDescent="0.3">
      <c r="A2852" t="s">
        <v>5515</v>
      </c>
      <c r="B2852" t="s">
        <v>5558</v>
      </c>
      <c r="C2852" t="s">
        <v>25247</v>
      </c>
      <c r="D2852" t="s">
        <v>25243</v>
      </c>
      <c r="I2852">
        <v>6.6</v>
      </c>
    </row>
    <row r="2853" spans="1:9" x14ac:dyDescent="0.3">
      <c r="A2853" t="s">
        <v>5978</v>
      </c>
      <c r="B2853" t="s">
        <v>5359</v>
      </c>
      <c r="C2853" t="s">
        <v>25245</v>
      </c>
      <c r="D2853" t="s">
        <v>25240</v>
      </c>
      <c r="E2853" t="s">
        <v>25241</v>
      </c>
      <c r="I2853">
        <v>7</v>
      </c>
    </row>
    <row r="2854" spans="1:9" x14ac:dyDescent="0.3">
      <c r="A2854" t="s">
        <v>5491</v>
      </c>
      <c r="B2854" t="s">
        <v>5447</v>
      </c>
      <c r="C2854" t="s">
        <v>25250</v>
      </c>
      <c r="I2854">
        <v>3.3</v>
      </c>
    </row>
    <row r="2855" spans="1:9" x14ac:dyDescent="0.3">
      <c r="A2855" t="s">
        <v>5363</v>
      </c>
      <c r="B2855" t="s">
        <v>5447</v>
      </c>
      <c r="C2855" t="s">
        <v>25253</v>
      </c>
      <c r="I2855">
        <v>6.7</v>
      </c>
    </row>
    <row r="2856" spans="1:9" x14ac:dyDescent="0.3">
      <c r="A2856" t="s">
        <v>5752</v>
      </c>
      <c r="B2856" t="s">
        <v>5960</v>
      </c>
      <c r="C2856" t="s">
        <v>25250</v>
      </c>
      <c r="D2856" t="s">
        <v>25255</v>
      </c>
      <c r="I2856">
        <v>8</v>
      </c>
    </row>
    <row r="2857" spans="1:9" x14ac:dyDescent="0.3">
      <c r="A2857" t="s">
        <v>5594</v>
      </c>
      <c r="B2857" t="s">
        <v>5558</v>
      </c>
      <c r="C2857" t="s">
        <v>25242</v>
      </c>
      <c r="I2857">
        <v>6.8</v>
      </c>
    </row>
    <row r="2858" spans="1:9" x14ac:dyDescent="0.3">
      <c r="A2858" t="s">
        <v>5609</v>
      </c>
      <c r="B2858" t="s">
        <v>5714</v>
      </c>
      <c r="C2858" t="s">
        <v>25241</v>
      </c>
      <c r="D2858" t="s">
        <v>25242</v>
      </c>
      <c r="I2858">
        <v>6</v>
      </c>
    </row>
    <row r="2859" spans="1:9" x14ac:dyDescent="0.3">
      <c r="A2859" t="s">
        <v>5652</v>
      </c>
      <c r="B2859" t="s">
        <v>5714</v>
      </c>
      <c r="C2859" t="s">
        <v>25248</v>
      </c>
      <c r="I2859">
        <v>5.4</v>
      </c>
    </row>
    <row r="2860" spans="1:9" x14ac:dyDescent="0.3">
      <c r="A2860" t="s">
        <v>5447</v>
      </c>
      <c r="B2860" t="s">
        <v>5447</v>
      </c>
      <c r="I2860">
        <v>4.3</v>
      </c>
    </row>
    <row r="2861" spans="1:9" x14ac:dyDescent="0.3">
      <c r="A2861" t="s">
        <v>5509</v>
      </c>
      <c r="B2861" t="s">
        <v>5447</v>
      </c>
      <c r="C2861" t="s">
        <v>25240</v>
      </c>
      <c r="I2861">
        <v>6.2</v>
      </c>
    </row>
    <row r="2862" spans="1:9" x14ac:dyDescent="0.3">
      <c r="A2862" t="s">
        <v>5979</v>
      </c>
      <c r="B2862" t="s">
        <v>5447</v>
      </c>
      <c r="C2862" t="s">
        <v>25250</v>
      </c>
      <c r="D2862" t="s">
        <v>25246</v>
      </c>
      <c r="E2862" t="s">
        <v>25240</v>
      </c>
      <c r="F2862" t="s">
        <v>25247</v>
      </c>
      <c r="I2862">
        <v>7.7</v>
      </c>
    </row>
    <row r="2863" spans="1:9" x14ac:dyDescent="0.3">
      <c r="A2863" t="s">
        <v>5296</v>
      </c>
      <c r="B2863" t="s">
        <v>5389</v>
      </c>
      <c r="C2863" t="s">
        <v>25239</v>
      </c>
      <c r="D2863" t="s">
        <v>25242</v>
      </c>
      <c r="I2863">
        <v>8</v>
      </c>
    </row>
    <row r="2864" spans="1:9" x14ac:dyDescent="0.3">
      <c r="A2864" t="s">
        <v>5710</v>
      </c>
      <c r="B2864" t="s">
        <v>5960</v>
      </c>
      <c r="C2864" t="s">
        <v>25250</v>
      </c>
      <c r="D2864" t="s">
        <v>25243</v>
      </c>
      <c r="I2864">
        <v>7.4</v>
      </c>
    </row>
    <row r="2865" spans="1:9" x14ac:dyDescent="0.3">
      <c r="A2865" t="s">
        <v>5593</v>
      </c>
      <c r="B2865" t="s">
        <v>5814</v>
      </c>
      <c r="C2865" t="s">
        <v>25259</v>
      </c>
      <c r="I2865">
        <v>5.9</v>
      </c>
    </row>
    <row r="2866" spans="1:9" x14ac:dyDescent="0.3">
      <c r="A2866" t="s">
        <v>5310</v>
      </c>
      <c r="B2866" t="s">
        <v>5558</v>
      </c>
      <c r="C2866" t="s">
        <v>25243</v>
      </c>
      <c r="I2866">
        <v>7.8</v>
      </c>
    </row>
    <row r="2867" spans="1:9" x14ac:dyDescent="0.3">
      <c r="A2867" t="s">
        <v>5442</v>
      </c>
      <c r="B2867" t="s">
        <v>25258</v>
      </c>
      <c r="C2867" t="s">
        <v>25250</v>
      </c>
      <c r="I2867">
        <v>7.4</v>
      </c>
    </row>
    <row r="2868" spans="1:9" x14ac:dyDescent="0.3">
      <c r="A2868" t="s">
        <v>5417</v>
      </c>
      <c r="B2868" t="s">
        <v>5447</v>
      </c>
      <c r="C2868" t="s">
        <v>25243</v>
      </c>
      <c r="I2868">
        <v>6.5</v>
      </c>
    </row>
    <row r="2869" spans="1:9" x14ac:dyDescent="0.3">
      <c r="A2869" t="s">
        <v>5862</v>
      </c>
      <c r="B2869" t="s">
        <v>5714</v>
      </c>
      <c r="C2869" t="s">
        <v>25241</v>
      </c>
      <c r="I2869">
        <v>5.4</v>
      </c>
    </row>
    <row r="2870" spans="1:9" x14ac:dyDescent="0.3">
      <c r="A2870" t="s">
        <v>5526</v>
      </c>
      <c r="B2870" t="s">
        <v>5714</v>
      </c>
      <c r="C2870" t="s">
        <v>25248</v>
      </c>
      <c r="D2870" t="s">
        <v>25242</v>
      </c>
      <c r="I2870">
        <v>7</v>
      </c>
    </row>
    <row r="2871" spans="1:9" x14ac:dyDescent="0.3">
      <c r="A2871" t="s">
        <v>5405</v>
      </c>
      <c r="B2871" t="s">
        <v>5960</v>
      </c>
      <c r="C2871" t="s">
        <v>25250</v>
      </c>
      <c r="I2871">
        <v>7.6</v>
      </c>
    </row>
    <row r="2872" spans="1:9" x14ac:dyDescent="0.3">
      <c r="A2872" t="s">
        <v>5491</v>
      </c>
      <c r="B2872" t="s">
        <v>5447</v>
      </c>
      <c r="C2872" t="s">
        <v>25250</v>
      </c>
      <c r="I2872">
        <v>6.9</v>
      </c>
    </row>
    <row r="2873" spans="1:9" x14ac:dyDescent="0.3">
      <c r="A2873" t="s">
        <v>5594</v>
      </c>
      <c r="B2873" t="s">
        <v>5558</v>
      </c>
      <c r="C2873" t="s">
        <v>25242</v>
      </c>
      <c r="I2873">
        <v>7</v>
      </c>
    </row>
    <row r="2874" spans="1:9" x14ac:dyDescent="0.3">
      <c r="A2874" t="s">
        <v>5495</v>
      </c>
      <c r="B2874" t="s">
        <v>5447</v>
      </c>
      <c r="C2874" t="s">
        <v>25246</v>
      </c>
      <c r="D2874" t="s">
        <v>25240</v>
      </c>
      <c r="E2874" t="s">
        <v>25243</v>
      </c>
      <c r="I2874">
        <v>5.3</v>
      </c>
    </row>
    <row r="2875" spans="1:9" x14ac:dyDescent="0.3">
      <c r="A2875" t="s">
        <v>5581</v>
      </c>
      <c r="B2875" t="s">
        <v>5558</v>
      </c>
      <c r="C2875" t="s">
        <v>25248</v>
      </c>
      <c r="D2875" t="s">
        <v>25243</v>
      </c>
      <c r="I2875">
        <v>6.4</v>
      </c>
    </row>
    <row r="2876" spans="1:9" x14ac:dyDescent="0.3">
      <c r="A2876" t="s">
        <v>5447</v>
      </c>
      <c r="B2876" t="s">
        <v>5447</v>
      </c>
      <c r="I2876">
        <v>4.5</v>
      </c>
    </row>
    <row r="2877" spans="1:9" x14ac:dyDescent="0.3">
      <c r="A2877" t="s">
        <v>5659</v>
      </c>
      <c r="B2877" t="s">
        <v>5359</v>
      </c>
      <c r="C2877" t="s">
        <v>25245</v>
      </c>
      <c r="D2877" t="s">
        <v>25250</v>
      </c>
      <c r="I2877">
        <v>7.8</v>
      </c>
    </row>
    <row r="2878" spans="1:9" x14ac:dyDescent="0.3">
      <c r="A2878" t="s">
        <v>5812</v>
      </c>
      <c r="B2878" t="s">
        <v>5389</v>
      </c>
      <c r="C2878" t="s">
        <v>25240</v>
      </c>
      <c r="D2878" t="s">
        <v>25254</v>
      </c>
      <c r="E2878" t="s">
        <v>25242</v>
      </c>
      <c r="I2878">
        <v>6.7</v>
      </c>
    </row>
    <row r="2879" spans="1:9" x14ac:dyDescent="0.3">
      <c r="A2879" t="s">
        <v>5980</v>
      </c>
      <c r="B2879" t="s">
        <v>5447</v>
      </c>
      <c r="C2879" t="s">
        <v>25253</v>
      </c>
      <c r="D2879" t="s">
        <v>25246</v>
      </c>
      <c r="I2879">
        <v>5.3</v>
      </c>
    </row>
    <row r="2880" spans="1:9" x14ac:dyDescent="0.3">
      <c r="A2880" t="s">
        <v>5491</v>
      </c>
      <c r="B2880" t="s">
        <v>5447</v>
      </c>
      <c r="C2880" t="s">
        <v>25250</v>
      </c>
      <c r="I2880">
        <v>6.3</v>
      </c>
    </row>
    <row r="2881" spans="1:9" x14ac:dyDescent="0.3">
      <c r="A2881" t="s">
        <v>5316</v>
      </c>
      <c r="B2881" t="s">
        <v>5389</v>
      </c>
      <c r="C2881" t="s">
        <v>25253</v>
      </c>
      <c r="D2881" t="s">
        <v>25242</v>
      </c>
      <c r="I2881">
        <v>7</v>
      </c>
    </row>
    <row r="2882" spans="1:9" x14ac:dyDescent="0.3">
      <c r="A2882" t="s">
        <v>5447</v>
      </c>
      <c r="B2882" t="s">
        <v>5447</v>
      </c>
      <c r="I2882">
        <v>5.3</v>
      </c>
    </row>
    <row r="2883" spans="1:9" x14ac:dyDescent="0.3">
      <c r="A2883" t="s">
        <v>5397</v>
      </c>
      <c r="B2883" t="s">
        <v>5447</v>
      </c>
      <c r="C2883" t="s">
        <v>25250</v>
      </c>
      <c r="D2883" t="s">
        <v>25243</v>
      </c>
      <c r="I2883">
        <v>6.6</v>
      </c>
    </row>
    <row r="2884" spans="1:9" x14ac:dyDescent="0.3">
      <c r="A2884" t="s">
        <v>5586</v>
      </c>
      <c r="B2884" t="s">
        <v>5447</v>
      </c>
      <c r="C2884" t="s">
        <v>25243</v>
      </c>
      <c r="D2884" t="s">
        <v>25252</v>
      </c>
      <c r="I2884">
        <v>5.8</v>
      </c>
    </row>
    <row r="2885" spans="1:9" x14ac:dyDescent="0.3">
      <c r="A2885" t="s">
        <v>5310</v>
      </c>
      <c r="B2885" t="s">
        <v>5558</v>
      </c>
      <c r="C2885" t="s">
        <v>25243</v>
      </c>
      <c r="I2885">
        <v>6.7</v>
      </c>
    </row>
    <row r="2886" spans="1:9" x14ac:dyDescent="0.3">
      <c r="A2886" t="s">
        <v>5656</v>
      </c>
      <c r="B2886" t="s">
        <v>25258</v>
      </c>
      <c r="C2886" t="s">
        <v>25250</v>
      </c>
      <c r="D2886" t="s">
        <v>25243</v>
      </c>
      <c r="E2886" t="s">
        <v>25242</v>
      </c>
      <c r="I2886">
        <v>6.6</v>
      </c>
    </row>
    <row r="2887" spans="1:9" x14ac:dyDescent="0.3">
      <c r="A2887" t="s">
        <v>5710</v>
      </c>
      <c r="B2887" t="s">
        <v>5960</v>
      </c>
      <c r="C2887" t="s">
        <v>25250</v>
      </c>
      <c r="D2887" t="s">
        <v>25243</v>
      </c>
      <c r="I2887">
        <v>7</v>
      </c>
    </row>
    <row r="2888" spans="1:9" x14ac:dyDescent="0.3">
      <c r="A2888" t="s">
        <v>5981</v>
      </c>
      <c r="B2888" t="s">
        <v>5359</v>
      </c>
      <c r="C2888" t="s">
        <v>25250</v>
      </c>
      <c r="D2888" t="s">
        <v>25242</v>
      </c>
      <c r="E2888" t="s">
        <v>25255</v>
      </c>
      <c r="I2888">
        <v>8.4</v>
      </c>
    </row>
    <row r="2889" spans="1:9" x14ac:dyDescent="0.3">
      <c r="A2889" t="s">
        <v>5447</v>
      </c>
      <c r="B2889" t="s">
        <v>5447</v>
      </c>
      <c r="I2889">
        <v>5.4</v>
      </c>
    </row>
    <row r="2890" spans="1:9" x14ac:dyDescent="0.3">
      <c r="A2890" t="s">
        <v>5342</v>
      </c>
      <c r="B2890" t="s">
        <v>5558</v>
      </c>
      <c r="C2890" t="s">
        <v>25240</v>
      </c>
      <c r="D2890" t="s">
        <v>25243</v>
      </c>
      <c r="I2890">
        <v>7.8</v>
      </c>
    </row>
    <row r="2891" spans="1:9" x14ac:dyDescent="0.3">
      <c r="A2891" t="s">
        <v>5309</v>
      </c>
      <c r="B2891" t="s">
        <v>5389</v>
      </c>
      <c r="C2891" t="s">
        <v>25239</v>
      </c>
      <c r="D2891" t="s">
        <v>25250</v>
      </c>
      <c r="E2891" t="s">
        <v>25243</v>
      </c>
      <c r="I2891">
        <v>7.6</v>
      </c>
    </row>
    <row r="2892" spans="1:9" x14ac:dyDescent="0.3">
      <c r="A2892" t="s">
        <v>5594</v>
      </c>
      <c r="B2892" t="s">
        <v>5558</v>
      </c>
      <c r="C2892" t="s">
        <v>25242</v>
      </c>
      <c r="I2892">
        <v>6.6</v>
      </c>
    </row>
    <row r="2893" spans="1:9" x14ac:dyDescent="0.3">
      <c r="A2893" t="s">
        <v>5522</v>
      </c>
      <c r="B2893" t="s">
        <v>5937</v>
      </c>
      <c r="C2893" t="s">
        <v>25242</v>
      </c>
      <c r="I2893">
        <v>6.4</v>
      </c>
    </row>
    <row r="2894" spans="1:9" x14ac:dyDescent="0.3">
      <c r="A2894" t="s">
        <v>5604</v>
      </c>
      <c r="B2894" t="s">
        <v>5960</v>
      </c>
      <c r="C2894" t="s">
        <v>25250</v>
      </c>
      <c r="D2894" t="s">
        <v>25259</v>
      </c>
      <c r="I2894">
        <v>7</v>
      </c>
    </row>
    <row r="2895" spans="1:9" x14ac:dyDescent="0.3">
      <c r="A2895" t="s">
        <v>5363</v>
      </c>
      <c r="B2895" t="s">
        <v>5447</v>
      </c>
      <c r="C2895" t="s">
        <v>25253</v>
      </c>
      <c r="I2895">
        <v>5.7</v>
      </c>
    </row>
    <row r="2896" spans="1:9" x14ac:dyDescent="0.3">
      <c r="A2896" t="s">
        <v>5395</v>
      </c>
      <c r="B2896" t="s">
        <v>5389</v>
      </c>
      <c r="C2896" t="s">
        <v>25253</v>
      </c>
      <c r="D2896" t="s">
        <v>25241</v>
      </c>
      <c r="E2896" t="s">
        <v>25242</v>
      </c>
      <c r="I2896">
        <v>5.9</v>
      </c>
    </row>
    <row r="2897" spans="1:9" x14ac:dyDescent="0.3">
      <c r="A2897" t="s">
        <v>5447</v>
      </c>
      <c r="B2897" t="s">
        <v>5447</v>
      </c>
      <c r="I2897">
        <v>6.3</v>
      </c>
    </row>
    <row r="2898" spans="1:9" x14ac:dyDescent="0.3">
      <c r="A2898" t="s">
        <v>5491</v>
      </c>
      <c r="B2898" t="s">
        <v>5447</v>
      </c>
      <c r="C2898" t="s">
        <v>25250</v>
      </c>
      <c r="I2898">
        <v>6.3</v>
      </c>
    </row>
    <row r="2899" spans="1:9" x14ac:dyDescent="0.3">
      <c r="A2899" t="s">
        <v>5491</v>
      </c>
      <c r="B2899" t="s">
        <v>5447</v>
      </c>
      <c r="C2899" t="s">
        <v>25250</v>
      </c>
      <c r="I2899">
        <v>6.2</v>
      </c>
    </row>
    <row r="2900" spans="1:9" x14ac:dyDescent="0.3">
      <c r="A2900" t="s">
        <v>5901</v>
      </c>
      <c r="B2900" t="s">
        <v>5447</v>
      </c>
      <c r="C2900" t="s">
        <v>25247</v>
      </c>
      <c r="D2900" t="s">
        <v>25243</v>
      </c>
      <c r="I2900">
        <v>2.1</v>
      </c>
    </row>
    <row r="2901" spans="1:9" x14ac:dyDescent="0.3">
      <c r="A2901" t="s">
        <v>5491</v>
      </c>
      <c r="B2901" t="s">
        <v>5447</v>
      </c>
      <c r="C2901" t="s">
        <v>25250</v>
      </c>
      <c r="I2901">
        <v>5</v>
      </c>
    </row>
    <row r="2902" spans="1:9" x14ac:dyDescent="0.3">
      <c r="A2902" t="s">
        <v>5353</v>
      </c>
      <c r="B2902" t="s">
        <v>25257</v>
      </c>
      <c r="C2902" t="s">
        <v>25242</v>
      </c>
      <c r="I2902">
        <v>5.3</v>
      </c>
    </row>
    <row r="2903" spans="1:9" x14ac:dyDescent="0.3">
      <c r="A2903" t="s">
        <v>5310</v>
      </c>
      <c r="B2903" t="s">
        <v>5558</v>
      </c>
      <c r="C2903" t="s">
        <v>25243</v>
      </c>
      <c r="I2903">
        <v>7.1</v>
      </c>
    </row>
    <row r="2904" spans="1:9" x14ac:dyDescent="0.3">
      <c r="A2904" t="s">
        <v>5558</v>
      </c>
      <c r="B2904" t="s">
        <v>5558</v>
      </c>
      <c r="I2904">
        <v>7</v>
      </c>
    </row>
    <row r="2905" spans="1:9" x14ac:dyDescent="0.3">
      <c r="A2905" t="s">
        <v>5982</v>
      </c>
      <c r="B2905" t="s">
        <v>5447</v>
      </c>
      <c r="C2905" t="s">
        <v>25250</v>
      </c>
      <c r="D2905" t="s">
        <v>25254</v>
      </c>
      <c r="E2905" t="s">
        <v>25241</v>
      </c>
      <c r="I2905">
        <v>7</v>
      </c>
    </row>
    <row r="2906" spans="1:9" x14ac:dyDescent="0.3">
      <c r="A2906" t="s">
        <v>5983</v>
      </c>
      <c r="B2906" t="s">
        <v>5359</v>
      </c>
      <c r="C2906" t="s">
        <v>25253</v>
      </c>
      <c r="D2906" t="s">
        <v>25242</v>
      </c>
      <c r="I2906">
        <v>5.7</v>
      </c>
    </row>
    <row r="2907" spans="1:9" x14ac:dyDescent="0.3">
      <c r="A2907" t="s">
        <v>5845</v>
      </c>
      <c r="B2907" t="s">
        <v>5385</v>
      </c>
      <c r="C2907" t="s">
        <v>25254</v>
      </c>
      <c r="D2907" t="s">
        <v>25242</v>
      </c>
      <c r="I2907">
        <v>7.1</v>
      </c>
    </row>
    <row r="2908" spans="1:9" x14ac:dyDescent="0.3">
      <c r="A2908" t="s">
        <v>5397</v>
      </c>
      <c r="B2908" t="s">
        <v>5447</v>
      </c>
      <c r="C2908" t="s">
        <v>25250</v>
      </c>
      <c r="D2908" t="s">
        <v>25243</v>
      </c>
      <c r="I2908">
        <v>7</v>
      </c>
    </row>
    <row r="2909" spans="1:9" x14ac:dyDescent="0.3">
      <c r="A2909" t="s">
        <v>5558</v>
      </c>
      <c r="B2909" t="s">
        <v>5558</v>
      </c>
      <c r="I2909">
        <v>7.7</v>
      </c>
    </row>
    <row r="2910" spans="1:9" x14ac:dyDescent="0.3">
      <c r="A2910" t="s">
        <v>5491</v>
      </c>
      <c r="B2910" t="s">
        <v>5447</v>
      </c>
      <c r="C2910" t="s">
        <v>25250</v>
      </c>
      <c r="I2910">
        <v>7.1</v>
      </c>
    </row>
    <row r="2911" spans="1:9" x14ac:dyDescent="0.3">
      <c r="A2911" t="s">
        <v>5594</v>
      </c>
      <c r="B2911" t="s">
        <v>5558</v>
      </c>
      <c r="C2911" t="s">
        <v>25242</v>
      </c>
      <c r="I2911">
        <v>6.8</v>
      </c>
    </row>
    <row r="2912" spans="1:9" x14ac:dyDescent="0.3">
      <c r="A2912" t="s">
        <v>5839</v>
      </c>
      <c r="B2912" t="s">
        <v>5558</v>
      </c>
      <c r="C2912" t="s">
        <v>25243</v>
      </c>
      <c r="D2912" t="s">
        <v>25241</v>
      </c>
      <c r="I2912">
        <v>7.5</v>
      </c>
    </row>
    <row r="2913" spans="1:9" x14ac:dyDescent="0.3">
      <c r="A2913" t="s">
        <v>5640</v>
      </c>
      <c r="B2913" t="s">
        <v>25258</v>
      </c>
      <c r="C2913" t="s">
        <v>25250</v>
      </c>
      <c r="D2913" t="s">
        <v>25243</v>
      </c>
      <c r="I2913">
        <v>6.3</v>
      </c>
    </row>
    <row r="2914" spans="1:9" x14ac:dyDescent="0.3">
      <c r="A2914" t="s">
        <v>5548</v>
      </c>
      <c r="B2914" t="s">
        <v>5359</v>
      </c>
      <c r="C2914" t="s">
        <v>25250</v>
      </c>
      <c r="D2914" t="s">
        <v>25246</v>
      </c>
      <c r="I2914">
        <v>7.3</v>
      </c>
    </row>
    <row r="2915" spans="1:9" x14ac:dyDescent="0.3">
      <c r="A2915" t="s">
        <v>5581</v>
      </c>
      <c r="B2915" t="s">
        <v>5558</v>
      </c>
      <c r="C2915" t="s">
        <v>25248</v>
      </c>
      <c r="D2915" t="s">
        <v>25243</v>
      </c>
      <c r="I2915">
        <v>6.8</v>
      </c>
    </row>
    <row r="2916" spans="1:9" x14ac:dyDescent="0.3">
      <c r="A2916" t="s">
        <v>5459</v>
      </c>
      <c r="B2916" t="s">
        <v>25258</v>
      </c>
      <c r="C2916" t="s">
        <v>25250</v>
      </c>
      <c r="D2916" t="s">
        <v>25242</v>
      </c>
      <c r="I2916">
        <v>7.2</v>
      </c>
    </row>
    <row r="2917" spans="1:9" x14ac:dyDescent="0.3">
      <c r="A2917" t="s">
        <v>5363</v>
      </c>
      <c r="B2917" t="s">
        <v>5447</v>
      </c>
      <c r="C2917" t="s">
        <v>25253</v>
      </c>
      <c r="I2917">
        <v>6.4</v>
      </c>
    </row>
    <row r="2918" spans="1:9" x14ac:dyDescent="0.3">
      <c r="A2918" t="s">
        <v>5491</v>
      </c>
      <c r="B2918" t="s">
        <v>5447</v>
      </c>
      <c r="C2918" t="s">
        <v>25250</v>
      </c>
      <c r="I2918">
        <v>6</v>
      </c>
    </row>
    <row r="2919" spans="1:9" x14ac:dyDescent="0.3">
      <c r="A2919" t="s">
        <v>5440</v>
      </c>
      <c r="B2919" t="s">
        <v>5558</v>
      </c>
      <c r="C2919" t="s">
        <v>25248</v>
      </c>
      <c r="D2919" t="s">
        <v>25242</v>
      </c>
      <c r="I2919">
        <v>6.4</v>
      </c>
    </row>
    <row r="2920" spans="1:9" x14ac:dyDescent="0.3">
      <c r="A2920" t="s">
        <v>5397</v>
      </c>
      <c r="B2920" t="s">
        <v>5447</v>
      </c>
      <c r="C2920" t="s">
        <v>25250</v>
      </c>
      <c r="D2920" t="s">
        <v>25243</v>
      </c>
      <c r="I2920">
        <v>5.0999999999999996</v>
      </c>
    </row>
    <row r="2921" spans="1:9" x14ac:dyDescent="0.3">
      <c r="A2921" t="s">
        <v>5459</v>
      </c>
      <c r="B2921" t="s">
        <v>25258</v>
      </c>
      <c r="C2921" t="s">
        <v>25250</v>
      </c>
      <c r="D2921" t="s">
        <v>25242</v>
      </c>
      <c r="I2921">
        <v>7.5</v>
      </c>
    </row>
    <row r="2922" spans="1:9" x14ac:dyDescent="0.3">
      <c r="A2922" t="s">
        <v>5674</v>
      </c>
      <c r="B2922" t="s">
        <v>5558</v>
      </c>
      <c r="C2922" t="s">
        <v>25243</v>
      </c>
      <c r="D2922" t="s">
        <v>25255</v>
      </c>
      <c r="I2922">
        <v>7.1</v>
      </c>
    </row>
    <row r="2923" spans="1:9" x14ac:dyDescent="0.3">
      <c r="A2923" t="s">
        <v>5447</v>
      </c>
      <c r="B2923" t="s">
        <v>5447</v>
      </c>
      <c r="I2923">
        <v>4.5999999999999996</v>
      </c>
    </row>
    <row r="2924" spans="1:9" x14ac:dyDescent="0.3">
      <c r="A2924" t="s">
        <v>5491</v>
      </c>
      <c r="B2924" t="s">
        <v>5447</v>
      </c>
      <c r="C2924" t="s">
        <v>25250</v>
      </c>
      <c r="I2924">
        <v>5.7</v>
      </c>
    </row>
    <row r="2925" spans="1:9" x14ac:dyDescent="0.3">
      <c r="A2925" t="s">
        <v>5984</v>
      </c>
      <c r="B2925" t="s">
        <v>25257</v>
      </c>
      <c r="C2925" t="s">
        <v>25243</v>
      </c>
      <c r="D2925" t="s">
        <v>25241</v>
      </c>
      <c r="E2925" t="s">
        <v>25242</v>
      </c>
      <c r="I2925">
        <v>6.8</v>
      </c>
    </row>
    <row r="2926" spans="1:9" x14ac:dyDescent="0.3">
      <c r="A2926" t="s">
        <v>5446</v>
      </c>
      <c r="B2926" t="s">
        <v>5558</v>
      </c>
      <c r="C2926" t="s">
        <v>25251</v>
      </c>
      <c r="D2926" t="s">
        <v>25255</v>
      </c>
      <c r="I2926">
        <v>7.7</v>
      </c>
    </row>
    <row r="2927" spans="1:9" x14ac:dyDescent="0.3">
      <c r="A2927" t="s">
        <v>5377</v>
      </c>
      <c r="B2927" t="s">
        <v>5359</v>
      </c>
      <c r="C2927" t="s">
        <v>25244</v>
      </c>
      <c r="D2927" t="s">
        <v>25245</v>
      </c>
      <c r="E2927" t="s">
        <v>25246</v>
      </c>
      <c r="F2927" t="s">
        <v>25240</v>
      </c>
      <c r="G2927" t="s">
        <v>25241</v>
      </c>
      <c r="I2927">
        <v>6.7</v>
      </c>
    </row>
    <row r="2928" spans="1:9" x14ac:dyDescent="0.3">
      <c r="A2928" t="s">
        <v>5351</v>
      </c>
      <c r="B2928" t="s">
        <v>5389</v>
      </c>
      <c r="C2928" t="s">
        <v>25239</v>
      </c>
      <c r="D2928" t="s">
        <v>25244</v>
      </c>
      <c r="E2928" t="s">
        <v>25245</v>
      </c>
      <c r="F2928" t="s">
        <v>25246</v>
      </c>
      <c r="I2928">
        <v>3.2</v>
      </c>
    </row>
    <row r="2929" spans="1:9" x14ac:dyDescent="0.3">
      <c r="A2929" t="s">
        <v>5333</v>
      </c>
      <c r="B2929" t="s">
        <v>5389</v>
      </c>
      <c r="C2929" t="s">
        <v>25239</v>
      </c>
      <c r="D2929" t="s">
        <v>25250</v>
      </c>
      <c r="E2929" t="s">
        <v>25241</v>
      </c>
      <c r="I2929">
        <v>6.1</v>
      </c>
    </row>
    <row r="2930" spans="1:9" x14ac:dyDescent="0.3">
      <c r="A2930" t="s">
        <v>5400</v>
      </c>
      <c r="B2930" t="s">
        <v>5389</v>
      </c>
      <c r="C2930" t="s">
        <v>25250</v>
      </c>
      <c r="D2930" t="s">
        <v>25255</v>
      </c>
      <c r="I2930">
        <v>5.6</v>
      </c>
    </row>
    <row r="2931" spans="1:9" x14ac:dyDescent="0.3">
      <c r="A2931" t="s">
        <v>5985</v>
      </c>
      <c r="B2931" t="s">
        <v>5385</v>
      </c>
      <c r="C2931" t="s">
        <v>25248</v>
      </c>
      <c r="D2931" t="s">
        <v>25242</v>
      </c>
      <c r="I2931">
        <v>6.9</v>
      </c>
    </row>
    <row r="2932" spans="1:9" x14ac:dyDescent="0.3">
      <c r="A2932" t="s">
        <v>5558</v>
      </c>
      <c r="B2932" t="s">
        <v>5558</v>
      </c>
      <c r="I2932">
        <v>7.5</v>
      </c>
    </row>
    <row r="2933" spans="1:9" x14ac:dyDescent="0.3">
      <c r="A2933" t="s">
        <v>5405</v>
      </c>
      <c r="B2933" t="s">
        <v>5960</v>
      </c>
      <c r="C2933" t="s">
        <v>25250</v>
      </c>
      <c r="I2933">
        <v>5.8</v>
      </c>
    </row>
    <row r="2934" spans="1:9" x14ac:dyDescent="0.3">
      <c r="A2934" t="s">
        <v>5363</v>
      </c>
      <c r="B2934" t="s">
        <v>5447</v>
      </c>
      <c r="C2934" t="s">
        <v>25253</v>
      </c>
      <c r="I2934">
        <v>8.3000000000000007</v>
      </c>
    </row>
    <row r="2935" spans="1:9" x14ac:dyDescent="0.3">
      <c r="A2935" t="s">
        <v>5986</v>
      </c>
      <c r="B2935" t="s">
        <v>6065</v>
      </c>
      <c r="C2935" t="s">
        <v>25247</v>
      </c>
      <c r="I2935">
        <v>2.8</v>
      </c>
    </row>
    <row r="2936" spans="1:9" x14ac:dyDescent="0.3">
      <c r="A2936" t="s">
        <v>5756</v>
      </c>
      <c r="B2936" t="s">
        <v>5385</v>
      </c>
      <c r="C2936" t="s">
        <v>25254</v>
      </c>
      <c r="I2936">
        <v>6.6</v>
      </c>
    </row>
    <row r="2937" spans="1:9" x14ac:dyDescent="0.3">
      <c r="A2937" t="s">
        <v>5558</v>
      </c>
      <c r="B2937" t="s">
        <v>5558</v>
      </c>
      <c r="I2937">
        <v>7.5</v>
      </c>
    </row>
    <row r="2938" spans="1:9" x14ac:dyDescent="0.3">
      <c r="A2938" t="s">
        <v>5594</v>
      </c>
      <c r="B2938" t="s">
        <v>5558</v>
      </c>
      <c r="C2938" t="s">
        <v>25242</v>
      </c>
      <c r="I2938">
        <v>6</v>
      </c>
    </row>
    <row r="2939" spans="1:9" x14ac:dyDescent="0.3">
      <c r="A2939" t="s">
        <v>5558</v>
      </c>
      <c r="B2939" t="s">
        <v>5558</v>
      </c>
      <c r="I2939">
        <v>6.2</v>
      </c>
    </row>
    <row r="2940" spans="1:9" x14ac:dyDescent="0.3">
      <c r="A2940" t="s">
        <v>5356</v>
      </c>
      <c r="B2940" t="s">
        <v>5447</v>
      </c>
      <c r="C2940" t="s">
        <v>25240</v>
      </c>
      <c r="D2940" t="s">
        <v>25254</v>
      </c>
      <c r="I2940">
        <v>7.2</v>
      </c>
    </row>
    <row r="2941" spans="1:9" x14ac:dyDescent="0.3">
      <c r="A2941" t="s">
        <v>5294</v>
      </c>
      <c r="B2941" t="s">
        <v>5389</v>
      </c>
      <c r="C2941" t="s">
        <v>25239</v>
      </c>
      <c r="D2941" t="s">
        <v>25240</v>
      </c>
      <c r="E2941" t="s">
        <v>25241</v>
      </c>
      <c r="I2941">
        <v>8.6999999999999993</v>
      </c>
    </row>
    <row r="2942" spans="1:9" x14ac:dyDescent="0.3">
      <c r="A2942" t="s">
        <v>5447</v>
      </c>
      <c r="B2942" t="s">
        <v>5447</v>
      </c>
      <c r="I2942">
        <v>6</v>
      </c>
    </row>
    <row r="2943" spans="1:9" x14ac:dyDescent="0.3">
      <c r="A2943" t="s">
        <v>5674</v>
      </c>
      <c r="B2943" t="s">
        <v>5558</v>
      </c>
      <c r="C2943" t="s">
        <v>25243</v>
      </c>
      <c r="D2943" t="s">
        <v>25255</v>
      </c>
      <c r="I2943">
        <v>8</v>
      </c>
    </row>
    <row r="2944" spans="1:9" x14ac:dyDescent="0.3">
      <c r="A2944" t="s">
        <v>5987</v>
      </c>
      <c r="B2944" t="s">
        <v>5359</v>
      </c>
      <c r="C2944" t="s">
        <v>25253</v>
      </c>
      <c r="D2944" t="s">
        <v>25250</v>
      </c>
      <c r="E2944" t="s">
        <v>25248</v>
      </c>
      <c r="F2944" t="s">
        <v>25242</v>
      </c>
      <c r="I2944">
        <v>7.2</v>
      </c>
    </row>
    <row r="2945" spans="1:9" x14ac:dyDescent="0.3">
      <c r="A2945" t="s">
        <v>5525</v>
      </c>
      <c r="B2945" t="s">
        <v>5447</v>
      </c>
      <c r="C2945" t="s">
        <v>25250</v>
      </c>
      <c r="D2945" t="s">
        <v>25246</v>
      </c>
      <c r="E2945" t="s">
        <v>25259</v>
      </c>
      <c r="F2945" t="s">
        <v>25247</v>
      </c>
      <c r="G2945" t="s">
        <v>25243</v>
      </c>
      <c r="I2945">
        <v>4.5</v>
      </c>
    </row>
    <row r="2946" spans="1:9" x14ac:dyDescent="0.3">
      <c r="A2946" t="s">
        <v>5413</v>
      </c>
      <c r="B2946" t="s">
        <v>5960</v>
      </c>
      <c r="C2946" t="s">
        <v>25250</v>
      </c>
      <c r="D2946" t="s">
        <v>25252</v>
      </c>
      <c r="I2946">
        <v>7.9</v>
      </c>
    </row>
    <row r="2947" spans="1:9" x14ac:dyDescent="0.3">
      <c r="A2947" t="s">
        <v>5874</v>
      </c>
      <c r="B2947" t="s">
        <v>5389</v>
      </c>
      <c r="C2947" t="s">
        <v>25245</v>
      </c>
      <c r="D2947" t="s">
        <v>25260</v>
      </c>
      <c r="I2947">
        <v>7.1</v>
      </c>
    </row>
    <row r="2948" spans="1:9" x14ac:dyDescent="0.3">
      <c r="A2948" t="s">
        <v>5363</v>
      </c>
      <c r="B2948" t="s">
        <v>5447</v>
      </c>
      <c r="C2948" t="s">
        <v>25253</v>
      </c>
      <c r="I2948">
        <v>7.5</v>
      </c>
    </row>
    <row r="2949" spans="1:9" x14ac:dyDescent="0.3">
      <c r="A2949" t="s">
        <v>5988</v>
      </c>
      <c r="B2949" t="s">
        <v>5558</v>
      </c>
      <c r="C2949" t="s">
        <v>25240</v>
      </c>
      <c r="D2949" t="s">
        <v>25259</v>
      </c>
      <c r="E2949" t="s">
        <v>25243</v>
      </c>
      <c r="I2949">
        <v>6.8</v>
      </c>
    </row>
    <row r="2950" spans="1:9" x14ac:dyDescent="0.3">
      <c r="A2950" t="s">
        <v>5422</v>
      </c>
      <c r="B2950" t="s">
        <v>5389</v>
      </c>
      <c r="C2950" t="s">
        <v>25245</v>
      </c>
      <c r="D2950" t="s">
        <v>25253</v>
      </c>
      <c r="I2950">
        <v>4.3</v>
      </c>
    </row>
    <row r="2951" spans="1:9" x14ac:dyDescent="0.3">
      <c r="A2951" t="s">
        <v>5588</v>
      </c>
      <c r="B2951" t="s">
        <v>5447</v>
      </c>
      <c r="C2951" t="s">
        <v>25252</v>
      </c>
      <c r="I2951">
        <v>7.2</v>
      </c>
    </row>
    <row r="2952" spans="1:9" x14ac:dyDescent="0.3">
      <c r="A2952" t="s">
        <v>5447</v>
      </c>
      <c r="B2952" t="s">
        <v>5447</v>
      </c>
      <c r="I2952">
        <v>5.8</v>
      </c>
    </row>
    <row r="2953" spans="1:9" x14ac:dyDescent="0.3">
      <c r="A2953" t="s">
        <v>5403</v>
      </c>
      <c r="B2953" t="s">
        <v>25258</v>
      </c>
      <c r="C2953" t="s">
        <v>25242</v>
      </c>
      <c r="I2953">
        <v>7.1</v>
      </c>
    </row>
    <row r="2954" spans="1:9" x14ac:dyDescent="0.3">
      <c r="A2954" t="s">
        <v>5310</v>
      </c>
      <c r="B2954" t="s">
        <v>5558</v>
      </c>
      <c r="C2954" t="s">
        <v>25243</v>
      </c>
      <c r="I2954">
        <v>7.4</v>
      </c>
    </row>
    <row r="2955" spans="1:9" x14ac:dyDescent="0.3">
      <c r="A2955" t="s">
        <v>5442</v>
      </c>
      <c r="B2955" t="s">
        <v>25258</v>
      </c>
      <c r="C2955" t="s">
        <v>25250</v>
      </c>
      <c r="I2955">
        <v>7.6</v>
      </c>
    </row>
    <row r="2956" spans="1:9" x14ac:dyDescent="0.3">
      <c r="A2956" t="s">
        <v>5310</v>
      </c>
      <c r="B2956" t="s">
        <v>5558</v>
      </c>
      <c r="C2956" t="s">
        <v>25243</v>
      </c>
      <c r="I2956">
        <v>6.9</v>
      </c>
    </row>
    <row r="2957" spans="1:9" x14ac:dyDescent="0.3">
      <c r="A2957" t="s">
        <v>5652</v>
      </c>
      <c r="B2957" t="s">
        <v>5714</v>
      </c>
      <c r="C2957" t="s">
        <v>25248</v>
      </c>
      <c r="I2957">
        <v>6</v>
      </c>
    </row>
    <row r="2958" spans="1:9" x14ac:dyDescent="0.3">
      <c r="A2958" t="s">
        <v>5447</v>
      </c>
      <c r="B2958" t="s">
        <v>5447</v>
      </c>
      <c r="I2958">
        <v>6.9</v>
      </c>
    </row>
    <row r="2959" spans="1:9" x14ac:dyDescent="0.3">
      <c r="A2959" t="s">
        <v>5558</v>
      </c>
      <c r="B2959" t="s">
        <v>5558</v>
      </c>
      <c r="I2959">
        <v>7.3</v>
      </c>
    </row>
    <row r="2960" spans="1:9" x14ac:dyDescent="0.3">
      <c r="A2960" t="s">
        <v>5363</v>
      </c>
      <c r="B2960" t="s">
        <v>5447</v>
      </c>
      <c r="C2960" t="s">
        <v>25253</v>
      </c>
      <c r="I2960">
        <v>4.5999999999999996</v>
      </c>
    </row>
    <row r="2961" spans="1:9" x14ac:dyDescent="0.3">
      <c r="A2961" t="s">
        <v>5459</v>
      </c>
      <c r="B2961" t="s">
        <v>25258</v>
      </c>
      <c r="C2961" t="s">
        <v>25250</v>
      </c>
      <c r="D2961" t="s">
        <v>25242</v>
      </c>
      <c r="I2961">
        <v>6</v>
      </c>
    </row>
    <row r="2962" spans="1:9" x14ac:dyDescent="0.3">
      <c r="A2962" t="s">
        <v>5558</v>
      </c>
      <c r="B2962" t="s">
        <v>5558</v>
      </c>
      <c r="I2962">
        <v>6.4</v>
      </c>
    </row>
    <row r="2963" spans="1:9" x14ac:dyDescent="0.3">
      <c r="A2963" t="s">
        <v>5862</v>
      </c>
      <c r="B2963" t="s">
        <v>5714</v>
      </c>
      <c r="C2963" t="s">
        <v>25241</v>
      </c>
      <c r="I2963">
        <v>5.5</v>
      </c>
    </row>
    <row r="2964" spans="1:9" x14ac:dyDescent="0.3">
      <c r="A2964" t="s">
        <v>5310</v>
      </c>
      <c r="B2964" t="s">
        <v>5558</v>
      </c>
      <c r="C2964" t="s">
        <v>25243</v>
      </c>
      <c r="I2964">
        <v>7.5</v>
      </c>
    </row>
    <row r="2965" spans="1:9" x14ac:dyDescent="0.3">
      <c r="A2965" t="s">
        <v>5989</v>
      </c>
      <c r="B2965" t="s">
        <v>5359</v>
      </c>
      <c r="C2965" t="s">
        <v>25250</v>
      </c>
      <c r="D2965" t="s">
        <v>25251</v>
      </c>
      <c r="E2965" t="s">
        <v>25255</v>
      </c>
      <c r="I2965">
        <v>8.1</v>
      </c>
    </row>
    <row r="2966" spans="1:9" x14ac:dyDescent="0.3">
      <c r="A2966" t="s">
        <v>5588</v>
      </c>
      <c r="B2966" t="s">
        <v>5447</v>
      </c>
      <c r="C2966" t="s">
        <v>25252</v>
      </c>
      <c r="I2966">
        <v>6.3</v>
      </c>
    </row>
    <row r="2967" spans="1:9" x14ac:dyDescent="0.3">
      <c r="A2967" t="s">
        <v>5447</v>
      </c>
      <c r="B2967" t="s">
        <v>5447</v>
      </c>
      <c r="I2967">
        <v>5.0999999999999996</v>
      </c>
    </row>
    <row r="2968" spans="1:9" x14ac:dyDescent="0.3">
      <c r="A2968" t="s">
        <v>5491</v>
      </c>
      <c r="B2968" t="s">
        <v>5447</v>
      </c>
      <c r="C2968" t="s">
        <v>25250</v>
      </c>
      <c r="I2968">
        <v>6.8</v>
      </c>
    </row>
    <row r="2969" spans="1:9" x14ac:dyDescent="0.3">
      <c r="A2969" t="s">
        <v>5447</v>
      </c>
      <c r="B2969" t="s">
        <v>5447</v>
      </c>
      <c r="I2969">
        <v>5.3</v>
      </c>
    </row>
    <row r="2970" spans="1:9" x14ac:dyDescent="0.3">
      <c r="A2970" t="s">
        <v>5459</v>
      </c>
      <c r="B2970" t="s">
        <v>25258</v>
      </c>
      <c r="C2970" t="s">
        <v>25250</v>
      </c>
      <c r="D2970" t="s">
        <v>25242</v>
      </c>
      <c r="I2970">
        <v>7.3</v>
      </c>
    </row>
    <row r="2971" spans="1:9" x14ac:dyDescent="0.3">
      <c r="A2971" t="s">
        <v>5693</v>
      </c>
      <c r="B2971" t="s">
        <v>5960</v>
      </c>
      <c r="C2971" t="s">
        <v>25250</v>
      </c>
      <c r="D2971" t="s">
        <v>25251</v>
      </c>
      <c r="I2971">
        <v>7.3</v>
      </c>
    </row>
    <row r="2972" spans="1:9" x14ac:dyDescent="0.3">
      <c r="A2972" t="s">
        <v>5405</v>
      </c>
      <c r="B2972" t="s">
        <v>5960</v>
      </c>
      <c r="C2972" t="s">
        <v>25250</v>
      </c>
      <c r="I2972">
        <v>7.1</v>
      </c>
    </row>
    <row r="2973" spans="1:9" x14ac:dyDescent="0.3">
      <c r="A2973" t="s">
        <v>5356</v>
      </c>
      <c r="B2973" t="s">
        <v>5447</v>
      </c>
      <c r="C2973" t="s">
        <v>25240</v>
      </c>
      <c r="D2973" t="s">
        <v>25254</v>
      </c>
      <c r="I2973">
        <v>7.6</v>
      </c>
    </row>
    <row r="2974" spans="1:9" x14ac:dyDescent="0.3">
      <c r="A2974" t="s">
        <v>5417</v>
      </c>
      <c r="B2974" t="s">
        <v>5447</v>
      </c>
      <c r="C2974" t="s">
        <v>25243</v>
      </c>
      <c r="I2974">
        <v>5.3</v>
      </c>
    </row>
    <row r="2975" spans="1:9" x14ac:dyDescent="0.3">
      <c r="A2975" t="s">
        <v>5310</v>
      </c>
      <c r="B2975" t="s">
        <v>5558</v>
      </c>
      <c r="C2975" t="s">
        <v>25243</v>
      </c>
      <c r="I2975">
        <v>7.8</v>
      </c>
    </row>
    <row r="2976" spans="1:9" x14ac:dyDescent="0.3">
      <c r="A2976" t="s">
        <v>5693</v>
      </c>
      <c r="B2976" t="s">
        <v>5960</v>
      </c>
      <c r="C2976" t="s">
        <v>25250</v>
      </c>
      <c r="D2976" t="s">
        <v>25251</v>
      </c>
      <c r="I2976">
        <v>7.7</v>
      </c>
    </row>
    <row r="2977" spans="1:9" x14ac:dyDescent="0.3">
      <c r="A2977" t="s">
        <v>5442</v>
      </c>
      <c r="B2977" t="s">
        <v>25258</v>
      </c>
      <c r="C2977" t="s">
        <v>25250</v>
      </c>
      <c r="I2977">
        <v>7.7</v>
      </c>
    </row>
    <row r="2978" spans="1:9" x14ac:dyDescent="0.3">
      <c r="A2978" t="s">
        <v>5719</v>
      </c>
      <c r="B2978" t="s">
        <v>5447</v>
      </c>
      <c r="C2978" t="s">
        <v>25259</v>
      </c>
      <c r="D2978" t="s">
        <v>25243</v>
      </c>
      <c r="I2978">
        <v>5.4</v>
      </c>
    </row>
    <row r="2979" spans="1:9" x14ac:dyDescent="0.3">
      <c r="A2979" t="s">
        <v>5397</v>
      </c>
      <c r="B2979" t="s">
        <v>5447</v>
      </c>
      <c r="C2979" t="s">
        <v>25250</v>
      </c>
      <c r="D2979" t="s">
        <v>25243</v>
      </c>
      <c r="I2979">
        <v>6.2</v>
      </c>
    </row>
    <row r="2980" spans="1:9" x14ac:dyDescent="0.3">
      <c r="A2980" t="s">
        <v>5704</v>
      </c>
      <c r="B2980" t="s">
        <v>5558</v>
      </c>
      <c r="C2980" t="s">
        <v>25259</v>
      </c>
      <c r="I2980">
        <v>7.4</v>
      </c>
    </row>
    <row r="2981" spans="1:9" x14ac:dyDescent="0.3">
      <c r="A2981" t="s">
        <v>5811</v>
      </c>
      <c r="B2981" t="s">
        <v>5558</v>
      </c>
      <c r="C2981" t="s">
        <v>25243</v>
      </c>
      <c r="D2981" t="s">
        <v>25242</v>
      </c>
      <c r="I2981">
        <v>6.2</v>
      </c>
    </row>
    <row r="2982" spans="1:9" x14ac:dyDescent="0.3">
      <c r="A2982" t="s">
        <v>5476</v>
      </c>
      <c r="B2982" t="s">
        <v>5359</v>
      </c>
      <c r="C2982" t="s">
        <v>25250</v>
      </c>
      <c r="D2982" t="s">
        <v>25243</v>
      </c>
      <c r="I2982">
        <v>5.0999999999999996</v>
      </c>
    </row>
    <row r="2983" spans="1:9" x14ac:dyDescent="0.3">
      <c r="A2983" t="s">
        <v>5718</v>
      </c>
      <c r="B2983" t="s">
        <v>5558</v>
      </c>
      <c r="C2983" t="s">
        <v>25251</v>
      </c>
      <c r="I2983">
        <v>6.9</v>
      </c>
    </row>
    <row r="2984" spans="1:9" x14ac:dyDescent="0.3">
      <c r="A2984" t="s">
        <v>5901</v>
      </c>
      <c r="B2984" t="s">
        <v>5447</v>
      </c>
      <c r="C2984" t="s">
        <v>25247</v>
      </c>
      <c r="D2984" t="s">
        <v>25243</v>
      </c>
      <c r="I2984">
        <v>6.3</v>
      </c>
    </row>
    <row r="2985" spans="1:9" x14ac:dyDescent="0.3">
      <c r="A2985" t="s">
        <v>5604</v>
      </c>
      <c r="B2985" t="s">
        <v>5960</v>
      </c>
      <c r="C2985" t="s">
        <v>25250</v>
      </c>
      <c r="D2985" t="s">
        <v>25259</v>
      </c>
      <c r="I2985">
        <v>6.8</v>
      </c>
    </row>
    <row r="2986" spans="1:9" x14ac:dyDescent="0.3">
      <c r="A2986" t="s">
        <v>5756</v>
      </c>
      <c r="B2986" t="s">
        <v>5385</v>
      </c>
      <c r="C2986" t="s">
        <v>25254</v>
      </c>
      <c r="I2986">
        <v>7.4</v>
      </c>
    </row>
    <row r="2987" spans="1:9" x14ac:dyDescent="0.3">
      <c r="A2987" t="s">
        <v>5459</v>
      </c>
      <c r="B2987" t="s">
        <v>25258</v>
      </c>
      <c r="C2987" t="s">
        <v>25250</v>
      </c>
      <c r="D2987" t="s">
        <v>25242</v>
      </c>
      <c r="I2987">
        <v>5.7</v>
      </c>
    </row>
    <row r="2988" spans="1:9" x14ac:dyDescent="0.3">
      <c r="A2988" t="s">
        <v>5652</v>
      </c>
      <c r="B2988" t="s">
        <v>5714</v>
      </c>
      <c r="C2988" t="s">
        <v>25248</v>
      </c>
      <c r="I2988">
        <v>5.8</v>
      </c>
    </row>
    <row r="2989" spans="1:9" x14ac:dyDescent="0.3">
      <c r="A2989" t="s">
        <v>5459</v>
      </c>
      <c r="B2989" t="s">
        <v>25258</v>
      </c>
      <c r="C2989" t="s">
        <v>25250</v>
      </c>
      <c r="D2989" t="s">
        <v>25242</v>
      </c>
      <c r="I2989">
        <v>6.2</v>
      </c>
    </row>
    <row r="2990" spans="1:9" x14ac:dyDescent="0.3">
      <c r="A2990" t="s">
        <v>5397</v>
      </c>
      <c r="B2990" t="s">
        <v>5447</v>
      </c>
      <c r="C2990" t="s">
        <v>25250</v>
      </c>
      <c r="D2990" t="s">
        <v>25243</v>
      </c>
      <c r="I2990">
        <v>4.3</v>
      </c>
    </row>
    <row r="2991" spans="1:9" x14ac:dyDescent="0.3">
      <c r="A2991" t="s">
        <v>5462</v>
      </c>
      <c r="B2991" t="s">
        <v>25258</v>
      </c>
      <c r="C2991" t="s">
        <v>25250</v>
      </c>
      <c r="D2991" t="s">
        <v>25248</v>
      </c>
      <c r="E2991" t="s">
        <v>25242</v>
      </c>
      <c r="I2991">
        <v>6.4</v>
      </c>
    </row>
    <row r="2992" spans="1:9" x14ac:dyDescent="0.3">
      <c r="A2992" t="s">
        <v>5558</v>
      </c>
      <c r="B2992" t="s">
        <v>5558</v>
      </c>
      <c r="I2992">
        <v>6</v>
      </c>
    </row>
    <row r="2993" spans="1:9" x14ac:dyDescent="0.3">
      <c r="A2993" t="s">
        <v>5417</v>
      </c>
      <c r="B2993" t="s">
        <v>5447</v>
      </c>
      <c r="C2993" t="s">
        <v>25243</v>
      </c>
      <c r="I2993">
        <v>6.9</v>
      </c>
    </row>
    <row r="2994" spans="1:9" x14ac:dyDescent="0.3">
      <c r="A2994" t="s">
        <v>5609</v>
      </c>
      <c r="B2994" t="s">
        <v>5714</v>
      </c>
      <c r="C2994" t="s">
        <v>25241</v>
      </c>
      <c r="D2994" t="s">
        <v>25242</v>
      </c>
      <c r="I2994">
        <v>5.5</v>
      </c>
    </row>
    <row r="2995" spans="1:9" x14ac:dyDescent="0.3">
      <c r="A2995" t="s">
        <v>5714</v>
      </c>
      <c r="B2995" t="s">
        <v>5714</v>
      </c>
      <c r="I2995">
        <v>5.4</v>
      </c>
    </row>
    <row r="2996" spans="1:9" x14ac:dyDescent="0.3">
      <c r="A2996" t="s">
        <v>5393</v>
      </c>
      <c r="B2996" t="s">
        <v>5359</v>
      </c>
      <c r="C2996" t="s">
        <v>25248</v>
      </c>
      <c r="D2996" t="s">
        <v>25241</v>
      </c>
      <c r="I2996">
        <v>8.3000000000000007</v>
      </c>
    </row>
    <row r="2997" spans="1:9" x14ac:dyDescent="0.3">
      <c r="A2997" t="s">
        <v>5990</v>
      </c>
      <c r="B2997" t="s">
        <v>6065</v>
      </c>
      <c r="C2997" t="s">
        <v>25241</v>
      </c>
      <c r="I2997">
        <v>7.9</v>
      </c>
    </row>
    <row r="2998" spans="1:9" x14ac:dyDescent="0.3">
      <c r="A2998" t="s">
        <v>5397</v>
      </c>
      <c r="B2998" t="s">
        <v>5447</v>
      </c>
      <c r="C2998" t="s">
        <v>25250</v>
      </c>
      <c r="D2998" t="s">
        <v>25243</v>
      </c>
      <c r="I2998">
        <v>6.5</v>
      </c>
    </row>
    <row r="2999" spans="1:9" x14ac:dyDescent="0.3">
      <c r="A2999" t="s">
        <v>5742</v>
      </c>
      <c r="B2999" t="s">
        <v>5359</v>
      </c>
      <c r="C2999" t="s">
        <v>25250</v>
      </c>
      <c r="I2999">
        <v>6.3</v>
      </c>
    </row>
    <row r="3000" spans="1:9" x14ac:dyDescent="0.3">
      <c r="A3000" t="s">
        <v>5491</v>
      </c>
      <c r="B3000" t="s">
        <v>5447</v>
      </c>
      <c r="C3000" t="s">
        <v>25250</v>
      </c>
      <c r="I3000">
        <v>6.4</v>
      </c>
    </row>
    <row r="3001" spans="1:9" x14ac:dyDescent="0.3">
      <c r="A3001" t="s">
        <v>5447</v>
      </c>
      <c r="B3001" t="s">
        <v>5447</v>
      </c>
      <c r="I3001">
        <v>5.3</v>
      </c>
    </row>
    <row r="3002" spans="1:9" x14ac:dyDescent="0.3">
      <c r="A3002" t="s">
        <v>5991</v>
      </c>
      <c r="B3002" t="s">
        <v>5558</v>
      </c>
      <c r="C3002" t="s">
        <v>25251</v>
      </c>
      <c r="D3002" t="s">
        <v>25243</v>
      </c>
      <c r="E3002" t="s">
        <v>25249</v>
      </c>
      <c r="I3002">
        <v>5.8</v>
      </c>
    </row>
    <row r="3003" spans="1:9" x14ac:dyDescent="0.3">
      <c r="A3003" t="s">
        <v>5446</v>
      </c>
      <c r="B3003" t="s">
        <v>5558</v>
      </c>
      <c r="C3003" t="s">
        <v>25251</v>
      </c>
      <c r="D3003" t="s">
        <v>25255</v>
      </c>
      <c r="I3003">
        <v>6.6</v>
      </c>
    </row>
    <row r="3004" spans="1:9" x14ac:dyDescent="0.3">
      <c r="A3004" t="s">
        <v>5666</v>
      </c>
      <c r="B3004" t="s">
        <v>5447</v>
      </c>
      <c r="C3004" t="s">
        <v>25250</v>
      </c>
      <c r="D3004" t="s">
        <v>25259</v>
      </c>
      <c r="I3004">
        <v>7.4</v>
      </c>
    </row>
    <row r="3005" spans="1:9" x14ac:dyDescent="0.3">
      <c r="A3005" t="s">
        <v>5558</v>
      </c>
      <c r="B3005" t="s">
        <v>5558</v>
      </c>
      <c r="I3005">
        <v>8.3000000000000007</v>
      </c>
    </row>
    <row r="3006" spans="1:9" x14ac:dyDescent="0.3">
      <c r="A3006" t="s">
        <v>5594</v>
      </c>
      <c r="B3006" t="s">
        <v>5558</v>
      </c>
      <c r="C3006" t="s">
        <v>25242</v>
      </c>
      <c r="I3006">
        <v>5.3</v>
      </c>
    </row>
    <row r="3007" spans="1:9" x14ac:dyDescent="0.3">
      <c r="A3007" t="s">
        <v>5652</v>
      </c>
      <c r="B3007" t="s">
        <v>5714</v>
      </c>
      <c r="C3007" t="s">
        <v>25248</v>
      </c>
      <c r="I3007">
        <v>6.2</v>
      </c>
    </row>
    <row r="3008" spans="1:9" x14ac:dyDescent="0.3">
      <c r="A3008" t="s">
        <v>5775</v>
      </c>
      <c r="B3008" t="s">
        <v>5389</v>
      </c>
      <c r="C3008" t="s">
        <v>25245</v>
      </c>
      <c r="D3008" t="s">
        <v>25255</v>
      </c>
      <c r="I3008">
        <v>6.9</v>
      </c>
    </row>
    <row r="3009" spans="1:9" x14ac:dyDescent="0.3">
      <c r="A3009" t="s">
        <v>5588</v>
      </c>
      <c r="B3009" t="s">
        <v>5447</v>
      </c>
      <c r="C3009" t="s">
        <v>25252</v>
      </c>
      <c r="I3009">
        <v>5.9</v>
      </c>
    </row>
    <row r="3010" spans="1:9" x14ac:dyDescent="0.3">
      <c r="A3010" t="s">
        <v>5470</v>
      </c>
      <c r="B3010" t="s">
        <v>5389</v>
      </c>
      <c r="C3010" t="s">
        <v>25254</v>
      </c>
      <c r="D3010" t="s">
        <v>25241</v>
      </c>
      <c r="E3010" t="s">
        <v>25242</v>
      </c>
      <c r="I3010">
        <v>6.1</v>
      </c>
    </row>
    <row r="3011" spans="1:9" x14ac:dyDescent="0.3">
      <c r="A3011" t="s">
        <v>5417</v>
      </c>
      <c r="B3011" t="s">
        <v>5447</v>
      </c>
      <c r="C3011" t="s">
        <v>25243</v>
      </c>
      <c r="I3011">
        <v>5.8</v>
      </c>
    </row>
    <row r="3012" spans="1:9" x14ac:dyDescent="0.3">
      <c r="A3012" t="s">
        <v>5558</v>
      </c>
      <c r="B3012" t="s">
        <v>5558</v>
      </c>
      <c r="I3012">
        <v>7.3</v>
      </c>
    </row>
    <row r="3013" spans="1:9" x14ac:dyDescent="0.3">
      <c r="A3013" t="s">
        <v>5652</v>
      </c>
      <c r="B3013" t="s">
        <v>5714</v>
      </c>
      <c r="C3013" t="s">
        <v>25248</v>
      </c>
      <c r="I3013">
        <v>5.9</v>
      </c>
    </row>
    <row r="3014" spans="1:9" x14ac:dyDescent="0.3">
      <c r="A3014" t="s">
        <v>5702</v>
      </c>
      <c r="B3014" t="s">
        <v>5558</v>
      </c>
      <c r="C3014" t="s">
        <v>25254</v>
      </c>
      <c r="D3014" t="s">
        <v>25248</v>
      </c>
      <c r="E3014" t="s">
        <v>25242</v>
      </c>
      <c r="I3014">
        <v>5.5</v>
      </c>
    </row>
    <row r="3015" spans="1:9" x14ac:dyDescent="0.3">
      <c r="A3015" t="s">
        <v>5397</v>
      </c>
      <c r="B3015" t="s">
        <v>5447</v>
      </c>
      <c r="C3015" t="s">
        <v>25250</v>
      </c>
      <c r="D3015" t="s">
        <v>25243</v>
      </c>
      <c r="I3015">
        <v>5</v>
      </c>
    </row>
    <row r="3016" spans="1:9" x14ac:dyDescent="0.3">
      <c r="A3016" t="s">
        <v>5579</v>
      </c>
      <c r="B3016" t="s">
        <v>5558</v>
      </c>
      <c r="C3016" t="s">
        <v>25252</v>
      </c>
      <c r="I3016">
        <v>7</v>
      </c>
    </row>
    <row r="3017" spans="1:9" x14ac:dyDescent="0.3">
      <c r="A3017" t="s">
        <v>5364</v>
      </c>
      <c r="B3017" t="s">
        <v>5389</v>
      </c>
      <c r="C3017" t="s">
        <v>25250</v>
      </c>
      <c r="D3017" t="s">
        <v>25251</v>
      </c>
      <c r="E3017" t="s">
        <v>25255</v>
      </c>
      <c r="I3017">
        <v>7.8</v>
      </c>
    </row>
    <row r="3018" spans="1:9" x14ac:dyDescent="0.3">
      <c r="A3018" t="s">
        <v>5757</v>
      </c>
      <c r="B3018" t="s">
        <v>5447</v>
      </c>
      <c r="C3018" t="s">
        <v>25250</v>
      </c>
      <c r="D3018" t="s">
        <v>25246</v>
      </c>
      <c r="E3018" t="s">
        <v>25252</v>
      </c>
      <c r="I3018">
        <v>6.4</v>
      </c>
    </row>
    <row r="3019" spans="1:9" x14ac:dyDescent="0.3">
      <c r="A3019" t="s">
        <v>5526</v>
      </c>
      <c r="B3019" t="s">
        <v>5714</v>
      </c>
      <c r="C3019" t="s">
        <v>25248</v>
      </c>
      <c r="D3019" t="s">
        <v>25242</v>
      </c>
      <c r="I3019">
        <v>5.9</v>
      </c>
    </row>
    <row r="3020" spans="1:9" x14ac:dyDescent="0.3">
      <c r="A3020" t="s">
        <v>5588</v>
      </c>
      <c r="B3020" t="s">
        <v>5447</v>
      </c>
      <c r="C3020" t="s">
        <v>25252</v>
      </c>
      <c r="I3020">
        <v>7</v>
      </c>
    </row>
    <row r="3021" spans="1:9" x14ac:dyDescent="0.3">
      <c r="A3021" t="s">
        <v>5652</v>
      </c>
      <c r="B3021" t="s">
        <v>5714</v>
      </c>
      <c r="C3021" t="s">
        <v>25248</v>
      </c>
      <c r="I3021">
        <v>6.1</v>
      </c>
    </row>
    <row r="3022" spans="1:9" x14ac:dyDescent="0.3">
      <c r="A3022" t="s">
        <v>5992</v>
      </c>
      <c r="B3022" t="s">
        <v>5359</v>
      </c>
      <c r="C3022" t="s">
        <v>25245</v>
      </c>
      <c r="D3022" t="s">
        <v>25259</v>
      </c>
      <c r="E3022" t="s">
        <v>25241</v>
      </c>
      <c r="I3022">
        <v>6.9</v>
      </c>
    </row>
    <row r="3023" spans="1:9" x14ac:dyDescent="0.3">
      <c r="A3023" t="s">
        <v>5993</v>
      </c>
      <c r="B3023" t="s">
        <v>5558</v>
      </c>
      <c r="C3023" t="s">
        <v>25246</v>
      </c>
      <c r="D3023" t="s">
        <v>25247</v>
      </c>
      <c r="I3023">
        <v>7.5</v>
      </c>
    </row>
    <row r="3024" spans="1:9" x14ac:dyDescent="0.3">
      <c r="A3024" t="s">
        <v>5491</v>
      </c>
      <c r="B3024" t="s">
        <v>5447</v>
      </c>
      <c r="C3024" t="s">
        <v>25250</v>
      </c>
      <c r="I3024">
        <v>7.3</v>
      </c>
    </row>
    <row r="3025" spans="1:9" x14ac:dyDescent="0.3">
      <c r="A3025" t="s">
        <v>5790</v>
      </c>
      <c r="B3025" t="s">
        <v>5915</v>
      </c>
      <c r="C3025" t="s">
        <v>25245</v>
      </c>
      <c r="D3025" t="s">
        <v>25246</v>
      </c>
      <c r="E3025" t="s">
        <v>25248</v>
      </c>
      <c r="F3025" t="s">
        <v>25241</v>
      </c>
      <c r="I3025">
        <v>6.5</v>
      </c>
    </row>
    <row r="3026" spans="1:9" x14ac:dyDescent="0.3">
      <c r="A3026" t="s">
        <v>5311</v>
      </c>
      <c r="B3026" t="s">
        <v>5389</v>
      </c>
      <c r="C3026" t="s">
        <v>25239</v>
      </c>
      <c r="D3026" t="s">
        <v>25241</v>
      </c>
      <c r="E3026" t="s">
        <v>25242</v>
      </c>
      <c r="I3026">
        <v>6.2</v>
      </c>
    </row>
    <row r="3027" spans="1:9" x14ac:dyDescent="0.3">
      <c r="A3027" t="s">
        <v>5296</v>
      </c>
      <c r="B3027" t="s">
        <v>5389</v>
      </c>
      <c r="C3027" t="s">
        <v>25239</v>
      </c>
      <c r="D3027" t="s">
        <v>25242</v>
      </c>
      <c r="I3027">
        <v>6.7</v>
      </c>
    </row>
    <row r="3028" spans="1:9" x14ac:dyDescent="0.3">
      <c r="A3028" t="s">
        <v>5526</v>
      </c>
      <c r="B3028" t="s">
        <v>5714</v>
      </c>
      <c r="C3028" t="s">
        <v>25248</v>
      </c>
      <c r="D3028" t="s">
        <v>25242</v>
      </c>
      <c r="I3028">
        <v>6</v>
      </c>
    </row>
    <row r="3029" spans="1:9" x14ac:dyDescent="0.3">
      <c r="A3029" t="s">
        <v>5526</v>
      </c>
      <c r="B3029" t="s">
        <v>5714</v>
      </c>
      <c r="C3029" t="s">
        <v>25248</v>
      </c>
      <c r="D3029" t="s">
        <v>25242</v>
      </c>
      <c r="I3029">
        <v>6.3</v>
      </c>
    </row>
    <row r="3030" spans="1:9" x14ac:dyDescent="0.3">
      <c r="A3030" t="s">
        <v>5491</v>
      </c>
      <c r="B3030" t="s">
        <v>5447</v>
      </c>
      <c r="C3030" t="s">
        <v>25250</v>
      </c>
      <c r="I3030">
        <v>5.8</v>
      </c>
    </row>
    <row r="3031" spans="1:9" x14ac:dyDescent="0.3">
      <c r="A3031" t="s">
        <v>5845</v>
      </c>
      <c r="B3031" t="s">
        <v>5385</v>
      </c>
      <c r="C3031" t="s">
        <v>25254</v>
      </c>
      <c r="D3031" t="s">
        <v>25242</v>
      </c>
      <c r="I3031">
        <v>6.1</v>
      </c>
    </row>
    <row r="3032" spans="1:9" x14ac:dyDescent="0.3">
      <c r="A3032" t="s">
        <v>5994</v>
      </c>
      <c r="B3032" t="s">
        <v>5389</v>
      </c>
      <c r="C3032" t="s">
        <v>25245</v>
      </c>
      <c r="D3032" t="s">
        <v>25250</v>
      </c>
      <c r="E3032" t="s">
        <v>25259</v>
      </c>
      <c r="I3032">
        <v>6.9</v>
      </c>
    </row>
    <row r="3033" spans="1:9" x14ac:dyDescent="0.3">
      <c r="A3033" t="s">
        <v>5862</v>
      </c>
      <c r="B3033" t="s">
        <v>5714</v>
      </c>
      <c r="C3033" t="s">
        <v>25241</v>
      </c>
      <c r="I3033">
        <v>5.4</v>
      </c>
    </row>
    <row r="3034" spans="1:9" x14ac:dyDescent="0.3">
      <c r="A3034" t="s">
        <v>5686</v>
      </c>
      <c r="B3034" t="s">
        <v>5447</v>
      </c>
      <c r="C3034" t="s">
        <v>25250</v>
      </c>
      <c r="D3034" t="s">
        <v>25259</v>
      </c>
      <c r="E3034" t="s">
        <v>25243</v>
      </c>
      <c r="I3034">
        <v>6.7</v>
      </c>
    </row>
    <row r="3035" spans="1:9" x14ac:dyDescent="0.3">
      <c r="A3035" t="s">
        <v>5889</v>
      </c>
      <c r="B3035" t="s">
        <v>5359</v>
      </c>
      <c r="C3035" t="s">
        <v>25245</v>
      </c>
      <c r="D3035" t="s">
        <v>25250</v>
      </c>
      <c r="E3035" t="s">
        <v>25240</v>
      </c>
      <c r="I3035">
        <v>7.4</v>
      </c>
    </row>
    <row r="3036" spans="1:9" x14ac:dyDescent="0.3">
      <c r="A3036" t="s">
        <v>5491</v>
      </c>
      <c r="B3036" t="s">
        <v>5447</v>
      </c>
      <c r="C3036" t="s">
        <v>25250</v>
      </c>
      <c r="I3036">
        <v>5.6</v>
      </c>
    </row>
    <row r="3037" spans="1:9" x14ac:dyDescent="0.3">
      <c r="A3037" t="s">
        <v>5995</v>
      </c>
      <c r="B3037" t="s">
        <v>5385</v>
      </c>
      <c r="C3037" t="s">
        <v>25254</v>
      </c>
      <c r="D3037" t="s">
        <v>25241</v>
      </c>
      <c r="I3037">
        <v>6.5</v>
      </c>
    </row>
    <row r="3038" spans="1:9" x14ac:dyDescent="0.3">
      <c r="A3038" t="s">
        <v>5297</v>
      </c>
      <c r="B3038" t="s">
        <v>5389</v>
      </c>
      <c r="C3038" t="s">
        <v>25242</v>
      </c>
      <c r="I3038">
        <v>6.5</v>
      </c>
    </row>
    <row r="3039" spans="1:9" x14ac:dyDescent="0.3">
      <c r="A3039" t="s">
        <v>5422</v>
      </c>
      <c r="B3039" t="s">
        <v>5389</v>
      </c>
      <c r="C3039" t="s">
        <v>25245</v>
      </c>
      <c r="D3039" t="s">
        <v>25253</v>
      </c>
      <c r="I3039">
        <v>5.8</v>
      </c>
    </row>
    <row r="3040" spans="1:9" x14ac:dyDescent="0.3">
      <c r="A3040" t="s">
        <v>5594</v>
      </c>
      <c r="B3040" t="s">
        <v>5558</v>
      </c>
      <c r="C3040" t="s">
        <v>25242</v>
      </c>
      <c r="I3040">
        <v>5</v>
      </c>
    </row>
    <row r="3041" spans="1:9" x14ac:dyDescent="0.3">
      <c r="A3041" t="s">
        <v>5417</v>
      </c>
      <c r="B3041" t="s">
        <v>5447</v>
      </c>
      <c r="C3041" t="s">
        <v>25243</v>
      </c>
      <c r="I3041">
        <v>5.5</v>
      </c>
    </row>
    <row r="3042" spans="1:9" x14ac:dyDescent="0.3">
      <c r="A3042" t="s">
        <v>5417</v>
      </c>
      <c r="B3042" t="s">
        <v>5447</v>
      </c>
      <c r="C3042" t="s">
        <v>25243</v>
      </c>
      <c r="I3042">
        <v>6.5</v>
      </c>
    </row>
    <row r="3043" spans="1:9" x14ac:dyDescent="0.3">
      <c r="A3043" t="s">
        <v>5442</v>
      </c>
      <c r="B3043" t="s">
        <v>25258</v>
      </c>
      <c r="C3043" t="s">
        <v>25250</v>
      </c>
      <c r="I3043">
        <v>7.2</v>
      </c>
    </row>
    <row r="3044" spans="1:9" x14ac:dyDescent="0.3">
      <c r="A3044" t="s">
        <v>5308</v>
      </c>
      <c r="B3044" t="s">
        <v>5359</v>
      </c>
      <c r="C3044" t="s">
        <v>25246</v>
      </c>
      <c r="D3044" t="s">
        <v>25240</v>
      </c>
      <c r="I3044">
        <v>7.3</v>
      </c>
    </row>
    <row r="3045" spans="1:9" x14ac:dyDescent="0.3">
      <c r="A3045" t="s">
        <v>5609</v>
      </c>
      <c r="B3045" t="s">
        <v>5714</v>
      </c>
      <c r="C3045" t="s">
        <v>25241</v>
      </c>
      <c r="D3045" t="s">
        <v>25242</v>
      </c>
      <c r="I3045">
        <v>7.2</v>
      </c>
    </row>
    <row r="3046" spans="1:9" x14ac:dyDescent="0.3">
      <c r="A3046" t="s">
        <v>5526</v>
      </c>
      <c r="B3046" t="s">
        <v>5714</v>
      </c>
      <c r="C3046" t="s">
        <v>25248</v>
      </c>
      <c r="D3046" t="s">
        <v>25242</v>
      </c>
      <c r="I3046">
        <v>5.2</v>
      </c>
    </row>
    <row r="3047" spans="1:9" x14ac:dyDescent="0.3">
      <c r="A3047" t="s">
        <v>5704</v>
      </c>
      <c r="B3047" t="s">
        <v>5558</v>
      </c>
      <c r="C3047" t="s">
        <v>25259</v>
      </c>
      <c r="I3047">
        <v>5.7</v>
      </c>
    </row>
    <row r="3048" spans="1:9" x14ac:dyDescent="0.3">
      <c r="A3048" t="s">
        <v>5526</v>
      </c>
      <c r="B3048" t="s">
        <v>5714</v>
      </c>
      <c r="C3048" t="s">
        <v>25248</v>
      </c>
      <c r="D3048" t="s">
        <v>25242</v>
      </c>
      <c r="I3048">
        <v>4.7</v>
      </c>
    </row>
    <row r="3049" spans="1:9" x14ac:dyDescent="0.3">
      <c r="A3049" t="s">
        <v>5649</v>
      </c>
      <c r="B3049" t="s">
        <v>25257</v>
      </c>
      <c r="C3049" t="s">
        <v>25241</v>
      </c>
      <c r="D3049" t="s">
        <v>25242</v>
      </c>
      <c r="I3049">
        <v>5.9</v>
      </c>
    </row>
    <row r="3050" spans="1:9" x14ac:dyDescent="0.3">
      <c r="A3050" t="s">
        <v>5666</v>
      </c>
      <c r="B3050" t="s">
        <v>5447</v>
      </c>
      <c r="C3050" t="s">
        <v>25250</v>
      </c>
      <c r="D3050" t="s">
        <v>25259</v>
      </c>
      <c r="I3050">
        <v>6.8</v>
      </c>
    </row>
    <row r="3051" spans="1:9" x14ac:dyDescent="0.3">
      <c r="A3051" t="s">
        <v>5594</v>
      </c>
      <c r="B3051" t="s">
        <v>5558</v>
      </c>
      <c r="C3051" t="s">
        <v>25242</v>
      </c>
      <c r="I3051">
        <v>5.9</v>
      </c>
    </row>
    <row r="3052" spans="1:9" x14ac:dyDescent="0.3">
      <c r="A3052" t="s">
        <v>5297</v>
      </c>
      <c r="B3052" t="s">
        <v>5389</v>
      </c>
      <c r="C3052" t="s">
        <v>25242</v>
      </c>
      <c r="I3052">
        <v>5.3</v>
      </c>
    </row>
    <row r="3053" spans="1:9" x14ac:dyDescent="0.3">
      <c r="A3053" t="s">
        <v>5686</v>
      </c>
      <c r="B3053" t="s">
        <v>5447</v>
      </c>
      <c r="C3053" t="s">
        <v>25250</v>
      </c>
      <c r="D3053" t="s">
        <v>25259</v>
      </c>
      <c r="E3053" t="s">
        <v>25243</v>
      </c>
      <c r="I3053">
        <v>6</v>
      </c>
    </row>
    <row r="3054" spans="1:9" x14ac:dyDescent="0.3">
      <c r="A3054" t="s">
        <v>5491</v>
      </c>
      <c r="B3054" t="s">
        <v>5447</v>
      </c>
      <c r="C3054" t="s">
        <v>25250</v>
      </c>
      <c r="I3054">
        <v>7.7</v>
      </c>
    </row>
    <row r="3055" spans="1:9" x14ac:dyDescent="0.3">
      <c r="A3055" t="s">
        <v>5512</v>
      </c>
      <c r="B3055" t="s">
        <v>5389</v>
      </c>
      <c r="C3055" t="s">
        <v>25241</v>
      </c>
      <c r="D3055" t="s">
        <v>25242</v>
      </c>
      <c r="I3055">
        <v>4.4000000000000004</v>
      </c>
    </row>
    <row r="3056" spans="1:9" x14ac:dyDescent="0.3">
      <c r="A3056" t="s">
        <v>5491</v>
      </c>
      <c r="B3056" t="s">
        <v>5447</v>
      </c>
      <c r="C3056" t="s">
        <v>25250</v>
      </c>
      <c r="I3056">
        <v>6.6</v>
      </c>
    </row>
    <row r="3057" spans="1:9" x14ac:dyDescent="0.3">
      <c r="A3057" t="s">
        <v>5748</v>
      </c>
      <c r="B3057" t="s">
        <v>5558</v>
      </c>
      <c r="C3057" t="s">
        <v>25246</v>
      </c>
      <c r="I3057">
        <v>6.7</v>
      </c>
    </row>
    <row r="3058" spans="1:9" x14ac:dyDescent="0.3">
      <c r="A3058" t="s">
        <v>5505</v>
      </c>
      <c r="B3058" t="s">
        <v>5447</v>
      </c>
      <c r="C3058" t="s">
        <v>25246</v>
      </c>
      <c r="D3058" t="s">
        <v>25243</v>
      </c>
      <c r="I3058">
        <v>5.5</v>
      </c>
    </row>
    <row r="3059" spans="1:9" x14ac:dyDescent="0.3">
      <c r="A3059" t="s">
        <v>5769</v>
      </c>
      <c r="B3059" t="s">
        <v>5558</v>
      </c>
      <c r="C3059" t="s">
        <v>25259</v>
      </c>
      <c r="D3059" t="s">
        <v>25243</v>
      </c>
      <c r="I3059">
        <v>6.5</v>
      </c>
    </row>
    <row r="3060" spans="1:9" x14ac:dyDescent="0.3">
      <c r="A3060" t="s">
        <v>5461</v>
      </c>
      <c r="B3060" t="s">
        <v>5389</v>
      </c>
      <c r="C3060" t="s">
        <v>25245</v>
      </c>
      <c r="I3060">
        <v>6.2</v>
      </c>
    </row>
    <row r="3061" spans="1:9" x14ac:dyDescent="0.3">
      <c r="A3061" t="s">
        <v>5943</v>
      </c>
      <c r="B3061" t="s">
        <v>5447</v>
      </c>
      <c r="C3061" t="s">
        <v>25254</v>
      </c>
      <c r="D3061" t="s">
        <v>25241</v>
      </c>
      <c r="I3061">
        <v>7.1</v>
      </c>
    </row>
    <row r="3062" spans="1:9" x14ac:dyDescent="0.3">
      <c r="A3062" t="s">
        <v>5668</v>
      </c>
      <c r="B3062" t="s">
        <v>5714</v>
      </c>
      <c r="C3062" t="s">
        <v>25242</v>
      </c>
      <c r="I3062">
        <v>6.1</v>
      </c>
    </row>
    <row r="3063" spans="1:9" x14ac:dyDescent="0.3">
      <c r="A3063" t="s">
        <v>5996</v>
      </c>
      <c r="B3063" t="s">
        <v>5996</v>
      </c>
      <c r="I3063">
        <v>7.1</v>
      </c>
    </row>
    <row r="3064" spans="1:9" x14ac:dyDescent="0.3">
      <c r="A3064" t="s">
        <v>5480</v>
      </c>
      <c r="B3064" t="s">
        <v>5389</v>
      </c>
      <c r="C3064" t="s">
        <v>25253</v>
      </c>
      <c r="D3064" t="s">
        <v>25250</v>
      </c>
      <c r="E3064" t="s">
        <v>25248</v>
      </c>
      <c r="F3064" t="s">
        <v>25242</v>
      </c>
      <c r="I3064">
        <v>6</v>
      </c>
    </row>
    <row r="3065" spans="1:9" x14ac:dyDescent="0.3">
      <c r="A3065" t="s">
        <v>5558</v>
      </c>
      <c r="B3065" t="s">
        <v>5558</v>
      </c>
      <c r="I3065">
        <v>7.4</v>
      </c>
    </row>
    <row r="3066" spans="1:9" x14ac:dyDescent="0.3">
      <c r="A3066" t="s">
        <v>5363</v>
      </c>
      <c r="B3066" t="s">
        <v>5447</v>
      </c>
      <c r="C3066" t="s">
        <v>25253</v>
      </c>
      <c r="I3066">
        <v>5.9</v>
      </c>
    </row>
    <row r="3067" spans="1:9" x14ac:dyDescent="0.3">
      <c r="A3067" t="s">
        <v>5593</v>
      </c>
      <c r="B3067" t="s">
        <v>5814</v>
      </c>
      <c r="C3067" t="s">
        <v>25259</v>
      </c>
      <c r="I3067">
        <v>4.0999999999999996</v>
      </c>
    </row>
    <row r="3068" spans="1:9" x14ac:dyDescent="0.3">
      <c r="A3068" t="s">
        <v>5447</v>
      </c>
      <c r="B3068" t="s">
        <v>5447</v>
      </c>
      <c r="I3068">
        <v>5.8</v>
      </c>
    </row>
    <row r="3069" spans="1:9" x14ac:dyDescent="0.3">
      <c r="A3069" t="s">
        <v>5322</v>
      </c>
      <c r="B3069" t="s">
        <v>5359</v>
      </c>
      <c r="C3069" t="s">
        <v>25244</v>
      </c>
      <c r="D3069" t="s">
        <v>25245</v>
      </c>
      <c r="E3069" t="s">
        <v>25246</v>
      </c>
      <c r="I3069">
        <v>5.9</v>
      </c>
    </row>
    <row r="3070" spans="1:9" x14ac:dyDescent="0.3">
      <c r="A3070" t="s">
        <v>5405</v>
      </c>
      <c r="B3070" t="s">
        <v>5960</v>
      </c>
      <c r="C3070" t="s">
        <v>25250</v>
      </c>
      <c r="I3070">
        <v>7</v>
      </c>
    </row>
    <row r="3071" spans="1:9" x14ac:dyDescent="0.3">
      <c r="A3071" t="s">
        <v>5657</v>
      </c>
      <c r="B3071" t="s">
        <v>5447</v>
      </c>
      <c r="C3071" t="s">
        <v>25253</v>
      </c>
      <c r="D3071" t="s">
        <v>25250</v>
      </c>
      <c r="E3071" t="s">
        <v>25242</v>
      </c>
      <c r="I3071">
        <v>6.8</v>
      </c>
    </row>
    <row r="3072" spans="1:9" x14ac:dyDescent="0.3">
      <c r="A3072" t="s">
        <v>5310</v>
      </c>
      <c r="B3072" t="s">
        <v>5558</v>
      </c>
      <c r="C3072" t="s">
        <v>25243</v>
      </c>
      <c r="I3072">
        <v>7.4</v>
      </c>
    </row>
    <row r="3073" spans="1:9" x14ac:dyDescent="0.3">
      <c r="A3073" t="s">
        <v>5353</v>
      </c>
      <c r="B3073" t="s">
        <v>25257</v>
      </c>
      <c r="C3073" t="s">
        <v>25242</v>
      </c>
      <c r="I3073">
        <v>7.1</v>
      </c>
    </row>
    <row r="3074" spans="1:9" x14ac:dyDescent="0.3">
      <c r="A3074" t="s">
        <v>5742</v>
      </c>
      <c r="B3074" t="s">
        <v>5359</v>
      </c>
      <c r="C3074" t="s">
        <v>25250</v>
      </c>
      <c r="I3074">
        <v>7</v>
      </c>
    </row>
    <row r="3075" spans="1:9" x14ac:dyDescent="0.3">
      <c r="A3075" t="s">
        <v>5417</v>
      </c>
      <c r="B3075" t="s">
        <v>5447</v>
      </c>
      <c r="C3075" t="s">
        <v>25243</v>
      </c>
      <c r="I3075">
        <v>5.8</v>
      </c>
    </row>
    <row r="3076" spans="1:9" x14ac:dyDescent="0.3">
      <c r="A3076" t="s">
        <v>5447</v>
      </c>
      <c r="B3076" t="s">
        <v>5447</v>
      </c>
      <c r="I3076">
        <v>7.8</v>
      </c>
    </row>
    <row r="3077" spans="1:9" x14ac:dyDescent="0.3">
      <c r="A3077" t="s">
        <v>5997</v>
      </c>
      <c r="B3077" t="s">
        <v>5447</v>
      </c>
      <c r="C3077" t="s">
        <v>25243</v>
      </c>
      <c r="D3077" t="s">
        <v>25242</v>
      </c>
      <c r="I3077">
        <v>6.5</v>
      </c>
    </row>
    <row r="3078" spans="1:9" x14ac:dyDescent="0.3">
      <c r="A3078" t="s">
        <v>5998</v>
      </c>
      <c r="B3078" t="s">
        <v>5960</v>
      </c>
      <c r="C3078" t="s">
        <v>25253</v>
      </c>
      <c r="D3078" t="s">
        <v>25250</v>
      </c>
      <c r="E3078" t="s">
        <v>25243</v>
      </c>
      <c r="I3078">
        <v>7</v>
      </c>
    </row>
    <row r="3079" spans="1:9" x14ac:dyDescent="0.3">
      <c r="A3079" t="s">
        <v>5695</v>
      </c>
      <c r="B3079" t="s">
        <v>5447</v>
      </c>
      <c r="C3079" t="s">
        <v>25253</v>
      </c>
      <c r="D3079" t="s">
        <v>25242</v>
      </c>
      <c r="I3079">
        <v>6.3</v>
      </c>
    </row>
    <row r="3080" spans="1:9" x14ac:dyDescent="0.3">
      <c r="A3080" t="s">
        <v>5417</v>
      </c>
      <c r="B3080" t="s">
        <v>5447</v>
      </c>
      <c r="C3080" t="s">
        <v>25243</v>
      </c>
      <c r="I3080">
        <v>5.3</v>
      </c>
    </row>
    <row r="3081" spans="1:9" x14ac:dyDescent="0.3">
      <c r="A3081" t="s">
        <v>5353</v>
      </c>
      <c r="B3081" t="s">
        <v>25257</v>
      </c>
      <c r="C3081" t="s">
        <v>25242</v>
      </c>
      <c r="I3081">
        <v>6.8</v>
      </c>
    </row>
    <row r="3082" spans="1:9" x14ac:dyDescent="0.3">
      <c r="A3082" t="s">
        <v>5398</v>
      </c>
      <c r="B3082" t="s">
        <v>5389</v>
      </c>
      <c r="C3082" t="s">
        <v>25245</v>
      </c>
      <c r="D3082" t="s">
        <v>25243</v>
      </c>
      <c r="I3082">
        <v>5.5</v>
      </c>
    </row>
    <row r="3083" spans="1:9" x14ac:dyDescent="0.3">
      <c r="A3083" t="s">
        <v>5459</v>
      </c>
      <c r="B3083" t="s">
        <v>25258</v>
      </c>
      <c r="C3083" t="s">
        <v>25250</v>
      </c>
      <c r="D3083" t="s">
        <v>25242</v>
      </c>
      <c r="I3083">
        <v>7.4</v>
      </c>
    </row>
    <row r="3084" spans="1:9" x14ac:dyDescent="0.3">
      <c r="A3084" t="s">
        <v>5447</v>
      </c>
      <c r="B3084" t="s">
        <v>5447</v>
      </c>
      <c r="I3084">
        <v>4.3</v>
      </c>
    </row>
    <row r="3085" spans="1:9" x14ac:dyDescent="0.3">
      <c r="A3085" t="s">
        <v>5427</v>
      </c>
      <c r="B3085" t="s">
        <v>5389</v>
      </c>
      <c r="C3085" t="s">
        <v>25243</v>
      </c>
      <c r="D3085" t="s">
        <v>25242</v>
      </c>
      <c r="I3085">
        <v>6</v>
      </c>
    </row>
    <row r="3086" spans="1:9" x14ac:dyDescent="0.3">
      <c r="A3086" t="s">
        <v>5574</v>
      </c>
      <c r="B3086" t="s">
        <v>5447</v>
      </c>
      <c r="C3086" t="s">
        <v>25240</v>
      </c>
      <c r="D3086" t="s">
        <v>25243</v>
      </c>
      <c r="I3086">
        <v>5.2</v>
      </c>
    </row>
    <row r="3087" spans="1:9" x14ac:dyDescent="0.3">
      <c r="A3087" t="s">
        <v>5999</v>
      </c>
      <c r="B3087" t="s">
        <v>5359</v>
      </c>
      <c r="C3087" t="s">
        <v>25245</v>
      </c>
      <c r="D3087" t="s">
        <v>25250</v>
      </c>
      <c r="E3087" t="s">
        <v>25243</v>
      </c>
      <c r="F3087" t="s">
        <v>25241</v>
      </c>
      <c r="I3087">
        <v>6.7</v>
      </c>
    </row>
    <row r="3088" spans="1:9" x14ac:dyDescent="0.3">
      <c r="A3088" t="s">
        <v>5447</v>
      </c>
      <c r="B3088" t="s">
        <v>5447</v>
      </c>
      <c r="I3088">
        <v>6.3</v>
      </c>
    </row>
    <row r="3089" spans="1:9" x14ac:dyDescent="0.3">
      <c r="A3089" t="s">
        <v>5442</v>
      </c>
      <c r="B3089" t="s">
        <v>25258</v>
      </c>
      <c r="C3089" t="s">
        <v>25250</v>
      </c>
      <c r="I3089">
        <v>8.6</v>
      </c>
    </row>
    <row r="3090" spans="1:9" x14ac:dyDescent="0.3">
      <c r="A3090" t="s">
        <v>5643</v>
      </c>
      <c r="B3090" t="s">
        <v>5389</v>
      </c>
      <c r="C3090" t="s">
        <v>25254</v>
      </c>
      <c r="D3090" t="s">
        <v>25242</v>
      </c>
      <c r="I3090">
        <v>6.1</v>
      </c>
    </row>
    <row r="3091" spans="1:9" x14ac:dyDescent="0.3">
      <c r="A3091" t="s">
        <v>5779</v>
      </c>
      <c r="B3091" t="s">
        <v>5915</v>
      </c>
      <c r="C3091" t="s">
        <v>25245</v>
      </c>
      <c r="D3091" t="s">
        <v>25246</v>
      </c>
      <c r="E3091" t="s">
        <v>25240</v>
      </c>
      <c r="F3091" t="s">
        <v>25247</v>
      </c>
      <c r="I3091">
        <v>5.8</v>
      </c>
    </row>
    <row r="3092" spans="1:9" x14ac:dyDescent="0.3">
      <c r="A3092" t="s">
        <v>6000</v>
      </c>
      <c r="B3092" t="s">
        <v>5558</v>
      </c>
      <c r="C3092" t="s">
        <v>25259</v>
      </c>
      <c r="D3092" t="s">
        <v>25248</v>
      </c>
      <c r="E3092" t="s">
        <v>25243</v>
      </c>
      <c r="I3092">
        <v>7.7</v>
      </c>
    </row>
    <row r="3093" spans="1:9" x14ac:dyDescent="0.3">
      <c r="A3093" t="s">
        <v>5405</v>
      </c>
      <c r="B3093" t="s">
        <v>5960</v>
      </c>
      <c r="C3093" t="s">
        <v>25250</v>
      </c>
      <c r="I3093">
        <v>8</v>
      </c>
    </row>
    <row r="3094" spans="1:9" x14ac:dyDescent="0.3">
      <c r="A3094" t="s">
        <v>6001</v>
      </c>
      <c r="B3094" t="s">
        <v>5389</v>
      </c>
      <c r="C3094" t="s">
        <v>25253</v>
      </c>
      <c r="D3094" t="s">
        <v>25250</v>
      </c>
      <c r="I3094">
        <v>5.6</v>
      </c>
    </row>
    <row r="3095" spans="1:9" x14ac:dyDescent="0.3">
      <c r="A3095" t="s">
        <v>5491</v>
      </c>
      <c r="B3095" t="s">
        <v>5447</v>
      </c>
      <c r="C3095" t="s">
        <v>25250</v>
      </c>
      <c r="I3095">
        <v>6.7</v>
      </c>
    </row>
    <row r="3096" spans="1:9" x14ac:dyDescent="0.3">
      <c r="A3096" t="s">
        <v>5586</v>
      </c>
      <c r="B3096" t="s">
        <v>5447</v>
      </c>
      <c r="C3096" t="s">
        <v>25243</v>
      </c>
      <c r="D3096" t="s">
        <v>25252</v>
      </c>
      <c r="I3096">
        <v>6.6</v>
      </c>
    </row>
    <row r="3097" spans="1:9" x14ac:dyDescent="0.3">
      <c r="A3097" t="s">
        <v>5664</v>
      </c>
      <c r="B3097" t="s">
        <v>5447</v>
      </c>
      <c r="C3097" t="s">
        <v>25241</v>
      </c>
      <c r="I3097">
        <v>4.2</v>
      </c>
    </row>
    <row r="3098" spans="1:9" x14ac:dyDescent="0.3">
      <c r="A3098" t="s">
        <v>5558</v>
      </c>
      <c r="B3098" t="s">
        <v>5558</v>
      </c>
      <c r="I3098">
        <v>6.6</v>
      </c>
    </row>
    <row r="3099" spans="1:9" x14ac:dyDescent="0.3">
      <c r="A3099" t="s">
        <v>5505</v>
      </c>
      <c r="B3099" t="s">
        <v>5447</v>
      </c>
      <c r="C3099" t="s">
        <v>25246</v>
      </c>
      <c r="D3099" t="s">
        <v>25243</v>
      </c>
      <c r="I3099">
        <v>4.0999999999999996</v>
      </c>
    </row>
    <row r="3100" spans="1:9" x14ac:dyDescent="0.3">
      <c r="A3100" t="s">
        <v>6002</v>
      </c>
      <c r="B3100" t="s">
        <v>5359</v>
      </c>
      <c r="C3100" t="s">
        <v>25256</v>
      </c>
      <c r="D3100" t="s">
        <v>25250</v>
      </c>
      <c r="E3100" t="s">
        <v>25255</v>
      </c>
      <c r="I3100">
        <v>7.3</v>
      </c>
    </row>
    <row r="3101" spans="1:9" x14ac:dyDescent="0.3">
      <c r="A3101" t="s">
        <v>5666</v>
      </c>
      <c r="B3101" t="s">
        <v>5447</v>
      </c>
      <c r="C3101" t="s">
        <v>25250</v>
      </c>
      <c r="D3101" t="s">
        <v>25259</v>
      </c>
      <c r="I3101">
        <v>7.1</v>
      </c>
    </row>
    <row r="3102" spans="1:9" x14ac:dyDescent="0.3">
      <c r="A3102" t="s">
        <v>5491</v>
      </c>
      <c r="B3102" t="s">
        <v>5447</v>
      </c>
      <c r="C3102" t="s">
        <v>25250</v>
      </c>
      <c r="I3102">
        <v>6.5</v>
      </c>
    </row>
    <row r="3103" spans="1:9" x14ac:dyDescent="0.3">
      <c r="A3103" t="s">
        <v>5310</v>
      </c>
      <c r="B3103" t="s">
        <v>5558</v>
      </c>
      <c r="C3103" t="s">
        <v>25243</v>
      </c>
      <c r="I3103">
        <v>7</v>
      </c>
    </row>
    <row r="3104" spans="1:9" x14ac:dyDescent="0.3">
      <c r="A3104" t="s">
        <v>5670</v>
      </c>
      <c r="B3104" t="s">
        <v>5558</v>
      </c>
      <c r="C3104" t="s">
        <v>25248</v>
      </c>
      <c r="D3104" t="s">
        <v>25241</v>
      </c>
      <c r="I3104">
        <v>5.5</v>
      </c>
    </row>
    <row r="3105" spans="1:9" x14ac:dyDescent="0.3">
      <c r="A3105" t="s">
        <v>5321</v>
      </c>
      <c r="B3105" t="s">
        <v>5389</v>
      </c>
      <c r="C3105" t="s">
        <v>25253</v>
      </c>
      <c r="D3105" t="s">
        <v>25250</v>
      </c>
      <c r="E3105" t="s">
        <v>25242</v>
      </c>
      <c r="I3105">
        <v>6.6</v>
      </c>
    </row>
    <row r="3106" spans="1:9" x14ac:dyDescent="0.3">
      <c r="A3106" t="s">
        <v>5462</v>
      </c>
      <c r="B3106" t="s">
        <v>25258</v>
      </c>
      <c r="C3106" t="s">
        <v>25250</v>
      </c>
      <c r="D3106" t="s">
        <v>25248</v>
      </c>
      <c r="E3106" t="s">
        <v>25242</v>
      </c>
      <c r="I3106">
        <v>7.1</v>
      </c>
    </row>
    <row r="3107" spans="1:9" x14ac:dyDescent="0.3">
      <c r="A3107" t="s">
        <v>5459</v>
      </c>
      <c r="B3107" t="s">
        <v>25258</v>
      </c>
      <c r="C3107" t="s">
        <v>25250</v>
      </c>
      <c r="D3107" t="s">
        <v>25242</v>
      </c>
      <c r="I3107">
        <v>7.9</v>
      </c>
    </row>
    <row r="3108" spans="1:9" x14ac:dyDescent="0.3">
      <c r="A3108" t="s">
        <v>5310</v>
      </c>
      <c r="B3108" t="s">
        <v>5558</v>
      </c>
      <c r="C3108" t="s">
        <v>25243</v>
      </c>
      <c r="I3108">
        <v>7.1</v>
      </c>
    </row>
    <row r="3109" spans="1:9" x14ac:dyDescent="0.3">
      <c r="A3109" t="s">
        <v>5358</v>
      </c>
      <c r="B3109" t="s">
        <v>5389</v>
      </c>
      <c r="C3109" t="s">
        <v>25250</v>
      </c>
      <c r="D3109" t="s">
        <v>25242</v>
      </c>
      <c r="I3109">
        <v>5.6</v>
      </c>
    </row>
    <row r="3110" spans="1:9" x14ac:dyDescent="0.3">
      <c r="A3110" t="s">
        <v>5645</v>
      </c>
      <c r="B3110" t="s">
        <v>5558</v>
      </c>
      <c r="C3110" t="s">
        <v>25243</v>
      </c>
      <c r="D3110" t="s">
        <v>25252</v>
      </c>
      <c r="I3110">
        <v>7.3</v>
      </c>
    </row>
    <row r="3111" spans="1:9" x14ac:dyDescent="0.3">
      <c r="A3111" t="s">
        <v>5447</v>
      </c>
      <c r="B3111" t="s">
        <v>5447</v>
      </c>
      <c r="I3111">
        <v>3.3</v>
      </c>
    </row>
    <row r="3112" spans="1:9" x14ac:dyDescent="0.3">
      <c r="A3112" t="s">
        <v>5666</v>
      </c>
      <c r="B3112" t="s">
        <v>5447</v>
      </c>
      <c r="C3112" t="s">
        <v>25250</v>
      </c>
      <c r="D3112" t="s">
        <v>25259</v>
      </c>
      <c r="I3112">
        <v>6.5</v>
      </c>
    </row>
    <row r="3113" spans="1:9" x14ac:dyDescent="0.3">
      <c r="A3113" t="s">
        <v>5526</v>
      </c>
      <c r="B3113" t="s">
        <v>5714</v>
      </c>
      <c r="C3113" t="s">
        <v>25248</v>
      </c>
      <c r="D3113" t="s">
        <v>25242</v>
      </c>
      <c r="I3113">
        <v>4.8</v>
      </c>
    </row>
    <row r="3114" spans="1:9" x14ac:dyDescent="0.3">
      <c r="A3114" t="s">
        <v>5962</v>
      </c>
      <c r="B3114" t="s">
        <v>5359</v>
      </c>
      <c r="C3114" t="s">
        <v>25248</v>
      </c>
      <c r="D3114" t="s">
        <v>25242</v>
      </c>
      <c r="I3114">
        <v>5.2</v>
      </c>
    </row>
    <row r="3115" spans="1:9" x14ac:dyDescent="0.3">
      <c r="A3115" t="s">
        <v>5491</v>
      </c>
      <c r="B3115" t="s">
        <v>5447</v>
      </c>
      <c r="C3115" t="s">
        <v>25250</v>
      </c>
      <c r="I3115">
        <v>6.3</v>
      </c>
    </row>
    <row r="3116" spans="1:9" x14ac:dyDescent="0.3">
      <c r="A3116" t="s">
        <v>5310</v>
      </c>
      <c r="B3116" t="s">
        <v>5558</v>
      </c>
      <c r="C3116" t="s">
        <v>25243</v>
      </c>
      <c r="I3116">
        <v>7.2</v>
      </c>
    </row>
    <row r="3117" spans="1:9" x14ac:dyDescent="0.3">
      <c r="A3117" t="s">
        <v>5440</v>
      </c>
      <c r="B3117" t="s">
        <v>5558</v>
      </c>
      <c r="C3117" t="s">
        <v>25248</v>
      </c>
      <c r="D3117" t="s">
        <v>25242</v>
      </c>
      <c r="I3117">
        <v>6.8</v>
      </c>
    </row>
    <row r="3118" spans="1:9" x14ac:dyDescent="0.3">
      <c r="A3118" t="s">
        <v>5602</v>
      </c>
      <c r="B3118" t="s">
        <v>5447</v>
      </c>
      <c r="C3118" t="s">
        <v>25253</v>
      </c>
      <c r="D3118" t="s">
        <v>25243</v>
      </c>
      <c r="I3118">
        <v>5.7</v>
      </c>
    </row>
    <row r="3119" spans="1:9" x14ac:dyDescent="0.3">
      <c r="A3119" t="s">
        <v>5310</v>
      </c>
      <c r="B3119" t="s">
        <v>5558</v>
      </c>
      <c r="C3119" t="s">
        <v>25243</v>
      </c>
      <c r="I3119">
        <v>7.2</v>
      </c>
    </row>
    <row r="3120" spans="1:9" x14ac:dyDescent="0.3">
      <c r="A3120" t="s">
        <v>5420</v>
      </c>
      <c r="B3120" t="s">
        <v>5960</v>
      </c>
      <c r="C3120" t="s">
        <v>25253</v>
      </c>
      <c r="D3120" t="s">
        <v>25250</v>
      </c>
      <c r="I3120">
        <v>6.9</v>
      </c>
    </row>
    <row r="3121" spans="1:9" x14ac:dyDescent="0.3">
      <c r="A3121" t="s">
        <v>5334</v>
      </c>
      <c r="B3121" t="s">
        <v>5389</v>
      </c>
      <c r="C3121" t="s">
        <v>25239</v>
      </c>
      <c r="D3121" t="s">
        <v>25243</v>
      </c>
      <c r="E3121" t="s">
        <v>25241</v>
      </c>
      <c r="I3121">
        <v>6.3</v>
      </c>
    </row>
    <row r="3122" spans="1:9" x14ac:dyDescent="0.3">
      <c r="A3122" t="s">
        <v>5695</v>
      </c>
      <c r="B3122" t="s">
        <v>5447</v>
      </c>
      <c r="C3122" t="s">
        <v>25253</v>
      </c>
      <c r="D3122" t="s">
        <v>25242</v>
      </c>
      <c r="I3122">
        <v>6.2</v>
      </c>
    </row>
    <row r="3123" spans="1:9" x14ac:dyDescent="0.3">
      <c r="A3123" t="s">
        <v>5656</v>
      </c>
      <c r="B3123" t="s">
        <v>25258</v>
      </c>
      <c r="C3123" t="s">
        <v>25250</v>
      </c>
      <c r="D3123" t="s">
        <v>25243</v>
      </c>
      <c r="E3123" t="s">
        <v>25242</v>
      </c>
      <c r="I3123">
        <v>6.7</v>
      </c>
    </row>
    <row r="3124" spans="1:9" x14ac:dyDescent="0.3">
      <c r="A3124" t="s">
        <v>5491</v>
      </c>
      <c r="B3124" t="s">
        <v>5447</v>
      </c>
      <c r="C3124" t="s">
        <v>25250</v>
      </c>
      <c r="I3124">
        <v>6.5</v>
      </c>
    </row>
    <row r="3125" spans="1:9" x14ac:dyDescent="0.3">
      <c r="A3125" t="s">
        <v>5459</v>
      </c>
      <c r="B3125" t="s">
        <v>25258</v>
      </c>
      <c r="C3125" t="s">
        <v>25250</v>
      </c>
      <c r="D3125" t="s">
        <v>25242</v>
      </c>
      <c r="I3125">
        <v>7.2</v>
      </c>
    </row>
    <row r="3126" spans="1:9" x14ac:dyDescent="0.3">
      <c r="A3126" t="s">
        <v>5447</v>
      </c>
      <c r="B3126" t="s">
        <v>5447</v>
      </c>
      <c r="I3126">
        <v>5.3</v>
      </c>
    </row>
    <row r="3127" spans="1:9" x14ac:dyDescent="0.3">
      <c r="A3127" t="s">
        <v>5310</v>
      </c>
      <c r="B3127" t="s">
        <v>5558</v>
      </c>
      <c r="C3127" t="s">
        <v>25243</v>
      </c>
      <c r="I3127">
        <v>6.7</v>
      </c>
    </row>
    <row r="3128" spans="1:9" x14ac:dyDescent="0.3">
      <c r="A3128" t="s">
        <v>5558</v>
      </c>
      <c r="B3128" t="s">
        <v>5558</v>
      </c>
      <c r="I3128">
        <v>6.2</v>
      </c>
    </row>
    <row r="3129" spans="1:9" x14ac:dyDescent="0.3">
      <c r="A3129" t="s">
        <v>5417</v>
      </c>
      <c r="B3129" t="s">
        <v>5447</v>
      </c>
      <c r="C3129" t="s">
        <v>25243</v>
      </c>
      <c r="I3129">
        <v>3.6</v>
      </c>
    </row>
    <row r="3130" spans="1:9" x14ac:dyDescent="0.3">
      <c r="A3130" t="s">
        <v>5421</v>
      </c>
      <c r="B3130" t="s">
        <v>5389</v>
      </c>
      <c r="C3130" t="s">
        <v>25245</v>
      </c>
      <c r="D3130" t="s">
        <v>25242</v>
      </c>
      <c r="I3130">
        <v>5.7</v>
      </c>
    </row>
    <row r="3131" spans="1:9" x14ac:dyDescent="0.3">
      <c r="A3131" t="s">
        <v>5544</v>
      </c>
      <c r="B3131" t="s">
        <v>5389</v>
      </c>
      <c r="C3131" t="s">
        <v>25245</v>
      </c>
      <c r="D3131" t="s">
        <v>25252</v>
      </c>
      <c r="I3131">
        <v>7.3</v>
      </c>
    </row>
    <row r="3132" spans="1:9" x14ac:dyDescent="0.3">
      <c r="A3132" t="s">
        <v>5558</v>
      </c>
      <c r="B3132" t="s">
        <v>5558</v>
      </c>
      <c r="I3132">
        <v>5</v>
      </c>
    </row>
    <row r="3133" spans="1:9" x14ac:dyDescent="0.3">
      <c r="A3133" t="s">
        <v>5695</v>
      </c>
      <c r="B3133" t="s">
        <v>5447</v>
      </c>
      <c r="C3133" t="s">
        <v>25253</v>
      </c>
      <c r="D3133" t="s">
        <v>25242</v>
      </c>
      <c r="I3133">
        <v>6.6</v>
      </c>
    </row>
    <row r="3134" spans="1:9" x14ac:dyDescent="0.3">
      <c r="A3134" t="s">
        <v>5405</v>
      </c>
      <c r="B3134" t="s">
        <v>5960</v>
      </c>
      <c r="C3134" t="s">
        <v>25250</v>
      </c>
      <c r="I3134">
        <v>6.6</v>
      </c>
    </row>
    <row r="3135" spans="1:9" x14ac:dyDescent="0.3">
      <c r="A3135" t="s">
        <v>5310</v>
      </c>
      <c r="B3135" t="s">
        <v>5558</v>
      </c>
      <c r="C3135" t="s">
        <v>25243</v>
      </c>
      <c r="I3135">
        <v>6.8</v>
      </c>
    </row>
    <row r="3136" spans="1:9" x14ac:dyDescent="0.3">
      <c r="A3136" t="s">
        <v>5762</v>
      </c>
      <c r="B3136" t="s">
        <v>5558</v>
      </c>
      <c r="C3136" t="s">
        <v>25242</v>
      </c>
      <c r="D3136" t="s">
        <v>25255</v>
      </c>
      <c r="I3136">
        <v>6.2</v>
      </c>
    </row>
    <row r="3137" spans="1:9" x14ac:dyDescent="0.3">
      <c r="A3137" t="s">
        <v>5491</v>
      </c>
      <c r="B3137" t="s">
        <v>5447</v>
      </c>
      <c r="C3137" t="s">
        <v>25250</v>
      </c>
      <c r="I3137">
        <v>7.3</v>
      </c>
    </row>
    <row r="3138" spans="1:9" x14ac:dyDescent="0.3">
      <c r="A3138" t="s">
        <v>6003</v>
      </c>
      <c r="B3138" t="s">
        <v>5389</v>
      </c>
      <c r="C3138" t="s">
        <v>25245</v>
      </c>
      <c r="D3138" t="s">
        <v>25250</v>
      </c>
      <c r="I3138">
        <v>6.2</v>
      </c>
    </row>
    <row r="3139" spans="1:9" x14ac:dyDescent="0.3">
      <c r="A3139" t="s">
        <v>5491</v>
      </c>
      <c r="B3139" t="s">
        <v>5447</v>
      </c>
      <c r="C3139" t="s">
        <v>25250</v>
      </c>
      <c r="I3139">
        <v>6.9</v>
      </c>
    </row>
    <row r="3140" spans="1:9" x14ac:dyDescent="0.3">
      <c r="A3140" t="s">
        <v>5947</v>
      </c>
      <c r="B3140" t="s">
        <v>5447</v>
      </c>
      <c r="C3140" t="s">
        <v>25254</v>
      </c>
      <c r="D3140" t="s">
        <v>25242</v>
      </c>
      <c r="I3140">
        <v>6.6</v>
      </c>
    </row>
    <row r="3141" spans="1:9" x14ac:dyDescent="0.3">
      <c r="A3141" t="s">
        <v>5594</v>
      </c>
      <c r="B3141" t="s">
        <v>5558</v>
      </c>
      <c r="C3141" t="s">
        <v>25242</v>
      </c>
      <c r="I3141">
        <v>6.3</v>
      </c>
    </row>
    <row r="3142" spans="1:9" x14ac:dyDescent="0.3">
      <c r="A3142" t="s">
        <v>5558</v>
      </c>
      <c r="B3142" t="s">
        <v>5558</v>
      </c>
      <c r="I3142">
        <v>7</v>
      </c>
    </row>
    <row r="3143" spans="1:9" x14ac:dyDescent="0.3">
      <c r="A3143" t="s">
        <v>5363</v>
      </c>
      <c r="B3143" t="s">
        <v>5447</v>
      </c>
      <c r="C3143" t="s">
        <v>25253</v>
      </c>
      <c r="I3143">
        <v>3.3</v>
      </c>
    </row>
    <row r="3144" spans="1:9" x14ac:dyDescent="0.3">
      <c r="A3144" t="s">
        <v>5558</v>
      </c>
      <c r="B3144" t="s">
        <v>5558</v>
      </c>
      <c r="I3144">
        <v>6.7</v>
      </c>
    </row>
    <row r="3145" spans="1:9" x14ac:dyDescent="0.3">
      <c r="A3145" t="s">
        <v>5446</v>
      </c>
      <c r="B3145" t="s">
        <v>5558</v>
      </c>
      <c r="C3145" t="s">
        <v>25251</v>
      </c>
      <c r="D3145" t="s">
        <v>25255</v>
      </c>
      <c r="I3145">
        <v>6.2</v>
      </c>
    </row>
    <row r="3146" spans="1:9" x14ac:dyDescent="0.3">
      <c r="A3146" t="s">
        <v>5397</v>
      </c>
      <c r="B3146" t="s">
        <v>5447</v>
      </c>
      <c r="C3146" t="s">
        <v>25250</v>
      </c>
      <c r="D3146" t="s">
        <v>25243</v>
      </c>
      <c r="I3146">
        <v>6.5</v>
      </c>
    </row>
    <row r="3147" spans="1:9" x14ac:dyDescent="0.3">
      <c r="A3147" t="s">
        <v>5447</v>
      </c>
      <c r="B3147" t="s">
        <v>5447</v>
      </c>
      <c r="I3147">
        <v>3.5</v>
      </c>
    </row>
    <row r="3148" spans="1:9" x14ac:dyDescent="0.3">
      <c r="A3148" t="s">
        <v>5491</v>
      </c>
      <c r="B3148" t="s">
        <v>5447</v>
      </c>
      <c r="C3148" t="s">
        <v>25250</v>
      </c>
      <c r="I3148">
        <v>5.5</v>
      </c>
    </row>
    <row r="3149" spans="1:9" x14ac:dyDescent="0.3">
      <c r="A3149" t="s">
        <v>5417</v>
      </c>
      <c r="B3149" t="s">
        <v>5447</v>
      </c>
      <c r="C3149" t="s">
        <v>25243</v>
      </c>
      <c r="I3149">
        <v>5.9</v>
      </c>
    </row>
    <row r="3150" spans="1:9" x14ac:dyDescent="0.3">
      <c r="A3150" t="s">
        <v>5491</v>
      </c>
      <c r="B3150" t="s">
        <v>5447</v>
      </c>
      <c r="C3150" t="s">
        <v>25250</v>
      </c>
      <c r="I3150">
        <v>4.7</v>
      </c>
    </row>
    <row r="3151" spans="1:9" x14ac:dyDescent="0.3">
      <c r="A3151" t="s">
        <v>5558</v>
      </c>
      <c r="B3151" t="s">
        <v>5558</v>
      </c>
      <c r="I3151">
        <v>4.2</v>
      </c>
    </row>
    <row r="3152" spans="1:9" x14ac:dyDescent="0.3">
      <c r="A3152" t="s">
        <v>5440</v>
      </c>
      <c r="B3152" t="s">
        <v>5558</v>
      </c>
      <c r="C3152" t="s">
        <v>25248</v>
      </c>
      <c r="D3152" t="s">
        <v>25242</v>
      </c>
      <c r="I3152">
        <v>5.2</v>
      </c>
    </row>
    <row r="3153" spans="1:9" x14ac:dyDescent="0.3">
      <c r="A3153" t="s">
        <v>5531</v>
      </c>
      <c r="B3153" t="s">
        <v>5447</v>
      </c>
      <c r="C3153" t="s">
        <v>25253</v>
      </c>
      <c r="D3153" t="s">
        <v>25259</v>
      </c>
      <c r="I3153">
        <v>5.2</v>
      </c>
    </row>
    <row r="3154" spans="1:9" x14ac:dyDescent="0.3">
      <c r="A3154" t="s">
        <v>5417</v>
      </c>
      <c r="B3154" t="s">
        <v>5447</v>
      </c>
      <c r="C3154" t="s">
        <v>25243</v>
      </c>
      <c r="I3154">
        <v>3.9</v>
      </c>
    </row>
    <row r="3155" spans="1:9" x14ac:dyDescent="0.3">
      <c r="A3155" t="s">
        <v>5471</v>
      </c>
      <c r="B3155" t="s">
        <v>25258</v>
      </c>
      <c r="C3155" t="s">
        <v>25248</v>
      </c>
      <c r="D3155" t="s">
        <v>25242</v>
      </c>
      <c r="I3155">
        <v>6.1</v>
      </c>
    </row>
    <row r="3156" spans="1:9" x14ac:dyDescent="0.3">
      <c r="A3156" t="s">
        <v>5668</v>
      </c>
      <c r="B3156" t="s">
        <v>5714</v>
      </c>
      <c r="C3156" t="s">
        <v>25242</v>
      </c>
      <c r="I3156">
        <v>5.8</v>
      </c>
    </row>
    <row r="3157" spans="1:9" x14ac:dyDescent="0.3">
      <c r="A3157" t="s">
        <v>5491</v>
      </c>
      <c r="B3157" t="s">
        <v>5447</v>
      </c>
      <c r="C3157" t="s">
        <v>25250</v>
      </c>
      <c r="I3157">
        <v>6.7</v>
      </c>
    </row>
    <row r="3158" spans="1:9" x14ac:dyDescent="0.3">
      <c r="A3158" t="s">
        <v>5357</v>
      </c>
      <c r="B3158" t="s">
        <v>5558</v>
      </c>
      <c r="C3158" t="s">
        <v>25240</v>
      </c>
      <c r="D3158" t="s">
        <v>25254</v>
      </c>
      <c r="E3158" t="s">
        <v>25242</v>
      </c>
      <c r="I3158">
        <v>5.7</v>
      </c>
    </row>
    <row r="3159" spans="1:9" x14ac:dyDescent="0.3">
      <c r="A3159" t="s">
        <v>5704</v>
      </c>
      <c r="B3159" t="s">
        <v>5558</v>
      </c>
      <c r="C3159" t="s">
        <v>25259</v>
      </c>
      <c r="I3159">
        <v>4.5</v>
      </c>
    </row>
    <row r="3160" spans="1:9" x14ac:dyDescent="0.3">
      <c r="A3160" t="s">
        <v>5594</v>
      </c>
      <c r="B3160" t="s">
        <v>5558</v>
      </c>
      <c r="C3160" t="s">
        <v>25242</v>
      </c>
      <c r="I3160">
        <v>6.9</v>
      </c>
    </row>
    <row r="3161" spans="1:9" x14ac:dyDescent="0.3">
      <c r="A3161" t="s">
        <v>6004</v>
      </c>
      <c r="B3161" t="s">
        <v>5359</v>
      </c>
      <c r="C3161" t="s">
        <v>25244</v>
      </c>
      <c r="I3161">
        <v>4.8</v>
      </c>
    </row>
    <row r="3162" spans="1:9" x14ac:dyDescent="0.3">
      <c r="A3162" t="s">
        <v>5557</v>
      </c>
      <c r="B3162" t="s">
        <v>5558</v>
      </c>
      <c r="C3162" t="s">
        <v>25255</v>
      </c>
      <c r="I3162">
        <v>6.3</v>
      </c>
    </row>
    <row r="3163" spans="1:9" x14ac:dyDescent="0.3">
      <c r="A3163" t="s">
        <v>5397</v>
      </c>
      <c r="B3163" t="s">
        <v>5447</v>
      </c>
      <c r="C3163" t="s">
        <v>25250</v>
      </c>
      <c r="D3163" t="s">
        <v>25243</v>
      </c>
      <c r="I3163">
        <v>6.9</v>
      </c>
    </row>
    <row r="3164" spans="1:9" x14ac:dyDescent="0.3">
      <c r="A3164" t="s">
        <v>6005</v>
      </c>
      <c r="B3164" t="s">
        <v>5447</v>
      </c>
      <c r="C3164" t="s">
        <v>25250</v>
      </c>
      <c r="D3164" t="s">
        <v>25254</v>
      </c>
      <c r="E3164" t="s">
        <v>25243</v>
      </c>
      <c r="I3164">
        <v>5.4</v>
      </c>
    </row>
    <row r="3165" spans="1:9" x14ac:dyDescent="0.3">
      <c r="A3165" t="s">
        <v>5598</v>
      </c>
      <c r="B3165" t="s">
        <v>5389</v>
      </c>
      <c r="C3165" t="s">
        <v>25254</v>
      </c>
      <c r="D3165" t="s">
        <v>25241</v>
      </c>
      <c r="I3165">
        <v>3.8</v>
      </c>
    </row>
    <row r="3166" spans="1:9" x14ac:dyDescent="0.3">
      <c r="A3166" t="s">
        <v>5310</v>
      </c>
      <c r="B3166" t="s">
        <v>5558</v>
      </c>
      <c r="C3166" t="s">
        <v>25243</v>
      </c>
      <c r="I3166">
        <v>7</v>
      </c>
    </row>
    <row r="3167" spans="1:9" x14ac:dyDescent="0.3">
      <c r="A3167" t="s">
        <v>5447</v>
      </c>
      <c r="B3167" t="s">
        <v>5447</v>
      </c>
      <c r="I3167">
        <v>5.2</v>
      </c>
    </row>
    <row r="3168" spans="1:9" x14ac:dyDescent="0.3">
      <c r="A3168" t="s">
        <v>5631</v>
      </c>
      <c r="B3168" t="s">
        <v>5389</v>
      </c>
      <c r="C3168" t="s">
        <v>25239</v>
      </c>
      <c r="D3168" t="s">
        <v>25245</v>
      </c>
      <c r="E3168" t="s">
        <v>25249</v>
      </c>
      <c r="I3168">
        <v>7.3</v>
      </c>
    </row>
    <row r="3169" spans="1:9" x14ac:dyDescent="0.3">
      <c r="A3169" t="s">
        <v>5668</v>
      </c>
      <c r="B3169" t="s">
        <v>5714</v>
      </c>
      <c r="C3169" t="s">
        <v>25242</v>
      </c>
      <c r="I3169">
        <v>4.5999999999999996</v>
      </c>
    </row>
    <row r="3170" spans="1:9" x14ac:dyDescent="0.3">
      <c r="A3170" t="s">
        <v>6006</v>
      </c>
      <c r="B3170" t="s">
        <v>5389</v>
      </c>
      <c r="C3170" t="s">
        <v>25245</v>
      </c>
      <c r="D3170" t="s">
        <v>25250</v>
      </c>
      <c r="E3170" t="s">
        <v>25249</v>
      </c>
      <c r="I3170">
        <v>6.5</v>
      </c>
    </row>
    <row r="3171" spans="1:9" x14ac:dyDescent="0.3">
      <c r="A3171" t="s">
        <v>5397</v>
      </c>
      <c r="B3171" t="s">
        <v>5447</v>
      </c>
      <c r="C3171" t="s">
        <v>25250</v>
      </c>
      <c r="D3171" t="s">
        <v>25243</v>
      </c>
      <c r="I3171">
        <v>6.8</v>
      </c>
    </row>
    <row r="3172" spans="1:9" x14ac:dyDescent="0.3">
      <c r="A3172" t="s">
        <v>5310</v>
      </c>
      <c r="B3172" t="s">
        <v>5558</v>
      </c>
      <c r="C3172" t="s">
        <v>25243</v>
      </c>
      <c r="I3172">
        <v>6.7</v>
      </c>
    </row>
    <row r="3173" spans="1:9" x14ac:dyDescent="0.3">
      <c r="A3173" t="s">
        <v>5447</v>
      </c>
      <c r="B3173" t="s">
        <v>5447</v>
      </c>
      <c r="I3173">
        <v>6.1</v>
      </c>
    </row>
    <row r="3174" spans="1:9" x14ac:dyDescent="0.3">
      <c r="A3174" t="s">
        <v>5321</v>
      </c>
      <c r="B3174" t="s">
        <v>5389</v>
      </c>
      <c r="C3174" t="s">
        <v>25253</v>
      </c>
      <c r="D3174" t="s">
        <v>25250</v>
      </c>
      <c r="E3174" t="s">
        <v>25242</v>
      </c>
      <c r="I3174">
        <v>5.2</v>
      </c>
    </row>
    <row r="3175" spans="1:9" x14ac:dyDescent="0.3">
      <c r="A3175" t="s">
        <v>5296</v>
      </c>
      <c r="B3175" t="s">
        <v>5389</v>
      </c>
      <c r="C3175" t="s">
        <v>25239</v>
      </c>
      <c r="D3175" t="s">
        <v>25242</v>
      </c>
      <c r="I3175">
        <v>6.9</v>
      </c>
    </row>
    <row r="3176" spans="1:9" x14ac:dyDescent="0.3">
      <c r="A3176" t="s">
        <v>5624</v>
      </c>
      <c r="B3176" t="s">
        <v>5389</v>
      </c>
      <c r="C3176" t="s">
        <v>25245</v>
      </c>
      <c r="D3176" t="s">
        <v>25253</v>
      </c>
      <c r="E3176" t="s">
        <v>25250</v>
      </c>
      <c r="I3176">
        <v>6</v>
      </c>
    </row>
    <row r="3177" spans="1:9" x14ac:dyDescent="0.3">
      <c r="A3177" t="s">
        <v>5310</v>
      </c>
      <c r="B3177" t="s">
        <v>5558</v>
      </c>
      <c r="C3177" t="s">
        <v>25243</v>
      </c>
      <c r="I3177">
        <v>7.9</v>
      </c>
    </row>
    <row r="3178" spans="1:9" x14ac:dyDescent="0.3">
      <c r="A3178" t="s">
        <v>5668</v>
      </c>
      <c r="B3178" t="s">
        <v>5714</v>
      </c>
      <c r="C3178" t="s">
        <v>25242</v>
      </c>
      <c r="I3178">
        <v>4.5</v>
      </c>
    </row>
    <row r="3179" spans="1:9" x14ac:dyDescent="0.3">
      <c r="A3179" t="s">
        <v>5684</v>
      </c>
      <c r="B3179" t="s">
        <v>5389</v>
      </c>
      <c r="C3179" t="s">
        <v>25254</v>
      </c>
      <c r="I3179">
        <v>5.0999999999999996</v>
      </c>
    </row>
    <row r="3180" spans="1:9" x14ac:dyDescent="0.3">
      <c r="A3180" t="s">
        <v>5392</v>
      </c>
      <c r="B3180" t="s">
        <v>5389</v>
      </c>
      <c r="C3180" t="s">
        <v>25239</v>
      </c>
      <c r="D3180" t="s">
        <v>25245</v>
      </c>
      <c r="E3180" t="s">
        <v>25253</v>
      </c>
      <c r="I3180">
        <v>7.6</v>
      </c>
    </row>
    <row r="3181" spans="1:9" x14ac:dyDescent="0.3">
      <c r="A3181" t="s">
        <v>6007</v>
      </c>
      <c r="B3181" t="s">
        <v>5447</v>
      </c>
      <c r="C3181" t="s">
        <v>25253</v>
      </c>
      <c r="D3181" t="s">
        <v>25250</v>
      </c>
      <c r="E3181" t="s">
        <v>25248</v>
      </c>
      <c r="I3181">
        <v>7.6</v>
      </c>
    </row>
    <row r="3182" spans="1:9" x14ac:dyDescent="0.3">
      <c r="A3182" t="s">
        <v>6008</v>
      </c>
      <c r="B3182" t="s">
        <v>5359</v>
      </c>
      <c r="C3182" t="s">
        <v>25244</v>
      </c>
      <c r="D3182" t="s">
        <v>25240</v>
      </c>
      <c r="E3182" t="s">
        <v>25254</v>
      </c>
      <c r="F3182" t="s">
        <v>25241</v>
      </c>
      <c r="I3182">
        <v>6.7</v>
      </c>
    </row>
    <row r="3183" spans="1:9" x14ac:dyDescent="0.3">
      <c r="A3183" t="s">
        <v>5435</v>
      </c>
      <c r="B3183" t="s">
        <v>5359</v>
      </c>
      <c r="C3183" t="s">
        <v>25245</v>
      </c>
      <c r="D3183" t="s">
        <v>25241</v>
      </c>
      <c r="I3183">
        <v>6.1</v>
      </c>
    </row>
    <row r="3184" spans="1:9" x14ac:dyDescent="0.3">
      <c r="A3184" t="s">
        <v>5557</v>
      </c>
      <c r="B3184" t="s">
        <v>5558</v>
      </c>
      <c r="C3184" t="s">
        <v>25255</v>
      </c>
      <c r="I3184">
        <v>7.5</v>
      </c>
    </row>
    <row r="3185" spans="1:9" x14ac:dyDescent="0.3">
      <c r="A3185" t="s">
        <v>5643</v>
      </c>
      <c r="B3185" t="s">
        <v>5389</v>
      </c>
      <c r="C3185" t="s">
        <v>25254</v>
      </c>
      <c r="D3185" t="s">
        <v>25242</v>
      </c>
      <c r="I3185">
        <v>5.3</v>
      </c>
    </row>
    <row r="3186" spans="1:9" x14ac:dyDescent="0.3">
      <c r="A3186" t="s">
        <v>6009</v>
      </c>
      <c r="B3186" t="s">
        <v>5389</v>
      </c>
      <c r="C3186" t="s">
        <v>25250</v>
      </c>
      <c r="D3186" t="s">
        <v>25243</v>
      </c>
      <c r="E3186" t="s">
        <v>25242</v>
      </c>
      <c r="I3186">
        <v>6</v>
      </c>
    </row>
    <row r="3187" spans="1:9" x14ac:dyDescent="0.3">
      <c r="A3187" t="s">
        <v>5432</v>
      </c>
      <c r="B3187" t="s">
        <v>5558</v>
      </c>
      <c r="C3187" t="s">
        <v>25241</v>
      </c>
      <c r="I3187">
        <v>7.1</v>
      </c>
    </row>
    <row r="3188" spans="1:9" x14ac:dyDescent="0.3">
      <c r="A3188" t="s">
        <v>6010</v>
      </c>
      <c r="B3188" t="s">
        <v>5960</v>
      </c>
      <c r="C3188" t="s">
        <v>25245</v>
      </c>
      <c r="D3188" t="s">
        <v>25250</v>
      </c>
      <c r="E3188" t="s">
        <v>25246</v>
      </c>
      <c r="F3188" t="s">
        <v>25243</v>
      </c>
      <c r="I3188">
        <v>7.5</v>
      </c>
    </row>
    <row r="3189" spans="1:9" x14ac:dyDescent="0.3">
      <c r="A3189" t="s">
        <v>5310</v>
      </c>
      <c r="B3189" t="s">
        <v>5558</v>
      </c>
      <c r="C3189" t="s">
        <v>25243</v>
      </c>
      <c r="I3189">
        <v>6.9</v>
      </c>
    </row>
    <row r="3190" spans="1:9" x14ac:dyDescent="0.3">
      <c r="A3190" t="s">
        <v>5862</v>
      </c>
      <c r="B3190" t="s">
        <v>5714</v>
      </c>
      <c r="C3190" t="s">
        <v>25241</v>
      </c>
      <c r="I3190">
        <v>8.5</v>
      </c>
    </row>
    <row r="3191" spans="1:9" x14ac:dyDescent="0.3">
      <c r="A3191" t="s">
        <v>5668</v>
      </c>
      <c r="B3191" t="s">
        <v>5714</v>
      </c>
      <c r="C3191" t="s">
        <v>25242</v>
      </c>
      <c r="I3191">
        <v>7.5</v>
      </c>
    </row>
    <row r="3192" spans="1:9" x14ac:dyDescent="0.3">
      <c r="A3192" t="s">
        <v>5604</v>
      </c>
      <c r="B3192" t="s">
        <v>5960</v>
      </c>
      <c r="C3192" t="s">
        <v>25250</v>
      </c>
      <c r="D3192" t="s">
        <v>25259</v>
      </c>
      <c r="I3192">
        <v>6.6</v>
      </c>
    </row>
    <row r="3193" spans="1:9" x14ac:dyDescent="0.3">
      <c r="A3193" t="s">
        <v>5931</v>
      </c>
      <c r="B3193" t="s">
        <v>5558</v>
      </c>
      <c r="C3193" t="s">
        <v>25246</v>
      </c>
      <c r="D3193" t="s">
        <v>25247</v>
      </c>
      <c r="E3193" t="s">
        <v>25243</v>
      </c>
      <c r="I3193">
        <v>8</v>
      </c>
    </row>
    <row r="3194" spans="1:9" x14ac:dyDescent="0.3">
      <c r="A3194" t="s">
        <v>5296</v>
      </c>
      <c r="B3194" t="s">
        <v>5389</v>
      </c>
      <c r="C3194" t="s">
        <v>25239</v>
      </c>
      <c r="D3194" t="s">
        <v>25242</v>
      </c>
      <c r="I3194">
        <v>7</v>
      </c>
    </row>
    <row r="3195" spans="1:9" x14ac:dyDescent="0.3">
      <c r="A3195" t="s">
        <v>5943</v>
      </c>
      <c r="B3195" t="s">
        <v>5447</v>
      </c>
      <c r="C3195" t="s">
        <v>25254</v>
      </c>
      <c r="D3195" t="s">
        <v>25241</v>
      </c>
      <c r="I3195">
        <v>5.8</v>
      </c>
    </row>
    <row r="3196" spans="1:9" x14ac:dyDescent="0.3">
      <c r="A3196" t="s">
        <v>5397</v>
      </c>
      <c r="B3196" t="s">
        <v>5447</v>
      </c>
      <c r="C3196" t="s">
        <v>25250</v>
      </c>
      <c r="D3196" t="s">
        <v>25243</v>
      </c>
      <c r="I3196">
        <v>7.3</v>
      </c>
    </row>
    <row r="3197" spans="1:9" x14ac:dyDescent="0.3">
      <c r="A3197" t="s">
        <v>5687</v>
      </c>
      <c r="B3197" t="s">
        <v>5389</v>
      </c>
      <c r="C3197" t="s">
        <v>25253</v>
      </c>
      <c r="D3197" t="s">
        <v>25250</v>
      </c>
      <c r="E3197" t="s">
        <v>25243</v>
      </c>
      <c r="F3197" t="s">
        <v>25242</v>
      </c>
      <c r="I3197">
        <v>6.8</v>
      </c>
    </row>
    <row r="3198" spans="1:9" x14ac:dyDescent="0.3">
      <c r="A3198" t="s">
        <v>5491</v>
      </c>
      <c r="B3198" t="s">
        <v>5447</v>
      </c>
      <c r="C3198" t="s">
        <v>25250</v>
      </c>
      <c r="I3198">
        <v>6.7</v>
      </c>
    </row>
    <row r="3199" spans="1:9" x14ac:dyDescent="0.3">
      <c r="A3199" t="s">
        <v>5756</v>
      </c>
      <c r="B3199" t="s">
        <v>5385</v>
      </c>
      <c r="C3199" t="s">
        <v>25254</v>
      </c>
      <c r="I3199">
        <v>6.5</v>
      </c>
    </row>
    <row r="3200" spans="1:9" x14ac:dyDescent="0.3">
      <c r="A3200" t="s">
        <v>5516</v>
      </c>
      <c r="B3200" t="s">
        <v>5814</v>
      </c>
      <c r="C3200" t="s">
        <v>25250</v>
      </c>
      <c r="I3200">
        <v>8</v>
      </c>
    </row>
    <row r="3201" spans="1:9" x14ac:dyDescent="0.3">
      <c r="A3201" t="s">
        <v>5470</v>
      </c>
      <c r="B3201" t="s">
        <v>5389</v>
      </c>
      <c r="C3201" t="s">
        <v>25254</v>
      </c>
      <c r="D3201" t="s">
        <v>25241</v>
      </c>
      <c r="E3201" t="s">
        <v>25242</v>
      </c>
      <c r="I3201">
        <v>6.5</v>
      </c>
    </row>
    <row r="3202" spans="1:9" x14ac:dyDescent="0.3">
      <c r="A3202" t="s">
        <v>5397</v>
      </c>
      <c r="B3202" t="s">
        <v>5447</v>
      </c>
      <c r="C3202" t="s">
        <v>25250</v>
      </c>
      <c r="D3202" t="s">
        <v>25243</v>
      </c>
      <c r="I3202">
        <v>4.9000000000000004</v>
      </c>
    </row>
    <row r="3203" spans="1:9" x14ac:dyDescent="0.3">
      <c r="A3203" t="s">
        <v>5599</v>
      </c>
      <c r="B3203" t="s">
        <v>5359</v>
      </c>
      <c r="C3203" t="s">
        <v>25245</v>
      </c>
      <c r="I3203">
        <v>7.1</v>
      </c>
    </row>
    <row r="3204" spans="1:9" x14ac:dyDescent="0.3">
      <c r="A3204" t="s">
        <v>5594</v>
      </c>
      <c r="B3204" t="s">
        <v>5558</v>
      </c>
      <c r="C3204" t="s">
        <v>25242</v>
      </c>
      <c r="I3204">
        <v>7</v>
      </c>
    </row>
    <row r="3205" spans="1:9" x14ac:dyDescent="0.3">
      <c r="A3205" t="s">
        <v>5459</v>
      </c>
      <c r="B3205" t="s">
        <v>25258</v>
      </c>
      <c r="C3205" t="s">
        <v>25250</v>
      </c>
      <c r="D3205" t="s">
        <v>25242</v>
      </c>
      <c r="I3205">
        <v>7</v>
      </c>
    </row>
    <row r="3206" spans="1:9" x14ac:dyDescent="0.3">
      <c r="A3206" t="s">
        <v>5447</v>
      </c>
      <c r="B3206" t="s">
        <v>5447</v>
      </c>
      <c r="I3206">
        <v>7.5</v>
      </c>
    </row>
    <row r="3207" spans="1:9" x14ac:dyDescent="0.3">
      <c r="A3207" t="s">
        <v>5714</v>
      </c>
      <c r="B3207" t="s">
        <v>5714</v>
      </c>
      <c r="I3207">
        <v>4.5</v>
      </c>
    </row>
    <row r="3208" spans="1:9" x14ac:dyDescent="0.3">
      <c r="A3208" t="s">
        <v>5417</v>
      </c>
      <c r="B3208" t="s">
        <v>5447</v>
      </c>
      <c r="C3208" t="s">
        <v>25243</v>
      </c>
      <c r="I3208">
        <v>5.5</v>
      </c>
    </row>
    <row r="3209" spans="1:9" x14ac:dyDescent="0.3">
      <c r="A3209" t="s">
        <v>6011</v>
      </c>
      <c r="B3209" t="s">
        <v>5389</v>
      </c>
      <c r="C3209" t="s">
        <v>25256</v>
      </c>
      <c r="D3209" t="s">
        <v>25250</v>
      </c>
      <c r="E3209" t="s">
        <v>25251</v>
      </c>
      <c r="F3209" t="s">
        <v>25243</v>
      </c>
      <c r="G3209" t="s">
        <v>25255</v>
      </c>
      <c r="I3209">
        <v>7.7</v>
      </c>
    </row>
    <row r="3210" spans="1:9" x14ac:dyDescent="0.3">
      <c r="A3210" t="s">
        <v>5491</v>
      </c>
      <c r="B3210" t="s">
        <v>5447</v>
      </c>
      <c r="C3210" t="s">
        <v>25250</v>
      </c>
      <c r="I3210">
        <v>7.2</v>
      </c>
    </row>
    <row r="3211" spans="1:9" x14ac:dyDescent="0.3">
      <c r="A3211" t="s">
        <v>5417</v>
      </c>
      <c r="B3211" t="s">
        <v>5447</v>
      </c>
      <c r="C3211" t="s">
        <v>25243</v>
      </c>
      <c r="I3211">
        <v>4.8</v>
      </c>
    </row>
    <row r="3212" spans="1:9" x14ac:dyDescent="0.3">
      <c r="A3212" t="s">
        <v>5321</v>
      </c>
      <c r="B3212" t="s">
        <v>5389</v>
      </c>
      <c r="C3212" t="s">
        <v>25253</v>
      </c>
      <c r="D3212" t="s">
        <v>25250</v>
      </c>
      <c r="E3212" t="s">
        <v>25242</v>
      </c>
      <c r="I3212">
        <v>6.7</v>
      </c>
    </row>
    <row r="3213" spans="1:9" x14ac:dyDescent="0.3">
      <c r="A3213" t="s">
        <v>5491</v>
      </c>
      <c r="B3213" t="s">
        <v>5447</v>
      </c>
      <c r="C3213" t="s">
        <v>25250</v>
      </c>
      <c r="I3213">
        <v>7</v>
      </c>
    </row>
    <row r="3214" spans="1:9" x14ac:dyDescent="0.3">
      <c r="A3214" t="s">
        <v>5447</v>
      </c>
      <c r="B3214" t="s">
        <v>5447</v>
      </c>
      <c r="I3214">
        <v>6.5</v>
      </c>
    </row>
    <row r="3215" spans="1:9" x14ac:dyDescent="0.3">
      <c r="A3215" t="s">
        <v>5945</v>
      </c>
      <c r="B3215" t="s">
        <v>5558</v>
      </c>
      <c r="C3215" t="s">
        <v>25246</v>
      </c>
      <c r="D3215" t="s">
        <v>25243</v>
      </c>
      <c r="I3215">
        <v>7.4</v>
      </c>
    </row>
    <row r="3216" spans="1:9" x14ac:dyDescent="0.3">
      <c r="A3216" t="s">
        <v>5617</v>
      </c>
      <c r="B3216" t="s">
        <v>5389</v>
      </c>
      <c r="C3216" t="s">
        <v>25239</v>
      </c>
      <c r="D3216" t="s">
        <v>25245</v>
      </c>
      <c r="E3216" t="s">
        <v>25243</v>
      </c>
      <c r="F3216" t="s">
        <v>25241</v>
      </c>
      <c r="I3216">
        <v>5.7</v>
      </c>
    </row>
    <row r="3217" spans="1:9" x14ac:dyDescent="0.3">
      <c r="A3217" t="s">
        <v>5413</v>
      </c>
      <c r="B3217" t="s">
        <v>5960</v>
      </c>
      <c r="C3217" t="s">
        <v>25250</v>
      </c>
      <c r="D3217" t="s">
        <v>25252</v>
      </c>
      <c r="I3217">
        <v>6.2</v>
      </c>
    </row>
    <row r="3218" spans="1:9" x14ac:dyDescent="0.3">
      <c r="A3218" t="s">
        <v>5397</v>
      </c>
      <c r="B3218" t="s">
        <v>5447</v>
      </c>
      <c r="C3218" t="s">
        <v>25250</v>
      </c>
      <c r="D3218" t="s">
        <v>25243</v>
      </c>
      <c r="I3218">
        <v>5.7</v>
      </c>
    </row>
    <row r="3219" spans="1:9" x14ac:dyDescent="0.3">
      <c r="A3219" t="s">
        <v>5715</v>
      </c>
      <c r="B3219" t="s">
        <v>5447</v>
      </c>
      <c r="C3219" t="s">
        <v>25259</v>
      </c>
      <c r="I3219">
        <v>6.4</v>
      </c>
    </row>
    <row r="3220" spans="1:9" x14ac:dyDescent="0.3">
      <c r="A3220" t="s">
        <v>5704</v>
      </c>
      <c r="B3220" t="s">
        <v>5558</v>
      </c>
      <c r="C3220" t="s">
        <v>25259</v>
      </c>
      <c r="I3220">
        <v>7</v>
      </c>
    </row>
    <row r="3221" spans="1:9" x14ac:dyDescent="0.3">
      <c r="A3221" t="s">
        <v>5498</v>
      </c>
      <c r="B3221" t="s">
        <v>5385</v>
      </c>
      <c r="C3221" t="s">
        <v>25254</v>
      </c>
      <c r="D3221" t="s">
        <v>25248</v>
      </c>
      <c r="E3221" t="s">
        <v>25242</v>
      </c>
      <c r="I3221">
        <v>7.7</v>
      </c>
    </row>
    <row r="3222" spans="1:9" x14ac:dyDescent="0.3">
      <c r="A3222" t="s">
        <v>5593</v>
      </c>
      <c r="B3222" t="s">
        <v>5814</v>
      </c>
      <c r="C3222" t="s">
        <v>25259</v>
      </c>
      <c r="I3222">
        <v>5.4</v>
      </c>
    </row>
    <row r="3223" spans="1:9" x14ac:dyDescent="0.3">
      <c r="A3223" t="s">
        <v>5370</v>
      </c>
      <c r="B3223" t="s">
        <v>5389</v>
      </c>
      <c r="C3223" t="s">
        <v>25239</v>
      </c>
      <c r="D3223" t="s">
        <v>25250</v>
      </c>
      <c r="E3223" t="s">
        <v>25251</v>
      </c>
      <c r="F3223" t="s">
        <v>25255</v>
      </c>
      <c r="I3223">
        <v>6.6</v>
      </c>
    </row>
    <row r="3224" spans="1:9" x14ac:dyDescent="0.3">
      <c r="A3224" t="s">
        <v>5714</v>
      </c>
      <c r="B3224" t="s">
        <v>5714</v>
      </c>
      <c r="I3224">
        <v>6.1</v>
      </c>
    </row>
    <row r="3225" spans="1:9" x14ac:dyDescent="0.3">
      <c r="A3225" t="s">
        <v>5447</v>
      </c>
      <c r="B3225" t="s">
        <v>5447</v>
      </c>
      <c r="I3225">
        <v>6.1</v>
      </c>
    </row>
    <row r="3226" spans="1:9" x14ac:dyDescent="0.3">
      <c r="A3226" t="s">
        <v>5558</v>
      </c>
      <c r="B3226" t="s">
        <v>5558</v>
      </c>
      <c r="I3226">
        <v>7.6</v>
      </c>
    </row>
    <row r="3227" spans="1:9" x14ac:dyDescent="0.3">
      <c r="A3227" t="s">
        <v>5558</v>
      </c>
      <c r="B3227" t="s">
        <v>5558</v>
      </c>
      <c r="I3227">
        <v>6.2</v>
      </c>
    </row>
    <row r="3228" spans="1:9" x14ac:dyDescent="0.3">
      <c r="A3228" t="s">
        <v>5748</v>
      </c>
      <c r="B3228" t="s">
        <v>5558</v>
      </c>
      <c r="C3228" t="s">
        <v>25246</v>
      </c>
      <c r="I3228">
        <v>6.6</v>
      </c>
    </row>
    <row r="3229" spans="1:9" x14ac:dyDescent="0.3">
      <c r="A3229" t="s">
        <v>5316</v>
      </c>
      <c r="B3229" t="s">
        <v>5389</v>
      </c>
      <c r="C3229" t="s">
        <v>25253</v>
      </c>
      <c r="D3229" t="s">
        <v>25242</v>
      </c>
      <c r="I3229">
        <v>6.1</v>
      </c>
    </row>
    <row r="3230" spans="1:9" x14ac:dyDescent="0.3">
      <c r="A3230" t="s">
        <v>5466</v>
      </c>
      <c r="B3230" t="s">
        <v>5558</v>
      </c>
      <c r="C3230" t="s">
        <v>25251</v>
      </c>
      <c r="D3230" t="s">
        <v>25242</v>
      </c>
      <c r="E3230" t="s">
        <v>25255</v>
      </c>
      <c r="I3230">
        <v>7.3</v>
      </c>
    </row>
    <row r="3231" spans="1:9" x14ac:dyDescent="0.3">
      <c r="A3231" t="s">
        <v>5719</v>
      </c>
      <c r="B3231" t="s">
        <v>5447</v>
      </c>
      <c r="C3231" t="s">
        <v>25259</v>
      </c>
      <c r="D3231" t="s">
        <v>25243</v>
      </c>
      <c r="I3231">
        <v>4.2</v>
      </c>
    </row>
    <row r="3232" spans="1:9" x14ac:dyDescent="0.3">
      <c r="A3232" t="s">
        <v>5462</v>
      </c>
      <c r="B3232" t="s">
        <v>25258</v>
      </c>
      <c r="C3232" t="s">
        <v>25250</v>
      </c>
      <c r="D3232" t="s">
        <v>25248</v>
      </c>
      <c r="E3232" t="s">
        <v>25242</v>
      </c>
      <c r="I3232">
        <v>7.1</v>
      </c>
    </row>
    <row r="3233" spans="1:9" x14ac:dyDescent="0.3">
      <c r="A3233" t="s">
        <v>5558</v>
      </c>
      <c r="B3233" t="s">
        <v>5558</v>
      </c>
      <c r="I3233">
        <v>6</v>
      </c>
    </row>
    <row r="3234" spans="1:9" x14ac:dyDescent="0.3">
      <c r="A3234" t="s">
        <v>5310</v>
      </c>
      <c r="B3234" t="s">
        <v>5558</v>
      </c>
      <c r="C3234" t="s">
        <v>25243</v>
      </c>
      <c r="I3234">
        <v>6.5</v>
      </c>
    </row>
    <row r="3235" spans="1:9" x14ac:dyDescent="0.3">
      <c r="A3235" t="s">
        <v>5599</v>
      </c>
      <c r="B3235" t="s">
        <v>5359</v>
      </c>
      <c r="C3235" t="s">
        <v>25245</v>
      </c>
      <c r="I3235">
        <v>6.5</v>
      </c>
    </row>
    <row r="3236" spans="1:9" x14ac:dyDescent="0.3">
      <c r="A3236" t="s">
        <v>6012</v>
      </c>
      <c r="B3236" t="s">
        <v>5389</v>
      </c>
      <c r="C3236" t="s">
        <v>25244</v>
      </c>
      <c r="D3236" t="s">
        <v>25240</v>
      </c>
      <c r="E3236" t="s">
        <v>25254</v>
      </c>
      <c r="F3236" t="s">
        <v>25248</v>
      </c>
      <c r="G3236" t="s">
        <v>25241</v>
      </c>
      <c r="H3236" t="s">
        <v>25242</v>
      </c>
      <c r="I3236">
        <v>5.7</v>
      </c>
    </row>
    <row r="3237" spans="1:9" x14ac:dyDescent="0.3">
      <c r="A3237" t="s">
        <v>5649</v>
      </c>
      <c r="B3237" t="s">
        <v>25257</v>
      </c>
      <c r="C3237" t="s">
        <v>25241</v>
      </c>
      <c r="D3237" t="s">
        <v>25242</v>
      </c>
      <c r="I3237">
        <v>6.1</v>
      </c>
    </row>
    <row r="3238" spans="1:9" x14ac:dyDescent="0.3">
      <c r="A3238" t="s">
        <v>5446</v>
      </c>
      <c r="B3238" t="s">
        <v>5558</v>
      </c>
      <c r="C3238" t="s">
        <v>25251</v>
      </c>
      <c r="D3238" t="s">
        <v>25255</v>
      </c>
      <c r="I3238">
        <v>7.1</v>
      </c>
    </row>
    <row r="3239" spans="1:9" x14ac:dyDescent="0.3">
      <c r="A3239" t="s">
        <v>5442</v>
      </c>
      <c r="B3239" t="s">
        <v>25258</v>
      </c>
      <c r="C3239" t="s">
        <v>25250</v>
      </c>
      <c r="I3239">
        <v>7.3</v>
      </c>
    </row>
    <row r="3240" spans="1:9" x14ac:dyDescent="0.3">
      <c r="A3240" t="s">
        <v>5471</v>
      </c>
      <c r="B3240" t="s">
        <v>25258</v>
      </c>
      <c r="C3240" t="s">
        <v>25248</v>
      </c>
      <c r="D3240" t="s">
        <v>25242</v>
      </c>
      <c r="I3240">
        <v>6.5</v>
      </c>
    </row>
    <row r="3241" spans="1:9" x14ac:dyDescent="0.3">
      <c r="A3241" t="s">
        <v>5316</v>
      </c>
      <c r="B3241" t="s">
        <v>5389</v>
      </c>
      <c r="C3241" t="s">
        <v>25253</v>
      </c>
      <c r="D3241" t="s">
        <v>25242</v>
      </c>
      <c r="I3241">
        <v>5.7</v>
      </c>
    </row>
    <row r="3242" spans="1:9" x14ac:dyDescent="0.3">
      <c r="A3242" t="s">
        <v>5356</v>
      </c>
      <c r="B3242" t="s">
        <v>5447</v>
      </c>
      <c r="C3242" t="s">
        <v>25240</v>
      </c>
      <c r="D3242" t="s">
        <v>25254</v>
      </c>
      <c r="I3242">
        <v>7.2</v>
      </c>
    </row>
    <row r="3243" spans="1:9" x14ac:dyDescent="0.3">
      <c r="A3243" t="s">
        <v>5769</v>
      </c>
      <c r="B3243" t="s">
        <v>5558</v>
      </c>
      <c r="C3243" t="s">
        <v>25259</v>
      </c>
      <c r="D3243" t="s">
        <v>25243</v>
      </c>
      <c r="I3243">
        <v>7.3</v>
      </c>
    </row>
    <row r="3244" spans="1:9" x14ac:dyDescent="0.3">
      <c r="A3244" t="s">
        <v>5769</v>
      </c>
      <c r="B3244" t="s">
        <v>5558</v>
      </c>
      <c r="C3244" t="s">
        <v>25259</v>
      </c>
      <c r="D3244" t="s">
        <v>25243</v>
      </c>
      <c r="I3244">
        <v>6.9</v>
      </c>
    </row>
    <row r="3245" spans="1:9" x14ac:dyDescent="0.3">
      <c r="A3245" t="s">
        <v>5447</v>
      </c>
      <c r="B3245" t="s">
        <v>5447</v>
      </c>
      <c r="I3245">
        <v>5</v>
      </c>
    </row>
    <row r="3246" spans="1:9" x14ac:dyDescent="0.3">
      <c r="A3246" t="s">
        <v>5978</v>
      </c>
      <c r="B3246" t="s">
        <v>5359</v>
      </c>
      <c r="C3246" t="s">
        <v>25245</v>
      </c>
      <c r="D3246" t="s">
        <v>25240</v>
      </c>
      <c r="E3246" t="s">
        <v>25241</v>
      </c>
      <c r="I3246">
        <v>5.9</v>
      </c>
    </row>
    <row r="3247" spans="1:9" x14ac:dyDescent="0.3">
      <c r="A3247" t="s">
        <v>5831</v>
      </c>
      <c r="B3247" t="s">
        <v>5359</v>
      </c>
      <c r="C3247" t="s">
        <v>25246</v>
      </c>
      <c r="I3247">
        <v>6.7</v>
      </c>
    </row>
    <row r="3248" spans="1:9" x14ac:dyDescent="0.3">
      <c r="A3248" t="s">
        <v>5491</v>
      </c>
      <c r="B3248" t="s">
        <v>5447</v>
      </c>
      <c r="C3248" t="s">
        <v>25250</v>
      </c>
      <c r="I3248">
        <v>7.3</v>
      </c>
    </row>
    <row r="3249" spans="1:9" x14ac:dyDescent="0.3">
      <c r="A3249" t="s">
        <v>5558</v>
      </c>
      <c r="B3249" t="s">
        <v>5558</v>
      </c>
      <c r="I3249">
        <v>7.6</v>
      </c>
    </row>
    <row r="3250" spans="1:9" x14ac:dyDescent="0.3">
      <c r="A3250" t="s">
        <v>5447</v>
      </c>
      <c r="B3250" t="s">
        <v>5447</v>
      </c>
      <c r="I3250">
        <v>6.5</v>
      </c>
    </row>
    <row r="3251" spans="1:9" x14ac:dyDescent="0.3">
      <c r="A3251" t="s">
        <v>5769</v>
      </c>
      <c r="B3251" t="s">
        <v>5558</v>
      </c>
      <c r="C3251" t="s">
        <v>25259</v>
      </c>
      <c r="D3251" t="s">
        <v>25243</v>
      </c>
      <c r="I3251">
        <v>2.1</v>
      </c>
    </row>
    <row r="3252" spans="1:9" x14ac:dyDescent="0.3">
      <c r="A3252" t="s">
        <v>5702</v>
      </c>
      <c r="B3252" t="s">
        <v>5558</v>
      </c>
      <c r="C3252" t="s">
        <v>25254</v>
      </c>
      <c r="D3252" t="s">
        <v>25248</v>
      </c>
      <c r="E3252" t="s">
        <v>25242</v>
      </c>
      <c r="I3252">
        <v>5.3</v>
      </c>
    </row>
    <row r="3253" spans="1:9" x14ac:dyDescent="0.3">
      <c r="A3253" t="s">
        <v>5347</v>
      </c>
      <c r="B3253" t="s">
        <v>5389</v>
      </c>
      <c r="C3253" t="s">
        <v>25250</v>
      </c>
      <c r="I3253">
        <v>7.2</v>
      </c>
    </row>
    <row r="3254" spans="1:9" x14ac:dyDescent="0.3">
      <c r="A3254" t="s">
        <v>5710</v>
      </c>
      <c r="B3254" t="s">
        <v>5960</v>
      </c>
      <c r="C3254" t="s">
        <v>25250</v>
      </c>
      <c r="D3254" t="s">
        <v>25243</v>
      </c>
      <c r="I3254">
        <v>7</v>
      </c>
    </row>
    <row r="3255" spans="1:9" x14ac:dyDescent="0.3">
      <c r="A3255" t="s">
        <v>5429</v>
      </c>
      <c r="B3255" t="s">
        <v>5359</v>
      </c>
      <c r="C3255" t="s">
        <v>25250</v>
      </c>
      <c r="D3255" t="s">
        <v>25242</v>
      </c>
      <c r="I3255">
        <v>8</v>
      </c>
    </row>
    <row r="3256" spans="1:9" x14ac:dyDescent="0.3">
      <c r="A3256" t="s">
        <v>5365</v>
      </c>
      <c r="B3256" t="s">
        <v>5389</v>
      </c>
      <c r="C3256" t="s">
        <v>25239</v>
      </c>
      <c r="D3256" t="s">
        <v>25250</v>
      </c>
      <c r="I3256">
        <v>6.9</v>
      </c>
    </row>
    <row r="3257" spans="1:9" x14ac:dyDescent="0.3">
      <c r="A3257" t="s">
        <v>5429</v>
      </c>
      <c r="B3257" t="s">
        <v>5359</v>
      </c>
      <c r="C3257" t="s">
        <v>25250</v>
      </c>
      <c r="D3257" t="s">
        <v>25242</v>
      </c>
      <c r="I3257">
        <v>7.1</v>
      </c>
    </row>
    <row r="3258" spans="1:9" x14ac:dyDescent="0.3">
      <c r="A3258" t="s">
        <v>5397</v>
      </c>
      <c r="B3258" t="s">
        <v>5447</v>
      </c>
      <c r="C3258" t="s">
        <v>25250</v>
      </c>
      <c r="D3258" t="s">
        <v>25243</v>
      </c>
      <c r="I3258">
        <v>7.3</v>
      </c>
    </row>
    <row r="3259" spans="1:9" x14ac:dyDescent="0.3">
      <c r="A3259" t="s">
        <v>5557</v>
      </c>
      <c r="B3259" t="s">
        <v>5558</v>
      </c>
      <c r="C3259" t="s">
        <v>25255</v>
      </c>
      <c r="I3259">
        <v>7.5</v>
      </c>
    </row>
    <row r="3260" spans="1:9" x14ac:dyDescent="0.3">
      <c r="A3260" t="s">
        <v>5564</v>
      </c>
      <c r="B3260" t="s">
        <v>5447</v>
      </c>
      <c r="C3260" t="s">
        <v>25250</v>
      </c>
      <c r="D3260" t="s">
        <v>25247</v>
      </c>
      <c r="E3260" t="s">
        <v>25243</v>
      </c>
      <c r="I3260">
        <v>6.9</v>
      </c>
    </row>
    <row r="3261" spans="1:9" x14ac:dyDescent="0.3">
      <c r="A3261" t="s">
        <v>5705</v>
      </c>
      <c r="B3261" t="s">
        <v>5389</v>
      </c>
      <c r="C3261" t="s">
        <v>25250</v>
      </c>
      <c r="D3261" t="s">
        <v>25246</v>
      </c>
      <c r="E3261" t="s">
        <v>25252</v>
      </c>
      <c r="I3261">
        <v>7.2</v>
      </c>
    </row>
    <row r="3262" spans="1:9" x14ac:dyDescent="0.3">
      <c r="A3262" t="s">
        <v>5701</v>
      </c>
      <c r="B3262" t="s">
        <v>5960</v>
      </c>
      <c r="C3262" t="s">
        <v>25250</v>
      </c>
      <c r="D3262" t="s">
        <v>25251</v>
      </c>
      <c r="E3262" t="s">
        <v>25243</v>
      </c>
      <c r="I3262">
        <v>7.2</v>
      </c>
    </row>
    <row r="3263" spans="1:9" x14ac:dyDescent="0.3">
      <c r="A3263" t="s">
        <v>6013</v>
      </c>
      <c r="B3263" t="s">
        <v>5714</v>
      </c>
      <c r="C3263" t="s">
        <v>25247</v>
      </c>
      <c r="D3263" t="s">
        <v>25241</v>
      </c>
      <c r="I3263">
        <v>6.7</v>
      </c>
    </row>
    <row r="3264" spans="1:9" x14ac:dyDescent="0.3">
      <c r="A3264" t="s">
        <v>5302</v>
      </c>
      <c r="B3264" t="s">
        <v>5389</v>
      </c>
      <c r="C3264" t="s">
        <v>25239</v>
      </c>
      <c r="I3264">
        <v>6</v>
      </c>
    </row>
    <row r="3265" spans="1:9" x14ac:dyDescent="0.3">
      <c r="A3265" t="s">
        <v>5442</v>
      </c>
      <c r="B3265" t="s">
        <v>25258</v>
      </c>
      <c r="C3265" t="s">
        <v>25250</v>
      </c>
      <c r="I3265">
        <v>8.9</v>
      </c>
    </row>
    <row r="3266" spans="1:9" x14ac:dyDescent="0.3">
      <c r="A3266" t="s">
        <v>5683</v>
      </c>
      <c r="B3266" t="s">
        <v>5359</v>
      </c>
      <c r="C3266" t="s">
        <v>25245</v>
      </c>
      <c r="D3266" t="s">
        <v>25246</v>
      </c>
      <c r="E3266" t="s">
        <v>25247</v>
      </c>
      <c r="I3266">
        <v>7.7</v>
      </c>
    </row>
    <row r="3267" spans="1:9" x14ac:dyDescent="0.3">
      <c r="A3267" t="s">
        <v>5459</v>
      </c>
      <c r="B3267" t="s">
        <v>25258</v>
      </c>
      <c r="C3267" t="s">
        <v>25250</v>
      </c>
      <c r="D3267" t="s">
        <v>25242</v>
      </c>
      <c r="I3267">
        <v>7.9</v>
      </c>
    </row>
    <row r="3268" spans="1:9" x14ac:dyDescent="0.3">
      <c r="A3268" t="s">
        <v>5947</v>
      </c>
      <c r="B3268" t="s">
        <v>5447</v>
      </c>
      <c r="C3268" t="s">
        <v>25254</v>
      </c>
      <c r="D3268" t="s">
        <v>25242</v>
      </c>
      <c r="I3268">
        <v>5.6</v>
      </c>
    </row>
    <row r="3269" spans="1:9" x14ac:dyDescent="0.3">
      <c r="A3269" t="s">
        <v>6014</v>
      </c>
      <c r="B3269" t="s">
        <v>5960</v>
      </c>
      <c r="C3269" t="s">
        <v>25250</v>
      </c>
      <c r="D3269" t="s">
        <v>25246</v>
      </c>
      <c r="E3269" t="s">
        <v>25247</v>
      </c>
      <c r="F3269" t="s">
        <v>25243</v>
      </c>
      <c r="I3269">
        <v>8</v>
      </c>
    </row>
    <row r="3270" spans="1:9" x14ac:dyDescent="0.3">
      <c r="A3270" t="s">
        <v>5574</v>
      </c>
      <c r="B3270" t="s">
        <v>5447</v>
      </c>
      <c r="C3270" t="s">
        <v>25240</v>
      </c>
      <c r="D3270" t="s">
        <v>25243</v>
      </c>
      <c r="I3270">
        <v>6.2</v>
      </c>
    </row>
    <row r="3271" spans="1:9" x14ac:dyDescent="0.3">
      <c r="A3271" t="s">
        <v>5491</v>
      </c>
      <c r="B3271" t="s">
        <v>5447</v>
      </c>
      <c r="C3271" t="s">
        <v>25250</v>
      </c>
      <c r="I3271">
        <v>7.9</v>
      </c>
    </row>
    <row r="3272" spans="1:9" x14ac:dyDescent="0.3">
      <c r="A3272" t="s">
        <v>5742</v>
      </c>
      <c r="B3272" t="s">
        <v>5359</v>
      </c>
      <c r="C3272" t="s">
        <v>25250</v>
      </c>
      <c r="I3272">
        <v>8.1</v>
      </c>
    </row>
    <row r="3273" spans="1:9" x14ac:dyDescent="0.3">
      <c r="A3273" t="s">
        <v>5540</v>
      </c>
      <c r="B3273" t="s">
        <v>5558</v>
      </c>
      <c r="C3273" t="s">
        <v>25254</v>
      </c>
      <c r="D3273" t="s">
        <v>25241</v>
      </c>
      <c r="E3273" t="s">
        <v>25242</v>
      </c>
      <c r="I3273">
        <v>7.6</v>
      </c>
    </row>
    <row r="3274" spans="1:9" x14ac:dyDescent="0.3">
      <c r="A3274" t="s">
        <v>5704</v>
      </c>
      <c r="B3274" t="s">
        <v>5558</v>
      </c>
      <c r="C3274" t="s">
        <v>25259</v>
      </c>
      <c r="I3274">
        <v>3.5</v>
      </c>
    </row>
    <row r="3275" spans="1:9" x14ac:dyDescent="0.3">
      <c r="A3275" t="s">
        <v>5420</v>
      </c>
      <c r="B3275" t="s">
        <v>5960</v>
      </c>
      <c r="C3275" t="s">
        <v>25253</v>
      </c>
      <c r="D3275" t="s">
        <v>25250</v>
      </c>
      <c r="I3275">
        <v>7.6</v>
      </c>
    </row>
    <row r="3276" spans="1:9" x14ac:dyDescent="0.3">
      <c r="A3276" t="s">
        <v>5686</v>
      </c>
      <c r="B3276" t="s">
        <v>5447</v>
      </c>
      <c r="C3276" t="s">
        <v>25250</v>
      </c>
      <c r="D3276" t="s">
        <v>25259</v>
      </c>
      <c r="E3276" t="s">
        <v>25243</v>
      </c>
      <c r="I3276">
        <v>6.5</v>
      </c>
    </row>
    <row r="3277" spans="1:9" x14ac:dyDescent="0.3">
      <c r="A3277" t="s">
        <v>6015</v>
      </c>
      <c r="B3277" t="s">
        <v>5447</v>
      </c>
      <c r="C3277" t="s">
        <v>25253</v>
      </c>
      <c r="D3277" t="s">
        <v>25250</v>
      </c>
      <c r="E3277" t="s">
        <v>25243</v>
      </c>
      <c r="F3277" t="s">
        <v>25242</v>
      </c>
      <c r="I3277">
        <v>5.6</v>
      </c>
    </row>
    <row r="3278" spans="1:9" x14ac:dyDescent="0.3">
      <c r="A3278" t="s">
        <v>5397</v>
      </c>
      <c r="B3278" t="s">
        <v>5447</v>
      </c>
      <c r="C3278" t="s">
        <v>25250</v>
      </c>
      <c r="D3278" t="s">
        <v>25243</v>
      </c>
      <c r="I3278">
        <v>7.7</v>
      </c>
    </row>
    <row r="3279" spans="1:9" x14ac:dyDescent="0.3">
      <c r="A3279" t="s">
        <v>5526</v>
      </c>
      <c r="B3279" t="s">
        <v>5714</v>
      </c>
      <c r="C3279" t="s">
        <v>25248</v>
      </c>
      <c r="D3279" t="s">
        <v>25242</v>
      </c>
      <c r="I3279">
        <v>5.2</v>
      </c>
    </row>
    <row r="3280" spans="1:9" x14ac:dyDescent="0.3">
      <c r="A3280" t="s">
        <v>5356</v>
      </c>
      <c r="B3280" t="s">
        <v>5447</v>
      </c>
      <c r="C3280" t="s">
        <v>25240</v>
      </c>
      <c r="D3280" t="s">
        <v>25254</v>
      </c>
      <c r="I3280">
        <v>6.9</v>
      </c>
    </row>
    <row r="3281" spans="1:9" x14ac:dyDescent="0.3">
      <c r="A3281" t="s">
        <v>5417</v>
      </c>
      <c r="B3281" t="s">
        <v>5447</v>
      </c>
      <c r="C3281" t="s">
        <v>25243</v>
      </c>
      <c r="I3281">
        <v>6.1</v>
      </c>
    </row>
    <row r="3282" spans="1:9" x14ac:dyDescent="0.3">
      <c r="A3282" t="s">
        <v>5731</v>
      </c>
      <c r="B3282" t="s">
        <v>5447</v>
      </c>
      <c r="C3282" t="s">
        <v>25240</v>
      </c>
      <c r="D3282" t="s">
        <v>25241</v>
      </c>
      <c r="I3282">
        <v>5</v>
      </c>
    </row>
    <row r="3283" spans="1:9" x14ac:dyDescent="0.3">
      <c r="A3283" t="s">
        <v>5359</v>
      </c>
      <c r="B3283" t="s">
        <v>5359</v>
      </c>
      <c r="I3283">
        <v>7.8</v>
      </c>
    </row>
    <row r="3284" spans="1:9" x14ac:dyDescent="0.3">
      <c r="A3284" t="s">
        <v>5397</v>
      </c>
      <c r="B3284" t="s">
        <v>5447</v>
      </c>
      <c r="C3284" t="s">
        <v>25250</v>
      </c>
      <c r="D3284" t="s">
        <v>25243</v>
      </c>
      <c r="I3284">
        <v>7.4</v>
      </c>
    </row>
    <row r="3285" spans="1:9" x14ac:dyDescent="0.3">
      <c r="A3285" t="s">
        <v>5296</v>
      </c>
      <c r="B3285" t="s">
        <v>5389</v>
      </c>
      <c r="C3285" t="s">
        <v>25239</v>
      </c>
      <c r="D3285" t="s">
        <v>25242</v>
      </c>
      <c r="I3285">
        <v>6.8</v>
      </c>
    </row>
    <row r="3286" spans="1:9" x14ac:dyDescent="0.3">
      <c r="A3286" t="s">
        <v>5498</v>
      </c>
      <c r="B3286" t="s">
        <v>5385</v>
      </c>
      <c r="C3286" t="s">
        <v>25254</v>
      </c>
      <c r="D3286" t="s">
        <v>25248</v>
      </c>
      <c r="E3286" t="s">
        <v>25242</v>
      </c>
      <c r="I3286">
        <v>6.4</v>
      </c>
    </row>
    <row r="3287" spans="1:9" x14ac:dyDescent="0.3">
      <c r="A3287" t="s">
        <v>5397</v>
      </c>
      <c r="B3287" t="s">
        <v>5447</v>
      </c>
      <c r="C3287" t="s">
        <v>25250</v>
      </c>
      <c r="D3287" t="s">
        <v>25243</v>
      </c>
      <c r="I3287">
        <v>5.7</v>
      </c>
    </row>
    <row r="3288" spans="1:9" x14ac:dyDescent="0.3">
      <c r="A3288" t="s">
        <v>5558</v>
      </c>
      <c r="B3288" t="s">
        <v>5558</v>
      </c>
      <c r="I3288">
        <v>7.5</v>
      </c>
    </row>
    <row r="3289" spans="1:9" x14ac:dyDescent="0.3">
      <c r="A3289" t="s">
        <v>5363</v>
      </c>
      <c r="B3289" t="s">
        <v>5447</v>
      </c>
      <c r="C3289" t="s">
        <v>25253</v>
      </c>
      <c r="I3289">
        <v>6.7</v>
      </c>
    </row>
    <row r="3290" spans="1:9" x14ac:dyDescent="0.3">
      <c r="A3290" t="s">
        <v>5417</v>
      </c>
      <c r="B3290" t="s">
        <v>5447</v>
      </c>
      <c r="C3290" t="s">
        <v>25243</v>
      </c>
      <c r="I3290">
        <v>5.6</v>
      </c>
    </row>
    <row r="3291" spans="1:9" x14ac:dyDescent="0.3">
      <c r="A3291" t="s">
        <v>5594</v>
      </c>
      <c r="B3291" t="s">
        <v>5558</v>
      </c>
      <c r="C3291" t="s">
        <v>25242</v>
      </c>
      <c r="I3291">
        <v>7</v>
      </c>
    </row>
    <row r="3292" spans="1:9" x14ac:dyDescent="0.3">
      <c r="A3292" t="s">
        <v>5442</v>
      </c>
      <c r="B3292" t="s">
        <v>25258</v>
      </c>
      <c r="C3292" t="s">
        <v>25250</v>
      </c>
      <c r="I3292">
        <v>7.6</v>
      </c>
    </row>
    <row r="3293" spans="1:9" x14ac:dyDescent="0.3">
      <c r="A3293" t="s">
        <v>5310</v>
      </c>
      <c r="B3293" t="s">
        <v>5558</v>
      </c>
      <c r="C3293" t="s">
        <v>25243</v>
      </c>
      <c r="I3293">
        <v>6.5</v>
      </c>
    </row>
    <row r="3294" spans="1:9" x14ac:dyDescent="0.3">
      <c r="A3294" t="s">
        <v>5319</v>
      </c>
      <c r="B3294" t="s">
        <v>5389</v>
      </c>
      <c r="C3294" t="s">
        <v>25245</v>
      </c>
      <c r="D3294" t="s">
        <v>25253</v>
      </c>
      <c r="E3294" t="s">
        <v>25242</v>
      </c>
      <c r="I3294">
        <v>7</v>
      </c>
    </row>
    <row r="3295" spans="1:9" x14ac:dyDescent="0.3">
      <c r="A3295" t="s">
        <v>5316</v>
      </c>
      <c r="B3295" t="s">
        <v>5389</v>
      </c>
      <c r="C3295" t="s">
        <v>25253</v>
      </c>
      <c r="D3295" t="s">
        <v>25242</v>
      </c>
      <c r="I3295">
        <v>6.3</v>
      </c>
    </row>
    <row r="3296" spans="1:9" x14ac:dyDescent="0.3">
      <c r="A3296" t="s">
        <v>5310</v>
      </c>
      <c r="B3296" t="s">
        <v>5558</v>
      </c>
      <c r="C3296" t="s">
        <v>25243</v>
      </c>
      <c r="I3296">
        <v>6.4</v>
      </c>
    </row>
    <row r="3297" spans="1:9" x14ac:dyDescent="0.3">
      <c r="A3297" t="s">
        <v>5397</v>
      </c>
      <c r="B3297" t="s">
        <v>5447</v>
      </c>
      <c r="C3297" t="s">
        <v>25250</v>
      </c>
      <c r="D3297" t="s">
        <v>25243</v>
      </c>
      <c r="I3297">
        <v>7.1</v>
      </c>
    </row>
    <row r="3298" spans="1:9" x14ac:dyDescent="0.3">
      <c r="A3298" t="s">
        <v>5417</v>
      </c>
      <c r="B3298" t="s">
        <v>5447</v>
      </c>
      <c r="C3298" t="s">
        <v>25243</v>
      </c>
      <c r="I3298">
        <v>7.1</v>
      </c>
    </row>
    <row r="3299" spans="1:9" x14ac:dyDescent="0.3">
      <c r="A3299" t="s">
        <v>5397</v>
      </c>
      <c r="B3299" t="s">
        <v>5447</v>
      </c>
      <c r="C3299" t="s">
        <v>25250</v>
      </c>
      <c r="D3299" t="s">
        <v>25243</v>
      </c>
      <c r="I3299">
        <v>6.5</v>
      </c>
    </row>
    <row r="3300" spans="1:9" x14ac:dyDescent="0.3">
      <c r="A3300" t="s">
        <v>5916</v>
      </c>
      <c r="B3300" t="s">
        <v>5558</v>
      </c>
      <c r="C3300" t="s">
        <v>25254</v>
      </c>
      <c r="I3300">
        <v>6.9</v>
      </c>
    </row>
    <row r="3301" spans="1:9" x14ac:dyDescent="0.3">
      <c r="A3301" t="s">
        <v>5491</v>
      </c>
      <c r="B3301" t="s">
        <v>5447</v>
      </c>
      <c r="C3301" t="s">
        <v>25250</v>
      </c>
      <c r="I3301">
        <v>5.4</v>
      </c>
    </row>
    <row r="3302" spans="1:9" x14ac:dyDescent="0.3">
      <c r="A3302" t="s">
        <v>5417</v>
      </c>
      <c r="B3302" t="s">
        <v>5447</v>
      </c>
      <c r="C3302" t="s">
        <v>25243</v>
      </c>
      <c r="I3302">
        <v>4.9000000000000004</v>
      </c>
    </row>
    <row r="3303" spans="1:9" x14ac:dyDescent="0.3">
      <c r="A3303" t="s">
        <v>5447</v>
      </c>
      <c r="B3303" t="s">
        <v>5447</v>
      </c>
      <c r="I3303">
        <v>5.0999999999999996</v>
      </c>
    </row>
    <row r="3304" spans="1:9" x14ac:dyDescent="0.3">
      <c r="A3304" t="s">
        <v>5574</v>
      </c>
      <c r="B3304" t="s">
        <v>5447</v>
      </c>
      <c r="C3304" t="s">
        <v>25240</v>
      </c>
      <c r="D3304" t="s">
        <v>25243</v>
      </c>
      <c r="I3304">
        <v>5.3</v>
      </c>
    </row>
    <row r="3305" spans="1:9" x14ac:dyDescent="0.3">
      <c r="A3305" t="s">
        <v>5310</v>
      </c>
      <c r="B3305" t="s">
        <v>5558</v>
      </c>
      <c r="C3305" t="s">
        <v>25243</v>
      </c>
      <c r="I3305">
        <v>7.5</v>
      </c>
    </row>
    <row r="3306" spans="1:9" x14ac:dyDescent="0.3">
      <c r="A3306" t="s">
        <v>6016</v>
      </c>
      <c r="B3306" t="s">
        <v>5915</v>
      </c>
      <c r="C3306" t="s">
        <v>25245</v>
      </c>
      <c r="D3306" t="s">
        <v>25250</v>
      </c>
      <c r="E3306" t="s">
        <v>25243</v>
      </c>
      <c r="I3306">
        <v>7.3</v>
      </c>
    </row>
    <row r="3307" spans="1:9" x14ac:dyDescent="0.3">
      <c r="A3307" t="s">
        <v>5491</v>
      </c>
      <c r="B3307" t="s">
        <v>5447</v>
      </c>
      <c r="C3307" t="s">
        <v>25250</v>
      </c>
      <c r="I3307">
        <v>7.3</v>
      </c>
    </row>
    <row r="3308" spans="1:9" x14ac:dyDescent="0.3">
      <c r="A3308" t="s">
        <v>6017</v>
      </c>
      <c r="B3308" t="s">
        <v>5447</v>
      </c>
      <c r="C3308" t="s">
        <v>25253</v>
      </c>
      <c r="D3308" t="s">
        <v>25247</v>
      </c>
      <c r="E3308" t="s">
        <v>25243</v>
      </c>
      <c r="I3308">
        <v>7.1</v>
      </c>
    </row>
    <row r="3309" spans="1:9" x14ac:dyDescent="0.3">
      <c r="A3309" t="s">
        <v>5319</v>
      </c>
      <c r="B3309" t="s">
        <v>5389</v>
      </c>
      <c r="C3309" t="s">
        <v>25245</v>
      </c>
      <c r="D3309" t="s">
        <v>25253</v>
      </c>
      <c r="E3309" t="s">
        <v>25242</v>
      </c>
      <c r="I3309">
        <v>6</v>
      </c>
    </row>
    <row r="3310" spans="1:9" x14ac:dyDescent="0.3">
      <c r="A3310" t="s">
        <v>5363</v>
      </c>
      <c r="B3310" t="s">
        <v>5447</v>
      </c>
      <c r="C3310" t="s">
        <v>25253</v>
      </c>
      <c r="I3310">
        <v>6.6</v>
      </c>
    </row>
    <row r="3311" spans="1:9" x14ac:dyDescent="0.3">
      <c r="A3311" t="s">
        <v>5397</v>
      </c>
      <c r="B3311" t="s">
        <v>5447</v>
      </c>
      <c r="C3311" t="s">
        <v>25250</v>
      </c>
      <c r="D3311" t="s">
        <v>25243</v>
      </c>
      <c r="I3311">
        <v>7.2</v>
      </c>
    </row>
    <row r="3312" spans="1:9" x14ac:dyDescent="0.3">
      <c r="A3312" t="s">
        <v>5529</v>
      </c>
      <c r="B3312" t="s">
        <v>5960</v>
      </c>
      <c r="C3312" t="s">
        <v>25245</v>
      </c>
      <c r="D3312" t="s">
        <v>25250</v>
      </c>
      <c r="E3312" t="s">
        <v>25251</v>
      </c>
      <c r="I3312">
        <v>7.2</v>
      </c>
    </row>
    <row r="3313" spans="1:9" x14ac:dyDescent="0.3">
      <c r="A3313" t="s">
        <v>5405</v>
      </c>
      <c r="B3313" t="s">
        <v>5960</v>
      </c>
      <c r="C3313" t="s">
        <v>25250</v>
      </c>
      <c r="I3313">
        <v>6.9</v>
      </c>
    </row>
    <row r="3314" spans="1:9" x14ac:dyDescent="0.3">
      <c r="A3314" t="s">
        <v>5740</v>
      </c>
      <c r="B3314" t="s">
        <v>5960</v>
      </c>
      <c r="C3314" t="s">
        <v>25250</v>
      </c>
      <c r="D3314" t="s">
        <v>25243</v>
      </c>
      <c r="E3314" t="s">
        <v>25252</v>
      </c>
      <c r="I3314">
        <v>6.8</v>
      </c>
    </row>
    <row r="3315" spans="1:9" x14ac:dyDescent="0.3">
      <c r="A3315" t="s">
        <v>5742</v>
      </c>
      <c r="B3315" t="s">
        <v>5359</v>
      </c>
      <c r="C3315" t="s">
        <v>25250</v>
      </c>
      <c r="I3315">
        <v>4</v>
      </c>
    </row>
    <row r="3316" spans="1:9" x14ac:dyDescent="0.3">
      <c r="A3316" t="s">
        <v>5338</v>
      </c>
      <c r="B3316" t="s">
        <v>5359</v>
      </c>
      <c r="C3316" t="s">
        <v>25244</v>
      </c>
      <c r="D3316" t="s">
        <v>25246</v>
      </c>
      <c r="E3316" t="s">
        <v>25240</v>
      </c>
      <c r="I3316">
        <v>7.7</v>
      </c>
    </row>
    <row r="3317" spans="1:9" x14ac:dyDescent="0.3">
      <c r="A3317" t="s">
        <v>5704</v>
      </c>
      <c r="B3317" t="s">
        <v>5558</v>
      </c>
      <c r="C3317" t="s">
        <v>25259</v>
      </c>
      <c r="I3317">
        <v>7.4</v>
      </c>
    </row>
    <row r="3318" spans="1:9" x14ac:dyDescent="0.3">
      <c r="A3318" t="s">
        <v>5811</v>
      </c>
      <c r="B3318" t="s">
        <v>5558</v>
      </c>
      <c r="C3318" t="s">
        <v>25243</v>
      </c>
      <c r="D3318" t="s">
        <v>25242</v>
      </c>
      <c r="I3318">
        <v>6.5</v>
      </c>
    </row>
    <row r="3319" spans="1:9" x14ac:dyDescent="0.3">
      <c r="A3319" t="s">
        <v>5442</v>
      </c>
      <c r="B3319" t="s">
        <v>25258</v>
      </c>
      <c r="C3319" t="s">
        <v>25250</v>
      </c>
      <c r="I3319">
        <v>6.4</v>
      </c>
    </row>
    <row r="3320" spans="1:9" x14ac:dyDescent="0.3">
      <c r="A3320" t="s">
        <v>5310</v>
      </c>
      <c r="B3320" t="s">
        <v>5558</v>
      </c>
      <c r="C3320" t="s">
        <v>25243</v>
      </c>
      <c r="I3320">
        <v>7.2</v>
      </c>
    </row>
    <row r="3321" spans="1:9" x14ac:dyDescent="0.3">
      <c r="A3321" t="s">
        <v>6018</v>
      </c>
      <c r="B3321" t="s">
        <v>5447</v>
      </c>
      <c r="C3321" t="s">
        <v>25253</v>
      </c>
      <c r="D3321" t="s">
        <v>25247</v>
      </c>
      <c r="E3321" t="s">
        <v>25248</v>
      </c>
      <c r="I3321">
        <v>5.6</v>
      </c>
    </row>
    <row r="3322" spans="1:9" x14ac:dyDescent="0.3">
      <c r="A3322" t="s">
        <v>5674</v>
      </c>
      <c r="B3322" t="s">
        <v>5558</v>
      </c>
      <c r="C3322" t="s">
        <v>25243</v>
      </c>
      <c r="D3322" t="s">
        <v>25255</v>
      </c>
      <c r="I3322">
        <v>6.3</v>
      </c>
    </row>
    <row r="3323" spans="1:9" x14ac:dyDescent="0.3">
      <c r="A3323" t="s">
        <v>5982</v>
      </c>
      <c r="B3323" t="s">
        <v>5447</v>
      </c>
      <c r="C3323" t="s">
        <v>25250</v>
      </c>
      <c r="D3323" t="s">
        <v>25254</v>
      </c>
      <c r="E3323" t="s">
        <v>25241</v>
      </c>
      <c r="I3323">
        <v>6.8</v>
      </c>
    </row>
    <row r="3324" spans="1:9" x14ac:dyDescent="0.3">
      <c r="A3324" t="s">
        <v>5397</v>
      </c>
      <c r="B3324" t="s">
        <v>5447</v>
      </c>
      <c r="C3324" t="s">
        <v>25250</v>
      </c>
      <c r="D3324" t="s">
        <v>25243</v>
      </c>
      <c r="I3324">
        <v>5.5</v>
      </c>
    </row>
    <row r="3325" spans="1:9" x14ac:dyDescent="0.3">
      <c r="A3325" t="s">
        <v>5422</v>
      </c>
      <c r="B3325" t="s">
        <v>5389</v>
      </c>
      <c r="C3325" t="s">
        <v>25245</v>
      </c>
      <c r="D3325" t="s">
        <v>25253</v>
      </c>
      <c r="I3325">
        <v>6.9</v>
      </c>
    </row>
    <row r="3326" spans="1:9" x14ac:dyDescent="0.3">
      <c r="A3326" t="s">
        <v>5729</v>
      </c>
      <c r="B3326" t="s">
        <v>25258</v>
      </c>
      <c r="C3326" t="s">
        <v>25254</v>
      </c>
      <c r="D3326" t="s">
        <v>25242</v>
      </c>
      <c r="I3326">
        <v>6</v>
      </c>
    </row>
    <row r="3327" spans="1:9" x14ac:dyDescent="0.3">
      <c r="A3327" t="s">
        <v>5459</v>
      </c>
      <c r="B3327" t="s">
        <v>25258</v>
      </c>
      <c r="C3327" t="s">
        <v>25250</v>
      </c>
      <c r="D3327" t="s">
        <v>25242</v>
      </c>
      <c r="I3327">
        <v>6.4</v>
      </c>
    </row>
    <row r="3328" spans="1:9" x14ac:dyDescent="0.3">
      <c r="A3328" t="s">
        <v>5534</v>
      </c>
      <c r="B3328" t="s">
        <v>5447</v>
      </c>
      <c r="C3328" t="s">
        <v>25253</v>
      </c>
      <c r="D3328" t="s">
        <v>25250</v>
      </c>
      <c r="E3328" t="s">
        <v>25243</v>
      </c>
      <c r="I3328">
        <v>6.6</v>
      </c>
    </row>
    <row r="3329" spans="1:9" x14ac:dyDescent="0.3">
      <c r="A3329" t="s">
        <v>5558</v>
      </c>
      <c r="B3329" t="s">
        <v>5558</v>
      </c>
      <c r="I3329">
        <v>5.3</v>
      </c>
    </row>
    <row r="3330" spans="1:9" x14ac:dyDescent="0.3">
      <c r="A3330" t="s">
        <v>6019</v>
      </c>
      <c r="B3330" t="s">
        <v>5389</v>
      </c>
      <c r="C3330" t="s">
        <v>25244</v>
      </c>
      <c r="D3330" t="s">
        <v>25241</v>
      </c>
      <c r="I3330">
        <v>8.1</v>
      </c>
    </row>
    <row r="3331" spans="1:9" x14ac:dyDescent="0.3">
      <c r="A3331" t="s">
        <v>5316</v>
      </c>
      <c r="B3331" t="s">
        <v>5389</v>
      </c>
      <c r="C3331" t="s">
        <v>25253</v>
      </c>
      <c r="D3331" t="s">
        <v>25242</v>
      </c>
      <c r="I3331">
        <v>5.9</v>
      </c>
    </row>
    <row r="3332" spans="1:9" x14ac:dyDescent="0.3">
      <c r="A3332" t="s">
        <v>5413</v>
      </c>
      <c r="B3332" t="s">
        <v>5960</v>
      </c>
      <c r="C3332" t="s">
        <v>25250</v>
      </c>
      <c r="D3332" t="s">
        <v>25252</v>
      </c>
      <c r="I3332">
        <v>7.7</v>
      </c>
    </row>
    <row r="3333" spans="1:9" x14ac:dyDescent="0.3">
      <c r="A3333" t="s">
        <v>5321</v>
      </c>
      <c r="B3333" t="s">
        <v>5389</v>
      </c>
      <c r="C3333" t="s">
        <v>25253</v>
      </c>
      <c r="D3333" t="s">
        <v>25250</v>
      </c>
      <c r="E3333" t="s">
        <v>25242</v>
      </c>
      <c r="I3333">
        <v>4.5999999999999996</v>
      </c>
    </row>
    <row r="3334" spans="1:9" x14ac:dyDescent="0.3">
      <c r="A3334" t="s">
        <v>5503</v>
      </c>
      <c r="B3334" t="s">
        <v>5389</v>
      </c>
      <c r="C3334" t="s">
        <v>25239</v>
      </c>
      <c r="D3334" t="s">
        <v>25245</v>
      </c>
      <c r="E3334" t="s">
        <v>25243</v>
      </c>
      <c r="I3334">
        <v>5.0999999999999996</v>
      </c>
    </row>
    <row r="3335" spans="1:9" x14ac:dyDescent="0.3">
      <c r="A3335" t="s">
        <v>5397</v>
      </c>
      <c r="B3335" t="s">
        <v>5447</v>
      </c>
      <c r="C3335" t="s">
        <v>25250</v>
      </c>
      <c r="D3335" t="s">
        <v>25243</v>
      </c>
      <c r="I3335">
        <v>6.9</v>
      </c>
    </row>
    <row r="3336" spans="1:9" x14ac:dyDescent="0.3">
      <c r="A3336" t="s">
        <v>5558</v>
      </c>
      <c r="B3336" t="s">
        <v>5558</v>
      </c>
      <c r="I3336">
        <v>8</v>
      </c>
    </row>
    <row r="3337" spans="1:9" x14ac:dyDescent="0.3">
      <c r="A3337" t="s">
        <v>5462</v>
      </c>
      <c r="B3337" t="s">
        <v>25258</v>
      </c>
      <c r="C3337" t="s">
        <v>25250</v>
      </c>
      <c r="D3337" t="s">
        <v>25248</v>
      </c>
      <c r="E3337" t="s">
        <v>25242</v>
      </c>
      <c r="I3337">
        <v>6.8</v>
      </c>
    </row>
    <row r="3338" spans="1:9" x14ac:dyDescent="0.3">
      <c r="A3338" t="s">
        <v>5347</v>
      </c>
      <c r="B3338" t="s">
        <v>5389</v>
      </c>
      <c r="C3338" t="s">
        <v>25250</v>
      </c>
      <c r="I3338">
        <v>5.4</v>
      </c>
    </row>
    <row r="3339" spans="1:9" x14ac:dyDescent="0.3">
      <c r="A3339" t="s">
        <v>5565</v>
      </c>
      <c r="B3339" t="s">
        <v>5389</v>
      </c>
      <c r="C3339" t="s">
        <v>25241</v>
      </c>
      <c r="D3339" t="s">
        <v>25252</v>
      </c>
      <c r="I3339">
        <v>6.5</v>
      </c>
    </row>
    <row r="3340" spans="1:9" x14ac:dyDescent="0.3">
      <c r="A3340" t="s">
        <v>5389</v>
      </c>
      <c r="B3340" t="s">
        <v>5389</v>
      </c>
      <c r="I3340">
        <v>4.2</v>
      </c>
    </row>
    <row r="3341" spans="1:9" x14ac:dyDescent="0.3">
      <c r="A3341" t="s">
        <v>5589</v>
      </c>
      <c r="B3341" t="s">
        <v>5447</v>
      </c>
      <c r="C3341" t="s">
        <v>25250</v>
      </c>
      <c r="D3341" t="s">
        <v>25246</v>
      </c>
      <c r="I3341">
        <v>7.4</v>
      </c>
    </row>
    <row r="3342" spans="1:9" x14ac:dyDescent="0.3">
      <c r="A3342" t="s">
        <v>5491</v>
      </c>
      <c r="B3342" t="s">
        <v>5447</v>
      </c>
      <c r="C3342" t="s">
        <v>25250</v>
      </c>
      <c r="I3342">
        <v>6.9</v>
      </c>
    </row>
    <row r="3343" spans="1:9" x14ac:dyDescent="0.3">
      <c r="A3343" t="s">
        <v>5461</v>
      </c>
      <c r="B3343" t="s">
        <v>5389</v>
      </c>
      <c r="C3343" t="s">
        <v>25245</v>
      </c>
      <c r="I3343">
        <v>6.7</v>
      </c>
    </row>
    <row r="3344" spans="1:9" x14ac:dyDescent="0.3">
      <c r="A3344" t="s">
        <v>6020</v>
      </c>
      <c r="B3344" t="s">
        <v>5558</v>
      </c>
      <c r="C3344" t="s">
        <v>25255</v>
      </c>
      <c r="D3344" t="s">
        <v>25249</v>
      </c>
      <c r="I3344">
        <v>7.3</v>
      </c>
    </row>
    <row r="3345" spans="1:9" x14ac:dyDescent="0.3">
      <c r="A3345" t="s">
        <v>5491</v>
      </c>
      <c r="B3345" t="s">
        <v>5447</v>
      </c>
      <c r="C3345" t="s">
        <v>25250</v>
      </c>
      <c r="I3345">
        <v>7.6</v>
      </c>
    </row>
    <row r="3346" spans="1:9" x14ac:dyDescent="0.3">
      <c r="A3346" t="s">
        <v>5714</v>
      </c>
      <c r="B3346" t="s">
        <v>5714</v>
      </c>
      <c r="I3346">
        <v>5.4</v>
      </c>
    </row>
    <row r="3347" spans="1:9" x14ac:dyDescent="0.3">
      <c r="A3347" t="s">
        <v>5558</v>
      </c>
      <c r="B3347" t="s">
        <v>5558</v>
      </c>
      <c r="I3347">
        <v>7.3</v>
      </c>
    </row>
    <row r="3348" spans="1:9" x14ac:dyDescent="0.3">
      <c r="A3348" t="s">
        <v>5310</v>
      </c>
      <c r="B3348" t="s">
        <v>5558</v>
      </c>
      <c r="C3348" t="s">
        <v>25243</v>
      </c>
      <c r="I3348">
        <v>6.4</v>
      </c>
    </row>
    <row r="3349" spans="1:9" x14ac:dyDescent="0.3">
      <c r="A3349" t="s">
        <v>5397</v>
      </c>
      <c r="B3349" t="s">
        <v>5447</v>
      </c>
      <c r="C3349" t="s">
        <v>25250</v>
      </c>
      <c r="D3349" t="s">
        <v>25243</v>
      </c>
      <c r="I3349">
        <v>6</v>
      </c>
    </row>
    <row r="3350" spans="1:9" x14ac:dyDescent="0.3">
      <c r="A3350" t="s">
        <v>5462</v>
      </c>
      <c r="B3350" t="s">
        <v>25258</v>
      </c>
      <c r="C3350" t="s">
        <v>25250</v>
      </c>
      <c r="D3350" t="s">
        <v>25248</v>
      </c>
      <c r="E3350" t="s">
        <v>25242</v>
      </c>
      <c r="I3350">
        <v>7.2</v>
      </c>
    </row>
    <row r="3351" spans="1:9" x14ac:dyDescent="0.3">
      <c r="A3351" t="s">
        <v>5622</v>
      </c>
      <c r="B3351" t="s">
        <v>5447</v>
      </c>
      <c r="C3351" t="s">
        <v>25250</v>
      </c>
      <c r="D3351" t="s">
        <v>25243</v>
      </c>
      <c r="E3351" t="s">
        <v>25252</v>
      </c>
      <c r="I3351">
        <v>6</v>
      </c>
    </row>
    <row r="3352" spans="1:9" x14ac:dyDescent="0.3">
      <c r="A3352" t="s">
        <v>5363</v>
      </c>
      <c r="B3352" t="s">
        <v>5447</v>
      </c>
      <c r="C3352" t="s">
        <v>25253</v>
      </c>
      <c r="I3352">
        <v>3.1</v>
      </c>
    </row>
    <row r="3353" spans="1:9" x14ac:dyDescent="0.3">
      <c r="A3353" t="s">
        <v>5310</v>
      </c>
      <c r="B3353" t="s">
        <v>5558</v>
      </c>
      <c r="C3353" t="s">
        <v>25243</v>
      </c>
      <c r="I3353">
        <v>6.9</v>
      </c>
    </row>
    <row r="3354" spans="1:9" x14ac:dyDescent="0.3">
      <c r="A3354" t="s">
        <v>5602</v>
      </c>
      <c r="B3354" t="s">
        <v>5447</v>
      </c>
      <c r="C3354" t="s">
        <v>25253</v>
      </c>
      <c r="D3354" t="s">
        <v>25243</v>
      </c>
      <c r="I3354">
        <v>6.2</v>
      </c>
    </row>
    <row r="3355" spans="1:9" x14ac:dyDescent="0.3">
      <c r="A3355" t="s">
        <v>5666</v>
      </c>
      <c r="B3355" t="s">
        <v>5447</v>
      </c>
      <c r="C3355" t="s">
        <v>25250</v>
      </c>
      <c r="D3355" t="s">
        <v>25259</v>
      </c>
      <c r="I3355">
        <v>5.5</v>
      </c>
    </row>
    <row r="3356" spans="1:9" x14ac:dyDescent="0.3">
      <c r="A3356" t="s">
        <v>6015</v>
      </c>
      <c r="B3356" t="s">
        <v>5447</v>
      </c>
      <c r="C3356" t="s">
        <v>25253</v>
      </c>
      <c r="D3356" t="s">
        <v>25250</v>
      </c>
      <c r="E3356" t="s">
        <v>25243</v>
      </c>
      <c r="F3356" t="s">
        <v>25242</v>
      </c>
      <c r="I3356">
        <v>6.9</v>
      </c>
    </row>
    <row r="3357" spans="1:9" x14ac:dyDescent="0.3">
      <c r="A3357" t="s">
        <v>6021</v>
      </c>
      <c r="B3357" t="s">
        <v>5558</v>
      </c>
      <c r="C3357" t="s">
        <v>25243</v>
      </c>
      <c r="D3357" t="s">
        <v>25241</v>
      </c>
      <c r="E3357" t="s">
        <v>25242</v>
      </c>
      <c r="I3357">
        <v>6.3</v>
      </c>
    </row>
    <row r="3358" spans="1:9" x14ac:dyDescent="0.3">
      <c r="A3358" t="s">
        <v>5447</v>
      </c>
      <c r="B3358" t="s">
        <v>5447</v>
      </c>
      <c r="I3358">
        <v>4.8</v>
      </c>
    </row>
    <row r="3359" spans="1:9" x14ac:dyDescent="0.3">
      <c r="A3359" t="s">
        <v>5558</v>
      </c>
      <c r="B3359" t="s">
        <v>5558</v>
      </c>
      <c r="I3359">
        <v>6.7</v>
      </c>
    </row>
    <row r="3360" spans="1:9" x14ac:dyDescent="0.3">
      <c r="A3360" t="s">
        <v>5321</v>
      </c>
      <c r="B3360" t="s">
        <v>5389</v>
      </c>
      <c r="C3360" t="s">
        <v>25253</v>
      </c>
      <c r="D3360" t="s">
        <v>25250</v>
      </c>
      <c r="E3360" t="s">
        <v>25242</v>
      </c>
      <c r="I3360">
        <v>5.6</v>
      </c>
    </row>
    <row r="3361" spans="1:9" x14ac:dyDescent="0.3">
      <c r="A3361" t="s">
        <v>5505</v>
      </c>
      <c r="B3361" t="s">
        <v>5447</v>
      </c>
      <c r="C3361" t="s">
        <v>25246</v>
      </c>
      <c r="D3361" t="s">
        <v>25243</v>
      </c>
      <c r="I3361">
        <v>5.4</v>
      </c>
    </row>
    <row r="3362" spans="1:9" x14ac:dyDescent="0.3">
      <c r="A3362" t="s">
        <v>6022</v>
      </c>
      <c r="B3362" t="s">
        <v>5915</v>
      </c>
      <c r="C3362" t="s">
        <v>25256</v>
      </c>
      <c r="D3362" t="s">
        <v>25250</v>
      </c>
      <c r="E3362" t="s">
        <v>25255</v>
      </c>
      <c r="I3362">
        <v>8</v>
      </c>
    </row>
    <row r="3363" spans="1:9" x14ac:dyDescent="0.3">
      <c r="A3363" t="s">
        <v>6023</v>
      </c>
      <c r="B3363" t="s">
        <v>5359</v>
      </c>
      <c r="C3363" t="s">
        <v>25240</v>
      </c>
      <c r="D3363" t="s">
        <v>25242</v>
      </c>
      <c r="I3363">
        <v>5.7</v>
      </c>
    </row>
    <row r="3364" spans="1:9" x14ac:dyDescent="0.3">
      <c r="A3364" t="s">
        <v>5594</v>
      </c>
      <c r="B3364" t="s">
        <v>5558</v>
      </c>
      <c r="C3364" t="s">
        <v>25242</v>
      </c>
      <c r="I3364">
        <v>7.6</v>
      </c>
    </row>
    <row r="3365" spans="1:9" x14ac:dyDescent="0.3">
      <c r="A3365" t="s">
        <v>5668</v>
      </c>
      <c r="B3365" t="s">
        <v>5714</v>
      </c>
      <c r="C3365" t="s">
        <v>25242</v>
      </c>
      <c r="I3365">
        <v>7</v>
      </c>
    </row>
    <row r="3366" spans="1:9" x14ac:dyDescent="0.3">
      <c r="A3366" t="s">
        <v>5321</v>
      </c>
      <c r="B3366" t="s">
        <v>5389</v>
      </c>
      <c r="C3366" t="s">
        <v>25253</v>
      </c>
      <c r="D3366" t="s">
        <v>25250</v>
      </c>
      <c r="E3366" t="s">
        <v>25242</v>
      </c>
      <c r="I3366">
        <v>7.2</v>
      </c>
    </row>
    <row r="3367" spans="1:9" x14ac:dyDescent="0.3">
      <c r="A3367" t="s">
        <v>5299</v>
      </c>
      <c r="B3367" t="s">
        <v>5389</v>
      </c>
      <c r="C3367" t="s">
        <v>25239</v>
      </c>
      <c r="D3367" t="s">
        <v>25243</v>
      </c>
      <c r="I3367">
        <v>6.2</v>
      </c>
    </row>
    <row r="3368" spans="1:9" x14ac:dyDescent="0.3">
      <c r="A3368" t="s">
        <v>5313</v>
      </c>
      <c r="B3368" t="s">
        <v>5389</v>
      </c>
      <c r="C3368" t="s">
        <v>25239</v>
      </c>
      <c r="D3368" t="s">
        <v>25240</v>
      </c>
      <c r="E3368" t="s">
        <v>25241</v>
      </c>
      <c r="F3368" t="s">
        <v>25242</v>
      </c>
      <c r="I3368">
        <v>3.5</v>
      </c>
    </row>
    <row r="3369" spans="1:9" x14ac:dyDescent="0.3">
      <c r="A3369" t="s">
        <v>5397</v>
      </c>
      <c r="B3369" t="s">
        <v>5447</v>
      </c>
      <c r="C3369" t="s">
        <v>25250</v>
      </c>
      <c r="D3369" t="s">
        <v>25243</v>
      </c>
      <c r="I3369">
        <v>7.5</v>
      </c>
    </row>
    <row r="3370" spans="1:9" x14ac:dyDescent="0.3">
      <c r="A3370" t="s">
        <v>5297</v>
      </c>
      <c r="B3370" t="s">
        <v>5389</v>
      </c>
      <c r="C3370" t="s">
        <v>25242</v>
      </c>
      <c r="I3370">
        <v>5.0999999999999996</v>
      </c>
    </row>
    <row r="3371" spans="1:9" x14ac:dyDescent="0.3">
      <c r="A3371" t="s">
        <v>5296</v>
      </c>
      <c r="B3371" t="s">
        <v>5389</v>
      </c>
      <c r="C3371" t="s">
        <v>25239</v>
      </c>
      <c r="D3371" t="s">
        <v>25242</v>
      </c>
      <c r="I3371">
        <v>6.7</v>
      </c>
    </row>
    <row r="3372" spans="1:9" x14ac:dyDescent="0.3">
      <c r="A3372" t="s">
        <v>5442</v>
      </c>
      <c r="B3372" t="s">
        <v>25258</v>
      </c>
      <c r="C3372" t="s">
        <v>25250</v>
      </c>
      <c r="I3372">
        <v>9.1999999999999993</v>
      </c>
    </row>
    <row r="3373" spans="1:9" x14ac:dyDescent="0.3">
      <c r="A3373" t="s">
        <v>5769</v>
      </c>
      <c r="B3373" t="s">
        <v>5558</v>
      </c>
      <c r="C3373" t="s">
        <v>25259</v>
      </c>
      <c r="D3373" t="s">
        <v>25243</v>
      </c>
      <c r="I3373">
        <v>6.1</v>
      </c>
    </row>
    <row r="3374" spans="1:9" x14ac:dyDescent="0.3">
      <c r="A3374" t="s">
        <v>5397</v>
      </c>
      <c r="B3374" t="s">
        <v>5447</v>
      </c>
      <c r="C3374" t="s">
        <v>25250</v>
      </c>
      <c r="D3374" t="s">
        <v>25243</v>
      </c>
      <c r="I3374">
        <v>7.7</v>
      </c>
    </row>
    <row r="3375" spans="1:9" x14ac:dyDescent="0.3">
      <c r="A3375" t="s">
        <v>5769</v>
      </c>
      <c r="B3375" t="s">
        <v>5558</v>
      </c>
      <c r="C3375" t="s">
        <v>25259</v>
      </c>
      <c r="D3375" t="s">
        <v>25243</v>
      </c>
      <c r="I3375">
        <v>7.6</v>
      </c>
    </row>
    <row r="3376" spans="1:9" x14ac:dyDescent="0.3">
      <c r="A3376" t="s">
        <v>5491</v>
      </c>
      <c r="B3376" t="s">
        <v>5447</v>
      </c>
      <c r="C3376" t="s">
        <v>25250</v>
      </c>
      <c r="I3376">
        <v>6.1</v>
      </c>
    </row>
    <row r="3377" spans="1:9" x14ac:dyDescent="0.3">
      <c r="A3377" t="s">
        <v>5526</v>
      </c>
      <c r="B3377" t="s">
        <v>5714</v>
      </c>
      <c r="C3377" t="s">
        <v>25248</v>
      </c>
      <c r="D3377" t="s">
        <v>25242</v>
      </c>
      <c r="I3377">
        <v>4.9000000000000004</v>
      </c>
    </row>
    <row r="3378" spans="1:9" x14ac:dyDescent="0.3">
      <c r="A3378" t="s">
        <v>5296</v>
      </c>
      <c r="B3378" t="s">
        <v>5389</v>
      </c>
      <c r="C3378" t="s">
        <v>25239</v>
      </c>
      <c r="D3378" t="s">
        <v>25242</v>
      </c>
      <c r="I3378">
        <v>6.8</v>
      </c>
    </row>
    <row r="3379" spans="1:9" x14ac:dyDescent="0.3">
      <c r="A3379" t="s">
        <v>5776</v>
      </c>
      <c r="B3379" t="s">
        <v>5558</v>
      </c>
      <c r="C3379" t="s">
        <v>25246</v>
      </c>
      <c r="D3379" t="s">
        <v>25252</v>
      </c>
      <c r="I3379">
        <v>7</v>
      </c>
    </row>
    <row r="3380" spans="1:9" x14ac:dyDescent="0.3">
      <c r="A3380" t="s">
        <v>5397</v>
      </c>
      <c r="B3380" t="s">
        <v>5447</v>
      </c>
      <c r="C3380" t="s">
        <v>25250</v>
      </c>
      <c r="D3380" t="s">
        <v>25243</v>
      </c>
      <c r="I3380">
        <v>7.2</v>
      </c>
    </row>
    <row r="3381" spans="1:9" x14ac:dyDescent="0.3">
      <c r="A3381" t="s">
        <v>5491</v>
      </c>
      <c r="B3381" t="s">
        <v>5447</v>
      </c>
      <c r="C3381" t="s">
        <v>25250</v>
      </c>
      <c r="I3381">
        <v>5.7</v>
      </c>
    </row>
    <row r="3382" spans="1:9" x14ac:dyDescent="0.3">
      <c r="A3382" t="s">
        <v>5310</v>
      </c>
      <c r="B3382" t="s">
        <v>5558</v>
      </c>
      <c r="C3382" t="s">
        <v>25243</v>
      </c>
      <c r="I3382">
        <v>7.3</v>
      </c>
    </row>
    <row r="3383" spans="1:9" x14ac:dyDescent="0.3">
      <c r="A3383" t="s">
        <v>5693</v>
      </c>
      <c r="B3383" t="s">
        <v>5960</v>
      </c>
      <c r="C3383" t="s">
        <v>25250</v>
      </c>
      <c r="D3383" t="s">
        <v>25251</v>
      </c>
      <c r="I3383">
        <v>7.5</v>
      </c>
    </row>
    <row r="3384" spans="1:9" x14ac:dyDescent="0.3">
      <c r="A3384" t="s">
        <v>5420</v>
      </c>
      <c r="B3384" t="s">
        <v>5960</v>
      </c>
      <c r="C3384" t="s">
        <v>25253</v>
      </c>
      <c r="D3384" t="s">
        <v>25250</v>
      </c>
      <c r="I3384">
        <v>7.4</v>
      </c>
    </row>
    <row r="3385" spans="1:9" x14ac:dyDescent="0.3">
      <c r="A3385" t="s">
        <v>5316</v>
      </c>
      <c r="B3385" t="s">
        <v>5389</v>
      </c>
      <c r="C3385" t="s">
        <v>25253</v>
      </c>
      <c r="D3385" t="s">
        <v>25242</v>
      </c>
      <c r="I3385">
        <v>7.2</v>
      </c>
    </row>
    <row r="3386" spans="1:9" x14ac:dyDescent="0.3">
      <c r="A3386" t="s">
        <v>5298</v>
      </c>
      <c r="B3386" t="s">
        <v>5389</v>
      </c>
      <c r="C3386" t="s">
        <v>25239</v>
      </c>
      <c r="D3386" t="s">
        <v>25241</v>
      </c>
      <c r="I3386">
        <v>6.8</v>
      </c>
    </row>
    <row r="3387" spans="1:9" x14ac:dyDescent="0.3">
      <c r="A3387" t="s">
        <v>5296</v>
      </c>
      <c r="B3387" t="s">
        <v>5389</v>
      </c>
      <c r="C3387" t="s">
        <v>25239</v>
      </c>
      <c r="D3387" t="s">
        <v>25242</v>
      </c>
      <c r="I3387">
        <v>6.8</v>
      </c>
    </row>
    <row r="3388" spans="1:9" x14ac:dyDescent="0.3">
      <c r="A3388" t="s">
        <v>5319</v>
      </c>
      <c r="B3388" t="s">
        <v>5389</v>
      </c>
      <c r="C3388" t="s">
        <v>25245</v>
      </c>
      <c r="D3388" t="s">
        <v>25253</v>
      </c>
      <c r="E3388" t="s">
        <v>25242</v>
      </c>
      <c r="I3388">
        <v>5.2</v>
      </c>
    </row>
    <row r="3389" spans="1:9" x14ac:dyDescent="0.3">
      <c r="A3389" t="s">
        <v>5798</v>
      </c>
      <c r="B3389" t="s">
        <v>5359</v>
      </c>
      <c r="C3389" t="s">
        <v>25254</v>
      </c>
      <c r="D3389" t="s">
        <v>25242</v>
      </c>
      <c r="I3389">
        <v>7.2</v>
      </c>
    </row>
    <row r="3390" spans="1:9" x14ac:dyDescent="0.3">
      <c r="A3390" t="s">
        <v>6024</v>
      </c>
      <c r="B3390" t="s">
        <v>5814</v>
      </c>
      <c r="C3390" t="s">
        <v>25252</v>
      </c>
      <c r="I3390">
        <v>7.5</v>
      </c>
    </row>
    <row r="3391" spans="1:9" x14ac:dyDescent="0.3">
      <c r="A3391" t="s">
        <v>5652</v>
      </c>
      <c r="B3391" t="s">
        <v>5714</v>
      </c>
      <c r="C3391" t="s">
        <v>25248</v>
      </c>
      <c r="I3391">
        <v>4</v>
      </c>
    </row>
    <row r="3392" spans="1:9" x14ac:dyDescent="0.3">
      <c r="A3392" t="s">
        <v>5447</v>
      </c>
      <c r="B3392" t="s">
        <v>5447</v>
      </c>
      <c r="I3392">
        <v>6.8</v>
      </c>
    </row>
    <row r="3393" spans="1:9" x14ac:dyDescent="0.3">
      <c r="A3393" t="s">
        <v>6025</v>
      </c>
      <c r="B3393" t="s">
        <v>25258</v>
      </c>
      <c r="C3393" t="s">
        <v>25254</v>
      </c>
      <c r="I3393">
        <v>6.9</v>
      </c>
    </row>
    <row r="3394" spans="1:9" x14ac:dyDescent="0.3">
      <c r="A3394" t="s">
        <v>5823</v>
      </c>
      <c r="B3394" t="s">
        <v>5447</v>
      </c>
      <c r="C3394" t="s">
        <v>25253</v>
      </c>
      <c r="D3394" t="s">
        <v>25250</v>
      </c>
      <c r="I3394">
        <v>7.3</v>
      </c>
    </row>
    <row r="3395" spans="1:9" x14ac:dyDescent="0.3">
      <c r="A3395" t="s">
        <v>5459</v>
      </c>
      <c r="B3395" t="s">
        <v>25258</v>
      </c>
      <c r="C3395" t="s">
        <v>25250</v>
      </c>
      <c r="D3395" t="s">
        <v>25242</v>
      </c>
      <c r="I3395">
        <v>6.1</v>
      </c>
    </row>
    <row r="3396" spans="1:9" x14ac:dyDescent="0.3">
      <c r="A3396" t="s">
        <v>5296</v>
      </c>
      <c r="B3396" t="s">
        <v>5389</v>
      </c>
      <c r="C3396" t="s">
        <v>25239</v>
      </c>
      <c r="D3396" t="s">
        <v>25242</v>
      </c>
      <c r="I3396">
        <v>7.8</v>
      </c>
    </row>
    <row r="3397" spans="1:9" x14ac:dyDescent="0.3">
      <c r="A3397" t="s">
        <v>5714</v>
      </c>
      <c r="B3397" t="s">
        <v>5714</v>
      </c>
      <c r="I3397">
        <v>6</v>
      </c>
    </row>
    <row r="3398" spans="1:9" x14ac:dyDescent="0.3">
      <c r="A3398" t="s">
        <v>5714</v>
      </c>
      <c r="B3398" t="s">
        <v>5714</v>
      </c>
      <c r="I3398">
        <v>4.0999999999999996</v>
      </c>
    </row>
    <row r="3399" spans="1:9" x14ac:dyDescent="0.3">
      <c r="A3399" t="s">
        <v>5491</v>
      </c>
      <c r="B3399" t="s">
        <v>5447</v>
      </c>
      <c r="C3399" t="s">
        <v>25250</v>
      </c>
      <c r="I3399">
        <v>7</v>
      </c>
    </row>
    <row r="3400" spans="1:9" x14ac:dyDescent="0.3">
      <c r="A3400" t="s">
        <v>5783</v>
      </c>
      <c r="B3400" t="s">
        <v>5558</v>
      </c>
      <c r="C3400" t="s">
        <v>25248</v>
      </c>
      <c r="I3400">
        <v>7.1</v>
      </c>
    </row>
    <row r="3401" spans="1:9" x14ac:dyDescent="0.3">
      <c r="A3401" t="s">
        <v>5812</v>
      </c>
      <c r="B3401" t="s">
        <v>5389</v>
      </c>
      <c r="C3401" t="s">
        <v>25240</v>
      </c>
      <c r="D3401" t="s">
        <v>25254</v>
      </c>
      <c r="E3401" t="s">
        <v>25242</v>
      </c>
      <c r="I3401">
        <v>6.2</v>
      </c>
    </row>
    <row r="3402" spans="1:9" x14ac:dyDescent="0.3">
      <c r="A3402" t="s">
        <v>5704</v>
      </c>
      <c r="B3402" t="s">
        <v>5558</v>
      </c>
      <c r="C3402" t="s">
        <v>25259</v>
      </c>
      <c r="I3402">
        <v>6.9</v>
      </c>
    </row>
    <row r="3403" spans="1:9" x14ac:dyDescent="0.3">
      <c r="A3403" t="s">
        <v>5310</v>
      </c>
      <c r="B3403" t="s">
        <v>5558</v>
      </c>
      <c r="C3403" t="s">
        <v>25243</v>
      </c>
      <c r="I3403">
        <v>7.6</v>
      </c>
    </row>
    <row r="3404" spans="1:9" x14ac:dyDescent="0.3">
      <c r="A3404" t="s">
        <v>5558</v>
      </c>
      <c r="B3404" t="s">
        <v>5558</v>
      </c>
      <c r="I3404">
        <v>7.6</v>
      </c>
    </row>
    <row r="3405" spans="1:9" x14ac:dyDescent="0.3">
      <c r="A3405" t="s">
        <v>5397</v>
      </c>
      <c r="B3405" t="s">
        <v>5447</v>
      </c>
      <c r="C3405" t="s">
        <v>25250</v>
      </c>
      <c r="D3405" t="s">
        <v>25243</v>
      </c>
      <c r="I3405">
        <v>6.4</v>
      </c>
    </row>
    <row r="3406" spans="1:9" x14ac:dyDescent="0.3">
      <c r="A3406" t="s">
        <v>5564</v>
      </c>
      <c r="B3406" t="s">
        <v>5447</v>
      </c>
      <c r="C3406" t="s">
        <v>25250</v>
      </c>
      <c r="D3406" t="s">
        <v>25247</v>
      </c>
      <c r="E3406" t="s">
        <v>25243</v>
      </c>
      <c r="I3406">
        <v>6.2</v>
      </c>
    </row>
    <row r="3407" spans="1:9" x14ac:dyDescent="0.3">
      <c r="A3407" t="s">
        <v>6026</v>
      </c>
      <c r="B3407" t="s">
        <v>5359</v>
      </c>
      <c r="C3407" t="s">
        <v>25256</v>
      </c>
      <c r="D3407" t="s">
        <v>25250</v>
      </c>
      <c r="E3407" t="s">
        <v>25251</v>
      </c>
      <c r="I3407">
        <v>7.5</v>
      </c>
    </row>
    <row r="3408" spans="1:9" x14ac:dyDescent="0.3">
      <c r="A3408" t="s">
        <v>5588</v>
      </c>
      <c r="B3408" t="s">
        <v>5447</v>
      </c>
      <c r="C3408" t="s">
        <v>25252</v>
      </c>
      <c r="I3408">
        <v>2</v>
      </c>
    </row>
    <row r="3409" spans="1:9" x14ac:dyDescent="0.3">
      <c r="A3409" t="s">
        <v>6027</v>
      </c>
      <c r="B3409" t="s">
        <v>5389</v>
      </c>
      <c r="C3409" t="s">
        <v>25253</v>
      </c>
      <c r="D3409" t="s">
        <v>25254</v>
      </c>
      <c r="E3409" t="s">
        <v>25241</v>
      </c>
      <c r="F3409" t="s">
        <v>25242</v>
      </c>
      <c r="I3409">
        <v>6.2</v>
      </c>
    </row>
    <row r="3410" spans="1:9" x14ac:dyDescent="0.3">
      <c r="A3410" t="s">
        <v>5890</v>
      </c>
      <c r="B3410" t="s">
        <v>5359</v>
      </c>
      <c r="C3410" t="s">
        <v>25256</v>
      </c>
      <c r="D3410" t="s">
        <v>25250</v>
      </c>
      <c r="I3410">
        <v>6.5</v>
      </c>
    </row>
    <row r="3411" spans="1:9" x14ac:dyDescent="0.3">
      <c r="A3411" t="s">
        <v>5515</v>
      </c>
      <c r="B3411" t="s">
        <v>5558</v>
      </c>
      <c r="C3411" t="s">
        <v>25247</v>
      </c>
      <c r="D3411" t="s">
        <v>25243</v>
      </c>
      <c r="I3411">
        <v>7.9</v>
      </c>
    </row>
    <row r="3412" spans="1:9" x14ac:dyDescent="0.3">
      <c r="A3412" t="s">
        <v>5579</v>
      </c>
      <c r="B3412" t="s">
        <v>5558</v>
      </c>
      <c r="C3412" t="s">
        <v>25252</v>
      </c>
      <c r="I3412">
        <v>6.8</v>
      </c>
    </row>
    <row r="3413" spans="1:9" x14ac:dyDescent="0.3">
      <c r="A3413" t="s">
        <v>5397</v>
      </c>
      <c r="B3413" t="s">
        <v>5447</v>
      </c>
      <c r="C3413" t="s">
        <v>25250</v>
      </c>
      <c r="D3413" t="s">
        <v>25243</v>
      </c>
      <c r="I3413">
        <v>6.3</v>
      </c>
    </row>
    <row r="3414" spans="1:9" x14ac:dyDescent="0.3">
      <c r="A3414" t="s">
        <v>5748</v>
      </c>
      <c r="B3414" t="s">
        <v>5558</v>
      </c>
      <c r="C3414" t="s">
        <v>25246</v>
      </c>
      <c r="I3414">
        <v>6.3</v>
      </c>
    </row>
    <row r="3415" spans="1:9" x14ac:dyDescent="0.3">
      <c r="A3415" t="s">
        <v>5420</v>
      </c>
      <c r="B3415" t="s">
        <v>5960</v>
      </c>
      <c r="C3415" t="s">
        <v>25253</v>
      </c>
      <c r="D3415" t="s">
        <v>25250</v>
      </c>
      <c r="I3415">
        <v>6.6</v>
      </c>
    </row>
    <row r="3416" spans="1:9" x14ac:dyDescent="0.3">
      <c r="A3416" t="s">
        <v>5405</v>
      </c>
      <c r="B3416" t="s">
        <v>5960</v>
      </c>
      <c r="C3416" t="s">
        <v>25250</v>
      </c>
      <c r="I3416">
        <v>6.4</v>
      </c>
    </row>
    <row r="3417" spans="1:9" x14ac:dyDescent="0.3">
      <c r="A3417" t="s">
        <v>5594</v>
      </c>
      <c r="B3417" t="s">
        <v>5558</v>
      </c>
      <c r="C3417" t="s">
        <v>25242</v>
      </c>
      <c r="I3417">
        <v>7.5</v>
      </c>
    </row>
    <row r="3418" spans="1:9" x14ac:dyDescent="0.3">
      <c r="A3418" t="s">
        <v>5748</v>
      </c>
      <c r="B3418" t="s">
        <v>5558</v>
      </c>
      <c r="C3418" t="s">
        <v>25246</v>
      </c>
      <c r="I3418">
        <v>5.8</v>
      </c>
    </row>
    <row r="3419" spans="1:9" x14ac:dyDescent="0.3">
      <c r="A3419" t="s">
        <v>5579</v>
      </c>
      <c r="B3419" t="s">
        <v>5558</v>
      </c>
      <c r="C3419" t="s">
        <v>25252</v>
      </c>
      <c r="I3419">
        <v>6.5</v>
      </c>
    </row>
    <row r="3420" spans="1:9" x14ac:dyDescent="0.3">
      <c r="A3420" t="s">
        <v>5589</v>
      </c>
      <c r="B3420" t="s">
        <v>5447</v>
      </c>
      <c r="C3420" t="s">
        <v>25250</v>
      </c>
      <c r="D3420" t="s">
        <v>25246</v>
      </c>
      <c r="I3420">
        <v>4.8</v>
      </c>
    </row>
    <row r="3421" spans="1:9" x14ac:dyDescent="0.3">
      <c r="A3421" t="s">
        <v>5310</v>
      </c>
      <c r="B3421" t="s">
        <v>5558</v>
      </c>
      <c r="C3421" t="s">
        <v>25243</v>
      </c>
      <c r="I3421">
        <v>7.2</v>
      </c>
    </row>
    <row r="3422" spans="1:9" x14ac:dyDescent="0.3">
      <c r="A3422" t="s">
        <v>5380</v>
      </c>
      <c r="B3422" t="s">
        <v>5359</v>
      </c>
      <c r="C3422" t="s">
        <v>25250</v>
      </c>
      <c r="D3422" t="s">
        <v>25243</v>
      </c>
      <c r="E3422" t="s">
        <v>25255</v>
      </c>
      <c r="I3422">
        <v>6.3</v>
      </c>
    </row>
    <row r="3423" spans="1:9" x14ac:dyDescent="0.3">
      <c r="A3423" t="s">
        <v>5731</v>
      </c>
      <c r="B3423" t="s">
        <v>5447</v>
      </c>
      <c r="C3423" t="s">
        <v>25240</v>
      </c>
      <c r="D3423" t="s">
        <v>25241</v>
      </c>
      <c r="I3423">
        <v>7</v>
      </c>
    </row>
    <row r="3424" spans="1:9" x14ac:dyDescent="0.3">
      <c r="A3424" t="s">
        <v>5491</v>
      </c>
      <c r="B3424" t="s">
        <v>5447</v>
      </c>
      <c r="C3424" t="s">
        <v>25250</v>
      </c>
      <c r="I3424">
        <v>6.3</v>
      </c>
    </row>
    <row r="3425" spans="1:9" x14ac:dyDescent="0.3">
      <c r="A3425" t="s">
        <v>5447</v>
      </c>
      <c r="B3425" t="s">
        <v>5447</v>
      </c>
      <c r="I3425">
        <v>5.3</v>
      </c>
    </row>
    <row r="3426" spans="1:9" x14ac:dyDescent="0.3">
      <c r="A3426" t="s">
        <v>5447</v>
      </c>
      <c r="B3426" t="s">
        <v>5447</v>
      </c>
      <c r="I3426">
        <v>2.2999999999999998</v>
      </c>
    </row>
    <row r="3427" spans="1:9" x14ac:dyDescent="0.3">
      <c r="A3427" t="s">
        <v>5558</v>
      </c>
      <c r="B3427" t="s">
        <v>5558</v>
      </c>
      <c r="I3427">
        <v>7.1</v>
      </c>
    </row>
    <row r="3428" spans="1:9" x14ac:dyDescent="0.3">
      <c r="A3428" t="s">
        <v>5823</v>
      </c>
      <c r="B3428" t="s">
        <v>5447</v>
      </c>
      <c r="C3428" t="s">
        <v>25253</v>
      </c>
      <c r="D3428" t="s">
        <v>25250</v>
      </c>
      <c r="I3428">
        <v>6.2</v>
      </c>
    </row>
    <row r="3429" spans="1:9" x14ac:dyDescent="0.3">
      <c r="A3429" t="s">
        <v>5721</v>
      </c>
      <c r="B3429" t="s">
        <v>5359</v>
      </c>
      <c r="C3429" t="s">
        <v>25250</v>
      </c>
      <c r="D3429" t="s">
        <v>25248</v>
      </c>
      <c r="I3429">
        <v>6.2</v>
      </c>
    </row>
    <row r="3430" spans="1:9" x14ac:dyDescent="0.3">
      <c r="A3430" t="s">
        <v>5310</v>
      </c>
      <c r="B3430" t="s">
        <v>5558</v>
      </c>
      <c r="C3430" t="s">
        <v>25243</v>
      </c>
      <c r="I3430">
        <v>6.7</v>
      </c>
    </row>
    <row r="3431" spans="1:9" x14ac:dyDescent="0.3">
      <c r="A3431" t="s">
        <v>5710</v>
      </c>
      <c r="B3431" t="s">
        <v>5960</v>
      </c>
      <c r="C3431" t="s">
        <v>25250</v>
      </c>
      <c r="D3431" t="s">
        <v>25243</v>
      </c>
      <c r="I3431">
        <v>6.5</v>
      </c>
    </row>
    <row r="3432" spans="1:9" x14ac:dyDescent="0.3">
      <c r="A3432" t="s">
        <v>5447</v>
      </c>
      <c r="B3432" t="s">
        <v>5447</v>
      </c>
      <c r="I3432">
        <v>5.9</v>
      </c>
    </row>
    <row r="3433" spans="1:9" x14ac:dyDescent="0.3">
      <c r="A3433" t="s">
        <v>5432</v>
      </c>
      <c r="B3433" t="s">
        <v>5558</v>
      </c>
      <c r="C3433" t="s">
        <v>25241</v>
      </c>
      <c r="I3433">
        <v>6.7</v>
      </c>
    </row>
    <row r="3434" spans="1:9" x14ac:dyDescent="0.3">
      <c r="A3434" t="s">
        <v>5695</v>
      </c>
      <c r="B3434" t="s">
        <v>5447</v>
      </c>
      <c r="C3434" t="s">
        <v>25253</v>
      </c>
      <c r="D3434" t="s">
        <v>25242</v>
      </c>
      <c r="I3434">
        <v>6</v>
      </c>
    </row>
    <row r="3435" spans="1:9" x14ac:dyDescent="0.3">
      <c r="A3435" t="s">
        <v>5558</v>
      </c>
      <c r="B3435" t="s">
        <v>5558</v>
      </c>
      <c r="I3435">
        <v>6.9</v>
      </c>
    </row>
    <row r="3436" spans="1:9" x14ac:dyDescent="0.3">
      <c r="A3436" t="s">
        <v>5316</v>
      </c>
      <c r="B3436" t="s">
        <v>5389</v>
      </c>
      <c r="C3436" t="s">
        <v>25253</v>
      </c>
      <c r="D3436" t="s">
        <v>25242</v>
      </c>
      <c r="I3436">
        <v>7.9</v>
      </c>
    </row>
    <row r="3437" spans="1:9" x14ac:dyDescent="0.3">
      <c r="A3437" t="s">
        <v>5627</v>
      </c>
      <c r="B3437" t="s">
        <v>5389</v>
      </c>
      <c r="C3437" t="s">
        <v>25253</v>
      </c>
      <c r="I3437">
        <v>5.3</v>
      </c>
    </row>
    <row r="3438" spans="1:9" x14ac:dyDescent="0.3">
      <c r="A3438" t="s">
        <v>6028</v>
      </c>
      <c r="B3438" t="s">
        <v>5447</v>
      </c>
      <c r="C3438" t="s">
        <v>25240</v>
      </c>
      <c r="D3438" t="s">
        <v>25254</v>
      </c>
      <c r="E3438" t="s">
        <v>25248</v>
      </c>
      <c r="I3438">
        <v>4.8</v>
      </c>
    </row>
    <row r="3439" spans="1:9" x14ac:dyDescent="0.3">
      <c r="A3439" t="s">
        <v>5514</v>
      </c>
      <c r="B3439" t="s">
        <v>5359</v>
      </c>
      <c r="C3439" t="s">
        <v>25244</v>
      </c>
      <c r="D3439" t="s">
        <v>25246</v>
      </c>
      <c r="I3439">
        <v>5.3</v>
      </c>
    </row>
    <row r="3440" spans="1:9" x14ac:dyDescent="0.3">
      <c r="A3440" t="s">
        <v>6029</v>
      </c>
      <c r="B3440" t="s">
        <v>5389</v>
      </c>
      <c r="C3440" t="s">
        <v>25239</v>
      </c>
      <c r="D3440" t="s">
        <v>25244</v>
      </c>
      <c r="E3440" t="s">
        <v>25245</v>
      </c>
      <c r="F3440" t="s">
        <v>25250</v>
      </c>
      <c r="G3440" t="s">
        <v>25246</v>
      </c>
      <c r="H3440" t="s">
        <v>25240</v>
      </c>
      <c r="I3440">
        <v>6</v>
      </c>
    </row>
    <row r="3441" spans="1:9" x14ac:dyDescent="0.3">
      <c r="A3441" t="s">
        <v>5996</v>
      </c>
      <c r="B3441" t="s">
        <v>5996</v>
      </c>
      <c r="I3441">
        <v>7.3</v>
      </c>
    </row>
    <row r="3442" spans="1:9" x14ac:dyDescent="0.3">
      <c r="A3442" t="s">
        <v>6030</v>
      </c>
      <c r="B3442" t="s">
        <v>5389</v>
      </c>
      <c r="C3442" t="s">
        <v>25239</v>
      </c>
      <c r="D3442" t="s">
        <v>25250</v>
      </c>
      <c r="E3442" t="s">
        <v>25240</v>
      </c>
      <c r="F3442" t="s">
        <v>25241</v>
      </c>
      <c r="I3442">
        <v>7.4</v>
      </c>
    </row>
    <row r="3443" spans="1:9" x14ac:dyDescent="0.3">
      <c r="A3443" t="s">
        <v>5447</v>
      </c>
      <c r="B3443" t="s">
        <v>5447</v>
      </c>
      <c r="I3443">
        <v>7.7</v>
      </c>
    </row>
    <row r="3444" spans="1:9" x14ac:dyDescent="0.3">
      <c r="A3444" t="s">
        <v>5525</v>
      </c>
      <c r="B3444" t="s">
        <v>5447</v>
      </c>
      <c r="C3444" t="s">
        <v>25250</v>
      </c>
      <c r="D3444" t="s">
        <v>25246</v>
      </c>
      <c r="E3444" t="s">
        <v>25259</v>
      </c>
      <c r="F3444" t="s">
        <v>25247</v>
      </c>
      <c r="G3444" t="s">
        <v>25243</v>
      </c>
      <c r="I3444">
        <v>4.8</v>
      </c>
    </row>
    <row r="3445" spans="1:9" x14ac:dyDescent="0.3">
      <c r="A3445" t="s">
        <v>5310</v>
      </c>
      <c r="B3445" t="s">
        <v>5558</v>
      </c>
      <c r="C3445" t="s">
        <v>25243</v>
      </c>
      <c r="I3445">
        <v>7.2</v>
      </c>
    </row>
    <row r="3446" spans="1:9" x14ac:dyDescent="0.3">
      <c r="A3446" t="s">
        <v>5459</v>
      </c>
      <c r="B3446" t="s">
        <v>25258</v>
      </c>
      <c r="C3446" t="s">
        <v>25250</v>
      </c>
      <c r="D3446" t="s">
        <v>25242</v>
      </c>
      <c r="I3446">
        <v>5.8</v>
      </c>
    </row>
    <row r="3447" spans="1:9" x14ac:dyDescent="0.3">
      <c r="A3447" t="s">
        <v>5924</v>
      </c>
      <c r="B3447" t="s">
        <v>5960</v>
      </c>
      <c r="C3447" t="s">
        <v>25250</v>
      </c>
      <c r="D3447" t="s">
        <v>25243</v>
      </c>
      <c r="E3447" t="s">
        <v>25255</v>
      </c>
      <c r="I3447">
        <v>7.3</v>
      </c>
    </row>
    <row r="3448" spans="1:9" x14ac:dyDescent="0.3">
      <c r="A3448" t="s">
        <v>5491</v>
      </c>
      <c r="B3448" t="s">
        <v>5447</v>
      </c>
      <c r="C3448" t="s">
        <v>25250</v>
      </c>
      <c r="I3448">
        <v>7</v>
      </c>
    </row>
    <row r="3449" spans="1:9" x14ac:dyDescent="0.3">
      <c r="A3449" t="s">
        <v>5403</v>
      </c>
      <c r="B3449" t="s">
        <v>25258</v>
      </c>
      <c r="C3449" t="s">
        <v>25242</v>
      </c>
      <c r="I3449">
        <v>6.4</v>
      </c>
    </row>
    <row r="3450" spans="1:9" x14ac:dyDescent="0.3">
      <c r="A3450" t="s">
        <v>5615</v>
      </c>
      <c r="B3450" t="s">
        <v>5558</v>
      </c>
      <c r="C3450" t="s">
        <v>25254</v>
      </c>
      <c r="D3450" t="s">
        <v>25242</v>
      </c>
      <c r="I3450">
        <v>5.6</v>
      </c>
    </row>
    <row r="3451" spans="1:9" x14ac:dyDescent="0.3">
      <c r="A3451" t="s">
        <v>6031</v>
      </c>
      <c r="B3451" t="s">
        <v>5558</v>
      </c>
      <c r="C3451" t="s">
        <v>25248</v>
      </c>
      <c r="D3451" t="s">
        <v>25255</v>
      </c>
      <c r="I3451">
        <v>8.1999999999999993</v>
      </c>
    </row>
    <row r="3452" spans="1:9" x14ac:dyDescent="0.3">
      <c r="A3452" t="s">
        <v>5397</v>
      </c>
      <c r="B3452" t="s">
        <v>5447</v>
      </c>
      <c r="C3452" t="s">
        <v>25250</v>
      </c>
      <c r="D3452" t="s">
        <v>25243</v>
      </c>
      <c r="I3452">
        <v>6.5</v>
      </c>
    </row>
    <row r="3453" spans="1:9" x14ac:dyDescent="0.3">
      <c r="A3453" t="s">
        <v>6032</v>
      </c>
      <c r="B3453" t="s">
        <v>5389</v>
      </c>
      <c r="C3453" t="s">
        <v>25245</v>
      </c>
      <c r="D3453" t="s">
        <v>25253</v>
      </c>
      <c r="E3453" t="s">
        <v>25250</v>
      </c>
      <c r="F3453" t="s">
        <v>25243</v>
      </c>
      <c r="G3453" t="s">
        <v>25242</v>
      </c>
      <c r="I3453">
        <v>6.4</v>
      </c>
    </row>
    <row r="3454" spans="1:9" x14ac:dyDescent="0.3">
      <c r="A3454" t="s">
        <v>5321</v>
      </c>
      <c r="B3454" t="s">
        <v>5389</v>
      </c>
      <c r="C3454" t="s">
        <v>25253</v>
      </c>
      <c r="D3454" t="s">
        <v>25250</v>
      </c>
      <c r="E3454" t="s">
        <v>25242</v>
      </c>
      <c r="I3454">
        <v>8.1</v>
      </c>
    </row>
    <row r="3455" spans="1:9" x14ac:dyDescent="0.3">
      <c r="A3455" t="s">
        <v>5652</v>
      </c>
      <c r="B3455" t="s">
        <v>5714</v>
      </c>
      <c r="C3455" t="s">
        <v>25248</v>
      </c>
      <c r="I3455">
        <v>5.4</v>
      </c>
    </row>
    <row r="3456" spans="1:9" x14ac:dyDescent="0.3">
      <c r="A3456" t="s">
        <v>6033</v>
      </c>
      <c r="B3456" t="s">
        <v>5447</v>
      </c>
      <c r="C3456" t="s">
        <v>25250</v>
      </c>
      <c r="D3456" t="s">
        <v>25247</v>
      </c>
      <c r="I3456">
        <v>6.3</v>
      </c>
    </row>
    <row r="3457" spans="1:9" x14ac:dyDescent="0.3">
      <c r="A3457" t="s">
        <v>5442</v>
      </c>
      <c r="B3457" t="s">
        <v>25258</v>
      </c>
      <c r="C3457" t="s">
        <v>25250</v>
      </c>
      <c r="I3457">
        <v>7.8</v>
      </c>
    </row>
    <row r="3458" spans="1:9" x14ac:dyDescent="0.3">
      <c r="A3458" t="s">
        <v>5604</v>
      </c>
      <c r="B3458" t="s">
        <v>5960</v>
      </c>
      <c r="C3458" t="s">
        <v>25250</v>
      </c>
      <c r="D3458" t="s">
        <v>25259</v>
      </c>
      <c r="I3458">
        <v>6.8</v>
      </c>
    </row>
    <row r="3459" spans="1:9" x14ac:dyDescent="0.3">
      <c r="A3459" t="s">
        <v>5491</v>
      </c>
      <c r="B3459" t="s">
        <v>5447</v>
      </c>
      <c r="C3459" t="s">
        <v>25250</v>
      </c>
      <c r="I3459">
        <v>7.2</v>
      </c>
    </row>
    <row r="3460" spans="1:9" x14ac:dyDescent="0.3">
      <c r="A3460" t="s">
        <v>6034</v>
      </c>
      <c r="B3460" t="s">
        <v>25257</v>
      </c>
      <c r="C3460" t="s">
        <v>25243</v>
      </c>
      <c r="D3460" t="s">
        <v>25242</v>
      </c>
      <c r="I3460">
        <v>7.1</v>
      </c>
    </row>
    <row r="3461" spans="1:9" x14ac:dyDescent="0.3">
      <c r="A3461" t="s">
        <v>6035</v>
      </c>
      <c r="B3461" t="s">
        <v>5359</v>
      </c>
      <c r="C3461" t="s">
        <v>25245</v>
      </c>
      <c r="D3461" t="s">
        <v>25250</v>
      </c>
      <c r="E3461" t="s">
        <v>25246</v>
      </c>
      <c r="I3461">
        <v>6.2</v>
      </c>
    </row>
    <row r="3462" spans="1:9" x14ac:dyDescent="0.3">
      <c r="A3462" t="s">
        <v>5363</v>
      </c>
      <c r="B3462" t="s">
        <v>5447</v>
      </c>
      <c r="C3462" t="s">
        <v>25253</v>
      </c>
      <c r="I3462">
        <v>7.3</v>
      </c>
    </row>
    <row r="3463" spans="1:9" x14ac:dyDescent="0.3">
      <c r="A3463" t="s">
        <v>5397</v>
      </c>
      <c r="B3463" t="s">
        <v>5447</v>
      </c>
      <c r="C3463" t="s">
        <v>25250</v>
      </c>
      <c r="D3463" t="s">
        <v>25243</v>
      </c>
      <c r="I3463">
        <v>5.9</v>
      </c>
    </row>
    <row r="3464" spans="1:9" x14ac:dyDescent="0.3">
      <c r="A3464" t="s">
        <v>5522</v>
      </c>
      <c r="B3464" t="s">
        <v>5937</v>
      </c>
      <c r="C3464" t="s">
        <v>25242</v>
      </c>
      <c r="I3464">
        <v>7.2</v>
      </c>
    </row>
    <row r="3465" spans="1:9" x14ac:dyDescent="0.3">
      <c r="A3465" t="s">
        <v>5609</v>
      </c>
      <c r="B3465" t="s">
        <v>5714</v>
      </c>
      <c r="C3465" t="s">
        <v>25241</v>
      </c>
      <c r="D3465" t="s">
        <v>25242</v>
      </c>
      <c r="I3465">
        <v>3.6</v>
      </c>
    </row>
    <row r="3466" spans="1:9" x14ac:dyDescent="0.3">
      <c r="A3466" t="s">
        <v>5405</v>
      </c>
      <c r="B3466" t="s">
        <v>5960</v>
      </c>
      <c r="C3466" t="s">
        <v>25250</v>
      </c>
      <c r="I3466">
        <v>7.7</v>
      </c>
    </row>
    <row r="3467" spans="1:9" x14ac:dyDescent="0.3">
      <c r="A3467" t="s">
        <v>5558</v>
      </c>
      <c r="B3467" t="s">
        <v>5558</v>
      </c>
      <c r="I3467">
        <v>7.3</v>
      </c>
    </row>
    <row r="3468" spans="1:9" x14ac:dyDescent="0.3">
      <c r="A3468" t="s">
        <v>5459</v>
      </c>
      <c r="B3468" t="s">
        <v>25258</v>
      </c>
      <c r="C3468" t="s">
        <v>25250</v>
      </c>
      <c r="D3468" t="s">
        <v>25242</v>
      </c>
      <c r="I3468">
        <v>7.4</v>
      </c>
    </row>
    <row r="3469" spans="1:9" x14ac:dyDescent="0.3">
      <c r="A3469" t="s">
        <v>5424</v>
      </c>
      <c r="B3469" t="s">
        <v>5558</v>
      </c>
      <c r="C3469" t="s">
        <v>25249</v>
      </c>
      <c r="I3469">
        <v>6.6</v>
      </c>
    </row>
    <row r="3470" spans="1:9" x14ac:dyDescent="0.3">
      <c r="A3470" t="s">
        <v>5594</v>
      </c>
      <c r="B3470" t="s">
        <v>5558</v>
      </c>
      <c r="C3470" t="s">
        <v>25242</v>
      </c>
      <c r="I3470">
        <v>6.9</v>
      </c>
    </row>
    <row r="3471" spans="1:9" x14ac:dyDescent="0.3">
      <c r="A3471" t="s">
        <v>5310</v>
      </c>
      <c r="B3471" t="s">
        <v>5558</v>
      </c>
      <c r="C3471" t="s">
        <v>25243</v>
      </c>
      <c r="I3471">
        <v>6.8</v>
      </c>
    </row>
    <row r="3472" spans="1:9" x14ac:dyDescent="0.3">
      <c r="A3472" t="s">
        <v>5558</v>
      </c>
      <c r="B3472" t="s">
        <v>5558</v>
      </c>
      <c r="I3472">
        <v>7.3</v>
      </c>
    </row>
    <row r="3473" spans="1:9" x14ac:dyDescent="0.3">
      <c r="A3473" t="s">
        <v>5674</v>
      </c>
      <c r="B3473" t="s">
        <v>5558</v>
      </c>
      <c r="C3473" t="s">
        <v>25243</v>
      </c>
      <c r="D3473" t="s">
        <v>25255</v>
      </c>
      <c r="I3473">
        <v>7.2</v>
      </c>
    </row>
    <row r="3474" spans="1:9" x14ac:dyDescent="0.3">
      <c r="A3474" t="s">
        <v>6036</v>
      </c>
      <c r="B3474" t="s">
        <v>5389</v>
      </c>
      <c r="C3474" t="s">
        <v>25239</v>
      </c>
      <c r="D3474" t="s">
        <v>25250</v>
      </c>
      <c r="E3474" t="s">
        <v>25249</v>
      </c>
      <c r="I3474">
        <v>6.5</v>
      </c>
    </row>
    <row r="3475" spans="1:9" x14ac:dyDescent="0.3">
      <c r="A3475" t="s">
        <v>5604</v>
      </c>
      <c r="B3475" t="s">
        <v>5960</v>
      </c>
      <c r="C3475" t="s">
        <v>25250</v>
      </c>
      <c r="D3475" t="s">
        <v>25259</v>
      </c>
      <c r="I3475">
        <v>7.7</v>
      </c>
    </row>
    <row r="3476" spans="1:9" x14ac:dyDescent="0.3">
      <c r="A3476" t="s">
        <v>5339</v>
      </c>
      <c r="B3476" t="s">
        <v>5389</v>
      </c>
      <c r="C3476" t="s">
        <v>25241</v>
      </c>
      <c r="I3476">
        <v>8.1</v>
      </c>
    </row>
    <row r="3477" spans="1:9" x14ac:dyDescent="0.3">
      <c r="A3477" t="s">
        <v>5310</v>
      </c>
      <c r="B3477" t="s">
        <v>5558</v>
      </c>
      <c r="C3477" t="s">
        <v>25243</v>
      </c>
      <c r="I3477">
        <v>7.7</v>
      </c>
    </row>
    <row r="3478" spans="1:9" x14ac:dyDescent="0.3">
      <c r="A3478" t="s">
        <v>5413</v>
      </c>
      <c r="B3478" t="s">
        <v>5960</v>
      </c>
      <c r="C3478" t="s">
        <v>25250</v>
      </c>
      <c r="D3478" t="s">
        <v>25252</v>
      </c>
      <c r="I3478">
        <v>7.6</v>
      </c>
    </row>
    <row r="3479" spans="1:9" x14ac:dyDescent="0.3">
      <c r="A3479" t="s">
        <v>5943</v>
      </c>
      <c r="B3479" t="s">
        <v>5447</v>
      </c>
      <c r="C3479" t="s">
        <v>25254</v>
      </c>
      <c r="D3479" t="s">
        <v>25241</v>
      </c>
      <c r="I3479">
        <v>7.3</v>
      </c>
    </row>
    <row r="3480" spans="1:9" x14ac:dyDescent="0.3">
      <c r="A3480" t="s">
        <v>5417</v>
      </c>
      <c r="B3480" t="s">
        <v>5447</v>
      </c>
      <c r="C3480" t="s">
        <v>25243</v>
      </c>
      <c r="I3480">
        <v>7.2</v>
      </c>
    </row>
    <row r="3481" spans="1:9" x14ac:dyDescent="0.3">
      <c r="A3481" t="s">
        <v>6037</v>
      </c>
      <c r="B3481" t="s">
        <v>6047</v>
      </c>
      <c r="C3481" t="s">
        <v>25243</v>
      </c>
      <c r="I3481">
        <v>7.2</v>
      </c>
    </row>
    <row r="3482" spans="1:9" x14ac:dyDescent="0.3">
      <c r="A3482" t="s">
        <v>5557</v>
      </c>
      <c r="B3482" t="s">
        <v>5558</v>
      </c>
      <c r="C3482" t="s">
        <v>25255</v>
      </c>
      <c r="I3482">
        <v>8.1</v>
      </c>
    </row>
    <row r="3483" spans="1:9" x14ac:dyDescent="0.3">
      <c r="A3483" t="s">
        <v>6038</v>
      </c>
      <c r="B3483" t="s">
        <v>5814</v>
      </c>
      <c r="C3483" t="s">
        <v>25250</v>
      </c>
      <c r="D3483" t="s">
        <v>25255</v>
      </c>
      <c r="I3483">
        <v>7.5</v>
      </c>
    </row>
    <row r="3484" spans="1:9" x14ac:dyDescent="0.3">
      <c r="A3484" t="s">
        <v>6039</v>
      </c>
      <c r="B3484" t="s">
        <v>5960</v>
      </c>
      <c r="C3484" t="s">
        <v>25253</v>
      </c>
      <c r="D3484" t="s">
        <v>25250</v>
      </c>
      <c r="E3484" t="s">
        <v>25249</v>
      </c>
      <c r="I3484">
        <v>8.1</v>
      </c>
    </row>
    <row r="3485" spans="1:9" x14ac:dyDescent="0.3">
      <c r="A3485" t="s">
        <v>6040</v>
      </c>
      <c r="B3485" t="s">
        <v>5447</v>
      </c>
      <c r="C3485" t="s">
        <v>25246</v>
      </c>
      <c r="D3485" t="s">
        <v>25240</v>
      </c>
      <c r="E3485" t="s">
        <v>25247</v>
      </c>
      <c r="I3485">
        <v>7.8</v>
      </c>
    </row>
    <row r="3486" spans="1:9" x14ac:dyDescent="0.3">
      <c r="A3486" t="s">
        <v>5558</v>
      </c>
      <c r="B3486" t="s">
        <v>5558</v>
      </c>
      <c r="I3486">
        <v>7.8</v>
      </c>
    </row>
    <row r="3487" spans="1:9" x14ac:dyDescent="0.3">
      <c r="A3487" t="s">
        <v>5412</v>
      </c>
      <c r="B3487" t="s">
        <v>5389</v>
      </c>
      <c r="C3487" t="s">
        <v>25239</v>
      </c>
      <c r="D3487" t="s">
        <v>25245</v>
      </c>
      <c r="I3487">
        <v>5.8</v>
      </c>
    </row>
    <row r="3488" spans="1:9" x14ac:dyDescent="0.3">
      <c r="A3488" t="s">
        <v>6041</v>
      </c>
      <c r="B3488" t="s">
        <v>25258</v>
      </c>
      <c r="C3488" t="s">
        <v>25250</v>
      </c>
      <c r="D3488" t="s">
        <v>25247</v>
      </c>
      <c r="E3488" t="s">
        <v>25243</v>
      </c>
      <c r="F3488" t="s">
        <v>25242</v>
      </c>
      <c r="I3488">
        <v>7.6</v>
      </c>
    </row>
    <row r="3489" spans="1:9" x14ac:dyDescent="0.3">
      <c r="A3489" t="s">
        <v>5588</v>
      </c>
      <c r="B3489" t="s">
        <v>5447</v>
      </c>
      <c r="C3489" t="s">
        <v>25252</v>
      </c>
      <c r="I3489">
        <v>7.4</v>
      </c>
    </row>
    <row r="3490" spans="1:9" x14ac:dyDescent="0.3">
      <c r="A3490" t="s">
        <v>5491</v>
      </c>
      <c r="B3490" t="s">
        <v>5447</v>
      </c>
      <c r="C3490" t="s">
        <v>25250</v>
      </c>
      <c r="I3490">
        <v>6.3</v>
      </c>
    </row>
    <row r="3491" spans="1:9" x14ac:dyDescent="0.3">
      <c r="A3491" t="s">
        <v>5397</v>
      </c>
      <c r="B3491" t="s">
        <v>5447</v>
      </c>
      <c r="C3491" t="s">
        <v>25250</v>
      </c>
      <c r="D3491" t="s">
        <v>25243</v>
      </c>
      <c r="I3491">
        <v>6.9</v>
      </c>
    </row>
    <row r="3492" spans="1:9" x14ac:dyDescent="0.3">
      <c r="A3492" t="s">
        <v>5462</v>
      </c>
      <c r="B3492" t="s">
        <v>25258</v>
      </c>
      <c r="C3492" t="s">
        <v>25250</v>
      </c>
      <c r="D3492" t="s">
        <v>25248</v>
      </c>
      <c r="E3492" t="s">
        <v>25242</v>
      </c>
      <c r="I3492">
        <v>8.6</v>
      </c>
    </row>
    <row r="3493" spans="1:9" x14ac:dyDescent="0.3">
      <c r="A3493" t="s">
        <v>6042</v>
      </c>
      <c r="B3493" t="s">
        <v>5385</v>
      </c>
      <c r="C3493" t="s">
        <v>25254</v>
      </c>
      <c r="D3493" t="s">
        <v>25243</v>
      </c>
      <c r="E3493" t="s">
        <v>25242</v>
      </c>
      <c r="I3493">
        <v>5.0999999999999996</v>
      </c>
    </row>
    <row r="3494" spans="1:9" x14ac:dyDescent="0.3">
      <c r="A3494" t="s">
        <v>5417</v>
      </c>
      <c r="B3494" t="s">
        <v>5447</v>
      </c>
      <c r="C3494" t="s">
        <v>25243</v>
      </c>
      <c r="I3494">
        <v>6.4</v>
      </c>
    </row>
    <row r="3495" spans="1:9" x14ac:dyDescent="0.3">
      <c r="A3495" t="s">
        <v>5579</v>
      </c>
      <c r="B3495" t="s">
        <v>5558</v>
      </c>
      <c r="C3495" t="s">
        <v>25252</v>
      </c>
      <c r="I3495">
        <v>7.9</v>
      </c>
    </row>
    <row r="3496" spans="1:9" x14ac:dyDescent="0.3">
      <c r="A3496" t="s">
        <v>5592</v>
      </c>
      <c r="B3496" t="s">
        <v>5558</v>
      </c>
      <c r="C3496" t="s">
        <v>25243</v>
      </c>
      <c r="D3496" t="s">
        <v>25249</v>
      </c>
      <c r="I3496">
        <v>6.9</v>
      </c>
    </row>
    <row r="3497" spans="1:9" x14ac:dyDescent="0.3">
      <c r="A3497" t="s">
        <v>5447</v>
      </c>
      <c r="B3497" t="s">
        <v>5447</v>
      </c>
      <c r="I3497">
        <v>7.5</v>
      </c>
    </row>
    <row r="3498" spans="1:9" x14ac:dyDescent="0.3">
      <c r="A3498" t="s">
        <v>5339</v>
      </c>
      <c r="B3498" t="s">
        <v>5389</v>
      </c>
      <c r="C3498" t="s">
        <v>25241</v>
      </c>
      <c r="I3498">
        <v>7.2</v>
      </c>
    </row>
    <row r="3499" spans="1:9" x14ac:dyDescent="0.3">
      <c r="A3499" t="s">
        <v>6033</v>
      </c>
      <c r="B3499" t="s">
        <v>5447</v>
      </c>
      <c r="C3499" t="s">
        <v>25250</v>
      </c>
      <c r="D3499" t="s">
        <v>25247</v>
      </c>
      <c r="I3499">
        <v>5.8</v>
      </c>
    </row>
    <row r="3500" spans="1:9" x14ac:dyDescent="0.3">
      <c r="A3500" t="s">
        <v>5528</v>
      </c>
      <c r="B3500" t="s">
        <v>5447</v>
      </c>
      <c r="C3500" t="s">
        <v>25246</v>
      </c>
      <c r="I3500">
        <v>2.9</v>
      </c>
    </row>
    <row r="3501" spans="1:9" x14ac:dyDescent="0.3">
      <c r="A3501" t="s">
        <v>5422</v>
      </c>
      <c r="B3501" t="s">
        <v>5389</v>
      </c>
      <c r="C3501" t="s">
        <v>25245</v>
      </c>
      <c r="D3501" t="s">
        <v>25253</v>
      </c>
      <c r="I3501">
        <v>6.2</v>
      </c>
    </row>
    <row r="3502" spans="1:9" x14ac:dyDescent="0.3">
      <c r="A3502" t="s">
        <v>5715</v>
      </c>
      <c r="B3502" t="s">
        <v>5447</v>
      </c>
      <c r="C3502" t="s">
        <v>25259</v>
      </c>
      <c r="I3502">
        <v>7.3</v>
      </c>
    </row>
    <row r="3503" spans="1:9" x14ac:dyDescent="0.3">
      <c r="A3503" t="s">
        <v>5397</v>
      </c>
      <c r="B3503" t="s">
        <v>5447</v>
      </c>
      <c r="C3503" t="s">
        <v>25250</v>
      </c>
      <c r="D3503" t="s">
        <v>25243</v>
      </c>
      <c r="I3503">
        <v>6.2</v>
      </c>
    </row>
    <row r="3504" spans="1:9" x14ac:dyDescent="0.3">
      <c r="A3504" t="s">
        <v>5487</v>
      </c>
      <c r="B3504" t="s">
        <v>5447</v>
      </c>
      <c r="C3504" t="s">
        <v>25250</v>
      </c>
      <c r="D3504" t="s">
        <v>25240</v>
      </c>
      <c r="E3504" t="s">
        <v>25243</v>
      </c>
      <c r="I3504">
        <v>6.8</v>
      </c>
    </row>
    <row r="3505" spans="1:9" x14ac:dyDescent="0.3">
      <c r="A3505" t="s">
        <v>5947</v>
      </c>
      <c r="B3505" t="s">
        <v>5447</v>
      </c>
      <c r="C3505" t="s">
        <v>25254</v>
      </c>
      <c r="D3505" t="s">
        <v>25242</v>
      </c>
      <c r="I3505">
        <v>6.1</v>
      </c>
    </row>
    <row r="3506" spans="1:9" x14ac:dyDescent="0.3">
      <c r="A3506" t="s">
        <v>5697</v>
      </c>
      <c r="B3506" t="s">
        <v>5960</v>
      </c>
      <c r="C3506" t="s">
        <v>25250</v>
      </c>
      <c r="D3506" t="s">
        <v>25251</v>
      </c>
      <c r="E3506" t="s">
        <v>25242</v>
      </c>
      <c r="I3506">
        <v>7.7</v>
      </c>
    </row>
    <row r="3507" spans="1:9" x14ac:dyDescent="0.3">
      <c r="A3507" t="s">
        <v>5668</v>
      </c>
      <c r="B3507" t="s">
        <v>5714</v>
      </c>
      <c r="C3507" t="s">
        <v>25242</v>
      </c>
      <c r="I3507">
        <v>5.2</v>
      </c>
    </row>
    <row r="3508" spans="1:9" x14ac:dyDescent="0.3">
      <c r="A3508" t="s">
        <v>5823</v>
      </c>
      <c r="B3508" t="s">
        <v>5447</v>
      </c>
      <c r="C3508" t="s">
        <v>25253</v>
      </c>
      <c r="D3508" t="s">
        <v>25250</v>
      </c>
      <c r="I3508">
        <v>6.8</v>
      </c>
    </row>
    <row r="3509" spans="1:9" x14ac:dyDescent="0.3">
      <c r="A3509" t="s">
        <v>6043</v>
      </c>
      <c r="B3509" t="s">
        <v>5359</v>
      </c>
      <c r="C3509" t="s">
        <v>25260</v>
      </c>
      <c r="D3509" t="s">
        <v>25262</v>
      </c>
      <c r="I3509">
        <v>6.5</v>
      </c>
    </row>
    <row r="3510" spans="1:9" x14ac:dyDescent="0.3">
      <c r="A3510" t="s">
        <v>5405</v>
      </c>
      <c r="B3510" t="s">
        <v>5960</v>
      </c>
      <c r="C3510" t="s">
        <v>25250</v>
      </c>
      <c r="I3510">
        <v>7</v>
      </c>
    </row>
    <row r="3511" spans="1:9" x14ac:dyDescent="0.3">
      <c r="A3511" t="s">
        <v>5397</v>
      </c>
      <c r="B3511" t="s">
        <v>5447</v>
      </c>
      <c r="C3511" t="s">
        <v>25250</v>
      </c>
      <c r="D3511" t="s">
        <v>25243</v>
      </c>
      <c r="I3511">
        <v>5.9</v>
      </c>
    </row>
    <row r="3512" spans="1:9" x14ac:dyDescent="0.3">
      <c r="A3512" t="s">
        <v>5549</v>
      </c>
      <c r="B3512" t="s">
        <v>5558</v>
      </c>
      <c r="C3512" t="s">
        <v>25248</v>
      </c>
      <c r="D3512" t="s">
        <v>25243</v>
      </c>
      <c r="E3512" t="s">
        <v>25242</v>
      </c>
      <c r="I3512">
        <v>7.1</v>
      </c>
    </row>
    <row r="3513" spans="1:9" x14ac:dyDescent="0.3">
      <c r="A3513" t="s">
        <v>5623</v>
      </c>
      <c r="B3513" t="s">
        <v>5447</v>
      </c>
      <c r="C3513" t="s">
        <v>25249</v>
      </c>
      <c r="I3513">
        <v>5.5</v>
      </c>
    </row>
    <row r="3514" spans="1:9" x14ac:dyDescent="0.3">
      <c r="A3514" t="s">
        <v>5491</v>
      </c>
      <c r="B3514" t="s">
        <v>5447</v>
      </c>
      <c r="C3514" t="s">
        <v>25250</v>
      </c>
      <c r="I3514">
        <v>7.4</v>
      </c>
    </row>
    <row r="3515" spans="1:9" x14ac:dyDescent="0.3">
      <c r="A3515" t="s">
        <v>5695</v>
      </c>
      <c r="B3515" t="s">
        <v>5447</v>
      </c>
      <c r="C3515" t="s">
        <v>25253</v>
      </c>
      <c r="D3515" t="s">
        <v>25242</v>
      </c>
      <c r="I3515">
        <v>7.3</v>
      </c>
    </row>
    <row r="3516" spans="1:9" x14ac:dyDescent="0.3">
      <c r="A3516" t="s">
        <v>5447</v>
      </c>
      <c r="B3516" t="s">
        <v>5447</v>
      </c>
      <c r="I3516">
        <v>4.5999999999999996</v>
      </c>
    </row>
    <row r="3517" spans="1:9" x14ac:dyDescent="0.3">
      <c r="A3517" t="s">
        <v>5310</v>
      </c>
      <c r="B3517" t="s">
        <v>5558</v>
      </c>
      <c r="C3517" t="s">
        <v>25243</v>
      </c>
      <c r="I3517">
        <v>7.2</v>
      </c>
    </row>
    <row r="3518" spans="1:9" x14ac:dyDescent="0.3">
      <c r="A3518" t="s">
        <v>5686</v>
      </c>
      <c r="B3518" t="s">
        <v>5447</v>
      </c>
      <c r="C3518" t="s">
        <v>25250</v>
      </c>
      <c r="D3518" t="s">
        <v>25259</v>
      </c>
      <c r="E3518" t="s">
        <v>25243</v>
      </c>
      <c r="I3518">
        <v>7</v>
      </c>
    </row>
    <row r="3519" spans="1:9" x14ac:dyDescent="0.3">
      <c r="A3519" t="s">
        <v>5417</v>
      </c>
      <c r="B3519" t="s">
        <v>5447</v>
      </c>
      <c r="C3519" t="s">
        <v>25243</v>
      </c>
      <c r="I3519">
        <v>5.0999999999999996</v>
      </c>
    </row>
    <row r="3520" spans="1:9" x14ac:dyDescent="0.3">
      <c r="A3520" t="s">
        <v>5491</v>
      </c>
      <c r="B3520" t="s">
        <v>5447</v>
      </c>
      <c r="C3520" t="s">
        <v>25250</v>
      </c>
      <c r="I3520">
        <v>6.7</v>
      </c>
    </row>
    <row r="3521" spans="1:9" x14ac:dyDescent="0.3">
      <c r="A3521" t="s">
        <v>5487</v>
      </c>
      <c r="B3521" t="s">
        <v>5447</v>
      </c>
      <c r="C3521" t="s">
        <v>25250</v>
      </c>
      <c r="D3521" t="s">
        <v>25240</v>
      </c>
      <c r="E3521" t="s">
        <v>25243</v>
      </c>
      <c r="I3521">
        <v>5.3</v>
      </c>
    </row>
    <row r="3522" spans="1:9" x14ac:dyDescent="0.3">
      <c r="A3522" t="s">
        <v>5482</v>
      </c>
      <c r="B3522" t="s">
        <v>5447</v>
      </c>
      <c r="C3522" t="s">
        <v>25250</v>
      </c>
      <c r="D3522" t="s">
        <v>25259</v>
      </c>
      <c r="E3522" t="s">
        <v>25247</v>
      </c>
      <c r="I3522">
        <v>7.8</v>
      </c>
    </row>
    <row r="3523" spans="1:9" x14ac:dyDescent="0.3">
      <c r="A3523" t="s">
        <v>5347</v>
      </c>
      <c r="B3523" t="s">
        <v>5389</v>
      </c>
      <c r="C3523" t="s">
        <v>25250</v>
      </c>
      <c r="I3523">
        <v>6.7</v>
      </c>
    </row>
    <row r="3524" spans="1:9" x14ac:dyDescent="0.3">
      <c r="A3524" t="s">
        <v>5702</v>
      </c>
      <c r="B3524" t="s">
        <v>5558</v>
      </c>
      <c r="C3524" t="s">
        <v>25254</v>
      </c>
      <c r="D3524" t="s">
        <v>25248</v>
      </c>
      <c r="E3524" t="s">
        <v>25242</v>
      </c>
      <c r="I3524">
        <v>5.4</v>
      </c>
    </row>
    <row r="3525" spans="1:9" x14ac:dyDescent="0.3">
      <c r="A3525" t="s">
        <v>5718</v>
      </c>
      <c r="B3525" t="s">
        <v>5558</v>
      </c>
      <c r="C3525" t="s">
        <v>25251</v>
      </c>
      <c r="I3525">
        <v>7.2</v>
      </c>
    </row>
    <row r="3526" spans="1:9" x14ac:dyDescent="0.3">
      <c r="A3526" t="s">
        <v>5657</v>
      </c>
      <c r="B3526" t="s">
        <v>5447</v>
      </c>
      <c r="C3526" t="s">
        <v>25253</v>
      </c>
      <c r="D3526" t="s">
        <v>25250</v>
      </c>
      <c r="E3526" t="s">
        <v>25242</v>
      </c>
      <c r="I3526">
        <v>5.8</v>
      </c>
    </row>
    <row r="3527" spans="1:9" x14ac:dyDescent="0.3">
      <c r="A3527" t="s">
        <v>5594</v>
      </c>
      <c r="B3527" t="s">
        <v>5558</v>
      </c>
      <c r="C3527" t="s">
        <v>25242</v>
      </c>
      <c r="I3527">
        <v>6.4</v>
      </c>
    </row>
    <row r="3528" spans="1:9" x14ac:dyDescent="0.3">
      <c r="A3528" t="s">
        <v>5303</v>
      </c>
      <c r="B3528" t="s">
        <v>5389</v>
      </c>
      <c r="C3528" t="s">
        <v>25239</v>
      </c>
      <c r="D3528" t="s">
        <v>25249</v>
      </c>
      <c r="I3528">
        <v>8</v>
      </c>
    </row>
    <row r="3529" spans="1:9" x14ac:dyDescent="0.3">
      <c r="A3529" t="s">
        <v>5397</v>
      </c>
      <c r="B3529" t="s">
        <v>5447</v>
      </c>
      <c r="C3529" t="s">
        <v>25250</v>
      </c>
      <c r="D3529" t="s">
        <v>25243</v>
      </c>
      <c r="I3529">
        <v>7</v>
      </c>
    </row>
    <row r="3530" spans="1:9" x14ac:dyDescent="0.3">
      <c r="A3530" t="s">
        <v>6044</v>
      </c>
      <c r="B3530" t="s">
        <v>5359</v>
      </c>
      <c r="C3530" t="s">
        <v>25253</v>
      </c>
      <c r="D3530" t="s">
        <v>25250</v>
      </c>
      <c r="E3530" t="s">
        <v>25242</v>
      </c>
      <c r="I3530">
        <v>7</v>
      </c>
    </row>
    <row r="3531" spans="1:9" x14ac:dyDescent="0.3">
      <c r="A3531" t="s">
        <v>5558</v>
      </c>
      <c r="B3531" t="s">
        <v>5558</v>
      </c>
      <c r="I3531">
        <v>6.7</v>
      </c>
    </row>
    <row r="3532" spans="1:9" x14ac:dyDescent="0.3">
      <c r="A3532" t="s">
        <v>5294</v>
      </c>
      <c r="B3532" t="s">
        <v>5389</v>
      </c>
      <c r="C3532" t="s">
        <v>25239</v>
      </c>
      <c r="D3532" t="s">
        <v>25240</v>
      </c>
      <c r="E3532" t="s">
        <v>25241</v>
      </c>
      <c r="I3532">
        <v>3.8</v>
      </c>
    </row>
    <row r="3533" spans="1:9" x14ac:dyDescent="0.3">
      <c r="A3533" t="s">
        <v>5413</v>
      </c>
      <c r="B3533" t="s">
        <v>5960</v>
      </c>
      <c r="C3533" t="s">
        <v>25250</v>
      </c>
      <c r="D3533" t="s">
        <v>25252</v>
      </c>
      <c r="I3533">
        <v>5.7</v>
      </c>
    </row>
    <row r="3534" spans="1:9" x14ac:dyDescent="0.3">
      <c r="A3534" t="s">
        <v>5558</v>
      </c>
      <c r="B3534" t="s">
        <v>5558</v>
      </c>
      <c r="I3534">
        <v>6.6</v>
      </c>
    </row>
    <row r="3535" spans="1:9" x14ac:dyDescent="0.3">
      <c r="A3535" t="s">
        <v>5310</v>
      </c>
      <c r="B3535" t="s">
        <v>5558</v>
      </c>
      <c r="C3535" t="s">
        <v>25243</v>
      </c>
      <c r="I3535">
        <v>6.7</v>
      </c>
    </row>
    <row r="3536" spans="1:9" x14ac:dyDescent="0.3">
      <c r="A3536" t="s">
        <v>5718</v>
      </c>
      <c r="B3536" t="s">
        <v>5558</v>
      </c>
      <c r="C3536" t="s">
        <v>25251</v>
      </c>
      <c r="I3536">
        <v>6.1</v>
      </c>
    </row>
    <row r="3537" spans="1:9" x14ac:dyDescent="0.3">
      <c r="A3537" t="s">
        <v>5310</v>
      </c>
      <c r="B3537" t="s">
        <v>5558</v>
      </c>
      <c r="C3537" t="s">
        <v>25243</v>
      </c>
      <c r="I3537">
        <v>6.2</v>
      </c>
    </row>
    <row r="3538" spans="1:9" x14ac:dyDescent="0.3">
      <c r="A3538" t="s">
        <v>5602</v>
      </c>
      <c r="B3538" t="s">
        <v>5447</v>
      </c>
      <c r="C3538" t="s">
        <v>25253</v>
      </c>
      <c r="D3538" t="s">
        <v>25243</v>
      </c>
      <c r="I3538">
        <v>6.2</v>
      </c>
    </row>
    <row r="3539" spans="1:9" x14ac:dyDescent="0.3">
      <c r="A3539" t="s">
        <v>5558</v>
      </c>
      <c r="B3539" t="s">
        <v>5558</v>
      </c>
      <c r="I3539">
        <v>7.4</v>
      </c>
    </row>
    <row r="3540" spans="1:9" x14ac:dyDescent="0.3">
      <c r="A3540" t="s">
        <v>5447</v>
      </c>
      <c r="B3540" t="s">
        <v>5447</v>
      </c>
      <c r="I3540">
        <v>4.7</v>
      </c>
    </row>
    <row r="3541" spans="1:9" x14ac:dyDescent="0.3">
      <c r="A3541" t="s">
        <v>5814</v>
      </c>
      <c r="B3541" t="s">
        <v>5814</v>
      </c>
      <c r="I3541">
        <v>8.3000000000000007</v>
      </c>
    </row>
    <row r="3542" spans="1:9" x14ac:dyDescent="0.3">
      <c r="A3542" t="s">
        <v>5823</v>
      </c>
      <c r="B3542" t="s">
        <v>5447</v>
      </c>
      <c r="C3542" t="s">
        <v>25253</v>
      </c>
      <c r="D3542" t="s">
        <v>25250</v>
      </c>
      <c r="I3542">
        <v>7.2</v>
      </c>
    </row>
    <row r="3543" spans="1:9" x14ac:dyDescent="0.3">
      <c r="A3543" t="s">
        <v>5358</v>
      </c>
      <c r="B3543" t="s">
        <v>5389</v>
      </c>
      <c r="C3543" t="s">
        <v>25250</v>
      </c>
      <c r="D3543" t="s">
        <v>25242</v>
      </c>
      <c r="I3543">
        <v>5.8</v>
      </c>
    </row>
    <row r="3544" spans="1:9" x14ac:dyDescent="0.3">
      <c r="A3544" t="s">
        <v>5440</v>
      </c>
      <c r="B3544" t="s">
        <v>5558</v>
      </c>
      <c r="C3544" t="s">
        <v>25248</v>
      </c>
      <c r="D3544" t="s">
        <v>25242</v>
      </c>
      <c r="I3544">
        <v>5.9</v>
      </c>
    </row>
    <row r="3545" spans="1:9" x14ac:dyDescent="0.3">
      <c r="A3545" t="s">
        <v>5459</v>
      </c>
      <c r="B3545" t="s">
        <v>25258</v>
      </c>
      <c r="C3545" t="s">
        <v>25250</v>
      </c>
      <c r="D3545" t="s">
        <v>25242</v>
      </c>
      <c r="I3545">
        <v>6.3</v>
      </c>
    </row>
    <row r="3546" spans="1:9" x14ac:dyDescent="0.3">
      <c r="A3546" t="s">
        <v>5748</v>
      </c>
      <c r="B3546" t="s">
        <v>5558</v>
      </c>
      <c r="C3546" t="s">
        <v>25246</v>
      </c>
      <c r="I3546">
        <v>7.2</v>
      </c>
    </row>
    <row r="3547" spans="1:9" x14ac:dyDescent="0.3">
      <c r="A3547" t="s">
        <v>5297</v>
      </c>
      <c r="B3547" t="s">
        <v>5389</v>
      </c>
      <c r="C3547" t="s">
        <v>25242</v>
      </c>
      <c r="I3547">
        <v>5.4</v>
      </c>
    </row>
    <row r="3548" spans="1:9" x14ac:dyDescent="0.3">
      <c r="A3548" t="s">
        <v>5603</v>
      </c>
      <c r="B3548" t="s">
        <v>5714</v>
      </c>
      <c r="C3548" t="s">
        <v>25248</v>
      </c>
      <c r="D3548" t="s">
        <v>25241</v>
      </c>
      <c r="E3548" t="s">
        <v>25242</v>
      </c>
      <c r="I3548">
        <v>7.3</v>
      </c>
    </row>
    <row r="3549" spans="1:9" x14ac:dyDescent="0.3">
      <c r="A3549" t="s">
        <v>5491</v>
      </c>
      <c r="B3549" t="s">
        <v>5447</v>
      </c>
      <c r="C3549" t="s">
        <v>25250</v>
      </c>
      <c r="I3549">
        <v>7.3</v>
      </c>
    </row>
    <row r="3550" spans="1:9" x14ac:dyDescent="0.3">
      <c r="A3550" t="s">
        <v>5704</v>
      </c>
      <c r="B3550" t="s">
        <v>5558</v>
      </c>
      <c r="C3550" t="s">
        <v>25259</v>
      </c>
      <c r="I3550">
        <v>5.8</v>
      </c>
    </row>
    <row r="3551" spans="1:9" x14ac:dyDescent="0.3">
      <c r="A3551" t="s">
        <v>5471</v>
      </c>
      <c r="B3551" t="s">
        <v>25258</v>
      </c>
      <c r="C3551" t="s">
        <v>25248</v>
      </c>
      <c r="D3551" t="s">
        <v>25242</v>
      </c>
      <c r="I3551">
        <v>6.1</v>
      </c>
    </row>
    <row r="3552" spans="1:9" x14ac:dyDescent="0.3">
      <c r="A3552" t="s">
        <v>5446</v>
      </c>
      <c r="B3552" t="s">
        <v>5558</v>
      </c>
      <c r="C3552" t="s">
        <v>25251</v>
      </c>
      <c r="D3552" t="s">
        <v>25255</v>
      </c>
      <c r="I3552">
        <v>7.1</v>
      </c>
    </row>
    <row r="3553" spans="1:9" x14ac:dyDescent="0.3">
      <c r="A3553" t="s">
        <v>5695</v>
      </c>
      <c r="B3553" t="s">
        <v>5447</v>
      </c>
      <c r="C3553" t="s">
        <v>25253</v>
      </c>
      <c r="D3553" t="s">
        <v>25242</v>
      </c>
      <c r="I3553">
        <v>6.5</v>
      </c>
    </row>
    <row r="3554" spans="1:9" x14ac:dyDescent="0.3">
      <c r="A3554" t="s">
        <v>6045</v>
      </c>
      <c r="B3554" t="s">
        <v>5867</v>
      </c>
      <c r="C3554" t="s">
        <v>25255</v>
      </c>
      <c r="I3554">
        <v>7.9</v>
      </c>
    </row>
    <row r="3555" spans="1:9" x14ac:dyDescent="0.3">
      <c r="A3555" t="s">
        <v>5594</v>
      </c>
      <c r="B3555" t="s">
        <v>5558</v>
      </c>
      <c r="C3555" t="s">
        <v>25242</v>
      </c>
      <c r="I3555">
        <v>5.4</v>
      </c>
    </row>
    <row r="3556" spans="1:9" x14ac:dyDescent="0.3">
      <c r="A3556" t="s">
        <v>5321</v>
      </c>
      <c r="B3556" t="s">
        <v>5389</v>
      </c>
      <c r="C3556" t="s">
        <v>25253</v>
      </c>
      <c r="D3556" t="s">
        <v>25250</v>
      </c>
      <c r="E3556" t="s">
        <v>25242</v>
      </c>
      <c r="I3556">
        <v>7.1</v>
      </c>
    </row>
    <row r="3557" spans="1:9" x14ac:dyDescent="0.3">
      <c r="A3557" t="s">
        <v>5447</v>
      </c>
      <c r="B3557" t="s">
        <v>5447</v>
      </c>
      <c r="I3557">
        <v>6.4</v>
      </c>
    </row>
    <row r="3558" spans="1:9" x14ac:dyDescent="0.3">
      <c r="A3558" t="s">
        <v>5622</v>
      </c>
      <c r="B3558" t="s">
        <v>5447</v>
      </c>
      <c r="C3558" t="s">
        <v>25250</v>
      </c>
      <c r="D3558" t="s">
        <v>25243</v>
      </c>
      <c r="E3558" t="s">
        <v>25252</v>
      </c>
      <c r="I3558">
        <v>6.7</v>
      </c>
    </row>
    <row r="3559" spans="1:9" x14ac:dyDescent="0.3">
      <c r="A3559" t="s">
        <v>5310</v>
      </c>
      <c r="B3559" t="s">
        <v>5558</v>
      </c>
      <c r="C3559" t="s">
        <v>25243</v>
      </c>
      <c r="I3559">
        <v>6.9</v>
      </c>
    </row>
    <row r="3560" spans="1:9" x14ac:dyDescent="0.3">
      <c r="A3560" t="s">
        <v>6046</v>
      </c>
      <c r="B3560" t="s">
        <v>5389</v>
      </c>
      <c r="C3560" t="s">
        <v>25252</v>
      </c>
      <c r="I3560">
        <v>2.1</v>
      </c>
    </row>
    <row r="3561" spans="1:9" x14ac:dyDescent="0.3">
      <c r="A3561" t="s">
        <v>5461</v>
      </c>
      <c r="B3561" t="s">
        <v>5389</v>
      </c>
      <c r="C3561" t="s">
        <v>25245</v>
      </c>
      <c r="I3561">
        <v>4.3</v>
      </c>
    </row>
    <row r="3562" spans="1:9" x14ac:dyDescent="0.3">
      <c r="A3562" t="s">
        <v>5714</v>
      </c>
      <c r="B3562" t="s">
        <v>5714</v>
      </c>
      <c r="I3562">
        <v>6.6</v>
      </c>
    </row>
    <row r="3563" spans="1:9" x14ac:dyDescent="0.3">
      <c r="A3563" t="s">
        <v>6047</v>
      </c>
      <c r="B3563" t="s">
        <v>6047</v>
      </c>
      <c r="I3563">
        <v>3.4</v>
      </c>
    </row>
    <row r="3564" spans="1:9" x14ac:dyDescent="0.3">
      <c r="A3564" t="s">
        <v>5823</v>
      </c>
      <c r="B3564" t="s">
        <v>5447</v>
      </c>
      <c r="C3564" t="s">
        <v>25253</v>
      </c>
      <c r="D3564" t="s">
        <v>25250</v>
      </c>
      <c r="I3564">
        <v>8.3000000000000007</v>
      </c>
    </row>
    <row r="3565" spans="1:9" x14ac:dyDescent="0.3">
      <c r="A3565" t="s">
        <v>5413</v>
      </c>
      <c r="B3565" t="s">
        <v>5960</v>
      </c>
      <c r="C3565" t="s">
        <v>25250</v>
      </c>
      <c r="D3565" t="s">
        <v>25252</v>
      </c>
      <c r="I3565">
        <v>7.2</v>
      </c>
    </row>
    <row r="3566" spans="1:9" x14ac:dyDescent="0.3">
      <c r="A3566" t="s">
        <v>5397</v>
      </c>
      <c r="B3566" t="s">
        <v>5447</v>
      </c>
      <c r="C3566" t="s">
        <v>25250</v>
      </c>
      <c r="D3566" t="s">
        <v>25243</v>
      </c>
      <c r="I3566">
        <v>5.6</v>
      </c>
    </row>
    <row r="3567" spans="1:9" x14ac:dyDescent="0.3">
      <c r="A3567" t="s">
        <v>5805</v>
      </c>
      <c r="B3567" t="s">
        <v>5960</v>
      </c>
      <c r="C3567" t="s">
        <v>25250</v>
      </c>
      <c r="D3567" t="s">
        <v>25259</v>
      </c>
      <c r="E3567" t="s">
        <v>25243</v>
      </c>
      <c r="I3567">
        <v>7.7</v>
      </c>
    </row>
    <row r="3568" spans="1:9" x14ac:dyDescent="0.3">
      <c r="A3568" t="s">
        <v>5397</v>
      </c>
      <c r="B3568" t="s">
        <v>5447</v>
      </c>
      <c r="C3568" t="s">
        <v>25250</v>
      </c>
      <c r="D3568" t="s">
        <v>25243</v>
      </c>
      <c r="I3568">
        <v>6.6</v>
      </c>
    </row>
    <row r="3569" spans="1:9" x14ac:dyDescent="0.3">
      <c r="A3569" t="s">
        <v>6048</v>
      </c>
      <c r="B3569" t="s">
        <v>25257</v>
      </c>
      <c r="C3569" t="s">
        <v>25249</v>
      </c>
      <c r="I3569">
        <v>7.6</v>
      </c>
    </row>
    <row r="3570" spans="1:9" x14ac:dyDescent="0.3">
      <c r="A3570" t="s">
        <v>5491</v>
      </c>
      <c r="B3570" t="s">
        <v>5447</v>
      </c>
      <c r="C3570" t="s">
        <v>25250</v>
      </c>
      <c r="I3570">
        <v>7.4</v>
      </c>
    </row>
    <row r="3571" spans="1:9" x14ac:dyDescent="0.3">
      <c r="A3571" t="s">
        <v>5710</v>
      </c>
      <c r="B3571" t="s">
        <v>5960</v>
      </c>
      <c r="C3571" t="s">
        <v>25250</v>
      </c>
      <c r="D3571" t="s">
        <v>25243</v>
      </c>
      <c r="I3571">
        <v>7.1</v>
      </c>
    </row>
    <row r="3572" spans="1:9" x14ac:dyDescent="0.3">
      <c r="A3572" t="s">
        <v>5664</v>
      </c>
      <c r="B3572" t="s">
        <v>5447</v>
      </c>
      <c r="C3572" t="s">
        <v>25241</v>
      </c>
      <c r="I3572">
        <v>3.4</v>
      </c>
    </row>
    <row r="3573" spans="1:9" x14ac:dyDescent="0.3">
      <c r="A3573" t="s">
        <v>5704</v>
      </c>
      <c r="B3573" t="s">
        <v>5558</v>
      </c>
      <c r="C3573" t="s">
        <v>25259</v>
      </c>
      <c r="I3573">
        <v>7.9</v>
      </c>
    </row>
    <row r="3574" spans="1:9" x14ac:dyDescent="0.3">
      <c r="A3574" t="s">
        <v>5491</v>
      </c>
      <c r="B3574" t="s">
        <v>5447</v>
      </c>
      <c r="C3574" t="s">
        <v>25250</v>
      </c>
      <c r="I3574">
        <v>6.7</v>
      </c>
    </row>
    <row r="3575" spans="1:9" x14ac:dyDescent="0.3">
      <c r="A3575" t="s">
        <v>5462</v>
      </c>
      <c r="B3575" t="s">
        <v>25258</v>
      </c>
      <c r="C3575" t="s">
        <v>25250</v>
      </c>
      <c r="D3575" t="s">
        <v>25248</v>
      </c>
      <c r="E3575" t="s">
        <v>25242</v>
      </c>
      <c r="I3575">
        <v>6.6</v>
      </c>
    </row>
    <row r="3576" spans="1:9" x14ac:dyDescent="0.3">
      <c r="A3576" t="s">
        <v>5558</v>
      </c>
      <c r="B3576" t="s">
        <v>5558</v>
      </c>
      <c r="I3576">
        <v>7.9</v>
      </c>
    </row>
    <row r="3577" spans="1:9" x14ac:dyDescent="0.3">
      <c r="A3577" t="s">
        <v>6015</v>
      </c>
      <c r="B3577" t="s">
        <v>5447</v>
      </c>
      <c r="C3577" t="s">
        <v>25253</v>
      </c>
      <c r="D3577" t="s">
        <v>25250</v>
      </c>
      <c r="E3577" t="s">
        <v>25243</v>
      </c>
      <c r="F3577" t="s">
        <v>25242</v>
      </c>
      <c r="I3577">
        <v>4.9000000000000004</v>
      </c>
    </row>
    <row r="3578" spans="1:9" x14ac:dyDescent="0.3">
      <c r="A3578" t="s">
        <v>5491</v>
      </c>
      <c r="B3578" t="s">
        <v>5447</v>
      </c>
      <c r="C3578" t="s">
        <v>25250</v>
      </c>
      <c r="I3578">
        <v>7.2</v>
      </c>
    </row>
    <row r="3579" spans="1:9" x14ac:dyDescent="0.3">
      <c r="A3579" t="s">
        <v>5462</v>
      </c>
      <c r="B3579" t="s">
        <v>25258</v>
      </c>
      <c r="C3579" t="s">
        <v>25250</v>
      </c>
      <c r="D3579" t="s">
        <v>25248</v>
      </c>
      <c r="E3579" t="s">
        <v>25242</v>
      </c>
      <c r="I3579">
        <v>7.4</v>
      </c>
    </row>
    <row r="3580" spans="1:9" x14ac:dyDescent="0.3">
      <c r="A3580" t="s">
        <v>5491</v>
      </c>
      <c r="B3580" t="s">
        <v>5447</v>
      </c>
      <c r="C3580" t="s">
        <v>25250</v>
      </c>
      <c r="I3580">
        <v>6.1</v>
      </c>
    </row>
    <row r="3581" spans="1:9" x14ac:dyDescent="0.3">
      <c r="A3581" t="s">
        <v>6049</v>
      </c>
      <c r="B3581" t="s">
        <v>5447</v>
      </c>
      <c r="C3581" t="s">
        <v>25250</v>
      </c>
      <c r="D3581" t="s">
        <v>25251</v>
      </c>
      <c r="E3581" t="s">
        <v>25243</v>
      </c>
      <c r="I3581">
        <v>8.4</v>
      </c>
    </row>
    <row r="3582" spans="1:9" x14ac:dyDescent="0.3">
      <c r="A3582" t="s">
        <v>5558</v>
      </c>
      <c r="B3582" t="s">
        <v>5558</v>
      </c>
      <c r="I3582">
        <v>6.2</v>
      </c>
    </row>
    <row r="3583" spans="1:9" x14ac:dyDescent="0.3">
      <c r="A3583" t="s">
        <v>5944</v>
      </c>
      <c r="B3583" t="s">
        <v>5389</v>
      </c>
      <c r="C3583" t="s">
        <v>25245</v>
      </c>
      <c r="D3583" t="s">
        <v>25250</v>
      </c>
      <c r="E3583" t="s">
        <v>25242</v>
      </c>
      <c r="I3583">
        <v>5.3</v>
      </c>
    </row>
    <row r="3584" spans="1:9" x14ac:dyDescent="0.3">
      <c r="A3584" t="s">
        <v>5417</v>
      </c>
      <c r="B3584" t="s">
        <v>5447</v>
      </c>
      <c r="C3584" t="s">
        <v>25243</v>
      </c>
      <c r="I3584">
        <v>5</v>
      </c>
    </row>
    <row r="3585" spans="1:9" x14ac:dyDescent="0.3">
      <c r="A3585" t="s">
        <v>5491</v>
      </c>
      <c r="B3585" t="s">
        <v>5447</v>
      </c>
      <c r="C3585" t="s">
        <v>25250</v>
      </c>
      <c r="I3585">
        <v>7.7</v>
      </c>
    </row>
    <row r="3586" spans="1:9" x14ac:dyDescent="0.3">
      <c r="A3586" t="s">
        <v>5459</v>
      </c>
      <c r="B3586" t="s">
        <v>25258</v>
      </c>
      <c r="C3586" t="s">
        <v>25250</v>
      </c>
      <c r="D3586" t="s">
        <v>25242</v>
      </c>
      <c r="I3586">
        <v>7.6</v>
      </c>
    </row>
    <row r="3587" spans="1:9" x14ac:dyDescent="0.3">
      <c r="A3587" t="s">
        <v>6050</v>
      </c>
      <c r="B3587" t="s">
        <v>5447</v>
      </c>
      <c r="C3587" t="s">
        <v>25254</v>
      </c>
      <c r="D3587" t="s">
        <v>25241</v>
      </c>
      <c r="E3587" t="s">
        <v>25242</v>
      </c>
      <c r="I3587">
        <v>6.3</v>
      </c>
    </row>
    <row r="3588" spans="1:9" x14ac:dyDescent="0.3">
      <c r="A3588" t="s">
        <v>5707</v>
      </c>
      <c r="B3588" t="s">
        <v>5447</v>
      </c>
      <c r="C3588" t="s">
        <v>25250</v>
      </c>
      <c r="D3588" t="s">
        <v>25252</v>
      </c>
      <c r="I3588">
        <v>7.6</v>
      </c>
    </row>
    <row r="3589" spans="1:9" x14ac:dyDescent="0.3">
      <c r="A3589" t="s">
        <v>5310</v>
      </c>
      <c r="B3589" t="s">
        <v>5558</v>
      </c>
      <c r="C3589" t="s">
        <v>25243</v>
      </c>
      <c r="I3589">
        <v>5.6</v>
      </c>
    </row>
    <row r="3590" spans="1:9" x14ac:dyDescent="0.3">
      <c r="A3590" t="s">
        <v>5342</v>
      </c>
      <c r="B3590" t="s">
        <v>5558</v>
      </c>
      <c r="C3590" t="s">
        <v>25240</v>
      </c>
      <c r="D3590" t="s">
        <v>25243</v>
      </c>
      <c r="I3590">
        <v>7.3</v>
      </c>
    </row>
    <row r="3591" spans="1:9" x14ac:dyDescent="0.3">
      <c r="A3591" t="s">
        <v>5321</v>
      </c>
      <c r="B3591" t="s">
        <v>5389</v>
      </c>
      <c r="C3591" t="s">
        <v>25253</v>
      </c>
      <c r="D3591" t="s">
        <v>25250</v>
      </c>
      <c r="E3591" t="s">
        <v>25242</v>
      </c>
      <c r="I3591">
        <v>6.2</v>
      </c>
    </row>
    <row r="3592" spans="1:9" x14ac:dyDescent="0.3">
      <c r="A3592" t="s">
        <v>5845</v>
      </c>
      <c r="B3592" t="s">
        <v>5385</v>
      </c>
      <c r="C3592" t="s">
        <v>25254</v>
      </c>
      <c r="D3592" t="s">
        <v>25242</v>
      </c>
      <c r="I3592">
        <v>6.6</v>
      </c>
    </row>
    <row r="3593" spans="1:9" x14ac:dyDescent="0.3">
      <c r="A3593" t="s">
        <v>5652</v>
      </c>
      <c r="B3593" t="s">
        <v>5714</v>
      </c>
      <c r="C3593" t="s">
        <v>25248</v>
      </c>
      <c r="I3593">
        <v>6.6</v>
      </c>
    </row>
    <row r="3594" spans="1:9" x14ac:dyDescent="0.3">
      <c r="A3594" t="s">
        <v>6051</v>
      </c>
      <c r="B3594" t="s">
        <v>5558</v>
      </c>
      <c r="C3594" t="s">
        <v>25254</v>
      </c>
      <c r="D3594" t="s">
        <v>25248</v>
      </c>
      <c r="E3594" t="s">
        <v>25241</v>
      </c>
      <c r="F3594" t="s">
        <v>25242</v>
      </c>
      <c r="I3594">
        <v>7.3</v>
      </c>
    </row>
    <row r="3595" spans="1:9" x14ac:dyDescent="0.3">
      <c r="A3595" t="s">
        <v>6052</v>
      </c>
      <c r="B3595" t="s">
        <v>5447</v>
      </c>
      <c r="C3595" t="s">
        <v>25260</v>
      </c>
      <c r="I3595">
        <v>6.6</v>
      </c>
    </row>
    <row r="3596" spans="1:9" x14ac:dyDescent="0.3">
      <c r="A3596" t="s">
        <v>5714</v>
      </c>
      <c r="B3596" t="s">
        <v>5714</v>
      </c>
      <c r="I3596">
        <v>6.9</v>
      </c>
    </row>
    <row r="3597" spans="1:9" x14ac:dyDescent="0.3">
      <c r="A3597" t="s">
        <v>5714</v>
      </c>
      <c r="B3597" t="s">
        <v>5714</v>
      </c>
      <c r="I3597">
        <v>5.8</v>
      </c>
    </row>
    <row r="3598" spans="1:9" x14ac:dyDescent="0.3">
      <c r="A3598" t="s">
        <v>5756</v>
      </c>
      <c r="B3598" t="s">
        <v>5385</v>
      </c>
      <c r="C3598" t="s">
        <v>25254</v>
      </c>
      <c r="I3598">
        <v>4.4000000000000004</v>
      </c>
    </row>
    <row r="3599" spans="1:9" x14ac:dyDescent="0.3">
      <c r="A3599" t="s">
        <v>5812</v>
      </c>
      <c r="B3599" t="s">
        <v>5389</v>
      </c>
      <c r="C3599" t="s">
        <v>25240</v>
      </c>
      <c r="D3599" t="s">
        <v>25254</v>
      </c>
      <c r="E3599" t="s">
        <v>25242</v>
      </c>
      <c r="I3599">
        <v>6.6</v>
      </c>
    </row>
    <row r="3600" spans="1:9" x14ac:dyDescent="0.3">
      <c r="A3600" t="s">
        <v>5353</v>
      </c>
      <c r="B3600" t="s">
        <v>25257</v>
      </c>
      <c r="C3600" t="s">
        <v>25242</v>
      </c>
      <c r="I3600">
        <v>7.1</v>
      </c>
    </row>
    <row r="3601" spans="1:9" x14ac:dyDescent="0.3">
      <c r="A3601" t="s">
        <v>5491</v>
      </c>
      <c r="B3601" t="s">
        <v>5447</v>
      </c>
      <c r="C3601" t="s">
        <v>25250</v>
      </c>
      <c r="I3601">
        <v>7.6</v>
      </c>
    </row>
    <row r="3602" spans="1:9" x14ac:dyDescent="0.3">
      <c r="A3602" t="s">
        <v>5714</v>
      </c>
      <c r="B3602" t="s">
        <v>5714</v>
      </c>
      <c r="I3602">
        <v>4.5999999999999996</v>
      </c>
    </row>
    <row r="3603" spans="1:9" x14ac:dyDescent="0.3">
      <c r="A3603" t="s">
        <v>5718</v>
      </c>
      <c r="B3603" t="s">
        <v>5558</v>
      </c>
      <c r="C3603" t="s">
        <v>25251</v>
      </c>
      <c r="I3603">
        <v>6.8</v>
      </c>
    </row>
    <row r="3604" spans="1:9" x14ac:dyDescent="0.3">
      <c r="A3604" t="s">
        <v>5941</v>
      </c>
      <c r="B3604" t="s">
        <v>5447</v>
      </c>
      <c r="C3604" t="s">
        <v>25253</v>
      </c>
      <c r="D3604" t="s">
        <v>25248</v>
      </c>
      <c r="I3604">
        <v>7.1</v>
      </c>
    </row>
    <row r="3605" spans="1:9" x14ac:dyDescent="0.3">
      <c r="A3605" t="s">
        <v>5784</v>
      </c>
      <c r="B3605" t="s">
        <v>5447</v>
      </c>
      <c r="C3605" t="s">
        <v>25240</v>
      </c>
      <c r="D3605" t="s">
        <v>25254</v>
      </c>
      <c r="E3605" t="s">
        <v>25242</v>
      </c>
      <c r="I3605">
        <v>4.9000000000000004</v>
      </c>
    </row>
    <row r="3606" spans="1:9" x14ac:dyDescent="0.3">
      <c r="A3606" t="s">
        <v>5680</v>
      </c>
      <c r="B3606" t="s">
        <v>5960</v>
      </c>
      <c r="C3606" t="s">
        <v>25253</v>
      </c>
      <c r="D3606" t="s">
        <v>25250</v>
      </c>
      <c r="E3606" t="s">
        <v>25242</v>
      </c>
      <c r="I3606">
        <v>7.3</v>
      </c>
    </row>
    <row r="3607" spans="1:9" x14ac:dyDescent="0.3">
      <c r="A3607" t="s">
        <v>6053</v>
      </c>
      <c r="B3607" t="s">
        <v>5359</v>
      </c>
      <c r="C3607" t="s">
        <v>25250</v>
      </c>
      <c r="D3607" t="s">
        <v>25246</v>
      </c>
      <c r="E3607" t="s">
        <v>25240</v>
      </c>
      <c r="F3607" t="s">
        <v>25241</v>
      </c>
      <c r="I3607">
        <v>7.2</v>
      </c>
    </row>
    <row r="3608" spans="1:9" x14ac:dyDescent="0.3">
      <c r="A3608" t="s">
        <v>5845</v>
      </c>
      <c r="B3608" t="s">
        <v>5385</v>
      </c>
      <c r="C3608" t="s">
        <v>25254</v>
      </c>
      <c r="D3608" t="s">
        <v>25242</v>
      </c>
      <c r="I3608">
        <v>5</v>
      </c>
    </row>
    <row r="3609" spans="1:9" x14ac:dyDescent="0.3">
      <c r="A3609" t="s">
        <v>5405</v>
      </c>
      <c r="B3609" t="s">
        <v>5960</v>
      </c>
      <c r="C3609" t="s">
        <v>25250</v>
      </c>
      <c r="I3609">
        <v>8.1999999999999993</v>
      </c>
    </row>
    <row r="3610" spans="1:9" x14ac:dyDescent="0.3">
      <c r="A3610" t="s">
        <v>5405</v>
      </c>
      <c r="B3610" t="s">
        <v>5960</v>
      </c>
      <c r="C3610" t="s">
        <v>25250</v>
      </c>
      <c r="I3610">
        <v>8</v>
      </c>
    </row>
    <row r="3611" spans="1:9" x14ac:dyDescent="0.3">
      <c r="A3611" t="s">
        <v>5609</v>
      </c>
      <c r="B3611" t="s">
        <v>5714</v>
      </c>
      <c r="C3611" t="s">
        <v>25241</v>
      </c>
      <c r="D3611" t="s">
        <v>25242</v>
      </c>
      <c r="I3611">
        <v>5.2</v>
      </c>
    </row>
    <row r="3612" spans="1:9" x14ac:dyDescent="0.3">
      <c r="A3612" t="s">
        <v>5353</v>
      </c>
      <c r="B3612" t="s">
        <v>25257</v>
      </c>
      <c r="C3612" t="s">
        <v>25242</v>
      </c>
      <c r="I3612">
        <v>8.5</v>
      </c>
    </row>
    <row r="3613" spans="1:9" x14ac:dyDescent="0.3">
      <c r="A3613" t="s">
        <v>5652</v>
      </c>
      <c r="B3613" t="s">
        <v>5714</v>
      </c>
      <c r="C3613" t="s">
        <v>25248</v>
      </c>
      <c r="I3613">
        <v>6.5</v>
      </c>
    </row>
    <row r="3614" spans="1:9" x14ac:dyDescent="0.3">
      <c r="A3614" t="s">
        <v>5447</v>
      </c>
      <c r="B3614" t="s">
        <v>5447</v>
      </c>
      <c r="I3614">
        <v>7.4</v>
      </c>
    </row>
    <row r="3615" spans="1:9" x14ac:dyDescent="0.3">
      <c r="A3615" t="s">
        <v>5704</v>
      </c>
      <c r="B3615" t="s">
        <v>5558</v>
      </c>
      <c r="C3615" t="s">
        <v>25259</v>
      </c>
      <c r="I3615">
        <v>7.7</v>
      </c>
    </row>
    <row r="3616" spans="1:9" x14ac:dyDescent="0.3">
      <c r="A3616" t="s">
        <v>5491</v>
      </c>
      <c r="B3616" t="s">
        <v>5447</v>
      </c>
      <c r="C3616" t="s">
        <v>25250</v>
      </c>
      <c r="I3616">
        <v>7.4</v>
      </c>
    </row>
    <row r="3617" spans="1:9" x14ac:dyDescent="0.3">
      <c r="A3617" t="s">
        <v>5686</v>
      </c>
      <c r="B3617" t="s">
        <v>5447</v>
      </c>
      <c r="C3617" t="s">
        <v>25250</v>
      </c>
      <c r="D3617" t="s">
        <v>25259</v>
      </c>
      <c r="E3617" t="s">
        <v>25243</v>
      </c>
      <c r="I3617">
        <v>5.0999999999999996</v>
      </c>
    </row>
    <row r="3618" spans="1:9" x14ac:dyDescent="0.3">
      <c r="A3618" t="s">
        <v>6054</v>
      </c>
      <c r="B3618" t="s">
        <v>5359</v>
      </c>
      <c r="C3618" t="s">
        <v>25250</v>
      </c>
      <c r="D3618" t="s">
        <v>25246</v>
      </c>
      <c r="E3618" t="s">
        <v>25243</v>
      </c>
      <c r="F3618" t="s">
        <v>25249</v>
      </c>
      <c r="I3618">
        <v>7.3</v>
      </c>
    </row>
    <row r="3619" spans="1:9" x14ac:dyDescent="0.3">
      <c r="A3619" t="s">
        <v>5523</v>
      </c>
      <c r="B3619" t="s">
        <v>5915</v>
      </c>
      <c r="C3619" t="s">
        <v>25245</v>
      </c>
      <c r="D3619" t="s">
        <v>25246</v>
      </c>
      <c r="I3619">
        <v>5</v>
      </c>
    </row>
    <row r="3620" spans="1:9" x14ac:dyDescent="0.3">
      <c r="A3620" t="s">
        <v>5558</v>
      </c>
      <c r="B3620" t="s">
        <v>5558</v>
      </c>
      <c r="I3620">
        <v>7.2</v>
      </c>
    </row>
    <row r="3621" spans="1:9" x14ac:dyDescent="0.3">
      <c r="A3621" t="s">
        <v>5405</v>
      </c>
      <c r="B3621" t="s">
        <v>5960</v>
      </c>
      <c r="C3621" t="s">
        <v>25250</v>
      </c>
      <c r="I3621">
        <v>6.7</v>
      </c>
    </row>
    <row r="3622" spans="1:9" x14ac:dyDescent="0.3">
      <c r="A3622" t="s">
        <v>5491</v>
      </c>
      <c r="B3622" t="s">
        <v>5447</v>
      </c>
      <c r="C3622" t="s">
        <v>25250</v>
      </c>
      <c r="I3622">
        <v>6.4</v>
      </c>
    </row>
    <row r="3623" spans="1:9" x14ac:dyDescent="0.3">
      <c r="A3623" t="s">
        <v>5413</v>
      </c>
      <c r="B3623" t="s">
        <v>5960</v>
      </c>
      <c r="C3623" t="s">
        <v>25250</v>
      </c>
      <c r="D3623" t="s">
        <v>25252</v>
      </c>
      <c r="I3623">
        <v>7.1</v>
      </c>
    </row>
    <row r="3624" spans="1:9" x14ac:dyDescent="0.3">
      <c r="A3624" t="s">
        <v>5491</v>
      </c>
      <c r="B3624" t="s">
        <v>5447</v>
      </c>
      <c r="C3624" t="s">
        <v>25250</v>
      </c>
      <c r="I3624">
        <v>5.6</v>
      </c>
    </row>
    <row r="3625" spans="1:9" x14ac:dyDescent="0.3">
      <c r="A3625" t="s">
        <v>5526</v>
      </c>
      <c r="B3625" t="s">
        <v>5714</v>
      </c>
      <c r="C3625" t="s">
        <v>25248</v>
      </c>
      <c r="D3625" t="s">
        <v>25242</v>
      </c>
      <c r="I3625">
        <v>6.1</v>
      </c>
    </row>
    <row r="3626" spans="1:9" x14ac:dyDescent="0.3">
      <c r="A3626" t="s">
        <v>5594</v>
      </c>
      <c r="B3626" t="s">
        <v>5558</v>
      </c>
      <c r="C3626" t="s">
        <v>25242</v>
      </c>
      <c r="I3626">
        <v>5.2</v>
      </c>
    </row>
    <row r="3627" spans="1:9" x14ac:dyDescent="0.3">
      <c r="A3627" t="s">
        <v>5558</v>
      </c>
      <c r="B3627" t="s">
        <v>5558</v>
      </c>
      <c r="I3627">
        <v>7.3</v>
      </c>
    </row>
    <row r="3628" spans="1:9" x14ac:dyDescent="0.3">
      <c r="A3628" t="s">
        <v>5558</v>
      </c>
      <c r="B3628" t="s">
        <v>5558</v>
      </c>
      <c r="I3628">
        <v>7.5</v>
      </c>
    </row>
    <row r="3629" spans="1:9" x14ac:dyDescent="0.3">
      <c r="A3629" t="s">
        <v>5718</v>
      </c>
      <c r="B3629" t="s">
        <v>5558</v>
      </c>
      <c r="C3629" t="s">
        <v>25251</v>
      </c>
      <c r="I3629">
        <v>6.6</v>
      </c>
    </row>
    <row r="3630" spans="1:9" x14ac:dyDescent="0.3">
      <c r="A3630" t="s">
        <v>5316</v>
      </c>
      <c r="B3630" t="s">
        <v>5389</v>
      </c>
      <c r="C3630" t="s">
        <v>25253</v>
      </c>
      <c r="D3630" t="s">
        <v>25242</v>
      </c>
      <c r="I3630">
        <v>6.4</v>
      </c>
    </row>
    <row r="3631" spans="1:9" x14ac:dyDescent="0.3">
      <c r="A3631" t="s">
        <v>6055</v>
      </c>
      <c r="B3631" t="s">
        <v>5359</v>
      </c>
      <c r="C3631" t="s">
        <v>25254</v>
      </c>
      <c r="I3631">
        <v>4.5</v>
      </c>
    </row>
    <row r="3632" spans="1:9" x14ac:dyDescent="0.3">
      <c r="A3632" t="s">
        <v>5505</v>
      </c>
      <c r="B3632" t="s">
        <v>5447</v>
      </c>
      <c r="C3632" t="s">
        <v>25246</v>
      </c>
      <c r="D3632" t="s">
        <v>25243</v>
      </c>
      <c r="I3632">
        <v>6.6</v>
      </c>
    </row>
    <row r="3633" spans="1:9" x14ac:dyDescent="0.3">
      <c r="A3633" t="s">
        <v>5442</v>
      </c>
      <c r="B3633" t="s">
        <v>25258</v>
      </c>
      <c r="C3633" t="s">
        <v>25250</v>
      </c>
      <c r="I3633">
        <v>5.3</v>
      </c>
    </row>
    <row r="3634" spans="1:9" x14ac:dyDescent="0.3">
      <c r="A3634" t="s">
        <v>5668</v>
      </c>
      <c r="B3634" t="s">
        <v>5714</v>
      </c>
      <c r="C3634" t="s">
        <v>25242</v>
      </c>
      <c r="I3634">
        <v>4.9000000000000004</v>
      </c>
    </row>
    <row r="3635" spans="1:9" x14ac:dyDescent="0.3">
      <c r="A3635" t="s">
        <v>5906</v>
      </c>
      <c r="B3635" t="s">
        <v>5359</v>
      </c>
      <c r="C3635" t="s">
        <v>25245</v>
      </c>
      <c r="D3635" t="s">
        <v>25250</v>
      </c>
      <c r="E3635" t="s">
        <v>25243</v>
      </c>
      <c r="I3635">
        <v>7.7</v>
      </c>
    </row>
    <row r="3636" spans="1:9" x14ac:dyDescent="0.3">
      <c r="A3636" t="s">
        <v>5761</v>
      </c>
      <c r="B3636" t="s">
        <v>5447</v>
      </c>
      <c r="C3636" t="s">
        <v>25254</v>
      </c>
      <c r="I3636">
        <v>8</v>
      </c>
    </row>
    <row r="3637" spans="1:9" x14ac:dyDescent="0.3">
      <c r="A3637" t="s">
        <v>5615</v>
      </c>
      <c r="B3637" t="s">
        <v>5558</v>
      </c>
      <c r="C3637" t="s">
        <v>25254</v>
      </c>
      <c r="D3637" t="s">
        <v>25242</v>
      </c>
      <c r="I3637">
        <v>3.8</v>
      </c>
    </row>
    <row r="3638" spans="1:9" x14ac:dyDescent="0.3">
      <c r="A3638" t="s">
        <v>5783</v>
      </c>
      <c r="B3638" t="s">
        <v>5558</v>
      </c>
      <c r="C3638" t="s">
        <v>25248</v>
      </c>
      <c r="I3638">
        <v>7.6</v>
      </c>
    </row>
    <row r="3639" spans="1:9" x14ac:dyDescent="0.3">
      <c r="A3639" t="s">
        <v>5668</v>
      </c>
      <c r="B3639" t="s">
        <v>5714</v>
      </c>
      <c r="C3639" t="s">
        <v>25242</v>
      </c>
      <c r="I3639">
        <v>5.9</v>
      </c>
    </row>
    <row r="3640" spans="1:9" x14ac:dyDescent="0.3">
      <c r="A3640" t="s">
        <v>5652</v>
      </c>
      <c r="B3640" t="s">
        <v>5714</v>
      </c>
      <c r="C3640" t="s">
        <v>25248</v>
      </c>
      <c r="I3640">
        <v>6.2</v>
      </c>
    </row>
    <row r="3641" spans="1:9" x14ac:dyDescent="0.3">
      <c r="A3641" t="s">
        <v>5491</v>
      </c>
      <c r="B3641" t="s">
        <v>5447</v>
      </c>
      <c r="C3641" t="s">
        <v>25250</v>
      </c>
      <c r="I3641">
        <v>7.2</v>
      </c>
    </row>
    <row r="3642" spans="1:9" x14ac:dyDescent="0.3">
      <c r="A3642" t="s">
        <v>5864</v>
      </c>
      <c r="B3642" t="s">
        <v>5389</v>
      </c>
      <c r="C3642" t="s">
        <v>25253</v>
      </c>
      <c r="D3642" t="s">
        <v>25250</v>
      </c>
      <c r="E3642" t="s">
        <v>25242</v>
      </c>
      <c r="F3642" t="s">
        <v>25249</v>
      </c>
      <c r="I3642">
        <v>6.3</v>
      </c>
    </row>
    <row r="3643" spans="1:9" x14ac:dyDescent="0.3">
      <c r="A3643" t="s">
        <v>5603</v>
      </c>
      <c r="B3643" t="s">
        <v>5714</v>
      </c>
      <c r="C3643" t="s">
        <v>25248</v>
      </c>
      <c r="D3643" t="s">
        <v>25241</v>
      </c>
      <c r="E3643" t="s">
        <v>25242</v>
      </c>
      <c r="I3643">
        <v>5.2</v>
      </c>
    </row>
    <row r="3644" spans="1:9" x14ac:dyDescent="0.3">
      <c r="A3644" t="s">
        <v>5491</v>
      </c>
      <c r="B3644" t="s">
        <v>5447</v>
      </c>
      <c r="C3644" t="s">
        <v>25250</v>
      </c>
      <c r="I3644">
        <v>6.9</v>
      </c>
    </row>
    <row r="3645" spans="1:9" x14ac:dyDescent="0.3">
      <c r="A3645" t="s">
        <v>5297</v>
      </c>
      <c r="B3645" t="s">
        <v>5389</v>
      </c>
      <c r="C3645" t="s">
        <v>25242</v>
      </c>
      <c r="I3645">
        <v>6.8</v>
      </c>
    </row>
    <row r="3646" spans="1:9" x14ac:dyDescent="0.3">
      <c r="A3646" t="s">
        <v>5295</v>
      </c>
      <c r="B3646" t="s">
        <v>5389</v>
      </c>
      <c r="C3646" t="s">
        <v>25239</v>
      </c>
      <c r="D3646" t="s">
        <v>25240</v>
      </c>
      <c r="I3646">
        <v>6.2</v>
      </c>
    </row>
    <row r="3647" spans="1:9" x14ac:dyDescent="0.3">
      <c r="A3647" t="s">
        <v>5443</v>
      </c>
      <c r="B3647" t="s">
        <v>5558</v>
      </c>
      <c r="C3647" t="s">
        <v>25251</v>
      </c>
      <c r="D3647" t="s">
        <v>25243</v>
      </c>
      <c r="E3647" t="s">
        <v>25255</v>
      </c>
      <c r="I3647">
        <v>6.2</v>
      </c>
    </row>
    <row r="3648" spans="1:9" x14ac:dyDescent="0.3">
      <c r="A3648" t="s">
        <v>5447</v>
      </c>
      <c r="B3648" t="s">
        <v>5447</v>
      </c>
      <c r="I3648">
        <v>3.5</v>
      </c>
    </row>
    <row r="3649" spans="1:9" x14ac:dyDescent="0.3">
      <c r="A3649" t="s">
        <v>5310</v>
      </c>
      <c r="B3649" t="s">
        <v>5558</v>
      </c>
      <c r="C3649" t="s">
        <v>25243</v>
      </c>
      <c r="I3649">
        <v>6.1</v>
      </c>
    </row>
    <row r="3650" spans="1:9" x14ac:dyDescent="0.3">
      <c r="A3650" t="s">
        <v>5674</v>
      </c>
      <c r="B3650" t="s">
        <v>5558</v>
      </c>
      <c r="C3650" t="s">
        <v>25243</v>
      </c>
      <c r="D3650" t="s">
        <v>25255</v>
      </c>
      <c r="I3650">
        <v>6.6</v>
      </c>
    </row>
    <row r="3651" spans="1:9" x14ac:dyDescent="0.3">
      <c r="A3651" t="s">
        <v>5417</v>
      </c>
      <c r="B3651" t="s">
        <v>5447</v>
      </c>
      <c r="C3651" t="s">
        <v>25243</v>
      </c>
      <c r="I3651">
        <v>4.5</v>
      </c>
    </row>
    <row r="3652" spans="1:9" x14ac:dyDescent="0.3">
      <c r="A3652" t="s">
        <v>5538</v>
      </c>
      <c r="B3652" t="s">
        <v>5389</v>
      </c>
      <c r="C3652" t="s">
        <v>25239</v>
      </c>
      <c r="D3652" t="s">
        <v>25244</v>
      </c>
      <c r="E3652" t="s">
        <v>25246</v>
      </c>
      <c r="F3652" t="s">
        <v>25241</v>
      </c>
      <c r="I3652">
        <v>5.9</v>
      </c>
    </row>
    <row r="3653" spans="1:9" x14ac:dyDescent="0.3">
      <c r="A3653" t="s">
        <v>5491</v>
      </c>
      <c r="B3653" t="s">
        <v>5447</v>
      </c>
      <c r="C3653" t="s">
        <v>25250</v>
      </c>
      <c r="I3653">
        <v>6.9</v>
      </c>
    </row>
    <row r="3654" spans="1:9" x14ac:dyDescent="0.3">
      <c r="A3654" t="s">
        <v>5903</v>
      </c>
      <c r="B3654" t="s">
        <v>5447</v>
      </c>
      <c r="C3654" t="s">
        <v>25253</v>
      </c>
      <c r="D3654" t="s">
        <v>25250</v>
      </c>
      <c r="E3654" t="s">
        <v>25248</v>
      </c>
      <c r="F3654" t="s">
        <v>25243</v>
      </c>
      <c r="I3654">
        <v>7.7</v>
      </c>
    </row>
    <row r="3655" spans="1:9" x14ac:dyDescent="0.3">
      <c r="A3655" t="s">
        <v>5476</v>
      </c>
      <c r="B3655" t="s">
        <v>5359</v>
      </c>
      <c r="C3655" t="s">
        <v>25250</v>
      </c>
      <c r="D3655" t="s">
        <v>25243</v>
      </c>
      <c r="I3655">
        <v>6.6</v>
      </c>
    </row>
    <row r="3656" spans="1:9" x14ac:dyDescent="0.3">
      <c r="A3656" t="s">
        <v>5668</v>
      </c>
      <c r="B3656" t="s">
        <v>5714</v>
      </c>
      <c r="C3656" t="s">
        <v>25242</v>
      </c>
      <c r="I3656">
        <v>5.3</v>
      </c>
    </row>
    <row r="3657" spans="1:9" x14ac:dyDescent="0.3">
      <c r="A3657" t="s">
        <v>5400</v>
      </c>
      <c r="B3657" t="s">
        <v>5389</v>
      </c>
      <c r="C3657" t="s">
        <v>25250</v>
      </c>
      <c r="D3657" t="s">
        <v>25255</v>
      </c>
      <c r="I3657">
        <v>6.3</v>
      </c>
    </row>
    <row r="3658" spans="1:9" x14ac:dyDescent="0.3">
      <c r="A3658" t="s">
        <v>5491</v>
      </c>
      <c r="B3658" t="s">
        <v>5447</v>
      </c>
      <c r="C3658" t="s">
        <v>25250</v>
      </c>
      <c r="I3658">
        <v>7</v>
      </c>
    </row>
    <row r="3659" spans="1:9" x14ac:dyDescent="0.3">
      <c r="A3659" t="s">
        <v>5447</v>
      </c>
      <c r="B3659" t="s">
        <v>5447</v>
      </c>
      <c r="I3659">
        <v>7</v>
      </c>
    </row>
    <row r="3660" spans="1:9" x14ac:dyDescent="0.3">
      <c r="A3660" t="s">
        <v>5491</v>
      </c>
      <c r="B3660" t="s">
        <v>5447</v>
      </c>
      <c r="C3660" t="s">
        <v>25250</v>
      </c>
      <c r="I3660">
        <v>6.6</v>
      </c>
    </row>
    <row r="3661" spans="1:9" x14ac:dyDescent="0.3">
      <c r="A3661" t="s">
        <v>5996</v>
      </c>
      <c r="B3661" t="s">
        <v>5996</v>
      </c>
      <c r="I3661">
        <v>8.6</v>
      </c>
    </row>
    <row r="3662" spans="1:9" x14ac:dyDescent="0.3">
      <c r="A3662" t="s">
        <v>5657</v>
      </c>
      <c r="B3662" t="s">
        <v>5447</v>
      </c>
      <c r="C3662" t="s">
        <v>25253</v>
      </c>
      <c r="D3662" t="s">
        <v>25250</v>
      </c>
      <c r="E3662" t="s">
        <v>25242</v>
      </c>
      <c r="I3662">
        <v>6.4</v>
      </c>
    </row>
    <row r="3663" spans="1:9" x14ac:dyDescent="0.3">
      <c r="A3663" t="s">
        <v>5670</v>
      </c>
      <c r="B3663" t="s">
        <v>5558</v>
      </c>
      <c r="C3663" t="s">
        <v>25248</v>
      </c>
      <c r="D3663" t="s">
        <v>25241</v>
      </c>
      <c r="I3663">
        <v>7.9</v>
      </c>
    </row>
    <row r="3664" spans="1:9" x14ac:dyDescent="0.3">
      <c r="A3664" t="s">
        <v>5447</v>
      </c>
      <c r="B3664" t="s">
        <v>5447</v>
      </c>
      <c r="I3664">
        <v>5.4</v>
      </c>
    </row>
    <row r="3665" spans="1:9" x14ac:dyDescent="0.3">
      <c r="A3665" t="s">
        <v>5814</v>
      </c>
      <c r="B3665" t="s">
        <v>5814</v>
      </c>
      <c r="I3665">
        <v>6.9</v>
      </c>
    </row>
    <row r="3666" spans="1:9" x14ac:dyDescent="0.3">
      <c r="A3666" t="s">
        <v>5558</v>
      </c>
      <c r="B3666" t="s">
        <v>5558</v>
      </c>
      <c r="I3666">
        <v>7.7</v>
      </c>
    </row>
    <row r="3667" spans="1:9" x14ac:dyDescent="0.3">
      <c r="A3667" t="s">
        <v>5558</v>
      </c>
      <c r="B3667" t="s">
        <v>5558</v>
      </c>
      <c r="I3667">
        <v>7.2</v>
      </c>
    </row>
    <row r="3668" spans="1:9" x14ac:dyDescent="0.3">
      <c r="A3668" t="s">
        <v>5491</v>
      </c>
      <c r="B3668" t="s">
        <v>5447</v>
      </c>
      <c r="C3668" t="s">
        <v>25250</v>
      </c>
      <c r="I3668">
        <v>6.8</v>
      </c>
    </row>
    <row r="3669" spans="1:9" x14ac:dyDescent="0.3">
      <c r="A3669" t="s">
        <v>6056</v>
      </c>
      <c r="B3669" t="s">
        <v>5447</v>
      </c>
      <c r="C3669" t="s">
        <v>25259</v>
      </c>
      <c r="D3669" t="s">
        <v>25241</v>
      </c>
      <c r="I3669">
        <v>6.2</v>
      </c>
    </row>
    <row r="3670" spans="1:9" x14ac:dyDescent="0.3">
      <c r="A3670" t="s">
        <v>6057</v>
      </c>
      <c r="B3670" t="s">
        <v>5960</v>
      </c>
      <c r="C3670" t="s">
        <v>25253</v>
      </c>
      <c r="D3670" t="s">
        <v>25250</v>
      </c>
      <c r="E3670" t="s">
        <v>25243</v>
      </c>
      <c r="F3670" t="s">
        <v>25242</v>
      </c>
      <c r="I3670">
        <v>7.4</v>
      </c>
    </row>
    <row r="3671" spans="1:9" x14ac:dyDescent="0.3">
      <c r="A3671" t="s">
        <v>5558</v>
      </c>
      <c r="B3671" t="s">
        <v>5558</v>
      </c>
      <c r="I3671">
        <v>4.5999999999999996</v>
      </c>
    </row>
    <row r="3672" spans="1:9" x14ac:dyDescent="0.3">
      <c r="A3672" t="s">
        <v>5491</v>
      </c>
      <c r="B3672" t="s">
        <v>5447</v>
      </c>
      <c r="C3672" t="s">
        <v>25250</v>
      </c>
      <c r="I3672">
        <v>6.4</v>
      </c>
    </row>
    <row r="3673" spans="1:9" x14ac:dyDescent="0.3">
      <c r="A3673" t="s">
        <v>6058</v>
      </c>
      <c r="B3673" t="s">
        <v>5447</v>
      </c>
      <c r="C3673" t="s">
        <v>25253</v>
      </c>
      <c r="D3673" t="s">
        <v>25250</v>
      </c>
      <c r="E3673" t="s">
        <v>25248</v>
      </c>
      <c r="F3673" t="s">
        <v>25242</v>
      </c>
      <c r="I3673">
        <v>7</v>
      </c>
    </row>
    <row r="3674" spans="1:9" x14ac:dyDescent="0.3">
      <c r="A3674" t="s">
        <v>5594</v>
      </c>
      <c r="B3674" t="s">
        <v>5558</v>
      </c>
      <c r="C3674" t="s">
        <v>25242</v>
      </c>
      <c r="I3674">
        <v>7.7</v>
      </c>
    </row>
    <row r="3675" spans="1:9" x14ac:dyDescent="0.3">
      <c r="A3675" t="s">
        <v>5442</v>
      </c>
      <c r="B3675" t="s">
        <v>25258</v>
      </c>
      <c r="C3675" t="s">
        <v>25250</v>
      </c>
      <c r="I3675">
        <v>6.8</v>
      </c>
    </row>
    <row r="3676" spans="1:9" x14ac:dyDescent="0.3">
      <c r="A3676" t="s">
        <v>6059</v>
      </c>
      <c r="B3676" t="s">
        <v>5960</v>
      </c>
      <c r="C3676" t="s">
        <v>25253</v>
      </c>
      <c r="D3676" t="s">
        <v>25250</v>
      </c>
      <c r="E3676" t="s">
        <v>25248</v>
      </c>
      <c r="F3676" t="s">
        <v>25242</v>
      </c>
      <c r="I3676">
        <v>7</v>
      </c>
    </row>
    <row r="3677" spans="1:9" x14ac:dyDescent="0.3">
      <c r="A3677" t="s">
        <v>5558</v>
      </c>
      <c r="B3677" t="s">
        <v>5558</v>
      </c>
      <c r="I3677">
        <v>7</v>
      </c>
    </row>
    <row r="3678" spans="1:9" x14ac:dyDescent="0.3">
      <c r="A3678" t="s">
        <v>5680</v>
      </c>
      <c r="B3678" t="s">
        <v>5960</v>
      </c>
      <c r="C3678" t="s">
        <v>25253</v>
      </c>
      <c r="D3678" t="s">
        <v>25250</v>
      </c>
      <c r="E3678" t="s">
        <v>25242</v>
      </c>
      <c r="I3678">
        <v>6.3</v>
      </c>
    </row>
    <row r="3679" spans="1:9" x14ac:dyDescent="0.3">
      <c r="A3679" t="s">
        <v>6060</v>
      </c>
      <c r="B3679" t="s">
        <v>25258</v>
      </c>
      <c r="C3679" t="s">
        <v>25254</v>
      </c>
      <c r="D3679" t="s">
        <v>25259</v>
      </c>
      <c r="E3679" t="s">
        <v>25242</v>
      </c>
      <c r="I3679">
        <v>7.1</v>
      </c>
    </row>
    <row r="3680" spans="1:9" x14ac:dyDescent="0.3">
      <c r="A3680" t="s">
        <v>5397</v>
      </c>
      <c r="B3680" t="s">
        <v>5447</v>
      </c>
      <c r="C3680" t="s">
        <v>25250</v>
      </c>
      <c r="D3680" t="s">
        <v>25243</v>
      </c>
      <c r="I3680">
        <v>5.6</v>
      </c>
    </row>
    <row r="3681" spans="1:9" x14ac:dyDescent="0.3">
      <c r="A3681" t="s">
        <v>5670</v>
      </c>
      <c r="B3681" t="s">
        <v>5558</v>
      </c>
      <c r="C3681" t="s">
        <v>25248</v>
      </c>
      <c r="D3681" t="s">
        <v>25241</v>
      </c>
      <c r="I3681">
        <v>4.4000000000000004</v>
      </c>
    </row>
    <row r="3682" spans="1:9" x14ac:dyDescent="0.3">
      <c r="A3682" t="s">
        <v>5823</v>
      </c>
      <c r="B3682" t="s">
        <v>5447</v>
      </c>
      <c r="C3682" t="s">
        <v>25253</v>
      </c>
      <c r="D3682" t="s">
        <v>25250</v>
      </c>
      <c r="I3682">
        <v>7.1</v>
      </c>
    </row>
    <row r="3683" spans="1:9" x14ac:dyDescent="0.3">
      <c r="A3683" t="s">
        <v>5459</v>
      </c>
      <c r="B3683" t="s">
        <v>25258</v>
      </c>
      <c r="C3683" t="s">
        <v>25250</v>
      </c>
      <c r="D3683" t="s">
        <v>25242</v>
      </c>
      <c r="I3683">
        <v>6.1</v>
      </c>
    </row>
    <row r="3684" spans="1:9" x14ac:dyDescent="0.3">
      <c r="A3684" t="s">
        <v>5693</v>
      </c>
      <c r="B3684" t="s">
        <v>5960</v>
      </c>
      <c r="C3684" t="s">
        <v>25250</v>
      </c>
      <c r="D3684" t="s">
        <v>25251</v>
      </c>
      <c r="I3684">
        <v>7.4</v>
      </c>
    </row>
    <row r="3685" spans="1:9" x14ac:dyDescent="0.3">
      <c r="A3685" t="s">
        <v>6061</v>
      </c>
      <c r="B3685" t="s">
        <v>25258</v>
      </c>
      <c r="C3685" t="s">
        <v>25260</v>
      </c>
      <c r="D3685" t="s">
        <v>25255</v>
      </c>
      <c r="I3685">
        <v>7.5</v>
      </c>
    </row>
    <row r="3686" spans="1:9" x14ac:dyDescent="0.3">
      <c r="A3686" t="s">
        <v>5558</v>
      </c>
      <c r="B3686" t="s">
        <v>5558</v>
      </c>
      <c r="I3686">
        <v>7.2</v>
      </c>
    </row>
    <row r="3687" spans="1:9" x14ac:dyDescent="0.3">
      <c r="A3687" t="s">
        <v>5761</v>
      </c>
      <c r="B3687" t="s">
        <v>5447</v>
      </c>
      <c r="C3687" t="s">
        <v>25254</v>
      </c>
      <c r="I3687">
        <v>7.6</v>
      </c>
    </row>
    <row r="3688" spans="1:9" x14ac:dyDescent="0.3">
      <c r="A3688" t="s">
        <v>5310</v>
      </c>
      <c r="B3688" t="s">
        <v>5558</v>
      </c>
      <c r="C3688" t="s">
        <v>25243</v>
      </c>
      <c r="I3688">
        <v>7.3</v>
      </c>
    </row>
    <row r="3689" spans="1:9" x14ac:dyDescent="0.3">
      <c r="A3689" t="s">
        <v>5476</v>
      </c>
      <c r="B3689" t="s">
        <v>5359</v>
      </c>
      <c r="C3689" t="s">
        <v>25250</v>
      </c>
      <c r="D3689" t="s">
        <v>25243</v>
      </c>
      <c r="I3689">
        <v>6.2</v>
      </c>
    </row>
    <row r="3690" spans="1:9" x14ac:dyDescent="0.3">
      <c r="A3690" t="s">
        <v>5558</v>
      </c>
      <c r="B3690" t="s">
        <v>5558</v>
      </c>
      <c r="I3690">
        <v>6.2</v>
      </c>
    </row>
    <row r="3691" spans="1:9" x14ac:dyDescent="0.3">
      <c r="A3691" t="s">
        <v>5943</v>
      </c>
      <c r="B3691" t="s">
        <v>5447</v>
      </c>
      <c r="C3691" t="s">
        <v>25254</v>
      </c>
      <c r="D3691" t="s">
        <v>25241</v>
      </c>
      <c r="I3691">
        <v>4.5999999999999996</v>
      </c>
    </row>
    <row r="3692" spans="1:9" x14ac:dyDescent="0.3">
      <c r="A3692" t="s">
        <v>5668</v>
      </c>
      <c r="B3692" t="s">
        <v>5714</v>
      </c>
      <c r="C3692" t="s">
        <v>25242</v>
      </c>
      <c r="I3692">
        <v>6.2</v>
      </c>
    </row>
    <row r="3693" spans="1:9" x14ac:dyDescent="0.3">
      <c r="A3693" t="s">
        <v>6062</v>
      </c>
      <c r="B3693" t="s">
        <v>25258</v>
      </c>
      <c r="C3693" t="s">
        <v>25242</v>
      </c>
      <c r="D3693" t="s">
        <v>25255</v>
      </c>
      <c r="I3693">
        <v>6.2</v>
      </c>
    </row>
    <row r="3694" spans="1:9" x14ac:dyDescent="0.3">
      <c r="A3694" t="s">
        <v>6034</v>
      </c>
      <c r="B3694" t="s">
        <v>25257</v>
      </c>
      <c r="C3694" t="s">
        <v>25243</v>
      </c>
      <c r="D3694" t="s">
        <v>25242</v>
      </c>
      <c r="I3694">
        <v>3.3</v>
      </c>
    </row>
    <row r="3695" spans="1:9" x14ac:dyDescent="0.3">
      <c r="A3695" t="s">
        <v>5609</v>
      </c>
      <c r="B3695" t="s">
        <v>5714</v>
      </c>
      <c r="C3695" t="s">
        <v>25241</v>
      </c>
      <c r="D3695" t="s">
        <v>25242</v>
      </c>
      <c r="I3695">
        <v>4.2</v>
      </c>
    </row>
    <row r="3696" spans="1:9" x14ac:dyDescent="0.3">
      <c r="A3696" t="s">
        <v>5615</v>
      </c>
      <c r="B3696" t="s">
        <v>5558</v>
      </c>
      <c r="C3696" t="s">
        <v>25254</v>
      </c>
      <c r="D3696" t="s">
        <v>25242</v>
      </c>
      <c r="I3696">
        <v>7.2</v>
      </c>
    </row>
    <row r="3697" spans="1:9" x14ac:dyDescent="0.3">
      <c r="A3697" t="s">
        <v>6063</v>
      </c>
      <c r="B3697" t="s">
        <v>5447</v>
      </c>
      <c r="C3697" t="s">
        <v>25253</v>
      </c>
      <c r="D3697" t="s">
        <v>25254</v>
      </c>
      <c r="E3697" t="s">
        <v>25242</v>
      </c>
      <c r="I3697">
        <v>6.2</v>
      </c>
    </row>
    <row r="3698" spans="1:9" x14ac:dyDescent="0.3">
      <c r="A3698" t="s">
        <v>5772</v>
      </c>
      <c r="B3698" t="s">
        <v>5447</v>
      </c>
      <c r="C3698" t="s">
        <v>25250</v>
      </c>
      <c r="D3698" t="s">
        <v>25240</v>
      </c>
      <c r="I3698">
        <v>6.1</v>
      </c>
    </row>
    <row r="3699" spans="1:9" x14ac:dyDescent="0.3">
      <c r="A3699" t="s">
        <v>6064</v>
      </c>
      <c r="B3699" t="s">
        <v>5915</v>
      </c>
      <c r="C3699" t="s">
        <v>25245</v>
      </c>
      <c r="I3699">
        <v>4.2</v>
      </c>
    </row>
    <row r="3700" spans="1:9" x14ac:dyDescent="0.3">
      <c r="A3700" t="s">
        <v>5961</v>
      </c>
      <c r="B3700" t="s">
        <v>5558</v>
      </c>
      <c r="C3700" t="s">
        <v>25246</v>
      </c>
      <c r="D3700" t="s">
        <v>25259</v>
      </c>
      <c r="I3700">
        <v>4.5</v>
      </c>
    </row>
    <row r="3701" spans="1:9" x14ac:dyDescent="0.3">
      <c r="A3701" t="s">
        <v>5666</v>
      </c>
      <c r="B3701" t="s">
        <v>5447</v>
      </c>
      <c r="C3701" t="s">
        <v>25250</v>
      </c>
      <c r="D3701" t="s">
        <v>25259</v>
      </c>
      <c r="I3701">
        <v>7.5</v>
      </c>
    </row>
    <row r="3702" spans="1:9" x14ac:dyDescent="0.3">
      <c r="A3702" t="s">
        <v>5518</v>
      </c>
      <c r="B3702" t="s">
        <v>5915</v>
      </c>
      <c r="C3702" t="s">
        <v>25246</v>
      </c>
      <c r="I3702">
        <v>6.7</v>
      </c>
    </row>
    <row r="3703" spans="1:9" x14ac:dyDescent="0.3">
      <c r="A3703" t="s">
        <v>5447</v>
      </c>
      <c r="B3703" t="s">
        <v>5447</v>
      </c>
      <c r="I3703">
        <v>5.0999999999999996</v>
      </c>
    </row>
    <row r="3704" spans="1:9" x14ac:dyDescent="0.3">
      <c r="A3704" t="s">
        <v>5459</v>
      </c>
      <c r="B3704" t="s">
        <v>25258</v>
      </c>
      <c r="C3704" t="s">
        <v>25250</v>
      </c>
      <c r="D3704" t="s">
        <v>25242</v>
      </c>
      <c r="I3704">
        <v>5.5</v>
      </c>
    </row>
    <row r="3705" spans="1:9" x14ac:dyDescent="0.3">
      <c r="A3705" t="s">
        <v>5594</v>
      </c>
      <c r="B3705" t="s">
        <v>5558</v>
      </c>
      <c r="C3705" t="s">
        <v>25242</v>
      </c>
      <c r="I3705">
        <v>4.4000000000000004</v>
      </c>
    </row>
    <row r="3706" spans="1:9" x14ac:dyDescent="0.3">
      <c r="A3706" t="s">
        <v>5439</v>
      </c>
      <c r="B3706" t="s">
        <v>5389</v>
      </c>
      <c r="C3706" t="s">
        <v>25250</v>
      </c>
      <c r="D3706" t="s">
        <v>25242</v>
      </c>
      <c r="E3706" t="s">
        <v>25255</v>
      </c>
      <c r="I3706">
        <v>4.4000000000000004</v>
      </c>
    </row>
    <row r="3707" spans="1:9" x14ac:dyDescent="0.3">
      <c r="A3707" t="s">
        <v>5512</v>
      </c>
      <c r="B3707" t="s">
        <v>5389</v>
      </c>
      <c r="C3707" t="s">
        <v>25241</v>
      </c>
      <c r="D3707" t="s">
        <v>25242</v>
      </c>
      <c r="I3707">
        <v>6.8</v>
      </c>
    </row>
    <row r="3708" spans="1:9" x14ac:dyDescent="0.3">
      <c r="A3708" t="s">
        <v>5491</v>
      </c>
      <c r="B3708" t="s">
        <v>5447</v>
      </c>
      <c r="C3708" t="s">
        <v>25250</v>
      </c>
      <c r="I3708">
        <v>6.7</v>
      </c>
    </row>
    <row r="3709" spans="1:9" x14ac:dyDescent="0.3">
      <c r="A3709" t="s">
        <v>6065</v>
      </c>
      <c r="B3709" t="s">
        <v>6065</v>
      </c>
      <c r="I3709">
        <v>8.6</v>
      </c>
    </row>
    <row r="3710" spans="1:9" x14ac:dyDescent="0.3">
      <c r="A3710" t="s">
        <v>5784</v>
      </c>
      <c r="B3710" t="s">
        <v>5447</v>
      </c>
      <c r="C3710" t="s">
        <v>25240</v>
      </c>
      <c r="D3710" t="s">
        <v>25254</v>
      </c>
      <c r="E3710" t="s">
        <v>25242</v>
      </c>
      <c r="I3710">
        <v>4.8</v>
      </c>
    </row>
    <row r="3711" spans="1:9" x14ac:dyDescent="0.3">
      <c r="A3711" t="s">
        <v>5684</v>
      </c>
      <c r="B3711" t="s">
        <v>5389</v>
      </c>
      <c r="C3711" t="s">
        <v>25254</v>
      </c>
      <c r="I3711">
        <v>3.4</v>
      </c>
    </row>
    <row r="3712" spans="1:9" x14ac:dyDescent="0.3">
      <c r="A3712" t="s">
        <v>6066</v>
      </c>
      <c r="B3712" t="s">
        <v>5447</v>
      </c>
      <c r="C3712" t="s">
        <v>25250</v>
      </c>
      <c r="D3712" t="s">
        <v>25243</v>
      </c>
      <c r="E3712" t="s">
        <v>25255</v>
      </c>
      <c r="I3712">
        <v>7.4</v>
      </c>
    </row>
    <row r="3713" spans="1:9" x14ac:dyDescent="0.3">
      <c r="A3713" t="s">
        <v>5491</v>
      </c>
      <c r="B3713" t="s">
        <v>5447</v>
      </c>
      <c r="C3713" t="s">
        <v>25250</v>
      </c>
      <c r="I3713">
        <v>7.3</v>
      </c>
    </row>
    <row r="3714" spans="1:9" x14ac:dyDescent="0.3">
      <c r="A3714" t="s">
        <v>5558</v>
      </c>
      <c r="B3714" t="s">
        <v>5558</v>
      </c>
      <c r="I3714">
        <v>8</v>
      </c>
    </row>
    <row r="3715" spans="1:9" x14ac:dyDescent="0.3">
      <c r="A3715" t="s">
        <v>5668</v>
      </c>
      <c r="B3715" t="s">
        <v>5714</v>
      </c>
      <c r="C3715" t="s">
        <v>25242</v>
      </c>
      <c r="I3715">
        <v>6.5</v>
      </c>
    </row>
    <row r="3716" spans="1:9" x14ac:dyDescent="0.3">
      <c r="A3716" t="s">
        <v>5714</v>
      </c>
      <c r="B3716" t="s">
        <v>5714</v>
      </c>
      <c r="I3716">
        <v>5.9</v>
      </c>
    </row>
    <row r="3717" spans="1:9" x14ac:dyDescent="0.3">
      <c r="A3717" t="s">
        <v>5491</v>
      </c>
      <c r="B3717" t="s">
        <v>5447</v>
      </c>
      <c r="C3717" t="s">
        <v>25250</v>
      </c>
      <c r="I3717">
        <v>6.8</v>
      </c>
    </row>
    <row r="3718" spans="1:9" x14ac:dyDescent="0.3">
      <c r="A3718" t="s">
        <v>5594</v>
      </c>
      <c r="B3718" t="s">
        <v>5558</v>
      </c>
      <c r="C3718" t="s">
        <v>25242</v>
      </c>
      <c r="I3718">
        <v>7.4</v>
      </c>
    </row>
    <row r="3719" spans="1:9" x14ac:dyDescent="0.3">
      <c r="A3719" t="s">
        <v>5498</v>
      </c>
      <c r="B3719" t="s">
        <v>5385</v>
      </c>
      <c r="C3719" t="s">
        <v>25254</v>
      </c>
      <c r="D3719" t="s">
        <v>25248</v>
      </c>
      <c r="E3719" t="s">
        <v>25242</v>
      </c>
      <c r="I3719">
        <v>6.7</v>
      </c>
    </row>
    <row r="3720" spans="1:9" x14ac:dyDescent="0.3">
      <c r="A3720" t="s">
        <v>5491</v>
      </c>
      <c r="B3720" t="s">
        <v>5447</v>
      </c>
      <c r="C3720" t="s">
        <v>25250</v>
      </c>
      <c r="I3720">
        <v>6.8</v>
      </c>
    </row>
    <row r="3721" spans="1:9" x14ac:dyDescent="0.3">
      <c r="A3721" t="s">
        <v>5363</v>
      </c>
      <c r="B3721" t="s">
        <v>5447</v>
      </c>
      <c r="C3721" t="s">
        <v>25253</v>
      </c>
      <c r="I3721">
        <v>5.4</v>
      </c>
    </row>
    <row r="3722" spans="1:9" x14ac:dyDescent="0.3">
      <c r="A3722" t="s">
        <v>5761</v>
      </c>
      <c r="B3722" t="s">
        <v>5447</v>
      </c>
      <c r="C3722" t="s">
        <v>25254</v>
      </c>
      <c r="I3722">
        <v>5.5</v>
      </c>
    </row>
    <row r="3723" spans="1:9" x14ac:dyDescent="0.3">
      <c r="A3723" t="s">
        <v>6067</v>
      </c>
      <c r="B3723" t="s">
        <v>5960</v>
      </c>
      <c r="C3723" t="s">
        <v>25250</v>
      </c>
      <c r="D3723" t="s">
        <v>25243</v>
      </c>
      <c r="E3723" t="s">
        <v>25249</v>
      </c>
      <c r="I3723">
        <v>7.4</v>
      </c>
    </row>
    <row r="3724" spans="1:9" x14ac:dyDescent="0.3">
      <c r="A3724" t="s">
        <v>5442</v>
      </c>
      <c r="B3724" t="s">
        <v>25258</v>
      </c>
      <c r="C3724" t="s">
        <v>25250</v>
      </c>
      <c r="I3724">
        <v>5.7</v>
      </c>
    </row>
    <row r="3725" spans="1:9" x14ac:dyDescent="0.3">
      <c r="A3725" t="s">
        <v>5558</v>
      </c>
      <c r="B3725" t="s">
        <v>5558</v>
      </c>
      <c r="I3725">
        <v>5.4</v>
      </c>
    </row>
    <row r="3726" spans="1:9" x14ac:dyDescent="0.3">
      <c r="A3726" t="s">
        <v>5447</v>
      </c>
      <c r="B3726" t="s">
        <v>5447</v>
      </c>
      <c r="I3726">
        <v>3.2</v>
      </c>
    </row>
    <row r="3727" spans="1:9" x14ac:dyDescent="0.3">
      <c r="A3727" t="s">
        <v>5417</v>
      </c>
      <c r="B3727" t="s">
        <v>5447</v>
      </c>
      <c r="C3727" t="s">
        <v>25243</v>
      </c>
      <c r="I3727">
        <v>7.1</v>
      </c>
    </row>
    <row r="3728" spans="1:9" x14ac:dyDescent="0.3">
      <c r="A3728" t="s">
        <v>5310</v>
      </c>
      <c r="B3728" t="s">
        <v>5558</v>
      </c>
      <c r="C3728" t="s">
        <v>25243</v>
      </c>
      <c r="I3728">
        <v>7.8</v>
      </c>
    </row>
    <row r="3729" spans="1:9" x14ac:dyDescent="0.3">
      <c r="A3729" t="s">
        <v>5996</v>
      </c>
      <c r="B3729" t="s">
        <v>5996</v>
      </c>
      <c r="I3729">
        <v>5.3</v>
      </c>
    </row>
    <row r="3730" spans="1:9" x14ac:dyDescent="0.3">
      <c r="A3730" t="s">
        <v>5397</v>
      </c>
      <c r="B3730" t="s">
        <v>5447</v>
      </c>
      <c r="C3730" t="s">
        <v>25250</v>
      </c>
      <c r="D3730" t="s">
        <v>25243</v>
      </c>
      <c r="I3730">
        <v>7.2</v>
      </c>
    </row>
    <row r="3731" spans="1:9" x14ac:dyDescent="0.3">
      <c r="A3731" t="s">
        <v>5491</v>
      </c>
      <c r="B3731" t="s">
        <v>5447</v>
      </c>
      <c r="C3731" t="s">
        <v>25250</v>
      </c>
      <c r="I3731">
        <v>6.2</v>
      </c>
    </row>
    <row r="3732" spans="1:9" x14ac:dyDescent="0.3">
      <c r="A3732" t="s">
        <v>5558</v>
      </c>
      <c r="B3732" t="s">
        <v>5558</v>
      </c>
      <c r="I3732">
        <v>5.9</v>
      </c>
    </row>
    <row r="3733" spans="1:9" x14ac:dyDescent="0.3">
      <c r="A3733" t="s">
        <v>5442</v>
      </c>
      <c r="B3733" t="s">
        <v>25258</v>
      </c>
      <c r="C3733" t="s">
        <v>25250</v>
      </c>
      <c r="I3733">
        <v>7.3</v>
      </c>
    </row>
    <row r="3734" spans="1:9" x14ac:dyDescent="0.3">
      <c r="A3734" t="s">
        <v>5447</v>
      </c>
      <c r="B3734" t="s">
        <v>5447</v>
      </c>
      <c r="I3734">
        <v>6.7</v>
      </c>
    </row>
    <row r="3735" spans="1:9" x14ac:dyDescent="0.3">
      <c r="A3735" t="s">
        <v>5476</v>
      </c>
      <c r="B3735" t="s">
        <v>5359</v>
      </c>
      <c r="C3735" t="s">
        <v>25250</v>
      </c>
      <c r="D3735" t="s">
        <v>25243</v>
      </c>
      <c r="I3735">
        <v>5.7</v>
      </c>
    </row>
    <row r="3736" spans="1:9" x14ac:dyDescent="0.3">
      <c r="A3736" t="s">
        <v>5397</v>
      </c>
      <c r="B3736" t="s">
        <v>5447</v>
      </c>
      <c r="C3736" t="s">
        <v>25250</v>
      </c>
      <c r="D3736" t="s">
        <v>25243</v>
      </c>
      <c r="I3736">
        <v>7.1</v>
      </c>
    </row>
    <row r="3737" spans="1:9" x14ac:dyDescent="0.3">
      <c r="A3737" t="s">
        <v>5491</v>
      </c>
      <c r="B3737" t="s">
        <v>5447</v>
      </c>
      <c r="C3737" t="s">
        <v>25250</v>
      </c>
      <c r="I3737">
        <v>7.2</v>
      </c>
    </row>
    <row r="3738" spans="1:9" x14ac:dyDescent="0.3">
      <c r="A3738" t="s">
        <v>5742</v>
      </c>
      <c r="B3738" t="s">
        <v>5359</v>
      </c>
      <c r="C3738" t="s">
        <v>25250</v>
      </c>
      <c r="I3738">
        <v>7.4</v>
      </c>
    </row>
    <row r="3739" spans="1:9" x14ac:dyDescent="0.3">
      <c r="A3739" t="s">
        <v>5558</v>
      </c>
      <c r="B3739" t="s">
        <v>5558</v>
      </c>
      <c r="I3739">
        <v>7.7</v>
      </c>
    </row>
    <row r="3740" spans="1:9" x14ac:dyDescent="0.3">
      <c r="A3740" t="s">
        <v>5656</v>
      </c>
      <c r="B3740" t="s">
        <v>25258</v>
      </c>
      <c r="C3740" t="s">
        <v>25250</v>
      </c>
      <c r="D3740" t="s">
        <v>25243</v>
      </c>
      <c r="E3740" t="s">
        <v>25242</v>
      </c>
      <c r="I3740">
        <v>7.4</v>
      </c>
    </row>
    <row r="3741" spans="1:9" x14ac:dyDescent="0.3">
      <c r="A3741" t="s">
        <v>5558</v>
      </c>
      <c r="B3741" t="s">
        <v>5558</v>
      </c>
      <c r="I3741">
        <v>8.4</v>
      </c>
    </row>
    <row r="3742" spans="1:9" x14ac:dyDescent="0.3">
      <c r="A3742" t="s">
        <v>6037</v>
      </c>
      <c r="B3742" t="s">
        <v>6047</v>
      </c>
      <c r="C3742" t="s">
        <v>25243</v>
      </c>
      <c r="I3742">
        <v>7.1</v>
      </c>
    </row>
    <row r="3743" spans="1:9" x14ac:dyDescent="0.3">
      <c r="A3743" t="s">
        <v>6068</v>
      </c>
      <c r="B3743" t="s">
        <v>5558</v>
      </c>
      <c r="C3743" t="s">
        <v>25247</v>
      </c>
      <c r="I3743">
        <v>7.2</v>
      </c>
    </row>
    <row r="3744" spans="1:9" x14ac:dyDescent="0.3">
      <c r="A3744" t="s">
        <v>5466</v>
      </c>
      <c r="B3744" t="s">
        <v>5558</v>
      </c>
      <c r="C3744" t="s">
        <v>25251</v>
      </c>
      <c r="D3744" t="s">
        <v>25242</v>
      </c>
      <c r="E3744" t="s">
        <v>25255</v>
      </c>
      <c r="I3744">
        <v>7.5</v>
      </c>
    </row>
    <row r="3745" spans="1:9" x14ac:dyDescent="0.3">
      <c r="A3745" t="s">
        <v>5447</v>
      </c>
      <c r="B3745" t="s">
        <v>5447</v>
      </c>
      <c r="I3745">
        <v>5.4</v>
      </c>
    </row>
    <row r="3746" spans="1:9" x14ac:dyDescent="0.3">
      <c r="A3746" t="s">
        <v>5501</v>
      </c>
      <c r="B3746" t="s">
        <v>5558</v>
      </c>
      <c r="C3746" t="s">
        <v>25241</v>
      </c>
      <c r="D3746" t="s">
        <v>25242</v>
      </c>
      <c r="I3746">
        <v>8.1</v>
      </c>
    </row>
    <row r="3747" spans="1:9" x14ac:dyDescent="0.3">
      <c r="A3747" t="s">
        <v>6069</v>
      </c>
      <c r="B3747" t="s">
        <v>5359</v>
      </c>
      <c r="C3747" t="s">
        <v>25245</v>
      </c>
      <c r="D3747" t="s">
        <v>25249</v>
      </c>
      <c r="I3747">
        <v>6</v>
      </c>
    </row>
    <row r="3748" spans="1:9" x14ac:dyDescent="0.3">
      <c r="A3748" t="s">
        <v>5913</v>
      </c>
      <c r="B3748" t="s">
        <v>25258</v>
      </c>
      <c r="C3748" t="s">
        <v>25250</v>
      </c>
      <c r="D3748" t="s">
        <v>25248</v>
      </c>
      <c r="I3748">
        <v>7.8</v>
      </c>
    </row>
    <row r="3749" spans="1:9" x14ac:dyDescent="0.3">
      <c r="A3749" t="s">
        <v>5823</v>
      </c>
      <c r="B3749" t="s">
        <v>5447</v>
      </c>
      <c r="C3749" t="s">
        <v>25253</v>
      </c>
      <c r="D3749" t="s">
        <v>25250</v>
      </c>
      <c r="I3749">
        <v>6.8</v>
      </c>
    </row>
    <row r="3750" spans="1:9" x14ac:dyDescent="0.3">
      <c r="A3750" t="s">
        <v>5491</v>
      </c>
      <c r="B3750" t="s">
        <v>5447</v>
      </c>
      <c r="C3750" t="s">
        <v>25250</v>
      </c>
      <c r="I3750">
        <v>6.5</v>
      </c>
    </row>
    <row r="3751" spans="1:9" x14ac:dyDescent="0.3">
      <c r="A3751" t="s">
        <v>5442</v>
      </c>
      <c r="B3751" t="s">
        <v>25258</v>
      </c>
      <c r="C3751" t="s">
        <v>25250</v>
      </c>
      <c r="I3751">
        <v>7.7</v>
      </c>
    </row>
    <row r="3752" spans="1:9" x14ac:dyDescent="0.3">
      <c r="A3752" t="s">
        <v>5805</v>
      </c>
      <c r="B3752" t="s">
        <v>5960</v>
      </c>
      <c r="C3752" t="s">
        <v>25250</v>
      </c>
      <c r="D3752" t="s">
        <v>25259</v>
      </c>
      <c r="E3752" t="s">
        <v>25243</v>
      </c>
      <c r="I3752">
        <v>6.4</v>
      </c>
    </row>
    <row r="3753" spans="1:9" x14ac:dyDescent="0.3">
      <c r="A3753" t="s">
        <v>5707</v>
      </c>
      <c r="B3753" t="s">
        <v>5447</v>
      </c>
      <c r="C3753" t="s">
        <v>25250</v>
      </c>
      <c r="D3753" t="s">
        <v>25252</v>
      </c>
      <c r="I3753">
        <v>6.5</v>
      </c>
    </row>
    <row r="3754" spans="1:9" x14ac:dyDescent="0.3">
      <c r="A3754" t="s">
        <v>5316</v>
      </c>
      <c r="B3754" t="s">
        <v>5389</v>
      </c>
      <c r="C3754" t="s">
        <v>25253</v>
      </c>
      <c r="D3754" t="s">
        <v>25242</v>
      </c>
      <c r="I3754">
        <v>7.3</v>
      </c>
    </row>
    <row r="3755" spans="1:9" x14ac:dyDescent="0.3">
      <c r="A3755" t="s">
        <v>5303</v>
      </c>
      <c r="B3755" t="s">
        <v>5389</v>
      </c>
      <c r="C3755" t="s">
        <v>25239</v>
      </c>
      <c r="D3755" t="s">
        <v>25249</v>
      </c>
      <c r="I3755">
        <v>6.6</v>
      </c>
    </row>
    <row r="3756" spans="1:9" x14ac:dyDescent="0.3">
      <c r="A3756" t="s">
        <v>5442</v>
      </c>
      <c r="B3756" t="s">
        <v>25258</v>
      </c>
      <c r="C3756" t="s">
        <v>25250</v>
      </c>
      <c r="I3756">
        <v>7.9</v>
      </c>
    </row>
    <row r="3757" spans="1:9" x14ac:dyDescent="0.3">
      <c r="A3757" t="s">
        <v>5702</v>
      </c>
      <c r="B3757" t="s">
        <v>5558</v>
      </c>
      <c r="C3757" t="s">
        <v>25254</v>
      </c>
      <c r="D3757" t="s">
        <v>25248</v>
      </c>
      <c r="E3757" t="s">
        <v>25242</v>
      </c>
      <c r="I3757">
        <v>5.9</v>
      </c>
    </row>
    <row r="3758" spans="1:9" x14ac:dyDescent="0.3">
      <c r="A3758" t="s">
        <v>5594</v>
      </c>
      <c r="B3758" t="s">
        <v>5558</v>
      </c>
      <c r="C3758" t="s">
        <v>25242</v>
      </c>
      <c r="I3758">
        <v>4.7</v>
      </c>
    </row>
    <row r="3759" spans="1:9" x14ac:dyDescent="0.3">
      <c r="A3759" t="s">
        <v>5558</v>
      </c>
      <c r="B3759" t="s">
        <v>5558</v>
      </c>
      <c r="I3759">
        <v>8.6999999999999993</v>
      </c>
    </row>
    <row r="3760" spans="1:9" x14ac:dyDescent="0.3">
      <c r="A3760" t="s">
        <v>5447</v>
      </c>
      <c r="B3760" t="s">
        <v>5447</v>
      </c>
      <c r="I3760">
        <v>5.9</v>
      </c>
    </row>
    <row r="3761" spans="1:9" x14ac:dyDescent="0.3">
      <c r="A3761" t="s">
        <v>5417</v>
      </c>
      <c r="B3761" t="s">
        <v>5447</v>
      </c>
      <c r="C3761" t="s">
        <v>25243</v>
      </c>
      <c r="I3761">
        <v>6.7</v>
      </c>
    </row>
    <row r="3762" spans="1:9" x14ac:dyDescent="0.3">
      <c r="A3762" t="s">
        <v>6070</v>
      </c>
      <c r="B3762" t="s">
        <v>5389</v>
      </c>
      <c r="C3762" t="s">
        <v>25250</v>
      </c>
      <c r="D3762" t="s">
        <v>25251</v>
      </c>
      <c r="E3762" t="s">
        <v>25242</v>
      </c>
      <c r="F3762" t="s">
        <v>25255</v>
      </c>
      <c r="I3762">
        <v>8.5</v>
      </c>
    </row>
    <row r="3763" spans="1:9" x14ac:dyDescent="0.3">
      <c r="A3763" t="s">
        <v>5302</v>
      </c>
      <c r="B3763" t="s">
        <v>5389</v>
      </c>
      <c r="C3763" t="s">
        <v>25239</v>
      </c>
      <c r="I3763">
        <v>5.8</v>
      </c>
    </row>
    <row r="3764" spans="1:9" x14ac:dyDescent="0.3">
      <c r="A3764" t="s">
        <v>6001</v>
      </c>
      <c r="B3764" t="s">
        <v>5389</v>
      </c>
      <c r="C3764" t="s">
        <v>25253</v>
      </c>
      <c r="D3764" t="s">
        <v>25250</v>
      </c>
      <c r="I3764">
        <v>6.1</v>
      </c>
    </row>
    <row r="3765" spans="1:9" x14ac:dyDescent="0.3">
      <c r="A3765" t="s">
        <v>5403</v>
      </c>
      <c r="B3765" t="s">
        <v>25258</v>
      </c>
      <c r="C3765" t="s">
        <v>25242</v>
      </c>
      <c r="I3765">
        <v>7.3</v>
      </c>
    </row>
    <row r="3766" spans="1:9" x14ac:dyDescent="0.3">
      <c r="A3766" t="s">
        <v>5321</v>
      </c>
      <c r="B3766" t="s">
        <v>5389</v>
      </c>
      <c r="C3766" t="s">
        <v>25253</v>
      </c>
      <c r="D3766" t="s">
        <v>25250</v>
      </c>
      <c r="E3766" t="s">
        <v>25242</v>
      </c>
      <c r="I3766">
        <v>6.7</v>
      </c>
    </row>
    <row r="3767" spans="1:9" x14ac:dyDescent="0.3">
      <c r="A3767" t="s">
        <v>5748</v>
      </c>
      <c r="B3767" t="s">
        <v>5558</v>
      </c>
      <c r="C3767" t="s">
        <v>25246</v>
      </c>
      <c r="I3767">
        <v>7.6</v>
      </c>
    </row>
    <row r="3768" spans="1:9" x14ac:dyDescent="0.3">
      <c r="A3768" t="s">
        <v>5491</v>
      </c>
      <c r="B3768" t="s">
        <v>5447</v>
      </c>
      <c r="C3768" t="s">
        <v>25250</v>
      </c>
      <c r="I3768">
        <v>7.2</v>
      </c>
    </row>
    <row r="3769" spans="1:9" x14ac:dyDescent="0.3">
      <c r="A3769" t="s">
        <v>5649</v>
      </c>
      <c r="B3769" t="s">
        <v>25257</v>
      </c>
      <c r="C3769" t="s">
        <v>25241</v>
      </c>
      <c r="D3769" t="s">
        <v>25242</v>
      </c>
      <c r="I3769">
        <v>6.2</v>
      </c>
    </row>
    <row r="3770" spans="1:9" x14ac:dyDescent="0.3">
      <c r="A3770" t="s">
        <v>5308</v>
      </c>
      <c r="B3770" t="s">
        <v>5359</v>
      </c>
      <c r="C3770" t="s">
        <v>25246</v>
      </c>
      <c r="D3770" t="s">
        <v>25240</v>
      </c>
      <c r="I3770">
        <v>5.8</v>
      </c>
    </row>
    <row r="3771" spans="1:9" x14ac:dyDescent="0.3">
      <c r="A3771" t="s">
        <v>5525</v>
      </c>
      <c r="B3771" t="s">
        <v>5447</v>
      </c>
      <c r="C3771" t="s">
        <v>25250</v>
      </c>
      <c r="D3771" t="s">
        <v>25246</v>
      </c>
      <c r="E3771" t="s">
        <v>25259</v>
      </c>
      <c r="F3771" t="s">
        <v>25247</v>
      </c>
      <c r="G3771" t="s">
        <v>25243</v>
      </c>
      <c r="I3771">
        <v>5.2</v>
      </c>
    </row>
    <row r="3772" spans="1:9" x14ac:dyDescent="0.3">
      <c r="A3772" t="s">
        <v>5491</v>
      </c>
      <c r="B3772" t="s">
        <v>5447</v>
      </c>
      <c r="C3772" t="s">
        <v>25250</v>
      </c>
      <c r="I3772">
        <v>7.1</v>
      </c>
    </row>
    <row r="3773" spans="1:9" x14ac:dyDescent="0.3">
      <c r="A3773" t="s">
        <v>6071</v>
      </c>
      <c r="B3773" t="s">
        <v>5385</v>
      </c>
      <c r="C3773" t="s">
        <v>25242</v>
      </c>
      <c r="I3773">
        <v>6.5</v>
      </c>
    </row>
    <row r="3774" spans="1:9" x14ac:dyDescent="0.3">
      <c r="A3774" t="s">
        <v>5656</v>
      </c>
      <c r="B3774" t="s">
        <v>25258</v>
      </c>
      <c r="C3774" t="s">
        <v>25250</v>
      </c>
      <c r="D3774" t="s">
        <v>25243</v>
      </c>
      <c r="E3774" t="s">
        <v>25242</v>
      </c>
      <c r="I3774">
        <v>7.3</v>
      </c>
    </row>
    <row r="3775" spans="1:9" x14ac:dyDescent="0.3">
      <c r="A3775" t="s">
        <v>5447</v>
      </c>
      <c r="B3775" t="s">
        <v>5447</v>
      </c>
      <c r="I3775">
        <v>6.2</v>
      </c>
    </row>
    <row r="3776" spans="1:9" x14ac:dyDescent="0.3">
      <c r="A3776" t="s">
        <v>5714</v>
      </c>
      <c r="B3776" t="s">
        <v>5714</v>
      </c>
      <c r="I3776">
        <v>5</v>
      </c>
    </row>
    <row r="3777" spans="1:9" x14ac:dyDescent="0.3">
      <c r="A3777" t="s">
        <v>6072</v>
      </c>
      <c r="B3777" t="s">
        <v>5558</v>
      </c>
      <c r="C3777" t="s">
        <v>25254</v>
      </c>
      <c r="D3777" t="s">
        <v>25248</v>
      </c>
      <c r="I3777">
        <v>8</v>
      </c>
    </row>
    <row r="3778" spans="1:9" x14ac:dyDescent="0.3">
      <c r="A3778" t="s">
        <v>5558</v>
      </c>
      <c r="B3778" t="s">
        <v>5558</v>
      </c>
      <c r="I3778">
        <v>7.8</v>
      </c>
    </row>
    <row r="3779" spans="1:9" x14ac:dyDescent="0.3">
      <c r="A3779" t="s">
        <v>5417</v>
      </c>
      <c r="B3779" t="s">
        <v>5447</v>
      </c>
      <c r="C3779" t="s">
        <v>25243</v>
      </c>
      <c r="I3779">
        <v>8.1</v>
      </c>
    </row>
    <row r="3780" spans="1:9" x14ac:dyDescent="0.3">
      <c r="A3780" t="s">
        <v>5945</v>
      </c>
      <c r="B3780" t="s">
        <v>5558</v>
      </c>
      <c r="C3780" t="s">
        <v>25246</v>
      </c>
      <c r="D3780" t="s">
        <v>25243</v>
      </c>
      <c r="I3780">
        <v>6.7</v>
      </c>
    </row>
    <row r="3781" spans="1:9" x14ac:dyDescent="0.3">
      <c r="A3781" t="s">
        <v>5365</v>
      </c>
      <c r="B3781" t="s">
        <v>5389</v>
      </c>
      <c r="C3781" t="s">
        <v>25239</v>
      </c>
      <c r="D3781" t="s">
        <v>25250</v>
      </c>
      <c r="I3781">
        <v>6.1</v>
      </c>
    </row>
    <row r="3782" spans="1:9" x14ac:dyDescent="0.3">
      <c r="A3782" t="s">
        <v>5310</v>
      </c>
      <c r="B3782" t="s">
        <v>5558</v>
      </c>
      <c r="C3782" t="s">
        <v>25243</v>
      </c>
      <c r="I3782">
        <v>7.1</v>
      </c>
    </row>
    <row r="3783" spans="1:9" x14ac:dyDescent="0.3">
      <c r="A3783" t="s">
        <v>5916</v>
      </c>
      <c r="B3783" t="s">
        <v>5558</v>
      </c>
      <c r="C3783" t="s">
        <v>25254</v>
      </c>
      <c r="I3783">
        <v>5.6</v>
      </c>
    </row>
    <row r="3784" spans="1:9" x14ac:dyDescent="0.3">
      <c r="A3784" t="s">
        <v>5310</v>
      </c>
      <c r="B3784" t="s">
        <v>5558</v>
      </c>
      <c r="C3784" t="s">
        <v>25243</v>
      </c>
      <c r="I3784">
        <v>7.6</v>
      </c>
    </row>
    <row r="3785" spans="1:9" x14ac:dyDescent="0.3">
      <c r="A3785" t="s">
        <v>5761</v>
      </c>
      <c r="B3785" t="s">
        <v>5447</v>
      </c>
      <c r="C3785" t="s">
        <v>25254</v>
      </c>
      <c r="I3785">
        <v>4.3</v>
      </c>
    </row>
    <row r="3786" spans="1:9" x14ac:dyDescent="0.3">
      <c r="A3786" t="s">
        <v>5943</v>
      </c>
      <c r="B3786" t="s">
        <v>5447</v>
      </c>
      <c r="C3786" t="s">
        <v>25254</v>
      </c>
      <c r="D3786" t="s">
        <v>25241</v>
      </c>
      <c r="I3786">
        <v>7.3</v>
      </c>
    </row>
    <row r="3787" spans="1:9" x14ac:dyDescent="0.3">
      <c r="A3787" t="s">
        <v>5397</v>
      </c>
      <c r="B3787" t="s">
        <v>5447</v>
      </c>
      <c r="C3787" t="s">
        <v>25250</v>
      </c>
      <c r="D3787" t="s">
        <v>25243</v>
      </c>
      <c r="I3787">
        <v>7.3</v>
      </c>
    </row>
    <row r="3788" spans="1:9" x14ac:dyDescent="0.3">
      <c r="A3788" t="s">
        <v>5353</v>
      </c>
      <c r="B3788" t="s">
        <v>25257</v>
      </c>
      <c r="C3788" t="s">
        <v>25242</v>
      </c>
      <c r="I3788">
        <v>4.5999999999999996</v>
      </c>
    </row>
    <row r="3789" spans="1:9" x14ac:dyDescent="0.3">
      <c r="A3789" t="s">
        <v>5310</v>
      </c>
      <c r="B3789" t="s">
        <v>5558</v>
      </c>
      <c r="C3789" t="s">
        <v>25243</v>
      </c>
      <c r="I3789">
        <v>6.8</v>
      </c>
    </row>
    <row r="3790" spans="1:9" x14ac:dyDescent="0.3">
      <c r="A3790" t="s">
        <v>5491</v>
      </c>
      <c r="B3790" t="s">
        <v>5447</v>
      </c>
      <c r="C3790" t="s">
        <v>25250</v>
      </c>
      <c r="I3790">
        <v>7.1</v>
      </c>
    </row>
    <row r="3791" spans="1:9" x14ac:dyDescent="0.3">
      <c r="A3791" t="s">
        <v>5609</v>
      </c>
      <c r="B3791" t="s">
        <v>5714</v>
      </c>
      <c r="C3791" t="s">
        <v>25241</v>
      </c>
      <c r="D3791" t="s">
        <v>25242</v>
      </c>
      <c r="I3791">
        <v>7.3</v>
      </c>
    </row>
    <row r="3792" spans="1:9" x14ac:dyDescent="0.3">
      <c r="A3792" t="s">
        <v>6073</v>
      </c>
      <c r="B3792" t="s">
        <v>5359</v>
      </c>
      <c r="C3792" t="s">
        <v>25250</v>
      </c>
      <c r="D3792" t="s">
        <v>25251</v>
      </c>
      <c r="E3792" t="s">
        <v>25242</v>
      </c>
      <c r="F3792" t="s">
        <v>25255</v>
      </c>
      <c r="I3792">
        <v>8.3000000000000007</v>
      </c>
    </row>
    <row r="3793" spans="1:9" x14ac:dyDescent="0.3">
      <c r="A3793" t="s">
        <v>6074</v>
      </c>
      <c r="B3793" t="s">
        <v>5447</v>
      </c>
      <c r="C3793" t="s">
        <v>25260</v>
      </c>
      <c r="D3793" t="s">
        <v>25250</v>
      </c>
      <c r="E3793" t="s">
        <v>25240</v>
      </c>
      <c r="F3793" t="s">
        <v>25248</v>
      </c>
      <c r="G3793" t="s">
        <v>25241</v>
      </c>
      <c r="I3793">
        <v>5.4</v>
      </c>
    </row>
    <row r="3794" spans="1:9" x14ac:dyDescent="0.3">
      <c r="A3794" t="s">
        <v>5615</v>
      </c>
      <c r="B3794" t="s">
        <v>5558</v>
      </c>
      <c r="C3794" t="s">
        <v>25254</v>
      </c>
      <c r="D3794" t="s">
        <v>25242</v>
      </c>
      <c r="I3794">
        <v>4</v>
      </c>
    </row>
    <row r="3795" spans="1:9" x14ac:dyDescent="0.3">
      <c r="A3795" t="s">
        <v>5558</v>
      </c>
      <c r="B3795" t="s">
        <v>5558</v>
      </c>
      <c r="I3795">
        <v>8</v>
      </c>
    </row>
    <row r="3796" spans="1:9" x14ac:dyDescent="0.3">
      <c r="A3796" t="s">
        <v>5941</v>
      </c>
      <c r="B3796" t="s">
        <v>5447</v>
      </c>
      <c r="C3796" t="s">
        <v>25253</v>
      </c>
      <c r="D3796" t="s">
        <v>25248</v>
      </c>
      <c r="I3796">
        <v>6.7</v>
      </c>
    </row>
    <row r="3797" spans="1:9" x14ac:dyDescent="0.3">
      <c r="A3797" t="s">
        <v>5311</v>
      </c>
      <c r="B3797" t="s">
        <v>5389</v>
      </c>
      <c r="C3797" t="s">
        <v>25239</v>
      </c>
      <c r="D3797" t="s">
        <v>25241</v>
      </c>
      <c r="E3797" t="s">
        <v>25242</v>
      </c>
      <c r="I3797">
        <v>5.7</v>
      </c>
    </row>
    <row r="3798" spans="1:9" x14ac:dyDescent="0.3">
      <c r="A3798" t="s">
        <v>5447</v>
      </c>
      <c r="B3798" t="s">
        <v>5447</v>
      </c>
      <c r="I3798">
        <v>4.5999999999999996</v>
      </c>
    </row>
    <row r="3799" spans="1:9" x14ac:dyDescent="0.3">
      <c r="A3799" t="s">
        <v>5447</v>
      </c>
      <c r="B3799" t="s">
        <v>5447</v>
      </c>
      <c r="I3799">
        <v>4</v>
      </c>
    </row>
    <row r="3800" spans="1:9" x14ac:dyDescent="0.3">
      <c r="A3800" t="s">
        <v>6075</v>
      </c>
      <c r="B3800" t="s">
        <v>25258</v>
      </c>
      <c r="C3800" t="s">
        <v>25250</v>
      </c>
      <c r="D3800" t="s">
        <v>25240</v>
      </c>
      <c r="E3800" t="s">
        <v>25243</v>
      </c>
      <c r="I3800">
        <v>7</v>
      </c>
    </row>
    <row r="3801" spans="1:9" x14ac:dyDescent="0.3">
      <c r="A3801" t="s">
        <v>5592</v>
      </c>
      <c r="B3801" t="s">
        <v>5558</v>
      </c>
      <c r="C3801" t="s">
        <v>25243</v>
      </c>
      <c r="D3801" t="s">
        <v>25249</v>
      </c>
      <c r="I3801">
        <v>7.4</v>
      </c>
    </row>
    <row r="3802" spans="1:9" x14ac:dyDescent="0.3">
      <c r="A3802" t="s">
        <v>5471</v>
      </c>
      <c r="B3802" t="s">
        <v>25258</v>
      </c>
      <c r="C3802" t="s">
        <v>25248</v>
      </c>
      <c r="D3802" t="s">
        <v>25242</v>
      </c>
      <c r="I3802">
        <v>5.9</v>
      </c>
    </row>
    <row r="3803" spans="1:9" x14ac:dyDescent="0.3">
      <c r="A3803" t="s">
        <v>5363</v>
      </c>
      <c r="B3803" t="s">
        <v>5447</v>
      </c>
      <c r="C3803" t="s">
        <v>25253</v>
      </c>
      <c r="I3803">
        <v>4.5999999999999996</v>
      </c>
    </row>
    <row r="3804" spans="1:9" x14ac:dyDescent="0.3">
      <c r="A3804" t="s">
        <v>5440</v>
      </c>
      <c r="B3804" t="s">
        <v>5558</v>
      </c>
      <c r="C3804" t="s">
        <v>25248</v>
      </c>
      <c r="D3804" t="s">
        <v>25242</v>
      </c>
      <c r="I3804">
        <v>7.5</v>
      </c>
    </row>
    <row r="3805" spans="1:9" x14ac:dyDescent="0.3">
      <c r="A3805" t="s">
        <v>5509</v>
      </c>
      <c r="B3805" t="s">
        <v>5447</v>
      </c>
      <c r="C3805" t="s">
        <v>25240</v>
      </c>
      <c r="I3805">
        <v>4.7</v>
      </c>
    </row>
    <row r="3806" spans="1:9" x14ac:dyDescent="0.3">
      <c r="A3806" t="s">
        <v>5397</v>
      </c>
      <c r="B3806" t="s">
        <v>5447</v>
      </c>
      <c r="C3806" t="s">
        <v>25250</v>
      </c>
      <c r="D3806" t="s">
        <v>25243</v>
      </c>
      <c r="I3806">
        <v>6.7</v>
      </c>
    </row>
    <row r="3807" spans="1:9" x14ac:dyDescent="0.3">
      <c r="A3807" t="s">
        <v>5594</v>
      </c>
      <c r="B3807" t="s">
        <v>5558</v>
      </c>
      <c r="C3807" t="s">
        <v>25242</v>
      </c>
      <c r="I3807">
        <v>6.3</v>
      </c>
    </row>
    <row r="3808" spans="1:9" x14ac:dyDescent="0.3">
      <c r="A3808" t="s">
        <v>5363</v>
      </c>
      <c r="B3808" t="s">
        <v>5447</v>
      </c>
      <c r="C3808" t="s">
        <v>25253</v>
      </c>
      <c r="I3808">
        <v>6</v>
      </c>
    </row>
    <row r="3809" spans="1:9" x14ac:dyDescent="0.3">
      <c r="A3809" t="s">
        <v>5509</v>
      </c>
      <c r="B3809" t="s">
        <v>5447</v>
      </c>
      <c r="C3809" t="s">
        <v>25240</v>
      </c>
      <c r="I3809">
        <v>6.7</v>
      </c>
    </row>
    <row r="3810" spans="1:9" x14ac:dyDescent="0.3">
      <c r="A3810" t="s">
        <v>5397</v>
      </c>
      <c r="B3810" t="s">
        <v>5447</v>
      </c>
      <c r="C3810" t="s">
        <v>25250</v>
      </c>
      <c r="D3810" t="s">
        <v>25243</v>
      </c>
      <c r="I3810">
        <v>7.1</v>
      </c>
    </row>
    <row r="3811" spans="1:9" x14ac:dyDescent="0.3">
      <c r="A3811" t="s">
        <v>5814</v>
      </c>
      <c r="B3811" t="s">
        <v>5814</v>
      </c>
      <c r="I3811">
        <v>2.7</v>
      </c>
    </row>
    <row r="3812" spans="1:9" x14ac:dyDescent="0.3">
      <c r="A3812" t="s">
        <v>5558</v>
      </c>
      <c r="B3812" t="s">
        <v>5558</v>
      </c>
      <c r="I3812">
        <v>7.3</v>
      </c>
    </row>
    <row r="3813" spans="1:9" x14ac:dyDescent="0.3">
      <c r="A3813" t="s">
        <v>5447</v>
      </c>
      <c r="B3813" t="s">
        <v>5447</v>
      </c>
      <c r="I3813">
        <v>7.6</v>
      </c>
    </row>
    <row r="3814" spans="1:9" x14ac:dyDescent="0.3">
      <c r="A3814" t="s">
        <v>5447</v>
      </c>
      <c r="B3814" t="s">
        <v>5447</v>
      </c>
      <c r="I3814">
        <v>5.8</v>
      </c>
    </row>
    <row r="3815" spans="1:9" x14ac:dyDescent="0.3">
      <c r="A3815" t="s">
        <v>5601</v>
      </c>
      <c r="B3815" t="s">
        <v>5447</v>
      </c>
      <c r="C3815" t="s">
        <v>25253</v>
      </c>
      <c r="D3815" t="s">
        <v>25243</v>
      </c>
      <c r="E3815" t="s">
        <v>25242</v>
      </c>
      <c r="I3815">
        <v>6.5</v>
      </c>
    </row>
    <row r="3816" spans="1:9" x14ac:dyDescent="0.3">
      <c r="A3816" t="s">
        <v>5491</v>
      </c>
      <c r="B3816" t="s">
        <v>5447</v>
      </c>
      <c r="C3816" t="s">
        <v>25250</v>
      </c>
      <c r="I3816">
        <v>6.6</v>
      </c>
    </row>
    <row r="3817" spans="1:9" x14ac:dyDescent="0.3">
      <c r="A3817" t="s">
        <v>6076</v>
      </c>
      <c r="B3817" t="s">
        <v>5389</v>
      </c>
      <c r="C3817" t="s">
        <v>25253</v>
      </c>
      <c r="D3817" t="s">
        <v>25254</v>
      </c>
      <c r="E3817" t="s">
        <v>25242</v>
      </c>
      <c r="I3817">
        <v>6.2</v>
      </c>
    </row>
    <row r="3818" spans="1:9" x14ac:dyDescent="0.3">
      <c r="A3818" t="s">
        <v>5306</v>
      </c>
      <c r="B3818" t="s">
        <v>5359</v>
      </c>
      <c r="C3818" t="s">
        <v>25240</v>
      </c>
      <c r="I3818">
        <v>6.9</v>
      </c>
    </row>
    <row r="3819" spans="1:9" x14ac:dyDescent="0.3">
      <c r="A3819" t="s">
        <v>5593</v>
      </c>
      <c r="B3819" t="s">
        <v>5814</v>
      </c>
      <c r="C3819" t="s">
        <v>25259</v>
      </c>
      <c r="I3819">
        <v>8.5</v>
      </c>
    </row>
    <row r="3820" spans="1:9" x14ac:dyDescent="0.3">
      <c r="A3820" t="s">
        <v>5306</v>
      </c>
      <c r="B3820" t="s">
        <v>5359</v>
      </c>
      <c r="C3820" t="s">
        <v>25240</v>
      </c>
      <c r="I3820">
        <v>4.8</v>
      </c>
    </row>
    <row r="3821" spans="1:9" x14ac:dyDescent="0.3">
      <c r="A3821" t="s">
        <v>5310</v>
      </c>
      <c r="B3821" t="s">
        <v>5558</v>
      </c>
      <c r="C3821" t="s">
        <v>25243</v>
      </c>
      <c r="I3821">
        <v>6.6</v>
      </c>
    </row>
    <row r="3822" spans="1:9" x14ac:dyDescent="0.3">
      <c r="A3822" t="s">
        <v>5594</v>
      </c>
      <c r="B3822" t="s">
        <v>5558</v>
      </c>
      <c r="C3822" t="s">
        <v>25242</v>
      </c>
      <c r="I3822">
        <v>5.7</v>
      </c>
    </row>
    <row r="3823" spans="1:9" x14ac:dyDescent="0.3">
      <c r="A3823" t="s">
        <v>5594</v>
      </c>
      <c r="B3823" t="s">
        <v>5558</v>
      </c>
      <c r="C3823" t="s">
        <v>25242</v>
      </c>
      <c r="I3823">
        <v>7</v>
      </c>
    </row>
    <row r="3824" spans="1:9" x14ac:dyDescent="0.3">
      <c r="A3824" t="s">
        <v>5558</v>
      </c>
      <c r="B3824" t="s">
        <v>5558</v>
      </c>
      <c r="I3824">
        <v>5.4</v>
      </c>
    </row>
    <row r="3825" spans="1:9" x14ac:dyDescent="0.3">
      <c r="A3825" t="s">
        <v>5658</v>
      </c>
      <c r="B3825" t="s">
        <v>5558</v>
      </c>
      <c r="C3825" t="s">
        <v>25240</v>
      </c>
      <c r="I3825">
        <v>7.1</v>
      </c>
    </row>
    <row r="3826" spans="1:9" x14ac:dyDescent="0.3">
      <c r="A3826" t="s">
        <v>5558</v>
      </c>
      <c r="B3826" t="s">
        <v>5558</v>
      </c>
      <c r="I3826">
        <v>6.9</v>
      </c>
    </row>
    <row r="3827" spans="1:9" x14ac:dyDescent="0.3">
      <c r="A3827" t="s">
        <v>5602</v>
      </c>
      <c r="B3827" t="s">
        <v>5447</v>
      </c>
      <c r="C3827" t="s">
        <v>25253</v>
      </c>
      <c r="D3827" t="s">
        <v>25243</v>
      </c>
      <c r="I3827">
        <v>6.6</v>
      </c>
    </row>
    <row r="3828" spans="1:9" x14ac:dyDescent="0.3">
      <c r="A3828" t="s">
        <v>5723</v>
      </c>
      <c r="B3828" t="s">
        <v>25258</v>
      </c>
      <c r="C3828" t="s">
        <v>25250</v>
      </c>
      <c r="D3828" t="s">
        <v>25254</v>
      </c>
      <c r="E3828" t="s">
        <v>25242</v>
      </c>
      <c r="I3828">
        <v>5.9</v>
      </c>
    </row>
    <row r="3829" spans="1:9" x14ac:dyDescent="0.3">
      <c r="A3829" t="s">
        <v>6077</v>
      </c>
      <c r="B3829" t="s">
        <v>5447</v>
      </c>
      <c r="C3829" t="s">
        <v>25254</v>
      </c>
      <c r="D3829" t="s">
        <v>25248</v>
      </c>
      <c r="I3829">
        <v>6.3</v>
      </c>
    </row>
    <row r="3830" spans="1:9" x14ac:dyDescent="0.3">
      <c r="A3830" t="s">
        <v>5447</v>
      </c>
      <c r="B3830" t="s">
        <v>5447</v>
      </c>
      <c r="I3830">
        <v>6.3</v>
      </c>
    </row>
    <row r="3831" spans="1:9" x14ac:dyDescent="0.3">
      <c r="A3831" t="s">
        <v>5558</v>
      </c>
      <c r="B3831" t="s">
        <v>5558</v>
      </c>
      <c r="I3831">
        <v>7.7</v>
      </c>
    </row>
    <row r="3832" spans="1:9" x14ac:dyDescent="0.3">
      <c r="A3832" t="s">
        <v>5459</v>
      </c>
      <c r="B3832" t="s">
        <v>25258</v>
      </c>
      <c r="C3832" t="s">
        <v>25250</v>
      </c>
      <c r="D3832" t="s">
        <v>25242</v>
      </c>
      <c r="I3832">
        <v>7</v>
      </c>
    </row>
    <row r="3833" spans="1:9" x14ac:dyDescent="0.3">
      <c r="A3833" t="s">
        <v>5447</v>
      </c>
      <c r="B3833" t="s">
        <v>5447</v>
      </c>
      <c r="I3833">
        <v>6.3</v>
      </c>
    </row>
    <row r="3834" spans="1:9" x14ac:dyDescent="0.3">
      <c r="A3834" t="s">
        <v>5417</v>
      </c>
      <c r="B3834" t="s">
        <v>5447</v>
      </c>
      <c r="C3834" t="s">
        <v>25243</v>
      </c>
      <c r="I3834">
        <v>5.9</v>
      </c>
    </row>
    <row r="3835" spans="1:9" x14ac:dyDescent="0.3">
      <c r="A3835" t="s">
        <v>5310</v>
      </c>
      <c r="B3835" t="s">
        <v>5558</v>
      </c>
      <c r="C3835" t="s">
        <v>25243</v>
      </c>
      <c r="I3835">
        <v>6.2</v>
      </c>
    </row>
    <row r="3836" spans="1:9" x14ac:dyDescent="0.3">
      <c r="A3836" t="s">
        <v>5397</v>
      </c>
      <c r="B3836" t="s">
        <v>5447</v>
      </c>
      <c r="C3836" t="s">
        <v>25250</v>
      </c>
      <c r="D3836" t="s">
        <v>25243</v>
      </c>
      <c r="I3836">
        <v>5</v>
      </c>
    </row>
    <row r="3837" spans="1:9" x14ac:dyDescent="0.3">
      <c r="A3837" t="s">
        <v>5491</v>
      </c>
      <c r="B3837" t="s">
        <v>5447</v>
      </c>
      <c r="C3837" t="s">
        <v>25250</v>
      </c>
      <c r="I3837">
        <v>7.7</v>
      </c>
    </row>
    <row r="3838" spans="1:9" x14ac:dyDescent="0.3">
      <c r="A3838" t="s">
        <v>5348</v>
      </c>
      <c r="B3838" t="s">
        <v>5558</v>
      </c>
      <c r="C3838" t="s">
        <v>25254</v>
      </c>
      <c r="D3838" t="s">
        <v>25241</v>
      </c>
      <c r="I3838">
        <v>6.5</v>
      </c>
    </row>
    <row r="3839" spans="1:9" x14ac:dyDescent="0.3">
      <c r="A3839" t="s">
        <v>5405</v>
      </c>
      <c r="B3839" t="s">
        <v>5960</v>
      </c>
      <c r="C3839" t="s">
        <v>25250</v>
      </c>
      <c r="I3839">
        <v>5.8</v>
      </c>
    </row>
    <row r="3840" spans="1:9" x14ac:dyDescent="0.3">
      <c r="A3840" t="s">
        <v>5558</v>
      </c>
      <c r="B3840" t="s">
        <v>5558</v>
      </c>
      <c r="I3840">
        <v>6.1</v>
      </c>
    </row>
    <row r="3841" spans="1:9" x14ac:dyDescent="0.3">
      <c r="A3841" t="s">
        <v>5491</v>
      </c>
      <c r="B3841" t="s">
        <v>5447</v>
      </c>
      <c r="C3841" t="s">
        <v>25250</v>
      </c>
      <c r="I3841">
        <v>6</v>
      </c>
    </row>
    <row r="3842" spans="1:9" x14ac:dyDescent="0.3">
      <c r="A3842" t="s">
        <v>5552</v>
      </c>
      <c r="B3842" t="s">
        <v>5389</v>
      </c>
      <c r="C3842" t="s">
        <v>25239</v>
      </c>
      <c r="D3842" t="s">
        <v>25253</v>
      </c>
      <c r="E3842" t="s">
        <v>25242</v>
      </c>
      <c r="I3842">
        <v>6.3</v>
      </c>
    </row>
    <row r="3843" spans="1:9" x14ac:dyDescent="0.3">
      <c r="A3843" t="s">
        <v>5509</v>
      </c>
      <c r="B3843" t="s">
        <v>5447</v>
      </c>
      <c r="C3843" t="s">
        <v>25240</v>
      </c>
      <c r="I3843">
        <v>6.3</v>
      </c>
    </row>
    <row r="3844" spans="1:9" x14ac:dyDescent="0.3">
      <c r="A3844" t="s">
        <v>5742</v>
      </c>
      <c r="B3844" t="s">
        <v>5359</v>
      </c>
      <c r="C3844" t="s">
        <v>25250</v>
      </c>
      <c r="I3844">
        <v>7.5</v>
      </c>
    </row>
    <row r="3845" spans="1:9" x14ac:dyDescent="0.3">
      <c r="A3845" t="s">
        <v>6078</v>
      </c>
      <c r="B3845" t="s">
        <v>5558</v>
      </c>
      <c r="C3845" t="s">
        <v>25246</v>
      </c>
      <c r="D3845" t="s">
        <v>25251</v>
      </c>
      <c r="E3845" t="s">
        <v>25247</v>
      </c>
      <c r="I3845">
        <v>7.6</v>
      </c>
    </row>
    <row r="3846" spans="1:9" x14ac:dyDescent="0.3">
      <c r="A3846" t="s">
        <v>5549</v>
      </c>
      <c r="B3846" t="s">
        <v>5558</v>
      </c>
      <c r="C3846" t="s">
        <v>25248</v>
      </c>
      <c r="D3846" t="s">
        <v>25243</v>
      </c>
      <c r="E3846" t="s">
        <v>25242</v>
      </c>
      <c r="I3846">
        <v>5.2</v>
      </c>
    </row>
    <row r="3847" spans="1:9" x14ac:dyDescent="0.3">
      <c r="A3847" t="s">
        <v>5557</v>
      </c>
      <c r="B3847" t="s">
        <v>5558</v>
      </c>
      <c r="C3847" t="s">
        <v>25255</v>
      </c>
      <c r="I3847">
        <v>7.8</v>
      </c>
    </row>
    <row r="3848" spans="1:9" x14ac:dyDescent="0.3">
      <c r="A3848" t="s">
        <v>5397</v>
      </c>
      <c r="B3848" t="s">
        <v>5447</v>
      </c>
      <c r="C3848" t="s">
        <v>25250</v>
      </c>
      <c r="D3848" t="s">
        <v>25243</v>
      </c>
      <c r="I3848">
        <v>6.6</v>
      </c>
    </row>
    <row r="3849" spans="1:9" x14ac:dyDescent="0.3">
      <c r="A3849" t="s">
        <v>5714</v>
      </c>
      <c r="B3849" t="s">
        <v>5714</v>
      </c>
      <c r="I3849">
        <v>4.7</v>
      </c>
    </row>
    <row r="3850" spans="1:9" x14ac:dyDescent="0.3">
      <c r="A3850" t="s">
        <v>5668</v>
      </c>
      <c r="B3850" t="s">
        <v>5714</v>
      </c>
      <c r="C3850" t="s">
        <v>25242</v>
      </c>
      <c r="I3850">
        <v>6.7</v>
      </c>
    </row>
    <row r="3851" spans="1:9" x14ac:dyDescent="0.3">
      <c r="A3851" t="s">
        <v>5714</v>
      </c>
      <c r="B3851" t="s">
        <v>5714</v>
      </c>
      <c r="I3851">
        <v>4.2</v>
      </c>
    </row>
    <row r="3852" spans="1:9" x14ac:dyDescent="0.3">
      <c r="A3852" t="s">
        <v>5417</v>
      </c>
      <c r="B3852" t="s">
        <v>5447</v>
      </c>
      <c r="C3852" t="s">
        <v>25243</v>
      </c>
      <c r="I3852">
        <v>6.3</v>
      </c>
    </row>
    <row r="3853" spans="1:9" x14ac:dyDescent="0.3">
      <c r="A3853" t="s">
        <v>6079</v>
      </c>
      <c r="B3853" t="s">
        <v>5359</v>
      </c>
      <c r="C3853" t="s">
        <v>25256</v>
      </c>
      <c r="D3853" t="s">
        <v>25250</v>
      </c>
      <c r="E3853" t="s">
        <v>25243</v>
      </c>
      <c r="I3853">
        <v>4.7</v>
      </c>
    </row>
    <row r="3854" spans="1:9" x14ac:dyDescent="0.3">
      <c r="A3854" t="s">
        <v>5463</v>
      </c>
      <c r="B3854" t="s">
        <v>5359</v>
      </c>
      <c r="C3854" t="s">
        <v>25250</v>
      </c>
      <c r="D3854" t="s">
        <v>25251</v>
      </c>
      <c r="I3854">
        <v>6</v>
      </c>
    </row>
    <row r="3855" spans="1:9" x14ac:dyDescent="0.3">
      <c r="A3855" t="s">
        <v>5693</v>
      </c>
      <c r="B3855" t="s">
        <v>5960</v>
      </c>
      <c r="C3855" t="s">
        <v>25250</v>
      </c>
      <c r="D3855" t="s">
        <v>25251</v>
      </c>
      <c r="I3855">
        <v>7.9</v>
      </c>
    </row>
    <row r="3856" spans="1:9" x14ac:dyDescent="0.3">
      <c r="A3856" t="s">
        <v>5310</v>
      </c>
      <c r="B3856" t="s">
        <v>5558</v>
      </c>
      <c r="C3856" t="s">
        <v>25243</v>
      </c>
      <c r="I3856">
        <v>8.1</v>
      </c>
    </row>
    <row r="3857" spans="1:9" x14ac:dyDescent="0.3">
      <c r="A3857" t="s">
        <v>5443</v>
      </c>
      <c r="B3857" t="s">
        <v>5558</v>
      </c>
      <c r="C3857" t="s">
        <v>25251</v>
      </c>
      <c r="D3857" t="s">
        <v>25243</v>
      </c>
      <c r="E3857" t="s">
        <v>25255</v>
      </c>
      <c r="I3857">
        <v>8.1999999999999993</v>
      </c>
    </row>
    <row r="3858" spans="1:9" x14ac:dyDescent="0.3">
      <c r="A3858" t="s">
        <v>5405</v>
      </c>
      <c r="B3858" t="s">
        <v>5960</v>
      </c>
      <c r="C3858" t="s">
        <v>25250</v>
      </c>
      <c r="I3858">
        <v>6</v>
      </c>
    </row>
    <row r="3859" spans="1:9" x14ac:dyDescent="0.3">
      <c r="A3859" t="s">
        <v>6080</v>
      </c>
      <c r="B3859" t="s">
        <v>5359</v>
      </c>
      <c r="C3859" t="s">
        <v>25255</v>
      </c>
      <c r="D3859" t="s">
        <v>25249</v>
      </c>
      <c r="I3859">
        <v>6.8</v>
      </c>
    </row>
    <row r="3860" spans="1:9" x14ac:dyDescent="0.3">
      <c r="A3860" t="s">
        <v>5558</v>
      </c>
      <c r="B3860" t="s">
        <v>5558</v>
      </c>
      <c r="I3860">
        <v>7.3</v>
      </c>
    </row>
    <row r="3861" spans="1:9" x14ac:dyDescent="0.3">
      <c r="A3861" t="s">
        <v>6081</v>
      </c>
      <c r="B3861" t="s">
        <v>5960</v>
      </c>
      <c r="C3861" t="s">
        <v>25245</v>
      </c>
      <c r="D3861" t="s">
        <v>25247</v>
      </c>
      <c r="E3861" t="s">
        <v>25243</v>
      </c>
      <c r="F3861" t="s">
        <v>25249</v>
      </c>
      <c r="I3861">
        <v>7</v>
      </c>
    </row>
    <row r="3862" spans="1:9" x14ac:dyDescent="0.3">
      <c r="A3862" t="s">
        <v>5823</v>
      </c>
      <c r="B3862" t="s">
        <v>5447</v>
      </c>
      <c r="C3862" t="s">
        <v>25253</v>
      </c>
      <c r="D3862" t="s">
        <v>25250</v>
      </c>
      <c r="I3862">
        <v>7.3</v>
      </c>
    </row>
    <row r="3863" spans="1:9" x14ac:dyDescent="0.3">
      <c r="A3863" t="s">
        <v>5558</v>
      </c>
      <c r="B3863" t="s">
        <v>5558</v>
      </c>
      <c r="I3863">
        <v>7.5</v>
      </c>
    </row>
    <row r="3864" spans="1:9" x14ac:dyDescent="0.3">
      <c r="A3864" t="s">
        <v>5823</v>
      </c>
      <c r="B3864" t="s">
        <v>5447</v>
      </c>
      <c r="C3864" t="s">
        <v>25253</v>
      </c>
      <c r="D3864" t="s">
        <v>25250</v>
      </c>
      <c r="I3864">
        <v>6.8</v>
      </c>
    </row>
    <row r="3865" spans="1:9" x14ac:dyDescent="0.3">
      <c r="A3865" t="s">
        <v>6082</v>
      </c>
      <c r="B3865" t="s">
        <v>5359</v>
      </c>
      <c r="C3865" t="s">
        <v>25245</v>
      </c>
      <c r="D3865" t="s">
        <v>25247</v>
      </c>
      <c r="E3865" t="s">
        <v>25243</v>
      </c>
      <c r="I3865">
        <v>7.1</v>
      </c>
    </row>
    <row r="3866" spans="1:9" x14ac:dyDescent="0.3">
      <c r="A3866" t="s">
        <v>5558</v>
      </c>
      <c r="B3866" t="s">
        <v>5558</v>
      </c>
      <c r="I3866">
        <v>6.9</v>
      </c>
    </row>
    <row r="3867" spans="1:9" x14ac:dyDescent="0.3">
      <c r="A3867" t="s">
        <v>5491</v>
      </c>
      <c r="B3867" t="s">
        <v>5447</v>
      </c>
      <c r="C3867" t="s">
        <v>25250</v>
      </c>
      <c r="I3867">
        <v>6.9</v>
      </c>
    </row>
    <row r="3868" spans="1:9" x14ac:dyDescent="0.3">
      <c r="A3868" t="s">
        <v>5375</v>
      </c>
      <c r="B3868" t="s">
        <v>5389</v>
      </c>
      <c r="C3868" t="s">
        <v>25248</v>
      </c>
      <c r="D3868" t="s">
        <v>25242</v>
      </c>
      <c r="I3868">
        <v>6.9</v>
      </c>
    </row>
    <row r="3869" spans="1:9" x14ac:dyDescent="0.3">
      <c r="A3869" t="s">
        <v>5558</v>
      </c>
      <c r="B3869" t="s">
        <v>5558</v>
      </c>
      <c r="I3869">
        <v>7.9</v>
      </c>
    </row>
    <row r="3870" spans="1:9" x14ac:dyDescent="0.3">
      <c r="A3870" t="s">
        <v>5666</v>
      </c>
      <c r="B3870" t="s">
        <v>5447</v>
      </c>
      <c r="C3870" t="s">
        <v>25250</v>
      </c>
      <c r="D3870" t="s">
        <v>25259</v>
      </c>
      <c r="I3870">
        <v>7.2</v>
      </c>
    </row>
    <row r="3871" spans="1:9" x14ac:dyDescent="0.3">
      <c r="A3871" t="s">
        <v>5447</v>
      </c>
      <c r="B3871" t="s">
        <v>5447</v>
      </c>
      <c r="I3871">
        <v>7.8</v>
      </c>
    </row>
    <row r="3872" spans="1:9" x14ac:dyDescent="0.3">
      <c r="A3872" t="s">
        <v>5297</v>
      </c>
      <c r="B3872" t="s">
        <v>5389</v>
      </c>
      <c r="C3872" t="s">
        <v>25242</v>
      </c>
      <c r="I3872">
        <v>3.5</v>
      </c>
    </row>
    <row r="3873" spans="1:9" x14ac:dyDescent="0.3">
      <c r="A3873" t="s">
        <v>5491</v>
      </c>
      <c r="B3873" t="s">
        <v>5447</v>
      </c>
      <c r="C3873" t="s">
        <v>25250</v>
      </c>
      <c r="I3873">
        <v>7.3</v>
      </c>
    </row>
    <row r="3874" spans="1:9" x14ac:dyDescent="0.3">
      <c r="A3874" t="s">
        <v>5459</v>
      </c>
      <c r="B3874" t="s">
        <v>25258</v>
      </c>
      <c r="C3874" t="s">
        <v>25250</v>
      </c>
      <c r="D3874" t="s">
        <v>25242</v>
      </c>
      <c r="I3874">
        <v>7.5</v>
      </c>
    </row>
    <row r="3875" spans="1:9" x14ac:dyDescent="0.3">
      <c r="A3875" t="s">
        <v>5784</v>
      </c>
      <c r="B3875" t="s">
        <v>5447</v>
      </c>
      <c r="C3875" t="s">
        <v>25240</v>
      </c>
      <c r="D3875" t="s">
        <v>25254</v>
      </c>
      <c r="E3875" t="s">
        <v>25242</v>
      </c>
      <c r="I3875">
        <v>6</v>
      </c>
    </row>
    <row r="3876" spans="1:9" x14ac:dyDescent="0.3">
      <c r="A3876" t="s">
        <v>6083</v>
      </c>
      <c r="B3876" t="s">
        <v>5447</v>
      </c>
      <c r="C3876" t="s">
        <v>25250</v>
      </c>
      <c r="D3876" t="s">
        <v>25243</v>
      </c>
      <c r="E3876" t="s">
        <v>25249</v>
      </c>
      <c r="I3876">
        <v>7.3</v>
      </c>
    </row>
    <row r="3877" spans="1:9" x14ac:dyDescent="0.3">
      <c r="A3877" t="s">
        <v>5881</v>
      </c>
      <c r="B3877" t="s">
        <v>5960</v>
      </c>
      <c r="C3877" t="s">
        <v>25253</v>
      </c>
      <c r="D3877" t="s">
        <v>25250</v>
      </c>
      <c r="E3877" t="s">
        <v>25251</v>
      </c>
      <c r="I3877">
        <v>8</v>
      </c>
    </row>
    <row r="3878" spans="1:9" x14ac:dyDescent="0.3">
      <c r="A3878" t="s">
        <v>5558</v>
      </c>
      <c r="B3878" t="s">
        <v>5558</v>
      </c>
      <c r="I3878">
        <v>7.6</v>
      </c>
    </row>
    <row r="3879" spans="1:9" x14ac:dyDescent="0.3">
      <c r="A3879" t="s">
        <v>5480</v>
      </c>
      <c r="B3879" t="s">
        <v>5389</v>
      </c>
      <c r="C3879" t="s">
        <v>25253</v>
      </c>
      <c r="D3879" t="s">
        <v>25250</v>
      </c>
      <c r="E3879" t="s">
        <v>25248</v>
      </c>
      <c r="F3879" t="s">
        <v>25242</v>
      </c>
      <c r="I3879">
        <v>7</v>
      </c>
    </row>
    <row r="3880" spans="1:9" x14ac:dyDescent="0.3">
      <c r="A3880" t="s">
        <v>5867</v>
      </c>
      <c r="B3880" t="s">
        <v>5867</v>
      </c>
      <c r="I3880">
        <v>7.5</v>
      </c>
    </row>
    <row r="3881" spans="1:9" x14ac:dyDescent="0.3">
      <c r="A3881" t="s">
        <v>5652</v>
      </c>
      <c r="B3881" t="s">
        <v>5714</v>
      </c>
      <c r="C3881" t="s">
        <v>25248</v>
      </c>
      <c r="I3881">
        <v>6.8</v>
      </c>
    </row>
    <row r="3882" spans="1:9" x14ac:dyDescent="0.3">
      <c r="A3882" t="s">
        <v>5447</v>
      </c>
      <c r="B3882" t="s">
        <v>5447</v>
      </c>
      <c r="I3882">
        <v>3.9</v>
      </c>
    </row>
    <row r="3883" spans="1:9" x14ac:dyDescent="0.3">
      <c r="A3883" t="s">
        <v>5397</v>
      </c>
      <c r="B3883" t="s">
        <v>5447</v>
      </c>
      <c r="C3883" t="s">
        <v>25250</v>
      </c>
      <c r="D3883" t="s">
        <v>25243</v>
      </c>
      <c r="I3883">
        <v>6.1</v>
      </c>
    </row>
    <row r="3884" spans="1:9" x14ac:dyDescent="0.3">
      <c r="A3884" t="s">
        <v>5405</v>
      </c>
      <c r="B3884" t="s">
        <v>5960</v>
      </c>
      <c r="C3884" t="s">
        <v>25250</v>
      </c>
      <c r="I3884">
        <v>7.5</v>
      </c>
    </row>
    <row r="3885" spans="1:9" x14ac:dyDescent="0.3">
      <c r="A3885" t="s">
        <v>5440</v>
      </c>
      <c r="B3885" t="s">
        <v>5558</v>
      </c>
      <c r="C3885" t="s">
        <v>25248</v>
      </c>
      <c r="D3885" t="s">
        <v>25242</v>
      </c>
      <c r="I3885">
        <v>8.1999999999999993</v>
      </c>
    </row>
    <row r="3886" spans="1:9" x14ac:dyDescent="0.3">
      <c r="A3886" t="s">
        <v>5714</v>
      </c>
      <c r="B3886" t="s">
        <v>5714</v>
      </c>
      <c r="I3886">
        <v>7.2</v>
      </c>
    </row>
    <row r="3887" spans="1:9" x14ac:dyDescent="0.3">
      <c r="A3887" t="s">
        <v>5668</v>
      </c>
      <c r="B3887" t="s">
        <v>5714</v>
      </c>
      <c r="C3887" t="s">
        <v>25242</v>
      </c>
      <c r="I3887">
        <v>4.8</v>
      </c>
    </row>
    <row r="3888" spans="1:9" x14ac:dyDescent="0.3">
      <c r="A3888" t="s">
        <v>5784</v>
      </c>
      <c r="B3888" t="s">
        <v>5447</v>
      </c>
      <c r="C3888" t="s">
        <v>25240</v>
      </c>
      <c r="D3888" t="s">
        <v>25254</v>
      </c>
      <c r="E3888" t="s">
        <v>25242</v>
      </c>
      <c r="I3888">
        <v>7.8</v>
      </c>
    </row>
    <row r="3889" spans="1:9" x14ac:dyDescent="0.3">
      <c r="A3889" t="s">
        <v>6084</v>
      </c>
      <c r="B3889" t="s">
        <v>5389</v>
      </c>
      <c r="C3889" t="s">
        <v>25239</v>
      </c>
      <c r="D3889" t="s">
        <v>25245</v>
      </c>
      <c r="E3889" t="s">
        <v>25247</v>
      </c>
      <c r="I3889">
        <v>5.2</v>
      </c>
    </row>
    <row r="3890" spans="1:9" x14ac:dyDescent="0.3">
      <c r="A3890" t="s">
        <v>5714</v>
      </c>
      <c r="B3890" t="s">
        <v>5714</v>
      </c>
      <c r="I3890">
        <v>3.3</v>
      </c>
    </row>
    <row r="3891" spans="1:9" x14ac:dyDescent="0.3">
      <c r="A3891" t="s">
        <v>5718</v>
      </c>
      <c r="B3891" t="s">
        <v>5558</v>
      </c>
      <c r="C3891" t="s">
        <v>25251</v>
      </c>
      <c r="I3891">
        <v>6.8</v>
      </c>
    </row>
    <row r="3892" spans="1:9" x14ac:dyDescent="0.3">
      <c r="A3892" t="s">
        <v>6085</v>
      </c>
      <c r="B3892" t="s">
        <v>5447</v>
      </c>
      <c r="C3892" t="s">
        <v>25250</v>
      </c>
      <c r="D3892" t="s">
        <v>25240</v>
      </c>
      <c r="E3892" t="s">
        <v>25254</v>
      </c>
      <c r="I3892">
        <v>7</v>
      </c>
    </row>
    <row r="3893" spans="1:9" x14ac:dyDescent="0.3">
      <c r="A3893" t="s">
        <v>5417</v>
      </c>
      <c r="B3893" t="s">
        <v>5447</v>
      </c>
      <c r="C3893" t="s">
        <v>25243</v>
      </c>
      <c r="I3893">
        <v>6.5</v>
      </c>
    </row>
    <row r="3894" spans="1:9" x14ac:dyDescent="0.3">
      <c r="A3894" t="s">
        <v>5438</v>
      </c>
      <c r="B3894" t="s">
        <v>5389</v>
      </c>
      <c r="C3894" t="s">
        <v>25245</v>
      </c>
      <c r="D3894" t="s">
        <v>25241</v>
      </c>
      <c r="I3894">
        <v>5.7</v>
      </c>
    </row>
    <row r="3895" spans="1:9" x14ac:dyDescent="0.3">
      <c r="A3895" t="s">
        <v>5491</v>
      </c>
      <c r="B3895" t="s">
        <v>5447</v>
      </c>
      <c r="C3895" t="s">
        <v>25250</v>
      </c>
      <c r="I3895">
        <v>6.4</v>
      </c>
    </row>
    <row r="3896" spans="1:9" x14ac:dyDescent="0.3">
      <c r="A3896" t="s">
        <v>5398</v>
      </c>
      <c r="B3896" t="s">
        <v>5389</v>
      </c>
      <c r="C3896" t="s">
        <v>25245</v>
      </c>
      <c r="D3896" t="s">
        <v>25243</v>
      </c>
      <c r="I3896">
        <v>5.3</v>
      </c>
    </row>
    <row r="3897" spans="1:9" x14ac:dyDescent="0.3">
      <c r="A3897" t="s">
        <v>6086</v>
      </c>
      <c r="B3897" t="s">
        <v>5389</v>
      </c>
      <c r="C3897" t="s">
        <v>25256</v>
      </c>
      <c r="D3897" t="s">
        <v>25253</v>
      </c>
      <c r="E3897" t="s">
        <v>25250</v>
      </c>
      <c r="F3897" t="s">
        <v>25246</v>
      </c>
      <c r="G3897" t="s">
        <v>25240</v>
      </c>
      <c r="I3897">
        <v>4.7</v>
      </c>
    </row>
    <row r="3898" spans="1:9" x14ac:dyDescent="0.3">
      <c r="A3898" t="s">
        <v>5462</v>
      </c>
      <c r="B3898" t="s">
        <v>25258</v>
      </c>
      <c r="C3898" t="s">
        <v>25250</v>
      </c>
      <c r="D3898" t="s">
        <v>25248</v>
      </c>
      <c r="E3898" t="s">
        <v>25242</v>
      </c>
      <c r="I3898">
        <v>6.1</v>
      </c>
    </row>
    <row r="3899" spans="1:9" x14ac:dyDescent="0.3">
      <c r="A3899" t="s">
        <v>5319</v>
      </c>
      <c r="B3899" t="s">
        <v>5389</v>
      </c>
      <c r="C3899" t="s">
        <v>25245</v>
      </c>
      <c r="D3899" t="s">
        <v>25253</v>
      </c>
      <c r="E3899" t="s">
        <v>25242</v>
      </c>
      <c r="I3899">
        <v>5.5</v>
      </c>
    </row>
    <row r="3900" spans="1:9" x14ac:dyDescent="0.3">
      <c r="A3900" t="s">
        <v>5668</v>
      </c>
      <c r="B3900" t="s">
        <v>5714</v>
      </c>
      <c r="C3900" t="s">
        <v>25242</v>
      </c>
      <c r="I3900">
        <v>4.8</v>
      </c>
    </row>
    <row r="3901" spans="1:9" x14ac:dyDescent="0.3">
      <c r="A3901" t="s">
        <v>6087</v>
      </c>
      <c r="B3901" t="s">
        <v>5389</v>
      </c>
      <c r="C3901" t="s">
        <v>25244</v>
      </c>
      <c r="D3901" t="s">
        <v>25253</v>
      </c>
      <c r="E3901" t="s">
        <v>25241</v>
      </c>
      <c r="F3901" t="s">
        <v>25242</v>
      </c>
      <c r="I3901">
        <v>8.4</v>
      </c>
    </row>
    <row r="3902" spans="1:9" x14ac:dyDescent="0.3">
      <c r="A3902" t="s">
        <v>5814</v>
      </c>
      <c r="B3902" t="s">
        <v>5814</v>
      </c>
      <c r="I3902">
        <v>7</v>
      </c>
    </row>
    <row r="3903" spans="1:9" x14ac:dyDescent="0.3">
      <c r="A3903" t="s">
        <v>5441</v>
      </c>
      <c r="B3903" t="s">
        <v>5389</v>
      </c>
      <c r="C3903" t="s">
        <v>25239</v>
      </c>
      <c r="D3903" t="s">
        <v>25240</v>
      </c>
      <c r="E3903" t="s">
        <v>25242</v>
      </c>
      <c r="I3903">
        <v>3.3</v>
      </c>
    </row>
    <row r="3904" spans="1:9" x14ac:dyDescent="0.3">
      <c r="A3904" t="s">
        <v>5321</v>
      </c>
      <c r="B3904" t="s">
        <v>5389</v>
      </c>
      <c r="C3904" t="s">
        <v>25253</v>
      </c>
      <c r="D3904" t="s">
        <v>25250</v>
      </c>
      <c r="E3904" t="s">
        <v>25242</v>
      </c>
      <c r="I3904">
        <v>5.4</v>
      </c>
    </row>
    <row r="3905" spans="1:9" x14ac:dyDescent="0.3">
      <c r="A3905" t="s">
        <v>5594</v>
      </c>
      <c r="B3905" t="s">
        <v>5558</v>
      </c>
      <c r="C3905" t="s">
        <v>25242</v>
      </c>
      <c r="I3905">
        <v>4.8</v>
      </c>
    </row>
    <row r="3906" spans="1:9" x14ac:dyDescent="0.3">
      <c r="A3906" t="s">
        <v>5471</v>
      </c>
      <c r="B3906" t="s">
        <v>25258</v>
      </c>
      <c r="C3906" t="s">
        <v>25248</v>
      </c>
      <c r="D3906" t="s">
        <v>25242</v>
      </c>
      <c r="I3906">
        <v>3.1</v>
      </c>
    </row>
    <row r="3907" spans="1:9" x14ac:dyDescent="0.3">
      <c r="A3907" t="s">
        <v>5447</v>
      </c>
      <c r="B3907" t="s">
        <v>5447</v>
      </c>
      <c r="I3907">
        <v>6.7</v>
      </c>
    </row>
    <row r="3908" spans="1:9" x14ac:dyDescent="0.3">
      <c r="A3908" t="s">
        <v>5814</v>
      </c>
      <c r="B3908" t="s">
        <v>5814</v>
      </c>
      <c r="I3908">
        <v>7.6</v>
      </c>
    </row>
    <row r="3909" spans="1:9" x14ac:dyDescent="0.3">
      <c r="A3909" t="s">
        <v>5571</v>
      </c>
      <c r="B3909" t="s">
        <v>5960</v>
      </c>
      <c r="C3909" t="s">
        <v>25250</v>
      </c>
      <c r="D3909" t="s">
        <v>25242</v>
      </c>
      <c r="I3909">
        <v>7.1</v>
      </c>
    </row>
    <row r="3910" spans="1:9" x14ac:dyDescent="0.3">
      <c r="A3910" t="s">
        <v>5310</v>
      </c>
      <c r="B3910" t="s">
        <v>5558</v>
      </c>
      <c r="C3910" t="s">
        <v>25243</v>
      </c>
      <c r="I3910">
        <v>6.1</v>
      </c>
    </row>
    <row r="3911" spans="1:9" x14ac:dyDescent="0.3">
      <c r="A3911" t="s">
        <v>5491</v>
      </c>
      <c r="B3911" t="s">
        <v>5447</v>
      </c>
      <c r="C3911" t="s">
        <v>25250</v>
      </c>
      <c r="I3911">
        <v>6.5</v>
      </c>
    </row>
    <row r="3912" spans="1:9" x14ac:dyDescent="0.3">
      <c r="A3912" t="s">
        <v>5704</v>
      </c>
      <c r="B3912" t="s">
        <v>5558</v>
      </c>
      <c r="C3912" t="s">
        <v>25259</v>
      </c>
      <c r="I3912">
        <v>8.5</v>
      </c>
    </row>
    <row r="3913" spans="1:9" x14ac:dyDescent="0.3">
      <c r="A3913" t="s">
        <v>5442</v>
      </c>
      <c r="B3913" t="s">
        <v>25258</v>
      </c>
      <c r="C3913" t="s">
        <v>25250</v>
      </c>
      <c r="I3913">
        <v>8.6999999999999993</v>
      </c>
    </row>
    <row r="3914" spans="1:9" x14ac:dyDescent="0.3">
      <c r="A3914" t="s">
        <v>5715</v>
      </c>
      <c r="B3914" t="s">
        <v>5447</v>
      </c>
      <c r="C3914" t="s">
        <v>25259</v>
      </c>
      <c r="I3914">
        <v>7.1</v>
      </c>
    </row>
    <row r="3915" spans="1:9" x14ac:dyDescent="0.3">
      <c r="A3915" t="s">
        <v>5604</v>
      </c>
      <c r="B3915" t="s">
        <v>5960</v>
      </c>
      <c r="C3915" t="s">
        <v>25250</v>
      </c>
      <c r="D3915" t="s">
        <v>25259</v>
      </c>
      <c r="I3915">
        <v>6.6</v>
      </c>
    </row>
    <row r="3916" spans="1:9" x14ac:dyDescent="0.3">
      <c r="A3916" t="s">
        <v>5913</v>
      </c>
      <c r="B3916" t="s">
        <v>25258</v>
      </c>
      <c r="C3916" t="s">
        <v>25250</v>
      </c>
      <c r="D3916" t="s">
        <v>25248</v>
      </c>
      <c r="I3916">
        <v>6.7</v>
      </c>
    </row>
    <row r="3917" spans="1:9" x14ac:dyDescent="0.3">
      <c r="A3917" t="s">
        <v>5558</v>
      </c>
      <c r="B3917" t="s">
        <v>5558</v>
      </c>
      <c r="I3917">
        <v>8.3000000000000007</v>
      </c>
    </row>
    <row r="3918" spans="1:9" x14ac:dyDescent="0.3">
      <c r="A3918" t="s">
        <v>5528</v>
      </c>
      <c r="B3918" t="s">
        <v>5447</v>
      </c>
      <c r="C3918" t="s">
        <v>25246</v>
      </c>
      <c r="I3918">
        <v>8.1</v>
      </c>
    </row>
    <row r="3919" spans="1:9" x14ac:dyDescent="0.3">
      <c r="A3919" t="s">
        <v>5310</v>
      </c>
      <c r="B3919" t="s">
        <v>5558</v>
      </c>
      <c r="C3919" t="s">
        <v>25243</v>
      </c>
      <c r="I3919">
        <v>7.4</v>
      </c>
    </row>
    <row r="3920" spans="1:9" x14ac:dyDescent="0.3">
      <c r="A3920" t="s">
        <v>5321</v>
      </c>
      <c r="B3920" t="s">
        <v>5389</v>
      </c>
      <c r="C3920" t="s">
        <v>25253</v>
      </c>
      <c r="D3920" t="s">
        <v>25250</v>
      </c>
      <c r="E3920" t="s">
        <v>25242</v>
      </c>
      <c r="I3920">
        <v>6.6</v>
      </c>
    </row>
    <row r="3921" spans="1:9" x14ac:dyDescent="0.3">
      <c r="A3921" t="s">
        <v>5447</v>
      </c>
      <c r="B3921" t="s">
        <v>5447</v>
      </c>
      <c r="I3921">
        <v>4.5</v>
      </c>
    </row>
    <row r="3922" spans="1:9" x14ac:dyDescent="0.3">
      <c r="A3922" t="s">
        <v>5310</v>
      </c>
      <c r="B3922" t="s">
        <v>5558</v>
      </c>
      <c r="C3922" t="s">
        <v>25243</v>
      </c>
      <c r="I3922">
        <v>6.4</v>
      </c>
    </row>
    <row r="3923" spans="1:9" x14ac:dyDescent="0.3">
      <c r="A3923" t="s">
        <v>5558</v>
      </c>
      <c r="B3923" t="s">
        <v>5558</v>
      </c>
      <c r="I3923">
        <v>7.5</v>
      </c>
    </row>
    <row r="3924" spans="1:9" x14ac:dyDescent="0.3">
      <c r="A3924" t="s">
        <v>5916</v>
      </c>
      <c r="B3924" t="s">
        <v>5558</v>
      </c>
      <c r="C3924" t="s">
        <v>25254</v>
      </c>
      <c r="I3924">
        <v>8</v>
      </c>
    </row>
    <row r="3925" spans="1:9" x14ac:dyDescent="0.3">
      <c r="A3925" t="s">
        <v>5424</v>
      </c>
      <c r="B3925" t="s">
        <v>5558</v>
      </c>
      <c r="C3925" t="s">
        <v>25249</v>
      </c>
      <c r="I3925">
        <v>8.1</v>
      </c>
    </row>
    <row r="3926" spans="1:9" x14ac:dyDescent="0.3">
      <c r="A3926" t="s">
        <v>5310</v>
      </c>
      <c r="B3926" t="s">
        <v>5558</v>
      </c>
      <c r="C3926" t="s">
        <v>25243</v>
      </c>
      <c r="I3926">
        <v>7.2</v>
      </c>
    </row>
    <row r="3927" spans="1:9" x14ac:dyDescent="0.3">
      <c r="A3927" t="s">
        <v>5442</v>
      </c>
      <c r="B3927" t="s">
        <v>25258</v>
      </c>
      <c r="C3927" t="s">
        <v>25250</v>
      </c>
      <c r="I3927">
        <v>7.5</v>
      </c>
    </row>
    <row r="3928" spans="1:9" x14ac:dyDescent="0.3">
      <c r="A3928" t="s">
        <v>5397</v>
      </c>
      <c r="B3928" t="s">
        <v>5447</v>
      </c>
      <c r="C3928" t="s">
        <v>25250</v>
      </c>
      <c r="D3928" t="s">
        <v>25243</v>
      </c>
      <c r="I3928">
        <v>7.2</v>
      </c>
    </row>
    <row r="3929" spans="1:9" x14ac:dyDescent="0.3">
      <c r="A3929" t="s">
        <v>6088</v>
      </c>
      <c r="B3929" t="s">
        <v>5389</v>
      </c>
      <c r="C3929" t="s">
        <v>25245</v>
      </c>
      <c r="D3929" t="s">
        <v>25254</v>
      </c>
      <c r="E3929" t="s">
        <v>25242</v>
      </c>
      <c r="I3929">
        <v>6.4</v>
      </c>
    </row>
    <row r="3930" spans="1:9" x14ac:dyDescent="0.3">
      <c r="A3930" t="s">
        <v>5447</v>
      </c>
      <c r="B3930" t="s">
        <v>5447</v>
      </c>
      <c r="I3930">
        <v>7.6</v>
      </c>
    </row>
    <row r="3931" spans="1:9" x14ac:dyDescent="0.3">
      <c r="A3931" t="s">
        <v>5296</v>
      </c>
      <c r="B3931" t="s">
        <v>5389</v>
      </c>
      <c r="C3931" t="s">
        <v>25239</v>
      </c>
      <c r="D3931" t="s">
        <v>25242</v>
      </c>
      <c r="I3931">
        <v>7.8</v>
      </c>
    </row>
    <row r="3932" spans="1:9" x14ac:dyDescent="0.3">
      <c r="A3932" t="s">
        <v>5609</v>
      </c>
      <c r="B3932" t="s">
        <v>5714</v>
      </c>
      <c r="C3932" t="s">
        <v>25241</v>
      </c>
      <c r="D3932" t="s">
        <v>25242</v>
      </c>
      <c r="I3932">
        <v>5.7</v>
      </c>
    </row>
    <row r="3933" spans="1:9" x14ac:dyDescent="0.3">
      <c r="A3933" t="s">
        <v>5449</v>
      </c>
      <c r="B3933" t="s">
        <v>5558</v>
      </c>
      <c r="C3933" t="s">
        <v>25246</v>
      </c>
      <c r="D3933" t="s">
        <v>25240</v>
      </c>
      <c r="E3933" t="s">
        <v>25243</v>
      </c>
      <c r="I3933">
        <v>8.6</v>
      </c>
    </row>
    <row r="3934" spans="1:9" x14ac:dyDescent="0.3">
      <c r="A3934" t="s">
        <v>5558</v>
      </c>
      <c r="B3934" t="s">
        <v>5558</v>
      </c>
      <c r="I3934">
        <v>8.1999999999999993</v>
      </c>
    </row>
    <row r="3935" spans="1:9" x14ac:dyDescent="0.3">
      <c r="A3935" t="s">
        <v>6052</v>
      </c>
      <c r="B3935" t="s">
        <v>5447</v>
      </c>
      <c r="C3935" t="s">
        <v>25260</v>
      </c>
      <c r="I3935">
        <v>6.6</v>
      </c>
    </row>
    <row r="3936" spans="1:9" x14ac:dyDescent="0.3">
      <c r="A3936" t="s">
        <v>5714</v>
      </c>
      <c r="B3936" t="s">
        <v>5714</v>
      </c>
      <c r="I3936">
        <v>5.7</v>
      </c>
    </row>
    <row r="3937" spans="1:9" x14ac:dyDescent="0.3">
      <c r="A3937" t="s">
        <v>5447</v>
      </c>
      <c r="B3937" t="s">
        <v>5447</v>
      </c>
      <c r="I3937">
        <v>7.4</v>
      </c>
    </row>
    <row r="3938" spans="1:9" x14ac:dyDescent="0.3">
      <c r="A3938" t="s">
        <v>6089</v>
      </c>
      <c r="B3938" t="s">
        <v>25258</v>
      </c>
      <c r="C3938" t="s">
        <v>25260</v>
      </c>
      <c r="D3938" t="s">
        <v>25250</v>
      </c>
      <c r="I3938">
        <v>8</v>
      </c>
    </row>
    <row r="3939" spans="1:9" x14ac:dyDescent="0.3">
      <c r="A3939" t="s">
        <v>5558</v>
      </c>
      <c r="B3939" t="s">
        <v>5558</v>
      </c>
      <c r="I3939">
        <v>7.3</v>
      </c>
    </row>
    <row r="3940" spans="1:9" x14ac:dyDescent="0.3">
      <c r="A3940" t="s">
        <v>5756</v>
      </c>
      <c r="B3940" t="s">
        <v>5385</v>
      </c>
      <c r="C3940" t="s">
        <v>25254</v>
      </c>
      <c r="I3940">
        <v>5.4</v>
      </c>
    </row>
    <row r="3941" spans="1:9" x14ac:dyDescent="0.3">
      <c r="A3941" t="s">
        <v>5310</v>
      </c>
      <c r="B3941" t="s">
        <v>5558</v>
      </c>
      <c r="C3941" t="s">
        <v>25243</v>
      </c>
      <c r="I3941">
        <v>7.4</v>
      </c>
    </row>
    <row r="3942" spans="1:9" x14ac:dyDescent="0.3">
      <c r="A3942" t="s">
        <v>5609</v>
      </c>
      <c r="B3942" t="s">
        <v>5714</v>
      </c>
      <c r="C3942" t="s">
        <v>25241</v>
      </c>
      <c r="D3942" t="s">
        <v>25242</v>
      </c>
      <c r="I3942">
        <v>5.7</v>
      </c>
    </row>
    <row r="3943" spans="1:9" x14ac:dyDescent="0.3">
      <c r="A3943" t="s">
        <v>5652</v>
      </c>
      <c r="B3943" t="s">
        <v>5714</v>
      </c>
      <c r="C3943" t="s">
        <v>25248</v>
      </c>
      <c r="I3943">
        <v>6.8</v>
      </c>
    </row>
    <row r="3944" spans="1:9" x14ac:dyDescent="0.3">
      <c r="A3944" t="s">
        <v>6090</v>
      </c>
      <c r="B3944" t="s">
        <v>5960</v>
      </c>
      <c r="C3944" t="s">
        <v>25245</v>
      </c>
      <c r="D3944" t="s">
        <v>25260</v>
      </c>
      <c r="I3944">
        <v>5.4</v>
      </c>
    </row>
    <row r="3945" spans="1:9" x14ac:dyDescent="0.3">
      <c r="A3945" t="s">
        <v>5310</v>
      </c>
      <c r="B3945" t="s">
        <v>5558</v>
      </c>
      <c r="C3945" t="s">
        <v>25243</v>
      </c>
      <c r="I3945">
        <v>8.1</v>
      </c>
    </row>
    <row r="3946" spans="1:9" x14ac:dyDescent="0.3">
      <c r="A3946" t="s">
        <v>5298</v>
      </c>
      <c r="B3946" t="s">
        <v>5389</v>
      </c>
      <c r="C3946" t="s">
        <v>25239</v>
      </c>
      <c r="D3946" t="s">
        <v>25241</v>
      </c>
      <c r="I3946">
        <v>6.1</v>
      </c>
    </row>
    <row r="3947" spans="1:9" x14ac:dyDescent="0.3">
      <c r="A3947" t="s">
        <v>5757</v>
      </c>
      <c r="B3947" t="s">
        <v>5447</v>
      </c>
      <c r="C3947" t="s">
        <v>25250</v>
      </c>
      <c r="D3947" t="s">
        <v>25246</v>
      </c>
      <c r="E3947" t="s">
        <v>25252</v>
      </c>
      <c r="I3947">
        <v>5.0999999999999996</v>
      </c>
    </row>
    <row r="3948" spans="1:9" x14ac:dyDescent="0.3">
      <c r="A3948" t="s">
        <v>5464</v>
      </c>
      <c r="B3948" t="s">
        <v>5389</v>
      </c>
      <c r="C3948" t="s">
        <v>25239</v>
      </c>
      <c r="D3948" t="s">
        <v>25244</v>
      </c>
      <c r="E3948" t="s">
        <v>25246</v>
      </c>
      <c r="F3948" t="s">
        <v>25240</v>
      </c>
      <c r="G3948" t="s">
        <v>25241</v>
      </c>
      <c r="I3948">
        <v>5.6</v>
      </c>
    </row>
    <row r="3949" spans="1:9" x14ac:dyDescent="0.3">
      <c r="A3949" t="s">
        <v>5668</v>
      </c>
      <c r="B3949" t="s">
        <v>5714</v>
      </c>
      <c r="C3949" t="s">
        <v>25242</v>
      </c>
      <c r="I3949">
        <v>5.9</v>
      </c>
    </row>
    <row r="3950" spans="1:9" x14ac:dyDescent="0.3">
      <c r="A3950" t="s">
        <v>5551</v>
      </c>
      <c r="B3950" t="s">
        <v>5359</v>
      </c>
      <c r="C3950" t="s">
        <v>25250</v>
      </c>
      <c r="D3950" t="s">
        <v>25255</v>
      </c>
      <c r="I3950">
        <v>8.1999999999999993</v>
      </c>
    </row>
    <row r="3951" spans="1:9" x14ac:dyDescent="0.3">
      <c r="A3951" t="s">
        <v>5435</v>
      </c>
      <c r="B3951" t="s">
        <v>5359</v>
      </c>
      <c r="C3951" t="s">
        <v>25245</v>
      </c>
      <c r="D3951" t="s">
        <v>25241</v>
      </c>
      <c r="I3951">
        <v>5.3</v>
      </c>
    </row>
    <row r="3952" spans="1:9" x14ac:dyDescent="0.3">
      <c r="A3952" t="s">
        <v>6091</v>
      </c>
      <c r="B3952" t="s">
        <v>5447</v>
      </c>
      <c r="C3952" t="s">
        <v>25242</v>
      </c>
      <c r="I3952">
        <v>6.8</v>
      </c>
    </row>
    <row r="3953" spans="1:9" x14ac:dyDescent="0.3">
      <c r="A3953" t="s">
        <v>5397</v>
      </c>
      <c r="B3953" t="s">
        <v>5447</v>
      </c>
      <c r="C3953" t="s">
        <v>25250</v>
      </c>
      <c r="D3953" t="s">
        <v>25243</v>
      </c>
      <c r="I3953">
        <v>8.3000000000000007</v>
      </c>
    </row>
    <row r="3954" spans="1:9" x14ac:dyDescent="0.3">
      <c r="A3954" t="s">
        <v>5845</v>
      </c>
      <c r="B3954" t="s">
        <v>5385</v>
      </c>
      <c r="C3954" t="s">
        <v>25254</v>
      </c>
      <c r="D3954" t="s">
        <v>25242</v>
      </c>
      <c r="I3954">
        <v>4.3</v>
      </c>
    </row>
    <row r="3955" spans="1:9" x14ac:dyDescent="0.3">
      <c r="A3955" t="s">
        <v>5867</v>
      </c>
      <c r="B3955" t="s">
        <v>5867</v>
      </c>
      <c r="I3955">
        <v>6.7</v>
      </c>
    </row>
    <row r="3956" spans="1:9" x14ac:dyDescent="0.3">
      <c r="A3956" t="s">
        <v>6092</v>
      </c>
      <c r="B3956" t="s">
        <v>5447</v>
      </c>
      <c r="C3956" t="s">
        <v>25260</v>
      </c>
      <c r="D3956" t="s">
        <v>25259</v>
      </c>
      <c r="I3956">
        <v>7.2</v>
      </c>
    </row>
    <row r="3957" spans="1:9" x14ac:dyDescent="0.3">
      <c r="A3957" t="s">
        <v>5996</v>
      </c>
      <c r="B3957" t="s">
        <v>5996</v>
      </c>
      <c r="I3957">
        <v>6.9</v>
      </c>
    </row>
    <row r="3958" spans="1:9" x14ac:dyDescent="0.3">
      <c r="A3958" t="s">
        <v>5666</v>
      </c>
      <c r="B3958" t="s">
        <v>5447</v>
      </c>
      <c r="C3958" t="s">
        <v>25250</v>
      </c>
      <c r="D3958" t="s">
        <v>25259</v>
      </c>
      <c r="I3958">
        <v>6.6</v>
      </c>
    </row>
    <row r="3959" spans="1:9" x14ac:dyDescent="0.3">
      <c r="A3959" t="s">
        <v>5422</v>
      </c>
      <c r="B3959" t="s">
        <v>5389</v>
      </c>
      <c r="C3959" t="s">
        <v>25245</v>
      </c>
      <c r="D3959" t="s">
        <v>25253</v>
      </c>
      <c r="I3959">
        <v>5.9</v>
      </c>
    </row>
    <row r="3960" spans="1:9" x14ac:dyDescent="0.3">
      <c r="A3960" t="s">
        <v>5558</v>
      </c>
      <c r="B3960" t="s">
        <v>5558</v>
      </c>
      <c r="I3960">
        <v>7.9</v>
      </c>
    </row>
    <row r="3961" spans="1:9" x14ac:dyDescent="0.3">
      <c r="A3961" t="s">
        <v>5557</v>
      </c>
      <c r="B3961" t="s">
        <v>5558</v>
      </c>
      <c r="C3961" t="s">
        <v>25255</v>
      </c>
      <c r="I3961">
        <v>8.3000000000000007</v>
      </c>
    </row>
    <row r="3962" spans="1:9" x14ac:dyDescent="0.3">
      <c r="A3962" t="s">
        <v>5447</v>
      </c>
      <c r="B3962" t="s">
        <v>5447</v>
      </c>
      <c r="I3962">
        <v>5.2</v>
      </c>
    </row>
    <row r="3963" spans="1:9" x14ac:dyDescent="0.3">
      <c r="A3963" t="s">
        <v>6093</v>
      </c>
      <c r="B3963" t="s">
        <v>5389</v>
      </c>
      <c r="C3963" t="s">
        <v>25239</v>
      </c>
      <c r="D3963" t="s">
        <v>25243</v>
      </c>
      <c r="E3963" t="s">
        <v>25249</v>
      </c>
      <c r="I3963">
        <v>7.8</v>
      </c>
    </row>
    <row r="3964" spans="1:9" x14ac:dyDescent="0.3">
      <c r="A3964" t="s">
        <v>5447</v>
      </c>
      <c r="B3964" t="s">
        <v>5447</v>
      </c>
      <c r="I3964">
        <v>3</v>
      </c>
    </row>
    <row r="3965" spans="1:9" x14ac:dyDescent="0.3">
      <c r="A3965" t="s">
        <v>5310</v>
      </c>
      <c r="B3965" t="s">
        <v>5558</v>
      </c>
      <c r="C3965" t="s">
        <v>25243</v>
      </c>
      <c r="I3965">
        <v>7.9</v>
      </c>
    </row>
    <row r="3966" spans="1:9" x14ac:dyDescent="0.3">
      <c r="A3966" t="s">
        <v>5509</v>
      </c>
      <c r="B3966" t="s">
        <v>5447</v>
      </c>
      <c r="C3966" t="s">
        <v>25240</v>
      </c>
      <c r="I3966">
        <v>3.2</v>
      </c>
    </row>
    <row r="3967" spans="1:9" x14ac:dyDescent="0.3">
      <c r="A3967" t="s">
        <v>5607</v>
      </c>
      <c r="B3967" t="s">
        <v>5389</v>
      </c>
      <c r="C3967" t="s">
        <v>25240</v>
      </c>
      <c r="D3967" t="s">
        <v>25254</v>
      </c>
      <c r="E3967" t="s">
        <v>25241</v>
      </c>
      <c r="F3967" t="s">
        <v>25242</v>
      </c>
      <c r="I3967">
        <v>6.5</v>
      </c>
    </row>
    <row r="3968" spans="1:9" x14ac:dyDescent="0.3">
      <c r="A3968" t="s">
        <v>5558</v>
      </c>
      <c r="B3968" t="s">
        <v>5558</v>
      </c>
      <c r="I3968">
        <v>6.9</v>
      </c>
    </row>
    <row r="3969" spans="1:9" x14ac:dyDescent="0.3">
      <c r="A3969" t="s">
        <v>5491</v>
      </c>
      <c r="B3969" t="s">
        <v>5447</v>
      </c>
      <c r="C3969" t="s">
        <v>25250</v>
      </c>
      <c r="I3969">
        <v>7</v>
      </c>
    </row>
    <row r="3970" spans="1:9" x14ac:dyDescent="0.3">
      <c r="A3970" t="s">
        <v>5310</v>
      </c>
      <c r="B3970" t="s">
        <v>5558</v>
      </c>
      <c r="C3970" t="s">
        <v>25243</v>
      </c>
      <c r="I3970">
        <v>7.8</v>
      </c>
    </row>
    <row r="3971" spans="1:9" x14ac:dyDescent="0.3">
      <c r="A3971" t="s">
        <v>5491</v>
      </c>
      <c r="B3971" t="s">
        <v>5447</v>
      </c>
      <c r="C3971" t="s">
        <v>25250</v>
      </c>
      <c r="I3971">
        <v>6.9</v>
      </c>
    </row>
    <row r="3972" spans="1:9" x14ac:dyDescent="0.3">
      <c r="A3972" t="s">
        <v>5417</v>
      </c>
      <c r="B3972" t="s">
        <v>5447</v>
      </c>
      <c r="C3972" t="s">
        <v>25243</v>
      </c>
      <c r="I3972">
        <v>4.4000000000000004</v>
      </c>
    </row>
    <row r="3973" spans="1:9" x14ac:dyDescent="0.3">
      <c r="A3973" t="s">
        <v>6094</v>
      </c>
      <c r="B3973" t="s">
        <v>25258</v>
      </c>
      <c r="C3973" t="s">
        <v>25250</v>
      </c>
      <c r="D3973" t="s">
        <v>25251</v>
      </c>
      <c r="E3973" t="s">
        <v>25243</v>
      </c>
      <c r="I3973">
        <v>6</v>
      </c>
    </row>
    <row r="3974" spans="1:9" x14ac:dyDescent="0.3">
      <c r="A3974" t="s">
        <v>5491</v>
      </c>
      <c r="B3974" t="s">
        <v>5447</v>
      </c>
      <c r="C3974" t="s">
        <v>25250</v>
      </c>
      <c r="I3974">
        <v>6.6</v>
      </c>
    </row>
    <row r="3975" spans="1:9" x14ac:dyDescent="0.3">
      <c r="A3975" t="s">
        <v>6095</v>
      </c>
      <c r="B3975" t="s">
        <v>6065</v>
      </c>
      <c r="C3975" t="s">
        <v>25240</v>
      </c>
      <c r="D3975" t="s">
        <v>25247</v>
      </c>
      <c r="I3975">
        <v>7.8</v>
      </c>
    </row>
    <row r="3976" spans="1:9" x14ac:dyDescent="0.3">
      <c r="A3976" t="s">
        <v>5756</v>
      </c>
      <c r="B3976" t="s">
        <v>5385</v>
      </c>
      <c r="C3976" t="s">
        <v>25254</v>
      </c>
      <c r="I3976">
        <v>5.3</v>
      </c>
    </row>
    <row r="3977" spans="1:9" x14ac:dyDescent="0.3">
      <c r="A3977" t="s">
        <v>5363</v>
      </c>
      <c r="B3977" t="s">
        <v>5447</v>
      </c>
      <c r="C3977" t="s">
        <v>25253</v>
      </c>
      <c r="I3977">
        <v>5.3</v>
      </c>
    </row>
    <row r="3978" spans="1:9" x14ac:dyDescent="0.3">
      <c r="A3978" t="s">
        <v>5310</v>
      </c>
      <c r="B3978" t="s">
        <v>5558</v>
      </c>
      <c r="C3978" t="s">
        <v>25243</v>
      </c>
      <c r="I3978">
        <v>8</v>
      </c>
    </row>
    <row r="3979" spans="1:9" x14ac:dyDescent="0.3">
      <c r="A3979" t="s">
        <v>5558</v>
      </c>
      <c r="B3979" t="s">
        <v>5558</v>
      </c>
      <c r="I3979">
        <v>7.1</v>
      </c>
    </row>
    <row r="3980" spans="1:9" x14ac:dyDescent="0.3">
      <c r="A3980" t="s">
        <v>5695</v>
      </c>
      <c r="B3980" t="s">
        <v>5447</v>
      </c>
      <c r="C3980" t="s">
        <v>25253</v>
      </c>
      <c r="D3980" t="s">
        <v>25242</v>
      </c>
      <c r="I3980">
        <v>5.4</v>
      </c>
    </row>
    <row r="3981" spans="1:9" x14ac:dyDescent="0.3">
      <c r="A3981" t="s">
        <v>5405</v>
      </c>
      <c r="B3981" t="s">
        <v>5960</v>
      </c>
      <c r="C3981" t="s">
        <v>25250</v>
      </c>
      <c r="I3981">
        <v>6.9</v>
      </c>
    </row>
    <row r="3982" spans="1:9" x14ac:dyDescent="0.3">
      <c r="A3982" t="s">
        <v>5397</v>
      </c>
      <c r="B3982" t="s">
        <v>5447</v>
      </c>
      <c r="C3982" t="s">
        <v>25250</v>
      </c>
      <c r="D3982" t="s">
        <v>25243</v>
      </c>
      <c r="I3982">
        <v>7.4</v>
      </c>
    </row>
    <row r="3983" spans="1:9" x14ac:dyDescent="0.3">
      <c r="A3983" t="s">
        <v>5442</v>
      </c>
      <c r="B3983" t="s">
        <v>25258</v>
      </c>
      <c r="C3983" t="s">
        <v>25250</v>
      </c>
      <c r="I3983">
        <v>7.3</v>
      </c>
    </row>
    <row r="3984" spans="1:9" x14ac:dyDescent="0.3">
      <c r="A3984" t="s">
        <v>5491</v>
      </c>
      <c r="B3984" t="s">
        <v>5447</v>
      </c>
      <c r="C3984" t="s">
        <v>25250</v>
      </c>
      <c r="I3984">
        <v>7.8</v>
      </c>
    </row>
    <row r="3985" spans="1:9" x14ac:dyDescent="0.3">
      <c r="A3985" t="s">
        <v>6052</v>
      </c>
      <c r="B3985" t="s">
        <v>5447</v>
      </c>
      <c r="C3985" t="s">
        <v>25260</v>
      </c>
      <c r="I3985">
        <v>6.6</v>
      </c>
    </row>
    <row r="3986" spans="1:9" x14ac:dyDescent="0.3">
      <c r="A3986" t="s">
        <v>6096</v>
      </c>
      <c r="B3986" t="s">
        <v>5447</v>
      </c>
      <c r="C3986" t="s">
        <v>25250</v>
      </c>
      <c r="D3986" t="s">
        <v>25254</v>
      </c>
      <c r="I3986">
        <v>5.4</v>
      </c>
    </row>
    <row r="3987" spans="1:9" x14ac:dyDescent="0.3">
      <c r="A3987" t="s">
        <v>5440</v>
      </c>
      <c r="B3987" t="s">
        <v>5558</v>
      </c>
      <c r="C3987" t="s">
        <v>25248</v>
      </c>
      <c r="D3987" t="s">
        <v>25242</v>
      </c>
      <c r="I3987">
        <v>8.4</v>
      </c>
    </row>
    <row r="3988" spans="1:9" x14ac:dyDescent="0.3">
      <c r="A3988" t="s">
        <v>5748</v>
      </c>
      <c r="B3988" t="s">
        <v>5558</v>
      </c>
      <c r="C3988" t="s">
        <v>25246</v>
      </c>
      <c r="I3988">
        <v>6.3</v>
      </c>
    </row>
    <row r="3989" spans="1:9" x14ac:dyDescent="0.3">
      <c r="A3989" t="s">
        <v>5421</v>
      </c>
      <c r="B3989" t="s">
        <v>5389</v>
      </c>
      <c r="C3989" t="s">
        <v>25245</v>
      </c>
      <c r="D3989" t="s">
        <v>25242</v>
      </c>
      <c r="I3989">
        <v>6.1</v>
      </c>
    </row>
    <row r="3990" spans="1:9" x14ac:dyDescent="0.3">
      <c r="A3990" t="s">
        <v>5461</v>
      </c>
      <c r="B3990" t="s">
        <v>5389</v>
      </c>
      <c r="C3990" t="s">
        <v>25245</v>
      </c>
      <c r="I3990">
        <v>5</v>
      </c>
    </row>
    <row r="3991" spans="1:9" x14ac:dyDescent="0.3">
      <c r="A3991" t="s">
        <v>5657</v>
      </c>
      <c r="B3991" t="s">
        <v>5447</v>
      </c>
      <c r="C3991" t="s">
        <v>25253</v>
      </c>
      <c r="D3991" t="s">
        <v>25250</v>
      </c>
      <c r="E3991" t="s">
        <v>25242</v>
      </c>
      <c r="I3991">
        <v>6.9</v>
      </c>
    </row>
    <row r="3992" spans="1:9" x14ac:dyDescent="0.3">
      <c r="A3992" t="s">
        <v>6097</v>
      </c>
      <c r="B3992" t="s">
        <v>5558</v>
      </c>
      <c r="C3992" t="s">
        <v>25246</v>
      </c>
      <c r="D3992" t="s">
        <v>25249</v>
      </c>
      <c r="I3992">
        <v>7.2</v>
      </c>
    </row>
    <row r="3993" spans="1:9" x14ac:dyDescent="0.3">
      <c r="A3993" t="s">
        <v>5558</v>
      </c>
      <c r="B3993" t="s">
        <v>5558</v>
      </c>
      <c r="I3993">
        <v>7.3</v>
      </c>
    </row>
    <row r="3994" spans="1:9" x14ac:dyDescent="0.3">
      <c r="A3994" t="s">
        <v>5397</v>
      </c>
      <c r="B3994" t="s">
        <v>5447</v>
      </c>
      <c r="C3994" t="s">
        <v>25250</v>
      </c>
      <c r="D3994" t="s">
        <v>25243</v>
      </c>
      <c r="I3994">
        <v>5.7</v>
      </c>
    </row>
    <row r="3995" spans="1:9" x14ac:dyDescent="0.3">
      <c r="A3995" t="s">
        <v>5417</v>
      </c>
      <c r="B3995" t="s">
        <v>5447</v>
      </c>
      <c r="C3995" t="s">
        <v>25243</v>
      </c>
      <c r="I3995">
        <v>5.3</v>
      </c>
    </row>
    <row r="3996" spans="1:9" x14ac:dyDescent="0.3">
      <c r="A3996" t="s">
        <v>5961</v>
      </c>
      <c r="B3996" t="s">
        <v>5558</v>
      </c>
      <c r="C3996" t="s">
        <v>25246</v>
      </c>
      <c r="D3996" t="s">
        <v>25259</v>
      </c>
      <c r="I3996">
        <v>5</v>
      </c>
    </row>
    <row r="3997" spans="1:9" x14ac:dyDescent="0.3">
      <c r="A3997" t="s">
        <v>5447</v>
      </c>
      <c r="B3997" t="s">
        <v>5447</v>
      </c>
      <c r="I3997">
        <v>5.3</v>
      </c>
    </row>
    <row r="3998" spans="1:9" x14ac:dyDescent="0.3">
      <c r="A3998" t="s">
        <v>5459</v>
      </c>
      <c r="B3998" t="s">
        <v>25258</v>
      </c>
      <c r="C3998" t="s">
        <v>25250</v>
      </c>
      <c r="D3998" t="s">
        <v>25242</v>
      </c>
      <c r="I3998">
        <v>6</v>
      </c>
    </row>
    <row r="3999" spans="1:9" x14ac:dyDescent="0.3">
      <c r="A3999" t="s">
        <v>5622</v>
      </c>
      <c r="B3999" t="s">
        <v>5447</v>
      </c>
      <c r="C3999" t="s">
        <v>25250</v>
      </c>
      <c r="D3999" t="s">
        <v>25243</v>
      </c>
      <c r="E3999" t="s">
        <v>25252</v>
      </c>
      <c r="I3999">
        <v>7.4</v>
      </c>
    </row>
    <row r="4000" spans="1:9" x14ac:dyDescent="0.3">
      <c r="A4000" t="s">
        <v>5446</v>
      </c>
      <c r="B4000" t="s">
        <v>5558</v>
      </c>
      <c r="C4000" t="s">
        <v>25251</v>
      </c>
      <c r="D4000" t="s">
        <v>25255</v>
      </c>
      <c r="I4000">
        <v>5.9</v>
      </c>
    </row>
    <row r="4001" spans="1:9" x14ac:dyDescent="0.3">
      <c r="A4001" t="s">
        <v>5668</v>
      </c>
      <c r="B4001" t="s">
        <v>5714</v>
      </c>
      <c r="C4001" t="s">
        <v>25242</v>
      </c>
      <c r="I4001">
        <v>4.0999999999999996</v>
      </c>
    </row>
    <row r="4002" spans="1:9" x14ac:dyDescent="0.3">
      <c r="A4002" t="s">
        <v>5491</v>
      </c>
      <c r="B4002" t="s">
        <v>5447</v>
      </c>
      <c r="C4002" t="s">
        <v>25250</v>
      </c>
      <c r="I4002">
        <v>6.7</v>
      </c>
    </row>
    <row r="4003" spans="1:9" x14ac:dyDescent="0.3">
      <c r="A4003" t="s">
        <v>5501</v>
      </c>
      <c r="B4003" t="s">
        <v>5558</v>
      </c>
      <c r="C4003" t="s">
        <v>25241</v>
      </c>
      <c r="D4003" t="s">
        <v>25242</v>
      </c>
      <c r="I4003">
        <v>5.8</v>
      </c>
    </row>
    <row r="4004" spans="1:9" x14ac:dyDescent="0.3">
      <c r="A4004" t="s">
        <v>6098</v>
      </c>
      <c r="B4004" t="s">
        <v>5558</v>
      </c>
      <c r="C4004" t="s">
        <v>25254</v>
      </c>
      <c r="D4004" t="s">
        <v>25243</v>
      </c>
      <c r="I4004">
        <v>6.2</v>
      </c>
    </row>
    <row r="4005" spans="1:9" x14ac:dyDescent="0.3">
      <c r="A4005" t="s">
        <v>5668</v>
      </c>
      <c r="B4005" t="s">
        <v>5714</v>
      </c>
      <c r="C4005" t="s">
        <v>25242</v>
      </c>
      <c r="I4005">
        <v>5.3</v>
      </c>
    </row>
    <row r="4006" spans="1:9" x14ac:dyDescent="0.3">
      <c r="A4006" t="s">
        <v>5447</v>
      </c>
      <c r="B4006" t="s">
        <v>5447</v>
      </c>
      <c r="I4006">
        <v>3.3</v>
      </c>
    </row>
    <row r="4007" spans="1:9" x14ac:dyDescent="0.3">
      <c r="A4007" t="s">
        <v>5308</v>
      </c>
      <c r="B4007" t="s">
        <v>5359</v>
      </c>
      <c r="C4007" t="s">
        <v>25246</v>
      </c>
      <c r="D4007" t="s">
        <v>25240</v>
      </c>
      <c r="I4007">
        <v>6.5</v>
      </c>
    </row>
    <row r="4008" spans="1:9" x14ac:dyDescent="0.3">
      <c r="A4008" t="s">
        <v>5447</v>
      </c>
      <c r="B4008" t="s">
        <v>5447</v>
      </c>
      <c r="I4008">
        <v>6.2</v>
      </c>
    </row>
    <row r="4009" spans="1:9" x14ac:dyDescent="0.3">
      <c r="A4009" t="s">
        <v>5558</v>
      </c>
      <c r="B4009" t="s">
        <v>5558</v>
      </c>
      <c r="I4009">
        <v>5.9</v>
      </c>
    </row>
    <row r="4010" spans="1:9" x14ac:dyDescent="0.3">
      <c r="A4010" t="s">
        <v>5358</v>
      </c>
      <c r="B4010" t="s">
        <v>5389</v>
      </c>
      <c r="C4010" t="s">
        <v>25250</v>
      </c>
      <c r="D4010" t="s">
        <v>25242</v>
      </c>
      <c r="I4010">
        <v>5.5</v>
      </c>
    </row>
    <row r="4011" spans="1:9" x14ac:dyDescent="0.3">
      <c r="A4011" t="s">
        <v>5447</v>
      </c>
      <c r="B4011" t="s">
        <v>5447</v>
      </c>
      <c r="I4011">
        <v>5.5</v>
      </c>
    </row>
    <row r="4012" spans="1:9" x14ac:dyDescent="0.3">
      <c r="A4012" t="s">
        <v>5447</v>
      </c>
      <c r="B4012" t="s">
        <v>5447</v>
      </c>
      <c r="I4012">
        <v>2.6</v>
      </c>
    </row>
    <row r="4013" spans="1:9" x14ac:dyDescent="0.3">
      <c r="A4013" t="s">
        <v>5547</v>
      </c>
      <c r="B4013" t="s">
        <v>5389</v>
      </c>
      <c r="C4013" t="s">
        <v>25250</v>
      </c>
      <c r="D4013" t="s">
        <v>25252</v>
      </c>
      <c r="I4013">
        <v>5.8</v>
      </c>
    </row>
    <row r="4014" spans="1:9" x14ac:dyDescent="0.3">
      <c r="A4014" t="s">
        <v>5403</v>
      </c>
      <c r="B4014" t="s">
        <v>25258</v>
      </c>
      <c r="C4014" t="s">
        <v>25242</v>
      </c>
      <c r="I4014">
        <v>7.4</v>
      </c>
    </row>
    <row r="4015" spans="1:9" x14ac:dyDescent="0.3">
      <c r="A4015" t="s">
        <v>5447</v>
      </c>
      <c r="B4015" t="s">
        <v>5447</v>
      </c>
      <c r="I4015">
        <v>5.0999999999999996</v>
      </c>
    </row>
    <row r="4016" spans="1:9" x14ac:dyDescent="0.3">
      <c r="A4016" t="s">
        <v>5867</v>
      </c>
      <c r="B4016" t="s">
        <v>5867</v>
      </c>
      <c r="I4016">
        <v>5.2</v>
      </c>
    </row>
    <row r="4017" spans="1:9" x14ac:dyDescent="0.3">
      <c r="A4017" t="s">
        <v>5702</v>
      </c>
      <c r="B4017" t="s">
        <v>5558</v>
      </c>
      <c r="C4017" t="s">
        <v>25254</v>
      </c>
      <c r="D4017" t="s">
        <v>25248</v>
      </c>
      <c r="E4017" t="s">
        <v>25242</v>
      </c>
      <c r="I4017">
        <v>4.8</v>
      </c>
    </row>
    <row r="4018" spans="1:9" x14ac:dyDescent="0.3">
      <c r="A4018" t="s">
        <v>5867</v>
      </c>
      <c r="B4018" t="s">
        <v>5867</v>
      </c>
      <c r="I4018">
        <v>3.9</v>
      </c>
    </row>
    <row r="4019" spans="1:9" x14ac:dyDescent="0.3">
      <c r="A4019" t="s">
        <v>6099</v>
      </c>
      <c r="B4019" t="s">
        <v>5359</v>
      </c>
      <c r="C4019" t="s">
        <v>25253</v>
      </c>
      <c r="D4019" t="s">
        <v>25250</v>
      </c>
      <c r="I4019">
        <v>6.2</v>
      </c>
    </row>
    <row r="4020" spans="1:9" x14ac:dyDescent="0.3">
      <c r="A4020" t="s">
        <v>5449</v>
      </c>
      <c r="B4020" t="s">
        <v>5558</v>
      </c>
      <c r="C4020" t="s">
        <v>25246</v>
      </c>
      <c r="D4020" t="s">
        <v>25240</v>
      </c>
      <c r="E4020" t="s">
        <v>25243</v>
      </c>
      <c r="I4020">
        <v>7</v>
      </c>
    </row>
    <row r="4021" spans="1:9" x14ac:dyDescent="0.3">
      <c r="A4021" t="s">
        <v>6100</v>
      </c>
      <c r="B4021" t="s">
        <v>5389</v>
      </c>
      <c r="C4021" t="s">
        <v>25239</v>
      </c>
      <c r="D4021" t="s">
        <v>25253</v>
      </c>
      <c r="E4021" t="s">
        <v>25250</v>
      </c>
      <c r="I4021">
        <v>6.2</v>
      </c>
    </row>
    <row r="4022" spans="1:9" x14ac:dyDescent="0.3">
      <c r="A4022" t="s">
        <v>5397</v>
      </c>
      <c r="B4022" t="s">
        <v>5447</v>
      </c>
      <c r="C4022" t="s">
        <v>25250</v>
      </c>
      <c r="D4022" t="s">
        <v>25243</v>
      </c>
      <c r="I4022">
        <v>5.9</v>
      </c>
    </row>
    <row r="4023" spans="1:9" x14ac:dyDescent="0.3">
      <c r="A4023" t="s">
        <v>5558</v>
      </c>
      <c r="B4023" t="s">
        <v>5558</v>
      </c>
      <c r="I4023">
        <v>8</v>
      </c>
    </row>
    <row r="4024" spans="1:9" x14ac:dyDescent="0.3">
      <c r="A4024" t="s">
        <v>5491</v>
      </c>
      <c r="B4024" t="s">
        <v>5447</v>
      </c>
      <c r="C4024" t="s">
        <v>25250</v>
      </c>
      <c r="I4024">
        <v>7.3</v>
      </c>
    </row>
    <row r="4025" spans="1:9" x14ac:dyDescent="0.3">
      <c r="A4025" t="s">
        <v>5627</v>
      </c>
      <c r="B4025" t="s">
        <v>5389</v>
      </c>
      <c r="C4025" t="s">
        <v>25253</v>
      </c>
      <c r="I4025">
        <v>4.9000000000000004</v>
      </c>
    </row>
    <row r="4026" spans="1:9" x14ac:dyDescent="0.3">
      <c r="A4026" t="s">
        <v>5417</v>
      </c>
      <c r="B4026" t="s">
        <v>5447</v>
      </c>
      <c r="C4026" t="s">
        <v>25243</v>
      </c>
      <c r="I4026">
        <v>6.5</v>
      </c>
    </row>
    <row r="4027" spans="1:9" x14ac:dyDescent="0.3">
      <c r="A4027" t="s">
        <v>5702</v>
      </c>
      <c r="B4027" t="s">
        <v>5558</v>
      </c>
      <c r="C4027" t="s">
        <v>25254</v>
      </c>
      <c r="D4027" t="s">
        <v>25248</v>
      </c>
      <c r="E4027" t="s">
        <v>25242</v>
      </c>
      <c r="I4027">
        <v>4.3</v>
      </c>
    </row>
    <row r="4028" spans="1:9" x14ac:dyDescent="0.3">
      <c r="A4028" t="s">
        <v>5814</v>
      </c>
      <c r="B4028" t="s">
        <v>5814</v>
      </c>
      <c r="I4028">
        <v>6.4</v>
      </c>
    </row>
    <row r="4029" spans="1:9" x14ac:dyDescent="0.3">
      <c r="A4029" t="s">
        <v>5836</v>
      </c>
      <c r="B4029" t="s">
        <v>5385</v>
      </c>
      <c r="C4029" t="s">
        <v>25254</v>
      </c>
      <c r="D4029" t="s">
        <v>25248</v>
      </c>
      <c r="I4029">
        <v>7.6</v>
      </c>
    </row>
    <row r="4030" spans="1:9" x14ac:dyDescent="0.3">
      <c r="A4030" t="s">
        <v>5714</v>
      </c>
      <c r="B4030" t="s">
        <v>5714</v>
      </c>
      <c r="I4030">
        <v>6.8</v>
      </c>
    </row>
    <row r="4031" spans="1:9" x14ac:dyDescent="0.3">
      <c r="A4031" t="s">
        <v>5758</v>
      </c>
      <c r="B4031" t="s">
        <v>5447</v>
      </c>
      <c r="C4031" t="s">
        <v>25250</v>
      </c>
      <c r="D4031" t="s">
        <v>25243</v>
      </c>
      <c r="E4031" t="s">
        <v>25241</v>
      </c>
      <c r="I4031">
        <v>6.1</v>
      </c>
    </row>
    <row r="4032" spans="1:9" x14ac:dyDescent="0.3">
      <c r="A4032" t="s">
        <v>5643</v>
      </c>
      <c r="B4032" t="s">
        <v>5389</v>
      </c>
      <c r="C4032" t="s">
        <v>25254</v>
      </c>
      <c r="D4032" t="s">
        <v>25242</v>
      </c>
      <c r="I4032">
        <v>4</v>
      </c>
    </row>
    <row r="4033" spans="1:9" x14ac:dyDescent="0.3">
      <c r="A4033" t="s">
        <v>5671</v>
      </c>
      <c r="B4033" t="s">
        <v>25258</v>
      </c>
      <c r="C4033" t="s">
        <v>25250</v>
      </c>
      <c r="D4033" t="s">
        <v>25259</v>
      </c>
      <c r="I4033">
        <v>7.4</v>
      </c>
    </row>
    <row r="4034" spans="1:9" x14ac:dyDescent="0.3">
      <c r="A4034" t="s">
        <v>5719</v>
      </c>
      <c r="B4034" t="s">
        <v>5447</v>
      </c>
      <c r="C4034" t="s">
        <v>25259</v>
      </c>
      <c r="D4034" t="s">
        <v>25243</v>
      </c>
      <c r="I4034">
        <v>8.3000000000000007</v>
      </c>
    </row>
    <row r="4035" spans="1:9" x14ac:dyDescent="0.3">
      <c r="A4035" t="s">
        <v>5714</v>
      </c>
      <c r="B4035" t="s">
        <v>5714</v>
      </c>
      <c r="I4035">
        <v>5.3</v>
      </c>
    </row>
    <row r="4036" spans="1:9" x14ac:dyDescent="0.3">
      <c r="A4036" t="s">
        <v>5848</v>
      </c>
      <c r="B4036" t="s">
        <v>5359</v>
      </c>
      <c r="C4036" t="s">
        <v>25246</v>
      </c>
      <c r="D4036" t="s">
        <v>25240</v>
      </c>
      <c r="E4036" t="s">
        <v>25247</v>
      </c>
      <c r="I4036">
        <v>8.1</v>
      </c>
    </row>
    <row r="4037" spans="1:9" x14ac:dyDescent="0.3">
      <c r="A4037" t="s">
        <v>5447</v>
      </c>
      <c r="B4037" t="s">
        <v>5447</v>
      </c>
      <c r="I4037">
        <v>8</v>
      </c>
    </row>
    <row r="4038" spans="1:9" x14ac:dyDescent="0.3">
      <c r="A4038" t="s">
        <v>5714</v>
      </c>
      <c r="B4038" t="s">
        <v>5714</v>
      </c>
      <c r="I4038">
        <v>5.7</v>
      </c>
    </row>
    <row r="4039" spans="1:9" x14ac:dyDescent="0.3">
      <c r="A4039" t="s">
        <v>5397</v>
      </c>
      <c r="B4039" t="s">
        <v>5447</v>
      </c>
      <c r="C4039" t="s">
        <v>25250</v>
      </c>
      <c r="D4039" t="s">
        <v>25243</v>
      </c>
      <c r="I4039">
        <v>8.1999999999999993</v>
      </c>
    </row>
    <row r="4040" spans="1:9" x14ac:dyDescent="0.3">
      <c r="A4040" t="s">
        <v>5558</v>
      </c>
      <c r="B4040" t="s">
        <v>5558</v>
      </c>
      <c r="I4040">
        <v>7.1</v>
      </c>
    </row>
    <row r="4041" spans="1:9" x14ac:dyDescent="0.3">
      <c r="A4041" t="s">
        <v>6101</v>
      </c>
      <c r="B4041" t="s">
        <v>5359</v>
      </c>
      <c r="C4041" t="s">
        <v>25246</v>
      </c>
      <c r="D4041" t="s">
        <v>25252</v>
      </c>
      <c r="I4041">
        <v>7.4</v>
      </c>
    </row>
    <row r="4042" spans="1:9" x14ac:dyDescent="0.3">
      <c r="A4042" t="s">
        <v>6102</v>
      </c>
      <c r="B4042" t="s">
        <v>6102</v>
      </c>
      <c r="I4042">
        <v>6.6</v>
      </c>
    </row>
    <row r="4043" spans="1:9" x14ac:dyDescent="0.3">
      <c r="A4043" t="s">
        <v>6103</v>
      </c>
      <c r="B4043" t="s">
        <v>5389</v>
      </c>
      <c r="C4043" t="s">
        <v>25239</v>
      </c>
      <c r="D4043" t="s">
        <v>25244</v>
      </c>
      <c r="E4043" t="s">
        <v>25245</v>
      </c>
      <c r="F4043" t="s">
        <v>25241</v>
      </c>
      <c r="I4043">
        <v>5.7</v>
      </c>
    </row>
    <row r="4044" spans="1:9" x14ac:dyDescent="0.3">
      <c r="A4044" t="s">
        <v>5917</v>
      </c>
      <c r="B4044" t="s">
        <v>5359</v>
      </c>
      <c r="C4044" t="s">
        <v>25245</v>
      </c>
      <c r="D4044" t="s">
        <v>25243</v>
      </c>
      <c r="I4044">
        <v>6.9</v>
      </c>
    </row>
    <row r="4045" spans="1:9" x14ac:dyDescent="0.3">
      <c r="A4045" t="s">
        <v>5491</v>
      </c>
      <c r="B4045" t="s">
        <v>5447</v>
      </c>
      <c r="C4045" t="s">
        <v>25250</v>
      </c>
      <c r="I4045">
        <v>7</v>
      </c>
    </row>
    <row r="4046" spans="1:9" x14ac:dyDescent="0.3">
      <c r="A4046" t="s">
        <v>6104</v>
      </c>
      <c r="B4046" t="s">
        <v>5558</v>
      </c>
      <c r="C4046" t="s">
        <v>25240</v>
      </c>
      <c r="D4046" t="s">
        <v>25243</v>
      </c>
      <c r="E4046" t="s">
        <v>25255</v>
      </c>
      <c r="I4046">
        <v>7</v>
      </c>
    </row>
    <row r="4047" spans="1:9" x14ac:dyDescent="0.3">
      <c r="A4047" t="s">
        <v>5623</v>
      </c>
      <c r="B4047" t="s">
        <v>5447</v>
      </c>
      <c r="C4047" t="s">
        <v>25249</v>
      </c>
      <c r="I4047">
        <v>7.8</v>
      </c>
    </row>
    <row r="4048" spans="1:9" x14ac:dyDescent="0.3">
      <c r="A4048" t="s">
        <v>5668</v>
      </c>
      <c r="B4048" t="s">
        <v>5714</v>
      </c>
      <c r="C4048" t="s">
        <v>25242</v>
      </c>
      <c r="I4048">
        <v>5.9</v>
      </c>
    </row>
    <row r="4049" spans="1:9" x14ac:dyDescent="0.3">
      <c r="A4049" t="s">
        <v>5558</v>
      </c>
      <c r="B4049" t="s">
        <v>5558</v>
      </c>
      <c r="I4049">
        <v>7.4</v>
      </c>
    </row>
    <row r="4050" spans="1:9" x14ac:dyDescent="0.3">
      <c r="A4050" t="s">
        <v>5310</v>
      </c>
      <c r="B4050" t="s">
        <v>5558</v>
      </c>
      <c r="C4050" t="s">
        <v>25243</v>
      </c>
      <c r="I4050">
        <v>7.8</v>
      </c>
    </row>
    <row r="4051" spans="1:9" x14ac:dyDescent="0.3">
      <c r="A4051" t="s">
        <v>5588</v>
      </c>
      <c r="B4051" t="s">
        <v>5447</v>
      </c>
      <c r="C4051" t="s">
        <v>25252</v>
      </c>
      <c r="I4051">
        <v>6</v>
      </c>
    </row>
    <row r="4052" spans="1:9" x14ac:dyDescent="0.3">
      <c r="A4052" t="s">
        <v>5501</v>
      </c>
      <c r="B4052" t="s">
        <v>5558</v>
      </c>
      <c r="C4052" t="s">
        <v>25241</v>
      </c>
      <c r="D4052" t="s">
        <v>25242</v>
      </c>
      <c r="I4052">
        <v>5.3</v>
      </c>
    </row>
    <row r="4053" spans="1:9" x14ac:dyDescent="0.3">
      <c r="A4053" t="s">
        <v>6105</v>
      </c>
      <c r="B4053" t="s">
        <v>5814</v>
      </c>
      <c r="C4053" t="s">
        <v>25251</v>
      </c>
      <c r="D4053" t="s">
        <v>25252</v>
      </c>
      <c r="I4053">
        <v>7.9</v>
      </c>
    </row>
    <row r="4054" spans="1:9" x14ac:dyDescent="0.3">
      <c r="A4054" t="s">
        <v>5603</v>
      </c>
      <c r="B4054" t="s">
        <v>5714</v>
      </c>
      <c r="C4054" t="s">
        <v>25248</v>
      </c>
      <c r="D4054" t="s">
        <v>25241</v>
      </c>
      <c r="E4054" t="s">
        <v>25242</v>
      </c>
      <c r="I4054">
        <v>7.2</v>
      </c>
    </row>
    <row r="4055" spans="1:9" x14ac:dyDescent="0.3">
      <c r="A4055" t="s">
        <v>5412</v>
      </c>
      <c r="B4055" t="s">
        <v>5389</v>
      </c>
      <c r="C4055" t="s">
        <v>25239</v>
      </c>
      <c r="D4055" t="s">
        <v>25245</v>
      </c>
      <c r="I4055">
        <v>7.4</v>
      </c>
    </row>
    <row r="4056" spans="1:9" x14ac:dyDescent="0.3">
      <c r="A4056" t="s">
        <v>5668</v>
      </c>
      <c r="B4056" t="s">
        <v>5714</v>
      </c>
      <c r="C4056" t="s">
        <v>25242</v>
      </c>
      <c r="I4056">
        <v>5.3</v>
      </c>
    </row>
    <row r="4057" spans="1:9" x14ac:dyDescent="0.3">
      <c r="A4057" t="s">
        <v>5901</v>
      </c>
      <c r="B4057" t="s">
        <v>5447</v>
      </c>
      <c r="C4057" t="s">
        <v>25247</v>
      </c>
      <c r="D4057" t="s">
        <v>25243</v>
      </c>
      <c r="I4057">
        <v>8.3000000000000007</v>
      </c>
    </row>
    <row r="4058" spans="1:9" x14ac:dyDescent="0.3">
      <c r="A4058" t="s">
        <v>5814</v>
      </c>
      <c r="B4058" t="s">
        <v>5814</v>
      </c>
      <c r="I4058">
        <v>7.6</v>
      </c>
    </row>
    <row r="4059" spans="1:9" x14ac:dyDescent="0.3">
      <c r="A4059" t="s">
        <v>5509</v>
      </c>
      <c r="B4059" t="s">
        <v>5447</v>
      </c>
      <c r="C4059" t="s">
        <v>25240</v>
      </c>
      <c r="I4059">
        <v>5.0999999999999996</v>
      </c>
    </row>
    <row r="4060" spans="1:9" x14ac:dyDescent="0.3">
      <c r="A4060" t="s">
        <v>5814</v>
      </c>
      <c r="B4060" t="s">
        <v>5814</v>
      </c>
      <c r="I4060">
        <v>5.0999999999999996</v>
      </c>
    </row>
    <row r="4061" spans="1:9" x14ac:dyDescent="0.3">
      <c r="A4061" t="s">
        <v>5666</v>
      </c>
      <c r="B4061" t="s">
        <v>5447</v>
      </c>
      <c r="C4061" t="s">
        <v>25250</v>
      </c>
      <c r="D4061" t="s">
        <v>25259</v>
      </c>
      <c r="I4061">
        <v>6.9</v>
      </c>
    </row>
    <row r="4062" spans="1:9" x14ac:dyDescent="0.3">
      <c r="A4062" t="s">
        <v>5743</v>
      </c>
      <c r="B4062" t="s">
        <v>5714</v>
      </c>
      <c r="C4062" t="s">
        <v>25248</v>
      </c>
      <c r="D4062" t="s">
        <v>25241</v>
      </c>
      <c r="I4062">
        <v>4.5999999999999996</v>
      </c>
    </row>
    <row r="4063" spans="1:9" x14ac:dyDescent="0.3">
      <c r="A4063" t="s">
        <v>5339</v>
      </c>
      <c r="B4063" t="s">
        <v>5389</v>
      </c>
      <c r="C4063" t="s">
        <v>25241</v>
      </c>
      <c r="I4063">
        <v>6.3</v>
      </c>
    </row>
    <row r="4064" spans="1:9" x14ac:dyDescent="0.3">
      <c r="A4064" t="s">
        <v>5558</v>
      </c>
      <c r="B4064" t="s">
        <v>5558</v>
      </c>
      <c r="I4064">
        <v>7.9</v>
      </c>
    </row>
    <row r="4065" spans="1:9" x14ac:dyDescent="0.3">
      <c r="A4065" t="s">
        <v>6052</v>
      </c>
      <c r="B4065" t="s">
        <v>5447</v>
      </c>
      <c r="C4065" t="s">
        <v>25260</v>
      </c>
      <c r="I4065">
        <v>6.7</v>
      </c>
    </row>
    <row r="4066" spans="1:9" x14ac:dyDescent="0.3">
      <c r="A4066" t="s">
        <v>5558</v>
      </c>
      <c r="B4066" t="s">
        <v>5558</v>
      </c>
      <c r="I4066">
        <v>7.1</v>
      </c>
    </row>
    <row r="4067" spans="1:9" x14ac:dyDescent="0.3">
      <c r="A4067" t="s">
        <v>5397</v>
      </c>
      <c r="B4067" t="s">
        <v>5447</v>
      </c>
      <c r="C4067" t="s">
        <v>25250</v>
      </c>
      <c r="D4067" t="s">
        <v>25243</v>
      </c>
      <c r="I4067">
        <v>7.6</v>
      </c>
    </row>
    <row r="4068" spans="1:9" x14ac:dyDescent="0.3">
      <c r="A4068" t="s">
        <v>5310</v>
      </c>
      <c r="B4068" t="s">
        <v>5558</v>
      </c>
      <c r="C4068" t="s">
        <v>25243</v>
      </c>
      <c r="I4068">
        <v>8.1</v>
      </c>
    </row>
    <row r="4069" spans="1:9" x14ac:dyDescent="0.3">
      <c r="A4069" t="s">
        <v>6106</v>
      </c>
      <c r="B4069" t="s">
        <v>5389</v>
      </c>
      <c r="C4069" t="s">
        <v>25250</v>
      </c>
      <c r="D4069" t="s">
        <v>25254</v>
      </c>
      <c r="E4069" t="s">
        <v>25242</v>
      </c>
      <c r="I4069">
        <v>6.6</v>
      </c>
    </row>
    <row r="4070" spans="1:9" x14ac:dyDescent="0.3">
      <c r="A4070" t="s">
        <v>5558</v>
      </c>
      <c r="B4070" t="s">
        <v>5558</v>
      </c>
      <c r="I4070">
        <v>7</v>
      </c>
    </row>
    <row r="4071" spans="1:9" x14ac:dyDescent="0.3">
      <c r="A4071" t="s">
        <v>5397</v>
      </c>
      <c r="B4071" t="s">
        <v>5447</v>
      </c>
      <c r="C4071" t="s">
        <v>25250</v>
      </c>
      <c r="D4071" t="s">
        <v>25243</v>
      </c>
      <c r="I4071">
        <v>7.6</v>
      </c>
    </row>
    <row r="4072" spans="1:9" x14ac:dyDescent="0.3">
      <c r="A4072" t="s">
        <v>5558</v>
      </c>
      <c r="B4072" t="s">
        <v>5558</v>
      </c>
      <c r="I4072">
        <v>6.7</v>
      </c>
    </row>
    <row r="4073" spans="1:9" x14ac:dyDescent="0.3">
      <c r="A4073" t="s">
        <v>6107</v>
      </c>
      <c r="B4073" t="s">
        <v>5447</v>
      </c>
      <c r="C4073" t="s">
        <v>25253</v>
      </c>
      <c r="D4073" t="s">
        <v>25250</v>
      </c>
      <c r="E4073" t="s">
        <v>25241</v>
      </c>
      <c r="I4073">
        <v>7.1</v>
      </c>
    </row>
    <row r="4074" spans="1:9" x14ac:dyDescent="0.3">
      <c r="A4074" t="s">
        <v>5310</v>
      </c>
      <c r="B4074" t="s">
        <v>5558</v>
      </c>
      <c r="C4074" t="s">
        <v>25243</v>
      </c>
      <c r="I4074">
        <v>7.6</v>
      </c>
    </row>
    <row r="4075" spans="1:9" x14ac:dyDescent="0.3">
      <c r="A4075" t="s">
        <v>5397</v>
      </c>
      <c r="B4075" t="s">
        <v>5447</v>
      </c>
      <c r="C4075" t="s">
        <v>25250</v>
      </c>
      <c r="D4075" t="s">
        <v>25243</v>
      </c>
      <c r="I4075">
        <v>7.1</v>
      </c>
    </row>
    <row r="4076" spans="1:9" x14ac:dyDescent="0.3">
      <c r="A4076" t="s">
        <v>6108</v>
      </c>
      <c r="B4076" t="s">
        <v>5447</v>
      </c>
      <c r="C4076" t="s">
        <v>25246</v>
      </c>
      <c r="D4076" t="s">
        <v>25247</v>
      </c>
      <c r="E4076" t="s">
        <v>25243</v>
      </c>
      <c r="F4076" t="s">
        <v>25262</v>
      </c>
      <c r="I4076">
        <v>7.1</v>
      </c>
    </row>
    <row r="4077" spans="1:9" x14ac:dyDescent="0.3">
      <c r="A4077" t="s">
        <v>6109</v>
      </c>
      <c r="B4077" t="s">
        <v>5447</v>
      </c>
      <c r="C4077" t="s">
        <v>25260</v>
      </c>
      <c r="D4077" t="s">
        <v>25255</v>
      </c>
      <c r="I4077">
        <v>7.7</v>
      </c>
    </row>
    <row r="4078" spans="1:9" x14ac:dyDescent="0.3">
      <c r="A4078" t="s">
        <v>5814</v>
      </c>
      <c r="B4078" t="s">
        <v>5814</v>
      </c>
      <c r="I4078">
        <v>7.6</v>
      </c>
    </row>
    <row r="4079" spans="1:9" x14ac:dyDescent="0.3">
      <c r="A4079" t="s">
        <v>5558</v>
      </c>
      <c r="B4079" t="s">
        <v>5558</v>
      </c>
      <c r="I4079">
        <v>6.6</v>
      </c>
    </row>
    <row r="4080" spans="1:9" x14ac:dyDescent="0.3">
      <c r="A4080" t="s">
        <v>5588</v>
      </c>
      <c r="B4080" t="s">
        <v>5447</v>
      </c>
      <c r="C4080" t="s">
        <v>25252</v>
      </c>
      <c r="I4080">
        <v>6.7</v>
      </c>
    </row>
    <row r="4081" spans="1:9" x14ac:dyDescent="0.3">
      <c r="A4081" t="s">
        <v>5589</v>
      </c>
      <c r="B4081" t="s">
        <v>5447</v>
      </c>
      <c r="C4081" t="s">
        <v>25250</v>
      </c>
      <c r="D4081" t="s">
        <v>25246</v>
      </c>
      <c r="I4081">
        <v>5.7</v>
      </c>
    </row>
    <row r="4082" spans="1:9" x14ac:dyDescent="0.3">
      <c r="A4082" t="s">
        <v>5814</v>
      </c>
      <c r="B4082" t="s">
        <v>5814</v>
      </c>
      <c r="I4082">
        <v>7.1</v>
      </c>
    </row>
    <row r="4083" spans="1:9" x14ac:dyDescent="0.3">
      <c r="A4083" t="s">
        <v>5397</v>
      </c>
      <c r="B4083" t="s">
        <v>5447</v>
      </c>
      <c r="C4083" t="s">
        <v>25250</v>
      </c>
      <c r="D4083" t="s">
        <v>25243</v>
      </c>
      <c r="I4083">
        <v>6.2</v>
      </c>
    </row>
    <row r="4084" spans="1:9" x14ac:dyDescent="0.3">
      <c r="A4084" t="s">
        <v>5668</v>
      </c>
      <c r="B4084" t="s">
        <v>5714</v>
      </c>
      <c r="C4084" t="s">
        <v>25242</v>
      </c>
      <c r="I4084">
        <v>6.1</v>
      </c>
    </row>
    <row r="4085" spans="1:9" x14ac:dyDescent="0.3">
      <c r="A4085" t="s">
        <v>6021</v>
      </c>
      <c r="B4085" t="s">
        <v>5558</v>
      </c>
      <c r="C4085" t="s">
        <v>25243</v>
      </c>
      <c r="D4085" t="s">
        <v>25241</v>
      </c>
      <c r="E4085" t="s">
        <v>25242</v>
      </c>
      <c r="I4085">
        <v>5.9</v>
      </c>
    </row>
    <row r="4086" spans="1:9" x14ac:dyDescent="0.3">
      <c r="A4086" t="s">
        <v>5823</v>
      </c>
      <c r="B4086" t="s">
        <v>5447</v>
      </c>
      <c r="C4086" t="s">
        <v>25253</v>
      </c>
      <c r="D4086" t="s">
        <v>25250</v>
      </c>
      <c r="I4086">
        <v>6.8</v>
      </c>
    </row>
    <row r="4087" spans="1:9" x14ac:dyDescent="0.3">
      <c r="A4087" t="s">
        <v>5819</v>
      </c>
      <c r="B4087" t="s">
        <v>5447</v>
      </c>
      <c r="C4087" t="s">
        <v>25250</v>
      </c>
      <c r="D4087" t="s">
        <v>25246</v>
      </c>
      <c r="E4087" t="s">
        <v>25243</v>
      </c>
      <c r="I4087">
        <v>5.8</v>
      </c>
    </row>
    <row r="4088" spans="1:9" x14ac:dyDescent="0.3">
      <c r="A4088" t="s">
        <v>5761</v>
      </c>
      <c r="B4088" t="s">
        <v>5447</v>
      </c>
      <c r="C4088" t="s">
        <v>25254</v>
      </c>
      <c r="I4088">
        <v>5</v>
      </c>
    </row>
    <row r="4089" spans="1:9" x14ac:dyDescent="0.3">
      <c r="A4089" t="s">
        <v>5714</v>
      </c>
      <c r="B4089" t="s">
        <v>5714</v>
      </c>
      <c r="I4089">
        <v>6.3</v>
      </c>
    </row>
    <row r="4090" spans="1:9" x14ac:dyDescent="0.3">
      <c r="A4090" t="s">
        <v>5718</v>
      </c>
      <c r="B4090" t="s">
        <v>5558</v>
      </c>
      <c r="C4090" t="s">
        <v>25251</v>
      </c>
      <c r="I4090">
        <v>6.8</v>
      </c>
    </row>
    <row r="4091" spans="1:9" x14ac:dyDescent="0.3">
      <c r="A4091" t="s">
        <v>5702</v>
      </c>
      <c r="B4091" t="s">
        <v>5558</v>
      </c>
      <c r="C4091" t="s">
        <v>25254</v>
      </c>
      <c r="D4091" t="s">
        <v>25248</v>
      </c>
      <c r="E4091" t="s">
        <v>25242</v>
      </c>
      <c r="I4091">
        <v>5.0999999999999996</v>
      </c>
    </row>
    <row r="4092" spans="1:9" x14ac:dyDescent="0.3">
      <c r="A4092" t="s">
        <v>5435</v>
      </c>
      <c r="B4092" t="s">
        <v>5359</v>
      </c>
      <c r="C4092" t="s">
        <v>25245</v>
      </c>
      <c r="D4092" t="s">
        <v>25241</v>
      </c>
      <c r="I4092">
        <v>6.6</v>
      </c>
    </row>
    <row r="4093" spans="1:9" x14ac:dyDescent="0.3">
      <c r="A4093" t="s">
        <v>5442</v>
      </c>
      <c r="B4093" t="s">
        <v>25258</v>
      </c>
      <c r="C4093" t="s">
        <v>25250</v>
      </c>
      <c r="I4093">
        <v>5</v>
      </c>
    </row>
    <row r="4094" spans="1:9" x14ac:dyDescent="0.3">
      <c r="A4094" t="s">
        <v>5442</v>
      </c>
      <c r="B4094" t="s">
        <v>25258</v>
      </c>
      <c r="C4094" t="s">
        <v>25250</v>
      </c>
      <c r="I4094">
        <v>7.7</v>
      </c>
    </row>
    <row r="4095" spans="1:9" x14ac:dyDescent="0.3">
      <c r="A4095" t="s">
        <v>5664</v>
      </c>
      <c r="B4095" t="s">
        <v>5447</v>
      </c>
      <c r="C4095" t="s">
        <v>25241</v>
      </c>
      <c r="I4095">
        <v>3.1</v>
      </c>
    </row>
    <row r="4096" spans="1:9" x14ac:dyDescent="0.3">
      <c r="A4096" t="s">
        <v>5692</v>
      </c>
      <c r="B4096" t="s">
        <v>5447</v>
      </c>
      <c r="C4096" t="s">
        <v>25247</v>
      </c>
      <c r="I4096">
        <v>6.5</v>
      </c>
    </row>
    <row r="4097" spans="1:9" x14ac:dyDescent="0.3">
      <c r="A4097" t="s">
        <v>6068</v>
      </c>
      <c r="B4097" t="s">
        <v>5558</v>
      </c>
      <c r="C4097" t="s">
        <v>25247</v>
      </c>
      <c r="I4097">
        <v>3.9</v>
      </c>
    </row>
    <row r="4098" spans="1:9" x14ac:dyDescent="0.3">
      <c r="A4098" t="s">
        <v>5589</v>
      </c>
      <c r="B4098" t="s">
        <v>5447</v>
      </c>
      <c r="C4098" t="s">
        <v>25250</v>
      </c>
      <c r="D4098" t="s">
        <v>25246</v>
      </c>
      <c r="I4098">
        <v>6.8</v>
      </c>
    </row>
    <row r="4099" spans="1:9" x14ac:dyDescent="0.3">
      <c r="A4099" t="s">
        <v>5931</v>
      </c>
      <c r="B4099" t="s">
        <v>5558</v>
      </c>
      <c r="C4099" t="s">
        <v>25246</v>
      </c>
      <c r="D4099" t="s">
        <v>25247</v>
      </c>
      <c r="E4099" t="s">
        <v>25243</v>
      </c>
      <c r="I4099">
        <v>7</v>
      </c>
    </row>
    <row r="4100" spans="1:9" x14ac:dyDescent="0.3">
      <c r="A4100" t="s">
        <v>5558</v>
      </c>
      <c r="B4100" t="s">
        <v>5558</v>
      </c>
      <c r="I4100">
        <v>5.9</v>
      </c>
    </row>
    <row r="4101" spans="1:9" x14ac:dyDescent="0.3">
      <c r="A4101" t="s">
        <v>5867</v>
      </c>
      <c r="B4101" t="s">
        <v>5867</v>
      </c>
      <c r="I4101">
        <v>5.8</v>
      </c>
    </row>
    <row r="4102" spans="1:9" x14ac:dyDescent="0.3">
      <c r="A4102" t="s">
        <v>5352</v>
      </c>
      <c r="B4102" t="s">
        <v>5359</v>
      </c>
      <c r="C4102" t="s">
        <v>25244</v>
      </c>
      <c r="D4102" t="s">
        <v>25245</v>
      </c>
      <c r="E4102" t="s">
        <v>25246</v>
      </c>
      <c r="F4102" t="s">
        <v>25240</v>
      </c>
      <c r="G4102" t="s">
        <v>25247</v>
      </c>
      <c r="I4102">
        <v>7.3</v>
      </c>
    </row>
    <row r="4103" spans="1:9" x14ac:dyDescent="0.3">
      <c r="A4103" t="s">
        <v>5507</v>
      </c>
      <c r="B4103" t="s">
        <v>5915</v>
      </c>
      <c r="C4103" t="s">
        <v>25246</v>
      </c>
      <c r="D4103" t="s">
        <v>25240</v>
      </c>
      <c r="E4103" t="s">
        <v>25259</v>
      </c>
      <c r="I4103">
        <v>7.8</v>
      </c>
    </row>
    <row r="4104" spans="1:9" x14ac:dyDescent="0.3">
      <c r="A4104" t="s">
        <v>5594</v>
      </c>
      <c r="B4104" t="s">
        <v>5558</v>
      </c>
      <c r="C4104" t="s">
        <v>25242</v>
      </c>
      <c r="I4104">
        <v>6.9</v>
      </c>
    </row>
    <row r="4105" spans="1:9" x14ac:dyDescent="0.3">
      <c r="A4105" t="s">
        <v>5668</v>
      </c>
      <c r="B4105" t="s">
        <v>5714</v>
      </c>
      <c r="C4105" t="s">
        <v>25242</v>
      </c>
      <c r="I4105">
        <v>5.7</v>
      </c>
    </row>
    <row r="4106" spans="1:9" x14ac:dyDescent="0.3">
      <c r="A4106" t="s">
        <v>5526</v>
      </c>
      <c r="B4106" t="s">
        <v>5714</v>
      </c>
      <c r="C4106" t="s">
        <v>25248</v>
      </c>
      <c r="D4106" t="s">
        <v>25242</v>
      </c>
      <c r="I4106">
        <v>4.7</v>
      </c>
    </row>
    <row r="4107" spans="1:9" x14ac:dyDescent="0.3">
      <c r="A4107" t="s">
        <v>5558</v>
      </c>
      <c r="B4107" t="s">
        <v>5558</v>
      </c>
      <c r="I4107">
        <v>5.9</v>
      </c>
    </row>
    <row r="4108" spans="1:9" x14ac:dyDescent="0.3">
      <c r="A4108" t="s">
        <v>5558</v>
      </c>
      <c r="B4108" t="s">
        <v>5558</v>
      </c>
      <c r="I4108">
        <v>5.9</v>
      </c>
    </row>
    <row r="4109" spans="1:9" x14ac:dyDescent="0.3">
      <c r="A4109" t="s">
        <v>5867</v>
      </c>
      <c r="B4109" t="s">
        <v>5867</v>
      </c>
      <c r="I4109">
        <v>4.3</v>
      </c>
    </row>
    <row r="4110" spans="1:9" x14ac:dyDescent="0.3">
      <c r="A4110" t="s">
        <v>5558</v>
      </c>
      <c r="B4110" t="s">
        <v>5558</v>
      </c>
      <c r="I4110">
        <v>7.5</v>
      </c>
    </row>
    <row r="4111" spans="1:9" x14ac:dyDescent="0.3">
      <c r="A4111" t="s">
        <v>5594</v>
      </c>
      <c r="B4111" t="s">
        <v>5558</v>
      </c>
      <c r="C4111" t="s">
        <v>25242</v>
      </c>
      <c r="I4111">
        <v>4.8</v>
      </c>
    </row>
    <row r="4112" spans="1:9" x14ac:dyDescent="0.3">
      <c r="A4112" t="s">
        <v>5397</v>
      </c>
      <c r="B4112" t="s">
        <v>5447</v>
      </c>
      <c r="C4112" t="s">
        <v>25250</v>
      </c>
      <c r="D4112" t="s">
        <v>25243</v>
      </c>
      <c r="I4112">
        <v>5.8</v>
      </c>
    </row>
    <row r="4113" spans="1:9" x14ac:dyDescent="0.3">
      <c r="A4113" t="s">
        <v>5719</v>
      </c>
      <c r="B4113" t="s">
        <v>5447</v>
      </c>
      <c r="C4113" t="s">
        <v>25259</v>
      </c>
      <c r="D4113" t="s">
        <v>25243</v>
      </c>
      <c r="I4113">
        <v>5.3</v>
      </c>
    </row>
    <row r="4114" spans="1:9" x14ac:dyDescent="0.3">
      <c r="A4114" t="s">
        <v>5797</v>
      </c>
      <c r="B4114" t="s">
        <v>5389</v>
      </c>
      <c r="C4114" t="s">
        <v>25245</v>
      </c>
      <c r="D4114" t="s">
        <v>25254</v>
      </c>
      <c r="I4114">
        <v>6</v>
      </c>
    </row>
    <row r="4115" spans="1:9" x14ac:dyDescent="0.3">
      <c r="A4115" t="s">
        <v>5674</v>
      </c>
      <c r="B4115" t="s">
        <v>5558</v>
      </c>
      <c r="C4115" t="s">
        <v>25243</v>
      </c>
      <c r="D4115" t="s">
        <v>25255</v>
      </c>
      <c r="I4115">
        <v>8.1</v>
      </c>
    </row>
    <row r="4116" spans="1:9" x14ac:dyDescent="0.3">
      <c r="A4116" t="s">
        <v>5420</v>
      </c>
      <c r="B4116" t="s">
        <v>5960</v>
      </c>
      <c r="C4116" t="s">
        <v>25253</v>
      </c>
      <c r="D4116" t="s">
        <v>25250</v>
      </c>
      <c r="I4116">
        <v>7</v>
      </c>
    </row>
    <row r="4117" spans="1:9" x14ac:dyDescent="0.3">
      <c r="A4117" t="s">
        <v>5491</v>
      </c>
      <c r="B4117" t="s">
        <v>5447</v>
      </c>
      <c r="C4117" t="s">
        <v>25250</v>
      </c>
      <c r="I4117">
        <v>7.6</v>
      </c>
    </row>
    <row r="4118" spans="1:9" x14ac:dyDescent="0.3">
      <c r="A4118" t="s">
        <v>5442</v>
      </c>
      <c r="B4118" t="s">
        <v>25258</v>
      </c>
      <c r="C4118" t="s">
        <v>25250</v>
      </c>
      <c r="I4118">
        <v>7.2</v>
      </c>
    </row>
    <row r="4119" spans="1:9" x14ac:dyDescent="0.3">
      <c r="A4119" t="s">
        <v>5714</v>
      </c>
      <c r="B4119" t="s">
        <v>5714</v>
      </c>
      <c r="I4119">
        <v>7.5</v>
      </c>
    </row>
    <row r="4120" spans="1:9" x14ac:dyDescent="0.3">
      <c r="A4120" t="s">
        <v>5558</v>
      </c>
      <c r="B4120" t="s">
        <v>5558</v>
      </c>
      <c r="I4120">
        <v>6.3</v>
      </c>
    </row>
    <row r="4121" spans="1:9" x14ac:dyDescent="0.3">
      <c r="A4121" t="s">
        <v>6110</v>
      </c>
      <c r="B4121" t="s">
        <v>5447</v>
      </c>
      <c r="C4121" t="s">
        <v>25250</v>
      </c>
      <c r="D4121" t="s">
        <v>25248</v>
      </c>
      <c r="E4121" t="s">
        <v>25243</v>
      </c>
      <c r="F4121" t="s">
        <v>25242</v>
      </c>
      <c r="I4121">
        <v>6.7</v>
      </c>
    </row>
    <row r="4122" spans="1:9" x14ac:dyDescent="0.3">
      <c r="A4122" t="s">
        <v>5609</v>
      </c>
      <c r="B4122" t="s">
        <v>5714</v>
      </c>
      <c r="C4122" t="s">
        <v>25241</v>
      </c>
      <c r="D4122" t="s">
        <v>25242</v>
      </c>
      <c r="I4122">
        <v>4.8</v>
      </c>
    </row>
    <row r="4123" spans="1:9" x14ac:dyDescent="0.3">
      <c r="A4123" t="s">
        <v>5700</v>
      </c>
      <c r="B4123" t="s">
        <v>5359</v>
      </c>
      <c r="C4123" t="s">
        <v>25250</v>
      </c>
      <c r="D4123" t="s">
        <v>25249</v>
      </c>
      <c r="I4123">
        <v>5.5</v>
      </c>
    </row>
    <row r="4124" spans="1:9" x14ac:dyDescent="0.3">
      <c r="A4124" t="s">
        <v>5296</v>
      </c>
      <c r="B4124" t="s">
        <v>5389</v>
      </c>
      <c r="C4124" t="s">
        <v>25239</v>
      </c>
      <c r="D4124" t="s">
        <v>25242</v>
      </c>
      <c r="I4124">
        <v>7.5</v>
      </c>
    </row>
    <row r="4125" spans="1:9" x14ac:dyDescent="0.3">
      <c r="A4125" t="s">
        <v>6111</v>
      </c>
      <c r="B4125" t="s">
        <v>5389</v>
      </c>
      <c r="C4125" t="s">
        <v>25245</v>
      </c>
      <c r="D4125" t="s">
        <v>25254</v>
      </c>
      <c r="E4125" t="s">
        <v>25241</v>
      </c>
      <c r="I4125">
        <v>5.0999999999999996</v>
      </c>
    </row>
    <row r="4126" spans="1:9" x14ac:dyDescent="0.3">
      <c r="A4126" t="s">
        <v>5664</v>
      </c>
      <c r="B4126" t="s">
        <v>5447</v>
      </c>
      <c r="C4126" t="s">
        <v>25241</v>
      </c>
      <c r="I4126">
        <v>7.3</v>
      </c>
    </row>
    <row r="4127" spans="1:9" x14ac:dyDescent="0.3">
      <c r="A4127" t="s">
        <v>5652</v>
      </c>
      <c r="B4127" t="s">
        <v>5714</v>
      </c>
      <c r="C4127" t="s">
        <v>25248</v>
      </c>
      <c r="I4127">
        <v>6.9</v>
      </c>
    </row>
    <row r="4128" spans="1:9" x14ac:dyDescent="0.3">
      <c r="A4128" t="s">
        <v>5447</v>
      </c>
      <c r="B4128" t="s">
        <v>5447</v>
      </c>
      <c r="I4128">
        <v>6.8</v>
      </c>
    </row>
    <row r="4129" spans="1:9" x14ac:dyDescent="0.3">
      <c r="A4129" t="s">
        <v>5442</v>
      </c>
      <c r="B4129" t="s">
        <v>25258</v>
      </c>
      <c r="C4129" t="s">
        <v>25250</v>
      </c>
      <c r="I4129">
        <v>8.4</v>
      </c>
    </row>
    <row r="4130" spans="1:9" x14ac:dyDescent="0.3">
      <c r="A4130" t="s">
        <v>5311</v>
      </c>
      <c r="B4130" t="s">
        <v>5389</v>
      </c>
      <c r="C4130" t="s">
        <v>25239</v>
      </c>
      <c r="D4130" t="s">
        <v>25241</v>
      </c>
      <c r="E4130" t="s">
        <v>25242</v>
      </c>
      <c r="I4130">
        <v>7.6</v>
      </c>
    </row>
    <row r="4131" spans="1:9" x14ac:dyDescent="0.3">
      <c r="A4131" t="s">
        <v>5461</v>
      </c>
      <c r="B4131" t="s">
        <v>5389</v>
      </c>
      <c r="C4131" t="s">
        <v>25245</v>
      </c>
      <c r="I4131">
        <v>7.6</v>
      </c>
    </row>
    <row r="4132" spans="1:9" x14ac:dyDescent="0.3">
      <c r="A4132" t="s">
        <v>5640</v>
      </c>
      <c r="B4132" t="s">
        <v>25258</v>
      </c>
      <c r="C4132" t="s">
        <v>25250</v>
      </c>
      <c r="D4132" t="s">
        <v>25243</v>
      </c>
      <c r="I4132">
        <v>7.7</v>
      </c>
    </row>
    <row r="4133" spans="1:9" x14ac:dyDescent="0.3">
      <c r="A4133" t="s">
        <v>5998</v>
      </c>
      <c r="B4133" t="s">
        <v>5960</v>
      </c>
      <c r="C4133" t="s">
        <v>25253</v>
      </c>
      <c r="D4133" t="s">
        <v>25250</v>
      </c>
      <c r="E4133" t="s">
        <v>25243</v>
      </c>
      <c r="I4133">
        <v>7.6</v>
      </c>
    </row>
    <row r="4134" spans="1:9" x14ac:dyDescent="0.3">
      <c r="A4134" t="s">
        <v>5702</v>
      </c>
      <c r="B4134" t="s">
        <v>5558</v>
      </c>
      <c r="C4134" t="s">
        <v>25254</v>
      </c>
      <c r="D4134" t="s">
        <v>25248</v>
      </c>
      <c r="E4134" t="s">
        <v>25242</v>
      </c>
      <c r="I4134">
        <v>5.3</v>
      </c>
    </row>
    <row r="4135" spans="1:9" x14ac:dyDescent="0.3">
      <c r="A4135" t="s">
        <v>5594</v>
      </c>
      <c r="B4135" t="s">
        <v>5558</v>
      </c>
      <c r="C4135" t="s">
        <v>25242</v>
      </c>
      <c r="I4135">
        <v>8.5</v>
      </c>
    </row>
    <row r="4136" spans="1:9" x14ac:dyDescent="0.3">
      <c r="A4136" t="s">
        <v>5558</v>
      </c>
      <c r="B4136" t="s">
        <v>5558</v>
      </c>
      <c r="I4136">
        <v>7</v>
      </c>
    </row>
    <row r="4137" spans="1:9" x14ac:dyDescent="0.3">
      <c r="A4137" t="s">
        <v>5579</v>
      </c>
      <c r="B4137" t="s">
        <v>5558</v>
      </c>
      <c r="C4137" t="s">
        <v>25252</v>
      </c>
      <c r="I4137">
        <v>8</v>
      </c>
    </row>
    <row r="4138" spans="1:9" x14ac:dyDescent="0.3">
      <c r="A4138" t="s">
        <v>6112</v>
      </c>
      <c r="B4138" t="s">
        <v>5359</v>
      </c>
      <c r="C4138" t="s">
        <v>25250</v>
      </c>
      <c r="D4138" t="s">
        <v>25243</v>
      </c>
      <c r="E4138" t="s">
        <v>25249</v>
      </c>
      <c r="I4138">
        <v>7.1</v>
      </c>
    </row>
    <row r="4139" spans="1:9" x14ac:dyDescent="0.3">
      <c r="A4139" t="s">
        <v>6113</v>
      </c>
      <c r="B4139" t="s">
        <v>5915</v>
      </c>
      <c r="C4139" t="s">
        <v>25245</v>
      </c>
      <c r="D4139" t="s">
        <v>25250</v>
      </c>
      <c r="I4139">
        <v>7.8</v>
      </c>
    </row>
    <row r="4140" spans="1:9" x14ac:dyDescent="0.3">
      <c r="A4140" t="s">
        <v>5491</v>
      </c>
      <c r="B4140" t="s">
        <v>5447</v>
      </c>
      <c r="C4140" t="s">
        <v>25250</v>
      </c>
      <c r="I4140">
        <v>7.2</v>
      </c>
    </row>
    <row r="4141" spans="1:9" x14ac:dyDescent="0.3">
      <c r="A4141" t="s">
        <v>5597</v>
      </c>
      <c r="B4141" t="s">
        <v>5960</v>
      </c>
      <c r="C4141" t="s">
        <v>25245</v>
      </c>
      <c r="D4141" t="s">
        <v>25250</v>
      </c>
      <c r="I4141">
        <v>7.5</v>
      </c>
    </row>
    <row r="4142" spans="1:9" x14ac:dyDescent="0.3">
      <c r="A4142" t="s">
        <v>5310</v>
      </c>
      <c r="B4142" t="s">
        <v>5558</v>
      </c>
      <c r="C4142" t="s">
        <v>25243</v>
      </c>
      <c r="I4142">
        <v>8</v>
      </c>
    </row>
    <row r="4143" spans="1:9" x14ac:dyDescent="0.3">
      <c r="A4143" t="s">
        <v>5594</v>
      </c>
      <c r="B4143" t="s">
        <v>5558</v>
      </c>
      <c r="C4143" t="s">
        <v>25242</v>
      </c>
      <c r="I4143">
        <v>8.1</v>
      </c>
    </row>
    <row r="4144" spans="1:9" x14ac:dyDescent="0.3">
      <c r="A4144" t="s">
        <v>5558</v>
      </c>
      <c r="B4144" t="s">
        <v>5558</v>
      </c>
      <c r="I4144">
        <v>6.8</v>
      </c>
    </row>
    <row r="4145" spans="1:9" x14ac:dyDescent="0.3">
      <c r="A4145" t="s">
        <v>5310</v>
      </c>
      <c r="B4145" t="s">
        <v>5558</v>
      </c>
      <c r="C4145" t="s">
        <v>25243</v>
      </c>
      <c r="I4145">
        <v>7.4</v>
      </c>
    </row>
    <row r="4146" spans="1:9" x14ac:dyDescent="0.3">
      <c r="A4146" t="s">
        <v>5558</v>
      </c>
      <c r="B4146" t="s">
        <v>5558</v>
      </c>
      <c r="I4146">
        <v>7.2</v>
      </c>
    </row>
    <row r="4147" spans="1:9" x14ac:dyDescent="0.3">
      <c r="A4147" t="s">
        <v>6114</v>
      </c>
      <c r="B4147" t="s">
        <v>5359</v>
      </c>
      <c r="C4147" t="s">
        <v>25260</v>
      </c>
      <c r="D4147" t="s">
        <v>25250</v>
      </c>
      <c r="E4147" t="s">
        <v>25252</v>
      </c>
      <c r="I4147">
        <v>8.1</v>
      </c>
    </row>
    <row r="4148" spans="1:9" x14ac:dyDescent="0.3">
      <c r="A4148" t="s">
        <v>5515</v>
      </c>
      <c r="B4148" t="s">
        <v>5558</v>
      </c>
      <c r="C4148" t="s">
        <v>25247</v>
      </c>
      <c r="D4148" t="s">
        <v>25243</v>
      </c>
      <c r="I4148">
        <v>7</v>
      </c>
    </row>
    <row r="4149" spans="1:9" x14ac:dyDescent="0.3">
      <c r="A4149" t="s">
        <v>5491</v>
      </c>
      <c r="B4149" t="s">
        <v>5447</v>
      </c>
      <c r="C4149" t="s">
        <v>25250</v>
      </c>
      <c r="I4149">
        <v>7.4</v>
      </c>
    </row>
    <row r="4150" spans="1:9" x14ac:dyDescent="0.3">
      <c r="A4150" t="s">
        <v>6115</v>
      </c>
      <c r="B4150" t="s">
        <v>25258</v>
      </c>
      <c r="C4150" t="s">
        <v>25260</v>
      </c>
      <c r="I4150">
        <v>8.3000000000000007</v>
      </c>
    </row>
    <row r="4151" spans="1:9" x14ac:dyDescent="0.3">
      <c r="A4151" t="s">
        <v>5769</v>
      </c>
      <c r="B4151" t="s">
        <v>5558</v>
      </c>
      <c r="C4151" t="s">
        <v>25259</v>
      </c>
      <c r="D4151" t="s">
        <v>25243</v>
      </c>
      <c r="I4151">
        <v>6.1</v>
      </c>
    </row>
    <row r="4152" spans="1:9" x14ac:dyDescent="0.3">
      <c r="A4152" t="s">
        <v>5321</v>
      </c>
      <c r="B4152" t="s">
        <v>5389</v>
      </c>
      <c r="C4152" t="s">
        <v>25253</v>
      </c>
      <c r="D4152" t="s">
        <v>25250</v>
      </c>
      <c r="E4152" t="s">
        <v>25242</v>
      </c>
      <c r="I4152">
        <v>7.5</v>
      </c>
    </row>
    <row r="4153" spans="1:9" x14ac:dyDescent="0.3">
      <c r="A4153" t="s">
        <v>5321</v>
      </c>
      <c r="B4153" t="s">
        <v>5389</v>
      </c>
      <c r="C4153" t="s">
        <v>25253</v>
      </c>
      <c r="D4153" t="s">
        <v>25250</v>
      </c>
      <c r="E4153" t="s">
        <v>25242</v>
      </c>
      <c r="I4153">
        <v>7</v>
      </c>
    </row>
    <row r="4154" spans="1:9" x14ac:dyDescent="0.3">
      <c r="A4154" t="s">
        <v>5459</v>
      </c>
      <c r="B4154" t="s">
        <v>25258</v>
      </c>
      <c r="C4154" t="s">
        <v>25250</v>
      </c>
      <c r="D4154" t="s">
        <v>25242</v>
      </c>
      <c r="I4154">
        <v>5.3</v>
      </c>
    </row>
    <row r="4155" spans="1:9" x14ac:dyDescent="0.3">
      <c r="A4155" t="s">
        <v>5417</v>
      </c>
      <c r="B4155" t="s">
        <v>5447</v>
      </c>
      <c r="C4155" t="s">
        <v>25243</v>
      </c>
      <c r="I4155">
        <v>4.7</v>
      </c>
    </row>
    <row r="4156" spans="1:9" x14ac:dyDescent="0.3">
      <c r="A4156" t="s">
        <v>5526</v>
      </c>
      <c r="B4156" t="s">
        <v>5714</v>
      </c>
      <c r="C4156" t="s">
        <v>25248</v>
      </c>
      <c r="D4156" t="s">
        <v>25242</v>
      </c>
      <c r="I4156">
        <v>5.7</v>
      </c>
    </row>
    <row r="4157" spans="1:9" x14ac:dyDescent="0.3">
      <c r="A4157" t="s">
        <v>5397</v>
      </c>
      <c r="B4157" t="s">
        <v>5447</v>
      </c>
      <c r="C4157" t="s">
        <v>25250</v>
      </c>
      <c r="D4157" t="s">
        <v>25243</v>
      </c>
      <c r="I4157">
        <v>6.5</v>
      </c>
    </row>
    <row r="4158" spans="1:9" x14ac:dyDescent="0.3">
      <c r="A4158" t="s">
        <v>6116</v>
      </c>
      <c r="B4158" t="s">
        <v>5915</v>
      </c>
      <c r="C4158" t="s">
        <v>25256</v>
      </c>
      <c r="D4158" t="s">
        <v>25260</v>
      </c>
      <c r="E4158" t="s">
        <v>25250</v>
      </c>
      <c r="F4158" t="s">
        <v>25251</v>
      </c>
      <c r="G4158" t="s">
        <v>25255</v>
      </c>
      <c r="I4158">
        <v>8</v>
      </c>
    </row>
    <row r="4159" spans="1:9" x14ac:dyDescent="0.3">
      <c r="A4159" t="s">
        <v>5359</v>
      </c>
      <c r="B4159" t="s">
        <v>5359</v>
      </c>
      <c r="I4159">
        <v>3.3</v>
      </c>
    </row>
    <row r="4160" spans="1:9" x14ac:dyDescent="0.3">
      <c r="A4160" t="s">
        <v>6117</v>
      </c>
      <c r="B4160" t="s">
        <v>5814</v>
      </c>
      <c r="C4160" t="s">
        <v>25255</v>
      </c>
      <c r="I4160">
        <v>8.3000000000000007</v>
      </c>
    </row>
    <row r="4161" spans="1:9" x14ac:dyDescent="0.3">
      <c r="A4161" t="s">
        <v>5310</v>
      </c>
      <c r="B4161" t="s">
        <v>5558</v>
      </c>
      <c r="C4161" t="s">
        <v>25243</v>
      </c>
      <c r="I4161">
        <v>6.9</v>
      </c>
    </row>
    <row r="4162" spans="1:9" x14ac:dyDescent="0.3">
      <c r="A4162" t="s">
        <v>6118</v>
      </c>
      <c r="B4162" t="s">
        <v>5814</v>
      </c>
      <c r="C4162" t="s">
        <v>25251</v>
      </c>
      <c r="I4162">
        <v>8.1</v>
      </c>
    </row>
    <row r="4163" spans="1:9" x14ac:dyDescent="0.3">
      <c r="A4163" t="s">
        <v>5424</v>
      </c>
      <c r="B4163" t="s">
        <v>5558</v>
      </c>
      <c r="C4163" t="s">
        <v>25249</v>
      </c>
      <c r="I4163">
        <v>6.5</v>
      </c>
    </row>
    <row r="4164" spans="1:9" x14ac:dyDescent="0.3">
      <c r="A4164" t="s">
        <v>6119</v>
      </c>
      <c r="B4164" t="s">
        <v>5960</v>
      </c>
      <c r="C4164" t="s">
        <v>25260</v>
      </c>
      <c r="D4164" t="s">
        <v>25251</v>
      </c>
      <c r="I4164">
        <v>6.8</v>
      </c>
    </row>
    <row r="4165" spans="1:9" x14ac:dyDescent="0.3">
      <c r="A4165" t="s">
        <v>5640</v>
      </c>
      <c r="B4165" t="s">
        <v>25258</v>
      </c>
      <c r="C4165" t="s">
        <v>25250</v>
      </c>
      <c r="D4165" t="s">
        <v>25243</v>
      </c>
      <c r="I4165">
        <v>7.3</v>
      </c>
    </row>
    <row r="4166" spans="1:9" x14ac:dyDescent="0.3">
      <c r="A4166" t="s">
        <v>5491</v>
      </c>
      <c r="B4166" t="s">
        <v>5447</v>
      </c>
      <c r="C4166" t="s">
        <v>25250</v>
      </c>
      <c r="I4166">
        <v>6.4</v>
      </c>
    </row>
    <row r="4167" spans="1:9" x14ac:dyDescent="0.3">
      <c r="A4167" t="s">
        <v>5447</v>
      </c>
      <c r="B4167" t="s">
        <v>5447</v>
      </c>
      <c r="I4167">
        <v>4.5999999999999996</v>
      </c>
    </row>
    <row r="4168" spans="1:9" x14ac:dyDescent="0.3">
      <c r="A4168" t="s">
        <v>5673</v>
      </c>
      <c r="B4168" t="s">
        <v>5447</v>
      </c>
      <c r="C4168" t="s">
        <v>25250</v>
      </c>
      <c r="D4168" t="s">
        <v>25242</v>
      </c>
      <c r="I4168">
        <v>6.5</v>
      </c>
    </row>
    <row r="4169" spans="1:9" x14ac:dyDescent="0.3">
      <c r="A4169" t="s">
        <v>5491</v>
      </c>
      <c r="B4169" t="s">
        <v>5447</v>
      </c>
      <c r="C4169" t="s">
        <v>25250</v>
      </c>
      <c r="I4169">
        <v>7</v>
      </c>
    </row>
    <row r="4170" spans="1:9" x14ac:dyDescent="0.3">
      <c r="A4170" t="s">
        <v>5784</v>
      </c>
      <c r="B4170" t="s">
        <v>5447</v>
      </c>
      <c r="C4170" t="s">
        <v>25240</v>
      </c>
      <c r="D4170" t="s">
        <v>25254</v>
      </c>
      <c r="E4170" t="s">
        <v>25242</v>
      </c>
      <c r="I4170">
        <v>5.4</v>
      </c>
    </row>
    <row r="4171" spans="1:9" x14ac:dyDescent="0.3">
      <c r="A4171" t="s">
        <v>6120</v>
      </c>
      <c r="B4171" t="s">
        <v>5389</v>
      </c>
      <c r="C4171" t="s">
        <v>25239</v>
      </c>
      <c r="D4171" t="s">
        <v>25245</v>
      </c>
      <c r="E4171" t="s">
        <v>25250</v>
      </c>
      <c r="F4171" t="s">
        <v>25259</v>
      </c>
      <c r="G4171" t="s">
        <v>25241</v>
      </c>
      <c r="I4171">
        <v>6.7</v>
      </c>
    </row>
    <row r="4172" spans="1:9" x14ac:dyDescent="0.3">
      <c r="A4172" t="s">
        <v>5532</v>
      </c>
      <c r="B4172" t="s">
        <v>5389</v>
      </c>
      <c r="C4172" t="s">
        <v>25245</v>
      </c>
      <c r="D4172" t="s">
        <v>25243</v>
      </c>
      <c r="E4172" t="s">
        <v>25242</v>
      </c>
      <c r="I4172">
        <v>2.8</v>
      </c>
    </row>
    <row r="4173" spans="1:9" x14ac:dyDescent="0.3">
      <c r="A4173" t="s">
        <v>6121</v>
      </c>
      <c r="B4173" t="s">
        <v>5960</v>
      </c>
      <c r="C4173" t="s">
        <v>25245</v>
      </c>
      <c r="D4173" t="s">
        <v>25250</v>
      </c>
      <c r="E4173" t="s">
        <v>25259</v>
      </c>
      <c r="I4173">
        <v>7.4</v>
      </c>
    </row>
    <row r="4174" spans="1:9" x14ac:dyDescent="0.3">
      <c r="A4174" t="s">
        <v>5491</v>
      </c>
      <c r="B4174" t="s">
        <v>5447</v>
      </c>
      <c r="C4174" t="s">
        <v>25250</v>
      </c>
      <c r="I4174">
        <v>5.8</v>
      </c>
    </row>
    <row r="4175" spans="1:9" x14ac:dyDescent="0.3">
      <c r="A4175" t="s">
        <v>5622</v>
      </c>
      <c r="B4175" t="s">
        <v>5447</v>
      </c>
      <c r="C4175" t="s">
        <v>25250</v>
      </c>
      <c r="D4175" t="s">
        <v>25243</v>
      </c>
      <c r="E4175" t="s">
        <v>25252</v>
      </c>
      <c r="I4175">
        <v>7.1</v>
      </c>
    </row>
    <row r="4176" spans="1:9" x14ac:dyDescent="0.3">
      <c r="A4176" t="s">
        <v>5558</v>
      </c>
      <c r="B4176" t="s">
        <v>5558</v>
      </c>
      <c r="I4176">
        <v>4.5</v>
      </c>
    </row>
    <row r="4177" spans="1:9" x14ac:dyDescent="0.3">
      <c r="A4177" t="s">
        <v>6122</v>
      </c>
      <c r="B4177" t="s">
        <v>5915</v>
      </c>
      <c r="C4177" t="s">
        <v>25245</v>
      </c>
      <c r="D4177" t="s">
        <v>25246</v>
      </c>
      <c r="E4177" t="s">
        <v>25243</v>
      </c>
      <c r="I4177">
        <v>5.3</v>
      </c>
    </row>
    <row r="4178" spans="1:9" x14ac:dyDescent="0.3">
      <c r="A4178" t="s">
        <v>5442</v>
      </c>
      <c r="B4178" t="s">
        <v>25258</v>
      </c>
      <c r="C4178" t="s">
        <v>25250</v>
      </c>
      <c r="I4178">
        <v>5.4</v>
      </c>
    </row>
    <row r="4179" spans="1:9" x14ac:dyDescent="0.3">
      <c r="A4179" t="s">
        <v>5308</v>
      </c>
      <c r="B4179" t="s">
        <v>5359</v>
      </c>
      <c r="C4179" t="s">
        <v>25246</v>
      </c>
      <c r="D4179" t="s">
        <v>25240</v>
      </c>
      <c r="I4179">
        <v>4.8</v>
      </c>
    </row>
    <row r="4180" spans="1:9" x14ac:dyDescent="0.3">
      <c r="A4180" t="s">
        <v>5564</v>
      </c>
      <c r="B4180" t="s">
        <v>5447</v>
      </c>
      <c r="C4180" t="s">
        <v>25250</v>
      </c>
      <c r="D4180" t="s">
        <v>25247</v>
      </c>
      <c r="E4180" t="s">
        <v>25243</v>
      </c>
      <c r="I4180">
        <v>5.9</v>
      </c>
    </row>
    <row r="4181" spans="1:9" x14ac:dyDescent="0.3">
      <c r="A4181" t="s">
        <v>5558</v>
      </c>
      <c r="B4181" t="s">
        <v>5558</v>
      </c>
      <c r="I4181">
        <v>6.2</v>
      </c>
    </row>
    <row r="4182" spans="1:9" x14ac:dyDescent="0.3">
      <c r="A4182" t="s">
        <v>6123</v>
      </c>
      <c r="B4182" t="s">
        <v>5714</v>
      </c>
      <c r="C4182" t="s">
        <v>25243</v>
      </c>
      <c r="D4182" t="s">
        <v>25241</v>
      </c>
      <c r="I4182">
        <v>5.9</v>
      </c>
    </row>
    <row r="4183" spans="1:9" x14ac:dyDescent="0.3">
      <c r="A4183" t="s">
        <v>5310</v>
      </c>
      <c r="B4183" t="s">
        <v>5558</v>
      </c>
      <c r="C4183" t="s">
        <v>25243</v>
      </c>
      <c r="I4183">
        <v>6.6</v>
      </c>
    </row>
    <row r="4184" spans="1:9" x14ac:dyDescent="0.3">
      <c r="A4184" t="s">
        <v>5558</v>
      </c>
      <c r="B4184" t="s">
        <v>5558</v>
      </c>
      <c r="I4184">
        <v>6.6</v>
      </c>
    </row>
    <row r="4185" spans="1:9" x14ac:dyDescent="0.3">
      <c r="A4185" t="s">
        <v>6051</v>
      </c>
      <c r="B4185" t="s">
        <v>5558</v>
      </c>
      <c r="C4185" t="s">
        <v>25254</v>
      </c>
      <c r="D4185" t="s">
        <v>25248</v>
      </c>
      <c r="E4185" t="s">
        <v>25241</v>
      </c>
      <c r="F4185" t="s">
        <v>25242</v>
      </c>
      <c r="I4185">
        <v>6</v>
      </c>
    </row>
    <row r="4186" spans="1:9" x14ac:dyDescent="0.3">
      <c r="A4186" t="s">
        <v>5668</v>
      </c>
      <c r="B4186" t="s">
        <v>5714</v>
      </c>
      <c r="C4186" t="s">
        <v>25242</v>
      </c>
      <c r="I4186">
        <v>6.8</v>
      </c>
    </row>
    <row r="4187" spans="1:9" x14ac:dyDescent="0.3">
      <c r="A4187" t="s">
        <v>5867</v>
      </c>
      <c r="B4187" t="s">
        <v>5867</v>
      </c>
      <c r="I4187">
        <v>5.4</v>
      </c>
    </row>
    <row r="4188" spans="1:9" x14ac:dyDescent="0.3">
      <c r="A4188" t="s">
        <v>6124</v>
      </c>
      <c r="B4188" t="s">
        <v>5389</v>
      </c>
      <c r="C4188" t="s">
        <v>25245</v>
      </c>
      <c r="D4188" t="s">
        <v>25240</v>
      </c>
      <c r="E4188" t="s">
        <v>25254</v>
      </c>
      <c r="I4188">
        <v>5.2</v>
      </c>
    </row>
    <row r="4189" spans="1:9" x14ac:dyDescent="0.3">
      <c r="A4189" t="s">
        <v>6001</v>
      </c>
      <c r="B4189" t="s">
        <v>5389</v>
      </c>
      <c r="C4189" t="s">
        <v>25253</v>
      </c>
      <c r="D4189" t="s">
        <v>25250</v>
      </c>
      <c r="I4189">
        <v>7.8</v>
      </c>
    </row>
    <row r="4190" spans="1:9" x14ac:dyDescent="0.3">
      <c r="A4190" t="s">
        <v>5459</v>
      </c>
      <c r="B4190" t="s">
        <v>25258</v>
      </c>
      <c r="C4190" t="s">
        <v>25250</v>
      </c>
      <c r="D4190" t="s">
        <v>25242</v>
      </c>
      <c r="I4190">
        <v>6.4</v>
      </c>
    </row>
    <row r="4191" spans="1:9" x14ac:dyDescent="0.3">
      <c r="A4191" t="s">
        <v>5714</v>
      </c>
      <c r="B4191" t="s">
        <v>5714</v>
      </c>
      <c r="I4191">
        <v>6.1</v>
      </c>
    </row>
    <row r="4192" spans="1:9" x14ac:dyDescent="0.3">
      <c r="A4192" t="s">
        <v>5761</v>
      </c>
      <c r="B4192" t="s">
        <v>5447</v>
      </c>
      <c r="C4192" t="s">
        <v>25254</v>
      </c>
      <c r="I4192">
        <v>5.7</v>
      </c>
    </row>
    <row r="4193" spans="1:9" x14ac:dyDescent="0.3">
      <c r="A4193" t="s">
        <v>6125</v>
      </c>
      <c r="B4193" t="s">
        <v>25258</v>
      </c>
      <c r="C4193" t="s">
        <v>25250</v>
      </c>
      <c r="D4193" t="s">
        <v>25254</v>
      </c>
      <c r="E4193" t="s">
        <v>25248</v>
      </c>
      <c r="F4193" t="s">
        <v>25242</v>
      </c>
      <c r="I4193">
        <v>5.5</v>
      </c>
    </row>
    <row r="4194" spans="1:9" x14ac:dyDescent="0.3">
      <c r="A4194" t="s">
        <v>5814</v>
      </c>
      <c r="B4194" t="s">
        <v>5814</v>
      </c>
      <c r="I4194">
        <v>7.4</v>
      </c>
    </row>
    <row r="4195" spans="1:9" x14ac:dyDescent="0.3">
      <c r="A4195" t="s">
        <v>5447</v>
      </c>
      <c r="B4195" t="s">
        <v>5447</v>
      </c>
      <c r="I4195">
        <v>7.1</v>
      </c>
    </row>
    <row r="4196" spans="1:9" x14ac:dyDescent="0.3">
      <c r="A4196" t="s">
        <v>5867</v>
      </c>
      <c r="B4196" t="s">
        <v>5867</v>
      </c>
      <c r="I4196">
        <v>3.9</v>
      </c>
    </row>
    <row r="4197" spans="1:9" x14ac:dyDescent="0.3">
      <c r="A4197" t="s">
        <v>5321</v>
      </c>
      <c r="B4197" t="s">
        <v>5389</v>
      </c>
      <c r="C4197" t="s">
        <v>25253</v>
      </c>
      <c r="D4197" t="s">
        <v>25250</v>
      </c>
      <c r="E4197" t="s">
        <v>25242</v>
      </c>
      <c r="I4197">
        <v>4.5999999999999996</v>
      </c>
    </row>
    <row r="4198" spans="1:9" x14ac:dyDescent="0.3">
      <c r="A4198" t="s">
        <v>6126</v>
      </c>
      <c r="B4198" t="s">
        <v>25258</v>
      </c>
      <c r="C4198" t="s">
        <v>25250</v>
      </c>
      <c r="D4198" t="s">
        <v>25263</v>
      </c>
      <c r="E4198" t="s">
        <v>25248</v>
      </c>
      <c r="F4198" t="s">
        <v>25242</v>
      </c>
      <c r="I4198">
        <v>7.7</v>
      </c>
    </row>
    <row r="4199" spans="1:9" x14ac:dyDescent="0.3">
      <c r="A4199" t="s">
        <v>5668</v>
      </c>
      <c r="B4199" t="s">
        <v>5714</v>
      </c>
      <c r="C4199" t="s">
        <v>25242</v>
      </c>
      <c r="I4199">
        <v>4.9000000000000004</v>
      </c>
    </row>
    <row r="4200" spans="1:9" x14ac:dyDescent="0.3">
      <c r="A4200" t="s">
        <v>5442</v>
      </c>
      <c r="B4200" t="s">
        <v>25258</v>
      </c>
      <c r="C4200" t="s">
        <v>25250</v>
      </c>
      <c r="I4200">
        <v>6.3</v>
      </c>
    </row>
    <row r="4201" spans="1:9" x14ac:dyDescent="0.3">
      <c r="A4201" t="s">
        <v>5823</v>
      </c>
      <c r="B4201" t="s">
        <v>5447</v>
      </c>
      <c r="C4201" t="s">
        <v>25253</v>
      </c>
      <c r="D4201" t="s">
        <v>25250</v>
      </c>
      <c r="I4201">
        <v>6.1</v>
      </c>
    </row>
    <row r="4202" spans="1:9" x14ac:dyDescent="0.3">
      <c r="A4202" t="s">
        <v>5447</v>
      </c>
      <c r="B4202" t="s">
        <v>5447</v>
      </c>
      <c r="I4202">
        <v>6.6</v>
      </c>
    </row>
    <row r="4203" spans="1:9" x14ac:dyDescent="0.3">
      <c r="A4203" t="s">
        <v>6127</v>
      </c>
      <c r="B4203" t="s">
        <v>5447</v>
      </c>
      <c r="C4203" t="s">
        <v>25240</v>
      </c>
      <c r="D4203" t="s">
        <v>25247</v>
      </c>
      <c r="E4203" t="s">
        <v>25241</v>
      </c>
      <c r="I4203">
        <v>5.7</v>
      </c>
    </row>
    <row r="4204" spans="1:9" x14ac:dyDescent="0.3">
      <c r="A4204" t="s">
        <v>5491</v>
      </c>
      <c r="B4204" t="s">
        <v>5447</v>
      </c>
      <c r="C4204" t="s">
        <v>25250</v>
      </c>
      <c r="I4204">
        <v>5.6</v>
      </c>
    </row>
    <row r="4205" spans="1:9" x14ac:dyDescent="0.3">
      <c r="A4205" t="s">
        <v>5652</v>
      </c>
      <c r="B4205" t="s">
        <v>5714</v>
      </c>
      <c r="C4205" t="s">
        <v>25248</v>
      </c>
      <c r="I4205">
        <v>6</v>
      </c>
    </row>
    <row r="4206" spans="1:9" x14ac:dyDescent="0.3">
      <c r="A4206" t="s">
        <v>5491</v>
      </c>
      <c r="B4206" t="s">
        <v>5447</v>
      </c>
      <c r="C4206" t="s">
        <v>25250</v>
      </c>
      <c r="I4206">
        <v>5.7</v>
      </c>
    </row>
    <row r="4207" spans="1:9" x14ac:dyDescent="0.3">
      <c r="A4207" t="s">
        <v>5692</v>
      </c>
      <c r="B4207" t="s">
        <v>5447</v>
      </c>
      <c r="C4207" t="s">
        <v>25247</v>
      </c>
      <c r="I4207">
        <v>7</v>
      </c>
    </row>
    <row r="4208" spans="1:9" x14ac:dyDescent="0.3">
      <c r="A4208" t="s">
        <v>5814</v>
      </c>
      <c r="B4208" t="s">
        <v>5814</v>
      </c>
      <c r="I4208">
        <v>5.3</v>
      </c>
    </row>
    <row r="4209" spans="1:9" x14ac:dyDescent="0.3">
      <c r="A4209" t="s">
        <v>6128</v>
      </c>
      <c r="B4209" t="s">
        <v>5389</v>
      </c>
      <c r="C4209" t="s">
        <v>25239</v>
      </c>
      <c r="D4209" t="s">
        <v>25251</v>
      </c>
      <c r="E4209" t="s">
        <v>25249</v>
      </c>
      <c r="I4209">
        <v>4.4000000000000004</v>
      </c>
    </row>
    <row r="4210" spans="1:9" x14ac:dyDescent="0.3">
      <c r="A4210" t="s">
        <v>5761</v>
      </c>
      <c r="B4210" t="s">
        <v>5447</v>
      </c>
      <c r="C4210" t="s">
        <v>25254</v>
      </c>
      <c r="I4210">
        <v>3.4</v>
      </c>
    </row>
    <row r="4211" spans="1:9" x14ac:dyDescent="0.3">
      <c r="A4211" t="s">
        <v>5702</v>
      </c>
      <c r="B4211" t="s">
        <v>5558</v>
      </c>
      <c r="C4211" t="s">
        <v>25254</v>
      </c>
      <c r="D4211" t="s">
        <v>25248</v>
      </c>
      <c r="E4211" t="s">
        <v>25242</v>
      </c>
      <c r="I4211">
        <v>4.5</v>
      </c>
    </row>
    <row r="4212" spans="1:9" x14ac:dyDescent="0.3">
      <c r="A4212" t="s">
        <v>5867</v>
      </c>
      <c r="B4212" t="s">
        <v>5867</v>
      </c>
      <c r="I4212">
        <v>3.4</v>
      </c>
    </row>
    <row r="4213" spans="1:9" x14ac:dyDescent="0.3">
      <c r="A4213" t="s">
        <v>5442</v>
      </c>
      <c r="B4213" t="s">
        <v>25258</v>
      </c>
      <c r="C4213" t="s">
        <v>25250</v>
      </c>
      <c r="I4213">
        <v>7.1</v>
      </c>
    </row>
    <row r="4214" spans="1:9" x14ac:dyDescent="0.3">
      <c r="A4214" t="s">
        <v>5658</v>
      </c>
      <c r="B4214" t="s">
        <v>5558</v>
      </c>
      <c r="C4214" t="s">
        <v>25240</v>
      </c>
      <c r="I4214">
        <v>6.4</v>
      </c>
    </row>
    <row r="4215" spans="1:9" x14ac:dyDescent="0.3">
      <c r="A4215" t="s">
        <v>5297</v>
      </c>
      <c r="B4215" t="s">
        <v>5389</v>
      </c>
      <c r="C4215" t="s">
        <v>25242</v>
      </c>
      <c r="I4215">
        <v>5.2</v>
      </c>
    </row>
    <row r="4216" spans="1:9" x14ac:dyDescent="0.3">
      <c r="A4216" t="s">
        <v>5440</v>
      </c>
      <c r="B4216" t="s">
        <v>5558</v>
      </c>
      <c r="C4216" t="s">
        <v>25248</v>
      </c>
      <c r="D4216" t="s">
        <v>25242</v>
      </c>
      <c r="I4216">
        <v>7</v>
      </c>
    </row>
    <row r="4217" spans="1:9" x14ac:dyDescent="0.3">
      <c r="A4217" t="s">
        <v>5397</v>
      </c>
      <c r="B4217" t="s">
        <v>5447</v>
      </c>
      <c r="C4217" t="s">
        <v>25250</v>
      </c>
      <c r="D4217" t="s">
        <v>25243</v>
      </c>
      <c r="I4217">
        <v>7.3</v>
      </c>
    </row>
    <row r="4218" spans="1:9" x14ac:dyDescent="0.3">
      <c r="A4218" t="s">
        <v>6129</v>
      </c>
      <c r="B4218" t="s">
        <v>5814</v>
      </c>
      <c r="C4218" t="s">
        <v>25250</v>
      </c>
      <c r="D4218" t="s">
        <v>25251</v>
      </c>
      <c r="E4218" t="s">
        <v>25261</v>
      </c>
      <c r="I4218">
        <v>8.1</v>
      </c>
    </row>
    <row r="4219" spans="1:9" x14ac:dyDescent="0.3">
      <c r="A4219" t="s">
        <v>5558</v>
      </c>
      <c r="B4219" t="s">
        <v>5558</v>
      </c>
      <c r="I4219">
        <v>5.8</v>
      </c>
    </row>
    <row r="4220" spans="1:9" x14ac:dyDescent="0.3">
      <c r="A4220" t="s">
        <v>5650</v>
      </c>
      <c r="B4220" t="s">
        <v>5558</v>
      </c>
      <c r="C4220" t="s">
        <v>25240</v>
      </c>
      <c r="D4220" t="s">
        <v>25254</v>
      </c>
      <c r="I4220">
        <v>5.9</v>
      </c>
    </row>
    <row r="4221" spans="1:9" x14ac:dyDescent="0.3">
      <c r="A4221" t="s">
        <v>6068</v>
      </c>
      <c r="B4221" t="s">
        <v>5558</v>
      </c>
      <c r="C4221" t="s">
        <v>25247</v>
      </c>
      <c r="I4221">
        <v>6.4</v>
      </c>
    </row>
    <row r="4222" spans="1:9" x14ac:dyDescent="0.3">
      <c r="A4222" t="s">
        <v>5714</v>
      </c>
      <c r="B4222" t="s">
        <v>5714</v>
      </c>
      <c r="I4222">
        <v>7.5</v>
      </c>
    </row>
    <row r="4223" spans="1:9" x14ac:dyDescent="0.3">
      <c r="A4223" t="s">
        <v>6130</v>
      </c>
      <c r="B4223" t="s">
        <v>5960</v>
      </c>
      <c r="C4223" t="s">
        <v>25253</v>
      </c>
      <c r="D4223" t="s">
        <v>25260</v>
      </c>
      <c r="E4223" t="s">
        <v>25251</v>
      </c>
      <c r="F4223" t="s">
        <v>25242</v>
      </c>
      <c r="I4223">
        <v>7.8</v>
      </c>
    </row>
    <row r="4224" spans="1:9" x14ac:dyDescent="0.3">
      <c r="A4224" t="s">
        <v>5558</v>
      </c>
      <c r="B4224" t="s">
        <v>5558</v>
      </c>
      <c r="I4224">
        <v>6.3</v>
      </c>
    </row>
    <row r="4225" spans="1:9" x14ac:dyDescent="0.3">
      <c r="A4225" t="s">
        <v>5558</v>
      </c>
      <c r="B4225" t="s">
        <v>5558</v>
      </c>
      <c r="I4225">
        <v>7.2</v>
      </c>
    </row>
    <row r="4226" spans="1:9" x14ac:dyDescent="0.3">
      <c r="A4226" t="s">
        <v>5615</v>
      </c>
      <c r="B4226" t="s">
        <v>5558</v>
      </c>
      <c r="C4226" t="s">
        <v>25254</v>
      </c>
      <c r="D4226" t="s">
        <v>25242</v>
      </c>
      <c r="I4226">
        <v>5.6</v>
      </c>
    </row>
    <row r="4227" spans="1:9" x14ac:dyDescent="0.3">
      <c r="A4227" t="s">
        <v>5604</v>
      </c>
      <c r="B4227" t="s">
        <v>5960</v>
      </c>
      <c r="C4227" t="s">
        <v>25250</v>
      </c>
      <c r="D4227" t="s">
        <v>25259</v>
      </c>
      <c r="I4227">
        <v>7.2</v>
      </c>
    </row>
    <row r="4228" spans="1:9" x14ac:dyDescent="0.3">
      <c r="A4228" t="s">
        <v>5558</v>
      </c>
      <c r="B4228" t="s">
        <v>5558</v>
      </c>
      <c r="I4228">
        <v>8</v>
      </c>
    </row>
    <row r="4229" spans="1:9" x14ac:dyDescent="0.3">
      <c r="A4229" t="s">
        <v>5447</v>
      </c>
      <c r="B4229" t="s">
        <v>5447</v>
      </c>
      <c r="I4229">
        <v>8.5</v>
      </c>
    </row>
    <row r="4230" spans="1:9" x14ac:dyDescent="0.3">
      <c r="A4230" t="s">
        <v>5310</v>
      </c>
      <c r="B4230" t="s">
        <v>5558</v>
      </c>
      <c r="C4230" t="s">
        <v>25243</v>
      </c>
      <c r="I4230">
        <v>6.8</v>
      </c>
    </row>
    <row r="4231" spans="1:9" x14ac:dyDescent="0.3">
      <c r="A4231" t="s">
        <v>5658</v>
      </c>
      <c r="B4231" t="s">
        <v>5558</v>
      </c>
      <c r="C4231" t="s">
        <v>25240</v>
      </c>
      <c r="I4231">
        <v>7.3</v>
      </c>
    </row>
    <row r="4232" spans="1:9" x14ac:dyDescent="0.3">
      <c r="A4232" t="s">
        <v>5339</v>
      </c>
      <c r="B4232" t="s">
        <v>5389</v>
      </c>
      <c r="C4232" t="s">
        <v>25241</v>
      </c>
      <c r="I4232">
        <v>5.5</v>
      </c>
    </row>
    <row r="4233" spans="1:9" x14ac:dyDescent="0.3">
      <c r="A4233" t="s">
        <v>5704</v>
      </c>
      <c r="B4233" t="s">
        <v>5558</v>
      </c>
      <c r="C4233" t="s">
        <v>25259</v>
      </c>
      <c r="I4233">
        <v>7.3</v>
      </c>
    </row>
    <row r="4234" spans="1:9" x14ac:dyDescent="0.3">
      <c r="A4234" t="s">
        <v>5558</v>
      </c>
      <c r="B4234" t="s">
        <v>5558</v>
      </c>
      <c r="I4234">
        <v>6.3</v>
      </c>
    </row>
    <row r="4235" spans="1:9" x14ac:dyDescent="0.3">
      <c r="A4235" t="s">
        <v>5417</v>
      </c>
      <c r="B4235" t="s">
        <v>5447</v>
      </c>
      <c r="C4235" t="s">
        <v>25243</v>
      </c>
      <c r="I4235">
        <v>5.0999999999999996</v>
      </c>
    </row>
    <row r="4236" spans="1:9" x14ac:dyDescent="0.3">
      <c r="A4236" t="s">
        <v>6052</v>
      </c>
      <c r="B4236" t="s">
        <v>5447</v>
      </c>
      <c r="C4236" t="s">
        <v>25260</v>
      </c>
      <c r="I4236">
        <v>6.6</v>
      </c>
    </row>
    <row r="4237" spans="1:9" x14ac:dyDescent="0.3">
      <c r="A4237" t="s">
        <v>5761</v>
      </c>
      <c r="B4237" t="s">
        <v>5447</v>
      </c>
      <c r="C4237" t="s">
        <v>25254</v>
      </c>
      <c r="I4237">
        <v>6.1</v>
      </c>
    </row>
    <row r="4238" spans="1:9" x14ac:dyDescent="0.3">
      <c r="A4238" t="s">
        <v>5742</v>
      </c>
      <c r="B4238" t="s">
        <v>5359</v>
      </c>
      <c r="C4238" t="s">
        <v>25250</v>
      </c>
      <c r="I4238">
        <v>7.5</v>
      </c>
    </row>
    <row r="4239" spans="1:9" x14ac:dyDescent="0.3">
      <c r="A4239" t="s">
        <v>5996</v>
      </c>
      <c r="B4239" t="s">
        <v>5996</v>
      </c>
      <c r="I4239">
        <v>7</v>
      </c>
    </row>
    <row r="4240" spans="1:9" x14ac:dyDescent="0.3">
      <c r="A4240" t="s">
        <v>6131</v>
      </c>
      <c r="B4240" t="s">
        <v>25258</v>
      </c>
      <c r="C4240" t="s">
        <v>25250</v>
      </c>
      <c r="D4240" t="s">
        <v>25263</v>
      </c>
      <c r="I4240">
        <v>7.2</v>
      </c>
    </row>
    <row r="4241" spans="1:9" x14ac:dyDescent="0.3">
      <c r="A4241" t="s">
        <v>5668</v>
      </c>
      <c r="B4241" t="s">
        <v>5714</v>
      </c>
      <c r="C4241" t="s">
        <v>25242</v>
      </c>
      <c r="I4241">
        <v>5.3</v>
      </c>
    </row>
    <row r="4242" spans="1:9" x14ac:dyDescent="0.3">
      <c r="A4242" t="s">
        <v>5947</v>
      </c>
      <c r="B4242" t="s">
        <v>5447</v>
      </c>
      <c r="C4242" t="s">
        <v>25254</v>
      </c>
      <c r="D4242" t="s">
        <v>25242</v>
      </c>
      <c r="I4242">
        <v>8.6999999999999993</v>
      </c>
    </row>
    <row r="4243" spans="1:9" x14ac:dyDescent="0.3">
      <c r="A4243" t="s">
        <v>5339</v>
      </c>
      <c r="B4243" t="s">
        <v>5389</v>
      </c>
      <c r="C4243" t="s">
        <v>25241</v>
      </c>
      <c r="I4243">
        <v>3.4</v>
      </c>
    </row>
    <row r="4244" spans="1:9" x14ac:dyDescent="0.3">
      <c r="A4244" t="s">
        <v>5491</v>
      </c>
      <c r="B4244" t="s">
        <v>5447</v>
      </c>
      <c r="C4244" t="s">
        <v>25250</v>
      </c>
      <c r="I4244">
        <v>5.4</v>
      </c>
    </row>
    <row r="4245" spans="1:9" x14ac:dyDescent="0.3">
      <c r="A4245" t="s">
        <v>5442</v>
      </c>
      <c r="B4245" t="s">
        <v>25258</v>
      </c>
      <c r="C4245" t="s">
        <v>25250</v>
      </c>
      <c r="I4245">
        <v>7.8</v>
      </c>
    </row>
    <row r="4246" spans="1:9" x14ac:dyDescent="0.3">
      <c r="A4246" t="s">
        <v>5916</v>
      </c>
      <c r="B4246" t="s">
        <v>5558</v>
      </c>
      <c r="C4246" t="s">
        <v>25254</v>
      </c>
      <c r="I4246">
        <v>6.7</v>
      </c>
    </row>
    <row r="4247" spans="1:9" x14ac:dyDescent="0.3">
      <c r="A4247" t="s">
        <v>5831</v>
      </c>
      <c r="B4247" t="s">
        <v>5359</v>
      </c>
      <c r="C4247" t="s">
        <v>25246</v>
      </c>
      <c r="I4247">
        <v>4.7</v>
      </c>
    </row>
    <row r="4248" spans="1:9" x14ac:dyDescent="0.3">
      <c r="A4248" t="s">
        <v>5714</v>
      </c>
      <c r="B4248" t="s">
        <v>5714</v>
      </c>
      <c r="I4248">
        <v>6.3</v>
      </c>
    </row>
    <row r="4249" spans="1:9" x14ac:dyDescent="0.3">
      <c r="A4249" t="s">
        <v>5742</v>
      </c>
      <c r="B4249" t="s">
        <v>5359</v>
      </c>
      <c r="C4249" t="s">
        <v>25250</v>
      </c>
      <c r="I4249">
        <v>7.4</v>
      </c>
    </row>
    <row r="4250" spans="1:9" x14ac:dyDescent="0.3">
      <c r="A4250" t="s">
        <v>5339</v>
      </c>
      <c r="B4250" t="s">
        <v>5389</v>
      </c>
      <c r="C4250" t="s">
        <v>25241</v>
      </c>
      <c r="I4250">
        <v>6.1</v>
      </c>
    </row>
    <row r="4251" spans="1:9" x14ac:dyDescent="0.3">
      <c r="A4251" t="s">
        <v>5442</v>
      </c>
      <c r="B4251" t="s">
        <v>25258</v>
      </c>
      <c r="C4251" t="s">
        <v>25250</v>
      </c>
      <c r="I4251">
        <v>7.5</v>
      </c>
    </row>
    <row r="4252" spans="1:9" x14ac:dyDescent="0.3">
      <c r="A4252" t="s">
        <v>5668</v>
      </c>
      <c r="B4252" t="s">
        <v>5714</v>
      </c>
      <c r="C4252" t="s">
        <v>25242</v>
      </c>
      <c r="I4252">
        <v>6.3</v>
      </c>
    </row>
    <row r="4253" spans="1:9" x14ac:dyDescent="0.3">
      <c r="A4253" t="s">
        <v>5602</v>
      </c>
      <c r="B4253" t="s">
        <v>5447</v>
      </c>
      <c r="C4253" t="s">
        <v>25253</v>
      </c>
      <c r="D4253" t="s">
        <v>25243</v>
      </c>
      <c r="I4253">
        <v>6.3</v>
      </c>
    </row>
    <row r="4254" spans="1:9" x14ac:dyDescent="0.3">
      <c r="A4254" t="s">
        <v>5310</v>
      </c>
      <c r="B4254" t="s">
        <v>5558</v>
      </c>
      <c r="C4254" t="s">
        <v>25243</v>
      </c>
      <c r="I4254">
        <v>6.8</v>
      </c>
    </row>
    <row r="4255" spans="1:9" x14ac:dyDescent="0.3">
      <c r="A4255" t="s">
        <v>5310</v>
      </c>
      <c r="B4255" t="s">
        <v>5558</v>
      </c>
      <c r="C4255" t="s">
        <v>25243</v>
      </c>
      <c r="I4255">
        <v>7.8</v>
      </c>
    </row>
    <row r="4256" spans="1:9" x14ac:dyDescent="0.3">
      <c r="A4256" t="s">
        <v>5310</v>
      </c>
      <c r="B4256" t="s">
        <v>5558</v>
      </c>
      <c r="C4256" t="s">
        <v>25243</v>
      </c>
      <c r="I4256">
        <v>6.9</v>
      </c>
    </row>
    <row r="4257" spans="1:9" x14ac:dyDescent="0.3">
      <c r="A4257" t="s">
        <v>5397</v>
      </c>
      <c r="B4257" t="s">
        <v>5447</v>
      </c>
      <c r="C4257" t="s">
        <v>25250</v>
      </c>
      <c r="D4257" t="s">
        <v>25243</v>
      </c>
      <c r="I4257">
        <v>8</v>
      </c>
    </row>
    <row r="4258" spans="1:9" x14ac:dyDescent="0.3">
      <c r="A4258" t="s">
        <v>5674</v>
      </c>
      <c r="B4258" t="s">
        <v>5558</v>
      </c>
      <c r="C4258" t="s">
        <v>25243</v>
      </c>
      <c r="D4258" t="s">
        <v>25255</v>
      </c>
      <c r="I4258">
        <v>7.8</v>
      </c>
    </row>
    <row r="4259" spans="1:9" x14ac:dyDescent="0.3">
      <c r="A4259" t="s">
        <v>5996</v>
      </c>
      <c r="B4259" t="s">
        <v>5996</v>
      </c>
      <c r="I4259">
        <v>7.4</v>
      </c>
    </row>
    <row r="4260" spans="1:9" x14ac:dyDescent="0.3">
      <c r="A4260" t="s">
        <v>5704</v>
      </c>
      <c r="B4260" t="s">
        <v>5558</v>
      </c>
      <c r="C4260" t="s">
        <v>25259</v>
      </c>
      <c r="I4260">
        <v>6.1</v>
      </c>
    </row>
    <row r="4261" spans="1:9" x14ac:dyDescent="0.3">
      <c r="A4261" t="s">
        <v>5491</v>
      </c>
      <c r="B4261" t="s">
        <v>5447</v>
      </c>
      <c r="C4261" t="s">
        <v>25250</v>
      </c>
      <c r="I4261">
        <v>4.3</v>
      </c>
    </row>
    <row r="4262" spans="1:9" x14ac:dyDescent="0.3">
      <c r="A4262" t="s">
        <v>5459</v>
      </c>
      <c r="B4262" t="s">
        <v>25258</v>
      </c>
      <c r="C4262" t="s">
        <v>25250</v>
      </c>
      <c r="D4262" t="s">
        <v>25242</v>
      </c>
      <c r="I4262">
        <v>3.5</v>
      </c>
    </row>
    <row r="4263" spans="1:9" x14ac:dyDescent="0.3">
      <c r="A4263" t="s">
        <v>5397</v>
      </c>
      <c r="B4263" t="s">
        <v>5447</v>
      </c>
      <c r="C4263" t="s">
        <v>25250</v>
      </c>
      <c r="D4263" t="s">
        <v>25243</v>
      </c>
      <c r="I4263">
        <v>7.2</v>
      </c>
    </row>
    <row r="4264" spans="1:9" x14ac:dyDescent="0.3">
      <c r="A4264" t="s">
        <v>5668</v>
      </c>
      <c r="B4264" t="s">
        <v>5714</v>
      </c>
      <c r="C4264" t="s">
        <v>25242</v>
      </c>
      <c r="I4264">
        <v>4.7</v>
      </c>
    </row>
    <row r="4265" spans="1:9" x14ac:dyDescent="0.3">
      <c r="A4265" t="s">
        <v>5397</v>
      </c>
      <c r="B4265" t="s">
        <v>5447</v>
      </c>
      <c r="C4265" t="s">
        <v>25250</v>
      </c>
      <c r="D4265" t="s">
        <v>25243</v>
      </c>
      <c r="I4265">
        <v>7.3</v>
      </c>
    </row>
    <row r="4266" spans="1:9" x14ac:dyDescent="0.3">
      <c r="A4266" t="s">
        <v>5440</v>
      </c>
      <c r="B4266" t="s">
        <v>5558</v>
      </c>
      <c r="C4266" t="s">
        <v>25248</v>
      </c>
      <c r="D4266" t="s">
        <v>25242</v>
      </c>
      <c r="I4266">
        <v>7.9</v>
      </c>
    </row>
    <row r="4267" spans="1:9" x14ac:dyDescent="0.3">
      <c r="A4267" t="s">
        <v>6102</v>
      </c>
      <c r="B4267" t="s">
        <v>6102</v>
      </c>
      <c r="I4267">
        <v>5.0999999999999996</v>
      </c>
    </row>
    <row r="4268" spans="1:9" x14ac:dyDescent="0.3">
      <c r="A4268" t="s">
        <v>5640</v>
      </c>
      <c r="B4268" t="s">
        <v>25258</v>
      </c>
      <c r="C4268" t="s">
        <v>25250</v>
      </c>
      <c r="D4268" t="s">
        <v>25243</v>
      </c>
      <c r="I4268">
        <v>7.2</v>
      </c>
    </row>
    <row r="4269" spans="1:9" x14ac:dyDescent="0.3">
      <c r="A4269" t="s">
        <v>5783</v>
      </c>
      <c r="B4269" t="s">
        <v>5558</v>
      </c>
      <c r="C4269" t="s">
        <v>25248</v>
      </c>
      <c r="I4269">
        <v>5.4</v>
      </c>
    </row>
    <row r="4270" spans="1:9" x14ac:dyDescent="0.3">
      <c r="A4270" t="s">
        <v>5714</v>
      </c>
      <c r="B4270" t="s">
        <v>5714</v>
      </c>
      <c r="I4270">
        <v>3.7</v>
      </c>
    </row>
    <row r="4271" spans="1:9" x14ac:dyDescent="0.3">
      <c r="A4271" t="s">
        <v>5643</v>
      </c>
      <c r="B4271" t="s">
        <v>5389</v>
      </c>
      <c r="C4271" t="s">
        <v>25254</v>
      </c>
      <c r="D4271" t="s">
        <v>25242</v>
      </c>
      <c r="I4271">
        <v>7.4</v>
      </c>
    </row>
    <row r="4272" spans="1:9" x14ac:dyDescent="0.3">
      <c r="A4272" t="s">
        <v>5397</v>
      </c>
      <c r="B4272" t="s">
        <v>5447</v>
      </c>
      <c r="C4272" t="s">
        <v>25250</v>
      </c>
      <c r="D4272" t="s">
        <v>25243</v>
      </c>
      <c r="I4272">
        <v>7.1</v>
      </c>
    </row>
    <row r="4273" spans="1:9" x14ac:dyDescent="0.3">
      <c r="A4273" t="s">
        <v>5747</v>
      </c>
      <c r="B4273" t="s">
        <v>5389</v>
      </c>
      <c r="C4273" t="s">
        <v>25256</v>
      </c>
      <c r="D4273" t="s">
        <v>25250</v>
      </c>
      <c r="E4273" t="s">
        <v>25252</v>
      </c>
      <c r="I4273">
        <v>6.8</v>
      </c>
    </row>
    <row r="4274" spans="1:9" x14ac:dyDescent="0.3">
      <c r="A4274" t="s">
        <v>5491</v>
      </c>
      <c r="B4274" t="s">
        <v>5447</v>
      </c>
      <c r="C4274" t="s">
        <v>25250</v>
      </c>
      <c r="I4274">
        <v>8.1999999999999993</v>
      </c>
    </row>
    <row r="4275" spans="1:9" x14ac:dyDescent="0.3">
      <c r="A4275" t="s">
        <v>5558</v>
      </c>
      <c r="B4275" t="s">
        <v>5558</v>
      </c>
      <c r="I4275">
        <v>7</v>
      </c>
    </row>
    <row r="4276" spans="1:9" x14ac:dyDescent="0.3">
      <c r="A4276" t="s">
        <v>5491</v>
      </c>
      <c r="B4276" t="s">
        <v>5447</v>
      </c>
      <c r="C4276" t="s">
        <v>25250</v>
      </c>
      <c r="I4276">
        <v>7.4</v>
      </c>
    </row>
    <row r="4277" spans="1:9" x14ac:dyDescent="0.3">
      <c r="A4277" t="s">
        <v>5397</v>
      </c>
      <c r="B4277" t="s">
        <v>5447</v>
      </c>
      <c r="C4277" t="s">
        <v>25250</v>
      </c>
      <c r="D4277" t="s">
        <v>25243</v>
      </c>
      <c r="I4277">
        <v>6.7</v>
      </c>
    </row>
    <row r="4278" spans="1:9" x14ac:dyDescent="0.3">
      <c r="A4278" t="s">
        <v>5389</v>
      </c>
      <c r="B4278" t="s">
        <v>5389</v>
      </c>
      <c r="I4278">
        <v>9.1</v>
      </c>
    </row>
    <row r="4279" spans="1:9" x14ac:dyDescent="0.3">
      <c r="A4279" t="s">
        <v>6132</v>
      </c>
      <c r="B4279" t="s">
        <v>25264</v>
      </c>
      <c r="C4279" t="s">
        <v>25248</v>
      </c>
      <c r="D4279" t="s">
        <v>25243</v>
      </c>
      <c r="E4279" t="s">
        <v>25242</v>
      </c>
      <c r="I4279">
        <v>7.6</v>
      </c>
    </row>
    <row r="4280" spans="1:9" x14ac:dyDescent="0.3">
      <c r="A4280" t="s">
        <v>5581</v>
      </c>
      <c r="B4280" t="s">
        <v>5558</v>
      </c>
      <c r="C4280" t="s">
        <v>25248</v>
      </c>
      <c r="D4280" t="s">
        <v>25243</v>
      </c>
      <c r="I4280">
        <v>7.2</v>
      </c>
    </row>
    <row r="4281" spans="1:9" x14ac:dyDescent="0.3">
      <c r="A4281" t="s">
        <v>5534</v>
      </c>
      <c r="B4281" t="s">
        <v>5447</v>
      </c>
      <c r="C4281" t="s">
        <v>25253</v>
      </c>
      <c r="D4281" t="s">
        <v>25250</v>
      </c>
      <c r="E4281" t="s">
        <v>25243</v>
      </c>
      <c r="I4281">
        <v>7.5</v>
      </c>
    </row>
    <row r="4282" spans="1:9" x14ac:dyDescent="0.3">
      <c r="A4282" t="s">
        <v>5498</v>
      </c>
      <c r="B4282" t="s">
        <v>5385</v>
      </c>
      <c r="C4282" t="s">
        <v>25254</v>
      </c>
      <c r="D4282" t="s">
        <v>25248</v>
      </c>
      <c r="E4282" t="s">
        <v>25242</v>
      </c>
      <c r="I4282">
        <v>6.8</v>
      </c>
    </row>
    <row r="4283" spans="1:9" x14ac:dyDescent="0.3">
      <c r="A4283" t="s">
        <v>6133</v>
      </c>
      <c r="B4283" t="s">
        <v>5447</v>
      </c>
      <c r="C4283" t="s">
        <v>25253</v>
      </c>
      <c r="D4283" t="s">
        <v>25241</v>
      </c>
      <c r="E4283" t="s">
        <v>25242</v>
      </c>
      <c r="I4283">
        <v>6.9</v>
      </c>
    </row>
    <row r="4284" spans="1:9" x14ac:dyDescent="0.3">
      <c r="A4284" t="s">
        <v>5459</v>
      </c>
      <c r="B4284" t="s">
        <v>25258</v>
      </c>
      <c r="C4284" t="s">
        <v>25250</v>
      </c>
      <c r="D4284" t="s">
        <v>25242</v>
      </c>
      <c r="I4284">
        <v>7.9</v>
      </c>
    </row>
    <row r="4285" spans="1:9" x14ac:dyDescent="0.3">
      <c r="A4285" t="s">
        <v>6117</v>
      </c>
      <c r="B4285" t="s">
        <v>5814</v>
      </c>
      <c r="C4285" t="s">
        <v>25255</v>
      </c>
      <c r="I4285">
        <v>7.6</v>
      </c>
    </row>
    <row r="4286" spans="1:9" x14ac:dyDescent="0.3">
      <c r="A4286" t="s">
        <v>5558</v>
      </c>
      <c r="B4286" t="s">
        <v>5558</v>
      </c>
      <c r="I4286">
        <v>6.7</v>
      </c>
    </row>
    <row r="4287" spans="1:9" x14ac:dyDescent="0.3">
      <c r="A4287" t="s">
        <v>5417</v>
      </c>
      <c r="B4287" t="s">
        <v>5447</v>
      </c>
      <c r="C4287" t="s">
        <v>25243</v>
      </c>
      <c r="I4287">
        <v>5.8</v>
      </c>
    </row>
    <row r="4288" spans="1:9" x14ac:dyDescent="0.3">
      <c r="A4288" t="s">
        <v>5459</v>
      </c>
      <c r="B4288" t="s">
        <v>25258</v>
      </c>
      <c r="C4288" t="s">
        <v>25250</v>
      </c>
      <c r="D4288" t="s">
        <v>25242</v>
      </c>
      <c r="I4288">
        <v>6.5</v>
      </c>
    </row>
    <row r="4289" spans="1:9" x14ac:dyDescent="0.3">
      <c r="A4289" t="s">
        <v>5558</v>
      </c>
      <c r="B4289" t="s">
        <v>5558</v>
      </c>
      <c r="I4289">
        <v>7.2</v>
      </c>
    </row>
    <row r="4290" spans="1:9" x14ac:dyDescent="0.3">
      <c r="A4290" t="s">
        <v>5310</v>
      </c>
      <c r="B4290" t="s">
        <v>5558</v>
      </c>
      <c r="C4290" t="s">
        <v>25243</v>
      </c>
      <c r="I4290">
        <v>6.9</v>
      </c>
    </row>
    <row r="4291" spans="1:9" x14ac:dyDescent="0.3">
      <c r="A4291" t="s">
        <v>5643</v>
      </c>
      <c r="B4291" t="s">
        <v>5389</v>
      </c>
      <c r="C4291" t="s">
        <v>25254</v>
      </c>
      <c r="D4291" t="s">
        <v>25242</v>
      </c>
      <c r="I4291">
        <v>5.5</v>
      </c>
    </row>
    <row r="4292" spans="1:9" x14ac:dyDescent="0.3">
      <c r="A4292" t="s">
        <v>5652</v>
      </c>
      <c r="B4292" t="s">
        <v>5714</v>
      </c>
      <c r="C4292" t="s">
        <v>25248</v>
      </c>
      <c r="I4292">
        <v>6.5</v>
      </c>
    </row>
    <row r="4293" spans="1:9" x14ac:dyDescent="0.3">
      <c r="A4293" t="s">
        <v>5417</v>
      </c>
      <c r="B4293" t="s">
        <v>5447</v>
      </c>
      <c r="C4293" t="s">
        <v>25243</v>
      </c>
      <c r="I4293">
        <v>6.2</v>
      </c>
    </row>
    <row r="4294" spans="1:9" x14ac:dyDescent="0.3">
      <c r="A4294" t="s">
        <v>5748</v>
      </c>
      <c r="B4294" t="s">
        <v>5558</v>
      </c>
      <c r="C4294" t="s">
        <v>25246</v>
      </c>
      <c r="I4294">
        <v>6.7</v>
      </c>
    </row>
    <row r="4295" spans="1:9" x14ac:dyDescent="0.3">
      <c r="A4295" t="s">
        <v>5761</v>
      </c>
      <c r="B4295" t="s">
        <v>5447</v>
      </c>
      <c r="C4295" t="s">
        <v>25254</v>
      </c>
      <c r="I4295">
        <v>5.7</v>
      </c>
    </row>
    <row r="4296" spans="1:9" x14ac:dyDescent="0.3">
      <c r="A4296" t="s">
        <v>5589</v>
      </c>
      <c r="B4296" t="s">
        <v>5447</v>
      </c>
      <c r="C4296" t="s">
        <v>25250</v>
      </c>
      <c r="D4296" t="s">
        <v>25246</v>
      </c>
      <c r="I4296">
        <v>8.6</v>
      </c>
    </row>
    <row r="4297" spans="1:9" x14ac:dyDescent="0.3">
      <c r="A4297" t="s">
        <v>5558</v>
      </c>
      <c r="B4297" t="s">
        <v>5558</v>
      </c>
      <c r="I4297">
        <v>6.5</v>
      </c>
    </row>
    <row r="4298" spans="1:9" x14ac:dyDescent="0.3">
      <c r="A4298" t="s">
        <v>5509</v>
      </c>
      <c r="B4298" t="s">
        <v>5447</v>
      </c>
      <c r="C4298" t="s">
        <v>25240</v>
      </c>
      <c r="I4298">
        <v>6.3</v>
      </c>
    </row>
    <row r="4299" spans="1:9" x14ac:dyDescent="0.3">
      <c r="A4299" t="s">
        <v>5491</v>
      </c>
      <c r="B4299" t="s">
        <v>5447</v>
      </c>
      <c r="C4299" t="s">
        <v>25250</v>
      </c>
      <c r="I4299">
        <v>4.3</v>
      </c>
    </row>
    <row r="4300" spans="1:9" x14ac:dyDescent="0.3">
      <c r="A4300" t="s">
        <v>5447</v>
      </c>
      <c r="B4300" t="s">
        <v>5447</v>
      </c>
      <c r="I4300">
        <v>6.1</v>
      </c>
    </row>
    <row r="4301" spans="1:9" x14ac:dyDescent="0.3">
      <c r="A4301" t="s">
        <v>5769</v>
      </c>
      <c r="B4301" t="s">
        <v>5558</v>
      </c>
      <c r="C4301" t="s">
        <v>25259</v>
      </c>
      <c r="D4301" t="s">
        <v>25243</v>
      </c>
      <c r="I4301">
        <v>6</v>
      </c>
    </row>
    <row r="4302" spans="1:9" x14ac:dyDescent="0.3">
      <c r="A4302" t="s">
        <v>5557</v>
      </c>
      <c r="B4302" t="s">
        <v>5558</v>
      </c>
      <c r="C4302" t="s">
        <v>25255</v>
      </c>
      <c r="I4302">
        <v>5.8</v>
      </c>
    </row>
    <row r="4303" spans="1:9" x14ac:dyDescent="0.3">
      <c r="A4303" t="s">
        <v>5756</v>
      </c>
      <c r="B4303" t="s">
        <v>5385</v>
      </c>
      <c r="C4303" t="s">
        <v>25254</v>
      </c>
      <c r="I4303">
        <v>6.7</v>
      </c>
    </row>
    <row r="4304" spans="1:9" x14ac:dyDescent="0.3">
      <c r="A4304" t="s">
        <v>5558</v>
      </c>
      <c r="B4304" t="s">
        <v>5558</v>
      </c>
      <c r="I4304">
        <v>6.7</v>
      </c>
    </row>
    <row r="4305" spans="1:9" x14ac:dyDescent="0.3">
      <c r="A4305" t="s">
        <v>5397</v>
      </c>
      <c r="B4305" t="s">
        <v>5447</v>
      </c>
      <c r="C4305" t="s">
        <v>25250</v>
      </c>
      <c r="D4305" t="s">
        <v>25243</v>
      </c>
      <c r="I4305">
        <v>7.6</v>
      </c>
    </row>
    <row r="4306" spans="1:9" x14ac:dyDescent="0.3">
      <c r="A4306" t="s">
        <v>5357</v>
      </c>
      <c r="B4306" t="s">
        <v>5558</v>
      </c>
      <c r="C4306" t="s">
        <v>25240</v>
      </c>
      <c r="D4306" t="s">
        <v>25254</v>
      </c>
      <c r="E4306" t="s">
        <v>25242</v>
      </c>
      <c r="I4306">
        <v>5.0999999999999996</v>
      </c>
    </row>
    <row r="4307" spans="1:9" x14ac:dyDescent="0.3">
      <c r="A4307" t="s">
        <v>6077</v>
      </c>
      <c r="B4307" t="s">
        <v>5447</v>
      </c>
      <c r="C4307" t="s">
        <v>25254</v>
      </c>
      <c r="D4307" t="s">
        <v>25248</v>
      </c>
      <c r="I4307">
        <v>6.8</v>
      </c>
    </row>
    <row r="4308" spans="1:9" x14ac:dyDescent="0.3">
      <c r="A4308" t="s">
        <v>5814</v>
      </c>
      <c r="B4308" t="s">
        <v>5814</v>
      </c>
      <c r="I4308">
        <v>6.8</v>
      </c>
    </row>
    <row r="4309" spans="1:9" x14ac:dyDescent="0.3">
      <c r="A4309" t="s">
        <v>5342</v>
      </c>
      <c r="B4309" t="s">
        <v>5558</v>
      </c>
      <c r="C4309" t="s">
        <v>25240</v>
      </c>
      <c r="D4309" t="s">
        <v>25243</v>
      </c>
      <c r="I4309">
        <v>6.8</v>
      </c>
    </row>
    <row r="4310" spans="1:9" x14ac:dyDescent="0.3">
      <c r="A4310" t="s">
        <v>5491</v>
      </c>
      <c r="B4310" t="s">
        <v>5447</v>
      </c>
      <c r="C4310" t="s">
        <v>25250</v>
      </c>
      <c r="I4310">
        <v>6.3</v>
      </c>
    </row>
    <row r="4311" spans="1:9" x14ac:dyDescent="0.3">
      <c r="A4311" t="s">
        <v>5491</v>
      </c>
      <c r="B4311" t="s">
        <v>5447</v>
      </c>
      <c r="C4311" t="s">
        <v>25250</v>
      </c>
      <c r="I4311">
        <v>7.1</v>
      </c>
    </row>
    <row r="4312" spans="1:9" x14ac:dyDescent="0.3">
      <c r="A4312" t="s">
        <v>5937</v>
      </c>
      <c r="B4312" t="s">
        <v>5937</v>
      </c>
      <c r="I4312">
        <v>2.8</v>
      </c>
    </row>
    <row r="4313" spans="1:9" x14ac:dyDescent="0.3">
      <c r="A4313" t="s">
        <v>5589</v>
      </c>
      <c r="B4313" t="s">
        <v>5447</v>
      </c>
      <c r="C4313" t="s">
        <v>25250</v>
      </c>
      <c r="D4313" t="s">
        <v>25246</v>
      </c>
      <c r="I4313">
        <v>8.1999999999999993</v>
      </c>
    </row>
    <row r="4314" spans="1:9" x14ac:dyDescent="0.3">
      <c r="A4314" t="s">
        <v>5316</v>
      </c>
      <c r="B4314" t="s">
        <v>5389</v>
      </c>
      <c r="C4314" t="s">
        <v>25253</v>
      </c>
      <c r="D4314" t="s">
        <v>25242</v>
      </c>
      <c r="I4314">
        <v>3.1</v>
      </c>
    </row>
    <row r="4315" spans="1:9" x14ac:dyDescent="0.3">
      <c r="A4315" t="s">
        <v>5378</v>
      </c>
      <c r="B4315" t="s">
        <v>5389</v>
      </c>
      <c r="C4315" t="s">
        <v>25253</v>
      </c>
      <c r="D4315" t="s">
        <v>25248</v>
      </c>
      <c r="E4315" t="s">
        <v>25242</v>
      </c>
      <c r="I4315">
        <v>7</v>
      </c>
    </row>
    <row r="4316" spans="1:9" x14ac:dyDescent="0.3">
      <c r="A4316" t="s">
        <v>5702</v>
      </c>
      <c r="B4316" t="s">
        <v>5558</v>
      </c>
      <c r="C4316" t="s">
        <v>25254</v>
      </c>
      <c r="D4316" t="s">
        <v>25248</v>
      </c>
      <c r="E4316" t="s">
        <v>25242</v>
      </c>
      <c r="I4316">
        <v>3.3</v>
      </c>
    </row>
    <row r="4317" spans="1:9" x14ac:dyDescent="0.3">
      <c r="A4317" t="s">
        <v>5643</v>
      </c>
      <c r="B4317" t="s">
        <v>5389</v>
      </c>
      <c r="C4317" t="s">
        <v>25254</v>
      </c>
      <c r="D4317" t="s">
        <v>25242</v>
      </c>
      <c r="I4317">
        <v>3.6</v>
      </c>
    </row>
    <row r="4318" spans="1:9" x14ac:dyDescent="0.3">
      <c r="A4318" t="s">
        <v>5699</v>
      </c>
      <c r="B4318" t="s">
        <v>5915</v>
      </c>
      <c r="C4318" t="s">
        <v>25246</v>
      </c>
      <c r="D4318" t="s">
        <v>25240</v>
      </c>
      <c r="E4318" t="s">
        <v>25247</v>
      </c>
      <c r="I4318">
        <v>7.7</v>
      </c>
    </row>
    <row r="4319" spans="1:9" x14ac:dyDescent="0.3">
      <c r="A4319" t="s">
        <v>5558</v>
      </c>
      <c r="B4319" t="s">
        <v>5558</v>
      </c>
      <c r="I4319">
        <v>6.7</v>
      </c>
    </row>
    <row r="4320" spans="1:9" x14ac:dyDescent="0.3">
      <c r="A4320" t="s">
        <v>5996</v>
      </c>
      <c r="B4320" t="s">
        <v>5996</v>
      </c>
      <c r="I4320">
        <v>5.5</v>
      </c>
    </row>
    <row r="4321" spans="1:9" x14ac:dyDescent="0.3">
      <c r="A4321" t="s">
        <v>6134</v>
      </c>
      <c r="B4321" t="s">
        <v>5359</v>
      </c>
      <c r="C4321" t="s">
        <v>25245</v>
      </c>
      <c r="D4321" t="s">
        <v>25254</v>
      </c>
      <c r="I4321">
        <v>6.6</v>
      </c>
    </row>
    <row r="4322" spans="1:9" x14ac:dyDescent="0.3">
      <c r="A4322" t="s">
        <v>5558</v>
      </c>
      <c r="B4322" t="s">
        <v>5558</v>
      </c>
      <c r="I4322">
        <v>4.8</v>
      </c>
    </row>
    <row r="4323" spans="1:9" x14ac:dyDescent="0.3">
      <c r="A4323" t="s">
        <v>5668</v>
      </c>
      <c r="B4323" t="s">
        <v>5714</v>
      </c>
      <c r="C4323" t="s">
        <v>25242</v>
      </c>
      <c r="I4323">
        <v>5.5</v>
      </c>
    </row>
    <row r="4324" spans="1:9" x14ac:dyDescent="0.3">
      <c r="A4324" t="s">
        <v>5676</v>
      </c>
      <c r="B4324" t="s">
        <v>25258</v>
      </c>
      <c r="C4324" t="s">
        <v>25243</v>
      </c>
      <c r="D4324" t="s">
        <v>25242</v>
      </c>
      <c r="I4324">
        <v>6.3</v>
      </c>
    </row>
    <row r="4325" spans="1:9" x14ac:dyDescent="0.3">
      <c r="A4325" t="s">
        <v>5668</v>
      </c>
      <c r="B4325" t="s">
        <v>5714</v>
      </c>
      <c r="C4325" t="s">
        <v>25242</v>
      </c>
      <c r="I4325">
        <v>6.9</v>
      </c>
    </row>
    <row r="4326" spans="1:9" x14ac:dyDescent="0.3">
      <c r="A4326" t="s">
        <v>5479</v>
      </c>
      <c r="B4326" t="s">
        <v>5359</v>
      </c>
      <c r="C4326" t="s">
        <v>25245</v>
      </c>
      <c r="D4326" t="s">
        <v>25246</v>
      </c>
      <c r="I4326">
        <v>6.5</v>
      </c>
    </row>
    <row r="4327" spans="1:9" x14ac:dyDescent="0.3">
      <c r="A4327" t="s">
        <v>5363</v>
      </c>
      <c r="B4327" t="s">
        <v>5447</v>
      </c>
      <c r="C4327" t="s">
        <v>25253</v>
      </c>
      <c r="I4327">
        <v>8.1999999999999993</v>
      </c>
    </row>
    <row r="4328" spans="1:9" x14ac:dyDescent="0.3">
      <c r="A4328" t="s">
        <v>5996</v>
      </c>
      <c r="B4328" t="s">
        <v>5996</v>
      </c>
      <c r="I4328">
        <v>7.1</v>
      </c>
    </row>
    <row r="4329" spans="1:9" x14ac:dyDescent="0.3">
      <c r="A4329" t="s">
        <v>5558</v>
      </c>
      <c r="B4329" t="s">
        <v>5558</v>
      </c>
      <c r="I4329">
        <v>8.1</v>
      </c>
    </row>
    <row r="4330" spans="1:9" x14ac:dyDescent="0.3">
      <c r="A4330" t="s">
        <v>5491</v>
      </c>
      <c r="B4330" t="s">
        <v>5447</v>
      </c>
      <c r="C4330" t="s">
        <v>25250</v>
      </c>
      <c r="I4330">
        <v>7.2</v>
      </c>
    </row>
    <row r="4331" spans="1:9" x14ac:dyDescent="0.3">
      <c r="A4331" t="s">
        <v>5558</v>
      </c>
      <c r="B4331" t="s">
        <v>5558</v>
      </c>
      <c r="I4331">
        <v>7.4</v>
      </c>
    </row>
    <row r="4332" spans="1:9" x14ac:dyDescent="0.3">
      <c r="A4332" t="s">
        <v>5558</v>
      </c>
      <c r="B4332" t="s">
        <v>5558</v>
      </c>
      <c r="I4332">
        <v>6.5</v>
      </c>
    </row>
    <row r="4333" spans="1:9" x14ac:dyDescent="0.3">
      <c r="A4333" t="s">
        <v>5761</v>
      </c>
      <c r="B4333" t="s">
        <v>5447</v>
      </c>
      <c r="C4333" t="s">
        <v>25254</v>
      </c>
      <c r="I4333">
        <v>5.7</v>
      </c>
    </row>
    <row r="4334" spans="1:9" x14ac:dyDescent="0.3">
      <c r="A4334" t="s">
        <v>5321</v>
      </c>
      <c r="B4334" t="s">
        <v>5389</v>
      </c>
      <c r="C4334" t="s">
        <v>25253</v>
      </c>
      <c r="D4334" t="s">
        <v>25250</v>
      </c>
      <c r="E4334" t="s">
        <v>25242</v>
      </c>
      <c r="I4334">
        <v>6.1</v>
      </c>
    </row>
    <row r="4335" spans="1:9" x14ac:dyDescent="0.3">
      <c r="A4335" t="s">
        <v>5751</v>
      </c>
      <c r="B4335" t="s">
        <v>5389</v>
      </c>
      <c r="C4335" t="s">
        <v>25256</v>
      </c>
      <c r="D4335" t="s">
        <v>25250</v>
      </c>
      <c r="E4335" t="s">
        <v>25251</v>
      </c>
      <c r="I4335">
        <v>8.6999999999999993</v>
      </c>
    </row>
    <row r="4336" spans="1:9" x14ac:dyDescent="0.3">
      <c r="A4336" t="s">
        <v>5339</v>
      </c>
      <c r="B4336" t="s">
        <v>5389</v>
      </c>
      <c r="C4336" t="s">
        <v>25241</v>
      </c>
      <c r="I4336">
        <v>4.3</v>
      </c>
    </row>
    <row r="4337" spans="1:9" x14ac:dyDescent="0.3">
      <c r="A4337" t="s">
        <v>5447</v>
      </c>
      <c r="B4337" t="s">
        <v>5447</v>
      </c>
      <c r="I4337">
        <v>6.2</v>
      </c>
    </row>
    <row r="4338" spans="1:9" x14ac:dyDescent="0.3">
      <c r="A4338" t="s">
        <v>5901</v>
      </c>
      <c r="B4338" t="s">
        <v>5447</v>
      </c>
      <c r="C4338" t="s">
        <v>25247</v>
      </c>
      <c r="D4338" t="s">
        <v>25243</v>
      </c>
      <c r="I4338">
        <v>3.3</v>
      </c>
    </row>
    <row r="4339" spans="1:9" x14ac:dyDescent="0.3">
      <c r="A4339" t="s">
        <v>5447</v>
      </c>
      <c r="B4339" t="s">
        <v>5447</v>
      </c>
      <c r="I4339">
        <v>2.7</v>
      </c>
    </row>
    <row r="4340" spans="1:9" x14ac:dyDescent="0.3">
      <c r="A4340" t="s">
        <v>6135</v>
      </c>
      <c r="B4340" t="s">
        <v>5714</v>
      </c>
      <c r="C4340" t="s">
        <v>25243</v>
      </c>
      <c r="D4340" t="s">
        <v>25242</v>
      </c>
      <c r="I4340">
        <v>5.2</v>
      </c>
    </row>
    <row r="4341" spans="1:9" x14ac:dyDescent="0.3">
      <c r="A4341" t="s">
        <v>6136</v>
      </c>
      <c r="B4341" t="s">
        <v>5558</v>
      </c>
      <c r="C4341" t="s">
        <v>25263</v>
      </c>
      <c r="D4341" t="s">
        <v>25248</v>
      </c>
      <c r="E4341" t="s">
        <v>25242</v>
      </c>
      <c r="I4341">
        <v>8.1999999999999993</v>
      </c>
    </row>
    <row r="4342" spans="1:9" x14ac:dyDescent="0.3">
      <c r="A4342" t="s">
        <v>5526</v>
      </c>
      <c r="B4342" t="s">
        <v>5714</v>
      </c>
      <c r="C4342" t="s">
        <v>25248</v>
      </c>
      <c r="D4342" t="s">
        <v>25242</v>
      </c>
      <c r="I4342">
        <v>6.1</v>
      </c>
    </row>
    <row r="4343" spans="1:9" x14ac:dyDescent="0.3">
      <c r="A4343" t="s">
        <v>6137</v>
      </c>
      <c r="B4343" t="s">
        <v>5558</v>
      </c>
      <c r="C4343" t="s">
        <v>25263</v>
      </c>
      <c r="I4343">
        <v>8</v>
      </c>
    </row>
    <row r="4344" spans="1:9" x14ac:dyDescent="0.3">
      <c r="A4344" t="s">
        <v>5862</v>
      </c>
      <c r="B4344" t="s">
        <v>5714</v>
      </c>
      <c r="C4344" t="s">
        <v>25241</v>
      </c>
      <c r="I4344">
        <v>5.5</v>
      </c>
    </row>
    <row r="4345" spans="1:9" x14ac:dyDescent="0.3">
      <c r="A4345" t="s">
        <v>5704</v>
      </c>
      <c r="B4345" t="s">
        <v>5558</v>
      </c>
      <c r="C4345" t="s">
        <v>25259</v>
      </c>
      <c r="I4345">
        <v>5.7</v>
      </c>
    </row>
    <row r="4346" spans="1:9" x14ac:dyDescent="0.3">
      <c r="A4346" t="s">
        <v>5915</v>
      </c>
      <c r="B4346" t="s">
        <v>5915</v>
      </c>
      <c r="I4346">
        <v>3.7</v>
      </c>
    </row>
    <row r="4347" spans="1:9" x14ac:dyDescent="0.3">
      <c r="A4347" t="s">
        <v>6138</v>
      </c>
      <c r="B4347" t="s">
        <v>25258</v>
      </c>
      <c r="C4347" t="s">
        <v>25263</v>
      </c>
      <c r="D4347" t="s">
        <v>25242</v>
      </c>
      <c r="I4347">
        <v>7.1</v>
      </c>
    </row>
    <row r="4348" spans="1:9" x14ac:dyDescent="0.3">
      <c r="A4348" t="s">
        <v>5748</v>
      </c>
      <c r="B4348" t="s">
        <v>5558</v>
      </c>
      <c r="C4348" t="s">
        <v>25246</v>
      </c>
      <c r="I4348">
        <v>7.8</v>
      </c>
    </row>
    <row r="4349" spans="1:9" x14ac:dyDescent="0.3">
      <c r="A4349" t="s">
        <v>5997</v>
      </c>
      <c r="B4349" t="s">
        <v>5447</v>
      </c>
      <c r="C4349" t="s">
        <v>25243</v>
      </c>
      <c r="D4349" t="s">
        <v>25242</v>
      </c>
      <c r="I4349">
        <v>4.0999999999999996</v>
      </c>
    </row>
    <row r="4350" spans="1:9" x14ac:dyDescent="0.3">
      <c r="A4350" t="s">
        <v>5558</v>
      </c>
      <c r="B4350" t="s">
        <v>5558</v>
      </c>
      <c r="I4350">
        <v>7.2</v>
      </c>
    </row>
    <row r="4351" spans="1:9" x14ac:dyDescent="0.3">
      <c r="A4351" t="s">
        <v>5526</v>
      </c>
      <c r="B4351" t="s">
        <v>5714</v>
      </c>
      <c r="C4351" t="s">
        <v>25248</v>
      </c>
      <c r="D4351" t="s">
        <v>25242</v>
      </c>
      <c r="I4351">
        <v>7.7</v>
      </c>
    </row>
    <row r="4352" spans="1:9" x14ac:dyDescent="0.3">
      <c r="A4352" t="s">
        <v>5941</v>
      </c>
      <c r="B4352" t="s">
        <v>5447</v>
      </c>
      <c r="C4352" t="s">
        <v>25253</v>
      </c>
      <c r="D4352" t="s">
        <v>25248</v>
      </c>
      <c r="I4352">
        <v>7.1</v>
      </c>
    </row>
    <row r="4353" spans="1:9" x14ac:dyDescent="0.3">
      <c r="A4353" t="s">
        <v>5427</v>
      </c>
      <c r="B4353" t="s">
        <v>5389</v>
      </c>
      <c r="C4353" t="s">
        <v>25243</v>
      </c>
      <c r="D4353" t="s">
        <v>25242</v>
      </c>
      <c r="I4353">
        <v>7.6</v>
      </c>
    </row>
    <row r="4354" spans="1:9" x14ac:dyDescent="0.3">
      <c r="A4354" t="s">
        <v>5491</v>
      </c>
      <c r="B4354" t="s">
        <v>5447</v>
      </c>
      <c r="C4354" t="s">
        <v>25250</v>
      </c>
      <c r="I4354">
        <v>7</v>
      </c>
    </row>
    <row r="4355" spans="1:9" x14ac:dyDescent="0.3">
      <c r="A4355" t="s">
        <v>5501</v>
      </c>
      <c r="B4355" t="s">
        <v>5558</v>
      </c>
      <c r="C4355" t="s">
        <v>25241</v>
      </c>
      <c r="D4355" t="s">
        <v>25242</v>
      </c>
      <c r="I4355">
        <v>5.5</v>
      </c>
    </row>
    <row r="4356" spans="1:9" x14ac:dyDescent="0.3">
      <c r="A4356" t="s">
        <v>5397</v>
      </c>
      <c r="B4356" t="s">
        <v>5447</v>
      </c>
      <c r="C4356" t="s">
        <v>25250</v>
      </c>
      <c r="D4356" t="s">
        <v>25243</v>
      </c>
      <c r="I4356">
        <v>7.4</v>
      </c>
    </row>
    <row r="4357" spans="1:9" x14ac:dyDescent="0.3">
      <c r="A4357" t="s">
        <v>5558</v>
      </c>
      <c r="B4357" t="s">
        <v>5558</v>
      </c>
      <c r="I4357">
        <v>7.7</v>
      </c>
    </row>
    <row r="4358" spans="1:9" x14ac:dyDescent="0.3">
      <c r="A4358" t="s">
        <v>5963</v>
      </c>
      <c r="B4358" t="s">
        <v>5447</v>
      </c>
      <c r="C4358" t="s">
        <v>25248</v>
      </c>
      <c r="D4358" t="s">
        <v>25243</v>
      </c>
      <c r="I4358">
        <v>7.2</v>
      </c>
    </row>
    <row r="4359" spans="1:9" x14ac:dyDescent="0.3">
      <c r="A4359" t="s">
        <v>5462</v>
      </c>
      <c r="B4359" t="s">
        <v>25258</v>
      </c>
      <c r="C4359" t="s">
        <v>25250</v>
      </c>
      <c r="D4359" t="s">
        <v>25248</v>
      </c>
      <c r="E4359" t="s">
        <v>25242</v>
      </c>
      <c r="I4359">
        <v>7.8</v>
      </c>
    </row>
    <row r="4360" spans="1:9" x14ac:dyDescent="0.3">
      <c r="A4360" t="s">
        <v>5491</v>
      </c>
      <c r="B4360" t="s">
        <v>5447</v>
      </c>
      <c r="C4360" t="s">
        <v>25250</v>
      </c>
      <c r="I4360">
        <v>6.6</v>
      </c>
    </row>
    <row r="4361" spans="1:9" x14ac:dyDescent="0.3">
      <c r="A4361" t="s">
        <v>5579</v>
      </c>
      <c r="B4361" t="s">
        <v>5558</v>
      </c>
      <c r="C4361" t="s">
        <v>25252</v>
      </c>
      <c r="I4361">
        <v>6</v>
      </c>
    </row>
    <row r="4362" spans="1:9" x14ac:dyDescent="0.3">
      <c r="A4362" t="s">
        <v>5459</v>
      </c>
      <c r="B4362" t="s">
        <v>25258</v>
      </c>
      <c r="C4362" t="s">
        <v>25250</v>
      </c>
      <c r="D4362" t="s">
        <v>25242</v>
      </c>
      <c r="I4362">
        <v>8.4</v>
      </c>
    </row>
    <row r="4363" spans="1:9" x14ac:dyDescent="0.3">
      <c r="A4363" t="s">
        <v>5689</v>
      </c>
      <c r="B4363" t="s">
        <v>5558</v>
      </c>
      <c r="C4363" t="s">
        <v>25246</v>
      </c>
      <c r="D4363" t="s">
        <v>25240</v>
      </c>
      <c r="I4363">
        <v>6.5</v>
      </c>
    </row>
    <row r="4364" spans="1:9" x14ac:dyDescent="0.3">
      <c r="A4364" t="s">
        <v>5996</v>
      </c>
      <c r="B4364" t="s">
        <v>5996</v>
      </c>
      <c r="I4364">
        <v>8.9</v>
      </c>
    </row>
    <row r="4365" spans="1:9" x14ac:dyDescent="0.3">
      <c r="A4365" t="s">
        <v>5491</v>
      </c>
      <c r="B4365" t="s">
        <v>5447</v>
      </c>
      <c r="C4365" t="s">
        <v>25250</v>
      </c>
      <c r="I4365">
        <v>7.9</v>
      </c>
    </row>
    <row r="4366" spans="1:9" x14ac:dyDescent="0.3">
      <c r="A4366" t="s">
        <v>5491</v>
      </c>
      <c r="B4366" t="s">
        <v>5447</v>
      </c>
      <c r="C4366" t="s">
        <v>25250</v>
      </c>
      <c r="I4366">
        <v>6</v>
      </c>
    </row>
    <row r="4367" spans="1:9" x14ac:dyDescent="0.3">
      <c r="A4367" t="s">
        <v>5715</v>
      </c>
      <c r="B4367" t="s">
        <v>5447</v>
      </c>
      <c r="C4367" t="s">
        <v>25259</v>
      </c>
      <c r="I4367">
        <v>6.1</v>
      </c>
    </row>
    <row r="4368" spans="1:9" x14ac:dyDescent="0.3">
      <c r="A4368" t="s">
        <v>5814</v>
      </c>
      <c r="B4368" t="s">
        <v>5814</v>
      </c>
      <c r="I4368">
        <v>7.4</v>
      </c>
    </row>
    <row r="4369" spans="1:9" x14ac:dyDescent="0.3">
      <c r="A4369" t="s">
        <v>6052</v>
      </c>
      <c r="B4369" t="s">
        <v>5447</v>
      </c>
      <c r="C4369" t="s">
        <v>25260</v>
      </c>
      <c r="I4369">
        <v>6.2</v>
      </c>
    </row>
    <row r="4370" spans="1:9" x14ac:dyDescent="0.3">
      <c r="A4370" t="s">
        <v>5558</v>
      </c>
      <c r="B4370" t="s">
        <v>5558</v>
      </c>
      <c r="I4370">
        <v>5.6</v>
      </c>
    </row>
    <row r="4371" spans="1:9" x14ac:dyDescent="0.3">
      <c r="A4371" t="s">
        <v>5491</v>
      </c>
      <c r="B4371" t="s">
        <v>5447</v>
      </c>
      <c r="C4371" t="s">
        <v>25250</v>
      </c>
      <c r="I4371">
        <v>7.2</v>
      </c>
    </row>
    <row r="4372" spans="1:9" x14ac:dyDescent="0.3">
      <c r="A4372" t="s">
        <v>5659</v>
      </c>
      <c r="B4372" t="s">
        <v>5359</v>
      </c>
      <c r="C4372" t="s">
        <v>25245</v>
      </c>
      <c r="D4372" t="s">
        <v>25250</v>
      </c>
      <c r="I4372">
        <v>6.1</v>
      </c>
    </row>
    <row r="4373" spans="1:9" x14ac:dyDescent="0.3">
      <c r="A4373" t="s">
        <v>5447</v>
      </c>
      <c r="B4373" t="s">
        <v>5447</v>
      </c>
      <c r="I4373">
        <v>3.8</v>
      </c>
    </row>
    <row r="4374" spans="1:9" x14ac:dyDescent="0.3">
      <c r="A4374" t="s">
        <v>6139</v>
      </c>
      <c r="B4374" t="s">
        <v>5389</v>
      </c>
      <c r="C4374" t="s">
        <v>25239</v>
      </c>
      <c r="D4374" t="s">
        <v>25243</v>
      </c>
      <c r="E4374" t="s">
        <v>25255</v>
      </c>
      <c r="I4374">
        <v>7.1</v>
      </c>
    </row>
    <row r="4375" spans="1:9" x14ac:dyDescent="0.3">
      <c r="A4375" t="s">
        <v>5867</v>
      </c>
      <c r="B4375" t="s">
        <v>5867</v>
      </c>
      <c r="I4375">
        <v>4.5</v>
      </c>
    </row>
    <row r="4376" spans="1:9" x14ac:dyDescent="0.3">
      <c r="A4376" t="s">
        <v>6140</v>
      </c>
      <c r="B4376" t="s">
        <v>5389</v>
      </c>
      <c r="C4376" t="s">
        <v>25254</v>
      </c>
      <c r="D4376" t="s">
        <v>25248</v>
      </c>
      <c r="E4376" t="s">
        <v>25242</v>
      </c>
      <c r="I4376">
        <v>3.8</v>
      </c>
    </row>
    <row r="4377" spans="1:9" x14ac:dyDescent="0.3">
      <c r="A4377" t="s">
        <v>6141</v>
      </c>
      <c r="B4377" t="s">
        <v>5359</v>
      </c>
      <c r="C4377" t="s">
        <v>25245</v>
      </c>
      <c r="D4377" t="s">
        <v>25252</v>
      </c>
      <c r="I4377">
        <v>6.2</v>
      </c>
    </row>
    <row r="4378" spans="1:9" x14ac:dyDescent="0.3">
      <c r="A4378" t="s">
        <v>5461</v>
      </c>
      <c r="B4378" t="s">
        <v>5389</v>
      </c>
      <c r="C4378" t="s">
        <v>25245</v>
      </c>
      <c r="I4378">
        <v>6.6</v>
      </c>
    </row>
    <row r="4379" spans="1:9" x14ac:dyDescent="0.3">
      <c r="A4379" t="s">
        <v>5714</v>
      </c>
      <c r="B4379" t="s">
        <v>5714</v>
      </c>
      <c r="I4379">
        <v>4.5999999999999996</v>
      </c>
    </row>
    <row r="4380" spans="1:9" x14ac:dyDescent="0.3">
      <c r="A4380" t="s">
        <v>5714</v>
      </c>
      <c r="B4380" t="s">
        <v>5714</v>
      </c>
      <c r="I4380">
        <v>4.2</v>
      </c>
    </row>
    <row r="4381" spans="1:9" x14ac:dyDescent="0.3">
      <c r="A4381" t="s">
        <v>5447</v>
      </c>
      <c r="B4381" t="s">
        <v>5447</v>
      </c>
      <c r="I4381">
        <v>6.8</v>
      </c>
    </row>
    <row r="4382" spans="1:9" x14ac:dyDescent="0.3">
      <c r="A4382" t="s">
        <v>5459</v>
      </c>
      <c r="B4382" t="s">
        <v>25258</v>
      </c>
      <c r="C4382" t="s">
        <v>25250</v>
      </c>
      <c r="D4382" t="s">
        <v>25242</v>
      </c>
      <c r="I4382">
        <v>7.7</v>
      </c>
    </row>
    <row r="4383" spans="1:9" x14ac:dyDescent="0.3">
      <c r="A4383" t="s">
        <v>6106</v>
      </c>
      <c r="B4383" t="s">
        <v>5389</v>
      </c>
      <c r="C4383" t="s">
        <v>25250</v>
      </c>
      <c r="D4383" t="s">
        <v>25254</v>
      </c>
      <c r="E4383" t="s">
        <v>25242</v>
      </c>
      <c r="I4383">
        <v>5.9</v>
      </c>
    </row>
    <row r="4384" spans="1:9" x14ac:dyDescent="0.3">
      <c r="A4384" t="s">
        <v>5516</v>
      </c>
      <c r="B4384" t="s">
        <v>5814</v>
      </c>
      <c r="C4384" t="s">
        <v>25250</v>
      </c>
      <c r="I4384">
        <v>4.7</v>
      </c>
    </row>
    <row r="4385" spans="1:9" x14ac:dyDescent="0.3">
      <c r="A4385" t="s">
        <v>6142</v>
      </c>
      <c r="B4385" t="s">
        <v>5447</v>
      </c>
      <c r="C4385" t="s">
        <v>25254</v>
      </c>
      <c r="D4385" t="s">
        <v>25247</v>
      </c>
      <c r="I4385">
        <v>7</v>
      </c>
    </row>
    <row r="4386" spans="1:9" x14ac:dyDescent="0.3">
      <c r="A4386" t="s">
        <v>5558</v>
      </c>
      <c r="B4386" t="s">
        <v>5558</v>
      </c>
      <c r="I4386">
        <v>6.9</v>
      </c>
    </row>
    <row r="4387" spans="1:9" x14ac:dyDescent="0.3">
      <c r="A4387" t="s">
        <v>5522</v>
      </c>
      <c r="B4387" t="s">
        <v>5937</v>
      </c>
      <c r="C4387" t="s">
        <v>25242</v>
      </c>
      <c r="I4387">
        <v>6.1</v>
      </c>
    </row>
    <row r="4388" spans="1:9" x14ac:dyDescent="0.3">
      <c r="A4388" t="s">
        <v>5316</v>
      </c>
      <c r="B4388" t="s">
        <v>5389</v>
      </c>
      <c r="C4388" t="s">
        <v>25253</v>
      </c>
      <c r="D4388" t="s">
        <v>25242</v>
      </c>
      <c r="I4388">
        <v>7.6</v>
      </c>
    </row>
    <row r="4389" spans="1:9" x14ac:dyDescent="0.3">
      <c r="A4389" t="s">
        <v>5598</v>
      </c>
      <c r="B4389" t="s">
        <v>5389</v>
      </c>
      <c r="C4389" t="s">
        <v>25254</v>
      </c>
      <c r="D4389" t="s">
        <v>25241</v>
      </c>
      <c r="I4389">
        <v>3</v>
      </c>
    </row>
    <row r="4390" spans="1:9" x14ac:dyDescent="0.3">
      <c r="A4390" t="s">
        <v>5714</v>
      </c>
      <c r="B4390" t="s">
        <v>5714</v>
      </c>
      <c r="I4390">
        <v>2.6</v>
      </c>
    </row>
    <row r="4391" spans="1:9" x14ac:dyDescent="0.3">
      <c r="A4391" t="s">
        <v>5674</v>
      </c>
      <c r="B4391" t="s">
        <v>5558</v>
      </c>
      <c r="C4391" t="s">
        <v>25243</v>
      </c>
      <c r="D4391" t="s">
        <v>25255</v>
      </c>
      <c r="I4391">
        <v>8.6</v>
      </c>
    </row>
    <row r="4392" spans="1:9" x14ac:dyDescent="0.3">
      <c r="A4392" t="s">
        <v>5702</v>
      </c>
      <c r="B4392" t="s">
        <v>5558</v>
      </c>
      <c r="C4392" t="s">
        <v>25254</v>
      </c>
      <c r="D4392" t="s">
        <v>25248</v>
      </c>
      <c r="E4392" t="s">
        <v>25242</v>
      </c>
      <c r="I4392">
        <v>6.1</v>
      </c>
    </row>
    <row r="4393" spans="1:9" x14ac:dyDescent="0.3">
      <c r="A4393" t="s">
        <v>5491</v>
      </c>
      <c r="B4393" t="s">
        <v>5447</v>
      </c>
      <c r="C4393" t="s">
        <v>25250</v>
      </c>
      <c r="I4393">
        <v>7.5</v>
      </c>
    </row>
    <row r="4394" spans="1:9" x14ac:dyDescent="0.3">
      <c r="A4394" t="s">
        <v>5432</v>
      </c>
      <c r="B4394" t="s">
        <v>5558</v>
      </c>
      <c r="C4394" t="s">
        <v>25241</v>
      </c>
      <c r="I4394">
        <v>6.7</v>
      </c>
    </row>
    <row r="4395" spans="1:9" x14ac:dyDescent="0.3">
      <c r="A4395" t="s">
        <v>5579</v>
      </c>
      <c r="B4395" t="s">
        <v>5558</v>
      </c>
      <c r="C4395" t="s">
        <v>25252</v>
      </c>
      <c r="I4395">
        <v>8.1</v>
      </c>
    </row>
    <row r="4396" spans="1:9" x14ac:dyDescent="0.3">
      <c r="A4396" t="s">
        <v>5558</v>
      </c>
      <c r="B4396" t="s">
        <v>5558</v>
      </c>
      <c r="I4396">
        <v>4.9000000000000004</v>
      </c>
    </row>
    <row r="4397" spans="1:9" x14ac:dyDescent="0.3">
      <c r="A4397" t="s">
        <v>5756</v>
      </c>
      <c r="B4397" t="s">
        <v>5385</v>
      </c>
      <c r="C4397" t="s">
        <v>25254</v>
      </c>
      <c r="I4397">
        <v>6.8</v>
      </c>
    </row>
    <row r="4398" spans="1:9" x14ac:dyDescent="0.3">
      <c r="A4398" t="s">
        <v>6143</v>
      </c>
      <c r="B4398" t="s">
        <v>5359</v>
      </c>
      <c r="C4398" t="s">
        <v>25245</v>
      </c>
      <c r="D4398" t="s">
        <v>25251</v>
      </c>
      <c r="I4398">
        <v>6.8</v>
      </c>
    </row>
    <row r="4399" spans="1:9" x14ac:dyDescent="0.3">
      <c r="A4399" t="s">
        <v>5526</v>
      </c>
      <c r="B4399" t="s">
        <v>5714</v>
      </c>
      <c r="C4399" t="s">
        <v>25248</v>
      </c>
      <c r="D4399" t="s">
        <v>25242</v>
      </c>
      <c r="I4399">
        <v>5.7</v>
      </c>
    </row>
    <row r="4400" spans="1:9" x14ac:dyDescent="0.3">
      <c r="A4400" t="s">
        <v>5442</v>
      </c>
      <c r="B4400" t="s">
        <v>25258</v>
      </c>
      <c r="C4400" t="s">
        <v>25250</v>
      </c>
      <c r="I4400">
        <v>8.3000000000000007</v>
      </c>
    </row>
    <row r="4401" spans="1:9" x14ac:dyDescent="0.3">
      <c r="A4401" t="s">
        <v>5714</v>
      </c>
      <c r="B4401" t="s">
        <v>5714</v>
      </c>
      <c r="I4401">
        <v>6.6</v>
      </c>
    </row>
    <row r="4402" spans="1:9" x14ac:dyDescent="0.3">
      <c r="A4402" t="s">
        <v>5296</v>
      </c>
      <c r="B4402" t="s">
        <v>5389</v>
      </c>
      <c r="C4402" t="s">
        <v>25239</v>
      </c>
      <c r="D4402" t="s">
        <v>25242</v>
      </c>
      <c r="I4402">
        <v>7.3</v>
      </c>
    </row>
    <row r="4403" spans="1:9" x14ac:dyDescent="0.3">
      <c r="A4403" t="s">
        <v>5603</v>
      </c>
      <c r="B4403" t="s">
        <v>5714</v>
      </c>
      <c r="C4403" t="s">
        <v>25248</v>
      </c>
      <c r="D4403" t="s">
        <v>25241</v>
      </c>
      <c r="E4403" t="s">
        <v>25242</v>
      </c>
      <c r="I4403">
        <v>5</v>
      </c>
    </row>
    <row r="4404" spans="1:9" x14ac:dyDescent="0.3">
      <c r="A4404" t="s">
        <v>5756</v>
      </c>
      <c r="B4404" t="s">
        <v>5385</v>
      </c>
      <c r="C4404" t="s">
        <v>25254</v>
      </c>
      <c r="I4404">
        <v>7</v>
      </c>
    </row>
    <row r="4405" spans="1:9" x14ac:dyDescent="0.3">
      <c r="A4405" t="s">
        <v>5558</v>
      </c>
      <c r="B4405" t="s">
        <v>5558</v>
      </c>
      <c r="I4405">
        <v>3.4</v>
      </c>
    </row>
    <row r="4406" spans="1:9" x14ac:dyDescent="0.3">
      <c r="A4406" t="s">
        <v>5702</v>
      </c>
      <c r="B4406" t="s">
        <v>5558</v>
      </c>
      <c r="C4406" t="s">
        <v>25254</v>
      </c>
      <c r="D4406" t="s">
        <v>25248</v>
      </c>
      <c r="E4406" t="s">
        <v>25242</v>
      </c>
      <c r="I4406">
        <v>5.9</v>
      </c>
    </row>
    <row r="4407" spans="1:9" x14ac:dyDescent="0.3">
      <c r="A4407" t="s">
        <v>5677</v>
      </c>
      <c r="B4407" t="s">
        <v>5389</v>
      </c>
      <c r="C4407" t="s">
        <v>25239</v>
      </c>
      <c r="D4407" t="s">
        <v>25250</v>
      </c>
      <c r="E4407" t="s">
        <v>25241</v>
      </c>
      <c r="F4407" t="s">
        <v>25242</v>
      </c>
      <c r="I4407">
        <v>6</v>
      </c>
    </row>
    <row r="4408" spans="1:9" x14ac:dyDescent="0.3">
      <c r="A4408" t="s">
        <v>5310</v>
      </c>
      <c r="B4408" t="s">
        <v>5558</v>
      </c>
      <c r="C4408" t="s">
        <v>25243</v>
      </c>
      <c r="I4408">
        <v>7.4</v>
      </c>
    </row>
    <row r="4409" spans="1:9" x14ac:dyDescent="0.3">
      <c r="A4409" t="s">
        <v>5659</v>
      </c>
      <c r="B4409" t="s">
        <v>5359</v>
      </c>
      <c r="C4409" t="s">
        <v>25245</v>
      </c>
      <c r="D4409" t="s">
        <v>25250</v>
      </c>
      <c r="I4409">
        <v>7.4</v>
      </c>
    </row>
    <row r="4410" spans="1:9" x14ac:dyDescent="0.3">
      <c r="A4410" t="s">
        <v>5714</v>
      </c>
      <c r="B4410" t="s">
        <v>5714</v>
      </c>
      <c r="I4410">
        <v>4.2</v>
      </c>
    </row>
    <row r="4411" spans="1:9" x14ac:dyDescent="0.3">
      <c r="A4411" t="s">
        <v>5666</v>
      </c>
      <c r="B4411" t="s">
        <v>5447</v>
      </c>
      <c r="C4411" t="s">
        <v>25250</v>
      </c>
      <c r="D4411" t="s">
        <v>25259</v>
      </c>
      <c r="I4411">
        <v>6.2</v>
      </c>
    </row>
    <row r="4412" spans="1:9" x14ac:dyDescent="0.3">
      <c r="A4412" t="s">
        <v>5592</v>
      </c>
      <c r="B4412" t="s">
        <v>5558</v>
      </c>
      <c r="C4412" t="s">
        <v>25243</v>
      </c>
      <c r="D4412" t="s">
        <v>25249</v>
      </c>
      <c r="I4412">
        <v>6.2</v>
      </c>
    </row>
    <row r="4413" spans="1:9" x14ac:dyDescent="0.3">
      <c r="A4413" t="s">
        <v>5814</v>
      </c>
      <c r="B4413" t="s">
        <v>5814</v>
      </c>
      <c r="I4413">
        <v>7.5</v>
      </c>
    </row>
    <row r="4414" spans="1:9" x14ac:dyDescent="0.3">
      <c r="A4414" t="s">
        <v>6144</v>
      </c>
      <c r="B4414" t="s">
        <v>5389</v>
      </c>
      <c r="C4414" t="s">
        <v>25250</v>
      </c>
      <c r="D4414" t="s">
        <v>25243</v>
      </c>
      <c r="E4414" t="s">
        <v>25255</v>
      </c>
      <c r="I4414">
        <v>7.2</v>
      </c>
    </row>
    <row r="4415" spans="1:9" x14ac:dyDescent="0.3">
      <c r="A4415" t="s">
        <v>6145</v>
      </c>
      <c r="B4415" t="s">
        <v>5960</v>
      </c>
      <c r="C4415" t="s">
        <v>25260</v>
      </c>
      <c r="D4415" t="s">
        <v>25259</v>
      </c>
      <c r="I4415">
        <v>7.2</v>
      </c>
    </row>
    <row r="4416" spans="1:9" x14ac:dyDescent="0.3">
      <c r="A4416" t="s">
        <v>6055</v>
      </c>
      <c r="B4416" t="s">
        <v>5359</v>
      </c>
      <c r="C4416" t="s">
        <v>25254</v>
      </c>
      <c r="I4416">
        <v>5.4</v>
      </c>
    </row>
    <row r="4417" spans="1:9" x14ac:dyDescent="0.3">
      <c r="A4417" t="s">
        <v>5945</v>
      </c>
      <c r="B4417" t="s">
        <v>5558</v>
      </c>
      <c r="C4417" t="s">
        <v>25246</v>
      </c>
      <c r="D4417" t="s">
        <v>25243</v>
      </c>
      <c r="I4417">
        <v>7</v>
      </c>
    </row>
    <row r="4418" spans="1:9" x14ac:dyDescent="0.3">
      <c r="A4418" t="s">
        <v>5648</v>
      </c>
      <c r="B4418" t="s">
        <v>5960</v>
      </c>
      <c r="C4418" t="s">
        <v>25245</v>
      </c>
      <c r="D4418" t="s">
        <v>25250</v>
      </c>
      <c r="E4418" t="s">
        <v>25243</v>
      </c>
      <c r="I4418">
        <v>7.2</v>
      </c>
    </row>
    <row r="4419" spans="1:9" x14ac:dyDescent="0.3">
      <c r="A4419" t="s">
        <v>5814</v>
      </c>
      <c r="B4419" t="s">
        <v>5814</v>
      </c>
      <c r="I4419">
        <v>7.9</v>
      </c>
    </row>
    <row r="4420" spans="1:9" x14ac:dyDescent="0.3">
      <c r="A4420" t="s">
        <v>5558</v>
      </c>
      <c r="B4420" t="s">
        <v>5558</v>
      </c>
      <c r="I4420">
        <v>6.8</v>
      </c>
    </row>
    <row r="4421" spans="1:9" x14ac:dyDescent="0.3">
      <c r="A4421" t="s">
        <v>5397</v>
      </c>
      <c r="B4421" t="s">
        <v>5447</v>
      </c>
      <c r="C4421" t="s">
        <v>25250</v>
      </c>
      <c r="D4421" t="s">
        <v>25243</v>
      </c>
      <c r="I4421">
        <v>6.7</v>
      </c>
    </row>
    <row r="4422" spans="1:9" x14ac:dyDescent="0.3">
      <c r="A4422" t="s">
        <v>5397</v>
      </c>
      <c r="B4422" t="s">
        <v>5447</v>
      </c>
      <c r="C4422" t="s">
        <v>25250</v>
      </c>
      <c r="D4422" t="s">
        <v>25243</v>
      </c>
      <c r="I4422">
        <v>7.5</v>
      </c>
    </row>
    <row r="4423" spans="1:9" x14ac:dyDescent="0.3">
      <c r="A4423" t="s">
        <v>5491</v>
      </c>
      <c r="B4423" t="s">
        <v>5447</v>
      </c>
      <c r="C4423" t="s">
        <v>25250</v>
      </c>
      <c r="I4423">
        <v>6.8</v>
      </c>
    </row>
    <row r="4424" spans="1:9" x14ac:dyDescent="0.3">
      <c r="A4424" t="s">
        <v>5440</v>
      </c>
      <c r="B4424" t="s">
        <v>5558</v>
      </c>
      <c r="C4424" t="s">
        <v>25248</v>
      </c>
      <c r="D4424" t="s">
        <v>25242</v>
      </c>
      <c r="I4424">
        <v>6.9</v>
      </c>
    </row>
    <row r="4425" spans="1:9" x14ac:dyDescent="0.3">
      <c r="A4425" t="s">
        <v>5491</v>
      </c>
      <c r="B4425" t="s">
        <v>5447</v>
      </c>
      <c r="C4425" t="s">
        <v>25250</v>
      </c>
      <c r="I4425">
        <v>6.8</v>
      </c>
    </row>
    <row r="4426" spans="1:9" x14ac:dyDescent="0.3">
      <c r="A4426" t="s">
        <v>5442</v>
      </c>
      <c r="B4426" t="s">
        <v>25258</v>
      </c>
      <c r="C4426" t="s">
        <v>25250</v>
      </c>
      <c r="I4426">
        <v>7.2</v>
      </c>
    </row>
    <row r="4427" spans="1:9" x14ac:dyDescent="0.3">
      <c r="A4427" t="s">
        <v>5593</v>
      </c>
      <c r="B4427" t="s">
        <v>5814</v>
      </c>
      <c r="C4427" t="s">
        <v>25259</v>
      </c>
      <c r="I4427">
        <v>7.4</v>
      </c>
    </row>
    <row r="4428" spans="1:9" x14ac:dyDescent="0.3">
      <c r="A4428" t="s">
        <v>5491</v>
      </c>
      <c r="B4428" t="s">
        <v>5447</v>
      </c>
      <c r="C4428" t="s">
        <v>25250</v>
      </c>
      <c r="I4428">
        <v>5.6</v>
      </c>
    </row>
    <row r="4429" spans="1:9" x14ac:dyDescent="0.3">
      <c r="A4429" t="s">
        <v>5397</v>
      </c>
      <c r="B4429" t="s">
        <v>5447</v>
      </c>
      <c r="C4429" t="s">
        <v>25250</v>
      </c>
      <c r="D4429" t="s">
        <v>25243</v>
      </c>
      <c r="I4429">
        <v>6.8</v>
      </c>
    </row>
    <row r="4430" spans="1:9" x14ac:dyDescent="0.3">
      <c r="A4430" t="s">
        <v>5814</v>
      </c>
      <c r="B4430" t="s">
        <v>5814</v>
      </c>
      <c r="I4430">
        <v>7.7</v>
      </c>
    </row>
    <row r="4431" spans="1:9" x14ac:dyDescent="0.3">
      <c r="A4431" t="s">
        <v>5622</v>
      </c>
      <c r="B4431" t="s">
        <v>5447</v>
      </c>
      <c r="C4431" t="s">
        <v>25250</v>
      </c>
      <c r="D4431" t="s">
        <v>25243</v>
      </c>
      <c r="E4431" t="s">
        <v>25252</v>
      </c>
      <c r="I4431">
        <v>7</v>
      </c>
    </row>
    <row r="4432" spans="1:9" x14ac:dyDescent="0.3">
      <c r="A4432" t="s">
        <v>6146</v>
      </c>
      <c r="B4432" t="s">
        <v>5447</v>
      </c>
      <c r="C4432" t="s">
        <v>25240</v>
      </c>
      <c r="D4432" t="s">
        <v>25248</v>
      </c>
      <c r="I4432">
        <v>7.2</v>
      </c>
    </row>
    <row r="4433" spans="1:9" x14ac:dyDescent="0.3">
      <c r="A4433" t="s">
        <v>5619</v>
      </c>
      <c r="B4433" t="s">
        <v>5359</v>
      </c>
      <c r="C4433" t="s">
        <v>25245</v>
      </c>
      <c r="D4433" t="s">
        <v>25246</v>
      </c>
      <c r="E4433" t="s">
        <v>25240</v>
      </c>
      <c r="F4433" t="s">
        <v>25254</v>
      </c>
      <c r="I4433">
        <v>6.4</v>
      </c>
    </row>
    <row r="4434" spans="1:9" x14ac:dyDescent="0.3">
      <c r="A4434" t="s">
        <v>5558</v>
      </c>
      <c r="B4434" t="s">
        <v>5558</v>
      </c>
      <c r="I4434">
        <v>7.2</v>
      </c>
    </row>
    <row r="4435" spans="1:9" x14ac:dyDescent="0.3">
      <c r="A4435" t="s">
        <v>5913</v>
      </c>
      <c r="B4435" t="s">
        <v>25258</v>
      </c>
      <c r="C4435" t="s">
        <v>25250</v>
      </c>
      <c r="D4435" t="s">
        <v>25248</v>
      </c>
      <c r="I4435">
        <v>7.2</v>
      </c>
    </row>
    <row r="4436" spans="1:9" x14ac:dyDescent="0.3">
      <c r="A4436" t="s">
        <v>5310</v>
      </c>
      <c r="B4436" t="s">
        <v>5558</v>
      </c>
      <c r="C4436" t="s">
        <v>25243</v>
      </c>
      <c r="I4436">
        <v>6.2</v>
      </c>
    </row>
    <row r="4437" spans="1:9" x14ac:dyDescent="0.3">
      <c r="A4437" t="s">
        <v>5664</v>
      </c>
      <c r="B4437" t="s">
        <v>5447</v>
      </c>
      <c r="C4437" t="s">
        <v>25241</v>
      </c>
      <c r="I4437">
        <v>6.2</v>
      </c>
    </row>
    <row r="4438" spans="1:9" x14ac:dyDescent="0.3">
      <c r="A4438" t="s">
        <v>5310</v>
      </c>
      <c r="B4438" t="s">
        <v>5558</v>
      </c>
      <c r="C4438" t="s">
        <v>25243</v>
      </c>
      <c r="I4438">
        <v>6.9</v>
      </c>
    </row>
    <row r="4439" spans="1:9" x14ac:dyDescent="0.3">
      <c r="A4439" t="s">
        <v>5491</v>
      </c>
      <c r="B4439" t="s">
        <v>5447</v>
      </c>
      <c r="C4439" t="s">
        <v>25250</v>
      </c>
      <c r="I4439">
        <v>7</v>
      </c>
    </row>
    <row r="4440" spans="1:9" x14ac:dyDescent="0.3">
      <c r="A4440" t="s">
        <v>5558</v>
      </c>
      <c r="B4440" t="s">
        <v>5558</v>
      </c>
      <c r="I4440">
        <v>6.7</v>
      </c>
    </row>
    <row r="4441" spans="1:9" x14ac:dyDescent="0.3">
      <c r="A4441" t="s">
        <v>5417</v>
      </c>
      <c r="B4441" t="s">
        <v>5447</v>
      </c>
      <c r="C4441" t="s">
        <v>25243</v>
      </c>
      <c r="I4441">
        <v>3.6</v>
      </c>
    </row>
    <row r="4442" spans="1:9" x14ac:dyDescent="0.3">
      <c r="A4442" t="s">
        <v>5558</v>
      </c>
      <c r="B4442" t="s">
        <v>5558</v>
      </c>
      <c r="I4442">
        <v>6.3</v>
      </c>
    </row>
    <row r="4443" spans="1:9" x14ac:dyDescent="0.3">
      <c r="A4443" t="s">
        <v>5442</v>
      </c>
      <c r="B4443" t="s">
        <v>25258</v>
      </c>
      <c r="C4443" t="s">
        <v>25250</v>
      </c>
      <c r="I4443">
        <v>7.4</v>
      </c>
    </row>
    <row r="4444" spans="1:9" x14ac:dyDescent="0.3">
      <c r="A4444" t="s">
        <v>5487</v>
      </c>
      <c r="B4444" t="s">
        <v>5447</v>
      </c>
      <c r="C4444" t="s">
        <v>25250</v>
      </c>
      <c r="D4444" t="s">
        <v>25240</v>
      </c>
      <c r="E4444" t="s">
        <v>25243</v>
      </c>
      <c r="I4444">
        <v>7.4</v>
      </c>
    </row>
    <row r="4445" spans="1:9" x14ac:dyDescent="0.3">
      <c r="A4445" t="s">
        <v>5839</v>
      </c>
      <c r="B4445" t="s">
        <v>5558</v>
      </c>
      <c r="C4445" t="s">
        <v>25243</v>
      </c>
      <c r="D4445" t="s">
        <v>25241</v>
      </c>
      <c r="I4445">
        <v>7.3</v>
      </c>
    </row>
    <row r="4446" spans="1:9" x14ac:dyDescent="0.3">
      <c r="A4446" t="s">
        <v>5397</v>
      </c>
      <c r="B4446" t="s">
        <v>5447</v>
      </c>
      <c r="C4446" t="s">
        <v>25250</v>
      </c>
      <c r="D4446" t="s">
        <v>25243</v>
      </c>
      <c r="I4446">
        <v>6.1</v>
      </c>
    </row>
    <row r="4447" spans="1:9" x14ac:dyDescent="0.3">
      <c r="A4447" t="s">
        <v>5450</v>
      </c>
      <c r="B4447" t="s">
        <v>5558</v>
      </c>
      <c r="C4447" t="s">
        <v>25240</v>
      </c>
      <c r="D4447" t="s">
        <v>25242</v>
      </c>
      <c r="I4447">
        <v>6.7</v>
      </c>
    </row>
    <row r="4448" spans="1:9" x14ac:dyDescent="0.3">
      <c r="A4448" t="s">
        <v>6147</v>
      </c>
      <c r="B4448" t="s">
        <v>5960</v>
      </c>
      <c r="C4448" t="s">
        <v>25253</v>
      </c>
      <c r="D4448" t="s">
        <v>25260</v>
      </c>
      <c r="E4448" t="s">
        <v>25251</v>
      </c>
      <c r="I4448">
        <v>8.1999999999999993</v>
      </c>
    </row>
    <row r="4449" spans="1:9" x14ac:dyDescent="0.3">
      <c r="A4449" t="s">
        <v>6061</v>
      </c>
      <c r="B4449" t="s">
        <v>25258</v>
      </c>
      <c r="C4449" t="s">
        <v>25260</v>
      </c>
      <c r="D4449" t="s">
        <v>25255</v>
      </c>
      <c r="I4449">
        <v>7.7</v>
      </c>
    </row>
    <row r="4450" spans="1:9" x14ac:dyDescent="0.3">
      <c r="A4450" t="s">
        <v>6024</v>
      </c>
      <c r="B4450" t="s">
        <v>5814</v>
      </c>
      <c r="C4450" t="s">
        <v>25252</v>
      </c>
      <c r="I4450">
        <v>7.3</v>
      </c>
    </row>
    <row r="4451" spans="1:9" x14ac:dyDescent="0.3">
      <c r="A4451" t="s">
        <v>5558</v>
      </c>
      <c r="B4451" t="s">
        <v>5558</v>
      </c>
      <c r="I4451">
        <v>7.4</v>
      </c>
    </row>
    <row r="4452" spans="1:9" x14ac:dyDescent="0.3">
      <c r="A4452" t="s">
        <v>5491</v>
      </c>
      <c r="B4452" t="s">
        <v>5447</v>
      </c>
      <c r="C4452" t="s">
        <v>25250</v>
      </c>
      <c r="I4452">
        <v>5.7</v>
      </c>
    </row>
    <row r="4453" spans="1:9" x14ac:dyDescent="0.3">
      <c r="A4453" t="s">
        <v>6148</v>
      </c>
      <c r="B4453" t="s">
        <v>5359</v>
      </c>
      <c r="C4453" t="s">
        <v>25256</v>
      </c>
      <c r="D4453" t="s">
        <v>25260</v>
      </c>
      <c r="E4453" t="s">
        <v>25250</v>
      </c>
      <c r="I4453">
        <v>7.6</v>
      </c>
    </row>
    <row r="4454" spans="1:9" x14ac:dyDescent="0.3">
      <c r="A4454" t="s">
        <v>5814</v>
      </c>
      <c r="B4454" t="s">
        <v>5814</v>
      </c>
      <c r="I4454">
        <v>6.8</v>
      </c>
    </row>
    <row r="4455" spans="1:9" x14ac:dyDescent="0.3">
      <c r="A4455" t="s">
        <v>5347</v>
      </c>
      <c r="B4455" t="s">
        <v>5389</v>
      </c>
      <c r="C4455" t="s">
        <v>25250</v>
      </c>
      <c r="I4455">
        <v>5.6</v>
      </c>
    </row>
    <row r="4456" spans="1:9" x14ac:dyDescent="0.3">
      <c r="A4456" t="s">
        <v>5867</v>
      </c>
      <c r="B4456" t="s">
        <v>5867</v>
      </c>
      <c r="I4456">
        <v>4.8</v>
      </c>
    </row>
    <row r="4457" spans="1:9" x14ac:dyDescent="0.3">
      <c r="A4457" t="s">
        <v>5714</v>
      </c>
      <c r="B4457" t="s">
        <v>5714</v>
      </c>
      <c r="I4457">
        <v>6.4</v>
      </c>
    </row>
    <row r="4458" spans="1:9" x14ac:dyDescent="0.3">
      <c r="A4458" t="s">
        <v>5695</v>
      </c>
      <c r="B4458" t="s">
        <v>5447</v>
      </c>
      <c r="C4458" t="s">
        <v>25253</v>
      </c>
      <c r="D4458" t="s">
        <v>25242</v>
      </c>
      <c r="I4458">
        <v>6.8</v>
      </c>
    </row>
    <row r="4459" spans="1:9" x14ac:dyDescent="0.3">
      <c r="A4459" t="s">
        <v>5363</v>
      </c>
      <c r="B4459" t="s">
        <v>5447</v>
      </c>
      <c r="C4459" t="s">
        <v>25253</v>
      </c>
      <c r="I4459">
        <v>6.1</v>
      </c>
    </row>
    <row r="4460" spans="1:9" x14ac:dyDescent="0.3">
      <c r="A4460" t="s">
        <v>5640</v>
      </c>
      <c r="B4460" t="s">
        <v>25258</v>
      </c>
      <c r="C4460" t="s">
        <v>25250</v>
      </c>
      <c r="D4460" t="s">
        <v>25243</v>
      </c>
      <c r="I4460">
        <v>5.2</v>
      </c>
    </row>
    <row r="4461" spans="1:9" x14ac:dyDescent="0.3">
      <c r="A4461" t="s">
        <v>5491</v>
      </c>
      <c r="B4461" t="s">
        <v>5447</v>
      </c>
      <c r="C4461" t="s">
        <v>25250</v>
      </c>
      <c r="I4461">
        <v>6.9</v>
      </c>
    </row>
    <row r="4462" spans="1:9" x14ac:dyDescent="0.3">
      <c r="A4462" t="s">
        <v>5360</v>
      </c>
      <c r="B4462" t="s">
        <v>5389</v>
      </c>
      <c r="C4462" t="s">
        <v>25245</v>
      </c>
      <c r="D4462" t="s">
        <v>25240</v>
      </c>
      <c r="E4462" t="s">
        <v>25241</v>
      </c>
      <c r="I4462">
        <v>6</v>
      </c>
    </row>
    <row r="4463" spans="1:9" x14ac:dyDescent="0.3">
      <c r="A4463" t="s">
        <v>5417</v>
      </c>
      <c r="B4463" t="s">
        <v>5447</v>
      </c>
      <c r="C4463" t="s">
        <v>25243</v>
      </c>
      <c r="I4463">
        <v>6.3</v>
      </c>
    </row>
    <row r="4464" spans="1:9" x14ac:dyDescent="0.3">
      <c r="A4464" t="s">
        <v>5459</v>
      </c>
      <c r="B4464" t="s">
        <v>25258</v>
      </c>
      <c r="C4464" t="s">
        <v>25250</v>
      </c>
      <c r="D4464" t="s">
        <v>25242</v>
      </c>
      <c r="I4464">
        <v>6.1</v>
      </c>
    </row>
    <row r="4465" spans="1:9" x14ac:dyDescent="0.3">
      <c r="A4465" t="s">
        <v>5432</v>
      </c>
      <c r="B4465" t="s">
        <v>5558</v>
      </c>
      <c r="C4465" t="s">
        <v>25241</v>
      </c>
      <c r="I4465">
        <v>5.5</v>
      </c>
    </row>
    <row r="4466" spans="1:9" x14ac:dyDescent="0.3">
      <c r="A4466" t="s">
        <v>5473</v>
      </c>
      <c r="B4466" t="s">
        <v>5447</v>
      </c>
      <c r="C4466" t="s">
        <v>25250</v>
      </c>
      <c r="D4466" t="s">
        <v>25241</v>
      </c>
      <c r="I4466">
        <v>6.9</v>
      </c>
    </row>
    <row r="4467" spans="1:9" x14ac:dyDescent="0.3">
      <c r="A4467" t="s">
        <v>5491</v>
      </c>
      <c r="B4467" t="s">
        <v>5447</v>
      </c>
      <c r="C4467" t="s">
        <v>25250</v>
      </c>
      <c r="I4467">
        <v>5.6</v>
      </c>
    </row>
    <row r="4468" spans="1:9" x14ac:dyDescent="0.3">
      <c r="A4468" t="s">
        <v>6149</v>
      </c>
      <c r="B4468" t="s">
        <v>5389</v>
      </c>
      <c r="C4468" t="s">
        <v>25239</v>
      </c>
      <c r="D4468" t="s">
        <v>25245</v>
      </c>
      <c r="E4468" t="s">
        <v>25240</v>
      </c>
      <c r="F4468" t="s">
        <v>25241</v>
      </c>
      <c r="I4468">
        <v>1.9</v>
      </c>
    </row>
    <row r="4469" spans="1:9" x14ac:dyDescent="0.3">
      <c r="A4469" t="s">
        <v>5347</v>
      </c>
      <c r="B4469" t="s">
        <v>5389</v>
      </c>
      <c r="C4469" t="s">
        <v>25250</v>
      </c>
      <c r="I4469">
        <v>4.0999999999999996</v>
      </c>
    </row>
    <row r="4470" spans="1:9" x14ac:dyDescent="0.3">
      <c r="A4470" t="s">
        <v>5491</v>
      </c>
      <c r="B4470" t="s">
        <v>5447</v>
      </c>
      <c r="C4470" t="s">
        <v>25250</v>
      </c>
      <c r="I4470">
        <v>5.4</v>
      </c>
    </row>
    <row r="4471" spans="1:9" x14ac:dyDescent="0.3">
      <c r="A4471" t="s">
        <v>5640</v>
      </c>
      <c r="B4471" t="s">
        <v>25258</v>
      </c>
      <c r="C4471" t="s">
        <v>25250</v>
      </c>
      <c r="D4471" t="s">
        <v>25243</v>
      </c>
      <c r="I4471">
        <v>6.8</v>
      </c>
    </row>
    <row r="4472" spans="1:9" x14ac:dyDescent="0.3">
      <c r="A4472" t="s">
        <v>5528</v>
      </c>
      <c r="B4472" t="s">
        <v>5447</v>
      </c>
      <c r="C4472" t="s">
        <v>25246</v>
      </c>
      <c r="I4472">
        <v>7</v>
      </c>
    </row>
    <row r="4473" spans="1:9" x14ac:dyDescent="0.3">
      <c r="A4473" t="s">
        <v>5310</v>
      </c>
      <c r="B4473" t="s">
        <v>5558</v>
      </c>
      <c r="C4473" t="s">
        <v>25243</v>
      </c>
      <c r="I4473">
        <v>6.7</v>
      </c>
    </row>
    <row r="4474" spans="1:9" x14ac:dyDescent="0.3">
      <c r="A4474" t="s">
        <v>5491</v>
      </c>
      <c r="B4474" t="s">
        <v>5447</v>
      </c>
      <c r="C4474" t="s">
        <v>25250</v>
      </c>
      <c r="I4474">
        <v>5.8</v>
      </c>
    </row>
    <row r="4475" spans="1:9" x14ac:dyDescent="0.3">
      <c r="A4475" t="s">
        <v>5459</v>
      </c>
      <c r="B4475" t="s">
        <v>25258</v>
      </c>
      <c r="C4475" t="s">
        <v>25250</v>
      </c>
      <c r="D4475" t="s">
        <v>25242</v>
      </c>
      <c r="I4475">
        <v>6.2</v>
      </c>
    </row>
    <row r="4476" spans="1:9" x14ac:dyDescent="0.3">
      <c r="A4476" t="s">
        <v>5447</v>
      </c>
      <c r="B4476" t="s">
        <v>5447</v>
      </c>
      <c r="I4476">
        <v>2.8</v>
      </c>
    </row>
    <row r="4477" spans="1:9" x14ac:dyDescent="0.3">
      <c r="A4477" t="s">
        <v>5558</v>
      </c>
      <c r="B4477" t="s">
        <v>5558</v>
      </c>
      <c r="I4477">
        <v>7.3</v>
      </c>
    </row>
    <row r="4478" spans="1:9" x14ac:dyDescent="0.3">
      <c r="A4478" t="s">
        <v>5558</v>
      </c>
      <c r="B4478" t="s">
        <v>5558</v>
      </c>
      <c r="I4478">
        <v>5.8</v>
      </c>
    </row>
    <row r="4479" spans="1:9" x14ac:dyDescent="0.3">
      <c r="A4479" t="s">
        <v>5558</v>
      </c>
      <c r="B4479" t="s">
        <v>5558</v>
      </c>
      <c r="I4479">
        <v>6.5</v>
      </c>
    </row>
    <row r="4480" spans="1:9" x14ac:dyDescent="0.3">
      <c r="A4480" t="s">
        <v>5558</v>
      </c>
      <c r="B4480" t="s">
        <v>5558</v>
      </c>
      <c r="I4480">
        <v>6.1</v>
      </c>
    </row>
    <row r="4481" spans="1:9" x14ac:dyDescent="0.3">
      <c r="A4481" t="s">
        <v>5943</v>
      </c>
      <c r="B4481" t="s">
        <v>5447</v>
      </c>
      <c r="C4481" t="s">
        <v>25254</v>
      </c>
      <c r="D4481" t="s">
        <v>25241</v>
      </c>
      <c r="I4481">
        <v>5.0999999999999996</v>
      </c>
    </row>
    <row r="4482" spans="1:9" x14ac:dyDescent="0.3">
      <c r="A4482" t="s">
        <v>5714</v>
      </c>
      <c r="B4482" t="s">
        <v>5714</v>
      </c>
      <c r="I4482">
        <v>2.2000000000000002</v>
      </c>
    </row>
    <row r="4483" spans="1:9" x14ac:dyDescent="0.3">
      <c r="A4483" t="s">
        <v>5310</v>
      </c>
      <c r="B4483" t="s">
        <v>5558</v>
      </c>
      <c r="C4483" t="s">
        <v>25243</v>
      </c>
      <c r="I4483">
        <v>7.2</v>
      </c>
    </row>
    <row r="4484" spans="1:9" x14ac:dyDescent="0.3">
      <c r="A4484" t="s">
        <v>5397</v>
      </c>
      <c r="B4484" t="s">
        <v>5447</v>
      </c>
      <c r="C4484" t="s">
        <v>25250</v>
      </c>
      <c r="D4484" t="s">
        <v>25243</v>
      </c>
      <c r="I4484">
        <v>5.7</v>
      </c>
    </row>
    <row r="4485" spans="1:9" x14ac:dyDescent="0.3">
      <c r="A4485" t="s">
        <v>5715</v>
      </c>
      <c r="B4485" t="s">
        <v>5447</v>
      </c>
      <c r="C4485" t="s">
        <v>25259</v>
      </c>
      <c r="I4485">
        <v>3.4</v>
      </c>
    </row>
    <row r="4486" spans="1:9" x14ac:dyDescent="0.3">
      <c r="A4486" t="s">
        <v>5996</v>
      </c>
      <c r="B4486" t="s">
        <v>5996</v>
      </c>
      <c r="I4486">
        <v>3.8</v>
      </c>
    </row>
    <row r="4487" spans="1:9" x14ac:dyDescent="0.3">
      <c r="A4487" t="s">
        <v>5668</v>
      </c>
      <c r="B4487" t="s">
        <v>5714</v>
      </c>
      <c r="C4487" t="s">
        <v>25242</v>
      </c>
      <c r="I4487">
        <v>4.7</v>
      </c>
    </row>
    <row r="4488" spans="1:9" x14ac:dyDescent="0.3">
      <c r="A4488" t="s">
        <v>5652</v>
      </c>
      <c r="B4488" t="s">
        <v>5714</v>
      </c>
      <c r="C4488" t="s">
        <v>25248</v>
      </c>
      <c r="I4488">
        <v>5.6</v>
      </c>
    </row>
    <row r="4489" spans="1:9" x14ac:dyDescent="0.3">
      <c r="A4489" t="s">
        <v>5594</v>
      </c>
      <c r="B4489" t="s">
        <v>5558</v>
      </c>
      <c r="C4489" t="s">
        <v>25242</v>
      </c>
      <c r="I4489">
        <v>3.9</v>
      </c>
    </row>
    <row r="4490" spans="1:9" x14ac:dyDescent="0.3">
      <c r="A4490" t="s">
        <v>6150</v>
      </c>
      <c r="B4490" t="s">
        <v>5558</v>
      </c>
      <c r="C4490" t="s">
        <v>25247</v>
      </c>
      <c r="D4490" t="s">
        <v>25241</v>
      </c>
      <c r="I4490">
        <v>5.4</v>
      </c>
    </row>
    <row r="4491" spans="1:9" x14ac:dyDescent="0.3">
      <c r="A4491" t="s">
        <v>5714</v>
      </c>
      <c r="B4491" t="s">
        <v>5714</v>
      </c>
      <c r="I4491">
        <v>5.2</v>
      </c>
    </row>
    <row r="4492" spans="1:9" x14ac:dyDescent="0.3">
      <c r="A4492" t="s">
        <v>5797</v>
      </c>
      <c r="B4492" t="s">
        <v>5389</v>
      </c>
      <c r="C4492" t="s">
        <v>25245</v>
      </c>
      <c r="D4492" t="s">
        <v>25254</v>
      </c>
      <c r="I4492">
        <v>3.5</v>
      </c>
    </row>
    <row r="4493" spans="1:9" x14ac:dyDescent="0.3">
      <c r="A4493" t="s">
        <v>5558</v>
      </c>
      <c r="B4493" t="s">
        <v>5558</v>
      </c>
      <c r="I4493">
        <v>5.3</v>
      </c>
    </row>
    <row r="4494" spans="1:9" x14ac:dyDescent="0.3">
      <c r="A4494" t="s">
        <v>5839</v>
      </c>
      <c r="B4494" t="s">
        <v>5558</v>
      </c>
      <c r="C4494" t="s">
        <v>25243</v>
      </c>
      <c r="D4494" t="s">
        <v>25241</v>
      </c>
      <c r="I4494">
        <v>7.1</v>
      </c>
    </row>
    <row r="4495" spans="1:9" x14ac:dyDescent="0.3">
      <c r="A4495" t="s">
        <v>5668</v>
      </c>
      <c r="B4495" t="s">
        <v>5714</v>
      </c>
      <c r="C4495" t="s">
        <v>25242</v>
      </c>
      <c r="I4495">
        <v>5.5</v>
      </c>
    </row>
    <row r="4496" spans="1:9" x14ac:dyDescent="0.3">
      <c r="A4496" t="s">
        <v>5558</v>
      </c>
      <c r="B4496" t="s">
        <v>5558</v>
      </c>
      <c r="I4496">
        <v>6</v>
      </c>
    </row>
    <row r="4497" spans="1:9" x14ac:dyDescent="0.3">
      <c r="A4497" t="s">
        <v>5417</v>
      </c>
      <c r="B4497" t="s">
        <v>5447</v>
      </c>
      <c r="C4497" t="s">
        <v>25243</v>
      </c>
      <c r="I4497">
        <v>4.8</v>
      </c>
    </row>
    <row r="4498" spans="1:9" x14ac:dyDescent="0.3">
      <c r="A4498" t="s">
        <v>6151</v>
      </c>
      <c r="B4498" t="s">
        <v>5814</v>
      </c>
      <c r="C4498" t="s">
        <v>25261</v>
      </c>
      <c r="I4498">
        <v>7.1</v>
      </c>
    </row>
    <row r="4499" spans="1:9" x14ac:dyDescent="0.3">
      <c r="A4499" t="s">
        <v>5640</v>
      </c>
      <c r="B4499" t="s">
        <v>25258</v>
      </c>
      <c r="C4499" t="s">
        <v>25250</v>
      </c>
      <c r="D4499" t="s">
        <v>25243</v>
      </c>
      <c r="I4499">
        <v>8.1999999999999993</v>
      </c>
    </row>
    <row r="4500" spans="1:9" x14ac:dyDescent="0.3">
      <c r="A4500" t="s">
        <v>5447</v>
      </c>
      <c r="B4500" t="s">
        <v>5447</v>
      </c>
      <c r="I4500">
        <v>5.7</v>
      </c>
    </row>
    <row r="4501" spans="1:9" x14ac:dyDescent="0.3">
      <c r="A4501" t="s">
        <v>5558</v>
      </c>
      <c r="B4501" t="s">
        <v>5558</v>
      </c>
      <c r="I4501">
        <v>7.9</v>
      </c>
    </row>
    <row r="4502" spans="1:9" x14ac:dyDescent="0.3">
      <c r="A4502" t="s">
        <v>5714</v>
      </c>
      <c r="B4502" t="s">
        <v>5714</v>
      </c>
      <c r="I4502">
        <v>7.3</v>
      </c>
    </row>
    <row r="4503" spans="1:9" x14ac:dyDescent="0.3">
      <c r="A4503" t="s">
        <v>5459</v>
      </c>
      <c r="B4503" t="s">
        <v>25258</v>
      </c>
      <c r="C4503" t="s">
        <v>25250</v>
      </c>
      <c r="D4503" t="s">
        <v>25242</v>
      </c>
      <c r="I4503">
        <v>7.1</v>
      </c>
    </row>
    <row r="4504" spans="1:9" x14ac:dyDescent="0.3">
      <c r="A4504" t="s">
        <v>5594</v>
      </c>
      <c r="B4504" t="s">
        <v>5558</v>
      </c>
      <c r="C4504" t="s">
        <v>25242</v>
      </c>
      <c r="I4504">
        <v>6.4</v>
      </c>
    </row>
    <row r="4505" spans="1:9" x14ac:dyDescent="0.3">
      <c r="A4505" t="s">
        <v>5558</v>
      </c>
      <c r="B4505" t="s">
        <v>5558</v>
      </c>
      <c r="I4505">
        <v>5.9</v>
      </c>
    </row>
    <row r="4506" spans="1:9" x14ac:dyDescent="0.3">
      <c r="A4506" t="s">
        <v>5710</v>
      </c>
      <c r="B4506" t="s">
        <v>5960</v>
      </c>
      <c r="C4506" t="s">
        <v>25250</v>
      </c>
      <c r="D4506" t="s">
        <v>25243</v>
      </c>
      <c r="I4506">
        <v>7.5</v>
      </c>
    </row>
    <row r="4507" spans="1:9" x14ac:dyDescent="0.3">
      <c r="A4507" t="s">
        <v>6152</v>
      </c>
      <c r="B4507" t="s">
        <v>5447</v>
      </c>
      <c r="C4507" t="s">
        <v>25240</v>
      </c>
      <c r="D4507" t="s">
        <v>25242</v>
      </c>
      <c r="I4507">
        <v>6.4</v>
      </c>
    </row>
    <row r="4508" spans="1:9" x14ac:dyDescent="0.3">
      <c r="A4508" t="s">
        <v>6153</v>
      </c>
      <c r="B4508" t="s">
        <v>5915</v>
      </c>
      <c r="C4508" t="s">
        <v>25250</v>
      </c>
      <c r="D4508" t="s">
        <v>25246</v>
      </c>
      <c r="I4508">
        <v>7.4</v>
      </c>
    </row>
    <row r="4509" spans="1:9" x14ac:dyDescent="0.3">
      <c r="A4509" t="s">
        <v>5586</v>
      </c>
      <c r="B4509" t="s">
        <v>5447</v>
      </c>
      <c r="C4509" t="s">
        <v>25243</v>
      </c>
      <c r="D4509" t="s">
        <v>25252</v>
      </c>
      <c r="I4509">
        <v>7.3</v>
      </c>
    </row>
    <row r="4510" spans="1:9" x14ac:dyDescent="0.3">
      <c r="A4510" t="s">
        <v>5358</v>
      </c>
      <c r="B4510" t="s">
        <v>5389</v>
      </c>
      <c r="C4510" t="s">
        <v>25250</v>
      </c>
      <c r="D4510" t="s">
        <v>25242</v>
      </c>
      <c r="I4510">
        <v>6.5</v>
      </c>
    </row>
    <row r="4511" spans="1:9" x14ac:dyDescent="0.3">
      <c r="A4511" t="s">
        <v>5397</v>
      </c>
      <c r="B4511" t="s">
        <v>5447</v>
      </c>
      <c r="C4511" t="s">
        <v>25250</v>
      </c>
      <c r="D4511" t="s">
        <v>25243</v>
      </c>
      <c r="I4511">
        <v>7.2</v>
      </c>
    </row>
    <row r="4512" spans="1:9" x14ac:dyDescent="0.3">
      <c r="A4512" t="s">
        <v>5558</v>
      </c>
      <c r="B4512" t="s">
        <v>5558</v>
      </c>
      <c r="I4512">
        <v>6.7</v>
      </c>
    </row>
    <row r="4513" spans="1:9" x14ac:dyDescent="0.3">
      <c r="A4513" t="s">
        <v>5558</v>
      </c>
      <c r="B4513" t="s">
        <v>5558</v>
      </c>
      <c r="I4513">
        <v>7.1</v>
      </c>
    </row>
    <row r="4514" spans="1:9" x14ac:dyDescent="0.3">
      <c r="A4514" t="s">
        <v>5447</v>
      </c>
      <c r="B4514" t="s">
        <v>5447</v>
      </c>
      <c r="I4514">
        <v>6</v>
      </c>
    </row>
    <row r="4515" spans="1:9" x14ac:dyDescent="0.3">
      <c r="A4515" t="s">
        <v>5397</v>
      </c>
      <c r="B4515" t="s">
        <v>5447</v>
      </c>
      <c r="C4515" t="s">
        <v>25250</v>
      </c>
      <c r="D4515" t="s">
        <v>25243</v>
      </c>
      <c r="I4515">
        <v>6.7</v>
      </c>
    </row>
    <row r="4516" spans="1:9" x14ac:dyDescent="0.3">
      <c r="A4516" t="s">
        <v>6154</v>
      </c>
      <c r="B4516" t="s">
        <v>5558</v>
      </c>
      <c r="C4516" t="s">
        <v>25240</v>
      </c>
      <c r="D4516" t="s">
        <v>25241</v>
      </c>
      <c r="I4516">
        <v>5.6</v>
      </c>
    </row>
    <row r="4517" spans="1:9" x14ac:dyDescent="0.3">
      <c r="A4517" t="s">
        <v>5459</v>
      </c>
      <c r="B4517" t="s">
        <v>25258</v>
      </c>
      <c r="C4517" t="s">
        <v>25250</v>
      </c>
      <c r="D4517" t="s">
        <v>25242</v>
      </c>
      <c r="I4517">
        <v>7</v>
      </c>
    </row>
    <row r="4518" spans="1:9" x14ac:dyDescent="0.3">
      <c r="A4518" t="s">
        <v>6155</v>
      </c>
      <c r="B4518" t="s">
        <v>5389</v>
      </c>
      <c r="C4518" t="s">
        <v>25245</v>
      </c>
      <c r="D4518" t="s">
        <v>25250</v>
      </c>
      <c r="E4518" t="s">
        <v>25241</v>
      </c>
      <c r="I4518">
        <v>4.9000000000000004</v>
      </c>
    </row>
    <row r="4519" spans="1:9" x14ac:dyDescent="0.3">
      <c r="A4519" t="s">
        <v>5353</v>
      </c>
      <c r="B4519" t="s">
        <v>25257</v>
      </c>
      <c r="C4519" t="s">
        <v>25242</v>
      </c>
      <c r="I4519">
        <v>3.2</v>
      </c>
    </row>
    <row r="4520" spans="1:9" x14ac:dyDescent="0.3">
      <c r="A4520" t="s">
        <v>5783</v>
      </c>
      <c r="B4520" t="s">
        <v>5558</v>
      </c>
      <c r="C4520" t="s">
        <v>25248</v>
      </c>
      <c r="I4520">
        <v>8.4</v>
      </c>
    </row>
    <row r="4521" spans="1:9" x14ac:dyDescent="0.3">
      <c r="A4521" t="s">
        <v>5867</v>
      </c>
      <c r="B4521" t="s">
        <v>5867</v>
      </c>
      <c r="I4521">
        <v>6.9</v>
      </c>
    </row>
    <row r="4522" spans="1:9" x14ac:dyDescent="0.3">
      <c r="A4522" t="s">
        <v>5491</v>
      </c>
      <c r="B4522" t="s">
        <v>5447</v>
      </c>
      <c r="C4522" t="s">
        <v>25250</v>
      </c>
      <c r="I4522">
        <v>7.5</v>
      </c>
    </row>
    <row r="4523" spans="1:9" x14ac:dyDescent="0.3">
      <c r="A4523" t="s">
        <v>5310</v>
      </c>
      <c r="B4523" t="s">
        <v>5558</v>
      </c>
      <c r="C4523" t="s">
        <v>25243</v>
      </c>
      <c r="I4523">
        <v>7.2</v>
      </c>
    </row>
    <row r="4524" spans="1:9" x14ac:dyDescent="0.3">
      <c r="A4524" t="s">
        <v>5310</v>
      </c>
      <c r="B4524" t="s">
        <v>5558</v>
      </c>
      <c r="C4524" t="s">
        <v>25243</v>
      </c>
      <c r="I4524">
        <v>7.2</v>
      </c>
    </row>
    <row r="4525" spans="1:9" x14ac:dyDescent="0.3">
      <c r="A4525" t="s">
        <v>5640</v>
      </c>
      <c r="B4525" t="s">
        <v>25258</v>
      </c>
      <c r="C4525" t="s">
        <v>25250</v>
      </c>
      <c r="D4525" t="s">
        <v>25243</v>
      </c>
      <c r="I4525">
        <v>8</v>
      </c>
    </row>
    <row r="4526" spans="1:9" x14ac:dyDescent="0.3">
      <c r="A4526" t="s">
        <v>5558</v>
      </c>
      <c r="B4526" t="s">
        <v>5558</v>
      </c>
      <c r="I4526">
        <v>7.4</v>
      </c>
    </row>
    <row r="4527" spans="1:9" x14ac:dyDescent="0.3">
      <c r="A4527" t="s">
        <v>5558</v>
      </c>
      <c r="B4527" t="s">
        <v>5558</v>
      </c>
      <c r="I4527">
        <v>7.2</v>
      </c>
    </row>
    <row r="4528" spans="1:9" x14ac:dyDescent="0.3">
      <c r="A4528" t="s">
        <v>5594</v>
      </c>
      <c r="B4528" t="s">
        <v>5558</v>
      </c>
      <c r="C4528" t="s">
        <v>25242</v>
      </c>
      <c r="I4528">
        <v>6.5</v>
      </c>
    </row>
    <row r="4529" spans="1:9" x14ac:dyDescent="0.3">
      <c r="A4529" t="s">
        <v>5640</v>
      </c>
      <c r="B4529" t="s">
        <v>25258</v>
      </c>
      <c r="C4529" t="s">
        <v>25250</v>
      </c>
      <c r="D4529" t="s">
        <v>25243</v>
      </c>
      <c r="I4529">
        <v>7.2</v>
      </c>
    </row>
    <row r="4530" spans="1:9" x14ac:dyDescent="0.3">
      <c r="A4530" t="s">
        <v>5558</v>
      </c>
      <c r="B4530" t="s">
        <v>5558</v>
      </c>
      <c r="I4530">
        <v>4.2</v>
      </c>
    </row>
    <row r="4531" spans="1:9" x14ac:dyDescent="0.3">
      <c r="A4531" t="s">
        <v>5447</v>
      </c>
      <c r="B4531" t="s">
        <v>5447</v>
      </c>
      <c r="I4531">
        <v>5.0999999999999996</v>
      </c>
    </row>
    <row r="4532" spans="1:9" x14ac:dyDescent="0.3">
      <c r="A4532" t="s">
        <v>5761</v>
      </c>
      <c r="B4532" t="s">
        <v>5447</v>
      </c>
      <c r="C4532" t="s">
        <v>25254</v>
      </c>
      <c r="I4532">
        <v>6.4</v>
      </c>
    </row>
    <row r="4533" spans="1:9" x14ac:dyDescent="0.3">
      <c r="A4533" t="s">
        <v>6156</v>
      </c>
      <c r="B4533" t="s">
        <v>5389</v>
      </c>
      <c r="C4533" t="s">
        <v>25239</v>
      </c>
      <c r="D4533" t="s">
        <v>25250</v>
      </c>
      <c r="E4533" t="s">
        <v>25255</v>
      </c>
      <c r="I4533">
        <v>6.8</v>
      </c>
    </row>
    <row r="4534" spans="1:9" x14ac:dyDescent="0.3">
      <c r="A4534" t="s">
        <v>6157</v>
      </c>
      <c r="B4534" t="s">
        <v>5714</v>
      </c>
      <c r="C4534" t="s">
        <v>25241</v>
      </c>
      <c r="D4534" t="s">
        <v>25262</v>
      </c>
      <c r="E4534" t="s">
        <v>25242</v>
      </c>
      <c r="I4534">
        <v>6.2</v>
      </c>
    </row>
    <row r="4535" spans="1:9" x14ac:dyDescent="0.3">
      <c r="A4535" t="s">
        <v>5666</v>
      </c>
      <c r="B4535" t="s">
        <v>5447</v>
      </c>
      <c r="C4535" t="s">
        <v>25250</v>
      </c>
      <c r="D4535" t="s">
        <v>25259</v>
      </c>
      <c r="I4535">
        <v>7.5</v>
      </c>
    </row>
    <row r="4536" spans="1:9" x14ac:dyDescent="0.3">
      <c r="A4536" t="s">
        <v>6117</v>
      </c>
      <c r="B4536" t="s">
        <v>5814</v>
      </c>
      <c r="C4536" t="s">
        <v>25255</v>
      </c>
      <c r="I4536">
        <v>7.7</v>
      </c>
    </row>
    <row r="4537" spans="1:9" x14ac:dyDescent="0.3">
      <c r="A4537" t="s">
        <v>6158</v>
      </c>
      <c r="B4537" t="s">
        <v>5389</v>
      </c>
      <c r="C4537" t="s">
        <v>25239</v>
      </c>
      <c r="D4537" t="s">
        <v>25244</v>
      </c>
      <c r="E4537" t="s">
        <v>25245</v>
      </c>
      <c r="F4537" t="s">
        <v>25240</v>
      </c>
      <c r="G4537" t="s">
        <v>25241</v>
      </c>
      <c r="I4537">
        <v>6.9</v>
      </c>
    </row>
    <row r="4538" spans="1:9" x14ac:dyDescent="0.3">
      <c r="A4538" t="s">
        <v>5397</v>
      </c>
      <c r="B4538" t="s">
        <v>5447</v>
      </c>
      <c r="C4538" t="s">
        <v>25250</v>
      </c>
      <c r="D4538" t="s">
        <v>25243</v>
      </c>
      <c r="I4538">
        <v>7</v>
      </c>
    </row>
    <row r="4539" spans="1:9" x14ac:dyDescent="0.3">
      <c r="A4539" t="s">
        <v>6052</v>
      </c>
      <c r="B4539" t="s">
        <v>5447</v>
      </c>
      <c r="C4539" t="s">
        <v>25260</v>
      </c>
      <c r="I4539">
        <v>7.5</v>
      </c>
    </row>
    <row r="4540" spans="1:9" x14ac:dyDescent="0.3">
      <c r="A4540" t="s">
        <v>5729</v>
      </c>
      <c r="B4540" t="s">
        <v>25258</v>
      </c>
      <c r="C4540" t="s">
        <v>25254</v>
      </c>
      <c r="D4540" t="s">
        <v>25242</v>
      </c>
      <c r="I4540">
        <v>6.3</v>
      </c>
    </row>
    <row r="4541" spans="1:9" x14ac:dyDescent="0.3">
      <c r="A4541" t="s">
        <v>5714</v>
      </c>
      <c r="B4541" t="s">
        <v>5714</v>
      </c>
      <c r="I4541">
        <v>5.5</v>
      </c>
    </row>
    <row r="4542" spans="1:9" x14ac:dyDescent="0.3">
      <c r="A4542" t="s">
        <v>5455</v>
      </c>
      <c r="B4542" t="s">
        <v>5558</v>
      </c>
      <c r="C4542" t="s">
        <v>25240</v>
      </c>
      <c r="D4542" t="s">
        <v>25254</v>
      </c>
      <c r="E4542" t="s">
        <v>25248</v>
      </c>
      <c r="F4542" t="s">
        <v>25242</v>
      </c>
      <c r="I4542">
        <v>4.8</v>
      </c>
    </row>
    <row r="4543" spans="1:9" x14ac:dyDescent="0.3">
      <c r="A4543" t="s">
        <v>5558</v>
      </c>
      <c r="B4543" t="s">
        <v>5558</v>
      </c>
      <c r="I4543">
        <v>8.1</v>
      </c>
    </row>
    <row r="4544" spans="1:9" x14ac:dyDescent="0.3">
      <c r="A4544" t="s">
        <v>5558</v>
      </c>
      <c r="B4544" t="s">
        <v>5558</v>
      </c>
      <c r="I4544">
        <v>6.6</v>
      </c>
    </row>
    <row r="4545" spans="1:9" x14ac:dyDescent="0.3">
      <c r="A4545" t="s">
        <v>5723</v>
      </c>
      <c r="B4545" t="s">
        <v>25258</v>
      </c>
      <c r="C4545" t="s">
        <v>25250</v>
      </c>
      <c r="D4545" t="s">
        <v>25254</v>
      </c>
      <c r="E4545" t="s">
        <v>25242</v>
      </c>
      <c r="I4545">
        <v>5.2</v>
      </c>
    </row>
    <row r="4546" spans="1:9" x14ac:dyDescent="0.3">
      <c r="A4546" t="s">
        <v>5714</v>
      </c>
      <c r="B4546" t="s">
        <v>5714</v>
      </c>
      <c r="I4546">
        <v>5.6</v>
      </c>
    </row>
    <row r="4547" spans="1:9" x14ac:dyDescent="0.3">
      <c r="A4547" t="s">
        <v>5714</v>
      </c>
      <c r="B4547" t="s">
        <v>5714</v>
      </c>
      <c r="I4547">
        <v>3.1</v>
      </c>
    </row>
    <row r="4548" spans="1:9" x14ac:dyDescent="0.3">
      <c r="A4548" t="s">
        <v>6159</v>
      </c>
      <c r="B4548" t="s">
        <v>5867</v>
      </c>
      <c r="C4548" t="s">
        <v>25249</v>
      </c>
      <c r="I4548">
        <v>8.1</v>
      </c>
    </row>
    <row r="4549" spans="1:9" x14ac:dyDescent="0.3">
      <c r="A4549" t="s">
        <v>6160</v>
      </c>
      <c r="B4549" t="s">
        <v>5814</v>
      </c>
      <c r="C4549" t="s">
        <v>25250</v>
      </c>
      <c r="D4549" t="s">
        <v>25252</v>
      </c>
      <c r="I4549">
        <v>8.3000000000000007</v>
      </c>
    </row>
    <row r="4550" spans="1:9" x14ac:dyDescent="0.3">
      <c r="A4550" t="s">
        <v>5593</v>
      </c>
      <c r="B4550" t="s">
        <v>5814</v>
      </c>
      <c r="C4550" t="s">
        <v>25259</v>
      </c>
      <c r="I4550">
        <v>7.1</v>
      </c>
    </row>
    <row r="4551" spans="1:9" x14ac:dyDescent="0.3">
      <c r="A4551" t="s">
        <v>5294</v>
      </c>
      <c r="B4551" t="s">
        <v>5389</v>
      </c>
      <c r="C4551" t="s">
        <v>25239</v>
      </c>
      <c r="D4551" t="s">
        <v>25240</v>
      </c>
      <c r="E4551" t="s">
        <v>25241</v>
      </c>
      <c r="I4551">
        <v>8.1</v>
      </c>
    </row>
    <row r="4552" spans="1:9" x14ac:dyDescent="0.3">
      <c r="A4552" t="s">
        <v>5442</v>
      </c>
      <c r="B4552" t="s">
        <v>25258</v>
      </c>
      <c r="C4552" t="s">
        <v>25250</v>
      </c>
      <c r="I4552">
        <v>7.2</v>
      </c>
    </row>
    <row r="4553" spans="1:9" x14ac:dyDescent="0.3">
      <c r="A4553" t="s">
        <v>5440</v>
      </c>
      <c r="B4553" t="s">
        <v>5558</v>
      </c>
      <c r="C4553" t="s">
        <v>25248</v>
      </c>
      <c r="D4553" t="s">
        <v>25242</v>
      </c>
      <c r="I4553">
        <v>6.3</v>
      </c>
    </row>
    <row r="4554" spans="1:9" x14ac:dyDescent="0.3">
      <c r="A4554" t="s">
        <v>5769</v>
      </c>
      <c r="B4554" t="s">
        <v>5558</v>
      </c>
      <c r="C4554" t="s">
        <v>25259</v>
      </c>
      <c r="D4554" t="s">
        <v>25243</v>
      </c>
      <c r="I4554">
        <v>4</v>
      </c>
    </row>
    <row r="4555" spans="1:9" x14ac:dyDescent="0.3">
      <c r="A4555" t="s">
        <v>5309</v>
      </c>
      <c r="B4555" t="s">
        <v>5389</v>
      </c>
      <c r="C4555" t="s">
        <v>25239</v>
      </c>
      <c r="D4555" t="s">
        <v>25250</v>
      </c>
      <c r="E4555" t="s">
        <v>25243</v>
      </c>
      <c r="I4555">
        <v>7.2</v>
      </c>
    </row>
    <row r="4556" spans="1:9" x14ac:dyDescent="0.3">
      <c r="A4556" t="s">
        <v>5714</v>
      </c>
      <c r="B4556" t="s">
        <v>5714</v>
      </c>
      <c r="I4556">
        <v>5.3</v>
      </c>
    </row>
    <row r="4557" spans="1:9" x14ac:dyDescent="0.3">
      <c r="A4557" t="s">
        <v>5558</v>
      </c>
      <c r="B4557" t="s">
        <v>5558</v>
      </c>
      <c r="I4557">
        <v>7.2</v>
      </c>
    </row>
    <row r="4558" spans="1:9" x14ac:dyDescent="0.3">
      <c r="A4558" t="s">
        <v>5558</v>
      </c>
      <c r="B4558" t="s">
        <v>5558</v>
      </c>
      <c r="I4558">
        <v>6.5</v>
      </c>
    </row>
    <row r="4559" spans="1:9" x14ac:dyDescent="0.3">
      <c r="A4559" t="s">
        <v>5447</v>
      </c>
      <c r="B4559" t="s">
        <v>5447</v>
      </c>
      <c r="I4559">
        <v>6.5</v>
      </c>
    </row>
    <row r="4560" spans="1:9" x14ac:dyDescent="0.3">
      <c r="A4560" t="s">
        <v>5459</v>
      </c>
      <c r="B4560" t="s">
        <v>25258</v>
      </c>
      <c r="C4560" t="s">
        <v>25250</v>
      </c>
      <c r="D4560" t="s">
        <v>25242</v>
      </c>
      <c r="I4560">
        <v>4.9000000000000004</v>
      </c>
    </row>
    <row r="4561" spans="1:9" x14ac:dyDescent="0.3">
      <c r="A4561" t="s">
        <v>5756</v>
      </c>
      <c r="B4561" t="s">
        <v>5385</v>
      </c>
      <c r="C4561" t="s">
        <v>25254</v>
      </c>
      <c r="I4561">
        <v>5.2</v>
      </c>
    </row>
    <row r="4562" spans="1:9" x14ac:dyDescent="0.3">
      <c r="A4562" t="s">
        <v>5814</v>
      </c>
      <c r="B4562" t="s">
        <v>5814</v>
      </c>
      <c r="I4562">
        <v>7.4</v>
      </c>
    </row>
    <row r="4563" spans="1:9" x14ac:dyDescent="0.3">
      <c r="A4563" t="s">
        <v>5814</v>
      </c>
      <c r="B4563" t="s">
        <v>5814</v>
      </c>
      <c r="I4563">
        <v>7.4</v>
      </c>
    </row>
    <row r="4564" spans="1:9" x14ac:dyDescent="0.3">
      <c r="A4564" t="s">
        <v>5498</v>
      </c>
      <c r="B4564" t="s">
        <v>5385</v>
      </c>
      <c r="C4564" t="s">
        <v>25254</v>
      </c>
      <c r="D4564" t="s">
        <v>25248</v>
      </c>
      <c r="E4564" t="s">
        <v>25242</v>
      </c>
      <c r="I4564">
        <v>5.4</v>
      </c>
    </row>
    <row r="4565" spans="1:9" x14ac:dyDescent="0.3">
      <c r="A4565" t="s">
        <v>5594</v>
      </c>
      <c r="B4565" t="s">
        <v>5558</v>
      </c>
      <c r="C4565" t="s">
        <v>25242</v>
      </c>
      <c r="I4565">
        <v>3.9</v>
      </c>
    </row>
    <row r="4566" spans="1:9" x14ac:dyDescent="0.3">
      <c r="A4566" t="s">
        <v>5491</v>
      </c>
      <c r="B4566" t="s">
        <v>5447</v>
      </c>
      <c r="C4566" t="s">
        <v>25250</v>
      </c>
      <c r="I4566">
        <v>5.3</v>
      </c>
    </row>
    <row r="4567" spans="1:9" x14ac:dyDescent="0.3">
      <c r="A4567" t="s">
        <v>5901</v>
      </c>
      <c r="B4567" t="s">
        <v>5447</v>
      </c>
      <c r="C4567" t="s">
        <v>25247</v>
      </c>
      <c r="D4567" t="s">
        <v>25243</v>
      </c>
      <c r="I4567">
        <v>7.8</v>
      </c>
    </row>
    <row r="4568" spans="1:9" x14ac:dyDescent="0.3">
      <c r="A4568" t="s">
        <v>5714</v>
      </c>
      <c r="B4568" t="s">
        <v>5714</v>
      </c>
      <c r="I4568">
        <v>6.4</v>
      </c>
    </row>
    <row r="4569" spans="1:9" x14ac:dyDescent="0.3">
      <c r="A4569" t="s">
        <v>6161</v>
      </c>
      <c r="B4569" t="s">
        <v>5814</v>
      </c>
      <c r="C4569" t="s">
        <v>25251</v>
      </c>
      <c r="D4569" t="s">
        <v>25259</v>
      </c>
      <c r="I4569">
        <v>8.1</v>
      </c>
    </row>
    <row r="4570" spans="1:9" x14ac:dyDescent="0.3">
      <c r="A4570" t="s">
        <v>5447</v>
      </c>
      <c r="B4570" t="s">
        <v>5447</v>
      </c>
      <c r="I4570">
        <v>6.5</v>
      </c>
    </row>
    <row r="4571" spans="1:9" x14ac:dyDescent="0.3">
      <c r="A4571" t="s">
        <v>6001</v>
      </c>
      <c r="B4571" t="s">
        <v>5389</v>
      </c>
      <c r="C4571" t="s">
        <v>25253</v>
      </c>
      <c r="D4571" t="s">
        <v>25250</v>
      </c>
      <c r="I4571">
        <v>5.6</v>
      </c>
    </row>
    <row r="4572" spans="1:9" x14ac:dyDescent="0.3">
      <c r="A4572" t="s">
        <v>5353</v>
      </c>
      <c r="B4572" t="s">
        <v>25257</v>
      </c>
      <c r="C4572" t="s">
        <v>25242</v>
      </c>
      <c r="I4572">
        <v>5.6</v>
      </c>
    </row>
    <row r="4573" spans="1:9" x14ac:dyDescent="0.3">
      <c r="A4573" t="s">
        <v>5558</v>
      </c>
      <c r="B4573" t="s">
        <v>5558</v>
      </c>
      <c r="I4573">
        <v>6.6</v>
      </c>
    </row>
    <row r="4574" spans="1:9" x14ac:dyDescent="0.3">
      <c r="A4574" t="s">
        <v>5442</v>
      </c>
      <c r="B4574" t="s">
        <v>25258</v>
      </c>
      <c r="C4574" t="s">
        <v>25250</v>
      </c>
      <c r="I4574">
        <v>6.3</v>
      </c>
    </row>
    <row r="4575" spans="1:9" x14ac:dyDescent="0.3">
      <c r="A4575" t="s">
        <v>5814</v>
      </c>
      <c r="B4575" t="s">
        <v>5814</v>
      </c>
      <c r="I4575">
        <v>7.7</v>
      </c>
    </row>
    <row r="4576" spans="1:9" x14ac:dyDescent="0.3">
      <c r="A4576" t="s">
        <v>5814</v>
      </c>
      <c r="B4576" t="s">
        <v>5814</v>
      </c>
      <c r="I4576">
        <v>7</v>
      </c>
    </row>
    <row r="4577" spans="1:9" x14ac:dyDescent="0.3">
      <c r="A4577" t="s">
        <v>5358</v>
      </c>
      <c r="B4577" t="s">
        <v>5389</v>
      </c>
      <c r="C4577" t="s">
        <v>25250</v>
      </c>
      <c r="D4577" t="s">
        <v>25242</v>
      </c>
      <c r="I4577">
        <v>8</v>
      </c>
    </row>
    <row r="4578" spans="1:9" x14ac:dyDescent="0.3">
      <c r="A4578" t="s">
        <v>5491</v>
      </c>
      <c r="B4578" t="s">
        <v>5447</v>
      </c>
      <c r="C4578" t="s">
        <v>25250</v>
      </c>
      <c r="I4578">
        <v>7.2</v>
      </c>
    </row>
    <row r="4579" spans="1:9" x14ac:dyDescent="0.3">
      <c r="A4579" t="s">
        <v>5867</v>
      </c>
      <c r="B4579" t="s">
        <v>5867</v>
      </c>
      <c r="I4579">
        <v>4.5</v>
      </c>
    </row>
    <row r="4580" spans="1:9" x14ac:dyDescent="0.3">
      <c r="A4580" t="s">
        <v>5692</v>
      </c>
      <c r="B4580" t="s">
        <v>5447</v>
      </c>
      <c r="C4580" t="s">
        <v>25247</v>
      </c>
      <c r="I4580">
        <v>7.7</v>
      </c>
    </row>
    <row r="4581" spans="1:9" x14ac:dyDescent="0.3">
      <c r="A4581" t="s">
        <v>5814</v>
      </c>
      <c r="B4581" t="s">
        <v>5814</v>
      </c>
      <c r="I4581">
        <v>7.2</v>
      </c>
    </row>
    <row r="4582" spans="1:9" x14ac:dyDescent="0.3">
      <c r="A4582" t="s">
        <v>5310</v>
      </c>
      <c r="B4582" t="s">
        <v>5558</v>
      </c>
      <c r="C4582" t="s">
        <v>25243</v>
      </c>
      <c r="I4582">
        <v>6.1</v>
      </c>
    </row>
    <row r="4583" spans="1:9" x14ac:dyDescent="0.3">
      <c r="A4583" t="s">
        <v>5447</v>
      </c>
      <c r="B4583" t="s">
        <v>5447</v>
      </c>
      <c r="I4583">
        <v>6.4</v>
      </c>
    </row>
    <row r="4584" spans="1:9" x14ac:dyDescent="0.3">
      <c r="A4584" t="s">
        <v>5310</v>
      </c>
      <c r="B4584" t="s">
        <v>5558</v>
      </c>
      <c r="C4584" t="s">
        <v>25243</v>
      </c>
      <c r="I4584">
        <v>6.5</v>
      </c>
    </row>
    <row r="4585" spans="1:9" x14ac:dyDescent="0.3">
      <c r="A4585" t="s">
        <v>6162</v>
      </c>
      <c r="B4585" t="s">
        <v>5960</v>
      </c>
      <c r="C4585" t="s">
        <v>25260</v>
      </c>
      <c r="D4585" t="s">
        <v>25250</v>
      </c>
      <c r="I4585">
        <v>7</v>
      </c>
    </row>
    <row r="4586" spans="1:9" x14ac:dyDescent="0.3">
      <c r="A4586" t="s">
        <v>6163</v>
      </c>
      <c r="B4586" t="s">
        <v>5359</v>
      </c>
      <c r="C4586" t="s">
        <v>25246</v>
      </c>
      <c r="D4586" t="s">
        <v>25243</v>
      </c>
      <c r="I4586">
        <v>6.1</v>
      </c>
    </row>
    <row r="4587" spans="1:9" x14ac:dyDescent="0.3">
      <c r="A4587" t="s">
        <v>6164</v>
      </c>
      <c r="B4587" t="s">
        <v>5359</v>
      </c>
      <c r="C4587" t="s">
        <v>25256</v>
      </c>
      <c r="D4587" t="s">
        <v>25250</v>
      </c>
      <c r="E4587" t="s">
        <v>25254</v>
      </c>
      <c r="F4587" t="s">
        <v>25242</v>
      </c>
      <c r="I4587">
        <v>5.7</v>
      </c>
    </row>
    <row r="4588" spans="1:9" x14ac:dyDescent="0.3">
      <c r="A4588" t="s">
        <v>5447</v>
      </c>
      <c r="B4588" t="s">
        <v>5447</v>
      </c>
      <c r="I4588">
        <v>5.4</v>
      </c>
    </row>
    <row r="4589" spans="1:9" x14ac:dyDescent="0.3">
      <c r="A4589" t="s">
        <v>5862</v>
      </c>
      <c r="B4589" t="s">
        <v>5714</v>
      </c>
      <c r="C4589" t="s">
        <v>25241</v>
      </c>
      <c r="I4589">
        <v>5.9</v>
      </c>
    </row>
    <row r="4590" spans="1:9" x14ac:dyDescent="0.3">
      <c r="A4590" t="s">
        <v>6165</v>
      </c>
      <c r="B4590" t="s">
        <v>5814</v>
      </c>
      <c r="C4590" t="s">
        <v>25246</v>
      </c>
      <c r="D4590" t="s">
        <v>25259</v>
      </c>
      <c r="I4590">
        <v>7.5</v>
      </c>
    </row>
    <row r="4591" spans="1:9" x14ac:dyDescent="0.3">
      <c r="A4591" t="s">
        <v>5491</v>
      </c>
      <c r="B4591" t="s">
        <v>5447</v>
      </c>
      <c r="C4591" t="s">
        <v>25250</v>
      </c>
      <c r="I4591">
        <v>7.7</v>
      </c>
    </row>
    <row r="4592" spans="1:9" x14ac:dyDescent="0.3">
      <c r="A4592" t="s">
        <v>5558</v>
      </c>
      <c r="B4592" t="s">
        <v>5558</v>
      </c>
      <c r="I4592">
        <v>7.1</v>
      </c>
    </row>
    <row r="4593" spans="1:9" x14ac:dyDescent="0.3">
      <c r="A4593" t="s">
        <v>5814</v>
      </c>
      <c r="B4593" t="s">
        <v>5814</v>
      </c>
      <c r="I4593">
        <v>7.4</v>
      </c>
    </row>
    <row r="4594" spans="1:9" x14ac:dyDescent="0.3">
      <c r="A4594" t="s">
        <v>6166</v>
      </c>
      <c r="B4594" t="s">
        <v>5960</v>
      </c>
      <c r="C4594" t="s">
        <v>25260</v>
      </c>
      <c r="D4594" t="s">
        <v>25252</v>
      </c>
      <c r="I4594">
        <v>7.6</v>
      </c>
    </row>
    <row r="4595" spans="1:9" x14ac:dyDescent="0.3">
      <c r="A4595" t="s">
        <v>5397</v>
      </c>
      <c r="B4595" t="s">
        <v>5447</v>
      </c>
      <c r="C4595" t="s">
        <v>25250</v>
      </c>
      <c r="D4595" t="s">
        <v>25243</v>
      </c>
      <c r="I4595">
        <v>6.4</v>
      </c>
    </row>
    <row r="4596" spans="1:9" x14ac:dyDescent="0.3">
      <c r="A4596" t="s">
        <v>5558</v>
      </c>
      <c r="B4596" t="s">
        <v>5558</v>
      </c>
      <c r="I4596">
        <v>7.4</v>
      </c>
    </row>
    <row r="4597" spans="1:9" x14ac:dyDescent="0.3">
      <c r="A4597" t="s">
        <v>5814</v>
      </c>
      <c r="B4597" t="s">
        <v>5814</v>
      </c>
      <c r="I4597">
        <v>6.8</v>
      </c>
    </row>
    <row r="4598" spans="1:9" x14ac:dyDescent="0.3">
      <c r="A4598" t="s">
        <v>5704</v>
      </c>
      <c r="B4598" t="s">
        <v>5558</v>
      </c>
      <c r="C4598" t="s">
        <v>25259</v>
      </c>
      <c r="I4598">
        <v>6.5</v>
      </c>
    </row>
    <row r="4599" spans="1:9" x14ac:dyDescent="0.3">
      <c r="A4599" t="s">
        <v>5980</v>
      </c>
      <c r="B4599" t="s">
        <v>5447</v>
      </c>
      <c r="C4599" t="s">
        <v>25253</v>
      </c>
      <c r="D4599" t="s">
        <v>25246</v>
      </c>
      <c r="I4599">
        <v>6</v>
      </c>
    </row>
    <row r="4600" spans="1:9" x14ac:dyDescent="0.3">
      <c r="A4600" t="s">
        <v>5558</v>
      </c>
      <c r="B4600" t="s">
        <v>5558</v>
      </c>
      <c r="I4600">
        <v>7.3</v>
      </c>
    </row>
    <row r="4601" spans="1:9" x14ac:dyDescent="0.3">
      <c r="A4601" t="s">
        <v>5442</v>
      </c>
      <c r="B4601" t="s">
        <v>25258</v>
      </c>
      <c r="C4601" t="s">
        <v>25250</v>
      </c>
      <c r="I4601">
        <v>7.3</v>
      </c>
    </row>
    <row r="4602" spans="1:9" x14ac:dyDescent="0.3">
      <c r="A4602" t="s">
        <v>5640</v>
      </c>
      <c r="B4602" t="s">
        <v>25258</v>
      </c>
      <c r="C4602" t="s">
        <v>25250</v>
      </c>
      <c r="D4602" t="s">
        <v>25243</v>
      </c>
      <c r="I4602">
        <v>6.5</v>
      </c>
    </row>
    <row r="4603" spans="1:9" x14ac:dyDescent="0.3">
      <c r="A4603" t="s">
        <v>5417</v>
      </c>
      <c r="B4603" t="s">
        <v>5447</v>
      </c>
      <c r="C4603" t="s">
        <v>25243</v>
      </c>
      <c r="I4603">
        <v>6</v>
      </c>
    </row>
    <row r="4604" spans="1:9" x14ac:dyDescent="0.3">
      <c r="A4604" t="s">
        <v>5459</v>
      </c>
      <c r="B4604" t="s">
        <v>25258</v>
      </c>
      <c r="C4604" t="s">
        <v>25250</v>
      </c>
      <c r="D4604" t="s">
        <v>25242</v>
      </c>
      <c r="I4604">
        <v>5.3</v>
      </c>
    </row>
    <row r="4605" spans="1:9" x14ac:dyDescent="0.3">
      <c r="A4605" t="s">
        <v>5491</v>
      </c>
      <c r="B4605" t="s">
        <v>5447</v>
      </c>
      <c r="C4605" t="s">
        <v>25250</v>
      </c>
      <c r="I4605">
        <v>6.6</v>
      </c>
    </row>
    <row r="4606" spans="1:9" x14ac:dyDescent="0.3">
      <c r="A4606" t="s">
        <v>5397</v>
      </c>
      <c r="B4606" t="s">
        <v>5447</v>
      </c>
      <c r="C4606" t="s">
        <v>25250</v>
      </c>
      <c r="D4606" t="s">
        <v>25243</v>
      </c>
      <c r="I4606">
        <v>6.1</v>
      </c>
    </row>
    <row r="4607" spans="1:9" x14ac:dyDescent="0.3">
      <c r="A4607" t="s">
        <v>5814</v>
      </c>
      <c r="B4607" t="s">
        <v>5814</v>
      </c>
      <c r="I4607">
        <v>7.1</v>
      </c>
    </row>
    <row r="4608" spans="1:9" x14ac:dyDescent="0.3">
      <c r="A4608" t="s">
        <v>5365</v>
      </c>
      <c r="B4608" t="s">
        <v>5389</v>
      </c>
      <c r="C4608" t="s">
        <v>25239</v>
      </c>
      <c r="D4608" t="s">
        <v>25250</v>
      </c>
      <c r="I4608">
        <v>8.6999999999999993</v>
      </c>
    </row>
    <row r="4609" spans="1:9" x14ac:dyDescent="0.3">
      <c r="A4609" t="s">
        <v>6024</v>
      </c>
      <c r="B4609" t="s">
        <v>5814</v>
      </c>
      <c r="C4609" t="s">
        <v>25252</v>
      </c>
      <c r="I4609">
        <v>8.4</v>
      </c>
    </row>
    <row r="4610" spans="1:9" x14ac:dyDescent="0.3">
      <c r="A4610" t="s">
        <v>5719</v>
      </c>
      <c r="B4610" t="s">
        <v>5447</v>
      </c>
      <c r="C4610" t="s">
        <v>25259</v>
      </c>
      <c r="D4610" t="s">
        <v>25243</v>
      </c>
      <c r="I4610">
        <v>5.8</v>
      </c>
    </row>
    <row r="4611" spans="1:9" x14ac:dyDescent="0.3">
      <c r="A4611" t="s">
        <v>5447</v>
      </c>
      <c r="B4611" t="s">
        <v>5447</v>
      </c>
      <c r="I4611">
        <v>6.2</v>
      </c>
    </row>
    <row r="4612" spans="1:9" x14ac:dyDescent="0.3">
      <c r="A4612" t="s">
        <v>5356</v>
      </c>
      <c r="B4612" t="s">
        <v>5447</v>
      </c>
      <c r="C4612" t="s">
        <v>25240</v>
      </c>
      <c r="D4612" t="s">
        <v>25254</v>
      </c>
      <c r="I4612">
        <v>5.8</v>
      </c>
    </row>
    <row r="4613" spans="1:9" x14ac:dyDescent="0.3">
      <c r="A4613" t="s">
        <v>5377</v>
      </c>
      <c r="B4613" t="s">
        <v>5359</v>
      </c>
      <c r="C4613" t="s">
        <v>25244</v>
      </c>
      <c r="D4613" t="s">
        <v>25245</v>
      </c>
      <c r="E4613" t="s">
        <v>25246</v>
      </c>
      <c r="F4613" t="s">
        <v>25240</v>
      </c>
      <c r="G4613" t="s">
        <v>25241</v>
      </c>
      <c r="I4613">
        <v>6.7</v>
      </c>
    </row>
    <row r="4614" spans="1:9" x14ac:dyDescent="0.3">
      <c r="A4614" t="s">
        <v>5417</v>
      </c>
      <c r="B4614" t="s">
        <v>5447</v>
      </c>
      <c r="C4614" t="s">
        <v>25243</v>
      </c>
      <c r="I4614">
        <v>5.7</v>
      </c>
    </row>
    <row r="4615" spans="1:9" x14ac:dyDescent="0.3">
      <c r="A4615" t="s">
        <v>5579</v>
      </c>
      <c r="B4615" t="s">
        <v>5558</v>
      </c>
      <c r="C4615" t="s">
        <v>25252</v>
      </c>
      <c r="I4615">
        <v>6.1</v>
      </c>
    </row>
    <row r="4616" spans="1:9" x14ac:dyDescent="0.3">
      <c r="A4616" t="s">
        <v>5501</v>
      </c>
      <c r="B4616" t="s">
        <v>5558</v>
      </c>
      <c r="C4616" t="s">
        <v>25241</v>
      </c>
      <c r="D4616" t="s">
        <v>25242</v>
      </c>
      <c r="I4616">
        <v>6.4</v>
      </c>
    </row>
    <row r="4617" spans="1:9" x14ac:dyDescent="0.3">
      <c r="A4617" t="s">
        <v>5558</v>
      </c>
      <c r="B4617" t="s">
        <v>5558</v>
      </c>
      <c r="I4617">
        <v>5</v>
      </c>
    </row>
    <row r="4618" spans="1:9" x14ac:dyDescent="0.3">
      <c r="A4618" t="s">
        <v>5447</v>
      </c>
      <c r="B4618" t="s">
        <v>5447</v>
      </c>
      <c r="I4618">
        <v>6.5</v>
      </c>
    </row>
    <row r="4619" spans="1:9" x14ac:dyDescent="0.3">
      <c r="A4619" t="s">
        <v>5761</v>
      </c>
      <c r="B4619" t="s">
        <v>5447</v>
      </c>
      <c r="C4619" t="s">
        <v>25254</v>
      </c>
      <c r="I4619">
        <v>4.5999999999999996</v>
      </c>
    </row>
    <row r="4620" spans="1:9" x14ac:dyDescent="0.3">
      <c r="A4620" t="s">
        <v>5363</v>
      </c>
      <c r="B4620" t="s">
        <v>5447</v>
      </c>
      <c r="C4620" t="s">
        <v>25253</v>
      </c>
      <c r="I4620">
        <v>7.7</v>
      </c>
    </row>
    <row r="4621" spans="1:9" x14ac:dyDescent="0.3">
      <c r="A4621" t="s">
        <v>6145</v>
      </c>
      <c r="B4621" t="s">
        <v>5960</v>
      </c>
      <c r="C4621" t="s">
        <v>25260</v>
      </c>
      <c r="D4621" t="s">
        <v>25259</v>
      </c>
      <c r="I4621">
        <v>7.3</v>
      </c>
    </row>
    <row r="4622" spans="1:9" x14ac:dyDescent="0.3">
      <c r="A4622" t="s">
        <v>5558</v>
      </c>
      <c r="B4622" t="s">
        <v>5558</v>
      </c>
      <c r="I4622">
        <v>6.6</v>
      </c>
    </row>
    <row r="4623" spans="1:9" x14ac:dyDescent="0.3">
      <c r="A4623" t="s">
        <v>5594</v>
      </c>
      <c r="B4623" t="s">
        <v>5558</v>
      </c>
      <c r="C4623" t="s">
        <v>25242</v>
      </c>
      <c r="I4623">
        <v>6.4</v>
      </c>
    </row>
    <row r="4624" spans="1:9" x14ac:dyDescent="0.3">
      <c r="A4624" t="s">
        <v>5867</v>
      </c>
      <c r="B4624" t="s">
        <v>5867</v>
      </c>
      <c r="I4624">
        <v>5.8</v>
      </c>
    </row>
    <row r="4625" spans="1:9" x14ac:dyDescent="0.3">
      <c r="A4625" t="s">
        <v>5814</v>
      </c>
      <c r="B4625" t="s">
        <v>5814</v>
      </c>
      <c r="I4625">
        <v>7.2</v>
      </c>
    </row>
    <row r="4626" spans="1:9" x14ac:dyDescent="0.3">
      <c r="A4626" t="s">
        <v>5310</v>
      </c>
      <c r="B4626" t="s">
        <v>5558</v>
      </c>
      <c r="C4626" t="s">
        <v>25243</v>
      </c>
      <c r="I4626">
        <v>7.2</v>
      </c>
    </row>
    <row r="4627" spans="1:9" x14ac:dyDescent="0.3">
      <c r="A4627" t="s">
        <v>5761</v>
      </c>
      <c r="B4627" t="s">
        <v>5447</v>
      </c>
      <c r="C4627" t="s">
        <v>25254</v>
      </c>
      <c r="I4627">
        <v>3.5</v>
      </c>
    </row>
    <row r="4628" spans="1:9" x14ac:dyDescent="0.3">
      <c r="A4628" t="s">
        <v>6167</v>
      </c>
      <c r="B4628" t="s">
        <v>6167</v>
      </c>
      <c r="I4628">
        <v>7.5</v>
      </c>
    </row>
    <row r="4629" spans="1:9" x14ac:dyDescent="0.3">
      <c r="A4629" t="s">
        <v>5375</v>
      </c>
      <c r="B4629" t="s">
        <v>5389</v>
      </c>
      <c r="C4629" t="s">
        <v>25248</v>
      </c>
      <c r="D4629" t="s">
        <v>25242</v>
      </c>
      <c r="I4629">
        <v>2.2000000000000002</v>
      </c>
    </row>
    <row r="4630" spans="1:9" x14ac:dyDescent="0.3">
      <c r="A4630" t="s">
        <v>5353</v>
      </c>
      <c r="B4630" t="s">
        <v>25257</v>
      </c>
      <c r="C4630" t="s">
        <v>25242</v>
      </c>
      <c r="I4630">
        <v>6.6</v>
      </c>
    </row>
    <row r="4631" spans="1:9" x14ac:dyDescent="0.3">
      <c r="A4631" t="s">
        <v>5442</v>
      </c>
      <c r="B4631" t="s">
        <v>25258</v>
      </c>
      <c r="C4631" t="s">
        <v>25250</v>
      </c>
      <c r="I4631">
        <v>6.9</v>
      </c>
    </row>
    <row r="4632" spans="1:9" x14ac:dyDescent="0.3">
      <c r="A4632" t="s">
        <v>6168</v>
      </c>
      <c r="B4632" t="s">
        <v>5389</v>
      </c>
      <c r="C4632" t="s">
        <v>25243</v>
      </c>
      <c r="D4632" t="s">
        <v>25252</v>
      </c>
      <c r="I4632">
        <v>4</v>
      </c>
    </row>
    <row r="4633" spans="1:9" x14ac:dyDescent="0.3">
      <c r="A4633" t="s">
        <v>6169</v>
      </c>
      <c r="B4633" t="s">
        <v>5714</v>
      </c>
      <c r="C4633" t="s">
        <v>25247</v>
      </c>
      <c r="I4633">
        <v>7.4</v>
      </c>
    </row>
    <row r="4634" spans="1:9" x14ac:dyDescent="0.3">
      <c r="A4634" t="s">
        <v>6170</v>
      </c>
      <c r="B4634" t="s">
        <v>5447</v>
      </c>
      <c r="C4634" t="s">
        <v>25248</v>
      </c>
      <c r="D4634" t="s">
        <v>25242</v>
      </c>
      <c r="I4634">
        <v>8.3000000000000007</v>
      </c>
    </row>
    <row r="4635" spans="1:9" x14ac:dyDescent="0.3">
      <c r="A4635" t="s">
        <v>6065</v>
      </c>
      <c r="B4635" t="s">
        <v>6065</v>
      </c>
      <c r="I4635">
        <v>5.7</v>
      </c>
    </row>
    <row r="4636" spans="1:9" x14ac:dyDescent="0.3">
      <c r="A4636" t="s">
        <v>6171</v>
      </c>
      <c r="B4636" t="s">
        <v>5389</v>
      </c>
      <c r="C4636" t="s">
        <v>25256</v>
      </c>
      <c r="D4636" t="s">
        <v>25260</v>
      </c>
      <c r="E4636" t="s">
        <v>25252</v>
      </c>
      <c r="I4636">
        <v>6.8</v>
      </c>
    </row>
    <row r="4637" spans="1:9" x14ac:dyDescent="0.3">
      <c r="A4637" t="s">
        <v>6065</v>
      </c>
      <c r="B4637" t="s">
        <v>6065</v>
      </c>
      <c r="I4637">
        <v>5.2</v>
      </c>
    </row>
    <row r="4638" spans="1:9" x14ac:dyDescent="0.3">
      <c r="A4638" t="s">
        <v>5308</v>
      </c>
      <c r="B4638" t="s">
        <v>5359</v>
      </c>
      <c r="C4638" t="s">
        <v>25246</v>
      </c>
      <c r="D4638" t="s">
        <v>25240</v>
      </c>
      <c r="I4638">
        <v>6.4</v>
      </c>
    </row>
    <row r="4639" spans="1:9" x14ac:dyDescent="0.3">
      <c r="A4639" t="s">
        <v>6111</v>
      </c>
      <c r="B4639" t="s">
        <v>5389</v>
      </c>
      <c r="C4639" t="s">
        <v>25245</v>
      </c>
      <c r="D4639" t="s">
        <v>25254</v>
      </c>
      <c r="E4639" t="s">
        <v>25241</v>
      </c>
      <c r="I4639">
        <v>6.2</v>
      </c>
    </row>
    <row r="4640" spans="1:9" x14ac:dyDescent="0.3">
      <c r="A4640" t="s">
        <v>5442</v>
      </c>
      <c r="B4640" t="s">
        <v>25258</v>
      </c>
      <c r="C4640" t="s">
        <v>25250</v>
      </c>
      <c r="I4640">
        <v>5.9</v>
      </c>
    </row>
    <row r="4641" spans="1:9" x14ac:dyDescent="0.3">
      <c r="A4641" t="s">
        <v>5446</v>
      </c>
      <c r="B4641" t="s">
        <v>5558</v>
      </c>
      <c r="C4641" t="s">
        <v>25251</v>
      </c>
      <c r="D4641" t="s">
        <v>25255</v>
      </c>
      <c r="I4641">
        <v>7.7</v>
      </c>
    </row>
    <row r="4642" spans="1:9" x14ac:dyDescent="0.3">
      <c r="A4642" t="s">
        <v>5389</v>
      </c>
      <c r="B4642" t="s">
        <v>5389</v>
      </c>
      <c r="I4642">
        <v>4.3</v>
      </c>
    </row>
    <row r="4643" spans="1:9" x14ac:dyDescent="0.3">
      <c r="A4643" t="s">
        <v>5397</v>
      </c>
      <c r="B4643" t="s">
        <v>5447</v>
      </c>
      <c r="C4643" t="s">
        <v>25250</v>
      </c>
      <c r="D4643" t="s">
        <v>25243</v>
      </c>
      <c r="I4643">
        <v>7.1</v>
      </c>
    </row>
    <row r="4644" spans="1:9" x14ac:dyDescent="0.3">
      <c r="A4644" t="s">
        <v>6142</v>
      </c>
      <c r="B4644" t="s">
        <v>5447</v>
      </c>
      <c r="C4644" t="s">
        <v>25254</v>
      </c>
      <c r="D4644" t="s">
        <v>25247</v>
      </c>
      <c r="I4644">
        <v>6.2</v>
      </c>
    </row>
    <row r="4645" spans="1:9" x14ac:dyDescent="0.3">
      <c r="A4645" t="s">
        <v>5417</v>
      </c>
      <c r="B4645" t="s">
        <v>5447</v>
      </c>
      <c r="C4645" t="s">
        <v>25243</v>
      </c>
      <c r="I4645">
        <v>6.8</v>
      </c>
    </row>
    <row r="4646" spans="1:9" x14ac:dyDescent="0.3">
      <c r="A4646" t="s">
        <v>5901</v>
      </c>
      <c r="B4646" t="s">
        <v>5447</v>
      </c>
      <c r="C4646" t="s">
        <v>25247</v>
      </c>
      <c r="D4646" t="s">
        <v>25243</v>
      </c>
      <c r="I4646">
        <v>7.7</v>
      </c>
    </row>
    <row r="4647" spans="1:9" x14ac:dyDescent="0.3">
      <c r="A4647" t="s">
        <v>5814</v>
      </c>
      <c r="B4647" t="s">
        <v>5814</v>
      </c>
      <c r="I4647">
        <v>8.1999999999999993</v>
      </c>
    </row>
    <row r="4648" spans="1:9" x14ac:dyDescent="0.3">
      <c r="A4648" t="s">
        <v>5397</v>
      </c>
      <c r="B4648" t="s">
        <v>5447</v>
      </c>
      <c r="C4648" t="s">
        <v>25250</v>
      </c>
      <c r="D4648" t="s">
        <v>25243</v>
      </c>
      <c r="I4648">
        <v>7.5</v>
      </c>
    </row>
    <row r="4649" spans="1:9" x14ac:dyDescent="0.3">
      <c r="A4649" t="s">
        <v>5686</v>
      </c>
      <c r="B4649" t="s">
        <v>5447</v>
      </c>
      <c r="C4649" t="s">
        <v>25250</v>
      </c>
      <c r="D4649" t="s">
        <v>25259</v>
      </c>
      <c r="E4649" t="s">
        <v>25243</v>
      </c>
      <c r="I4649">
        <v>7.6</v>
      </c>
    </row>
    <row r="4650" spans="1:9" x14ac:dyDescent="0.3">
      <c r="A4650" t="s">
        <v>5702</v>
      </c>
      <c r="B4650" t="s">
        <v>5558</v>
      </c>
      <c r="C4650" t="s">
        <v>25254</v>
      </c>
      <c r="D4650" t="s">
        <v>25248</v>
      </c>
      <c r="E4650" t="s">
        <v>25242</v>
      </c>
      <c r="I4650">
        <v>4.0999999999999996</v>
      </c>
    </row>
    <row r="4651" spans="1:9" x14ac:dyDescent="0.3">
      <c r="A4651" t="s">
        <v>5447</v>
      </c>
      <c r="B4651" t="s">
        <v>5447</v>
      </c>
      <c r="I4651">
        <v>6.9</v>
      </c>
    </row>
    <row r="4652" spans="1:9" x14ac:dyDescent="0.3">
      <c r="A4652" t="s">
        <v>5459</v>
      </c>
      <c r="B4652" t="s">
        <v>25258</v>
      </c>
      <c r="C4652" t="s">
        <v>25250</v>
      </c>
      <c r="D4652" t="s">
        <v>25242</v>
      </c>
      <c r="I4652">
        <v>7.1</v>
      </c>
    </row>
    <row r="4653" spans="1:9" x14ac:dyDescent="0.3">
      <c r="A4653" t="s">
        <v>5714</v>
      </c>
      <c r="B4653" t="s">
        <v>5714</v>
      </c>
      <c r="I4653">
        <v>6.3</v>
      </c>
    </row>
    <row r="4654" spans="1:9" x14ac:dyDescent="0.3">
      <c r="A4654" t="s">
        <v>6024</v>
      </c>
      <c r="B4654" t="s">
        <v>5814</v>
      </c>
      <c r="C4654" t="s">
        <v>25252</v>
      </c>
      <c r="I4654">
        <v>7.7</v>
      </c>
    </row>
    <row r="4655" spans="1:9" x14ac:dyDescent="0.3">
      <c r="A4655" t="s">
        <v>5661</v>
      </c>
      <c r="B4655" t="s">
        <v>5359</v>
      </c>
      <c r="C4655" t="s">
        <v>25245</v>
      </c>
      <c r="D4655" t="s">
        <v>25240</v>
      </c>
      <c r="I4655">
        <v>8.3000000000000007</v>
      </c>
    </row>
    <row r="4656" spans="1:9" x14ac:dyDescent="0.3">
      <c r="A4656" t="s">
        <v>5558</v>
      </c>
      <c r="B4656" t="s">
        <v>5558</v>
      </c>
      <c r="I4656">
        <v>7.1</v>
      </c>
    </row>
    <row r="4657" spans="1:9" x14ac:dyDescent="0.3">
      <c r="A4657" t="s">
        <v>6172</v>
      </c>
      <c r="B4657" t="s">
        <v>5447</v>
      </c>
      <c r="C4657" t="s">
        <v>25240</v>
      </c>
      <c r="D4657" t="s">
        <v>25254</v>
      </c>
      <c r="E4657" t="s">
        <v>25247</v>
      </c>
      <c r="I4657">
        <v>4.7</v>
      </c>
    </row>
    <row r="4658" spans="1:9" x14ac:dyDescent="0.3">
      <c r="A4658" t="s">
        <v>6173</v>
      </c>
      <c r="B4658" t="s">
        <v>5960</v>
      </c>
      <c r="C4658" t="s">
        <v>25260</v>
      </c>
      <c r="I4658">
        <v>7.2</v>
      </c>
    </row>
    <row r="4659" spans="1:9" x14ac:dyDescent="0.3">
      <c r="A4659" t="s">
        <v>5814</v>
      </c>
      <c r="B4659" t="s">
        <v>5814</v>
      </c>
      <c r="I4659">
        <v>5.0999999999999996</v>
      </c>
    </row>
    <row r="4660" spans="1:9" x14ac:dyDescent="0.3">
      <c r="A4660" t="s">
        <v>5761</v>
      </c>
      <c r="B4660" t="s">
        <v>5447</v>
      </c>
      <c r="C4660" t="s">
        <v>25254</v>
      </c>
      <c r="I4660">
        <v>5.4</v>
      </c>
    </row>
    <row r="4661" spans="1:9" x14ac:dyDescent="0.3">
      <c r="A4661" t="s">
        <v>5714</v>
      </c>
      <c r="B4661" t="s">
        <v>5714</v>
      </c>
      <c r="I4661">
        <v>6.9</v>
      </c>
    </row>
    <row r="4662" spans="1:9" x14ac:dyDescent="0.3">
      <c r="A4662" t="s">
        <v>5417</v>
      </c>
      <c r="B4662" t="s">
        <v>5447</v>
      </c>
      <c r="C4662" t="s">
        <v>25243</v>
      </c>
      <c r="I4662">
        <v>6.1</v>
      </c>
    </row>
    <row r="4663" spans="1:9" x14ac:dyDescent="0.3">
      <c r="A4663" t="s">
        <v>5668</v>
      </c>
      <c r="B4663" t="s">
        <v>5714</v>
      </c>
      <c r="C4663" t="s">
        <v>25242</v>
      </c>
      <c r="I4663">
        <v>6.1</v>
      </c>
    </row>
    <row r="4664" spans="1:9" x14ac:dyDescent="0.3">
      <c r="A4664" t="s">
        <v>5397</v>
      </c>
      <c r="B4664" t="s">
        <v>5447</v>
      </c>
      <c r="C4664" t="s">
        <v>25250</v>
      </c>
      <c r="D4664" t="s">
        <v>25243</v>
      </c>
      <c r="I4664">
        <v>6.9</v>
      </c>
    </row>
    <row r="4665" spans="1:9" x14ac:dyDescent="0.3">
      <c r="A4665" t="s">
        <v>5702</v>
      </c>
      <c r="B4665" t="s">
        <v>5558</v>
      </c>
      <c r="C4665" t="s">
        <v>25254</v>
      </c>
      <c r="D4665" t="s">
        <v>25248</v>
      </c>
      <c r="E4665" t="s">
        <v>25242</v>
      </c>
      <c r="I4665">
        <v>5.8</v>
      </c>
    </row>
    <row r="4666" spans="1:9" x14ac:dyDescent="0.3">
      <c r="A4666" t="s">
        <v>5594</v>
      </c>
      <c r="B4666" t="s">
        <v>5558</v>
      </c>
      <c r="C4666" t="s">
        <v>25242</v>
      </c>
      <c r="I4666">
        <v>6</v>
      </c>
    </row>
    <row r="4667" spans="1:9" x14ac:dyDescent="0.3">
      <c r="A4667" t="s">
        <v>5558</v>
      </c>
      <c r="B4667" t="s">
        <v>5558</v>
      </c>
      <c r="I4667">
        <v>8.1999999999999993</v>
      </c>
    </row>
    <row r="4668" spans="1:9" x14ac:dyDescent="0.3">
      <c r="A4668" t="s">
        <v>5446</v>
      </c>
      <c r="B4668" t="s">
        <v>5558</v>
      </c>
      <c r="C4668" t="s">
        <v>25251</v>
      </c>
      <c r="D4668" t="s">
        <v>25255</v>
      </c>
      <c r="I4668">
        <v>8</v>
      </c>
    </row>
    <row r="4669" spans="1:9" x14ac:dyDescent="0.3">
      <c r="A4669" t="s">
        <v>5814</v>
      </c>
      <c r="B4669" t="s">
        <v>5814</v>
      </c>
      <c r="I4669">
        <v>7</v>
      </c>
    </row>
    <row r="4670" spans="1:9" x14ac:dyDescent="0.3">
      <c r="A4670" t="s">
        <v>6037</v>
      </c>
      <c r="B4670" t="s">
        <v>6047</v>
      </c>
      <c r="C4670" t="s">
        <v>25243</v>
      </c>
      <c r="I4670">
        <v>6.3</v>
      </c>
    </row>
    <row r="4671" spans="1:9" x14ac:dyDescent="0.3">
      <c r="A4671" t="s">
        <v>5756</v>
      </c>
      <c r="B4671" t="s">
        <v>5385</v>
      </c>
      <c r="C4671" t="s">
        <v>25254</v>
      </c>
      <c r="I4671">
        <v>7.6</v>
      </c>
    </row>
    <row r="4672" spans="1:9" x14ac:dyDescent="0.3">
      <c r="A4672" t="s">
        <v>5668</v>
      </c>
      <c r="B4672" t="s">
        <v>5714</v>
      </c>
      <c r="C4672" t="s">
        <v>25242</v>
      </c>
      <c r="I4672">
        <v>6.1</v>
      </c>
    </row>
    <row r="4673" spans="1:9" x14ac:dyDescent="0.3">
      <c r="A4673" t="s">
        <v>6118</v>
      </c>
      <c r="B4673" t="s">
        <v>5814</v>
      </c>
      <c r="C4673" t="s">
        <v>25251</v>
      </c>
      <c r="I4673">
        <v>7.2</v>
      </c>
    </row>
    <row r="4674" spans="1:9" x14ac:dyDescent="0.3">
      <c r="A4674" t="s">
        <v>6024</v>
      </c>
      <c r="B4674" t="s">
        <v>5814</v>
      </c>
      <c r="C4674" t="s">
        <v>25252</v>
      </c>
      <c r="I4674">
        <v>7.8</v>
      </c>
    </row>
    <row r="4675" spans="1:9" x14ac:dyDescent="0.3">
      <c r="A4675" t="s">
        <v>5347</v>
      </c>
      <c r="B4675" t="s">
        <v>5389</v>
      </c>
      <c r="C4675" t="s">
        <v>25250</v>
      </c>
      <c r="I4675">
        <v>4.7</v>
      </c>
    </row>
    <row r="4676" spans="1:9" x14ac:dyDescent="0.3">
      <c r="A4676" t="s">
        <v>5814</v>
      </c>
      <c r="B4676" t="s">
        <v>5814</v>
      </c>
      <c r="I4676">
        <v>7.5</v>
      </c>
    </row>
    <row r="4677" spans="1:9" x14ac:dyDescent="0.3">
      <c r="A4677" t="s">
        <v>5990</v>
      </c>
      <c r="B4677" t="s">
        <v>6065</v>
      </c>
      <c r="C4677" t="s">
        <v>25241</v>
      </c>
      <c r="I4677">
        <v>3.4</v>
      </c>
    </row>
    <row r="4678" spans="1:9" x14ac:dyDescent="0.3">
      <c r="A4678" t="s">
        <v>5668</v>
      </c>
      <c r="B4678" t="s">
        <v>5714</v>
      </c>
      <c r="C4678" t="s">
        <v>25242</v>
      </c>
      <c r="I4678">
        <v>7.9</v>
      </c>
    </row>
    <row r="4679" spans="1:9" x14ac:dyDescent="0.3">
      <c r="A4679" t="s">
        <v>5442</v>
      </c>
      <c r="B4679" t="s">
        <v>25258</v>
      </c>
      <c r="C4679" t="s">
        <v>25250</v>
      </c>
      <c r="I4679">
        <v>8.9</v>
      </c>
    </row>
    <row r="4680" spans="1:9" x14ac:dyDescent="0.3">
      <c r="A4680" t="s">
        <v>6174</v>
      </c>
      <c r="B4680" t="s">
        <v>5915</v>
      </c>
      <c r="C4680" t="s">
        <v>25250</v>
      </c>
      <c r="I4680">
        <v>6.9</v>
      </c>
    </row>
    <row r="4681" spans="1:9" x14ac:dyDescent="0.3">
      <c r="A4681" t="s">
        <v>5417</v>
      </c>
      <c r="B4681" t="s">
        <v>5447</v>
      </c>
      <c r="C4681" t="s">
        <v>25243</v>
      </c>
      <c r="I4681">
        <v>8.1999999999999993</v>
      </c>
    </row>
    <row r="4682" spans="1:9" x14ac:dyDescent="0.3">
      <c r="A4682" t="s">
        <v>5594</v>
      </c>
      <c r="B4682" t="s">
        <v>5558</v>
      </c>
      <c r="C4682" t="s">
        <v>25242</v>
      </c>
      <c r="I4682">
        <v>7.3</v>
      </c>
    </row>
    <row r="4683" spans="1:9" x14ac:dyDescent="0.3">
      <c r="A4683" t="s">
        <v>6145</v>
      </c>
      <c r="B4683" t="s">
        <v>5960</v>
      </c>
      <c r="C4683" t="s">
        <v>25260</v>
      </c>
      <c r="D4683" t="s">
        <v>25259</v>
      </c>
      <c r="I4683">
        <v>8</v>
      </c>
    </row>
    <row r="4684" spans="1:9" x14ac:dyDescent="0.3">
      <c r="A4684" t="s">
        <v>5491</v>
      </c>
      <c r="B4684" t="s">
        <v>5447</v>
      </c>
      <c r="C4684" t="s">
        <v>25250</v>
      </c>
      <c r="I4684">
        <v>6.7</v>
      </c>
    </row>
    <row r="4685" spans="1:9" x14ac:dyDescent="0.3">
      <c r="A4685" t="s">
        <v>6175</v>
      </c>
      <c r="B4685" t="s">
        <v>5389</v>
      </c>
      <c r="C4685" t="s">
        <v>25240</v>
      </c>
      <c r="D4685" t="s">
        <v>25254</v>
      </c>
      <c r="E4685" t="s">
        <v>25248</v>
      </c>
      <c r="F4685" t="s">
        <v>25242</v>
      </c>
      <c r="I4685">
        <v>6.6</v>
      </c>
    </row>
    <row r="4686" spans="1:9" x14ac:dyDescent="0.3">
      <c r="A4686" t="s">
        <v>5417</v>
      </c>
      <c r="B4686" t="s">
        <v>5447</v>
      </c>
      <c r="C4686" t="s">
        <v>25243</v>
      </c>
      <c r="I4686">
        <v>6.9</v>
      </c>
    </row>
    <row r="4687" spans="1:9" x14ac:dyDescent="0.3">
      <c r="A4687" t="s">
        <v>5491</v>
      </c>
      <c r="B4687" t="s">
        <v>5447</v>
      </c>
      <c r="C4687" t="s">
        <v>25250</v>
      </c>
      <c r="I4687">
        <v>7.1</v>
      </c>
    </row>
    <row r="4688" spans="1:9" x14ac:dyDescent="0.3">
      <c r="A4688" t="s">
        <v>5558</v>
      </c>
      <c r="B4688" t="s">
        <v>5558</v>
      </c>
      <c r="I4688">
        <v>5.6</v>
      </c>
    </row>
    <row r="4689" spans="1:9" x14ac:dyDescent="0.3">
      <c r="A4689" t="s">
        <v>5558</v>
      </c>
      <c r="B4689" t="s">
        <v>5558</v>
      </c>
      <c r="I4689">
        <v>6.7</v>
      </c>
    </row>
    <row r="4690" spans="1:9" x14ac:dyDescent="0.3">
      <c r="A4690" t="s">
        <v>5558</v>
      </c>
      <c r="B4690" t="s">
        <v>5558</v>
      </c>
      <c r="I4690">
        <v>7.1</v>
      </c>
    </row>
    <row r="4691" spans="1:9" x14ac:dyDescent="0.3">
      <c r="A4691" t="s">
        <v>5558</v>
      </c>
      <c r="B4691" t="s">
        <v>5558</v>
      </c>
      <c r="I4691">
        <v>5.2</v>
      </c>
    </row>
    <row r="4692" spans="1:9" x14ac:dyDescent="0.3">
      <c r="A4692" t="s">
        <v>5640</v>
      </c>
      <c r="B4692" t="s">
        <v>25258</v>
      </c>
      <c r="C4692" t="s">
        <v>25250</v>
      </c>
      <c r="D4692" t="s">
        <v>25243</v>
      </c>
      <c r="I4692">
        <v>7.7</v>
      </c>
    </row>
    <row r="4693" spans="1:9" x14ac:dyDescent="0.3">
      <c r="A4693" t="s">
        <v>5814</v>
      </c>
      <c r="B4693" t="s">
        <v>5814</v>
      </c>
      <c r="I4693">
        <v>7.5</v>
      </c>
    </row>
    <row r="4694" spans="1:9" x14ac:dyDescent="0.3">
      <c r="A4694" t="s">
        <v>5814</v>
      </c>
      <c r="B4694" t="s">
        <v>5814</v>
      </c>
      <c r="I4694">
        <v>7.6</v>
      </c>
    </row>
    <row r="4695" spans="1:9" x14ac:dyDescent="0.3">
      <c r="A4695" t="s">
        <v>5310</v>
      </c>
      <c r="B4695" t="s">
        <v>5558</v>
      </c>
      <c r="C4695" t="s">
        <v>25243</v>
      </c>
      <c r="I4695">
        <v>8.1</v>
      </c>
    </row>
    <row r="4696" spans="1:9" x14ac:dyDescent="0.3">
      <c r="A4696" t="s">
        <v>5310</v>
      </c>
      <c r="B4696" t="s">
        <v>5558</v>
      </c>
      <c r="C4696" t="s">
        <v>25243</v>
      </c>
      <c r="I4696">
        <v>5.5</v>
      </c>
    </row>
    <row r="4697" spans="1:9" x14ac:dyDescent="0.3">
      <c r="A4697" t="s">
        <v>5579</v>
      </c>
      <c r="B4697" t="s">
        <v>5558</v>
      </c>
      <c r="C4697" t="s">
        <v>25252</v>
      </c>
      <c r="I4697">
        <v>6.6</v>
      </c>
    </row>
    <row r="4698" spans="1:9" x14ac:dyDescent="0.3">
      <c r="A4698" t="s">
        <v>5297</v>
      </c>
      <c r="B4698" t="s">
        <v>5389</v>
      </c>
      <c r="C4698" t="s">
        <v>25242</v>
      </c>
      <c r="I4698">
        <v>3.2</v>
      </c>
    </row>
    <row r="4699" spans="1:9" x14ac:dyDescent="0.3">
      <c r="A4699" t="s">
        <v>5690</v>
      </c>
      <c r="B4699" t="s">
        <v>5558</v>
      </c>
      <c r="C4699" t="s">
        <v>25240</v>
      </c>
      <c r="D4699" t="s">
        <v>25247</v>
      </c>
      <c r="E4699" t="s">
        <v>25243</v>
      </c>
      <c r="I4699">
        <v>7.4</v>
      </c>
    </row>
    <row r="4700" spans="1:9" x14ac:dyDescent="0.3">
      <c r="A4700" t="s">
        <v>5704</v>
      </c>
      <c r="B4700" t="s">
        <v>5558</v>
      </c>
      <c r="C4700" t="s">
        <v>25259</v>
      </c>
      <c r="I4700">
        <v>6.6</v>
      </c>
    </row>
    <row r="4701" spans="1:9" x14ac:dyDescent="0.3">
      <c r="A4701" t="s">
        <v>6176</v>
      </c>
      <c r="B4701" t="s">
        <v>5389</v>
      </c>
      <c r="C4701" t="s">
        <v>25245</v>
      </c>
      <c r="D4701" t="s">
        <v>25241</v>
      </c>
      <c r="E4701" t="s">
        <v>25252</v>
      </c>
      <c r="I4701">
        <v>6.2</v>
      </c>
    </row>
    <row r="4702" spans="1:9" x14ac:dyDescent="0.3">
      <c r="A4702" t="s">
        <v>5867</v>
      </c>
      <c r="B4702" t="s">
        <v>5867</v>
      </c>
      <c r="I4702">
        <v>4.8</v>
      </c>
    </row>
    <row r="4703" spans="1:9" x14ac:dyDescent="0.3">
      <c r="A4703" t="s">
        <v>5714</v>
      </c>
      <c r="B4703" t="s">
        <v>5714</v>
      </c>
      <c r="I4703">
        <v>4.5</v>
      </c>
    </row>
    <row r="4704" spans="1:9" x14ac:dyDescent="0.3">
      <c r="A4704" t="s">
        <v>5397</v>
      </c>
      <c r="B4704" t="s">
        <v>5447</v>
      </c>
      <c r="C4704" t="s">
        <v>25250</v>
      </c>
      <c r="D4704" t="s">
        <v>25243</v>
      </c>
      <c r="I4704">
        <v>7.2</v>
      </c>
    </row>
    <row r="4705" spans="1:9" x14ac:dyDescent="0.3">
      <c r="A4705" t="s">
        <v>5515</v>
      </c>
      <c r="B4705" t="s">
        <v>5558</v>
      </c>
      <c r="C4705" t="s">
        <v>25247</v>
      </c>
      <c r="D4705" t="s">
        <v>25243</v>
      </c>
      <c r="I4705">
        <v>4.3</v>
      </c>
    </row>
    <row r="4706" spans="1:9" x14ac:dyDescent="0.3">
      <c r="A4706" t="s">
        <v>5652</v>
      </c>
      <c r="B4706" t="s">
        <v>5714</v>
      </c>
      <c r="C4706" t="s">
        <v>25248</v>
      </c>
      <c r="I4706">
        <v>4.5</v>
      </c>
    </row>
    <row r="4707" spans="1:9" x14ac:dyDescent="0.3">
      <c r="A4707" t="s">
        <v>6177</v>
      </c>
      <c r="B4707" t="s">
        <v>5447</v>
      </c>
      <c r="C4707" t="s">
        <v>25253</v>
      </c>
      <c r="D4707" t="s">
        <v>25250</v>
      </c>
      <c r="E4707" t="s">
        <v>25254</v>
      </c>
      <c r="F4707" t="s">
        <v>25248</v>
      </c>
      <c r="G4707" t="s">
        <v>25242</v>
      </c>
      <c r="I4707">
        <v>6.4</v>
      </c>
    </row>
    <row r="4708" spans="1:9" x14ac:dyDescent="0.3">
      <c r="A4708" t="s">
        <v>5680</v>
      </c>
      <c r="B4708" t="s">
        <v>5960</v>
      </c>
      <c r="C4708" t="s">
        <v>25253</v>
      </c>
      <c r="D4708" t="s">
        <v>25250</v>
      </c>
      <c r="E4708" t="s">
        <v>25242</v>
      </c>
      <c r="I4708">
        <v>6.4</v>
      </c>
    </row>
    <row r="4709" spans="1:9" x14ac:dyDescent="0.3">
      <c r="A4709" t="s">
        <v>5397</v>
      </c>
      <c r="B4709" t="s">
        <v>5447</v>
      </c>
      <c r="C4709" t="s">
        <v>25250</v>
      </c>
      <c r="D4709" t="s">
        <v>25243</v>
      </c>
      <c r="I4709">
        <v>7.3</v>
      </c>
    </row>
    <row r="4710" spans="1:9" x14ac:dyDescent="0.3">
      <c r="A4710" t="s">
        <v>5397</v>
      </c>
      <c r="B4710" t="s">
        <v>5447</v>
      </c>
      <c r="C4710" t="s">
        <v>25250</v>
      </c>
      <c r="D4710" t="s">
        <v>25243</v>
      </c>
      <c r="I4710">
        <v>6.9</v>
      </c>
    </row>
    <row r="4711" spans="1:9" x14ac:dyDescent="0.3">
      <c r="A4711" t="s">
        <v>6178</v>
      </c>
      <c r="B4711" t="s">
        <v>5389</v>
      </c>
      <c r="C4711" t="s">
        <v>25239</v>
      </c>
      <c r="D4711" t="s">
        <v>25248</v>
      </c>
      <c r="E4711" t="s">
        <v>25243</v>
      </c>
      <c r="F4711" t="s">
        <v>25242</v>
      </c>
      <c r="I4711">
        <v>4.3</v>
      </c>
    </row>
    <row r="4712" spans="1:9" x14ac:dyDescent="0.3">
      <c r="A4712" t="s">
        <v>5640</v>
      </c>
      <c r="B4712" t="s">
        <v>25258</v>
      </c>
      <c r="C4712" t="s">
        <v>25250</v>
      </c>
      <c r="D4712" t="s">
        <v>25243</v>
      </c>
      <c r="I4712">
        <v>7.2</v>
      </c>
    </row>
    <row r="4713" spans="1:9" x14ac:dyDescent="0.3">
      <c r="A4713" t="s">
        <v>5397</v>
      </c>
      <c r="B4713" t="s">
        <v>5447</v>
      </c>
      <c r="C4713" t="s">
        <v>25250</v>
      </c>
      <c r="D4713" t="s">
        <v>25243</v>
      </c>
      <c r="I4713">
        <v>6.5</v>
      </c>
    </row>
    <row r="4714" spans="1:9" x14ac:dyDescent="0.3">
      <c r="A4714" t="s">
        <v>5491</v>
      </c>
      <c r="B4714" t="s">
        <v>5447</v>
      </c>
      <c r="C4714" t="s">
        <v>25250</v>
      </c>
      <c r="I4714">
        <v>6.6</v>
      </c>
    </row>
    <row r="4715" spans="1:9" x14ac:dyDescent="0.3">
      <c r="A4715" t="s">
        <v>5397</v>
      </c>
      <c r="B4715" t="s">
        <v>5447</v>
      </c>
      <c r="C4715" t="s">
        <v>25250</v>
      </c>
      <c r="D4715" t="s">
        <v>25243</v>
      </c>
      <c r="I4715">
        <v>6.7</v>
      </c>
    </row>
    <row r="4716" spans="1:9" x14ac:dyDescent="0.3">
      <c r="A4716" t="s">
        <v>6001</v>
      </c>
      <c r="B4716" t="s">
        <v>5389</v>
      </c>
      <c r="C4716" t="s">
        <v>25253</v>
      </c>
      <c r="D4716" t="s">
        <v>25250</v>
      </c>
      <c r="I4716">
        <v>4.3</v>
      </c>
    </row>
    <row r="4717" spans="1:9" x14ac:dyDescent="0.3">
      <c r="A4717" t="s">
        <v>5649</v>
      </c>
      <c r="B4717" t="s">
        <v>25257</v>
      </c>
      <c r="C4717" t="s">
        <v>25241</v>
      </c>
      <c r="D4717" t="s">
        <v>25242</v>
      </c>
      <c r="I4717">
        <v>7.3</v>
      </c>
    </row>
    <row r="4718" spans="1:9" x14ac:dyDescent="0.3">
      <c r="A4718" t="s">
        <v>5417</v>
      </c>
      <c r="B4718" t="s">
        <v>5447</v>
      </c>
      <c r="C4718" t="s">
        <v>25243</v>
      </c>
      <c r="I4718">
        <v>6.4</v>
      </c>
    </row>
    <row r="4719" spans="1:9" x14ac:dyDescent="0.3">
      <c r="A4719" t="s">
        <v>6179</v>
      </c>
      <c r="B4719" t="s">
        <v>5915</v>
      </c>
      <c r="C4719" t="s">
        <v>25245</v>
      </c>
      <c r="D4719" t="s">
        <v>25250</v>
      </c>
      <c r="E4719" t="s">
        <v>25240</v>
      </c>
      <c r="F4719" t="s">
        <v>25241</v>
      </c>
      <c r="I4719">
        <v>7</v>
      </c>
    </row>
    <row r="4720" spans="1:9" x14ac:dyDescent="0.3">
      <c r="A4720" t="s">
        <v>5440</v>
      </c>
      <c r="B4720" t="s">
        <v>5558</v>
      </c>
      <c r="C4720" t="s">
        <v>25248</v>
      </c>
      <c r="D4720" t="s">
        <v>25242</v>
      </c>
      <c r="I4720">
        <v>5.5</v>
      </c>
    </row>
    <row r="4721" spans="1:9" x14ac:dyDescent="0.3">
      <c r="A4721" t="s">
        <v>5310</v>
      </c>
      <c r="B4721" t="s">
        <v>5558</v>
      </c>
      <c r="C4721" t="s">
        <v>25243</v>
      </c>
      <c r="I4721">
        <v>6.7</v>
      </c>
    </row>
    <row r="4722" spans="1:9" x14ac:dyDescent="0.3">
      <c r="A4722" t="s">
        <v>5714</v>
      </c>
      <c r="B4722" t="s">
        <v>5714</v>
      </c>
      <c r="I4722">
        <v>4.3</v>
      </c>
    </row>
    <row r="4723" spans="1:9" x14ac:dyDescent="0.3">
      <c r="A4723" t="s">
        <v>5715</v>
      </c>
      <c r="B4723" t="s">
        <v>5447</v>
      </c>
      <c r="C4723" t="s">
        <v>25259</v>
      </c>
      <c r="I4723">
        <v>6.1</v>
      </c>
    </row>
    <row r="4724" spans="1:9" x14ac:dyDescent="0.3">
      <c r="A4724" t="s">
        <v>5491</v>
      </c>
      <c r="B4724" t="s">
        <v>5447</v>
      </c>
      <c r="C4724" t="s">
        <v>25250</v>
      </c>
      <c r="I4724">
        <v>6.8</v>
      </c>
    </row>
    <row r="4725" spans="1:9" x14ac:dyDescent="0.3">
      <c r="A4725" t="s">
        <v>5594</v>
      </c>
      <c r="B4725" t="s">
        <v>5558</v>
      </c>
      <c r="C4725" t="s">
        <v>25242</v>
      </c>
      <c r="I4725">
        <v>3.9</v>
      </c>
    </row>
    <row r="4726" spans="1:9" x14ac:dyDescent="0.3">
      <c r="A4726" t="s">
        <v>5558</v>
      </c>
      <c r="B4726" t="s">
        <v>5558</v>
      </c>
      <c r="I4726">
        <v>6.9</v>
      </c>
    </row>
    <row r="4727" spans="1:9" x14ac:dyDescent="0.3">
      <c r="A4727" t="s">
        <v>5594</v>
      </c>
      <c r="B4727" t="s">
        <v>5558</v>
      </c>
      <c r="C4727" t="s">
        <v>25242</v>
      </c>
      <c r="I4727">
        <v>7.3</v>
      </c>
    </row>
    <row r="4728" spans="1:9" x14ac:dyDescent="0.3">
      <c r="A4728" t="s">
        <v>5353</v>
      </c>
      <c r="B4728" t="s">
        <v>25257</v>
      </c>
      <c r="C4728" t="s">
        <v>25242</v>
      </c>
      <c r="I4728">
        <v>6.9</v>
      </c>
    </row>
    <row r="4729" spans="1:9" x14ac:dyDescent="0.3">
      <c r="A4729" t="s">
        <v>5937</v>
      </c>
      <c r="B4729" t="s">
        <v>5937</v>
      </c>
      <c r="I4729">
        <v>6.3</v>
      </c>
    </row>
    <row r="4730" spans="1:9" x14ac:dyDescent="0.3">
      <c r="A4730" t="s">
        <v>6068</v>
      </c>
      <c r="B4730" t="s">
        <v>5558</v>
      </c>
      <c r="C4730" t="s">
        <v>25247</v>
      </c>
      <c r="I4730">
        <v>2.5</v>
      </c>
    </row>
    <row r="4731" spans="1:9" x14ac:dyDescent="0.3">
      <c r="A4731" t="s">
        <v>5558</v>
      </c>
      <c r="B4731" t="s">
        <v>5558</v>
      </c>
      <c r="I4731">
        <v>5.7</v>
      </c>
    </row>
    <row r="4732" spans="1:9" x14ac:dyDescent="0.3">
      <c r="A4732" t="s">
        <v>6180</v>
      </c>
      <c r="B4732" t="s">
        <v>5389</v>
      </c>
      <c r="C4732" t="s">
        <v>25250</v>
      </c>
      <c r="D4732" t="s">
        <v>25240</v>
      </c>
      <c r="E4732" t="s">
        <v>25241</v>
      </c>
      <c r="I4732">
        <v>7</v>
      </c>
    </row>
    <row r="4733" spans="1:9" x14ac:dyDescent="0.3">
      <c r="A4733" t="s">
        <v>5748</v>
      </c>
      <c r="B4733" t="s">
        <v>5558</v>
      </c>
      <c r="C4733" t="s">
        <v>25246</v>
      </c>
      <c r="I4733">
        <v>6.2</v>
      </c>
    </row>
    <row r="4734" spans="1:9" x14ac:dyDescent="0.3">
      <c r="A4734" t="s">
        <v>6181</v>
      </c>
      <c r="B4734" t="s">
        <v>5447</v>
      </c>
      <c r="C4734" t="s">
        <v>25262</v>
      </c>
      <c r="I4734">
        <v>6.9</v>
      </c>
    </row>
    <row r="4735" spans="1:9" x14ac:dyDescent="0.3">
      <c r="A4735" t="s">
        <v>5442</v>
      </c>
      <c r="B4735" t="s">
        <v>25258</v>
      </c>
      <c r="C4735" t="s">
        <v>25250</v>
      </c>
      <c r="I4735">
        <v>4.5</v>
      </c>
    </row>
    <row r="4736" spans="1:9" x14ac:dyDescent="0.3">
      <c r="A4736" t="s">
        <v>5814</v>
      </c>
      <c r="B4736" t="s">
        <v>5814</v>
      </c>
      <c r="I4736">
        <v>7.8</v>
      </c>
    </row>
    <row r="4737" spans="1:9" x14ac:dyDescent="0.3">
      <c r="A4737" t="s">
        <v>5668</v>
      </c>
      <c r="B4737" t="s">
        <v>5714</v>
      </c>
      <c r="C4737" t="s">
        <v>25242</v>
      </c>
      <c r="I4737">
        <v>4.4000000000000004</v>
      </c>
    </row>
    <row r="4738" spans="1:9" x14ac:dyDescent="0.3">
      <c r="A4738" t="s">
        <v>6065</v>
      </c>
      <c r="B4738" t="s">
        <v>6065</v>
      </c>
      <c r="I4738">
        <v>6.6</v>
      </c>
    </row>
    <row r="4739" spans="1:9" x14ac:dyDescent="0.3">
      <c r="A4739" t="s">
        <v>5814</v>
      </c>
      <c r="B4739" t="s">
        <v>5814</v>
      </c>
      <c r="I4739">
        <v>8</v>
      </c>
    </row>
    <row r="4740" spans="1:9" x14ac:dyDescent="0.3">
      <c r="A4740" t="s">
        <v>5674</v>
      </c>
      <c r="B4740" t="s">
        <v>5558</v>
      </c>
      <c r="C4740" t="s">
        <v>25243</v>
      </c>
      <c r="D4740" t="s">
        <v>25255</v>
      </c>
      <c r="I4740">
        <v>8.3000000000000007</v>
      </c>
    </row>
    <row r="4741" spans="1:9" x14ac:dyDescent="0.3">
      <c r="A4741" t="s">
        <v>5447</v>
      </c>
      <c r="B4741" t="s">
        <v>5447</v>
      </c>
      <c r="I4741">
        <v>6.5</v>
      </c>
    </row>
    <row r="4742" spans="1:9" x14ac:dyDescent="0.3">
      <c r="A4742" t="s">
        <v>5719</v>
      </c>
      <c r="B4742" t="s">
        <v>5447</v>
      </c>
      <c r="C4742" t="s">
        <v>25259</v>
      </c>
      <c r="D4742" t="s">
        <v>25243</v>
      </c>
      <c r="I4742">
        <v>7.1</v>
      </c>
    </row>
    <row r="4743" spans="1:9" x14ac:dyDescent="0.3">
      <c r="A4743" t="s">
        <v>5802</v>
      </c>
      <c r="B4743" t="s">
        <v>5389</v>
      </c>
      <c r="C4743" t="s">
        <v>25256</v>
      </c>
      <c r="D4743" t="s">
        <v>25253</v>
      </c>
      <c r="E4743" t="s">
        <v>25250</v>
      </c>
      <c r="I4743">
        <v>7.1</v>
      </c>
    </row>
    <row r="4744" spans="1:9" x14ac:dyDescent="0.3">
      <c r="A4744" t="s">
        <v>6182</v>
      </c>
      <c r="B4744" t="s">
        <v>5359</v>
      </c>
      <c r="C4744" t="s">
        <v>25250</v>
      </c>
      <c r="D4744" t="s">
        <v>25240</v>
      </c>
      <c r="E4744" t="s">
        <v>25242</v>
      </c>
      <c r="F4744" t="s">
        <v>25249</v>
      </c>
      <c r="I4744">
        <v>4</v>
      </c>
    </row>
    <row r="4745" spans="1:9" x14ac:dyDescent="0.3">
      <c r="A4745" t="s">
        <v>5814</v>
      </c>
      <c r="B4745" t="s">
        <v>5814</v>
      </c>
      <c r="I4745">
        <v>7.5</v>
      </c>
    </row>
    <row r="4746" spans="1:9" x14ac:dyDescent="0.3">
      <c r="A4746" t="s">
        <v>5558</v>
      </c>
      <c r="B4746" t="s">
        <v>5558</v>
      </c>
      <c r="I4746">
        <v>7</v>
      </c>
    </row>
    <row r="4747" spans="1:9" x14ac:dyDescent="0.3">
      <c r="A4747" t="s">
        <v>5491</v>
      </c>
      <c r="B4747" t="s">
        <v>5447</v>
      </c>
      <c r="C4747" t="s">
        <v>25250</v>
      </c>
      <c r="I4747">
        <v>4</v>
      </c>
    </row>
    <row r="4748" spans="1:9" x14ac:dyDescent="0.3">
      <c r="A4748" t="s">
        <v>6183</v>
      </c>
      <c r="B4748" t="s">
        <v>5359</v>
      </c>
      <c r="C4748" t="s">
        <v>25254</v>
      </c>
      <c r="D4748" t="s">
        <v>25241</v>
      </c>
      <c r="I4748">
        <v>6.7</v>
      </c>
    </row>
    <row r="4749" spans="1:9" x14ac:dyDescent="0.3">
      <c r="A4749" t="s">
        <v>6053</v>
      </c>
      <c r="B4749" t="s">
        <v>5359</v>
      </c>
      <c r="C4749" t="s">
        <v>25250</v>
      </c>
      <c r="D4749" t="s">
        <v>25246</v>
      </c>
      <c r="E4749" t="s">
        <v>25240</v>
      </c>
      <c r="F4749" t="s">
        <v>25241</v>
      </c>
      <c r="I4749">
        <v>7.2</v>
      </c>
    </row>
    <row r="4750" spans="1:9" x14ac:dyDescent="0.3">
      <c r="A4750" t="s">
        <v>5311</v>
      </c>
      <c r="B4750" t="s">
        <v>5389</v>
      </c>
      <c r="C4750" t="s">
        <v>25239</v>
      </c>
      <c r="D4750" t="s">
        <v>25241</v>
      </c>
      <c r="E4750" t="s">
        <v>25242</v>
      </c>
      <c r="I4750">
        <v>7</v>
      </c>
    </row>
    <row r="4751" spans="1:9" x14ac:dyDescent="0.3">
      <c r="A4751" t="s">
        <v>5491</v>
      </c>
      <c r="B4751" t="s">
        <v>5447</v>
      </c>
      <c r="C4751" t="s">
        <v>25250</v>
      </c>
      <c r="I4751">
        <v>7.4</v>
      </c>
    </row>
    <row r="4752" spans="1:9" x14ac:dyDescent="0.3">
      <c r="A4752" t="s">
        <v>5856</v>
      </c>
      <c r="B4752" t="s">
        <v>5389</v>
      </c>
      <c r="C4752" t="s">
        <v>25250</v>
      </c>
      <c r="D4752" t="s">
        <v>25249</v>
      </c>
      <c r="I4752">
        <v>8</v>
      </c>
    </row>
    <row r="4753" spans="1:9" x14ac:dyDescent="0.3">
      <c r="A4753" t="s">
        <v>6184</v>
      </c>
      <c r="B4753" t="s">
        <v>5447</v>
      </c>
      <c r="C4753" t="s">
        <v>25250</v>
      </c>
      <c r="D4753" t="s">
        <v>25251</v>
      </c>
      <c r="E4753" t="s">
        <v>25247</v>
      </c>
      <c r="F4753" t="s">
        <v>25243</v>
      </c>
      <c r="I4753">
        <v>6.5</v>
      </c>
    </row>
    <row r="4754" spans="1:9" x14ac:dyDescent="0.3">
      <c r="A4754" t="s">
        <v>5814</v>
      </c>
      <c r="B4754" t="s">
        <v>5814</v>
      </c>
      <c r="I4754">
        <v>7.2</v>
      </c>
    </row>
    <row r="4755" spans="1:9" x14ac:dyDescent="0.3">
      <c r="A4755" t="s">
        <v>5558</v>
      </c>
      <c r="B4755" t="s">
        <v>5558</v>
      </c>
      <c r="I4755">
        <v>6.4</v>
      </c>
    </row>
    <row r="4756" spans="1:9" x14ac:dyDescent="0.3">
      <c r="A4756" t="s">
        <v>5558</v>
      </c>
      <c r="B4756" t="s">
        <v>5558</v>
      </c>
      <c r="I4756">
        <v>6.5</v>
      </c>
    </row>
    <row r="4757" spans="1:9" x14ac:dyDescent="0.3">
      <c r="A4757" t="s">
        <v>5397</v>
      </c>
      <c r="B4757" t="s">
        <v>5447</v>
      </c>
      <c r="C4757" t="s">
        <v>25250</v>
      </c>
      <c r="D4757" t="s">
        <v>25243</v>
      </c>
      <c r="I4757">
        <v>6.8</v>
      </c>
    </row>
    <row r="4758" spans="1:9" x14ac:dyDescent="0.3">
      <c r="A4758" t="s">
        <v>5704</v>
      </c>
      <c r="B4758" t="s">
        <v>5558</v>
      </c>
      <c r="C4758" t="s">
        <v>25259</v>
      </c>
      <c r="I4758">
        <v>6.9</v>
      </c>
    </row>
    <row r="4759" spans="1:9" x14ac:dyDescent="0.3">
      <c r="A4759" t="s">
        <v>6161</v>
      </c>
      <c r="B4759" t="s">
        <v>5814</v>
      </c>
      <c r="C4759" t="s">
        <v>25251</v>
      </c>
      <c r="D4759" t="s">
        <v>25259</v>
      </c>
      <c r="I4759">
        <v>7.5</v>
      </c>
    </row>
    <row r="4760" spans="1:9" x14ac:dyDescent="0.3">
      <c r="A4760" t="s">
        <v>5459</v>
      </c>
      <c r="B4760" t="s">
        <v>25258</v>
      </c>
      <c r="C4760" t="s">
        <v>25250</v>
      </c>
      <c r="D4760" t="s">
        <v>25242</v>
      </c>
      <c r="I4760">
        <v>7.1</v>
      </c>
    </row>
    <row r="4761" spans="1:9" x14ac:dyDescent="0.3">
      <c r="A4761" t="s">
        <v>5641</v>
      </c>
      <c r="B4761" t="s">
        <v>25258</v>
      </c>
      <c r="C4761" t="s">
        <v>25254</v>
      </c>
      <c r="D4761" t="s">
        <v>25248</v>
      </c>
      <c r="E4761" t="s">
        <v>25242</v>
      </c>
      <c r="I4761">
        <v>5.0999999999999996</v>
      </c>
    </row>
    <row r="4762" spans="1:9" x14ac:dyDescent="0.3">
      <c r="A4762" t="s">
        <v>5491</v>
      </c>
      <c r="B4762" t="s">
        <v>5447</v>
      </c>
      <c r="C4762" t="s">
        <v>25250</v>
      </c>
      <c r="I4762">
        <v>6.2</v>
      </c>
    </row>
    <row r="4763" spans="1:9" x14ac:dyDescent="0.3">
      <c r="A4763" t="s">
        <v>5609</v>
      </c>
      <c r="B4763" t="s">
        <v>5714</v>
      </c>
      <c r="C4763" t="s">
        <v>25241</v>
      </c>
      <c r="D4763" t="s">
        <v>25242</v>
      </c>
      <c r="I4763">
        <v>3.9</v>
      </c>
    </row>
    <row r="4764" spans="1:9" x14ac:dyDescent="0.3">
      <c r="A4764" t="s">
        <v>6005</v>
      </c>
      <c r="B4764" t="s">
        <v>5447</v>
      </c>
      <c r="C4764" t="s">
        <v>25250</v>
      </c>
      <c r="D4764" t="s">
        <v>25254</v>
      </c>
      <c r="E4764" t="s">
        <v>25243</v>
      </c>
      <c r="I4764">
        <v>6</v>
      </c>
    </row>
    <row r="4765" spans="1:9" x14ac:dyDescent="0.3">
      <c r="A4765" t="s">
        <v>6185</v>
      </c>
      <c r="B4765" t="s">
        <v>5447</v>
      </c>
      <c r="C4765" t="s">
        <v>25254</v>
      </c>
      <c r="D4765" t="s">
        <v>25248</v>
      </c>
      <c r="E4765" t="s">
        <v>25242</v>
      </c>
      <c r="I4765">
        <v>6.8</v>
      </c>
    </row>
    <row r="4766" spans="1:9" x14ac:dyDescent="0.3">
      <c r="A4766" t="s">
        <v>5814</v>
      </c>
      <c r="B4766" t="s">
        <v>5814</v>
      </c>
      <c r="I4766">
        <v>7.4</v>
      </c>
    </row>
    <row r="4767" spans="1:9" x14ac:dyDescent="0.3">
      <c r="A4767" t="s">
        <v>5658</v>
      </c>
      <c r="B4767" t="s">
        <v>5558</v>
      </c>
      <c r="C4767" t="s">
        <v>25240</v>
      </c>
      <c r="I4767">
        <v>8.1</v>
      </c>
    </row>
    <row r="4768" spans="1:9" x14ac:dyDescent="0.3">
      <c r="A4768" t="s">
        <v>5397</v>
      </c>
      <c r="B4768" t="s">
        <v>5447</v>
      </c>
      <c r="C4768" t="s">
        <v>25250</v>
      </c>
      <c r="D4768" t="s">
        <v>25243</v>
      </c>
      <c r="I4768">
        <v>6.5</v>
      </c>
    </row>
    <row r="4769" spans="1:9" x14ac:dyDescent="0.3">
      <c r="A4769" t="s">
        <v>5839</v>
      </c>
      <c r="B4769" t="s">
        <v>5558</v>
      </c>
      <c r="C4769" t="s">
        <v>25243</v>
      </c>
      <c r="D4769" t="s">
        <v>25241</v>
      </c>
      <c r="I4769">
        <v>8</v>
      </c>
    </row>
    <row r="4770" spans="1:9" x14ac:dyDescent="0.3">
      <c r="A4770" t="s">
        <v>6115</v>
      </c>
      <c r="B4770" t="s">
        <v>25258</v>
      </c>
      <c r="C4770" t="s">
        <v>25260</v>
      </c>
      <c r="I4770">
        <v>7.7</v>
      </c>
    </row>
    <row r="4771" spans="1:9" x14ac:dyDescent="0.3">
      <c r="A4771" t="s">
        <v>5748</v>
      </c>
      <c r="B4771" t="s">
        <v>5558</v>
      </c>
      <c r="C4771" t="s">
        <v>25246</v>
      </c>
      <c r="I4771">
        <v>7.2</v>
      </c>
    </row>
    <row r="4772" spans="1:9" x14ac:dyDescent="0.3">
      <c r="A4772" t="s">
        <v>6186</v>
      </c>
      <c r="B4772" t="s">
        <v>5558</v>
      </c>
      <c r="C4772" t="s">
        <v>25259</v>
      </c>
      <c r="D4772" t="s">
        <v>25248</v>
      </c>
      <c r="E4772" t="s">
        <v>25243</v>
      </c>
      <c r="F4772" t="s">
        <v>25241</v>
      </c>
      <c r="I4772">
        <v>5.4</v>
      </c>
    </row>
    <row r="4773" spans="1:9" x14ac:dyDescent="0.3">
      <c r="A4773" t="s">
        <v>5666</v>
      </c>
      <c r="B4773" t="s">
        <v>5447</v>
      </c>
      <c r="C4773" t="s">
        <v>25250</v>
      </c>
      <c r="D4773" t="s">
        <v>25259</v>
      </c>
      <c r="I4773">
        <v>6.7</v>
      </c>
    </row>
    <row r="4774" spans="1:9" x14ac:dyDescent="0.3">
      <c r="A4774" t="s">
        <v>5501</v>
      </c>
      <c r="B4774" t="s">
        <v>5558</v>
      </c>
      <c r="C4774" t="s">
        <v>25241</v>
      </c>
      <c r="D4774" t="s">
        <v>25242</v>
      </c>
      <c r="I4774">
        <v>6.3</v>
      </c>
    </row>
    <row r="4775" spans="1:9" x14ac:dyDescent="0.3">
      <c r="A4775" t="s">
        <v>5558</v>
      </c>
      <c r="B4775" t="s">
        <v>5558</v>
      </c>
      <c r="I4775">
        <v>8.1</v>
      </c>
    </row>
    <row r="4776" spans="1:9" x14ac:dyDescent="0.3">
      <c r="A4776" t="s">
        <v>5748</v>
      </c>
      <c r="B4776" t="s">
        <v>5558</v>
      </c>
      <c r="C4776" t="s">
        <v>25246</v>
      </c>
      <c r="I4776">
        <v>8.5</v>
      </c>
    </row>
    <row r="4777" spans="1:9" x14ac:dyDescent="0.3">
      <c r="A4777" t="s">
        <v>5310</v>
      </c>
      <c r="B4777" t="s">
        <v>5558</v>
      </c>
      <c r="C4777" t="s">
        <v>25243</v>
      </c>
      <c r="I4777">
        <v>7.7</v>
      </c>
    </row>
    <row r="4778" spans="1:9" x14ac:dyDescent="0.3">
      <c r="A4778" t="s">
        <v>5417</v>
      </c>
      <c r="B4778" t="s">
        <v>5447</v>
      </c>
      <c r="C4778" t="s">
        <v>25243</v>
      </c>
      <c r="I4778">
        <v>6.5</v>
      </c>
    </row>
    <row r="4779" spans="1:9" x14ac:dyDescent="0.3">
      <c r="A4779" t="s">
        <v>5814</v>
      </c>
      <c r="B4779" t="s">
        <v>5814</v>
      </c>
      <c r="I4779">
        <v>8.6999999999999993</v>
      </c>
    </row>
    <row r="4780" spans="1:9" x14ac:dyDescent="0.3">
      <c r="A4780" t="s">
        <v>5558</v>
      </c>
      <c r="B4780" t="s">
        <v>5558</v>
      </c>
      <c r="I4780">
        <v>6.5</v>
      </c>
    </row>
    <row r="4781" spans="1:9" x14ac:dyDescent="0.3">
      <c r="A4781" t="s">
        <v>5839</v>
      </c>
      <c r="B4781" t="s">
        <v>5558</v>
      </c>
      <c r="C4781" t="s">
        <v>25243</v>
      </c>
      <c r="D4781" t="s">
        <v>25241</v>
      </c>
      <c r="I4781">
        <v>7</v>
      </c>
    </row>
    <row r="4782" spans="1:9" x14ac:dyDescent="0.3">
      <c r="A4782" t="s">
        <v>5459</v>
      </c>
      <c r="B4782" t="s">
        <v>25258</v>
      </c>
      <c r="C4782" t="s">
        <v>25250</v>
      </c>
      <c r="D4782" t="s">
        <v>25242</v>
      </c>
      <c r="I4782">
        <v>5.5</v>
      </c>
    </row>
    <row r="4783" spans="1:9" x14ac:dyDescent="0.3">
      <c r="A4783" t="s">
        <v>5558</v>
      </c>
      <c r="B4783" t="s">
        <v>5558</v>
      </c>
      <c r="I4783">
        <v>7</v>
      </c>
    </row>
    <row r="4784" spans="1:9" x14ac:dyDescent="0.3">
      <c r="A4784" t="s">
        <v>5397</v>
      </c>
      <c r="B4784" t="s">
        <v>5447</v>
      </c>
      <c r="C4784" t="s">
        <v>25250</v>
      </c>
      <c r="D4784" t="s">
        <v>25243</v>
      </c>
      <c r="I4784">
        <v>6.3</v>
      </c>
    </row>
    <row r="4785" spans="1:9" x14ac:dyDescent="0.3">
      <c r="A4785" t="s">
        <v>5769</v>
      </c>
      <c r="B4785" t="s">
        <v>5558</v>
      </c>
      <c r="C4785" t="s">
        <v>25259</v>
      </c>
      <c r="D4785" t="s">
        <v>25243</v>
      </c>
      <c r="I4785">
        <v>7.9</v>
      </c>
    </row>
    <row r="4786" spans="1:9" x14ac:dyDescent="0.3">
      <c r="A4786" t="s">
        <v>5447</v>
      </c>
      <c r="B4786" t="s">
        <v>5447</v>
      </c>
      <c r="I4786">
        <v>7.3</v>
      </c>
    </row>
    <row r="4787" spans="1:9" x14ac:dyDescent="0.3">
      <c r="A4787" t="s">
        <v>5814</v>
      </c>
      <c r="B4787" t="s">
        <v>5814</v>
      </c>
      <c r="I4787">
        <v>7.4</v>
      </c>
    </row>
    <row r="4788" spans="1:9" x14ac:dyDescent="0.3">
      <c r="A4788" t="s">
        <v>5714</v>
      </c>
      <c r="B4788" t="s">
        <v>5714</v>
      </c>
      <c r="I4788">
        <v>5.4</v>
      </c>
    </row>
    <row r="4789" spans="1:9" x14ac:dyDescent="0.3">
      <c r="A4789" t="s">
        <v>5547</v>
      </c>
      <c r="B4789" t="s">
        <v>5389</v>
      </c>
      <c r="C4789" t="s">
        <v>25250</v>
      </c>
      <c r="D4789" t="s">
        <v>25252</v>
      </c>
      <c r="I4789">
        <v>7.1</v>
      </c>
    </row>
    <row r="4790" spans="1:9" x14ac:dyDescent="0.3">
      <c r="A4790" t="s">
        <v>5668</v>
      </c>
      <c r="B4790" t="s">
        <v>5714</v>
      </c>
      <c r="C4790" t="s">
        <v>25242</v>
      </c>
      <c r="I4790">
        <v>7.5</v>
      </c>
    </row>
    <row r="4791" spans="1:9" x14ac:dyDescent="0.3">
      <c r="A4791" t="s">
        <v>5523</v>
      </c>
      <c r="B4791" t="s">
        <v>5915</v>
      </c>
      <c r="C4791" t="s">
        <v>25245</v>
      </c>
      <c r="D4791" t="s">
        <v>25246</v>
      </c>
      <c r="I4791">
        <v>8.4</v>
      </c>
    </row>
    <row r="4792" spans="1:9" x14ac:dyDescent="0.3">
      <c r="A4792" t="s">
        <v>6187</v>
      </c>
      <c r="B4792" t="s">
        <v>5359</v>
      </c>
      <c r="C4792" t="s">
        <v>25260</v>
      </c>
      <c r="I4792">
        <v>7</v>
      </c>
    </row>
    <row r="4793" spans="1:9" x14ac:dyDescent="0.3">
      <c r="A4793" t="s">
        <v>5814</v>
      </c>
      <c r="B4793" t="s">
        <v>5814</v>
      </c>
      <c r="I4793">
        <v>5.3</v>
      </c>
    </row>
    <row r="4794" spans="1:9" x14ac:dyDescent="0.3">
      <c r="A4794" t="s">
        <v>5814</v>
      </c>
      <c r="B4794" t="s">
        <v>5814</v>
      </c>
      <c r="I4794">
        <v>7.1</v>
      </c>
    </row>
    <row r="4795" spans="1:9" x14ac:dyDescent="0.3">
      <c r="A4795" t="s">
        <v>5814</v>
      </c>
      <c r="B4795" t="s">
        <v>5814</v>
      </c>
      <c r="I4795">
        <v>7.5</v>
      </c>
    </row>
    <row r="4796" spans="1:9" x14ac:dyDescent="0.3">
      <c r="A4796" t="s">
        <v>5558</v>
      </c>
      <c r="B4796" t="s">
        <v>5558</v>
      </c>
      <c r="I4796">
        <v>7.2</v>
      </c>
    </row>
    <row r="4797" spans="1:9" x14ac:dyDescent="0.3">
      <c r="A4797" t="s">
        <v>5469</v>
      </c>
      <c r="B4797" t="s">
        <v>5558</v>
      </c>
      <c r="C4797" t="s">
        <v>25248</v>
      </c>
      <c r="D4797" t="s">
        <v>25241</v>
      </c>
      <c r="E4797" t="s">
        <v>25242</v>
      </c>
      <c r="I4797">
        <v>6.7</v>
      </c>
    </row>
    <row r="4798" spans="1:9" x14ac:dyDescent="0.3">
      <c r="A4798" t="s">
        <v>6188</v>
      </c>
      <c r="B4798" t="s">
        <v>5814</v>
      </c>
      <c r="C4798" t="s">
        <v>25246</v>
      </c>
      <c r="I4798">
        <v>8.1999999999999993</v>
      </c>
    </row>
    <row r="4799" spans="1:9" x14ac:dyDescent="0.3">
      <c r="A4799" t="s">
        <v>6117</v>
      </c>
      <c r="B4799" t="s">
        <v>5814</v>
      </c>
      <c r="C4799" t="s">
        <v>25255</v>
      </c>
      <c r="I4799">
        <v>6.6</v>
      </c>
    </row>
    <row r="4800" spans="1:9" x14ac:dyDescent="0.3">
      <c r="A4800" t="s">
        <v>5491</v>
      </c>
      <c r="B4800" t="s">
        <v>5447</v>
      </c>
      <c r="C4800" t="s">
        <v>25250</v>
      </c>
      <c r="I4800">
        <v>6.7</v>
      </c>
    </row>
    <row r="4801" spans="1:9" x14ac:dyDescent="0.3">
      <c r="A4801" t="s">
        <v>6102</v>
      </c>
      <c r="B4801" t="s">
        <v>6102</v>
      </c>
      <c r="I4801">
        <v>5.0999999999999996</v>
      </c>
    </row>
    <row r="4802" spans="1:9" x14ac:dyDescent="0.3">
      <c r="A4802" t="s">
        <v>5447</v>
      </c>
      <c r="B4802" t="s">
        <v>5447</v>
      </c>
      <c r="I4802">
        <v>7</v>
      </c>
    </row>
    <row r="4803" spans="1:9" x14ac:dyDescent="0.3">
      <c r="A4803" t="s">
        <v>5558</v>
      </c>
      <c r="B4803" t="s">
        <v>5558</v>
      </c>
      <c r="I4803">
        <v>7.4</v>
      </c>
    </row>
    <row r="4804" spans="1:9" x14ac:dyDescent="0.3">
      <c r="A4804" t="s">
        <v>5405</v>
      </c>
      <c r="B4804" t="s">
        <v>5960</v>
      </c>
      <c r="C4804" t="s">
        <v>25250</v>
      </c>
      <c r="I4804">
        <v>5.4</v>
      </c>
    </row>
    <row r="4805" spans="1:9" x14ac:dyDescent="0.3">
      <c r="A4805" t="s">
        <v>5447</v>
      </c>
      <c r="B4805" t="s">
        <v>5447</v>
      </c>
      <c r="I4805">
        <v>5.7</v>
      </c>
    </row>
    <row r="4806" spans="1:9" x14ac:dyDescent="0.3">
      <c r="A4806" t="s">
        <v>5579</v>
      </c>
      <c r="B4806" t="s">
        <v>5558</v>
      </c>
      <c r="C4806" t="s">
        <v>25252</v>
      </c>
      <c r="I4806">
        <v>6.7</v>
      </c>
    </row>
    <row r="4807" spans="1:9" x14ac:dyDescent="0.3">
      <c r="A4807" t="s">
        <v>5668</v>
      </c>
      <c r="B4807" t="s">
        <v>5714</v>
      </c>
      <c r="C4807" t="s">
        <v>25242</v>
      </c>
      <c r="I4807">
        <v>4.2</v>
      </c>
    </row>
    <row r="4808" spans="1:9" x14ac:dyDescent="0.3">
      <c r="A4808" t="s">
        <v>5995</v>
      </c>
      <c r="B4808" t="s">
        <v>5385</v>
      </c>
      <c r="C4808" t="s">
        <v>25254</v>
      </c>
      <c r="D4808" t="s">
        <v>25241</v>
      </c>
      <c r="I4808">
        <v>7.4</v>
      </c>
    </row>
    <row r="4809" spans="1:9" x14ac:dyDescent="0.3">
      <c r="A4809" t="s">
        <v>5442</v>
      </c>
      <c r="B4809" t="s">
        <v>25258</v>
      </c>
      <c r="C4809" t="s">
        <v>25250</v>
      </c>
      <c r="I4809">
        <v>4.8</v>
      </c>
    </row>
    <row r="4810" spans="1:9" x14ac:dyDescent="0.3">
      <c r="A4810" t="s">
        <v>5447</v>
      </c>
      <c r="B4810" t="s">
        <v>5447</v>
      </c>
      <c r="I4810">
        <v>7</v>
      </c>
    </row>
    <row r="4811" spans="1:9" x14ac:dyDescent="0.3">
      <c r="A4811" t="s">
        <v>5491</v>
      </c>
      <c r="B4811" t="s">
        <v>5447</v>
      </c>
      <c r="C4811" t="s">
        <v>25250</v>
      </c>
      <c r="I4811">
        <v>7.3</v>
      </c>
    </row>
    <row r="4812" spans="1:9" x14ac:dyDescent="0.3">
      <c r="A4812" t="s">
        <v>5794</v>
      </c>
      <c r="B4812" t="s">
        <v>25258</v>
      </c>
      <c r="C4812" t="s">
        <v>25250</v>
      </c>
      <c r="D4812" t="s">
        <v>25252</v>
      </c>
      <c r="I4812">
        <v>5.8</v>
      </c>
    </row>
    <row r="4813" spans="1:9" x14ac:dyDescent="0.3">
      <c r="A4813" t="s">
        <v>5943</v>
      </c>
      <c r="B4813" t="s">
        <v>5447</v>
      </c>
      <c r="C4813" t="s">
        <v>25254</v>
      </c>
      <c r="D4813" t="s">
        <v>25241</v>
      </c>
      <c r="I4813">
        <v>7</v>
      </c>
    </row>
    <row r="4814" spans="1:9" x14ac:dyDescent="0.3">
      <c r="A4814" t="s">
        <v>6065</v>
      </c>
      <c r="B4814" t="s">
        <v>6065</v>
      </c>
      <c r="I4814">
        <v>3.2</v>
      </c>
    </row>
    <row r="4815" spans="1:9" x14ac:dyDescent="0.3">
      <c r="A4815" t="s">
        <v>6189</v>
      </c>
      <c r="B4815" t="s">
        <v>5447</v>
      </c>
      <c r="C4815" t="s">
        <v>25253</v>
      </c>
      <c r="D4815" t="s">
        <v>25250</v>
      </c>
      <c r="E4815" t="s">
        <v>25254</v>
      </c>
      <c r="F4815" t="s">
        <v>25242</v>
      </c>
      <c r="I4815">
        <v>6.8</v>
      </c>
    </row>
    <row r="4816" spans="1:9" x14ac:dyDescent="0.3">
      <c r="A4816" t="s">
        <v>5814</v>
      </c>
      <c r="B4816" t="s">
        <v>5814</v>
      </c>
      <c r="I4816">
        <v>7.7</v>
      </c>
    </row>
    <row r="4817" spans="1:9" x14ac:dyDescent="0.3">
      <c r="A4817" t="s">
        <v>5867</v>
      </c>
      <c r="B4817" t="s">
        <v>5867</v>
      </c>
      <c r="I4817">
        <v>5.6</v>
      </c>
    </row>
    <row r="4818" spans="1:9" x14ac:dyDescent="0.3">
      <c r="A4818" t="s">
        <v>5442</v>
      </c>
      <c r="B4818" t="s">
        <v>25258</v>
      </c>
      <c r="C4818" t="s">
        <v>25250</v>
      </c>
      <c r="I4818">
        <v>7.1</v>
      </c>
    </row>
    <row r="4819" spans="1:9" x14ac:dyDescent="0.3">
      <c r="A4819" t="s">
        <v>5394</v>
      </c>
      <c r="B4819" t="s">
        <v>5389</v>
      </c>
      <c r="C4819" t="s">
        <v>25250</v>
      </c>
      <c r="D4819" t="s">
        <v>25241</v>
      </c>
      <c r="E4819" t="s">
        <v>25242</v>
      </c>
      <c r="I4819">
        <v>3.6</v>
      </c>
    </row>
    <row r="4820" spans="1:9" x14ac:dyDescent="0.3">
      <c r="A4820" t="s">
        <v>5729</v>
      </c>
      <c r="B4820" t="s">
        <v>25258</v>
      </c>
      <c r="C4820" t="s">
        <v>25254</v>
      </c>
      <c r="D4820" t="s">
        <v>25242</v>
      </c>
      <c r="I4820">
        <v>6.8</v>
      </c>
    </row>
    <row r="4821" spans="1:9" x14ac:dyDescent="0.3">
      <c r="A4821" t="s">
        <v>6145</v>
      </c>
      <c r="B4821" t="s">
        <v>5960</v>
      </c>
      <c r="C4821" t="s">
        <v>25260</v>
      </c>
      <c r="D4821" t="s">
        <v>25259</v>
      </c>
      <c r="I4821">
        <v>7.6</v>
      </c>
    </row>
    <row r="4822" spans="1:9" x14ac:dyDescent="0.3">
      <c r="A4822" t="s">
        <v>5729</v>
      </c>
      <c r="B4822" t="s">
        <v>25258</v>
      </c>
      <c r="C4822" t="s">
        <v>25254</v>
      </c>
      <c r="D4822" t="s">
        <v>25242</v>
      </c>
      <c r="I4822">
        <v>6.6</v>
      </c>
    </row>
    <row r="4823" spans="1:9" x14ac:dyDescent="0.3">
      <c r="A4823" t="s">
        <v>5814</v>
      </c>
      <c r="B4823" t="s">
        <v>5814</v>
      </c>
      <c r="I4823">
        <v>8.3000000000000007</v>
      </c>
    </row>
    <row r="4824" spans="1:9" x14ac:dyDescent="0.3">
      <c r="A4824" t="s">
        <v>5440</v>
      </c>
      <c r="B4824" t="s">
        <v>5558</v>
      </c>
      <c r="C4824" t="s">
        <v>25248</v>
      </c>
      <c r="D4824" t="s">
        <v>25242</v>
      </c>
      <c r="I4824">
        <v>7.5</v>
      </c>
    </row>
    <row r="4825" spans="1:9" x14ac:dyDescent="0.3">
      <c r="A4825" t="s">
        <v>5417</v>
      </c>
      <c r="B4825" t="s">
        <v>5447</v>
      </c>
      <c r="C4825" t="s">
        <v>25243</v>
      </c>
      <c r="I4825">
        <v>5.4</v>
      </c>
    </row>
    <row r="4826" spans="1:9" x14ac:dyDescent="0.3">
      <c r="A4826" t="s">
        <v>5750</v>
      </c>
      <c r="B4826" t="s">
        <v>5960</v>
      </c>
      <c r="C4826" t="s">
        <v>25245</v>
      </c>
      <c r="D4826" t="s">
        <v>25243</v>
      </c>
      <c r="I4826">
        <v>5.3</v>
      </c>
    </row>
    <row r="4827" spans="1:9" x14ac:dyDescent="0.3">
      <c r="A4827" t="s">
        <v>5512</v>
      </c>
      <c r="B4827" t="s">
        <v>5389</v>
      </c>
      <c r="C4827" t="s">
        <v>25241</v>
      </c>
      <c r="D4827" t="s">
        <v>25242</v>
      </c>
      <c r="I4827">
        <v>4.5</v>
      </c>
    </row>
    <row r="4828" spans="1:9" x14ac:dyDescent="0.3">
      <c r="A4828" t="s">
        <v>6190</v>
      </c>
      <c r="B4828" t="s">
        <v>5447</v>
      </c>
      <c r="C4828" t="s">
        <v>25260</v>
      </c>
      <c r="D4828" t="s">
        <v>25250</v>
      </c>
      <c r="I4828">
        <v>7.3</v>
      </c>
    </row>
    <row r="4829" spans="1:9" x14ac:dyDescent="0.3">
      <c r="A4829" t="s">
        <v>5447</v>
      </c>
      <c r="B4829" t="s">
        <v>5447</v>
      </c>
      <c r="I4829">
        <v>5.6</v>
      </c>
    </row>
    <row r="4830" spans="1:9" x14ac:dyDescent="0.3">
      <c r="A4830" t="s">
        <v>5491</v>
      </c>
      <c r="B4830" t="s">
        <v>5447</v>
      </c>
      <c r="C4830" t="s">
        <v>25250</v>
      </c>
      <c r="I4830">
        <v>5.6</v>
      </c>
    </row>
    <row r="4831" spans="1:9" x14ac:dyDescent="0.3">
      <c r="A4831" t="s">
        <v>5862</v>
      </c>
      <c r="B4831" t="s">
        <v>5714</v>
      </c>
      <c r="C4831" t="s">
        <v>25241</v>
      </c>
      <c r="I4831">
        <v>4.0999999999999996</v>
      </c>
    </row>
    <row r="4832" spans="1:9" x14ac:dyDescent="0.3">
      <c r="A4832" t="s">
        <v>5558</v>
      </c>
      <c r="B4832" t="s">
        <v>5558</v>
      </c>
      <c r="I4832">
        <v>6.8</v>
      </c>
    </row>
    <row r="4833" spans="1:9" x14ac:dyDescent="0.3">
      <c r="A4833" t="s">
        <v>5447</v>
      </c>
      <c r="B4833" t="s">
        <v>5447</v>
      </c>
      <c r="I4833">
        <v>6.3</v>
      </c>
    </row>
    <row r="4834" spans="1:9" x14ac:dyDescent="0.3">
      <c r="A4834" t="s">
        <v>6072</v>
      </c>
      <c r="B4834" t="s">
        <v>5558</v>
      </c>
      <c r="C4834" t="s">
        <v>25254</v>
      </c>
      <c r="D4834" t="s">
        <v>25248</v>
      </c>
      <c r="I4834">
        <v>5.8</v>
      </c>
    </row>
    <row r="4835" spans="1:9" x14ac:dyDescent="0.3">
      <c r="A4835" t="s">
        <v>5397</v>
      </c>
      <c r="B4835" t="s">
        <v>5447</v>
      </c>
      <c r="C4835" t="s">
        <v>25250</v>
      </c>
      <c r="D4835" t="s">
        <v>25243</v>
      </c>
      <c r="I4835">
        <v>6.6</v>
      </c>
    </row>
    <row r="4836" spans="1:9" x14ac:dyDescent="0.3">
      <c r="A4836" t="s">
        <v>5459</v>
      </c>
      <c r="B4836" t="s">
        <v>25258</v>
      </c>
      <c r="C4836" t="s">
        <v>25250</v>
      </c>
      <c r="D4836" t="s">
        <v>25242</v>
      </c>
      <c r="I4836">
        <v>6.7</v>
      </c>
    </row>
    <row r="4837" spans="1:9" x14ac:dyDescent="0.3">
      <c r="A4837" t="s">
        <v>5397</v>
      </c>
      <c r="B4837" t="s">
        <v>5447</v>
      </c>
      <c r="C4837" t="s">
        <v>25250</v>
      </c>
      <c r="D4837" t="s">
        <v>25243</v>
      </c>
      <c r="I4837">
        <v>6.4</v>
      </c>
    </row>
    <row r="4838" spans="1:9" x14ac:dyDescent="0.3">
      <c r="A4838" t="s">
        <v>5397</v>
      </c>
      <c r="B4838" t="s">
        <v>5447</v>
      </c>
      <c r="C4838" t="s">
        <v>25250</v>
      </c>
      <c r="D4838" t="s">
        <v>25243</v>
      </c>
      <c r="I4838">
        <v>6.3</v>
      </c>
    </row>
    <row r="4839" spans="1:9" x14ac:dyDescent="0.3">
      <c r="A4839" t="s">
        <v>6191</v>
      </c>
      <c r="B4839" t="s">
        <v>25258</v>
      </c>
      <c r="C4839" t="s">
        <v>25250</v>
      </c>
      <c r="D4839" t="s">
        <v>25254</v>
      </c>
      <c r="I4839">
        <v>3.4</v>
      </c>
    </row>
    <row r="4840" spans="1:9" x14ac:dyDescent="0.3">
      <c r="A4840" t="s">
        <v>5491</v>
      </c>
      <c r="B4840" t="s">
        <v>5447</v>
      </c>
      <c r="C4840" t="s">
        <v>25250</v>
      </c>
      <c r="I4840">
        <v>4.7</v>
      </c>
    </row>
    <row r="4841" spans="1:9" x14ac:dyDescent="0.3">
      <c r="A4841" t="s">
        <v>5814</v>
      </c>
      <c r="B4841" t="s">
        <v>5814</v>
      </c>
      <c r="I4841">
        <v>6</v>
      </c>
    </row>
    <row r="4842" spans="1:9" x14ac:dyDescent="0.3">
      <c r="A4842" t="s">
        <v>5498</v>
      </c>
      <c r="B4842" t="s">
        <v>5385</v>
      </c>
      <c r="C4842" t="s">
        <v>25254</v>
      </c>
      <c r="D4842" t="s">
        <v>25248</v>
      </c>
      <c r="E4842" t="s">
        <v>25242</v>
      </c>
      <c r="I4842">
        <v>7.3</v>
      </c>
    </row>
    <row r="4843" spans="1:9" x14ac:dyDescent="0.3">
      <c r="A4843" t="s">
        <v>5814</v>
      </c>
      <c r="B4843" t="s">
        <v>5814</v>
      </c>
      <c r="I4843">
        <v>7.9</v>
      </c>
    </row>
    <row r="4844" spans="1:9" x14ac:dyDescent="0.3">
      <c r="A4844" t="s">
        <v>5522</v>
      </c>
      <c r="B4844" t="s">
        <v>5937</v>
      </c>
      <c r="C4844" t="s">
        <v>25242</v>
      </c>
      <c r="I4844">
        <v>6.1</v>
      </c>
    </row>
    <row r="4845" spans="1:9" x14ac:dyDescent="0.3">
      <c r="A4845" t="s">
        <v>6173</v>
      </c>
      <c r="B4845" t="s">
        <v>5960</v>
      </c>
      <c r="C4845" t="s">
        <v>25260</v>
      </c>
      <c r="I4845">
        <v>7.4</v>
      </c>
    </row>
    <row r="4846" spans="1:9" x14ac:dyDescent="0.3">
      <c r="A4846" t="s">
        <v>5558</v>
      </c>
      <c r="B4846" t="s">
        <v>5558</v>
      </c>
      <c r="I4846">
        <v>6.6</v>
      </c>
    </row>
    <row r="4847" spans="1:9" x14ac:dyDescent="0.3">
      <c r="A4847" t="s">
        <v>5447</v>
      </c>
      <c r="B4847" t="s">
        <v>5447</v>
      </c>
      <c r="I4847">
        <v>5.5</v>
      </c>
    </row>
    <row r="4848" spans="1:9" x14ac:dyDescent="0.3">
      <c r="A4848" t="s">
        <v>5558</v>
      </c>
      <c r="B4848" t="s">
        <v>5558</v>
      </c>
      <c r="I4848">
        <v>7.5</v>
      </c>
    </row>
    <row r="4849" spans="1:9" x14ac:dyDescent="0.3">
      <c r="A4849" t="s">
        <v>5417</v>
      </c>
      <c r="B4849" t="s">
        <v>5447</v>
      </c>
      <c r="C4849" t="s">
        <v>25243</v>
      </c>
      <c r="I4849">
        <v>7.6</v>
      </c>
    </row>
    <row r="4850" spans="1:9" x14ac:dyDescent="0.3">
      <c r="A4850" t="s">
        <v>5501</v>
      </c>
      <c r="B4850" t="s">
        <v>5558</v>
      </c>
      <c r="C4850" t="s">
        <v>25241</v>
      </c>
      <c r="D4850" t="s">
        <v>25242</v>
      </c>
      <c r="I4850">
        <v>5</v>
      </c>
    </row>
    <row r="4851" spans="1:9" x14ac:dyDescent="0.3">
      <c r="A4851" t="s">
        <v>5714</v>
      </c>
      <c r="B4851" t="s">
        <v>5714</v>
      </c>
      <c r="I4851">
        <v>3.2</v>
      </c>
    </row>
    <row r="4852" spans="1:9" x14ac:dyDescent="0.3">
      <c r="A4852" t="s">
        <v>5593</v>
      </c>
      <c r="B4852" t="s">
        <v>5814</v>
      </c>
      <c r="C4852" t="s">
        <v>25259</v>
      </c>
      <c r="I4852">
        <v>8.1999999999999993</v>
      </c>
    </row>
    <row r="4853" spans="1:9" x14ac:dyDescent="0.3">
      <c r="A4853" t="s">
        <v>5668</v>
      </c>
      <c r="B4853" t="s">
        <v>5714</v>
      </c>
      <c r="C4853" t="s">
        <v>25242</v>
      </c>
      <c r="I4853">
        <v>3.7</v>
      </c>
    </row>
    <row r="4854" spans="1:9" x14ac:dyDescent="0.3">
      <c r="A4854" t="s">
        <v>5558</v>
      </c>
      <c r="B4854" t="s">
        <v>5558</v>
      </c>
      <c r="I4854">
        <v>6.3</v>
      </c>
    </row>
    <row r="4855" spans="1:9" x14ac:dyDescent="0.3">
      <c r="A4855" t="s">
        <v>5996</v>
      </c>
      <c r="B4855" t="s">
        <v>5996</v>
      </c>
      <c r="I4855">
        <v>4.0999999999999996</v>
      </c>
    </row>
    <row r="4856" spans="1:9" x14ac:dyDescent="0.3">
      <c r="A4856" t="s">
        <v>5447</v>
      </c>
      <c r="B4856" t="s">
        <v>5447</v>
      </c>
      <c r="I4856">
        <v>6.9</v>
      </c>
    </row>
    <row r="4857" spans="1:9" x14ac:dyDescent="0.3">
      <c r="A4857" t="s">
        <v>5714</v>
      </c>
      <c r="B4857" t="s">
        <v>5714</v>
      </c>
      <c r="I4857">
        <v>5.4</v>
      </c>
    </row>
    <row r="4858" spans="1:9" x14ac:dyDescent="0.3">
      <c r="A4858" t="s">
        <v>5823</v>
      </c>
      <c r="B4858" t="s">
        <v>5447</v>
      </c>
      <c r="C4858" t="s">
        <v>25253</v>
      </c>
      <c r="D4858" t="s">
        <v>25250</v>
      </c>
      <c r="I4858">
        <v>6.5</v>
      </c>
    </row>
    <row r="4859" spans="1:9" x14ac:dyDescent="0.3">
      <c r="A4859" t="s">
        <v>5447</v>
      </c>
      <c r="B4859" t="s">
        <v>5447</v>
      </c>
      <c r="I4859">
        <v>7.8</v>
      </c>
    </row>
    <row r="4860" spans="1:9" x14ac:dyDescent="0.3">
      <c r="A4860" t="s">
        <v>5658</v>
      </c>
      <c r="B4860" t="s">
        <v>5558</v>
      </c>
      <c r="C4860" t="s">
        <v>25240</v>
      </c>
      <c r="I4860">
        <v>6.7</v>
      </c>
    </row>
    <row r="4861" spans="1:9" x14ac:dyDescent="0.3">
      <c r="A4861" t="s">
        <v>5491</v>
      </c>
      <c r="B4861" t="s">
        <v>5447</v>
      </c>
      <c r="C4861" t="s">
        <v>25250</v>
      </c>
      <c r="I4861">
        <v>6.4</v>
      </c>
    </row>
    <row r="4862" spans="1:9" x14ac:dyDescent="0.3">
      <c r="A4862" t="s">
        <v>5491</v>
      </c>
      <c r="B4862" t="s">
        <v>5447</v>
      </c>
      <c r="C4862" t="s">
        <v>25250</v>
      </c>
      <c r="I4862">
        <v>7.3</v>
      </c>
    </row>
    <row r="4863" spans="1:9" x14ac:dyDescent="0.3">
      <c r="A4863" t="s">
        <v>5321</v>
      </c>
      <c r="B4863" t="s">
        <v>5389</v>
      </c>
      <c r="C4863" t="s">
        <v>25253</v>
      </c>
      <c r="D4863" t="s">
        <v>25250</v>
      </c>
      <c r="E4863" t="s">
        <v>25242</v>
      </c>
      <c r="I4863">
        <v>5.7</v>
      </c>
    </row>
    <row r="4864" spans="1:9" x14ac:dyDescent="0.3">
      <c r="A4864" t="s">
        <v>5748</v>
      </c>
      <c r="B4864" t="s">
        <v>5558</v>
      </c>
      <c r="C4864" t="s">
        <v>25246</v>
      </c>
      <c r="I4864">
        <v>7</v>
      </c>
    </row>
    <row r="4865" spans="1:9" x14ac:dyDescent="0.3">
      <c r="A4865" t="s">
        <v>5316</v>
      </c>
      <c r="B4865" t="s">
        <v>5389</v>
      </c>
      <c r="C4865" t="s">
        <v>25253</v>
      </c>
      <c r="D4865" t="s">
        <v>25242</v>
      </c>
      <c r="I4865">
        <v>6.3</v>
      </c>
    </row>
    <row r="4866" spans="1:9" x14ac:dyDescent="0.3">
      <c r="A4866" t="s">
        <v>5491</v>
      </c>
      <c r="B4866" t="s">
        <v>5447</v>
      </c>
      <c r="C4866" t="s">
        <v>25250</v>
      </c>
      <c r="I4866">
        <v>7.1</v>
      </c>
    </row>
    <row r="4867" spans="1:9" x14ac:dyDescent="0.3">
      <c r="A4867" t="s">
        <v>5459</v>
      </c>
      <c r="B4867" t="s">
        <v>25258</v>
      </c>
      <c r="C4867" t="s">
        <v>25250</v>
      </c>
      <c r="D4867" t="s">
        <v>25242</v>
      </c>
      <c r="I4867">
        <v>4.8</v>
      </c>
    </row>
    <row r="4868" spans="1:9" x14ac:dyDescent="0.3">
      <c r="A4868" t="s">
        <v>5417</v>
      </c>
      <c r="B4868" t="s">
        <v>5447</v>
      </c>
      <c r="C4868" t="s">
        <v>25243</v>
      </c>
      <c r="I4868">
        <v>3.3</v>
      </c>
    </row>
    <row r="4869" spans="1:9" x14ac:dyDescent="0.3">
      <c r="A4869" t="s">
        <v>5558</v>
      </c>
      <c r="B4869" t="s">
        <v>5558</v>
      </c>
      <c r="I4869">
        <v>6.9</v>
      </c>
    </row>
    <row r="4870" spans="1:9" x14ac:dyDescent="0.3">
      <c r="A4870" t="s">
        <v>5526</v>
      </c>
      <c r="B4870" t="s">
        <v>5714</v>
      </c>
      <c r="C4870" t="s">
        <v>25248</v>
      </c>
      <c r="D4870" t="s">
        <v>25242</v>
      </c>
      <c r="I4870">
        <v>4.5999999999999996</v>
      </c>
    </row>
    <row r="4871" spans="1:9" x14ac:dyDescent="0.3">
      <c r="A4871" t="s">
        <v>5615</v>
      </c>
      <c r="B4871" t="s">
        <v>5558</v>
      </c>
      <c r="C4871" t="s">
        <v>25254</v>
      </c>
      <c r="D4871" t="s">
        <v>25242</v>
      </c>
      <c r="I4871">
        <v>3</v>
      </c>
    </row>
    <row r="4872" spans="1:9" x14ac:dyDescent="0.3">
      <c r="A4872" t="s">
        <v>5397</v>
      </c>
      <c r="B4872" t="s">
        <v>5447</v>
      </c>
      <c r="C4872" t="s">
        <v>25250</v>
      </c>
      <c r="D4872" t="s">
        <v>25243</v>
      </c>
      <c r="I4872">
        <v>6.6</v>
      </c>
    </row>
    <row r="4873" spans="1:9" x14ac:dyDescent="0.3">
      <c r="A4873" t="s">
        <v>5558</v>
      </c>
      <c r="B4873" t="s">
        <v>5558</v>
      </c>
      <c r="I4873">
        <v>7.4</v>
      </c>
    </row>
    <row r="4874" spans="1:9" x14ac:dyDescent="0.3">
      <c r="A4874" t="s">
        <v>6102</v>
      </c>
      <c r="B4874" t="s">
        <v>6102</v>
      </c>
      <c r="I4874">
        <v>6.2</v>
      </c>
    </row>
    <row r="4875" spans="1:9" x14ac:dyDescent="0.3">
      <c r="A4875" t="s">
        <v>5522</v>
      </c>
      <c r="B4875" t="s">
        <v>5937</v>
      </c>
      <c r="C4875" t="s">
        <v>25242</v>
      </c>
      <c r="I4875">
        <v>4</v>
      </c>
    </row>
    <row r="4876" spans="1:9" x14ac:dyDescent="0.3">
      <c r="A4876" t="s">
        <v>6192</v>
      </c>
      <c r="B4876" t="s">
        <v>5447</v>
      </c>
      <c r="C4876" t="s">
        <v>25253</v>
      </c>
      <c r="D4876" t="s">
        <v>25254</v>
      </c>
      <c r="I4876">
        <v>6.1</v>
      </c>
    </row>
    <row r="4877" spans="1:9" x14ac:dyDescent="0.3">
      <c r="A4877" t="s">
        <v>5769</v>
      </c>
      <c r="B4877" t="s">
        <v>5558</v>
      </c>
      <c r="C4877" t="s">
        <v>25259</v>
      </c>
      <c r="D4877" t="s">
        <v>25243</v>
      </c>
      <c r="I4877">
        <v>6.9</v>
      </c>
    </row>
    <row r="4878" spans="1:9" x14ac:dyDescent="0.3">
      <c r="A4878" t="s">
        <v>5558</v>
      </c>
      <c r="B4878" t="s">
        <v>5558</v>
      </c>
      <c r="I4878">
        <v>7.5</v>
      </c>
    </row>
    <row r="4879" spans="1:9" x14ac:dyDescent="0.3">
      <c r="A4879" t="s">
        <v>5714</v>
      </c>
      <c r="B4879" t="s">
        <v>5714</v>
      </c>
      <c r="I4879">
        <v>6.7</v>
      </c>
    </row>
    <row r="4880" spans="1:9" x14ac:dyDescent="0.3">
      <c r="A4880" t="s">
        <v>5641</v>
      </c>
      <c r="B4880" t="s">
        <v>25258</v>
      </c>
      <c r="C4880" t="s">
        <v>25254</v>
      </c>
      <c r="D4880" t="s">
        <v>25248</v>
      </c>
      <c r="E4880" t="s">
        <v>25242</v>
      </c>
      <c r="I4880">
        <v>7.4</v>
      </c>
    </row>
    <row r="4881" spans="1:9" x14ac:dyDescent="0.3">
      <c r="A4881" t="s">
        <v>5558</v>
      </c>
      <c r="B4881" t="s">
        <v>5558</v>
      </c>
      <c r="I4881">
        <v>6.1</v>
      </c>
    </row>
    <row r="4882" spans="1:9" x14ac:dyDescent="0.3">
      <c r="A4882" t="s">
        <v>5947</v>
      </c>
      <c r="B4882" t="s">
        <v>5447</v>
      </c>
      <c r="C4882" t="s">
        <v>25254</v>
      </c>
      <c r="D4882" t="s">
        <v>25242</v>
      </c>
      <c r="I4882">
        <v>5.4</v>
      </c>
    </row>
    <row r="4883" spans="1:9" x14ac:dyDescent="0.3">
      <c r="A4883" t="s">
        <v>5442</v>
      </c>
      <c r="B4883" t="s">
        <v>25258</v>
      </c>
      <c r="C4883" t="s">
        <v>25250</v>
      </c>
      <c r="I4883">
        <v>6.4</v>
      </c>
    </row>
    <row r="4884" spans="1:9" x14ac:dyDescent="0.3">
      <c r="A4884" t="s">
        <v>5501</v>
      </c>
      <c r="B4884" t="s">
        <v>5558</v>
      </c>
      <c r="C4884" t="s">
        <v>25241</v>
      </c>
      <c r="D4884" t="s">
        <v>25242</v>
      </c>
      <c r="I4884">
        <v>7</v>
      </c>
    </row>
    <row r="4885" spans="1:9" x14ac:dyDescent="0.3">
      <c r="A4885" t="s">
        <v>5867</v>
      </c>
      <c r="B4885" t="s">
        <v>5867</v>
      </c>
      <c r="I4885">
        <v>6.3</v>
      </c>
    </row>
    <row r="4886" spans="1:9" x14ac:dyDescent="0.3">
      <c r="A4886" t="s">
        <v>5687</v>
      </c>
      <c r="B4886" t="s">
        <v>5389</v>
      </c>
      <c r="C4886" t="s">
        <v>25253</v>
      </c>
      <c r="D4886" t="s">
        <v>25250</v>
      </c>
      <c r="E4886" t="s">
        <v>25243</v>
      </c>
      <c r="F4886" t="s">
        <v>25242</v>
      </c>
      <c r="I4886">
        <v>6.9</v>
      </c>
    </row>
    <row r="4887" spans="1:9" x14ac:dyDescent="0.3">
      <c r="A4887" t="s">
        <v>5442</v>
      </c>
      <c r="B4887" t="s">
        <v>25258</v>
      </c>
      <c r="C4887" t="s">
        <v>25250</v>
      </c>
      <c r="I4887">
        <v>7.8</v>
      </c>
    </row>
    <row r="4888" spans="1:9" x14ac:dyDescent="0.3">
      <c r="A4888" t="s">
        <v>5491</v>
      </c>
      <c r="B4888" t="s">
        <v>5447</v>
      </c>
      <c r="C4888" t="s">
        <v>25250</v>
      </c>
      <c r="I4888">
        <v>6.4</v>
      </c>
    </row>
    <row r="4889" spans="1:9" x14ac:dyDescent="0.3">
      <c r="A4889" t="s">
        <v>5491</v>
      </c>
      <c r="B4889" t="s">
        <v>5447</v>
      </c>
      <c r="C4889" t="s">
        <v>25250</v>
      </c>
      <c r="I4889">
        <v>7.7</v>
      </c>
    </row>
    <row r="4890" spans="1:9" x14ac:dyDescent="0.3">
      <c r="A4890" t="s">
        <v>5615</v>
      </c>
      <c r="B4890" t="s">
        <v>5558</v>
      </c>
      <c r="C4890" t="s">
        <v>25254</v>
      </c>
      <c r="D4890" t="s">
        <v>25242</v>
      </c>
      <c r="I4890">
        <v>6.3</v>
      </c>
    </row>
    <row r="4891" spans="1:9" x14ac:dyDescent="0.3">
      <c r="A4891" t="s">
        <v>5397</v>
      </c>
      <c r="B4891" t="s">
        <v>5447</v>
      </c>
      <c r="C4891" t="s">
        <v>25250</v>
      </c>
      <c r="D4891" t="s">
        <v>25243</v>
      </c>
      <c r="I4891">
        <v>6.3</v>
      </c>
    </row>
    <row r="4892" spans="1:9" x14ac:dyDescent="0.3">
      <c r="A4892" t="s">
        <v>5814</v>
      </c>
      <c r="B4892" t="s">
        <v>5814</v>
      </c>
      <c r="I4892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A741-7641-4154-9CA6-25F3819DCE15}">
  <dimension ref="A1:G4892"/>
  <sheetViews>
    <sheetView workbookViewId="0">
      <selection activeCell="V12" sqref="V12"/>
    </sheetView>
  </sheetViews>
  <sheetFormatPr defaultRowHeight="14.4" x14ac:dyDescent="0.3"/>
  <cols>
    <col min="2" max="2" width="10.77734375" bestFit="1" customWidth="1"/>
  </cols>
  <sheetData>
    <row r="1" spans="1:7" x14ac:dyDescent="0.3">
      <c r="A1" s="5" t="s">
        <v>3</v>
      </c>
      <c r="B1" s="5" t="s">
        <v>25</v>
      </c>
      <c r="D1" s="4" t="s">
        <v>25273</v>
      </c>
      <c r="E1" s="4" t="s">
        <v>25274</v>
      </c>
      <c r="F1" s="4" t="s">
        <v>25275</v>
      </c>
      <c r="G1" s="4" t="s">
        <v>25287</v>
      </c>
    </row>
    <row r="2" spans="1:7" x14ac:dyDescent="0.3">
      <c r="A2">
        <v>178</v>
      </c>
      <c r="B2">
        <v>7.9</v>
      </c>
      <c r="D2">
        <f>AVERAGE(A:A)</f>
        <v>108.16867716213453</v>
      </c>
      <c r="E2">
        <f>MEDIAN(A:A)</f>
        <v>104</v>
      </c>
      <c r="F2">
        <f>_xlfn.MODE.SNGL(A:A)</f>
        <v>90</v>
      </c>
      <c r="G2">
        <f>_xlfn.STDEV.S(A:A)</f>
        <v>22.554636419063911</v>
      </c>
    </row>
    <row r="3" spans="1:7" x14ac:dyDescent="0.3">
      <c r="A3">
        <v>169</v>
      </c>
      <c r="B3">
        <v>7.1</v>
      </c>
    </row>
    <row r="4" spans="1:7" x14ac:dyDescent="0.3">
      <c r="A4">
        <v>148</v>
      </c>
      <c r="B4">
        <v>6.8</v>
      </c>
    </row>
    <row r="5" spans="1:7" x14ac:dyDescent="0.3">
      <c r="A5">
        <v>164</v>
      </c>
      <c r="B5">
        <v>8.5</v>
      </c>
    </row>
    <row r="6" spans="1:7" x14ac:dyDescent="0.3">
      <c r="A6">
        <v>132</v>
      </c>
      <c r="B6">
        <v>6.6</v>
      </c>
    </row>
    <row r="7" spans="1:7" x14ac:dyDescent="0.3">
      <c r="A7">
        <v>156</v>
      </c>
      <c r="B7">
        <v>6.2</v>
      </c>
    </row>
    <row r="8" spans="1:7" x14ac:dyDescent="0.3">
      <c r="A8">
        <v>100</v>
      </c>
      <c r="B8">
        <v>7.8</v>
      </c>
    </row>
    <row r="9" spans="1:7" x14ac:dyDescent="0.3">
      <c r="A9">
        <v>141</v>
      </c>
      <c r="B9">
        <v>7.5</v>
      </c>
    </row>
    <row r="10" spans="1:7" x14ac:dyDescent="0.3">
      <c r="A10">
        <v>153</v>
      </c>
      <c r="B10">
        <v>7.5</v>
      </c>
    </row>
    <row r="11" spans="1:7" x14ac:dyDescent="0.3">
      <c r="A11">
        <v>183</v>
      </c>
      <c r="B11">
        <v>6.9</v>
      </c>
    </row>
    <row r="12" spans="1:7" x14ac:dyDescent="0.3">
      <c r="A12">
        <v>169</v>
      </c>
      <c r="B12">
        <v>6.1</v>
      </c>
    </row>
    <row r="13" spans="1:7" x14ac:dyDescent="0.3">
      <c r="A13">
        <v>106</v>
      </c>
      <c r="B13">
        <v>6.7</v>
      </c>
    </row>
    <row r="14" spans="1:7" x14ac:dyDescent="0.3">
      <c r="A14">
        <v>151</v>
      </c>
      <c r="B14">
        <v>7.3</v>
      </c>
    </row>
    <row r="15" spans="1:7" x14ac:dyDescent="0.3">
      <c r="A15">
        <v>150</v>
      </c>
      <c r="B15">
        <v>6.5</v>
      </c>
    </row>
    <row r="16" spans="1:7" x14ac:dyDescent="0.3">
      <c r="A16">
        <v>143</v>
      </c>
      <c r="B16">
        <v>7.2</v>
      </c>
    </row>
    <row r="17" spans="1:2" x14ac:dyDescent="0.3">
      <c r="A17">
        <v>150</v>
      </c>
      <c r="B17">
        <v>6.6</v>
      </c>
    </row>
    <row r="18" spans="1:2" x14ac:dyDescent="0.3">
      <c r="A18">
        <v>173</v>
      </c>
      <c r="B18">
        <v>8.1</v>
      </c>
    </row>
    <row r="19" spans="1:2" x14ac:dyDescent="0.3">
      <c r="A19">
        <v>136</v>
      </c>
      <c r="B19">
        <v>6.7</v>
      </c>
    </row>
    <row r="20" spans="1:2" x14ac:dyDescent="0.3">
      <c r="A20">
        <v>106</v>
      </c>
      <c r="B20">
        <v>6.8</v>
      </c>
    </row>
    <row r="21" spans="1:2" x14ac:dyDescent="0.3">
      <c r="A21">
        <v>164</v>
      </c>
      <c r="B21">
        <v>7.5</v>
      </c>
    </row>
    <row r="22" spans="1:2" x14ac:dyDescent="0.3">
      <c r="A22">
        <v>153</v>
      </c>
      <c r="B22">
        <v>7</v>
      </c>
    </row>
    <row r="23" spans="1:2" x14ac:dyDescent="0.3">
      <c r="A23">
        <v>156</v>
      </c>
      <c r="B23">
        <v>6.7</v>
      </c>
    </row>
    <row r="24" spans="1:2" x14ac:dyDescent="0.3">
      <c r="A24">
        <v>186</v>
      </c>
      <c r="B24">
        <v>7.9</v>
      </c>
    </row>
    <row r="25" spans="1:2" x14ac:dyDescent="0.3">
      <c r="A25">
        <v>113</v>
      </c>
      <c r="B25">
        <v>6.1</v>
      </c>
    </row>
    <row r="26" spans="1:2" x14ac:dyDescent="0.3">
      <c r="A26">
        <v>201</v>
      </c>
      <c r="B26">
        <v>7.2</v>
      </c>
    </row>
    <row r="27" spans="1:2" x14ac:dyDescent="0.3">
      <c r="A27">
        <v>194</v>
      </c>
      <c r="B27">
        <v>7.7</v>
      </c>
    </row>
    <row r="28" spans="1:2" x14ac:dyDescent="0.3">
      <c r="A28">
        <v>147</v>
      </c>
      <c r="B28">
        <v>8.1999999999999993</v>
      </c>
    </row>
    <row r="29" spans="1:2" x14ac:dyDescent="0.3">
      <c r="A29">
        <v>131</v>
      </c>
      <c r="B29">
        <v>5.9</v>
      </c>
    </row>
    <row r="30" spans="1:2" x14ac:dyDescent="0.3">
      <c r="A30">
        <v>124</v>
      </c>
      <c r="B30">
        <v>7</v>
      </c>
    </row>
    <row r="31" spans="1:2" x14ac:dyDescent="0.3">
      <c r="A31">
        <v>143</v>
      </c>
      <c r="B31">
        <v>7.8</v>
      </c>
    </row>
    <row r="32" spans="1:2" x14ac:dyDescent="0.3">
      <c r="A32">
        <v>135</v>
      </c>
      <c r="B32">
        <v>7.3</v>
      </c>
    </row>
    <row r="33" spans="1:2" x14ac:dyDescent="0.3">
      <c r="A33">
        <v>195</v>
      </c>
      <c r="B33">
        <v>7.2</v>
      </c>
    </row>
    <row r="34" spans="1:2" x14ac:dyDescent="0.3">
      <c r="A34">
        <v>108</v>
      </c>
      <c r="B34">
        <v>6.5</v>
      </c>
    </row>
    <row r="35" spans="1:2" x14ac:dyDescent="0.3">
      <c r="A35">
        <v>104</v>
      </c>
      <c r="B35">
        <v>6.8</v>
      </c>
    </row>
    <row r="36" spans="1:2" x14ac:dyDescent="0.3">
      <c r="A36">
        <v>104</v>
      </c>
      <c r="B36">
        <v>7.3</v>
      </c>
    </row>
    <row r="37" spans="1:2" x14ac:dyDescent="0.3">
      <c r="A37">
        <v>150</v>
      </c>
      <c r="B37">
        <v>6</v>
      </c>
    </row>
    <row r="38" spans="1:2" x14ac:dyDescent="0.3">
      <c r="A38">
        <v>165</v>
      </c>
      <c r="B38">
        <v>5.7</v>
      </c>
    </row>
    <row r="39" spans="1:2" x14ac:dyDescent="0.3">
      <c r="A39">
        <v>130</v>
      </c>
      <c r="B39">
        <v>6.4</v>
      </c>
    </row>
    <row r="40" spans="1:2" x14ac:dyDescent="0.3">
      <c r="A40">
        <v>142</v>
      </c>
      <c r="B40">
        <v>6.7</v>
      </c>
    </row>
    <row r="41" spans="1:2" x14ac:dyDescent="0.3">
      <c r="A41">
        <v>125</v>
      </c>
      <c r="B41">
        <v>6.8</v>
      </c>
    </row>
    <row r="42" spans="1:2" x14ac:dyDescent="0.3">
      <c r="A42">
        <v>106</v>
      </c>
      <c r="B42">
        <v>6.3</v>
      </c>
    </row>
    <row r="43" spans="1:2" x14ac:dyDescent="0.3">
      <c r="A43">
        <v>123</v>
      </c>
      <c r="B43">
        <v>5.6</v>
      </c>
    </row>
    <row r="44" spans="1:2" x14ac:dyDescent="0.3">
      <c r="A44">
        <v>103</v>
      </c>
      <c r="B44">
        <v>8.3000000000000007</v>
      </c>
    </row>
    <row r="45" spans="1:2" x14ac:dyDescent="0.3">
      <c r="A45">
        <v>118</v>
      </c>
      <c r="B45">
        <v>6.6</v>
      </c>
    </row>
    <row r="46" spans="1:2" x14ac:dyDescent="0.3">
      <c r="A46">
        <v>140</v>
      </c>
      <c r="B46">
        <v>7.2</v>
      </c>
    </row>
    <row r="47" spans="1:2" x14ac:dyDescent="0.3">
      <c r="A47">
        <v>123</v>
      </c>
      <c r="B47">
        <v>7</v>
      </c>
    </row>
    <row r="48" spans="1:2" x14ac:dyDescent="0.3">
      <c r="A48">
        <v>149</v>
      </c>
      <c r="B48">
        <v>8</v>
      </c>
    </row>
    <row r="49" spans="1:2" x14ac:dyDescent="0.3">
      <c r="A49">
        <v>132</v>
      </c>
      <c r="B49">
        <v>7.8</v>
      </c>
    </row>
    <row r="50" spans="1:2" x14ac:dyDescent="0.3">
      <c r="A50">
        <v>114</v>
      </c>
      <c r="B50">
        <v>6.3</v>
      </c>
    </row>
    <row r="51" spans="1:2" x14ac:dyDescent="0.3">
      <c r="A51">
        <v>143</v>
      </c>
      <c r="B51">
        <v>7.3</v>
      </c>
    </row>
    <row r="52" spans="1:2" x14ac:dyDescent="0.3">
      <c r="A52">
        <v>116</v>
      </c>
      <c r="B52">
        <v>6.6</v>
      </c>
    </row>
    <row r="53" spans="1:2" x14ac:dyDescent="0.3">
      <c r="A53">
        <v>131</v>
      </c>
      <c r="B53">
        <v>7</v>
      </c>
    </row>
    <row r="54" spans="1:2" x14ac:dyDescent="0.3">
      <c r="A54">
        <v>154</v>
      </c>
      <c r="B54">
        <v>6.3</v>
      </c>
    </row>
    <row r="55" spans="1:2" x14ac:dyDescent="0.3">
      <c r="A55">
        <v>122</v>
      </c>
      <c r="B55">
        <v>6.2</v>
      </c>
    </row>
    <row r="56" spans="1:2" x14ac:dyDescent="0.3">
      <c r="A56">
        <v>93</v>
      </c>
      <c r="B56">
        <v>6.8</v>
      </c>
    </row>
    <row r="57" spans="1:2" x14ac:dyDescent="0.3">
      <c r="A57">
        <v>93</v>
      </c>
      <c r="B57">
        <v>7.2</v>
      </c>
    </row>
    <row r="58" spans="1:2" x14ac:dyDescent="0.3">
      <c r="A58">
        <v>122</v>
      </c>
      <c r="B58">
        <v>7.5</v>
      </c>
    </row>
    <row r="59" spans="1:2" x14ac:dyDescent="0.3">
      <c r="A59">
        <v>98</v>
      </c>
      <c r="B59">
        <v>8.4</v>
      </c>
    </row>
    <row r="60" spans="1:2" x14ac:dyDescent="0.3">
      <c r="A60">
        <v>91</v>
      </c>
      <c r="B60">
        <v>6.2</v>
      </c>
    </row>
    <row r="61" spans="1:2" x14ac:dyDescent="0.3">
      <c r="A61">
        <v>158</v>
      </c>
      <c r="B61">
        <v>5.8</v>
      </c>
    </row>
    <row r="62" spans="1:2" x14ac:dyDescent="0.3">
      <c r="A62">
        <v>96</v>
      </c>
      <c r="B62">
        <v>6.8</v>
      </c>
    </row>
    <row r="63" spans="1:2" x14ac:dyDescent="0.3">
      <c r="A63">
        <v>127</v>
      </c>
      <c r="B63">
        <v>5.4</v>
      </c>
    </row>
    <row r="64" spans="1:2" x14ac:dyDescent="0.3">
      <c r="A64">
        <v>110</v>
      </c>
      <c r="B64">
        <v>6.6</v>
      </c>
    </row>
    <row r="65" spans="1:2" x14ac:dyDescent="0.3">
      <c r="A65">
        <v>150</v>
      </c>
      <c r="B65">
        <v>6.9</v>
      </c>
    </row>
    <row r="66" spans="1:2" x14ac:dyDescent="0.3">
      <c r="A66">
        <v>144</v>
      </c>
      <c r="B66">
        <v>7.3</v>
      </c>
    </row>
    <row r="67" spans="1:2" x14ac:dyDescent="0.3">
      <c r="A67">
        <v>152</v>
      </c>
      <c r="B67">
        <v>9</v>
      </c>
    </row>
    <row r="68" spans="1:2" x14ac:dyDescent="0.3">
      <c r="A68">
        <v>96</v>
      </c>
      <c r="B68">
        <v>8.3000000000000007</v>
      </c>
    </row>
    <row r="69" spans="1:2" x14ac:dyDescent="0.3">
      <c r="A69">
        <v>94</v>
      </c>
      <c r="B69">
        <v>6.5</v>
      </c>
    </row>
    <row r="70" spans="1:2" x14ac:dyDescent="0.3">
      <c r="A70">
        <v>126</v>
      </c>
      <c r="B70">
        <v>7.9</v>
      </c>
    </row>
    <row r="71" spans="1:2" x14ac:dyDescent="0.3">
      <c r="A71">
        <v>126</v>
      </c>
      <c r="B71">
        <v>7.5</v>
      </c>
    </row>
    <row r="72" spans="1:2" x14ac:dyDescent="0.3">
      <c r="A72">
        <v>106</v>
      </c>
      <c r="B72">
        <v>4.8</v>
      </c>
    </row>
    <row r="73" spans="1:2" x14ac:dyDescent="0.3">
      <c r="A73">
        <v>112</v>
      </c>
      <c r="B73">
        <v>5.2</v>
      </c>
    </row>
    <row r="74" spans="1:2" x14ac:dyDescent="0.3">
      <c r="A74">
        <v>123</v>
      </c>
      <c r="B74">
        <v>6.9</v>
      </c>
    </row>
    <row r="75" spans="1:2" x14ac:dyDescent="0.3">
      <c r="A75">
        <v>96</v>
      </c>
      <c r="B75">
        <v>5.4</v>
      </c>
    </row>
    <row r="76" spans="1:2" x14ac:dyDescent="0.3">
      <c r="A76">
        <v>113</v>
      </c>
      <c r="B76">
        <v>7.9</v>
      </c>
    </row>
    <row r="77" spans="1:2" x14ac:dyDescent="0.3">
      <c r="A77">
        <v>176</v>
      </c>
      <c r="B77">
        <v>6.1</v>
      </c>
    </row>
    <row r="78" spans="1:2" x14ac:dyDescent="0.3">
      <c r="A78">
        <v>118</v>
      </c>
      <c r="B78">
        <v>5.8</v>
      </c>
    </row>
    <row r="79" spans="1:2" x14ac:dyDescent="0.3">
      <c r="A79">
        <v>95</v>
      </c>
      <c r="B79">
        <v>8.3000000000000007</v>
      </c>
    </row>
    <row r="80" spans="1:2" x14ac:dyDescent="0.3">
      <c r="A80">
        <v>106</v>
      </c>
      <c r="B80">
        <v>7.8</v>
      </c>
    </row>
    <row r="81" spans="1:2" x14ac:dyDescent="0.3">
      <c r="A81">
        <v>124</v>
      </c>
      <c r="B81">
        <v>7</v>
      </c>
    </row>
    <row r="82" spans="1:2" x14ac:dyDescent="0.3">
      <c r="A82">
        <v>132</v>
      </c>
      <c r="B82">
        <v>6.1</v>
      </c>
    </row>
    <row r="83" spans="1:2" x14ac:dyDescent="0.3">
      <c r="A83">
        <v>97</v>
      </c>
      <c r="B83">
        <v>7</v>
      </c>
    </row>
    <row r="84" spans="1:2" x14ac:dyDescent="0.3">
      <c r="A84">
        <v>130</v>
      </c>
      <c r="B84">
        <v>7.6</v>
      </c>
    </row>
    <row r="85" spans="1:2" x14ac:dyDescent="0.3">
      <c r="A85">
        <v>109</v>
      </c>
      <c r="B85">
        <v>4.5</v>
      </c>
    </row>
    <row r="86" spans="1:2" x14ac:dyDescent="0.3">
      <c r="A86">
        <v>128</v>
      </c>
      <c r="B86">
        <v>6.3</v>
      </c>
    </row>
    <row r="87" spans="1:2" x14ac:dyDescent="0.3">
      <c r="A87">
        <v>136</v>
      </c>
      <c r="B87">
        <v>7.8</v>
      </c>
    </row>
    <row r="88" spans="1:2" x14ac:dyDescent="0.3">
      <c r="A88">
        <v>93</v>
      </c>
      <c r="B88">
        <v>6.4</v>
      </c>
    </row>
    <row r="89" spans="1:2" x14ac:dyDescent="0.3">
      <c r="A89">
        <v>130</v>
      </c>
      <c r="B89">
        <v>6.5</v>
      </c>
    </row>
    <row r="90" spans="1:2" x14ac:dyDescent="0.3">
      <c r="A90">
        <v>102</v>
      </c>
      <c r="B90">
        <v>7.9</v>
      </c>
    </row>
    <row r="91" spans="1:2" x14ac:dyDescent="0.3">
      <c r="A91">
        <v>101</v>
      </c>
      <c r="B91">
        <v>7.8</v>
      </c>
    </row>
    <row r="92" spans="1:2" x14ac:dyDescent="0.3">
      <c r="A92">
        <v>100</v>
      </c>
      <c r="B92">
        <v>6.6</v>
      </c>
    </row>
    <row r="93" spans="1:2" x14ac:dyDescent="0.3">
      <c r="A93">
        <v>120</v>
      </c>
      <c r="B93">
        <v>5.5</v>
      </c>
    </row>
    <row r="94" spans="1:2" x14ac:dyDescent="0.3">
      <c r="A94">
        <v>98</v>
      </c>
      <c r="B94">
        <v>8.1999999999999993</v>
      </c>
    </row>
    <row r="95" spans="1:2" x14ac:dyDescent="0.3">
      <c r="A95">
        <v>109</v>
      </c>
      <c r="B95">
        <v>6.4</v>
      </c>
    </row>
    <row r="96" spans="1:2" x14ac:dyDescent="0.3">
      <c r="A96">
        <v>121</v>
      </c>
      <c r="B96">
        <v>8.1</v>
      </c>
    </row>
    <row r="97" spans="1:2" x14ac:dyDescent="0.3">
      <c r="A97">
        <v>169</v>
      </c>
      <c r="B97">
        <v>8.6</v>
      </c>
    </row>
    <row r="98" spans="1:2" x14ac:dyDescent="0.3">
      <c r="A98">
        <v>148</v>
      </c>
      <c r="B98">
        <v>8.8000000000000007</v>
      </c>
    </row>
    <row r="99" spans="1:2" x14ac:dyDescent="0.3">
      <c r="A99">
        <v>120</v>
      </c>
      <c r="B99">
        <v>8.1999999999999993</v>
      </c>
    </row>
    <row r="100" spans="1:2" x14ac:dyDescent="0.3">
      <c r="A100">
        <v>182</v>
      </c>
      <c r="B100">
        <v>7.9</v>
      </c>
    </row>
    <row r="101" spans="1:2" x14ac:dyDescent="0.3">
      <c r="A101">
        <v>106</v>
      </c>
      <c r="B101">
        <v>6.7</v>
      </c>
    </row>
    <row r="102" spans="1:2" x14ac:dyDescent="0.3">
      <c r="A102">
        <v>166</v>
      </c>
      <c r="B102">
        <v>7.8</v>
      </c>
    </row>
    <row r="103" spans="1:2" x14ac:dyDescent="0.3">
      <c r="A103">
        <v>132</v>
      </c>
      <c r="B103">
        <v>7.8</v>
      </c>
    </row>
    <row r="104" spans="1:2" x14ac:dyDescent="0.3">
      <c r="A104">
        <v>137</v>
      </c>
      <c r="B104">
        <v>6.6</v>
      </c>
    </row>
    <row r="105" spans="1:2" x14ac:dyDescent="0.3">
      <c r="A105">
        <v>109</v>
      </c>
      <c r="B105">
        <v>6.1</v>
      </c>
    </row>
    <row r="106" spans="1:2" x14ac:dyDescent="0.3">
      <c r="A106">
        <v>98</v>
      </c>
      <c r="B106">
        <v>5.6</v>
      </c>
    </row>
    <row r="107" spans="1:2" x14ac:dyDescent="0.3">
      <c r="A107">
        <v>113</v>
      </c>
      <c r="B107">
        <v>6.4</v>
      </c>
    </row>
    <row r="108" spans="1:2" x14ac:dyDescent="0.3">
      <c r="A108">
        <v>93</v>
      </c>
      <c r="B108">
        <v>6.1</v>
      </c>
    </row>
    <row r="109" spans="1:2" x14ac:dyDescent="0.3">
      <c r="A109">
        <v>123</v>
      </c>
      <c r="B109">
        <v>7.3</v>
      </c>
    </row>
    <row r="110" spans="1:2" x14ac:dyDescent="0.3">
      <c r="A110">
        <v>126</v>
      </c>
      <c r="B110">
        <v>6.6</v>
      </c>
    </row>
    <row r="111" spans="1:2" x14ac:dyDescent="0.3">
      <c r="A111">
        <v>113</v>
      </c>
      <c r="B111">
        <v>6.3</v>
      </c>
    </row>
    <row r="112" spans="1:2" x14ac:dyDescent="0.3">
      <c r="A112">
        <v>184</v>
      </c>
      <c r="B112">
        <v>6.1</v>
      </c>
    </row>
    <row r="113" spans="1:2" x14ac:dyDescent="0.3">
      <c r="A113">
        <v>144</v>
      </c>
      <c r="B113">
        <v>7.1</v>
      </c>
    </row>
    <row r="114" spans="1:2" x14ac:dyDescent="0.3">
      <c r="A114">
        <v>206</v>
      </c>
      <c r="B114">
        <v>5.5</v>
      </c>
    </row>
    <row r="115" spans="1:2" x14ac:dyDescent="0.3">
      <c r="A115">
        <v>138</v>
      </c>
      <c r="B115">
        <v>7.5</v>
      </c>
    </row>
    <row r="116" spans="1:2" x14ac:dyDescent="0.3">
      <c r="A116">
        <v>157</v>
      </c>
      <c r="B116">
        <v>7.6</v>
      </c>
    </row>
    <row r="117" spans="1:2" x14ac:dyDescent="0.3">
      <c r="A117">
        <v>102</v>
      </c>
      <c r="B117">
        <v>6.4</v>
      </c>
    </row>
    <row r="118" spans="1:2" x14ac:dyDescent="0.3">
      <c r="A118">
        <v>104</v>
      </c>
      <c r="B118">
        <v>7.2</v>
      </c>
    </row>
    <row r="119" spans="1:2" x14ac:dyDescent="0.3">
      <c r="A119">
        <v>115</v>
      </c>
      <c r="B119">
        <v>6.7</v>
      </c>
    </row>
    <row r="120" spans="1:2" x14ac:dyDescent="0.3">
      <c r="A120">
        <v>111</v>
      </c>
      <c r="B120">
        <v>8</v>
      </c>
    </row>
    <row r="121" spans="1:2" x14ac:dyDescent="0.3">
      <c r="A121">
        <v>128</v>
      </c>
      <c r="B121">
        <v>8.3000000000000007</v>
      </c>
    </row>
    <row r="122" spans="1:2" x14ac:dyDescent="0.3">
      <c r="A122">
        <v>89</v>
      </c>
      <c r="B122">
        <v>6.7</v>
      </c>
    </row>
    <row r="123" spans="1:2" x14ac:dyDescent="0.3">
      <c r="A123">
        <v>105</v>
      </c>
      <c r="B123">
        <v>5.9</v>
      </c>
    </row>
    <row r="124" spans="1:2" x14ac:dyDescent="0.3">
      <c r="A124">
        <v>119</v>
      </c>
      <c r="B124">
        <v>6.7</v>
      </c>
    </row>
    <row r="125" spans="1:2" x14ac:dyDescent="0.3">
      <c r="A125">
        <v>129</v>
      </c>
      <c r="B125">
        <v>6.7</v>
      </c>
    </row>
    <row r="126" spans="1:2" x14ac:dyDescent="0.3">
      <c r="A126">
        <v>102</v>
      </c>
      <c r="B126">
        <v>7.6</v>
      </c>
    </row>
    <row r="127" spans="1:2" x14ac:dyDescent="0.3">
      <c r="A127">
        <v>138</v>
      </c>
      <c r="B127">
        <v>7.2</v>
      </c>
    </row>
    <row r="128" spans="1:2" x14ac:dyDescent="0.3">
      <c r="A128">
        <v>112</v>
      </c>
      <c r="B128">
        <v>7.1</v>
      </c>
    </row>
    <row r="129" spans="1:2" x14ac:dyDescent="0.3">
      <c r="A129">
        <v>120</v>
      </c>
      <c r="B129">
        <v>8.1</v>
      </c>
    </row>
    <row r="130" spans="1:2" x14ac:dyDescent="0.3">
      <c r="A130">
        <v>146</v>
      </c>
      <c r="B130">
        <v>6.7</v>
      </c>
    </row>
    <row r="131" spans="1:2" x14ac:dyDescent="0.3">
      <c r="A131">
        <v>115</v>
      </c>
      <c r="B131">
        <v>7</v>
      </c>
    </row>
    <row r="132" spans="1:2" x14ac:dyDescent="0.3">
      <c r="A132">
        <v>96</v>
      </c>
      <c r="B132">
        <v>6.9</v>
      </c>
    </row>
    <row r="133" spans="1:2" x14ac:dyDescent="0.3">
      <c r="A133">
        <v>88</v>
      </c>
      <c r="B133">
        <v>5.0999999999999996</v>
      </c>
    </row>
    <row r="134" spans="1:2" x14ac:dyDescent="0.3">
      <c r="A134">
        <v>99</v>
      </c>
      <c r="B134">
        <v>5.8</v>
      </c>
    </row>
    <row r="135" spans="1:2" x14ac:dyDescent="0.3">
      <c r="A135">
        <v>113</v>
      </c>
      <c r="B135">
        <v>6.2</v>
      </c>
    </row>
    <row r="136" spans="1:2" x14ac:dyDescent="0.3">
      <c r="A136">
        <v>131</v>
      </c>
      <c r="B136">
        <v>7.4</v>
      </c>
    </row>
    <row r="137" spans="1:2" x14ac:dyDescent="0.3">
      <c r="A137">
        <v>119</v>
      </c>
      <c r="B137">
        <v>5.8</v>
      </c>
    </row>
    <row r="138" spans="1:2" x14ac:dyDescent="0.3">
      <c r="A138">
        <v>91</v>
      </c>
      <c r="B138">
        <v>6.2</v>
      </c>
    </row>
    <row r="139" spans="1:2" x14ac:dyDescent="0.3">
      <c r="A139">
        <v>90</v>
      </c>
      <c r="B139">
        <v>7.3</v>
      </c>
    </row>
    <row r="140" spans="1:2" x14ac:dyDescent="0.3">
      <c r="A140">
        <v>103</v>
      </c>
      <c r="B140">
        <v>4.2</v>
      </c>
    </row>
    <row r="141" spans="1:2" x14ac:dyDescent="0.3">
      <c r="A141">
        <v>124</v>
      </c>
      <c r="B141">
        <v>6.9</v>
      </c>
    </row>
    <row r="142" spans="1:2" x14ac:dyDescent="0.3">
      <c r="A142">
        <v>131</v>
      </c>
      <c r="B142">
        <v>6.4</v>
      </c>
    </row>
    <row r="143" spans="1:2" x14ac:dyDescent="0.3">
      <c r="A143">
        <v>88</v>
      </c>
      <c r="B143">
        <v>5.4</v>
      </c>
    </row>
    <row r="144" spans="1:2" x14ac:dyDescent="0.3">
      <c r="A144">
        <v>85</v>
      </c>
      <c r="B144">
        <v>6.7</v>
      </c>
    </row>
    <row r="145" spans="1:2" x14ac:dyDescent="0.3">
      <c r="A145">
        <v>111</v>
      </c>
      <c r="B145">
        <v>5.8</v>
      </c>
    </row>
    <row r="146" spans="1:2" x14ac:dyDescent="0.3">
      <c r="A146">
        <v>92</v>
      </c>
      <c r="B146">
        <v>6.9</v>
      </c>
    </row>
    <row r="147" spans="1:2" x14ac:dyDescent="0.3">
      <c r="A147">
        <v>196</v>
      </c>
      <c r="B147">
        <v>7.2</v>
      </c>
    </row>
    <row r="148" spans="1:2" x14ac:dyDescent="0.3">
      <c r="A148">
        <v>93</v>
      </c>
      <c r="B148">
        <v>6.9</v>
      </c>
    </row>
    <row r="149" spans="1:2" x14ac:dyDescent="0.3">
      <c r="A149">
        <v>133</v>
      </c>
      <c r="B149">
        <v>6.1</v>
      </c>
    </row>
    <row r="150" spans="1:2" x14ac:dyDescent="0.3">
      <c r="A150">
        <v>116</v>
      </c>
      <c r="B150">
        <v>5.5</v>
      </c>
    </row>
    <row r="151" spans="1:2" x14ac:dyDescent="0.3">
      <c r="A151">
        <v>153</v>
      </c>
      <c r="B151">
        <v>6.6</v>
      </c>
    </row>
    <row r="152" spans="1:2" x14ac:dyDescent="0.3">
      <c r="A152">
        <v>88</v>
      </c>
      <c r="B152">
        <v>6.1</v>
      </c>
    </row>
    <row r="153" spans="1:2" x14ac:dyDescent="0.3">
      <c r="A153">
        <v>115</v>
      </c>
      <c r="B153">
        <v>6.3</v>
      </c>
    </row>
    <row r="154" spans="1:2" x14ac:dyDescent="0.3">
      <c r="A154">
        <v>95</v>
      </c>
      <c r="B154">
        <v>7.2</v>
      </c>
    </row>
    <row r="155" spans="1:2" x14ac:dyDescent="0.3">
      <c r="A155">
        <v>133</v>
      </c>
      <c r="B155">
        <v>7.4</v>
      </c>
    </row>
    <row r="156" spans="1:2" x14ac:dyDescent="0.3">
      <c r="A156">
        <v>97</v>
      </c>
      <c r="B156">
        <v>7.3</v>
      </c>
    </row>
    <row r="157" spans="1:2" x14ac:dyDescent="0.3">
      <c r="A157">
        <v>90</v>
      </c>
      <c r="B157">
        <v>6.1</v>
      </c>
    </row>
    <row r="158" spans="1:2" x14ac:dyDescent="0.3">
      <c r="A158">
        <v>154</v>
      </c>
      <c r="B158">
        <v>7.7</v>
      </c>
    </row>
    <row r="159" spans="1:2" x14ac:dyDescent="0.3">
      <c r="A159">
        <v>150</v>
      </c>
      <c r="B159">
        <v>6.1</v>
      </c>
    </row>
    <row r="160" spans="1:2" x14ac:dyDescent="0.3">
      <c r="A160">
        <v>127</v>
      </c>
      <c r="B160">
        <v>8</v>
      </c>
    </row>
    <row r="161" spans="1:2" x14ac:dyDescent="0.3">
      <c r="A161">
        <v>121</v>
      </c>
      <c r="B161">
        <v>7.3</v>
      </c>
    </row>
    <row r="162" spans="1:2" x14ac:dyDescent="0.3">
      <c r="A162">
        <v>102</v>
      </c>
      <c r="B162">
        <v>7.9</v>
      </c>
    </row>
    <row r="163" spans="1:2" x14ac:dyDescent="0.3">
      <c r="A163">
        <v>126</v>
      </c>
      <c r="B163">
        <v>5.5</v>
      </c>
    </row>
    <row r="164" spans="1:2" x14ac:dyDescent="0.3">
      <c r="A164">
        <v>121</v>
      </c>
      <c r="B164">
        <v>5</v>
      </c>
    </row>
    <row r="165" spans="1:2" x14ac:dyDescent="0.3">
      <c r="A165">
        <v>215</v>
      </c>
      <c r="B165">
        <v>7.7</v>
      </c>
    </row>
    <row r="166" spans="1:2" x14ac:dyDescent="0.3">
      <c r="A166">
        <v>127</v>
      </c>
      <c r="B166">
        <v>6.6</v>
      </c>
    </row>
    <row r="167" spans="1:2" x14ac:dyDescent="0.3">
      <c r="A167">
        <v>138</v>
      </c>
      <c r="B167">
        <v>5.7</v>
      </c>
    </row>
    <row r="168" spans="1:2" x14ac:dyDescent="0.3">
      <c r="A168">
        <v>122</v>
      </c>
      <c r="B168">
        <v>5.8</v>
      </c>
    </row>
    <row r="169" spans="1:2" x14ac:dyDescent="0.3">
      <c r="A169">
        <v>124</v>
      </c>
      <c r="B169">
        <v>6</v>
      </c>
    </row>
    <row r="170" spans="1:2" x14ac:dyDescent="0.3">
      <c r="A170">
        <v>106</v>
      </c>
      <c r="B170">
        <v>6.4</v>
      </c>
    </row>
    <row r="171" spans="1:2" x14ac:dyDescent="0.3">
      <c r="A171">
        <v>124</v>
      </c>
      <c r="B171">
        <v>6.9</v>
      </c>
    </row>
    <row r="172" spans="1:2" x14ac:dyDescent="0.3">
      <c r="A172">
        <v>128</v>
      </c>
      <c r="B172">
        <v>6.4</v>
      </c>
    </row>
    <row r="173" spans="1:2" x14ac:dyDescent="0.3">
      <c r="A173">
        <v>138</v>
      </c>
      <c r="B173">
        <v>7.4</v>
      </c>
    </row>
    <row r="174" spans="1:2" x14ac:dyDescent="0.3">
      <c r="A174">
        <v>115</v>
      </c>
      <c r="B174">
        <v>5.5</v>
      </c>
    </row>
    <row r="175" spans="1:2" x14ac:dyDescent="0.3">
      <c r="A175">
        <v>100</v>
      </c>
      <c r="B175">
        <v>5.9</v>
      </c>
    </row>
    <row r="176" spans="1:2" x14ac:dyDescent="0.3">
      <c r="A176">
        <v>135</v>
      </c>
      <c r="B176">
        <v>6.8</v>
      </c>
    </row>
    <row r="177" spans="1:2" x14ac:dyDescent="0.3">
      <c r="A177">
        <v>117</v>
      </c>
      <c r="B177">
        <v>6.8</v>
      </c>
    </row>
    <row r="178" spans="1:2" x14ac:dyDescent="0.3">
      <c r="A178">
        <v>156</v>
      </c>
      <c r="B178">
        <v>8.1</v>
      </c>
    </row>
    <row r="179" spans="1:2" x14ac:dyDescent="0.3">
      <c r="A179">
        <v>96</v>
      </c>
      <c r="B179">
        <v>6.5</v>
      </c>
    </row>
    <row r="180" spans="1:2" x14ac:dyDescent="0.3">
      <c r="A180">
        <v>107</v>
      </c>
      <c r="B180">
        <v>7.2</v>
      </c>
    </row>
    <row r="181" spans="1:2" x14ac:dyDescent="0.3">
      <c r="A181">
        <v>92</v>
      </c>
      <c r="B181">
        <v>6.7</v>
      </c>
    </row>
    <row r="182" spans="1:2" x14ac:dyDescent="0.3">
      <c r="A182">
        <v>115</v>
      </c>
      <c r="B182">
        <v>8.1</v>
      </c>
    </row>
    <row r="183" spans="1:2" x14ac:dyDescent="0.3">
      <c r="A183">
        <v>92</v>
      </c>
      <c r="B183">
        <v>7.6</v>
      </c>
    </row>
    <row r="184" spans="1:2" x14ac:dyDescent="0.3">
      <c r="A184">
        <v>117</v>
      </c>
      <c r="B184">
        <v>7.4</v>
      </c>
    </row>
    <row r="185" spans="1:2" x14ac:dyDescent="0.3">
      <c r="A185">
        <v>146</v>
      </c>
      <c r="B185">
        <v>7.6</v>
      </c>
    </row>
    <row r="186" spans="1:2" x14ac:dyDescent="0.3">
      <c r="A186">
        <v>94</v>
      </c>
      <c r="B186">
        <v>6.7</v>
      </c>
    </row>
    <row r="187" spans="1:2" x14ac:dyDescent="0.3">
      <c r="A187">
        <v>116</v>
      </c>
      <c r="B187">
        <v>6.5</v>
      </c>
    </row>
    <row r="188" spans="1:2" x14ac:dyDescent="0.3">
      <c r="A188">
        <v>147</v>
      </c>
      <c r="B188">
        <v>6.6</v>
      </c>
    </row>
    <row r="189" spans="1:2" x14ac:dyDescent="0.3">
      <c r="A189">
        <v>90</v>
      </c>
      <c r="B189">
        <v>6.7</v>
      </c>
    </row>
    <row r="190" spans="1:2" x14ac:dyDescent="0.3">
      <c r="A190">
        <v>101</v>
      </c>
      <c r="B190">
        <v>6.4</v>
      </c>
    </row>
    <row r="191" spans="1:2" x14ac:dyDescent="0.3">
      <c r="A191">
        <v>138</v>
      </c>
      <c r="B191">
        <v>5.8</v>
      </c>
    </row>
    <row r="192" spans="1:2" x14ac:dyDescent="0.3">
      <c r="A192">
        <v>107</v>
      </c>
      <c r="B192">
        <v>7.4</v>
      </c>
    </row>
    <row r="193" spans="1:2" x14ac:dyDescent="0.3">
      <c r="A193">
        <v>142</v>
      </c>
      <c r="B193">
        <v>7.8</v>
      </c>
    </row>
    <row r="194" spans="1:2" x14ac:dyDescent="0.3">
      <c r="A194">
        <v>165</v>
      </c>
      <c r="B194">
        <v>6.6</v>
      </c>
    </row>
    <row r="195" spans="1:2" x14ac:dyDescent="0.3">
      <c r="A195">
        <v>100</v>
      </c>
      <c r="B195">
        <v>4.9000000000000004</v>
      </c>
    </row>
    <row r="196" spans="1:2" x14ac:dyDescent="0.3">
      <c r="A196">
        <v>82</v>
      </c>
      <c r="B196">
        <v>6.5</v>
      </c>
    </row>
    <row r="197" spans="1:2" x14ac:dyDescent="0.3">
      <c r="A197">
        <v>104</v>
      </c>
      <c r="B197">
        <v>7.5</v>
      </c>
    </row>
    <row r="198" spans="1:2" x14ac:dyDescent="0.3">
      <c r="A198">
        <v>98</v>
      </c>
      <c r="B198">
        <v>6.2</v>
      </c>
    </row>
    <row r="199" spans="1:2" x14ac:dyDescent="0.3">
      <c r="A199">
        <v>95</v>
      </c>
      <c r="B199">
        <v>7.3</v>
      </c>
    </row>
    <row r="200" spans="1:2" x14ac:dyDescent="0.3">
      <c r="A200">
        <v>159</v>
      </c>
      <c r="B200">
        <v>7.5</v>
      </c>
    </row>
    <row r="201" spans="1:2" x14ac:dyDescent="0.3">
      <c r="A201">
        <v>96</v>
      </c>
      <c r="B201">
        <v>5.6</v>
      </c>
    </row>
    <row r="202" spans="1:2" x14ac:dyDescent="0.3">
      <c r="A202">
        <v>143</v>
      </c>
      <c r="B202">
        <v>8.1</v>
      </c>
    </row>
    <row r="203" spans="1:2" x14ac:dyDescent="0.3">
      <c r="A203">
        <v>104</v>
      </c>
      <c r="B203">
        <v>6.4</v>
      </c>
    </row>
    <row r="204" spans="1:2" x14ac:dyDescent="0.3">
      <c r="A204">
        <v>123</v>
      </c>
      <c r="B204">
        <v>6.7</v>
      </c>
    </row>
    <row r="205" spans="1:2" x14ac:dyDescent="0.3">
      <c r="A205">
        <v>174</v>
      </c>
      <c r="B205">
        <v>6.6</v>
      </c>
    </row>
    <row r="206" spans="1:2" x14ac:dyDescent="0.3">
      <c r="A206">
        <v>101</v>
      </c>
      <c r="B206">
        <v>6.4</v>
      </c>
    </row>
    <row r="207" spans="1:2" x14ac:dyDescent="0.3">
      <c r="A207">
        <v>134</v>
      </c>
      <c r="B207">
        <v>7.5</v>
      </c>
    </row>
    <row r="208" spans="1:2" x14ac:dyDescent="0.3">
      <c r="A208">
        <v>132</v>
      </c>
      <c r="B208">
        <v>7.3</v>
      </c>
    </row>
    <row r="209" spans="1:2" x14ac:dyDescent="0.3">
      <c r="A209">
        <v>129</v>
      </c>
      <c r="B209">
        <v>7.5</v>
      </c>
    </row>
    <row r="210" spans="1:2" x14ac:dyDescent="0.3">
      <c r="A210">
        <v>106</v>
      </c>
      <c r="B210">
        <v>5.8</v>
      </c>
    </row>
    <row r="211" spans="1:2" x14ac:dyDescent="0.3">
      <c r="A211">
        <v>113</v>
      </c>
      <c r="B211">
        <v>7.5</v>
      </c>
    </row>
    <row r="212" spans="1:2" x14ac:dyDescent="0.3">
      <c r="A212">
        <v>102</v>
      </c>
      <c r="B212">
        <v>6.6</v>
      </c>
    </row>
    <row r="213" spans="1:2" x14ac:dyDescent="0.3">
      <c r="A213">
        <v>135</v>
      </c>
      <c r="B213">
        <v>6.7</v>
      </c>
    </row>
    <row r="214" spans="1:2" x14ac:dyDescent="0.3">
      <c r="A214">
        <v>125</v>
      </c>
      <c r="B214">
        <v>3.7</v>
      </c>
    </row>
    <row r="215" spans="1:2" x14ac:dyDescent="0.3">
      <c r="A215">
        <v>110</v>
      </c>
      <c r="B215">
        <v>6</v>
      </c>
    </row>
    <row r="216" spans="1:2" x14ac:dyDescent="0.3">
      <c r="A216">
        <v>124</v>
      </c>
      <c r="B216">
        <v>6.4</v>
      </c>
    </row>
    <row r="217" spans="1:2" x14ac:dyDescent="0.3">
      <c r="A217">
        <v>123</v>
      </c>
      <c r="B217">
        <v>6.1</v>
      </c>
    </row>
    <row r="218" spans="1:2" x14ac:dyDescent="0.3">
      <c r="A218">
        <v>130</v>
      </c>
      <c r="B218">
        <v>6.4</v>
      </c>
    </row>
    <row r="219" spans="1:2" x14ac:dyDescent="0.3">
      <c r="A219">
        <v>92</v>
      </c>
      <c r="B219">
        <v>5.6</v>
      </c>
    </row>
    <row r="220" spans="1:2" x14ac:dyDescent="0.3">
      <c r="A220">
        <v>127</v>
      </c>
      <c r="B220">
        <v>8</v>
      </c>
    </row>
    <row r="221" spans="1:2" x14ac:dyDescent="0.3">
      <c r="A221">
        <v>123</v>
      </c>
      <c r="B221">
        <v>5.2</v>
      </c>
    </row>
    <row r="222" spans="1:2" x14ac:dyDescent="0.3">
      <c r="A222">
        <v>123</v>
      </c>
      <c r="B222">
        <v>7.1</v>
      </c>
    </row>
    <row r="223" spans="1:2" x14ac:dyDescent="0.3">
      <c r="A223">
        <v>107</v>
      </c>
      <c r="B223">
        <v>4.8</v>
      </c>
    </row>
    <row r="224" spans="1:2" x14ac:dyDescent="0.3">
      <c r="A224">
        <v>124</v>
      </c>
      <c r="B224">
        <v>7</v>
      </c>
    </row>
    <row r="225" spans="1:2" x14ac:dyDescent="0.3">
      <c r="A225">
        <v>77</v>
      </c>
      <c r="B225">
        <v>5.4</v>
      </c>
    </row>
    <row r="226" spans="1:2" x14ac:dyDescent="0.3">
      <c r="A226">
        <v>109</v>
      </c>
      <c r="B226">
        <v>6.6</v>
      </c>
    </row>
    <row r="227" spans="1:2" x14ac:dyDescent="0.3">
      <c r="A227">
        <v>134</v>
      </c>
      <c r="B227">
        <v>6.7</v>
      </c>
    </row>
    <row r="228" spans="1:2" x14ac:dyDescent="0.3">
      <c r="A228">
        <v>117</v>
      </c>
      <c r="B228">
        <v>6.2</v>
      </c>
    </row>
    <row r="229" spans="1:2" x14ac:dyDescent="0.3">
      <c r="A229">
        <v>135</v>
      </c>
      <c r="B229">
        <v>6.1</v>
      </c>
    </row>
    <row r="230" spans="1:2" x14ac:dyDescent="0.3">
      <c r="A230">
        <v>121</v>
      </c>
      <c r="B230">
        <v>5.3</v>
      </c>
    </row>
    <row r="231" spans="1:2" x14ac:dyDescent="0.3">
      <c r="A231">
        <v>117</v>
      </c>
      <c r="B231">
        <v>6.3</v>
      </c>
    </row>
    <row r="232" spans="1:2" x14ac:dyDescent="0.3">
      <c r="A232">
        <v>124</v>
      </c>
      <c r="B232">
        <v>7</v>
      </c>
    </row>
    <row r="233" spans="1:2" x14ac:dyDescent="0.3">
      <c r="A233">
        <v>140</v>
      </c>
      <c r="B233">
        <v>7.6</v>
      </c>
    </row>
    <row r="234" spans="1:2" x14ac:dyDescent="0.3">
      <c r="A234">
        <v>142</v>
      </c>
      <c r="B234">
        <v>6.7</v>
      </c>
    </row>
    <row r="235" spans="1:2" x14ac:dyDescent="0.3">
      <c r="A235">
        <v>92</v>
      </c>
      <c r="B235">
        <v>8.1</v>
      </c>
    </row>
    <row r="236" spans="1:2" x14ac:dyDescent="0.3">
      <c r="A236">
        <v>138</v>
      </c>
      <c r="B236">
        <v>6.7</v>
      </c>
    </row>
    <row r="237" spans="1:2" x14ac:dyDescent="0.3">
      <c r="A237">
        <v>136</v>
      </c>
      <c r="B237">
        <v>6.5</v>
      </c>
    </row>
    <row r="238" spans="1:2" x14ac:dyDescent="0.3">
      <c r="A238">
        <v>98</v>
      </c>
      <c r="B238">
        <v>7.3</v>
      </c>
    </row>
    <row r="239" spans="1:2" x14ac:dyDescent="0.3">
      <c r="A239">
        <v>116</v>
      </c>
      <c r="B239">
        <v>5.0999999999999996</v>
      </c>
    </row>
    <row r="240" spans="1:2" x14ac:dyDescent="0.3">
      <c r="A240">
        <v>153</v>
      </c>
      <c r="B240">
        <v>6</v>
      </c>
    </row>
    <row r="241" spans="1:2" x14ac:dyDescent="0.3">
      <c r="A241">
        <v>120</v>
      </c>
      <c r="B241">
        <v>6.1</v>
      </c>
    </row>
    <row r="242" spans="1:2" x14ac:dyDescent="0.3">
      <c r="A242">
        <v>101</v>
      </c>
      <c r="B242">
        <v>5.9</v>
      </c>
    </row>
    <row r="243" spans="1:2" x14ac:dyDescent="0.3">
      <c r="A243">
        <v>91</v>
      </c>
      <c r="B243">
        <v>7.8</v>
      </c>
    </row>
    <row r="244" spans="1:2" x14ac:dyDescent="0.3">
      <c r="A244">
        <v>108</v>
      </c>
      <c r="B244">
        <v>5.8</v>
      </c>
    </row>
    <row r="245" spans="1:2" x14ac:dyDescent="0.3">
      <c r="A245">
        <v>112</v>
      </c>
      <c r="B245">
        <v>6.3</v>
      </c>
    </row>
    <row r="246" spans="1:2" x14ac:dyDescent="0.3">
      <c r="A246">
        <v>100</v>
      </c>
      <c r="B246">
        <v>4.3</v>
      </c>
    </row>
    <row r="247" spans="1:2" x14ac:dyDescent="0.3">
      <c r="A247">
        <v>108</v>
      </c>
      <c r="B247">
        <v>6.4</v>
      </c>
    </row>
    <row r="248" spans="1:2" x14ac:dyDescent="0.3">
      <c r="A248">
        <v>114</v>
      </c>
      <c r="B248">
        <v>6.1</v>
      </c>
    </row>
    <row r="249" spans="1:2" x14ac:dyDescent="0.3">
      <c r="A249">
        <v>119</v>
      </c>
      <c r="B249">
        <v>6.5</v>
      </c>
    </row>
    <row r="250" spans="1:2" x14ac:dyDescent="0.3">
      <c r="A250">
        <v>142</v>
      </c>
      <c r="B250">
        <v>7.1</v>
      </c>
    </row>
    <row r="251" spans="1:2" x14ac:dyDescent="0.3">
      <c r="A251">
        <v>125</v>
      </c>
      <c r="B251">
        <v>6.4</v>
      </c>
    </row>
    <row r="252" spans="1:2" x14ac:dyDescent="0.3">
      <c r="A252">
        <v>126</v>
      </c>
      <c r="B252">
        <v>6.5</v>
      </c>
    </row>
    <row r="253" spans="1:2" x14ac:dyDescent="0.3">
      <c r="A253">
        <v>119</v>
      </c>
      <c r="B253">
        <v>6.3</v>
      </c>
    </row>
    <row r="254" spans="1:2" x14ac:dyDescent="0.3">
      <c r="A254">
        <v>170</v>
      </c>
      <c r="B254">
        <v>7.5</v>
      </c>
    </row>
    <row r="255" spans="1:2" x14ac:dyDescent="0.3">
      <c r="A255">
        <v>85</v>
      </c>
      <c r="B255">
        <v>4.9000000000000004</v>
      </c>
    </row>
    <row r="256" spans="1:2" x14ac:dyDescent="0.3">
      <c r="A256">
        <v>119</v>
      </c>
      <c r="B256">
        <v>5.8</v>
      </c>
    </row>
    <row r="257" spans="1:2" x14ac:dyDescent="0.3">
      <c r="A257">
        <v>102</v>
      </c>
      <c r="B257">
        <v>6.2</v>
      </c>
    </row>
    <row r="258" spans="1:2" x14ac:dyDescent="0.3">
      <c r="A258">
        <v>103</v>
      </c>
      <c r="B258">
        <v>5.5</v>
      </c>
    </row>
    <row r="259" spans="1:2" x14ac:dyDescent="0.3">
      <c r="A259">
        <v>76</v>
      </c>
      <c r="B259">
        <v>5.4</v>
      </c>
    </row>
    <row r="260" spans="1:2" x14ac:dyDescent="0.3">
      <c r="A260">
        <v>120</v>
      </c>
      <c r="B260">
        <v>5.8</v>
      </c>
    </row>
    <row r="261" spans="1:2" x14ac:dyDescent="0.3">
      <c r="A261">
        <v>127</v>
      </c>
      <c r="B261">
        <v>7.1</v>
      </c>
    </row>
    <row r="262" spans="1:2" x14ac:dyDescent="0.3">
      <c r="A262">
        <v>105</v>
      </c>
      <c r="B262">
        <v>5.4</v>
      </c>
    </row>
    <row r="263" spans="1:2" x14ac:dyDescent="0.3">
      <c r="A263">
        <v>121</v>
      </c>
      <c r="B263">
        <v>3.7</v>
      </c>
    </row>
    <row r="264" spans="1:2" x14ac:dyDescent="0.3">
      <c r="A264">
        <v>114</v>
      </c>
      <c r="B264">
        <v>6.7</v>
      </c>
    </row>
    <row r="265" spans="1:2" x14ac:dyDescent="0.3">
      <c r="A265">
        <v>129</v>
      </c>
      <c r="B265">
        <v>7.2</v>
      </c>
    </row>
    <row r="266" spans="1:2" x14ac:dyDescent="0.3">
      <c r="A266">
        <v>171</v>
      </c>
      <c r="B266">
        <v>8.8000000000000007</v>
      </c>
    </row>
    <row r="267" spans="1:2" x14ac:dyDescent="0.3">
      <c r="A267">
        <v>120</v>
      </c>
      <c r="B267">
        <v>5.8</v>
      </c>
    </row>
    <row r="268" spans="1:2" x14ac:dyDescent="0.3">
      <c r="A268">
        <v>165</v>
      </c>
      <c r="B268">
        <v>6.8</v>
      </c>
    </row>
    <row r="269" spans="1:2" x14ac:dyDescent="0.3">
      <c r="A269">
        <v>82</v>
      </c>
      <c r="B269">
        <v>3.8</v>
      </c>
    </row>
    <row r="270" spans="1:2" x14ac:dyDescent="0.3">
      <c r="A270">
        <v>115</v>
      </c>
      <c r="B270">
        <v>7.1</v>
      </c>
    </row>
    <row r="271" spans="1:2" x14ac:dyDescent="0.3">
      <c r="A271">
        <v>194</v>
      </c>
      <c r="B271">
        <v>7.2</v>
      </c>
    </row>
    <row r="272" spans="1:2" x14ac:dyDescent="0.3">
      <c r="A272">
        <v>84</v>
      </c>
      <c r="B272">
        <v>5.9</v>
      </c>
    </row>
    <row r="273" spans="1:2" x14ac:dyDescent="0.3">
      <c r="A273">
        <v>97</v>
      </c>
      <c r="B273">
        <v>7.1</v>
      </c>
    </row>
    <row r="274" spans="1:2" x14ac:dyDescent="0.3">
      <c r="A274">
        <v>151</v>
      </c>
      <c r="B274">
        <v>8.1</v>
      </c>
    </row>
    <row r="275" spans="1:2" x14ac:dyDescent="0.3">
      <c r="A275">
        <v>136</v>
      </c>
      <c r="B275">
        <v>6.9</v>
      </c>
    </row>
    <row r="276" spans="1:2" x14ac:dyDescent="0.3">
      <c r="A276">
        <v>104</v>
      </c>
      <c r="B276">
        <v>4.4000000000000004</v>
      </c>
    </row>
    <row r="277" spans="1:2" x14ac:dyDescent="0.3">
      <c r="A277">
        <v>127</v>
      </c>
      <c r="B277">
        <v>6.5</v>
      </c>
    </row>
    <row r="278" spans="1:2" x14ac:dyDescent="0.3">
      <c r="A278">
        <v>171</v>
      </c>
      <c r="B278">
        <v>8.5</v>
      </c>
    </row>
    <row r="279" spans="1:2" x14ac:dyDescent="0.3">
      <c r="A279">
        <v>145</v>
      </c>
      <c r="B279">
        <v>7.7</v>
      </c>
    </row>
    <row r="280" spans="1:2" x14ac:dyDescent="0.3">
      <c r="A280">
        <v>174</v>
      </c>
      <c r="B280">
        <v>7.4</v>
      </c>
    </row>
    <row r="281" spans="1:2" x14ac:dyDescent="0.3">
      <c r="A281">
        <v>144</v>
      </c>
      <c r="B281">
        <v>8</v>
      </c>
    </row>
    <row r="282" spans="1:2" x14ac:dyDescent="0.3">
      <c r="A282">
        <v>119</v>
      </c>
      <c r="B282">
        <v>5.7</v>
      </c>
    </row>
    <row r="283" spans="1:2" x14ac:dyDescent="0.3">
      <c r="A283">
        <v>153</v>
      </c>
      <c r="B283">
        <v>8.5</v>
      </c>
    </row>
    <row r="284" spans="1:2" x14ac:dyDescent="0.3">
      <c r="A284">
        <v>140</v>
      </c>
      <c r="B284">
        <v>7</v>
      </c>
    </row>
    <row r="285" spans="1:2" x14ac:dyDescent="0.3">
      <c r="A285">
        <v>176</v>
      </c>
      <c r="B285">
        <v>7.8</v>
      </c>
    </row>
    <row r="286" spans="1:2" x14ac:dyDescent="0.3">
      <c r="A286">
        <v>141</v>
      </c>
      <c r="B286">
        <v>7.2</v>
      </c>
    </row>
    <row r="287" spans="1:2" x14ac:dyDescent="0.3">
      <c r="A287">
        <v>106</v>
      </c>
      <c r="B287">
        <v>6.4</v>
      </c>
    </row>
    <row r="288" spans="1:2" x14ac:dyDescent="0.3">
      <c r="A288">
        <v>98</v>
      </c>
      <c r="B288">
        <v>5.5</v>
      </c>
    </row>
    <row r="289" spans="1:2" x14ac:dyDescent="0.3">
      <c r="A289">
        <v>116</v>
      </c>
      <c r="B289">
        <v>6.7</v>
      </c>
    </row>
    <row r="290" spans="1:2" x14ac:dyDescent="0.3">
      <c r="A290">
        <v>115</v>
      </c>
      <c r="B290">
        <v>6.1</v>
      </c>
    </row>
    <row r="291" spans="1:2" x14ac:dyDescent="0.3">
      <c r="A291">
        <v>165</v>
      </c>
      <c r="B291">
        <v>8.5</v>
      </c>
    </row>
    <row r="292" spans="1:2" x14ac:dyDescent="0.3">
      <c r="A292">
        <v>91</v>
      </c>
      <c r="B292">
        <v>6.9</v>
      </c>
    </row>
    <row r="293" spans="1:2" x14ac:dyDescent="0.3">
      <c r="A293">
        <v>78</v>
      </c>
      <c r="B293">
        <v>7.3</v>
      </c>
    </row>
    <row r="294" spans="1:2" x14ac:dyDescent="0.3">
      <c r="A294">
        <v>103</v>
      </c>
      <c r="B294">
        <v>6.7</v>
      </c>
    </row>
    <row r="295" spans="1:2" x14ac:dyDescent="0.3">
      <c r="A295">
        <v>131</v>
      </c>
      <c r="B295">
        <v>6.9</v>
      </c>
    </row>
    <row r="296" spans="1:2" x14ac:dyDescent="0.3">
      <c r="A296">
        <v>104</v>
      </c>
      <c r="B296">
        <v>5.0999999999999996</v>
      </c>
    </row>
    <row r="297" spans="1:2" x14ac:dyDescent="0.3">
      <c r="A297">
        <v>101</v>
      </c>
      <c r="B297">
        <v>6.8</v>
      </c>
    </row>
    <row r="298" spans="1:2" x14ac:dyDescent="0.3">
      <c r="A298">
        <v>102</v>
      </c>
      <c r="B298">
        <v>6.7</v>
      </c>
    </row>
    <row r="299" spans="1:2" x14ac:dyDescent="0.3">
      <c r="A299">
        <v>103</v>
      </c>
      <c r="B299">
        <v>6</v>
      </c>
    </row>
    <row r="300" spans="1:2" x14ac:dyDescent="0.3">
      <c r="A300">
        <v>121</v>
      </c>
      <c r="B300">
        <v>5.7</v>
      </c>
    </row>
    <row r="301" spans="1:2" x14ac:dyDescent="0.3">
      <c r="A301">
        <v>143</v>
      </c>
      <c r="B301">
        <v>8</v>
      </c>
    </row>
    <row r="302" spans="1:2" x14ac:dyDescent="0.3">
      <c r="A302">
        <v>240</v>
      </c>
      <c r="B302">
        <v>8.1999999999999993</v>
      </c>
    </row>
    <row r="303" spans="1:2" x14ac:dyDescent="0.3">
      <c r="A303">
        <v>121</v>
      </c>
      <c r="B303">
        <v>5.4</v>
      </c>
    </row>
    <row r="304" spans="1:2" x14ac:dyDescent="0.3">
      <c r="A304">
        <v>129</v>
      </c>
      <c r="B304">
        <v>7.2</v>
      </c>
    </row>
    <row r="305" spans="1:2" x14ac:dyDescent="0.3">
      <c r="A305">
        <v>172</v>
      </c>
      <c r="B305">
        <v>7.5</v>
      </c>
    </row>
    <row r="306" spans="1:2" x14ac:dyDescent="0.3">
      <c r="A306">
        <v>101</v>
      </c>
      <c r="B306">
        <v>7</v>
      </c>
    </row>
    <row r="307" spans="1:2" x14ac:dyDescent="0.3">
      <c r="A307">
        <v>87</v>
      </c>
      <c r="B307">
        <v>3.3</v>
      </c>
    </row>
    <row r="308" spans="1:2" x14ac:dyDescent="0.3">
      <c r="A308">
        <v>101</v>
      </c>
      <c r="B308">
        <v>6</v>
      </c>
    </row>
    <row r="309" spans="1:2" x14ac:dyDescent="0.3">
      <c r="A309">
        <v>95</v>
      </c>
      <c r="B309">
        <v>7.1</v>
      </c>
    </row>
    <row r="310" spans="1:2" x14ac:dyDescent="0.3">
      <c r="A310">
        <v>102</v>
      </c>
      <c r="B310">
        <v>5.4</v>
      </c>
    </row>
    <row r="311" spans="1:2" x14ac:dyDescent="0.3">
      <c r="A311">
        <v>131</v>
      </c>
      <c r="B311">
        <v>6.1</v>
      </c>
    </row>
    <row r="312" spans="1:2" x14ac:dyDescent="0.3">
      <c r="A312">
        <v>114</v>
      </c>
      <c r="B312">
        <v>5.3</v>
      </c>
    </row>
    <row r="313" spans="1:2" x14ac:dyDescent="0.3">
      <c r="A313">
        <v>94</v>
      </c>
      <c r="B313">
        <v>2.2000000000000002</v>
      </c>
    </row>
    <row r="314" spans="1:2" x14ac:dyDescent="0.3">
      <c r="A314">
        <v>122</v>
      </c>
      <c r="B314">
        <v>7</v>
      </c>
    </row>
    <row r="315" spans="1:2" x14ac:dyDescent="0.3">
      <c r="A315">
        <v>95</v>
      </c>
      <c r="B315">
        <v>3.8</v>
      </c>
    </row>
    <row r="316" spans="1:2" x14ac:dyDescent="0.3">
      <c r="A316">
        <v>115</v>
      </c>
      <c r="B316">
        <v>6.9</v>
      </c>
    </row>
    <row r="317" spans="1:2" x14ac:dyDescent="0.3">
      <c r="A317">
        <v>88</v>
      </c>
      <c r="B317">
        <v>7.2</v>
      </c>
    </row>
    <row r="318" spans="1:2" x14ac:dyDescent="0.3">
      <c r="A318">
        <v>110</v>
      </c>
      <c r="B318">
        <v>7.3</v>
      </c>
    </row>
    <row r="319" spans="1:2" x14ac:dyDescent="0.3">
      <c r="A319">
        <v>130</v>
      </c>
      <c r="B319">
        <v>6.3</v>
      </c>
    </row>
    <row r="320" spans="1:2" x14ac:dyDescent="0.3">
      <c r="A320">
        <v>216</v>
      </c>
      <c r="B320">
        <v>7.5</v>
      </c>
    </row>
    <row r="321" spans="1:2" x14ac:dyDescent="0.3">
      <c r="A321">
        <v>146</v>
      </c>
      <c r="B321">
        <v>7.6</v>
      </c>
    </row>
    <row r="322" spans="1:2" x14ac:dyDescent="0.3">
      <c r="A322">
        <v>85</v>
      </c>
      <c r="B322">
        <v>6.8</v>
      </c>
    </row>
    <row r="323" spans="1:2" x14ac:dyDescent="0.3">
      <c r="A323">
        <v>93</v>
      </c>
      <c r="B323">
        <v>5.2</v>
      </c>
    </row>
    <row r="324" spans="1:2" x14ac:dyDescent="0.3">
      <c r="A324">
        <v>152</v>
      </c>
      <c r="B324">
        <v>7.7</v>
      </c>
    </row>
    <row r="325" spans="1:2" x14ac:dyDescent="0.3">
      <c r="A325">
        <v>85</v>
      </c>
      <c r="B325">
        <v>6.2</v>
      </c>
    </row>
    <row r="326" spans="1:2" x14ac:dyDescent="0.3">
      <c r="A326">
        <v>126</v>
      </c>
      <c r="B326">
        <v>7.7</v>
      </c>
    </row>
    <row r="327" spans="1:2" x14ac:dyDescent="0.3">
      <c r="A327">
        <v>146</v>
      </c>
      <c r="B327">
        <v>4.3</v>
      </c>
    </row>
    <row r="328" spans="1:2" x14ac:dyDescent="0.3">
      <c r="A328">
        <v>89</v>
      </c>
      <c r="B328">
        <v>6.9</v>
      </c>
    </row>
    <row r="329" spans="1:2" x14ac:dyDescent="0.3">
      <c r="A329">
        <v>88</v>
      </c>
      <c r="B329">
        <v>6.6</v>
      </c>
    </row>
    <row r="330" spans="1:2" x14ac:dyDescent="0.3">
      <c r="A330">
        <v>105</v>
      </c>
      <c r="B330">
        <v>7</v>
      </c>
    </row>
    <row r="331" spans="1:2" x14ac:dyDescent="0.3">
      <c r="A331">
        <v>135</v>
      </c>
      <c r="B331">
        <v>6.7</v>
      </c>
    </row>
    <row r="332" spans="1:2" x14ac:dyDescent="0.3">
      <c r="A332">
        <v>100</v>
      </c>
      <c r="B332">
        <v>8.1999999999999993</v>
      </c>
    </row>
    <row r="333" spans="1:2" x14ac:dyDescent="0.3">
      <c r="A333">
        <v>192</v>
      </c>
      <c r="B333">
        <v>8.9</v>
      </c>
    </row>
    <row r="334" spans="1:2" x14ac:dyDescent="0.3">
      <c r="A334">
        <v>172</v>
      </c>
      <c r="B334">
        <v>8.6999999999999993</v>
      </c>
    </row>
    <row r="335" spans="1:2" x14ac:dyDescent="0.3">
      <c r="A335">
        <v>102</v>
      </c>
      <c r="B335">
        <v>5.5</v>
      </c>
    </row>
    <row r="336" spans="1:2" x14ac:dyDescent="0.3">
      <c r="A336">
        <v>100</v>
      </c>
      <c r="B336">
        <v>5.7</v>
      </c>
    </row>
    <row r="337" spans="1:2" x14ac:dyDescent="0.3">
      <c r="A337">
        <v>119</v>
      </c>
      <c r="B337">
        <v>6.3</v>
      </c>
    </row>
    <row r="338" spans="1:2" x14ac:dyDescent="0.3">
      <c r="A338">
        <v>92</v>
      </c>
      <c r="B338">
        <v>5.9</v>
      </c>
    </row>
    <row r="339" spans="1:2" x14ac:dyDescent="0.3">
      <c r="A339">
        <v>105</v>
      </c>
      <c r="B339">
        <v>7.6</v>
      </c>
    </row>
    <row r="340" spans="1:2" x14ac:dyDescent="0.3">
      <c r="A340">
        <v>107</v>
      </c>
      <c r="B340">
        <v>6.6</v>
      </c>
    </row>
    <row r="341" spans="1:2" x14ac:dyDescent="0.3">
      <c r="A341">
        <v>101</v>
      </c>
      <c r="B341">
        <v>5.3</v>
      </c>
    </row>
    <row r="342" spans="1:2" x14ac:dyDescent="0.3">
      <c r="A342">
        <v>137</v>
      </c>
      <c r="B342">
        <v>6</v>
      </c>
    </row>
    <row r="343" spans="1:2" x14ac:dyDescent="0.3">
      <c r="A343">
        <v>115</v>
      </c>
      <c r="B343">
        <v>8</v>
      </c>
    </row>
    <row r="344" spans="1:2" x14ac:dyDescent="0.3">
      <c r="A344">
        <v>124</v>
      </c>
      <c r="B344">
        <v>5.6</v>
      </c>
    </row>
    <row r="345" spans="1:2" x14ac:dyDescent="0.3">
      <c r="A345">
        <v>118</v>
      </c>
      <c r="B345">
        <v>5.9</v>
      </c>
    </row>
    <row r="346" spans="1:2" x14ac:dyDescent="0.3">
      <c r="A346">
        <v>98</v>
      </c>
      <c r="B346">
        <v>7.3</v>
      </c>
    </row>
    <row r="347" spans="1:2" x14ac:dyDescent="0.3">
      <c r="A347">
        <v>82</v>
      </c>
      <c r="B347">
        <v>7.9</v>
      </c>
    </row>
    <row r="348" spans="1:2" x14ac:dyDescent="0.3">
      <c r="A348">
        <v>98</v>
      </c>
      <c r="B348">
        <v>6.8</v>
      </c>
    </row>
    <row r="349" spans="1:2" x14ac:dyDescent="0.3">
      <c r="A349">
        <v>90</v>
      </c>
      <c r="B349">
        <v>6.6</v>
      </c>
    </row>
    <row r="350" spans="1:2" x14ac:dyDescent="0.3">
      <c r="A350">
        <v>130</v>
      </c>
      <c r="B350">
        <v>6.6</v>
      </c>
    </row>
    <row r="351" spans="1:2" x14ac:dyDescent="0.3">
      <c r="A351">
        <v>90</v>
      </c>
      <c r="B351">
        <v>7</v>
      </c>
    </row>
    <row r="352" spans="1:2" x14ac:dyDescent="0.3">
      <c r="A352">
        <v>94</v>
      </c>
      <c r="B352">
        <v>7</v>
      </c>
    </row>
    <row r="353" spans="1:2" x14ac:dyDescent="0.3">
      <c r="A353">
        <v>114</v>
      </c>
      <c r="B353">
        <v>7.3</v>
      </c>
    </row>
    <row r="354" spans="1:2" x14ac:dyDescent="0.3">
      <c r="A354">
        <v>94</v>
      </c>
      <c r="B354">
        <v>5.5</v>
      </c>
    </row>
    <row r="355" spans="1:2" x14ac:dyDescent="0.3">
      <c r="A355">
        <v>151</v>
      </c>
      <c r="B355">
        <v>8.5</v>
      </c>
    </row>
    <row r="356" spans="1:2" x14ac:dyDescent="0.3">
      <c r="A356">
        <v>88</v>
      </c>
      <c r="B356">
        <v>7.5</v>
      </c>
    </row>
    <row r="357" spans="1:2" x14ac:dyDescent="0.3">
      <c r="A357">
        <v>121</v>
      </c>
      <c r="B357">
        <v>7</v>
      </c>
    </row>
    <row r="358" spans="1:2" x14ac:dyDescent="0.3">
      <c r="A358">
        <v>158</v>
      </c>
      <c r="B358">
        <v>7.8</v>
      </c>
    </row>
    <row r="359" spans="1:2" x14ac:dyDescent="0.3">
      <c r="A359">
        <v>128</v>
      </c>
      <c r="B359">
        <v>7.6</v>
      </c>
    </row>
    <row r="360" spans="1:2" x14ac:dyDescent="0.3">
      <c r="A360">
        <v>128</v>
      </c>
      <c r="B360">
        <v>7.6</v>
      </c>
    </row>
    <row r="361" spans="1:2" x14ac:dyDescent="0.3">
      <c r="A361">
        <v>141</v>
      </c>
      <c r="B361">
        <v>6.1</v>
      </c>
    </row>
    <row r="362" spans="1:2" x14ac:dyDescent="0.3">
      <c r="A362">
        <v>95</v>
      </c>
      <c r="B362">
        <v>6.8</v>
      </c>
    </row>
    <row r="363" spans="1:2" x14ac:dyDescent="0.3">
      <c r="A363">
        <v>92</v>
      </c>
      <c r="B363">
        <v>5</v>
      </c>
    </row>
    <row r="364" spans="1:2" x14ac:dyDescent="0.3">
      <c r="A364">
        <v>121</v>
      </c>
      <c r="B364">
        <v>7.1</v>
      </c>
    </row>
    <row r="365" spans="1:2" x14ac:dyDescent="0.3">
      <c r="A365">
        <v>113</v>
      </c>
      <c r="B365">
        <v>5.5</v>
      </c>
    </row>
    <row r="366" spans="1:2" x14ac:dyDescent="0.3">
      <c r="A366">
        <v>106</v>
      </c>
      <c r="B366">
        <v>5.6</v>
      </c>
    </row>
    <row r="367" spans="1:2" x14ac:dyDescent="0.3">
      <c r="A367">
        <v>146</v>
      </c>
      <c r="B367">
        <v>7.1</v>
      </c>
    </row>
    <row r="368" spans="1:2" x14ac:dyDescent="0.3">
      <c r="A368">
        <v>88</v>
      </c>
      <c r="B368">
        <v>4.9000000000000004</v>
      </c>
    </row>
    <row r="369" spans="1:2" x14ac:dyDescent="0.3">
      <c r="A369">
        <v>150</v>
      </c>
      <c r="B369">
        <v>7.4</v>
      </c>
    </row>
    <row r="370" spans="1:2" x14ac:dyDescent="0.3">
      <c r="A370">
        <v>119</v>
      </c>
      <c r="B370">
        <v>5.7</v>
      </c>
    </row>
    <row r="371" spans="1:2" x14ac:dyDescent="0.3">
      <c r="A371">
        <v>128</v>
      </c>
      <c r="B371">
        <v>6.4</v>
      </c>
    </row>
    <row r="372" spans="1:2" x14ac:dyDescent="0.3">
      <c r="A372">
        <v>106</v>
      </c>
      <c r="B372">
        <v>5.9</v>
      </c>
    </row>
    <row r="373" spans="1:2" x14ac:dyDescent="0.3">
      <c r="A373">
        <v>117</v>
      </c>
      <c r="B373">
        <v>5.5</v>
      </c>
    </row>
    <row r="374" spans="1:2" x14ac:dyDescent="0.3">
      <c r="A374">
        <v>129</v>
      </c>
      <c r="B374">
        <v>6.9</v>
      </c>
    </row>
    <row r="375" spans="1:2" x14ac:dyDescent="0.3">
      <c r="A375">
        <v>116</v>
      </c>
      <c r="B375">
        <v>6.2</v>
      </c>
    </row>
    <row r="376" spans="1:2" x14ac:dyDescent="0.3">
      <c r="A376">
        <v>114</v>
      </c>
      <c r="B376">
        <v>7</v>
      </c>
    </row>
    <row r="377" spans="1:2" x14ac:dyDescent="0.3">
      <c r="A377">
        <v>114</v>
      </c>
      <c r="B377">
        <v>5.6</v>
      </c>
    </row>
    <row r="378" spans="1:2" x14ac:dyDescent="0.3">
      <c r="A378">
        <v>96</v>
      </c>
      <c r="B378">
        <v>7</v>
      </c>
    </row>
    <row r="379" spans="1:2" x14ac:dyDescent="0.3">
      <c r="A379">
        <v>132</v>
      </c>
      <c r="B379">
        <v>6.8</v>
      </c>
    </row>
    <row r="380" spans="1:2" x14ac:dyDescent="0.3">
      <c r="A380">
        <v>104</v>
      </c>
      <c r="B380">
        <v>5.4</v>
      </c>
    </row>
    <row r="381" spans="1:2" x14ac:dyDescent="0.3">
      <c r="A381">
        <v>111</v>
      </c>
      <c r="B381">
        <v>6.1</v>
      </c>
    </row>
    <row r="382" spans="1:2" x14ac:dyDescent="0.3">
      <c r="A382">
        <v>138</v>
      </c>
      <c r="B382">
        <v>6.7</v>
      </c>
    </row>
    <row r="383" spans="1:2" x14ac:dyDescent="0.3">
      <c r="A383">
        <v>129</v>
      </c>
      <c r="B383">
        <v>6.9</v>
      </c>
    </row>
    <row r="384" spans="1:2" x14ac:dyDescent="0.3">
      <c r="A384">
        <v>144</v>
      </c>
      <c r="B384">
        <v>8</v>
      </c>
    </row>
    <row r="385" spans="1:2" x14ac:dyDescent="0.3">
      <c r="A385">
        <v>110</v>
      </c>
      <c r="B385">
        <v>4.4000000000000004</v>
      </c>
    </row>
    <row r="386" spans="1:2" x14ac:dyDescent="0.3">
      <c r="A386">
        <v>140</v>
      </c>
      <c r="B386">
        <v>7.3</v>
      </c>
    </row>
    <row r="387" spans="1:2" x14ac:dyDescent="0.3">
      <c r="A387">
        <v>113</v>
      </c>
      <c r="B387">
        <v>6.3</v>
      </c>
    </row>
    <row r="388" spans="1:2" x14ac:dyDescent="0.3">
      <c r="A388">
        <v>143</v>
      </c>
      <c r="B388">
        <v>7.7</v>
      </c>
    </row>
    <row r="389" spans="1:2" x14ac:dyDescent="0.3">
      <c r="A389">
        <v>108</v>
      </c>
      <c r="B389">
        <v>6.5</v>
      </c>
    </row>
    <row r="390" spans="1:2" x14ac:dyDescent="0.3">
      <c r="A390">
        <v>108</v>
      </c>
      <c r="B390">
        <v>7.8</v>
      </c>
    </row>
    <row r="391" spans="1:2" x14ac:dyDescent="0.3">
      <c r="A391">
        <v>124</v>
      </c>
      <c r="B391">
        <v>6.4</v>
      </c>
    </row>
    <row r="392" spans="1:2" x14ac:dyDescent="0.3">
      <c r="A392">
        <v>116</v>
      </c>
      <c r="B392">
        <v>7.8</v>
      </c>
    </row>
    <row r="393" spans="1:2" x14ac:dyDescent="0.3">
      <c r="A393">
        <v>110</v>
      </c>
      <c r="B393">
        <v>5.8</v>
      </c>
    </row>
    <row r="394" spans="1:2" x14ac:dyDescent="0.3">
      <c r="A394">
        <v>91</v>
      </c>
      <c r="B394">
        <v>7.1</v>
      </c>
    </row>
    <row r="395" spans="1:2" x14ac:dyDescent="0.3">
      <c r="A395">
        <v>107</v>
      </c>
      <c r="B395">
        <v>7.1</v>
      </c>
    </row>
    <row r="396" spans="1:2" x14ac:dyDescent="0.3">
      <c r="A396">
        <v>115</v>
      </c>
      <c r="B396">
        <v>6.8</v>
      </c>
    </row>
    <row r="397" spans="1:2" x14ac:dyDescent="0.3">
      <c r="A397">
        <v>100</v>
      </c>
      <c r="B397">
        <v>4.8</v>
      </c>
    </row>
    <row r="398" spans="1:2" x14ac:dyDescent="0.3">
      <c r="A398">
        <v>104</v>
      </c>
      <c r="B398">
        <v>6.2</v>
      </c>
    </row>
    <row r="399" spans="1:2" x14ac:dyDescent="0.3">
      <c r="A399">
        <v>138</v>
      </c>
      <c r="B399">
        <v>6.9</v>
      </c>
    </row>
    <row r="400" spans="1:2" x14ac:dyDescent="0.3">
      <c r="A400">
        <v>140</v>
      </c>
      <c r="B400">
        <v>7.3</v>
      </c>
    </row>
    <row r="401" spans="1:2" x14ac:dyDescent="0.3">
      <c r="A401">
        <v>120</v>
      </c>
      <c r="B401">
        <v>6.6</v>
      </c>
    </row>
    <row r="402" spans="1:2" x14ac:dyDescent="0.3">
      <c r="A402">
        <v>122</v>
      </c>
      <c r="B402">
        <v>6.9</v>
      </c>
    </row>
    <row r="403" spans="1:2" x14ac:dyDescent="0.3">
      <c r="A403">
        <v>83</v>
      </c>
      <c r="B403">
        <v>6.2</v>
      </c>
    </row>
    <row r="404" spans="1:2" x14ac:dyDescent="0.3">
      <c r="A404">
        <v>139</v>
      </c>
      <c r="B404">
        <v>6.7</v>
      </c>
    </row>
    <row r="405" spans="1:2" x14ac:dyDescent="0.3">
      <c r="A405">
        <v>131</v>
      </c>
      <c r="B405">
        <v>7.6</v>
      </c>
    </row>
    <row r="406" spans="1:2" x14ac:dyDescent="0.3">
      <c r="A406">
        <v>104</v>
      </c>
      <c r="B406">
        <v>6.7</v>
      </c>
    </row>
    <row r="407" spans="1:2" x14ac:dyDescent="0.3">
      <c r="A407">
        <v>130</v>
      </c>
      <c r="B407">
        <v>6.2</v>
      </c>
    </row>
    <row r="408" spans="1:2" x14ac:dyDescent="0.3">
      <c r="A408">
        <v>145</v>
      </c>
      <c r="B408">
        <v>7.3</v>
      </c>
    </row>
    <row r="409" spans="1:2" x14ac:dyDescent="0.3">
      <c r="A409">
        <v>104</v>
      </c>
      <c r="B409">
        <v>6</v>
      </c>
    </row>
    <row r="410" spans="1:2" x14ac:dyDescent="0.3">
      <c r="A410">
        <v>97</v>
      </c>
      <c r="B410">
        <v>7.1</v>
      </c>
    </row>
    <row r="411" spans="1:2" x14ac:dyDescent="0.3">
      <c r="A411">
        <v>178</v>
      </c>
      <c r="B411">
        <v>7.1</v>
      </c>
    </row>
    <row r="412" spans="1:2" x14ac:dyDescent="0.3">
      <c r="A412">
        <v>108</v>
      </c>
      <c r="B412">
        <v>5.5</v>
      </c>
    </row>
    <row r="413" spans="1:2" x14ac:dyDescent="0.3">
      <c r="A413">
        <v>123</v>
      </c>
      <c r="B413">
        <v>7.8</v>
      </c>
    </row>
    <row r="414" spans="1:2" x14ac:dyDescent="0.3">
      <c r="A414">
        <v>106</v>
      </c>
      <c r="B414">
        <v>5.6</v>
      </c>
    </row>
    <row r="415" spans="1:2" x14ac:dyDescent="0.3">
      <c r="A415">
        <v>112</v>
      </c>
      <c r="B415">
        <v>7.5</v>
      </c>
    </row>
    <row r="416" spans="1:2" x14ac:dyDescent="0.3">
      <c r="A416">
        <v>135</v>
      </c>
      <c r="B416">
        <v>5.4</v>
      </c>
    </row>
    <row r="417" spans="1:2" x14ac:dyDescent="0.3">
      <c r="A417">
        <v>109</v>
      </c>
      <c r="B417">
        <v>4.3</v>
      </c>
    </row>
    <row r="418" spans="1:2" x14ac:dyDescent="0.3">
      <c r="A418">
        <v>86</v>
      </c>
      <c r="B418">
        <v>4.9000000000000004</v>
      </c>
    </row>
    <row r="419" spans="1:2" x14ac:dyDescent="0.3">
      <c r="A419">
        <v>95</v>
      </c>
      <c r="B419">
        <v>7.1</v>
      </c>
    </row>
    <row r="420" spans="1:2" x14ac:dyDescent="0.3">
      <c r="A420">
        <v>107</v>
      </c>
      <c r="B420">
        <v>6.4</v>
      </c>
    </row>
    <row r="421" spans="1:2" x14ac:dyDescent="0.3">
      <c r="A421">
        <v>130</v>
      </c>
      <c r="B421">
        <v>6.9</v>
      </c>
    </row>
    <row r="422" spans="1:2" x14ac:dyDescent="0.3">
      <c r="A422">
        <v>82</v>
      </c>
      <c r="B422">
        <v>4.3</v>
      </c>
    </row>
    <row r="423" spans="1:2" x14ac:dyDescent="0.3">
      <c r="A423">
        <v>88</v>
      </c>
      <c r="B423">
        <v>6.1</v>
      </c>
    </row>
    <row r="424" spans="1:2" x14ac:dyDescent="0.3">
      <c r="A424">
        <v>120</v>
      </c>
      <c r="B424">
        <v>7</v>
      </c>
    </row>
    <row r="425" spans="1:2" x14ac:dyDescent="0.3">
      <c r="A425">
        <v>162</v>
      </c>
      <c r="B425">
        <v>7.7</v>
      </c>
    </row>
    <row r="426" spans="1:2" x14ac:dyDescent="0.3">
      <c r="A426">
        <v>123</v>
      </c>
      <c r="B426">
        <v>5.9</v>
      </c>
    </row>
    <row r="427" spans="1:2" x14ac:dyDescent="0.3">
      <c r="A427">
        <v>101</v>
      </c>
      <c r="B427">
        <v>6.7</v>
      </c>
    </row>
    <row r="428" spans="1:2" x14ac:dyDescent="0.3">
      <c r="A428">
        <v>113</v>
      </c>
      <c r="B428">
        <v>6.5</v>
      </c>
    </row>
    <row r="429" spans="1:2" x14ac:dyDescent="0.3">
      <c r="A429">
        <v>110</v>
      </c>
      <c r="B429">
        <v>7.1</v>
      </c>
    </row>
    <row r="430" spans="1:2" x14ac:dyDescent="0.3">
      <c r="A430">
        <v>142</v>
      </c>
      <c r="B430">
        <v>7.3</v>
      </c>
    </row>
    <row r="431" spans="1:2" x14ac:dyDescent="0.3">
      <c r="A431">
        <v>102</v>
      </c>
      <c r="B431">
        <v>6.5</v>
      </c>
    </row>
    <row r="432" spans="1:2" x14ac:dyDescent="0.3">
      <c r="A432">
        <v>126</v>
      </c>
      <c r="B432">
        <v>7</v>
      </c>
    </row>
    <row r="433" spans="1:2" x14ac:dyDescent="0.3">
      <c r="A433">
        <v>83</v>
      </c>
      <c r="B433">
        <v>6.8</v>
      </c>
    </row>
    <row r="434" spans="1:2" x14ac:dyDescent="0.3">
      <c r="A434">
        <v>85</v>
      </c>
      <c r="B434">
        <v>7.2</v>
      </c>
    </row>
    <row r="435" spans="1:2" x14ac:dyDescent="0.3">
      <c r="A435">
        <v>97</v>
      </c>
      <c r="B435">
        <v>6.4</v>
      </c>
    </row>
    <row r="436" spans="1:2" x14ac:dyDescent="0.3">
      <c r="A436">
        <v>120</v>
      </c>
      <c r="B436">
        <v>6.1</v>
      </c>
    </row>
    <row r="437" spans="1:2" x14ac:dyDescent="0.3">
      <c r="A437">
        <v>116</v>
      </c>
      <c r="B437">
        <v>6.7</v>
      </c>
    </row>
    <row r="438" spans="1:2" x14ac:dyDescent="0.3">
      <c r="A438">
        <v>113</v>
      </c>
      <c r="B438">
        <v>6.4</v>
      </c>
    </row>
    <row r="439" spans="1:2" x14ac:dyDescent="0.3">
      <c r="A439">
        <v>87</v>
      </c>
      <c r="B439">
        <v>4.4000000000000004</v>
      </c>
    </row>
    <row r="440" spans="1:2" x14ac:dyDescent="0.3">
      <c r="A440">
        <v>101</v>
      </c>
      <c r="B440">
        <v>5.4</v>
      </c>
    </row>
    <row r="441" spans="1:2" x14ac:dyDescent="0.3">
      <c r="A441">
        <v>110</v>
      </c>
      <c r="B441">
        <v>6.5</v>
      </c>
    </row>
    <row r="442" spans="1:2" x14ac:dyDescent="0.3">
      <c r="A442">
        <v>128</v>
      </c>
      <c r="B442">
        <v>6.7</v>
      </c>
    </row>
    <row r="443" spans="1:2" x14ac:dyDescent="0.3">
      <c r="A443">
        <v>138</v>
      </c>
      <c r="B443">
        <v>8.1</v>
      </c>
    </row>
    <row r="444" spans="1:2" x14ac:dyDescent="0.3">
      <c r="A444">
        <v>88</v>
      </c>
      <c r="B444">
        <v>5.6</v>
      </c>
    </row>
    <row r="445" spans="1:2" x14ac:dyDescent="0.3">
      <c r="A445">
        <v>91</v>
      </c>
      <c r="B445">
        <v>6.3</v>
      </c>
    </row>
    <row r="446" spans="1:2" x14ac:dyDescent="0.3">
      <c r="A446">
        <v>138</v>
      </c>
      <c r="B446">
        <v>7.3</v>
      </c>
    </row>
    <row r="447" spans="1:2" x14ac:dyDescent="0.3">
      <c r="A447">
        <v>99</v>
      </c>
      <c r="B447">
        <v>6.1</v>
      </c>
    </row>
    <row r="448" spans="1:2" x14ac:dyDescent="0.3">
      <c r="A448">
        <v>117</v>
      </c>
      <c r="B448">
        <v>7.7</v>
      </c>
    </row>
    <row r="449" spans="1:2" x14ac:dyDescent="0.3">
      <c r="A449">
        <v>117</v>
      </c>
      <c r="B449">
        <v>6.4</v>
      </c>
    </row>
    <row r="450" spans="1:2" x14ac:dyDescent="0.3">
      <c r="A450">
        <v>123</v>
      </c>
      <c r="B450">
        <v>6.8</v>
      </c>
    </row>
    <row r="451" spans="1:2" x14ac:dyDescent="0.3">
      <c r="A451">
        <v>118</v>
      </c>
      <c r="B451">
        <v>6.6</v>
      </c>
    </row>
    <row r="452" spans="1:2" x14ac:dyDescent="0.3">
      <c r="A452">
        <v>154</v>
      </c>
      <c r="B452">
        <v>7.2</v>
      </c>
    </row>
    <row r="453" spans="1:2" x14ac:dyDescent="0.3">
      <c r="A453">
        <v>118</v>
      </c>
      <c r="B453">
        <v>6.9</v>
      </c>
    </row>
    <row r="454" spans="1:2" x14ac:dyDescent="0.3">
      <c r="A454">
        <v>90</v>
      </c>
      <c r="B454">
        <v>5.2</v>
      </c>
    </row>
    <row r="455" spans="1:2" x14ac:dyDescent="0.3">
      <c r="A455">
        <v>113</v>
      </c>
      <c r="B455">
        <v>4.9000000000000004</v>
      </c>
    </row>
    <row r="456" spans="1:2" x14ac:dyDescent="0.3">
      <c r="A456">
        <v>88</v>
      </c>
      <c r="B456">
        <v>6.3</v>
      </c>
    </row>
    <row r="457" spans="1:2" x14ac:dyDescent="0.3">
      <c r="A457">
        <v>93</v>
      </c>
      <c r="B457">
        <v>5.6</v>
      </c>
    </row>
    <row r="458" spans="1:2" x14ac:dyDescent="0.3">
      <c r="A458">
        <v>104</v>
      </c>
      <c r="B458">
        <v>5.5</v>
      </c>
    </row>
    <row r="459" spans="1:2" x14ac:dyDescent="0.3">
      <c r="A459">
        <v>135</v>
      </c>
      <c r="B459">
        <v>6.7</v>
      </c>
    </row>
    <row r="460" spans="1:2" x14ac:dyDescent="0.3">
      <c r="A460">
        <v>134</v>
      </c>
      <c r="B460">
        <v>7.6</v>
      </c>
    </row>
    <row r="461" spans="1:2" x14ac:dyDescent="0.3">
      <c r="A461">
        <v>98</v>
      </c>
      <c r="B461">
        <v>5.7</v>
      </c>
    </row>
    <row r="462" spans="1:2" x14ac:dyDescent="0.3">
      <c r="A462">
        <v>80</v>
      </c>
      <c r="B462">
        <v>4.5999999999999996</v>
      </c>
    </row>
    <row r="463" spans="1:2" x14ac:dyDescent="0.3">
      <c r="A463">
        <v>83</v>
      </c>
      <c r="B463">
        <v>7</v>
      </c>
    </row>
    <row r="464" spans="1:2" x14ac:dyDescent="0.3">
      <c r="A464">
        <v>102</v>
      </c>
      <c r="B464">
        <v>5.2</v>
      </c>
    </row>
    <row r="465" spans="1:2" x14ac:dyDescent="0.3">
      <c r="A465">
        <v>130</v>
      </c>
      <c r="B465">
        <v>5.0999999999999996</v>
      </c>
    </row>
    <row r="466" spans="1:2" x14ac:dyDescent="0.3">
      <c r="A466">
        <v>129</v>
      </c>
      <c r="B466">
        <v>6.6</v>
      </c>
    </row>
    <row r="467" spans="1:2" x14ac:dyDescent="0.3">
      <c r="A467">
        <v>117</v>
      </c>
      <c r="B467">
        <v>7</v>
      </c>
    </row>
    <row r="468" spans="1:2" x14ac:dyDescent="0.3">
      <c r="A468">
        <v>89</v>
      </c>
      <c r="B468">
        <v>6.7</v>
      </c>
    </row>
    <row r="469" spans="1:2" x14ac:dyDescent="0.3">
      <c r="A469">
        <v>74</v>
      </c>
      <c r="B469">
        <v>7.3</v>
      </c>
    </row>
    <row r="470" spans="1:2" x14ac:dyDescent="0.3">
      <c r="A470">
        <v>96</v>
      </c>
      <c r="B470">
        <v>5.9</v>
      </c>
    </row>
    <row r="471" spans="1:2" x14ac:dyDescent="0.3">
      <c r="A471">
        <v>114</v>
      </c>
      <c r="B471">
        <v>5.6</v>
      </c>
    </row>
    <row r="472" spans="1:2" x14ac:dyDescent="0.3">
      <c r="A472">
        <v>99</v>
      </c>
      <c r="B472">
        <v>6.5</v>
      </c>
    </row>
    <row r="473" spans="1:2" x14ac:dyDescent="0.3">
      <c r="A473">
        <v>129</v>
      </c>
      <c r="B473">
        <v>5.9</v>
      </c>
    </row>
    <row r="474" spans="1:2" x14ac:dyDescent="0.3">
      <c r="A474">
        <v>113</v>
      </c>
      <c r="B474">
        <v>7</v>
      </c>
    </row>
    <row r="475" spans="1:2" x14ac:dyDescent="0.3">
      <c r="A475">
        <v>90</v>
      </c>
      <c r="B475">
        <v>5.3</v>
      </c>
    </row>
    <row r="476" spans="1:2" x14ac:dyDescent="0.3">
      <c r="A476">
        <v>118</v>
      </c>
      <c r="B476">
        <v>5.9</v>
      </c>
    </row>
    <row r="477" spans="1:2" x14ac:dyDescent="0.3">
      <c r="A477">
        <v>106</v>
      </c>
      <c r="B477">
        <v>6.3</v>
      </c>
    </row>
    <row r="478" spans="1:2" x14ac:dyDescent="0.3">
      <c r="A478">
        <v>81</v>
      </c>
      <c r="B478">
        <v>6.4</v>
      </c>
    </row>
    <row r="479" spans="1:2" x14ac:dyDescent="0.3">
      <c r="A479">
        <v>117</v>
      </c>
      <c r="B479">
        <v>6.9</v>
      </c>
    </row>
    <row r="480" spans="1:2" x14ac:dyDescent="0.3">
      <c r="A480">
        <v>89</v>
      </c>
      <c r="B480">
        <v>6.3</v>
      </c>
    </row>
    <row r="481" spans="1:2" x14ac:dyDescent="0.3">
      <c r="A481">
        <v>145</v>
      </c>
      <c r="B481">
        <v>7.3</v>
      </c>
    </row>
    <row r="482" spans="1:2" x14ac:dyDescent="0.3">
      <c r="A482">
        <v>114</v>
      </c>
      <c r="B482">
        <v>5.8</v>
      </c>
    </row>
    <row r="483" spans="1:2" x14ac:dyDescent="0.3">
      <c r="A483">
        <v>87</v>
      </c>
      <c r="B483">
        <v>5.2</v>
      </c>
    </row>
    <row r="484" spans="1:2" x14ac:dyDescent="0.3">
      <c r="A484">
        <v>119</v>
      </c>
      <c r="B484">
        <v>2.4</v>
      </c>
    </row>
    <row r="485" spans="1:2" x14ac:dyDescent="0.3">
      <c r="A485">
        <v>91</v>
      </c>
      <c r="B485">
        <v>5.7</v>
      </c>
    </row>
    <row r="486" spans="1:2" x14ac:dyDescent="0.3">
      <c r="A486">
        <v>118</v>
      </c>
      <c r="B486">
        <v>5.8</v>
      </c>
    </row>
    <row r="487" spans="1:2" x14ac:dyDescent="0.3">
      <c r="A487">
        <v>116</v>
      </c>
      <c r="B487">
        <v>5.6</v>
      </c>
    </row>
    <row r="488" spans="1:2" x14ac:dyDescent="0.3">
      <c r="A488">
        <v>177</v>
      </c>
      <c r="B488">
        <v>6</v>
      </c>
    </row>
    <row r="489" spans="1:2" x14ac:dyDescent="0.3">
      <c r="A489">
        <v>97</v>
      </c>
      <c r="B489">
        <v>5.8</v>
      </c>
    </row>
    <row r="490" spans="1:2" x14ac:dyDescent="0.3">
      <c r="A490">
        <v>106</v>
      </c>
      <c r="B490">
        <v>6</v>
      </c>
    </row>
    <row r="491" spans="1:2" x14ac:dyDescent="0.3">
      <c r="A491">
        <v>106</v>
      </c>
      <c r="B491">
        <v>5.7</v>
      </c>
    </row>
    <row r="492" spans="1:2" x14ac:dyDescent="0.3">
      <c r="A492">
        <v>94</v>
      </c>
      <c r="B492">
        <v>6</v>
      </c>
    </row>
    <row r="493" spans="1:2" x14ac:dyDescent="0.3">
      <c r="A493">
        <v>104</v>
      </c>
      <c r="B493">
        <v>7.8</v>
      </c>
    </row>
    <row r="494" spans="1:2" x14ac:dyDescent="0.3">
      <c r="A494">
        <v>102</v>
      </c>
      <c r="B494">
        <v>4.2</v>
      </c>
    </row>
    <row r="495" spans="1:2" x14ac:dyDescent="0.3">
      <c r="A495">
        <v>105</v>
      </c>
      <c r="B495">
        <v>5.6</v>
      </c>
    </row>
    <row r="496" spans="1:2" x14ac:dyDescent="0.3">
      <c r="A496">
        <v>89</v>
      </c>
      <c r="B496">
        <v>4.4000000000000004</v>
      </c>
    </row>
    <row r="497" spans="1:2" x14ac:dyDescent="0.3">
      <c r="A497">
        <v>135</v>
      </c>
      <c r="B497">
        <v>8.1999999999999993</v>
      </c>
    </row>
    <row r="498" spans="1:2" x14ac:dyDescent="0.3">
      <c r="A498">
        <v>73</v>
      </c>
      <c r="B498">
        <v>8.5</v>
      </c>
    </row>
    <row r="499" spans="1:2" x14ac:dyDescent="0.3">
      <c r="A499">
        <v>94</v>
      </c>
      <c r="B499">
        <v>5.8</v>
      </c>
    </row>
    <row r="500" spans="1:2" x14ac:dyDescent="0.3">
      <c r="A500">
        <v>95</v>
      </c>
      <c r="B500">
        <v>6.5</v>
      </c>
    </row>
    <row r="501" spans="1:2" x14ac:dyDescent="0.3">
      <c r="A501">
        <v>124</v>
      </c>
      <c r="B501">
        <v>7.2</v>
      </c>
    </row>
    <row r="502" spans="1:2" x14ac:dyDescent="0.3">
      <c r="A502">
        <v>136</v>
      </c>
      <c r="B502">
        <v>6.7</v>
      </c>
    </row>
    <row r="503" spans="1:2" x14ac:dyDescent="0.3">
      <c r="A503">
        <v>91</v>
      </c>
      <c r="B503">
        <v>3.4</v>
      </c>
    </row>
    <row r="504" spans="1:2" x14ac:dyDescent="0.3">
      <c r="A504">
        <v>107</v>
      </c>
      <c r="B504">
        <v>5.9</v>
      </c>
    </row>
    <row r="505" spans="1:2" x14ac:dyDescent="0.3">
      <c r="A505">
        <v>108</v>
      </c>
      <c r="B505">
        <v>7.8</v>
      </c>
    </row>
    <row r="506" spans="1:2" x14ac:dyDescent="0.3">
      <c r="A506">
        <v>99</v>
      </c>
      <c r="B506">
        <v>5.9</v>
      </c>
    </row>
    <row r="507" spans="1:2" x14ac:dyDescent="0.3">
      <c r="A507">
        <v>92</v>
      </c>
      <c r="B507">
        <v>4.0999999999999996</v>
      </c>
    </row>
    <row r="508" spans="1:2" x14ac:dyDescent="0.3">
      <c r="A508">
        <v>87</v>
      </c>
      <c r="B508">
        <v>6.8</v>
      </c>
    </row>
    <row r="509" spans="1:2" x14ac:dyDescent="0.3">
      <c r="A509">
        <v>110</v>
      </c>
      <c r="B509">
        <v>5.8</v>
      </c>
    </row>
    <row r="510" spans="1:2" x14ac:dyDescent="0.3">
      <c r="A510">
        <v>98</v>
      </c>
      <c r="B510">
        <v>7.5</v>
      </c>
    </row>
    <row r="511" spans="1:2" x14ac:dyDescent="0.3">
      <c r="A511">
        <v>154</v>
      </c>
      <c r="B511">
        <v>6.9</v>
      </c>
    </row>
    <row r="512" spans="1:2" x14ac:dyDescent="0.3">
      <c r="A512">
        <v>129</v>
      </c>
      <c r="B512">
        <v>6.5</v>
      </c>
    </row>
    <row r="513" spans="1:2" x14ac:dyDescent="0.3">
      <c r="A513">
        <v>86</v>
      </c>
      <c r="B513">
        <v>6.9</v>
      </c>
    </row>
    <row r="514" spans="1:2" x14ac:dyDescent="0.3">
      <c r="A514">
        <v>109</v>
      </c>
      <c r="B514">
        <v>7.9</v>
      </c>
    </row>
    <row r="515" spans="1:2" x14ac:dyDescent="0.3">
      <c r="A515">
        <v>104</v>
      </c>
      <c r="B515">
        <v>7.4</v>
      </c>
    </row>
    <row r="516" spans="1:2" x14ac:dyDescent="0.3">
      <c r="A516">
        <v>110</v>
      </c>
      <c r="B516">
        <v>6.7</v>
      </c>
    </row>
    <row r="517" spans="1:2" x14ac:dyDescent="0.3">
      <c r="A517">
        <v>136</v>
      </c>
      <c r="B517">
        <v>7.4</v>
      </c>
    </row>
    <row r="518" spans="1:2" x14ac:dyDescent="0.3">
      <c r="A518">
        <v>115</v>
      </c>
      <c r="B518">
        <v>6.9</v>
      </c>
    </row>
    <row r="519" spans="1:2" x14ac:dyDescent="0.3">
      <c r="A519">
        <v>99</v>
      </c>
      <c r="B519">
        <v>6.8</v>
      </c>
    </row>
    <row r="520" spans="1:2" x14ac:dyDescent="0.3">
      <c r="A520">
        <v>117</v>
      </c>
      <c r="B520">
        <v>6.7</v>
      </c>
    </row>
    <row r="521" spans="1:2" x14ac:dyDescent="0.3">
      <c r="A521">
        <v>125</v>
      </c>
      <c r="B521">
        <v>5.0999999999999996</v>
      </c>
    </row>
    <row r="522" spans="1:2" x14ac:dyDescent="0.3">
      <c r="A522">
        <v>110</v>
      </c>
      <c r="B522">
        <v>4.0999999999999996</v>
      </c>
    </row>
    <row r="523" spans="1:2" x14ac:dyDescent="0.3">
      <c r="A523">
        <v>125</v>
      </c>
      <c r="B523">
        <v>7.3</v>
      </c>
    </row>
    <row r="524" spans="1:2" x14ac:dyDescent="0.3">
      <c r="A524">
        <v>102</v>
      </c>
      <c r="B524">
        <v>6</v>
      </c>
    </row>
    <row r="525" spans="1:2" x14ac:dyDescent="0.3">
      <c r="A525">
        <v>128</v>
      </c>
      <c r="B525">
        <v>7.3</v>
      </c>
    </row>
    <row r="526" spans="1:2" x14ac:dyDescent="0.3">
      <c r="A526">
        <v>100</v>
      </c>
      <c r="B526">
        <v>5.4</v>
      </c>
    </row>
    <row r="527" spans="1:2" x14ac:dyDescent="0.3">
      <c r="A527">
        <v>124</v>
      </c>
      <c r="B527">
        <v>5.9</v>
      </c>
    </row>
    <row r="528" spans="1:2" x14ac:dyDescent="0.3">
      <c r="A528">
        <v>102</v>
      </c>
      <c r="B528">
        <v>7.1</v>
      </c>
    </row>
    <row r="529" spans="1:2" x14ac:dyDescent="0.3">
      <c r="A529">
        <v>90</v>
      </c>
      <c r="B529">
        <v>6</v>
      </c>
    </row>
    <row r="530" spans="1:2" x14ac:dyDescent="0.3">
      <c r="A530">
        <v>130</v>
      </c>
      <c r="B530">
        <v>6.5</v>
      </c>
    </row>
    <row r="531" spans="1:2" x14ac:dyDescent="0.3">
      <c r="A531">
        <v>118</v>
      </c>
      <c r="B531">
        <v>5.7</v>
      </c>
    </row>
    <row r="532" spans="1:2" x14ac:dyDescent="0.3">
      <c r="A532">
        <v>163</v>
      </c>
      <c r="B532">
        <v>7.6</v>
      </c>
    </row>
    <row r="533" spans="1:2" x14ac:dyDescent="0.3">
      <c r="A533">
        <v>142</v>
      </c>
      <c r="B533">
        <v>6.6</v>
      </c>
    </row>
    <row r="534" spans="1:2" x14ac:dyDescent="0.3">
      <c r="A534">
        <v>100</v>
      </c>
      <c r="B534">
        <v>5.4</v>
      </c>
    </row>
    <row r="535" spans="1:2" x14ac:dyDescent="0.3">
      <c r="A535">
        <v>116</v>
      </c>
      <c r="B535">
        <v>7.3</v>
      </c>
    </row>
    <row r="536" spans="1:2" x14ac:dyDescent="0.3">
      <c r="A536">
        <v>131</v>
      </c>
      <c r="B536">
        <v>6.5</v>
      </c>
    </row>
    <row r="537" spans="1:2" x14ac:dyDescent="0.3">
      <c r="A537">
        <v>91</v>
      </c>
      <c r="B537">
        <v>6.6</v>
      </c>
    </row>
    <row r="538" spans="1:2" x14ac:dyDescent="0.3">
      <c r="A538">
        <v>123</v>
      </c>
      <c r="B538">
        <v>6.6</v>
      </c>
    </row>
    <row r="539" spans="1:2" x14ac:dyDescent="0.3">
      <c r="A539">
        <v>134</v>
      </c>
      <c r="B539">
        <v>5.9</v>
      </c>
    </row>
    <row r="540" spans="1:2" x14ac:dyDescent="0.3">
      <c r="A540">
        <v>148</v>
      </c>
      <c r="B540">
        <v>6.7</v>
      </c>
    </row>
    <row r="541" spans="1:2" x14ac:dyDescent="0.3">
      <c r="A541">
        <v>110</v>
      </c>
      <c r="B541">
        <v>6.1</v>
      </c>
    </row>
    <row r="542" spans="1:2" x14ac:dyDescent="0.3">
      <c r="A542">
        <v>113</v>
      </c>
      <c r="B542">
        <v>6.6</v>
      </c>
    </row>
    <row r="543" spans="1:2" x14ac:dyDescent="0.3">
      <c r="A543">
        <v>94</v>
      </c>
      <c r="B543">
        <v>6.6</v>
      </c>
    </row>
    <row r="544" spans="1:2" x14ac:dyDescent="0.3">
      <c r="A544">
        <v>116</v>
      </c>
      <c r="B544">
        <v>5.3</v>
      </c>
    </row>
    <row r="545" spans="1:2" x14ac:dyDescent="0.3">
      <c r="A545">
        <v>99</v>
      </c>
      <c r="B545">
        <v>6</v>
      </c>
    </row>
    <row r="546" spans="1:2" x14ac:dyDescent="0.3">
      <c r="A546">
        <v>84</v>
      </c>
      <c r="B546">
        <v>6</v>
      </c>
    </row>
    <row r="547" spans="1:2" x14ac:dyDescent="0.3">
      <c r="A547">
        <v>93</v>
      </c>
      <c r="B547">
        <v>4.7</v>
      </c>
    </row>
    <row r="548" spans="1:2" x14ac:dyDescent="0.3">
      <c r="A548">
        <v>113</v>
      </c>
      <c r="B548">
        <v>6.1</v>
      </c>
    </row>
    <row r="549" spans="1:2" x14ac:dyDescent="0.3">
      <c r="A549">
        <v>106</v>
      </c>
      <c r="B549">
        <v>7.2</v>
      </c>
    </row>
    <row r="550" spans="1:2" x14ac:dyDescent="0.3">
      <c r="A550">
        <v>91</v>
      </c>
      <c r="B550">
        <v>6.4</v>
      </c>
    </row>
    <row r="551" spans="1:2" x14ac:dyDescent="0.3">
      <c r="A551">
        <v>128</v>
      </c>
      <c r="B551">
        <v>6.1</v>
      </c>
    </row>
    <row r="552" spans="1:2" x14ac:dyDescent="0.3">
      <c r="A552">
        <v>98</v>
      </c>
      <c r="B552">
        <v>5.9</v>
      </c>
    </row>
    <row r="553" spans="1:2" x14ac:dyDescent="0.3">
      <c r="A553">
        <v>134</v>
      </c>
      <c r="B553">
        <v>6</v>
      </c>
    </row>
    <row r="554" spans="1:2" x14ac:dyDescent="0.3">
      <c r="A554">
        <v>97</v>
      </c>
      <c r="B554">
        <v>6.3</v>
      </c>
    </row>
    <row r="555" spans="1:2" x14ac:dyDescent="0.3">
      <c r="A555">
        <v>112</v>
      </c>
      <c r="B555">
        <v>5.6</v>
      </c>
    </row>
    <row r="556" spans="1:2" x14ac:dyDescent="0.3">
      <c r="A556">
        <v>153</v>
      </c>
      <c r="B556">
        <v>6.4</v>
      </c>
    </row>
    <row r="557" spans="1:2" x14ac:dyDescent="0.3">
      <c r="A557">
        <v>110</v>
      </c>
      <c r="B557">
        <v>7.1</v>
      </c>
    </row>
    <row r="558" spans="1:2" x14ac:dyDescent="0.3">
      <c r="A558">
        <v>122</v>
      </c>
      <c r="B558">
        <v>6.6</v>
      </c>
    </row>
    <row r="559" spans="1:2" x14ac:dyDescent="0.3">
      <c r="A559">
        <v>87</v>
      </c>
      <c r="B559">
        <v>4.5999999999999996</v>
      </c>
    </row>
    <row r="560" spans="1:2" x14ac:dyDescent="0.3">
      <c r="A560">
        <v>178</v>
      </c>
      <c r="B560">
        <v>8.4</v>
      </c>
    </row>
    <row r="561" spans="1:2" x14ac:dyDescent="0.3">
      <c r="A561">
        <v>125</v>
      </c>
      <c r="B561">
        <v>7.1</v>
      </c>
    </row>
    <row r="562" spans="1:2" x14ac:dyDescent="0.3">
      <c r="A562">
        <v>87</v>
      </c>
      <c r="B562">
        <v>7.4</v>
      </c>
    </row>
    <row r="563" spans="1:2" x14ac:dyDescent="0.3">
      <c r="A563">
        <v>152</v>
      </c>
      <c r="B563">
        <v>6.9</v>
      </c>
    </row>
    <row r="564" spans="1:2" x14ac:dyDescent="0.3">
      <c r="A564">
        <v>116</v>
      </c>
      <c r="B564">
        <v>4.5</v>
      </c>
    </row>
    <row r="565" spans="1:2" x14ac:dyDescent="0.3">
      <c r="A565">
        <v>109</v>
      </c>
      <c r="B565">
        <v>7.1</v>
      </c>
    </row>
    <row r="566" spans="1:2" x14ac:dyDescent="0.3">
      <c r="A566">
        <v>108</v>
      </c>
      <c r="B566">
        <v>6.5</v>
      </c>
    </row>
    <row r="567" spans="1:2" x14ac:dyDescent="0.3">
      <c r="A567">
        <v>85</v>
      </c>
      <c r="B567">
        <v>5.3</v>
      </c>
    </row>
    <row r="568" spans="1:2" x14ac:dyDescent="0.3">
      <c r="A568">
        <v>106</v>
      </c>
      <c r="B568">
        <v>6.7</v>
      </c>
    </row>
    <row r="569" spans="1:2" x14ac:dyDescent="0.3">
      <c r="A569">
        <v>93</v>
      </c>
      <c r="B569">
        <v>7.2</v>
      </c>
    </row>
    <row r="570" spans="1:2" x14ac:dyDescent="0.3">
      <c r="A570">
        <v>117</v>
      </c>
      <c r="B570">
        <v>7.2</v>
      </c>
    </row>
    <row r="571" spans="1:2" x14ac:dyDescent="0.3">
      <c r="A571">
        <v>116</v>
      </c>
      <c r="B571">
        <v>5.5</v>
      </c>
    </row>
    <row r="572" spans="1:2" x14ac:dyDescent="0.3">
      <c r="A572">
        <v>132</v>
      </c>
      <c r="B572">
        <v>5.8</v>
      </c>
    </row>
    <row r="573" spans="1:2" x14ac:dyDescent="0.3">
      <c r="A573">
        <v>92</v>
      </c>
      <c r="B573">
        <v>6</v>
      </c>
    </row>
    <row r="574" spans="1:2" x14ac:dyDescent="0.3">
      <c r="A574">
        <v>139</v>
      </c>
      <c r="B574">
        <v>6.6</v>
      </c>
    </row>
    <row r="575" spans="1:2" x14ac:dyDescent="0.3">
      <c r="A575">
        <v>153</v>
      </c>
      <c r="B575">
        <v>8.3000000000000007</v>
      </c>
    </row>
    <row r="576" spans="1:2" x14ac:dyDescent="0.3">
      <c r="A576">
        <v>142</v>
      </c>
      <c r="B576">
        <v>6.7</v>
      </c>
    </row>
    <row r="577" spans="1:2" x14ac:dyDescent="0.3">
      <c r="A577">
        <v>124</v>
      </c>
      <c r="B577">
        <v>7.1</v>
      </c>
    </row>
    <row r="578" spans="1:2" x14ac:dyDescent="0.3">
      <c r="A578">
        <v>117</v>
      </c>
      <c r="B578">
        <v>6</v>
      </c>
    </row>
    <row r="579" spans="1:2" x14ac:dyDescent="0.3">
      <c r="A579">
        <v>141</v>
      </c>
      <c r="B579">
        <v>6.9</v>
      </c>
    </row>
    <row r="580" spans="1:2" x14ac:dyDescent="0.3">
      <c r="A580">
        <v>110</v>
      </c>
      <c r="B580">
        <v>5.6</v>
      </c>
    </row>
    <row r="581" spans="1:2" x14ac:dyDescent="0.3">
      <c r="A581">
        <v>109</v>
      </c>
      <c r="B581">
        <v>5.6</v>
      </c>
    </row>
    <row r="582" spans="1:2" x14ac:dyDescent="0.3">
      <c r="A582">
        <v>88</v>
      </c>
      <c r="B582">
        <v>4.5</v>
      </c>
    </row>
    <row r="583" spans="1:2" x14ac:dyDescent="0.3">
      <c r="A583">
        <v>124</v>
      </c>
      <c r="B583">
        <v>7.1</v>
      </c>
    </row>
    <row r="584" spans="1:2" x14ac:dyDescent="0.3">
      <c r="A584">
        <v>119</v>
      </c>
      <c r="B584">
        <v>6.5</v>
      </c>
    </row>
    <row r="585" spans="1:2" x14ac:dyDescent="0.3">
      <c r="A585">
        <v>103</v>
      </c>
      <c r="B585">
        <v>6.4</v>
      </c>
    </row>
    <row r="586" spans="1:2" x14ac:dyDescent="0.3">
      <c r="A586">
        <v>116</v>
      </c>
      <c r="B586">
        <v>5.8</v>
      </c>
    </row>
    <row r="587" spans="1:2" x14ac:dyDescent="0.3">
      <c r="A587">
        <v>125</v>
      </c>
      <c r="B587">
        <v>8</v>
      </c>
    </row>
    <row r="588" spans="1:2" x14ac:dyDescent="0.3">
      <c r="A588">
        <v>125</v>
      </c>
      <c r="B588">
        <v>6.2</v>
      </c>
    </row>
    <row r="589" spans="1:2" x14ac:dyDescent="0.3">
      <c r="A589">
        <v>146</v>
      </c>
      <c r="B589">
        <v>7.2</v>
      </c>
    </row>
    <row r="590" spans="1:2" x14ac:dyDescent="0.3">
      <c r="A590">
        <v>118</v>
      </c>
      <c r="B590">
        <v>6.1</v>
      </c>
    </row>
    <row r="591" spans="1:2" x14ac:dyDescent="0.3">
      <c r="A591">
        <v>171</v>
      </c>
      <c r="B591">
        <v>7.6</v>
      </c>
    </row>
    <row r="592" spans="1:2" x14ac:dyDescent="0.3">
      <c r="A592">
        <v>136</v>
      </c>
      <c r="B592">
        <v>6.3</v>
      </c>
    </row>
    <row r="593" spans="1:2" x14ac:dyDescent="0.3">
      <c r="A593">
        <v>92</v>
      </c>
      <c r="B593">
        <v>6.3</v>
      </c>
    </row>
    <row r="594" spans="1:2" x14ac:dyDescent="0.3">
      <c r="A594">
        <v>116</v>
      </c>
      <c r="B594">
        <v>6.3</v>
      </c>
    </row>
    <row r="595" spans="1:2" x14ac:dyDescent="0.3">
      <c r="A595">
        <v>127</v>
      </c>
      <c r="B595">
        <v>7.7</v>
      </c>
    </row>
    <row r="596" spans="1:2" x14ac:dyDescent="0.3">
      <c r="A596">
        <v>136</v>
      </c>
      <c r="B596">
        <v>7</v>
      </c>
    </row>
    <row r="597" spans="1:2" x14ac:dyDescent="0.3">
      <c r="A597">
        <v>111</v>
      </c>
      <c r="B597">
        <v>5.3</v>
      </c>
    </row>
    <row r="598" spans="1:2" x14ac:dyDescent="0.3">
      <c r="A598">
        <v>116</v>
      </c>
      <c r="B598">
        <v>5.6</v>
      </c>
    </row>
    <row r="599" spans="1:2" x14ac:dyDescent="0.3">
      <c r="A599">
        <v>113</v>
      </c>
      <c r="B599">
        <v>5.2</v>
      </c>
    </row>
    <row r="600" spans="1:2" x14ac:dyDescent="0.3">
      <c r="A600">
        <v>97</v>
      </c>
      <c r="B600">
        <v>5.4</v>
      </c>
    </row>
    <row r="601" spans="1:2" x14ac:dyDescent="0.3">
      <c r="A601">
        <v>88</v>
      </c>
      <c r="B601">
        <v>6.4</v>
      </c>
    </row>
    <row r="602" spans="1:2" x14ac:dyDescent="0.3">
      <c r="A602">
        <v>136</v>
      </c>
      <c r="B602">
        <v>5.9</v>
      </c>
    </row>
    <row r="603" spans="1:2" x14ac:dyDescent="0.3">
      <c r="A603">
        <v>125</v>
      </c>
      <c r="B603">
        <v>6.3</v>
      </c>
    </row>
    <row r="604" spans="1:2" x14ac:dyDescent="0.3">
      <c r="A604">
        <v>116</v>
      </c>
      <c r="B604">
        <v>6.5</v>
      </c>
    </row>
    <row r="605" spans="1:2" x14ac:dyDescent="0.3">
      <c r="A605">
        <v>98</v>
      </c>
      <c r="B605">
        <v>3</v>
      </c>
    </row>
    <row r="606" spans="1:2" x14ac:dyDescent="0.3">
      <c r="A606">
        <v>91</v>
      </c>
      <c r="B606">
        <v>3.6</v>
      </c>
    </row>
    <row r="607" spans="1:2" x14ac:dyDescent="0.3">
      <c r="A607">
        <v>97</v>
      </c>
      <c r="B607">
        <v>5.8</v>
      </c>
    </row>
    <row r="608" spans="1:2" x14ac:dyDescent="0.3">
      <c r="A608">
        <v>95</v>
      </c>
      <c r="B608">
        <v>6.2</v>
      </c>
    </row>
    <row r="609" spans="1:2" x14ac:dyDescent="0.3">
      <c r="A609">
        <v>88</v>
      </c>
      <c r="B609">
        <v>5.6</v>
      </c>
    </row>
    <row r="610" spans="1:2" x14ac:dyDescent="0.3">
      <c r="A610">
        <v>133</v>
      </c>
      <c r="B610">
        <v>5.4</v>
      </c>
    </row>
    <row r="611" spans="1:2" x14ac:dyDescent="0.3">
      <c r="A611">
        <v>106</v>
      </c>
      <c r="B611">
        <v>6.1</v>
      </c>
    </row>
    <row r="612" spans="1:2" x14ac:dyDescent="0.3">
      <c r="A612">
        <v>116</v>
      </c>
      <c r="B612">
        <v>4.2</v>
      </c>
    </row>
    <row r="613" spans="1:2" x14ac:dyDescent="0.3">
      <c r="A613">
        <v>115</v>
      </c>
      <c r="B613">
        <v>6.7</v>
      </c>
    </row>
    <row r="614" spans="1:2" x14ac:dyDescent="0.3">
      <c r="A614">
        <v>99</v>
      </c>
      <c r="B614">
        <v>4.2</v>
      </c>
    </row>
    <row r="615" spans="1:2" x14ac:dyDescent="0.3">
      <c r="A615">
        <v>124</v>
      </c>
      <c r="B615">
        <v>6.4</v>
      </c>
    </row>
    <row r="616" spans="1:2" x14ac:dyDescent="0.3">
      <c r="A616">
        <v>124</v>
      </c>
      <c r="B616">
        <v>4.9000000000000004</v>
      </c>
    </row>
    <row r="617" spans="1:2" x14ac:dyDescent="0.3">
      <c r="A617">
        <v>124</v>
      </c>
      <c r="B617">
        <v>6.8</v>
      </c>
    </row>
    <row r="618" spans="1:2" x14ac:dyDescent="0.3">
      <c r="A618">
        <v>87</v>
      </c>
      <c r="B618">
        <v>7.7</v>
      </c>
    </row>
    <row r="619" spans="1:2" x14ac:dyDescent="0.3">
      <c r="A619">
        <v>105</v>
      </c>
      <c r="B619">
        <v>5.6</v>
      </c>
    </row>
    <row r="620" spans="1:2" x14ac:dyDescent="0.3">
      <c r="A620">
        <v>125</v>
      </c>
      <c r="B620">
        <v>6.4</v>
      </c>
    </row>
    <row r="621" spans="1:2" x14ac:dyDescent="0.3">
      <c r="A621">
        <v>141</v>
      </c>
      <c r="B621">
        <v>7.2</v>
      </c>
    </row>
    <row r="622" spans="1:2" x14ac:dyDescent="0.3">
      <c r="A622">
        <v>121</v>
      </c>
      <c r="B622">
        <v>6</v>
      </c>
    </row>
    <row r="623" spans="1:2" x14ac:dyDescent="0.3">
      <c r="A623">
        <v>111</v>
      </c>
      <c r="B623">
        <v>5.9</v>
      </c>
    </row>
    <row r="624" spans="1:2" x14ac:dyDescent="0.3">
      <c r="A624">
        <v>157</v>
      </c>
      <c r="B624">
        <v>7.9</v>
      </c>
    </row>
    <row r="625" spans="1:2" x14ac:dyDescent="0.3">
      <c r="A625">
        <v>117</v>
      </c>
      <c r="B625">
        <v>6.8</v>
      </c>
    </row>
    <row r="626" spans="1:2" x14ac:dyDescent="0.3">
      <c r="A626">
        <v>128</v>
      </c>
      <c r="B626">
        <v>7.1</v>
      </c>
    </row>
    <row r="627" spans="1:2" x14ac:dyDescent="0.3">
      <c r="A627">
        <v>114</v>
      </c>
      <c r="B627">
        <v>5.9</v>
      </c>
    </row>
    <row r="628" spans="1:2" x14ac:dyDescent="0.3">
      <c r="A628">
        <v>105</v>
      </c>
      <c r="B628">
        <v>5.9</v>
      </c>
    </row>
    <row r="629" spans="1:2" x14ac:dyDescent="0.3">
      <c r="A629">
        <v>113</v>
      </c>
      <c r="B629">
        <v>6.2</v>
      </c>
    </row>
    <row r="630" spans="1:2" x14ac:dyDescent="0.3">
      <c r="A630">
        <v>121</v>
      </c>
      <c r="B630">
        <v>7</v>
      </c>
    </row>
    <row r="631" spans="1:2" x14ac:dyDescent="0.3">
      <c r="A631">
        <v>102</v>
      </c>
      <c r="B631">
        <v>5.4</v>
      </c>
    </row>
    <row r="632" spans="1:2" x14ac:dyDescent="0.3">
      <c r="A632">
        <v>169</v>
      </c>
      <c r="B632">
        <v>8.6</v>
      </c>
    </row>
    <row r="633" spans="1:2" x14ac:dyDescent="0.3">
      <c r="A633">
        <v>132</v>
      </c>
      <c r="B633">
        <v>6.5</v>
      </c>
    </row>
    <row r="634" spans="1:2" x14ac:dyDescent="0.3">
      <c r="A634">
        <v>127</v>
      </c>
      <c r="B634">
        <v>6.4</v>
      </c>
    </row>
    <row r="635" spans="1:2" x14ac:dyDescent="0.3">
      <c r="A635">
        <v>103</v>
      </c>
      <c r="B635">
        <v>7.6</v>
      </c>
    </row>
    <row r="636" spans="1:2" x14ac:dyDescent="0.3">
      <c r="A636">
        <v>136</v>
      </c>
      <c r="B636">
        <v>5.5</v>
      </c>
    </row>
    <row r="637" spans="1:2" x14ac:dyDescent="0.3">
      <c r="A637">
        <v>150</v>
      </c>
      <c r="B637">
        <v>7.4</v>
      </c>
    </row>
    <row r="638" spans="1:2" x14ac:dyDescent="0.3">
      <c r="A638">
        <v>136</v>
      </c>
      <c r="B638">
        <v>8.6999999999999993</v>
      </c>
    </row>
    <row r="639" spans="1:2" x14ac:dyDescent="0.3">
      <c r="A639">
        <v>140</v>
      </c>
      <c r="B639">
        <v>7.6</v>
      </c>
    </row>
    <row r="640" spans="1:2" x14ac:dyDescent="0.3">
      <c r="A640">
        <v>104</v>
      </c>
      <c r="B640">
        <v>5.5</v>
      </c>
    </row>
    <row r="641" spans="1:2" x14ac:dyDescent="0.3">
      <c r="A641">
        <v>158</v>
      </c>
      <c r="B641">
        <v>7.6</v>
      </c>
    </row>
    <row r="642" spans="1:2" x14ac:dyDescent="0.3">
      <c r="A642">
        <v>119</v>
      </c>
      <c r="B642">
        <v>6.5</v>
      </c>
    </row>
    <row r="643" spans="1:2" x14ac:dyDescent="0.3">
      <c r="A643">
        <v>106</v>
      </c>
      <c r="B643">
        <v>6.9</v>
      </c>
    </row>
    <row r="644" spans="1:2" x14ac:dyDescent="0.3">
      <c r="A644">
        <v>136</v>
      </c>
      <c r="B644">
        <v>6.7</v>
      </c>
    </row>
    <row r="645" spans="1:2" x14ac:dyDescent="0.3">
      <c r="A645">
        <v>95</v>
      </c>
      <c r="B645">
        <v>6.6</v>
      </c>
    </row>
    <row r="646" spans="1:2" x14ac:dyDescent="0.3">
      <c r="A646">
        <v>137</v>
      </c>
      <c r="B646">
        <v>7.2</v>
      </c>
    </row>
    <row r="647" spans="1:2" x14ac:dyDescent="0.3">
      <c r="A647">
        <v>130</v>
      </c>
      <c r="B647">
        <v>6.4</v>
      </c>
    </row>
    <row r="648" spans="1:2" x14ac:dyDescent="0.3">
      <c r="A648">
        <v>124</v>
      </c>
      <c r="B648">
        <v>6.4</v>
      </c>
    </row>
    <row r="649" spans="1:2" x14ac:dyDescent="0.3">
      <c r="A649">
        <v>108</v>
      </c>
      <c r="B649">
        <v>6</v>
      </c>
    </row>
    <row r="650" spans="1:2" x14ac:dyDescent="0.3">
      <c r="A650">
        <v>104</v>
      </c>
      <c r="B650">
        <v>6.1</v>
      </c>
    </row>
    <row r="651" spans="1:2" x14ac:dyDescent="0.3">
      <c r="A651">
        <v>129</v>
      </c>
      <c r="B651">
        <v>6</v>
      </c>
    </row>
    <row r="652" spans="1:2" x14ac:dyDescent="0.3">
      <c r="A652">
        <v>117</v>
      </c>
      <c r="B652">
        <v>6.4</v>
      </c>
    </row>
    <row r="653" spans="1:2" x14ac:dyDescent="0.3">
      <c r="A653">
        <v>99</v>
      </c>
      <c r="B653">
        <v>6.4</v>
      </c>
    </row>
    <row r="654" spans="1:2" x14ac:dyDescent="0.3">
      <c r="A654">
        <v>159</v>
      </c>
      <c r="B654">
        <v>7.3</v>
      </c>
    </row>
    <row r="655" spans="1:2" x14ac:dyDescent="0.3">
      <c r="A655">
        <v>118</v>
      </c>
      <c r="B655">
        <v>5.2</v>
      </c>
    </row>
    <row r="656" spans="1:2" x14ac:dyDescent="0.3">
      <c r="A656">
        <v>105</v>
      </c>
      <c r="B656">
        <v>6.6</v>
      </c>
    </row>
    <row r="657" spans="1:2" x14ac:dyDescent="0.3">
      <c r="A657">
        <v>103</v>
      </c>
      <c r="B657">
        <v>6.3</v>
      </c>
    </row>
    <row r="658" spans="1:2" x14ac:dyDescent="0.3">
      <c r="A658">
        <v>122</v>
      </c>
      <c r="B658">
        <v>5.9</v>
      </c>
    </row>
    <row r="659" spans="1:2" x14ac:dyDescent="0.3">
      <c r="A659">
        <v>114</v>
      </c>
      <c r="B659">
        <v>6.4</v>
      </c>
    </row>
    <row r="660" spans="1:2" x14ac:dyDescent="0.3">
      <c r="A660">
        <v>143</v>
      </c>
      <c r="B660">
        <v>6.7</v>
      </c>
    </row>
    <row r="661" spans="1:2" x14ac:dyDescent="0.3">
      <c r="A661">
        <v>96</v>
      </c>
      <c r="B661">
        <v>5.4</v>
      </c>
    </row>
    <row r="662" spans="1:2" x14ac:dyDescent="0.3">
      <c r="A662">
        <v>111</v>
      </c>
      <c r="B662">
        <v>6.4</v>
      </c>
    </row>
    <row r="663" spans="1:2" x14ac:dyDescent="0.3">
      <c r="A663">
        <v>121</v>
      </c>
      <c r="B663">
        <v>6.7</v>
      </c>
    </row>
    <row r="664" spans="1:2" x14ac:dyDescent="0.3">
      <c r="A664">
        <v>135</v>
      </c>
      <c r="B664">
        <v>6.2</v>
      </c>
    </row>
    <row r="665" spans="1:2" x14ac:dyDescent="0.3">
      <c r="A665">
        <v>101</v>
      </c>
      <c r="B665">
        <v>6.1</v>
      </c>
    </row>
    <row r="666" spans="1:2" x14ac:dyDescent="0.3">
      <c r="A666">
        <v>151</v>
      </c>
      <c r="B666">
        <v>8.8000000000000007</v>
      </c>
    </row>
    <row r="667" spans="1:2" x14ac:dyDescent="0.3">
      <c r="A667">
        <v>131</v>
      </c>
      <c r="B667">
        <v>7.1</v>
      </c>
    </row>
    <row r="668" spans="1:2" x14ac:dyDescent="0.3">
      <c r="A668">
        <v>100</v>
      </c>
      <c r="B668">
        <v>5.7</v>
      </c>
    </row>
    <row r="669" spans="1:2" x14ac:dyDescent="0.3">
      <c r="A669">
        <v>105</v>
      </c>
      <c r="B669">
        <v>5</v>
      </c>
    </row>
    <row r="670" spans="1:2" x14ac:dyDescent="0.3">
      <c r="A670">
        <v>92</v>
      </c>
      <c r="B670">
        <v>5.0999999999999996</v>
      </c>
    </row>
    <row r="671" spans="1:2" x14ac:dyDescent="0.3">
      <c r="A671">
        <v>130</v>
      </c>
      <c r="B671">
        <v>6.9</v>
      </c>
    </row>
    <row r="672" spans="1:2" x14ac:dyDescent="0.3">
      <c r="A672">
        <v>100</v>
      </c>
      <c r="B672">
        <v>4.8</v>
      </c>
    </row>
    <row r="673" spans="1:2" x14ac:dyDescent="0.3">
      <c r="A673">
        <v>102</v>
      </c>
      <c r="B673">
        <v>6.5</v>
      </c>
    </row>
    <row r="674" spans="1:2" x14ac:dyDescent="0.3">
      <c r="A674">
        <v>133</v>
      </c>
      <c r="B674">
        <v>5.0999999999999996</v>
      </c>
    </row>
    <row r="675" spans="1:2" x14ac:dyDescent="0.3">
      <c r="A675">
        <v>121</v>
      </c>
      <c r="B675">
        <v>7.1</v>
      </c>
    </row>
    <row r="676" spans="1:2" x14ac:dyDescent="0.3">
      <c r="A676">
        <v>147</v>
      </c>
      <c r="B676">
        <v>7.5</v>
      </c>
    </row>
    <row r="677" spans="1:2" x14ac:dyDescent="0.3">
      <c r="A677">
        <v>94</v>
      </c>
      <c r="B677">
        <v>6.2</v>
      </c>
    </row>
    <row r="678" spans="1:2" x14ac:dyDescent="0.3">
      <c r="A678">
        <v>94</v>
      </c>
      <c r="B678">
        <v>6.3</v>
      </c>
    </row>
    <row r="679" spans="1:2" x14ac:dyDescent="0.3">
      <c r="A679">
        <v>127</v>
      </c>
      <c r="B679">
        <v>8.1</v>
      </c>
    </row>
    <row r="680" spans="1:2" x14ac:dyDescent="0.3">
      <c r="A680">
        <v>212</v>
      </c>
      <c r="B680">
        <v>6.6</v>
      </c>
    </row>
    <row r="681" spans="1:2" x14ac:dyDescent="0.3">
      <c r="A681">
        <v>141</v>
      </c>
      <c r="B681">
        <v>6.9</v>
      </c>
    </row>
    <row r="682" spans="1:2" x14ac:dyDescent="0.3">
      <c r="A682">
        <v>103</v>
      </c>
      <c r="B682">
        <v>6.1</v>
      </c>
    </row>
    <row r="683" spans="1:2" x14ac:dyDescent="0.3">
      <c r="A683">
        <v>98</v>
      </c>
      <c r="B683">
        <v>4.3</v>
      </c>
    </row>
    <row r="684" spans="1:2" x14ac:dyDescent="0.3">
      <c r="A684">
        <v>116</v>
      </c>
      <c r="B684">
        <v>6.6</v>
      </c>
    </row>
    <row r="685" spans="1:2" x14ac:dyDescent="0.3">
      <c r="A685">
        <v>114</v>
      </c>
      <c r="B685">
        <v>6.8</v>
      </c>
    </row>
    <row r="686" spans="1:2" x14ac:dyDescent="0.3">
      <c r="A686">
        <v>87</v>
      </c>
      <c r="B686">
        <v>3.8</v>
      </c>
    </row>
    <row r="687" spans="1:2" x14ac:dyDescent="0.3">
      <c r="A687">
        <v>125</v>
      </c>
      <c r="B687">
        <v>5.9</v>
      </c>
    </row>
    <row r="688" spans="1:2" x14ac:dyDescent="0.3">
      <c r="A688">
        <v>187</v>
      </c>
      <c r="B688">
        <v>7.9</v>
      </c>
    </row>
    <row r="689" spans="1:2" x14ac:dyDescent="0.3">
      <c r="A689">
        <v>93</v>
      </c>
      <c r="B689">
        <v>6.3</v>
      </c>
    </row>
    <row r="690" spans="1:2" x14ac:dyDescent="0.3">
      <c r="A690">
        <v>95</v>
      </c>
      <c r="B690">
        <v>5.5</v>
      </c>
    </row>
    <row r="691" spans="1:2" x14ac:dyDescent="0.3">
      <c r="A691">
        <v>117</v>
      </c>
      <c r="B691">
        <v>7.7</v>
      </c>
    </row>
    <row r="692" spans="1:2" x14ac:dyDescent="0.3">
      <c r="A692">
        <v>106</v>
      </c>
      <c r="B692">
        <v>6.3</v>
      </c>
    </row>
    <row r="693" spans="1:2" x14ac:dyDescent="0.3">
      <c r="A693">
        <v>115</v>
      </c>
      <c r="B693">
        <v>7.1</v>
      </c>
    </row>
    <row r="694" spans="1:2" x14ac:dyDescent="0.3">
      <c r="A694">
        <v>189</v>
      </c>
      <c r="B694">
        <v>8.5</v>
      </c>
    </row>
    <row r="695" spans="1:2" x14ac:dyDescent="0.3">
      <c r="A695">
        <v>100</v>
      </c>
      <c r="B695">
        <v>5.9</v>
      </c>
    </row>
    <row r="696" spans="1:2" x14ac:dyDescent="0.3">
      <c r="A696">
        <v>81</v>
      </c>
      <c r="B696">
        <v>5.8</v>
      </c>
    </row>
    <row r="697" spans="1:2" x14ac:dyDescent="0.3">
      <c r="A697">
        <v>149</v>
      </c>
      <c r="B697">
        <v>8.1</v>
      </c>
    </row>
    <row r="698" spans="1:2" x14ac:dyDescent="0.3">
      <c r="A698">
        <v>119</v>
      </c>
      <c r="B698">
        <v>7.9</v>
      </c>
    </row>
    <row r="699" spans="1:2" x14ac:dyDescent="0.3">
      <c r="A699">
        <v>130</v>
      </c>
      <c r="B699">
        <v>7.2</v>
      </c>
    </row>
    <row r="700" spans="1:2" x14ac:dyDescent="0.3">
      <c r="A700">
        <v>116</v>
      </c>
      <c r="B700">
        <v>6.3</v>
      </c>
    </row>
    <row r="701" spans="1:2" x14ac:dyDescent="0.3">
      <c r="A701">
        <v>103</v>
      </c>
      <c r="B701">
        <v>8.1</v>
      </c>
    </row>
    <row r="702" spans="1:2" x14ac:dyDescent="0.3">
      <c r="A702">
        <v>99</v>
      </c>
      <c r="B702">
        <v>7</v>
      </c>
    </row>
    <row r="703" spans="1:2" x14ac:dyDescent="0.3">
      <c r="A703">
        <v>92</v>
      </c>
      <c r="B703">
        <v>5.5</v>
      </c>
    </row>
    <row r="704" spans="1:2" x14ac:dyDescent="0.3">
      <c r="A704">
        <v>109</v>
      </c>
      <c r="B704">
        <v>6.7</v>
      </c>
    </row>
    <row r="705" spans="1:2" x14ac:dyDescent="0.3">
      <c r="A705">
        <v>87</v>
      </c>
      <c r="B705">
        <v>5.2</v>
      </c>
    </row>
    <row r="706" spans="1:2" x14ac:dyDescent="0.3">
      <c r="A706">
        <v>111</v>
      </c>
      <c r="B706">
        <v>7</v>
      </c>
    </row>
    <row r="707" spans="1:2" x14ac:dyDescent="0.3">
      <c r="A707">
        <v>101</v>
      </c>
      <c r="B707">
        <v>6.1</v>
      </c>
    </row>
    <row r="708" spans="1:2" x14ac:dyDescent="0.3">
      <c r="A708">
        <v>83</v>
      </c>
      <c r="B708">
        <v>6.6</v>
      </c>
    </row>
    <row r="709" spans="1:2" x14ac:dyDescent="0.3">
      <c r="A709">
        <v>113</v>
      </c>
      <c r="B709">
        <v>5.5</v>
      </c>
    </row>
    <row r="710" spans="1:2" x14ac:dyDescent="0.3">
      <c r="A710">
        <v>107</v>
      </c>
      <c r="B710">
        <v>5.9</v>
      </c>
    </row>
    <row r="711" spans="1:2" x14ac:dyDescent="0.3">
      <c r="A711">
        <v>94</v>
      </c>
      <c r="B711">
        <v>5.4</v>
      </c>
    </row>
    <row r="712" spans="1:2" x14ac:dyDescent="0.3">
      <c r="A712">
        <v>132</v>
      </c>
      <c r="B712">
        <v>6.4</v>
      </c>
    </row>
    <row r="713" spans="1:2" x14ac:dyDescent="0.3">
      <c r="A713">
        <v>140</v>
      </c>
      <c r="B713">
        <v>5.7</v>
      </c>
    </row>
    <row r="714" spans="1:2" x14ac:dyDescent="0.3">
      <c r="A714">
        <v>125</v>
      </c>
      <c r="B714">
        <v>6.7</v>
      </c>
    </row>
    <row r="715" spans="1:2" x14ac:dyDescent="0.3">
      <c r="A715">
        <v>111</v>
      </c>
      <c r="B715">
        <v>7.1</v>
      </c>
    </row>
    <row r="716" spans="1:2" x14ac:dyDescent="0.3">
      <c r="A716">
        <v>156</v>
      </c>
      <c r="B716">
        <v>6.8</v>
      </c>
    </row>
    <row r="717" spans="1:2" x14ac:dyDescent="0.3">
      <c r="A717">
        <v>170</v>
      </c>
      <c r="B717">
        <v>6.5</v>
      </c>
    </row>
    <row r="718" spans="1:2" x14ac:dyDescent="0.3">
      <c r="A718">
        <v>120</v>
      </c>
      <c r="B718">
        <v>7.6</v>
      </c>
    </row>
    <row r="719" spans="1:2" x14ac:dyDescent="0.3">
      <c r="A719">
        <v>100</v>
      </c>
      <c r="B719">
        <v>5.5</v>
      </c>
    </row>
    <row r="720" spans="1:2" x14ac:dyDescent="0.3">
      <c r="A720">
        <v>115</v>
      </c>
      <c r="B720">
        <v>6.5</v>
      </c>
    </row>
    <row r="721" spans="1:2" x14ac:dyDescent="0.3">
      <c r="A721">
        <v>130</v>
      </c>
      <c r="B721">
        <v>7</v>
      </c>
    </row>
    <row r="722" spans="1:2" x14ac:dyDescent="0.3">
      <c r="A722">
        <v>105</v>
      </c>
      <c r="B722">
        <v>5.8</v>
      </c>
    </row>
    <row r="723" spans="1:2" x14ac:dyDescent="0.3">
      <c r="A723">
        <v>111</v>
      </c>
      <c r="B723">
        <v>7.3</v>
      </c>
    </row>
    <row r="724" spans="1:2" x14ac:dyDescent="0.3">
      <c r="A724">
        <v>106</v>
      </c>
      <c r="B724">
        <v>6.6</v>
      </c>
    </row>
    <row r="725" spans="1:2" x14ac:dyDescent="0.3">
      <c r="A725">
        <v>89</v>
      </c>
      <c r="B725">
        <v>4.4000000000000004</v>
      </c>
    </row>
    <row r="726" spans="1:2" x14ac:dyDescent="0.3">
      <c r="A726">
        <v>100</v>
      </c>
      <c r="B726">
        <v>7.7</v>
      </c>
    </row>
    <row r="727" spans="1:2" x14ac:dyDescent="0.3">
      <c r="A727">
        <v>91</v>
      </c>
      <c r="B727">
        <v>5</v>
      </c>
    </row>
    <row r="728" spans="1:2" x14ac:dyDescent="0.3">
      <c r="A728">
        <v>146</v>
      </c>
      <c r="B728">
        <v>7.7</v>
      </c>
    </row>
    <row r="729" spans="1:2" x14ac:dyDescent="0.3">
      <c r="A729">
        <v>98</v>
      </c>
      <c r="B729">
        <v>4.4000000000000004</v>
      </c>
    </row>
    <row r="730" spans="1:2" x14ac:dyDescent="0.3">
      <c r="A730">
        <v>101</v>
      </c>
      <c r="B730">
        <v>6.1</v>
      </c>
    </row>
    <row r="731" spans="1:2" x14ac:dyDescent="0.3">
      <c r="A731">
        <v>94</v>
      </c>
      <c r="B731">
        <v>5.4</v>
      </c>
    </row>
    <row r="732" spans="1:2" x14ac:dyDescent="0.3">
      <c r="A732">
        <v>132</v>
      </c>
      <c r="B732">
        <v>6.8</v>
      </c>
    </row>
    <row r="733" spans="1:2" x14ac:dyDescent="0.3">
      <c r="A733">
        <v>115</v>
      </c>
      <c r="B733">
        <v>6.5</v>
      </c>
    </row>
    <row r="734" spans="1:2" x14ac:dyDescent="0.3">
      <c r="A734">
        <v>92</v>
      </c>
      <c r="B734">
        <v>7</v>
      </c>
    </row>
    <row r="735" spans="1:2" x14ac:dyDescent="0.3">
      <c r="A735">
        <v>124</v>
      </c>
      <c r="B735">
        <v>6.3</v>
      </c>
    </row>
    <row r="736" spans="1:2" x14ac:dyDescent="0.3">
      <c r="A736">
        <v>119</v>
      </c>
      <c r="B736">
        <v>6.3</v>
      </c>
    </row>
    <row r="737" spans="1:2" x14ac:dyDescent="0.3">
      <c r="A737">
        <v>124</v>
      </c>
      <c r="B737">
        <v>6.1</v>
      </c>
    </row>
    <row r="738" spans="1:2" x14ac:dyDescent="0.3">
      <c r="A738">
        <v>93</v>
      </c>
      <c r="B738">
        <v>6.1</v>
      </c>
    </row>
    <row r="739" spans="1:2" x14ac:dyDescent="0.3">
      <c r="A739">
        <v>98</v>
      </c>
      <c r="B739">
        <v>5.3</v>
      </c>
    </row>
    <row r="740" spans="1:2" x14ac:dyDescent="0.3">
      <c r="A740">
        <v>92</v>
      </c>
      <c r="B740">
        <v>5.4</v>
      </c>
    </row>
    <row r="741" spans="1:2" x14ac:dyDescent="0.3">
      <c r="A741">
        <v>105</v>
      </c>
      <c r="B741">
        <v>6.2</v>
      </c>
    </row>
    <row r="742" spans="1:2" x14ac:dyDescent="0.3">
      <c r="A742">
        <v>124</v>
      </c>
      <c r="B742">
        <v>6.6</v>
      </c>
    </row>
    <row r="743" spans="1:2" x14ac:dyDescent="0.3">
      <c r="A743">
        <v>99</v>
      </c>
      <c r="B743">
        <v>5.9</v>
      </c>
    </row>
    <row r="744" spans="1:2" x14ac:dyDescent="0.3">
      <c r="A744">
        <v>116</v>
      </c>
      <c r="B744">
        <v>6.3</v>
      </c>
    </row>
    <row r="745" spans="1:2" x14ac:dyDescent="0.3">
      <c r="A745">
        <v>124</v>
      </c>
      <c r="B745">
        <v>7.2</v>
      </c>
    </row>
    <row r="746" spans="1:2" x14ac:dyDescent="0.3">
      <c r="A746">
        <v>96</v>
      </c>
      <c r="B746">
        <v>6.8</v>
      </c>
    </row>
    <row r="747" spans="1:2" x14ac:dyDescent="0.3">
      <c r="A747">
        <v>104</v>
      </c>
      <c r="B747">
        <v>6.1</v>
      </c>
    </row>
    <row r="748" spans="1:2" x14ac:dyDescent="0.3">
      <c r="A748">
        <v>100</v>
      </c>
      <c r="B748">
        <v>7.8</v>
      </c>
    </row>
    <row r="749" spans="1:2" x14ac:dyDescent="0.3">
      <c r="A749">
        <v>115</v>
      </c>
      <c r="B749">
        <v>5</v>
      </c>
    </row>
    <row r="750" spans="1:2" x14ac:dyDescent="0.3">
      <c r="A750">
        <v>101</v>
      </c>
      <c r="B750">
        <v>6.2</v>
      </c>
    </row>
    <row r="751" spans="1:2" x14ac:dyDescent="0.3">
      <c r="A751">
        <v>113</v>
      </c>
      <c r="B751">
        <v>6.7</v>
      </c>
    </row>
    <row r="752" spans="1:2" x14ac:dyDescent="0.3">
      <c r="A752">
        <v>100</v>
      </c>
      <c r="B752">
        <v>4.9000000000000004</v>
      </c>
    </row>
    <row r="753" spans="1:2" x14ac:dyDescent="0.3">
      <c r="A753">
        <v>134</v>
      </c>
      <c r="B753">
        <v>7.4</v>
      </c>
    </row>
    <row r="754" spans="1:2" x14ac:dyDescent="0.3">
      <c r="A754">
        <v>127</v>
      </c>
      <c r="B754">
        <v>7.1</v>
      </c>
    </row>
    <row r="755" spans="1:2" x14ac:dyDescent="0.3">
      <c r="A755">
        <v>125</v>
      </c>
      <c r="B755">
        <v>6.2</v>
      </c>
    </row>
    <row r="756" spans="1:2" x14ac:dyDescent="0.3">
      <c r="A756">
        <v>94</v>
      </c>
      <c r="B756">
        <v>4.9000000000000004</v>
      </c>
    </row>
    <row r="757" spans="1:2" x14ac:dyDescent="0.3">
      <c r="A757">
        <v>107</v>
      </c>
      <c r="B757">
        <v>6.1</v>
      </c>
    </row>
    <row r="758" spans="1:2" x14ac:dyDescent="0.3">
      <c r="A758">
        <v>91</v>
      </c>
      <c r="B758">
        <v>6.1</v>
      </c>
    </row>
    <row r="759" spans="1:2" x14ac:dyDescent="0.3">
      <c r="A759">
        <v>116</v>
      </c>
      <c r="B759">
        <v>6.4</v>
      </c>
    </row>
    <row r="760" spans="1:2" x14ac:dyDescent="0.3">
      <c r="A760">
        <v>100</v>
      </c>
      <c r="B760">
        <v>6.3</v>
      </c>
    </row>
    <row r="761" spans="1:2" x14ac:dyDescent="0.3">
      <c r="A761">
        <v>111</v>
      </c>
      <c r="B761">
        <v>6.8</v>
      </c>
    </row>
    <row r="762" spans="1:2" x14ac:dyDescent="0.3">
      <c r="A762">
        <v>117</v>
      </c>
      <c r="B762">
        <v>6.6</v>
      </c>
    </row>
    <row r="763" spans="1:2" x14ac:dyDescent="0.3">
      <c r="A763">
        <v>110</v>
      </c>
      <c r="B763">
        <v>5.7</v>
      </c>
    </row>
    <row r="764" spans="1:2" x14ac:dyDescent="0.3">
      <c r="A764">
        <v>96</v>
      </c>
      <c r="B764">
        <v>5.9</v>
      </c>
    </row>
    <row r="765" spans="1:2" x14ac:dyDescent="0.3">
      <c r="A765">
        <v>101</v>
      </c>
      <c r="B765">
        <v>6</v>
      </c>
    </row>
    <row r="766" spans="1:2" x14ac:dyDescent="0.3">
      <c r="A766">
        <v>111</v>
      </c>
      <c r="B766">
        <v>6.1</v>
      </c>
    </row>
    <row r="767" spans="1:2" x14ac:dyDescent="0.3">
      <c r="A767">
        <v>117</v>
      </c>
      <c r="B767">
        <v>6.7</v>
      </c>
    </row>
    <row r="768" spans="1:2" x14ac:dyDescent="0.3">
      <c r="A768">
        <v>126</v>
      </c>
      <c r="B768">
        <v>6.7</v>
      </c>
    </row>
    <row r="769" spans="1:2" x14ac:dyDescent="0.3">
      <c r="A769">
        <v>152</v>
      </c>
      <c r="B769">
        <v>7.9</v>
      </c>
    </row>
    <row r="770" spans="1:2" x14ac:dyDescent="0.3">
      <c r="A770">
        <v>86</v>
      </c>
      <c r="B770">
        <v>5</v>
      </c>
    </row>
    <row r="771" spans="1:2" x14ac:dyDescent="0.3">
      <c r="A771">
        <v>101</v>
      </c>
      <c r="B771">
        <v>4.3</v>
      </c>
    </row>
    <row r="772" spans="1:2" x14ac:dyDescent="0.3">
      <c r="A772">
        <v>87</v>
      </c>
      <c r="B772">
        <v>5.7</v>
      </c>
    </row>
    <row r="773" spans="1:2" x14ac:dyDescent="0.3">
      <c r="A773">
        <v>85</v>
      </c>
      <c r="B773">
        <v>6.7</v>
      </c>
    </row>
    <row r="774" spans="1:2" x14ac:dyDescent="0.3">
      <c r="A774">
        <v>130</v>
      </c>
      <c r="B774">
        <v>6.7</v>
      </c>
    </row>
    <row r="775" spans="1:2" x14ac:dyDescent="0.3">
      <c r="A775">
        <v>104</v>
      </c>
      <c r="B775">
        <v>6.1</v>
      </c>
    </row>
    <row r="776" spans="1:2" x14ac:dyDescent="0.3">
      <c r="A776">
        <v>121</v>
      </c>
      <c r="B776">
        <v>5.6</v>
      </c>
    </row>
    <row r="777" spans="1:2" x14ac:dyDescent="0.3">
      <c r="A777">
        <v>140</v>
      </c>
      <c r="B777">
        <v>6.6</v>
      </c>
    </row>
    <row r="778" spans="1:2" x14ac:dyDescent="0.3">
      <c r="A778">
        <v>131</v>
      </c>
      <c r="B778">
        <v>6.9</v>
      </c>
    </row>
    <row r="779" spans="1:2" x14ac:dyDescent="0.3">
      <c r="A779">
        <v>91</v>
      </c>
      <c r="B779">
        <v>4.8</v>
      </c>
    </row>
    <row r="780" spans="1:2" x14ac:dyDescent="0.3">
      <c r="A780">
        <v>118</v>
      </c>
      <c r="B780">
        <v>6.2</v>
      </c>
    </row>
    <row r="781" spans="1:2" x14ac:dyDescent="0.3">
      <c r="A781">
        <v>130</v>
      </c>
      <c r="B781">
        <v>6</v>
      </c>
    </row>
    <row r="782" spans="1:2" x14ac:dyDescent="0.3">
      <c r="A782">
        <v>90</v>
      </c>
      <c r="B782">
        <v>4.9000000000000004</v>
      </c>
    </row>
    <row r="783" spans="1:2" x14ac:dyDescent="0.3">
      <c r="A783">
        <v>103</v>
      </c>
      <c r="B783">
        <v>5.6</v>
      </c>
    </row>
    <row r="784" spans="1:2" x14ac:dyDescent="0.3">
      <c r="A784">
        <v>122</v>
      </c>
      <c r="B784">
        <v>6.1</v>
      </c>
    </row>
    <row r="785" spans="1:2" x14ac:dyDescent="0.3">
      <c r="A785">
        <v>106</v>
      </c>
      <c r="B785">
        <v>6.1</v>
      </c>
    </row>
    <row r="786" spans="1:2" x14ac:dyDescent="0.3">
      <c r="A786">
        <v>103</v>
      </c>
      <c r="B786">
        <v>4.8</v>
      </c>
    </row>
    <row r="787" spans="1:2" x14ac:dyDescent="0.3">
      <c r="A787">
        <v>107</v>
      </c>
      <c r="B787">
        <v>5.5</v>
      </c>
    </row>
    <row r="788" spans="1:2" x14ac:dyDescent="0.3">
      <c r="A788">
        <v>156</v>
      </c>
      <c r="B788">
        <v>3.8</v>
      </c>
    </row>
    <row r="789" spans="1:2" x14ac:dyDescent="0.3">
      <c r="A789">
        <v>127</v>
      </c>
      <c r="B789">
        <v>6.5</v>
      </c>
    </row>
    <row r="790" spans="1:2" x14ac:dyDescent="0.3">
      <c r="A790">
        <v>119</v>
      </c>
      <c r="B790">
        <v>6</v>
      </c>
    </row>
    <row r="791" spans="1:2" x14ac:dyDescent="0.3">
      <c r="A791">
        <v>132</v>
      </c>
      <c r="B791">
        <v>6.7</v>
      </c>
    </row>
    <row r="792" spans="1:2" x14ac:dyDescent="0.3">
      <c r="A792">
        <v>108</v>
      </c>
      <c r="B792">
        <v>8.1</v>
      </c>
    </row>
    <row r="793" spans="1:2" x14ac:dyDescent="0.3">
      <c r="A793">
        <v>114</v>
      </c>
      <c r="B793">
        <v>4.9000000000000004</v>
      </c>
    </row>
    <row r="794" spans="1:2" x14ac:dyDescent="0.3">
      <c r="A794">
        <v>133</v>
      </c>
      <c r="B794">
        <v>7.3</v>
      </c>
    </row>
    <row r="795" spans="1:2" x14ac:dyDescent="0.3">
      <c r="A795">
        <v>103</v>
      </c>
      <c r="B795">
        <v>6.4</v>
      </c>
    </row>
    <row r="796" spans="1:2" x14ac:dyDescent="0.3">
      <c r="A796">
        <v>95</v>
      </c>
      <c r="B796">
        <v>6.7</v>
      </c>
    </row>
    <row r="797" spans="1:2" x14ac:dyDescent="0.3">
      <c r="A797">
        <v>90</v>
      </c>
      <c r="B797">
        <v>3.6</v>
      </c>
    </row>
    <row r="798" spans="1:2" x14ac:dyDescent="0.3">
      <c r="A798">
        <v>87</v>
      </c>
      <c r="B798">
        <v>5.7</v>
      </c>
    </row>
    <row r="799" spans="1:2" x14ac:dyDescent="0.3">
      <c r="A799">
        <v>114</v>
      </c>
      <c r="B799">
        <v>6</v>
      </c>
    </row>
    <row r="800" spans="1:2" x14ac:dyDescent="0.3">
      <c r="A800">
        <v>119</v>
      </c>
      <c r="B800">
        <v>4.9000000000000004</v>
      </c>
    </row>
    <row r="801" spans="1:2" x14ac:dyDescent="0.3">
      <c r="A801">
        <v>103</v>
      </c>
      <c r="B801">
        <v>4.7</v>
      </c>
    </row>
    <row r="802" spans="1:2" x14ac:dyDescent="0.3">
      <c r="A802">
        <v>125</v>
      </c>
      <c r="B802">
        <v>6.3</v>
      </c>
    </row>
    <row r="803" spans="1:2" x14ac:dyDescent="0.3">
      <c r="A803">
        <v>97</v>
      </c>
      <c r="B803">
        <v>5.9</v>
      </c>
    </row>
    <row r="804" spans="1:2" x14ac:dyDescent="0.3">
      <c r="A804">
        <v>125</v>
      </c>
      <c r="B804">
        <v>5.9</v>
      </c>
    </row>
    <row r="805" spans="1:2" x14ac:dyDescent="0.3">
      <c r="A805">
        <v>136</v>
      </c>
      <c r="B805">
        <v>7.5</v>
      </c>
    </row>
    <row r="806" spans="1:2" x14ac:dyDescent="0.3">
      <c r="A806">
        <v>116</v>
      </c>
      <c r="B806">
        <v>5.6</v>
      </c>
    </row>
    <row r="807" spans="1:2" x14ac:dyDescent="0.3">
      <c r="A807">
        <v>103</v>
      </c>
      <c r="B807">
        <v>6.4</v>
      </c>
    </row>
    <row r="808" spans="1:2" x14ac:dyDescent="0.3">
      <c r="A808">
        <v>97</v>
      </c>
      <c r="B808">
        <v>6.3</v>
      </c>
    </row>
    <row r="809" spans="1:2" x14ac:dyDescent="0.3">
      <c r="A809">
        <v>96</v>
      </c>
      <c r="B809">
        <v>4.3</v>
      </c>
    </row>
    <row r="810" spans="1:2" x14ac:dyDescent="0.3">
      <c r="A810">
        <v>131</v>
      </c>
      <c r="B810">
        <v>5.9</v>
      </c>
    </row>
    <row r="811" spans="1:2" x14ac:dyDescent="0.3">
      <c r="A811">
        <v>95</v>
      </c>
      <c r="B811">
        <v>5.5</v>
      </c>
    </row>
    <row r="812" spans="1:2" x14ac:dyDescent="0.3">
      <c r="A812">
        <v>86</v>
      </c>
      <c r="B812">
        <v>6.2</v>
      </c>
    </row>
    <row r="813" spans="1:2" x14ac:dyDescent="0.3">
      <c r="A813">
        <v>142</v>
      </c>
      <c r="B813">
        <v>8.8000000000000007</v>
      </c>
    </row>
    <row r="814" spans="1:2" x14ac:dyDescent="0.3">
      <c r="A814">
        <v>92</v>
      </c>
      <c r="B814">
        <v>5.2</v>
      </c>
    </row>
    <row r="815" spans="1:2" x14ac:dyDescent="0.3">
      <c r="A815">
        <v>108</v>
      </c>
      <c r="B815">
        <v>7</v>
      </c>
    </row>
    <row r="816" spans="1:2" x14ac:dyDescent="0.3">
      <c r="A816">
        <v>84</v>
      </c>
      <c r="B816">
        <v>6.6</v>
      </c>
    </row>
    <row r="817" spans="1:2" x14ac:dyDescent="0.3">
      <c r="A817">
        <v>188</v>
      </c>
      <c r="B817">
        <v>7.3</v>
      </c>
    </row>
    <row r="818" spans="1:2" x14ac:dyDescent="0.3">
      <c r="A818">
        <v>95</v>
      </c>
      <c r="B818">
        <v>5.6</v>
      </c>
    </row>
    <row r="819" spans="1:2" x14ac:dyDescent="0.3">
      <c r="A819">
        <v>118</v>
      </c>
      <c r="B819">
        <v>6.6</v>
      </c>
    </row>
    <row r="820" spans="1:2" x14ac:dyDescent="0.3">
      <c r="A820">
        <v>92</v>
      </c>
      <c r="B820">
        <v>5.4</v>
      </c>
    </row>
    <row r="821" spans="1:2" x14ac:dyDescent="0.3">
      <c r="A821">
        <v>74</v>
      </c>
      <c r="B821">
        <v>6.3</v>
      </c>
    </row>
    <row r="822" spans="1:2" x14ac:dyDescent="0.3">
      <c r="A822">
        <v>134</v>
      </c>
      <c r="B822">
        <v>7.9</v>
      </c>
    </row>
    <row r="823" spans="1:2" x14ac:dyDescent="0.3">
      <c r="A823">
        <v>101</v>
      </c>
      <c r="B823">
        <v>6.3</v>
      </c>
    </row>
    <row r="824" spans="1:2" x14ac:dyDescent="0.3">
      <c r="A824">
        <v>100</v>
      </c>
      <c r="B824">
        <v>6</v>
      </c>
    </row>
    <row r="825" spans="1:2" x14ac:dyDescent="0.3">
      <c r="A825">
        <v>132</v>
      </c>
      <c r="B825">
        <v>7.2</v>
      </c>
    </row>
    <row r="826" spans="1:2" x14ac:dyDescent="0.3">
      <c r="A826">
        <v>105</v>
      </c>
      <c r="B826">
        <v>5.0999999999999996</v>
      </c>
    </row>
    <row r="827" spans="1:2" x14ac:dyDescent="0.3">
      <c r="A827">
        <v>123</v>
      </c>
      <c r="B827">
        <v>7.3</v>
      </c>
    </row>
    <row r="828" spans="1:2" x14ac:dyDescent="0.3">
      <c r="A828">
        <v>117</v>
      </c>
      <c r="B828">
        <v>8</v>
      </c>
    </row>
    <row r="829" spans="1:2" x14ac:dyDescent="0.3">
      <c r="A829">
        <v>98</v>
      </c>
      <c r="B829">
        <v>6.2</v>
      </c>
    </row>
    <row r="830" spans="1:2" x14ac:dyDescent="0.3">
      <c r="A830">
        <v>128</v>
      </c>
      <c r="B830">
        <v>6</v>
      </c>
    </row>
    <row r="831" spans="1:2" x14ac:dyDescent="0.3">
      <c r="A831">
        <v>114</v>
      </c>
      <c r="B831">
        <v>6.7</v>
      </c>
    </row>
    <row r="832" spans="1:2" x14ac:dyDescent="0.3">
      <c r="A832">
        <v>111</v>
      </c>
      <c r="B832">
        <v>8.1</v>
      </c>
    </row>
    <row r="833" spans="1:2" x14ac:dyDescent="0.3">
      <c r="A833">
        <v>85</v>
      </c>
      <c r="B833">
        <v>6.4</v>
      </c>
    </row>
    <row r="834" spans="1:2" x14ac:dyDescent="0.3">
      <c r="A834">
        <v>137</v>
      </c>
      <c r="B834">
        <v>8</v>
      </c>
    </row>
    <row r="835" spans="1:2" x14ac:dyDescent="0.3">
      <c r="A835">
        <v>97</v>
      </c>
      <c r="B835">
        <v>6.3</v>
      </c>
    </row>
    <row r="836" spans="1:2" x14ac:dyDescent="0.3">
      <c r="A836">
        <v>104</v>
      </c>
      <c r="B836">
        <v>6.4</v>
      </c>
    </row>
    <row r="837" spans="1:2" x14ac:dyDescent="0.3">
      <c r="A837">
        <v>110</v>
      </c>
      <c r="B837">
        <v>6.6</v>
      </c>
    </row>
    <row r="838" spans="1:2" x14ac:dyDescent="0.3">
      <c r="A838">
        <v>133</v>
      </c>
      <c r="B838">
        <v>6.4</v>
      </c>
    </row>
    <row r="839" spans="1:2" x14ac:dyDescent="0.3">
      <c r="A839">
        <v>94</v>
      </c>
      <c r="B839">
        <v>6</v>
      </c>
    </row>
    <row r="840" spans="1:2" x14ac:dyDescent="0.3">
      <c r="A840">
        <v>104</v>
      </c>
      <c r="B840">
        <v>6.6</v>
      </c>
    </row>
    <row r="841" spans="1:2" x14ac:dyDescent="0.3">
      <c r="A841">
        <v>91</v>
      </c>
      <c r="B841">
        <v>5.9</v>
      </c>
    </row>
    <row r="842" spans="1:2" x14ac:dyDescent="0.3">
      <c r="A842">
        <v>145</v>
      </c>
      <c r="B842">
        <v>6.4</v>
      </c>
    </row>
    <row r="843" spans="1:2" x14ac:dyDescent="0.3">
      <c r="A843">
        <v>135</v>
      </c>
      <c r="B843">
        <v>6.3</v>
      </c>
    </row>
    <row r="844" spans="1:2" x14ac:dyDescent="0.3">
      <c r="A844">
        <v>122</v>
      </c>
      <c r="B844">
        <v>7.3</v>
      </c>
    </row>
    <row r="845" spans="1:2" x14ac:dyDescent="0.3">
      <c r="A845">
        <v>110</v>
      </c>
      <c r="B845">
        <v>6.8</v>
      </c>
    </row>
    <row r="846" spans="1:2" x14ac:dyDescent="0.3">
      <c r="A846">
        <v>95</v>
      </c>
      <c r="B846">
        <v>7.2</v>
      </c>
    </row>
    <row r="847" spans="1:2" x14ac:dyDescent="0.3">
      <c r="A847">
        <v>102</v>
      </c>
      <c r="B847">
        <v>5.7</v>
      </c>
    </row>
    <row r="848" spans="1:2" x14ac:dyDescent="0.3">
      <c r="A848">
        <v>94</v>
      </c>
      <c r="B848">
        <v>6</v>
      </c>
    </row>
    <row r="849" spans="1:2" x14ac:dyDescent="0.3">
      <c r="A849">
        <v>126</v>
      </c>
      <c r="B849">
        <v>6.5</v>
      </c>
    </row>
    <row r="850" spans="1:2" x14ac:dyDescent="0.3">
      <c r="A850">
        <v>118</v>
      </c>
      <c r="B850">
        <v>5.8</v>
      </c>
    </row>
    <row r="851" spans="1:2" x14ac:dyDescent="0.3">
      <c r="A851">
        <v>99</v>
      </c>
      <c r="B851">
        <v>5.8</v>
      </c>
    </row>
    <row r="852" spans="1:2" x14ac:dyDescent="0.3">
      <c r="A852">
        <v>88</v>
      </c>
      <c r="B852">
        <v>6.7</v>
      </c>
    </row>
    <row r="853" spans="1:2" x14ac:dyDescent="0.3">
      <c r="A853">
        <v>141</v>
      </c>
      <c r="B853">
        <v>7.8</v>
      </c>
    </row>
    <row r="854" spans="1:2" x14ac:dyDescent="0.3">
      <c r="A854">
        <v>107</v>
      </c>
      <c r="B854">
        <v>5.6</v>
      </c>
    </row>
    <row r="855" spans="1:2" x14ac:dyDescent="0.3">
      <c r="A855">
        <v>116</v>
      </c>
      <c r="B855">
        <v>5.8</v>
      </c>
    </row>
    <row r="856" spans="1:2" x14ac:dyDescent="0.3">
      <c r="A856">
        <v>143</v>
      </c>
      <c r="B856">
        <v>7.4</v>
      </c>
    </row>
    <row r="857" spans="1:2" x14ac:dyDescent="0.3">
      <c r="A857">
        <v>114</v>
      </c>
      <c r="B857">
        <v>6.9</v>
      </c>
    </row>
    <row r="858" spans="1:2" x14ac:dyDescent="0.3">
      <c r="A858">
        <v>93</v>
      </c>
      <c r="B858">
        <v>5.5</v>
      </c>
    </row>
    <row r="859" spans="1:2" x14ac:dyDescent="0.3">
      <c r="A859">
        <v>280</v>
      </c>
      <c r="B859">
        <v>6.3</v>
      </c>
    </row>
    <row r="860" spans="1:2" x14ac:dyDescent="0.3">
      <c r="A860">
        <v>100</v>
      </c>
      <c r="B860">
        <v>4.7</v>
      </c>
    </row>
    <row r="861" spans="1:2" x14ac:dyDescent="0.3">
      <c r="A861">
        <v>107</v>
      </c>
      <c r="B861">
        <v>5.6</v>
      </c>
    </row>
    <row r="862" spans="1:2" x14ac:dyDescent="0.3">
      <c r="A862">
        <v>119</v>
      </c>
      <c r="B862">
        <v>6.4</v>
      </c>
    </row>
    <row r="863" spans="1:2" x14ac:dyDescent="0.3">
      <c r="A863">
        <v>95</v>
      </c>
      <c r="B863">
        <v>4.2</v>
      </c>
    </row>
    <row r="864" spans="1:2" x14ac:dyDescent="0.3">
      <c r="A864">
        <v>119</v>
      </c>
      <c r="B864">
        <v>6.4</v>
      </c>
    </row>
    <row r="865" spans="1:2" x14ac:dyDescent="0.3">
      <c r="A865">
        <v>133</v>
      </c>
      <c r="B865">
        <v>7.7</v>
      </c>
    </row>
    <row r="866" spans="1:2" x14ac:dyDescent="0.3">
      <c r="A866">
        <v>152</v>
      </c>
      <c r="B866">
        <v>7.7</v>
      </c>
    </row>
    <row r="867" spans="1:2" x14ac:dyDescent="0.3">
      <c r="A867">
        <v>96</v>
      </c>
      <c r="B867">
        <v>5.3</v>
      </c>
    </row>
    <row r="868" spans="1:2" x14ac:dyDescent="0.3">
      <c r="A868">
        <v>117</v>
      </c>
      <c r="B868">
        <v>6.7</v>
      </c>
    </row>
    <row r="869" spans="1:2" x14ac:dyDescent="0.3">
      <c r="A869">
        <v>123</v>
      </c>
      <c r="B869">
        <v>7.7</v>
      </c>
    </row>
    <row r="870" spans="1:2" x14ac:dyDescent="0.3">
      <c r="A870">
        <v>92</v>
      </c>
      <c r="B870">
        <v>5.7</v>
      </c>
    </row>
    <row r="871" spans="1:2" x14ac:dyDescent="0.3">
      <c r="A871">
        <v>170</v>
      </c>
      <c r="B871">
        <v>7.6</v>
      </c>
    </row>
    <row r="872" spans="1:2" x14ac:dyDescent="0.3">
      <c r="A872">
        <v>123</v>
      </c>
      <c r="B872">
        <v>6.4</v>
      </c>
    </row>
    <row r="873" spans="1:2" x14ac:dyDescent="0.3">
      <c r="A873">
        <v>110</v>
      </c>
      <c r="B873">
        <v>5.6</v>
      </c>
    </row>
    <row r="874" spans="1:2" x14ac:dyDescent="0.3">
      <c r="A874">
        <v>116</v>
      </c>
      <c r="B874">
        <v>6.8</v>
      </c>
    </row>
    <row r="875" spans="1:2" x14ac:dyDescent="0.3">
      <c r="A875">
        <v>121</v>
      </c>
      <c r="B875">
        <v>2.4</v>
      </c>
    </row>
    <row r="876" spans="1:2" x14ac:dyDescent="0.3">
      <c r="A876">
        <v>128</v>
      </c>
      <c r="B876">
        <v>6.2</v>
      </c>
    </row>
    <row r="877" spans="1:2" x14ac:dyDescent="0.3">
      <c r="A877">
        <v>99</v>
      </c>
      <c r="B877">
        <v>5.9</v>
      </c>
    </row>
    <row r="878" spans="1:2" x14ac:dyDescent="0.3">
      <c r="A878">
        <v>94</v>
      </c>
      <c r="B878">
        <v>7.1</v>
      </c>
    </row>
    <row r="879" spans="1:2" x14ac:dyDescent="0.3">
      <c r="A879">
        <v>127</v>
      </c>
      <c r="B879">
        <v>7.6</v>
      </c>
    </row>
    <row r="880" spans="1:2" x14ac:dyDescent="0.3">
      <c r="A880">
        <v>89</v>
      </c>
      <c r="B880">
        <v>5.5</v>
      </c>
    </row>
    <row r="881" spans="1:2" x14ac:dyDescent="0.3">
      <c r="A881">
        <v>123</v>
      </c>
      <c r="B881">
        <v>7</v>
      </c>
    </row>
    <row r="882" spans="1:2" x14ac:dyDescent="0.3">
      <c r="A882">
        <v>135</v>
      </c>
      <c r="B882">
        <v>7.1</v>
      </c>
    </row>
    <row r="883" spans="1:2" x14ac:dyDescent="0.3">
      <c r="A883">
        <v>118</v>
      </c>
      <c r="B883">
        <v>7.4</v>
      </c>
    </row>
    <row r="884" spans="1:2" x14ac:dyDescent="0.3">
      <c r="A884">
        <v>189</v>
      </c>
      <c r="B884">
        <v>7.6</v>
      </c>
    </row>
    <row r="885" spans="1:2" x14ac:dyDescent="0.3">
      <c r="A885">
        <v>172</v>
      </c>
      <c r="B885">
        <v>5.9</v>
      </c>
    </row>
    <row r="886" spans="1:2" x14ac:dyDescent="0.3">
      <c r="A886">
        <v>124</v>
      </c>
      <c r="B886">
        <v>5.9</v>
      </c>
    </row>
    <row r="887" spans="1:2" x14ac:dyDescent="0.3">
      <c r="A887">
        <v>141</v>
      </c>
      <c r="B887">
        <v>8</v>
      </c>
    </row>
    <row r="888" spans="1:2" x14ac:dyDescent="0.3">
      <c r="A888">
        <v>157</v>
      </c>
      <c r="B888">
        <v>7.4</v>
      </c>
    </row>
    <row r="889" spans="1:2" x14ac:dyDescent="0.3">
      <c r="A889">
        <v>106</v>
      </c>
      <c r="B889">
        <v>5.8</v>
      </c>
    </row>
    <row r="890" spans="1:2" x14ac:dyDescent="0.3">
      <c r="A890">
        <v>108</v>
      </c>
      <c r="B890">
        <v>6.3</v>
      </c>
    </row>
    <row r="891" spans="1:2" x14ac:dyDescent="0.3">
      <c r="A891">
        <v>125</v>
      </c>
      <c r="B891">
        <v>5.7</v>
      </c>
    </row>
    <row r="892" spans="1:2" x14ac:dyDescent="0.3">
      <c r="A892">
        <v>107</v>
      </c>
      <c r="B892">
        <v>5.0999999999999996</v>
      </c>
    </row>
    <row r="893" spans="1:2" x14ac:dyDescent="0.3">
      <c r="A893">
        <v>215</v>
      </c>
      <c r="B893">
        <v>7.6</v>
      </c>
    </row>
    <row r="894" spans="1:2" x14ac:dyDescent="0.3">
      <c r="A894">
        <v>118</v>
      </c>
      <c r="B894">
        <v>6.4</v>
      </c>
    </row>
    <row r="895" spans="1:2" x14ac:dyDescent="0.3">
      <c r="A895">
        <v>118</v>
      </c>
      <c r="B895">
        <v>7.4</v>
      </c>
    </row>
    <row r="896" spans="1:2" x14ac:dyDescent="0.3">
      <c r="A896">
        <v>178</v>
      </c>
      <c r="B896">
        <v>8.1999999999999993</v>
      </c>
    </row>
    <row r="897" spans="1:2" x14ac:dyDescent="0.3">
      <c r="A897">
        <v>92</v>
      </c>
      <c r="B897">
        <v>6.5</v>
      </c>
    </row>
    <row r="898" spans="1:2" x14ac:dyDescent="0.3">
      <c r="A898">
        <v>104</v>
      </c>
      <c r="B898">
        <v>5.5</v>
      </c>
    </row>
    <row r="899" spans="1:2" x14ac:dyDescent="0.3">
      <c r="A899">
        <v>116</v>
      </c>
      <c r="B899">
        <v>6.5</v>
      </c>
    </row>
    <row r="900" spans="1:2" x14ac:dyDescent="0.3">
      <c r="A900">
        <v>90</v>
      </c>
      <c r="B900">
        <v>5.6</v>
      </c>
    </row>
    <row r="901" spans="1:2" x14ac:dyDescent="0.3">
      <c r="A901">
        <v>93</v>
      </c>
      <c r="B901">
        <v>4.9000000000000004</v>
      </c>
    </row>
    <row r="902" spans="1:2" x14ac:dyDescent="0.3">
      <c r="A902">
        <v>130</v>
      </c>
      <c r="B902">
        <v>4.5999999999999996</v>
      </c>
    </row>
    <row r="903" spans="1:2" x14ac:dyDescent="0.3">
      <c r="A903">
        <v>90</v>
      </c>
      <c r="B903">
        <v>7.9</v>
      </c>
    </row>
    <row r="904" spans="1:2" x14ac:dyDescent="0.3">
      <c r="A904">
        <v>106</v>
      </c>
      <c r="B904">
        <v>7.1</v>
      </c>
    </row>
    <row r="905" spans="1:2" x14ac:dyDescent="0.3">
      <c r="A905">
        <v>155</v>
      </c>
      <c r="B905">
        <v>6.9</v>
      </c>
    </row>
    <row r="906" spans="1:2" x14ac:dyDescent="0.3">
      <c r="A906">
        <v>139</v>
      </c>
      <c r="B906">
        <v>7.3</v>
      </c>
    </row>
    <row r="907" spans="1:2" x14ac:dyDescent="0.3">
      <c r="A907">
        <v>112</v>
      </c>
      <c r="B907">
        <v>7</v>
      </c>
    </row>
    <row r="908" spans="1:2" x14ac:dyDescent="0.3">
      <c r="A908">
        <v>139</v>
      </c>
      <c r="B908">
        <v>7.7</v>
      </c>
    </row>
    <row r="909" spans="1:2" x14ac:dyDescent="0.3">
      <c r="A909">
        <v>115</v>
      </c>
      <c r="B909">
        <v>6.7</v>
      </c>
    </row>
    <row r="910" spans="1:2" x14ac:dyDescent="0.3">
      <c r="A910">
        <v>143</v>
      </c>
      <c r="B910">
        <v>6.3</v>
      </c>
    </row>
    <row r="911" spans="1:2" x14ac:dyDescent="0.3">
      <c r="A911">
        <v>96</v>
      </c>
      <c r="B911">
        <v>5.8</v>
      </c>
    </row>
    <row r="912" spans="1:2" x14ac:dyDescent="0.3">
      <c r="A912">
        <v>112</v>
      </c>
      <c r="B912">
        <v>7.1</v>
      </c>
    </row>
    <row r="913" spans="1:2" x14ac:dyDescent="0.3">
      <c r="A913">
        <v>131</v>
      </c>
      <c r="B913">
        <v>7.3</v>
      </c>
    </row>
    <row r="914" spans="1:2" x14ac:dyDescent="0.3">
      <c r="A914">
        <v>116</v>
      </c>
      <c r="B914">
        <v>6.4</v>
      </c>
    </row>
    <row r="915" spans="1:2" x14ac:dyDescent="0.3">
      <c r="A915">
        <v>112</v>
      </c>
      <c r="B915">
        <v>7.1</v>
      </c>
    </row>
    <row r="916" spans="1:2" x14ac:dyDescent="0.3">
      <c r="A916">
        <v>123</v>
      </c>
      <c r="B916">
        <v>7.6</v>
      </c>
    </row>
    <row r="917" spans="1:2" x14ac:dyDescent="0.3">
      <c r="A917">
        <v>104</v>
      </c>
      <c r="B917">
        <v>6.8</v>
      </c>
    </row>
    <row r="918" spans="1:2" x14ac:dyDescent="0.3">
      <c r="A918">
        <v>107</v>
      </c>
      <c r="B918">
        <v>6.6</v>
      </c>
    </row>
    <row r="919" spans="1:2" x14ac:dyDescent="0.3">
      <c r="A919">
        <v>124</v>
      </c>
      <c r="B919">
        <v>6.7</v>
      </c>
    </row>
    <row r="920" spans="1:2" x14ac:dyDescent="0.3">
      <c r="A920">
        <v>96</v>
      </c>
      <c r="B920">
        <v>6.1</v>
      </c>
    </row>
    <row r="921" spans="1:2" x14ac:dyDescent="0.3">
      <c r="A921">
        <v>125</v>
      </c>
      <c r="B921">
        <v>6</v>
      </c>
    </row>
    <row r="922" spans="1:2" x14ac:dyDescent="0.3">
      <c r="A922">
        <v>129</v>
      </c>
      <c r="B922">
        <v>7.6</v>
      </c>
    </row>
    <row r="923" spans="1:2" x14ac:dyDescent="0.3">
      <c r="A923">
        <v>90</v>
      </c>
      <c r="B923">
        <v>7.1</v>
      </c>
    </row>
    <row r="924" spans="1:2" x14ac:dyDescent="0.3">
      <c r="A924">
        <v>109</v>
      </c>
      <c r="B924">
        <v>5</v>
      </c>
    </row>
    <row r="925" spans="1:2" x14ac:dyDescent="0.3">
      <c r="A925">
        <v>124</v>
      </c>
      <c r="B925">
        <v>7.1</v>
      </c>
    </row>
    <row r="926" spans="1:2" x14ac:dyDescent="0.3">
      <c r="A926">
        <v>121</v>
      </c>
      <c r="B926">
        <v>6.2</v>
      </c>
    </row>
    <row r="927" spans="1:2" x14ac:dyDescent="0.3">
      <c r="A927">
        <v>95</v>
      </c>
      <c r="B927">
        <v>5.6</v>
      </c>
    </row>
    <row r="928" spans="1:2" x14ac:dyDescent="0.3">
      <c r="A928">
        <v>128</v>
      </c>
      <c r="B928">
        <v>5.4</v>
      </c>
    </row>
    <row r="929" spans="1:2" x14ac:dyDescent="0.3">
      <c r="A929">
        <v>118</v>
      </c>
      <c r="B929">
        <v>7.4</v>
      </c>
    </row>
    <row r="930" spans="1:2" x14ac:dyDescent="0.3">
      <c r="A930">
        <v>80</v>
      </c>
      <c r="B930">
        <v>5</v>
      </c>
    </row>
    <row r="931" spans="1:2" x14ac:dyDescent="0.3">
      <c r="A931">
        <v>99</v>
      </c>
      <c r="B931">
        <v>5.2</v>
      </c>
    </row>
    <row r="932" spans="1:2" x14ac:dyDescent="0.3">
      <c r="A932">
        <v>133</v>
      </c>
      <c r="B932">
        <v>7.6</v>
      </c>
    </row>
    <row r="933" spans="1:2" x14ac:dyDescent="0.3">
      <c r="A933">
        <v>127</v>
      </c>
      <c r="B933">
        <v>6.6</v>
      </c>
    </row>
    <row r="934" spans="1:2" x14ac:dyDescent="0.3">
      <c r="A934">
        <v>106</v>
      </c>
      <c r="B934">
        <v>7</v>
      </c>
    </row>
    <row r="935" spans="1:2" x14ac:dyDescent="0.3">
      <c r="A935">
        <v>98</v>
      </c>
      <c r="B935">
        <v>5.7</v>
      </c>
    </row>
    <row r="936" spans="1:2" x14ac:dyDescent="0.3">
      <c r="A936">
        <v>132</v>
      </c>
      <c r="B936">
        <v>8.1999999999999993</v>
      </c>
    </row>
    <row r="937" spans="1:2" x14ac:dyDescent="0.3">
      <c r="A937">
        <v>114</v>
      </c>
      <c r="B937">
        <v>6.2</v>
      </c>
    </row>
    <row r="938" spans="1:2" x14ac:dyDescent="0.3">
      <c r="A938">
        <v>78</v>
      </c>
      <c r="B938">
        <v>6.6</v>
      </c>
    </row>
    <row r="939" spans="1:2" x14ac:dyDescent="0.3">
      <c r="A939">
        <v>101</v>
      </c>
      <c r="B939">
        <v>4.7</v>
      </c>
    </row>
    <row r="940" spans="1:2" x14ac:dyDescent="0.3">
      <c r="A940">
        <v>113</v>
      </c>
      <c r="B940">
        <v>6.3</v>
      </c>
    </row>
    <row r="941" spans="1:2" x14ac:dyDescent="0.3">
      <c r="A941">
        <v>98</v>
      </c>
      <c r="B941">
        <v>6.1</v>
      </c>
    </row>
    <row r="942" spans="1:2" x14ac:dyDescent="0.3">
      <c r="A942">
        <v>124</v>
      </c>
      <c r="B942">
        <v>6.7</v>
      </c>
    </row>
    <row r="943" spans="1:2" x14ac:dyDescent="0.3">
      <c r="A943">
        <v>109</v>
      </c>
      <c r="B943">
        <v>6.1</v>
      </c>
    </row>
    <row r="944" spans="1:2" x14ac:dyDescent="0.3">
      <c r="A944">
        <v>128</v>
      </c>
      <c r="B944">
        <v>7</v>
      </c>
    </row>
    <row r="945" spans="1:2" x14ac:dyDescent="0.3">
      <c r="A945">
        <v>144</v>
      </c>
      <c r="B945">
        <v>7.4</v>
      </c>
    </row>
    <row r="946" spans="1:2" x14ac:dyDescent="0.3">
      <c r="A946">
        <v>95</v>
      </c>
      <c r="B946">
        <v>7.3</v>
      </c>
    </row>
    <row r="947" spans="1:2" x14ac:dyDescent="0.3">
      <c r="A947">
        <v>105</v>
      </c>
      <c r="B947">
        <v>5.8</v>
      </c>
    </row>
    <row r="948" spans="1:2" x14ac:dyDescent="0.3">
      <c r="A948">
        <v>121</v>
      </c>
      <c r="B948">
        <v>6.7</v>
      </c>
    </row>
    <row r="949" spans="1:2" x14ac:dyDescent="0.3">
      <c r="A949">
        <v>125</v>
      </c>
      <c r="B949">
        <v>5.8</v>
      </c>
    </row>
    <row r="950" spans="1:2" x14ac:dyDescent="0.3">
      <c r="A950">
        <v>129</v>
      </c>
      <c r="B950">
        <v>7.8</v>
      </c>
    </row>
    <row r="951" spans="1:2" x14ac:dyDescent="0.3">
      <c r="A951">
        <v>132</v>
      </c>
      <c r="B951">
        <v>6.6</v>
      </c>
    </row>
    <row r="952" spans="1:2" x14ac:dyDescent="0.3">
      <c r="A952">
        <v>118</v>
      </c>
      <c r="B952">
        <v>6.5</v>
      </c>
    </row>
    <row r="953" spans="1:2" x14ac:dyDescent="0.3">
      <c r="A953">
        <v>113</v>
      </c>
      <c r="B953">
        <v>6.7</v>
      </c>
    </row>
    <row r="954" spans="1:2" x14ac:dyDescent="0.3">
      <c r="A954">
        <v>140</v>
      </c>
      <c r="B954">
        <v>7.3</v>
      </c>
    </row>
    <row r="955" spans="1:2" x14ac:dyDescent="0.3">
      <c r="A955">
        <v>89</v>
      </c>
      <c r="B955">
        <v>5.8</v>
      </c>
    </row>
    <row r="956" spans="1:2" x14ac:dyDescent="0.3">
      <c r="A956">
        <v>104</v>
      </c>
      <c r="B956">
        <v>5.5</v>
      </c>
    </row>
    <row r="957" spans="1:2" x14ac:dyDescent="0.3">
      <c r="A957">
        <v>106</v>
      </c>
      <c r="B957">
        <v>6.3</v>
      </c>
    </row>
    <row r="958" spans="1:2" x14ac:dyDescent="0.3">
      <c r="A958">
        <v>141</v>
      </c>
      <c r="B958">
        <v>7.4</v>
      </c>
    </row>
    <row r="959" spans="1:2" x14ac:dyDescent="0.3">
      <c r="A959">
        <v>124</v>
      </c>
      <c r="B959">
        <v>5.9</v>
      </c>
    </row>
    <row r="960" spans="1:2" x14ac:dyDescent="0.3">
      <c r="A960">
        <v>98</v>
      </c>
      <c r="B960">
        <v>6.2</v>
      </c>
    </row>
    <row r="961" spans="1:2" x14ac:dyDescent="0.3">
      <c r="A961">
        <v>108</v>
      </c>
      <c r="B961">
        <v>5.9</v>
      </c>
    </row>
    <row r="962" spans="1:2" x14ac:dyDescent="0.3">
      <c r="A962">
        <v>114</v>
      </c>
      <c r="B962">
        <v>6.5</v>
      </c>
    </row>
    <row r="963" spans="1:2" x14ac:dyDescent="0.3">
      <c r="A963">
        <v>101</v>
      </c>
      <c r="B963">
        <v>4.4000000000000004</v>
      </c>
    </row>
    <row r="964" spans="1:2" x14ac:dyDescent="0.3">
      <c r="A964">
        <v>93</v>
      </c>
      <c r="B964">
        <v>3.5</v>
      </c>
    </row>
    <row r="965" spans="1:2" x14ac:dyDescent="0.3">
      <c r="A965">
        <v>119</v>
      </c>
      <c r="B965">
        <v>6.6</v>
      </c>
    </row>
    <row r="966" spans="1:2" x14ac:dyDescent="0.3">
      <c r="A966">
        <v>119</v>
      </c>
      <c r="B966">
        <v>6</v>
      </c>
    </row>
    <row r="967" spans="1:2" x14ac:dyDescent="0.3">
      <c r="A967">
        <v>99</v>
      </c>
      <c r="B967">
        <v>6.4</v>
      </c>
    </row>
    <row r="968" spans="1:2" x14ac:dyDescent="0.3">
      <c r="A968">
        <v>137</v>
      </c>
      <c r="B968">
        <v>6.5</v>
      </c>
    </row>
    <row r="969" spans="1:2" x14ac:dyDescent="0.3">
      <c r="A969">
        <v>117</v>
      </c>
      <c r="B969">
        <v>4.3</v>
      </c>
    </row>
    <row r="970" spans="1:2" x14ac:dyDescent="0.3">
      <c r="A970">
        <v>87</v>
      </c>
      <c r="B970">
        <v>4.2</v>
      </c>
    </row>
    <row r="971" spans="1:2" x14ac:dyDescent="0.3">
      <c r="A971">
        <v>129</v>
      </c>
      <c r="B971">
        <v>6.5</v>
      </c>
    </row>
    <row r="972" spans="1:2" x14ac:dyDescent="0.3">
      <c r="A972">
        <v>115</v>
      </c>
      <c r="B972">
        <v>6.1</v>
      </c>
    </row>
    <row r="973" spans="1:2" x14ac:dyDescent="0.3">
      <c r="A973">
        <v>132</v>
      </c>
      <c r="B973">
        <v>6.3</v>
      </c>
    </row>
    <row r="974" spans="1:2" x14ac:dyDescent="0.3">
      <c r="A974">
        <v>131</v>
      </c>
      <c r="B974">
        <v>6.2</v>
      </c>
    </row>
    <row r="975" spans="1:2" x14ac:dyDescent="0.3">
      <c r="A975">
        <v>95</v>
      </c>
      <c r="B975">
        <v>5.9</v>
      </c>
    </row>
    <row r="976" spans="1:2" x14ac:dyDescent="0.3">
      <c r="A976">
        <v>125</v>
      </c>
      <c r="B976">
        <v>5.9</v>
      </c>
    </row>
    <row r="977" spans="1:2" x14ac:dyDescent="0.3">
      <c r="A977">
        <v>98</v>
      </c>
      <c r="B977">
        <v>6.5</v>
      </c>
    </row>
    <row r="978" spans="1:2" x14ac:dyDescent="0.3">
      <c r="A978">
        <v>110</v>
      </c>
      <c r="B978">
        <v>6.4</v>
      </c>
    </row>
    <row r="979" spans="1:2" x14ac:dyDescent="0.3">
      <c r="A979">
        <v>118</v>
      </c>
      <c r="B979">
        <v>6.5</v>
      </c>
    </row>
    <row r="980" spans="1:2" x14ac:dyDescent="0.3">
      <c r="A980">
        <v>101</v>
      </c>
      <c r="B980">
        <v>5.7</v>
      </c>
    </row>
    <row r="981" spans="1:2" x14ac:dyDescent="0.3">
      <c r="A981">
        <v>90</v>
      </c>
      <c r="B981">
        <v>8</v>
      </c>
    </row>
    <row r="982" spans="1:2" x14ac:dyDescent="0.3">
      <c r="A982">
        <v>119</v>
      </c>
      <c r="B982">
        <v>7.3</v>
      </c>
    </row>
    <row r="983" spans="1:2" x14ac:dyDescent="0.3">
      <c r="A983">
        <v>139</v>
      </c>
      <c r="B983">
        <v>6.7</v>
      </c>
    </row>
    <row r="984" spans="1:2" x14ac:dyDescent="0.3">
      <c r="A984">
        <v>130</v>
      </c>
      <c r="B984">
        <v>7.5</v>
      </c>
    </row>
    <row r="985" spans="1:2" x14ac:dyDescent="0.3">
      <c r="A985">
        <v>100</v>
      </c>
      <c r="B985">
        <v>5.4</v>
      </c>
    </row>
    <row r="986" spans="1:2" x14ac:dyDescent="0.3">
      <c r="A986">
        <v>114</v>
      </c>
      <c r="B986">
        <v>6.6</v>
      </c>
    </row>
    <row r="987" spans="1:2" x14ac:dyDescent="0.3">
      <c r="A987">
        <v>96</v>
      </c>
      <c r="B987">
        <v>7.7</v>
      </c>
    </row>
    <row r="988" spans="1:2" x14ac:dyDescent="0.3">
      <c r="A988">
        <v>110</v>
      </c>
      <c r="B988">
        <v>5.8</v>
      </c>
    </row>
    <row r="989" spans="1:2" x14ac:dyDescent="0.3">
      <c r="A989">
        <v>158</v>
      </c>
      <c r="B989">
        <v>6.4</v>
      </c>
    </row>
    <row r="990" spans="1:2" x14ac:dyDescent="0.3">
      <c r="A990">
        <v>102</v>
      </c>
      <c r="B990">
        <v>5.6</v>
      </c>
    </row>
    <row r="991" spans="1:2" x14ac:dyDescent="0.3">
      <c r="A991">
        <v>84</v>
      </c>
      <c r="B991">
        <v>6</v>
      </c>
    </row>
    <row r="992" spans="1:2" x14ac:dyDescent="0.3">
      <c r="A992">
        <v>115</v>
      </c>
      <c r="B992">
        <v>6.2</v>
      </c>
    </row>
    <row r="993" spans="1:2" x14ac:dyDescent="0.3">
      <c r="A993">
        <v>99</v>
      </c>
      <c r="B993">
        <v>5.9</v>
      </c>
    </row>
    <row r="994" spans="1:2" x14ac:dyDescent="0.3">
      <c r="A994">
        <v>135</v>
      </c>
      <c r="B994">
        <v>5.0999999999999996</v>
      </c>
    </row>
    <row r="995" spans="1:2" x14ac:dyDescent="0.3">
      <c r="A995">
        <v>108</v>
      </c>
      <c r="B995">
        <v>6.8</v>
      </c>
    </row>
    <row r="996" spans="1:2" x14ac:dyDescent="0.3">
      <c r="A996">
        <v>127</v>
      </c>
      <c r="B996">
        <v>6</v>
      </c>
    </row>
    <row r="997" spans="1:2" x14ac:dyDescent="0.3">
      <c r="A997">
        <v>107</v>
      </c>
      <c r="B997">
        <v>5.0999999999999996</v>
      </c>
    </row>
    <row r="998" spans="1:2" x14ac:dyDescent="0.3">
      <c r="A998">
        <v>95</v>
      </c>
      <c r="B998">
        <v>5.8</v>
      </c>
    </row>
    <row r="999" spans="1:2" x14ac:dyDescent="0.3">
      <c r="A999">
        <v>124</v>
      </c>
      <c r="B999">
        <v>6.2</v>
      </c>
    </row>
    <row r="1000" spans="1:2" x14ac:dyDescent="0.3">
      <c r="A1000">
        <v>109</v>
      </c>
      <c r="B1000">
        <v>6.4</v>
      </c>
    </row>
    <row r="1001" spans="1:2" x14ac:dyDescent="0.3">
      <c r="A1001">
        <v>102</v>
      </c>
      <c r="B1001">
        <v>4.8</v>
      </c>
    </row>
    <row r="1002" spans="1:2" x14ac:dyDescent="0.3">
      <c r="A1002">
        <v>88</v>
      </c>
      <c r="B1002">
        <v>4.9000000000000004</v>
      </c>
    </row>
    <row r="1003" spans="1:2" x14ac:dyDescent="0.3">
      <c r="A1003">
        <v>87</v>
      </c>
      <c r="B1003">
        <v>5.6</v>
      </c>
    </row>
    <row r="1004" spans="1:2" x14ac:dyDescent="0.3">
      <c r="A1004">
        <v>104</v>
      </c>
      <c r="B1004">
        <v>5.5</v>
      </c>
    </row>
    <row r="1005" spans="1:2" x14ac:dyDescent="0.3">
      <c r="A1005">
        <v>96</v>
      </c>
      <c r="B1005">
        <v>3.7</v>
      </c>
    </row>
    <row r="1006" spans="1:2" x14ac:dyDescent="0.3">
      <c r="A1006">
        <v>85</v>
      </c>
      <c r="B1006">
        <v>5.9</v>
      </c>
    </row>
    <row r="1007" spans="1:2" x14ac:dyDescent="0.3">
      <c r="A1007">
        <v>104</v>
      </c>
      <c r="B1007">
        <v>6.3</v>
      </c>
    </row>
    <row r="1008" spans="1:2" x14ac:dyDescent="0.3">
      <c r="A1008">
        <v>135</v>
      </c>
      <c r="B1008">
        <v>7.4</v>
      </c>
    </row>
    <row r="1009" spans="1:2" x14ac:dyDescent="0.3">
      <c r="A1009">
        <v>190</v>
      </c>
      <c r="B1009">
        <v>7.6</v>
      </c>
    </row>
    <row r="1010" spans="1:2" x14ac:dyDescent="0.3">
      <c r="A1010">
        <v>127</v>
      </c>
      <c r="B1010">
        <v>8.3000000000000007</v>
      </c>
    </row>
    <row r="1011" spans="1:2" x14ac:dyDescent="0.3">
      <c r="A1011">
        <v>129</v>
      </c>
      <c r="B1011">
        <v>6.6</v>
      </c>
    </row>
    <row r="1012" spans="1:2" x14ac:dyDescent="0.3">
      <c r="A1012">
        <v>120</v>
      </c>
      <c r="B1012">
        <v>6.9</v>
      </c>
    </row>
    <row r="1013" spans="1:2" x14ac:dyDescent="0.3">
      <c r="A1013">
        <v>118</v>
      </c>
      <c r="B1013">
        <v>6.7</v>
      </c>
    </row>
    <row r="1014" spans="1:2" x14ac:dyDescent="0.3">
      <c r="A1014">
        <v>112</v>
      </c>
      <c r="B1014">
        <v>6.8</v>
      </c>
    </row>
    <row r="1015" spans="1:2" x14ac:dyDescent="0.3">
      <c r="A1015">
        <v>89</v>
      </c>
      <c r="B1015">
        <v>4.5999999999999996</v>
      </c>
    </row>
    <row r="1016" spans="1:2" x14ac:dyDescent="0.3">
      <c r="A1016">
        <v>114</v>
      </c>
      <c r="B1016">
        <v>7.1</v>
      </c>
    </row>
    <row r="1017" spans="1:2" x14ac:dyDescent="0.3">
      <c r="A1017">
        <v>137</v>
      </c>
      <c r="B1017">
        <v>6.4</v>
      </c>
    </row>
    <row r="1018" spans="1:2" x14ac:dyDescent="0.3">
      <c r="A1018">
        <v>112</v>
      </c>
      <c r="B1018">
        <v>6.4</v>
      </c>
    </row>
    <row r="1019" spans="1:2" x14ac:dyDescent="0.3">
      <c r="A1019">
        <v>120</v>
      </c>
      <c r="B1019">
        <v>7.4</v>
      </c>
    </row>
    <row r="1020" spans="1:2" x14ac:dyDescent="0.3">
      <c r="A1020">
        <v>123</v>
      </c>
      <c r="B1020">
        <v>6.4</v>
      </c>
    </row>
    <row r="1021" spans="1:2" x14ac:dyDescent="0.3">
      <c r="A1021">
        <v>93</v>
      </c>
      <c r="B1021">
        <v>6</v>
      </c>
    </row>
    <row r="1022" spans="1:2" x14ac:dyDescent="0.3">
      <c r="A1022">
        <v>123</v>
      </c>
      <c r="B1022">
        <v>6.5</v>
      </c>
    </row>
    <row r="1023" spans="1:2" x14ac:dyDescent="0.3">
      <c r="A1023">
        <v>122</v>
      </c>
      <c r="B1023">
        <v>7.8</v>
      </c>
    </row>
    <row r="1024" spans="1:2" x14ac:dyDescent="0.3">
      <c r="A1024">
        <v>115</v>
      </c>
      <c r="B1024">
        <v>6</v>
      </c>
    </row>
    <row r="1025" spans="1:2" x14ac:dyDescent="0.3">
      <c r="A1025">
        <v>123</v>
      </c>
      <c r="B1025">
        <v>7</v>
      </c>
    </row>
    <row r="1026" spans="1:2" x14ac:dyDescent="0.3">
      <c r="A1026">
        <v>96</v>
      </c>
      <c r="B1026">
        <v>6</v>
      </c>
    </row>
    <row r="1027" spans="1:2" x14ac:dyDescent="0.3">
      <c r="A1027">
        <v>110</v>
      </c>
      <c r="B1027">
        <v>7.8</v>
      </c>
    </row>
    <row r="1028" spans="1:2" x14ac:dyDescent="0.3">
      <c r="A1028">
        <v>105</v>
      </c>
      <c r="B1028">
        <v>6.1</v>
      </c>
    </row>
    <row r="1029" spans="1:2" x14ac:dyDescent="0.3">
      <c r="A1029">
        <v>113</v>
      </c>
      <c r="B1029">
        <v>6.8</v>
      </c>
    </row>
    <row r="1030" spans="1:2" x14ac:dyDescent="0.3">
      <c r="A1030">
        <v>132</v>
      </c>
      <c r="B1030">
        <v>6.4</v>
      </c>
    </row>
    <row r="1031" spans="1:2" x14ac:dyDescent="0.3">
      <c r="A1031">
        <v>93</v>
      </c>
      <c r="B1031">
        <v>7.7</v>
      </c>
    </row>
    <row r="1032" spans="1:2" x14ac:dyDescent="0.3">
      <c r="A1032">
        <v>115</v>
      </c>
      <c r="B1032">
        <v>8.1</v>
      </c>
    </row>
    <row r="1033" spans="1:2" x14ac:dyDescent="0.3">
      <c r="A1033">
        <v>75</v>
      </c>
      <c r="B1033">
        <v>4.5</v>
      </c>
    </row>
    <row r="1034" spans="1:2" x14ac:dyDescent="0.3">
      <c r="A1034">
        <v>108</v>
      </c>
      <c r="B1034">
        <v>5.8</v>
      </c>
    </row>
    <row r="1035" spans="1:2" x14ac:dyDescent="0.3">
      <c r="A1035">
        <v>105</v>
      </c>
      <c r="B1035">
        <v>6.3</v>
      </c>
    </row>
    <row r="1036" spans="1:2" x14ac:dyDescent="0.3">
      <c r="A1036">
        <v>102</v>
      </c>
      <c r="B1036">
        <v>5.7</v>
      </c>
    </row>
    <row r="1037" spans="1:2" x14ac:dyDescent="0.3">
      <c r="A1037">
        <v>118</v>
      </c>
      <c r="B1037">
        <v>7.2</v>
      </c>
    </row>
    <row r="1038" spans="1:2" x14ac:dyDescent="0.3">
      <c r="A1038">
        <v>111</v>
      </c>
      <c r="B1038">
        <v>7.6</v>
      </c>
    </row>
    <row r="1039" spans="1:2" x14ac:dyDescent="0.3">
      <c r="A1039">
        <v>81</v>
      </c>
      <c r="B1039">
        <v>4.7</v>
      </c>
    </row>
    <row r="1040" spans="1:2" x14ac:dyDescent="0.3">
      <c r="A1040">
        <v>116</v>
      </c>
      <c r="B1040">
        <v>6.6</v>
      </c>
    </row>
    <row r="1041" spans="1:2" x14ac:dyDescent="0.3">
      <c r="A1041">
        <v>86</v>
      </c>
      <c r="B1041">
        <v>6.8</v>
      </c>
    </row>
    <row r="1042" spans="1:2" x14ac:dyDescent="0.3">
      <c r="A1042">
        <v>127</v>
      </c>
      <c r="B1042">
        <v>7.3</v>
      </c>
    </row>
    <row r="1043" spans="1:2" x14ac:dyDescent="0.3">
      <c r="A1043">
        <v>140</v>
      </c>
      <c r="B1043">
        <v>2.7</v>
      </c>
    </row>
    <row r="1044" spans="1:2" x14ac:dyDescent="0.3">
      <c r="A1044">
        <v>91</v>
      </c>
      <c r="B1044">
        <v>4.8</v>
      </c>
    </row>
    <row r="1045" spans="1:2" x14ac:dyDescent="0.3">
      <c r="A1045">
        <v>98</v>
      </c>
      <c r="B1045">
        <v>6.3</v>
      </c>
    </row>
    <row r="1046" spans="1:2" x14ac:dyDescent="0.3">
      <c r="A1046">
        <v>84</v>
      </c>
      <c r="B1046">
        <v>5.5</v>
      </c>
    </row>
    <row r="1047" spans="1:2" x14ac:dyDescent="0.3">
      <c r="A1047">
        <v>109</v>
      </c>
      <c r="B1047">
        <v>6.2</v>
      </c>
    </row>
    <row r="1048" spans="1:2" x14ac:dyDescent="0.3">
      <c r="A1048">
        <v>93</v>
      </c>
      <c r="B1048">
        <v>5.8</v>
      </c>
    </row>
    <row r="1049" spans="1:2" x14ac:dyDescent="0.3">
      <c r="A1049">
        <v>113</v>
      </c>
      <c r="B1049">
        <v>5.7</v>
      </c>
    </row>
    <row r="1050" spans="1:2" x14ac:dyDescent="0.3">
      <c r="A1050">
        <v>141</v>
      </c>
      <c r="B1050">
        <v>6.5</v>
      </c>
    </row>
    <row r="1051" spans="1:2" x14ac:dyDescent="0.3">
      <c r="A1051">
        <v>119</v>
      </c>
      <c r="B1051">
        <v>6.7</v>
      </c>
    </row>
    <row r="1052" spans="1:2" x14ac:dyDescent="0.3">
      <c r="A1052">
        <v>97</v>
      </c>
      <c r="B1052">
        <v>7.4</v>
      </c>
    </row>
    <row r="1053" spans="1:2" x14ac:dyDescent="0.3">
      <c r="A1053">
        <v>117</v>
      </c>
      <c r="B1053">
        <v>6.9</v>
      </c>
    </row>
    <row r="1054" spans="1:2" x14ac:dyDescent="0.3">
      <c r="A1054">
        <v>101</v>
      </c>
      <c r="B1054">
        <v>5.5</v>
      </c>
    </row>
    <row r="1055" spans="1:2" x14ac:dyDescent="0.3">
      <c r="A1055">
        <v>153</v>
      </c>
      <c r="B1055">
        <v>8.1</v>
      </c>
    </row>
    <row r="1056" spans="1:2" x14ac:dyDescent="0.3">
      <c r="A1056">
        <v>122</v>
      </c>
      <c r="B1056">
        <v>7.7</v>
      </c>
    </row>
    <row r="1057" spans="1:2" x14ac:dyDescent="0.3">
      <c r="A1057">
        <v>102</v>
      </c>
      <c r="B1057">
        <v>7.3</v>
      </c>
    </row>
    <row r="1058" spans="1:2" x14ac:dyDescent="0.3">
      <c r="A1058">
        <v>83</v>
      </c>
      <c r="B1058">
        <v>5.2</v>
      </c>
    </row>
    <row r="1059" spans="1:2" x14ac:dyDescent="0.3">
      <c r="A1059">
        <v>103</v>
      </c>
      <c r="B1059">
        <v>7.1</v>
      </c>
    </row>
    <row r="1060" spans="1:2" x14ac:dyDescent="0.3">
      <c r="A1060">
        <v>110</v>
      </c>
      <c r="B1060">
        <v>7.1</v>
      </c>
    </row>
    <row r="1061" spans="1:2" x14ac:dyDescent="0.3">
      <c r="A1061">
        <v>136</v>
      </c>
      <c r="B1061">
        <v>7.2</v>
      </c>
    </row>
    <row r="1062" spans="1:2" x14ac:dyDescent="0.3">
      <c r="A1062">
        <v>91</v>
      </c>
      <c r="B1062">
        <v>6.5</v>
      </c>
    </row>
    <row r="1063" spans="1:2" x14ac:dyDescent="0.3">
      <c r="A1063">
        <v>89</v>
      </c>
      <c r="B1063">
        <v>4.5999999999999996</v>
      </c>
    </row>
    <row r="1064" spans="1:2" x14ac:dyDescent="0.3">
      <c r="A1064">
        <v>107</v>
      </c>
      <c r="B1064">
        <v>5.6</v>
      </c>
    </row>
    <row r="1065" spans="1:2" x14ac:dyDescent="0.3">
      <c r="A1065">
        <v>129</v>
      </c>
      <c r="B1065">
        <v>7.7</v>
      </c>
    </row>
    <row r="1066" spans="1:2" x14ac:dyDescent="0.3">
      <c r="A1066">
        <v>95</v>
      </c>
      <c r="B1066">
        <v>7.2</v>
      </c>
    </row>
    <row r="1067" spans="1:2" x14ac:dyDescent="0.3">
      <c r="A1067">
        <v>122</v>
      </c>
      <c r="B1067">
        <v>6.8</v>
      </c>
    </row>
    <row r="1068" spans="1:2" x14ac:dyDescent="0.3">
      <c r="A1068">
        <v>110</v>
      </c>
      <c r="B1068">
        <v>5.4</v>
      </c>
    </row>
    <row r="1069" spans="1:2" x14ac:dyDescent="0.3">
      <c r="A1069">
        <v>135</v>
      </c>
      <c r="B1069">
        <v>6.3</v>
      </c>
    </row>
    <row r="1070" spans="1:2" x14ac:dyDescent="0.3">
      <c r="A1070">
        <v>111</v>
      </c>
      <c r="B1070">
        <v>7.2</v>
      </c>
    </row>
    <row r="1071" spans="1:2" x14ac:dyDescent="0.3">
      <c r="A1071">
        <v>95</v>
      </c>
      <c r="B1071">
        <v>5.6</v>
      </c>
    </row>
    <row r="1072" spans="1:2" x14ac:dyDescent="0.3">
      <c r="A1072">
        <v>109</v>
      </c>
      <c r="B1072">
        <v>6.8</v>
      </c>
    </row>
    <row r="1073" spans="1:2" x14ac:dyDescent="0.3">
      <c r="A1073">
        <v>93</v>
      </c>
      <c r="B1073">
        <v>4.3</v>
      </c>
    </row>
    <row r="1074" spans="1:2" x14ac:dyDescent="0.3">
      <c r="A1074">
        <v>94</v>
      </c>
      <c r="B1074">
        <v>6.3</v>
      </c>
    </row>
    <row r="1075" spans="1:2" x14ac:dyDescent="0.3">
      <c r="A1075">
        <v>117</v>
      </c>
      <c r="B1075">
        <v>6.5</v>
      </c>
    </row>
    <row r="1076" spans="1:2" x14ac:dyDescent="0.3">
      <c r="A1076">
        <v>112</v>
      </c>
      <c r="B1076">
        <v>6.4</v>
      </c>
    </row>
    <row r="1077" spans="1:2" x14ac:dyDescent="0.3">
      <c r="A1077">
        <v>111</v>
      </c>
      <c r="B1077">
        <v>6.3</v>
      </c>
    </row>
    <row r="1078" spans="1:2" x14ac:dyDescent="0.3">
      <c r="A1078">
        <v>96</v>
      </c>
      <c r="B1078">
        <v>5.9</v>
      </c>
    </row>
    <row r="1079" spans="1:2" x14ac:dyDescent="0.3">
      <c r="A1079">
        <v>141</v>
      </c>
      <c r="B1079">
        <v>6.5</v>
      </c>
    </row>
    <row r="1080" spans="1:2" x14ac:dyDescent="0.3">
      <c r="A1080">
        <v>94</v>
      </c>
      <c r="B1080">
        <v>6.5</v>
      </c>
    </row>
    <row r="1081" spans="1:2" x14ac:dyDescent="0.3">
      <c r="A1081">
        <v>87</v>
      </c>
      <c r="B1081">
        <v>6.1</v>
      </c>
    </row>
    <row r="1082" spans="1:2" x14ac:dyDescent="0.3">
      <c r="A1082">
        <v>88</v>
      </c>
      <c r="B1082">
        <v>5.9</v>
      </c>
    </row>
    <row r="1083" spans="1:2" x14ac:dyDescent="0.3">
      <c r="A1083">
        <v>177</v>
      </c>
      <c r="B1083">
        <v>6.6</v>
      </c>
    </row>
    <row r="1084" spans="1:2" x14ac:dyDescent="0.3">
      <c r="A1084">
        <v>133</v>
      </c>
      <c r="B1084">
        <v>7.4</v>
      </c>
    </row>
    <row r="1085" spans="1:2" x14ac:dyDescent="0.3">
      <c r="A1085">
        <v>119</v>
      </c>
      <c r="B1085">
        <v>7.3</v>
      </c>
    </row>
    <row r="1086" spans="1:2" x14ac:dyDescent="0.3">
      <c r="A1086">
        <v>102</v>
      </c>
      <c r="B1086">
        <v>6.6</v>
      </c>
    </row>
    <row r="1087" spans="1:2" x14ac:dyDescent="0.3">
      <c r="A1087">
        <v>101</v>
      </c>
      <c r="B1087">
        <v>5.6</v>
      </c>
    </row>
    <row r="1088" spans="1:2" x14ac:dyDescent="0.3">
      <c r="A1088">
        <v>91</v>
      </c>
      <c r="B1088">
        <v>5.3</v>
      </c>
    </row>
    <row r="1089" spans="1:2" x14ac:dyDescent="0.3">
      <c r="A1089">
        <v>117</v>
      </c>
      <c r="B1089">
        <v>6</v>
      </c>
    </row>
    <row r="1090" spans="1:2" x14ac:dyDescent="0.3">
      <c r="A1090">
        <v>86</v>
      </c>
      <c r="B1090">
        <v>5.4</v>
      </c>
    </row>
    <row r="1091" spans="1:2" x14ac:dyDescent="0.3">
      <c r="A1091">
        <v>124</v>
      </c>
      <c r="B1091">
        <v>6.8</v>
      </c>
    </row>
    <row r="1092" spans="1:2" x14ac:dyDescent="0.3">
      <c r="A1092">
        <v>134</v>
      </c>
      <c r="B1092">
        <v>6.4</v>
      </c>
    </row>
    <row r="1093" spans="1:2" x14ac:dyDescent="0.3">
      <c r="A1093">
        <v>95</v>
      </c>
      <c r="B1093">
        <v>7.1</v>
      </c>
    </row>
    <row r="1094" spans="1:2" x14ac:dyDescent="0.3">
      <c r="A1094">
        <v>100</v>
      </c>
      <c r="B1094">
        <v>4.9000000000000004</v>
      </c>
    </row>
    <row r="1095" spans="1:2" x14ac:dyDescent="0.3">
      <c r="A1095">
        <v>220</v>
      </c>
      <c r="B1095">
        <v>5.8</v>
      </c>
    </row>
    <row r="1096" spans="1:2" x14ac:dyDescent="0.3">
      <c r="A1096">
        <v>212</v>
      </c>
      <c r="B1096">
        <v>7.1</v>
      </c>
    </row>
    <row r="1097" spans="1:2" x14ac:dyDescent="0.3">
      <c r="A1097">
        <v>128</v>
      </c>
      <c r="B1097">
        <v>7.2</v>
      </c>
    </row>
    <row r="1098" spans="1:2" x14ac:dyDescent="0.3">
      <c r="A1098">
        <v>106</v>
      </c>
      <c r="B1098">
        <v>6</v>
      </c>
    </row>
    <row r="1099" spans="1:2" x14ac:dyDescent="0.3">
      <c r="A1099">
        <v>160</v>
      </c>
      <c r="B1099">
        <v>6</v>
      </c>
    </row>
    <row r="1100" spans="1:2" x14ac:dyDescent="0.3">
      <c r="A1100">
        <v>114</v>
      </c>
      <c r="B1100">
        <v>7</v>
      </c>
    </row>
    <row r="1101" spans="1:2" x14ac:dyDescent="0.3">
      <c r="A1101">
        <v>99</v>
      </c>
      <c r="B1101">
        <v>5.4</v>
      </c>
    </row>
    <row r="1102" spans="1:2" x14ac:dyDescent="0.3">
      <c r="A1102">
        <v>74</v>
      </c>
      <c r="B1102">
        <v>6.5</v>
      </c>
    </row>
    <row r="1103" spans="1:2" x14ac:dyDescent="0.3">
      <c r="A1103">
        <v>139</v>
      </c>
      <c r="B1103">
        <v>6.4</v>
      </c>
    </row>
    <row r="1104" spans="1:2" x14ac:dyDescent="0.3">
      <c r="A1104">
        <v>103</v>
      </c>
      <c r="B1104">
        <v>4.9000000000000004</v>
      </c>
    </row>
    <row r="1105" spans="1:2" x14ac:dyDescent="0.3">
      <c r="A1105">
        <v>101</v>
      </c>
      <c r="B1105">
        <v>6.3</v>
      </c>
    </row>
    <row r="1106" spans="1:2" x14ac:dyDescent="0.3">
      <c r="A1106">
        <v>91</v>
      </c>
      <c r="B1106">
        <v>1.7</v>
      </c>
    </row>
    <row r="1107" spans="1:2" x14ac:dyDescent="0.3">
      <c r="A1107">
        <v>130</v>
      </c>
      <c r="B1107">
        <v>7.7</v>
      </c>
    </row>
    <row r="1108" spans="1:2" x14ac:dyDescent="0.3">
      <c r="A1108">
        <v>130</v>
      </c>
      <c r="B1108">
        <v>7.8</v>
      </c>
    </row>
    <row r="1109" spans="1:2" x14ac:dyDescent="0.3">
      <c r="A1109">
        <v>110</v>
      </c>
      <c r="B1109">
        <v>5.5</v>
      </c>
    </row>
    <row r="1110" spans="1:2" x14ac:dyDescent="0.3">
      <c r="A1110">
        <v>147</v>
      </c>
      <c r="B1110">
        <v>7.5</v>
      </c>
    </row>
    <row r="1111" spans="1:2" x14ac:dyDescent="0.3">
      <c r="A1111">
        <v>96</v>
      </c>
      <c r="B1111">
        <v>6.4</v>
      </c>
    </row>
    <row r="1112" spans="1:2" x14ac:dyDescent="0.3">
      <c r="A1112">
        <v>118</v>
      </c>
      <c r="B1112">
        <v>5.6</v>
      </c>
    </row>
    <row r="1113" spans="1:2" x14ac:dyDescent="0.3">
      <c r="A1113">
        <v>88</v>
      </c>
      <c r="B1113">
        <v>7.5</v>
      </c>
    </row>
    <row r="1114" spans="1:2" x14ac:dyDescent="0.3">
      <c r="A1114">
        <v>325</v>
      </c>
      <c r="B1114">
        <v>6.8</v>
      </c>
    </row>
    <row r="1115" spans="1:2" x14ac:dyDescent="0.3">
      <c r="A1115">
        <v>102</v>
      </c>
      <c r="B1115">
        <v>6.8</v>
      </c>
    </row>
    <row r="1116" spans="1:2" x14ac:dyDescent="0.3">
      <c r="A1116">
        <v>110</v>
      </c>
      <c r="B1116">
        <v>6</v>
      </c>
    </row>
    <row r="1117" spans="1:2" x14ac:dyDescent="0.3">
      <c r="A1117">
        <v>136</v>
      </c>
      <c r="B1117">
        <v>7.3</v>
      </c>
    </row>
    <row r="1118" spans="1:2" x14ac:dyDescent="0.3">
      <c r="A1118">
        <v>103</v>
      </c>
      <c r="B1118">
        <v>6</v>
      </c>
    </row>
    <row r="1119" spans="1:2" x14ac:dyDescent="0.3">
      <c r="A1119">
        <v>103</v>
      </c>
      <c r="B1119">
        <v>7</v>
      </c>
    </row>
    <row r="1120" spans="1:2" x14ac:dyDescent="0.3">
      <c r="A1120">
        <v>90</v>
      </c>
      <c r="B1120">
        <v>5.0999999999999996</v>
      </c>
    </row>
    <row r="1121" spans="1:2" x14ac:dyDescent="0.3">
      <c r="A1121">
        <v>154</v>
      </c>
      <c r="B1121">
        <v>6.8</v>
      </c>
    </row>
    <row r="1122" spans="1:2" x14ac:dyDescent="0.3">
      <c r="A1122">
        <v>99</v>
      </c>
      <c r="B1122">
        <v>6.5</v>
      </c>
    </row>
    <row r="1123" spans="1:2" x14ac:dyDescent="0.3">
      <c r="A1123">
        <v>93</v>
      </c>
      <c r="B1123">
        <v>6.6</v>
      </c>
    </row>
    <row r="1124" spans="1:2" x14ac:dyDescent="0.3">
      <c r="A1124">
        <v>109</v>
      </c>
      <c r="B1124">
        <v>7.2</v>
      </c>
    </row>
    <row r="1125" spans="1:2" x14ac:dyDescent="0.3">
      <c r="A1125">
        <v>124</v>
      </c>
      <c r="B1125">
        <v>7</v>
      </c>
    </row>
    <row r="1126" spans="1:2" x14ac:dyDescent="0.3">
      <c r="A1126">
        <v>84</v>
      </c>
      <c r="B1126">
        <v>7</v>
      </c>
    </row>
    <row r="1127" spans="1:2" x14ac:dyDescent="0.3">
      <c r="A1127">
        <v>90</v>
      </c>
      <c r="B1127">
        <v>5.9</v>
      </c>
    </row>
    <row r="1128" spans="1:2" x14ac:dyDescent="0.3">
      <c r="A1128">
        <v>117</v>
      </c>
      <c r="B1128">
        <v>5.4</v>
      </c>
    </row>
    <row r="1129" spans="1:2" x14ac:dyDescent="0.3">
      <c r="A1129">
        <v>123</v>
      </c>
      <c r="B1129">
        <v>6.6</v>
      </c>
    </row>
    <row r="1130" spans="1:2" x14ac:dyDescent="0.3">
      <c r="A1130">
        <v>251</v>
      </c>
      <c r="B1130">
        <v>7</v>
      </c>
    </row>
    <row r="1131" spans="1:2" x14ac:dyDescent="0.3">
      <c r="A1131">
        <v>105</v>
      </c>
      <c r="B1131">
        <v>6.5</v>
      </c>
    </row>
    <row r="1132" spans="1:2" x14ac:dyDescent="0.3">
      <c r="A1132">
        <v>115</v>
      </c>
      <c r="B1132">
        <v>6.3</v>
      </c>
    </row>
    <row r="1133" spans="1:2" x14ac:dyDescent="0.3">
      <c r="A1133">
        <v>122</v>
      </c>
      <c r="B1133">
        <v>6.5</v>
      </c>
    </row>
    <row r="1134" spans="1:2" x14ac:dyDescent="0.3">
      <c r="A1134">
        <v>119</v>
      </c>
      <c r="B1134">
        <v>6.5</v>
      </c>
    </row>
    <row r="1135" spans="1:2" x14ac:dyDescent="0.3">
      <c r="A1135">
        <v>81</v>
      </c>
      <c r="B1135">
        <v>5.8</v>
      </c>
    </row>
    <row r="1136" spans="1:2" x14ac:dyDescent="0.3">
      <c r="A1136">
        <v>133</v>
      </c>
      <c r="B1136">
        <v>6.6</v>
      </c>
    </row>
    <row r="1137" spans="1:2" x14ac:dyDescent="0.3">
      <c r="A1137">
        <v>100</v>
      </c>
      <c r="B1137">
        <v>5.4</v>
      </c>
    </row>
    <row r="1138" spans="1:2" x14ac:dyDescent="0.3">
      <c r="A1138">
        <v>120</v>
      </c>
      <c r="B1138">
        <v>6.1</v>
      </c>
    </row>
    <row r="1139" spans="1:2" x14ac:dyDescent="0.3">
      <c r="A1139">
        <v>104</v>
      </c>
      <c r="B1139">
        <v>4</v>
      </c>
    </row>
    <row r="1140" spans="1:2" x14ac:dyDescent="0.3">
      <c r="A1140">
        <v>122</v>
      </c>
      <c r="B1140">
        <v>7.6</v>
      </c>
    </row>
    <row r="1141" spans="1:2" x14ac:dyDescent="0.3">
      <c r="A1141">
        <v>80</v>
      </c>
      <c r="B1141">
        <v>7.9</v>
      </c>
    </row>
    <row r="1142" spans="1:2" x14ac:dyDescent="0.3">
      <c r="A1142">
        <v>91</v>
      </c>
      <c r="B1142">
        <v>5.3</v>
      </c>
    </row>
    <row r="1143" spans="1:2" x14ac:dyDescent="0.3">
      <c r="A1143">
        <v>112</v>
      </c>
      <c r="B1143">
        <v>6.6</v>
      </c>
    </row>
    <row r="1144" spans="1:2" x14ac:dyDescent="0.3">
      <c r="A1144">
        <v>100</v>
      </c>
      <c r="B1144">
        <v>6.3</v>
      </c>
    </row>
    <row r="1145" spans="1:2" x14ac:dyDescent="0.3">
      <c r="A1145">
        <v>105</v>
      </c>
      <c r="B1145">
        <v>7.2</v>
      </c>
    </row>
    <row r="1146" spans="1:2" x14ac:dyDescent="0.3">
      <c r="A1146">
        <v>110</v>
      </c>
      <c r="B1146">
        <v>7</v>
      </c>
    </row>
    <row r="1147" spans="1:2" x14ac:dyDescent="0.3">
      <c r="A1147">
        <v>101</v>
      </c>
      <c r="B1147">
        <v>4.9000000000000004</v>
      </c>
    </row>
    <row r="1148" spans="1:2" x14ac:dyDescent="0.3">
      <c r="A1148">
        <v>144</v>
      </c>
      <c r="B1148">
        <v>6.9</v>
      </c>
    </row>
    <row r="1149" spans="1:2" x14ac:dyDescent="0.3">
      <c r="A1149">
        <v>108</v>
      </c>
      <c r="B1149">
        <v>5.2</v>
      </c>
    </row>
    <row r="1150" spans="1:2" x14ac:dyDescent="0.3">
      <c r="A1150">
        <v>107</v>
      </c>
      <c r="B1150">
        <v>8.1</v>
      </c>
    </row>
    <row r="1151" spans="1:2" x14ac:dyDescent="0.3">
      <c r="A1151">
        <v>102</v>
      </c>
      <c r="B1151">
        <v>6.6</v>
      </c>
    </row>
    <row r="1152" spans="1:2" x14ac:dyDescent="0.3">
      <c r="A1152">
        <v>100</v>
      </c>
      <c r="B1152">
        <v>6.2</v>
      </c>
    </row>
    <row r="1153" spans="1:2" x14ac:dyDescent="0.3">
      <c r="A1153">
        <v>126</v>
      </c>
      <c r="B1153">
        <v>7.2</v>
      </c>
    </row>
    <row r="1154" spans="1:2" x14ac:dyDescent="0.3">
      <c r="A1154">
        <v>138</v>
      </c>
      <c r="B1154">
        <v>7.3</v>
      </c>
    </row>
    <row r="1155" spans="1:2" x14ac:dyDescent="0.3">
      <c r="A1155">
        <v>108</v>
      </c>
      <c r="B1155">
        <v>6.7</v>
      </c>
    </row>
    <row r="1156" spans="1:2" x14ac:dyDescent="0.3">
      <c r="A1156">
        <v>105</v>
      </c>
      <c r="B1156">
        <v>6.4</v>
      </c>
    </row>
    <row r="1157" spans="1:2" x14ac:dyDescent="0.3">
      <c r="A1157">
        <v>108</v>
      </c>
      <c r="B1157">
        <v>7.8</v>
      </c>
    </row>
    <row r="1158" spans="1:2" x14ac:dyDescent="0.3">
      <c r="A1158">
        <v>89</v>
      </c>
      <c r="B1158">
        <v>6.4</v>
      </c>
    </row>
    <row r="1159" spans="1:2" x14ac:dyDescent="0.3">
      <c r="A1159">
        <v>129</v>
      </c>
      <c r="B1159">
        <v>4.0999999999999996</v>
      </c>
    </row>
    <row r="1160" spans="1:2" x14ac:dyDescent="0.3">
      <c r="A1160">
        <v>84</v>
      </c>
      <c r="B1160">
        <v>4.0999999999999996</v>
      </c>
    </row>
    <row r="1161" spans="1:2" x14ac:dyDescent="0.3">
      <c r="A1161">
        <v>149</v>
      </c>
      <c r="B1161">
        <v>7.4</v>
      </c>
    </row>
    <row r="1162" spans="1:2" x14ac:dyDescent="0.3">
      <c r="A1162">
        <v>94</v>
      </c>
      <c r="B1162">
        <v>5.8</v>
      </c>
    </row>
    <row r="1163" spans="1:2" x14ac:dyDescent="0.3">
      <c r="A1163">
        <v>121</v>
      </c>
      <c r="B1163">
        <v>7.6</v>
      </c>
    </row>
    <row r="1164" spans="1:2" x14ac:dyDescent="0.3">
      <c r="A1164">
        <v>128</v>
      </c>
      <c r="B1164">
        <v>7.2</v>
      </c>
    </row>
    <row r="1165" spans="1:2" x14ac:dyDescent="0.3">
      <c r="A1165">
        <v>134</v>
      </c>
      <c r="B1165">
        <v>7.8</v>
      </c>
    </row>
    <row r="1166" spans="1:2" x14ac:dyDescent="0.3">
      <c r="A1166">
        <v>120</v>
      </c>
      <c r="B1166">
        <v>7.7</v>
      </c>
    </row>
    <row r="1167" spans="1:2" x14ac:dyDescent="0.3">
      <c r="A1167">
        <v>129</v>
      </c>
      <c r="B1167">
        <v>6.4</v>
      </c>
    </row>
    <row r="1168" spans="1:2" x14ac:dyDescent="0.3">
      <c r="A1168">
        <v>89</v>
      </c>
      <c r="B1168">
        <v>5.0999999999999996</v>
      </c>
    </row>
    <row r="1169" spans="1:2" x14ac:dyDescent="0.3">
      <c r="A1169">
        <v>116</v>
      </c>
      <c r="B1169">
        <v>5.5</v>
      </c>
    </row>
    <row r="1170" spans="1:2" x14ac:dyDescent="0.3">
      <c r="A1170">
        <v>118</v>
      </c>
      <c r="B1170">
        <v>7.4</v>
      </c>
    </row>
    <row r="1171" spans="1:2" x14ac:dyDescent="0.3">
      <c r="A1171">
        <v>107</v>
      </c>
      <c r="B1171">
        <v>6</v>
      </c>
    </row>
    <row r="1172" spans="1:2" x14ac:dyDescent="0.3">
      <c r="A1172">
        <v>155</v>
      </c>
      <c r="B1172">
        <v>7.5</v>
      </c>
    </row>
    <row r="1173" spans="1:2" x14ac:dyDescent="0.3">
      <c r="A1173">
        <v>123</v>
      </c>
      <c r="B1173">
        <v>7</v>
      </c>
    </row>
    <row r="1174" spans="1:2" x14ac:dyDescent="0.3">
      <c r="A1174">
        <v>128</v>
      </c>
      <c r="B1174">
        <v>7.5</v>
      </c>
    </row>
    <row r="1175" spans="1:2" x14ac:dyDescent="0.3">
      <c r="A1175">
        <v>139</v>
      </c>
      <c r="B1175">
        <v>7.3</v>
      </c>
    </row>
    <row r="1176" spans="1:2" x14ac:dyDescent="0.3">
      <c r="A1176">
        <v>109</v>
      </c>
      <c r="B1176">
        <v>5.7</v>
      </c>
    </row>
    <row r="1177" spans="1:2" x14ac:dyDescent="0.3">
      <c r="A1177">
        <v>120</v>
      </c>
      <c r="B1177">
        <v>7.3</v>
      </c>
    </row>
    <row r="1178" spans="1:2" x14ac:dyDescent="0.3">
      <c r="A1178">
        <v>121</v>
      </c>
      <c r="B1178">
        <v>7.2</v>
      </c>
    </row>
    <row r="1179" spans="1:2" x14ac:dyDescent="0.3">
      <c r="A1179">
        <v>102</v>
      </c>
      <c r="B1179">
        <v>5.9</v>
      </c>
    </row>
    <row r="1180" spans="1:2" x14ac:dyDescent="0.3">
      <c r="A1180">
        <v>117</v>
      </c>
      <c r="B1180">
        <v>7.8</v>
      </c>
    </row>
    <row r="1181" spans="1:2" x14ac:dyDescent="0.3">
      <c r="A1181">
        <v>178</v>
      </c>
      <c r="B1181">
        <v>7.7</v>
      </c>
    </row>
    <row r="1182" spans="1:2" x14ac:dyDescent="0.3">
      <c r="A1182">
        <v>147</v>
      </c>
      <c r="B1182">
        <v>8.1</v>
      </c>
    </row>
    <row r="1183" spans="1:2" x14ac:dyDescent="0.3">
      <c r="A1183">
        <v>90</v>
      </c>
      <c r="B1183">
        <v>6.6</v>
      </c>
    </row>
    <row r="1184" spans="1:2" x14ac:dyDescent="0.3">
      <c r="A1184">
        <v>105</v>
      </c>
      <c r="B1184">
        <v>7.1</v>
      </c>
    </row>
    <row r="1185" spans="1:2" x14ac:dyDescent="0.3">
      <c r="A1185">
        <v>114</v>
      </c>
      <c r="B1185">
        <v>5.9</v>
      </c>
    </row>
    <row r="1186" spans="1:2" x14ac:dyDescent="0.3">
      <c r="A1186">
        <v>206</v>
      </c>
      <c r="B1186">
        <v>8</v>
      </c>
    </row>
    <row r="1187" spans="1:2" x14ac:dyDescent="0.3">
      <c r="A1187">
        <v>99</v>
      </c>
      <c r="B1187">
        <v>4.5999999999999996</v>
      </c>
    </row>
    <row r="1188" spans="1:2" x14ac:dyDescent="0.3">
      <c r="A1188">
        <v>123</v>
      </c>
      <c r="B1188">
        <v>6.1</v>
      </c>
    </row>
    <row r="1189" spans="1:2" x14ac:dyDescent="0.3">
      <c r="A1189">
        <v>102</v>
      </c>
      <c r="B1189">
        <v>6.4</v>
      </c>
    </row>
    <row r="1190" spans="1:2" x14ac:dyDescent="0.3">
      <c r="A1190">
        <v>109</v>
      </c>
      <c r="B1190">
        <v>6</v>
      </c>
    </row>
    <row r="1191" spans="1:2" x14ac:dyDescent="0.3">
      <c r="A1191">
        <v>82</v>
      </c>
      <c r="B1191">
        <v>5.2</v>
      </c>
    </row>
    <row r="1192" spans="1:2" x14ac:dyDescent="0.3">
      <c r="A1192">
        <v>142</v>
      </c>
      <c r="B1192">
        <v>7.6</v>
      </c>
    </row>
    <row r="1193" spans="1:2" x14ac:dyDescent="0.3">
      <c r="A1193">
        <v>106</v>
      </c>
      <c r="B1193">
        <v>6.4</v>
      </c>
    </row>
    <row r="1194" spans="1:2" x14ac:dyDescent="0.3">
      <c r="A1194">
        <v>114</v>
      </c>
      <c r="B1194">
        <v>6.4</v>
      </c>
    </row>
    <row r="1195" spans="1:2" x14ac:dyDescent="0.3">
      <c r="A1195">
        <v>106</v>
      </c>
      <c r="B1195">
        <v>6.1</v>
      </c>
    </row>
    <row r="1196" spans="1:2" x14ac:dyDescent="0.3">
      <c r="A1196">
        <v>108</v>
      </c>
      <c r="B1196">
        <v>6.1</v>
      </c>
    </row>
    <row r="1197" spans="1:2" x14ac:dyDescent="0.3">
      <c r="A1197">
        <v>98</v>
      </c>
      <c r="B1197">
        <v>5.2</v>
      </c>
    </row>
    <row r="1198" spans="1:2" x14ac:dyDescent="0.3">
      <c r="A1198">
        <v>131</v>
      </c>
      <c r="B1198">
        <v>7.7</v>
      </c>
    </row>
    <row r="1199" spans="1:2" x14ac:dyDescent="0.3">
      <c r="A1199">
        <v>118</v>
      </c>
      <c r="B1199">
        <v>7.3</v>
      </c>
    </row>
    <row r="1200" spans="1:2" x14ac:dyDescent="0.3">
      <c r="A1200">
        <v>113</v>
      </c>
      <c r="B1200">
        <v>6.9</v>
      </c>
    </row>
    <row r="1201" spans="1:2" x14ac:dyDescent="0.3">
      <c r="A1201">
        <v>130</v>
      </c>
      <c r="B1201">
        <v>8.5</v>
      </c>
    </row>
    <row r="1202" spans="1:2" x14ac:dyDescent="0.3">
      <c r="A1202">
        <v>116</v>
      </c>
      <c r="B1202">
        <v>6.3</v>
      </c>
    </row>
    <row r="1203" spans="1:2" x14ac:dyDescent="0.3">
      <c r="A1203">
        <v>89</v>
      </c>
      <c r="B1203">
        <v>5.9</v>
      </c>
    </row>
    <row r="1204" spans="1:2" x14ac:dyDescent="0.3">
      <c r="A1204">
        <v>139</v>
      </c>
      <c r="B1204">
        <v>7.8</v>
      </c>
    </row>
    <row r="1205" spans="1:2" x14ac:dyDescent="0.3">
      <c r="A1205">
        <v>130</v>
      </c>
      <c r="B1205">
        <v>6.7</v>
      </c>
    </row>
    <row r="1206" spans="1:2" x14ac:dyDescent="0.3">
      <c r="A1206">
        <v>107</v>
      </c>
      <c r="B1206">
        <v>6.4</v>
      </c>
    </row>
    <row r="1207" spans="1:2" x14ac:dyDescent="0.3">
      <c r="A1207">
        <v>116</v>
      </c>
      <c r="B1207">
        <v>5.9</v>
      </c>
    </row>
    <row r="1208" spans="1:2" x14ac:dyDescent="0.3">
      <c r="A1208">
        <v>96</v>
      </c>
      <c r="B1208">
        <v>6.6</v>
      </c>
    </row>
    <row r="1209" spans="1:2" x14ac:dyDescent="0.3">
      <c r="A1209">
        <v>99</v>
      </c>
      <c r="B1209">
        <v>6.8</v>
      </c>
    </row>
    <row r="1210" spans="1:2" x14ac:dyDescent="0.3">
      <c r="A1210">
        <v>104</v>
      </c>
      <c r="B1210">
        <v>6.5</v>
      </c>
    </row>
    <row r="1211" spans="1:2" x14ac:dyDescent="0.3">
      <c r="A1211">
        <v>105</v>
      </c>
      <c r="B1211">
        <v>6.6</v>
      </c>
    </row>
    <row r="1212" spans="1:2" x14ac:dyDescent="0.3">
      <c r="A1212">
        <v>101</v>
      </c>
      <c r="B1212">
        <v>5.8</v>
      </c>
    </row>
    <row r="1213" spans="1:2" x14ac:dyDescent="0.3">
      <c r="A1213">
        <v>134</v>
      </c>
      <c r="B1213">
        <v>6.9</v>
      </c>
    </row>
    <row r="1214" spans="1:2" x14ac:dyDescent="0.3">
      <c r="A1214">
        <v>135</v>
      </c>
      <c r="B1214">
        <v>7.1</v>
      </c>
    </row>
    <row r="1215" spans="1:2" x14ac:dyDescent="0.3">
      <c r="A1215">
        <v>98</v>
      </c>
      <c r="B1215">
        <v>5.8</v>
      </c>
    </row>
    <row r="1216" spans="1:2" x14ac:dyDescent="0.3">
      <c r="A1216">
        <v>155</v>
      </c>
      <c r="B1216">
        <v>7.2</v>
      </c>
    </row>
    <row r="1217" spans="1:2" x14ac:dyDescent="0.3">
      <c r="A1217">
        <v>106</v>
      </c>
      <c r="B1217">
        <v>6</v>
      </c>
    </row>
    <row r="1218" spans="1:2" x14ac:dyDescent="0.3">
      <c r="A1218">
        <v>102</v>
      </c>
      <c r="B1218">
        <v>4.7</v>
      </c>
    </row>
    <row r="1219" spans="1:2" x14ac:dyDescent="0.3">
      <c r="A1219">
        <v>95</v>
      </c>
      <c r="B1219">
        <v>5.2</v>
      </c>
    </row>
    <row r="1220" spans="1:2" x14ac:dyDescent="0.3">
      <c r="A1220">
        <v>103</v>
      </c>
      <c r="B1220">
        <v>5.5</v>
      </c>
    </row>
    <row r="1221" spans="1:2" x14ac:dyDescent="0.3">
      <c r="A1221">
        <v>95</v>
      </c>
      <c r="B1221">
        <v>6.5</v>
      </c>
    </row>
    <row r="1222" spans="1:2" x14ac:dyDescent="0.3">
      <c r="A1222">
        <v>109</v>
      </c>
      <c r="B1222">
        <v>7</v>
      </c>
    </row>
    <row r="1223" spans="1:2" x14ac:dyDescent="0.3">
      <c r="A1223">
        <v>95</v>
      </c>
      <c r="B1223">
        <v>5.8</v>
      </c>
    </row>
    <row r="1224" spans="1:2" x14ac:dyDescent="0.3">
      <c r="A1224">
        <v>111</v>
      </c>
      <c r="B1224">
        <v>6.2</v>
      </c>
    </row>
    <row r="1225" spans="1:2" x14ac:dyDescent="0.3">
      <c r="A1225">
        <v>123</v>
      </c>
      <c r="B1225">
        <v>6.5</v>
      </c>
    </row>
    <row r="1226" spans="1:2" x14ac:dyDescent="0.3">
      <c r="A1226">
        <v>140</v>
      </c>
      <c r="B1226">
        <v>7.2</v>
      </c>
    </row>
    <row r="1227" spans="1:2" x14ac:dyDescent="0.3">
      <c r="A1227">
        <v>94</v>
      </c>
      <c r="B1227">
        <v>5.0999999999999996</v>
      </c>
    </row>
    <row r="1228" spans="1:2" x14ac:dyDescent="0.3">
      <c r="A1228">
        <v>94</v>
      </c>
      <c r="B1228">
        <v>4.7</v>
      </c>
    </row>
    <row r="1229" spans="1:2" x14ac:dyDescent="0.3">
      <c r="A1229">
        <v>92</v>
      </c>
      <c r="B1229">
        <v>5.9</v>
      </c>
    </row>
    <row r="1230" spans="1:2" x14ac:dyDescent="0.3">
      <c r="A1230">
        <v>102</v>
      </c>
      <c r="B1230">
        <v>5.8</v>
      </c>
    </row>
    <row r="1231" spans="1:2" x14ac:dyDescent="0.3">
      <c r="A1231">
        <v>123</v>
      </c>
      <c r="B1231">
        <v>7.2</v>
      </c>
    </row>
    <row r="1232" spans="1:2" x14ac:dyDescent="0.3">
      <c r="A1232">
        <v>104</v>
      </c>
      <c r="B1232">
        <v>6.2</v>
      </c>
    </row>
    <row r="1233" spans="1:2" x14ac:dyDescent="0.3">
      <c r="A1233">
        <v>102</v>
      </c>
      <c r="B1233">
        <v>5.7</v>
      </c>
    </row>
    <row r="1234" spans="1:2" x14ac:dyDescent="0.3">
      <c r="A1234">
        <v>136</v>
      </c>
      <c r="B1234">
        <v>6.1</v>
      </c>
    </row>
    <row r="1235" spans="1:2" x14ac:dyDescent="0.3">
      <c r="A1235">
        <v>93</v>
      </c>
      <c r="B1235">
        <v>6</v>
      </c>
    </row>
    <row r="1236" spans="1:2" x14ac:dyDescent="0.3">
      <c r="A1236">
        <v>129</v>
      </c>
      <c r="B1236">
        <v>6.9</v>
      </c>
    </row>
    <row r="1237" spans="1:2" x14ac:dyDescent="0.3">
      <c r="A1237">
        <v>107</v>
      </c>
      <c r="B1237">
        <v>6.5</v>
      </c>
    </row>
    <row r="1238" spans="1:2" x14ac:dyDescent="0.3">
      <c r="A1238">
        <v>117</v>
      </c>
      <c r="B1238">
        <v>5</v>
      </c>
    </row>
    <row r="1239" spans="1:2" x14ac:dyDescent="0.3">
      <c r="A1239">
        <v>116</v>
      </c>
      <c r="B1239">
        <v>5.7</v>
      </c>
    </row>
    <row r="1240" spans="1:2" x14ac:dyDescent="0.3">
      <c r="A1240">
        <v>135</v>
      </c>
      <c r="B1240">
        <v>7</v>
      </c>
    </row>
    <row r="1241" spans="1:2" x14ac:dyDescent="0.3">
      <c r="A1241">
        <v>107</v>
      </c>
      <c r="B1241">
        <v>5.0999999999999996</v>
      </c>
    </row>
    <row r="1242" spans="1:2" x14ac:dyDescent="0.3">
      <c r="A1242">
        <v>90</v>
      </c>
      <c r="B1242">
        <v>5.3</v>
      </c>
    </row>
    <row r="1243" spans="1:2" x14ac:dyDescent="0.3">
      <c r="A1243">
        <v>99</v>
      </c>
      <c r="B1243">
        <v>4.4000000000000004</v>
      </c>
    </row>
    <row r="1244" spans="1:2" x14ac:dyDescent="0.3">
      <c r="A1244">
        <v>104</v>
      </c>
      <c r="B1244">
        <v>4.7</v>
      </c>
    </row>
    <row r="1245" spans="1:2" x14ac:dyDescent="0.3">
      <c r="A1245">
        <v>115</v>
      </c>
      <c r="B1245">
        <v>6.7</v>
      </c>
    </row>
    <row r="1246" spans="1:2" x14ac:dyDescent="0.3">
      <c r="A1246">
        <v>119</v>
      </c>
      <c r="B1246">
        <v>6.7</v>
      </c>
    </row>
    <row r="1247" spans="1:2" x14ac:dyDescent="0.3">
      <c r="A1247">
        <v>99</v>
      </c>
      <c r="B1247">
        <v>5.7</v>
      </c>
    </row>
    <row r="1248" spans="1:2" x14ac:dyDescent="0.3">
      <c r="A1248">
        <v>112</v>
      </c>
      <c r="B1248">
        <v>7.4</v>
      </c>
    </row>
    <row r="1249" spans="1:2" x14ac:dyDescent="0.3">
      <c r="A1249">
        <v>128</v>
      </c>
      <c r="B1249">
        <v>6.1</v>
      </c>
    </row>
    <row r="1250" spans="1:2" x14ac:dyDescent="0.3">
      <c r="A1250">
        <v>112</v>
      </c>
      <c r="B1250">
        <v>6.4</v>
      </c>
    </row>
    <row r="1251" spans="1:2" x14ac:dyDescent="0.3">
      <c r="A1251">
        <v>86</v>
      </c>
      <c r="B1251">
        <v>6.2</v>
      </c>
    </row>
    <row r="1252" spans="1:2" x14ac:dyDescent="0.3">
      <c r="A1252">
        <v>108</v>
      </c>
      <c r="B1252">
        <v>6.2</v>
      </c>
    </row>
    <row r="1253" spans="1:2" x14ac:dyDescent="0.3">
      <c r="A1253">
        <v>128</v>
      </c>
      <c r="B1253">
        <v>5.9</v>
      </c>
    </row>
    <row r="1254" spans="1:2" x14ac:dyDescent="0.3">
      <c r="A1254">
        <v>84</v>
      </c>
      <c r="B1254">
        <v>4</v>
      </c>
    </row>
    <row r="1255" spans="1:2" x14ac:dyDescent="0.3">
      <c r="A1255">
        <v>111</v>
      </c>
      <c r="B1255">
        <v>6.2</v>
      </c>
    </row>
    <row r="1256" spans="1:2" x14ac:dyDescent="0.3">
      <c r="A1256">
        <v>131</v>
      </c>
      <c r="B1256">
        <v>4.5999999999999996</v>
      </c>
    </row>
    <row r="1257" spans="1:2" x14ac:dyDescent="0.3">
      <c r="A1257">
        <v>123</v>
      </c>
      <c r="B1257">
        <v>6.4</v>
      </c>
    </row>
    <row r="1258" spans="1:2" x14ac:dyDescent="0.3">
      <c r="A1258">
        <v>101</v>
      </c>
      <c r="B1258">
        <v>5.9</v>
      </c>
    </row>
    <row r="1259" spans="1:2" x14ac:dyDescent="0.3">
      <c r="A1259">
        <v>102</v>
      </c>
      <c r="B1259">
        <v>5.0999999999999996</v>
      </c>
    </row>
    <row r="1260" spans="1:2" x14ac:dyDescent="0.3">
      <c r="A1260">
        <v>114</v>
      </c>
      <c r="B1260">
        <v>7.6</v>
      </c>
    </row>
    <row r="1261" spans="1:2" x14ac:dyDescent="0.3">
      <c r="A1261">
        <v>107</v>
      </c>
      <c r="B1261">
        <v>4.2</v>
      </c>
    </row>
    <row r="1262" spans="1:2" x14ac:dyDescent="0.3">
      <c r="A1262">
        <v>87</v>
      </c>
      <c r="B1262">
        <v>7.8</v>
      </c>
    </row>
    <row r="1263" spans="1:2" x14ac:dyDescent="0.3">
      <c r="A1263">
        <v>103</v>
      </c>
      <c r="B1263">
        <v>5.8</v>
      </c>
    </row>
    <row r="1264" spans="1:2" x14ac:dyDescent="0.3">
      <c r="A1264">
        <v>99</v>
      </c>
      <c r="B1264">
        <v>5.9</v>
      </c>
    </row>
    <row r="1265" spans="1:2" x14ac:dyDescent="0.3">
      <c r="A1265">
        <v>122</v>
      </c>
      <c r="B1265">
        <v>8.4</v>
      </c>
    </row>
    <row r="1266" spans="1:2" x14ac:dyDescent="0.3">
      <c r="A1266">
        <v>91</v>
      </c>
      <c r="B1266">
        <v>4.8</v>
      </c>
    </row>
    <row r="1267" spans="1:2" x14ac:dyDescent="0.3">
      <c r="A1267">
        <v>103</v>
      </c>
      <c r="B1267">
        <v>6.2</v>
      </c>
    </row>
    <row r="1268" spans="1:2" x14ac:dyDescent="0.3">
      <c r="A1268">
        <v>107</v>
      </c>
      <c r="B1268">
        <v>6.5</v>
      </c>
    </row>
    <row r="1269" spans="1:2" x14ac:dyDescent="0.3">
      <c r="A1269">
        <v>106</v>
      </c>
      <c r="B1269">
        <v>6.3</v>
      </c>
    </row>
    <row r="1270" spans="1:2" x14ac:dyDescent="0.3">
      <c r="A1270">
        <v>101</v>
      </c>
      <c r="B1270">
        <v>3.3</v>
      </c>
    </row>
    <row r="1271" spans="1:2" x14ac:dyDescent="0.3">
      <c r="A1271">
        <v>109</v>
      </c>
      <c r="B1271">
        <v>5.9</v>
      </c>
    </row>
    <row r="1272" spans="1:2" x14ac:dyDescent="0.3">
      <c r="A1272">
        <v>89</v>
      </c>
      <c r="B1272">
        <v>5.8</v>
      </c>
    </row>
    <row r="1273" spans="1:2" x14ac:dyDescent="0.3">
      <c r="A1273">
        <v>100</v>
      </c>
      <c r="B1273">
        <v>6.5</v>
      </c>
    </row>
    <row r="1274" spans="1:2" x14ac:dyDescent="0.3">
      <c r="A1274">
        <v>119</v>
      </c>
      <c r="B1274">
        <v>4.7</v>
      </c>
    </row>
    <row r="1275" spans="1:2" x14ac:dyDescent="0.3">
      <c r="A1275">
        <v>83</v>
      </c>
      <c r="B1275">
        <v>4.0999999999999996</v>
      </c>
    </row>
    <row r="1276" spans="1:2" x14ac:dyDescent="0.3">
      <c r="A1276">
        <v>108</v>
      </c>
      <c r="B1276">
        <v>6.8</v>
      </c>
    </row>
    <row r="1277" spans="1:2" x14ac:dyDescent="0.3">
      <c r="A1277">
        <v>102</v>
      </c>
      <c r="B1277">
        <v>6.2</v>
      </c>
    </row>
    <row r="1278" spans="1:2" x14ac:dyDescent="0.3">
      <c r="A1278">
        <v>93</v>
      </c>
      <c r="B1278">
        <v>4.5</v>
      </c>
    </row>
    <row r="1279" spans="1:2" x14ac:dyDescent="0.3">
      <c r="A1279">
        <v>84</v>
      </c>
      <c r="B1279">
        <v>5.8</v>
      </c>
    </row>
    <row r="1280" spans="1:2" x14ac:dyDescent="0.3">
      <c r="A1280">
        <v>107</v>
      </c>
      <c r="B1280">
        <v>7.3</v>
      </c>
    </row>
    <row r="1281" spans="1:2" x14ac:dyDescent="0.3">
      <c r="A1281">
        <v>91</v>
      </c>
      <c r="B1281">
        <v>5.9</v>
      </c>
    </row>
    <row r="1282" spans="1:2" x14ac:dyDescent="0.3">
      <c r="A1282">
        <v>94</v>
      </c>
      <c r="B1282">
        <v>4.4000000000000004</v>
      </c>
    </row>
    <row r="1283" spans="1:2" x14ac:dyDescent="0.3">
      <c r="A1283">
        <v>115</v>
      </c>
      <c r="B1283">
        <v>5.8</v>
      </c>
    </row>
    <row r="1284" spans="1:2" x14ac:dyDescent="0.3">
      <c r="A1284">
        <v>93</v>
      </c>
      <c r="B1284">
        <v>5.0999999999999996</v>
      </c>
    </row>
    <row r="1285" spans="1:2" x14ac:dyDescent="0.3">
      <c r="A1285">
        <v>105</v>
      </c>
      <c r="B1285">
        <v>6.9</v>
      </c>
    </row>
    <row r="1286" spans="1:2" x14ac:dyDescent="0.3">
      <c r="A1286">
        <v>107</v>
      </c>
      <c r="B1286">
        <v>6.2</v>
      </c>
    </row>
    <row r="1287" spans="1:2" x14ac:dyDescent="0.3">
      <c r="A1287">
        <v>101</v>
      </c>
      <c r="B1287">
        <v>6.9</v>
      </c>
    </row>
    <row r="1288" spans="1:2" x14ac:dyDescent="0.3">
      <c r="A1288">
        <v>111</v>
      </c>
      <c r="B1288">
        <v>7.3</v>
      </c>
    </row>
    <row r="1289" spans="1:2" x14ac:dyDescent="0.3">
      <c r="A1289">
        <v>113</v>
      </c>
      <c r="B1289">
        <v>7.1</v>
      </c>
    </row>
    <row r="1290" spans="1:2" x14ac:dyDescent="0.3">
      <c r="A1290">
        <v>112</v>
      </c>
      <c r="B1290">
        <v>6</v>
      </c>
    </row>
    <row r="1291" spans="1:2" x14ac:dyDescent="0.3">
      <c r="A1291">
        <v>126</v>
      </c>
      <c r="B1291">
        <v>7</v>
      </c>
    </row>
    <row r="1292" spans="1:2" x14ac:dyDescent="0.3">
      <c r="A1292">
        <v>90</v>
      </c>
      <c r="B1292">
        <v>6.8</v>
      </c>
    </row>
    <row r="1293" spans="1:2" x14ac:dyDescent="0.3">
      <c r="A1293">
        <v>93</v>
      </c>
      <c r="B1293">
        <v>5.7</v>
      </c>
    </row>
    <row r="1294" spans="1:2" x14ac:dyDescent="0.3">
      <c r="A1294">
        <v>98</v>
      </c>
      <c r="B1294">
        <v>7.6</v>
      </c>
    </row>
    <row r="1295" spans="1:2" x14ac:dyDescent="0.3">
      <c r="A1295">
        <v>159</v>
      </c>
      <c r="B1295">
        <v>8.4</v>
      </c>
    </row>
    <row r="1296" spans="1:2" x14ac:dyDescent="0.3">
      <c r="A1296">
        <v>107</v>
      </c>
      <c r="B1296">
        <v>7.1</v>
      </c>
    </row>
    <row r="1297" spans="1:2" x14ac:dyDescent="0.3">
      <c r="A1297">
        <v>102</v>
      </c>
      <c r="B1297">
        <v>5.6</v>
      </c>
    </row>
    <row r="1298" spans="1:2" x14ac:dyDescent="0.3">
      <c r="A1298">
        <v>106</v>
      </c>
      <c r="B1298">
        <v>6.7</v>
      </c>
    </row>
    <row r="1299" spans="1:2" x14ac:dyDescent="0.3">
      <c r="A1299">
        <v>87</v>
      </c>
      <c r="B1299">
        <v>7</v>
      </c>
    </row>
    <row r="1300" spans="1:2" x14ac:dyDescent="0.3">
      <c r="A1300">
        <v>119</v>
      </c>
      <c r="B1300">
        <v>8</v>
      </c>
    </row>
    <row r="1301" spans="1:2" x14ac:dyDescent="0.3">
      <c r="A1301">
        <v>110</v>
      </c>
      <c r="B1301">
        <v>5.3</v>
      </c>
    </row>
    <row r="1302" spans="1:2" x14ac:dyDescent="0.3">
      <c r="A1302">
        <v>125</v>
      </c>
      <c r="B1302">
        <v>4.9000000000000004</v>
      </c>
    </row>
    <row r="1303" spans="1:2" x14ac:dyDescent="0.3">
      <c r="A1303">
        <v>113</v>
      </c>
      <c r="B1303">
        <v>6.4</v>
      </c>
    </row>
    <row r="1304" spans="1:2" x14ac:dyDescent="0.3">
      <c r="A1304">
        <v>150</v>
      </c>
      <c r="B1304">
        <v>7.4</v>
      </c>
    </row>
    <row r="1305" spans="1:2" x14ac:dyDescent="0.3">
      <c r="A1305">
        <v>108</v>
      </c>
      <c r="B1305">
        <v>6.1</v>
      </c>
    </row>
    <row r="1306" spans="1:2" x14ac:dyDescent="0.3">
      <c r="A1306">
        <v>96</v>
      </c>
      <c r="B1306">
        <v>6.5</v>
      </c>
    </row>
    <row r="1307" spans="1:2" x14ac:dyDescent="0.3">
      <c r="A1307">
        <v>93</v>
      </c>
      <c r="B1307">
        <v>5.7</v>
      </c>
    </row>
    <row r="1308" spans="1:2" x14ac:dyDescent="0.3">
      <c r="A1308">
        <v>100</v>
      </c>
      <c r="B1308">
        <v>5.0999999999999996</v>
      </c>
    </row>
    <row r="1309" spans="1:2" x14ac:dyDescent="0.3">
      <c r="A1309">
        <v>118</v>
      </c>
      <c r="B1309">
        <v>6.6</v>
      </c>
    </row>
    <row r="1310" spans="1:2" x14ac:dyDescent="0.3">
      <c r="A1310">
        <v>122</v>
      </c>
      <c r="B1310">
        <v>6.5</v>
      </c>
    </row>
    <row r="1311" spans="1:2" x14ac:dyDescent="0.3">
      <c r="A1311">
        <v>120</v>
      </c>
      <c r="B1311">
        <v>6.9</v>
      </c>
    </row>
    <row r="1312" spans="1:2" x14ac:dyDescent="0.3">
      <c r="A1312">
        <v>88</v>
      </c>
      <c r="B1312">
        <v>6.4</v>
      </c>
    </row>
    <row r="1313" spans="1:2" x14ac:dyDescent="0.3">
      <c r="A1313">
        <v>146</v>
      </c>
      <c r="B1313">
        <v>7.6</v>
      </c>
    </row>
    <row r="1314" spans="1:2" x14ac:dyDescent="0.3">
      <c r="A1314">
        <v>115</v>
      </c>
      <c r="B1314">
        <v>5.6</v>
      </c>
    </row>
    <row r="1315" spans="1:2" x14ac:dyDescent="0.3">
      <c r="A1315">
        <v>123</v>
      </c>
      <c r="B1315">
        <v>6.2</v>
      </c>
    </row>
    <row r="1316" spans="1:2" x14ac:dyDescent="0.3">
      <c r="A1316">
        <v>94</v>
      </c>
      <c r="B1316">
        <v>4.4000000000000004</v>
      </c>
    </row>
    <row r="1317" spans="1:2" x14ac:dyDescent="0.3">
      <c r="A1317">
        <v>102</v>
      </c>
      <c r="B1317">
        <v>5.6</v>
      </c>
    </row>
    <row r="1318" spans="1:2" x14ac:dyDescent="0.3">
      <c r="A1318">
        <v>98</v>
      </c>
      <c r="B1318">
        <v>5.5</v>
      </c>
    </row>
    <row r="1319" spans="1:2" x14ac:dyDescent="0.3">
      <c r="A1319">
        <v>133</v>
      </c>
      <c r="B1319">
        <v>6.7</v>
      </c>
    </row>
    <row r="1320" spans="1:2" x14ac:dyDescent="0.3">
      <c r="A1320">
        <v>118</v>
      </c>
      <c r="B1320">
        <v>6.1</v>
      </c>
    </row>
    <row r="1321" spans="1:2" x14ac:dyDescent="0.3">
      <c r="A1321">
        <v>105</v>
      </c>
      <c r="B1321">
        <v>6.2</v>
      </c>
    </row>
    <row r="1322" spans="1:2" x14ac:dyDescent="0.3">
      <c r="A1322">
        <v>109</v>
      </c>
      <c r="B1322">
        <v>7.3</v>
      </c>
    </row>
    <row r="1323" spans="1:2" x14ac:dyDescent="0.3">
      <c r="A1323">
        <v>129</v>
      </c>
      <c r="B1323">
        <v>6.6</v>
      </c>
    </row>
    <row r="1324" spans="1:2" x14ac:dyDescent="0.3">
      <c r="A1324">
        <v>109</v>
      </c>
      <c r="B1324">
        <v>8.1999999999999993</v>
      </c>
    </row>
    <row r="1325" spans="1:2" x14ac:dyDescent="0.3">
      <c r="A1325">
        <v>127</v>
      </c>
      <c r="B1325">
        <v>6.4</v>
      </c>
    </row>
    <row r="1326" spans="1:2" x14ac:dyDescent="0.3">
      <c r="A1326">
        <v>118</v>
      </c>
      <c r="B1326">
        <v>6.4</v>
      </c>
    </row>
    <row r="1327" spans="1:2" x14ac:dyDescent="0.3">
      <c r="A1327">
        <v>110</v>
      </c>
      <c r="B1327">
        <v>5.2</v>
      </c>
    </row>
    <row r="1328" spans="1:2" x14ac:dyDescent="0.3">
      <c r="A1328">
        <v>90</v>
      </c>
      <c r="B1328">
        <v>6.5</v>
      </c>
    </row>
    <row r="1329" spans="1:2" x14ac:dyDescent="0.3">
      <c r="A1329">
        <v>144</v>
      </c>
      <c r="B1329">
        <v>7.1</v>
      </c>
    </row>
    <row r="1330" spans="1:2" x14ac:dyDescent="0.3">
      <c r="A1330">
        <v>97</v>
      </c>
      <c r="B1330">
        <v>4.8</v>
      </c>
    </row>
    <row r="1331" spans="1:2" x14ac:dyDescent="0.3">
      <c r="A1331">
        <v>130</v>
      </c>
      <c r="B1331">
        <v>7.3</v>
      </c>
    </row>
    <row r="1332" spans="1:2" x14ac:dyDescent="0.3">
      <c r="A1332">
        <v>112</v>
      </c>
      <c r="B1332">
        <v>5.2</v>
      </c>
    </row>
    <row r="1333" spans="1:2" x14ac:dyDescent="0.3">
      <c r="A1333">
        <v>133</v>
      </c>
      <c r="B1333">
        <v>7.7</v>
      </c>
    </row>
    <row r="1334" spans="1:2" x14ac:dyDescent="0.3">
      <c r="A1334">
        <v>150</v>
      </c>
      <c r="B1334">
        <v>7.6</v>
      </c>
    </row>
    <row r="1335" spans="1:2" x14ac:dyDescent="0.3">
      <c r="A1335">
        <v>110</v>
      </c>
      <c r="B1335">
        <v>5.7</v>
      </c>
    </row>
    <row r="1336" spans="1:2" x14ac:dyDescent="0.3">
      <c r="A1336">
        <v>96</v>
      </c>
      <c r="B1336">
        <v>7</v>
      </c>
    </row>
    <row r="1337" spans="1:2" x14ac:dyDescent="0.3">
      <c r="A1337">
        <v>96</v>
      </c>
      <c r="B1337">
        <v>6</v>
      </c>
    </row>
    <row r="1338" spans="1:2" x14ac:dyDescent="0.3">
      <c r="A1338">
        <v>123</v>
      </c>
      <c r="B1338">
        <v>8.1</v>
      </c>
    </row>
    <row r="1339" spans="1:2" x14ac:dyDescent="0.3">
      <c r="A1339">
        <v>188</v>
      </c>
      <c r="B1339">
        <v>8</v>
      </c>
    </row>
    <row r="1340" spans="1:2" x14ac:dyDescent="0.3">
      <c r="A1340">
        <v>107</v>
      </c>
      <c r="B1340">
        <v>5.6</v>
      </c>
    </row>
    <row r="1341" spans="1:2" x14ac:dyDescent="0.3">
      <c r="A1341">
        <v>110</v>
      </c>
      <c r="B1341">
        <v>6.1</v>
      </c>
    </row>
    <row r="1342" spans="1:2" x14ac:dyDescent="0.3">
      <c r="A1342">
        <v>113</v>
      </c>
      <c r="B1342">
        <v>6.9</v>
      </c>
    </row>
    <row r="1343" spans="1:2" x14ac:dyDescent="0.3">
      <c r="A1343">
        <v>122</v>
      </c>
      <c r="B1343">
        <v>5.2</v>
      </c>
    </row>
    <row r="1344" spans="1:2" x14ac:dyDescent="0.3">
      <c r="A1344">
        <v>116</v>
      </c>
      <c r="B1344">
        <v>7</v>
      </c>
    </row>
    <row r="1345" spans="1:2" x14ac:dyDescent="0.3">
      <c r="A1345">
        <v>93</v>
      </c>
      <c r="B1345">
        <v>6.3</v>
      </c>
    </row>
    <row r="1346" spans="1:2" x14ac:dyDescent="0.3">
      <c r="A1346">
        <v>118</v>
      </c>
      <c r="B1346">
        <v>7</v>
      </c>
    </row>
    <row r="1347" spans="1:2" x14ac:dyDescent="0.3">
      <c r="A1347">
        <v>115</v>
      </c>
      <c r="B1347">
        <v>5.3</v>
      </c>
    </row>
    <row r="1348" spans="1:2" x14ac:dyDescent="0.3">
      <c r="A1348">
        <v>93</v>
      </c>
      <c r="B1348">
        <v>6.9</v>
      </c>
    </row>
    <row r="1349" spans="1:2" x14ac:dyDescent="0.3">
      <c r="A1349">
        <v>121</v>
      </c>
      <c r="B1349">
        <v>6.2</v>
      </c>
    </row>
    <row r="1350" spans="1:2" x14ac:dyDescent="0.3">
      <c r="A1350">
        <v>101</v>
      </c>
      <c r="B1350">
        <v>6.4</v>
      </c>
    </row>
    <row r="1351" spans="1:2" x14ac:dyDescent="0.3">
      <c r="A1351">
        <v>107</v>
      </c>
      <c r="B1351">
        <v>6.4</v>
      </c>
    </row>
    <row r="1352" spans="1:2" x14ac:dyDescent="0.3">
      <c r="A1352">
        <v>124</v>
      </c>
      <c r="B1352">
        <v>5.7</v>
      </c>
    </row>
    <row r="1353" spans="1:2" x14ac:dyDescent="0.3">
      <c r="A1353">
        <v>109</v>
      </c>
      <c r="B1353">
        <v>6.1</v>
      </c>
    </row>
    <row r="1354" spans="1:2" x14ac:dyDescent="0.3">
      <c r="A1354">
        <v>105</v>
      </c>
      <c r="B1354">
        <v>5.4</v>
      </c>
    </row>
    <row r="1355" spans="1:2" x14ac:dyDescent="0.3">
      <c r="A1355">
        <v>130</v>
      </c>
      <c r="B1355">
        <v>6.7</v>
      </c>
    </row>
    <row r="1356" spans="1:2" x14ac:dyDescent="0.3">
      <c r="A1356">
        <v>127</v>
      </c>
      <c r="B1356">
        <v>6.8</v>
      </c>
    </row>
    <row r="1357" spans="1:2" x14ac:dyDescent="0.3">
      <c r="A1357">
        <v>114</v>
      </c>
      <c r="B1357">
        <v>6</v>
      </c>
    </row>
    <row r="1358" spans="1:2" x14ac:dyDescent="0.3">
      <c r="A1358">
        <v>106</v>
      </c>
      <c r="B1358">
        <v>7.8</v>
      </c>
    </row>
    <row r="1359" spans="1:2" x14ac:dyDescent="0.3">
      <c r="A1359">
        <v>95</v>
      </c>
      <c r="B1359">
        <v>5.3</v>
      </c>
    </row>
    <row r="1360" spans="1:2" x14ac:dyDescent="0.3">
      <c r="A1360">
        <v>81</v>
      </c>
      <c r="B1360">
        <v>4.5</v>
      </c>
    </row>
    <row r="1361" spans="1:2" x14ac:dyDescent="0.3">
      <c r="A1361">
        <v>95</v>
      </c>
      <c r="B1361">
        <v>5.4</v>
      </c>
    </row>
    <row r="1362" spans="1:2" x14ac:dyDescent="0.3">
      <c r="A1362">
        <v>108</v>
      </c>
      <c r="B1362">
        <v>7.8</v>
      </c>
    </row>
    <row r="1363" spans="1:2" x14ac:dyDescent="0.3">
      <c r="A1363">
        <v>105</v>
      </c>
      <c r="B1363">
        <v>7.2</v>
      </c>
    </row>
    <row r="1364" spans="1:2" x14ac:dyDescent="0.3">
      <c r="A1364">
        <v>95</v>
      </c>
      <c r="B1364">
        <v>6.6</v>
      </c>
    </row>
    <row r="1365" spans="1:2" x14ac:dyDescent="0.3">
      <c r="A1365">
        <v>126</v>
      </c>
      <c r="B1365">
        <v>7.6</v>
      </c>
    </row>
    <row r="1366" spans="1:2" x14ac:dyDescent="0.3">
      <c r="A1366">
        <v>102</v>
      </c>
      <c r="B1366">
        <v>5.9</v>
      </c>
    </row>
    <row r="1367" spans="1:2" x14ac:dyDescent="0.3">
      <c r="A1367">
        <v>121</v>
      </c>
      <c r="B1367">
        <v>6.7</v>
      </c>
    </row>
    <row r="1368" spans="1:2" x14ac:dyDescent="0.3">
      <c r="A1368">
        <v>129</v>
      </c>
      <c r="B1368">
        <v>7.7</v>
      </c>
    </row>
    <row r="1369" spans="1:2" x14ac:dyDescent="0.3">
      <c r="A1369">
        <v>88</v>
      </c>
      <c r="B1369">
        <v>5.4</v>
      </c>
    </row>
    <row r="1370" spans="1:2" x14ac:dyDescent="0.3">
      <c r="A1370">
        <v>106</v>
      </c>
      <c r="B1370">
        <v>6.9</v>
      </c>
    </row>
    <row r="1371" spans="1:2" x14ac:dyDescent="0.3">
      <c r="A1371">
        <v>110</v>
      </c>
      <c r="B1371">
        <v>7.7</v>
      </c>
    </row>
    <row r="1372" spans="1:2" x14ac:dyDescent="0.3">
      <c r="A1372">
        <v>109</v>
      </c>
      <c r="B1372">
        <v>6.8</v>
      </c>
    </row>
    <row r="1373" spans="1:2" x14ac:dyDescent="0.3">
      <c r="A1373">
        <v>143</v>
      </c>
      <c r="B1373">
        <v>6.4</v>
      </c>
    </row>
    <row r="1374" spans="1:2" x14ac:dyDescent="0.3">
      <c r="A1374">
        <v>120</v>
      </c>
      <c r="B1374">
        <v>5.7</v>
      </c>
    </row>
    <row r="1375" spans="1:2" x14ac:dyDescent="0.3">
      <c r="A1375">
        <v>128</v>
      </c>
      <c r="B1375">
        <v>7.3</v>
      </c>
    </row>
    <row r="1376" spans="1:2" x14ac:dyDescent="0.3">
      <c r="A1376">
        <v>123</v>
      </c>
      <c r="B1376">
        <v>6.8</v>
      </c>
    </row>
    <row r="1377" spans="1:2" x14ac:dyDescent="0.3">
      <c r="A1377">
        <v>129</v>
      </c>
      <c r="B1377">
        <v>6.3</v>
      </c>
    </row>
    <row r="1378" spans="1:2" x14ac:dyDescent="0.3">
      <c r="A1378">
        <v>105</v>
      </c>
      <c r="B1378">
        <v>5.9</v>
      </c>
    </row>
    <row r="1379" spans="1:2" x14ac:dyDescent="0.3">
      <c r="A1379">
        <v>162</v>
      </c>
      <c r="B1379">
        <v>7.4</v>
      </c>
    </row>
    <row r="1380" spans="1:2" x14ac:dyDescent="0.3">
      <c r="A1380">
        <v>138</v>
      </c>
      <c r="B1380">
        <v>8.3000000000000007</v>
      </c>
    </row>
    <row r="1381" spans="1:2" x14ac:dyDescent="0.3">
      <c r="A1381">
        <v>100</v>
      </c>
      <c r="B1381">
        <v>6.2</v>
      </c>
    </row>
    <row r="1382" spans="1:2" x14ac:dyDescent="0.3">
      <c r="A1382">
        <v>90</v>
      </c>
      <c r="B1382">
        <v>6.3</v>
      </c>
    </row>
    <row r="1383" spans="1:2" x14ac:dyDescent="0.3">
      <c r="A1383">
        <v>108</v>
      </c>
      <c r="B1383">
        <v>5.8</v>
      </c>
    </row>
    <row r="1384" spans="1:2" x14ac:dyDescent="0.3">
      <c r="A1384">
        <v>101</v>
      </c>
      <c r="B1384">
        <v>7.5</v>
      </c>
    </row>
    <row r="1385" spans="1:2" x14ac:dyDescent="0.3">
      <c r="A1385">
        <v>109</v>
      </c>
      <c r="B1385">
        <v>6.3</v>
      </c>
    </row>
    <row r="1386" spans="1:2" x14ac:dyDescent="0.3">
      <c r="A1386">
        <v>132</v>
      </c>
      <c r="B1386">
        <v>6.4</v>
      </c>
    </row>
    <row r="1387" spans="1:2" x14ac:dyDescent="0.3">
      <c r="A1387">
        <v>123</v>
      </c>
      <c r="B1387">
        <v>7.2</v>
      </c>
    </row>
    <row r="1388" spans="1:2" x14ac:dyDescent="0.3">
      <c r="A1388">
        <v>87</v>
      </c>
      <c r="B1388">
        <v>6.3</v>
      </c>
    </row>
    <row r="1389" spans="1:2" x14ac:dyDescent="0.3">
      <c r="A1389">
        <v>109</v>
      </c>
      <c r="B1389">
        <v>6.9</v>
      </c>
    </row>
    <row r="1390" spans="1:2" x14ac:dyDescent="0.3">
      <c r="A1390">
        <v>109</v>
      </c>
      <c r="B1390">
        <v>6.6</v>
      </c>
    </row>
    <row r="1391" spans="1:2" x14ac:dyDescent="0.3">
      <c r="A1391">
        <v>92</v>
      </c>
      <c r="B1391">
        <v>6</v>
      </c>
    </row>
    <row r="1392" spans="1:2" x14ac:dyDescent="0.3">
      <c r="A1392">
        <v>125</v>
      </c>
      <c r="B1392">
        <v>7.5</v>
      </c>
    </row>
    <row r="1393" spans="1:2" x14ac:dyDescent="0.3">
      <c r="A1393">
        <v>202</v>
      </c>
      <c r="B1393">
        <v>7.7</v>
      </c>
    </row>
    <row r="1394" spans="1:2" x14ac:dyDescent="0.3">
      <c r="A1394">
        <v>134</v>
      </c>
      <c r="B1394">
        <v>6.2</v>
      </c>
    </row>
    <row r="1395" spans="1:2" x14ac:dyDescent="0.3">
      <c r="A1395">
        <v>88</v>
      </c>
      <c r="B1395">
        <v>5.4</v>
      </c>
    </row>
    <row r="1396" spans="1:2" x14ac:dyDescent="0.3">
      <c r="A1396">
        <v>92</v>
      </c>
      <c r="B1396">
        <v>6.6</v>
      </c>
    </row>
    <row r="1397" spans="1:2" x14ac:dyDescent="0.3">
      <c r="A1397">
        <v>91</v>
      </c>
      <c r="B1397">
        <v>5.3</v>
      </c>
    </row>
    <row r="1398" spans="1:2" x14ac:dyDescent="0.3">
      <c r="A1398">
        <v>75</v>
      </c>
      <c r="B1398">
        <v>5.6</v>
      </c>
    </row>
    <row r="1399" spans="1:2" x14ac:dyDescent="0.3">
      <c r="A1399">
        <v>98</v>
      </c>
      <c r="B1399">
        <v>5.9</v>
      </c>
    </row>
    <row r="1400" spans="1:2" x14ac:dyDescent="0.3">
      <c r="A1400">
        <v>147</v>
      </c>
      <c r="B1400">
        <v>7.8</v>
      </c>
    </row>
    <row r="1401" spans="1:2" x14ac:dyDescent="0.3">
      <c r="A1401">
        <v>100</v>
      </c>
      <c r="B1401">
        <v>6.7</v>
      </c>
    </row>
    <row r="1402" spans="1:2" x14ac:dyDescent="0.3">
      <c r="A1402">
        <v>120</v>
      </c>
      <c r="B1402">
        <v>7.4</v>
      </c>
    </row>
    <row r="1403" spans="1:2" x14ac:dyDescent="0.3">
      <c r="A1403">
        <v>104</v>
      </c>
      <c r="B1403">
        <v>6.2</v>
      </c>
    </row>
    <row r="1404" spans="1:2" x14ac:dyDescent="0.3">
      <c r="A1404">
        <v>103</v>
      </c>
      <c r="B1404">
        <v>5.4</v>
      </c>
    </row>
    <row r="1405" spans="1:2" x14ac:dyDescent="0.3">
      <c r="A1405">
        <v>109</v>
      </c>
      <c r="B1405">
        <v>6.7</v>
      </c>
    </row>
    <row r="1406" spans="1:2" x14ac:dyDescent="0.3">
      <c r="A1406">
        <v>104</v>
      </c>
      <c r="B1406">
        <v>5.3</v>
      </c>
    </row>
    <row r="1407" spans="1:2" x14ac:dyDescent="0.3">
      <c r="A1407">
        <v>112</v>
      </c>
      <c r="B1407">
        <v>5.9</v>
      </c>
    </row>
    <row r="1408" spans="1:2" x14ac:dyDescent="0.3">
      <c r="A1408">
        <v>95</v>
      </c>
      <c r="B1408">
        <v>4.8</v>
      </c>
    </row>
    <row r="1409" spans="1:2" x14ac:dyDescent="0.3">
      <c r="A1409">
        <v>102</v>
      </c>
      <c r="B1409">
        <v>7.3</v>
      </c>
    </row>
    <row r="1410" spans="1:2" x14ac:dyDescent="0.3">
      <c r="A1410">
        <v>102</v>
      </c>
      <c r="B1410">
        <v>3.8</v>
      </c>
    </row>
    <row r="1411" spans="1:2" x14ac:dyDescent="0.3">
      <c r="A1411">
        <v>150</v>
      </c>
      <c r="B1411">
        <v>8.5</v>
      </c>
    </row>
    <row r="1412" spans="1:2" x14ac:dyDescent="0.3">
      <c r="A1412">
        <v>101</v>
      </c>
      <c r="B1412">
        <v>6.8</v>
      </c>
    </row>
    <row r="1413" spans="1:2" x14ac:dyDescent="0.3">
      <c r="A1413">
        <v>108</v>
      </c>
      <c r="B1413">
        <v>5.3</v>
      </c>
    </row>
    <row r="1414" spans="1:2" x14ac:dyDescent="0.3">
      <c r="A1414">
        <v>98</v>
      </c>
      <c r="B1414">
        <v>7.3</v>
      </c>
    </row>
    <row r="1415" spans="1:2" x14ac:dyDescent="0.3">
      <c r="A1415">
        <v>137</v>
      </c>
      <c r="B1415">
        <v>6.6</v>
      </c>
    </row>
    <row r="1416" spans="1:2" x14ac:dyDescent="0.3">
      <c r="A1416">
        <v>112</v>
      </c>
      <c r="B1416">
        <v>6.2</v>
      </c>
    </row>
    <row r="1417" spans="1:2" x14ac:dyDescent="0.3">
      <c r="A1417">
        <v>101</v>
      </c>
      <c r="B1417">
        <v>5.2</v>
      </c>
    </row>
    <row r="1418" spans="1:2" x14ac:dyDescent="0.3">
      <c r="A1418">
        <v>103</v>
      </c>
      <c r="B1418">
        <v>6.2</v>
      </c>
    </row>
    <row r="1419" spans="1:2" x14ac:dyDescent="0.3">
      <c r="A1419">
        <v>101</v>
      </c>
      <c r="B1419">
        <v>6.2</v>
      </c>
    </row>
    <row r="1420" spans="1:2" x14ac:dyDescent="0.3">
      <c r="A1420">
        <v>112</v>
      </c>
      <c r="B1420">
        <v>6.6</v>
      </c>
    </row>
    <row r="1421" spans="1:2" x14ac:dyDescent="0.3">
      <c r="A1421">
        <v>111</v>
      </c>
      <c r="B1421">
        <v>6.4</v>
      </c>
    </row>
    <row r="1422" spans="1:2" x14ac:dyDescent="0.3">
      <c r="A1422">
        <v>102</v>
      </c>
      <c r="B1422">
        <v>6.2</v>
      </c>
    </row>
    <row r="1423" spans="1:2" x14ac:dyDescent="0.3">
      <c r="A1423">
        <v>101</v>
      </c>
      <c r="B1423">
        <v>5.0999999999999996</v>
      </c>
    </row>
    <row r="1424" spans="1:2" x14ac:dyDescent="0.3">
      <c r="A1424">
        <v>155</v>
      </c>
      <c r="B1424">
        <v>6.6</v>
      </c>
    </row>
    <row r="1425" spans="1:2" x14ac:dyDescent="0.3">
      <c r="A1425">
        <v>93</v>
      </c>
      <c r="B1425">
        <v>6.1</v>
      </c>
    </row>
    <row r="1426" spans="1:2" x14ac:dyDescent="0.3">
      <c r="A1426">
        <v>109</v>
      </c>
      <c r="B1426">
        <v>6.1</v>
      </c>
    </row>
    <row r="1427" spans="1:2" x14ac:dyDescent="0.3">
      <c r="A1427">
        <v>140</v>
      </c>
      <c r="B1427">
        <v>6.6</v>
      </c>
    </row>
    <row r="1428" spans="1:2" x14ac:dyDescent="0.3">
      <c r="A1428">
        <v>108</v>
      </c>
      <c r="B1428">
        <v>5.9</v>
      </c>
    </row>
    <row r="1429" spans="1:2" x14ac:dyDescent="0.3">
      <c r="A1429">
        <v>96</v>
      </c>
      <c r="B1429">
        <v>6.3</v>
      </c>
    </row>
    <row r="1430" spans="1:2" x14ac:dyDescent="0.3">
      <c r="A1430">
        <v>123</v>
      </c>
      <c r="B1430">
        <v>7.1</v>
      </c>
    </row>
    <row r="1431" spans="1:2" x14ac:dyDescent="0.3">
      <c r="A1431">
        <v>106</v>
      </c>
      <c r="B1431">
        <v>5</v>
      </c>
    </row>
    <row r="1432" spans="1:2" x14ac:dyDescent="0.3">
      <c r="A1432">
        <v>76</v>
      </c>
      <c r="B1432">
        <v>5.6</v>
      </c>
    </row>
    <row r="1433" spans="1:2" x14ac:dyDescent="0.3">
      <c r="A1433">
        <v>107</v>
      </c>
      <c r="B1433">
        <v>7.4</v>
      </c>
    </row>
    <row r="1434" spans="1:2" x14ac:dyDescent="0.3">
      <c r="A1434">
        <v>82</v>
      </c>
      <c r="B1434">
        <v>4.5</v>
      </c>
    </row>
    <row r="1435" spans="1:2" x14ac:dyDescent="0.3">
      <c r="A1435">
        <v>109</v>
      </c>
      <c r="B1435">
        <v>6.2</v>
      </c>
    </row>
    <row r="1436" spans="1:2" x14ac:dyDescent="0.3">
      <c r="A1436">
        <v>99</v>
      </c>
      <c r="B1436">
        <v>5</v>
      </c>
    </row>
    <row r="1437" spans="1:2" x14ac:dyDescent="0.3">
      <c r="A1437">
        <v>91</v>
      </c>
      <c r="B1437">
        <v>6.5</v>
      </c>
    </row>
    <row r="1438" spans="1:2" x14ac:dyDescent="0.3">
      <c r="A1438">
        <v>87</v>
      </c>
      <c r="B1438">
        <v>5.0999999999999996</v>
      </c>
    </row>
    <row r="1439" spans="1:2" x14ac:dyDescent="0.3">
      <c r="A1439">
        <v>125</v>
      </c>
      <c r="B1439">
        <v>6.5</v>
      </c>
    </row>
    <row r="1440" spans="1:2" x14ac:dyDescent="0.3">
      <c r="A1440">
        <v>118</v>
      </c>
      <c r="B1440">
        <v>6.2</v>
      </c>
    </row>
    <row r="1441" spans="1:2" x14ac:dyDescent="0.3">
      <c r="A1441">
        <v>98</v>
      </c>
      <c r="B1441">
        <v>6.3</v>
      </c>
    </row>
    <row r="1442" spans="1:2" x14ac:dyDescent="0.3">
      <c r="A1442">
        <v>92</v>
      </c>
      <c r="B1442">
        <v>3.8</v>
      </c>
    </row>
    <row r="1443" spans="1:2" x14ac:dyDescent="0.3">
      <c r="A1443">
        <v>93</v>
      </c>
      <c r="B1443">
        <v>5.2</v>
      </c>
    </row>
    <row r="1444" spans="1:2" x14ac:dyDescent="0.3">
      <c r="A1444">
        <v>116</v>
      </c>
      <c r="B1444">
        <v>6</v>
      </c>
    </row>
    <row r="1445" spans="1:2" x14ac:dyDescent="0.3">
      <c r="A1445">
        <v>92</v>
      </c>
      <c r="B1445">
        <v>6.2</v>
      </c>
    </row>
    <row r="1446" spans="1:2" x14ac:dyDescent="0.3">
      <c r="A1446">
        <v>115</v>
      </c>
      <c r="B1446">
        <v>5.7</v>
      </c>
    </row>
    <row r="1447" spans="1:2" x14ac:dyDescent="0.3">
      <c r="A1447">
        <v>120</v>
      </c>
      <c r="B1447">
        <v>6.7</v>
      </c>
    </row>
    <row r="1448" spans="1:2" x14ac:dyDescent="0.3">
      <c r="A1448">
        <v>111</v>
      </c>
      <c r="B1448">
        <v>6.8</v>
      </c>
    </row>
    <row r="1449" spans="1:2" x14ac:dyDescent="0.3">
      <c r="A1449">
        <v>94</v>
      </c>
      <c r="B1449">
        <v>6</v>
      </c>
    </row>
    <row r="1450" spans="1:2" x14ac:dyDescent="0.3">
      <c r="A1450">
        <v>100</v>
      </c>
      <c r="B1450">
        <v>7.3</v>
      </c>
    </row>
    <row r="1451" spans="1:2" x14ac:dyDescent="0.3">
      <c r="A1451">
        <v>101</v>
      </c>
      <c r="B1451">
        <v>5.5</v>
      </c>
    </row>
    <row r="1452" spans="1:2" x14ac:dyDescent="0.3">
      <c r="A1452">
        <v>139</v>
      </c>
      <c r="B1452">
        <v>6.7</v>
      </c>
    </row>
    <row r="1453" spans="1:2" x14ac:dyDescent="0.3">
      <c r="A1453">
        <v>91</v>
      </c>
      <c r="B1453">
        <v>4.8</v>
      </c>
    </row>
    <row r="1454" spans="1:2" x14ac:dyDescent="0.3">
      <c r="A1454">
        <v>109</v>
      </c>
      <c r="B1454">
        <v>5.7</v>
      </c>
    </row>
    <row r="1455" spans="1:2" x14ac:dyDescent="0.3">
      <c r="A1455">
        <v>102</v>
      </c>
      <c r="B1455">
        <v>5.0999999999999996</v>
      </c>
    </row>
    <row r="1456" spans="1:2" x14ac:dyDescent="0.3">
      <c r="A1456">
        <v>103</v>
      </c>
      <c r="B1456">
        <v>6</v>
      </c>
    </row>
    <row r="1457" spans="1:2" x14ac:dyDescent="0.3">
      <c r="A1457">
        <v>83</v>
      </c>
      <c r="B1457">
        <v>4.2</v>
      </c>
    </row>
    <row r="1458" spans="1:2" x14ac:dyDescent="0.3">
      <c r="A1458">
        <v>123</v>
      </c>
      <c r="B1458">
        <v>7.4</v>
      </c>
    </row>
    <row r="1459" spans="1:2" x14ac:dyDescent="0.3">
      <c r="A1459">
        <v>101</v>
      </c>
      <c r="B1459">
        <v>4.5999999999999996</v>
      </c>
    </row>
    <row r="1460" spans="1:2" x14ac:dyDescent="0.3">
      <c r="A1460">
        <v>117</v>
      </c>
      <c r="B1460">
        <v>6.9</v>
      </c>
    </row>
    <row r="1461" spans="1:2" x14ac:dyDescent="0.3">
      <c r="A1461">
        <v>114</v>
      </c>
      <c r="B1461">
        <v>6.9</v>
      </c>
    </row>
    <row r="1462" spans="1:2" x14ac:dyDescent="0.3">
      <c r="A1462">
        <v>330</v>
      </c>
      <c r="B1462">
        <v>8</v>
      </c>
    </row>
    <row r="1463" spans="1:2" x14ac:dyDescent="0.3">
      <c r="A1463">
        <v>121</v>
      </c>
      <c r="B1463">
        <v>6.4</v>
      </c>
    </row>
    <row r="1464" spans="1:2" x14ac:dyDescent="0.3">
      <c r="A1464">
        <v>114</v>
      </c>
      <c r="B1464">
        <v>6.3</v>
      </c>
    </row>
    <row r="1465" spans="1:2" x14ac:dyDescent="0.3">
      <c r="A1465">
        <v>156</v>
      </c>
      <c r="B1465">
        <v>8.4</v>
      </c>
    </row>
    <row r="1466" spans="1:2" x14ac:dyDescent="0.3">
      <c r="A1466">
        <v>135</v>
      </c>
      <c r="B1466">
        <v>7.1</v>
      </c>
    </row>
    <row r="1467" spans="1:2" x14ac:dyDescent="0.3">
      <c r="A1467">
        <v>148</v>
      </c>
      <c r="B1467">
        <v>6.8</v>
      </c>
    </row>
    <row r="1468" spans="1:2" x14ac:dyDescent="0.3">
      <c r="A1468">
        <v>148</v>
      </c>
      <c r="B1468">
        <v>7.5</v>
      </c>
    </row>
    <row r="1469" spans="1:2" x14ac:dyDescent="0.3">
      <c r="A1469">
        <v>109</v>
      </c>
      <c r="B1469">
        <v>4.5</v>
      </c>
    </row>
    <row r="1470" spans="1:2" x14ac:dyDescent="0.3">
      <c r="A1470">
        <v>93</v>
      </c>
      <c r="B1470">
        <v>5.7</v>
      </c>
    </row>
    <row r="1471" spans="1:2" x14ac:dyDescent="0.3">
      <c r="A1471">
        <v>104</v>
      </c>
      <c r="B1471">
        <v>7.2</v>
      </c>
    </row>
    <row r="1472" spans="1:2" x14ac:dyDescent="0.3">
      <c r="A1472">
        <v>113</v>
      </c>
      <c r="B1472">
        <v>6.8</v>
      </c>
    </row>
    <row r="1473" spans="1:2" x14ac:dyDescent="0.3">
      <c r="A1473">
        <v>91</v>
      </c>
      <c r="B1473">
        <v>5.4</v>
      </c>
    </row>
    <row r="1474" spans="1:2" x14ac:dyDescent="0.3">
      <c r="A1474">
        <v>139</v>
      </c>
      <c r="B1474">
        <v>7.2</v>
      </c>
    </row>
    <row r="1475" spans="1:2" x14ac:dyDescent="0.3">
      <c r="A1475">
        <v>96</v>
      </c>
      <c r="B1475">
        <v>7.3</v>
      </c>
    </row>
    <row r="1476" spans="1:2" x14ac:dyDescent="0.3">
      <c r="A1476">
        <v>102</v>
      </c>
      <c r="B1476">
        <v>5.2</v>
      </c>
    </row>
    <row r="1477" spans="1:2" x14ac:dyDescent="0.3">
      <c r="A1477">
        <v>96</v>
      </c>
      <c r="B1477">
        <v>5.5</v>
      </c>
    </row>
    <row r="1478" spans="1:2" x14ac:dyDescent="0.3">
      <c r="A1478">
        <v>101</v>
      </c>
      <c r="B1478">
        <v>7.7</v>
      </c>
    </row>
    <row r="1479" spans="1:2" x14ac:dyDescent="0.3">
      <c r="A1479">
        <v>128</v>
      </c>
      <c r="B1479">
        <v>7.1</v>
      </c>
    </row>
    <row r="1480" spans="1:2" x14ac:dyDescent="0.3">
      <c r="A1480">
        <v>109</v>
      </c>
      <c r="B1480">
        <v>5.3</v>
      </c>
    </row>
    <row r="1481" spans="1:2" x14ac:dyDescent="0.3">
      <c r="A1481">
        <v>114</v>
      </c>
      <c r="B1481">
        <v>5.6</v>
      </c>
    </row>
    <row r="1482" spans="1:2" x14ac:dyDescent="0.3">
      <c r="A1482">
        <v>105</v>
      </c>
      <c r="B1482">
        <v>5.7</v>
      </c>
    </row>
    <row r="1483" spans="1:2" x14ac:dyDescent="0.3">
      <c r="A1483">
        <v>141</v>
      </c>
      <c r="B1483">
        <v>7.1</v>
      </c>
    </row>
    <row r="1484" spans="1:2" x14ac:dyDescent="0.3">
      <c r="A1484">
        <v>195</v>
      </c>
      <c r="B1484">
        <v>7.5</v>
      </c>
    </row>
    <row r="1485" spans="1:2" x14ac:dyDescent="0.3">
      <c r="A1485">
        <v>138</v>
      </c>
      <c r="B1485">
        <v>7.6</v>
      </c>
    </row>
    <row r="1486" spans="1:2" x14ac:dyDescent="0.3">
      <c r="A1486">
        <v>101</v>
      </c>
      <c r="B1486">
        <v>5.5</v>
      </c>
    </row>
    <row r="1487" spans="1:2" x14ac:dyDescent="0.3">
      <c r="A1487">
        <v>99</v>
      </c>
      <c r="B1487">
        <v>5.0999999999999996</v>
      </c>
    </row>
    <row r="1488" spans="1:2" x14ac:dyDescent="0.3">
      <c r="A1488">
        <v>85</v>
      </c>
      <c r="B1488">
        <v>6.3</v>
      </c>
    </row>
    <row r="1489" spans="1:2" x14ac:dyDescent="0.3">
      <c r="A1489">
        <v>89</v>
      </c>
      <c r="B1489">
        <v>4.9000000000000004</v>
      </c>
    </row>
    <row r="1490" spans="1:2" x14ac:dyDescent="0.3">
      <c r="A1490">
        <v>99</v>
      </c>
      <c r="B1490">
        <v>6.5</v>
      </c>
    </row>
    <row r="1491" spans="1:2" x14ac:dyDescent="0.3">
      <c r="A1491">
        <v>105</v>
      </c>
      <c r="B1491">
        <v>5.6</v>
      </c>
    </row>
    <row r="1492" spans="1:2" x14ac:dyDescent="0.3">
      <c r="A1492">
        <v>97</v>
      </c>
      <c r="B1492">
        <v>5.3</v>
      </c>
    </row>
    <row r="1493" spans="1:2" x14ac:dyDescent="0.3">
      <c r="A1493">
        <v>140</v>
      </c>
      <c r="B1493">
        <v>6.5</v>
      </c>
    </row>
    <row r="1494" spans="1:2" x14ac:dyDescent="0.3">
      <c r="A1494">
        <v>118</v>
      </c>
      <c r="B1494">
        <v>6.8</v>
      </c>
    </row>
    <row r="1495" spans="1:2" x14ac:dyDescent="0.3">
      <c r="A1495">
        <v>94</v>
      </c>
      <c r="B1495">
        <v>6.5</v>
      </c>
    </row>
    <row r="1496" spans="1:2" x14ac:dyDescent="0.3">
      <c r="A1496">
        <v>124</v>
      </c>
      <c r="B1496">
        <v>6</v>
      </c>
    </row>
    <row r="1497" spans="1:2" x14ac:dyDescent="0.3">
      <c r="A1497">
        <v>134</v>
      </c>
      <c r="B1497">
        <v>8.4</v>
      </c>
    </row>
    <row r="1498" spans="1:2" x14ac:dyDescent="0.3">
      <c r="A1498">
        <v>113</v>
      </c>
      <c r="B1498">
        <v>6</v>
      </c>
    </row>
    <row r="1499" spans="1:2" x14ac:dyDescent="0.3">
      <c r="A1499">
        <v>124</v>
      </c>
      <c r="B1499">
        <v>7.6</v>
      </c>
    </row>
    <row r="1500" spans="1:2" x14ac:dyDescent="0.3">
      <c r="A1500">
        <v>98</v>
      </c>
      <c r="B1500">
        <v>5.6</v>
      </c>
    </row>
    <row r="1501" spans="1:2" x14ac:dyDescent="0.3">
      <c r="A1501">
        <v>97</v>
      </c>
      <c r="B1501">
        <v>6.9</v>
      </c>
    </row>
    <row r="1502" spans="1:2" x14ac:dyDescent="0.3">
      <c r="A1502">
        <v>123</v>
      </c>
      <c r="B1502">
        <v>6.4</v>
      </c>
    </row>
    <row r="1503" spans="1:2" x14ac:dyDescent="0.3">
      <c r="A1503">
        <v>99</v>
      </c>
      <c r="B1503">
        <v>5.0999999999999996</v>
      </c>
    </row>
    <row r="1504" spans="1:2" x14ac:dyDescent="0.3">
      <c r="A1504">
        <v>101</v>
      </c>
      <c r="B1504">
        <v>7</v>
      </c>
    </row>
    <row r="1505" spans="1:2" x14ac:dyDescent="0.3">
      <c r="A1505">
        <v>92</v>
      </c>
      <c r="B1505">
        <v>5.7</v>
      </c>
    </row>
    <row r="1506" spans="1:2" x14ac:dyDescent="0.3">
      <c r="A1506">
        <v>131</v>
      </c>
      <c r="B1506">
        <v>6.8</v>
      </c>
    </row>
    <row r="1507" spans="1:2" x14ac:dyDescent="0.3">
      <c r="A1507">
        <v>107</v>
      </c>
      <c r="B1507">
        <v>6.7</v>
      </c>
    </row>
    <row r="1508" spans="1:2" x14ac:dyDescent="0.3">
      <c r="A1508">
        <v>103</v>
      </c>
      <c r="B1508">
        <v>6.2</v>
      </c>
    </row>
    <row r="1509" spans="1:2" x14ac:dyDescent="0.3">
      <c r="A1509">
        <v>129</v>
      </c>
      <c r="B1509">
        <v>7.2</v>
      </c>
    </row>
    <row r="1510" spans="1:2" x14ac:dyDescent="0.3">
      <c r="A1510">
        <v>107</v>
      </c>
      <c r="B1510">
        <v>6.2</v>
      </c>
    </row>
    <row r="1511" spans="1:2" x14ac:dyDescent="0.3">
      <c r="A1511">
        <v>89</v>
      </c>
      <c r="B1511">
        <v>5.6</v>
      </c>
    </row>
    <row r="1512" spans="1:2" x14ac:dyDescent="0.3">
      <c r="A1512">
        <v>113</v>
      </c>
      <c r="B1512">
        <v>4.4000000000000004</v>
      </c>
    </row>
    <row r="1513" spans="1:2" x14ac:dyDescent="0.3">
      <c r="A1513">
        <v>93</v>
      </c>
      <c r="B1513">
        <v>7.5</v>
      </c>
    </row>
    <row r="1514" spans="1:2" x14ac:dyDescent="0.3">
      <c r="A1514">
        <v>120</v>
      </c>
      <c r="B1514">
        <v>7.1</v>
      </c>
    </row>
    <row r="1515" spans="1:2" x14ac:dyDescent="0.3">
      <c r="A1515">
        <v>98</v>
      </c>
      <c r="B1515">
        <v>6.4</v>
      </c>
    </row>
    <row r="1516" spans="1:2" x14ac:dyDescent="0.3">
      <c r="A1516">
        <v>105</v>
      </c>
      <c r="B1516">
        <v>7.1</v>
      </c>
    </row>
    <row r="1517" spans="1:2" x14ac:dyDescent="0.3">
      <c r="A1517">
        <v>142</v>
      </c>
      <c r="B1517">
        <v>5.9</v>
      </c>
    </row>
    <row r="1518" spans="1:2" x14ac:dyDescent="0.3">
      <c r="A1518">
        <v>98</v>
      </c>
      <c r="B1518">
        <v>6.9</v>
      </c>
    </row>
    <row r="1519" spans="1:2" x14ac:dyDescent="0.3">
      <c r="A1519">
        <v>96</v>
      </c>
      <c r="B1519">
        <v>7.5</v>
      </c>
    </row>
    <row r="1520" spans="1:2" x14ac:dyDescent="0.3">
      <c r="A1520">
        <v>87</v>
      </c>
      <c r="B1520">
        <v>6.3</v>
      </c>
    </row>
    <row r="1521" spans="1:2" x14ac:dyDescent="0.3">
      <c r="A1521">
        <v>107</v>
      </c>
      <c r="B1521">
        <v>6.4</v>
      </c>
    </row>
    <row r="1522" spans="1:2" x14ac:dyDescent="0.3">
      <c r="A1522">
        <v>90</v>
      </c>
      <c r="B1522">
        <v>5.9</v>
      </c>
    </row>
    <row r="1523" spans="1:2" x14ac:dyDescent="0.3">
      <c r="A1523">
        <v>121</v>
      </c>
      <c r="B1523">
        <v>6.8</v>
      </c>
    </row>
    <row r="1524" spans="1:2" x14ac:dyDescent="0.3">
      <c r="A1524">
        <v>119</v>
      </c>
      <c r="B1524">
        <v>6.3</v>
      </c>
    </row>
    <row r="1525" spans="1:2" x14ac:dyDescent="0.3">
      <c r="A1525">
        <v>107</v>
      </c>
      <c r="B1525">
        <v>3.6</v>
      </c>
    </row>
    <row r="1526" spans="1:2" x14ac:dyDescent="0.3">
      <c r="A1526">
        <v>110</v>
      </c>
      <c r="B1526">
        <v>5.3</v>
      </c>
    </row>
    <row r="1527" spans="1:2" x14ac:dyDescent="0.3">
      <c r="A1527">
        <v>100</v>
      </c>
      <c r="B1527">
        <v>5.9</v>
      </c>
    </row>
    <row r="1528" spans="1:2" x14ac:dyDescent="0.3">
      <c r="A1528">
        <v>75</v>
      </c>
      <c r="B1528">
        <v>6.9</v>
      </c>
    </row>
    <row r="1529" spans="1:2" x14ac:dyDescent="0.3">
      <c r="A1529">
        <v>132</v>
      </c>
      <c r="B1529">
        <v>6.9</v>
      </c>
    </row>
    <row r="1530" spans="1:2" x14ac:dyDescent="0.3">
      <c r="A1530">
        <v>105</v>
      </c>
      <c r="B1530">
        <v>6.1</v>
      </c>
    </row>
    <row r="1531" spans="1:2" x14ac:dyDescent="0.3">
      <c r="A1531">
        <v>93</v>
      </c>
      <c r="B1531">
        <v>5.7</v>
      </c>
    </row>
    <row r="1532" spans="1:2" x14ac:dyDescent="0.3">
      <c r="A1532">
        <v>289</v>
      </c>
      <c r="B1532">
        <v>8.5</v>
      </c>
    </row>
    <row r="1533" spans="1:2" x14ac:dyDescent="0.3">
      <c r="A1533">
        <v>102</v>
      </c>
      <c r="B1533">
        <v>6.3</v>
      </c>
    </row>
    <row r="1534" spans="1:2" x14ac:dyDescent="0.3">
      <c r="A1534">
        <v>143</v>
      </c>
      <c r="B1534">
        <v>7.3</v>
      </c>
    </row>
    <row r="1535" spans="1:2" x14ac:dyDescent="0.3">
      <c r="A1535">
        <v>113</v>
      </c>
      <c r="B1535">
        <v>6.3</v>
      </c>
    </row>
    <row r="1536" spans="1:2" x14ac:dyDescent="0.3">
      <c r="A1536">
        <v>161</v>
      </c>
      <c r="B1536">
        <v>7.2</v>
      </c>
    </row>
    <row r="1537" spans="1:2" x14ac:dyDescent="0.3">
      <c r="A1537">
        <v>138</v>
      </c>
      <c r="B1537">
        <v>7.3</v>
      </c>
    </row>
    <row r="1538" spans="1:2" x14ac:dyDescent="0.3">
      <c r="A1538">
        <v>126</v>
      </c>
      <c r="B1538">
        <v>6.3</v>
      </c>
    </row>
    <row r="1539" spans="1:2" x14ac:dyDescent="0.3">
      <c r="A1539">
        <v>99</v>
      </c>
      <c r="B1539">
        <v>8.1</v>
      </c>
    </row>
    <row r="1540" spans="1:2" x14ac:dyDescent="0.3">
      <c r="A1540">
        <v>101</v>
      </c>
      <c r="B1540">
        <v>6.9</v>
      </c>
    </row>
    <row r="1541" spans="1:2" x14ac:dyDescent="0.3">
      <c r="A1541">
        <v>103</v>
      </c>
      <c r="B1541">
        <v>6.3</v>
      </c>
    </row>
    <row r="1542" spans="1:2" x14ac:dyDescent="0.3">
      <c r="A1542">
        <v>118</v>
      </c>
      <c r="B1542">
        <v>7.3</v>
      </c>
    </row>
    <row r="1543" spans="1:2" x14ac:dyDescent="0.3">
      <c r="A1543">
        <v>116</v>
      </c>
      <c r="B1543">
        <v>5.5</v>
      </c>
    </row>
    <row r="1544" spans="1:2" x14ac:dyDescent="0.3">
      <c r="A1544">
        <v>99</v>
      </c>
      <c r="B1544">
        <v>6.1</v>
      </c>
    </row>
    <row r="1545" spans="1:2" x14ac:dyDescent="0.3">
      <c r="A1545">
        <v>105</v>
      </c>
      <c r="B1545">
        <v>6.9</v>
      </c>
    </row>
    <row r="1546" spans="1:2" x14ac:dyDescent="0.3">
      <c r="A1546">
        <v>113</v>
      </c>
      <c r="B1546">
        <v>7.2</v>
      </c>
    </row>
    <row r="1547" spans="1:2" x14ac:dyDescent="0.3">
      <c r="A1547">
        <v>93</v>
      </c>
      <c r="B1547">
        <v>6.4</v>
      </c>
    </row>
    <row r="1548" spans="1:2" x14ac:dyDescent="0.3">
      <c r="A1548">
        <v>108</v>
      </c>
      <c r="B1548">
        <v>6.4</v>
      </c>
    </row>
    <row r="1549" spans="1:2" x14ac:dyDescent="0.3">
      <c r="A1549">
        <v>74</v>
      </c>
      <c r="B1549">
        <v>8.3000000000000007</v>
      </c>
    </row>
    <row r="1550" spans="1:2" x14ac:dyDescent="0.3">
      <c r="A1550">
        <v>116</v>
      </c>
      <c r="B1550">
        <v>7.2</v>
      </c>
    </row>
    <row r="1551" spans="1:2" x14ac:dyDescent="0.3">
      <c r="A1551">
        <v>104</v>
      </c>
      <c r="B1551">
        <v>6.8</v>
      </c>
    </row>
    <row r="1552" spans="1:2" x14ac:dyDescent="0.3">
      <c r="A1552">
        <v>106</v>
      </c>
      <c r="B1552">
        <v>6.5</v>
      </c>
    </row>
    <row r="1553" spans="1:2" x14ac:dyDescent="0.3">
      <c r="A1553">
        <v>120</v>
      </c>
      <c r="B1553">
        <v>7.8</v>
      </c>
    </row>
    <row r="1554" spans="1:2" x14ac:dyDescent="0.3">
      <c r="A1554">
        <v>135</v>
      </c>
      <c r="B1554">
        <v>7.6</v>
      </c>
    </row>
    <row r="1555" spans="1:2" x14ac:dyDescent="0.3">
      <c r="A1555">
        <v>132</v>
      </c>
      <c r="B1555">
        <v>7.2</v>
      </c>
    </row>
    <row r="1556" spans="1:2" x14ac:dyDescent="0.3">
      <c r="A1556">
        <v>92</v>
      </c>
      <c r="B1556">
        <v>6.7</v>
      </c>
    </row>
    <row r="1557" spans="1:2" x14ac:dyDescent="0.3">
      <c r="A1557">
        <v>99</v>
      </c>
      <c r="B1557">
        <v>6.8</v>
      </c>
    </row>
    <row r="1558" spans="1:2" x14ac:dyDescent="0.3">
      <c r="A1558">
        <v>90</v>
      </c>
      <c r="B1558">
        <v>6.3</v>
      </c>
    </row>
    <row r="1559" spans="1:2" x14ac:dyDescent="0.3">
      <c r="A1559">
        <v>111</v>
      </c>
      <c r="B1559">
        <v>6.2</v>
      </c>
    </row>
    <row r="1560" spans="1:2" x14ac:dyDescent="0.3">
      <c r="A1560">
        <v>103</v>
      </c>
      <c r="B1560">
        <v>6.2</v>
      </c>
    </row>
    <row r="1561" spans="1:2" x14ac:dyDescent="0.3">
      <c r="A1561">
        <v>127</v>
      </c>
      <c r="B1561">
        <v>8.6</v>
      </c>
    </row>
    <row r="1562" spans="1:2" x14ac:dyDescent="0.3">
      <c r="A1562">
        <v>112</v>
      </c>
      <c r="B1562">
        <v>8</v>
      </c>
    </row>
    <row r="1563" spans="1:2" x14ac:dyDescent="0.3">
      <c r="A1563">
        <v>87</v>
      </c>
      <c r="B1563">
        <v>7</v>
      </c>
    </row>
    <row r="1564" spans="1:2" x14ac:dyDescent="0.3">
      <c r="A1564">
        <v>138</v>
      </c>
      <c r="B1564">
        <v>8</v>
      </c>
    </row>
    <row r="1565" spans="1:2" x14ac:dyDescent="0.3">
      <c r="A1565">
        <v>132</v>
      </c>
      <c r="B1565">
        <v>8.1</v>
      </c>
    </row>
    <row r="1566" spans="1:2" x14ac:dyDescent="0.3">
      <c r="A1566">
        <v>103</v>
      </c>
      <c r="B1566">
        <v>6.7</v>
      </c>
    </row>
    <row r="1567" spans="1:2" x14ac:dyDescent="0.3">
      <c r="A1567">
        <v>123</v>
      </c>
      <c r="B1567">
        <v>7.9</v>
      </c>
    </row>
    <row r="1568" spans="1:2" x14ac:dyDescent="0.3">
      <c r="A1568">
        <v>111</v>
      </c>
      <c r="B1568">
        <v>6.1</v>
      </c>
    </row>
    <row r="1569" spans="1:2" x14ac:dyDescent="0.3">
      <c r="A1569">
        <v>102</v>
      </c>
      <c r="B1569">
        <v>4.2</v>
      </c>
    </row>
    <row r="1570" spans="1:2" x14ac:dyDescent="0.3">
      <c r="A1570">
        <v>78</v>
      </c>
      <c r="B1570">
        <v>6.1</v>
      </c>
    </row>
    <row r="1571" spans="1:2" x14ac:dyDescent="0.3">
      <c r="A1571">
        <v>132</v>
      </c>
      <c r="B1571">
        <v>6.6</v>
      </c>
    </row>
    <row r="1572" spans="1:2" x14ac:dyDescent="0.3">
      <c r="A1572">
        <v>133</v>
      </c>
      <c r="B1572">
        <v>7.5</v>
      </c>
    </row>
    <row r="1573" spans="1:2" x14ac:dyDescent="0.3">
      <c r="A1573">
        <v>108</v>
      </c>
      <c r="B1573">
        <v>7.4</v>
      </c>
    </row>
    <row r="1574" spans="1:2" x14ac:dyDescent="0.3">
      <c r="A1574">
        <v>125</v>
      </c>
      <c r="B1574">
        <v>7.2</v>
      </c>
    </row>
    <row r="1575" spans="1:2" x14ac:dyDescent="0.3">
      <c r="A1575">
        <v>98</v>
      </c>
      <c r="B1575">
        <v>6.9</v>
      </c>
    </row>
    <row r="1576" spans="1:2" x14ac:dyDescent="0.3">
      <c r="A1576">
        <v>119</v>
      </c>
      <c r="B1576">
        <v>7.4</v>
      </c>
    </row>
    <row r="1577" spans="1:2" x14ac:dyDescent="0.3">
      <c r="A1577">
        <v>87</v>
      </c>
      <c r="B1577">
        <v>5.4</v>
      </c>
    </row>
    <row r="1578" spans="1:2" x14ac:dyDescent="0.3">
      <c r="A1578">
        <v>91</v>
      </c>
      <c r="B1578">
        <v>6.8</v>
      </c>
    </row>
    <row r="1579" spans="1:2" x14ac:dyDescent="0.3">
      <c r="A1579">
        <v>100</v>
      </c>
      <c r="B1579">
        <v>6.3</v>
      </c>
    </row>
    <row r="1580" spans="1:2" x14ac:dyDescent="0.3">
      <c r="A1580">
        <v>118</v>
      </c>
      <c r="B1580">
        <v>7.2</v>
      </c>
    </row>
    <row r="1581" spans="1:2" x14ac:dyDescent="0.3">
      <c r="A1581">
        <v>109</v>
      </c>
      <c r="B1581">
        <v>6.9</v>
      </c>
    </row>
    <row r="1582" spans="1:2" x14ac:dyDescent="0.3">
      <c r="A1582">
        <v>99</v>
      </c>
      <c r="B1582">
        <v>6</v>
      </c>
    </row>
    <row r="1583" spans="1:2" x14ac:dyDescent="0.3">
      <c r="A1583">
        <v>114</v>
      </c>
      <c r="B1583">
        <v>5.9</v>
      </c>
    </row>
    <row r="1584" spans="1:2" x14ac:dyDescent="0.3">
      <c r="A1584">
        <v>89</v>
      </c>
      <c r="B1584">
        <v>5.4</v>
      </c>
    </row>
    <row r="1585" spans="1:2" x14ac:dyDescent="0.3">
      <c r="A1585">
        <v>95</v>
      </c>
      <c r="B1585">
        <v>5.9</v>
      </c>
    </row>
    <row r="1586" spans="1:2" x14ac:dyDescent="0.3">
      <c r="A1586">
        <v>98</v>
      </c>
      <c r="B1586">
        <v>6.1</v>
      </c>
    </row>
    <row r="1587" spans="1:2" x14ac:dyDescent="0.3">
      <c r="A1587">
        <v>94</v>
      </c>
      <c r="B1587">
        <v>7.7</v>
      </c>
    </row>
    <row r="1588" spans="1:2" x14ac:dyDescent="0.3">
      <c r="A1588">
        <v>85</v>
      </c>
      <c r="B1588">
        <v>5.8</v>
      </c>
    </row>
    <row r="1589" spans="1:2" x14ac:dyDescent="0.3">
      <c r="A1589">
        <v>124</v>
      </c>
      <c r="B1589">
        <v>7.6</v>
      </c>
    </row>
    <row r="1590" spans="1:2" x14ac:dyDescent="0.3">
      <c r="A1590">
        <v>131</v>
      </c>
      <c r="B1590">
        <v>6.1</v>
      </c>
    </row>
    <row r="1591" spans="1:2" x14ac:dyDescent="0.3">
      <c r="A1591">
        <v>107</v>
      </c>
      <c r="B1591">
        <v>5.4</v>
      </c>
    </row>
    <row r="1592" spans="1:2" x14ac:dyDescent="0.3">
      <c r="A1592">
        <v>99</v>
      </c>
      <c r="B1592">
        <v>5.0999999999999996</v>
      </c>
    </row>
    <row r="1593" spans="1:2" x14ac:dyDescent="0.3">
      <c r="A1593">
        <v>83</v>
      </c>
      <c r="B1593">
        <v>6.4</v>
      </c>
    </row>
    <row r="1594" spans="1:2" x14ac:dyDescent="0.3">
      <c r="A1594">
        <v>131</v>
      </c>
      <c r="B1594">
        <v>6.3</v>
      </c>
    </row>
    <row r="1595" spans="1:2" x14ac:dyDescent="0.3">
      <c r="A1595">
        <v>85</v>
      </c>
      <c r="B1595">
        <v>7.5</v>
      </c>
    </row>
    <row r="1596" spans="1:2" x14ac:dyDescent="0.3">
      <c r="A1596">
        <v>126</v>
      </c>
      <c r="B1596">
        <v>7.1</v>
      </c>
    </row>
    <row r="1597" spans="1:2" x14ac:dyDescent="0.3">
      <c r="A1597">
        <v>102</v>
      </c>
      <c r="B1597">
        <v>5.2</v>
      </c>
    </row>
    <row r="1598" spans="1:2" x14ac:dyDescent="0.3">
      <c r="A1598">
        <v>123</v>
      </c>
      <c r="B1598">
        <v>7.8</v>
      </c>
    </row>
    <row r="1599" spans="1:2" x14ac:dyDescent="0.3">
      <c r="A1599">
        <v>105</v>
      </c>
      <c r="B1599">
        <v>6.5</v>
      </c>
    </row>
    <row r="1600" spans="1:2" x14ac:dyDescent="0.3">
      <c r="A1600">
        <v>125</v>
      </c>
      <c r="B1600">
        <v>6.6</v>
      </c>
    </row>
    <row r="1601" spans="1:2" x14ac:dyDescent="0.3">
      <c r="A1601">
        <v>92</v>
      </c>
      <c r="B1601">
        <v>5.0999999999999996</v>
      </c>
    </row>
    <row r="1602" spans="1:2" x14ac:dyDescent="0.3">
      <c r="A1602">
        <v>77</v>
      </c>
      <c r="B1602">
        <v>7.4</v>
      </c>
    </row>
    <row r="1603" spans="1:2" x14ac:dyDescent="0.3">
      <c r="A1603">
        <v>118</v>
      </c>
      <c r="B1603">
        <v>7.2</v>
      </c>
    </row>
    <row r="1604" spans="1:2" x14ac:dyDescent="0.3">
      <c r="A1604">
        <v>121</v>
      </c>
      <c r="B1604">
        <v>7.6</v>
      </c>
    </row>
    <row r="1605" spans="1:2" x14ac:dyDescent="0.3">
      <c r="A1605">
        <v>124</v>
      </c>
      <c r="B1605">
        <v>7.5</v>
      </c>
    </row>
    <row r="1606" spans="1:2" x14ac:dyDescent="0.3">
      <c r="A1606">
        <v>99</v>
      </c>
      <c r="B1606">
        <v>6.6</v>
      </c>
    </row>
    <row r="1607" spans="1:2" x14ac:dyDescent="0.3">
      <c r="A1607">
        <v>112</v>
      </c>
      <c r="B1607">
        <v>7.2</v>
      </c>
    </row>
    <row r="1608" spans="1:2" x14ac:dyDescent="0.3">
      <c r="A1608">
        <v>111</v>
      </c>
      <c r="B1608">
        <v>7.6</v>
      </c>
    </row>
    <row r="1609" spans="1:2" x14ac:dyDescent="0.3">
      <c r="A1609">
        <v>107</v>
      </c>
      <c r="B1609">
        <v>6.2</v>
      </c>
    </row>
    <row r="1610" spans="1:2" x14ac:dyDescent="0.3">
      <c r="A1610">
        <v>104</v>
      </c>
      <c r="B1610">
        <v>5.6</v>
      </c>
    </row>
    <row r="1611" spans="1:2" x14ac:dyDescent="0.3">
      <c r="A1611">
        <v>113</v>
      </c>
      <c r="B1611">
        <v>7.6</v>
      </c>
    </row>
    <row r="1612" spans="1:2" x14ac:dyDescent="0.3">
      <c r="A1612">
        <v>113</v>
      </c>
      <c r="B1612">
        <v>6.6</v>
      </c>
    </row>
    <row r="1613" spans="1:2" x14ac:dyDescent="0.3">
      <c r="A1613">
        <v>95</v>
      </c>
      <c r="B1613">
        <v>7</v>
      </c>
    </row>
    <row r="1614" spans="1:2" x14ac:dyDescent="0.3">
      <c r="A1614">
        <v>86</v>
      </c>
      <c r="B1614">
        <v>2.7</v>
      </c>
    </row>
    <row r="1615" spans="1:2" x14ac:dyDescent="0.3">
      <c r="A1615">
        <v>126</v>
      </c>
      <c r="B1615">
        <v>7.6</v>
      </c>
    </row>
    <row r="1616" spans="1:2" x14ac:dyDescent="0.3">
      <c r="A1616">
        <v>101</v>
      </c>
      <c r="B1616">
        <v>6.6</v>
      </c>
    </row>
    <row r="1617" spans="1:2" x14ac:dyDescent="0.3">
      <c r="A1617">
        <v>102</v>
      </c>
      <c r="B1617">
        <v>6.9</v>
      </c>
    </row>
    <row r="1618" spans="1:2" x14ac:dyDescent="0.3">
      <c r="A1618">
        <v>111</v>
      </c>
      <c r="B1618">
        <v>6.8</v>
      </c>
    </row>
    <row r="1619" spans="1:2" x14ac:dyDescent="0.3">
      <c r="A1619">
        <v>95</v>
      </c>
      <c r="B1619">
        <v>3.7</v>
      </c>
    </row>
    <row r="1620" spans="1:2" x14ac:dyDescent="0.3">
      <c r="A1620">
        <v>98</v>
      </c>
      <c r="B1620">
        <v>6.1</v>
      </c>
    </row>
    <row r="1621" spans="1:2" x14ac:dyDescent="0.3">
      <c r="A1621">
        <v>100</v>
      </c>
      <c r="B1621">
        <v>5.9</v>
      </c>
    </row>
    <row r="1622" spans="1:2" x14ac:dyDescent="0.3">
      <c r="A1622">
        <v>118</v>
      </c>
      <c r="B1622">
        <v>6.7</v>
      </c>
    </row>
    <row r="1623" spans="1:2" x14ac:dyDescent="0.3">
      <c r="A1623">
        <v>125</v>
      </c>
      <c r="B1623">
        <v>6.9</v>
      </c>
    </row>
    <row r="1624" spans="1:2" x14ac:dyDescent="0.3">
      <c r="A1624">
        <v>94</v>
      </c>
      <c r="B1624">
        <v>5.5</v>
      </c>
    </row>
    <row r="1625" spans="1:2" x14ac:dyDescent="0.3">
      <c r="A1625">
        <v>79</v>
      </c>
      <c r="B1625">
        <v>7.1</v>
      </c>
    </row>
    <row r="1626" spans="1:2" x14ac:dyDescent="0.3">
      <c r="A1626">
        <v>106</v>
      </c>
      <c r="B1626">
        <v>7.1</v>
      </c>
    </row>
    <row r="1627" spans="1:2" x14ac:dyDescent="0.3">
      <c r="A1627">
        <v>111</v>
      </c>
      <c r="B1627">
        <v>5.9</v>
      </c>
    </row>
    <row r="1628" spans="1:2" x14ac:dyDescent="0.3">
      <c r="A1628">
        <v>63</v>
      </c>
      <c r="B1628">
        <v>7.3</v>
      </c>
    </row>
    <row r="1629" spans="1:2" x14ac:dyDescent="0.3">
      <c r="A1629">
        <v>85</v>
      </c>
      <c r="B1629">
        <v>3.4</v>
      </c>
    </row>
    <row r="1630" spans="1:2" x14ac:dyDescent="0.3">
      <c r="A1630">
        <v>108</v>
      </c>
      <c r="B1630">
        <v>6.8</v>
      </c>
    </row>
    <row r="1631" spans="1:2" x14ac:dyDescent="0.3">
      <c r="A1631">
        <v>139</v>
      </c>
      <c r="B1631">
        <v>6.9</v>
      </c>
    </row>
    <row r="1632" spans="1:2" x14ac:dyDescent="0.3">
      <c r="A1632">
        <v>127</v>
      </c>
      <c r="B1632">
        <v>7</v>
      </c>
    </row>
    <row r="1633" spans="1:2" x14ac:dyDescent="0.3">
      <c r="A1633">
        <v>106</v>
      </c>
      <c r="B1633">
        <v>5.5</v>
      </c>
    </row>
    <row r="1634" spans="1:2" x14ac:dyDescent="0.3">
      <c r="A1634">
        <v>95</v>
      </c>
      <c r="B1634">
        <v>5.0999999999999996</v>
      </c>
    </row>
    <row r="1635" spans="1:2" x14ac:dyDescent="0.3">
      <c r="A1635">
        <v>118</v>
      </c>
      <c r="B1635">
        <v>6.2</v>
      </c>
    </row>
    <row r="1636" spans="1:2" x14ac:dyDescent="0.3">
      <c r="A1636">
        <v>108</v>
      </c>
      <c r="B1636">
        <v>5.9</v>
      </c>
    </row>
    <row r="1637" spans="1:2" x14ac:dyDescent="0.3">
      <c r="A1637">
        <v>105</v>
      </c>
      <c r="B1637">
        <v>5.2</v>
      </c>
    </row>
    <row r="1638" spans="1:2" x14ac:dyDescent="0.3">
      <c r="A1638">
        <v>131</v>
      </c>
      <c r="B1638">
        <v>6.2</v>
      </c>
    </row>
    <row r="1639" spans="1:2" x14ac:dyDescent="0.3">
      <c r="A1639">
        <v>104</v>
      </c>
      <c r="B1639">
        <v>5.5</v>
      </c>
    </row>
    <row r="1640" spans="1:2" x14ac:dyDescent="0.3">
      <c r="A1640">
        <v>133</v>
      </c>
      <c r="B1640">
        <v>7.4</v>
      </c>
    </row>
    <row r="1641" spans="1:2" x14ac:dyDescent="0.3">
      <c r="A1641">
        <v>94</v>
      </c>
      <c r="B1641">
        <v>4.4000000000000004</v>
      </c>
    </row>
    <row r="1642" spans="1:2" x14ac:dyDescent="0.3">
      <c r="A1642">
        <v>109</v>
      </c>
      <c r="B1642">
        <v>6.3</v>
      </c>
    </row>
    <row r="1643" spans="1:2" x14ac:dyDescent="0.3">
      <c r="A1643">
        <v>96</v>
      </c>
      <c r="B1643">
        <v>6.1</v>
      </c>
    </row>
    <row r="1644" spans="1:2" x14ac:dyDescent="0.3">
      <c r="A1644">
        <v>105</v>
      </c>
      <c r="B1644">
        <v>5.3</v>
      </c>
    </row>
    <row r="1645" spans="1:2" x14ac:dyDescent="0.3">
      <c r="A1645">
        <v>99</v>
      </c>
      <c r="B1645">
        <v>5.4</v>
      </c>
    </row>
    <row r="1646" spans="1:2" x14ac:dyDescent="0.3">
      <c r="A1646">
        <v>112</v>
      </c>
      <c r="B1646">
        <v>6.7</v>
      </c>
    </row>
    <row r="1647" spans="1:2" x14ac:dyDescent="0.3">
      <c r="A1647">
        <v>108</v>
      </c>
      <c r="B1647">
        <v>5.9</v>
      </c>
    </row>
    <row r="1648" spans="1:2" x14ac:dyDescent="0.3">
      <c r="A1648">
        <v>126</v>
      </c>
      <c r="B1648">
        <v>7.3</v>
      </c>
    </row>
    <row r="1649" spans="1:2" x14ac:dyDescent="0.3">
      <c r="A1649">
        <v>98</v>
      </c>
      <c r="B1649">
        <v>5.5</v>
      </c>
    </row>
    <row r="1650" spans="1:2" x14ac:dyDescent="0.3">
      <c r="A1650">
        <v>104</v>
      </c>
      <c r="B1650">
        <v>5.8</v>
      </c>
    </row>
    <row r="1651" spans="1:2" x14ac:dyDescent="0.3">
      <c r="A1651">
        <v>110</v>
      </c>
      <c r="B1651">
        <v>4.5999999999999996</v>
      </c>
    </row>
    <row r="1652" spans="1:2" x14ac:dyDescent="0.3">
      <c r="A1652">
        <v>130</v>
      </c>
      <c r="B1652">
        <v>6.7</v>
      </c>
    </row>
    <row r="1653" spans="1:2" x14ac:dyDescent="0.3">
      <c r="A1653">
        <v>93</v>
      </c>
      <c r="B1653">
        <v>5.0999999999999996</v>
      </c>
    </row>
    <row r="1654" spans="1:2" x14ac:dyDescent="0.3">
      <c r="A1654">
        <v>96</v>
      </c>
      <c r="B1654">
        <v>5.6</v>
      </c>
    </row>
    <row r="1655" spans="1:2" x14ac:dyDescent="0.3">
      <c r="A1655">
        <v>114</v>
      </c>
      <c r="B1655">
        <v>7</v>
      </c>
    </row>
    <row r="1656" spans="1:2" x14ac:dyDescent="0.3">
      <c r="A1656">
        <v>106</v>
      </c>
      <c r="B1656">
        <v>6.4</v>
      </c>
    </row>
    <row r="1657" spans="1:2" x14ac:dyDescent="0.3">
      <c r="A1657">
        <v>150</v>
      </c>
      <c r="B1657">
        <v>6.7</v>
      </c>
    </row>
    <row r="1658" spans="1:2" x14ac:dyDescent="0.3">
      <c r="A1658">
        <v>100</v>
      </c>
      <c r="B1658">
        <v>4.0999999999999996</v>
      </c>
    </row>
    <row r="1659" spans="1:2" x14ac:dyDescent="0.3">
      <c r="A1659">
        <v>100</v>
      </c>
      <c r="B1659">
        <v>5.5</v>
      </c>
    </row>
    <row r="1660" spans="1:2" x14ac:dyDescent="0.3">
      <c r="A1660">
        <v>100</v>
      </c>
      <c r="B1660">
        <v>2.7</v>
      </c>
    </row>
    <row r="1661" spans="1:2" x14ac:dyDescent="0.3">
      <c r="A1661">
        <v>107</v>
      </c>
      <c r="B1661">
        <v>6.4</v>
      </c>
    </row>
    <row r="1662" spans="1:2" x14ac:dyDescent="0.3">
      <c r="A1662">
        <v>102</v>
      </c>
      <c r="B1662">
        <v>4.8</v>
      </c>
    </row>
    <row r="1663" spans="1:2" x14ac:dyDescent="0.3">
      <c r="A1663">
        <v>101</v>
      </c>
      <c r="B1663">
        <v>6.1</v>
      </c>
    </row>
    <row r="1664" spans="1:2" x14ac:dyDescent="0.3">
      <c r="A1664">
        <v>86</v>
      </c>
      <c r="B1664">
        <v>4.8</v>
      </c>
    </row>
    <row r="1665" spans="1:2" x14ac:dyDescent="0.3">
      <c r="A1665">
        <v>108</v>
      </c>
      <c r="B1665">
        <v>7</v>
      </c>
    </row>
    <row r="1666" spans="1:2" x14ac:dyDescent="0.3">
      <c r="A1666">
        <v>123</v>
      </c>
      <c r="B1666">
        <v>6.8</v>
      </c>
    </row>
    <row r="1667" spans="1:2" x14ac:dyDescent="0.3">
      <c r="A1667">
        <v>134</v>
      </c>
      <c r="B1667">
        <v>7.3</v>
      </c>
    </row>
    <row r="1668" spans="1:2" x14ac:dyDescent="0.3">
      <c r="A1668">
        <v>88</v>
      </c>
      <c r="B1668">
        <v>5.6</v>
      </c>
    </row>
    <row r="1669" spans="1:2" x14ac:dyDescent="0.3">
      <c r="A1669">
        <v>109</v>
      </c>
      <c r="B1669">
        <v>6.1</v>
      </c>
    </row>
    <row r="1670" spans="1:2" x14ac:dyDescent="0.3">
      <c r="A1670">
        <v>122</v>
      </c>
      <c r="B1670">
        <v>7.9</v>
      </c>
    </row>
    <row r="1671" spans="1:2" x14ac:dyDescent="0.3">
      <c r="A1671">
        <v>251</v>
      </c>
      <c r="B1671">
        <v>8.4</v>
      </c>
    </row>
    <row r="1672" spans="1:2" x14ac:dyDescent="0.3">
      <c r="A1672">
        <v>118</v>
      </c>
      <c r="B1672">
        <v>6.5</v>
      </c>
    </row>
    <row r="1673" spans="1:2" x14ac:dyDescent="0.3">
      <c r="A1673">
        <v>131</v>
      </c>
      <c r="B1673">
        <v>7.1</v>
      </c>
    </row>
    <row r="1674" spans="1:2" x14ac:dyDescent="0.3">
      <c r="A1674">
        <v>109</v>
      </c>
      <c r="B1674">
        <v>6.6</v>
      </c>
    </row>
    <row r="1675" spans="1:2" x14ac:dyDescent="0.3">
      <c r="A1675">
        <v>80</v>
      </c>
      <c r="B1675">
        <v>4</v>
      </c>
    </row>
    <row r="1676" spans="1:2" x14ac:dyDescent="0.3">
      <c r="A1676">
        <v>88</v>
      </c>
      <c r="B1676">
        <v>7</v>
      </c>
    </row>
    <row r="1677" spans="1:2" x14ac:dyDescent="0.3">
      <c r="A1677">
        <v>103</v>
      </c>
      <c r="B1677">
        <v>5.6</v>
      </c>
    </row>
    <row r="1678" spans="1:2" x14ac:dyDescent="0.3">
      <c r="A1678">
        <v>87</v>
      </c>
      <c r="B1678">
        <v>4.8</v>
      </c>
    </row>
    <row r="1679" spans="1:2" x14ac:dyDescent="0.3">
      <c r="A1679">
        <v>160</v>
      </c>
      <c r="B1679">
        <v>7.5</v>
      </c>
    </row>
    <row r="1680" spans="1:2" x14ac:dyDescent="0.3">
      <c r="A1680">
        <v>121</v>
      </c>
      <c r="B1680">
        <v>6</v>
      </c>
    </row>
    <row r="1681" spans="1:2" x14ac:dyDescent="0.3">
      <c r="A1681">
        <v>91</v>
      </c>
      <c r="B1681">
        <v>7.2</v>
      </c>
    </row>
    <row r="1682" spans="1:2" x14ac:dyDescent="0.3">
      <c r="A1682">
        <v>92</v>
      </c>
      <c r="B1682">
        <v>5.6</v>
      </c>
    </row>
    <row r="1683" spans="1:2" x14ac:dyDescent="0.3">
      <c r="A1683">
        <v>129</v>
      </c>
      <c r="B1683">
        <v>6.8</v>
      </c>
    </row>
    <row r="1684" spans="1:2" x14ac:dyDescent="0.3">
      <c r="A1684">
        <v>93</v>
      </c>
      <c r="B1684">
        <v>4.9000000000000004</v>
      </c>
    </row>
    <row r="1685" spans="1:2" x14ac:dyDescent="0.3">
      <c r="A1685">
        <v>118</v>
      </c>
      <c r="B1685">
        <v>7.1</v>
      </c>
    </row>
    <row r="1686" spans="1:2" x14ac:dyDescent="0.3">
      <c r="A1686">
        <v>110</v>
      </c>
      <c r="B1686">
        <v>2</v>
      </c>
    </row>
    <row r="1687" spans="1:2" x14ac:dyDescent="0.3">
      <c r="A1687">
        <v>103</v>
      </c>
      <c r="B1687">
        <v>5.7</v>
      </c>
    </row>
    <row r="1688" spans="1:2" x14ac:dyDescent="0.3">
      <c r="A1688">
        <v>85</v>
      </c>
      <c r="B1688">
        <v>4.0999999999999996</v>
      </c>
    </row>
    <row r="1689" spans="1:2" x14ac:dyDescent="0.3">
      <c r="A1689">
        <v>110</v>
      </c>
      <c r="B1689">
        <v>6.7</v>
      </c>
    </row>
    <row r="1690" spans="1:2" x14ac:dyDescent="0.3">
      <c r="A1690">
        <v>89</v>
      </c>
      <c r="B1690">
        <v>7.5</v>
      </c>
    </row>
    <row r="1691" spans="1:2" x14ac:dyDescent="0.3">
      <c r="A1691">
        <v>115</v>
      </c>
      <c r="B1691">
        <v>6.5</v>
      </c>
    </row>
    <row r="1692" spans="1:2" x14ac:dyDescent="0.3">
      <c r="A1692">
        <v>153</v>
      </c>
      <c r="B1692">
        <v>7.9</v>
      </c>
    </row>
    <row r="1693" spans="1:2" x14ac:dyDescent="0.3">
      <c r="A1693">
        <v>128</v>
      </c>
      <c r="B1693">
        <v>6.4</v>
      </c>
    </row>
    <row r="1694" spans="1:2" x14ac:dyDescent="0.3">
      <c r="A1694">
        <v>89</v>
      </c>
      <c r="B1694">
        <v>5.8</v>
      </c>
    </row>
    <row r="1695" spans="1:2" x14ac:dyDescent="0.3">
      <c r="A1695">
        <v>122</v>
      </c>
      <c r="B1695">
        <v>7.7</v>
      </c>
    </row>
    <row r="1696" spans="1:2" x14ac:dyDescent="0.3">
      <c r="A1696">
        <v>113</v>
      </c>
      <c r="B1696">
        <v>7.1</v>
      </c>
    </row>
    <row r="1697" spans="1:2" x14ac:dyDescent="0.3">
      <c r="A1697">
        <v>99</v>
      </c>
      <c r="B1697">
        <v>5.3</v>
      </c>
    </row>
    <row r="1698" spans="1:2" x14ac:dyDescent="0.3">
      <c r="A1698">
        <v>99</v>
      </c>
      <c r="B1698">
        <v>5.3</v>
      </c>
    </row>
    <row r="1699" spans="1:2" x14ac:dyDescent="0.3">
      <c r="A1699">
        <v>147</v>
      </c>
      <c r="B1699">
        <v>7.5</v>
      </c>
    </row>
    <row r="1700" spans="1:2" x14ac:dyDescent="0.3">
      <c r="A1700">
        <v>112</v>
      </c>
      <c r="B1700">
        <v>6.9</v>
      </c>
    </row>
    <row r="1701" spans="1:2" x14ac:dyDescent="0.3">
      <c r="A1701">
        <v>88</v>
      </c>
      <c r="B1701">
        <v>4.9000000000000004</v>
      </c>
    </row>
    <row r="1702" spans="1:2" x14ac:dyDescent="0.3">
      <c r="A1702">
        <v>94</v>
      </c>
      <c r="B1702">
        <v>7.1</v>
      </c>
    </row>
    <row r="1703" spans="1:2" x14ac:dyDescent="0.3">
      <c r="A1703">
        <v>90</v>
      </c>
      <c r="B1703">
        <v>8</v>
      </c>
    </row>
    <row r="1704" spans="1:2" x14ac:dyDescent="0.3">
      <c r="A1704">
        <v>167</v>
      </c>
      <c r="B1704">
        <v>7.9</v>
      </c>
    </row>
    <row r="1705" spans="1:2" x14ac:dyDescent="0.3">
      <c r="A1705">
        <v>118</v>
      </c>
      <c r="B1705">
        <v>7.6</v>
      </c>
    </row>
    <row r="1706" spans="1:2" x14ac:dyDescent="0.3">
      <c r="A1706">
        <v>83</v>
      </c>
      <c r="B1706">
        <v>5.9</v>
      </c>
    </row>
    <row r="1707" spans="1:2" x14ac:dyDescent="0.3">
      <c r="A1707">
        <v>104</v>
      </c>
      <c r="B1707">
        <v>6.3</v>
      </c>
    </row>
    <row r="1708" spans="1:2" x14ac:dyDescent="0.3">
      <c r="A1708">
        <v>110</v>
      </c>
      <c r="B1708">
        <v>7.1</v>
      </c>
    </row>
    <row r="1709" spans="1:2" x14ac:dyDescent="0.3">
      <c r="A1709">
        <v>102</v>
      </c>
      <c r="B1709">
        <v>6.4</v>
      </c>
    </row>
    <row r="1710" spans="1:2" x14ac:dyDescent="0.3">
      <c r="A1710">
        <v>131</v>
      </c>
      <c r="B1710">
        <v>8.1999999999999993</v>
      </c>
    </row>
    <row r="1711" spans="1:2" x14ac:dyDescent="0.3">
      <c r="A1711">
        <v>101</v>
      </c>
      <c r="B1711">
        <v>6.9</v>
      </c>
    </row>
    <row r="1712" spans="1:2" x14ac:dyDescent="0.3">
      <c r="A1712">
        <v>130</v>
      </c>
      <c r="B1712">
        <v>7.8</v>
      </c>
    </row>
    <row r="1713" spans="1:2" x14ac:dyDescent="0.3">
      <c r="A1713">
        <v>120</v>
      </c>
      <c r="B1713">
        <v>6.7</v>
      </c>
    </row>
    <row r="1714" spans="1:2" x14ac:dyDescent="0.3">
      <c r="A1714">
        <v>135</v>
      </c>
      <c r="B1714">
        <v>7.5</v>
      </c>
    </row>
    <row r="1715" spans="1:2" x14ac:dyDescent="0.3">
      <c r="A1715">
        <v>110</v>
      </c>
      <c r="B1715">
        <v>7.4</v>
      </c>
    </row>
    <row r="1716" spans="1:2" x14ac:dyDescent="0.3">
      <c r="A1716">
        <v>103</v>
      </c>
      <c r="B1716">
        <v>5.2</v>
      </c>
    </row>
    <row r="1717" spans="1:2" x14ac:dyDescent="0.3">
      <c r="A1717">
        <v>115</v>
      </c>
      <c r="B1717">
        <v>6.5</v>
      </c>
    </row>
    <row r="1718" spans="1:2" x14ac:dyDescent="0.3">
      <c r="A1718">
        <v>110</v>
      </c>
      <c r="B1718">
        <v>7.6</v>
      </c>
    </row>
    <row r="1719" spans="1:2" x14ac:dyDescent="0.3">
      <c r="A1719">
        <v>91</v>
      </c>
      <c r="B1719">
        <v>7.3</v>
      </c>
    </row>
    <row r="1720" spans="1:2" x14ac:dyDescent="0.3">
      <c r="A1720">
        <v>105</v>
      </c>
      <c r="B1720">
        <v>6.6</v>
      </c>
    </row>
    <row r="1721" spans="1:2" x14ac:dyDescent="0.3">
      <c r="A1721">
        <v>127</v>
      </c>
      <c r="B1721">
        <v>6.8</v>
      </c>
    </row>
    <row r="1722" spans="1:2" x14ac:dyDescent="0.3">
      <c r="A1722">
        <v>82</v>
      </c>
      <c r="B1722">
        <v>6.9</v>
      </c>
    </row>
    <row r="1723" spans="1:2" x14ac:dyDescent="0.3">
      <c r="A1723">
        <v>99</v>
      </c>
      <c r="B1723">
        <v>5.8</v>
      </c>
    </row>
    <row r="1724" spans="1:2" x14ac:dyDescent="0.3">
      <c r="A1724">
        <v>90</v>
      </c>
      <c r="B1724">
        <v>6.6</v>
      </c>
    </row>
    <row r="1725" spans="1:2" x14ac:dyDescent="0.3">
      <c r="A1725">
        <v>115</v>
      </c>
      <c r="B1725">
        <v>6.7</v>
      </c>
    </row>
    <row r="1726" spans="1:2" x14ac:dyDescent="0.3">
      <c r="A1726">
        <v>96</v>
      </c>
      <c r="B1726">
        <v>6.7</v>
      </c>
    </row>
    <row r="1727" spans="1:2" x14ac:dyDescent="0.3">
      <c r="A1727">
        <v>104</v>
      </c>
      <c r="B1727">
        <v>6.3</v>
      </c>
    </row>
    <row r="1728" spans="1:2" x14ac:dyDescent="0.3">
      <c r="A1728">
        <v>117</v>
      </c>
      <c r="B1728">
        <v>7.7</v>
      </c>
    </row>
    <row r="1729" spans="1:2" x14ac:dyDescent="0.3">
      <c r="A1729">
        <v>83</v>
      </c>
      <c r="B1729">
        <v>6.1</v>
      </c>
    </row>
    <row r="1730" spans="1:2" x14ac:dyDescent="0.3">
      <c r="A1730">
        <v>99</v>
      </c>
      <c r="B1730">
        <v>4.9000000000000004</v>
      </c>
    </row>
    <row r="1731" spans="1:2" x14ac:dyDescent="0.3">
      <c r="A1731">
        <v>81</v>
      </c>
      <c r="B1731">
        <v>6.2</v>
      </c>
    </row>
    <row r="1732" spans="1:2" x14ac:dyDescent="0.3">
      <c r="A1732">
        <v>135</v>
      </c>
      <c r="B1732">
        <v>7.8</v>
      </c>
    </row>
    <row r="1733" spans="1:2" x14ac:dyDescent="0.3">
      <c r="A1733">
        <v>117</v>
      </c>
      <c r="B1733">
        <v>8.1999999999999993</v>
      </c>
    </row>
    <row r="1734" spans="1:2" x14ac:dyDescent="0.3">
      <c r="A1734">
        <v>139</v>
      </c>
      <c r="B1734">
        <v>6.9</v>
      </c>
    </row>
    <row r="1735" spans="1:2" x14ac:dyDescent="0.3">
      <c r="A1735">
        <v>123</v>
      </c>
      <c r="B1735">
        <v>6.2</v>
      </c>
    </row>
    <row r="1736" spans="1:2" x14ac:dyDescent="0.3">
      <c r="A1736">
        <v>117</v>
      </c>
      <c r="B1736">
        <v>6.9</v>
      </c>
    </row>
    <row r="1737" spans="1:2" x14ac:dyDescent="0.3">
      <c r="A1737">
        <v>97</v>
      </c>
      <c r="B1737">
        <v>4.8</v>
      </c>
    </row>
    <row r="1738" spans="1:2" x14ac:dyDescent="0.3">
      <c r="A1738">
        <v>81</v>
      </c>
      <c r="B1738">
        <v>8</v>
      </c>
    </row>
    <row r="1739" spans="1:2" x14ac:dyDescent="0.3">
      <c r="A1739">
        <v>103</v>
      </c>
      <c r="B1739">
        <v>5.3</v>
      </c>
    </row>
    <row r="1740" spans="1:2" x14ac:dyDescent="0.3">
      <c r="A1740">
        <v>119</v>
      </c>
      <c r="B1740">
        <v>6.7</v>
      </c>
    </row>
    <row r="1741" spans="1:2" x14ac:dyDescent="0.3">
      <c r="A1741">
        <v>94</v>
      </c>
      <c r="B1741">
        <v>5.4</v>
      </c>
    </row>
    <row r="1742" spans="1:2" x14ac:dyDescent="0.3">
      <c r="A1742">
        <v>89</v>
      </c>
      <c r="B1742">
        <v>5.4</v>
      </c>
    </row>
    <row r="1743" spans="1:2" x14ac:dyDescent="0.3">
      <c r="A1743">
        <v>98</v>
      </c>
      <c r="B1743">
        <v>4.9000000000000004</v>
      </c>
    </row>
    <row r="1744" spans="1:2" x14ac:dyDescent="0.3">
      <c r="A1744">
        <v>107</v>
      </c>
      <c r="B1744">
        <v>6.1</v>
      </c>
    </row>
    <row r="1745" spans="1:2" x14ac:dyDescent="0.3">
      <c r="A1745">
        <v>108</v>
      </c>
      <c r="B1745">
        <v>5.8</v>
      </c>
    </row>
    <row r="1746" spans="1:2" x14ac:dyDescent="0.3">
      <c r="A1746">
        <v>134</v>
      </c>
      <c r="B1746">
        <v>7</v>
      </c>
    </row>
    <row r="1747" spans="1:2" x14ac:dyDescent="0.3">
      <c r="A1747">
        <v>110</v>
      </c>
      <c r="B1747">
        <v>6.5</v>
      </c>
    </row>
    <row r="1748" spans="1:2" x14ac:dyDescent="0.3">
      <c r="A1748">
        <v>103</v>
      </c>
      <c r="B1748">
        <v>6.6</v>
      </c>
    </row>
    <row r="1749" spans="1:2" x14ac:dyDescent="0.3">
      <c r="A1749">
        <v>145</v>
      </c>
      <c r="B1749">
        <v>6.1</v>
      </c>
    </row>
    <row r="1750" spans="1:2" x14ac:dyDescent="0.3">
      <c r="A1750">
        <v>100</v>
      </c>
      <c r="B1750">
        <v>5.7</v>
      </c>
    </row>
    <row r="1751" spans="1:2" x14ac:dyDescent="0.3">
      <c r="A1751">
        <v>131</v>
      </c>
      <c r="B1751">
        <v>6.6</v>
      </c>
    </row>
    <row r="1752" spans="1:2" x14ac:dyDescent="0.3">
      <c r="A1752">
        <v>133</v>
      </c>
      <c r="B1752">
        <v>7</v>
      </c>
    </row>
    <row r="1753" spans="1:2" x14ac:dyDescent="0.3">
      <c r="A1753">
        <v>109</v>
      </c>
      <c r="B1753">
        <v>7.4</v>
      </c>
    </row>
    <row r="1754" spans="1:2" x14ac:dyDescent="0.3">
      <c r="A1754">
        <v>114</v>
      </c>
      <c r="B1754">
        <v>5.3</v>
      </c>
    </row>
    <row r="1755" spans="1:2" x14ac:dyDescent="0.3">
      <c r="A1755">
        <v>164</v>
      </c>
      <c r="B1755">
        <v>7.4</v>
      </c>
    </row>
    <row r="1756" spans="1:2" x14ac:dyDescent="0.3">
      <c r="A1756">
        <v>92</v>
      </c>
      <c r="B1756">
        <v>7.4</v>
      </c>
    </row>
    <row r="1757" spans="1:2" x14ac:dyDescent="0.3">
      <c r="A1757">
        <v>122</v>
      </c>
      <c r="B1757">
        <v>6.8</v>
      </c>
    </row>
    <row r="1758" spans="1:2" x14ac:dyDescent="0.3">
      <c r="A1758">
        <v>110</v>
      </c>
      <c r="B1758">
        <v>7.2</v>
      </c>
    </row>
    <row r="1759" spans="1:2" x14ac:dyDescent="0.3">
      <c r="A1759">
        <v>116</v>
      </c>
      <c r="B1759">
        <v>6</v>
      </c>
    </row>
    <row r="1760" spans="1:2" x14ac:dyDescent="0.3">
      <c r="A1760">
        <v>106</v>
      </c>
      <c r="B1760">
        <v>7.8</v>
      </c>
    </row>
    <row r="1761" spans="1:2" x14ac:dyDescent="0.3">
      <c r="A1761">
        <v>115</v>
      </c>
      <c r="B1761">
        <v>6.6</v>
      </c>
    </row>
    <row r="1762" spans="1:2" x14ac:dyDescent="0.3">
      <c r="A1762">
        <v>148</v>
      </c>
      <c r="B1762">
        <v>7.9</v>
      </c>
    </row>
    <row r="1763" spans="1:2" x14ac:dyDescent="0.3">
      <c r="A1763">
        <v>119</v>
      </c>
      <c r="B1763">
        <v>6.2</v>
      </c>
    </row>
    <row r="1764" spans="1:2" x14ac:dyDescent="0.3">
      <c r="A1764">
        <v>118</v>
      </c>
      <c r="B1764">
        <v>5.7</v>
      </c>
    </row>
    <row r="1765" spans="1:2" x14ac:dyDescent="0.3">
      <c r="A1765">
        <v>101</v>
      </c>
      <c r="B1765">
        <v>7.1</v>
      </c>
    </row>
    <row r="1766" spans="1:2" x14ac:dyDescent="0.3">
      <c r="A1766">
        <v>82</v>
      </c>
      <c r="B1766">
        <v>5.6</v>
      </c>
    </row>
    <row r="1767" spans="1:2" x14ac:dyDescent="0.3">
      <c r="A1767">
        <v>110</v>
      </c>
      <c r="B1767">
        <v>7.8</v>
      </c>
    </row>
    <row r="1768" spans="1:2" x14ac:dyDescent="0.3">
      <c r="A1768">
        <v>193</v>
      </c>
      <c r="B1768">
        <v>7.9</v>
      </c>
    </row>
    <row r="1769" spans="1:2" x14ac:dyDescent="0.3">
      <c r="A1769">
        <v>130</v>
      </c>
      <c r="B1769">
        <v>6.9</v>
      </c>
    </row>
    <row r="1770" spans="1:2" x14ac:dyDescent="0.3">
      <c r="A1770">
        <v>94</v>
      </c>
      <c r="B1770">
        <v>7.4</v>
      </c>
    </row>
    <row r="1771" spans="1:2" x14ac:dyDescent="0.3">
      <c r="A1771">
        <v>111</v>
      </c>
      <c r="B1771">
        <v>7.7</v>
      </c>
    </row>
    <row r="1772" spans="1:2" x14ac:dyDescent="0.3">
      <c r="A1772">
        <v>110</v>
      </c>
      <c r="B1772">
        <v>6.9</v>
      </c>
    </row>
    <row r="1773" spans="1:2" x14ac:dyDescent="0.3">
      <c r="A1773">
        <v>109</v>
      </c>
      <c r="B1773">
        <v>6.7</v>
      </c>
    </row>
    <row r="1774" spans="1:2" x14ac:dyDescent="0.3">
      <c r="A1774">
        <v>123</v>
      </c>
      <c r="B1774">
        <v>6</v>
      </c>
    </row>
    <row r="1775" spans="1:2" x14ac:dyDescent="0.3">
      <c r="A1775">
        <v>109</v>
      </c>
      <c r="B1775">
        <v>6.2</v>
      </c>
    </row>
    <row r="1776" spans="1:2" x14ac:dyDescent="0.3">
      <c r="A1776">
        <v>99</v>
      </c>
      <c r="B1776">
        <v>5.9</v>
      </c>
    </row>
    <row r="1777" spans="1:2" x14ac:dyDescent="0.3">
      <c r="A1777">
        <v>106</v>
      </c>
      <c r="B1777">
        <v>6.8</v>
      </c>
    </row>
    <row r="1778" spans="1:2" x14ac:dyDescent="0.3">
      <c r="A1778">
        <v>89</v>
      </c>
      <c r="B1778">
        <v>3.6</v>
      </c>
    </row>
    <row r="1779" spans="1:2" x14ac:dyDescent="0.3">
      <c r="A1779">
        <v>98</v>
      </c>
      <c r="B1779">
        <v>6.7</v>
      </c>
    </row>
    <row r="1780" spans="1:2" x14ac:dyDescent="0.3">
      <c r="A1780">
        <v>93</v>
      </c>
      <c r="B1780">
        <v>6.3</v>
      </c>
    </row>
    <row r="1781" spans="1:2" x14ac:dyDescent="0.3">
      <c r="A1781">
        <v>112</v>
      </c>
      <c r="B1781">
        <v>6.4</v>
      </c>
    </row>
    <row r="1782" spans="1:2" x14ac:dyDescent="0.3">
      <c r="A1782">
        <v>101</v>
      </c>
      <c r="B1782">
        <v>6.4</v>
      </c>
    </row>
    <row r="1783" spans="1:2" x14ac:dyDescent="0.3">
      <c r="A1783">
        <v>104</v>
      </c>
      <c r="B1783">
        <v>5.7</v>
      </c>
    </row>
    <row r="1784" spans="1:2" x14ac:dyDescent="0.3">
      <c r="A1784">
        <v>120</v>
      </c>
      <c r="B1784">
        <v>6.2</v>
      </c>
    </row>
    <row r="1785" spans="1:2" x14ac:dyDescent="0.3">
      <c r="A1785">
        <v>135</v>
      </c>
      <c r="B1785">
        <v>6.6</v>
      </c>
    </row>
    <row r="1786" spans="1:2" x14ac:dyDescent="0.3">
      <c r="A1786">
        <v>91</v>
      </c>
      <c r="B1786">
        <v>5.2</v>
      </c>
    </row>
    <row r="1787" spans="1:2" x14ac:dyDescent="0.3">
      <c r="A1787">
        <v>97</v>
      </c>
      <c r="B1787">
        <v>6.1</v>
      </c>
    </row>
    <row r="1788" spans="1:2" x14ac:dyDescent="0.3">
      <c r="A1788">
        <v>133</v>
      </c>
      <c r="B1788">
        <v>7.1</v>
      </c>
    </row>
    <row r="1789" spans="1:2" x14ac:dyDescent="0.3">
      <c r="A1789">
        <v>123</v>
      </c>
      <c r="B1789">
        <v>7.2</v>
      </c>
    </row>
    <row r="1790" spans="1:2" x14ac:dyDescent="0.3">
      <c r="A1790">
        <v>114</v>
      </c>
      <c r="B1790">
        <v>6.5</v>
      </c>
    </row>
    <row r="1791" spans="1:2" x14ac:dyDescent="0.3">
      <c r="A1791">
        <v>111</v>
      </c>
      <c r="B1791">
        <v>6</v>
      </c>
    </row>
    <row r="1792" spans="1:2" x14ac:dyDescent="0.3">
      <c r="A1792">
        <v>117</v>
      </c>
      <c r="B1792">
        <v>7</v>
      </c>
    </row>
    <row r="1793" spans="1:2" x14ac:dyDescent="0.3">
      <c r="A1793">
        <v>121</v>
      </c>
      <c r="B1793">
        <v>7</v>
      </c>
    </row>
    <row r="1794" spans="1:2" x14ac:dyDescent="0.3">
      <c r="A1794">
        <v>139</v>
      </c>
      <c r="B1794">
        <v>7.5</v>
      </c>
    </row>
    <row r="1795" spans="1:2" x14ac:dyDescent="0.3">
      <c r="A1795">
        <v>115</v>
      </c>
      <c r="B1795">
        <v>6.6</v>
      </c>
    </row>
    <row r="1796" spans="1:2" x14ac:dyDescent="0.3">
      <c r="A1796">
        <v>175</v>
      </c>
      <c r="B1796">
        <v>7.4</v>
      </c>
    </row>
    <row r="1797" spans="1:2" x14ac:dyDescent="0.3">
      <c r="A1797">
        <v>85</v>
      </c>
      <c r="B1797">
        <v>6.5</v>
      </c>
    </row>
    <row r="1798" spans="1:2" x14ac:dyDescent="0.3">
      <c r="A1798">
        <v>90</v>
      </c>
      <c r="B1798">
        <v>6.2</v>
      </c>
    </row>
    <row r="1799" spans="1:2" x14ac:dyDescent="0.3">
      <c r="A1799">
        <v>107</v>
      </c>
      <c r="B1799">
        <v>7.8</v>
      </c>
    </row>
    <row r="1800" spans="1:2" x14ac:dyDescent="0.3">
      <c r="A1800">
        <v>100</v>
      </c>
      <c r="B1800">
        <v>5.2</v>
      </c>
    </row>
    <row r="1801" spans="1:2" x14ac:dyDescent="0.3">
      <c r="A1801">
        <v>129</v>
      </c>
      <c r="B1801">
        <v>6.5</v>
      </c>
    </row>
    <row r="1802" spans="1:2" x14ac:dyDescent="0.3">
      <c r="A1802">
        <v>109</v>
      </c>
      <c r="B1802">
        <v>6.5</v>
      </c>
    </row>
    <row r="1803" spans="1:2" x14ac:dyDescent="0.3">
      <c r="A1803">
        <v>94</v>
      </c>
      <c r="B1803">
        <v>5.2</v>
      </c>
    </row>
    <row r="1804" spans="1:2" x14ac:dyDescent="0.3">
      <c r="A1804">
        <v>133</v>
      </c>
      <c r="B1804">
        <v>7.2</v>
      </c>
    </row>
    <row r="1805" spans="1:2" x14ac:dyDescent="0.3">
      <c r="A1805">
        <v>105</v>
      </c>
      <c r="B1805">
        <v>7.1</v>
      </c>
    </row>
    <row r="1806" spans="1:2" x14ac:dyDescent="0.3">
      <c r="A1806">
        <v>100</v>
      </c>
      <c r="B1806">
        <v>4.5</v>
      </c>
    </row>
    <row r="1807" spans="1:2" x14ac:dyDescent="0.3">
      <c r="A1807">
        <v>113</v>
      </c>
      <c r="B1807">
        <v>5.7</v>
      </c>
    </row>
    <row r="1808" spans="1:2" x14ac:dyDescent="0.3">
      <c r="A1808">
        <v>118</v>
      </c>
      <c r="B1808">
        <v>6</v>
      </c>
    </row>
    <row r="1809" spans="1:2" x14ac:dyDescent="0.3">
      <c r="A1809">
        <v>110</v>
      </c>
      <c r="B1809">
        <v>6.4</v>
      </c>
    </row>
    <row r="1810" spans="1:2" x14ac:dyDescent="0.3">
      <c r="A1810">
        <v>110</v>
      </c>
      <c r="B1810">
        <v>5.2</v>
      </c>
    </row>
    <row r="1811" spans="1:2" x14ac:dyDescent="0.3">
      <c r="A1811">
        <v>99</v>
      </c>
      <c r="B1811">
        <v>4.3</v>
      </c>
    </row>
    <row r="1812" spans="1:2" x14ac:dyDescent="0.3">
      <c r="A1812">
        <v>101</v>
      </c>
      <c r="B1812">
        <v>6.1</v>
      </c>
    </row>
    <row r="1813" spans="1:2" x14ac:dyDescent="0.3">
      <c r="A1813">
        <v>100</v>
      </c>
      <c r="B1813">
        <v>6.3</v>
      </c>
    </row>
    <row r="1814" spans="1:2" x14ac:dyDescent="0.3">
      <c r="A1814">
        <v>103</v>
      </c>
      <c r="B1814">
        <v>6.8</v>
      </c>
    </row>
    <row r="1815" spans="1:2" x14ac:dyDescent="0.3">
      <c r="A1815">
        <v>100</v>
      </c>
      <c r="B1815">
        <v>4</v>
      </c>
    </row>
    <row r="1816" spans="1:2" x14ac:dyDescent="0.3">
      <c r="A1816">
        <v>95</v>
      </c>
      <c r="B1816">
        <v>5.2</v>
      </c>
    </row>
    <row r="1817" spans="1:2" x14ac:dyDescent="0.3">
      <c r="A1817">
        <v>117</v>
      </c>
      <c r="B1817">
        <v>6.5</v>
      </c>
    </row>
    <row r="1818" spans="1:2" x14ac:dyDescent="0.3">
      <c r="A1818">
        <v>129</v>
      </c>
      <c r="B1818">
        <v>7.5</v>
      </c>
    </row>
    <row r="1819" spans="1:2" x14ac:dyDescent="0.3">
      <c r="A1819">
        <v>120</v>
      </c>
      <c r="B1819">
        <v>7.1</v>
      </c>
    </row>
    <row r="1820" spans="1:2" x14ac:dyDescent="0.3">
      <c r="A1820">
        <v>125</v>
      </c>
      <c r="B1820">
        <v>6.9</v>
      </c>
    </row>
    <row r="1821" spans="1:2" x14ac:dyDescent="0.3">
      <c r="A1821">
        <v>133</v>
      </c>
      <c r="B1821">
        <v>8</v>
      </c>
    </row>
    <row r="1822" spans="1:2" x14ac:dyDescent="0.3">
      <c r="A1822">
        <v>116</v>
      </c>
      <c r="B1822">
        <v>8.1999999999999993</v>
      </c>
    </row>
    <row r="1823" spans="1:2" x14ac:dyDescent="0.3">
      <c r="A1823">
        <v>129</v>
      </c>
      <c r="B1823">
        <v>6.4</v>
      </c>
    </row>
    <row r="1824" spans="1:2" x14ac:dyDescent="0.3">
      <c r="A1824">
        <v>93</v>
      </c>
      <c r="B1824">
        <v>7.9</v>
      </c>
    </row>
    <row r="1825" spans="1:2" x14ac:dyDescent="0.3">
      <c r="A1825">
        <v>118</v>
      </c>
      <c r="B1825">
        <v>6.7</v>
      </c>
    </row>
    <row r="1826" spans="1:2" x14ac:dyDescent="0.3">
      <c r="A1826">
        <v>129</v>
      </c>
      <c r="B1826">
        <v>6.1</v>
      </c>
    </row>
    <row r="1827" spans="1:2" x14ac:dyDescent="0.3">
      <c r="A1827">
        <v>185</v>
      </c>
      <c r="B1827">
        <v>8.9</v>
      </c>
    </row>
    <row r="1828" spans="1:2" x14ac:dyDescent="0.3">
      <c r="A1828">
        <v>146</v>
      </c>
      <c r="B1828">
        <v>8.1</v>
      </c>
    </row>
    <row r="1829" spans="1:2" x14ac:dyDescent="0.3">
      <c r="A1829">
        <v>128</v>
      </c>
      <c r="B1829">
        <v>6.2</v>
      </c>
    </row>
    <row r="1830" spans="1:2" x14ac:dyDescent="0.3">
      <c r="A1830">
        <v>93</v>
      </c>
      <c r="B1830">
        <v>4.9000000000000004</v>
      </c>
    </row>
    <row r="1831" spans="1:2" x14ac:dyDescent="0.3">
      <c r="A1831">
        <v>107</v>
      </c>
      <c r="B1831">
        <v>5.4</v>
      </c>
    </row>
    <row r="1832" spans="1:2" x14ac:dyDescent="0.3">
      <c r="A1832">
        <v>97</v>
      </c>
      <c r="B1832">
        <v>5.8</v>
      </c>
    </row>
    <row r="1833" spans="1:2" x14ac:dyDescent="0.3">
      <c r="A1833">
        <v>101</v>
      </c>
      <c r="B1833">
        <v>4.7</v>
      </c>
    </row>
    <row r="1834" spans="1:2" x14ac:dyDescent="0.3">
      <c r="A1834">
        <v>82</v>
      </c>
      <c r="B1834">
        <v>6</v>
      </c>
    </row>
    <row r="1835" spans="1:2" x14ac:dyDescent="0.3">
      <c r="A1835">
        <v>85</v>
      </c>
      <c r="B1835">
        <v>7</v>
      </c>
    </row>
    <row r="1836" spans="1:2" x14ac:dyDescent="0.3">
      <c r="A1836">
        <v>88</v>
      </c>
      <c r="B1836">
        <v>6</v>
      </c>
    </row>
    <row r="1837" spans="1:2" x14ac:dyDescent="0.3">
      <c r="A1837">
        <v>119</v>
      </c>
      <c r="B1837">
        <v>7.9</v>
      </c>
    </row>
    <row r="1838" spans="1:2" x14ac:dyDescent="0.3">
      <c r="A1838">
        <v>122</v>
      </c>
      <c r="B1838">
        <v>8.1</v>
      </c>
    </row>
    <row r="1839" spans="1:2" x14ac:dyDescent="0.3">
      <c r="A1839">
        <v>99</v>
      </c>
      <c r="B1839">
        <v>6.2</v>
      </c>
    </row>
    <row r="1840" spans="1:2" x14ac:dyDescent="0.3">
      <c r="A1840">
        <v>97</v>
      </c>
      <c r="B1840">
        <v>6.7</v>
      </c>
    </row>
    <row r="1841" spans="1:2" x14ac:dyDescent="0.3">
      <c r="A1841">
        <v>121</v>
      </c>
      <c r="B1841">
        <v>7.3</v>
      </c>
    </row>
    <row r="1842" spans="1:2" x14ac:dyDescent="0.3">
      <c r="A1842">
        <v>95</v>
      </c>
      <c r="B1842">
        <v>4.5999999999999996</v>
      </c>
    </row>
    <row r="1843" spans="1:2" x14ac:dyDescent="0.3">
      <c r="A1843">
        <v>105</v>
      </c>
      <c r="B1843">
        <v>6.1</v>
      </c>
    </row>
    <row r="1844" spans="1:2" x14ac:dyDescent="0.3">
      <c r="A1844">
        <v>108</v>
      </c>
      <c r="B1844">
        <v>6.2</v>
      </c>
    </row>
    <row r="1845" spans="1:2" x14ac:dyDescent="0.3">
      <c r="A1845">
        <v>134</v>
      </c>
      <c r="B1845">
        <v>7.8</v>
      </c>
    </row>
    <row r="1846" spans="1:2" x14ac:dyDescent="0.3">
      <c r="A1846">
        <v>115</v>
      </c>
      <c r="B1846">
        <v>6.1</v>
      </c>
    </row>
    <row r="1847" spans="1:2" x14ac:dyDescent="0.3">
      <c r="A1847">
        <v>107</v>
      </c>
      <c r="B1847">
        <v>7.6</v>
      </c>
    </row>
    <row r="1848" spans="1:2" x14ac:dyDescent="0.3">
      <c r="A1848">
        <v>86</v>
      </c>
      <c r="B1848">
        <v>5.8</v>
      </c>
    </row>
    <row r="1849" spans="1:2" x14ac:dyDescent="0.3">
      <c r="A1849">
        <v>101</v>
      </c>
      <c r="B1849">
        <v>6.5</v>
      </c>
    </row>
    <row r="1850" spans="1:2" x14ac:dyDescent="0.3">
      <c r="A1850">
        <v>96</v>
      </c>
      <c r="B1850">
        <v>7.2</v>
      </c>
    </row>
    <row r="1851" spans="1:2" x14ac:dyDescent="0.3">
      <c r="A1851">
        <v>101</v>
      </c>
      <c r="B1851">
        <v>7.8</v>
      </c>
    </row>
    <row r="1852" spans="1:2" x14ac:dyDescent="0.3">
      <c r="A1852">
        <v>100</v>
      </c>
      <c r="B1852">
        <v>4.7</v>
      </c>
    </row>
    <row r="1853" spans="1:2" x14ac:dyDescent="0.3">
      <c r="A1853">
        <v>117</v>
      </c>
      <c r="B1853">
        <v>6.8</v>
      </c>
    </row>
    <row r="1854" spans="1:2" x14ac:dyDescent="0.3">
      <c r="A1854">
        <v>101</v>
      </c>
      <c r="B1854">
        <v>5.9</v>
      </c>
    </row>
    <row r="1855" spans="1:2" x14ac:dyDescent="0.3">
      <c r="A1855">
        <v>98</v>
      </c>
      <c r="B1855">
        <v>7.2</v>
      </c>
    </row>
    <row r="1856" spans="1:2" x14ac:dyDescent="0.3">
      <c r="A1856">
        <v>146</v>
      </c>
      <c r="B1856">
        <v>8.6999999999999993</v>
      </c>
    </row>
    <row r="1857" spans="1:2" x14ac:dyDescent="0.3">
      <c r="A1857">
        <v>102</v>
      </c>
      <c r="B1857">
        <v>5</v>
      </c>
    </row>
    <row r="1858" spans="1:2" x14ac:dyDescent="0.3">
      <c r="A1858">
        <v>97</v>
      </c>
      <c r="B1858">
        <v>6.6</v>
      </c>
    </row>
    <row r="1859" spans="1:2" x14ac:dyDescent="0.3">
      <c r="A1859">
        <v>142</v>
      </c>
      <c r="B1859">
        <v>8.3000000000000007</v>
      </c>
    </row>
    <row r="1860" spans="1:2" x14ac:dyDescent="0.3">
      <c r="A1860">
        <v>98</v>
      </c>
      <c r="B1860">
        <v>6.7</v>
      </c>
    </row>
    <row r="1861" spans="1:2" x14ac:dyDescent="0.3">
      <c r="A1861">
        <v>219</v>
      </c>
      <c r="B1861">
        <v>7.8</v>
      </c>
    </row>
    <row r="1862" spans="1:2" x14ac:dyDescent="0.3">
      <c r="A1862">
        <v>109</v>
      </c>
      <c r="B1862">
        <v>6.5</v>
      </c>
    </row>
    <row r="1863" spans="1:2" x14ac:dyDescent="0.3">
      <c r="A1863">
        <v>97</v>
      </c>
      <c r="B1863">
        <v>6.1</v>
      </c>
    </row>
    <row r="1864" spans="1:2" x14ac:dyDescent="0.3">
      <c r="A1864">
        <v>158</v>
      </c>
      <c r="B1864">
        <v>8.1</v>
      </c>
    </row>
    <row r="1865" spans="1:2" x14ac:dyDescent="0.3">
      <c r="A1865">
        <v>85</v>
      </c>
      <c r="B1865">
        <v>5.2</v>
      </c>
    </row>
    <row r="1866" spans="1:2" x14ac:dyDescent="0.3">
      <c r="A1866">
        <v>80</v>
      </c>
      <c r="B1866">
        <v>5.6</v>
      </c>
    </row>
    <row r="1867" spans="1:2" x14ac:dyDescent="0.3">
      <c r="A1867">
        <v>86</v>
      </c>
      <c r="B1867">
        <v>5.8</v>
      </c>
    </row>
    <row r="1868" spans="1:2" x14ac:dyDescent="0.3">
      <c r="A1868">
        <v>119</v>
      </c>
      <c r="B1868">
        <v>6.6</v>
      </c>
    </row>
    <row r="1869" spans="1:2" x14ac:dyDescent="0.3">
      <c r="A1869">
        <v>98</v>
      </c>
      <c r="B1869">
        <v>6.6</v>
      </c>
    </row>
    <row r="1870" spans="1:2" x14ac:dyDescent="0.3">
      <c r="A1870">
        <v>97</v>
      </c>
      <c r="B1870">
        <v>5.5</v>
      </c>
    </row>
    <row r="1871" spans="1:2" x14ac:dyDescent="0.3">
      <c r="A1871">
        <v>105</v>
      </c>
      <c r="B1871">
        <v>5.5</v>
      </c>
    </row>
    <row r="1872" spans="1:2" x14ac:dyDescent="0.3">
      <c r="A1872">
        <v>124</v>
      </c>
      <c r="B1872">
        <v>7</v>
      </c>
    </row>
    <row r="1873" spans="1:2" x14ac:dyDescent="0.3">
      <c r="A1873">
        <v>97</v>
      </c>
      <c r="B1873">
        <v>6.5</v>
      </c>
    </row>
    <row r="1874" spans="1:2" x14ac:dyDescent="0.3">
      <c r="A1874">
        <v>105</v>
      </c>
      <c r="B1874">
        <v>5.8</v>
      </c>
    </row>
    <row r="1875" spans="1:2" x14ac:dyDescent="0.3">
      <c r="A1875">
        <v>104</v>
      </c>
      <c r="B1875">
        <v>5.6</v>
      </c>
    </row>
    <row r="1876" spans="1:2" x14ac:dyDescent="0.3">
      <c r="A1876">
        <v>101</v>
      </c>
      <c r="B1876">
        <v>5.6</v>
      </c>
    </row>
    <row r="1877" spans="1:2" x14ac:dyDescent="0.3">
      <c r="A1877">
        <v>101</v>
      </c>
      <c r="B1877">
        <v>5.8</v>
      </c>
    </row>
    <row r="1878" spans="1:2" x14ac:dyDescent="0.3">
      <c r="A1878">
        <v>114</v>
      </c>
      <c r="B1878">
        <v>7.6</v>
      </c>
    </row>
    <row r="1879" spans="1:2" x14ac:dyDescent="0.3">
      <c r="A1879">
        <v>105</v>
      </c>
      <c r="B1879">
        <v>6.4</v>
      </c>
    </row>
    <row r="1880" spans="1:2" x14ac:dyDescent="0.3">
      <c r="A1880">
        <v>90</v>
      </c>
      <c r="B1880">
        <v>6.3</v>
      </c>
    </row>
    <row r="1881" spans="1:2" x14ac:dyDescent="0.3">
      <c r="A1881">
        <v>97</v>
      </c>
      <c r="B1881">
        <v>4.5999999999999996</v>
      </c>
    </row>
    <row r="1882" spans="1:2" x14ac:dyDescent="0.3">
      <c r="A1882">
        <v>144</v>
      </c>
      <c r="B1882">
        <v>6.5</v>
      </c>
    </row>
    <row r="1883" spans="1:2" x14ac:dyDescent="0.3">
      <c r="A1883">
        <v>114</v>
      </c>
      <c r="B1883">
        <v>7.5</v>
      </c>
    </row>
    <row r="1884" spans="1:2" x14ac:dyDescent="0.3">
      <c r="A1884">
        <v>124</v>
      </c>
      <c r="B1884">
        <v>7.5</v>
      </c>
    </row>
    <row r="1885" spans="1:2" x14ac:dyDescent="0.3">
      <c r="A1885">
        <v>89</v>
      </c>
      <c r="B1885">
        <v>5.3</v>
      </c>
    </row>
    <row r="1886" spans="1:2" x14ac:dyDescent="0.3">
      <c r="A1886">
        <v>160</v>
      </c>
      <c r="B1886">
        <v>7.5</v>
      </c>
    </row>
    <row r="1887" spans="1:2" x14ac:dyDescent="0.3">
      <c r="A1887">
        <v>93</v>
      </c>
      <c r="B1887">
        <v>3.3</v>
      </c>
    </row>
    <row r="1888" spans="1:2" x14ac:dyDescent="0.3">
      <c r="A1888">
        <v>87</v>
      </c>
      <c r="B1888">
        <v>5.7</v>
      </c>
    </row>
    <row r="1889" spans="1:2" x14ac:dyDescent="0.3">
      <c r="A1889">
        <v>88</v>
      </c>
      <c r="B1889">
        <v>3.5</v>
      </c>
    </row>
    <row r="1890" spans="1:2" x14ac:dyDescent="0.3">
      <c r="A1890">
        <v>142</v>
      </c>
      <c r="B1890">
        <v>9.3000000000000007</v>
      </c>
    </row>
    <row r="1891" spans="1:2" x14ac:dyDescent="0.3">
      <c r="A1891">
        <v>92</v>
      </c>
      <c r="B1891">
        <v>4.8</v>
      </c>
    </row>
    <row r="1892" spans="1:2" x14ac:dyDescent="0.3">
      <c r="A1892">
        <v>117</v>
      </c>
      <c r="B1892">
        <v>6.9</v>
      </c>
    </row>
    <row r="1893" spans="1:2" x14ac:dyDescent="0.3">
      <c r="A1893">
        <v>111</v>
      </c>
      <c r="B1893">
        <v>6</v>
      </c>
    </row>
    <row r="1894" spans="1:2" x14ac:dyDescent="0.3">
      <c r="A1894">
        <v>121</v>
      </c>
      <c r="B1894">
        <v>7.3</v>
      </c>
    </row>
    <row r="1895" spans="1:2" x14ac:dyDescent="0.3">
      <c r="A1895">
        <v>98</v>
      </c>
      <c r="B1895">
        <v>6</v>
      </c>
    </row>
    <row r="1896" spans="1:2" x14ac:dyDescent="0.3">
      <c r="A1896">
        <v>107</v>
      </c>
      <c r="B1896">
        <v>6.6</v>
      </c>
    </row>
    <row r="1897" spans="1:2" x14ac:dyDescent="0.3">
      <c r="A1897">
        <v>106</v>
      </c>
      <c r="B1897">
        <v>7.5</v>
      </c>
    </row>
    <row r="1898" spans="1:2" x14ac:dyDescent="0.3">
      <c r="A1898">
        <v>136</v>
      </c>
      <c r="B1898">
        <v>6.9</v>
      </c>
    </row>
    <row r="1899" spans="1:2" x14ac:dyDescent="0.3">
      <c r="A1899">
        <v>97</v>
      </c>
      <c r="B1899">
        <v>6.8</v>
      </c>
    </row>
    <row r="1900" spans="1:2" x14ac:dyDescent="0.3">
      <c r="A1900">
        <v>108</v>
      </c>
      <c r="B1900">
        <v>6.3</v>
      </c>
    </row>
    <row r="1901" spans="1:2" x14ac:dyDescent="0.3">
      <c r="A1901">
        <v>97</v>
      </c>
      <c r="B1901">
        <v>6.4</v>
      </c>
    </row>
    <row r="1902" spans="1:2" x14ac:dyDescent="0.3">
      <c r="A1902">
        <v>99</v>
      </c>
      <c r="B1902">
        <v>5.6</v>
      </c>
    </row>
    <row r="1903" spans="1:2" x14ac:dyDescent="0.3">
      <c r="A1903">
        <v>103</v>
      </c>
      <c r="B1903">
        <v>6.3</v>
      </c>
    </row>
    <row r="1904" spans="1:2" x14ac:dyDescent="0.3">
      <c r="A1904">
        <v>95</v>
      </c>
      <c r="B1904">
        <v>7.3</v>
      </c>
    </row>
    <row r="1905" spans="1:2" x14ac:dyDescent="0.3">
      <c r="A1905">
        <v>93</v>
      </c>
      <c r="B1905">
        <v>6.6</v>
      </c>
    </row>
    <row r="1906" spans="1:2" x14ac:dyDescent="0.3">
      <c r="A1906">
        <v>98</v>
      </c>
      <c r="B1906">
        <v>4.5999999999999996</v>
      </c>
    </row>
    <row r="1907" spans="1:2" x14ac:dyDescent="0.3">
      <c r="A1907">
        <v>90</v>
      </c>
      <c r="B1907">
        <v>5.0999999999999996</v>
      </c>
    </row>
    <row r="1908" spans="1:2" x14ac:dyDescent="0.3">
      <c r="A1908">
        <v>107</v>
      </c>
      <c r="B1908">
        <v>5.6</v>
      </c>
    </row>
    <row r="1909" spans="1:2" x14ac:dyDescent="0.3">
      <c r="A1909">
        <v>90</v>
      </c>
      <c r="B1909">
        <v>5.3</v>
      </c>
    </row>
    <row r="1910" spans="1:2" x14ac:dyDescent="0.3">
      <c r="A1910">
        <v>120</v>
      </c>
      <c r="B1910">
        <v>7.5</v>
      </c>
    </row>
    <row r="1911" spans="1:2" x14ac:dyDescent="0.3">
      <c r="A1911">
        <v>115</v>
      </c>
      <c r="B1911">
        <v>5.6</v>
      </c>
    </row>
    <row r="1912" spans="1:2" x14ac:dyDescent="0.3">
      <c r="A1912">
        <v>93</v>
      </c>
      <c r="B1912">
        <v>5.9</v>
      </c>
    </row>
    <row r="1913" spans="1:2" x14ac:dyDescent="0.3">
      <c r="A1913">
        <v>99</v>
      </c>
      <c r="B1913">
        <v>4.7</v>
      </c>
    </row>
    <row r="1914" spans="1:2" x14ac:dyDescent="0.3">
      <c r="A1914">
        <v>107</v>
      </c>
      <c r="B1914">
        <v>4.8</v>
      </c>
    </row>
    <row r="1915" spans="1:2" x14ac:dyDescent="0.3">
      <c r="A1915">
        <v>110</v>
      </c>
      <c r="B1915">
        <v>6.8</v>
      </c>
    </row>
    <row r="1916" spans="1:2" x14ac:dyDescent="0.3">
      <c r="A1916">
        <v>101</v>
      </c>
      <c r="B1916">
        <v>5.4</v>
      </c>
    </row>
    <row r="1917" spans="1:2" x14ac:dyDescent="0.3">
      <c r="A1917">
        <v>85</v>
      </c>
      <c r="B1917">
        <v>5.0999999999999996</v>
      </c>
    </row>
    <row r="1918" spans="1:2" x14ac:dyDescent="0.3">
      <c r="A1918">
        <v>132</v>
      </c>
      <c r="B1918">
        <v>7</v>
      </c>
    </row>
    <row r="1919" spans="1:2" x14ac:dyDescent="0.3">
      <c r="A1919">
        <v>88</v>
      </c>
      <c r="B1919">
        <v>6.7</v>
      </c>
    </row>
    <row r="1920" spans="1:2" x14ac:dyDescent="0.3">
      <c r="A1920">
        <v>90</v>
      </c>
      <c r="B1920">
        <v>4</v>
      </c>
    </row>
    <row r="1921" spans="1:2" x14ac:dyDescent="0.3">
      <c r="A1921">
        <v>145</v>
      </c>
      <c r="B1921">
        <v>7.3</v>
      </c>
    </row>
    <row r="1922" spans="1:2" x14ac:dyDescent="0.3">
      <c r="A1922">
        <v>110</v>
      </c>
      <c r="B1922">
        <v>6.8</v>
      </c>
    </row>
    <row r="1923" spans="1:2" x14ac:dyDescent="0.3">
      <c r="A1923">
        <v>101</v>
      </c>
      <c r="B1923">
        <v>6.1</v>
      </c>
    </row>
    <row r="1924" spans="1:2" x14ac:dyDescent="0.3">
      <c r="A1924">
        <v>122</v>
      </c>
      <c r="B1924">
        <v>7</v>
      </c>
    </row>
    <row r="1925" spans="1:2" x14ac:dyDescent="0.3">
      <c r="A1925">
        <v>107</v>
      </c>
      <c r="B1925">
        <v>7.1</v>
      </c>
    </row>
    <row r="1926" spans="1:2" x14ac:dyDescent="0.3">
      <c r="A1926">
        <v>127</v>
      </c>
      <c r="B1926">
        <v>6.9</v>
      </c>
    </row>
    <row r="1927" spans="1:2" x14ac:dyDescent="0.3">
      <c r="A1927">
        <v>99</v>
      </c>
      <c r="B1927">
        <v>7.3</v>
      </c>
    </row>
    <row r="1928" spans="1:2" x14ac:dyDescent="0.3">
      <c r="A1928">
        <v>104</v>
      </c>
      <c r="B1928">
        <v>6.3</v>
      </c>
    </row>
    <row r="1929" spans="1:2" x14ac:dyDescent="0.3">
      <c r="A1929">
        <v>140</v>
      </c>
      <c r="B1929">
        <v>8.1999999999999993</v>
      </c>
    </row>
    <row r="1930" spans="1:2" x14ac:dyDescent="0.3">
      <c r="A1930">
        <v>133</v>
      </c>
      <c r="B1930">
        <v>7.1</v>
      </c>
    </row>
    <row r="1931" spans="1:2" x14ac:dyDescent="0.3">
      <c r="A1931">
        <v>271</v>
      </c>
      <c r="B1931">
        <v>7.7</v>
      </c>
    </row>
    <row r="1932" spans="1:2" x14ac:dyDescent="0.3">
      <c r="A1932">
        <v>112</v>
      </c>
      <c r="B1932">
        <v>6.5</v>
      </c>
    </row>
    <row r="1933" spans="1:2" x14ac:dyDescent="0.3">
      <c r="A1933">
        <v>99</v>
      </c>
      <c r="B1933">
        <v>4.9000000000000004</v>
      </c>
    </row>
    <row r="1934" spans="1:2" x14ac:dyDescent="0.3">
      <c r="A1934">
        <v>100</v>
      </c>
      <c r="B1934">
        <v>6.4</v>
      </c>
    </row>
    <row r="1935" spans="1:2" x14ac:dyDescent="0.3">
      <c r="A1935">
        <v>92</v>
      </c>
      <c r="B1935">
        <v>5.9</v>
      </c>
    </row>
    <row r="1936" spans="1:2" x14ac:dyDescent="0.3">
      <c r="A1936">
        <v>105</v>
      </c>
      <c r="B1936">
        <v>6.2</v>
      </c>
    </row>
    <row r="1937" spans="1:2" x14ac:dyDescent="0.3">
      <c r="A1937">
        <v>110</v>
      </c>
      <c r="B1937">
        <v>5.8</v>
      </c>
    </row>
    <row r="1938" spans="1:2" x14ac:dyDescent="0.3">
      <c r="A1938">
        <v>116</v>
      </c>
      <c r="B1938">
        <v>6.7</v>
      </c>
    </row>
    <row r="1939" spans="1:2" x14ac:dyDescent="0.3">
      <c r="A1939">
        <v>88</v>
      </c>
      <c r="B1939">
        <v>5.9</v>
      </c>
    </row>
    <row r="1940" spans="1:2" x14ac:dyDescent="0.3">
      <c r="A1940">
        <v>111</v>
      </c>
      <c r="B1940">
        <v>7.3</v>
      </c>
    </row>
    <row r="1941" spans="1:2" x14ac:dyDescent="0.3">
      <c r="A1941">
        <v>117</v>
      </c>
      <c r="B1941">
        <v>4.8</v>
      </c>
    </row>
    <row r="1942" spans="1:2" x14ac:dyDescent="0.3">
      <c r="A1942">
        <v>95</v>
      </c>
      <c r="B1942">
        <v>4.0999999999999996</v>
      </c>
    </row>
    <row r="1943" spans="1:2" x14ac:dyDescent="0.3">
      <c r="A1943">
        <v>95</v>
      </c>
      <c r="B1943">
        <v>4.9000000000000004</v>
      </c>
    </row>
    <row r="1944" spans="1:2" x14ac:dyDescent="0.3">
      <c r="A1944">
        <v>127</v>
      </c>
      <c r="B1944">
        <v>7.9</v>
      </c>
    </row>
    <row r="1945" spans="1:2" x14ac:dyDescent="0.3">
      <c r="A1945">
        <v>105</v>
      </c>
      <c r="B1945">
        <v>5.6</v>
      </c>
    </row>
    <row r="1946" spans="1:2" x14ac:dyDescent="0.3">
      <c r="A1946">
        <v>104</v>
      </c>
      <c r="B1946">
        <v>5.2</v>
      </c>
    </row>
    <row r="1947" spans="1:2" x14ac:dyDescent="0.3">
      <c r="A1947">
        <v>95</v>
      </c>
      <c r="B1947">
        <v>4.0999999999999996</v>
      </c>
    </row>
    <row r="1948" spans="1:2" x14ac:dyDescent="0.3">
      <c r="A1948">
        <v>121</v>
      </c>
      <c r="B1948">
        <v>6.6</v>
      </c>
    </row>
    <row r="1949" spans="1:2" x14ac:dyDescent="0.3">
      <c r="A1949">
        <v>92</v>
      </c>
      <c r="B1949">
        <v>2.9</v>
      </c>
    </row>
    <row r="1950" spans="1:2" x14ac:dyDescent="0.3">
      <c r="A1950">
        <v>80</v>
      </c>
      <c r="B1950">
        <v>7.2</v>
      </c>
    </row>
    <row r="1951" spans="1:2" x14ac:dyDescent="0.3">
      <c r="A1951">
        <v>107</v>
      </c>
      <c r="B1951">
        <v>6.5</v>
      </c>
    </row>
    <row r="1952" spans="1:2" x14ac:dyDescent="0.3">
      <c r="A1952">
        <v>91</v>
      </c>
      <c r="B1952">
        <v>6.8</v>
      </c>
    </row>
    <row r="1953" spans="1:2" x14ac:dyDescent="0.3">
      <c r="A1953">
        <v>117</v>
      </c>
      <c r="B1953">
        <v>7.2</v>
      </c>
    </row>
    <row r="1954" spans="1:2" x14ac:dyDescent="0.3">
      <c r="A1954">
        <v>107</v>
      </c>
      <c r="B1954">
        <v>6.8</v>
      </c>
    </row>
    <row r="1955" spans="1:2" x14ac:dyDescent="0.3">
      <c r="A1955">
        <v>131</v>
      </c>
      <c r="B1955">
        <v>7.8</v>
      </c>
    </row>
    <row r="1956" spans="1:2" x14ac:dyDescent="0.3">
      <c r="A1956">
        <v>122</v>
      </c>
      <c r="B1956">
        <v>6.7</v>
      </c>
    </row>
    <row r="1957" spans="1:2" x14ac:dyDescent="0.3">
      <c r="A1957">
        <v>88</v>
      </c>
      <c r="B1957">
        <v>6.1</v>
      </c>
    </row>
    <row r="1958" spans="1:2" x14ac:dyDescent="0.3">
      <c r="A1958">
        <v>134</v>
      </c>
      <c r="B1958">
        <v>7.1</v>
      </c>
    </row>
    <row r="1959" spans="1:2" x14ac:dyDescent="0.3">
      <c r="A1959">
        <v>117</v>
      </c>
      <c r="B1959">
        <v>5.7</v>
      </c>
    </row>
    <row r="1960" spans="1:2" x14ac:dyDescent="0.3">
      <c r="A1960">
        <v>80</v>
      </c>
      <c r="B1960">
        <v>2.9</v>
      </c>
    </row>
    <row r="1961" spans="1:2" x14ac:dyDescent="0.3">
      <c r="A1961">
        <v>85</v>
      </c>
      <c r="B1961">
        <v>5.2</v>
      </c>
    </row>
    <row r="1962" spans="1:2" x14ac:dyDescent="0.3">
      <c r="A1962">
        <v>138</v>
      </c>
      <c r="B1962">
        <v>5.3</v>
      </c>
    </row>
    <row r="1963" spans="1:2" x14ac:dyDescent="0.3">
      <c r="A1963">
        <v>121</v>
      </c>
      <c r="B1963">
        <v>6.2</v>
      </c>
    </row>
    <row r="1964" spans="1:2" x14ac:dyDescent="0.3">
      <c r="A1964">
        <v>134</v>
      </c>
      <c r="B1964">
        <v>7.3</v>
      </c>
    </row>
    <row r="1965" spans="1:2" x14ac:dyDescent="0.3">
      <c r="A1965">
        <v>100</v>
      </c>
      <c r="B1965">
        <v>6.5</v>
      </c>
    </row>
    <row r="1966" spans="1:2" x14ac:dyDescent="0.3">
      <c r="A1966">
        <v>100</v>
      </c>
      <c r="B1966">
        <v>4.0999999999999996</v>
      </c>
    </row>
    <row r="1967" spans="1:2" x14ac:dyDescent="0.3">
      <c r="A1967">
        <v>119</v>
      </c>
      <c r="B1967">
        <v>7.7</v>
      </c>
    </row>
    <row r="1968" spans="1:2" x14ac:dyDescent="0.3">
      <c r="A1968">
        <v>137</v>
      </c>
      <c r="B1968">
        <v>6.1</v>
      </c>
    </row>
    <row r="1969" spans="1:2" x14ac:dyDescent="0.3">
      <c r="A1969">
        <v>119</v>
      </c>
      <c r="B1969">
        <v>7.3</v>
      </c>
    </row>
    <row r="1970" spans="1:2" x14ac:dyDescent="0.3">
      <c r="A1970">
        <v>139</v>
      </c>
      <c r="B1970">
        <v>7.2</v>
      </c>
    </row>
    <row r="1971" spans="1:2" x14ac:dyDescent="0.3">
      <c r="A1971">
        <v>114</v>
      </c>
      <c r="B1971">
        <v>5.3</v>
      </c>
    </row>
    <row r="1972" spans="1:2" x14ac:dyDescent="0.3">
      <c r="A1972">
        <v>120</v>
      </c>
      <c r="B1972">
        <v>6.1</v>
      </c>
    </row>
    <row r="1973" spans="1:2" x14ac:dyDescent="0.3">
      <c r="A1973">
        <v>98</v>
      </c>
      <c r="B1973">
        <v>5.8</v>
      </c>
    </row>
    <row r="1974" spans="1:2" x14ac:dyDescent="0.3">
      <c r="A1974">
        <v>106</v>
      </c>
      <c r="B1974">
        <v>5.7</v>
      </c>
    </row>
    <row r="1975" spans="1:2" x14ac:dyDescent="0.3">
      <c r="A1975">
        <v>98</v>
      </c>
      <c r="B1975">
        <v>6.7</v>
      </c>
    </row>
    <row r="1976" spans="1:2" x14ac:dyDescent="0.3">
      <c r="A1976">
        <v>107</v>
      </c>
      <c r="B1976">
        <v>6.5</v>
      </c>
    </row>
    <row r="1977" spans="1:2" x14ac:dyDescent="0.3">
      <c r="A1977">
        <v>88</v>
      </c>
      <c r="B1977">
        <v>7.2</v>
      </c>
    </row>
    <row r="1978" spans="1:2" x14ac:dyDescent="0.3">
      <c r="A1978">
        <v>137</v>
      </c>
      <c r="B1978">
        <v>7.6</v>
      </c>
    </row>
    <row r="1979" spans="1:2" x14ac:dyDescent="0.3">
      <c r="A1979">
        <v>100</v>
      </c>
      <c r="B1979">
        <v>4.5999999999999996</v>
      </c>
    </row>
    <row r="1980" spans="1:2" x14ac:dyDescent="0.3">
      <c r="A1980">
        <v>115</v>
      </c>
      <c r="B1980">
        <v>6.9</v>
      </c>
    </row>
    <row r="1981" spans="1:2" x14ac:dyDescent="0.3">
      <c r="A1981">
        <v>101</v>
      </c>
      <c r="B1981">
        <v>6.6</v>
      </c>
    </row>
    <row r="1982" spans="1:2" x14ac:dyDescent="0.3">
      <c r="A1982">
        <v>110</v>
      </c>
      <c r="B1982">
        <v>6.3</v>
      </c>
    </row>
    <row r="1983" spans="1:2" x14ac:dyDescent="0.3">
      <c r="A1983">
        <v>94</v>
      </c>
      <c r="B1983">
        <v>6.2</v>
      </c>
    </row>
    <row r="1984" spans="1:2" x14ac:dyDescent="0.3">
      <c r="A1984">
        <v>88</v>
      </c>
      <c r="B1984">
        <v>5.3</v>
      </c>
    </row>
    <row r="1985" spans="1:2" x14ac:dyDescent="0.3">
      <c r="A1985">
        <v>127</v>
      </c>
      <c r="B1985">
        <v>7.3</v>
      </c>
    </row>
    <row r="1986" spans="1:2" x14ac:dyDescent="0.3">
      <c r="A1986">
        <v>95</v>
      </c>
      <c r="B1986">
        <v>5.6</v>
      </c>
    </row>
    <row r="1987" spans="1:2" x14ac:dyDescent="0.3">
      <c r="A1987">
        <v>87</v>
      </c>
      <c r="B1987">
        <v>6.2</v>
      </c>
    </row>
    <row r="1988" spans="1:2" x14ac:dyDescent="0.3">
      <c r="A1988">
        <v>118</v>
      </c>
      <c r="B1988">
        <v>5.2</v>
      </c>
    </row>
    <row r="1989" spans="1:2" x14ac:dyDescent="0.3">
      <c r="A1989">
        <v>107</v>
      </c>
      <c r="B1989">
        <v>5.3</v>
      </c>
    </row>
    <row r="1990" spans="1:2" x14ac:dyDescent="0.3">
      <c r="A1990">
        <v>124</v>
      </c>
      <c r="B1990">
        <v>5.4</v>
      </c>
    </row>
    <row r="1991" spans="1:2" x14ac:dyDescent="0.3">
      <c r="A1991">
        <v>89</v>
      </c>
      <c r="B1991">
        <v>4.9000000000000004</v>
      </c>
    </row>
    <row r="1992" spans="1:2" x14ac:dyDescent="0.3">
      <c r="A1992">
        <v>88</v>
      </c>
      <c r="B1992">
        <v>5.5</v>
      </c>
    </row>
    <row r="1993" spans="1:2" x14ac:dyDescent="0.3">
      <c r="A1993">
        <v>118</v>
      </c>
      <c r="B1993">
        <v>6.7</v>
      </c>
    </row>
    <row r="1994" spans="1:2" x14ac:dyDescent="0.3">
      <c r="A1994">
        <v>93</v>
      </c>
      <c r="B1994">
        <v>3.9</v>
      </c>
    </row>
    <row r="1995" spans="1:2" x14ac:dyDescent="0.3">
      <c r="A1995">
        <v>80</v>
      </c>
      <c r="B1995">
        <v>7.2</v>
      </c>
    </row>
    <row r="1996" spans="1:2" x14ac:dyDescent="0.3">
      <c r="A1996">
        <v>120</v>
      </c>
      <c r="B1996">
        <v>5.0999999999999996</v>
      </c>
    </row>
    <row r="1997" spans="1:2" x14ac:dyDescent="0.3">
      <c r="A1997">
        <v>98</v>
      </c>
      <c r="B1997">
        <v>6.5</v>
      </c>
    </row>
    <row r="1998" spans="1:2" x14ac:dyDescent="0.3">
      <c r="A1998">
        <v>119</v>
      </c>
      <c r="B1998">
        <v>8.1999999999999993</v>
      </c>
    </row>
    <row r="1999" spans="1:2" x14ac:dyDescent="0.3">
      <c r="A1999">
        <v>88</v>
      </c>
      <c r="B1999">
        <v>7.7</v>
      </c>
    </row>
    <row r="2000" spans="1:2" x14ac:dyDescent="0.3">
      <c r="A2000">
        <v>201</v>
      </c>
      <c r="B2000">
        <v>7.2</v>
      </c>
    </row>
    <row r="2001" spans="1:2" x14ac:dyDescent="0.3">
      <c r="A2001">
        <v>90</v>
      </c>
      <c r="B2001">
        <v>6.1</v>
      </c>
    </row>
    <row r="2002" spans="1:2" x14ac:dyDescent="0.3">
      <c r="A2002">
        <v>127</v>
      </c>
      <c r="B2002">
        <v>8.8000000000000007</v>
      </c>
    </row>
    <row r="2003" spans="1:2" x14ac:dyDescent="0.3">
      <c r="A2003">
        <v>119</v>
      </c>
      <c r="B2003">
        <v>6.8</v>
      </c>
    </row>
    <row r="2004" spans="1:2" x14ac:dyDescent="0.3">
      <c r="A2004">
        <v>85</v>
      </c>
      <c r="B2004">
        <v>6.8</v>
      </c>
    </row>
    <row r="2005" spans="1:2" x14ac:dyDescent="0.3">
      <c r="A2005">
        <v>98</v>
      </c>
      <c r="B2005">
        <v>6.7</v>
      </c>
    </row>
    <row r="2006" spans="1:2" x14ac:dyDescent="0.3">
      <c r="A2006">
        <v>101</v>
      </c>
      <c r="B2006">
        <v>7.1</v>
      </c>
    </row>
    <row r="2007" spans="1:2" x14ac:dyDescent="0.3">
      <c r="A2007">
        <v>112</v>
      </c>
      <c r="B2007">
        <v>7.1</v>
      </c>
    </row>
    <row r="2008" spans="1:2" x14ac:dyDescent="0.3">
      <c r="A2008">
        <v>97</v>
      </c>
      <c r="B2008">
        <v>6.1</v>
      </c>
    </row>
    <row r="2009" spans="1:2" x14ac:dyDescent="0.3">
      <c r="A2009">
        <v>126</v>
      </c>
      <c r="B2009">
        <v>8</v>
      </c>
    </row>
    <row r="2010" spans="1:2" x14ac:dyDescent="0.3">
      <c r="A2010">
        <v>106</v>
      </c>
      <c r="B2010">
        <v>7.5</v>
      </c>
    </row>
    <row r="2011" spans="1:2" x14ac:dyDescent="0.3">
      <c r="A2011">
        <v>97</v>
      </c>
      <c r="B2011">
        <v>6.6</v>
      </c>
    </row>
    <row r="2012" spans="1:2" x14ac:dyDescent="0.3">
      <c r="A2012">
        <v>100</v>
      </c>
      <c r="B2012">
        <v>5.4</v>
      </c>
    </row>
    <row r="2013" spans="1:2" x14ac:dyDescent="0.3">
      <c r="A2013">
        <v>114</v>
      </c>
      <c r="B2013">
        <v>6.1</v>
      </c>
    </row>
    <row r="2014" spans="1:2" x14ac:dyDescent="0.3">
      <c r="A2014">
        <v>101</v>
      </c>
      <c r="B2014">
        <v>6.1</v>
      </c>
    </row>
    <row r="2015" spans="1:2" x14ac:dyDescent="0.3">
      <c r="A2015">
        <v>88</v>
      </c>
      <c r="B2015">
        <v>5.6</v>
      </c>
    </row>
    <row r="2016" spans="1:2" x14ac:dyDescent="0.3">
      <c r="A2016">
        <v>93</v>
      </c>
      <c r="B2016">
        <v>5.8</v>
      </c>
    </row>
    <row r="2017" spans="1:2" x14ac:dyDescent="0.3">
      <c r="A2017">
        <v>92</v>
      </c>
      <c r="B2017">
        <v>2.8</v>
      </c>
    </row>
    <row r="2018" spans="1:2" x14ac:dyDescent="0.3">
      <c r="A2018">
        <v>98</v>
      </c>
      <c r="B2018">
        <v>6.7</v>
      </c>
    </row>
    <row r="2019" spans="1:2" x14ac:dyDescent="0.3">
      <c r="A2019">
        <v>94</v>
      </c>
      <c r="B2019">
        <v>5.0999999999999996</v>
      </c>
    </row>
    <row r="2020" spans="1:2" x14ac:dyDescent="0.3">
      <c r="A2020">
        <v>102</v>
      </c>
      <c r="B2020">
        <v>7.2</v>
      </c>
    </row>
    <row r="2021" spans="1:2" x14ac:dyDescent="0.3">
      <c r="A2021">
        <v>98</v>
      </c>
      <c r="B2021">
        <v>6</v>
      </c>
    </row>
    <row r="2022" spans="1:2" x14ac:dyDescent="0.3">
      <c r="A2022">
        <v>121</v>
      </c>
      <c r="B2022">
        <v>7.2</v>
      </c>
    </row>
    <row r="2023" spans="1:2" x14ac:dyDescent="0.3">
      <c r="A2023">
        <v>111</v>
      </c>
      <c r="B2023">
        <v>6.7</v>
      </c>
    </row>
    <row r="2024" spans="1:2" x14ac:dyDescent="0.3">
      <c r="A2024">
        <v>90</v>
      </c>
      <c r="B2024">
        <v>6.3</v>
      </c>
    </row>
    <row r="2025" spans="1:2" x14ac:dyDescent="0.3">
      <c r="A2025">
        <v>100</v>
      </c>
      <c r="B2025">
        <v>6.2</v>
      </c>
    </row>
    <row r="2026" spans="1:2" x14ac:dyDescent="0.3">
      <c r="A2026">
        <v>141</v>
      </c>
      <c r="B2026">
        <v>6.2</v>
      </c>
    </row>
    <row r="2027" spans="1:2" x14ac:dyDescent="0.3">
      <c r="A2027">
        <v>139</v>
      </c>
      <c r="B2027">
        <v>6.9</v>
      </c>
    </row>
    <row r="2028" spans="1:2" x14ac:dyDescent="0.3">
      <c r="A2028">
        <v>114</v>
      </c>
      <c r="B2028">
        <v>6.8</v>
      </c>
    </row>
    <row r="2029" spans="1:2" x14ac:dyDescent="0.3">
      <c r="A2029">
        <v>96</v>
      </c>
      <c r="B2029">
        <v>7.1</v>
      </c>
    </row>
    <row r="2030" spans="1:2" x14ac:dyDescent="0.3">
      <c r="A2030">
        <v>111</v>
      </c>
      <c r="B2030">
        <v>7.1</v>
      </c>
    </row>
    <row r="2031" spans="1:2" x14ac:dyDescent="0.3">
      <c r="A2031">
        <v>127</v>
      </c>
      <c r="B2031">
        <v>7</v>
      </c>
    </row>
    <row r="2032" spans="1:2" x14ac:dyDescent="0.3">
      <c r="A2032">
        <v>107</v>
      </c>
      <c r="B2032">
        <v>7.1</v>
      </c>
    </row>
    <row r="2033" spans="1:2" x14ac:dyDescent="0.3">
      <c r="A2033">
        <v>97</v>
      </c>
      <c r="B2033">
        <v>6.4</v>
      </c>
    </row>
    <row r="2034" spans="1:2" x14ac:dyDescent="0.3">
      <c r="A2034">
        <v>127</v>
      </c>
      <c r="B2034">
        <v>7</v>
      </c>
    </row>
    <row r="2035" spans="1:2" x14ac:dyDescent="0.3">
      <c r="A2035">
        <v>110</v>
      </c>
      <c r="B2035">
        <v>6.2</v>
      </c>
    </row>
    <row r="2036" spans="1:2" x14ac:dyDescent="0.3">
      <c r="A2036">
        <v>135</v>
      </c>
      <c r="B2036">
        <v>7.5</v>
      </c>
    </row>
    <row r="2037" spans="1:2" x14ac:dyDescent="0.3">
      <c r="A2037">
        <v>84</v>
      </c>
      <c r="B2037">
        <v>4.8</v>
      </c>
    </row>
    <row r="2038" spans="1:2" x14ac:dyDescent="0.3">
      <c r="A2038">
        <v>240</v>
      </c>
      <c r="B2038">
        <v>8.1</v>
      </c>
    </row>
    <row r="2039" spans="1:2" x14ac:dyDescent="0.3">
      <c r="A2039">
        <v>122</v>
      </c>
      <c r="B2039">
        <v>7.3</v>
      </c>
    </row>
    <row r="2040" spans="1:2" x14ac:dyDescent="0.3">
      <c r="A2040">
        <v>114</v>
      </c>
      <c r="B2040">
        <v>5.8</v>
      </c>
    </row>
    <row r="2041" spans="1:2" x14ac:dyDescent="0.3">
      <c r="A2041">
        <v>132</v>
      </c>
      <c r="B2041">
        <v>7.6</v>
      </c>
    </row>
    <row r="2042" spans="1:2" x14ac:dyDescent="0.3">
      <c r="A2042">
        <v>170</v>
      </c>
      <c r="B2042">
        <v>5.6</v>
      </c>
    </row>
    <row r="2043" spans="1:2" x14ac:dyDescent="0.3">
      <c r="A2043">
        <v>133</v>
      </c>
      <c r="B2043">
        <v>7</v>
      </c>
    </row>
    <row r="2044" spans="1:2" x14ac:dyDescent="0.3">
      <c r="A2044">
        <v>112</v>
      </c>
      <c r="B2044">
        <v>6.6</v>
      </c>
    </row>
    <row r="2045" spans="1:2" x14ac:dyDescent="0.3">
      <c r="A2045">
        <v>108</v>
      </c>
      <c r="B2045">
        <v>6.5</v>
      </c>
    </row>
    <row r="2046" spans="1:2" x14ac:dyDescent="0.3">
      <c r="A2046">
        <v>115</v>
      </c>
      <c r="B2046">
        <v>7.4</v>
      </c>
    </row>
    <row r="2047" spans="1:2" x14ac:dyDescent="0.3">
      <c r="A2047">
        <v>83</v>
      </c>
      <c r="B2047">
        <v>4.5999999999999996</v>
      </c>
    </row>
    <row r="2048" spans="1:2" x14ac:dyDescent="0.3">
      <c r="A2048">
        <v>105</v>
      </c>
      <c r="B2048">
        <v>6.4</v>
      </c>
    </row>
    <row r="2049" spans="1:2" x14ac:dyDescent="0.3">
      <c r="A2049">
        <v>110</v>
      </c>
      <c r="B2049">
        <v>6</v>
      </c>
    </row>
    <row r="2050" spans="1:2" x14ac:dyDescent="0.3">
      <c r="A2050">
        <v>108</v>
      </c>
      <c r="B2050">
        <v>6.4</v>
      </c>
    </row>
    <row r="2051" spans="1:2" x14ac:dyDescent="0.3">
      <c r="A2051">
        <v>96</v>
      </c>
      <c r="B2051">
        <v>5.9</v>
      </c>
    </row>
    <row r="2052" spans="1:2" x14ac:dyDescent="0.3">
      <c r="A2052">
        <v>94</v>
      </c>
      <c r="B2052">
        <v>6.4</v>
      </c>
    </row>
    <row r="2053" spans="1:2" x14ac:dyDescent="0.3">
      <c r="A2053">
        <v>142</v>
      </c>
      <c r="B2053">
        <v>6.6</v>
      </c>
    </row>
    <row r="2054" spans="1:2" x14ac:dyDescent="0.3">
      <c r="A2054">
        <v>104</v>
      </c>
      <c r="B2054">
        <v>6.9</v>
      </c>
    </row>
    <row r="2055" spans="1:2" x14ac:dyDescent="0.3">
      <c r="A2055">
        <v>136</v>
      </c>
      <c r="B2055">
        <v>6.9</v>
      </c>
    </row>
    <row r="2056" spans="1:2" x14ac:dyDescent="0.3">
      <c r="A2056">
        <v>106</v>
      </c>
      <c r="B2056">
        <v>5.8</v>
      </c>
    </row>
    <row r="2057" spans="1:2" x14ac:dyDescent="0.3">
      <c r="A2057">
        <v>106</v>
      </c>
      <c r="B2057">
        <v>6.4</v>
      </c>
    </row>
    <row r="2058" spans="1:2" x14ac:dyDescent="0.3">
      <c r="A2058">
        <v>98</v>
      </c>
      <c r="B2058">
        <v>5.3</v>
      </c>
    </row>
    <row r="2059" spans="1:2" x14ac:dyDescent="0.3">
      <c r="A2059">
        <v>100</v>
      </c>
      <c r="B2059">
        <v>6.5</v>
      </c>
    </row>
    <row r="2060" spans="1:2" x14ac:dyDescent="0.3">
      <c r="A2060">
        <v>95</v>
      </c>
      <c r="B2060">
        <v>5.7</v>
      </c>
    </row>
    <row r="2061" spans="1:2" x14ac:dyDescent="0.3">
      <c r="A2061">
        <v>107</v>
      </c>
      <c r="B2061">
        <v>6.7</v>
      </c>
    </row>
    <row r="2062" spans="1:2" x14ac:dyDescent="0.3">
      <c r="A2062">
        <v>104</v>
      </c>
      <c r="B2062">
        <v>3.9</v>
      </c>
    </row>
    <row r="2063" spans="1:2" x14ac:dyDescent="0.3">
      <c r="A2063">
        <v>104</v>
      </c>
      <c r="B2063">
        <v>4.0999999999999996</v>
      </c>
    </row>
    <row r="2064" spans="1:2" x14ac:dyDescent="0.3">
      <c r="A2064">
        <v>143</v>
      </c>
      <c r="B2064">
        <v>6.2</v>
      </c>
    </row>
    <row r="2065" spans="1:2" x14ac:dyDescent="0.3">
      <c r="A2065">
        <v>77</v>
      </c>
      <c r="B2065">
        <v>3.8</v>
      </c>
    </row>
    <row r="2066" spans="1:2" x14ac:dyDescent="0.3">
      <c r="A2066">
        <v>96</v>
      </c>
      <c r="B2066">
        <v>5.0999999999999996</v>
      </c>
    </row>
    <row r="2067" spans="1:2" x14ac:dyDescent="0.3">
      <c r="A2067">
        <v>114</v>
      </c>
      <c r="B2067">
        <v>6.4</v>
      </c>
    </row>
    <row r="2068" spans="1:2" x14ac:dyDescent="0.3">
      <c r="A2068">
        <v>145</v>
      </c>
      <c r="B2068">
        <v>7.8</v>
      </c>
    </row>
    <row r="2069" spans="1:2" x14ac:dyDescent="0.3">
      <c r="A2069">
        <v>116</v>
      </c>
      <c r="B2069">
        <v>7.8</v>
      </c>
    </row>
    <row r="2070" spans="1:2" x14ac:dyDescent="0.3">
      <c r="A2070">
        <v>100</v>
      </c>
      <c r="B2070">
        <v>6.1</v>
      </c>
    </row>
    <row r="2071" spans="1:2" x14ac:dyDescent="0.3">
      <c r="A2071">
        <v>104</v>
      </c>
      <c r="B2071">
        <v>5.8</v>
      </c>
    </row>
    <row r="2072" spans="1:2" x14ac:dyDescent="0.3">
      <c r="A2072">
        <v>92</v>
      </c>
      <c r="B2072">
        <v>6.3</v>
      </c>
    </row>
    <row r="2073" spans="1:2" x14ac:dyDescent="0.3">
      <c r="A2073">
        <v>92</v>
      </c>
      <c r="B2073">
        <v>7.7</v>
      </c>
    </row>
    <row r="2074" spans="1:2" x14ac:dyDescent="0.3">
      <c r="A2074">
        <v>105</v>
      </c>
      <c r="B2074">
        <v>5.4</v>
      </c>
    </row>
    <row r="2075" spans="1:2" x14ac:dyDescent="0.3">
      <c r="A2075">
        <v>120</v>
      </c>
      <c r="B2075">
        <v>7.3</v>
      </c>
    </row>
    <row r="2076" spans="1:2" x14ac:dyDescent="0.3">
      <c r="A2076">
        <v>116</v>
      </c>
      <c r="B2076">
        <v>6.8</v>
      </c>
    </row>
    <row r="2077" spans="1:2" x14ac:dyDescent="0.3">
      <c r="A2077">
        <v>119</v>
      </c>
      <c r="B2077">
        <v>7.3</v>
      </c>
    </row>
    <row r="2078" spans="1:2" x14ac:dyDescent="0.3">
      <c r="A2078">
        <v>101</v>
      </c>
      <c r="B2078">
        <v>6.5</v>
      </c>
    </row>
    <row r="2079" spans="1:2" x14ac:dyDescent="0.3">
      <c r="A2079">
        <v>117</v>
      </c>
      <c r="B2079">
        <v>7.2</v>
      </c>
    </row>
    <row r="2080" spans="1:2" x14ac:dyDescent="0.3">
      <c r="A2080">
        <v>106</v>
      </c>
      <c r="B2080">
        <v>6.7</v>
      </c>
    </row>
    <row r="2081" spans="1:2" x14ac:dyDescent="0.3">
      <c r="A2081">
        <v>112</v>
      </c>
      <c r="B2081">
        <v>6.3</v>
      </c>
    </row>
    <row r="2082" spans="1:2" x14ac:dyDescent="0.3">
      <c r="A2082">
        <v>136</v>
      </c>
      <c r="B2082">
        <v>5.9</v>
      </c>
    </row>
    <row r="2083" spans="1:2" x14ac:dyDescent="0.3">
      <c r="A2083">
        <v>81</v>
      </c>
      <c r="B2083">
        <v>7.8</v>
      </c>
    </row>
    <row r="2084" spans="1:2" x14ac:dyDescent="0.3">
      <c r="A2084">
        <v>87</v>
      </c>
      <c r="B2084">
        <v>7.4</v>
      </c>
    </row>
    <row r="2085" spans="1:2" x14ac:dyDescent="0.3">
      <c r="A2085">
        <v>96</v>
      </c>
      <c r="B2085">
        <v>4.8</v>
      </c>
    </row>
    <row r="2086" spans="1:2" x14ac:dyDescent="0.3">
      <c r="A2086">
        <v>106</v>
      </c>
      <c r="B2086">
        <v>6.3</v>
      </c>
    </row>
    <row r="2087" spans="1:2" x14ac:dyDescent="0.3">
      <c r="A2087">
        <v>122</v>
      </c>
      <c r="B2087">
        <v>7.8</v>
      </c>
    </row>
    <row r="2088" spans="1:2" x14ac:dyDescent="0.3">
      <c r="A2088">
        <v>123</v>
      </c>
      <c r="B2088">
        <v>7.5</v>
      </c>
    </row>
    <row r="2089" spans="1:2" x14ac:dyDescent="0.3">
      <c r="A2089">
        <v>133</v>
      </c>
      <c r="B2089">
        <v>6</v>
      </c>
    </row>
    <row r="2090" spans="1:2" x14ac:dyDescent="0.3">
      <c r="A2090">
        <v>92</v>
      </c>
      <c r="B2090">
        <v>6.8</v>
      </c>
    </row>
    <row r="2091" spans="1:2" x14ac:dyDescent="0.3">
      <c r="A2091">
        <v>110</v>
      </c>
      <c r="B2091">
        <v>6.6</v>
      </c>
    </row>
    <row r="2092" spans="1:2" x14ac:dyDescent="0.3">
      <c r="A2092">
        <v>104</v>
      </c>
      <c r="B2092">
        <v>4.5999999999999996</v>
      </c>
    </row>
    <row r="2093" spans="1:2" x14ac:dyDescent="0.3">
      <c r="A2093">
        <v>98</v>
      </c>
      <c r="B2093">
        <v>7.1</v>
      </c>
    </row>
    <row r="2094" spans="1:2" x14ac:dyDescent="0.3">
      <c r="A2094">
        <v>120</v>
      </c>
      <c r="B2094">
        <v>6.1</v>
      </c>
    </row>
    <row r="2095" spans="1:2" x14ac:dyDescent="0.3">
      <c r="A2095">
        <v>112</v>
      </c>
      <c r="B2095">
        <v>6.7</v>
      </c>
    </row>
    <row r="2096" spans="1:2" x14ac:dyDescent="0.3">
      <c r="A2096">
        <v>127</v>
      </c>
      <c r="B2096">
        <v>7.1</v>
      </c>
    </row>
    <row r="2097" spans="1:2" x14ac:dyDescent="0.3">
      <c r="A2097">
        <v>102</v>
      </c>
      <c r="B2097">
        <v>5.8</v>
      </c>
    </row>
    <row r="2098" spans="1:2" x14ac:dyDescent="0.3">
      <c r="A2098">
        <v>91</v>
      </c>
      <c r="B2098">
        <v>6.7</v>
      </c>
    </row>
    <row r="2099" spans="1:2" x14ac:dyDescent="0.3">
      <c r="A2099">
        <v>114</v>
      </c>
      <c r="B2099">
        <v>5.8</v>
      </c>
    </row>
    <row r="2100" spans="1:2" x14ac:dyDescent="0.3">
      <c r="A2100">
        <v>115</v>
      </c>
      <c r="B2100">
        <v>6.8</v>
      </c>
    </row>
    <row r="2101" spans="1:2" x14ac:dyDescent="0.3">
      <c r="A2101">
        <v>115</v>
      </c>
      <c r="B2101">
        <v>8.5</v>
      </c>
    </row>
    <row r="2102" spans="1:2" x14ac:dyDescent="0.3">
      <c r="A2102">
        <v>120</v>
      </c>
      <c r="B2102">
        <v>6.6</v>
      </c>
    </row>
    <row r="2103" spans="1:2" x14ac:dyDescent="0.3">
      <c r="A2103">
        <v>135</v>
      </c>
      <c r="B2103">
        <v>7.7</v>
      </c>
    </row>
    <row r="2104" spans="1:2" x14ac:dyDescent="0.3">
      <c r="A2104">
        <v>90</v>
      </c>
      <c r="B2104">
        <v>4.7</v>
      </c>
    </row>
    <row r="2105" spans="1:2" x14ac:dyDescent="0.3">
      <c r="A2105">
        <v>100</v>
      </c>
      <c r="B2105">
        <v>6.4</v>
      </c>
    </row>
    <row r="2106" spans="1:2" x14ac:dyDescent="0.3">
      <c r="A2106">
        <v>105</v>
      </c>
      <c r="B2106">
        <v>5.5</v>
      </c>
    </row>
    <row r="2107" spans="1:2" x14ac:dyDescent="0.3">
      <c r="A2107">
        <v>138</v>
      </c>
      <c r="B2107">
        <v>8.6</v>
      </c>
    </row>
    <row r="2108" spans="1:2" x14ac:dyDescent="0.3">
      <c r="A2108">
        <v>94</v>
      </c>
      <c r="B2108">
        <v>7</v>
      </c>
    </row>
    <row r="2109" spans="1:2" x14ac:dyDescent="0.3">
      <c r="A2109">
        <v>101</v>
      </c>
      <c r="B2109">
        <v>7.1</v>
      </c>
    </row>
    <row r="2110" spans="1:2" x14ac:dyDescent="0.3">
      <c r="A2110">
        <v>131</v>
      </c>
      <c r="B2110">
        <v>5.7</v>
      </c>
    </row>
    <row r="2111" spans="1:2" x14ac:dyDescent="0.3">
      <c r="A2111">
        <v>91</v>
      </c>
      <c r="B2111">
        <v>3.7</v>
      </c>
    </row>
    <row r="2112" spans="1:2" x14ac:dyDescent="0.3">
      <c r="A2112">
        <v>112</v>
      </c>
      <c r="B2112">
        <v>7.5</v>
      </c>
    </row>
    <row r="2113" spans="1:2" x14ac:dyDescent="0.3">
      <c r="A2113">
        <v>95</v>
      </c>
      <c r="B2113">
        <v>4.5999999999999996</v>
      </c>
    </row>
    <row r="2114" spans="1:2" x14ac:dyDescent="0.3">
      <c r="A2114">
        <v>100</v>
      </c>
      <c r="B2114">
        <v>4.9000000000000004</v>
      </c>
    </row>
    <row r="2115" spans="1:2" x14ac:dyDescent="0.3">
      <c r="A2115">
        <v>105</v>
      </c>
      <c r="B2115">
        <v>6.9</v>
      </c>
    </row>
    <row r="2116" spans="1:2" x14ac:dyDescent="0.3">
      <c r="A2116">
        <v>108</v>
      </c>
      <c r="B2116">
        <v>7.1</v>
      </c>
    </row>
    <row r="2117" spans="1:2" x14ac:dyDescent="0.3">
      <c r="A2117">
        <v>101</v>
      </c>
      <c r="B2117">
        <v>5.8</v>
      </c>
    </row>
    <row r="2118" spans="1:2" x14ac:dyDescent="0.3">
      <c r="A2118">
        <v>109</v>
      </c>
      <c r="B2118">
        <v>5.4</v>
      </c>
    </row>
    <row r="2119" spans="1:2" x14ac:dyDescent="0.3">
      <c r="A2119">
        <v>115</v>
      </c>
      <c r="B2119">
        <v>7.3</v>
      </c>
    </row>
    <row r="2120" spans="1:2" x14ac:dyDescent="0.3">
      <c r="A2120">
        <v>117</v>
      </c>
      <c r="B2120">
        <v>7.1</v>
      </c>
    </row>
    <row r="2121" spans="1:2" x14ac:dyDescent="0.3">
      <c r="A2121">
        <v>107</v>
      </c>
      <c r="B2121">
        <v>5.8</v>
      </c>
    </row>
    <row r="2122" spans="1:2" x14ac:dyDescent="0.3">
      <c r="A2122">
        <v>134</v>
      </c>
      <c r="B2122">
        <v>8.1</v>
      </c>
    </row>
    <row r="2123" spans="1:2" x14ac:dyDescent="0.3">
      <c r="A2123">
        <v>118</v>
      </c>
      <c r="B2123">
        <v>5.7</v>
      </c>
    </row>
    <row r="2124" spans="1:2" x14ac:dyDescent="0.3">
      <c r="A2124">
        <v>121</v>
      </c>
      <c r="B2124">
        <v>4.4000000000000004</v>
      </c>
    </row>
    <row r="2125" spans="1:2" x14ac:dyDescent="0.3">
      <c r="A2125">
        <v>105</v>
      </c>
      <c r="B2125">
        <v>7.9</v>
      </c>
    </row>
    <row r="2126" spans="1:2" x14ac:dyDescent="0.3">
      <c r="A2126">
        <v>110</v>
      </c>
      <c r="B2126">
        <v>7.6</v>
      </c>
    </row>
    <row r="2127" spans="1:2" x14ac:dyDescent="0.3">
      <c r="A2127">
        <v>114</v>
      </c>
      <c r="B2127">
        <v>4.8</v>
      </c>
    </row>
    <row r="2128" spans="1:2" x14ac:dyDescent="0.3">
      <c r="A2128">
        <v>104</v>
      </c>
      <c r="B2128">
        <v>7.8</v>
      </c>
    </row>
    <row r="2129" spans="1:2" x14ac:dyDescent="0.3">
      <c r="A2129">
        <v>100</v>
      </c>
      <c r="B2129">
        <v>6.7</v>
      </c>
    </row>
    <row r="2130" spans="1:2" x14ac:dyDescent="0.3">
      <c r="A2130">
        <v>85</v>
      </c>
      <c r="B2130">
        <v>2.7</v>
      </c>
    </row>
    <row r="2131" spans="1:2" x14ac:dyDescent="0.3">
      <c r="A2131">
        <v>72</v>
      </c>
      <c r="B2131">
        <v>5.8</v>
      </c>
    </row>
    <row r="2132" spans="1:2" x14ac:dyDescent="0.3">
      <c r="A2132">
        <v>128</v>
      </c>
      <c r="B2132">
        <v>7.5</v>
      </c>
    </row>
    <row r="2133" spans="1:2" x14ac:dyDescent="0.3">
      <c r="A2133">
        <v>72</v>
      </c>
      <c r="B2133">
        <v>5.4</v>
      </c>
    </row>
    <row r="2134" spans="1:2" x14ac:dyDescent="0.3">
      <c r="A2134">
        <v>89</v>
      </c>
      <c r="B2134">
        <v>4.0999999999999996</v>
      </c>
    </row>
    <row r="2135" spans="1:2" x14ac:dyDescent="0.3">
      <c r="A2135">
        <v>96</v>
      </c>
      <c r="B2135">
        <v>5.9</v>
      </c>
    </row>
    <row r="2136" spans="1:2" x14ac:dyDescent="0.3">
      <c r="A2136">
        <v>77</v>
      </c>
      <c r="B2136">
        <v>6.3</v>
      </c>
    </row>
    <row r="2137" spans="1:2" x14ac:dyDescent="0.3">
      <c r="A2137">
        <v>123</v>
      </c>
      <c r="B2137">
        <v>7</v>
      </c>
    </row>
    <row r="2138" spans="1:2" x14ac:dyDescent="0.3">
      <c r="A2138">
        <v>111</v>
      </c>
      <c r="B2138">
        <v>6.8</v>
      </c>
    </row>
    <row r="2139" spans="1:2" x14ac:dyDescent="0.3">
      <c r="A2139">
        <v>93</v>
      </c>
      <c r="B2139">
        <v>2.2999999999999998</v>
      </c>
    </row>
    <row r="2140" spans="1:2" x14ac:dyDescent="0.3">
      <c r="A2140">
        <v>129</v>
      </c>
      <c r="B2140">
        <v>6.9</v>
      </c>
    </row>
    <row r="2141" spans="1:2" x14ac:dyDescent="0.3">
      <c r="A2141">
        <v>128</v>
      </c>
      <c r="B2141">
        <v>8.1</v>
      </c>
    </row>
    <row r="2142" spans="1:2" x14ac:dyDescent="0.3">
      <c r="A2142">
        <v>110</v>
      </c>
      <c r="B2142">
        <v>6.1</v>
      </c>
    </row>
    <row r="2143" spans="1:2" x14ac:dyDescent="0.3">
      <c r="A2143">
        <v>137</v>
      </c>
      <c r="B2143">
        <v>5</v>
      </c>
    </row>
    <row r="2144" spans="1:2" x14ac:dyDescent="0.3">
      <c r="A2144">
        <v>124</v>
      </c>
      <c r="B2144">
        <v>5.5</v>
      </c>
    </row>
    <row r="2145" spans="1:2" x14ac:dyDescent="0.3">
      <c r="A2145">
        <v>93</v>
      </c>
      <c r="B2145">
        <v>6.2</v>
      </c>
    </row>
    <row r="2146" spans="1:2" x14ac:dyDescent="0.3">
      <c r="A2146">
        <v>115</v>
      </c>
      <c r="B2146">
        <v>6.2</v>
      </c>
    </row>
    <row r="2147" spans="1:2" x14ac:dyDescent="0.3">
      <c r="A2147">
        <v>98</v>
      </c>
      <c r="B2147">
        <v>5.9</v>
      </c>
    </row>
    <row r="2148" spans="1:2" x14ac:dyDescent="0.3">
      <c r="A2148">
        <v>105</v>
      </c>
      <c r="B2148">
        <v>6.3</v>
      </c>
    </row>
    <row r="2149" spans="1:2" x14ac:dyDescent="0.3">
      <c r="A2149">
        <v>127</v>
      </c>
      <c r="B2149">
        <v>6.7</v>
      </c>
    </row>
    <row r="2150" spans="1:2" x14ac:dyDescent="0.3">
      <c r="A2150">
        <v>82</v>
      </c>
      <c r="B2150">
        <v>3.5</v>
      </c>
    </row>
    <row r="2151" spans="1:2" x14ac:dyDescent="0.3">
      <c r="A2151">
        <v>143</v>
      </c>
      <c r="B2151">
        <v>7.5</v>
      </c>
    </row>
    <row r="2152" spans="1:2" x14ac:dyDescent="0.3">
      <c r="A2152">
        <v>103</v>
      </c>
      <c r="B2152">
        <v>6.6</v>
      </c>
    </row>
    <row r="2153" spans="1:2" x14ac:dyDescent="0.3">
      <c r="A2153">
        <v>104</v>
      </c>
      <c r="B2153">
        <v>7.5</v>
      </c>
    </row>
    <row r="2154" spans="1:2" x14ac:dyDescent="0.3">
      <c r="A2154">
        <v>98</v>
      </c>
      <c r="B2154">
        <v>7.2</v>
      </c>
    </row>
    <row r="2155" spans="1:2" x14ac:dyDescent="0.3">
      <c r="A2155">
        <v>92</v>
      </c>
      <c r="B2155">
        <v>4.8</v>
      </c>
    </row>
    <row r="2156" spans="1:2" x14ac:dyDescent="0.3">
      <c r="A2156">
        <v>123</v>
      </c>
      <c r="B2156">
        <v>6.6</v>
      </c>
    </row>
    <row r="2157" spans="1:2" x14ac:dyDescent="0.3">
      <c r="A2157">
        <v>88</v>
      </c>
      <c r="B2157">
        <v>3.5</v>
      </c>
    </row>
    <row r="2158" spans="1:2" x14ac:dyDescent="0.3">
      <c r="A2158">
        <v>158</v>
      </c>
      <c r="B2158">
        <v>6.7</v>
      </c>
    </row>
    <row r="2159" spans="1:2" x14ac:dyDescent="0.3">
      <c r="A2159">
        <v>128</v>
      </c>
      <c r="B2159">
        <v>7.6</v>
      </c>
    </row>
    <row r="2160" spans="1:2" x14ac:dyDescent="0.3">
      <c r="A2160">
        <v>107</v>
      </c>
      <c r="B2160">
        <v>6.3</v>
      </c>
    </row>
    <row r="2161" spans="1:2" x14ac:dyDescent="0.3">
      <c r="A2161">
        <v>91</v>
      </c>
      <c r="B2161">
        <v>5.5</v>
      </c>
    </row>
    <row r="2162" spans="1:2" x14ac:dyDescent="0.3">
      <c r="A2162">
        <v>90</v>
      </c>
      <c r="B2162">
        <v>6.3</v>
      </c>
    </row>
    <row r="2163" spans="1:2" x14ac:dyDescent="0.3">
      <c r="A2163">
        <v>115</v>
      </c>
      <c r="B2163">
        <v>6.5</v>
      </c>
    </row>
    <row r="2164" spans="1:2" x14ac:dyDescent="0.3">
      <c r="A2164">
        <v>101</v>
      </c>
      <c r="B2164">
        <v>5.6</v>
      </c>
    </row>
    <row r="2165" spans="1:2" x14ac:dyDescent="0.3">
      <c r="A2165">
        <v>113</v>
      </c>
      <c r="B2165">
        <v>6.9</v>
      </c>
    </row>
    <row r="2166" spans="1:2" x14ac:dyDescent="0.3">
      <c r="A2166">
        <v>113</v>
      </c>
      <c r="B2166">
        <v>7.6</v>
      </c>
    </row>
    <row r="2167" spans="1:2" x14ac:dyDescent="0.3">
      <c r="A2167">
        <v>87</v>
      </c>
      <c r="B2167">
        <v>3.9</v>
      </c>
    </row>
    <row r="2168" spans="1:2" x14ac:dyDescent="0.3">
      <c r="A2168">
        <v>101</v>
      </c>
      <c r="B2168">
        <v>6.1</v>
      </c>
    </row>
    <row r="2169" spans="1:2" x14ac:dyDescent="0.3">
      <c r="A2169">
        <v>111</v>
      </c>
      <c r="B2169">
        <v>7.3</v>
      </c>
    </row>
    <row r="2170" spans="1:2" x14ac:dyDescent="0.3">
      <c r="A2170">
        <v>108</v>
      </c>
      <c r="B2170">
        <v>8.3000000000000007</v>
      </c>
    </row>
    <row r="2171" spans="1:2" x14ac:dyDescent="0.3">
      <c r="A2171">
        <v>105</v>
      </c>
      <c r="B2171">
        <v>5.8</v>
      </c>
    </row>
    <row r="2172" spans="1:2" x14ac:dyDescent="0.3">
      <c r="A2172">
        <v>109</v>
      </c>
      <c r="B2172">
        <v>6.8</v>
      </c>
    </row>
    <row r="2173" spans="1:2" x14ac:dyDescent="0.3">
      <c r="A2173">
        <v>109</v>
      </c>
      <c r="B2173">
        <v>7</v>
      </c>
    </row>
    <row r="2174" spans="1:2" x14ac:dyDescent="0.3">
      <c r="A2174">
        <v>99</v>
      </c>
      <c r="B2174">
        <v>5.9</v>
      </c>
    </row>
    <row r="2175" spans="1:2" x14ac:dyDescent="0.3">
      <c r="A2175">
        <v>98</v>
      </c>
      <c r="B2175">
        <v>6.5</v>
      </c>
    </row>
    <row r="2176" spans="1:2" x14ac:dyDescent="0.3">
      <c r="A2176">
        <v>104</v>
      </c>
      <c r="B2176">
        <v>6.4</v>
      </c>
    </row>
    <row r="2177" spans="1:2" x14ac:dyDescent="0.3">
      <c r="A2177">
        <v>109</v>
      </c>
      <c r="B2177">
        <v>5.8</v>
      </c>
    </row>
    <row r="2178" spans="1:2" x14ac:dyDescent="0.3">
      <c r="A2178">
        <v>75</v>
      </c>
      <c r="B2178">
        <v>5.0999999999999996</v>
      </c>
    </row>
    <row r="2179" spans="1:2" x14ac:dyDescent="0.3">
      <c r="A2179">
        <v>119</v>
      </c>
      <c r="B2179">
        <v>6.8</v>
      </c>
    </row>
    <row r="2180" spans="1:2" x14ac:dyDescent="0.3">
      <c r="A2180">
        <v>90</v>
      </c>
      <c r="B2180">
        <v>5.3</v>
      </c>
    </row>
    <row r="2181" spans="1:2" x14ac:dyDescent="0.3">
      <c r="A2181">
        <v>97</v>
      </c>
      <c r="B2181">
        <v>5.3</v>
      </c>
    </row>
    <row r="2182" spans="1:2" x14ac:dyDescent="0.3">
      <c r="A2182">
        <v>103</v>
      </c>
      <c r="B2182">
        <v>6.4</v>
      </c>
    </row>
    <row r="2183" spans="1:2" x14ac:dyDescent="0.3">
      <c r="A2183">
        <v>89</v>
      </c>
      <c r="B2183">
        <v>4.9000000000000004</v>
      </c>
    </row>
    <row r="2184" spans="1:2" x14ac:dyDescent="0.3">
      <c r="A2184">
        <v>106</v>
      </c>
      <c r="B2184">
        <v>6.8</v>
      </c>
    </row>
    <row r="2185" spans="1:2" x14ac:dyDescent="0.3">
      <c r="A2185">
        <v>96</v>
      </c>
      <c r="B2185">
        <v>7.1</v>
      </c>
    </row>
    <row r="2186" spans="1:2" x14ac:dyDescent="0.3">
      <c r="A2186">
        <v>115</v>
      </c>
      <c r="B2186">
        <v>6.8</v>
      </c>
    </row>
    <row r="2187" spans="1:2" x14ac:dyDescent="0.3">
      <c r="A2187">
        <v>104</v>
      </c>
      <c r="B2187">
        <v>6.1</v>
      </c>
    </row>
    <row r="2188" spans="1:2" x14ac:dyDescent="0.3">
      <c r="A2188">
        <v>108</v>
      </c>
      <c r="B2188">
        <v>8.5</v>
      </c>
    </row>
    <row r="2189" spans="1:2" x14ac:dyDescent="0.3">
      <c r="A2189">
        <v>112</v>
      </c>
      <c r="B2189">
        <v>5.9</v>
      </c>
    </row>
    <row r="2190" spans="1:2" x14ac:dyDescent="0.3">
      <c r="A2190">
        <v>104</v>
      </c>
      <c r="B2190">
        <v>6.3</v>
      </c>
    </row>
    <row r="2191" spans="1:2" x14ac:dyDescent="0.3">
      <c r="A2191">
        <v>113</v>
      </c>
      <c r="B2191">
        <v>5.9</v>
      </c>
    </row>
    <row r="2192" spans="1:2" x14ac:dyDescent="0.3">
      <c r="A2192">
        <v>98</v>
      </c>
      <c r="B2192">
        <v>5.4</v>
      </c>
    </row>
    <row r="2193" spans="1:2" x14ac:dyDescent="0.3">
      <c r="A2193">
        <v>121</v>
      </c>
      <c r="B2193">
        <v>7</v>
      </c>
    </row>
    <row r="2194" spans="1:2" x14ac:dyDescent="0.3">
      <c r="A2194">
        <v>114</v>
      </c>
      <c r="B2194">
        <v>6.9</v>
      </c>
    </row>
    <row r="2195" spans="1:2" x14ac:dyDescent="0.3">
      <c r="A2195">
        <v>124</v>
      </c>
      <c r="B2195">
        <v>7.5</v>
      </c>
    </row>
    <row r="2196" spans="1:2" x14ac:dyDescent="0.3">
      <c r="A2196">
        <v>148</v>
      </c>
      <c r="B2196">
        <v>8.1999999999999993</v>
      </c>
    </row>
    <row r="2197" spans="1:2" x14ac:dyDescent="0.3">
      <c r="A2197">
        <v>108</v>
      </c>
      <c r="B2197">
        <v>5.9</v>
      </c>
    </row>
    <row r="2198" spans="1:2" x14ac:dyDescent="0.3">
      <c r="A2198">
        <v>95</v>
      </c>
      <c r="B2198">
        <v>5</v>
      </c>
    </row>
    <row r="2199" spans="1:2" x14ac:dyDescent="0.3">
      <c r="A2199">
        <v>108</v>
      </c>
      <c r="B2199">
        <v>7.3</v>
      </c>
    </row>
    <row r="2200" spans="1:2" x14ac:dyDescent="0.3">
      <c r="A2200">
        <v>68</v>
      </c>
      <c r="B2200">
        <v>6.4</v>
      </c>
    </row>
    <row r="2201" spans="1:2" x14ac:dyDescent="0.3">
      <c r="A2201">
        <v>103</v>
      </c>
      <c r="B2201">
        <v>6.6</v>
      </c>
    </row>
    <row r="2202" spans="1:2" x14ac:dyDescent="0.3">
      <c r="A2202">
        <v>99</v>
      </c>
      <c r="B2202">
        <v>7.8</v>
      </c>
    </row>
    <row r="2203" spans="1:2" x14ac:dyDescent="0.3">
      <c r="A2203">
        <v>88</v>
      </c>
      <c r="B2203">
        <v>4</v>
      </c>
    </row>
    <row r="2204" spans="1:2" x14ac:dyDescent="0.3">
      <c r="A2204">
        <v>128</v>
      </c>
      <c r="B2204">
        <v>7.6</v>
      </c>
    </row>
    <row r="2205" spans="1:2" x14ac:dyDescent="0.3">
      <c r="A2205">
        <v>124</v>
      </c>
      <c r="B2205">
        <v>7.7</v>
      </c>
    </row>
    <row r="2206" spans="1:2" x14ac:dyDescent="0.3">
      <c r="A2206">
        <v>84</v>
      </c>
      <c r="B2206">
        <v>5.8</v>
      </c>
    </row>
    <row r="2207" spans="1:2" x14ac:dyDescent="0.3">
      <c r="A2207">
        <v>122</v>
      </c>
      <c r="B2207">
        <v>5.2</v>
      </c>
    </row>
    <row r="2208" spans="1:2" x14ac:dyDescent="0.3">
      <c r="A2208">
        <v>101</v>
      </c>
      <c r="B2208">
        <v>5.6</v>
      </c>
    </row>
    <row r="2209" spans="1:2" x14ac:dyDescent="0.3">
      <c r="A2209">
        <v>98</v>
      </c>
      <c r="B2209">
        <v>5.3</v>
      </c>
    </row>
    <row r="2210" spans="1:2" x14ac:dyDescent="0.3">
      <c r="A2210">
        <v>105</v>
      </c>
      <c r="B2210">
        <v>7.4</v>
      </c>
    </row>
    <row r="2211" spans="1:2" x14ac:dyDescent="0.3">
      <c r="A2211">
        <v>225</v>
      </c>
      <c r="B2211">
        <v>6.6</v>
      </c>
    </row>
    <row r="2212" spans="1:2" x14ac:dyDescent="0.3">
      <c r="A2212">
        <v>111</v>
      </c>
      <c r="B2212">
        <v>6.2</v>
      </c>
    </row>
    <row r="2213" spans="1:2" x14ac:dyDescent="0.3">
      <c r="A2213">
        <v>88</v>
      </c>
      <c r="B2213">
        <v>1.9</v>
      </c>
    </row>
    <row r="2214" spans="1:2" x14ac:dyDescent="0.3">
      <c r="A2214">
        <v>88</v>
      </c>
      <c r="B2214">
        <v>5.7</v>
      </c>
    </row>
    <row r="2215" spans="1:2" x14ac:dyDescent="0.3">
      <c r="A2215">
        <v>94</v>
      </c>
      <c r="B2215">
        <v>6.6</v>
      </c>
    </row>
    <row r="2216" spans="1:2" x14ac:dyDescent="0.3">
      <c r="A2216">
        <v>117</v>
      </c>
      <c r="B2216">
        <v>6</v>
      </c>
    </row>
    <row r="2217" spans="1:2" x14ac:dyDescent="0.3">
      <c r="A2217">
        <v>95</v>
      </c>
      <c r="B2217">
        <v>6.1</v>
      </c>
    </row>
    <row r="2218" spans="1:2" x14ac:dyDescent="0.3">
      <c r="A2218">
        <v>99</v>
      </c>
      <c r="B2218">
        <v>4.8</v>
      </c>
    </row>
    <row r="2219" spans="1:2" x14ac:dyDescent="0.3">
      <c r="A2219">
        <v>96</v>
      </c>
      <c r="B2219">
        <v>6.2</v>
      </c>
    </row>
    <row r="2220" spans="1:2" x14ac:dyDescent="0.3">
      <c r="A2220">
        <v>98</v>
      </c>
      <c r="B2220">
        <v>7.5</v>
      </c>
    </row>
    <row r="2221" spans="1:2" x14ac:dyDescent="0.3">
      <c r="A2221">
        <v>123</v>
      </c>
      <c r="B2221">
        <v>6.3</v>
      </c>
    </row>
    <row r="2222" spans="1:2" x14ac:dyDescent="0.3">
      <c r="A2222">
        <v>101</v>
      </c>
      <c r="B2222">
        <v>7.1</v>
      </c>
    </row>
    <row r="2223" spans="1:2" x14ac:dyDescent="0.3">
      <c r="A2223">
        <v>102</v>
      </c>
      <c r="B2223">
        <v>6.6</v>
      </c>
    </row>
    <row r="2224" spans="1:2" x14ac:dyDescent="0.3">
      <c r="A2224">
        <v>94</v>
      </c>
      <c r="B2224">
        <v>6.1</v>
      </c>
    </row>
    <row r="2225" spans="1:2" x14ac:dyDescent="0.3">
      <c r="A2225">
        <v>102</v>
      </c>
      <c r="B2225">
        <v>6.7</v>
      </c>
    </row>
    <row r="2226" spans="1:2" x14ac:dyDescent="0.3">
      <c r="A2226">
        <v>108</v>
      </c>
      <c r="B2226">
        <v>5.6</v>
      </c>
    </row>
    <row r="2227" spans="1:2" x14ac:dyDescent="0.3">
      <c r="A2227">
        <v>116</v>
      </c>
      <c r="B2227">
        <v>7.2</v>
      </c>
    </row>
    <row r="2228" spans="1:2" x14ac:dyDescent="0.3">
      <c r="A2228">
        <v>93</v>
      </c>
      <c r="B2228">
        <v>4.3</v>
      </c>
    </row>
    <row r="2229" spans="1:2" x14ac:dyDescent="0.3">
      <c r="A2229">
        <v>102</v>
      </c>
      <c r="B2229">
        <v>6.4</v>
      </c>
    </row>
    <row r="2230" spans="1:2" x14ac:dyDescent="0.3">
      <c r="A2230">
        <v>103</v>
      </c>
      <c r="B2230">
        <v>7.1</v>
      </c>
    </row>
    <row r="2231" spans="1:2" x14ac:dyDescent="0.3">
      <c r="A2231">
        <v>115</v>
      </c>
      <c r="B2231">
        <v>6.3</v>
      </c>
    </row>
    <row r="2232" spans="1:2" x14ac:dyDescent="0.3">
      <c r="A2232">
        <v>96</v>
      </c>
      <c r="B2232">
        <v>7.4</v>
      </c>
    </row>
    <row r="2233" spans="1:2" x14ac:dyDescent="0.3">
      <c r="A2233">
        <v>98</v>
      </c>
      <c r="B2233">
        <v>6.1</v>
      </c>
    </row>
    <row r="2234" spans="1:2" x14ac:dyDescent="0.3">
      <c r="A2234">
        <v>101</v>
      </c>
      <c r="B2234">
        <v>6.6</v>
      </c>
    </row>
    <row r="2235" spans="1:2" x14ac:dyDescent="0.3">
      <c r="A2235">
        <v>106</v>
      </c>
      <c r="B2235">
        <v>6</v>
      </c>
    </row>
    <row r="2236" spans="1:2" x14ac:dyDescent="0.3">
      <c r="A2236">
        <v>101</v>
      </c>
      <c r="B2236">
        <v>6.8</v>
      </c>
    </row>
    <row r="2237" spans="1:2" x14ac:dyDescent="0.3">
      <c r="A2237">
        <v>111</v>
      </c>
      <c r="B2237">
        <v>6.8</v>
      </c>
    </row>
    <row r="2238" spans="1:2" x14ac:dyDescent="0.3">
      <c r="A2238">
        <v>99</v>
      </c>
      <c r="B2238">
        <v>7.2</v>
      </c>
    </row>
    <row r="2239" spans="1:2" x14ac:dyDescent="0.3">
      <c r="A2239">
        <v>88</v>
      </c>
      <c r="B2239">
        <v>1.9</v>
      </c>
    </row>
    <row r="2240" spans="1:2" x14ac:dyDescent="0.3">
      <c r="A2240">
        <v>83</v>
      </c>
      <c r="B2240">
        <v>5.5</v>
      </c>
    </row>
    <row r="2241" spans="1:2" x14ac:dyDescent="0.3">
      <c r="A2241">
        <v>91</v>
      </c>
      <c r="B2241">
        <v>4.5</v>
      </c>
    </row>
    <row r="2242" spans="1:2" x14ac:dyDescent="0.3">
      <c r="A2242">
        <v>108</v>
      </c>
      <c r="B2242">
        <v>6.3</v>
      </c>
    </row>
    <row r="2243" spans="1:2" x14ac:dyDescent="0.3">
      <c r="A2243">
        <v>154</v>
      </c>
      <c r="B2243">
        <v>7</v>
      </c>
    </row>
    <row r="2244" spans="1:2" x14ac:dyDescent="0.3">
      <c r="A2244">
        <v>148</v>
      </c>
      <c r="B2244">
        <v>6.7</v>
      </c>
    </row>
    <row r="2245" spans="1:2" x14ac:dyDescent="0.3">
      <c r="A2245">
        <v>77</v>
      </c>
      <c r="B2245">
        <v>2.8</v>
      </c>
    </row>
    <row r="2246" spans="1:2" x14ac:dyDescent="0.3">
      <c r="A2246">
        <v>110</v>
      </c>
      <c r="B2246">
        <v>5</v>
      </c>
    </row>
    <row r="2247" spans="1:2" x14ac:dyDescent="0.3">
      <c r="A2247">
        <v>83</v>
      </c>
      <c r="B2247">
        <v>4.3</v>
      </c>
    </row>
    <row r="2248" spans="1:2" x14ac:dyDescent="0.3">
      <c r="A2248">
        <v>107</v>
      </c>
      <c r="B2248">
        <v>5.6</v>
      </c>
    </row>
    <row r="2249" spans="1:2" x14ac:dyDescent="0.3">
      <c r="A2249">
        <v>100</v>
      </c>
      <c r="B2249">
        <v>6.2</v>
      </c>
    </row>
    <row r="2250" spans="1:2" x14ac:dyDescent="0.3">
      <c r="A2250">
        <v>87</v>
      </c>
      <c r="B2250">
        <v>5.3</v>
      </c>
    </row>
    <row r="2251" spans="1:2" x14ac:dyDescent="0.3">
      <c r="A2251">
        <v>154</v>
      </c>
      <c r="B2251">
        <v>7.4</v>
      </c>
    </row>
    <row r="2252" spans="1:2" x14ac:dyDescent="0.3">
      <c r="A2252">
        <v>106</v>
      </c>
      <c r="B2252">
        <v>7.4</v>
      </c>
    </row>
    <row r="2253" spans="1:2" x14ac:dyDescent="0.3">
      <c r="A2253">
        <v>99</v>
      </c>
      <c r="B2253">
        <v>6.5</v>
      </c>
    </row>
    <row r="2254" spans="1:2" x14ac:dyDescent="0.3">
      <c r="A2254">
        <v>100</v>
      </c>
      <c r="B2254">
        <v>7.1</v>
      </c>
    </row>
    <row r="2255" spans="1:2" x14ac:dyDescent="0.3">
      <c r="A2255">
        <v>116</v>
      </c>
      <c r="B2255">
        <v>7.2</v>
      </c>
    </row>
    <row r="2256" spans="1:2" x14ac:dyDescent="0.3">
      <c r="A2256">
        <v>94</v>
      </c>
      <c r="B2256">
        <v>2.2999999999999998</v>
      </c>
    </row>
    <row r="2257" spans="1:2" x14ac:dyDescent="0.3">
      <c r="A2257">
        <v>111</v>
      </c>
      <c r="B2257">
        <v>6.4</v>
      </c>
    </row>
    <row r="2258" spans="1:2" x14ac:dyDescent="0.3">
      <c r="A2258">
        <v>100</v>
      </c>
      <c r="B2258">
        <v>6.1</v>
      </c>
    </row>
    <row r="2259" spans="1:2" x14ac:dyDescent="0.3">
      <c r="A2259">
        <v>125</v>
      </c>
      <c r="B2259">
        <v>7</v>
      </c>
    </row>
    <row r="2260" spans="1:2" x14ac:dyDescent="0.3">
      <c r="A2260">
        <v>114</v>
      </c>
      <c r="B2260">
        <v>6.5</v>
      </c>
    </row>
    <row r="2261" spans="1:2" x14ac:dyDescent="0.3">
      <c r="A2261">
        <v>119</v>
      </c>
      <c r="B2261">
        <v>7</v>
      </c>
    </row>
    <row r="2262" spans="1:2" x14ac:dyDescent="0.3">
      <c r="A2262">
        <v>135</v>
      </c>
      <c r="B2262">
        <v>7</v>
      </c>
    </row>
    <row r="2263" spans="1:2" x14ac:dyDescent="0.3">
      <c r="A2263">
        <v>93</v>
      </c>
      <c r="B2263">
        <v>4.9000000000000004</v>
      </c>
    </row>
    <row r="2264" spans="1:2" x14ac:dyDescent="0.3">
      <c r="A2264">
        <v>114</v>
      </c>
      <c r="B2264">
        <v>6.9</v>
      </c>
    </row>
    <row r="2265" spans="1:2" x14ac:dyDescent="0.3">
      <c r="A2265">
        <v>124</v>
      </c>
      <c r="B2265">
        <v>7.5</v>
      </c>
    </row>
    <row r="2266" spans="1:2" x14ac:dyDescent="0.3">
      <c r="A2266">
        <v>134</v>
      </c>
      <c r="B2266">
        <v>8.4</v>
      </c>
    </row>
    <row r="2267" spans="1:2" x14ac:dyDescent="0.3">
      <c r="A2267">
        <v>114</v>
      </c>
      <c r="B2267">
        <v>6.9</v>
      </c>
    </row>
    <row r="2268" spans="1:2" x14ac:dyDescent="0.3">
      <c r="A2268">
        <v>124</v>
      </c>
      <c r="B2268">
        <v>4.5</v>
      </c>
    </row>
    <row r="2269" spans="1:2" x14ac:dyDescent="0.3">
      <c r="A2269">
        <v>104</v>
      </c>
      <c r="B2269">
        <v>7.4</v>
      </c>
    </row>
    <row r="2270" spans="1:2" x14ac:dyDescent="0.3">
      <c r="A2270">
        <v>118</v>
      </c>
      <c r="B2270">
        <v>7</v>
      </c>
    </row>
    <row r="2271" spans="1:2" x14ac:dyDescent="0.3">
      <c r="A2271">
        <v>80</v>
      </c>
      <c r="B2271">
        <v>2.8</v>
      </c>
    </row>
    <row r="2272" spans="1:2" x14ac:dyDescent="0.3">
      <c r="A2272">
        <v>107</v>
      </c>
      <c r="B2272">
        <v>7.5</v>
      </c>
    </row>
    <row r="2273" spans="1:2" x14ac:dyDescent="0.3">
      <c r="A2273">
        <v>125</v>
      </c>
      <c r="B2273">
        <v>7.1</v>
      </c>
    </row>
    <row r="2274" spans="1:2" x14ac:dyDescent="0.3">
      <c r="A2274">
        <v>115</v>
      </c>
      <c r="B2274">
        <v>6.4</v>
      </c>
    </row>
    <row r="2275" spans="1:2" x14ac:dyDescent="0.3">
      <c r="A2275">
        <v>88</v>
      </c>
      <c r="B2275">
        <v>6.7</v>
      </c>
    </row>
    <row r="2276" spans="1:2" x14ac:dyDescent="0.3">
      <c r="A2276">
        <v>122</v>
      </c>
      <c r="B2276">
        <v>5.3</v>
      </c>
    </row>
    <row r="2277" spans="1:2" x14ac:dyDescent="0.3">
      <c r="A2277">
        <v>103</v>
      </c>
      <c r="B2277">
        <v>6.9</v>
      </c>
    </row>
    <row r="2278" spans="1:2" x14ac:dyDescent="0.3">
      <c r="A2278">
        <v>101</v>
      </c>
      <c r="B2278">
        <v>6.2</v>
      </c>
    </row>
    <row r="2279" spans="1:2" x14ac:dyDescent="0.3">
      <c r="A2279">
        <v>101</v>
      </c>
      <c r="B2279">
        <v>6.3</v>
      </c>
    </row>
    <row r="2280" spans="1:2" x14ac:dyDescent="0.3">
      <c r="A2280">
        <v>107</v>
      </c>
      <c r="B2280">
        <v>6.4</v>
      </c>
    </row>
    <row r="2281" spans="1:2" x14ac:dyDescent="0.3">
      <c r="A2281">
        <v>86</v>
      </c>
      <c r="B2281">
        <v>6.5</v>
      </c>
    </row>
    <row r="2282" spans="1:2" x14ac:dyDescent="0.3">
      <c r="A2282">
        <v>118</v>
      </c>
      <c r="B2282">
        <v>6</v>
      </c>
    </row>
    <row r="2283" spans="1:2" x14ac:dyDescent="0.3">
      <c r="A2283">
        <v>107</v>
      </c>
      <c r="B2283">
        <v>5.0999999999999996</v>
      </c>
    </row>
    <row r="2284" spans="1:2" x14ac:dyDescent="0.3">
      <c r="A2284">
        <v>100</v>
      </c>
      <c r="B2284">
        <v>5.5</v>
      </c>
    </row>
    <row r="2285" spans="1:2" x14ac:dyDescent="0.3">
      <c r="A2285">
        <v>110</v>
      </c>
      <c r="B2285">
        <v>5.4</v>
      </c>
    </row>
    <row r="2286" spans="1:2" x14ac:dyDescent="0.3">
      <c r="A2286">
        <v>106</v>
      </c>
      <c r="B2286">
        <v>5.7</v>
      </c>
    </row>
    <row r="2287" spans="1:2" x14ac:dyDescent="0.3">
      <c r="A2287">
        <v>7</v>
      </c>
      <c r="B2287">
        <v>5.2</v>
      </c>
    </row>
    <row r="2288" spans="1:2" x14ac:dyDescent="0.3">
      <c r="A2288">
        <v>102</v>
      </c>
      <c r="B2288">
        <v>6.2</v>
      </c>
    </row>
    <row r="2289" spans="1:2" x14ac:dyDescent="0.3">
      <c r="A2289">
        <v>98</v>
      </c>
      <c r="B2289">
        <v>6.7</v>
      </c>
    </row>
    <row r="2290" spans="1:2" x14ac:dyDescent="0.3">
      <c r="A2290">
        <v>83</v>
      </c>
      <c r="B2290">
        <v>5.8</v>
      </c>
    </row>
    <row r="2291" spans="1:2" x14ac:dyDescent="0.3">
      <c r="A2291">
        <v>153</v>
      </c>
      <c r="B2291">
        <v>7</v>
      </c>
    </row>
    <row r="2292" spans="1:2" x14ac:dyDescent="0.3">
      <c r="A2292">
        <v>98</v>
      </c>
      <c r="B2292">
        <v>4.8</v>
      </c>
    </row>
    <row r="2293" spans="1:2" x14ac:dyDescent="0.3">
      <c r="A2293">
        <v>105</v>
      </c>
      <c r="B2293">
        <v>7.2</v>
      </c>
    </row>
    <row r="2294" spans="1:2" x14ac:dyDescent="0.3">
      <c r="A2294">
        <v>96</v>
      </c>
      <c r="B2294">
        <v>5.6</v>
      </c>
    </row>
    <row r="2295" spans="1:2" x14ac:dyDescent="0.3">
      <c r="A2295">
        <v>105</v>
      </c>
      <c r="B2295">
        <v>6.4</v>
      </c>
    </row>
    <row r="2296" spans="1:2" x14ac:dyDescent="0.3">
      <c r="A2296">
        <v>125</v>
      </c>
      <c r="B2296">
        <v>7.5</v>
      </c>
    </row>
    <row r="2297" spans="1:2" x14ac:dyDescent="0.3">
      <c r="A2297">
        <v>184</v>
      </c>
      <c r="B2297">
        <v>7.4</v>
      </c>
    </row>
    <row r="2298" spans="1:2" x14ac:dyDescent="0.3">
      <c r="A2298">
        <v>236</v>
      </c>
      <c r="B2298">
        <v>8</v>
      </c>
    </row>
    <row r="2299" spans="1:2" x14ac:dyDescent="0.3">
      <c r="A2299">
        <v>97</v>
      </c>
      <c r="B2299">
        <v>5.7</v>
      </c>
    </row>
    <row r="2300" spans="1:2" x14ac:dyDescent="0.3">
      <c r="A2300">
        <v>113</v>
      </c>
      <c r="B2300">
        <v>6.8</v>
      </c>
    </row>
    <row r="2301" spans="1:2" x14ac:dyDescent="0.3">
      <c r="A2301">
        <v>95</v>
      </c>
      <c r="B2301">
        <v>5.9</v>
      </c>
    </row>
    <row r="2302" spans="1:2" x14ac:dyDescent="0.3">
      <c r="A2302">
        <v>103</v>
      </c>
      <c r="B2302">
        <v>7.2</v>
      </c>
    </row>
    <row r="2303" spans="1:2" x14ac:dyDescent="0.3">
      <c r="A2303">
        <v>91</v>
      </c>
      <c r="B2303">
        <v>5.5</v>
      </c>
    </row>
    <row r="2304" spans="1:2" x14ac:dyDescent="0.3">
      <c r="A2304">
        <v>146</v>
      </c>
      <c r="B2304">
        <v>8.4</v>
      </c>
    </row>
    <row r="2305" spans="1:2" x14ac:dyDescent="0.3">
      <c r="A2305">
        <v>116</v>
      </c>
      <c r="B2305">
        <v>8.5</v>
      </c>
    </row>
    <row r="2306" spans="1:2" x14ac:dyDescent="0.3">
      <c r="A2306">
        <v>93</v>
      </c>
      <c r="B2306">
        <v>5.6</v>
      </c>
    </row>
    <row r="2307" spans="1:2" x14ac:dyDescent="0.3">
      <c r="A2307">
        <v>113</v>
      </c>
      <c r="B2307">
        <v>4.0999999999999996</v>
      </c>
    </row>
    <row r="2308" spans="1:2" x14ac:dyDescent="0.3">
      <c r="A2308">
        <v>90</v>
      </c>
      <c r="B2308">
        <v>5</v>
      </c>
    </row>
    <row r="2309" spans="1:2" x14ac:dyDescent="0.3">
      <c r="A2309">
        <v>101</v>
      </c>
      <c r="B2309">
        <v>6.1</v>
      </c>
    </row>
    <row r="2310" spans="1:2" x14ac:dyDescent="0.3">
      <c r="A2310">
        <v>95</v>
      </c>
      <c r="B2310">
        <v>5.4</v>
      </c>
    </row>
    <row r="2311" spans="1:2" x14ac:dyDescent="0.3">
      <c r="A2311">
        <v>109</v>
      </c>
      <c r="B2311">
        <v>7.1</v>
      </c>
    </row>
    <row r="2312" spans="1:2" x14ac:dyDescent="0.3">
      <c r="A2312">
        <v>85</v>
      </c>
      <c r="B2312">
        <v>3.6</v>
      </c>
    </row>
    <row r="2313" spans="1:2" x14ac:dyDescent="0.3">
      <c r="A2313">
        <v>101</v>
      </c>
      <c r="B2313">
        <v>6.5</v>
      </c>
    </row>
    <row r="2314" spans="1:2" x14ac:dyDescent="0.3">
      <c r="A2314">
        <v>125</v>
      </c>
      <c r="B2314">
        <v>8.6</v>
      </c>
    </row>
    <row r="2315" spans="1:2" x14ac:dyDescent="0.3">
      <c r="A2315">
        <v>118</v>
      </c>
      <c r="B2315">
        <v>6.2</v>
      </c>
    </row>
    <row r="2316" spans="1:2" x14ac:dyDescent="0.3">
      <c r="A2316">
        <v>132</v>
      </c>
      <c r="B2316">
        <v>7</v>
      </c>
    </row>
    <row r="2317" spans="1:2" x14ac:dyDescent="0.3">
      <c r="A2317">
        <v>131</v>
      </c>
      <c r="B2317">
        <v>7.6</v>
      </c>
    </row>
    <row r="2318" spans="1:2" x14ac:dyDescent="0.3">
      <c r="A2318">
        <v>129</v>
      </c>
      <c r="B2318">
        <v>6.5</v>
      </c>
    </row>
    <row r="2319" spans="1:2" x14ac:dyDescent="0.3">
      <c r="A2319">
        <v>100</v>
      </c>
      <c r="B2319">
        <v>6.4</v>
      </c>
    </row>
    <row r="2320" spans="1:2" x14ac:dyDescent="0.3">
      <c r="A2320">
        <v>172</v>
      </c>
      <c r="B2320">
        <v>6.7</v>
      </c>
    </row>
    <row r="2321" spans="1:2" x14ac:dyDescent="0.3">
      <c r="A2321">
        <v>97</v>
      </c>
      <c r="B2321">
        <v>6.3</v>
      </c>
    </row>
    <row r="2322" spans="1:2" x14ac:dyDescent="0.3">
      <c r="A2322">
        <v>121</v>
      </c>
      <c r="B2322">
        <v>6.4</v>
      </c>
    </row>
    <row r="2323" spans="1:2" x14ac:dyDescent="0.3">
      <c r="A2323">
        <v>92</v>
      </c>
      <c r="B2323">
        <v>5.7</v>
      </c>
    </row>
    <row r="2324" spans="1:2" x14ac:dyDescent="0.3">
      <c r="A2324">
        <v>116</v>
      </c>
      <c r="B2324">
        <v>6.3</v>
      </c>
    </row>
    <row r="2325" spans="1:2" x14ac:dyDescent="0.3">
      <c r="A2325">
        <v>110</v>
      </c>
      <c r="B2325">
        <v>7.8</v>
      </c>
    </row>
    <row r="2326" spans="1:2" x14ac:dyDescent="0.3">
      <c r="A2326">
        <v>90</v>
      </c>
      <c r="B2326">
        <v>6</v>
      </c>
    </row>
    <row r="2327" spans="1:2" x14ac:dyDescent="0.3">
      <c r="A2327">
        <v>81</v>
      </c>
      <c r="B2327">
        <v>7.7</v>
      </c>
    </row>
    <row r="2328" spans="1:2" x14ac:dyDescent="0.3">
      <c r="A2328">
        <v>97</v>
      </c>
      <c r="B2328">
        <v>6.2</v>
      </c>
    </row>
    <row r="2329" spans="1:2" x14ac:dyDescent="0.3">
      <c r="A2329">
        <v>107</v>
      </c>
      <c r="B2329">
        <v>5.7</v>
      </c>
    </row>
    <row r="2330" spans="1:2" x14ac:dyDescent="0.3">
      <c r="A2330">
        <v>118</v>
      </c>
      <c r="B2330">
        <v>7.7</v>
      </c>
    </row>
    <row r="2331" spans="1:2" x14ac:dyDescent="0.3">
      <c r="A2331">
        <v>100</v>
      </c>
      <c r="B2331">
        <v>6.4</v>
      </c>
    </row>
    <row r="2332" spans="1:2" x14ac:dyDescent="0.3">
      <c r="A2332">
        <v>97</v>
      </c>
      <c r="B2332">
        <v>6.4</v>
      </c>
    </row>
    <row r="2333" spans="1:2" x14ac:dyDescent="0.3">
      <c r="A2333">
        <v>114</v>
      </c>
      <c r="B2333">
        <v>6.9</v>
      </c>
    </row>
    <row r="2334" spans="1:2" x14ac:dyDescent="0.3">
      <c r="A2334">
        <v>130</v>
      </c>
      <c r="B2334">
        <v>7.3</v>
      </c>
    </row>
    <row r="2335" spans="1:2" x14ac:dyDescent="0.3">
      <c r="A2335">
        <v>82</v>
      </c>
      <c r="B2335">
        <v>7.3</v>
      </c>
    </row>
    <row r="2336" spans="1:2" x14ac:dyDescent="0.3">
      <c r="A2336">
        <v>96</v>
      </c>
      <c r="B2336">
        <v>6.2</v>
      </c>
    </row>
    <row r="2337" spans="1:2" x14ac:dyDescent="0.3">
      <c r="A2337">
        <v>105</v>
      </c>
      <c r="B2337">
        <v>6.6</v>
      </c>
    </row>
    <row r="2338" spans="1:2" x14ac:dyDescent="0.3">
      <c r="A2338">
        <v>122</v>
      </c>
      <c r="B2338">
        <v>6.7</v>
      </c>
    </row>
    <row r="2339" spans="1:2" x14ac:dyDescent="0.3">
      <c r="A2339">
        <v>88</v>
      </c>
      <c r="B2339">
        <v>5.7</v>
      </c>
    </row>
    <row r="2340" spans="1:2" x14ac:dyDescent="0.3">
      <c r="A2340">
        <v>110</v>
      </c>
      <c r="B2340">
        <v>3.1</v>
      </c>
    </row>
    <row r="2341" spans="1:2" x14ac:dyDescent="0.3">
      <c r="A2341">
        <v>103</v>
      </c>
      <c r="B2341">
        <v>6.3</v>
      </c>
    </row>
    <row r="2342" spans="1:2" x14ac:dyDescent="0.3">
      <c r="A2342">
        <v>106</v>
      </c>
      <c r="B2342">
        <v>5.7</v>
      </c>
    </row>
    <row r="2343" spans="1:2" x14ac:dyDescent="0.3">
      <c r="A2343">
        <v>98</v>
      </c>
      <c r="B2343">
        <v>7.1</v>
      </c>
    </row>
    <row r="2344" spans="1:2" x14ac:dyDescent="0.3">
      <c r="A2344">
        <v>68</v>
      </c>
      <c r="B2344">
        <v>7</v>
      </c>
    </row>
    <row r="2345" spans="1:2" x14ac:dyDescent="0.3">
      <c r="A2345">
        <v>94</v>
      </c>
      <c r="B2345">
        <v>6.1</v>
      </c>
    </row>
    <row r="2346" spans="1:2" x14ac:dyDescent="0.3">
      <c r="A2346">
        <v>99</v>
      </c>
      <c r="B2346">
        <v>6.6</v>
      </c>
    </row>
    <row r="2347" spans="1:2" x14ac:dyDescent="0.3">
      <c r="A2347">
        <v>107</v>
      </c>
      <c r="B2347">
        <v>7.8</v>
      </c>
    </row>
    <row r="2348" spans="1:2" x14ac:dyDescent="0.3">
      <c r="A2348">
        <v>180</v>
      </c>
      <c r="B2348">
        <v>8.3000000000000007</v>
      </c>
    </row>
    <row r="2349" spans="1:2" x14ac:dyDescent="0.3">
      <c r="A2349">
        <v>89</v>
      </c>
      <c r="B2349">
        <v>3.9</v>
      </c>
    </row>
    <row r="2350" spans="1:2" x14ac:dyDescent="0.3">
      <c r="A2350">
        <v>97</v>
      </c>
      <c r="B2350">
        <v>7</v>
      </c>
    </row>
    <row r="2351" spans="1:2" x14ac:dyDescent="0.3">
      <c r="A2351">
        <v>113</v>
      </c>
      <c r="B2351">
        <v>6.7</v>
      </c>
    </row>
    <row r="2352" spans="1:2" x14ac:dyDescent="0.3">
      <c r="A2352">
        <v>131</v>
      </c>
      <c r="B2352">
        <v>7.3</v>
      </c>
    </row>
    <row r="2353" spans="1:2" x14ac:dyDescent="0.3">
      <c r="A2353">
        <v>103</v>
      </c>
      <c r="B2353">
        <v>6.3</v>
      </c>
    </row>
    <row r="2354" spans="1:2" x14ac:dyDescent="0.3">
      <c r="A2354">
        <v>119</v>
      </c>
      <c r="B2354">
        <v>7.8</v>
      </c>
    </row>
    <row r="2355" spans="1:2" x14ac:dyDescent="0.3">
      <c r="A2355">
        <v>98</v>
      </c>
      <c r="B2355">
        <v>7.3</v>
      </c>
    </row>
    <row r="2356" spans="1:2" x14ac:dyDescent="0.3">
      <c r="A2356">
        <v>111</v>
      </c>
      <c r="B2356">
        <v>7.6</v>
      </c>
    </row>
    <row r="2357" spans="1:2" x14ac:dyDescent="0.3">
      <c r="A2357">
        <v>94</v>
      </c>
      <c r="B2357">
        <v>5.3</v>
      </c>
    </row>
    <row r="2358" spans="1:2" x14ac:dyDescent="0.3">
      <c r="A2358">
        <v>122</v>
      </c>
      <c r="B2358">
        <v>7.9</v>
      </c>
    </row>
    <row r="2359" spans="1:2" x14ac:dyDescent="0.3">
      <c r="A2359">
        <v>81</v>
      </c>
      <c r="B2359">
        <v>5.3</v>
      </c>
    </row>
    <row r="2360" spans="1:2" x14ac:dyDescent="0.3">
      <c r="A2360">
        <v>89</v>
      </c>
      <c r="B2360">
        <v>6.8</v>
      </c>
    </row>
    <row r="2361" spans="1:2" x14ac:dyDescent="0.3">
      <c r="A2361">
        <v>106</v>
      </c>
      <c r="B2361">
        <v>7.1</v>
      </c>
    </row>
    <row r="2362" spans="1:2" x14ac:dyDescent="0.3">
      <c r="A2362">
        <v>122</v>
      </c>
      <c r="B2362">
        <v>7.2</v>
      </c>
    </row>
    <row r="2363" spans="1:2" x14ac:dyDescent="0.3">
      <c r="A2363">
        <v>86</v>
      </c>
      <c r="B2363">
        <v>5.8</v>
      </c>
    </row>
    <row r="2364" spans="1:2" x14ac:dyDescent="0.3">
      <c r="A2364">
        <v>103</v>
      </c>
      <c r="B2364">
        <v>5.8</v>
      </c>
    </row>
    <row r="2365" spans="1:2" x14ac:dyDescent="0.3">
      <c r="A2365">
        <v>121</v>
      </c>
      <c r="B2365">
        <v>8.3000000000000007</v>
      </c>
    </row>
    <row r="2366" spans="1:2" x14ac:dyDescent="0.3">
      <c r="A2366">
        <v>109</v>
      </c>
      <c r="B2366">
        <v>5.6</v>
      </c>
    </row>
    <row r="2367" spans="1:2" x14ac:dyDescent="0.3">
      <c r="A2367">
        <v>109</v>
      </c>
      <c r="B2367">
        <v>6.8</v>
      </c>
    </row>
    <row r="2368" spans="1:2" x14ac:dyDescent="0.3">
      <c r="A2368">
        <v>123</v>
      </c>
      <c r="B2368">
        <v>5</v>
      </c>
    </row>
    <row r="2369" spans="1:2" x14ac:dyDescent="0.3">
      <c r="A2369">
        <v>94</v>
      </c>
      <c r="B2369">
        <v>7.6</v>
      </c>
    </row>
    <row r="2370" spans="1:2" x14ac:dyDescent="0.3">
      <c r="A2370">
        <v>94</v>
      </c>
      <c r="B2370">
        <v>6.7</v>
      </c>
    </row>
    <row r="2371" spans="1:2" x14ac:dyDescent="0.3">
      <c r="A2371">
        <v>115</v>
      </c>
      <c r="B2371">
        <v>6.7</v>
      </c>
    </row>
    <row r="2372" spans="1:2" x14ac:dyDescent="0.3">
      <c r="A2372">
        <v>107</v>
      </c>
      <c r="B2372">
        <v>5.7</v>
      </c>
    </row>
    <row r="2373" spans="1:2" x14ac:dyDescent="0.3">
      <c r="A2373">
        <v>91</v>
      </c>
      <c r="B2373">
        <v>5.2</v>
      </c>
    </row>
    <row r="2374" spans="1:2" x14ac:dyDescent="0.3">
      <c r="A2374">
        <v>125</v>
      </c>
      <c r="B2374">
        <v>7.5</v>
      </c>
    </row>
    <row r="2375" spans="1:2" x14ac:dyDescent="0.3">
      <c r="A2375">
        <v>122</v>
      </c>
      <c r="B2375">
        <v>7.2</v>
      </c>
    </row>
    <row r="2376" spans="1:2" x14ac:dyDescent="0.3">
      <c r="A2376">
        <v>102</v>
      </c>
      <c r="B2376">
        <v>5.3</v>
      </c>
    </row>
    <row r="2377" spans="1:2" x14ac:dyDescent="0.3">
      <c r="A2377">
        <v>90</v>
      </c>
      <c r="B2377">
        <v>6.5</v>
      </c>
    </row>
    <row r="2378" spans="1:2" x14ac:dyDescent="0.3">
      <c r="A2378">
        <v>98</v>
      </c>
      <c r="B2378">
        <v>5</v>
      </c>
    </row>
    <row r="2379" spans="1:2" x14ac:dyDescent="0.3">
      <c r="A2379">
        <v>109</v>
      </c>
      <c r="B2379">
        <v>6.1</v>
      </c>
    </row>
    <row r="2380" spans="1:2" x14ac:dyDescent="0.3">
      <c r="A2380">
        <v>107</v>
      </c>
      <c r="B2380">
        <v>7.4</v>
      </c>
    </row>
    <row r="2381" spans="1:2" x14ac:dyDescent="0.3">
      <c r="A2381">
        <v>90</v>
      </c>
      <c r="B2381">
        <v>4.4000000000000004</v>
      </c>
    </row>
    <row r="2382" spans="1:2" x14ac:dyDescent="0.3">
      <c r="A2382">
        <v>112</v>
      </c>
      <c r="B2382">
        <v>7.5</v>
      </c>
    </row>
    <row r="2383" spans="1:2" x14ac:dyDescent="0.3">
      <c r="A2383">
        <v>94</v>
      </c>
      <c r="B2383">
        <v>5.7</v>
      </c>
    </row>
    <row r="2384" spans="1:2" x14ac:dyDescent="0.3">
      <c r="A2384">
        <v>105</v>
      </c>
      <c r="B2384">
        <v>5.5</v>
      </c>
    </row>
    <row r="2385" spans="1:2" x14ac:dyDescent="0.3">
      <c r="A2385">
        <v>104</v>
      </c>
      <c r="B2385">
        <v>7.1</v>
      </c>
    </row>
    <row r="2386" spans="1:2" x14ac:dyDescent="0.3">
      <c r="A2386">
        <v>112</v>
      </c>
      <c r="B2386">
        <v>5.9</v>
      </c>
    </row>
    <row r="2387" spans="1:2" x14ac:dyDescent="0.3">
      <c r="A2387">
        <v>108</v>
      </c>
      <c r="B2387">
        <v>6.7</v>
      </c>
    </row>
    <row r="2388" spans="1:2" x14ac:dyDescent="0.3">
      <c r="A2388">
        <v>112</v>
      </c>
      <c r="B2388">
        <v>7</v>
      </c>
    </row>
    <row r="2389" spans="1:2" x14ac:dyDescent="0.3">
      <c r="A2389">
        <v>127</v>
      </c>
      <c r="B2389">
        <v>7.9</v>
      </c>
    </row>
    <row r="2390" spans="1:2" x14ac:dyDescent="0.3">
      <c r="A2390">
        <v>111</v>
      </c>
      <c r="B2390">
        <v>6.9</v>
      </c>
    </row>
    <row r="2391" spans="1:2" x14ac:dyDescent="0.3">
      <c r="A2391">
        <v>126</v>
      </c>
      <c r="B2391">
        <v>7.3</v>
      </c>
    </row>
    <row r="2392" spans="1:2" x14ac:dyDescent="0.3">
      <c r="A2392">
        <v>114</v>
      </c>
      <c r="B2392">
        <v>7.3</v>
      </c>
    </row>
    <row r="2393" spans="1:2" x14ac:dyDescent="0.3">
      <c r="A2393">
        <v>99</v>
      </c>
      <c r="B2393">
        <v>3.5</v>
      </c>
    </row>
    <row r="2394" spans="1:2" x14ac:dyDescent="0.3">
      <c r="A2394">
        <v>150</v>
      </c>
      <c r="B2394">
        <v>7.8</v>
      </c>
    </row>
    <row r="2395" spans="1:2" x14ac:dyDescent="0.3">
      <c r="A2395">
        <v>117</v>
      </c>
      <c r="B2395">
        <v>7.4</v>
      </c>
    </row>
    <row r="2396" spans="1:2" x14ac:dyDescent="0.3">
      <c r="A2396">
        <v>112</v>
      </c>
      <c r="B2396">
        <v>6.7</v>
      </c>
    </row>
    <row r="2397" spans="1:2" x14ac:dyDescent="0.3">
      <c r="A2397">
        <v>108</v>
      </c>
      <c r="B2397">
        <v>6.4</v>
      </c>
    </row>
    <row r="2398" spans="1:2" x14ac:dyDescent="0.3">
      <c r="A2398">
        <v>116</v>
      </c>
      <c r="B2398">
        <v>7.1</v>
      </c>
    </row>
    <row r="2399" spans="1:2" x14ac:dyDescent="0.3">
      <c r="A2399">
        <v>144</v>
      </c>
      <c r="B2399">
        <v>7.8</v>
      </c>
    </row>
    <row r="2400" spans="1:2" x14ac:dyDescent="0.3">
      <c r="A2400">
        <v>92</v>
      </c>
      <c r="B2400">
        <v>4</v>
      </c>
    </row>
    <row r="2401" spans="1:2" x14ac:dyDescent="0.3">
      <c r="A2401">
        <v>93</v>
      </c>
      <c r="B2401">
        <v>5.9</v>
      </c>
    </row>
    <row r="2402" spans="1:2" x14ac:dyDescent="0.3">
      <c r="A2402">
        <v>103</v>
      </c>
      <c r="B2402">
        <v>7.2</v>
      </c>
    </row>
    <row r="2403" spans="1:2" x14ac:dyDescent="0.3">
      <c r="A2403">
        <v>93</v>
      </c>
      <c r="B2403">
        <v>7.2</v>
      </c>
    </row>
    <row r="2404" spans="1:2" x14ac:dyDescent="0.3">
      <c r="A2404">
        <v>98</v>
      </c>
      <c r="B2404">
        <v>5.0999999999999996</v>
      </c>
    </row>
    <row r="2405" spans="1:2" x14ac:dyDescent="0.3">
      <c r="A2405">
        <v>114</v>
      </c>
      <c r="B2405">
        <v>5.5</v>
      </c>
    </row>
    <row r="2406" spans="1:2" x14ac:dyDescent="0.3">
      <c r="A2406">
        <v>121</v>
      </c>
      <c r="B2406">
        <v>6.2</v>
      </c>
    </row>
    <row r="2407" spans="1:2" x14ac:dyDescent="0.3">
      <c r="A2407">
        <v>87</v>
      </c>
      <c r="B2407">
        <v>7.2</v>
      </c>
    </row>
    <row r="2408" spans="1:2" x14ac:dyDescent="0.3">
      <c r="A2408">
        <v>92</v>
      </c>
      <c r="B2408">
        <v>5.2</v>
      </c>
    </row>
    <row r="2409" spans="1:2" x14ac:dyDescent="0.3">
      <c r="A2409">
        <v>105</v>
      </c>
      <c r="B2409">
        <v>6.7</v>
      </c>
    </row>
    <row r="2410" spans="1:2" x14ac:dyDescent="0.3">
      <c r="A2410">
        <v>89</v>
      </c>
      <c r="B2410">
        <v>5</v>
      </c>
    </row>
    <row r="2411" spans="1:2" x14ac:dyDescent="0.3">
      <c r="A2411">
        <v>114</v>
      </c>
      <c r="B2411">
        <v>6.2</v>
      </c>
    </row>
    <row r="2412" spans="1:2" x14ac:dyDescent="0.3">
      <c r="A2412">
        <v>119</v>
      </c>
      <c r="B2412">
        <v>7.6</v>
      </c>
    </row>
    <row r="2413" spans="1:2" x14ac:dyDescent="0.3">
      <c r="A2413">
        <v>103</v>
      </c>
      <c r="B2413">
        <v>4.0999999999999996</v>
      </c>
    </row>
    <row r="2414" spans="1:2" x14ac:dyDescent="0.3">
      <c r="A2414">
        <v>91</v>
      </c>
      <c r="B2414">
        <v>5.3</v>
      </c>
    </row>
    <row r="2415" spans="1:2" x14ac:dyDescent="0.3">
      <c r="A2415">
        <v>98</v>
      </c>
      <c r="B2415">
        <v>6.2</v>
      </c>
    </row>
    <row r="2416" spans="1:2" x14ac:dyDescent="0.3">
      <c r="A2416">
        <v>80</v>
      </c>
      <c r="B2416">
        <v>6.5</v>
      </c>
    </row>
    <row r="2417" spans="1:2" x14ac:dyDescent="0.3">
      <c r="A2417">
        <v>121</v>
      </c>
      <c r="B2417">
        <v>8.1</v>
      </c>
    </row>
    <row r="2418" spans="1:2" x14ac:dyDescent="0.3">
      <c r="A2418">
        <v>94</v>
      </c>
      <c r="B2418">
        <v>6.3</v>
      </c>
    </row>
    <row r="2419" spans="1:2" x14ac:dyDescent="0.3">
      <c r="A2419">
        <v>93</v>
      </c>
      <c r="B2419">
        <v>4.4000000000000004</v>
      </c>
    </row>
    <row r="2420" spans="1:2" x14ac:dyDescent="0.3">
      <c r="A2420">
        <v>93</v>
      </c>
      <c r="B2420">
        <v>4.5999999999999996</v>
      </c>
    </row>
    <row r="2421" spans="1:2" x14ac:dyDescent="0.3">
      <c r="A2421">
        <v>116</v>
      </c>
      <c r="B2421">
        <v>6</v>
      </c>
    </row>
    <row r="2422" spans="1:2" x14ac:dyDescent="0.3">
      <c r="A2422">
        <v>101</v>
      </c>
      <c r="B2422">
        <v>7.6</v>
      </c>
    </row>
    <row r="2423" spans="1:2" x14ac:dyDescent="0.3">
      <c r="A2423">
        <v>154</v>
      </c>
      <c r="B2423">
        <v>8.4</v>
      </c>
    </row>
    <row r="2424" spans="1:2" x14ac:dyDescent="0.3">
      <c r="A2424">
        <v>170</v>
      </c>
      <c r="B2424">
        <v>7.9</v>
      </c>
    </row>
    <row r="2425" spans="1:2" x14ac:dyDescent="0.3">
      <c r="A2425">
        <v>99</v>
      </c>
      <c r="B2425">
        <v>5.6</v>
      </c>
    </row>
    <row r="2426" spans="1:2" x14ac:dyDescent="0.3">
      <c r="A2426">
        <v>104</v>
      </c>
      <c r="B2426">
        <v>6.5</v>
      </c>
    </row>
    <row r="2427" spans="1:2" x14ac:dyDescent="0.3">
      <c r="A2427">
        <v>126</v>
      </c>
      <c r="B2427">
        <v>7.5</v>
      </c>
    </row>
    <row r="2428" spans="1:2" x14ac:dyDescent="0.3">
      <c r="A2428">
        <v>110</v>
      </c>
      <c r="B2428">
        <v>6.3</v>
      </c>
    </row>
    <row r="2429" spans="1:2" x14ac:dyDescent="0.3">
      <c r="A2429">
        <v>101</v>
      </c>
      <c r="B2429">
        <v>7.9</v>
      </c>
    </row>
    <row r="2430" spans="1:2" x14ac:dyDescent="0.3">
      <c r="A2430">
        <v>87</v>
      </c>
      <c r="B2430">
        <v>5.0999999999999996</v>
      </c>
    </row>
    <row r="2431" spans="1:2" x14ac:dyDescent="0.3">
      <c r="A2431">
        <v>123</v>
      </c>
      <c r="B2431">
        <v>6.7</v>
      </c>
    </row>
    <row r="2432" spans="1:2" x14ac:dyDescent="0.3">
      <c r="A2432">
        <v>109</v>
      </c>
      <c r="B2432">
        <v>6.7</v>
      </c>
    </row>
    <row r="2433" spans="1:2" x14ac:dyDescent="0.3">
      <c r="A2433">
        <v>90</v>
      </c>
      <c r="B2433">
        <v>5.6</v>
      </c>
    </row>
    <row r="2434" spans="1:2" x14ac:dyDescent="0.3">
      <c r="A2434">
        <v>96</v>
      </c>
      <c r="B2434">
        <v>5.6</v>
      </c>
    </row>
    <row r="2435" spans="1:2" x14ac:dyDescent="0.3">
      <c r="A2435">
        <v>125</v>
      </c>
      <c r="B2435">
        <v>6.8</v>
      </c>
    </row>
    <row r="2436" spans="1:2" x14ac:dyDescent="0.3">
      <c r="A2436">
        <v>82</v>
      </c>
      <c r="B2436">
        <v>6.2</v>
      </c>
    </row>
    <row r="2437" spans="1:2" x14ac:dyDescent="0.3">
      <c r="A2437">
        <v>86</v>
      </c>
      <c r="B2437">
        <v>5.6</v>
      </c>
    </row>
    <row r="2438" spans="1:2" x14ac:dyDescent="0.3">
      <c r="A2438">
        <v>108</v>
      </c>
      <c r="B2438">
        <v>6.4</v>
      </c>
    </row>
    <row r="2439" spans="1:2" x14ac:dyDescent="0.3">
      <c r="A2439">
        <v>98</v>
      </c>
      <c r="B2439">
        <v>5.6</v>
      </c>
    </row>
    <row r="2440" spans="1:2" x14ac:dyDescent="0.3">
      <c r="A2440">
        <v>129</v>
      </c>
      <c r="B2440">
        <v>7.4</v>
      </c>
    </row>
    <row r="2441" spans="1:2" x14ac:dyDescent="0.3">
      <c r="A2441">
        <v>99</v>
      </c>
      <c r="B2441">
        <v>4.9000000000000004</v>
      </c>
    </row>
    <row r="2442" spans="1:2" x14ac:dyDescent="0.3">
      <c r="A2442">
        <v>105</v>
      </c>
      <c r="B2442">
        <v>6</v>
      </c>
    </row>
    <row r="2443" spans="1:2" x14ac:dyDescent="0.3">
      <c r="A2443">
        <v>112</v>
      </c>
      <c r="B2443">
        <v>7.2</v>
      </c>
    </row>
    <row r="2444" spans="1:2" x14ac:dyDescent="0.3">
      <c r="A2444">
        <v>108</v>
      </c>
      <c r="B2444">
        <v>4.9000000000000004</v>
      </c>
    </row>
    <row r="2445" spans="1:2" x14ac:dyDescent="0.3">
      <c r="A2445">
        <v>121</v>
      </c>
      <c r="B2445">
        <v>7.5</v>
      </c>
    </row>
    <row r="2446" spans="1:2" x14ac:dyDescent="0.3">
      <c r="A2446">
        <v>89</v>
      </c>
      <c r="B2446">
        <v>4.8</v>
      </c>
    </row>
    <row r="2447" spans="1:2" x14ac:dyDescent="0.3">
      <c r="A2447">
        <v>89</v>
      </c>
      <c r="B2447">
        <v>3.1</v>
      </c>
    </row>
    <row r="2448" spans="1:2" x14ac:dyDescent="0.3">
      <c r="A2448">
        <v>73</v>
      </c>
      <c r="B2448">
        <v>5.8</v>
      </c>
    </row>
    <row r="2449" spans="1:2" x14ac:dyDescent="0.3">
      <c r="A2449">
        <v>132</v>
      </c>
      <c r="B2449">
        <v>6.7</v>
      </c>
    </row>
    <row r="2450" spans="1:2" x14ac:dyDescent="0.3">
      <c r="A2450">
        <v>154</v>
      </c>
      <c r="B2450">
        <v>6.8</v>
      </c>
    </row>
    <row r="2451" spans="1:2" x14ac:dyDescent="0.3">
      <c r="A2451">
        <v>96</v>
      </c>
      <c r="B2451">
        <v>6.5</v>
      </c>
    </row>
    <row r="2452" spans="1:2" x14ac:dyDescent="0.3">
      <c r="A2452">
        <v>98</v>
      </c>
      <c r="B2452">
        <v>5.9</v>
      </c>
    </row>
    <row r="2453" spans="1:2" x14ac:dyDescent="0.3">
      <c r="A2453">
        <v>107</v>
      </c>
      <c r="B2453">
        <v>5.5</v>
      </c>
    </row>
    <row r="2454" spans="1:2" x14ac:dyDescent="0.3">
      <c r="A2454">
        <v>134</v>
      </c>
      <c r="B2454">
        <v>3.6</v>
      </c>
    </row>
    <row r="2455" spans="1:2" x14ac:dyDescent="0.3">
      <c r="A2455">
        <v>94</v>
      </c>
      <c r="B2455">
        <v>3.3</v>
      </c>
    </row>
    <row r="2456" spans="1:2" x14ac:dyDescent="0.3">
      <c r="A2456">
        <v>122</v>
      </c>
      <c r="B2456">
        <v>7.4</v>
      </c>
    </row>
    <row r="2457" spans="1:2" x14ac:dyDescent="0.3">
      <c r="A2457">
        <v>128</v>
      </c>
      <c r="B2457">
        <v>6.7</v>
      </c>
    </row>
    <row r="2458" spans="1:2" x14ac:dyDescent="0.3">
      <c r="A2458">
        <v>97</v>
      </c>
      <c r="B2458">
        <v>3</v>
      </c>
    </row>
    <row r="2459" spans="1:2" x14ac:dyDescent="0.3">
      <c r="A2459">
        <v>110</v>
      </c>
      <c r="B2459">
        <v>7.6</v>
      </c>
    </row>
    <row r="2460" spans="1:2" x14ac:dyDescent="0.3">
      <c r="A2460">
        <v>102</v>
      </c>
      <c r="B2460">
        <v>6.4</v>
      </c>
    </row>
    <row r="2461" spans="1:2" x14ac:dyDescent="0.3">
      <c r="A2461">
        <v>98</v>
      </c>
      <c r="B2461">
        <v>6.9</v>
      </c>
    </row>
    <row r="2462" spans="1:2" x14ac:dyDescent="0.3">
      <c r="A2462">
        <v>120</v>
      </c>
      <c r="B2462">
        <v>6.6</v>
      </c>
    </row>
    <row r="2463" spans="1:2" x14ac:dyDescent="0.3">
      <c r="A2463">
        <v>160</v>
      </c>
      <c r="B2463">
        <v>5.5</v>
      </c>
    </row>
    <row r="2464" spans="1:2" x14ac:dyDescent="0.3">
      <c r="A2464">
        <v>80</v>
      </c>
      <c r="B2464">
        <v>6.6</v>
      </c>
    </row>
    <row r="2465" spans="1:2" x14ac:dyDescent="0.3">
      <c r="A2465">
        <v>91</v>
      </c>
      <c r="B2465">
        <v>5.2</v>
      </c>
    </row>
    <row r="2466" spans="1:2" x14ac:dyDescent="0.3">
      <c r="A2466">
        <v>83</v>
      </c>
      <c r="B2466">
        <v>4.0999999999999996</v>
      </c>
    </row>
    <row r="2467" spans="1:2" x14ac:dyDescent="0.3">
      <c r="A2467">
        <v>102</v>
      </c>
      <c r="B2467">
        <v>6.8</v>
      </c>
    </row>
    <row r="2468" spans="1:2" x14ac:dyDescent="0.3">
      <c r="A2468">
        <v>122</v>
      </c>
      <c r="B2468">
        <v>6.5</v>
      </c>
    </row>
    <row r="2469" spans="1:2" x14ac:dyDescent="0.3">
      <c r="A2469">
        <v>126</v>
      </c>
      <c r="B2469">
        <v>7.4</v>
      </c>
    </row>
    <row r="2470" spans="1:2" x14ac:dyDescent="0.3">
      <c r="A2470">
        <v>136</v>
      </c>
      <c r="B2470">
        <v>7.7</v>
      </c>
    </row>
    <row r="2471" spans="1:2" x14ac:dyDescent="0.3">
      <c r="A2471">
        <v>120</v>
      </c>
      <c r="B2471">
        <v>7.1</v>
      </c>
    </row>
    <row r="2472" spans="1:2" x14ac:dyDescent="0.3">
      <c r="A2472">
        <v>108</v>
      </c>
      <c r="B2472">
        <v>6.3</v>
      </c>
    </row>
    <row r="2473" spans="1:2" x14ac:dyDescent="0.3">
      <c r="A2473">
        <v>126</v>
      </c>
      <c r="B2473">
        <v>7.6</v>
      </c>
    </row>
    <row r="2474" spans="1:2" x14ac:dyDescent="0.3">
      <c r="A2474">
        <v>128</v>
      </c>
      <c r="B2474">
        <v>8</v>
      </c>
    </row>
    <row r="2475" spans="1:2" x14ac:dyDescent="0.3">
      <c r="A2475">
        <v>113</v>
      </c>
      <c r="B2475">
        <v>7.3</v>
      </c>
    </row>
    <row r="2476" spans="1:2" x14ac:dyDescent="0.3">
      <c r="A2476">
        <v>89</v>
      </c>
      <c r="B2476">
        <v>7.6</v>
      </c>
    </row>
    <row r="2477" spans="1:2" x14ac:dyDescent="0.3">
      <c r="A2477">
        <v>129</v>
      </c>
      <c r="B2477">
        <v>7.8</v>
      </c>
    </row>
    <row r="2478" spans="1:2" x14ac:dyDescent="0.3">
      <c r="A2478">
        <v>94</v>
      </c>
      <c r="B2478">
        <v>6.5</v>
      </c>
    </row>
    <row r="2479" spans="1:2" x14ac:dyDescent="0.3">
      <c r="A2479">
        <v>106</v>
      </c>
      <c r="B2479">
        <v>6.4</v>
      </c>
    </row>
    <row r="2480" spans="1:2" x14ac:dyDescent="0.3">
      <c r="A2480">
        <v>100</v>
      </c>
      <c r="B2480">
        <v>8</v>
      </c>
    </row>
    <row r="2481" spans="1:2" x14ac:dyDescent="0.3">
      <c r="A2481">
        <v>89</v>
      </c>
      <c r="B2481">
        <v>4.8</v>
      </c>
    </row>
    <row r="2482" spans="1:2" x14ac:dyDescent="0.3">
      <c r="A2482">
        <v>94</v>
      </c>
      <c r="B2482">
        <v>7.8</v>
      </c>
    </row>
    <row r="2483" spans="1:2" x14ac:dyDescent="0.3">
      <c r="A2483">
        <v>83</v>
      </c>
      <c r="B2483">
        <v>5.9</v>
      </c>
    </row>
    <row r="2484" spans="1:2" x14ac:dyDescent="0.3">
      <c r="A2484">
        <v>111</v>
      </c>
      <c r="B2484">
        <v>5.4</v>
      </c>
    </row>
    <row r="2485" spans="1:2" x14ac:dyDescent="0.3">
      <c r="A2485">
        <v>80</v>
      </c>
      <c r="B2485">
        <v>3.3</v>
      </c>
    </row>
    <row r="2486" spans="1:2" x14ac:dyDescent="0.3">
      <c r="A2486">
        <v>112</v>
      </c>
      <c r="B2486">
        <v>8.1999999999999993</v>
      </c>
    </row>
    <row r="2487" spans="1:2" x14ac:dyDescent="0.3">
      <c r="A2487">
        <v>94</v>
      </c>
      <c r="B2487">
        <v>5.4</v>
      </c>
    </row>
    <row r="2488" spans="1:2" x14ac:dyDescent="0.3">
      <c r="A2488">
        <v>130</v>
      </c>
      <c r="B2488">
        <v>6.4</v>
      </c>
    </row>
    <row r="2489" spans="1:2" x14ac:dyDescent="0.3">
      <c r="A2489">
        <v>91</v>
      </c>
      <c r="B2489">
        <v>4.8</v>
      </c>
    </row>
    <row r="2490" spans="1:2" x14ac:dyDescent="0.3">
      <c r="A2490">
        <v>91</v>
      </c>
      <c r="B2490">
        <v>5.9</v>
      </c>
    </row>
    <row r="2491" spans="1:2" x14ac:dyDescent="0.3">
      <c r="A2491">
        <v>110</v>
      </c>
      <c r="B2491">
        <v>5.5</v>
      </c>
    </row>
    <row r="2492" spans="1:2" x14ac:dyDescent="0.3">
      <c r="A2492">
        <v>121</v>
      </c>
      <c r="B2492">
        <v>7.9</v>
      </c>
    </row>
    <row r="2493" spans="1:2" x14ac:dyDescent="0.3">
      <c r="A2493">
        <v>114</v>
      </c>
      <c r="B2493">
        <v>4.9000000000000004</v>
      </c>
    </row>
    <row r="2494" spans="1:2" x14ac:dyDescent="0.3">
      <c r="A2494">
        <v>96</v>
      </c>
      <c r="B2494">
        <v>7.2</v>
      </c>
    </row>
    <row r="2495" spans="1:2" x14ac:dyDescent="0.3">
      <c r="A2495">
        <v>270</v>
      </c>
      <c r="B2495">
        <v>6.6</v>
      </c>
    </row>
    <row r="2496" spans="1:2" x14ac:dyDescent="0.3">
      <c r="A2496">
        <v>94</v>
      </c>
      <c r="B2496">
        <v>5.3</v>
      </c>
    </row>
    <row r="2497" spans="1:2" x14ac:dyDescent="0.3">
      <c r="A2497">
        <v>109</v>
      </c>
      <c r="B2497">
        <v>7.2</v>
      </c>
    </row>
    <row r="2498" spans="1:2" x14ac:dyDescent="0.3">
      <c r="A2498">
        <v>107</v>
      </c>
      <c r="B2498">
        <v>5.0999999999999996</v>
      </c>
    </row>
    <row r="2499" spans="1:2" x14ac:dyDescent="0.3">
      <c r="A2499">
        <v>96</v>
      </c>
      <c r="B2499">
        <v>5.6</v>
      </c>
    </row>
    <row r="2500" spans="1:2" x14ac:dyDescent="0.3">
      <c r="A2500">
        <v>88</v>
      </c>
      <c r="B2500">
        <v>7.6</v>
      </c>
    </row>
    <row r="2501" spans="1:2" x14ac:dyDescent="0.3">
      <c r="A2501">
        <v>113</v>
      </c>
      <c r="B2501">
        <v>7.2</v>
      </c>
    </row>
    <row r="2502" spans="1:2" x14ac:dyDescent="0.3">
      <c r="A2502">
        <v>101</v>
      </c>
      <c r="B2502">
        <v>5.7</v>
      </c>
    </row>
    <row r="2503" spans="1:2" x14ac:dyDescent="0.3">
      <c r="A2503">
        <v>105</v>
      </c>
      <c r="B2503">
        <v>5.2</v>
      </c>
    </row>
    <row r="2504" spans="1:2" x14ac:dyDescent="0.3">
      <c r="A2504">
        <v>125</v>
      </c>
      <c r="B2504">
        <v>7.7</v>
      </c>
    </row>
    <row r="2505" spans="1:2" x14ac:dyDescent="0.3">
      <c r="A2505">
        <v>100</v>
      </c>
      <c r="B2505">
        <v>7</v>
      </c>
    </row>
    <row r="2506" spans="1:2" x14ac:dyDescent="0.3">
      <c r="A2506">
        <v>97</v>
      </c>
      <c r="B2506">
        <v>3.6</v>
      </c>
    </row>
    <row r="2507" spans="1:2" x14ac:dyDescent="0.3">
      <c r="A2507">
        <v>108</v>
      </c>
      <c r="B2507">
        <v>4.9000000000000004</v>
      </c>
    </row>
    <row r="2508" spans="1:2" x14ac:dyDescent="0.3">
      <c r="A2508">
        <v>112</v>
      </c>
      <c r="B2508">
        <v>6</v>
      </c>
    </row>
    <row r="2509" spans="1:2" x14ac:dyDescent="0.3">
      <c r="A2509">
        <v>112</v>
      </c>
      <c r="B2509">
        <v>6.6</v>
      </c>
    </row>
    <row r="2510" spans="1:2" x14ac:dyDescent="0.3">
      <c r="A2510">
        <v>95</v>
      </c>
      <c r="B2510">
        <v>6.8</v>
      </c>
    </row>
    <row r="2511" spans="1:2" x14ac:dyDescent="0.3">
      <c r="A2511">
        <v>110</v>
      </c>
      <c r="B2511">
        <v>7.2</v>
      </c>
    </row>
    <row r="2512" spans="1:2" x14ac:dyDescent="0.3">
      <c r="A2512">
        <v>118</v>
      </c>
      <c r="B2512">
        <v>7.2</v>
      </c>
    </row>
    <row r="2513" spans="1:2" x14ac:dyDescent="0.3">
      <c r="A2513">
        <v>97</v>
      </c>
      <c r="B2513">
        <v>2.8</v>
      </c>
    </row>
    <row r="2514" spans="1:2" x14ac:dyDescent="0.3">
      <c r="A2514">
        <v>120</v>
      </c>
      <c r="B2514">
        <v>6.6</v>
      </c>
    </row>
    <row r="2515" spans="1:2" x14ac:dyDescent="0.3">
      <c r="A2515">
        <v>135</v>
      </c>
      <c r="B2515">
        <v>6.7</v>
      </c>
    </row>
    <row r="2516" spans="1:2" x14ac:dyDescent="0.3">
      <c r="A2516">
        <v>101</v>
      </c>
      <c r="B2516">
        <v>7</v>
      </c>
    </row>
    <row r="2517" spans="1:2" x14ac:dyDescent="0.3">
      <c r="A2517">
        <v>92</v>
      </c>
      <c r="B2517">
        <v>4.4000000000000004</v>
      </c>
    </row>
    <row r="2518" spans="1:2" x14ac:dyDescent="0.3">
      <c r="A2518">
        <v>106</v>
      </c>
      <c r="B2518">
        <v>7.1</v>
      </c>
    </row>
    <row r="2519" spans="1:2" x14ac:dyDescent="0.3">
      <c r="A2519">
        <v>92</v>
      </c>
      <c r="B2519">
        <v>6.2</v>
      </c>
    </row>
    <row r="2520" spans="1:2" x14ac:dyDescent="0.3">
      <c r="A2520">
        <v>161</v>
      </c>
      <c r="B2520">
        <v>7.3</v>
      </c>
    </row>
    <row r="2521" spans="1:2" x14ac:dyDescent="0.3">
      <c r="A2521">
        <v>92</v>
      </c>
      <c r="B2521">
        <v>5.0999999999999996</v>
      </c>
    </row>
    <row r="2522" spans="1:2" x14ac:dyDescent="0.3">
      <c r="A2522">
        <v>93</v>
      </c>
      <c r="B2522">
        <v>8.1</v>
      </c>
    </row>
    <row r="2523" spans="1:2" x14ac:dyDescent="0.3">
      <c r="A2523">
        <v>110</v>
      </c>
      <c r="B2523">
        <v>6.7</v>
      </c>
    </row>
    <row r="2524" spans="1:2" x14ac:dyDescent="0.3">
      <c r="A2524">
        <v>122</v>
      </c>
      <c r="B2524">
        <v>6.6</v>
      </c>
    </row>
    <row r="2525" spans="1:2" x14ac:dyDescent="0.3">
      <c r="A2525">
        <v>91</v>
      </c>
      <c r="B2525">
        <v>4.5</v>
      </c>
    </row>
    <row r="2526" spans="1:2" x14ac:dyDescent="0.3">
      <c r="A2526">
        <v>115</v>
      </c>
      <c r="B2526">
        <v>6.6</v>
      </c>
    </row>
    <row r="2527" spans="1:2" x14ac:dyDescent="0.3">
      <c r="A2527">
        <v>94</v>
      </c>
      <c r="B2527">
        <v>6.5</v>
      </c>
    </row>
    <row r="2528" spans="1:2" x14ac:dyDescent="0.3">
      <c r="A2528">
        <v>93</v>
      </c>
      <c r="B2528">
        <v>5.9</v>
      </c>
    </row>
    <row r="2529" spans="1:2" x14ac:dyDescent="0.3">
      <c r="A2529">
        <v>94</v>
      </c>
      <c r="B2529">
        <v>6.6</v>
      </c>
    </row>
    <row r="2530" spans="1:2" x14ac:dyDescent="0.3">
      <c r="A2530">
        <v>95</v>
      </c>
      <c r="B2530">
        <v>6.5</v>
      </c>
    </row>
    <row r="2531" spans="1:2" x14ac:dyDescent="0.3">
      <c r="A2531">
        <v>105</v>
      </c>
      <c r="B2531">
        <v>7.3</v>
      </c>
    </row>
    <row r="2532" spans="1:2" x14ac:dyDescent="0.3">
      <c r="A2532">
        <v>103</v>
      </c>
      <c r="B2532">
        <v>7.5</v>
      </c>
    </row>
    <row r="2533" spans="1:2" x14ac:dyDescent="0.3">
      <c r="A2533">
        <v>102</v>
      </c>
      <c r="B2533">
        <v>5.9</v>
      </c>
    </row>
    <row r="2534" spans="1:2" x14ac:dyDescent="0.3">
      <c r="A2534">
        <v>116</v>
      </c>
      <c r="B2534">
        <v>7.4</v>
      </c>
    </row>
    <row r="2535" spans="1:2" x14ac:dyDescent="0.3">
      <c r="A2535">
        <v>110</v>
      </c>
      <c r="B2535">
        <v>6.9</v>
      </c>
    </row>
    <row r="2536" spans="1:2" x14ac:dyDescent="0.3">
      <c r="A2536">
        <v>120</v>
      </c>
      <c r="B2536">
        <v>7.9</v>
      </c>
    </row>
    <row r="2537" spans="1:2" x14ac:dyDescent="0.3">
      <c r="A2537">
        <v>122</v>
      </c>
      <c r="B2537">
        <v>8.4</v>
      </c>
    </row>
    <row r="2538" spans="1:2" x14ac:dyDescent="0.3">
      <c r="A2538">
        <v>118</v>
      </c>
      <c r="B2538">
        <v>8</v>
      </c>
    </row>
    <row r="2539" spans="1:2" x14ac:dyDescent="0.3">
      <c r="A2539">
        <v>107</v>
      </c>
      <c r="B2539">
        <v>6</v>
      </c>
    </row>
    <row r="2540" spans="1:2" x14ac:dyDescent="0.3">
      <c r="A2540">
        <v>102</v>
      </c>
      <c r="B2540">
        <v>6.8</v>
      </c>
    </row>
    <row r="2541" spans="1:2" x14ac:dyDescent="0.3">
      <c r="A2541">
        <v>154</v>
      </c>
      <c r="B2541">
        <v>7.8</v>
      </c>
    </row>
    <row r="2542" spans="1:2" x14ac:dyDescent="0.3">
      <c r="A2542">
        <v>103</v>
      </c>
      <c r="B2542">
        <v>5.7</v>
      </c>
    </row>
    <row r="2543" spans="1:2" x14ac:dyDescent="0.3">
      <c r="A2543">
        <v>141</v>
      </c>
      <c r="B2543">
        <v>6.1</v>
      </c>
    </row>
    <row r="2544" spans="1:2" x14ac:dyDescent="0.3">
      <c r="A2544">
        <v>114</v>
      </c>
      <c r="B2544">
        <v>8.1</v>
      </c>
    </row>
    <row r="2545" spans="1:2" x14ac:dyDescent="0.3">
      <c r="A2545">
        <v>109</v>
      </c>
      <c r="B2545">
        <v>6.1</v>
      </c>
    </row>
    <row r="2546" spans="1:2" x14ac:dyDescent="0.3">
      <c r="A2546">
        <v>124</v>
      </c>
      <c r="B2546">
        <v>7.5</v>
      </c>
    </row>
    <row r="2547" spans="1:2" x14ac:dyDescent="0.3">
      <c r="A2547">
        <v>94</v>
      </c>
      <c r="B2547">
        <v>6.2</v>
      </c>
    </row>
    <row r="2548" spans="1:2" x14ac:dyDescent="0.3">
      <c r="A2548">
        <v>100</v>
      </c>
      <c r="B2548">
        <v>6.2</v>
      </c>
    </row>
    <row r="2549" spans="1:2" x14ac:dyDescent="0.3">
      <c r="A2549">
        <v>98</v>
      </c>
      <c r="B2549">
        <v>7.4</v>
      </c>
    </row>
    <row r="2550" spans="1:2" x14ac:dyDescent="0.3">
      <c r="A2550">
        <v>102</v>
      </c>
      <c r="B2550">
        <v>6.6</v>
      </c>
    </row>
    <row r="2551" spans="1:2" x14ac:dyDescent="0.3">
      <c r="A2551">
        <v>94</v>
      </c>
      <c r="B2551">
        <v>7.3</v>
      </c>
    </row>
    <row r="2552" spans="1:2" x14ac:dyDescent="0.3">
      <c r="A2552">
        <v>92</v>
      </c>
      <c r="B2552">
        <v>7.5</v>
      </c>
    </row>
    <row r="2553" spans="1:2" x14ac:dyDescent="0.3">
      <c r="A2553">
        <v>113</v>
      </c>
      <c r="B2553">
        <v>5.6</v>
      </c>
    </row>
    <row r="2554" spans="1:2" x14ac:dyDescent="0.3">
      <c r="A2554">
        <v>115</v>
      </c>
      <c r="B2554">
        <v>7.3</v>
      </c>
    </row>
    <row r="2555" spans="1:2" x14ac:dyDescent="0.3">
      <c r="A2555">
        <v>95</v>
      </c>
      <c r="B2555">
        <v>6.4</v>
      </c>
    </row>
    <row r="2556" spans="1:2" x14ac:dyDescent="0.3">
      <c r="A2556">
        <v>87</v>
      </c>
      <c r="B2556">
        <v>5</v>
      </c>
    </row>
    <row r="2557" spans="1:2" x14ac:dyDescent="0.3">
      <c r="A2557">
        <v>88</v>
      </c>
      <c r="B2557">
        <v>5.4</v>
      </c>
    </row>
    <row r="2558" spans="1:2" x14ac:dyDescent="0.3">
      <c r="A2558">
        <v>183</v>
      </c>
      <c r="B2558">
        <v>8.1999999999999993</v>
      </c>
    </row>
    <row r="2559" spans="1:2" x14ac:dyDescent="0.3">
      <c r="A2559">
        <v>97</v>
      </c>
      <c r="B2559">
        <v>7.1</v>
      </c>
    </row>
    <row r="2560" spans="1:2" x14ac:dyDescent="0.3">
      <c r="A2560">
        <v>94</v>
      </c>
      <c r="B2560">
        <v>5.3</v>
      </c>
    </row>
    <row r="2561" spans="1:2" x14ac:dyDescent="0.3">
      <c r="A2561">
        <v>112</v>
      </c>
      <c r="B2561">
        <v>6.5</v>
      </c>
    </row>
    <row r="2562" spans="1:2" x14ac:dyDescent="0.3">
      <c r="A2562">
        <v>98</v>
      </c>
      <c r="B2562">
        <v>6.2</v>
      </c>
    </row>
    <row r="2563" spans="1:2" x14ac:dyDescent="0.3">
      <c r="A2563">
        <v>104</v>
      </c>
      <c r="B2563">
        <v>6.4</v>
      </c>
    </row>
    <row r="2564" spans="1:2" x14ac:dyDescent="0.3">
      <c r="A2564">
        <v>118</v>
      </c>
      <c r="B2564">
        <v>7.2</v>
      </c>
    </row>
    <row r="2565" spans="1:2" x14ac:dyDescent="0.3">
      <c r="A2565">
        <v>120</v>
      </c>
      <c r="B2565">
        <v>6.9</v>
      </c>
    </row>
    <row r="2566" spans="1:2" x14ac:dyDescent="0.3">
      <c r="A2566">
        <v>99</v>
      </c>
      <c r="B2566">
        <v>5.7</v>
      </c>
    </row>
    <row r="2567" spans="1:2" x14ac:dyDescent="0.3">
      <c r="A2567">
        <v>109</v>
      </c>
      <c r="B2567">
        <v>7.7</v>
      </c>
    </row>
    <row r="2568" spans="1:2" x14ac:dyDescent="0.3">
      <c r="A2568">
        <v>105</v>
      </c>
      <c r="B2568">
        <v>5.4</v>
      </c>
    </row>
    <row r="2569" spans="1:2" x14ac:dyDescent="0.3">
      <c r="A2569">
        <v>106</v>
      </c>
      <c r="B2569">
        <v>5.6</v>
      </c>
    </row>
    <row r="2570" spans="1:2" x14ac:dyDescent="0.3">
      <c r="A2570">
        <v>123</v>
      </c>
      <c r="B2570">
        <v>7.7</v>
      </c>
    </row>
    <row r="2571" spans="1:2" x14ac:dyDescent="0.3">
      <c r="A2571">
        <v>86</v>
      </c>
      <c r="B2571">
        <v>5.0999999999999996</v>
      </c>
    </row>
    <row r="2572" spans="1:2" x14ac:dyDescent="0.3">
      <c r="A2572">
        <v>120</v>
      </c>
      <c r="B2572">
        <v>6.8</v>
      </c>
    </row>
    <row r="2573" spans="1:2" x14ac:dyDescent="0.3">
      <c r="A2573">
        <v>227</v>
      </c>
      <c r="B2573">
        <v>8.4</v>
      </c>
    </row>
    <row r="2574" spans="1:2" x14ac:dyDescent="0.3">
      <c r="A2574">
        <v>119</v>
      </c>
      <c r="B2574">
        <v>4.9000000000000004</v>
      </c>
    </row>
    <row r="2575" spans="1:2" x14ac:dyDescent="0.3">
      <c r="A2575">
        <v>115</v>
      </c>
      <c r="B2575">
        <v>7.1</v>
      </c>
    </row>
    <row r="2576" spans="1:2" x14ac:dyDescent="0.3">
      <c r="A2576">
        <v>114</v>
      </c>
      <c r="B2576">
        <v>6.6</v>
      </c>
    </row>
    <row r="2577" spans="1:2" x14ac:dyDescent="0.3">
      <c r="A2577">
        <v>90</v>
      </c>
      <c r="B2577">
        <v>6.1</v>
      </c>
    </row>
    <row r="2578" spans="1:2" x14ac:dyDescent="0.3">
      <c r="A2578">
        <v>94</v>
      </c>
      <c r="B2578">
        <v>4.0999999999999996</v>
      </c>
    </row>
    <row r="2579" spans="1:2" x14ac:dyDescent="0.3">
      <c r="A2579">
        <v>106</v>
      </c>
      <c r="B2579">
        <v>5.8</v>
      </c>
    </row>
    <row r="2580" spans="1:2" x14ac:dyDescent="0.3">
      <c r="A2580">
        <v>98</v>
      </c>
      <c r="B2580">
        <v>8.1</v>
      </c>
    </row>
    <row r="2581" spans="1:2" x14ac:dyDescent="0.3">
      <c r="A2581">
        <v>126</v>
      </c>
      <c r="B2581">
        <v>7.6</v>
      </c>
    </row>
    <row r="2582" spans="1:2" x14ac:dyDescent="0.3">
      <c r="A2582">
        <v>100</v>
      </c>
      <c r="B2582">
        <v>7.8</v>
      </c>
    </row>
    <row r="2583" spans="1:2" x14ac:dyDescent="0.3">
      <c r="A2583">
        <v>89</v>
      </c>
      <c r="B2583">
        <v>4.5999999999999996</v>
      </c>
    </row>
    <row r="2584" spans="1:2" x14ac:dyDescent="0.3">
      <c r="A2584">
        <v>111</v>
      </c>
      <c r="B2584">
        <v>6</v>
      </c>
    </row>
    <row r="2585" spans="1:2" x14ac:dyDescent="0.3">
      <c r="A2585">
        <v>100</v>
      </c>
      <c r="B2585">
        <v>7</v>
      </c>
    </row>
    <row r="2586" spans="1:2" x14ac:dyDescent="0.3">
      <c r="A2586">
        <v>115</v>
      </c>
      <c r="B2586">
        <v>6.7</v>
      </c>
    </row>
    <row r="2587" spans="1:2" x14ac:dyDescent="0.3">
      <c r="A2587">
        <v>106</v>
      </c>
      <c r="B2587">
        <v>6.4</v>
      </c>
    </row>
    <row r="2588" spans="1:2" x14ac:dyDescent="0.3">
      <c r="A2588">
        <v>124</v>
      </c>
      <c r="B2588">
        <v>7.2</v>
      </c>
    </row>
    <row r="2589" spans="1:2" x14ac:dyDescent="0.3">
      <c r="A2589">
        <v>107</v>
      </c>
      <c r="B2589">
        <v>7.4</v>
      </c>
    </row>
    <row r="2590" spans="1:2" x14ac:dyDescent="0.3">
      <c r="A2590">
        <v>99</v>
      </c>
      <c r="B2590">
        <v>4.8</v>
      </c>
    </row>
    <row r="2591" spans="1:2" x14ac:dyDescent="0.3">
      <c r="A2591">
        <v>90</v>
      </c>
      <c r="B2591">
        <v>4</v>
      </c>
    </row>
    <row r="2592" spans="1:2" x14ac:dyDescent="0.3">
      <c r="A2592">
        <v>101</v>
      </c>
      <c r="B2592">
        <v>6.2</v>
      </c>
    </row>
    <row r="2593" spans="1:2" x14ac:dyDescent="0.3">
      <c r="A2593">
        <v>119</v>
      </c>
      <c r="B2593">
        <v>7.7</v>
      </c>
    </row>
    <row r="2594" spans="1:2" x14ac:dyDescent="0.3">
      <c r="A2594">
        <v>103</v>
      </c>
      <c r="B2594">
        <v>6.7</v>
      </c>
    </row>
    <row r="2595" spans="1:2" x14ac:dyDescent="0.3">
      <c r="A2595">
        <v>134</v>
      </c>
      <c r="B2595">
        <v>7.9</v>
      </c>
    </row>
    <row r="2596" spans="1:2" x14ac:dyDescent="0.3">
      <c r="A2596">
        <v>155</v>
      </c>
      <c r="B2596">
        <v>7.9</v>
      </c>
    </row>
    <row r="2597" spans="1:2" x14ac:dyDescent="0.3">
      <c r="A2597">
        <v>94</v>
      </c>
      <c r="B2597">
        <v>5.5</v>
      </c>
    </row>
    <row r="2598" spans="1:2" x14ac:dyDescent="0.3">
      <c r="A2598">
        <v>95</v>
      </c>
      <c r="B2598">
        <v>6.2</v>
      </c>
    </row>
    <row r="2599" spans="1:2" x14ac:dyDescent="0.3">
      <c r="A2599">
        <v>89</v>
      </c>
      <c r="B2599">
        <v>5.0999999999999996</v>
      </c>
    </row>
    <row r="2600" spans="1:2" x14ac:dyDescent="0.3">
      <c r="A2600">
        <v>97</v>
      </c>
      <c r="B2600">
        <v>4.0999999999999996</v>
      </c>
    </row>
    <row r="2601" spans="1:2" x14ac:dyDescent="0.3">
      <c r="A2601">
        <v>90</v>
      </c>
      <c r="B2601">
        <v>6.7</v>
      </c>
    </row>
    <row r="2602" spans="1:2" x14ac:dyDescent="0.3">
      <c r="A2602">
        <v>92</v>
      </c>
      <c r="B2602">
        <v>4.7</v>
      </c>
    </row>
    <row r="2603" spans="1:2" x14ac:dyDescent="0.3">
      <c r="A2603">
        <v>100</v>
      </c>
      <c r="B2603">
        <v>6.4</v>
      </c>
    </row>
    <row r="2604" spans="1:2" x14ac:dyDescent="0.3">
      <c r="A2604">
        <v>117</v>
      </c>
      <c r="B2604">
        <v>6.3</v>
      </c>
    </row>
    <row r="2605" spans="1:2" x14ac:dyDescent="0.3">
      <c r="A2605">
        <v>84</v>
      </c>
      <c r="B2605">
        <v>5.5</v>
      </c>
    </row>
    <row r="2606" spans="1:2" x14ac:dyDescent="0.3">
      <c r="A2606">
        <v>140</v>
      </c>
      <c r="B2606">
        <v>7.3</v>
      </c>
    </row>
    <row r="2607" spans="1:2" x14ac:dyDescent="0.3">
      <c r="A2607">
        <v>108</v>
      </c>
      <c r="B2607">
        <v>6.3</v>
      </c>
    </row>
    <row r="2608" spans="1:2" x14ac:dyDescent="0.3">
      <c r="A2608">
        <v>109</v>
      </c>
      <c r="B2608">
        <v>4.9000000000000004</v>
      </c>
    </row>
    <row r="2609" spans="1:2" x14ac:dyDescent="0.3">
      <c r="A2609">
        <v>131</v>
      </c>
      <c r="B2609">
        <v>7.6</v>
      </c>
    </row>
    <row r="2610" spans="1:2" x14ac:dyDescent="0.3">
      <c r="A2610">
        <v>114</v>
      </c>
      <c r="B2610">
        <v>6</v>
      </c>
    </row>
    <row r="2611" spans="1:2" x14ac:dyDescent="0.3">
      <c r="A2611">
        <v>97</v>
      </c>
      <c r="B2611">
        <v>6.2</v>
      </c>
    </row>
    <row r="2612" spans="1:2" x14ac:dyDescent="0.3">
      <c r="A2612">
        <v>122</v>
      </c>
      <c r="B2612">
        <v>6.8</v>
      </c>
    </row>
    <row r="2613" spans="1:2" x14ac:dyDescent="0.3">
      <c r="A2613">
        <v>87</v>
      </c>
      <c r="B2613">
        <v>4.5</v>
      </c>
    </row>
    <row r="2614" spans="1:2" x14ac:dyDescent="0.3">
      <c r="A2614">
        <v>85</v>
      </c>
      <c r="B2614">
        <v>5.7</v>
      </c>
    </row>
    <row r="2615" spans="1:2" x14ac:dyDescent="0.3">
      <c r="A2615">
        <v>85</v>
      </c>
      <c r="B2615">
        <v>8.4</v>
      </c>
    </row>
    <row r="2616" spans="1:2" x14ac:dyDescent="0.3">
      <c r="A2616">
        <v>101</v>
      </c>
      <c r="B2616">
        <v>4.5999999999999996</v>
      </c>
    </row>
    <row r="2617" spans="1:2" x14ac:dyDescent="0.3">
      <c r="A2617">
        <v>121</v>
      </c>
      <c r="B2617">
        <v>6.2</v>
      </c>
    </row>
    <row r="2618" spans="1:2" x14ac:dyDescent="0.3">
      <c r="A2618">
        <v>107</v>
      </c>
      <c r="B2618">
        <v>7</v>
      </c>
    </row>
    <row r="2619" spans="1:2" x14ac:dyDescent="0.3">
      <c r="A2619">
        <v>111</v>
      </c>
      <c r="B2619">
        <v>6.9</v>
      </c>
    </row>
    <row r="2620" spans="1:2" x14ac:dyDescent="0.3">
      <c r="A2620">
        <v>92</v>
      </c>
      <c r="B2620">
        <v>6.1</v>
      </c>
    </row>
    <row r="2621" spans="1:2" x14ac:dyDescent="0.3">
      <c r="A2621">
        <v>97</v>
      </c>
      <c r="B2621">
        <v>6.7</v>
      </c>
    </row>
    <row r="2622" spans="1:2" x14ac:dyDescent="0.3">
      <c r="A2622">
        <v>97</v>
      </c>
      <c r="B2622">
        <v>5.6</v>
      </c>
    </row>
    <row r="2623" spans="1:2" x14ac:dyDescent="0.3">
      <c r="A2623">
        <v>125</v>
      </c>
      <c r="B2623">
        <v>6.6</v>
      </c>
    </row>
    <row r="2624" spans="1:2" x14ac:dyDescent="0.3">
      <c r="A2624">
        <v>124</v>
      </c>
      <c r="B2624">
        <v>6.4</v>
      </c>
    </row>
    <row r="2625" spans="1:2" x14ac:dyDescent="0.3">
      <c r="A2625">
        <v>76</v>
      </c>
      <c r="B2625">
        <v>2.8</v>
      </c>
    </row>
    <row r="2626" spans="1:2" x14ac:dyDescent="0.3">
      <c r="A2626">
        <v>107</v>
      </c>
      <c r="B2626">
        <v>5.4</v>
      </c>
    </row>
    <row r="2627" spans="1:2" x14ac:dyDescent="0.3">
      <c r="A2627">
        <v>91</v>
      </c>
      <c r="B2627">
        <v>5</v>
      </c>
    </row>
    <row r="2628" spans="1:2" x14ac:dyDescent="0.3">
      <c r="A2628">
        <v>96</v>
      </c>
      <c r="B2628">
        <v>5.0999999999999996</v>
      </c>
    </row>
    <row r="2629" spans="1:2" x14ac:dyDescent="0.3">
      <c r="A2629">
        <v>142</v>
      </c>
      <c r="B2629">
        <v>8</v>
      </c>
    </row>
    <row r="2630" spans="1:2" x14ac:dyDescent="0.3">
      <c r="A2630">
        <v>103</v>
      </c>
      <c r="B2630">
        <v>5.9</v>
      </c>
    </row>
    <row r="2631" spans="1:2" x14ac:dyDescent="0.3">
      <c r="A2631">
        <v>117</v>
      </c>
      <c r="B2631">
        <v>8.1999999999999993</v>
      </c>
    </row>
    <row r="2632" spans="1:2" x14ac:dyDescent="0.3">
      <c r="A2632">
        <v>116</v>
      </c>
      <c r="B2632">
        <v>7</v>
      </c>
    </row>
    <row r="2633" spans="1:2" x14ac:dyDescent="0.3">
      <c r="A2633">
        <v>118</v>
      </c>
      <c r="B2633">
        <v>6.6</v>
      </c>
    </row>
    <row r="2634" spans="1:2" x14ac:dyDescent="0.3">
      <c r="A2634">
        <v>108</v>
      </c>
      <c r="B2634">
        <v>6.7</v>
      </c>
    </row>
    <row r="2635" spans="1:2" x14ac:dyDescent="0.3">
      <c r="A2635">
        <v>94</v>
      </c>
      <c r="B2635">
        <v>5.5</v>
      </c>
    </row>
    <row r="2636" spans="1:2" x14ac:dyDescent="0.3">
      <c r="A2636">
        <v>97</v>
      </c>
      <c r="B2636">
        <v>4.9000000000000004</v>
      </c>
    </row>
    <row r="2637" spans="1:2" x14ac:dyDescent="0.3">
      <c r="A2637">
        <v>97</v>
      </c>
      <c r="B2637">
        <v>6.9</v>
      </c>
    </row>
    <row r="2638" spans="1:2" x14ac:dyDescent="0.3">
      <c r="A2638">
        <v>99</v>
      </c>
      <c r="B2638">
        <v>7.4</v>
      </c>
    </row>
    <row r="2639" spans="1:2" x14ac:dyDescent="0.3">
      <c r="A2639">
        <v>91</v>
      </c>
      <c r="B2639">
        <v>5.6</v>
      </c>
    </row>
    <row r="2640" spans="1:2" x14ac:dyDescent="0.3">
      <c r="A2640">
        <v>107</v>
      </c>
      <c r="B2640">
        <v>8</v>
      </c>
    </row>
    <row r="2641" spans="1:2" x14ac:dyDescent="0.3">
      <c r="A2641">
        <v>95</v>
      </c>
      <c r="B2641">
        <v>5.3</v>
      </c>
    </row>
    <row r="2642" spans="1:2" x14ac:dyDescent="0.3">
      <c r="A2642">
        <v>102</v>
      </c>
      <c r="B2642">
        <v>6.2</v>
      </c>
    </row>
    <row r="2643" spans="1:2" x14ac:dyDescent="0.3">
      <c r="A2643">
        <v>88</v>
      </c>
      <c r="B2643">
        <v>5.3</v>
      </c>
    </row>
    <row r="2644" spans="1:2" x14ac:dyDescent="0.3">
      <c r="A2644">
        <v>106</v>
      </c>
      <c r="B2644">
        <v>6.6</v>
      </c>
    </row>
    <row r="2645" spans="1:2" x14ac:dyDescent="0.3">
      <c r="A2645">
        <v>92</v>
      </c>
      <c r="B2645">
        <v>7.2</v>
      </c>
    </row>
    <row r="2646" spans="1:2" x14ac:dyDescent="0.3">
      <c r="A2646">
        <v>105</v>
      </c>
      <c r="B2646">
        <v>4.5999999999999996</v>
      </c>
    </row>
    <row r="2647" spans="1:2" x14ac:dyDescent="0.3">
      <c r="A2647">
        <v>107</v>
      </c>
      <c r="B2647">
        <v>7.5</v>
      </c>
    </row>
    <row r="2648" spans="1:2" x14ac:dyDescent="0.3">
      <c r="A2648">
        <v>120</v>
      </c>
      <c r="B2648">
        <v>6.5</v>
      </c>
    </row>
    <row r="2649" spans="1:2" x14ac:dyDescent="0.3">
      <c r="A2649">
        <v>103</v>
      </c>
      <c r="B2649">
        <v>7.6</v>
      </c>
    </row>
    <row r="2650" spans="1:2" x14ac:dyDescent="0.3">
      <c r="A2650">
        <v>92</v>
      </c>
      <c r="B2650">
        <v>6.2</v>
      </c>
    </row>
    <row r="2651" spans="1:2" x14ac:dyDescent="0.3">
      <c r="A2651">
        <v>147</v>
      </c>
      <c r="B2651">
        <v>8</v>
      </c>
    </row>
    <row r="2652" spans="1:2" x14ac:dyDescent="0.3">
      <c r="A2652">
        <v>98</v>
      </c>
      <c r="B2652">
        <v>5.5</v>
      </c>
    </row>
    <row r="2653" spans="1:2" x14ac:dyDescent="0.3">
      <c r="A2653">
        <v>98</v>
      </c>
      <c r="B2653">
        <v>6.3</v>
      </c>
    </row>
    <row r="2654" spans="1:2" x14ac:dyDescent="0.3">
      <c r="A2654">
        <v>103</v>
      </c>
      <c r="B2654">
        <v>7.2</v>
      </c>
    </row>
    <row r="2655" spans="1:2" x14ac:dyDescent="0.3">
      <c r="A2655">
        <v>111</v>
      </c>
      <c r="B2655">
        <v>6.7</v>
      </c>
    </row>
    <row r="2656" spans="1:2" x14ac:dyDescent="0.3">
      <c r="A2656">
        <v>98</v>
      </c>
      <c r="B2656">
        <v>5.3</v>
      </c>
    </row>
    <row r="2657" spans="1:2" x14ac:dyDescent="0.3">
      <c r="A2657">
        <v>111</v>
      </c>
      <c r="B2657">
        <v>6.3</v>
      </c>
    </row>
    <row r="2658" spans="1:2" x14ac:dyDescent="0.3">
      <c r="A2658">
        <v>111</v>
      </c>
      <c r="B2658">
        <v>6.5</v>
      </c>
    </row>
    <row r="2659" spans="1:2" x14ac:dyDescent="0.3">
      <c r="A2659">
        <v>100</v>
      </c>
      <c r="B2659">
        <v>5.6</v>
      </c>
    </row>
    <row r="2660" spans="1:2" x14ac:dyDescent="0.3">
      <c r="A2660">
        <v>116</v>
      </c>
      <c r="B2660">
        <v>7</v>
      </c>
    </row>
    <row r="2661" spans="1:2" x14ac:dyDescent="0.3">
      <c r="A2661">
        <v>145</v>
      </c>
      <c r="B2661">
        <v>8.3000000000000007</v>
      </c>
    </row>
    <row r="2662" spans="1:2" x14ac:dyDescent="0.3">
      <c r="A2662">
        <v>84</v>
      </c>
      <c r="B2662">
        <v>7.2</v>
      </c>
    </row>
    <row r="2663" spans="1:2" x14ac:dyDescent="0.3">
      <c r="A2663">
        <v>115</v>
      </c>
      <c r="B2663">
        <v>6.8</v>
      </c>
    </row>
    <row r="2664" spans="1:2" x14ac:dyDescent="0.3">
      <c r="A2664">
        <v>105</v>
      </c>
      <c r="B2664">
        <v>6.4</v>
      </c>
    </row>
    <row r="2665" spans="1:2" x14ac:dyDescent="0.3">
      <c r="A2665">
        <v>98</v>
      </c>
      <c r="B2665">
        <v>6.9</v>
      </c>
    </row>
    <row r="2666" spans="1:2" x14ac:dyDescent="0.3">
      <c r="A2666">
        <v>99</v>
      </c>
      <c r="B2666">
        <v>8</v>
      </c>
    </row>
    <row r="2667" spans="1:2" x14ac:dyDescent="0.3">
      <c r="A2667">
        <v>110</v>
      </c>
      <c r="B2667">
        <v>6.2</v>
      </c>
    </row>
    <row r="2668" spans="1:2" x14ac:dyDescent="0.3">
      <c r="A2668">
        <v>97</v>
      </c>
      <c r="B2668">
        <v>6.4</v>
      </c>
    </row>
    <row r="2669" spans="1:2" x14ac:dyDescent="0.3">
      <c r="A2669">
        <v>88</v>
      </c>
      <c r="B2669">
        <v>5.6</v>
      </c>
    </row>
    <row r="2670" spans="1:2" x14ac:dyDescent="0.3">
      <c r="A2670">
        <v>103</v>
      </c>
      <c r="B2670">
        <v>6.1</v>
      </c>
    </row>
    <row r="2671" spans="1:2" x14ac:dyDescent="0.3">
      <c r="A2671">
        <v>104</v>
      </c>
      <c r="B2671">
        <v>6</v>
      </c>
    </row>
    <row r="2672" spans="1:2" x14ac:dyDescent="0.3">
      <c r="A2672">
        <v>90</v>
      </c>
      <c r="B2672">
        <v>5.0999999999999996</v>
      </c>
    </row>
    <row r="2673" spans="1:2" x14ac:dyDescent="0.3">
      <c r="A2673">
        <v>105</v>
      </c>
      <c r="B2673">
        <v>4.5</v>
      </c>
    </row>
    <row r="2674" spans="1:2" x14ac:dyDescent="0.3">
      <c r="A2674">
        <v>93</v>
      </c>
      <c r="B2674">
        <v>5.9</v>
      </c>
    </row>
    <row r="2675" spans="1:2" x14ac:dyDescent="0.3">
      <c r="A2675">
        <v>141</v>
      </c>
      <c r="B2675">
        <v>6</v>
      </c>
    </row>
    <row r="2676" spans="1:2" x14ac:dyDescent="0.3">
      <c r="A2676">
        <v>85</v>
      </c>
      <c r="B2676">
        <v>5.8</v>
      </c>
    </row>
    <row r="2677" spans="1:2" x14ac:dyDescent="0.3">
      <c r="A2677">
        <v>109</v>
      </c>
      <c r="B2677">
        <v>6.1</v>
      </c>
    </row>
    <row r="2678" spans="1:2" x14ac:dyDescent="0.3">
      <c r="A2678">
        <v>105</v>
      </c>
      <c r="B2678">
        <v>4.9000000000000004</v>
      </c>
    </row>
    <row r="2679" spans="1:2" x14ac:dyDescent="0.3">
      <c r="A2679">
        <v>98</v>
      </c>
      <c r="B2679">
        <v>5.7</v>
      </c>
    </row>
    <row r="2680" spans="1:2" x14ac:dyDescent="0.3">
      <c r="A2680">
        <v>119</v>
      </c>
      <c r="B2680">
        <v>7.1</v>
      </c>
    </row>
    <row r="2681" spans="1:2" x14ac:dyDescent="0.3">
      <c r="A2681">
        <v>124</v>
      </c>
      <c r="B2681">
        <v>6.6</v>
      </c>
    </row>
    <row r="2682" spans="1:2" x14ac:dyDescent="0.3">
      <c r="A2682">
        <v>101</v>
      </c>
      <c r="B2682">
        <v>8.1</v>
      </c>
    </row>
    <row r="2683" spans="1:2" x14ac:dyDescent="0.3">
      <c r="A2683">
        <v>115</v>
      </c>
      <c r="B2683">
        <v>5.7</v>
      </c>
    </row>
    <row r="2684" spans="1:2" x14ac:dyDescent="0.3">
      <c r="A2684">
        <v>120</v>
      </c>
      <c r="B2684">
        <v>6.8</v>
      </c>
    </row>
    <row r="2685" spans="1:2" x14ac:dyDescent="0.3">
      <c r="A2685">
        <v>111</v>
      </c>
      <c r="B2685">
        <v>7.5</v>
      </c>
    </row>
    <row r="2686" spans="1:2" x14ac:dyDescent="0.3">
      <c r="A2686">
        <v>94</v>
      </c>
      <c r="B2686">
        <v>6.2</v>
      </c>
    </row>
    <row r="2687" spans="1:2" x14ac:dyDescent="0.3">
      <c r="A2687">
        <v>131</v>
      </c>
      <c r="B2687">
        <v>8.3000000000000007</v>
      </c>
    </row>
    <row r="2688" spans="1:2" x14ac:dyDescent="0.3">
      <c r="A2688">
        <v>139</v>
      </c>
      <c r="B2688">
        <v>7.4</v>
      </c>
    </row>
    <row r="2689" spans="1:2" x14ac:dyDescent="0.3">
      <c r="A2689">
        <v>120</v>
      </c>
      <c r="B2689">
        <v>8</v>
      </c>
    </row>
    <row r="2690" spans="1:2" x14ac:dyDescent="0.3">
      <c r="A2690">
        <v>119</v>
      </c>
      <c r="B2690">
        <v>6.9</v>
      </c>
    </row>
    <row r="2691" spans="1:2" x14ac:dyDescent="0.3">
      <c r="A2691">
        <v>125</v>
      </c>
      <c r="B2691">
        <v>6.9</v>
      </c>
    </row>
    <row r="2692" spans="1:2" x14ac:dyDescent="0.3">
      <c r="A2692">
        <v>108</v>
      </c>
      <c r="B2692">
        <v>5.5</v>
      </c>
    </row>
    <row r="2693" spans="1:2" x14ac:dyDescent="0.3">
      <c r="A2693">
        <v>101</v>
      </c>
      <c r="B2693">
        <v>5.7</v>
      </c>
    </row>
    <row r="2694" spans="1:2" x14ac:dyDescent="0.3">
      <c r="A2694">
        <v>145</v>
      </c>
      <c r="B2694">
        <v>7.2</v>
      </c>
    </row>
    <row r="2695" spans="1:2" x14ac:dyDescent="0.3">
      <c r="A2695">
        <v>98</v>
      </c>
      <c r="B2695">
        <v>6.9</v>
      </c>
    </row>
    <row r="2696" spans="1:2" x14ac:dyDescent="0.3">
      <c r="A2696">
        <v>101</v>
      </c>
      <c r="B2696">
        <v>5.5</v>
      </c>
    </row>
    <row r="2697" spans="1:2" x14ac:dyDescent="0.3">
      <c r="A2697">
        <v>93</v>
      </c>
      <c r="B2697">
        <v>7.7</v>
      </c>
    </row>
    <row r="2698" spans="1:2" x14ac:dyDescent="0.3">
      <c r="A2698">
        <v>109</v>
      </c>
      <c r="B2698">
        <v>5.2</v>
      </c>
    </row>
    <row r="2699" spans="1:2" x14ac:dyDescent="0.3">
      <c r="A2699">
        <v>123</v>
      </c>
      <c r="B2699">
        <v>7.1</v>
      </c>
    </row>
    <row r="2700" spans="1:2" x14ac:dyDescent="0.3">
      <c r="A2700">
        <v>99</v>
      </c>
      <c r="B2700">
        <v>5.5</v>
      </c>
    </row>
    <row r="2701" spans="1:2" x14ac:dyDescent="0.3">
      <c r="A2701">
        <v>110</v>
      </c>
      <c r="B2701">
        <v>5.4</v>
      </c>
    </row>
    <row r="2702" spans="1:2" x14ac:dyDescent="0.3">
      <c r="A2702">
        <v>107</v>
      </c>
      <c r="B2702">
        <v>6.7</v>
      </c>
    </row>
    <row r="2703" spans="1:2" x14ac:dyDescent="0.3">
      <c r="A2703">
        <v>81</v>
      </c>
      <c r="B2703">
        <v>5</v>
      </c>
    </row>
    <row r="2704" spans="1:2" x14ac:dyDescent="0.3">
      <c r="A2704">
        <v>105</v>
      </c>
      <c r="B2704">
        <v>6.4</v>
      </c>
    </row>
    <row r="2705" spans="1:2" x14ac:dyDescent="0.3">
      <c r="A2705">
        <v>82</v>
      </c>
      <c r="B2705">
        <v>6.6</v>
      </c>
    </row>
    <row r="2706" spans="1:2" x14ac:dyDescent="0.3">
      <c r="A2706">
        <v>109</v>
      </c>
      <c r="B2706">
        <v>5.9</v>
      </c>
    </row>
    <row r="2707" spans="1:2" x14ac:dyDescent="0.3">
      <c r="A2707">
        <v>95</v>
      </c>
      <c r="B2707">
        <v>5.7</v>
      </c>
    </row>
    <row r="2708" spans="1:2" x14ac:dyDescent="0.3">
      <c r="A2708">
        <v>100</v>
      </c>
      <c r="B2708">
        <v>4.5</v>
      </c>
    </row>
    <row r="2709" spans="1:2" x14ac:dyDescent="0.3">
      <c r="A2709">
        <v>118</v>
      </c>
      <c r="B2709">
        <v>3.7</v>
      </c>
    </row>
    <row r="2710" spans="1:2" x14ac:dyDescent="0.3">
      <c r="A2710">
        <v>91</v>
      </c>
      <c r="B2710">
        <v>5</v>
      </c>
    </row>
    <row r="2711" spans="1:2" x14ac:dyDescent="0.3">
      <c r="A2711">
        <v>90</v>
      </c>
      <c r="B2711">
        <v>4.5999999999999996</v>
      </c>
    </row>
    <row r="2712" spans="1:2" x14ac:dyDescent="0.3">
      <c r="A2712">
        <v>108</v>
      </c>
      <c r="B2712">
        <v>6.5</v>
      </c>
    </row>
    <row r="2713" spans="1:2" x14ac:dyDescent="0.3">
      <c r="A2713">
        <v>103</v>
      </c>
      <c r="B2713">
        <v>4.9000000000000004</v>
      </c>
    </row>
    <row r="2714" spans="1:2" x14ac:dyDescent="0.3">
      <c r="A2714">
        <v>96</v>
      </c>
      <c r="B2714">
        <v>6</v>
      </c>
    </row>
    <row r="2715" spans="1:2" x14ac:dyDescent="0.3">
      <c r="A2715">
        <v>117</v>
      </c>
      <c r="B2715">
        <v>6.9</v>
      </c>
    </row>
    <row r="2716" spans="1:2" x14ac:dyDescent="0.3">
      <c r="A2716">
        <v>93</v>
      </c>
      <c r="B2716">
        <v>5.7</v>
      </c>
    </row>
    <row r="2717" spans="1:2" x14ac:dyDescent="0.3">
      <c r="A2717">
        <v>136</v>
      </c>
      <c r="B2717">
        <v>6.7</v>
      </c>
    </row>
    <row r="2718" spans="1:2" x14ac:dyDescent="0.3">
      <c r="A2718">
        <v>115</v>
      </c>
      <c r="B2718">
        <v>6.9</v>
      </c>
    </row>
    <row r="2719" spans="1:2" x14ac:dyDescent="0.3">
      <c r="A2719">
        <v>94</v>
      </c>
      <c r="B2719">
        <v>5.5</v>
      </c>
    </row>
    <row r="2720" spans="1:2" x14ac:dyDescent="0.3">
      <c r="A2720">
        <v>85</v>
      </c>
      <c r="B2720">
        <v>4.4000000000000004</v>
      </c>
    </row>
    <row r="2721" spans="1:2" x14ac:dyDescent="0.3">
      <c r="A2721">
        <v>112</v>
      </c>
      <c r="B2721">
        <v>7</v>
      </c>
    </row>
    <row r="2722" spans="1:2" x14ac:dyDescent="0.3">
      <c r="A2722">
        <v>86</v>
      </c>
      <c r="B2722">
        <v>5.4</v>
      </c>
    </row>
    <row r="2723" spans="1:2" x14ac:dyDescent="0.3">
      <c r="A2723">
        <v>86</v>
      </c>
      <c r="B2723">
        <v>5.4</v>
      </c>
    </row>
    <row r="2724" spans="1:2" x14ac:dyDescent="0.3">
      <c r="A2724">
        <v>112</v>
      </c>
      <c r="B2724">
        <v>8</v>
      </c>
    </row>
    <row r="2725" spans="1:2" x14ac:dyDescent="0.3">
      <c r="A2725">
        <v>137</v>
      </c>
      <c r="B2725">
        <v>7.6</v>
      </c>
    </row>
    <row r="2726" spans="1:2" x14ac:dyDescent="0.3">
      <c r="A2726">
        <v>90</v>
      </c>
      <c r="B2726">
        <v>5.9</v>
      </c>
    </row>
    <row r="2727" spans="1:2" x14ac:dyDescent="0.3">
      <c r="A2727">
        <v>107</v>
      </c>
      <c r="B2727">
        <v>6.6</v>
      </c>
    </row>
    <row r="2728" spans="1:2" x14ac:dyDescent="0.3">
      <c r="A2728">
        <v>98</v>
      </c>
      <c r="B2728">
        <v>6.7</v>
      </c>
    </row>
    <row r="2729" spans="1:2" x14ac:dyDescent="0.3">
      <c r="A2729">
        <v>84</v>
      </c>
      <c r="B2729">
        <v>3.9</v>
      </c>
    </row>
    <row r="2730" spans="1:2" x14ac:dyDescent="0.3">
      <c r="A2730">
        <v>139</v>
      </c>
      <c r="B2730">
        <v>5.7</v>
      </c>
    </row>
    <row r="2731" spans="1:2" x14ac:dyDescent="0.3">
      <c r="A2731">
        <v>97</v>
      </c>
      <c r="B2731">
        <v>6.7</v>
      </c>
    </row>
    <row r="2732" spans="1:2" x14ac:dyDescent="0.3">
      <c r="A2732">
        <v>127</v>
      </c>
      <c r="B2732">
        <v>6.5</v>
      </c>
    </row>
    <row r="2733" spans="1:2" x14ac:dyDescent="0.3">
      <c r="A2733">
        <v>150</v>
      </c>
      <c r="B2733">
        <v>6.8</v>
      </c>
    </row>
    <row r="2734" spans="1:2" x14ac:dyDescent="0.3">
      <c r="A2734">
        <v>104</v>
      </c>
      <c r="B2734">
        <v>6.3</v>
      </c>
    </row>
    <row r="2735" spans="1:2" x14ac:dyDescent="0.3">
      <c r="A2735">
        <v>132</v>
      </c>
      <c r="B2735">
        <v>7.3</v>
      </c>
    </row>
    <row r="2736" spans="1:2" x14ac:dyDescent="0.3">
      <c r="A2736">
        <v>117</v>
      </c>
      <c r="B2736">
        <v>6.9</v>
      </c>
    </row>
    <row r="2737" spans="1:2" x14ac:dyDescent="0.3">
      <c r="A2737">
        <v>115</v>
      </c>
      <c r="B2737">
        <v>7</v>
      </c>
    </row>
    <row r="2738" spans="1:2" x14ac:dyDescent="0.3">
      <c r="A2738">
        <v>186</v>
      </c>
      <c r="B2738">
        <v>6.5</v>
      </c>
    </row>
    <row r="2739" spans="1:2" x14ac:dyDescent="0.3">
      <c r="A2739">
        <v>90</v>
      </c>
      <c r="B2739">
        <v>3.6</v>
      </c>
    </row>
    <row r="2740" spans="1:2" x14ac:dyDescent="0.3">
      <c r="A2740">
        <v>90</v>
      </c>
      <c r="B2740">
        <v>7.7</v>
      </c>
    </row>
    <row r="2741" spans="1:2" x14ac:dyDescent="0.3">
      <c r="A2741">
        <v>134</v>
      </c>
      <c r="B2741">
        <v>7.7</v>
      </c>
    </row>
    <row r="2742" spans="1:2" x14ac:dyDescent="0.3">
      <c r="A2742">
        <v>101</v>
      </c>
      <c r="B2742">
        <v>5.9</v>
      </c>
    </row>
    <row r="2743" spans="1:2" x14ac:dyDescent="0.3">
      <c r="A2743">
        <v>97</v>
      </c>
      <c r="B2743">
        <v>6.8</v>
      </c>
    </row>
    <row r="2744" spans="1:2" x14ac:dyDescent="0.3">
      <c r="A2744">
        <v>107</v>
      </c>
      <c r="B2744">
        <v>7.4</v>
      </c>
    </row>
    <row r="2745" spans="1:2" x14ac:dyDescent="0.3">
      <c r="A2745">
        <v>99</v>
      </c>
      <c r="B2745">
        <v>5.0999999999999996</v>
      </c>
    </row>
    <row r="2746" spans="1:2" x14ac:dyDescent="0.3">
      <c r="A2746">
        <v>124</v>
      </c>
      <c r="B2746">
        <v>7.4</v>
      </c>
    </row>
    <row r="2747" spans="1:2" x14ac:dyDescent="0.3">
      <c r="A2747">
        <v>110</v>
      </c>
      <c r="B2747">
        <v>7.2</v>
      </c>
    </row>
    <row r="2748" spans="1:2" x14ac:dyDescent="0.3">
      <c r="A2748">
        <v>105</v>
      </c>
      <c r="B2748">
        <v>6</v>
      </c>
    </row>
    <row r="2749" spans="1:2" x14ac:dyDescent="0.3">
      <c r="A2749">
        <v>178</v>
      </c>
      <c r="B2749">
        <v>8.3000000000000007</v>
      </c>
    </row>
    <row r="2750" spans="1:2" x14ac:dyDescent="0.3">
      <c r="A2750">
        <v>125</v>
      </c>
      <c r="B2750">
        <v>8.1</v>
      </c>
    </row>
    <row r="2751" spans="1:2" x14ac:dyDescent="0.3">
      <c r="A2751">
        <v>108</v>
      </c>
      <c r="B2751">
        <v>6.3</v>
      </c>
    </row>
    <row r="2752" spans="1:2" x14ac:dyDescent="0.3">
      <c r="A2752">
        <v>121</v>
      </c>
      <c r="B2752">
        <v>7.3</v>
      </c>
    </row>
    <row r="2753" spans="1:2" x14ac:dyDescent="0.3">
      <c r="A2753">
        <v>100</v>
      </c>
      <c r="B2753">
        <v>3.6</v>
      </c>
    </row>
    <row r="2754" spans="1:2" x14ac:dyDescent="0.3">
      <c r="A2754">
        <v>115</v>
      </c>
      <c r="B2754">
        <v>1.6</v>
      </c>
    </row>
    <row r="2755" spans="1:2" x14ac:dyDescent="0.3">
      <c r="A2755">
        <v>108</v>
      </c>
      <c r="B2755">
        <v>8</v>
      </c>
    </row>
    <row r="2756" spans="1:2" x14ac:dyDescent="0.3">
      <c r="A2756">
        <v>117</v>
      </c>
      <c r="B2756">
        <v>6.2</v>
      </c>
    </row>
    <row r="2757" spans="1:2" x14ac:dyDescent="0.3">
      <c r="A2757">
        <v>220</v>
      </c>
      <c r="B2757">
        <v>9</v>
      </c>
    </row>
    <row r="2758" spans="1:2" x14ac:dyDescent="0.3">
      <c r="A2758">
        <v>112</v>
      </c>
      <c r="B2758">
        <v>6.1</v>
      </c>
    </row>
    <row r="2759" spans="1:2" x14ac:dyDescent="0.3">
      <c r="A2759">
        <v>99</v>
      </c>
      <c r="B2759">
        <v>5.7</v>
      </c>
    </row>
    <row r="2760" spans="1:2" x14ac:dyDescent="0.3">
      <c r="A2760">
        <v>109</v>
      </c>
      <c r="B2760">
        <v>6.8</v>
      </c>
    </row>
    <row r="2761" spans="1:2" x14ac:dyDescent="0.3">
      <c r="A2761">
        <v>83</v>
      </c>
      <c r="B2761">
        <v>5.5</v>
      </c>
    </row>
    <row r="2762" spans="1:2" x14ac:dyDescent="0.3">
      <c r="A2762">
        <v>107</v>
      </c>
      <c r="B2762">
        <v>6.8</v>
      </c>
    </row>
    <row r="2763" spans="1:2" x14ac:dyDescent="0.3">
      <c r="A2763">
        <v>102</v>
      </c>
      <c r="B2763">
        <v>7.3</v>
      </c>
    </row>
    <row r="2764" spans="1:2" x14ac:dyDescent="0.3">
      <c r="A2764">
        <v>100</v>
      </c>
      <c r="B2764">
        <v>6.1</v>
      </c>
    </row>
    <row r="2765" spans="1:2" x14ac:dyDescent="0.3">
      <c r="A2765">
        <v>97</v>
      </c>
      <c r="B2765">
        <v>7.2</v>
      </c>
    </row>
    <row r="2766" spans="1:2" x14ac:dyDescent="0.3">
      <c r="A2766">
        <v>92</v>
      </c>
      <c r="B2766">
        <v>5.9</v>
      </c>
    </row>
    <row r="2767" spans="1:2" x14ac:dyDescent="0.3">
      <c r="A2767">
        <v>84</v>
      </c>
      <c r="B2767">
        <v>6.1</v>
      </c>
    </row>
    <row r="2768" spans="1:2" x14ac:dyDescent="0.3">
      <c r="A2768">
        <v>86</v>
      </c>
      <c r="B2768">
        <v>6.8</v>
      </c>
    </row>
    <row r="2769" spans="1:2" x14ac:dyDescent="0.3">
      <c r="A2769">
        <v>120</v>
      </c>
      <c r="B2769">
        <v>7.7</v>
      </c>
    </row>
    <row r="2770" spans="1:2" x14ac:dyDescent="0.3">
      <c r="A2770">
        <v>89</v>
      </c>
      <c r="B2770">
        <v>4.9000000000000004</v>
      </c>
    </row>
    <row r="2771" spans="1:2" x14ac:dyDescent="0.3">
      <c r="A2771">
        <v>117</v>
      </c>
      <c r="B2771">
        <v>6.1</v>
      </c>
    </row>
    <row r="2772" spans="1:2" x14ac:dyDescent="0.3">
      <c r="A2772">
        <v>97</v>
      </c>
      <c r="B2772">
        <v>2.5</v>
      </c>
    </row>
    <row r="2773" spans="1:2" x14ac:dyDescent="0.3">
      <c r="A2773">
        <v>91</v>
      </c>
      <c r="B2773">
        <v>6.1</v>
      </c>
    </row>
    <row r="2774" spans="1:2" x14ac:dyDescent="0.3">
      <c r="A2774">
        <v>100</v>
      </c>
      <c r="B2774">
        <v>5.9</v>
      </c>
    </row>
    <row r="2775" spans="1:2" x14ac:dyDescent="0.3">
      <c r="A2775">
        <v>72</v>
      </c>
      <c r="B2775">
        <v>5.7</v>
      </c>
    </row>
    <row r="2776" spans="1:2" x14ac:dyDescent="0.3">
      <c r="A2776">
        <v>84</v>
      </c>
      <c r="B2776">
        <v>5.6</v>
      </c>
    </row>
    <row r="2777" spans="1:2" x14ac:dyDescent="0.3">
      <c r="A2777">
        <v>126</v>
      </c>
      <c r="B2777">
        <v>7.2</v>
      </c>
    </row>
    <row r="2778" spans="1:2" x14ac:dyDescent="0.3">
      <c r="A2778">
        <v>108</v>
      </c>
      <c r="B2778">
        <v>7.7</v>
      </c>
    </row>
    <row r="2779" spans="1:2" x14ac:dyDescent="0.3">
      <c r="A2779">
        <v>112</v>
      </c>
      <c r="B2779">
        <v>7.8</v>
      </c>
    </row>
    <row r="2780" spans="1:2" x14ac:dyDescent="0.3">
      <c r="A2780">
        <v>90</v>
      </c>
      <c r="B2780">
        <v>6.1</v>
      </c>
    </row>
    <row r="2781" spans="1:2" x14ac:dyDescent="0.3">
      <c r="A2781">
        <v>91</v>
      </c>
      <c r="B2781">
        <v>5.8</v>
      </c>
    </row>
    <row r="2782" spans="1:2" x14ac:dyDescent="0.3">
      <c r="A2782">
        <v>135</v>
      </c>
      <c r="B2782">
        <v>6.5</v>
      </c>
    </row>
    <row r="2783" spans="1:2" x14ac:dyDescent="0.3">
      <c r="A2783">
        <v>141</v>
      </c>
      <c r="B2783">
        <v>7.9</v>
      </c>
    </row>
    <row r="2784" spans="1:2" x14ac:dyDescent="0.3">
      <c r="A2784">
        <v>104</v>
      </c>
      <c r="B2784">
        <v>6.3</v>
      </c>
    </row>
    <row r="2785" spans="1:2" x14ac:dyDescent="0.3">
      <c r="A2785">
        <v>84</v>
      </c>
      <c r="B2785">
        <v>3.8</v>
      </c>
    </row>
    <row r="2786" spans="1:2" x14ac:dyDescent="0.3">
      <c r="A2786">
        <v>118</v>
      </c>
      <c r="B2786">
        <v>8.3000000000000007</v>
      </c>
    </row>
    <row r="2787" spans="1:2" x14ac:dyDescent="0.3">
      <c r="A2787">
        <v>82</v>
      </c>
      <c r="B2787">
        <v>6.4</v>
      </c>
    </row>
    <row r="2788" spans="1:2" x14ac:dyDescent="0.3">
      <c r="A2788">
        <v>95</v>
      </c>
      <c r="B2788">
        <v>6.7</v>
      </c>
    </row>
    <row r="2789" spans="1:2" x14ac:dyDescent="0.3">
      <c r="A2789">
        <v>94</v>
      </c>
      <c r="B2789">
        <v>6.1</v>
      </c>
    </row>
    <row r="2790" spans="1:2" x14ac:dyDescent="0.3">
      <c r="A2790">
        <v>99</v>
      </c>
      <c r="B2790">
        <v>6</v>
      </c>
    </row>
    <row r="2791" spans="1:2" x14ac:dyDescent="0.3">
      <c r="A2791">
        <v>121</v>
      </c>
      <c r="B2791">
        <v>5.8</v>
      </c>
    </row>
    <row r="2792" spans="1:2" x14ac:dyDescent="0.3">
      <c r="A2792">
        <v>84</v>
      </c>
      <c r="B2792">
        <v>5.6</v>
      </c>
    </row>
    <row r="2793" spans="1:2" x14ac:dyDescent="0.3">
      <c r="A2793">
        <v>93</v>
      </c>
      <c r="B2793">
        <v>6.1</v>
      </c>
    </row>
    <row r="2794" spans="1:2" x14ac:dyDescent="0.3">
      <c r="A2794">
        <v>93</v>
      </c>
      <c r="B2794">
        <v>5.9</v>
      </c>
    </row>
    <row r="2795" spans="1:2" x14ac:dyDescent="0.3">
      <c r="A2795">
        <v>120</v>
      </c>
      <c r="B2795">
        <v>7.3</v>
      </c>
    </row>
    <row r="2796" spans="1:2" x14ac:dyDescent="0.3">
      <c r="A2796">
        <v>112</v>
      </c>
      <c r="B2796">
        <v>6.8</v>
      </c>
    </row>
    <row r="2797" spans="1:2" x14ac:dyDescent="0.3">
      <c r="A2797">
        <v>107</v>
      </c>
      <c r="B2797">
        <v>5.7</v>
      </c>
    </row>
    <row r="2798" spans="1:2" x14ac:dyDescent="0.3">
      <c r="A2798">
        <v>112</v>
      </c>
      <c r="B2798">
        <v>7.3</v>
      </c>
    </row>
    <row r="2799" spans="1:2" x14ac:dyDescent="0.3">
      <c r="A2799">
        <v>96</v>
      </c>
      <c r="B2799">
        <v>6.3</v>
      </c>
    </row>
    <row r="2800" spans="1:2" x14ac:dyDescent="0.3">
      <c r="A2800">
        <v>91</v>
      </c>
      <c r="B2800">
        <v>5.9</v>
      </c>
    </row>
    <row r="2801" spans="1:2" x14ac:dyDescent="0.3">
      <c r="A2801">
        <v>105</v>
      </c>
      <c r="B2801">
        <v>7.1</v>
      </c>
    </row>
    <row r="2802" spans="1:2" x14ac:dyDescent="0.3">
      <c r="A2802">
        <v>125</v>
      </c>
      <c r="B2802">
        <v>7.1</v>
      </c>
    </row>
    <row r="2803" spans="1:2" x14ac:dyDescent="0.3">
      <c r="A2803">
        <v>102</v>
      </c>
      <c r="B2803">
        <v>8</v>
      </c>
    </row>
    <row r="2804" spans="1:2" x14ac:dyDescent="0.3">
      <c r="A2804">
        <v>87</v>
      </c>
      <c r="B2804">
        <v>5.0999999999999996</v>
      </c>
    </row>
    <row r="2805" spans="1:2" x14ac:dyDescent="0.3">
      <c r="A2805">
        <v>118</v>
      </c>
      <c r="B2805">
        <v>7.1</v>
      </c>
    </row>
    <row r="2806" spans="1:2" x14ac:dyDescent="0.3">
      <c r="A2806">
        <v>115</v>
      </c>
      <c r="B2806">
        <v>6.5</v>
      </c>
    </row>
    <row r="2807" spans="1:2" x14ac:dyDescent="0.3">
      <c r="A2807">
        <v>91</v>
      </c>
      <c r="B2807">
        <v>4.5</v>
      </c>
    </row>
    <row r="2808" spans="1:2" x14ac:dyDescent="0.3">
      <c r="A2808">
        <v>88</v>
      </c>
      <c r="B2808">
        <v>6.6</v>
      </c>
    </row>
    <row r="2809" spans="1:2" x14ac:dyDescent="0.3">
      <c r="A2809">
        <v>127</v>
      </c>
      <c r="B2809">
        <v>4.3</v>
      </c>
    </row>
    <row r="2810" spans="1:2" x14ac:dyDescent="0.3">
      <c r="A2810">
        <v>94</v>
      </c>
      <c r="B2810">
        <v>6.7</v>
      </c>
    </row>
    <row r="2811" spans="1:2" x14ac:dyDescent="0.3">
      <c r="A2811">
        <v>115</v>
      </c>
      <c r="B2811">
        <v>6.8</v>
      </c>
    </row>
    <row r="2812" spans="1:2" x14ac:dyDescent="0.3">
      <c r="A2812">
        <v>90</v>
      </c>
      <c r="B2812">
        <v>5.4</v>
      </c>
    </row>
    <row r="2813" spans="1:2" x14ac:dyDescent="0.3">
      <c r="A2813">
        <v>102</v>
      </c>
      <c r="B2813">
        <v>6.6</v>
      </c>
    </row>
    <row r="2814" spans="1:2" x14ac:dyDescent="0.3">
      <c r="A2814">
        <v>100</v>
      </c>
      <c r="B2814">
        <v>7.4</v>
      </c>
    </row>
    <row r="2815" spans="1:2" x14ac:dyDescent="0.3">
      <c r="A2815">
        <v>117</v>
      </c>
      <c r="B2815">
        <v>7.3</v>
      </c>
    </row>
    <row r="2816" spans="1:2" x14ac:dyDescent="0.3">
      <c r="A2816">
        <v>109</v>
      </c>
      <c r="B2816">
        <v>6.9</v>
      </c>
    </row>
    <row r="2817" spans="1:2" x14ac:dyDescent="0.3">
      <c r="A2817">
        <v>121</v>
      </c>
      <c r="B2817">
        <v>8</v>
      </c>
    </row>
    <row r="2818" spans="1:2" x14ac:dyDescent="0.3">
      <c r="A2818">
        <v>111</v>
      </c>
      <c r="B2818">
        <v>6.4</v>
      </c>
    </row>
    <row r="2819" spans="1:2" x14ac:dyDescent="0.3">
      <c r="A2819">
        <v>100</v>
      </c>
      <c r="B2819">
        <v>7.8</v>
      </c>
    </row>
    <row r="2820" spans="1:2" x14ac:dyDescent="0.3">
      <c r="A2820">
        <v>109</v>
      </c>
      <c r="B2820">
        <v>6.1</v>
      </c>
    </row>
    <row r="2821" spans="1:2" x14ac:dyDescent="0.3">
      <c r="A2821">
        <v>93</v>
      </c>
      <c r="B2821">
        <v>6.1</v>
      </c>
    </row>
    <row r="2822" spans="1:2" x14ac:dyDescent="0.3">
      <c r="A2822">
        <v>101</v>
      </c>
      <c r="B2822">
        <v>5.0999999999999996</v>
      </c>
    </row>
    <row r="2823" spans="1:2" x14ac:dyDescent="0.3">
      <c r="A2823">
        <v>101</v>
      </c>
      <c r="B2823">
        <v>7.8</v>
      </c>
    </row>
    <row r="2824" spans="1:2" x14ac:dyDescent="0.3">
      <c r="A2824">
        <v>106</v>
      </c>
      <c r="B2824">
        <v>7.4</v>
      </c>
    </row>
    <row r="2825" spans="1:2" x14ac:dyDescent="0.3">
      <c r="A2825">
        <v>94</v>
      </c>
      <c r="B2825">
        <v>7.8</v>
      </c>
    </row>
    <row r="2826" spans="1:2" x14ac:dyDescent="0.3">
      <c r="A2826">
        <v>140</v>
      </c>
      <c r="B2826">
        <v>8</v>
      </c>
    </row>
    <row r="2827" spans="1:2" x14ac:dyDescent="0.3">
      <c r="A2827">
        <v>132</v>
      </c>
      <c r="B2827">
        <v>6.7</v>
      </c>
    </row>
    <row r="2828" spans="1:2" x14ac:dyDescent="0.3">
      <c r="A2828">
        <v>99</v>
      </c>
      <c r="B2828">
        <v>6.6</v>
      </c>
    </row>
    <row r="2829" spans="1:2" x14ac:dyDescent="0.3">
      <c r="A2829">
        <v>90</v>
      </c>
      <c r="B2829">
        <v>6.4</v>
      </c>
    </row>
    <row r="2830" spans="1:2" x14ac:dyDescent="0.3">
      <c r="A2830">
        <v>105</v>
      </c>
      <c r="B2830">
        <v>6.7</v>
      </c>
    </row>
    <row r="2831" spans="1:2" x14ac:dyDescent="0.3">
      <c r="A2831">
        <v>108</v>
      </c>
      <c r="B2831">
        <v>6.2</v>
      </c>
    </row>
    <row r="2832" spans="1:2" x14ac:dyDescent="0.3">
      <c r="A2832">
        <v>69</v>
      </c>
      <c r="B2832">
        <v>7.3</v>
      </c>
    </row>
    <row r="2833" spans="1:2" x14ac:dyDescent="0.3">
      <c r="A2833">
        <v>148</v>
      </c>
      <c r="B2833">
        <v>8.1</v>
      </c>
    </row>
    <row r="2834" spans="1:2" x14ac:dyDescent="0.3">
      <c r="A2834">
        <v>118</v>
      </c>
      <c r="B2834">
        <v>7</v>
      </c>
    </row>
    <row r="2835" spans="1:2" x14ac:dyDescent="0.3">
      <c r="A2835">
        <v>132</v>
      </c>
      <c r="B2835">
        <v>8</v>
      </c>
    </row>
    <row r="2836" spans="1:2" x14ac:dyDescent="0.3">
      <c r="A2836">
        <v>130</v>
      </c>
      <c r="B2836">
        <v>8</v>
      </c>
    </row>
    <row r="2837" spans="1:2" x14ac:dyDescent="0.3">
      <c r="A2837">
        <v>95</v>
      </c>
      <c r="B2837">
        <v>7</v>
      </c>
    </row>
    <row r="2838" spans="1:2" x14ac:dyDescent="0.3">
      <c r="A2838">
        <v>80</v>
      </c>
      <c r="B2838">
        <v>7.9</v>
      </c>
    </row>
    <row r="2839" spans="1:2" x14ac:dyDescent="0.3">
      <c r="A2839">
        <v>94</v>
      </c>
      <c r="B2839">
        <v>5.9</v>
      </c>
    </row>
    <row r="2840" spans="1:2" x14ac:dyDescent="0.3">
      <c r="A2840">
        <v>122</v>
      </c>
      <c r="B2840">
        <v>6.6</v>
      </c>
    </row>
    <row r="2841" spans="1:2" x14ac:dyDescent="0.3">
      <c r="A2841">
        <v>102</v>
      </c>
      <c r="B2841">
        <v>6.3</v>
      </c>
    </row>
    <row r="2842" spans="1:2" x14ac:dyDescent="0.3">
      <c r="A2842">
        <v>116</v>
      </c>
      <c r="B2842">
        <v>7.7</v>
      </c>
    </row>
    <row r="2843" spans="1:2" x14ac:dyDescent="0.3">
      <c r="A2843">
        <v>78</v>
      </c>
      <c r="B2843">
        <v>6.9</v>
      </c>
    </row>
    <row r="2844" spans="1:2" x14ac:dyDescent="0.3">
      <c r="A2844">
        <v>114</v>
      </c>
      <c r="B2844">
        <v>7.1</v>
      </c>
    </row>
    <row r="2845" spans="1:2" x14ac:dyDescent="0.3">
      <c r="A2845">
        <v>112</v>
      </c>
      <c r="B2845">
        <v>7.4</v>
      </c>
    </row>
    <row r="2846" spans="1:2" x14ac:dyDescent="0.3">
      <c r="A2846">
        <v>110</v>
      </c>
      <c r="B2846">
        <v>6.5</v>
      </c>
    </row>
    <row r="2847" spans="1:2" x14ac:dyDescent="0.3">
      <c r="A2847">
        <v>104</v>
      </c>
      <c r="B2847">
        <v>6.5</v>
      </c>
    </row>
    <row r="2848" spans="1:2" x14ac:dyDescent="0.3">
      <c r="A2848">
        <v>81</v>
      </c>
      <c r="B2848">
        <v>6.8</v>
      </c>
    </row>
    <row r="2849" spans="1:2" x14ac:dyDescent="0.3">
      <c r="A2849">
        <v>154</v>
      </c>
      <c r="B2849">
        <v>7.5</v>
      </c>
    </row>
    <row r="2850" spans="1:2" x14ac:dyDescent="0.3">
      <c r="A2850">
        <v>102</v>
      </c>
      <c r="B2850">
        <v>6.6</v>
      </c>
    </row>
    <row r="2851" spans="1:2" x14ac:dyDescent="0.3">
      <c r="A2851">
        <v>89</v>
      </c>
      <c r="B2851">
        <v>7.1</v>
      </c>
    </row>
    <row r="2852" spans="1:2" x14ac:dyDescent="0.3">
      <c r="A2852">
        <v>132</v>
      </c>
      <c r="B2852">
        <v>6.6</v>
      </c>
    </row>
    <row r="2853" spans="1:2" x14ac:dyDescent="0.3">
      <c r="A2853">
        <v>103</v>
      </c>
      <c r="B2853">
        <v>7</v>
      </c>
    </row>
    <row r="2854" spans="1:2" x14ac:dyDescent="0.3">
      <c r="A2854">
        <v>93</v>
      </c>
      <c r="B2854">
        <v>3.3</v>
      </c>
    </row>
    <row r="2855" spans="1:2" x14ac:dyDescent="0.3">
      <c r="A2855">
        <v>93</v>
      </c>
      <c r="B2855">
        <v>6.7</v>
      </c>
    </row>
    <row r="2856" spans="1:2" x14ac:dyDescent="0.3">
      <c r="A2856">
        <v>172</v>
      </c>
      <c r="B2856">
        <v>8</v>
      </c>
    </row>
    <row r="2857" spans="1:2" x14ac:dyDescent="0.3">
      <c r="A2857">
        <v>96</v>
      </c>
      <c r="B2857">
        <v>6.8</v>
      </c>
    </row>
    <row r="2858" spans="1:2" x14ac:dyDescent="0.3">
      <c r="A2858">
        <v>89</v>
      </c>
      <c r="B2858">
        <v>6</v>
      </c>
    </row>
    <row r="2859" spans="1:2" x14ac:dyDescent="0.3">
      <c r="A2859">
        <v>92</v>
      </c>
      <c r="B2859">
        <v>5.4</v>
      </c>
    </row>
    <row r="2860" spans="1:2" x14ac:dyDescent="0.3">
      <c r="A2860">
        <v>97</v>
      </c>
      <c r="B2860">
        <v>4.3</v>
      </c>
    </row>
    <row r="2861" spans="1:2" x14ac:dyDescent="0.3">
      <c r="A2861">
        <v>93</v>
      </c>
      <c r="B2861">
        <v>6.2</v>
      </c>
    </row>
    <row r="2862" spans="1:2" x14ac:dyDescent="0.3">
      <c r="A2862">
        <v>89</v>
      </c>
      <c r="B2862">
        <v>7.7</v>
      </c>
    </row>
    <row r="2863" spans="1:2" x14ac:dyDescent="0.3">
      <c r="A2863">
        <v>144</v>
      </c>
      <c r="B2863">
        <v>8</v>
      </c>
    </row>
    <row r="2864" spans="1:2" x14ac:dyDescent="0.3">
      <c r="A2864">
        <v>123</v>
      </c>
      <c r="B2864">
        <v>7.4</v>
      </c>
    </row>
    <row r="2865" spans="1:2" x14ac:dyDescent="0.3">
      <c r="A2865">
        <v>93</v>
      </c>
      <c r="B2865">
        <v>5.9</v>
      </c>
    </row>
    <row r="2866" spans="1:2" x14ac:dyDescent="0.3">
      <c r="A2866">
        <v>133</v>
      </c>
      <c r="B2866">
        <v>7.8</v>
      </c>
    </row>
    <row r="2867" spans="1:2" x14ac:dyDescent="0.3">
      <c r="A2867">
        <v>121</v>
      </c>
      <c r="B2867">
        <v>7.4</v>
      </c>
    </row>
    <row r="2868" spans="1:2" x14ac:dyDescent="0.3">
      <c r="A2868">
        <v>102</v>
      </c>
      <c r="B2868">
        <v>6.5</v>
      </c>
    </row>
    <row r="2869" spans="1:2" x14ac:dyDescent="0.3">
      <c r="A2869">
        <v>102</v>
      </c>
      <c r="B2869">
        <v>5.4</v>
      </c>
    </row>
    <row r="2870" spans="1:2" x14ac:dyDescent="0.3">
      <c r="A2870">
        <v>99</v>
      </c>
      <c r="B2870">
        <v>7</v>
      </c>
    </row>
    <row r="2871" spans="1:2" x14ac:dyDescent="0.3">
      <c r="A2871">
        <v>98</v>
      </c>
      <c r="B2871">
        <v>7.6</v>
      </c>
    </row>
    <row r="2872" spans="1:2" x14ac:dyDescent="0.3">
      <c r="A2872">
        <v>118</v>
      </c>
      <c r="B2872">
        <v>6.9</v>
      </c>
    </row>
    <row r="2873" spans="1:2" x14ac:dyDescent="0.3">
      <c r="A2873">
        <v>125</v>
      </c>
      <c r="B2873">
        <v>7</v>
      </c>
    </row>
    <row r="2874" spans="1:2" x14ac:dyDescent="0.3">
      <c r="A2874">
        <v>104</v>
      </c>
      <c r="B2874">
        <v>5.3</v>
      </c>
    </row>
    <row r="2875" spans="1:2" x14ac:dyDescent="0.3">
      <c r="A2875">
        <v>109</v>
      </c>
      <c r="B2875">
        <v>6.4</v>
      </c>
    </row>
    <row r="2876" spans="1:2" x14ac:dyDescent="0.3">
      <c r="A2876">
        <v>86</v>
      </c>
      <c r="B2876">
        <v>4.5</v>
      </c>
    </row>
    <row r="2877" spans="1:2" x14ac:dyDescent="0.3">
      <c r="A2877">
        <v>115</v>
      </c>
      <c r="B2877">
        <v>7.8</v>
      </c>
    </row>
    <row r="2878" spans="1:2" x14ac:dyDescent="0.3">
      <c r="A2878">
        <v>92</v>
      </c>
      <c r="B2878">
        <v>6.7</v>
      </c>
    </row>
    <row r="2879" spans="1:2" x14ac:dyDescent="0.3">
      <c r="A2879">
        <v>91</v>
      </c>
      <c r="B2879">
        <v>5.3</v>
      </c>
    </row>
    <row r="2880" spans="1:2" x14ac:dyDescent="0.3">
      <c r="A2880">
        <v>94</v>
      </c>
      <c r="B2880">
        <v>6.3</v>
      </c>
    </row>
    <row r="2881" spans="1:2" x14ac:dyDescent="0.3">
      <c r="A2881">
        <v>93</v>
      </c>
      <c r="B2881">
        <v>7</v>
      </c>
    </row>
    <row r="2882" spans="1:2" x14ac:dyDescent="0.3">
      <c r="A2882">
        <v>93</v>
      </c>
      <c r="B2882">
        <v>5.3</v>
      </c>
    </row>
    <row r="2883" spans="1:2" x14ac:dyDescent="0.3">
      <c r="A2883">
        <v>100</v>
      </c>
      <c r="B2883">
        <v>6.6</v>
      </c>
    </row>
    <row r="2884" spans="1:2" x14ac:dyDescent="0.3">
      <c r="A2884">
        <v>100</v>
      </c>
      <c r="B2884">
        <v>5.8</v>
      </c>
    </row>
    <row r="2885" spans="1:2" x14ac:dyDescent="0.3">
      <c r="A2885">
        <v>113</v>
      </c>
      <c r="B2885">
        <v>6.7</v>
      </c>
    </row>
    <row r="2886" spans="1:2" x14ac:dyDescent="0.3">
      <c r="A2886">
        <v>122</v>
      </c>
      <c r="B2886">
        <v>6.6</v>
      </c>
    </row>
    <row r="2887" spans="1:2" x14ac:dyDescent="0.3">
      <c r="A2887">
        <v>100</v>
      </c>
      <c r="B2887">
        <v>7</v>
      </c>
    </row>
    <row r="2888" spans="1:2" x14ac:dyDescent="0.3">
      <c r="A2888">
        <v>293</v>
      </c>
      <c r="B2888">
        <v>8.4</v>
      </c>
    </row>
    <row r="2889" spans="1:2" x14ac:dyDescent="0.3">
      <c r="A2889">
        <v>93</v>
      </c>
      <c r="B2889">
        <v>5.4</v>
      </c>
    </row>
    <row r="2890" spans="1:2" x14ac:dyDescent="0.3">
      <c r="A2890">
        <v>123</v>
      </c>
      <c r="B2890">
        <v>7.8</v>
      </c>
    </row>
    <row r="2891" spans="1:2" x14ac:dyDescent="0.3">
      <c r="A2891">
        <v>119</v>
      </c>
      <c r="B2891">
        <v>7.6</v>
      </c>
    </row>
    <row r="2892" spans="1:2" x14ac:dyDescent="0.3">
      <c r="A2892">
        <v>107</v>
      </c>
      <c r="B2892">
        <v>6.6</v>
      </c>
    </row>
    <row r="2893" spans="1:2" x14ac:dyDescent="0.3">
      <c r="A2893">
        <v>106</v>
      </c>
      <c r="B2893">
        <v>6.4</v>
      </c>
    </row>
    <row r="2894" spans="1:2" x14ac:dyDescent="0.3">
      <c r="A2894">
        <v>109</v>
      </c>
      <c r="B2894">
        <v>7</v>
      </c>
    </row>
    <row r="2895" spans="1:2" x14ac:dyDescent="0.3">
      <c r="A2895">
        <v>81</v>
      </c>
      <c r="B2895">
        <v>5.7</v>
      </c>
    </row>
    <row r="2896" spans="1:2" x14ac:dyDescent="0.3">
      <c r="A2896">
        <v>95</v>
      </c>
      <c r="B2896">
        <v>5.9</v>
      </c>
    </row>
    <row r="2897" spans="1:2" x14ac:dyDescent="0.3">
      <c r="A2897">
        <v>86</v>
      </c>
      <c r="B2897">
        <v>6.3</v>
      </c>
    </row>
    <row r="2898" spans="1:2" x14ac:dyDescent="0.3">
      <c r="A2898">
        <v>113</v>
      </c>
      <c r="B2898">
        <v>6.3</v>
      </c>
    </row>
    <row r="2899" spans="1:2" x14ac:dyDescent="0.3">
      <c r="A2899">
        <v>122</v>
      </c>
      <c r="B2899">
        <v>6.2</v>
      </c>
    </row>
    <row r="2900" spans="1:2" x14ac:dyDescent="0.3">
      <c r="A2900">
        <v>90</v>
      </c>
      <c r="B2900">
        <v>2.1</v>
      </c>
    </row>
    <row r="2901" spans="1:2" x14ac:dyDescent="0.3">
      <c r="A2901">
        <v>108</v>
      </c>
      <c r="B2901">
        <v>5</v>
      </c>
    </row>
    <row r="2902" spans="1:2" x14ac:dyDescent="0.3">
      <c r="A2902">
        <v>113</v>
      </c>
      <c r="B2902">
        <v>5.3</v>
      </c>
    </row>
    <row r="2903" spans="1:2" x14ac:dyDescent="0.3">
      <c r="A2903">
        <v>110</v>
      </c>
      <c r="B2903">
        <v>7.1</v>
      </c>
    </row>
    <row r="2904" spans="1:2" x14ac:dyDescent="0.3">
      <c r="A2904">
        <v>109</v>
      </c>
      <c r="B2904">
        <v>7</v>
      </c>
    </row>
    <row r="2905" spans="1:2" x14ac:dyDescent="0.3">
      <c r="A2905">
        <v>110</v>
      </c>
      <c r="B2905">
        <v>7</v>
      </c>
    </row>
    <row r="2906" spans="1:2" x14ac:dyDescent="0.3">
      <c r="A2906">
        <v>100</v>
      </c>
      <c r="B2906">
        <v>5.7</v>
      </c>
    </row>
    <row r="2907" spans="1:2" x14ac:dyDescent="0.3">
      <c r="A2907">
        <v>101</v>
      </c>
      <c r="B2907">
        <v>7.1</v>
      </c>
    </row>
    <row r="2908" spans="1:2" x14ac:dyDescent="0.3">
      <c r="A2908">
        <v>97</v>
      </c>
      <c r="B2908">
        <v>7</v>
      </c>
    </row>
    <row r="2909" spans="1:2" x14ac:dyDescent="0.3">
      <c r="A2909">
        <v>172</v>
      </c>
      <c r="B2909">
        <v>7.7</v>
      </c>
    </row>
    <row r="2910" spans="1:2" x14ac:dyDescent="0.3">
      <c r="A2910">
        <v>104</v>
      </c>
      <c r="B2910">
        <v>7.1</v>
      </c>
    </row>
    <row r="2911" spans="1:2" x14ac:dyDescent="0.3">
      <c r="A2911">
        <v>99</v>
      </c>
      <c r="B2911">
        <v>6.8</v>
      </c>
    </row>
    <row r="2912" spans="1:2" x14ac:dyDescent="0.3">
      <c r="A2912">
        <v>129</v>
      </c>
      <c r="B2912">
        <v>7.5</v>
      </c>
    </row>
    <row r="2913" spans="1:2" x14ac:dyDescent="0.3">
      <c r="A2913">
        <v>91</v>
      </c>
      <c r="B2913">
        <v>6.3</v>
      </c>
    </row>
    <row r="2914" spans="1:2" x14ac:dyDescent="0.3">
      <c r="A2914">
        <v>100</v>
      </c>
      <c r="B2914">
        <v>7.3</v>
      </c>
    </row>
    <row r="2915" spans="1:2" x14ac:dyDescent="0.3">
      <c r="A2915">
        <v>111</v>
      </c>
      <c r="B2915">
        <v>6.8</v>
      </c>
    </row>
    <row r="2916" spans="1:2" x14ac:dyDescent="0.3">
      <c r="A2916">
        <v>114</v>
      </c>
      <c r="B2916">
        <v>7.2</v>
      </c>
    </row>
    <row r="2917" spans="1:2" x14ac:dyDescent="0.3">
      <c r="A2917">
        <v>86</v>
      </c>
      <c r="B2917">
        <v>6.4</v>
      </c>
    </row>
    <row r="2918" spans="1:2" x14ac:dyDescent="0.3">
      <c r="A2918">
        <v>107</v>
      </c>
      <c r="B2918">
        <v>6</v>
      </c>
    </row>
    <row r="2919" spans="1:2" x14ac:dyDescent="0.3">
      <c r="A2919">
        <v>90</v>
      </c>
      <c r="B2919">
        <v>6.4</v>
      </c>
    </row>
    <row r="2920" spans="1:2" x14ac:dyDescent="0.3">
      <c r="A2920">
        <v>103</v>
      </c>
      <c r="B2920">
        <v>5.0999999999999996</v>
      </c>
    </row>
    <row r="2921" spans="1:2" x14ac:dyDescent="0.3">
      <c r="A2921">
        <v>120</v>
      </c>
      <c r="B2921">
        <v>7.5</v>
      </c>
    </row>
    <row r="2922" spans="1:2" x14ac:dyDescent="0.3">
      <c r="A2922">
        <v>134</v>
      </c>
      <c r="B2922">
        <v>7.1</v>
      </c>
    </row>
    <row r="2923" spans="1:2" x14ac:dyDescent="0.3">
      <c r="A2923">
        <v>110</v>
      </c>
      <c r="B2923">
        <v>4.5999999999999996</v>
      </c>
    </row>
    <row r="2924" spans="1:2" x14ac:dyDescent="0.3">
      <c r="A2924">
        <v>95</v>
      </c>
      <c r="B2924">
        <v>5.7</v>
      </c>
    </row>
    <row r="2925" spans="1:2" x14ac:dyDescent="0.3">
      <c r="A2925">
        <v>95</v>
      </c>
      <c r="B2925">
        <v>6.8</v>
      </c>
    </row>
    <row r="2926" spans="1:2" x14ac:dyDescent="0.3">
      <c r="A2926">
        <v>132</v>
      </c>
      <c r="B2926">
        <v>7.7</v>
      </c>
    </row>
    <row r="2927" spans="1:2" x14ac:dyDescent="0.3">
      <c r="A2927">
        <v>94</v>
      </c>
      <c r="B2927">
        <v>6.7</v>
      </c>
    </row>
    <row r="2928" spans="1:2" x14ac:dyDescent="0.3">
      <c r="A2928">
        <v>89</v>
      </c>
      <c r="B2928">
        <v>3.2</v>
      </c>
    </row>
    <row r="2929" spans="1:2" x14ac:dyDescent="0.3">
      <c r="A2929">
        <v>138</v>
      </c>
      <c r="B2929">
        <v>6.1</v>
      </c>
    </row>
    <row r="2930" spans="1:2" x14ac:dyDescent="0.3">
      <c r="A2930">
        <v>113</v>
      </c>
      <c r="B2930">
        <v>5.6</v>
      </c>
    </row>
    <row r="2931" spans="1:2" x14ac:dyDescent="0.3">
      <c r="A2931">
        <v>99</v>
      </c>
      <c r="B2931">
        <v>6.9</v>
      </c>
    </row>
    <row r="2932" spans="1:2" x14ac:dyDescent="0.3">
      <c r="A2932">
        <v>111</v>
      </c>
      <c r="B2932">
        <v>7.5</v>
      </c>
    </row>
    <row r="2933" spans="1:2" x14ac:dyDescent="0.3">
      <c r="A2933">
        <v>99</v>
      </c>
      <c r="B2933">
        <v>5.8</v>
      </c>
    </row>
    <row r="2934" spans="1:2" x14ac:dyDescent="0.3">
      <c r="A2934">
        <v>104</v>
      </c>
      <c r="B2934">
        <v>8.3000000000000007</v>
      </c>
    </row>
    <row r="2935" spans="1:2" x14ac:dyDescent="0.3">
      <c r="A2935">
        <v>89</v>
      </c>
      <c r="B2935">
        <v>2.8</v>
      </c>
    </row>
    <row r="2936" spans="1:2" x14ac:dyDescent="0.3">
      <c r="A2936">
        <v>103</v>
      </c>
      <c r="B2936">
        <v>6.6</v>
      </c>
    </row>
    <row r="2937" spans="1:2" x14ac:dyDescent="0.3">
      <c r="A2937">
        <v>134</v>
      </c>
      <c r="B2937">
        <v>7.5</v>
      </c>
    </row>
    <row r="2938" spans="1:2" x14ac:dyDescent="0.3">
      <c r="A2938">
        <v>100</v>
      </c>
      <c r="B2938">
        <v>6</v>
      </c>
    </row>
    <row r="2939" spans="1:2" x14ac:dyDescent="0.3">
      <c r="A2939">
        <v>130</v>
      </c>
      <c r="B2939">
        <v>6.2</v>
      </c>
    </row>
    <row r="2940" spans="1:2" x14ac:dyDescent="0.3">
      <c r="A2940">
        <v>106</v>
      </c>
      <c r="B2940">
        <v>7.2</v>
      </c>
    </row>
    <row r="2941" spans="1:2" x14ac:dyDescent="0.3">
      <c r="A2941">
        <v>125</v>
      </c>
      <c r="B2941">
        <v>8.6999999999999993</v>
      </c>
    </row>
    <row r="2942" spans="1:2" x14ac:dyDescent="0.3">
      <c r="A2942">
        <v>109</v>
      </c>
      <c r="B2942">
        <v>6</v>
      </c>
    </row>
    <row r="2943" spans="1:2" x14ac:dyDescent="0.3">
      <c r="A2943">
        <v>200</v>
      </c>
      <c r="B2943">
        <v>8</v>
      </c>
    </row>
    <row r="2944" spans="1:2" x14ac:dyDescent="0.3">
      <c r="A2944">
        <v>114</v>
      </c>
      <c r="B2944">
        <v>7.2</v>
      </c>
    </row>
    <row r="2945" spans="1:2" x14ac:dyDescent="0.3">
      <c r="A2945">
        <v>112</v>
      </c>
      <c r="B2945">
        <v>4.5</v>
      </c>
    </row>
    <row r="2946" spans="1:2" x14ac:dyDescent="0.3">
      <c r="A2946">
        <v>116</v>
      </c>
      <c r="B2946">
        <v>7.9</v>
      </c>
    </row>
    <row r="2947" spans="1:2" x14ac:dyDescent="0.3">
      <c r="A2947">
        <v>92</v>
      </c>
      <c r="B2947">
        <v>7.1</v>
      </c>
    </row>
    <row r="2948" spans="1:2" x14ac:dyDescent="0.3">
      <c r="A2948">
        <v>120</v>
      </c>
      <c r="B2948">
        <v>7.5</v>
      </c>
    </row>
    <row r="2949" spans="1:2" x14ac:dyDescent="0.3">
      <c r="A2949">
        <v>107</v>
      </c>
      <c r="B2949">
        <v>6.8</v>
      </c>
    </row>
    <row r="2950" spans="1:2" x14ac:dyDescent="0.3">
      <c r="A2950">
        <v>92</v>
      </c>
      <c r="B2950">
        <v>4.3</v>
      </c>
    </row>
    <row r="2951" spans="1:2" x14ac:dyDescent="0.3">
      <c r="A2951">
        <v>107</v>
      </c>
      <c r="B2951">
        <v>7.2</v>
      </c>
    </row>
    <row r="2952" spans="1:2" x14ac:dyDescent="0.3">
      <c r="A2952">
        <v>100</v>
      </c>
      <c r="B2952">
        <v>5.8</v>
      </c>
    </row>
    <row r="2953" spans="1:2" x14ac:dyDescent="0.3">
      <c r="A2953">
        <v>81</v>
      </c>
      <c r="B2953">
        <v>7.1</v>
      </c>
    </row>
    <row r="2954" spans="1:2" x14ac:dyDescent="0.3">
      <c r="A2954">
        <v>101</v>
      </c>
      <c r="B2954">
        <v>7.4</v>
      </c>
    </row>
    <row r="2955" spans="1:2" x14ac:dyDescent="0.3">
      <c r="A2955">
        <v>122</v>
      </c>
      <c r="B2955">
        <v>7.6</v>
      </c>
    </row>
    <row r="2956" spans="1:2" x14ac:dyDescent="0.3">
      <c r="A2956">
        <v>97</v>
      </c>
      <c r="B2956">
        <v>6.9</v>
      </c>
    </row>
    <row r="2957" spans="1:2" x14ac:dyDescent="0.3">
      <c r="A2957">
        <v>92</v>
      </c>
      <c r="B2957">
        <v>6</v>
      </c>
    </row>
    <row r="2958" spans="1:2" x14ac:dyDescent="0.3">
      <c r="A2958">
        <v>92</v>
      </c>
      <c r="B2958">
        <v>6.9</v>
      </c>
    </row>
    <row r="2959" spans="1:2" x14ac:dyDescent="0.3">
      <c r="A2959">
        <v>110</v>
      </c>
      <c r="B2959">
        <v>7.3</v>
      </c>
    </row>
    <row r="2960" spans="1:2" x14ac:dyDescent="0.3">
      <c r="A2960">
        <v>86</v>
      </c>
      <c r="B2960">
        <v>4.5999999999999996</v>
      </c>
    </row>
    <row r="2961" spans="1:2" x14ac:dyDescent="0.3">
      <c r="A2961">
        <v>91</v>
      </c>
      <c r="B2961">
        <v>6</v>
      </c>
    </row>
    <row r="2962" spans="1:2" x14ac:dyDescent="0.3">
      <c r="A2962">
        <v>145</v>
      </c>
      <c r="B2962">
        <v>6.4</v>
      </c>
    </row>
    <row r="2963" spans="1:2" x14ac:dyDescent="0.3">
      <c r="A2963">
        <v>100</v>
      </c>
      <c r="B2963">
        <v>5.5</v>
      </c>
    </row>
    <row r="2964" spans="1:2" x14ac:dyDescent="0.3">
      <c r="A2964">
        <v>111</v>
      </c>
      <c r="B2964">
        <v>7.5</v>
      </c>
    </row>
    <row r="2965" spans="1:2" x14ac:dyDescent="0.3">
      <c r="A2965">
        <v>184</v>
      </c>
      <c r="B2965">
        <v>8.1</v>
      </c>
    </row>
    <row r="2966" spans="1:2" x14ac:dyDescent="0.3">
      <c r="A2966">
        <v>89</v>
      </c>
      <c r="B2966">
        <v>6.3</v>
      </c>
    </row>
    <row r="2967" spans="1:2" x14ac:dyDescent="0.3">
      <c r="A2967">
        <v>84</v>
      </c>
      <c r="B2967">
        <v>5.0999999999999996</v>
      </c>
    </row>
    <row r="2968" spans="1:2" x14ac:dyDescent="0.3">
      <c r="A2968">
        <v>98</v>
      </c>
      <c r="B2968">
        <v>6.8</v>
      </c>
    </row>
    <row r="2969" spans="1:2" x14ac:dyDescent="0.3">
      <c r="A2969">
        <v>95</v>
      </c>
      <c r="B2969">
        <v>5.3</v>
      </c>
    </row>
    <row r="2970" spans="1:2" x14ac:dyDescent="0.3">
      <c r="A2970">
        <v>100</v>
      </c>
      <c r="B2970">
        <v>7.3</v>
      </c>
    </row>
    <row r="2971" spans="1:2" x14ac:dyDescent="0.3">
      <c r="A2971">
        <v>109</v>
      </c>
      <c r="B2971">
        <v>7.3</v>
      </c>
    </row>
    <row r="2972" spans="1:2" x14ac:dyDescent="0.3">
      <c r="A2972">
        <v>118</v>
      </c>
      <c r="B2972">
        <v>7.1</v>
      </c>
    </row>
    <row r="2973" spans="1:2" x14ac:dyDescent="0.3">
      <c r="A2973">
        <v>88</v>
      </c>
      <c r="B2973">
        <v>7.6</v>
      </c>
    </row>
    <row r="2974" spans="1:2" x14ac:dyDescent="0.3">
      <c r="A2974">
        <v>86</v>
      </c>
      <c r="B2974">
        <v>5.3</v>
      </c>
    </row>
    <row r="2975" spans="1:2" x14ac:dyDescent="0.3">
      <c r="A2975">
        <v>118</v>
      </c>
      <c r="B2975">
        <v>7.8</v>
      </c>
    </row>
    <row r="2976" spans="1:2" x14ac:dyDescent="0.3">
      <c r="A2976">
        <v>125</v>
      </c>
      <c r="B2976">
        <v>7.7</v>
      </c>
    </row>
    <row r="2977" spans="1:2" x14ac:dyDescent="0.3">
      <c r="A2977">
        <v>125</v>
      </c>
      <c r="B2977">
        <v>7.7</v>
      </c>
    </row>
    <row r="2978" spans="1:2" x14ac:dyDescent="0.3">
      <c r="A2978">
        <v>94</v>
      </c>
      <c r="B2978">
        <v>5.4</v>
      </c>
    </row>
    <row r="2979" spans="1:2" x14ac:dyDescent="0.3">
      <c r="A2979">
        <v>113</v>
      </c>
      <c r="B2979">
        <v>6.2</v>
      </c>
    </row>
    <row r="2980" spans="1:2" x14ac:dyDescent="0.3">
      <c r="A2980">
        <v>104</v>
      </c>
      <c r="B2980">
        <v>7.4</v>
      </c>
    </row>
    <row r="2981" spans="1:2" x14ac:dyDescent="0.3">
      <c r="A2981">
        <v>95</v>
      </c>
      <c r="B2981">
        <v>6.2</v>
      </c>
    </row>
    <row r="2982" spans="1:2" x14ac:dyDescent="0.3">
      <c r="A2982">
        <v>102</v>
      </c>
      <c r="B2982">
        <v>5.0999999999999996</v>
      </c>
    </row>
    <row r="2983" spans="1:2" x14ac:dyDescent="0.3">
      <c r="A2983">
        <v>124</v>
      </c>
      <c r="B2983">
        <v>6.9</v>
      </c>
    </row>
    <row r="2984" spans="1:2" x14ac:dyDescent="0.3">
      <c r="A2984">
        <v>105</v>
      </c>
      <c r="B2984">
        <v>6.3</v>
      </c>
    </row>
    <row r="2985" spans="1:2" x14ac:dyDescent="0.3">
      <c r="A2985">
        <v>104</v>
      </c>
      <c r="B2985">
        <v>6.8</v>
      </c>
    </row>
    <row r="2986" spans="1:2" x14ac:dyDescent="0.3">
      <c r="A2986">
        <v>120</v>
      </c>
      <c r="B2986">
        <v>7.4</v>
      </c>
    </row>
    <row r="2987" spans="1:2" x14ac:dyDescent="0.3">
      <c r="A2987">
        <v>111</v>
      </c>
      <c r="B2987">
        <v>5.7</v>
      </c>
    </row>
    <row r="2988" spans="1:2" x14ac:dyDescent="0.3">
      <c r="A2988">
        <v>95</v>
      </c>
      <c r="B2988">
        <v>5.8</v>
      </c>
    </row>
    <row r="2989" spans="1:2" x14ac:dyDescent="0.3">
      <c r="A2989">
        <v>96</v>
      </c>
      <c r="B2989">
        <v>6.2</v>
      </c>
    </row>
    <row r="2990" spans="1:2" x14ac:dyDescent="0.3">
      <c r="A2990">
        <v>97</v>
      </c>
      <c r="B2990">
        <v>4.3</v>
      </c>
    </row>
    <row r="2991" spans="1:2" x14ac:dyDescent="0.3">
      <c r="A2991">
        <v>118</v>
      </c>
      <c r="B2991">
        <v>6.4</v>
      </c>
    </row>
    <row r="2992" spans="1:2" x14ac:dyDescent="0.3">
      <c r="A2992">
        <v>193</v>
      </c>
      <c r="B2992">
        <v>6</v>
      </c>
    </row>
    <row r="2993" spans="1:2" x14ac:dyDescent="0.3">
      <c r="A2993">
        <v>97</v>
      </c>
      <c r="B2993">
        <v>6.9</v>
      </c>
    </row>
    <row r="2994" spans="1:2" x14ac:dyDescent="0.3">
      <c r="A2994">
        <v>98</v>
      </c>
      <c r="B2994">
        <v>5.5</v>
      </c>
    </row>
    <row r="2995" spans="1:2" x14ac:dyDescent="0.3">
      <c r="A2995">
        <v>103</v>
      </c>
      <c r="B2995">
        <v>5.4</v>
      </c>
    </row>
    <row r="2996" spans="1:2" x14ac:dyDescent="0.3">
      <c r="A2996">
        <v>161</v>
      </c>
      <c r="B2996">
        <v>8.3000000000000007</v>
      </c>
    </row>
    <row r="2997" spans="1:2" x14ac:dyDescent="0.3">
      <c r="A2997">
        <v>120</v>
      </c>
      <c r="B2997">
        <v>7.9</v>
      </c>
    </row>
    <row r="2998" spans="1:2" x14ac:dyDescent="0.3">
      <c r="A2998">
        <v>97</v>
      </c>
      <c r="B2998">
        <v>6.5</v>
      </c>
    </row>
    <row r="2999" spans="1:2" x14ac:dyDescent="0.3">
      <c r="A2999">
        <v>97</v>
      </c>
      <c r="B2999">
        <v>6.3</v>
      </c>
    </row>
    <row r="3000" spans="1:2" x14ac:dyDescent="0.3">
      <c r="A3000">
        <v>99</v>
      </c>
      <c r="B3000">
        <v>6.4</v>
      </c>
    </row>
    <row r="3001" spans="1:2" x14ac:dyDescent="0.3">
      <c r="A3001">
        <v>144</v>
      </c>
      <c r="B3001">
        <v>5.3</v>
      </c>
    </row>
    <row r="3002" spans="1:2" x14ac:dyDescent="0.3">
      <c r="A3002">
        <v>111</v>
      </c>
      <c r="B3002">
        <v>5.8</v>
      </c>
    </row>
    <row r="3003" spans="1:2" x14ac:dyDescent="0.3">
      <c r="A3003">
        <v>145</v>
      </c>
      <c r="B3003">
        <v>6.6</v>
      </c>
    </row>
    <row r="3004" spans="1:2" x14ac:dyDescent="0.3">
      <c r="A3004">
        <v>106</v>
      </c>
      <c r="B3004">
        <v>7.4</v>
      </c>
    </row>
    <row r="3005" spans="1:2" x14ac:dyDescent="0.3">
      <c r="A3005">
        <v>126</v>
      </c>
      <c r="B3005">
        <v>8.3000000000000007</v>
      </c>
    </row>
    <row r="3006" spans="1:2" x14ac:dyDescent="0.3">
      <c r="A3006">
        <v>106</v>
      </c>
      <c r="B3006">
        <v>5.3</v>
      </c>
    </row>
    <row r="3007" spans="1:2" x14ac:dyDescent="0.3">
      <c r="A3007">
        <v>121</v>
      </c>
      <c r="B3007">
        <v>6.2</v>
      </c>
    </row>
    <row r="3008" spans="1:2" x14ac:dyDescent="0.3">
      <c r="A3008">
        <v>117</v>
      </c>
      <c r="B3008">
        <v>6.9</v>
      </c>
    </row>
    <row r="3009" spans="1:2" x14ac:dyDescent="0.3">
      <c r="A3009">
        <v>98</v>
      </c>
      <c r="B3009">
        <v>5.9</v>
      </c>
    </row>
    <row r="3010" spans="1:2" x14ac:dyDescent="0.3">
      <c r="A3010">
        <v>109</v>
      </c>
      <c r="B3010">
        <v>6.1</v>
      </c>
    </row>
    <row r="3011" spans="1:2" x14ac:dyDescent="0.3">
      <c r="A3011">
        <v>95</v>
      </c>
      <c r="B3011">
        <v>5.8</v>
      </c>
    </row>
    <row r="3012" spans="1:2" x14ac:dyDescent="0.3">
      <c r="A3012">
        <v>109</v>
      </c>
      <c r="B3012">
        <v>7.3</v>
      </c>
    </row>
    <row r="3013" spans="1:2" x14ac:dyDescent="0.3">
      <c r="A3013">
        <v>96</v>
      </c>
      <c r="B3013">
        <v>5.9</v>
      </c>
    </row>
    <row r="3014" spans="1:2" x14ac:dyDescent="0.3">
      <c r="A3014">
        <v>101</v>
      </c>
      <c r="B3014">
        <v>5.5</v>
      </c>
    </row>
    <row r="3015" spans="1:2" x14ac:dyDescent="0.3">
      <c r="A3015">
        <v>107</v>
      </c>
      <c r="B3015">
        <v>5</v>
      </c>
    </row>
    <row r="3016" spans="1:2" x14ac:dyDescent="0.3">
      <c r="A3016">
        <v>119</v>
      </c>
      <c r="B3016">
        <v>7</v>
      </c>
    </row>
    <row r="3017" spans="1:2" x14ac:dyDescent="0.3">
      <c r="A3017">
        <v>178</v>
      </c>
      <c r="B3017">
        <v>7.8</v>
      </c>
    </row>
    <row r="3018" spans="1:2" x14ac:dyDescent="0.3">
      <c r="A3018">
        <v>100</v>
      </c>
      <c r="B3018">
        <v>6.4</v>
      </c>
    </row>
    <row r="3019" spans="1:2" x14ac:dyDescent="0.3">
      <c r="A3019">
        <v>98</v>
      </c>
      <c r="B3019">
        <v>5.9</v>
      </c>
    </row>
    <row r="3020" spans="1:2" x14ac:dyDescent="0.3">
      <c r="A3020">
        <v>92</v>
      </c>
      <c r="B3020">
        <v>7</v>
      </c>
    </row>
    <row r="3021" spans="1:2" x14ac:dyDescent="0.3">
      <c r="A3021">
        <v>90</v>
      </c>
      <c r="B3021">
        <v>6.1</v>
      </c>
    </row>
    <row r="3022" spans="1:2" x14ac:dyDescent="0.3">
      <c r="A3022">
        <v>90</v>
      </c>
      <c r="B3022">
        <v>6.9</v>
      </c>
    </row>
    <row r="3023" spans="1:2" x14ac:dyDescent="0.3">
      <c r="A3023">
        <v>153</v>
      </c>
      <c r="B3023">
        <v>7.5</v>
      </c>
    </row>
    <row r="3024" spans="1:2" x14ac:dyDescent="0.3">
      <c r="A3024">
        <v>124</v>
      </c>
      <c r="B3024">
        <v>7.3</v>
      </c>
    </row>
    <row r="3025" spans="1:2" x14ac:dyDescent="0.3">
      <c r="A3025">
        <v>82</v>
      </c>
      <c r="B3025">
        <v>6.5</v>
      </c>
    </row>
    <row r="3026" spans="1:2" x14ac:dyDescent="0.3">
      <c r="A3026">
        <v>107</v>
      </c>
      <c r="B3026">
        <v>6.2</v>
      </c>
    </row>
    <row r="3027" spans="1:2" x14ac:dyDescent="0.3">
      <c r="A3027">
        <v>75</v>
      </c>
      <c r="B3027">
        <v>6.7</v>
      </c>
    </row>
    <row r="3028" spans="1:2" x14ac:dyDescent="0.3">
      <c r="A3028">
        <v>97</v>
      </c>
      <c r="B3028">
        <v>6</v>
      </c>
    </row>
    <row r="3029" spans="1:2" x14ac:dyDescent="0.3">
      <c r="A3029">
        <v>80</v>
      </c>
      <c r="B3029">
        <v>6.3</v>
      </c>
    </row>
    <row r="3030" spans="1:2" x14ac:dyDescent="0.3">
      <c r="A3030">
        <v>85</v>
      </c>
      <c r="B3030">
        <v>5.8</v>
      </c>
    </row>
    <row r="3031" spans="1:2" x14ac:dyDescent="0.3">
      <c r="A3031">
        <v>97</v>
      </c>
      <c r="B3031">
        <v>6.1</v>
      </c>
    </row>
    <row r="3032" spans="1:2" x14ac:dyDescent="0.3">
      <c r="A3032">
        <v>109</v>
      </c>
      <c r="B3032">
        <v>6.9</v>
      </c>
    </row>
    <row r="3033" spans="1:2" x14ac:dyDescent="0.3">
      <c r="A3033">
        <v>140</v>
      </c>
      <c r="B3033">
        <v>5.4</v>
      </c>
    </row>
    <row r="3034" spans="1:2" x14ac:dyDescent="0.3">
      <c r="A3034">
        <v>90</v>
      </c>
      <c r="B3034">
        <v>6.7</v>
      </c>
    </row>
    <row r="3035" spans="1:2" x14ac:dyDescent="0.3">
      <c r="A3035">
        <v>130</v>
      </c>
      <c r="B3035">
        <v>7.4</v>
      </c>
    </row>
    <row r="3036" spans="1:2" x14ac:dyDescent="0.3">
      <c r="A3036">
        <v>98</v>
      </c>
      <c r="B3036">
        <v>5.6</v>
      </c>
    </row>
    <row r="3037" spans="1:2" x14ac:dyDescent="0.3">
      <c r="A3037">
        <v>101</v>
      </c>
      <c r="B3037">
        <v>6.5</v>
      </c>
    </row>
    <row r="3038" spans="1:2" x14ac:dyDescent="0.3">
      <c r="A3038">
        <v>114</v>
      </c>
      <c r="B3038">
        <v>6.5</v>
      </c>
    </row>
    <row r="3039" spans="1:2" x14ac:dyDescent="0.3">
      <c r="A3039">
        <v>100</v>
      </c>
      <c r="B3039">
        <v>5.8</v>
      </c>
    </row>
    <row r="3040" spans="1:2" x14ac:dyDescent="0.3">
      <c r="A3040">
        <v>85</v>
      </c>
      <c r="B3040">
        <v>5</v>
      </c>
    </row>
    <row r="3041" spans="1:2" x14ac:dyDescent="0.3">
      <c r="A3041">
        <v>103</v>
      </c>
      <c r="B3041">
        <v>5.5</v>
      </c>
    </row>
    <row r="3042" spans="1:2" x14ac:dyDescent="0.3">
      <c r="A3042">
        <v>100</v>
      </c>
      <c r="B3042">
        <v>6.5</v>
      </c>
    </row>
    <row r="3043" spans="1:2" x14ac:dyDescent="0.3">
      <c r="A3043">
        <v>114</v>
      </c>
      <c r="B3043">
        <v>7.2</v>
      </c>
    </row>
    <row r="3044" spans="1:2" x14ac:dyDescent="0.3">
      <c r="A3044">
        <v>102</v>
      </c>
      <c r="B3044">
        <v>7.3</v>
      </c>
    </row>
    <row r="3045" spans="1:2" x14ac:dyDescent="0.3">
      <c r="A3045">
        <v>103</v>
      </c>
      <c r="B3045">
        <v>7.2</v>
      </c>
    </row>
    <row r="3046" spans="1:2" x14ac:dyDescent="0.3">
      <c r="A3046">
        <v>97</v>
      </c>
      <c r="B3046">
        <v>5.2</v>
      </c>
    </row>
    <row r="3047" spans="1:2" x14ac:dyDescent="0.3">
      <c r="A3047">
        <v>116</v>
      </c>
      <c r="B3047">
        <v>5.7</v>
      </c>
    </row>
    <row r="3048" spans="1:2" x14ac:dyDescent="0.3">
      <c r="A3048">
        <v>96</v>
      </c>
      <c r="B3048">
        <v>4.7</v>
      </c>
    </row>
    <row r="3049" spans="1:2" x14ac:dyDescent="0.3">
      <c r="A3049">
        <v>98</v>
      </c>
      <c r="B3049">
        <v>5.9</v>
      </c>
    </row>
    <row r="3050" spans="1:2" x14ac:dyDescent="0.3">
      <c r="A3050">
        <v>105</v>
      </c>
      <c r="B3050">
        <v>6.8</v>
      </c>
    </row>
    <row r="3051" spans="1:2" x14ac:dyDescent="0.3">
      <c r="A3051">
        <v>123</v>
      </c>
      <c r="B3051">
        <v>5.9</v>
      </c>
    </row>
    <row r="3052" spans="1:2" x14ac:dyDescent="0.3">
      <c r="A3052">
        <v>107</v>
      </c>
      <c r="B3052">
        <v>5.3</v>
      </c>
    </row>
    <row r="3053" spans="1:2" x14ac:dyDescent="0.3">
      <c r="A3053">
        <v>112</v>
      </c>
      <c r="B3053">
        <v>6</v>
      </c>
    </row>
    <row r="3054" spans="1:2" x14ac:dyDescent="0.3">
      <c r="A3054">
        <v>93</v>
      </c>
      <c r="B3054">
        <v>7.7</v>
      </c>
    </row>
    <row r="3055" spans="1:2" x14ac:dyDescent="0.3">
      <c r="A3055">
        <v>97</v>
      </c>
      <c r="B3055">
        <v>4.4000000000000004</v>
      </c>
    </row>
    <row r="3056" spans="1:2" x14ac:dyDescent="0.3">
      <c r="A3056">
        <v>122</v>
      </c>
      <c r="B3056">
        <v>6.6</v>
      </c>
    </row>
    <row r="3057" spans="1:2" x14ac:dyDescent="0.3">
      <c r="A3057">
        <v>101</v>
      </c>
      <c r="B3057">
        <v>6.7</v>
      </c>
    </row>
    <row r="3058" spans="1:2" x14ac:dyDescent="0.3">
      <c r="A3058">
        <v>100</v>
      </c>
      <c r="B3058">
        <v>5.5</v>
      </c>
    </row>
    <row r="3059" spans="1:2" x14ac:dyDescent="0.3">
      <c r="A3059">
        <v>129</v>
      </c>
      <c r="B3059">
        <v>6.5</v>
      </c>
    </row>
    <row r="3060" spans="1:2" x14ac:dyDescent="0.3">
      <c r="A3060">
        <v>81</v>
      </c>
      <c r="B3060">
        <v>6.2</v>
      </c>
    </row>
    <row r="3061" spans="1:2" x14ac:dyDescent="0.3">
      <c r="A3061">
        <v>96</v>
      </c>
      <c r="B3061">
        <v>7.1</v>
      </c>
    </row>
    <row r="3062" spans="1:2" x14ac:dyDescent="0.3">
      <c r="A3062">
        <v>84</v>
      </c>
      <c r="B3062">
        <v>6.1</v>
      </c>
    </row>
    <row r="3063" spans="1:2" x14ac:dyDescent="0.3">
      <c r="A3063">
        <v>100</v>
      </c>
      <c r="B3063">
        <v>7.1</v>
      </c>
    </row>
    <row r="3064" spans="1:2" x14ac:dyDescent="0.3">
      <c r="A3064">
        <v>110</v>
      </c>
      <c r="B3064">
        <v>6</v>
      </c>
    </row>
    <row r="3065" spans="1:2" x14ac:dyDescent="0.3">
      <c r="A3065">
        <v>130</v>
      </c>
      <c r="B3065">
        <v>7.4</v>
      </c>
    </row>
    <row r="3066" spans="1:2" x14ac:dyDescent="0.3">
      <c r="A3066">
        <v>84</v>
      </c>
      <c r="B3066">
        <v>5.9</v>
      </c>
    </row>
    <row r="3067" spans="1:2" x14ac:dyDescent="0.3">
      <c r="A3067">
        <v>106</v>
      </c>
      <c r="B3067">
        <v>4.0999999999999996</v>
      </c>
    </row>
    <row r="3068" spans="1:2" x14ac:dyDescent="0.3">
      <c r="A3068">
        <v>89</v>
      </c>
      <c r="B3068">
        <v>5.8</v>
      </c>
    </row>
    <row r="3069" spans="1:2" x14ac:dyDescent="0.3">
      <c r="A3069">
        <v>76</v>
      </c>
      <c r="B3069">
        <v>5.9</v>
      </c>
    </row>
    <row r="3070" spans="1:2" x14ac:dyDescent="0.3">
      <c r="A3070">
        <v>99</v>
      </c>
      <c r="B3070">
        <v>7</v>
      </c>
    </row>
    <row r="3071" spans="1:2" x14ac:dyDescent="0.3">
      <c r="A3071">
        <v>96</v>
      </c>
      <c r="B3071">
        <v>6.8</v>
      </c>
    </row>
    <row r="3072" spans="1:2" x14ac:dyDescent="0.3">
      <c r="A3072">
        <v>104</v>
      </c>
      <c r="B3072">
        <v>7.4</v>
      </c>
    </row>
    <row r="3073" spans="1:2" x14ac:dyDescent="0.3">
      <c r="A3073">
        <v>108</v>
      </c>
      <c r="B3073">
        <v>7.1</v>
      </c>
    </row>
    <row r="3074" spans="1:2" x14ac:dyDescent="0.3">
      <c r="A3074">
        <v>108</v>
      </c>
      <c r="B3074">
        <v>7</v>
      </c>
    </row>
    <row r="3075" spans="1:2" x14ac:dyDescent="0.3">
      <c r="A3075">
        <v>87</v>
      </c>
      <c r="B3075">
        <v>5.8</v>
      </c>
    </row>
    <row r="3076" spans="1:2" x14ac:dyDescent="0.3">
      <c r="A3076">
        <v>89</v>
      </c>
      <c r="B3076">
        <v>7.8</v>
      </c>
    </row>
    <row r="3077" spans="1:2" x14ac:dyDescent="0.3">
      <c r="A3077">
        <v>97</v>
      </c>
      <c r="B3077">
        <v>6.5</v>
      </c>
    </row>
    <row r="3078" spans="1:2" x14ac:dyDescent="0.3">
      <c r="A3078">
        <v>106</v>
      </c>
      <c r="B3078">
        <v>7</v>
      </c>
    </row>
    <row r="3079" spans="1:2" x14ac:dyDescent="0.3">
      <c r="A3079">
        <v>100</v>
      </c>
      <c r="B3079">
        <v>6.3</v>
      </c>
    </row>
    <row r="3080" spans="1:2" x14ac:dyDescent="0.3">
      <c r="A3080">
        <v>89</v>
      </c>
      <c r="B3080">
        <v>5.3</v>
      </c>
    </row>
    <row r="3081" spans="1:2" x14ac:dyDescent="0.3">
      <c r="A3081">
        <v>114</v>
      </c>
      <c r="B3081">
        <v>6.8</v>
      </c>
    </row>
    <row r="3082" spans="1:2" x14ac:dyDescent="0.3">
      <c r="A3082">
        <v>95</v>
      </c>
      <c r="B3082">
        <v>5.5</v>
      </c>
    </row>
    <row r="3083" spans="1:2" x14ac:dyDescent="0.3">
      <c r="A3083">
        <v>97</v>
      </c>
      <c r="B3083">
        <v>7.4</v>
      </c>
    </row>
    <row r="3084" spans="1:2" x14ac:dyDescent="0.3">
      <c r="A3084">
        <v>94</v>
      </c>
      <c r="B3084">
        <v>4.3</v>
      </c>
    </row>
    <row r="3085" spans="1:2" x14ac:dyDescent="0.3">
      <c r="A3085">
        <v>103</v>
      </c>
      <c r="B3085">
        <v>6</v>
      </c>
    </row>
    <row r="3086" spans="1:2" x14ac:dyDescent="0.3">
      <c r="A3086">
        <v>95</v>
      </c>
      <c r="B3086">
        <v>5.2</v>
      </c>
    </row>
    <row r="3087" spans="1:2" x14ac:dyDescent="0.3">
      <c r="A3087">
        <v>101</v>
      </c>
      <c r="B3087">
        <v>6.7</v>
      </c>
    </row>
    <row r="3088" spans="1:2" x14ac:dyDescent="0.3">
      <c r="A3088">
        <v>87</v>
      </c>
      <c r="B3088">
        <v>6.3</v>
      </c>
    </row>
    <row r="3089" spans="1:2" x14ac:dyDescent="0.3">
      <c r="A3089">
        <v>101</v>
      </c>
      <c r="B3089">
        <v>8.6</v>
      </c>
    </row>
    <row r="3090" spans="1:2" x14ac:dyDescent="0.3">
      <c r="A3090">
        <v>82</v>
      </c>
      <c r="B3090">
        <v>6.1</v>
      </c>
    </row>
    <row r="3091" spans="1:2" x14ac:dyDescent="0.3">
      <c r="A3091">
        <v>74</v>
      </c>
      <c r="B3091">
        <v>5.8</v>
      </c>
    </row>
    <row r="3092" spans="1:2" x14ac:dyDescent="0.3">
      <c r="A3092">
        <v>130</v>
      </c>
      <c r="B3092">
        <v>7.7</v>
      </c>
    </row>
    <row r="3093" spans="1:2" x14ac:dyDescent="0.3">
      <c r="A3093">
        <v>112</v>
      </c>
      <c r="B3093">
        <v>8</v>
      </c>
    </row>
    <row r="3094" spans="1:2" x14ac:dyDescent="0.3">
      <c r="A3094">
        <v>96</v>
      </c>
      <c r="B3094">
        <v>5.6</v>
      </c>
    </row>
    <row r="3095" spans="1:2" x14ac:dyDescent="0.3">
      <c r="A3095">
        <v>89</v>
      </c>
      <c r="B3095">
        <v>6.7</v>
      </c>
    </row>
    <row r="3096" spans="1:2" x14ac:dyDescent="0.3">
      <c r="A3096">
        <v>100</v>
      </c>
      <c r="B3096">
        <v>6.6</v>
      </c>
    </row>
    <row r="3097" spans="1:2" x14ac:dyDescent="0.3">
      <c r="A3097">
        <v>78</v>
      </c>
      <c r="B3097">
        <v>4.2</v>
      </c>
    </row>
    <row r="3098" spans="1:2" x14ac:dyDescent="0.3">
      <c r="A3098">
        <v>121</v>
      </c>
      <c r="B3098">
        <v>6.6</v>
      </c>
    </row>
    <row r="3099" spans="1:2" x14ac:dyDescent="0.3">
      <c r="A3099">
        <v>85</v>
      </c>
      <c r="B3099">
        <v>4.0999999999999996</v>
      </c>
    </row>
    <row r="3100" spans="1:2" x14ac:dyDescent="0.3">
      <c r="A3100">
        <v>120</v>
      </c>
      <c r="B3100">
        <v>7.3</v>
      </c>
    </row>
    <row r="3101" spans="1:2" x14ac:dyDescent="0.3">
      <c r="A3101">
        <v>106</v>
      </c>
      <c r="B3101">
        <v>7.1</v>
      </c>
    </row>
    <row r="3102" spans="1:2" x14ac:dyDescent="0.3">
      <c r="A3102">
        <v>83</v>
      </c>
      <c r="B3102">
        <v>6.5</v>
      </c>
    </row>
    <row r="3103" spans="1:2" x14ac:dyDescent="0.3">
      <c r="A3103">
        <v>120</v>
      </c>
      <c r="B3103">
        <v>7</v>
      </c>
    </row>
    <row r="3104" spans="1:2" x14ac:dyDescent="0.3">
      <c r="A3104">
        <v>111</v>
      </c>
      <c r="B3104">
        <v>5.5</v>
      </c>
    </row>
    <row r="3105" spans="1:2" x14ac:dyDescent="0.3">
      <c r="A3105">
        <v>100</v>
      </c>
      <c r="B3105">
        <v>6.6</v>
      </c>
    </row>
    <row r="3106" spans="1:2" x14ac:dyDescent="0.3">
      <c r="A3106">
        <v>89</v>
      </c>
      <c r="B3106">
        <v>7.1</v>
      </c>
    </row>
    <row r="3107" spans="1:2" x14ac:dyDescent="0.3">
      <c r="A3107">
        <v>115</v>
      </c>
      <c r="B3107">
        <v>7.9</v>
      </c>
    </row>
    <row r="3108" spans="1:2" x14ac:dyDescent="0.3">
      <c r="A3108">
        <v>135</v>
      </c>
      <c r="B3108">
        <v>7.1</v>
      </c>
    </row>
    <row r="3109" spans="1:2" x14ac:dyDescent="0.3">
      <c r="A3109">
        <v>92</v>
      </c>
      <c r="B3109">
        <v>5.6</v>
      </c>
    </row>
    <row r="3110" spans="1:2" x14ac:dyDescent="0.3">
      <c r="A3110">
        <v>120</v>
      </c>
      <c r="B3110">
        <v>7.3</v>
      </c>
    </row>
    <row r="3111" spans="1:2" x14ac:dyDescent="0.3">
      <c r="A3111">
        <v>97</v>
      </c>
      <c r="B3111">
        <v>3.3</v>
      </c>
    </row>
    <row r="3112" spans="1:2" x14ac:dyDescent="0.3">
      <c r="A3112">
        <v>135</v>
      </c>
      <c r="B3112">
        <v>6.5</v>
      </c>
    </row>
    <row r="3113" spans="1:2" x14ac:dyDescent="0.3">
      <c r="A3113">
        <v>93</v>
      </c>
      <c r="B3113">
        <v>4.8</v>
      </c>
    </row>
    <row r="3114" spans="1:2" x14ac:dyDescent="0.3">
      <c r="A3114">
        <v>118</v>
      </c>
      <c r="B3114">
        <v>5.2</v>
      </c>
    </row>
    <row r="3115" spans="1:2" x14ac:dyDescent="0.3">
      <c r="A3115">
        <v>97</v>
      </c>
      <c r="B3115">
        <v>6.3</v>
      </c>
    </row>
    <row r="3116" spans="1:2" x14ac:dyDescent="0.3">
      <c r="A3116">
        <v>98</v>
      </c>
      <c r="B3116">
        <v>7.2</v>
      </c>
    </row>
    <row r="3117" spans="1:2" x14ac:dyDescent="0.3">
      <c r="A3117">
        <v>98</v>
      </c>
      <c r="B3117">
        <v>6.8</v>
      </c>
    </row>
    <row r="3118" spans="1:2" x14ac:dyDescent="0.3">
      <c r="A3118">
        <v>101</v>
      </c>
      <c r="B3118">
        <v>5.7</v>
      </c>
    </row>
    <row r="3119" spans="1:2" x14ac:dyDescent="0.3">
      <c r="A3119">
        <v>132</v>
      </c>
      <c r="B3119">
        <v>7.2</v>
      </c>
    </row>
    <row r="3120" spans="1:2" x14ac:dyDescent="0.3">
      <c r="A3120">
        <v>106</v>
      </c>
      <c r="B3120">
        <v>6.9</v>
      </c>
    </row>
    <row r="3121" spans="1:2" x14ac:dyDescent="0.3">
      <c r="A3121">
        <v>168</v>
      </c>
      <c r="B3121">
        <v>6.3</v>
      </c>
    </row>
    <row r="3122" spans="1:2" x14ac:dyDescent="0.3">
      <c r="A3122">
        <v>87</v>
      </c>
      <c r="B3122">
        <v>6.2</v>
      </c>
    </row>
    <row r="3123" spans="1:2" x14ac:dyDescent="0.3">
      <c r="A3123">
        <v>98</v>
      </c>
      <c r="B3123">
        <v>6.7</v>
      </c>
    </row>
    <row r="3124" spans="1:2" x14ac:dyDescent="0.3">
      <c r="A3124">
        <v>96</v>
      </c>
      <c r="B3124">
        <v>6.5</v>
      </c>
    </row>
    <row r="3125" spans="1:2" x14ac:dyDescent="0.3">
      <c r="A3125">
        <v>104</v>
      </c>
      <c r="B3125">
        <v>7.2</v>
      </c>
    </row>
    <row r="3126" spans="1:2" x14ac:dyDescent="0.3">
      <c r="A3126">
        <v>93</v>
      </c>
      <c r="B3126">
        <v>5.3</v>
      </c>
    </row>
    <row r="3127" spans="1:2" x14ac:dyDescent="0.3">
      <c r="A3127">
        <v>95</v>
      </c>
      <c r="B3127">
        <v>6.7</v>
      </c>
    </row>
    <row r="3128" spans="1:2" x14ac:dyDescent="0.3">
      <c r="A3128">
        <v>119</v>
      </c>
      <c r="B3128">
        <v>6.2</v>
      </c>
    </row>
    <row r="3129" spans="1:2" x14ac:dyDescent="0.3">
      <c r="A3129">
        <v>89</v>
      </c>
      <c r="B3129">
        <v>3.6</v>
      </c>
    </row>
    <row r="3130" spans="1:2" x14ac:dyDescent="0.3">
      <c r="A3130">
        <v>107</v>
      </c>
      <c r="B3130">
        <v>5.7</v>
      </c>
    </row>
    <row r="3131" spans="1:2" x14ac:dyDescent="0.3">
      <c r="A3131">
        <v>85</v>
      </c>
      <c r="B3131">
        <v>7.3</v>
      </c>
    </row>
    <row r="3132" spans="1:2" x14ac:dyDescent="0.3">
      <c r="A3132">
        <v>93</v>
      </c>
      <c r="B3132">
        <v>5</v>
      </c>
    </row>
    <row r="3133" spans="1:2" x14ac:dyDescent="0.3">
      <c r="A3133">
        <v>101</v>
      </c>
      <c r="B3133">
        <v>6.6</v>
      </c>
    </row>
    <row r="3134" spans="1:2" x14ac:dyDescent="0.3">
      <c r="A3134">
        <v>103</v>
      </c>
      <c r="B3134">
        <v>6.6</v>
      </c>
    </row>
    <row r="3135" spans="1:2" x14ac:dyDescent="0.3">
      <c r="A3135">
        <v>101</v>
      </c>
      <c r="B3135">
        <v>6.8</v>
      </c>
    </row>
    <row r="3136" spans="1:2" x14ac:dyDescent="0.3">
      <c r="A3136">
        <v>123</v>
      </c>
      <c r="B3136">
        <v>6.2</v>
      </c>
    </row>
    <row r="3137" spans="1:2" x14ac:dyDescent="0.3">
      <c r="A3137">
        <v>111</v>
      </c>
      <c r="B3137">
        <v>7.3</v>
      </c>
    </row>
    <row r="3138" spans="1:2" x14ac:dyDescent="0.3">
      <c r="A3138">
        <v>86</v>
      </c>
      <c r="B3138">
        <v>6.2</v>
      </c>
    </row>
    <row r="3139" spans="1:2" x14ac:dyDescent="0.3">
      <c r="A3139">
        <v>99</v>
      </c>
      <c r="B3139">
        <v>6.9</v>
      </c>
    </row>
    <row r="3140" spans="1:2" x14ac:dyDescent="0.3">
      <c r="A3140">
        <v>90</v>
      </c>
      <c r="B3140">
        <v>6.6</v>
      </c>
    </row>
    <row r="3141" spans="1:2" x14ac:dyDescent="0.3">
      <c r="A3141">
        <v>82</v>
      </c>
      <c r="B3141">
        <v>6.3</v>
      </c>
    </row>
    <row r="3142" spans="1:2" x14ac:dyDescent="0.3">
      <c r="A3142">
        <v>110</v>
      </c>
      <c r="B3142">
        <v>7</v>
      </c>
    </row>
    <row r="3143" spans="1:2" x14ac:dyDescent="0.3">
      <c r="A3143">
        <v>83</v>
      </c>
      <c r="B3143">
        <v>3.3</v>
      </c>
    </row>
    <row r="3144" spans="1:2" x14ac:dyDescent="0.3">
      <c r="A3144">
        <v>128</v>
      </c>
      <c r="B3144">
        <v>6.7</v>
      </c>
    </row>
    <row r="3145" spans="1:2" x14ac:dyDescent="0.3">
      <c r="A3145">
        <v>125</v>
      </c>
      <c r="B3145">
        <v>6.2</v>
      </c>
    </row>
    <row r="3146" spans="1:2" x14ac:dyDescent="0.3">
      <c r="A3146">
        <v>97</v>
      </c>
      <c r="B3146">
        <v>6.5</v>
      </c>
    </row>
    <row r="3147" spans="1:2" x14ac:dyDescent="0.3">
      <c r="A3147">
        <v>86</v>
      </c>
      <c r="B3147">
        <v>3.5</v>
      </c>
    </row>
    <row r="3148" spans="1:2" x14ac:dyDescent="0.3">
      <c r="A3148">
        <v>91</v>
      </c>
      <c r="B3148">
        <v>5.5</v>
      </c>
    </row>
    <row r="3149" spans="1:2" x14ac:dyDescent="0.3">
      <c r="A3149">
        <v>90</v>
      </c>
      <c r="B3149">
        <v>5.9</v>
      </c>
    </row>
    <row r="3150" spans="1:2" x14ac:dyDescent="0.3">
      <c r="A3150">
        <v>90</v>
      </c>
      <c r="B3150">
        <v>4.7</v>
      </c>
    </row>
    <row r="3151" spans="1:2" x14ac:dyDescent="0.3">
      <c r="A3151">
        <v>94</v>
      </c>
      <c r="B3151">
        <v>4.2</v>
      </c>
    </row>
    <row r="3152" spans="1:2" x14ac:dyDescent="0.3">
      <c r="A3152">
        <v>112</v>
      </c>
      <c r="B3152">
        <v>5.2</v>
      </c>
    </row>
    <row r="3153" spans="1:2" x14ac:dyDescent="0.3">
      <c r="A3153">
        <v>85</v>
      </c>
      <c r="B3153">
        <v>5.2</v>
      </c>
    </row>
    <row r="3154" spans="1:2" x14ac:dyDescent="0.3">
      <c r="A3154">
        <v>93</v>
      </c>
      <c r="B3154">
        <v>3.9</v>
      </c>
    </row>
    <row r="3155" spans="1:2" x14ac:dyDescent="0.3">
      <c r="A3155">
        <v>104</v>
      </c>
      <c r="B3155">
        <v>6.1</v>
      </c>
    </row>
    <row r="3156" spans="1:2" x14ac:dyDescent="0.3">
      <c r="A3156">
        <v>94</v>
      </c>
      <c r="B3156">
        <v>5.8</v>
      </c>
    </row>
    <row r="3157" spans="1:2" x14ac:dyDescent="0.3">
      <c r="A3157">
        <v>85</v>
      </c>
      <c r="B3157">
        <v>6.7</v>
      </c>
    </row>
    <row r="3158" spans="1:2" x14ac:dyDescent="0.3">
      <c r="A3158">
        <v>99</v>
      </c>
      <c r="B3158">
        <v>5.7</v>
      </c>
    </row>
    <row r="3159" spans="1:2" x14ac:dyDescent="0.3">
      <c r="A3159">
        <v>91</v>
      </c>
      <c r="B3159">
        <v>4.5</v>
      </c>
    </row>
    <row r="3160" spans="1:2" x14ac:dyDescent="0.3">
      <c r="A3160">
        <v>117</v>
      </c>
      <c r="B3160">
        <v>6.9</v>
      </c>
    </row>
    <row r="3161" spans="1:2" x14ac:dyDescent="0.3">
      <c r="A3161">
        <v>85</v>
      </c>
      <c r="B3161">
        <v>4.8</v>
      </c>
    </row>
    <row r="3162" spans="1:2" x14ac:dyDescent="0.3">
      <c r="A3162">
        <v>106</v>
      </c>
      <c r="B3162">
        <v>6.3</v>
      </c>
    </row>
    <row r="3163" spans="1:2" x14ac:dyDescent="0.3">
      <c r="A3163">
        <v>81</v>
      </c>
      <c r="B3163">
        <v>6.9</v>
      </c>
    </row>
    <row r="3164" spans="1:2" x14ac:dyDescent="0.3">
      <c r="A3164">
        <v>100</v>
      </c>
      <c r="B3164">
        <v>5.4</v>
      </c>
    </row>
    <row r="3165" spans="1:2" x14ac:dyDescent="0.3">
      <c r="A3165">
        <v>90</v>
      </c>
      <c r="B3165">
        <v>3.8</v>
      </c>
    </row>
    <row r="3166" spans="1:2" x14ac:dyDescent="0.3">
      <c r="A3166">
        <v>116</v>
      </c>
      <c r="B3166">
        <v>7</v>
      </c>
    </row>
    <row r="3167" spans="1:2" x14ac:dyDescent="0.3">
      <c r="A3167">
        <v>84</v>
      </c>
      <c r="B3167">
        <v>5.2</v>
      </c>
    </row>
    <row r="3168" spans="1:2" x14ac:dyDescent="0.3">
      <c r="A3168">
        <v>135</v>
      </c>
      <c r="B3168">
        <v>7.3</v>
      </c>
    </row>
    <row r="3169" spans="1:2" x14ac:dyDescent="0.3">
      <c r="A3169">
        <v>84</v>
      </c>
      <c r="B3169">
        <v>4.5999999999999996</v>
      </c>
    </row>
    <row r="3170" spans="1:2" x14ac:dyDescent="0.3">
      <c r="A3170">
        <v>89</v>
      </c>
      <c r="B3170">
        <v>6.5</v>
      </c>
    </row>
    <row r="3171" spans="1:2" x14ac:dyDescent="0.3">
      <c r="A3171">
        <v>107</v>
      </c>
      <c r="B3171">
        <v>6.8</v>
      </c>
    </row>
    <row r="3172" spans="1:2" x14ac:dyDescent="0.3">
      <c r="A3172">
        <v>144</v>
      </c>
      <c r="B3172">
        <v>6.7</v>
      </c>
    </row>
    <row r="3173" spans="1:2" x14ac:dyDescent="0.3">
      <c r="A3173">
        <v>98</v>
      </c>
      <c r="B3173">
        <v>6.1</v>
      </c>
    </row>
    <row r="3174" spans="1:2" x14ac:dyDescent="0.3">
      <c r="A3174">
        <v>94</v>
      </c>
      <c r="B3174">
        <v>5.2</v>
      </c>
    </row>
    <row r="3175" spans="1:2" x14ac:dyDescent="0.3">
      <c r="A3175">
        <v>117</v>
      </c>
      <c r="B3175">
        <v>6.9</v>
      </c>
    </row>
    <row r="3176" spans="1:2" x14ac:dyDescent="0.3">
      <c r="A3176">
        <v>102</v>
      </c>
      <c r="B3176">
        <v>6</v>
      </c>
    </row>
    <row r="3177" spans="1:2" x14ac:dyDescent="0.3">
      <c r="A3177">
        <v>127</v>
      </c>
      <c r="B3177">
        <v>7.9</v>
      </c>
    </row>
    <row r="3178" spans="1:2" x14ac:dyDescent="0.3">
      <c r="A3178">
        <v>98</v>
      </c>
      <c r="B3178">
        <v>4.5</v>
      </c>
    </row>
    <row r="3179" spans="1:2" x14ac:dyDescent="0.3">
      <c r="A3179">
        <v>88</v>
      </c>
      <c r="B3179">
        <v>5.0999999999999996</v>
      </c>
    </row>
    <row r="3180" spans="1:2" x14ac:dyDescent="0.3">
      <c r="A3180">
        <v>197</v>
      </c>
      <c r="B3180">
        <v>7.6</v>
      </c>
    </row>
    <row r="3181" spans="1:2" x14ac:dyDescent="0.3">
      <c r="A3181">
        <v>121</v>
      </c>
      <c r="B3181">
        <v>7.6</v>
      </c>
    </row>
    <row r="3182" spans="1:2" x14ac:dyDescent="0.3">
      <c r="A3182">
        <v>90</v>
      </c>
      <c r="B3182">
        <v>6.7</v>
      </c>
    </row>
    <row r="3183" spans="1:2" x14ac:dyDescent="0.3">
      <c r="A3183">
        <v>89</v>
      </c>
      <c r="B3183">
        <v>6.1</v>
      </c>
    </row>
    <row r="3184" spans="1:2" x14ac:dyDescent="0.3">
      <c r="A3184">
        <v>104</v>
      </c>
      <c r="B3184">
        <v>7.5</v>
      </c>
    </row>
    <row r="3185" spans="1:2" x14ac:dyDescent="0.3">
      <c r="A3185">
        <v>94</v>
      </c>
      <c r="B3185">
        <v>5.3</v>
      </c>
    </row>
    <row r="3186" spans="1:2" x14ac:dyDescent="0.3">
      <c r="A3186">
        <v>90</v>
      </c>
      <c r="B3186">
        <v>6</v>
      </c>
    </row>
    <row r="3187" spans="1:2" x14ac:dyDescent="0.3">
      <c r="A3187">
        <v>130</v>
      </c>
      <c r="B3187">
        <v>7.1</v>
      </c>
    </row>
    <row r="3188" spans="1:2" x14ac:dyDescent="0.3">
      <c r="A3188">
        <v>92</v>
      </c>
      <c r="B3188">
        <v>7.5</v>
      </c>
    </row>
    <row r="3189" spans="1:2" x14ac:dyDescent="0.3">
      <c r="A3189">
        <v>176</v>
      </c>
      <c r="B3189">
        <v>6.9</v>
      </c>
    </row>
    <row r="3190" spans="1:2" x14ac:dyDescent="0.3">
      <c r="A3190">
        <v>116</v>
      </c>
      <c r="B3190">
        <v>8.5</v>
      </c>
    </row>
    <row r="3191" spans="1:2" x14ac:dyDescent="0.3">
      <c r="A3191">
        <v>88</v>
      </c>
      <c r="B3191">
        <v>7.5</v>
      </c>
    </row>
    <row r="3192" spans="1:2" x14ac:dyDescent="0.3">
      <c r="A3192">
        <v>106</v>
      </c>
      <c r="B3192">
        <v>6.6</v>
      </c>
    </row>
    <row r="3193" spans="1:2" x14ac:dyDescent="0.3">
      <c r="A3193">
        <v>181</v>
      </c>
      <c r="B3193">
        <v>8</v>
      </c>
    </row>
    <row r="3194" spans="1:2" x14ac:dyDescent="0.3">
      <c r="A3194">
        <v>130</v>
      </c>
      <c r="B3194">
        <v>7</v>
      </c>
    </row>
    <row r="3195" spans="1:2" x14ac:dyDescent="0.3">
      <c r="A3195">
        <v>93</v>
      </c>
      <c r="B3195">
        <v>5.8</v>
      </c>
    </row>
    <row r="3196" spans="1:2" x14ac:dyDescent="0.3">
      <c r="A3196">
        <v>110</v>
      </c>
      <c r="B3196">
        <v>7.3</v>
      </c>
    </row>
    <row r="3197" spans="1:2" x14ac:dyDescent="0.3">
      <c r="A3197">
        <v>123</v>
      </c>
      <c r="B3197">
        <v>6.8</v>
      </c>
    </row>
    <row r="3198" spans="1:2" x14ac:dyDescent="0.3">
      <c r="A3198">
        <v>120</v>
      </c>
      <c r="B3198">
        <v>6.7</v>
      </c>
    </row>
    <row r="3199" spans="1:2" x14ac:dyDescent="0.3">
      <c r="A3199">
        <v>87</v>
      </c>
      <c r="B3199">
        <v>6.5</v>
      </c>
    </row>
    <row r="3200" spans="1:2" x14ac:dyDescent="0.3">
      <c r="A3200">
        <v>123</v>
      </c>
      <c r="B3200">
        <v>8</v>
      </c>
    </row>
    <row r="3201" spans="1:2" x14ac:dyDescent="0.3">
      <c r="A3201">
        <v>103</v>
      </c>
      <c r="B3201">
        <v>6.5</v>
      </c>
    </row>
    <row r="3202" spans="1:2" x14ac:dyDescent="0.3">
      <c r="A3202">
        <v>91</v>
      </c>
      <c r="B3202">
        <v>4.9000000000000004</v>
      </c>
    </row>
    <row r="3203" spans="1:2" x14ac:dyDescent="0.3">
      <c r="A3203">
        <v>88</v>
      </c>
      <c r="B3203">
        <v>7.1</v>
      </c>
    </row>
    <row r="3204" spans="1:2" x14ac:dyDescent="0.3">
      <c r="A3204">
        <v>126</v>
      </c>
      <c r="B3204">
        <v>7</v>
      </c>
    </row>
    <row r="3205" spans="1:2" x14ac:dyDescent="0.3">
      <c r="A3205">
        <v>120</v>
      </c>
      <c r="B3205">
        <v>7</v>
      </c>
    </row>
    <row r="3206" spans="1:2" x14ac:dyDescent="0.3">
      <c r="A3206">
        <v>116</v>
      </c>
      <c r="B3206">
        <v>7.5</v>
      </c>
    </row>
    <row r="3207" spans="1:2" x14ac:dyDescent="0.3">
      <c r="A3207">
        <v>94</v>
      </c>
      <c r="B3207">
        <v>4.5</v>
      </c>
    </row>
    <row r="3208" spans="1:2" x14ac:dyDescent="0.3">
      <c r="A3208">
        <v>85</v>
      </c>
      <c r="B3208">
        <v>5.5</v>
      </c>
    </row>
    <row r="3209" spans="1:2" x14ac:dyDescent="0.3">
      <c r="A3209">
        <v>137</v>
      </c>
      <c r="B3209">
        <v>7.7</v>
      </c>
    </row>
    <row r="3210" spans="1:2" x14ac:dyDescent="0.3">
      <c r="A3210">
        <v>114</v>
      </c>
      <c r="B3210">
        <v>7.2</v>
      </c>
    </row>
    <row r="3211" spans="1:2" x14ac:dyDescent="0.3">
      <c r="A3211">
        <v>76</v>
      </c>
      <c r="B3211">
        <v>4.8</v>
      </c>
    </row>
    <row r="3212" spans="1:2" x14ac:dyDescent="0.3">
      <c r="A3212">
        <v>119</v>
      </c>
      <c r="B3212">
        <v>6.7</v>
      </c>
    </row>
    <row r="3213" spans="1:2" x14ac:dyDescent="0.3">
      <c r="A3213">
        <v>99</v>
      </c>
      <c r="B3213">
        <v>7</v>
      </c>
    </row>
    <row r="3214" spans="1:2" x14ac:dyDescent="0.3">
      <c r="A3214">
        <v>79</v>
      </c>
      <c r="B3214">
        <v>6.5</v>
      </c>
    </row>
    <row r="3215" spans="1:2" x14ac:dyDescent="0.3">
      <c r="A3215">
        <v>114</v>
      </c>
      <c r="B3215">
        <v>7.4</v>
      </c>
    </row>
    <row r="3216" spans="1:2" x14ac:dyDescent="0.3">
      <c r="A3216">
        <v>91</v>
      </c>
      <c r="B3216">
        <v>5.7</v>
      </c>
    </row>
    <row r="3217" spans="1:2" x14ac:dyDescent="0.3">
      <c r="A3217">
        <v>95</v>
      </c>
      <c r="B3217">
        <v>6.2</v>
      </c>
    </row>
    <row r="3218" spans="1:2" x14ac:dyDescent="0.3">
      <c r="A3218">
        <v>103</v>
      </c>
      <c r="B3218">
        <v>5.7</v>
      </c>
    </row>
    <row r="3219" spans="1:2" x14ac:dyDescent="0.3">
      <c r="A3219">
        <v>92</v>
      </c>
      <c r="B3219">
        <v>6.4</v>
      </c>
    </row>
    <row r="3220" spans="1:2" x14ac:dyDescent="0.3">
      <c r="A3220">
        <v>124</v>
      </c>
      <c r="B3220">
        <v>7</v>
      </c>
    </row>
    <row r="3221" spans="1:2" x14ac:dyDescent="0.3">
      <c r="A3221">
        <v>156</v>
      </c>
      <c r="B3221">
        <v>7.7</v>
      </c>
    </row>
    <row r="3222" spans="1:2" x14ac:dyDescent="0.3">
      <c r="A3222">
        <v>84</v>
      </c>
      <c r="B3222">
        <v>5.4</v>
      </c>
    </row>
    <row r="3223" spans="1:2" x14ac:dyDescent="0.3">
      <c r="A3223">
        <v>300</v>
      </c>
      <c r="B3223">
        <v>6.6</v>
      </c>
    </row>
    <row r="3224" spans="1:2" x14ac:dyDescent="0.3">
      <c r="A3224">
        <v>120</v>
      </c>
      <c r="B3224">
        <v>6.1</v>
      </c>
    </row>
    <row r="3225" spans="1:2" x14ac:dyDescent="0.3">
      <c r="A3225">
        <v>98</v>
      </c>
      <c r="B3225">
        <v>6.1</v>
      </c>
    </row>
    <row r="3226" spans="1:2" x14ac:dyDescent="0.3">
      <c r="A3226">
        <v>121</v>
      </c>
      <c r="B3226">
        <v>7.6</v>
      </c>
    </row>
    <row r="3227" spans="1:2" x14ac:dyDescent="0.3">
      <c r="A3227">
        <v>97</v>
      </c>
      <c r="B3227">
        <v>6.2</v>
      </c>
    </row>
    <row r="3228" spans="1:2" x14ac:dyDescent="0.3">
      <c r="A3228">
        <v>86</v>
      </c>
      <c r="B3228">
        <v>6.6</v>
      </c>
    </row>
    <row r="3229" spans="1:2" x14ac:dyDescent="0.3">
      <c r="A3229">
        <v>93</v>
      </c>
      <c r="B3229">
        <v>6.1</v>
      </c>
    </row>
    <row r="3230" spans="1:2" x14ac:dyDescent="0.3">
      <c r="A3230">
        <v>45</v>
      </c>
      <c r="B3230">
        <v>7.3</v>
      </c>
    </row>
    <row r="3231" spans="1:2" x14ac:dyDescent="0.3">
      <c r="A3231">
        <v>97</v>
      </c>
      <c r="B3231">
        <v>4.2</v>
      </c>
    </row>
    <row r="3232" spans="1:2" x14ac:dyDescent="0.3">
      <c r="A3232">
        <v>102</v>
      </c>
      <c r="B3232">
        <v>7.1</v>
      </c>
    </row>
    <row r="3233" spans="1:2" x14ac:dyDescent="0.3">
      <c r="A3233">
        <v>105</v>
      </c>
      <c r="B3233">
        <v>6</v>
      </c>
    </row>
    <row r="3234" spans="1:2" x14ac:dyDescent="0.3">
      <c r="A3234">
        <v>103</v>
      </c>
      <c r="B3234">
        <v>6.5</v>
      </c>
    </row>
    <row r="3235" spans="1:2" x14ac:dyDescent="0.3">
      <c r="A3235">
        <v>93</v>
      </c>
      <c r="B3235">
        <v>6.5</v>
      </c>
    </row>
    <row r="3236" spans="1:2" x14ac:dyDescent="0.3">
      <c r="A3236">
        <v>76</v>
      </c>
      <c r="B3236">
        <v>5.7</v>
      </c>
    </row>
    <row r="3237" spans="1:2" x14ac:dyDescent="0.3">
      <c r="A3237">
        <v>90</v>
      </c>
      <c r="B3237">
        <v>6.1</v>
      </c>
    </row>
    <row r="3238" spans="1:2" x14ac:dyDescent="0.3">
      <c r="A3238">
        <v>122</v>
      </c>
      <c r="B3238">
        <v>7.1</v>
      </c>
    </row>
    <row r="3239" spans="1:2" x14ac:dyDescent="0.3">
      <c r="A3239">
        <v>127</v>
      </c>
      <c r="B3239">
        <v>7.3</v>
      </c>
    </row>
    <row r="3240" spans="1:2" x14ac:dyDescent="0.3">
      <c r="A3240">
        <v>84</v>
      </c>
      <c r="B3240">
        <v>6.5</v>
      </c>
    </row>
    <row r="3241" spans="1:2" x14ac:dyDescent="0.3">
      <c r="A3241">
        <v>96</v>
      </c>
      <c r="B3241">
        <v>5.7</v>
      </c>
    </row>
    <row r="3242" spans="1:2" x14ac:dyDescent="0.3">
      <c r="A3242">
        <v>97</v>
      </c>
      <c r="B3242">
        <v>7.2</v>
      </c>
    </row>
    <row r="3243" spans="1:2" x14ac:dyDescent="0.3">
      <c r="A3243">
        <v>112</v>
      </c>
      <c r="B3243">
        <v>7.3</v>
      </c>
    </row>
    <row r="3244" spans="1:2" x14ac:dyDescent="0.3">
      <c r="A3244">
        <v>125</v>
      </c>
      <c r="B3244">
        <v>6.9</v>
      </c>
    </row>
    <row r="3245" spans="1:2" x14ac:dyDescent="0.3">
      <c r="A3245">
        <v>96</v>
      </c>
      <c r="B3245">
        <v>5</v>
      </c>
    </row>
    <row r="3246" spans="1:2" x14ac:dyDescent="0.3">
      <c r="A3246">
        <v>98</v>
      </c>
      <c r="B3246">
        <v>5.9</v>
      </c>
    </row>
    <row r="3247" spans="1:2" x14ac:dyDescent="0.3">
      <c r="A3247">
        <v>92</v>
      </c>
      <c r="B3247">
        <v>6.7</v>
      </c>
    </row>
    <row r="3248" spans="1:2" x14ac:dyDescent="0.3">
      <c r="A3248">
        <v>103</v>
      </c>
      <c r="B3248">
        <v>7.3</v>
      </c>
    </row>
    <row r="3249" spans="1:2" x14ac:dyDescent="0.3">
      <c r="A3249">
        <v>122</v>
      </c>
      <c r="B3249">
        <v>7.6</v>
      </c>
    </row>
    <row r="3250" spans="1:2" x14ac:dyDescent="0.3">
      <c r="A3250">
        <v>101</v>
      </c>
      <c r="B3250">
        <v>6.5</v>
      </c>
    </row>
    <row r="3251" spans="1:2" x14ac:dyDescent="0.3">
      <c r="A3251">
        <v>104</v>
      </c>
      <c r="B3251">
        <v>2.1</v>
      </c>
    </row>
    <row r="3252" spans="1:2" x14ac:dyDescent="0.3">
      <c r="A3252">
        <v>101</v>
      </c>
      <c r="B3252">
        <v>5.3</v>
      </c>
    </row>
    <row r="3253" spans="1:2" x14ac:dyDescent="0.3">
      <c r="A3253">
        <v>135</v>
      </c>
      <c r="B3253">
        <v>7.2</v>
      </c>
    </row>
    <row r="3254" spans="1:2" x14ac:dyDescent="0.3">
      <c r="A3254">
        <v>119</v>
      </c>
      <c r="B3254">
        <v>7</v>
      </c>
    </row>
    <row r="3255" spans="1:2" x14ac:dyDescent="0.3">
      <c r="A3255">
        <v>128</v>
      </c>
      <c r="B3255">
        <v>8</v>
      </c>
    </row>
    <row r="3256" spans="1:2" x14ac:dyDescent="0.3">
      <c r="A3256">
        <v>106</v>
      </c>
      <c r="B3256">
        <v>6.9</v>
      </c>
    </row>
    <row r="3257" spans="1:2" x14ac:dyDescent="0.3">
      <c r="A3257">
        <v>126</v>
      </c>
      <c r="B3257">
        <v>7.1</v>
      </c>
    </row>
    <row r="3258" spans="1:2" x14ac:dyDescent="0.3">
      <c r="A3258">
        <v>128</v>
      </c>
      <c r="B3258">
        <v>7.3</v>
      </c>
    </row>
    <row r="3259" spans="1:2" x14ac:dyDescent="0.3">
      <c r="A3259">
        <v>127</v>
      </c>
      <c r="B3259">
        <v>7.5</v>
      </c>
    </row>
    <row r="3260" spans="1:2" x14ac:dyDescent="0.3">
      <c r="A3260">
        <v>160</v>
      </c>
      <c r="B3260">
        <v>6.9</v>
      </c>
    </row>
    <row r="3261" spans="1:2" x14ac:dyDescent="0.3">
      <c r="A3261">
        <v>126</v>
      </c>
      <c r="B3261">
        <v>7.2</v>
      </c>
    </row>
    <row r="3262" spans="1:2" x14ac:dyDescent="0.3">
      <c r="A3262">
        <v>171</v>
      </c>
      <c r="B3262">
        <v>7.2</v>
      </c>
    </row>
    <row r="3263" spans="1:2" x14ac:dyDescent="0.3">
      <c r="A3263">
        <v>150</v>
      </c>
      <c r="B3263">
        <v>6.7</v>
      </c>
    </row>
    <row r="3264" spans="1:2" x14ac:dyDescent="0.3">
      <c r="A3264">
        <v>122</v>
      </c>
      <c r="B3264">
        <v>6</v>
      </c>
    </row>
    <row r="3265" spans="1:2" x14ac:dyDescent="0.3">
      <c r="A3265">
        <v>178</v>
      </c>
      <c r="B3265">
        <v>8.9</v>
      </c>
    </row>
    <row r="3266" spans="1:2" x14ac:dyDescent="0.3">
      <c r="A3266">
        <v>95</v>
      </c>
      <c r="B3266">
        <v>7.7</v>
      </c>
    </row>
    <row r="3267" spans="1:2" x14ac:dyDescent="0.3">
      <c r="A3267">
        <v>117</v>
      </c>
      <c r="B3267">
        <v>7.9</v>
      </c>
    </row>
    <row r="3268" spans="1:2" x14ac:dyDescent="0.3">
      <c r="A3268">
        <v>119</v>
      </c>
      <c r="B3268">
        <v>5.6</v>
      </c>
    </row>
    <row r="3269" spans="1:2" x14ac:dyDescent="0.3">
      <c r="A3269">
        <v>174</v>
      </c>
      <c r="B3269">
        <v>8</v>
      </c>
    </row>
    <row r="3270" spans="1:2" x14ac:dyDescent="0.3">
      <c r="A3270">
        <v>111</v>
      </c>
      <c r="B3270">
        <v>6.2</v>
      </c>
    </row>
    <row r="3271" spans="1:2" x14ac:dyDescent="0.3">
      <c r="A3271">
        <v>101</v>
      </c>
      <c r="B3271">
        <v>7.9</v>
      </c>
    </row>
    <row r="3272" spans="1:2" x14ac:dyDescent="0.3">
      <c r="A3272">
        <v>89</v>
      </c>
      <c r="B3272">
        <v>8.1</v>
      </c>
    </row>
    <row r="3273" spans="1:2" x14ac:dyDescent="0.3">
      <c r="A3273">
        <v>113</v>
      </c>
      <c r="B3273">
        <v>7.6</v>
      </c>
    </row>
    <row r="3274" spans="1:2" x14ac:dyDescent="0.3">
      <c r="A3274">
        <v>95</v>
      </c>
      <c r="B3274">
        <v>3.5</v>
      </c>
    </row>
    <row r="3275" spans="1:2" x14ac:dyDescent="0.3">
      <c r="A3275">
        <v>112</v>
      </c>
      <c r="B3275">
        <v>7.6</v>
      </c>
    </row>
    <row r="3276" spans="1:2" x14ac:dyDescent="0.3">
      <c r="A3276">
        <v>109</v>
      </c>
      <c r="B3276">
        <v>6.5</v>
      </c>
    </row>
    <row r="3277" spans="1:2" x14ac:dyDescent="0.3">
      <c r="A3277">
        <v>108</v>
      </c>
      <c r="B3277">
        <v>5.6</v>
      </c>
    </row>
    <row r="3278" spans="1:2" x14ac:dyDescent="0.3">
      <c r="A3278">
        <v>100</v>
      </c>
      <c r="B3278">
        <v>7.7</v>
      </c>
    </row>
    <row r="3279" spans="1:2" x14ac:dyDescent="0.3">
      <c r="A3279">
        <v>90</v>
      </c>
      <c r="B3279">
        <v>5.2</v>
      </c>
    </row>
    <row r="3280" spans="1:2" x14ac:dyDescent="0.3">
      <c r="A3280">
        <v>130</v>
      </c>
      <c r="B3280">
        <v>6.9</v>
      </c>
    </row>
    <row r="3281" spans="1:2" x14ac:dyDescent="0.3">
      <c r="A3281">
        <v>94</v>
      </c>
      <c r="B3281">
        <v>6.1</v>
      </c>
    </row>
    <row r="3282" spans="1:2" x14ac:dyDescent="0.3">
      <c r="A3282">
        <v>93</v>
      </c>
      <c r="B3282">
        <v>5</v>
      </c>
    </row>
    <row r="3283" spans="1:2" x14ac:dyDescent="0.3">
      <c r="A3283">
        <v>80</v>
      </c>
      <c r="B3283">
        <v>7.8</v>
      </c>
    </row>
    <row r="3284" spans="1:2" x14ac:dyDescent="0.3">
      <c r="A3284">
        <v>111</v>
      </c>
      <c r="B3284">
        <v>7.4</v>
      </c>
    </row>
    <row r="3285" spans="1:2" x14ac:dyDescent="0.3">
      <c r="A3285">
        <v>142</v>
      </c>
      <c r="B3285">
        <v>6.8</v>
      </c>
    </row>
    <row r="3286" spans="1:2" x14ac:dyDescent="0.3">
      <c r="A3286">
        <v>107</v>
      </c>
      <c r="B3286">
        <v>6.4</v>
      </c>
    </row>
    <row r="3287" spans="1:2" x14ac:dyDescent="0.3">
      <c r="A3287">
        <v>91</v>
      </c>
      <c r="B3287">
        <v>5.7</v>
      </c>
    </row>
    <row r="3288" spans="1:2" x14ac:dyDescent="0.3">
      <c r="A3288">
        <v>112</v>
      </c>
      <c r="B3288">
        <v>7.5</v>
      </c>
    </row>
    <row r="3289" spans="1:2" x14ac:dyDescent="0.3">
      <c r="A3289">
        <v>82</v>
      </c>
      <c r="B3289">
        <v>6.7</v>
      </c>
    </row>
    <row r="3290" spans="1:2" x14ac:dyDescent="0.3">
      <c r="A3290">
        <v>97</v>
      </c>
      <c r="B3290">
        <v>5.6</v>
      </c>
    </row>
    <row r="3291" spans="1:2" x14ac:dyDescent="0.3">
      <c r="A3291">
        <v>128</v>
      </c>
      <c r="B3291">
        <v>7</v>
      </c>
    </row>
    <row r="3292" spans="1:2" x14ac:dyDescent="0.3">
      <c r="A3292">
        <v>102</v>
      </c>
      <c r="B3292">
        <v>7.6</v>
      </c>
    </row>
    <row r="3293" spans="1:2" x14ac:dyDescent="0.3">
      <c r="A3293">
        <v>93</v>
      </c>
      <c r="B3293">
        <v>6.5</v>
      </c>
    </row>
    <row r="3294" spans="1:2" x14ac:dyDescent="0.3">
      <c r="A3294">
        <v>116</v>
      </c>
      <c r="B3294">
        <v>7</v>
      </c>
    </row>
    <row r="3295" spans="1:2" x14ac:dyDescent="0.3">
      <c r="A3295">
        <v>138</v>
      </c>
      <c r="B3295">
        <v>6.3</v>
      </c>
    </row>
    <row r="3296" spans="1:2" x14ac:dyDescent="0.3">
      <c r="A3296">
        <v>117</v>
      </c>
      <c r="B3296">
        <v>6.4</v>
      </c>
    </row>
    <row r="3297" spans="1:2" x14ac:dyDescent="0.3">
      <c r="A3297">
        <v>93</v>
      </c>
      <c r="B3297">
        <v>7.1</v>
      </c>
    </row>
    <row r="3298" spans="1:2" x14ac:dyDescent="0.3">
      <c r="A3298">
        <v>92</v>
      </c>
      <c r="B3298">
        <v>7.1</v>
      </c>
    </row>
    <row r="3299" spans="1:2" x14ac:dyDescent="0.3">
      <c r="A3299">
        <v>110</v>
      </c>
      <c r="B3299">
        <v>6.5</v>
      </c>
    </row>
    <row r="3300" spans="1:2" x14ac:dyDescent="0.3">
      <c r="A3300">
        <v>92</v>
      </c>
      <c r="B3300">
        <v>6.9</v>
      </c>
    </row>
    <row r="3301" spans="1:2" x14ac:dyDescent="0.3">
      <c r="A3301">
        <v>104</v>
      </c>
      <c r="B3301">
        <v>5.4</v>
      </c>
    </row>
    <row r="3302" spans="1:2" x14ac:dyDescent="0.3">
      <c r="A3302">
        <v>98</v>
      </c>
      <c r="B3302">
        <v>4.9000000000000004</v>
      </c>
    </row>
    <row r="3303" spans="1:2" x14ac:dyDescent="0.3">
      <c r="A3303">
        <v>89</v>
      </c>
      <c r="B3303">
        <v>5.0999999999999996</v>
      </c>
    </row>
    <row r="3304" spans="1:2" x14ac:dyDescent="0.3">
      <c r="A3304">
        <v>92</v>
      </c>
      <c r="B3304">
        <v>5.3</v>
      </c>
    </row>
    <row r="3305" spans="1:2" x14ac:dyDescent="0.3">
      <c r="A3305">
        <v>140</v>
      </c>
      <c r="B3305">
        <v>7.5</v>
      </c>
    </row>
    <row r="3306" spans="1:2" x14ac:dyDescent="0.3">
      <c r="A3306">
        <v>90</v>
      </c>
      <c r="B3306">
        <v>7.3</v>
      </c>
    </row>
    <row r="3307" spans="1:2" x14ac:dyDescent="0.3">
      <c r="A3307">
        <v>129</v>
      </c>
      <c r="B3307">
        <v>7.3</v>
      </c>
    </row>
    <row r="3308" spans="1:2" x14ac:dyDescent="0.3">
      <c r="A3308">
        <v>111</v>
      </c>
      <c r="B3308">
        <v>7.1</v>
      </c>
    </row>
    <row r="3309" spans="1:2" x14ac:dyDescent="0.3">
      <c r="A3309">
        <v>79</v>
      </c>
      <c r="B3309">
        <v>6</v>
      </c>
    </row>
    <row r="3310" spans="1:2" x14ac:dyDescent="0.3">
      <c r="A3310">
        <v>104</v>
      </c>
      <c r="B3310">
        <v>6.6</v>
      </c>
    </row>
    <row r="3311" spans="1:2" x14ac:dyDescent="0.3">
      <c r="A3311">
        <v>101</v>
      </c>
      <c r="B3311">
        <v>7.2</v>
      </c>
    </row>
    <row r="3312" spans="1:2" x14ac:dyDescent="0.3">
      <c r="A3312">
        <v>113</v>
      </c>
      <c r="B3312">
        <v>7.2</v>
      </c>
    </row>
    <row r="3313" spans="1:2" x14ac:dyDescent="0.3">
      <c r="A3313">
        <v>92</v>
      </c>
      <c r="B3313">
        <v>6.9</v>
      </c>
    </row>
    <row r="3314" spans="1:2" x14ac:dyDescent="0.3">
      <c r="A3314">
        <v>106</v>
      </c>
      <c r="B3314">
        <v>6.8</v>
      </c>
    </row>
    <row r="3315" spans="1:2" x14ac:dyDescent="0.3">
      <c r="A3315">
        <v>98</v>
      </c>
      <c r="B3315">
        <v>4</v>
      </c>
    </row>
    <row r="3316" spans="1:2" x14ac:dyDescent="0.3">
      <c r="A3316">
        <v>75</v>
      </c>
      <c r="B3316">
        <v>7.7</v>
      </c>
    </row>
    <row r="3317" spans="1:2" x14ac:dyDescent="0.3">
      <c r="A3317">
        <v>104</v>
      </c>
      <c r="B3317">
        <v>7.4</v>
      </c>
    </row>
    <row r="3318" spans="1:2" x14ac:dyDescent="0.3">
      <c r="A3318">
        <v>108</v>
      </c>
      <c r="B3318">
        <v>6.5</v>
      </c>
    </row>
    <row r="3319" spans="1:2" x14ac:dyDescent="0.3">
      <c r="A3319">
        <v>99</v>
      </c>
      <c r="B3319">
        <v>6.4</v>
      </c>
    </row>
    <row r="3320" spans="1:2" x14ac:dyDescent="0.3">
      <c r="A3320">
        <v>180</v>
      </c>
      <c r="B3320">
        <v>7.2</v>
      </c>
    </row>
    <row r="3321" spans="1:2" x14ac:dyDescent="0.3">
      <c r="A3321">
        <v>109</v>
      </c>
      <c r="B3321">
        <v>5.6</v>
      </c>
    </row>
    <row r="3322" spans="1:2" x14ac:dyDescent="0.3">
      <c r="A3322">
        <v>111</v>
      </c>
      <c r="B3322">
        <v>6.3</v>
      </c>
    </row>
    <row r="3323" spans="1:2" x14ac:dyDescent="0.3">
      <c r="A3323">
        <v>93</v>
      </c>
      <c r="B3323">
        <v>6.8</v>
      </c>
    </row>
    <row r="3324" spans="1:2" x14ac:dyDescent="0.3">
      <c r="A3324">
        <v>99</v>
      </c>
      <c r="B3324">
        <v>5.5</v>
      </c>
    </row>
    <row r="3325" spans="1:2" x14ac:dyDescent="0.3">
      <c r="A3325">
        <v>98</v>
      </c>
      <c r="B3325">
        <v>6.9</v>
      </c>
    </row>
    <row r="3326" spans="1:2" x14ac:dyDescent="0.3">
      <c r="A3326">
        <v>95</v>
      </c>
      <c r="B3326">
        <v>6</v>
      </c>
    </row>
    <row r="3327" spans="1:2" x14ac:dyDescent="0.3">
      <c r="A3327">
        <v>107</v>
      </c>
      <c r="B3327">
        <v>6.4</v>
      </c>
    </row>
    <row r="3328" spans="1:2" x14ac:dyDescent="0.3">
      <c r="A3328">
        <v>102</v>
      </c>
      <c r="B3328">
        <v>6.6</v>
      </c>
    </row>
    <row r="3329" spans="1:2" x14ac:dyDescent="0.3">
      <c r="A3329">
        <v>97</v>
      </c>
      <c r="B3329">
        <v>5.3</v>
      </c>
    </row>
    <row r="3330" spans="1:2" x14ac:dyDescent="0.3">
      <c r="A3330">
        <v>124</v>
      </c>
      <c r="B3330">
        <v>8.1</v>
      </c>
    </row>
    <row r="3331" spans="1:2" x14ac:dyDescent="0.3">
      <c r="A3331">
        <v>97</v>
      </c>
      <c r="B3331">
        <v>5.9</v>
      </c>
    </row>
    <row r="3332" spans="1:2" x14ac:dyDescent="0.3">
      <c r="A3332">
        <v>124</v>
      </c>
      <c r="B3332">
        <v>7.7</v>
      </c>
    </row>
    <row r="3333" spans="1:2" x14ac:dyDescent="0.3">
      <c r="A3333">
        <v>96</v>
      </c>
      <c r="B3333">
        <v>4.5999999999999996</v>
      </c>
    </row>
    <row r="3334" spans="1:2" x14ac:dyDescent="0.3">
      <c r="A3334">
        <v>114</v>
      </c>
      <c r="B3334">
        <v>5.0999999999999996</v>
      </c>
    </row>
    <row r="3335" spans="1:2" x14ac:dyDescent="0.3">
      <c r="A3335">
        <v>90</v>
      </c>
      <c r="B3335">
        <v>6.9</v>
      </c>
    </row>
    <row r="3336" spans="1:2" x14ac:dyDescent="0.3">
      <c r="A3336">
        <v>104</v>
      </c>
      <c r="B3336">
        <v>8</v>
      </c>
    </row>
    <row r="3337" spans="1:2" x14ac:dyDescent="0.3">
      <c r="A3337">
        <v>102</v>
      </c>
      <c r="B3337">
        <v>6.8</v>
      </c>
    </row>
    <row r="3338" spans="1:2" x14ac:dyDescent="0.3">
      <c r="A3338">
        <v>93</v>
      </c>
      <c r="B3338">
        <v>5.4</v>
      </c>
    </row>
    <row r="3339" spans="1:2" x14ac:dyDescent="0.3">
      <c r="A3339">
        <v>90</v>
      </c>
      <c r="B3339">
        <v>6.5</v>
      </c>
    </row>
    <row r="3340" spans="1:2" x14ac:dyDescent="0.3">
      <c r="A3340">
        <v>106</v>
      </c>
      <c r="B3340">
        <v>4.2</v>
      </c>
    </row>
    <row r="3341" spans="1:2" x14ac:dyDescent="0.3">
      <c r="A3341">
        <v>99</v>
      </c>
      <c r="B3341">
        <v>7.4</v>
      </c>
    </row>
    <row r="3342" spans="1:2" x14ac:dyDescent="0.3">
      <c r="A3342">
        <v>115</v>
      </c>
      <c r="B3342">
        <v>6.9</v>
      </c>
    </row>
    <row r="3343" spans="1:2" x14ac:dyDescent="0.3">
      <c r="A3343">
        <v>89</v>
      </c>
      <c r="B3343">
        <v>6.7</v>
      </c>
    </row>
    <row r="3344" spans="1:2" x14ac:dyDescent="0.3">
      <c r="A3344">
        <v>101</v>
      </c>
      <c r="B3344">
        <v>7.3</v>
      </c>
    </row>
    <row r="3345" spans="1:2" x14ac:dyDescent="0.3">
      <c r="A3345">
        <v>92</v>
      </c>
      <c r="B3345">
        <v>7.6</v>
      </c>
    </row>
    <row r="3346" spans="1:2" x14ac:dyDescent="0.3">
      <c r="A3346">
        <v>94</v>
      </c>
      <c r="B3346">
        <v>5.4</v>
      </c>
    </row>
    <row r="3347" spans="1:2" x14ac:dyDescent="0.3">
      <c r="A3347">
        <v>100</v>
      </c>
      <c r="B3347">
        <v>7.3</v>
      </c>
    </row>
    <row r="3348" spans="1:2" x14ac:dyDescent="0.3">
      <c r="A3348">
        <v>106</v>
      </c>
      <c r="B3348">
        <v>6.4</v>
      </c>
    </row>
    <row r="3349" spans="1:2" x14ac:dyDescent="0.3">
      <c r="A3349">
        <v>109</v>
      </c>
      <c r="B3349">
        <v>6</v>
      </c>
    </row>
    <row r="3350" spans="1:2" x14ac:dyDescent="0.3">
      <c r="A3350">
        <v>105</v>
      </c>
      <c r="B3350">
        <v>7.2</v>
      </c>
    </row>
    <row r="3351" spans="1:2" x14ac:dyDescent="0.3">
      <c r="A3351">
        <v>102</v>
      </c>
      <c r="B3351">
        <v>6</v>
      </c>
    </row>
    <row r="3352" spans="1:2" x14ac:dyDescent="0.3">
      <c r="A3352">
        <v>97</v>
      </c>
      <c r="B3352">
        <v>3.1</v>
      </c>
    </row>
    <row r="3353" spans="1:2" x14ac:dyDescent="0.3">
      <c r="A3353">
        <v>118</v>
      </c>
      <c r="B3353">
        <v>6.9</v>
      </c>
    </row>
    <row r="3354" spans="1:2" x14ac:dyDescent="0.3">
      <c r="A3354">
        <v>92</v>
      </c>
      <c r="B3354">
        <v>6.2</v>
      </c>
    </row>
    <row r="3355" spans="1:2" x14ac:dyDescent="0.3">
      <c r="A3355">
        <v>112</v>
      </c>
      <c r="B3355">
        <v>5.5</v>
      </c>
    </row>
    <row r="3356" spans="1:2" x14ac:dyDescent="0.3">
      <c r="A3356">
        <v>103</v>
      </c>
      <c r="B3356">
        <v>6.9</v>
      </c>
    </row>
    <row r="3357" spans="1:2" x14ac:dyDescent="0.3">
      <c r="A3357">
        <v>93</v>
      </c>
      <c r="B3357">
        <v>6.3</v>
      </c>
    </row>
    <row r="3358" spans="1:2" x14ac:dyDescent="0.3">
      <c r="A3358">
        <v>101</v>
      </c>
      <c r="B3358">
        <v>4.8</v>
      </c>
    </row>
    <row r="3359" spans="1:2" x14ac:dyDescent="0.3">
      <c r="A3359">
        <v>113</v>
      </c>
      <c r="B3359">
        <v>6.7</v>
      </c>
    </row>
    <row r="3360" spans="1:2" x14ac:dyDescent="0.3">
      <c r="A3360">
        <v>95</v>
      </c>
      <c r="B3360">
        <v>5.6</v>
      </c>
    </row>
    <row r="3361" spans="1:2" x14ac:dyDescent="0.3">
      <c r="A3361">
        <v>153</v>
      </c>
      <c r="B3361">
        <v>5.4</v>
      </c>
    </row>
    <row r="3362" spans="1:2" x14ac:dyDescent="0.3">
      <c r="A3362">
        <v>89</v>
      </c>
      <c r="B3362">
        <v>8</v>
      </c>
    </row>
    <row r="3363" spans="1:2" x14ac:dyDescent="0.3">
      <c r="A3363">
        <v>92</v>
      </c>
      <c r="B3363">
        <v>5.7</v>
      </c>
    </row>
    <row r="3364" spans="1:2" x14ac:dyDescent="0.3">
      <c r="A3364">
        <v>107</v>
      </c>
      <c r="B3364">
        <v>7.6</v>
      </c>
    </row>
    <row r="3365" spans="1:2" x14ac:dyDescent="0.3">
      <c r="A3365">
        <v>118</v>
      </c>
      <c r="B3365">
        <v>7</v>
      </c>
    </row>
    <row r="3366" spans="1:2" x14ac:dyDescent="0.3">
      <c r="A3366">
        <v>97</v>
      </c>
      <c r="B3366">
        <v>7.2</v>
      </c>
    </row>
    <row r="3367" spans="1:2" x14ac:dyDescent="0.3">
      <c r="A3367">
        <v>156</v>
      </c>
      <c r="B3367">
        <v>6.2</v>
      </c>
    </row>
    <row r="3368" spans="1:2" x14ac:dyDescent="0.3">
      <c r="A3368">
        <v>100</v>
      </c>
      <c r="B3368">
        <v>3.5</v>
      </c>
    </row>
    <row r="3369" spans="1:2" x14ac:dyDescent="0.3">
      <c r="A3369">
        <v>96</v>
      </c>
      <c r="B3369">
        <v>7.5</v>
      </c>
    </row>
    <row r="3370" spans="1:2" x14ac:dyDescent="0.3">
      <c r="A3370">
        <v>104</v>
      </c>
      <c r="B3370">
        <v>5.0999999999999996</v>
      </c>
    </row>
    <row r="3371" spans="1:2" x14ac:dyDescent="0.3">
      <c r="A3371">
        <v>120</v>
      </c>
      <c r="B3371">
        <v>6.7</v>
      </c>
    </row>
    <row r="3372" spans="1:2" x14ac:dyDescent="0.3">
      <c r="A3372">
        <v>175</v>
      </c>
      <c r="B3372">
        <v>9.1999999999999993</v>
      </c>
    </row>
    <row r="3373" spans="1:2" x14ac:dyDescent="0.3">
      <c r="A3373">
        <v>95</v>
      </c>
      <c r="B3373">
        <v>6.1</v>
      </c>
    </row>
    <row r="3374" spans="1:2" x14ac:dyDescent="0.3">
      <c r="A3374">
        <v>95</v>
      </c>
      <c r="B3374">
        <v>7.7</v>
      </c>
    </row>
    <row r="3375" spans="1:2" x14ac:dyDescent="0.3">
      <c r="A3375">
        <v>121</v>
      </c>
      <c r="B3375">
        <v>7.6</v>
      </c>
    </row>
    <row r="3376" spans="1:2" x14ac:dyDescent="0.3">
      <c r="A3376">
        <v>110</v>
      </c>
      <c r="B3376">
        <v>6.1</v>
      </c>
    </row>
    <row r="3377" spans="1:2" x14ac:dyDescent="0.3">
      <c r="A3377">
        <v>96</v>
      </c>
      <c r="B3377">
        <v>4.9000000000000004</v>
      </c>
    </row>
    <row r="3378" spans="1:2" x14ac:dyDescent="0.3">
      <c r="A3378">
        <v>121</v>
      </c>
      <c r="B3378">
        <v>6.8</v>
      </c>
    </row>
    <row r="3379" spans="1:2" x14ac:dyDescent="0.3">
      <c r="A3379">
        <v>95</v>
      </c>
      <c r="B3379">
        <v>7</v>
      </c>
    </row>
    <row r="3380" spans="1:2" x14ac:dyDescent="0.3">
      <c r="A3380">
        <v>112</v>
      </c>
      <c r="B3380">
        <v>7.2</v>
      </c>
    </row>
    <row r="3381" spans="1:2" x14ac:dyDescent="0.3">
      <c r="A3381">
        <v>112</v>
      </c>
      <c r="B3381">
        <v>5.7</v>
      </c>
    </row>
    <row r="3382" spans="1:2" x14ac:dyDescent="0.3">
      <c r="A3382">
        <v>143</v>
      </c>
      <c r="B3382">
        <v>7.3</v>
      </c>
    </row>
    <row r="3383" spans="1:2" x14ac:dyDescent="0.3">
      <c r="A3383">
        <v>93</v>
      </c>
      <c r="B3383">
        <v>7.5</v>
      </c>
    </row>
    <row r="3384" spans="1:2" x14ac:dyDescent="0.3">
      <c r="A3384">
        <v>110</v>
      </c>
      <c r="B3384">
        <v>7.4</v>
      </c>
    </row>
    <row r="3385" spans="1:2" x14ac:dyDescent="0.3">
      <c r="A3385">
        <v>104</v>
      </c>
      <c r="B3385">
        <v>7.2</v>
      </c>
    </row>
    <row r="3386" spans="1:2" x14ac:dyDescent="0.3">
      <c r="A3386">
        <v>119</v>
      </c>
      <c r="B3386">
        <v>6.8</v>
      </c>
    </row>
    <row r="3387" spans="1:2" x14ac:dyDescent="0.3">
      <c r="A3387">
        <v>125</v>
      </c>
      <c r="B3387">
        <v>6.8</v>
      </c>
    </row>
    <row r="3388" spans="1:2" x14ac:dyDescent="0.3">
      <c r="A3388">
        <v>96</v>
      </c>
      <c r="B3388">
        <v>5.2</v>
      </c>
    </row>
    <row r="3389" spans="1:2" x14ac:dyDescent="0.3">
      <c r="A3389">
        <v>100</v>
      </c>
      <c r="B3389">
        <v>7.2</v>
      </c>
    </row>
    <row r="3390" spans="1:2" x14ac:dyDescent="0.3">
      <c r="A3390">
        <v>46</v>
      </c>
      <c r="B3390">
        <v>7.5</v>
      </c>
    </row>
    <row r="3391" spans="1:2" x14ac:dyDescent="0.3">
      <c r="A3391">
        <v>89</v>
      </c>
      <c r="B3391">
        <v>4</v>
      </c>
    </row>
    <row r="3392" spans="1:2" x14ac:dyDescent="0.3">
      <c r="A3392">
        <v>92</v>
      </c>
      <c r="B3392">
        <v>6.8</v>
      </c>
    </row>
    <row r="3393" spans="1:2" x14ac:dyDescent="0.3">
      <c r="A3393">
        <v>109</v>
      </c>
      <c r="B3393">
        <v>6.9</v>
      </c>
    </row>
    <row r="3394" spans="1:2" x14ac:dyDescent="0.3">
      <c r="A3394">
        <v>103</v>
      </c>
      <c r="B3394">
        <v>7.3</v>
      </c>
    </row>
    <row r="3395" spans="1:2" x14ac:dyDescent="0.3">
      <c r="A3395">
        <v>95</v>
      </c>
      <c r="B3395">
        <v>6.1</v>
      </c>
    </row>
    <row r="3396" spans="1:2" x14ac:dyDescent="0.3">
      <c r="A3396">
        <v>143</v>
      </c>
      <c r="B3396">
        <v>7.8</v>
      </c>
    </row>
    <row r="3397" spans="1:2" x14ac:dyDescent="0.3">
      <c r="A3397">
        <v>105</v>
      </c>
      <c r="B3397">
        <v>6</v>
      </c>
    </row>
    <row r="3398" spans="1:2" x14ac:dyDescent="0.3">
      <c r="A3398">
        <v>79</v>
      </c>
      <c r="B3398">
        <v>4.0999999999999996</v>
      </c>
    </row>
    <row r="3399" spans="1:2" x14ac:dyDescent="0.3">
      <c r="A3399">
        <v>106</v>
      </c>
      <c r="B3399">
        <v>7</v>
      </c>
    </row>
    <row r="3400" spans="1:2" x14ac:dyDescent="0.3">
      <c r="A3400">
        <v>100</v>
      </c>
      <c r="B3400">
        <v>7.1</v>
      </c>
    </row>
    <row r="3401" spans="1:2" x14ac:dyDescent="0.3">
      <c r="A3401">
        <v>103</v>
      </c>
      <c r="B3401">
        <v>6.2</v>
      </c>
    </row>
    <row r="3402" spans="1:2" x14ac:dyDescent="0.3">
      <c r="A3402">
        <v>116</v>
      </c>
      <c r="B3402">
        <v>6.9</v>
      </c>
    </row>
    <row r="3403" spans="1:2" x14ac:dyDescent="0.3">
      <c r="A3403">
        <v>99</v>
      </c>
      <c r="B3403">
        <v>7.6</v>
      </c>
    </row>
    <row r="3404" spans="1:2" x14ac:dyDescent="0.3">
      <c r="A3404">
        <v>164</v>
      </c>
      <c r="B3404">
        <v>7.6</v>
      </c>
    </row>
    <row r="3405" spans="1:2" x14ac:dyDescent="0.3">
      <c r="A3405">
        <v>96</v>
      </c>
      <c r="B3405">
        <v>6.4</v>
      </c>
    </row>
    <row r="3406" spans="1:2" x14ac:dyDescent="0.3">
      <c r="A3406">
        <v>122</v>
      </c>
      <c r="B3406">
        <v>6.2</v>
      </c>
    </row>
    <row r="3407" spans="1:2" x14ac:dyDescent="0.3">
      <c r="A3407">
        <v>94</v>
      </c>
      <c r="B3407">
        <v>7.5</v>
      </c>
    </row>
    <row r="3408" spans="1:2" x14ac:dyDescent="0.3">
      <c r="A3408">
        <v>93</v>
      </c>
      <c r="B3408">
        <v>2</v>
      </c>
    </row>
    <row r="3409" spans="1:2" x14ac:dyDescent="0.3">
      <c r="A3409">
        <v>96</v>
      </c>
      <c r="B3409">
        <v>6.2</v>
      </c>
    </row>
    <row r="3410" spans="1:2" x14ac:dyDescent="0.3">
      <c r="A3410">
        <v>113</v>
      </c>
      <c r="B3410">
        <v>6.5</v>
      </c>
    </row>
    <row r="3411" spans="1:2" x14ac:dyDescent="0.3">
      <c r="A3411">
        <v>192</v>
      </c>
      <c r="B3411">
        <v>7.9</v>
      </c>
    </row>
    <row r="3412" spans="1:2" x14ac:dyDescent="0.3">
      <c r="A3412">
        <v>99</v>
      </c>
      <c r="B3412">
        <v>6.8</v>
      </c>
    </row>
    <row r="3413" spans="1:2" x14ac:dyDescent="0.3">
      <c r="A3413">
        <v>91</v>
      </c>
      <c r="B3413">
        <v>6.3</v>
      </c>
    </row>
    <row r="3414" spans="1:2" x14ac:dyDescent="0.3">
      <c r="A3414">
        <v>100</v>
      </c>
      <c r="B3414">
        <v>6.3</v>
      </c>
    </row>
    <row r="3415" spans="1:2" x14ac:dyDescent="0.3">
      <c r="A3415">
        <v>105</v>
      </c>
      <c r="B3415">
        <v>6.6</v>
      </c>
    </row>
    <row r="3416" spans="1:2" x14ac:dyDescent="0.3">
      <c r="A3416">
        <v>99</v>
      </c>
      <c r="B3416">
        <v>6.4</v>
      </c>
    </row>
    <row r="3417" spans="1:2" x14ac:dyDescent="0.3">
      <c r="A3417">
        <v>112</v>
      </c>
      <c r="B3417">
        <v>7.5</v>
      </c>
    </row>
    <row r="3418" spans="1:2" x14ac:dyDescent="0.3">
      <c r="A3418">
        <v>100</v>
      </c>
      <c r="B3418">
        <v>5.8</v>
      </c>
    </row>
    <row r="3419" spans="1:2" x14ac:dyDescent="0.3">
      <c r="A3419">
        <v>99</v>
      </c>
      <c r="B3419">
        <v>6.5</v>
      </c>
    </row>
    <row r="3420" spans="1:2" x14ac:dyDescent="0.3">
      <c r="A3420">
        <v>100</v>
      </c>
      <c r="B3420">
        <v>4.8</v>
      </c>
    </row>
    <row r="3421" spans="1:2" x14ac:dyDescent="0.3">
      <c r="A3421">
        <v>125</v>
      </c>
      <c r="B3421">
        <v>7.2</v>
      </c>
    </row>
    <row r="3422" spans="1:2" x14ac:dyDescent="0.3">
      <c r="A3422">
        <v>107</v>
      </c>
      <c r="B3422">
        <v>6.3</v>
      </c>
    </row>
    <row r="3423" spans="1:2" x14ac:dyDescent="0.3">
      <c r="A3423">
        <v>107</v>
      </c>
      <c r="B3423">
        <v>7</v>
      </c>
    </row>
    <row r="3424" spans="1:2" x14ac:dyDescent="0.3">
      <c r="A3424">
        <v>97</v>
      </c>
      <c r="B3424">
        <v>6.3</v>
      </c>
    </row>
    <row r="3425" spans="1:2" x14ac:dyDescent="0.3">
      <c r="A3425">
        <v>105</v>
      </c>
      <c r="B3425">
        <v>5.3</v>
      </c>
    </row>
    <row r="3426" spans="1:2" x14ac:dyDescent="0.3">
      <c r="A3426">
        <v>95</v>
      </c>
      <c r="B3426">
        <v>2.2999999999999998</v>
      </c>
    </row>
    <row r="3427" spans="1:2" x14ac:dyDescent="0.3">
      <c r="A3427">
        <v>106</v>
      </c>
      <c r="B3427">
        <v>7.1</v>
      </c>
    </row>
    <row r="3428" spans="1:2" x14ac:dyDescent="0.3">
      <c r="A3428">
        <v>93</v>
      </c>
      <c r="B3428">
        <v>6.2</v>
      </c>
    </row>
    <row r="3429" spans="1:2" x14ac:dyDescent="0.3">
      <c r="A3429">
        <v>103</v>
      </c>
      <c r="B3429">
        <v>6.2</v>
      </c>
    </row>
    <row r="3430" spans="1:2" x14ac:dyDescent="0.3">
      <c r="A3430">
        <v>96</v>
      </c>
      <c r="B3430">
        <v>6.7</v>
      </c>
    </row>
    <row r="3431" spans="1:2" x14ac:dyDescent="0.3">
      <c r="A3431">
        <v>103</v>
      </c>
      <c r="B3431">
        <v>6.5</v>
      </c>
    </row>
    <row r="3432" spans="1:2" x14ac:dyDescent="0.3">
      <c r="A3432">
        <v>108</v>
      </c>
      <c r="B3432">
        <v>5.9</v>
      </c>
    </row>
    <row r="3433" spans="1:2" x14ac:dyDescent="0.3">
      <c r="A3433">
        <v>177</v>
      </c>
      <c r="B3433">
        <v>6.7</v>
      </c>
    </row>
    <row r="3434" spans="1:2" x14ac:dyDescent="0.3">
      <c r="A3434">
        <v>118</v>
      </c>
      <c r="B3434">
        <v>6</v>
      </c>
    </row>
    <row r="3435" spans="1:2" x14ac:dyDescent="0.3">
      <c r="A3435">
        <v>97</v>
      </c>
      <c r="B3435">
        <v>6.9</v>
      </c>
    </row>
    <row r="3436" spans="1:2" x14ac:dyDescent="0.3">
      <c r="A3436">
        <v>102</v>
      </c>
      <c r="B3436">
        <v>7.9</v>
      </c>
    </row>
    <row r="3437" spans="1:2" x14ac:dyDescent="0.3">
      <c r="A3437">
        <v>92</v>
      </c>
      <c r="B3437">
        <v>5.3</v>
      </c>
    </row>
    <row r="3438" spans="1:2" x14ac:dyDescent="0.3">
      <c r="A3438">
        <v>88</v>
      </c>
      <c r="B3438">
        <v>4.8</v>
      </c>
    </row>
    <row r="3439" spans="1:2" x14ac:dyDescent="0.3">
      <c r="A3439">
        <v>80</v>
      </c>
      <c r="B3439">
        <v>5.3</v>
      </c>
    </row>
    <row r="3440" spans="1:2" x14ac:dyDescent="0.3">
      <c r="A3440">
        <v>45</v>
      </c>
      <c r="B3440">
        <v>6</v>
      </c>
    </row>
    <row r="3441" spans="1:2" x14ac:dyDescent="0.3">
      <c r="A3441">
        <v>115</v>
      </c>
      <c r="B3441">
        <v>7.3</v>
      </c>
    </row>
    <row r="3442" spans="1:2" x14ac:dyDescent="0.3">
      <c r="A3442">
        <v>97</v>
      </c>
      <c r="B3442">
        <v>7.4</v>
      </c>
    </row>
    <row r="3443" spans="1:2" x14ac:dyDescent="0.3">
      <c r="A3443">
        <v>102</v>
      </c>
      <c r="B3443">
        <v>7.7</v>
      </c>
    </row>
    <row r="3444" spans="1:2" x14ac:dyDescent="0.3">
      <c r="A3444">
        <v>111</v>
      </c>
      <c r="B3444">
        <v>4.8</v>
      </c>
    </row>
    <row r="3445" spans="1:2" x14ac:dyDescent="0.3">
      <c r="A3445">
        <v>96</v>
      </c>
      <c r="B3445">
        <v>7.2</v>
      </c>
    </row>
    <row r="3446" spans="1:2" x14ac:dyDescent="0.3">
      <c r="A3446">
        <v>94</v>
      </c>
      <c r="B3446">
        <v>5.8</v>
      </c>
    </row>
    <row r="3447" spans="1:2" x14ac:dyDescent="0.3">
      <c r="A3447">
        <v>125</v>
      </c>
      <c r="B3447">
        <v>7.3</v>
      </c>
    </row>
    <row r="3448" spans="1:2" x14ac:dyDescent="0.3">
      <c r="A3448">
        <v>108</v>
      </c>
      <c r="B3448">
        <v>7</v>
      </c>
    </row>
    <row r="3449" spans="1:2" x14ac:dyDescent="0.3">
      <c r="A3449">
        <v>101</v>
      </c>
      <c r="B3449">
        <v>6.4</v>
      </c>
    </row>
    <row r="3450" spans="1:2" x14ac:dyDescent="0.3">
      <c r="A3450">
        <v>101</v>
      </c>
      <c r="B3450">
        <v>5.6</v>
      </c>
    </row>
    <row r="3451" spans="1:2" x14ac:dyDescent="0.3">
      <c r="A3451">
        <v>139</v>
      </c>
      <c r="B3451">
        <v>8.1999999999999993</v>
      </c>
    </row>
    <row r="3452" spans="1:2" x14ac:dyDescent="0.3">
      <c r="A3452">
        <v>125</v>
      </c>
      <c r="B3452">
        <v>6.5</v>
      </c>
    </row>
    <row r="3453" spans="1:2" x14ac:dyDescent="0.3">
      <c r="A3453">
        <v>88</v>
      </c>
      <c r="B3453">
        <v>6.4</v>
      </c>
    </row>
    <row r="3454" spans="1:2" x14ac:dyDescent="0.3">
      <c r="A3454">
        <v>115</v>
      </c>
      <c r="B3454">
        <v>8.1</v>
      </c>
    </row>
    <row r="3455" spans="1:2" x14ac:dyDescent="0.3">
      <c r="A3455">
        <v>99</v>
      </c>
      <c r="B3455">
        <v>5.4</v>
      </c>
    </row>
    <row r="3456" spans="1:2" x14ac:dyDescent="0.3">
      <c r="A3456">
        <v>88</v>
      </c>
      <c r="B3456">
        <v>6.3</v>
      </c>
    </row>
    <row r="3457" spans="1:2" x14ac:dyDescent="0.3">
      <c r="A3457">
        <v>112</v>
      </c>
      <c r="B3457">
        <v>7.8</v>
      </c>
    </row>
    <row r="3458" spans="1:2" x14ac:dyDescent="0.3">
      <c r="A3458">
        <v>108</v>
      </c>
      <c r="B3458">
        <v>6.8</v>
      </c>
    </row>
    <row r="3459" spans="1:2" x14ac:dyDescent="0.3">
      <c r="A3459">
        <v>107</v>
      </c>
      <c r="B3459">
        <v>7.2</v>
      </c>
    </row>
    <row r="3460" spans="1:2" x14ac:dyDescent="0.3">
      <c r="A3460">
        <v>104</v>
      </c>
      <c r="B3460">
        <v>7.1</v>
      </c>
    </row>
    <row r="3461" spans="1:2" x14ac:dyDescent="0.3">
      <c r="A3461">
        <v>108</v>
      </c>
      <c r="B3461">
        <v>6.2</v>
      </c>
    </row>
    <row r="3462" spans="1:2" x14ac:dyDescent="0.3">
      <c r="A3462">
        <v>102</v>
      </c>
      <c r="B3462">
        <v>7.3</v>
      </c>
    </row>
    <row r="3463" spans="1:2" x14ac:dyDescent="0.3">
      <c r="A3463">
        <v>88</v>
      </c>
      <c r="B3463">
        <v>5.9</v>
      </c>
    </row>
    <row r="3464" spans="1:2" x14ac:dyDescent="0.3">
      <c r="A3464">
        <v>115</v>
      </c>
      <c r="B3464">
        <v>7.2</v>
      </c>
    </row>
    <row r="3465" spans="1:2" x14ac:dyDescent="0.3">
      <c r="A3465">
        <v>91</v>
      </c>
      <c r="B3465">
        <v>3.6</v>
      </c>
    </row>
    <row r="3466" spans="1:2" x14ac:dyDescent="0.3">
      <c r="A3466">
        <v>141</v>
      </c>
      <c r="B3466">
        <v>7.7</v>
      </c>
    </row>
    <row r="3467" spans="1:2" x14ac:dyDescent="0.3">
      <c r="A3467">
        <v>101</v>
      </c>
      <c r="B3467">
        <v>7.3</v>
      </c>
    </row>
    <row r="3468" spans="1:2" x14ac:dyDescent="0.3">
      <c r="A3468">
        <v>105</v>
      </c>
      <c r="B3468">
        <v>7.4</v>
      </c>
    </row>
    <row r="3469" spans="1:2" x14ac:dyDescent="0.3">
      <c r="A3469">
        <v>100</v>
      </c>
      <c r="B3469">
        <v>6.6</v>
      </c>
    </row>
    <row r="3470" spans="1:2" x14ac:dyDescent="0.3">
      <c r="A3470">
        <v>116</v>
      </c>
      <c r="B3470">
        <v>6.9</v>
      </c>
    </row>
    <row r="3471" spans="1:2" x14ac:dyDescent="0.3">
      <c r="A3471">
        <v>97</v>
      </c>
      <c r="B3471">
        <v>6.8</v>
      </c>
    </row>
    <row r="3472" spans="1:2" x14ac:dyDescent="0.3">
      <c r="A3472">
        <v>106</v>
      </c>
      <c r="B3472">
        <v>7.3</v>
      </c>
    </row>
    <row r="3473" spans="1:2" x14ac:dyDescent="0.3">
      <c r="A3473">
        <v>105</v>
      </c>
      <c r="B3473">
        <v>7.2</v>
      </c>
    </row>
    <row r="3474" spans="1:2" x14ac:dyDescent="0.3">
      <c r="A3474">
        <v>102</v>
      </c>
      <c r="B3474">
        <v>6.5</v>
      </c>
    </row>
    <row r="3475" spans="1:2" x14ac:dyDescent="0.3">
      <c r="A3475">
        <v>122</v>
      </c>
      <c r="B3475">
        <v>7.7</v>
      </c>
    </row>
    <row r="3476" spans="1:2" x14ac:dyDescent="0.3">
      <c r="A3476">
        <v>107</v>
      </c>
      <c r="B3476">
        <v>8.1</v>
      </c>
    </row>
    <row r="3477" spans="1:2" x14ac:dyDescent="0.3">
      <c r="A3477">
        <v>121</v>
      </c>
      <c r="B3477">
        <v>7.7</v>
      </c>
    </row>
    <row r="3478" spans="1:2" x14ac:dyDescent="0.3">
      <c r="A3478">
        <v>98</v>
      </c>
      <c r="B3478">
        <v>7.6</v>
      </c>
    </row>
    <row r="3479" spans="1:2" x14ac:dyDescent="0.3">
      <c r="A3479">
        <v>108</v>
      </c>
      <c r="B3479">
        <v>7.3</v>
      </c>
    </row>
    <row r="3480" spans="1:2" x14ac:dyDescent="0.3">
      <c r="A3480">
        <v>123</v>
      </c>
      <c r="B3480">
        <v>7.2</v>
      </c>
    </row>
    <row r="3481" spans="1:2" x14ac:dyDescent="0.3">
      <c r="A3481">
        <v>110</v>
      </c>
      <c r="B3481">
        <v>7.2</v>
      </c>
    </row>
    <row r="3482" spans="1:2" x14ac:dyDescent="0.3">
      <c r="A3482">
        <v>120</v>
      </c>
      <c r="B3482">
        <v>8.1</v>
      </c>
    </row>
    <row r="3483" spans="1:2" x14ac:dyDescent="0.3">
      <c r="A3483">
        <v>122</v>
      </c>
      <c r="B3483">
        <v>7.5</v>
      </c>
    </row>
    <row r="3484" spans="1:2" x14ac:dyDescent="0.3">
      <c r="A3484">
        <v>110</v>
      </c>
      <c r="B3484">
        <v>8.1</v>
      </c>
    </row>
    <row r="3485" spans="1:2" x14ac:dyDescent="0.3">
      <c r="A3485">
        <v>139</v>
      </c>
      <c r="B3485">
        <v>7.8</v>
      </c>
    </row>
    <row r="3486" spans="1:2" x14ac:dyDescent="0.3">
      <c r="A3486">
        <v>124</v>
      </c>
      <c r="B3486">
        <v>7.8</v>
      </c>
    </row>
    <row r="3487" spans="1:2" x14ac:dyDescent="0.3">
      <c r="A3487">
        <v>120</v>
      </c>
      <c r="B3487">
        <v>5.8</v>
      </c>
    </row>
    <row r="3488" spans="1:2" x14ac:dyDescent="0.3">
      <c r="A3488">
        <v>152</v>
      </c>
      <c r="B3488">
        <v>7.6</v>
      </c>
    </row>
    <row r="3489" spans="1:2" x14ac:dyDescent="0.3">
      <c r="A3489">
        <v>98</v>
      </c>
      <c r="B3489">
        <v>7.4</v>
      </c>
    </row>
    <row r="3490" spans="1:2" x14ac:dyDescent="0.3">
      <c r="A3490">
        <v>106</v>
      </c>
      <c r="B3490">
        <v>6.3</v>
      </c>
    </row>
    <row r="3491" spans="1:2" x14ac:dyDescent="0.3">
      <c r="A3491">
        <v>106</v>
      </c>
      <c r="B3491">
        <v>6.9</v>
      </c>
    </row>
    <row r="3492" spans="1:2" x14ac:dyDescent="0.3">
      <c r="A3492">
        <v>106</v>
      </c>
      <c r="B3492">
        <v>8.6</v>
      </c>
    </row>
    <row r="3493" spans="1:2" x14ac:dyDescent="0.3">
      <c r="A3493">
        <v>89</v>
      </c>
      <c r="B3493">
        <v>5.0999999999999996</v>
      </c>
    </row>
    <row r="3494" spans="1:2" x14ac:dyDescent="0.3">
      <c r="A3494">
        <v>94</v>
      </c>
      <c r="B3494">
        <v>6.4</v>
      </c>
    </row>
    <row r="3495" spans="1:2" x14ac:dyDescent="0.3">
      <c r="A3495">
        <v>109</v>
      </c>
      <c r="B3495">
        <v>7.9</v>
      </c>
    </row>
    <row r="3496" spans="1:2" x14ac:dyDescent="0.3">
      <c r="A3496">
        <v>144</v>
      </c>
      <c r="B3496">
        <v>6.9</v>
      </c>
    </row>
    <row r="3497" spans="1:2" x14ac:dyDescent="0.3">
      <c r="A3497">
        <v>90</v>
      </c>
      <c r="B3497">
        <v>7.5</v>
      </c>
    </row>
    <row r="3498" spans="1:2" x14ac:dyDescent="0.3">
      <c r="A3498">
        <v>106</v>
      </c>
      <c r="B3498">
        <v>7.2</v>
      </c>
    </row>
    <row r="3499" spans="1:2" x14ac:dyDescent="0.3">
      <c r="A3499">
        <v>121</v>
      </c>
      <c r="B3499">
        <v>5.8</v>
      </c>
    </row>
    <row r="3500" spans="1:2" x14ac:dyDescent="0.3">
      <c r="A3500">
        <v>89</v>
      </c>
      <c r="B3500">
        <v>2.9</v>
      </c>
    </row>
    <row r="3501" spans="1:2" x14ac:dyDescent="0.3">
      <c r="A3501">
        <v>86</v>
      </c>
      <c r="B3501">
        <v>6.2</v>
      </c>
    </row>
    <row r="3502" spans="1:2" x14ac:dyDescent="0.3">
      <c r="A3502">
        <v>91</v>
      </c>
      <c r="B3502">
        <v>7.3</v>
      </c>
    </row>
    <row r="3503" spans="1:2" x14ac:dyDescent="0.3">
      <c r="A3503">
        <v>104</v>
      </c>
      <c r="B3503">
        <v>6.2</v>
      </c>
    </row>
    <row r="3504" spans="1:2" x14ac:dyDescent="0.3">
      <c r="A3504">
        <v>99</v>
      </c>
      <c r="B3504">
        <v>6.8</v>
      </c>
    </row>
    <row r="3505" spans="1:2" x14ac:dyDescent="0.3">
      <c r="A3505">
        <v>98</v>
      </c>
      <c r="B3505">
        <v>6.1</v>
      </c>
    </row>
    <row r="3506" spans="1:2" x14ac:dyDescent="0.3">
      <c r="A3506">
        <v>121</v>
      </c>
      <c r="B3506">
        <v>7.7</v>
      </c>
    </row>
    <row r="3507" spans="1:2" x14ac:dyDescent="0.3">
      <c r="A3507">
        <v>96</v>
      </c>
      <c r="B3507">
        <v>5.2</v>
      </c>
    </row>
    <row r="3508" spans="1:2" x14ac:dyDescent="0.3">
      <c r="A3508">
        <v>99</v>
      </c>
      <c r="B3508">
        <v>6.8</v>
      </c>
    </row>
    <row r="3509" spans="1:2" x14ac:dyDescent="0.3">
      <c r="A3509">
        <v>42</v>
      </c>
      <c r="B3509">
        <v>6.5</v>
      </c>
    </row>
    <row r="3510" spans="1:2" x14ac:dyDescent="0.3">
      <c r="A3510">
        <v>122</v>
      </c>
      <c r="B3510">
        <v>7</v>
      </c>
    </row>
    <row r="3511" spans="1:2" x14ac:dyDescent="0.3">
      <c r="A3511">
        <v>101</v>
      </c>
      <c r="B3511">
        <v>5.9</v>
      </c>
    </row>
    <row r="3512" spans="1:2" x14ac:dyDescent="0.3">
      <c r="A3512">
        <v>102</v>
      </c>
      <c r="B3512">
        <v>7.1</v>
      </c>
    </row>
    <row r="3513" spans="1:2" x14ac:dyDescent="0.3">
      <c r="A3513">
        <v>84</v>
      </c>
      <c r="B3513">
        <v>5.5</v>
      </c>
    </row>
    <row r="3514" spans="1:2" x14ac:dyDescent="0.3">
      <c r="A3514">
        <v>104</v>
      </c>
      <c r="B3514">
        <v>7.4</v>
      </c>
    </row>
    <row r="3515" spans="1:2" x14ac:dyDescent="0.3">
      <c r="A3515">
        <v>96</v>
      </c>
      <c r="B3515">
        <v>7.3</v>
      </c>
    </row>
    <row r="3516" spans="1:2" x14ac:dyDescent="0.3">
      <c r="A3516">
        <v>94</v>
      </c>
      <c r="B3516">
        <v>4.5999999999999996</v>
      </c>
    </row>
    <row r="3517" spans="1:2" x14ac:dyDescent="0.3">
      <c r="A3517">
        <v>90</v>
      </c>
      <c r="B3517">
        <v>7.2</v>
      </c>
    </row>
    <row r="3518" spans="1:2" x14ac:dyDescent="0.3">
      <c r="A3518">
        <v>97</v>
      </c>
      <c r="B3518">
        <v>7</v>
      </c>
    </row>
    <row r="3519" spans="1:2" x14ac:dyDescent="0.3">
      <c r="A3519">
        <v>90</v>
      </c>
      <c r="B3519">
        <v>5.0999999999999996</v>
      </c>
    </row>
    <row r="3520" spans="1:2" x14ac:dyDescent="0.3">
      <c r="A3520">
        <v>106</v>
      </c>
      <c r="B3520">
        <v>6.7</v>
      </c>
    </row>
    <row r="3521" spans="1:2" x14ac:dyDescent="0.3">
      <c r="A3521">
        <v>96</v>
      </c>
      <c r="B3521">
        <v>5.3</v>
      </c>
    </row>
    <row r="3522" spans="1:2" x14ac:dyDescent="0.3">
      <c r="A3522">
        <v>95</v>
      </c>
      <c r="B3522">
        <v>7.8</v>
      </c>
    </row>
    <row r="3523" spans="1:2" x14ac:dyDescent="0.3">
      <c r="A3523">
        <v>99</v>
      </c>
      <c r="B3523">
        <v>6.7</v>
      </c>
    </row>
    <row r="3524" spans="1:2" x14ac:dyDescent="0.3">
      <c r="A3524">
        <v>93</v>
      </c>
      <c r="B3524">
        <v>5.4</v>
      </c>
    </row>
    <row r="3525" spans="1:2" x14ac:dyDescent="0.3">
      <c r="A3525">
        <v>99</v>
      </c>
      <c r="B3525">
        <v>7.2</v>
      </c>
    </row>
    <row r="3526" spans="1:2" x14ac:dyDescent="0.3">
      <c r="A3526">
        <v>95</v>
      </c>
      <c r="B3526">
        <v>5.8</v>
      </c>
    </row>
    <row r="3527" spans="1:2" x14ac:dyDescent="0.3">
      <c r="A3527">
        <v>84</v>
      </c>
      <c r="B3527">
        <v>6.4</v>
      </c>
    </row>
    <row r="3528" spans="1:2" x14ac:dyDescent="0.3">
      <c r="A3528">
        <v>144</v>
      </c>
      <c r="B3528">
        <v>8</v>
      </c>
    </row>
    <row r="3529" spans="1:2" x14ac:dyDescent="0.3">
      <c r="A3529">
        <v>99</v>
      </c>
      <c r="B3529">
        <v>7</v>
      </c>
    </row>
    <row r="3530" spans="1:2" x14ac:dyDescent="0.3">
      <c r="A3530">
        <v>110</v>
      </c>
      <c r="B3530">
        <v>7</v>
      </c>
    </row>
    <row r="3531" spans="1:2" x14ac:dyDescent="0.3">
      <c r="A3531">
        <v>97</v>
      </c>
      <c r="B3531">
        <v>6.7</v>
      </c>
    </row>
    <row r="3532" spans="1:2" x14ac:dyDescent="0.3">
      <c r="A3532">
        <v>107</v>
      </c>
      <c r="B3532">
        <v>3.8</v>
      </c>
    </row>
    <row r="3533" spans="1:2" x14ac:dyDescent="0.3">
      <c r="A3533">
        <v>90</v>
      </c>
      <c r="B3533">
        <v>5.7</v>
      </c>
    </row>
    <row r="3534" spans="1:2" x14ac:dyDescent="0.3">
      <c r="A3534">
        <v>104</v>
      </c>
      <c r="B3534">
        <v>6.6</v>
      </c>
    </row>
    <row r="3535" spans="1:2" x14ac:dyDescent="0.3">
      <c r="A3535">
        <v>96</v>
      </c>
      <c r="B3535">
        <v>6.7</v>
      </c>
    </row>
    <row r="3536" spans="1:2" x14ac:dyDescent="0.3">
      <c r="A3536">
        <v>104</v>
      </c>
      <c r="B3536">
        <v>6.1</v>
      </c>
    </row>
    <row r="3537" spans="1:2" x14ac:dyDescent="0.3">
      <c r="A3537">
        <v>97</v>
      </c>
      <c r="B3537">
        <v>6.2</v>
      </c>
    </row>
    <row r="3538" spans="1:2" x14ac:dyDescent="0.3">
      <c r="A3538">
        <v>107</v>
      </c>
      <c r="B3538">
        <v>6.2</v>
      </c>
    </row>
    <row r="3539" spans="1:2" x14ac:dyDescent="0.3">
      <c r="A3539">
        <v>117</v>
      </c>
      <c r="B3539">
        <v>7.4</v>
      </c>
    </row>
    <row r="3540" spans="1:2" x14ac:dyDescent="0.3">
      <c r="A3540">
        <v>85</v>
      </c>
      <c r="B3540">
        <v>4.7</v>
      </c>
    </row>
    <row r="3541" spans="1:2" x14ac:dyDescent="0.3">
      <c r="A3541">
        <v>152</v>
      </c>
      <c r="B3541">
        <v>8.3000000000000007</v>
      </c>
    </row>
    <row r="3542" spans="1:2" x14ac:dyDescent="0.3">
      <c r="A3542">
        <v>85</v>
      </c>
      <c r="B3542">
        <v>7.2</v>
      </c>
    </row>
    <row r="3543" spans="1:2" x14ac:dyDescent="0.3">
      <c r="A3543">
        <v>76</v>
      </c>
      <c r="B3543">
        <v>5.8</v>
      </c>
    </row>
    <row r="3544" spans="1:2" x14ac:dyDescent="0.3">
      <c r="A3544">
        <v>87</v>
      </c>
      <c r="B3544">
        <v>5.9</v>
      </c>
    </row>
    <row r="3545" spans="1:2" x14ac:dyDescent="0.3">
      <c r="A3545">
        <v>95</v>
      </c>
      <c r="B3545">
        <v>6.3</v>
      </c>
    </row>
    <row r="3546" spans="1:2" x14ac:dyDescent="0.3">
      <c r="A3546">
        <v>101</v>
      </c>
      <c r="B3546">
        <v>7.2</v>
      </c>
    </row>
    <row r="3547" spans="1:2" x14ac:dyDescent="0.3">
      <c r="A3547">
        <v>90</v>
      </c>
      <c r="B3547">
        <v>5.4</v>
      </c>
    </row>
    <row r="3548" spans="1:2" x14ac:dyDescent="0.3">
      <c r="A3548">
        <v>89</v>
      </c>
      <c r="B3548">
        <v>7.3</v>
      </c>
    </row>
    <row r="3549" spans="1:2" x14ac:dyDescent="0.3">
      <c r="A3549">
        <v>111</v>
      </c>
      <c r="B3549">
        <v>7.3</v>
      </c>
    </row>
    <row r="3550" spans="1:2" x14ac:dyDescent="0.3">
      <c r="A3550">
        <v>86</v>
      </c>
      <c r="B3550">
        <v>5.8</v>
      </c>
    </row>
    <row r="3551" spans="1:2" x14ac:dyDescent="0.3">
      <c r="A3551">
        <v>115</v>
      </c>
      <c r="B3551">
        <v>6.1</v>
      </c>
    </row>
    <row r="3552" spans="1:2" x14ac:dyDescent="0.3">
      <c r="A3552">
        <v>103</v>
      </c>
      <c r="B3552">
        <v>7.1</v>
      </c>
    </row>
    <row r="3553" spans="1:2" x14ac:dyDescent="0.3">
      <c r="A3553">
        <v>90</v>
      </c>
      <c r="B3553">
        <v>6.5</v>
      </c>
    </row>
    <row r="3554" spans="1:2" x14ac:dyDescent="0.3">
      <c r="A3554">
        <v>133</v>
      </c>
      <c r="B3554">
        <v>7.9</v>
      </c>
    </row>
    <row r="3555" spans="1:2" x14ac:dyDescent="0.3">
      <c r="A3555">
        <v>88</v>
      </c>
      <c r="B3555">
        <v>5.4</v>
      </c>
    </row>
    <row r="3556" spans="1:2" x14ac:dyDescent="0.3">
      <c r="A3556">
        <v>111</v>
      </c>
      <c r="B3556">
        <v>7.1</v>
      </c>
    </row>
    <row r="3557" spans="1:2" x14ac:dyDescent="0.3">
      <c r="A3557">
        <v>94</v>
      </c>
      <c r="B3557">
        <v>6.4</v>
      </c>
    </row>
    <row r="3558" spans="1:2" x14ac:dyDescent="0.3">
      <c r="A3558">
        <v>112</v>
      </c>
      <c r="B3558">
        <v>6.7</v>
      </c>
    </row>
    <row r="3559" spans="1:2" x14ac:dyDescent="0.3">
      <c r="A3559">
        <v>141</v>
      </c>
      <c r="B3559">
        <v>6.9</v>
      </c>
    </row>
    <row r="3560" spans="1:2" x14ac:dyDescent="0.3">
      <c r="A3560">
        <v>95</v>
      </c>
      <c r="B3560">
        <v>2.1</v>
      </c>
    </row>
    <row r="3561" spans="1:2" x14ac:dyDescent="0.3">
      <c r="A3561">
        <v>141</v>
      </c>
      <c r="B3561">
        <v>4.3</v>
      </c>
    </row>
    <row r="3562" spans="1:2" x14ac:dyDescent="0.3">
      <c r="A3562">
        <v>85</v>
      </c>
      <c r="B3562">
        <v>6.6</v>
      </c>
    </row>
    <row r="3563" spans="1:2" x14ac:dyDescent="0.3">
      <c r="A3563">
        <v>105</v>
      </c>
      <c r="B3563">
        <v>3.4</v>
      </c>
    </row>
    <row r="3564" spans="1:2" x14ac:dyDescent="0.3">
      <c r="A3564">
        <v>129</v>
      </c>
      <c r="B3564">
        <v>8.3000000000000007</v>
      </c>
    </row>
    <row r="3565" spans="1:2" x14ac:dyDescent="0.3">
      <c r="A3565">
        <v>125</v>
      </c>
      <c r="B3565">
        <v>7.2</v>
      </c>
    </row>
    <row r="3566" spans="1:2" x14ac:dyDescent="0.3">
      <c r="A3566">
        <v>116</v>
      </c>
      <c r="B3566">
        <v>5.6</v>
      </c>
    </row>
    <row r="3567" spans="1:2" x14ac:dyDescent="0.3">
      <c r="A3567">
        <v>105</v>
      </c>
      <c r="B3567">
        <v>7.7</v>
      </c>
    </row>
    <row r="3568" spans="1:2" x14ac:dyDescent="0.3">
      <c r="A3568">
        <v>90</v>
      </c>
      <c r="B3568">
        <v>6.6</v>
      </c>
    </row>
    <row r="3569" spans="1:2" x14ac:dyDescent="0.3">
      <c r="A3569">
        <v>105</v>
      </c>
      <c r="B3569">
        <v>7.6</v>
      </c>
    </row>
    <row r="3570" spans="1:2" x14ac:dyDescent="0.3">
      <c r="A3570">
        <v>111</v>
      </c>
      <c r="B3570">
        <v>7.4</v>
      </c>
    </row>
    <row r="3571" spans="1:2" x14ac:dyDescent="0.3">
      <c r="A3571">
        <v>91</v>
      </c>
      <c r="B3571">
        <v>7.1</v>
      </c>
    </row>
    <row r="3572" spans="1:2" x14ac:dyDescent="0.3">
      <c r="A3572">
        <v>95</v>
      </c>
      <c r="B3572">
        <v>3.4</v>
      </c>
    </row>
    <row r="3573" spans="1:2" x14ac:dyDescent="0.3">
      <c r="A3573">
        <v>97</v>
      </c>
      <c r="B3573">
        <v>7.9</v>
      </c>
    </row>
    <row r="3574" spans="1:2" x14ac:dyDescent="0.3">
      <c r="A3574">
        <v>92</v>
      </c>
      <c r="B3574">
        <v>6.7</v>
      </c>
    </row>
    <row r="3575" spans="1:2" x14ac:dyDescent="0.3">
      <c r="A3575">
        <v>104</v>
      </c>
      <c r="B3575">
        <v>6.6</v>
      </c>
    </row>
    <row r="3576" spans="1:2" x14ac:dyDescent="0.3">
      <c r="A3576">
        <v>120</v>
      </c>
      <c r="B3576">
        <v>7.9</v>
      </c>
    </row>
    <row r="3577" spans="1:2" x14ac:dyDescent="0.3">
      <c r="A3577">
        <v>99</v>
      </c>
      <c r="B3577">
        <v>4.9000000000000004</v>
      </c>
    </row>
    <row r="3578" spans="1:2" x14ac:dyDescent="0.3">
      <c r="A3578">
        <v>93</v>
      </c>
      <c r="B3578">
        <v>7.2</v>
      </c>
    </row>
    <row r="3579" spans="1:2" x14ac:dyDescent="0.3">
      <c r="A3579">
        <v>99</v>
      </c>
      <c r="B3579">
        <v>7.4</v>
      </c>
    </row>
    <row r="3580" spans="1:2" x14ac:dyDescent="0.3">
      <c r="A3580">
        <v>99</v>
      </c>
      <c r="B3580">
        <v>6.1</v>
      </c>
    </row>
    <row r="3581" spans="1:2" x14ac:dyDescent="0.3">
      <c r="A3581">
        <v>157</v>
      </c>
      <c r="B3581">
        <v>8.4</v>
      </c>
    </row>
    <row r="3582" spans="1:2" x14ac:dyDescent="0.3">
      <c r="A3582">
        <v>90</v>
      </c>
      <c r="B3582">
        <v>6.2</v>
      </c>
    </row>
    <row r="3583" spans="1:2" x14ac:dyDescent="0.3">
      <c r="A3583">
        <v>96</v>
      </c>
      <c r="B3583">
        <v>5.3</v>
      </c>
    </row>
    <row r="3584" spans="1:2" x14ac:dyDescent="0.3">
      <c r="A3584">
        <v>96</v>
      </c>
      <c r="B3584">
        <v>5</v>
      </c>
    </row>
    <row r="3585" spans="1:2" x14ac:dyDescent="0.3">
      <c r="A3585">
        <v>90</v>
      </c>
      <c r="B3585">
        <v>7.7</v>
      </c>
    </row>
    <row r="3586" spans="1:2" x14ac:dyDescent="0.3">
      <c r="A3586">
        <v>100</v>
      </c>
      <c r="B3586">
        <v>7.6</v>
      </c>
    </row>
    <row r="3587" spans="1:2" x14ac:dyDescent="0.3">
      <c r="A3587">
        <v>94</v>
      </c>
      <c r="B3587">
        <v>6.3</v>
      </c>
    </row>
    <row r="3588" spans="1:2" x14ac:dyDescent="0.3">
      <c r="A3588">
        <v>98</v>
      </c>
      <c r="B3588">
        <v>7.6</v>
      </c>
    </row>
    <row r="3589" spans="1:2" x14ac:dyDescent="0.3">
      <c r="A3589">
        <v>129</v>
      </c>
      <c r="B3589">
        <v>5.6</v>
      </c>
    </row>
    <row r="3590" spans="1:2" x14ac:dyDescent="0.3">
      <c r="A3590">
        <v>103</v>
      </c>
      <c r="B3590">
        <v>7.3</v>
      </c>
    </row>
    <row r="3591" spans="1:2" x14ac:dyDescent="0.3">
      <c r="A3591">
        <v>128</v>
      </c>
      <c r="B3591">
        <v>6.2</v>
      </c>
    </row>
    <row r="3592" spans="1:2" x14ac:dyDescent="0.3">
      <c r="A3592">
        <v>106</v>
      </c>
      <c r="B3592">
        <v>6.6</v>
      </c>
    </row>
    <row r="3593" spans="1:2" x14ac:dyDescent="0.3">
      <c r="A3593">
        <v>95</v>
      </c>
      <c r="B3593">
        <v>6.6</v>
      </c>
    </row>
    <row r="3594" spans="1:2" x14ac:dyDescent="0.3">
      <c r="A3594">
        <v>104</v>
      </c>
      <c r="B3594">
        <v>7.3</v>
      </c>
    </row>
    <row r="3595" spans="1:2" x14ac:dyDescent="0.3">
      <c r="A3595">
        <v>87</v>
      </c>
      <c r="B3595">
        <v>6.6</v>
      </c>
    </row>
    <row r="3596" spans="1:2" x14ac:dyDescent="0.3">
      <c r="A3596">
        <v>81</v>
      </c>
      <c r="B3596">
        <v>6.9</v>
      </c>
    </row>
    <row r="3597" spans="1:2" x14ac:dyDescent="0.3">
      <c r="A3597">
        <v>94</v>
      </c>
      <c r="B3597">
        <v>5.8</v>
      </c>
    </row>
    <row r="3598" spans="1:2" x14ac:dyDescent="0.3">
      <c r="A3598">
        <v>89</v>
      </c>
      <c r="B3598">
        <v>4.4000000000000004</v>
      </c>
    </row>
    <row r="3599" spans="1:2" x14ac:dyDescent="0.3">
      <c r="A3599">
        <v>88</v>
      </c>
      <c r="B3599">
        <v>6.6</v>
      </c>
    </row>
    <row r="3600" spans="1:2" x14ac:dyDescent="0.3">
      <c r="A3600">
        <v>108</v>
      </c>
      <c r="B3600">
        <v>7.1</v>
      </c>
    </row>
    <row r="3601" spans="1:2" x14ac:dyDescent="0.3">
      <c r="A3601">
        <v>115</v>
      </c>
      <c r="B3601">
        <v>7.6</v>
      </c>
    </row>
    <row r="3602" spans="1:2" x14ac:dyDescent="0.3">
      <c r="A3602">
        <v>96</v>
      </c>
      <c r="B3602">
        <v>4.5999999999999996</v>
      </c>
    </row>
    <row r="3603" spans="1:2" x14ac:dyDescent="0.3">
      <c r="A3603">
        <v>135</v>
      </c>
      <c r="B3603">
        <v>6.8</v>
      </c>
    </row>
    <row r="3604" spans="1:2" x14ac:dyDescent="0.3">
      <c r="A3604">
        <v>113</v>
      </c>
      <c r="B3604">
        <v>7.1</v>
      </c>
    </row>
    <row r="3605" spans="1:2" x14ac:dyDescent="0.3">
      <c r="A3605">
        <v>93</v>
      </c>
      <c r="B3605">
        <v>4.9000000000000004</v>
      </c>
    </row>
    <row r="3606" spans="1:2" x14ac:dyDescent="0.3">
      <c r="A3606">
        <v>109</v>
      </c>
      <c r="B3606">
        <v>7.3</v>
      </c>
    </row>
    <row r="3607" spans="1:2" x14ac:dyDescent="0.3">
      <c r="A3607">
        <v>127</v>
      </c>
      <c r="B3607">
        <v>7.2</v>
      </c>
    </row>
    <row r="3608" spans="1:2" x14ac:dyDescent="0.3">
      <c r="A3608">
        <v>101</v>
      </c>
      <c r="B3608">
        <v>5</v>
      </c>
    </row>
    <row r="3609" spans="1:2" x14ac:dyDescent="0.3">
      <c r="A3609">
        <v>124</v>
      </c>
      <c r="B3609">
        <v>8.1999999999999993</v>
      </c>
    </row>
    <row r="3610" spans="1:2" x14ac:dyDescent="0.3">
      <c r="A3610">
        <v>117</v>
      </c>
      <c r="B3610">
        <v>8</v>
      </c>
    </row>
    <row r="3611" spans="1:2" x14ac:dyDescent="0.3">
      <c r="A3611">
        <v>83</v>
      </c>
      <c r="B3611">
        <v>5.2</v>
      </c>
    </row>
    <row r="3612" spans="1:2" x14ac:dyDescent="0.3">
      <c r="A3612">
        <v>113</v>
      </c>
      <c r="B3612">
        <v>8.5</v>
      </c>
    </row>
    <row r="3613" spans="1:2" x14ac:dyDescent="0.3">
      <c r="A3613">
        <v>104</v>
      </c>
      <c r="B3613">
        <v>6.5</v>
      </c>
    </row>
    <row r="3614" spans="1:2" x14ac:dyDescent="0.3">
      <c r="A3614">
        <v>97</v>
      </c>
      <c r="B3614">
        <v>7.4</v>
      </c>
    </row>
    <row r="3615" spans="1:2" x14ac:dyDescent="0.3">
      <c r="A3615">
        <v>110</v>
      </c>
      <c r="B3615">
        <v>7.7</v>
      </c>
    </row>
    <row r="3616" spans="1:2" x14ac:dyDescent="0.3">
      <c r="A3616">
        <v>103</v>
      </c>
      <c r="B3616">
        <v>7.4</v>
      </c>
    </row>
    <row r="3617" spans="1:2" x14ac:dyDescent="0.3">
      <c r="A3617">
        <v>94</v>
      </c>
      <c r="B3617">
        <v>5.0999999999999996</v>
      </c>
    </row>
    <row r="3618" spans="1:2" x14ac:dyDescent="0.3">
      <c r="A3618">
        <v>102</v>
      </c>
      <c r="B3618">
        <v>7.3</v>
      </c>
    </row>
    <row r="3619" spans="1:2" x14ac:dyDescent="0.3">
      <c r="A3619">
        <v>77</v>
      </c>
      <c r="B3619">
        <v>5</v>
      </c>
    </row>
    <row r="3620" spans="1:2" x14ac:dyDescent="0.3">
      <c r="A3620">
        <v>134</v>
      </c>
      <c r="B3620">
        <v>7.2</v>
      </c>
    </row>
    <row r="3621" spans="1:2" x14ac:dyDescent="0.3">
      <c r="A3621">
        <v>129</v>
      </c>
      <c r="B3621">
        <v>6.7</v>
      </c>
    </row>
    <row r="3622" spans="1:2" x14ac:dyDescent="0.3">
      <c r="A3622">
        <v>90</v>
      </c>
      <c r="B3622">
        <v>6.4</v>
      </c>
    </row>
    <row r="3623" spans="1:2" x14ac:dyDescent="0.3">
      <c r="A3623">
        <v>134</v>
      </c>
      <c r="B3623">
        <v>7.1</v>
      </c>
    </row>
    <row r="3624" spans="1:2" x14ac:dyDescent="0.3">
      <c r="A3624">
        <v>104</v>
      </c>
      <c r="B3624">
        <v>5.6</v>
      </c>
    </row>
    <row r="3625" spans="1:2" x14ac:dyDescent="0.3">
      <c r="A3625">
        <v>93</v>
      </c>
      <c r="B3625">
        <v>6.1</v>
      </c>
    </row>
    <row r="3626" spans="1:2" x14ac:dyDescent="0.3">
      <c r="A3626">
        <v>106</v>
      </c>
      <c r="B3626">
        <v>5.2</v>
      </c>
    </row>
    <row r="3627" spans="1:2" x14ac:dyDescent="0.3">
      <c r="A3627">
        <v>109</v>
      </c>
      <c r="B3627">
        <v>7.3</v>
      </c>
    </row>
    <row r="3628" spans="1:2" x14ac:dyDescent="0.3">
      <c r="A3628">
        <v>101</v>
      </c>
      <c r="B3628">
        <v>7.5</v>
      </c>
    </row>
    <row r="3629" spans="1:2" x14ac:dyDescent="0.3">
      <c r="A3629">
        <v>139</v>
      </c>
      <c r="B3629">
        <v>6.6</v>
      </c>
    </row>
    <row r="3630" spans="1:2" x14ac:dyDescent="0.3">
      <c r="A3630">
        <v>99</v>
      </c>
      <c r="B3630">
        <v>6.4</v>
      </c>
    </row>
    <row r="3631" spans="1:2" x14ac:dyDescent="0.3">
      <c r="A3631">
        <v>100</v>
      </c>
      <c r="B3631">
        <v>4.5</v>
      </c>
    </row>
    <row r="3632" spans="1:2" x14ac:dyDescent="0.3">
      <c r="A3632">
        <v>95</v>
      </c>
      <c r="B3632">
        <v>6.6</v>
      </c>
    </row>
    <row r="3633" spans="1:2" x14ac:dyDescent="0.3">
      <c r="A3633">
        <v>94</v>
      </c>
      <c r="B3633">
        <v>5.3</v>
      </c>
    </row>
    <row r="3634" spans="1:2" x14ac:dyDescent="0.3">
      <c r="A3634">
        <v>93</v>
      </c>
      <c r="B3634">
        <v>4.9000000000000004</v>
      </c>
    </row>
    <row r="3635" spans="1:2" x14ac:dyDescent="0.3">
      <c r="A3635">
        <v>106</v>
      </c>
      <c r="B3635">
        <v>7.7</v>
      </c>
    </row>
    <row r="3636" spans="1:2" x14ac:dyDescent="0.3">
      <c r="A3636">
        <v>99</v>
      </c>
      <c r="B3636">
        <v>8</v>
      </c>
    </row>
    <row r="3637" spans="1:2" x14ac:dyDescent="0.3">
      <c r="A3637">
        <v>82</v>
      </c>
      <c r="B3637">
        <v>3.8</v>
      </c>
    </row>
    <row r="3638" spans="1:2" x14ac:dyDescent="0.3">
      <c r="A3638">
        <v>135</v>
      </c>
      <c r="B3638">
        <v>7.6</v>
      </c>
    </row>
    <row r="3639" spans="1:2" x14ac:dyDescent="0.3">
      <c r="A3639">
        <v>88</v>
      </c>
      <c r="B3639">
        <v>5.9</v>
      </c>
    </row>
    <row r="3640" spans="1:2" x14ac:dyDescent="0.3">
      <c r="A3640">
        <v>89</v>
      </c>
      <c r="B3640">
        <v>6.2</v>
      </c>
    </row>
    <row r="3641" spans="1:2" x14ac:dyDescent="0.3">
      <c r="A3641">
        <v>110</v>
      </c>
      <c r="B3641">
        <v>7.2</v>
      </c>
    </row>
    <row r="3642" spans="1:2" x14ac:dyDescent="0.3">
      <c r="A3642">
        <v>107</v>
      </c>
      <c r="B3642">
        <v>6.3</v>
      </c>
    </row>
    <row r="3643" spans="1:2" x14ac:dyDescent="0.3">
      <c r="A3643">
        <v>86</v>
      </c>
      <c r="B3643">
        <v>5.2</v>
      </c>
    </row>
    <row r="3644" spans="1:2" x14ac:dyDescent="0.3">
      <c r="A3644">
        <v>91</v>
      </c>
      <c r="B3644">
        <v>6.9</v>
      </c>
    </row>
    <row r="3645" spans="1:2" x14ac:dyDescent="0.3">
      <c r="A3645">
        <v>103</v>
      </c>
      <c r="B3645">
        <v>6.8</v>
      </c>
    </row>
    <row r="3646" spans="1:2" x14ac:dyDescent="0.3">
      <c r="A3646">
        <v>90</v>
      </c>
      <c r="B3646">
        <v>6.2</v>
      </c>
    </row>
    <row r="3647" spans="1:2" x14ac:dyDescent="0.3">
      <c r="A3647">
        <v>141</v>
      </c>
      <c r="B3647">
        <v>6.2</v>
      </c>
    </row>
    <row r="3648" spans="1:2" x14ac:dyDescent="0.3">
      <c r="A3648">
        <v>92</v>
      </c>
      <c r="B3648">
        <v>3.5</v>
      </c>
    </row>
    <row r="3649" spans="1:2" x14ac:dyDescent="0.3">
      <c r="A3649">
        <v>99</v>
      </c>
      <c r="B3649">
        <v>6.1</v>
      </c>
    </row>
    <row r="3650" spans="1:2" x14ac:dyDescent="0.3">
      <c r="A3650">
        <v>79</v>
      </c>
      <c r="B3650">
        <v>6.6</v>
      </c>
    </row>
    <row r="3651" spans="1:2" x14ac:dyDescent="0.3">
      <c r="A3651">
        <v>96</v>
      </c>
      <c r="B3651">
        <v>4.5</v>
      </c>
    </row>
    <row r="3652" spans="1:2" x14ac:dyDescent="0.3">
      <c r="A3652">
        <v>82</v>
      </c>
      <c r="B3652">
        <v>5.9</v>
      </c>
    </row>
    <row r="3653" spans="1:2" x14ac:dyDescent="0.3">
      <c r="A3653">
        <v>92</v>
      </c>
      <c r="B3653">
        <v>6.9</v>
      </c>
    </row>
    <row r="3654" spans="1:2" x14ac:dyDescent="0.3">
      <c r="A3654">
        <v>112</v>
      </c>
      <c r="B3654">
        <v>7.7</v>
      </c>
    </row>
    <row r="3655" spans="1:2" x14ac:dyDescent="0.3">
      <c r="A3655">
        <v>106</v>
      </c>
      <c r="B3655">
        <v>6.6</v>
      </c>
    </row>
    <row r="3656" spans="1:2" x14ac:dyDescent="0.3">
      <c r="A3656">
        <v>90</v>
      </c>
      <c r="B3656">
        <v>5.3</v>
      </c>
    </row>
    <row r="3657" spans="1:2" x14ac:dyDescent="0.3">
      <c r="A3657">
        <v>126</v>
      </c>
      <c r="B3657">
        <v>6.3</v>
      </c>
    </row>
    <row r="3658" spans="1:2" x14ac:dyDescent="0.3">
      <c r="A3658">
        <v>150</v>
      </c>
      <c r="B3658">
        <v>7</v>
      </c>
    </row>
    <row r="3659" spans="1:2" x14ac:dyDescent="0.3">
      <c r="A3659">
        <v>90</v>
      </c>
      <c r="B3659">
        <v>7</v>
      </c>
    </row>
    <row r="3660" spans="1:2" x14ac:dyDescent="0.3">
      <c r="A3660">
        <v>91</v>
      </c>
      <c r="B3660">
        <v>6.6</v>
      </c>
    </row>
    <row r="3661" spans="1:2" x14ac:dyDescent="0.3">
      <c r="A3661">
        <v>145</v>
      </c>
      <c r="B3661">
        <v>8.6</v>
      </c>
    </row>
    <row r="3662" spans="1:2" x14ac:dyDescent="0.3">
      <c r="A3662">
        <v>95</v>
      </c>
      <c r="B3662">
        <v>6.4</v>
      </c>
    </row>
    <row r="3663" spans="1:2" x14ac:dyDescent="0.3">
      <c r="A3663">
        <v>97</v>
      </c>
      <c r="B3663">
        <v>7.9</v>
      </c>
    </row>
    <row r="3664" spans="1:2" x14ac:dyDescent="0.3">
      <c r="A3664">
        <v>90</v>
      </c>
      <c r="B3664">
        <v>5.4</v>
      </c>
    </row>
    <row r="3665" spans="1:2" x14ac:dyDescent="0.3">
      <c r="A3665">
        <v>41</v>
      </c>
      <c r="B3665">
        <v>6.9</v>
      </c>
    </row>
    <row r="3666" spans="1:2" x14ac:dyDescent="0.3">
      <c r="A3666">
        <v>112</v>
      </c>
      <c r="B3666">
        <v>7.7</v>
      </c>
    </row>
    <row r="3667" spans="1:2" x14ac:dyDescent="0.3">
      <c r="A3667">
        <v>122</v>
      </c>
      <c r="B3667">
        <v>7.2</v>
      </c>
    </row>
    <row r="3668" spans="1:2" x14ac:dyDescent="0.3">
      <c r="A3668">
        <v>110</v>
      </c>
      <c r="B3668">
        <v>6.8</v>
      </c>
    </row>
    <row r="3669" spans="1:2" x14ac:dyDescent="0.3">
      <c r="A3669">
        <v>87</v>
      </c>
      <c r="B3669">
        <v>6.2</v>
      </c>
    </row>
    <row r="3670" spans="1:2" x14ac:dyDescent="0.3">
      <c r="A3670">
        <v>108</v>
      </c>
      <c r="B3670">
        <v>7.4</v>
      </c>
    </row>
    <row r="3671" spans="1:2" x14ac:dyDescent="0.3">
      <c r="A3671">
        <v>121</v>
      </c>
      <c r="B3671">
        <v>4.5999999999999996</v>
      </c>
    </row>
    <row r="3672" spans="1:2" x14ac:dyDescent="0.3">
      <c r="A3672">
        <v>97</v>
      </c>
      <c r="B3672">
        <v>6.4</v>
      </c>
    </row>
    <row r="3673" spans="1:2" x14ac:dyDescent="0.3">
      <c r="A3673">
        <v>116</v>
      </c>
      <c r="B3673">
        <v>7</v>
      </c>
    </row>
    <row r="3674" spans="1:2" x14ac:dyDescent="0.3">
      <c r="A3674">
        <v>94</v>
      </c>
      <c r="B3674">
        <v>7.7</v>
      </c>
    </row>
    <row r="3675" spans="1:2" x14ac:dyDescent="0.3">
      <c r="A3675">
        <v>103</v>
      </c>
      <c r="B3675">
        <v>6.8</v>
      </c>
    </row>
    <row r="3676" spans="1:2" x14ac:dyDescent="0.3">
      <c r="A3676">
        <v>112</v>
      </c>
      <c r="B3676">
        <v>7</v>
      </c>
    </row>
    <row r="3677" spans="1:2" x14ac:dyDescent="0.3">
      <c r="A3677">
        <v>91</v>
      </c>
      <c r="B3677">
        <v>7</v>
      </c>
    </row>
    <row r="3678" spans="1:2" x14ac:dyDescent="0.3">
      <c r="A3678">
        <v>98</v>
      </c>
      <c r="B3678">
        <v>6.3</v>
      </c>
    </row>
    <row r="3679" spans="1:2" x14ac:dyDescent="0.3">
      <c r="A3679">
        <v>95</v>
      </c>
      <c r="B3679">
        <v>7.1</v>
      </c>
    </row>
    <row r="3680" spans="1:2" x14ac:dyDescent="0.3">
      <c r="A3680">
        <v>88</v>
      </c>
      <c r="B3680">
        <v>5.6</v>
      </c>
    </row>
    <row r="3681" spans="1:2" x14ac:dyDescent="0.3">
      <c r="A3681">
        <v>99</v>
      </c>
      <c r="B3681">
        <v>4.4000000000000004</v>
      </c>
    </row>
    <row r="3682" spans="1:2" x14ac:dyDescent="0.3">
      <c r="A3682">
        <v>91</v>
      </c>
      <c r="B3682">
        <v>7.1</v>
      </c>
    </row>
    <row r="3683" spans="1:2" x14ac:dyDescent="0.3">
      <c r="A3683">
        <v>97</v>
      </c>
      <c r="B3683">
        <v>6.1</v>
      </c>
    </row>
    <row r="3684" spans="1:2" x14ac:dyDescent="0.3">
      <c r="A3684">
        <v>136</v>
      </c>
      <c r="B3684">
        <v>7.4</v>
      </c>
    </row>
    <row r="3685" spans="1:2" x14ac:dyDescent="0.3">
      <c r="A3685">
        <v>118</v>
      </c>
      <c r="B3685">
        <v>7.5</v>
      </c>
    </row>
    <row r="3686" spans="1:2" x14ac:dyDescent="0.3">
      <c r="A3686">
        <v>94</v>
      </c>
      <c r="B3686">
        <v>7.2</v>
      </c>
    </row>
    <row r="3687" spans="1:2" x14ac:dyDescent="0.3">
      <c r="A3687">
        <v>89</v>
      </c>
      <c r="B3687">
        <v>7.6</v>
      </c>
    </row>
    <row r="3688" spans="1:2" x14ac:dyDescent="0.3">
      <c r="A3688">
        <v>90</v>
      </c>
      <c r="B3688">
        <v>7.3</v>
      </c>
    </row>
    <row r="3689" spans="1:2" x14ac:dyDescent="0.3">
      <c r="A3689">
        <v>95</v>
      </c>
      <c r="B3689">
        <v>6.2</v>
      </c>
    </row>
    <row r="3690" spans="1:2" x14ac:dyDescent="0.3">
      <c r="A3690">
        <v>90</v>
      </c>
      <c r="B3690">
        <v>6.2</v>
      </c>
    </row>
    <row r="3691" spans="1:2" x14ac:dyDescent="0.3">
      <c r="A3691">
        <v>95</v>
      </c>
      <c r="B3691">
        <v>4.5999999999999996</v>
      </c>
    </row>
    <row r="3692" spans="1:2" x14ac:dyDescent="0.3">
      <c r="A3692">
        <v>94</v>
      </c>
      <c r="B3692">
        <v>6.2</v>
      </c>
    </row>
    <row r="3693" spans="1:2" x14ac:dyDescent="0.3">
      <c r="A3693">
        <v>90</v>
      </c>
      <c r="B3693">
        <v>6.2</v>
      </c>
    </row>
    <row r="3694" spans="1:2" x14ac:dyDescent="0.3">
      <c r="A3694">
        <v>103</v>
      </c>
      <c r="B3694">
        <v>3.3</v>
      </c>
    </row>
    <row r="3695" spans="1:2" x14ac:dyDescent="0.3">
      <c r="A3695">
        <v>91</v>
      </c>
      <c r="B3695">
        <v>4.2</v>
      </c>
    </row>
    <row r="3696" spans="1:2" x14ac:dyDescent="0.3">
      <c r="A3696">
        <v>102</v>
      </c>
      <c r="B3696">
        <v>7.2</v>
      </c>
    </row>
    <row r="3697" spans="1:2" x14ac:dyDescent="0.3">
      <c r="A3697">
        <v>92</v>
      </c>
      <c r="B3697">
        <v>6.2</v>
      </c>
    </row>
    <row r="3698" spans="1:2" x14ac:dyDescent="0.3">
      <c r="A3698">
        <v>87</v>
      </c>
      <c r="B3698">
        <v>6.1</v>
      </c>
    </row>
    <row r="3699" spans="1:2" x14ac:dyDescent="0.3">
      <c r="A3699">
        <v>80</v>
      </c>
      <c r="B3699">
        <v>4.2</v>
      </c>
    </row>
    <row r="3700" spans="1:2" x14ac:dyDescent="0.3">
      <c r="A3700">
        <v>90</v>
      </c>
      <c r="B3700">
        <v>4.5</v>
      </c>
    </row>
    <row r="3701" spans="1:2" x14ac:dyDescent="0.3">
      <c r="A3701">
        <v>105</v>
      </c>
      <c r="B3701">
        <v>7.5</v>
      </c>
    </row>
    <row r="3702" spans="1:2" x14ac:dyDescent="0.3">
      <c r="A3702">
        <v>67</v>
      </c>
      <c r="B3702">
        <v>6.7</v>
      </c>
    </row>
    <row r="3703" spans="1:2" x14ac:dyDescent="0.3">
      <c r="A3703">
        <v>95</v>
      </c>
      <c r="B3703">
        <v>5.0999999999999996</v>
      </c>
    </row>
    <row r="3704" spans="1:2" x14ac:dyDescent="0.3">
      <c r="A3704">
        <v>87</v>
      </c>
      <c r="B3704">
        <v>5.5</v>
      </c>
    </row>
    <row r="3705" spans="1:2" x14ac:dyDescent="0.3">
      <c r="A3705">
        <v>94</v>
      </c>
      <c r="B3705">
        <v>4.4000000000000004</v>
      </c>
    </row>
    <row r="3706" spans="1:2" x14ac:dyDescent="0.3">
      <c r="A3706">
        <v>109</v>
      </c>
      <c r="B3706">
        <v>4.4000000000000004</v>
      </c>
    </row>
    <row r="3707" spans="1:2" x14ac:dyDescent="0.3">
      <c r="A3707">
        <v>130</v>
      </c>
      <c r="B3707">
        <v>6.8</v>
      </c>
    </row>
    <row r="3708" spans="1:2" x14ac:dyDescent="0.3">
      <c r="A3708">
        <v>104</v>
      </c>
      <c r="B3708">
        <v>6.7</v>
      </c>
    </row>
    <row r="3709" spans="1:2" x14ac:dyDescent="0.3">
      <c r="A3709">
        <v>88</v>
      </c>
      <c r="B3709">
        <v>8.6</v>
      </c>
    </row>
    <row r="3710" spans="1:2" x14ac:dyDescent="0.3">
      <c r="A3710">
        <v>88</v>
      </c>
      <c r="B3710">
        <v>4.8</v>
      </c>
    </row>
    <row r="3711" spans="1:2" x14ac:dyDescent="0.3">
      <c r="A3711">
        <v>97</v>
      </c>
      <c r="B3711">
        <v>3.4</v>
      </c>
    </row>
    <row r="3712" spans="1:2" x14ac:dyDescent="0.3">
      <c r="A3712">
        <v>113</v>
      </c>
      <c r="B3712">
        <v>7.4</v>
      </c>
    </row>
    <row r="3713" spans="1:2" x14ac:dyDescent="0.3">
      <c r="A3713">
        <v>99</v>
      </c>
      <c r="B3713">
        <v>7.3</v>
      </c>
    </row>
    <row r="3714" spans="1:2" x14ac:dyDescent="0.3">
      <c r="A3714">
        <v>148</v>
      </c>
      <c r="B3714">
        <v>8</v>
      </c>
    </row>
    <row r="3715" spans="1:2" x14ac:dyDescent="0.3">
      <c r="A3715">
        <v>107</v>
      </c>
      <c r="B3715">
        <v>6.5</v>
      </c>
    </row>
    <row r="3716" spans="1:2" x14ac:dyDescent="0.3">
      <c r="A3716">
        <v>93</v>
      </c>
      <c r="B3716">
        <v>5.9</v>
      </c>
    </row>
    <row r="3717" spans="1:2" x14ac:dyDescent="0.3">
      <c r="A3717">
        <v>94</v>
      </c>
      <c r="B3717">
        <v>6.8</v>
      </c>
    </row>
    <row r="3718" spans="1:2" x14ac:dyDescent="0.3">
      <c r="A3718">
        <v>121</v>
      </c>
      <c r="B3718">
        <v>7.4</v>
      </c>
    </row>
    <row r="3719" spans="1:2" x14ac:dyDescent="0.3">
      <c r="A3719">
        <v>118</v>
      </c>
      <c r="B3719">
        <v>6.7</v>
      </c>
    </row>
    <row r="3720" spans="1:2" x14ac:dyDescent="0.3">
      <c r="A3720">
        <v>98</v>
      </c>
      <c r="B3720">
        <v>6.8</v>
      </c>
    </row>
    <row r="3721" spans="1:2" x14ac:dyDescent="0.3">
      <c r="A3721">
        <v>82</v>
      </c>
      <c r="B3721">
        <v>5.4</v>
      </c>
    </row>
    <row r="3722" spans="1:2" x14ac:dyDescent="0.3">
      <c r="A3722">
        <v>101</v>
      </c>
      <c r="B3722">
        <v>5.5</v>
      </c>
    </row>
    <row r="3723" spans="1:2" x14ac:dyDescent="0.3">
      <c r="A3723">
        <v>106</v>
      </c>
      <c r="B3723">
        <v>7.4</v>
      </c>
    </row>
    <row r="3724" spans="1:2" x14ac:dyDescent="0.3">
      <c r="A3724">
        <v>90</v>
      </c>
      <c r="B3724">
        <v>5.7</v>
      </c>
    </row>
    <row r="3725" spans="1:2" x14ac:dyDescent="0.3">
      <c r="A3725">
        <v>79</v>
      </c>
      <c r="B3725">
        <v>5.4</v>
      </c>
    </row>
    <row r="3726" spans="1:2" x14ac:dyDescent="0.3">
      <c r="A3726">
        <v>87</v>
      </c>
      <c r="B3726">
        <v>3.2</v>
      </c>
    </row>
    <row r="3727" spans="1:2" x14ac:dyDescent="0.3">
      <c r="A3727">
        <v>104</v>
      </c>
      <c r="B3727">
        <v>7.1</v>
      </c>
    </row>
    <row r="3728" spans="1:2" x14ac:dyDescent="0.3">
      <c r="A3728">
        <v>105</v>
      </c>
      <c r="B3728">
        <v>7.8</v>
      </c>
    </row>
    <row r="3729" spans="1:2" x14ac:dyDescent="0.3">
      <c r="A3729">
        <v>89</v>
      </c>
      <c r="B3729">
        <v>5.3</v>
      </c>
    </row>
    <row r="3730" spans="1:2" x14ac:dyDescent="0.3">
      <c r="A3730">
        <v>100</v>
      </c>
      <c r="B3730">
        <v>7.2</v>
      </c>
    </row>
    <row r="3731" spans="1:2" x14ac:dyDescent="0.3">
      <c r="A3731">
        <v>92</v>
      </c>
      <c r="B3731">
        <v>6.2</v>
      </c>
    </row>
    <row r="3732" spans="1:2" x14ac:dyDescent="0.3">
      <c r="A3732">
        <v>97</v>
      </c>
      <c r="B3732">
        <v>5.9</v>
      </c>
    </row>
    <row r="3733" spans="1:2" x14ac:dyDescent="0.3">
      <c r="A3733">
        <v>100</v>
      </c>
      <c r="B3733">
        <v>7.3</v>
      </c>
    </row>
    <row r="3734" spans="1:2" x14ac:dyDescent="0.3">
      <c r="A3734">
        <v>96</v>
      </c>
      <c r="B3734">
        <v>6.7</v>
      </c>
    </row>
    <row r="3735" spans="1:2" x14ac:dyDescent="0.3">
      <c r="A3735">
        <v>104</v>
      </c>
      <c r="B3735">
        <v>5.7</v>
      </c>
    </row>
    <row r="3736" spans="1:2" x14ac:dyDescent="0.3">
      <c r="A3736">
        <v>117</v>
      </c>
      <c r="B3736">
        <v>7.1</v>
      </c>
    </row>
    <row r="3737" spans="1:2" x14ac:dyDescent="0.3">
      <c r="A3737">
        <v>90</v>
      </c>
      <c r="B3737">
        <v>7.2</v>
      </c>
    </row>
    <row r="3738" spans="1:2" x14ac:dyDescent="0.3">
      <c r="A3738">
        <v>115</v>
      </c>
      <c r="B3738">
        <v>7.4</v>
      </c>
    </row>
    <row r="3739" spans="1:2" x14ac:dyDescent="0.3">
      <c r="A3739">
        <v>108</v>
      </c>
      <c r="B3739">
        <v>7.7</v>
      </c>
    </row>
    <row r="3740" spans="1:2" x14ac:dyDescent="0.3">
      <c r="A3740">
        <v>109</v>
      </c>
      <c r="B3740">
        <v>7.4</v>
      </c>
    </row>
    <row r="3741" spans="1:2" x14ac:dyDescent="0.3">
      <c r="A3741">
        <v>102</v>
      </c>
      <c r="B3741">
        <v>8.4</v>
      </c>
    </row>
    <row r="3742" spans="1:2" x14ac:dyDescent="0.3">
      <c r="A3742">
        <v>100</v>
      </c>
      <c r="B3742">
        <v>7.1</v>
      </c>
    </row>
    <row r="3743" spans="1:2" x14ac:dyDescent="0.3">
      <c r="A3743">
        <v>115</v>
      </c>
      <c r="B3743">
        <v>7.2</v>
      </c>
    </row>
    <row r="3744" spans="1:2" x14ac:dyDescent="0.3">
      <c r="A3744">
        <v>122</v>
      </c>
      <c r="B3744">
        <v>7.5</v>
      </c>
    </row>
    <row r="3745" spans="1:2" x14ac:dyDescent="0.3">
      <c r="A3745">
        <v>98</v>
      </c>
      <c r="B3745">
        <v>5.4</v>
      </c>
    </row>
    <row r="3746" spans="1:2" x14ac:dyDescent="0.3">
      <c r="A3746">
        <v>133</v>
      </c>
      <c r="B3746">
        <v>8.1</v>
      </c>
    </row>
    <row r="3747" spans="1:2" x14ac:dyDescent="0.3">
      <c r="A3747">
        <v>105</v>
      </c>
      <c r="B3747">
        <v>6</v>
      </c>
    </row>
    <row r="3748" spans="1:2" x14ac:dyDescent="0.3">
      <c r="A3748">
        <v>122</v>
      </c>
      <c r="B3748">
        <v>7.8</v>
      </c>
    </row>
    <row r="3749" spans="1:2" x14ac:dyDescent="0.3">
      <c r="A3749">
        <v>106</v>
      </c>
      <c r="B3749">
        <v>6.8</v>
      </c>
    </row>
    <row r="3750" spans="1:2" x14ac:dyDescent="0.3">
      <c r="A3750">
        <v>98</v>
      </c>
      <c r="B3750">
        <v>6.5</v>
      </c>
    </row>
    <row r="3751" spans="1:2" x14ac:dyDescent="0.3">
      <c r="A3751">
        <v>112</v>
      </c>
      <c r="B3751">
        <v>7.7</v>
      </c>
    </row>
    <row r="3752" spans="1:2" x14ac:dyDescent="0.3">
      <c r="A3752">
        <v>120</v>
      </c>
      <c r="B3752">
        <v>6.4</v>
      </c>
    </row>
    <row r="3753" spans="1:2" x14ac:dyDescent="0.3">
      <c r="A3753">
        <v>99</v>
      </c>
      <c r="B3753">
        <v>6.5</v>
      </c>
    </row>
    <row r="3754" spans="1:2" x14ac:dyDescent="0.3">
      <c r="A3754">
        <v>110</v>
      </c>
      <c r="B3754">
        <v>7.3</v>
      </c>
    </row>
    <row r="3755" spans="1:2" x14ac:dyDescent="0.3">
      <c r="A3755">
        <v>102</v>
      </c>
      <c r="B3755">
        <v>6.6</v>
      </c>
    </row>
    <row r="3756" spans="1:2" x14ac:dyDescent="0.3">
      <c r="A3756">
        <v>109</v>
      </c>
      <c r="B3756">
        <v>7.9</v>
      </c>
    </row>
    <row r="3757" spans="1:2" x14ac:dyDescent="0.3">
      <c r="A3757">
        <v>104</v>
      </c>
      <c r="B3757">
        <v>5.9</v>
      </c>
    </row>
    <row r="3758" spans="1:2" x14ac:dyDescent="0.3">
      <c r="A3758">
        <v>134</v>
      </c>
      <c r="B3758">
        <v>4.7</v>
      </c>
    </row>
    <row r="3759" spans="1:2" x14ac:dyDescent="0.3">
      <c r="A3759">
        <v>133</v>
      </c>
      <c r="B3759">
        <v>8.6999999999999993</v>
      </c>
    </row>
    <row r="3760" spans="1:2" x14ac:dyDescent="0.3">
      <c r="A3760">
        <v>85</v>
      </c>
      <c r="B3760">
        <v>5.9</v>
      </c>
    </row>
    <row r="3761" spans="1:2" x14ac:dyDescent="0.3">
      <c r="A3761">
        <v>87</v>
      </c>
      <c r="B3761">
        <v>6.7</v>
      </c>
    </row>
    <row r="3762" spans="1:2" x14ac:dyDescent="0.3">
      <c r="A3762">
        <v>130</v>
      </c>
      <c r="B3762">
        <v>8.5</v>
      </c>
    </row>
    <row r="3763" spans="1:2" x14ac:dyDescent="0.3">
      <c r="A3763">
        <v>103</v>
      </c>
      <c r="B3763">
        <v>5.8</v>
      </c>
    </row>
    <row r="3764" spans="1:2" x14ac:dyDescent="0.3">
      <c r="A3764">
        <v>112</v>
      </c>
      <c r="B3764">
        <v>6.1</v>
      </c>
    </row>
    <row r="3765" spans="1:2" x14ac:dyDescent="0.3">
      <c r="A3765">
        <v>89</v>
      </c>
      <c r="B3765">
        <v>7.3</v>
      </c>
    </row>
    <row r="3766" spans="1:2" x14ac:dyDescent="0.3">
      <c r="A3766">
        <v>124</v>
      </c>
      <c r="B3766">
        <v>6.7</v>
      </c>
    </row>
    <row r="3767" spans="1:2" x14ac:dyDescent="0.3">
      <c r="A3767">
        <v>101</v>
      </c>
      <c r="B3767">
        <v>7.6</v>
      </c>
    </row>
    <row r="3768" spans="1:2" x14ac:dyDescent="0.3">
      <c r="A3768">
        <v>133</v>
      </c>
      <c r="B3768">
        <v>7.2</v>
      </c>
    </row>
    <row r="3769" spans="1:2" x14ac:dyDescent="0.3">
      <c r="A3769">
        <v>112</v>
      </c>
      <c r="B3769">
        <v>6.2</v>
      </c>
    </row>
    <row r="3770" spans="1:2" x14ac:dyDescent="0.3">
      <c r="A3770">
        <v>111</v>
      </c>
      <c r="B3770">
        <v>5.8</v>
      </c>
    </row>
    <row r="3771" spans="1:2" x14ac:dyDescent="0.3">
      <c r="A3771">
        <v>98</v>
      </c>
      <c r="B3771">
        <v>5.2</v>
      </c>
    </row>
    <row r="3772" spans="1:2" x14ac:dyDescent="0.3">
      <c r="A3772">
        <v>93</v>
      </c>
      <c r="B3772">
        <v>7.1</v>
      </c>
    </row>
    <row r="3773" spans="1:2" x14ac:dyDescent="0.3">
      <c r="A3773">
        <v>104</v>
      </c>
      <c r="B3773">
        <v>6.5</v>
      </c>
    </row>
    <row r="3774" spans="1:2" x14ac:dyDescent="0.3">
      <c r="A3774">
        <v>112</v>
      </c>
      <c r="B3774">
        <v>7.3</v>
      </c>
    </row>
    <row r="3775" spans="1:2" x14ac:dyDescent="0.3">
      <c r="A3775">
        <v>94</v>
      </c>
      <c r="B3775">
        <v>6.2</v>
      </c>
    </row>
    <row r="3776" spans="1:2" x14ac:dyDescent="0.3">
      <c r="A3776">
        <v>90</v>
      </c>
      <c r="B3776">
        <v>5</v>
      </c>
    </row>
    <row r="3777" spans="1:2" x14ac:dyDescent="0.3">
      <c r="A3777">
        <v>96</v>
      </c>
      <c r="B3777">
        <v>8</v>
      </c>
    </row>
    <row r="3778" spans="1:2" x14ac:dyDescent="0.3">
      <c r="A3778">
        <v>101</v>
      </c>
      <c r="B3778">
        <v>7.8</v>
      </c>
    </row>
    <row r="3779" spans="1:2" x14ac:dyDescent="0.3">
      <c r="A3779">
        <v>93</v>
      </c>
      <c r="B3779">
        <v>8.1</v>
      </c>
    </row>
    <row r="3780" spans="1:2" x14ac:dyDescent="0.3">
      <c r="A3780">
        <v>152</v>
      </c>
      <c r="B3780">
        <v>6.7</v>
      </c>
    </row>
    <row r="3781" spans="1:2" x14ac:dyDescent="0.3">
      <c r="A3781">
        <v>150</v>
      </c>
      <c r="B3781">
        <v>6.1</v>
      </c>
    </row>
    <row r="3782" spans="1:2" x14ac:dyDescent="0.3">
      <c r="A3782">
        <v>112</v>
      </c>
      <c r="B3782">
        <v>7.1</v>
      </c>
    </row>
    <row r="3783" spans="1:2" x14ac:dyDescent="0.3">
      <c r="A3783">
        <v>95</v>
      </c>
      <c r="B3783">
        <v>5.6</v>
      </c>
    </row>
    <row r="3784" spans="1:2" x14ac:dyDescent="0.3">
      <c r="A3784">
        <v>111</v>
      </c>
      <c r="B3784">
        <v>7.6</v>
      </c>
    </row>
    <row r="3785" spans="1:2" x14ac:dyDescent="0.3">
      <c r="A3785">
        <v>86</v>
      </c>
      <c r="B3785">
        <v>4.3</v>
      </c>
    </row>
    <row r="3786" spans="1:2" x14ac:dyDescent="0.3">
      <c r="A3786">
        <v>108</v>
      </c>
      <c r="B3786">
        <v>7.3</v>
      </c>
    </row>
    <row r="3787" spans="1:2" x14ac:dyDescent="0.3">
      <c r="A3787">
        <v>105</v>
      </c>
      <c r="B3787">
        <v>7.3</v>
      </c>
    </row>
    <row r="3788" spans="1:2" x14ac:dyDescent="0.3">
      <c r="A3788">
        <v>91</v>
      </c>
      <c r="B3788">
        <v>4.5999999999999996</v>
      </c>
    </row>
    <row r="3789" spans="1:2" x14ac:dyDescent="0.3">
      <c r="A3789">
        <v>105</v>
      </c>
      <c r="B3789">
        <v>6.8</v>
      </c>
    </row>
    <row r="3790" spans="1:2" x14ac:dyDescent="0.3">
      <c r="A3790">
        <v>106</v>
      </c>
      <c r="B3790">
        <v>7.1</v>
      </c>
    </row>
    <row r="3791" spans="1:2" x14ac:dyDescent="0.3">
      <c r="A3791">
        <v>93</v>
      </c>
      <c r="B3791">
        <v>7.3</v>
      </c>
    </row>
    <row r="3792" spans="1:2" x14ac:dyDescent="0.3">
      <c r="A3792">
        <v>172</v>
      </c>
      <c r="B3792">
        <v>8.3000000000000007</v>
      </c>
    </row>
    <row r="3793" spans="1:2" x14ac:dyDescent="0.3">
      <c r="A3793">
        <v>109</v>
      </c>
      <c r="B3793">
        <v>5.4</v>
      </c>
    </row>
    <row r="3794" spans="1:2" x14ac:dyDescent="0.3">
      <c r="A3794">
        <v>93</v>
      </c>
      <c r="B3794">
        <v>4</v>
      </c>
    </row>
    <row r="3795" spans="1:2" x14ac:dyDescent="0.3">
      <c r="A3795">
        <v>165</v>
      </c>
      <c r="B3795">
        <v>8</v>
      </c>
    </row>
    <row r="3796" spans="1:2" x14ac:dyDescent="0.3">
      <c r="A3796">
        <v>96</v>
      </c>
      <c r="B3796">
        <v>6.7</v>
      </c>
    </row>
    <row r="3797" spans="1:2" x14ac:dyDescent="0.3">
      <c r="A3797">
        <v>119</v>
      </c>
      <c r="B3797">
        <v>5.7</v>
      </c>
    </row>
    <row r="3798" spans="1:2" x14ac:dyDescent="0.3">
      <c r="A3798">
        <v>93</v>
      </c>
      <c r="B3798">
        <v>4.5999999999999996</v>
      </c>
    </row>
    <row r="3799" spans="1:2" x14ac:dyDescent="0.3">
      <c r="A3799">
        <v>82</v>
      </c>
      <c r="B3799">
        <v>4</v>
      </c>
    </row>
    <row r="3800" spans="1:2" x14ac:dyDescent="0.3">
      <c r="A3800">
        <v>101</v>
      </c>
      <c r="B3800">
        <v>7</v>
      </c>
    </row>
    <row r="3801" spans="1:2" x14ac:dyDescent="0.3">
      <c r="A3801">
        <v>120</v>
      </c>
      <c r="B3801">
        <v>7.4</v>
      </c>
    </row>
    <row r="3802" spans="1:2" x14ac:dyDescent="0.3">
      <c r="A3802">
        <v>81</v>
      </c>
      <c r="B3802">
        <v>5.9</v>
      </c>
    </row>
    <row r="3803" spans="1:2" x14ac:dyDescent="0.3">
      <c r="A3803">
        <v>82</v>
      </c>
      <c r="B3803">
        <v>4.5999999999999996</v>
      </c>
    </row>
    <row r="3804" spans="1:2" x14ac:dyDescent="0.3">
      <c r="A3804">
        <v>105</v>
      </c>
      <c r="B3804">
        <v>7.5</v>
      </c>
    </row>
    <row r="3805" spans="1:2" x14ac:dyDescent="0.3">
      <c r="A3805">
        <v>86</v>
      </c>
      <c r="B3805">
        <v>4.7</v>
      </c>
    </row>
    <row r="3806" spans="1:2" x14ac:dyDescent="0.3">
      <c r="A3806">
        <v>110</v>
      </c>
      <c r="B3806">
        <v>6.7</v>
      </c>
    </row>
    <row r="3807" spans="1:2" x14ac:dyDescent="0.3">
      <c r="A3807">
        <v>127</v>
      </c>
      <c r="B3807">
        <v>6.3</v>
      </c>
    </row>
    <row r="3808" spans="1:2" x14ac:dyDescent="0.3">
      <c r="A3808">
        <v>90</v>
      </c>
      <c r="B3808">
        <v>6</v>
      </c>
    </row>
    <row r="3809" spans="1:2" x14ac:dyDescent="0.3">
      <c r="A3809">
        <v>110</v>
      </c>
      <c r="B3809">
        <v>6.7</v>
      </c>
    </row>
    <row r="3810" spans="1:2" x14ac:dyDescent="0.3">
      <c r="A3810">
        <v>104</v>
      </c>
      <c r="B3810">
        <v>7.1</v>
      </c>
    </row>
    <row r="3811" spans="1:2" x14ac:dyDescent="0.3">
      <c r="A3811">
        <v>96</v>
      </c>
      <c r="B3811">
        <v>2.7</v>
      </c>
    </row>
    <row r="3812" spans="1:2" x14ac:dyDescent="0.3">
      <c r="A3812">
        <v>110</v>
      </c>
      <c r="B3812">
        <v>7.3</v>
      </c>
    </row>
    <row r="3813" spans="1:2" x14ac:dyDescent="0.3">
      <c r="A3813">
        <v>84</v>
      </c>
      <c r="B3813">
        <v>7.6</v>
      </c>
    </row>
    <row r="3814" spans="1:2" x14ac:dyDescent="0.3">
      <c r="A3814">
        <v>94</v>
      </c>
      <c r="B3814">
        <v>5.8</v>
      </c>
    </row>
    <row r="3815" spans="1:2" x14ac:dyDescent="0.3">
      <c r="A3815">
        <v>93</v>
      </c>
      <c r="B3815">
        <v>6.5</v>
      </c>
    </row>
    <row r="3816" spans="1:2" x14ac:dyDescent="0.3">
      <c r="A3816">
        <v>96</v>
      </c>
      <c r="B3816">
        <v>6.6</v>
      </c>
    </row>
    <row r="3817" spans="1:2" x14ac:dyDescent="0.3">
      <c r="A3817">
        <v>88</v>
      </c>
      <c r="B3817">
        <v>6.2</v>
      </c>
    </row>
    <row r="3818" spans="1:2" x14ac:dyDescent="0.3">
      <c r="A3818">
        <v>101</v>
      </c>
      <c r="B3818">
        <v>6.9</v>
      </c>
    </row>
    <row r="3819" spans="1:2" x14ac:dyDescent="0.3">
      <c r="A3819">
        <v>102</v>
      </c>
      <c r="B3819">
        <v>8.5</v>
      </c>
    </row>
    <row r="3820" spans="1:2" x14ac:dyDescent="0.3">
      <c r="A3820">
        <v>87</v>
      </c>
      <c r="B3820">
        <v>4.8</v>
      </c>
    </row>
    <row r="3821" spans="1:2" x14ac:dyDescent="0.3">
      <c r="A3821">
        <v>83</v>
      </c>
      <c r="B3821">
        <v>6.6</v>
      </c>
    </row>
    <row r="3822" spans="1:2" x14ac:dyDescent="0.3">
      <c r="A3822">
        <v>103</v>
      </c>
      <c r="B3822">
        <v>5.7</v>
      </c>
    </row>
    <row r="3823" spans="1:2" x14ac:dyDescent="0.3">
      <c r="A3823">
        <v>99</v>
      </c>
      <c r="B3823">
        <v>7</v>
      </c>
    </row>
    <row r="3824" spans="1:2" x14ac:dyDescent="0.3">
      <c r="A3824">
        <v>106</v>
      </c>
      <c r="B3824">
        <v>5.4</v>
      </c>
    </row>
    <row r="3825" spans="1:2" x14ac:dyDescent="0.3">
      <c r="A3825">
        <v>115</v>
      </c>
      <c r="B3825">
        <v>7.1</v>
      </c>
    </row>
    <row r="3826" spans="1:2" x14ac:dyDescent="0.3">
      <c r="A3826">
        <v>117</v>
      </c>
      <c r="B3826">
        <v>6.9</v>
      </c>
    </row>
    <row r="3827" spans="1:2" x14ac:dyDescent="0.3">
      <c r="A3827">
        <v>99</v>
      </c>
      <c r="B3827">
        <v>6.6</v>
      </c>
    </row>
    <row r="3828" spans="1:2" x14ac:dyDescent="0.3">
      <c r="A3828">
        <v>102</v>
      </c>
      <c r="B3828">
        <v>5.9</v>
      </c>
    </row>
    <row r="3829" spans="1:2" x14ac:dyDescent="0.3">
      <c r="A3829">
        <v>85</v>
      </c>
      <c r="B3829">
        <v>6.3</v>
      </c>
    </row>
    <row r="3830" spans="1:2" x14ac:dyDescent="0.3">
      <c r="A3830">
        <v>86</v>
      </c>
      <c r="B3830">
        <v>6.3</v>
      </c>
    </row>
    <row r="3831" spans="1:2" x14ac:dyDescent="0.3">
      <c r="A3831">
        <v>120</v>
      </c>
      <c r="B3831">
        <v>7.7</v>
      </c>
    </row>
    <row r="3832" spans="1:2" x14ac:dyDescent="0.3">
      <c r="A3832">
        <v>106</v>
      </c>
      <c r="B3832">
        <v>7</v>
      </c>
    </row>
    <row r="3833" spans="1:2" x14ac:dyDescent="0.3">
      <c r="A3833">
        <v>103</v>
      </c>
      <c r="B3833">
        <v>6.3</v>
      </c>
    </row>
    <row r="3834" spans="1:2" x14ac:dyDescent="0.3">
      <c r="A3834">
        <v>93</v>
      </c>
      <c r="B3834">
        <v>5.9</v>
      </c>
    </row>
    <row r="3835" spans="1:2" x14ac:dyDescent="0.3">
      <c r="A3835">
        <v>112</v>
      </c>
      <c r="B3835">
        <v>6.2</v>
      </c>
    </row>
    <row r="3836" spans="1:2" x14ac:dyDescent="0.3">
      <c r="A3836">
        <v>100</v>
      </c>
      <c r="B3836">
        <v>5</v>
      </c>
    </row>
    <row r="3837" spans="1:2" x14ac:dyDescent="0.3">
      <c r="A3837">
        <v>113</v>
      </c>
      <c r="B3837">
        <v>7.7</v>
      </c>
    </row>
    <row r="3838" spans="1:2" x14ac:dyDescent="0.3">
      <c r="A3838">
        <v>98</v>
      </c>
      <c r="B3838">
        <v>6.5</v>
      </c>
    </row>
    <row r="3839" spans="1:2" x14ac:dyDescent="0.3">
      <c r="A3839">
        <v>92</v>
      </c>
      <c r="B3839">
        <v>5.8</v>
      </c>
    </row>
    <row r="3840" spans="1:2" x14ac:dyDescent="0.3">
      <c r="A3840">
        <v>106</v>
      </c>
      <c r="B3840">
        <v>6.1</v>
      </c>
    </row>
    <row r="3841" spans="1:2" x14ac:dyDescent="0.3">
      <c r="A3841">
        <v>119</v>
      </c>
      <c r="B3841">
        <v>6</v>
      </c>
    </row>
    <row r="3842" spans="1:2" x14ac:dyDescent="0.3">
      <c r="A3842">
        <v>99</v>
      </c>
      <c r="B3842">
        <v>6.3</v>
      </c>
    </row>
    <row r="3843" spans="1:2" x14ac:dyDescent="0.3">
      <c r="A3843">
        <v>90</v>
      </c>
      <c r="B3843">
        <v>6.3</v>
      </c>
    </row>
    <row r="3844" spans="1:2" x14ac:dyDescent="0.3">
      <c r="A3844">
        <v>120</v>
      </c>
      <c r="B3844">
        <v>7.5</v>
      </c>
    </row>
    <row r="3845" spans="1:2" x14ac:dyDescent="0.3">
      <c r="A3845">
        <v>168</v>
      </c>
      <c r="B3845">
        <v>7.6</v>
      </c>
    </row>
    <row r="3846" spans="1:2" x14ac:dyDescent="0.3">
      <c r="A3846">
        <v>93</v>
      </c>
      <c r="B3846">
        <v>5.2</v>
      </c>
    </row>
    <row r="3847" spans="1:2" x14ac:dyDescent="0.3">
      <c r="A3847">
        <v>96</v>
      </c>
      <c r="B3847">
        <v>7.8</v>
      </c>
    </row>
    <row r="3848" spans="1:2" x14ac:dyDescent="0.3">
      <c r="A3848">
        <v>103</v>
      </c>
      <c r="B3848">
        <v>6.6</v>
      </c>
    </row>
    <row r="3849" spans="1:2" x14ac:dyDescent="0.3">
      <c r="A3849">
        <v>93</v>
      </c>
      <c r="B3849">
        <v>4.7</v>
      </c>
    </row>
    <row r="3850" spans="1:2" x14ac:dyDescent="0.3">
      <c r="A3850">
        <v>84</v>
      </c>
      <c r="B3850">
        <v>6.7</v>
      </c>
    </row>
    <row r="3851" spans="1:2" x14ac:dyDescent="0.3">
      <c r="A3851">
        <v>81</v>
      </c>
      <c r="B3851">
        <v>4.2</v>
      </c>
    </row>
    <row r="3852" spans="1:2" x14ac:dyDescent="0.3">
      <c r="A3852">
        <v>84</v>
      </c>
      <c r="B3852">
        <v>6.3</v>
      </c>
    </row>
    <row r="3853" spans="1:2" x14ac:dyDescent="0.3">
      <c r="A3853">
        <v>94</v>
      </c>
      <c r="B3853">
        <v>4.7</v>
      </c>
    </row>
    <row r="3854" spans="1:2" x14ac:dyDescent="0.3">
      <c r="A3854">
        <v>141</v>
      </c>
      <c r="B3854">
        <v>6</v>
      </c>
    </row>
    <row r="3855" spans="1:2" x14ac:dyDescent="0.3">
      <c r="A3855">
        <v>120</v>
      </c>
      <c r="B3855">
        <v>7.9</v>
      </c>
    </row>
    <row r="3856" spans="1:2" x14ac:dyDescent="0.3">
      <c r="A3856">
        <v>121</v>
      </c>
      <c r="B3856">
        <v>8.1</v>
      </c>
    </row>
    <row r="3857" spans="1:2" x14ac:dyDescent="0.3">
      <c r="A3857">
        <v>226</v>
      </c>
      <c r="B3857">
        <v>8.1999999999999993</v>
      </c>
    </row>
    <row r="3858" spans="1:2" x14ac:dyDescent="0.3">
      <c r="A3858">
        <v>104</v>
      </c>
      <c r="B3858">
        <v>6</v>
      </c>
    </row>
    <row r="3859" spans="1:2" x14ac:dyDescent="0.3">
      <c r="A3859">
        <v>152</v>
      </c>
      <c r="B3859">
        <v>6.8</v>
      </c>
    </row>
    <row r="3860" spans="1:2" x14ac:dyDescent="0.3">
      <c r="A3860">
        <v>92</v>
      </c>
      <c r="B3860">
        <v>7.3</v>
      </c>
    </row>
    <row r="3861" spans="1:2" x14ac:dyDescent="0.3">
      <c r="A3861">
        <v>107</v>
      </c>
      <c r="B3861">
        <v>7</v>
      </c>
    </row>
    <row r="3862" spans="1:2" x14ac:dyDescent="0.3">
      <c r="A3862">
        <v>97</v>
      </c>
      <c r="B3862">
        <v>7.3</v>
      </c>
    </row>
    <row r="3863" spans="1:2" x14ac:dyDescent="0.3">
      <c r="A3863">
        <v>115</v>
      </c>
      <c r="B3863">
        <v>7.5</v>
      </c>
    </row>
    <row r="3864" spans="1:2" x14ac:dyDescent="0.3">
      <c r="A3864">
        <v>95</v>
      </c>
      <c r="B3864">
        <v>6.8</v>
      </c>
    </row>
    <row r="3865" spans="1:2" x14ac:dyDescent="0.3">
      <c r="A3865">
        <v>102</v>
      </c>
      <c r="B3865">
        <v>7.1</v>
      </c>
    </row>
    <row r="3866" spans="1:2" x14ac:dyDescent="0.3">
      <c r="A3866">
        <v>99</v>
      </c>
      <c r="B3866">
        <v>6.9</v>
      </c>
    </row>
    <row r="3867" spans="1:2" x14ac:dyDescent="0.3">
      <c r="A3867">
        <v>109</v>
      </c>
      <c r="B3867">
        <v>6.9</v>
      </c>
    </row>
    <row r="3868" spans="1:2" x14ac:dyDescent="0.3">
      <c r="A3868">
        <v>113</v>
      </c>
      <c r="B3868">
        <v>6.9</v>
      </c>
    </row>
    <row r="3869" spans="1:2" x14ac:dyDescent="0.3">
      <c r="A3869">
        <v>113</v>
      </c>
      <c r="B3869">
        <v>7.9</v>
      </c>
    </row>
    <row r="3870" spans="1:2" x14ac:dyDescent="0.3">
      <c r="A3870">
        <v>91</v>
      </c>
      <c r="B3870">
        <v>7.2</v>
      </c>
    </row>
    <row r="3871" spans="1:2" x14ac:dyDescent="0.3">
      <c r="A3871">
        <v>88</v>
      </c>
      <c r="B3871">
        <v>7.8</v>
      </c>
    </row>
    <row r="3872" spans="1:2" x14ac:dyDescent="0.3">
      <c r="A3872">
        <v>88</v>
      </c>
      <c r="B3872">
        <v>3.5</v>
      </c>
    </row>
    <row r="3873" spans="1:2" x14ac:dyDescent="0.3">
      <c r="A3873">
        <v>97</v>
      </c>
      <c r="B3873">
        <v>7.3</v>
      </c>
    </row>
    <row r="3874" spans="1:2" x14ac:dyDescent="0.3">
      <c r="A3874">
        <v>97</v>
      </c>
      <c r="B3874">
        <v>7.5</v>
      </c>
    </row>
    <row r="3875" spans="1:2" x14ac:dyDescent="0.3">
      <c r="A3875">
        <v>85</v>
      </c>
      <c r="B3875">
        <v>6</v>
      </c>
    </row>
    <row r="3876" spans="1:2" x14ac:dyDescent="0.3">
      <c r="A3876">
        <v>121</v>
      </c>
      <c r="B3876">
        <v>7.3</v>
      </c>
    </row>
    <row r="3877" spans="1:2" x14ac:dyDescent="0.3">
      <c r="A3877">
        <v>134</v>
      </c>
      <c r="B3877">
        <v>8</v>
      </c>
    </row>
    <row r="3878" spans="1:2" x14ac:dyDescent="0.3">
      <c r="A3878">
        <v>149</v>
      </c>
      <c r="B3878">
        <v>7.6</v>
      </c>
    </row>
    <row r="3879" spans="1:2" x14ac:dyDescent="0.3">
      <c r="A3879">
        <v>121</v>
      </c>
      <c r="B3879">
        <v>7</v>
      </c>
    </row>
    <row r="3880" spans="1:2" x14ac:dyDescent="0.3">
      <c r="A3880">
        <v>116</v>
      </c>
      <c r="B3880">
        <v>7.5</v>
      </c>
    </row>
    <row r="3881" spans="1:2" x14ac:dyDescent="0.3">
      <c r="A3881">
        <v>92</v>
      </c>
      <c r="B3881">
        <v>6.8</v>
      </c>
    </row>
    <row r="3882" spans="1:2" x14ac:dyDescent="0.3">
      <c r="A3882">
        <v>93</v>
      </c>
      <c r="B3882">
        <v>3.9</v>
      </c>
    </row>
    <row r="3883" spans="1:2" x14ac:dyDescent="0.3">
      <c r="A3883">
        <v>96</v>
      </c>
      <c r="B3883">
        <v>6.1</v>
      </c>
    </row>
    <row r="3884" spans="1:2" x14ac:dyDescent="0.3">
      <c r="A3884">
        <v>105</v>
      </c>
      <c r="B3884">
        <v>7.5</v>
      </c>
    </row>
    <row r="3885" spans="1:2" x14ac:dyDescent="0.3">
      <c r="A3885">
        <v>129</v>
      </c>
      <c r="B3885">
        <v>8.1999999999999993</v>
      </c>
    </row>
    <row r="3886" spans="1:2" x14ac:dyDescent="0.3">
      <c r="A3886">
        <v>87</v>
      </c>
      <c r="B3886">
        <v>7.2</v>
      </c>
    </row>
    <row r="3887" spans="1:2" x14ac:dyDescent="0.3">
      <c r="A3887">
        <v>94</v>
      </c>
      <c r="B3887">
        <v>4.8</v>
      </c>
    </row>
    <row r="3888" spans="1:2" x14ac:dyDescent="0.3">
      <c r="A3888">
        <v>37</v>
      </c>
      <c r="B3888">
        <v>7.8</v>
      </c>
    </row>
    <row r="3889" spans="1:2" x14ac:dyDescent="0.3">
      <c r="A3889">
        <v>81</v>
      </c>
      <c r="B3889">
        <v>5.2</v>
      </c>
    </row>
    <row r="3890" spans="1:2" x14ac:dyDescent="0.3">
      <c r="A3890">
        <v>97</v>
      </c>
      <c r="B3890">
        <v>3.3</v>
      </c>
    </row>
    <row r="3891" spans="1:2" x14ac:dyDescent="0.3">
      <c r="A3891">
        <v>106</v>
      </c>
      <c r="B3891">
        <v>6.8</v>
      </c>
    </row>
    <row r="3892" spans="1:2" x14ac:dyDescent="0.3">
      <c r="A3892">
        <v>103</v>
      </c>
      <c r="B3892">
        <v>7</v>
      </c>
    </row>
    <row r="3893" spans="1:2" x14ac:dyDescent="0.3">
      <c r="A3893">
        <v>101</v>
      </c>
      <c r="B3893">
        <v>6.5</v>
      </c>
    </row>
    <row r="3894" spans="1:2" x14ac:dyDescent="0.3">
      <c r="A3894">
        <v>102</v>
      </c>
      <c r="B3894">
        <v>5.7</v>
      </c>
    </row>
    <row r="3895" spans="1:2" x14ac:dyDescent="0.3">
      <c r="A3895">
        <v>98</v>
      </c>
      <c r="B3895">
        <v>6.4</v>
      </c>
    </row>
    <row r="3896" spans="1:2" x14ac:dyDescent="0.3">
      <c r="A3896">
        <v>91</v>
      </c>
      <c r="B3896">
        <v>5.3</v>
      </c>
    </row>
    <row r="3897" spans="1:2" x14ac:dyDescent="0.3">
      <c r="A3897">
        <v>105</v>
      </c>
      <c r="B3897">
        <v>4.7</v>
      </c>
    </row>
    <row r="3898" spans="1:2" x14ac:dyDescent="0.3">
      <c r="A3898">
        <v>98</v>
      </c>
      <c r="B3898">
        <v>6.1</v>
      </c>
    </row>
    <row r="3899" spans="1:2" x14ac:dyDescent="0.3">
      <c r="A3899">
        <v>104</v>
      </c>
      <c r="B3899">
        <v>5.5</v>
      </c>
    </row>
    <row r="3900" spans="1:2" x14ac:dyDescent="0.3">
      <c r="A3900">
        <v>96</v>
      </c>
      <c r="B3900">
        <v>4.8</v>
      </c>
    </row>
    <row r="3901" spans="1:2" x14ac:dyDescent="0.3">
      <c r="A3901">
        <v>148</v>
      </c>
      <c r="B3901">
        <v>8.4</v>
      </c>
    </row>
    <row r="3902" spans="1:2" x14ac:dyDescent="0.3">
      <c r="A3902">
        <v>100</v>
      </c>
      <c r="B3902">
        <v>7</v>
      </c>
    </row>
    <row r="3903" spans="1:2" x14ac:dyDescent="0.3">
      <c r="A3903">
        <v>86</v>
      </c>
      <c r="B3903">
        <v>3.3</v>
      </c>
    </row>
    <row r="3904" spans="1:2" x14ac:dyDescent="0.3">
      <c r="A3904">
        <v>92</v>
      </c>
      <c r="B3904">
        <v>5.4</v>
      </c>
    </row>
    <row r="3905" spans="1:2" x14ac:dyDescent="0.3">
      <c r="A3905">
        <v>88</v>
      </c>
      <c r="B3905">
        <v>4.8</v>
      </c>
    </row>
    <row r="3906" spans="1:2" x14ac:dyDescent="0.3">
      <c r="A3906">
        <v>90</v>
      </c>
      <c r="B3906">
        <v>3.1</v>
      </c>
    </row>
    <row r="3907" spans="1:2" x14ac:dyDescent="0.3">
      <c r="A3907">
        <v>94</v>
      </c>
      <c r="B3907">
        <v>6.7</v>
      </c>
    </row>
    <row r="3908" spans="1:2" x14ac:dyDescent="0.3">
      <c r="A3908">
        <v>80</v>
      </c>
      <c r="B3908">
        <v>7.6</v>
      </c>
    </row>
    <row r="3909" spans="1:2" x14ac:dyDescent="0.3">
      <c r="A3909">
        <v>107</v>
      </c>
      <c r="B3909">
        <v>7.1</v>
      </c>
    </row>
    <row r="3910" spans="1:2" x14ac:dyDescent="0.3">
      <c r="A3910">
        <v>99</v>
      </c>
      <c r="B3910">
        <v>6.1</v>
      </c>
    </row>
    <row r="3911" spans="1:2" x14ac:dyDescent="0.3">
      <c r="A3911">
        <v>92</v>
      </c>
      <c r="B3911">
        <v>6.5</v>
      </c>
    </row>
    <row r="3912" spans="1:2" x14ac:dyDescent="0.3">
      <c r="A3912">
        <v>107</v>
      </c>
      <c r="B3912">
        <v>8.5</v>
      </c>
    </row>
    <row r="3913" spans="1:2" x14ac:dyDescent="0.3">
      <c r="A3913">
        <v>135</v>
      </c>
      <c r="B3913">
        <v>8.6999999999999993</v>
      </c>
    </row>
    <row r="3914" spans="1:2" x14ac:dyDescent="0.3">
      <c r="A3914">
        <v>99</v>
      </c>
      <c r="B3914">
        <v>7.1</v>
      </c>
    </row>
    <row r="3915" spans="1:2" x14ac:dyDescent="0.3">
      <c r="A3915">
        <v>102</v>
      </c>
      <c r="B3915">
        <v>6.6</v>
      </c>
    </row>
    <row r="3916" spans="1:2" x14ac:dyDescent="0.3">
      <c r="A3916">
        <v>93</v>
      </c>
      <c r="B3916">
        <v>6.7</v>
      </c>
    </row>
    <row r="3917" spans="1:2" x14ac:dyDescent="0.3">
      <c r="A3917">
        <v>115</v>
      </c>
      <c r="B3917">
        <v>8.3000000000000007</v>
      </c>
    </row>
    <row r="3918" spans="1:2" x14ac:dyDescent="0.3">
      <c r="A3918">
        <v>94</v>
      </c>
      <c r="B3918">
        <v>8.1</v>
      </c>
    </row>
    <row r="3919" spans="1:2" x14ac:dyDescent="0.3">
      <c r="A3919">
        <v>91</v>
      </c>
      <c r="B3919">
        <v>7.4</v>
      </c>
    </row>
    <row r="3920" spans="1:2" x14ac:dyDescent="0.3">
      <c r="A3920">
        <v>98</v>
      </c>
      <c r="B3920">
        <v>6.6</v>
      </c>
    </row>
    <row r="3921" spans="1:2" x14ac:dyDescent="0.3">
      <c r="A3921">
        <v>97</v>
      </c>
      <c r="B3921">
        <v>4.5</v>
      </c>
    </row>
    <row r="3922" spans="1:2" x14ac:dyDescent="0.3">
      <c r="A3922">
        <v>92</v>
      </c>
      <c r="B3922">
        <v>6.4</v>
      </c>
    </row>
    <row r="3923" spans="1:2" x14ac:dyDescent="0.3">
      <c r="A3923">
        <v>128</v>
      </c>
      <c r="B3923">
        <v>7.5</v>
      </c>
    </row>
    <row r="3924" spans="1:2" x14ac:dyDescent="0.3">
      <c r="A3924">
        <v>136</v>
      </c>
      <c r="B3924">
        <v>8</v>
      </c>
    </row>
    <row r="3925" spans="1:2" x14ac:dyDescent="0.3">
      <c r="A3925">
        <v>113</v>
      </c>
      <c r="B3925">
        <v>8.1</v>
      </c>
    </row>
    <row r="3926" spans="1:2" x14ac:dyDescent="0.3">
      <c r="A3926">
        <v>99</v>
      </c>
      <c r="B3926">
        <v>7.2</v>
      </c>
    </row>
    <row r="3927" spans="1:2" x14ac:dyDescent="0.3">
      <c r="A3927">
        <v>101</v>
      </c>
      <c r="B3927">
        <v>7.5</v>
      </c>
    </row>
    <row r="3928" spans="1:2" x14ac:dyDescent="0.3">
      <c r="A3928">
        <v>105</v>
      </c>
      <c r="B3928">
        <v>7.2</v>
      </c>
    </row>
    <row r="3929" spans="1:2" x14ac:dyDescent="0.3">
      <c r="A3929">
        <v>95</v>
      </c>
      <c r="B3929">
        <v>6.4</v>
      </c>
    </row>
    <row r="3930" spans="1:2" x14ac:dyDescent="0.3">
      <c r="A3930">
        <v>109</v>
      </c>
      <c r="B3930">
        <v>7.6</v>
      </c>
    </row>
    <row r="3931" spans="1:2" x14ac:dyDescent="0.3">
      <c r="A3931">
        <v>110</v>
      </c>
      <c r="B3931">
        <v>7.8</v>
      </c>
    </row>
    <row r="3932" spans="1:2" x14ac:dyDescent="0.3">
      <c r="A3932">
        <v>108</v>
      </c>
      <c r="B3932">
        <v>5.7</v>
      </c>
    </row>
    <row r="3933" spans="1:2" x14ac:dyDescent="0.3">
      <c r="A3933">
        <v>118</v>
      </c>
      <c r="B3933">
        <v>8.6</v>
      </c>
    </row>
    <row r="3934" spans="1:2" x14ac:dyDescent="0.3">
      <c r="A3934">
        <v>94</v>
      </c>
      <c r="B3934">
        <v>8.1999999999999993</v>
      </c>
    </row>
    <row r="3935" spans="1:2" x14ac:dyDescent="0.3">
      <c r="A3935">
        <v>115</v>
      </c>
      <c r="B3935">
        <v>6.6</v>
      </c>
    </row>
    <row r="3936" spans="1:2" x14ac:dyDescent="0.3">
      <c r="A3936">
        <v>98</v>
      </c>
      <c r="B3936">
        <v>5.7</v>
      </c>
    </row>
    <row r="3937" spans="1:2" x14ac:dyDescent="0.3">
      <c r="A3937">
        <v>91</v>
      </c>
      <c r="B3937">
        <v>7.4</v>
      </c>
    </row>
    <row r="3938" spans="1:2" x14ac:dyDescent="0.3">
      <c r="A3938">
        <v>120</v>
      </c>
      <c r="B3938">
        <v>8</v>
      </c>
    </row>
    <row r="3939" spans="1:2" x14ac:dyDescent="0.3">
      <c r="A3939">
        <v>109</v>
      </c>
      <c r="B3939">
        <v>7.3</v>
      </c>
    </row>
    <row r="3940" spans="1:2" x14ac:dyDescent="0.3">
      <c r="A3940">
        <v>87</v>
      </c>
      <c r="B3940">
        <v>5.4</v>
      </c>
    </row>
    <row r="3941" spans="1:2" x14ac:dyDescent="0.3">
      <c r="A3941">
        <v>117</v>
      </c>
      <c r="B3941">
        <v>7.4</v>
      </c>
    </row>
    <row r="3942" spans="1:2" x14ac:dyDescent="0.3">
      <c r="A3942">
        <v>85</v>
      </c>
      <c r="B3942">
        <v>5.7</v>
      </c>
    </row>
    <row r="3943" spans="1:2" x14ac:dyDescent="0.3">
      <c r="A3943">
        <v>110</v>
      </c>
      <c r="B3943">
        <v>6.8</v>
      </c>
    </row>
    <row r="3944" spans="1:2" x14ac:dyDescent="0.3">
      <c r="A3944">
        <v>113</v>
      </c>
      <c r="B3944">
        <v>5.4</v>
      </c>
    </row>
    <row r="3945" spans="1:2" x14ac:dyDescent="0.3">
      <c r="A3945">
        <v>108</v>
      </c>
      <c r="B3945">
        <v>8.1</v>
      </c>
    </row>
    <row r="3946" spans="1:2" x14ac:dyDescent="0.3">
      <c r="A3946">
        <v>95</v>
      </c>
      <c r="B3946">
        <v>6.1</v>
      </c>
    </row>
    <row r="3947" spans="1:2" x14ac:dyDescent="0.3">
      <c r="A3947">
        <v>98</v>
      </c>
      <c r="B3947">
        <v>5.0999999999999996</v>
      </c>
    </row>
    <row r="3948" spans="1:2" x14ac:dyDescent="0.3">
      <c r="A3948">
        <v>93</v>
      </c>
      <c r="B3948">
        <v>5.6</v>
      </c>
    </row>
    <row r="3949" spans="1:2" x14ac:dyDescent="0.3">
      <c r="A3949">
        <v>86</v>
      </c>
      <c r="B3949">
        <v>5.9</v>
      </c>
    </row>
    <row r="3950" spans="1:2" x14ac:dyDescent="0.3">
      <c r="A3950">
        <v>161</v>
      </c>
      <c r="B3950">
        <v>8.1999999999999993</v>
      </c>
    </row>
    <row r="3951" spans="1:2" x14ac:dyDescent="0.3">
      <c r="A3951">
        <v>100</v>
      </c>
      <c r="B3951">
        <v>5.3</v>
      </c>
    </row>
    <row r="3952" spans="1:2" x14ac:dyDescent="0.3">
      <c r="A3952">
        <v>120</v>
      </c>
      <c r="B3952">
        <v>6.8</v>
      </c>
    </row>
    <row r="3953" spans="1:2" x14ac:dyDescent="0.3">
      <c r="A3953">
        <v>125</v>
      </c>
      <c r="B3953">
        <v>8.3000000000000007</v>
      </c>
    </row>
    <row r="3954" spans="1:2" x14ac:dyDescent="0.3">
      <c r="A3954">
        <v>91</v>
      </c>
      <c r="B3954">
        <v>4.3</v>
      </c>
    </row>
    <row r="3955" spans="1:2" x14ac:dyDescent="0.3">
      <c r="A3955">
        <v>128</v>
      </c>
      <c r="B3955">
        <v>6.7</v>
      </c>
    </row>
    <row r="3956" spans="1:2" x14ac:dyDescent="0.3">
      <c r="A3956">
        <v>100</v>
      </c>
      <c r="B3956">
        <v>7.2</v>
      </c>
    </row>
    <row r="3957" spans="1:2" x14ac:dyDescent="0.3">
      <c r="A3957">
        <v>84</v>
      </c>
      <c r="B3957">
        <v>6.9</v>
      </c>
    </row>
    <row r="3958" spans="1:2" x14ac:dyDescent="0.3">
      <c r="A3958">
        <v>97</v>
      </c>
      <c r="B3958">
        <v>6.6</v>
      </c>
    </row>
    <row r="3959" spans="1:2" x14ac:dyDescent="0.3">
      <c r="A3959">
        <v>84</v>
      </c>
      <c r="B3959">
        <v>5.9</v>
      </c>
    </row>
    <row r="3960" spans="1:2" x14ac:dyDescent="0.3">
      <c r="A3960">
        <v>146</v>
      </c>
      <c r="B3960">
        <v>7.9</v>
      </c>
    </row>
    <row r="3961" spans="1:2" x14ac:dyDescent="0.3">
      <c r="A3961">
        <v>186</v>
      </c>
      <c r="B3961">
        <v>8.3000000000000007</v>
      </c>
    </row>
    <row r="3962" spans="1:2" x14ac:dyDescent="0.3">
      <c r="A3962">
        <v>94</v>
      </c>
      <c r="B3962">
        <v>5.2</v>
      </c>
    </row>
    <row r="3963" spans="1:2" x14ac:dyDescent="0.3">
      <c r="A3963">
        <v>126</v>
      </c>
      <c r="B3963">
        <v>7.8</v>
      </c>
    </row>
    <row r="3964" spans="1:2" x14ac:dyDescent="0.3">
      <c r="A3964">
        <v>99</v>
      </c>
      <c r="B3964">
        <v>3</v>
      </c>
    </row>
    <row r="3965" spans="1:2" x14ac:dyDescent="0.3">
      <c r="A3965">
        <v>109</v>
      </c>
      <c r="B3965">
        <v>7.9</v>
      </c>
    </row>
    <row r="3966" spans="1:2" x14ac:dyDescent="0.3">
      <c r="A3966">
        <v>95</v>
      </c>
      <c r="B3966">
        <v>3.2</v>
      </c>
    </row>
    <row r="3967" spans="1:2" x14ac:dyDescent="0.3">
      <c r="A3967">
        <v>97</v>
      </c>
      <c r="B3967">
        <v>6.5</v>
      </c>
    </row>
    <row r="3968" spans="1:2" x14ac:dyDescent="0.3">
      <c r="A3968">
        <v>94</v>
      </c>
      <c r="B3968">
        <v>6.9</v>
      </c>
    </row>
    <row r="3969" spans="1:2" x14ac:dyDescent="0.3">
      <c r="A3969">
        <v>90</v>
      </c>
      <c r="B3969">
        <v>7</v>
      </c>
    </row>
    <row r="3970" spans="1:2" x14ac:dyDescent="0.3">
      <c r="A3970">
        <v>117</v>
      </c>
      <c r="B3970">
        <v>7.8</v>
      </c>
    </row>
    <row r="3971" spans="1:2" x14ac:dyDescent="0.3">
      <c r="A3971">
        <v>96</v>
      </c>
      <c r="B3971">
        <v>6.9</v>
      </c>
    </row>
    <row r="3972" spans="1:2" x14ac:dyDescent="0.3">
      <c r="A3972">
        <v>82</v>
      </c>
      <c r="B3972">
        <v>4.4000000000000004</v>
      </c>
    </row>
    <row r="3973" spans="1:2" x14ac:dyDescent="0.3">
      <c r="A3973">
        <v>109</v>
      </c>
      <c r="B3973">
        <v>6</v>
      </c>
    </row>
    <row r="3974" spans="1:2" x14ac:dyDescent="0.3">
      <c r="A3974">
        <v>90</v>
      </c>
      <c r="B3974">
        <v>6.6</v>
      </c>
    </row>
    <row r="3975" spans="1:2" x14ac:dyDescent="0.3">
      <c r="A3975">
        <v>89</v>
      </c>
      <c r="B3975">
        <v>7.8</v>
      </c>
    </row>
    <row r="3976" spans="1:2" x14ac:dyDescent="0.3">
      <c r="A3976">
        <v>98</v>
      </c>
      <c r="B3976">
        <v>5.3</v>
      </c>
    </row>
    <row r="3977" spans="1:2" x14ac:dyDescent="0.3">
      <c r="A3977">
        <v>95</v>
      </c>
      <c r="B3977">
        <v>5.3</v>
      </c>
    </row>
    <row r="3978" spans="1:2" x14ac:dyDescent="0.3">
      <c r="A3978">
        <v>94</v>
      </c>
      <c r="B3978">
        <v>8</v>
      </c>
    </row>
    <row r="3979" spans="1:2" x14ac:dyDescent="0.3">
      <c r="A3979">
        <v>104</v>
      </c>
      <c r="B3979">
        <v>7.1</v>
      </c>
    </row>
    <row r="3980" spans="1:2" x14ac:dyDescent="0.3">
      <c r="A3980">
        <v>87</v>
      </c>
      <c r="B3980">
        <v>5.4</v>
      </c>
    </row>
    <row r="3981" spans="1:2" x14ac:dyDescent="0.3">
      <c r="A3981">
        <v>108</v>
      </c>
      <c r="B3981">
        <v>6.9</v>
      </c>
    </row>
    <row r="3982" spans="1:2" x14ac:dyDescent="0.3">
      <c r="A3982">
        <v>86</v>
      </c>
      <c r="B3982">
        <v>7.4</v>
      </c>
    </row>
    <row r="3983" spans="1:2" x14ac:dyDescent="0.3">
      <c r="A3983">
        <v>94</v>
      </c>
      <c r="B3983">
        <v>7.3</v>
      </c>
    </row>
    <row r="3984" spans="1:2" x14ac:dyDescent="0.3">
      <c r="A3984">
        <v>134</v>
      </c>
      <c r="B3984">
        <v>7.8</v>
      </c>
    </row>
    <row r="3985" spans="1:2" x14ac:dyDescent="0.3">
      <c r="A3985">
        <v>89</v>
      </c>
      <c r="B3985">
        <v>6.6</v>
      </c>
    </row>
    <row r="3986" spans="1:2" x14ac:dyDescent="0.3">
      <c r="A3986">
        <v>102</v>
      </c>
      <c r="B3986">
        <v>5.4</v>
      </c>
    </row>
    <row r="3987" spans="1:2" x14ac:dyDescent="0.3">
      <c r="A3987">
        <v>120</v>
      </c>
      <c r="B3987">
        <v>8.4</v>
      </c>
    </row>
    <row r="3988" spans="1:2" x14ac:dyDescent="0.3">
      <c r="A3988">
        <v>110</v>
      </c>
      <c r="B3988">
        <v>6.3</v>
      </c>
    </row>
    <row r="3989" spans="1:2" x14ac:dyDescent="0.3">
      <c r="A3989">
        <v>86</v>
      </c>
      <c r="B3989">
        <v>6.1</v>
      </c>
    </row>
    <row r="3990" spans="1:2" x14ac:dyDescent="0.3">
      <c r="A3990">
        <v>101</v>
      </c>
      <c r="B3990">
        <v>5</v>
      </c>
    </row>
    <row r="3991" spans="1:2" x14ac:dyDescent="0.3">
      <c r="A3991">
        <v>102</v>
      </c>
      <c r="B3991">
        <v>6.9</v>
      </c>
    </row>
    <row r="3992" spans="1:2" x14ac:dyDescent="0.3">
      <c r="A3992">
        <v>87</v>
      </c>
      <c r="B3992">
        <v>7.2</v>
      </c>
    </row>
    <row r="3993" spans="1:2" x14ac:dyDescent="0.3">
      <c r="A3993">
        <v>123</v>
      </c>
      <c r="B3993">
        <v>7.3</v>
      </c>
    </row>
    <row r="3994" spans="1:2" x14ac:dyDescent="0.3">
      <c r="A3994">
        <v>99</v>
      </c>
      <c r="B3994">
        <v>5.7</v>
      </c>
    </row>
    <row r="3995" spans="1:2" x14ac:dyDescent="0.3">
      <c r="A3995">
        <v>87</v>
      </c>
      <c r="B3995">
        <v>5.3</v>
      </c>
    </row>
    <row r="3996" spans="1:2" x14ac:dyDescent="0.3">
      <c r="A3996">
        <v>120</v>
      </c>
      <c r="B3996">
        <v>5</v>
      </c>
    </row>
    <row r="3997" spans="1:2" x14ac:dyDescent="0.3">
      <c r="A3997">
        <v>93</v>
      </c>
      <c r="B3997">
        <v>5.3</v>
      </c>
    </row>
    <row r="3998" spans="1:2" x14ac:dyDescent="0.3">
      <c r="A3998">
        <v>111</v>
      </c>
      <c r="B3998">
        <v>6</v>
      </c>
    </row>
    <row r="3999" spans="1:2" x14ac:dyDescent="0.3">
      <c r="A3999">
        <v>98</v>
      </c>
      <c r="B3999">
        <v>7.4</v>
      </c>
    </row>
    <row r="4000" spans="1:2" x14ac:dyDescent="0.3">
      <c r="A4000">
        <v>100</v>
      </c>
      <c r="B4000">
        <v>5.9</v>
      </c>
    </row>
    <row r="4001" spans="1:2" x14ac:dyDescent="0.3">
      <c r="A4001">
        <v>88</v>
      </c>
      <c r="B4001">
        <v>4.0999999999999996</v>
      </c>
    </row>
    <row r="4002" spans="1:2" x14ac:dyDescent="0.3">
      <c r="A4002">
        <v>97</v>
      </c>
      <c r="B4002">
        <v>6.7</v>
      </c>
    </row>
    <row r="4003" spans="1:2" x14ac:dyDescent="0.3">
      <c r="A4003">
        <v>122</v>
      </c>
      <c r="B4003">
        <v>5.8</v>
      </c>
    </row>
    <row r="4004" spans="1:2" x14ac:dyDescent="0.3">
      <c r="A4004">
        <v>86</v>
      </c>
      <c r="B4004">
        <v>6.2</v>
      </c>
    </row>
    <row r="4005" spans="1:2" x14ac:dyDescent="0.3">
      <c r="A4005">
        <v>83</v>
      </c>
      <c r="B4005">
        <v>5.3</v>
      </c>
    </row>
    <row r="4006" spans="1:2" x14ac:dyDescent="0.3">
      <c r="A4006">
        <v>80</v>
      </c>
      <c r="B4006">
        <v>3.3</v>
      </c>
    </row>
    <row r="4007" spans="1:2" x14ac:dyDescent="0.3">
      <c r="A4007">
        <v>108</v>
      </c>
      <c r="B4007">
        <v>6.5</v>
      </c>
    </row>
    <row r="4008" spans="1:2" x14ac:dyDescent="0.3">
      <c r="A4008">
        <v>90</v>
      </c>
      <c r="B4008">
        <v>6.2</v>
      </c>
    </row>
    <row r="4009" spans="1:2" x14ac:dyDescent="0.3">
      <c r="A4009">
        <v>96</v>
      </c>
      <c r="B4009">
        <v>5.9</v>
      </c>
    </row>
    <row r="4010" spans="1:2" x14ac:dyDescent="0.3">
      <c r="A4010">
        <v>85</v>
      </c>
      <c r="B4010">
        <v>5.5</v>
      </c>
    </row>
    <row r="4011" spans="1:2" x14ac:dyDescent="0.3">
      <c r="A4011">
        <v>83</v>
      </c>
      <c r="B4011">
        <v>5.5</v>
      </c>
    </row>
    <row r="4012" spans="1:2" x14ac:dyDescent="0.3">
      <c r="A4012">
        <v>80</v>
      </c>
      <c r="B4012">
        <v>2.6</v>
      </c>
    </row>
    <row r="4013" spans="1:2" x14ac:dyDescent="0.3">
      <c r="A4013">
        <v>90</v>
      </c>
      <c r="B4013">
        <v>5.8</v>
      </c>
    </row>
    <row r="4014" spans="1:2" x14ac:dyDescent="0.3">
      <c r="A4014">
        <v>92</v>
      </c>
      <c r="B4014">
        <v>7.4</v>
      </c>
    </row>
    <row r="4015" spans="1:2" x14ac:dyDescent="0.3">
      <c r="A4015">
        <v>100</v>
      </c>
      <c r="B4015">
        <v>5.0999999999999996</v>
      </c>
    </row>
    <row r="4016" spans="1:2" x14ac:dyDescent="0.3">
      <c r="A4016">
        <v>88</v>
      </c>
      <c r="B4016">
        <v>5.2</v>
      </c>
    </row>
    <row r="4017" spans="1:2" x14ac:dyDescent="0.3">
      <c r="A4017">
        <v>95</v>
      </c>
      <c r="B4017">
        <v>4.8</v>
      </c>
    </row>
    <row r="4018" spans="1:2" x14ac:dyDescent="0.3">
      <c r="A4018">
        <v>82</v>
      </c>
      <c r="B4018">
        <v>3.9</v>
      </c>
    </row>
    <row r="4019" spans="1:2" x14ac:dyDescent="0.3">
      <c r="A4019">
        <v>97</v>
      </c>
      <c r="B4019">
        <v>6.2</v>
      </c>
    </row>
    <row r="4020" spans="1:2" x14ac:dyDescent="0.3">
      <c r="A4020">
        <v>105</v>
      </c>
      <c r="B4020">
        <v>7</v>
      </c>
    </row>
    <row r="4021" spans="1:2" x14ac:dyDescent="0.3">
      <c r="A4021">
        <v>94</v>
      </c>
      <c r="B4021">
        <v>6.2</v>
      </c>
    </row>
    <row r="4022" spans="1:2" x14ac:dyDescent="0.3">
      <c r="A4022">
        <v>95</v>
      </c>
      <c r="B4022">
        <v>5.9</v>
      </c>
    </row>
    <row r="4023" spans="1:2" x14ac:dyDescent="0.3">
      <c r="A4023">
        <v>113</v>
      </c>
      <c r="B4023">
        <v>8</v>
      </c>
    </row>
    <row r="4024" spans="1:2" x14ac:dyDescent="0.3">
      <c r="A4024">
        <v>136</v>
      </c>
      <c r="B4024">
        <v>7.3</v>
      </c>
    </row>
    <row r="4025" spans="1:2" x14ac:dyDescent="0.3">
      <c r="A4025">
        <v>80</v>
      </c>
      <c r="B4025">
        <v>4.9000000000000004</v>
      </c>
    </row>
    <row r="4026" spans="1:2" x14ac:dyDescent="0.3">
      <c r="A4026">
        <v>105</v>
      </c>
      <c r="B4026">
        <v>6.5</v>
      </c>
    </row>
    <row r="4027" spans="1:2" x14ac:dyDescent="0.3">
      <c r="A4027">
        <v>90</v>
      </c>
      <c r="B4027">
        <v>4.3</v>
      </c>
    </row>
    <row r="4028" spans="1:2" x14ac:dyDescent="0.3">
      <c r="A4028">
        <v>93</v>
      </c>
      <c r="B4028">
        <v>6.4</v>
      </c>
    </row>
    <row r="4029" spans="1:2" x14ac:dyDescent="0.3">
      <c r="A4029">
        <v>107</v>
      </c>
      <c r="B4029">
        <v>7.6</v>
      </c>
    </row>
    <row r="4030" spans="1:2" x14ac:dyDescent="0.3">
      <c r="A4030">
        <v>89</v>
      </c>
      <c r="B4030">
        <v>6.8</v>
      </c>
    </row>
    <row r="4031" spans="1:2" x14ac:dyDescent="0.3">
      <c r="A4031">
        <v>90</v>
      </c>
      <c r="B4031">
        <v>6.1</v>
      </c>
    </row>
    <row r="4032" spans="1:2" x14ac:dyDescent="0.3">
      <c r="A4032">
        <v>89</v>
      </c>
      <c r="B4032">
        <v>4</v>
      </c>
    </row>
    <row r="4033" spans="1:2" x14ac:dyDescent="0.3">
      <c r="A4033">
        <v>116</v>
      </c>
      <c r="B4033">
        <v>7.4</v>
      </c>
    </row>
    <row r="4034" spans="1:2" x14ac:dyDescent="0.3">
      <c r="A4034">
        <v>120</v>
      </c>
      <c r="B4034">
        <v>8.3000000000000007</v>
      </c>
    </row>
    <row r="4035" spans="1:2" x14ac:dyDescent="0.3">
      <c r="A4035">
        <v>88</v>
      </c>
      <c r="B4035">
        <v>5.3</v>
      </c>
    </row>
    <row r="4036" spans="1:2" x14ac:dyDescent="0.3">
      <c r="A4036">
        <v>102</v>
      </c>
      <c r="B4036">
        <v>8.1</v>
      </c>
    </row>
    <row r="4037" spans="1:2" x14ac:dyDescent="0.3">
      <c r="A4037">
        <v>106</v>
      </c>
      <c r="B4037">
        <v>8</v>
      </c>
    </row>
    <row r="4038" spans="1:2" x14ac:dyDescent="0.3">
      <c r="A4038">
        <v>95</v>
      </c>
      <c r="B4038">
        <v>5.7</v>
      </c>
    </row>
    <row r="4039" spans="1:2" x14ac:dyDescent="0.3">
      <c r="A4039">
        <v>144</v>
      </c>
      <c r="B4039">
        <v>8.1999999999999993</v>
      </c>
    </row>
    <row r="4040" spans="1:2" x14ac:dyDescent="0.3">
      <c r="A4040">
        <v>113</v>
      </c>
      <c r="B4040">
        <v>7.1</v>
      </c>
    </row>
    <row r="4041" spans="1:2" x14ac:dyDescent="0.3">
      <c r="A4041">
        <v>118</v>
      </c>
      <c r="B4041">
        <v>7.4</v>
      </c>
    </row>
    <row r="4042" spans="1:2" x14ac:dyDescent="0.3">
      <c r="A4042">
        <v>141</v>
      </c>
      <c r="B4042">
        <v>6.6</v>
      </c>
    </row>
    <row r="4043" spans="1:2" x14ac:dyDescent="0.3">
      <c r="A4043">
        <v>90</v>
      </c>
      <c r="B4043">
        <v>5.7</v>
      </c>
    </row>
    <row r="4044" spans="1:2" x14ac:dyDescent="0.3">
      <c r="A4044">
        <v>109</v>
      </c>
      <c r="B4044">
        <v>6.9</v>
      </c>
    </row>
    <row r="4045" spans="1:2" x14ac:dyDescent="0.3">
      <c r="A4045">
        <v>95</v>
      </c>
      <c r="B4045">
        <v>7</v>
      </c>
    </row>
    <row r="4046" spans="1:2" x14ac:dyDescent="0.3">
      <c r="A4046">
        <v>122</v>
      </c>
      <c r="B4046">
        <v>7</v>
      </c>
    </row>
    <row r="4047" spans="1:2" x14ac:dyDescent="0.3">
      <c r="A4047">
        <v>93</v>
      </c>
      <c r="B4047">
        <v>7.8</v>
      </c>
    </row>
    <row r="4048" spans="1:2" x14ac:dyDescent="0.3">
      <c r="A4048">
        <v>97</v>
      </c>
      <c r="B4048">
        <v>5.9</v>
      </c>
    </row>
    <row r="4049" spans="1:2" x14ac:dyDescent="0.3">
      <c r="A4049">
        <v>82</v>
      </c>
      <c r="B4049">
        <v>7.4</v>
      </c>
    </row>
    <row r="4050" spans="1:2" x14ac:dyDescent="0.3">
      <c r="A4050">
        <v>140</v>
      </c>
      <c r="B4050">
        <v>7.8</v>
      </c>
    </row>
    <row r="4051" spans="1:2" x14ac:dyDescent="0.3">
      <c r="A4051">
        <v>86</v>
      </c>
      <c r="B4051">
        <v>6</v>
      </c>
    </row>
    <row r="4052" spans="1:2" x14ac:dyDescent="0.3">
      <c r="A4052">
        <v>109</v>
      </c>
      <c r="B4052">
        <v>5.3</v>
      </c>
    </row>
    <row r="4053" spans="1:2" x14ac:dyDescent="0.3">
      <c r="A4053">
        <v>105</v>
      </c>
      <c r="B4053">
        <v>7.9</v>
      </c>
    </row>
    <row r="4054" spans="1:2" x14ac:dyDescent="0.3">
      <c r="A4054">
        <v>66</v>
      </c>
      <c r="B4054">
        <v>7.2</v>
      </c>
    </row>
    <row r="4055" spans="1:2" x14ac:dyDescent="0.3">
      <c r="A4055">
        <v>99</v>
      </c>
      <c r="B4055">
        <v>7.4</v>
      </c>
    </row>
    <row r="4056" spans="1:2" x14ac:dyDescent="0.3">
      <c r="A4056">
        <v>100</v>
      </c>
      <c r="B4056">
        <v>5.3</v>
      </c>
    </row>
    <row r="4057" spans="1:2" x14ac:dyDescent="0.3">
      <c r="A4057">
        <v>103</v>
      </c>
      <c r="B4057">
        <v>8.3000000000000007</v>
      </c>
    </row>
    <row r="4058" spans="1:2" x14ac:dyDescent="0.3">
      <c r="A4058">
        <v>97</v>
      </c>
      <c r="B4058">
        <v>7.6</v>
      </c>
    </row>
    <row r="4059" spans="1:2" x14ac:dyDescent="0.3">
      <c r="A4059">
        <v>86</v>
      </c>
      <c r="B4059">
        <v>5.0999999999999996</v>
      </c>
    </row>
    <row r="4060" spans="1:2" x14ac:dyDescent="0.3">
      <c r="A4060">
        <v>87</v>
      </c>
      <c r="B4060">
        <v>5.0999999999999996</v>
      </c>
    </row>
    <row r="4061" spans="1:2" x14ac:dyDescent="0.3">
      <c r="A4061">
        <v>149</v>
      </c>
      <c r="B4061">
        <v>6.9</v>
      </c>
    </row>
    <row r="4062" spans="1:2" x14ac:dyDescent="0.3">
      <c r="A4062">
        <v>98</v>
      </c>
      <c r="B4062">
        <v>4.5999999999999996</v>
      </c>
    </row>
    <row r="4063" spans="1:2" x14ac:dyDescent="0.3">
      <c r="A4063">
        <v>98</v>
      </c>
      <c r="B4063">
        <v>6.3</v>
      </c>
    </row>
    <row r="4064" spans="1:2" x14ac:dyDescent="0.3">
      <c r="A4064">
        <v>112</v>
      </c>
      <c r="B4064">
        <v>7.9</v>
      </c>
    </row>
    <row r="4065" spans="1:2" x14ac:dyDescent="0.3">
      <c r="A4065">
        <v>75</v>
      </c>
      <c r="B4065">
        <v>6.7</v>
      </c>
    </row>
    <row r="4066" spans="1:2" x14ac:dyDescent="0.3">
      <c r="A4066">
        <v>104</v>
      </c>
      <c r="B4066">
        <v>7.1</v>
      </c>
    </row>
    <row r="4067" spans="1:2" x14ac:dyDescent="0.3">
      <c r="A4067">
        <v>102</v>
      </c>
      <c r="B4067">
        <v>7.6</v>
      </c>
    </row>
    <row r="4068" spans="1:2" x14ac:dyDescent="0.3">
      <c r="A4068">
        <v>105</v>
      </c>
      <c r="B4068">
        <v>8.1</v>
      </c>
    </row>
    <row r="4069" spans="1:2" x14ac:dyDescent="0.3">
      <c r="A4069">
        <v>99</v>
      </c>
      <c r="B4069">
        <v>6.6</v>
      </c>
    </row>
    <row r="4070" spans="1:2" x14ac:dyDescent="0.3">
      <c r="A4070">
        <v>107</v>
      </c>
      <c r="B4070">
        <v>7</v>
      </c>
    </row>
    <row r="4071" spans="1:2" x14ac:dyDescent="0.3">
      <c r="A4071">
        <v>96</v>
      </c>
      <c r="B4071">
        <v>7.6</v>
      </c>
    </row>
    <row r="4072" spans="1:2" x14ac:dyDescent="0.3">
      <c r="A4072">
        <v>101</v>
      </c>
      <c r="B4072">
        <v>6.7</v>
      </c>
    </row>
    <row r="4073" spans="1:2" x14ac:dyDescent="0.3">
      <c r="A4073">
        <v>89</v>
      </c>
      <c r="B4073">
        <v>7.1</v>
      </c>
    </row>
    <row r="4074" spans="1:2" x14ac:dyDescent="0.3">
      <c r="A4074">
        <v>106</v>
      </c>
      <c r="B4074">
        <v>7.6</v>
      </c>
    </row>
    <row r="4075" spans="1:2" x14ac:dyDescent="0.3">
      <c r="A4075">
        <v>95</v>
      </c>
      <c r="B4075">
        <v>7.1</v>
      </c>
    </row>
    <row r="4076" spans="1:2" x14ac:dyDescent="0.3">
      <c r="A4076">
        <v>34</v>
      </c>
      <c r="B4076">
        <v>7.1</v>
      </c>
    </row>
    <row r="4077" spans="1:2" x14ac:dyDescent="0.3">
      <c r="A4077">
        <v>101</v>
      </c>
      <c r="B4077">
        <v>7.7</v>
      </c>
    </row>
    <row r="4078" spans="1:2" x14ac:dyDescent="0.3">
      <c r="A4078">
        <v>112</v>
      </c>
      <c r="B4078">
        <v>7.6</v>
      </c>
    </row>
    <row r="4079" spans="1:2" x14ac:dyDescent="0.3">
      <c r="A4079">
        <v>100</v>
      </c>
      <c r="B4079">
        <v>6.6</v>
      </c>
    </row>
    <row r="4080" spans="1:2" x14ac:dyDescent="0.3">
      <c r="A4080">
        <v>92</v>
      </c>
      <c r="B4080">
        <v>6.7</v>
      </c>
    </row>
    <row r="4081" spans="1:2" x14ac:dyDescent="0.3">
      <c r="A4081">
        <v>100</v>
      </c>
      <c r="B4081">
        <v>5.7</v>
      </c>
    </row>
    <row r="4082" spans="1:2" x14ac:dyDescent="0.3">
      <c r="A4082">
        <v>80</v>
      </c>
      <c r="B4082">
        <v>7.1</v>
      </c>
    </row>
    <row r="4083" spans="1:2" x14ac:dyDescent="0.3">
      <c r="A4083">
        <v>106</v>
      </c>
      <c r="B4083">
        <v>6.2</v>
      </c>
    </row>
    <row r="4084" spans="1:2" x14ac:dyDescent="0.3">
      <c r="A4084">
        <v>103</v>
      </c>
      <c r="B4084">
        <v>6.1</v>
      </c>
    </row>
    <row r="4085" spans="1:2" x14ac:dyDescent="0.3">
      <c r="A4085">
        <v>90</v>
      </c>
      <c r="B4085">
        <v>5.9</v>
      </c>
    </row>
    <row r="4086" spans="1:2" x14ac:dyDescent="0.3">
      <c r="A4086">
        <v>96</v>
      </c>
      <c r="B4086">
        <v>6.8</v>
      </c>
    </row>
    <row r="4087" spans="1:2" x14ac:dyDescent="0.3">
      <c r="A4087">
        <v>89</v>
      </c>
      <c r="B4087">
        <v>5.8</v>
      </c>
    </row>
    <row r="4088" spans="1:2" x14ac:dyDescent="0.3">
      <c r="A4088">
        <v>87</v>
      </c>
      <c r="B4088">
        <v>5</v>
      </c>
    </row>
    <row r="4089" spans="1:2" x14ac:dyDescent="0.3">
      <c r="A4089">
        <v>94</v>
      </c>
      <c r="B4089">
        <v>6.3</v>
      </c>
    </row>
    <row r="4090" spans="1:2" x14ac:dyDescent="0.3">
      <c r="A4090">
        <v>120</v>
      </c>
      <c r="B4090">
        <v>6.8</v>
      </c>
    </row>
    <row r="4091" spans="1:2" x14ac:dyDescent="0.3">
      <c r="A4091">
        <v>101</v>
      </c>
      <c r="B4091">
        <v>5.0999999999999996</v>
      </c>
    </row>
    <row r="4092" spans="1:2" x14ac:dyDescent="0.3">
      <c r="A4092">
        <v>84</v>
      </c>
      <c r="B4092">
        <v>6.6</v>
      </c>
    </row>
    <row r="4093" spans="1:2" x14ac:dyDescent="0.3">
      <c r="A4093">
        <v>110</v>
      </c>
      <c r="B4093">
        <v>5</v>
      </c>
    </row>
    <row r="4094" spans="1:2" x14ac:dyDescent="0.3">
      <c r="A4094">
        <v>101</v>
      </c>
      <c r="B4094">
        <v>7.7</v>
      </c>
    </row>
    <row r="4095" spans="1:2" x14ac:dyDescent="0.3">
      <c r="A4095">
        <v>101</v>
      </c>
      <c r="B4095">
        <v>3.1</v>
      </c>
    </row>
    <row r="4096" spans="1:2" x14ac:dyDescent="0.3">
      <c r="A4096">
        <v>101</v>
      </c>
      <c r="B4096">
        <v>6.5</v>
      </c>
    </row>
    <row r="4097" spans="1:2" x14ac:dyDescent="0.3">
      <c r="A4097">
        <v>105</v>
      </c>
      <c r="B4097">
        <v>3.9</v>
      </c>
    </row>
    <row r="4098" spans="1:2" x14ac:dyDescent="0.3">
      <c r="A4098">
        <v>97</v>
      </c>
      <c r="B4098">
        <v>6.8</v>
      </c>
    </row>
    <row r="4099" spans="1:2" x14ac:dyDescent="0.3">
      <c r="A4099">
        <v>108</v>
      </c>
      <c r="B4099">
        <v>7</v>
      </c>
    </row>
    <row r="4100" spans="1:2" x14ac:dyDescent="0.3">
      <c r="A4100">
        <v>95</v>
      </c>
      <c r="B4100">
        <v>5.9</v>
      </c>
    </row>
    <row r="4101" spans="1:2" x14ac:dyDescent="0.3">
      <c r="A4101">
        <v>108</v>
      </c>
      <c r="B4101">
        <v>5.8</v>
      </c>
    </row>
    <row r="4102" spans="1:2" x14ac:dyDescent="0.3">
      <c r="A4102">
        <v>90</v>
      </c>
      <c r="B4102">
        <v>7.3</v>
      </c>
    </row>
    <row r="4103" spans="1:2" x14ac:dyDescent="0.3">
      <c r="A4103">
        <v>120</v>
      </c>
      <c r="B4103">
        <v>7.8</v>
      </c>
    </row>
    <row r="4104" spans="1:2" x14ac:dyDescent="0.3">
      <c r="A4104">
        <v>90</v>
      </c>
      <c r="B4104">
        <v>6.9</v>
      </c>
    </row>
    <row r="4105" spans="1:2" x14ac:dyDescent="0.3">
      <c r="A4105">
        <v>91</v>
      </c>
      <c r="B4105">
        <v>5.7</v>
      </c>
    </row>
    <row r="4106" spans="1:2" x14ac:dyDescent="0.3">
      <c r="A4106">
        <v>92</v>
      </c>
      <c r="B4106">
        <v>4.7</v>
      </c>
    </row>
    <row r="4107" spans="1:2" x14ac:dyDescent="0.3">
      <c r="A4107">
        <v>117</v>
      </c>
      <c r="B4107">
        <v>5.9</v>
      </c>
    </row>
    <row r="4108" spans="1:2" x14ac:dyDescent="0.3">
      <c r="A4108">
        <v>120</v>
      </c>
      <c r="B4108">
        <v>5.9</v>
      </c>
    </row>
    <row r="4109" spans="1:2" x14ac:dyDescent="0.3">
      <c r="A4109">
        <v>90</v>
      </c>
      <c r="B4109">
        <v>4.3</v>
      </c>
    </row>
    <row r="4110" spans="1:2" x14ac:dyDescent="0.3">
      <c r="A4110">
        <v>119</v>
      </c>
      <c r="B4110">
        <v>7.5</v>
      </c>
    </row>
    <row r="4111" spans="1:2" x14ac:dyDescent="0.3">
      <c r="A4111">
        <v>90</v>
      </c>
      <c r="B4111">
        <v>4.8</v>
      </c>
    </row>
    <row r="4112" spans="1:2" x14ac:dyDescent="0.3">
      <c r="A4112">
        <v>90</v>
      </c>
      <c r="B4112">
        <v>5.8</v>
      </c>
    </row>
    <row r="4113" spans="1:2" x14ac:dyDescent="0.3">
      <c r="A4113">
        <v>97</v>
      </c>
      <c r="B4113">
        <v>5.3</v>
      </c>
    </row>
    <row r="4114" spans="1:2" x14ac:dyDescent="0.3">
      <c r="A4114">
        <v>90</v>
      </c>
      <c r="B4114">
        <v>6</v>
      </c>
    </row>
    <row r="4115" spans="1:2" x14ac:dyDescent="0.3">
      <c r="A4115">
        <v>172</v>
      </c>
      <c r="B4115">
        <v>8.1</v>
      </c>
    </row>
    <row r="4116" spans="1:2" x14ac:dyDescent="0.3">
      <c r="A4116">
        <v>115</v>
      </c>
      <c r="B4116">
        <v>7</v>
      </c>
    </row>
    <row r="4117" spans="1:2" x14ac:dyDescent="0.3">
      <c r="A4117">
        <v>89</v>
      </c>
      <c r="B4117">
        <v>7.6</v>
      </c>
    </row>
    <row r="4118" spans="1:2" x14ac:dyDescent="0.3">
      <c r="A4118">
        <v>125</v>
      </c>
      <c r="B4118">
        <v>7.2</v>
      </c>
    </row>
    <row r="4119" spans="1:2" x14ac:dyDescent="0.3">
      <c r="A4119">
        <v>78</v>
      </c>
      <c r="B4119">
        <v>7.5</v>
      </c>
    </row>
    <row r="4120" spans="1:2" x14ac:dyDescent="0.3">
      <c r="A4120">
        <v>89</v>
      </c>
      <c r="B4120">
        <v>6.3</v>
      </c>
    </row>
    <row r="4121" spans="1:2" x14ac:dyDescent="0.3">
      <c r="A4121">
        <v>100</v>
      </c>
      <c r="B4121">
        <v>6.7</v>
      </c>
    </row>
    <row r="4122" spans="1:2" x14ac:dyDescent="0.3">
      <c r="A4122">
        <v>77</v>
      </c>
      <c r="B4122">
        <v>4.8</v>
      </c>
    </row>
    <row r="4123" spans="1:2" x14ac:dyDescent="0.3">
      <c r="A4123">
        <v>81</v>
      </c>
      <c r="B4123">
        <v>5.5</v>
      </c>
    </row>
    <row r="4124" spans="1:2" x14ac:dyDescent="0.3">
      <c r="A4124">
        <v>115</v>
      </c>
      <c r="B4124">
        <v>7.5</v>
      </c>
    </row>
    <row r="4125" spans="1:2" x14ac:dyDescent="0.3">
      <c r="A4125">
        <v>96</v>
      </c>
      <c r="B4125">
        <v>5.0999999999999996</v>
      </c>
    </row>
    <row r="4126" spans="1:2" x14ac:dyDescent="0.3">
      <c r="A4126">
        <v>89</v>
      </c>
      <c r="B4126">
        <v>7.3</v>
      </c>
    </row>
    <row r="4127" spans="1:2" x14ac:dyDescent="0.3">
      <c r="A4127">
        <v>100</v>
      </c>
      <c r="B4127">
        <v>6.9</v>
      </c>
    </row>
    <row r="4128" spans="1:2" x14ac:dyDescent="0.3">
      <c r="A4128">
        <v>88</v>
      </c>
      <c r="B4128">
        <v>6.8</v>
      </c>
    </row>
    <row r="4129" spans="1:2" x14ac:dyDescent="0.3">
      <c r="A4129">
        <v>129</v>
      </c>
      <c r="B4129">
        <v>8.4</v>
      </c>
    </row>
    <row r="4130" spans="1:2" x14ac:dyDescent="0.3">
      <c r="A4130">
        <v>87</v>
      </c>
      <c r="B4130">
        <v>7.6</v>
      </c>
    </row>
    <row r="4131" spans="1:2" x14ac:dyDescent="0.3">
      <c r="A4131">
        <v>102</v>
      </c>
      <c r="B4131">
        <v>7.6</v>
      </c>
    </row>
    <row r="4132" spans="1:2" x14ac:dyDescent="0.3">
      <c r="A4132">
        <v>152</v>
      </c>
      <c r="B4132">
        <v>7.7</v>
      </c>
    </row>
    <row r="4133" spans="1:2" x14ac:dyDescent="0.3">
      <c r="A4133">
        <v>118</v>
      </c>
      <c r="B4133">
        <v>7.6</v>
      </c>
    </row>
    <row r="4134" spans="1:2" x14ac:dyDescent="0.3">
      <c r="A4134">
        <v>86</v>
      </c>
      <c r="B4134">
        <v>5.3</v>
      </c>
    </row>
    <row r="4135" spans="1:2" x14ac:dyDescent="0.3">
      <c r="A4135">
        <v>137</v>
      </c>
      <c r="B4135">
        <v>8.5</v>
      </c>
    </row>
    <row r="4136" spans="1:2" x14ac:dyDescent="0.3">
      <c r="A4136">
        <v>129</v>
      </c>
      <c r="B4136">
        <v>7</v>
      </c>
    </row>
    <row r="4137" spans="1:2" x14ac:dyDescent="0.3">
      <c r="A4137">
        <v>134</v>
      </c>
      <c r="B4137">
        <v>8</v>
      </c>
    </row>
    <row r="4138" spans="1:2" x14ac:dyDescent="0.3">
      <c r="A4138">
        <v>119</v>
      </c>
      <c r="B4138">
        <v>7.1</v>
      </c>
    </row>
    <row r="4139" spans="1:2" x14ac:dyDescent="0.3">
      <c r="A4139">
        <v>80</v>
      </c>
      <c r="B4139">
        <v>7.8</v>
      </c>
    </row>
    <row r="4140" spans="1:2" x14ac:dyDescent="0.3">
      <c r="A4140">
        <v>89</v>
      </c>
      <c r="B4140">
        <v>7.2</v>
      </c>
    </row>
    <row r="4141" spans="1:2" x14ac:dyDescent="0.3">
      <c r="A4141">
        <v>101</v>
      </c>
      <c r="B4141">
        <v>7.5</v>
      </c>
    </row>
    <row r="4142" spans="1:2" x14ac:dyDescent="0.3">
      <c r="A4142">
        <v>80</v>
      </c>
      <c r="B4142">
        <v>8</v>
      </c>
    </row>
    <row r="4143" spans="1:2" x14ac:dyDescent="0.3">
      <c r="A4143">
        <v>115</v>
      </c>
      <c r="B4143">
        <v>8.1</v>
      </c>
    </row>
    <row r="4144" spans="1:2" x14ac:dyDescent="0.3">
      <c r="A4144">
        <v>100</v>
      </c>
      <c r="B4144">
        <v>6.8</v>
      </c>
    </row>
    <row r="4145" spans="1:2" x14ac:dyDescent="0.3">
      <c r="A4145">
        <v>118</v>
      </c>
      <c r="B4145">
        <v>7.4</v>
      </c>
    </row>
    <row r="4146" spans="1:2" x14ac:dyDescent="0.3">
      <c r="A4146">
        <v>100</v>
      </c>
      <c r="B4146">
        <v>7.2</v>
      </c>
    </row>
    <row r="4147" spans="1:2" x14ac:dyDescent="0.3">
      <c r="A4147">
        <v>106</v>
      </c>
      <c r="B4147">
        <v>8.1</v>
      </c>
    </row>
    <row r="4148" spans="1:2" x14ac:dyDescent="0.3">
      <c r="A4148">
        <v>106</v>
      </c>
      <c r="B4148">
        <v>7</v>
      </c>
    </row>
    <row r="4149" spans="1:2" x14ac:dyDescent="0.3">
      <c r="A4149">
        <v>91</v>
      </c>
      <c r="B4149">
        <v>7.4</v>
      </c>
    </row>
    <row r="4150" spans="1:2" x14ac:dyDescent="0.3">
      <c r="A4150">
        <v>105</v>
      </c>
      <c r="B4150">
        <v>8.3000000000000007</v>
      </c>
    </row>
    <row r="4151" spans="1:2" x14ac:dyDescent="0.3">
      <c r="A4151">
        <v>96</v>
      </c>
      <c r="B4151">
        <v>6.1</v>
      </c>
    </row>
    <row r="4152" spans="1:2" x14ac:dyDescent="0.3">
      <c r="A4152">
        <v>116</v>
      </c>
      <c r="B4152">
        <v>7.5</v>
      </c>
    </row>
    <row r="4153" spans="1:2" x14ac:dyDescent="0.3">
      <c r="A4153">
        <v>116</v>
      </c>
      <c r="B4153">
        <v>7</v>
      </c>
    </row>
    <row r="4154" spans="1:2" x14ac:dyDescent="0.3">
      <c r="A4154">
        <v>97</v>
      </c>
      <c r="B4154">
        <v>5.3</v>
      </c>
    </row>
    <row r="4155" spans="1:2" x14ac:dyDescent="0.3">
      <c r="A4155">
        <v>101</v>
      </c>
      <c r="B4155">
        <v>4.7</v>
      </c>
    </row>
    <row r="4156" spans="1:2" x14ac:dyDescent="0.3">
      <c r="A4156">
        <v>98</v>
      </c>
      <c r="B4156">
        <v>5.7</v>
      </c>
    </row>
    <row r="4157" spans="1:2" x14ac:dyDescent="0.3">
      <c r="A4157">
        <v>101</v>
      </c>
      <c r="B4157">
        <v>6.5</v>
      </c>
    </row>
    <row r="4158" spans="1:2" x14ac:dyDescent="0.3">
      <c r="A4158">
        <v>90</v>
      </c>
      <c r="B4158">
        <v>8</v>
      </c>
    </row>
    <row r="4159" spans="1:2" x14ac:dyDescent="0.3">
      <c r="A4159">
        <v>120</v>
      </c>
      <c r="B4159">
        <v>3.3</v>
      </c>
    </row>
    <row r="4160" spans="1:2" x14ac:dyDescent="0.3">
      <c r="A4160">
        <v>102</v>
      </c>
      <c r="B4160">
        <v>8.3000000000000007</v>
      </c>
    </row>
    <row r="4161" spans="1:2" x14ac:dyDescent="0.3">
      <c r="A4161">
        <v>102</v>
      </c>
      <c r="B4161">
        <v>6.9</v>
      </c>
    </row>
    <row r="4162" spans="1:2" x14ac:dyDescent="0.3">
      <c r="A4162">
        <v>100</v>
      </c>
      <c r="B4162">
        <v>8.1</v>
      </c>
    </row>
    <row r="4163" spans="1:2" x14ac:dyDescent="0.3">
      <c r="A4163">
        <v>104</v>
      </c>
      <c r="B4163">
        <v>6.5</v>
      </c>
    </row>
    <row r="4164" spans="1:2" x14ac:dyDescent="0.3">
      <c r="A4164">
        <v>89</v>
      </c>
      <c r="B4164">
        <v>6.8</v>
      </c>
    </row>
    <row r="4165" spans="1:2" x14ac:dyDescent="0.3">
      <c r="A4165">
        <v>99</v>
      </c>
      <c r="B4165">
        <v>7.3</v>
      </c>
    </row>
    <row r="4166" spans="1:2" x14ac:dyDescent="0.3">
      <c r="A4166">
        <v>96</v>
      </c>
      <c r="B4166">
        <v>6.4</v>
      </c>
    </row>
    <row r="4167" spans="1:2" x14ac:dyDescent="0.3">
      <c r="A4167">
        <v>86</v>
      </c>
      <c r="B4167">
        <v>4.5999999999999996</v>
      </c>
    </row>
    <row r="4168" spans="1:2" x14ac:dyDescent="0.3">
      <c r="A4168">
        <v>98</v>
      </c>
      <c r="B4168">
        <v>6.5</v>
      </c>
    </row>
    <row r="4169" spans="1:2" x14ac:dyDescent="0.3">
      <c r="A4169">
        <v>96</v>
      </c>
      <c r="B4169">
        <v>7</v>
      </c>
    </row>
    <row r="4170" spans="1:2" x14ac:dyDescent="0.3">
      <c r="A4170">
        <v>94</v>
      </c>
      <c r="B4170">
        <v>5.4</v>
      </c>
    </row>
    <row r="4171" spans="1:2" x14ac:dyDescent="0.3">
      <c r="A4171">
        <v>91</v>
      </c>
      <c r="B4171">
        <v>6.7</v>
      </c>
    </row>
    <row r="4172" spans="1:2" x14ac:dyDescent="0.3">
      <c r="A4172">
        <v>104</v>
      </c>
      <c r="B4172">
        <v>2.8</v>
      </c>
    </row>
    <row r="4173" spans="1:2" x14ac:dyDescent="0.3">
      <c r="A4173">
        <v>90</v>
      </c>
      <c r="B4173">
        <v>7.4</v>
      </c>
    </row>
    <row r="4174" spans="1:2" x14ac:dyDescent="0.3">
      <c r="A4174">
        <v>85</v>
      </c>
      <c r="B4174">
        <v>5.8</v>
      </c>
    </row>
    <row r="4175" spans="1:2" x14ac:dyDescent="0.3">
      <c r="A4175">
        <v>96</v>
      </c>
      <c r="B4175">
        <v>7.1</v>
      </c>
    </row>
    <row r="4176" spans="1:2" x14ac:dyDescent="0.3">
      <c r="A4176">
        <v>129</v>
      </c>
      <c r="B4176">
        <v>4.5</v>
      </c>
    </row>
    <row r="4177" spans="1:2" x14ac:dyDescent="0.3">
      <c r="A4177">
        <v>93</v>
      </c>
      <c r="B4177">
        <v>5.3</v>
      </c>
    </row>
    <row r="4178" spans="1:2" x14ac:dyDescent="0.3">
      <c r="A4178">
        <v>100</v>
      </c>
      <c r="B4178">
        <v>5.4</v>
      </c>
    </row>
    <row r="4179" spans="1:2" x14ac:dyDescent="0.3">
      <c r="A4179">
        <v>97</v>
      </c>
      <c r="B4179">
        <v>4.8</v>
      </c>
    </row>
    <row r="4180" spans="1:2" x14ac:dyDescent="0.3">
      <c r="A4180">
        <v>94</v>
      </c>
      <c r="B4180">
        <v>5.9</v>
      </c>
    </row>
    <row r="4181" spans="1:2" x14ac:dyDescent="0.3">
      <c r="A4181">
        <v>95</v>
      </c>
      <c r="B4181">
        <v>6.2</v>
      </c>
    </row>
    <row r="4182" spans="1:2" x14ac:dyDescent="0.3">
      <c r="A4182">
        <v>97</v>
      </c>
      <c r="B4182">
        <v>5.9</v>
      </c>
    </row>
    <row r="4183" spans="1:2" x14ac:dyDescent="0.3">
      <c r="A4183">
        <v>92</v>
      </c>
      <c r="B4183">
        <v>6.6</v>
      </c>
    </row>
    <row r="4184" spans="1:2" x14ac:dyDescent="0.3">
      <c r="A4184">
        <v>96</v>
      </c>
      <c r="B4184">
        <v>6.6</v>
      </c>
    </row>
    <row r="4185" spans="1:2" x14ac:dyDescent="0.3">
      <c r="A4185">
        <v>87</v>
      </c>
      <c r="B4185">
        <v>6</v>
      </c>
    </row>
    <row r="4186" spans="1:2" x14ac:dyDescent="0.3">
      <c r="A4186">
        <v>91</v>
      </c>
      <c r="B4186">
        <v>6.8</v>
      </c>
    </row>
    <row r="4187" spans="1:2" x14ac:dyDescent="0.3">
      <c r="A4187">
        <v>99</v>
      </c>
      <c r="B4187">
        <v>5.4</v>
      </c>
    </row>
    <row r="4188" spans="1:2" x14ac:dyDescent="0.3">
      <c r="A4188">
        <v>88</v>
      </c>
      <c r="B4188">
        <v>5.2</v>
      </c>
    </row>
    <row r="4189" spans="1:2" x14ac:dyDescent="0.3">
      <c r="A4189">
        <v>119</v>
      </c>
      <c r="B4189">
        <v>7.8</v>
      </c>
    </row>
    <row r="4190" spans="1:2" x14ac:dyDescent="0.3">
      <c r="A4190">
        <v>99</v>
      </c>
      <c r="B4190">
        <v>6.4</v>
      </c>
    </row>
    <row r="4191" spans="1:2" x14ac:dyDescent="0.3">
      <c r="A4191">
        <v>92</v>
      </c>
      <c r="B4191">
        <v>6.1</v>
      </c>
    </row>
    <row r="4192" spans="1:2" x14ac:dyDescent="0.3">
      <c r="A4192">
        <v>86</v>
      </c>
      <c r="B4192">
        <v>5.7</v>
      </c>
    </row>
    <row r="4193" spans="1:2" x14ac:dyDescent="0.3">
      <c r="A4193">
        <v>83</v>
      </c>
      <c r="B4193">
        <v>5.5</v>
      </c>
    </row>
    <row r="4194" spans="1:2" x14ac:dyDescent="0.3">
      <c r="A4194">
        <v>81</v>
      </c>
      <c r="B4194">
        <v>7.4</v>
      </c>
    </row>
    <row r="4195" spans="1:2" x14ac:dyDescent="0.3">
      <c r="A4195">
        <v>82</v>
      </c>
      <c r="B4195">
        <v>7.1</v>
      </c>
    </row>
    <row r="4196" spans="1:2" x14ac:dyDescent="0.3">
      <c r="A4196">
        <v>102</v>
      </c>
      <c r="B4196">
        <v>3.9</v>
      </c>
    </row>
    <row r="4197" spans="1:2" x14ac:dyDescent="0.3">
      <c r="A4197">
        <v>90</v>
      </c>
      <c r="B4197">
        <v>4.5999999999999996</v>
      </c>
    </row>
    <row r="4198" spans="1:2" x14ac:dyDescent="0.3">
      <c r="A4198">
        <v>92</v>
      </c>
      <c r="B4198">
        <v>7.7</v>
      </c>
    </row>
    <row r="4199" spans="1:2" x14ac:dyDescent="0.3">
      <c r="A4199">
        <v>88</v>
      </c>
      <c r="B4199">
        <v>4.9000000000000004</v>
      </c>
    </row>
    <row r="4200" spans="1:2" x14ac:dyDescent="0.3">
      <c r="A4200">
        <v>97</v>
      </c>
      <c r="B4200">
        <v>6.3</v>
      </c>
    </row>
    <row r="4201" spans="1:2" x14ac:dyDescent="0.3">
      <c r="A4201">
        <v>96</v>
      </c>
      <c r="B4201">
        <v>6.1</v>
      </c>
    </row>
    <row r="4202" spans="1:2" x14ac:dyDescent="0.3">
      <c r="A4202">
        <v>87</v>
      </c>
      <c r="B4202">
        <v>6.6</v>
      </c>
    </row>
    <row r="4203" spans="1:2" x14ac:dyDescent="0.3">
      <c r="A4203">
        <v>106</v>
      </c>
      <c r="B4203">
        <v>5.7</v>
      </c>
    </row>
    <row r="4204" spans="1:2" x14ac:dyDescent="0.3">
      <c r="A4204">
        <v>107</v>
      </c>
      <c r="B4204">
        <v>5.6</v>
      </c>
    </row>
    <row r="4205" spans="1:2" x14ac:dyDescent="0.3">
      <c r="A4205">
        <v>80</v>
      </c>
      <c r="B4205">
        <v>6</v>
      </c>
    </row>
    <row r="4206" spans="1:2" x14ac:dyDescent="0.3">
      <c r="A4206">
        <v>91</v>
      </c>
      <c r="B4206">
        <v>5.7</v>
      </c>
    </row>
    <row r="4207" spans="1:2" x14ac:dyDescent="0.3">
      <c r="A4207">
        <v>99</v>
      </c>
      <c r="B4207">
        <v>7</v>
      </c>
    </row>
    <row r="4208" spans="1:2" x14ac:dyDescent="0.3">
      <c r="A4208">
        <v>102</v>
      </c>
      <c r="B4208">
        <v>5.3</v>
      </c>
    </row>
    <row r="4209" spans="1:2" x14ac:dyDescent="0.3">
      <c r="A4209">
        <v>108</v>
      </c>
      <c r="B4209">
        <v>4.4000000000000004</v>
      </c>
    </row>
    <row r="4210" spans="1:2" x14ac:dyDescent="0.3">
      <c r="A4210">
        <v>88</v>
      </c>
      <c r="B4210">
        <v>3.4</v>
      </c>
    </row>
    <row r="4211" spans="1:2" x14ac:dyDescent="0.3">
      <c r="A4211">
        <v>89</v>
      </c>
      <c r="B4211">
        <v>4.5</v>
      </c>
    </row>
    <row r="4212" spans="1:2" x14ac:dyDescent="0.3">
      <c r="A4212">
        <v>92</v>
      </c>
      <c r="B4212">
        <v>3.4</v>
      </c>
    </row>
    <row r="4213" spans="1:2" x14ac:dyDescent="0.3">
      <c r="A4213">
        <v>99</v>
      </c>
      <c r="B4213">
        <v>7.1</v>
      </c>
    </row>
    <row r="4214" spans="1:2" x14ac:dyDescent="0.3">
      <c r="A4214">
        <v>103</v>
      </c>
      <c r="B4214">
        <v>6.4</v>
      </c>
    </row>
    <row r="4215" spans="1:2" x14ac:dyDescent="0.3">
      <c r="A4215">
        <v>90</v>
      </c>
      <c r="B4215">
        <v>5.2</v>
      </c>
    </row>
    <row r="4216" spans="1:2" x14ac:dyDescent="0.3">
      <c r="A4216">
        <v>95</v>
      </c>
      <c r="B4216">
        <v>7</v>
      </c>
    </row>
    <row r="4217" spans="1:2" x14ac:dyDescent="0.3">
      <c r="A4217">
        <v>97</v>
      </c>
      <c r="B4217">
        <v>7.3</v>
      </c>
    </row>
    <row r="4218" spans="1:2" x14ac:dyDescent="0.3">
      <c r="A4218">
        <v>108</v>
      </c>
      <c r="B4218">
        <v>8.1</v>
      </c>
    </row>
    <row r="4219" spans="1:2" x14ac:dyDescent="0.3">
      <c r="A4219">
        <v>95</v>
      </c>
      <c r="B4219">
        <v>5.8</v>
      </c>
    </row>
    <row r="4220" spans="1:2" x14ac:dyDescent="0.3">
      <c r="A4220">
        <v>100</v>
      </c>
      <c r="B4220">
        <v>5.9</v>
      </c>
    </row>
    <row r="4221" spans="1:2" x14ac:dyDescent="0.3">
      <c r="A4221">
        <v>160</v>
      </c>
      <c r="B4221">
        <v>6.4</v>
      </c>
    </row>
    <row r="4222" spans="1:2" x14ac:dyDescent="0.3">
      <c r="A4222">
        <v>101</v>
      </c>
      <c r="B4222">
        <v>7.5</v>
      </c>
    </row>
    <row r="4223" spans="1:2" x14ac:dyDescent="0.3">
      <c r="A4223">
        <v>90</v>
      </c>
      <c r="B4223">
        <v>7.8</v>
      </c>
    </row>
    <row r="4224" spans="1:2" x14ac:dyDescent="0.3">
      <c r="A4224">
        <v>86</v>
      </c>
      <c r="B4224">
        <v>6.3</v>
      </c>
    </row>
    <row r="4225" spans="1:2" x14ac:dyDescent="0.3">
      <c r="A4225">
        <v>89</v>
      </c>
      <c r="B4225">
        <v>7.2</v>
      </c>
    </row>
    <row r="4226" spans="1:2" x14ac:dyDescent="0.3">
      <c r="A4226">
        <v>87</v>
      </c>
      <c r="B4226">
        <v>5.6</v>
      </c>
    </row>
    <row r="4227" spans="1:2" x14ac:dyDescent="0.3">
      <c r="A4227">
        <v>98</v>
      </c>
      <c r="B4227">
        <v>7.2</v>
      </c>
    </row>
    <row r="4228" spans="1:2" x14ac:dyDescent="0.3">
      <c r="A4228">
        <v>125</v>
      </c>
      <c r="B4228">
        <v>8</v>
      </c>
    </row>
    <row r="4229" spans="1:2" x14ac:dyDescent="0.3">
      <c r="A4229">
        <v>95</v>
      </c>
      <c r="B4229">
        <v>8.5</v>
      </c>
    </row>
    <row r="4230" spans="1:2" x14ac:dyDescent="0.3">
      <c r="A4230">
        <v>118</v>
      </c>
      <c r="B4230">
        <v>6.8</v>
      </c>
    </row>
    <row r="4231" spans="1:2" x14ac:dyDescent="0.3">
      <c r="A4231">
        <v>93</v>
      </c>
      <c r="B4231">
        <v>7.3</v>
      </c>
    </row>
    <row r="4232" spans="1:2" x14ac:dyDescent="0.3">
      <c r="A4232">
        <v>96</v>
      </c>
      <c r="B4232">
        <v>5.5</v>
      </c>
    </row>
    <row r="4233" spans="1:2" x14ac:dyDescent="0.3">
      <c r="A4233">
        <v>109</v>
      </c>
      <c r="B4233">
        <v>7.3</v>
      </c>
    </row>
    <row r="4234" spans="1:2" x14ac:dyDescent="0.3">
      <c r="A4234">
        <v>109</v>
      </c>
      <c r="B4234">
        <v>6.3</v>
      </c>
    </row>
    <row r="4235" spans="1:2" x14ac:dyDescent="0.3">
      <c r="A4235">
        <v>155</v>
      </c>
      <c r="B4235">
        <v>5.0999999999999996</v>
      </c>
    </row>
    <row r="4236" spans="1:2" x14ac:dyDescent="0.3">
      <c r="A4236">
        <v>90</v>
      </c>
      <c r="B4236">
        <v>6.6</v>
      </c>
    </row>
    <row r="4237" spans="1:2" x14ac:dyDescent="0.3">
      <c r="A4237">
        <v>93</v>
      </c>
      <c r="B4237">
        <v>6.1</v>
      </c>
    </row>
    <row r="4238" spans="1:2" x14ac:dyDescent="0.3">
      <c r="A4238">
        <v>108</v>
      </c>
      <c r="B4238">
        <v>7.5</v>
      </c>
    </row>
    <row r="4239" spans="1:2" x14ac:dyDescent="0.3">
      <c r="A4239">
        <v>114</v>
      </c>
      <c r="B4239">
        <v>7</v>
      </c>
    </row>
    <row r="4240" spans="1:2" x14ac:dyDescent="0.3">
      <c r="A4240">
        <v>87</v>
      </c>
      <c r="B4240">
        <v>7.2</v>
      </c>
    </row>
    <row r="4241" spans="1:2" x14ac:dyDescent="0.3">
      <c r="A4241">
        <v>113</v>
      </c>
      <c r="B4241">
        <v>5.3</v>
      </c>
    </row>
    <row r="4242" spans="1:2" x14ac:dyDescent="0.3">
      <c r="A4242">
        <v>87</v>
      </c>
      <c r="B4242">
        <v>8.6999999999999993</v>
      </c>
    </row>
    <row r="4243" spans="1:2" x14ac:dyDescent="0.3">
      <c r="A4243">
        <v>90</v>
      </c>
      <c r="B4243">
        <v>3.4</v>
      </c>
    </row>
    <row r="4244" spans="1:2" x14ac:dyDescent="0.3">
      <c r="A4244">
        <v>111</v>
      </c>
      <c r="B4244">
        <v>5.4</v>
      </c>
    </row>
    <row r="4245" spans="1:2" x14ac:dyDescent="0.3">
      <c r="A4245">
        <v>81</v>
      </c>
      <c r="B4245">
        <v>7.8</v>
      </c>
    </row>
    <row r="4246" spans="1:2" x14ac:dyDescent="0.3">
      <c r="A4246">
        <v>93</v>
      </c>
      <c r="B4246">
        <v>6.7</v>
      </c>
    </row>
    <row r="4247" spans="1:2" x14ac:dyDescent="0.3">
      <c r="A4247">
        <v>90</v>
      </c>
      <c r="B4247">
        <v>4.7</v>
      </c>
    </row>
    <row r="4248" spans="1:2" x14ac:dyDescent="0.3">
      <c r="A4248">
        <v>112</v>
      </c>
      <c r="B4248">
        <v>6.3</v>
      </c>
    </row>
    <row r="4249" spans="1:2" x14ac:dyDescent="0.3">
      <c r="A4249">
        <v>106</v>
      </c>
      <c r="B4249">
        <v>7.4</v>
      </c>
    </row>
    <row r="4250" spans="1:2" x14ac:dyDescent="0.3">
      <c r="A4250">
        <v>88</v>
      </c>
      <c r="B4250">
        <v>6.1</v>
      </c>
    </row>
    <row r="4251" spans="1:2" x14ac:dyDescent="0.3">
      <c r="A4251">
        <v>138</v>
      </c>
      <c r="B4251">
        <v>7.5</v>
      </c>
    </row>
    <row r="4252" spans="1:2" x14ac:dyDescent="0.3">
      <c r="A4252">
        <v>105</v>
      </c>
      <c r="B4252">
        <v>6.3</v>
      </c>
    </row>
    <row r="4253" spans="1:2" x14ac:dyDescent="0.3">
      <c r="A4253">
        <v>98</v>
      </c>
      <c r="B4253">
        <v>6.3</v>
      </c>
    </row>
    <row r="4254" spans="1:2" x14ac:dyDescent="0.3">
      <c r="A4254">
        <v>86</v>
      </c>
      <c r="B4254">
        <v>6.8</v>
      </c>
    </row>
    <row r="4255" spans="1:2" x14ac:dyDescent="0.3">
      <c r="A4255">
        <v>104</v>
      </c>
      <c r="B4255">
        <v>7.8</v>
      </c>
    </row>
    <row r="4256" spans="1:2" x14ac:dyDescent="0.3">
      <c r="A4256">
        <v>100</v>
      </c>
      <c r="B4256">
        <v>6.9</v>
      </c>
    </row>
    <row r="4257" spans="1:2" x14ac:dyDescent="0.3">
      <c r="A4257">
        <v>126</v>
      </c>
      <c r="B4257">
        <v>8</v>
      </c>
    </row>
    <row r="4258" spans="1:2" x14ac:dyDescent="0.3">
      <c r="A4258">
        <v>118</v>
      </c>
      <c r="B4258">
        <v>7.8</v>
      </c>
    </row>
    <row r="4259" spans="1:2" x14ac:dyDescent="0.3">
      <c r="A4259">
        <v>103</v>
      </c>
      <c r="B4259">
        <v>7.4</v>
      </c>
    </row>
    <row r="4260" spans="1:2" x14ac:dyDescent="0.3">
      <c r="A4260">
        <v>102</v>
      </c>
      <c r="B4260">
        <v>6.1</v>
      </c>
    </row>
    <row r="4261" spans="1:2" x14ac:dyDescent="0.3">
      <c r="A4261">
        <v>84</v>
      </c>
      <c r="B4261">
        <v>4.3</v>
      </c>
    </row>
    <row r="4262" spans="1:2" x14ac:dyDescent="0.3">
      <c r="A4262">
        <v>104</v>
      </c>
      <c r="B4262">
        <v>3.5</v>
      </c>
    </row>
    <row r="4263" spans="1:2" x14ac:dyDescent="0.3">
      <c r="A4263">
        <v>95</v>
      </c>
      <c r="B4263">
        <v>7.2</v>
      </c>
    </row>
    <row r="4264" spans="1:2" x14ac:dyDescent="0.3">
      <c r="A4264">
        <v>92</v>
      </c>
      <c r="B4264">
        <v>4.7</v>
      </c>
    </row>
    <row r="4265" spans="1:2" x14ac:dyDescent="0.3">
      <c r="A4265">
        <v>90</v>
      </c>
      <c r="B4265">
        <v>7.3</v>
      </c>
    </row>
    <row r="4266" spans="1:2" x14ac:dyDescent="0.3">
      <c r="A4266">
        <v>113</v>
      </c>
      <c r="B4266">
        <v>7.9</v>
      </c>
    </row>
    <row r="4267" spans="1:2" x14ac:dyDescent="0.3">
      <c r="A4267">
        <v>104</v>
      </c>
      <c r="B4267">
        <v>5.0999999999999996</v>
      </c>
    </row>
    <row r="4268" spans="1:2" x14ac:dyDescent="0.3">
      <c r="A4268">
        <v>123</v>
      </c>
      <c r="B4268">
        <v>7.2</v>
      </c>
    </row>
    <row r="4269" spans="1:2" x14ac:dyDescent="0.3">
      <c r="A4269">
        <v>111</v>
      </c>
      <c r="B4269">
        <v>5.4</v>
      </c>
    </row>
    <row r="4270" spans="1:2" x14ac:dyDescent="0.3">
      <c r="A4270">
        <v>99</v>
      </c>
      <c r="B4270">
        <v>3.7</v>
      </c>
    </row>
    <row r="4271" spans="1:2" x14ac:dyDescent="0.3">
      <c r="A4271">
        <v>110</v>
      </c>
      <c r="B4271">
        <v>7.4</v>
      </c>
    </row>
    <row r="4272" spans="1:2" x14ac:dyDescent="0.3">
      <c r="A4272">
        <v>108</v>
      </c>
      <c r="B4272">
        <v>7.1</v>
      </c>
    </row>
    <row r="4273" spans="1:2" x14ac:dyDescent="0.3">
      <c r="A4273">
        <v>92</v>
      </c>
      <c r="B4273">
        <v>6.8</v>
      </c>
    </row>
    <row r="4274" spans="1:2" x14ac:dyDescent="0.3">
      <c r="A4274">
        <v>120</v>
      </c>
      <c r="B4274">
        <v>8.1999999999999993</v>
      </c>
    </row>
    <row r="4275" spans="1:2" x14ac:dyDescent="0.3">
      <c r="A4275">
        <v>91</v>
      </c>
      <c r="B4275">
        <v>7</v>
      </c>
    </row>
    <row r="4276" spans="1:2" x14ac:dyDescent="0.3">
      <c r="A4276">
        <v>88</v>
      </c>
      <c r="B4276">
        <v>7.4</v>
      </c>
    </row>
    <row r="4277" spans="1:2" x14ac:dyDescent="0.3">
      <c r="A4277">
        <v>97</v>
      </c>
      <c r="B4277">
        <v>6.7</v>
      </c>
    </row>
    <row r="4278" spans="1:2" x14ac:dyDescent="0.3">
      <c r="A4278">
        <v>90</v>
      </c>
      <c r="B4278">
        <v>9.1</v>
      </c>
    </row>
    <row r="4279" spans="1:2" x14ac:dyDescent="0.3">
      <c r="A4279">
        <v>95</v>
      </c>
      <c r="B4279">
        <v>7.6</v>
      </c>
    </row>
    <row r="4280" spans="1:2" x14ac:dyDescent="0.3">
      <c r="A4280">
        <v>103</v>
      </c>
      <c r="B4280">
        <v>7.2</v>
      </c>
    </row>
    <row r="4281" spans="1:2" x14ac:dyDescent="0.3">
      <c r="A4281">
        <v>110</v>
      </c>
      <c r="B4281">
        <v>7.5</v>
      </c>
    </row>
    <row r="4282" spans="1:2" x14ac:dyDescent="0.3">
      <c r="A4282">
        <v>103</v>
      </c>
      <c r="B4282">
        <v>6.8</v>
      </c>
    </row>
    <row r="4283" spans="1:2" x14ac:dyDescent="0.3">
      <c r="A4283">
        <v>92</v>
      </c>
      <c r="B4283">
        <v>6.9</v>
      </c>
    </row>
    <row r="4284" spans="1:2" x14ac:dyDescent="0.3">
      <c r="A4284">
        <v>114</v>
      </c>
      <c r="B4284">
        <v>7.9</v>
      </c>
    </row>
    <row r="4285" spans="1:2" x14ac:dyDescent="0.3">
      <c r="A4285">
        <v>101</v>
      </c>
      <c r="B4285">
        <v>7.6</v>
      </c>
    </row>
    <row r="4286" spans="1:2" x14ac:dyDescent="0.3">
      <c r="A4286">
        <v>112</v>
      </c>
      <c r="B4286">
        <v>6.7</v>
      </c>
    </row>
    <row r="4287" spans="1:2" x14ac:dyDescent="0.3">
      <c r="A4287">
        <v>104</v>
      </c>
      <c r="B4287">
        <v>5.8</v>
      </c>
    </row>
    <row r="4288" spans="1:2" x14ac:dyDescent="0.3">
      <c r="A4288">
        <v>99</v>
      </c>
      <c r="B4288">
        <v>6.5</v>
      </c>
    </row>
    <row r="4289" spans="1:2" x14ac:dyDescent="0.3">
      <c r="A4289">
        <v>98</v>
      </c>
      <c r="B4289">
        <v>7.2</v>
      </c>
    </row>
    <row r="4290" spans="1:2" x14ac:dyDescent="0.3">
      <c r="A4290">
        <v>107</v>
      </c>
      <c r="B4290">
        <v>6.9</v>
      </c>
    </row>
    <row r="4291" spans="1:2" x14ac:dyDescent="0.3">
      <c r="A4291">
        <v>93</v>
      </c>
      <c r="B4291">
        <v>5.5</v>
      </c>
    </row>
    <row r="4292" spans="1:2" x14ac:dyDescent="0.3">
      <c r="A4292">
        <v>100</v>
      </c>
      <c r="B4292">
        <v>6.5</v>
      </c>
    </row>
    <row r="4293" spans="1:2" x14ac:dyDescent="0.3">
      <c r="A4293">
        <v>80</v>
      </c>
      <c r="B4293">
        <v>6.2</v>
      </c>
    </row>
    <row r="4294" spans="1:2" x14ac:dyDescent="0.3">
      <c r="A4294">
        <v>94</v>
      </c>
      <c r="B4294">
        <v>6.7</v>
      </c>
    </row>
    <row r="4295" spans="1:2" x14ac:dyDescent="0.3">
      <c r="A4295">
        <v>93</v>
      </c>
      <c r="B4295">
        <v>5.7</v>
      </c>
    </row>
    <row r="4296" spans="1:2" x14ac:dyDescent="0.3">
      <c r="A4296">
        <v>87</v>
      </c>
      <c r="B4296">
        <v>8.6</v>
      </c>
    </row>
    <row r="4297" spans="1:2" x14ac:dyDescent="0.3">
      <c r="A4297">
        <v>91</v>
      </c>
      <c r="B4297">
        <v>6.5</v>
      </c>
    </row>
    <row r="4298" spans="1:2" x14ac:dyDescent="0.3">
      <c r="A4298">
        <v>84</v>
      </c>
      <c r="B4298">
        <v>6.3</v>
      </c>
    </row>
    <row r="4299" spans="1:2" x14ac:dyDescent="0.3">
      <c r="A4299">
        <v>90</v>
      </c>
      <c r="B4299">
        <v>4.3</v>
      </c>
    </row>
    <row r="4300" spans="1:2" x14ac:dyDescent="0.3">
      <c r="A4300">
        <v>98</v>
      </c>
      <c r="B4300">
        <v>6.1</v>
      </c>
    </row>
    <row r="4301" spans="1:2" x14ac:dyDescent="0.3">
      <c r="A4301">
        <v>108</v>
      </c>
      <c r="B4301">
        <v>6</v>
      </c>
    </row>
    <row r="4302" spans="1:2" x14ac:dyDescent="0.3">
      <c r="A4302">
        <v>124</v>
      </c>
      <c r="B4302">
        <v>5.8</v>
      </c>
    </row>
    <row r="4303" spans="1:2" x14ac:dyDescent="0.3">
      <c r="A4303">
        <v>95</v>
      </c>
      <c r="B4303">
        <v>6.7</v>
      </c>
    </row>
    <row r="4304" spans="1:2" x14ac:dyDescent="0.3">
      <c r="A4304">
        <v>90</v>
      </c>
      <c r="B4304">
        <v>6.7</v>
      </c>
    </row>
    <row r="4305" spans="1:2" x14ac:dyDescent="0.3">
      <c r="A4305">
        <v>93</v>
      </c>
      <c r="B4305">
        <v>7.6</v>
      </c>
    </row>
    <row r="4306" spans="1:2" x14ac:dyDescent="0.3">
      <c r="A4306">
        <v>101</v>
      </c>
      <c r="B4306">
        <v>5.0999999999999996</v>
      </c>
    </row>
    <row r="4307" spans="1:2" x14ac:dyDescent="0.3">
      <c r="A4307">
        <v>107</v>
      </c>
      <c r="B4307">
        <v>6.8</v>
      </c>
    </row>
    <row r="4308" spans="1:2" x14ac:dyDescent="0.3">
      <c r="A4308">
        <v>20</v>
      </c>
      <c r="B4308">
        <v>6.8</v>
      </c>
    </row>
    <row r="4309" spans="1:2" x14ac:dyDescent="0.3">
      <c r="A4309">
        <v>87</v>
      </c>
      <c r="B4309">
        <v>6.8</v>
      </c>
    </row>
    <row r="4310" spans="1:2" x14ac:dyDescent="0.3">
      <c r="A4310">
        <v>98</v>
      </c>
      <c r="B4310">
        <v>6.3</v>
      </c>
    </row>
    <row r="4311" spans="1:2" x14ac:dyDescent="0.3">
      <c r="A4311">
        <v>112</v>
      </c>
      <c r="B4311">
        <v>7.1</v>
      </c>
    </row>
    <row r="4312" spans="1:2" x14ac:dyDescent="0.3">
      <c r="A4312">
        <v>82</v>
      </c>
      <c r="B4312">
        <v>2.8</v>
      </c>
    </row>
    <row r="4313" spans="1:2" x14ac:dyDescent="0.3">
      <c r="A4313">
        <v>102</v>
      </c>
      <c r="B4313">
        <v>8.1999999999999993</v>
      </c>
    </row>
    <row r="4314" spans="1:2" x14ac:dyDescent="0.3">
      <c r="A4314">
        <v>97</v>
      </c>
      <c r="B4314">
        <v>3.1</v>
      </c>
    </row>
    <row r="4315" spans="1:2" x14ac:dyDescent="0.3">
      <c r="A4315">
        <v>130</v>
      </c>
      <c r="B4315">
        <v>7</v>
      </c>
    </row>
    <row r="4316" spans="1:2" x14ac:dyDescent="0.3">
      <c r="A4316">
        <v>101</v>
      </c>
      <c r="B4316">
        <v>3.3</v>
      </c>
    </row>
    <row r="4317" spans="1:2" x14ac:dyDescent="0.3">
      <c r="A4317">
        <v>93</v>
      </c>
      <c r="B4317">
        <v>3.6</v>
      </c>
    </row>
    <row r="4318" spans="1:2" x14ac:dyDescent="0.3">
      <c r="A4318">
        <v>83</v>
      </c>
      <c r="B4318">
        <v>7.7</v>
      </c>
    </row>
    <row r="4319" spans="1:2" x14ac:dyDescent="0.3">
      <c r="A4319">
        <v>106</v>
      </c>
      <c r="B4319">
        <v>6.7</v>
      </c>
    </row>
    <row r="4320" spans="1:2" x14ac:dyDescent="0.3">
      <c r="A4320">
        <v>113</v>
      </c>
      <c r="B4320">
        <v>5.5</v>
      </c>
    </row>
    <row r="4321" spans="1:2" x14ac:dyDescent="0.3">
      <c r="A4321">
        <v>94</v>
      </c>
      <c r="B4321">
        <v>6.6</v>
      </c>
    </row>
    <row r="4322" spans="1:2" x14ac:dyDescent="0.3">
      <c r="A4322">
        <v>101</v>
      </c>
      <c r="B4322">
        <v>4.8</v>
      </c>
    </row>
    <row r="4323" spans="1:2" x14ac:dyDescent="0.3">
      <c r="A4323">
        <v>99</v>
      </c>
      <c r="B4323">
        <v>5.5</v>
      </c>
    </row>
    <row r="4324" spans="1:2" x14ac:dyDescent="0.3">
      <c r="A4324">
        <v>76</v>
      </c>
      <c r="B4324">
        <v>6.3</v>
      </c>
    </row>
    <row r="4325" spans="1:2" x14ac:dyDescent="0.3">
      <c r="A4325">
        <v>91</v>
      </c>
      <c r="B4325">
        <v>6.9</v>
      </c>
    </row>
    <row r="4326" spans="1:2" x14ac:dyDescent="0.3">
      <c r="A4326">
        <v>105</v>
      </c>
      <c r="B4326">
        <v>6.5</v>
      </c>
    </row>
    <row r="4327" spans="1:2" x14ac:dyDescent="0.3">
      <c r="A4327">
        <v>120</v>
      </c>
      <c r="B4327">
        <v>8.1999999999999993</v>
      </c>
    </row>
    <row r="4328" spans="1:2" x14ac:dyDescent="0.3">
      <c r="A4328">
        <v>105</v>
      </c>
      <c r="B4328">
        <v>7.1</v>
      </c>
    </row>
    <row r="4329" spans="1:2" x14ac:dyDescent="0.3">
      <c r="A4329">
        <v>105</v>
      </c>
      <c r="B4329">
        <v>8.1</v>
      </c>
    </row>
    <row r="4330" spans="1:2" x14ac:dyDescent="0.3">
      <c r="A4330">
        <v>95</v>
      </c>
      <c r="B4330">
        <v>7.2</v>
      </c>
    </row>
    <row r="4331" spans="1:2" x14ac:dyDescent="0.3">
      <c r="A4331">
        <v>135</v>
      </c>
      <c r="B4331">
        <v>7.4</v>
      </c>
    </row>
    <row r="4332" spans="1:2" x14ac:dyDescent="0.3">
      <c r="A4332">
        <v>105</v>
      </c>
      <c r="B4332">
        <v>6.5</v>
      </c>
    </row>
    <row r="4333" spans="1:2" x14ac:dyDescent="0.3">
      <c r="A4333">
        <v>83</v>
      </c>
      <c r="B4333">
        <v>5.7</v>
      </c>
    </row>
    <row r="4334" spans="1:2" x14ac:dyDescent="0.3">
      <c r="A4334">
        <v>111</v>
      </c>
      <c r="B4334">
        <v>6.1</v>
      </c>
    </row>
    <row r="4335" spans="1:2" x14ac:dyDescent="0.3">
      <c r="A4335">
        <v>135</v>
      </c>
      <c r="B4335">
        <v>8.6999999999999993</v>
      </c>
    </row>
    <row r="4336" spans="1:2" x14ac:dyDescent="0.3">
      <c r="A4336">
        <v>88</v>
      </c>
      <c r="B4336">
        <v>4.3</v>
      </c>
    </row>
    <row r="4337" spans="1:2" x14ac:dyDescent="0.3">
      <c r="A4337">
        <v>87</v>
      </c>
      <c r="B4337">
        <v>6.2</v>
      </c>
    </row>
    <row r="4338" spans="1:2" x14ac:dyDescent="0.3">
      <c r="A4338">
        <v>97</v>
      </c>
      <c r="B4338">
        <v>3.3</v>
      </c>
    </row>
    <row r="4339" spans="1:2" x14ac:dyDescent="0.3">
      <c r="A4339">
        <v>82</v>
      </c>
      <c r="B4339">
        <v>2.7</v>
      </c>
    </row>
    <row r="4340" spans="1:2" x14ac:dyDescent="0.3">
      <c r="A4340">
        <v>103</v>
      </c>
      <c r="B4340">
        <v>5.2</v>
      </c>
    </row>
    <row r="4341" spans="1:2" x14ac:dyDescent="0.3">
      <c r="A4341">
        <v>130</v>
      </c>
      <c r="B4341">
        <v>8.1999999999999993</v>
      </c>
    </row>
    <row r="4342" spans="1:2" x14ac:dyDescent="0.3">
      <c r="A4342">
        <v>87</v>
      </c>
      <c r="B4342">
        <v>6.1</v>
      </c>
    </row>
    <row r="4343" spans="1:2" x14ac:dyDescent="0.3">
      <c r="A4343">
        <v>101</v>
      </c>
      <c r="B4343">
        <v>8</v>
      </c>
    </row>
    <row r="4344" spans="1:2" x14ac:dyDescent="0.3">
      <c r="A4344">
        <v>96</v>
      </c>
      <c r="B4344">
        <v>5.5</v>
      </c>
    </row>
    <row r="4345" spans="1:2" x14ac:dyDescent="0.3">
      <c r="A4345">
        <v>80</v>
      </c>
      <c r="B4345">
        <v>5.7</v>
      </c>
    </row>
    <row r="4346" spans="1:2" x14ac:dyDescent="0.3">
      <c r="A4346">
        <v>87</v>
      </c>
      <c r="B4346">
        <v>3.7</v>
      </c>
    </row>
    <row r="4347" spans="1:2" x14ac:dyDescent="0.3">
      <c r="A4347">
        <v>92</v>
      </c>
      <c r="B4347">
        <v>7.1</v>
      </c>
    </row>
    <row r="4348" spans="1:2" x14ac:dyDescent="0.3">
      <c r="A4348">
        <v>118</v>
      </c>
      <c r="B4348">
        <v>7.8</v>
      </c>
    </row>
    <row r="4349" spans="1:2" x14ac:dyDescent="0.3">
      <c r="A4349">
        <v>123</v>
      </c>
      <c r="B4349">
        <v>4.0999999999999996</v>
      </c>
    </row>
    <row r="4350" spans="1:2" x14ac:dyDescent="0.3">
      <c r="A4350">
        <v>100</v>
      </c>
      <c r="B4350">
        <v>7.2</v>
      </c>
    </row>
    <row r="4351" spans="1:2" x14ac:dyDescent="0.3">
      <c r="A4351">
        <v>103</v>
      </c>
      <c r="B4351">
        <v>7.7</v>
      </c>
    </row>
    <row r="4352" spans="1:2" x14ac:dyDescent="0.3">
      <c r="A4352">
        <v>100</v>
      </c>
      <c r="B4352">
        <v>7.1</v>
      </c>
    </row>
    <row r="4353" spans="1:2" x14ac:dyDescent="0.3">
      <c r="A4353">
        <v>99</v>
      </c>
      <c r="B4353">
        <v>7.6</v>
      </c>
    </row>
    <row r="4354" spans="1:2" x14ac:dyDescent="0.3">
      <c r="A4354">
        <v>89</v>
      </c>
      <c r="B4354">
        <v>7</v>
      </c>
    </row>
    <row r="4355" spans="1:2" x14ac:dyDescent="0.3">
      <c r="A4355">
        <v>104</v>
      </c>
      <c r="B4355">
        <v>5.5</v>
      </c>
    </row>
    <row r="4356" spans="1:2" x14ac:dyDescent="0.3">
      <c r="A4356">
        <v>114</v>
      </c>
      <c r="B4356">
        <v>7.4</v>
      </c>
    </row>
    <row r="4357" spans="1:2" x14ac:dyDescent="0.3">
      <c r="A4357">
        <v>111</v>
      </c>
      <c r="B4357">
        <v>7.7</v>
      </c>
    </row>
    <row r="4358" spans="1:2" x14ac:dyDescent="0.3">
      <c r="A4358">
        <v>99</v>
      </c>
      <c r="B4358">
        <v>7.2</v>
      </c>
    </row>
    <row r="4359" spans="1:2" x14ac:dyDescent="0.3">
      <c r="A4359">
        <v>110</v>
      </c>
      <c r="B4359">
        <v>7.8</v>
      </c>
    </row>
    <row r="4360" spans="1:2" x14ac:dyDescent="0.3">
      <c r="A4360">
        <v>85</v>
      </c>
      <c r="B4360">
        <v>6.6</v>
      </c>
    </row>
    <row r="4361" spans="1:2" x14ac:dyDescent="0.3">
      <c r="A4361">
        <v>113</v>
      </c>
      <c r="B4361">
        <v>6</v>
      </c>
    </row>
    <row r="4362" spans="1:2" x14ac:dyDescent="0.3">
      <c r="A4362">
        <v>99</v>
      </c>
      <c r="B4362">
        <v>8.4</v>
      </c>
    </row>
    <row r="4363" spans="1:2" x14ac:dyDescent="0.3">
      <c r="A4363">
        <v>83</v>
      </c>
      <c r="B4363">
        <v>6.5</v>
      </c>
    </row>
    <row r="4364" spans="1:2" x14ac:dyDescent="0.3">
      <c r="A4364">
        <v>142</v>
      </c>
      <c r="B4364">
        <v>8.9</v>
      </c>
    </row>
    <row r="4365" spans="1:2" x14ac:dyDescent="0.3">
      <c r="A4365">
        <v>112</v>
      </c>
      <c r="B4365">
        <v>7.9</v>
      </c>
    </row>
    <row r="4366" spans="1:2" x14ac:dyDescent="0.3">
      <c r="A4366">
        <v>108</v>
      </c>
      <c r="B4366">
        <v>6</v>
      </c>
    </row>
    <row r="4367" spans="1:2" x14ac:dyDescent="0.3">
      <c r="A4367">
        <v>88</v>
      </c>
      <c r="B4367">
        <v>6.1</v>
      </c>
    </row>
    <row r="4368" spans="1:2" x14ac:dyDescent="0.3">
      <c r="A4368">
        <v>97</v>
      </c>
      <c r="B4368">
        <v>7.4</v>
      </c>
    </row>
    <row r="4369" spans="1:2" x14ac:dyDescent="0.3">
      <c r="A4369">
        <v>85</v>
      </c>
      <c r="B4369">
        <v>6.2</v>
      </c>
    </row>
    <row r="4370" spans="1:2" x14ac:dyDescent="0.3">
      <c r="A4370">
        <v>103</v>
      </c>
      <c r="B4370">
        <v>5.6</v>
      </c>
    </row>
    <row r="4371" spans="1:2" x14ac:dyDescent="0.3">
      <c r="A4371">
        <v>110</v>
      </c>
      <c r="B4371">
        <v>7.2</v>
      </c>
    </row>
    <row r="4372" spans="1:2" x14ac:dyDescent="0.3">
      <c r="A4372">
        <v>88</v>
      </c>
      <c r="B4372">
        <v>6.1</v>
      </c>
    </row>
    <row r="4373" spans="1:2" x14ac:dyDescent="0.3">
      <c r="A4373">
        <v>76</v>
      </c>
      <c r="B4373">
        <v>3.8</v>
      </c>
    </row>
    <row r="4374" spans="1:2" x14ac:dyDescent="0.3">
      <c r="A4374">
        <v>100</v>
      </c>
      <c r="B4374">
        <v>7.1</v>
      </c>
    </row>
    <row r="4375" spans="1:2" x14ac:dyDescent="0.3">
      <c r="A4375">
        <v>99</v>
      </c>
      <c r="B4375">
        <v>4.5</v>
      </c>
    </row>
    <row r="4376" spans="1:2" x14ac:dyDescent="0.3">
      <c r="A4376">
        <v>84</v>
      </c>
      <c r="B4376">
        <v>3.8</v>
      </c>
    </row>
    <row r="4377" spans="1:2" x14ac:dyDescent="0.3">
      <c r="A4377">
        <v>91</v>
      </c>
      <c r="B4377">
        <v>6.2</v>
      </c>
    </row>
    <row r="4378" spans="1:2" x14ac:dyDescent="0.3">
      <c r="A4378">
        <v>97</v>
      </c>
      <c r="B4378">
        <v>6.6</v>
      </c>
    </row>
    <row r="4379" spans="1:2" x14ac:dyDescent="0.3">
      <c r="A4379">
        <v>84</v>
      </c>
      <c r="B4379">
        <v>4.5999999999999996</v>
      </c>
    </row>
    <row r="4380" spans="1:2" x14ac:dyDescent="0.3">
      <c r="A4380">
        <v>100</v>
      </c>
      <c r="B4380">
        <v>4.2</v>
      </c>
    </row>
    <row r="4381" spans="1:2" x14ac:dyDescent="0.3">
      <c r="A4381">
        <v>94</v>
      </c>
      <c r="B4381">
        <v>6.8</v>
      </c>
    </row>
    <row r="4382" spans="1:2" x14ac:dyDescent="0.3">
      <c r="A4382">
        <v>90</v>
      </c>
      <c r="B4382">
        <v>7.7</v>
      </c>
    </row>
    <row r="4383" spans="1:2" x14ac:dyDescent="0.3">
      <c r="A4383">
        <v>92</v>
      </c>
      <c r="B4383">
        <v>5.9</v>
      </c>
    </row>
    <row r="4384" spans="1:2" x14ac:dyDescent="0.3">
      <c r="A4384">
        <v>105</v>
      </c>
      <c r="B4384">
        <v>4.7</v>
      </c>
    </row>
    <row r="4385" spans="1:2" x14ac:dyDescent="0.3">
      <c r="A4385">
        <v>73</v>
      </c>
      <c r="B4385">
        <v>7</v>
      </c>
    </row>
    <row r="4386" spans="1:2" x14ac:dyDescent="0.3">
      <c r="A4386">
        <v>116</v>
      </c>
      <c r="B4386">
        <v>6.9</v>
      </c>
    </row>
    <row r="4387" spans="1:2" x14ac:dyDescent="0.3">
      <c r="A4387">
        <v>110</v>
      </c>
      <c r="B4387">
        <v>6.1</v>
      </c>
    </row>
    <row r="4388" spans="1:2" x14ac:dyDescent="0.3">
      <c r="A4388">
        <v>102</v>
      </c>
      <c r="B4388">
        <v>7.6</v>
      </c>
    </row>
    <row r="4389" spans="1:2" x14ac:dyDescent="0.3">
      <c r="A4389">
        <v>89</v>
      </c>
      <c r="B4389">
        <v>3</v>
      </c>
    </row>
    <row r="4390" spans="1:2" x14ac:dyDescent="0.3">
      <c r="A4390">
        <v>76</v>
      </c>
      <c r="B4390">
        <v>2.6</v>
      </c>
    </row>
    <row r="4391" spans="1:2" x14ac:dyDescent="0.3">
      <c r="A4391">
        <v>82</v>
      </c>
      <c r="B4391">
        <v>8.6</v>
      </c>
    </row>
    <row r="4392" spans="1:2" x14ac:dyDescent="0.3">
      <c r="A4392">
        <v>89</v>
      </c>
      <c r="B4392">
        <v>6.1</v>
      </c>
    </row>
    <row r="4393" spans="1:2" x14ac:dyDescent="0.3">
      <c r="A4393">
        <v>150</v>
      </c>
      <c r="B4393">
        <v>7.5</v>
      </c>
    </row>
    <row r="4394" spans="1:2" x14ac:dyDescent="0.3">
      <c r="A4394">
        <v>89</v>
      </c>
      <c r="B4394">
        <v>6.7</v>
      </c>
    </row>
    <row r="4395" spans="1:2" x14ac:dyDescent="0.3">
      <c r="A4395">
        <v>145</v>
      </c>
      <c r="B4395">
        <v>8.1</v>
      </c>
    </row>
    <row r="4396" spans="1:2" x14ac:dyDescent="0.3">
      <c r="A4396">
        <v>91</v>
      </c>
      <c r="B4396">
        <v>4.9000000000000004</v>
      </c>
    </row>
    <row r="4397" spans="1:2" x14ac:dyDescent="0.3">
      <c r="A4397">
        <v>89</v>
      </c>
      <c r="B4397">
        <v>6.8</v>
      </c>
    </row>
    <row r="4398" spans="1:2" x14ac:dyDescent="0.3">
      <c r="A4398">
        <v>121</v>
      </c>
      <c r="B4398">
        <v>6.8</v>
      </c>
    </row>
    <row r="4399" spans="1:2" x14ac:dyDescent="0.3">
      <c r="A4399">
        <v>83</v>
      </c>
      <c r="B4399">
        <v>5.7</v>
      </c>
    </row>
    <row r="4400" spans="1:2" x14ac:dyDescent="0.3">
      <c r="A4400">
        <v>110</v>
      </c>
      <c r="B4400">
        <v>8.3000000000000007</v>
      </c>
    </row>
    <row r="4401" spans="1:2" x14ac:dyDescent="0.3">
      <c r="A4401">
        <v>91</v>
      </c>
      <c r="B4401">
        <v>6.6</v>
      </c>
    </row>
    <row r="4402" spans="1:2" x14ac:dyDescent="0.3">
      <c r="A4402">
        <v>110</v>
      </c>
      <c r="B4402">
        <v>7.3</v>
      </c>
    </row>
    <row r="4403" spans="1:2" x14ac:dyDescent="0.3">
      <c r="A4403">
        <v>86</v>
      </c>
      <c r="B4403">
        <v>5</v>
      </c>
    </row>
    <row r="4404" spans="1:2" x14ac:dyDescent="0.3">
      <c r="A4404">
        <v>86</v>
      </c>
      <c r="B4404">
        <v>7</v>
      </c>
    </row>
    <row r="4405" spans="1:2" x14ac:dyDescent="0.3">
      <c r="A4405">
        <v>120</v>
      </c>
      <c r="B4405">
        <v>3.4</v>
      </c>
    </row>
    <row r="4406" spans="1:2" x14ac:dyDescent="0.3">
      <c r="A4406">
        <v>90</v>
      </c>
      <c r="B4406">
        <v>5.9</v>
      </c>
    </row>
    <row r="4407" spans="1:2" x14ac:dyDescent="0.3">
      <c r="A4407">
        <v>99</v>
      </c>
      <c r="B4407">
        <v>6</v>
      </c>
    </row>
    <row r="4408" spans="1:2" x14ac:dyDescent="0.3">
      <c r="A4408">
        <v>112</v>
      </c>
      <c r="B4408">
        <v>7.4</v>
      </c>
    </row>
    <row r="4409" spans="1:2" x14ac:dyDescent="0.3">
      <c r="A4409">
        <v>103</v>
      </c>
      <c r="B4409">
        <v>7.4</v>
      </c>
    </row>
    <row r="4410" spans="1:2" x14ac:dyDescent="0.3">
      <c r="A4410">
        <v>83</v>
      </c>
      <c r="B4410">
        <v>4.2</v>
      </c>
    </row>
    <row r="4411" spans="1:2" x14ac:dyDescent="0.3">
      <c r="A4411">
        <v>109</v>
      </c>
      <c r="B4411">
        <v>6.2</v>
      </c>
    </row>
    <row r="4412" spans="1:2" x14ac:dyDescent="0.3">
      <c r="A4412">
        <v>89</v>
      </c>
      <c r="B4412">
        <v>6.2</v>
      </c>
    </row>
    <row r="4413" spans="1:2" x14ac:dyDescent="0.3">
      <c r="A4413">
        <v>96</v>
      </c>
      <c r="B4413">
        <v>7.5</v>
      </c>
    </row>
    <row r="4414" spans="1:2" x14ac:dyDescent="0.3">
      <c r="A4414">
        <v>109</v>
      </c>
      <c r="B4414">
        <v>7.2</v>
      </c>
    </row>
    <row r="4415" spans="1:2" x14ac:dyDescent="0.3">
      <c r="A4415">
        <v>122</v>
      </c>
      <c r="B4415">
        <v>7.2</v>
      </c>
    </row>
    <row r="4416" spans="1:2" x14ac:dyDescent="0.3">
      <c r="A4416">
        <v>100</v>
      </c>
      <c r="B4416">
        <v>5.4</v>
      </c>
    </row>
    <row r="4417" spans="1:2" x14ac:dyDescent="0.3">
      <c r="A4417">
        <v>109</v>
      </c>
      <c r="B4417">
        <v>7</v>
      </c>
    </row>
    <row r="4418" spans="1:2" x14ac:dyDescent="0.3">
      <c r="A4418">
        <v>95</v>
      </c>
      <c r="B4418">
        <v>7.2</v>
      </c>
    </row>
    <row r="4419" spans="1:2" x14ac:dyDescent="0.3">
      <c r="A4419">
        <v>94</v>
      </c>
      <c r="B4419">
        <v>7.9</v>
      </c>
    </row>
    <row r="4420" spans="1:2" x14ac:dyDescent="0.3">
      <c r="A4420">
        <v>107</v>
      </c>
      <c r="B4420">
        <v>6.8</v>
      </c>
    </row>
    <row r="4421" spans="1:2" x14ac:dyDescent="0.3">
      <c r="A4421">
        <v>104</v>
      </c>
      <c r="B4421">
        <v>6.7</v>
      </c>
    </row>
    <row r="4422" spans="1:2" x14ac:dyDescent="0.3">
      <c r="A4422">
        <v>96</v>
      </c>
      <c r="B4422">
        <v>7.5</v>
      </c>
    </row>
    <row r="4423" spans="1:2" x14ac:dyDescent="0.3">
      <c r="A4423">
        <v>93</v>
      </c>
      <c r="B4423">
        <v>6.8</v>
      </c>
    </row>
    <row r="4424" spans="1:2" x14ac:dyDescent="0.3">
      <c r="A4424">
        <v>102</v>
      </c>
      <c r="B4424">
        <v>6.9</v>
      </c>
    </row>
    <row r="4425" spans="1:2" x14ac:dyDescent="0.3">
      <c r="A4425">
        <v>84</v>
      </c>
      <c r="B4425">
        <v>6.8</v>
      </c>
    </row>
    <row r="4426" spans="1:2" x14ac:dyDescent="0.3">
      <c r="A4426">
        <v>97</v>
      </c>
      <c r="B4426">
        <v>7.2</v>
      </c>
    </row>
    <row r="4427" spans="1:2" x14ac:dyDescent="0.3">
      <c r="A4427">
        <v>91</v>
      </c>
      <c r="B4427">
        <v>7.4</v>
      </c>
    </row>
    <row r="4428" spans="1:2" x14ac:dyDescent="0.3">
      <c r="A4428">
        <v>84</v>
      </c>
      <c r="B4428">
        <v>5.6</v>
      </c>
    </row>
    <row r="4429" spans="1:2" x14ac:dyDescent="0.3">
      <c r="A4429">
        <v>86</v>
      </c>
      <c r="B4429">
        <v>6.8</v>
      </c>
    </row>
    <row r="4430" spans="1:2" x14ac:dyDescent="0.3">
      <c r="A4430">
        <v>92</v>
      </c>
      <c r="B4430">
        <v>7.7</v>
      </c>
    </row>
    <row r="4431" spans="1:2" x14ac:dyDescent="0.3">
      <c r="A4431">
        <v>94</v>
      </c>
      <c r="B4431">
        <v>7</v>
      </c>
    </row>
    <row r="4432" spans="1:2" x14ac:dyDescent="0.3">
      <c r="A4432">
        <v>92</v>
      </c>
      <c r="B4432">
        <v>7.2</v>
      </c>
    </row>
    <row r="4433" spans="1:2" x14ac:dyDescent="0.3">
      <c r="A4433">
        <v>103</v>
      </c>
      <c r="B4433">
        <v>6.4</v>
      </c>
    </row>
    <row r="4434" spans="1:2" x14ac:dyDescent="0.3">
      <c r="A4434">
        <v>100</v>
      </c>
      <c r="B4434">
        <v>7.2</v>
      </c>
    </row>
    <row r="4435" spans="1:2" x14ac:dyDescent="0.3">
      <c r="A4435">
        <v>119</v>
      </c>
      <c r="B4435">
        <v>7.2</v>
      </c>
    </row>
    <row r="4436" spans="1:2" x14ac:dyDescent="0.3">
      <c r="A4436">
        <v>167</v>
      </c>
      <c r="B4436">
        <v>6.2</v>
      </c>
    </row>
    <row r="4437" spans="1:2" x14ac:dyDescent="0.3">
      <c r="A4437">
        <v>92</v>
      </c>
      <c r="B4437">
        <v>6.2</v>
      </c>
    </row>
    <row r="4438" spans="1:2" x14ac:dyDescent="0.3">
      <c r="A4438">
        <v>108</v>
      </c>
      <c r="B4438">
        <v>6.9</v>
      </c>
    </row>
    <row r="4439" spans="1:2" x14ac:dyDescent="0.3">
      <c r="A4439">
        <v>97</v>
      </c>
      <c r="B4439">
        <v>7</v>
      </c>
    </row>
    <row r="4440" spans="1:2" x14ac:dyDescent="0.3">
      <c r="A4440">
        <v>88</v>
      </c>
      <c r="B4440">
        <v>6.7</v>
      </c>
    </row>
    <row r="4441" spans="1:2" x14ac:dyDescent="0.3">
      <c r="A4441">
        <v>100</v>
      </c>
      <c r="B4441">
        <v>3.6</v>
      </c>
    </row>
    <row r="4442" spans="1:2" x14ac:dyDescent="0.3">
      <c r="A4442">
        <v>100</v>
      </c>
      <c r="B4442">
        <v>6.3</v>
      </c>
    </row>
    <row r="4443" spans="1:2" x14ac:dyDescent="0.3">
      <c r="A4443">
        <v>124</v>
      </c>
      <c r="B4443">
        <v>7.4</v>
      </c>
    </row>
    <row r="4444" spans="1:2" x14ac:dyDescent="0.3">
      <c r="A4444">
        <v>88</v>
      </c>
      <c r="B4444">
        <v>7.4</v>
      </c>
    </row>
    <row r="4445" spans="1:2" x14ac:dyDescent="0.3">
      <c r="A4445">
        <v>106</v>
      </c>
      <c r="B4445">
        <v>7.3</v>
      </c>
    </row>
    <row r="4446" spans="1:2" x14ac:dyDescent="0.3">
      <c r="A4446">
        <v>79</v>
      </c>
      <c r="B4446">
        <v>6.1</v>
      </c>
    </row>
    <row r="4447" spans="1:2" x14ac:dyDescent="0.3">
      <c r="A4447">
        <v>135</v>
      </c>
      <c r="B4447">
        <v>6.7</v>
      </c>
    </row>
    <row r="4448" spans="1:2" x14ac:dyDescent="0.3">
      <c r="A4448">
        <v>96</v>
      </c>
      <c r="B4448">
        <v>8.1999999999999993</v>
      </c>
    </row>
    <row r="4449" spans="1:2" x14ac:dyDescent="0.3">
      <c r="A4449">
        <v>53</v>
      </c>
      <c r="B4449">
        <v>7.7</v>
      </c>
    </row>
    <row r="4450" spans="1:2" x14ac:dyDescent="0.3">
      <c r="A4450">
        <v>97</v>
      </c>
      <c r="B4450">
        <v>7.3</v>
      </c>
    </row>
    <row r="4451" spans="1:2" x14ac:dyDescent="0.3">
      <c r="A4451">
        <v>120</v>
      </c>
      <c r="B4451">
        <v>7.4</v>
      </c>
    </row>
    <row r="4452" spans="1:2" x14ac:dyDescent="0.3">
      <c r="A4452">
        <v>90</v>
      </c>
      <c r="B4452">
        <v>5.7</v>
      </c>
    </row>
    <row r="4453" spans="1:2" x14ac:dyDescent="0.3">
      <c r="A4453">
        <v>91</v>
      </c>
      <c r="B4453">
        <v>7.6</v>
      </c>
    </row>
    <row r="4454" spans="1:2" x14ac:dyDescent="0.3">
      <c r="A4454">
        <v>93</v>
      </c>
      <c r="B4454">
        <v>6.8</v>
      </c>
    </row>
    <row r="4455" spans="1:2" x14ac:dyDescent="0.3">
      <c r="A4455">
        <v>112</v>
      </c>
      <c r="B4455">
        <v>5.6</v>
      </c>
    </row>
    <row r="4456" spans="1:2" x14ac:dyDescent="0.3">
      <c r="A4456">
        <v>160</v>
      </c>
      <c r="B4456">
        <v>4.8</v>
      </c>
    </row>
    <row r="4457" spans="1:2" x14ac:dyDescent="0.3">
      <c r="A4457">
        <v>95</v>
      </c>
      <c r="B4457">
        <v>6.4</v>
      </c>
    </row>
    <row r="4458" spans="1:2" x14ac:dyDescent="0.3">
      <c r="A4458">
        <v>93</v>
      </c>
      <c r="B4458">
        <v>6.8</v>
      </c>
    </row>
    <row r="4459" spans="1:2" x14ac:dyDescent="0.3">
      <c r="A4459">
        <v>88</v>
      </c>
      <c r="B4459">
        <v>6.1</v>
      </c>
    </row>
    <row r="4460" spans="1:2" x14ac:dyDescent="0.3">
      <c r="A4460">
        <v>105</v>
      </c>
      <c r="B4460">
        <v>5.2</v>
      </c>
    </row>
    <row r="4461" spans="1:2" x14ac:dyDescent="0.3">
      <c r="A4461">
        <v>98</v>
      </c>
      <c r="B4461">
        <v>6.9</v>
      </c>
    </row>
    <row r="4462" spans="1:2" x14ac:dyDescent="0.3">
      <c r="A4462">
        <v>82</v>
      </c>
      <c r="B4462">
        <v>6</v>
      </c>
    </row>
    <row r="4463" spans="1:2" x14ac:dyDescent="0.3">
      <c r="A4463">
        <v>89</v>
      </c>
      <c r="B4463">
        <v>6.3</v>
      </c>
    </row>
    <row r="4464" spans="1:2" x14ac:dyDescent="0.3">
      <c r="A4464">
        <v>78</v>
      </c>
      <c r="B4464">
        <v>6.1</v>
      </c>
    </row>
    <row r="4465" spans="1:2" x14ac:dyDescent="0.3">
      <c r="A4465">
        <v>97</v>
      </c>
      <c r="B4465">
        <v>5.5</v>
      </c>
    </row>
    <row r="4466" spans="1:2" x14ac:dyDescent="0.3">
      <c r="A4466">
        <v>81</v>
      </c>
      <c r="B4466">
        <v>6.9</v>
      </c>
    </row>
    <row r="4467" spans="1:2" x14ac:dyDescent="0.3">
      <c r="A4467">
        <v>90</v>
      </c>
      <c r="B4467">
        <v>5.6</v>
      </c>
    </row>
    <row r="4468" spans="1:2" x14ac:dyDescent="0.3">
      <c r="A4468">
        <v>97</v>
      </c>
      <c r="B4468">
        <v>1.9</v>
      </c>
    </row>
    <row r="4469" spans="1:2" x14ac:dyDescent="0.3">
      <c r="A4469">
        <v>88</v>
      </c>
      <c r="B4469">
        <v>4.0999999999999996</v>
      </c>
    </row>
    <row r="4470" spans="1:2" x14ac:dyDescent="0.3">
      <c r="A4470">
        <v>96</v>
      </c>
      <c r="B4470">
        <v>5.4</v>
      </c>
    </row>
    <row r="4471" spans="1:2" x14ac:dyDescent="0.3">
      <c r="A4471">
        <v>105</v>
      </c>
      <c r="B4471">
        <v>6.8</v>
      </c>
    </row>
    <row r="4472" spans="1:2" x14ac:dyDescent="0.3">
      <c r="A4472">
        <v>104</v>
      </c>
      <c r="B4472">
        <v>7</v>
      </c>
    </row>
    <row r="4473" spans="1:2" x14ac:dyDescent="0.3">
      <c r="A4473">
        <v>76</v>
      </c>
      <c r="B4473">
        <v>6.7</v>
      </c>
    </row>
    <row r="4474" spans="1:2" x14ac:dyDescent="0.3">
      <c r="A4474">
        <v>96</v>
      </c>
      <c r="B4474">
        <v>5.8</v>
      </c>
    </row>
    <row r="4475" spans="1:2" x14ac:dyDescent="0.3">
      <c r="A4475">
        <v>99</v>
      </c>
      <c r="B4475">
        <v>6.2</v>
      </c>
    </row>
    <row r="4476" spans="1:2" x14ac:dyDescent="0.3">
      <c r="A4476">
        <v>90</v>
      </c>
      <c r="B4476">
        <v>2.8</v>
      </c>
    </row>
    <row r="4477" spans="1:2" x14ac:dyDescent="0.3">
      <c r="A4477">
        <v>94</v>
      </c>
      <c r="B4477">
        <v>7.3</v>
      </c>
    </row>
    <row r="4478" spans="1:2" x14ac:dyDescent="0.3">
      <c r="A4478">
        <v>87</v>
      </c>
      <c r="B4478">
        <v>5.8</v>
      </c>
    </row>
    <row r="4479" spans="1:2" x14ac:dyDescent="0.3">
      <c r="A4479">
        <v>93</v>
      </c>
      <c r="B4479">
        <v>6.5</v>
      </c>
    </row>
    <row r="4480" spans="1:2" x14ac:dyDescent="0.3">
      <c r="A4480">
        <v>90</v>
      </c>
      <c r="B4480">
        <v>6.1</v>
      </c>
    </row>
    <row r="4481" spans="1:2" x14ac:dyDescent="0.3">
      <c r="A4481">
        <v>89</v>
      </c>
      <c r="B4481">
        <v>5.0999999999999996</v>
      </c>
    </row>
    <row r="4482" spans="1:2" x14ac:dyDescent="0.3">
      <c r="A4482">
        <v>83</v>
      </c>
      <c r="B4482">
        <v>2.2000000000000002</v>
      </c>
    </row>
    <row r="4483" spans="1:2" x14ac:dyDescent="0.3">
      <c r="A4483">
        <v>96</v>
      </c>
      <c r="B4483">
        <v>7.2</v>
      </c>
    </row>
    <row r="4484" spans="1:2" x14ac:dyDescent="0.3">
      <c r="A4484">
        <v>90</v>
      </c>
      <c r="B4484">
        <v>5.7</v>
      </c>
    </row>
    <row r="4485" spans="1:2" x14ac:dyDescent="0.3">
      <c r="A4485">
        <v>138</v>
      </c>
      <c r="B4485">
        <v>3.4</v>
      </c>
    </row>
    <row r="4486" spans="1:2" x14ac:dyDescent="0.3">
      <c r="A4486">
        <v>84</v>
      </c>
      <c r="B4486">
        <v>3.8</v>
      </c>
    </row>
    <row r="4487" spans="1:2" x14ac:dyDescent="0.3">
      <c r="A4487">
        <v>83</v>
      </c>
      <c r="B4487">
        <v>4.7</v>
      </c>
    </row>
    <row r="4488" spans="1:2" x14ac:dyDescent="0.3">
      <c r="A4488">
        <v>96</v>
      </c>
      <c r="B4488">
        <v>5.6</v>
      </c>
    </row>
    <row r="4489" spans="1:2" x14ac:dyDescent="0.3">
      <c r="A4489">
        <v>94</v>
      </c>
      <c r="B4489">
        <v>3.9</v>
      </c>
    </row>
    <row r="4490" spans="1:2" x14ac:dyDescent="0.3">
      <c r="A4490">
        <v>90</v>
      </c>
      <c r="B4490">
        <v>5.4</v>
      </c>
    </row>
    <row r="4491" spans="1:2" x14ac:dyDescent="0.3">
      <c r="A4491">
        <v>95</v>
      </c>
      <c r="B4491">
        <v>5.2</v>
      </c>
    </row>
    <row r="4492" spans="1:2" x14ac:dyDescent="0.3">
      <c r="A4492">
        <v>93</v>
      </c>
      <c r="B4492">
        <v>3.5</v>
      </c>
    </row>
    <row r="4493" spans="1:2" x14ac:dyDescent="0.3">
      <c r="A4493">
        <v>111</v>
      </c>
      <c r="B4493">
        <v>5.3</v>
      </c>
    </row>
    <row r="4494" spans="1:2" x14ac:dyDescent="0.3">
      <c r="A4494">
        <v>103</v>
      </c>
      <c r="B4494">
        <v>7.1</v>
      </c>
    </row>
    <row r="4495" spans="1:2" x14ac:dyDescent="0.3">
      <c r="A4495">
        <v>87</v>
      </c>
      <c r="B4495">
        <v>5.5</v>
      </c>
    </row>
    <row r="4496" spans="1:2" x14ac:dyDescent="0.3">
      <c r="A4496">
        <v>100</v>
      </c>
      <c r="B4496">
        <v>6</v>
      </c>
    </row>
    <row r="4497" spans="1:2" x14ac:dyDescent="0.3">
      <c r="A4497">
        <v>90</v>
      </c>
      <c r="B4497">
        <v>4.8</v>
      </c>
    </row>
    <row r="4498" spans="1:2" x14ac:dyDescent="0.3">
      <c r="A4498">
        <v>83</v>
      </c>
      <c r="B4498">
        <v>7.1</v>
      </c>
    </row>
    <row r="4499" spans="1:2" x14ac:dyDescent="0.3">
      <c r="A4499">
        <v>108</v>
      </c>
      <c r="B4499">
        <v>8.1999999999999993</v>
      </c>
    </row>
    <row r="4500" spans="1:2" x14ac:dyDescent="0.3">
      <c r="A4500">
        <v>100</v>
      </c>
      <c r="B4500">
        <v>5.7</v>
      </c>
    </row>
    <row r="4501" spans="1:2" x14ac:dyDescent="0.3">
      <c r="A4501">
        <v>113</v>
      </c>
      <c r="B4501">
        <v>7.9</v>
      </c>
    </row>
    <row r="4502" spans="1:2" x14ac:dyDescent="0.3">
      <c r="A4502">
        <v>97</v>
      </c>
      <c r="B4502">
        <v>7.3</v>
      </c>
    </row>
    <row r="4503" spans="1:2" x14ac:dyDescent="0.3">
      <c r="A4503">
        <v>104</v>
      </c>
      <c r="B4503">
        <v>7.1</v>
      </c>
    </row>
    <row r="4504" spans="1:2" x14ac:dyDescent="0.3">
      <c r="A4504">
        <v>91</v>
      </c>
      <c r="B4504">
        <v>6.4</v>
      </c>
    </row>
    <row r="4505" spans="1:2" x14ac:dyDescent="0.3">
      <c r="A4505">
        <v>107</v>
      </c>
      <c r="B4505">
        <v>5.9</v>
      </c>
    </row>
    <row r="4506" spans="1:2" x14ac:dyDescent="0.3">
      <c r="A4506">
        <v>85</v>
      </c>
      <c r="B4506">
        <v>7.5</v>
      </c>
    </row>
    <row r="4507" spans="1:2" x14ac:dyDescent="0.3">
      <c r="A4507">
        <v>101</v>
      </c>
      <c r="B4507">
        <v>6.4</v>
      </c>
    </row>
    <row r="4508" spans="1:2" x14ac:dyDescent="0.3">
      <c r="A4508">
        <v>70</v>
      </c>
      <c r="B4508">
        <v>7.4</v>
      </c>
    </row>
    <row r="4509" spans="1:2" x14ac:dyDescent="0.3">
      <c r="A4509">
        <v>88</v>
      </c>
      <c r="B4509">
        <v>7.3</v>
      </c>
    </row>
    <row r="4510" spans="1:2" x14ac:dyDescent="0.3">
      <c r="A4510">
        <v>112</v>
      </c>
      <c r="B4510">
        <v>6.5</v>
      </c>
    </row>
    <row r="4511" spans="1:2" x14ac:dyDescent="0.3">
      <c r="A4511">
        <v>107</v>
      </c>
      <c r="B4511">
        <v>7.2</v>
      </c>
    </row>
    <row r="4512" spans="1:2" x14ac:dyDescent="0.3">
      <c r="A4512">
        <v>78</v>
      </c>
      <c r="B4512">
        <v>6.7</v>
      </c>
    </row>
    <row r="4513" spans="1:2" x14ac:dyDescent="0.3">
      <c r="A4513">
        <v>90</v>
      </c>
      <c r="B4513">
        <v>7.1</v>
      </c>
    </row>
    <row r="4514" spans="1:2" x14ac:dyDescent="0.3">
      <c r="A4514">
        <v>88</v>
      </c>
      <c r="B4514">
        <v>6</v>
      </c>
    </row>
    <row r="4515" spans="1:2" x14ac:dyDescent="0.3">
      <c r="A4515">
        <v>92</v>
      </c>
      <c r="B4515">
        <v>6.7</v>
      </c>
    </row>
    <row r="4516" spans="1:2" x14ac:dyDescent="0.3">
      <c r="A4516">
        <v>95</v>
      </c>
      <c r="B4516">
        <v>5.6</v>
      </c>
    </row>
    <row r="4517" spans="1:2" x14ac:dyDescent="0.3">
      <c r="A4517">
        <v>85</v>
      </c>
      <c r="B4517">
        <v>7</v>
      </c>
    </row>
    <row r="4518" spans="1:2" x14ac:dyDescent="0.3">
      <c r="A4518">
        <v>86</v>
      </c>
      <c r="B4518">
        <v>4.9000000000000004</v>
      </c>
    </row>
    <row r="4519" spans="1:2" x14ac:dyDescent="0.3">
      <c r="A4519">
        <v>90</v>
      </c>
      <c r="B4519">
        <v>3.2</v>
      </c>
    </row>
    <row r="4520" spans="1:2" x14ac:dyDescent="0.3">
      <c r="A4520">
        <v>123</v>
      </c>
      <c r="B4520">
        <v>8.4</v>
      </c>
    </row>
    <row r="4521" spans="1:2" x14ac:dyDescent="0.3">
      <c r="A4521">
        <v>93</v>
      </c>
      <c r="B4521">
        <v>6.9</v>
      </c>
    </row>
    <row r="4522" spans="1:2" x14ac:dyDescent="0.3">
      <c r="A4522">
        <v>88</v>
      </c>
      <c r="B4522">
        <v>7.5</v>
      </c>
    </row>
    <row r="4523" spans="1:2" x14ac:dyDescent="0.3">
      <c r="A4523">
        <v>114</v>
      </c>
      <c r="B4523">
        <v>7.2</v>
      </c>
    </row>
    <row r="4524" spans="1:2" x14ac:dyDescent="0.3">
      <c r="A4524">
        <v>88</v>
      </c>
      <c r="B4524">
        <v>7.2</v>
      </c>
    </row>
    <row r="4525" spans="1:2" x14ac:dyDescent="0.3">
      <c r="A4525">
        <v>110</v>
      </c>
      <c r="B4525">
        <v>8</v>
      </c>
    </row>
    <row r="4526" spans="1:2" x14ac:dyDescent="0.3">
      <c r="A4526">
        <v>95</v>
      </c>
      <c r="B4526">
        <v>7.4</v>
      </c>
    </row>
    <row r="4527" spans="1:2" x14ac:dyDescent="0.3">
      <c r="A4527">
        <v>83</v>
      </c>
      <c r="B4527">
        <v>7.2</v>
      </c>
    </row>
    <row r="4528" spans="1:2" x14ac:dyDescent="0.3">
      <c r="A4528">
        <v>104</v>
      </c>
      <c r="B4528">
        <v>6.5</v>
      </c>
    </row>
    <row r="4529" spans="1:2" x14ac:dyDescent="0.3">
      <c r="A4529">
        <v>94</v>
      </c>
      <c r="B4529">
        <v>7.2</v>
      </c>
    </row>
    <row r="4530" spans="1:2" x14ac:dyDescent="0.3">
      <c r="A4530">
        <v>87</v>
      </c>
      <c r="B4530">
        <v>4.2</v>
      </c>
    </row>
    <row r="4531" spans="1:2" x14ac:dyDescent="0.3">
      <c r="A4531">
        <v>93</v>
      </c>
      <c r="B4531">
        <v>5.0999999999999996</v>
      </c>
    </row>
    <row r="4532" spans="1:2" x14ac:dyDescent="0.3">
      <c r="A4532">
        <v>91</v>
      </c>
      <c r="B4532">
        <v>6.4</v>
      </c>
    </row>
    <row r="4533" spans="1:2" x14ac:dyDescent="0.3">
      <c r="A4533">
        <v>90</v>
      </c>
      <c r="B4533">
        <v>6.8</v>
      </c>
    </row>
    <row r="4534" spans="1:2" x14ac:dyDescent="0.3">
      <c r="A4534">
        <v>14</v>
      </c>
      <c r="B4534">
        <v>6.2</v>
      </c>
    </row>
    <row r="4535" spans="1:2" x14ac:dyDescent="0.3">
      <c r="A4535">
        <v>112</v>
      </c>
      <c r="B4535">
        <v>7.5</v>
      </c>
    </row>
    <row r="4536" spans="1:2" x14ac:dyDescent="0.3">
      <c r="A4536">
        <v>75</v>
      </c>
      <c r="B4536">
        <v>7.7</v>
      </c>
    </row>
    <row r="4537" spans="1:2" x14ac:dyDescent="0.3">
      <c r="A4537">
        <v>86</v>
      </c>
      <c r="B4537">
        <v>6.9</v>
      </c>
    </row>
    <row r="4538" spans="1:2" x14ac:dyDescent="0.3">
      <c r="A4538">
        <v>86</v>
      </c>
      <c r="B4538">
        <v>7</v>
      </c>
    </row>
    <row r="4539" spans="1:2" x14ac:dyDescent="0.3">
      <c r="A4539">
        <v>89</v>
      </c>
      <c r="B4539">
        <v>7.5</v>
      </c>
    </row>
    <row r="4540" spans="1:2" x14ac:dyDescent="0.3">
      <c r="A4540">
        <v>95</v>
      </c>
      <c r="B4540">
        <v>6.3</v>
      </c>
    </row>
    <row r="4541" spans="1:2" x14ac:dyDescent="0.3">
      <c r="A4541">
        <v>101</v>
      </c>
      <c r="B4541">
        <v>5.5</v>
      </c>
    </row>
    <row r="4542" spans="1:2" x14ac:dyDescent="0.3">
      <c r="A4542">
        <v>89</v>
      </c>
      <c r="B4542">
        <v>4.8</v>
      </c>
    </row>
    <row r="4543" spans="1:2" x14ac:dyDescent="0.3">
      <c r="A4543">
        <v>106</v>
      </c>
      <c r="B4543">
        <v>8.1</v>
      </c>
    </row>
    <row r="4544" spans="1:2" x14ac:dyDescent="0.3">
      <c r="A4544">
        <v>88</v>
      </c>
      <c r="B4544">
        <v>6.6</v>
      </c>
    </row>
    <row r="4545" spans="1:2" x14ac:dyDescent="0.3">
      <c r="A4545">
        <v>99</v>
      </c>
      <c r="B4545">
        <v>5.2</v>
      </c>
    </row>
    <row r="4546" spans="1:2" x14ac:dyDescent="0.3">
      <c r="A4546">
        <v>90</v>
      </c>
      <c r="B4546">
        <v>5.6</v>
      </c>
    </row>
    <row r="4547" spans="1:2" x14ac:dyDescent="0.3">
      <c r="A4547">
        <v>95</v>
      </c>
      <c r="B4547">
        <v>3.1</v>
      </c>
    </row>
    <row r="4548" spans="1:2" x14ac:dyDescent="0.3">
      <c r="A4548">
        <v>85</v>
      </c>
      <c r="B4548">
        <v>8.1</v>
      </c>
    </row>
    <row r="4549" spans="1:2" x14ac:dyDescent="0.3">
      <c r="A4549">
        <v>170</v>
      </c>
      <c r="B4549">
        <v>8.3000000000000007</v>
      </c>
    </row>
    <row r="4550" spans="1:2" x14ac:dyDescent="0.3">
      <c r="A4550">
        <v>86</v>
      </c>
      <c r="B4550">
        <v>7.1</v>
      </c>
    </row>
    <row r="4551" spans="1:2" x14ac:dyDescent="0.3">
      <c r="A4551">
        <v>104</v>
      </c>
      <c r="B4551">
        <v>8.1</v>
      </c>
    </row>
    <row r="4552" spans="1:2" x14ac:dyDescent="0.3">
      <c r="A4552">
        <v>97</v>
      </c>
      <c r="B4552">
        <v>7.2</v>
      </c>
    </row>
    <row r="4553" spans="1:2" x14ac:dyDescent="0.3">
      <c r="A4553">
        <v>104</v>
      </c>
      <c r="B4553">
        <v>6.3</v>
      </c>
    </row>
    <row r="4554" spans="1:2" x14ac:dyDescent="0.3">
      <c r="A4554">
        <v>88</v>
      </c>
      <c r="B4554">
        <v>4</v>
      </c>
    </row>
    <row r="4555" spans="1:2" x14ac:dyDescent="0.3">
      <c r="A4555">
        <v>201</v>
      </c>
      <c r="B4555">
        <v>7.2</v>
      </c>
    </row>
    <row r="4556" spans="1:2" x14ac:dyDescent="0.3">
      <c r="A4556">
        <v>108</v>
      </c>
      <c r="B4556">
        <v>5.3</v>
      </c>
    </row>
    <row r="4557" spans="1:2" x14ac:dyDescent="0.3">
      <c r="A4557">
        <v>106</v>
      </c>
      <c r="B4557">
        <v>7.2</v>
      </c>
    </row>
    <row r="4558" spans="1:2" x14ac:dyDescent="0.3">
      <c r="A4558">
        <v>107</v>
      </c>
      <c r="B4558">
        <v>6.5</v>
      </c>
    </row>
    <row r="4559" spans="1:2" x14ac:dyDescent="0.3">
      <c r="A4559">
        <v>84</v>
      </c>
      <c r="B4559">
        <v>6.5</v>
      </c>
    </row>
    <row r="4560" spans="1:2" x14ac:dyDescent="0.3">
      <c r="A4560">
        <v>91</v>
      </c>
      <c r="B4560">
        <v>4.9000000000000004</v>
      </c>
    </row>
    <row r="4561" spans="1:2" x14ac:dyDescent="0.3">
      <c r="A4561">
        <v>90</v>
      </c>
      <c r="B4561">
        <v>5.2</v>
      </c>
    </row>
    <row r="4562" spans="1:2" x14ac:dyDescent="0.3">
      <c r="A4562">
        <v>103</v>
      </c>
      <c r="B4562">
        <v>7.4</v>
      </c>
    </row>
    <row r="4563" spans="1:2" x14ac:dyDescent="0.3">
      <c r="A4563">
        <v>71</v>
      </c>
      <c r="B4563">
        <v>7.4</v>
      </c>
    </row>
    <row r="4564" spans="1:2" x14ac:dyDescent="0.3">
      <c r="A4564">
        <v>90</v>
      </c>
      <c r="B4564">
        <v>5.4</v>
      </c>
    </row>
    <row r="4565" spans="1:2" x14ac:dyDescent="0.3">
      <c r="A4565">
        <v>67</v>
      </c>
      <c r="B4565">
        <v>3.9</v>
      </c>
    </row>
    <row r="4566" spans="1:2" x14ac:dyDescent="0.3">
      <c r="A4566">
        <v>94</v>
      </c>
      <c r="B4566">
        <v>5.3</v>
      </c>
    </row>
    <row r="4567" spans="1:2" x14ac:dyDescent="0.3">
      <c r="A4567">
        <v>81</v>
      </c>
      <c r="B4567">
        <v>7.8</v>
      </c>
    </row>
    <row r="4568" spans="1:2" x14ac:dyDescent="0.3">
      <c r="A4568">
        <v>81</v>
      </c>
      <c r="B4568">
        <v>6.4</v>
      </c>
    </row>
    <row r="4569" spans="1:2" x14ac:dyDescent="0.3">
      <c r="A4569">
        <v>215</v>
      </c>
      <c r="B4569">
        <v>8.1</v>
      </c>
    </row>
    <row r="4570" spans="1:2" x14ac:dyDescent="0.3">
      <c r="A4570">
        <v>83</v>
      </c>
      <c r="B4570">
        <v>6.5</v>
      </c>
    </row>
    <row r="4571" spans="1:2" x14ac:dyDescent="0.3">
      <c r="A4571">
        <v>106</v>
      </c>
      <c r="B4571">
        <v>5.6</v>
      </c>
    </row>
    <row r="4572" spans="1:2" x14ac:dyDescent="0.3">
      <c r="A4572">
        <v>103</v>
      </c>
      <c r="B4572">
        <v>5.6</v>
      </c>
    </row>
    <row r="4573" spans="1:2" x14ac:dyDescent="0.3">
      <c r="A4573">
        <v>90</v>
      </c>
      <c r="B4573">
        <v>6.6</v>
      </c>
    </row>
    <row r="4574" spans="1:2" x14ac:dyDescent="0.3">
      <c r="A4574">
        <v>88</v>
      </c>
      <c r="B4574">
        <v>6.3</v>
      </c>
    </row>
    <row r="4575" spans="1:2" x14ac:dyDescent="0.3">
      <c r="A4575">
        <v>105</v>
      </c>
      <c r="B4575">
        <v>7.7</v>
      </c>
    </row>
    <row r="4576" spans="1:2" x14ac:dyDescent="0.3">
      <c r="A4576">
        <v>115</v>
      </c>
      <c r="B4576">
        <v>7</v>
      </c>
    </row>
    <row r="4577" spans="1:2" x14ac:dyDescent="0.3">
      <c r="A4577">
        <v>90</v>
      </c>
      <c r="B4577">
        <v>8</v>
      </c>
    </row>
    <row r="4578" spans="1:2" x14ac:dyDescent="0.3">
      <c r="A4578">
        <v>102</v>
      </c>
      <c r="B4578">
        <v>7.2</v>
      </c>
    </row>
    <row r="4579" spans="1:2" x14ac:dyDescent="0.3">
      <c r="A4579">
        <v>98</v>
      </c>
      <c r="B4579">
        <v>4.5</v>
      </c>
    </row>
    <row r="4580" spans="1:2" x14ac:dyDescent="0.3">
      <c r="A4580">
        <v>87</v>
      </c>
      <c r="B4580">
        <v>7.7</v>
      </c>
    </row>
    <row r="4581" spans="1:2" x14ac:dyDescent="0.3">
      <c r="A4581">
        <v>80</v>
      </c>
      <c r="B4581">
        <v>7.2</v>
      </c>
    </row>
    <row r="4582" spans="1:2" x14ac:dyDescent="0.3">
      <c r="A4582">
        <v>88</v>
      </c>
      <c r="B4582">
        <v>6.1</v>
      </c>
    </row>
    <row r="4583" spans="1:2" x14ac:dyDescent="0.3">
      <c r="A4583">
        <v>83</v>
      </c>
      <c r="B4583">
        <v>6.4</v>
      </c>
    </row>
    <row r="4584" spans="1:2" x14ac:dyDescent="0.3">
      <c r="A4584">
        <v>122</v>
      </c>
      <c r="B4584">
        <v>6.5</v>
      </c>
    </row>
    <row r="4585" spans="1:2" x14ac:dyDescent="0.3">
      <c r="A4585">
        <v>115</v>
      </c>
      <c r="B4585">
        <v>7</v>
      </c>
    </row>
    <row r="4586" spans="1:2" x14ac:dyDescent="0.3">
      <c r="A4586">
        <v>86</v>
      </c>
      <c r="B4586">
        <v>6.1</v>
      </c>
    </row>
    <row r="4587" spans="1:2" x14ac:dyDescent="0.3">
      <c r="A4587">
        <v>79</v>
      </c>
      <c r="B4587">
        <v>5.7</v>
      </c>
    </row>
    <row r="4588" spans="1:2" x14ac:dyDescent="0.3">
      <c r="A4588">
        <v>87</v>
      </c>
      <c r="B4588">
        <v>5.4</v>
      </c>
    </row>
    <row r="4589" spans="1:2" x14ac:dyDescent="0.3">
      <c r="A4589">
        <v>97</v>
      </c>
      <c r="B4589">
        <v>5.9</v>
      </c>
    </row>
    <row r="4590" spans="1:2" x14ac:dyDescent="0.3">
      <c r="A4590">
        <v>105</v>
      </c>
      <c r="B4590">
        <v>7.5</v>
      </c>
    </row>
    <row r="4591" spans="1:2" x14ac:dyDescent="0.3">
      <c r="A4591">
        <v>89</v>
      </c>
      <c r="B4591">
        <v>7.7</v>
      </c>
    </row>
    <row r="4592" spans="1:2" x14ac:dyDescent="0.3">
      <c r="A4592">
        <v>120</v>
      </c>
      <c r="B4592">
        <v>7.1</v>
      </c>
    </row>
    <row r="4593" spans="1:2" x14ac:dyDescent="0.3">
      <c r="A4593">
        <v>94</v>
      </c>
      <c r="B4593">
        <v>7.4</v>
      </c>
    </row>
    <row r="4594" spans="1:2" x14ac:dyDescent="0.3">
      <c r="A4594">
        <v>108</v>
      </c>
      <c r="B4594">
        <v>7.6</v>
      </c>
    </row>
    <row r="4595" spans="1:2" x14ac:dyDescent="0.3">
      <c r="A4595">
        <v>102</v>
      </c>
      <c r="B4595">
        <v>6.4</v>
      </c>
    </row>
    <row r="4596" spans="1:2" x14ac:dyDescent="0.3">
      <c r="A4596">
        <v>83</v>
      </c>
      <c r="B4596">
        <v>7.4</v>
      </c>
    </row>
    <row r="4597" spans="1:2" x14ac:dyDescent="0.3">
      <c r="A4597">
        <v>93</v>
      </c>
      <c r="B4597">
        <v>6.8</v>
      </c>
    </row>
    <row r="4598" spans="1:2" x14ac:dyDescent="0.3">
      <c r="A4598">
        <v>86</v>
      </c>
      <c r="B4598">
        <v>6.5</v>
      </c>
    </row>
    <row r="4599" spans="1:2" x14ac:dyDescent="0.3">
      <c r="A4599">
        <v>101</v>
      </c>
      <c r="B4599">
        <v>6</v>
      </c>
    </row>
    <row r="4600" spans="1:2" x14ac:dyDescent="0.3">
      <c r="A4600">
        <v>111</v>
      </c>
      <c r="B4600">
        <v>7.3</v>
      </c>
    </row>
    <row r="4601" spans="1:2" x14ac:dyDescent="0.3">
      <c r="A4601">
        <v>90</v>
      </c>
      <c r="B4601">
        <v>7.3</v>
      </c>
    </row>
    <row r="4602" spans="1:2" x14ac:dyDescent="0.3">
      <c r="A4602">
        <v>86</v>
      </c>
      <c r="B4602">
        <v>6.5</v>
      </c>
    </row>
    <row r="4603" spans="1:2" x14ac:dyDescent="0.3">
      <c r="A4603">
        <v>98</v>
      </c>
      <c r="B4603">
        <v>6</v>
      </c>
    </row>
    <row r="4604" spans="1:2" x14ac:dyDescent="0.3">
      <c r="A4604">
        <v>91</v>
      </c>
      <c r="B4604">
        <v>5.3</v>
      </c>
    </row>
    <row r="4605" spans="1:2" x14ac:dyDescent="0.3">
      <c r="A4605">
        <v>91</v>
      </c>
      <c r="B4605">
        <v>6.6</v>
      </c>
    </row>
    <row r="4606" spans="1:2" x14ac:dyDescent="0.3">
      <c r="A4606">
        <v>90</v>
      </c>
      <c r="B4606">
        <v>6.1</v>
      </c>
    </row>
    <row r="4607" spans="1:2" x14ac:dyDescent="0.3">
      <c r="A4607">
        <v>88</v>
      </c>
      <c r="B4607">
        <v>7.1</v>
      </c>
    </row>
    <row r="4608" spans="1:2" x14ac:dyDescent="0.3">
      <c r="A4608">
        <v>202</v>
      </c>
      <c r="B4608">
        <v>8.6999999999999993</v>
      </c>
    </row>
    <row r="4609" spans="1:2" x14ac:dyDescent="0.3">
      <c r="A4609">
        <v>89</v>
      </c>
      <c r="B4609">
        <v>8.4</v>
      </c>
    </row>
    <row r="4610" spans="1:2" x14ac:dyDescent="0.3">
      <c r="A4610">
        <v>97</v>
      </c>
      <c r="B4610">
        <v>5.8</v>
      </c>
    </row>
    <row r="4611" spans="1:2" x14ac:dyDescent="0.3">
      <c r="A4611">
        <v>84</v>
      </c>
      <c r="B4611">
        <v>6.2</v>
      </c>
    </row>
    <row r="4612" spans="1:2" x14ac:dyDescent="0.3">
      <c r="A4612">
        <v>82</v>
      </c>
      <c r="B4612">
        <v>5.8</v>
      </c>
    </row>
    <row r="4613" spans="1:2" x14ac:dyDescent="0.3">
      <c r="A4613">
        <v>94</v>
      </c>
      <c r="B4613">
        <v>6.7</v>
      </c>
    </row>
    <row r="4614" spans="1:2" x14ac:dyDescent="0.3">
      <c r="A4614">
        <v>100</v>
      </c>
      <c r="B4614">
        <v>5.7</v>
      </c>
    </row>
    <row r="4615" spans="1:2" x14ac:dyDescent="0.3">
      <c r="A4615">
        <v>112</v>
      </c>
      <c r="B4615">
        <v>6.1</v>
      </c>
    </row>
    <row r="4616" spans="1:2" x14ac:dyDescent="0.3">
      <c r="A4616">
        <v>94</v>
      </c>
      <c r="B4616">
        <v>6.4</v>
      </c>
    </row>
    <row r="4617" spans="1:2" x14ac:dyDescent="0.3">
      <c r="A4617">
        <v>87</v>
      </c>
      <c r="B4617">
        <v>5</v>
      </c>
    </row>
    <row r="4618" spans="1:2" x14ac:dyDescent="0.3">
      <c r="A4618">
        <v>91</v>
      </c>
      <c r="B4618">
        <v>6.5</v>
      </c>
    </row>
    <row r="4619" spans="1:2" x14ac:dyDescent="0.3">
      <c r="A4619">
        <v>87</v>
      </c>
      <c r="B4619">
        <v>4.5999999999999996</v>
      </c>
    </row>
    <row r="4620" spans="1:2" x14ac:dyDescent="0.3">
      <c r="A4620">
        <v>98</v>
      </c>
      <c r="B4620">
        <v>7.7</v>
      </c>
    </row>
    <row r="4621" spans="1:2" x14ac:dyDescent="0.3">
      <c r="A4621">
        <v>95</v>
      </c>
      <c r="B4621">
        <v>7.3</v>
      </c>
    </row>
    <row r="4622" spans="1:2" x14ac:dyDescent="0.3">
      <c r="A4622">
        <v>87</v>
      </c>
      <c r="B4622">
        <v>6.6</v>
      </c>
    </row>
    <row r="4623" spans="1:2" x14ac:dyDescent="0.3">
      <c r="A4623">
        <v>102</v>
      </c>
      <c r="B4623">
        <v>6.4</v>
      </c>
    </row>
    <row r="4624" spans="1:2" x14ac:dyDescent="0.3">
      <c r="A4624">
        <v>127</v>
      </c>
      <c r="B4624">
        <v>5.8</v>
      </c>
    </row>
    <row r="4625" spans="1:2" x14ac:dyDescent="0.3">
      <c r="A4625">
        <v>96</v>
      </c>
      <c r="B4625">
        <v>7.2</v>
      </c>
    </row>
    <row r="4626" spans="1:2" x14ac:dyDescent="0.3">
      <c r="A4626">
        <v>103</v>
      </c>
      <c r="B4626">
        <v>7.2</v>
      </c>
    </row>
    <row r="4627" spans="1:2" x14ac:dyDescent="0.3">
      <c r="A4627">
        <v>104</v>
      </c>
      <c r="B4627">
        <v>3.5</v>
      </c>
    </row>
    <row r="4628" spans="1:2" x14ac:dyDescent="0.3">
      <c r="A4628">
        <v>90</v>
      </c>
      <c r="B4628">
        <v>7.5</v>
      </c>
    </row>
    <row r="4629" spans="1:2" x14ac:dyDescent="0.3">
      <c r="A4629">
        <v>122</v>
      </c>
      <c r="B4629">
        <v>2.2000000000000002</v>
      </c>
    </row>
    <row r="4630" spans="1:2" x14ac:dyDescent="0.3">
      <c r="A4630">
        <v>90</v>
      </c>
      <c r="B4630">
        <v>6.6</v>
      </c>
    </row>
    <row r="4631" spans="1:2" x14ac:dyDescent="0.3">
      <c r="A4631">
        <v>101</v>
      </c>
      <c r="B4631">
        <v>6.9</v>
      </c>
    </row>
    <row r="4632" spans="1:2" x14ac:dyDescent="0.3">
      <c r="A4632">
        <v>94</v>
      </c>
      <c r="B4632">
        <v>4</v>
      </c>
    </row>
    <row r="4633" spans="1:2" x14ac:dyDescent="0.3">
      <c r="A4633">
        <v>97</v>
      </c>
      <c r="B4633">
        <v>7.4</v>
      </c>
    </row>
    <row r="4634" spans="1:2" x14ac:dyDescent="0.3">
      <c r="A4634">
        <v>90</v>
      </c>
      <c r="B4634">
        <v>8.3000000000000007</v>
      </c>
    </row>
    <row r="4635" spans="1:2" x14ac:dyDescent="0.3">
      <c r="A4635">
        <v>108</v>
      </c>
      <c r="B4635">
        <v>5.7</v>
      </c>
    </row>
    <row r="4636" spans="1:2" x14ac:dyDescent="0.3">
      <c r="A4636">
        <v>82</v>
      </c>
      <c r="B4636">
        <v>6.8</v>
      </c>
    </row>
    <row r="4637" spans="1:2" x14ac:dyDescent="0.3">
      <c r="A4637">
        <v>84</v>
      </c>
      <c r="B4637">
        <v>5.2</v>
      </c>
    </row>
    <row r="4638" spans="1:2" x14ac:dyDescent="0.3">
      <c r="A4638">
        <v>130</v>
      </c>
      <c r="B4638">
        <v>6.4</v>
      </c>
    </row>
    <row r="4639" spans="1:2" x14ac:dyDescent="0.3">
      <c r="A4639">
        <v>91</v>
      </c>
      <c r="B4639">
        <v>6.2</v>
      </c>
    </row>
    <row r="4640" spans="1:2" x14ac:dyDescent="0.3">
      <c r="A4640">
        <v>91</v>
      </c>
      <c r="B4640">
        <v>5.9</v>
      </c>
    </row>
    <row r="4641" spans="1:2" x14ac:dyDescent="0.3">
      <c r="A4641">
        <v>107</v>
      </c>
      <c r="B4641">
        <v>7.7</v>
      </c>
    </row>
    <row r="4642" spans="1:2" x14ac:dyDescent="0.3">
      <c r="A4642">
        <v>82</v>
      </c>
      <c r="B4642">
        <v>4.3</v>
      </c>
    </row>
    <row r="4643" spans="1:2" x14ac:dyDescent="0.3">
      <c r="A4643">
        <v>84</v>
      </c>
      <c r="B4643">
        <v>7.1</v>
      </c>
    </row>
    <row r="4644" spans="1:2" x14ac:dyDescent="0.3">
      <c r="A4644">
        <v>103</v>
      </c>
      <c r="B4644">
        <v>6.2</v>
      </c>
    </row>
    <row r="4645" spans="1:2" x14ac:dyDescent="0.3">
      <c r="A4645">
        <v>86</v>
      </c>
      <c r="B4645">
        <v>6.8</v>
      </c>
    </row>
    <row r="4646" spans="1:2" x14ac:dyDescent="0.3">
      <c r="A4646">
        <v>89</v>
      </c>
      <c r="B4646">
        <v>7.7</v>
      </c>
    </row>
    <row r="4647" spans="1:2" x14ac:dyDescent="0.3">
      <c r="A4647">
        <v>52</v>
      </c>
      <c r="B4647">
        <v>8.1999999999999993</v>
      </c>
    </row>
    <row r="4648" spans="1:2" x14ac:dyDescent="0.3">
      <c r="A4648">
        <v>98</v>
      </c>
      <c r="B4648">
        <v>7.5</v>
      </c>
    </row>
    <row r="4649" spans="1:2" x14ac:dyDescent="0.3">
      <c r="A4649">
        <v>133</v>
      </c>
      <c r="B4649">
        <v>7.6</v>
      </c>
    </row>
    <row r="4650" spans="1:2" x14ac:dyDescent="0.3">
      <c r="A4650">
        <v>81</v>
      </c>
      <c r="B4650">
        <v>4.0999999999999996</v>
      </c>
    </row>
    <row r="4651" spans="1:2" x14ac:dyDescent="0.3">
      <c r="A4651">
        <v>92</v>
      </c>
      <c r="B4651">
        <v>6.9</v>
      </c>
    </row>
    <row r="4652" spans="1:2" x14ac:dyDescent="0.3">
      <c r="A4652">
        <v>90</v>
      </c>
      <c r="B4652">
        <v>7.1</v>
      </c>
    </row>
    <row r="4653" spans="1:2" x14ac:dyDescent="0.3">
      <c r="A4653">
        <v>84</v>
      </c>
      <c r="B4653">
        <v>6.3</v>
      </c>
    </row>
    <row r="4654" spans="1:2" x14ac:dyDescent="0.3">
      <c r="A4654">
        <v>91</v>
      </c>
      <c r="B4654">
        <v>7.7</v>
      </c>
    </row>
    <row r="4655" spans="1:2" x14ac:dyDescent="0.3">
      <c r="A4655">
        <v>91</v>
      </c>
      <c r="B4655">
        <v>8.3000000000000007</v>
      </c>
    </row>
    <row r="4656" spans="1:2" x14ac:dyDescent="0.3">
      <c r="A4656">
        <v>90</v>
      </c>
      <c r="B4656">
        <v>7.1</v>
      </c>
    </row>
    <row r="4657" spans="1:2" x14ac:dyDescent="0.3">
      <c r="A4657">
        <v>96</v>
      </c>
      <c r="B4657">
        <v>4.7</v>
      </c>
    </row>
    <row r="4658" spans="1:2" x14ac:dyDescent="0.3">
      <c r="A4658">
        <v>88</v>
      </c>
      <c r="B4658">
        <v>7.2</v>
      </c>
    </row>
    <row r="4659" spans="1:2" x14ac:dyDescent="0.3">
      <c r="A4659">
        <v>92</v>
      </c>
      <c r="B4659">
        <v>5.0999999999999996</v>
      </c>
    </row>
    <row r="4660" spans="1:2" x14ac:dyDescent="0.3">
      <c r="A4660">
        <v>97</v>
      </c>
      <c r="B4660">
        <v>5.4</v>
      </c>
    </row>
    <row r="4661" spans="1:2" x14ac:dyDescent="0.3">
      <c r="A4661">
        <v>82</v>
      </c>
      <c r="B4661">
        <v>6.9</v>
      </c>
    </row>
    <row r="4662" spans="1:2" x14ac:dyDescent="0.3">
      <c r="A4662">
        <v>101</v>
      </c>
      <c r="B4662">
        <v>6.1</v>
      </c>
    </row>
    <row r="4663" spans="1:2" x14ac:dyDescent="0.3">
      <c r="A4663">
        <v>80</v>
      </c>
      <c r="B4663">
        <v>6.1</v>
      </c>
    </row>
    <row r="4664" spans="1:2" x14ac:dyDescent="0.3">
      <c r="A4664">
        <v>97</v>
      </c>
      <c r="B4664">
        <v>6.9</v>
      </c>
    </row>
    <row r="4665" spans="1:2" x14ac:dyDescent="0.3">
      <c r="A4665">
        <v>84</v>
      </c>
      <c r="B4665">
        <v>5.8</v>
      </c>
    </row>
    <row r="4666" spans="1:2" x14ac:dyDescent="0.3">
      <c r="A4666">
        <v>97</v>
      </c>
      <c r="B4666">
        <v>6</v>
      </c>
    </row>
    <row r="4667" spans="1:2" x14ac:dyDescent="0.3">
      <c r="A4667">
        <v>91</v>
      </c>
      <c r="B4667">
        <v>8.1999999999999993</v>
      </c>
    </row>
    <row r="4668" spans="1:2" x14ac:dyDescent="0.3">
      <c r="A4668">
        <v>123</v>
      </c>
      <c r="B4668">
        <v>8</v>
      </c>
    </row>
    <row r="4669" spans="1:2" x14ac:dyDescent="0.3">
      <c r="A4669">
        <v>86</v>
      </c>
      <c r="B4669">
        <v>7</v>
      </c>
    </row>
    <row r="4670" spans="1:2" x14ac:dyDescent="0.3">
      <c r="A4670">
        <v>100</v>
      </c>
      <c r="B4670">
        <v>6.3</v>
      </c>
    </row>
    <row r="4671" spans="1:2" x14ac:dyDescent="0.3">
      <c r="A4671">
        <v>96</v>
      </c>
      <c r="B4671">
        <v>7.6</v>
      </c>
    </row>
    <row r="4672" spans="1:2" x14ac:dyDescent="0.3">
      <c r="A4672">
        <v>89</v>
      </c>
      <c r="B4672">
        <v>6.1</v>
      </c>
    </row>
    <row r="4673" spans="1:2" x14ac:dyDescent="0.3">
      <c r="A4673">
        <v>84</v>
      </c>
      <c r="B4673">
        <v>7.2</v>
      </c>
    </row>
    <row r="4674" spans="1:2" x14ac:dyDescent="0.3">
      <c r="A4674">
        <v>88</v>
      </c>
      <c r="B4674">
        <v>7.8</v>
      </c>
    </row>
    <row r="4675" spans="1:2" x14ac:dyDescent="0.3">
      <c r="A4675">
        <v>90</v>
      </c>
      <c r="B4675">
        <v>4.7</v>
      </c>
    </row>
    <row r="4676" spans="1:2" x14ac:dyDescent="0.3">
      <c r="A4676">
        <v>90</v>
      </c>
      <c r="B4676">
        <v>7.5</v>
      </c>
    </row>
    <row r="4677" spans="1:2" x14ac:dyDescent="0.3">
      <c r="A4677">
        <v>98</v>
      </c>
      <c r="B4677">
        <v>3.4</v>
      </c>
    </row>
    <row r="4678" spans="1:2" x14ac:dyDescent="0.3">
      <c r="A4678">
        <v>101</v>
      </c>
      <c r="B4678">
        <v>7.9</v>
      </c>
    </row>
    <row r="4679" spans="1:2" x14ac:dyDescent="0.3">
      <c r="A4679">
        <v>96</v>
      </c>
      <c r="B4679">
        <v>8.9</v>
      </c>
    </row>
    <row r="4680" spans="1:2" x14ac:dyDescent="0.3">
      <c r="A4680">
        <v>83</v>
      </c>
      <c r="B4680">
        <v>6.9</v>
      </c>
    </row>
    <row r="4681" spans="1:2" x14ac:dyDescent="0.3">
      <c r="A4681">
        <v>65</v>
      </c>
      <c r="B4681">
        <v>8.1999999999999993</v>
      </c>
    </row>
    <row r="4682" spans="1:2" x14ac:dyDescent="0.3">
      <c r="A4682">
        <v>94</v>
      </c>
      <c r="B4682">
        <v>7.3</v>
      </c>
    </row>
    <row r="4683" spans="1:2" x14ac:dyDescent="0.3">
      <c r="A4683">
        <v>112</v>
      </c>
      <c r="B4683">
        <v>8</v>
      </c>
    </row>
    <row r="4684" spans="1:2" x14ac:dyDescent="0.3">
      <c r="A4684">
        <v>102</v>
      </c>
      <c r="B4684">
        <v>6.7</v>
      </c>
    </row>
    <row r="4685" spans="1:2" x14ac:dyDescent="0.3">
      <c r="A4685">
        <v>98</v>
      </c>
      <c r="B4685">
        <v>6.6</v>
      </c>
    </row>
    <row r="4686" spans="1:2" x14ac:dyDescent="0.3">
      <c r="A4686">
        <v>91</v>
      </c>
      <c r="B4686">
        <v>6.9</v>
      </c>
    </row>
    <row r="4687" spans="1:2" x14ac:dyDescent="0.3">
      <c r="A4687">
        <v>80</v>
      </c>
      <c r="B4687">
        <v>7.1</v>
      </c>
    </row>
    <row r="4688" spans="1:2" x14ac:dyDescent="0.3">
      <c r="A4688">
        <v>114</v>
      </c>
      <c r="B4688">
        <v>5.6</v>
      </c>
    </row>
    <row r="4689" spans="1:2" x14ac:dyDescent="0.3">
      <c r="A4689">
        <v>76</v>
      </c>
      <c r="B4689">
        <v>6.7</v>
      </c>
    </row>
    <row r="4690" spans="1:2" x14ac:dyDescent="0.3">
      <c r="A4690">
        <v>80</v>
      </c>
      <c r="B4690">
        <v>7.1</v>
      </c>
    </row>
    <row r="4691" spans="1:2" x14ac:dyDescent="0.3">
      <c r="A4691">
        <v>88</v>
      </c>
      <c r="B4691">
        <v>5.2</v>
      </c>
    </row>
    <row r="4692" spans="1:2" x14ac:dyDescent="0.3">
      <c r="A4692">
        <v>110</v>
      </c>
      <c r="B4692">
        <v>7.7</v>
      </c>
    </row>
    <row r="4693" spans="1:2" x14ac:dyDescent="0.3">
      <c r="A4693">
        <v>104</v>
      </c>
      <c r="B4693">
        <v>7.5</v>
      </c>
    </row>
    <row r="4694" spans="1:2" x14ac:dyDescent="0.3">
      <c r="A4694">
        <v>102</v>
      </c>
      <c r="B4694">
        <v>7.6</v>
      </c>
    </row>
    <row r="4695" spans="1:2" x14ac:dyDescent="0.3">
      <c r="A4695">
        <v>95</v>
      </c>
      <c r="B4695">
        <v>8.1</v>
      </c>
    </row>
    <row r="4696" spans="1:2" x14ac:dyDescent="0.3">
      <c r="A4696">
        <v>94</v>
      </c>
      <c r="B4696">
        <v>5.5</v>
      </c>
    </row>
    <row r="4697" spans="1:2" x14ac:dyDescent="0.3">
      <c r="A4697">
        <v>109</v>
      </c>
      <c r="B4697">
        <v>6.6</v>
      </c>
    </row>
    <row r="4698" spans="1:2" x14ac:dyDescent="0.3">
      <c r="A4698">
        <v>90</v>
      </c>
      <c r="B4698">
        <v>3.2</v>
      </c>
    </row>
    <row r="4699" spans="1:2" x14ac:dyDescent="0.3">
      <c r="A4699">
        <v>133</v>
      </c>
      <c r="B4699">
        <v>7.4</v>
      </c>
    </row>
    <row r="4700" spans="1:2" x14ac:dyDescent="0.3">
      <c r="A4700">
        <v>110</v>
      </c>
      <c r="B4700">
        <v>6.6</v>
      </c>
    </row>
    <row r="4701" spans="1:2" x14ac:dyDescent="0.3">
      <c r="A4701">
        <v>80</v>
      </c>
      <c r="B4701">
        <v>6.2</v>
      </c>
    </row>
    <row r="4702" spans="1:2" x14ac:dyDescent="0.3">
      <c r="A4702">
        <v>95</v>
      </c>
      <c r="B4702">
        <v>4.8</v>
      </c>
    </row>
    <row r="4703" spans="1:2" x14ac:dyDescent="0.3">
      <c r="A4703">
        <v>94</v>
      </c>
      <c r="B4703">
        <v>4.5</v>
      </c>
    </row>
    <row r="4704" spans="1:2" x14ac:dyDescent="0.3">
      <c r="A4704">
        <v>98</v>
      </c>
      <c r="B4704">
        <v>7.2</v>
      </c>
    </row>
    <row r="4705" spans="1:2" x14ac:dyDescent="0.3">
      <c r="A4705">
        <v>98</v>
      </c>
      <c r="B4705">
        <v>4.3</v>
      </c>
    </row>
    <row r="4706" spans="1:2" x14ac:dyDescent="0.3">
      <c r="A4706">
        <v>96</v>
      </c>
      <c r="B4706">
        <v>4.5</v>
      </c>
    </row>
    <row r="4707" spans="1:2" x14ac:dyDescent="0.3">
      <c r="A4707">
        <v>97</v>
      </c>
      <c r="B4707">
        <v>6.4</v>
      </c>
    </row>
    <row r="4708" spans="1:2" x14ac:dyDescent="0.3">
      <c r="A4708">
        <v>90</v>
      </c>
      <c r="B4708">
        <v>6.4</v>
      </c>
    </row>
    <row r="4709" spans="1:2" x14ac:dyDescent="0.3">
      <c r="A4709">
        <v>113</v>
      </c>
      <c r="B4709">
        <v>7.3</v>
      </c>
    </row>
    <row r="4710" spans="1:2" x14ac:dyDescent="0.3">
      <c r="A4710">
        <v>91</v>
      </c>
      <c r="B4710">
        <v>6.9</v>
      </c>
    </row>
    <row r="4711" spans="1:2" x14ac:dyDescent="0.3">
      <c r="A4711">
        <v>90</v>
      </c>
      <c r="B4711">
        <v>4.3</v>
      </c>
    </row>
    <row r="4712" spans="1:2" x14ac:dyDescent="0.3">
      <c r="A4712">
        <v>98</v>
      </c>
      <c r="B4712">
        <v>7.2</v>
      </c>
    </row>
    <row r="4713" spans="1:2" x14ac:dyDescent="0.3">
      <c r="A4713">
        <v>94</v>
      </c>
      <c r="B4713">
        <v>6.5</v>
      </c>
    </row>
    <row r="4714" spans="1:2" x14ac:dyDescent="0.3">
      <c r="A4714">
        <v>96</v>
      </c>
      <c r="B4714">
        <v>6.6</v>
      </c>
    </row>
    <row r="4715" spans="1:2" x14ac:dyDescent="0.3">
      <c r="A4715">
        <v>100</v>
      </c>
      <c r="B4715">
        <v>6.7</v>
      </c>
    </row>
    <row r="4716" spans="1:2" x14ac:dyDescent="0.3">
      <c r="A4716">
        <v>90</v>
      </c>
      <c r="B4716">
        <v>4.3</v>
      </c>
    </row>
    <row r="4717" spans="1:2" x14ac:dyDescent="0.3">
      <c r="A4717">
        <v>90</v>
      </c>
      <c r="B4717">
        <v>7.3</v>
      </c>
    </row>
    <row r="4718" spans="1:2" x14ac:dyDescent="0.3">
      <c r="A4718">
        <v>76</v>
      </c>
      <c r="B4718">
        <v>6.4</v>
      </c>
    </row>
    <row r="4719" spans="1:2" x14ac:dyDescent="0.3">
      <c r="A4719">
        <v>75</v>
      </c>
      <c r="B4719">
        <v>7</v>
      </c>
    </row>
    <row r="4720" spans="1:2" x14ac:dyDescent="0.3">
      <c r="A4720">
        <v>78</v>
      </c>
      <c r="B4720">
        <v>5.5</v>
      </c>
    </row>
    <row r="4721" spans="1:2" x14ac:dyDescent="0.3">
      <c r="A4721">
        <v>90</v>
      </c>
      <c r="B4721">
        <v>6.7</v>
      </c>
    </row>
    <row r="4722" spans="1:2" x14ac:dyDescent="0.3">
      <c r="A4722">
        <v>96</v>
      </c>
      <c r="B4722">
        <v>4.3</v>
      </c>
    </row>
    <row r="4723" spans="1:2" x14ac:dyDescent="0.3">
      <c r="A4723">
        <v>92</v>
      </c>
      <c r="B4723">
        <v>6.1</v>
      </c>
    </row>
    <row r="4724" spans="1:2" x14ac:dyDescent="0.3">
      <c r="A4724">
        <v>75</v>
      </c>
      <c r="B4724">
        <v>6.8</v>
      </c>
    </row>
    <row r="4725" spans="1:2" x14ac:dyDescent="0.3">
      <c r="A4725">
        <v>99</v>
      </c>
      <c r="B4725">
        <v>3.9</v>
      </c>
    </row>
    <row r="4726" spans="1:2" x14ac:dyDescent="0.3">
      <c r="A4726">
        <v>86</v>
      </c>
      <c r="B4726">
        <v>6.9</v>
      </c>
    </row>
    <row r="4727" spans="1:2" x14ac:dyDescent="0.3">
      <c r="A4727">
        <v>92</v>
      </c>
      <c r="B4727">
        <v>7.3</v>
      </c>
    </row>
    <row r="4728" spans="1:2" x14ac:dyDescent="0.3">
      <c r="A4728">
        <v>101</v>
      </c>
      <c r="B4728">
        <v>6.9</v>
      </c>
    </row>
    <row r="4729" spans="1:2" x14ac:dyDescent="0.3">
      <c r="A4729">
        <v>81</v>
      </c>
      <c r="B4729">
        <v>6.3</v>
      </c>
    </row>
    <row r="4730" spans="1:2" x14ac:dyDescent="0.3">
      <c r="A4730">
        <v>93</v>
      </c>
      <c r="B4730">
        <v>2.5</v>
      </c>
    </row>
    <row r="4731" spans="1:2" x14ac:dyDescent="0.3">
      <c r="A4731">
        <v>95</v>
      </c>
      <c r="B4731">
        <v>5.7</v>
      </c>
    </row>
    <row r="4732" spans="1:2" x14ac:dyDescent="0.3">
      <c r="A4732">
        <v>107</v>
      </c>
      <c r="B4732">
        <v>7</v>
      </c>
    </row>
    <row r="4733" spans="1:2" x14ac:dyDescent="0.3">
      <c r="A4733">
        <v>98</v>
      </c>
      <c r="B4733">
        <v>6.2</v>
      </c>
    </row>
    <row r="4734" spans="1:2" x14ac:dyDescent="0.3">
      <c r="A4734">
        <v>35</v>
      </c>
      <c r="B4734">
        <v>6.9</v>
      </c>
    </row>
    <row r="4735" spans="1:2" x14ac:dyDescent="0.3">
      <c r="A4735">
        <v>108</v>
      </c>
      <c r="B4735">
        <v>4.5</v>
      </c>
    </row>
    <row r="4736" spans="1:2" x14ac:dyDescent="0.3">
      <c r="A4736">
        <v>66</v>
      </c>
      <c r="B4736">
        <v>7.8</v>
      </c>
    </row>
    <row r="4737" spans="1:2" x14ac:dyDescent="0.3">
      <c r="A4737">
        <v>95</v>
      </c>
      <c r="B4737">
        <v>4.4000000000000004</v>
      </c>
    </row>
    <row r="4738" spans="1:2" x14ac:dyDescent="0.3">
      <c r="A4738">
        <v>108</v>
      </c>
      <c r="B4738">
        <v>6.6</v>
      </c>
    </row>
    <row r="4739" spans="1:2" x14ac:dyDescent="0.3">
      <c r="A4739">
        <v>90</v>
      </c>
      <c r="B4739">
        <v>8</v>
      </c>
    </row>
    <row r="4740" spans="1:2" x14ac:dyDescent="0.3">
      <c r="A4740">
        <v>151</v>
      </c>
      <c r="B4740">
        <v>8.3000000000000007</v>
      </c>
    </row>
    <row r="4741" spans="1:2" x14ac:dyDescent="0.3">
      <c r="A4741">
        <v>83</v>
      </c>
      <c r="B4741">
        <v>6.5</v>
      </c>
    </row>
    <row r="4742" spans="1:2" x14ac:dyDescent="0.3">
      <c r="A4742">
        <v>108</v>
      </c>
      <c r="B4742">
        <v>7.1</v>
      </c>
    </row>
    <row r="4743" spans="1:2" x14ac:dyDescent="0.3">
      <c r="A4743">
        <v>92</v>
      </c>
      <c r="B4743">
        <v>7.1</v>
      </c>
    </row>
    <row r="4744" spans="1:2" x14ac:dyDescent="0.3">
      <c r="A4744">
        <v>105</v>
      </c>
      <c r="B4744">
        <v>4</v>
      </c>
    </row>
    <row r="4745" spans="1:2" x14ac:dyDescent="0.3">
      <c r="A4745">
        <v>86</v>
      </c>
      <c r="B4745">
        <v>7.5</v>
      </c>
    </row>
    <row r="4746" spans="1:2" x14ac:dyDescent="0.3">
      <c r="A4746">
        <v>106</v>
      </c>
      <c r="B4746">
        <v>7</v>
      </c>
    </row>
    <row r="4747" spans="1:2" x14ac:dyDescent="0.3">
      <c r="A4747">
        <v>93</v>
      </c>
      <c r="B4747">
        <v>4</v>
      </c>
    </row>
    <row r="4748" spans="1:2" x14ac:dyDescent="0.3">
      <c r="A4748">
        <v>80</v>
      </c>
      <c r="B4748">
        <v>6.7</v>
      </c>
    </row>
    <row r="4749" spans="1:2" x14ac:dyDescent="0.3">
      <c r="A4749">
        <v>127</v>
      </c>
      <c r="B4749">
        <v>7.2</v>
      </c>
    </row>
    <row r="4750" spans="1:2" x14ac:dyDescent="0.3">
      <c r="A4750">
        <v>93</v>
      </c>
      <c r="B4750">
        <v>7</v>
      </c>
    </row>
    <row r="4751" spans="1:2" x14ac:dyDescent="0.3">
      <c r="A4751">
        <v>96</v>
      </c>
      <c r="B4751">
        <v>7.4</v>
      </c>
    </row>
    <row r="4752" spans="1:2" x14ac:dyDescent="0.3">
      <c r="A4752">
        <v>99</v>
      </c>
      <c r="B4752">
        <v>8</v>
      </c>
    </row>
    <row r="4753" spans="1:2" x14ac:dyDescent="0.3">
      <c r="A4753">
        <v>66</v>
      </c>
      <c r="B4753">
        <v>6.5</v>
      </c>
    </row>
    <row r="4754" spans="1:2" x14ac:dyDescent="0.3">
      <c r="A4754">
        <v>85</v>
      </c>
      <c r="B4754">
        <v>7.2</v>
      </c>
    </row>
    <row r="4755" spans="1:2" x14ac:dyDescent="0.3">
      <c r="A4755">
        <v>101</v>
      </c>
      <c r="B4755">
        <v>6.4</v>
      </c>
    </row>
    <row r="4756" spans="1:2" x14ac:dyDescent="0.3">
      <c r="A4756">
        <v>97</v>
      </c>
      <c r="B4756">
        <v>6.5</v>
      </c>
    </row>
    <row r="4757" spans="1:2" x14ac:dyDescent="0.3">
      <c r="A4757">
        <v>119</v>
      </c>
      <c r="B4757">
        <v>6.8</v>
      </c>
    </row>
    <row r="4758" spans="1:2" x14ac:dyDescent="0.3">
      <c r="A4758">
        <v>103</v>
      </c>
      <c r="B4758">
        <v>6.9</v>
      </c>
    </row>
    <row r="4759" spans="1:2" x14ac:dyDescent="0.3">
      <c r="A4759">
        <v>86</v>
      </c>
      <c r="B4759">
        <v>7.5</v>
      </c>
    </row>
    <row r="4760" spans="1:2" x14ac:dyDescent="0.3">
      <c r="A4760">
        <v>106</v>
      </c>
      <c r="B4760">
        <v>7.1</v>
      </c>
    </row>
    <row r="4761" spans="1:2" x14ac:dyDescent="0.3">
      <c r="A4761">
        <v>90</v>
      </c>
      <c r="B4761">
        <v>5.0999999999999996</v>
      </c>
    </row>
    <row r="4762" spans="1:2" x14ac:dyDescent="0.3">
      <c r="A4762">
        <v>95</v>
      </c>
      <c r="B4762">
        <v>6.2</v>
      </c>
    </row>
    <row r="4763" spans="1:2" x14ac:dyDescent="0.3">
      <c r="A4763">
        <v>94</v>
      </c>
      <c r="B4763">
        <v>3.9</v>
      </c>
    </row>
    <row r="4764" spans="1:2" x14ac:dyDescent="0.3">
      <c r="A4764">
        <v>84</v>
      </c>
      <c r="B4764">
        <v>6</v>
      </c>
    </row>
    <row r="4765" spans="1:2" x14ac:dyDescent="0.3">
      <c r="A4765">
        <v>89</v>
      </c>
      <c r="B4765">
        <v>6.8</v>
      </c>
    </row>
    <row r="4766" spans="1:2" x14ac:dyDescent="0.3">
      <c r="A4766">
        <v>59</v>
      </c>
      <c r="B4766">
        <v>7.4</v>
      </c>
    </row>
    <row r="4767" spans="1:2" x14ac:dyDescent="0.3">
      <c r="A4767">
        <v>126</v>
      </c>
      <c r="B4767">
        <v>8.1</v>
      </c>
    </row>
    <row r="4768" spans="1:2" x14ac:dyDescent="0.3">
      <c r="A4768">
        <v>86</v>
      </c>
      <c r="B4768">
        <v>6.5</v>
      </c>
    </row>
    <row r="4769" spans="1:2" x14ac:dyDescent="0.3">
      <c r="A4769">
        <v>87</v>
      </c>
      <c r="B4769">
        <v>8</v>
      </c>
    </row>
    <row r="4770" spans="1:2" x14ac:dyDescent="0.3">
      <c r="A4770">
        <v>106</v>
      </c>
      <c r="B4770">
        <v>7.7</v>
      </c>
    </row>
    <row r="4771" spans="1:2" x14ac:dyDescent="0.3">
      <c r="A4771">
        <v>86</v>
      </c>
      <c r="B4771">
        <v>7.2</v>
      </c>
    </row>
    <row r="4772" spans="1:2" x14ac:dyDescent="0.3">
      <c r="A4772">
        <v>89</v>
      </c>
      <c r="B4772">
        <v>5.4</v>
      </c>
    </row>
    <row r="4773" spans="1:2" x14ac:dyDescent="0.3">
      <c r="A4773">
        <v>105</v>
      </c>
      <c r="B4773">
        <v>6.7</v>
      </c>
    </row>
    <row r="4774" spans="1:2" x14ac:dyDescent="0.3">
      <c r="A4774">
        <v>93</v>
      </c>
      <c r="B4774">
        <v>6.3</v>
      </c>
    </row>
    <row r="4775" spans="1:2" x14ac:dyDescent="0.3">
      <c r="A4775">
        <v>94</v>
      </c>
      <c r="B4775">
        <v>8.1</v>
      </c>
    </row>
    <row r="4776" spans="1:2" x14ac:dyDescent="0.3">
      <c r="A4776">
        <v>89</v>
      </c>
      <c r="B4776">
        <v>8.5</v>
      </c>
    </row>
    <row r="4777" spans="1:2" x14ac:dyDescent="0.3">
      <c r="A4777">
        <v>97</v>
      </c>
      <c r="B4777">
        <v>7.7</v>
      </c>
    </row>
    <row r="4778" spans="1:2" x14ac:dyDescent="0.3">
      <c r="A4778">
        <v>88</v>
      </c>
      <c r="B4778">
        <v>6.5</v>
      </c>
    </row>
    <row r="4779" spans="1:2" x14ac:dyDescent="0.3">
      <c r="A4779">
        <v>78</v>
      </c>
      <c r="B4779">
        <v>8.6999999999999993</v>
      </c>
    </row>
    <row r="4780" spans="1:2" x14ac:dyDescent="0.3">
      <c r="A4780">
        <v>104</v>
      </c>
      <c r="B4780">
        <v>6.5</v>
      </c>
    </row>
    <row r="4781" spans="1:2" x14ac:dyDescent="0.3">
      <c r="A4781">
        <v>92</v>
      </c>
      <c r="B4781">
        <v>7</v>
      </c>
    </row>
    <row r="4782" spans="1:2" x14ac:dyDescent="0.3">
      <c r="A4782">
        <v>97</v>
      </c>
      <c r="B4782">
        <v>5.5</v>
      </c>
    </row>
    <row r="4783" spans="1:2" x14ac:dyDescent="0.3">
      <c r="A4783">
        <v>109</v>
      </c>
      <c r="B4783">
        <v>7</v>
      </c>
    </row>
    <row r="4784" spans="1:2" x14ac:dyDescent="0.3">
      <c r="A4784">
        <v>78</v>
      </c>
      <c r="B4784">
        <v>6.3</v>
      </c>
    </row>
    <row r="4785" spans="1:2" x14ac:dyDescent="0.3">
      <c r="A4785">
        <v>85</v>
      </c>
      <c r="B4785">
        <v>7.9</v>
      </c>
    </row>
    <row r="4786" spans="1:2" x14ac:dyDescent="0.3">
      <c r="A4786">
        <v>88</v>
      </c>
      <c r="B4786">
        <v>7.3</v>
      </c>
    </row>
    <row r="4787" spans="1:2" x14ac:dyDescent="0.3">
      <c r="A4787">
        <v>93</v>
      </c>
      <c r="B4787">
        <v>7.4</v>
      </c>
    </row>
    <row r="4788" spans="1:2" x14ac:dyDescent="0.3">
      <c r="A4788">
        <v>86</v>
      </c>
      <c r="B4788">
        <v>5.4</v>
      </c>
    </row>
    <row r="4789" spans="1:2" x14ac:dyDescent="0.3">
      <c r="A4789">
        <v>98</v>
      </c>
      <c r="B4789">
        <v>7.1</v>
      </c>
    </row>
    <row r="4790" spans="1:2" x14ac:dyDescent="0.3">
      <c r="A4790">
        <v>88</v>
      </c>
      <c r="B4790">
        <v>7.5</v>
      </c>
    </row>
    <row r="4791" spans="1:2" x14ac:dyDescent="0.3">
      <c r="A4791">
        <v>25</v>
      </c>
      <c r="B4791">
        <v>8.4</v>
      </c>
    </row>
    <row r="4792" spans="1:2" x14ac:dyDescent="0.3">
      <c r="A4792">
        <v>72</v>
      </c>
      <c r="B4792">
        <v>7</v>
      </c>
    </row>
    <row r="4793" spans="1:2" x14ac:dyDescent="0.3">
      <c r="A4793">
        <v>66</v>
      </c>
      <c r="B4793">
        <v>5.3</v>
      </c>
    </row>
    <row r="4794" spans="1:2" x14ac:dyDescent="0.3">
      <c r="A4794">
        <v>80</v>
      </c>
      <c r="B4794">
        <v>7.1</v>
      </c>
    </row>
    <row r="4795" spans="1:2" x14ac:dyDescent="0.3">
      <c r="A4795">
        <v>91</v>
      </c>
      <c r="B4795">
        <v>7.5</v>
      </c>
    </row>
    <row r="4796" spans="1:2" x14ac:dyDescent="0.3">
      <c r="A4796">
        <v>89</v>
      </c>
      <c r="B4796">
        <v>7.2</v>
      </c>
    </row>
    <row r="4797" spans="1:2" x14ac:dyDescent="0.3">
      <c r="A4797">
        <v>85</v>
      </c>
      <c r="B4797">
        <v>6.7</v>
      </c>
    </row>
    <row r="4798" spans="1:2" x14ac:dyDescent="0.3">
      <c r="A4798">
        <v>62</v>
      </c>
      <c r="B4798">
        <v>8.1999999999999993</v>
      </c>
    </row>
    <row r="4799" spans="1:2" x14ac:dyDescent="0.3">
      <c r="A4799">
        <v>90</v>
      </c>
      <c r="B4799">
        <v>6.6</v>
      </c>
    </row>
    <row r="4800" spans="1:2" x14ac:dyDescent="0.3">
      <c r="A4800">
        <v>90</v>
      </c>
      <c r="B4800">
        <v>6.7</v>
      </c>
    </row>
    <row r="4801" spans="1:2" x14ac:dyDescent="0.3">
      <c r="A4801">
        <v>104</v>
      </c>
      <c r="B4801">
        <v>5.0999999999999996</v>
      </c>
    </row>
    <row r="4802" spans="1:2" x14ac:dyDescent="0.3">
      <c r="A4802">
        <v>88</v>
      </c>
      <c r="B4802">
        <v>7</v>
      </c>
    </row>
    <row r="4803" spans="1:2" x14ac:dyDescent="0.3">
      <c r="A4803">
        <v>94</v>
      </c>
      <c r="B4803">
        <v>7.4</v>
      </c>
    </row>
    <row r="4804" spans="1:2" x14ac:dyDescent="0.3">
      <c r="A4804">
        <v>120</v>
      </c>
      <c r="B4804">
        <v>5.4</v>
      </c>
    </row>
    <row r="4805" spans="1:2" x14ac:dyDescent="0.3">
      <c r="A4805">
        <v>77</v>
      </c>
      <c r="B4805">
        <v>5.7</v>
      </c>
    </row>
    <row r="4806" spans="1:2" x14ac:dyDescent="0.3">
      <c r="A4806">
        <v>111</v>
      </c>
      <c r="B4806">
        <v>6.7</v>
      </c>
    </row>
    <row r="4807" spans="1:2" x14ac:dyDescent="0.3">
      <c r="A4807">
        <v>81</v>
      </c>
      <c r="B4807">
        <v>4.2</v>
      </c>
    </row>
    <row r="4808" spans="1:2" x14ac:dyDescent="0.3">
      <c r="A4808">
        <v>89</v>
      </c>
      <c r="B4808">
        <v>7.4</v>
      </c>
    </row>
    <row r="4809" spans="1:2" x14ac:dyDescent="0.3">
      <c r="A4809">
        <v>110</v>
      </c>
      <c r="B4809">
        <v>4.8</v>
      </c>
    </row>
    <row r="4810" spans="1:2" x14ac:dyDescent="0.3">
      <c r="A4810">
        <v>81</v>
      </c>
      <c r="B4810">
        <v>7</v>
      </c>
    </row>
    <row r="4811" spans="1:2" x14ac:dyDescent="0.3">
      <c r="A4811">
        <v>100</v>
      </c>
      <c r="B4811">
        <v>7.3</v>
      </c>
    </row>
    <row r="4812" spans="1:2" x14ac:dyDescent="0.3">
      <c r="A4812">
        <v>99</v>
      </c>
      <c r="B4812">
        <v>5.8</v>
      </c>
    </row>
    <row r="4813" spans="1:2" x14ac:dyDescent="0.3">
      <c r="A4813">
        <v>90</v>
      </c>
      <c r="B4813">
        <v>7</v>
      </c>
    </row>
    <row r="4814" spans="1:2" x14ac:dyDescent="0.3">
      <c r="A4814">
        <v>82</v>
      </c>
      <c r="B4814">
        <v>3.2</v>
      </c>
    </row>
    <row r="4815" spans="1:2" x14ac:dyDescent="0.3">
      <c r="A4815">
        <v>88</v>
      </c>
      <c r="B4815">
        <v>6.8</v>
      </c>
    </row>
    <row r="4816" spans="1:2" x14ac:dyDescent="0.3">
      <c r="A4816">
        <v>103</v>
      </c>
      <c r="B4816">
        <v>7.7</v>
      </c>
    </row>
    <row r="4817" spans="1:2" x14ac:dyDescent="0.3">
      <c r="A4817">
        <v>80</v>
      </c>
      <c r="B4817">
        <v>5.6</v>
      </c>
    </row>
    <row r="4818" spans="1:2" x14ac:dyDescent="0.3">
      <c r="A4818">
        <v>68</v>
      </c>
      <c r="B4818">
        <v>7.1</v>
      </c>
    </row>
    <row r="4819" spans="1:2" x14ac:dyDescent="0.3">
      <c r="A4819">
        <v>81</v>
      </c>
      <c r="B4819">
        <v>3.6</v>
      </c>
    </row>
    <row r="4820" spans="1:2" x14ac:dyDescent="0.3">
      <c r="A4820">
        <v>106</v>
      </c>
      <c r="B4820">
        <v>6.8</v>
      </c>
    </row>
    <row r="4821" spans="1:2" x14ac:dyDescent="0.3">
      <c r="A4821">
        <v>77</v>
      </c>
      <c r="B4821">
        <v>7.6</v>
      </c>
    </row>
    <row r="4822" spans="1:2" x14ac:dyDescent="0.3">
      <c r="A4822">
        <v>114</v>
      </c>
      <c r="B4822">
        <v>6.6</v>
      </c>
    </row>
    <row r="4823" spans="1:2" x14ac:dyDescent="0.3">
      <c r="A4823">
        <v>80</v>
      </c>
      <c r="B4823">
        <v>8.3000000000000007</v>
      </c>
    </row>
    <row r="4824" spans="1:2" x14ac:dyDescent="0.3">
      <c r="A4824">
        <v>84</v>
      </c>
      <c r="B4824">
        <v>7.5</v>
      </c>
    </row>
    <row r="4825" spans="1:2" x14ac:dyDescent="0.3">
      <c r="A4825">
        <v>86</v>
      </c>
      <c r="B4825">
        <v>5.4</v>
      </c>
    </row>
    <row r="4826" spans="1:2" x14ac:dyDescent="0.3">
      <c r="A4826">
        <v>87</v>
      </c>
      <c r="B4826">
        <v>5.3</v>
      </c>
    </row>
    <row r="4827" spans="1:2" x14ac:dyDescent="0.3">
      <c r="A4827">
        <v>80</v>
      </c>
      <c r="B4827">
        <v>4.5</v>
      </c>
    </row>
    <row r="4828" spans="1:2" x14ac:dyDescent="0.3">
      <c r="A4828">
        <v>100</v>
      </c>
      <c r="B4828">
        <v>7.3</v>
      </c>
    </row>
    <row r="4829" spans="1:2" x14ac:dyDescent="0.3">
      <c r="A4829">
        <v>82</v>
      </c>
      <c r="B4829">
        <v>5.6</v>
      </c>
    </row>
    <row r="4830" spans="1:2" x14ac:dyDescent="0.3">
      <c r="A4830">
        <v>82</v>
      </c>
      <c r="B4830">
        <v>5.6</v>
      </c>
    </row>
    <row r="4831" spans="1:2" x14ac:dyDescent="0.3">
      <c r="A4831">
        <v>70</v>
      </c>
      <c r="B4831">
        <v>4.0999999999999996</v>
      </c>
    </row>
    <row r="4832" spans="1:2" x14ac:dyDescent="0.3">
      <c r="A4832">
        <v>75</v>
      </c>
      <c r="B4832">
        <v>6.8</v>
      </c>
    </row>
    <row r="4833" spans="1:2" x14ac:dyDescent="0.3">
      <c r="A4833">
        <v>87</v>
      </c>
      <c r="B4833">
        <v>6.3</v>
      </c>
    </row>
    <row r="4834" spans="1:2" x14ac:dyDescent="0.3">
      <c r="A4834">
        <v>87</v>
      </c>
      <c r="B4834">
        <v>5.8</v>
      </c>
    </row>
    <row r="4835" spans="1:2" x14ac:dyDescent="0.3">
      <c r="A4835">
        <v>98</v>
      </c>
      <c r="B4835">
        <v>6.6</v>
      </c>
    </row>
    <row r="4836" spans="1:2" x14ac:dyDescent="0.3">
      <c r="A4836">
        <v>83</v>
      </c>
      <c r="B4836">
        <v>6.7</v>
      </c>
    </row>
    <row r="4837" spans="1:2" x14ac:dyDescent="0.3">
      <c r="A4837">
        <v>99</v>
      </c>
      <c r="B4837">
        <v>6.4</v>
      </c>
    </row>
    <row r="4838" spans="1:2" x14ac:dyDescent="0.3">
      <c r="A4838">
        <v>98</v>
      </c>
      <c r="B4838">
        <v>6.3</v>
      </c>
    </row>
    <row r="4839" spans="1:2" x14ac:dyDescent="0.3">
      <c r="A4839">
        <v>93</v>
      </c>
      <c r="B4839">
        <v>3.4</v>
      </c>
    </row>
    <row r="4840" spans="1:2" x14ac:dyDescent="0.3">
      <c r="A4840">
        <v>104</v>
      </c>
      <c r="B4840">
        <v>4.7</v>
      </c>
    </row>
    <row r="4841" spans="1:2" x14ac:dyDescent="0.3">
      <c r="A4841">
        <v>111</v>
      </c>
      <c r="B4841">
        <v>6</v>
      </c>
    </row>
    <row r="4842" spans="1:2" x14ac:dyDescent="0.3">
      <c r="A4842">
        <v>47</v>
      </c>
      <c r="B4842">
        <v>7.3</v>
      </c>
    </row>
    <row r="4843" spans="1:2" x14ac:dyDescent="0.3">
      <c r="A4843">
        <v>92</v>
      </c>
      <c r="B4843">
        <v>7.9</v>
      </c>
    </row>
    <row r="4844" spans="1:2" x14ac:dyDescent="0.3">
      <c r="A4844">
        <v>97</v>
      </c>
      <c r="B4844">
        <v>6.1</v>
      </c>
    </row>
    <row r="4845" spans="1:2" x14ac:dyDescent="0.3">
      <c r="A4845">
        <v>81</v>
      </c>
      <c r="B4845">
        <v>7.4</v>
      </c>
    </row>
    <row r="4846" spans="1:2" x14ac:dyDescent="0.3">
      <c r="A4846">
        <v>83</v>
      </c>
      <c r="B4846">
        <v>6.6</v>
      </c>
    </row>
    <row r="4847" spans="1:2" x14ac:dyDescent="0.3">
      <c r="A4847">
        <v>96</v>
      </c>
      <c r="B4847">
        <v>5.5</v>
      </c>
    </row>
    <row r="4848" spans="1:2" x14ac:dyDescent="0.3">
      <c r="A4848">
        <v>90</v>
      </c>
      <c r="B4848">
        <v>7.5</v>
      </c>
    </row>
    <row r="4849" spans="1:2" x14ac:dyDescent="0.3">
      <c r="A4849">
        <v>90</v>
      </c>
      <c r="B4849">
        <v>7.6</v>
      </c>
    </row>
    <row r="4850" spans="1:2" x14ac:dyDescent="0.3">
      <c r="A4850">
        <v>95</v>
      </c>
      <c r="B4850">
        <v>5</v>
      </c>
    </row>
    <row r="4851" spans="1:2" x14ac:dyDescent="0.3">
      <c r="A4851">
        <v>83</v>
      </c>
      <c r="B4851">
        <v>3.2</v>
      </c>
    </row>
    <row r="4852" spans="1:2" x14ac:dyDescent="0.3">
      <c r="A4852">
        <v>117</v>
      </c>
      <c r="B4852">
        <v>8.1999999999999993</v>
      </c>
    </row>
    <row r="4853" spans="1:2" x14ac:dyDescent="0.3">
      <c r="A4853">
        <v>75</v>
      </c>
      <c r="B4853">
        <v>3.7</v>
      </c>
    </row>
    <row r="4854" spans="1:2" x14ac:dyDescent="0.3">
      <c r="A4854">
        <v>79</v>
      </c>
      <c r="B4854">
        <v>6.3</v>
      </c>
    </row>
    <row r="4855" spans="1:2" x14ac:dyDescent="0.3">
      <c r="A4855">
        <v>78</v>
      </c>
      <c r="B4855">
        <v>4.0999999999999996</v>
      </c>
    </row>
    <row r="4856" spans="1:2" x14ac:dyDescent="0.3">
      <c r="A4856">
        <v>109</v>
      </c>
      <c r="B4856">
        <v>6.9</v>
      </c>
    </row>
    <row r="4857" spans="1:2" x14ac:dyDescent="0.3">
      <c r="A4857">
        <v>89</v>
      </c>
      <c r="B4857">
        <v>5.4</v>
      </c>
    </row>
    <row r="4858" spans="1:2" x14ac:dyDescent="0.3">
      <c r="A4858">
        <v>93</v>
      </c>
      <c r="B4858">
        <v>6.5</v>
      </c>
    </row>
    <row r="4859" spans="1:2" x14ac:dyDescent="0.3">
      <c r="A4859">
        <v>102</v>
      </c>
      <c r="B4859">
        <v>7.8</v>
      </c>
    </row>
    <row r="4860" spans="1:2" x14ac:dyDescent="0.3">
      <c r="A4860">
        <v>65</v>
      </c>
      <c r="B4860">
        <v>6.7</v>
      </c>
    </row>
    <row r="4861" spans="1:2" x14ac:dyDescent="0.3">
      <c r="A4861">
        <v>85</v>
      </c>
      <c r="B4861">
        <v>6.4</v>
      </c>
    </row>
    <row r="4862" spans="1:2" x14ac:dyDescent="0.3">
      <c r="A4862">
        <v>97</v>
      </c>
      <c r="B4862">
        <v>7.3</v>
      </c>
    </row>
    <row r="4863" spans="1:2" x14ac:dyDescent="0.3">
      <c r="A4863">
        <v>109</v>
      </c>
      <c r="B4863">
        <v>5.7</v>
      </c>
    </row>
    <row r="4864" spans="1:2" x14ac:dyDescent="0.3">
      <c r="A4864">
        <v>79</v>
      </c>
      <c r="B4864">
        <v>7</v>
      </c>
    </row>
    <row r="4865" spans="1:2" x14ac:dyDescent="0.3">
      <c r="A4865">
        <v>80</v>
      </c>
      <c r="B4865">
        <v>6.3</v>
      </c>
    </row>
    <row r="4866" spans="1:2" x14ac:dyDescent="0.3">
      <c r="A4866">
        <v>100</v>
      </c>
      <c r="B4866">
        <v>7.1</v>
      </c>
    </row>
    <row r="4867" spans="1:2" x14ac:dyDescent="0.3">
      <c r="A4867">
        <v>90</v>
      </c>
      <c r="B4867">
        <v>4.8</v>
      </c>
    </row>
    <row r="4868" spans="1:2" x14ac:dyDescent="0.3">
      <c r="A4868">
        <v>90</v>
      </c>
      <c r="B4868">
        <v>3.3</v>
      </c>
    </row>
    <row r="4869" spans="1:2" x14ac:dyDescent="0.3">
      <c r="A4869">
        <v>120</v>
      </c>
      <c r="B4869">
        <v>6.9</v>
      </c>
    </row>
    <row r="4870" spans="1:2" x14ac:dyDescent="0.3">
      <c r="A4870">
        <v>91</v>
      </c>
      <c r="B4870">
        <v>4.5999999999999996</v>
      </c>
    </row>
    <row r="4871" spans="1:2" x14ac:dyDescent="0.3">
      <c r="A4871">
        <v>143</v>
      </c>
      <c r="B4871">
        <v>3</v>
      </c>
    </row>
    <row r="4872" spans="1:2" x14ac:dyDescent="0.3">
      <c r="A4872">
        <v>85</v>
      </c>
      <c r="B4872">
        <v>6.6</v>
      </c>
    </row>
    <row r="4873" spans="1:2" x14ac:dyDescent="0.3">
      <c r="A4873">
        <v>60</v>
      </c>
      <c r="B4873">
        <v>7.4</v>
      </c>
    </row>
    <row r="4874" spans="1:2" x14ac:dyDescent="0.3">
      <c r="A4874">
        <v>88</v>
      </c>
      <c r="B4874">
        <v>6.2</v>
      </c>
    </row>
    <row r="4875" spans="1:2" x14ac:dyDescent="0.3">
      <c r="A4875">
        <v>78</v>
      </c>
      <c r="B4875">
        <v>4</v>
      </c>
    </row>
    <row r="4876" spans="1:2" x14ac:dyDescent="0.3">
      <c r="A4876">
        <v>108</v>
      </c>
      <c r="B4876">
        <v>6.1</v>
      </c>
    </row>
    <row r="4877" spans="1:2" x14ac:dyDescent="0.3">
      <c r="A4877">
        <v>110</v>
      </c>
      <c r="B4877">
        <v>6.9</v>
      </c>
    </row>
    <row r="4878" spans="1:2" x14ac:dyDescent="0.3">
      <c r="A4878">
        <v>90</v>
      </c>
      <c r="B4878">
        <v>7.5</v>
      </c>
    </row>
    <row r="4879" spans="1:2" x14ac:dyDescent="0.3">
      <c r="A4879">
        <v>83</v>
      </c>
      <c r="B4879">
        <v>6.7</v>
      </c>
    </row>
    <row r="4880" spans="1:2" x14ac:dyDescent="0.3">
      <c r="A4880">
        <v>111</v>
      </c>
      <c r="B4880">
        <v>7.4</v>
      </c>
    </row>
    <row r="4881" spans="1:2" x14ac:dyDescent="0.3">
      <c r="A4881">
        <v>84</v>
      </c>
      <c r="B4881">
        <v>6.1</v>
      </c>
    </row>
    <row r="4882" spans="1:2" x14ac:dyDescent="0.3">
      <c r="A4882">
        <v>82</v>
      </c>
      <c r="B4882">
        <v>5.4</v>
      </c>
    </row>
    <row r="4883" spans="1:2" x14ac:dyDescent="0.3">
      <c r="A4883">
        <v>98</v>
      </c>
      <c r="B4883">
        <v>6.4</v>
      </c>
    </row>
    <row r="4884" spans="1:2" x14ac:dyDescent="0.3">
      <c r="A4884">
        <v>77</v>
      </c>
      <c r="B4884">
        <v>7</v>
      </c>
    </row>
    <row r="4885" spans="1:2" x14ac:dyDescent="0.3">
      <c r="A4885">
        <v>80</v>
      </c>
      <c r="B4885">
        <v>6.3</v>
      </c>
    </row>
    <row r="4886" spans="1:2" x14ac:dyDescent="0.3">
      <c r="A4886">
        <v>81</v>
      </c>
      <c r="B4886">
        <v>6.9</v>
      </c>
    </row>
    <row r="4887" spans="1:2" x14ac:dyDescent="0.3">
      <c r="A4887">
        <v>84</v>
      </c>
      <c r="B4887">
        <v>7.8</v>
      </c>
    </row>
    <row r="4888" spans="1:2" x14ac:dyDescent="0.3">
      <c r="A4888">
        <v>95</v>
      </c>
      <c r="B4888">
        <v>6.4</v>
      </c>
    </row>
    <row r="4889" spans="1:2" x14ac:dyDescent="0.3">
      <c r="A4889">
        <v>87</v>
      </c>
      <c r="B4889">
        <v>7.7</v>
      </c>
    </row>
    <row r="4890" spans="1:2" x14ac:dyDescent="0.3">
      <c r="A4890">
        <v>76</v>
      </c>
      <c r="B4890">
        <v>6.3</v>
      </c>
    </row>
    <row r="4891" spans="1:2" x14ac:dyDescent="0.3">
      <c r="A4891">
        <v>100</v>
      </c>
      <c r="B4891">
        <v>6.3</v>
      </c>
    </row>
    <row r="4892" spans="1:2" x14ac:dyDescent="0.3">
      <c r="A4892">
        <v>90</v>
      </c>
      <c r="B4892">
        <v>6.6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D65BB-6A0C-4DF1-ADA3-FEB6AA69EB7F}">
  <dimension ref="A1:I4892"/>
  <sheetViews>
    <sheetView workbookViewId="0">
      <selection activeCell="N13" sqref="N13"/>
    </sheetView>
  </sheetViews>
  <sheetFormatPr defaultRowHeight="14.4" x14ac:dyDescent="0.3"/>
  <cols>
    <col min="1" max="1" width="10.5546875" bestFit="1" customWidth="1"/>
    <col min="2" max="2" width="10.77734375" bestFit="1" customWidth="1"/>
    <col min="3" max="3" width="14.5546875" bestFit="1" customWidth="1"/>
    <col min="5" max="5" width="10.5546875" customWidth="1"/>
  </cols>
  <sheetData>
    <row r="1" spans="1:9" x14ac:dyDescent="0.3">
      <c r="A1" s="5" t="s">
        <v>19</v>
      </c>
      <c r="B1" s="5" t="s">
        <v>25</v>
      </c>
      <c r="C1" s="6" t="str" cm="1">
        <f t="array" ref="C1:C50">_xlfn.UNIQUE(A:A)</f>
        <v>language</v>
      </c>
      <c r="D1" s="6" t="s">
        <v>25272</v>
      </c>
      <c r="E1" t="s">
        <v>19</v>
      </c>
      <c r="F1" t="s">
        <v>25272</v>
      </c>
      <c r="G1" t="s">
        <v>25273</v>
      </c>
      <c r="H1" t="s">
        <v>25274</v>
      </c>
      <c r="I1" t="s">
        <v>25287</v>
      </c>
    </row>
    <row r="2" spans="1:9" x14ac:dyDescent="0.3">
      <c r="A2" t="s">
        <v>23647</v>
      </c>
      <c r="B2">
        <v>7.9</v>
      </c>
      <c r="C2" t="str">
        <v>English</v>
      </c>
      <c r="D2">
        <f>COUNTIF($A:$A,C2)</f>
        <v>4566</v>
      </c>
      <c r="E2" t="s">
        <v>23647</v>
      </c>
      <c r="F2">
        <v>4566</v>
      </c>
      <c r="G2">
        <f>AVERAGEIF($A$2:$A$4892,Table1[[#This Row],[language]],$B$2:$B$4892)</f>
        <v>6.3736749890494853</v>
      </c>
      <c r="H2" cm="1">
        <f t="array" ref="H2">MEDIAN(IF($A$2:$A$4892=Table1[[#This Row],[language]],$B$2:$B$4892))</f>
        <v>6.5</v>
      </c>
      <c r="I2" cm="1">
        <f t="array" ref="I2">_xlfn.STDEV.S(IF($A$2:$A$4892=Table1[[#This Row],[language]],$B$2:$B$4892))</f>
        <v>1.1103708796622243</v>
      </c>
    </row>
    <row r="3" spans="1:9" x14ac:dyDescent="0.3">
      <c r="A3" t="s">
        <v>23647</v>
      </c>
      <c r="B3">
        <v>7.1</v>
      </c>
      <c r="C3" t="str">
        <v>Japanese</v>
      </c>
      <c r="D3">
        <f t="shared" ref="D3:D49" si="0">COUNTIF($A:$A,C3)</f>
        <v>16</v>
      </c>
      <c r="E3" t="s">
        <v>23649</v>
      </c>
      <c r="F3">
        <v>72</v>
      </c>
      <c r="G3">
        <f>AVERAGEIF($A$2:$A$4892,Table1[[#This Row],[language]],$B$2:$B$4892)</f>
        <v>7.0208333333333321</v>
      </c>
      <c r="H3" cm="1">
        <f t="array" ref="H3">MEDIAN(IF($A$2:$A$4892=Table1[[#This Row],[language]],$B$2:$B$4892))</f>
        <v>7.2</v>
      </c>
      <c r="I3" cm="1">
        <f t="array" ref="I3">_xlfn.STDEV.S(IF($A$2:$A$4892=Table1[[#This Row],[language]],$B$2:$B$4892))</f>
        <v>0.71639502440061031</v>
      </c>
    </row>
    <row r="4" spans="1:9" x14ac:dyDescent="0.3">
      <c r="A4" t="s">
        <v>23647</v>
      </c>
      <c r="B4">
        <v>6.8</v>
      </c>
      <c r="C4" t="str">
        <v>French</v>
      </c>
      <c r="D4">
        <f t="shared" si="0"/>
        <v>72</v>
      </c>
      <c r="E4" t="s">
        <v>23652</v>
      </c>
      <c r="F4">
        <v>40</v>
      </c>
      <c r="G4">
        <f>AVERAGEIF($A$2:$A$4892,Table1[[#This Row],[language]],$B$2:$B$4892)</f>
        <v>6.9374999999999982</v>
      </c>
      <c r="H4" cm="1">
        <f t="array" ref="H4">MEDIAN(IF($A$2:$A$4892=Table1[[#This Row],[language]],$B$2:$B$4892))</f>
        <v>7.15</v>
      </c>
      <c r="I4" cm="1">
        <f t="array" ref="I4">_xlfn.STDEV.S(IF($A$2:$A$4892=Table1[[#This Row],[language]],$B$2:$B$4892))</f>
        <v>0.85505660331453892</v>
      </c>
    </row>
    <row r="5" spans="1:9" x14ac:dyDescent="0.3">
      <c r="A5" t="s">
        <v>23647</v>
      </c>
      <c r="B5">
        <v>8.5</v>
      </c>
      <c r="C5" t="str">
        <v>Mandarin</v>
      </c>
      <c r="D5">
        <f t="shared" si="0"/>
        <v>24</v>
      </c>
      <c r="E5" t="s">
        <v>23654</v>
      </c>
      <c r="F5">
        <v>28</v>
      </c>
      <c r="G5">
        <f>AVERAGEIF($A$2:$A$4892,Table1[[#This Row],[language]],$B$2:$B$4892)</f>
        <v>6.6321428571428589</v>
      </c>
      <c r="H5" cm="1">
        <f t="array" ref="H5">MEDIAN(IF($A$2:$A$4892=Table1[[#This Row],[language]],$B$2:$B$4892))</f>
        <v>6.95</v>
      </c>
      <c r="I5" cm="1">
        <f t="array" ref="I5">_xlfn.STDEV.S(IF($A$2:$A$4892=Table1[[#This Row],[language]],$B$2:$B$4892))</f>
        <v>1.3989555817025443</v>
      </c>
    </row>
    <row r="6" spans="1:9" x14ac:dyDescent="0.3">
      <c r="A6" t="s">
        <v>23647</v>
      </c>
      <c r="B6">
        <v>6.6</v>
      </c>
      <c r="C6" t="str">
        <v>Aboriginal</v>
      </c>
      <c r="D6">
        <f t="shared" si="0"/>
        <v>2</v>
      </c>
      <c r="E6" t="s">
        <v>23650</v>
      </c>
      <c r="F6">
        <v>24</v>
      </c>
      <c r="G6">
        <f>AVERAGEIF($A$2:$A$4892,Table1[[#This Row],[language]],$B$2:$B$4892)</f>
        <v>6.7875000000000005</v>
      </c>
      <c r="H6" cm="1">
        <f t="array" ref="H6">MEDIAN(IF($A$2:$A$4892=Table1[[#This Row],[language]],$B$2:$B$4892))</f>
        <v>7.05</v>
      </c>
      <c r="I6" cm="1">
        <f t="array" ref="I6">_xlfn.STDEV.S(IF($A$2:$A$4892=Table1[[#This Row],[language]],$B$2:$B$4892))</f>
        <v>1.0368482761841695</v>
      </c>
    </row>
    <row r="7" spans="1:9" x14ac:dyDescent="0.3">
      <c r="A7" t="s">
        <v>23647</v>
      </c>
      <c r="B7">
        <v>6.2</v>
      </c>
      <c r="C7" t="str">
        <v>Spanish</v>
      </c>
      <c r="D7">
        <f t="shared" si="0"/>
        <v>40</v>
      </c>
      <c r="E7" t="s">
        <v>23660</v>
      </c>
      <c r="F7">
        <v>19</v>
      </c>
      <c r="G7">
        <f>AVERAGEIF($A$2:$A$4892,Table1[[#This Row],[language]],$B$2:$B$4892)</f>
        <v>7.3421052631578947</v>
      </c>
      <c r="H7" cm="1">
        <f t="array" ref="H7">MEDIAN(IF($A$2:$A$4892=Table1[[#This Row],[language]],$B$2:$B$4892))</f>
        <v>7.6</v>
      </c>
      <c r="I7" cm="1">
        <f t="array" ref="I7">_xlfn.STDEV.S(IF($A$2:$A$4892=Table1[[#This Row],[language]],$B$2:$B$4892))</f>
        <v>0.95412309331290879</v>
      </c>
    </row>
    <row r="8" spans="1:9" x14ac:dyDescent="0.3">
      <c r="A8" t="s">
        <v>23647</v>
      </c>
      <c r="B8">
        <v>7.8</v>
      </c>
      <c r="C8" t="str">
        <v>Filipino</v>
      </c>
      <c r="D8">
        <f t="shared" si="0"/>
        <v>1</v>
      </c>
      <c r="E8" t="s">
        <v>23648</v>
      </c>
      <c r="F8">
        <v>16</v>
      </c>
      <c r="G8">
        <f>AVERAGEIF($A$2:$A$4892,Table1[[#This Row],[language]],$B$2:$B$4892)</f>
        <v>7.3687499999999995</v>
      </c>
      <c r="H8" cm="1">
        <f t="array" ref="H8">MEDIAN(IF($A$2:$A$4892=Table1[[#This Row],[language]],$B$2:$B$4892))</f>
        <v>7.6</v>
      </c>
      <c r="I8" cm="1">
        <f t="array" ref="I8">_xlfn.STDEV.S(IF($A$2:$A$4892=Table1[[#This Row],[language]],$B$2:$B$4892))</f>
        <v>1.0287330395523775</v>
      </c>
    </row>
    <row r="9" spans="1:9" x14ac:dyDescent="0.3">
      <c r="A9" t="s">
        <v>23647</v>
      </c>
      <c r="B9">
        <v>7.5</v>
      </c>
      <c r="C9" t="str">
        <v>Hindi</v>
      </c>
      <c r="D9">
        <f t="shared" si="0"/>
        <v>28</v>
      </c>
      <c r="E9" t="s">
        <v>23655</v>
      </c>
      <c r="F9">
        <v>11</v>
      </c>
      <c r="G9">
        <f>AVERAGEIF($A$2:$A$4892,Table1[[#This Row],[language]],$B$2:$B$4892)</f>
        <v>6.3636363636363633</v>
      </c>
      <c r="H9" cm="1">
        <f t="array" ref="H9">MEDIAN(IF($A$2:$A$4892=Table1[[#This Row],[language]],$B$2:$B$4892))</f>
        <v>6.5</v>
      </c>
      <c r="I9" cm="1">
        <f t="array" ref="I9">_xlfn.STDEV.S(IF($A$2:$A$4892=Table1[[#This Row],[language]],$B$2:$B$4892))</f>
        <v>1.3836710066144546</v>
      </c>
    </row>
    <row r="10" spans="1:9" x14ac:dyDescent="0.3">
      <c r="A10" t="s">
        <v>23647</v>
      </c>
      <c r="B10">
        <v>7.5</v>
      </c>
      <c r="C10" t="str">
        <v>Russian</v>
      </c>
      <c r="D10">
        <f t="shared" si="0"/>
        <v>11</v>
      </c>
      <c r="E10" t="s">
        <v>23659</v>
      </c>
      <c r="F10">
        <v>11</v>
      </c>
      <c r="G10">
        <f>AVERAGEIF($A$2:$A$4892,Table1[[#This Row],[language]],$B$2:$B$4892)</f>
        <v>6.9545454545454533</v>
      </c>
      <c r="H10" cm="1">
        <f t="array" ref="H10">MEDIAN(IF($A$2:$A$4892=Table1[[#This Row],[language]],$B$2:$B$4892))</f>
        <v>7.2</v>
      </c>
      <c r="I10" cm="1">
        <f t="array" ref="I10">_xlfn.STDEV.S(IF($A$2:$A$4892=Table1[[#This Row],[language]],$B$2:$B$4892))</f>
        <v>0.70478881427507967</v>
      </c>
    </row>
    <row r="11" spans="1:9" x14ac:dyDescent="0.3">
      <c r="A11" t="s">
        <v>23647</v>
      </c>
      <c r="B11">
        <v>6.9</v>
      </c>
      <c r="C11" t="str">
        <v>Maya</v>
      </c>
      <c r="D11">
        <f t="shared" si="0"/>
        <v>1</v>
      </c>
      <c r="E11" t="s">
        <v>23662</v>
      </c>
      <c r="F11">
        <v>10</v>
      </c>
      <c r="G11">
        <f>AVERAGEIF($A$2:$A$4892,Table1[[#This Row],[language]],$B$2:$B$4892)</f>
        <v>7.08</v>
      </c>
      <c r="H11" cm="1">
        <f t="array" ref="H11">MEDIAN(IF($A$2:$A$4892=Table1[[#This Row],[language]],$B$2:$B$4892))</f>
        <v>7.15</v>
      </c>
      <c r="I11" cm="1">
        <f t="array" ref="I11">_xlfn.STDEV.S(IF($A$2:$A$4892=Table1[[#This Row],[language]],$B$2:$B$4892))</f>
        <v>1.2062798643395809</v>
      </c>
    </row>
    <row r="12" spans="1:9" x14ac:dyDescent="0.3">
      <c r="A12" t="s">
        <v>23647</v>
      </c>
      <c r="B12">
        <v>6.1</v>
      </c>
      <c r="C12" t="str">
        <v>Kazakh</v>
      </c>
      <c r="D12">
        <f t="shared" si="0"/>
        <v>1</v>
      </c>
      <c r="E12" t="s">
        <v>30</v>
      </c>
      <c r="F12">
        <v>9</v>
      </c>
      <c r="G12">
        <f>AVERAGEIF($A$2:$A$4892,Table1[[#This Row],[language]],$B$2:$B$4892)</f>
        <v>6.7999999999999989</v>
      </c>
      <c r="H12" cm="1">
        <f t="array" ref="H12">MEDIAN(IF($A$2:$A$4892=Table1[[#This Row],[language]],$B$2:$B$4892))</f>
        <v>6.7</v>
      </c>
      <c r="I12" cm="1">
        <f t="array" ref="I12">_xlfn.STDEV.S(IF($A$2:$A$4892=Table1[[#This Row],[language]],$B$2:$B$4892))</f>
        <v>1.4594519519326481</v>
      </c>
    </row>
    <row r="13" spans="1:9" x14ac:dyDescent="0.3">
      <c r="A13" t="s">
        <v>23647</v>
      </c>
      <c r="B13">
        <v>6.7</v>
      </c>
      <c r="C13" t="str">
        <v>Telugu</v>
      </c>
      <c r="D13">
        <f t="shared" si="0"/>
        <v>1</v>
      </c>
      <c r="E13" t="s">
        <v>23669</v>
      </c>
      <c r="F13">
        <v>8</v>
      </c>
      <c r="G13">
        <f>AVERAGEIF($A$2:$A$4892,Table1[[#This Row],[language]],$B$2:$B$4892)</f>
        <v>7.3875000000000011</v>
      </c>
      <c r="H13" cm="1">
        <f t="array" ref="H13">MEDIAN(IF($A$2:$A$4892=Table1[[#This Row],[language]],$B$2:$B$4892))</f>
        <v>7.5</v>
      </c>
      <c r="I13" cm="1">
        <f t="array" ref="I13">_xlfn.STDEV.S(IF($A$2:$A$4892=Table1[[#This Row],[language]],$B$2:$B$4892))</f>
        <v>0.82537870096095001</v>
      </c>
    </row>
    <row r="14" spans="1:9" x14ac:dyDescent="0.3">
      <c r="A14" t="s">
        <v>23647</v>
      </c>
      <c r="B14">
        <v>7.3</v>
      </c>
      <c r="C14" t="str">
        <v>Cantonese</v>
      </c>
      <c r="D14">
        <f t="shared" si="0"/>
        <v>11</v>
      </c>
      <c r="E14" t="s">
        <v>23674</v>
      </c>
      <c r="F14">
        <v>8</v>
      </c>
      <c r="G14">
        <f>AVERAGEIF($A$2:$A$4892,Table1[[#This Row],[language]],$B$2:$B$4892)</f>
        <v>7.4874999999999989</v>
      </c>
      <c r="H14" cm="1">
        <f t="array" ref="H14">MEDIAN(IF($A$2:$A$4892=Table1[[#This Row],[language]],$B$2:$B$4892))</f>
        <v>7.7</v>
      </c>
      <c r="I14" cm="1">
        <f t="array" ref="I14">_xlfn.STDEV.S(IF($A$2:$A$4892=Table1[[#This Row],[language]],$B$2:$B$4892))</f>
        <v>0.8838834764831982</v>
      </c>
    </row>
    <row r="15" spans="1:9" x14ac:dyDescent="0.3">
      <c r="A15" t="s">
        <v>23647</v>
      </c>
      <c r="B15">
        <v>6.5</v>
      </c>
      <c r="C15" t="str">
        <v>German</v>
      </c>
      <c r="D15">
        <f t="shared" si="0"/>
        <v>19</v>
      </c>
      <c r="E15" t="s">
        <v>23665</v>
      </c>
      <c r="F15">
        <v>5</v>
      </c>
      <c r="G15">
        <f>AVERAGEIF($A$2:$A$4892,Table1[[#This Row],[language]],$B$2:$B$4892)</f>
        <v>7.580000000000001</v>
      </c>
      <c r="H15" cm="1">
        <f t="array" ref="H15">MEDIAN(IF($A$2:$A$4892=Table1[[#This Row],[language]],$B$2:$B$4892))</f>
        <v>7.6</v>
      </c>
      <c r="I15" cm="1">
        <f t="array" ref="I15">_xlfn.STDEV.S(IF($A$2:$A$4892=Table1[[#This Row],[language]],$B$2:$B$4892))</f>
        <v>0.33466401061363016</v>
      </c>
    </row>
    <row r="16" spans="1:9" x14ac:dyDescent="0.3">
      <c r="A16" t="s">
        <v>23647</v>
      </c>
      <c r="B16">
        <v>7.2</v>
      </c>
      <c r="C16" t="str">
        <v>Aramaic</v>
      </c>
      <c r="D16">
        <f t="shared" si="0"/>
        <v>1</v>
      </c>
      <c r="E16" t="s">
        <v>23676</v>
      </c>
      <c r="F16">
        <v>5</v>
      </c>
      <c r="G16">
        <f>AVERAGEIF($A$2:$A$4892,Table1[[#This Row],[language]],$B$2:$B$4892)</f>
        <v>7.5</v>
      </c>
      <c r="H16" cm="1">
        <f t="array" ref="H16">MEDIAN(IF($A$2:$A$4892=Table1[[#This Row],[language]],$B$2:$B$4892))</f>
        <v>8.1</v>
      </c>
      <c r="I16" cm="1">
        <f t="array" ref="I16">_xlfn.STDEV.S(IF($A$2:$A$4892=Table1[[#This Row],[language]],$B$2:$B$4892))</f>
        <v>1.0770329614269059</v>
      </c>
    </row>
    <row r="17" spans="1:9" x14ac:dyDescent="0.3">
      <c r="A17" t="s">
        <v>23647</v>
      </c>
      <c r="B17">
        <v>6.6</v>
      </c>
      <c r="C17" t="str">
        <v>Italian</v>
      </c>
      <c r="D17">
        <f t="shared" si="0"/>
        <v>10</v>
      </c>
      <c r="E17" t="s">
        <v>23677</v>
      </c>
      <c r="F17">
        <v>5</v>
      </c>
      <c r="G17">
        <f>AVERAGEIF($A$2:$A$4892,Table1[[#This Row],[language]],$B$2:$B$4892)</f>
        <v>7.3800000000000008</v>
      </c>
      <c r="H17" cm="1">
        <f t="array" ref="H17">MEDIAN(IF($A$2:$A$4892=Table1[[#This Row],[language]],$B$2:$B$4892))</f>
        <v>7.4</v>
      </c>
      <c r="I17" cm="1">
        <f t="array" ref="I17">_xlfn.STDEV.S(IF($A$2:$A$4892=Table1[[#This Row],[language]],$B$2:$B$4892))</f>
        <v>0.88430763877735574</v>
      </c>
    </row>
    <row r="18" spans="1:9" x14ac:dyDescent="0.3">
      <c r="A18" t="s">
        <v>23647</v>
      </c>
      <c r="B18">
        <v>8.1</v>
      </c>
      <c r="C18" t="str">
        <v>Dutch</v>
      </c>
      <c r="D18">
        <f t="shared" si="0"/>
        <v>4</v>
      </c>
      <c r="E18" t="s">
        <v>23663</v>
      </c>
      <c r="F18">
        <v>4</v>
      </c>
      <c r="G18">
        <f>AVERAGEIF($A$2:$A$4892,Table1[[#This Row],[language]],$B$2:$B$4892)</f>
        <v>7.4249999999999998</v>
      </c>
      <c r="H18" cm="1">
        <f t="array" ref="H18">MEDIAN(IF($A$2:$A$4892=Table1[[#This Row],[language]],$B$2:$B$4892))</f>
        <v>7.4499999999999993</v>
      </c>
      <c r="I18" cm="1">
        <f t="array" ref="I18">_xlfn.STDEV.S(IF($A$2:$A$4892=Table1[[#This Row],[language]],$B$2:$B$4892))</f>
        <v>0.43493294502332963</v>
      </c>
    </row>
    <row r="19" spans="1:9" x14ac:dyDescent="0.3">
      <c r="A19" t="s">
        <v>23647</v>
      </c>
      <c r="B19">
        <v>6.7</v>
      </c>
      <c r="C19" t="str">
        <v>Dari</v>
      </c>
      <c r="D19">
        <f t="shared" si="0"/>
        <v>2</v>
      </c>
      <c r="E19" t="s">
        <v>23668</v>
      </c>
      <c r="F19">
        <v>4</v>
      </c>
      <c r="G19">
        <f>AVERAGEIF($A$2:$A$4892,Table1[[#This Row],[language]],$B$2:$B$4892)</f>
        <v>7.2749999999999995</v>
      </c>
      <c r="H19" cm="1">
        <f t="array" ref="H19">MEDIAN(IF($A$2:$A$4892=Table1[[#This Row],[language]],$B$2:$B$4892))</f>
        <v>7.15</v>
      </c>
      <c r="I19" cm="1">
        <f t="array" ref="I19">_xlfn.STDEV.S(IF($A$2:$A$4892=Table1[[#This Row],[language]],$B$2:$B$4892))</f>
        <v>0.76321687612368716</v>
      </c>
    </row>
    <row r="20" spans="1:9" x14ac:dyDescent="0.3">
      <c r="A20" t="s">
        <v>23647</v>
      </c>
      <c r="B20">
        <v>6.8</v>
      </c>
      <c r="C20" t="str">
        <v>Hebrew</v>
      </c>
      <c r="D20">
        <f t="shared" si="0"/>
        <v>5</v>
      </c>
      <c r="E20" t="s">
        <v>23678</v>
      </c>
      <c r="F20">
        <v>4</v>
      </c>
      <c r="G20">
        <f>AVERAGEIF($A$2:$A$4892,Table1[[#This Row],[language]],$B$2:$B$4892)</f>
        <v>7.15</v>
      </c>
      <c r="H20" cm="1">
        <f t="array" ref="H20">MEDIAN(IF($A$2:$A$4892=Table1[[#This Row],[language]],$B$2:$B$4892))</f>
        <v>7.3</v>
      </c>
      <c r="I20" cm="1">
        <f t="array" ref="I20">_xlfn.STDEV.S(IF($A$2:$A$4892=Table1[[#This Row],[language]],$B$2:$B$4892))</f>
        <v>0.57445626465380251</v>
      </c>
    </row>
    <row r="21" spans="1:9" x14ac:dyDescent="0.3">
      <c r="A21" t="s">
        <v>23647</v>
      </c>
      <c r="B21">
        <v>7.5</v>
      </c>
      <c r="C21" t="str">
        <v>Chinese</v>
      </c>
      <c r="D21">
        <f t="shared" si="0"/>
        <v>3</v>
      </c>
      <c r="E21" t="s">
        <v>23690</v>
      </c>
      <c r="F21">
        <v>4</v>
      </c>
      <c r="G21">
        <f>AVERAGEIF($A$2:$A$4892,Table1[[#This Row],[language]],$B$2:$B$4892)</f>
        <v>7.5750000000000002</v>
      </c>
      <c r="H21" cm="1">
        <f t="array" ref="H21">MEDIAN(IF($A$2:$A$4892=Table1[[#This Row],[language]],$B$2:$B$4892))</f>
        <v>7.95</v>
      </c>
      <c r="I21" cm="1">
        <f t="array" ref="I21">_xlfn.STDEV.S(IF($A$2:$A$4892=Table1[[#This Row],[language]],$B$2:$B$4892))</f>
        <v>1.2038133853162896</v>
      </c>
    </row>
    <row r="22" spans="1:9" x14ac:dyDescent="0.3">
      <c r="A22" t="s">
        <v>23647</v>
      </c>
      <c r="B22">
        <v>7</v>
      </c>
      <c r="C22" t="str">
        <v>Mongolian</v>
      </c>
      <c r="D22">
        <f t="shared" si="0"/>
        <v>1</v>
      </c>
      <c r="E22" t="s">
        <v>23666</v>
      </c>
      <c r="F22">
        <v>3</v>
      </c>
      <c r="G22">
        <f>AVERAGEIF($A$2:$A$4892,Table1[[#This Row],[language]],$B$2:$B$4892)</f>
        <v>5.666666666666667</v>
      </c>
      <c r="H22" cm="1">
        <f t="array" ref="H22">MEDIAN(IF($A$2:$A$4892=Table1[[#This Row],[language]],$B$2:$B$4892))</f>
        <v>5.7</v>
      </c>
      <c r="I22" cm="1">
        <f t="array" ref="I22">_xlfn.STDEV.S(IF($A$2:$A$4892=Table1[[#This Row],[language]],$B$2:$B$4892))</f>
        <v>0.55075705472861047</v>
      </c>
    </row>
    <row r="23" spans="1:9" x14ac:dyDescent="0.3">
      <c r="A23" t="s">
        <v>23647</v>
      </c>
      <c r="B23">
        <v>6.7</v>
      </c>
      <c r="C23" t="str">
        <v>Swedish</v>
      </c>
      <c r="D23">
        <f t="shared" si="0"/>
        <v>4</v>
      </c>
      <c r="E23" t="s">
        <v>23670</v>
      </c>
      <c r="F23">
        <v>3</v>
      </c>
      <c r="G23">
        <f>AVERAGEIF($A$2:$A$4892,Table1[[#This Row],[language]],$B$2:$B$4892)</f>
        <v>6.6333333333333329</v>
      </c>
      <c r="H23" cm="1">
        <f t="array" ref="H23">MEDIAN(IF($A$2:$A$4892=Table1[[#This Row],[language]],$B$2:$B$4892))</f>
        <v>6.6</v>
      </c>
      <c r="I23" cm="1">
        <f t="array" ref="I23">_xlfn.STDEV.S(IF($A$2:$A$4892=Table1[[#This Row],[language]],$B$2:$B$4892))</f>
        <v>0.45092497528228914</v>
      </c>
    </row>
    <row r="24" spans="1:9" x14ac:dyDescent="0.3">
      <c r="A24" t="s">
        <v>23647</v>
      </c>
      <c r="B24">
        <v>7.9</v>
      </c>
      <c r="C24" t="str">
        <v>Korean</v>
      </c>
      <c r="D24">
        <f t="shared" si="0"/>
        <v>8</v>
      </c>
      <c r="E24" t="s">
        <v>23651</v>
      </c>
      <c r="F24">
        <v>2</v>
      </c>
      <c r="G24">
        <f>AVERAGEIF($A$2:$A$4892,Table1[[#This Row],[language]],$B$2:$B$4892)</f>
        <v>6.95</v>
      </c>
      <c r="H24" cm="1">
        <f t="array" ref="H24">MEDIAN(IF($A$2:$A$4892=Table1[[#This Row],[language]],$B$2:$B$4892))</f>
        <v>6.95</v>
      </c>
      <c r="I24" cm="1">
        <f t="array" ref="I24">_xlfn.STDEV.S(IF($A$2:$A$4892=Table1[[#This Row],[language]],$B$2:$B$4892))</f>
        <v>0.77781745930520207</v>
      </c>
    </row>
    <row r="25" spans="1:9" x14ac:dyDescent="0.3">
      <c r="A25" t="s">
        <v>23647</v>
      </c>
      <c r="B25">
        <v>6.1</v>
      </c>
      <c r="C25" t="str">
        <v>Thai</v>
      </c>
      <c r="D25">
        <f t="shared" si="0"/>
        <v>3</v>
      </c>
      <c r="E25" t="s">
        <v>23664</v>
      </c>
      <c r="F25">
        <v>2</v>
      </c>
      <c r="G25">
        <f>AVERAGEIF($A$2:$A$4892,Table1[[#This Row],[language]],$B$2:$B$4892)</f>
        <v>7.5</v>
      </c>
      <c r="H25" cm="1">
        <f t="array" ref="H25">MEDIAN(IF($A$2:$A$4892=Table1[[#This Row],[language]],$B$2:$B$4892))</f>
        <v>7.5</v>
      </c>
      <c r="I25" cm="1">
        <f t="array" ref="I25">_xlfn.STDEV.S(IF($A$2:$A$4892=Table1[[#This Row],[language]],$B$2:$B$4892))</f>
        <v>0.141421356237309</v>
      </c>
    </row>
    <row r="26" spans="1:9" x14ac:dyDescent="0.3">
      <c r="A26" t="s">
        <v>23647</v>
      </c>
      <c r="B26">
        <v>7.2</v>
      </c>
      <c r="C26" t="str">
        <v>Bosnian</v>
      </c>
      <c r="D26">
        <f t="shared" si="0"/>
        <v>1</v>
      </c>
      <c r="E26" t="s">
        <v>23672</v>
      </c>
      <c r="F26">
        <v>2</v>
      </c>
      <c r="G26">
        <f>AVERAGEIF($A$2:$A$4892,Table1[[#This Row],[language]],$B$2:$B$4892)</f>
        <v>7.95</v>
      </c>
      <c r="H26" cm="1">
        <f t="array" ref="H26">MEDIAN(IF($A$2:$A$4892=Table1[[#This Row],[language]],$B$2:$B$4892))</f>
        <v>7.95</v>
      </c>
      <c r="I26" cm="1">
        <f t="array" ref="I26">_xlfn.STDEV.S(IF($A$2:$A$4892=Table1[[#This Row],[language]],$B$2:$B$4892))</f>
        <v>0.77781745930520207</v>
      </c>
    </row>
    <row r="27" spans="1:9" x14ac:dyDescent="0.3">
      <c r="A27" t="s">
        <v>23647</v>
      </c>
      <c r="B27">
        <v>7.7</v>
      </c>
      <c r="C27" t="str">
        <v>None</v>
      </c>
      <c r="D27">
        <f t="shared" si="0"/>
        <v>2</v>
      </c>
      <c r="E27" t="s">
        <v>23681</v>
      </c>
      <c r="F27">
        <v>2</v>
      </c>
      <c r="G27">
        <f>AVERAGEIF($A$2:$A$4892,Table1[[#This Row],[language]],$B$2:$B$4892)</f>
        <v>7.1</v>
      </c>
      <c r="H27" cm="1">
        <f t="array" ref="H27">MEDIAN(IF($A$2:$A$4892=Table1[[#This Row],[language]],$B$2:$B$4892))</f>
        <v>7.1</v>
      </c>
      <c r="I27" cm="1">
        <f t="array" ref="I27">_xlfn.STDEV.S(IF($A$2:$A$4892=Table1[[#This Row],[language]],$B$2:$B$4892))</f>
        <v>0.28284271247461862</v>
      </c>
    </row>
    <row r="28" spans="1:9" x14ac:dyDescent="0.3">
      <c r="A28" t="s">
        <v>23647</v>
      </c>
      <c r="B28">
        <v>8.1999999999999993</v>
      </c>
      <c r="C28" t="str">
        <v>Hungarian</v>
      </c>
      <c r="D28">
        <f t="shared" si="0"/>
        <v>1</v>
      </c>
      <c r="E28" t="s">
        <v>23687</v>
      </c>
      <c r="F28">
        <v>2</v>
      </c>
      <c r="G28">
        <f>AVERAGEIF($A$2:$A$4892,Table1[[#This Row],[language]],$B$2:$B$4892)</f>
        <v>7.8999999999999995</v>
      </c>
      <c r="H28" cm="1">
        <f t="array" ref="H28">MEDIAN(IF($A$2:$A$4892=Table1[[#This Row],[language]],$B$2:$B$4892))</f>
        <v>7.8999999999999995</v>
      </c>
      <c r="I28" cm="1">
        <f t="array" ref="I28">_xlfn.STDEV.S(IF($A$2:$A$4892=Table1[[#This Row],[language]],$B$2:$B$4892))</f>
        <v>0.42426406871192829</v>
      </c>
    </row>
    <row r="29" spans="1:9" x14ac:dyDescent="0.3">
      <c r="A29" t="s">
        <v>23647</v>
      </c>
      <c r="B29">
        <v>5.9</v>
      </c>
      <c r="C29" t="str">
        <v>Portuguese</v>
      </c>
      <c r="D29">
        <f t="shared" si="0"/>
        <v>8</v>
      </c>
      <c r="E29" t="s">
        <v>23689</v>
      </c>
      <c r="F29">
        <v>2</v>
      </c>
      <c r="G29">
        <f>AVERAGEIF($A$2:$A$4892,Table1[[#This Row],[language]],$B$2:$B$4892)</f>
        <v>7.2</v>
      </c>
      <c r="H29" cm="1">
        <f t="array" ref="H29">MEDIAN(IF($A$2:$A$4892=Table1[[#This Row],[language]],$B$2:$B$4892))</f>
        <v>7.2</v>
      </c>
      <c r="I29" cm="1">
        <f t="array" ref="I29">_xlfn.STDEV.S(IF($A$2:$A$4892=Table1[[#This Row],[language]],$B$2:$B$4892))</f>
        <v>0.9899494936611668</v>
      </c>
    </row>
    <row r="30" spans="1:9" x14ac:dyDescent="0.3">
      <c r="A30" t="s">
        <v>23647</v>
      </c>
      <c r="B30">
        <v>7</v>
      </c>
      <c r="C30" t="str">
        <v>Unknown</v>
      </c>
      <c r="D30">
        <f t="shared" si="0"/>
        <v>9</v>
      </c>
      <c r="E30" t="s">
        <v>23653</v>
      </c>
      <c r="F30">
        <v>1</v>
      </c>
      <c r="G30">
        <f>AVERAGEIF($A$2:$A$4892,Table1[[#This Row],[language]],$B$2:$B$4892)</f>
        <v>6.7</v>
      </c>
      <c r="H30" cm="1">
        <f t="array" ref="H30">MEDIAN(IF($A$2:$A$4892=Table1[[#This Row],[language]],$B$2:$B$4892))</f>
        <v>6.7</v>
      </c>
      <c r="I30">
        <v>0</v>
      </c>
    </row>
    <row r="31" spans="1:9" x14ac:dyDescent="0.3">
      <c r="A31" t="s">
        <v>23647</v>
      </c>
      <c r="B31">
        <v>7.8</v>
      </c>
      <c r="C31" t="str">
        <v>Icelandic</v>
      </c>
      <c r="D31">
        <f t="shared" si="0"/>
        <v>1</v>
      </c>
      <c r="E31" t="s">
        <v>23656</v>
      </c>
      <c r="F31">
        <v>1</v>
      </c>
      <c r="G31">
        <f>AVERAGEIF($A$2:$A$4892,Table1[[#This Row],[language]],$B$2:$B$4892)</f>
        <v>7.8</v>
      </c>
      <c r="H31" cm="1">
        <f t="array" ref="H31">MEDIAN(IF($A$2:$A$4892=Table1[[#This Row],[language]],$B$2:$B$4892))</f>
        <v>7.8</v>
      </c>
      <c r="I31">
        <v>0</v>
      </c>
    </row>
    <row r="32" spans="1:9" x14ac:dyDescent="0.3">
      <c r="A32" t="s">
        <v>23647</v>
      </c>
      <c r="B32">
        <v>7.3</v>
      </c>
      <c r="C32" t="str">
        <v>Danish</v>
      </c>
      <c r="D32">
        <f t="shared" si="0"/>
        <v>5</v>
      </c>
      <c r="E32" t="s">
        <v>23657</v>
      </c>
      <c r="F32">
        <v>1</v>
      </c>
      <c r="G32">
        <f>AVERAGEIF($A$2:$A$4892,Table1[[#This Row],[language]],$B$2:$B$4892)</f>
        <v>6</v>
      </c>
      <c r="H32" cm="1">
        <f t="array" ref="H32">MEDIAN(IF($A$2:$A$4892=Table1[[#This Row],[language]],$B$2:$B$4892))</f>
        <v>6</v>
      </c>
      <c r="I32">
        <v>0</v>
      </c>
    </row>
    <row r="33" spans="1:9" x14ac:dyDescent="0.3">
      <c r="A33" t="s">
        <v>23647</v>
      </c>
      <c r="B33">
        <v>7.2</v>
      </c>
      <c r="C33" t="str">
        <v>Arabic</v>
      </c>
      <c r="D33">
        <f t="shared" si="0"/>
        <v>5</v>
      </c>
      <c r="E33" t="s">
        <v>23658</v>
      </c>
      <c r="F33">
        <v>1</v>
      </c>
      <c r="G33">
        <f>AVERAGEIF($A$2:$A$4892,Table1[[#This Row],[language]],$B$2:$B$4892)</f>
        <v>8.4</v>
      </c>
      <c r="H33" cm="1">
        <f t="array" ref="H33">MEDIAN(IF($A$2:$A$4892=Table1[[#This Row],[language]],$B$2:$B$4892))</f>
        <v>8.4</v>
      </c>
      <c r="I33">
        <v>0</v>
      </c>
    </row>
    <row r="34" spans="1:9" x14ac:dyDescent="0.3">
      <c r="A34" t="s">
        <v>23647</v>
      </c>
      <c r="B34">
        <v>6.5</v>
      </c>
      <c r="C34" t="str">
        <v>Norwegian</v>
      </c>
      <c r="D34">
        <f t="shared" si="0"/>
        <v>4</v>
      </c>
      <c r="E34" t="s">
        <v>23661</v>
      </c>
      <c r="F34">
        <v>1</v>
      </c>
      <c r="G34">
        <f>AVERAGEIF($A$2:$A$4892,Table1[[#This Row],[language]],$B$2:$B$4892)</f>
        <v>7.1</v>
      </c>
      <c r="H34" cm="1">
        <f t="array" ref="H34">MEDIAN(IF($A$2:$A$4892=Table1[[#This Row],[language]],$B$2:$B$4892))</f>
        <v>7.1</v>
      </c>
      <c r="I34">
        <v>0</v>
      </c>
    </row>
    <row r="35" spans="1:9" x14ac:dyDescent="0.3">
      <c r="A35" t="s">
        <v>23647</v>
      </c>
      <c r="B35">
        <v>6.8</v>
      </c>
      <c r="C35" t="str">
        <v>Czech</v>
      </c>
      <c r="D35">
        <f t="shared" si="0"/>
        <v>1</v>
      </c>
      <c r="E35" t="s">
        <v>23667</v>
      </c>
      <c r="F35">
        <v>1</v>
      </c>
      <c r="G35">
        <f>AVERAGEIF($A$2:$A$4892,Table1[[#This Row],[language]],$B$2:$B$4892)</f>
        <v>7.3</v>
      </c>
      <c r="H35" cm="1">
        <f t="array" ref="H35">MEDIAN(IF($A$2:$A$4892=Table1[[#This Row],[language]],$B$2:$B$4892))</f>
        <v>7.3</v>
      </c>
      <c r="I35">
        <v>0</v>
      </c>
    </row>
    <row r="36" spans="1:9" x14ac:dyDescent="0.3">
      <c r="A36" t="s">
        <v>23647</v>
      </c>
      <c r="B36">
        <v>7.3</v>
      </c>
      <c r="C36" t="str">
        <v>Kannada</v>
      </c>
      <c r="D36">
        <f t="shared" si="0"/>
        <v>1</v>
      </c>
      <c r="E36" t="s">
        <v>23671</v>
      </c>
      <c r="F36">
        <v>1</v>
      </c>
      <c r="G36">
        <f>AVERAGEIF($A$2:$A$4892,Table1[[#This Row],[language]],$B$2:$B$4892)</f>
        <v>4.3</v>
      </c>
      <c r="H36" cm="1">
        <f t="array" ref="H36">MEDIAN(IF($A$2:$A$4892=Table1[[#This Row],[language]],$B$2:$B$4892))</f>
        <v>4.3</v>
      </c>
      <c r="I36">
        <v>0</v>
      </c>
    </row>
    <row r="37" spans="1:9" x14ac:dyDescent="0.3">
      <c r="A37" t="s">
        <v>23647</v>
      </c>
      <c r="B37">
        <v>6</v>
      </c>
      <c r="C37" t="str">
        <v>Zulu</v>
      </c>
      <c r="D37">
        <f t="shared" si="0"/>
        <v>2</v>
      </c>
      <c r="E37" t="s">
        <v>23673</v>
      </c>
      <c r="F37">
        <v>1</v>
      </c>
      <c r="G37">
        <f>AVERAGEIF($A$2:$A$4892,Table1[[#This Row],[language]],$B$2:$B$4892)</f>
        <v>7.1</v>
      </c>
      <c r="H37" cm="1">
        <f t="array" ref="H37">MEDIAN(IF($A$2:$A$4892=Table1[[#This Row],[language]],$B$2:$B$4892))</f>
        <v>7.1</v>
      </c>
      <c r="I37">
        <v>0</v>
      </c>
    </row>
    <row r="38" spans="1:9" x14ac:dyDescent="0.3">
      <c r="A38" t="s">
        <v>23647</v>
      </c>
      <c r="B38">
        <v>5.7</v>
      </c>
      <c r="C38" t="str">
        <v>Panjabi</v>
      </c>
      <c r="D38">
        <f t="shared" si="0"/>
        <v>1</v>
      </c>
      <c r="E38" t="s">
        <v>23675</v>
      </c>
      <c r="F38">
        <v>1</v>
      </c>
      <c r="G38">
        <f>AVERAGEIF($A$2:$A$4892,Table1[[#This Row],[language]],$B$2:$B$4892)</f>
        <v>6.9</v>
      </c>
      <c r="H38" cm="1">
        <f t="array" ref="H38">MEDIAN(IF($A$2:$A$4892=Table1[[#This Row],[language]],$B$2:$B$4892))</f>
        <v>6.9</v>
      </c>
      <c r="I38">
        <v>0</v>
      </c>
    </row>
    <row r="39" spans="1:9" x14ac:dyDescent="0.3">
      <c r="A39" t="s">
        <v>23647</v>
      </c>
      <c r="B39">
        <v>6.4</v>
      </c>
      <c r="C39" t="str">
        <v>Polish</v>
      </c>
      <c r="D39">
        <f t="shared" si="0"/>
        <v>1</v>
      </c>
      <c r="E39" t="s">
        <v>23679</v>
      </c>
      <c r="F39">
        <v>1</v>
      </c>
      <c r="G39">
        <f>AVERAGEIF($A$2:$A$4892,Table1[[#This Row],[language]],$B$2:$B$4892)</f>
        <v>7.4</v>
      </c>
      <c r="H39" cm="1">
        <f t="array" ref="H39">MEDIAN(IF($A$2:$A$4892=Table1[[#This Row],[language]],$B$2:$B$4892))</f>
        <v>7.4</v>
      </c>
      <c r="I39">
        <v>0</v>
      </c>
    </row>
    <row r="40" spans="1:9" x14ac:dyDescent="0.3">
      <c r="A40" t="s">
        <v>23647</v>
      </c>
      <c r="B40">
        <v>6.7</v>
      </c>
      <c r="C40" t="str">
        <v>Tamil</v>
      </c>
      <c r="D40">
        <f t="shared" si="0"/>
        <v>1</v>
      </c>
      <c r="E40" t="s">
        <v>23680</v>
      </c>
      <c r="F40">
        <v>1</v>
      </c>
      <c r="G40">
        <f>AVERAGEIF($A$2:$A$4892,Table1[[#This Row],[language]],$B$2:$B$4892)</f>
        <v>7.1</v>
      </c>
      <c r="H40" cm="1">
        <f t="array" ref="H40">MEDIAN(IF($A$2:$A$4892=Table1[[#This Row],[language]],$B$2:$B$4892))</f>
        <v>7.1</v>
      </c>
      <c r="I40">
        <v>0</v>
      </c>
    </row>
    <row r="41" spans="1:9" x14ac:dyDescent="0.3">
      <c r="A41" t="s">
        <v>23647</v>
      </c>
      <c r="B41">
        <v>6.8</v>
      </c>
      <c r="C41" t="str">
        <v>Dzongkha</v>
      </c>
      <c r="D41">
        <f t="shared" si="0"/>
        <v>1</v>
      </c>
      <c r="E41" t="s">
        <v>23682</v>
      </c>
      <c r="F41">
        <v>1</v>
      </c>
      <c r="G41">
        <f>AVERAGEIF($A$2:$A$4892,Table1[[#This Row],[language]],$B$2:$B$4892)</f>
        <v>6.6</v>
      </c>
      <c r="H41" cm="1">
        <f t="array" ref="H41">MEDIAN(IF($A$2:$A$4892=Table1[[#This Row],[language]],$B$2:$B$4892))</f>
        <v>6.6</v>
      </c>
      <c r="I41">
        <v>0</v>
      </c>
    </row>
    <row r="42" spans="1:9" x14ac:dyDescent="0.3">
      <c r="A42" t="s">
        <v>23647</v>
      </c>
      <c r="B42">
        <v>6.3</v>
      </c>
      <c r="C42" t="str">
        <v>Vietnamese</v>
      </c>
      <c r="D42">
        <f t="shared" si="0"/>
        <v>1</v>
      </c>
      <c r="E42" t="s">
        <v>23683</v>
      </c>
      <c r="F42">
        <v>1</v>
      </c>
      <c r="G42">
        <f>AVERAGEIF($A$2:$A$4892,Table1[[#This Row],[language]],$B$2:$B$4892)</f>
        <v>7.4</v>
      </c>
      <c r="H42" cm="1">
        <f t="array" ref="H42">MEDIAN(IF($A$2:$A$4892=Table1[[#This Row],[language]],$B$2:$B$4892))</f>
        <v>7.4</v>
      </c>
      <c r="I42">
        <v>0</v>
      </c>
    </row>
    <row r="43" spans="1:9" x14ac:dyDescent="0.3">
      <c r="A43" t="s">
        <v>23647</v>
      </c>
      <c r="B43">
        <v>5.6</v>
      </c>
      <c r="C43" t="str">
        <v>Indonesian</v>
      </c>
      <c r="D43">
        <f t="shared" si="0"/>
        <v>2</v>
      </c>
      <c r="E43" t="s">
        <v>23684</v>
      </c>
      <c r="F43">
        <v>1</v>
      </c>
      <c r="G43">
        <f>AVERAGEIF($A$2:$A$4892,Table1[[#This Row],[language]],$B$2:$B$4892)</f>
        <v>5.0999999999999996</v>
      </c>
      <c r="H43" cm="1">
        <f t="array" ref="H43">MEDIAN(IF($A$2:$A$4892=Table1[[#This Row],[language]],$B$2:$B$4892))</f>
        <v>5.0999999999999996</v>
      </c>
      <c r="I43">
        <v>0</v>
      </c>
    </row>
    <row r="44" spans="1:9" x14ac:dyDescent="0.3">
      <c r="A44" t="s">
        <v>23647</v>
      </c>
      <c r="B44">
        <v>8.3000000000000007</v>
      </c>
      <c r="C44" t="str">
        <v>Urdu</v>
      </c>
      <c r="D44">
        <f t="shared" si="0"/>
        <v>1</v>
      </c>
      <c r="E44" t="s">
        <v>23685</v>
      </c>
      <c r="F44">
        <v>1</v>
      </c>
      <c r="G44">
        <f>AVERAGEIF($A$2:$A$4892,Table1[[#This Row],[language]],$B$2:$B$4892)</f>
        <v>7.5</v>
      </c>
      <c r="H44" cm="1">
        <f t="array" ref="H44">MEDIAN(IF($A$2:$A$4892=Table1[[#This Row],[language]],$B$2:$B$4892))</f>
        <v>7.5</v>
      </c>
      <c r="I44">
        <v>0</v>
      </c>
    </row>
    <row r="45" spans="1:9" x14ac:dyDescent="0.3">
      <c r="A45" t="s">
        <v>23647</v>
      </c>
      <c r="B45">
        <v>6.6</v>
      </c>
      <c r="C45" t="str">
        <v>Romanian</v>
      </c>
      <c r="D45">
        <f t="shared" si="0"/>
        <v>2</v>
      </c>
      <c r="E45" t="s">
        <v>23686</v>
      </c>
      <c r="F45">
        <v>1</v>
      </c>
      <c r="G45">
        <f>AVERAGEIF($A$2:$A$4892,Table1[[#This Row],[language]],$B$2:$B$4892)</f>
        <v>7.4</v>
      </c>
      <c r="H45" cm="1">
        <f t="array" ref="H45">MEDIAN(IF($A$2:$A$4892=Table1[[#This Row],[language]],$B$2:$B$4892))</f>
        <v>7.4</v>
      </c>
      <c r="I45">
        <v>0</v>
      </c>
    </row>
    <row r="46" spans="1:9" x14ac:dyDescent="0.3">
      <c r="A46" t="s">
        <v>23647</v>
      </c>
      <c r="B46">
        <v>7.2</v>
      </c>
      <c r="C46" t="str">
        <v>Persian</v>
      </c>
      <c r="D46">
        <f t="shared" si="0"/>
        <v>4</v>
      </c>
      <c r="E46" t="s">
        <v>23688</v>
      </c>
      <c r="F46">
        <v>1</v>
      </c>
      <c r="G46">
        <f>AVERAGEIF($A$2:$A$4892,Table1[[#This Row],[language]],$B$2:$B$4892)</f>
        <v>7</v>
      </c>
      <c r="H46" cm="1">
        <f t="array" ref="H46">MEDIAN(IF($A$2:$A$4892=Table1[[#This Row],[language]],$B$2:$B$4892))</f>
        <v>7</v>
      </c>
      <c r="I46">
        <v>0</v>
      </c>
    </row>
    <row r="47" spans="1:9" x14ac:dyDescent="0.3">
      <c r="A47" t="s">
        <v>23647</v>
      </c>
      <c r="B47">
        <v>7</v>
      </c>
      <c r="C47" t="str">
        <v>Slovenian</v>
      </c>
      <c r="D47">
        <f t="shared" si="0"/>
        <v>1</v>
      </c>
      <c r="E47" t="s">
        <v>23691</v>
      </c>
      <c r="F47">
        <v>1</v>
      </c>
      <c r="G47">
        <f>AVERAGEIF($A$2:$A$4892,Table1[[#This Row],[language]],$B$2:$B$4892)</f>
        <v>6.4</v>
      </c>
      <c r="H47" cm="1">
        <f t="array" ref="H47">MEDIAN(IF($A$2:$A$4892=Table1[[#This Row],[language]],$B$2:$B$4892))</f>
        <v>6.4</v>
      </c>
      <c r="I47">
        <v>0</v>
      </c>
    </row>
    <row r="48" spans="1:9" x14ac:dyDescent="0.3">
      <c r="A48" t="s">
        <v>23647</v>
      </c>
      <c r="B48">
        <v>8</v>
      </c>
      <c r="C48" t="str">
        <v>Greek</v>
      </c>
      <c r="D48">
        <f t="shared" si="0"/>
        <v>1</v>
      </c>
      <c r="E48" t="s">
        <v>23692</v>
      </c>
      <c r="F48">
        <v>1</v>
      </c>
      <c r="G48">
        <f>AVERAGEIF($A$2:$A$4892,Table1[[#This Row],[language]],$B$2:$B$4892)</f>
        <v>7.3</v>
      </c>
      <c r="H48" cm="1">
        <f t="array" ref="H48">MEDIAN(IF($A$2:$A$4892=Table1[[#This Row],[language]],$B$2:$B$4892))</f>
        <v>7.3</v>
      </c>
      <c r="I48">
        <v>0</v>
      </c>
    </row>
    <row r="49" spans="1:9" x14ac:dyDescent="0.3">
      <c r="A49" t="s">
        <v>23647</v>
      </c>
      <c r="B49">
        <v>7.8</v>
      </c>
      <c r="C49" t="str">
        <v>Swahili</v>
      </c>
      <c r="D49">
        <f t="shared" si="0"/>
        <v>1</v>
      </c>
      <c r="E49" t="s">
        <v>23693</v>
      </c>
      <c r="F49">
        <v>1</v>
      </c>
      <c r="G49">
        <f>AVERAGEIF($A$2:$A$4892,Table1[[#This Row],[language]],$B$2:$B$4892)</f>
        <v>7.4</v>
      </c>
      <c r="H49" cm="1">
        <f t="array" ref="H49">MEDIAN(IF($A$2:$A$4892=Table1[[#This Row],[language]],$B$2:$B$4892))</f>
        <v>7.4</v>
      </c>
      <c r="I49">
        <v>0</v>
      </c>
    </row>
    <row r="50" spans="1:9" x14ac:dyDescent="0.3">
      <c r="A50" t="s">
        <v>23647</v>
      </c>
      <c r="B50">
        <v>6.3</v>
      </c>
      <c r="C50">
        <v>0</v>
      </c>
      <c r="E50">
        <v>0</v>
      </c>
    </row>
    <row r="51" spans="1:9" x14ac:dyDescent="0.3">
      <c r="A51" t="s">
        <v>23647</v>
      </c>
      <c r="B51">
        <v>7.3</v>
      </c>
    </row>
    <row r="52" spans="1:9" x14ac:dyDescent="0.3">
      <c r="A52" t="s">
        <v>23647</v>
      </c>
      <c r="B52">
        <v>6.6</v>
      </c>
    </row>
    <row r="53" spans="1:9" x14ac:dyDescent="0.3">
      <c r="A53" t="s">
        <v>23647</v>
      </c>
      <c r="B53">
        <v>7</v>
      </c>
    </row>
    <row r="54" spans="1:9" x14ac:dyDescent="0.3">
      <c r="A54" t="s">
        <v>23647</v>
      </c>
      <c r="B54">
        <v>6.3</v>
      </c>
    </row>
    <row r="55" spans="1:9" x14ac:dyDescent="0.3">
      <c r="A55" t="s">
        <v>23647</v>
      </c>
      <c r="B55">
        <v>6.2</v>
      </c>
    </row>
    <row r="56" spans="1:9" x14ac:dyDescent="0.3">
      <c r="A56" t="s">
        <v>23647</v>
      </c>
      <c r="B56">
        <v>6.8</v>
      </c>
    </row>
    <row r="57" spans="1:9" x14ac:dyDescent="0.3">
      <c r="A57" t="s">
        <v>23647</v>
      </c>
      <c r="B57">
        <v>7.2</v>
      </c>
    </row>
    <row r="58" spans="1:9" x14ac:dyDescent="0.3">
      <c r="A58" t="s">
        <v>23647</v>
      </c>
      <c r="B58">
        <v>7.5</v>
      </c>
    </row>
    <row r="59" spans="1:9" x14ac:dyDescent="0.3">
      <c r="A59" t="s">
        <v>23647</v>
      </c>
      <c r="B59">
        <v>8.4</v>
      </c>
    </row>
    <row r="60" spans="1:9" x14ac:dyDescent="0.3">
      <c r="A60" t="s">
        <v>23647</v>
      </c>
      <c r="B60">
        <v>6.2</v>
      </c>
    </row>
    <row r="61" spans="1:9" x14ac:dyDescent="0.3">
      <c r="A61" t="s">
        <v>23647</v>
      </c>
      <c r="B61">
        <v>5.8</v>
      </c>
    </row>
    <row r="62" spans="1:9" x14ac:dyDescent="0.3">
      <c r="A62" t="s">
        <v>23647</v>
      </c>
      <c r="B62">
        <v>6.8</v>
      </c>
    </row>
    <row r="63" spans="1:9" x14ac:dyDescent="0.3">
      <c r="A63" t="s">
        <v>23647</v>
      </c>
      <c r="B63">
        <v>5.4</v>
      </c>
    </row>
    <row r="64" spans="1:9" x14ac:dyDescent="0.3">
      <c r="A64" t="s">
        <v>23647</v>
      </c>
      <c r="B64">
        <v>6.6</v>
      </c>
    </row>
    <row r="65" spans="1:2" x14ac:dyDescent="0.3">
      <c r="A65" t="s">
        <v>23647</v>
      </c>
      <c r="B65">
        <v>6.9</v>
      </c>
    </row>
    <row r="66" spans="1:2" x14ac:dyDescent="0.3">
      <c r="A66" t="s">
        <v>23647</v>
      </c>
      <c r="B66">
        <v>7.3</v>
      </c>
    </row>
    <row r="67" spans="1:2" x14ac:dyDescent="0.3">
      <c r="A67" t="s">
        <v>23647</v>
      </c>
      <c r="B67">
        <v>9</v>
      </c>
    </row>
    <row r="68" spans="1:2" x14ac:dyDescent="0.3">
      <c r="A68" t="s">
        <v>23647</v>
      </c>
      <c r="B68">
        <v>8.3000000000000007</v>
      </c>
    </row>
    <row r="69" spans="1:2" x14ac:dyDescent="0.3">
      <c r="A69" t="s">
        <v>23647</v>
      </c>
      <c r="B69">
        <v>6.5</v>
      </c>
    </row>
    <row r="70" spans="1:2" x14ac:dyDescent="0.3">
      <c r="A70" t="s">
        <v>23647</v>
      </c>
      <c r="B70">
        <v>7.9</v>
      </c>
    </row>
    <row r="71" spans="1:2" x14ac:dyDescent="0.3">
      <c r="A71" t="s">
        <v>23647</v>
      </c>
      <c r="B71">
        <v>7.5</v>
      </c>
    </row>
    <row r="72" spans="1:2" x14ac:dyDescent="0.3">
      <c r="A72" t="s">
        <v>23647</v>
      </c>
      <c r="B72">
        <v>4.8</v>
      </c>
    </row>
    <row r="73" spans="1:2" x14ac:dyDescent="0.3">
      <c r="A73" t="s">
        <v>23647</v>
      </c>
      <c r="B73">
        <v>5.2</v>
      </c>
    </row>
    <row r="74" spans="1:2" x14ac:dyDescent="0.3">
      <c r="A74" t="s">
        <v>23647</v>
      </c>
      <c r="B74">
        <v>6.9</v>
      </c>
    </row>
    <row r="75" spans="1:2" x14ac:dyDescent="0.3">
      <c r="A75" t="s">
        <v>23647</v>
      </c>
      <c r="B75">
        <v>5.4</v>
      </c>
    </row>
    <row r="76" spans="1:2" x14ac:dyDescent="0.3">
      <c r="A76" t="s">
        <v>23647</v>
      </c>
      <c r="B76">
        <v>7.9</v>
      </c>
    </row>
    <row r="77" spans="1:2" x14ac:dyDescent="0.3">
      <c r="A77" t="s">
        <v>23647</v>
      </c>
      <c r="B77">
        <v>6.1</v>
      </c>
    </row>
    <row r="78" spans="1:2" x14ac:dyDescent="0.3">
      <c r="A78" t="s">
        <v>23647</v>
      </c>
      <c r="B78">
        <v>5.8</v>
      </c>
    </row>
    <row r="79" spans="1:2" x14ac:dyDescent="0.3">
      <c r="A79" t="s">
        <v>23647</v>
      </c>
      <c r="B79">
        <v>8.3000000000000007</v>
      </c>
    </row>
    <row r="80" spans="1:2" x14ac:dyDescent="0.3">
      <c r="A80" t="s">
        <v>23647</v>
      </c>
      <c r="B80">
        <v>7.8</v>
      </c>
    </row>
    <row r="81" spans="1:2" x14ac:dyDescent="0.3">
      <c r="A81" t="s">
        <v>23647</v>
      </c>
      <c r="B81">
        <v>7</v>
      </c>
    </row>
    <row r="82" spans="1:2" x14ac:dyDescent="0.3">
      <c r="A82" t="s">
        <v>23647</v>
      </c>
      <c r="B82">
        <v>6.1</v>
      </c>
    </row>
    <row r="83" spans="1:2" x14ac:dyDescent="0.3">
      <c r="A83" t="s">
        <v>23647</v>
      </c>
      <c r="B83">
        <v>7</v>
      </c>
    </row>
    <row r="84" spans="1:2" x14ac:dyDescent="0.3">
      <c r="A84" t="s">
        <v>23647</v>
      </c>
      <c r="B84">
        <v>7.6</v>
      </c>
    </row>
    <row r="85" spans="1:2" x14ac:dyDescent="0.3">
      <c r="A85" t="s">
        <v>23647</v>
      </c>
      <c r="B85">
        <v>4.5</v>
      </c>
    </row>
    <row r="86" spans="1:2" x14ac:dyDescent="0.3">
      <c r="A86" t="s">
        <v>23647</v>
      </c>
      <c r="B86">
        <v>6.3</v>
      </c>
    </row>
    <row r="87" spans="1:2" x14ac:dyDescent="0.3">
      <c r="A87" t="s">
        <v>23647</v>
      </c>
      <c r="B87">
        <v>7.8</v>
      </c>
    </row>
    <row r="88" spans="1:2" x14ac:dyDescent="0.3">
      <c r="A88" t="s">
        <v>23647</v>
      </c>
      <c r="B88">
        <v>6.4</v>
      </c>
    </row>
    <row r="89" spans="1:2" x14ac:dyDescent="0.3">
      <c r="A89" t="s">
        <v>23647</v>
      </c>
      <c r="B89">
        <v>6.5</v>
      </c>
    </row>
    <row r="90" spans="1:2" x14ac:dyDescent="0.3">
      <c r="A90" t="s">
        <v>23647</v>
      </c>
      <c r="B90">
        <v>7.9</v>
      </c>
    </row>
    <row r="91" spans="1:2" x14ac:dyDescent="0.3">
      <c r="A91" t="s">
        <v>23647</v>
      </c>
      <c r="B91">
        <v>7.8</v>
      </c>
    </row>
    <row r="92" spans="1:2" x14ac:dyDescent="0.3">
      <c r="A92" t="s">
        <v>23647</v>
      </c>
      <c r="B92">
        <v>6.6</v>
      </c>
    </row>
    <row r="93" spans="1:2" x14ac:dyDescent="0.3">
      <c r="A93" t="s">
        <v>23647</v>
      </c>
      <c r="B93">
        <v>5.5</v>
      </c>
    </row>
    <row r="94" spans="1:2" x14ac:dyDescent="0.3">
      <c r="A94" t="s">
        <v>23647</v>
      </c>
      <c r="B94">
        <v>8.1999999999999993</v>
      </c>
    </row>
    <row r="95" spans="1:2" x14ac:dyDescent="0.3">
      <c r="A95" t="s">
        <v>23647</v>
      </c>
      <c r="B95">
        <v>6.4</v>
      </c>
    </row>
    <row r="96" spans="1:2" x14ac:dyDescent="0.3">
      <c r="A96" t="s">
        <v>23647</v>
      </c>
      <c r="B96">
        <v>8.1</v>
      </c>
    </row>
    <row r="97" spans="1:2" x14ac:dyDescent="0.3">
      <c r="A97" t="s">
        <v>23647</v>
      </c>
      <c r="B97">
        <v>8.6</v>
      </c>
    </row>
    <row r="98" spans="1:2" x14ac:dyDescent="0.3">
      <c r="A98" t="s">
        <v>23647</v>
      </c>
      <c r="B98">
        <v>8.8000000000000007</v>
      </c>
    </row>
    <row r="99" spans="1:2" x14ac:dyDescent="0.3">
      <c r="A99" t="s">
        <v>23648</v>
      </c>
      <c r="B99">
        <v>8.1999999999999993</v>
      </c>
    </row>
    <row r="100" spans="1:2" x14ac:dyDescent="0.3">
      <c r="A100" t="s">
        <v>23647</v>
      </c>
      <c r="B100">
        <v>7.9</v>
      </c>
    </row>
    <row r="101" spans="1:2" x14ac:dyDescent="0.3">
      <c r="A101" t="s">
        <v>23647</v>
      </c>
      <c r="B101">
        <v>6.7</v>
      </c>
    </row>
    <row r="102" spans="1:2" x14ac:dyDescent="0.3">
      <c r="A102" t="s">
        <v>23647</v>
      </c>
      <c r="B102">
        <v>7.8</v>
      </c>
    </row>
    <row r="103" spans="1:2" x14ac:dyDescent="0.3">
      <c r="A103" t="s">
        <v>23647</v>
      </c>
      <c r="B103">
        <v>7.8</v>
      </c>
    </row>
    <row r="104" spans="1:2" x14ac:dyDescent="0.3">
      <c r="A104" t="s">
        <v>23647</v>
      </c>
      <c r="B104">
        <v>6.6</v>
      </c>
    </row>
    <row r="105" spans="1:2" x14ac:dyDescent="0.3">
      <c r="A105" t="s">
        <v>23647</v>
      </c>
      <c r="B105">
        <v>6.1</v>
      </c>
    </row>
    <row r="106" spans="1:2" x14ac:dyDescent="0.3">
      <c r="A106" t="s">
        <v>23647</v>
      </c>
      <c r="B106">
        <v>5.6</v>
      </c>
    </row>
    <row r="107" spans="1:2" x14ac:dyDescent="0.3">
      <c r="A107" t="s">
        <v>23647</v>
      </c>
      <c r="B107">
        <v>6.4</v>
      </c>
    </row>
    <row r="108" spans="1:2" x14ac:dyDescent="0.3">
      <c r="A108" t="s">
        <v>23647</v>
      </c>
      <c r="B108">
        <v>6.1</v>
      </c>
    </row>
    <row r="109" spans="1:2" x14ac:dyDescent="0.3">
      <c r="A109" t="s">
        <v>23647</v>
      </c>
      <c r="B109">
        <v>7.3</v>
      </c>
    </row>
    <row r="110" spans="1:2" x14ac:dyDescent="0.3">
      <c r="A110" t="s">
        <v>23647</v>
      </c>
      <c r="B110">
        <v>6.6</v>
      </c>
    </row>
    <row r="111" spans="1:2" x14ac:dyDescent="0.3">
      <c r="A111" t="s">
        <v>23647</v>
      </c>
      <c r="B111">
        <v>6.3</v>
      </c>
    </row>
    <row r="112" spans="1:2" x14ac:dyDescent="0.3">
      <c r="A112" t="s">
        <v>23647</v>
      </c>
      <c r="B112">
        <v>6.1</v>
      </c>
    </row>
    <row r="113" spans="1:2" x14ac:dyDescent="0.3">
      <c r="A113" t="s">
        <v>23647</v>
      </c>
      <c r="B113">
        <v>7.1</v>
      </c>
    </row>
    <row r="114" spans="1:2" x14ac:dyDescent="0.3">
      <c r="A114" t="s">
        <v>23647</v>
      </c>
      <c r="B114">
        <v>5.5</v>
      </c>
    </row>
    <row r="115" spans="1:2" x14ac:dyDescent="0.3">
      <c r="A115" t="s">
        <v>23647</v>
      </c>
      <c r="B115">
        <v>7.5</v>
      </c>
    </row>
    <row r="116" spans="1:2" x14ac:dyDescent="0.3">
      <c r="A116" t="s">
        <v>23647</v>
      </c>
      <c r="B116">
        <v>7.6</v>
      </c>
    </row>
    <row r="117" spans="1:2" x14ac:dyDescent="0.3">
      <c r="A117" t="s">
        <v>23647</v>
      </c>
      <c r="B117">
        <v>6.4</v>
      </c>
    </row>
    <row r="118" spans="1:2" x14ac:dyDescent="0.3">
      <c r="A118" t="s">
        <v>23647</v>
      </c>
      <c r="B118">
        <v>7.2</v>
      </c>
    </row>
    <row r="119" spans="1:2" x14ac:dyDescent="0.3">
      <c r="A119" t="s">
        <v>23647</v>
      </c>
      <c r="B119">
        <v>6.7</v>
      </c>
    </row>
    <row r="120" spans="1:2" x14ac:dyDescent="0.3">
      <c r="A120" t="s">
        <v>23647</v>
      </c>
      <c r="B120">
        <v>8</v>
      </c>
    </row>
    <row r="121" spans="1:2" x14ac:dyDescent="0.3">
      <c r="A121" t="s">
        <v>23647</v>
      </c>
      <c r="B121">
        <v>8.3000000000000007</v>
      </c>
    </row>
    <row r="122" spans="1:2" x14ac:dyDescent="0.3">
      <c r="A122" t="s">
        <v>23647</v>
      </c>
      <c r="B122">
        <v>6.7</v>
      </c>
    </row>
    <row r="123" spans="1:2" x14ac:dyDescent="0.3">
      <c r="A123" t="s">
        <v>23647</v>
      </c>
      <c r="B123">
        <v>5.9</v>
      </c>
    </row>
    <row r="124" spans="1:2" x14ac:dyDescent="0.3">
      <c r="A124" t="s">
        <v>23647</v>
      </c>
      <c r="B124">
        <v>6.7</v>
      </c>
    </row>
    <row r="125" spans="1:2" x14ac:dyDescent="0.3">
      <c r="A125" t="s">
        <v>23647</v>
      </c>
      <c r="B125">
        <v>6.7</v>
      </c>
    </row>
    <row r="126" spans="1:2" x14ac:dyDescent="0.3">
      <c r="A126" t="s">
        <v>23647</v>
      </c>
      <c r="B126">
        <v>7.6</v>
      </c>
    </row>
    <row r="127" spans="1:2" x14ac:dyDescent="0.3">
      <c r="A127" t="s">
        <v>23647</v>
      </c>
      <c r="B127">
        <v>7.2</v>
      </c>
    </row>
    <row r="128" spans="1:2" x14ac:dyDescent="0.3">
      <c r="A128" t="s">
        <v>23647</v>
      </c>
      <c r="B128">
        <v>7.1</v>
      </c>
    </row>
    <row r="129" spans="1:2" x14ac:dyDescent="0.3">
      <c r="A129" t="s">
        <v>23647</v>
      </c>
      <c r="B129">
        <v>8.1</v>
      </c>
    </row>
    <row r="130" spans="1:2" x14ac:dyDescent="0.3">
      <c r="A130" t="s">
        <v>23647</v>
      </c>
      <c r="B130">
        <v>6.7</v>
      </c>
    </row>
    <row r="131" spans="1:2" x14ac:dyDescent="0.3">
      <c r="A131" t="s">
        <v>23647</v>
      </c>
      <c r="B131">
        <v>7</v>
      </c>
    </row>
    <row r="132" spans="1:2" x14ac:dyDescent="0.3">
      <c r="A132" t="s">
        <v>23647</v>
      </c>
      <c r="B132">
        <v>6.9</v>
      </c>
    </row>
    <row r="133" spans="1:2" x14ac:dyDescent="0.3">
      <c r="A133" t="s">
        <v>23647</v>
      </c>
      <c r="B133">
        <v>5.0999999999999996</v>
      </c>
    </row>
    <row r="134" spans="1:2" x14ac:dyDescent="0.3">
      <c r="A134" t="s">
        <v>23647</v>
      </c>
      <c r="B134">
        <v>5.8</v>
      </c>
    </row>
    <row r="135" spans="1:2" x14ac:dyDescent="0.3">
      <c r="A135" t="s">
        <v>23647</v>
      </c>
      <c r="B135">
        <v>6.2</v>
      </c>
    </row>
    <row r="136" spans="1:2" x14ac:dyDescent="0.3">
      <c r="A136" t="s">
        <v>23647</v>
      </c>
      <c r="B136">
        <v>7.4</v>
      </c>
    </row>
    <row r="137" spans="1:2" x14ac:dyDescent="0.3">
      <c r="A137" t="s">
        <v>23647</v>
      </c>
      <c r="B137">
        <v>5.8</v>
      </c>
    </row>
    <row r="138" spans="1:2" x14ac:dyDescent="0.3">
      <c r="A138" t="s">
        <v>23647</v>
      </c>
      <c r="B138">
        <v>6.2</v>
      </c>
    </row>
    <row r="139" spans="1:2" x14ac:dyDescent="0.3">
      <c r="A139" t="s">
        <v>23647</v>
      </c>
      <c r="B139">
        <v>7.3</v>
      </c>
    </row>
    <row r="140" spans="1:2" x14ac:dyDescent="0.3">
      <c r="A140" t="s">
        <v>23647</v>
      </c>
      <c r="B140">
        <v>4.2</v>
      </c>
    </row>
    <row r="141" spans="1:2" x14ac:dyDescent="0.3">
      <c r="A141" t="s">
        <v>23647</v>
      </c>
      <c r="B141">
        <v>6.9</v>
      </c>
    </row>
    <row r="142" spans="1:2" x14ac:dyDescent="0.3">
      <c r="A142" t="s">
        <v>23647</v>
      </c>
      <c r="B142">
        <v>6.4</v>
      </c>
    </row>
    <row r="143" spans="1:2" x14ac:dyDescent="0.3">
      <c r="A143" t="s">
        <v>23647</v>
      </c>
      <c r="B143">
        <v>5.4</v>
      </c>
    </row>
    <row r="144" spans="1:2" x14ac:dyDescent="0.3">
      <c r="A144" t="s">
        <v>23647</v>
      </c>
      <c r="B144">
        <v>6.7</v>
      </c>
    </row>
    <row r="145" spans="1:2" x14ac:dyDescent="0.3">
      <c r="A145" t="s">
        <v>23647</v>
      </c>
      <c r="B145">
        <v>5.8</v>
      </c>
    </row>
    <row r="146" spans="1:2" x14ac:dyDescent="0.3">
      <c r="A146" t="s">
        <v>23647</v>
      </c>
      <c r="B146">
        <v>6.9</v>
      </c>
    </row>
    <row r="147" spans="1:2" x14ac:dyDescent="0.3">
      <c r="A147" t="s">
        <v>23647</v>
      </c>
      <c r="B147">
        <v>7.2</v>
      </c>
    </row>
    <row r="148" spans="1:2" x14ac:dyDescent="0.3">
      <c r="A148" t="s">
        <v>23647</v>
      </c>
      <c r="B148">
        <v>6.9</v>
      </c>
    </row>
    <row r="149" spans="1:2" x14ac:dyDescent="0.3">
      <c r="A149" t="s">
        <v>23647</v>
      </c>
      <c r="B149">
        <v>6.1</v>
      </c>
    </row>
    <row r="150" spans="1:2" x14ac:dyDescent="0.3">
      <c r="A150" t="s">
        <v>23647</v>
      </c>
      <c r="B150">
        <v>5.5</v>
      </c>
    </row>
    <row r="151" spans="1:2" x14ac:dyDescent="0.3">
      <c r="A151" t="s">
        <v>23647</v>
      </c>
      <c r="B151">
        <v>6.6</v>
      </c>
    </row>
    <row r="152" spans="1:2" x14ac:dyDescent="0.3">
      <c r="A152" t="s">
        <v>23647</v>
      </c>
      <c r="B152">
        <v>6.1</v>
      </c>
    </row>
    <row r="153" spans="1:2" x14ac:dyDescent="0.3">
      <c r="A153" t="s">
        <v>23647</v>
      </c>
      <c r="B153">
        <v>6.3</v>
      </c>
    </row>
    <row r="154" spans="1:2" x14ac:dyDescent="0.3">
      <c r="A154" t="s">
        <v>23647</v>
      </c>
      <c r="B154">
        <v>7.2</v>
      </c>
    </row>
    <row r="155" spans="1:2" x14ac:dyDescent="0.3">
      <c r="A155" t="s">
        <v>23647</v>
      </c>
      <c r="B155">
        <v>7.4</v>
      </c>
    </row>
    <row r="156" spans="1:2" x14ac:dyDescent="0.3">
      <c r="A156" t="s">
        <v>23647</v>
      </c>
      <c r="B156">
        <v>7.3</v>
      </c>
    </row>
    <row r="157" spans="1:2" x14ac:dyDescent="0.3">
      <c r="A157" t="s">
        <v>23647</v>
      </c>
      <c r="B157">
        <v>6.1</v>
      </c>
    </row>
    <row r="158" spans="1:2" x14ac:dyDescent="0.3">
      <c r="A158" t="s">
        <v>23647</v>
      </c>
      <c r="B158">
        <v>7.7</v>
      </c>
    </row>
    <row r="159" spans="1:2" x14ac:dyDescent="0.3">
      <c r="A159" t="s">
        <v>23647</v>
      </c>
      <c r="B159">
        <v>6.1</v>
      </c>
    </row>
    <row r="160" spans="1:2" x14ac:dyDescent="0.3">
      <c r="A160" t="s">
        <v>23647</v>
      </c>
      <c r="B160">
        <v>8</v>
      </c>
    </row>
    <row r="161" spans="1:2" x14ac:dyDescent="0.3">
      <c r="A161" t="s">
        <v>23647</v>
      </c>
      <c r="B161">
        <v>7.3</v>
      </c>
    </row>
    <row r="162" spans="1:2" x14ac:dyDescent="0.3">
      <c r="A162" t="s">
        <v>23647</v>
      </c>
      <c r="B162">
        <v>7.9</v>
      </c>
    </row>
    <row r="163" spans="1:2" x14ac:dyDescent="0.3">
      <c r="A163" t="s">
        <v>23647</v>
      </c>
      <c r="B163">
        <v>5.5</v>
      </c>
    </row>
    <row r="164" spans="1:2" x14ac:dyDescent="0.3">
      <c r="A164" t="s">
        <v>23647</v>
      </c>
      <c r="B164">
        <v>5</v>
      </c>
    </row>
    <row r="165" spans="1:2" x14ac:dyDescent="0.3">
      <c r="A165" t="s">
        <v>23647</v>
      </c>
      <c r="B165">
        <v>7.7</v>
      </c>
    </row>
    <row r="166" spans="1:2" x14ac:dyDescent="0.3">
      <c r="A166" t="s">
        <v>23647</v>
      </c>
      <c r="B166">
        <v>6.6</v>
      </c>
    </row>
    <row r="167" spans="1:2" x14ac:dyDescent="0.3">
      <c r="A167" t="s">
        <v>23647</v>
      </c>
      <c r="B167">
        <v>5.7</v>
      </c>
    </row>
    <row r="168" spans="1:2" x14ac:dyDescent="0.3">
      <c r="A168" t="s">
        <v>23647</v>
      </c>
      <c r="B168">
        <v>5.8</v>
      </c>
    </row>
    <row r="169" spans="1:2" x14ac:dyDescent="0.3">
      <c r="A169" t="s">
        <v>23647</v>
      </c>
      <c r="B169">
        <v>6</v>
      </c>
    </row>
    <row r="170" spans="1:2" x14ac:dyDescent="0.3">
      <c r="A170" t="s">
        <v>23647</v>
      </c>
      <c r="B170">
        <v>6.4</v>
      </c>
    </row>
    <row r="171" spans="1:2" x14ac:dyDescent="0.3">
      <c r="A171" t="s">
        <v>23647</v>
      </c>
      <c r="B171">
        <v>6.9</v>
      </c>
    </row>
    <row r="172" spans="1:2" x14ac:dyDescent="0.3">
      <c r="A172" t="s">
        <v>23647</v>
      </c>
      <c r="B172">
        <v>6.4</v>
      </c>
    </row>
    <row r="173" spans="1:2" x14ac:dyDescent="0.3">
      <c r="A173" t="s">
        <v>23647</v>
      </c>
      <c r="B173">
        <v>7.4</v>
      </c>
    </row>
    <row r="174" spans="1:2" x14ac:dyDescent="0.3">
      <c r="A174" t="s">
        <v>23647</v>
      </c>
      <c r="B174">
        <v>5.5</v>
      </c>
    </row>
    <row r="175" spans="1:2" x14ac:dyDescent="0.3">
      <c r="A175" t="s">
        <v>23647</v>
      </c>
      <c r="B175">
        <v>5.9</v>
      </c>
    </row>
    <row r="176" spans="1:2" x14ac:dyDescent="0.3">
      <c r="A176" t="s">
        <v>23647</v>
      </c>
      <c r="B176">
        <v>6.8</v>
      </c>
    </row>
    <row r="177" spans="1:2" x14ac:dyDescent="0.3">
      <c r="A177" t="s">
        <v>23647</v>
      </c>
      <c r="B177">
        <v>6.8</v>
      </c>
    </row>
    <row r="178" spans="1:2" x14ac:dyDescent="0.3">
      <c r="A178" t="s">
        <v>23647</v>
      </c>
      <c r="B178">
        <v>8.1</v>
      </c>
    </row>
    <row r="179" spans="1:2" x14ac:dyDescent="0.3">
      <c r="A179" t="s">
        <v>23647</v>
      </c>
      <c r="B179">
        <v>6.5</v>
      </c>
    </row>
    <row r="180" spans="1:2" x14ac:dyDescent="0.3">
      <c r="A180" t="s">
        <v>23647</v>
      </c>
      <c r="B180">
        <v>7.2</v>
      </c>
    </row>
    <row r="181" spans="1:2" x14ac:dyDescent="0.3">
      <c r="A181" t="s">
        <v>23647</v>
      </c>
      <c r="B181">
        <v>6.7</v>
      </c>
    </row>
    <row r="182" spans="1:2" x14ac:dyDescent="0.3">
      <c r="A182" t="s">
        <v>23647</v>
      </c>
      <c r="B182">
        <v>8.1</v>
      </c>
    </row>
    <row r="183" spans="1:2" x14ac:dyDescent="0.3">
      <c r="A183" t="s">
        <v>23647</v>
      </c>
      <c r="B183">
        <v>7.6</v>
      </c>
    </row>
    <row r="184" spans="1:2" x14ac:dyDescent="0.3">
      <c r="A184" t="s">
        <v>23647</v>
      </c>
      <c r="B184">
        <v>7.4</v>
      </c>
    </row>
    <row r="185" spans="1:2" x14ac:dyDescent="0.3">
      <c r="A185" t="s">
        <v>23647</v>
      </c>
      <c r="B185">
        <v>7.6</v>
      </c>
    </row>
    <row r="186" spans="1:2" x14ac:dyDescent="0.3">
      <c r="A186" t="s">
        <v>23647</v>
      </c>
      <c r="B186">
        <v>6.7</v>
      </c>
    </row>
    <row r="187" spans="1:2" x14ac:dyDescent="0.3">
      <c r="A187" t="s">
        <v>23647</v>
      </c>
      <c r="B187">
        <v>6.5</v>
      </c>
    </row>
    <row r="188" spans="1:2" x14ac:dyDescent="0.3">
      <c r="A188" t="s">
        <v>23647</v>
      </c>
      <c r="B188">
        <v>6.6</v>
      </c>
    </row>
    <row r="189" spans="1:2" x14ac:dyDescent="0.3">
      <c r="A189" t="s">
        <v>23647</v>
      </c>
      <c r="B189">
        <v>6.7</v>
      </c>
    </row>
    <row r="190" spans="1:2" x14ac:dyDescent="0.3">
      <c r="A190" t="s">
        <v>23647</v>
      </c>
      <c r="B190">
        <v>6.4</v>
      </c>
    </row>
    <row r="191" spans="1:2" x14ac:dyDescent="0.3">
      <c r="A191" t="s">
        <v>23647</v>
      </c>
      <c r="B191">
        <v>5.8</v>
      </c>
    </row>
    <row r="192" spans="1:2" x14ac:dyDescent="0.3">
      <c r="A192" t="s">
        <v>23647</v>
      </c>
      <c r="B192">
        <v>7.4</v>
      </c>
    </row>
    <row r="193" spans="1:2" x14ac:dyDescent="0.3">
      <c r="A193" t="s">
        <v>23647</v>
      </c>
      <c r="B193">
        <v>7.8</v>
      </c>
    </row>
    <row r="194" spans="1:2" x14ac:dyDescent="0.3">
      <c r="A194" t="s">
        <v>23647</v>
      </c>
      <c r="B194">
        <v>6.6</v>
      </c>
    </row>
    <row r="195" spans="1:2" x14ac:dyDescent="0.3">
      <c r="A195" t="s">
        <v>23647</v>
      </c>
      <c r="B195">
        <v>4.9000000000000004</v>
      </c>
    </row>
    <row r="196" spans="1:2" x14ac:dyDescent="0.3">
      <c r="A196" t="s">
        <v>23647</v>
      </c>
      <c r="B196">
        <v>6.5</v>
      </c>
    </row>
    <row r="197" spans="1:2" x14ac:dyDescent="0.3">
      <c r="A197" t="s">
        <v>23647</v>
      </c>
      <c r="B197">
        <v>7.5</v>
      </c>
    </row>
    <row r="198" spans="1:2" x14ac:dyDescent="0.3">
      <c r="A198" t="s">
        <v>23647</v>
      </c>
      <c r="B198">
        <v>6.2</v>
      </c>
    </row>
    <row r="199" spans="1:2" x14ac:dyDescent="0.3">
      <c r="A199" t="s">
        <v>23647</v>
      </c>
      <c r="B199">
        <v>7.3</v>
      </c>
    </row>
    <row r="200" spans="1:2" x14ac:dyDescent="0.3">
      <c r="A200" t="s">
        <v>23647</v>
      </c>
      <c r="B200">
        <v>7.5</v>
      </c>
    </row>
    <row r="201" spans="1:2" x14ac:dyDescent="0.3">
      <c r="A201" t="s">
        <v>23647</v>
      </c>
      <c r="B201">
        <v>5.6</v>
      </c>
    </row>
    <row r="202" spans="1:2" x14ac:dyDescent="0.3">
      <c r="A202" t="s">
        <v>23647</v>
      </c>
      <c r="B202">
        <v>8.1</v>
      </c>
    </row>
    <row r="203" spans="1:2" x14ac:dyDescent="0.3">
      <c r="A203" t="s">
        <v>23647</v>
      </c>
      <c r="B203">
        <v>6.4</v>
      </c>
    </row>
    <row r="204" spans="1:2" x14ac:dyDescent="0.3">
      <c r="A204" t="s">
        <v>23647</v>
      </c>
      <c r="B204">
        <v>6.7</v>
      </c>
    </row>
    <row r="205" spans="1:2" x14ac:dyDescent="0.3">
      <c r="A205" t="s">
        <v>23647</v>
      </c>
      <c r="B205">
        <v>6.6</v>
      </c>
    </row>
    <row r="206" spans="1:2" x14ac:dyDescent="0.3">
      <c r="A206" t="s">
        <v>23647</v>
      </c>
      <c r="B206">
        <v>6.4</v>
      </c>
    </row>
    <row r="207" spans="1:2" x14ac:dyDescent="0.3">
      <c r="A207" t="s">
        <v>23647</v>
      </c>
      <c r="B207">
        <v>7.5</v>
      </c>
    </row>
    <row r="208" spans="1:2" x14ac:dyDescent="0.3">
      <c r="A208" t="s">
        <v>23647</v>
      </c>
      <c r="B208">
        <v>7.3</v>
      </c>
    </row>
    <row r="209" spans="1:2" x14ac:dyDescent="0.3">
      <c r="A209" t="s">
        <v>23647</v>
      </c>
      <c r="B209">
        <v>7.5</v>
      </c>
    </row>
    <row r="210" spans="1:2" x14ac:dyDescent="0.3">
      <c r="A210" t="s">
        <v>23647</v>
      </c>
      <c r="B210">
        <v>5.8</v>
      </c>
    </row>
    <row r="211" spans="1:2" x14ac:dyDescent="0.3">
      <c r="A211" t="s">
        <v>23647</v>
      </c>
      <c r="B211">
        <v>7.5</v>
      </c>
    </row>
    <row r="212" spans="1:2" x14ac:dyDescent="0.3">
      <c r="A212" t="s">
        <v>23647</v>
      </c>
      <c r="B212">
        <v>6.6</v>
      </c>
    </row>
    <row r="213" spans="1:2" x14ac:dyDescent="0.3">
      <c r="A213" t="s">
        <v>23647</v>
      </c>
      <c r="B213">
        <v>6.7</v>
      </c>
    </row>
    <row r="214" spans="1:2" x14ac:dyDescent="0.3">
      <c r="A214" t="s">
        <v>23647</v>
      </c>
      <c r="B214">
        <v>3.7</v>
      </c>
    </row>
    <row r="215" spans="1:2" x14ac:dyDescent="0.3">
      <c r="A215" t="s">
        <v>23647</v>
      </c>
      <c r="B215">
        <v>6</v>
      </c>
    </row>
    <row r="216" spans="1:2" x14ac:dyDescent="0.3">
      <c r="A216" t="s">
        <v>23647</v>
      </c>
      <c r="B216">
        <v>6.4</v>
      </c>
    </row>
    <row r="217" spans="1:2" x14ac:dyDescent="0.3">
      <c r="A217" t="s">
        <v>23647</v>
      </c>
      <c r="B217">
        <v>6.1</v>
      </c>
    </row>
    <row r="218" spans="1:2" x14ac:dyDescent="0.3">
      <c r="A218" t="s">
        <v>23647</v>
      </c>
      <c r="B218">
        <v>6.4</v>
      </c>
    </row>
    <row r="219" spans="1:2" x14ac:dyDescent="0.3">
      <c r="A219" t="s">
        <v>23647</v>
      </c>
      <c r="B219">
        <v>5.6</v>
      </c>
    </row>
    <row r="220" spans="1:2" x14ac:dyDescent="0.3">
      <c r="A220" t="s">
        <v>23647</v>
      </c>
      <c r="B220">
        <v>8</v>
      </c>
    </row>
    <row r="221" spans="1:2" x14ac:dyDescent="0.3">
      <c r="A221" t="s">
        <v>23647</v>
      </c>
      <c r="B221">
        <v>5.2</v>
      </c>
    </row>
    <row r="222" spans="1:2" x14ac:dyDescent="0.3">
      <c r="A222" t="s">
        <v>23647</v>
      </c>
      <c r="B222">
        <v>7.1</v>
      </c>
    </row>
    <row r="223" spans="1:2" x14ac:dyDescent="0.3">
      <c r="A223" t="s">
        <v>23647</v>
      </c>
      <c r="B223">
        <v>4.8</v>
      </c>
    </row>
    <row r="224" spans="1:2" x14ac:dyDescent="0.3">
      <c r="A224" t="s">
        <v>23647</v>
      </c>
      <c r="B224">
        <v>7</v>
      </c>
    </row>
    <row r="225" spans="1:2" x14ac:dyDescent="0.3">
      <c r="A225" t="s">
        <v>23647</v>
      </c>
      <c r="B225">
        <v>5.4</v>
      </c>
    </row>
    <row r="226" spans="1:2" x14ac:dyDescent="0.3">
      <c r="A226" t="s">
        <v>23647</v>
      </c>
      <c r="B226">
        <v>6.6</v>
      </c>
    </row>
    <row r="227" spans="1:2" x14ac:dyDescent="0.3">
      <c r="A227" t="s">
        <v>23647</v>
      </c>
      <c r="B227">
        <v>6.7</v>
      </c>
    </row>
    <row r="228" spans="1:2" x14ac:dyDescent="0.3">
      <c r="A228" t="s">
        <v>23647</v>
      </c>
      <c r="B228">
        <v>6.2</v>
      </c>
    </row>
    <row r="229" spans="1:2" x14ac:dyDescent="0.3">
      <c r="A229" t="s">
        <v>23647</v>
      </c>
      <c r="B229">
        <v>6.1</v>
      </c>
    </row>
    <row r="230" spans="1:2" x14ac:dyDescent="0.3">
      <c r="A230" t="s">
        <v>23647</v>
      </c>
      <c r="B230">
        <v>5.3</v>
      </c>
    </row>
    <row r="231" spans="1:2" x14ac:dyDescent="0.3">
      <c r="A231" t="s">
        <v>23647</v>
      </c>
      <c r="B231">
        <v>6.3</v>
      </c>
    </row>
    <row r="232" spans="1:2" x14ac:dyDescent="0.3">
      <c r="A232" t="s">
        <v>23647</v>
      </c>
      <c r="B232">
        <v>7</v>
      </c>
    </row>
    <row r="233" spans="1:2" x14ac:dyDescent="0.3">
      <c r="A233" t="s">
        <v>23647</v>
      </c>
      <c r="B233">
        <v>7.6</v>
      </c>
    </row>
    <row r="234" spans="1:2" x14ac:dyDescent="0.3">
      <c r="A234" t="s">
        <v>23647</v>
      </c>
      <c r="B234">
        <v>6.7</v>
      </c>
    </row>
    <row r="235" spans="1:2" x14ac:dyDescent="0.3">
      <c r="A235" t="s">
        <v>23647</v>
      </c>
      <c r="B235">
        <v>8.1</v>
      </c>
    </row>
    <row r="236" spans="1:2" x14ac:dyDescent="0.3">
      <c r="A236" t="s">
        <v>23647</v>
      </c>
      <c r="B236">
        <v>6.7</v>
      </c>
    </row>
    <row r="237" spans="1:2" x14ac:dyDescent="0.3">
      <c r="A237" t="s">
        <v>23647</v>
      </c>
      <c r="B237">
        <v>6.5</v>
      </c>
    </row>
    <row r="238" spans="1:2" x14ac:dyDescent="0.3">
      <c r="A238" t="s">
        <v>23647</v>
      </c>
      <c r="B238">
        <v>7.3</v>
      </c>
    </row>
    <row r="239" spans="1:2" x14ac:dyDescent="0.3">
      <c r="A239" t="s">
        <v>23649</v>
      </c>
      <c r="B239">
        <v>5.0999999999999996</v>
      </c>
    </row>
    <row r="240" spans="1:2" x14ac:dyDescent="0.3">
      <c r="A240" t="s">
        <v>23647</v>
      </c>
      <c r="B240">
        <v>6</v>
      </c>
    </row>
    <row r="241" spans="1:2" x14ac:dyDescent="0.3">
      <c r="A241" t="s">
        <v>23647</v>
      </c>
      <c r="B241">
        <v>6.1</v>
      </c>
    </row>
    <row r="242" spans="1:2" x14ac:dyDescent="0.3">
      <c r="A242" t="s">
        <v>23647</v>
      </c>
      <c r="B242">
        <v>5.9</v>
      </c>
    </row>
    <row r="243" spans="1:2" x14ac:dyDescent="0.3">
      <c r="A243" t="s">
        <v>23647</v>
      </c>
      <c r="B243">
        <v>7.8</v>
      </c>
    </row>
    <row r="244" spans="1:2" x14ac:dyDescent="0.3">
      <c r="A244" t="s">
        <v>23647</v>
      </c>
      <c r="B244">
        <v>5.8</v>
      </c>
    </row>
    <row r="245" spans="1:2" x14ac:dyDescent="0.3">
      <c r="A245" t="s">
        <v>23647</v>
      </c>
      <c r="B245">
        <v>6.3</v>
      </c>
    </row>
    <row r="246" spans="1:2" x14ac:dyDescent="0.3">
      <c r="A246" t="s">
        <v>23647</v>
      </c>
      <c r="B246">
        <v>4.3</v>
      </c>
    </row>
    <row r="247" spans="1:2" x14ac:dyDescent="0.3">
      <c r="A247" t="s">
        <v>23647</v>
      </c>
      <c r="B247">
        <v>6.4</v>
      </c>
    </row>
    <row r="248" spans="1:2" x14ac:dyDescent="0.3">
      <c r="A248" t="s">
        <v>23647</v>
      </c>
      <c r="B248">
        <v>6.1</v>
      </c>
    </row>
    <row r="249" spans="1:2" x14ac:dyDescent="0.3">
      <c r="A249" t="s">
        <v>23647</v>
      </c>
      <c r="B249">
        <v>6.5</v>
      </c>
    </row>
    <row r="250" spans="1:2" x14ac:dyDescent="0.3">
      <c r="A250" t="s">
        <v>23647</v>
      </c>
      <c r="B250">
        <v>7.1</v>
      </c>
    </row>
    <row r="251" spans="1:2" x14ac:dyDescent="0.3">
      <c r="A251" t="s">
        <v>23647</v>
      </c>
      <c r="B251">
        <v>6.4</v>
      </c>
    </row>
    <row r="252" spans="1:2" x14ac:dyDescent="0.3">
      <c r="A252" t="s">
        <v>23647</v>
      </c>
      <c r="B252">
        <v>6.5</v>
      </c>
    </row>
    <row r="253" spans="1:2" x14ac:dyDescent="0.3">
      <c r="A253" t="s">
        <v>23647</v>
      </c>
      <c r="B253">
        <v>6.3</v>
      </c>
    </row>
    <row r="254" spans="1:2" x14ac:dyDescent="0.3">
      <c r="A254" t="s">
        <v>23647</v>
      </c>
      <c r="B254">
        <v>7.5</v>
      </c>
    </row>
    <row r="255" spans="1:2" x14ac:dyDescent="0.3">
      <c r="A255" t="s">
        <v>23647</v>
      </c>
      <c r="B255">
        <v>4.9000000000000004</v>
      </c>
    </row>
    <row r="256" spans="1:2" x14ac:dyDescent="0.3">
      <c r="A256" t="s">
        <v>23647</v>
      </c>
      <c r="B256">
        <v>5.8</v>
      </c>
    </row>
    <row r="257" spans="1:2" x14ac:dyDescent="0.3">
      <c r="A257" t="s">
        <v>23647</v>
      </c>
      <c r="B257">
        <v>6.2</v>
      </c>
    </row>
    <row r="258" spans="1:2" x14ac:dyDescent="0.3">
      <c r="A258" t="s">
        <v>23647</v>
      </c>
      <c r="B258">
        <v>5.5</v>
      </c>
    </row>
    <row r="259" spans="1:2" x14ac:dyDescent="0.3">
      <c r="A259" t="s">
        <v>23647</v>
      </c>
      <c r="B259">
        <v>5.4</v>
      </c>
    </row>
    <row r="260" spans="1:2" x14ac:dyDescent="0.3">
      <c r="A260" t="s">
        <v>23647</v>
      </c>
      <c r="B260">
        <v>5.8</v>
      </c>
    </row>
    <row r="261" spans="1:2" x14ac:dyDescent="0.3">
      <c r="A261" t="s">
        <v>23647</v>
      </c>
      <c r="B261">
        <v>7.1</v>
      </c>
    </row>
    <row r="262" spans="1:2" x14ac:dyDescent="0.3">
      <c r="A262" t="s">
        <v>23647</v>
      </c>
      <c r="B262">
        <v>5.4</v>
      </c>
    </row>
    <row r="263" spans="1:2" x14ac:dyDescent="0.3">
      <c r="A263" t="s">
        <v>23647</v>
      </c>
      <c r="B263">
        <v>3.7</v>
      </c>
    </row>
    <row r="264" spans="1:2" x14ac:dyDescent="0.3">
      <c r="A264" t="s">
        <v>23647</v>
      </c>
      <c r="B264">
        <v>6.7</v>
      </c>
    </row>
    <row r="265" spans="1:2" x14ac:dyDescent="0.3">
      <c r="A265" t="s">
        <v>23647</v>
      </c>
      <c r="B265">
        <v>7.2</v>
      </c>
    </row>
    <row r="266" spans="1:2" x14ac:dyDescent="0.3">
      <c r="A266" t="s">
        <v>23647</v>
      </c>
      <c r="B266">
        <v>8.8000000000000007</v>
      </c>
    </row>
    <row r="267" spans="1:2" x14ac:dyDescent="0.3">
      <c r="A267" t="s">
        <v>23647</v>
      </c>
      <c r="B267">
        <v>5.8</v>
      </c>
    </row>
    <row r="268" spans="1:2" x14ac:dyDescent="0.3">
      <c r="A268" t="s">
        <v>23647</v>
      </c>
      <c r="B268">
        <v>6.8</v>
      </c>
    </row>
    <row r="269" spans="1:2" x14ac:dyDescent="0.3">
      <c r="A269" t="s">
        <v>23647</v>
      </c>
      <c r="B269">
        <v>3.8</v>
      </c>
    </row>
    <row r="270" spans="1:2" x14ac:dyDescent="0.3">
      <c r="A270" t="s">
        <v>23647</v>
      </c>
      <c r="B270">
        <v>7.1</v>
      </c>
    </row>
    <row r="271" spans="1:2" x14ac:dyDescent="0.3">
      <c r="A271" t="s">
        <v>23647</v>
      </c>
      <c r="B271">
        <v>7.2</v>
      </c>
    </row>
    <row r="272" spans="1:2" x14ac:dyDescent="0.3">
      <c r="A272" t="s">
        <v>23647</v>
      </c>
      <c r="B272">
        <v>5.9</v>
      </c>
    </row>
    <row r="273" spans="1:2" x14ac:dyDescent="0.3">
      <c r="A273" t="s">
        <v>23647</v>
      </c>
      <c r="B273">
        <v>7.1</v>
      </c>
    </row>
    <row r="274" spans="1:2" x14ac:dyDescent="0.3">
      <c r="A274" t="s">
        <v>23647</v>
      </c>
      <c r="B274">
        <v>8.1</v>
      </c>
    </row>
    <row r="275" spans="1:2" x14ac:dyDescent="0.3">
      <c r="A275" t="s">
        <v>23647</v>
      </c>
      <c r="B275">
        <v>6.9</v>
      </c>
    </row>
    <row r="276" spans="1:2" x14ac:dyDescent="0.3">
      <c r="A276" t="s">
        <v>23647</v>
      </c>
      <c r="B276">
        <v>4.4000000000000004</v>
      </c>
    </row>
    <row r="277" spans="1:2" x14ac:dyDescent="0.3">
      <c r="A277" t="s">
        <v>23647</v>
      </c>
      <c r="B277">
        <v>6.5</v>
      </c>
    </row>
    <row r="278" spans="1:2" x14ac:dyDescent="0.3">
      <c r="A278" t="s">
        <v>23647</v>
      </c>
      <c r="B278">
        <v>8.5</v>
      </c>
    </row>
    <row r="279" spans="1:2" x14ac:dyDescent="0.3">
      <c r="A279" t="s">
        <v>23647</v>
      </c>
      <c r="B279">
        <v>7.7</v>
      </c>
    </row>
    <row r="280" spans="1:2" x14ac:dyDescent="0.3">
      <c r="A280" t="s">
        <v>23647</v>
      </c>
      <c r="B280">
        <v>7.4</v>
      </c>
    </row>
    <row r="281" spans="1:2" x14ac:dyDescent="0.3">
      <c r="A281" t="s">
        <v>23647</v>
      </c>
      <c r="B281">
        <v>8</v>
      </c>
    </row>
    <row r="282" spans="1:2" x14ac:dyDescent="0.3">
      <c r="A282" t="s">
        <v>23647</v>
      </c>
      <c r="B282">
        <v>5.7</v>
      </c>
    </row>
    <row r="283" spans="1:2" x14ac:dyDescent="0.3">
      <c r="A283" t="s">
        <v>23647</v>
      </c>
      <c r="B283">
        <v>8.5</v>
      </c>
    </row>
    <row r="284" spans="1:2" x14ac:dyDescent="0.3">
      <c r="A284" t="s">
        <v>23647</v>
      </c>
      <c r="B284">
        <v>7</v>
      </c>
    </row>
    <row r="285" spans="1:2" x14ac:dyDescent="0.3">
      <c r="A285" t="s">
        <v>23647</v>
      </c>
      <c r="B285">
        <v>7.8</v>
      </c>
    </row>
    <row r="286" spans="1:2" x14ac:dyDescent="0.3">
      <c r="A286" t="s">
        <v>23647</v>
      </c>
      <c r="B286">
        <v>7.2</v>
      </c>
    </row>
    <row r="287" spans="1:2" x14ac:dyDescent="0.3">
      <c r="A287" t="s">
        <v>23647</v>
      </c>
      <c r="B287">
        <v>6.4</v>
      </c>
    </row>
    <row r="288" spans="1:2" x14ac:dyDescent="0.3">
      <c r="A288" t="s">
        <v>23647</v>
      </c>
      <c r="B288">
        <v>5.5</v>
      </c>
    </row>
    <row r="289" spans="1:2" x14ac:dyDescent="0.3">
      <c r="A289" t="s">
        <v>23647</v>
      </c>
      <c r="B289">
        <v>6.7</v>
      </c>
    </row>
    <row r="290" spans="1:2" x14ac:dyDescent="0.3">
      <c r="A290" t="s">
        <v>23647</v>
      </c>
      <c r="B290">
        <v>6.1</v>
      </c>
    </row>
    <row r="291" spans="1:2" x14ac:dyDescent="0.3">
      <c r="A291" t="s">
        <v>23647</v>
      </c>
      <c r="B291">
        <v>8.5</v>
      </c>
    </row>
    <row r="292" spans="1:2" x14ac:dyDescent="0.3">
      <c r="A292" t="s">
        <v>23647</v>
      </c>
      <c r="B292">
        <v>6.9</v>
      </c>
    </row>
    <row r="293" spans="1:2" x14ac:dyDescent="0.3">
      <c r="A293" t="s">
        <v>23647</v>
      </c>
      <c r="B293">
        <v>7.3</v>
      </c>
    </row>
    <row r="294" spans="1:2" x14ac:dyDescent="0.3">
      <c r="A294" t="s">
        <v>23647</v>
      </c>
      <c r="B294">
        <v>6.7</v>
      </c>
    </row>
    <row r="295" spans="1:2" x14ac:dyDescent="0.3">
      <c r="A295" t="s">
        <v>23647</v>
      </c>
      <c r="B295">
        <v>6.9</v>
      </c>
    </row>
    <row r="296" spans="1:2" x14ac:dyDescent="0.3">
      <c r="A296" t="s">
        <v>23647</v>
      </c>
      <c r="B296">
        <v>5.0999999999999996</v>
      </c>
    </row>
    <row r="297" spans="1:2" x14ac:dyDescent="0.3">
      <c r="A297" t="s">
        <v>23647</v>
      </c>
      <c r="B297">
        <v>6.8</v>
      </c>
    </row>
    <row r="298" spans="1:2" x14ac:dyDescent="0.3">
      <c r="A298" t="s">
        <v>23647</v>
      </c>
      <c r="B298">
        <v>6.7</v>
      </c>
    </row>
    <row r="299" spans="1:2" x14ac:dyDescent="0.3">
      <c r="A299" t="s">
        <v>23647</v>
      </c>
      <c r="B299">
        <v>6</v>
      </c>
    </row>
    <row r="300" spans="1:2" x14ac:dyDescent="0.3">
      <c r="A300" t="s">
        <v>23647</v>
      </c>
      <c r="B300">
        <v>5.7</v>
      </c>
    </row>
    <row r="301" spans="1:2" x14ac:dyDescent="0.3">
      <c r="A301" t="s">
        <v>23647</v>
      </c>
      <c r="B301">
        <v>8</v>
      </c>
    </row>
    <row r="302" spans="1:2" x14ac:dyDescent="0.3">
      <c r="A302" t="s">
        <v>23647</v>
      </c>
      <c r="B302">
        <v>8.1999999999999993</v>
      </c>
    </row>
    <row r="303" spans="1:2" x14ac:dyDescent="0.3">
      <c r="A303" t="s">
        <v>23647</v>
      </c>
      <c r="B303">
        <v>5.4</v>
      </c>
    </row>
    <row r="304" spans="1:2" x14ac:dyDescent="0.3">
      <c r="A304" t="s">
        <v>23647</v>
      </c>
      <c r="B304">
        <v>7.2</v>
      </c>
    </row>
    <row r="305" spans="1:2" x14ac:dyDescent="0.3">
      <c r="A305" t="s">
        <v>23647</v>
      </c>
      <c r="B305">
        <v>7.5</v>
      </c>
    </row>
    <row r="306" spans="1:2" x14ac:dyDescent="0.3">
      <c r="A306" t="s">
        <v>23647</v>
      </c>
      <c r="B306">
        <v>7</v>
      </c>
    </row>
    <row r="307" spans="1:2" x14ac:dyDescent="0.3">
      <c r="A307" t="s">
        <v>23647</v>
      </c>
      <c r="B307">
        <v>3.3</v>
      </c>
    </row>
    <row r="308" spans="1:2" x14ac:dyDescent="0.3">
      <c r="A308" t="s">
        <v>23647</v>
      </c>
      <c r="B308">
        <v>6</v>
      </c>
    </row>
    <row r="309" spans="1:2" x14ac:dyDescent="0.3">
      <c r="A309" t="s">
        <v>23647</v>
      </c>
      <c r="B309">
        <v>7.1</v>
      </c>
    </row>
    <row r="310" spans="1:2" x14ac:dyDescent="0.3">
      <c r="A310" t="s">
        <v>23647</v>
      </c>
      <c r="B310">
        <v>5.4</v>
      </c>
    </row>
    <row r="311" spans="1:2" x14ac:dyDescent="0.3">
      <c r="A311" t="s">
        <v>23647</v>
      </c>
      <c r="B311">
        <v>6.1</v>
      </c>
    </row>
    <row r="312" spans="1:2" x14ac:dyDescent="0.3">
      <c r="A312" t="s">
        <v>23647</v>
      </c>
      <c r="B312">
        <v>5.3</v>
      </c>
    </row>
    <row r="313" spans="1:2" x14ac:dyDescent="0.3">
      <c r="A313" t="s">
        <v>23647</v>
      </c>
      <c r="B313">
        <v>2.2000000000000002</v>
      </c>
    </row>
    <row r="314" spans="1:2" x14ac:dyDescent="0.3">
      <c r="A314" t="s">
        <v>23647</v>
      </c>
      <c r="B314">
        <v>7</v>
      </c>
    </row>
    <row r="315" spans="1:2" x14ac:dyDescent="0.3">
      <c r="A315" t="s">
        <v>23647</v>
      </c>
      <c r="B315">
        <v>3.8</v>
      </c>
    </row>
    <row r="316" spans="1:2" x14ac:dyDescent="0.3">
      <c r="A316" t="s">
        <v>23647</v>
      </c>
      <c r="B316">
        <v>6.9</v>
      </c>
    </row>
    <row r="317" spans="1:2" x14ac:dyDescent="0.3">
      <c r="A317" t="s">
        <v>23647</v>
      </c>
      <c r="B317">
        <v>7.2</v>
      </c>
    </row>
    <row r="318" spans="1:2" x14ac:dyDescent="0.3">
      <c r="A318" t="s">
        <v>23647</v>
      </c>
      <c r="B318">
        <v>7.3</v>
      </c>
    </row>
    <row r="319" spans="1:2" x14ac:dyDescent="0.3">
      <c r="A319" t="s">
        <v>23647</v>
      </c>
      <c r="B319">
        <v>6.3</v>
      </c>
    </row>
    <row r="320" spans="1:2" x14ac:dyDescent="0.3">
      <c r="A320" t="s">
        <v>23647</v>
      </c>
      <c r="B320">
        <v>7.5</v>
      </c>
    </row>
    <row r="321" spans="1:2" x14ac:dyDescent="0.3">
      <c r="A321" t="s">
        <v>23650</v>
      </c>
      <c r="B321">
        <v>7.6</v>
      </c>
    </row>
    <row r="322" spans="1:2" x14ac:dyDescent="0.3">
      <c r="A322" t="s">
        <v>23647</v>
      </c>
      <c r="B322">
        <v>6.8</v>
      </c>
    </row>
    <row r="323" spans="1:2" x14ac:dyDescent="0.3">
      <c r="A323" t="s">
        <v>23647</v>
      </c>
      <c r="B323">
        <v>5.2</v>
      </c>
    </row>
    <row r="324" spans="1:2" x14ac:dyDescent="0.3">
      <c r="A324" t="s">
        <v>23647</v>
      </c>
      <c r="B324">
        <v>7.7</v>
      </c>
    </row>
    <row r="325" spans="1:2" x14ac:dyDescent="0.3">
      <c r="A325" t="s">
        <v>23647</v>
      </c>
      <c r="B325">
        <v>6.2</v>
      </c>
    </row>
    <row r="326" spans="1:2" x14ac:dyDescent="0.3">
      <c r="A326" t="s">
        <v>23647</v>
      </c>
      <c r="B326">
        <v>7.7</v>
      </c>
    </row>
    <row r="327" spans="1:2" x14ac:dyDescent="0.3">
      <c r="A327" t="s">
        <v>23647</v>
      </c>
      <c r="B327">
        <v>4.3</v>
      </c>
    </row>
    <row r="328" spans="1:2" x14ac:dyDescent="0.3">
      <c r="A328" t="s">
        <v>23647</v>
      </c>
      <c r="B328">
        <v>6.9</v>
      </c>
    </row>
    <row r="329" spans="1:2" x14ac:dyDescent="0.3">
      <c r="A329" t="s">
        <v>23647</v>
      </c>
      <c r="B329">
        <v>6.6</v>
      </c>
    </row>
    <row r="330" spans="1:2" x14ac:dyDescent="0.3">
      <c r="A330" t="s">
        <v>23647</v>
      </c>
      <c r="B330">
        <v>7</v>
      </c>
    </row>
    <row r="331" spans="1:2" x14ac:dyDescent="0.3">
      <c r="A331" t="s">
        <v>23647</v>
      </c>
      <c r="B331">
        <v>6.7</v>
      </c>
    </row>
    <row r="332" spans="1:2" x14ac:dyDescent="0.3">
      <c r="A332" t="s">
        <v>23647</v>
      </c>
      <c r="B332">
        <v>8.1999999999999993</v>
      </c>
    </row>
    <row r="333" spans="1:2" x14ac:dyDescent="0.3">
      <c r="A333" t="s">
        <v>23647</v>
      </c>
      <c r="B333">
        <v>8.9</v>
      </c>
    </row>
    <row r="334" spans="1:2" x14ac:dyDescent="0.3">
      <c r="A334" t="s">
        <v>23647</v>
      </c>
      <c r="B334">
        <v>8.6999999999999993</v>
      </c>
    </row>
    <row r="335" spans="1:2" x14ac:dyDescent="0.3">
      <c r="A335" t="s">
        <v>23647</v>
      </c>
      <c r="B335">
        <v>5.5</v>
      </c>
    </row>
    <row r="336" spans="1:2" x14ac:dyDescent="0.3">
      <c r="A336" t="s">
        <v>23647</v>
      </c>
      <c r="B336">
        <v>5.7</v>
      </c>
    </row>
    <row r="337" spans="1:2" x14ac:dyDescent="0.3">
      <c r="A337" t="s">
        <v>23647</v>
      </c>
      <c r="B337">
        <v>6.3</v>
      </c>
    </row>
    <row r="338" spans="1:2" x14ac:dyDescent="0.3">
      <c r="A338" t="s">
        <v>23647</v>
      </c>
      <c r="B338">
        <v>5.9</v>
      </c>
    </row>
    <row r="339" spans="1:2" x14ac:dyDescent="0.3">
      <c r="A339" t="s">
        <v>23647</v>
      </c>
      <c r="B339">
        <v>7.6</v>
      </c>
    </row>
    <row r="340" spans="1:2" x14ac:dyDescent="0.3">
      <c r="A340" t="s">
        <v>23647</v>
      </c>
      <c r="B340">
        <v>6.6</v>
      </c>
    </row>
    <row r="341" spans="1:2" x14ac:dyDescent="0.3">
      <c r="A341" t="s">
        <v>23647</v>
      </c>
      <c r="B341">
        <v>5.3</v>
      </c>
    </row>
    <row r="342" spans="1:2" x14ac:dyDescent="0.3">
      <c r="A342" t="s">
        <v>23647</v>
      </c>
      <c r="B342">
        <v>6</v>
      </c>
    </row>
    <row r="343" spans="1:2" x14ac:dyDescent="0.3">
      <c r="A343" t="s">
        <v>23647</v>
      </c>
      <c r="B343">
        <v>8</v>
      </c>
    </row>
    <row r="344" spans="1:2" x14ac:dyDescent="0.3">
      <c r="A344" t="s">
        <v>23647</v>
      </c>
      <c r="B344">
        <v>5.6</v>
      </c>
    </row>
    <row r="345" spans="1:2" x14ac:dyDescent="0.3">
      <c r="A345" t="s">
        <v>23647</v>
      </c>
      <c r="B345">
        <v>5.9</v>
      </c>
    </row>
    <row r="346" spans="1:2" x14ac:dyDescent="0.3">
      <c r="A346" t="s">
        <v>23647</v>
      </c>
      <c r="B346">
        <v>7.3</v>
      </c>
    </row>
    <row r="347" spans="1:2" x14ac:dyDescent="0.3">
      <c r="A347" t="s">
        <v>23647</v>
      </c>
      <c r="B347">
        <v>7.9</v>
      </c>
    </row>
    <row r="348" spans="1:2" x14ac:dyDescent="0.3">
      <c r="A348" t="s">
        <v>23647</v>
      </c>
      <c r="B348">
        <v>6.8</v>
      </c>
    </row>
    <row r="349" spans="1:2" x14ac:dyDescent="0.3">
      <c r="A349" t="s">
        <v>23647</v>
      </c>
      <c r="B349">
        <v>6.6</v>
      </c>
    </row>
    <row r="350" spans="1:2" x14ac:dyDescent="0.3">
      <c r="A350" t="s">
        <v>23647</v>
      </c>
      <c r="B350">
        <v>6.6</v>
      </c>
    </row>
    <row r="351" spans="1:2" x14ac:dyDescent="0.3">
      <c r="A351" t="s">
        <v>23647</v>
      </c>
      <c r="B351">
        <v>7</v>
      </c>
    </row>
    <row r="352" spans="1:2" x14ac:dyDescent="0.3">
      <c r="A352" t="s">
        <v>23647</v>
      </c>
      <c r="B352">
        <v>7</v>
      </c>
    </row>
    <row r="353" spans="1:2" x14ac:dyDescent="0.3">
      <c r="A353" t="s">
        <v>23647</v>
      </c>
      <c r="B353">
        <v>7.3</v>
      </c>
    </row>
    <row r="354" spans="1:2" x14ac:dyDescent="0.3">
      <c r="A354" t="s">
        <v>23647</v>
      </c>
      <c r="B354">
        <v>5.5</v>
      </c>
    </row>
    <row r="355" spans="1:2" x14ac:dyDescent="0.3">
      <c r="A355" t="s">
        <v>23647</v>
      </c>
      <c r="B355">
        <v>8.5</v>
      </c>
    </row>
    <row r="356" spans="1:2" x14ac:dyDescent="0.3">
      <c r="A356" t="s">
        <v>23647</v>
      </c>
      <c r="B356">
        <v>7.5</v>
      </c>
    </row>
    <row r="357" spans="1:2" x14ac:dyDescent="0.3">
      <c r="A357" t="s">
        <v>23647</v>
      </c>
      <c r="B357">
        <v>7</v>
      </c>
    </row>
    <row r="358" spans="1:2" x14ac:dyDescent="0.3">
      <c r="A358" t="s">
        <v>23647</v>
      </c>
      <c r="B358">
        <v>7.8</v>
      </c>
    </row>
    <row r="359" spans="1:2" x14ac:dyDescent="0.3">
      <c r="A359" t="s">
        <v>23647</v>
      </c>
      <c r="B359">
        <v>7.6</v>
      </c>
    </row>
    <row r="360" spans="1:2" x14ac:dyDescent="0.3">
      <c r="A360" t="s">
        <v>23647</v>
      </c>
      <c r="B360">
        <v>7.6</v>
      </c>
    </row>
    <row r="361" spans="1:2" x14ac:dyDescent="0.3">
      <c r="A361" t="s">
        <v>23647</v>
      </c>
      <c r="B361">
        <v>6.1</v>
      </c>
    </row>
    <row r="362" spans="1:2" x14ac:dyDescent="0.3">
      <c r="A362" t="s">
        <v>23647</v>
      </c>
      <c r="B362">
        <v>6.8</v>
      </c>
    </row>
    <row r="363" spans="1:2" x14ac:dyDescent="0.3">
      <c r="A363" t="s">
        <v>23647</v>
      </c>
      <c r="B363">
        <v>5</v>
      </c>
    </row>
    <row r="364" spans="1:2" x14ac:dyDescent="0.3">
      <c r="A364" t="s">
        <v>23647</v>
      </c>
      <c r="B364">
        <v>7.1</v>
      </c>
    </row>
    <row r="365" spans="1:2" x14ac:dyDescent="0.3">
      <c r="A365" t="s">
        <v>23647</v>
      </c>
      <c r="B365">
        <v>5.5</v>
      </c>
    </row>
    <row r="366" spans="1:2" x14ac:dyDescent="0.3">
      <c r="A366" t="s">
        <v>23647</v>
      </c>
      <c r="B366">
        <v>5.6</v>
      </c>
    </row>
    <row r="367" spans="1:2" x14ac:dyDescent="0.3">
      <c r="A367" t="s">
        <v>23647</v>
      </c>
      <c r="B367">
        <v>7.1</v>
      </c>
    </row>
    <row r="368" spans="1:2" x14ac:dyDescent="0.3">
      <c r="A368" t="s">
        <v>23647</v>
      </c>
      <c r="B368">
        <v>4.9000000000000004</v>
      </c>
    </row>
    <row r="369" spans="1:2" x14ac:dyDescent="0.3">
      <c r="A369" t="s">
        <v>23647</v>
      </c>
      <c r="B369">
        <v>7.4</v>
      </c>
    </row>
    <row r="370" spans="1:2" x14ac:dyDescent="0.3">
      <c r="A370" t="s">
        <v>23647</v>
      </c>
      <c r="B370">
        <v>5.7</v>
      </c>
    </row>
    <row r="371" spans="1:2" x14ac:dyDescent="0.3">
      <c r="A371" t="s">
        <v>23651</v>
      </c>
      <c r="B371">
        <v>6.4</v>
      </c>
    </row>
    <row r="372" spans="1:2" x14ac:dyDescent="0.3">
      <c r="A372" t="s">
        <v>23647</v>
      </c>
      <c r="B372">
        <v>5.9</v>
      </c>
    </row>
    <row r="373" spans="1:2" x14ac:dyDescent="0.3">
      <c r="A373" t="s">
        <v>23647</v>
      </c>
      <c r="B373">
        <v>5.5</v>
      </c>
    </row>
    <row r="374" spans="1:2" x14ac:dyDescent="0.3">
      <c r="A374" t="s">
        <v>23647</v>
      </c>
      <c r="B374">
        <v>6.9</v>
      </c>
    </row>
    <row r="375" spans="1:2" x14ac:dyDescent="0.3">
      <c r="A375" t="s">
        <v>23647</v>
      </c>
      <c r="B375">
        <v>6.2</v>
      </c>
    </row>
    <row r="376" spans="1:2" x14ac:dyDescent="0.3">
      <c r="A376" t="s">
        <v>23647</v>
      </c>
      <c r="B376">
        <v>7</v>
      </c>
    </row>
    <row r="377" spans="1:2" x14ac:dyDescent="0.3">
      <c r="A377" t="s">
        <v>23647</v>
      </c>
      <c r="B377">
        <v>5.6</v>
      </c>
    </row>
    <row r="378" spans="1:2" x14ac:dyDescent="0.3">
      <c r="A378" t="s">
        <v>23647</v>
      </c>
      <c r="B378">
        <v>7</v>
      </c>
    </row>
    <row r="379" spans="1:2" x14ac:dyDescent="0.3">
      <c r="A379" t="s">
        <v>23647</v>
      </c>
      <c r="B379">
        <v>6.8</v>
      </c>
    </row>
    <row r="380" spans="1:2" x14ac:dyDescent="0.3">
      <c r="A380" t="s">
        <v>23647</v>
      </c>
      <c r="B380">
        <v>5.4</v>
      </c>
    </row>
    <row r="381" spans="1:2" x14ac:dyDescent="0.3">
      <c r="A381" t="s">
        <v>23647</v>
      </c>
      <c r="B381">
        <v>6.1</v>
      </c>
    </row>
    <row r="382" spans="1:2" x14ac:dyDescent="0.3">
      <c r="A382" t="s">
        <v>23647</v>
      </c>
      <c r="B382">
        <v>6.7</v>
      </c>
    </row>
    <row r="383" spans="1:2" x14ac:dyDescent="0.3">
      <c r="A383" t="s">
        <v>23647</v>
      </c>
      <c r="B383">
        <v>6.9</v>
      </c>
    </row>
    <row r="384" spans="1:2" x14ac:dyDescent="0.3">
      <c r="A384" t="s">
        <v>23647</v>
      </c>
      <c r="B384">
        <v>8</v>
      </c>
    </row>
    <row r="385" spans="1:2" x14ac:dyDescent="0.3">
      <c r="A385" t="s">
        <v>23647</v>
      </c>
      <c r="B385">
        <v>4.4000000000000004</v>
      </c>
    </row>
    <row r="386" spans="1:2" x14ac:dyDescent="0.3">
      <c r="A386" t="s">
        <v>23647</v>
      </c>
      <c r="B386">
        <v>7.3</v>
      </c>
    </row>
    <row r="387" spans="1:2" x14ac:dyDescent="0.3">
      <c r="A387" t="s">
        <v>23647</v>
      </c>
      <c r="B387">
        <v>6.3</v>
      </c>
    </row>
    <row r="388" spans="1:2" x14ac:dyDescent="0.3">
      <c r="A388" t="s">
        <v>23647</v>
      </c>
      <c r="B388">
        <v>7.7</v>
      </c>
    </row>
    <row r="389" spans="1:2" x14ac:dyDescent="0.3">
      <c r="A389" t="s">
        <v>23647</v>
      </c>
      <c r="B389">
        <v>6.5</v>
      </c>
    </row>
    <row r="390" spans="1:2" x14ac:dyDescent="0.3">
      <c r="A390" t="s">
        <v>23647</v>
      </c>
      <c r="B390">
        <v>7.8</v>
      </c>
    </row>
    <row r="391" spans="1:2" x14ac:dyDescent="0.3">
      <c r="A391" t="s">
        <v>23647</v>
      </c>
      <c r="B391">
        <v>6.4</v>
      </c>
    </row>
    <row r="392" spans="1:2" x14ac:dyDescent="0.3">
      <c r="A392" t="s">
        <v>23647</v>
      </c>
      <c r="B392">
        <v>7.8</v>
      </c>
    </row>
    <row r="393" spans="1:2" x14ac:dyDescent="0.3">
      <c r="A393" t="s">
        <v>23647</v>
      </c>
      <c r="B393">
        <v>5.8</v>
      </c>
    </row>
    <row r="394" spans="1:2" x14ac:dyDescent="0.3">
      <c r="A394" t="s">
        <v>23647</v>
      </c>
      <c r="B394">
        <v>7.1</v>
      </c>
    </row>
    <row r="395" spans="1:2" x14ac:dyDescent="0.3">
      <c r="A395" t="s">
        <v>23647</v>
      </c>
      <c r="B395">
        <v>7.1</v>
      </c>
    </row>
    <row r="396" spans="1:2" x14ac:dyDescent="0.3">
      <c r="A396" t="s">
        <v>23647</v>
      </c>
      <c r="B396">
        <v>6.8</v>
      </c>
    </row>
    <row r="397" spans="1:2" x14ac:dyDescent="0.3">
      <c r="A397" t="s">
        <v>23647</v>
      </c>
      <c r="B397">
        <v>4.8</v>
      </c>
    </row>
    <row r="398" spans="1:2" x14ac:dyDescent="0.3">
      <c r="A398" t="s">
        <v>23647</v>
      </c>
      <c r="B398">
        <v>6.2</v>
      </c>
    </row>
    <row r="399" spans="1:2" x14ac:dyDescent="0.3">
      <c r="A399" t="s">
        <v>23647</v>
      </c>
      <c r="B399">
        <v>6.9</v>
      </c>
    </row>
    <row r="400" spans="1:2" x14ac:dyDescent="0.3">
      <c r="A400" t="s">
        <v>23647</v>
      </c>
      <c r="B400">
        <v>7.3</v>
      </c>
    </row>
    <row r="401" spans="1:2" x14ac:dyDescent="0.3">
      <c r="A401" t="s">
        <v>23647</v>
      </c>
      <c r="B401">
        <v>6.6</v>
      </c>
    </row>
    <row r="402" spans="1:2" x14ac:dyDescent="0.3">
      <c r="A402" t="s">
        <v>23647</v>
      </c>
      <c r="B402">
        <v>6.9</v>
      </c>
    </row>
    <row r="403" spans="1:2" x14ac:dyDescent="0.3">
      <c r="A403" t="s">
        <v>23647</v>
      </c>
      <c r="B403">
        <v>6.2</v>
      </c>
    </row>
    <row r="404" spans="1:2" x14ac:dyDescent="0.3">
      <c r="A404" t="s">
        <v>23647</v>
      </c>
      <c r="B404">
        <v>6.7</v>
      </c>
    </row>
    <row r="405" spans="1:2" x14ac:dyDescent="0.3">
      <c r="A405" t="s">
        <v>23647</v>
      </c>
      <c r="B405">
        <v>7.6</v>
      </c>
    </row>
    <row r="406" spans="1:2" x14ac:dyDescent="0.3">
      <c r="A406" t="s">
        <v>23647</v>
      </c>
      <c r="B406">
        <v>6.7</v>
      </c>
    </row>
    <row r="407" spans="1:2" x14ac:dyDescent="0.3">
      <c r="A407" t="s">
        <v>23647</v>
      </c>
      <c r="B407">
        <v>6.2</v>
      </c>
    </row>
    <row r="408" spans="1:2" x14ac:dyDescent="0.3">
      <c r="A408" t="s">
        <v>23647</v>
      </c>
      <c r="B408">
        <v>7.3</v>
      </c>
    </row>
    <row r="409" spans="1:2" x14ac:dyDescent="0.3">
      <c r="A409" t="s">
        <v>23647</v>
      </c>
      <c r="B409">
        <v>6</v>
      </c>
    </row>
    <row r="410" spans="1:2" x14ac:dyDescent="0.3">
      <c r="A410" t="s">
        <v>23647</v>
      </c>
      <c r="B410">
        <v>7.1</v>
      </c>
    </row>
    <row r="411" spans="1:2" x14ac:dyDescent="0.3">
      <c r="A411" t="s">
        <v>23647</v>
      </c>
      <c r="B411">
        <v>7.1</v>
      </c>
    </row>
    <row r="412" spans="1:2" x14ac:dyDescent="0.3">
      <c r="A412" t="s">
        <v>23647</v>
      </c>
      <c r="B412">
        <v>5.5</v>
      </c>
    </row>
    <row r="413" spans="1:2" x14ac:dyDescent="0.3">
      <c r="A413" t="s">
        <v>23647</v>
      </c>
      <c r="B413">
        <v>7.8</v>
      </c>
    </row>
    <row r="414" spans="1:2" x14ac:dyDescent="0.3">
      <c r="A414" t="s">
        <v>23647</v>
      </c>
      <c r="B414">
        <v>5.6</v>
      </c>
    </row>
    <row r="415" spans="1:2" x14ac:dyDescent="0.3">
      <c r="A415" t="s">
        <v>23647</v>
      </c>
      <c r="B415">
        <v>7.5</v>
      </c>
    </row>
    <row r="416" spans="1:2" x14ac:dyDescent="0.3">
      <c r="A416" t="s">
        <v>23647</v>
      </c>
      <c r="B416">
        <v>5.4</v>
      </c>
    </row>
    <row r="417" spans="1:2" x14ac:dyDescent="0.3">
      <c r="A417" t="s">
        <v>23647</v>
      </c>
      <c r="B417">
        <v>4.3</v>
      </c>
    </row>
    <row r="418" spans="1:2" x14ac:dyDescent="0.3">
      <c r="A418" t="s">
        <v>23647</v>
      </c>
      <c r="B418">
        <v>4.9000000000000004</v>
      </c>
    </row>
    <row r="419" spans="1:2" x14ac:dyDescent="0.3">
      <c r="A419" t="s">
        <v>23647</v>
      </c>
      <c r="B419">
        <v>7.1</v>
      </c>
    </row>
    <row r="420" spans="1:2" x14ac:dyDescent="0.3">
      <c r="A420" t="s">
        <v>23647</v>
      </c>
      <c r="B420">
        <v>6.4</v>
      </c>
    </row>
    <row r="421" spans="1:2" x14ac:dyDescent="0.3">
      <c r="A421" t="s">
        <v>23647</v>
      </c>
      <c r="B421">
        <v>6.9</v>
      </c>
    </row>
    <row r="422" spans="1:2" x14ac:dyDescent="0.3">
      <c r="A422" t="s">
        <v>23647</v>
      </c>
      <c r="B422">
        <v>4.3</v>
      </c>
    </row>
    <row r="423" spans="1:2" x14ac:dyDescent="0.3">
      <c r="A423" t="s">
        <v>23647</v>
      </c>
      <c r="B423">
        <v>6.1</v>
      </c>
    </row>
    <row r="424" spans="1:2" x14ac:dyDescent="0.3">
      <c r="A424" t="s">
        <v>23647</v>
      </c>
      <c r="B424">
        <v>7</v>
      </c>
    </row>
    <row r="425" spans="1:2" x14ac:dyDescent="0.3">
      <c r="A425" t="s">
        <v>23647</v>
      </c>
      <c r="B425">
        <v>7.7</v>
      </c>
    </row>
    <row r="426" spans="1:2" x14ac:dyDescent="0.3">
      <c r="A426" t="s">
        <v>23647</v>
      </c>
      <c r="B426">
        <v>5.9</v>
      </c>
    </row>
    <row r="427" spans="1:2" x14ac:dyDescent="0.3">
      <c r="A427" t="s">
        <v>23647</v>
      </c>
      <c r="B427">
        <v>6.7</v>
      </c>
    </row>
    <row r="428" spans="1:2" x14ac:dyDescent="0.3">
      <c r="A428" t="s">
        <v>23647</v>
      </c>
      <c r="B428">
        <v>6.5</v>
      </c>
    </row>
    <row r="429" spans="1:2" x14ac:dyDescent="0.3">
      <c r="A429" t="s">
        <v>23647</v>
      </c>
      <c r="B429">
        <v>7.1</v>
      </c>
    </row>
    <row r="430" spans="1:2" x14ac:dyDescent="0.3">
      <c r="A430" t="s">
        <v>23647</v>
      </c>
      <c r="B430">
        <v>7.3</v>
      </c>
    </row>
    <row r="431" spans="1:2" x14ac:dyDescent="0.3">
      <c r="A431" t="s">
        <v>23647</v>
      </c>
      <c r="B431">
        <v>6.5</v>
      </c>
    </row>
    <row r="432" spans="1:2" x14ac:dyDescent="0.3">
      <c r="A432" t="s">
        <v>23647</v>
      </c>
      <c r="B432">
        <v>7</v>
      </c>
    </row>
    <row r="433" spans="1:2" x14ac:dyDescent="0.3">
      <c r="A433" t="s">
        <v>23647</v>
      </c>
      <c r="B433">
        <v>6.8</v>
      </c>
    </row>
    <row r="434" spans="1:2" x14ac:dyDescent="0.3">
      <c r="A434" t="s">
        <v>23647</v>
      </c>
      <c r="B434">
        <v>7.2</v>
      </c>
    </row>
    <row r="435" spans="1:2" x14ac:dyDescent="0.3">
      <c r="A435" t="s">
        <v>23647</v>
      </c>
      <c r="B435">
        <v>6.4</v>
      </c>
    </row>
    <row r="436" spans="1:2" x14ac:dyDescent="0.3">
      <c r="A436" t="s">
        <v>23647</v>
      </c>
      <c r="B436">
        <v>6.1</v>
      </c>
    </row>
    <row r="437" spans="1:2" x14ac:dyDescent="0.3">
      <c r="A437" t="s">
        <v>23647</v>
      </c>
      <c r="B437">
        <v>6.7</v>
      </c>
    </row>
    <row r="438" spans="1:2" x14ac:dyDescent="0.3">
      <c r="A438" t="s">
        <v>23647</v>
      </c>
      <c r="B438">
        <v>6.4</v>
      </c>
    </row>
    <row r="439" spans="1:2" x14ac:dyDescent="0.3">
      <c r="A439" t="s">
        <v>23647</v>
      </c>
      <c r="B439">
        <v>4.4000000000000004</v>
      </c>
    </row>
    <row r="440" spans="1:2" x14ac:dyDescent="0.3">
      <c r="A440" t="s">
        <v>23647</v>
      </c>
      <c r="B440">
        <v>5.4</v>
      </c>
    </row>
    <row r="441" spans="1:2" x14ac:dyDescent="0.3">
      <c r="A441" t="s">
        <v>23647</v>
      </c>
      <c r="B441">
        <v>6.5</v>
      </c>
    </row>
    <row r="442" spans="1:2" x14ac:dyDescent="0.3">
      <c r="A442" t="s">
        <v>23647</v>
      </c>
      <c r="B442">
        <v>6.7</v>
      </c>
    </row>
    <row r="443" spans="1:2" x14ac:dyDescent="0.3">
      <c r="A443" t="s">
        <v>23647</v>
      </c>
      <c r="B443">
        <v>8.1</v>
      </c>
    </row>
    <row r="444" spans="1:2" x14ac:dyDescent="0.3">
      <c r="A444" t="s">
        <v>23647</v>
      </c>
      <c r="B444">
        <v>5.6</v>
      </c>
    </row>
    <row r="445" spans="1:2" x14ac:dyDescent="0.3">
      <c r="A445" t="s">
        <v>23647</v>
      </c>
      <c r="B445">
        <v>6.3</v>
      </c>
    </row>
    <row r="446" spans="1:2" x14ac:dyDescent="0.3">
      <c r="A446" t="s">
        <v>23647</v>
      </c>
      <c r="B446">
        <v>7.3</v>
      </c>
    </row>
    <row r="447" spans="1:2" x14ac:dyDescent="0.3">
      <c r="A447" t="s">
        <v>23647</v>
      </c>
      <c r="B447">
        <v>6.1</v>
      </c>
    </row>
    <row r="448" spans="1:2" x14ac:dyDescent="0.3">
      <c r="A448" t="s">
        <v>23647</v>
      </c>
      <c r="B448">
        <v>7.7</v>
      </c>
    </row>
    <row r="449" spans="1:2" x14ac:dyDescent="0.3">
      <c r="A449" t="s">
        <v>23647</v>
      </c>
      <c r="B449">
        <v>6.4</v>
      </c>
    </row>
    <row r="450" spans="1:2" x14ac:dyDescent="0.3">
      <c r="A450" t="s">
        <v>23647</v>
      </c>
      <c r="B450">
        <v>6.8</v>
      </c>
    </row>
    <row r="451" spans="1:2" x14ac:dyDescent="0.3">
      <c r="A451" t="s">
        <v>23647</v>
      </c>
      <c r="B451">
        <v>6.6</v>
      </c>
    </row>
    <row r="452" spans="1:2" x14ac:dyDescent="0.3">
      <c r="A452" t="s">
        <v>23647</v>
      </c>
      <c r="B452">
        <v>7.2</v>
      </c>
    </row>
    <row r="453" spans="1:2" x14ac:dyDescent="0.3">
      <c r="A453" t="s">
        <v>23647</v>
      </c>
      <c r="B453">
        <v>6.9</v>
      </c>
    </row>
    <row r="454" spans="1:2" x14ac:dyDescent="0.3">
      <c r="A454" t="s">
        <v>23647</v>
      </c>
      <c r="B454">
        <v>5.2</v>
      </c>
    </row>
    <row r="455" spans="1:2" x14ac:dyDescent="0.3">
      <c r="A455" t="s">
        <v>23647</v>
      </c>
      <c r="B455">
        <v>4.9000000000000004</v>
      </c>
    </row>
    <row r="456" spans="1:2" x14ac:dyDescent="0.3">
      <c r="A456" t="s">
        <v>23647</v>
      </c>
      <c r="B456">
        <v>6.3</v>
      </c>
    </row>
    <row r="457" spans="1:2" x14ac:dyDescent="0.3">
      <c r="A457" t="s">
        <v>23647</v>
      </c>
      <c r="B457">
        <v>5.6</v>
      </c>
    </row>
    <row r="458" spans="1:2" x14ac:dyDescent="0.3">
      <c r="A458" t="s">
        <v>23647</v>
      </c>
      <c r="B458">
        <v>5.5</v>
      </c>
    </row>
    <row r="459" spans="1:2" x14ac:dyDescent="0.3">
      <c r="A459" t="s">
        <v>23647</v>
      </c>
      <c r="B459">
        <v>6.7</v>
      </c>
    </row>
    <row r="460" spans="1:2" x14ac:dyDescent="0.3">
      <c r="A460" t="s">
        <v>23647</v>
      </c>
      <c r="B460">
        <v>7.6</v>
      </c>
    </row>
    <row r="461" spans="1:2" x14ac:dyDescent="0.3">
      <c r="A461" t="s">
        <v>23647</v>
      </c>
      <c r="B461">
        <v>5.7</v>
      </c>
    </row>
    <row r="462" spans="1:2" x14ac:dyDescent="0.3">
      <c r="A462" t="s">
        <v>23647</v>
      </c>
      <c r="B462">
        <v>4.5999999999999996</v>
      </c>
    </row>
    <row r="463" spans="1:2" x14ac:dyDescent="0.3">
      <c r="A463" t="s">
        <v>23647</v>
      </c>
      <c r="B463">
        <v>7</v>
      </c>
    </row>
    <row r="464" spans="1:2" x14ac:dyDescent="0.3">
      <c r="A464" t="s">
        <v>23647</v>
      </c>
      <c r="B464">
        <v>5.2</v>
      </c>
    </row>
    <row r="465" spans="1:2" x14ac:dyDescent="0.3">
      <c r="A465" t="s">
        <v>23647</v>
      </c>
      <c r="B465">
        <v>5.0999999999999996</v>
      </c>
    </row>
    <row r="466" spans="1:2" x14ac:dyDescent="0.3">
      <c r="A466" t="s">
        <v>23647</v>
      </c>
      <c r="B466">
        <v>6.6</v>
      </c>
    </row>
    <row r="467" spans="1:2" x14ac:dyDescent="0.3">
      <c r="A467" t="s">
        <v>23647</v>
      </c>
      <c r="B467">
        <v>7</v>
      </c>
    </row>
    <row r="468" spans="1:2" x14ac:dyDescent="0.3">
      <c r="A468" t="s">
        <v>23647</v>
      </c>
      <c r="B468">
        <v>6.7</v>
      </c>
    </row>
    <row r="469" spans="1:2" x14ac:dyDescent="0.3">
      <c r="A469" t="s">
        <v>23647</v>
      </c>
      <c r="B469">
        <v>7.3</v>
      </c>
    </row>
    <row r="470" spans="1:2" x14ac:dyDescent="0.3">
      <c r="A470" t="s">
        <v>23647</v>
      </c>
      <c r="B470">
        <v>5.9</v>
      </c>
    </row>
    <row r="471" spans="1:2" x14ac:dyDescent="0.3">
      <c r="A471" t="s">
        <v>23647</v>
      </c>
      <c r="B471">
        <v>5.6</v>
      </c>
    </row>
    <row r="472" spans="1:2" x14ac:dyDescent="0.3">
      <c r="A472" t="s">
        <v>23647</v>
      </c>
      <c r="B472">
        <v>6.5</v>
      </c>
    </row>
    <row r="473" spans="1:2" x14ac:dyDescent="0.3">
      <c r="A473" t="s">
        <v>23652</v>
      </c>
      <c r="B473">
        <v>5.9</v>
      </c>
    </row>
    <row r="474" spans="1:2" x14ac:dyDescent="0.3">
      <c r="A474" t="s">
        <v>23647</v>
      </c>
      <c r="B474">
        <v>7</v>
      </c>
    </row>
    <row r="475" spans="1:2" x14ac:dyDescent="0.3">
      <c r="A475" t="s">
        <v>23647</v>
      </c>
      <c r="B475">
        <v>5.3</v>
      </c>
    </row>
    <row r="476" spans="1:2" x14ac:dyDescent="0.3">
      <c r="A476" t="s">
        <v>23647</v>
      </c>
      <c r="B476">
        <v>5.9</v>
      </c>
    </row>
    <row r="477" spans="1:2" x14ac:dyDescent="0.3">
      <c r="A477" t="s">
        <v>23647</v>
      </c>
      <c r="B477">
        <v>6.3</v>
      </c>
    </row>
    <row r="478" spans="1:2" x14ac:dyDescent="0.3">
      <c r="A478" t="s">
        <v>23649</v>
      </c>
      <c r="B478">
        <v>6.4</v>
      </c>
    </row>
    <row r="479" spans="1:2" x14ac:dyDescent="0.3">
      <c r="A479" t="s">
        <v>23647</v>
      </c>
      <c r="B479">
        <v>6.9</v>
      </c>
    </row>
    <row r="480" spans="1:2" x14ac:dyDescent="0.3">
      <c r="A480" t="s">
        <v>23647</v>
      </c>
      <c r="B480">
        <v>6.3</v>
      </c>
    </row>
    <row r="481" spans="1:2" x14ac:dyDescent="0.3">
      <c r="A481" t="s">
        <v>23647</v>
      </c>
      <c r="B481">
        <v>7.3</v>
      </c>
    </row>
    <row r="482" spans="1:2" x14ac:dyDescent="0.3">
      <c r="A482" t="s">
        <v>23647</v>
      </c>
      <c r="B482">
        <v>5.8</v>
      </c>
    </row>
    <row r="483" spans="1:2" x14ac:dyDescent="0.3">
      <c r="A483" t="s">
        <v>23647</v>
      </c>
      <c r="B483">
        <v>5.2</v>
      </c>
    </row>
    <row r="484" spans="1:2" x14ac:dyDescent="0.3">
      <c r="A484" t="s">
        <v>23647</v>
      </c>
      <c r="B484">
        <v>2.4</v>
      </c>
    </row>
    <row r="485" spans="1:2" x14ac:dyDescent="0.3">
      <c r="A485" t="s">
        <v>23647</v>
      </c>
      <c r="B485">
        <v>5.7</v>
      </c>
    </row>
    <row r="486" spans="1:2" x14ac:dyDescent="0.3">
      <c r="A486" t="s">
        <v>23647</v>
      </c>
      <c r="B486">
        <v>5.8</v>
      </c>
    </row>
    <row r="487" spans="1:2" x14ac:dyDescent="0.3">
      <c r="A487" t="s">
        <v>23647</v>
      </c>
      <c r="B487">
        <v>5.6</v>
      </c>
    </row>
    <row r="488" spans="1:2" x14ac:dyDescent="0.3">
      <c r="A488" t="s">
        <v>23647</v>
      </c>
      <c r="B488">
        <v>6</v>
      </c>
    </row>
    <row r="489" spans="1:2" x14ac:dyDescent="0.3">
      <c r="A489" t="s">
        <v>23647</v>
      </c>
      <c r="B489">
        <v>5.8</v>
      </c>
    </row>
    <row r="490" spans="1:2" x14ac:dyDescent="0.3">
      <c r="A490" t="s">
        <v>23647</v>
      </c>
      <c r="B490">
        <v>6</v>
      </c>
    </row>
    <row r="491" spans="1:2" x14ac:dyDescent="0.3">
      <c r="A491" t="s">
        <v>23647</v>
      </c>
      <c r="B491">
        <v>5.7</v>
      </c>
    </row>
    <row r="492" spans="1:2" x14ac:dyDescent="0.3">
      <c r="A492" t="s">
        <v>23647</v>
      </c>
      <c r="B492">
        <v>6</v>
      </c>
    </row>
    <row r="493" spans="1:2" x14ac:dyDescent="0.3">
      <c r="A493" t="s">
        <v>23649</v>
      </c>
      <c r="B493">
        <v>7.8</v>
      </c>
    </row>
    <row r="494" spans="1:2" x14ac:dyDescent="0.3">
      <c r="A494" t="s">
        <v>23647</v>
      </c>
      <c r="B494">
        <v>4.2</v>
      </c>
    </row>
    <row r="495" spans="1:2" x14ac:dyDescent="0.3">
      <c r="A495" t="s">
        <v>23647</v>
      </c>
      <c r="B495">
        <v>5.6</v>
      </c>
    </row>
    <row r="496" spans="1:2" x14ac:dyDescent="0.3">
      <c r="A496" t="s">
        <v>23652</v>
      </c>
      <c r="B496">
        <v>4.4000000000000004</v>
      </c>
    </row>
    <row r="497" spans="1:2" x14ac:dyDescent="0.3">
      <c r="A497" t="s">
        <v>23647</v>
      </c>
      <c r="B497">
        <v>8.1999999999999993</v>
      </c>
    </row>
    <row r="498" spans="1:2" x14ac:dyDescent="0.3">
      <c r="A498" t="s">
        <v>23647</v>
      </c>
      <c r="B498">
        <v>8.5</v>
      </c>
    </row>
    <row r="499" spans="1:2" x14ac:dyDescent="0.3">
      <c r="A499" t="s">
        <v>23647</v>
      </c>
      <c r="B499">
        <v>5.8</v>
      </c>
    </row>
    <row r="500" spans="1:2" x14ac:dyDescent="0.3">
      <c r="A500" t="s">
        <v>23647</v>
      </c>
      <c r="B500">
        <v>6.5</v>
      </c>
    </row>
    <row r="501" spans="1:2" x14ac:dyDescent="0.3">
      <c r="A501" t="s">
        <v>23647</v>
      </c>
      <c r="B501">
        <v>7.2</v>
      </c>
    </row>
    <row r="502" spans="1:2" x14ac:dyDescent="0.3">
      <c r="A502" t="s">
        <v>23647</v>
      </c>
      <c r="B502">
        <v>6.7</v>
      </c>
    </row>
    <row r="503" spans="1:2" x14ac:dyDescent="0.3">
      <c r="A503" t="s">
        <v>23647</v>
      </c>
      <c r="B503">
        <v>3.4</v>
      </c>
    </row>
    <row r="504" spans="1:2" x14ac:dyDescent="0.3">
      <c r="A504" t="s">
        <v>23647</v>
      </c>
      <c r="B504">
        <v>5.9</v>
      </c>
    </row>
    <row r="505" spans="1:2" x14ac:dyDescent="0.3">
      <c r="A505" t="s">
        <v>23647</v>
      </c>
      <c r="B505">
        <v>7.8</v>
      </c>
    </row>
    <row r="506" spans="1:2" x14ac:dyDescent="0.3">
      <c r="A506" t="s">
        <v>23647</v>
      </c>
      <c r="B506">
        <v>5.9</v>
      </c>
    </row>
    <row r="507" spans="1:2" x14ac:dyDescent="0.3">
      <c r="A507" t="s">
        <v>23647</v>
      </c>
      <c r="B507">
        <v>4.0999999999999996</v>
      </c>
    </row>
    <row r="508" spans="1:2" x14ac:dyDescent="0.3">
      <c r="A508" t="s">
        <v>23647</v>
      </c>
      <c r="B508">
        <v>6.8</v>
      </c>
    </row>
    <row r="509" spans="1:2" x14ac:dyDescent="0.3">
      <c r="A509" t="s">
        <v>23647</v>
      </c>
      <c r="B509">
        <v>5.8</v>
      </c>
    </row>
    <row r="510" spans="1:2" x14ac:dyDescent="0.3">
      <c r="A510" t="s">
        <v>23647</v>
      </c>
      <c r="B510">
        <v>7.5</v>
      </c>
    </row>
    <row r="511" spans="1:2" x14ac:dyDescent="0.3">
      <c r="A511" t="s">
        <v>23647</v>
      </c>
      <c r="B511">
        <v>6.9</v>
      </c>
    </row>
    <row r="512" spans="1:2" x14ac:dyDescent="0.3">
      <c r="A512" t="s">
        <v>23647</v>
      </c>
      <c r="B512">
        <v>6.5</v>
      </c>
    </row>
    <row r="513" spans="1:2" x14ac:dyDescent="0.3">
      <c r="A513" t="s">
        <v>23647</v>
      </c>
      <c r="B513">
        <v>6.9</v>
      </c>
    </row>
    <row r="514" spans="1:2" x14ac:dyDescent="0.3">
      <c r="A514" t="s">
        <v>23647</v>
      </c>
      <c r="B514">
        <v>7.9</v>
      </c>
    </row>
    <row r="515" spans="1:2" x14ac:dyDescent="0.3">
      <c r="A515" t="s">
        <v>23647</v>
      </c>
      <c r="B515">
        <v>7.4</v>
      </c>
    </row>
    <row r="516" spans="1:2" x14ac:dyDescent="0.3">
      <c r="A516" t="s">
        <v>23647</v>
      </c>
      <c r="B516">
        <v>6.7</v>
      </c>
    </row>
    <row r="517" spans="1:2" x14ac:dyDescent="0.3">
      <c r="A517" t="s">
        <v>23647</v>
      </c>
      <c r="B517">
        <v>7.4</v>
      </c>
    </row>
    <row r="518" spans="1:2" x14ac:dyDescent="0.3">
      <c r="A518" t="s">
        <v>23647</v>
      </c>
      <c r="B518">
        <v>6.9</v>
      </c>
    </row>
    <row r="519" spans="1:2" x14ac:dyDescent="0.3">
      <c r="A519" t="s">
        <v>23647</v>
      </c>
      <c r="B519">
        <v>6.8</v>
      </c>
    </row>
    <row r="520" spans="1:2" x14ac:dyDescent="0.3">
      <c r="A520" t="s">
        <v>23647</v>
      </c>
      <c r="B520">
        <v>6.7</v>
      </c>
    </row>
    <row r="521" spans="1:2" x14ac:dyDescent="0.3">
      <c r="A521" t="s">
        <v>23647</v>
      </c>
      <c r="B521">
        <v>5.0999999999999996</v>
      </c>
    </row>
    <row r="522" spans="1:2" x14ac:dyDescent="0.3">
      <c r="A522" t="s">
        <v>23647</v>
      </c>
      <c r="B522">
        <v>4.0999999999999996</v>
      </c>
    </row>
    <row r="523" spans="1:2" x14ac:dyDescent="0.3">
      <c r="A523" t="s">
        <v>23647</v>
      </c>
      <c r="B523">
        <v>7.3</v>
      </c>
    </row>
    <row r="524" spans="1:2" x14ac:dyDescent="0.3">
      <c r="A524" t="s">
        <v>23647</v>
      </c>
      <c r="B524">
        <v>6</v>
      </c>
    </row>
    <row r="525" spans="1:2" x14ac:dyDescent="0.3">
      <c r="A525" t="s">
        <v>23647</v>
      </c>
      <c r="B525">
        <v>7.3</v>
      </c>
    </row>
    <row r="526" spans="1:2" x14ac:dyDescent="0.3">
      <c r="A526" t="s">
        <v>23647</v>
      </c>
      <c r="B526">
        <v>5.4</v>
      </c>
    </row>
    <row r="527" spans="1:2" x14ac:dyDescent="0.3">
      <c r="A527" t="s">
        <v>23647</v>
      </c>
      <c r="B527">
        <v>5.9</v>
      </c>
    </row>
    <row r="528" spans="1:2" x14ac:dyDescent="0.3">
      <c r="A528" t="s">
        <v>23647</v>
      </c>
      <c r="B528">
        <v>7.1</v>
      </c>
    </row>
    <row r="529" spans="1:2" x14ac:dyDescent="0.3">
      <c r="A529" t="s">
        <v>23647</v>
      </c>
      <c r="B529">
        <v>6</v>
      </c>
    </row>
    <row r="530" spans="1:2" x14ac:dyDescent="0.3">
      <c r="A530" t="s">
        <v>23647</v>
      </c>
      <c r="B530">
        <v>6.5</v>
      </c>
    </row>
    <row r="531" spans="1:2" x14ac:dyDescent="0.3">
      <c r="A531" t="s">
        <v>23647</v>
      </c>
      <c r="B531">
        <v>5.7</v>
      </c>
    </row>
    <row r="532" spans="1:2" x14ac:dyDescent="0.3">
      <c r="A532" t="s">
        <v>23647</v>
      </c>
      <c r="B532">
        <v>7.6</v>
      </c>
    </row>
    <row r="533" spans="1:2" x14ac:dyDescent="0.3">
      <c r="A533" t="s">
        <v>23647</v>
      </c>
      <c r="B533">
        <v>6.6</v>
      </c>
    </row>
    <row r="534" spans="1:2" x14ac:dyDescent="0.3">
      <c r="A534" t="s">
        <v>23647</v>
      </c>
      <c r="B534">
        <v>5.4</v>
      </c>
    </row>
    <row r="535" spans="1:2" x14ac:dyDescent="0.3">
      <c r="A535" t="s">
        <v>23647</v>
      </c>
      <c r="B535">
        <v>7.3</v>
      </c>
    </row>
    <row r="536" spans="1:2" x14ac:dyDescent="0.3">
      <c r="A536" t="s">
        <v>23647</v>
      </c>
      <c r="B536">
        <v>6.5</v>
      </c>
    </row>
    <row r="537" spans="1:2" x14ac:dyDescent="0.3">
      <c r="A537" t="s">
        <v>23647</v>
      </c>
      <c r="B537">
        <v>6.6</v>
      </c>
    </row>
    <row r="538" spans="1:2" x14ac:dyDescent="0.3">
      <c r="A538" t="s">
        <v>23647</v>
      </c>
      <c r="B538">
        <v>6.6</v>
      </c>
    </row>
    <row r="539" spans="1:2" x14ac:dyDescent="0.3">
      <c r="A539" t="s">
        <v>23647</v>
      </c>
      <c r="B539">
        <v>5.9</v>
      </c>
    </row>
    <row r="540" spans="1:2" x14ac:dyDescent="0.3">
      <c r="A540" t="s">
        <v>23647</v>
      </c>
      <c r="B540">
        <v>6.7</v>
      </c>
    </row>
    <row r="541" spans="1:2" x14ac:dyDescent="0.3">
      <c r="A541" t="s">
        <v>23647</v>
      </c>
      <c r="B541">
        <v>6.1</v>
      </c>
    </row>
    <row r="542" spans="1:2" x14ac:dyDescent="0.3">
      <c r="A542" t="s">
        <v>23647</v>
      </c>
      <c r="B542">
        <v>6.6</v>
      </c>
    </row>
    <row r="543" spans="1:2" x14ac:dyDescent="0.3">
      <c r="A543" t="s">
        <v>23647</v>
      </c>
      <c r="B543">
        <v>6.6</v>
      </c>
    </row>
    <row r="544" spans="1:2" x14ac:dyDescent="0.3">
      <c r="A544" t="s">
        <v>23647</v>
      </c>
      <c r="B544">
        <v>5.3</v>
      </c>
    </row>
    <row r="545" spans="1:2" x14ac:dyDescent="0.3">
      <c r="A545" t="s">
        <v>23647</v>
      </c>
      <c r="B545">
        <v>6</v>
      </c>
    </row>
    <row r="546" spans="1:2" x14ac:dyDescent="0.3">
      <c r="A546" t="s">
        <v>23647</v>
      </c>
      <c r="B546">
        <v>6</v>
      </c>
    </row>
    <row r="547" spans="1:2" x14ac:dyDescent="0.3">
      <c r="A547" t="s">
        <v>23647</v>
      </c>
      <c r="B547">
        <v>4.7</v>
      </c>
    </row>
    <row r="548" spans="1:2" x14ac:dyDescent="0.3">
      <c r="A548" t="s">
        <v>23647</v>
      </c>
      <c r="B548">
        <v>6.1</v>
      </c>
    </row>
    <row r="549" spans="1:2" x14ac:dyDescent="0.3">
      <c r="A549" t="s">
        <v>23647</v>
      </c>
      <c r="B549">
        <v>7.2</v>
      </c>
    </row>
    <row r="550" spans="1:2" x14ac:dyDescent="0.3">
      <c r="A550" t="s">
        <v>23647</v>
      </c>
      <c r="B550">
        <v>6.4</v>
      </c>
    </row>
    <row r="551" spans="1:2" x14ac:dyDescent="0.3">
      <c r="A551" t="s">
        <v>23647</v>
      </c>
      <c r="B551">
        <v>6.1</v>
      </c>
    </row>
    <row r="552" spans="1:2" x14ac:dyDescent="0.3">
      <c r="A552" t="s">
        <v>23647</v>
      </c>
      <c r="B552">
        <v>5.9</v>
      </c>
    </row>
    <row r="553" spans="1:2" x14ac:dyDescent="0.3">
      <c r="A553" t="s">
        <v>23647</v>
      </c>
      <c r="B553">
        <v>6</v>
      </c>
    </row>
    <row r="554" spans="1:2" x14ac:dyDescent="0.3">
      <c r="A554" t="s">
        <v>23647</v>
      </c>
      <c r="B554">
        <v>6.3</v>
      </c>
    </row>
    <row r="555" spans="1:2" x14ac:dyDescent="0.3">
      <c r="A555" t="s">
        <v>23647</v>
      </c>
      <c r="B555">
        <v>5.6</v>
      </c>
    </row>
    <row r="556" spans="1:2" x14ac:dyDescent="0.3">
      <c r="A556" t="s">
        <v>23647</v>
      </c>
      <c r="B556">
        <v>6.4</v>
      </c>
    </row>
    <row r="557" spans="1:2" x14ac:dyDescent="0.3">
      <c r="A557" t="s">
        <v>23647</v>
      </c>
      <c r="B557">
        <v>7.1</v>
      </c>
    </row>
    <row r="558" spans="1:2" x14ac:dyDescent="0.3">
      <c r="A558" t="s">
        <v>23647</v>
      </c>
      <c r="B558">
        <v>6.6</v>
      </c>
    </row>
    <row r="559" spans="1:2" x14ac:dyDescent="0.3">
      <c r="A559" t="s">
        <v>23647</v>
      </c>
      <c r="B559">
        <v>4.5999999999999996</v>
      </c>
    </row>
    <row r="560" spans="1:2" x14ac:dyDescent="0.3">
      <c r="A560" t="s">
        <v>23647</v>
      </c>
      <c r="B560">
        <v>8.4</v>
      </c>
    </row>
    <row r="561" spans="1:2" x14ac:dyDescent="0.3">
      <c r="A561" t="s">
        <v>23647</v>
      </c>
      <c r="B561">
        <v>7.1</v>
      </c>
    </row>
    <row r="562" spans="1:2" x14ac:dyDescent="0.3">
      <c r="A562" t="s">
        <v>23647</v>
      </c>
      <c r="B562">
        <v>7.4</v>
      </c>
    </row>
    <row r="563" spans="1:2" x14ac:dyDescent="0.3">
      <c r="A563" t="s">
        <v>23647</v>
      </c>
      <c r="B563">
        <v>6.9</v>
      </c>
    </row>
    <row r="564" spans="1:2" x14ac:dyDescent="0.3">
      <c r="A564" t="s">
        <v>23647</v>
      </c>
      <c r="B564">
        <v>4.5</v>
      </c>
    </row>
    <row r="565" spans="1:2" x14ac:dyDescent="0.3">
      <c r="A565" t="s">
        <v>23647</v>
      </c>
      <c r="B565">
        <v>7.1</v>
      </c>
    </row>
    <row r="566" spans="1:2" x14ac:dyDescent="0.3">
      <c r="A566" t="s">
        <v>23647</v>
      </c>
      <c r="B566">
        <v>6.5</v>
      </c>
    </row>
    <row r="567" spans="1:2" x14ac:dyDescent="0.3">
      <c r="A567" t="s">
        <v>23647</v>
      </c>
      <c r="B567">
        <v>5.3</v>
      </c>
    </row>
    <row r="568" spans="1:2" x14ac:dyDescent="0.3">
      <c r="A568" t="s">
        <v>23647</v>
      </c>
      <c r="B568">
        <v>6.7</v>
      </c>
    </row>
    <row r="569" spans="1:2" x14ac:dyDescent="0.3">
      <c r="A569" t="s">
        <v>23647</v>
      </c>
      <c r="B569">
        <v>7.2</v>
      </c>
    </row>
    <row r="570" spans="1:2" x14ac:dyDescent="0.3">
      <c r="A570" t="s">
        <v>23647</v>
      </c>
      <c r="B570">
        <v>7.2</v>
      </c>
    </row>
    <row r="571" spans="1:2" x14ac:dyDescent="0.3">
      <c r="A571" t="s">
        <v>23647</v>
      </c>
      <c r="B571">
        <v>5.5</v>
      </c>
    </row>
    <row r="572" spans="1:2" x14ac:dyDescent="0.3">
      <c r="A572" t="s">
        <v>23647</v>
      </c>
      <c r="B572">
        <v>5.8</v>
      </c>
    </row>
    <row r="573" spans="1:2" x14ac:dyDescent="0.3">
      <c r="A573" t="s">
        <v>23647</v>
      </c>
      <c r="B573">
        <v>6</v>
      </c>
    </row>
    <row r="574" spans="1:2" x14ac:dyDescent="0.3">
      <c r="A574" t="s">
        <v>23647</v>
      </c>
      <c r="B574">
        <v>6.6</v>
      </c>
    </row>
    <row r="575" spans="1:2" x14ac:dyDescent="0.3">
      <c r="A575" t="s">
        <v>23647</v>
      </c>
      <c r="B575">
        <v>8.3000000000000007</v>
      </c>
    </row>
    <row r="576" spans="1:2" x14ac:dyDescent="0.3">
      <c r="A576" t="s">
        <v>23647</v>
      </c>
      <c r="B576">
        <v>6.7</v>
      </c>
    </row>
    <row r="577" spans="1:2" x14ac:dyDescent="0.3">
      <c r="A577" t="s">
        <v>23647</v>
      </c>
      <c r="B577">
        <v>7.1</v>
      </c>
    </row>
    <row r="578" spans="1:2" x14ac:dyDescent="0.3">
      <c r="A578" t="s">
        <v>23647</v>
      </c>
      <c r="B578">
        <v>6</v>
      </c>
    </row>
    <row r="579" spans="1:2" x14ac:dyDescent="0.3">
      <c r="A579" t="s">
        <v>23647</v>
      </c>
      <c r="B579">
        <v>6.9</v>
      </c>
    </row>
    <row r="580" spans="1:2" x14ac:dyDescent="0.3">
      <c r="A580" t="s">
        <v>23647</v>
      </c>
      <c r="B580">
        <v>5.6</v>
      </c>
    </row>
    <row r="581" spans="1:2" x14ac:dyDescent="0.3">
      <c r="A581" t="s">
        <v>23647</v>
      </c>
      <c r="B581">
        <v>5.6</v>
      </c>
    </row>
    <row r="582" spans="1:2" x14ac:dyDescent="0.3">
      <c r="A582" t="s">
        <v>23647</v>
      </c>
      <c r="B582">
        <v>4.5</v>
      </c>
    </row>
    <row r="583" spans="1:2" x14ac:dyDescent="0.3">
      <c r="A583" t="s">
        <v>23647</v>
      </c>
      <c r="B583">
        <v>7.1</v>
      </c>
    </row>
    <row r="584" spans="1:2" x14ac:dyDescent="0.3">
      <c r="A584" t="s">
        <v>23647</v>
      </c>
      <c r="B584">
        <v>6.5</v>
      </c>
    </row>
    <row r="585" spans="1:2" x14ac:dyDescent="0.3">
      <c r="A585" t="s">
        <v>23647</v>
      </c>
      <c r="B585">
        <v>6.4</v>
      </c>
    </row>
    <row r="586" spans="1:2" x14ac:dyDescent="0.3">
      <c r="A586" t="s">
        <v>23647</v>
      </c>
      <c r="B586">
        <v>5.8</v>
      </c>
    </row>
    <row r="587" spans="1:2" x14ac:dyDescent="0.3">
      <c r="A587" t="s">
        <v>23647</v>
      </c>
      <c r="B587">
        <v>8</v>
      </c>
    </row>
    <row r="588" spans="1:2" x14ac:dyDescent="0.3">
      <c r="A588" t="s">
        <v>23647</v>
      </c>
      <c r="B588">
        <v>6.2</v>
      </c>
    </row>
    <row r="589" spans="1:2" x14ac:dyDescent="0.3">
      <c r="A589" t="s">
        <v>23647</v>
      </c>
      <c r="B589">
        <v>7.2</v>
      </c>
    </row>
    <row r="590" spans="1:2" x14ac:dyDescent="0.3">
      <c r="A590" t="s">
        <v>23647</v>
      </c>
      <c r="B590">
        <v>6.1</v>
      </c>
    </row>
    <row r="591" spans="1:2" x14ac:dyDescent="0.3">
      <c r="A591" t="s">
        <v>23647</v>
      </c>
      <c r="B591">
        <v>7.6</v>
      </c>
    </row>
    <row r="592" spans="1:2" x14ac:dyDescent="0.3">
      <c r="A592" t="s">
        <v>23647</v>
      </c>
      <c r="B592">
        <v>6.3</v>
      </c>
    </row>
    <row r="593" spans="1:2" x14ac:dyDescent="0.3">
      <c r="A593" t="s">
        <v>23647</v>
      </c>
      <c r="B593">
        <v>6.3</v>
      </c>
    </row>
    <row r="594" spans="1:2" x14ac:dyDescent="0.3">
      <c r="A594" t="s">
        <v>23647</v>
      </c>
      <c r="B594">
        <v>6.3</v>
      </c>
    </row>
    <row r="595" spans="1:2" x14ac:dyDescent="0.3">
      <c r="A595" t="s">
        <v>23647</v>
      </c>
      <c r="B595">
        <v>7.7</v>
      </c>
    </row>
    <row r="596" spans="1:2" x14ac:dyDescent="0.3">
      <c r="A596" t="s">
        <v>23647</v>
      </c>
      <c r="B596">
        <v>7</v>
      </c>
    </row>
    <row r="597" spans="1:2" x14ac:dyDescent="0.3">
      <c r="A597" t="s">
        <v>23647</v>
      </c>
      <c r="B597">
        <v>5.3</v>
      </c>
    </row>
    <row r="598" spans="1:2" x14ac:dyDescent="0.3">
      <c r="A598" t="s">
        <v>23647</v>
      </c>
      <c r="B598">
        <v>5.6</v>
      </c>
    </row>
    <row r="599" spans="1:2" x14ac:dyDescent="0.3">
      <c r="A599" t="s">
        <v>23647</v>
      </c>
      <c r="B599">
        <v>5.2</v>
      </c>
    </row>
    <row r="600" spans="1:2" x14ac:dyDescent="0.3">
      <c r="A600" t="s">
        <v>23647</v>
      </c>
      <c r="B600">
        <v>5.4</v>
      </c>
    </row>
    <row r="601" spans="1:2" x14ac:dyDescent="0.3">
      <c r="A601" t="s">
        <v>23647</v>
      </c>
      <c r="B601">
        <v>6.4</v>
      </c>
    </row>
    <row r="602" spans="1:2" x14ac:dyDescent="0.3">
      <c r="A602" t="s">
        <v>23647</v>
      </c>
      <c r="B602">
        <v>5.9</v>
      </c>
    </row>
    <row r="603" spans="1:2" x14ac:dyDescent="0.3">
      <c r="A603" t="s">
        <v>23647</v>
      </c>
      <c r="B603">
        <v>6.3</v>
      </c>
    </row>
    <row r="604" spans="1:2" x14ac:dyDescent="0.3">
      <c r="A604" t="s">
        <v>23647</v>
      </c>
      <c r="B604">
        <v>6.5</v>
      </c>
    </row>
    <row r="605" spans="1:2" x14ac:dyDescent="0.3">
      <c r="A605" t="s">
        <v>23647</v>
      </c>
      <c r="B605">
        <v>3</v>
      </c>
    </row>
    <row r="606" spans="1:2" x14ac:dyDescent="0.3">
      <c r="A606" t="s">
        <v>23647</v>
      </c>
      <c r="B606">
        <v>3.6</v>
      </c>
    </row>
    <row r="607" spans="1:2" x14ac:dyDescent="0.3">
      <c r="A607" t="s">
        <v>23647</v>
      </c>
      <c r="B607">
        <v>5.8</v>
      </c>
    </row>
    <row r="608" spans="1:2" x14ac:dyDescent="0.3">
      <c r="A608" t="s">
        <v>23647</v>
      </c>
      <c r="B608">
        <v>6.2</v>
      </c>
    </row>
    <row r="609" spans="1:2" x14ac:dyDescent="0.3">
      <c r="A609" t="s">
        <v>23647</v>
      </c>
      <c r="B609">
        <v>5.6</v>
      </c>
    </row>
    <row r="610" spans="1:2" x14ac:dyDescent="0.3">
      <c r="A610" t="s">
        <v>23647</v>
      </c>
      <c r="B610">
        <v>5.4</v>
      </c>
    </row>
    <row r="611" spans="1:2" x14ac:dyDescent="0.3">
      <c r="A611" t="s">
        <v>23647</v>
      </c>
      <c r="B611">
        <v>6.1</v>
      </c>
    </row>
    <row r="612" spans="1:2" x14ac:dyDescent="0.3">
      <c r="A612" t="s">
        <v>23647</v>
      </c>
      <c r="B612">
        <v>4.2</v>
      </c>
    </row>
    <row r="613" spans="1:2" x14ac:dyDescent="0.3">
      <c r="A613" t="s">
        <v>23647</v>
      </c>
      <c r="B613">
        <v>6.7</v>
      </c>
    </row>
    <row r="614" spans="1:2" x14ac:dyDescent="0.3">
      <c r="A614" t="s">
        <v>23647</v>
      </c>
      <c r="B614">
        <v>4.2</v>
      </c>
    </row>
    <row r="615" spans="1:2" x14ac:dyDescent="0.3">
      <c r="A615" t="s">
        <v>23647</v>
      </c>
      <c r="B615">
        <v>6.4</v>
      </c>
    </row>
    <row r="616" spans="1:2" x14ac:dyDescent="0.3">
      <c r="A616" t="s">
        <v>23647</v>
      </c>
      <c r="B616">
        <v>4.9000000000000004</v>
      </c>
    </row>
    <row r="617" spans="1:2" x14ac:dyDescent="0.3">
      <c r="A617" t="s">
        <v>23647</v>
      </c>
      <c r="B617">
        <v>6.8</v>
      </c>
    </row>
    <row r="618" spans="1:2" x14ac:dyDescent="0.3">
      <c r="A618" t="s">
        <v>23647</v>
      </c>
      <c r="B618">
        <v>7.7</v>
      </c>
    </row>
    <row r="619" spans="1:2" x14ac:dyDescent="0.3">
      <c r="A619" t="s">
        <v>23647</v>
      </c>
      <c r="B619">
        <v>5.6</v>
      </c>
    </row>
    <row r="620" spans="1:2" x14ac:dyDescent="0.3">
      <c r="A620" t="s">
        <v>23647</v>
      </c>
      <c r="B620">
        <v>6.4</v>
      </c>
    </row>
    <row r="621" spans="1:2" x14ac:dyDescent="0.3">
      <c r="A621" t="s">
        <v>23647</v>
      </c>
      <c r="B621">
        <v>7.2</v>
      </c>
    </row>
    <row r="622" spans="1:2" x14ac:dyDescent="0.3">
      <c r="A622" t="s">
        <v>23647</v>
      </c>
      <c r="B622">
        <v>6</v>
      </c>
    </row>
    <row r="623" spans="1:2" x14ac:dyDescent="0.3">
      <c r="A623" t="s">
        <v>23647</v>
      </c>
      <c r="B623">
        <v>5.9</v>
      </c>
    </row>
    <row r="624" spans="1:2" x14ac:dyDescent="0.3">
      <c r="A624" t="s">
        <v>23647</v>
      </c>
      <c r="B624">
        <v>7.9</v>
      </c>
    </row>
    <row r="625" spans="1:2" x14ac:dyDescent="0.3">
      <c r="A625" t="s">
        <v>23647</v>
      </c>
      <c r="B625">
        <v>6.8</v>
      </c>
    </row>
    <row r="626" spans="1:2" x14ac:dyDescent="0.3">
      <c r="A626" t="s">
        <v>23647</v>
      </c>
      <c r="B626">
        <v>7.1</v>
      </c>
    </row>
    <row r="627" spans="1:2" x14ac:dyDescent="0.3">
      <c r="A627" t="s">
        <v>23647</v>
      </c>
      <c r="B627">
        <v>5.9</v>
      </c>
    </row>
    <row r="628" spans="1:2" x14ac:dyDescent="0.3">
      <c r="A628" t="s">
        <v>23647</v>
      </c>
      <c r="B628">
        <v>5.9</v>
      </c>
    </row>
    <row r="629" spans="1:2" x14ac:dyDescent="0.3">
      <c r="A629" t="s">
        <v>23647</v>
      </c>
      <c r="B629">
        <v>6.2</v>
      </c>
    </row>
    <row r="630" spans="1:2" x14ac:dyDescent="0.3">
      <c r="A630" t="s">
        <v>23647</v>
      </c>
      <c r="B630">
        <v>7</v>
      </c>
    </row>
    <row r="631" spans="1:2" x14ac:dyDescent="0.3">
      <c r="A631" t="s">
        <v>23647</v>
      </c>
      <c r="B631">
        <v>5.4</v>
      </c>
    </row>
    <row r="632" spans="1:2" x14ac:dyDescent="0.3">
      <c r="A632" t="s">
        <v>23647</v>
      </c>
      <c r="B632">
        <v>8.6</v>
      </c>
    </row>
    <row r="633" spans="1:2" x14ac:dyDescent="0.3">
      <c r="A633" t="s">
        <v>23647</v>
      </c>
      <c r="B633">
        <v>6.5</v>
      </c>
    </row>
    <row r="634" spans="1:2" x14ac:dyDescent="0.3">
      <c r="A634" t="s">
        <v>23647</v>
      </c>
      <c r="B634">
        <v>6.4</v>
      </c>
    </row>
    <row r="635" spans="1:2" x14ac:dyDescent="0.3">
      <c r="A635" t="s">
        <v>23647</v>
      </c>
      <c r="B635">
        <v>7.6</v>
      </c>
    </row>
    <row r="636" spans="1:2" x14ac:dyDescent="0.3">
      <c r="A636" t="s">
        <v>23647</v>
      </c>
      <c r="B636">
        <v>5.5</v>
      </c>
    </row>
    <row r="637" spans="1:2" x14ac:dyDescent="0.3">
      <c r="A637" t="s">
        <v>23647</v>
      </c>
      <c r="B637">
        <v>7.4</v>
      </c>
    </row>
    <row r="638" spans="1:2" x14ac:dyDescent="0.3">
      <c r="A638" t="s">
        <v>23647</v>
      </c>
      <c r="B638">
        <v>8.6999999999999993</v>
      </c>
    </row>
    <row r="639" spans="1:2" x14ac:dyDescent="0.3">
      <c r="A639" t="s">
        <v>23647</v>
      </c>
      <c r="B639">
        <v>7.6</v>
      </c>
    </row>
    <row r="640" spans="1:2" x14ac:dyDescent="0.3">
      <c r="A640" t="s">
        <v>23647</v>
      </c>
      <c r="B640">
        <v>5.5</v>
      </c>
    </row>
    <row r="641" spans="1:2" x14ac:dyDescent="0.3">
      <c r="A641" t="s">
        <v>23647</v>
      </c>
      <c r="B641">
        <v>7.6</v>
      </c>
    </row>
    <row r="642" spans="1:2" x14ac:dyDescent="0.3">
      <c r="A642" t="s">
        <v>23647</v>
      </c>
      <c r="B642">
        <v>6.5</v>
      </c>
    </row>
    <row r="643" spans="1:2" x14ac:dyDescent="0.3">
      <c r="A643" t="s">
        <v>23647</v>
      </c>
      <c r="B643">
        <v>6.9</v>
      </c>
    </row>
    <row r="644" spans="1:2" x14ac:dyDescent="0.3">
      <c r="A644" t="s">
        <v>23647</v>
      </c>
      <c r="B644">
        <v>6.7</v>
      </c>
    </row>
    <row r="645" spans="1:2" x14ac:dyDescent="0.3">
      <c r="A645" t="s">
        <v>23647</v>
      </c>
      <c r="B645">
        <v>6.6</v>
      </c>
    </row>
    <row r="646" spans="1:2" x14ac:dyDescent="0.3">
      <c r="A646" t="s">
        <v>23647</v>
      </c>
      <c r="B646">
        <v>7.2</v>
      </c>
    </row>
    <row r="647" spans="1:2" x14ac:dyDescent="0.3">
      <c r="A647" t="s">
        <v>23647</v>
      </c>
      <c r="B647">
        <v>6.4</v>
      </c>
    </row>
    <row r="648" spans="1:2" x14ac:dyDescent="0.3">
      <c r="A648" t="s">
        <v>23647</v>
      </c>
      <c r="B648">
        <v>6.4</v>
      </c>
    </row>
    <row r="649" spans="1:2" x14ac:dyDescent="0.3">
      <c r="A649" t="s">
        <v>23647</v>
      </c>
      <c r="B649">
        <v>6</v>
      </c>
    </row>
    <row r="650" spans="1:2" x14ac:dyDescent="0.3">
      <c r="A650" t="s">
        <v>23647</v>
      </c>
      <c r="B650">
        <v>6.1</v>
      </c>
    </row>
    <row r="651" spans="1:2" x14ac:dyDescent="0.3">
      <c r="A651" t="s">
        <v>23647</v>
      </c>
      <c r="B651">
        <v>6</v>
      </c>
    </row>
    <row r="652" spans="1:2" x14ac:dyDescent="0.3">
      <c r="A652" t="s">
        <v>23647</v>
      </c>
      <c r="B652">
        <v>6.4</v>
      </c>
    </row>
    <row r="653" spans="1:2" x14ac:dyDescent="0.3">
      <c r="A653" t="s">
        <v>23647</v>
      </c>
      <c r="B653">
        <v>6.4</v>
      </c>
    </row>
    <row r="654" spans="1:2" x14ac:dyDescent="0.3">
      <c r="A654" t="s">
        <v>23647</v>
      </c>
      <c r="B654">
        <v>7.3</v>
      </c>
    </row>
    <row r="655" spans="1:2" x14ac:dyDescent="0.3">
      <c r="A655" t="s">
        <v>23647</v>
      </c>
      <c r="B655">
        <v>5.2</v>
      </c>
    </row>
    <row r="656" spans="1:2" x14ac:dyDescent="0.3">
      <c r="A656" t="s">
        <v>23647</v>
      </c>
      <c r="B656">
        <v>6.6</v>
      </c>
    </row>
    <row r="657" spans="1:2" x14ac:dyDescent="0.3">
      <c r="A657" t="s">
        <v>23647</v>
      </c>
      <c r="B657">
        <v>6.3</v>
      </c>
    </row>
    <row r="658" spans="1:2" x14ac:dyDescent="0.3">
      <c r="A658" t="s">
        <v>23647</v>
      </c>
      <c r="B658">
        <v>5.9</v>
      </c>
    </row>
    <row r="659" spans="1:2" x14ac:dyDescent="0.3">
      <c r="A659" t="s">
        <v>23647</v>
      </c>
      <c r="B659">
        <v>6.4</v>
      </c>
    </row>
    <row r="660" spans="1:2" x14ac:dyDescent="0.3">
      <c r="A660" t="s">
        <v>23647</v>
      </c>
      <c r="B660">
        <v>6.7</v>
      </c>
    </row>
    <row r="661" spans="1:2" x14ac:dyDescent="0.3">
      <c r="A661" t="s">
        <v>23647</v>
      </c>
      <c r="B661">
        <v>5.4</v>
      </c>
    </row>
    <row r="662" spans="1:2" x14ac:dyDescent="0.3">
      <c r="A662" t="s">
        <v>23647</v>
      </c>
      <c r="B662">
        <v>6.4</v>
      </c>
    </row>
    <row r="663" spans="1:2" x14ac:dyDescent="0.3">
      <c r="A663" t="s">
        <v>23647</v>
      </c>
      <c r="B663">
        <v>6.7</v>
      </c>
    </row>
    <row r="664" spans="1:2" x14ac:dyDescent="0.3">
      <c r="A664" t="s">
        <v>23647</v>
      </c>
      <c r="B664">
        <v>6.2</v>
      </c>
    </row>
    <row r="665" spans="1:2" x14ac:dyDescent="0.3">
      <c r="A665" t="s">
        <v>23647</v>
      </c>
      <c r="B665">
        <v>6.1</v>
      </c>
    </row>
    <row r="666" spans="1:2" x14ac:dyDescent="0.3">
      <c r="A666" t="s">
        <v>23647</v>
      </c>
      <c r="B666">
        <v>8.8000000000000007</v>
      </c>
    </row>
    <row r="667" spans="1:2" x14ac:dyDescent="0.3">
      <c r="A667" t="s">
        <v>23647</v>
      </c>
      <c r="B667">
        <v>7.1</v>
      </c>
    </row>
    <row r="668" spans="1:2" x14ac:dyDescent="0.3">
      <c r="A668" t="s">
        <v>23647</v>
      </c>
      <c r="B668">
        <v>5.7</v>
      </c>
    </row>
    <row r="669" spans="1:2" x14ac:dyDescent="0.3">
      <c r="A669" t="s">
        <v>23647</v>
      </c>
      <c r="B669">
        <v>5</v>
      </c>
    </row>
    <row r="670" spans="1:2" x14ac:dyDescent="0.3">
      <c r="A670" t="s">
        <v>23647</v>
      </c>
      <c r="B670">
        <v>5.0999999999999996</v>
      </c>
    </row>
    <row r="671" spans="1:2" x14ac:dyDescent="0.3">
      <c r="A671" t="s">
        <v>23647</v>
      </c>
      <c r="B671">
        <v>6.9</v>
      </c>
    </row>
    <row r="672" spans="1:2" x14ac:dyDescent="0.3">
      <c r="A672" t="s">
        <v>23647</v>
      </c>
      <c r="B672">
        <v>4.8</v>
      </c>
    </row>
    <row r="673" spans="1:2" x14ac:dyDescent="0.3">
      <c r="A673" t="s">
        <v>23647</v>
      </c>
      <c r="B673">
        <v>6.5</v>
      </c>
    </row>
    <row r="674" spans="1:2" x14ac:dyDescent="0.3">
      <c r="A674" t="s">
        <v>23647</v>
      </c>
      <c r="B674">
        <v>5.0999999999999996</v>
      </c>
    </row>
    <row r="675" spans="1:2" x14ac:dyDescent="0.3">
      <c r="A675" t="s">
        <v>23647</v>
      </c>
      <c r="B675">
        <v>7.1</v>
      </c>
    </row>
    <row r="676" spans="1:2" x14ac:dyDescent="0.3">
      <c r="A676" t="s">
        <v>23647</v>
      </c>
      <c r="B676">
        <v>7.5</v>
      </c>
    </row>
    <row r="677" spans="1:2" x14ac:dyDescent="0.3">
      <c r="A677" t="s">
        <v>23647</v>
      </c>
      <c r="B677">
        <v>6.2</v>
      </c>
    </row>
    <row r="678" spans="1:2" x14ac:dyDescent="0.3">
      <c r="A678" t="s">
        <v>23647</v>
      </c>
      <c r="B678">
        <v>6.3</v>
      </c>
    </row>
    <row r="679" spans="1:2" x14ac:dyDescent="0.3">
      <c r="A679" t="s">
        <v>23647</v>
      </c>
      <c r="B679">
        <v>8.1</v>
      </c>
    </row>
    <row r="680" spans="1:2" x14ac:dyDescent="0.3">
      <c r="A680" t="s">
        <v>23647</v>
      </c>
      <c r="B680">
        <v>6.6</v>
      </c>
    </row>
    <row r="681" spans="1:2" x14ac:dyDescent="0.3">
      <c r="A681" t="s">
        <v>23647</v>
      </c>
      <c r="B681">
        <v>6.9</v>
      </c>
    </row>
    <row r="682" spans="1:2" x14ac:dyDescent="0.3">
      <c r="A682" t="s">
        <v>23650</v>
      </c>
      <c r="B682">
        <v>6.1</v>
      </c>
    </row>
    <row r="683" spans="1:2" x14ac:dyDescent="0.3">
      <c r="A683" t="s">
        <v>23647</v>
      </c>
      <c r="B683">
        <v>4.3</v>
      </c>
    </row>
    <row r="684" spans="1:2" x14ac:dyDescent="0.3">
      <c r="A684" t="s">
        <v>23647</v>
      </c>
      <c r="B684">
        <v>6.6</v>
      </c>
    </row>
    <row r="685" spans="1:2" x14ac:dyDescent="0.3">
      <c r="A685" t="s">
        <v>23647</v>
      </c>
      <c r="B685">
        <v>6.8</v>
      </c>
    </row>
    <row r="686" spans="1:2" x14ac:dyDescent="0.3">
      <c r="A686" t="s">
        <v>23647</v>
      </c>
      <c r="B686">
        <v>3.8</v>
      </c>
    </row>
    <row r="687" spans="1:2" x14ac:dyDescent="0.3">
      <c r="A687" t="s">
        <v>23647</v>
      </c>
      <c r="B687">
        <v>5.9</v>
      </c>
    </row>
    <row r="688" spans="1:2" x14ac:dyDescent="0.3">
      <c r="A688" t="s">
        <v>23647</v>
      </c>
      <c r="B688">
        <v>7.9</v>
      </c>
    </row>
    <row r="689" spans="1:2" x14ac:dyDescent="0.3">
      <c r="A689" t="s">
        <v>23647</v>
      </c>
      <c r="B689">
        <v>6.3</v>
      </c>
    </row>
    <row r="690" spans="1:2" x14ac:dyDescent="0.3">
      <c r="A690" t="s">
        <v>23647</v>
      </c>
      <c r="B690">
        <v>5.5</v>
      </c>
    </row>
    <row r="691" spans="1:2" x14ac:dyDescent="0.3">
      <c r="A691" t="s">
        <v>23647</v>
      </c>
      <c r="B691">
        <v>7.7</v>
      </c>
    </row>
    <row r="692" spans="1:2" x14ac:dyDescent="0.3">
      <c r="A692" t="s">
        <v>23647</v>
      </c>
      <c r="B692">
        <v>6.3</v>
      </c>
    </row>
    <row r="693" spans="1:2" x14ac:dyDescent="0.3">
      <c r="A693" t="s">
        <v>23647</v>
      </c>
      <c r="B693">
        <v>7.1</v>
      </c>
    </row>
    <row r="694" spans="1:2" x14ac:dyDescent="0.3">
      <c r="A694" t="s">
        <v>23647</v>
      </c>
      <c r="B694">
        <v>8.5</v>
      </c>
    </row>
    <row r="695" spans="1:2" x14ac:dyDescent="0.3">
      <c r="A695" t="s">
        <v>23647</v>
      </c>
      <c r="B695">
        <v>5.9</v>
      </c>
    </row>
    <row r="696" spans="1:2" x14ac:dyDescent="0.3">
      <c r="A696" t="s">
        <v>23647</v>
      </c>
      <c r="B696">
        <v>5.8</v>
      </c>
    </row>
    <row r="697" spans="1:2" x14ac:dyDescent="0.3">
      <c r="A697" t="s">
        <v>23647</v>
      </c>
      <c r="B697">
        <v>8.1</v>
      </c>
    </row>
    <row r="698" spans="1:2" x14ac:dyDescent="0.3">
      <c r="A698" t="s">
        <v>23647</v>
      </c>
      <c r="B698">
        <v>7.9</v>
      </c>
    </row>
    <row r="699" spans="1:2" x14ac:dyDescent="0.3">
      <c r="A699" t="s">
        <v>23647</v>
      </c>
      <c r="B699">
        <v>7.2</v>
      </c>
    </row>
    <row r="700" spans="1:2" x14ac:dyDescent="0.3">
      <c r="A700" t="s">
        <v>23647</v>
      </c>
      <c r="B700">
        <v>6.3</v>
      </c>
    </row>
    <row r="701" spans="1:2" x14ac:dyDescent="0.3">
      <c r="A701" t="s">
        <v>23647</v>
      </c>
      <c r="B701">
        <v>8.1</v>
      </c>
    </row>
    <row r="702" spans="1:2" x14ac:dyDescent="0.3">
      <c r="A702" t="s">
        <v>23647</v>
      </c>
      <c r="B702">
        <v>7</v>
      </c>
    </row>
    <row r="703" spans="1:2" x14ac:dyDescent="0.3">
      <c r="A703" t="s">
        <v>23647</v>
      </c>
      <c r="B703">
        <v>5.5</v>
      </c>
    </row>
    <row r="704" spans="1:2" x14ac:dyDescent="0.3">
      <c r="A704" t="s">
        <v>23647</v>
      </c>
      <c r="B704">
        <v>6.7</v>
      </c>
    </row>
    <row r="705" spans="1:2" x14ac:dyDescent="0.3">
      <c r="A705" t="s">
        <v>23647</v>
      </c>
      <c r="B705">
        <v>5.2</v>
      </c>
    </row>
    <row r="706" spans="1:2" x14ac:dyDescent="0.3">
      <c r="A706" t="s">
        <v>23647</v>
      </c>
      <c r="B706">
        <v>7</v>
      </c>
    </row>
    <row r="707" spans="1:2" x14ac:dyDescent="0.3">
      <c r="A707" t="s">
        <v>23647</v>
      </c>
      <c r="B707">
        <v>6.1</v>
      </c>
    </row>
    <row r="708" spans="1:2" x14ac:dyDescent="0.3">
      <c r="A708" t="s">
        <v>23647</v>
      </c>
      <c r="B708">
        <v>6.6</v>
      </c>
    </row>
    <row r="709" spans="1:2" x14ac:dyDescent="0.3">
      <c r="A709" t="s">
        <v>23647</v>
      </c>
      <c r="B709">
        <v>5.5</v>
      </c>
    </row>
    <row r="710" spans="1:2" x14ac:dyDescent="0.3">
      <c r="A710" t="s">
        <v>23647</v>
      </c>
      <c r="B710">
        <v>5.9</v>
      </c>
    </row>
    <row r="711" spans="1:2" x14ac:dyDescent="0.3">
      <c r="A711" t="s">
        <v>23647</v>
      </c>
      <c r="B711">
        <v>5.4</v>
      </c>
    </row>
    <row r="712" spans="1:2" x14ac:dyDescent="0.3">
      <c r="A712" t="s">
        <v>23647</v>
      </c>
      <c r="B712">
        <v>6.4</v>
      </c>
    </row>
    <row r="713" spans="1:2" x14ac:dyDescent="0.3">
      <c r="A713" t="s">
        <v>23647</v>
      </c>
      <c r="B713">
        <v>5.7</v>
      </c>
    </row>
    <row r="714" spans="1:2" x14ac:dyDescent="0.3">
      <c r="A714" t="s">
        <v>23647</v>
      </c>
      <c r="B714">
        <v>6.7</v>
      </c>
    </row>
    <row r="715" spans="1:2" x14ac:dyDescent="0.3">
      <c r="A715" t="s">
        <v>23647</v>
      </c>
      <c r="B715">
        <v>7.1</v>
      </c>
    </row>
    <row r="716" spans="1:2" x14ac:dyDescent="0.3">
      <c r="A716" t="s">
        <v>23647</v>
      </c>
      <c r="B716">
        <v>6.8</v>
      </c>
    </row>
    <row r="717" spans="1:2" x14ac:dyDescent="0.3">
      <c r="A717" t="s">
        <v>23647</v>
      </c>
      <c r="B717">
        <v>6.5</v>
      </c>
    </row>
    <row r="718" spans="1:2" x14ac:dyDescent="0.3">
      <c r="A718" t="s">
        <v>23647</v>
      </c>
      <c r="B718">
        <v>7.6</v>
      </c>
    </row>
    <row r="719" spans="1:2" x14ac:dyDescent="0.3">
      <c r="A719" t="s">
        <v>23647</v>
      </c>
      <c r="B719">
        <v>5.5</v>
      </c>
    </row>
    <row r="720" spans="1:2" x14ac:dyDescent="0.3">
      <c r="A720" t="s">
        <v>23647</v>
      </c>
      <c r="B720">
        <v>6.5</v>
      </c>
    </row>
    <row r="721" spans="1:2" x14ac:dyDescent="0.3">
      <c r="A721" t="s">
        <v>23647</v>
      </c>
      <c r="B721">
        <v>7</v>
      </c>
    </row>
    <row r="722" spans="1:2" x14ac:dyDescent="0.3">
      <c r="A722" t="s">
        <v>23647</v>
      </c>
      <c r="B722">
        <v>5.8</v>
      </c>
    </row>
    <row r="723" spans="1:2" x14ac:dyDescent="0.3">
      <c r="A723" t="s">
        <v>23647</v>
      </c>
      <c r="B723">
        <v>7.3</v>
      </c>
    </row>
    <row r="724" spans="1:2" x14ac:dyDescent="0.3">
      <c r="A724" t="s">
        <v>23647</v>
      </c>
      <c r="B724">
        <v>6.6</v>
      </c>
    </row>
    <row r="725" spans="1:2" x14ac:dyDescent="0.3">
      <c r="A725" t="s">
        <v>23647</v>
      </c>
      <c r="B725">
        <v>4.4000000000000004</v>
      </c>
    </row>
    <row r="726" spans="1:2" x14ac:dyDescent="0.3">
      <c r="A726" t="s">
        <v>23647</v>
      </c>
      <c r="B726">
        <v>7.7</v>
      </c>
    </row>
    <row r="727" spans="1:2" x14ac:dyDescent="0.3">
      <c r="A727" t="s">
        <v>23647</v>
      </c>
      <c r="B727">
        <v>5</v>
      </c>
    </row>
    <row r="728" spans="1:2" x14ac:dyDescent="0.3">
      <c r="A728" t="s">
        <v>23647</v>
      </c>
      <c r="B728">
        <v>7.7</v>
      </c>
    </row>
    <row r="729" spans="1:2" x14ac:dyDescent="0.3">
      <c r="A729" t="s">
        <v>23647</v>
      </c>
      <c r="B729">
        <v>4.4000000000000004</v>
      </c>
    </row>
    <row r="730" spans="1:2" x14ac:dyDescent="0.3">
      <c r="A730" t="s">
        <v>23647</v>
      </c>
      <c r="B730">
        <v>6.1</v>
      </c>
    </row>
    <row r="731" spans="1:2" x14ac:dyDescent="0.3">
      <c r="A731" t="s">
        <v>23647</v>
      </c>
      <c r="B731">
        <v>5.4</v>
      </c>
    </row>
    <row r="732" spans="1:2" x14ac:dyDescent="0.3">
      <c r="A732" t="s">
        <v>23647</v>
      </c>
      <c r="B732">
        <v>6.8</v>
      </c>
    </row>
    <row r="733" spans="1:2" x14ac:dyDescent="0.3">
      <c r="A733" t="s">
        <v>23647</v>
      </c>
      <c r="B733">
        <v>6.5</v>
      </c>
    </row>
    <row r="734" spans="1:2" x14ac:dyDescent="0.3">
      <c r="A734" t="s">
        <v>23647</v>
      </c>
      <c r="B734">
        <v>7</v>
      </c>
    </row>
    <row r="735" spans="1:2" x14ac:dyDescent="0.3">
      <c r="A735" t="s">
        <v>23647</v>
      </c>
      <c r="B735">
        <v>6.3</v>
      </c>
    </row>
    <row r="736" spans="1:2" x14ac:dyDescent="0.3">
      <c r="A736" t="s">
        <v>23647</v>
      </c>
      <c r="B736">
        <v>6.3</v>
      </c>
    </row>
    <row r="737" spans="1:2" x14ac:dyDescent="0.3">
      <c r="A737" t="s">
        <v>23647</v>
      </c>
      <c r="B737">
        <v>6.1</v>
      </c>
    </row>
    <row r="738" spans="1:2" x14ac:dyDescent="0.3">
      <c r="A738" t="s">
        <v>23647</v>
      </c>
      <c r="B738">
        <v>6.1</v>
      </c>
    </row>
    <row r="739" spans="1:2" x14ac:dyDescent="0.3">
      <c r="A739" t="s">
        <v>23647</v>
      </c>
      <c r="B739">
        <v>5.3</v>
      </c>
    </row>
    <row r="740" spans="1:2" x14ac:dyDescent="0.3">
      <c r="A740" t="s">
        <v>23647</v>
      </c>
      <c r="B740">
        <v>5.4</v>
      </c>
    </row>
    <row r="741" spans="1:2" x14ac:dyDescent="0.3">
      <c r="A741" t="s">
        <v>23647</v>
      </c>
      <c r="B741">
        <v>6.2</v>
      </c>
    </row>
    <row r="742" spans="1:2" x14ac:dyDescent="0.3">
      <c r="A742" t="s">
        <v>23647</v>
      </c>
      <c r="B742">
        <v>6.6</v>
      </c>
    </row>
    <row r="743" spans="1:2" x14ac:dyDescent="0.3">
      <c r="A743" t="s">
        <v>23647</v>
      </c>
      <c r="B743">
        <v>5.9</v>
      </c>
    </row>
    <row r="744" spans="1:2" x14ac:dyDescent="0.3">
      <c r="A744" t="s">
        <v>23647</v>
      </c>
      <c r="B744">
        <v>6.3</v>
      </c>
    </row>
    <row r="745" spans="1:2" x14ac:dyDescent="0.3">
      <c r="A745" t="s">
        <v>23647</v>
      </c>
      <c r="B745">
        <v>7.2</v>
      </c>
    </row>
    <row r="746" spans="1:2" x14ac:dyDescent="0.3">
      <c r="A746" t="s">
        <v>23647</v>
      </c>
      <c r="B746">
        <v>6.8</v>
      </c>
    </row>
    <row r="747" spans="1:2" x14ac:dyDescent="0.3">
      <c r="A747" t="s">
        <v>23647</v>
      </c>
      <c r="B747">
        <v>6.1</v>
      </c>
    </row>
    <row r="748" spans="1:2" x14ac:dyDescent="0.3">
      <c r="A748" t="s">
        <v>23647</v>
      </c>
      <c r="B748">
        <v>7.8</v>
      </c>
    </row>
    <row r="749" spans="1:2" x14ac:dyDescent="0.3">
      <c r="A749" t="s">
        <v>23647</v>
      </c>
      <c r="B749">
        <v>5</v>
      </c>
    </row>
    <row r="750" spans="1:2" x14ac:dyDescent="0.3">
      <c r="A750" t="s">
        <v>23647</v>
      </c>
      <c r="B750">
        <v>6.2</v>
      </c>
    </row>
    <row r="751" spans="1:2" x14ac:dyDescent="0.3">
      <c r="A751" t="s">
        <v>23647</v>
      </c>
      <c r="B751">
        <v>6.7</v>
      </c>
    </row>
    <row r="752" spans="1:2" x14ac:dyDescent="0.3">
      <c r="A752" t="s">
        <v>23647</v>
      </c>
      <c r="B752">
        <v>4.9000000000000004</v>
      </c>
    </row>
    <row r="753" spans="1:2" x14ac:dyDescent="0.3">
      <c r="A753" t="s">
        <v>23647</v>
      </c>
      <c r="B753">
        <v>7.4</v>
      </c>
    </row>
    <row r="754" spans="1:2" x14ac:dyDescent="0.3">
      <c r="A754" t="s">
        <v>23647</v>
      </c>
      <c r="B754">
        <v>7.1</v>
      </c>
    </row>
    <row r="755" spans="1:2" x14ac:dyDescent="0.3">
      <c r="A755" t="s">
        <v>23647</v>
      </c>
      <c r="B755">
        <v>6.2</v>
      </c>
    </row>
    <row r="756" spans="1:2" x14ac:dyDescent="0.3">
      <c r="A756" t="s">
        <v>23647</v>
      </c>
      <c r="B756">
        <v>4.9000000000000004</v>
      </c>
    </row>
    <row r="757" spans="1:2" x14ac:dyDescent="0.3">
      <c r="A757" t="s">
        <v>23647</v>
      </c>
      <c r="B757">
        <v>6.1</v>
      </c>
    </row>
    <row r="758" spans="1:2" x14ac:dyDescent="0.3">
      <c r="A758" t="s">
        <v>23647</v>
      </c>
      <c r="B758">
        <v>6.1</v>
      </c>
    </row>
    <row r="759" spans="1:2" x14ac:dyDescent="0.3">
      <c r="A759" t="s">
        <v>23647</v>
      </c>
      <c r="B759">
        <v>6.4</v>
      </c>
    </row>
    <row r="760" spans="1:2" x14ac:dyDescent="0.3">
      <c r="A760" t="s">
        <v>23647</v>
      </c>
      <c r="B760">
        <v>6.3</v>
      </c>
    </row>
    <row r="761" spans="1:2" x14ac:dyDescent="0.3">
      <c r="A761" t="s">
        <v>23647</v>
      </c>
      <c r="B761">
        <v>6.8</v>
      </c>
    </row>
    <row r="762" spans="1:2" x14ac:dyDescent="0.3">
      <c r="A762" t="s">
        <v>23647</v>
      </c>
      <c r="B762">
        <v>6.6</v>
      </c>
    </row>
    <row r="763" spans="1:2" x14ac:dyDescent="0.3">
      <c r="A763" t="s">
        <v>23647</v>
      </c>
      <c r="B763">
        <v>5.7</v>
      </c>
    </row>
    <row r="764" spans="1:2" x14ac:dyDescent="0.3">
      <c r="A764" t="s">
        <v>23647</v>
      </c>
      <c r="B764">
        <v>5.9</v>
      </c>
    </row>
    <row r="765" spans="1:2" x14ac:dyDescent="0.3">
      <c r="A765" t="s">
        <v>23647</v>
      </c>
      <c r="B765">
        <v>6</v>
      </c>
    </row>
    <row r="766" spans="1:2" x14ac:dyDescent="0.3">
      <c r="A766" t="s">
        <v>23647</v>
      </c>
      <c r="B766">
        <v>6.1</v>
      </c>
    </row>
    <row r="767" spans="1:2" x14ac:dyDescent="0.3">
      <c r="A767" t="s">
        <v>23647</v>
      </c>
      <c r="B767">
        <v>6.7</v>
      </c>
    </row>
    <row r="768" spans="1:2" x14ac:dyDescent="0.3">
      <c r="A768" t="s">
        <v>23647</v>
      </c>
      <c r="B768">
        <v>6.7</v>
      </c>
    </row>
    <row r="769" spans="1:2" x14ac:dyDescent="0.3">
      <c r="A769" t="s">
        <v>23647</v>
      </c>
      <c r="B769">
        <v>7.9</v>
      </c>
    </row>
    <row r="770" spans="1:2" x14ac:dyDescent="0.3">
      <c r="A770" t="s">
        <v>23647</v>
      </c>
      <c r="B770">
        <v>5</v>
      </c>
    </row>
    <row r="771" spans="1:2" x14ac:dyDescent="0.3">
      <c r="A771" t="s">
        <v>23647</v>
      </c>
      <c r="B771">
        <v>4.3</v>
      </c>
    </row>
    <row r="772" spans="1:2" x14ac:dyDescent="0.3">
      <c r="A772" t="s">
        <v>23647</v>
      </c>
      <c r="B772">
        <v>5.7</v>
      </c>
    </row>
    <row r="773" spans="1:2" x14ac:dyDescent="0.3">
      <c r="A773" t="s">
        <v>23647</v>
      </c>
      <c r="B773">
        <v>6.7</v>
      </c>
    </row>
    <row r="774" spans="1:2" x14ac:dyDescent="0.3">
      <c r="A774" t="s">
        <v>23647</v>
      </c>
      <c r="B774">
        <v>6.7</v>
      </c>
    </row>
    <row r="775" spans="1:2" x14ac:dyDescent="0.3">
      <c r="A775" t="s">
        <v>23647</v>
      </c>
      <c r="B775">
        <v>6.1</v>
      </c>
    </row>
    <row r="776" spans="1:2" x14ac:dyDescent="0.3">
      <c r="A776" t="s">
        <v>23647</v>
      </c>
      <c r="B776">
        <v>5.6</v>
      </c>
    </row>
    <row r="777" spans="1:2" x14ac:dyDescent="0.3">
      <c r="A777" t="s">
        <v>23647</v>
      </c>
      <c r="B777">
        <v>6.6</v>
      </c>
    </row>
    <row r="778" spans="1:2" x14ac:dyDescent="0.3">
      <c r="A778" t="s">
        <v>23647</v>
      </c>
      <c r="B778">
        <v>6.9</v>
      </c>
    </row>
    <row r="779" spans="1:2" x14ac:dyDescent="0.3">
      <c r="A779" t="s">
        <v>23647</v>
      </c>
      <c r="B779">
        <v>4.8</v>
      </c>
    </row>
    <row r="780" spans="1:2" x14ac:dyDescent="0.3">
      <c r="A780" t="s">
        <v>23647</v>
      </c>
      <c r="B780">
        <v>6.2</v>
      </c>
    </row>
    <row r="781" spans="1:2" x14ac:dyDescent="0.3">
      <c r="A781" t="s">
        <v>23647</v>
      </c>
      <c r="B781">
        <v>6</v>
      </c>
    </row>
    <row r="782" spans="1:2" x14ac:dyDescent="0.3">
      <c r="A782" t="s">
        <v>23647</v>
      </c>
      <c r="B782">
        <v>4.9000000000000004</v>
      </c>
    </row>
    <row r="783" spans="1:2" x14ac:dyDescent="0.3">
      <c r="A783" t="s">
        <v>23647</v>
      </c>
      <c r="B783">
        <v>5.6</v>
      </c>
    </row>
    <row r="784" spans="1:2" x14ac:dyDescent="0.3">
      <c r="A784" t="s">
        <v>23647</v>
      </c>
      <c r="B784">
        <v>6.1</v>
      </c>
    </row>
    <row r="785" spans="1:2" x14ac:dyDescent="0.3">
      <c r="A785" t="s">
        <v>23647</v>
      </c>
      <c r="B785">
        <v>6.1</v>
      </c>
    </row>
    <row r="786" spans="1:2" x14ac:dyDescent="0.3">
      <c r="A786" t="s">
        <v>23647</v>
      </c>
      <c r="B786">
        <v>4.8</v>
      </c>
    </row>
    <row r="787" spans="1:2" x14ac:dyDescent="0.3">
      <c r="A787" t="s">
        <v>23647</v>
      </c>
      <c r="B787">
        <v>5.5</v>
      </c>
    </row>
    <row r="788" spans="1:2" x14ac:dyDescent="0.3">
      <c r="A788" t="s">
        <v>23647</v>
      </c>
      <c r="B788">
        <v>3.8</v>
      </c>
    </row>
    <row r="789" spans="1:2" x14ac:dyDescent="0.3">
      <c r="A789" t="s">
        <v>23647</v>
      </c>
      <c r="B789">
        <v>6.5</v>
      </c>
    </row>
    <row r="790" spans="1:2" x14ac:dyDescent="0.3">
      <c r="A790" t="s">
        <v>23647</v>
      </c>
      <c r="B790">
        <v>6</v>
      </c>
    </row>
    <row r="791" spans="1:2" x14ac:dyDescent="0.3">
      <c r="A791" t="s">
        <v>23653</v>
      </c>
      <c r="B791">
        <v>6.7</v>
      </c>
    </row>
    <row r="792" spans="1:2" x14ac:dyDescent="0.3">
      <c r="A792" t="s">
        <v>23647</v>
      </c>
      <c r="B792">
        <v>8.1</v>
      </c>
    </row>
    <row r="793" spans="1:2" x14ac:dyDescent="0.3">
      <c r="A793" t="s">
        <v>23647</v>
      </c>
      <c r="B793">
        <v>4.9000000000000004</v>
      </c>
    </row>
    <row r="794" spans="1:2" x14ac:dyDescent="0.3">
      <c r="A794" t="s">
        <v>23647</v>
      </c>
      <c r="B794">
        <v>7.3</v>
      </c>
    </row>
    <row r="795" spans="1:2" x14ac:dyDescent="0.3">
      <c r="A795" t="s">
        <v>23647</v>
      </c>
      <c r="B795">
        <v>6.4</v>
      </c>
    </row>
    <row r="796" spans="1:2" x14ac:dyDescent="0.3">
      <c r="A796" t="s">
        <v>23647</v>
      </c>
      <c r="B796">
        <v>6.7</v>
      </c>
    </row>
    <row r="797" spans="1:2" x14ac:dyDescent="0.3">
      <c r="A797" t="s">
        <v>23647</v>
      </c>
      <c r="B797">
        <v>3.6</v>
      </c>
    </row>
    <row r="798" spans="1:2" x14ac:dyDescent="0.3">
      <c r="A798" t="s">
        <v>23647</v>
      </c>
      <c r="B798">
        <v>5.7</v>
      </c>
    </row>
    <row r="799" spans="1:2" x14ac:dyDescent="0.3">
      <c r="A799" t="s">
        <v>23647</v>
      </c>
      <c r="B799">
        <v>6</v>
      </c>
    </row>
    <row r="800" spans="1:2" x14ac:dyDescent="0.3">
      <c r="A800" t="s">
        <v>23647</v>
      </c>
      <c r="B800">
        <v>4.9000000000000004</v>
      </c>
    </row>
    <row r="801" spans="1:2" x14ac:dyDescent="0.3">
      <c r="A801" t="s">
        <v>23647</v>
      </c>
      <c r="B801">
        <v>4.7</v>
      </c>
    </row>
    <row r="802" spans="1:2" x14ac:dyDescent="0.3">
      <c r="A802" t="s">
        <v>23647</v>
      </c>
      <c r="B802">
        <v>6.3</v>
      </c>
    </row>
    <row r="803" spans="1:2" x14ac:dyDescent="0.3">
      <c r="A803" t="s">
        <v>23647</v>
      </c>
      <c r="B803">
        <v>5.9</v>
      </c>
    </row>
    <row r="804" spans="1:2" x14ac:dyDescent="0.3">
      <c r="A804" t="s">
        <v>23647</v>
      </c>
      <c r="B804">
        <v>5.9</v>
      </c>
    </row>
    <row r="805" spans="1:2" x14ac:dyDescent="0.3">
      <c r="A805" t="s">
        <v>23647</v>
      </c>
      <c r="B805">
        <v>7.5</v>
      </c>
    </row>
    <row r="806" spans="1:2" x14ac:dyDescent="0.3">
      <c r="A806" t="s">
        <v>23647</v>
      </c>
      <c r="B806">
        <v>5.6</v>
      </c>
    </row>
    <row r="807" spans="1:2" x14ac:dyDescent="0.3">
      <c r="A807" t="s">
        <v>23647</v>
      </c>
      <c r="B807">
        <v>6.4</v>
      </c>
    </row>
    <row r="808" spans="1:2" x14ac:dyDescent="0.3">
      <c r="A808" t="s">
        <v>23647</v>
      </c>
      <c r="B808">
        <v>6.3</v>
      </c>
    </row>
    <row r="809" spans="1:2" x14ac:dyDescent="0.3">
      <c r="A809" t="s">
        <v>23647</v>
      </c>
      <c r="B809">
        <v>4.3</v>
      </c>
    </row>
    <row r="810" spans="1:2" x14ac:dyDescent="0.3">
      <c r="A810" t="s">
        <v>23647</v>
      </c>
      <c r="B810">
        <v>5.9</v>
      </c>
    </row>
    <row r="811" spans="1:2" x14ac:dyDescent="0.3">
      <c r="A811" t="s">
        <v>23647</v>
      </c>
      <c r="B811">
        <v>5.5</v>
      </c>
    </row>
    <row r="812" spans="1:2" x14ac:dyDescent="0.3">
      <c r="A812" t="s">
        <v>23647</v>
      </c>
      <c r="B812">
        <v>6.2</v>
      </c>
    </row>
    <row r="813" spans="1:2" x14ac:dyDescent="0.3">
      <c r="A813" t="s">
        <v>23647</v>
      </c>
      <c r="B813">
        <v>8.8000000000000007</v>
      </c>
    </row>
    <row r="814" spans="1:2" x14ac:dyDescent="0.3">
      <c r="A814" t="s">
        <v>23647</v>
      </c>
      <c r="B814">
        <v>5.2</v>
      </c>
    </row>
    <row r="815" spans="1:2" x14ac:dyDescent="0.3">
      <c r="A815" t="s">
        <v>23647</v>
      </c>
      <c r="B815">
        <v>7</v>
      </c>
    </row>
    <row r="816" spans="1:2" x14ac:dyDescent="0.3">
      <c r="A816" t="s">
        <v>23647</v>
      </c>
      <c r="B816">
        <v>6.6</v>
      </c>
    </row>
    <row r="817" spans="1:2" x14ac:dyDescent="0.3">
      <c r="A817" t="s">
        <v>23647</v>
      </c>
      <c r="B817">
        <v>7.3</v>
      </c>
    </row>
    <row r="818" spans="1:2" x14ac:dyDescent="0.3">
      <c r="A818" t="s">
        <v>23647</v>
      </c>
      <c r="B818">
        <v>5.6</v>
      </c>
    </row>
    <row r="819" spans="1:2" x14ac:dyDescent="0.3">
      <c r="A819" t="s">
        <v>23647</v>
      </c>
      <c r="B819">
        <v>6.6</v>
      </c>
    </row>
    <row r="820" spans="1:2" x14ac:dyDescent="0.3">
      <c r="A820" t="s">
        <v>23647</v>
      </c>
      <c r="B820">
        <v>5.4</v>
      </c>
    </row>
    <row r="821" spans="1:2" x14ac:dyDescent="0.3">
      <c r="A821" t="s">
        <v>23647</v>
      </c>
      <c r="B821">
        <v>6.3</v>
      </c>
    </row>
    <row r="822" spans="1:2" x14ac:dyDescent="0.3">
      <c r="A822" t="s">
        <v>23647</v>
      </c>
      <c r="B822">
        <v>7.9</v>
      </c>
    </row>
    <row r="823" spans="1:2" x14ac:dyDescent="0.3">
      <c r="A823" t="s">
        <v>23647</v>
      </c>
      <c r="B823">
        <v>6.3</v>
      </c>
    </row>
    <row r="824" spans="1:2" x14ac:dyDescent="0.3">
      <c r="A824" t="s">
        <v>23647</v>
      </c>
      <c r="B824">
        <v>6</v>
      </c>
    </row>
    <row r="825" spans="1:2" x14ac:dyDescent="0.3">
      <c r="A825" t="s">
        <v>23647</v>
      </c>
      <c r="B825">
        <v>7.2</v>
      </c>
    </row>
    <row r="826" spans="1:2" x14ac:dyDescent="0.3">
      <c r="A826" t="s">
        <v>23647</v>
      </c>
      <c r="B826">
        <v>5.0999999999999996</v>
      </c>
    </row>
    <row r="827" spans="1:2" x14ac:dyDescent="0.3">
      <c r="A827" t="s">
        <v>23647</v>
      </c>
      <c r="B827">
        <v>7.3</v>
      </c>
    </row>
    <row r="828" spans="1:2" x14ac:dyDescent="0.3">
      <c r="A828" t="s">
        <v>23647</v>
      </c>
      <c r="B828">
        <v>8</v>
      </c>
    </row>
    <row r="829" spans="1:2" x14ac:dyDescent="0.3">
      <c r="A829" t="s">
        <v>23647</v>
      </c>
      <c r="B829">
        <v>6.2</v>
      </c>
    </row>
    <row r="830" spans="1:2" x14ac:dyDescent="0.3">
      <c r="A830" t="s">
        <v>23647</v>
      </c>
      <c r="B830">
        <v>6</v>
      </c>
    </row>
    <row r="831" spans="1:2" x14ac:dyDescent="0.3">
      <c r="A831" t="s">
        <v>23647</v>
      </c>
      <c r="B831">
        <v>6.7</v>
      </c>
    </row>
    <row r="832" spans="1:2" x14ac:dyDescent="0.3">
      <c r="A832" t="s">
        <v>23647</v>
      </c>
      <c r="B832">
        <v>8.1</v>
      </c>
    </row>
    <row r="833" spans="1:2" x14ac:dyDescent="0.3">
      <c r="A833" t="s">
        <v>23647</v>
      </c>
      <c r="B833">
        <v>6.4</v>
      </c>
    </row>
    <row r="834" spans="1:2" x14ac:dyDescent="0.3">
      <c r="A834" t="s">
        <v>23647</v>
      </c>
      <c r="B834">
        <v>8</v>
      </c>
    </row>
    <row r="835" spans="1:2" x14ac:dyDescent="0.3">
      <c r="A835" t="s">
        <v>23647</v>
      </c>
      <c r="B835">
        <v>6.3</v>
      </c>
    </row>
    <row r="836" spans="1:2" x14ac:dyDescent="0.3">
      <c r="A836" t="s">
        <v>23647</v>
      </c>
      <c r="B836">
        <v>6.4</v>
      </c>
    </row>
    <row r="837" spans="1:2" x14ac:dyDescent="0.3">
      <c r="A837" t="s">
        <v>23647</v>
      </c>
      <c r="B837">
        <v>6.6</v>
      </c>
    </row>
    <row r="838" spans="1:2" x14ac:dyDescent="0.3">
      <c r="A838" t="s">
        <v>23647</v>
      </c>
      <c r="B838">
        <v>6.4</v>
      </c>
    </row>
    <row r="839" spans="1:2" x14ac:dyDescent="0.3">
      <c r="A839" t="s">
        <v>23647</v>
      </c>
      <c r="B839">
        <v>6</v>
      </c>
    </row>
    <row r="840" spans="1:2" x14ac:dyDescent="0.3">
      <c r="A840" t="s">
        <v>23647</v>
      </c>
      <c r="B840">
        <v>6.6</v>
      </c>
    </row>
    <row r="841" spans="1:2" x14ac:dyDescent="0.3">
      <c r="A841" t="s">
        <v>23647</v>
      </c>
      <c r="B841">
        <v>5.9</v>
      </c>
    </row>
    <row r="842" spans="1:2" x14ac:dyDescent="0.3">
      <c r="A842" t="s">
        <v>23647</v>
      </c>
      <c r="B842">
        <v>6.4</v>
      </c>
    </row>
    <row r="843" spans="1:2" x14ac:dyDescent="0.3">
      <c r="A843" t="s">
        <v>23647</v>
      </c>
      <c r="B843">
        <v>6.3</v>
      </c>
    </row>
    <row r="844" spans="1:2" x14ac:dyDescent="0.3">
      <c r="A844" t="s">
        <v>23647</v>
      </c>
      <c r="B844">
        <v>7.3</v>
      </c>
    </row>
    <row r="845" spans="1:2" x14ac:dyDescent="0.3">
      <c r="A845" t="s">
        <v>23647</v>
      </c>
      <c r="B845">
        <v>6.8</v>
      </c>
    </row>
    <row r="846" spans="1:2" x14ac:dyDescent="0.3">
      <c r="A846" t="s">
        <v>23647</v>
      </c>
      <c r="B846">
        <v>7.2</v>
      </c>
    </row>
    <row r="847" spans="1:2" x14ac:dyDescent="0.3">
      <c r="A847" t="s">
        <v>23647</v>
      </c>
      <c r="B847">
        <v>5.7</v>
      </c>
    </row>
    <row r="848" spans="1:2" x14ac:dyDescent="0.3">
      <c r="A848" t="s">
        <v>23647</v>
      </c>
      <c r="B848">
        <v>6</v>
      </c>
    </row>
    <row r="849" spans="1:2" x14ac:dyDescent="0.3">
      <c r="A849" t="s">
        <v>23647</v>
      </c>
      <c r="B849">
        <v>6.5</v>
      </c>
    </row>
    <row r="850" spans="1:2" x14ac:dyDescent="0.3">
      <c r="A850" t="s">
        <v>23647</v>
      </c>
      <c r="B850">
        <v>5.8</v>
      </c>
    </row>
    <row r="851" spans="1:2" x14ac:dyDescent="0.3">
      <c r="A851" t="s">
        <v>23647</v>
      </c>
      <c r="B851">
        <v>5.8</v>
      </c>
    </row>
    <row r="852" spans="1:2" x14ac:dyDescent="0.3">
      <c r="A852" t="s">
        <v>23647</v>
      </c>
      <c r="B852">
        <v>6.7</v>
      </c>
    </row>
    <row r="853" spans="1:2" x14ac:dyDescent="0.3">
      <c r="A853" t="s">
        <v>23647</v>
      </c>
      <c r="B853">
        <v>7.8</v>
      </c>
    </row>
    <row r="854" spans="1:2" x14ac:dyDescent="0.3">
      <c r="A854" t="s">
        <v>23647</v>
      </c>
      <c r="B854">
        <v>5.6</v>
      </c>
    </row>
    <row r="855" spans="1:2" x14ac:dyDescent="0.3">
      <c r="A855" t="s">
        <v>23647</v>
      </c>
      <c r="B855">
        <v>5.8</v>
      </c>
    </row>
    <row r="856" spans="1:2" x14ac:dyDescent="0.3">
      <c r="A856" t="s">
        <v>23647</v>
      </c>
      <c r="B856">
        <v>7.4</v>
      </c>
    </row>
    <row r="857" spans="1:2" x14ac:dyDescent="0.3">
      <c r="A857" t="s">
        <v>23647</v>
      </c>
      <c r="B857">
        <v>6.9</v>
      </c>
    </row>
    <row r="858" spans="1:2" x14ac:dyDescent="0.3">
      <c r="A858" t="s">
        <v>23647</v>
      </c>
      <c r="B858">
        <v>5.5</v>
      </c>
    </row>
    <row r="859" spans="1:2" x14ac:dyDescent="0.3">
      <c r="A859" t="s">
        <v>23647</v>
      </c>
      <c r="B859">
        <v>6.3</v>
      </c>
    </row>
    <row r="860" spans="1:2" x14ac:dyDescent="0.3">
      <c r="A860" t="s">
        <v>23647</v>
      </c>
      <c r="B860">
        <v>4.7</v>
      </c>
    </row>
    <row r="861" spans="1:2" x14ac:dyDescent="0.3">
      <c r="A861" t="s">
        <v>23647</v>
      </c>
      <c r="B861">
        <v>5.6</v>
      </c>
    </row>
    <row r="862" spans="1:2" x14ac:dyDescent="0.3">
      <c r="A862" t="s">
        <v>23647</v>
      </c>
      <c r="B862">
        <v>6.4</v>
      </c>
    </row>
    <row r="863" spans="1:2" x14ac:dyDescent="0.3">
      <c r="A863" t="s">
        <v>23647</v>
      </c>
      <c r="B863">
        <v>4.2</v>
      </c>
    </row>
    <row r="864" spans="1:2" x14ac:dyDescent="0.3">
      <c r="A864" t="s">
        <v>23647</v>
      </c>
      <c r="B864">
        <v>6.4</v>
      </c>
    </row>
    <row r="865" spans="1:2" x14ac:dyDescent="0.3">
      <c r="A865" t="s">
        <v>23649</v>
      </c>
      <c r="B865">
        <v>7.7</v>
      </c>
    </row>
    <row r="866" spans="1:2" x14ac:dyDescent="0.3">
      <c r="A866" t="s">
        <v>23647</v>
      </c>
      <c r="B866">
        <v>7.7</v>
      </c>
    </row>
    <row r="867" spans="1:2" x14ac:dyDescent="0.3">
      <c r="A867" t="s">
        <v>23647</v>
      </c>
      <c r="B867">
        <v>5.3</v>
      </c>
    </row>
    <row r="868" spans="1:2" x14ac:dyDescent="0.3">
      <c r="A868" t="s">
        <v>23647</v>
      </c>
      <c r="B868">
        <v>6.7</v>
      </c>
    </row>
    <row r="869" spans="1:2" x14ac:dyDescent="0.3">
      <c r="A869" t="s">
        <v>23647</v>
      </c>
      <c r="B869">
        <v>7.7</v>
      </c>
    </row>
    <row r="870" spans="1:2" x14ac:dyDescent="0.3">
      <c r="A870" t="s">
        <v>23647</v>
      </c>
      <c r="B870">
        <v>5.7</v>
      </c>
    </row>
    <row r="871" spans="1:2" x14ac:dyDescent="0.3">
      <c r="A871" t="s">
        <v>23647</v>
      </c>
      <c r="B871">
        <v>7.6</v>
      </c>
    </row>
    <row r="872" spans="1:2" x14ac:dyDescent="0.3">
      <c r="A872" t="s">
        <v>23647</v>
      </c>
      <c r="B872">
        <v>6.4</v>
      </c>
    </row>
    <row r="873" spans="1:2" x14ac:dyDescent="0.3">
      <c r="A873" t="s">
        <v>23647</v>
      </c>
      <c r="B873">
        <v>5.6</v>
      </c>
    </row>
    <row r="874" spans="1:2" x14ac:dyDescent="0.3">
      <c r="A874" t="s">
        <v>23647</v>
      </c>
      <c r="B874">
        <v>6.8</v>
      </c>
    </row>
    <row r="875" spans="1:2" x14ac:dyDescent="0.3">
      <c r="A875" t="s">
        <v>23647</v>
      </c>
      <c r="B875">
        <v>2.4</v>
      </c>
    </row>
    <row r="876" spans="1:2" x14ac:dyDescent="0.3">
      <c r="A876" t="s">
        <v>23647</v>
      </c>
      <c r="B876">
        <v>6.2</v>
      </c>
    </row>
    <row r="877" spans="1:2" x14ac:dyDescent="0.3">
      <c r="A877" t="s">
        <v>23647</v>
      </c>
      <c r="B877">
        <v>5.9</v>
      </c>
    </row>
    <row r="878" spans="1:2" x14ac:dyDescent="0.3">
      <c r="A878" t="s">
        <v>23647</v>
      </c>
      <c r="B878">
        <v>7.1</v>
      </c>
    </row>
    <row r="879" spans="1:2" x14ac:dyDescent="0.3">
      <c r="A879" t="s">
        <v>23647</v>
      </c>
      <c r="B879">
        <v>7.6</v>
      </c>
    </row>
    <row r="880" spans="1:2" x14ac:dyDescent="0.3">
      <c r="A880" t="s">
        <v>23647</v>
      </c>
      <c r="B880">
        <v>5.5</v>
      </c>
    </row>
    <row r="881" spans="1:2" x14ac:dyDescent="0.3">
      <c r="A881" t="s">
        <v>23647</v>
      </c>
      <c r="B881">
        <v>7</v>
      </c>
    </row>
    <row r="882" spans="1:2" x14ac:dyDescent="0.3">
      <c r="A882" t="s">
        <v>23647</v>
      </c>
      <c r="B882">
        <v>7.1</v>
      </c>
    </row>
    <row r="883" spans="1:2" x14ac:dyDescent="0.3">
      <c r="A883" t="s">
        <v>23647</v>
      </c>
      <c r="B883">
        <v>7.4</v>
      </c>
    </row>
    <row r="884" spans="1:2" x14ac:dyDescent="0.3">
      <c r="A884" t="s">
        <v>23647</v>
      </c>
      <c r="B884">
        <v>7.6</v>
      </c>
    </row>
    <row r="885" spans="1:2" x14ac:dyDescent="0.3">
      <c r="A885" t="s">
        <v>23647</v>
      </c>
      <c r="B885">
        <v>5.9</v>
      </c>
    </row>
    <row r="886" spans="1:2" x14ac:dyDescent="0.3">
      <c r="A886" t="s">
        <v>23647</v>
      </c>
      <c r="B886">
        <v>5.9</v>
      </c>
    </row>
    <row r="887" spans="1:2" x14ac:dyDescent="0.3">
      <c r="A887" t="s">
        <v>23647</v>
      </c>
      <c r="B887">
        <v>8</v>
      </c>
    </row>
    <row r="888" spans="1:2" x14ac:dyDescent="0.3">
      <c r="A888" t="s">
        <v>23647</v>
      </c>
      <c r="B888">
        <v>7.4</v>
      </c>
    </row>
    <row r="889" spans="1:2" x14ac:dyDescent="0.3">
      <c r="A889" t="s">
        <v>23647</v>
      </c>
      <c r="B889">
        <v>5.8</v>
      </c>
    </row>
    <row r="890" spans="1:2" x14ac:dyDescent="0.3">
      <c r="A890" t="s">
        <v>23647</v>
      </c>
      <c r="B890">
        <v>6.3</v>
      </c>
    </row>
    <row r="891" spans="1:2" x14ac:dyDescent="0.3">
      <c r="A891" t="s">
        <v>23647</v>
      </c>
      <c r="B891">
        <v>5.7</v>
      </c>
    </row>
    <row r="892" spans="1:2" x14ac:dyDescent="0.3">
      <c r="A892" t="s">
        <v>23647</v>
      </c>
      <c r="B892">
        <v>5.0999999999999996</v>
      </c>
    </row>
    <row r="893" spans="1:2" x14ac:dyDescent="0.3">
      <c r="A893" t="s">
        <v>23647</v>
      </c>
      <c r="B893">
        <v>7.6</v>
      </c>
    </row>
    <row r="894" spans="1:2" x14ac:dyDescent="0.3">
      <c r="A894" t="s">
        <v>23647</v>
      </c>
      <c r="B894">
        <v>6.4</v>
      </c>
    </row>
    <row r="895" spans="1:2" x14ac:dyDescent="0.3">
      <c r="A895" t="s">
        <v>23647</v>
      </c>
      <c r="B895">
        <v>7.4</v>
      </c>
    </row>
    <row r="896" spans="1:2" x14ac:dyDescent="0.3">
      <c r="A896" t="s">
        <v>23647</v>
      </c>
      <c r="B896">
        <v>8.1999999999999993</v>
      </c>
    </row>
    <row r="897" spans="1:2" x14ac:dyDescent="0.3">
      <c r="A897" t="s">
        <v>23647</v>
      </c>
      <c r="B897">
        <v>6.5</v>
      </c>
    </row>
    <row r="898" spans="1:2" x14ac:dyDescent="0.3">
      <c r="A898" t="s">
        <v>23647</v>
      </c>
      <c r="B898">
        <v>5.5</v>
      </c>
    </row>
    <row r="899" spans="1:2" x14ac:dyDescent="0.3">
      <c r="A899" t="s">
        <v>23647</v>
      </c>
      <c r="B899">
        <v>6.5</v>
      </c>
    </row>
    <row r="900" spans="1:2" x14ac:dyDescent="0.3">
      <c r="A900" t="s">
        <v>23647</v>
      </c>
      <c r="B900">
        <v>5.6</v>
      </c>
    </row>
    <row r="901" spans="1:2" x14ac:dyDescent="0.3">
      <c r="A901" t="s">
        <v>23647</v>
      </c>
      <c r="B901">
        <v>4.9000000000000004</v>
      </c>
    </row>
    <row r="902" spans="1:2" x14ac:dyDescent="0.3">
      <c r="A902" t="s">
        <v>23647</v>
      </c>
      <c r="B902">
        <v>4.5999999999999996</v>
      </c>
    </row>
    <row r="903" spans="1:2" x14ac:dyDescent="0.3">
      <c r="A903" t="s">
        <v>23647</v>
      </c>
      <c r="B903">
        <v>7.9</v>
      </c>
    </row>
    <row r="904" spans="1:2" x14ac:dyDescent="0.3">
      <c r="A904" t="s">
        <v>23647</v>
      </c>
      <c r="B904">
        <v>7.1</v>
      </c>
    </row>
    <row r="905" spans="1:2" x14ac:dyDescent="0.3">
      <c r="A905" t="s">
        <v>23647</v>
      </c>
      <c r="B905">
        <v>6.9</v>
      </c>
    </row>
    <row r="906" spans="1:2" x14ac:dyDescent="0.3">
      <c r="A906" t="s">
        <v>23647</v>
      </c>
      <c r="B906">
        <v>7.3</v>
      </c>
    </row>
    <row r="907" spans="1:2" x14ac:dyDescent="0.3">
      <c r="A907" t="s">
        <v>23647</v>
      </c>
      <c r="B907">
        <v>7</v>
      </c>
    </row>
    <row r="908" spans="1:2" x14ac:dyDescent="0.3">
      <c r="A908" t="s">
        <v>23647</v>
      </c>
      <c r="B908">
        <v>7.7</v>
      </c>
    </row>
    <row r="909" spans="1:2" x14ac:dyDescent="0.3">
      <c r="A909" t="s">
        <v>23647</v>
      </c>
      <c r="B909">
        <v>6.7</v>
      </c>
    </row>
    <row r="910" spans="1:2" x14ac:dyDescent="0.3">
      <c r="A910" t="s">
        <v>23647</v>
      </c>
      <c r="B910">
        <v>6.3</v>
      </c>
    </row>
    <row r="911" spans="1:2" x14ac:dyDescent="0.3">
      <c r="A911" t="s">
        <v>23647</v>
      </c>
      <c r="B911">
        <v>5.8</v>
      </c>
    </row>
    <row r="912" spans="1:2" x14ac:dyDescent="0.3">
      <c r="A912" t="s">
        <v>23647</v>
      </c>
      <c r="B912">
        <v>7.1</v>
      </c>
    </row>
    <row r="913" spans="1:2" x14ac:dyDescent="0.3">
      <c r="A913" t="s">
        <v>23647</v>
      </c>
      <c r="B913">
        <v>7.3</v>
      </c>
    </row>
    <row r="914" spans="1:2" x14ac:dyDescent="0.3">
      <c r="A914" t="s">
        <v>23647</v>
      </c>
      <c r="B914">
        <v>6.4</v>
      </c>
    </row>
    <row r="915" spans="1:2" x14ac:dyDescent="0.3">
      <c r="A915" t="s">
        <v>23647</v>
      </c>
      <c r="B915">
        <v>7.1</v>
      </c>
    </row>
    <row r="916" spans="1:2" x14ac:dyDescent="0.3">
      <c r="A916" t="s">
        <v>23647</v>
      </c>
      <c r="B916">
        <v>7.6</v>
      </c>
    </row>
    <row r="917" spans="1:2" x14ac:dyDescent="0.3">
      <c r="A917" t="s">
        <v>23647</v>
      </c>
      <c r="B917">
        <v>6.8</v>
      </c>
    </row>
    <row r="918" spans="1:2" x14ac:dyDescent="0.3">
      <c r="A918" t="s">
        <v>23647</v>
      </c>
      <c r="B918">
        <v>6.6</v>
      </c>
    </row>
    <row r="919" spans="1:2" x14ac:dyDescent="0.3">
      <c r="A919" t="s">
        <v>23647</v>
      </c>
      <c r="B919">
        <v>6.7</v>
      </c>
    </row>
    <row r="920" spans="1:2" x14ac:dyDescent="0.3">
      <c r="A920" t="s">
        <v>23647</v>
      </c>
      <c r="B920">
        <v>6.1</v>
      </c>
    </row>
    <row r="921" spans="1:2" x14ac:dyDescent="0.3">
      <c r="A921" t="s">
        <v>23647</v>
      </c>
      <c r="B921">
        <v>6</v>
      </c>
    </row>
    <row r="922" spans="1:2" x14ac:dyDescent="0.3">
      <c r="A922" t="s">
        <v>23647</v>
      </c>
      <c r="B922">
        <v>7.6</v>
      </c>
    </row>
    <row r="923" spans="1:2" x14ac:dyDescent="0.3">
      <c r="A923" t="s">
        <v>23647</v>
      </c>
      <c r="B923">
        <v>7.1</v>
      </c>
    </row>
    <row r="924" spans="1:2" x14ac:dyDescent="0.3">
      <c r="A924" t="s">
        <v>23647</v>
      </c>
      <c r="B924">
        <v>5</v>
      </c>
    </row>
    <row r="925" spans="1:2" x14ac:dyDescent="0.3">
      <c r="A925" t="s">
        <v>23647</v>
      </c>
      <c r="B925">
        <v>7.1</v>
      </c>
    </row>
    <row r="926" spans="1:2" x14ac:dyDescent="0.3">
      <c r="A926" t="s">
        <v>23647</v>
      </c>
      <c r="B926">
        <v>6.2</v>
      </c>
    </row>
    <row r="927" spans="1:2" x14ac:dyDescent="0.3">
      <c r="A927" t="s">
        <v>23647</v>
      </c>
      <c r="B927">
        <v>5.6</v>
      </c>
    </row>
    <row r="928" spans="1:2" x14ac:dyDescent="0.3">
      <c r="A928" t="s">
        <v>23647</v>
      </c>
      <c r="B928">
        <v>5.4</v>
      </c>
    </row>
    <row r="929" spans="1:2" x14ac:dyDescent="0.3">
      <c r="A929" t="s">
        <v>23647</v>
      </c>
      <c r="B929">
        <v>7.4</v>
      </c>
    </row>
    <row r="930" spans="1:2" x14ac:dyDescent="0.3">
      <c r="A930" t="s">
        <v>23647</v>
      </c>
      <c r="B930">
        <v>5</v>
      </c>
    </row>
    <row r="931" spans="1:2" x14ac:dyDescent="0.3">
      <c r="A931" t="s">
        <v>23647</v>
      </c>
      <c r="B931">
        <v>5.2</v>
      </c>
    </row>
    <row r="932" spans="1:2" x14ac:dyDescent="0.3">
      <c r="A932" t="s">
        <v>23647</v>
      </c>
      <c r="B932">
        <v>7.6</v>
      </c>
    </row>
    <row r="933" spans="1:2" x14ac:dyDescent="0.3">
      <c r="A933" t="s">
        <v>23647</v>
      </c>
      <c r="B933">
        <v>6.6</v>
      </c>
    </row>
    <row r="934" spans="1:2" x14ac:dyDescent="0.3">
      <c r="A934" t="s">
        <v>23647</v>
      </c>
      <c r="B934">
        <v>7</v>
      </c>
    </row>
    <row r="935" spans="1:2" x14ac:dyDescent="0.3">
      <c r="A935" t="s">
        <v>23647</v>
      </c>
      <c r="B935">
        <v>5.7</v>
      </c>
    </row>
    <row r="936" spans="1:2" x14ac:dyDescent="0.3">
      <c r="A936" t="s">
        <v>23647</v>
      </c>
      <c r="B936">
        <v>8.1999999999999993</v>
      </c>
    </row>
    <row r="937" spans="1:2" x14ac:dyDescent="0.3">
      <c r="A937" t="s">
        <v>23647</v>
      </c>
      <c r="B937">
        <v>6.2</v>
      </c>
    </row>
    <row r="938" spans="1:2" x14ac:dyDescent="0.3">
      <c r="A938" t="s">
        <v>23647</v>
      </c>
      <c r="B938">
        <v>6.6</v>
      </c>
    </row>
    <row r="939" spans="1:2" x14ac:dyDescent="0.3">
      <c r="A939" t="s">
        <v>23647</v>
      </c>
      <c r="B939">
        <v>4.7</v>
      </c>
    </row>
    <row r="940" spans="1:2" x14ac:dyDescent="0.3">
      <c r="A940" t="s">
        <v>23647</v>
      </c>
      <c r="B940">
        <v>6.3</v>
      </c>
    </row>
    <row r="941" spans="1:2" x14ac:dyDescent="0.3">
      <c r="A941" t="s">
        <v>23647</v>
      </c>
      <c r="B941">
        <v>6.1</v>
      </c>
    </row>
    <row r="942" spans="1:2" x14ac:dyDescent="0.3">
      <c r="A942" t="s">
        <v>23647</v>
      </c>
      <c r="B942">
        <v>6.7</v>
      </c>
    </row>
    <row r="943" spans="1:2" x14ac:dyDescent="0.3">
      <c r="A943" t="s">
        <v>23647</v>
      </c>
      <c r="B943">
        <v>6.1</v>
      </c>
    </row>
    <row r="944" spans="1:2" x14ac:dyDescent="0.3">
      <c r="A944" t="s">
        <v>23647</v>
      </c>
      <c r="B944">
        <v>7</v>
      </c>
    </row>
    <row r="945" spans="1:2" x14ac:dyDescent="0.3">
      <c r="A945" t="s">
        <v>23647</v>
      </c>
      <c r="B945">
        <v>7.4</v>
      </c>
    </row>
    <row r="946" spans="1:2" x14ac:dyDescent="0.3">
      <c r="A946" t="s">
        <v>23647</v>
      </c>
      <c r="B946">
        <v>7.3</v>
      </c>
    </row>
    <row r="947" spans="1:2" x14ac:dyDescent="0.3">
      <c r="A947" t="s">
        <v>23647</v>
      </c>
      <c r="B947">
        <v>5.8</v>
      </c>
    </row>
    <row r="948" spans="1:2" x14ac:dyDescent="0.3">
      <c r="A948" t="s">
        <v>23647</v>
      </c>
      <c r="B948">
        <v>6.7</v>
      </c>
    </row>
    <row r="949" spans="1:2" x14ac:dyDescent="0.3">
      <c r="A949" t="s">
        <v>23647</v>
      </c>
      <c r="B949">
        <v>5.8</v>
      </c>
    </row>
    <row r="950" spans="1:2" x14ac:dyDescent="0.3">
      <c r="A950" t="s">
        <v>23647</v>
      </c>
      <c r="B950">
        <v>7.8</v>
      </c>
    </row>
    <row r="951" spans="1:2" x14ac:dyDescent="0.3">
      <c r="A951" t="s">
        <v>23647</v>
      </c>
      <c r="B951">
        <v>6.6</v>
      </c>
    </row>
    <row r="952" spans="1:2" x14ac:dyDescent="0.3">
      <c r="A952" t="s">
        <v>23647</v>
      </c>
      <c r="B952">
        <v>6.5</v>
      </c>
    </row>
    <row r="953" spans="1:2" x14ac:dyDescent="0.3">
      <c r="A953" t="s">
        <v>23647</v>
      </c>
      <c r="B953">
        <v>6.7</v>
      </c>
    </row>
    <row r="954" spans="1:2" x14ac:dyDescent="0.3">
      <c r="A954" t="s">
        <v>23647</v>
      </c>
      <c r="B954">
        <v>7.3</v>
      </c>
    </row>
    <row r="955" spans="1:2" x14ac:dyDescent="0.3">
      <c r="A955" t="s">
        <v>23647</v>
      </c>
      <c r="B955">
        <v>5.8</v>
      </c>
    </row>
    <row r="956" spans="1:2" x14ac:dyDescent="0.3">
      <c r="A956" t="s">
        <v>23647</v>
      </c>
      <c r="B956">
        <v>5.5</v>
      </c>
    </row>
    <row r="957" spans="1:2" x14ac:dyDescent="0.3">
      <c r="A957" t="s">
        <v>23647</v>
      </c>
      <c r="B957">
        <v>6.3</v>
      </c>
    </row>
    <row r="958" spans="1:2" x14ac:dyDescent="0.3">
      <c r="A958" t="s">
        <v>23647</v>
      </c>
      <c r="B958">
        <v>7.4</v>
      </c>
    </row>
    <row r="959" spans="1:2" x14ac:dyDescent="0.3">
      <c r="A959" t="s">
        <v>23647</v>
      </c>
      <c r="B959">
        <v>5.9</v>
      </c>
    </row>
    <row r="960" spans="1:2" x14ac:dyDescent="0.3">
      <c r="A960" t="s">
        <v>23647</v>
      </c>
      <c r="B960">
        <v>6.2</v>
      </c>
    </row>
    <row r="961" spans="1:2" x14ac:dyDescent="0.3">
      <c r="A961" t="s">
        <v>23647</v>
      </c>
      <c r="B961">
        <v>5.9</v>
      </c>
    </row>
    <row r="962" spans="1:2" x14ac:dyDescent="0.3">
      <c r="A962" t="s">
        <v>23647</v>
      </c>
      <c r="B962">
        <v>6.5</v>
      </c>
    </row>
    <row r="963" spans="1:2" x14ac:dyDescent="0.3">
      <c r="A963" t="s">
        <v>23647</v>
      </c>
      <c r="B963">
        <v>4.4000000000000004</v>
      </c>
    </row>
    <row r="964" spans="1:2" x14ac:dyDescent="0.3">
      <c r="A964" t="s">
        <v>23647</v>
      </c>
      <c r="B964">
        <v>3.5</v>
      </c>
    </row>
    <row r="965" spans="1:2" x14ac:dyDescent="0.3">
      <c r="A965" t="s">
        <v>23647</v>
      </c>
      <c r="B965">
        <v>6.6</v>
      </c>
    </row>
    <row r="966" spans="1:2" x14ac:dyDescent="0.3">
      <c r="A966" t="s">
        <v>23647</v>
      </c>
      <c r="B966">
        <v>6</v>
      </c>
    </row>
    <row r="967" spans="1:2" x14ac:dyDescent="0.3">
      <c r="A967" t="s">
        <v>23647</v>
      </c>
      <c r="B967">
        <v>6.4</v>
      </c>
    </row>
    <row r="968" spans="1:2" x14ac:dyDescent="0.3">
      <c r="A968" t="s">
        <v>23647</v>
      </c>
      <c r="B968">
        <v>6.5</v>
      </c>
    </row>
    <row r="969" spans="1:2" x14ac:dyDescent="0.3">
      <c r="A969" t="s">
        <v>23647</v>
      </c>
      <c r="B969">
        <v>4.3</v>
      </c>
    </row>
    <row r="970" spans="1:2" x14ac:dyDescent="0.3">
      <c r="A970" t="s">
        <v>23647</v>
      </c>
      <c r="B970">
        <v>4.2</v>
      </c>
    </row>
    <row r="971" spans="1:2" x14ac:dyDescent="0.3">
      <c r="A971" t="s">
        <v>23647</v>
      </c>
      <c r="B971">
        <v>6.5</v>
      </c>
    </row>
    <row r="972" spans="1:2" x14ac:dyDescent="0.3">
      <c r="A972" t="s">
        <v>23647</v>
      </c>
      <c r="B972">
        <v>6.1</v>
      </c>
    </row>
    <row r="973" spans="1:2" x14ac:dyDescent="0.3">
      <c r="A973" t="s">
        <v>23647</v>
      </c>
      <c r="B973">
        <v>6.3</v>
      </c>
    </row>
    <row r="974" spans="1:2" x14ac:dyDescent="0.3">
      <c r="A974" t="s">
        <v>23647</v>
      </c>
      <c r="B974">
        <v>6.2</v>
      </c>
    </row>
    <row r="975" spans="1:2" x14ac:dyDescent="0.3">
      <c r="A975" t="s">
        <v>23647</v>
      </c>
      <c r="B975">
        <v>5.9</v>
      </c>
    </row>
    <row r="976" spans="1:2" x14ac:dyDescent="0.3">
      <c r="A976" t="s">
        <v>23647</v>
      </c>
      <c r="B976">
        <v>5.9</v>
      </c>
    </row>
    <row r="977" spans="1:2" x14ac:dyDescent="0.3">
      <c r="A977" t="s">
        <v>23647</v>
      </c>
      <c r="B977">
        <v>6.5</v>
      </c>
    </row>
    <row r="978" spans="1:2" x14ac:dyDescent="0.3">
      <c r="A978" t="s">
        <v>23647</v>
      </c>
      <c r="B978">
        <v>6.4</v>
      </c>
    </row>
    <row r="979" spans="1:2" x14ac:dyDescent="0.3">
      <c r="A979" t="s">
        <v>23647</v>
      </c>
      <c r="B979">
        <v>6.5</v>
      </c>
    </row>
    <row r="980" spans="1:2" x14ac:dyDescent="0.3">
      <c r="A980" t="s">
        <v>23647</v>
      </c>
      <c r="B980">
        <v>5.7</v>
      </c>
    </row>
    <row r="981" spans="1:2" x14ac:dyDescent="0.3">
      <c r="A981" t="s">
        <v>23647</v>
      </c>
      <c r="B981">
        <v>8</v>
      </c>
    </row>
    <row r="982" spans="1:2" x14ac:dyDescent="0.3">
      <c r="A982" t="s">
        <v>23647</v>
      </c>
      <c r="B982">
        <v>7.3</v>
      </c>
    </row>
    <row r="983" spans="1:2" x14ac:dyDescent="0.3">
      <c r="A983" t="s">
        <v>23647</v>
      </c>
      <c r="B983">
        <v>6.7</v>
      </c>
    </row>
    <row r="984" spans="1:2" x14ac:dyDescent="0.3">
      <c r="A984" t="s">
        <v>23647</v>
      </c>
      <c r="B984">
        <v>7.5</v>
      </c>
    </row>
    <row r="985" spans="1:2" x14ac:dyDescent="0.3">
      <c r="A985" t="s">
        <v>23647</v>
      </c>
      <c r="B985">
        <v>5.4</v>
      </c>
    </row>
    <row r="986" spans="1:2" x14ac:dyDescent="0.3">
      <c r="A986" t="s">
        <v>23647</v>
      </c>
      <c r="B986">
        <v>6.6</v>
      </c>
    </row>
    <row r="987" spans="1:2" x14ac:dyDescent="0.3">
      <c r="A987" t="s">
        <v>23647</v>
      </c>
      <c r="B987">
        <v>7.7</v>
      </c>
    </row>
    <row r="988" spans="1:2" x14ac:dyDescent="0.3">
      <c r="A988" t="s">
        <v>23647</v>
      </c>
      <c r="B988">
        <v>5.8</v>
      </c>
    </row>
    <row r="989" spans="1:2" x14ac:dyDescent="0.3">
      <c r="A989" t="s">
        <v>23647</v>
      </c>
      <c r="B989">
        <v>6.4</v>
      </c>
    </row>
    <row r="990" spans="1:2" x14ac:dyDescent="0.3">
      <c r="A990" t="s">
        <v>23647</v>
      </c>
      <c r="B990">
        <v>5.6</v>
      </c>
    </row>
    <row r="991" spans="1:2" x14ac:dyDescent="0.3">
      <c r="A991" t="s">
        <v>23647</v>
      </c>
      <c r="B991">
        <v>6</v>
      </c>
    </row>
    <row r="992" spans="1:2" x14ac:dyDescent="0.3">
      <c r="A992" t="s">
        <v>23647</v>
      </c>
      <c r="B992">
        <v>6.2</v>
      </c>
    </row>
    <row r="993" spans="1:2" x14ac:dyDescent="0.3">
      <c r="A993" t="s">
        <v>23647</v>
      </c>
      <c r="B993">
        <v>5.9</v>
      </c>
    </row>
    <row r="994" spans="1:2" x14ac:dyDescent="0.3">
      <c r="A994" t="s">
        <v>23647</v>
      </c>
      <c r="B994">
        <v>5.0999999999999996</v>
      </c>
    </row>
    <row r="995" spans="1:2" x14ac:dyDescent="0.3">
      <c r="A995" t="s">
        <v>23647</v>
      </c>
      <c r="B995">
        <v>6.8</v>
      </c>
    </row>
    <row r="996" spans="1:2" x14ac:dyDescent="0.3">
      <c r="A996" t="s">
        <v>23647</v>
      </c>
      <c r="B996">
        <v>6</v>
      </c>
    </row>
    <row r="997" spans="1:2" x14ac:dyDescent="0.3">
      <c r="A997" t="s">
        <v>23647</v>
      </c>
      <c r="B997">
        <v>5.0999999999999996</v>
      </c>
    </row>
    <row r="998" spans="1:2" x14ac:dyDescent="0.3">
      <c r="A998" t="s">
        <v>23647</v>
      </c>
      <c r="B998">
        <v>5.8</v>
      </c>
    </row>
    <row r="999" spans="1:2" x14ac:dyDescent="0.3">
      <c r="A999" t="s">
        <v>23647</v>
      </c>
      <c r="B999">
        <v>6.2</v>
      </c>
    </row>
    <row r="1000" spans="1:2" x14ac:dyDescent="0.3">
      <c r="A1000" t="s">
        <v>23647</v>
      </c>
      <c r="B1000">
        <v>6.4</v>
      </c>
    </row>
    <row r="1001" spans="1:2" x14ac:dyDescent="0.3">
      <c r="A1001" t="s">
        <v>23647</v>
      </c>
      <c r="B1001">
        <v>4.8</v>
      </c>
    </row>
    <row r="1002" spans="1:2" x14ac:dyDescent="0.3">
      <c r="A1002" t="s">
        <v>23647</v>
      </c>
      <c r="B1002">
        <v>4.9000000000000004</v>
      </c>
    </row>
    <row r="1003" spans="1:2" x14ac:dyDescent="0.3">
      <c r="A1003" t="s">
        <v>23647</v>
      </c>
      <c r="B1003">
        <v>5.6</v>
      </c>
    </row>
    <row r="1004" spans="1:2" x14ac:dyDescent="0.3">
      <c r="A1004" t="s">
        <v>23647</v>
      </c>
      <c r="B1004">
        <v>5.5</v>
      </c>
    </row>
    <row r="1005" spans="1:2" x14ac:dyDescent="0.3">
      <c r="A1005" t="s">
        <v>23647</v>
      </c>
      <c r="B1005">
        <v>3.7</v>
      </c>
    </row>
    <row r="1006" spans="1:2" x14ac:dyDescent="0.3">
      <c r="A1006" t="s">
        <v>23647</v>
      </c>
      <c r="B1006">
        <v>5.9</v>
      </c>
    </row>
    <row r="1007" spans="1:2" x14ac:dyDescent="0.3">
      <c r="A1007" t="s">
        <v>23647</v>
      </c>
      <c r="B1007">
        <v>6.3</v>
      </c>
    </row>
    <row r="1008" spans="1:2" x14ac:dyDescent="0.3">
      <c r="A1008" t="s">
        <v>23647</v>
      </c>
      <c r="B1008">
        <v>7.4</v>
      </c>
    </row>
    <row r="1009" spans="1:2" x14ac:dyDescent="0.3">
      <c r="A1009" t="s">
        <v>23647</v>
      </c>
      <c r="B1009">
        <v>7.6</v>
      </c>
    </row>
    <row r="1010" spans="1:2" x14ac:dyDescent="0.3">
      <c r="A1010" t="s">
        <v>23647</v>
      </c>
      <c r="B1010">
        <v>8.3000000000000007</v>
      </c>
    </row>
    <row r="1011" spans="1:2" x14ac:dyDescent="0.3">
      <c r="A1011" t="s">
        <v>23647</v>
      </c>
      <c r="B1011">
        <v>6.6</v>
      </c>
    </row>
    <row r="1012" spans="1:2" x14ac:dyDescent="0.3">
      <c r="A1012" t="s">
        <v>23647</v>
      </c>
      <c r="B1012">
        <v>6.9</v>
      </c>
    </row>
    <row r="1013" spans="1:2" x14ac:dyDescent="0.3">
      <c r="A1013" t="s">
        <v>23647</v>
      </c>
      <c r="B1013">
        <v>6.7</v>
      </c>
    </row>
    <row r="1014" spans="1:2" x14ac:dyDescent="0.3">
      <c r="A1014" t="s">
        <v>23647</v>
      </c>
      <c r="B1014">
        <v>6.8</v>
      </c>
    </row>
    <row r="1015" spans="1:2" x14ac:dyDescent="0.3">
      <c r="A1015" t="s">
        <v>23647</v>
      </c>
      <c r="B1015">
        <v>4.5999999999999996</v>
      </c>
    </row>
    <row r="1016" spans="1:2" x14ac:dyDescent="0.3">
      <c r="A1016" t="s">
        <v>23647</v>
      </c>
      <c r="B1016">
        <v>7.1</v>
      </c>
    </row>
    <row r="1017" spans="1:2" x14ac:dyDescent="0.3">
      <c r="A1017" t="s">
        <v>23647</v>
      </c>
      <c r="B1017">
        <v>6.4</v>
      </c>
    </row>
    <row r="1018" spans="1:2" x14ac:dyDescent="0.3">
      <c r="A1018" t="s">
        <v>23647</v>
      </c>
      <c r="B1018">
        <v>6.4</v>
      </c>
    </row>
    <row r="1019" spans="1:2" x14ac:dyDescent="0.3">
      <c r="A1019" t="s">
        <v>23647</v>
      </c>
      <c r="B1019">
        <v>7.4</v>
      </c>
    </row>
    <row r="1020" spans="1:2" x14ac:dyDescent="0.3">
      <c r="A1020" t="s">
        <v>23647</v>
      </c>
      <c r="B1020">
        <v>6.4</v>
      </c>
    </row>
    <row r="1021" spans="1:2" x14ac:dyDescent="0.3">
      <c r="A1021" t="s">
        <v>23647</v>
      </c>
      <c r="B1021">
        <v>6</v>
      </c>
    </row>
    <row r="1022" spans="1:2" x14ac:dyDescent="0.3">
      <c r="A1022" t="s">
        <v>23647</v>
      </c>
      <c r="B1022">
        <v>6.5</v>
      </c>
    </row>
    <row r="1023" spans="1:2" x14ac:dyDescent="0.3">
      <c r="A1023" t="s">
        <v>23647</v>
      </c>
      <c r="B1023">
        <v>7.8</v>
      </c>
    </row>
    <row r="1024" spans="1:2" x14ac:dyDescent="0.3">
      <c r="A1024" t="s">
        <v>23647</v>
      </c>
      <c r="B1024">
        <v>6</v>
      </c>
    </row>
    <row r="1025" spans="1:2" x14ac:dyDescent="0.3">
      <c r="A1025" t="s">
        <v>23647</v>
      </c>
      <c r="B1025">
        <v>7</v>
      </c>
    </row>
    <row r="1026" spans="1:2" x14ac:dyDescent="0.3">
      <c r="A1026" t="s">
        <v>23647</v>
      </c>
      <c r="B1026">
        <v>6</v>
      </c>
    </row>
    <row r="1027" spans="1:2" x14ac:dyDescent="0.3">
      <c r="A1027" t="s">
        <v>23654</v>
      </c>
      <c r="B1027">
        <v>7.8</v>
      </c>
    </row>
    <row r="1028" spans="1:2" x14ac:dyDescent="0.3">
      <c r="A1028" t="s">
        <v>23647</v>
      </c>
      <c r="B1028">
        <v>6.1</v>
      </c>
    </row>
    <row r="1029" spans="1:2" x14ac:dyDescent="0.3">
      <c r="A1029" t="s">
        <v>23647</v>
      </c>
      <c r="B1029">
        <v>6.8</v>
      </c>
    </row>
    <row r="1030" spans="1:2" x14ac:dyDescent="0.3">
      <c r="A1030" t="s">
        <v>23647</v>
      </c>
      <c r="B1030">
        <v>6.4</v>
      </c>
    </row>
    <row r="1031" spans="1:2" x14ac:dyDescent="0.3">
      <c r="A1031" t="s">
        <v>23647</v>
      </c>
      <c r="B1031">
        <v>7.7</v>
      </c>
    </row>
    <row r="1032" spans="1:2" x14ac:dyDescent="0.3">
      <c r="A1032" t="s">
        <v>23655</v>
      </c>
      <c r="B1032">
        <v>8.1</v>
      </c>
    </row>
    <row r="1033" spans="1:2" x14ac:dyDescent="0.3">
      <c r="A1033" t="s">
        <v>23647</v>
      </c>
      <c r="B1033">
        <v>4.5</v>
      </c>
    </row>
    <row r="1034" spans="1:2" x14ac:dyDescent="0.3">
      <c r="A1034" t="s">
        <v>23647</v>
      </c>
      <c r="B1034">
        <v>5.8</v>
      </c>
    </row>
    <row r="1035" spans="1:2" x14ac:dyDescent="0.3">
      <c r="A1035" t="s">
        <v>23647</v>
      </c>
      <c r="B1035">
        <v>6.3</v>
      </c>
    </row>
    <row r="1036" spans="1:2" x14ac:dyDescent="0.3">
      <c r="A1036" t="s">
        <v>23647</v>
      </c>
      <c r="B1036">
        <v>5.7</v>
      </c>
    </row>
    <row r="1037" spans="1:2" x14ac:dyDescent="0.3">
      <c r="A1037" t="s">
        <v>23647</v>
      </c>
      <c r="B1037">
        <v>7.2</v>
      </c>
    </row>
    <row r="1038" spans="1:2" x14ac:dyDescent="0.3">
      <c r="A1038" t="s">
        <v>23647</v>
      </c>
      <c r="B1038">
        <v>7.6</v>
      </c>
    </row>
    <row r="1039" spans="1:2" x14ac:dyDescent="0.3">
      <c r="A1039" t="s">
        <v>23647</v>
      </c>
      <c r="B1039">
        <v>4.7</v>
      </c>
    </row>
    <row r="1040" spans="1:2" x14ac:dyDescent="0.3">
      <c r="A1040" t="s">
        <v>23647</v>
      </c>
      <c r="B1040">
        <v>6.6</v>
      </c>
    </row>
    <row r="1041" spans="1:2" x14ac:dyDescent="0.3">
      <c r="A1041" t="s">
        <v>23647</v>
      </c>
      <c r="B1041">
        <v>6.8</v>
      </c>
    </row>
    <row r="1042" spans="1:2" x14ac:dyDescent="0.3">
      <c r="A1042" t="s">
        <v>23647</v>
      </c>
      <c r="B1042">
        <v>7.3</v>
      </c>
    </row>
    <row r="1043" spans="1:2" x14ac:dyDescent="0.3">
      <c r="A1043" t="s">
        <v>23647</v>
      </c>
      <c r="B1043">
        <v>2.7</v>
      </c>
    </row>
    <row r="1044" spans="1:2" x14ac:dyDescent="0.3">
      <c r="A1044" t="s">
        <v>23647</v>
      </c>
      <c r="B1044">
        <v>4.8</v>
      </c>
    </row>
    <row r="1045" spans="1:2" x14ac:dyDescent="0.3">
      <c r="A1045" t="s">
        <v>23647</v>
      </c>
      <c r="B1045">
        <v>6.3</v>
      </c>
    </row>
    <row r="1046" spans="1:2" x14ac:dyDescent="0.3">
      <c r="A1046" t="s">
        <v>23647</v>
      </c>
      <c r="B1046">
        <v>5.5</v>
      </c>
    </row>
    <row r="1047" spans="1:2" x14ac:dyDescent="0.3">
      <c r="A1047" t="s">
        <v>23647</v>
      </c>
      <c r="B1047">
        <v>6.2</v>
      </c>
    </row>
    <row r="1048" spans="1:2" x14ac:dyDescent="0.3">
      <c r="A1048" t="s">
        <v>23647</v>
      </c>
      <c r="B1048">
        <v>5.8</v>
      </c>
    </row>
    <row r="1049" spans="1:2" x14ac:dyDescent="0.3">
      <c r="A1049" t="s">
        <v>23647</v>
      </c>
      <c r="B1049">
        <v>5.7</v>
      </c>
    </row>
    <row r="1050" spans="1:2" x14ac:dyDescent="0.3">
      <c r="A1050" t="s">
        <v>23647</v>
      </c>
      <c r="B1050">
        <v>6.5</v>
      </c>
    </row>
    <row r="1051" spans="1:2" x14ac:dyDescent="0.3">
      <c r="A1051" t="s">
        <v>23647</v>
      </c>
      <c r="B1051">
        <v>6.7</v>
      </c>
    </row>
    <row r="1052" spans="1:2" x14ac:dyDescent="0.3">
      <c r="A1052" t="s">
        <v>23647</v>
      </c>
      <c r="B1052">
        <v>7.4</v>
      </c>
    </row>
    <row r="1053" spans="1:2" x14ac:dyDescent="0.3">
      <c r="A1053" t="s">
        <v>23647</v>
      </c>
      <c r="B1053">
        <v>6.9</v>
      </c>
    </row>
    <row r="1054" spans="1:2" x14ac:dyDescent="0.3">
      <c r="A1054" t="s">
        <v>23647</v>
      </c>
      <c r="B1054">
        <v>5.5</v>
      </c>
    </row>
    <row r="1055" spans="1:2" x14ac:dyDescent="0.3">
      <c r="A1055" t="s">
        <v>23647</v>
      </c>
      <c r="B1055">
        <v>8.1</v>
      </c>
    </row>
    <row r="1056" spans="1:2" x14ac:dyDescent="0.3">
      <c r="A1056" t="s">
        <v>23647</v>
      </c>
      <c r="B1056">
        <v>7.7</v>
      </c>
    </row>
    <row r="1057" spans="1:2" x14ac:dyDescent="0.3">
      <c r="A1057" t="s">
        <v>23647</v>
      </c>
      <c r="B1057">
        <v>7.3</v>
      </c>
    </row>
    <row r="1058" spans="1:2" x14ac:dyDescent="0.3">
      <c r="A1058" t="s">
        <v>23647</v>
      </c>
      <c r="B1058">
        <v>5.2</v>
      </c>
    </row>
    <row r="1059" spans="1:2" x14ac:dyDescent="0.3">
      <c r="A1059" t="s">
        <v>23647</v>
      </c>
      <c r="B1059">
        <v>7.1</v>
      </c>
    </row>
    <row r="1060" spans="1:2" x14ac:dyDescent="0.3">
      <c r="A1060" t="s">
        <v>23647</v>
      </c>
      <c r="B1060">
        <v>7.1</v>
      </c>
    </row>
    <row r="1061" spans="1:2" x14ac:dyDescent="0.3">
      <c r="A1061" t="s">
        <v>23647</v>
      </c>
      <c r="B1061">
        <v>7.2</v>
      </c>
    </row>
    <row r="1062" spans="1:2" x14ac:dyDescent="0.3">
      <c r="A1062" t="s">
        <v>23647</v>
      </c>
      <c r="B1062">
        <v>6.5</v>
      </c>
    </row>
    <row r="1063" spans="1:2" x14ac:dyDescent="0.3">
      <c r="A1063" t="s">
        <v>23647</v>
      </c>
      <c r="B1063">
        <v>4.5999999999999996</v>
      </c>
    </row>
    <row r="1064" spans="1:2" x14ac:dyDescent="0.3">
      <c r="A1064" t="s">
        <v>23647</v>
      </c>
      <c r="B1064">
        <v>5.6</v>
      </c>
    </row>
    <row r="1065" spans="1:2" x14ac:dyDescent="0.3">
      <c r="A1065" t="s">
        <v>23647</v>
      </c>
      <c r="B1065">
        <v>7.7</v>
      </c>
    </row>
    <row r="1066" spans="1:2" x14ac:dyDescent="0.3">
      <c r="A1066" t="s">
        <v>23647</v>
      </c>
      <c r="B1066">
        <v>7.2</v>
      </c>
    </row>
    <row r="1067" spans="1:2" x14ac:dyDescent="0.3">
      <c r="A1067" t="s">
        <v>23647</v>
      </c>
      <c r="B1067">
        <v>6.8</v>
      </c>
    </row>
    <row r="1068" spans="1:2" x14ac:dyDescent="0.3">
      <c r="A1068" t="s">
        <v>23647</v>
      </c>
      <c r="B1068">
        <v>5.4</v>
      </c>
    </row>
    <row r="1069" spans="1:2" x14ac:dyDescent="0.3">
      <c r="A1069" t="s">
        <v>23647</v>
      </c>
      <c r="B1069">
        <v>6.3</v>
      </c>
    </row>
    <row r="1070" spans="1:2" x14ac:dyDescent="0.3">
      <c r="A1070" t="s">
        <v>23647</v>
      </c>
      <c r="B1070">
        <v>7.2</v>
      </c>
    </row>
    <row r="1071" spans="1:2" x14ac:dyDescent="0.3">
      <c r="A1071" t="s">
        <v>23647</v>
      </c>
      <c r="B1071">
        <v>5.6</v>
      </c>
    </row>
    <row r="1072" spans="1:2" x14ac:dyDescent="0.3">
      <c r="A1072" t="s">
        <v>23647</v>
      </c>
      <c r="B1072">
        <v>6.8</v>
      </c>
    </row>
    <row r="1073" spans="1:2" x14ac:dyDescent="0.3">
      <c r="A1073" t="s">
        <v>23647</v>
      </c>
      <c r="B1073">
        <v>4.3</v>
      </c>
    </row>
    <row r="1074" spans="1:2" x14ac:dyDescent="0.3">
      <c r="A1074" t="s">
        <v>23647</v>
      </c>
      <c r="B1074">
        <v>6.3</v>
      </c>
    </row>
    <row r="1075" spans="1:2" x14ac:dyDescent="0.3">
      <c r="A1075" t="s">
        <v>23647</v>
      </c>
      <c r="B1075">
        <v>6.5</v>
      </c>
    </row>
    <row r="1076" spans="1:2" x14ac:dyDescent="0.3">
      <c r="A1076" t="s">
        <v>23647</v>
      </c>
      <c r="B1076">
        <v>6.4</v>
      </c>
    </row>
    <row r="1077" spans="1:2" x14ac:dyDescent="0.3">
      <c r="A1077" t="s">
        <v>23647</v>
      </c>
      <c r="B1077">
        <v>6.3</v>
      </c>
    </row>
    <row r="1078" spans="1:2" x14ac:dyDescent="0.3">
      <c r="A1078" t="s">
        <v>23647</v>
      </c>
      <c r="B1078">
        <v>5.9</v>
      </c>
    </row>
    <row r="1079" spans="1:2" x14ac:dyDescent="0.3">
      <c r="A1079" t="s">
        <v>23647</v>
      </c>
      <c r="B1079">
        <v>6.5</v>
      </c>
    </row>
    <row r="1080" spans="1:2" x14ac:dyDescent="0.3">
      <c r="A1080" t="s">
        <v>23647</v>
      </c>
      <c r="B1080">
        <v>6.5</v>
      </c>
    </row>
    <row r="1081" spans="1:2" x14ac:dyDescent="0.3">
      <c r="A1081" t="s">
        <v>23647</v>
      </c>
      <c r="B1081">
        <v>6.1</v>
      </c>
    </row>
    <row r="1082" spans="1:2" x14ac:dyDescent="0.3">
      <c r="A1082" t="s">
        <v>23647</v>
      </c>
      <c r="B1082">
        <v>5.9</v>
      </c>
    </row>
    <row r="1083" spans="1:2" x14ac:dyDescent="0.3">
      <c r="A1083" t="s">
        <v>23647</v>
      </c>
      <c r="B1083">
        <v>6.6</v>
      </c>
    </row>
    <row r="1084" spans="1:2" x14ac:dyDescent="0.3">
      <c r="A1084" t="s">
        <v>23647</v>
      </c>
      <c r="B1084">
        <v>7.4</v>
      </c>
    </row>
    <row r="1085" spans="1:2" x14ac:dyDescent="0.3">
      <c r="A1085" t="s">
        <v>23647</v>
      </c>
      <c r="B1085">
        <v>7.3</v>
      </c>
    </row>
    <row r="1086" spans="1:2" x14ac:dyDescent="0.3">
      <c r="A1086" t="s">
        <v>23647</v>
      </c>
      <c r="B1086">
        <v>6.6</v>
      </c>
    </row>
    <row r="1087" spans="1:2" x14ac:dyDescent="0.3">
      <c r="A1087" t="s">
        <v>23647</v>
      </c>
      <c r="B1087">
        <v>5.6</v>
      </c>
    </row>
    <row r="1088" spans="1:2" x14ac:dyDescent="0.3">
      <c r="A1088" t="s">
        <v>23647</v>
      </c>
      <c r="B1088">
        <v>5.3</v>
      </c>
    </row>
    <row r="1089" spans="1:2" x14ac:dyDescent="0.3">
      <c r="A1089" t="s">
        <v>23647</v>
      </c>
      <c r="B1089">
        <v>6</v>
      </c>
    </row>
    <row r="1090" spans="1:2" x14ac:dyDescent="0.3">
      <c r="A1090" t="s">
        <v>23647</v>
      </c>
      <c r="B1090">
        <v>5.4</v>
      </c>
    </row>
    <row r="1091" spans="1:2" x14ac:dyDescent="0.3">
      <c r="A1091" t="s">
        <v>23647</v>
      </c>
      <c r="B1091">
        <v>6.8</v>
      </c>
    </row>
    <row r="1092" spans="1:2" x14ac:dyDescent="0.3">
      <c r="A1092" t="s">
        <v>23647</v>
      </c>
      <c r="B1092">
        <v>6.4</v>
      </c>
    </row>
    <row r="1093" spans="1:2" x14ac:dyDescent="0.3">
      <c r="A1093" t="s">
        <v>23647</v>
      </c>
      <c r="B1093">
        <v>7.1</v>
      </c>
    </row>
    <row r="1094" spans="1:2" x14ac:dyDescent="0.3">
      <c r="A1094" t="s">
        <v>23647</v>
      </c>
      <c r="B1094">
        <v>4.9000000000000004</v>
      </c>
    </row>
    <row r="1095" spans="1:2" x14ac:dyDescent="0.3">
      <c r="A1095" t="s">
        <v>23647</v>
      </c>
      <c r="B1095">
        <v>5.8</v>
      </c>
    </row>
    <row r="1096" spans="1:2" x14ac:dyDescent="0.3">
      <c r="A1096" t="s">
        <v>23647</v>
      </c>
      <c r="B1096">
        <v>7.1</v>
      </c>
    </row>
    <row r="1097" spans="1:2" x14ac:dyDescent="0.3">
      <c r="A1097" t="s">
        <v>23647</v>
      </c>
      <c r="B1097">
        <v>7.2</v>
      </c>
    </row>
    <row r="1098" spans="1:2" x14ac:dyDescent="0.3">
      <c r="A1098" t="s">
        <v>23647</v>
      </c>
      <c r="B1098">
        <v>6</v>
      </c>
    </row>
    <row r="1099" spans="1:2" x14ac:dyDescent="0.3">
      <c r="A1099" t="s">
        <v>23647</v>
      </c>
      <c r="B1099">
        <v>6</v>
      </c>
    </row>
    <row r="1100" spans="1:2" x14ac:dyDescent="0.3">
      <c r="A1100" t="s">
        <v>23650</v>
      </c>
      <c r="B1100">
        <v>7</v>
      </c>
    </row>
    <row r="1101" spans="1:2" x14ac:dyDescent="0.3">
      <c r="A1101" t="s">
        <v>23647</v>
      </c>
      <c r="B1101">
        <v>5.4</v>
      </c>
    </row>
    <row r="1102" spans="1:2" x14ac:dyDescent="0.3">
      <c r="A1102" t="s">
        <v>23647</v>
      </c>
      <c r="B1102">
        <v>6.5</v>
      </c>
    </row>
    <row r="1103" spans="1:2" x14ac:dyDescent="0.3">
      <c r="A1103" t="s">
        <v>23647</v>
      </c>
      <c r="B1103">
        <v>6.4</v>
      </c>
    </row>
    <row r="1104" spans="1:2" x14ac:dyDescent="0.3">
      <c r="A1104" t="s">
        <v>23647</v>
      </c>
      <c r="B1104">
        <v>4.9000000000000004</v>
      </c>
    </row>
    <row r="1105" spans="1:2" x14ac:dyDescent="0.3">
      <c r="A1105" t="s">
        <v>23647</v>
      </c>
      <c r="B1105">
        <v>6.3</v>
      </c>
    </row>
    <row r="1106" spans="1:2" x14ac:dyDescent="0.3">
      <c r="A1106" t="s">
        <v>23647</v>
      </c>
      <c r="B1106">
        <v>1.7</v>
      </c>
    </row>
    <row r="1107" spans="1:2" x14ac:dyDescent="0.3">
      <c r="A1107" t="s">
        <v>23647</v>
      </c>
      <c r="B1107">
        <v>7.7</v>
      </c>
    </row>
    <row r="1108" spans="1:2" x14ac:dyDescent="0.3">
      <c r="A1108" t="s">
        <v>23647</v>
      </c>
      <c r="B1108">
        <v>7.8</v>
      </c>
    </row>
    <row r="1109" spans="1:2" x14ac:dyDescent="0.3">
      <c r="A1109" t="s">
        <v>23647</v>
      </c>
      <c r="B1109">
        <v>5.5</v>
      </c>
    </row>
    <row r="1110" spans="1:2" x14ac:dyDescent="0.3">
      <c r="A1110" t="s">
        <v>23647</v>
      </c>
      <c r="B1110">
        <v>7.5</v>
      </c>
    </row>
    <row r="1111" spans="1:2" x14ac:dyDescent="0.3">
      <c r="A1111" t="s">
        <v>23647</v>
      </c>
      <c r="B1111">
        <v>6.4</v>
      </c>
    </row>
    <row r="1112" spans="1:2" x14ac:dyDescent="0.3">
      <c r="A1112" t="s">
        <v>23647</v>
      </c>
      <c r="B1112">
        <v>5.6</v>
      </c>
    </row>
    <row r="1113" spans="1:2" x14ac:dyDescent="0.3">
      <c r="A1113" t="s">
        <v>23647</v>
      </c>
      <c r="B1113">
        <v>7.5</v>
      </c>
    </row>
    <row r="1114" spans="1:2" x14ac:dyDescent="0.3">
      <c r="A1114" t="s">
        <v>23647</v>
      </c>
      <c r="B1114">
        <v>6.8</v>
      </c>
    </row>
    <row r="1115" spans="1:2" x14ac:dyDescent="0.3">
      <c r="A1115" t="s">
        <v>23647</v>
      </c>
      <c r="B1115">
        <v>6.8</v>
      </c>
    </row>
    <row r="1116" spans="1:2" x14ac:dyDescent="0.3">
      <c r="A1116" t="s">
        <v>23647</v>
      </c>
      <c r="B1116">
        <v>6</v>
      </c>
    </row>
    <row r="1117" spans="1:2" x14ac:dyDescent="0.3">
      <c r="A1117" t="s">
        <v>23647</v>
      </c>
      <c r="B1117">
        <v>7.3</v>
      </c>
    </row>
    <row r="1118" spans="1:2" x14ac:dyDescent="0.3">
      <c r="A1118" t="s">
        <v>23647</v>
      </c>
      <c r="B1118">
        <v>6</v>
      </c>
    </row>
    <row r="1119" spans="1:2" x14ac:dyDescent="0.3">
      <c r="A1119" t="s">
        <v>23647</v>
      </c>
      <c r="B1119">
        <v>7</v>
      </c>
    </row>
    <row r="1120" spans="1:2" x14ac:dyDescent="0.3">
      <c r="A1120" t="s">
        <v>23647</v>
      </c>
      <c r="B1120">
        <v>5.0999999999999996</v>
      </c>
    </row>
    <row r="1121" spans="1:2" x14ac:dyDescent="0.3">
      <c r="A1121" t="s">
        <v>23647</v>
      </c>
      <c r="B1121">
        <v>6.8</v>
      </c>
    </row>
    <row r="1122" spans="1:2" x14ac:dyDescent="0.3">
      <c r="A1122" t="s">
        <v>23647</v>
      </c>
      <c r="B1122">
        <v>6.5</v>
      </c>
    </row>
    <row r="1123" spans="1:2" x14ac:dyDescent="0.3">
      <c r="A1123" t="s">
        <v>23647</v>
      </c>
      <c r="B1123">
        <v>6.6</v>
      </c>
    </row>
    <row r="1124" spans="1:2" x14ac:dyDescent="0.3">
      <c r="A1124" t="s">
        <v>23647</v>
      </c>
      <c r="B1124">
        <v>7.2</v>
      </c>
    </row>
    <row r="1125" spans="1:2" x14ac:dyDescent="0.3">
      <c r="A1125" t="s">
        <v>23647</v>
      </c>
      <c r="B1125">
        <v>7</v>
      </c>
    </row>
    <row r="1126" spans="1:2" x14ac:dyDescent="0.3">
      <c r="A1126" t="s">
        <v>23647</v>
      </c>
      <c r="B1126">
        <v>7</v>
      </c>
    </row>
    <row r="1127" spans="1:2" x14ac:dyDescent="0.3">
      <c r="A1127" t="s">
        <v>23647</v>
      </c>
      <c r="B1127">
        <v>5.9</v>
      </c>
    </row>
    <row r="1128" spans="1:2" x14ac:dyDescent="0.3">
      <c r="A1128" t="s">
        <v>23647</v>
      </c>
      <c r="B1128">
        <v>5.4</v>
      </c>
    </row>
    <row r="1129" spans="1:2" x14ac:dyDescent="0.3">
      <c r="A1129" t="s">
        <v>23647</v>
      </c>
      <c r="B1129">
        <v>6.6</v>
      </c>
    </row>
    <row r="1130" spans="1:2" x14ac:dyDescent="0.3">
      <c r="A1130" t="s">
        <v>23647</v>
      </c>
      <c r="B1130">
        <v>7</v>
      </c>
    </row>
    <row r="1131" spans="1:2" x14ac:dyDescent="0.3">
      <c r="A1131" t="s">
        <v>23647</v>
      </c>
      <c r="B1131">
        <v>6.5</v>
      </c>
    </row>
    <row r="1132" spans="1:2" x14ac:dyDescent="0.3">
      <c r="A1132" t="s">
        <v>23647</v>
      </c>
      <c r="B1132">
        <v>6.3</v>
      </c>
    </row>
    <row r="1133" spans="1:2" x14ac:dyDescent="0.3">
      <c r="A1133" t="s">
        <v>23647</v>
      </c>
      <c r="B1133">
        <v>6.5</v>
      </c>
    </row>
    <row r="1134" spans="1:2" x14ac:dyDescent="0.3">
      <c r="A1134" t="s">
        <v>23647</v>
      </c>
      <c r="B1134">
        <v>6.5</v>
      </c>
    </row>
    <row r="1135" spans="1:2" x14ac:dyDescent="0.3">
      <c r="A1135" t="s">
        <v>23647</v>
      </c>
      <c r="B1135">
        <v>5.8</v>
      </c>
    </row>
    <row r="1136" spans="1:2" x14ac:dyDescent="0.3">
      <c r="A1136" t="s">
        <v>23647</v>
      </c>
      <c r="B1136">
        <v>6.6</v>
      </c>
    </row>
    <row r="1137" spans="1:2" x14ac:dyDescent="0.3">
      <c r="A1137" t="s">
        <v>23647</v>
      </c>
      <c r="B1137">
        <v>5.4</v>
      </c>
    </row>
    <row r="1138" spans="1:2" x14ac:dyDescent="0.3">
      <c r="A1138" t="s">
        <v>23647</v>
      </c>
      <c r="B1138">
        <v>6.1</v>
      </c>
    </row>
    <row r="1139" spans="1:2" x14ac:dyDescent="0.3">
      <c r="A1139" t="s">
        <v>23647</v>
      </c>
      <c r="B1139">
        <v>4</v>
      </c>
    </row>
    <row r="1140" spans="1:2" x14ac:dyDescent="0.3">
      <c r="A1140" t="s">
        <v>23647</v>
      </c>
      <c r="B1140">
        <v>7.6</v>
      </c>
    </row>
    <row r="1141" spans="1:2" x14ac:dyDescent="0.3">
      <c r="A1141" t="s">
        <v>23650</v>
      </c>
      <c r="B1141">
        <v>7.9</v>
      </c>
    </row>
    <row r="1142" spans="1:2" x14ac:dyDescent="0.3">
      <c r="A1142" t="s">
        <v>23647</v>
      </c>
      <c r="B1142">
        <v>5.3</v>
      </c>
    </row>
    <row r="1143" spans="1:2" x14ac:dyDescent="0.3">
      <c r="A1143" t="s">
        <v>23647</v>
      </c>
      <c r="B1143">
        <v>6.6</v>
      </c>
    </row>
    <row r="1144" spans="1:2" x14ac:dyDescent="0.3">
      <c r="A1144" t="s">
        <v>23647</v>
      </c>
      <c r="B1144">
        <v>6.3</v>
      </c>
    </row>
    <row r="1145" spans="1:2" x14ac:dyDescent="0.3">
      <c r="A1145" t="s">
        <v>23649</v>
      </c>
      <c r="B1145">
        <v>7.2</v>
      </c>
    </row>
    <row r="1146" spans="1:2" x14ac:dyDescent="0.3">
      <c r="A1146" t="s">
        <v>23647</v>
      </c>
      <c r="B1146">
        <v>7</v>
      </c>
    </row>
    <row r="1147" spans="1:2" x14ac:dyDescent="0.3">
      <c r="A1147" t="s">
        <v>23649</v>
      </c>
      <c r="B1147">
        <v>4.9000000000000004</v>
      </c>
    </row>
    <row r="1148" spans="1:2" x14ac:dyDescent="0.3">
      <c r="A1148" t="s">
        <v>23647</v>
      </c>
      <c r="B1148">
        <v>6.9</v>
      </c>
    </row>
    <row r="1149" spans="1:2" x14ac:dyDescent="0.3">
      <c r="A1149" t="s">
        <v>23647</v>
      </c>
      <c r="B1149">
        <v>5.2</v>
      </c>
    </row>
    <row r="1150" spans="1:2" x14ac:dyDescent="0.3">
      <c r="A1150" t="s">
        <v>23647</v>
      </c>
      <c r="B1150">
        <v>8.1</v>
      </c>
    </row>
    <row r="1151" spans="1:2" x14ac:dyDescent="0.3">
      <c r="A1151" t="s">
        <v>23647</v>
      </c>
      <c r="B1151">
        <v>6.6</v>
      </c>
    </row>
    <row r="1152" spans="1:2" x14ac:dyDescent="0.3">
      <c r="A1152" t="s">
        <v>23647</v>
      </c>
      <c r="B1152">
        <v>6.2</v>
      </c>
    </row>
    <row r="1153" spans="1:2" x14ac:dyDescent="0.3">
      <c r="A1153" t="s">
        <v>23647</v>
      </c>
      <c r="B1153">
        <v>7.2</v>
      </c>
    </row>
    <row r="1154" spans="1:2" x14ac:dyDescent="0.3">
      <c r="A1154" t="s">
        <v>23647</v>
      </c>
      <c r="B1154">
        <v>7.3</v>
      </c>
    </row>
    <row r="1155" spans="1:2" x14ac:dyDescent="0.3">
      <c r="A1155" t="s">
        <v>23647</v>
      </c>
      <c r="B1155">
        <v>6.7</v>
      </c>
    </row>
    <row r="1156" spans="1:2" x14ac:dyDescent="0.3">
      <c r="A1156" t="s">
        <v>23647</v>
      </c>
      <c r="B1156">
        <v>6.4</v>
      </c>
    </row>
    <row r="1157" spans="1:2" x14ac:dyDescent="0.3">
      <c r="A1157" t="s">
        <v>23647</v>
      </c>
      <c r="B1157">
        <v>7.8</v>
      </c>
    </row>
    <row r="1158" spans="1:2" x14ac:dyDescent="0.3">
      <c r="A1158" t="s">
        <v>23647</v>
      </c>
      <c r="B1158">
        <v>6.4</v>
      </c>
    </row>
    <row r="1159" spans="1:2" x14ac:dyDescent="0.3">
      <c r="A1159" t="s">
        <v>23647</v>
      </c>
      <c r="B1159">
        <v>4.0999999999999996</v>
      </c>
    </row>
    <row r="1160" spans="1:2" x14ac:dyDescent="0.3">
      <c r="A1160" t="s">
        <v>23647</v>
      </c>
      <c r="B1160">
        <v>4.0999999999999996</v>
      </c>
    </row>
    <row r="1161" spans="1:2" x14ac:dyDescent="0.3">
      <c r="A1161" t="s">
        <v>23647</v>
      </c>
      <c r="B1161">
        <v>7.4</v>
      </c>
    </row>
    <row r="1162" spans="1:2" x14ac:dyDescent="0.3">
      <c r="A1162" t="s">
        <v>23647</v>
      </c>
      <c r="B1162">
        <v>5.8</v>
      </c>
    </row>
    <row r="1163" spans="1:2" x14ac:dyDescent="0.3">
      <c r="A1163" t="s">
        <v>23647</v>
      </c>
      <c r="B1163">
        <v>7.6</v>
      </c>
    </row>
    <row r="1164" spans="1:2" x14ac:dyDescent="0.3">
      <c r="A1164" t="s">
        <v>23647</v>
      </c>
      <c r="B1164">
        <v>7.2</v>
      </c>
    </row>
    <row r="1165" spans="1:2" x14ac:dyDescent="0.3">
      <c r="A1165" t="s">
        <v>23647</v>
      </c>
      <c r="B1165">
        <v>7.8</v>
      </c>
    </row>
    <row r="1166" spans="1:2" x14ac:dyDescent="0.3">
      <c r="A1166" t="s">
        <v>23647</v>
      </c>
      <c r="B1166">
        <v>7.7</v>
      </c>
    </row>
    <row r="1167" spans="1:2" x14ac:dyDescent="0.3">
      <c r="A1167" t="s">
        <v>23647</v>
      </c>
      <c r="B1167">
        <v>6.4</v>
      </c>
    </row>
    <row r="1168" spans="1:2" x14ac:dyDescent="0.3">
      <c r="A1168" t="s">
        <v>23647</v>
      </c>
      <c r="B1168">
        <v>5.0999999999999996</v>
      </c>
    </row>
    <row r="1169" spans="1:2" x14ac:dyDescent="0.3">
      <c r="A1169" t="s">
        <v>23647</v>
      </c>
      <c r="B1169">
        <v>5.5</v>
      </c>
    </row>
    <row r="1170" spans="1:2" x14ac:dyDescent="0.3">
      <c r="A1170" t="s">
        <v>23647</v>
      </c>
      <c r="B1170">
        <v>7.4</v>
      </c>
    </row>
    <row r="1171" spans="1:2" x14ac:dyDescent="0.3">
      <c r="A1171" t="s">
        <v>23647</v>
      </c>
      <c r="B1171">
        <v>6</v>
      </c>
    </row>
    <row r="1172" spans="1:2" x14ac:dyDescent="0.3">
      <c r="A1172" t="s">
        <v>23647</v>
      </c>
      <c r="B1172">
        <v>7.5</v>
      </c>
    </row>
    <row r="1173" spans="1:2" x14ac:dyDescent="0.3">
      <c r="A1173" t="s">
        <v>23647</v>
      </c>
      <c r="B1173">
        <v>7</v>
      </c>
    </row>
    <row r="1174" spans="1:2" x14ac:dyDescent="0.3">
      <c r="A1174" t="s">
        <v>23647</v>
      </c>
      <c r="B1174">
        <v>7.5</v>
      </c>
    </row>
    <row r="1175" spans="1:2" x14ac:dyDescent="0.3">
      <c r="A1175" t="s">
        <v>23647</v>
      </c>
      <c r="B1175">
        <v>7.3</v>
      </c>
    </row>
    <row r="1176" spans="1:2" x14ac:dyDescent="0.3">
      <c r="A1176" t="s">
        <v>23647</v>
      </c>
      <c r="B1176">
        <v>5.7</v>
      </c>
    </row>
    <row r="1177" spans="1:2" x14ac:dyDescent="0.3">
      <c r="A1177" t="s">
        <v>23647</v>
      </c>
      <c r="B1177">
        <v>7.3</v>
      </c>
    </row>
    <row r="1178" spans="1:2" x14ac:dyDescent="0.3">
      <c r="A1178" t="s">
        <v>23647</v>
      </c>
      <c r="B1178">
        <v>7.2</v>
      </c>
    </row>
    <row r="1179" spans="1:2" x14ac:dyDescent="0.3">
      <c r="A1179" t="s">
        <v>23647</v>
      </c>
      <c r="B1179">
        <v>5.9</v>
      </c>
    </row>
    <row r="1180" spans="1:2" x14ac:dyDescent="0.3">
      <c r="A1180" t="s">
        <v>23647</v>
      </c>
      <c r="B1180">
        <v>7.8</v>
      </c>
    </row>
    <row r="1181" spans="1:2" x14ac:dyDescent="0.3">
      <c r="A1181" t="s">
        <v>23647</v>
      </c>
      <c r="B1181">
        <v>7.7</v>
      </c>
    </row>
    <row r="1182" spans="1:2" x14ac:dyDescent="0.3">
      <c r="A1182" t="s">
        <v>23647</v>
      </c>
      <c r="B1182">
        <v>8.1</v>
      </c>
    </row>
    <row r="1183" spans="1:2" x14ac:dyDescent="0.3">
      <c r="A1183" t="s">
        <v>23647</v>
      </c>
      <c r="B1183">
        <v>6.6</v>
      </c>
    </row>
    <row r="1184" spans="1:2" x14ac:dyDescent="0.3">
      <c r="A1184" t="s">
        <v>23647</v>
      </c>
      <c r="B1184">
        <v>7.1</v>
      </c>
    </row>
    <row r="1185" spans="1:2" x14ac:dyDescent="0.3">
      <c r="A1185" t="s">
        <v>23647</v>
      </c>
      <c r="B1185">
        <v>5.9</v>
      </c>
    </row>
    <row r="1186" spans="1:2" x14ac:dyDescent="0.3">
      <c r="A1186" t="s">
        <v>23647</v>
      </c>
      <c r="B1186">
        <v>8</v>
      </c>
    </row>
    <row r="1187" spans="1:2" x14ac:dyDescent="0.3">
      <c r="A1187" t="s">
        <v>23647</v>
      </c>
      <c r="B1187">
        <v>4.5999999999999996</v>
      </c>
    </row>
    <row r="1188" spans="1:2" x14ac:dyDescent="0.3">
      <c r="A1188" t="s">
        <v>23647</v>
      </c>
      <c r="B1188">
        <v>6.1</v>
      </c>
    </row>
    <row r="1189" spans="1:2" x14ac:dyDescent="0.3">
      <c r="A1189" t="s">
        <v>23647</v>
      </c>
      <c r="B1189">
        <v>6.4</v>
      </c>
    </row>
    <row r="1190" spans="1:2" x14ac:dyDescent="0.3">
      <c r="A1190" t="s">
        <v>23647</v>
      </c>
      <c r="B1190">
        <v>6</v>
      </c>
    </row>
    <row r="1191" spans="1:2" x14ac:dyDescent="0.3">
      <c r="A1191" t="s">
        <v>23647</v>
      </c>
      <c r="B1191">
        <v>5.2</v>
      </c>
    </row>
    <row r="1192" spans="1:2" x14ac:dyDescent="0.3">
      <c r="A1192" t="s">
        <v>23647</v>
      </c>
      <c r="B1192">
        <v>7.6</v>
      </c>
    </row>
    <row r="1193" spans="1:2" x14ac:dyDescent="0.3">
      <c r="A1193" t="s">
        <v>23647</v>
      </c>
      <c r="B1193">
        <v>6.4</v>
      </c>
    </row>
    <row r="1194" spans="1:2" x14ac:dyDescent="0.3">
      <c r="A1194" t="s">
        <v>23647</v>
      </c>
      <c r="B1194">
        <v>6.4</v>
      </c>
    </row>
    <row r="1195" spans="1:2" x14ac:dyDescent="0.3">
      <c r="A1195" t="s">
        <v>23647</v>
      </c>
      <c r="B1195">
        <v>6.1</v>
      </c>
    </row>
    <row r="1196" spans="1:2" x14ac:dyDescent="0.3">
      <c r="A1196" t="s">
        <v>23647</v>
      </c>
      <c r="B1196">
        <v>6.1</v>
      </c>
    </row>
    <row r="1197" spans="1:2" x14ac:dyDescent="0.3">
      <c r="A1197" t="s">
        <v>23647</v>
      </c>
      <c r="B1197">
        <v>5.2</v>
      </c>
    </row>
    <row r="1198" spans="1:2" x14ac:dyDescent="0.3">
      <c r="A1198" t="s">
        <v>23647</v>
      </c>
      <c r="B1198">
        <v>7.7</v>
      </c>
    </row>
    <row r="1199" spans="1:2" x14ac:dyDescent="0.3">
      <c r="A1199" t="s">
        <v>23647</v>
      </c>
      <c r="B1199">
        <v>7.3</v>
      </c>
    </row>
    <row r="1200" spans="1:2" x14ac:dyDescent="0.3">
      <c r="A1200" t="s">
        <v>23647</v>
      </c>
      <c r="B1200">
        <v>6.9</v>
      </c>
    </row>
    <row r="1201" spans="1:2" x14ac:dyDescent="0.3">
      <c r="A1201" t="s">
        <v>23647</v>
      </c>
      <c r="B1201">
        <v>8.5</v>
      </c>
    </row>
    <row r="1202" spans="1:2" x14ac:dyDescent="0.3">
      <c r="A1202" t="s">
        <v>23647</v>
      </c>
      <c r="B1202">
        <v>6.3</v>
      </c>
    </row>
    <row r="1203" spans="1:2" x14ac:dyDescent="0.3">
      <c r="A1203" t="s">
        <v>23647</v>
      </c>
      <c r="B1203">
        <v>5.9</v>
      </c>
    </row>
    <row r="1204" spans="1:2" x14ac:dyDescent="0.3">
      <c r="A1204" t="s">
        <v>23656</v>
      </c>
      <c r="B1204">
        <v>7.8</v>
      </c>
    </row>
    <row r="1205" spans="1:2" x14ac:dyDescent="0.3">
      <c r="A1205" t="s">
        <v>23647</v>
      </c>
      <c r="B1205">
        <v>6.7</v>
      </c>
    </row>
    <row r="1206" spans="1:2" x14ac:dyDescent="0.3">
      <c r="A1206" t="s">
        <v>23647</v>
      </c>
      <c r="B1206">
        <v>6.4</v>
      </c>
    </row>
    <row r="1207" spans="1:2" x14ac:dyDescent="0.3">
      <c r="A1207" t="s">
        <v>23647</v>
      </c>
      <c r="B1207">
        <v>5.9</v>
      </c>
    </row>
    <row r="1208" spans="1:2" x14ac:dyDescent="0.3">
      <c r="A1208" t="s">
        <v>23647</v>
      </c>
      <c r="B1208">
        <v>6.6</v>
      </c>
    </row>
    <row r="1209" spans="1:2" x14ac:dyDescent="0.3">
      <c r="A1209" t="s">
        <v>23647</v>
      </c>
      <c r="B1209">
        <v>6.8</v>
      </c>
    </row>
    <row r="1210" spans="1:2" x14ac:dyDescent="0.3">
      <c r="A1210" t="s">
        <v>23647</v>
      </c>
      <c r="B1210">
        <v>6.5</v>
      </c>
    </row>
    <row r="1211" spans="1:2" x14ac:dyDescent="0.3">
      <c r="A1211" t="s">
        <v>23647</v>
      </c>
      <c r="B1211">
        <v>6.6</v>
      </c>
    </row>
    <row r="1212" spans="1:2" x14ac:dyDescent="0.3">
      <c r="A1212" t="s">
        <v>23647</v>
      </c>
      <c r="B1212">
        <v>5.8</v>
      </c>
    </row>
    <row r="1213" spans="1:2" x14ac:dyDescent="0.3">
      <c r="A1213" t="s">
        <v>23647</v>
      </c>
      <c r="B1213">
        <v>6.9</v>
      </c>
    </row>
    <row r="1214" spans="1:2" x14ac:dyDescent="0.3">
      <c r="A1214" t="s">
        <v>23647</v>
      </c>
      <c r="B1214">
        <v>7.1</v>
      </c>
    </row>
    <row r="1215" spans="1:2" x14ac:dyDescent="0.3">
      <c r="A1215" t="s">
        <v>23647</v>
      </c>
      <c r="B1215">
        <v>5.8</v>
      </c>
    </row>
    <row r="1216" spans="1:2" x14ac:dyDescent="0.3">
      <c r="A1216" t="s">
        <v>23647</v>
      </c>
      <c r="B1216">
        <v>7.2</v>
      </c>
    </row>
    <row r="1217" spans="1:2" x14ac:dyDescent="0.3">
      <c r="A1217" t="s">
        <v>23647</v>
      </c>
      <c r="B1217">
        <v>6</v>
      </c>
    </row>
    <row r="1218" spans="1:2" x14ac:dyDescent="0.3">
      <c r="A1218" t="s">
        <v>23647</v>
      </c>
      <c r="B1218">
        <v>4.7</v>
      </c>
    </row>
    <row r="1219" spans="1:2" x14ac:dyDescent="0.3">
      <c r="A1219" t="s">
        <v>23647</v>
      </c>
      <c r="B1219">
        <v>5.2</v>
      </c>
    </row>
    <row r="1220" spans="1:2" x14ac:dyDescent="0.3">
      <c r="A1220" t="s">
        <v>23647</v>
      </c>
      <c r="B1220">
        <v>5.5</v>
      </c>
    </row>
    <row r="1221" spans="1:2" x14ac:dyDescent="0.3">
      <c r="A1221" t="s">
        <v>23647</v>
      </c>
      <c r="B1221">
        <v>6.5</v>
      </c>
    </row>
    <row r="1222" spans="1:2" x14ac:dyDescent="0.3">
      <c r="A1222" t="s">
        <v>23647</v>
      </c>
      <c r="B1222">
        <v>7</v>
      </c>
    </row>
    <row r="1223" spans="1:2" x14ac:dyDescent="0.3">
      <c r="A1223" t="s">
        <v>23647</v>
      </c>
      <c r="B1223">
        <v>5.8</v>
      </c>
    </row>
    <row r="1224" spans="1:2" x14ac:dyDescent="0.3">
      <c r="A1224" t="s">
        <v>23647</v>
      </c>
      <c r="B1224">
        <v>6.2</v>
      </c>
    </row>
    <row r="1225" spans="1:2" x14ac:dyDescent="0.3">
      <c r="A1225" t="s">
        <v>23647</v>
      </c>
      <c r="B1225">
        <v>6.5</v>
      </c>
    </row>
    <row r="1226" spans="1:2" x14ac:dyDescent="0.3">
      <c r="A1226" t="s">
        <v>23647</v>
      </c>
      <c r="B1226">
        <v>7.2</v>
      </c>
    </row>
    <row r="1227" spans="1:2" x14ac:dyDescent="0.3">
      <c r="A1227" t="s">
        <v>23647</v>
      </c>
      <c r="B1227">
        <v>5.0999999999999996</v>
      </c>
    </row>
    <row r="1228" spans="1:2" x14ac:dyDescent="0.3">
      <c r="A1228" t="s">
        <v>23647</v>
      </c>
      <c r="B1228">
        <v>4.7</v>
      </c>
    </row>
    <row r="1229" spans="1:2" x14ac:dyDescent="0.3">
      <c r="A1229" t="s">
        <v>23647</v>
      </c>
      <c r="B1229">
        <v>5.9</v>
      </c>
    </row>
    <row r="1230" spans="1:2" x14ac:dyDescent="0.3">
      <c r="A1230" t="s">
        <v>23647</v>
      </c>
      <c r="B1230">
        <v>5.8</v>
      </c>
    </row>
    <row r="1231" spans="1:2" x14ac:dyDescent="0.3">
      <c r="A1231" t="s">
        <v>23647</v>
      </c>
      <c r="B1231">
        <v>7.2</v>
      </c>
    </row>
    <row r="1232" spans="1:2" x14ac:dyDescent="0.3">
      <c r="A1232" t="s">
        <v>23647</v>
      </c>
      <c r="B1232">
        <v>6.2</v>
      </c>
    </row>
    <row r="1233" spans="1:2" x14ac:dyDescent="0.3">
      <c r="A1233" t="s">
        <v>23647</v>
      </c>
      <c r="B1233">
        <v>5.7</v>
      </c>
    </row>
    <row r="1234" spans="1:2" x14ac:dyDescent="0.3">
      <c r="A1234" t="s">
        <v>23647</v>
      </c>
      <c r="B1234">
        <v>6.1</v>
      </c>
    </row>
    <row r="1235" spans="1:2" x14ac:dyDescent="0.3">
      <c r="A1235" t="s">
        <v>23647</v>
      </c>
      <c r="B1235">
        <v>6</v>
      </c>
    </row>
    <row r="1236" spans="1:2" x14ac:dyDescent="0.3">
      <c r="A1236" t="s">
        <v>23647</v>
      </c>
      <c r="B1236">
        <v>6.9</v>
      </c>
    </row>
    <row r="1237" spans="1:2" x14ac:dyDescent="0.3">
      <c r="A1237" t="s">
        <v>23647</v>
      </c>
      <c r="B1237">
        <v>6.5</v>
      </c>
    </row>
    <row r="1238" spans="1:2" x14ac:dyDescent="0.3">
      <c r="A1238" t="s">
        <v>23647</v>
      </c>
      <c r="B1238">
        <v>5</v>
      </c>
    </row>
    <row r="1239" spans="1:2" x14ac:dyDescent="0.3">
      <c r="A1239" t="s">
        <v>23647</v>
      </c>
      <c r="B1239">
        <v>5.7</v>
      </c>
    </row>
    <row r="1240" spans="1:2" x14ac:dyDescent="0.3">
      <c r="A1240" t="s">
        <v>23647</v>
      </c>
      <c r="B1240">
        <v>7</v>
      </c>
    </row>
    <row r="1241" spans="1:2" x14ac:dyDescent="0.3">
      <c r="A1241" t="s">
        <v>23647</v>
      </c>
      <c r="B1241">
        <v>5.0999999999999996</v>
      </c>
    </row>
    <row r="1242" spans="1:2" x14ac:dyDescent="0.3">
      <c r="A1242" t="s">
        <v>23647</v>
      </c>
      <c r="B1242">
        <v>5.3</v>
      </c>
    </row>
    <row r="1243" spans="1:2" x14ac:dyDescent="0.3">
      <c r="A1243" t="s">
        <v>23647</v>
      </c>
      <c r="B1243">
        <v>4.4000000000000004</v>
      </c>
    </row>
    <row r="1244" spans="1:2" x14ac:dyDescent="0.3">
      <c r="A1244" t="s">
        <v>23647</v>
      </c>
      <c r="B1244">
        <v>4.7</v>
      </c>
    </row>
    <row r="1245" spans="1:2" x14ac:dyDescent="0.3">
      <c r="A1245" t="s">
        <v>23647</v>
      </c>
      <c r="B1245">
        <v>6.7</v>
      </c>
    </row>
    <row r="1246" spans="1:2" x14ac:dyDescent="0.3">
      <c r="A1246" t="s">
        <v>23647</v>
      </c>
      <c r="B1246">
        <v>6.7</v>
      </c>
    </row>
    <row r="1247" spans="1:2" x14ac:dyDescent="0.3">
      <c r="A1247" t="s">
        <v>23647</v>
      </c>
      <c r="B1247">
        <v>5.7</v>
      </c>
    </row>
    <row r="1248" spans="1:2" x14ac:dyDescent="0.3">
      <c r="A1248" t="s">
        <v>23647</v>
      </c>
      <c r="B1248">
        <v>7.4</v>
      </c>
    </row>
    <row r="1249" spans="1:2" x14ac:dyDescent="0.3">
      <c r="A1249" t="s">
        <v>23647</v>
      </c>
      <c r="B1249">
        <v>6.1</v>
      </c>
    </row>
    <row r="1250" spans="1:2" x14ac:dyDescent="0.3">
      <c r="A1250" t="s">
        <v>23647</v>
      </c>
      <c r="B1250">
        <v>6.4</v>
      </c>
    </row>
    <row r="1251" spans="1:2" x14ac:dyDescent="0.3">
      <c r="A1251" t="s">
        <v>23647</v>
      </c>
      <c r="B1251">
        <v>6.2</v>
      </c>
    </row>
    <row r="1252" spans="1:2" x14ac:dyDescent="0.3">
      <c r="A1252" t="s">
        <v>23647</v>
      </c>
      <c r="B1252">
        <v>6.2</v>
      </c>
    </row>
    <row r="1253" spans="1:2" x14ac:dyDescent="0.3">
      <c r="A1253" t="s">
        <v>23647</v>
      </c>
      <c r="B1253">
        <v>5.9</v>
      </c>
    </row>
    <row r="1254" spans="1:2" x14ac:dyDescent="0.3">
      <c r="A1254" t="s">
        <v>23647</v>
      </c>
      <c r="B1254">
        <v>4</v>
      </c>
    </row>
    <row r="1255" spans="1:2" x14ac:dyDescent="0.3">
      <c r="A1255" t="s">
        <v>23647</v>
      </c>
      <c r="B1255">
        <v>6.2</v>
      </c>
    </row>
    <row r="1256" spans="1:2" x14ac:dyDescent="0.3">
      <c r="A1256" t="s">
        <v>23647</v>
      </c>
      <c r="B1256">
        <v>4.5999999999999996</v>
      </c>
    </row>
    <row r="1257" spans="1:2" x14ac:dyDescent="0.3">
      <c r="A1257" t="s">
        <v>23647</v>
      </c>
      <c r="B1257">
        <v>6.4</v>
      </c>
    </row>
    <row r="1258" spans="1:2" x14ac:dyDescent="0.3">
      <c r="A1258" t="s">
        <v>23647</v>
      </c>
      <c r="B1258">
        <v>5.9</v>
      </c>
    </row>
    <row r="1259" spans="1:2" x14ac:dyDescent="0.3">
      <c r="A1259" t="s">
        <v>23647</v>
      </c>
      <c r="B1259">
        <v>5.0999999999999996</v>
      </c>
    </row>
    <row r="1260" spans="1:2" x14ac:dyDescent="0.3">
      <c r="A1260" t="s">
        <v>23647</v>
      </c>
      <c r="B1260">
        <v>7.6</v>
      </c>
    </row>
    <row r="1261" spans="1:2" x14ac:dyDescent="0.3">
      <c r="A1261" t="s">
        <v>23647</v>
      </c>
      <c r="B1261">
        <v>4.2</v>
      </c>
    </row>
    <row r="1262" spans="1:2" x14ac:dyDescent="0.3">
      <c r="A1262" t="s">
        <v>23647</v>
      </c>
      <c r="B1262">
        <v>7.8</v>
      </c>
    </row>
    <row r="1263" spans="1:2" x14ac:dyDescent="0.3">
      <c r="A1263" t="s">
        <v>23647</v>
      </c>
      <c r="B1263">
        <v>5.8</v>
      </c>
    </row>
    <row r="1264" spans="1:2" x14ac:dyDescent="0.3">
      <c r="A1264" t="s">
        <v>23647</v>
      </c>
      <c r="B1264">
        <v>5.9</v>
      </c>
    </row>
    <row r="1265" spans="1:2" x14ac:dyDescent="0.3">
      <c r="A1265" t="s">
        <v>23649</v>
      </c>
      <c r="B1265">
        <v>8.4</v>
      </c>
    </row>
    <row r="1266" spans="1:2" x14ac:dyDescent="0.3">
      <c r="A1266" t="s">
        <v>23647</v>
      </c>
      <c r="B1266">
        <v>4.8</v>
      </c>
    </row>
    <row r="1267" spans="1:2" x14ac:dyDescent="0.3">
      <c r="A1267" t="s">
        <v>23647</v>
      </c>
      <c r="B1267">
        <v>6.2</v>
      </c>
    </row>
    <row r="1268" spans="1:2" x14ac:dyDescent="0.3">
      <c r="A1268" t="s">
        <v>23647</v>
      </c>
      <c r="B1268">
        <v>6.5</v>
      </c>
    </row>
    <row r="1269" spans="1:2" x14ac:dyDescent="0.3">
      <c r="A1269" t="s">
        <v>23647</v>
      </c>
      <c r="B1269">
        <v>6.3</v>
      </c>
    </row>
    <row r="1270" spans="1:2" x14ac:dyDescent="0.3">
      <c r="A1270" t="s">
        <v>23647</v>
      </c>
      <c r="B1270">
        <v>3.3</v>
      </c>
    </row>
    <row r="1271" spans="1:2" x14ac:dyDescent="0.3">
      <c r="A1271" t="s">
        <v>23647</v>
      </c>
      <c r="B1271">
        <v>5.9</v>
      </c>
    </row>
    <row r="1272" spans="1:2" x14ac:dyDescent="0.3">
      <c r="A1272" t="s">
        <v>23647</v>
      </c>
      <c r="B1272">
        <v>5.8</v>
      </c>
    </row>
    <row r="1273" spans="1:2" x14ac:dyDescent="0.3">
      <c r="A1273" t="s">
        <v>23647</v>
      </c>
      <c r="B1273">
        <v>6.5</v>
      </c>
    </row>
    <row r="1274" spans="1:2" x14ac:dyDescent="0.3">
      <c r="A1274" t="s">
        <v>23647</v>
      </c>
      <c r="B1274">
        <v>4.7</v>
      </c>
    </row>
    <row r="1275" spans="1:2" x14ac:dyDescent="0.3">
      <c r="A1275" t="s">
        <v>23647</v>
      </c>
      <c r="B1275">
        <v>4.0999999999999996</v>
      </c>
    </row>
    <row r="1276" spans="1:2" x14ac:dyDescent="0.3">
      <c r="A1276" t="s">
        <v>23647</v>
      </c>
      <c r="B1276">
        <v>6.8</v>
      </c>
    </row>
    <row r="1277" spans="1:2" x14ac:dyDescent="0.3">
      <c r="A1277" t="s">
        <v>23647</v>
      </c>
      <c r="B1277">
        <v>6.2</v>
      </c>
    </row>
    <row r="1278" spans="1:2" x14ac:dyDescent="0.3">
      <c r="A1278" t="s">
        <v>23647</v>
      </c>
      <c r="B1278">
        <v>4.5</v>
      </c>
    </row>
    <row r="1279" spans="1:2" x14ac:dyDescent="0.3">
      <c r="A1279" t="s">
        <v>23647</v>
      </c>
      <c r="B1279">
        <v>5.8</v>
      </c>
    </row>
    <row r="1280" spans="1:2" x14ac:dyDescent="0.3">
      <c r="A1280" t="s">
        <v>23647</v>
      </c>
      <c r="B1280">
        <v>7.3</v>
      </c>
    </row>
    <row r="1281" spans="1:2" x14ac:dyDescent="0.3">
      <c r="A1281" t="s">
        <v>23647</v>
      </c>
      <c r="B1281">
        <v>5.9</v>
      </c>
    </row>
    <row r="1282" spans="1:2" x14ac:dyDescent="0.3">
      <c r="A1282" t="s">
        <v>23647</v>
      </c>
      <c r="B1282">
        <v>4.4000000000000004</v>
      </c>
    </row>
    <row r="1283" spans="1:2" x14ac:dyDescent="0.3">
      <c r="A1283" t="s">
        <v>23647</v>
      </c>
      <c r="B1283">
        <v>5.8</v>
      </c>
    </row>
    <row r="1284" spans="1:2" x14ac:dyDescent="0.3">
      <c r="A1284" t="s">
        <v>23647</v>
      </c>
      <c r="B1284">
        <v>5.0999999999999996</v>
      </c>
    </row>
    <row r="1285" spans="1:2" x14ac:dyDescent="0.3">
      <c r="A1285" t="s">
        <v>23647</v>
      </c>
      <c r="B1285">
        <v>6.9</v>
      </c>
    </row>
    <row r="1286" spans="1:2" x14ac:dyDescent="0.3">
      <c r="A1286" t="s">
        <v>23647</v>
      </c>
      <c r="B1286">
        <v>6.2</v>
      </c>
    </row>
    <row r="1287" spans="1:2" x14ac:dyDescent="0.3">
      <c r="A1287" t="s">
        <v>23647</v>
      </c>
      <c r="B1287">
        <v>6.9</v>
      </c>
    </row>
    <row r="1288" spans="1:2" x14ac:dyDescent="0.3">
      <c r="A1288" t="s">
        <v>23647</v>
      </c>
      <c r="B1288">
        <v>7.3</v>
      </c>
    </row>
    <row r="1289" spans="1:2" x14ac:dyDescent="0.3">
      <c r="A1289" t="s">
        <v>23650</v>
      </c>
      <c r="B1289">
        <v>7.1</v>
      </c>
    </row>
    <row r="1290" spans="1:2" x14ac:dyDescent="0.3">
      <c r="A1290" t="s">
        <v>23657</v>
      </c>
      <c r="B1290">
        <v>6</v>
      </c>
    </row>
    <row r="1291" spans="1:2" x14ac:dyDescent="0.3">
      <c r="A1291" t="s">
        <v>23647</v>
      </c>
      <c r="B1291">
        <v>7</v>
      </c>
    </row>
    <row r="1292" spans="1:2" x14ac:dyDescent="0.3">
      <c r="A1292" t="s">
        <v>23649</v>
      </c>
      <c r="B1292">
        <v>6.8</v>
      </c>
    </row>
    <row r="1293" spans="1:2" x14ac:dyDescent="0.3">
      <c r="A1293" t="s">
        <v>23647</v>
      </c>
      <c r="B1293">
        <v>5.7</v>
      </c>
    </row>
    <row r="1294" spans="1:2" x14ac:dyDescent="0.3">
      <c r="A1294" t="s">
        <v>23647</v>
      </c>
      <c r="B1294">
        <v>7.6</v>
      </c>
    </row>
    <row r="1295" spans="1:2" x14ac:dyDescent="0.3">
      <c r="A1295" t="s">
        <v>23658</v>
      </c>
      <c r="B1295">
        <v>8.4</v>
      </c>
    </row>
    <row r="1296" spans="1:2" x14ac:dyDescent="0.3">
      <c r="A1296" t="s">
        <v>23647</v>
      </c>
      <c r="B1296">
        <v>7.1</v>
      </c>
    </row>
    <row r="1297" spans="1:2" x14ac:dyDescent="0.3">
      <c r="A1297" t="s">
        <v>23647</v>
      </c>
      <c r="B1297">
        <v>5.6</v>
      </c>
    </row>
    <row r="1298" spans="1:2" x14ac:dyDescent="0.3">
      <c r="A1298" t="s">
        <v>23647</v>
      </c>
      <c r="B1298">
        <v>6.7</v>
      </c>
    </row>
    <row r="1299" spans="1:2" x14ac:dyDescent="0.3">
      <c r="A1299" t="s">
        <v>23647</v>
      </c>
      <c r="B1299">
        <v>7</v>
      </c>
    </row>
    <row r="1300" spans="1:2" x14ac:dyDescent="0.3">
      <c r="A1300" t="s">
        <v>23647</v>
      </c>
      <c r="B1300">
        <v>8</v>
      </c>
    </row>
    <row r="1301" spans="1:2" x14ac:dyDescent="0.3">
      <c r="A1301" t="s">
        <v>23647</v>
      </c>
      <c r="B1301">
        <v>5.3</v>
      </c>
    </row>
    <row r="1302" spans="1:2" x14ac:dyDescent="0.3">
      <c r="A1302" t="s">
        <v>23647</v>
      </c>
      <c r="B1302">
        <v>4.9000000000000004</v>
      </c>
    </row>
    <row r="1303" spans="1:2" x14ac:dyDescent="0.3">
      <c r="A1303" t="s">
        <v>23647</v>
      </c>
      <c r="B1303">
        <v>6.4</v>
      </c>
    </row>
    <row r="1304" spans="1:2" x14ac:dyDescent="0.3">
      <c r="A1304" t="s">
        <v>23650</v>
      </c>
      <c r="B1304">
        <v>7.4</v>
      </c>
    </row>
    <row r="1305" spans="1:2" x14ac:dyDescent="0.3">
      <c r="A1305" t="s">
        <v>23647</v>
      </c>
      <c r="B1305">
        <v>6.1</v>
      </c>
    </row>
    <row r="1306" spans="1:2" x14ac:dyDescent="0.3">
      <c r="A1306" t="s">
        <v>23647</v>
      </c>
      <c r="B1306">
        <v>6.5</v>
      </c>
    </row>
    <row r="1307" spans="1:2" x14ac:dyDescent="0.3">
      <c r="A1307" t="s">
        <v>23647</v>
      </c>
      <c r="B1307">
        <v>5.7</v>
      </c>
    </row>
    <row r="1308" spans="1:2" x14ac:dyDescent="0.3">
      <c r="A1308" t="s">
        <v>23647</v>
      </c>
      <c r="B1308">
        <v>5.0999999999999996</v>
      </c>
    </row>
    <row r="1309" spans="1:2" x14ac:dyDescent="0.3">
      <c r="A1309" t="s">
        <v>23647</v>
      </c>
      <c r="B1309">
        <v>6.6</v>
      </c>
    </row>
    <row r="1310" spans="1:2" x14ac:dyDescent="0.3">
      <c r="A1310" t="s">
        <v>23650</v>
      </c>
      <c r="B1310">
        <v>6.5</v>
      </c>
    </row>
    <row r="1311" spans="1:2" x14ac:dyDescent="0.3">
      <c r="A1311" t="s">
        <v>23647</v>
      </c>
      <c r="B1311">
        <v>6.9</v>
      </c>
    </row>
    <row r="1312" spans="1:2" x14ac:dyDescent="0.3">
      <c r="A1312" t="s">
        <v>23647</v>
      </c>
      <c r="B1312">
        <v>6.4</v>
      </c>
    </row>
    <row r="1313" spans="1:2" x14ac:dyDescent="0.3">
      <c r="A1313" t="s">
        <v>23647</v>
      </c>
      <c r="B1313">
        <v>7.6</v>
      </c>
    </row>
    <row r="1314" spans="1:2" x14ac:dyDescent="0.3">
      <c r="A1314" t="s">
        <v>23647</v>
      </c>
      <c r="B1314">
        <v>5.6</v>
      </c>
    </row>
    <row r="1315" spans="1:2" x14ac:dyDescent="0.3">
      <c r="A1315" t="s">
        <v>23647</v>
      </c>
      <c r="B1315">
        <v>6.2</v>
      </c>
    </row>
    <row r="1316" spans="1:2" x14ac:dyDescent="0.3">
      <c r="A1316" t="s">
        <v>23647</v>
      </c>
      <c r="B1316">
        <v>4.4000000000000004</v>
      </c>
    </row>
    <row r="1317" spans="1:2" x14ac:dyDescent="0.3">
      <c r="A1317" t="s">
        <v>23647</v>
      </c>
      <c r="B1317">
        <v>5.6</v>
      </c>
    </row>
    <row r="1318" spans="1:2" x14ac:dyDescent="0.3">
      <c r="A1318" t="s">
        <v>23647</v>
      </c>
      <c r="B1318">
        <v>5.5</v>
      </c>
    </row>
    <row r="1319" spans="1:2" x14ac:dyDescent="0.3">
      <c r="A1319" t="s">
        <v>23647</v>
      </c>
      <c r="B1319">
        <v>6.7</v>
      </c>
    </row>
    <row r="1320" spans="1:2" x14ac:dyDescent="0.3">
      <c r="A1320" t="s">
        <v>23647</v>
      </c>
      <c r="B1320">
        <v>6.1</v>
      </c>
    </row>
    <row r="1321" spans="1:2" x14ac:dyDescent="0.3">
      <c r="A1321" t="s">
        <v>23647</v>
      </c>
      <c r="B1321">
        <v>6.2</v>
      </c>
    </row>
    <row r="1322" spans="1:2" x14ac:dyDescent="0.3">
      <c r="A1322" t="s">
        <v>23647</v>
      </c>
      <c r="B1322">
        <v>7.3</v>
      </c>
    </row>
    <row r="1323" spans="1:2" x14ac:dyDescent="0.3">
      <c r="A1323" t="s">
        <v>23647</v>
      </c>
      <c r="B1323">
        <v>6.6</v>
      </c>
    </row>
    <row r="1324" spans="1:2" x14ac:dyDescent="0.3">
      <c r="A1324" t="s">
        <v>23647</v>
      </c>
      <c r="B1324">
        <v>8.1999999999999993</v>
      </c>
    </row>
    <row r="1325" spans="1:2" x14ac:dyDescent="0.3">
      <c r="A1325" t="s">
        <v>23647</v>
      </c>
      <c r="B1325">
        <v>6.4</v>
      </c>
    </row>
    <row r="1326" spans="1:2" x14ac:dyDescent="0.3">
      <c r="A1326" t="s">
        <v>23647</v>
      </c>
      <c r="B1326">
        <v>6.4</v>
      </c>
    </row>
    <row r="1327" spans="1:2" x14ac:dyDescent="0.3">
      <c r="A1327" t="s">
        <v>23647</v>
      </c>
      <c r="B1327">
        <v>5.2</v>
      </c>
    </row>
    <row r="1328" spans="1:2" x14ac:dyDescent="0.3">
      <c r="A1328" t="s">
        <v>23647</v>
      </c>
      <c r="B1328">
        <v>6.5</v>
      </c>
    </row>
    <row r="1329" spans="1:2" x14ac:dyDescent="0.3">
      <c r="A1329" t="s">
        <v>23647</v>
      </c>
      <c r="B1329">
        <v>7.1</v>
      </c>
    </row>
    <row r="1330" spans="1:2" x14ac:dyDescent="0.3">
      <c r="A1330" t="s">
        <v>23647</v>
      </c>
      <c r="B1330">
        <v>4.8</v>
      </c>
    </row>
    <row r="1331" spans="1:2" x14ac:dyDescent="0.3">
      <c r="A1331" t="s">
        <v>23647</v>
      </c>
      <c r="B1331">
        <v>7.3</v>
      </c>
    </row>
    <row r="1332" spans="1:2" x14ac:dyDescent="0.3">
      <c r="A1332" t="s">
        <v>23647</v>
      </c>
      <c r="B1332">
        <v>5.2</v>
      </c>
    </row>
    <row r="1333" spans="1:2" x14ac:dyDescent="0.3">
      <c r="A1333" t="s">
        <v>23647</v>
      </c>
      <c r="B1333">
        <v>7.7</v>
      </c>
    </row>
    <row r="1334" spans="1:2" x14ac:dyDescent="0.3">
      <c r="A1334" t="s">
        <v>23647</v>
      </c>
      <c r="B1334">
        <v>7.6</v>
      </c>
    </row>
    <row r="1335" spans="1:2" x14ac:dyDescent="0.3">
      <c r="A1335" t="s">
        <v>23647</v>
      </c>
      <c r="B1335">
        <v>5.7</v>
      </c>
    </row>
    <row r="1336" spans="1:2" x14ac:dyDescent="0.3">
      <c r="A1336" t="s">
        <v>23647</v>
      </c>
      <c r="B1336">
        <v>7</v>
      </c>
    </row>
    <row r="1337" spans="1:2" x14ac:dyDescent="0.3">
      <c r="A1337" t="s">
        <v>23647</v>
      </c>
      <c r="B1337">
        <v>6</v>
      </c>
    </row>
    <row r="1338" spans="1:2" x14ac:dyDescent="0.3">
      <c r="A1338" t="s">
        <v>23647</v>
      </c>
      <c r="B1338">
        <v>8.1</v>
      </c>
    </row>
    <row r="1339" spans="1:2" x14ac:dyDescent="0.3">
      <c r="A1339" t="s">
        <v>23647</v>
      </c>
      <c r="B1339">
        <v>8</v>
      </c>
    </row>
    <row r="1340" spans="1:2" x14ac:dyDescent="0.3">
      <c r="A1340" t="s">
        <v>23647</v>
      </c>
      <c r="B1340">
        <v>5.6</v>
      </c>
    </row>
    <row r="1341" spans="1:2" x14ac:dyDescent="0.3">
      <c r="A1341" t="s">
        <v>23647</v>
      </c>
      <c r="B1341">
        <v>6.1</v>
      </c>
    </row>
    <row r="1342" spans="1:2" x14ac:dyDescent="0.3">
      <c r="A1342" t="s">
        <v>23647</v>
      </c>
      <c r="B1342">
        <v>6.9</v>
      </c>
    </row>
    <row r="1343" spans="1:2" x14ac:dyDescent="0.3">
      <c r="A1343" t="s">
        <v>23647</v>
      </c>
      <c r="B1343">
        <v>5.2</v>
      </c>
    </row>
    <row r="1344" spans="1:2" x14ac:dyDescent="0.3">
      <c r="A1344" t="s">
        <v>23647</v>
      </c>
      <c r="B1344">
        <v>7</v>
      </c>
    </row>
    <row r="1345" spans="1:2" x14ac:dyDescent="0.3">
      <c r="A1345" t="s">
        <v>23647</v>
      </c>
      <c r="B1345">
        <v>6.3</v>
      </c>
    </row>
    <row r="1346" spans="1:2" x14ac:dyDescent="0.3">
      <c r="A1346" t="s">
        <v>23647</v>
      </c>
      <c r="B1346">
        <v>7</v>
      </c>
    </row>
    <row r="1347" spans="1:2" x14ac:dyDescent="0.3">
      <c r="A1347" t="s">
        <v>23655</v>
      </c>
      <c r="B1347">
        <v>5.3</v>
      </c>
    </row>
    <row r="1348" spans="1:2" x14ac:dyDescent="0.3">
      <c r="A1348" t="s">
        <v>23647</v>
      </c>
      <c r="B1348">
        <v>6.9</v>
      </c>
    </row>
    <row r="1349" spans="1:2" x14ac:dyDescent="0.3">
      <c r="A1349" t="s">
        <v>23647</v>
      </c>
      <c r="B1349">
        <v>6.2</v>
      </c>
    </row>
    <row r="1350" spans="1:2" x14ac:dyDescent="0.3">
      <c r="A1350" t="s">
        <v>23647</v>
      </c>
      <c r="B1350">
        <v>6.4</v>
      </c>
    </row>
    <row r="1351" spans="1:2" x14ac:dyDescent="0.3">
      <c r="A1351" t="s">
        <v>23647</v>
      </c>
      <c r="B1351">
        <v>6.4</v>
      </c>
    </row>
    <row r="1352" spans="1:2" x14ac:dyDescent="0.3">
      <c r="A1352" t="s">
        <v>23647</v>
      </c>
      <c r="B1352">
        <v>5.7</v>
      </c>
    </row>
    <row r="1353" spans="1:2" x14ac:dyDescent="0.3">
      <c r="A1353" t="s">
        <v>23647</v>
      </c>
      <c r="B1353">
        <v>6.1</v>
      </c>
    </row>
    <row r="1354" spans="1:2" x14ac:dyDescent="0.3">
      <c r="A1354" t="s">
        <v>23647</v>
      </c>
      <c r="B1354">
        <v>5.4</v>
      </c>
    </row>
    <row r="1355" spans="1:2" x14ac:dyDescent="0.3">
      <c r="A1355" t="s">
        <v>23647</v>
      </c>
      <c r="B1355">
        <v>6.7</v>
      </c>
    </row>
    <row r="1356" spans="1:2" x14ac:dyDescent="0.3">
      <c r="A1356" t="s">
        <v>23647</v>
      </c>
      <c r="B1356">
        <v>6.8</v>
      </c>
    </row>
    <row r="1357" spans="1:2" x14ac:dyDescent="0.3">
      <c r="A1357" t="s">
        <v>23647</v>
      </c>
      <c r="B1357">
        <v>6</v>
      </c>
    </row>
    <row r="1358" spans="1:2" x14ac:dyDescent="0.3">
      <c r="A1358" t="s">
        <v>23647</v>
      </c>
      <c r="B1358">
        <v>7.8</v>
      </c>
    </row>
    <row r="1359" spans="1:2" x14ac:dyDescent="0.3">
      <c r="A1359" t="s">
        <v>23647</v>
      </c>
      <c r="B1359">
        <v>5.3</v>
      </c>
    </row>
    <row r="1360" spans="1:2" x14ac:dyDescent="0.3">
      <c r="A1360" t="s">
        <v>23647</v>
      </c>
      <c r="B1360">
        <v>4.5</v>
      </c>
    </row>
    <row r="1361" spans="1:2" x14ac:dyDescent="0.3">
      <c r="A1361" t="s">
        <v>23647</v>
      </c>
      <c r="B1361">
        <v>5.4</v>
      </c>
    </row>
    <row r="1362" spans="1:2" x14ac:dyDescent="0.3">
      <c r="A1362" t="s">
        <v>23647</v>
      </c>
      <c r="B1362">
        <v>7.8</v>
      </c>
    </row>
    <row r="1363" spans="1:2" x14ac:dyDescent="0.3">
      <c r="A1363" t="s">
        <v>23659</v>
      </c>
      <c r="B1363">
        <v>7.2</v>
      </c>
    </row>
    <row r="1364" spans="1:2" x14ac:dyDescent="0.3">
      <c r="A1364" t="s">
        <v>23647</v>
      </c>
      <c r="B1364">
        <v>6.6</v>
      </c>
    </row>
    <row r="1365" spans="1:2" x14ac:dyDescent="0.3">
      <c r="A1365" t="s">
        <v>23647</v>
      </c>
      <c r="B1365">
        <v>7.6</v>
      </c>
    </row>
    <row r="1366" spans="1:2" x14ac:dyDescent="0.3">
      <c r="A1366" t="s">
        <v>23647</v>
      </c>
      <c r="B1366">
        <v>5.9</v>
      </c>
    </row>
    <row r="1367" spans="1:2" x14ac:dyDescent="0.3">
      <c r="A1367" t="s">
        <v>23647</v>
      </c>
      <c r="B1367">
        <v>6.7</v>
      </c>
    </row>
    <row r="1368" spans="1:2" x14ac:dyDescent="0.3">
      <c r="A1368" t="s">
        <v>23647</v>
      </c>
      <c r="B1368">
        <v>7.7</v>
      </c>
    </row>
    <row r="1369" spans="1:2" x14ac:dyDescent="0.3">
      <c r="A1369" t="s">
        <v>23647</v>
      </c>
      <c r="B1369">
        <v>5.4</v>
      </c>
    </row>
    <row r="1370" spans="1:2" x14ac:dyDescent="0.3">
      <c r="A1370" t="s">
        <v>23647</v>
      </c>
      <c r="B1370">
        <v>6.9</v>
      </c>
    </row>
    <row r="1371" spans="1:2" x14ac:dyDescent="0.3">
      <c r="A1371" t="s">
        <v>23647</v>
      </c>
      <c r="B1371">
        <v>7.7</v>
      </c>
    </row>
    <row r="1372" spans="1:2" x14ac:dyDescent="0.3">
      <c r="A1372" t="s">
        <v>23647</v>
      </c>
      <c r="B1372">
        <v>6.8</v>
      </c>
    </row>
    <row r="1373" spans="1:2" x14ac:dyDescent="0.3">
      <c r="A1373" t="s">
        <v>23647</v>
      </c>
      <c r="B1373">
        <v>6.4</v>
      </c>
    </row>
    <row r="1374" spans="1:2" x14ac:dyDescent="0.3">
      <c r="A1374" t="s">
        <v>23647</v>
      </c>
      <c r="B1374">
        <v>5.7</v>
      </c>
    </row>
    <row r="1375" spans="1:2" x14ac:dyDescent="0.3">
      <c r="A1375" t="s">
        <v>23647</v>
      </c>
      <c r="B1375">
        <v>7.3</v>
      </c>
    </row>
    <row r="1376" spans="1:2" x14ac:dyDescent="0.3">
      <c r="A1376" t="s">
        <v>23647</v>
      </c>
      <c r="B1376">
        <v>6.8</v>
      </c>
    </row>
    <row r="1377" spans="1:2" x14ac:dyDescent="0.3">
      <c r="A1377" t="s">
        <v>23647</v>
      </c>
      <c r="B1377">
        <v>6.3</v>
      </c>
    </row>
    <row r="1378" spans="1:2" x14ac:dyDescent="0.3">
      <c r="A1378" t="s">
        <v>23647</v>
      </c>
      <c r="B1378">
        <v>5.9</v>
      </c>
    </row>
    <row r="1379" spans="1:2" x14ac:dyDescent="0.3">
      <c r="A1379" t="s">
        <v>23647</v>
      </c>
      <c r="B1379">
        <v>7.4</v>
      </c>
    </row>
    <row r="1380" spans="1:2" x14ac:dyDescent="0.3">
      <c r="A1380" t="s">
        <v>23647</v>
      </c>
      <c r="B1380">
        <v>8.3000000000000007</v>
      </c>
    </row>
    <row r="1381" spans="1:2" x14ac:dyDescent="0.3">
      <c r="A1381" t="s">
        <v>23647</v>
      </c>
      <c r="B1381">
        <v>6.2</v>
      </c>
    </row>
    <row r="1382" spans="1:2" x14ac:dyDescent="0.3">
      <c r="A1382" t="s">
        <v>23647</v>
      </c>
      <c r="B1382">
        <v>6.3</v>
      </c>
    </row>
    <row r="1383" spans="1:2" x14ac:dyDescent="0.3">
      <c r="A1383" t="s">
        <v>23647</v>
      </c>
      <c r="B1383">
        <v>5.8</v>
      </c>
    </row>
    <row r="1384" spans="1:2" x14ac:dyDescent="0.3">
      <c r="A1384" t="s">
        <v>23647</v>
      </c>
      <c r="B1384">
        <v>7.5</v>
      </c>
    </row>
    <row r="1385" spans="1:2" x14ac:dyDescent="0.3">
      <c r="A1385" t="s">
        <v>23647</v>
      </c>
      <c r="B1385">
        <v>6.3</v>
      </c>
    </row>
    <row r="1386" spans="1:2" x14ac:dyDescent="0.3">
      <c r="A1386" t="s">
        <v>23647</v>
      </c>
      <c r="B1386">
        <v>6.4</v>
      </c>
    </row>
    <row r="1387" spans="1:2" x14ac:dyDescent="0.3">
      <c r="A1387" t="s">
        <v>23647</v>
      </c>
      <c r="B1387">
        <v>7.2</v>
      </c>
    </row>
    <row r="1388" spans="1:2" x14ac:dyDescent="0.3">
      <c r="A1388" t="s">
        <v>23647</v>
      </c>
      <c r="B1388">
        <v>6.3</v>
      </c>
    </row>
    <row r="1389" spans="1:2" x14ac:dyDescent="0.3">
      <c r="A1389" t="s">
        <v>23647</v>
      </c>
      <c r="B1389">
        <v>6.9</v>
      </c>
    </row>
    <row r="1390" spans="1:2" x14ac:dyDescent="0.3">
      <c r="A1390" t="s">
        <v>23647</v>
      </c>
      <c r="B1390">
        <v>6.6</v>
      </c>
    </row>
    <row r="1391" spans="1:2" x14ac:dyDescent="0.3">
      <c r="A1391" t="s">
        <v>23647</v>
      </c>
      <c r="B1391">
        <v>6</v>
      </c>
    </row>
    <row r="1392" spans="1:2" x14ac:dyDescent="0.3">
      <c r="A1392" t="s">
        <v>23647</v>
      </c>
      <c r="B1392">
        <v>7.5</v>
      </c>
    </row>
    <row r="1393" spans="1:2" x14ac:dyDescent="0.3">
      <c r="A1393" t="s">
        <v>23647</v>
      </c>
      <c r="B1393">
        <v>7.7</v>
      </c>
    </row>
    <row r="1394" spans="1:2" x14ac:dyDescent="0.3">
      <c r="A1394" t="s">
        <v>23647</v>
      </c>
      <c r="B1394">
        <v>6.2</v>
      </c>
    </row>
    <row r="1395" spans="1:2" x14ac:dyDescent="0.3">
      <c r="A1395" t="s">
        <v>23647</v>
      </c>
      <c r="B1395">
        <v>5.4</v>
      </c>
    </row>
    <row r="1396" spans="1:2" x14ac:dyDescent="0.3">
      <c r="A1396" t="s">
        <v>23647</v>
      </c>
      <c r="B1396">
        <v>6.6</v>
      </c>
    </row>
    <row r="1397" spans="1:2" x14ac:dyDescent="0.3">
      <c r="A1397" t="s">
        <v>23647</v>
      </c>
      <c r="B1397">
        <v>5.3</v>
      </c>
    </row>
    <row r="1398" spans="1:2" x14ac:dyDescent="0.3">
      <c r="A1398" t="s">
        <v>23647</v>
      </c>
      <c r="B1398">
        <v>5.6</v>
      </c>
    </row>
    <row r="1399" spans="1:2" x14ac:dyDescent="0.3">
      <c r="A1399" t="s">
        <v>23647</v>
      </c>
      <c r="B1399">
        <v>5.9</v>
      </c>
    </row>
    <row r="1400" spans="1:2" x14ac:dyDescent="0.3">
      <c r="A1400" t="s">
        <v>23647</v>
      </c>
      <c r="B1400">
        <v>7.8</v>
      </c>
    </row>
    <row r="1401" spans="1:2" x14ac:dyDescent="0.3">
      <c r="A1401" t="s">
        <v>23647</v>
      </c>
      <c r="B1401">
        <v>6.7</v>
      </c>
    </row>
    <row r="1402" spans="1:2" x14ac:dyDescent="0.3">
      <c r="A1402" t="s">
        <v>23647</v>
      </c>
      <c r="B1402">
        <v>7.4</v>
      </c>
    </row>
    <row r="1403" spans="1:2" x14ac:dyDescent="0.3">
      <c r="A1403" t="s">
        <v>23647</v>
      </c>
      <c r="B1403">
        <v>6.2</v>
      </c>
    </row>
    <row r="1404" spans="1:2" x14ac:dyDescent="0.3">
      <c r="A1404" t="s">
        <v>23647</v>
      </c>
      <c r="B1404">
        <v>5.4</v>
      </c>
    </row>
    <row r="1405" spans="1:2" x14ac:dyDescent="0.3">
      <c r="A1405" t="s">
        <v>23647</v>
      </c>
      <c r="B1405">
        <v>6.7</v>
      </c>
    </row>
    <row r="1406" spans="1:2" x14ac:dyDescent="0.3">
      <c r="A1406" t="s">
        <v>23647</v>
      </c>
      <c r="B1406">
        <v>5.3</v>
      </c>
    </row>
    <row r="1407" spans="1:2" x14ac:dyDescent="0.3">
      <c r="A1407" t="s">
        <v>23647</v>
      </c>
      <c r="B1407">
        <v>5.9</v>
      </c>
    </row>
    <row r="1408" spans="1:2" x14ac:dyDescent="0.3">
      <c r="A1408" t="s">
        <v>23647</v>
      </c>
      <c r="B1408">
        <v>4.8</v>
      </c>
    </row>
    <row r="1409" spans="1:2" x14ac:dyDescent="0.3">
      <c r="A1409" t="s">
        <v>23647</v>
      </c>
      <c r="B1409">
        <v>7.3</v>
      </c>
    </row>
    <row r="1410" spans="1:2" x14ac:dyDescent="0.3">
      <c r="A1410" t="s">
        <v>23647</v>
      </c>
      <c r="B1410">
        <v>3.8</v>
      </c>
    </row>
    <row r="1411" spans="1:2" x14ac:dyDescent="0.3">
      <c r="A1411" t="s">
        <v>23647</v>
      </c>
      <c r="B1411">
        <v>8.5</v>
      </c>
    </row>
    <row r="1412" spans="1:2" x14ac:dyDescent="0.3">
      <c r="A1412" t="s">
        <v>23647</v>
      </c>
      <c r="B1412">
        <v>6.8</v>
      </c>
    </row>
    <row r="1413" spans="1:2" x14ac:dyDescent="0.3">
      <c r="A1413" t="s">
        <v>23647</v>
      </c>
      <c r="B1413">
        <v>5.3</v>
      </c>
    </row>
    <row r="1414" spans="1:2" x14ac:dyDescent="0.3">
      <c r="A1414" t="s">
        <v>23647</v>
      </c>
      <c r="B1414">
        <v>7.3</v>
      </c>
    </row>
    <row r="1415" spans="1:2" x14ac:dyDescent="0.3">
      <c r="A1415" t="s">
        <v>23647</v>
      </c>
      <c r="B1415">
        <v>6.6</v>
      </c>
    </row>
    <row r="1416" spans="1:2" x14ac:dyDescent="0.3">
      <c r="A1416" t="s">
        <v>23647</v>
      </c>
      <c r="B1416">
        <v>6.2</v>
      </c>
    </row>
    <row r="1417" spans="1:2" x14ac:dyDescent="0.3">
      <c r="A1417" t="s">
        <v>23647</v>
      </c>
      <c r="B1417">
        <v>5.2</v>
      </c>
    </row>
    <row r="1418" spans="1:2" x14ac:dyDescent="0.3">
      <c r="A1418" t="s">
        <v>23647</v>
      </c>
      <c r="B1418">
        <v>6.2</v>
      </c>
    </row>
    <row r="1419" spans="1:2" x14ac:dyDescent="0.3">
      <c r="A1419" t="s">
        <v>23647</v>
      </c>
      <c r="B1419">
        <v>6.2</v>
      </c>
    </row>
    <row r="1420" spans="1:2" x14ac:dyDescent="0.3">
      <c r="A1420" t="s">
        <v>23647</v>
      </c>
      <c r="B1420">
        <v>6.6</v>
      </c>
    </row>
    <row r="1421" spans="1:2" x14ac:dyDescent="0.3">
      <c r="A1421" t="s">
        <v>23647</v>
      </c>
      <c r="B1421">
        <v>6.4</v>
      </c>
    </row>
    <row r="1422" spans="1:2" x14ac:dyDescent="0.3">
      <c r="A1422" t="s">
        <v>23647</v>
      </c>
      <c r="B1422">
        <v>6.2</v>
      </c>
    </row>
    <row r="1423" spans="1:2" x14ac:dyDescent="0.3">
      <c r="A1423" t="s">
        <v>23647</v>
      </c>
      <c r="B1423">
        <v>5.0999999999999996</v>
      </c>
    </row>
    <row r="1424" spans="1:2" x14ac:dyDescent="0.3">
      <c r="A1424" t="s">
        <v>23647</v>
      </c>
      <c r="B1424">
        <v>6.6</v>
      </c>
    </row>
    <row r="1425" spans="1:2" x14ac:dyDescent="0.3">
      <c r="A1425" t="s">
        <v>23647</v>
      </c>
      <c r="B1425">
        <v>6.1</v>
      </c>
    </row>
    <row r="1426" spans="1:2" x14ac:dyDescent="0.3">
      <c r="A1426" t="s">
        <v>23647</v>
      </c>
      <c r="B1426">
        <v>6.1</v>
      </c>
    </row>
    <row r="1427" spans="1:2" x14ac:dyDescent="0.3">
      <c r="A1427" t="s">
        <v>23647</v>
      </c>
      <c r="B1427">
        <v>6.6</v>
      </c>
    </row>
    <row r="1428" spans="1:2" x14ac:dyDescent="0.3">
      <c r="A1428" t="s">
        <v>23647</v>
      </c>
      <c r="B1428">
        <v>5.9</v>
      </c>
    </row>
    <row r="1429" spans="1:2" x14ac:dyDescent="0.3">
      <c r="A1429" t="s">
        <v>23647</v>
      </c>
      <c r="B1429">
        <v>6.3</v>
      </c>
    </row>
    <row r="1430" spans="1:2" x14ac:dyDescent="0.3">
      <c r="A1430" t="s">
        <v>23647</v>
      </c>
      <c r="B1430">
        <v>7.1</v>
      </c>
    </row>
    <row r="1431" spans="1:2" x14ac:dyDescent="0.3">
      <c r="A1431" t="s">
        <v>23647</v>
      </c>
      <c r="B1431">
        <v>5</v>
      </c>
    </row>
    <row r="1432" spans="1:2" x14ac:dyDescent="0.3">
      <c r="A1432" t="s">
        <v>23647</v>
      </c>
      <c r="B1432">
        <v>5.6</v>
      </c>
    </row>
    <row r="1433" spans="1:2" x14ac:dyDescent="0.3">
      <c r="A1433" t="s">
        <v>23647</v>
      </c>
      <c r="B1433">
        <v>7.4</v>
      </c>
    </row>
    <row r="1434" spans="1:2" x14ac:dyDescent="0.3">
      <c r="A1434" t="s">
        <v>23647</v>
      </c>
      <c r="B1434">
        <v>4.5</v>
      </c>
    </row>
    <row r="1435" spans="1:2" x14ac:dyDescent="0.3">
      <c r="A1435" t="s">
        <v>23647</v>
      </c>
      <c r="B1435">
        <v>6.2</v>
      </c>
    </row>
    <row r="1436" spans="1:2" x14ac:dyDescent="0.3">
      <c r="A1436" t="s">
        <v>23647</v>
      </c>
      <c r="B1436">
        <v>5</v>
      </c>
    </row>
    <row r="1437" spans="1:2" x14ac:dyDescent="0.3">
      <c r="A1437" t="s">
        <v>23647</v>
      </c>
      <c r="B1437">
        <v>6.5</v>
      </c>
    </row>
    <row r="1438" spans="1:2" x14ac:dyDescent="0.3">
      <c r="A1438" t="s">
        <v>23647</v>
      </c>
      <c r="B1438">
        <v>5.0999999999999996</v>
      </c>
    </row>
    <row r="1439" spans="1:2" x14ac:dyDescent="0.3">
      <c r="A1439" t="s">
        <v>23647</v>
      </c>
      <c r="B1439">
        <v>6.5</v>
      </c>
    </row>
    <row r="1440" spans="1:2" x14ac:dyDescent="0.3">
      <c r="A1440" t="s">
        <v>23647</v>
      </c>
      <c r="B1440">
        <v>6.2</v>
      </c>
    </row>
    <row r="1441" spans="1:2" x14ac:dyDescent="0.3">
      <c r="A1441" t="s">
        <v>23647</v>
      </c>
      <c r="B1441">
        <v>6.3</v>
      </c>
    </row>
    <row r="1442" spans="1:2" x14ac:dyDescent="0.3">
      <c r="A1442" t="s">
        <v>23647</v>
      </c>
      <c r="B1442">
        <v>3.8</v>
      </c>
    </row>
    <row r="1443" spans="1:2" x14ac:dyDescent="0.3">
      <c r="A1443" t="s">
        <v>23647</v>
      </c>
      <c r="B1443">
        <v>5.2</v>
      </c>
    </row>
    <row r="1444" spans="1:2" x14ac:dyDescent="0.3">
      <c r="A1444" t="s">
        <v>23647</v>
      </c>
      <c r="B1444">
        <v>6</v>
      </c>
    </row>
    <row r="1445" spans="1:2" x14ac:dyDescent="0.3">
      <c r="A1445" t="s">
        <v>23647</v>
      </c>
      <c r="B1445">
        <v>6.2</v>
      </c>
    </row>
    <row r="1446" spans="1:2" x14ac:dyDescent="0.3">
      <c r="A1446" t="s">
        <v>23647</v>
      </c>
      <c r="B1446">
        <v>5.7</v>
      </c>
    </row>
    <row r="1447" spans="1:2" x14ac:dyDescent="0.3">
      <c r="A1447" t="s">
        <v>23647</v>
      </c>
      <c r="B1447">
        <v>6.7</v>
      </c>
    </row>
    <row r="1448" spans="1:2" x14ac:dyDescent="0.3">
      <c r="A1448" t="s">
        <v>23647</v>
      </c>
      <c r="B1448">
        <v>6.8</v>
      </c>
    </row>
    <row r="1449" spans="1:2" x14ac:dyDescent="0.3">
      <c r="A1449" t="s">
        <v>23647</v>
      </c>
      <c r="B1449">
        <v>6</v>
      </c>
    </row>
    <row r="1450" spans="1:2" x14ac:dyDescent="0.3">
      <c r="A1450" t="s">
        <v>23647</v>
      </c>
      <c r="B1450">
        <v>7.3</v>
      </c>
    </row>
    <row r="1451" spans="1:2" x14ac:dyDescent="0.3">
      <c r="A1451" t="s">
        <v>23647</v>
      </c>
      <c r="B1451">
        <v>5.5</v>
      </c>
    </row>
    <row r="1452" spans="1:2" x14ac:dyDescent="0.3">
      <c r="A1452" t="s">
        <v>23647</v>
      </c>
      <c r="B1452">
        <v>6.7</v>
      </c>
    </row>
    <row r="1453" spans="1:2" x14ac:dyDescent="0.3">
      <c r="A1453" t="s">
        <v>23647</v>
      </c>
      <c r="B1453">
        <v>4.8</v>
      </c>
    </row>
    <row r="1454" spans="1:2" x14ac:dyDescent="0.3">
      <c r="A1454" t="s">
        <v>23647</v>
      </c>
      <c r="B1454">
        <v>5.7</v>
      </c>
    </row>
    <row r="1455" spans="1:2" x14ac:dyDescent="0.3">
      <c r="A1455" t="s">
        <v>23647</v>
      </c>
      <c r="B1455">
        <v>5.0999999999999996</v>
      </c>
    </row>
    <row r="1456" spans="1:2" x14ac:dyDescent="0.3">
      <c r="A1456" t="s">
        <v>23647</v>
      </c>
      <c r="B1456">
        <v>6</v>
      </c>
    </row>
    <row r="1457" spans="1:2" x14ac:dyDescent="0.3">
      <c r="A1457" t="s">
        <v>23647</v>
      </c>
      <c r="B1457">
        <v>4.2</v>
      </c>
    </row>
    <row r="1458" spans="1:2" x14ac:dyDescent="0.3">
      <c r="A1458" t="s">
        <v>23647</v>
      </c>
      <c r="B1458">
        <v>7.4</v>
      </c>
    </row>
    <row r="1459" spans="1:2" x14ac:dyDescent="0.3">
      <c r="A1459" t="s">
        <v>23647</v>
      </c>
      <c r="B1459">
        <v>4.5999999999999996</v>
      </c>
    </row>
    <row r="1460" spans="1:2" x14ac:dyDescent="0.3">
      <c r="A1460" t="s">
        <v>23647</v>
      </c>
      <c r="B1460">
        <v>6.9</v>
      </c>
    </row>
    <row r="1461" spans="1:2" x14ac:dyDescent="0.3">
      <c r="A1461" t="s">
        <v>23647</v>
      </c>
      <c r="B1461">
        <v>6.9</v>
      </c>
    </row>
    <row r="1462" spans="1:2" x14ac:dyDescent="0.3">
      <c r="A1462" t="s">
        <v>23647</v>
      </c>
      <c r="B1462">
        <v>8</v>
      </c>
    </row>
    <row r="1463" spans="1:2" x14ac:dyDescent="0.3">
      <c r="A1463" t="s">
        <v>23647</v>
      </c>
      <c r="B1463">
        <v>6.4</v>
      </c>
    </row>
    <row r="1464" spans="1:2" x14ac:dyDescent="0.3">
      <c r="A1464" t="s">
        <v>23647</v>
      </c>
      <c r="B1464">
        <v>6.3</v>
      </c>
    </row>
    <row r="1465" spans="1:2" x14ac:dyDescent="0.3">
      <c r="A1465" t="s">
        <v>23647</v>
      </c>
      <c r="B1465">
        <v>8.4</v>
      </c>
    </row>
    <row r="1466" spans="1:2" x14ac:dyDescent="0.3">
      <c r="A1466" t="s">
        <v>23649</v>
      </c>
      <c r="B1466">
        <v>7.1</v>
      </c>
    </row>
    <row r="1467" spans="1:2" x14ac:dyDescent="0.3">
      <c r="A1467" t="s">
        <v>23647</v>
      </c>
      <c r="B1467">
        <v>6.8</v>
      </c>
    </row>
    <row r="1468" spans="1:2" x14ac:dyDescent="0.3">
      <c r="A1468" t="s">
        <v>23652</v>
      </c>
      <c r="B1468">
        <v>7.5</v>
      </c>
    </row>
    <row r="1469" spans="1:2" x14ac:dyDescent="0.3">
      <c r="A1469" t="s">
        <v>23647</v>
      </c>
      <c r="B1469">
        <v>4.5</v>
      </c>
    </row>
    <row r="1470" spans="1:2" x14ac:dyDescent="0.3">
      <c r="A1470" t="s">
        <v>23647</v>
      </c>
      <c r="B1470">
        <v>5.7</v>
      </c>
    </row>
    <row r="1471" spans="1:2" x14ac:dyDescent="0.3">
      <c r="A1471" t="s">
        <v>23647</v>
      </c>
      <c r="B1471">
        <v>7.2</v>
      </c>
    </row>
    <row r="1472" spans="1:2" x14ac:dyDescent="0.3">
      <c r="A1472" t="s">
        <v>23647</v>
      </c>
      <c r="B1472">
        <v>6.8</v>
      </c>
    </row>
    <row r="1473" spans="1:2" x14ac:dyDescent="0.3">
      <c r="A1473" t="s">
        <v>23647</v>
      </c>
      <c r="B1473">
        <v>5.4</v>
      </c>
    </row>
    <row r="1474" spans="1:2" x14ac:dyDescent="0.3">
      <c r="A1474" t="s">
        <v>23647</v>
      </c>
      <c r="B1474">
        <v>7.2</v>
      </c>
    </row>
    <row r="1475" spans="1:2" x14ac:dyDescent="0.3">
      <c r="A1475" t="s">
        <v>23647</v>
      </c>
      <c r="B1475">
        <v>7.3</v>
      </c>
    </row>
    <row r="1476" spans="1:2" x14ac:dyDescent="0.3">
      <c r="A1476" t="s">
        <v>23647</v>
      </c>
      <c r="B1476">
        <v>5.2</v>
      </c>
    </row>
    <row r="1477" spans="1:2" x14ac:dyDescent="0.3">
      <c r="A1477" t="s">
        <v>23647</v>
      </c>
      <c r="B1477">
        <v>5.5</v>
      </c>
    </row>
    <row r="1478" spans="1:2" x14ac:dyDescent="0.3">
      <c r="A1478" t="s">
        <v>23648</v>
      </c>
      <c r="B1478">
        <v>7.7</v>
      </c>
    </row>
    <row r="1479" spans="1:2" x14ac:dyDescent="0.3">
      <c r="A1479" t="s">
        <v>23647</v>
      </c>
      <c r="B1479">
        <v>7.1</v>
      </c>
    </row>
    <row r="1480" spans="1:2" x14ac:dyDescent="0.3">
      <c r="A1480" t="s">
        <v>23647</v>
      </c>
      <c r="B1480">
        <v>5.3</v>
      </c>
    </row>
    <row r="1481" spans="1:2" x14ac:dyDescent="0.3">
      <c r="A1481" t="s">
        <v>23647</v>
      </c>
      <c r="B1481">
        <v>5.6</v>
      </c>
    </row>
    <row r="1482" spans="1:2" x14ac:dyDescent="0.3">
      <c r="A1482" t="s">
        <v>23647</v>
      </c>
      <c r="B1482">
        <v>5.7</v>
      </c>
    </row>
    <row r="1483" spans="1:2" x14ac:dyDescent="0.3">
      <c r="A1483" t="s">
        <v>23647</v>
      </c>
      <c r="B1483">
        <v>7.1</v>
      </c>
    </row>
    <row r="1484" spans="1:2" x14ac:dyDescent="0.3">
      <c r="A1484" t="s">
        <v>23647</v>
      </c>
      <c r="B1484">
        <v>7.5</v>
      </c>
    </row>
    <row r="1485" spans="1:2" x14ac:dyDescent="0.3">
      <c r="A1485" t="s">
        <v>23647</v>
      </c>
      <c r="B1485">
        <v>7.6</v>
      </c>
    </row>
    <row r="1486" spans="1:2" x14ac:dyDescent="0.3">
      <c r="A1486" t="s">
        <v>23647</v>
      </c>
      <c r="B1486">
        <v>5.5</v>
      </c>
    </row>
    <row r="1487" spans="1:2" x14ac:dyDescent="0.3">
      <c r="A1487" t="s">
        <v>23647</v>
      </c>
      <c r="B1487">
        <v>5.0999999999999996</v>
      </c>
    </row>
    <row r="1488" spans="1:2" x14ac:dyDescent="0.3">
      <c r="A1488" t="s">
        <v>23647</v>
      </c>
      <c r="B1488">
        <v>6.3</v>
      </c>
    </row>
    <row r="1489" spans="1:2" x14ac:dyDescent="0.3">
      <c r="A1489" t="s">
        <v>23647</v>
      </c>
      <c r="B1489">
        <v>4.9000000000000004</v>
      </c>
    </row>
    <row r="1490" spans="1:2" x14ac:dyDescent="0.3">
      <c r="A1490" t="s">
        <v>23647</v>
      </c>
      <c r="B1490">
        <v>6.5</v>
      </c>
    </row>
    <row r="1491" spans="1:2" x14ac:dyDescent="0.3">
      <c r="A1491" t="s">
        <v>23647</v>
      </c>
      <c r="B1491">
        <v>5.6</v>
      </c>
    </row>
    <row r="1492" spans="1:2" x14ac:dyDescent="0.3">
      <c r="A1492" t="s">
        <v>23647</v>
      </c>
      <c r="B1492">
        <v>5.3</v>
      </c>
    </row>
    <row r="1493" spans="1:2" x14ac:dyDescent="0.3">
      <c r="A1493" t="s">
        <v>23647</v>
      </c>
      <c r="B1493">
        <v>6.5</v>
      </c>
    </row>
    <row r="1494" spans="1:2" x14ac:dyDescent="0.3">
      <c r="A1494" t="s">
        <v>23647</v>
      </c>
      <c r="B1494">
        <v>6.8</v>
      </c>
    </row>
    <row r="1495" spans="1:2" x14ac:dyDescent="0.3">
      <c r="A1495" t="s">
        <v>23647</v>
      </c>
      <c r="B1495">
        <v>6.5</v>
      </c>
    </row>
    <row r="1496" spans="1:2" x14ac:dyDescent="0.3">
      <c r="A1496" t="s">
        <v>23647</v>
      </c>
      <c r="B1496">
        <v>6</v>
      </c>
    </row>
    <row r="1497" spans="1:2" x14ac:dyDescent="0.3">
      <c r="A1497" t="s">
        <v>23647</v>
      </c>
      <c r="B1497">
        <v>8.4</v>
      </c>
    </row>
    <row r="1498" spans="1:2" x14ac:dyDescent="0.3">
      <c r="A1498" t="s">
        <v>23647</v>
      </c>
      <c r="B1498">
        <v>6</v>
      </c>
    </row>
    <row r="1499" spans="1:2" x14ac:dyDescent="0.3">
      <c r="A1499" t="s">
        <v>23647</v>
      </c>
      <c r="B1499">
        <v>7.6</v>
      </c>
    </row>
    <row r="1500" spans="1:2" x14ac:dyDescent="0.3">
      <c r="A1500" t="s">
        <v>23647</v>
      </c>
      <c r="B1500">
        <v>5.6</v>
      </c>
    </row>
    <row r="1501" spans="1:2" x14ac:dyDescent="0.3">
      <c r="A1501" t="s">
        <v>23647</v>
      </c>
      <c r="B1501">
        <v>6.9</v>
      </c>
    </row>
    <row r="1502" spans="1:2" x14ac:dyDescent="0.3">
      <c r="A1502" t="s">
        <v>23647</v>
      </c>
      <c r="B1502">
        <v>6.4</v>
      </c>
    </row>
    <row r="1503" spans="1:2" x14ac:dyDescent="0.3">
      <c r="A1503" t="s">
        <v>23647</v>
      </c>
      <c r="B1503">
        <v>5.0999999999999996</v>
      </c>
    </row>
    <row r="1504" spans="1:2" x14ac:dyDescent="0.3">
      <c r="A1504" t="s">
        <v>23647</v>
      </c>
      <c r="B1504">
        <v>7</v>
      </c>
    </row>
    <row r="1505" spans="1:2" x14ac:dyDescent="0.3">
      <c r="A1505" t="s">
        <v>23647</v>
      </c>
      <c r="B1505">
        <v>5.7</v>
      </c>
    </row>
    <row r="1506" spans="1:2" x14ac:dyDescent="0.3">
      <c r="A1506" t="s">
        <v>23647</v>
      </c>
      <c r="B1506">
        <v>6.8</v>
      </c>
    </row>
    <row r="1507" spans="1:2" x14ac:dyDescent="0.3">
      <c r="A1507" t="s">
        <v>23647</v>
      </c>
      <c r="B1507">
        <v>6.7</v>
      </c>
    </row>
    <row r="1508" spans="1:2" x14ac:dyDescent="0.3">
      <c r="A1508" t="s">
        <v>23647</v>
      </c>
      <c r="B1508">
        <v>6.2</v>
      </c>
    </row>
    <row r="1509" spans="1:2" x14ac:dyDescent="0.3">
      <c r="A1509" t="s">
        <v>23647</v>
      </c>
      <c r="B1509">
        <v>7.2</v>
      </c>
    </row>
    <row r="1510" spans="1:2" x14ac:dyDescent="0.3">
      <c r="A1510" t="s">
        <v>23647</v>
      </c>
      <c r="B1510">
        <v>6.2</v>
      </c>
    </row>
    <row r="1511" spans="1:2" x14ac:dyDescent="0.3">
      <c r="A1511" t="s">
        <v>23647</v>
      </c>
      <c r="B1511">
        <v>5.6</v>
      </c>
    </row>
    <row r="1512" spans="1:2" x14ac:dyDescent="0.3">
      <c r="A1512" t="s">
        <v>23647</v>
      </c>
      <c r="B1512">
        <v>4.4000000000000004</v>
      </c>
    </row>
    <row r="1513" spans="1:2" x14ac:dyDescent="0.3">
      <c r="A1513" t="s">
        <v>23647</v>
      </c>
      <c r="B1513">
        <v>7.5</v>
      </c>
    </row>
    <row r="1514" spans="1:2" x14ac:dyDescent="0.3">
      <c r="A1514" t="s">
        <v>23647</v>
      </c>
      <c r="B1514">
        <v>7.1</v>
      </c>
    </row>
    <row r="1515" spans="1:2" x14ac:dyDescent="0.3">
      <c r="A1515" t="s">
        <v>23647</v>
      </c>
      <c r="B1515">
        <v>6.4</v>
      </c>
    </row>
    <row r="1516" spans="1:2" x14ac:dyDescent="0.3">
      <c r="A1516" t="s">
        <v>23647</v>
      </c>
      <c r="B1516">
        <v>7.1</v>
      </c>
    </row>
    <row r="1517" spans="1:2" x14ac:dyDescent="0.3">
      <c r="A1517" t="s">
        <v>23647</v>
      </c>
      <c r="B1517">
        <v>5.9</v>
      </c>
    </row>
    <row r="1518" spans="1:2" x14ac:dyDescent="0.3">
      <c r="A1518" t="s">
        <v>23647</v>
      </c>
      <c r="B1518">
        <v>6.9</v>
      </c>
    </row>
    <row r="1519" spans="1:2" x14ac:dyDescent="0.3">
      <c r="A1519" t="s">
        <v>23647</v>
      </c>
      <c r="B1519">
        <v>7.5</v>
      </c>
    </row>
    <row r="1520" spans="1:2" x14ac:dyDescent="0.3">
      <c r="A1520" t="s">
        <v>23647</v>
      </c>
      <c r="B1520">
        <v>6.3</v>
      </c>
    </row>
    <row r="1521" spans="1:2" x14ac:dyDescent="0.3">
      <c r="A1521" t="s">
        <v>23647</v>
      </c>
      <c r="B1521">
        <v>6.4</v>
      </c>
    </row>
    <row r="1522" spans="1:2" x14ac:dyDescent="0.3">
      <c r="A1522" t="s">
        <v>23647</v>
      </c>
      <c r="B1522">
        <v>5.9</v>
      </c>
    </row>
    <row r="1523" spans="1:2" x14ac:dyDescent="0.3">
      <c r="A1523" t="s">
        <v>23647</v>
      </c>
      <c r="B1523">
        <v>6.8</v>
      </c>
    </row>
    <row r="1524" spans="1:2" x14ac:dyDescent="0.3">
      <c r="A1524" t="s">
        <v>23647</v>
      </c>
      <c r="B1524">
        <v>6.3</v>
      </c>
    </row>
    <row r="1525" spans="1:2" x14ac:dyDescent="0.3">
      <c r="A1525" t="s">
        <v>23647</v>
      </c>
      <c r="B1525">
        <v>3.6</v>
      </c>
    </row>
    <row r="1526" spans="1:2" x14ac:dyDescent="0.3">
      <c r="A1526" t="s">
        <v>23647</v>
      </c>
      <c r="B1526">
        <v>5.3</v>
      </c>
    </row>
    <row r="1527" spans="1:2" x14ac:dyDescent="0.3">
      <c r="A1527" t="s">
        <v>23647</v>
      </c>
      <c r="B1527">
        <v>5.9</v>
      </c>
    </row>
    <row r="1528" spans="1:2" x14ac:dyDescent="0.3">
      <c r="A1528" t="s">
        <v>23647</v>
      </c>
      <c r="B1528">
        <v>6.9</v>
      </c>
    </row>
    <row r="1529" spans="1:2" x14ac:dyDescent="0.3">
      <c r="A1529" t="s">
        <v>23647</v>
      </c>
      <c r="B1529">
        <v>6.9</v>
      </c>
    </row>
    <row r="1530" spans="1:2" x14ac:dyDescent="0.3">
      <c r="A1530" t="s">
        <v>23647</v>
      </c>
      <c r="B1530">
        <v>6.1</v>
      </c>
    </row>
    <row r="1531" spans="1:2" x14ac:dyDescent="0.3">
      <c r="A1531" t="s">
        <v>23647</v>
      </c>
      <c r="B1531">
        <v>5.7</v>
      </c>
    </row>
    <row r="1532" spans="1:2" x14ac:dyDescent="0.3">
      <c r="A1532" t="s">
        <v>23647</v>
      </c>
      <c r="B1532">
        <v>8.5</v>
      </c>
    </row>
    <row r="1533" spans="1:2" x14ac:dyDescent="0.3">
      <c r="A1533" t="s">
        <v>23647</v>
      </c>
      <c r="B1533">
        <v>6.3</v>
      </c>
    </row>
    <row r="1534" spans="1:2" x14ac:dyDescent="0.3">
      <c r="A1534" t="s">
        <v>23647</v>
      </c>
      <c r="B1534">
        <v>7.3</v>
      </c>
    </row>
    <row r="1535" spans="1:2" x14ac:dyDescent="0.3">
      <c r="A1535" t="s">
        <v>23647</v>
      </c>
      <c r="B1535">
        <v>6.3</v>
      </c>
    </row>
    <row r="1536" spans="1:2" x14ac:dyDescent="0.3">
      <c r="A1536" t="s">
        <v>23647</v>
      </c>
      <c r="B1536">
        <v>7.2</v>
      </c>
    </row>
    <row r="1537" spans="1:2" x14ac:dyDescent="0.3">
      <c r="A1537" t="s">
        <v>23647</v>
      </c>
      <c r="B1537">
        <v>7.3</v>
      </c>
    </row>
    <row r="1538" spans="1:2" x14ac:dyDescent="0.3">
      <c r="A1538" t="s">
        <v>23647</v>
      </c>
      <c r="B1538">
        <v>6.3</v>
      </c>
    </row>
    <row r="1539" spans="1:2" x14ac:dyDescent="0.3">
      <c r="A1539" t="s">
        <v>23647</v>
      </c>
      <c r="B1539">
        <v>8.1</v>
      </c>
    </row>
    <row r="1540" spans="1:2" x14ac:dyDescent="0.3">
      <c r="A1540" t="s">
        <v>23647</v>
      </c>
      <c r="B1540">
        <v>6.9</v>
      </c>
    </row>
    <row r="1541" spans="1:2" x14ac:dyDescent="0.3">
      <c r="A1541" t="s">
        <v>23647</v>
      </c>
      <c r="B1541">
        <v>6.3</v>
      </c>
    </row>
    <row r="1542" spans="1:2" x14ac:dyDescent="0.3">
      <c r="A1542" t="s">
        <v>23647</v>
      </c>
      <c r="B1542">
        <v>7.3</v>
      </c>
    </row>
    <row r="1543" spans="1:2" x14ac:dyDescent="0.3">
      <c r="A1543" t="s">
        <v>23647</v>
      </c>
      <c r="B1543">
        <v>5.5</v>
      </c>
    </row>
    <row r="1544" spans="1:2" x14ac:dyDescent="0.3">
      <c r="A1544" t="s">
        <v>23647</v>
      </c>
      <c r="B1544">
        <v>6.1</v>
      </c>
    </row>
    <row r="1545" spans="1:2" x14ac:dyDescent="0.3">
      <c r="A1545" t="s">
        <v>23647</v>
      </c>
      <c r="B1545">
        <v>6.9</v>
      </c>
    </row>
    <row r="1546" spans="1:2" x14ac:dyDescent="0.3">
      <c r="A1546" t="s">
        <v>23647</v>
      </c>
      <c r="B1546">
        <v>7.2</v>
      </c>
    </row>
    <row r="1547" spans="1:2" x14ac:dyDescent="0.3">
      <c r="A1547" t="s">
        <v>23647</v>
      </c>
      <c r="B1547">
        <v>6.4</v>
      </c>
    </row>
    <row r="1548" spans="1:2" x14ac:dyDescent="0.3">
      <c r="A1548" t="s">
        <v>23647</v>
      </c>
      <c r="B1548">
        <v>6.4</v>
      </c>
    </row>
    <row r="1549" spans="1:2" x14ac:dyDescent="0.3">
      <c r="A1549" t="s">
        <v>23647</v>
      </c>
      <c r="B1549">
        <v>8.3000000000000007</v>
      </c>
    </row>
    <row r="1550" spans="1:2" x14ac:dyDescent="0.3">
      <c r="A1550" t="s">
        <v>23647</v>
      </c>
      <c r="B1550">
        <v>7.2</v>
      </c>
    </row>
    <row r="1551" spans="1:2" x14ac:dyDescent="0.3">
      <c r="A1551" t="s">
        <v>23647</v>
      </c>
      <c r="B1551">
        <v>6.8</v>
      </c>
    </row>
    <row r="1552" spans="1:2" x14ac:dyDescent="0.3">
      <c r="A1552" t="s">
        <v>23647</v>
      </c>
      <c r="B1552">
        <v>6.5</v>
      </c>
    </row>
    <row r="1553" spans="1:2" x14ac:dyDescent="0.3">
      <c r="A1553" t="s">
        <v>23647</v>
      </c>
      <c r="B1553">
        <v>7.8</v>
      </c>
    </row>
    <row r="1554" spans="1:2" x14ac:dyDescent="0.3">
      <c r="A1554" t="s">
        <v>23647</v>
      </c>
      <c r="B1554">
        <v>7.6</v>
      </c>
    </row>
    <row r="1555" spans="1:2" x14ac:dyDescent="0.3">
      <c r="A1555" t="s">
        <v>23647</v>
      </c>
      <c r="B1555">
        <v>7.2</v>
      </c>
    </row>
    <row r="1556" spans="1:2" x14ac:dyDescent="0.3">
      <c r="A1556" t="s">
        <v>23647</v>
      </c>
      <c r="B1556">
        <v>6.7</v>
      </c>
    </row>
    <row r="1557" spans="1:2" x14ac:dyDescent="0.3">
      <c r="A1557" t="s">
        <v>23647</v>
      </c>
      <c r="B1557">
        <v>6.8</v>
      </c>
    </row>
    <row r="1558" spans="1:2" x14ac:dyDescent="0.3">
      <c r="A1558" t="s">
        <v>23647</v>
      </c>
      <c r="B1558">
        <v>6.3</v>
      </c>
    </row>
    <row r="1559" spans="1:2" x14ac:dyDescent="0.3">
      <c r="A1559" t="s">
        <v>23647</v>
      </c>
      <c r="B1559">
        <v>6.2</v>
      </c>
    </row>
    <row r="1560" spans="1:2" x14ac:dyDescent="0.3">
      <c r="A1560" t="s">
        <v>23647</v>
      </c>
      <c r="B1560">
        <v>6.2</v>
      </c>
    </row>
    <row r="1561" spans="1:2" x14ac:dyDescent="0.3">
      <c r="A1561" t="s">
        <v>23647</v>
      </c>
      <c r="B1561">
        <v>8.6</v>
      </c>
    </row>
    <row r="1562" spans="1:2" x14ac:dyDescent="0.3">
      <c r="A1562" t="s">
        <v>23647</v>
      </c>
      <c r="B1562">
        <v>8</v>
      </c>
    </row>
    <row r="1563" spans="1:2" x14ac:dyDescent="0.3">
      <c r="A1563" t="s">
        <v>23647</v>
      </c>
      <c r="B1563">
        <v>7</v>
      </c>
    </row>
    <row r="1564" spans="1:2" x14ac:dyDescent="0.3">
      <c r="A1564" t="s">
        <v>23647</v>
      </c>
      <c r="B1564">
        <v>8</v>
      </c>
    </row>
    <row r="1565" spans="1:2" x14ac:dyDescent="0.3">
      <c r="A1565" t="s">
        <v>23647</v>
      </c>
      <c r="B1565">
        <v>8.1</v>
      </c>
    </row>
    <row r="1566" spans="1:2" x14ac:dyDescent="0.3">
      <c r="A1566" t="s">
        <v>23647</v>
      </c>
      <c r="B1566">
        <v>6.7</v>
      </c>
    </row>
    <row r="1567" spans="1:2" x14ac:dyDescent="0.3">
      <c r="A1567" t="s">
        <v>23647</v>
      </c>
      <c r="B1567">
        <v>7.9</v>
      </c>
    </row>
    <row r="1568" spans="1:2" x14ac:dyDescent="0.3">
      <c r="A1568" t="s">
        <v>23647</v>
      </c>
      <c r="B1568">
        <v>6.1</v>
      </c>
    </row>
    <row r="1569" spans="1:2" x14ac:dyDescent="0.3">
      <c r="A1569" t="s">
        <v>23647</v>
      </c>
      <c r="B1569">
        <v>4.2</v>
      </c>
    </row>
    <row r="1570" spans="1:2" x14ac:dyDescent="0.3">
      <c r="A1570" t="s">
        <v>23647</v>
      </c>
      <c r="B1570">
        <v>6.1</v>
      </c>
    </row>
    <row r="1571" spans="1:2" x14ac:dyDescent="0.3">
      <c r="A1571" t="s">
        <v>23647</v>
      </c>
      <c r="B1571">
        <v>6.6</v>
      </c>
    </row>
    <row r="1572" spans="1:2" x14ac:dyDescent="0.3">
      <c r="A1572" t="s">
        <v>23647</v>
      </c>
      <c r="B1572">
        <v>7.5</v>
      </c>
    </row>
    <row r="1573" spans="1:2" x14ac:dyDescent="0.3">
      <c r="A1573" t="s">
        <v>23647</v>
      </c>
      <c r="B1573">
        <v>7.4</v>
      </c>
    </row>
    <row r="1574" spans="1:2" x14ac:dyDescent="0.3">
      <c r="A1574" t="s">
        <v>23647</v>
      </c>
      <c r="B1574">
        <v>7.2</v>
      </c>
    </row>
    <row r="1575" spans="1:2" x14ac:dyDescent="0.3">
      <c r="A1575" t="s">
        <v>23647</v>
      </c>
      <c r="B1575">
        <v>6.9</v>
      </c>
    </row>
    <row r="1576" spans="1:2" x14ac:dyDescent="0.3">
      <c r="A1576" t="s">
        <v>23647</v>
      </c>
      <c r="B1576">
        <v>7.4</v>
      </c>
    </row>
    <row r="1577" spans="1:2" x14ac:dyDescent="0.3">
      <c r="A1577" t="s">
        <v>23647</v>
      </c>
      <c r="B1577">
        <v>5.4</v>
      </c>
    </row>
    <row r="1578" spans="1:2" x14ac:dyDescent="0.3">
      <c r="A1578" t="s">
        <v>23647</v>
      </c>
      <c r="B1578">
        <v>6.8</v>
      </c>
    </row>
    <row r="1579" spans="1:2" x14ac:dyDescent="0.3">
      <c r="A1579" t="s">
        <v>23647</v>
      </c>
      <c r="B1579">
        <v>6.3</v>
      </c>
    </row>
    <row r="1580" spans="1:2" x14ac:dyDescent="0.3">
      <c r="A1580" t="s">
        <v>23647</v>
      </c>
      <c r="B1580">
        <v>7.2</v>
      </c>
    </row>
    <row r="1581" spans="1:2" x14ac:dyDescent="0.3">
      <c r="A1581" t="s">
        <v>23647</v>
      </c>
      <c r="B1581">
        <v>6.9</v>
      </c>
    </row>
    <row r="1582" spans="1:2" x14ac:dyDescent="0.3">
      <c r="A1582" t="s">
        <v>23647</v>
      </c>
      <c r="B1582">
        <v>6</v>
      </c>
    </row>
    <row r="1583" spans="1:2" x14ac:dyDescent="0.3">
      <c r="A1583" t="s">
        <v>23647</v>
      </c>
      <c r="B1583">
        <v>5.9</v>
      </c>
    </row>
    <row r="1584" spans="1:2" x14ac:dyDescent="0.3">
      <c r="A1584" t="s">
        <v>23647</v>
      </c>
      <c r="B1584">
        <v>5.4</v>
      </c>
    </row>
    <row r="1585" spans="1:2" x14ac:dyDescent="0.3">
      <c r="A1585" t="s">
        <v>23647</v>
      </c>
      <c r="B1585">
        <v>5.9</v>
      </c>
    </row>
    <row r="1586" spans="1:2" x14ac:dyDescent="0.3">
      <c r="A1586" t="s">
        <v>23647</v>
      </c>
      <c r="B1586">
        <v>6.1</v>
      </c>
    </row>
    <row r="1587" spans="1:2" x14ac:dyDescent="0.3">
      <c r="A1587" t="s">
        <v>23647</v>
      </c>
      <c r="B1587">
        <v>7.7</v>
      </c>
    </row>
    <row r="1588" spans="1:2" x14ac:dyDescent="0.3">
      <c r="A1588" t="s">
        <v>23647</v>
      </c>
      <c r="B1588">
        <v>5.8</v>
      </c>
    </row>
    <row r="1589" spans="1:2" x14ac:dyDescent="0.3">
      <c r="A1589" t="s">
        <v>23647</v>
      </c>
      <c r="B1589">
        <v>7.6</v>
      </c>
    </row>
    <row r="1590" spans="1:2" x14ac:dyDescent="0.3">
      <c r="A1590" t="s">
        <v>23647</v>
      </c>
      <c r="B1590">
        <v>6.1</v>
      </c>
    </row>
    <row r="1591" spans="1:2" x14ac:dyDescent="0.3">
      <c r="A1591" t="s">
        <v>23647</v>
      </c>
      <c r="B1591">
        <v>5.4</v>
      </c>
    </row>
    <row r="1592" spans="1:2" x14ac:dyDescent="0.3">
      <c r="A1592" t="s">
        <v>23647</v>
      </c>
      <c r="B1592">
        <v>5.0999999999999996</v>
      </c>
    </row>
    <row r="1593" spans="1:2" x14ac:dyDescent="0.3">
      <c r="A1593" t="s">
        <v>23647</v>
      </c>
      <c r="B1593">
        <v>6.4</v>
      </c>
    </row>
    <row r="1594" spans="1:2" x14ac:dyDescent="0.3">
      <c r="A1594" t="s">
        <v>23647</v>
      </c>
      <c r="B1594">
        <v>6.3</v>
      </c>
    </row>
    <row r="1595" spans="1:2" x14ac:dyDescent="0.3">
      <c r="A1595" t="s">
        <v>23647</v>
      </c>
      <c r="B1595">
        <v>7.5</v>
      </c>
    </row>
    <row r="1596" spans="1:2" x14ac:dyDescent="0.3">
      <c r="A1596" t="s">
        <v>23647</v>
      </c>
      <c r="B1596">
        <v>7.1</v>
      </c>
    </row>
    <row r="1597" spans="1:2" x14ac:dyDescent="0.3">
      <c r="A1597" t="s">
        <v>23647</v>
      </c>
      <c r="B1597">
        <v>5.2</v>
      </c>
    </row>
    <row r="1598" spans="1:2" x14ac:dyDescent="0.3">
      <c r="A1598" t="s">
        <v>23647</v>
      </c>
      <c r="B1598">
        <v>7.8</v>
      </c>
    </row>
    <row r="1599" spans="1:2" x14ac:dyDescent="0.3">
      <c r="A1599" t="s">
        <v>23647</v>
      </c>
      <c r="B1599">
        <v>6.5</v>
      </c>
    </row>
    <row r="1600" spans="1:2" x14ac:dyDescent="0.3">
      <c r="A1600" t="s">
        <v>23647</v>
      </c>
      <c r="B1600">
        <v>6.6</v>
      </c>
    </row>
    <row r="1601" spans="1:2" x14ac:dyDescent="0.3">
      <c r="A1601" t="s">
        <v>23647</v>
      </c>
      <c r="B1601">
        <v>5.0999999999999996</v>
      </c>
    </row>
    <row r="1602" spans="1:2" x14ac:dyDescent="0.3">
      <c r="A1602" t="s">
        <v>23647</v>
      </c>
      <c r="B1602">
        <v>7.4</v>
      </c>
    </row>
    <row r="1603" spans="1:2" x14ac:dyDescent="0.3">
      <c r="A1603" t="s">
        <v>23647</v>
      </c>
      <c r="B1603">
        <v>7.2</v>
      </c>
    </row>
    <row r="1604" spans="1:2" x14ac:dyDescent="0.3">
      <c r="A1604" t="s">
        <v>23647</v>
      </c>
      <c r="B1604">
        <v>7.6</v>
      </c>
    </row>
    <row r="1605" spans="1:2" x14ac:dyDescent="0.3">
      <c r="A1605" t="s">
        <v>23647</v>
      </c>
      <c r="B1605">
        <v>7.5</v>
      </c>
    </row>
    <row r="1606" spans="1:2" x14ac:dyDescent="0.3">
      <c r="A1606" t="s">
        <v>23647</v>
      </c>
      <c r="B1606">
        <v>6.6</v>
      </c>
    </row>
    <row r="1607" spans="1:2" x14ac:dyDescent="0.3">
      <c r="A1607" t="s">
        <v>23647</v>
      </c>
      <c r="B1607">
        <v>7.2</v>
      </c>
    </row>
    <row r="1608" spans="1:2" x14ac:dyDescent="0.3">
      <c r="A1608" t="s">
        <v>23647</v>
      </c>
      <c r="B1608">
        <v>7.6</v>
      </c>
    </row>
    <row r="1609" spans="1:2" x14ac:dyDescent="0.3">
      <c r="A1609" t="s">
        <v>23647</v>
      </c>
      <c r="B1609">
        <v>6.2</v>
      </c>
    </row>
    <row r="1610" spans="1:2" x14ac:dyDescent="0.3">
      <c r="A1610" t="s">
        <v>23647</v>
      </c>
      <c r="B1610">
        <v>5.6</v>
      </c>
    </row>
    <row r="1611" spans="1:2" x14ac:dyDescent="0.3">
      <c r="A1611" t="s">
        <v>23647</v>
      </c>
      <c r="B1611">
        <v>7.6</v>
      </c>
    </row>
    <row r="1612" spans="1:2" x14ac:dyDescent="0.3">
      <c r="A1612" t="s">
        <v>23647</v>
      </c>
      <c r="B1612">
        <v>6.6</v>
      </c>
    </row>
    <row r="1613" spans="1:2" x14ac:dyDescent="0.3">
      <c r="A1613" t="s">
        <v>23647</v>
      </c>
      <c r="B1613">
        <v>7</v>
      </c>
    </row>
    <row r="1614" spans="1:2" x14ac:dyDescent="0.3">
      <c r="A1614" t="s">
        <v>23647</v>
      </c>
      <c r="B1614">
        <v>2.7</v>
      </c>
    </row>
    <row r="1615" spans="1:2" x14ac:dyDescent="0.3">
      <c r="A1615" t="s">
        <v>23647</v>
      </c>
      <c r="B1615">
        <v>7.6</v>
      </c>
    </row>
    <row r="1616" spans="1:2" x14ac:dyDescent="0.3">
      <c r="A1616" t="s">
        <v>23647</v>
      </c>
      <c r="B1616">
        <v>6.6</v>
      </c>
    </row>
    <row r="1617" spans="1:2" x14ac:dyDescent="0.3">
      <c r="A1617" t="s">
        <v>23647</v>
      </c>
      <c r="B1617">
        <v>6.9</v>
      </c>
    </row>
    <row r="1618" spans="1:2" x14ac:dyDescent="0.3">
      <c r="A1618" t="s">
        <v>23647</v>
      </c>
      <c r="B1618">
        <v>6.8</v>
      </c>
    </row>
    <row r="1619" spans="1:2" x14ac:dyDescent="0.3">
      <c r="A1619" t="s">
        <v>23647</v>
      </c>
      <c r="B1619">
        <v>3.7</v>
      </c>
    </row>
    <row r="1620" spans="1:2" x14ac:dyDescent="0.3">
      <c r="A1620" t="s">
        <v>23647</v>
      </c>
      <c r="B1620">
        <v>6.1</v>
      </c>
    </row>
    <row r="1621" spans="1:2" x14ac:dyDescent="0.3">
      <c r="A1621" t="s">
        <v>23647</v>
      </c>
      <c r="B1621">
        <v>5.9</v>
      </c>
    </row>
    <row r="1622" spans="1:2" x14ac:dyDescent="0.3">
      <c r="A1622" t="s">
        <v>23647</v>
      </c>
      <c r="B1622">
        <v>6.7</v>
      </c>
    </row>
    <row r="1623" spans="1:2" x14ac:dyDescent="0.3">
      <c r="A1623" t="s">
        <v>23647</v>
      </c>
      <c r="B1623">
        <v>6.9</v>
      </c>
    </row>
    <row r="1624" spans="1:2" x14ac:dyDescent="0.3">
      <c r="A1624" t="s">
        <v>23647</v>
      </c>
      <c r="B1624">
        <v>5.5</v>
      </c>
    </row>
    <row r="1625" spans="1:2" x14ac:dyDescent="0.3">
      <c r="A1625" t="s">
        <v>23647</v>
      </c>
      <c r="B1625">
        <v>7.1</v>
      </c>
    </row>
    <row r="1626" spans="1:2" x14ac:dyDescent="0.3">
      <c r="A1626" t="s">
        <v>23647</v>
      </c>
      <c r="B1626">
        <v>7.1</v>
      </c>
    </row>
    <row r="1627" spans="1:2" x14ac:dyDescent="0.3">
      <c r="A1627" t="s">
        <v>23647</v>
      </c>
      <c r="B1627">
        <v>5.9</v>
      </c>
    </row>
    <row r="1628" spans="1:2" x14ac:dyDescent="0.3">
      <c r="A1628" t="s">
        <v>23647</v>
      </c>
      <c r="B1628">
        <v>7.3</v>
      </c>
    </row>
    <row r="1629" spans="1:2" x14ac:dyDescent="0.3">
      <c r="A1629" t="s">
        <v>23647</v>
      </c>
      <c r="B1629">
        <v>3.4</v>
      </c>
    </row>
    <row r="1630" spans="1:2" x14ac:dyDescent="0.3">
      <c r="A1630" t="s">
        <v>23647</v>
      </c>
      <c r="B1630">
        <v>6.8</v>
      </c>
    </row>
    <row r="1631" spans="1:2" x14ac:dyDescent="0.3">
      <c r="A1631" t="s">
        <v>23647</v>
      </c>
      <c r="B1631">
        <v>6.9</v>
      </c>
    </row>
    <row r="1632" spans="1:2" x14ac:dyDescent="0.3">
      <c r="A1632" t="s">
        <v>23647</v>
      </c>
      <c r="B1632">
        <v>7</v>
      </c>
    </row>
    <row r="1633" spans="1:2" x14ac:dyDescent="0.3">
      <c r="A1633" t="s">
        <v>23647</v>
      </c>
      <c r="B1633">
        <v>5.5</v>
      </c>
    </row>
    <row r="1634" spans="1:2" x14ac:dyDescent="0.3">
      <c r="A1634" t="s">
        <v>23647</v>
      </c>
      <c r="B1634">
        <v>5.0999999999999996</v>
      </c>
    </row>
    <row r="1635" spans="1:2" x14ac:dyDescent="0.3">
      <c r="A1635" t="s">
        <v>23647</v>
      </c>
      <c r="B1635">
        <v>6.2</v>
      </c>
    </row>
    <row r="1636" spans="1:2" x14ac:dyDescent="0.3">
      <c r="A1636" t="s">
        <v>23647</v>
      </c>
      <c r="B1636">
        <v>5.9</v>
      </c>
    </row>
    <row r="1637" spans="1:2" x14ac:dyDescent="0.3">
      <c r="A1637" t="s">
        <v>23647</v>
      </c>
      <c r="B1637">
        <v>5.2</v>
      </c>
    </row>
    <row r="1638" spans="1:2" x14ac:dyDescent="0.3">
      <c r="A1638" t="s">
        <v>23647</v>
      </c>
      <c r="B1638">
        <v>6.2</v>
      </c>
    </row>
    <row r="1639" spans="1:2" x14ac:dyDescent="0.3">
      <c r="A1639" t="s">
        <v>23647</v>
      </c>
      <c r="B1639">
        <v>5.5</v>
      </c>
    </row>
    <row r="1640" spans="1:2" x14ac:dyDescent="0.3">
      <c r="A1640" t="s">
        <v>23647</v>
      </c>
      <c r="B1640">
        <v>7.4</v>
      </c>
    </row>
    <row r="1641" spans="1:2" x14ac:dyDescent="0.3">
      <c r="A1641" t="s">
        <v>23647</v>
      </c>
      <c r="B1641">
        <v>4.4000000000000004</v>
      </c>
    </row>
    <row r="1642" spans="1:2" x14ac:dyDescent="0.3">
      <c r="A1642" t="s">
        <v>23647</v>
      </c>
      <c r="B1642">
        <v>6.3</v>
      </c>
    </row>
    <row r="1643" spans="1:2" x14ac:dyDescent="0.3">
      <c r="A1643" t="s">
        <v>23647</v>
      </c>
      <c r="B1643">
        <v>6.1</v>
      </c>
    </row>
    <row r="1644" spans="1:2" x14ac:dyDescent="0.3">
      <c r="A1644" t="s">
        <v>23647</v>
      </c>
      <c r="B1644">
        <v>5.3</v>
      </c>
    </row>
    <row r="1645" spans="1:2" x14ac:dyDescent="0.3">
      <c r="A1645" t="s">
        <v>23647</v>
      </c>
      <c r="B1645">
        <v>5.4</v>
      </c>
    </row>
    <row r="1646" spans="1:2" x14ac:dyDescent="0.3">
      <c r="A1646" t="s">
        <v>23647</v>
      </c>
      <c r="B1646">
        <v>6.7</v>
      </c>
    </row>
    <row r="1647" spans="1:2" x14ac:dyDescent="0.3">
      <c r="A1647" t="s">
        <v>23647</v>
      </c>
      <c r="B1647">
        <v>5.9</v>
      </c>
    </row>
    <row r="1648" spans="1:2" x14ac:dyDescent="0.3">
      <c r="A1648" t="s">
        <v>23647</v>
      </c>
      <c r="B1648">
        <v>7.3</v>
      </c>
    </row>
    <row r="1649" spans="1:2" x14ac:dyDescent="0.3">
      <c r="A1649" t="s">
        <v>23647</v>
      </c>
      <c r="B1649">
        <v>5.5</v>
      </c>
    </row>
    <row r="1650" spans="1:2" x14ac:dyDescent="0.3">
      <c r="A1650" t="s">
        <v>23647</v>
      </c>
      <c r="B1650">
        <v>5.8</v>
      </c>
    </row>
    <row r="1651" spans="1:2" x14ac:dyDescent="0.3">
      <c r="A1651" t="s">
        <v>23647</v>
      </c>
      <c r="B1651">
        <v>4.5999999999999996</v>
      </c>
    </row>
    <row r="1652" spans="1:2" x14ac:dyDescent="0.3">
      <c r="A1652" t="s">
        <v>23647</v>
      </c>
      <c r="B1652">
        <v>6.7</v>
      </c>
    </row>
    <row r="1653" spans="1:2" x14ac:dyDescent="0.3">
      <c r="A1653" t="s">
        <v>23647</v>
      </c>
      <c r="B1653">
        <v>5.0999999999999996</v>
      </c>
    </row>
    <row r="1654" spans="1:2" x14ac:dyDescent="0.3">
      <c r="A1654" t="s">
        <v>23647</v>
      </c>
      <c r="B1654">
        <v>5.6</v>
      </c>
    </row>
    <row r="1655" spans="1:2" x14ac:dyDescent="0.3">
      <c r="A1655" t="s">
        <v>23647</v>
      </c>
      <c r="B1655">
        <v>7</v>
      </c>
    </row>
    <row r="1656" spans="1:2" x14ac:dyDescent="0.3">
      <c r="A1656" t="s">
        <v>23647</v>
      </c>
      <c r="B1656">
        <v>6.4</v>
      </c>
    </row>
    <row r="1657" spans="1:2" x14ac:dyDescent="0.3">
      <c r="A1657" t="s">
        <v>23647</v>
      </c>
      <c r="B1657">
        <v>6.7</v>
      </c>
    </row>
    <row r="1658" spans="1:2" x14ac:dyDescent="0.3">
      <c r="A1658" t="s">
        <v>23647</v>
      </c>
      <c r="B1658">
        <v>4.0999999999999996</v>
      </c>
    </row>
    <row r="1659" spans="1:2" x14ac:dyDescent="0.3">
      <c r="A1659" t="s">
        <v>23647</v>
      </c>
      <c r="B1659">
        <v>5.5</v>
      </c>
    </row>
    <row r="1660" spans="1:2" x14ac:dyDescent="0.3">
      <c r="A1660" t="s">
        <v>23647</v>
      </c>
      <c r="B1660">
        <v>2.7</v>
      </c>
    </row>
    <row r="1661" spans="1:2" x14ac:dyDescent="0.3">
      <c r="A1661" t="s">
        <v>23647</v>
      </c>
      <c r="B1661">
        <v>6.4</v>
      </c>
    </row>
    <row r="1662" spans="1:2" x14ac:dyDescent="0.3">
      <c r="A1662" t="s">
        <v>23647</v>
      </c>
      <c r="B1662">
        <v>4.8</v>
      </c>
    </row>
    <row r="1663" spans="1:2" x14ac:dyDescent="0.3">
      <c r="A1663" t="s">
        <v>23647</v>
      </c>
      <c r="B1663">
        <v>6.1</v>
      </c>
    </row>
    <row r="1664" spans="1:2" x14ac:dyDescent="0.3">
      <c r="A1664" t="s">
        <v>23647</v>
      </c>
      <c r="B1664">
        <v>4.8</v>
      </c>
    </row>
    <row r="1665" spans="1:2" x14ac:dyDescent="0.3">
      <c r="A1665" t="s">
        <v>23647</v>
      </c>
      <c r="B1665">
        <v>7</v>
      </c>
    </row>
    <row r="1666" spans="1:2" x14ac:dyDescent="0.3">
      <c r="A1666" t="s">
        <v>23647</v>
      </c>
      <c r="B1666">
        <v>6.8</v>
      </c>
    </row>
    <row r="1667" spans="1:2" x14ac:dyDescent="0.3">
      <c r="A1667" t="s">
        <v>23647</v>
      </c>
      <c r="B1667">
        <v>7.3</v>
      </c>
    </row>
    <row r="1668" spans="1:2" x14ac:dyDescent="0.3">
      <c r="A1668" t="s">
        <v>23647</v>
      </c>
      <c r="B1668">
        <v>5.6</v>
      </c>
    </row>
    <row r="1669" spans="1:2" x14ac:dyDescent="0.3">
      <c r="A1669" t="s">
        <v>23647</v>
      </c>
      <c r="B1669">
        <v>6.1</v>
      </c>
    </row>
    <row r="1670" spans="1:2" x14ac:dyDescent="0.3">
      <c r="A1670" t="s">
        <v>23647</v>
      </c>
      <c r="B1670">
        <v>7.9</v>
      </c>
    </row>
    <row r="1671" spans="1:2" x14ac:dyDescent="0.3">
      <c r="A1671" t="s">
        <v>23647</v>
      </c>
      <c r="B1671">
        <v>8.4</v>
      </c>
    </row>
    <row r="1672" spans="1:2" x14ac:dyDescent="0.3">
      <c r="A1672" t="s">
        <v>23647</v>
      </c>
      <c r="B1672">
        <v>6.5</v>
      </c>
    </row>
    <row r="1673" spans="1:2" x14ac:dyDescent="0.3">
      <c r="A1673" t="s">
        <v>23647</v>
      </c>
      <c r="B1673">
        <v>7.1</v>
      </c>
    </row>
    <row r="1674" spans="1:2" x14ac:dyDescent="0.3">
      <c r="A1674" t="s">
        <v>23647</v>
      </c>
      <c r="B1674">
        <v>6.6</v>
      </c>
    </row>
    <row r="1675" spans="1:2" x14ac:dyDescent="0.3">
      <c r="A1675" t="s">
        <v>23647</v>
      </c>
      <c r="B1675">
        <v>4</v>
      </c>
    </row>
    <row r="1676" spans="1:2" x14ac:dyDescent="0.3">
      <c r="A1676" t="s">
        <v>23647</v>
      </c>
      <c r="B1676">
        <v>7</v>
      </c>
    </row>
    <row r="1677" spans="1:2" x14ac:dyDescent="0.3">
      <c r="A1677" t="s">
        <v>23650</v>
      </c>
      <c r="B1677">
        <v>5.6</v>
      </c>
    </row>
    <row r="1678" spans="1:2" x14ac:dyDescent="0.3">
      <c r="A1678" t="s">
        <v>23647</v>
      </c>
      <c r="B1678">
        <v>4.8</v>
      </c>
    </row>
    <row r="1679" spans="1:2" x14ac:dyDescent="0.3">
      <c r="A1679" t="s">
        <v>23647</v>
      </c>
      <c r="B1679">
        <v>7.5</v>
      </c>
    </row>
    <row r="1680" spans="1:2" x14ac:dyDescent="0.3">
      <c r="A1680" t="s">
        <v>23650</v>
      </c>
      <c r="B1680">
        <v>6</v>
      </c>
    </row>
    <row r="1681" spans="1:2" x14ac:dyDescent="0.3">
      <c r="A1681" t="s">
        <v>23649</v>
      </c>
      <c r="B1681">
        <v>7.2</v>
      </c>
    </row>
    <row r="1682" spans="1:2" x14ac:dyDescent="0.3">
      <c r="A1682" t="s">
        <v>23647</v>
      </c>
      <c r="B1682">
        <v>5.6</v>
      </c>
    </row>
    <row r="1683" spans="1:2" x14ac:dyDescent="0.3">
      <c r="A1683" t="s">
        <v>23647</v>
      </c>
      <c r="B1683">
        <v>6.8</v>
      </c>
    </row>
    <row r="1684" spans="1:2" x14ac:dyDescent="0.3">
      <c r="A1684" t="s">
        <v>23660</v>
      </c>
      <c r="B1684">
        <v>4.9000000000000004</v>
      </c>
    </row>
    <row r="1685" spans="1:2" x14ac:dyDescent="0.3">
      <c r="A1685" t="s">
        <v>23647</v>
      </c>
      <c r="B1685">
        <v>7.1</v>
      </c>
    </row>
    <row r="1686" spans="1:2" x14ac:dyDescent="0.3">
      <c r="A1686" t="s">
        <v>23647</v>
      </c>
      <c r="B1686">
        <v>2</v>
      </c>
    </row>
    <row r="1687" spans="1:2" x14ac:dyDescent="0.3">
      <c r="A1687" t="s">
        <v>23647</v>
      </c>
      <c r="B1687">
        <v>5.7</v>
      </c>
    </row>
    <row r="1688" spans="1:2" x14ac:dyDescent="0.3">
      <c r="A1688" t="s">
        <v>23655</v>
      </c>
      <c r="B1688">
        <v>4.0999999999999996</v>
      </c>
    </row>
    <row r="1689" spans="1:2" x14ac:dyDescent="0.3">
      <c r="A1689" t="s">
        <v>23647</v>
      </c>
      <c r="B1689">
        <v>6.7</v>
      </c>
    </row>
    <row r="1690" spans="1:2" x14ac:dyDescent="0.3">
      <c r="A1690" t="s">
        <v>23647</v>
      </c>
      <c r="B1690">
        <v>7.5</v>
      </c>
    </row>
    <row r="1691" spans="1:2" x14ac:dyDescent="0.3">
      <c r="A1691" t="s">
        <v>23647</v>
      </c>
      <c r="B1691">
        <v>6.5</v>
      </c>
    </row>
    <row r="1692" spans="1:2" x14ac:dyDescent="0.3">
      <c r="A1692" t="s">
        <v>23647</v>
      </c>
      <c r="B1692">
        <v>7.9</v>
      </c>
    </row>
    <row r="1693" spans="1:2" x14ac:dyDescent="0.3">
      <c r="A1693" t="s">
        <v>23647</v>
      </c>
      <c r="B1693">
        <v>6.4</v>
      </c>
    </row>
    <row r="1694" spans="1:2" x14ac:dyDescent="0.3">
      <c r="A1694" t="s">
        <v>23647</v>
      </c>
      <c r="B1694">
        <v>5.8</v>
      </c>
    </row>
    <row r="1695" spans="1:2" x14ac:dyDescent="0.3">
      <c r="A1695" t="s">
        <v>23647</v>
      </c>
      <c r="B1695">
        <v>7.7</v>
      </c>
    </row>
    <row r="1696" spans="1:2" x14ac:dyDescent="0.3">
      <c r="A1696" t="s">
        <v>23647</v>
      </c>
      <c r="B1696">
        <v>7.1</v>
      </c>
    </row>
    <row r="1697" spans="1:2" x14ac:dyDescent="0.3">
      <c r="A1697" t="s">
        <v>23647</v>
      </c>
      <c r="B1697">
        <v>5.3</v>
      </c>
    </row>
    <row r="1698" spans="1:2" x14ac:dyDescent="0.3">
      <c r="A1698" t="s">
        <v>23647</v>
      </c>
      <c r="B1698">
        <v>5.3</v>
      </c>
    </row>
    <row r="1699" spans="1:2" x14ac:dyDescent="0.3">
      <c r="A1699" t="s">
        <v>23647</v>
      </c>
      <c r="B1699">
        <v>7.5</v>
      </c>
    </row>
    <row r="1700" spans="1:2" x14ac:dyDescent="0.3">
      <c r="A1700" t="s">
        <v>23647</v>
      </c>
      <c r="B1700">
        <v>6.9</v>
      </c>
    </row>
    <row r="1701" spans="1:2" x14ac:dyDescent="0.3">
      <c r="A1701" t="s">
        <v>23647</v>
      </c>
      <c r="B1701">
        <v>4.9000000000000004</v>
      </c>
    </row>
    <row r="1702" spans="1:2" x14ac:dyDescent="0.3">
      <c r="A1702" t="s">
        <v>23647</v>
      </c>
      <c r="B1702">
        <v>7.1</v>
      </c>
    </row>
    <row r="1703" spans="1:2" x14ac:dyDescent="0.3">
      <c r="A1703" t="s">
        <v>23647</v>
      </c>
      <c r="B1703">
        <v>8</v>
      </c>
    </row>
    <row r="1704" spans="1:2" x14ac:dyDescent="0.3">
      <c r="A1704" t="s">
        <v>23647</v>
      </c>
      <c r="B1704">
        <v>7.9</v>
      </c>
    </row>
    <row r="1705" spans="1:2" x14ac:dyDescent="0.3">
      <c r="A1705" t="s">
        <v>23647</v>
      </c>
      <c r="B1705">
        <v>7.6</v>
      </c>
    </row>
    <row r="1706" spans="1:2" x14ac:dyDescent="0.3">
      <c r="A1706" t="s">
        <v>23647</v>
      </c>
      <c r="B1706">
        <v>5.9</v>
      </c>
    </row>
    <row r="1707" spans="1:2" x14ac:dyDescent="0.3">
      <c r="A1707" t="s">
        <v>23647</v>
      </c>
      <c r="B1707">
        <v>6.3</v>
      </c>
    </row>
    <row r="1708" spans="1:2" x14ac:dyDescent="0.3">
      <c r="A1708" t="s">
        <v>23647</v>
      </c>
      <c r="B1708">
        <v>7.1</v>
      </c>
    </row>
    <row r="1709" spans="1:2" x14ac:dyDescent="0.3">
      <c r="A1709" t="s">
        <v>23647</v>
      </c>
      <c r="B1709">
        <v>6.4</v>
      </c>
    </row>
    <row r="1710" spans="1:2" x14ac:dyDescent="0.3">
      <c r="A1710" t="s">
        <v>23647</v>
      </c>
      <c r="B1710">
        <v>8.1999999999999993</v>
      </c>
    </row>
    <row r="1711" spans="1:2" x14ac:dyDescent="0.3">
      <c r="A1711" t="s">
        <v>23647</v>
      </c>
      <c r="B1711">
        <v>6.9</v>
      </c>
    </row>
    <row r="1712" spans="1:2" x14ac:dyDescent="0.3">
      <c r="A1712" t="s">
        <v>23647</v>
      </c>
      <c r="B1712">
        <v>7.8</v>
      </c>
    </row>
    <row r="1713" spans="1:2" x14ac:dyDescent="0.3">
      <c r="A1713" t="s">
        <v>23647</v>
      </c>
      <c r="B1713">
        <v>6.7</v>
      </c>
    </row>
    <row r="1714" spans="1:2" x14ac:dyDescent="0.3">
      <c r="A1714" t="s">
        <v>23647</v>
      </c>
      <c r="B1714">
        <v>7.5</v>
      </c>
    </row>
    <row r="1715" spans="1:2" x14ac:dyDescent="0.3">
      <c r="A1715" t="s">
        <v>23647</v>
      </c>
      <c r="B1715">
        <v>7.4</v>
      </c>
    </row>
    <row r="1716" spans="1:2" x14ac:dyDescent="0.3">
      <c r="A1716" t="s">
        <v>23647</v>
      </c>
      <c r="B1716">
        <v>5.2</v>
      </c>
    </row>
    <row r="1717" spans="1:2" x14ac:dyDescent="0.3">
      <c r="A1717" t="s">
        <v>23648</v>
      </c>
      <c r="B1717">
        <v>6.5</v>
      </c>
    </row>
    <row r="1718" spans="1:2" x14ac:dyDescent="0.3">
      <c r="A1718" t="s">
        <v>23647</v>
      </c>
      <c r="B1718">
        <v>7.6</v>
      </c>
    </row>
    <row r="1719" spans="1:2" x14ac:dyDescent="0.3">
      <c r="A1719" t="s">
        <v>23647</v>
      </c>
      <c r="B1719">
        <v>7.3</v>
      </c>
    </row>
    <row r="1720" spans="1:2" x14ac:dyDescent="0.3">
      <c r="A1720" t="s">
        <v>23647</v>
      </c>
      <c r="B1720">
        <v>6.6</v>
      </c>
    </row>
    <row r="1721" spans="1:2" x14ac:dyDescent="0.3">
      <c r="A1721" t="s">
        <v>23647</v>
      </c>
      <c r="B1721">
        <v>6.8</v>
      </c>
    </row>
    <row r="1722" spans="1:2" x14ac:dyDescent="0.3">
      <c r="A1722" t="s">
        <v>23647</v>
      </c>
      <c r="B1722">
        <v>6.9</v>
      </c>
    </row>
    <row r="1723" spans="1:2" x14ac:dyDescent="0.3">
      <c r="A1723" t="s">
        <v>23647</v>
      </c>
      <c r="B1723">
        <v>5.8</v>
      </c>
    </row>
    <row r="1724" spans="1:2" x14ac:dyDescent="0.3">
      <c r="A1724" t="s">
        <v>23647</v>
      </c>
      <c r="B1724">
        <v>6.6</v>
      </c>
    </row>
    <row r="1725" spans="1:2" x14ac:dyDescent="0.3">
      <c r="A1725" t="s">
        <v>23647</v>
      </c>
      <c r="B1725">
        <v>6.7</v>
      </c>
    </row>
    <row r="1726" spans="1:2" x14ac:dyDescent="0.3">
      <c r="A1726" t="s">
        <v>23647</v>
      </c>
      <c r="B1726">
        <v>6.7</v>
      </c>
    </row>
    <row r="1727" spans="1:2" x14ac:dyDescent="0.3">
      <c r="A1727" t="s">
        <v>23647</v>
      </c>
      <c r="B1727">
        <v>6.3</v>
      </c>
    </row>
    <row r="1728" spans="1:2" x14ac:dyDescent="0.3">
      <c r="A1728" t="s">
        <v>23647</v>
      </c>
      <c r="B1728">
        <v>7.7</v>
      </c>
    </row>
    <row r="1729" spans="1:2" x14ac:dyDescent="0.3">
      <c r="A1729" t="s">
        <v>23647</v>
      </c>
      <c r="B1729">
        <v>6.1</v>
      </c>
    </row>
    <row r="1730" spans="1:2" x14ac:dyDescent="0.3">
      <c r="A1730" t="s">
        <v>23647</v>
      </c>
      <c r="B1730">
        <v>4.9000000000000004</v>
      </c>
    </row>
    <row r="1731" spans="1:2" x14ac:dyDescent="0.3">
      <c r="A1731" t="s">
        <v>23647</v>
      </c>
      <c r="B1731">
        <v>6.2</v>
      </c>
    </row>
    <row r="1732" spans="1:2" x14ac:dyDescent="0.3">
      <c r="A1732" t="s">
        <v>23647</v>
      </c>
      <c r="B1732">
        <v>7.8</v>
      </c>
    </row>
    <row r="1733" spans="1:2" x14ac:dyDescent="0.3">
      <c r="A1733" t="s">
        <v>23647</v>
      </c>
      <c r="B1733">
        <v>8.1999999999999993</v>
      </c>
    </row>
    <row r="1734" spans="1:2" x14ac:dyDescent="0.3">
      <c r="A1734" t="s">
        <v>23647</v>
      </c>
      <c r="B1734">
        <v>6.9</v>
      </c>
    </row>
    <row r="1735" spans="1:2" x14ac:dyDescent="0.3">
      <c r="A1735" t="s">
        <v>23647</v>
      </c>
      <c r="B1735">
        <v>6.2</v>
      </c>
    </row>
    <row r="1736" spans="1:2" x14ac:dyDescent="0.3">
      <c r="A1736" t="s">
        <v>23647</v>
      </c>
      <c r="B1736">
        <v>6.9</v>
      </c>
    </row>
    <row r="1737" spans="1:2" x14ac:dyDescent="0.3">
      <c r="A1737" t="s">
        <v>23647</v>
      </c>
      <c r="B1737">
        <v>4.8</v>
      </c>
    </row>
    <row r="1738" spans="1:2" x14ac:dyDescent="0.3">
      <c r="A1738" t="s">
        <v>23647</v>
      </c>
      <c r="B1738">
        <v>8</v>
      </c>
    </row>
    <row r="1739" spans="1:2" x14ac:dyDescent="0.3">
      <c r="A1739" t="s">
        <v>23647</v>
      </c>
      <c r="B1739">
        <v>5.3</v>
      </c>
    </row>
    <row r="1740" spans="1:2" x14ac:dyDescent="0.3">
      <c r="A1740" t="s">
        <v>23647</v>
      </c>
      <c r="B1740">
        <v>6.7</v>
      </c>
    </row>
    <row r="1741" spans="1:2" x14ac:dyDescent="0.3">
      <c r="A1741" t="s">
        <v>23647</v>
      </c>
      <c r="B1741">
        <v>5.4</v>
      </c>
    </row>
    <row r="1742" spans="1:2" x14ac:dyDescent="0.3">
      <c r="A1742" t="s">
        <v>23647</v>
      </c>
      <c r="B1742">
        <v>5.4</v>
      </c>
    </row>
    <row r="1743" spans="1:2" x14ac:dyDescent="0.3">
      <c r="A1743" t="s">
        <v>23647</v>
      </c>
      <c r="B1743">
        <v>4.9000000000000004</v>
      </c>
    </row>
    <row r="1744" spans="1:2" x14ac:dyDescent="0.3">
      <c r="A1744" t="s">
        <v>23647</v>
      </c>
      <c r="B1744">
        <v>6.1</v>
      </c>
    </row>
    <row r="1745" spans="1:2" x14ac:dyDescent="0.3">
      <c r="A1745" t="s">
        <v>23647</v>
      </c>
      <c r="B1745">
        <v>5.8</v>
      </c>
    </row>
    <row r="1746" spans="1:2" x14ac:dyDescent="0.3">
      <c r="A1746" t="s">
        <v>23647</v>
      </c>
      <c r="B1746">
        <v>7</v>
      </c>
    </row>
    <row r="1747" spans="1:2" x14ac:dyDescent="0.3">
      <c r="A1747" t="s">
        <v>23647</v>
      </c>
      <c r="B1747">
        <v>6.5</v>
      </c>
    </row>
    <row r="1748" spans="1:2" x14ac:dyDescent="0.3">
      <c r="A1748" t="s">
        <v>23647</v>
      </c>
      <c r="B1748">
        <v>6.6</v>
      </c>
    </row>
    <row r="1749" spans="1:2" x14ac:dyDescent="0.3">
      <c r="A1749" t="s">
        <v>23652</v>
      </c>
      <c r="B1749">
        <v>6.1</v>
      </c>
    </row>
    <row r="1750" spans="1:2" x14ac:dyDescent="0.3">
      <c r="A1750" t="s">
        <v>23647</v>
      </c>
      <c r="B1750">
        <v>5.7</v>
      </c>
    </row>
    <row r="1751" spans="1:2" x14ac:dyDescent="0.3">
      <c r="A1751" t="s">
        <v>23647</v>
      </c>
      <c r="B1751">
        <v>6.6</v>
      </c>
    </row>
    <row r="1752" spans="1:2" x14ac:dyDescent="0.3">
      <c r="A1752" t="s">
        <v>23647</v>
      </c>
      <c r="B1752">
        <v>7</v>
      </c>
    </row>
    <row r="1753" spans="1:2" x14ac:dyDescent="0.3">
      <c r="A1753" t="s">
        <v>23647</v>
      </c>
      <c r="B1753">
        <v>7.4</v>
      </c>
    </row>
    <row r="1754" spans="1:2" x14ac:dyDescent="0.3">
      <c r="A1754" t="s">
        <v>23647</v>
      </c>
      <c r="B1754">
        <v>5.3</v>
      </c>
    </row>
    <row r="1755" spans="1:2" x14ac:dyDescent="0.3">
      <c r="A1755" t="s">
        <v>23647</v>
      </c>
      <c r="B1755">
        <v>7.4</v>
      </c>
    </row>
    <row r="1756" spans="1:2" x14ac:dyDescent="0.3">
      <c r="A1756" t="s">
        <v>23647</v>
      </c>
      <c r="B1756">
        <v>7.4</v>
      </c>
    </row>
    <row r="1757" spans="1:2" x14ac:dyDescent="0.3">
      <c r="A1757" t="s">
        <v>23647</v>
      </c>
      <c r="B1757">
        <v>6.8</v>
      </c>
    </row>
    <row r="1758" spans="1:2" x14ac:dyDescent="0.3">
      <c r="A1758" t="s">
        <v>23647</v>
      </c>
      <c r="B1758">
        <v>7.2</v>
      </c>
    </row>
    <row r="1759" spans="1:2" x14ac:dyDescent="0.3">
      <c r="A1759" t="s">
        <v>23647</v>
      </c>
      <c r="B1759">
        <v>6</v>
      </c>
    </row>
    <row r="1760" spans="1:2" x14ac:dyDescent="0.3">
      <c r="A1760" t="s">
        <v>23647</v>
      </c>
      <c r="B1760">
        <v>7.8</v>
      </c>
    </row>
    <row r="1761" spans="1:2" x14ac:dyDescent="0.3">
      <c r="A1761" t="s">
        <v>23647</v>
      </c>
      <c r="B1761">
        <v>6.6</v>
      </c>
    </row>
    <row r="1762" spans="1:2" x14ac:dyDescent="0.3">
      <c r="A1762" t="s">
        <v>23647</v>
      </c>
      <c r="B1762">
        <v>7.9</v>
      </c>
    </row>
    <row r="1763" spans="1:2" x14ac:dyDescent="0.3">
      <c r="A1763" t="s">
        <v>23647</v>
      </c>
      <c r="B1763">
        <v>6.2</v>
      </c>
    </row>
    <row r="1764" spans="1:2" x14ac:dyDescent="0.3">
      <c r="A1764" t="s">
        <v>23647</v>
      </c>
      <c r="B1764">
        <v>5.7</v>
      </c>
    </row>
    <row r="1765" spans="1:2" x14ac:dyDescent="0.3">
      <c r="A1765" t="s">
        <v>23647</v>
      </c>
      <c r="B1765">
        <v>7.1</v>
      </c>
    </row>
    <row r="1766" spans="1:2" x14ac:dyDescent="0.3">
      <c r="A1766" t="s">
        <v>23647</v>
      </c>
      <c r="B1766">
        <v>5.6</v>
      </c>
    </row>
    <row r="1767" spans="1:2" x14ac:dyDescent="0.3">
      <c r="A1767" t="s">
        <v>23647</v>
      </c>
      <c r="B1767">
        <v>7.8</v>
      </c>
    </row>
    <row r="1768" spans="1:2" x14ac:dyDescent="0.3">
      <c r="A1768" t="s">
        <v>23647</v>
      </c>
      <c r="B1768">
        <v>7.9</v>
      </c>
    </row>
    <row r="1769" spans="1:2" x14ac:dyDescent="0.3">
      <c r="A1769" t="s">
        <v>23647</v>
      </c>
      <c r="B1769">
        <v>6.9</v>
      </c>
    </row>
    <row r="1770" spans="1:2" x14ac:dyDescent="0.3">
      <c r="A1770" t="s">
        <v>23647</v>
      </c>
      <c r="B1770">
        <v>7.4</v>
      </c>
    </row>
    <row r="1771" spans="1:2" x14ac:dyDescent="0.3">
      <c r="A1771" t="s">
        <v>23647</v>
      </c>
      <c r="B1771">
        <v>7.7</v>
      </c>
    </row>
    <row r="1772" spans="1:2" x14ac:dyDescent="0.3">
      <c r="A1772" t="s">
        <v>23647</v>
      </c>
      <c r="B1772">
        <v>6.9</v>
      </c>
    </row>
    <row r="1773" spans="1:2" x14ac:dyDescent="0.3">
      <c r="A1773" t="s">
        <v>23647</v>
      </c>
      <c r="B1773">
        <v>6.7</v>
      </c>
    </row>
    <row r="1774" spans="1:2" x14ac:dyDescent="0.3">
      <c r="A1774" t="s">
        <v>23647</v>
      </c>
      <c r="B1774">
        <v>6</v>
      </c>
    </row>
    <row r="1775" spans="1:2" x14ac:dyDescent="0.3">
      <c r="A1775" t="s">
        <v>23647</v>
      </c>
      <c r="B1775">
        <v>6.2</v>
      </c>
    </row>
    <row r="1776" spans="1:2" x14ac:dyDescent="0.3">
      <c r="A1776" t="s">
        <v>23647</v>
      </c>
      <c r="B1776">
        <v>5.9</v>
      </c>
    </row>
    <row r="1777" spans="1:2" x14ac:dyDescent="0.3">
      <c r="A1777" t="s">
        <v>23647</v>
      </c>
      <c r="B1777">
        <v>6.8</v>
      </c>
    </row>
    <row r="1778" spans="1:2" x14ac:dyDescent="0.3">
      <c r="A1778" t="s">
        <v>23647</v>
      </c>
      <c r="B1778">
        <v>3.6</v>
      </c>
    </row>
    <row r="1779" spans="1:2" x14ac:dyDescent="0.3">
      <c r="A1779" t="s">
        <v>23647</v>
      </c>
      <c r="B1779">
        <v>6.7</v>
      </c>
    </row>
    <row r="1780" spans="1:2" x14ac:dyDescent="0.3">
      <c r="A1780" t="s">
        <v>23647</v>
      </c>
      <c r="B1780">
        <v>6.3</v>
      </c>
    </row>
    <row r="1781" spans="1:2" x14ac:dyDescent="0.3">
      <c r="A1781" t="s">
        <v>23647</v>
      </c>
      <c r="B1781">
        <v>6.4</v>
      </c>
    </row>
    <row r="1782" spans="1:2" x14ac:dyDescent="0.3">
      <c r="A1782" t="s">
        <v>23647</v>
      </c>
      <c r="B1782">
        <v>6.4</v>
      </c>
    </row>
    <row r="1783" spans="1:2" x14ac:dyDescent="0.3">
      <c r="A1783" t="s">
        <v>23647</v>
      </c>
      <c r="B1783">
        <v>5.7</v>
      </c>
    </row>
    <row r="1784" spans="1:2" x14ac:dyDescent="0.3">
      <c r="A1784" t="s">
        <v>23647</v>
      </c>
      <c r="B1784">
        <v>6.2</v>
      </c>
    </row>
    <row r="1785" spans="1:2" x14ac:dyDescent="0.3">
      <c r="A1785" t="s">
        <v>23647</v>
      </c>
      <c r="B1785">
        <v>6.6</v>
      </c>
    </row>
    <row r="1786" spans="1:2" x14ac:dyDescent="0.3">
      <c r="A1786" t="s">
        <v>23647</v>
      </c>
      <c r="B1786">
        <v>5.2</v>
      </c>
    </row>
    <row r="1787" spans="1:2" x14ac:dyDescent="0.3">
      <c r="A1787" t="s">
        <v>23647</v>
      </c>
      <c r="B1787">
        <v>6.1</v>
      </c>
    </row>
    <row r="1788" spans="1:2" x14ac:dyDescent="0.3">
      <c r="A1788" t="s">
        <v>23647</v>
      </c>
      <c r="B1788">
        <v>7.1</v>
      </c>
    </row>
    <row r="1789" spans="1:2" x14ac:dyDescent="0.3">
      <c r="A1789" t="s">
        <v>23647</v>
      </c>
      <c r="B1789">
        <v>7.2</v>
      </c>
    </row>
    <row r="1790" spans="1:2" x14ac:dyDescent="0.3">
      <c r="A1790" t="s">
        <v>23647</v>
      </c>
      <c r="B1790">
        <v>6.5</v>
      </c>
    </row>
    <row r="1791" spans="1:2" x14ac:dyDescent="0.3">
      <c r="A1791" t="s">
        <v>23647</v>
      </c>
      <c r="B1791">
        <v>6</v>
      </c>
    </row>
    <row r="1792" spans="1:2" x14ac:dyDescent="0.3">
      <c r="A1792" t="s">
        <v>23647</v>
      </c>
      <c r="B1792">
        <v>7</v>
      </c>
    </row>
    <row r="1793" spans="1:2" x14ac:dyDescent="0.3">
      <c r="A1793" t="s">
        <v>23647</v>
      </c>
      <c r="B1793">
        <v>7</v>
      </c>
    </row>
    <row r="1794" spans="1:2" x14ac:dyDescent="0.3">
      <c r="A1794" t="s">
        <v>23647</v>
      </c>
      <c r="B1794">
        <v>7.5</v>
      </c>
    </row>
    <row r="1795" spans="1:2" x14ac:dyDescent="0.3">
      <c r="A1795" t="s">
        <v>23647</v>
      </c>
      <c r="B1795">
        <v>6.6</v>
      </c>
    </row>
    <row r="1796" spans="1:2" x14ac:dyDescent="0.3">
      <c r="A1796" t="s">
        <v>23647</v>
      </c>
      <c r="B1796">
        <v>7.4</v>
      </c>
    </row>
    <row r="1797" spans="1:2" x14ac:dyDescent="0.3">
      <c r="A1797" t="s">
        <v>23647</v>
      </c>
      <c r="B1797">
        <v>6.5</v>
      </c>
    </row>
    <row r="1798" spans="1:2" x14ac:dyDescent="0.3">
      <c r="A1798" t="s">
        <v>23647</v>
      </c>
      <c r="B1798">
        <v>6.2</v>
      </c>
    </row>
    <row r="1799" spans="1:2" x14ac:dyDescent="0.3">
      <c r="A1799" t="s">
        <v>23647</v>
      </c>
      <c r="B1799">
        <v>7.8</v>
      </c>
    </row>
    <row r="1800" spans="1:2" x14ac:dyDescent="0.3">
      <c r="A1800" t="s">
        <v>23647</v>
      </c>
      <c r="B1800">
        <v>5.2</v>
      </c>
    </row>
    <row r="1801" spans="1:2" x14ac:dyDescent="0.3">
      <c r="A1801" t="s">
        <v>23647</v>
      </c>
      <c r="B1801">
        <v>6.5</v>
      </c>
    </row>
    <row r="1802" spans="1:2" x14ac:dyDescent="0.3">
      <c r="A1802" t="s">
        <v>23647</v>
      </c>
      <c r="B1802">
        <v>6.5</v>
      </c>
    </row>
    <row r="1803" spans="1:2" x14ac:dyDescent="0.3">
      <c r="A1803" t="s">
        <v>23647</v>
      </c>
      <c r="B1803">
        <v>5.2</v>
      </c>
    </row>
    <row r="1804" spans="1:2" x14ac:dyDescent="0.3">
      <c r="A1804" t="s">
        <v>23647</v>
      </c>
      <c r="B1804">
        <v>7.2</v>
      </c>
    </row>
    <row r="1805" spans="1:2" x14ac:dyDescent="0.3">
      <c r="A1805" t="s">
        <v>23647</v>
      </c>
      <c r="B1805">
        <v>7.1</v>
      </c>
    </row>
    <row r="1806" spans="1:2" x14ac:dyDescent="0.3">
      <c r="A1806" t="s">
        <v>23647</v>
      </c>
      <c r="B1806">
        <v>4.5</v>
      </c>
    </row>
    <row r="1807" spans="1:2" x14ac:dyDescent="0.3">
      <c r="A1807" t="s">
        <v>23647</v>
      </c>
      <c r="B1807">
        <v>5.7</v>
      </c>
    </row>
    <row r="1808" spans="1:2" x14ac:dyDescent="0.3">
      <c r="A1808" t="s">
        <v>23647</v>
      </c>
      <c r="B1808">
        <v>6</v>
      </c>
    </row>
    <row r="1809" spans="1:2" x14ac:dyDescent="0.3">
      <c r="A1809" t="s">
        <v>23647</v>
      </c>
      <c r="B1809">
        <v>6.4</v>
      </c>
    </row>
    <row r="1810" spans="1:2" x14ac:dyDescent="0.3">
      <c r="A1810" t="s">
        <v>23647</v>
      </c>
      <c r="B1810">
        <v>5.2</v>
      </c>
    </row>
    <row r="1811" spans="1:2" x14ac:dyDescent="0.3">
      <c r="A1811" t="s">
        <v>23647</v>
      </c>
      <c r="B1811">
        <v>4.3</v>
      </c>
    </row>
    <row r="1812" spans="1:2" x14ac:dyDescent="0.3">
      <c r="A1812" t="s">
        <v>23647</v>
      </c>
      <c r="B1812">
        <v>6.1</v>
      </c>
    </row>
    <row r="1813" spans="1:2" x14ac:dyDescent="0.3">
      <c r="A1813" t="s">
        <v>23647</v>
      </c>
      <c r="B1813">
        <v>6.3</v>
      </c>
    </row>
    <row r="1814" spans="1:2" x14ac:dyDescent="0.3">
      <c r="A1814" t="s">
        <v>23647</v>
      </c>
      <c r="B1814">
        <v>6.8</v>
      </c>
    </row>
    <row r="1815" spans="1:2" x14ac:dyDescent="0.3">
      <c r="A1815" t="s">
        <v>23647</v>
      </c>
      <c r="B1815">
        <v>4</v>
      </c>
    </row>
    <row r="1816" spans="1:2" x14ac:dyDescent="0.3">
      <c r="A1816" t="s">
        <v>23647</v>
      </c>
      <c r="B1816">
        <v>5.2</v>
      </c>
    </row>
    <row r="1817" spans="1:2" x14ac:dyDescent="0.3">
      <c r="A1817" t="s">
        <v>23647</v>
      </c>
      <c r="B1817">
        <v>6.5</v>
      </c>
    </row>
    <row r="1818" spans="1:2" x14ac:dyDescent="0.3">
      <c r="A1818" t="s">
        <v>23647</v>
      </c>
      <c r="B1818">
        <v>7.5</v>
      </c>
    </row>
    <row r="1819" spans="1:2" x14ac:dyDescent="0.3">
      <c r="A1819" t="s">
        <v>23661</v>
      </c>
      <c r="B1819">
        <v>7.1</v>
      </c>
    </row>
    <row r="1820" spans="1:2" x14ac:dyDescent="0.3">
      <c r="A1820" t="s">
        <v>23647</v>
      </c>
      <c r="B1820">
        <v>6.9</v>
      </c>
    </row>
    <row r="1821" spans="1:2" x14ac:dyDescent="0.3">
      <c r="A1821" t="s">
        <v>23647</v>
      </c>
      <c r="B1821">
        <v>8</v>
      </c>
    </row>
    <row r="1822" spans="1:2" x14ac:dyDescent="0.3">
      <c r="A1822" t="s">
        <v>23647</v>
      </c>
      <c r="B1822">
        <v>8.1999999999999993</v>
      </c>
    </row>
    <row r="1823" spans="1:2" x14ac:dyDescent="0.3">
      <c r="A1823" t="s">
        <v>23647</v>
      </c>
      <c r="B1823">
        <v>6.4</v>
      </c>
    </row>
    <row r="1824" spans="1:2" x14ac:dyDescent="0.3">
      <c r="A1824" t="s">
        <v>23647</v>
      </c>
      <c r="B1824">
        <v>7.9</v>
      </c>
    </row>
    <row r="1825" spans="1:2" x14ac:dyDescent="0.3">
      <c r="A1825" t="s">
        <v>23647</v>
      </c>
      <c r="B1825">
        <v>6.7</v>
      </c>
    </row>
    <row r="1826" spans="1:2" x14ac:dyDescent="0.3">
      <c r="A1826" t="s">
        <v>23647</v>
      </c>
      <c r="B1826">
        <v>6.1</v>
      </c>
    </row>
    <row r="1827" spans="1:2" x14ac:dyDescent="0.3">
      <c r="A1827" t="s">
        <v>23647</v>
      </c>
      <c r="B1827">
        <v>8.9</v>
      </c>
    </row>
    <row r="1828" spans="1:2" x14ac:dyDescent="0.3">
      <c r="A1828" t="s">
        <v>23647</v>
      </c>
      <c r="B1828">
        <v>8.1</v>
      </c>
    </row>
    <row r="1829" spans="1:2" x14ac:dyDescent="0.3">
      <c r="A1829" t="s">
        <v>23647</v>
      </c>
      <c r="B1829">
        <v>6.2</v>
      </c>
    </row>
    <row r="1830" spans="1:2" x14ac:dyDescent="0.3">
      <c r="A1830" t="s">
        <v>23647</v>
      </c>
      <c r="B1830">
        <v>4.9000000000000004</v>
      </c>
    </row>
    <row r="1831" spans="1:2" x14ac:dyDescent="0.3">
      <c r="A1831" t="s">
        <v>23655</v>
      </c>
      <c r="B1831">
        <v>5.4</v>
      </c>
    </row>
    <row r="1832" spans="1:2" x14ac:dyDescent="0.3">
      <c r="A1832" t="s">
        <v>23647</v>
      </c>
      <c r="B1832">
        <v>5.8</v>
      </c>
    </row>
    <row r="1833" spans="1:2" x14ac:dyDescent="0.3">
      <c r="A1833" t="s">
        <v>23647</v>
      </c>
      <c r="B1833">
        <v>4.7</v>
      </c>
    </row>
    <row r="1834" spans="1:2" x14ac:dyDescent="0.3">
      <c r="A1834" t="s">
        <v>23647</v>
      </c>
      <c r="B1834">
        <v>6</v>
      </c>
    </row>
    <row r="1835" spans="1:2" x14ac:dyDescent="0.3">
      <c r="A1835" t="s">
        <v>23647</v>
      </c>
      <c r="B1835">
        <v>7</v>
      </c>
    </row>
    <row r="1836" spans="1:2" x14ac:dyDescent="0.3">
      <c r="A1836" t="s">
        <v>23647</v>
      </c>
      <c r="B1836">
        <v>6</v>
      </c>
    </row>
    <row r="1837" spans="1:2" x14ac:dyDescent="0.3">
      <c r="A1837" t="s">
        <v>23647</v>
      </c>
      <c r="B1837">
        <v>7.9</v>
      </c>
    </row>
    <row r="1838" spans="1:2" x14ac:dyDescent="0.3">
      <c r="A1838" t="s">
        <v>23647</v>
      </c>
      <c r="B1838">
        <v>8.1</v>
      </c>
    </row>
    <row r="1839" spans="1:2" x14ac:dyDescent="0.3">
      <c r="A1839" t="s">
        <v>23647</v>
      </c>
      <c r="B1839">
        <v>6.2</v>
      </c>
    </row>
    <row r="1840" spans="1:2" x14ac:dyDescent="0.3">
      <c r="A1840" t="s">
        <v>23647</v>
      </c>
      <c r="B1840">
        <v>6.7</v>
      </c>
    </row>
    <row r="1841" spans="1:2" x14ac:dyDescent="0.3">
      <c r="A1841" t="s">
        <v>23647</v>
      </c>
      <c r="B1841">
        <v>7.3</v>
      </c>
    </row>
    <row r="1842" spans="1:2" x14ac:dyDescent="0.3">
      <c r="A1842" t="s">
        <v>23647</v>
      </c>
      <c r="B1842">
        <v>4.5999999999999996</v>
      </c>
    </row>
    <row r="1843" spans="1:2" x14ac:dyDescent="0.3">
      <c r="A1843" t="s">
        <v>23647</v>
      </c>
      <c r="B1843">
        <v>6.1</v>
      </c>
    </row>
    <row r="1844" spans="1:2" x14ac:dyDescent="0.3">
      <c r="A1844" t="s">
        <v>23647</v>
      </c>
      <c r="B1844">
        <v>6.2</v>
      </c>
    </row>
    <row r="1845" spans="1:2" x14ac:dyDescent="0.3">
      <c r="A1845" t="s">
        <v>23647</v>
      </c>
      <c r="B1845">
        <v>7.8</v>
      </c>
    </row>
    <row r="1846" spans="1:2" x14ac:dyDescent="0.3">
      <c r="A1846" t="s">
        <v>23647</v>
      </c>
      <c r="B1846">
        <v>6.1</v>
      </c>
    </row>
    <row r="1847" spans="1:2" x14ac:dyDescent="0.3">
      <c r="A1847" t="s">
        <v>23647</v>
      </c>
      <c r="B1847">
        <v>7.6</v>
      </c>
    </row>
    <row r="1848" spans="1:2" x14ac:dyDescent="0.3">
      <c r="A1848" t="s">
        <v>23647</v>
      </c>
      <c r="B1848">
        <v>5.8</v>
      </c>
    </row>
    <row r="1849" spans="1:2" x14ac:dyDescent="0.3">
      <c r="A1849" t="s">
        <v>23647</v>
      </c>
      <c r="B1849">
        <v>6.5</v>
      </c>
    </row>
    <row r="1850" spans="1:2" x14ac:dyDescent="0.3">
      <c r="A1850" t="s">
        <v>23647</v>
      </c>
      <c r="B1850">
        <v>7.2</v>
      </c>
    </row>
    <row r="1851" spans="1:2" x14ac:dyDescent="0.3">
      <c r="A1851" t="s">
        <v>23647</v>
      </c>
      <c r="B1851">
        <v>7.8</v>
      </c>
    </row>
    <row r="1852" spans="1:2" x14ac:dyDescent="0.3">
      <c r="A1852" t="s">
        <v>23647</v>
      </c>
      <c r="B1852">
        <v>4.7</v>
      </c>
    </row>
    <row r="1853" spans="1:2" x14ac:dyDescent="0.3">
      <c r="A1853" t="s">
        <v>23647</v>
      </c>
      <c r="B1853">
        <v>6.8</v>
      </c>
    </row>
    <row r="1854" spans="1:2" x14ac:dyDescent="0.3">
      <c r="A1854" t="s">
        <v>23647</v>
      </c>
      <c r="B1854">
        <v>5.9</v>
      </c>
    </row>
    <row r="1855" spans="1:2" x14ac:dyDescent="0.3">
      <c r="A1855" t="s">
        <v>23647</v>
      </c>
      <c r="B1855">
        <v>7.2</v>
      </c>
    </row>
    <row r="1856" spans="1:2" x14ac:dyDescent="0.3">
      <c r="A1856" t="s">
        <v>23647</v>
      </c>
      <c r="B1856">
        <v>8.6999999999999993</v>
      </c>
    </row>
    <row r="1857" spans="1:2" x14ac:dyDescent="0.3">
      <c r="A1857" t="s">
        <v>23647</v>
      </c>
      <c r="B1857">
        <v>5</v>
      </c>
    </row>
    <row r="1858" spans="1:2" x14ac:dyDescent="0.3">
      <c r="A1858" t="s">
        <v>23647</v>
      </c>
      <c r="B1858">
        <v>6.6</v>
      </c>
    </row>
    <row r="1859" spans="1:2" x14ac:dyDescent="0.3">
      <c r="A1859" t="s">
        <v>23647</v>
      </c>
      <c r="B1859">
        <v>8.3000000000000007</v>
      </c>
    </row>
    <row r="1860" spans="1:2" x14ac:dyDescent="0.3">
      <c r="A1860" t="s">
        <v>23647</v>
      </c>
      <c r="B1860">
        <v>6.7</v>
      </c>
    </row>
    <row r="1861" spans="1:2" x14ac:dyDescent="0.3">
      <c r="A1861" t="s">
        <v>23647</v>
      </c>
      <c r="B1861">
        <v>7.8</v>
      </c>
    </row>
    <row r="1862" spans="1:2" x14ac:dyDescent="0.3">
      <c r="A1862" t="s">
        <v>23647</v>
      </c>
      <c r="B1862">
        <v>6.5</v>
      </c>
    </row>
    <row r="1863" spans="1:2" x14ac:dyDescent="0.3">
      <c r="A1863" t="s">
        <v>23647</v>
      </c>
      <c r="B1863">
        <v>6.1</v>
      </c>
    </row>
    <row r="1864" spans="1:2" x14ac:dyDescent="0.3">
      <c r="A1864" t="s">
        <v>23647</v>
      </c>
      <c r="B1864">
        <v>8.1</v>
      </c>
    </row>
    <row r="1865" spans="1:2" x14ac:dyDescent="0.3">
      <c r="A1865" t="s">
        <v>23647</v>
      </c>
      <c r="B1865">
        <v>5.2</v>
      </c>
    </row>
    <row r="1866" spans="1:2" x14ac:dyDescent="0.3">
      <c r="A1866" t="s">
        <v>23647</v>
      </c>
      <c r="B1866">
        <v>5.6</v>
      </c>
    </row>
    <row r="1867" spans="1:2" x14ac:dyDescent="0.3">
      <c r="A1867" t="s">
        <v>23647</v>
      </c>
      <c r="B1867">
        <v>5.8</v>
      </c>
    </row>
    <row r="1868" spans="1:2" x14ac:dyDescent="0.3">
      <c r="A1868" t="s">
        <v>23647</v>
      </c>
      <c r="B1868">
        <v>6.6</v>
      </c>
    </row>
    <row r="1869" spans="1:2" x14ac:dyDescent="0.3">
      <c r="A1869" t="s">
        <v>23647</v>
      </c>
      <c r="B1869">
        <v>6.6</v>
      </c>
    </row>
    <row r="1870" spans="1:2" x14ac:dyDescent="0.3">
      <c r="A1870" t="s">
        <v>23647</v>
      </c>
      <c r="B1870">
        <v>5.5</v>
      </c>
    </row>
    <row r="1871" spans="1:2" x14ac:dyDescent="0.3">
      <c r="A1871" t="s">
        <v>23647</v>
      </c>
      <c r="B1871">
        <v>5.5</v>
      </c>
    </row>
    <row r="1872" spans="1:2" x14ac:dyDescent="0.3">
      <c r="A1872" t="s">
        <v>23647</v>
      </c>
      <c r="B1872">
        <v>7</v>
      </c>
    </row>
    <row r="1873" spans="1:2" x14ac:dyDescent="0.3">
      <c r="A1873" t="s">
        <v>23647</v>
      </c>
      <c r="B1873">
        <v>6.5</v>
      </c>
    </row>
    <row r="1874" spans="1:2" x14ac:dyDescent="0.3">
      <c r="A1874" t="s">
        <v>23647</v>
      </c>
      <c r="B1874">
        <v>5.8</v>
      </c>
    </row>
    <row r="1875" spans="1:2" x14ac:dyDescent="0.3">
      <c r="A1875" t="s">
        <v>23647</v>
      </c>
      <c r="B1875">
        <v>5.6</v>
      </c>
    </row>
    <row r="1876" spans="1:2" x14ac:dyDescent="0.3">
      <c r="A1876" t="s">
        <v>23647</v>
      </c>
      <c r="B1876">
        <v>5.6</v>
      </c>
    </row>
    <row r="1877" spans="1:2" x14ac:dyDescent="0.3">
      <c r="A1877" t="s">
        <v>23647</v>
      </c>
      <c r="B1877">
        <v>5.8</v>
      </c>
    </row>
    <row r="1878" spans="1:2" x14ac:dyDescent="0.3">
      <c r="A1878" t="s">
        <v>23647</v>
      </c>
      <c r="B1878">
        <v>7.6</v>
      </c>
    </row>
    <row r="1879" spans="1:2" x14ac:dyDescent="0.3">
      <c r="A1879" t="s">
        <v>23647</v>
      </c>
      <c r="B1879">
        <v>6.4</v>
      </c>
    </row>
    <row r="1880" spans="1:2" x14ac:dyDescent="0.3">
      <c r="A1880" t="s">
        <v>23647</v>
      </c>
      <c r="B1880">
        <v>6.3</v>
      </c>
    </row>
    <row r="1881" spans="1:2" x14ac:dyDescent="0.3">
      <c r="A1881" t="s">
        <v>23647</v>
      </c>
      <c r="B1881">
        <v>4.5999999999999996</v>
      </c>
    </row>
    <row r="1882" spans="1:2" x14ac:dyDescent="0.3">
      <c r="A1882" t="s">
        <v>23647</v>
      </c>
      <c r="B1882">
        <v>6.5</v>
      </c>
    </row>
    <row r="1883" spans="1:2" x14ac:dyDescent="0.3">
      <c r="A1883" t="s">
        <v>23647</v>
      </c>
      <c r="B1883">
        <v>7.5</v>
      </c>
    </row>
    <row r="1884" spans="1:2" x14ac:dyDescent="0.3">
      <c r="A1884" t="s">
        <v>23647</v>
      </c>
      <c r="B1884">
        <v>7.5</v>
      </c>
    </row>
    <row r="1885" spans="1:2" x14ac:dyDescent="0.3">
      <c r="A1885" t="s">
        <v>23647</v>
      </c>
      <c r="B1885">
        <v>5.3</v>
      </c>
    </row>
    <row r="1886" spans="1:2" x14ac:dyDescent="0.3">
      <c r="A1886" t="s">
        <v>23647</v>
      </c>
      <c r="B1886">
        <v>7.5</v>
      </c>
    </row>
    <row r="1887" spans="1:2" x14ac:dyDescent="0.3">
      <c r="A1887" t="s">
        <v>23647</v>
      </c>
      <c r="B1887">
        <v>3.3</v>
      </c>
    </row>
    <row r="1888" spans="1:2" x14ac:dyDescent="0.3">
      <c r="A1888" t="s">
        <v>23647</v>
      </c>
      <c r="B1888">
        <v>5.7</v>
      </c>
    </row>
    <row r="1889" spans="1:2" x14ac:dyDescent="0.3">
      <c r="A1889" t="s">
        <v>23647</v>
      </c>
      <c r="B1889">
        <v>3.5</v>
      </c>
    </row>
    <row r="1890" spans="1:2" x14ac:dyDescent="0.3">
      <c r="A1890" t="s">
        <v>23647</v>
      </c>
      <c r="B1890">
        <v>9.3000000000000007</v>
      </c>
    </row>
    <row r="1891" spans="1:2" x14ac:dyDescent="0.3">
      <c r="A1891" t="s">
        <v>23647</v>
      </c>
      <c r="B1891">
        <v>4.8</v>
      </c>
    </row>
    <row r="1892" spans="1:2" x14ac:dyDescent="0.3">
      <c r="A1892" t="s">
        <v>23647</v>
      </c>
      <c r="B1892">
        <v>6.9</v>
      </c>
    </row>
    <row r="1893" spans="1:2" x14ac:dyDescent="0.3">
      <c r="A1893" t="s">
        <v>23647</v>
      </c>
      <c r="B1893">
        <v>6</v>
      </c>
    </row>
    <row r="1894" spans="1:2" x14ac:dyDescent="0.3">
      <c r="A1894" t="s">
        <v>23647</v>
      </c>
      <c r="B1894">
        <v>7.3</v>
      </c>
    </row>
    <row r="1895" spans="1:2" x14ac:dyDescent="0.3">
      <c r="A1895" t="s">
        <v>23647</v>
      </c>
      <c r="B1895">
        <v>6</v>
      </c>
    </row>
    <row r="1896" spans="1:2" x14ac:dyDescent="0.3">
      <c r="A1896" t="s">
        <v>23647</v>
      </c>
      <c r="B1896">
        <v>6.6</v>
      </c>
    </row>
    <row r="1897" spans="1:2" x14ac:dyDescent="0.3">
      <c r="A1897" t="s">
        <v>23647</v>
      </c>
      <c r="B1897">
        <v>7.5</v>
      </c>
    </row>
    <row r="1898" spans="1:2" x14ac:dyDescent="0.3">
      <c r="A1898" t="s">
        <v>23647</v>
      </c>
      <c r="B1898">
        <v>6.9</v>
      </c>
    </row>
    <row r="1899" spans="1:2" x14ac:dyDescent="0.3">
      <c r="A1899" t="s">
        <v>23647</v>
      </c>
      <c r="B1899">
        <v>6.8</v>
      </c>
    </row>
    <row r="1900" spans="1:2" x14ac:dyDescent="0.3">
      <c r="A1900" t="s">
        <v>23647</v>
      </c>
      <c r="B1900">
        <v>6.3</v>
      </c>
    </row>
    <row r="1901" spans="1:2" x14ac:dyDescent="0.3">
      <c r="A1901" t="s">
        <v>23647</v>
      </c>
      <c r="B1901">
        <v>6.4</v>
      </c>
    </row>
    <row r="1902" spans="1:2" x14ac:dyDescent="0.3">
      <c r="A1902" t="s">
        <v>23647</v>
      </c>
      <c r="B1902">
        <v>5.6</v>
      </c>
    </row>
    <row r="1903" spans="1:2" x14ac:dyDescent="0.3">
      <c r="A1903" t="s">
        <v>23647</v>
      </c>
      <c r="B1903">
        <v>6.3</v>
      </c>
    </row>
    <row r="1904" spans="1:2" x14ac:dyDescent="0.3">
      <c r="A1904" t="s">
        <v>23647</v>
      </c>
      <c r="B1904">
        <v>7.3</v>
      </c>
    </row>
    <row r="1905" spans="1:2" x14ac:dyDescent="0.3">
      <c r="A1905" t="s">
        <v>23647</v>
      </c>
      <c r="B1905">
        <v>6.6</v>
      </c>
    </row>
    <row r="1906" spans="1:2" x14ac:dyDescent="0.3">
      <c r="A1906" t="s">
        <v>23647</v>
      </c>
      <c r="B1906">
        <v>4.5999999999999996</v>
      </c>
    </row>
    <row r="1907" spans="1:2" x14ac:dyDescent="0.3">
      <c r="A1907" t="s">
        <v>23647</v>
      </c>
      <c r="B1907">
        <v>5.0999999999999996</v>
      </c>
    </row>
    <row r="1908" spans="1:2" x14ac:dyDescent="0.3">
      <c r="A1908" t="s">
        <v>23647</v>
      </c>
      <c r="B1908">
        <v>5.6</v>
      </c>
    </row>
    <row r="1909" spans="1:2" x14ac:dyDescent="0.3">
      <c r="A1909" t="s">
        <v>23662</v>
      </c>
      <c r="B1909">
        <v>5.3</v>
      </c>
    </row>
    <row r="1910" spans="1:2" x14ac:dyDescent="0.3">
      <c r="A1910" t="s">
        <v>23647</v>
      </c>
      <c r="B1910">
        <v>7.5</v>
      </c>
    </row>
    <row r="1911" spans="1:2" x14ac:dyDescent="0.3">
      <c r="A1911" t="s">
        <v>23647</v>
      </c>
      <c r="B1911">
        <v>5.6</v>
      </c>
    </row>
    <row r="1912" spans="1:2" x14ac:dyDescent="0.3">
      <c r="A1912" t="s">
        <v>23647</v>
      </c>
      <c r="B1912">
        <v>5.9</v>
      </c>
    </row>
    <row r="1913" spans="1:2" x14ac:dyDescent="0.3">
      <c r="A1913" t="s">
        <v>23647</v>
      </c>
      <c r="B1913">
        <v>4.7</v>
      </c>
    </row>
    <row r="1914" spans="1:2" x14ac:dyDescent="0.3">
      <c r="A1914" t="s">
        <v>23647</v>
      </c>
      <c r="B1914">
        <v>4.8</v>
      </c>
    </row>
    <row r="1915" spans="1:2" x14ac:dyDescent="0.3">
      <c r="A1915" t="s">
        <v>23647</v>
      </c>
      <c r="B1915">
        <v>6.8</v>
      </c>
    </row>
    <row r="1916" spans="1:2" x14ac:dyDescent="0.3">
      <c r="A1916" t="s">
        <v>23647</v>
      </c>
      <c r="B1916">
        <v>5.4</v>
      </c>
    </row>
    <row r="1917" spans="1:2" x14ac:dyDescent="0.3">
      <c r="A1917" t="s">
        <v>23647</v>
      </c>
      <c r="B1917">
        <v>5.0999999999999996</v>
      </c>
    </row>
    <row r="1918" spans="1:2" x14ac:dyDescent="0.3">
      <c r="A1918" t="s">
        <v>23647</v>
      </c>
      <c r="B1918">
        <v>7</v>
      </c>
    </row>
    <row r="1919" spans="1:2" x14ac:dyDescent="0.3">
      <c r="A1919" t="s">
        <v>23647</v>
      </c>
      <c r="B1919">
        <v>6.7</v>
      </c>
    </row>
    <row r="1920" spans="1:2" x14ac:dyDescent="0.3">
      <c r="A1920" t="s">
        <v>23647</v>
      </c>
      <c r="B1920">
        <v>4</v>
      </c>
    </row>
    <row r="1921" spans="1:2" x14ac:dyDescent="0.3">
      <c r="A1921" t="s">
        <v>23647</v>
      </c>
      <c r="B1921">
        <v>7.3</v>
      </c>
    </row>
    <row r="1922" spans="1:2" x14ac:dyDescent="0.3">
      <c r="A1922" t="s">
        <v>23647</v>
      </c>
      <c r="B1922">
        <v>6.8</v>
      </c>
    </row>
    <row r="1923" spans="1:2" x14ac:dyDescent="0.3">
      <c r="A1923" t="s">
        <v>23647</v>
      </c>
      <c r="B1923">
        <v>6.1</v>
      </c>
    </row>
    <row r="1924" spans="1:2" x14ac:dyDescent="0.3">
      <c r="A1924" t="s">
        <v>23647</v>
      </c>
      <c r="B1924">
        <v>7</v>
      </c>
    </row>
    <row r="1925" spans="1:2" x14ac:dyDescent="0.3">
      <c r="A1925" t="s">
        <v>23647</v>
      </c>
      <c r="B1925">
        <v>7.1</v>
      </c>
    </row>
    <row r="1926" spans="1:2" x14ac:dyDescent="0.3">
      <c r="A1926" t="s">
        <v>23647</v>
      </c>
      <c r="B1926">
        <v>6.9</v>
      </c>
    </row>
    <row r="1927" spans="1:2" x14ac:dyDescent="0.3">
      <c r="A1927" t="s">
        <v>23647</v>
      </c>
      <c r="B1927">
        <v>7.3</v>
      </c>
    </row>
    <row r="1928" spans="1:2" x14ac:dyDescent="0.3">
      <c r="A1928" t="s">
        <v>23649</v>
      </c>
      <c r="B1928">
        <v>6.3</v>
      </c>
    </row>
    <row r="1929" spans="1:2" x14ac:dyDescent="0.3">
      <c r="A1929" t="s">
        <v>23647</v>
      </c>
      <c r="B1929">
        <v>8.1999999999999993</v>
      </c>
    </row>
    <row r="1930" spans="1:2" x14ac:dyDescent="0.3">
      <c r="A1930" t="s">
        <v>23647</v>
      </c>
      <c r="B1930">
        <v>7.1</v>
      </c>
    </row>
    <row r="1931" spans="1:2" x14ac:dyDescent="0.3">
      <c r="A1931" t="s">
        <v>23647</v>
      </c>
      <c r="B1931">
        <v>7.7</v>
      </c>
    </row>
    <row r="1932" spans="1:2" x14ac:dyDescent="0.3">
      <c r="A1932" t="s">
        <v>23647</v>
      </c>
      <c r="B1932">
        <v>6.5</v>
      </c>
    </row>
    <row r="1933" spans="1:2" x14ac:dyDescent="0.3">
      <c r="A1933" t="s">
        <v>23647</v>
      </c>
      <c r="B1933">
        <v>4.9000000000000004</v>
      </c>
    </row>
    <row r="1934" spans="1:2" x14ac:dyDescent="0.3">
      <c r="A1934" t="s">
        <v>23647</v>
      </c>
      <c r="B1934">
        <v>6.4</v>
      </c>
    </row>
    <row r="1935" spans="1:2" x14ac:dyDescent="0.3">
      <c r="A1935" t="s">
        <v>23647</v>
      </c>
      <c r="B1935">
        <v>5.9</v>
      </c>
    </row>
    <row r="1936" spans="1:2" x14ac:dyDescent="0.3">
      <c r="A1936" t="s">
        <v>23647</v>
      </c>
      <c r="B1936">
        <v>6.2</v>
      </c>
    </row>
    <row r="1937" spans="1:2" x14ac:dyDescent="0.3">
      <c r="A1937" t="s">
        <v>23647</v>
      </c>
      <c r="B1937">
        <v>5.8</v>
      </c>
    </row>
    <row r="1938" spans="1:2" x14ac:dyDescent="0.3">
      <c r="A1938" t="s">
        <v>23647</v>
      </c>
      <c r="B1938">
        <v>6.7</v>
      </c>
    </row>
    <row r="1939" spans="1:2" x14ac:dyDescent="0.3">
      <c r="A1939" t="s">
        <v>23647</v>
      </c>
      <c r="B1939">
        <v>5.9</v>
      </c>
    </row>
    <row r="1940" spans="1:2" x14ac:dyDescent="0.3">
      <c r="A1940" t="s">
        <v>23647</v>
      </c>
      <c r="B1940">
        <v>7.3</v>
      </c>
    </row>
    <row r="1941" spans="1:2" x14ac:dyDescent="0.3">
      <c r="A1941" t="s">
        <v>23647</v>
      </c>
      <c r="B1941">
        <v>4.8</v>
      </c>
    </row>
    <row r="1942" spans="1:2" x14ac:dyDescent="0.3">
      <c r="A1942" t="s">
        <v>23647</v>
      </c>
      <c r="B1942">
        <v>4.0999999999999996</v>
      </c>
    </row>
    <row r="1943" spans="1:2" x14ac:dyDescent="0.3">
      <c r="A1943" t="s">
        <v>23647</v>
      </c>
      <c r="B1943">
        <v>4.9000000000000004</v>
      </c>
    </row>
    <row r="1944" spans="1:2" x14ac:dyDescent="0.3">
      <c r="A1944" t="s">
        <v>23647</v>
      </c>
      <c r="B1944">
        <v>7.9</v>
      </c>
    </row>
    <row r="1945" spans="1:2" x14ac:dyDescent="0.3">
      <c r="A1945" t="s">
        <v>23647</v>
      </c>
      <c r="B1945">
        <v>5.6</v>
      </c>
    </row>
    <row r="1946" spans="1:2" x14ac:dyDescent="0.3">
      <c r="A1946" t="s">
        <v>23647</v>
      </c>
      <c r="B1946">
        <v>5.2</v>
      </c>
    </row>
    <row r="1947" spans="1:2" x14ac:dyDescent="0.3">
      <c r="A1947" t="s">
        <v>23647</v>
      </c>
      <c r="B1947">
        <v>4.0999999999999996</v>
      </c>
    </row>
    <row r="1948" spans="1:2" x14ac:dyDescent="0.3">
      <c r="A1948" t="s">
        <v>23647</v>
      </c>
      <c r="B1948">
        <v>6.6</v>
      </c>
    </row>
    <row r="1949" spans="1:2" x14ac:dyDescent="0.3">
      <c r="A1949" t="s">
        <v>23647</v>
      </c>
      <c r="B1949">
        <v>2.9</v>
      </c>
    </row>
    <row r="1950" spans="1:2" x14ac:dyDescent="0.3">
      <c r="A1950" t="s">
        <v>23647</v>
      </c>
      <c r="B1950">
        <v>7.2</v>
      </c>
    </row>
    <row r="1951" spans="1:2" x14ac:dyDescent="0.3">
      <c r="A1951" t="s">
        <v>23647</v>
      </c>
      <c r="B1951">
        <v>6.5</v>
      </c>
    </row>
    <row r="1952" spans="1:2" x14ac:dyDescent="0.3">
      <c r="A1952" t="s">
        <v>23647</v>
      </c>
      <c r="B1952">
        <v>6.8</v>
      </c>
    </row>
    <row r="1953" spans="1:2" x14ac:dyDescent="0.3">
      <c r="A1953" t="s">
        <v>23647</v>
      </c>
      <c r="B1953">
        <v>7.2</v>
      </c>
    </row>
    <row r="1954" spans="1:2" x14ac:dyDescent="0.3">
      <c r="A1954" t="s">
        <v>23647</v>
      </c>
      <c r="B1954">
        <v>6.8</v>
      </c>
    </row>
    <row r="1955" spans="1:2" x14ac:dyDescent="0.3">
      <c r="A1955" t="s">
        <v>23647</v>
      </c>
      <c r="B1955">
        <v>7.8</v>
      </c>
    </row>
    <row r="1956" spans="1:2" x14ac:dyDescent="0.3">
      <c r="A1956" t="s">
        <v>23647</v>
      </c>
      <c r="B1956">
        <v>6.7</v>
      </c>
    </row>
    <row r="1957" spans="1:2" x14ac:dyDescent="0.3">
      <c r="A1957" t="s">
        <v>23647</v>
      </c>
      <c r="B1957">
        <v>6.1</v>
      </c>
    </row>
    <row r="1958" spans="1:2" x14ac:dyDescent="0.3">
      <c r="A1958" t="s">
        <v>23649</v>
      </c>
      <c r="B1958">
        <v>7.1</v>
      </c>
    </row>
    <row r="1959" spans="1:2" x14ac:dyDescent="0.3">
      <c r="A1959" t="s">
        <v>23647</v>
      </c>
      <c r="B1959">
        <v>5.7</v>
      </c>
    </row>
    <row r="1960" spans="1:2" x14ac:dyDescent="0.3">
      <c r="A1960" t="s">
        <v>23647</v>
      </c>
      <c r="B1960">
        <v>2.9</v>
      </c>
    </row>
    <row r="1961" spans="1:2" x14ac:dyDescent="0.3">
      <c r="A1961" t="s">
        <v>23655</v>
      </c>
      <c r="B1961">
        <v>5.2</v>
      </c>
    </row>
    <row r="1962" spans="1:2" x14ac:dyDescent="0.3">
      <c r="A1962" t="s">
        <v>23647</v>
      </c>
      <c r="B1962">
        <v>5.3</v>
      </c>
    </row>
    <row r="1963" spans="1:2" x14ac:dyDescent="0.3">
      <c r="A1963" t="s">
        <v>23647</v>
      </c>
      <c r="B1963">
        <v>6.2</v>
      </c>
    </row>
    <row r="1964" spans="1:2" x14ac:dyDescent="0.3">
      <c r="A1964" t="s">
        <v>23647</v>
      </c>
      <c r="B1964">
        <v>7.3</v>
      </c>
    </row>
    <row r="1965" spans="1:2" x14ac:dyDescent="0.3">
      <c r="A1965" t="s">
        <v>23659</v>
      </c>
      <c r="B1965">
        <v>6.5</v>
      </c>
    </row>
    <row r="1966" spans="1:2" x14ac:dyDescent="0.3">
      <c r="A1966" t="s">
        <v>23647</v>
      </c>
      <c r="B1966">
        <v>4.0999999999999996</v>
      </c>
    </row>
    <row r="1967" spans="1:2" x14ac:dyDescent="0.3">
      <c r="A1967" t="s">
        <v>23647</v>
      </c>
      <c r="B1967">
        <v>7.7</v>
      </c>
    </row>
    <row r="1968" spans="1:2" x14ac:dyDescent="0.3">
      <c r="A1968" t="s">
        <v>23647</v>
      </c>
      <c r="B1968">
        <v>6.1</v>
      </c>
    </row>
    <row r="1969" spans="1:2" x14ac:dyDescent="0.3">
      <c r="A1969" t="s">
        <v>23647</v>
      </c>
      <c r="B1969">
        <v>7.3</v>
      </c>
    </row>
    <row r="1970" spans="1:2" x14ac:dyDescent="0.3">
      <c r="A1970" t="s">
        <v>23647</v>
      </c>
      <c r="B1970">
        <v>7.2</v>
      </c>
    </row>
    <row r="1971" spans="1:2" x14ac:dyDescent="0.3">
      <c r="A1971" t="s">
        <v>23647</v>
      </c>
      <c r="B1971">
        <v>5.3</v>
      </c>
    </row>
    <row r="1972" spans="1:2" x14ac:dyDescent="0.3">
      <c r="A1972" t="s">
        <v>23647</v>
      </c>
      <c r="B1972">
        <v>6.1</v>
      </c>
    </row>
    <row r="1973" spans="1:2" x14ac:dyDescent="0.3">
      <c r="A1973" t="s">
        <v>23647</v>
      </c>
      <c r="B1973">
        <v>5.8</v>
      </c>
    </row>
    <row r="1974" spans="1:2" x14ac:dyDescent="0.3">
      <c r="A1974" t="s">
        <v>23647</v>
      </c>
      <c r="B1974">
        <v>5.7</v>
      </c>
    </row>
    <row r="1975" spans="1:2" x14ac:dyDescent="0.3">
      <c r="A1975" t="s">
        <v>23647</v>
      </c>
      <c r="B1975">
        <v>6.7</v>
      </c>
    </row>
    <row r="1976" spans="1:2" x14ac:dyDescent="0.3">
      <c r="A1976" t="s">
        <v>23647</v>
      </c>
      <c r="B1976">
        <v>6.5</v>
      </c>
    </row>
    <row r="1977" spans="1:2" x14ac:dyDescent="0.3">
      <c r="A1977" t="s">
        <v>23647</v>
      </c>
      <c r="B1977">
        <v>7.2</v>
      </c>
    </row>
    <row r="1978" spans="1:2" x14ac:dyDescent="0.3">
      <c r="A1978" t="s">
        <v>23647</v>
      </c>
      <c r="B1978">
        <v>7.6</v>
      </c>
    </row>
    <row r="1979" spans="1:2" x14ac:dyDescent="0.3">
      <c r="A1979" t="s">
        <v>23647</v>
      </c>
      <c r="B1979">
        <v>4.5999999999999996</v>
      </c>
    </row>
    <row r="1980" spans="1:2" x14ac:dyDescent="0.3">
      <c r="A1980" t="s">
        <v>23647</v>
      </c>
      <c r="B1980">
        <v>6.9</v>
      </c>
    </row>
    <row r="1981" spans="1:2" x14ac:dyDescent="0.3">
      <c r="A1981" t="s">
        <v>23647</v>
      </c>
      <c r="B1981">
        <v>6.6</v>
      </c>
    </row>
    <row r="1982" spans="1:2" x14ac:dyDescent="0.3">
      <c r="A1982" t="s">
        <v>23647</v>
      </c>
      <c r="B1982">
        <v>6.3</v>
      </c>
    </row>
    <row r="1983" spans="1:2" x14ac:dyDescent="0.3">
      <c r="A1983" t="s">
        <v>23647</v>
      </c>
      <c r="B1983">
        <v>6.2</v>
      </c>
    </row>
    <row r="1984" spans="1:2" x14ac:dyDescent="0.3">
      <c r="A1984" t="s">
        <v>23647</v>
      </c>
      <c r="B1984">
        <v>5.3</v>
      </c>
    </row>
    <row r="1985" spans="1:2" x14ac:dyDescent="0.3">
      <c r="A1985" t="s">
        <v>23647</v>
      </c>
      <c r="B1985">
        <v>7.3</v>
      </c>
    </row>
    <row r="1986" spans="1:2" x14ac:dyDescent="0.3">
      <c r="A1986" t="s">
        <v>23647</v>
      </c>
      <c r="B1986">
        <v>5.6</v>
      </c>
    </row>
    <row r="1987" spans="1:2" x14ac:dyDescent="0.3">
      <c r="A1987" t="s">
        <v>23647</v>
      </c>
      <c r="B1987">
        <v>6.2</v>
      </c>
    </row>
    <row r="1988" spans="1:2" x14ac:dyDescent="0.3">
      <c r="A1988" t="s">
        <v>23647</v>
      </c>
      <c r="B1988">
        <v>5.2</v>
      </c>
    </row>
    <row r="1989" spans="1:2" x14ac:dyDescent="0.3">
      <c r="A1989" t="s">
        <v>23647</v>
      </c>
      <c r="B1989">
        <v>5.3</v>
      </c>
    </row>
    <row r="1990" spans="1:2" x14ac:dyDescent="0.3">
      <c r="A1990" t="s">
        <v>23647</v>
      </c>
      <c r="B1990">
        <v>5.4</v>
      </c>
    </row>
    <row r="1991" spans="1:2" x14ac:dyDescent="0.3">
      <c r="A1991" t="s">
        <v>23647</v>
      </c>
      <c r="B1991">
        <v>4.9000000000000004</v>
      </c>
    </row>
    <row r="1992" spans="1:2" x14ac:dyDescent="0.3">
      <c r="A1992" t="s">
        <v>23647</v>
      </c>
      <c r="B1992">
        <v>5.5</v>
      </c>
    </row>
    <row r="1993" spans="1:2" x14ac:dyDescent="0.3">
      <c r="A1993" t="s">
        <v>23647</v>
      </c>
      <c r="B1993">
        <v>6.7</v>
      </c>
    </row>
    <row r="1994" spans="1:2" x14ac:dyDescent="0.3">
      <c r="A1994" t="s">
        <v>23647</v>
      </c>
      <c r="B1994">
        <v>3.9</v>
      </c>
    </row>
    <row r="1995" spans="1:2" x14ac:dyDescent="0.3">
      <c r="A1995" t="s">
        <v>23647</v>
      </c>
      <c r="B1995">
        <v>7.2</v>
      </c>
    </row>
    <row r="1996" spans="1:2" x14ac:dyDescent="0.3">
      <c r="A1996" t="s">
        <v>23647</v>
      </c>
      <c r="B1996">
        <v>5.0999999999999996</v>
      </c>
    </row>
    <row r="1997" spans="1:2" x14ac:dyDescent="0.3">
      <c r="A1997" t="s">
        <v>23647</v>
      </c>
      <c r="B1997">
        <v>6.5</v>
      </c>
    </row>
    <row r="1998" spans="1:2" x14ac:dyDescent="0.3">
      <c r="A1998" t="s">
        <v>23648</v>
      </c>
      <c r="B1998">
        <v>8.1999999999999993</v>
      </c>
    </row>
    <row r="1999" spans="1:2" x14ac:dyDescent="0.3">
      <c r="A1999" t="s">
        <v>23647</v>
      </c>
      <c r="B1999">
        <v>7.7</v>
      </c>
    </row>
    <row r="2000" spans="1:2" x14ac:dyDescent="0.3">
      <c r="A2000" t="s">
        <v>23647</v>
      </c>
      <c r="B2000">
        <v>7.2</v>
      </c>
    </row>
    <row r="2001" spans="1:2" x14ac:dyDescent="0.3">
      <c r="A2001" t="s">
        <v>23647</v>
      </c>
      <c r="B2001">
        <v>6.1</v>
      </c>
    </row>
    <row r="2002" spans="1:2" x14ac:dyDescent="0.3">
      <c r="A2002" t="s">
        <v>23647</v>
      </c>
      <c r="B2002">
        <v>8.8000000000000007</v>
      </c>
    </row>
    <row r="2003" spans="1:2" x14ac:dyDescent="0.3">
      <c r="A2003" t="s">
        <v>23647</v>
      </c>
      <c r="B2003">
        <v>6.8</v>
      </c>
    </row>
    <row r="2004" spans="1:2" x14ac:dyDescent="0.3">
      <c r="A2004" t="s">
        <v>23647</v>
      </c>
      <c r="B2004">
        <v>6.8</v>
      </c>
    </row>
    <row r="2005" spans="1:2" x14ac:dyDescent="0.3">
      <c r="A2005" t="s">
        <v>23647</v>
      </c>
      <c r="B2005">
        <v>6.7</v>
      </c>
    </row>
    <row r="2006" spans="1:2" x14ac:dyDescent="0.3">
      <c r="A2006" t="s">
        <v>23647</v>
      </c>
      <c r="B2006">
        <v>7.1</v>
      </c>
    </row>
    <row r="2007" spans="1:2" x14ac:dyDescent="0.3">
      <c r="A2007" t="s">
        <v>23647</v>
      </c>
      <c r="B2007">
        <v>7.1</v>
      </c>
    </row>
    <row r="2008" spans="1:2" x14ac:dyDescent="0.3">
      <c r="A2008" t="s">
        <v>23647</v>
      </c>
      <c r="B2008">
        <v>6.1</v>
      </c>
    </row>
    <row r="2009" spans="1:2" x14ac:dyDescent="0.3">
      <c r="A2009" t="s">
        <v>23647</v>
      </c>
      <c r="B2009">
        <v>8</v>
      </c>
    </row>
    <row r="2010" spans="1:2" x14ac:dyDescent="0.3">
      <c r="A2010" t="s">
        <v>23647</v>
      </c>
      <c r="B2010">
        <v>7.5</v>
      </c>
    </row>
    <row r="2011" spans="1:2" x14ac:dyDescent="0.3">
      <c r="A2011" t="s">
        <v>23647</v>
      </c>
      <c r="B2011">
        <v>6.6</v>
      </c>
    </row>
    <row r="2012" spans="1:2" x14ac:dyDescent="0.3">
      <c r="A2012" t="s">
        <v>23647</v>
      </c>
      <c r="B2012">
        <v>5.4</v>
      </c>
    </row>
    <row r="2013" spans="1:2" x14ac:dyDescent="0.3">
      <c r="A2013" t="s">
        <v>23647</v>
      </c>
      <c r="B2013">
        <v>6.1</v>
      </c>
    </row>
    <row r="2014" spans="1:2" x14ac:dyDescent="0.3">
      <c r="A2014" t="s">
        <v>23647</v>
      </c>
      <c r="B2014">
        <v>6.1</v>
      </c>
    </row>
    <row r="2015" spans="1:2" x14ac:dyDescent="0.3">
      <c r="A2015" t="s">
        <v>23647</v>
      </c>
      <c r="B2015">
        <v>5.6</v>
      </c>
    </row>
    <row r="2016" spans="1:2" x14ac:dyDescent="0.3">
      <c r="A2016" t="s">
        <v>23647</v>
      </c>
      <c r="B2016">
        <v>5.8</v>
      </c>
    </row>
    <row r="2017" spans="1:2" x14ac:dyDescent="0.3">
      <c r="A2017" t="s">
        <v>23647</v>
      </c>
      <c r="B2017">
        <v>2.8</v>
      </c>
    </row>
    <row r="2018" spans="1:2" x14ac:dyDescent="0.3">
      <c r="A2018" t="s">
        <v>23647</v>
      </c>
      <c r="B2018">
        <v>6.7</v>
      </c>
    </row>
    <row r="2019" spans="1:2" x14ac:dyDescent="0.3">
      <c r="A2019" t="s">
        <v>23647</v>
      </c>
      <c r="B2019">
        <v>5.0999999999999996</v>
      </c>
    </row>
    <row r="2020" spans="1:2" x14ac:dyDescent="0.3">
      <c r="A2020" t="s">
        <v>23647</v>
      </c>
      <c r="B2020">
        <v>7.2</v>
      </c>
    </row>
    <row r="2021" spans="1:2" x14ac:dyDescent="0.3">
      <c r="A2021" t="s">
        <v>23647</v>
      </c>
      <c r="B2021">
        <v>6</v>
      </c>
    </row>
    <row r="2022" spans="1:2" x14ac:dyDescent="0.3">
      <c r="A2022" t="s">
        <v>23647</v>
      </c>
      <c r="B2022">
        <v>7.2</v>
      </c>
    </row>
    <row r="2023" spans="1:2" x14ac:dyDescent="0.3">
      <c r="A2023" t="s">
        <v>23649</v>
      </c>
      <c r="B2023">
        <v>6.7</v>
      </c>
    </row>
    <row r="2024" spans="1:2" x14ac:dyDescent="0.3">
      <c r="A2024" t="s">
        <v>23647</v>
      </c>
      <c r="B2024">
        <v>6.3</v>
      </c>
    </row>
    <row r="2025" spans="1:2" x14ac:dyDescent="0.3">
      <c r="A2025" t="s">
        <v>23647</v>
      </c>
      <c r="B2025">
        <v>6.2</v>
      </c>
    </row>
    <row r="2026" spans="1:2" x14ac:dyDescent="0.3">
      <c r="A2026" t="s">
        <v>23647</v>
      </c>
      <c r="B2026">
        <v>6.2</v>
      </c>
    </row>
    <row r="2027" spans="1:2" x14ac:dyDescent="0.3">
      <c r="A2027" t="s">
        <v>23650</v>
      </c>
      <c r="B2027">
        <v>6.9</v>
      </c>
    </row>
    <row r="2028" spans="1:2" x14ac:dyDescent="0.3">
      <c r="A2028" t="s">
        <v>23647</v>
      </c>
      <c r="B2028">
        <v>6.8</v>
      </c>
    </row>
    <row r="2029" spans="1:2" x14ac:dyDescent="0.3">
      <c r="A2029" t="s">
        <v>23647</v>
      </c>
      <c r="B2029">
        <v>7.1</v>
      </c>
    </row>
    <row r="2030" spans="1:2" x14ac:dyDescent="0.3">
      <c r="A2030" t="s">
        <v>23647</v>
      </c>
      <c r="B2030">
        <v>7.1</v>
      </c>
    </row>
    <row r="2031" spans="1:2" x14ac:dyDescent="0.3">
      <c r="A2031" t="s">
        <v>23647</v>
      </c>
      <c r="B2031">
        <v>7</v>
      </c>
    </row>
    <row r="2032" spans="1:2" x14ac:dyDescent="0.3">
      <c r="A2032" t="s">
        <v>23647</v>
      </c>
      <c r="B2032">
        <v>7.1</v>
      </c>
    </row>
    <row r="2033" spans="1:2" x14ac:dyDescent="0.3">
      <c r="A2033" t="s">
        <v>23647</v>
      </c>
      <c r="B2033">
        <v>6.4</v>
      </c>
    </row>
    <row r="2034" spans="1:2" x14ac:dyDescent="0.3">
      <c r="A2034" t="s">
        <v>23647</v>
      </c>
      <c r="B2034">
        <v>7</v>
      </c>
    </row>
    <row r="2035" spans="1:2" x14ac:dyDescent="0.3">
      <c r="A2035" t="s">
        <v>23647</v>
      </c>
      <c r="B2035">
        <v>6.2</v>
      </c>
    </row>
    <row r="2036" spans="1:2" x14ac:dyDescent="0.3">
      <c r="A2036" t="s">
        <v>23647</v>
      </c>
      <c r="B2036">
        <v>7.5</v>
      </c>
    </row>
    <row r="2037" spans="1:2" x14ac:dyDescent="0.3">
      <c r="A2037" t="s">
        <v>23647</v>
      </c>
      <c r="B2037">
        <v>4.8</v>
      </c>
    </row>
    <row r="2038" spans="1:2" x14ac:dyDescent="0.3">
      <c r="A2038" t="s">
        <v>23647</v>
      </c>
      <c r="B2038">
        <v>8.1</v>
      </c>
    </row>
    <row r="2039" spans="1:2" x14ac:dyDescent="0.3">
      <c r="A2039" t="s">
        <v>23647</v>
      </c>
      <c r="B2039">
        <v>7.3</v>
      </c>
    </row>
    <row r="2040" spans="1:2" x14ac:dyDescent="0.3">
      <c r="A2040" t="s">
        <v>23647</v>
      </c>
      <c r="B2040">
        <v>5.8</v>
      </c>
    </row>
    <row r="2041" spans="1:2" x14ac:dyDescent="0.3">
      <c r="A2041" t="s">
        <v>23647</v>
      </c>
      <c r="B2041">
        <v>7.6</v>
      </c>
    </row>
    <row r="2042" spans="1:2" x14ac:dyDescent="0.3">
      <c r="A2042" t="s">
        <v>23647</v>
      </c>
      <c r="B2042">
        <v>5.6</v>
      </c>
    </row>
    <row r="2043" spans="1:2" x14ac:dyDescent="0.3">
      <c r="A2043" t="s">
        <v>23647</v>
      </c>
      <c r="B2043">
        <v>7</v>
      </c>
    </row>
    <row r="2044" spans="1:2" x14ac:dyDescent="0.3">
      <c r="A2044" t="s">
        <v>23647</v>
      </c>
      <c r="B2044">
        <v>6.6</v>
      </c>
    </row>
    <row r="2045" spans="1:2" x14ac:dyDescent="0.3">
      <c r="A2045" t="s">
        <v>23647</v>
      </c>
      <c r="B2045">
        <v>6.5</v>
      </c>
    </row>
    <row r="2046" spans="1:2" x14ac:dyDescent="0.3">
      <c r="A2046" t="s">
        <v>23647</v>
      </c>
      <c r="B2046">
        <v>7.4</v>
      </c>
    </row>
    <row r="2047" spans="1:2" x14ac:dyDescent="0.3">
      <c r="A2047" t="s">
        <v>23647</v>
      </c>
      <c r="B2047">
        <v>4.5999999999999996</v>
      </c>
    </row>
    <row r="2048" spans="1:2" x14ac:dyDescent="0.3">
      <c r="A2048" t="s">
        <v>23647</v>
      </c>
      <c r="B2048">
        <v>6.4</v>
      </c>
    </row>
    <row r="2049" spans="1:2" x14ac:dyDescent="0.3">
      <c r="A2049" t="s">
        <v>23647</v>
      </c>
      <c r="B2049">
        <v>6</v>
      </c>
    </row>
    <row r="2050" spans="1:2" x14ac:dyDescent="0.3">
      <c r="A2050" t="s">
        <v>23647</v>
      </c>
      <c r="B2050">
        <v>6.4</v>
      </c>
    </row>
    <row r="2051" spans="1:2" x14ac:dyDescent="0.3">
      <c r="A2051" t="s">
        <v>23647</v>
      </c>
      <c r="B2051">
        <v>5.9</v>
      </c>
    </row>
    <row r="2052" spans="1:2" x14ac:dyDescent="0.3">
      <c r="A2052" t="s">
        <v>23647</v>
      </c>
      <c r="B2052">
        <v>6.4</v>
      </c>
    </row>
    <row r="2053" spans="1:2" x14ac:dyDescent="0.3">
      <c r="A2053" t="s">
        <v>23647</v>
      </c>
      <c r="B2053">
        <v>6.6</v>
      </c>
    </row>
    <row r="2054" spans="1:2" x14ac:dyDescent="0.3">
      <c r="A2054" t="s">
        <v>23647</v>
      </c>
      <c r="B2054">
        <v>6.9</v>
      </c>
    </row>
    <row r="2055" spans="1:2" x14ac:dyDescent="0.3">
      <c r="A2055" t="s">
        <v>23647</v>
      </c>
      <c r="B2055">
        <v>6.9</v>
      </c>
    </row>
    <row r="2056" spans="1:2" x14ac:dyDescent="0.3">
      <c r="A2056" t="s">
        <v>23647</v>
      </c>
      <c r="B2056">
        <v>5.8</v>
      </c>
    </row>
    <row r="2057" spans="1:2" x14ac:dyDescent="0.3">
      <c r="A2057" t="s">
        <v>23647</v>
      </c>
      <c r="B2057">
        <v>6.4</v>
      </c>
    </row>
    <row r="2058" spans="1:2" x14ac:dyDescent="0.3">
      <c r="A2058" t="s">
        <v>23647</v>
      </c>
      <c r="B2058">
        <v>5.3</v>
      </c>
    </row>
    <row r="2059" spans="1:2" x14ac:dyDescent="0.3">
      <c r="A2059" t="s">
        <v>23647</v>
      </c>
      <c r="B2059">
        <v>6.5</v>
      </c>
    </row>
    <row r="2060" spans="1:2" x14ac:dyDescent="0.3">
      <c r="A2060" t="s">
        <v>23647</v>
      </c>
      <c r="B2060">
        <v>5.7</v>
      </c>
    </row>
    <row r="2061" spans="1:2" x14ac:dyDescent="0.3">
      <c r="A2061" t="s">
        <v>23647</v>
      </c>
      <c r="B2061">
        <v>6.7</v>
      </c>
    </row>
    <row r="2062" spans="1:2" x14ac:dyDescent="0.3">
      <c r="A2062" t="s">
        <v>23647</v>
      </c>
      <c r="B2062">
        <v>3.9</v>
      </c>
    </row>
    <row r="2063" spans="1:2" x14ac:dyDescent="0.3">
      <c r="A2063" t="s">
        <v>23647</v>
      </c>
      <c r="B2063">
        <v>4.0999999999999996</v>
      </c>
    </row>
    <row r="2064" spans="1:2" x14ac:dyDescent="0.3">
      <c r="A2064" t="s">
        <v>23647</v>
      </c>
      <c r="B2064">
        <v>6.2</v>
      </c>
    </row>
    <row r="2065" spans="1:2" x14ac:dyDescent="0.3">
      <c r="A2065" t="s">
        <v>23647</v>
      </c>
      <c r="B2065">
        <v>3.8</v>
      </c>
    </row>
    <row r="2066" spans="1:2" x14ac:dyDescent="0.3">
      <c r="A2066" t="s">
        <v>23647</v>
      </c>
      <c r="B2066">
        <v>5.0999999999999996</v>
      </c>
    </row>
    <row r="2067" spans="1:2" x14ac:dyDescent="0.3">
      <c r="A2067" t="s">
        <v>23647</v>
      </c>
      <c r="B2067">
        <v>6.4</v>
      </c>
    </row>
    <row r="2068" spans="1:2" x14ac:dyDescent="0.3">
      <c r="A2068" t="s">
        <v>23663</v>
      </c>
      <c r="B2068">
        <v>7.8</v>
      </c>
    </row>
    <row r="2069" spans="1:2" x14ac:dyDescent="0.3">
      <c r="A2069" t="s">
        <v>23649</v>
      </c>
      <c r="B2069">
        <v>7.8</v>
      </c>
    </row>
    <row r="2070" spans="1:2" x14ac:dyDescent="0.3">
      <c r="A2070" t="s">
        <v>23647</v>
      </c>
      <c r="B2070">
        <v>6.1</v>
      </c>
    </row>
    <row r="2071" spans="1:2" x14ac:dyDescent="0.3">
      <c r="A2071" t="s">
        <v>23647</v>
      </c>
      <c r="B2071">
        <v>5.8</v>
      </c>
    </row>
    <row r="2072" spans="1:2" x14ac:dyDescent="0.3">
      <c r="A2072" t="s">
        <v>23647</v>
      </c>
      <c r="B2072">
        <v>6.3</v>
      </c>
    </row>
    <row r="2073" spans="1:2" x14ac:dyDescent="0.3">
      <c r="A2073" t="s">
        <v>23647</v>
      </c>
      <c r="B2073">
        <v>7.7</v>
      </c>
    </row>
    <row r="2074" spans="1:2" x14ac:dyDescent="0.3">
      <c r="A2074" t="s">
        <v>23647</v>
      </c>
      <c r="B2074">
        <v>5.4</v>
      </c>
    </row>
    <row r="2075" spans="1:2" x14ac:dyDescent="0.3">
      <c r="A2075" t="s">
        <v>23649</v>
      </c>
      <c r="B2075">
        <v>7.3</v>
      </c>
    </row>
    <row r="2076" spans="1:2" x14ac:dyDescent="0.3">
      <c r="A2076" t="s">
        <v>23647</v>
      </c>
      <c r="B2076">
        <v>6.8</v>
      </c>
    </row>
    <row r="2077" spans="1:2" x14ac:dyDescent="0.3">
      <c r="A2077" t="s">
        <v>23647</v>
      </c>
      <c r="B2077">
        <v>7.3</v>
      </c>
    </row>
    <row r="2078" spans="1:2" x14ac:dyDescent="0.3">
      <c r="A2078" t="s">
        <v>23647</v>
      </c>
      <c r="B2078">
        <v>6.5</v>
      </c>
    </row>
    <row r="2079" spans="1:2" x14ac:dyDescent="0.3">
      <c r="A2079" t="s">
        <v>23647</v>
      </c>
      <c r="B2079">
        <v>7.2</v>
      </c>
    </row>
    <row r="2080" spans="1:2" x14ac:dyDescent="0.3">
      <c r="A2080" t="s">
        <v>23652</v>
      </c>
      <c r="B2080">
        <v>6.7</v>
      </c>
    </row>
    <row r="2081" spans="1:2" x14ac:dyDescent="0.3">
      <c r="A2081" t="s">
        <v>23647</v>
      </c>
      <c r="B2081">
        <v>6.3</v>
      </c>
    </row>
    <row r="2082" spans="1:2" x14ac:dyDescent="0.3">
      <c r="A2082" t="s">
        <v>23647</v>
      </c>
      <c r="B2082">
        <v>5.9</v>
      </c>
    </row>
    <row r="2083" spans="1:2" x14ac:dyDescent="0.3">
      <c r="A2083" t="s">
        <v>23647</v>
      </c>
      <c r="B2083">
        <v>7.8</v>
      </c>
    </row>
    <row r="2084" spans="1:2" x14ac:dyDescent="0.3">
      <c r="A2084" t="s">
        <v>23647</v>
      </c>
      <c r="B2084">
        <v>7.4</v>
      </c>
    </row>
    <row r="2085" spans="1:2" x14ac:dyDescent="0.3">
      <c r="A2085" t="s">
        <v>23647</v>
      </c>
      <c r="B2085">
        <v>4.8</v>
      </c>
    </row>
    <row r="2086" spans="1:2" x14ac:dyDescent="0.3">
      <c r="A2086" t="s">
        <v>23647</v>
      </c>
      <c r="B2086">
        <v>6.3</v>
      </c>
    </row>
    <row r="2087" spans="1:2" x14ac:dyDescent="0.3">
      <c r="A2087" t="s">
        <v>23647</v>
      </c>
      <c r="B2087">
        <v>7.8</v>
      </c>
    </row>
    <row r="2088" spans="1:2" x14ac:dyDescent="0.3">
      <c r="A2088" t="s">
        <v>23647</v>
      </c>
      <c r="B2088">
        <v>7.5</v>
      </c>
    </row>
    <row r="2089" spans="1:2" x14ac:dyDescent="0.3">
      <c r="A2089" t="s">
        <v>23647</v>
      </c>
      <c r="B2089">
        <v>6</v>
      </c>
    </row>
    <row r="2090" spans="1:2" x14ac:dyDescent="0.3">
      <c r="A2090" t="s">
        <v>23647</v>
      </c>
      <c r="B2090">
        <v>6.8</v>
      </c>
    </row>
    <row r="2091" spans="1:2" x14ac:dyDescent="0.3">
      <c r="A2091" t="s">
        <v>23647</v>
      </c>
      <c r="B2091">
        <v>6.6</v>
      </c>
    </row>
    <row r="2092" spans="1:2" x14ac:dyDescent="0.3">
      <c r="A2092" t="s">
        <v>23647</v>
      </c>
      <c r="B2092">
        <v>4.5999999999999996</v>
      </c>
    </row>
    <row r="2093" spans="1:2" x14ac:dyDescent="0.3">
      <c r="A2093" t="s">
        <v>23647</v>
      </c>
      <c r="B2093">
        <v>7.1</v>
      </c>
    </row>
    <row r="2094" spans="1:2" x14ac:dyDescent="0.3">
      <c r="A2094" t="s">
        <v>23647</v>
      </c>
      <c r="B2094">
        <v>6.1</v>
      </c>
    </row>
    <row r="2095" spans="1:2" x14ac:dyDescent="0.3">
      <c r="A2095" t="s">
        <v>23647</v>
      </c>
      <c r="B2095">
        <v>6.7</v>
      </c>
    </row>
    <row r="2096" spans="1:2" x14ac:dyDescent="0.3">
      <c r="A2096" t="s">
        <v>23647</v>
      </c>
      <c r="B2096">
        <v>7.1</v>
      </c>
    </row>
    <row r="2097" spans="1:2" x14ac:dyDescent="0.3">
      <c r="A2097" t="s">
        <v>23647</v>
      </c>
      <c r="B2097">
        <v>5.8</v>
      </c>
    </row>
    <row r="2098" spans="1:2" x14ac:dyDescent="0.3">
      <c r="A2098" t="s">
        <v>23647</v>
      </c>
      <c r="B2098">
        <v>6.7</v>
      </c>
    </row>
    <row r="2099" spans="1:2" x14ac:dyDescent="0.3">
      <c r="A2099" t="s">
        <v>23647</v>
      </c>
      <c r="B2099">
        <v>5.8</v>
      </c>
    </row>
    <row r="2100" spans="1:2" x14ac:dyDescent="0.3">
      <c r="A2100" t="s">
        <v>23647</v>
      </c>
      <c r="B2100">
        <v>6.8</v>
      </c>
    </row>
    <row r="2101" spans="1:2" x14ac:dyDescent="0.3">
      <c r="A2101" t="s">
        <v>23647</v>
      </c>
      <c r="B2101">
        <v>8.5</v>
      </c>
    </row>
    <row r="2102" spans="1:2" x14ac:dyDescent="0.3">
      <c r="A2102" t="s">
        <v>23647</v>
      </c>
      <c r="B2102">
        <v>6.6</v>
      </c>
    </row>
    <row r="2103" spans="1:2" x14ac:dyDescent="0.3">
      <c r="A2103" t="s">
        <v>23647</v>
      </c>
      <c r="B2103">
        <v>7.7</v>
      </c>
    </row>
    <row r="2104" spans="1:2" x14ac:dyDescent="0.3">
      <c r="A2104" t="s">
        <v>23647</v>
      </c>
      <c r="B2104">
        <v>4.7</v>
      </c>
    </row>
    <row r="2105" spans="1:2" x14ac:dyDescent="0.3">
      <c r="A2105" t="s">
        <v>23647</v>
      </c>
      <c r="B2105">
        <v>6.4</v>
      </c>
    </row>
    <row r="2106" spans="1:2" x14ac:dyDescent="0.3">
      <c r="A2106" t="s">
        <v>23647</v>
      </c>
      <c r="B2106">
        <v>5.5</v>
      </c>
    </row>
    <row r="2107" spans="1:2" x14ac:dyDescent="0.3">
      <c r="A2107" t="s">
        <v>23647</v>
      </c>
      <c r="B2107">
        <v>8.6</v>
      </c>
    </row>
    <row r="2108" spans="1:2" x14ac:dyDescent="0.3">
      <c r="A2108" t="s">
        <v>23647</v>
      </c>
      <c r="B2108">
        <v>7</v>
      </c>
    </row>
    <row r="2109" spans="1:2" x14ac:dyDescent="0.3">
      <c r="A2109" t="s">
        <v>23647</v>
      </c>
      <c r="B2109">
        <v>7.1</v>
      </c>
    </row>
    <row r="2110" spans="1:2" x14ac:dyDescent="0.3">
      <c r="A2110" t="s">
        <v>23647</v>
      </c>
      <c r="B2110">
        <v>5.7</v>
      </c>
    </row>
    <row r="2111" spans="1:2" x14ac:dyDescent="0.3">
      <c r="A2111" t="s">
        <v>23647</v>
      </c>
      <c r="B2111">
        <v>3.7</v>
      </c>
    </row>
    <row r="2112" spans="1:2" x14ac:dyDescent="0.3">
      <c r="A2112" t="s">
        <v>23647</v>
      </c>
      <c r="B2112">
        <v>7.5</v>
      </c>
    </row>
    <row r="2113" spans="1:2" x14ac:dyDescent="0.3">
      <c r="A2113" t="s">
        <v>23647</v>
      </c>
      <c r="B2113">
        <v>4.5999999999999996</v>
      </c>
    </row>
    <row r="2114" spans="1:2" x14ac:dyDescent="0.3">
      <c r="A2114" t="s">
        <v>23647</v>
      </c>
      <c r="B2114">
        <v>4.9000000000000004</v>
      </c>
    </row>
    <row r="2115" spans="1:2" x14ac:dyDescent="0.3">
      <c r="A2115" t="s">
        <v>23647</v>
      </c>
      <c r="B2115">
        <v>6.9</v>
      </c>
    </row>
    <row r="2116" spans="1:2" x14ac:dyDescent="0.3">
      <c r="A2116" t="s">
        <v>23647</v>
      </c>
      <c r="B2116">
        <v>7.1</v>
      </c>
    </row>
    <row r="2117" spans="1:2" x14ac:dyDescent="0.3">
      <c r="A2117" t="s">
        <v>23647</v>
      </c>
      <c r="B2117">
        <v>5.8</v>
      </c>
    </row>
    <row r="2118" spans="1:2" x14ac:dyDescent="0.3">
      <c r="A2118" t="s">
        <v>23647</v>
      </c>
      <c r="B2118">
        <v>5.4</v>
      </c>
    </row>
    <row r="2119" spans="1:2" x14ac:dyDescent="0.3">
      <c r="A2119" t="s">
        <v>23647</v>
      </c>
      <c r="B2119">
        <v>7.3</v>
      </c>
    </row>
    <row r="2120" spans="1:2" x14ac:dyDescent="0.3">
      <c r="A2120" t="s">
        <v>23647</v>
      </c>
      <c r="B2120">
        <v>7.1</v>
      </c>
    </row>
    <row r="2121" spans="1:2" x14ac:dyDescent="0.3">
      <c r="A2121" t="s">
        <v>23647</v>
      </c>
      <c r="B2121">
        <v>5.8</v>
      </c>
    </row>
    <row r="2122" spans="1:2" x14ac:dyDescent="0.3">
      <c r="A2122" t="s">
        <v>23647</v>
      </c>
      <c r="B2122">
        <v>8.1</v>
      </c>
    </row>
    <row r="2123" spans="1:2" x14ac:dyDescent="0.3">
      <c r="A2123" t="s">
        <v>23647</v>
      </c>
      <c r="B2123">
        <v>5.7</v>
      </c>
    </row>
    <row r="2124" spans="1:2" x14ac:dyDescent="0.3">
      <c r="A2124" t="s">
        <v>23647</v>
      </c>
      <c r="B2124">
        <v>4.4000000000000004</v>
      </c>
    </row>
    <row r="2125" spans="1:2" x14ac:dyDescent="0.3">
      <c r="A2125" t="s">
        <v>23647</v>
      </c>
      <c r="B2125">
        <v>7.9</v>
      </c>
    </row>
    <row r="2126" spans="1:2" x14ac:dyDescent="0.3">
      <c r="A2126" t="s">
        <v>23647</v>
      </c>
      <c r="B2126">
        <v>7.6</v>
      </c>
    </row>
    <row r="2127" spans="1:2" x14ac:dyDescent="0.3">
      <c r="A2127" t="s">
        <v>23647</v>
      </c>
      <c r="B2127">
        <v>4.8</v>
      </c>
    </row>
    <row r="2128" spans="1:2" x14ac:dyDescent="0.3">
      <c r="A2128" t="s">
        <v>23647</v>
      </c>
      <c r="B2128">
        <v>7.8</v>
      </c>
    </row>
    <row r="2129" spans="1:2" x14ac:dyDescent="0.3">
      <c r="A2129" t="s">
        <v>23647</v>
      </c>
      <c r="B2129">
        <v>6.7</v>
      </c>
    </row>
    <row r="2130" spans="1:2" x14ac:dyDescent="0.3">
      <c r="A2130" t="s">
        <v>23647</v>
      </c>
      <c r="B2130">
        <v>2.7</v>
      </c>
    </row>
    <row r="2131" spans="1:2" x14ac:dyDescent="0.3">
      <c r="A2131" t="s">
        <v>23647</v>
      </c>
      <c r="B2131">
        <v>5.8</v>
      </c>
    </row>
    <row r="2132" spans="1:2" x14ac:dyDescent="0.3">
      <c r="A2132" t="s">
        <v>23647</v>
      </c>
      <c r="B2132">
        <v>7.5</v>
      </c>
    </row>
    <row r="2133" spans="1:2" x14ac:dyDescent="0.3">
      <c r="A2133" t="s">
        <v>23647</v>
      </c>
      <c r="B2133">
        <v>5.4</v>
      </c>
    </row>
    <row r="2134" spans="1:2" x14ac:dyDescent="0.3">
      <c r="A2134" t="s">
        <v>23647</v>
      </c>
      <c r="B2134">
        <v>4.0999999999999996</v>
      </c>
    </row>
    <row r="2135" spans="1:2" x14ac:dyDescent="0.3">
      <c r="A2135" t="s">
        <v>23647</v>
      </c>
      <c r="B2135">
        <v>5.9</v>
      </c>
    </row>
    <row r="2136" spans="1:2" x14ac:dyDescent="0.3">
      <c r="A2136" t="s">
        <v>23647</v>
      </c>
      <c r="B2136">
        <v>6.3</v>
      </c>
    </row>
    <row r="2137" spans="1:2" x14ac:dyDescent="0.3">
      <c r="A2137" t="s">
        <v>23647</v>
      </c>
      <c r="B2137">
        <v>7</v>
      </c>
    </row>
    <row r="2138" spans="1:2" x14ac:dyDescent="0.3">
      <c r="A2138" t="s">
        <v>23647</v>
      </c>
      <c r="B2138">
        <v>6.8</v>
      </c>
    </row>
    <row r="2139" spans="1:2" x14ac:dyDescent="0.3">
      <c r="A2139" t="s">
        <v>23647</v>
      </c>
      <c r="B2139">
        <v>2.2999999999999998</v>
      </c>
    </row>
    <row r="2140" spans="1:2" x14ac:dyDescent="0.3">
      <c r="A2140" t="s">
        <v>23647</v>
      </c>
      <c r="B2140">
        <v>6.9</v>
      </c>
    </row>
    <row r="2141" spans="1:2" x14ac:dyDescent="0.3">
      <c r="A2141" t="s">
        <v>23647</v>
      </c>
      <c r="B2141">
        <v>8.1</v>
      </c>
    </row>
    <row r="2142" spans="1:2" x14ac:dyDescent="0.3">
      <c r="A2142" t="s">
        <v>23647</v>
      </c>
      <c r="B2142">
        <v>6.1</v>
      </c>
    </row>
    <row r="2143" spans="1:2" x14ac:dyDescent="0.3">
      <c r="A2143" t="s">
        <v>23647</v>
      </c>
      <c r="B2143">
        <v>5</v>
      </c>
    </row>
    <row r="2144" spans="1:2" x14ac:dyDescent="0.3">
      <c r="A2144" t="s">
        <v>23647</v>
      </c>
      <c r="B2144">
        <v>5.5</v>
      </c>
    </row>
    <row r="2145" spans="1:2" x14ac:dyDescent="0.3">
      <c r="A2145" t="s">
        <v>23647</v>
      </c>
      <c r="B2145">
        <v>6.2</v>
      </c>
    </row>
    <row r="2146" spans="1:2" x14ac:dyDescent="0.3">
      <c r="A2146" t="s">
        <v>23647</v>
      </c>
      <c r="B2146">
        <v>6.2</v>
      </c>
    </row>
    <row r="2147" spans="1:2" x14ac:dyDescent="0.3">
      <c r="A2147" t="s">
        <v>23647</v>
      </c>
      <c r="B2147">
        <v>5.9</v>
      </c>
    </row>
    <row r="2148" spans="1:2" x14ac:dyDescent="0.3">
      <c r="A2148" t="s">
        <v>23647</v>
      </c>
      <c r="B2148">
        <v>6.3</v>
      </c>
    </row>
    <row r="2149" spans="1:2" x14ac:dyDescent="0.3">
      <c r="A2149" t="s">
        <v>23647</v>
      </c>
      <c r="B2149">
        <v>6.7</v>
      </c>
    </row>
    <row r="2150" spans="1:2" x14ac:dyDescent="0.3">
      <c r="A2150" t="s">
        <v>23647</v>
      </c>
      <c r="B2150">
        <v>3.5</v>
      </c>
    </row>
    <row r="2151" spans="1:2" x14ac:dyDescent="0.3">
      <c r="A2151" t="s">
        <v>23647</v>
      </c>
      <c r="B2151">
        <v>7.5</v>
      </c>
    </row>
    <row r="2152" spans="1:2" x14ac:dyDescent="0.3">
      <c r="A2152" t="s">
        <v>23647</v>
      </c>
      <c r="B2152">
        <v>6.6</v>
      </c>
    </row>
    <row r="2153" spans="1:2" x14ac:dyDescent="0.3">
      <c r="A2153" t="s">
        <v>23647</v>
      </c>
      <c r="B2153">
        <v>7.5</v>
      </c>
    </row>
    <row r="2154" spans="1:2" x14ac:dyDescent="0.3">
      <c r="A2154" t="s">
        <v>23647</v>
      </c>
      <c r="B2154">
        <v>7.2</v>
      </c>
    </row>
    <row r="2155" spans="1:2" x14ac:dyDescent="0.3">
      <c r="A2155" t="s">
        <v>23647</v>
      </c>
      <c r="B2155">
        <v>4.8</v>
      </c>
    </row>
    <row r="2156" spans="1:2" x14ac:dyDescent="0.3">
      <c r="A2156" t="s">
        <v>23647</v>
      </c>
      <c r="B2156">
        <v>6.6</v>
      </c>
    </row>
    <row r="2157" spans="1:2" x14ac:dyDescent="0.3">
      <c r="A2157" t="s">
        <v>23647</v>
      </c>
      <c r="B2157">
        <v>3.5</v>
      </c>
    </row>
    <row r="2158" spans="1:2" x14ac:dyDescent="0.3">
      <c r="A2158" t="s">
        <v>23647</v>
      </c>
      <c r="B2158">
        <v>6.7</v>
      </c>
    </row>
    <row r="2159" spans="1:2" x14ac:dyDescent="0.3">
      <c r="A2159" t="s">
        <v>23647</v>
      </c>
      <c r="B2159">
        <v>7.6</v>
      </c>
    </row>
    <row r="2160" spans="1:2" x14ac:dyDescent="0.3">
      <c r="A2160" t="s">
        <v>23647</v>
      </c>
      <c r="B2160">
        <v>6.3</v>
      </c>
    </row>
    <row r="2161" spans="1:2" x14ac:dyDescent="0.3">
      <c r="A2161" t="s">
        <v>23647</v>
      </c>
      <c r="B2161">
        <v>5.5</v>
      </c>
    </row>
    <row r="2162" spans="1:2" x14ac:dyDescent="0.3">
      <c r="A2162" t="s">
        <v>23647</v>
      </c>
      <c r="B2162">
        <v>6.3</v>
      </c>
    </row>
    <row r="2163" spans="1:2" x14ac:dyDescent="0.3">
      <c r="A2163" t="s">
        <v>23647</v>
      </c>
      <c r="B2163">
        <v>6.5</v>
      </c>
    </row>
    <row r="2164" spans="1:2" x14ac:dyDescent="0.3">
      <c r="A2164" t="s">
        <v>23647</v>
      </c>
      <c r="B2164">
        <v>5.6</v>
      </c>
    </row>
    <row r="2165" spans="1:2" x14ac:dyDescent="0.3">
      <c r="A2165" t="s">
        <v>23647</v>
      </c>
      <c r="B2165">
        <v>6.9</v>
      </c>
    </row>
    <row r="2166" spans="1:2" x14ac:dyDescent="0.3">
      <c r="A2166" t="s">
        <v>23647</v>
      </c>
      <c r="B2166">
        <v>7.6</v>
      </c>
    </row>
    <row r="2167" spans="1:2" x14ac:dyDescent="0.3">
      <c r="A2167" t="s">
        <v>23647</v>
      </c>
      <c r="B2167">
        <v>3.9</v>
      </c>
    </row>
    <row r="2168" spans="1:2" x14ac:dyDescent="0.3">
      <c r="A2168" t="s">
        <v>23647</v>
      </c>
      <c r="B2168">
        <v>6.1</v>
      </c>
    </row>
    <row r="2169" spans="1:2" x14ac:dyDescent="0.3">
      <c r="A2169" t="s">
        <v>23647</v>
      </c>
      <c r="B2169">
        <v>7.3</v>
      </c>
    </row>
    <row r="2170" spans="1:2" x14ac:dyDescent="0.3">
      <c r="A2170" t="s">
        <v>23647</v>
      </c>
      <c r="B2170">
        <v>8.3000000000000007</v>
      </c>
    </row>
    <row r="2171" spans="1:2" x14ac:dyDescent="0.3">
      <c r="A2171" t="s">
        <v>23647</v>
      </c>
      <c r="B2171">
        <v>5.8</v>
      </c>
    </row>
    <row r="2172" spans="1:2" x14ac:dyDescent="0.3">
      <c r="A2172" t="s">
        <v>23647</v>
      </c>
      <c r="B2172">
        <v>6.8</v>
      </c>
    </row>
    <row r="2173" spans="1:2" x14ac:dyDescent="0.3">
      <c r="A2173" t="s">
        <v>23647</v>
      </c>
      <c r="B2173">
        <v>7</v>
      </c>
    </row>
    <row r="2174" spans="1:2" x14ac:dyDescent="0.3">
      <c r="A2174" t="s">
        <v>23647</v>
      </c>
      <c r="B2174">
        <v>5.9</v>
      </c>
    </row>
    <row r="2175" spans="1:2" x14ac:dyDescent="0.3">
      <c r="A2175" t="s">
        <v>23647</v>
      </c>
      <c r="B2175">
        <v>6.5</v>
      </c>
    </row>
    <row r="2176" spans="1:2" x14ac:dyDescent="0.3">
      <c r="A2176" t="s">
        <v>23647</v>
      </c>
      <c r="B2176">
        <v>6.4</v>
      </c>
    </row>
    <row r="2177" spans="1:2" x14ac:dyDescent="0.3">
      <c r="A2177" t="s">
        <v>23647</v>
      </c>
      <c r="B2177">
        <v>5.8</v>
      </c>
    </row>
    <row r="2178" spans="1:2" x14ac:dyDescent="0.3">
      <c r="A2178" t="s">
        <v>23647</v>
      </c>
      <c r="B2178">
        <v>5.0999999999999996</v>
      </c>
    </row>
    <row r="2179" spans="1:2" x14ac:dyDescent="0.3">
      <c r="A2179" t="s">
        <v>23647</v>
      </c>
      <c r="B2179">
        <v>6.8</v>
      </c>
    </row>
    <row r="2180" spans="1:2" x14ac:dyDescent="0.3">
      <c r="A2180" t="s">
        <v>23647</v>
      </c>
      <c r="B2180">
        <v>5.3</v>
      </c>
    </row>
    <row r="2181" spans="1:2" x14ac:dyDescent="0.3">
      <c r="A2181" t="s">
        <v>23647</v>
      </c>
      <c r="B2181">
        <v>5.3</v>
      </c>
    </row>
    <row r="2182" spans="1:2" x14ac:dyDescent="0.3">
      <c r="A2182" t="s">
        <v>23647</v>
      </c>
      <c r="B2182">
        <v>6.4</v>
      </c>
    </row>
    <row r="2183" spans="1:2" x14ac:dyDescent="0.3">
      <c r="A2183" t="s">
        <v>23647</v>
      </c>
      <c r="B2183">
        <v>4.9000000000000004</v>
      </c>
    </row>
    <row r="2184" spans="1:2" x14ac:dyDescent="0.3">
      <c r="A2184" t="s">
        <v>23647</v>
      </c>
      <c r="B2184">
        <v>6.8</v>
      </c>
    </row>
    <row r="2185" spans="1:2" x14ac:dyDescent="0.3">
      <c r="A2185" t="s">
        <v>23647</v>
      </c>
      <c r="B2185">
        <v>7.1</v>
      </c>
    </row>
    <row r="2186" spans="1:2" x14ac:dyDescent="0.3">
      <c r="A2186" t="s">
        <v>23647</v>
      </c>
      <c r="B2186">
        <v>6.8</v>
      </c>
    </row>
    <row r="2187" spans="1:2" x14ac:dyDescent="0.3">
      <c r="A2187" t="s">
        <v>23647</v>
      </c>
      <c r="B2187">
        <v>6.1</v>
      </c>
    </row>
    <row r="2188" spans="1:2" x14ac:dyDescent="0.3">
      <c r="A2188" t="s">
        <v>23647</v>
      </c>
      <c r="B2188">
        <v>8.5</v>
      </c>
    </row>
    <row r="2189" spans="1:2" x14ac:dyDescent="0.3">
      <c r="A2189" t="s">
        <v>23647</v>
      </c>
      <c r="B2189">
        <v>5.9</v>
      </c>
    </row>
    <row r="2190" spans="1:2" x14ac:dyDescent="0.3">
      <c r="A2190" t="s">
        <v>23647</v>
      </c>
      <c r="B2190">
        <v>6.3</v>
      </c>
    </row>
    <row r="2191" spans="1:2" x14ac:dyDescent="0.3">
      <c r="A2191" t="s">
        <v>23647</v>
      </c>
      <c r="B2191">
        <v>5.9</v>
      </c>
    </row>
    <row r="2192" spans="1:2" x14ac:dyDescent="0.3">
      <c r="A2192" t="s">
        <v>23647</v>
      </c>
      <c r="B2192">
        <v>5.4</v>
      </c>
    </row>
    <row r="2193" spans="1:2" x14ac:dyDescent="0.3">
      <c r="A2193" t="s">
        <v>23647</v>
      </c>
      <c r="B2193">
        <v>7</v>
      </c>
    </row>
    <row r="2194" spans="1:2" x14ac:dyDescent="0.3">
      <c r="A2194" t="s">
        <v>23647</v>
      </c>
      <c r="B2194">
        <v>6.9</v>
      </c>
    </row>
    <row r="2195" spans="1:2" x14ac:dyDescent="0.3">
      <c r="A2195" t="s">
        <v>23647</v>
      </c>
      <c r="B2195">
        <v>7.5</v>
      </c>
    </row>
    <row r="2196" spans="1:2" x14ac:dyDescent="0.3">
      <c r="A2196" t="s">
        <v>23647</v>
      </c>
      <c r="B2196">
        <v>8.1999999999999993</v>
      </c>
    </row>
    <row r="2197" spans="1:2" x14ac:dyDescent="0.3">
      <c r="A2197" t="s">
        <v>23647</v>
      </c>
      <c r="B2197">
        <v>5.9</v>
      </c>
    </row>
    <row r="2198" spans="1:2" x14ac:dyDescent="0.3">
      <c r="A2198" t="s">
        <v>23647</v>
      </c>
      <c r="B2198">
        <v>5</v>
      </c>
    </row>
    <row r="2199" spans="1:2" x14ac:dyDescent="0.3">
      <c r="A2199" t="s">
        <v>23647</v>
      </c>
      <c r="B2199">
        <v>7.3</v>
      </c>
    </row>
    <row r="2200" spans="1:2" x14ac:dyDescent="0.3">
      <c r="A2200" t="s">
        <v>23647</v>
      </c>
      <c r="B2200">
        <v>6.4</v>
      </c>
    </row>
    <row r="2201" spans="1:2" x14ac:dyDescent="0.3">
      <c r="A2201" t="s">
        <v>23647</v>
      </c>
      <c r="B2201">
        <v>6.6</v>
      </c>
    </row>
    <row r="2202" spans="1:2" x14ac:dyDescent="0.3">
      <c r="A2202" t="s">
        <v>23659</v>
      </c>
      <c r="B2202">
        <v>7.8</v>
      </c>
    </row>
    <row r="2203" spans="1:2" x14ac:dyDescent="0.3">
      <c r="A2203" t="s">
        <v>23647</v>
      </c>
      <c r="B2203">
        <v>4</v>
      </c>
    </row>
    <row r="2204" spans="1:2" x14ac:dyDescent="0.3">
      <c r="A2204" t="s">
        <v>23664</v>
      </c>
      <c r="B2204">
        <v>7.6</v>
      </c>
    </row>
    <row r="2205" spans="1:2" x14ac:dyDescent="0.3">
      <c r="A2205" t="s">
        <v>23647</v>
      </c>
      <c r="B2205">
        <v>7.7</v>
      </c>
    </row>
    <row r="2206" spans="1:2" x14ac:dyDescent="0.3">
      <c r="A2206" t="s">
        <v>23647</v>
      </c>
      <c r="B2206">
        <v>5.8</v>
      </c>
    </row>
    <row r="2207" spans="1:2" x14ac:dyDescent="0.3">
      <c r="A2207" t="s">
        <v>23647</v>
      </c>
      <c r="B2207">
        <v>5.2</v>
      </c>
    </row>
    <row r="2208" spans="1:2" x14ac:dyDescent="0.3">
      <c r="A2208" t="s">
        <v>23647</v>
      </c>
      <c r="B2208">
        <v>5.6</v>
      </c>
    </row>
    <row r="2209" spans="1:2" x14ac:dyDescent="0.3">
      <c r="A2209" t="s">
        <v>23647</v>
      </c>
      <c r="B2209">
        <v>5.3</v>
      </c>
    </row>
    <row r="2210" spans="1:2" x14ac:dyDescent="0.3">
      <c r="A2210" t="s">
        <v>23647</v>
      </c>
      <c r="B2210">
        <v>7.4</v>
      </c>
    </row>
    <row r="2211" spans="1:2" x14ac:dyDescent="0.3">
      <c r="A2211" t="s">
        <v>23647</v>
      </c>
      <c r="B2211">
        <v>6.6</v>
      </c>
    </row>
    <row r="2212" spans="1:2" x14ac:dyDescent="0.3">
      <c r="A2212" t="s">
        <v>23647</v>
      </c>
      <c r="B2212">
        <v>6.2</v>
      </c>
    </row>
    <row r="2213" spans="1:2" x14ac:dyDescent="0.3">
      <c r="A2213" t="s">
        <v>23647</v>
      </c>
      <c r="B2213">
        <v>1.9</v>
      </c>
    </row>
    <row r="2214" spans="1:2" x14ac:dyDescent="0.3">
      <c r="A2214" t="s">
        <v>23647</v>
      </c>
      <c r="B2214">
        <v>5.7</v>
      </c>
    </row>
    <row r="2215" spans="1:2" x14ac:dyDescent="0.3">
      <c r="A2215" t="s">
        <v>23647</v>
      </c>
      <c r="B2215">
        <v>6.6</v>
      </c>
    </row>
    <row r="2216" spans="1:2" x14ac:dyDescent="0.3">
      <c r="A2216" t="s">
        <v>23647</v>
      </c>
      <c r="B2216">
        <v>6</v>
      </c>
    </row>
    <row r="2217" spans="1:2" x14ac:dyDescent="0.3">
      <c r="A2217" t="s">
        <v>23647</v>
      </c>
      <c r="B2217">
        <v>6.1</v>
      </c>
    </row>
    <row r="2218" spans="1:2" x14ac:dyDescent="0.3">
      <c r="A2218" t="s">
        <v>23647</v>
      </c>
      <c r="B2218">
        <v>4.8</v>
      </c>
    </row>
    <row r="2219" spans="1:2" x14ac:dyDescent="0.3">
      <c r="A2219" t="s">
        <v>23647</v>
      </c>
      <c r="B2219">
        <v>6.2</v>
      </c>
    </row>
    <row r="2220" spans="1:2" x14ac:dyDescent="0.3">
      <c r="A2220" t="s">
        <v>23647</v>
      </c>
      <c r="B2220">
        <v>7.5</v>
      </c>
    </row>
    <row r="2221" spans="1:2" x14ac:dyDescent="0.3">
      <c r="A2221" t="s">
        <v>23647</v>
      </c>
      <c r="B2221">
        <v>6.3</v>
      </c>
    </row>
    <row r="2222" spans="1:2" x14ac:dyDescent="0.3">
      <c r="A2222" t="s">
        <v>23647</v>
      </c>
      <c r="B2222">
        <v>7.1</v>
      </c>
    </row>
    <row r="2223" spans="1:2" x14ac:dyDescent="0.3">
      <c r="A2223" t="s">
        <v>23647</v>
      </c>
      <c r="B2223">
        <v>6.6</v>
      </c>
    </row>
    <row r="2224" spans="1:2" x14ac:dyDescent="0.3">
      <c r="A2224" t="s">
        <v>23647</v>
      </c>
      <c r="B2224">
        <v>6.1</v>
      </c>
    </row>
    <row r="2225" spans="1:2" x14ac:dyDescent="0.3">
      <c r="A2225" t="s">
        <v>23647</v>
      </c>
      <c r="B2225">
        <v>6.7</v>
      </c>
    </row>
    <row r="2226" spans="1:2" x14ac:dyDescent="0.3">
      <c r="A2226" t="s">
        <v>23647</v>
      </c>
      <c r="B2226">
        <v>5.6</v>
      </c>
    </row>
    <row r="2227" spans="1:2" x14ac:dyDescent="0.3">
      <c r="A2227" t="s">
        <v>23647</v>
      </c>
      <c r="B2227">
        <v>7.2</v>
      </c>
    </row>
    <row r="2228" spans="1:2" x14ac:dyDescent="0.3">
      <c r="A2228" t="s">
        <v>23647</v>
      </c>
      <c r="B2228">
        <v>4.3</v>
      </c>
    </row>
    <row r="2229" spans="1:2" x14ac:dyDescent="0.3">
      <c r="A2229" t="s">
        <v>23647</v>
      </c>
      <c r="B2229">
        <v>6.4</v>
      </c>
    </row>
    <row r="2230" spans="1:2" x14ac:dyDescent="0.3">
      <c r="A2230" t="s">
        <v>23647</v>
      </c>
      <c r="B2230">
        <v>7.1</v>
      </c>
    </row>
    <row r="2231" spans="1:2" x14ac:dyDescent="0.3">
      <c r="A2231" t="s">
        <v>23647</v>
      </c>
      <c r="B2231">
        <v>6.3</v>
      </c>
    </row>
    <row r="2232" spans="1:2" x14ac:dyDescent="0.3">
      <c r="A2232" t="s">
        <v>23647</v>
      </c>
      <c r="B2232">
        <v>7.4</v>
      </c>
    </row>
    <row r="2233" spans="1:2" x14ac:dyDescent="0.3">
      <c r="A2233" t="s">
        <v>23647</v>
      </c>
      <c r="B2233">
        <v>6.1</v>
      </c>
    </row>
    <row r="2234" spans="1:2" x14ac:dyDescent="0.3">
      <c r="A2234" t="s">
        <v>23647</v>
      </c>
      <c r="B2234">
        <v>6.6</v>
      </c>
    </row>
    <row r="2235" spans="1:2" x14ac:dyDescent="0.3">
      <c r="A2235" t="s">
        <v>23647</v>
      </c>
      <c r="B2235">
        <v>6</v>
      </c>
    </row>
    <row r="2236" spans="1:2" x14ac:dyDescent="0.3">
      <c r="A2236" t="s">
        <v>23647</v>
      </c>
      <c r="B2236">
        <v>6.8</v>
      </c>
    </row>
    <row r="2237" spans="1:2" x14ac:dyDescent="0.3">
      <c r="A2237" t="s">
        <v>23647</v>
      </c>
      <c r="B2237">
        <v>6.8</v>
      </c>
    </row>
    <row r="2238" spans="1:2" x14ac:dyDescent="0.3">
      <c r="A2238" t="s">
        <v>23647</v>
      </c>
      <c r="B2238">
        <v>7.2</v>
      </c>
    </row>
    <row r="2239" spans="1:2" x14ac:dyDescent="0.3">
      <c r="A2239" t="s">
        <v>23647</v>
      </c>
      <c r="B2239">
        <v>1.9</v>
      </c>
    </row>
    <row r="2240" spans="1:2" x14ac:dyDescent="0.3">
      <c r="A2240" t="s">
        <v>23647</v>
      </c>
      <c r="B2240">
        <v>5.5</v>
      </c>
    </row>
    <row r="2241" spans="1:2" x14ac:dyDescent="0.3">
      <c r="A2241" t="s">
        <v>23647</v>
      </c>
      <c r="B2241">
        <v>4.5</v>
      </c>
    </row>
    <row r="2242" spans="1:2" x14ac:dyDescent="0.3">
      <c r="A2242" t="s">
        <v>23647</v>
      </c>
      <c r="B2242">
        <v>6.3</v>
      </c>
    </row>
    <row r="2243" spans="1:2" x14ac:dyDescent="0.3">
      <c r="A2243" t="s">
        <v>23647</v>
      </c>
      <c r="B2243">
        <v>7</v>
      </c>
    </row>
    <row r="2244" spans="1:2" x14ac:dyDescent="0.3">
      <c r="A2244" t="s">
        <v>23647</v>
      </c>
      <c r="B2244">
        <v>6.7</v>
      </c>
    </row>
    <row r="2245" spans="1:2" x14ac:dyDescent="0.3">
      <c r="A2245" t="s">
        <v>23647</v>
      </c>
      <c r="B2245">
        <v>2.8</v>
      </c>
    </row>
    <row r="2246" spans="1:2" x14ac:dyDescent="0.3">
      <c r="A2246" t="s">
        <v>23647</v>
      </c>
      <c r="B2246">
        <v>5</v>
      </c>
    </row>
    <row r="2247" spans="1:2" x14ac:dyDescent="0.3">
      <c r="A2247" t="s">
        <v>23647</v>
      </c>
      <c r="B2247">
        <v>4.3</v>
      </c>
    </row>
    <row r="2248" spans="1:2" x14ac:dyDescent="0.3">
      <c r="A2248" t="s">
        <v>23647</v>
      </c>
      <c r="B2248">
        <v>5.6</v>
      </c>
    </row>
    <row r="2249" spans="1:2" x14ac:dyDescent="0.3">
      <c r="A2249" t="s">
        <v>23647</v>
      </c>
      <c r="B2249">
        <v>6.2</v>
      </c>
    </row>
    <row r="2250" spans="1:2" x14ac:dyDescent="0.3">
      <c r="A2250" t="s">
        <v>23647</v>
      </c>
      <c r="B2250">
        <v>5.3</v>
      </c>
    </row>
    <row r="2251" spans="1:2" x14ac:dyDescent="0.3">
      <c r="A2251" t="s">
        <v>23647</v>
      </c>
      <c r="B2251">
        <v>7.4</v>
      </c>
    </row>
    <row r="2252" spans="1:2" x14ac:dyDescent="0.3">
      <c r="A2252" t="s">
        <v>23647</v>
      </c>
      <c r="B2252">
        <v>7.4</v>
      </c>
    </row>
    <row r="2253" spans="1:2" x14ac:dyDescent="0.3">
      <c r="A2253" t="s">
        <v>23647</v>
      </c>
      <c r="B2253">
        <v>6.5</v>
      </c>
    </row>
    <row r="2254" spans="1:2" x14ac:dyDescent="0.3">
      <c r="A2254" t="s">
        <v>23647</v>
      </c>
      <c r="B2254">
        <v>7.1</v>
      </c>
    </row>
    <row r="2255" spans="1:2" x14ac:dyDescent="0.3">
      <c r="A2255" t="s">
        <v>23647</v>
      </c>
      <c r="B2255">
        <v>7.2</v>
      </c>
    </row>
    <row r="2256" spans="1:2" x14ac:dyDescent="0.3">
      <c r="A2256" t="s">
        <v>23647</v>
      </c>
      <c r="B2256">
        <v>2.2999999999999998</v>
      </c>
    </row>
    <row r="2257" spans="1:2" x14ac:dyDescent="0.3">
      <c r="A2257" t="s">
        <v>23647</v>
      </c>
      <c r="B2257">
        <v>6.4</v>
      </c>
    </row>
    <row r="2258" spans="1:2" x14ac:dyDescent="0.3">
      <c r="A2258" t="s">
        <v>23647</v>
      </c>
      <c r="B2258">
        <v>6.1</v>
      </c>
    </row>
    <row r="2259" spans="1:2" x14ac:dyDescent="0.3">
      <c r="A2259" t="s">
        <v>23647</v>
      </c>
      <c r="B2259">
        <v>7</v>
      </c>
    </row>
    <row r="2260" spans="1:2" x14ac:dyDescent="0.3">
      <c r="A2260" t="s">
        <v>23647</v>
      </c>
      <c r="B2260">
        <v>6.5</v>
      </c>
    </row>
    <row r="2261" spans="1:2" x14ac:dyDescent="0.3">
      <c r="A2261" t="s">
        <v>23647</v>
      </c>
      <c r="B2261">
        <v>7</v>
      </c>
    </row>
    <row r="2262" spans="1:2" x14ac:dyDescent="0.3">
      <c r="A2262" t="s">
        <v>23647</v>
      </c>
      <c r="B2262">
        <v>7</v>
      </c>
    </row>
    <row r="2263" spans="1:2" x14ac:dyDescent="0.3">
      <c r="A2263" t="s">
        <v>23647</v>
      </c>
      <c r="B2263">
        <v>4.9000000000000004</v>
      </c>
    </row>
    <row r="2264" spans="1:2" x14ac:dyDescent="0.3">
      <c r="A2264" t="s">
        <v>23647</v>
      </c>
      <c r="B2264">
        <v>6.9</v>
      </c>
    </row>
    <row r="2265" spans="1:2" x14ac:dyDescent="0.3">
      <c r="A2265" t="s">
        <v>23647</v>
      </c>
      <c r="B2265">
        <v>7.5</v>
      </c>
    </row>
    <row r="2266" spans="1:2" x14ac:dyDescent="0.3">
      <c r="A2266" t="s">
        <v>23648</v>
      </c>
      <c r="B2266">
        <v>8.4</v>
      </c>
    </row>
    <row r="2267" spans="1:2" x14ac:dyDescent="0.3">
      <c r="A2267" t="s">
        <v>23649</v>
      </c>
      <c r="B2267">
        <v>6.9</v>
      </c>
    </row>
    <row r="2268" spans="1:2" x14ac:dyDescent="0.3">
      <c r="A2268" t="s">
        <v>23647</v>
      </c>
      <c r="B2268">
        <v>4.5</v>
      </c>
    </row>
    <row r="2269" spans="1:2" x14ac:dyDescent="0.3">
      <c r="A2269" t="s">
        <v>23647</v>
      </c>
      <c r="B2269">
        <v>7.4</v>
      </c>
    </row>
    <row r="2270" spans="1:2" x14ac:dyDescent="0.3">
      <c r="A2270" t="s">
        <v>23647</v>
      </c>
      <c r="B2270">
        <v>7</v>
      </c>
    </row>
    <row r="2271" spans="1:2" x14ac:dyDescent="0.3">
      <c r="A2271" t="s">
        <v>23647</v>
      </c>
      <c r="B2271">
        <v>2.8</v>
      </c>
    </row>
    <row r="2272" spans="1:2" x14ac:dyDescent="0.3">
      <c r="A2272" t="s">
        <v>23647</v>
      </c>
      <c r="B2272">
        <v>7.5</v>
      </c>
    </row>
    <row r="2273" spans="1:2" x14ac:dyDescent="0.3">
      <c r="A2273" t="s">
        <v>23647</v>
      </c>
      <c r="B2273">
        <v>7.1</v>
      </c>
    </row>
    <row r="2274" spans="1:2" x14ac:dyDescent="0.3">
      <c r="A2274" t="s">
        <v>23647</v>
      </c>
      <c r="B2274">
        <v>6.4</v>
      </c>
    </row>
    <row r="2275" spans="1:2" x14ac:dyDescent="0.3">
      <c r="A2275" t="s">
        <v>23647</v>
      </c>
      <c r="B2275">
        <v>6.7</v>
      </c>
    </row>
    <row r="2276" spans="1:2" x14ac:dyDescent="0.3">
      <c r="A2276" t="s">
        <v>23647</v>
      </c>
      <c r="B2276">
        <v>5.3</v>
      </c>
    </row>
    <row r="2277" spans="1:2" x14ac:dyDescent="0.3">
      <c r="A2277" t="s">
        <v>23648</v>
      </c>
      <c r="B2277">
        <v>6.9</v>
      </c>
    </row>
    <row r="2278" spans="1:2" x14ac:dyDescent="0.3">
      <c r="A2278" t="s">
        <v>23647</v>
      </c>
      <c r="B2278">
        <v>6.2</v>
      </c>
    </row>
    <row r="2279" spans="1:2" x14ac:dyDescent="0.3">
      <c r="A2279" t="s">
        <v>23647</v>
      </c>
      <c r="B2279">
        <v>6.3</v>
      </c>
    </row>
    <row r="2280" spans="1:2" x14ac:dyDescent="0.3">
      <c r="A2280" t="s">
        <v>23647</v>
      </c>
      <c r="B2280">
        <v>6.4</v>
      </c>
    </row>
    <row r="2281" spans="1:2" x14ac:dyDescent="0.3">
      <c r="A2281" t="s">
        <v>23659</v>
      </c>
      <c r="B2281">
        <v>6.5</v>
      </c>
    </row>
    <row r="2282" spans="1:2" x14ac:dyDescent="0.3">
      <c r="A2282" t="s">
        <v>23649</v>
      </c>
      <c r="B2282">
        <v>6</v>
      </c>
    </row>
    <row r="2283" spans="1:2" x14ac:dyDescent="0.3">
      <c r="A2283" t="s">
        <v>23647</v>
      </c>
      <c r="B2283">
        <v>5.0999999999999996</v>
      </c>
    </row>
    <row r="2284" spans="1:2" x14ac:dyDescent="0.3">
      <c r="A2284" t="s">
        <v>23647</v>
      </c>
      <c r="B2284">
        <v>5.5</v>
      </c>
    </row>
    <row r="2285" spans="1:2" x14ac:dyDescent="0.3">
      <c r="A2285" t="s">
        <v>23647</v>
      </c>
      <c r="B2285">
        <v>5.4</v>
      </c>
    </row>
    <row r="2286" spans="1:2" x14ac:dyDescent="0.3">
      <c r="A2286" t="s">
        <v>23647</v>
      </c>
      <c r="B2286">
        <v>5.7</v>
      </c>
    </row>
    <row r="2287" spans="1:2" x14ac:dyDescent="0.3">
      <c r="A2287" t="s">
        <v>23647</v>
      </c>
      <c r="B2287">
        <v>5.2</v>
      </c>
    </row>
    <row r="2288" spans="1:2" x14ac:dyDescent="0.3">
      <c r="A2288" t="s">
        <v>23650</v>
      </c>
      <c r="B2288">
        <v>6.2</v>
      </c>
    </row>
    <row r="2289" spans="1:2" x14ac:dyDescent="0.3">
      <c r="A2289" t="s">
        <v>23647</v>
      </c>
      <c r="B2289">
        <v>6.7</v>
      </c>
    </row>
    <row r="2290" spans="1:2" x14ac:dyDescent="0.3">
      <c r="A2290" t="s">
        <v>23647</v>
      </c>
      <c r="B2290">
        <v>5.8</v>
      </c>
    </row>
    <row r="2291" spans="1:2" x14ac:dyDescent="0.3">
      <c r="A2291" t="s">
        <v>23647</v>
      </c>
      <c r="B2291">
        <v>7</v>
      </c>
    </row>
    <row r="2292" spans="1:2" x14ac:dyDescent="0.3">
      <c r="A2292" t="s">
        <v>23647</v>
      </c>
      <c r="B2292">
        <v>4.8</v>
      </c>
    </row>
    <row r="2293" spans="1:2" x14ac:dyDescent="0.3">
      <c r="A2293" t="s">
        <v>23647</v>
      </c>
      <c r="B2293">
        <v>7.2</v>
      </c>
    </row>
    <row r="2294" spans="1:2" x14ac:dyDescent="0.3">
      <c r="A2294" t="s">
        <v>23647</v>
      </c>
      <c r="B2294">
        <v>5.6</v>
      </c>
    </row>
    <row r="2295" spans="1:2" x14ac:dyDescent="0.3">
      <c r="A2295" t="s">
        <v>23647</v>
      </c>
      <c r="B2295">
        <v>6.4</v>
      </c>
    </row>
    <row r="2296" spans="1:2" x14ac:dyDescent="0.3">
      <c r="A2296" t="s">
        <v>23650</v>
      </c>
      <c r="B2296">
        <v>7.5</v>
      </c>
    </row>
    <row r="2297" spans="1:2" x14ac:dyDescent="0.3">
      <c r="A2297" t="s">
        <v>23660</v>
      </c>
      <c r="B2297">
        <v>7.4</v>
      </c>
    </row>
    <row r="2298" spans="1:2" x14ac:dyDescent="0.3">
      <c r="A2298" t="s">
        <v>23647</v>
      </c>
      <c r="B2298">
        <v>8</v>
      </c>
    </row>
    <row r="2299" spans="1:2" x14ac:dyDescent="0.3">
      <c r="A2299" t="s">
        <v>23647</v>
      </c>
      <c r="B2299">
        <v>5.7</v>
      </c>
    </row>
    <row r="2300" spans="1:2" x14ac:dyDescent="0.3">
      <c r="A2300" t="s">
        <v>23647</v>
      </c>
      <c r="B2300">
        <v>6.8</v>
      </c>
    </row>
    <row r="2301" spans="1:2" x14ac:dyDescent="0.3">
      <c r="A2301" t="s">
        <v>23647</v>
      </c>
      <c r="B2301">
        <v>5.9</v>
      </c>
    </row>
    <row r="2302" spans="1:2" x14ac:dyDescent="0.3">
      <c r="A2302" t="s">
        <v>23647</v>
      </c>
      <c r="B2302">
        <v>7.2</v>
      </c>
    </row>
    <row r="2303" spans="1:2" x14ac:dyDescent="0.3">
      <c r="A2303" t="s">
        <v>23647</v>
      </c>
      <c r="B2303">
        <v>5.5</v>
      </c>
    </row>
    <row r="2304" spans="1:2" x14ac:dyDescent="0.3">
      <c r="A2304" t="s">
        <v>23647</v>
      </c>
      <c r="B2304">
        <v>8.4</v>
      </c>
    </row>
    <row r="2305" spans="1:2" x14ac:dyDescent="0.3">
      <c r="A2305" t="s">
        <v>23647</v>
      </c>
      <c r="B2305">
        <v>8.5</v>
      </c>
    </row>
    <row r="2306" spans="1:2" x14ac:dyDescent="0.3">
      <c r="A2306" t="s">
        <v>23647</v>
      </c>
      <c r="B2306">
        <v>5.6</v>
      </c>
    </row>
    <row r="2307" spans="1:2" x14ac:dyDescent="0.3">
      <c r="A2307" t="s">
        <v>23647</v>
      </c>
      <c r="B2307">
        <v>4.0999999999999996</v>
      </c>
    </row>
    <row r="2308" spans="1:2" x14ac:dyDescent="0.3">
      <c r="A2308" t="s">
        <v>23647</v>
      </c>
      <c r="B2308">
        <v>5</v>
      </c>
    </row>
    <row r="2309" spans="1:2" x14ac:dyDescent="0.3">
      <c r="A2309" t="s">
        <v>23647</v>
      </c>
      <c r="B2309">
        <v>6.1</v>
      </c>
    </row>
    <row r="2310" spans="1:2" x14ac:dyDescent="0.3">
      <c r="A2310" t="s">
        <v>23647</v>
      </c>
      <c r="B2310">
        <v>5.4</v>
      </c>
    </row>
    <row r="2311" spans="1:2" x14ac:dyDescent="0.3">
      <c r="A2311" t="s">
        <v>23647</v>
      </c>
      <c r="B2311">
        <v>7.1</v>
      </c>
    </row>
    <row r="2312" spans="1:2" x14ac:dyDescent="0.3">
      <c r="A2312" t="s">
        <v>23647</v>
      </c>
      <c r="B2312">
        <v>3.6</v>
      </c>
    </row>
    <row r="2313" spans="1:2" x14ac:dyDescent="0.3">
      <c r="A2313" t="s">
        <v>23647</v>
      </c>
      <c r="B2313">
        <v>6.5</v>
      </c>
    </row>
    <row r="2314" spans="1:2" x14ac:dyDescent="0.3">
      <c r="A2314" t="s">
        <v>23648</v>
      </c>
      <c r="B2314">
        <v>8.6</v>
      </c>
    </row>
    <row r="2315" spans="1:2" x14ac:dyDescent="0.3">
      <c r="A2315" t="s">
        <v>23650</v>
      </c>
      <c r="B2315">
        <v>6.2</v>
      </c>
    </row>
    <row r="2316" spans="1:2" x14ac:dyDescent="0.3">
      <c r="A2316" t="s">
        <v>23647</v>
      </c>
      <c r="B2316">
        <v>7</v>
      </c>
    </row>
    <row r="2317" spans="1:2" x14ac:dyDescent="0.3">
      <c r="A2317" t="s">
        <v>23647</v>
      </c>
      <c r="B2317">
        <v>7.6</v>
      </c>
    </row>
    <row r="2318" spans="1:2" x14ac:dyDescent="0.3">
      <c r="A2318" t="s">
        <v>23647</v>
      </c>
      <c r="B2318">
        <v>6.5</v>
      </c>
    </row>
    <row r="2319" spans="1:2" x14ac:dyDescent="0.3">
      <c r="A2319" t="s">
        <v>23647</v>
      </c>
      <c r="B2319">
        <v>6.4</v>
      </c>
    </row>
    <row r="2320" spans="1:2" x14ac:dyDescent="0.3">
      <c r="A2320" t="s">
        <v>23647</v>
      </c>
      <c r="B2320">
        <v>6.7</v>
      </c>
    </row>
    <row r="2321" spans="1:2" x14ac:dyDescent="0.3">
      <c r="A2321" t="s">
        <v>23647</v>
      </c>
      <c r="B2321">
        <v>6.3</v>
      </c>
    </row>
    <row r="2322" spans="1:2" x14ac:dyDescent="0.3">
      <c r="A2322" t="s">
        <v>23647</v>
      </c>
      <c r="B2322">
        <v>6.4</v>
      </c>
    </row>
    <row r="2323" spans="1:2" x14ac:dyDescent="0.3">
      <c r="A2323" t="s">
        <v>23647</v>
      </c>
      <c r="B2323">
        <v>5.7</v>
      </c>
    </row>
    <row r="2324" spans="1:2" x14ac:dyDescent="0.3">
      <c r="A2324" t="s">
        <v>23647</v>
      </c>
      <c r="B2324">
        <v>6.3</v>
      </c>
    </row>
    <row r="2325" spans="1:2" x14ac:dyDescent="0.3">
      <c r="A2325" t="s">
        <v>23665</v>
      </c>
      <c r="B2325">
        <v>7.8</v>
      </c>
    </row>
    <row r="2326" spans="1:2" x14ac:dyDescent="0.3">
      <c r="A2326" t="s">
        <v>23647</v>
      </c>
      <c r="B2326">
        <v>6</v>
      </c>
    </row>
    <row r="2327" spans="1:2" x14ac:dyDescent="0.3">
      <c r="A2327" t="s">
        <v>23647</v>
      </c>
      <c r="B2327">
        <v>7.7</v>
      </c>
    </row>
    <row r="2328" spans="1:2" x14ac:dyDescent="0.3">
      <c r="A2328" t="s">
        <v>23647</v>
      </c>
      <c r="B2328">
        <v>6.2</v>
      </c>
    </row>
    <row r="2329" spans="1:2" x14ac:dyDescent="0.3">
      <c r="A2329" t="s">
        <v>23666</v>
      </c>
      <c r="B2329">
        <v>5.7</v>
      </c>
    </row>
    <row r="2330" spans="1:2" x14ac:dyDescent="0.3">
      <c r="A2330" t="s">
        <v>23647</v>
      </c>
      <c r="B2330">
        <v>7.7</v>
      </c>
    </row>
    <row r="2331" spans="1:2" x14ac:dyDescent="0.3">
      <c r="A2331" t="s">
        <v>23647</v>
      </c>
      <c r="B2331">
        <v>6.4</v>
      </c>
    </row>
    <row r="2332" spans="1:2" x14ac:dyDescent="0.3">
      <c r="A2332" t="s">
        <v>23647</v>
      </c>
      <c r="B2332">
        <v>6.4</v>
      </c>
    </row>
    <row r="2333" spans="1:2" x14ac:dyDescent="0.3">
      <c r="A2333" t="s">
        <v>23647</v>
      </c>
      <c r="B2333">
        <v>6.9</v>
      </c>
    </row>
    <row r="2334" spans="1:2" x14ac:dyDescent="0.3">
      <c r="A2334" t="s">
        <v>23647</v>
      </c>
      <c r="B2334">
        <v>7.3</v>
      </c>
    </row>
    <row r="2335" spans="1:2" x14ac:dyDescent="0.3">
      <c r="A2335" t="s">
        <v>23647</v>
      </c>
      <c r="B2335">
        <v>7.3</v>
      </c>
    </row>
    <row r="2336" spans="1:2" x14ac:dyDescent="0.3">
      <c r="A2336" t="s">
        <v>23647</v>
      </c>
      <c r="B2336">
        <v>6.2</v>
      </c>
    </row>
    <row r="2337" spans="1:2" x14ac:dyDescent="0.3">
      <c r="A2337" t="s">
        <v>23647</v>
      </c>
      <c r="B2337">
        <v>6.6</v>
      </c>
    </row>
    <row r="2338" spans="1:2" x14ac:dyDescent="0.3">
      <c r="A2338" t="s">
        <v>23647</v>
      </c>
      <c r="B2338">
        <v>6.7</v>
      </c>
    </row>
    <row r="2339" spans="1:2" x14ac:dyDescent="0.3">
      <c r="A2339" t="s">
        <v>23647</v>
      </c>
      <c r="B2339">
        <v>5.7</v>
      </c>
    </row>
    <row r="2340" spans="1:2" x14ac:dyDescent="0.3">
      <c r="A2340" t="s">
        <v>23647</v>
      </c>
      <c r="B2340">
        <v>3.1</v>
      </c>
    </row>
    <row r="2341" spans="1:2" x14ac:dyDescent="0.3">
      <c r="A2341" t="s">
        <v>23647</v>
      </c>
      <c r="B2341">
        <v>6.3</v>
      </c>
    </row>
    <row r="2342" spans="1:2" x14ac:dyDescent="0.3">
      <c r="A2342" t="s">
        <v>23647</v>
      </c>
      <c r="B2342">
        <v>5.7</v>
      </c>
    </row>
    <row r="2343" spans="1:2" x14ac:dyDescent="0.3">
      <c r="A2343" t="s">
        <v>23647</v>
      </c>
      <c r="B2343">
        <v>7.1</v>
      </c>
    </row>
    <row r="2344" spans="1:2" x14ac:dyDescent="0.3">
      <c r="A2344" t="s">
        <v>23647</v>
      </c>
      <c r="B2344">
        <v>7</v>
      </c>
    </row>
    <row r="2345" spans="1:2" x14ac:dyDescent="0.3">
      <c r="A2345" t="s">
        <v>23647</v>
      </c>
      <c r="B2345">
        <v>6.1</v>
      </c>
    </row>
    <row r="2346" spans="1:2" x14ac:dyDescent="0.3">
      <c r="A2346" t="s">
        <v>23647</v>
      </c>
      <c r="B2346">
        <v>6.6</v>
      </c>
    </row>
    <row r="2347" spans="1:2" x14ac:dyDescent="0.3">
      <c r="A2347" t="s">
        <v>23647</v>
      </c>
      <c r="B2347">
        <v>7.8</v>
      </c>
    </row>
    <row r="2348" spans="1:2" x14ac:dyDescent="0.3">
      <c r="A2348" t="s">
        <v>23647</v>
      </c>
      <c r="B2348">
        <v>8.3000000000000007</v>
      </c>
    </row>
    <row r="2349" spans="1:2" x14ac:dyDescent="0.3">
      <c r="A2349" t="s">
        <v>23647</v>
      </c>
      <c r="B2349">
        <v>3.9</v>
      </c>
    </row>
    <row r="2350" spans="1:2" x14ac:dyDescent="0.3">
      <c r="A2350" t="s">
        <v>23647</v>
      </c>
      <c r="B2350">
        <v>7</v>
      </c>
    </row>
    <row r="2351" spans="1:2" x14ac:dyDescent="0.3">
      <c r="A2351" t="s">
        <v>23647</v>
      </c>
      <c r="B2351">
        <v>6.7</v>
      </c>
    </row>
    <row r="2352" spans="1:2" x14ac:dyDescent="0.3">
      <c r="A2352" t="s">
        <v>23647</v>
      </c>
      <c r="B2352">
        <v>7.3</v>
      </c>
    </row>
    <row r="2353" spans="1:2" x14ac:dyDescent="0.3">
      <c r="A2353" t="s">
        <v>23647</v>
      </c>
      <c r="B2353">
        <v>6.3</v>
      </c>
    </row>
    <row r="2354" spans="1:2" x14ac:dyDescent="0.3">
      <c r="A2354" t="s">
        <v>23647</v>
      </c>
      <c r="B2354">
        <v>7.8</v>
      </c>
    </row>
    <row r="2355" spans="1:2" x14ac:dyDescent="0.3">
      <c r="A2355" t="s">
        <v>23647</v>
      </c>
      <c r="B2355">
        <v>7.3</v>
      </c>
    </row>
    <row r="2356" spans="1:2" x14ac:dyDescent="0.3">
      <c r="A2356" t="s">
        <v>23647</v>
      </c>
      <c r="B2356">
        <v>7.6</v>
      </c>
    </row>
    <row r="2357" spans="1:2" x14ac:dyDescent="0.3">
      <c r="A2357" t="s">
        <v>23647</v>
      </c>
      <c r="B2357">
        <v>5.3</v>
      </c>
    </row>
    <row r="2358" spans="1:2" x14ac:dyDescent="0.3">
      <c r="A2358" t="s">
        <v>23647</v>
      </c>
      <c r="B2358">
        <v>7.9</v>
      </c>
    </row>
    <row r="2359" spans="1:2" x14ac:dyDescent="0.3">
      <c r="A2359" t="s">
        <v>23647</v>
      </c>
      <c r="B2359">
        <v>5.3</v>
      </c>
    </row>
    <row r="2360" spans="1:2" x14ac:dyDescent="0.3">
      <c r="A2360" t="s">
        <v>23647</v>
      </c>
      <c r="B2360">
        <v>6.8</v>
      </c>
    </row>
    <row r="2361" spans="1:2" x14ac:dyDescent="0.3">
      <c r="A2361" t="s">
        <v>23647</v>
      </c>
      <c r="B2361">
        <v>7.1</v>
      </c>
    </row>
    <row r="2362" spans="1:2" x14ac:dyDescent="0.3">
      <c r="A2362" t="s">
        <v>23647</v>
      </c>
      <c r="B2362">
        <v>7.2</v>
      </c>
    </row>
    <row r="2363" spans="1:2" x14ac:dyDescent="0.3">
      <c r="A2363" t="s">
        <v>23647</v>
      </c>
      <c r="B2363">
        <v>5.8</v>
      </c>
    </row>
    <row r="2364" spans="1:2" x14ac:dyDescent="0.3">
      <c r="A2364" t="s">
        <v>23647</v>
      </c>
      <c r="B2364">
        <v>5.8</v>
      </c>
    </row>
    <row r="2365" spans="1:2" x14ac:dyDescent="0.3">
      <c r="A2365" t="s">
        <v>23647</v>
      </c>
      <c r="B2365">
        <v>8.3000000000000007</v>
      </c>
    </row>
    <row r="2366" spans="1:2" x14ac:dyDescent="0.3">
      <c r="A2366" t="s">
        <v>23647</v>
      </c>
      <c r="B2366">
        <v>5.6</v>
      </c>
    </row>
    <row r="2367" spans="1:2" x14ac:dyDescent="0.3">
      <c r="A2367" t="s">
        <v>23647</v>
      </c>
      <c r="B2367">
        <v>6.8</v>
      </c>
    </row>
    <row r="2368" spans="1:2" x14ac:dyDescent="0.3">
      <c r="A2368" t="s">
        <v>23647</v>
      </c>
      <c r="B2368">
        <v>5</v>
      </c>
    </row>
    <row r="2369" spans="1:2" x14ac:dyDescent="0.3">
      <c r="A2369" t="s">
        <v>23647</v>
      </c>
      <c r="B2369">
        <v>7.6</v>
      </c>
    </row>
    <row r="2370" spans="1:2" x14ac:dyDescent="0.3">
      <c r="A2370" t="s">
        <v>23647</v>
      </c>
      <c r="B2370">
        <v>6.7</v>
      </c>
    </row>
    <row r="2371" spans="1:2" x14ac:dyDescent="0.3">
      <c r="A2371" t="s">
        <v>23647</v>
      </c>
      <c r="B2371">
        <v>6.7</v>
      </c>
    </row>
    <row r="2372" spans="1:2" x14ac:dyDescent="0.3">
      <c r="A2372" t="s">
        <v>23647</v>
      </c>
      <c r="B2372">
        <v>5.7</v>
      </c>
    </row>
    <row r="2373" spans="1:2" x14ac:dyDescent="0.3">
      <c r="A2373" t="s">
        <v>23647</v>
      </c>
      <c r="B2373">
        <v>5.2</v>
      </c>
    </row>
    <row r="2374" spans="1:2" x14ac:dyDescent="0.3">
      <c r="A2374" t="s">
        <v>23647</v>
      </c>
      <c r="B2374">
        <v>7.5</v>
      </c>
    </row>
    <row r="2375" spans="1:2" x14ac:dyDescent="0.3">
      <c r="A2375" t="s">
        <v>23647</v>
      </c>
      <c r="B2375">
        <v>7.2</v>
      </c>
    </row>
    <row r="2376" spans="1:2" x14ac:dyDescent="0.3">
      <c r="A2376" t="s">
        <v>23647</v>
      </c>
      <c r="B2376">
        <v>5.3</v>
      </c>
    </row>
    <row r="2377" spans="1:2" x14ac:dyDescent="0.3">
      <c r="A2377" t="s">
        <v>23647</v>
      </c>
      <c r="B2377">
        <v>6.5</v>
      </c>
    </row>
    <row r="2378" spans="1:2" x14ac:dyDescent="0.3">
      <c r="A2378" t="s">
        <v>23647</v>
      </c>
      <c r="B2378">
        <v>5</v>
      </c>
    </row>
    <row r="2379" spans="1:2" x14ac:dyDescent="0.3">
      <c r="A2379" t="s">
        <v>23647</v>
      </c>
      <c r="B2379">
        <v>6.1</v>
      </c>
    </row>
    <row r="2380" spans="1:2" x14ac:dyDescent="0.3">
      <c r="A2380" t="s">
        <v>23647</v>
      </c>
      <c r="B2380">
        <v>7.4</v>
      </c>
    </row>
    <row r="2381" spans="1:2" x14ac:dyDescent="0.3">
      <c r="A2381" t="s">
        <v>23647</v>
      </c>
      <c r="B2381">
        <v>4.4000000000000004</v>
      </c>
    </row>
    <row r="2382" spans="1:2" x14ac:dyDescent="0.3">
      <c r="A2382" t="s">
        <v>23647</v>
      </c>
      <c r="B2382">
        <v>7.5</v>
      </c>
    </row>
    <row r="2383" spans="1:2" x14ac:dyDescent="0.3">
      <c r="A2383" t="s">
        <v>23647</v>
      </c>
      <c r="B2383">
        <v>5.7</v>
      </c>
    </row>
    <row r="2384" spans="1:2" x14ac:dyDescent="0.3">
      <c r="A2384" t="s">
        <v>23647</v>
      </c>
      <c r="B2384">
        <v>5.5</v>
      </c>
    </row>
    <row r="2385" spans="1:2" x14ac:dyDescent="0.3">
      <c r="A2385" t="s">
        <v>23647</v>
      </c>
      <c r="B2385">
        <v>7.1</v>
      </c>
    </row>
    <row r="2386" spans="1:2" x14ac:dyDescent="0.3">
      <c r="A2386" t="s">
        <v>23647</v>
      </c>
      <c r="B2386">
        <v>5.9</v>
      </c>
    </row>
    <row r="2387" spans="1:2" x14ac:dyDescent="0.3">
      <c r="A2387" t="s">
        <v>23647</v>
      </c>
      <c r="B2387">
        <v>6.7</v>
      </c>
    </row>
    <row r="2388" spans="1:2" x14ac:dyDescent="0.3">
      <c r="A2388" t="s">
        <v>23647</v>
      </c>
      <c r="B2388">
        <v>7</v>
      </c>
    </row>
    <row r="2389" spans="1:2" x14ac:dyDescent="0.3">
      <c r="A2389" t="s">
        <v>23647</v>
      </c>
      <c r="B2389">
        <v>7.9</v>
      </c>
    </row>
    <row r="2390" spans="1:2" x14ac:dyDescent="0.3">
      <c r="A2390" t="s">
        <v>23647</v>
      </c>
      <c r="B2390">
        <v>6.9</v>
      </c>
    </row>
    <row r="2391" spans="1:2" x14ac:dyDescent="0.3">
      <c r="A2391" t="s">
        <v>23667</v>
      </c>
      <c r="B2391">
        <v>7.3</v>
      </c>
    </row>
    <row r="2392" spans="1:2" x14ac:dyDescent="0.3">
      <c r="A2392" t="s">
        <v>23647</v>
      </c>
      <c r="B2392">
        <v>7.3</v>
      </c>
    </row>
    <row r="2393" spans="1:2" x14ac:dyDescent="0.3">
      <c r="A2393" t="s">
        <v>23647</v>
      </c>
      <c r="B2393">
        <v>3.5</v>
      </c>
    </row>
    <row r="2394" spans="1:2" x14ac:dyDescent="0.3">
      <c r="A2394" t="s">
        <v>23647</v>
      </c>
      <c r="B2394">
        <v>7.8</v>
      </c>
    </row>
    <row r="2395" spans="1:2" x14ac:dyDescent="0.3">
      <c r="A2395" t="s">
        <v>23647</v>
      </c>
      <c r="B2395">
        <v>7.4</v>
      </c>
    </row>
    <row r="2396" spans="1:2" x14ac:dyDescent="0.3">
      <c r="A2396" t="s">
        <v>23647</v>
      </c>
      <c r="B2396">
        <v>6.7</v>
      </c>
    </row>
    <row r="2397" spans="1:2" x14ac:dyDescent="0.3">
      <c r="A2397" t="s">
        <v>23647</v>
      </c>
      <c r="B2397">
        <v>6.4</v>
      </c>
    </row>
    <row r="2398" spans="1:2" x14ac:dyDescent="0.3">
      <c r="A2398" t="s">
        <v>23647</v>
      </c>
      <c r="B2398">
        <v>7.1</v>
      </c>
    </row>
    <row r="2399" spans="1:2" x14ac:dyDescent="0.3">
      <c r="A2399" t="s">
        <v>23660</v>
      </c>
      <c r="B2399">
        <v>7.8</v>
      </c>
    </row>
    <row r="2400" spans="1:2" x14ac:dyDescent="0.3">
      <c r="A2400" t="s">
        <v>23647</v>
      </c>
      <c r="B2400">
        <v>4</v>
      </c>
    </row>
    <row r="2401" spans="1:2" x14ac:dyDescent="0.3">
      <c r="A2401" t="s">
        <v>23647</v>
      </c>
      <c r="B2401">
        <v>5.9</v>
      </c>
    </row>
    <row r="2402" spans="1:2" x14ac:dyDescent="0.3">
      <c r="A2402" t="s">
        <v>23647</v>
      </c>
      <c r="B2402">
        <v>7.2</v>
      </c>
    </row>
    <row r="2403" spans="1:2" x14ac:dyDescent="0.3">
      <c r="A2403" t="s">
        <v>23647</v>
      </c>
      <c r="B2403">
        <v>7.2</v>
      </c>
    </row>
    <row r="2404" spans="1:2" x14ac:dyDescent="0.3">
      <c r="A2404" t="s">
        <v>23647</v>
      </c>
      <c r="B2404">
        <v>5.0999999999999996</v>
      </c>
    </row>
    <row r="2405" spans="1:2" x14ac:dyDescent="0.3">
      <c r="A2405" t="s">
        <v>23647</v>
      </c>
      <c r="B2405">
        <v>5.5</v>
      </c>
    </row>
    <row r="2406" spans="1:2" x14ac:dyDescent="0.3">
      <c r="A2406" t="s">
        <v>23647</v>
      </c>
      <c r="B2406">
        <v>6.2</v>
      </c>
    </row>
    <row r="2407" spans="1:2" x14ac:dyDescent="0.3">
      <c r="A2407" t="s">
        <v>23647</v>
      </c>
      <c r="B2407">
        <v>7.2</v>
      </c>
    </row>
    <row r="2408" spans="1:2" x14ac:dyDescent="0.3">
      <c r="A2408" t="s">
        <v>23647</v>
      </c>
      <c r="B2408">
        <v>5.2</v>
      </c>
    </row>
    <row r="2409" spans="1:2" x14ac:dyDescent="0.3">
      <c r="A2409" t="s">
        <v>23647</v>
      </c>
      <c r="B2409">
        <v>6.7</v>
      </c>
    </row>
    <row r="2410" spans="1:2" x14ac:dyDescent="0.3">
      <c r="A2410" t="s">
        <v>23647</v>
      </c>
      <c r="B2410">
        <v>5</v>
      </c>
    </row>
    <row r="2411" spans="1:2" x14ac:dyDescent="0.3">
      <c r="A2411" t="s">
        <v>23647</v>
      </c>
      <c r="B2411">
        <v>6.2</v>
      </c>
    </row>
    <row r="2412" spans="1:2" x14ac:dyDescent="0.3">
      <c r="A2412" t="s">
        <v>23647</v>
      </c>
      <c r="B2412">
        <v>7.6</v>
      </c>
    </row>
    <row r="2413" spans="1:2" x14ac:dyDescent="0.3">
      <c r="A2413" t="s">
        <v>23647</v>
      </c>
      <c r="B2413">
        <v>4.0999999999999996</v>
      </c>
    </row>
    <row r="2414" spans="1:2" x14ac:dyDescent="0.3">
      <c r="A2414" t="s">
        <v>23647</v>
      </c>
      <c r="B2414">
        <v>5.3</v>
      </c>
    </row>
    <row r="2415" spans="1:2" x14ac:dyDescent="0.3">
      <c r="A2415" t="s">
        <v>23647</v>
      </c>
      <c r="B2415">
        <v>6.2</v>
      </c>
    </row>
    <row r="2416" spans="1:2" x14ac:dyDescent="0.3">
      <c r="A2416" t="s">
        <v>23647</v>
      </c>
      <c r="B2416">
        <v>6.5</v>
      </c>
    </row>
    <row r="2417" spans="1:2" x14ac:dyDescent="0.3">
      <c r="A2417" t="s">
        <v>23647</v>
      </c>
      <c r="B2417">
        <v>8.1</v>
      </c>
    </row>
    <row r="2418" spans="1:2" x14ac:dyDescent="0.3">
      <c r="A2418" t="s">
        <v>23647</v>
      </c>
      <c r="B2418">
        <v>6.3</v>
      </c>
    </row>
    <row r="2419" spans="1:2" x14ac:dyDescent="0.3">
      <c r="A2419" t="s">
        <v>23647</v>
      </c>
      <c r="B2419">
        <v>4.4000000000000004</v>
      </c>
    </row>
    <row r="2420" spans="1:2" x14ac:dyDescent="0.3">
      <c r="A2420" t="s">
        <v>23647</v>
      </c>
      <c r="B2420">
        <v>4.5999999999999996</v>
      </c>
    </row>
    <row r="2421" spans="1:2" x14ac:dyDescent="0.3">
      <c r="A2421" t="s">
        <v>23647</v>
      </c>
      <c r="B2421">
        <v>6</v>
      </c>
    </row>
    <row r="2422" spans="1:2" x14ac:dyDescent="0.3">
      <c r="A2422" t="s">
        <v>23647</v>
      </c>
      <c r="B2422">
        <v>7.6</v>
      </c>
    </row>
    <row r="2423" spans="1:2" x14ac:dyDescent="0.3">
      <c r="A2423" t="s">
        <v>23647</v>
      </c>
      <c r="B2423">
        <v>8.4</v>
      </c>
    </row>
    <row r="2424" spans="1:2" x14ac:dyDescent="0.3">
      <c r="A2424" t="s">
        <v>23647</v>
      </c>
      <c r="B2424">
        <v>7.9</v>
      </c>
    </row>
    <row r="2425" spans="1:2" x14ac:dyDescent="0.3">
      <c r="A2425" t="s">
        <v>23647</v>
      </c>
      <c r="B2425">
        <v>5.6</v>
      </c>
    </row>
    <row r="2426" spans="1:2" x14ac:dyDescent="0.3">
      <c r="A2426" t="s">
        <v>23647</v>
      </c>
      <c r="B2426">
        <v>6.5</v>
      </c>
    </row>
    <row r="2427" spans="1:2" x14ac:dyDescent="0.3">
      <c r="A2427" t="s">
        <v>23647</v>
      </c>
      <c r="B2427">
        <v>7.5</v>
      </c>
    </row>
    <row r="2428" spans="1:2" x14ac:dyDescent="0.3">
      <c r="A2428" t="s">
        <v>23647</v>
      </c>
      <c r="B2428">
        <v>6.3</v>
      </c>
    </row>
    <row r="2429" spans="1:2" x14ac:dyDescent="0.3">
      <c r="A2429" t="s">
        <v>23647</v>
      </c>
      <c r="B2429">
        <v>7.9</v>
      </c>
    </row>
    <row r="2430" spans="1:2" x14ac:dyDescent="0.3">
      <c r="A2430" t="s">
        <v>23647</v>
      </c>
      <c r="B2430">
        <v>5.0999999999999996</v>
      </c>
    </row>
    <row r="2431" spans="1:2" x14ac:dyDescent="0.3">
      <c r="A2431" t="s">
        <v>23647</v>
      </c>
      <c r="B2431">
        <v>6.7</v>
      </c>
    </row>
    <row r="2432" spans="1:2" x14ac:dyDescent="0.3">
      <c r="A2432" t="s">
        <v>23647</v>
      </c>
      <c r="B2432">
        <v>6.7</v>
      </c>
    </row>
    <row r="2433" spans="1:2" x14ac:dyDescent="0.3">
      <c r="A2433" t="s">
        <v>23647</v>
      </c>
      <c r="B2433">
        <v>5.6</v>
      </c>
    </row>
    <row r="2434" spans="1:2" x14ac:dyDescent="0.3">
      <c r="A2434" t="s">
        <v>23647</v>
      </c>
      <c r="B2434">
        <v>5.6</v>
      </c>
    </row>
    <row r="2435" spans="1:2" x14ac:dyDescent="0.3">
      <c r="A2435" t="s">
        <v>23647</v>
      </c>
      <c r="B2435">
        <v>6.8</v>
      </c>
    </row>
    <row r="2436" spans="1:2" x14ac:dyDescent="0.3">
      <c r="A2436" t="s">
        <v>23647</v>
      </c>
      <c r="B2436">
        <v>6.2</v>
      </c>
    </row>
    <row r="2437" spans="1:2" x14ac:dyDescent="0.3">
      <c r="A2437" t="s">
        <v>23647</v>
      </c>
      <c r="B2437">
        <v>5.6</v>
      </c>
    </row>
    <row r="2438" spans="1:2" x14ac:dyDescent="0.3">
      <c r="A2438" t="s">
        <v>23647</v>
      </c>
      <c r="B2438">
        <v>6.4</v>
      </c>
    </row>
    <row r="2439" spans="1:2" x14ac:dyDescent="0.3">
      <c r="A2439" t="s">
        <v>23647</v>
      </c>
      <c r="B2439">
        <v>5.6</v>
      </c>
    </row>
    <row r="2440" spans="1:2" x14ac:dyDescent="0.3">
      <c r="A2440" t="s">
        <v>23647</v>
      </c>
      <c r="B2440">
        <v>7.4</v>
      </c>
    </row>
    <row r="2441" spans="1:2" x14ac:dyDescent="0.3">
      <c r="A2441" t="s">
        <v>23647</v>
      </c>
      <c r="B2441">
        <v>4.9000000000000004</v>
      </c>
    </row>
    <row r="2442" spans="1:2" x14ac:dyDescent="0.3">
      <c r="A2442" t="s">
        <v>23647</v>
      </c>
      <c r="B2442">
        <v>6</v>
      </c>
    </row>
    <row r="2443" spans="1:2" x14ac:dyDescent="0.3">
      <c r="A2443" t="s">
        <v>23647</v>
      </c>
      <c r="B2443">
        <v>7.2</v>
      </c>
    </row>
    <row r="2444" spans="1:2" x14ac:dyDescent="0.3">
      <c r="A2444" t="s">
        <v>23647</v>
      </c>
      <c r="B2444">
        <v>4.9000000000000004</v>
      </c>
    </row>
    <row r="2445" spans="1:2" x14ac:dyDescent="0.3">
      <c r="A2445" t="s">
        <v>23647</v>
      </c>
      <c r="B2445">
        <v>7.5</v>
      </c>
    </row>
    <row r="2446" spans="1:2" x14ac:dyDescent="0.3">
      <c r="A2446" t="s">
        <v>23647</v>
      </c>
      <c r="B2446">
        <v>4.8</v>
      </c>
    </row>
    <row r="2447" spans="1:2" x14ac:dyDescent="0.3">
      <c r="A2447" t="s">
        <v>23647</v>
      </c>
      <c r="B2447">
        <v>3.1</v>
      </c>
    </row>
    <row r="2448" spans="1:2" x14ac:dyDescent="0.3">
      <c r="A2448" t="s">
        <v>23647</v>
      </c>
      <c r="B2448">
        <v>5.8</v>
      </c>
    </row>
    <row r="2449" spans="1:2" x14ac:dyDescent="0.3">
      <c r="A2449" t="s">
        <v>23647</v>
      </c>
      <c r="B2449">
        <v>6.7</v>
      </c>
    </row>
    <row r="2450" spans="1:2" x14ac:dyDescent="0.3">
      <c r="A2450" t="s">
        <v>23647</v>
      </c>
      <c r="B2450">
        <v>6.8</v>
      </c>
    </row>
    <row r="2451" spans="1:2" x14ac:dyDescent="0.3">
      <c r="A2451" t="s">
        <v>23647</v>
      </c>
      <c r="B2451">
        <v>6.5</v>
      </c>
    </row>
    <row r="2452" spans="1:2" x14ac:dyDescent="0.3">
      <c r="A2452" t="s">
        <v>23647</v>
      </c>
      <c r="B2452">
        <v>5.9</v>
      </c>
    </row>
    <row r="2453" spans="1:2" x14ac:dyDescent="0.3">
      <c r="A2453" t="s">
        <v>23647</v>
      </c>
      <c r="B2453">
        <v>5.5</v>
      </c>
    </row>
    <row r="2454" spans="1:2" x14ac:dyDescent="0.3">
      <c r="A2454" t="s">
        <v>23647</v>
      </c>
      <c r="B2454">
        <v>3.6</v>
      </c>
    </row>
    <row r="2455" spans="1:2" x14ac:dyDescent="0.3">
      <c r="A2455" t="s">
        <v>23647</v>
      </c>
      <c r="B2455">
        <v>3.3</v>
      </c>
    </row>
    <row r="2456" spans="1:2" x14ac:dyDescent="0.3">
      <c r="A2456" t="s">
        <v>23647</v>
      </c>
      <c r="B2456">
        <v>7.4</v>
      </c>
    </row>
    <row r="2457" spans="1:2" x14ac:dyDescent="0.3">
      <c r="A2457" t="s">
        <v>23647</v>
      </c>
      <c r="B2457">
        <v>6.7</v>
      </c>
    </row>
    <row r="2458" spans="1:2" x14ac:dyDescent="0.3">
      <c r="A2458" t="s">
        <v>23647</v>
      </c>
      <c r="B2458">
        <v>3</v>
      </c>
    </row>
    <row r="2459" spans="1:2" x14ac:dyDescent="0.3">
      <c r="A2459" t="s">
        <v>23647</v>
      </c>
      <c r="B2459">
        <v>7.6</v>
      </c>
    </row>
    <row r="2460" spans="1:2" x14ac:dyDescent="0.3">
      <c r="A2460" t="s">
        <v>23647</v>
      </c>
      <c r="B2460">
        <v>6.4</v>
      </c>
    </row>
    <row r="2461" spans="1:2" x14ac:dyDescent="0.3">
      <c r="A2461" t="s">
        <v>23647</v>
      </c>
      <c r="B2461">
        <v>6.9</v>
      </c>
    </row>
    <row r="2462" spans="1:2" x14ac:dyDescent="0.3">
      <c r="A2462" t="s">
        <v>23647</v>
      </c>
      <c r="B2462">
        <v>6.6</v>
      </c>
    </row>
    <row r="2463" spans="1:2" x14ac:dyDescent="0.3">
      <c r="A2463" t="s">
        <v>23647</v>
      </c>
      <c r="B2463">
        <v>5.5</v>
      </c>
    </row>
    <row r="2464" spans="1:2" x14ac:dyDescent="0.3">
      <c r="A2464" t="s">
        <v>23649</v>
      </c>
      <c r="B2464">
        <v>6.6</v>
      </c>
    </row>
    <row r="2465" spans="1:2" x14ac:dyDescent="0.3">
      <c r="A2465" t="s">
        <v>23647</v>
      </c>
      <c r="B2465">
        <v>5.2</v>
      </c>
    </row>
    <row r="2466" spans="1:2" x14ac:dyDescent="0.3">
      <c r="A2466" t="s">
        <v>23647</v>
      </c>
      <c r="B2466">
        <v>4.0999999999999996</v>
      </c>
    </row>
    <row r="2467" spans="1:2" x14ac:dyDescent="0.3">
      <c r="A2467" t="s">
        <v>23647</v>
      </c>
      <c r="B2467">
        <v>6.8</v>
      </c>
    </row>
    <row r="2468" spans="1:2" x14ac:dyDescent="0.3">
      <c r="A2468" t="s">
        <v>23647</v>
      </c>
      <c r="B2468">
        <v>6.5</v>
      </c>
    </row>
    <row r="2469" spans="1:2" x14ac:dyDescent="0.3">
      <c r="A2469" t="s">
        <v>23647</v>
      </c>
      <c r="B2469">
        <v>7.4</v>
      </c>
    </row>
    <row r="2470" spans="1:2" x14ac:dyDescent="0.3">
      <c r="A2470" t="s">
        <v>23647</v>
      </c>
      <c r="B2470">
        <v>7.7</v>
      </c>
    </row>
    <row r="2471" spans="1:2" x14ac:dyDescent="0.3">
      <c r="A2471" t="s">
        <v>23647</v>
      </c>
      <c r="B2471">
        <v>7.1</v>
      </c>
    </row>
    <row r="2472" spans="1:2" x14ac:dyDescent="0.3">
      <c r="A2472" t="s">
        <v>23647</v>
      </c>
      <c r="B2472">
        <v>6.3</v>
      </c>
    </row>
    <row r="2473" spans="1:2" x14ac:dyDescent="0.3">
      <c r="A2473" t="s">
        <v>23647</v>
      </c>
      <c r="B2473">
        <v>7.6</v>
      </c>
    </row>
    <row r="2474" spans="1:2" x14ac:dyDescent="0.3">
      <c r="A2474" t="s">
        <v>23647</v>
      </c>
      <c r="B2474">
        <v>8</v>
      </c>
    </row>
    <row r="2475" spans="1:2" x14ac:dyDescent="0.3">
      <c r="A2475" t="s">
        <v>23647</v>
      </c>
      <c r="B2475">
        <v>7.3</v>
      </c>
    </row>
    <row r="2476" spans="1:2" x14ac:dyDescent="0.3">
      <c r="A2476" t="s">
        <v>23647</v>
      </c>
      <c r="B2476">
        <v>7.6</v>
      </c>
    </row>
    <row r="2477" spans="1:2" x14ac:dyDescent="0.3">
      <c r="A2477" t="s">
        <v>23647</v>
      </c>
      <c r="B2477">
        <v>7.8</v>
      </c>
    </row>
    <row r="2478" spans="1:2" x14ac:dyDescent="0.3">
      <c r="A2478" t="s">
        <v>23647</v>
      </c>
      <c r="B2478">
        <v>6.5</v>
      </c>
    </row>
    <row r="2479" spans="1:2" x14ac:dyDescent="0.3">
      <c r="A2479" t="s">
        <v>23647</v>
      </c>
      <c r="B2479">
        <v>6.4</v>
      </c>
    </row>
    <row r="2480" spans="1:2" x14ac:dyDescent="0.3">
      <c r="A2480" t="s">
        <v>23647</v>
      </c>
      <c r="B2480">
        <v>8</v>
      </c>
    </row>
    <row r="2481" spans="1:2" x14ac:dyDescent="0.3">
      <c r="A2481" t="s">
        <v>23647</v>
      </c>
      <c r="B2481">
        <v>4.8</v>
      </c>
    </row>
    <row r="2482" spans="1:2" x14ac:dyDescent="0.3">
      <c r="A2482" t="s">
        <v>23647</v>
      </c>
      <c r="B2482">
        <v>7.8</v>
      </c>
    </row>
    <row r="2483" spans="1:2" x14ac:dyDescent="0.3">
      <c r="A2483" t="s">
        <v>23647</v>
      </c>
      <c r="B2483">
        <v>5.9</v>
      </c>
    </row>
    <row r="2484" spans="1:2" x14ac:dyDescent="0.3">
      <c r="A2484" t="s">
        <v>23647</v>
      </c>
      <c r="B2484">
        <v>5.4</v>
      </c>
    </row>
    <row r="2485" spans="1:2" x14ac:dyDescent="0.3">
      <c r="A2485" t="s">
        <v>23647</v>
      </c>
      <c r="B2485">
        <v>3.3</v>
      </c>
    </row>
    <row r="2486" spans="1:2" x14ac:dyDescent="0.3">
      <c r="A2486" t="s">
        <v>23652</v>
      </c>
      <c r="B2486">
        <v>8.1999999999999993</v>
      </c>
    </row>
    <row r="2487" spans="1:2" x14ac:dyDescent="0.3">
      <c r="A2487" t="s">
        <v>23647</v>
      </c>
      <c r="B2487">
        <v>5.4</v>
      </c>
    </row>
    <row r="2488" spans="1:2" x14ac:dyDescent="0.3">
      <c r="A2488" t="s">
        <v>23647</v>
      </c>
      <c r="B2488">
        <v>6.4</v>
      </c>
    </row>
    <row r="2489" spans="1:2" x14ac:dyDescent="0.3">
      <c r="A2489" t="s">
        <v>23647</v>
      </c>
      <c r="B2489">
        <v>4.8</v>
      </c>
    </row>
    <row r="2490" spans="1:2" x14ac:dyDescent="0.3">
      <c r="A2490" t="s">
        <v>23647</v>
      </c>
      <c r="B2490">
        <v>5.9</v>
      </c>
    </row>
    <row r="2491" spans="1:2" x14ac:dyDescent="0.3">
      <c r="A2491" t="s">
        <v>23647</v>
      </c>
      <c r="B2491">
        <v>5.5</v>
      </c>
    </row>
    <row r="2492" spans="1:2" x14ac:dyDescent="0.3">
      <c r="A2492" t="s">
        <v>23647</v>
      </c>
      <c r="B2492">
        <v>7.9</v>
      </c>
    </row>
    <row r="2493" spans="1:2" x14ac:dyDescent="0.3">
      <c r="A2493" t="s">
        <v>23647</v>
      </c>
      <c r="B2493">
        <v>4.9000000000000004</v>
      </c>
    </row>
    <row r="2494" spans="1:2" x14ac:dyDescent="0.3">
      <c r="A2494" t="s">
        <v>23647</v>
      </c>
      <c r="B2494">
        <v>7.2</v>
      </c>
    </row>
    <row r="2495" spans="1:2" x14ac:dyDescent="0.3">
      <c r="A2495" t="s">
        <v>23668</v>
      </c>
      <c r="B2495">
        <v>6.6</v>
      </c>
    </row>
    <row r="2496" spans="1:2" x14ac:dyDescent="0.3">
      <c r="A2496" t="s">
        <v>23647</v>
      </c>
      <c r="B2496">
        <v>5.3</v>
      </c>
    </row>
    <row r="2497" spans="1:2" x14ac:dyDescent="0.3">
      <c r="A2497" t="s">
        <v>23647</v>
      </c>
      <c r="B2497">
        <v>7.2</v>
      </c>
    </row>
    <row r="2498" spans="1:2" x14ac:dyDescent="0.3">
      <c r="A2498" t="s">
        <v>23647</v>
      </c>
      <c r="B2498">
        <v>5.0999999999999996</v>
      </c>
    </row>
    <row r="2499" spans="1:2" x14ac:dyDescent="0.3">
      <c r="A2499" t="s">
        <v>23647</v>
      </c>
      <c r="B2499">
        <v>5.6</v>
      </c>
    </row>
    <row r="2500" spans="1:2" x14ac:dyDescent="0.3">
      <c r="A2500" t="s">
        <v>23647</v>
      </c>
      <c r="B2500">
        <v>7.6</v>
      </c>
    </row>
    <row r="2501" spans="1:2" x14ac:dyDescent="0.3">
      <c r="A2501" t="s">
        <v>23647</v>
      </c>
      <c r="B2501">
        <v>7.2</v>
      </c>
    </row>
    <row r="2502" spans="1:2" x14ac:dyDescent="0.3">
      <c r="A2502" t="s">
        <v>23647</v>
      </c>
      <c r="B2502">
        <v>5.7</v>
      </c>
    </row>
    <row r="2503" spans="1:2" x14ac:dyDescent="0.3">
      <c r="A2503" t="s">
        <v>23647</v>
      </c>
      <c r="B2503">
        <v>5.2</v>
      </c>
    </row>
    <row r="2504" spans="1:2" x14ac:dyDescent="0.3">
      <c r="A2504" t="s">
        <v>23647</v>
      </c>
      <c r="B2504">
        <v>7.7</v>
      </c>
    </row>
    <row r="2505" spans="1:2" x14ac:dyDescent="0.3">
      <c r="A2505" t="s">
        <v>23647</v>
      </c>
      <c r="B2505">
        <v>7</v>
      </c>
    </row>
    <row r="2506" spans="1:2" x14ac:dyDescent="0.3">
      <c r="A2506" t="s">
        <v>23647</v>
      </c>
      <c r="B2506">
        <v>3.6</v>
      </c>
    </row>
    <row r="2507" spans="1:2" x14ac:dyDescent="0.3">
      <c r="A2507" t="s">
        <v>23647</v>
      </c>
      <c r="B2507">
        <v>4.9000000000000004</v>
      </c>
    </row>
    <row r="2508" spans="1:2" x14ac:dyDescent="0.3">
      <c r="A2508" t="s">
        <v>23647</v>
      </c>
      <c r="B2508">
        <v>6</v>
      </c>
    </row>
    <row r="2509" spans="1:2" x14ac:dyDescent="0.3">
      <c r="A2509" t="s">
        <v>23647</v>
      </c>
      <c r="B2509">
        <v>6.6</v>
      </c>
    </row>
    <row r="2510" spans="1:2" x14ac:dyDescent="0.3">
      <c r="A2510" t="s">
        <v>23647</v>
      </c>
      <c r="B2510">
        <v>6.8</v>
      </c>
    </row>
    <row r="2511" spans="1:2" x14ac:dyDescent="0.3">
      <c r="A2511" t="s">
        <v>23647</v>
      </c>
      <c r="B2511">
        <v>7.2</v>
      </c>
    </row>
    <row r="2512" spans="1:2" x14ac:dyDescent="0.3">
      <c r="A2512" t="s">
        <v>23647</v>
      </c>
      <c r="B2512">
        <v>7.2</v>
      </c>
    </row>
    <row r="2513" spans="1:2" x14ac:dyDescent="0.3">
      <c r="A2513" t="s">
        <v>23647</v>
      </c>
      <c r="B2513">
        <v>2.8</v>
      </c>
    </row>
    <row r="2514" spans="1:2" x14ac:dyDescent="0.3">
      <c r="A2514" t="s">
        <v>23647</v>
      </c>
      <c r="B2514">
        <v>6.6</v>
      </c>
    </row>
    <row r="2515" spans="1:2" x14ac:dyDescent="0.3">
      <c r="A2515" t="s">
        <v>23647</v>
      </c>
      <c r="B2515">
        <v>6.7</v>
      </c>
    </row>
    <row r="2516" spans="1:2" x14ac:dyDescent="0.3">
      <c r="A2516" t="s">
        <v>23647</v>
      </c>
      <c r="B2516">
        <v>7</v>
      </c>
    </row>
    <row r="2517" spans="1:2" x14ac:dyDescent="0.3">
      <c r="A2517" t="s">
        <v>23647</v>
      </c>
      <c r="B2517">
        <v>4.4000000000000004</v>
      </c>
    </row>
    <row r="2518" spans="1:2" x14ac:dyDescent="0.3">
      <c r="A2518" t="s">
        <v>23649</v>
      </c>
      <c r="B2518">
        <v>7.1</v>
      </c>
    </row>
    <row r="2519" spans="1:2" x14ac:dyDescent="0.3">
      <c r="A2519" t="s">
        <v>23647</v>
      </c>
      <c r="B2519">
        <v>6.2</v>
      </c>
    </row>
    <row r="2520" spans="1:2" x14ac:dyDescent="0.3">
      <c r="A2520" t="s">
        <v>23647</v>
      </c>
      <c r="B2520">
        <v>7.3</v>
      </c>
    </row>
    <row r="2521" spans="1:2" x14ac:dyDescent="0.3">
      <c r="A2521" t="s">
        <v>23647</v>
      </c>
      <c r="B2521">
        <v>5.0999999999999996</v>
      </c>
    </row>
    <row r="2522" spans="1:2" x14ac:dyDescent="0.3">
      <c r="A2522" t="s">
        <v>23647</v>
      </c>
      <c r="B2522">
        <v>8.1</v>
      </c>
    </row>
    <row r="2523" spans="1:2" x14ac:dyDescent="0.3">
      <c r="A2523" t="s">
        <v>23647</v>
      </c>
      <c r="B2523">
        <v>6.7</v>
      </c>
    </row>
    <row r="2524" spans="1:2" x14ac:dyDescent="0.3">
      <c r="A2524" t="s">
        <v>23647</v>
      </c>
      <c r="B2524">
        <v>6.6</v>
      </c>
    </row>
    <row r="2525" spans="1:2" x14ac:dyDescent="0.3">
      <c r="A2525" t="s">
        <v>23647</v>
      </c>
      <c r="B2525">
        <v>4.5</v>
      </c>
    </row>
    <row r="2526" spans="1:2" x14ac:dyDescent="0.3">
      <c r="A2526" t="s">
        <v>23647</v>
      </c>
      <c r="B2526">
        <v>6.6</v>
      </c>
    </row>
    <row r="2527" spans="1:2" x14ac:dyDescent="0.3">
      <c r="A2527" t="s">
        <v>23647</v>
      </c>
      <c r="B2527">
        <v>6.5</v>
      </c>
    </row>
    <row r="2528" spans="1:2" x14ac:dyDescent="0.3">
      <c r="A2528" t="s">
        <v>23647</v>
      </c>
      <c r="B2528">
        <v>5.9</v>
      </c>
    </row>
    <row r="2529" spans="1:2" x14ac:dyDescent="0.3">
      <c r="A2529" t="s">
        <v>23649</v>
      </c>
      <c r="B2529">
        <v>6.6</v>
      </c>
    </row>
    <row r="2530" spans="1:2" x14ac:dyDescent="0.3">
      <c r="A2530" t="s">
        <v>23647</v>
      </c>
      <c r="B2530">
        <v>6.5</v>
      </c>
    </row>
    <row r="2531" spans="1:2" x14ac:dyDescent="0.3">
      <c r="A2531" t="s">
        <v>23647</v>
      </c>
      <c r="B2531">
        <v>7.3</v>
      </c>
    </row>
    <row r="2532" spans="1:2" x14ac:dyDescent="0.3">
      <c r="A2532" t="s">
        <v>23647</v>
      </c>
      <c r="B2532">
        <v>7.5</v>
      </c>
    </row>
    <row r="2533" spans="1:2" x14ac:dyDescent="0.3">
      <c r="A2533" t="s">
        <v>23647</v>
      </c>
      <c r="B2533">
        <v>5.9</v>
      </c>
    </row>
    <row r="2534" spans="1:2" x14ac:dyDescent="0.3">
      <c r="A2534" t="s">
        <v>23647</v>
      </c>
      <c r="B2534">
        <v>7.4</v>
      </c>
    </row>
    <row r="2535" spans="1:2" x14ac:dyDescent="0.3">
      <c r="A2535" t="s">
        <v>23647</v>
      </c>
      <c r="B2535">
        <v>6.9</v>
      </c>
    </row>
    <row r="2536" spans="1:2" x14ac:dyDescent="0.3">
      <c r="A2536" t="s">
        <v>23650</v>
      </c>
      <c r="B2536">
        <v>7.9</v>
      </c>
    </row>
    <row r="2537" spans="1:2" x14ac:dyDescent="0.3">
      <c r="A2537" t="s">
        <v>23647</v>
      </c>
      <c r="B2537">
        <v>8.4</v>
      </c>
    </row>
    <row r="2538" spans="1:2" x14ac:dyDescent="0.3">
      <c r="A2538" t="s">
        <v>23647</v>
      </c>
      <c r="B2538">
        <v>8</v>
      </c>
    </row>
    <row r="2539" spans="1:2" x14ac:dyDescent="0.3">
      <c r="A2539" t="s">
        <v>23647</v>
      </c>
      <c r="B2539">
        <v>6</v>
      </c>
    </row>
    <row r="2540" spans="1:2" x14ac:dyDescent="0.3">
      <c r="A2540" t="s">
        <v>23647</v>
      </c>
      <c r="B2540">
        <v>6.8</v>
      </c>
    </row>
    <row r="2541" spans="1:2" x14ac:dyDescent="0.3">
      <c r="A2541" t="s">
        <v>23647</v>
      </c>
      <c r="B2541">
        <v>7.8</v>
      </c>
    </row>
    <row r="2542" spans="1:2" x14ac:dyDescent="0.3">
      <c r="A2542" t="s">
        <v>23669</v>
      </c>
      <c r="B2542">
        <v>5.7</v>
      </c>
    </row>
    <row r="2543" spans="1:2" x14ac:dyDescent="0.3">
      <c r="A2543" t="s">
        <v>23647</v>
      </c>
      <c r="B2543">
        <v>6.1</v>
      </c>
    </row>
    <row r="2544" spans="1:2" x14ac:dyDescent="0.3">
      <c r="A2544" t="s">
        <v>23647</v>
      </c>
      <c r="B2544">
        <v>8.1</v>
      </c>
    </row>
    <row r="2545" spans="1:2" x14ac:dyDescent="0.3">
      <c r="A2545" t="s">
        <v>23647</v>
      </c>
      <c r="B2545">
        <v>6.1</v>
      </c>
    </row>
    <row r="2546" spans="1:2" x14ac:dyDescent="0.3">
      <c r="A2546" t="s">
        <v>23647</v>
      </c>
      <c r="B2546">
        <v>7.5</v>
      </c>
    </row>
    <row r="2547" spans="1:2" x14ac:dyDescent="0.3">
      <c r="A2547" t="s">
        <v>23647</v>
      </c>
      <c r="B2547">
        <v>6.2</v>
      </c>
    </row>
    <row r="2548" spans="1:2" x14ac:dyDescent="0.3">
      <c r="A2548" t="s">
        <v>23647</v>
      </c>
      <c r="B2548">
        <v>6.2</v>
      </c>
    </row>
    <row r="2549" spans="1:2" x14ac:dyDescent="0.3">
      <c r="A2549" t="s">
        <v>23647</v>
      </c>
      <c r="B2549">
        <v>7.4</v>
      </c>
    </row>
    <row r="2550" spans="1:2" x14ac:dyDescent="0.3">
      <c r="A2550" t="s">
        <v>23647</v>
      </c>
      <c r="B2550">
        <v>6.6</v>
      </c>
    </row>
    <row r="2551" spans="1:2" x14ac:dyDescent="0.3">
      <c r="A2551" t="s">
        <v>23647</v>
      </c>
      <c r="B2551">
        <v>7.3</v>
      </c>
    </row>
    <row r="2552" spans="1:2" x14ac:dyDescent="0.3">
      <c r="A2552" t="s">
        <v>23647</v>
      </c>
      <c r="B2552">
        <v>7.5</v>
      </c>
    </row>
    <row r="2553" spans="1:2" x14ac:dyDescent="0.3">
      <c r="A2553" t="s">
        <v>23647</v>
      </c>
      <c r="B2553">
        <v>5.6</v>
      </c>
    </row>
    <row r="2554" spans="1:2" x14ac:dyDescent="0.3">
      <c r="A2554" t="s">
        <v>23647</v>
      </c>
      <c r="B2554">
        <v>7.3</v>
      </c>
    </row>
    <row r="2555" spans="1:2" x14ac:dyDescent="0.3">
      <c r="A2555" t="s">
        <v>23647</v>
      </c>
      <c r="B2555">
        <v>6.4</v>
      </c>
    </row>
    <row r="2556" spans="1:2" x14ac:dyDescent="0.3">
      <c r="A2556" t="s">
        <v>23647</v>
      </c>
      <c r="B2556">
        <v>5</v>
      </c>
    </row>
    <row r="2557" spans="1:2" x14ac:dyDescent="0.3">
      <c r="A2557" t="s">
        <v>23647</v>
      </c>
      <c r="B2557">
        <v>5.4</v>
      </c>
    </row>
    <row r="2558" spans="1:2" x14ac:dyDescent="0.3">
      <c r="A2558" t="s">
        <v>23647</v>
      </c>
      <c r="B2558">
        <v>8.1999999999999993</v>
      </c>
    </row>
    <row r="2559" spans="1:2" x14ac:dyDescent="0.3">
      <c r="A2559" t="s">
        <v>23647</v>
      </c>
      <c r="B2559">
        <v>7.1</v>
      </c>
    </row>
    <row r="2560" spans="1:2" x14ac:dyDescent="0.3">
      <c r="A2560" t="s">
        <v>23647</v>
      </c>
      <c r="B2560">
        <v>5.3</v>
      </c>
    </row>
    <row r="2561" spans="1:2" x14ac:dyDescent="0.3">
      <c r="A2561" t="s">
        <v>23647</v>
      </c>
      <c r="B2561">
        <v>6.5</v>
      </c>
    </row>
    <row r="2562" spans="1:2" x14ac:dyDescent="0.3">
      <c r="A2562" t="s">
        <v>23647</v>
      </c>
      <c r="B2562">
        <v>6.2</v>
      </c>
    </row>
    <row r="2563" spans="1:2" x14ac:dyDescent="0.3">
      <c r="A2563" t="s">
        <v>23647</v>
      </c>
      <c r="B2563">
        <v>6.4</v>
      </c>
    </row>
    <row r="2564" spans="1:2" x14ac:dyDescent="0.3">
      <c r="A2564" t="s">
        <v>23647</v>
      </c>
      <c r="B2564">
        <v>7.2</v>
      </c>
    </row>
    <row r="2565" spans="1:2" x14ac:dyDescent="0.3">
      <c r="A2565" t="s">
        <v>23647</v>
      </c>
      <c r="B2565">
        <v>6.9</v>
      </c>
    </row>
    <row r="2566" spans="1:2" x14ac:dyDescent="0.3">
      <c r="A2566" t="s">
        <v>23647</v>
      </c>
      <c r="B2566">
        <v>5.7</v>
      </c>
    </row>
    <row r="2567" spans="1:2" x14ac:dyDescent="0.3">
      <c r="A2567" t="s">
        <v>23647</v>
      </c>
      <c r="B2567">
        <v>7.7</v>
      </c>
    </row>
    <row r="2568" spans="1:2" x14ac:dyDescent="0.3">
      <c r="A2568" t="s">
        <v>23647</v>
      </c>
      <c r="B2568">
        <v>5.4</v>
      </c>
    </row>
    <row r="2569" spans="1:2" x14ac:dyDescent="0.3">
      <c r="A2569" t="s">
        <v>23647</v>
      </c>
      <c r="B2569">
        <v>5.6</v>
      </c>
    </row>
    <row r="2570" spans="1:2" x14ac:dyDescent="0.3">
      <c r="A2570" t="s">
        <v>23647</v>
      </c>
      <c r="B2570">
        <v>7.7</v>
      </c>
    </row>
    <row r="2571" spans="1:2" x14ac:dyDescent="0.3">
      <c r="A2571" t="s">
        <v>23647</v>
      </c>
      <c r="B2571">
        <v>5.0999999999999996</v>
      </c>
    </row>
    <row r="2572" spans="1:2" x14ac:dyDescent="0.3">
      <c r="A2572" t="s">
        <v>23647</v>
      </c>
      <c r="B2572">
        <v>6.8</v>
      </c>
    </row>
    <row r="2573" spans="1:2" x14ac:dyDescent="0.3">
      <c r="A2573" t="s">
        <v>23647</v>
      </c>
      <c r="B2573">
        <v>8.4</v>
      </c>
    </row>
    <row r="2574" spans="1:2" x14ac:dyDescent="0.3">
      <c r="A2574" t="s">
        <v>23647</v>
      </c>
      <c r="B2574">
        <v>4.9000000000000004</v>
      </c>
    </row>
    <row r="2575" spans="1:2" x14ac:dyDescent="0.3">
      <c r="A2575" t="s">
        <v>23647</v>
      </c>
      <c r="B2575">
        <v>7.1</v>
      </c>
    </row>
    <row r="2576" spans="1:2" x14ac:dyDescent="0.3">
      <c r="A2576" t="s">
        <v>23647</v>
      </c>
      <c r="B2576">
        <v>6.6</v>
      </c>
    </row>
    <row r="2577" spans="1:2" x14ac:dyDescent="0.3">
      <c r="A2577" t="s">
        <v>23647</v>
      </c>
      <c r="B2577">
        <v>6.1</v>
      </c>
    </row>
    <row r="2578" spans="1:2" x14ac:dyDescent="0.3">
      <c r="A2578" t="s">
        <v>23647</v>
      </c>
      <c r="B2578">
        <v>4.0999999999999996</v>
      </c>
    </row>
    <row r="2579" spans="1:2" x14ac:dyDescent="0.3">
      <c r="A2579" t="s">
        <v>23647</v>
      </c>
      <c r="B2579">
        <v>5.8</v>
      </c>
    </row>
    <row r="2580" spans="1:2" x14ac:dyDescent="0.3">
      <c r="A2580" t="s">
        <v>23647</v>
      </c>
      <c r="B2580">
        <v>8.1</v>
      </c>
    </row>
    <row r="2581" spans="1:2" x14ac:dyDescent="0.3">
      <c r="A2581" t="s">
        <v>23647</v>
      </c>
      <c r="B2581">
        <v>7.6</v>
      </c>
    </row>
    <row r="2582" spans="1:2" x14ac:dyDescent="0.3">
      <c r="A2582" t="s">
        <v>23647</v>
      </c>
      <c r="B2582">
        <v>7.8</v>
      </c>
    </row>
    <row r="2583" spans="1:2" x14ac:dyDescent="0.3">
      <c r="A2583" t="s">
        <v>23647</v>
      </c>
      <c r="B2583">
        <v>4.5999999999999996</v>
      </c>
    </row>
    <row r="2584" spans="1:2" x14ac:dyDescent="0.3">
      <c r="A2584" t="s">
        <v>23647</v>
      </c>
      <c r="B2584">
        <v>6</v>
      </c>
    </row>
    <row r="2585" spans="1:2" x14ac:dyDescent="0.3">
      <c r="A2585" t="s">
        <v>23647</v>
      </c>
      <c r="B2585">
        <v>7</v>
      </c>
    </row>
    <row r="2586" spans="1:2" x14ac:dyDescent="0.3">
      <c r="A2586" t="s">
        <v>23647</v>
      </c>
      <c r="B2586">
        <v>6.7</v>
      </c>
    </row>
    <row r="2587" spans="1:2" x14ac:dyDescent="0.3">
      <c r="A2587" t="s">
        <v>23647</v>
      </c>
      <c r="B2587">
        <v>6.4</v>
      </c>
    </row>
    <row r="2588" spans="1:2" x14ac:dyDescent="0.3">
      <c r="A2588" t="s">
        <v>23647</v>
      </c>
      <c r="B2588">
        <v>7.2</v>
      </c>
    </row>
    <row r="2589" spans="1:2" x14ac:dyDescent="0.3">
      <c r="A2589" t="s">
        <v>23647</v>
      </c>
      <c r="B2589">
        <v>7.4</v>
      </c>
    </row>
    <row r="2590" spans="1:2" x14ac:dyDescent="0.3">
      <c r="A2590" t="s">
        <v>23647</v>
      </c>
      <c r="B2590">
        <v>4.8</v>
      </c>
    </row>
    <row r="2591" spans="1:2" x14ac:dyDescent="0.3">
      <c r="A2591" t="s">
        <v>23647</v>
      </c>
      <c r="B2591">
        <v>4</v>
      </c>
    </row>
    <row r="2592" spans="1:2" x14ac:dyDescent="0.3">
      <c r="A2592" t="s">
        <v>23647</v>
      </c>
      <c r="B2592">
        <v>6.2</v>
      </c>
    </row>
    <row r="2593" spans="1:2" x14ac:dyDescent="0.3">
      <c r="A2593" t="s">
        <v>23647</v>
      </c>
      <c r="B2593">
        <v>7.7</v>
      </c>
    </row>
    <row r="2594" spans="1:2" x14ac:dyDescent="0.3">
      <c r="A2594" t="s">
        <v>23647</v>
      </c>
      <c r="B2594">
        <v>6.7</v>
      </c>
    </row>
    <row r="2595" spans="1:2" x14ac:dyDescent="0.3">
      <c r="A2595" t="s">
        <v>23647</v>
      </c>
      <c r="B2595">
        <v>7.9</v>
      </c>
    </row>
    <row r="2596" spans="1:2" x14ac:dyDescent="0.3">
      <c r="A2596" t="s">
        <v>23647</v>
      </c>
      <c r="B2596">
        <v>7.9</v>
      </c>
    </row>
    <row r="2597" spans="1:2" x14ac:dyDescent="0.3">
      <c r="A2597" t="s">
        <v>23647</v>
      </c>
      <c r="B2597">
        <v>5.5</v>
      </c>
    </row>
    <row r="2598" spans="1:2" x14ac:dyDescent="0.3">
      <c r="A2598" t="s">
        <v>23647</v>
      </c>
      <c r="B2598">
        <v>6.2</v>
      </c>
    </row>
    <row r="2599" spans="1:2" x14ac:dyDescent="0.3">
      <c r="A2599" t="s">
        <v>23647</v>
      </c>
      <c r="B2599">
        <v>5.0999999999999996</v>
      </c>
    </row>
    <row r="2600" spans="1:2" x14ac:dyDescent="0.3">
      <c r="A2600" t="s">
        <v>23647</v>
      </c>
      <c r="B2600">
        <v>4.0999999999999996</v>
      </c>
    </row>
    <row r="2601" spans="1:2" x14ac:dyDescent="0.3">
      <c r="A2601" t="s">
        <v>23647</v>
      </c>
      <c r="B2601">
        <v>6.7</v>
      </c>
    </row>
    <row r="2602" spans="1:2" x14ac:dyDescent="0.3">
      <c r="A2602" t="s">
        <v>23647</v>
      </c>
      <c r="B2602">
        <v>4.7</v>
      </c>
    </row>
    <row r="2603" spans="1:2" x14ac:dyDescent="0.3">
      <c r="A2603" t="s">
        <v>23647</v>
      </c>
      <c r="B2603">
        <v>6.4</v>
      </c>
    </row>
    <row r="2604" spans="1:2" x14ac:dyDescent="0.3">
      <c r="A2604" t="s">
        <v>23647</v>
      </c>
      <c r="B2604">
        <v>6.3</v>
      </c>
    </row>
    <row r="2605" spans="1:2" x14ac:dyDescent="0.3">
      <c r="A2605" t="s">
        <v>23647</v>
      </c>
      <c r="B2605">
        <v>5.5</v>
      </c>
    </row>
    <row r="2606" spans="1:2" x14ac:dyDescent="0.3">
      <c r="A2606" t="s">
        <v>23647</v>
      </c>
      <c r="B2606">
        <v>7.3</v>
      </c>
    </row>
    <row r="2607" spans="1:2" x14ac:dyDescent="0.3">
      <c r="A2607" t="s">
        <v>23647</v>
      </c>
      <c r="B2607">
        <v>6.3</v>
      </c>
    </row>
    <row r="2608" spans="1:2" x14ac:dyDescent="0.3">
      <c r="A2608" t="s">
        <v>23647</v>
      </c>
      <c r="B2608">
        <v>4.9000000000000004</v>
      </c>
    </row>
    <row r="2609" spans="1:2" x14ac:dyDescent="0.3">
      <c r="A2609" t="s">
        <v>23647</v>
      </c>
      <c r="B2609">
        <v>7.6</v>
      </c>
    </row>
    <row r="2610" spans="1:2" x14ac:dyDescent="0.3">
      <c r="A2610" t="s">
        <v>23647</v>
      </c>
      <c r="B2610">
        <v>6</v>
      </c>
    </row>
    <row r="2611" spans="1:2" x14ac:dyDescent="0.3">
      <c r="A2611" t="s">
        <v>23647</v>
      </c>
      <c r="B2611">
        <v>6.2</v>
      </c>
    </row>
    <row r="2612" spans="1:2" x14ac:dyDescent="0.3">
      <c r="A2612" t="s">
        <v>23647</v>
      </c>
      <c r="B2612">
        <v>6.8</v>
      </c>
    </row>
    <row r="2613" spans="1:2" x14ac:dyDescent="0.3">
      <c r="A2613" t="s">
        <v>23647</v>
      </c>
      <c r="B2613">
        <v>4.5</v>
      </c>
    </row>
    <row r="2614" spans="1:2" x14ac:dyDescent="0.3">
      <c r="A2614" t="s">
        <v>23647</v>
      </c>
      <c r="B2614">
        <v>5.7</v>
      </c>
    </row>
    <row r="2615" spans="1:2" x14ac:dyDescent="0.3">
      <c r="A2615" t="s">
        <v>23647</v>
      </c>
      <c r="B2615">
        <v>8.4</v>
      </c>
    </row>
    <row r="2616" spans="1:2" x14ac:dyDescent="0.3">
      <c r="A2616" t="s">
        <v>23647</v>
      </c>
      <c r="B2616">
        <v>4.5999999999999996</v>
      </c>
    </row>
    <row r="2617" spans="1:2" x14ac:dyDescent="0.3">
      <c r="A2617" t="s">
        <v>23647</v>
      </c>
      <c r="B2617">
        <v>6.2</v>
      </c>
    </row>
    <row r="2618" spans="1:2" x14ac:dyDescent="0.3">
      <c r="A2618" t="s">
        <v>23647</v>
      </c>
      <c r="B2618">
        <v>7</v>
      </c>
    </row>
    <row r="2619" spans="1:2" x14ac:dyDescent="0.3">
      <c r="A2619" t="s">
        <v>23647</v>
      </c>
      <c r="B2619">
        <v>6.9</v>
      </c>
    </row>
    <row r="2620" spans="1:2" x14ac:dyDescent="0.3">
      <c r="A2620" t="s">
        <v>23647</v>
      </c>
      <c r="B2620">
        <v>6.1</v>
      </c>
    </row>
    <row r="2621" spans="1:2" x14ac:dyDescent="0.3">
      <c r="A2621" t="s">
        <v>23647</v>
      </c>
      <c r="B2621">
        <v>6.7</v>
      </c>
    </row>
    <row r="2622" spans="1:2" x14ac:dyDescent="0.3">
      <c r="A2622" t="s">
        <v>23647</v>
      </c>
      <c r="B2622">
        <v>5.6</v>
      </c>
    </row>
    <row r="2623" spans="1:2" x14ac:dyDescent="0.3">
      <c r="A2623" t="s">
        <v>23647</v>
      </c>
      <c r="B2623">
        <v>6.6</v>
      </c>
    </row>
    <row r="2624" spans="1:2" x14ac:dyDescent="0.3">
      <c r="A2624" t="s">
        <v>23647</v>
      </c>
      <c r="B2624">
        <v>6.4</v>
      </c>
    </row>
    <row r="2625" spans="1:2" x14ac:dyDescent="0.3">
      <c r="A2625" t="s">
        <v>23647</v>
      </c>
      <c r="B2625">
        <v>2.8</v>
      </c>
    </row>
    <row r="2626" spans="1:2" x14ac:dyDescent="0.3">
      <c r="A2626" t="s">
        <v>23647</v>
      </c>
      <c r="B2626">
        <v>5.4</v>
      </c>
    </row>
    <row r="2627" spans="1:2" x14ac:dyDescent="0.3">
      <c r="A2627" t="s">
        <v>23647</v>
      </c>
      <c r="B2627">
        <v>5</v>
      </c>
    </row>
    <row r="2628" spans="1:2" x14ac:dyDescent="0.3">
      <c r="A2628" t="s">
        <v>23647</v>
      </c>
      <c r="B2628">
        <v>5.0999999999999996</v>
      </c>
    </row>
    <row r="2629" spans="1:2" x14ac:dyDescent="0.3">
      <c r="A2629" t="s">
        <v>23647</v>
      </c>
      <c r="B2629">
        <v>8</v>
      </c>
    </row>
    <row r="2630" spans="1:2" x14ac:dyDescent="0.3">
      <c r="A2630" t="s">
        <v>23647</v>
      </c>
      <c r="B2630">
        <v>5.9</v>
      </c>
    </row>
    <row r="2631" spans="1:2" x14ac:dyDescent="0.3">
      <c r="A2631" t="s">
        <v>23647</v>
      </c>
      <c r="B2631">
        <v>8.1999999999999993</v>
      </c>
    </row>
    <row r="2632" spans="1:2" x14ac:dyDescent="0.3">
      <c r="A2632" t="s">
        <v>23647</v>
      </c>
      <c r="B2632">
        <v>7</v>
      </c>
    </row>
    <row r="2633" spans="1:2" x14ac:dyDescent="0.3">
      <c r="A2633" t="s">
        <v>23647</v>
      </c>
      <c r="B2633">
        <v>6.6</v>
      </c>
    </row>
    <row r="2634" spans="1:2" x14ac:dyDescent="0.3">
      <c r="A2634" t="s">
        <v>23647</v>
      </c>
      <c r="B2634">
        <v>6.7</v>
      </c>
    </row>
    <row r="2635" spans="1:2" x14ac:dyDescent="0.3">
      <c r="A2635" t="s">
        <v>23647</v>
      </c>
      <c r="B2635">
        <v>5.5</v>
      </c>
    </row>
    <row r="2636" spans="1:2" x14ac:dyDescent="0.3">
      <c r="A2636" t="s">
        <v>23647</v>
      </c>
      <c r="B2636">
        <v>4.9000000000000004</v>
      </c>
    </row>
    <row r="2637" spans="1:2" x14ac:dyDescent="0.3">
      <c r="A2637" t="s">
        <v>23647</v>
      </c>
      <c r="B2637">
        <v>6.9</v>
      </c>
    </row>
    <row r="2638" spans="1:2" x14ac:dyDescent="0.3">
      <c r="A2638" t="s">
        <v>23647</v>
      </c>
      <c r="B2638">
        <v>7.4</v>
      </c>
    </row>
    <row r="2639" spans="1:2" x14ac:dyDescent="0.3">
      <c r="A2639" t="s">
        <v>23647</v>
      </c>
      <c r="B2639">
        <v>5.6</v>
      </c>
    </row>
    <row r="2640" spans="1:2" x14ac:dyDescent="0.3">
      <c r="A2640" t="s">
        <v>23647</v>
      </c>
      <c r="B2640">
        <v>8</v>
      </c>
    </row>
    <row r="2641" spans="1:2" x14ac:dyDescent="0.3">
      <c r="A2641" t="s">
        <v>23647</v>
      </c>
      <c r="B2641">
        <v>5.3</v>
      </c>
    </row>
    <row r="2642" spans="1:2" x14ac:dyDescent="0.3">
      <c r="A2642" t="s">
        <v>23647</v>
      </c>
      <c r="B2642">
        <v>6.2</v>
      </c>
    </row>
    <row r="2643" spans="1:2" x14ac:dyDescent="0.3">
      <c r="A2643" t="s">
        <v>23647</v>
      </c>
      <c r="B2643">
        <v>5.3</v>
      </c>
    </row>
    <row r="2644" spans="1:2" x14ac:dyDescent="0.3">
      <c r="A2644" t="s">
        <v>23647</v>
      </c>
      <c r="B2644">
        <v>6.6</v>
      </c>
    </row>
    <row r="2645" spans="1:2" x14ac:dyDescent="0.3">
      <c r="A2645" t="s">
        <v>23647</v>
      </c>
      <c r="B2645">
        <v>7.2</v>
      </c>
    </row>
    <row r="2646" spans="1:2" x14ac:dyDescent="0.3">
      <c r="A2646" t="s">
        <v>23647</v>
      </c>
      <c r="B2646">
        <v>4.5999999999999996</v>
      </c>
    </row>
    <row r="2647" spans="1:2" x14ac:dyDescent="0.3">
      <c r="A2647" t="s">
        <v>23647</v>
      </c>
      <c r="B2647">
        <v>7.5</v>
      </c>
    </row>
    <row r="2648" spans="1:2" x14ac:dyDescent="0.3">
      <c r="A2648" t="s">
        <v>23647</v>
      </c>
      <c r="B2648">
        <v>6.5</v>
      </c>
    </row>
    <row r="2649" spans="1:2" x14ac:dyDescent="0.3">
      <c r="A2649" t="s">
        <v>23647</v>
      </c>
      <c r="B2649">
        <v>7.6</v>
      </c>
    </row>
    <row r="2650" spans="1:2" x14ac:dyDescent="0.3">
      <c r="A2650" t="s">
        <v>23647</v>
      </c>
      <c r="B2650">
        <v>6.2</v>
      </c>
    </row>
    <row r="2651" spans="1:2" x14ac:dyDescent="0.3">
      <c r="A2651" t="s">
        <v>23647</v>
      </c>
      <c r="B2651">
        <v>8</v>
      </c>
    </row>
    <row r="2652" spans="1:2" x14ac:dyDescent="0.3">
      <c r="A2652" t="s">
        <v>23647</v>
      </c>
      <c r="B2652">
        <v>5.5</v>
      </c>
    </row>
    <row r="2653" spans="1:2" x14ac:dyDescent="0.3">
      <c r="A2653" t="s">
        <v>23647</v>
      </c>
      <c r="B2653">
        <v>6.3</v>
      </c>
    </row>
    <row r="2654" spans="1:2" x14ac:dyDescent="0.3">
      <c r="A2654" t="s">
        <v>23647</v>
      </c>
      <c r="B2654">
        <v>7.2</v>
      </c>
    </row>
    <row r="2655" spans="1:2" x14ac:dyDescent="0.3">
      <c r="A2655" t="s">
        <v>23647</v>
      </c>
      <c r="B2655">
        <v>6.7</v>
      </c>
    </row>
    <row r="2656" spans="1:2" x14ac:dyDescent="0.3">
      <c r="A2656" t="s">
        <v>23647</v>
      </c>
      <c r="B2656">
        <v>5.3</v>
      </c>
    </row>
    <row r="2657" spans="1:2" x14ac:dyDescent="0.3">
      <c r="A2657" t="s">
        <v>23647</v>
      </c>
      <c r="B2657">
        <v>6.3</v>
      </c>
    </row>
    <row r="2658" spans="1:2" x14ac:dyDescent="0.3">
      <c r="A2658" t="s">
        <v>23647</v>
      </c>
      <c r="B2658">
        <v>6.5</v>
      </c>
    </row>
    <row r="2659" spans="1:2" x14ac:dyDescent="0.3">
      <c r="A2659" t="s">
        <v>23647</v>
      </c>
      <c r="B2659">
        <v>5.6</v>
      </c>
    </row>
    <row r="2660" spans="1:2" x14ac:dyDescent="0.3">
      <c r="A2660" t="s">
        <v>23647</v>
      </c>
      <c r="B2660">
        <v>7</v>
      </c>
    </row>
    <row r="2661" spans="1:2" x14ac:dyDescent="0.3">
      <c r="A2661" t="s">
        <v>23660</v>
      </c>
      <c r="B2661">
        <v>8.3000000000000007</v>
      </c>
    </row>
    <row r="2662" spans="1:2" x14ac:dyDescent="0.3">
      <c r="A2662" t="s">
        <v>23649</v>
      </c>
      <c r="B2662">
        <v>7.2</v>
      </c>
    </row>
    <row r="2663" spans="1:2" x14ac:dyDescent="0.3">
      <c r="A2663" t="s">
        <v>23647</v>
      </c>
      <c r="B2663">
        <v>6.8</v>
      </c>
    </row>
    <row r="2664" spans="1:2" x14ac:dyDescent="0.3">
      <c r="A2664" t="s">
        <v>23650</v>
      </c>
      <c r="B2664">
        <v>6.4</v>
      </c>
    </row>
    <row r="2665" spans="1:2" x14ac:dyDescent="0.3">
      <c r="A2665" t="s">
        <v>23647</v>
      </c>
      <c r="B2665">
        <v>6.9</v>
      </c>
    </row>
    <row r="2666" spans="1:2" x14ac:dyDescent="0.3">
      <c r="A2666" t="s">
        <v>23655</v>
      </c>
      <c r="B2666">
        <v>8</v>
      </c>
    </row>
    <row r="2667" spans="1:2" x14ac:dyDescent="0.3">
      <c r="A2667" t="s">
        <v>23670</v>
      </c>
      <c r="B2667">
        <v>6.2</v>
      </c>
    </row>
    <row r="2668" spans="1:2" x14ac:dyDescent="0.3">
      <c r="A2668" t="s">
        <v>23647</v>
      </c>
      <c r="B2668">
        <v>6.4</v>
      </c>
    </row>
    <row r="2669" spans="1:2" x14ac:dyDescent="0.3">
      <c r="A2669" t="s">
        <v>23647</v>
      </c>
      <c r="B2669">
        <v>5.6</v>
      </c>
    </row>
    <row r="2670" spans="1:2" x14ac:dyDescent="0.3">
      <c r="A2670" t="s">
        <v>23647</v>
      </c>
      <c r="B2670">
        <v>6.1</v>
      </c>
    </row>
    <row r="2671" spans="1:2" x14ac:dyDescent="0.3">
      <c r="A2671" t="s">
        <v>23647</v>
      </c>
      <c r="B2671">
        <v>6</v>
      </c>
    </row>
    <row r="2672" spans="1:2" x14ac:dyDescent="0.3">
      <c r="A2672" t="s">
        <v>23647</v>
      </c>
      <c r="B2672">
        <v>5.0999999999999996</v>
      </c>
    </row>
    <row r="2673" spans="1:2" x14ac:dyDescent="0.3">
      <c r="A2673" t="s">
        <v>23647</v>
      </c>
      <c r="B2673">
        <v>4.5</v>
      </c>
    </row>
    <row r="2674" spans="1:2" x14ac:dyDescent="0.3">
      <c r="A2674" t="s">
        <v>23647</v>
      </c>
      <c r="B2674">
        <v>5.9</v>
      </c>
    </row>
    <row r="2675" spans="1:2" x14ac:dyDescent="0.3">
      <c r="A2675" t="s">
        <v>23647</v>
      </c>
      <c r="B2675">
        <v>6</v>
      </c>
    </row>
    <row r="2676" spans="1:2" x14ac:dyDescent="0.3">
      <c r="A2676" t="s">
        <v>23647</v>
      </c>
      <c r="B2676">
        <v>5.8</v>
      </c>
    </row>
    <row r="2677" spans="1:2" x14ac:dyDescent="0.3">
      <c r="A2677" t="s">
        <v>23647</v>
      </c>
      <c r="B2677">
        <v>6.1</v>
      </c>
    </row>
    <row r="2678" spans="1:2" x14ac:dyDescent="0.3">
      <c r="A2678" t="s">
        <v>23647</v>
      </c>
      <c r="B2678">
        <v>4.9000000000000004</v>
      </c>
    </row>
    <row r="2679" spans="1:2" x14ac:dyDescent="0.3">
      <c r="A2679" t="s">
        <v>23652</v>
      </c>
      <c r="B2679">
        <v>5.7</v>
      </c>
    </row>
    <row r="2680" spans="1:2" x14ac:dyDescent="0.3">
      <c r="A2680" t="s">
        <v>23650</v>
      </c>
      <c r="B2680">
        <v>7.1</v>
      </c>
    </row>
    <row r="2681" spans="1:2" x14ac:dyDescent="0.3">
      <c r="A2681" t="s">
        <v>23647</v>
      </c>
      <c r="B2681">
        <v>6.6</v>
      </c>
    </row>
    <row r="2682" spans="1:2" x14ac:dyDescent="0.3">
      <c r="A2682" t="s">
        <v>23647</v>
      </c>
      <c r="B2682">
        <v>8.1</v>
      </c>
    </row>
    <row r="2683" spans="1:2" x14ac:dyDescent="0.3">
      <c r="A2683" t="s">
        <v>23647</v>
      </c>
      <c r="B2683">
        <v>5.7</v>
      </c>
    </row>
    <row r="2684" spans="1:2" x14ac:dyDescent="0.3">
      <c r="A2684" t="s">
        <v>23647</v>
      </c>
      <c r="B2684">
        <v>6.8</v>
      </c>
    </row>
    <row r="2685" spans="1:2" x14ac:dyDescent="0.3">
      <c r="A2685" t="s">
        <v>23649</v>
      </c>
      <c r="B2685">
        <v>7.5</v>
      </c>
    </row>
    <row r="2686" spans="1:2" x14ac:dyDescent="0.3">
      <c r="A2686" t="s">
        <v>23647</v>
      </c>
      <c r="B2686">
        <v>6.2</v>
      </c>
    </row>
    <row r="2687" spans="1:2" x14ac:dyDescent="0.3">
      <c r="A2687" t="s">
        <v>23647</v>
      </c>
      <c r="B2687">
        <v>8.3000000000000007</v>
      </c>
    </row>
    <row r="2688" spans="1:2" x14ac:dyDescent="0.3">
      <c r="A2688" t="s">
        <v>23647</v>
      </c>
      <c r="B2688">
        <v>7.4</v>
      </c>
    </row>
    <row r="2689" spans="1:2" x14ac:dyDescent="0.3">
      <c r="A2689" t="s">
        <v>23647</v>
      </c>
      <c r="B2689">
        <v>8</v>
      </c>
    </row>
    <row r="2690" spans="1:2" x14ac:dyDescent="0.3">
      <c r="A2690" t="s">
        <v>23647</v>
      </c>
      <c r="B2690">
        <v>6.9</v>
      </c>
    </row>
    <row r="2691" spans="1:2" x14ac:dyDescent="0.3">
      <c r="A2691" t="s">
        <v>23647</v>
      </c>
      <c r="B2691">
        <v>6.9</v>
      </c>
    </row>
    <row r="2692" spans="1:2" x14ac:dyDescent="0.3">
      <c r="A2692" t="s">
        <v>23647</v>
      </c>
      <c r="B2692">
        <v>5.5</v>
      </c>
    </row>
    <row r="2693" spans="1:2" x14ac:dyDescent="0.3">
      <c r="A2693" t="s">
        <v>23647</v>
      </c>
      <c r="B2693">
        <v>5.7</v>
      </c>
    </row>
    <row r="2694" spans="1:2" x14ac:dyDescent="0.3">
      <c r="A2694" t="s">
        <v>23647</v>
      </c>
      <c r="B2694">
        <v>7.2</v>
      </c>
    </row>
    <row r="2695" spans="1:2" x14ac:dyDescent="0.3">
      <c r="A2695" t="s">
        <v>23647</v>
      </c>
      <c r="B2695">
        <v>6.9</v>
      </c>
    </row>
    <row r="2696" spans="1:2" x14ac:dyDescent="0.3">
      <c r="A2696" t="s">
        <v>23647</v>
      </c>
      <c r="B2696">
        <v>5.5</v>
      </c>
    </row>
    <row r="2697" spans="1:2" x14ac:dyDescent="0.3">
      <c r="A2697" t="s">
        <v>23647</v>
      </c>
      <c r="B2697">
        <v>7.7</v>
      </c>
    </row>
    <row r="2698" spans="1:2" x14ac:dyDescent="0.3">
      <c r="A2698" t="s">
        <v>23647</v>
      </c>
      <c r="B2698">
        <v>5.2</v>
      </c>
    </row>
    <row r="2699" spans="1:2" x14ac:dyDescent="0.3">
      <c r="A2699" t="s">
        <v>23647</v>
      </c>
      <c r="B2699">
        <v>7.1</v>
      </c>
    </row>
    <row r="2700" spans="1:2" x14ac:dyDescent="0.3">
      <c r="A2700" t="s">
        <v>23647</v>
      </c>
      <c r="B2700">
        <v>5.5</v>
      </c>
    </row>
    <row r="2701" spans="1:2" x14ac:dyDescent="0.3">
      <c r="A2701" t="s">
        <v>23647</v>
      </c>
      <c r="B2701">
        <v>5.4</v>
      </c>
    </row>
    <row r="2702" spans="1:2" x14ac:dyDescent="0.3">
      <c r="A2702" t="s">
        <v>23647</v>
      </c>
      <c r="B2702">
        <v>6.7</v>
      </c>
    </row>
    <row r="2703" spans="1:2" x14ac:dyDescent="0.3">
      <c r="A2703" t="s">
        <v>23647</v>
      </c>
      <c r="B2703">
        <v>5</v>
      </c>
    </row>
    <row r="2704" spans="1:2" x14ac:dyDescent="0.3">
      <c r="A2704" t="s">
        <v>23647</v>
      </c>
      <c r="B2704">
        <v>6.4</v>
      </c>
    </row>
    <row r="2705" spans="1:2" x14ac:dyDescent="0.3">
      <c r="A2705" t="s">
        <v>23647</v>
      </c>
      <c r="B2705">
        <v>6.6</v>
      </c>
    </row>
    <row r="2706" spans="1:2" x14ac:dyDescent="0.3">
      <c r="A2706" t="s">
        <v>23647</v>
      </c>
      <c r="B2706">
        <v>5.9</v>
      </c>
    </row>
    <row r="2707" spans="1:2" x14ac:dyDescent="0.3">
      <c r="A2707" t="s">
        <v>23647</v>
      </c>
      <c r="B2707">
        <v>5.7</v>
      </c>
    </row>
    <row r="2708" spans="1:2" x14ac:dyDescent="0.3">
      <c r="A2708" t="s">
        <v>23647</v>
      </c>
      <c r="B2708">
        <v>4.5</v>
      </c>
    </row>
    <row r="2709" spans="1:2" x14ac:dyDescent="0.3">
      <c r="A2709" t="s">
        <v>23647</v>
      </c>
      <c r="B2709">
        <v>3.7</v>
      </c>
    </row>
    <row r="2710" spans="1:2" x14ac:dyDescent="0.3">
      <c r="A2710" t="s">
        <v>23647</v>
      </c>
      <c r="B2710">
        <v>5</v>
      </c>
    </row>
    <row r="2711" spans="1:2" x14ac:dyDescent="0.3">
      <c r="A2711" t="s">
        <v>23647</v>
      </c>
      <c r="B2711">
        <v>4.5999999999999996</v>
      </c>
    </row>
    <row r="2712" spans="1:2" x14ac:dyDescent="0.3">
      <c r="A2712" t="s">
        <v>23647</v>
      </c>
      <c r="B2712">
        <v>6.5</v>
      </c>
    </row>
    <row r="2713" spans="1:2" x14ac:dyDescent="0.3">
      <c r="A2713" t="s">
        <v>23647</v>
      </c>
      <c r="B2713">
        <v>4.9000000000000004</v>
      </c>
    </row>
    <row r="2714" spans="1:2" x14ac:dyDescent="0.3">
      <c r="A2714" t="s">
        <v>23647</v>
      </c>
      <c r="B2714">
        <v>6</v>
      </c>
    </row>
    <row r="2715" spans="1:2" x14ac:dyDescent="0.3">
      <c r="A2715" t="s">
        <v>23647</v>
      </c>
      <c r="B2715">
        <v>6.9</v>
      </c>
    </row>
    <row r="2716" spans="1:2" x14ac:dyDescent="0.3">
      <c r="A2716" t="s">
        <v>23647</v>
      </c>
      <c r="B2716">
        <v>5.7</v>
      </c>
    </row>
    <row r="2717" spans="1:2" x14ac:dyDescent="0.3">
      <c r="A2717" t="s">
        <v>23647</v>
      </c>
      <c r="B2717">
        <v>6.7</v>
      </c>
    </row>
    <row r="2718" spans="1:2" x14ac:dyDescent="0.3">
      <c r="A2718" t="s">
        <v>23647</v>
      </c>
      <c r="B2718">
        <v>6.9</v>
      </c>
    </row>
    <row r="2719" spans="1:2" x14ac:dyDescent="0.3">
      <c r="A2719" t="s">
        <v>23647</v>
      </c>
      <c r="B2719">
        <v>5.5</v>
      </c>
    </row>
    <row r="2720" spans="1:2" x14ac:dyDescent="0.3">
      <c r="A2720" t="s">
        <v>23647</v>
      </c>
      <c r="B2720">
        <v>4.4000000000000004</v>
      </c>
    </row>
    <row r="2721" spans="1:2" x14ac:dyDescent="0.3">
      <c r="A2721" t="s">
        <v>23647</v>
      </c>
      <c r="B2721">
        <v>7</v>
      </c>
    </row>
    <row r="2722" spans="1:2" x14ac:dyDescent="0.3">
      <c r="A2722" t="s">
        <v>23647</v>
      </c>
      <c r="B2722">
        <v>5.4</v>
      </c>
    </row>
    <row r="2723" spans="1:2" x14ac:dyDescent="0.3">
      <c r="A2723" t="s">
        <v>23647</v>
      </c>
      <c r="B2723">
        <v>5.4</v>
      </c>
    </row>
    <row r="2724" spans="1:2" x14ac:dyDescent="0.3">
      <c r="A2724" t="s">
        <v>23649</v>
      </c>
      <c r="B2724">
        <v>8</v>
      </c>
    </row>
    <row r="2725" spans="1:2" x14ac:dyDescent="0.3">
      <c r="A2725" t="s">
        <v>23647</v>
      </c>
      <c r="B2725">
        <v>7.6</v>
      </c>
    </row>
    <row r="2726" spans="1:2" x14ac:dyDescent="0.3">
      <c r="A2726" t="s">
        <v>23647</v>
      </c>
      <c r="B2726">
        <v>5.9</v>
      </c>
    </row>
    <row r="2727" spans="1:2" x14ac:dyDescent="0.3">
      <c r="A2727" t="s">
        <v>23647</v>
      </c>
      <c r="B2727">
        <v>6.6</v>
      </c>
    </row>
    <row r="2728" spans="1:2" x14ac:dyDescent="0.3">
      <c r="A2728" t="s">
        <v>23647</v>
      </c>
      <c r="B2728">
        <v>6.7</v>
      </c>
    </row>
    <row r="2729" spans="1:2" x14ac:dyDescent="0.3">
      <c r="A2729" t="s">
        <v>23647</v>
      </c>
      <c r="B2729">
        <v>3.9</v>
      </c>
    </row>
    <row r="2730" spans="1:2" x14ac:dyDescent="0.3">
      <c r="A2730" t="s">
        <v>23647</v>
      </c>
      <c r="B2730">
        <v>5.7</v>
      </c>
    </row>
    <row r="2731" spans="1:2" x14ac:dyDescent="0.3">
      <c r="A2731" t="s">
        <v>23647</v>
      </c>
      <c r="B2731">
        <v>6.7</v>
      </c>
    </row>
    <row r="2732" spans="1:2" x14ac:dyDescent="0.3">
      <c r="A2732" t="s">
        <v>23647</v>
      </c>
      <c r="B2732">
        <v>6.5</v>
      </c>
    </row>
    <row r="2733" spans="1:2" x14ac:dyDescent="0.3">
      <c r="A2733" t="s">
        <v>23647</v>
      </c>
      <c r="B2733">
        <v>6.8</v>
      </c>
    </row>
    <row r="2734" spans="1:2" x14ac:dyDescent="0.3">
      <c r="A2734" t="s">
        <v>23649</v>
      </c>
      <c r="B2734">
        <v>6.3</v>
      </c>
    </row>
    <row r="2735" spans="1:2" x14ac:dyDescent="0.3">
      <c r="A2735" t="s">
        <v>23647</v>
      </c>
      <c r="B2735">
        <v>7.3</v>
      </c>
    </row>
    <row r="2736" spans="1:2" x14ac:dyDescent="0.3">
      <c r="A2736" t="s">
        <v>23650</v>
      </c>
      <c r="B2736">
        <v>6.9</v>
      </c>
    </row>
    <row r="2737" spans="1:2" x14ac:dyDescent="0.3">
      <c r="A2737" t="s">
        <v>23647</v>
      </c>
      <c r="B2737">
        <v>7</v>
      </c>
    </row>
    <row r="2738" spans="1:2" x14ac:dyDescent="0.3">
      <c r="A2738" t="s">
        <v>23647</v>
      </c>
      <c r="B2738">
        <v>6.5</v>
      </c>
    </row>
    <row r="2739" spans="1:2" x14ac:dyDescent="0.3">
      <c r="A2739" t="s">
        <v>23647</v>
      </c>
      <c r="B2739">
        <v>3.6</v>
      </c>
    </row>
    <row r="2740" spans="1:2" x14ac:dyDescent="0.3">
      <c r="A2740" t="s">
        <v>23647</v>
      </c>
      <c r="B2740">
        <v>7.7</v>
      </c>
    </row>
    <row r="2741" spans="1:2" x14ac:dyDescent="0.3">
      <c r="A2741" t="s">
        <v>23647</v>
      </c>
      <c r="B2741">
        <v>7.7</v>
      </c>
    </row>
    <row r="2742" spans="1:2" x14ac:dyDescent="0.3">
      <c r="A2742" t="s">
        <v>23647</v>
      </c>
      <c r="B2742">
        <v>5.9</v>
      </c>
    </row>
    <row r="2743" spans="1:2" x14ac:dyDescent="0.3">
      <c r="A2743" t="s">
        <v>23647</v>
      </c>
      <c r="B2743">
        <v>6.8</v>
      </c>
    </row>
    <row r="2744" spans="1:2" x14ac:dyDescent="0.3">
      <c r="A2744" t="s">
        <v>23647</v>
      </c>
      <c r="B2744">
        <v>7.4</v>
      </c>
    </row>
    <row r="2745" spans="1:2" x14ac:dyDescent="0.3">
      <c r="A2745" t="s">
        <v>23647</v>
      </c>
      <c r="B2745">
        <v>5.0999999999999996</v>
      </c>
    </row>
    <row r="2746" spans="1:2" x14ac:dyDescent="0.3">
      <c r="A2746" t="s">
        <v>23647</v>
      </c>
      <c r="B2746">
        <v>7.4</v>
      </c>
    </row>
    <row r="2747" spans="1:2" x14ac:dyDescent="0.3">
      <c r="A2747" t="s">
        <v>23647</v>
      </c>
      <c r="B2747">
        <v>7.2</v>
      </c>
    </row>
    <row r="2748" spans="1:2" x14ac:dyDescent="0.3">
      <c r="A2748" t="s">
        <v>23647</v>
      </c>
      <c r="B2748">
        <v>6</v>
      </c>
    </row>
    <row r="2749" spans="1:2" x14ac:dyDescent="0.3">
      <c r="A2749" t="s">
        <v>23660</v>
      </c>
      <c r="B2749">
        <v>8.3000000000000007</v>
      </c>
    </row>
    <row r="2750" spans="1:2" x14ac:dyDescent="0.3">
      <c r="A2750" t="s">
        <v>23652</v>
      </c>
      <c r="B2750">
        <v>8.1</v>
      </c>
    </row>
    <row r="2751" spans="1:2" x14ac:dyDescent="0.3">
      <c r="A2751" t="s">
        <v>23647</v>
      </c>
      <c r="B2751">
        <v>6.3</v>
      </c>
    </row>
    <row r="2752" spans="1:2" x14ac:dyDescent="0.3">
      <c r="A2752" t="s">
        <v>23647</v>
      </c>
      <c r="B2752">
        <v>7.3</v>
      </c>
    </row>
    <row r="2753" spans="1:2" x14ac:dyDescent="0.3">
      <c r="A2753" t="s">
        <v>23647</v>
      </c>
      <c r="B2753">
        <v>3.6</v>
      </c>
    </row>
    <row r="2754" spans="1:2" x14ac:dyDescent="0.3">
      <c r="A2754" t="s">
        <v>23647</v>
      </c>
      <c r="B2754">
        <v>1.6</v>
      </c>
    </row>
    <row r="2755" spans="1:2" x14ac:dyDescent="0.3">
      <c r="A2755" t="s">
        <v>23647</v>
      </c>
      <c r="B2755">
        <v>8</v>
      </c>
    </row>
    <row r="2756" spans="1:2" x14ac:dyDescent="0.3">
      <c r="A2756" t="s">
        <v>23647</v>
      </c>
      <c r="B2756">
        <v>6.2</v>
      </c>
    </row>
    <row r="2757" spans="1:2" x14ac:dyDescent="0.3">
      <c r="A2757" t="s">
        <v>23647</v>
      </c>
      <c r="B2757">
        <v>9</v>
      </c>
    </row>
    <row r="2758" spans="1:2" x14ac:dyDescent="0.3">
      <c r="A2758" t="s">
        <v>23647</v>
      </c>
      <c r="B2758">
        <v>6.1</v>
      </c>
    </row>
    <row r="2759" spans="1:2" x14ac:dyDescent="0.3">
      <c r="A2759" t="s">
        <v>23647</v>
      </c>
      <c r="B2759">
        <v>5.7</v>
      </c>
    </row>
    <row r="2760" spans="1:2" x14ac:dyDescent="0.3">
      <c r="A2760" t="s">
        <v>23647</v>
      </c>
      <c r="B2760">
        <v>6.8</v>
      </c>
    </row>
    <row r="2761" spans="1:2" x14ac:dyDescent="0.3">
      <c r="A2761" t="s">
        <v>23647</v>
      </c>
      <c r="B2761">
        <v>5.5</v>
      </c>
    </row>
    <row r="2762" spans="1:2" x14ac:dyDescent="0.3">
      <c r="A2762" t="s">
        <v>23647</v>
      </c>
      <c r="B2762">
        <v>6.8</v>
      </c>
    </row>
    <row r="2763" spans="1:2" x14ac:dyDescent="0.3">
      <c r="A2763" t="s">
        <v>23647</v>
      </c>
      <c r="B2763">
        <v>7.3</v>
      </c>
    </row>
    <row r="2764" spans="1:2" x14ac:dyDescent="0.3">
      <c r="A2764" t="s">
        <v>23647</v>
      </c>
      <c r="B2764">
        <v>6.1</v>
      </c>
    </row>
    <row r="2765" spans="1:2" x14ac:dyDescent="0.3">
      <c r="A2765" t="s">
        <v>23647</v>
      </c>
      <c r="B2765">
        <v>7.2</v>
      </c>
    </row>
    <row r="2766" spans="1:2" x14ac:dyDescent="0.3">
      <c r="A2766" t="s">
        <v>23647</v>
      </c>
      <c r="B2766">
        <v>5.9</v>
      </c>
    </row>
    <row r="2767" spans="1:2" x14ac:dyDescent="0.3">
      <c r="A2767" t="s">
        <v>23647</v>
      </c>
      <c r="B2767">
        <v>6.1</v>
      </c>
    </row>
    <row r="2768" spans="1:2" x14ac:dyDescent="0.3">
      <c r="A2768" t="s">
        <v>23647</v>
      </c>
      <c r="B2768">
        <v>6.8</v>
      </c>
    </row>
    <row r="2769" spans="1:2" x14ac:dyDescent="0.3">
      <c r="A2769" t="s">
        <v>23647</v>
      </c>
      <c r="B2769">
        <v>7.7</v>
      </c>
    </row>
    <row r="2770" spans="1:2" x14ac:dyDescent="0.3">
      <c r="A2770" t="s">
        <v>23647</v>
      </c>
      <c r="B2770">
        <v>4.9000000000000004</v>
      </c>
    </row>
    <row r="2771" spans="1:2" x14ac:dyDescent="0.3">
      <c r="A2771" t="s">
        <v>23647</v>
      </c>
      <c r="B2771">
        <v>6.1</v>
      </c>
    </row>
    <row r="2772" spans="1:2" x14ac:dyDescent="0.3">
      <c r="A2772" t="s">
        <v>23647</v>
      </c>
      <c r="B2772">
        <v>2.5</v>
      </c>
    </row>
    <row r="2773" spans="1:2" x14ac:dyDescent="0.3">
      <c r="A2773" t="s">
        <v>23647</v>
      </c>
      <c r="B2773">
        <v>6.1</v>
      </c>
    </row>
    <row r="2774" spans="1:2" x14ac:dyDescent="0.3">
      <c r="A2774" t="s">
        <v>23647</v>
      </c>
      <c r="B2774">
        <v>5.9</v>
      </c>
    </row>
    <row r="2775" spans="1:2" x14ac:dyDescent="0.3">
      <c r="A2775" t="s">
        <v>23647</v>
      </c>
      <c r="B2775">
        <v>5.7</v>
      </c>
    </row>
    <row r="2776" spans="1:2" x14ac:dyDescent="0.3">
      <c r="A2776" t="s">
        <v>23647</v>
      </c>
      <c r="B2776">
        <v>5.6</v>
      </c>
    </row>
    <row r="2777" spans="1:2" x14ac:dyDescent="0.3">
      <c r="A2777" t="s">
        <v>23647</v>
      </c>
      <c r="B2777">
        <v>7.2</v>
      </c>
    </row>
    <row r="2778" spans="1:2" x14ac:dyDescent="0.3">
      <c r="A2778" t="s">
        <v>23647</v>
      </c>
      <c r="B2778">
        <v>7.7</v>
      </c>
    </row>
    <row r="2779" spans="1:2" x14ac:dyDescent="0.3">
      <c r="A2779" t="s">
        <v>23647</v>
      </c>
      <c r="B2779">
        <v>7.8</v>
      </c>
    </row>
    <row r="2780" spans="1:2" x14ac:dyDescent="0.3">
      <c r="A2780" t="s">
        <v>23647</v>
      </c>
      <c r="B2780">
        <v>6.1</v>
      </c>
    </row>
    <row r="2781" spans="1:2" x14ac:dyDescent="0.3">
      <c r="A2781" t="s">
        <v>23647</v>
      </c>
      <c r="B2781">
        <v>5.8</v>
      </c>
    </row>
    <row r="2782" spans="1:2" x14ac:dyDescent="0.3">
      <c r="A2782" t="s">
        <v>23647</v>
      </c>
      <c r="B2782">
        <v>6.5</v>
      </c>
    </row>
    <row r="2783" spans="1:2" x14ac:dyDescent="0.3">
      <c r="A2783" t="s">
        <v>23648</v>
      </c>
      <c r="B2783">
        <v>7.9</v>
      </c>
    </row>
    <row r="2784" spans="1:2" x14ac:dyDescent="0.3">
      <c r="A2784" t="s">
        <v>23647</v>
      </c>
      <c r="B2784">
        <v>6.3</v>
      </c>
    </row>
    <row r="2785" spans="1:2" x14ac:dyDescent="0.3">
      <c r="A2785" t="s">
        <v>23647</v>
      </c>
      <c r="B2785">
        <v>3.8</v>
      </c>
    </row>
    <row r="2786" spans="1:2" x14ac:dyDescent="0.3">
      <c r="A2786" t="s">
        <v>23647</v>
      </c>
      <c r="B2786">
        <v>8.3000000000000007</v>
      </c>
    </row>
    <row r="2787" spans="1:2" x14ac:dyDescent="0.3">
      <c r="A2787" t="s">
        <v>23647</v>
      </c>
      <c r="B2787">
        <v>6.4</v>
      </c>
    </row>
    <row r="2788" spans="1:2" x14ac:dyDescent="0.3">
      <c r="A2788" t="s">
        <v>23647</v>
      </c>
      <c r="B2788">
        <v>6.7</v>
      </c>
    </row>
    <row r="2789" spans="1:2" x14ac:dyDescent="0.3">
      <c r="A2789" t="s">
        <v>23647</v>
      </c>
      <c r="B2789">
        <v>6.1</v>
      </c>
    </row>
    <row r="2790" spans="1:2" x14ac:dyDescent="0.3">
      <c r="A2790" t="s">
        <v>23647</v>
      </c>
      <c r="B2790">
        <v>6</v>
      </c>
    </row>
    <row r="2791" spans="1:2" x14ac:dyDescent="0.3">
      <c r="A2791" t="s">
        <v>23647</v>
      </c>
      <c r="B2791">
        <v>5.8</v>
      </c>
    </row>
    <row r="2792" spans="1:2" x14ac:dyDescent="0.3">
      <c r="A2792" t="s">
        <v>23647</v>
      </c>
      <c r="B2792">
        <v>5.6</v>
      </c>
    </row>
    <row r="2793" spans="1:2" x14ac:dyDescent="0.3">
      <c r="A2793" t="s">
        <v>23647</v>
      </c>
      <c r="B2793">
        <v>6.1</v>
      </c>
    </row>
    <row r="2794" spans="1:2" x14ac:dyDescent="0.3">
      <c r="A2794" t="s">
        <v>23647</v>
      </c>
      <c r="B2794">
        <v>5.9</v>
      </c>
    </row>
    <row r="2795" spans="1:2" x14ac:dyDescent="0.3">
      <c r="A2795" t="s">
        <v>23649</v>
      </c>
      <c r="B2795">
        <v>7.3</v>
      </c>
    </row>
    <row r="2796" spans="1:2" x14ac:dyDescent="0.3">
      <c r="A2796" t="s">
        <v>23647</v>
      </c>
      <c r="B2796">
        <v>6.8</v>
      </c>
    </row>
    <row r="2797" spans="1:2" x14ac:dyDescent="0.3">
      <c r="A2797" t="s">
        <v>23647</v>
      </c>
      <c r="B2797">
        <v>5.7</v>
      </c>
    </row>
    <row r="2798" spans="1:2" x14ac:dyDescent="0.3">
      <c r="A2798" t="s">
        <v>23649</v>
      </c>
      <c r="B2798">
        <v>7.3</v>
      </c>
    </row>
    <row r="2799" spans="1:2" x14ac:dyDescent="0.3">
      <c r="A2799" t="s">
        <v>23647</v>
      </c>
      <c r="B2799">
        <v>6.3</v>
      </c>
    </row>
    <row r="2800" spans="1:2" x14ac:dyDescent="0.3">
      <c r="A2800" t="s">
        <v>23647</v>
      </c>
      <c r="B2800">
        <v>5.9</v>
      </c>
    </row>
    <row r="2801" spans="1:2" x14ac:dyDescent="0.3">
      <c r="A2801" t="s">
        <v>23647</v>
      </c>
      <c r="B2801">
        <v>7.1</v>
      </c>
    </row>
    <row r="2802" spans="1:2" x14ac:dyDescent="0.3">
      <c r="A2802" t="s">
        <v>23647</v>
      </c>
      <c r="B2802">
        <v>7.1</v>
      </c>
    </row>
    <row r="2803" spans="1:2" x14ac:dyDescent="0.3">
      <c r="A2803" t="s">
        <v>23647</v>
      </c>
      <c r="B2803">
        <v>8</v>
      </c>
    </row>
    <row r="2804" spans="1:2" x14ac:dyDescent="0.3">
      <c r="A2804" t="s">
        <v>23647</v>
      </c>
      <c r="B2804">
        <v>5.0999999999999996</v>
      </c>
    </row>
    <row r="2805" spans="1:2" x14ac:dyDescent="0.3">
      <c r="A2805" t="s">
        <v>23647</v>
      </c>
      <c r="B2805">
        <v>7.1</v>
      </c>
    </row>
    <row r="2806" spans="1:2" x14ac:dyDescent="0.3">
      <c r="A2806" t="s">
        <v>23647</v>
      </c>
      <c r="B2806">
        <v>6.5</v>
      </c>
    </row>
    <row r="2807" spans="1:2" x14ac:dyDescent="0.3">
      <c r="A2807" t="s">
        <v>23647</v>
      </c>
      <c r="B2807">
        <v>4.5</v>
      </c>
    </row>
    <row r="2808" spans="1:2" x14ac:dyDescent="0.3">
      <c r="A2808" t="s">
        <v>23647</v>
      </c>
      <c r="B2808">
        <v>6.6</v>
      </c>
    </row>
    <row r="2809" spans="1:2" x14ac:dyDescent="0.3">
      <c r="A2809" t="s">
        <v>23671</v>
      </c>
      <c r="B2809">
        <v>4.3</v>
      </c>
    </row>
    <row r="2810" spans="1:2" x14ac:dyDescent="0.3">
      <c r="A2810" t="s">
        <v>23647</v>
      </c>
      <c r="B2810">
        <v>6.7</v>
      </c>
    </row>
    <row r="2811" spans="1:2" x14ac:dyDescent="0.3">
      <c r="A2811" t="s">
        <v>23647</v>
      </c>
      <c r="B2811">
        <v>6.8</v>
      </c>
    </row>
    <row r="2812" spans="1:2" x14ac:dyDescent="0.3">
      <c r="A2812" t="s">
        <v>23647</v>
      </c>
      <c r="B2812">
        <v>5.4</v>
      </c>
    </row>
    <row r="2813" spans="1:2" x14ac:dyDescent="0.3">
      <c r="A2813" t="s">
        <v>23647</v>
      </c>
      <c r="B2813">
        <v>6.6</v>
      </c>
    </row>
    <row r="2814" spans="1:2" x14ac:dyDescent="0.3">
      <c r="A2814" t="s">
        <v>23672</v>
      </c>
      <c r="B2814">
        <v>7.4</v>
      </c>
    </row>
    <row r="2815" spans="1:2" x14ac:dyDescent="0.3">
      <c r="A2815" t="s">
        <v>23647</v>
      </c>
      <c r="B2815">
        <v>7.3</v>
      </c>
    </row>
    <row r="2816" spans="1:2" x14ac:dyDescent="0.3">
      <c r="A2816" t="s">
        <v>23647</v>
      </c>
      <c r="B2816">
        <v>6.9</v>
      </c>
    </row>
    <row r="2817" spans="1:2" x14ac:dyDescent="0.3">
      <c r="A2817" t="s">
        <v>23647</v>
      </c>
      <c r="B2817">
        <v>8</v>
      </c>
    </row>
    <row r="2818" spans="1:2" x14ac:dyDescent="0.3">
      <c r="A2818" t="s">
        <v>23647</v>
      </c>
      <c r="B2818">
        <v>6.4</v>
      </c>
    </row>
    <row r="2819" spans="1:2" x14ac:dyDescent="0.3">
      <c r="A2819" t="s">
        <v>23647</v>
      </c>
      <c r="B2819">
        <v>7.8</v>
      </c>
    </row>
    <row r="2820" spans="1:2" x14ac:dyDescent="0.3">
      <c r="A2820" t="s">
        <v>23647</v>
      </c>
      <c r="B2820">
        <v>6.1</v>
      </c>
    </row>
    <row r="2821" spans="1:2" x14ac:dyDescent="0.3">
      <c r="A2821" t="s">
        <v>23647</v>
      </c>
      <c r="B2821">
        <v>6.1</v>
      </c>
    </row>
    <row r="2822" spans="1:2" x14ac:dyDescent="0.3">
      <c r="A2822" t="s">
        <v>23647</v>
      </c>
      <c r="B2822">
        <v>5.0999999999999996</v>
      </c>
    </row>
    <row r="2823" spans="1:2" x14ac:dyDescent="0.3">
      <c r="A2823" t="s">
        <v>23647</v>
      </c>
      <c r="B2823">
        <v>7.8</v>
      </c>
    </row>
    <row r="2824" spans="1:2" x14ac:dyDescent="0.3">
      <c r="A2824" t="s">
        <v>23647</v>
      </c>
      <c r="B2824">
        <v>7.4</v>
      </c>
    </row>
    <row r="2825" spans="1:2" x14ac:dyDescent="0.3">
      <c r="A2825" t="s">
        <v>23647</v>
      </c>
      <c r="B2825">
        <v>7.8</v>
      </c>
    </row>
    <row r="2826" spans="1:2" x14ac:dyDescent="0.3">
      <c r="A2826" t="s">
        <v>23647</v>
      </c>
      <c r="B2826">
        <v>8</v>
      </c>
    </row>
    <row r="2827" spans="1:2" x14ac:dyDescent="0.3">
      <c r="A2827" t="s">
        <v>23647</v>
      </c>
      <c r="B2827">
        <v>6.7</v>
      </c>
    </row>
    <row r="2828" spans="1:2" x14ac:dyDescent="0.3">
      <c r="A2828" t="s">
        <v>23647</v>
      </c>
      <c r="B2828">
        <v>6.6</v>
      </c>
    </row>
    <row r="2829" spans="1:2" x14ac:dyDescent="0.3">
      <c r="A2829" t="s">
        <v>23647</v>
      </c>
      <c r="B2829">
        <v>6.4</v>
      </c>
    </row>
    <row r="2830" spans="1:2" x14ac:dyDescent="0.3">
      <c r="A2830" t="s">
        <v>23647</v>
      </c>
      <c r="B2830">
        <v>6.7</v>
      </c>
    </row>
    <row r="2831" spans="1:2" x14ac:dyDescent="0.3">
      <c r="A2831" t="s">
        <v>23647</v>
      </c>
      <c r="B2831">
        <v>6.2</v>
      </c>
    </row>
    <row r="2832" spans="1:2" x14ac:dyDescent="0.3">
      <c r="A2832" t="s">
        <v>23647</v>
      </c>
      <c r="B2832">
        <v>7.3</v>
      </c>
    </row>
    <row r="2833" spans="1:2" x14ac:dyDescent="0.3">
      <c r="A2833" t="s">
        <v>23669</v>
      </c>
      <c r="B2833">
        <v>8.1</v>
      </c>
    </row>
    <row r="2834" spans="1:2" x14ac:dyDescent="0.3">
      <c r="A2834" t="s">
        <v>23647</v>
      </c>
      <c r="B2834">
        <v>7</v>
      </c>
    </row>
    <row r="2835" spans="1:2" x14ac:dyDescent="0.3">
      <c r="A2835" t="s">
        <v>23647</v>
      </c>
      <c r="B2835">
        <v>8</v>
      </c>
    </row>
    <row r="2836" spans="1:2" x14ac:dyDescent="0.3">
      <c r="A2836" t="s">
        <v>23647</v>
      </c>
      <c r="B2836">
        <v>8</v>
      </c>
    </row>
    <row r="2837" spans="1:2" x14ac:dyDescent="0.3">
      <c r="A2837" t="s">
        <v>23647</v>
      </c>
      <c r="B2837">
        <v>7</v>
      </c>
    </row>
    <row r="2838" spans="1:2" x14ac:dyDescent="0.3">
      <c r="A2838" t="s">
        <v>23649</v>
      </c>
      <c r="B2838">
        <v>7.9</v>
      </c>
    </row>
    <row r="2839" spans="1:2" x14ac:dyDescent="0.3">
      <c r="A2839" t="s">
        <v>23647</v>
      </c>
      <c r="B2839">
        <v>5.9</v>
      </c>
    </row>
    <row r="2840" spans="1:2" x14ac:dyDescent="0.3">
      <c r="A2840" t="s">
        <v>23647</v>
      </c>
      <c r="B2840">
        <v>6.6</v>
      </c>
    </row>
    <row r="2841" spans="1:2" x14ac:dyDescent="0.3">
      <c r="A2841" t="s">
        <v>23647</v>
      </c>
      <c r="B2841">
        <v>6.3</v>
      </c>
    </row>
    <row r="2842" spans="1:2" x14ac:dyDescent="0.3">
      <c r="A2842" t="s">
        <v>23647</v>
      </c>
      <c r="B2842">
        <v>7.7</v>
      </c>
    </row>
    <row r="2843" spans="1:2" x14ac:dyDescent="0.3">
      <c r="A2843" t="s">
        <v>23647</v>
      </c>
      <c r="B2843">
        <v>6.9</v>
      </c>
    </row>
    <row r="2844" spans="1:2" x14ac:dyDescent="0.3">
      <c r="A2844" t="s">
        <v>23647</v>
      </c>
      <c r="B2844">
        <v>7.1</v>
      </c>
    </row>
    <row r="2845" spans="1:2" x14ac:dyDescent="0.3">
      <c r="A2845" t="s">
        <v>23647</v>
      </c>
      <c r="B2845">
        <v>7.4</v>
      </c>
    </row>
    <row r="2846" spans="1:2" x14ac:dyDescent="0.3">
      <c r="A2846" t="s">
        <v>23647</v>
      </c>
      <c r="B2846">
        <v>6.5</v>
      </c>
    </row>
    <row r="2847" spans="1:2" x14ac:dyDescent="0.3">
      <c r="A2847" t="s">
        <v>23647</v>
      </c>
      <c r="B2847">
        <v>6.5</v>
      </c>
    </row>
    <row r="2848" spans="1:2" x14ac:dyDescent="0.3">
      <c r="A2848" t="s">
        <v>23647</v>
      </c>
      <c r="B2848">
        <v>6.8</v>
      </c>
    </row>
    <row r="2849" spans="1:2" x14ac:dyDescent="0.3">
      <c r="A2849" t="s">
        <v>23647</v>
      </c>
      <c r="B2849">
        <v>7.5</v>
      </c>
    </row>
    <row r="2850" spans="1:2" x14ac:dyDescent="0.3">
      <c r="A2850" t="s">
        <v>23647</v>
      </c>
      <c r="B2850">
        <v>6.6</v>
      </c>
    </row>
    <row r="2851" spans="1:2" x14ac:dyDescent="0.3">
      <c r="A2851" t="s">
        <v>23647</v>
      </c>
      <c r="B2851">
        <v>7.1</v>
      </c>
    </row>
    <row r="2852" spans="1:2" x14ac:dyDescent="0.3">
      <c r="A2852" t="s">
        <v>23647</v>
      </c>
      <c r="B2852">
        <v>6.6</v>
      </c>
    </row>
    <row r="2853" spans="1:2" x14ac:dyDescent="0.3">
      <c r="A2853" t="s">
        <v>23647</v>
      </c>
      <c r="B2853">
        <v>7</v>
      </c>
    </row>
    <row r="2854" spans="1:2" x14ac:dyDescent="0.3">
      <c r="A2854" t="s">
        <v>23647</v>
      </c>
      <c r="B2854">
        <v>3.3</v>
      </c>
    </row>
    <row r="2855" spans="1:2" x14ac:dyDescent="0.3">
      <c r="A2855" t="s">
        <v>23647</v>
      </c>
      <c r="B2855">
        <v>6.7</v>
      </c>
    </row>
    <row r="2856" spans="1:2" x14ac:dyDescent="0.3">
      <c r="A2856" t="s">
        <v>23647</v>
      </c>
      <c r="B2856">
        <v>8</v>
      </c>
    </row>
    <row r="2857" spans="1:2" x14ac:dyDescent="0.3">
      <c r="A2857" t="s">
        <v>23647</v>
      </c>
      <c r="B2857">
        <v>6.8</v>
      </c>
    </row>
    <row r="2858" spans="1:2" x14ac:dyDescent="0.3">
      <c r="A2858" t="s">
        <v>23647</v>
      </c>
      <c r="B2858">
        <v>6</v>
      </c>
    </row>
    <row r="2859" spans="1:2" x14ac:dyDescent="0.3">
      <c r="A2859" t="s">
        <v>23647</v>
      </c>
      <c r="B2859">
        <v>5.4</v>
      </c>
    </row>
    <row r="2860" spans="1:2" x14ac:dyDescent="0.3">
      <c r="A2860" t="s">
        <v>23647</v>
      </c>
      <c r="B2860">
        <v>4.3</v>
      </c>
    </row>
    <row r="2861" spans="1:2" x14ac:dyDescent="0.3">
      <c r="A2861" t="s">
        <v>23647</v>
      </c>
      <c r="B2861">
        <v>6.2</v>
      </c>
    </row>
    <row r="2862" spans="1:2" x14ac:dyDescent="0.3">
      <c r="A2862" t="s">
        <v>23647</v>
      </c>
      <c r="B2862">
        <v>7.7</v>
      </c>
    </row>
    <row r="2863" spans="1:2" x14ac:dyDescent="0.3">
      <c r="A2863" t="s">
        <v>23647</v>
      </c>
      <c r="B2863">
        <v>8</v>
      </c>
    </row>
    <row r="2864" spans="1:2" x14ac:dyDescent="0.3">
      <c r="A2864" t="s">
        <v>23647</v>
      </c>
      <c r="B2864">
        <v>7.4</v>
      </c>
    </row>
    <row r="2865" spans="1:2" x14ac:dyDescent="0.3">
      <c r="A2865" t="s">
        <v>23647</v>
      </c>
      <c r="B2865">
        <v>5.9</v>
      </c>
    </row>
    <row r="2866" spans="1:2" x14ac:dyDescent="0.3">
      <c r="A2866" t="s">
        <v>23647</v>
      </c>
      <c r="B2866">
        <v>7.8</v>
      </c>
    </row>
    <row r="2867" spans="1:2" x14ac:dyDescent="0.3">
      <c r="A2867" t="s">
        <v>23647</v>
      </c>
      <c r="B2867">
        <v>7.4</v>
      </c>
    </row>
    <row r="2868" spans="1:2" x14ac:dyDescent="0.3">
      <c r="A2868" t="s">
        <v>23647</v>
      </c>
      <c r="B2868">
        <v>6.5</v>
      </c>
    </row>
    <row r="2869" spans="1:2" x14ac:dyDescent="0.3">
      <c r="A2869" t="s">
        <v>23647</v>
      </c>
      <c r="B2869">
        <v>5.4</v>
      </c>
    </row>
    <row r="2870" spans="1:2" x14ac:dyDescent="0.3">
      <c r="A2870" t="s">
        <v>23647</v>
      </c>
      <c r="B2870">
        <v>7</v>
      </c>
    </row>
    <row r="2871" spans="1:2" x14ac:dyDescent="0.3">
      <c r="A2871" t="s">
        <v>23647</v>
      </c>
      <c r="B2871">
        <v>7.6</v>
      </c>
    </row>
    <row r="2872" spans="1:2" x14ac:dyDescent="0.3">
      <c r="A2872" t="s">
        <v>23647</v>
      </c>
      <c r="B2872">
        <v>6.9</v>
      </c>
    </row>
    <row r="2873" spans="1:2" x14ac:dyDescent="0.3">
      <c r="A2873" t="s">
        <v>23647</v>
      </c>
      <c r="B2873">
        <v>7</v>
      </c>
    </row>
    <row r="2874" spans="1:2" x14ac:dyDescent="0.3">
      <c r="A2874" t="s">
        <v>23647</v>
      </c>
      <c r="B2874">
        <v>5.3</v>
      </c>
    </row>
    <row r="2875" spans="1:2" x14ac:dyDescent="0.3">
      <c r="A2875" t="s">
        <v>23647</v>
      </c>
      <c r="B2875">
        <v>6.4</v>
      </c>
    </row>
    <row r="2876" spans="1:2" x14ac:dyDescent="0.3">
      <c r="A2876" t="s">
        <v>23647</v>
      </c>
      <c r="B2876">
        <v>4.5</v>
      </c>
    </row>
    <row r="2877" spans="1:2" x14ac:dyDescent="0.3">
      <c r="A2877" t="s">
        <v>23647</v>
      </c>
      <c r="B2877">
        <v>7.8</v>
      </c>
    </row>
    <row r="2878" spans="1:2" x14ac:dyDescent="0.3">
      <c r="A2878" t="s">
        <v>23647</v>
      </c>
      <c r="B2878">
        <v>6.7</v>
      </c>
    </row>
    <row r="2879" spans="1:2" x14ac:dyDescent="0.3">
      <c r="A2879" t="s">
        <v>23647</v>
      </c>
      <c r="B2879">
        <v>5.3</v>
      </c>
    </row>
    <row r="2880" spans="1:2" x14ac:dyDescent="0.3">
      <c r="A2880" t="s">
        <v>23647</v>
      </c>
      <c r="B2880">
        <v>6.3</v>
      </c>
    </row>
    <row r="2881" spans="1:2" x14ac:dyDescent="0.3">
      <c r="A2881" t="s">
        <v>23647</v>
      </c>
      <c r="B2881">
        <v>7</v>
      </c>
    </row>
    <row r="2882" spans="1:2" x14ac:dyDescent="0.3">
      <c r="A2882" t="s">
        <v>23647</v>
      </c>
      <c r="B2882">
        <v>5.3</v>
      </c>
    </row>
    <row r="2883" spans="1:2" x14ac:dyDescent="0.3">
      <c r="A2883" t="s">
        <v>23647</v>
      </c>
      <c r="B2883">
        <v>6.6</v>
      </c>
    </row>
    <row r="2884" spans="1:2" x14ac:dyDescent="0.3">
      <c r="A2884" t="s">
        <v>23647</v>
      </c>
      <c r="B2884">
        <v>5.8</v>
      </c>
    </row>
    <row r="2885" spans="1:2" x14ac:dyDescent="0.3">
      <c r="A2885" t="s">
        <v>23647</v>
      </c>
      <c r="B2885">
        <v>6.7</v>
      </c>
    </row>
    <row r="2886" spans="1:2" x14ac:dyDescent="0.3">
      <c r="A2886" t="s">
        <v>23647</v>
      </c>
      <c r="B2886">
        <v>6.6</v>
      </c>
    </row>
    <row r="2887" spans="1:2" x14ac:dyDescent="0.3">
      <c r="A2887" t="s">
        <v>23647</v>
      </c>
      <c r="B2887">
        <v>7</v>
      </c>
    </row>
    <row r="2888" spans="1:2" x14ac:dyDescent="0.3">
      <c r="A2888" t="s">
        <v>23660</v>
      </c>
      <c r="B2888">
        <v>8.4</v>
      </c>
    </row>
    <row r="2889" spans="1:2" x14ac:dyDescent="0.3">
      <c r="A2889" t="s">
        <v>23647</v>
      </c>
      <c r="B2889">
        <v>5.4</v>
      </c>
    </row>
    <row r="2890" spans="1:2" x14ac:dyDescent="0.3">
      <c r="A2890" t="s">
        <v>23647</v>
      </c>
      <c r="B2890">
        <v>7.8</v>
      </c>
    </row>
    <row r="2891" spans="1:2" x14ac:dyDescent="0.3">
      <c r="A2891" t="s">
        <v>23650</v>
      </c>
      <c r="B2891">
        <v>7.6</v>
      </c>
    </row>
    <row r="2892" spans="1:2" x14ac:dyDescent="0.3">
      <c r="A2892" t="s">
        <v>23647</v>
      </c>
      <c r="B2892">
        <v>6.6</v>
      </c>
    </row>
    <row r="2893" spans="1:2" x14ac:dyDescent="0.3">
      <c r="A2893" t="s">
        <v>23647</v>
      </c>
      <c r="B2893">
        <v>6.4</v>
      </c>
    </row>
    <row r="2894" spans="1:2" x14ac:dyDescent="0.3">
      <c r="A2894" t="s">
        <v>23647</v>
      </c>
      <c r="B2894">
        <v>7</v>
      </c>
    </row>
    <row r="2895" spans="1:2" x14ac:dyDescent="0.3">
      <c r="A2895" t="s">
        <v>23647</v>
      </c>
      <c r="B2895">
        <v>5.7</v>
      </c>
    </row>
    <row r="2896" spans="1:2" x14ac:dyDescent="0.3">
      <c r="A2896" t="s">
        <v>23647</v>
      </c>
      <c r="B2896">
        <v>5.9</v>
      </c>
    </row>
    <row r="2897" spans="1:2" x14ac:dyDescent="0.3">
      <c r="A2897" t="s">
        <v>23647</v>
      </c>
      <c r="B2897">
        <v>6.3</v>
      </c>
    </row>
    <row r="2898" spans="1:2" x14ac:dyDescent="0.3">
      <c r="A2898" t="s">
        <v>23647</v>
      </c>
      <c r="B2898">
        <v>6.3</v>
      </c>
    </row>
    <row r="2899" spans="1:2" x14ac:dyDescent="0.3">
      <c r="A2899" t="s">
        <v>23647</v>
      </c>
      <c r="B2899">
        <v>6.2</v>
      </c>
    </row>
    <row r="2900" spans="1:2" x14ac:dyDescent="0.3">
      <c r="A2900" t="s">
        <v>23647</v>
      </c>
      <c r="B2900">
        <v>2.1</v>
      </c>
    </row>
    <row r="2901" spans="1:2" x14ac:dyDescent="0.3">
      <c r="A2901" t="s">
        <v>23647</v>
      </c>
      <c r="B2901">
        <v>5</v>
      </c>
    </row>
    <row r="2902" spans="1:2" x14ac:dyDescent="0.3">
      <c r="A2902" t="s">
        <v>23647</v>
      </c>
      <c r="B2902">
        <v>5.3</v>
      </c>
    </row>
    <row r="2903" spans="1:2" x14ac:dyDescent="0.3">
      <c r="A2903" t="s">
        <v>23647</v>
      </c>
      <c r="B2903">
        <v>7.1</v>
      </c>
    </row>
    <row r="2904" spans="1:2" x14ac:dyDescent="0.3">
      <c r="A2904" t="s">
        <v>23647</v>
      </c>
      <c r="B2904">
        <v>7</v>
      </c>
    </row>
    <row r="2905" spans="1:2" x14ac:dyDescent="0.3">
      <c r="A2905" t="s">
        <v>23669</v>
      </c>
      <c r="B2905">
        <v>7</v>
      </c>
    </row>
    <row r="2906" spans="1:2" x14ac:dyDescent="0.3">
      <c r="A2906" t="s">
        <v>23647</v>
      </c>
      <c r="B2906">
        <v>5.7</v>
      </c>
    </row>
    <row r="2907" spans="1:2" x14ac:dyDescent="0.3">
      <c r="A2907" t="s">
        <v>23647</v>
      </c>
      <c r="B2907">
        <v>7.1</v>
      </c>
    </row>
    <row r="2908" spans="1:2" x14ac:dyDescent="0.3">
      <c r="A2908" t="s">
        <v>23647</v>
      </c>
      <c r="B2908">
        <v>7</v>
      </c>
    </row>
    <row r="2909" spans="1:2" x14ac:dyDescent="0.3">
      <c r="A2909" t="s">
        <v>23662</v>
      </c>
      <c r="B2909">
        <v>7.7</v>
      </c>
    </row>
    <row r="2910" spans="1:2" x14ac:dyDescent="0.3">
      <c r="A2910" t="s">
        <v>23647</v>
      </c>
      <c r="B2910">
        <v>7.1</v>
      </c>
    </row>
    <row r="2911" spans="1:2" x14ac:dyDescent="0.3">
      <c r="A2911" t="s">
        <v>23647</v>
      </c>
      <c r="B2911">
        <v>6.8</v>
      </c>
    </row>
    <row r="2912" spans="1:2" x14ac:dyDescent="0.3">
      <c r="A2912" t="s">
        <v>23659</v>
      </c>
      <c r="B2912">
        <v>7.5</v>
      </c>
    </row>
    <row r="2913" spans="1:2" x14ac:dyDescent="0.3">
      <c r="A2913" t="s">
        <v>23647</v>
      </c>
      <c r="B2913">
        <v>6.3</v>
      </c>
    </row>
    <row r="2914" spans="1:2" x14ac:dyDescent="0.3">
      <c r="A2914" t="s">
        <v>23647</v>
      </c>
      <c r="B2914">
        <v>7.3</v>
      </c>
    </row>
    <row r="2915" spans="1:2" x14ac:dyDescent="0.3">
      <c r="A2915" t="s">
        <v>23647</v>
      </c>
      <c r="B2915">
        <v>6.8</v>
      </c>
    </row>
    <row r="2916" spans="1:2" x14ac:dyDescent="0.3">
      <c r="A2916" t="s">
        <v>23647</v>
      </c>
      <c r="B2916">
        <v>7.2</v>
      </c>
    </row>
    <row r="2917" spans="1:2" x14ac:dyDescent="0.3">
      <c r="A2917" t="s">
        <v>23647</v>
      </c>
      <c r="B2917">
        <v>6.4</v>
      </c>
    </row>
    <row r="2918" spans="1:2" x14ac:dyDescent="0.3">
      <c r="A2918" t="s">
        <v>23647</v>
      </c>
      <c r="B2918">
        <v>6</v>
      </c>
    </row>
    <row r="2919" spans="1:2" x14ac:dyDescent="0.3">
      <c r="A2919" t="s">
        <v>23647</v>
      </c>
      <c r="B2919">
        <v>6.4</v>
      </c>
    </row>
    <row r="2920" spans="1:2" x14ac:dyDescent="0.3">
      <c r="A2920" t="s">
        <v>23647</v>
      </c>
      <c r="B2920">
        <v>5.0999999999999996</v>
      </c>
    </row>
    <row r="2921" spans="1:2" x14ac:dyDescent="0.3">
      <c r="A2921" t="s">
        <v>23647</v>
      </c>
      <c r="B2921">
        <v>7.5</v>
      </c>
    </row>
    <row r="2922" spans="1:2" x14ac:dyDescent="0.3">
      <c r="A2922" t="s">
        <v>23673</v>
      </c>
      <c r="B2922">
        <v>7.1</v>
      </c>
    </row>
    <row r="2923" spans="1:2" x14ac:dyDescent="0.3">
      <c r="A2923" t="s">
        <v>23647</v>
      </c>
      <c r="B2923">
        <v>4.5999999999999996</v>
      </c>
    </row>
    <row r="2924" spans="1:2" x14ac:dyDescent="0.3">
      <c r="A2924" t="s">
        <v>23650</v>
      </c>
      <c r="B2924">
        <v>5.7</v>
      </c>
    </row>
    <row r="2925" spans="1:2" x14ac:dyDescent="0.3">
      <c r="A2925" t="s">
        <v>23647</v>
      </c>
      <c r="B2925">
        <v>6.8</v>
      </c>
    </row>
    <row r="2926" spans="1:2" x14ac:dyDescent="0.3">
      <c r="A2926" t="s">
        <v>23650</v>
      </c>
      <c r="B2926">
        <v>7.7</v>
      </c>
    </row>
    <row r="2927" spans="1:2" x14ac:dyDescent="0.3">
      <c r="A2927" t="s">
        <v>23647</v>
      </c>
      <c r="B2927">
        <v>6.7</v>
      </c>
    </row>
    <row r="2928" spans="1:2" x14ac:dyDescent="0.3">
      <c r="A2928" t="s">
        <v>23650</v>
      </c>
      <c r="B2928">
        <v>3.2</v>
      </c>
    </row>
    <row r="2929" spans="1:2" x14ac:dyDescent="0.3">
      <c r="A2929" t="s">
        <v>23648</v>
      </c>
      <c r="B2929">
        <v>6.1</v>
      </c>
    </row>
    <row r="2930" spans="1:2" x14ac:dyDescent="0.3">
      <c r="A2930" t="s">
        <v>23647</v>
      </c>
      <c r="B2930">
        <v>5.6</v>
      </c>
    </row>
    <row r="2931" spans="1:2" x14ac:dyDescent="0.3">
      <c r="A2931" t="s">
        <v>23647</v>
      </c>
      <c r="B2931">
        <v>6.9</v>
      </c>
    </row>
    <row r="2932" spans="1:2" x14ac:dyDescent="0.3">
      <c r="A2932" t="s">
        <v>23647</v>
      </c>
      <c r="B2932">
        <v>7.5</v>
      </c>
    </row>
    <row r="2933" spans="1:2" x14ac:dyDescent="0.3">
      <c r="A2933" t="s">
        <v>23647</v>
      </c>
      <c r="B2933">
        <v>5.8</v>
      </c>
    </row>
    <row r="2934" spans="1:2" x14ac:dyDescent="0.3">
      <c r="A2934" t="s">
        <v>23647</v>
      </c>
      <c r="B2934">
        <v>8.3000000000000007</v>
      </c>
    </row>
    <row r="2935" spans="1:2" x14ac:dyDescent="0.3">
      <c r="A2935" t="s">
        <v>23647</v>
      </c>
      <c r="B2935">
        <v>2.8</v>
      </c>
    </row>
    <row r="2936" spans="1:2" x14ac:dyDescent="0.3">
      <c r="A2936" t="s">
        <v>23647</v>
      </c>
      <c r="B2936">
        <v>6.6</v>
      </c>
    </row>
    <row r="2937" spans="1:2" x14ac:dyDescent="0.3">
      <c r="A2937" t="s">
        <v>23648</v>
      </c>
      <c r="B2937">
        <v>7.5</v>
      </c>
    </row>
    <row r="2938" spans="1:2" x14ac:dyDescent="0.3">
      <c r="A2938" t="s">
        <v>23647</v>
      </c>
      <c r="B2938">
        <v>6</v>
      </c>
    </row>
    <row r="2939" spans="1:2" x14ac:dyDescent="0.3">
      <c r="A2939" t="s">
        <v>23666</v>
      </c>
      <c r="B2939">
        <v>6.2</v>
      </c>
    </row>
    <row r="2940" spans="1:2" x14ac:dyDescent="0.3">
      <c r="A2940" t="s">
        <v>23647</v>
      </c>
      <c r="B2940">
        <v>7.2</v>
      </c>
    </row>
    <row r="2941" spans="1:2" x14ac:dyDescent="0.3">
      <c r="A2941" t="s">
        <v>23647</v>
      </c>
      <c r="B2941">
        <v>8.6999999999999993</v>
      </c>
    </row>
    <row r="2942" spans="1:2" x14ac:dyDescent="0.3">
      <c r="A2942" t="s">
        <v>23647</v>
      </c>
      <c r="B2942">
        <v>6</v>
      </c>
    </row>
    <row r="2943" spans="1:2" x14ac:dyDescent="0.3">
      <c r="A2943" t="s">
        <v>23647</v>
      </c>
      <c r="B2943">
        <v>8</v>
      </c>
    </row>
    <row r="2944" spans="1:2" x14ac:dyDescent="0.3">
      <c r="A2944" t="s">
        <v>23674</v>
      </c>
      <c r="B2944">
        <v>7.2</v>
      </c>
    </row>
    <row r="2945" spans="1:2" x14ac:dyDescent="0.3">
      <c r="A2945" t="s">
        <v>23647</v>
      </c>
      <c r="B2945">
        <v>4.5</v>
      </c>
    </row>
    <row r="2946" spans="1:2" x14ac:dyDescent="0.3">
      <c r="A2946" t="s">
        <v>23647</v>
      </c>
      <c r="B2946">
        <v>7.9</v>
      </c>
    </row>
    <row r="2947" spans="1:2" x14ac:dyDescent="0.3">
      <c r="A2947" t="s">
        <v>23647</v>
      </c>
      <c r="B2947">
        <v>7.1</v>
      </c>
    </row>
    <row r="2948" spans="1:2" x14ac:dyDescent="0.3">
      <c r="A2948" t="s">
        <v>23647</v>
      </c>
      <c r="B2948">
        <v>7.5</v>
      </c>
    </row>
    <row r="2949" spans="1:2" x14ac:dyDescent="0.3">
      <c r="A2949" t="s">
        <v>23647</v>
      </c>
      <c r="B2949">
        <v>6.8</v>
      </c>
    </row>
    <row r="2950" spans="1:2" x14ac:dyDescent="0.3">
      <c r="A2950" t="s">
        <v>23647</v>
      </c>
      <c r="B2950">
        <v>4.3</v>
      </c>
    </row>
    <row r="2951" spans="1:2" x14ac:dyDescent="0.3">
      <c r="A2951" t="s">
        <v>23647</v>
      </c>
      <c r="B2951">
        <v>7.2</v>
      </c>
    </row>
    <row r="2952" spans="1:2" x14ac:dyDescent="0.3">
      <c r="A2952" t="s">
        <v>23647</v>
      </c>
      <c r="B2952">
        <v>5.8</v>
      </c>
    </row>
    <row r="2953" spans="1:2" x14ac:dyDescent="0.3">
      <c r="A2953" t="s">
        <v>23647</v>
      </c>
      <c r="B2953">
        <v>7.1</v>
      </c>
    </row>
    <row r="2954" spans="1:2" x14ac:dyDescent="0.3">
      <c r="A2954" t="s">
        <v>23647</v>
      </c>
      <c r="B2954">
        <v>7.4</v>
      </c>
    </row>
    <row r="2955" spans="1:2" x14ac:dyDescent="0.3">
      <c r="A2955" t="s">
        <v>23647</v>
      </c>
      <c r="B2955">
        <v>7.6</v>
      </c>
    </row>
    <row r="2956" spans="1:2" x14ac:dyDescent="0.3">
      <c r="A2956" t="s">
        <v>23647</v>
      </c>
      <c r="B2956">
        <v>6.9</v>
      </c>
    </row>
    <row r="2957" spans="1:2" x14ac:dyDescent="0.3">
      <c r="A2957" t="s">
        <v>23647</v>
      </c>
      <c r="B2957">
        <v>6</v>
      </c>
    </row>
    <row r="2958" spans="1:2" x14ac:dyDescent="0.3">
      <c r="A2958" t="s">
        <v>23647</v>
      </c>
      <c r="B2958">
        <v>6.9</v>
      </c>
    </row>
    <row r="2959" spans="1:2" x14ac:dyDescent="0.3">
      <c r="A2959" t="s">
        <v>23647</v>
      </c>
      <c r="B2959">
        <v>7.3</v>
      </c>
    </row>
    <row r="2960" spans="1:2" x14ac:dyDescent="0.3">
      <c r="A2960" t="s">
        <v>23647</v>
      </c>
      <c r="B2960">
        <v>4.5999999999999996</v>
      </c>
    </row>
    <row r="2961" spans="1:2" x14ac:dyDescent="0.3">
      <c r="A2961" t="s">
        <v>23647</v>
      </c>
      <c r="B2961">
        <v>6</v>
      </c>
    </row>
    <row r="2962" spans="1:2" x14ac:dyDescent="0.3">
      <c r="A2962" t="s">
        <v>23647</v>
      </c>
      <c r="B2962">
        <v>6.4</v>
      </c>
    </row>
    <row r="2963" spans="1:2" x14ac:dyDescent="0.3">
      <c r="A2963" t="s">
        <v>23647</v>
      </c>
      <c r="B2963">
        <v>5.5</v>
      </c>
    </row>
    <row r="2964" spans="1:2" x14ac:dyDescent="0.3">
      <c r="A2964" t="s">
        <v>23647</v>
      </c>
      <c r="B2964">
        <v>7.5</v>
      </c>
    </row>
    <row r="2965" spans="1:2" x14ac:dyDescent="0.3">
      <c r="A2965" t="s">
        <v>23647</v>
      </c>
      <c r="B2965">
        <v>8.1</v>
      </c>
    </row>
    <row r="2966" spans="1:2" x14ac:dyDescent="0.3">
      <c r="A2966" t="s">
        <v>23647</v>
      </c>
      <c r="B2966">
        <v>6.3</v>
      </c>
    </row>
    <row r="2967" spans="1:2" x14ac:dyDescent="0.3">
      <c r="A2967" t="s">
        <v>23647</v>
      </c>
      <c r="B2967">
        <v>5.0999999999999996</v>
      </c>
    </row>
    <row r="2968" spans="1:2" x14ac:dyDescent="0.3">
      <c r="A2968" t="s">
        <v>23647</v>
      </c>
      <c r="B2968">
        <v>6.8</v>
      </c>
    </row>
    <row r="2969" spans="1:2" x14ac:dyDescent="0.3">
      <c r="A2969" t="s">
        <v>23647</v>
      </c>
      <c r="B2969">
        <v>5.3</v>
      </c>
    </row>
    <row r="2970" spans="1:2" x14ac:dyDescent="0.3">
      <c r="A2970" t="s">
        <v>23647</v>
      </c>
      <c r="B2970">
        <v>7.3</v>
      </c>
    </row>
    <row r="2971" spans="1:2" x14ac:dyDescent="0.3">
      <c r="A2971" t="s">
        <v>23647</v>
      </c>
      <c r="B2971">
        <v>7.3</v>
      </c>
    </row>
    <row r="2972" spans="1:2" x14ac:dyDescent="0.3">
      <c r="A2972" t="s">
        <v>23647</v>
      </c>
      <c r="B2972">
        <v>7.1</v>
      </c>
    </row>
    <row r="2973" spans="1:2" x14ac:dyDescent="0.3">
      <c r="A2973" t="s">
        <v>23647</v>
      </c>
      <c r="B2973">
        <v>7.6</v>
      </c>
    </row>
    <row r="2974" spans="1:2" x14ac:dyDescent="0.3">
      <c r="A2974" t="s">
        <v>23647</v>
      </c>
      <c r="B2974">
        <v>5.3</v>
      </c>
    </row>
    <row r="2975" spans="1:2" x14ac:dyDescent="0.3">
      <c r="A2975" t="s">
        <v>23647</v>
      </c>
      <c r="B2975">
        <v>7.8</v>
      </c>
    </row>
    <row r="2976" spans="1:2" x14ac:dyDescent="0.3">
      <c r="A2976" t="s">
        <v>23647</v>
      </c>
      <c r="B2976">
        <v>7.7</v>
      </c>
    </row>
    <row r="2977" spans="1:2" x14ac:dyDescent="0.3">
      <c r="A2977" t="s">
        <v>23647</v>
      </c>
      <c r="B2977">
        <v>7.7</v>
      </c>
    </row>
    <row r="2978" spans="1:2" x14ac:dyDescent="0.3">
      <c r="A2978" t="s">
        <v>23647</v>
      </c>
      <c r="B2978">
        <v>5.4</v>
      </c>
    </row>
    <row r="2979" spans="1:2" x14ac:dyDescent="0.3">
      <c r="A2979" t="s">
        <v>23647</v>
      </c>
      <c r="B2979">
        <v>6.2</v>
      </c>
    </row>
    <row r="2980" spans="1:2" x14ac:dyDescent="0.3">
      <c r="A2980" t="s">
        <v>23647</v>
      </c>
      <c r="B2980">
        <v>7.4</v>
      </c>
    </row>
    <row r="2981" spans="1:2" x14ac:dyDescent="0.3">
      <c r="A2981" t="s">
        <v>23647</v>
      </c>
      <c r="B2981">
        <v>6.2</v>
      </c>
    </row>
    <row r="2982" spans="1:2" x14ac:dyDescent="0.3">
      <c r="A2982" t="s">
        <v>23647</v>
      </c>
      <c r="B2982">
        <v>5.0999999999999996</v>
      </c>
    </row>
    <row r="2983" spans="1:2" x14ac:dyDescent="0.3">
      <c r="A2983" t="s">
        <v>23647</v>
      </c>
      <c r="B2983">
        <v>6.9</v>
      </c>
    </row>
    <row r="2984" spans="1:2" x14ac:dyDescent="0.3">
      <c r="A2984" t="s">
        <v>23647</v>
      </c>
      <c r="B2984">
        <v>6.3</v>
      </c>
    </row>
    <row r="2985" spans="1:2" x14ac:dyDescent="0.3">
      <c r="A2985" t="s">
        <v>23647</v>
      </c>
      <c r="B2985">
        <v>6.8</v>
      </c>
    </row>
    <row r="2986" spans="1:2" x14ac:dyDescent="0.3">
      <c r="A2986" t="s">
        <v>23647</v>
      </c>
      <c r="B2986">
        <v>7.4</v>
      </c>
    </row>
    <row r="2987" spans="1:2" x14ac:dyDescent="0.3">
      <c r="A2987" t="s">
        <v>23647</v>
      </c>
      <c r="B2987">
        <v>5.7</v>
      </c>
    </row>
    <row r="2988" spans="1:2" x14ac:dyDescent="0.3">
      <c r="A2988" t="s">
        <v>23647</v>
      </c>
      <c r="B2988">
        <v>5.8</v>
      </c>
    </row>
    <row r="2989" spans="1:2" x14ac:dyDescent="0.3">
      <c r="A2989" t="s">
        <v>23647</v>
      </c>
      <c r="B2989">
        <v>6.2</v>
      </c>
    </row>
    <row r="2990" spans="1:2" x14ac:dyDescent="0.3">
      <c r="A2990" t="s">
        <v>23647</v>
      </c>
      <c r="B2990">
        <v>4.3</v>
      </c>
    </row>
    <row r="2991" spans="1:2" x14ac:dyDescent="0.3">
      <c r="A2991" t="s">
        <v>23647</v>
      </c>
      <c r="B2991">
        <v>6.4</v>
      </c>
    </row>
    <row r="2992" spans="1:2" x14ac:dyDescent="0.3">
      <c r="A2992" t="s">
        <v>23654</v>
      </c>
      <c r="B2992">
        <v>6</v>
      </c>
    </row>
    <row r="2993" spans="1:2" x14ac:dyDescent="0.3">
      <c r="A2993" t="s">
        <v>23647</v>
      </c>
      <c r="B2993">
        <v>6.9</v>
      </c>
    </row>
    <row r="2994" spans="1:2" x14ac:dyDescent="0.3">
      <c r="A2994" t="s">
        <v>23647</v>
      </c>
      <c r="B2994">
        <v>5.5</v>
      </c>
    </row>
    <row r="2995" spans="1:2" x14ac:dyDescent="0.3">
      <c r="A2995" t="s">
        <v>23647</v>
      </c>
      <c r="B2995">
        <v>5.4</v>
      </c>
    </row>
    <row r="2996" spans="1:2" x14ac:dyDescent="0.3">
      <c r="A2996" t="s">
        <v>23647</v>
      </c>
      <c r="B2996">
        <v>8.3000000000000007</v>
      </c>
    </row>
    <row r="2997" spans="1:2" x14ac:dyDescent="0.3">
      <c r="A2997" t="s">
        <v>23647</v>
      </c>
      <c r="B2997">
        <v>7.9</v>
      </c>
    </row>
    <row r="2998" spans="1:2" x14ac:dyDescent="0.3">
      <c r="A2998" t="s">
        <v>23647</v>
      </c>
      <c r="B2998">
        <v>6.5</v>
      </c>
    </row>
    <row r="2999" spans="1:2" x14ac:dyDescent="0.3">
      <c r="A2999" t="s">
        <v>23647</v>
      </c>
      <c r="B2999">
        <v>6.3</v>
      </c>
    </row>
    <row r="3000" spans="1:2" x14ac:dyDescent="0.3">
      <c r="A3000" t="s">
        <v>23647</v>
      </c>
      <c r="B3000">
        <v>6.4</v>
      </c>
    </row>
    <row r="3001" spans="1:2" x14ac:dyDescent="0.3">
      <c r="A3001" t="s">
        <v>23654</v>
      </c>
      <c r="B3001">
        <v>5.3</v>
      </c>
    </row>
    <row r="3002" spans="1:2" x14ac:dyDescent="0.3">
      <c r="A3002" t="s">
        <v>30</v>
      </c>
      <c r="B3002">
        <v>5.8</v>
      </c>
    </row>
    <row r="3003" spans="1:2" x14ac:dyDescent="0.3">
      <c r="A3003" t="s">
        <v>23652</v>
      </c>
      <c r="B3003">
        <v>6.6</v>
      </c>
    </row>
    <row r="3004" spans="1:2" x14ac:dyDescent="0.3">
      <c r="A3004" t="s">
        <v>23649</v>
      </c>
      <c r="B3004">
        <v>7.4</v>
      </c>
    </row>
    <row r="3005" spans="1:2" x14ac:dyDescent="0.3">
      <c r="A3005" t="s">
        <v>23647</v>
      </c>
      <c r="B3005">
        <v>8.3000000000000007</v>
      </c>
    </row>
    <row r="3006" spans="1:2" x14ac:dyDescent="0.3">
      <c r="A3006" t="s">
        <v>23647</v>
      </c>
      <c r="B3006">
        <v>5.3</v>
      </c>
    </row>
    <row r="3007" spans="1:2" x14ac:dyDescent="0.3">
      <c r="A3007" t="s">
        <v>23647</v>
      </c>
      <c r="B3007">
        <v>6.2</v>
      </c>
    </row>
    <row r="3008" spans="1:2" x14ac:dyDescent="0.3">
      <c r="A3008" t="s">
        <v>23647</v>
      </c>
      <c r="B3008">
        <v>6.9</v>
      </c>
    </row>
    <row r="3009" spans="1:2" x14ac:dyDescent="0.3">
      <c r="A3009" t="s">
        <v>23647</v>
      </c>
      <c r="B3009">
        <v>5.9</v>
      </c>
    </row>
    <row r="3010" spans="1:2" x14ac:dyDescent="0.3">
      <c r="A3010" t="s">
        <v>23647</v>
      </c>
      <c r="B3010">
        <v>6.1</v>
      </c>
    </row>
    <row r="3011" spans="1:2" x14ac:dyDescent="0.3">
      <c r="A3011" t="s">
        <v>23647</v>
      </c>
      <c r="B3011">
        <v>5.8</v>
      </c>
    </row>
    <row r="3012" spans="1:2" x14ac:dyDescent="0.3">
      <c r="A3012" t="s">
        <v>23647</v>
      </c>
      <c r="B3012">
        <v>7.3</v>
      </c>
    </row>
    <row r="3013" spans="1:2" x14ac:dyDescent="0.3">
      <c r="A3013" t="s">
        <v>23647</v>
      </c>
      <c r="B3013">
        <v>5.9</v>
      </c>
    </row>
    <row r="3014" spans="1:2" x14ac:dyDescent="0.3">
      <c r="A3014" t="s">
        <v>23647</v>
      </c>
      <c r="B3014">
        <v>5.5</v>
      </c>
    </row>
    <row r="3015" spans="1:2" x14ac:dyDescent="0.3">
      <c r="A3015" t="s">
        <v>23647</v>
      </c>
      <c r="B3015">
        <v>5</v>
      </c>
    </row>
    <row r="3016" spans="1:2" x14ac:dyDescent="0.3">
      <c r="A3016" t="s">
        <v>23647</v>
      </c>
      <c r="B3016">
        <v>7</v>
      </c>
    </row>
    <row r="3017" spans="1:2" x14ac:dyDescent="0.3">
      <c r="A3017" t="s">
        <v>23647</v>
      </c>
      <c r="B3017">
        <v>7.8</v>
      </c>
    </row>
    <row r="3018" spans="1:2" x14ac:dyDescent="0.3">
      <c r="A3018" t="s">
        <v>23647</v>
      </c>
      <c r="B3018">
        <v>6.4</v>
      </c>
    </row>
    <row r="3019" spans="1:2" x14ac:dyDescent="0.3">
      <c r="A3019" t="s">
        <v>23647</v>
      </c>
      <c r="B3019">
        <v>5.9</v>
      </c>
    </row>
    <row r="3020" spans="1:2" x14ac:dyDescent="0.3">
      <c r="A3020" t="s">
        <v>23647</v>
      </c>
      <c r="B3020">
        <v>7</v>
      </c>
    </row>
    <row r="3021" spans="1:2" x14ac:dyDescent="0.3">
      <c r="A3021" t="s">
        <v>23647</v>
      </c>
      <c r="B3021">
        <v>6.1</v>
      </c>
    </row>
    <row r="3022" spans="1:2" x14ac:dyDescent="0.3">
      <c r="A3022" t="s">
        <v>23647</v>
      </c>
      <c r="B3022">
        <v>6.9</v>
      </c>
    </row>
    <row r="3023" spans="1:2" x14ac:dyDescent="0.3">
      <c r="A3023" t="s">
        <v>23647</v>
      </c>
      <c r="B3023">
        <v>7.5</v>
      </c>
    </row>
    <row r="3024" spans="1:2" x14ac:dyDescent="0.3">
      <c r="A3024" t="s">
        <v>23647</v>
      </c>
      <c r="B3024">
        <v>7.3</v>
      </c>
    </row>
    <row r="3025" spans="1:2" x14ac:dyDescent="0.3">
      <c r="A3025" t="s">
        <v>23647</v>
      </c>
      <c r="B3025">
        <v>6.5</v>
      </c>
    </row>
    <row r="3026" spans="1:2" x14ac:dyDescent="0.3">
      <c r="A3026" t="s">
        <v>23647</v>
      </c>
      <c r="B3026">
        <v>6.2</v>
      </c>
    </row>
    <row r="3027" spans="1:2" x14ac:dyDescent="0.3">
      <c r="A3027" t="s">
        <v>23647</v>
      </c>
      <c r="B3027">
        <v>6.7</v>
      </c>
    </row>
    <row r="3028" spans="1:2" x14ac:dyDescent="0.3">
      <c r="A3028" t="s">
        <v>23647</v>
      </c>
      <c r="B3028">
        <v>6</v>
      </c>
    </row>
    <row r="3029" spans="1:2" x14ac:dyDescent="0.3">
      <c r="A3029" t="s">
        <v>23647</v>
      </c>
      <c r="B3029">
        <v>6.3</v>
      </c>
    </row>
    <row r="3030" spans="1:2" x14ac:dyDescent="0.3">
      <c r="A3030" t="s">
        <v>23647</v>
      </c>
      <c r="B3030">
        <v>5.8</v>
      </c>
    </row>
    <row r="3031" spans="1:2" x14ac:dyDescent="0.3">
      <c r="A3031" t="s">
        <v>23647</v>
      </c>
      <c r="B3031">
        <v>6.1</v>
      </c>
    </row>
    <row r="3032" spans="1:2" x14ac:dyDescent="0.3">
      <c r="A3032" t="s">
        <v>23647</v>
      </c>
      <c r="B3032">
        <v>6.9</v>
      </c>
    </row>
    <row r="3033" spans="1:2" x14ac:dyDescent="0.3">
      <c r="A3033" t="s">
        <v>23647</v>
      </c>
      <c r="B3033">
        <v>5.4</v>
      </c>
    </row>
    <row r="3034" spans="1:2" x14ac:dyDescent="0.3">
      <c r="A3034" t="s">
        <v>23647</v>
      </c>
      <c r="B3034">
        <v>6.7</v>
      </c>
    </row>
    <row r="3035" spans="1:2" x14ac:dyDescent="0.3">
      <c r="A3035" t="s">
        <v>23647</v>
      </c>
      <c r="B3035">
        <v>7.4</v>
      </c>
    </row>
    <row r="3036" spans="1:2" x14ac:dyDescent="0.3">
      <c r="A3036" t="s">
        <v>23647</v>
      </c>
      <c r="B3036">
        <v>5.6</v>
      </c>
    </row>
    <row r="3037" spans="1:2" x14ac:dyDescent="0.3">
      <c r="A3037" t="s">
        <v>23647</v>
      </c>
      <c r="B3037">
        <v>6.5</v>
      </c>
    </row>
    <row r="3038" spans="1:2" x14ac:dyDescent="0.3">
      <c r="A3038" t="s">
        <v>23647</v>
      </c>
      <c r="B3038">
        <v>6.5</v>
      </c>
    </row>
    <row r="3039" spans="1:2" x14ac:dyDescent="0.3">
      <c r="A3039" t="s">
        <v>23647</v>
      </c>
      <c r="B3039">
        <v>5.8</v>
      </c>
    </row>
    <row r="3040" spans="1:2" x14ac:dyDescent="0.3">
      <c r="A3040" t="s">
        <v>23647</v>
      </c>
      <c r="B3040">
        <v>5</v>
      </c>
    </row>
    <row r="3041" spans="1:2" x14ac:dyDescent="0.3">
      <c r="A3041" t="s">
        <v>23647</v>
      </c>
      <c r="B3041">
        <v>5.5</v>
      </c>
    </row>
    <row r="3042" spans="1:2" x14ac:dyDescent="0.3">
      <c r="A3042" t="s">
        <v>23647</v>
      </c>
      <c r="B3042">
        <v>6.5</v>
      </c>
    </row>
    <row r="3043" spans="1:2" x14ac:dyDescent="0.3">
      <c r="A3043" t="s">
        <v>23647</v>
      </c>
      <c r="B3043">
        <v>7.2</v>
      </c>
    </row>
    <row r="3044" spans="1:2" x14ac:dyDescent="0.3">
      <c r="A3044" t="s">
        <v>23647</v>
      </c>
      <c r="B3044">
        <v>7.3</v>
      </c>
    </row>
    <row r="3045" spans="1:2" x14ac:dyDescent="0.3">
      <c r="A3045" t="s">
        <v>23647</v>
      </c>
      <c r="B3045">
        <v>7.2</v>
      </c>
    </row>
    <row r="3046" spans="1:2" x14ac:dyDescent="0.3">
      <c r="A3046" t="s">
        <v>23647</v>
      </c>
      <c r="B3046">
        <v>5.2</v>
      </c>
    </row>
    <row r="3047" spans="1:2" x14ac:dyDescent="0.3">
      <c r="A3047" t="s">
        <v>23647</v>
      </c>
      <c r="B3047">
        <v>5.7</v>
      </c>
    </row>
    <row r="3048" spans="1:2" x14ac:dyDescent="0.3">
      <c r="A3048" t="s">
        <v>23647</v>
      </c>
      <c r="B3048">
        <v>4.7</v>
      </c>
    </row>
    <row r="3049" spans="1:2" x14ac:dyDescent="0.3">
      <c r="A3049" t="s">
        <v>23647</v>
      </c>
      <c r="B3049">
        <v>5.9</v>
      </c>
    </row>
    <row r="3050" spans="1:2" x14ac:dyDescent="0.3">
      <c r="A3050" t="s">
        <v>23647</v>
      </c>
      <c r="B3050">
        <v>6.8</v>
      </c>
    </row>
    <row r="3051" spans="1:2" x14ac:dyDescent="0.3">
      <c r="A3051" t="s">
        <v>23647</v>
      </c>
      <c r="B3051">
        <v>5.9</v>
      </c>
    </row>
    <row r="3052" spans="1:2" x14ac:dyDescent="0.3">
      <c r="A3052" t="s">
        <v>23647</v>
      </c>
      <c r="B3052">
        <v>5.3</v>
      </c>
    </row>
    <row r="3053" spans="1:2" x14ac:dyDescent="0.3">
      <c r="A3053" t="s">
        <v>23647</v>
      </c>
      <c r="B3053">
        <v>6</v>
      </c>
    </row>
    <row r="3054" spans="1:2" x14ac:dyDescent="0.3">
      <c r="A3054" t="s">
        <v>23647</v>
      </c>
      <c r="B3054">
        <v>7.7</v>
      </c>
    </row>
    <row r="3055" spans="1:2" x14ac:dyDescent="0.3">
      <c r="A3055" t="s">
        <v>23647</v>
      </c>
      <c r="B3055">
        <v>4.4000000000000004</v>
      </c>
    </row>
    <row r="3056" spans="1:2" x14ac:dyDescent="0.3">
      <c r="A3056" t="s">
        <v>23647</v>
      </c>
      <c r="B3056">
        <v>6.6</v>
      </c>
    </row>
    <row r="3057" spans="1:2" x14ac:dyDescent="0.3">
      <c r="A3057" t="s">
        <v>23647</v>
      </c>
      <c r="B3057">
        <v>6.7</v>
      </c>
    </row>
    <row r="3058" spans="1:2" x14ac:dyDescent="0.3">
      <c r="A3058" t="s">
        <v>23647</v>
      </c>
      <c r="B3058">
        <v>5.5</v>
      </c>
    </row>
    <row r="3059" spans="1:2" x14ac:dyDescent="0.3">
      <c r="A3059" t="s">
        <v>23647</v>
      </c>
      <c r="B3059">
        <v>6.5</v>
      </c>
    </row>
    <row r="3060" spans="1:2" x14ac:dyDescent="0.3">
      <c r="A3060" t="s">
        <v>23647</v>
      </c>
      <c r="B3060">
        <v>6.2</v>
      </c>
    </row>
    <row r="3061" spans="1:2" x14ac:dyDescent="0.3">
      <c r="A3061" t="s">
        <v>23647</v>
      </c>
      <c r="B3061">
        <v>7.1</v>
      </c>
    </row>
    <row r="3062" spans="1:2" x14ac:dyDescent="0.3">
      <c r="A3062" t="s">
        <v>23647</v>
      </c>
      <c r="B3062">
        <v>6.1</v>
      </c>
    </row>
    <row r="3063" spans="1:2" x14ac:dyDescent="0.3">
      <c r="A3063" t="s">
        <v>23647</v>
      </c>
      <c r="B3063">
        <v>7.1</v>
      </c>
    </row>
    <row r="3064" spans="1:2" x14ac:dyDescent="0.3">
      <c r="A3064" t="s">
        <v>23647</v>
      </c>
      <c r="B3064">
        <v>6</v>
      </c>
    </row>
    <row r="3065" spans="1:2" x14ac:dyDescent="0.3">
      <c r="A3065" t="s">
        <v>23647</v>
      </c>
      <c r="B3065">
        <v>7.4</v>
      </c>
    </row>
    <row r="3066" spans="1:2" x14ac:dyDescent="0.3">
      <c r="A3066" t="s">
        <v>23647</v>
      </c>
      <c r="B3066">
        <v>5.9</v>
      </c>
    </row>
    <row r="3067" spans="1:2" x14ac:dyDescent="0.3">
      <c r="A3067" t="s">
        <v>23647</v>
      </c>
      <c r="B3067">
        <v>4.0999999999999996</v>
      </c>
    </row>
    <row r="3068" spans="1:2" x14ac:dyDescent="0.3">
      <c r="A3068" t="s">
        <v>23647</v>
      </c>
      <c r="B3068">
        <v>5.8</v>
      </c>
    </row>
    <row r="3069" spans="1:2" x14ac:dyDescent="0.3">
      <c r="A3069" t="s">
        <v>23647</v>
      </c>
      <c r="B3069">
        <v>5.9</v>
      </c>
    </row>
    <row r="3070" spans="1:2" x14ac:dyDescent="0.3">
      <c r="A3070" t="s">
        <v>23647</v>
      </c>
      <c r="B3070">
        <v>7</v>
      </c>
    </row>
    <row r="3071" spans="1:2" x14ac:dyDescent="0.3">
      <c r="A3071" t="s">
        <v>23647</v>
      </c>
      <c r="B3071">
        <v>6.8</v>
      </c>
    </row>
    <row r="3072" spans="1:2" x14ac:dyDescent="0.3">
      <c r="A3072" t="s">
        <v>23647</v>
      </c>
      <c r="B3072">
        <v>7.4</v>
      </c>
    </row>
    <row r="3073" spans="1:2" x14ac:dyDescent="0.3">
      <c r="A3073" t="s">
        <v>23647</v>
      </c>
      <c r="B3073">
        <v>7.1</v>
      </c>
    </row>
    <row r="3074" spans="1:2" x14ac:dyDescent="0.3">
      <c r="A3074" t="s">
        <v>23647</v>
      </c>
      <c r="B3074">
        <v>7</v>
      </c>
    </row>
    <row r="3075" spans="1:2" x14ac:dyDescent="0.3">
      <c r="A3075" t="s">
        <v>23647</v>
      </c>
      <c r="B3075">
        <v>5.8</v>
      </c>
    </row>
    <row r="3076" spans="1:2" x14ac:dyDescent="0.3">
      <c r="A3076" t="s">
        <v>23647</v>
      </c>
      <c r="B3076">
        <v>7.8</v>
      </c>
    </row>
    <row r="3077" spans="1:2" x14ac:dyDescent="0.3">
      <c r="A3077" t="s">
        <v>23647</v>
      </c>
      <c r="B3077">
        <v>6.5</v>
      </c>
    </row>
    <row r="3078" spans="1:2" x14ac:dyDescent="0.3">
      <c r="A3078" t="s">
        <v>23647</v>
      </c>
      <c r="B3078">
        <v>7</v>
      </c>
    </row>
    <row r="3079" spans="1:2" x14ac:dyDescent="0.3">
      <c r="A3079" t="s">
        <v>23647</v>
      </c>
      <c r="B3079">
        <v>6.3</v>
      </c>
    </row>
    <row r="3080" spans="1:2" x14ac:dyDescent="0.3">
      <c r="A3080" t="s">
        <v>23647</v>
      </c>
      <c r="B3080">
        <v>5.3</v>
      </c>
    </row>
    <row r="3081" spans="1:2" x14ac:dyDescent="0.3">
      <c r="A3081" t="s">
        <v>23647</v>
      </c>
      <c r="B3081">
        <v>6.8</v>
      </c>
    </row>
    <row r="3082" spans="1:2" x14ac:dyDescent="0.3">
      <c r="A3082" t="s">
        <v>23647</v>
      </c>
      <c r="B3082">
        <v>5.5</v>
      </c>
    </row>
    <row r="3083" spans="1:2" x14ac:dyDescent="0.3">
      <c r="A3083" t="s">
        <v>23647</v>
      </c>
      <c r="B3083">
        <v>7.4</v>
      </c>
    </row>
    <row r="3084" spans="1:2" x14ac:dyDescent="0.3">
      <c r="A3084" t="s">
        <v>23647</v>
      </c>
      <c r="B3084">
        <v>4.3</v>
      </c>
    </row>
    <row r="3085" spans="1:2" x14ac:dyDescent="0.3">
      <c r="A3085" t="s">
        <v>23647</v>
      </c>
      <c r="B3085">
        <v>6</v>
      </c>
    </row>
    <row r="3086" spans="1:2" x14ac:dyDescent="0.3">
      <c r="A3086" t="s">
        <v>23647</v>
      </c>
      <c r="B3086">
        <v>5.2</v>
      </c>
    </row>
    <row r="3087" spans="1:2" x14ac:dyDescent="0.3">
      <c r="A3087" t="s">
        <v>23647</v>
      </c>
      <c r="B3087">
        <v>6.7</v>
      </c>
    </row>
    <row r="3088" spans="1:2" x14ac:dyDescent="0.3">
      <c r="A3088" t="s">
        <v>23647</v>
      </c>
      <c r="B3088">
        <v>6.3</v>
      </c>
    </row>
    <row r="3089" spans="1:2" x14ac:dyDescent="0.3">
      <c r="A3089" t="s">
        <v>23647</v>
      </c>
      <c r="B3089">
        <v>8.6</v>
      </c>
    </row>
    <row r="3090" spans="1:2" x14ac:dyDescent="0.3">
      <c r="A3090" t="s">
        <v>23647</v>
      </c>
      <c r="B3090">
        <v>6.1</v>
      </c>
    </row>
    <row r="3091" spans="1:2" x14ac:dyDescent="0.3">
      <c r="A3091" t="s">
        <v>23647</v>
      </c>
      <c r="B3091">
        <v>5.8</v>
      </c>
    </row>
    <row r="3092" spans="1:2" x14ac:dyDescent="0.3">
      <c r="A3092" t="s">
        <v>23649</v>
      </c>
      <c r="B3092">
        <v>7.7</v>
      </c>
    </row>
    <row r="3093" spans="1:2" x14ac:dyDescent="0.3">
      <c r="A3093" t="s">
        <v>23647</v>
      </c>
      <c r="B3093">
        <v>8</v>
      </c>
    </row>
    <row r="3094" spans="1:2" x14ac:dyDescent="0.3">
      <c r="A3094" t="s">
        <v>23647</v>
      </c>
      <c r="B3094">
        <v>5.6</v>
      </c>
    </row>
    <row r="3095" spans="1:2" x14ac:dyDescent="0.3">
      <c r="A3095" t="s">
        <v>23647</v>
      </c>
      <c r="B3095">
        <v>6.7</v>
      </c>
    </row>
    <row r="3096" spans="1:2" x14ac:dyDescent="0.3">
      <c r="A3096" t="s">
        <v>23647</v>
      </c>
      <c r="B3096">
        <v>6.6</v>
      </c>
    </row>
    <row r="3097" spans="1:2" x14ac:dyDescent="0.3">
      <c r="A3097" t="s">
        <v>23647</v>
      </c>
      <c r="B3097">
        <v>4.2</v>
      </c>
    </row>
    <row r="3098" spans="1:2" x14ac:dyDescent="0.3">
      <c r="A3098" t="s">
        <v>23647</v>
      </c>
      <c r="B3098">
        <v>6.6</v>
      </c>
    </row>
    <row r="3099" spans="1:2" x14ac:dyDescent="0.3">
      <c r="A3099" t="s">
        <v>23647</v>
      </c>
      <c r="B3099">
        <v>4.0999999999999996</v>
      </c>
    </row>
    <row r="3100" spans="1:2" x14ac:dyDescent="0.3">
      <c r="A3100" t="s">
        <v>23647</v>
      </c>
      <c r="B3100">
        <v>7.3</v>
      </c>
    </row>
    <row r="3101" spans="1:2" x14ac:dyDescent="0.3">
      <c r="A3101" t="s">
        <v>23647</v>
      </c>
      <c r="B3101">
        <v>7.1</v>
      </c>
    </row>
    <row r="3102" spans="1:2" x14ac:dyDescent="0.3">
      <c r="A3102" t="s">
        <v>23647</v>
      </c>
      <c r="B3102">
        <v>6.5</v>
      </c>
    </row>
    <row r="3103" spans="1:2" x14ac:dyDescent="0.3">
      <c r="A3103" t="s">
        <v>23662</v>
      </c>
      <c r="B3103">
        <v>7</v>
      </c>
    </row>
    <row r="3104" spans="1:2" x14ac:dyDescent="0.3">
      <c r="A3104" t="s">
        <v>23647</v>
      </c>
      <c r="B3104">
        <v>5.5</v>
      </c>
    </row>
    <row r="3105" spans="1:2" x14ac:dyDescent="0.3">
      <c r="A3105" t="s">
        <v>23647</v>
      </c>
      <c r="B3105">
        <v>6.6</v>
      </c>
    </row>
    <row r="3106" spans="1:2" x14ac:dyDescent="0.3">
      <c r="A3106" t="s">
        <v>23647</v>
      </c>
      <c r="B3106">
        <v>7.1</v>
      </c>
    </row>
    <row r="3107" spans="1:2" x14ac:dyDescent="0.3">
      <c r="A3107" t="s">
        <v>23647</v>
      </c>
      <c r="B3107">
        <v>7.9</v>
      </c>
    </row>
    <row r="3108" spans="1:2" x14ac:dyDescent="0.3">
      <c r="A3108" t="s">
        <v>23647</v>
      </c>
      <c r="B3108">
        <v>7.1</v>
      </c>
    </row>
    <row r="3109" spans="1:2" x14ac:dyDescent="0.3">
      <c r="A3109" t="s">
        <v>23647</v>
      </c>
      <c r="B3109">
        <v>5.6</v>
      </c>
    </row>
    <row r="3110" spans="1:2" x14ac:dyDescent="0.3">
      <c r="A3110" t="s">
        <v>23647</v>
      </c>
      <c r="B3110">
        <v>7.3</v>
      </c>
    </row>
    <row r="3111" spans="1:2" x14ac:dyDescent="0.3">
      <c r="A3111" t="s">
        <v>23647</v>
      </c>
      <c r="B3111">
        <v>3.3</v>
      </c>
    </row>
    <row r="3112" spans="1:2" x14ac:dyDescent="0.3">
      <c r="A3112" t="s">
        <v>23647</v>
      </c>
      <c r="B3112">
        <v>6.5</v>
      </c>
    </row>
    <row r="3113" spans="1:2" x14ac:dyDescent="0.3">
      <c r="A3113" t="s">
        <v>23647</v>
      </c>
      <c r="B3113">
        <v>4.8</v>
      </c>
    </row>
    <row r="3114" spans="1:2" x14ac:dyDescent="0.3">
      <c r="A3114" t="s">
        <v>23647</v>
      </c>
      <c r="B3114">
        <v>5.2</v>
      </c>
    </row>
    <row r="3115" spans="1:2" x14ac:dyDescent="0.3">
      <c r="A3115" t="s">
        <v>23647</v>
      </c>
      <c r="B3115">
        <v>6.3</v>
      </c>
    </row>
    <row r="3116" spans="1:2" x14ac:dyDescent="0.3">
      <c r="A3116" t="s">
        <v>23647</v>
      </c>
      <c r="B3116">
        <v>7.2</v>
      </c>
    </row>
    <row r="3117" spans="1:2" x14ac:dyDescent="0.3">
      <c r="A3117" t="s">
        <v>23647</v>
      </c>
      <c r="B3117">
        <v>6.8</v>
      </c>
    </row>
    <row r="3118" spans="1:2" x14ac:dyDescent="0.3">
      <c r="A3118" t="s">
        <v>23647</v>
      </c>
      <c r="B3118">
        <v>5.7</v>
      </c>
    </row>
    <row r="3119" spans="1:2" x14ac:dyDescent="0.3">
      <c r="A3119" t="s">
        <v>23647</v>
      </c>
      <c r="B3119">
        <v>7.2</v>
      </c>
    </row>
    <row r="3120" spans="1:2" x14ac:dyDescent="0.3">
      <c r="A3120" t="s">
        <v>23647</v>
      </c>
      <c r="B3120">
        <v>6.9</v>
      </c>
    </row>
    <row r="3121" spans="1:2" x14ac:dyDescent="0.3">
      <c r="A3121" t="s">
        <v>23654</v>
      </c>
      <c r="B3121">
        <v>6.3</v>
      </c>
    </row>
    <row r="3122" spans="1:2" x14ac:dyDescent="0.3">
      <c r="A3122" t="s">
        <v>23647</v>
      </c>
      <c r="B3122">
        <v>6.2</v>
      </c>
    </row>
    <row r="3123" spans="1:2" x14ac:dyDescent="0.3">
      <c r="A3123" t="s">
        <v>23647</v>
      </c>
      <c r="B3123">
        <v>6.7</v>
      </c>
    </row>
    <row r="3124" spans="1:2" x14ac:dyDescent="0.3">
      <c r="A3124" t="s">
        <v>23647</v>
      </c>
      <c r="B3124">
        <v>6.5</v>
      </c>
    </row>
    <row r="3125" spans="1:2" x14ac:dyDescent="0.3">
      <c r="A3125" t="s">
        <v>23647</v>
      </c>
      <c r="B3125">
        <v>7.2</v>
      </c>
    </row>
    <row r="3126" spans="1:2" x14ac:dyDescent="0.3">
      <c r="A3126" t="s">
        <v>23647</v>
      </c>
      <c r="B3126">
        <v>5.3</v>
      </c>
    </row>
    <row r="3127" spans="1:2" x14ac:dyDescent="0.3">
      <c r="A3127" t="s">
        <v>23647</v>
      </c>
      <c r="B3127">
        <v>6.7</v>
      </c>
    </row>
    <row r="3128" spans="1:2" x14ac:dyDescent="0.3">
      <c r="A3128" t="s">
        <v>23647</v>
      </c>
      <c r="B3128">
        <v>6.2</v>
      </c>
    </row>
    <row r="3129" spans="1:2" x14ac:dyDescent="0.3">
      <c r="A3129" t="s">
        <v>23647</v>
      </c>
      <c r="B3129">
        <v>3.6</v>
      </c>
    </row>
    <row r="3130" spans="1:2" x14ac:dyDescent="0.3">
      <c r="A3130" t="s">
        <v>23647</v>
      </c>
      <c r="B3130">
        <v>5.7</v>
      </c>
    </row>
    <row r="3131" spans="1:2" x14ac:dyDescent="0.3">
      <c r="A3131" t="s">
        <v>23659</v>
      </c>
      <c r="B3131">
        <v>7.3</v>
      </c>
    </row>
    <row r="3132" spans="1:2" x14ac:dyDescent="0.3">
      <c r="A3132" t="s">
        <v>23647</v>
      </c>
      <c r="B3132">
        <v>5</v>
      </c>
    </row>
    <row r="3133" spans="1:2" x14ac:dyDescent="0.3">
      <c r="A3133" t="s">
        <v>23649</v>
      </c>
      <c r="B3133">
        <v>6.6</v>
      </c>
    </row>
    <row r="3134" spans="1:2" x14ac:dyDescent="0.3">
      <c r="A3134" t="s">
        <v>23647</v>
      </c>
      <c r="B3134">
        <v>6.6</v>
      </c>
    </row>
    <row r="3135" spans="1:2" x14ac:dyDescent="0.3">
      <c r="A3135" t="s">
        <v>23649</v>
      </c>
      <c r="B3135">
        <v>6.8</v>
      </c>
    </row>
    <row r="3136" spans="1:2" x14ac:dyDescent="0.3">
      <c r="A3136" t="s">
        <v>23647</v>
      </c>
      <c r="B3136">
        <v>6.2</v>
      </c>
    </row>
    <row r="3137" spans="1:2" x14ac:dyDescent="0.3">
      <c r="A3137" t="s">
        <v>23647</v>
      </c>
      <c r="B3137">
        <v>7.3</v>
      </c>
    </row>
    <row r="3138" spans="1:2" x14ac:dyDescent="0.3">
      <c r="A3138" t="s">
        <v>23647</v>
      </c>
      <c r="B3138">
        <v>6.2</v>
      </c>
    </row>
    <row r="3139" spans="1:2" x14ac:dyDescent="0.3">
      <c r="A3139" t="s">
        <v>23647</v>
      </c>
      <c r="B3139">
        <v>6.9</v>
      </c>
    </row>
    <row r="3140" spans="1:2" x14ac:dyDescent="0.3">
      <c r="A3140" t="s">
        <v>23647</v>
      </c>
      <c r="B3140">
        <v>6.6</v>
      </c>
    </row>
    <row r="3141" spans="1:2" x14ac:dyDescent="0.3">
      <c r="A3141" t="s">
        <v>23647</v>
      </c>
      <c r="B3141">
        <v>6.3</v>
      </c>
    </row>
    <row r="3142" spans="1:2" x14ac:dyDescent="0.3">
      <c r="A3142" t="s">
        <v>23647</v>
      </c>
      <c r="B3142">
        <v>7</v>
      </c>
    </row>
    <row r="3143" spans="1:2" x14ac:dyDescent="0.3">
      <c r="A3143" t="s">
        <v>23647</v>
      </c>
      <c r="B3143">
        <v>3.3</v>
      </c>
    </row>
    <row r="3144" spans="1:2" x14ac:dyDescent="0.3">
      <c r="A3144" t="s">
        <v>23647</v>
      </c>
      <c r="B3144">
        <v>6.7</v>
      </c>
    </row>
    <row r="3145" spans="1:2" x14ac:dyDescent="0.3">
      <c r="A3145" t="s">
        <v>23652</v>
      </c>
      <c r="B3145">
        <v>6.2</v>
      </c>
    </row>
    <row r="3146" spans="1:2" x14ac:dyDescent="0.3">
      <c r="A3146" t="s">
        <v>23647</v>
      </c>
      <c r="B3146">
        <v>6.5</v>
      </c>
    </row>
    <row r="3147" spans="1:2" x14ac:dyDescent="0.3">
      <c r="A3147" t="s">
        <v>23647</v>
      </c>
      <c r="B3147">
        <v>3.5</v>
      </c>
    </row>
    <row r="3148" spans="1:2" x14ac:dyDescent="0.3">
      <c r="A3148" t="s">
        <v>23647</v>
      </c>
      <c r="B3148">
        <v>5.5</v>
      </c>
    </row>
    <row r="3149" spans="1:2" x14ac:dyDescent="0.3">
      <c r="A3149" t="s">
        <v>23647</v>
      </c>
      <c r="B3149">
        <v>5.9</v>
      </c>
    </row>
    <row r="3150" spans="1:2" x14ac:dyDescent="0.3">
      <c r="A3150" t="s">
        <v>23647</v>
      </c>
      <c r="B3150">
        <v>4.7</v>
      </c>
    </row>
    <row r="3151" spans="1:2" x14ac:dyDescent="0.3">
      <c r="A3151" t="s">
        <v>23647</v>
      </c>
      <c r="B3151">
        <v>4.2</v>
      </c>
    </row>
    <row r="3152" spans="1:2" x14ac:dyDescent="0.3">
      <c r="A3152" t="s">
        <v>23647</v>
      </c>
      <c r="B3152">
        <v>5.2</v>
      </c>
    </row>
    <row r="3153" spans="1:2" x14ac:dyDescent="0.3">
      <c r="A3153" t="s">
        <v>23647</v>
      </c>
      <c r="B3153">
        <v>5.2</v>
      </c>
    </row>
    <row r="3154" spans="1:2" x14ac:dyDescent="0.3">
      <c r="A3154" t="s">
        <v>23647</v>
      </c>
      <c r="B3154">
        <v>3.9</v>
      </c>
    </row>
    <row r="3155" spans="1:2" x14ac:dyDescent="0.3">
      <c r="A3155" t="s">
        <v>23647</v>
      </c>
      <c r="B3155">
        <v>6.1</v>
      </c>
    </row>
    <row r="3156" spans="1:2" x14ac:dyDescent="0.3">
      <c r="A3156" t="s">
        <v>23647</v>
      </c>
      <c r="B3156">
        <v>5.8</v>
      </c>
    </row>
    <row r="3157" spans="1:2" x14ac:dyDescent="0.3">
      <c r="A3157" t="s">
        <v>23647</v>
      </c>
      <c r="B3157">
        <v>6.7</v>
      </c>
    </row>
    <row r="3158" spans="1:2" x14ac:dyDescent="0.3">
      <c r="A3158" t="s">
        <v>23647</v>
      </c>
      <c r="B3158">
        <v>5.7</v>
      </c>
    </row>
    <row r="3159" spans="1:2" x14ac:dyDescent="0.3">
      <c r="A3159" t="s">
        <v>23647</v>
      </c>
      <c r="B3159">
        <v>4.5</v>
      </c>
    </row>
    <row r="3160" spans="1:2" x14ac:dyDescent="0.3">
      <c r="A3160" t="s">
        <v>23647</v>
      </c>
      <c r="B3160">
        <v>6.9</v>
      </c>
    </row>
    <row r="3161" spans="1:2" x14ac:dyDescent="0.3">
      <c r="A3161" t="s">
        <v>23647</v>
      </c>
      <c r="B3161">
        <v>4.8</v>
      </c>
    </row>
    <row r="3162" spans="1:2" x14ac:dyDescent="0.3">
      <c r="A3162" t="s">
        <v>23647</v>
      </c>
      <c r="B3162">
        <v>6.3</v>
      </c>
    </row>
    <row r="3163" spans="1:2" x14ac:dyDescent="0.3">
      <c r="A3163" t="s">
        <v>23675</v>
      </c>
      <c r="B3163">
        <v>6.9</v>
      </c>
    </row>
    <row r="3164" spans="1:2" x14ac:dyDescent="0.3">
      <c r="A3164" t="s">
        <v>23647</v>
      </c>
      <c r="B3164">
        <v>5.4</v>
      </c>
    </row>
    <row r="3165" spans="1:2" x14ac:dyDescent="0.3">
      <c r="A3165" t="s">
        <v>23647</v>
      </c>
      <c r="B3165">
        <v>3.8</v>
      </c>
    </row>
    <row r="3166" spans="1:2" x14ac:dyDescent="0.3">
      <c r="A3166" t="s">
        <v>23647</v>
      </c>
      <c r="B3166">
        <v>7</v>
      </c>
    </row>
    <row r="3167" spans="1:2" x14ac:dyDescent="0.3">
      <c r="A3167" t="s">
        <v>23647</v>
      </c>
      <c r="B3167">
        <v>5.2</v>
      </c>
    </row>
    <row r="3168" spans="1:2" x14ac:dyDescent="0.3">
      <c r="A3168" t="s">
        <v>23669</v>
      </c>
      <c r="B3168">
        <v>7.3</v>
      </c>
    </row>
    <row r="3169" spans="1:2" x14ac:dyDescent="0.3">
      <c r="A3169" t="s">
        <v>23647</v>
      </c>
      <c r="B3169">
        <v>4.5999999999999996</v>
      </c>
    </row>
    <row r="3170" spans="1:2" x14ac:dyDescent="0.3">
      <c r="A3170" t="s">
        <v>23647</v>
      </c>
      <c r="B3170">
        <v>6.5</v>
      </c>
    </row>
    <row r="3171" spans="1:2" x14ac:dyDescent="0.3">
      <c r="A3171" t="s">
        <v>23647</v>
      </c>
      <c r="B3171">
        <v>6.8</v>
      </c>
    </row>
    <row r="3172" spans="1:2" x14ac:dyDescent="0.3">
      <c r="A3172" t="s">
        <v>23647</v>
      </c>
      <c r="B3172">
        <v>6.7</v>
      </c>
    </row>
    <row r="3173" spans="1:2" x14ac:dyDescent="0.3">
      <c r="A3173" t="s">
        <v>23647</v>
      </c>
      <c r="B3173">
        <v>6.1</v>
      </c>
    </row>
    <row r="3174" spans="1:2" x14ac:dyDescent="0.3">
      <c r="A3174" t="s">
        <v>23647</v>
      </c>
      <c r="B3174">
        <v>5.2</v>
      </c>
    </row>
    <row r="3175" spans="1:2" x14ac:dyDescent="0.3">
      <c r="A3175" t="s">
        <v>23647</v>
      </c>
      <c r="B3175">
        <v>6.9</v>
      </c>
    </row>
    <row r="3176" spans="1:2" x14ac:dyDescent="0.3">
      <c r="A3176" t="s">
        <v>23647</v>
      </c>
      <c r="B3176">
        <v>6</v>
      </c>
    </row>
    <row r="3177" spans="1:2" x14ac:dyDescent="0.3">
      <c r="A3177" t="s">
        <v>23649</v>
      </c>
      <c r="B3177">
        <v>7.9</v>
      </c>
    </row>
    <row r="3178" spans="1:2" x14ac:dyDescent="0.3">
      <c r="A3178" t="s">
        <v>23647</v>
      </c>
      <c r="B3178">
        <v>4.5</v>
      </c>
    </row>
    <row r="3179" spans="1:2" x14ac:dyDescent="0.3">
      <c r="A3179" t="s">
        <v>23647</v>
      </c>
      <c r="B3179">
        <v>5.0999999999999996</v>
      </c>
    </row>
    <row r="3180" spans="1:2" x14ac:dyDescent="0.3">
      <c r="A3180" t="s">
        <v>23647</v>
      </c>
      <c r="B3180">
        <v>7.6</v>
      </c>
    </row>
    <row r="3181" spans="1:2" x14ac:dyDescent="0.3">
      <c r="A3181" t="s">
        <v>23652</v>
      </c>
      <c r="B3181">
        <v>7.6</v>
      </c>
    </row>
    <row r="3182" spans="1:2" x14ac:dyDescent="0.3">
      <c r="A3182" t="s">
        <v>23647</v>
      </c>
      <c r="B3182">
        <v>6.7</v>
      </c>
    </row>
    <row r="3183" spans="1:2" x14ac:dyDescent="0.3">
      <c r="A3183" t="s">
        <v>23647</v>
      </c>
      <c r="B3183">
        <v>6.1</v>
      </c>
    </row>
    <row r="3184" spans="1:2" x14ac:dyDescent="0.3">
      <c r="A3184" t="s">
        <v>23647</v>
      </c>
      <c r="B3184">
        <v>7.5</v>
      </c>
    </row>
    <row r="3185" spans="1:2" x14ac:dyDescent="0.3">
      <c r="A3185" t="s">
        <v>23647</v>
      </c>
      <c r="B3185">
        <v>5.3</v>
      </c>
    </row>
    <row r="3186" spans="1:2" x14ac:dyDescent="0.3">
      <c r="A3186" t="s">
        <v>23647</v>
      </c>
      <c r="B3186">
        <v>6</v>
      </c>
    </row>
    <row r="3187" spans="1:2" x14ac:dyDescent="0.3">
      <c r="A3187" t="s">
        <v>23647</v>
      </c>
      <c r="B3187">
        <v>7.1</v>
      </c>
    </row>
    <row r="3188" spans="1:2" x14ac:dyDescent="0.3">
      <c r="A3188" t="s">
        <v>23647</v>
      </c>
      <c r="B3188">
        <v>7.5</v>
      </c>
    </row>
    <row r="3189" spans="1:2" x14ac:dyDescent="0.3">
      <c r="A3189" t="s">
        <v>23654</v>
      </c>
      <c r="B3189">
        <v>6.9</v>
      </c>
    </row>
    <row r="3190" spans="1:2" x14ac:dyDescent="0.3">
      <c r="A3190" t="s">
        <v>23647</v>
      </c>
      <c r="B3190">
        <v>8.5</v>
      </c>
    </row>
    <row r="3191" spans="1:2" x14ac:dyDescent="0.3">
      <c r="A3191" t="s">
        <v>23647</v>
      </c>
      <c r="B3191">
        <v>7.5</v>
      </c>
    </row>
    <row r="3192" spans="1:2" x14ac:dyDescent="0.3">
      <c r="A3192" t="s">
        <v>23647</v>
      </c>
      <c r="B3192">
        <v>6.6</v>
      </c>
    </row>
    <row r="3193" spans="1:2" x14ac:dyDescent="0.3">
      <c r="A3193" t="s">
        <v>23647</v>
      </c>
      <c r="B3193">
        <v>8</v>
      </c>
    </row>
    <row r="3194" spans="1:2" x14ac:dyDescent="0.3">
      <c r="A3194" t="s">
        <v>23647</v>
      </c>
      <c r="B3194">
        <v>7</v>
      </c>
    </row>
    <row r="3195" spans="1:2" x14ac:dyDescent="0.3">
      <c r="A3195" t="s">
        <v>23647</v>
      </c>
      <c r="B3195">
        <v>5.8</v>
      </c>
    </row>
    <row r="3196" spans="1:2" x14ac:dyDescent="0.3">
      <c r="A3196" t="s">
        <v>23662</v>
      </c>
      <c r="B3196">
        <v>7.3</v>
      </c>
    </row>
    <row r="3197" spans="1:2" x14ac:dyDescent="0.3">
      <c r="A3197" t="s">
        <v>23647</v>
      </c>
      <c r="B3197">
        <v>6.8</v>
      </c>
    </row>
    <row r="3198" spans="1:2" x14ac:dyDescent="0.3">
      <c r="A3198" t="s">
        <v>23647</v>
      </c>
      <c r="B3198">
        <v>6.7</v>
      </c>
    </row>
    <row r="3199" spans="1:2" x14ac:dyDescent="0.3">
      <c r="A3199" t="s">
        <v>23647</v>
      </c>
      <c r="B3199">
        <v>6.5</v>
      </c>
    </row>
    <row r="3200" spans="1:2" x14ac:dyDescent="0.3">
      <c r="A3200" t="s">
        <v>23647</v>
      </c>
      <c r="B3200">
        <v>8</v>
      </c>
    </row>
    <row r="3201" spans="1:2" x14ac:dyDescent="0.3">
      <c r="A3201" t="s">
        <v>23647</v>
      </c>
      <c r="B3201">
        <v>6.5</v>
      </c>
    </row>
    <row r="3202" spans="1:2" x14ac:dyDescent="0.3">
      <c r="A3202" t="s">
        <v>23647</v>
      </c>
      <c r="B3202">
        <v>4.9000000000000004</v>
      </c>
    </row>
    <row r="3203" spans="1:2" x14ac:dyDescent="0.3">
      <c r="A3203" t="s">
        <v>23647</v>
      </c>
      <c r="B3203">
        <v>7.1</v>
      </c>
    </row>
    <row r="3204" spans="1:2" x14ac:dyDescent="0.3">
      <c r="A3204" t="s">
        <v>23647</v>
      </c>
      <c r="B3204">
        <v>7</v>
      </c>
    </row>
    <row r="3205" spans="1:2" x14ac:dyDescent="0.3">
      <c r="A3205" t="s">
        <v>23647</v>
      </c>
      <c r="B3205">
        <v>7</v>
      </c>
    </row>
    <row r="3206" spans="1:2" x14ac:dyDescent="0.3">
      <c r="A3206" t="s">
        <v>23647</v>
      </c>
      <c r="B3206">
        <v>7.5</v>
      </c>
    </row>
    <row r="3207" spans="1:2" x14ac:dyDescent="0.3">
      <c r="A3207" t="s">
        <v>23647</v>
      </c>
      <c r="B3207">
        <v>4.5</v>
      </c>
    </row>
    <row r="3208" spans="1:2" x14ac:dyDescent="0.3">
      <c r="A3208" t="s">
        <v>23647</v>
      </c>
      <c r="B3208">
        <v>5.5</v>
      </c>
    </row>
    <row r="3209" spans="1:2" x14ac:dyDescent="0.3">
      <c r="A3209" t="s">
        <v>23647</v>
      </c>
      <c r="B3209">
        <v>7.7</v>
      </c>
    </row>
    <row r="3210" spans="1:2" x14ac:dyDescent="0.3">
      <c r="A3210" t="s">
        <v>23647</v>
      </c>
      <c r="B3210">
        <v>7.2</v>
      </c>
    </row>
    <row r="3211" spans="1:2" x14ac:dyDescent="0.3">
      <c r="A3211" t="s">
        <v>23647</v>
      </c>
      <c r="B3211">
        <v>4.8</v>
      </c>
    </row>
    <row r="3212" spans="1:2" x14ac:dyDescent="0.3">
      <c r="A3212" t="s">
        <v>23647</v>
      </c>
      <c r="B3212">
        <v>6.7</v>
      </c>
    </row>
    <row r="3213" spans="1:2" x14ac:dyDescent="0.3">
      <c r="A3213" t="s">
        <v>23647</v>
      </c>
      <c r="B3213">
        <v>7</v>
      </c>
    </row>
    <row r="3214" spans="1:2" x14ac:dyDescent="0.3">
      <c r="A3214" t="s">
        <v>23647</v>
      </c>
      <c r="B3214">
        <v>6.5</v>
      </c>
    </row>
    <row r="3215" spans="1:2" x14ac:dyDescent="0.3">
      <c r="A3215" t="s">
        <v>23647</v>
      </c>
      <c r="B3215">
        <v>7.4</v>
      </c>
    </row>
    <row r="3216" spans="1:2" x14ac:dyDescent="0.3">
      <c r="A3216" t="s">
        <v>23647</v>
      </c>
      <c r="B3216">
        <v>5.7</v>
      </c>
    </row>
    <row r="3217" spans="1:2" x14ac:dyDescent="0.3">
      <c r="A3217" t="s">
        <v>23647</v>
      </c>
      <c r="B3217">
        <v>6.2</v>
      </c>
    </row>
    <row r="3218" spans="1:2" x14ac:dyDescent="0.3">
      <c r="A3218" t="s">
        <v>23647</v>
      </c>
      <c r="B3218">
        <v>5.7</v>
      </c>
    </row>
    <row r="3219" spans="1:2" x14ac:dyDescent="0.3">
      <c r="A3219" t="s">
        <v>23647</v>
      </c>
      <c r="B3219">
        <v>6.4</v>
      </c>
    </row>
    <row r="3220" spans="1:2" x14ac:dyDescent="0.3">
      <c r="A3220" t="s">
        <v>23647</v>
      </c>
      <c r="B3220">
        <v>7</v>
      </c>
    </row>
    <row r="3221" spans="1:2" x14ac:dyDescent="0.3">
      <c r="A3221" t="s">
        <v>23669</v>
      </c>
      <c r="B3221">
        <v>7.7</v>
      </c>
    </row>
    <row r="3222" spans="1:2" x14ac:dyDescent="0.3">
      <c r="A3222" t="s">
        <v>23647</v>
      </c>
      <c r="B3222">
        <v>5.4</v>
      </c>
    </row>
    <row r="3223" spans="1:2" x14ac:dyDescent="0.3">
      <c r="A3223" t="s">
        <v>23670</v>
      </c>
      <c r="B3223">
        <v>6.6</v>
      </c>
    </row>
    <row r="3224" spans="1:2" x14ac:dyDescent="0.3">
      <c r="A3224" t="s">
        <v>23647</v>
      </c>
      <c r="B3224">
        <v>6.1</v>
      </c>
    </row>
    <row r="3225" spans="1:2" x14ac:dyDescent="0.3">
      <c r="A3225" t="s">
        <v>23649</v>
      </c>
      <c r="B3225">
        <v>6.1</v>
      </c>
    </row>
    <row r="3226" spans="1:2" x14ac:dyDescent="0.3">
      <c r="A3226" t="s">
        <v>23647</v>
      </c>
      <c r="B3226">
        <v>7.6</v>
      </c>
    </row>
    <row r="3227" spans="1:2" x14ac:dyDescent="0.3">
      <c r="A3227" t="s">
        <v>23647</v>
      </c>
      <c r="B3227">
        <v>6.2</v>
      </c>
    </row>
    <row r="3228" spans="1:2" x14ac:dyDescent="0.3">
      <c r="A3228" t="s">
        <v>23647</v>
      </c>
      <c r="B3228">
        <v>6.6</v>
      </c>
    </row>
    <row r="3229" spans="1:2" x14ac:dyDescent="0.3">
      <c r="A3229" t="s">
        <v>23647</v>
      </c>
      <c r="B3229">
        <v>6.1</v>
      </c>
    </row>
    <row r="3230" spans="1:2" x14ac:dyDescent="0.3">
      <c r="A3230" t="s">
        <v>23676</v>
      </c>
      <c r="B3230">
        <v>7.3</v>
      </c>
    </row>
    <row r="3231" spans="1:2" x14ac:dyDescent="0.3">
      <c r="A3231" t="s">
        <v>23647</v>
      </c>
      <c r="B3231">
        <v>4.2</v>
      </c>
    </row>
    <row r="3232" spans="1:2" x14ac:dyDescent="0.3">
      <c r="A3232" t="s">
        <v>23647</v>
      </c>
      <c r="B3232">
        <v>7.1</v>
      </c>
    </row>
    <row r="3233" spans="1:2" x14ac:dyDescent="0.3">
      <c r="A3233" t="s">
        <v>23649</v>
      </c>
      <c r="B3233">
        <v>6</v>
      </c>
    </row>
    <row r="3234" spans="1:2" x14ac:dyDescent="0.3">
      <c r="A3234" t="s">
        <v>23647</v>
      </c>
      <c r="B3234">
        <v>6.5</v>
      </c>
    </row>
    <row r="3235" spans="1:2" x14ac:dyDescent="0.3">
      <c r="A3235" t="s">
        <v>23647</v>
      </c>
      <c r="B3235">
        <v>6.5</v>
      </c>
    </row>
    <row r="3236" spans="1:2" x14ac:dyDescent="0.3">
      <c r="A3236" t="s">
        <v>23647</v>
      </c>
      <c r="B3236">
        <v>5.7</v>
      </c>
    </row>
    <row r="3237" spans="1:2" x14ac:dyDescent="0.3">
      <c r="A3237" t="s">
        <v>23647</v>
      </c>
      <c r="B3237">
        <v>6.1</v>
      </c>
    </row>
    <row r="3238" spans="1:2" x14ac:dyDescent="0.3">
      <c r="A3238" t="s">
        <v>23647</v>
      </c>
      <c r="B3238">
        <v>7.1</v>
      </c>
    </row>
    <row r="3239" spans="1:2" x14ac:dyDescent="0.3">
      <c r="A3239" t="s">
        <v>23649</v>
      </c>
      <c r="B3239">
        <v>7.3</v>
      </c>
    </row>
    <row r="3240" spans="1:2" x14ac:dyDescent="0.3">
      <c r="A3240" t="s">
        <v>23647</v>
      </c>
      <c r="B3240">
        <v>6.5</v>
      </c>
    </row>
    <row r="3241" spans="1:2" x14ac:dyDescent="0.3">
      <c r="A3241" t="s">
        <v>23647</v>
      </c>
      <c r="B3241">
        <v>5.7</v>
      </c>
    </row>
    <row r="3242" spans="1:2" x14ac:dyDescent="0.3">
      <c r="A3242" t="s">
        <v>23647</v>
      </c>
      <c r="B3242">
        <v>7.2</v>
      </c>
    </row>
    <row r="3243" spans="1:2" x14ac:dyDescent="0.3">
      <c r="A3243" t="s">
        <v>23647</v>
      </c>
      <c r="B3243">
        <v>7.3</v>
      </c>
    </row>
    <row r="3244" spans="1:2" x14ac:dyDescent="0.3">
      <c r="A3244" t="s">
        <v>23647</v>
      </c>
      <c r="B3244">
        <v>6.9</v>
      </c>
    </row>
    <row r="3245" spans="1:2" x14ac:dyDescent="0.3">
      <c r="A3245" t="s">
        <v>23647</v>
      </c>
      <c r="B3245">
        <v>5</v>
      </c>
    </row>
    <row r="3246" spans="1:2" x14ac:dyDescent="0.3">
      <c r="A3246" t="s">
        <v>23647</v>
      </c>
      <c r="B3246">
        <v>5.9</v>
      </c>
    </row>
    <row r="3247" spans="1:2" x14ac:dyDescent="0.3">
      <c r="A3247" t="s">
        <v>23647</v>
      </c>
      <c r="B3247">
        <v>6.7</v>
      </c>
    </row>
    <row r="3248" spans="1:2" x14ac:dyDescent="0.3">
      <c r="A3248" t="s">
        <v>23647</v>
      </c>
      <c r="B3248">
        <v>7.3</v>
      </c>
    </row>
    <row r="3249" spans="1:2" x14ac:dyDescent="0.3">
      <c r="A3249" t="s">
        <v>23647</v>
      </c>
      <c r="B3249">
        <v>7.6</v>
      </c>
    </row>
    <row r="3250" spans="1:2" x14ac:dyDescent="0.3">
      <c r="A3250" t="s">
        <v>23647</v>
      </c>
      <c r="B3250">
        <v>6.5</v>
      </c>
    </row>
    <row r="3251" spans="1:2" x14ac:dyDescent="0.3">
      <c r="A3251" t="s">
        <v>23647</v>
      </c>
      <c r="B3251">
        <v>2.1</v>
      </c>
    </row>
    <row r="3252" spans="1:2" x14ac:dyDescent="0.3">
      <c r="A3252" t="s">
        <v>23647</v>
      </c>
      <c r="B3252">
        <v>5.3</v>
      </c>
    </row>
    <row r="3253" spans="1:2" x14ac:dyDescent="0.3">
      <c r="A3253" t="s">
        <v>23669</v>
      </c>
      <c r="B3253">
        <v>7.2</v>
      </c>
    </row>
    <row r="3254" spans="1:2" x14ac:dyDescent="0.3">
      <c r="A3254" t="s">
        <v>23647</v>
      </c>
      <c r="B3254">
        <v>7</v>
      </c>
    </row>
    <row r="3255" spans="1:2" x14ac:dyDescent="0.3">
      <c r="A3255" t="s">
        <v>23654</v>
      </c>
      <c r="B3255">
        <v>8</v>
      </c>
    </row>
    <row r="3256" spans="1:2" x14ac:dyDescent="0.3">
      <c r="A3256" t="s">
        <v>23647</v>
      </c>
      <c r="B3256">
        <v>6.9</v>
      </c>
    </row>
    <row r="3257" spans="1:2" x14ac:dyDescent="0.3">
      <c r="A3257" t="s">
        <v>23647</v>
      </c>
      <c r="B3257">
        <v>7.1</v>
      </c>
    </row>
    <row r="3258" spans="1:2" x14ac:dyDescent="0.3">
      <c r="A3258" t="s">
        <v>23654</v>
      </c>
      <c r="B3258">
        <v>7.3</v>
      </c>
    </row>
    <row r="3259" spans="1:2" x14ac:dyDescent="0.3">
      <c r="A3259" t="s">
        <v>23647</v>
      </c>
      <c r="B3259">
        <v>7.5</v>
      </c>
    </row>
    <row r="3260" spans="1:2" x14ac:dyDescent="0.3">
      <c r="A3260" t="s">
        <v>23654</v>
      </c>
      <c r="B3260">
        <v>6.9</v>
      </c>
    </row>
    <row r="3261" spans="1:2" x14ac:dyDescent="0.3">
      <c r="A3261" t="s">
        <v>23647</v>
      </c>
      <c r="B3261">
        <v>7.2</v>
      </c>
    </row>
    <row r="3262" spans="1:2" x14ac:dyDescent="0.3">
      <c r="A3262" t="s">
        <v>23647</v>
      </c>
      <c r="B3262">
        <v>7.2</v>
      </c>
    </row>
    <row r="3263" spans="1:2" x14ac:dyDescent="0.3">
      <c r="A3263" t="s">
        <v>23647</v>
      </c>
      <c r="B3263">
        <v>6.7</v>
      </c>
    </row>
    <row r="3264" spans="1:2" x14ac:dyDescent="0.3">
      <c r="A3264" t="s">
        <v>23677</v>
      </c>
      <c r="B3264">
        <v>6</v>
      </c>
    </row>
    <row r="3265" spans="1:2" x14ac:dyDescent="0.3">
      <c r="A3265" t="s">
        <v>23647</v>
      </c>
      <c r="B3265">
        <v>8.9</v>
      </c>
    </row>
    <row r="3266" spans="1:2" x14ac:dyDescent="0.3">
      <c r="A3266" t="s">
        <v>23647</v>
      </c>
      <c r="B3266">
        <v>7.7</v>
      </c>
    </row>
    <row r="3267" spans="1:2" x14ac:dyDescent="0.3">
      <c r="A3267" t="s">
        <v>23647</v>
      </c>
      <c r="B3267">
        <v>7.9</v>
      </c>
    </row>
    <row r="3268" spans="1:2" x14ac:dyDescent="0.3">
      <c r="A3268" t="s">
        <v>23647</v>
      </c>
      <c r="B3268">
        <v>5.6</v>
      </c>
    </row>
    <row r="3269" spans="1:2" x14ac:dyDescent="0.3">
      <c r="A3269" t="s">
        <v>23647</v>
      </c>
      <c r="B3269">
        <v>8</v>
      </c>
    </row>
    <row r="3270" spans="1:2" x14ac:dyDescent="0.3">
      <c r="A3270" t="s">
        <v>23647</v>
      </c>
      <c r="B3270">
        <v>6.2</v>
      </c>
    </row>
    <row r="3271" spans="1:2" x14ac:dyDescent="0.3">
      <c r="A3271" t="s">
        <v>23647</v>
      </c>
      <c r="B3271">
        <v>7.9</v>
      </c>
    </row>
    <row r="3272" spans="1:2" x14ac:dyDescent="0.3">
      <c r="A3272" t="s">
        <v>23647</v>
      </c>
      <c r="B3272">
        <v>8.1</v>
      </c>
    </row>
    <row r="3273" spans="1:2" x14ac:dyDescent="0.3">
      <c r="A3273" t="s">
        <v>23647</v>
      </c>
      <c r="B3273">
        <v>7.6</v>
      </c>
    </row>
    <row r="3274" spans="1:2" x14ac:dyDescent="0.3">
      <c r="A3274" t="s">
        <v>23647</v>
      </c>
      <c r="B3274">
        <v>3.5</v>
      </c>
    </row>
    <row r="3275" spans="1:2" x14ac:dyDescent="0.3">
      <c r="A3275" t="s">
        <v>23647</v>
      </c>
      <c r="B3275">
        <v>7.6</v>
      </c>
    </row>
    <row r="3276" spans="1:2" x14ac:dyDescent="0.3">
      <c r="A3276" t="s">
        <v>23647</v>
      </c>
      <c r="B3276">
        <v>6.5</v>
      </c>
    </row>
    <row r="3277" spans="1:2" x14ac:dyDescent="0.3">
      <c r="A3277" t="s">
        <v>23647</v>
      </c>
      <c r="B3277">
        <v>5.6</v>
      </c>
    </row>
    <row r="3278" spans="1:2" x14ac:dyDescent="0.3">
      <c r="A3278" t="s">
        <v>23647</v>
      </c>
      <c r="B3278">
        <v>7.7</v>
      </c>
    </row>
    <row r="3279" spans="1:2" x14ac:dyDescent="0.3">
      <c r="A3279" t="s">
        <v>23647</v>
      </c>
      <c r="B3279">
        <v>5.2</v>
      </c>
    </row>
    <row r="3280" spans="1:2" x14ac:dyDescent="0.3">
      <c r="A3280" t="s">
        <v>23647</v>
      </c>
      <c r="B3280">
        <v>6.9</v>
      </c>
    </row>
    <row r="3281" spans="1:2" x14ac:dyDescent="0.3">
      <c r="A3281" t="s">
        <v>23647</v>
      </c>
      <c r="B3281">
        <v>6.1</v>
      </c>
    </row>
    <row r="3282" spans="1:2" x14ac:dyDescent="0.3">
      <c r="A3282" t="s">
        <v>23647</v>
      </c>
      <c r="B3282">
        <v>5</v>
      </c>
    </row>
    <row r="3283" spans="1:2" x14ac:dyDescent="0.3">
      <c r="A3283" t="s">
        <v>23647</v>
      </c>
      <c r="B3283">
        <v>7.8</v>
      </c>
    </row>
    <row r="3284" spans="1:2" x14ac:dyDescent="0.3">
      <c r="A3284" t="s">
        <v>23647</v>
      </c>
      <c r="B3284">
        <v>7.4</v>
      </c>
    </row>
    <row r="3285" spans="1:2" x14ac:dyDescent="0.3">
      <c r="A3285" t="s">
        <v>23647</v>
      </c>
      <c r="B3285">
        <v>6.8</v>
      </c>
    </row>
    <row r="3286" spans="1:2" x14ac:dyDescent="0.3">
      <c r="A3286" t="s">
        <v>23647</v>
      </c>
      <c r="B3286">
        <v>6.4</v>
      </c>
    </row>
    <row r="3287" spans="1:2" x14ac:dyDescent="0.3">
      <c r="A3287" t="s">
        <v>23647</v>
      </c>
      <c r="B3287">
        <v>5.7</v>
      </c>
    </row>
    <row r="3288" spans="1:2" x14ac:dyDescent="0.3">
      <c r="A3288" t="s">
        <v>23647</v>
      </c>
      <c r="B3288">
        <v>7.5</v>
      </c>
    </row>
    <row r="3289" spans="1:2" x14ac:dyDescent="0.3">
      <c r="A3289" t="s">
        <v>23647</v>
      </c>
      <c r="B3289">
        <v>6.7</v>
      </c>
    </row>
    <row r="3290" spans="1:2" x14ac:dyDescent="0.3">
      <c r="A3290" t="s">
        <v>23647</v>
      </c>
      <c r="B3290">
        <v>5.6</v>
      </c>
    </row>
    <row r="3291" spans="1:2" x14ac:dyDescent="0.3">
      <c r="A3291" t="s">
        <v>23647</v>
      </c>
      <c r="B3291">
        <v>7</v>
      </c>
    </row>
    <row r="3292" spans="1:2" x14ac:dyDescent="0.3">
      <c r="A3292" t="s">
        <v>23647</v>
      </c>
      <c r="B3292">
        <v>7.6</v>
      </c>
    </row>
    <row r="3293" spans="1:2" x14ac:dyDescent="0.3">
      <c r="A3293" t="s">
        <v>23647</v>
      </c>
      <c r="B3293">
        <v>6.5</v>
      </c>
    </row>
    <row r="3294" spans="1:2" x14ac:dyDescent="0.3">
      <c r="A3294" t="s">
        <v>23647</v>
      </c>
      <c r="B3294">
        <v>7</v>
      </c>
    </row>
    <row r="3295" spans="1:2" x14ac:dyDescent="0.3">
      <c r="A3295" t="s">
        <v>23647</v>
      </c>
      <c r="B3295">
        <v>6.3</v>
      </c>
    </row>
    <row r="3296" spans="1:2" x14ac:dyDescent="0.3">
      <c r="A3296" t="s">
        <v>23647</v>
      </c>
      <c r="B3296">
        <v>6.4</v>
      </c>
    </row>
    <row r="3297" spans="1:2" x14ac:dyDescent="0.3">
      <c r="A3297" t="s">
        <v>23647</v>
      </c>
      <c r="B3297">
        <v>7.1</v>
      </c>
    </row>
    <row r="3298" spans="1:2" x14ac:dyDescent="0.3">
      <c r="A3298" t="s">
        <v>23647</v>
      </c>
      <c r="B3298">
        <v>7.1</v>
      </c>
    </row>
    <row r="3299" spans="1:2" x14ac:dyDescent="0.3">
      <c r="A3299" t="s">
        <v>23647</v>
      </c>
      <c r="B3299">
        <v>6.5</v>
      </c>
    </row>
    <row r="3300" spans="1:2" x14ac:dyDescent="0.3">
      <c r="A3300" t="s">
        <v>23647</v>
      </c>
      <c r="B3300">
        <v>6.9</v>
      </c>
    </row>
    <row r="3301" spans="1:2" x14ac:dyDescent="0.3">
      <c r="A3301" t="s">
        <v>23647</v>
      </c>
      <c r="B3301">
        <v>5.4</v>
      </c>
    </row>
    <row r="3302" spans="1:2" x14ac:dyDescent="0.3">
      <c r="A3302" t="s">
        <v>23647</v>
      </c>
      <c r="B3302">
        <v>4.9000000000000004</v>
      </c>
    </row>
    <row r="3303" spans="1:2" x14ac:dyDescent="0.3">
      <c r="A3303" t="s">
        <v>23647</v>
      </c>
      <c r="B3303">
        <v>5.0999999999999996</v>
      </c>
    </row>
    <row r="3304" spans="1:2" x14ac:dyDescent="0.3">
      <c r="A3304" t="s">
        <v>23647</v>
      </c>
      <c r="B3304">
        <v>5.3</v>
      </c>
    </row>
    <row r="3305" spans="1:2" x14ac:dyDescent="0.3">
      <c r="A3305" t="s">
        <v>23647</v>
      </c>
      <c r="B3305">
        <v>7.5</v>
      </c>
    </row>
    <row r="3306" spans="1:2" x14ac:dyDescent="0.3">
      <c r="A3306" t="s">
        <v>23647</v>
      </c>
      <c r="B3306">
        <v>7.3</v>
      </c>
    </row>
    <row r="3307" spans="1:2" x14ac:dyDescent="0.3">
      <c r="A3307" t="s">
        <v>23647</v>
      </c>
      <c r="B3307">
        <v>7.3</v>
      </c>
    </row>
    <row r="3308" spans="1:2" x14ac:dyDescent="0.3">
      <c r="A3308" t="s">
        <v>23649</v>
      </c>
      <c r="B3308">
        <v>7.1</v>
      </c>
    </row>
    <row r="3309" spans="1:2" x14ac:dyDescent="0.3">
      <c r="A3309" t="s">
        <v>23647</v>
      </c>
      <c r="B3309">
        <v>6</v>
      </c>
    </row>
    <row r="3310" spans="1:2" x14ac:dyDescent="0.3">
      <c r="A3310" t="s">
        <v>23647</v>
      </c>
      <c r="B3310">
        <v>6.6</v>
      </c>
    </row>
    <row r="3311" spans="1:2" x14ac:dyDescent="0.3">
      <c r="A3311" t="s">
        <v>23647</v>
      </c>
      <c r="B3311">
        <v>7.2</v>
      </c>
    </row>
    <row r="3312" spans="1:2" x14ac:dyDescent="0.3">
      <c r="A3312" t="s">
        <v>23647</v>
      </c>
      <c r="B3312">
        <v>7.2</v>
      </c>
    </row>
    <row r="3313" spans="1:2" x14ac:dyDescent="0.3">
      <c r="A3313" t="s">
        <v>23647</v>
      </c>
      <c r="B3313">
        <v>6.9</v>
      </c>
    </row>
    <row r="3314" spans="1:2" x14ac:dyDescent="0.3">
      <c r="A3314" t="s">
        <v>23647</v>
      </c>
      <c r="B3314">
        <v>6.8</v>
      </c>
    </row>
    <row r="3315" spans="1:2" x14ac:dyDescent="0.3">
      <c r="A3315" t="s">
        <v>23647</v>
      </c>
      <c r="B3315">
        <v>4</v>
      </c>
    </row>
    <row r="3316" spans="1:2" x14ac:dyDescent="0.3">
      <c r="A3316" t="s">
        <v>23647</v>
      </c>
      <c r="B3316">
        <v>7.7</v>
      </c>
    </row>
    <row r="3317" spans="1:2" x14ac:dyDescent="0.3">
      <c r="A3317" t="s">
        <v>23647</v>
      </c>
      <c r="B3317">
        <v>7.4</v>
      </c>
    </row>
    <row r="3318" spans="1:2" x14ac:dyDescent="0.3">
      <c r="A3318" t="s">
        <v>23647</v>
      </c>
      <c r="B3318">
        <v>6.5</v>
      </c>
    </row>
    <row r="3319" spans="1:2" x14ac:dyDescent="0.3">
      <c r="A3319" t="s">
        <v>23647</v>
      </c>
      <c r="B3319">
        <v>6.4</v>
      </c>
    </row>
    <row r="3320" spans="1:2" x14ac:dyDescent="0.3">
      <c r="A3320" t="s">
        <v>23647</v>
      </c>
      <c r="B3320">
        <v>7.2</v>
      </c>
    </row>
    <row r="3321" spans="1:2" x14ac:dyDescent="0.3">
      <c r="A3321" t="s">
        <v>23647</v>
      </c>
      <c r="B3321">
        <v>5.6</v>
      </c>
    </row>
    <row r="3322" spans="1:2" x14ac:dyDescent="0.3">
      <c r="A3322" t="s">
        <v>23647</v>
      </c>
      <c r="B3322">
        <v>6.3</v>
      </c>
    </row>
    <row r="3323" spans="1:2" x14ac:dyDescent="0.3">
      <c r="A3323" t="s">
        <v>23647</v>
      </c>
      <c r="B3323">
        <v>6.8</v>
      </c>
    </row>
    <row r="3324" spans="1:2" x14ac:dyDescent="0.3">
      <c r="A3324" t="s">
        <v>23647</v>
      </c>
      <c r="B3324">
        <v>5.5</v>
      </c>
    </row>
    <row r="3325" spans="1:2" x14ac:dyDescent="0.3">
      <c r="A3325" t="s">
        <v>23647</v>
      </c>
      <c r="B3325">
        <v>6.9</v>
      </c>
    </row>
    <row r="3326" spans="1:2" x14ac:dyDescent="0.3">
      <c r="A3326" t="s">
        <v>23647</v>
      </c>
      <c r="B3326">
        <v>6</v>
      </c>
    </row>
    <row r="3327" spans="1:2" x14ac:dyDescent="0.3">
      <c r="A3327" t="s">
        <v>23647</v>
      </c>
      <c r="B3327">
        <v>6.4</v>
      </c>
    </row>
    <row r="3328" spans="1:2" x14ac:dyDescent="0.3">
      <c r="A3328" t="s">
        <v>23647</v>
      </c>
      <c r="B3328">
        <v>6.6</v>
      </c>
    </row>
    <row r="3329" spans="1:2" x14ac:dyDescent="0.3">
      <c r="A3329" t="s">
        <v>23647</v>
      </c>
      <c r="B3329">
        <v>5.3</v>
      </c>
    </row>
    <row r="3330" spans="1:2" x14ac:dyDescent="0.3">
      <c r="A3330" t="s">
        <v>23648</v>
      </c>
      <c r="B3330">
        <v>8.1</v>
      </c>
    </row>
    <row r="3331" spans="1:2" x14ac:dyDescent="0.3">
      <c r="A3331" t="s">
        <v>23647</v>
      </c>
      <c r="B3331">
        <v>5.9</v>
      </c>
    </row>
    <row r="3332" spans="1:2" x14ac:dyDescent="0.3">
      <c r="A3332" t="s">
        <v>23649</v>
      </c>
      <c r="B3332">
        <v>7.7</v>
      </c>
    </row>
    <row r="3333" spans="1:2" x14ac:dyDescent="0.3">
      <c r="A3333" t="s">
        <v>23647</v>
      </c>
      <c r="B3333">
        <v>4.5999999999999996</v>
      </c>
    </row>
    <row r="3334" spans="1:2" x14ac:dyDescent="0.3">
      <c r="A3334" t="s">
        <v>23666</v>
      </c>
      <c r="B3334">
        <v>5.0999999999999996</v>
      </c>
    </row>
    <row r="3335" spans="1:2" x14ac:dyDescent="0.3">
      <c r="A3335" t="s">
        <v>23647</v>
      </c>
      <c r="B3335">
        <v>6.9</v>
      </c>
    </row>
    <row r="3336" spans="1:2" x14ac:dyDescent="0.3">
      <c r="A3336" t="s">
        <v>23647</v>
      </c>
      <c r="B3336">
        <v>8</v>
      </c>
    </row>
    <row r="3337" spans="1:2" x14ac:dyDescent="0.3">
      <c r="A3337" t="s">
        <v>23647</v>
      </c>
      <c r="B3337">
        <v>6.8</v>
      </c>
    </row>
    <row r="3338" spans="1:2" x14ac:dyDescent="0.3">
      <c r="A3338" t="s">
        <v>23647</v>
      </c>
      <c r="B3338">
        <v>5.4</v>
      </c>
    </row>
    <row r="3339" spans="1:2" x14ac:dyDescent="0.3">
      <c r="A3339" t="s">
        <v>23647</v>
      </c>
      <c r="B3339">
        <v>6.5</v>
      </c>
    </row>
    <row r="3340" spans="1:2" x14ac:dyDescent="0.3">
      <c r="A3340" t="s">
        <v>23647</v>
      </c>
      <c r="B3340">
        <v>4.2</v>
      </c>
    </row>
    <row r="3341" spans="1:2" x14ac:dyDescent="0.3">
      <c r="A3341" t="s">
        <v>23647</v>
      </c>
      <c r="B3341">
        <v>7.4</v>
      </c>
    </row>
    <row r="3342" spans="1:2" x14ac:dyDescent="0.3">
      <c r="A3342" t="s">
        <v>23647</v>
      </c>
      <c r="B3342">
        <v>6.9</v>
      </c>
    </row>
    <row r="3343" spans="1:2" x14ac:dyDescent="0.3">
      <c r="A3343" t="s">
        <v>23659</v>
      </c>
      <c r="B3343">
        <v>6.7</v>
      </c>
    </row>
    <row r="3344" spans="1:2" x14ac:dyDescent="0.3">
      <c r="A3344" t="s">
        <v>23649</v>
      </c>
      <c r="B3344">
        <v>7.3</v>
      </c>
    </row>
    <row r="3345" spans="1:2" x14ac:dyDescent="0.3">
      <c r="A3345" t="s">
        <v>23647</v>
      </c>
      <c r="B3345">
        <v>7.6</v>
      </c>
    </row>
    <row r="3346" spans="1:2" x14ac:dyDescent="0.3">
      <c r="A3346" t="s">
        <v>23647</v>
      </c>
      <c r="B3346">
        <v>5.4</v>
      </c>
    </row>
    <row r="3347" spans="1:2" x14ac:dyDescent="0.3">
      <c r="A3347" t="s">
        <v>23647</v>
      </c>
      <c r="B3347">
        <v>7.3</v>
      </c>
    </row>
    <row r="3348" spans="1:2" x14ac:dyDescent="0.3">
      <c r="A3348" t="s">
        <v>23647</v>
      </c>
      <c r="B3348">
        <v>6.4</v>
      </c>
    </row>
    <row r="3349" spans="1:2" x14ac:dyDescent="0.3">
      <c r="A3349" t="s">
        <v>23647</v>
      </c>
      <c r="B3349">
        <v>6</v>
      </c>
    </row>
    <row r="3350" spans="1:2" x14ac:dyDescent="0.3">
      <c r="A3350" t="s">
        <v>23647</v>
      </c>
      <c r="B3350">
        <v>7.2</v>
      </c>
    </row>
    <row r="3351" spans="1:2" x14ac:dyDescent="0.3">
      <c r="A3351" t="s">
        <v>23647</v>
      </c>
      <c r="B3351">
        <v>6</v>
      </c>
    </row>
    <row r="3352" spans="1:2" x14ac:dyDescent="0.3">
      <c r="A3352" t="s">
        <v>23647</v>
      </c>
      <c r="B3352">
        <v>3.1</v>
      </c>
    </row>
    <row r="3353" spans="1:2" x14ac:dyDescent="0.3">
      <c r="A3353" t="s">
        <v>23647</v>
      </c>
      <c r="B3353">
        <v>6.9</v>
      </c>
    </row>
    <row r="3354" spans="1:2" x14ac:dyDescent="0.3">
      <c r="A3354" t="s">
        <v>23647</v>
      </c>
      <c r="B3354">
        <v>6.2</v>
      </c>
    </row>
    <row r="3355" spans="1:2" x14ac:dyDescent="0.3">
      <c r="A3355" t="s">
        <v>23647</v>
      </c>
      <c r="B3355">
        <v>5.5</v>
      </c>
    </row>
    <row r="3356" spans="1:2" x14ac:dyDescent="0.3">
      <c r="A3356" t="s">
        <v>23649</v>
      </c>
      <c r="B3356">
        <v>6.9</v>
      </c>
    </row>
    <row r="3357" spans="1:2" x14ac:dyDescent="0.3">
      <c r="A3357" t="s">
        <v>23647</v>
      </c>
      <c r="B3357">
        <v>6.3</v>
      </c>
    </row>
    <row r="3358" spans="1:2" x14ac:dyDescent="0.3">
      <c r="A3358" t="s">
        <v>23647</v>
      </c>
      <c r="B3358">
        <v>4.8</v>
      </c>
    </row>
    <row r="3359" spans="1:2" x14ac:dyDescent="0.3">
      <c r="A3359" t="s">
        <v>23647</v>
      </c>
      <c r="B3359">
        <v>6.7</v>
      </c>
    </row>
    <row r="3360" spans="1:2" x14ac:dyDescent="0.3">
      <c r="A3360" t="s">
        <v>23647</v>
      </c>
      <c r="B3360">
        <v>5.6</v>
      </c>
    </row>
    <row r="3361" spans="1:2" x14ac:dyDescent="0.3">
      <c r="A3361" t="s">
        <v>23654</v>
      </c>
      <c r="B3361">
        <v>5.4</v>
      </c>
    </row>
    <row r="3362" spans="1:2" x14ac:dyDescent="0.3">
      <c r="A3362" t="s">
        <v>23649</v>
      </c>
      <c r="B3362">
        <v>8</v>
      </c>
    </row>
    <row r="3363" spans="1:2" x14ac:dyDescent="0.3">
      <c r="A3363" t="s">
        <v>23647</v>
      </c>
      <c r="B3363">
        <v>5.7</v>
      </c>
    </row>
    <row r="3364" spans="1:2" x14ac:dyDescent="0.3">
      <c r="A3364" t="s">
        <v>23660</v>
      </c>
      <c r="B3364">
        <v>7.6</v>
      </c>
    </row>
    <row r="3365" spans="1:2" x14ac:dyDescent="0.3">
      <c r="A3365" t="s">
        <v>23647</v>
      </c>
      <c r="B3365">
        <v>7</v>
      </c>
    </row>
    <row r="3366" spans="1:2" x14ac:dyDescent="0.3">
      <c r="A3366" t="s">
        <v>23647</v>
      </c>
      <c r="B3366">
        <v>7.2</v>
      </c>
    </row>
    <row r="3367" spans="1:2" x14ac:dyDescent="0.3">
      <c r="A3367" t="s">
        <v>23647</v>
      </c>
      <c r="B3367">
        <v>6.2</v>
      </c>
    </row>
    <row r="3368" spans="1:2" x14ac:dyDescent="0.3">
      <c r="A3368" t="s">
        <v>23647</v>
      </c>
      <c r="B3368">
        <v>3.5</v>
      </c>
    </row>
    <row r="3369" spans="1:2" x14ac:dyDescent="0.3">
      <c r="A3369" t="s">
        <v>23647</v>
      </c>
      <c r="B3369">
        <v>7.5</v>
      </c>
    </row>
    <row r="3370" spans="1:2" x14ac:dyDescent="0.3">
      <c r="A3370" t="s">
        <v>23647</v>
      </c>
      <c r="B3370">
        <v>5.0999999999999996</v>
      </c>
    </row>
    <row r="3371" spans="1:2" x14ac:dyDescent="0.3">
      <c r="A3371" t="s">
        <v>23647</v>
      </c>
      <c r="B3371">
        <v>6.7</v>
      </c>
    </row>
    <row r="3372" spans="1:2" x14ac:dyDescent="0.3">
      <c r="A3372" t="s">
        <v>23647</v>
      </c>
      <c r="B3372">
        <v>9.1999999999999993</v>
      </c>
    </row>
    <row r="3373" spans="1:2" x14ac:dyDescent="0.3">
      <c r="A3373" t="s">
        <v>23647</v>
      </c>
      <c r="B3373">
        <v>6.1</v>
      </c>
    </row>
    <row r="3374" spans="1:2" x14ac:dyDescent="0.3">
      <c r="A3374" t="s">
        <v>23647</v>
      </c>
      <c r="B3374">
        <v>7.7</v>
      </c>
    </row>
    <row r="3375" spans="1:2" x14ac:dyDescent="0.3">
      <c r="A3375" t="s">
        <v>23647</v>
      </c>
      <c r="B3375">
        <v>7.6</v>
      </c>
    </row>
    <row r="3376" spans="1:2" x14ac:dyDescent="0.3">
      <c r="A3376" t="s">
        <v>23647</v>
      </c>
      <c r="B3376">
        <v>6.1</v>
      </c>
    </row>
    <row r="3377" spans="1:2" x14ac:dyDescent="0.3">
      <c r="A3377" t="s">
        <v>23647</v>
      </c>
      <c r="B3377">
        <v>4.9000000000000004</v>
      </c>
    </row>
    <row r="3378" spans="1:2" x14ac:dyDescent="0.3">
      <c r="A3378" t="s">
        <v>23647</v>
      </c>
      <c r="B3378">
        <v>6.8</v>
      </c>
    </row>
    <row r="3379" spans="1:2" x14ac:dyDescent="0.3">
      <c r="A3379" t="s">
        <v>23647</v>
      </c>
      <c r="B3379">
        <v>7</v>
      </c>
    </row>
    <row r="3380" spans="1:2" x14ac:dyDescent="0.3">
      <c r="A3380" t="s">
        <v>23647</v>
      </c>
      <c r="B3380">
        <v>7.2</v>
      </c>
    </row>
    <row r="3381" spans="1:2" x14ac:dyDescent="0.3">
      <c r="A3381" t="s">
        <v>23647</v>
      </c>
      <c r="B3381">
        <v>5.7</v>
      </c>
    </row>
    <row r="3382" spans="1:2" x14ac:dyDescent="0.3">
      <c r="A3382" t="s">
        <v>23647</v>
      </c>
      <c r="B3382">
        <v>7.3</v>
      </c>
    </row>
    <row r="3383" spans="1:2" x14ac:dyDescent="0.3">
      <c r="A3383" t="s">
        <v>23647</v>
      </c>
      <c r="B3383">
        <v>7.5</v>
      </c>
    </row>
    <row r="3384" spans="1:2" x14ac:dyDescent="0.3">
      <c r="A3384" t="s">
        <v>23647</v>
      </c>
      <c r="B3384">
        <v>7.4</v>
      </c>
    </row>
    <row r="3385" spans="1:2" x14ac:dyDescent="0.3">
      <c r="A3385" t="s">
        <v>23647</v>
      </c>
      <c r="B3385">
        <v>7.2</v>
      </c>
    </row>
    <row r="3386" spans="1:2" x14ac:dyDescent="0.3">
      <c r="A3386" t="s">
        <v>23647</v>
      </c>
      <c r="B3386">
        <v>6.8</v>
      </c>
    </row>
    <row r="3387" spans="1:2" x14ac:dyDescent="0.3">
      <c r="A3387" t="s">
        <v>23647</v>
      </c>
      <c r="B3387">
        <v>6.8</v>
      </c>
    </row>
    <row r="3388" spans="1:2" x14ac:dyDescent="0.3">
      <c r="A3388" t="s">
        <v>23647</v>
      </c>
      <c r="B3388">
        <v>5.2</v>
      </c>
    </row>
    <row r="3389" spans="1:2" x14ac:dyDescent="0.3">
      <c r="A3389" t="s">
        <v>23647</v>
      </c>
      <c r="B3389">
        <v>7.2</v>
      </c>
    </row>
    <row r="3390" spans="1:2" x14ac:dyDescent="0.3">
      <c r="A3390" t="s">
        <v>23647</v>
      </c>
      <c r="B3390">
        <v>7.5</v>
      </c>
    </row>
    <row r="3391" spans="1:2" x14ac:dyDescent="0.3">
      <c r="A3391" t="s">
        <v>23647</v>
      </c>
      <c r="B3391">
        <v>4</v>
      </c>
    </row>
    <row r="3392" spans="1:2" x14ac:dyDescent="0.3">
      <c r="A3392" t="s">
        <v>23647</v>
      </c>
      <c r="B3392">
        <v>6.8</v>
      </c>
    </row>
    <row r="3393" spans="1:2" x14ac:dyDescent="0.3">
      <c r="A3393" t="s">
        <v>23647</v>
      </c>
      <c r="B3393">
        <v>6.9</v>
      </c>
    </row>
    <row r="3394" spans="1:2" x14ac:dyDescent="0.3">
      <c r="A3394" t="s">
        <v>23647</v>
      </c>
      <c r="B3394">
        <v>7.3</v>
      </c>
    </row>
    <row r="3395" spans="1:2" x14ac:dyDescent="0.3">
      <c r="A3395" t="s">
        <v>23647</v>
      </c>
      <c r="B3395">
        <v>6.1</v>
      </c>
    </row>
    <row r="3396" spans="1:2" x14ac:dyDescent="0.3">
      <c r="A3396" t="s">
        <v>23647</v>
      </c>
      <c r="B3396">
        <v>7.8</v>
      </c>
    </row>
    <row r="3397" spans="1:2" x14ac:dyDescent="0.3">
      <c r="A3397" t="s">
        <v>23647</v>
      </c>
      <c r="B3397">
        <v>6</v>
      </c>
    </row>
    <row r="3398" spans="1:2" x14ac:dyDescent="0.3">
      <c r="A3398" t="s">
        <v>23647</v>
      </c>
      <c r="B3398">
        <v>4.0999999999999996</v>
      </c>
    </row>
    <row r="3399" spans="1:2" x14ac:dyDescent="0.3">
      <c r="A3399" t="s">
        <v>23647</v>
      </c>
      <c r="B3399">
        <v>7</v>
      </c>
    </row>
    <row r="3400" spans="1:2" x14ac:dyDescent="0.3">
      <c r="A3400" t="s">
        <v>23647</v>
      </c>
      <c r="B3400">
        <v>7.1</v>
      </c>
    </row>
    <row r="3401" spans="1:2" x14ac:dyDescent="0.3">
      <c r="A3401" t="s">
        <v>23647</v>
      </c>
      <c r="B3401">
        <v>6.2</v>
      </c>
    </row>
    <row r="3402" spans="1:2" x14ac:dyDescent="0.3">
      <c r="A3402" t="s">
        <v>23647</v>
      </c>
      <c r="B3402">
        <v>6.9</v>
      </c>
    </row>
    <row r="3403" spans="1:2" x14ac:dyDescent="0.3">
      <c r="A3403" t="s">
        <v>23647</v>
      </c>
      <c r="B3403">
        <v>7.6</v>
      </c>
    </row>
    <row r="3404" spans="1:2" x14ac:dyDescent="0.3">
      <c r="A3404" t="s">
        <v>23647</v>
      </c>
      <c r="B3404">
        <v>7.6</v>
      </c>
    </row>
    <row r="3405" spans="1:2" x14ac:dyDescent="0.3">
      <c r="A3405" t="s">
        <v>23647</v>
      </c>
      <c r="B3405">
        <v>6.4</v>
      </c>
    </row>
    <row r="3406" spans="1:2" x14ac:dyDescent="0.3">
      <c r="A3406" t="s">
        <v>23647</v>
      </c>
      <c r="B3406">
        <v>6.2</v>
      </c>
    </row>
    <row r="3407" spans="1:2" x14ac:dyDescent="0.3">
      <c r="A3407" t="s">
        <v>23651</v>
      </c>
      <c r="B3407">
        <v>7.5</v>
      </c>
    </row>
    <row r="3408" spans="1:2" x14ac:dyDescent="0.3">
      <c r="A3408" t="s">
        <v>23647</v>
      </c>
      <c r="B3408">
        <v>2</v>
      </c>
    </row>
    <row r="3409" spans="1:2" x14ac:dyDescent="0.3">
      <c r="A3409" t="s">
        <v>23647</v>
      </c>
      <c r="B3409">
        <v>6.2</v>
      </c>
    </row>
    <row r="3410" spans="1:2" x14ac:dyDescent="0.3">
      <c r="A3410" t="s">
        <v>23647</v>
      </c>
      <c r="B3410">
        <v>6.5</v>
      </c>
    </row>
    <row r="3411" spans="1:2" x14ac:dyDescent="0.3">
      <c r="A3411" t="s">
        <v>23654</v>
      </c>
      <c r="B3411">
        <v>7.9</v>
      </c>
    </row>
    <row r="3412" spans="1:2" x14ac:dyDescent="0.3">
      <c r="A3412" t="s">
        <v>23647</v>
      </c>
      <c r="B3412">
        <v>6.8</v>
      </c>
    </row>
    <row r="3413" spans="1:2" x14ac:dyDescent="0.3">
      <c r="A3413" t="s">
        <v>23647</v>
      </c>
      <c r="B3413">
        <v>6.3</v>
      </c>
    </row>
    <row r="3414" spans="1:2" x14ac:dyDescent="0.3">
      <c r="A3414" t="s">
        <v>23647</v>
      </c>
      <c r="B3414">
        <v>6.3</v>
      </c>
    </row>
    <row r="3415" spans="1:2" x14ac:dyDescent="0.3">
      <c r="A3415" t="s">
        <v>23647</v>
      </c>
      <c r="B3415">
        <v>6.6</v>
      </c>
    </row>
    <row r="3416" spans="1:2" x14ac:dyDescent="0.3">
      <c r="A3416" t="s">
        <v>23647</v>
      </c>
      <c r="B3416">
        <v>6.4</v>
      </c>
    </row>
    <row r="3417" spans="1:2" x14ac:dyDescent="0.3">
      <c r="A3417" t="s">
        <v>23647</v>
      </c>
      <c r="B3417">
        <v>7.5</v>
      </c>
    </row>
    <row r="3418" spans="1:2" x14ac:dyDescent="0.3">
      <c r="A3418" t="s">
        <v>23647</v>
      </c>
      <c r="B3418">
        <v>5.8</v>
      </c>
    </row>
    <row r="3419" spans="1:2" x14ac:dyDescent="0.3">
      <c r="A3419" t="s">
        <v>23647</v>
      </c>
      <c r="B3419">
        <v>6.5</v>
      </c>
    </row>
    <row r="3420" spans="1:2" x14ac:dyDescent="0.3">
      <c r="A3420" t="s">
        <v>23647</v>
      </c>
      <c r="B3420">
        <v>4.8</v>
      </c>
    </row>
    <row r="3421" spans="1:2" x14ac:dyDescent="0.3">
      <c r="A3421" t="s">
        <v>23647</v>
      </c>
      <c r="B3421">
        <v>7.2</v>
      </c>
    </row>
    <row r="3422" spans="1:2" x14ac:dyDescent="0.3">
      <c r="A3422" t="s">
        <v>23647</v>
      </c>
      <c r="B3422">
        <v>6.3</v>
      </c>
    </row>
    <row r="3423" spans="1:2" x14ac:dyDescent="0.3">
      <c r="A3423" t="s">
        <v>23649</v>
      </c>
      <c r="B3423">
        <v>7</v>
      </c>
    </row>
    <row r="3424" spans="1:2" x14ac:dyDescent="0.3">
      <c r="A3424" t="s">
        <v>23647</v>
      </c>
      <c r="B3424">
        <v>6.3</v>
      </c>
    </row>
    <row r="3425" spans="1:2" x14ac:dyDescent="0.3">
      <c r="A3425" t="s">
        <v>23647</v>
      </c>
      <c r="B3425">
        <v>5.3</v>
      </c>
    </row>
    <row r="3426" spans="1:2" x14ac:dyDescent="0.3">
      <c r="A3426" t="s">
        <v>23647</v>
      </c>
      <c r="B3426">
        <v>2.2999999999999998</v>
      </c>
    </row>
    <row r="3427" spans="1:2" x14ac:dyDescent="0.3">
      <c r="A3427" t="s">
        <v>23647</v>
      </c>
      <c r="B3427">
        <v>7.1</v>
      </c>
    </row>
    <row r="3428" spans="1:2" x14ac:dyDescent="0.3">
      <c r="A3428" t="s">
        <v>23647</v>
      </c>
      <c r="B3428">
        <v>6.2</v>
      </c>
    </row>
    <row r="3429" spans="1:2" x14ac:dyDescent="0.3">
      <c r="A3429" t="s">
        <v>23647</v>
      </c>
      <c r="B3429">
        <v>6.2</v>
      </c>
    </row>
    <row r="3430" spans="1:2" x14ac:dyDescent="0.3">
      <c r="A3430" t="s">
        <v>23647</v>
      </c>
      <c r="B3430">
        <v>6.7</v>
      </c>
    </row>
    <row r="3431" spans="1:2" x14ac:dyDescent="0.3">
      <c r="A3431" t="s">
        <v>23647</v>
      </c>
      <c r="B3431">
        <v>6.5</v>
      </c>
    </row>
    <row r="3432" spans="1:2" x14ac:dyDescent="0.3">
      <c r="A3432" t="s">
        <v>23647</v>
      </c>
      <c r="B3432">
        <v>5.9</v>
      </c>
    </row>
    <row r="3433" spans="1:2" x14ac:dyDescent="0.3">
      <c r="A3433" t="s">
        <v>23655</v>
      </c>
      <c r="B3433">
        <v>6.7</v>
      </c>
    </row>
    <row r="3434" spans="1:2" x14ac:dyDescent="0.3">
      <c r="A3434" t="s">
        <v>23647</v>
      </c>
      <c r="B3434">
        <v>6</v>
      </c>
    </row>
    <row r="3435" spans="1:2" x14ac:dyDescent="0.3">
      <c r="A3435" t="s">
        <v>23647</v>
      </c>
      <c r="B3435">
        <v>6.9</v>
      </c>
    </row>
    <row r="3436" spans="1:2" x14ac:dyDescent="0.3">
      <c r="A3436" t="s">
        <v>23647</v>
      </c>
      <c r="B3436">
        <v>7.9</v>
      </c>
    </row>
    <row r="3437" spans="1:2" x14ac:dyDescent="0.3">
      <c r="A3437" t="s">
        <v>23659</v>
      </c>
      <c r="B3437">
        <v>5.3</v>
      </c>
    </row>
    <row r="3438" spans="1:2" x14ac:dyDescent="0.3">
      <c r="A3438" t="s">
        <v>23647</v>
      </c>
      <c r="B3438">
        <v>4.8</v>
      </c>
    </row>
    <row r="3439" spans="1:2" x14ac:dyDescent="0.3">
      <c r="A3439" t="s">
        <v>23655</v>
      </c>
      <c r="B3439">
        <v>5.3</v>
      </c>
    </row>
    <row r="3440" spans="1:2" x14ac:dyDescent="0.3">
      <c r="A3440" t="s">
        <v>30</v>
      </c>
      <c r="B3440">
        <v>6</v>
      </c>
    </row>
    <row r="3441" spans="1:2" x14ac:dyDescent="0.3">
      <c r="A3441" t="s">
        <v>23647</v>
      </c>
      <c r="B3441">
        <v>7.3</v>
      </c>
    </row>
    <row r="3442" spans="1:2" x14ac:dyDescent="0.3">
      <c r="A3442" t="s">
        <v>23647</v>
      </c>
      <c r="B3442">
        <v>7.4</v>
      </c>
    </row>
    <row r="3443" spans="1:2" x14ac:dyDescent="0.3">
      <c r="A3443" t="s">
        <v>23647</v>
      </c>
      <c r="B3443">
        <v>7.7</v>
      </c>
    </row>
    <row r="3444" spans="1:2" x14ac:dyDescent="0.3">
      <c r="A3444" t="s">
        <v>23647</v>
      </c>
      <c r="B3444">
        <v>4.8</v>
      </c>
    </row>
    <row r="3445" spans="1:2" x14ac:dyDescent="0.3">
      <c r="A3445" t="s">
        <v>23647</v>
      </c>
      <c r="B3445">
        <v>7.2</v>
      </c>
    </row>
    <row r="3446" spans="1:2" x14ac:dyDescent="0.3">
      <c r="A3446" t="s">
        <v>23647</v>
      </c>
      <c r="B3446">
        <v>5.8</v>
      </c>
    </row>
    <row r="3447" spans="1:2" x14ac:dyDescent="0.3">
      <c r="A3447" t="s">
        <v>23660</v>
      </c>
      <c r="B3447">
        <v>7.3</v>
      </c>
    </row>
    <row r="3448" spans="1:2" x14ac:dyDescent="0.3">
      <c r="A3448" t="s">
        <v>23647</v>
      </c>
      <c r="B3448">
        <v>7</v>
      </c>
    </row>
    <row r="3449" spans="1:2" x14ac:dyDescent="0.3">
      <c r="A3449" t="s">
        <v>23647</v>
      </c>
      <c r="B3449">
        <v>6.4</v>
      </c>
    </row>
    <row r="3450" spans="1:2" x14ac:dyDescent="0.3">
      <c r="A3450" t="s">
        <v>23647</v>
      </c>
      <c r="B3450">
        <v>5.6</v>
      </c>
    </row>
    <row r="3451" spans="1:2" x14ac:dyDescent="0.3">
      <c r="A3451" t="s">
        <v>23649</v>
      </c>
      <c r="B3451">
        <v>8.1999999999999993</v>
      </c>
    </row>
    <row r="3452" spans="1:2" x14ac:dyDescent="0.3">
      <c r="A3452" t="s">
        <v>23662</v>
      </c>
      <c r="B3452">
        <v>6.5</v>
      </c>
    </row>
    <row r="3453" spans="1:2" x14ac:dyDescent="0.3">
      <c r="A3453" t="s">
        <v>23647</v>
      </c>
      <c r="B3453">
        <v>6.4</v>
      </c>
    </row>
    <row r="3454" spans="1:2" x14ac:dyDescent="0.3">
      <c r="A3454" t="s">
        <v>23674</v>
      </c>
      <c r="B3454">
        <v>8.1</v>
      </c>
    </row>
    <row r="3455" spans="1:2" x14ac:dyDescent="0.3">
      <c r="A3455" t="s">
        <v>23647</v>
      </c>
      <c r="B3455">
        <v>5.4</v>
      </c>
    </row>
    <row r="3456" spans="1:2" x14ac:dyDescent="0.3">
      <c r="A3456" t="s">
        <v>23647</v>
      </c>
      <c r="B3456">
        <v>6.3</v>
      </c>
    </row>
    <row r="3457" spans="1:2" x14ac:dyDescent="0.3">
      <c r="A3457" t="s">
        <v>23647</v>
      </c>
      <c r="B3457">
        <v>7.8</v>
      </c>
    </row>
    <row r="3458" spans="1:2" x14ac:dyDescent="0.3">
      <c r="A3458" t="s">
        <v>23647</v>
      </c>
      <c r="B3458">
        <v>6.8</v>
      </c>
    </row>
    <row r="3459" spans="1:2" x14ac:dyDescent="0.3">
      <c r="A3459" t="s">
        <v>23647</v>
      </c>
      <c r="B3459">
        <v>7.2</v>
      </c>
    </row>
    <row r="3460" spans="1:2" x14ac:dyDescent="0.3">
      <c r="A3460" t="s">
        <v>23647</v>
      </c>
      <c r="B3460">
        <v>7.1</v>
      </c>
    </row>
    <row r="3461" spans="1:2" x14ac:dyDescent="0.3">
      <c r="A3461" t="s">
        <v>23647</v>
      </c>
      <c r="B3461">
        <v>6.2</v>
      </c>
    </row>
    <row r="3462" spans="1:2" x14ac:dyDescent="0.3">
      <c r="A3462" t="s">
        <v>23647</v>
      </c>
      <c r="B3462">
        <v>7.3</v>
      </c>
    </row>
    <row r="3463" spans="1:2" x14ac:dyDescent="0.3">
      <c r="A3463" t="s">
        <v>23647</v>
      </c>
      <c r="B3463">
        <v>5.9</v>
      </c>
    </row>
    <row r="3464" spans="1:2" x14ac:dyDescent="0.3">
      <c r="A3464" t="s">
        <v>23647</v>
      </c>
      <c r="B3464">
        <v>7.2</v>
      </c>
    </row>
    <row r="3465" spans="1:2" x14ac:dyDescent="0.3">
      <c r="A3465" t="s">
        <v>23647</v>
      </c>
      <c r="B3465">
        <v>3.6</v>
      </c>
    </row>
    <row r="3466" spans="1:2" x14ac:dyDescent="0.3">
      <c r="A3466" t="s">
        <v>23647</v>
      </c>
      <c r="B3466">
        <v>7.7</v>
      </c>
    </row>
    <row r="3467" spans="1:2" x14ac:dyDescent="0.3">
      <c r="A3467" t="s">
        <v>23647</v>
      </c>
      <c r="B3467">
        <v>7.3</v>
      </c>
    </row>
    <row r="3468" spans="1:2" x14ac:dyDescent="0.3">
      <c r="A3468" t="s">
        <v>23647</v>
      </c>
      <c r="B3468">
        <v>7.4</v>
      </c>
    </row>
    <row r="3469" spans="1:2" x14ac:dyDescent="0.3">
      <c r="A3469" t="s">
        <v>23647</v>
      </c>
      <c r="B3469">
        <v>6.6</v>
      </c>
    </row>
    <row r="3470" spans="1:2" x14ac:dyDescent="0.3">
      <c r="A3470" t="s">
        <v>23647</v>
      </c>
      <c r="B3470">
        <v>6.9</v>
      </c>
    </row>
    <row r="3471" spans="1:2" x14ac:dyDescent="0.3">
      <c r="A3471" t="s">
        <v>23647</v>
      </c>
      <c r="B3471">
        <v>6.8</v>
      </c>
    </row>
    <row r="3472" spans="1:2" x14ac:dyDescent="0.3">
      <c r="A3472" t="s">
        <v>23647</v>
      </c>
      <c r="B3472">
        <v>7.3</v>
      </c>
    </row>
    <row r="3473" spans="1:2" x14ac:dyDescent="0.3">
      <c r="A3473" t="s">
        <v>23647</v>
      </c>
      <c r="B3473">
        <v>7.2</v>
      </c>
    </row>
    <row r="3474" spans="1:2" x14ac:dyDescent="0.3">
      <c r="A3474" t="s">
        <v>23647</v>
      </c>
      <c r="B3474">
        <v>6.5</v>
      </c>
    </row>
    <row r="3475" spans="1:2" x14ac:dyDescent="0.3">
      <c r="A3475" t="s">
        <v>23647</v>
      </c>
      <c r="B3475">
        <v>7.7</v>
      </c>
    </row>
    <row r="3476" spans="1:2" x14ac:dyDescent="0.3">
      <c r="A3476" t="s">
        <v>23647</v>
      </c>
      <c r="B3476">
        <v>8.1</v>
      </c>
    </row>
    <row r="3477" spans="1:2" x14ac:dyDescent="0.3">
      <c r="A3477" t="s">
        <v>23660</v>
      </c>
      <c r="B3477">
        <v>7.7</v>
      </c>
    </row>
    <row r="3478" spans="1:2" x14ac:dyDescent="0.3">
      <c r="A3478" t="s">
        <v>23647</v>
      </c>
      <c r="B3478">
        <v>7.6</v>
      </c>
    </row>
    <row r="3479" spans="1:2" x14ac:dyDescent="0.3">
      <c r="A3479" t="s">
        <v>23647</v>
      </c>
      <c r="B3479">
        <v>7.3</v>
      </c>
    </row>
    <row r="3480" spans="1:2" x14ac:dyDescent="0.3">
      <c r="A3480" t="s">
        <v>23647</v>
      </c>
      <c r="B3480">
        <v>7.2</v>
      </c>
    </row>
    <row r="3481" spans="1:2" x14ac:dyDescent="0.3">
      <c r="A3481" t="s">
        <v>23647</v>
      </c>
      <c r="B3481">
        <v>7.2</v>
      </c>
    </row>
    <row r="3482" spans="1:2" x14ac:dyDescent="0.3">
      <c r="A3482" t="s">
        <v>23647</v>
      </c>
      <c r="B3482">
        <v>8.1</v>
      </c>
    </row>
    <row r="3483" spans="1:2" x14ac:dyDescent="0.3">
      <c r="A3483" t="s">
        <v>23647</v>
      </c>
      <c r="B3483">
        <v>7.5</v>
      </c>
    </row>
    <row r="3484" spans="1:2" x14ac:dyDescent="0.3">
      <c r="A3484" t="s">
        <v>23647</v>
      </c>
      <c r="B3484">
        <v>8.1</v>
      </c>
    </row>
    <row r="3485" spans="1:2" x14ac:dyDescent="0.3">
      <c r="A3485" t="s">
        <v>23647</v>
      </c>
      <c r="B3485">
        <v>7.8</v>
      </c>
    </row>
    <row r="3486" spans="1:2" x14ac:dyDescent="0.3">
      <c r="A3486" t="s">
        <v>23647</v>
      </c>
      <c r="B3486">
        <v>7.8</v>
      </c>
    </row>
    <row r="3487" spans="1:2" x14ac:dyDescent="0.3">
      <c r="A3487" t="s">
        <v>23647</v>
      </c>
      <c r="B3487">
        <v>5.8</v>
      </c>
    </row>
    <row r="3488" spans="1:2" x14ac:dyDescent="0.3">
      <c r="A3488" t="s">
        <v>23647</v>
      </c>
      <c r="B3488">
        <v>7.6</v>
      </c>
    </row>
    <row r="3489" spans="1:2" x14ac:dyDescent="0.3">
      <c r="A3489" t="s">
        <v>23647</v>
      </c>
      <c r="B3489">
        <v>7.4</v>
      </c>
    </row>
    <row r="3490" spans="1:2" x14ac:dyDescent="0.3">
      <c r="A3490" t="s">
        <v>23647</v>
      </c>
      <c r="B3490">
        <v>6.3</v>
      </c>
    </row>
    <row r="3491" spans="1:2" x14ac:dyDescent="0.3">
      <c r="A3491" t="s">
        <v>23647</v>
      </c>
      <c r="B3491">
        <v>6.9</v>
      </c>
    </row>
    <row r="3492" spans="1:2" x14ac:dyDescent="0.3">
      <c r="A3492" t="s">
        <v>23647</v>
      </c>
      <c r="B3492">
        <v>8.6</v>
      </c>
    </row>
    <row r="3493" spans="1:2" x14ac:dyDescent="0.3">
      <c r="A3493" t="s">
        <v>23647</v>
      </c>
      <c r="B3493">
        <v>5.0999999999999996</v>
      </c>
    </row>
    <row r="3494" spans="1:2" x14ac:dyDescent="0.3">
      <c r="A3494" t="s">
        <v>23647</v>
      </c>
      <c r="B3494">
        <v>6.4</v>
      </c>
    </row>
    <row r="3495" spans="1:2" x14ac:dyDescent="0.3">
      <c r="A3495" t="s">
        <v>23647</v>
      </c>
      <c r="B3495">
        <v>7.9</v>
      </c>
    </row>
    <row r="3496" spans="1:2" x14ac:dyDescent="0.3">
      <c r="A3496" t="s">
        <v>23647</v>
      </c>
      <c r="B3496">
        <v>6.9</v>
      </c>
    </row>
    <row r="3497" spans="1:2" x14ac:dyDescent="0.3">
      <c r="A3497" t="s">
        <v>23647</v>
      </c>
      <c r="B3497">
        <v>7.5</v>
      </c>
    </row>
    <row r="3498" spans="1:2" x14ac:dyDescent="0.3">
      <c r="A3498" t="s">
        <v>23647</v>
      </c>
      <c r="B3498">
        <v>7.2</v>
      </c>
    </row>
    <row r="3499" spans="1:2" x14ac:dyDescent="0.3">
      <c r="A3499" t="s">
        <v>23647</v>
      </c>
      <c r="B3499">
        <v>5.8</v>
      </c>
    </row>
    <row r="3500" spans="1:2" x14ac:dyDescent="0.3">
      <c r="A3500" t="s">
        <v>23647</v>
      </c>
      <c r="B3500">
        <v>2.9</v>
      </c>
    </row>
    <row r="3501" spans="1:2" x14ac:dyDescent="0.3">
      <c r="A3501" t="s">
        <v>23647</v>
      </c>
      <c r="B3501">
        <v>6.2</v>
      </c>
    </row>
    <row r="3502" spans="1:2" x14ac:dyDescent="0.3">
      <c r="A3502" t="s">
        <v>23647</v>
      </c>
      <c r="B3502">
        <v>7.3</v>
      </c>
    </row>
    <row r="3503" spans="1:2" x14ac:dyDescent="0.3">
      <c r="A3503" t="s">
        <v>23647</v>
      </c>
      <c r="B3503">
        <v>6.2</v>
      </c>
    </row>
    <row r="3504" spans="1:2" x14ac:dyDescent="0.3">
      <c r="A3504" t="s">
        <v>23647</v>
      </c>
      <c r="B3504">
        <v>6.8</v>
      </c>
    </row>
    <row r="3505" spans="1:2" x14ac:dyDescent="0.3">
      <c r="A3505" t="s">
        <v>23647</v>
      </c>
      <c r="B3505">
        <v>6.1</v>
      </c>
    </row>
    <row r="3506" spans="1:2" x14ac:dyDescent="0.3">
      <c r="A3506" t="s">
        <v>23647</v>
      </c>
      <c r="B3506">
        <v>7.7</v>
      </c>
    </row>
    <row r="3507" spans="1:2" x14ac:dyDescent="0.3">
      <c r="A3507" t="s">
        <v>23647</v>
      </c>
      <c r="B3507">
        <v>5.2</v>
      </c>
    </row>
    <row r="3508" spans="1:2" x14ac:dyDescent="0.3">
      <c r="A3508" t="s">
        <v>23647</v>
      </c>
      <c r="B3508">
        <v>6.8</v>
      </c>
    </row>
    <row r="3509" spans="1:2" x14ac:dyDescent="0.3">
      <c r="A3509" t="s">
        <v>23647</v>
      </c>
      <c r="B3509">
        <v>6.5</v>
      </c>
    </row>
    <row r="3510" spans="1:2" x14ac:dyDescent="0.3">
      <c r="A3510" t="s">
        <v>23647</v>
      </c>
      <c r="B3510">
        <v>7</v>
      </c>
    </row>
    <row r="3511" spans="1:2" x14ac:dyDescent="0.3">
      <c r="A3511" t="s">
        <v>23647</v>
      </c>
      <c r="B3511">
        <v>5.9</v>
      </c>
    </row>
    <row r="3512" spans="1:2" x14ac:dyDescent="0.3">
      <c r="A3512" t="s">
        <v>23647</v>
      </c>
      <c r="B3512">
        <v>7.1</v>
      </c>
    </row>
    <row r="3513" spans="1:2" x14ac:dyDescent="0.3">
      <c r="A3513" t="s">
        <v>23652</v>
      </c>
      <c r="B3513">
        <v>5.5</v>
      </c>
    </row>
    <row r="3514" spans="1:2" x14ac:dyDescent="0.3">
      <c r="A3514" t="s">
        <v>23647</v>
      </c>
      <c r="B3514">
        <v>7.4</v>
      </c>
    </row>
    <row r="3515" spans="1:2" x14ac:dyDescent="0.3">
      <c r="A3515" t="s">
        <v>23647</v>
      </c>
      <c r="B3515">
        <v>7.3</v>
      </c>
    </row>
    <row r="3516" spans="1:2" x14ac:dyDescent="0.3">
      <c r="A3516" t="s">
        <v>23647</v>
      </c>
      <c r="B3516">
        <v>4.5999999999999996</v>
      </c>
    </row>
    <row r="3517" spans="1:2" x14ac:dyDescent="0.3">
      <c r="A3517" t="s">
        <v>23647</v>
      </c>
      <c r="B3517">
        <v>7.2</v>
      </c>
    </row>
    <row r="3518" spans="1:2" x14ac:dyDescent="0.3">
      <c r="A3518" t="s">
        <v>23647</v>
      </c>
      <c r="B3518">
        <v>7</v>
      </c>
    </row>
    <row r="3519" spans="1:2" x14ac:dyDescent="0.3">
      <c r="A3519" t="s">
        <v>23647</v>
      </c>
      <c r="B3519">
        <v>5.0999999999999996</v>
      </c>
    </row>
    <row r="3520" spans="1:2" x14ac:dyDescent="0.3">
      <c r="A3520" t="s">
        <v>23647</v>
      </c>
      <c r="B3520">
        <v>6.7</v>
      </c>
    </row>
    <row r="3521" spans="1:2" x14ac:dyDescent="0.3">
      <c r="A3521" t="s">
        <v>23647</v>
      </c>
      <c r="B3521">
        <v>5.3</v>
      </c>
    </row>
    <row r="3522" spans="1:2" x14ac:dyDescent="0.3">
      <c r="A3522" t="s">
        <v>23647</v>
      </c>
      <c r="B3522">
        <v>7.8</v>
      </c>
    </row>
    <row r="3523" spans="1:2" x14ac:dyDescent="0.3">
      <c r="A3523" t="s">
        <v>23647</v>
      </c>
      <c r="B3523">
        <v>6.7</v>
      </c>
    </row>
    <row r="3524" spans="1:2" x14ac:dyDescent="0.3">
      <c r="A3524" t="s">
        <v>23647</v>
      </c>
      <c r="B3524">
        <v>5.4</v>
      </c>
    </row>
    <row r="3525" spans="1:2" x14ac:dyDescent="0.3">
      <c r="A3525" t="s">
        <v>23647</v>
      </c>
      <c r="B3525">
        <v>7.2</v>
      </c>
    </row>
    <row r="3526" spans="1:2" x14ac:dyDescent="0.3">
      <c r="A3526" t="s">
        <v>23647</v>
      </c>
      <c r="B3526">
        <v>5.8</v>
      </c>
    </row>
    <row r="3527" spans="1:2" x14ac:dyDescent="0.3">
      <c r="A3527" t="s">
        <v>23647</v>
      </c>
      <c r="B3527">
        <v>6.4</v>
      </c>
    </row>
    <row r="3528" spans="1:2" x14ac:dyDescent="0.3">
      <c r="A3528" t="s">
        <v>23647</v>
      </c>
      <c r="B3528">
        <v>8</v>
      </c>
    </row>
    <row r="3529" spans="1:2" x14ac:dyDescent="0.3">
      <c r="A3529" t="s">
        <v>23647</v>
      </c>
      <c r="B3529">
        <v>7</v>
      </c>
    </row>
    <row r="3530" spans="1:2" x14ac:dyDescent="0.3">
      <c r="A3530" t="s">
        <v>23647</v>
      </c>
      <c r="B3530">
        <v>7</v>
      </c>
    </row>
    <row r="3531" spans="1:2" x14ac:dyDescent="0.3">
      <c r="A3531" t="s">
        <v>23647</v>
      </c>
      <c r="B3531">
        <v>6.7</v>
      </c>
    </row>
    <row r="3532" spans="1:2" x14ac:dyDescent="0.3">
      <c r="A3532" t="s">
        <v>23647</v>
      </c>
      <c r="B3532">
        <v>3.8</v>
      </c>
    </row>
    <row r="3533" spans="1:2" x14ac:dyDescent="0.3">
      <c r="A3533" t="s">
        <v>23647</v>
      </c>
      <c r="B3533">
        <v>5.7</v>
      </c>
    </row>
    <row r="3534" spans="1:2" x14ac:dyDescent="0.3">
      <c r="A3534" t="s">
        <v>23649</v>
      </c>
      <c r="B3534">
        <v>6.6</v>
      </c>
    </row>
    <row r="3535" spans="1:2" x14ac:dyDescent="0.3">
      <c r="A3535" t="s">
        <v>23647</v>
      </c>
      <c r="B3535">
        <v>6.7</v>
      </c>
    </row>
    <row r="3536" spans="1:2" x14ac:dyDescent="0.3">
      <c r="A3536" t="s">
        <v>23647</v>
      </c>
      <c r="B3536">
        <v>6.1</v>
      </c>
    </row>
    <row r="3537" spans="1:2" x14ac:dyDescent="0.3">
      <c r="A3537" t="s">
        <v>23647</v>
      </c>
      <c r="B3537">
        <v>6.2</v>
      </c>
    </row>
    <row r="3538" spans="1:2" x14ac:dyDescent="0.3">
      <c r="A3538" t="s">
        <v>23647</v>
      </c>
      <c r="B3538">
        <v>6.2</v>
      </c>
    </row>
    <row r="3539" spans="1:2" x14ac:dyDescent="0.3">
      <c r="A3539" t="s">
        <v>23647</v>
      </c>
      <c r="B3539">
        <v>7.4</v>
      </c>
    </row>
    <row r="3540" spans="1:2" x14ac:dyDescent="0.3">
      <c r="A3540" t="s">
        <v>23647</v>
      </c>
      <c r="B3540">
        <v>4.7</v>
      </c>
    </row>
    <row r="3541" spans="1:2" x14ac:dyDescent="0.3">
      <c r="A3541" t="s">
        <v>23647</v>
      </c>
      <c r="B3541">
        <v>8.3000000000000007</v>
      </c>
    </row>
    <row r="3542" spans="1:2" x14ac:dyDescent="0.3">
      <c r="A3542" t="s">
        <v>23647</v>
      </c>
      <c r="B3542">
        <v>7.2</v>
      </c>
    </row>
    <row r="3543" spans="1:2" x14ac:dyDescent="0.3">
      <c r="A3543" t="s">
        <v>23647</v>
      </c>
      <c r="B3543">
        <v>5.8</v>
      </c>
    </row>
    <row r="3544" spans="1:2" x14ac:dyDescent="0.3">
      <c r="A3544" t="s">
        <v>23647</v>
      </c>
      <c r="B3544">
        <v>5.9</v>
      </c>
    </row>
    <row r="3545" spans="1:2" x14ac:dyDescent="0.3">
      <c r="A3545" t="s">
        <v>23647</v>
      </c>
      <c r="B3545">
        <v>6.3</v>
      </c>
    </row>
    <row r="3546" spans="1:2" x14ac:dyDescent="0.3">
      <c r="A3546" t="s">
        <v>23647</v>
      </c>
      <c r="B3546">
        <v>7.2</v>
      </c>
    </row>
    <row r="3547" spans="1:2" x14ac:dyDescent="0.3">
      <c r="A3547" t="s">
        <v>23647</v>
      </c>
      <c r="B3547">
        <v>5.4</v>
      </c>
    </row>
    <row r="3548" spans="1:2" x14ac:dyDescent="0.3">
      <c r="A3548" t="s">
        <v>23647</v>
      </c>
      <c r="B3548">
        <v>7.3</v>
      </c>
    </row>
    <row r="3549" spans="1:2" x14ac:dyDescent="0.3">
      <c r="A3549" t="s">
        <v>23649</v>
      </c>
      <c r="B3549">
        <v>7.3</v>
      </c>
    </row>
    <row r="3550" spans="1:2" x14ac:dyDescent="0.3">
      <c r="A3550" t="s">
        <v>23647</v>
      </c>
      <c r="B3550">
        <v>5.8</v>
      </c>
    </row>
    <row r="3551" spans="1:2" x14ac:dyDescent="0.3">
      <c r="A3551" t="s">
        <v>23647</v>
      </c>
      <c r="B3551">
        <v>6.1</v>
      </c>
    </row>
    <row r="3552" spans="1:2" x14ac:dyDescent="0.3">
      <c r="A3552" t="s">
        <v>23663</v>
      </c>
      <c r="B3552">
        <v>7.1</v>
      </c>
    </row>
    <row r="3553" spans="1:2" x14ac:dyDescent="0.3">
      <c r="A3553" t="s">
        <v>23647</v>
      </c>
      <c r="B3553">
        <v>6.5</v>
      </c>
    </row>
    <row r="3554" spans="1:2" x14ac:dyDescent="0.3">
      <c r="A3554" t="s">
        <v>23647</v>
      </c>
      <c r="B3554">
        <v>7.9</v>
      </c>
    </row>
    <row r="3555" spans="1:2" x14ac:dyDescent="0.3">
      <c r="A3555" t="s">
        <v>23647</v>
      </c>
      <c r="B3555">
        <v>5.4</v>
      </c>
    </row>
    <row r="3556" spans="1:2" x14ac:dyDescent="0.3">
      <c r="A3556" t="s">
        <v>23670</v>
      </c>
      <c r="B3556">
        <v>7.1</v>
      </c>
    </row>
    <row r="3557" spans="1:2" x14ac:dyDescent="0.3">
      <c r="A3557" t="s">
        <v>23647</v>
      </c>
      <c r="B3557">
        <v>6.4</v>
      </c>
    </row>
    <row r="3558" spans="1:2" x14ac:dyDescent="0.3">
      <c r="A3558" t="s">
        <v>23647</v>
      </c>
      <c r="B3558">
        <v>6.7</v>
      </c>
    </row>
    <row r="3559" spans="1:2" x14ac:dyDescent="0.3">
      <c r="A3559" t="s">
        <v>23647</v>
      </c>
      <c r="B3559">
        <v>6.9</v>
      </c>
    </row>
    <row r="3560" spans="1:2" x14ac:dyDescent="0.3">
      <c r="A3560" t="s">
        <v>23647</v>
      </c>
      <c r="B3560">
        <v>2.1</v>
      </c>
    </row>
    <row r="3561" spans="1:2" x14ac:dyDescent="0.3">
      <c r="A3561" t="s">
        <v>23654</v>
      </c>
      <c r="B3561">
        <v>4.3</v>
      </c>
    </row>
    <row r="3562" spans="1:2" x14ac:dyDescent="0.3">
      <c r="A3562" t="s">
        <v>23652</v>
      </c>
      <c r="B3562">
        <v>6.6</v>
      </c>
    </row>
    <row r="3563" spans="1:2" x14ac:dyDescent="0.3">
      <c r="A3563" t="s">
        <v>23647</v>
      </c>
      <c r="B3563">
        <v>3.4</v>
      </c>
    </row>
    <row r="3564" spans="1:2" x14ac:dyDescent="0.3">
      <c r="A3564" t="s">
        <v>23647</v>
      </c>
      <c r="B3564">
        <v>8.3000000000000007</v>
      </c>
    </row>
    <row r="3565" spans="1:2" x14ac:dyDescent="0.3">
      <c r="A3565" t="s">
        <v>23647</v>
      </c>
      <c r="B3565">
        <v>7.2</v>
      </c>
    </row>
    <row r="3566" spans="1:2" x14ac:dyDescent="0.3">
      <c r="A3566" t="s">
        <v>23647</v>
      </c>
      <c r="B3566">
        <v>5.6</v>
      </c>
    </row>
    <row r="3567" spans="1:2" x14ac:dyDescent="0.3">
      <c r="A3567" t="s">
        <v>23647</v>
      </c>
      <c r="B3567">
        <v>7.7</v>
      </c>
    </row>
    <row r="3568" spans="1:2" x14ac:dyDescent="0.3">
      <c r="A3568" t="s">
        <v>23647</v>
      </c>
      <c r="B3568">
        <v>6.6</v>
      </c>
    </row>
    <row r="3569" spans="1:2" x14ac:dyDescent="0.3">
      <c r="A3569" t="s">
        <v>23647</v>
      </c>
      <c r="B3569">
        <v>7.6</v>
      </c>
    </row>
    <row r="3570" spans="1:2" x14ac:dyDescent="0.3">
      <c r="A3570" t="s">
        <v>23647</v>
      </c>
      <c r="B3570">
        <v>7.4</v>
      </c>
    </row>
    <row r="3571" spans="1:2" x14ac:dyDescent="0.3">
      <c r="A3571" t="s">
        <v>23647</v>
      </c>
      <c r="B3571">
        <v>7.1</v>
      </c>
    </row>
    <row r="3572" spans="1:2" x14ac:dyDescent="0.3">
      <c r="A3572" t="s">
        <v>23647</v>
      </c>
      <c r="B3572">
        <v>3.4</v>
      </c>
    </row>
    <row r="3573" spans="1:2" x14ac:dyDescent="0.3">
      <c r="A3573" t="s">
        <v>23649</v>
      </c>
      <c r="B3573">
        <v>7.9</v>
      </c>
    </row>
    <row r="3574" spans="1:2" x14ac:dyDescent="0.3">
      <c r="A3574" t="s">
        <v>23647</v>
      </c>
      <c r="B3574">
        <v>6.7</v>
      </c>
    </row>
    <row r="3575" spans="1:2" x14ac:dyDescent="0.3">
      <c r="A3575" t="s">
        <v>23647</v>
      </c>
      <c r="B3575">
        <v>6.6</v>
      </c>
    </row>
    <row r="3576" spans="1:2" x14ac:dyDescent="0.3">
      <c r="A3576" t="s">
        <v>23647</v>
      </c>
      <c r="B3576">
        <v>7.9</v>
      </c>
    </row>
    <row r="3577" spans="1:2" x14ac:dyDescent="0.3">
      <c r="A3577" t="s">
        <v>23647</v>
      </c>
      <c r="B3577">
        <v>4.9000000000000004</v>
      </c>
    </row>
    <row r="3578" spans="1:2" x14ac:dyDescent="0.3">
      <c r="A3578" t="s">
        <v>23649</v>
      </c>
      <c r="B3578">
        <v>7.2</v>
      </c>
    </row>
    <row r="3579" spans="1:2" x14ac:dyDescent="0.3">
      <c r="A3579" t="s">
        <v>23649</v>
      </c>
      <c r="B3579">
        <v>7.4</v>
      </c>
    </row>
    <row r="3580" spans="1:2" x14ac:dyDescent="0.3">
      <c r="A3580" t="s">
        <v>23648</v>
      </c>
      <c r="B3580">
        <v>6.1</v>
      </c>
    </row>
    <row r="3581" spans="1:2" x14ac:dyDescent="0.3">
      <c r="A3581" t="s">
        <v>23654</v>
      </c>
      <c r="B3581">
        <v>8.4</v>
      </c>
    </row>
    <row r="3582" spans="1:2" x14ac:dyDescent="0.3">
      <c r="A3582" t="s">
        <v>23647</v>
      </c>
      <c r="B3582">
        <v>6.2</v>
      </c>
    </row>
    <row r="3583" spans="1:2" x14ac:dyDescent="0.3">
      <c r="A3583" t="s">
        <v>23647</v>
      </c>
      <c r="B3583">
        <v>5.3</v>
      </c>
    </row>
    <row r="3584" spans="1:2" x14ac:dyDescent="0.3">
      <c r="A3584" t="s">
        <v>23647</v>
      </c>
      <c r="B3584">
        <v>5</v>
      </c>
    </row>
    <row r="3585" spans="1:2" x14ac:dyDescent="0.3">
      <c r="A3585" t="s">
        <v>23647</v>
      </c>
      <c r="B3585">
        <v>7.7</v>
      </c>
    </row>
    <row r="3586" spans="1:2" x14ac:dyDescent="0.3">
      <c r="A3586" t="s">
        <v>23678</v>
      </c>
      <c r="B3586">
        <v>7.6</v>
      </c>
    </row>
    <row r="3587" spans="1:2" x14ac:dyDescent="0.3">
      <c r="A3587" t="s">
        <v>23647</v>
      </c>
      <c r="B3587">
        <v>6.3</v>
      </c>
    </row>
    <row r="3588" spans="1:2" x14ac:dyDescent="0.3">
      <c r="A3588" t="s">
        <v>23647</v>
      </c>
      <c r="B3588">
        <v>7.6</v>
      </c>
    </row>
    <row r="3589" spans="1:2" x14ac:dyDescent="0.3">
      <c r="A3589" t="s">
        <v>23647</v>
      </c>
      <c r="B3589">
        <v>5.6</v>
      </c>
    </row>
    <row r="3590" spans="1:2" x14ac:dyDescent="0.3">
      <c r="A3590" t="s">
        <v>23647</v>
      </c>
      <c r="B3590">
        <v>7.3</v>
      </c>
    </row>
    <row r="3591" spans="1:2" x14ac:dyDescent="0.3">
      <c r="A3591" t="s">
        <v>23654</v>
      </c>
      <c r="B3591">
        <v>6.2</v>
      </c>
    </row>
    <row r="3592" spans="1:2" x14ac:dyDescent="0.3">
      <c r="A3592" t="s">
        <v>23647</v>
      </c>
      <c r="B3592">
        <v>6.6</v>
      </c>
    </row>
    <row r="3593" spans="1:2" x14ac:dyDescent="0.3">
      <c r="A3593" t="s">
        <v>23647</v>
      </c>
      <c r="B3593">
        <v>6.6</v>
      </c>
    </row>
    <row r="3594" spans="1:2" x14ac:dyDescent="0.3">
      <c r="A3594" t="s">
        <v>23647</v>
      </c>
      <c r="B3594">
        <v>7.3</v>
      </c>
    </row>
    <row r="3595" spans="1:2" x14ac:dyDescent="0.3">
      <c r="A3595" t="s">
        <v>23647</v>
      </c>
      <c r="B3595">
        <v>6.6</v>
      </c>
    </row>
    <row r="3596" spans="1:2" x14ac:dyDescent="0.3">
      <c r="A3596" t="s">
        <v>23647</v>
      </c>
      <c r="B3596">
        <v>6.9</v>
      </c>
    </row>
    <row r="3597" spans="1:2" x14ac:dyDescent="0.3">
      <c r="A3597" t="s">
        <v>23647</v>
      </c>
      <c r="B3597">
        <v>5.8</v>
      </c>
    </row>
    <row r="3598" spans="1:2" x14ac:dyDescent="0.3">
      <c r="A3598" t="s">
        <v>23647</v>
      </c>
      <c r="B3598">
        <v>4.4000000000000004</v>
      </c>
    </row>
    <row r="3599" spans="1:2" x14ac:dyDescent="0.3">
      <c r="A3599" t="s">
        <v>23647</v>
      </c>
      <c r="B3599">
        <v>6.6</v>
      </c>
    </row>
    <row r="3600" spans="1:2" x14ac:dyDescent="0.3">
      <c r="A3600" t="s">
        <v>23647</v>
      </c>
      <c r="B3600">
        <v>7.1</v>
      </c>
    </row>
    <row r="3601" spans="1:2" x14ac:dyDescent="0.3">
      <c r="A3601" t="s">
        <v>23652</v>
      </c>
      <c r="B3601">
        <v>7.6</v>
      </c>
    </row>
    <row r="3602" spans="1:2" x14ac:dyDescent="0.3">
      <c r="A3602" t="s">
        <v>23647</v>
      </c>
      <c r="B3602">
        <v>4.5999999999999996</v>
      </c>
    </row>
    <row r="3603" spans="1:2" x14ac:dyDescent="0.3">
      <c r="A3603" t="s">
        <v>23647</v>
      </c>
      <c r="B3603">
        <v>6.8</v>
      </c>
    </row>
    <row r="3604" spans="1:2" x14ac:dyDescent="0.3">
      <c r="A3604" t="s">
        <v>23647</v>
      </c>
      <c r="B3604">
        <v>7.1</v>
      </c>
    </row>
    <row r="3605" spans="1:2" x14ac:dyDescent="0.3">
      <c r="A3605" t="s">
        <v>23647</v>
      </c>
      <c r="B3605">
        <v>4.9000000000000004</v>
      </c>
    </row>
    <row r="3606" spans="1:2" x14ac:dyDescent="0.3">
      <c r="A3606" t="s">
        <v>23647</v>
      </c>
      <c r="B3606">
        <v>7.3</v>
      </c>
    </row>
    <row r="3607" spans="1:2" x14ac:dyDescent="0.3">
      <c r="A3607" t="s">
        <v>23647</v>
      </c>
      <c r="B3607">
        <v>7.2</v>
      </c>
    </row>
    <row r="3608" spans="1:2" x14ac:dyDescent="0.3">
      <c r="A3608" t="s">
        <v>23647</v>
      </c>
      <c r="B3608">
        <v>5</v>
      </c>
    </row>
    <row r="3609" spans="1:2" x14ac:dyDescent="0.3">
      <c r="A3609" t="s">
        <v>23647</v>
      </c>
      <c r="B3609">
        <v>8.1999999999999993</v>
      </c>
    </row>
    <row r="3610" spans="1:2" x14ac:dyDescent="0.3">
      <c r="A3610" t="s">
        <v>23647</v>
      </c>
      <c r="B3610">
        <v>8</v>
      </c>
    </row>
    <row r="3611" spans="1:2" x14ac:dyDescent="0.3">
      <c r="A3611" t="s">
        <v>23647</v>
      </c>
      <c r="B3611">
        <v>5.2</v>
      </c>
    </row>
    <row r="3612" spans="1:2" x14ac:dyDescent="0.3">
      <c r="A3612" t="s">
        <v>23647</v>
      </c>
      <c r="B3612">
        <v>8.5</v>
      </c>
    </row>
    <row r="3613" spans="1:2" x14ac:dyDescent="0.3">
      <c r="A3613" t="s">
        <v>23647</v>
      </c>
      <c r="B3613">
        <v>6.5</v>
      </c>
    </row>
    <row r="3614" spans="1:2" x14ac:dyDescent="0.3">
      <c r="A3614" t="s">
        <v>23647</v>
      </c>
      <c r="B3614">
        <v>7.4</v>
      </c>
    </row>
    <row r="3615" spans="1:2" x14ac:dyDescent="0.3">
      <c r="A3615" t="s">
        <v>23647</v>
      </c>
      <c r="B3615">
        <v>7.7</v>
      </c>
    </row>
    <row r="3616" spans="1:2" x14ac:dyDescent="0.3">
      <c r="A3616" t="s">
        <v>23647</v>
      </c>
      <c r="B3616">
        <v>7.4</v>
      </c>
    </row>
    <row r="3617" spans="1:2" x14ac:dyDescent="0.3">
      <c r="A3617" t="s">
        <v>23647</v>
      </c>
      <c r="B3617">
        <v>5.0999999999999996</v>
      </c>
    </row>
    <row r="3618" spans="1:2" x14ac:dyDescent="0.3">
      <c r="A3618" t="s">
        <v>23647</v>
      </c>
      <c r="B3618">
        <v>7.3</v>
      </c>
    </row>
    <row r="3619" spans="1:2" x14ac:dyDescent="0.3">
      <c r="A3619" t="s">
        <v>23647</v>
      </c>
      <c r="B3619">
        <v>5</v>
      </c>
    </row>
    <row r="3620" spans="1:2" x14ac:dyDescent="0.3">
      <c r="A3620" t="s">
        <v>23647</v>
      </c>
      <c r="B3620">
        <v>7.2</v>
      </c>
    </row>
    <row r="3621" spans="1:2" x14ac:dyDescent="0.3">
      <c r="A3621" t="s">
        <v>23647</v>
      </c>
      <c r="B3621">
        <v>6.7</v>
      </c>
    </row>
    <row r="3622" spans="1:2" x14ac:dyDescent="0.3">
      <c r="A3622" t="s">
        <v>23647</v>
      </c>
      <c r="B3622">
        <v>6.4</v>
      </c>
    </row>
    <row r="3623" spans="1:2" x14ac:dyDescent="0.3">
      <c r="A3623" t="s">
        <v>23647</v>
      </c>
      <c r="B3623">
        <v>7.1</v>
      </c>
    </row>
    <row r="3624" spans="1:2" x14ac:dyDescent="0.3">
      <c r="A3624" t="s">
        <v>23647</v>
      </c>
      <c r="B3624">
        <v>5.6</v>
      </c>
    </row>
    <row r="3625" spans="1:2" x14ac:dyDescent="0.3">
      <c r="A3625" t="s">
        <v>23647</v>
      </c>
      <c r="B3625">
        <v>6.1</v>
      </c>
    </row>
    <row r="3626" spans="1:2" x14ac:dyDescent="0.3">
      <c r="A3626" t="s">
        <v>23652</v>
      </c>
      <c r="B3626">
        <v>5.2</v>
      </c>
    </row>
    <row r="3627" spans="1:2" x14ac:dyDescent="0.3">
      <c r="A3627" t="s">
        <v>23647</v>
      </c>
      <c r="B3627">
        <v>7.3</v>
      </c>
    </row>
    <row r="3628" spans="1:2" x14ac:dyDescent="0.3">
      <c r="A3628" t="s">
        <v>23647</v>
      </c>
      <c r="B3628">
        <v>7.5</v>
      </c>
    </row>
    <row r="3629" spans="1:2" x14ac:dyDescent="0.3">
      <c r="A3629" t="s">
        <v>23647</v>
      </c>
      <c r="B3629">
        <v>6.6</v>
      </c>
    </row>
    <row r="3630" spans="1:2" x14ac:dyDescent="0.3">
      <c r="A3630" t="s">
        <v>23647</v>
      </c>
      <c r="B3630">
        <v>6.4</v>
      </c>
    </row>
    <row r="3631" spans="1:2" x14ac:dyDescent="0.3">
      <c r="A3631" t="s">
        <v>23647</v>
      </c>
      <c r="B3631">
        <v>4.5</v>
      </c>
    </row>
    <row r="3632" spans="1:2" x14ac:dyDescent="0.3">
      <c r="A3632" t="s">
        <v>23647</v>
      </c>
      <c r="B3632">
        <v>6.6</v>
      </c>
    </row>
    <row r="3633" spans="1:2" x14ac:dyDescent="0.3">
      <c r="A3633" t="s">
        <v>23647</v>
      </c>
      <c r="B3633">
        <v>5.3</v>
      </c>
    </row>
    <row r="3634" spans="1:2" x14ac:dyDescent="0.3">
      <c r="A3634" t="s">
        <v>23647</v>
      </c>
      <c r="B3634">
        <v>4.9000000000000004</v>
      </c>
    </row>
    <row r="3635" spans="1:2" x14ac:dyDescent="0.3">
      <c r="A3635" t="s">
        <v>23652</v>
      </c>
      <c r="B3635">
        <v>7.7</v>
      </c>
    </row>
    <row r="3636" spans="1:2" x14ac:dyDescent="0.3">
      <c r="A3636" t="s">
        <v>23647</v>
      </c>
      <c r="B3636">
        <v>8</v>
      </c>
    </row>
    <row r="3637" spans="1:2" x14ac:dyDescent="0.3">
      <c r="A3637" t="s">
        <v>23647</v>
      </c>
      <c r="B3637">
        <v>3.8</v>
      </c>
    </row>
    <row r="3638" spans="1:2" x14ac:dyDescent="0.3">
      <c r="A3638" t="s">
        <v>23647</v>
      </c>
      <c r="B3638">
        <v>7.6</v>
      </c>
    </row>
    <row r="3639" spans="1:2" x14ac:dyDescent="0.3">
      <c r="A3639" t="s">
        <v>23647</v>
      </c>
      <c r="B3639">
        <v>5.9</v>
      </c>
    </row>
    <row r="3640" spans="1:2" x14ac:dyDescent="0.3">
      <c r="A3640" t="s">
        <v>23647</v>
      </c>
      <c r="B3640">
        <v>6.2</v>
      </c>
    </row>
    <row r="3641" spans="1:2" x14ac:dyDescent="0.3">
      <c r="A3641" t="s">
        <v>23647</v>
      </c>
      <c r="B3641">
        <v>7.2</v>
      </c>
    </row>
    <row r="3642" spans="1:2" x14ac:dyDescent="0.3">
      <c r="A3642" t="s">
        <v>23647</v>
      </c>
      <c r="B3642">
        <v>6.3</v>
      </c>
    </row>
    <row r="3643" spans="1:2" x14ac:dyDescent="0.3">
      <c r="A3643" t="s">
        <v>23647</v>
      </c>
      <c r="B3643">
        <v>5.2</v>
      </c>
    </row>
    <row r="3644" spans="1:2" x14ac:dyDescent="0.3">
      <c r="A3644" t="s">
        <v>23647</v>
      </c>
      <c r="B3644">
        <v>6.9</v>
      </c>
    </row>
    <row r="3645" spans="1:2" x14ac:dyDescent="0.3">
      <c r="A3645" t="s">
        <v>23647</v>
      </c>
      <c r="B3645">
        <v>6.8</v>
      </c>
    </row>
    <row r="3646" spans="1:2" x14ac:dyDescent="0.3">
      <c r="A3646" t="s">
        <v>23647</v>
      </c>
      <c r="B3646">
        <v>6.2</v>
      </c>
    </row>
    <row r="3647" spans="1:2" x14ac:dyDescent="0.3">
      <c r="A3647" t="s">
        <v>23647</v>
      </c>
      <c r="B3647">
        <v>6.2</v>
      </c>
    </row>
    <row r="3648" spans="1:2" x14ac:dyDescent="0.3">
      <c r="A3648" t="s">
        <v>23647</v>
      </c>
      <c r="B3648">
        <v>3.5</v>
      </c>
    </row>
    <row r="3649" spans="1:2" x14ac:dyDescent="0.3">
      <c r="A3649" t="s">
        <v>23647</v>
      </c>
      <c r="B3649">
        <v>6.1</v>
      </c>
    </row>
    <row r="3650" spans="1:2" x14ac:dyDescent="0.3">
      <c r="A3650" t="s">
        <v>23647</v>
      </c>
      <c r="B3650">
        <v>6.6</v>
      </c>
    </row>
    <row r="3651" spans="1:2" x14ac:dyDescent="0.3">
      <c r="A3651" t="s">
        <v>23647</v>
      </c>
      <c r="B3651">
        <v>4.5</v>
      </c>
    </row>
    <row r="3652" spans="1:2" x14ac:dyDescent="0.3">
      <c r="A3652" t="s">
        <v>23647</v>
      </c>
      <c r="B3652">
        <v>5.9</v>
      </c>
    </row>
    <row r="3653" spans="1:2" x14ac:dyDescent="0.3">
      <c r="A3653" t="s">
        <v>23647</v>
      </c>
      <c r="B3653">
        <v>6.9</v>
      </c>
    </row>
    <row r="3654" spans="1:2" x14ac:dyDescent="0.3">
      <c r="A3654" t="s">
        <v>23649</v>
      </c>
      <c r="B3654">
        <v>7.7</v>
      </c>
    </row>
    <row r="3655" spans="1:2" x14ac:dyDescent="0.3">
      <c r="A3655" t="s">
        <v>23647</v>
      </c>
      <c r="B3655">
        <v>6.6</v>
      </c>
    </row>
    <row r="3656" spans="1:2" x14ac:dyDescent="0.3">
      <c r="A3656" t="s">
        <v>23647</v>
      </c>
      <c r="B3656">
        <v>5.3</v>
      </c>
    </row>
    <row r="3657" spans="1:2" x14ac:dyDescent="0.3">
      <c r="A3657" t="s">
        <v>23647</v>
      </c>
      <c r="B3657">
        <v>6.3</v>
      </c>
    </row>
    <row r="3658" spans="1:2" x14ac:dyDescent="0.3">
      <c r="A3658" t="s">
        <v>23647</v>
      </c>
      <c r="B3658">
        <v>7</v>
      </c>
    </row>
    <row r="3659" spans="1:2" x14ac:dyDescent="0.3">
      <c r="A3659" t="s">
        <v>23647</v>
      </c>
      <c r="B3659">
        <v>7</v>
      </c>
    </row>
    <row r="3660" spans="1:2" x14ac:dyDescent="0.3">
      <c r="A3660" t="s">
        <v>23647</v>
      </c>
      <c r="B3660">
        <v>6.6</v>
      </c>
    </row>
    <row r="3661" spans="1:2" x14ac:dyDescent="0.3">
      <c r="A3661" t="s">
        <v>23647</v>
      </c>
      <c r="B3661">
        <v>8.6</v>
      </c>
    </row>
    <row r="3662" spans="1:2" x14ac:dyDescent="0.3">
      <c r="A3662" t="s">
        <v>23647</v>
      </c>
      <c r="B3662">
        <v>6.4</v>
      </c>
    </row>
    <row r="3663" spans="1:2" x14ac:dyDescent="0.3">
      <c r="A3663" t="s">
        <v>23647</v>
      </c>
      <c r="B3663">
        <v>7.9</v>
      </c>
    </row>
    <row r="3664" spans="1:2" x14ac:dyDescent="0.3">
      <c r="A3664" t="s">
        <v>23647</v>
      </c>
      <c r="B3664">
        <v>5.4</v>
      </c>
    </row>
    <row r="3665" spans="1:2" x14ac:dyDescent="0.3">
      <c r="A3665" t="s">
        <v>23647</v>
      </c>
      <c r="B3665">
        <v>6.9</v>
      </c>
    </row>
    <row r="3666" spans="1:2" x14ac:dyDescent="0.3">
      <c r="A3666" t="s">
        <v>23647</v>
      </c>
      <c r="B3666">
        <v>7.7</v>
      </c>
    </row>
    <row r="3667" spans="1:2" x14ac:dyDescent="0.3">
      <c r="A3667" t="s">
        <v>23649</v>
      </c>
      <c r="B3667">
        <v>7.2</v>
      </c>
    </row>
    <row r="3668" spans="1:2" x14ac:dyDescent="0.3">
      <c r="A3668" t="s">
        <v>23647</v>
      </c>
      <c r="B3668">
        <v>6.8</v>
      </c>
    </row>
    <row r="3669" spans="1:2" x14ac:dyDescent="0.3">
      <c r="A3669" t="s">
        <v>23647</v>
      </c>
      <c r="B3669">
        <v>6.2</v>
      </c>
    </row>
    <row r="3670" spans="1:2" x14ac:dyDescent="0.3">
      <c r="A3670" t="s">
        <v>23647</v>
      </c>
      <c r="B3670">
        <v>7.4</v>
      </c>
    </row>
    <row r="3671" spans="1:2" x14ac:dyDescent="0.3">
      <c r="A3671" t="s">
        <v>23647</v>
      </c>
      <c r="B3671">
        <v>4.5999999999999996</v>
      </c>
    </row>
    <row r="3672" spans="1:2" x14ac:dyDescent="0.3">
      <c r="A3672" t="s">
        <v>23647</v>
      </c>
      <c r="B3672">
        <v>6.4</v>
      </c>
    </row>
    <row r="3673" spans="1:2" x14ac:dyDescent="0.3">
      <c r="A3673" t="s">
        <v>23647</v>
      </c>
      <c r="B3673">
        <v>7</v>
      </c>
    </row>
    <row r="3674" spans="1:2" x14ac:dyDescent="0.3">
      <c r="A3674" t="s">
        <v>23647</v>
      </c>
      <c r="B3674">
        <v>7.7</v>
      </c>
    </row>
    <row r="3675" spans="1:2" x14ac:dyDescent="0.3">
      <c r="A3675" t="s">
        <v>23647</v>
      </c>
      <c r="B3675">
        <v>6.8</v>
      </c>
    </row>
    <row r="3676" spans="1:2" x14ac:dyDescent="0.3">
      <c r="A3676" t="s">
        <v>23647</v>
      </c>
      <c r="B3676">
        <v>7</v>
      </c>
    </row>
    <row r="3677" spans="1:2" x14ac:dyDescent="0.3">
      <c r="A3677" t="s">
        <v>23647</v>
      </c>
      <c r="B3677">
        <v>7</v>
      </c>
    </row>
    <row r="3678" spans="1:2" x14ac:dyDescent="0.3">
      <c r="A3678" t="s">
        <v>23647</v>
      </c>
      <c r="B3678">
        <v>6.3</v>
      </c>
    </row>
    <row r="3679" spans="1:2" x14ac:dyDescent="0.3">
      <c r="A3679" t="s">
        <v>23647</v>
      </c>
      <c r="B3679">
        <v>7.1</v>
      </c>
    </row>
    <row r="3680" spans="1:2" x14ac:dyDescent="0.3">
      <c r="A3680" t="s">
        <v>23647</v>
      </c>
      <c r="B3680">
        <v>5.6</v>
      </c>
    </row>
    <row r="3681" spans="1:2" x14ac:dyDescent="0.3">
      <c r="A3681" t="s">
        <v>23647</v>
      </c>
      <c r="B3681">
        <v>4.4000000000000004</v>
      </c>
    </row>
    <row r="3682" spans="1:2" x14ac:dyDescent="0.3">
      <c r="A3682" t="s">
        <v>23647</v>
      </c>
      <c r="B3682">
        <v>7.1</v>
      </c>
    </row>
    <row r="3683" spans="1:2" x14ac:dyDescent="0.3">
      <c r="A3683" t="s">
        <v>23647</v>
      </c>
      <c r="B3683">
        <v>6.1</v>
      </c>
    </row>
    <row r="3684" spans="1:2" x14ac:dyDescent="0.3">
      <c r="A3684" t="s">
        <v>23654</v>
      </c>
      <c r="B3684">
        <v>7.4</v>
      </c>
    </row>
    <row r="3685" spans="1:2" x14ac:dyDescent="0.3">
      <c r="A3685" t="s">
        <v>23647</v>
      </c>
      <c r="B3685">
        <v>7.5</v>
      </c>
    </row>
    <row r="3686" spans="1:2" x14ac:dyDescent="0.3">
      <c r="A3686" t="s">
        <v>23647</v>
      </c>
      <c r="B3686">
        <v>7.2</v>
      </c>
    </row>
    <row r="3687" spans="1:2" x14ac:dyDescent="0.3">
      <c r="A3687" t="s">
        <v>23647</v>
      </c>
      <c r="B3687">
        <v>7.6</v>
      </c>
    </row>
    <row r="3688" spans="1:2" x14ac:dyDescent="0.3">
      <c r="A3688" t="s">
        <v>23647</v>
      </c>
      <c r="B3688">
        <v>7.3</v>
      </c>
    </row>
    <row r="3689" spans="1:2" x14ac:dyDescent="0.3">
      <c r="A3689" t="s">
        <v>23647</v>
      </c>
      <c r="B3689">
        <v>6.2</v>
      </c>
    </row>
    <row r="3690" spans="1:2" x14ac:dyDescent="0.3">
      <c r="A3690" t="s">
        <v>23647</v>
      </c>
      <c r="B3690">
        <v>6.2</v>
      </c>
    </row>
    <row r="3691" spans="1:2" x14ac:dyDescent="0.3">
      <c r="A3691" t="s">
        <v>23647</v>
      </c>
      <c r="B3691">
        <v>4.5999999999999996</v>
      </c>
    </row>
    <row r="3692" spans="1:2" x14ac:dyDescent="0.3">
      <c r="A3692" t="s">
        <v>23647</v>
      </c>
      <c r="B3692">
        <v>6.2</v>
      </c>
    </row>
    <row r="3693" spans="1:2" x14ac:dyDescent="0.3">
      <c r="A3693" t="s">
        <v>23647</v>
      </c>
      <c r="B3693">
        <v>6.2</v>
      </c>
    </row>
    <row r="3694" spans="1:2" x14ac:dyDescent="0.3">
      <c r="A3694" t="s">
        <v>23647</v>
      </c>
      <c r="B3694">
        <v>3.3</v>
      </c>
    </row>
    <row r="3695" spans="1:2" x14ac:dyDescent="0.3">
      <c r="A3695" t="s">
        <v>23647</v>
      </c>
      <c r="B3695">
        <v>4.2</v>
      </c>
    </row>
    <row r="3696" spans="1:2" x14ac:dyDescent="0.3">
      <c r="A3696" t="s">
        <v>23652</v>
      </c>
      <c r="B3696">
        <v>7.2</v>
      </c>
    </row>
    <row r="3697" spans="1:2" x14ac:dyDescent="0.3">
      <c r="A3697" t="s">
        <v>23647</v>
      </c>
      <c r="B3697">
        <v>6.2</v>
      </c>
    </row>
    <row r="3698" spans="1:2" x14ac:dyDescent="0.3">
      <c r="A3698" t="s">
        <v>23647</v>
      </c>
      <c r="B3698">
        <v>6.1</v>
      </c>
    </row>
    <row r="3699" spans="1:2" x14ac:dyDescent="0.3">
      <c r="A3699" t="s">
        <v>23647</v>
      </c>
      <c r="B3699">
        <v>4.2</v>
      </c>
    </row>
    <row r="3700" spans="1:2" x14ac:dyDescent="0.3">
      <c r="A3700" t="s">
        <v>23647</v>
      </c>
      <c r="B3700">
        <v>4.5</v>
      </c>
    </row>
    <row r="3701" spans="1:2" x14ac:dyDescent="0.3">
      <c r="A3701" t="s">
        <v>23647</v>
      </c>
      <c r="B3701">
        <v>7.5</v>
      </c>
    </row>
    <row r="3702" spans="1:2" x14ac:dyDescent="0.3">
      <c r="A3702" t="s">
        <v>23647</v>
      </c>
      <c r="B3702">
        <v>6.7</v>
      </c>
    </row>
    <row r="3703" spans="1:2" x14ac:dyDescent="0.3">
      <c r="A3703" t="s">
        <v>23647</v>
      </c>
      <c r="B3703">
        <v>5.0999999999999996</v>
      </c>
    </row>
    <row r="3704" spans="1:2" x14ac:dyDescent="0.3">
      <c r="A3704" t="s">
        <v>23647</v>
      </c>
      <c r="B3704">
        <v>5.5</v>
      </c>
    </row>
    <row r="3705" spans="1:2" x14ac:dyDescent="0.3">
      <c r="A3705" t="s">
        <v>23647</v>
      </c>
      <c r="B3705">
        <v>4.4000000000000004</v>
      </c>
    </row>
    <row r="3706" spans="1:2" x14ac:dyDescent="0.3">
      <c r="A3706" t="s">
        <v>23647</v>
      </c>
      <c r="B3706">
        <v>4.4000000000000004</v>
      </c>
    </row>
    <row r="3707" spans="1:2" x14ac:dyDescent="0.3">
      <c r="A3707" t="s">
        <v>23647</v>
      </c>
      <c r="B3707">
        <v>6.8</v>
      </c>
    </row>
    <row r="3708" spans="1:2" x14ac:dyDescent="0.3">
      <c r="A3708" t="s">
        <v>23647</v>
      </c>
      <c r="B3708">
        <v>6.7</v>
      </c>
    </row>
    <row r="3709" spans="1:2" x14ac:dyDescent="0.3">
      <c r="A3709" t="s">
        <v>23647</v>
      </c>
      <c r="B3709">
        <v>8.6</v>
      </c>
    </row>
    <row r="3710" spans="1:2" x14ac:dyDescent="0.3">
      <c r="A3710" t="s">
        <v>23647</v>
      </c>
      <c r="B3710">
        <v>4.8</v>
      </c>
    </row>
    <row r="3711" spans="1:2" x14ac:dyDescent="0.3">
      <c r="A3711" t="s">
        <v>23647</v>
      </c>
      <c r="B3711">
        <v>3.4</v>
      </c>
    </row>
    <row r="3712" spans="1:2" x14ac:dyDescent="0.3">
      <c r="A3712" t="s">
        <v>23679</v>
      </c>
      <c r="B3712">
        <v>7.4</v>
      </c>
    </row>
    <row r="3713" spans="1:2" x14ac:dyDescent="0.3">
      <c r="A3713" t="s">
        <v>23660</v>
      </c>
      <c r="B3713">
        <v>7.3</v>
      </c>
    </row>
    <row r="3714" spans="1:2" x14ac:dyDescent="0.3">
      <c r="A3714" t="s">
        <v>23647</v>
      </c>
      <c r="B3714">
        <v>8</v>
      </c>
    </row>
    <row r="3715" spans="1:2" x14ac:dyDescent="0.3">
      <c r="A3715" t="s">
        <v>23647</v>
      </c>
      <c r="B3715">
        <v>6.5</v>
      </c>
    </row>
    <row r="3716" spans="1:2" x14ac:dyDescent="0.3">
      <c r="A3716" t="s">
        <v>23647</v>
      </c>
      <c r="B3716">
        <v>5.9</v>
      </c>
    </row>
    <row r="3717" spans="1:2" x14ac:dyDescent="0.3">
      <c r="A3717" t="s">
        <v>23647</v>
      </c>
      <c r="B3717">
        <v>6.8</v>
      </c>
    </row>
    <row r="3718" spans="1:2" x14ac:dyDescent="0.3">
      <c r="A3718" t="s">
        <v>23647</v>
      </c>
      <c r="B3718">
        <v>7.4</v>
      </c>
    </row>
    <row r="3719" spans="1:2" x14ac:dyDescent="0.3">
      <c r="A3719" t="s">
        <v>23647</v>
      </c>
      <c r="B3719">
        <v>6.7</v>
      </c>
    </row>
    <row r="3720" spans="1:2" x14ac:dyDescent="0.3">
      <c r="A3720" t="s">
        <v>23647</v>
      </c>
      <c r="B3720">
        <v>6.8</v>
      </c>
    </row>
    <row r="3721" spans="1:2" x14ac:dyDescent="0.3">
      <c r="A3721" t="s">
        <v>23647</v>
      </c>
      <c r="B3721">
        <v>5.4</v>
      </c>
    </row>
    <row r="3722" spans="1:2" x14ac:dyDescent="0.3">
      <c r="A3722" t="s">
        <v>23647</v>
      </c>
      <c r="B3722">
        <v>5.5</v>
      </c>
    </row>
    <row r="3723" spans="1:2" x14ac:dyDescent="0.3">
      <c r="A3723" t="s">
        <v>23647</v>
      </c>
      <c r="B3723">
        <v>7.4</v>
      </c>
    </row>
    <row r="3724" spans="1:2" x14ac:dyDescent="0.3">
      <c r="A3724" t="s">
        <v>23647</v>
      </c>
      <c r="B3724">
        <v>5.7</v>
      </c>
    </row>
    <row r="3725" spans="1:2" x14ac:dyDescent="0.3">
      <c r="A3725" t="s">
        <v>23649</v>
      </c>
      <c r="B3725">
        <v>5.4</v>
      </c>
    </row>
    <row r="3726" spans="1:2" x14ac:dyDescent="0.3">
      <c r="A3726" t="s">
        <v>23647</v>
      </c>
      <c r="B3726">
        <v>3.2</v>
      </c>
    </row>
    <row r="3727" spans="1:2" x14ac:dyDescent="0.3">
      <c r="A3727" t="s">
        <v>23680</v>
      </c>
      <c r="B3727">
        <v>7.1</v>
      </c>
    </row>
    <row r="3728" spans="1:2" x14ac:dyDescent="0.3">
      <c r="A3728" t="s">
        <v>23647</v>
      </c>
      <c r="B3728">
        <v>7.8</v>
      </c>
    </row>
    <row r="3729" spans="1:2" x14ac:dyDescent="0.3">
      <c r="A3729" t="s">
        <v>23647</v>
      </c>
      <c r="B3729">
        <v>5.3</v>
      </c>
    </row>
    <row r="3730" spans="1:2" x14ac:dyDescent="0.3">
      <c r="A3730" t="s">
        <v>23649</v>
      </c>
      <c r="B3730">
        <v>7.2</v>
      </c>
    </row>
    <row r="3731" spans="1:2" x14ac:dyDescent="0.3">
      <c r="A3731" t="s">
        <v>23647</v>
      </c>
      <c r="B3731">
        <v>6.2</v>
      </c>
    </row>
    <row r="3732" spans="1:2" x14ac:dyDescent="0.3">
      <c r="A3732" t="s">
        <v>23647</v>
      </c>
      <c r="B3732">
        <v>5.9</v>
      </c>
    </row>
    <row r="3733" spans="1:2" x14ac:dyDescent="0.3">
      <c r="A3733" t="s">
        <v>23647</v>
      </c>
      <c r="B3733">
        <v>7.3</v>
      </c>
    </row>
    <row r="3734" spans="1:2" x14ac:dyDescent="0.3">
      <c r="A3734" t="s">
        <v>23647</v>
      </c>
      <c r="B3734">
        <v>6.7</v>
      </c>
    </row>
    <row r="3735" spans="1:2" x14ac:dyDescent="0.3">
      <c r="A3735" t="s">
        <v>23647</v>
      </c>
      <c r="B3735">
        <v>5.7</v>
      </c>
    </row>
    <row r="3736" spans="1:2" x14ac:dyDescent="0.3">
      <c r="A3736" t="s">
        <v>23647</v>
      </c>
      <c r="B3736">
        <v>7.1</v>
      </c>
    </row>
    <row r="3737" spans="1:2" x14ac:dyDescent="0.3">
      <c r="A3737" t="s">
        <v>23647</v>
      </c>
      <c r="B3737">
        <v>7.2</v>
      </c>
    </row>
    <row r="3738" spans="1:2" x14ac:dyDescent="0.3">
      <c r="A3738" t="s">
        <v>23647</v>
      </c>
      <c r="B3738">
        <v>7.4</v>
      </c>
    </row>
    <row r="3739" spans="1:2" x14ac:dyDescent="0.3">
      <c r="A3739" t="s">
        <v>23647</v>
      </c>
      <c r="B3739">
        <v>7.7</v>
      </c>
    </row>
    <row r="3740" spans="1:2" x14ac:dyDescent="0.3">
      <c r="A3740" t="s">
        <v>23647</v>
      </c>
      <c r="B3740">
        <v>7.4</v>
      </c>
    </row>
    <row r="3741" spans="1:2" x14ac:dyDescent="0.3">
      <c r="A3741" t="s">
        <v>23647</v>
      </c>
      <c r="B3741">
        <v>8.4</v>
      </c>
    </row>
    <row r="3742" spans="1:2" x14ac:dyDescent="0.3">
      <c r="A3742" t="s">
        <v>23647</v>
      </c>
      <c r="B3742">
        <v>7.1</v>
      </c>
    </row>
    <row r="3743" spans="1:2" x14ac:dyDescent="0.3">
      <c r="A3743" t="s">
        <v>23652</v>
      </c>
      <c r="B3743">
        <v>7.2</v>
      </c>
    </row>
    <row r="3744" spans="1:2" x14ac:dyDescent="0.3">
      <c r="A3744" t="s">
        <v>23647</v>
      </c>
      <c r="B3744">
        <v>7.5</v>
      </c>
    </row>
    <row r="3745" spans="1:2" x14ac:dyDescent="0.3">
      <c r="A3745" t="s">
        <v>23647</v>
      </c>
      <c r="B3745">
        <v>5.4</v>
      </c>
    </row>
    <row r="3746" spans="1:2" x14ac:dyDescent="0.3">
      <c r="A3746" t="s">
        <v>23647</v>
      </c>
      <c r="B3746">
        <v>8.1</v>
      </c>
    </row>
    <row r="3747" spans="1:2" x14ac:dyDescent="0.3">
      <c r="A3747" t="s">
        <v>23652</v>
      </c>
      <c r="B3747">
        <v>6</v>
      </c>
    </row>
    <row r="3748" spans="1:2" x14ac:dyDescent="0.3">
      <c r="A3748" t="s">
        <v>23663</v>
      </c>
      <c r="B3748">
        <v>7.8</v>
      </c>
    </row>
    <row r="3749" spans="1:2" x14ac:dyDescent="0.3">
      <c r="A3749" t="s">
        <v>23647</v>
      </c>
      <c r="B3749">
        <v>6.8</v>
      </c>
    </row>
    <row r="3750" spans="1:2" x14ac:dyDescent="0.3">
      <c r="A3750" t="s">
        <v>23647</v>
      </c>
      <c r="B3750">
        <v>6.5</v>
      </c>
    </row>
    <row r="3751" spans="1:2" x14ac:dyDescent="0.3">
      <c r="A3751" t="s">
        <v>23669</v>
      </c>
      <c r="B3751">
        <v>7.7</v>
      </c>
    </row>
    <row r="3752" spans="1:2" x14ac:dyDescent="0.3">
      <c r="A3752" t="s">
        <v>23649</v>
      </c>
      <c r="B3752">
        <v>6.4</v>
      </c>
    </row>
    <row r="3753" spans="1:2" x14ac:dyDescent="0.3">
      <c r="A3753" t="s">
        <v>23647</v>
      </c>
      <c r="B3753">
        <v>6.5</v>
      </c>
    </row>
    <row r="3754" spans="1:2" x14ac:dyDescent="0.3">
      <c r="A3754" t="s">
        <v>23659</v>
      </c>
      <c r="B3754">
        <v>7.3</v>
      </c>
    </row>
    <row r="3755" spans="1:2" x14ac:dyDescent="0.3">
      <c r="A3755" t="s">
        <v>23647</v>
      </c>
      <c r="B3755">
        <v>6.6</v>
      </c>
    </row>
    <row r="3756" spans="1:2" x14ac:dyDescent="0.3">
      <c r="A3756" t="s">
        <v>23655</v>
      </c>
      <c r="B3756">
        <v>7.9</v>
      </c>
    </row>
    <row r="3757" spans="1:2" x14ac:dyDescent="0.3">
      <c r="A3757" t="s">
        <v>23647</v>
      </c>
      <c r="B3757">
        <v>5.9</v>
      </c>
    </row>
    <row r="3758" spans="1:2" x14ac:dyDescent="0.3">
      <c r="A3758" t="s">
        <v>23654</v>
      </c>
      <c r="B3758">
        <v>4.7</v>
      </c>
    </row>
    <row r="3759" spans="1:2" x14ac:dyDescent="0.3">
      <c r="A3759" t="s">
        <v>23647</v>
      </c>
      <c r="B3759">
        <v>8.6999999999999993</v>
      </c>
    </row>
    <row r="3760" spans="1:2" x14ac:dyDescent="0.3">
      <c r="A3760" t="s">
        <v>23647</v>
      </c>
      <c r="B3760">
        <v>5.9</v>
      </c>
    </row>
    <row r="3761" spans="1:2" x14ac:dyDescent="0.3">
      <c r="A3761" t="s">
        <v>30</v>
      </c>
      <c r="B3761">
        <v>6.7</v>
      </c>
    </row>
    <row r="3762" spans="1:2" x14ac:dyDescent="0.3">
      <c r="A3762" t="s">
        <v>23654</v>
      </c>
      <c r="B3762">
        <v>8.5</v>
      </c>
    </row>
    <row r="3763" spans="1:2" x14ac:dyDescent="0.3">
      <c r="A3763" t="s">
        <v>23647</v>
      </c>
      <c r="B3763">
        <v>5.8</v>
      </c>
    </row>
    <row r="3764" spans="1:2" x14ac:dyDescent="0.3">
      <c r="A3764" t="s">
        <v>23647</v>
      </c>
      <c r="B3764">
        <v>6.1</v>
      </c>
    </row>
    <row r="3765" spans="1:2" x14ac:dyDescent="0.3">
      <c r="A3765" t="s">
        <v>23647</v>
      </c>
      <c r="B3765">
        <v>7.3</v>
      </c>
    </row>
    <row r="3766" spans="1:2" x14ac:dyDescent="0.3">
      <c r="A3766" t="s">
        <v>23668</v>
      </c>
      <c r="B3766">
        <v>6.7</v>
      </c>
    </row>
    <row r="3767" spans="1:2" x14ac:dyDescent="0.3">
      <c r="A3767" t="s">
        <v>23647</v>
      </c>
      <c r="B3767">
        <v>7.6</v>
      </c>
    </row>
    <row r="3768" spans="1:2" x14ac:dyDescent="0.3">
      <c r="A3768" t="s">
        <v>23654</v>
      </c>
      <c r="B3768">
        <v>7.2</v>
      </c>
    </row>
    <row r="3769" spans="1:2" x14ac:dyDescent="0.3">
      <c r="A3769" t="s">
        <v>23660</v>
      </c>
      <c r="B3769">
        <v>6.2</v>
      </c>
    </row>
    <row r="3770" spans="1:2" x14ac:dyDescent="0.3">
      <c r="A3770" t="s">
        <v>23647</v>
      </c>
      <c r="B3770">
        <v>5.8</v>
      </c>
    </row>
    <row r="3771" spans="1:2" x14ac:dyDescent="0.3">
      <c r="A3771" t="s">
        <v>23647</v>
      </c>
      <c r="B3771">
        <v>5.2</v>
      </c>
    </row>
    <row r="3772" spans="1:2" x14ac:dyDescent="0.3">
      <c r="A3772" t="s">
        <v>23647</v>
      </c>
      <c r="B3772">
        <v>7.1</v>
      </c>
    </row>
    <row r="3773" spans="1:2" x14ac:dyDescent="0.3">
      <c r="A3773" t="s">
        <v>23655</v>
      </c>
      <c r="B3773">
        <v>6.5</v>
      </c>
    </row>
    <row r="3774" spans="1:2" x14ac:dyDescent="0.3">
      <c r="A3774" t="s">
        <v>23647</v>
      </c>
      <c r="B3774">
        <v>7.3</v>
      </c>
    </row>
    <row r="3775" spans="1:2" x14ac:dyDescent="0.3">
      <c r="A3775" t="s">
        <v>23647</v>
      </c>
      <c r="B3775">
        <v>6.2</v>
      </c>
    </row>
    <row r="3776" spans="1:2" x14ac:dyDescent="0.3">
      <c r="A3776" t="s">
        <v>23647</v>
      </c>
      <c r="B3776">
        <v>5</v>
      </c>
    </row>
    <row r="3777" spans="1:2" x14ac:dyDescent="0.3">
      <c r="A3777" t="s">
        <v>23647</v>
      </c>
      <c r="B3777">
        <v>8</v>
      </c>
    </row>
    <row r="3778" spans="1:2" x14ac:dyDescent="0.3">
      <c r="A3778" t="s">
        <v>23647</v>
      </c>
      <c r="B3778">
        <v>7.8</v>
      </c>
    </row>
    <row r="3779" spans="1:2" x14ac:dyDescent="0.3">
      <c r="A3779" t="s">
        <v>23647</v>
      </c>
      <c r="B3779">
        <v>8.1</v>
      </c>
    </row>
    <row r="3780" spans="1:2" x14ac:dyDescent="0.3">
      <c r="A3780" t="s">
        <v>23647</v>
      </c>
      <c r="B3780">
        <v>6.7</v>
      </c>
    </row>
    <row r="3781" spans="1:2" x14ac:dyDescent="0.3">
      <c r="A3781" t="s">
        <v>23647</v>
      </c>
      <c r="B3781">
        <v>6.1</v>
      </c>
    </row>
    <row r="3782" spans="1:2" x14ac:dyDescent="0.3">
      <c r="A3782" t="s">
        <v>23647</v>
      </c>
      <c r="B3782">
        <v>7.1</v>
      </c>
    </row>
    <row r="3783" spans="1:2" x14ac:dyDescent="0.3">
      <c r="A3783" t="s">
        <v>23647</v>
      </c>
      <c r="B3783">
        <v>5.6</v>
      </c>
    </row>
    <row r="3784" spans="1:2" x14ac:dyDescent="0.3">
      <c r="A3784" t="s">
        <v>23647</v>
      </c>
      <c r="B3784">
        <v>7.6</v>
      </c>
    </row>
    <row r="3785" spans="1:2" x14ac:dyDescent="0.3">
      <c r="A3785" t="s">
        <v>23647</v>
      </c>
      <c r="B3785">
        <v>4.3</v>
      </c>
    </row>
    <row r="3786" spans="1:2" x14ac:dyDescent="0.3">
      <c r="A3786" t="s">
        <v>23647</v>
      </c>
      <c r="B3786">
        <v>7.3</v>
      </c>
    </row>
    <row r="3787" spans="1:2" x14ac:dyDescent="0.3">
      <c r="A3787" t="s">
        <v>23647</v>
      </c>
      <c r="B3787">
        <v>7.3</v>
      </c>
    </row>
    <row r="3788" spans="1:2" x14ac:dyDescent="0.3">
      <c r="A3788" t="s">
        <v>23647</v>
      </c>
      <c r="B3788">
        <v>4.5999999999999996</v>
      </c>
    </row>
    <row r="3789" spans="1:2" x14ac:dyDescent="0.3">
      <c r="A3789" t="s">
        <v>23647</v>
      </c>
      <c r="B3789">
        <v>6.8</v>
      </c>
    </row>
    <row r="3790" spans="1:2" x14ac:dyDescent="0.3">
      <c r="A3790" t="s">
        <v>23647</v>
      </c>
      <c r="B3790">
        <v>7.1</v>
      </c>
    </row>
    <row r="3791" spans="1:2" x14ac:dyDescent="0.3">
      <c r="A3791" t="s">
        <v>23647</v>
      </c>
      <c r="B3791">
        <v>7.3</v>
      </c>
    </row>
    <row r="3792" spans="1:2" x14ac:dyDescent="0.3">
      <c r="A3792" t="s">
        <v>23647</v>
      </c>
      <c r="B3792">
        <v>8.3000000000000007</v>
      </c>
    </row>
    <row r="3793" spans="1:2" x14ac:dyDescent="0.3">
      <c r="A3793" t="s">
        <v>23647</v>
      </c>
      <c r="B3793">
        <v>5.4</v>
      </c>
    </row>
    <row r="3794" spans="1:2" x14ac:dyDescent="0.3">
      <c r="A3794" t="s">
        <v>23647</v>
      </c>
      <c r="B3794">
        <v>4</v>
      </c>
    </row>
    <row r="3795" spans="1:2" x14ac:dyDescent="0.3">
      <c r="A3795" t="s">
        <v>23647</v>
      </c>
      <c r="B3795">
        <v>8</v>
      </c>
    </row>
    <row r="3796" spans="1:2" x14ac:dyDescent="0.3">
      <c r="A3796" t="s">
        <v>23647</v>
      </c>
      <c r="B3796">
        <v>6.7</v>
      </c>
    </row>
    <row r="3797" spans="1:2" x14ac:dyDescent="0.3">
      <c r="A3797" t="s">
        <v>23647</v>
      </c>
      <c r="B3797">
        <v>5.7</v>
      </c>
    </row>
    <row r="3798" spans="1:2" x14ac:dyDescent="0.3">
      <c r="A3798" t="s">
        <v>23647</v>
      </c>
      <c r="B3798">
        <v>4.5999999999999996</v>
      </c>
    </row>
    <row r="3799" spans="1:2" x14ac:dyDescent="0.3">
      <c r="A3799" t="s">
        <v>23647</v>
      </c>
      <c r="B3799">
        <v>4</v>
      </c>
    </row>
    <row r="3800" spans="1:2" x14ac:dyDescent="0.3">
      <c r="A3800" t="s">
        <v>23647</v>
      </c>
      <c r="B3800">
        <v>7</v>
      </c>
    </row>
    <row r="3801" spans="1:2" x14ac:dyDescent="0.3">
      <c r="A3801" t="s">
        <v>23647</v>
      </c>
      <c r="B3801">
        <v>7.4</v>
      </c>
    </row>
    <row r="3802" spans="1:2" x14ac:dyDescent="0.3">
      <c r="A3802" t="s">
        <v>23647</v>
      </c>
      <c r="B3802">
        <v>5.9</v>
      </c>
    </row>
    <row r="3803" spans="1:2" x14ac:dyDescent="0.3">
      <c r="A3803" t="s">
        <v>23647</v>
      </c>
      <c r="B3803">
        <v>4.5999999999999996</v>
      </c>
    </row>
    <row r="3804" spans="1:2" x14ac:dyDescent="0.3">
      <c r="A3804" t="s">
        <v>23652</v>
      </c>
      <c r="B3804">
        <v>7.5</v>
      </c>
    </row>
    <row r="3805" spans="1:2" x14ac:dyDescent="0.3">
      <c r="A3805" t="s">
        <v>23647</v>
      </c>
      <c r="B3805">
        <v>4.7</v>
      </c>
    </row>
    <row r="3806" spans="1:2" x14ac:dyDescent="0.3">
      <c r="A3806" t="s">
        <v>23647</v>
      </c>
      <c r="B3806">
        <v>6.7</v>
      </c>
    </row>
    <row r="3807" spans="1:2" x14ac:dyDescent="0.3">
      <c r="A3807" t="s">
        <v>23647</v>
      </c>
      <c r="B3807">
        <v>6.3</v>
      </c>
    </row>
    <row r="3808" spans="1:2" x14ac:dyDescent="0.3">
      <c r="A3808" t="s">
        <v>23647</v>
      </c>
      <c r="B3808">
        <v>6</v>
      </c>
    </row>
    <row r="3809" spans="1:2" x14ac:dyDescent="0.3">
      <c r="A3809" t="s">
        <v>23647</v>
      </c>
      <c r="B3809">
        <v>6.7</v>
      </c>
    </row>
    <row r="3810" spans="1:2" x14ac:dyDescent="0.3">
      <c r="A3810" t="s">
        <v>23647</v>
      </c>
      <c r="B3810">
        <v>7.1</v>
      </c>
    </row>
    <row r="3811" spans="1:2" x14ac:dyDescent="0.3">
      <c r="A3811" t="s">
        <v>23647</v>
      </c>
      <c r="B3811">
        <v>2.7</v>
      </c>
    </row>
    <row r="3812" spans="1:2" x14ac:dyDescent="0.3">
      <c r="A3812" t="s">
        <v>23647</v>
      </c>
      <c r="B3812">
        <v>7.3</v>
      </c>
    </row>
    <row r="3813" spans="1:2" x14ac:dyDescent="0.3">
      <c r="A3813" t="s">
        <v>23647</v>
      </c>
      <c r="B3813">
        <v>7.6</v>
      </c>
    </row>
    <row r="3814" spans="1:2" x14ac:dyDescent="0.3">
      <c r="A3814" t="s">
        <v>23647</v>
      </c>
      <c r="B3814">
        <v>5.8</v>
      </c>
    </row>
    <row r="3815" spans="1:2" x14ac:dyDescent="0.3">
      <c r="A3815" t="s">
        <v>23647</v>
      </c>
      <c r="B3815">
        <v>6.5</v>
      </c>
    </row>
    <row r="3816" spans="1:2" x14ac:dyDescent="0.3">
      <c r="A3816" t="s">
        <v>23647</v>
      </c>
      <c r="B3816">
        <v>6.6</v>
      </c>
    </row>
    <row r="3817" spans="1:2" x14ac:dyDescent="0.3">
      <c r="A3817" t="s">
        <v>23647</v>
      </c>
      <c r="B3817">
        <v>6.2</v>
      </c>
    </row>
    <row r="3818" spans="1:2" x14ac:dyDescent="0.3">
      <c r="A3818" t="s">
        <v>23647</v>
      </c>
      <c r="B3818">
        <v>6.9</v>
      </c>
    </row>
    <row r="3819" spans="1:2" x14ac:dyDescent="0.3">
      <c r="A3819" t="s">
        <v>23672</v>
      </c>
      <c r="B3819">
        <v>8.5</v>
      </c>
    </row>
    <row r="3820" spans="1:2" x14ac:dyDescent="0.3">
      <c r="A3820" t="s">
        <v>23647</v>
      </c>
      <c r="B3820">
        <v>4.8</v>
      </c>
    </row>
    <row r="3821" spans="1:2" x14ac:dyDescent="0.3">
      <c r="A3821" t="s">
        <v>23647</v>
      </c>
      <c r="B3821">
        <v>6.6</v>
      </c>
    </row>
    <row r="3822" spans="1:2" x14ac:dyDescent="0.3">
      <c r="A3822" t="s">
        <v>23647</v>
      </c>
      <c r="B3822">
        <v>5.7</v>
      </c>
    </row>
    <row r="3823" spans="1:2" x14ac:dyDescent="0.3">
      <c r="A3823" t="s">
        <v>23647</v>
      </c>
      <c r="B3823">
        <v>7</v>
      </c>
    </row>
    <row r="3824" spans="1:2" x14ac:dyDescent="0.3">
      <c r="A3824" t="s">
        <v>23647</v>
      </c>
      <c r="B3824">
        <v>5.4</v>
      </c>
    </row>
    <row r="3825" spans="1:2" x14ac:dyDescent="0.3">
      <c r="A3825" t="s">
        <v>23649</v>
      </c>
      <c r="B3825">
        <v>7.1</v>
      </c>
    </row>
    <row r="3826" spans="1:2" x14ac:dyDescent="0.3">
      <c r="A3826" t="s">
        <v>23647</v>
      </c>
      <c r="B3826">
        <v>6.9</v>
      </c>
    </row>
    <row r="3827" spans="1:2" x14ac:dyDescent="0.3">
      <c r="A3827" t="s">
        <v>23647</v>
      </c>
      <c r="B3827">
        <v>6.6</v>
      </c>
    </row>
    <row r="3828" spans="1:2" x14ac:dyDescent="0.3">
      <c r="A3828" t="s">
        <v>23647</v>
      </c>
      <c r="B3828">
        <v>5.9</v>
      </c>
    </row>
    <row r="3829" spans="1:2" x14ac:dyDescent="0.3">
      <c r="A3829" t="s">
        <v>23647</v>
      </c>
      <c r="B3829">
        <v>6.3</v>
      </c>
    </row>
    <row r="3830" spans="1:2" x14ac:dyDescent="0.3">
      <c r="A3830" t="s">
        <v>23647</v>
      </c>
      <c r="B3830">
        <v>6.3</v>
      </c>
    </row>
    <row r="3831" spans="1:2" x14ac:dyDescent="0.3">
      <c r="A3831" t="s">
        <v>23660</v>
      </c>
      <c r="B3831">
        <v>7.7</v>
      </c>
    </row>
    <row r="3832" spans="1:2" x14ac:dyDescent="0.3">
      <c r="A3832" t="s">
        <v>23647</v>
      </c>
      <c r="B3832">
        <v>7</v>
      </c>
    </row>
    <row r="3833" spans="1:2" x14ac:dyDescent="0.3">
      <c r="A3833" t="s">
        <v>23647</v>
      </c>
      <c r="B3833">
        <v>6.3</v>
      </c>
    </row>
    <row r="3834" spans="1:2" x14ac:dyDescent="0.3">
      <c r="A3834" t="s">
        <v>23647</v>
      </c>
      <c r="B3834">
        <v>5.9</v>
      </c>
    </row>
    <row r="3835" spans="1:2" x14ac:dyDescent="0.3">
      <c r="A3835" t="s">
        <v>23647</v>
      </c>
      <c r="B3835">
        <v>6.2</v>
      </c>
    </row>
    <row r="3836" spans="1:2" x14ac:dyDescent="0.3">
      <c r="A3836" t="s">
        <v>23647</v>
      </c>
      <c r="B3836">
        <v>5</v>
      </c>
    </row>
    <row r="3837" spans="1:2" x14ac:dyDescent="0.3">
      <c r="A3837" t="s">
        <v>23652</v>
      </c>
      <c r="B3837">
        <v>7.7</v>
      </c>
    </row>
    <row r="3838" spans="1:2" x14ac:dyDescent="0.3">
      <c r="A3838" t="s">
        <v>23647</v>
      </c>
      <c r="B3838">
        <v>6.5</v>
      </c>
    </row>
    <row r="3839" spans="1:2" x14ac:dyDescent="0.3">
      <c r="A3839" t="s">
        <v>23647</v>
      </c>
      <c r="B3839">
        <v>5.8</v>
      </c>
    </row>
    <row r="3840" spans="1:2" x14ac:dyDescent="0.3">
      <c r="A3840" t="s">
        <v>23674</v>
      </c>
      <c r="B3840">
        <v>6.1</v>
      </c>
    </row>
    <row r="3841" spans="1:2" x14ac:dyDescent="0.3">
      <c r="A3841" t="s">
        <v>23647</v>
      </c>
      <c r="B3841">
        <v>6</v>
      </c>
    </row>
    <row r="3842" spans="1:2" x14ac:dyDescent="0.3">
      <c r="A3842" t="s">
        <v>23647</v>
      </c>
      <c r="B3842">
        <v>6.3</v>
      </c>
    </row>
    <row r="3843" spans="1:2" x14ac:dyDescent="0.3">
      <c r="A3843" t="s">
        <v>23647</v>
      </c>
      <c r="B3843">
        <v>6.3</v>
      </c>
    </row>
    <row r="3844" spans="1:2" x14ac:dyDescent="0.3">
      <c r="A3844" t="s">
        <v>23655</v>
      </c>
      <c r="B3844">
        <v>7.5</v>
      </c>
    </row>
    <row r="3845" spans="1:2" x14ac:dyDescent="0.3">
      <c r="A3845" t="s">
        <v>23647</v>
      </c>
      <c r="B3845">
        <v>7.6</v>
      </c>
    </row>
    <row r="3846" spans="1:2" x14ac:dyDescent="0.3">
      <c r="A3846" t="s">
        <v>23647</v>
      </c>
      <c r="B3846">
        <v>5.2</v>
      </c>
    </row>
    <row r="3847" spans="1:2" x14ac:dyDescent="0.3">
      <c r="A3847" t="s">
        <v>23647</v>
      </c>
      <c r="B3847">
        <v>7.8</v>
      </c>
    </row>
    <row r="3848" spans="1:2" x14ac:dyDescent="0.3">
      <c r="A3848" t="s">
        <v>23647</v>
      </c>
      <c r="B3848">
        <v>6.6</v>
      </c>
    </row>
    <row r="3849" spans="1:2" x14ac:dyDescent="0.3">
      <c r="A3849" t="s">
        <v>23647</v>
      </c>
      <c r="B3849">
        <v>4.7</v>
      </c>
    </row>
    <row r="3850" spans="1:2" x14ac:dyDescent="0.3">
      <c r="A3850" t="s">
        <v>23647</v>
      </c>
      <c r="B3850">
        <v>6.7</v>
      </c>
    </row>
    <row r="3851" spans="1:2" x14ac:dyDescent="0.3">
      <c r="A3851" t="s">
        <v>23647</v>
      </c>
      <c r="B3851">
        <v>4.2</v>
      </c>
    </row>
    <row r="3852" spans="1:2" x14ac:dyDescent="0.3">
      <c r="A3852" t="s">
        <v>23647</v>
      </c>
      <c r="B3852">
        <v>6.3</v>
      </c>
    </row>
    <row r="3853" spans="1:2" x14ac:dyDescent="0.3">
      <c r="A3853" t="s">
        <v>23647</v>
      </c>
      <c r="B3853">
        <v>4.7</v>
      </c>
    </row>
    <row r="3854" spans="1:2" x14ac:dyDescent="0.3">
      <c r="A3854" t="s">
        <v>23647</v>
      </c>
      <c r="B3854">
        <v>6</v>
      </c>
    </row>
    <row r="3855" spans="1:2" x14ac:dyDescent="0.3">
      <c r="A3855" t="s">
        <v>23647</v>
      </c>
      <c r="B3855">
        <v>7.9</v>
      </c>
    </row>
    <row r="3856" spans="1:2" x14ac:dyDescent="0.3">
      <c r="A3856" t="s">
        <v>23647</v>
      </c>
      <c r="B3856">
        <v>8.1</v>
      </c>
    </row>
    <row r="3857" spans="1:2" x14ac:dyDescent="0.3">
      <c r="A3857" t="s">
        <v>23647</v>
      </c>
      <c r="B3857">
        <v>8.1999999999999993</v>
      </c>
    </row>
    <row r="3858" spans="1:2" x14ac:dyDescent="0.3">
      <c r="A3858" t="s">
        <v>23647</v>
      </c>
      <c r="B3858">
        <v>6</v>
      </c>
    </row>
    <row r="3859" spans="1:2" x14ac:dyDescent="0.3">
      <c r="A3859" t="s">
        <v>23647</v>
      </c>
      <c r="B3859">
        <v>6.8</v>
      </c>
    </row>
    <row r="3860" spans="1:2" x14ac:dyDescent="0.3">
      <c r="A3860" t="s">
        <v>23647</v>
      </c>
      <c r="B3860">
        <v>7.3</v>
      </c>
    </row>
    <row r="3861" spans="1:2" x14ac:dyDescent="0.3">
      <c r="A3861" t="s">
        <v>23647</v>
      </c>
      <c r="B3861">
        <v>7</v>
      </c>
    </row>
    <row r="3862" spans="1:2" x14ac:dyDescent="0.3">
      <c r="A3862" t="s">
        <v>23647</v>
      </c>
      <c r="B3862">
        <v>7.3</v>
      </c>
    </row>
    <row r="3863" spans="1:2" x14ac:dyDescent="0.3">
      <c r="A3863" t="s">
        <v>23674</v>
      </c>
      <c r="B3863">
        <v>7.5</v>
      </c>
    </row>
    <row r="3864" spans="1:2" x14ac:dyDescent="0.3">
      <c r="A3864" t="s">
        <v>23647</v>
      </c>
      <c r="B3864">
        <v>6.8</v>
      </c>
    </row>
    <row r="3865" spans="1:2" x14ac:dyDescent="0.3">
      <c r="A3865" t="s">
        <v>23647</v>
      </c>
      <c r="B3865">
        <v>7.1</v>
      </c>
    </row>
    <row r="3866" spans="1:2" x14ac:dyDescent="0.3">
      <c r="A3866" t="s">
        <v>23647</v>
      </c>
      <c r="B3866">
        <v>6.9</v>
      </c>
    </row>
    <row r="3867" spans="1:2" x14ac:dyDescent="0.3">
      <c r="A3867" t="s">
        <v>23647</v>
      </c>
      <c r="B3867">
        <v>6.9</v>
      </c>
    </row>
    <row r="3868" spans="1:2" x14ac:dyDescent="0.3">
      <c r="A3868" t="s">
        <v>23647</v>
      </c>
      <c r="B3868">
        <v>6.9</v>
      </c>
    </row>
    <row r="3869" spans="1:2" x14ac:dyDescent="0.3">
      <c r="A3869" t="s">
        <v>23647</v>
      </c>
      <c r="B3869">
        <v>7.9</v>
      </c>
    </row>
    <row r="3870" spans="1:2" x14ac:dyDescent="0.3">
      <c r="A3870" t="s">
        <v>23647</v>
      </c>
      <c r="B3870">
        <v>7.2</v>
      </c>
    </row>
    <row r="3871" spans="1:2" x14ac:dyDescent="0.3">
      <c r="A3871" t="s">
        <v>23647</v>
      </c>
      <c r="B3871">
        <v>7.8</v>
      </c>
    </row>
    <row r="3872" spans="1:2" x14ac:dyDescent="0.3">
      <c r="A3872" t="s">
        <v>23647</v>
      </c>
      <c r="B3872">
        <v>3.5</v>
      </c>
    </row>
    <row r="3873" spans="1:2" x14ac:dyDescent="0.3">
      <c r="A3873" t="s">
        <v>23647</v>
      </c>
      <c r="B3873">
        <v>7.3</v>
      </c>
    </row>
    <row r="3874" spans="1:2" x14ac:dyDescent="0.3">
      <c r="A3874" t="s">
        <v>23647</v>
      </c>
      <c r="B3874">
        <v>7.5</v>
      </c>
    </row>
    <row r="3875" spans="1:2" x14ac:dyDescent="0.3">
      <c r="A3875" t="s">
        <v>23647</v>
      </c>
      <c r="B3875">
        <v>6</v>
      </c>
    </row>
    <row r="3876" spans="1:2" x14ac:dyDescent="0.3">
      <c r="A3876" t="s">
        <v>23647</v>
      </c>
      <c r="B3876">
        <v>7.3</v>
      </c>
    </row>
    <row r="3877" spans="1:2" x14ac:dyDescent="0.3">
      <c r="A3877" t="s">
        <v>23647</v>
      </c>
      <c r="B3877">
        <v>8</v>
      </c>
    </row>
    <row r="3878" spans="1:2" x14ac:dyDescent="0.3">
      <c r="A3878" t="s">
        <v>23647</v>
      </c>
      <c r="B3878">
        <v>7.6</v>
      </c>
    </row>
    <row r="3879" spans="1:2" x14ac:dyDescent="0.3">
      <c r="A3879" t="s">
        <v>23647</v>
      </c>
      <c r="B3879">
        <v>7</v>
      </c>
    </row>
    <row r="3880" spans="1:2" x14ac:dyDescent="0.3">
      <c r="A3880" t="s">
        <v>23647</v>
      </c>
      <c r="B3880">
        <v>7.5</v>
      </c>
    </row>
    <row r="3881" spans="1:2" x14ac:dyDescent="0.3">
      <c r="A3881" t="s">
        <v>23647</v>
      </c>
      <c r="B3881">
        <v>6.8</v>
      </c>
    </row>
    <row r="3882" spans="1:2" x14ac:dyDescent="0.3">
      <c r="A3882" t="s">
        <v>23647</v>
      </c>
      <c r="B3882">
        <v>3.9</v>
      </c>
    </row>
    <row r="3883" spans="1:2" x14ac:dyDescent="0.3">
      <c r="A3883" t="s">
        <v>23647</v>
      </c>
      <c r="B3883">
        <v>6.1</v>
      </c>
    </row>
    <row r="3884" spans="1:2" x14ac:dyDescent="0.3">
      <c r="A3884" t="s">
        <v>23647</v>
      </c>
      <c r="B3884">
        <v>7.5</v>
      </c>
    </row>
    <row r="3885" spans="1:2" x14ac:dyDescent="0.3">
      <c r="A3885" t="s">
        <v>23652</v>
      </c>
      <c r="B3885">
        <v>8.1999999999999993</v>
      </c>
    </row>
    <row r="3886" spans="1:2" x14ac:dyDescent="0.3">
      <c r="A3886" t="s">
        <v>23647</v>
      </c>
      <c r="B3886">
        <v>7.2</v>
      </c>
    </row>
    <row r="3887" spans="1:2" x14ac:dyDescent="0.3">
      <c r="A3887" t="s">
        <v>23647</v>
      </c>
      <c r="B3887">
        <v>4.8</v>
      </c>
    </row>
    <row r="3888" spans="1:2" x14ac:dyDescent="0.3">
      <c r="A3888" t="s">
        <v>23647</v>
      </c>
      <c r="B3888">
        <v>7.8</v>
      </c>
    </row>
    <row r="3889" spans="1:2" x14ac:dyDescent="0.3">
      <c r="A3889" t="s">
        <v>23647</v>
      </c>
      <c r="B3889">
        <v>5.2</v>
      </c>
    </row>
    <row r="3890" spans="1:2" x14ac:dyDescent="0.3">
      <c r="A3890" t="s">
        <v>23647</v>
      </c>
      <c r="B3890">
        <v>3.3</v>
      </c>
    </row>
    <row r="3891" spans="1:2" x14ac:dyDescent="0.3">
      <c r="A3891" t="s">
        <v>23652</v>
      </c>
      <c r="B3891">
        <v>6.8</v>
      </c>
    </row>
    <row r="3892" spans="1:2" x14ac:dyDescent="0.3">
      <c r="A3892" t="s">
        <v>23678</v>
      </c>
      <c r="B3892">
        <v>7</v>
      </c>
    </row>
    <row r="3893" spans="1:2" x14ac:dyDescent="0.3">
      <c r="A3893" t="s">
        <v>23647</v>
      </c>
      <c r="B3893">
        <v>6.5</v>
      </c>
    </row>
    <row r="3894" spans="1:2" x14ac:dyDescent="0.3">
      <c r="A3894" t="s">
        <v>23647</v>
      </c>
      <c r="B3894">
        <v>5.7</v>
      </c>
    </row>
    <row r="3895" spans="1:2" x14ac:dyDescent="0.3">
      <c r="A3895" t="s">
        <v>23647</v>
      </c>
      <c r="B3895">
        <v>6.4</v>
      </c>
    </row>
    <row r="3896" spans="1:2" x14ac:dyDescent="0.3">
      <c r="A3896" t="s">
        <v>23647</v>
      </c>
      <c r="B3896">
        <v>5.3</v>
      </c>
    </row>
    <row r="3897" spans="1:2" x14ac:dyDescent="0.3">
      <c r="A3897" t="s">
        <v>23647</v>
      </c>
      <c r="B3897">
        <v>4.7</v>
      </c>
    </row>
    <row r="3898" spans="1:2" x14ac:dyDescent="0.3">
      <c r="A3898" t="s">
        <v>23647</v>
      </c>
      <c r="B3898">
        <v>6.1</v>
      </c>
    </row>
    <row r="3899" spans="1:2" x14ac:dyDescent="0.3">
      <c r="A3899" t="s">
        <v>23647</v>
      </c>
      <c r="B3899">
        <v>5.5</v>
      </c>
    </row>
    <row r="3900" spans="1:2" x14ac:dyDescent="0.3">
      <c r="A3900" t="s">
        <v>23647</v>
      </c>
      <c r="B3900">
        <v>4.8</v>
      </c>
    </row>
    <row r="3901" spans="1:2" x14ac:dyDescent="0.3">
      <c r="A3901" t="s">
        <v>23647</v>
      </c>
      <c r="B3901">
        <v>8.4</v>
      </c>
    </row>
    <row r="3902" spans="1:2" x14ac:dyDescent="0.3">
      <c r="A3902" t="s">
        <v>23647</v>
      </c>
      <c r="B3902">
        <v>7</v>
      </c>
    </row>
    <row r="3903" spans="1:2" x14ac:dyDescent="0.3">
      <c r="A3903" t="s">
        <v>23647</v>
      </c>
      <c r="B3903">
        <v>3.3</v>
      </c>
    </row>
    <row r="3904" spans="1:2" x14ac:dyDescent="0.3">
      <c r="A3904" t="s">
        <v>23647</v>
      </c>
      <c r="B3904">
        <v>5.4</v>
      </c>
    </row>
    <row r="3905" spans="1:2" x14ac:dyDescent="0.3">
      <c r="A3905" t="s">
        <v>23647</v>
      </c>
      <c r="B3905">
        <v>4.8</v>
      </c>
    </row>
    <row r="3906" spans="1:2" x14ac:dyDescent="0.3">
      <c r="A3906" t="s">
        <v>23647</v>
      </c>
      <c r="B3906">
        <v>3.1</v>
      </c>
    </row>
    <row r="3907" spans="1:2" x14ac:dyDescent="0.3">
      <c r="A3907" t="s">
        <v>23647</v>
      </c>
      <c r="B3907">
        <v>6.7</v>
      </c>
    </row>
    <row r="3908" spans="1:2" x14ac:dyDescent="0.3">
      <c r="A3908" t="s">
        <v>23649</v>
      </c>
      <c r="B3908">
        <v>7.6</v>
      </c>
    </row>
    <row r="3909" spans="1:2" x14ac:dyDescent="0.3">
      <c r="A3909" t="s">
        <v>23647</v>
      </c>
      <c r="B3909">
        <v>7.1</v>
      </c>
    </row>
    <row r="3910" spans="1:2" x14ac:dyDescent="0.3">
      <c r="A3910" t="s">
        <v>23647</v>
      </c>
      <c r="B3910">
        <v>6.1</v>
      </c>
    </row>
    <row r="3911" spans="1:2" x14ac:dyDescent="0.3">
      <c r="A3911" t="s">
        <v>23647</v>
      </c>
      <c r="B3911">
        <v>6.5</v>
      </c>
    </row>
    <row r="3912" spans="1:2" x14ac:dyDescent="0.3">
      <c r="A3912" t="s">
        <v>23647</v>
      </c>
      <c r="B3912">
        <v>8.5</v>
      </c>
    </row>
    <row r="3913" spans="1:2" x14ac:dyDescent="0.3">
      <c r="A3913" t="s">
        <v>23674</v>
      </c>
      <c r="B3913">
        <v>8.6999999999999993</v>
      </c>
    </row>
    <row r="3914" spans="1:2" x14ac:dyDescent="0.3">
      <c r="A3914" t="s">
        <v>23647</v>
      </c>
      <c r="B3914">
        <v>7.1</v>
      </c>
    </row>
    <row r="3915" spans="1:2" x14ac:dyDescent="0.3">
      <c r="A3915" t="s">
        <v>23647</v>
      </c>
      <c r="B3915">
        <v>6.6</v>
      </c>
    </row>
    <row r="3916" spans="1:2" x14ac:dyDescent="0.3">
      <c r="A3916" t="s">
        <v>23647</v>
      </c>
      <c r="B3916">
        <v>6.7</v>
      </c>
    </row>
    <row r="3917" spans="1:2" x14ac:dyDescent="0.3">
      <c r="A3917" t="s">
        <v>23676</v>
      </c>
      <c r="B3917">
        <v>8.3000000000000007</v>
      </c>
    </row>
    <row r="3918" spans="1:2" x14ac:dyDescent="0.3">
      <c r="A3918" t="s">
        <v>23647</v>
      </c>
      <c r="B3918">
        <v>8.1</v>
      </c>
    </row>
    <row r="3919" spans="1:2" x14ac:dyDescent="0.3">
      <c r="A3919" t="s">
        <v>23647</v>
      </c>
      <c r="B3919">
        <v>7.4</v>
      </c>
    </row>
    <row r="3920" spans="1:2" x14ac:dyDescent="0.3">
      <c r="A3920" t="s">
        <v>23647</v>
      </c>
      <c r="B3920">
        <v>6.6</v>
      </c>
    </row>
    <row r="3921" spans="1:2" x14ac:dyDescent="0.3">
      <c r="A3921" t="s">
        <v>23647</v>
      </c>
      <c r="B3921">
        <v>4.5</v>
      </c>
    </row>
    <row r="3922" spans="1:2" x14ac:dyDescent="0.3">
      <c r="A3922" t="s">
        <v>23647</v>
      </c>
      <c r="B3922">
        <v>6.4</v>
      </c>
    </row>
    <row r="3923" spans="1:2" x14ac:dyDescent="0.3">
      <c r="A3923" t="s">
        <v>23649</v>
      </c>
      <c r="B3923">
        <v>7.5</v>
      </c>
    </row>
    <row r="3924" spans="1:2" x14ac:dyDescent="0.3">
      <c r="A3924" t="s">
        <v>23647</v>
      </c>
      <c r="B3924">
        <v>8</v>
      </c>
    </row>
    <row r="3925" spans="1:2" x14ac:dyDescent="0.3">
      <c r="A3925" t="s">
        <v>23647</v>
      </c>
      <c r="B3925">
        <v>8.1</v>
      </c>
    </row>
    <row r="3926" spans="1:2" x14ac:dyDescent="0.3">
      <c r="A3926" t="s">
        <v>23647</v>
      </c>
      <c r="B3926">
        <v>7.2</v>
      </c>
    </row>
    <row r="3927" spans="1:2" x14ac:dyDescent="0.3">
      <c r="A3927" t="s">
        <v>23652</v>
      </c>
      <c r="B3927">
        <v>7.5</v>
      </c>
    </row>
    <row r="3928" spans="1:2" x14ac:dyDescent="0.3">
      <c r="A3928" t="s">
        <v>23647</v>
      </c>
      <c r="B3928">
        <v>7.2</v>
      </c>
    </row>
    <row r="3929" spans="1:2" x14ac:dyDescent="0.3">
      <c r="A3929" t="s">
        <v>23647</v>
      </c>
      <c r="B3929">
        <v>6.4</v>
      </c>
    </row>
    <row r="3930" spans="1:2" x14ac:dyDescent="0.3">
      <c r="A3930" t="s">
        <v>23647</v>
      </c>
      <c r="B3930">
        <v>7.6</v>
      </c>
    </row>
    <row r="3931" spans="1:2" x14ac:dyDescent="0.3">
      <c r="A3931" t="s">
        <v>23647</v>
      </c>
      <c r="B3931">
        <v>7.8</v>
      </c>
    </row>
    <row r="3932" spans="1:2" x14ac:dyDescent="0.3">
      <c r="A3932" t="s">
        <v>23647</v>
      </c>
      <c r="B3932">
        <v>5.7</v>
      </c>
    </row>
    <row r="3933" spans="1:2" x14ac:dyDescent="0.3">
      <c r="A3933" t="s">
        <v>23647</v>
      </c>
      <c r="B3933">
        <v>8.6</v>
      </c>
    </row>
    <row r="3934" spans="1:2" x14ac:dyDescent="0.3">
      <c r="A3934" t="s">
        <v>23647</v>
      </c>
      <c r="B3934">
        <v>8.1999999999999993</v>
      </c>
    </row>
    <row r="3935" spans="1:2" x14ac:dyDescent="0.3">
      <c r="A3935" t="s">
        <v>23647</v>
      </c>
      <c r="B3935">
        <v>6.6</v>
      </c>
    </row>
    <row r="3936" spans="1:2" x14ac:dyDescent="0.3">
      <c r="A3936" t="s">
        <v>23647</v>
      </c>
      <c r="B3936">
        <v>5.7</v>
      </c>
    </row>
    <row r="3937" spans="1:2" x14ac:dyDescent="0.3">
      <c r="A3937" t="s">
        <v>23647</v>
      </c>
      <c r="B3937">
        <v>7.4</v>
      </c>
    </row>
    <row r="3938" spans="1:2" x14ac:dyDescent="0.3">
      <c r="A3938" t="s">
        <v>23647</v>
      </c>
      <c r="B3938">
        <v>8</v>
      </c>
    </row>
    <row r="3939" spans="1:2" x14ac:dyDescent="0.3">
      <c r="A3939" t="s">
        <v>23650</v>
      </c>
      <c r="B3939">
        <v>7.3</v>
      </c>
    </row>
    <row r="3940" spans="1:2" x14ac:dyDescent="0.3">
      <c r="A3940" t="s">
        <v>23647</v>
      </c>
      <c r="B3940">
        <v>5.4</v>
      </c>
    </row>
    <row r="3941" spans="1:2" x14ac:dyDescent="0.3">
      <c r="A3941" t="s">
        <v>23647</v>
      </c>
      <c r="B3941">
        <v>7.4</v>
      </c>
    </row>
    <row r="3942" spans="1:2" x14ac:dyDescent="0.3">
      <c r="A3942" t="s">
        <v>23647</v>
      </c>
      <c r="B3942">
        <v>5.7</v>
      </c>
    </row>
    <row r="3943" spans="1:2" x14ac:dyDescent="0.3">
      <c r="A3943" t="s">
        <v>23647</v>
      </c>
      <c r="B3943">
        <v>6.8</v>
      </c>
    </row>
    <row r="3944" spans="1:2" x14ac:dyDescent="0.3">
      <c r="A3944" t="s">
        <v>23647</v>
      </c>
      <c r="B3944">
        <v>5.4</v>
      </c>
    </row>
    <row r="3945" spans="1:2" x14ac:dyDescent="0.3">
      <c r="A3945" t="s">
        <v>23647</v>
      </c>
      <c r="B3945">
        <v>8.1</v>
      </c>
    </row>
    <row r="3946" spans="1:2" x14ac:dyDescent="0.3">
      <c r="A3946" t="s">
        <v>23647</v>
      </c>
      <c r="B3946">
        <v>6.1</v>
      </c>
    </row>
    <row r="3947" spans="1:2" x14ac:dyDescent="0.3">
      <c r="A3947" t="s">
        <v>23647</v>
      </c>
      <c r="B3947">
        <v>5.0999999999999996</v>
      </c>
    </row>
    <row r="3948" spans="1:2" x14ac:dyDescent="0.3">
      <c r="A3948" t="s">
        <v>23648</v>
      </c>
      <c r="B3948">
        <v>5.6</v>
      </c>
    </row>
    <row r="3949" spans="1:2" x14ac:dyDescent="0.3">
      <c r="A3949" t="s">
        <v>23647</v>
      </c>
      <c r="B3949">
        <v>5.9</v>
      </c>
    </row>
    <row r="3950" spans="1:2" x14ac:dyDescent="0.3">
      <c r="A3950" t="s">
        <v>23647</v>
      </c>
      <c r="B3950">
        <v>8.1999999999999993</v>
      </c>
    </row>
    <row r="3951" spans="1:2" x14ac:dyDescent="0.3">
      <c r="A3951" t="s">
        <v>23647</v>
      </c>
      <c r="B3951">
        <v>5.3</v>
      </c>
    </row>
    <row r="3952" spans="1:2" x14ac:dyDescent="0.3">
      <c r="A3952" t="s">
        <v>23647</v>
      </c>
      <c r="B3952">
        <v>6.8</v>
      </c>
    </row>
    <row r="3953" spans="1:2" x14ac:dyDescent="0.3">
      <c r="A3953" t="s">
        <v>23647</v>
      </c>
      <c r="B3953">
        <v>8.3000000000000007</v>
      </c>
    </row>
    <row r="3954" spans="1:2" x14ac:dyDescent="0.3">
      <c r="A3954" t="s">
        <v>23647</v>
      </c>
      <c r="B3954">
        <v>4.3</v>
      </c>
    </row>
    <row r="3955" spans="1:2" x14ac:dyDescent="0.3">
      <c r="A3955" t="s">
        <v>23647</v>
      </c>
      <c r="B3955">
        <v>6.7</v>
      </c>
    </row>
    <row r="3956" spans="1:2" x14ac:dyDescent="0.3">
      <c r="A3956" t="s">
        <v>23647</v>
      </c>
      <c r="B3956">
        <v>7.2</v>
      </c>
    </row>
    <row r="3957" spans="1:2" x14ac:dyDescent="0.3">
      <c r="A3957" t="s">
        <v>23647</v>
      </c>
      <c r="B3957">
        <v>6.9</v>
      </c>
    </row>
    <row r="3958" spans="1:2" x14ac:dyDescent="0.3">
      <c r="A3958" t="s">
        <v>23647</v>
      </c>
      <c r="B3958">
        <v>6.6</v>
      </c>
    </row>
    <row r="3959" spans="1:2" x14ac:dyDescent="0.3">
      <c r="A3959" t="s">
        <v>23647</v>
      </c>
      <c r="B3959">
        <v>5.9</v>
      </c>
    </row>
    <row r="3960" spans="1:2" x14ac:dyDescent="0.3">
      <c r="A3960" t="s">
        <v>23647</v>
      </c>
      <c r="B3960">
        <v>7.9</v>
      </c>
    </row>
    <row r="3961" spans="1:2" x14ac:dyDescent="0.3">
      <c r="A3961" t="s">
        <v>23647</v>
      </c>
      <c r="B3961">
        <v>8.3000000000000007</v>
      </c>
    </row>
    <row r="3962" spans="1:2" x14ac:dyDescent="0.3">
      <c r="A3962" t="s">
        <v>23647</v>
      </c>
      <c r="B3962">
        <v>5.2</v>
      </c>
    </row>
    <row r="3963" spans="1:2" x14ac:dyDescent="0.3">
      <c r="A3963" t="s">
        <v>23647</v>
      </c>
      <c r="B3963">
        <v>7.8</v>
      </c>
    </row>
    <row r="3964" spans="1:2" x14ac:dyDescent="0.3">
      <c r="A3964" t="s">
        <v>23647</v>
      </c>
      <c r="B3964">
        <v>3</v>
      </c>
    </row>
    <row r="3965" spans="1:2" x14ac:dyDescent="0.3">
      <c r="A3965" t="s">
        <v>23647</v>
      </c>
      <c r="B3965">
        <v>7.9</v>
      </c>
    </row>
    <row r="3966" spans="1:2" x14ac:dyDescent="0.3">
      <c r="A3966" t="s">
        <v>23647</v>
      </c>
      <c r="B3966">
        <v>3.2</v>
      </c>
    </row>
    <row r="3967" spans="1:2" x14ac:dyDescent="0.3">
      <c r="A3967" t="s">
        <v>23647</v>
      </c>
      <c r="B3967">
        <v>6.5</v>
      </c>
    </row>
    <row r="3968" spans="1:2" x14ac:dyDescent="0.3">
      <c r="A3968" t="s">
        <v>23647</v>
      </c>
      <c r="B3968">
        <v>6.9</v>
      </c>
    </row>
    <row r="3969" spans="1:2" x14ac:dyDescent="0.3">
      <c r="A3969" t="s">
        <v>23647</v>
      </c>
      <c r="B3969">
        <v>7</v>
      </c>
    </row>
    <row r="3970" spans="1:2" x14ac:dyDescent="0.3">
      <c r="A3970" t="s">
        <v>23654</v>
      </c>
      <c r="B3970">
        <v>7.8</v>
      </c>
    </row>
    <row r="3971" spans="1:2" x14ac:dyDescent="0.3">
      <c r="A3971" t="s">
        <v>23647</v>
      </c>
      <c r="B3971">
        <v>6.9</v>
      </c>
    </row>
    <row r="3972" spans="1:2" x14ac:dyDescent="0.3">
      <c r="A3972" t="s">
        <v>23647</v>
      </c>
      <c r="B3972">
        <v>4.4000000000000004</v>
      </c>
    </row>
    <row r="3973" spans="1:2" x14ac:dyDescent="0.3">
      <c r="A3973" t="s">
        <v>23647</v>
      </c>
      <c r="B3973">
        <v>6</v>
      </c>
    </row>
    <row r="3974" spans="1:2" x14ac:dyDescent="0.3">
      <c r="A3974" t="s">
        <v>23647</v>
      </c>
      <c r="B3974">
        <v>6.6</v>
      </c>
    </row>
    <row r="3975" spans="1:2" x14ac:dyDescent="0.3">
      <c r="A3975" t="s">
        <v>23647</v>
      </c>
      <c r="B3975">
        <v>7.8</v>
      </c>
    </row>
    <row r="3976" spans="1:2" x14ac:dyDescent="0.3">
      <c r="A3976" t="s">
        <v>23647</v>
      </c>
      <c r="B3976">
        <v>5.3</v>
      </c>
    </row>
    <row r="3977" spans="1:2" x14ac:dyDescent="0.3">
      <c r="A3977" t="s">
        <v>23647</v>
      </c>
      <c r="B3977">
        <v>5.3</v>
      </c>
    </row>
    <row r="3978" spans="1:2" x14ac:dyDescent="0.3">
      <c r="A3978" t="s">
        <v>23647</v>
      </c>
      <c r="B3978">
        <v>8</v>
      </c>
    </row>
    <row r="3979" spans="1:2" x14ac:dyDescent="0.3">
      <c r="A3979" t="s">
        <v>23647</v>
      </c>
      <c r="B3979">
        <v>7.1</v>
      </c>
    </row>
    <row r="3980" spans="1:2" x14ac:dyDescent="0.3">
      <c r="A3980" t="s">
        <v>23647</v>
      </c>
      <c r="B3980">
        <v>5.4</v>
      </c>
    </row>
    <row r="3981" spans="1:2" x14ac:dyDescent="0.3">
      <c r="A3981" t="s">
        <v>23647</v>
      </c>
      <c r="B3981">
        <v>6.9</v>
      </c>
    </row>
    <row r="3982" spans="1:2" x14ac:dyDescent="0.3">
      <c r="A3982" t="s">
        <v>23647</v>
      </c>
      <c r="B3982">
        <v>7.4</v>
      </c>
    </row>
    <row r="3983" spans="1:2" x14ac:dyDescent="0.3">
      <c r="A3983" t="s">
        <v>23681</v>
      </c>
      <c r="B3983">
        <v>7.3</v>
      </c>
    </row>
    <row r="3984" spans="1:2" x14ac:dyDescent="0.3">
      <c r="A3984" t="s">
        <v>23647</v>
      </c>
      <c r="B3984">
        <v>7.8</v>
      </c>
    </row>
    <row r="3985" spans="1:2" x14ac:dyDescent="0.3">
      <c r="A3985" t="s">
        <v>23647</v>
      </c>
      <c r="B3985">
        <v>6.6</v>
      </c>
    </row>
    <row r="3986" spans="1:2" x14ac:dyDescent="0.3">
      <c r="A3986" t="s">
        <v>23647</v>
      </c>
      <c r="B3986">
        <v>5.4</v>
      </c>
    </row>
    <row r="3987" spans="1:2" x14ac:dyDescent="0.3">
      <c r="A3987" t="s">
        <v>23669</v>
      </c>
      <c r="B3987">
        <v>8.4</v>
      </c>
    </row>
    <row r="3988" spans="1:2" x14ac:dyDescent="0.3">
      <c r="A3988" t="s">
        <v>23647</v>
      </c>
      <c r="B3988">
        <v>6.3</v>
      </c>
    </row>
    <row r="3989" spans="1:2" x14ac:dyDescent="0.3">
      <c r="A3989" t="s">
        <v>23647</v>
      </c>
      <c r="B3989">
        <v>6.1</v>
      </c>
    </row>
    <row r="3990" spans="1:2" x14ac:dyDescent="0.3">
      <c r="A3990" t="s">
        <v>23647</v>
      </c>
      <c r="B3990">
        <v>5</v>
      </c>
    </row>
    <row r="3991" spans="1:2" x14ac:dyDescent="0.3">
      <c r="A3991" t="s">
        <v>23647</v>
      </c>
      <c r="B3991">
        <v>6.9</v>
      </c>
    </row>
    <row r="3992" spans="1:2" x14ac:dyDescent="0.3">
      <c r="A3992" t="s">
        <v>30</v>
      </c>
      <c r="B3992">
        <v>7.2</v>
      </c>
    </row>
    <row r="3993" spans="1:2" x14ac:dyDescent="0.3">
      <c r="A3993" t="s">
        <v>23647</v>
      </c>
      <c r="B3993">
        <v>7.3</v>
      </c>
    </row>
    <row r="3994" spans="1:2" x14ac:dyDescent="0.3">
      <c r="A3994" t="s">
        <v>23647</v>
      </c>
      <c r="B3994">
        <v>5.7</v>
      </c>
    </row>
    <row r="3995" spans="1:2" x14ac:dyDescent="0.3">
      <c r="A3995" t="s">
        <v>23647</v>
      </c>
      <c r="B3995">
        <v>5.3</v>
      </c>
    </row>
    <row r="3996" spans="1:2" x14ac:dyDescent="0.3">
      <c r="A3996" t="s">
        <v>23647</v>
      </c>
      <c r="B3996">
        <v>5</v>
      </c>
    </row>
    <row r="3997" spans="1:2" x14ac:dyDescent="0.3">
      <c r="A3997" t="s">
        <v>23647</v>
      </c>
      <c r="B3997">
        <v>5.3</v>
      </c>
    </row>
    <row r="3998" spans="1:2" x14ac:dyDescent="0.3">
      <c r="A3998" t="s">
        <v>23647</v>
      </c>
      <c r="B3998">
        <v>6</v>
      </c>
    </row>
    <row r="3999" spans="1:2" x14ac:dyDescent="0.3">
      <c r="A3999" t="s">
        <v>23660</v>
      </c>
      <c r="B3999">
        <v>7.4</v>
      </c>
    </row>
    <row r="4000" spans="1:2" x14ac:dyDescent="0.3">
      <c r="A4000" t="s">
        <v>23647</v>
      </c>
      <c r="B4000">
        <v>5.9</v>
      </c>
    </row>
    <row r="4001" spans="1:2" x14ac:dyDescent="0.3">
      <c r="A4001" t="s">
        <v>23647</v>
      </c>
      <c r="B4001">
        <v>4.0999999999999996</v>
      </c>
    </row>
    <row r="4002" spans="1:2" x14ac:dyDescent="0.3">
      <c r="A4002" t="s">
        <v>23647</v>
      </c>
      <c r="B4002">
        <v>6.7</v>
      </c>
    </row>
    <row r="4003" spans="1:2" x14ac:dyDescent="0.3">
      <c r="A4003" t="s">
        <v>23647</v>
      </c>
      <c r="B4003">
        <v>5.8</v>
      </c>
    </row>
    <row r="4004" spans="1:2" x14ac:dyDescent="0.3">
      <c r="A4004" t="s">
        <v>23647</v>
      </c>
      <c r="B4004">
        <v>6.2</v>
      </c>
    </row>
    <row r="4005" spans="1:2" x14ac:dyDescent="0.3">
      <c r="A4005" t="s">
        <v>23647</v>
      </c>
      <c r="B4005">
        <v>5.3</v>
      </c>
    </row>
    <row r="4006" spans="1:2" x14ac:dyDescent="0.3">
      <c r="A4006" t="s">
        <v>23647</v>
      </c>
      <c r="B4006">
        <v>3.3</v>
      </c>
    </row>
    <row r="4007" spans="1:2" x14ac:dyDescent="0.3">
      <c r="A4007" t="s">
        <v>23647</v>
      </c>
      <c r="B4007">
        <v>6.5</v>
      </c>
    </row>
    <row r="4008" spans="1:2" x14ac:dyDescent="0.3">
      <c r="A4008" t="s">
        <v>23647</v>
      </c>
      <c r="B4008">
        <v>6.2</v>
      </c>
    </row>
    <row r="4009" spans="1:2" x14ac:dyDescent="0.3">
      <c r="A4009" t="s">
        <v>23647</v>
      </c>
      <c r="B4009">
        <v>5.9</v>
      </c>
    </row>
    <row r="4010" spans="1:2" x14ac:dyDescent="0.3">
      <c r="A4010" t="s">
        <v>23647</v>
      </c>
      <c r="B4010">
        <v>5.5</v>
      </c>
    </row>
    <row r="4011" spans="1:2" x14ac:dyDescent="0.3">
      <c r="A4011" t="s">
        <v>23647</v>
      </c>
      <c r="B4011">
        <v>5.5</v>
      </c>
    </row>
    <row r="4012" spans="1:2" x14ac:dyDescent="0.3">
      <c r="A4012" t="s">
        <v>23647</v>
      </c>
      <c r="B4012">
        <v>2.6</v>
      </c>
    </row>
    <row r="4013" spans="1:2" x14ac:dyDescent="0.3">
      <c r="A4013" t="s">
        <v>23647</v>
      </c>
      <c r="B4013">
        <v>5.8</v>
      </c>
    </row>
    <row r="4014" spans="1:2" x14ac:dyDescent="0.3">
      <c r="A4014" t="s">
        <v>23647</v>
      </c>
      <c r="B4014">
        <v>7.4</v>
      </c>
    </row>
    <row r="4015" spans="1:2" x14ac:dyDescent="0.3">
      <c r="A4015" t="s">
        <v>23662</v>
      </c>
      <c r="B4015">
        <v>5.0999999999999996</v>
      </c>
    </row>
    <row r="4016" spans="1:2" x14ac:dyDescent="0.3">
      <c r="A4016" t="s">
        <v>23647</v>
      </c>
      <c r="B4016">
        <v>5.2</v>
      </c>
    </row>
    <row r="4017" spans="1:2" x14ac:dyDescent="0.3">
      <c r="A4017" t="s">
        <v>23647</v>
      </c>
      <c r="B4017">
        <v>4.8</v>
      </c>
    </row>
    <row r="4018" spans="1:2" x14ac:dyDescent="0.3">
      <c r="A4018" t="s">
        <v>23647</v>
      </c>
      <c r="B4018">
        <v>3.9</v>
      </c>
    </row>
    <row r="4019" spans="1:2" x14ac:dyDescent="0.3">
      <c r="A4019" t="s">
        <v>23647</v>
      </c>
      <c r="B4019">
        <v>6.2</v>
      </c>
    </row>
    <row r="4020" spans="1:2" x14ac:dyDescent="0.3">
      <c r="A4020" t="s">
        <v>23647</v>
      </c>
      <c r="B4020">
        <v>7</v>
      </c>
    </row>
    <row r="4021" spans="1:2" x14ac:dyDescent="0.3">
      <c r="A4021" t="s">
        <v>23647</v>
      </c>
      <c r="B4021">
        <v>6.2</v>
      </c>
    </row>
    <row r="4022" spans="1:2" x14ac:dyDescent="0.3">
      <c r="A4022" t="s">
        <v>23647</v>
      </c>
      <c r="B4022">
        <v>5.9</v>
      </c>
    </row>
    <row r="4023" spans="1:2" x14ac:dyDescent="0.3">
      <c r="A4023" t="s">
        <v>23674</v>
      </c>
      <c r="B4023">
        <v>8</v>
      </c>
    </row>
    <row r="4024" spans="1:2" x14ac:dyDescent="0.3">
      <c r="A4024" t="s">
        <v>23647</v>
      </c>
      <c r="B4024">
        <v>7.3</v>
      </c>
    </row>
    <row r="4025" spans="1:2" x14ac:dyDescent="0.3">
      <c r="A4025" t="s">
        <v>23647</v>
      </c>
      <c r="B4025">
        <v>4.9000000000000004</v>
      </c>
    </row>
    <row r="4026" spans="1:2" x14ac:dyDescent="0.3">
      <c r="A4026" t="s">
        <v>23647</v>
      </c>
      <c r="B4026">
        <v>6.5</v>
      </c>
    </row>
    <row r="4027" spans="1:2" x14ac:dyDescent="0.3">
      <c r="A4027" t="s">
        <v>23647</v>
      </c>
      <c r="B4027">
        <v>4.3</v>
      </c>
    </row>
    <row r="4028" spans="1:2" x14ac:dyDescent="0.3">
      <c r="A4028" t="s">
        <v>23647</v>
      </c>
      <c r="B4028">
        <v>6.4</v>
      </c>
    </row>
    <row r="4029" spans="1:2" x14ac:dyDescent="0.3">
      <c r="A4029" t="s">
        <v>23647</v>
      </c>
      <c r="B4029">
        <v>7.6</v>
      </c>
    </row>
    <row r="4030" spans="1:2" x14ac:dyDescent="0.3">
      <c r="A4030" t="s">
        <v>23649</v>
      </c>
      <c r="B4030">
        <v>6.8</v>
      </c>
    </row>
    <row r="4031" spans="1:2" x14ac:dyDescent="0.3">
      <c r="A4031" t="s">
        <v>23647</v>
      </c>
      <c r="B4031">
        <v>6.1</v>
      </c>
    </row>
    <row r="4032" spans="1:2" x14ac:dyDescent="0.3">
      <c r="A4032" t="s">
        <v>23647</v>
      </c>
      <c r="B4032">
        <v>4</v>
      </c>
    </row>
    <row r="4033" spans="1:2" x14ac:dyDescent="0.3">
      <c r="A4033" t="s">
        <v>23647</v>
      </c>
      <c r="B4033">
        <v>7.4</v>
      </c>
    </row>
    <row r="4034" spans="1:2" x14ac:dyDescent="0.3">
      <c r="A4034" t="s">
        <v>23647</v>
      </c>
      <c r="B4034">
        <v>8.3000000000000007</v>
      </c>
    </row>
    <row r="4035" spans="1:2" x14ac:dyDescent="0.3">
      <c r="A4035" t="s">
        <v>23647</v>
      </c>
      <c r="B4035">
        <v>5.3</v>
      </c>
    </row>
    <row r="4036" spans="1:2" x14ac:dyDescent="0.3">
      <c r="A4036" t="s">
        <v>23647</v>
      </c>
      <c r="B4036">
        <v>8.1</v>
      </c>
    </row>
    <row r="4037" spans="1:2" x14ac:dyDescent="0.3">
      <c r="A4037" t="s">
        <v>23647</v>
      </c>
      <c r="B4037">
        <v>8</v>
      </c>
    </row>
    <row r="4038" spans="1:2" x14ac:dyDescent="0.3">
      <c r="A4038" t="s">
        <v>23647</v>
      </c>
      <c r="B4038">
        <v>5.7</v>
      </c>
    </row>
    <row r="4039" spans="1:2" x14ac:dyDescent="0.3">
      <c r="A4039" t="s">
        <v>23654</v>
      </c>
      <c r="B4039">
        <v>8.1999999999999993</v>
      </c>
    </row>
    <row r="4040" spans="1:2" x14ac:dyDescent="0.3">
      <c r="A4040" t="s">
        <v>23647</v>
      </c>
      <c r="B4040">
        <v>7.1</v>
      </c>
    </row>
    <row r="4041" spans="1:2" x14ac:dyDescent="0.3">
      <c r="A4041" t="s">
        <v>23647</v>
      </c>
      <c r="B4041">
        <v>7.4</v>
      </c>
    </row>
    <row r="4042" spans="1:2" x14ac:dyDescent="0.3">
      <c r="A4042" t="s">
        <v>23682</v>
      </c>
      <c r="B4042">
        <v>6.6</v>
      </c>
    </row>
    <row r="4043" spans="1:2" x14ac:dyDescent="0.3">
      <c r="A4043" t="s">
        <v>23676</v>
      </c>
      <c r="B4043">
        <v>5.7</v>
      </c>
    </row>
    <row r="4044" spans="1:2" x14ac:dyDescent="0.3">
      <c r="A4044" t="s">
        <v>23647</v>
      </c>
      <c r="B4044">
        <v>6.9</v>
      </c>
    </row>
    <row r="4045" spans="1:2" x14ac:dyDescent="0.3">
      <c r="A4045" t="s">
        <v>23663</v>
      </c>
      <c r="B4045">
        <v>7</v>
      </c>
    </row>
    <row r="4046" spans="1:2" x14ac:dyDescent="0.3">
      <c r="A4046" t="s">
        <v>23647</v>
      </c>
      <c r="B4046">
        <v>7</v>
      </c>
    </row>
    <row r="4047" spans="1:2" x14ac:dyDescent="0.3">
      <c r="A4047" t="s">
        <v>23647</v>
      </c>
      <c r="B4047">
        <v>7.8</v>
      </c>
    </row>
    <row r="4048" spans="1:2" x14ac:dyDescent="0.3">
      <c r="A4048" t="s">
        <v>23647</v>
      </c>
      <c r="B4048">
        <v>5.9</v>
      </c>
    </row>
    <row r="4049" spans="1:2" x14ac:dyDescent="0.3">
      <c r="A4049" t="s">
        <v>23683</v>
      </c>
      <c r="B4049">
        <v>7.4</v>
      </c>
    </row>
    <row r="4050" spans="1:2" x14ac:dyDescent="0.3">
      <c r="A4050" t="s">
        <v>23647</v>
      </c>
      <c r="B4050">
        <v>7.8</v>
      </c>
    </row>
    <row r="4051" spans="1:2" x14ac:dyDescent="0.3">
      <c r="A4051" t="s">
        <v>23647</v>
      </c>
      <c r="B4051">
        <v>6</v>
      </c>
    </row>
    <row r="4052" spans="1:2" x14ac:dyDescent="0.3">
      <c r="A4052" t="s">
        <v>23647</v>
      </c>
      <c r="B4052">
        <v>5.3</v>
      </c>
    </row>
    <row r="4053" spans="1:2" x14ac:dyDescent="0.3">
      <c r="A4053" t="s">
        <v>23647</v>
      </c>
      <c r="B4053">
        <v>7.9</v>
      </c>
    </row>
    <row r="4054" spans="1:2" x14ac:dyDescent="0.3">
      <c r="A4054" t="s">
        <v>23652</v>
      </c>
      <c r="B4054">
        <v>7.2</v>
      </c>
    </row>
    <row r="4055" spans="1:2" x14ac:dyDescent="0.3">
      <c r="A4055" t="s">
        <v>23650</v>
      </c>
      <c r="B4055">
        <v>7.4</v>
      </c>
    </row>
    <row r="4056" spans="1:2" x14ac:dyDescent="0.3">
      <c r="A4056" t="s">
        <v>23647</v>
      </c>
      <c r="B4056">
        <v>5.3</v>
      </c>
    </row>
    <row r="4057" spans="1:2" x14ac:dyDescent="0.3">
      <c r="A4057" t="s">
        <v>23647</v>
      </c>
      <c r="B4057">
        <v>8.3000000000000007</v>
      </c>
    </row>
    <row r="4058" spans="1:2" x14ac:dyDescent="0.3">
      <c r="A4058" t="s">
        <v>23647</v>
      </c>
      <c r="B4058">
        <v>7.6</v>
      </c>
    </row>
    <row r="4059" spans="1:2" x14ac:dyDescent="0.3">
      <c r="A4059" t="s">
        <v>23647</v>
      </c>
      <c r="B4059">
        <v>5.0999999999999996</v>
      </c>
    </row>
    <row r="4060" spans="1:2" x14ac:dyDescent="0.3">
      <c r="A4060" t="s">
        <v>23647</v>
      </c>
      <c r="B4060">
        <v>5.0999999999999996</v>
      </c>
    </row>
    <row r="4061" spans="1:2" x14ac:dyDescent="0.3">
      <c r="A4061" t="s">
        <v>23647</v>
      </c>
      <c r="B4061">
        <v>6.9</v>
      </c>
    </row>
    <row r="4062" spans="1:2" x14ac:dyDescent="0.3">
      <c r="A4062" t="s">
        <v>23647</v>
      </c>
      <c r="B4062">
        <v>4.5999999999999996</v>
      </c>
    </row>
    <row r="4063" spans="1:2" x14ac:dyDescent="0.3">
      <c r="A4063" t="s">
        <v>23647</v>
      </c>
      <c r="B4063">
        <v>6.3</v>
      </c>
    </row>
    <row r="4064" spans="1:2" x14ac:dyDescent="0.3">
      <c r="A4064" t="s">
        <v>23647</v>
      </c>
      <c r="B4064">
        <v>7.9</v>
      </c>
    </row>
    <row r="4065" spans="1:2" x14ac:dyDescent="0.3">
      <c r="A4065" t="s">
        <v>23647</v>
      </c>
      <c r="B4065">
        <v>6.7</v>
      </c>
    </row>
    <row r="4066" spans="1:2" x14ac:dyDescent="0.3">
      <c r="A4066" t="s">
        <v>23647</v>
      </c>
      <c r="B4066">
        <v>7.1</v>
      </c>
    </row>
    <row r="4067" spans="1:2" x14ac:dyDescent="0.3">
      <c r="A4067" t="s">
        <v>23647</v>
      </c>
      <c r="B4067">
        <v>7.6</v>
      </c>
    </row>
    <row r="4068" spans="1:2" x14ac:dyDescent="0.3">
      <c r="A4068" t="s">
        <v>23647</v>
      </c>
      <c r="B4068">
        <v>8.1</v>
      </c>
    </row>
    <row r="4069" spans="1:2" x14ac:dyDescent="0.3">
      <c r="A4069" t="s">
        <v>23649</v>
      </c>
      <c r="B4069">
        <v>6.6</v>
      </c>
    </row>
    <row r="4070" spans="1:2" x14ac:dyDescent="0.3">
      <c r="A4070" t="s">
        <v>23647</v>
      </c>
      <c r="B4070">
        <v>7</v>
      </c>
    </row>
    <row r="4071" spans="1:2" x14ac:dyDescent="0.3">
      <c r="A4071" t="s">
        <v>23647</v>
      </c>
      <c r="B4071">
        <v>7.6</v>
      </c>
    </row>
    <row r="4072" spans="1:2" x14ac:dyDescent="0.3">
      <c r="A4072" t="s">
        <v>23647</v>
      </c>
      <c r="B4072">
        <v>6.7</v>
      </c>
    </row>
    <row r="4073" spans="1:2" x14ac:dyDescent="0.3">
      <c r="A4073" t="s">
        <v>23647</v>
      </c>
      <c r="B4073">
        <v>7.1</v>
      </c>
    </row>
    <row r="4074" spans="1:2" x14ac:dyDescent="0.3">
      <c r="A4074" t="s">
        <v>23647</v>
      </c>
      <c r="B4074">
        <v>7.6</v>
      </c>
    </row>
    <row r="4075" spans="1:2" x14ac:dyDescent="0.3">
      <c r="A4075" t="s">
        <v>23647</v>
      </c>
      <c r="B4075">
        <v>7.1</v>
      </c>
    </row>
    <row r="4076" spans="1:2" x14ac:dyDescent="0.3">
      <c r="A4076" t="s">
        <v>23647</v>
      </c>
      <c r="B4076">
        <v>7.1</v>
      </c>
    </row>
    <row r="4077" spans="1:2" x14ac:dyDescent="0.3">
      <c r="A4077" t="s">
        <v>23647</v>
      </c>
      <c r="B4077">
        <v>7.7</v>
      </c>
    </row>
    <row r="4078" spans="1:2" x14ac:dyDescent="0.3">
      <c r="A4078" t="s">
        <v>23647</v>
      </c>
      <c r="B4078">
        <v>7.6</v>
      </c>
    </row>
    <row r="4079" spans="1:2" x14ac:dyDescent="0.3">
      <c r="A4079" t="s">
        <v>23647</v>
      </c>
      <c r="B4079">
        <v>6.6</v>
      </c>
    </row>
    <row r="4080" spans="1:2" x14ac:dyDescent="0.3">
      <c r="A4080" t="s">
        <v>23647</v>
      </c>
      <c r="B4080">
        <v>6.7</v>
      </c>
    </row>
    <row r="4081" spans="1:2" x14ac:dyDescent="0.3">
      <c r="A4081" t="s">
        <v>23647</v>
      </c>
      <c r="B4081">
        <v>5.7</v>
      </c>
    </row>
    <row r="4082" spans="1:2" x14ac:dyDescent="0.3">
      <c r="A4082" t="s">
        <v>23647</v>
      </c>
      <c r="B4082">
        <v>7.1</v>
      </c>
    </row>
    <row r="4083" spans="1:2" x14ac:dyDescent="0.3">
      <c r="A4083" t="s">
        <v>23647</v>
      </c>
      <c r="B4083">
        <v>6.2</v>
      </c>
    </row>
    <row r="4084" spans="1:2" x14ac:dyDescent="0.3">
      <c r="A4084" t="s">
        <v>23660</v>
      </c>
      <c r="B4084">
        <v>6.1</v>
      </c>
    </row>
    <row r="4085" spans="1:2" x14ac:dyDescent="0.3">
      <c r="A4085" t="s">
        <v>23652</v>
      </c>
      <c r="B4085">
        <v>5.9</v>
      </c>
    </row>
    <row r="4086" spans="1:2" x14ac:dyDescent="0.3">
      <c r="A4086" t="s">
        <v>23647</v>
      </c>
      <c r="B4086">
        <v>6.8</v>
      </c>
    </row>
    <row r="4087" spans="1:2" x14ac:dyDescent="0.3">
      <c r="A4087" t="s">
        <v>23647</v>
      </c>
      <c r="B4087">
        <v>5.8</v>
      </c>
    </row>
    <row r="4088" spans="1:2" x14ac:dyDescent="0.3">
      <c r="A4088" t="s">
        <v>23647</v>
      </c>
      <c r="B4088">
        <v>5</v>
      </c>
    </row>
    <row r="4089" spans="1:2" x14ac:dyDescent="0.3">
      <c r="A4089" t="s">
        <v>23647</v>
      </c>
      <c r="B4089">
        <v>6.3</v>
      </c>
    </row>
    <row r="4090" spans="1:2" x14ac:dyDescent="0.3">
      <c r="A4090" t="s">
        <v>23647</v>
      </c>
      <c r="B4090">
        <v>6.8</v>
      </c>
    </row>
    <row r="4091" spans="1:2" x14ac:dyDescent="0.3">
      <c r="A4091" t="s">
        <v>23647</v>
      </c>
      <c r="B4091">
        <v>5.0999999999999996</v>
      </c>
    </row>
    <row r="4092" spans="1:2" x14ac:dyDescent="0.3">
      <c r="A4092" t="s">
        <v>23647</v>
      </c>
      <c r="B4092">
        <v>6.6</v>
      </c>
    </row>
    <row r="4093" spans="1:2" x14ac:dyDescent="0.3">
      <c r="A4093" t="s">
        <v>23647</v>
      </c>
      <c r="B4093">
        <v>5</v>
      </c>
    </row>
    <row r="4094" spans="1:2" x14ac:dyDescent="0.3">
      <c r="A4094" t="s">
        <v>23647</v>
      </c>
      <c r="B4094">
        <v>7.7</v>
      </c>
    </row>
    <row r="4095" spans="1:2" x14ac:dyDescent="0.3">
      <c r="A4095" t="s">
        <v>23647</v>
      </c>
      <c r="B4095">
        <v>3.1</v>
      </c>
    </row>
    <row r="4096" spans="1:2" x14ac:dyDescent="0.3">
      <c r="A4096" t="s">
        <v>23647</v>
      </c>
      <c r="B4096">
        <v>6.5</v>
      </c>
    </row>
    <row r="4097" spans="1:2" x14ac:dyDescent="0.3">
      <c r="A4097" t="s">
        <v>23647</v>
      </c>
      <c r="B4097">
        <v>3.9</v>
      </c>
    </row>
    <row r="4098" spans="1:2" x14ac:dyDescent="0.3">
      <c r="A4098" t="s">
        <v>23647</v>
      </c>
      <c r="B4098">
        <v>6.8</v>
      </c>
    </row>
    <row r="4099" spans="1:2" x14ac:dyDescent="0.3">
      <c r="A4099" t="s">
        <v>23647</v>
      </c>
      <c r="B4099">
        <v>7</v>
      </c>
    </row>
    <row r="4100" spans="1:2" x14ac:dyDescent="0.3">
      <c r="A4100" t="s">
        <v>23647</v>
      </c>
      <c r="B4100">
        <v>5.9</v>
      </c>
    </row>
    <row r="4101" spans="1:2" x14ac:dyDescent="0.3">
      <c r="A4101" t="s">
        <v>23647</v>
      </c>
      <c r="B4101">
        <v>5.8</v>
      </c>
    </row>
    <row r="4102" spans="1:2" x14ac:dyDescent="0.3">
      <c r="A4102" t="s">
        <v>23647</v>
      </c>
      <c r="B4102">
        <v>7.3</v>
      </c>
    </row>
    <row r="4103" spans="1:2" x14ac:dyDescent="0.3">
      <c r="A4103" t="s">
        <v>23647</v>
      </c>
      <c r="B4103">
        <v>7.8</v>
      </c>
    </row>
    <row r="4104" spans="1:2" x14ac:dyDescent="0.3">
      <c r="A4104" t="s">
        <v>23647</v>
      </c>
      <c r="B4104">
        <v>6.9</v>
      </c>
    </row>
    <row r="4105" spans="1:2" x14ac:dyDescent="0.3">
      <c r="A4105" t="s">
        <v>23647</v>
      </c>
      <c r="B4105">
        <v>5.7</v>
      </c>
    </row>
    <row r="4106" spans="1:2" x14ac:dyDescent="0.3">
      <c r="A4106" t="s">
        <v>23647</v>
      </c>
      <c r="B4106">
        <v>4.7</v>
      </c>
    </row>
    <row r="4107" spans="1:2" x14ac:dyDescent="0.3">
      <c r="A4107" t="s">
        <v>23647</v>
      </c>
      <c r="B4107">
        <v>5.9</v>
      </c>
    </row>
    <row r="4108" spans="1:2" x14ac:dyDescent="0.3">
      <c r="A4108" t="s">
        <v>23647</v>
      </c>
      <c r="B4108">
        <v>5.9</v>
      </c>
    </row>
    <row r="4109" spans="1:2" x14ac:dyDescent="0.3">
      <c r="A4109" t="s">
        <v>23647</v>
      </c>
      <c r="B4109">
        <v>4.3</v>
      </c>
    </row>
    <row r="4110" spans="1:2" x14ac:dyDescent="0.3">
      <c r="A4110" t="s">
        <v>23647</v>
      </c>
      <c r="B4110">
        <v>7.5</v>
      </c>
    </row>
    <row r="4111" spans="1:2" x14ac:dyDescent="0.3">
      <c r="A4111" t="s">
        <v>23647</v>
      </c>
      <c r="B4111">
        <v>4.8</v>
      </c>
    </row>
    <row r="4112" spans="1:2" x14ac:dyDescent="0.3">
      <c r="A4112" t="s">
        <v>23647</v>
      </c>
      <c r="B4112">
        <v>5.8</v>
      </c>
    </row>
    <row r="4113" spans="1:2" x14ac:dyDescent="0.3">
      <c r="A4113" t="s">
        <v>23647</v>
      </c>
      <c r="B4113">
        <v>5.3</v>
      </c>
    </row>
    <row r="4114" spans="1:2" x14ac:dyDescent="0.3">
      <c r="A4114" t="s">
        <v>23647</v>
      </c>
      <c r="B4114">
        <v>6</v>
      </c>
    </row>
    <row r="4115" spans="1:2" x14ac:dyDescent="0.3">
      <c r="A4115" t="s">
        <v>23647</v>
      </c>
      <c r="B4115">
        <v>8.1</v>
      </c>
    </row>
    <row r="4116" spans="1:2" x14ac:dyDescent="0.3">
      <c r="A4116" t="s">
        <v>23647</v>
      </c>
      <c r="B4116">
        <v>7</v>
      </c>
    </row>
    <row r="4117" spans="1:2" x14ac:dyDescent="0.3">
      <c r="A4117" t="s">
        <v>23678</v>
      </c>
      <c r="B4117">
        <v>7.6</v>
      </c>
    </row>
    <row r="4118" spans="1:2" x14ac:dyDescent="0.3">
      <c r="A4118" t="s">
        <v>23647</v>
      </c>
      <c r="B4118">
        <v>7.2</v>
      </c>
    </row>
    <row r="4119" spans="1:2" x14ac:dyDescent="0.3">
      <c r="A4119" t="s">
        <v>23652</v>
      </c>
      <c r="B4119">
        <v>7.5</v>
      </c>
    </row>
    <row r="4120" spans="1:2" x14ac:dyDescent="0.3">
      <c r="A4120" t="s">
        <v>23647</v>
      </c>
      <c r="B4120">
        <v>6.3</v>
      </c>
    </row>
    <row r="4121" spans="1:2" x14ac:dyDescent="0.3">
      <c r="A4121" t="s">
        <v>23647</v>
      </c>
      <c r="B4121">
        <v>6.7</v>
      </c>
    </row>
    <row r="4122" spans="1:2" x14ac:dyDescent="0.3">
      <c r="A4122" t="s">
        <v>23647</v>
      </c>
      <c r="B4122">
        <v>4.8</v>
      </c>
    </row>
    <row r="4123" spans="1:2" x14ac:dyDescent="0.3">
      <c r="A4123" t="s">
        <v>23647</v>
      </c>
      <c r="B4123">
        <v>5.5</v>
      </c>
    </row>
    <row r="4124" spans="1:2" x14ac:dyDescent="0.3">
      <c r="A4124" t="s">
        <v>23647</v>
      </c>
      <c r="B4124">
        <v>7.5</v>
      </c>
    </row>
    <row r="4125" spans="1:2" x14ac:dyDescent="0.3">
      <c r="A4125" t="s">
        <v>23647</v>
      </c>
      <c r="B4125">
        <v>5.0999999999999996</v>
      </c>
    </row>
    <row r="4126" spans="1:2" x14ac:dyDescent="0.3">
      <c r="A4126" t="s">
        <v>23647</v>
      </c>
      <c r="B4126">
        <v>7.3</v>
      </c>
    </row>
    <row r="4127" spans="1:2" x14ac:dyDescent="0.3">
      <c r="A4127" t="s">
        <v>23647</v>
      </c>
      <c r="B4127">
        <v>6.9</v>
      </c>
    </row>
    <row r="4128" spans="1:2" x14ac:dyDescent="0.3">
      <c r="A4128" t="s">
        <v>23647</v>
      </c>
      <c r="B4128">
        <v>6.8</v>
      </c>
    </row>
    <row r="4129" spans="1:2" x14ac:dyDescent="0.3">
      <c r="A4129" t="s">
        <v>23647</v>
      </c>
      <c r="B4129">
        <v>8.4</v>
      </c>
    </row>
    <row r="4130" spans="1:2" x14ac:dyDescent="0.3">
      <c r="A4130" t="s">
        <v>23647</v>
      </c>
      <c r="B4130">
        <v>7.6</v>
      </c>
    </row>
    <row r="4131" spans="1:2" x14ac:dyDescent="0.3">
      <c r="A4131" t="s">
        <v>23659</v>
      </c>
      <c r="B4131">
        <v>7.6</v>
      </c>
    </row>
    <row r="4132" spans="1:2" x14ac:dyDescent="0.3">
      <c r="A4132" t="s">
        <v>23647</v>
      </c>
      <c r="B4132">
        <v>7.7</v>
      </c>
    </row>
    <row r="4133" spans="1:2" x14ac:dyDescent="0.3">
      <c r="A4133" t="s">
        <v>23647</v>
      </c>
      <c r="B4133">
        <v>7.6</v>
      </c>
    </row>
    <row r="4134" spans="1:2" x14ac:dyDescent="0.3">
      <c r="A4134" t="s">
        <v>23647</v>
      </c>
      <c r="B4134">
        <v>5.3</v>
      </c>
    </row>
    <row r="4135" spans="1:2" x14ac:dyDescent="0.3">
      <c r="A4135" t="s">
        <v>23660</v>
      </c>
      <c r="B4135">
        <v>8.5</v>
      </c>
    </row>
    <row r="4136" spans="1:2" x14ac:dyDescent="0.3">
      <c r="A4136" t="s">
        <v>23647</v>
      </c>
      <c r="B4136">
        <v>7</v>
      </c>
    </row>
    <row r="4137" spans="1:2" x14ac:dyDescent="0.3">
      <c r="A4137" t="s">
        <v>23647</v>
      </c>
      <c r="B4137">
        <v>8</v>
      </c>
    </row>
    <row r="4138" spans="1:2" x14ac:dyDescent="0.3">
      <c r="A4138" t="s">
        <v>23647</v>
      </c>
      <c r="B4138">
        <v>7.1</v>
      </c>
    </row>
    <row r="4139" spans="1:2" x14ac:dyDescent="0.3">
      <c r="A4139" t="s">
        <v>23649</v>
      </c>
      <c r="B4139">
        <v>7.8</v>
      </c>
    </row>
    <row r="4140" spans="1:2" x14ac:dyDescent="0.3">
      <c r="A4140" t="s">
        <v>23647</v>
      </c>
      <c r="B4140">
        <v>7.2</v>
      </c>
    </row>
    <row r="4141" spans="1:2" x14ac:dyDescent="0.3">
      <c r="A4141" t="s">
        <v>23647</v>
      </c>
      <c r="B4141">
        <v>7.5</v>
      </c>
    </row>
    <row r="4142" spans="1:2" x14ac:dyDescent="0.3">
      <c r="A4142" t="s">
        <v>23647</v>
      </c>
      <c r="B4142">
        <v>8</v>
      </c>
    </row>
    <row r="4143" spans="1:2" x14ac:dyDescent="0.3">
      <c r="A4143" t="s">
        <v>23652</v>
      </c>
      <c r="B4143">
        <v>8.1</v>
      </c>
    </row>
    <row r="4144" spans="1:2" x14ac:dyDescent="0.3">
      <c r="A4144" t="s">
        <v>23647</v>
      </c>
      <c r="B4144">
        <v>6.8</v>
      </c>
    </row>
    <row r="4145" spans="1:2" x14ac:dyDescent="0.3">
      <c r="A4145" t="s">
        <v>23647</v>
      </c>
      <c r="B4145">
        <v>7.4</v>
      </c>
    </row>
    <row r="4146" spans="1:2" x14ac:dyDescent="0.3">
      <c r="A4146" t="s">
        <v>23647</v>
      </c>
      <c r="B4146">
        <v>7.2</v>
      </c>
    </row>
    <row r="4147" spans="1:2" x14ac:dyDescent="0.3">
      <c r="A4147" t="s">
        <v>23647</v>
      </c>
      <c r="B4147">
        <v>8.1</v>
      </c>
    </row>
    <row r="4148" spans="1:2" x14ac:dyDescent="0.3">
      <c r="A4148" t="s">
        <v>23647</v>
      </c>
      <c r="B4148">
        <v>7</v>
      </c>
    </row>
    <row r="4149" spans="1:2" x14ac:dyDescent="0.3">
      <c r="A4149" t="s">
        <v>23647</v>
      </c>
      <c r="B4149">
        <v>7.4</v>
      </c>
    </row>
    <row r="4150" spans="1:2" x14ac:dyDescent="0.3">
      <c r="A4150" t="s">
        <v>23647</v>
      </c>
      <c r="B4150">
        <v>8.3000000000000007</v>
      </c>
    </row>
    <row r="4151" spans="1:2" x14ac:dyDescent="0.3">
      <c r="A4151" t="s">
        <v>23647</v>
      </c>
      <c r="B4151">
        <v>6.1</v>
      </c>
    </row>
    <row r="4152" spans="1:2" x14ac:dyDescent="0.3">
      <c r="A4152" t="s">
        <v>23647</v>
      </c>
      <c r="B4152">
        <v>7.5</v>
      </c>
    </row>
    <row r="4153" spans="1:2" x14ac:dyDescent="0.3">
      <c r="A4153" t="s">
        <v>23647</v>
      </c>
      <c r="B4153">
        <v>7</v>
      </c>
    </row>
    <row r="4154" spans="1:2" x14ac:dyDescent="0.3">
      <c r="A4154" t="s">
        <v>23647</v>
      </c>
      <c r="B4154">
        <v>5.3</v>
      </c>
    </row>
    <row r="4155" spans="1:2" x14ac:dyDescent="0.3">
      <c r="A4155" t="s">
        <v>23647</v>
      </c>
      <c r="B4155">
        <v>4.7</v>
      </c>
    </row>
    <row r="4156" spans="1:2" x14ac:dyDescent="0.3">
      <c r="A4156" t="s">
        <v>23647</v>
      </c>
      <c r="B4156">
        <v>5.7</v>
      </c>
    </row>
    <row r="4157" spans="1:2" x14ac:dyDescent="0.3">
      <c r="A4157" t="s">
        <v>23647</v>
      </c>
      <c r="B4157">
        <v>6.5</v>
      </c>
    </row>
    <row r="4158" spans="1:2" x14ac:dyDescent="0.3">
      <c r="A4158" t="s">
        <v>23665</v>
      </c>
      <c r="B4158">
        <v>8</v>
      </c>
    </row>
    <row r="4159" spans="1:2" x14ac:dyDescent="0.3">
      <c r="A4159" t="s">
        <v>23647</v>
      </c>
      <c r="B4159">
        <v>3.3</v>
      </c>
    </row>
    <row r="4160" spans="1:2" x14ac:dyDescent="0.3">
      <c r="A4160" t="s">
        <v>23647</v>
      </c>
      <c r="B4160">
        <v>8.3000000000000007</v>
      </c>
    </row>
    <row r="4161" spans="1:2" x14ac:dyDescent="0.3">
      <c r="A4161" t="s">
        <v>23647</v>
      </c>
      <c r="B4161">
        <v>6.9</v>
      </c>
    </row>
    <row r="4162" spans="1:2" x14ac:dyDescent="0.3">
      <c r="A4162" t="s">
        <v>23647</v>
      </c>
      <c r="B4162">
        <v>8.1</v>
      </c>
    </row>
    <row r="4163" spans="1:2" x14ac:dyDescent="0.3">
      <c r="A4163" t="s">
        <v>23647</v>
      </c>
      <c r="B4163">
        <v>6.5</v>
      </c>
    </row>
    <row r="4164" spans="1:2" x14ac:dyDescent="0.3">
      <c r="A4164" t="s">
        <v>23647</v>
      </c>
      <c r="B4164">
        <v>6.8</v>
      </c>
    </row>
    <row r="4165" spans="1:2" x14ac:dyDescent="0.3">
      <c r="A4165" t="s">
        <v>23647</v>
      </c>
      <c r="B4165">
        <v>7.3</v>
      </c>
    </row>
    <row r="4166" spans="1:2" x14ac:dyDescent="0.3">
      <c r="A4166" t="s">
        <v>23647</v>
      </c>
      <c r="B4166">
        <v>6.4</v>
      </c>
    </row>
    <row r="4167" spans="1:2" x14ac:dyDescent="0.3">
      <c r="A4167" t="s">
        <v>23647</v>
      </c>
      <c r="B4167">
        <v>4.5999999999999996</v>
      </c>
    </row>
    <row r="4168" spans="1:2" x14ac:dyDescent="0.3">
      <c r="A4168" t="s">
        <v>23649</v>
      </c>
      <c r="B4168">
        <v>6.5</v>
      </c>
    </row>
    <row r="4169" spans="1:2" x14ac:dyDescent="0.3">
      <c r="A4169" t="s">
        <v>23647</v>
      </c>
      <c r="B4169">
        <v>7</v>
      </c>
    </row>
    <row r="4170" spans="1:2" x14ac:dyDescent="0.3">
      <c r="A4170" t="s">
        <v>23647</v>
      </c>
      <c r="B4170">
        <v>5.4</v>
      </c>
    </row>
    <row r="4171" spans="1:2" x14ac:dyDescent="0.3">
      <c r="A4171" t="s">
        <v>23647</v>
      </c>
      <c r="B4171">
        <v>6.7</v>
      </c>
    </row>
    <row r="4172" spans="1:2" x14ac:dyDescent="0.3">
      <c r="A4172" t="s">
        <v>23654</v>
      </c>
      <c r="B4172">
        <v>2.8</v>
      </c>
    </row>
    <row r="4173" spans="1:2" x14ac:dyDescent="0.3">
      <c r="A4173" t="s">
        <v>23647</v>
      </c>
      <c r="B4173">
        <v>7.4</v>
      </c>
    </row>
    <row r="4174" spans="1:2" x14ac:dyDescent="0.3">
      <c r="A4174" t="s">
        <v>23647</v>
      </c>
      <c r="B4174">
        <v>5.8</v>
      </c>
    </row>
    <row r="4175" spans="1:2" x14ac:dyDescent="0.3">
      <c r="A4175" t="s">
        <v>23647</v>
      </c>
      <c r="B4175">
        <v>7.1</v>
      </c>
    </row>
    <row r="4176" spans="1:2" x14ac:dyDescent="0.3">
      <c r="A4176" t="s">
        <v>23647</v>
      </c>
      <c r="B4176">
        <v>4.5</v>
      </c>
    </row>
    <row r="4177" spans="1:2" x14ac:dyDescent="0.3">
      <c r="A4177" t="s">
        <v>23654</v>
      </c>
      <c r="B4177">
        <v>5.3</v>
      </c>
    </row>
    <row r="4178" spans="1:2" x14ac:dyDescent="0.3">
      <c r="A4178" t="s">
        <v>23647</v>
      </c>
      <c r="B4178">
        <v>5.4</v>
      </c>
    </row>
    <row r="4179" spans="1:2" x14ac:dyDescent="0.3">
      <c r="A4179" t="s">
        <v>23647</v>
      </c>
      <c r="B4179">
        <v>4.8</v>
      </c>
    </row>
    <row r="4180" spans="1:2" x14ac:dyDescent="0.3">
      <c r="A4180" t="s">
        <v>23647</v>
      </c>
      <c r="B4180">
        <v>5.9</v>
      </c>
    </row>
    <row r="4181" spans="1:2" x14ac:dyDescent="0.3">
      <c r="A4181" t="s">
        <v>23647</v>
      </c>
      <c r="B4181">
        <v>6.2</v>
      </c>
    </row>
    <row r="4182" spans="1:2" x14ac:dyDescent="0.3">
      <c r="A4182" t="s">
        <v>23647</v>
      </c>
      <c r="B4182">
        <v>5.9</v>
      </c>
    </row>
    <row r="4183" spans="1:2" x14ac:dyDescent="0.3">
      <c r="A4183" t="s">
        <v>23647</v>
      </c>
      <c r="B4183">
        <v>6.6</v>
      </c>
    </row>
    <row r="4184" spans="1:2" x14ac:dyDescent="0.3">
      <c r="A4184" t="s">
        <v>23647</v>
      </c>
      <c r="B4184">
        <v>6.6</v>
      </c>
    </row>
    <row r="4185" spans="1:2" x14ac:dyDescent="0.3">
      <c r="A4185" t="s">
        <v>23647</v>
      </c>
      <c r="B4185">
        <v>6</v>
      </c>
    </row>
    <row r="4186" spans="1:2" x14ac:dyDescent="0.3">
      <c r="A4186" t="s">
        <v>23647</v>
      </c>
      <c r="B4186">
        <v>6.8</v>
      </c>
    </row>
    <row r="4187" spans="1:2" x14ac:dyDescent="0.3">
      <c r="A4187" t="s">
        <v>23647</v>
      </c>
      <c r="B4187">
        <v>5.4</v>
      </c>
    </row>
    <row r="4188" spans="1:2" x14ac:dyDescent="0.3">
      <c r="A4188" t="s">
        <v>23647</v>
      </c>
      <c r="B4188">
        <v>5.2</v>
      </c>
    </row>
    <row r="4189" spans="1:2" x14ac:dyDescent="0.3">
      <c r="A4189" t="s">
        <v>23647</v>
      </c>
      <c r="B4189">
        <v>7.8</v>
      </c>
    </row>
    <row r="4190" spans="1:2" x14ac:dyDescent="0.3">
      <c r="A4190" t="s">
        <v>23647</v>
      </c>
      <c r="B4190">
        <v>6.4</v>
      </c>
    </row>
    <row r="4191" spans="1:2" x14ac:dyDescent="0.3">
      <c r="A4191" t="s">
        <v>23647</v>
      </c>
      <c r="B4191">
        <v>6.1</v>
      </c>
    </row>
    <row r="4192" spans="1:2" x14ac:dyDescent="0.3">
      <c r="A4192" t="s">
        <v>23647</v>
      </c>
      <c r="B4192">
        <v>5.7</v>
      </c>
    </row>
    <row r="4193" spans="1:2" x14ac:dyDescent="0.3">
      <c r="A4193" t="s">
        <v>23647</v>
      </c>
      <c r="B4193">
        <v>5.5</v>
      </c>
    </row>
    <row r="4194" spans="1:2" x14ac:dyDescent="0.3">
      <c r="A4194" t="s">
        <v>23647</v>
      </c>
      <c r="B4194">
        <v>7.4</v>
      </c>
    </row>
    <row r="4195" spans="1:2" x14ac:dyDescent="0.3">
      <c r="A4195" t="s">
        <v>23647</v>
      </c>
      <c r="B4195">
        <v>7.1</v>
      </c>
    </row>
    <row r="4196" spans="1:2" x14ac:dyDescent="0.3">
      <c r="A4196" t="s">
        <v>23647</v>
      </c>
      <c r="B4196">
        <v>3.9</v>
      </c>
    </row>
    <row r="4197" spans="1:2" x14ac:dyDescent="0.3">
      <c r="A4197" t="s">
        <v>23647</v>
      </c>
      <c r="B4197">
        <v>4.5999999999999996</v>
      </c>
    </row>
    <row r="4198" spans="1:2" x14ac:dyDescent="0.3">
      <c r="A4198" t="s">
        <v>23647</v>
      </c>
      <c r="B4198">
        <v>7.7</v>
      </c>
    </row>
    <row r="4199" spans="1:2" x14ac:dyDescent="0.3">
      <c r="A4199" t="s">
        <v>23647</v>
      </c>
      <c r="B4199">
        <v>4.9000000000000004</v>
      </c>
    </row>
    <row r="4200" spans="1:2" x14ac:dyDescent="0.3">
      <c r="A4200" t="s">
        <v>23647</v>
      </c>
      <c r="B4200">
        <v>6.3</v>
      </c>
    </row>
    <row r="4201" spans="1:2" x14ac:dyDescent="0.3">
      <c r="A4201" t="s">
        <v>23647</v>
      </c>
      <c r="B4201">
        <v>6.1</v>
      </c>
    </row>
    <row r="4202" spans="1:2" x14ac:dyDescent="0.3">
      <c r="A4202" t="s">
        <v>23647</v>
      </c>
      <c r="B4202">
        <v>6.6</v>
      </c>
    </row>
    <row r="4203" spans="1:2" x14ac:dyDescent="0.3">
      <c r="A4203" t="s">
        <v>23647</v>
      </c>
      <c r="B4203">
        <v>5.7</v>
      </c>
    </row>
    <row r="4204" spans="1:2" x14ac:dyDescent="0.3">
      <c r="A4204" t="s">
        <v>23647</v>
      </c>
      <c r="B4204">
        <v>5.6</v>
      </c>
    </row>
    <row r="4205" spans="1:2" x14ac:dyDescent="0.3">
      <c r="A4205" t="s">
        <v>23660</v>
      </c>
      <c r="B4205">
        <v>6</v>
      </c>
    </row>
    <row r="4206" spans="1:2" x14ac:dyDescent="0.3">
      <c r="A4206" t="s">
        <v>23647</v>
      </c>
      <c r="B4206">
        <v>5.7</v>
      </c>
    </row>
    <row r="4207" spans="1:2" x14ac:dyDescent="0.3">
      <c r="A4207" t="s">
        <v>23647</v>
      </c>
      <c r="B4207">
        <v>7</v>
      </c>
    </row>
    <row r="4208" spans="1:2" x14ac:dyDescent="0.3">
      <c r="A4208" t="s">
        <v>23647</v>
      </c>
      <c r="B4208">
        <v>5.3</v>
      </c>
    </row>
    <row r="4209" spans="1:2" x14ac:dyDescent="0.3">
      <c r="A4209" t="s">
        <v>23647</v>
      </c>
      <c r="B4209">
        <v>4.4000000000000004</v>
      </c>
    </row>
    <row r="4210" spans="1:2" x14ac:dyDescent="0.3">
      <c r="A4210" t="s">
        <v>23647</v>
      </c>
      <c r="B4210">
        <v>3.4</v>
      </c>
    </row>
    <row r="4211" spans="1:2" x14ac:dyDescent="0.3">
      <c r="A4211" t="s">
        <v>23647</v>
      </c>
      <c r="B4211">
        <v>4.5</v>
      </c>
    </row>
    <row r="4212" spans="1:2" x14ac:dyDescent="0.3">
      <c r="A4212" t="s">
        <v>23647</v>
      </c>
      <c r="B4212">
        <v>3.4</v>
      </c>
    </row>
    <row r="4213" spans="1:2" x14ac:dyDescent="0.3">
      <c r="A4213" t="s">
        <v>23647</v>
      </c>
      <c r="B4213">
        <v>7.1</v>
      </c>
    </row>
    <row r="4214" spans="1:2" x14ac:dyDescent="0.3">
      <c r="A4214" t="s">
        <v>23647</v>
      </c>
      <c r="B4214">
        <v>6.4</v>
      </c>
    </row>
    <row r="4215" spans="1:2" x14ac:dyDescent="0.3">
      <c r="A4215" t="s">
        <v>23647</v>
      </c>
      <c r="B4215">
        <v>5.2</v>
      </c>
    </row>
    <row r="4216" spans="1:2" x14ac:dyDescent="0.3">
      <c r="A4216" t="s">
        <v>23647</v>
      </c>
      <c r="B4216">
        <v>7</v>
      </c>
    </row>
    <row r="4217" spans="1:2" x14ac:dyDescent="0.3">
      <c r="A4217" t="s">
        <v>23647</v>
      </c>
      <c r="B4217">
        <v>7.3</v>
      </c>
    </row>
    <row r="4218" spans="1:2" x14ac:dyDescent="0.3">
      <c r="A4218" t="s">
        <v>23677</v>
      </c>
      <c r="B4218">
        <v>8.1</v>
      </c>
    </row>
    <row r="4219" spans="1:2" x14ac:dyDescent="0.3">
      <c r="A4219" t="s">
        <v>23649</v>
      </c>
      <c r="B4219">
        <v>5.8</v>
      </c>
    </row>
    <row r="4220" spans="1:2" x14ac:dyDescent="0.3">
      <c r="A4220" t="s">
        <v>23647</v>
      </c>
      <c r="B4220">
        <v>5.9</v>
      </c>
    </row>
    <row r="4221" spans="1:2" x14ac:dyDescent="0.3">
      <c r="A4221" t="s">
        <v>23654</v>
      </c>
      <c r="B4221">
        <v>6.4</v>
      </c>
    </row>
    <row r="4222" spans="1:2" x14ac:dyDescent="0.3">
      <c r="A4222" t="s">
        <v>23647</v>
      </c>
      <c r="B4222">
        <v>7.5</v>
      </c>
    </row>
    <row r="4223" spans="1:2" x14ac:dyDescent="0.3">
      <c r="A4223" t="s">
        <v>23647</v>
      </c>
      <c r="B4223">
        <v>7.8</v>
      </c>
    </row>
    <row r="4224" spans="1:2" x14ac:dyDescent="0.3">
      <c r="A4224" t="s">
        <v>23647</v>
      </c>
      <c r="B4224">
        <v>6.3</v>
      </c>
    </row>
    <row r="4225" spans="1:2" x14ac:dyDescent="0.3">
      <c r="A4225" t="s">
        <v>23647</v>
      </c>
      <c r="B4225">
        <v>7.2</v>
      </c>
    </row>
    <row r="4226" spans="1:2" x14ac:dyDescent="0.3">
      <c r="A4226" t="s">
        <v>23647</v>
      </c>
      <c r="B4226">
        <v>5.6</v>
      </c>
    </row>
    <row r="4227" spans="1:2" x14ac:dyDescent="0.3">
      <c r="A4227" t="s">
        <v>23647</v>
      </c>
      <c r="B4227">
        <v>7.2</v>
      </c>
    </row>
    <row r="4228" spans="1:2" x14ac:dyDescent="0.3">
      <c r="A4228" t="s">
        <v>23647</v>
      </c>
      <c r="B4228">
        <v>8</v>
      </c>
    </row>
    <row r="4229" spans="1:2" x14ac:dyDescent="0.3">
      <c r="A4229" t="s">
        <v>23647</v>
      </c>
      <c r="B4229">
        <v>8.5</v>
      </c>
    </row>
    <row r="4230" spans="1:2" x14ac:dyDescent="0.3">
      <c r="A4230" t="s">
        <v>23652</v>
      </c>
      <c r="B4230">
        <v>6.8</v>
      </c>
    </row>
    <row r="4231" spans="1:2" x14ac:dyDescent="0.3">
      <c r="A4231" t="s">
        <v>23647</v>
      </c>
      <c r="B4231">
        <v>7.3</v>
      </c>
    </row>
    <row r="4232" spans="1:2" x14ac:dyDescent="0.3">
      <c r="A4232" t="s">
        <v>23647</v>
      </c>
      <c r="B4232">
        <v>5.5</v>
      </c>
    </row>
    <row r="4233" spans="1:2" x14ac:dyDescent="0.3">
      <c r="A4233" t="s">
        <v>23647</v>
      </c>
      <c r="B4233">
        <v>7.3</v>
      </c>
    </row>
    <row r="4234" spans="1:2" x14ac:dyDescent="0.3">
      <c r="A4234" t="s">
        <v>23647</v>
      </c>
      <c r="B4234">
        <v>6.3</v>
      </c>
    </row>
    <row r="4235" spans="1:2" x14ac:dyDescent="0.3">
      <c r="A4235" t="s">
        <v>23684</v>
      </c>
      <c r="B4235">
        <v>5.0999999999999996</v>
      </c>
    </row>
    <row r="4236" spans="1:2" x14ac:dyDescent="0.3">
      <c r="A4236" t="s">
        <v>23647</v>
      </c>
      <c r="B4236">
        <v>6.6</v>
      </c>
    </row>
    <row r="4237" spans="1:2" x14ac:dyDescent="0.3">
      <c r="A4237" t="s">
        <v>23647</v>
      </c>
      <c r="B4237">
        <v>6.1</v>
      </c>
    </row>
    <row r="4238" spans="1:2" x14ac:dyDescent="0.3">
      <c r="A4238" t="s">
        <v>23685</v>
      </c>
      <c r="B4238">
        <v>7.5</v>
      </c>
    </row>
    <row r="4239" spans="1:2" x14ac:dyDescent="0.3">
      <c r="A4239" t="s">
        <v>23647</v>
      </c>
      <c r="B4239">
        <v>7</v>
      </c>
    </row>
    <row r="4240" spans="1:2" x14ac:dyDescent="0.3">
      <c r="A4240" t="s">
        <v>23647</v>
      </c>
      <c r="B4240">
        <v>7.2</v>
      </c>
    </row>
    <row r="4241" spans="1:2" x14ac:dyDescent="0.3">
      <c r="A4241" t="s">
        <v>23647</v>
      </c>
      <c r="B4241">
        <v>5.3</v>
      </c>
    </row>
    <row r="4242" spans="1:2" x14ac:dyDescent="0.3">
      <c r="A4242" t="s">
        <v>23647</v>
      </c>
      <c r="B4242">
        <v>8.6999999999999993</v>
      </c>
    </row>
    <row r="4243" spans="1:2" x14ac:dyDescent="0.3">
      <c r="A4243" t="s">
        <v>23647</v>
      </c>
      <c r="B4243">
        <v>3.4</v>
      </c>
    </row>
    <row r="4244" spans="1:2" x14ac:dyDescent="0.3">
      <c r="A4244" t="s">
        <v>23647</v>
      </c>
      <c r="B4244">
        <v>5.4</v>
      </c>
    </row>
    <row r="4245" spans="1:2" x14ac:dyDescent="0.3">
      <c r="A4245" t="s">
        <v>23660</v>
      </c>
      <c r="B4245">
        <v>7.8</v>
      </c>
    </row>
    <row r="4246" spans="1:2" x14ac:dyDescent="0.3">
      <c r="A4246" t="s">
        <v>23647</v>
      </c>
      <c r="B4246">
        <v>6.7</v>
      </c>
    </row>
    <row r="4247" spans="1:2" x14ac:dyDescent="0.3">
      <c r="A4247" t="s">
        <v>23647</v>
      </c>
      <c r="B4247">
        <v>4.7</v>
      </c>
    </row>
    <row r="4248" spans="1:2" x14ac:dyDescent="0.3">
      <c r="A4248" t="s">
        <v>23647</v>
      </c>
      <c r="B4248">
        <v>6.3</v>
      </c>
    </row>
    <row r="4249" spans="1:2" x14ac:dyDescent="0.3">
      <c r="A4249" t="s">
        <v>23652</v>
      </c>
      <c r="B4249">
        <v>7.4</v>
      </c>
    </row>
    <row r="4250" spans="1:2" x14ac:dyDescent="0.3">
      <c r="A4250" t="s">
        <v>23647</v>
      </c>
      <c r="B4250">
        <v>6.1</v>
      </c>
    </row>
    <row r="4251" spans="1:2" x14ac:dyDescent="0.3">
      <c r="A4251" t="s">
        <v>23647</v>
      </c>
      <c r="B4251">
        <v>7.5</v>
      </c>
    </row>
    <row r="4252" spans="1:2" x14ac:dyDescent="0.3">
      <c r="A4252" t="s">
        <v>23647</v>
      </c>
      <c r="B4252">
        <v>6.3</v>
      </c>
    </row>
    <row r="4253" spans="1:2" x14ac:dyDescent="0.3">
      <c r="A4253" t="s">
        <v>23647</v>
      </c>
      <c r="B4253">
        <v>6.3</v>
      </c>
    </row>
    <row r="4254" spans="1:2" x14ac:dyDescent="0.3">
      <c r="A4254" t="s">
        <v>23647</v>
      </c>
      <c r="B4254">
        <v>6.8</v>
      </c>
    </row>
    <row r="4255" spans="1:2" x14ac:dyDescent="0.3">
      <c r="A4255" t="s">
        <v>23654</v>
      </c>
      <c r="B4255">
        <v>7.8</v>
      </c>
    </row>
    <row r="4256" spans="1:2" x14ac:dyDescent="0.3">
      <c r="A4256" t="s">
        <v>23647</v>
      </c>
      <c r="B4256">
        <v>6.9</v>
      </c>
    </row>
    <row r="4257" spans="1:2" x14ac:dyDescent="0.3">
      <c r="A4257" t="s">
        <v>23647</v>
      </c>
      <c r="B4257">
        <v>8</v>
      </c>
    </row>
    <row r="4258" spans="1:2" x14ac:dyDescent="0.3">
      <c r="A4258" t="s">
        <v>23647</v>
      </c>
      <c r="B4258">
        <v>7.8</v>
      </c>
    </row>
    <row r="4259" spans="1:2" x14ac:dyDescent="0.3">
      <c r="A4259" t="s">
        <v>23647</v>
      </c>
      <c r="B4259">
        <v>7.4</v>
      </c>
    </row>
    <row r="4260" spans="1:2" x14ac:dyDescent="0.3">
      <c r="A4260" t="s">
        <v>23647</v>
      </c>
      <c r="B4260">
        <v>6.1</v>
      </c>
    </row>
    <row r="4261" spans="1:2" x14ac:dyDescent="0.3">
      <c r="A4261" t="s">
        <v>23647</v>
      </c>
      <c r="B4261">
        <v>4.3</v>
      </c>
    </row>
    <row r="4262" spans="1:2" x14ac:dyDescent="0.3">
      <c r="A4262" t="s">
        <v>23647</v>
      </c>
      <c r="B4262">
        <v>3.5</v>
      </c>
    </row>
    <row r="4263" spans="1:2" x14ac:dyDescent="0.3">
      <c r="A4263" t="s">
        <v>23677</v>
      </c>
      <c r="B4263">
        <v>7.2</v>
      </c>
    </row>
    <row r="4264" spans="1:2" x14ac:dyDescent="0.3">
      <c r="A4264" t="s">
        <v>23647</v>
      </c>
      <c r="B4264">
        <v>4.7</v>
      </c>
    </row>
    <row r="4265" spans="1:2" x14ac:dyDescent="0.3">
      <c r="A4265" t="s">
        <v>23665</v>
      </c>
      <c r="B4265">
        <v>7.3</v>
      </c>
    </row>
    <row r="4266" spans="1:2" x14ac:dyDescent="0.3">
      <c r="A4266" t="s">
        <v>23647</v>
      </c>
      <c r="B4266">
        <v>7.9</v>
      </c>
    </row>
    <row r="4267" spans="1:2" x14ac:dyDescent="0.3">
      <c r="A4267" t="s">
        <v>23647</v>
      </c>
      <c r="B4267">
        <v>5.0999999999999996</v>
      </c>
    </row>
    <row r="4268" spans="1:2" x14ac:dyDescent="0.3">
      <c r="A4268" t="s">
        <v>23649</v>
      </c>
      <c r="B4268">
        <v>7.2</v>
      </c>
    </row>
    <row r="4269" spans="1:2" x14ac:dyDescent="0.3">
      <c r="A4269" t="s">
        <v>23647</v>
      </c>
      <c r="B4269">
        <v>5.4</v>
      </c>
    </row>
    <row r="4270" spans="1:2" x14ac:dyDescent="0.3">
      <c r="A4270" t="s">
        <v>23647</v>
      </c>
      <c r="B4270">
        <v>3.7</v>
      </c>
    </row>
    <row r="4271" spans="1:2" x14ac:dyDescent="0.3">
      <c r="A4271" t="s">
        <v>23647</v>
      </c>
      <c r="B4271">
        <v>7.4</v>
      </c>
    </row>
    <row r="4272" spans="1:2" x14ac:dyDescent="0.3">
      <c r="A4272" t="s">
        <v>23647</v>
      </c>
      <c r="B4272">
        <v>7.1</v>
      </c>
    </row>
    <row r="4273" spans="1:2" x14ac:dyDescent="0.3">
      <c r="A4273" t="s">
        <v>23647</v>
      </c>
      <c r="B4273">
        <v>6.8</v>
      </c>
    </row>
    <row r="4274" spans="1:2" x14ac:dyDescent="0.3">
      <c r="A4274" t="s">
        <v>23647</v>
      </c>
      <c r="B4274">
        <v>8.1999999999999993</v>
      </c>
    </row>
    <row r="4275" spans="1:2" x14ac:dyDescent="0.3">
      <c r="A4275" t="s">
        <v>23647</v>
      </c>
      <c r="B4275">
        <v>7</v>
      </c>
    </row>
    <row r="4276" spans="1:2" x14ac:dyDescent="0.3">
      <c r="A4276" t="s">
        <v>23647</v>
      </c>
      <c r="B4276">
        <v>7.4</v>
      </c>
    </row>
    <row r="4277" spans="1:2" x14ac:dyDescent="0.3">
      <c r="A4277" t="s">
        <v>23647</v>
      </c>
      <c r="B4277">
        <v>6.7</v>
      </c>
    </row>
    <row r="4278" spans="1:2" x14ac:dyDescent="0.3">
      <c r="A4278" t="s">
        <v>30</v>
      </c>
      <c r="B4278">
        <v>9.1</v>
      </c>
    </row>
    <row r="4279" spans="1:2" x14ac:dyDescent="0.3">
      <c r="A4279" t="s">
        <v>23647</v>
      </c>
      <c r="B4279">
        <v>7.6</v>
      </c>
    </row>
    <row r="4280" spans="1:2" x14ac:dyDescent="0.3">
      <c r="A4280" t="s">
        <v>23647</v>
      </c>
      <c r="B4280">
        <v>7.2</v>
      </c>
    </row>
    <row r="4281" spans="1:2" x14ac:dyDescent="0.3">
      <c r="A4281" t="s">
        <v>23647</v>
      </c>
      <c r="B4281">
        <v>7.5</v>
      </c>
    </row>
    <row r="4282" spans="1:2" x14ac:dyDescent="0.3">
      <c r="A4282" t="s">
        <v>23647</v>
      </c>
      <c r="B4282">
        <v>6.8</v>
      </c>
    </row>
    <row r="4283" spans="1:2" x14ac:dyDescent="0.3">
      <c r="A4283" t="s">
        <v>23647</v>
      </c>
      <c r="B4283">
        <v>6.9</v>
      </c>
    </row>
    <row r="4284" spans="1:2" x14ac:dyDescent="0.3">
      <c r="A4284" t="s">
        <v>23652</v>
      </c>
      <c r="B4284">
        <v>7.9</v>
      </c>
    </row>
    <row r="4285" spans="1:2" x14ac:dyDescent="0.3">
      <c r="A4285" t="s">
        <v>23665</v>
      </c>
      <c r="B4285">
        <v>7.6</v>
      </c>
    </row>
    <row r="4286" spans="1:2" x14ac:dyDescent="0.3">
      <c r="A4286" t="s">
        <v>23647</v>
      </c>
      <c r="B4286">
        <v>6.7</v>
      </c>
    </row>
    <row r="4287" spans="1:2" x14ac:dyDescent="0.3">
      <c r="A4287" t="s">
        <v>23647</v>
      </c>
      <c r="B4287">
        <v>5.8</v>
      </c>
    </row>
    <row r="4288" spans="1:2" x14ac:dyDescent="0.3">
      <c r="A4288" t="s">
        <v>23647</v>
      </c>
      <c r="B4288">
        <v>6.5</v>
      </c>
    </row>
    <row r="4289" spans="1:2" x14ac:dyDescent="0.3">
      <c r="A4289" t="s">
        <v>23647</v>
      </c>
      <c r="B4289">
        <v>7.2</v>
      </c>
    </row>
    <row r="4290" spans="1:2" x14ac:dyDescent="0.3">
      <c r="A4290" t="s">
        <v>23647</v>
      </c>
      <c r="B4290">
        <v>6.9</v>
      </c>
    </row>
    <row r="4291" spans="1:2" x14ac:dyDescent="0.3">
      <c r="A4291" t="s">
        <v>23647</v>
      </c>
      <c r="B4291">
        <v>5.5</v>
      </c>
    </row>
    <row r="4292" spans="1:2" x14ac:dyDescent="0.3">
      <c r="A4292" t="s">
        <v>23647</v>
      </c>
      <c r="B4292">
        <v>6.5</v>
      </c>
    </row>
    <row r="4293" spans="1:2" x14ac:dyDescent="0.3">
      <c r="A4293" t="s">
        <v>23647</v>
      </c>
      <c r="B4293">
        <v>6.2</v>
      </c>
    </row>
    <row r="4294" spans="1:2" x14ac:dyDescent="0.3">
      <c r="A4294" t="s">
        <v>23647</v>
      </c>
      <c r="B4294">
        <v>6.7</v>
      </c>
    </row>
    <row r="4295" spans="1:2" x14ac:dyDescent="0.3">
      <c r="A4295" t="s">
        <v>23647</v>
      </c>
      <c r="B4295">
        <v>5.7</v>
      </c>
    </row>
    <row r="4296" spans="1:2" x14ac:dyDescent="0.3">
      <c r="A4296" t="s">
        <v>23647</v>
      </c>
      <c r="B4296">
        <v>8.6</v>
      </c>
    </row>
    <row r="4297" spans="1:2" x14ac:dyDescent="0.3">
      <c r="A4297" t="s">
        <v>23647</v>
      </c>
      <c r="B4297">
        <v>6.5</v>
      </c>
    </row>
    <row r="4298" spans="1:2" x14ac:dyDescent="0.3">
      <c r="A4298" t="s">
        <v>23647</v>
      </c>
      <c r="B4298">
        <v>6.3</v>
      </c>
    </row>
    <row r="4299" spans="1:2" x14ac:dyDescent="0.3">
      <c r="A4299" t="s">
        <v>23647</v>
      </c>
      <c r="B4299">
        <v>4.3</v>
      </c>
    </row>
    <row r="4300" spans="1:2" x14ac:dyDescent="0.3">
      <c r="A4300" t="s">
        <v>23647</v>
      </c>
      <c r="B4300">
        <v>6.1</v>
      </c>
    </row>
    <row r="4301" spans="1:2" x14ac:dyDescent="0.3">
      <c r="A4301" t="s">
        <v>23647</v>
      </c>
      <c r="B4301">
        <v>6</v>
      </c>
    </row>
    <row r="4302" spans="1:2" x14ac:dyDescent="0.3">
      <c r="A4302" t="s">
        <v>23647</v>
      </c>
      <c r="B4302">
        <v>5.8</v>
      </c>
    </row>
    <row r="4303" spans="1:2" x14ac:dyDescent="0.3">
      <c r="A4303" t="s">
        <v>23647</v>
      </c>
      <c r="B4303">
        <v>6.7</v>
      </c>
    </row>
    <row r="4304" spans="1:2" x14ac:dyDescent="0.3">
      <c r="A4304" t="s">
        <v>23647</v>
      </c>
      <c r="B4304">
        <v>6.7</v>
      </c>
    </row>
    <row r="4305" spans="1:2" x14ac:dyDescent="0.3">
      <c r="A4305" t="s">
        <v>23647</v>
      </c>
      <c r="B4305">
        <v>7.6</v>
      </c>
    </row>
    <row r="4306" spans="1:2" x14ac:dyDescent="0.3">
      <c r="A4306" t="s">
        <v>23647</v>
      </c>
      <c r="B4306">
        <v>5.0999999999999996</v>
      </c>
    </row>
    <row r="4307" spans="1:2" x14ac:dyDescent="0.3">
      <c r="A4307" t="s">
        <v>23647</v>
      </c>
      <c r="B4307">
        <v>6.8</v>
      </c>
    </row>
    <row r="4308" spans="1:2" x14ac:dyDescent="0.3">
      <c r="A4308" t="s">
        <v>23647</v>
      </c>
      <c r="B4308">
        <v>6.8</v>
      </c>
    </row>
    <row r="4309" spans="1:2" x14ac:dyDescent="0.3">
      <c r="A4309" t="s">
        <v>23647</v>
      </c>
      <c r="B4309">
        <v>6.8</v>
      </c>
    </row>
    <row r="4310" spans="1:2" x14ac:dyDescent="0.3">
      <c r="A4310" t="s">
        <v>23647</v>
      </c>
      <c r="B4310">
        <v>6.3</v>
      </c>
    </row>
    <row r="4311" spans="1:2" x14ac:dyDescent="0.3">
      <c r="A4311" t="s">
        <v>23647</v>
      </c>
      <c r="B4311">
        <v>7.1</v>
      </c>
    </row>
    <row r="4312" spans="1:2" x14ac:dyDescent="0.3">
      <c r="A4312" t="s">
        <v>23647</v>
      </c>
      <c r="B4312">
        <v>2.8</v>
      </c>
    </row>
    <row r="4313" spans="1:2" x14ac:dyDescent="0.3">
      <c r="A4313" t="s">
        <v>23647</v>
      </c>
      <c r="B4313">
        <v>8.1999999999999993</v>
      </c>
    </row>
    <row r="4314" spans="1:2" x14ac:dyDescent="0.3">
      <c r="A4314" t="s">
        <v>23647</v>
      </c>
      <c r="B4314">
        <v>3.1</v>
      </c>
    </row>
    <row r="4315" spans="1:2" x14ac:dyDescent="0.3">
      <c r="A4315" t="s">
        <v>23647</v>
      </c>
      <c r="B4315">
        <v>7</v>
      </c>
    </row>
    <row r="4316" spans="1:2" x14ac:dyDescent="0.3">
      <c r="A4316" t="s">
        <v>23647</v>
      </c>
      <c r="B4316">
        <v>3.3</v>
      </c>
    </row>
    <row r="4317" spans="1:2" x14ac:dyDescent="0.3">
      <c r="A4317" t="s">
        <v>23647</v>
      </c>
      <c r="B4317">
        <v>3.6</v>
      </c>
    </row>
    <row r="4318" spans="1:2" x14ac:dyDescent="0.3">
      <c r="A4318" t="s">
        <v>23647</v>
      </c>
      <c r="B4318">
        <v>7.7</v>
      </c>
    </row>
    <row r="4319" spans="1:2" x14ac:dyDescent="0.3">
      <c r="A4319" t="s">
        <v>23652</v>
      </c>
      <c r="B4319">
        <v>6.7</v>
      </c>
    </row>
    <row r="4320" spans="1:2" x14ac:dyDescent="0.3">
      <c r="A4320" t="s">
        <v>23647</v>
      </c>
      <c r="B4320">
        <v>5.5</v>
      </c>
    </row>
    <row r="4321" spans="1:2" x14ac:dyDescent="0.3">
      <c r="A4321" t="s">
        <v>23647</v>
      </c>
      <c r="B4321">
        <v>6.6</v>
      </c>
    </row>
    <row r="4322" spans="1:2" x14ac:dyDescent="0.3">
      <c r="A4322" t="s">
        <v>23647</v>
      </c>
      <c r="B4322">
        <v>4.8</v>
      </c>
    </row>
    <row r="4323" spans="1:2" x14ac:dyDescent="0.3">
      <c r="A4323" t="s">
        <v>23647</v>
      </c>
      <c r="B4323">
        <v>5.5</v>
      </c>
    </row>
    <row r="4324" spans="1:2" x14ac:dyDescent="0.3">
      <c r="A4324" t="s">
        <v>23649</v>
      </c>
      <c r="B4324">
        <v>6.3</v>
      </c>
    </row>
    <row r="4325" spans="1:2" x14ac:dyDescent="0.3">
      <c r="A4325" t="s">
        <v>23647</v>
      </c>
      <c r="B4325">
        <v>6.9</v>
      </c>
    </row>
    <row r="4326" spans="1:2" x14ac:dyDescent="0.3">
      <c r="A4326" t="s">
        <v>23647</v>
      </c>
      <c r="B4326">
        <v>6.5</v>
      </c>
    </row>
    <row r="4327" spans="1:2" x14ac:dyDescent="0.3">
      <c r="A4327" t="s">
        <v>23647</v>
      </c>
      <c r="B4327">
        <v>8.1999999999999993</v>
      </c>
    </row>
    <row r="4328" spans="1:2" x14ac:dyDescent="0.3">
      <c r="A4328" t="s">
        <v>23647</v>
      </c>
      <c r="B4328">
        <v>7.1</v>
      </c>
    </row>
    <row r="4329" spans="1:2" x14ac:dyDescent="0.3">
      <c r="A4329" t="s">
        <v>23676</v>
      </c>
      <c r="B4329">
        <v>8.1</v>
      </c>
    </row>
    <row r="4330" spans="1:2" x14ac:dyDescent="0.3">
      <c r="A4330" t="s">
        <v>23647</v>
      </c>
      <c r="B4330">
        <v>7.2</v>
      </c>
    </row>
    <row r="4331" spans="1:2" x14ac:dyDescent="0.3">
      <c r="A4331" t="s">
        <v>23686</v>
      </c>
      <c r="B4331">
        <v>7.4</v>
      </c>
    </row>
    <row r="4332" spans="1:2" x14ac:dyDescent="0.3">
      <c r="A4332" t="s">
        <v>23647</v>
      </c>
      <c r="B4332">
        <v>6.5</v>
      </c>
    </row>
    <row r="4333" spans="1:2" x14ac:dyDescent="0.3">
      <c r="A4333" t="s">
        <v>23647</v>
      </c>
      <c r="B4333">
        <v>5.7</v>
      </c>
    </row>
    <row r="4334" spans="1:2" x14ac:dyDescent="0.3">
      <c r="A4334" t="s">
        <v>23647</v>
      </c>
      <c r="B4334">
        <v>6.1</v>
      </c>
    </row>
    <row r="4335" spans="1:2" x14ac:dyDescent="0.3">
      <c r="A4335" t="s">
        <v>23647</v>
      </c>
      <c r="B4335">
        <v>8.6999999999999993</v>
      </c>
    </row>
    <row r="4336" spans="1:2" x14ac:dyDescent="0.3">
      <c r="A4336" t="s">
        <v>23647</v>
      </c>
      <c r="B4336">
        <v>4.3</v>
      </c>
    </row>
    <row r="4337" spans="1:2" x14ac:dyDescent="0.3">
      <c r="A4337" t="s">
        <v>23647</v>
      </c>
      <c r="B4337">
        <v>6.2</v>
      </c>
    </row>
    <row r="4338" spans="1:2" x14ac:dyDescent="0.3">
      <c r="A4338" t="s">
        <v>23647</v>
      </c>
      <c r="B4338">
        <v>3.3</v>
      </c>
    </row>
    <row r="4339" spans="1:2" x14ac:dyDescent="0.3">
      <c r="A4339" t="s">
        <v>23647</v>
      </c>
      <c r="B4339">
        <v>2.7</v>
      </c>
    </row>
    <row r="4340" spans="1:2" x14ac:dyDescent="0.3">
      <c r="A4340" t="s">
        <v>23647</v>
      </c>
      <c r="B4340">
        <v>5.2</v>
      </c>
    </row>
    <row r="4341" spans="1:2" x14ac:dyDescent="0.3">
      <c r="A4341" t="s">
        <v>23647</v>
      </c>
      <c r="B4341">
        <v>8.1999999999999993</v>
      </c>
    </row>
    <row r="4342" spans="1:2" x14ac:dyDescent="0.3">
      <c r="A4342" t="s">
        <v>23647</v>
      </c>
      <c r="B4342">
        <v>6.1</v>
      </c>
    </row>
    <row r="4343" spans="1:2" x14ac:dyDescent="0.3">
      <c r="A4343" t="s">
        <v>23647</v>
      </c>
      <c r="B4343">
        <v>8</v>
      </c>
    </row>
    <row r="4344" spans="1:2" x14ac:dyDescent="0.3">
      <c r="A4344" t="s">
        <v>23647</v>
      </c>
      <c r="B4344">
        <v>5.5</v>
      </c>
    </row>
    <row r="4345" spans="1:2" x14ac:dyDescent="0.3">
      <c r="A4345" t="s">
        <v>23647</v>
      </c>
      <c r="B4345">
        <v>5.7</v>
      </c>
    </row>
    <row r="4346" spans="1:2" x14ac:dyDescent="0.3">
      <c r="A4346" t="s">
        <v>23647</v>
      </c>
      <c r="B4346">
        <v>3.7</v>
      </c>
    </row>
    <row r="4347" spans="1:2" x14ac:dyDescent="0.3">
      <c r="A4347" t="s">
        <v>23647</v>
      </c>
      <c r="B4347">
        <v>7.1</v>
      </c>
    </row>
    <row r="4348" spans="1:2" x14ac:dyDescent="0.3">
      <c r="A4348" t="s">
        <v>23647</v>
      </c>
      <c r="B4348">
        <v>7.8</v>
      </c>
    </row>
    <row r="4349" spans="1:2" x14ac:dyDescent="0.3">
      <c r="A4349" t="s">
        <v>23647</v>
      </c>
      <c r="B4349">
        <v>4.0999999999999996</v>
      </c>
    </row>
    <row r="4350" spans="1:2" x14ac:dyDescent="0.3">
      <c r="A4350" t="s">
        <v>23647</v>
      </c>
      <c r="B4350">
        <v>7.2</v>
      </c>
    </row>
    <row r="4351" spans="1:2" x14ac:dyDescent="0.3">
      <c r="A4351" t="s">
        <v>23647</v>
      </c>
      <c r="B4351">
        <v>7.7</v>
      </c>
    </row>
    <row r="4352" spans="1:2" x14ac:dyDescent="0.3">
      <c r="A4352" t="s">
        <v>23647</v>
      </c>
      <c r="B4352">
        <v>7.1</v>
      </c>
    </row>
    <row r="4353" spans="1:2" x14ac:dyDescent="0.3">
      <c r="A4353" t="s">
        <v>23647</v>
      </c>
      <c r="B4353">
        <v>7.6</v>
      </c>
    </row>
    <row r="4354" spans="1:2" x14ac:dyDescent="0.3">
      <c r="A4354" t="s">
        <v>23652</v>
      </c>
      <c r="B4354">
        <v>7</v>
      </c>
    </row>
    <row r="4355" spans="1:2" x14ac:dyDescent="0.3">
      <c r="A4355" t="s">
        <v>23647</v>
      </c>
      <c r="B4355">
        <v>5.5</v>
      </c>
    </row>
    <row r="4356" spans="1:2" x14ac:dyDescent="0.3">
      <c r="A4356" t="s">
        <v>23654</v>
      </c>
      <c r="B4356">
        <v>7.4</v>
      </c>
    </row>
    <row r="4357" spans="1:2" x14ac:dyDescent="0.3">
      <c r="A4357" t="s">
        <v>23647</v>
      </c>
      <c r="B4357">
        <v>7.7</v>
      </c>
    </row>
    <row r="4358" spans="1:2" x14ac:dyDescent="0.3">
      <c r="A4358" t="s">
        <v>23647</v>
      </c>
      <c r="B4358">
        <v>7.2</v>
      </c>
    </row>
    <row r="4359" spans="1:2" x14ac:dyDescent="0.3">
      <c r="A4359" t="s">
        <v>23647</v>
      </c>
      <c r="B4359">
        <v>7.8</v>
      </c>
    </row>
    <row r="4360" spans="1:2" x14ac:dyDescent="0.3">
      <c r="A4360" t="s">
        <v>23647</v>
      </c>
      <c r="B4360">
        <v>6.6</v>
      </c>
    </row>
    <row r="4361" spans="1:2" x14ac:dyDescent="0.3">
      <c r="A4361" t="s">
        <v>23647</v>
      </c>
      <c r="B4361">
        <v>6</v>
      </c>
    </row>
    <row r="4362" spans="1:2" x14ac:dyDescent="0.3">
      <c r="A4362" t="s">
        <v>23647</v>
      </c>
      <c r="B4362">
        <v>8.4</v>
      </c>
    </row>
    <row r="4363" spans="1:2" x14ac:dyDescent="0.3">
      <c r="A4363" t="s">
        <v>23647</v>
      </c>
      <c r="B4363">
        <v>6.5</v>
      </c>
    </row>
    <row r="4364" spans="1:2" x14ac:dyDescent="0.3">
      <c r="A4364" t="s">
        <v>23662</v>
      </c>
      <c r="B4364">
        <v>8.9</v>
      </c>
    </row>
    <row r="4365" spans="1:2" x14ac:dyDescent="0.3">
      <c r="A4365" t="s">
        <v>23674</v>
      </c>
      <c r="B4365">
        <v>7.9</v>
      </c>
    </row>
    <row r="4366" spans="1:2" x14ac:dyDescent="0.3">
      <c r="A4366" t="s">
        <v>23647</v>
      </c>
      <c r="B4366">
        <v>6</v>
      </c>
    </row>
    <row r="4367" spans="1:2" x14ac:dyDescent="0.3">
      <c r="A4367" t="s">
        <v>23647</v>
      </c>
      <c r="B4367">
        <v>6.1</v>
      </c>
    </row>
    <row r="4368" spans="1:2" x14ac:dyDescent="0.3">
      <c r="A4368" t="s">
        <v>23647</v>
      </c>
      <c r="B4368">
        <v>7.4</v>
      </c>
    </row>
    <row r="4369" spans="1:2" x14ac:dyDescent="0.3">
      <c r="A4369" t="s">
        <v>23647</v>
      </c>
      <c r="B4369">
        <v>6.2</v>
      </c>
    </row>
    <row r="4370" spans="1:2" x14ac:dyDescent="0.3">
      <c r="A4370" t="s">
        <v>23649</v>
      </c>
      <c r="B4370">
        <v>5.6</v>
      </c>
    </row>
    <row r="4371" spans="1:2" x14ac:dyDescent="0.3">
      <c r="A4371" t="s">
        <v>23652</v>
      </c>
      <c r="B4371">
        <v>7.2</v>
      </c>
    </row>
    <row r="4372" spans="1:2" x14ac:dyDescent="0.3">
      <c r="A4372" t="s">
        <v>23647</v>
      </c>
      <c r="B4372">
        <v>6.1</v>
      </c>
    </row>
    <row r="4373" spans="1:2" x14ac:dyDescent="0.3">
      <c r="A4373" t="s">
        <v>23647</v>
      </c>
      <c r="B4373">
        <v>3.8</v>
      </c>
    </row>
    <row r="4374" spans="1:2" x14ac:dyDescent="0.3">
      <c r="A4374" t="s">
        <v>23647</v>
      </c>
      <c r="B4374">
        <v>7.1</v>
      </c>
    </row>
    <row r="4375" spans="1:2" x14ac:dyDescent="0.3">
      <c r="A4375" t="s">
        <v>23647</v>
      </c>
      <c r="B4375">
        <v>4.5</v>
      </c>
    </row>
    <row r="4376" spans="1:2" x14ac:dyDescent="0.3">
      <c r="A4376" t="s">
        <v>23647</v>
      </c>
      <c r="B4376">
        <v>3.8</v>
      </c>
    </row>
    <row r="4377" spans="1:2" x14ac:dyDescent="0.3">
      <c r="A4377" t="s">
        <v>23647</v>
      </c>
      <c r="B4377">
        <v>6.2</v>
      </c>
    </row>
    <row r="4378" spans="1:2" x14ac:dyDescent="0.3">
      <c r="A4378" t="s">
        <v>23647</v>
      </c>
      <c r="B4378">
        <v>6.6</v>
      </c>
    </row>
    <row r="4379" spans="1:2" x14ac:dyDescent="0.3">
      <c r="A4379" t="s">
        <v>23647</v>
      </c>
      <c r="B4379">
        <v>4.5999999999999996</v>
      </c>
    </row>
    <row r="4380" spans="1:2" x14ac:dyDescent="0.3">
      <c r="A4380" t="s">
        <v>23647</v>
      </c>
      <c r="B4380">
        <v>4.2</v>
      </c>
    </row>
    <row r="4381" spans="1:2" x14ac:dyDescent="0.3">
      <c r="A4381" t="s">
        <v>23647</v>
      </c>
      <c r="B4381">
        <v>6.8</v>
      </c>
    </row>
    <row r="4382" spans="1:2" x14ac:dyDescent="0.3">
      <c r="A4382" t="s">
        <v>23647</v>
      </c>
      <c r="B4382">
        <v>7.7</v>
      </c>
    </row>
    <row r="4383" spans="1:2" x14ac:dyDescent="0.3">
      <c r="A4383" t="s">
        <v>23647</v>
      </c>
      <c r="B4383">
        <v>5.9</v>
      </c>
    </row>
    <row r="4384" spans="1:2" x14ac:dyDescent="0.3">
      <c r="A4384" t="s">
        <v>23647</v>
      </c>
      <c r="B4384">
        <v>4.7</v>
      </c>
    </row>
    <row r="4385" spans="1:2" x14ac:dyDescent="0.3">
      <c r="A4385" t="s">
        <v>23647</v>
      </c>
      <c r="B4385">
        <v>7</v>
      </c>
    </row>
    <row r="4386" spans="1:2" x14ac:dyDescent="0.3">
      <c r="A4386" t="s">
        <v>23681</v>
      </c>
      <c r="B4386">
        <v>6.9</v>
      </c>
    </row>
    <row r="4387" spans="1:2" x14ac:dyDescent="0.3">
      <c r="A4387" t="s">
        <v>23647</v>
      </c>
      <c r="B4387">
        <v>6.1</v>
      </c>
    </row>
    <row r="4388" spans="1:2" x14ac:dyDescent="0.3">
      <c r="A4388" t="s">
        <v>23687</v>
      </c>
      <c r="B4388">
        <v>7.6</v>
      </c>
    </row>
    <row r="4389" spans="1:2" x14ac:dyDescent="0.3">
      <c r="A4389" t="s">
        <v>23647</v>
      </c>
      <c r="B4389">
        <v>3</v>
      </c>
    </row>
    <row r="4390" spans="1:2" x14ac:dyDescent="0.3">
      <c r="A4390" t="s">
        <v>23647</v>
      </c>
      <c r="B4390">
        <v>2.6</v>
      </c>
    </row>
    <row r="4391" spans="1:2" x14ac:dyDescent="0.3">
      <c r="A4391" t="s">
        <v>23647</v>
      </c>
      <c r="B4391">
        <v>8.6</v>
      </c>
    </row>
    <row r="4392" spans="1:2" x14ac:dyDescent="0.3">
      <c r="A4392" t="s">
        <v>23647</v>
      </c>
      <c r="B4392">
        <v>6.1</v>
      </c>
    </row>
    <row r="4393" spans="1:2" x14ac:dyDescent="0.3">
      <c r="A4393" t="s">
        <v>23654</v>
      </c>
      <c r="B4393">
        <v>7.5</v>
      </c>
    </row>
    <row r="4394" spans="1:2" x14ac:dyDescent="0.3">
      <c r="A4394" t="s">
        <v>23647</v>
      </c>
      <c r="B4394">
        <v>6.7</v>
      </c>
    </row>
    <row r="4395" spans="1:2" x14ac:dyDescent="0.3">
      <c r="A4395" t="s">
        <v>23647</v>
      </c>
      <c r="B4395">
        <v>8.1</v>
      </c>
    </row>
    <row r="4396" spans="1:2" x14ac:dyDescent="0.3">
      <c r="A4396" t="s">
        <v>23647</v>
      </c>
      <c r="B4396">
        <v>4.9000000000000004</v>
      </c>
    </row>
    <row r="4397" spans="1:2" x14ac:dyDescent="0.3">
      <c r="A4397" t="s">
        <v>23647</v>
      </c>
      <c r="B4397">
        <v>6.8</v>
      </c>
    </row>
    <row r="4398" spans="1:2" x14ac:dyDescent="0.3">
      <c r="A4398" t="s">
        <v>23647</v>
      </c>
      <c r="B4398">
        <v>6.8</v>
      </c>
    </row>
    <row r="4399" spans="1:2" x14ac:dyDescent="0.3">
      <c r="A4399" t="s">
        <v>23647</v>
      </c>
      <c r="B4399">
        <v>5.7</v>
      </c>
    </row>
    <row r="4400" spans="1:2" x14ac:dyDescent="0.3">
      <c r="A4400" t="s">
        <v>23647</v>
      </c>
      <c r="B4400">
        <v>8.3000000000000007</v>
      </c>
    </row>
    <row r="4401" spans="1:2" x14ac:dyDescent="0.3">
      <c r="A4401" t="s">
        <v>23647</v>
      </c>
      <c r="B4401">
        <v>6.6</v>
      </c>
    </row>
    <row r="4402" spans="1:2" x14ac:dyDescent="0.3">
      <c r="A4402" t="s">
        <v>23647</v>
      </c>
      <c r="B4402">
        <v>7.3</v>
      </c>
    </row>
    <row r="4403" spans="1:2" x14ac:dyDescent="0.3">
      <c r="A4403" t="s">
        <v>23647</v>
      </c>
      <c r="B4403">
        <v>5</v>
      </c>
    </row>
    <row r="4404" spans="1:2" x14ac:dyDescent="0.3">
      <c r="A4404" t="s">
        <v>23647</v>
      </c>
      <c r="B4404">
        <v>7</v>
      </c>
    </row>
    <row r="4405" spans="1:2" x14ac:dyDescent="0.3">
      <c r="A4405" t="s">
        <v>23647</v>
      </c>
      <c r="B4405">
        <v>3.4</v>
      </c>
    </row>
    <row r="4406" spans="1:2" x14ac:dyDescent="0.3">
      <c r="A4406" t="s">
        <v>23647</v>
      </c>
      <c r="B4406">
        <v>5.9</v>
      </c>
    </row>
    <row r="4407" spans="1:2" x14ac:dyDescent="0.3">
      <c r="A4407" t="s">
        <v>23648</v>
      </c>
      <c r="B4407">
        <v>6</v>
      </c>
    </row>
    <row r="4408" spans="1:2" x14ac:dyDescent="0.3">
      <c r="A4408" t="s">
        <v>23647</v>
      </c>
      <c r="B4408">
        <v>7.4</v>
      </c>
    </row>
    <row r="4409" spans="1:2" x14ac:dyDescent="0.3">
      <c r="A4409" t="s">
        <v>23647</v>
      </c>
      <c r="B4409">
        <v>7.4</v>
      </c>
    </row>
    <row r="4410" spans="1:2" x14ac:dyDescent="0.3">
      <c r="A4410" t="s">
        <v>23647</v>
      </c>
      <c r="B4410">
        <v>4.2</v>
      </c>
    </row>
    <row r="4411" spans="1:2" x14ac:dyDescent="0.3">
      <c r="A4411" t="s">
        <v>23647</v>
      </c>
      <c r="B4411">
        <v>6.2</v>
      </c>
    </row>
    <row r="4412" spans="1:2" x14ac:dyDescent="0.3">
      <c r="A4412" t="s">
        <v>23647</v>
      </c>
      <c r="B4412">
        <v>6.2</v>
      </c>
    </row>
    <row r="4413" spans="1:2" x14ac:dyDescent="0.3">
      <c r="A4413" t="s">
        <v>23647</v>
      </c>
      <c r="B4413">
        <v>7.5</v>
      </c>
    </row>
    <row r="4414" spans="1:2" x14ac:dyDescent="0.3">
      <c r="A4414" t="s">
        <v>23647</v>
      </c>
      <c r="B4414">
        <v>7.2</v>
      </c>
    </row>
    <row r="4415" spans="1:2" x14ac:dyDescent="0.3">
      <c r="A4415" t="s">
        <v>23647</v>
      </c>
      <c r="B4415">
        <v>7.2</v>
      </c>
    </row>
    <row r="4416" spans="1:2" x14ac:dyDescent="0.3">
      <c r="A4416" t="s">
        <v>23647</v>
      </c>
      <c r="B4416">
        <v>5.4</v>
      </c>
    </row>
    <row r="4417" spans="1:2" x14ac:dyDescent="0.3">
      <c r="A4417" t="s">
        <v>23647</v>
      </c>
      <c r="B4417">
        <v>7</v>
      </c>
    </row>
    <row r="4418" spans="1:2" x14ac:dyDescent="0.3">
      <c r="A4418" t="s">
        <v>23647</v>
      </c>
      <c r="B4418">
        <v>7.2</v>
      </c>
    </row>
    <row r="4419" spans="1:2" x14ac:dyDescent="0.3">
      <c r="A4419" t="s">
        <v>23647</v>
      </c>
      <c r="B4419">
        <v>7.9</v>
      </c>
    </row>
    <row r="4420" spans="1:2" x14ac:dyDescent="0.3">
      <c r="A4420" t="s">
        <v>23647</v>
      </c>
      <c r="B4420">
        <v>6.8</v>
      </c>
    </row>
    <row r="4421" spans="1:2" x14ac:dyDescent="0.3">
      <c r="A4421" t="s">
        <v>23647</v>
      </c>
      <c r="B4421">
        <v>6.7</v>
      </c>
    </row>
    <row r="4422" spans="1:2" x14ac:dyDescent="0.3">
      <c r="A4422" t="s">
        <v>23647</v>
      </c>
      <c r="B4422">
        <v>7.5</v>
      </c>
    </row>
    <row r="4423" spans="1:2" x14ac:dyDescent="0.3">
      <c r="A4423" t="s">
        <v>23647</v>
      </c>
      <c r="B4423">
        <v>6.8</v>
      </c>
    </row>
    <row r="4424" spans="1:2" x14ac:dyDescent="0.3">
      <c r="A4424" t="s">
        <v>23647</v>
      </c>
      <c r="B4424">
        <v>6.9</v>
      </c>
    </row>
    <row r="4425" spans="1:2" x14ac:dyDescent="0.3">
      <c r="A4425" t="s">
        <v>23647</v>
      </c>
      <c r="B4425">
        <v>6.8</v>
      </c>
    </row>
    <row r="4426" spans="1:2" x14ac:dyDescent="0.3">
      <c r="A4426" t="s">
        <v>23647</v>
      </c>
      <c r="B4426">
        <v>7.2</v>
      </c>
    </row>
    <row r="4427" spans="1:2" x14ac:dyDescent="0.3">
      <c r="A4427" t="s">
        <v>23647</v>
      </c>
      <c r="B4427">
        <v>7.4</v>
      </c>
    </row>
    <row r="4428" spans="1:2" x14ac:dyDescent="0.3">
      <c r="A4428" t="s">
        <v>23647</v>
      </c>
      <c r="B4428">
        <v>5.6</v>
      </c>
    </row>
    <row r="4429" spans="1:2" x14ac:dyDescent="0.3">
      <c r="A4429" t="s">
        <v>23647</v>
      </c>
      <c r="B4429">
        <v>6.8</v>
      </c>
    </row>
    <row r="4430" spans="1:2" x14ac:dyDescent="0.3">
      <c r="A4430" t="s">
        <v>23647</v>
      </c>
      <c r="B4430">
        <v>7.7</v>
      </c>
    </row>
    <row r="4431" spans="1:2" x14ac:dyDescent="0.3">
      <c r="A4431" t="s">
        <v>23647</v>
      </c>
      <c r="B4431">
        <v>7</v>
      </c>
    </row>
    <row r="4432" spans="1:2" x14ac:dyDescent="0.3">
      <c r="A4432" t="s">
        <v>23647</v>
      </c>
      <c r="B4432">
        <v>7.2</v>
      </c>
    </row>
    <row r="4433" spans="1:2" x14ac:dyDescent="0.3">
      <c r="A4433" t="s">
        <v>23647</v>
      </c>
      <c r="B4433">
        <v>6.4</v>
      </c>
    </row>
    <row r="4434" spans="1:2" x14ac:dyDescent="0.3">
      <c r="A4434" t="s">
        <v>23647</v>
      </c>
      <c r="B4434">
        <v>7.2</v>
      </c>
    </row>
    <row r="4435" spans="1:2" x14ac:dyDescent="0.3">
      <c r="A4435" t="s">
        <v>23647</v>
      </c>
      <c r="B4435">
        <v>7.2</v>
      </c>
    </row>
    <row r="4436" spans="1:2" x14ac:dyDescent="0.3">
      <c r="A4436" t="s">
        <v>23654</v>
      </c>
      <c r="B4436">
        <v>6.2</v>
      </c>
    </row>
    <row r="4437" spans="1:2" x14ac:dyDescent="0.3">
      <c r="A4437" t="s">
        <v>23647</v>
      </c>
      <c r="B4437">
        <v>6.2</v>
      </c>
    </row>
    <row r="4438" spans="1:2" x14ac:dyDescent="0.3">
      <c r="A4438" t="s">
        <v>23647</v>
      </c>
      <c r="B4438">
        <v>6.9</v>
      </c>
    </row>
    <row r="4439" spans="1:2" x14ac:dyDescent="0.3">
      <c r="A4439" t="s">
        <v>23647</v>
      </c>
      <c r="B4439">
        <v>7</v>
      </c>
    </row>
    <row r="4440" spans="1:2" x14ac:dyDescent="0.3">
      <c r="A4440" t="s">
        <v>23647</v>
      </c>
      <c r="B4440">
        <v>6.7</v>
      </c>
    </row>
    <row r="4441" spans="1:2" x14ac:dyDescent="0.3">
      <c r="A4441" t="s">
        <v>23647</v>
      </c>
      <c r="B4441">
        <v>3.6</v>
      </c>
    </row>
    <row r="4442" spans="1:2" x14ac:dyDescent="0.3">
      <c r="A4442" t="s">
        <v>23647</v>
      </c>
      <c r="B4442">
        <v>6.3</v>
      </c>
    </row>
    <row r="4443" spans="1:2" x14ac:dyDescent="0.3">
      <c r="A4443" t="s">
        <v>23677</v>
      </c>
      <c r="B4443">
        <v>7.4</v>
      </c>
    </row>
    <row r="4444" spans="1:2" x14ac:dyDescent="0.3">
      <c r="A4444" t="s">
        <v>23647</v>
      </c>
      <c r="B4444">
        <v>7.4</v>
      </c>
    </row>
    <row r="4445" spans="1:2" x14ac:dyDescent="0.3">
      <c r="A4445" t="s">
        <v>23647</v>
      </c>
      <c r="B4445">
        <v>7.3</v>
      </c>
    </row>
    <row r="4446" spans="1:2" x14ac:dyDescent="0.3">
      <c r="A4446" t="s">
        <v>23647</v>
      </c>
      <c r="B4446">
        <v>6.1</v>
      </c>
    </row>
    <row r="4447" spans="1:2" x14ac:dyDescent="0.3">
      <c r="A4447" t="s">
        <v>23647</v>
      </c>
      <c r="B4447">
        <v>6.7</v>
      </c>
    </row>
    <row r="4448" spans="1:2" x14ac:dyDescent="0.3">
      <c r="A4448" t="s">
        <v>23687</v>
      </c>
      <c r="B4448">
        <v>8.1999999999999993</v>
      </c>
    </row>
    <row r="4449" spans="1:2" x14ac:dyDescent="0.3">
      <c r="A4449" t="s">
        <v>23647</v>
      </c>
      <c r="B4449">
        <v>7.7</v>
      </c>
    </row>
    <row r="4450" spans="1:2" x14ac:dyDescent="0.3">
      <c r="A4450" t="s">
        <v>23647</v>
      </c>
      <c r="B4450">
        <v>7.3</v>
      </c>
    </row>
    <row r="4451" spans="1:2" x14ac:dyDescent="0.3">
      <c r="A4451" t="s">
        <v>23647</v>
      </c>
      <c r="B4451">
        <v>7.4</v>
      </c>
    </row>
    <row r="4452" spans="1:2" x14ac:dyDescent="0.3">
      <c r="A4452" t="s">
        <v>23647</v>
      </c>
      <c r="B4452">
        <v>5.7</v>
      </c>
    </row>
    <row r="4453" spans="1:2" x14ac:dyDescent="0.3">
      <c r="A4453" t="s">
        <v>23647</v>
      </c>
      <c r="B4453">
        <v>7.6</v>
      </c>
    </row>
    <row r="4454" spans="1:2" x14ac:dyDescent="0.3">
      <c r="A4454" t="s">
        <v>23647</v>
      </c>
      <c r="B4454">
        <v>6.8</v>
      </c>
    </row>
    <row r="4455" spans="1:2" x14ac:dyDescent="0.3">
      <c r="A4455" t="s">
        <v>23647</v>
      </c>
      <c r="B4455">
        <v>5.6</v>
      </c>
    </row>
    <row r="4456" spans="1:2" x14ac:dyDescent="0.3">
      <c r="A4456" t="s">
        <v>23654</v>
      </c>
      <c r="B4456">
        <v>4.8</v>
      </c>
    </row>
    <row r="4457" spans="1:2" x14ac:dyDescent="0.3">
      <c r="A4457" t="s">
        <v>23647</v>
      </c>
      <c r="B4457">
        <v>6.4</v>
      </c>
    </row>
    <row r="4458" spans="1:2" x14ac:dyDescent="0.3">
      <c r="A4458" t="s">
        <v>23647</v>
      </c>
      <c r="B4458">
        <v>6.8</v>
      </c>
    </row>
    <row r="4459" spans="1:2" x14ac:dyDescent="0.3">
      <c r="A4459" t="s">
        <v>23647</v>
      </c>
      <c r="B4459">
        <v>6.1</v>
      </c>
    </row>
    <row r="4460" spans="1:2" x14ac:dyDescent="0.3">
      <c r="A4460" t="s">
        <v>23647</v>
      </c>
      <c r="B4460">
        <v>5.2</v>
      </c>
    </row>
    <row r="4461" spans="1:2" x14ac:dyDescent="0.3">
      <c r="A4461" t="s">
        <v>23647</v>
      </c>
      <c r="B4461">
        <v>6.9</v>
      </c>
    </row>
    <row r="4462" spans="1:2" x14ac:dyDescent="0.3">
      <c r="A4462" t="s">
        <v>23647</v>
      </c>
      <c r="B4462">
        <v>6</v>
      </c>
    </row>
    <row r="4463" spans="1:2" x14ac:dyDescent="0.3">
      <c r="A4463" t="s">
        <v>23647</v>
      </c>
      <c r="B4463">
        <v>6.3</v>
      </c>
    </row>
    <row r="4464" spans="1:2" x14ac:dyDescent="0.3">
      <c r="A4464" t="s">
        <v>23647</v>
      </c>
      <c r="B4464">
        <v>6.1</v>
      </c>
    </row>
    <row r="4465" spans="1:2" x14ac:dyDescent="0.3">
      <c r="A4465" t="s">
        <v>23647</v>
      </c>
      <c r="B4465">
        <v>5.5</v>
      </c>
    </row>
    <row r="4466" spans="1:2" x14ac:dyDescent="0.3">
      <c r="A4466" t="s">
        <v>23647</v>
      </c>
      <c r="B4466">
        <v>6.9</v>
      </c>
    </row>
    <row r="4467" spans="1:2" x14ac:dyDescent="0.3">
      <c r="A4467" t="s">
        <v>23647</v>
      </c>
      <c r="B4467">
        <v>5.6</v>
      </c>
    </row>
    <row r="4468" spans="1:2" x14ac:dyDescent="0.3">
      <c r="A4468" t="s">
        <v>23647</v>
      </c>
      <c r="B4468">
        <v>1.9</v>
      </c>
    </row>
    <row r="4469" spans="1:2" x14ac:dyDescent="0.3">
      <c r="A4469" t="s">
        <v>23647</v>
      </c>
      <c r="B4469">
        <v>4.0999999999999996</v>
      </c>
    </row>
    <row r="4470" spans="1:2" x14ac:dyDescent="0.3">
      <c r="A4470" t="s">
        <v>23647</v>
      </c>
      <c r="B4470">
        <v>5.4</v>
      </c>
    </row>
    <row r="4471" spans="1:2" x14ac:dyDescent="0.3">
      <c r="A4471" t="s">
        <v>23652</v>
      </c>
      <c r="B4471">
        <v>6.8</v>
      </c>
    </row>
    <row r="4472" spans="1:2" x14ac:dyDescent="0.3">
      <c r="A4472" t="s">
        <v>23688</v>
      </c>
      <c r="B4472">
        <v>7</v>
      </c>
    </row>
    <row r="4473" spans="1:2" x14ac:dyDescent="0.3">
      <c r="A4473" t="s">
        <v>23647</v>
      </c>
      <c r="B4473">
        <v>6.7</v>
      </c>
    </row>
    <row r="4474" spans="1:2" x14ac:dyDescent="0.3">
      <c r="A4474" t="s">
        <v>23647</v>
      </c>
      <c r="B4474">
        <v>5.8</v>
      </c>
    </row>
    <row r="4475" spans="1:2" x14ac:dyDescent="0.3">
      <c r="A4475" t="s">
        <v>23647</v>
      </c>
      <c r="B4475">
        <v>6.2</v>
      </c>
    </row>
    <row r="4476" spans="1:2" x14ac:dyDescent="0.3">
      <c r="A4476" t="s">
        <v>23647</v>
      </c>
      <c r="B4476">
        <v>2.8</v>
      </c>
    </row>
    <row r="4477" spans="1:2" x14ac:dyDescent="0.3">
      <c r="A4477" t="s">
        <v>23647</v>
      </c>
      <c r="B4477">
        <v>7.3</v>
      </c>
    </row>
    <row r="4478" spans="1:2" x14ac:dyDescent="0.3">
      <c r="A4478" t="s">
        <v>23647</v>
      </c>
      <c r="B4478">
        <v>5.8</v>
      </c>
    </row>
    <row r="4479" spans="1:2" x14ac:dyDescent="0.3">
      <c r="A4479" t="s">
        <v>23647</v>
      </c>
      <c r="B4479">
        <v>6.5</v>
      </c>
    </row>
    <row r="4480" spans="1:2" x14ac:dyDescent="0.3">
      <c r="A4480" t="s">
        <v>23647</v>
      </c>
      <c r="B4480">
        <v>6.1</v>
      </c>
    </row>
    <row r="4481" spans="1:2" x14ac:dyDescent="0.3">
      <c r="A4481" t="s">
        <v>23647</v>
      </c>
      <c r="B4481">
        <v>5.0999999999999996</v>
      </c>
    </row>
    <row r="4482" spans="1:2" x14ac:dyDescent="0.3">
      <c r="A4482" t="s">
        <v>23647</v>
      </c>
      <c r="B4482">
        <v>2.2000000000000002</v>
      </c>
    </row>
    <row r="4483" spans="1:2" x14ac:dyDescent="0.3">
      <c r="A4483" t="s">
        <v>23652</v>
      </c>
      <c r="B4483">
        <v>7.2</v>
      </c>
    </row>
    <row r="4484" spans="1:2" x14ac:dyDescent="0.3">
      <c r="A4484" t="s">
        <v>23647</v>
      </c>
      <c r="B4484">
        <v>5.7</v>
      </c>
    </row>
    <row r="4485" spans="1:2" x14ac:dyDescent="0.3">
      <c r="A4485" t="s">
        <v>23647</v>
      </c>
      <c r="B4485">
        <v>3.4</v>
      </c>
    </row>
    <row r="4486" spans="1:2" x14ac:dyDescent="0.3">
      <c r="A4486" t="s">
        <v>23647</v>
      </c>
      <c r="B4486">
        <v>3.8</v>
      </c>
    </row>
    <row r="4487" spans="1:2" x14ac:dyDescent="0.3">
      <c r="A4487" t="s">
        <v>23647</v>
      </c>
      <c r="B4487">
        <v>4.7</v>
      </c>
    </row>
    <row r="4488" spans="1:2" x14ac:dyDescent="0.3">
      <c r="A4488" t="s">
        <v>23647</v>
      </c>
      <c r="B4488">
        <v>5.6</v>
      </c>
    </row>
    <row r="4489" spans="1:2" x14ac:dyDescent="0.3">
      <c r="A4489" t="s">
        <v>23647</v>
      </c>
      <c r="B4489">
        <v>3.9</v>
      </c>
    </row>
    <row r="4490" spans="1:2" x14ac:dyDescent="0.3">
      <c r="A4490" t="s">
        <v>23647</v>
      </c>
      <c r="B4490">
        <v>5.4</v>
      </c>
    </row>
    <row r="4491" spans="1:2" x14ac:dyDescent="0.3">
      <c r="A4491" t="s">
        <v>23647</v>
      </c>
      <c r="B4491">
        <v>5.2</v>
      </c>
    </row>
    <row r="4492" spans="1:2" x14ac:dyDescent="0.3">
      <c r="A4492" t="s">
        <v>23647</v>
      </c>
      <c r="B4492">
        <v>3.5</v>
      </c>
    </row>
    <row r="4493" spans="1:2" x14ac:dyDescent="0.3">
      <c r="A4493" t="s">
        <v>30</v>
      </c>
      <c r="B4493">
        <v>5.3</v>
      </c>
    </row>
    <row r="4494" spans="1:2" x14ac:dyDescent="0.3">
      <c r="A4494" t="s">
        <v>23647</v>
      </c>
      <c r="B4494">
        <v>7.1</v>
      </c>
    </row>
    <row r="4495" spans="1:2" x14ac:dyDescent="0.3">
      <c r="A4495" t="s">
        <v>23647</v>
      </c>
      <c r="B4495">
        <v>5.5</v>
      </c>
    </row>
    <row r="4496" spans="1:2" x14ac:dyDescent="0.3">
      <c r="A4496" t="s">
        <v>23647</v>
      </c>
      <c r="B4496">
        <v>6</v>
      </c>
    </row>
    <row r="4497" spans="1:2" x14ac:dyDescent="0.3">
      <c r="A4497" t="s">
        <v>23647</v>
      </c>
      <c r="B4497">
        <v>4.8</v>
      </c>
    </row>
    <row r="4498" spans="1:2" x14ac:dyDescent="0.3">
      <c r="A4498" t="s">
        <v>23647</v>
      </c>
      <c r="B4498">
        <v>7.1</v>
      </c>
    </row>
    <row r="4499" spans="1:2" x14ac:dyDescent="0.3">
      <c r="A4499" t="s">
        <v>23647</v>
      </c>
      <c r="B4499">
        <v>8.1999999999999993</v>
      </c>
    </row>
    <row r="4500" spans="1:2" x14ac:dyDescent="0.3">
      <c r="A4500" t="s">
        <v>23647</v>
      </c>
      <c r="B4500">
        <v>5.7</v>
      </c>
    </row>
    <row r="4501" spans="1:2" x14ac:dyDescent="0.3">
      <c r="A4501" t="s">
        <v>23689</v>
      </c>
      <c r="B4501">
        <v>7.9</v>
      </c>
    </row>
    <row r="4502" spans="1:2" x14ac:dyDescent="0.3">
      <c r="A4502" t="s">
        <v>23647</v>
      </c>
      <c r="B4502">
        <v>7.3</v>
      </c>
    </row>
    <row r="4503" spans="1:2" x14ac:dyDescent="0.3">
      <c r="A4503" t="s">
        <v>23647</v>
      </c>
      <c r="B4503">
        <v>7.1</v>
      </c>
    </row>
    <row r="4504" spans="1:2" x14ac:dyDescent="0.3">
      <c r="A4504" t="s">
        <v>23647</v>
      </c>
      <c r="B4504">
        <v>6.4</v>
      </c>
    </row>
    <row r="4505" spans="1:2" x14ac:dyDescent="0.3">
      <c r="A4505" t="s">
        <v>23690</v>
      </c>
      <c r="B4505">
        <v>5.9</v>
      </c>
    </row>
    <row r="4506" spans="1:2" x14ac:dyDescent="0.3">
      <c r="A4506" t="s">
        <v>23647</v>
      </c>
      <c r="B4506">
        <v>7.5</v>
      </c>
    </row>
    <row r="4507" spans="1:2" x14ac:dyDescent="0.3">
      <c r="A4507" t="s">
        <v>23647</v>
      </c>
      <c r="B4507">
        <v>6.4</v>
      </c>
    </row>
    <row r="4508" spans="1:2" x14ac:dyDescent="0.3">
      <c r="A4508" t="s">
        <v>23647</v>
      </c>
      <c r="B4508">
        <v>7.4</v>
      </c>
    </row>
    <row r="4509" spans="1:2" x14ac:dyDescent="0.3">
      <c r="A4509" t="s">
        <v>23647</v>
      </c>
      <c r="B4509">
        <v>7.3</v>
      </c>
    </row>
    <row r="4510" spans="1:2" x14ac:dyDescent="0.3">
      <c r="A4510" t="s">
        <v>23647</v>
      </c>
      <c r="B4510">
        <v>6.5</v>
      </c>
    </row>
    <row r="4511" spans="1:2" x14ac:dyDescent="0.3">
      <c r="A4511" t="s">
        <v>23647</v>
      </c>
      <c r="B4511">
        <v>7.2</v>
      </c>
    </row>
    <row r="4512" spans="1:2" x14ac:dyDescent="0.3">
      <c r="A4512" t="s">
        <v>23649</v>
      </c>
      <c r="B4512">
        <v>6.7</v>
      </c>
    </row>
    <row r="4513" spans="1:2" x14ac:dyDescent="0.3">
      <c r="A4513" t="s">
        <v>23647</v>
      </c>
      <c r="B4513">
        <v>7.1</v>
      </c>
    </row>
    <row r="4514" spans="1:2" x14ac:dyDescent="0.3">
      <c r="A4514" t="s">
        <v>23647</v>
      </c>
      <c r="B4514">
        <v>6</v>
      </c>
    </row>
    <row r="4515" spans="1:2" x14ac:dyDescent="0.3">
      <c r="A4515" t="s">
        <v>23647</v>
      </c>
      <c r="B4515">
        <v>6.7</v>
      </c>
    </row>
    <row r="4516" spans="1:2" x14ac:dyDescent="0.3">
      <c r="A4516" t="s">
        <v>23647</v>
      </c>
      <c r="B4516">
        <v>5.6</v>
      </c>
    </row>
    <row r="4517" spans="1:2" x14ac:dyDescent="0.3">
      <c r="A4517" t="s">
        <v>23647</v>
      </c>
      <c r="B4517">
        <v>7</v>
      </c>
    </row>
    <row r="4518" spans="1:2" x14ac:dyDescent="0.3">
      <c r="A4518" t="s">
        <v>23647</v>
      </c>
      <c r="B4518">
        <v>4.9000000000000004</v>
      </c>
    </row>
    <row r="4519" spans="1:2" x14ac:dyDescent="0.3">
      <c r="A4519" t="s">
        <v>23647</v>
      </c>
      <c r="B4519">
        <v>3.2</v>
      </c>
    </row>
    <row r="4520" spans="1:2" x14ac:dyDescent="0.3">
      <c r="A4520" t="s">
        <v>23690</v>
      </c>
      <c r="B4520">
        <v>8.4</v>
      </c>
    </row>
    <row r="4521" spans="1:2" x14ac:dyDescent="0.3">
      <c r="A4521" t="s">
        <v>23647</v>
      </c>
      <c r="B4521">
        <v>6.9</v>
      </c>
    </row>
    <row r="4522" spans="1:2" x14ac:dyDescent="0.3">
      <c r="A4522" t="s">
        <v>23647</v>
      </c>
      <c r="B4522">
        <v>7.5</v>
      </c>
    </row>
    <row r="4523" spans="1:2" x14ac:dyDescent="0.3">
      <c r="A4523" t="s">
        <v>23647</v>
      </c>
      <c r="B4523">
        <v>7.2</v>
      </c>
    </row>
    <row r="4524" spans="1:2" x14ac:dyDescent="0.3">
      <c r="A4524" t="s">
        <v>23647</v>
      </c>
      <c r="B4524">
        <v>7.2</v>
      </c>
    </row>
    <row r="4525" spans="1:2" x14ac:dyDescent="0.3">
      <c r="A4525" t="s">
        <v>23660</v>
      </c>
      <c r="B4525">
        <v>8</v>
      </c>
    </row>
    <row r="4526" spans="1:2" x14ac:dyDescent="0.3">
      <c r="A4526" t="s">
        <v>23647</v>
      </c>
      <c r="B4526">
        <v>7.4</v>
      </c>
    </row>
    <row r="4527" spans="1:2" x14ac:dyDescent="0.3">
      <c r="A4527" t="s">
        <v>23652</v>
      </c>
      <c r="B4527">
        <v>7.2</v>
      </c>
    </row>
    <row r="4528" spans="1:2" x14ac:dyDescent="0.3">
      <c r="A4528" t="s">
        <v>23647</v>
      </c>
      <c r="B4528">
        <v>6.5</v>
      </c>
    </row>
    <row r="4529" spans="1:2" x14ac:dyDescent="0.3">
      <c r="A4529" t="s">
        <v>23647</v>
      </c>
      <c r="B4529">
        <v>7.2</v>
      </c>
    </row>
    <row r="4530" spans="1:2" x14ac:dyDescent="0.3">
      <c r="A4530" t="s">
        <v>23647</v>
      </c>
      <c r="B4530">
        <v>4.2</v>
      </c>
    </row>
    <row r="4531" spans="1:2" x14ac:dyDescent="0.3">
      <c r="A4531" t="s">
        <v>23647</v>
      </c>
      <c r="B4531">
        <v>5.0999999999999996</v>
      </c>
    </row>
    <row r="4532" spans="1:2" x14ac:dyDescent="0.3">
      <c r="A4532" t="s">
        <v>23678</v>
      </c>
      <c r="B4532">
        <v>6.4</v>
      </c>
    </row>
    <row r="4533" spans="1:2" x14ac:dyDescent="0.3">
      <c r="A4533" t="s">
        <v>23647</v>
      </c>
      <c r="B4533">
        <v>6.8</v>
      </c>
    </row>
    <row r="4534" spans="1:2" x14ac:dyDescent="0.3">
      <c r="A4534" t="s">
        <v>23647</v>
      </c>
      <c r="B4534">
        <v>6.2</v>
      </c>
    </row>
    <row r="4535" spans="1:2" x14ac:dyDescent="0.3">
      <c r="A4535" t="s">
        <v>23647</v>
      </c>
      <c r="B4535">
        <v>7.5</v>
      </c>
    </row>
    <row r="4536" spans="1:2" x14ac:dyDescent="0.3">
      <c r="A4536" t="s">
        <v>23647</v>
      </c>
      <c r="B4536">
        <v>7.7</v>
      </c>
    </row>
    <row r="4537" spans="1:2" x14ac:dyDescent="0.3">
      <c r="A4537" t="s">
        <v>23647</v>
      </c>
      <c r="B4537">
        <v>6.9</v>
      </c>
    </row>
    <row r="4538" spans="1:2" x14ac:dyDescent="0.3">
      <c r="A4538" t="s">
        <v>23647</v>
      </c>
      <c r="B4538">
        <v>7</v>
      </c>
    </row>
    <row r="4539" spans="1:2" x14ac:dyDescent="0.3">
      <c r="A4539" t="s">
        <v>23647</v>
      </c>
      <c r="B4539">
        <v>7.5</v>
      </c>
    </row>
    <row r="4540" spans="1:2" x14ac:dyDescent="0.3">
      <c r="A4540" t="s">
        <v>23647</v>
      </c>
      <c r="B4540">
        <v>6.3</v>
      </c>
    </row>
    <row r="4541" spans="1:2" x14ac:dyDescent="0.3">
      <c r="A4541" t="s">
        <v>23647</v>
      </c>
      <c r="B4541">
        <v>5.5</v>
      </c>
    </row>
    <row r="4542" spans="1:2" x14ac:dyDescent="0.3">
      <c r="A4542" t="s">
        <v>23647</v>
      </c>
      <c r="B4542">
        <v>4.8</v>
      </c>
    </row>
    <row r="4543" spans="1:2" x14ac:dyDescent="0.3">
      <c r="A4543" t="s">
        <v>23662</v>
      </c>
      <c r="B4543">
        <v>8.1</v>
      </c>
    </row>
    <row r="4544" spans="1:2" x14ac:dyDescent="0.3">
      <c r="A4544" t="s">
        <v>23647</v>
      </c>
      <c r="B4544">
        <v>6.6</v>
      </c>
    </row>
    <row r="4545" spans="1:2" x14ac:dyDescent="0.3">
      <c r="A4545" t="s">
        <v>23647</v>
      </c>
      <c r="B4545">
        <v>5.2</v>
      </c>
    </row>
    <row r="4546" spans="1:2" x14ac:dyDescent="0.3">
      <c r="A4546" t="s">
        <v>23647</v>
      </c>
      <c r="B4546">
        <v>5.6</v>
      </c>
    </row>
    <row r="4547" spans="1:2" x14ac:dyDescent="0.3">
      <c r="A4547" t="s">
        <v>23647</v>
      </c>
      <c r="B4547">
        <v>3.1</v>
      </c>
    </row>
    <row r="4548" spans="1:2" x14ac:dyDescent="0.3">
      <c r="A4548" t="s">
        <v>23647</v>
      </c>
      <c r="B4548">
        <v>8.1</v>
      </c>
    </row>
    <row r="4549" spans="1:2" x14ac:dyDescent="0.3">
      <c r="A4549" t="s">
        <v>23647</v>
      </c>
      <c r="B4549">
        <v>8.3000000000000007</v>
      </c>
    </row>
    <row r="4550" spans="1:2" x14ac:dyDescent="0.3">
      <c r="A4550" t="s">
        <v>23647</v>
      </c>
      <c r="B4550">
        <v>7.1</v>
      </c>
    </row>
    <row r="4551" spans="1:2" x14ac:dyDescent="0.3">
      <c r="A4551" t="s">
        <v>23647</v>
      </c>
      <c r="B4551">
        <v>8.1</v>
      </c>
    </row>
    <row r="4552" spans="1:2" x14ac:dyDescent="0.3">
      <c r="A4552" t="s">
        <v>23647</v>
      </c>
      <c r="B4552">
        <v>7.2</v>
      </c>
    </row>
    <row r="4553" spans="1:2" x14ac:dyDescent="0.3">
      <c r="A4553" t="s">
        <v>23647</v>
      </c>
      <c r="B4553">
        <v>6.3</v>
      </c>
    </row>
    <row r="4554" spans="1:2" x14ac:dyDescent="0.3">
      <c r="A4554" t="s">
        <v>23647</v>
      </c>
      <c r="B4554">
        <v>4</v>
      </c>
    </row>
    <row r="4555" spans="1:2" x14ac:dyDescent="0.3">
      <c r="A4555" t="s">
        <v>23647</v>
      </c>
      <c r="B4555">
        <v>7.2</v>
      </c>
    </row>
    <row r="4556" spans="1:2" x14ac:dyDescent="0.3">
      <c r="A4556" t="s">
        <v>23647</v>
      </c>
      <c r="B4556">
        <v>5.3</v>
      </c>
    </row>
    <row r="4557" spans="1:2" x14ac:dyDescent="0.3">
      <c r="A4557" t="s">
        <v>23647</v>
      </c>
      <c r="B4557">
        <v>7.2</v>
      </c>
    </row>
    <row r="4558" spans="1:2" x14ac:dyDescent="0.3">
      <c r="A4558" t="s">
        <v>23647</v>
      </c>
      <c r="B4558">
        <v>6.5</v>
      </c>
    </row>
    <row r="4559" spans="1:2" x14ac:dyDescent="0.3">
      <c r="A4559" t="s">
        <v>23647</v>
      </c>
      <c r="B4559">
        <v>6.5</v>
      </c>
    </row>
    <row r="4560" spans="1:2" x14ac:dyDescent="0.3">
      <c r="A4560" t="s">
        <v>23647</v>
      </c>
      <c r="B4560">
        <v>4.9000000000000004</v>
      </c>
    </row>
    <row r="4561" spans="1:2" x14ac:dyDescent="0.3">
      <c r="A4561" t="s">
        <v>23647</v>
      </c>
      <c r="B4561">
        <v>5.2</v>
      </c>
    </row>
    <row r="4562" spans="1:2" x14ac:dyDescent="0.3">
      <c r="A4562" t="s">
        <v>23647</v>
      </c>
      <c r="B4562">
        <v>7.4</v>
      </c>
    </row>
    <row r="4563" spans="1:2" x14ac:dyDescent="0.3">
      <c r="A4563" t="s">
        <v>23647</v>
      </c>
      <c r="B4563">
        <v>7.4</v>
      </c>
    </row>
    <row r="4564" spans="1:2" x14ac:dyDescent="0.3">
      <c r="A4564" t="s">
        <v>23647</v>
      </c>
      <c r="B4564">
        <v>5.4</v>
      </c>
    </row>
    <row r="4565" spans="1:2" x14ac:dyDescent="0.3">
      <c r="A4565" t="s">
        <v>23647</v>
      </c>
      <c r="B4565">
        <v>3.9</v>
      </c>
    </row>
    <row r="4566" spans="1:2" x14ac:dyDescent="0.3">
      <c r="A4566" t="s">
        <v>23647</v>
      </c>
      <c r="B4566">
        <v>5.3</v>
      </c>
    </row>
    <row r="4567" spans="1:2" x14ac:dyDescent="0.3">
      <c r="A4567" t="s">
        <v>23647</v>
      </c>
      <c r="B4567">
        <v>7.8</v>
      </c>
    </row>
    <row r="4568" spans="1:2" x14ac:dyDescent="0.3">
      <c r="A4568" t="s">
        <v>23647</v>
      </c>
      <c r="B4568">
        <v>6.4</v>
      </c>
    </row>
    <row r="4569" spans="1:2" x14ac:dyDescent="0.3">
      <c r="A4569" t="s">
        <v>23647</v>
      </c>
      <c r="B4569">
        <v>8.1</v>
      </c>
    </row>
    <row r="4570" spans="1:2" x14ac:dyDescent="0.3">
      <c r="A4570" t="s">
        <v>23647</v>
      </c>
      <c r="B4570">
        <v>6.5</v>
      </c>
    </row>
    <row r="4571" spans="1:2" x14ac:dyDescent="0.3">
      <c r="A4571" t="s">
        <v>23647</v>
      </c>
      <c r="B4571">
        <v>5.6</v>
      </c>
    </row>
    <row r="4572" spans="1:2" x14ac:dyDescent="0.3">
      <c r="A4572" t="s">
        <v>23647</v>
      </c>
      <c r="B4572">
        <v>5.6</v>
      </c>
    </row>
    <row r="4573" spans="1:2" x14ac:dyDescent="0.3">
      <c r="A4573" t="s">
        <v>23647</v>
      </c>
      <c r="B4573">
        <v>6.6</v>
      </c>
    </row>
    <row r="4574" spans="1:2" x14ac:dyDescent="0.3">
      <c r="A4574" t="s">
        <v>23647</v>
      </c>
      <c r="B4574">
        <v>6.3</v>
      </c>
    </row>
    <row r="4575" spans="1:2" x14ac:dyDescent="0.3">
      <c r="A4575" t="s">
        <v>23649</v>
      </c>
      <c r="B4575">
        <v>7.7</v>
      </c>
    </row>
    <row r="4576" spans="1:2" x14ac:dyDescent="0.3">
      <c r="A4576" t="s">
        <v>23647</v>
      </c>
      <c r="B4576">
        <v>7</v>
      </c>
    </row>
    <row r="4577" spans="1:2" x14ac:dyDescent="0.3">
      <c r="A4577" t="s">
        <v>23647</v>
      </c>
      <c r="B4577">
        <v>8</v>
      </c>
    </row>
    <row r="4578" spans="1:2" x14ac:dyDescent="0.3">
      <c r="A4578" t="s">
        <v>23649</v>
      </c>
      <c r="B4578">
        <v>7.2</v>
      </c>
    </row>
    <row r="4579" spans="1:2" x14ac:dyDescent="0.3">
      <c r="A4579" t="s">
        <v>23647</v>
      </c>
      <c r="B4579">
        <v>4.5</v>
      </c>
    </row>
    <row r="4580" spans="1:2" x14ac:dyDescent="0.3">
      <c r="A4580" t="s">
        <v>23647</v>
      </c>
      <c r="B4580">
        <v>7.7</v>
      </c>
    </row>
    <row r="4581" spans="1:2" x14ac:dyDescent="0.3">
      <c r="A4581" t="s">
        <v>23647</v>
      </c>
      <c r="B4581">
        <v>7.2</v>
      </c>
    </row>
    <row r="4582" spans="1:2" x14ac:dyDescent="0.3">
      <c r="A4582" t="s">
        <v>23647</v>
      </c>
      <c r="B4582">
        <v>6.1</v>
      </c>
    </row>
    <row r="4583" spans="1:2" x14ac:dyDescent="0.3">
      <c r="A4583" t="s">
        <v>23691</v>
      </c>
      <c r="B4583">
        <v>6.4</v>
      </c>
    </row>
    <row r="4584" spans="1:2" x14ac:dyDescent="0.3">
      <c r="A4584" t="s">
        <v>23647</v>
      </c>
      <c r="B4584">
        <v>6.5</v>
      </c>
    </row>
    <row r="4585" spans="1:2" x14ac:dyDescent="0.3">
      <c r="A4585" t="s">
        <v>23654</v>
      </c>
      <c r="B4585">
        <v>7</v>
      </c>
    </row>
    <row r="4586" spans="1:2" x14ac:dyDescent="0.3">
      <c r="A4586" t="s">
        <v>23647</v>
      </c>
      <c r="B4586">
        <v>6.1</v>
      </c>
    </row>
    <row r="4587" spans="1:2" x14ac:dyDescent="0.3">
      <c r="A4587" t="s">
        <v>23647</v>
      </c>
      <c r="B4587">
        <v>5.7</v>
      </c>
    </row>
    <row r="4588" spans="1:2" x14ac:dyDescent="0.3">
      <c r="A4588" t="s">
        <v>23647</v>
      </c>
      <c r="B4588">
        <v>5.4</v>
      </c>
    </row>
    <row r="4589" spans="1:2" x14ac:dyDescent="0.3">
      <c r="A4589" t="s">
        <v>23647</v>
      </c>
      <c r="B4589">
        <v>5.9</v>
      </c>
    </row>
    <row r="4590" spans="1:2" x14ac:dyDescent="0.3">
      <c r="A4590" t="s">
        <v>23647</v>
      </c>
      <c r="B4590">
        <v>7.5</v>
      </c>
    </row>
    <row r="4591" spans="1:2" x14ac:dyDescent="0.3">
      <c r="A4591" t="s">
        <v>23647</v>
      </c>
      <c r="B4591">
        <v>7.7</v>
      </c>
    </row>
    <row r="4592" spans="1:2" x14ac:dyDescent="0.3">
      <c r="A4592" t="s">
        <v>23647</v>
      </c>
      <c r="B4592">
        <v>7.1</v>
      </c>
    </row>
    <row r="4593" spans="1:2" x14ac:dyDescent="0.3">
      <c r="A4593" t="s">
        <v>23647</v>
      </c>
      <c r="B4593">
        <v>7.4</v>
      </c>
    </row>
    <row r="4594" spans="1:2" x14ac:dyDescent="0.3">
      <c r="A4594" t="s">
        <v>23647</v>
      </c>
      <c r="B4594">
        <v>7.6</v>
      </c>
    </row>
    <row r="4595" spans="1:2" x14ac:dyDescent="0.3">
      <c r="A4595" t="s">
        <v>23647</v>
      </c>
      <c r="B4595">
        <v>6.4</v>
      </c>
    </row>
    <row r="4596" spans="1:2" x14ac:dyDescent="0.3">
      <c r="A4596" t="s">
        <v>23664</v>
      </c>
      <c r="B4596">
        <v>7.4</v>
      </c>
    </row>
    <row r="4597" spans="1:2" x14ac:dyDescent="0.3">
      <c r="A4597" t="s">
        <v>23647</v>
      </c>
      <c r="B4597">
        <v>6.8</v>
      </c>
    </row>
    <row r="4598" spans="1:2" x14ac:dyDescent="0.3">
      <c r="A4598" t="s">
        <v>23647</v>
      </c>
      <c r="B4598">
        <v>6.5</v>
      </c>
    </row>
    <row r="4599" spans="1:2" x14ac:dyDescent="0.3">
      <c r="A4599" t="s">
        <v>23647</v>
      </c>
      <c r="B4599">
        <v>6</v>
      </c>
    </row>
    <row r="4600" spans="1:2" x14ac:dyDescent="0.3">
      <c r="A4600" t="s">
        <v>23647</v>
      </c>
      <c r="B4600">
        <v>7.3</v>
      </c>
    </row>
    <row r="4601" spans="1:2" x14ac:dyDescent="0.3">
      <c r="A4601" t="s">
        <v>23647</v>
      </c>
      <c r="B4601">
        <v>7.3</v>
      </c>
    </row>
    <row r="4602" spans="1:2" x14ac:dyDescent="0.3">
      <c r="A4602" t="s">
        <v>23647</v>
      </c>
      <c r="B4602">
        <v>6.5</v>
      </c>
    </row>
    <row r="4603" spans="1:2" x14ac:dyDescent="0.3">
      <c r="A4603" t="s">
        <v>23647</v>
      </c>
      <c r="B4603">
        <v>6</v>
      </c>
    </row>
    <row r="4604" spans="1:2" x14ac:dyDescent="0.3">
      <c r="A4604" t="s">
        <v>23647</v>
      </c>
      <c r="B4604">
        <v>5.3</v>
      </c>
    </row>
    <row r="4605" spans="1:2" x14ac:dyDescent="0.3">
      <c r="A4605" t="s">
        <v>23647</v>
      </c>
      <c r="B4605">
        <v>6.6</v>
      </c>
    </row>
    <row r="4606" spans="1:2" x14ac:dyDescent="0.3">
      <c r="A4606" t="s">
        <v>23647</v>
      </c>
      <c r="B4606">
        <v>6.1</v>
      </c>
    </row>
    <row r="4607" spans="1:2" x14ac:dyDescent="0.3">
      <c r="A4607" t="s">
        <v>23647</v>
      </c>
      <c r="B4607">
        <v>7.1</v>
      </c>
    </row>
    <row r="4608" spans="1:2" x14ac:dyDescent="0.3">
      <c r="A4608" t="s">
        <v>23648</v>
      </c>
      <c r="B4608">
        <v>8.6999999999999993</v>
      </c>
    </row>
    <row r="4609" spans="1:2" x14ac:dyDescent="0.3">
      <c r="A4609" t="s">
        <v>23647</v>
      </c>
      <c r="B4609">
        <v>8.4</v>
      </c>
    </row>
    <row r="4610" spans="1:2" x14ac:dyDescent="0.3">
      <c r="A4610" t="s">
        <v>23647</v>
      </c>
      <c r="B4610">
        <v>5.8</v>
      </c>
    </row>
    <row r="4611" spans="1:2" x14ac:dyDescent="0.3">
      <c r="A4611" t="s">
        <v>23647</v>
      </c>
      <c r="B4611">
        <v>6.2</v>
      </c>
    </row>
    <row r="4612" spans="1:2" x14ac:dyDescent="0.3">
      <c r="A4612" t="s">
        <v>23647</v>
      </c>
      <c r="B4612">
        <v>5.8</v>
      </c>
    </row>
    <row r="4613" spans="1:2" x14ac:dyDescent="0.3">
      <c r="A4613" t="s">
        <v>23647</v>
      </c>
      <c r="B4613">
        <v>6.7</v>
      </c>
    </row>
    <row r="4614" spans="1:2" x14ac:dyDescent="0.3">
      <c r="A4614" t="s">
        <v>23647</v>
      </c>
      <c r="B4614">
        <v>5.7</v>
      </c>
    </row>
    <row r="4615" spans="1:2" x14ac:dyDescent="0.3">
      <c r="A4615" t="s">
        <v>23647</v>
      </c>
      <c r="B4615">
        <v>6.1</v>
      </c>
    </row>
    <row r="4616" spans="1:2" x14ac:dyDescent="0.3">
      <c r="A4616" t="s">
        <v>23647</v>
      </c>
      <c r="B4616">
        <v>6.4</v>
      </c>
    </row>
    <row r="4617" spans="1:2" x14ac:dyDescent="0.3">
      <c r="A4617" t="s">
        <v>23647</v>
      </c>
      <c r="B4617">
        <v>5</v>
      </c>
    </row>
    <row r="4618" spans="1:2" x14ac:dyDescent="0.3">
      <c r="A4618" t="s">
        <v>23647</v>
      </c>
      <c r="B4618">
        <v>6.5</v>
      </c>
    </row>
    <row r="4619" spans="1:2" x14ac:dyDescent="0.3">
      <c r="A4619" t="s">
        <v>23647</v>
      </c>
      <c r="B4619">
        <v>4.5999999999999996</v>
      </c>
    </row>
    <row r="4620" spans="1:2" x14ac:dyDescent="0.3">
      <c r="A4620" t="s">
        <v>23650</v>
      </c>
      <c r="B4620">
        <v>7.7</v>
      </c>
    </row>
    <row r="4621" spans="1:2" x14ac:dyDescent="0.3">
      <c r="A4621" t="s">
        <v>23647</v>
      </c>
      <c r="B4621">
        <v>7.3</v>
      </c>
    </row>
    <row r="4622" spans="1:2" x14ac:dyDescent="0.3">
      <c r="A4622" t="s">
        <v>23647</v>
      </c>
      <c r="B4622">
        <v>6.6</v>
      </c>
    </row>
    <row r="4623" spans="1:2" x14ac:dyDescent="0.3">
      <c r="A4623" t="s">
        <v>23647</v>
      </c>
      <c r="B4623">
        <v>6.4</v>
      </c>
    </row>
    <row r="4624" spans="1:2" x14ac:dyDescent="0.3">
      <c r="A4624" t="s">
        <v>23647</v>
      </c>
      <c r="B4624">
        <v>5.8</v>
      </c>
    </row>
    <row r="4625" spans="1:2" x14ac:dyDescent="0.3">
      <c r="A4625" t="s">
        <v>23647</v>
      </c>
      <c r="B4625">
        <v>7.2</v>
      </c>
    </row>
    <row r="4626" spans="1:2" x14ac:dyDescent="0.3">
      <c r="A4626" t="s">
        <v>23647</v>
      </c>
      <c r="B4626">
        <v>7.2</v>
      </c>
    </row>
    <row r="4627" spans="1:2" x14ac:dyDescent="0.3">
      <c r="A4627" t="s">
        <v>23647</v>
      </c>
      <c r="B4627">
        <v>3.5</v>
      </c>
    </row>
    <row r="4628" spans="1:2" x14ac:dyDescent="0.3">
      <c r="A4628" t="s">
        <v>23647</v>
      </c>
      <c r="B4628">
        <v>7.5</v>
      </c>
    </row>
    <row r="4629" spans="1:2" x14ac:dyDescent="0.3">
      <c r="A4629" t="s">
        <v>23647</v>
      </c>
      <c r="B4629">
        <v>2.2000000000000002</v>
      </c>
    </row>
    <row r="4630" spans="1:2" x14ac:dyDescent="0.3">
      <c r="A4630" t="s">
        <v>23647</v>
      </c>
      <c r="B4630">
        <v>6.6</v>
      </c>
    </row>
    <row r="4631" spans="1:2" x14ac:dyDescent="0.3">
      <c r="A4631" t="s">
        <v>23652</v>
      </c>
      <c r="B4631">
        <v>6.9</v>
      </c>
    </row>
    <row r="4632" spans="1:2" x14ac:dyDescent="0.3">
      <c r="A4632" t="s">
        <v>23647</v>
      </c>
      <c r="B4632">
        <v>4</v>
      </c>
    </row>
    <row r="4633" spans="1:2" x14ac:dyDescent="0.3">
      <c r="A4633" t="s">
        <v>23647</v>
      </c>
      <c r="B4633">
        <v>7.4</v>
      </c>
    </row>
    <row r="4634" spans="1:2" x14ac:dyDescent="0.3">
      <c r="A4634" t="s">
        <v>23647</v>
      </c>
      <c r="B4634">
        <v>8.3000000000000007</v>
      </c>
    </row>
    <row r="4635" spans="1:2" x14ac:dyDescent="0.3">
      <c r="A4635" t="s">
        <v>23647</v>
      </c>
      <c r="B4635">
        <v>5.7</v>
      </c>
    </row>
    <row r="4636" spans="1:2" x14ac:dyDescent="0.3">
      <c r="A4636" t="s">
        <v>23647</v>
      </c>
      <c r="B4636">
        <v>6.8</v>
      </c>
    </row>
    <row r="4637" spans="1:2" x14ac:dyDescent="0.3">
      <c r="A4637" t="s">
        <v>23647</v>
      </c>
      <c r="B4637">
        <v>5.2</v>
      </c>
    </row>
    <row r="4638" spans="1:2" x14ac:dyDescent="0.3">
      <c r="A4638" t="s">
        <v>23647</v>
      </c>
      <c r="B4638">
        <v>6.4</v>
      </c>
    </row>
    <row r="4639" spans="1:2" x14ac:dyDescent="0.3">
      <c r="A4639" t="s">
        <v>23647</v>
      </c>
      <c r="B4639">
        <v>6.2</v>
      </c>
    </row>
    <row r="4640" spans="1:2" x14ac:dyDescent="0.3">
      <c r="A4640" t="s">
        <v>23647</v>
      </c>
      <c r="B4640">
        <v>5.9</v>
      </c>
    </row>
    <row r="4641" spans="1:2" x14ac:dyDescent="0.3">
      <c r="A4641" t="s">
        <v>23647</v>
      </c>
      <c r="B4641">
        <v>7.7</v>
      </c>
    </row>
    <row r="4642" spans="1:2" x14ac:dyDescent="0.3">
      <c r="A4642" t="s">
        <v>23647</v>
      </c>
      <c r="B4642">
        <v>4.3</v>
      </c>
    </row>
    <row r="4643" spans="1:2" x14ac:dyDescent="0.3">
      <c r="A4643" t="s">
        <v>23647</v>
      </c>
      <c r="B4643">
        <v>7.1</v>
      </c>
    </row>
    <row r="4644" spans="1:2" x14ac:dyDescent="0.3">
      <c r="A4644" t="s">
        <v>23647</v>
      </c>
      <c r="B4644">
        <v>6.2</v>
      </c>
    </row>
    <row r="4645" spans="1:2" x14ac:dyDescent="0.3">
      <c r="A4645" t="s">
        <v>23647</v>
      </c>
      <c r="B4645">
        <v>6.8</v>
      </c>
    </row>
    <row r="4646" spans="1:2" x14ac:dyDescent="0.3">
      <c r="A4646" t="s">
        <v>23647</v>
      </c>
      <c r="B4646">
        <v>7.7</v>
      </c>
    </row>
    <row r="4647" spans="1:2" x14ac:dyDescent="0.3">
      <c r="A4647" t="s">
        <v>23647</v>
      </c>
      <c r="B4647">
        <v>8.1999999999999993</v>
      </c>
    </row>
    <row r="4648" spans="1:2" x14ac:dyDescent="0.3">
      <c r="A4648" t="s">
        <v>23647</v>
      </c>
      <c r="B4648">
        <v>7.5</v>
      </c>
    </row>
    <row r="4649" spans="1:2" x14ac:dyDescent="0.3">
      <c r="A4649" t="s">
        <v>23668</v>
      </c>
      <c r="B4649">
        <v>7.6</v>
      </c>
    </row>
    <row r="4650" spans="1:2" x14ac:dyDescent="0.3">
      <c r="A4650" t="s">
        <v>23647</v>
      </c>
      <c r="B4650">
        <v>4.0999999999999996</v>
      </c>
    </row>
    <row r="4651" spans="1:2" x14ac:dyDescent="0.3">
      <c r="A4651" t="s">
        <v>23647</v>
      </c>
      <c r="B4651">
        <v>6.9</v>
      </c>
    </row>
    <row r="4652" spans="1:2" x14ac:dyDescent="0.3">
      <c r="A4652" t="s">
        <v>23647</v>
      </c>
      <c r="B4652">
        <v>7.1</v>
      </c>
    </row>
    <row r="4653" spans="1:2" x14ac:dyDescent="0.3">
      <c r="A4653" t="s">
        <v>23647</v>
      </c>
      <c r="B4653">
        <v>6.3</v>
      </c>
    </row>
    <row r="4654" spans="1:2" x14ac:dyDescent="0.3">
      <c r="A4654" t="s">
        <v>23647</v>
      </c>
      <c r="B4654">
        <v>7.7</v>
      </c>
    </row>
    <row r="4655" spans="1:2" x14ac:dyDescent="0.3">
      <c r="A4655" t="s">
        <v>23647</v>
      </c>
      <c r="B4655">
        <v>8.3000000000000007</v>
      </c>
    </row>
    <row r="4656" spans="1:2" x14ac:dyDescent="0.3">
      <c r="A4656" t="s">
        <v>23652</v>
      </c>
      <c r="B4656">
        <v>7.1</v>
      </c>
    </row>
    <row r="4657" spans="1:2" x14ac:dyDescent="0.3">
      <c r="A4657" t="s">
        <v>23647</v>
      </c>
      <c r="B4657">
        <v>4.7</v>
      </c>
    </row>
    <row r="4658" spans="1:2" x14ac:dyDescent="0.3">
      <c r="A4658" t="s">
        <v>23647</v>
      </c>
      <c r="B4658">
        <v>7.2</v>
      </c>
    </row>
    <row r="4659" spans="1:2" x14ac:dyDescent="0.3">
      <c r="A4659" t="s">
        <v>23647</v>
      </c>
      <c r="B4659">
        <v>5.0999999999999996</v>
      </c>
    </row>
    <row r="4660" spans="1:2" x14ac:dyDescent="0.3">
      <c r="A4660" t="s">
        <v>23647</v>
      </c>
      <c r="B4660">
        <v>5.4</v>
      </c>
    </row>
    <row r="4661" spans="1:2" x14ac:dyDescent="0.3">
      <c r="A4661" t="s">
        <v>23662</v>
      </c>
      <c r="B4661">
        <v>6.9</v>
      </c>
    </row>
    <row r="4662" spans="1:2" x14ac:dyDescent="0.3">
      <c r="A4662" t="s">
        <v>23647</v>
      </c>
      <c r="B4662">
        <v>6.1</v>
      </c>
    </row>
    <row r="4663" spans="1:2" x14ac:dyDescent="0.3">
      <c r="A4663" t="s">
        <v>23647</v>
      </c>
      <c r="B4663">
        <v>6.1</v>
      </c>
    </row>
    <row r="4664" spans="1:2" x14ac:dyDescent="0.3">
      <c r="A4664" t="s">
        <v>23647</v>
      </c>
      <c r="B4664">
        <v>6.9</v>
      </c>
    </row>
    <row r="4665" spans="1:2" x14ac:dyDescent="0.3">
      <c r="A4665" t="s">
        <v>23647</v>
      </c>
      <c r="B4665">
        <v>5.8</v>
      </c>
    </row>
    <row r="4666" spans="1:2" x14ac:dyDescent="0.3">
      <c r="A4666" t="s">
        <v>23649</v>
      </c>
      <c r="B4666">
        <v>6</v>
      </c>
    </row>
    <row r="4667" spans="1:2" x14ac:dyDescent="0.3">
      <c r="A4667" t="s">
        <v>23668</v>
      </c>
      <c r="B4667">
        <v>8.1999999999999993</v>
      </c>
    </row>
    <row r="4668" spans="1:2" x14ac:dyDescent="0.3">
      <c r="A4668" t="s">
        <v>30</v>
      </c>
      <c r="B4668">
        <v>8</v>
      </c>
    </row>
    <row r="4669" spans="1:2" x14ac:dyDescent="0.3">
      <c r="A4669" t="s">
        <v>23647</v>
      </c>
      <c r="B4669">
        <v>7</v>
      </c>
    </row>
    <row r="4670" spans="1:2" x14ac:dyDescent="0.3">
      <c r="A4670" t="s">
        <v>23647</v>
      </c>
      <c r="B4670">
        <v>6.3</v>
      </c>
    </row>
    <row r="4671" spans="1:2" x14ac:dyDescent="0.3">
      <c r="A4671" t="s">
        <v>23647</v>
      </c>
      <c r="B4671">
        <v>7.6</v>
      </c>
    </row>
    <row r="4672" spans="1:2" x14ac:dyDescent="0.3">
      <c r="A4672" t="s">
        <v>23647</v>
      </c>
      <c r="B4672">
        <v>6.1</v>
      </c>
    </row>
    <row r="4673" spans="1:2" x14ac:dyDescent="0.3">
      <c r="A4673" t="s">
        <v>23665</v>
      </c>
      <c r="B4673">
        <v>7.2</v>
      </c>
    </row>
    <row r="4674" spans="1:2" x14ac:dyDescent="0.3">
      <c r="A4674" t="s">
        <v>23647</v>
      </c>
      <c r="B4674">
        <v>7.8</v>
      </c>
    </row>
    <row r="4675" spans="1:2" x14ac:dyDescent="0.3">
      <c r="A4675" t="s">
        <v>23647</v>
      </c>
      <c r="B4675">
        <v>4.7</v>
      </c>
    </row>
    <row r="4676" spans="1:2" x14ac:dyDescent="0.3">
      <c r="A4676" t="s">
        <v>23647</v>
      </c>
      <c r="B4676">
        <v>7.5</v>
      </c>
    </row>
    <row r="4677" spans="1:2" x14ac:dyDescent="0.3">
      <c r="A4677" t="s">
        <v>23647</v>
      </c>
      <c r="B4677">
        <v>3.4</v>
      </c>
    </row>
    <row r="4678" spans="1:2" x14ac:dyDescent="0.3">
      <c r="A4678" t="s">
        <v>23647</v>
      </c>
      <c r="B4678">
        <v>7.9</v>
      </c>
    </row>
    <row r="4679" spans="1:2" x14ac:dyDescent="0.3">
      <c r="A4679" t="s">
        <v>23647</v>
      </c>
      <c r="B4679">
        <v>8.9</v>
      </c>
    </row>
    <row r="4680" spans="1:2" x14ac:dyDescent="0.3">
      <c r="A4680" t="s">
        <v>23647</v>
      </c>
      <c r="B4680">
        <v>6.9</v>
      </c>
    </row>
    <row r="4681" spans="1:2" x14ac:dyDescent="0.3">
      <c r="A4681" t="s">
        <v>23647</v>
      </c>
      <c r="B4681">
        <v>8.1999999999999993</v>
      </c>
    </row>
    <row r="4682" spans="1:2" x14ac:dyDescent="0.3">
      <c r="A4682" t="s">
        <v>23692</v>
      </c>
      <c r="B4682">
        <v>7.3</v>
      </c>
    </row>
    <row r="4683" spans="1:2" x14ac:dyDescent="0.3">
      <c r="A4683" t="s">
        <v>23647</v>
      </c>
      <c r="B4683">
        <v>8</v>
      </c>
    </row>
    <row r="4684" spans="1:2" x14ac:dyDescent="0.3">
      <c r="A4684" t="s">
        <v>23647</v>
      </c>
      <c r="B4684">
        <v>6.7</v>
      </c>
    </row>
    <row r="4685" spans="1:2" x14ac:dyDescent="0.3">
      <c r="A4685" t="s">
        <v>23647</v>
      </c>
      <c r="B4685">
        <v>6.6</v>
      </c>
    </row>
    <row r="4686" spans="1:2" x14ac:dyDescent="0.3">
      <c r="A4686" t="s">
        <v>23649</v>
      </c>
      <c r="B4686">
        <v>6.9</v>
      </c>
    </row>
    <row r="4687" spans="1:2" x14ac:dyDescent="0.3">
      <c r="A4687" t="s">
        <v>23647</v>
      </c>
      <c r="B4687">
        <v>7.1</v>
      </c>
    </row>
    <row r="4688" spans="1:2" x14ac:dyDescent="0.3">
      <c r="A4688" t="s">
        <v>23647</v>
      </c>
      <c r="B4688">
        <v>5.6</v>
      </c>
    </row>
    <row r="4689" spans="1:2" x14ac:dyDescent="0.3">
      <c r="A4689" t="s">
        <v>23647</v>
      </c>
      <c r="B4689">
        <v>6.7</v>
      </c>
    </row>
    <row r="4690" spans="1:2" x14ac:dyDescent="0.3">
      <c r="A4690" t="s">
        <v>23647</v>
      </c>
      <c r="B4690">
        <v>7.1</v>
      </c>
    </row>
    <row r="4691" spans="1:2" x14ac:dyDescent="0.3">
      <c r="A4691" t="s">
        <v>23647</v>
      </c>
      <c r="B4691">
        <v>5.2</v>
      </c>
    </row>
    <row r="4692" spans="1:2" x14ac:dyDescent="0.3">
      <c r="A4692" t="s">
        <v>23649</v>
      </c>
      <c r="B4692">
        <v>7.7</v>
      </c>
    </row>
    <row r="4693" spans="1:2" x14ac:dyDescent="0.3">
      <c r="A4693" t="s">
        <v>23647</v>
      </c>
      <c r="B4693">
        <v>7.5</v>
      </c>
    </row>
    <row r="4694" spans="1:2" x14ac:dyDescent="0.3">
      <c r="A4694" t="s">
        <v>23647</v>
      </c>
      <c r="B4694">
        <v>7.6</v>
      </c>
    </row>
    <row r="4695" spans="1:2" x14ac:dyDescent="0.3">
      <c r="A4695" t="s">
        <v>23647</v>
      </c>
      <c r="B4695">
        <v>8.1</v>
      </c>
    </row>
    <row r="4696" spans="1:2" x14ac:dyDescent="0.3">
      <c r="A4696" t="s">
        <v>23647</v>
      </c>
      <c r="B4696">
        <v>5.5</v>
      </c>
    </row>
    <row r="4697" spans="1:2" x14ac:dyDescent="0.3">
      <c r="A4697" t="s">
        <v>23647</v>
      </c>
      <c r="B4697">
        <v>6.6</v>
      </c>
    </row>
    <row r="4698" spans="1:2" x14ac:dyDescent="0.3">
      <c r="A4698" t="s">
        <v>23647</v>
      </c>
      <c r="B4698">
        <v>3.2</v>
      </c>
    </row>
    <row r="4699" spans="1:2" x14ac:dyDescent="0.3">
      <c r="A4699" t="s">
        <v>23647</v>
      </c>
      <c r="B4699">
        <v>7.4</v>
      </c>
    </row>
    <row r="4700" spans="1:2" x14ac:dyDescent="0.3">
      <c r="A4700" t="s">
        <v>23647</v>
      </c>
      <c r="B4700">
        <v>6.6</v>
      </c>
    </row>
    <row r="4701" spans="1:2" x14ac:dyDescent="0.3">
      <c r="A4701" t="s">
        <v>23647</v>
      </c>
      <c r="B4701">
        <v>6.2</v>
      </c>
    </row>
    <row r="4702" spans="1:2" x14ac:dyDescent="0.3">
      <c r="A4702" t="s">
        <v>23647</v>
      </c>
      <c r="B4702">
        <v>4.8</v>
      </c>
    </row>
    <row r="4703" spans="1:2" x14ac:dyDescent="0.3">
      <c r="A4703" t="s">
        <v>23647</v>
      </c>
      <c r="B4703">
        <v>4.5</v>
      </c>
    </row>
    <row r="4704" spans="1:2" x14ac:dyDescent="0.3">
      <c r="A4704" t="s">
        <v>23647</v>
      </c>
      <c r="B4704">
        <v>7.2</v>
      </c>
    </row>
    <row r="4705" spans="1:2" x14ac:dyDescent="0.3">
      <c r="A4705" t="s">
        <v>23647</v>
      </c>
      <c r="B4705">
        <v>4.3</v>
      </c>
    </row>
    <row r="4706" spans="1:2" x14ac:dyDescent="0.3">
      <c r="A4706" t="s">
        <v>23647</v>
      </c>
      <c r="B4706">
        <v>4.5</v>
      </c>
    </row>
    <row r="4707" spans="1:2" x14ac:dyDescent="0.3">
      <c r="A4707" t="s">
        <v>23647</v>
      </c>
      <c r="B4707">
        <v>6.4</v>
      </c>
    </row>
    <row r="4708" spans="1:2" x14ac:dyDescent="0.3">
      <c r="A4708" t="s">
        <v>23647</v>
      </c>
      <c r="B4708">
        <v>6.4</v>
      </c>
    </row>
    <row r="4709" spans="1:2" x14ac:dyDescent="0.3">
      <c r="A4709" t="s">
        <v>23647</v>
      </c>
      <c r="B4709">
        <v>7.3</v>
      </c>
    </row>
    <row r="4710" spans="1:2" x14ac:dyDescent="0.3">
      <c r="A4710" t="s">
        <v>23647</v>
      </c>
      <c r="B4710">
        <v>6.9</v>
      </c>
    </row>
    <row r="4711" spans="1:2" x14ac:dyDescent="0.3">
      <c r="A4711" t="s">
        <v>23647</v>
      </c>
      <c r="B4711">
        <v>4.3</v>
      </c>
    </row>
    <row r="4712" spans="1:2" x14ac:dyDescent="0.3">
      <c r="A4712" t="s">
        <v>23647</v>
      </c>
      <c r="B4712">
        <v>7.2</v>
      </c>
    </row>
    <row r="4713" spans="1:2" x14ac:dyDescent="0.3">
      <c r="A4713" t="s">
        <v>23647</v>
      </c>
      <c r="B4713">
        <v>6.5</v>
      </c>
    </row>
    <row r="4714" spans="1:2" x14ac:dyDescent="0.3">
      <c r="A4714" t="s">
        <v>23647</v>
      </c>
      <c r="B4714">
        <v>6.6</v>
      </c>
    </row>
    <row r="4715" spans="1:2" x14ac:dyDescent="0.3">
      <c r="A4715" t="s">
        <v>23647</v>
      </c>
      <c r="B4715">
        <v>6.7</v>
      </c>
    </row>
    <row r="4716" spans="1:2" x14ac:dyDescent="0.3">
      <c r="A4716" t="s">
        <v>23647</v>
      </c>
      <c r="B4716">
        <v>4.3</v>
      </c>
    </row>
    <row r="4717" spans="1:2" x14ac:dyDescent="0.3">
      <c r="A4717" t="s">
        <v>23647</v>
      </c>
      <c r="B4717">
        <v>7.3</v>
      </c>
    </row>
    <row r="4718" spans="1:2" x14ac:dyDescent="0.3">
      <c r="A4718" t="s">
        <v>23647</v>
      </c>
      <c r="B4718">
        <v>6.4</v>
      </c>
    </row>
    <row r="4719" spans="1:2" x14ac:dyDescent="0.3">
      <c r="A4719" t="s">
        <v>23647</v>
      </c>
      <c r="B4719">
        <v>7</v>
      </c>
    </row>
    <row r="4720" spans="1:2" x14ac:dyDescent="0.3">
      <c r="A4720" t="s">
        <v>23647</v>
      </c>
      <c r="B4720">
        <v>5.5</v>
      </c>
    </row>
    <row r="4721" spans="1:2" x14ac:dyDescent="0.3">
      <c r="A4721" t="s">
        <v>23647</v>
      </c>
      <c r="B4721">
        <v>6.7</v>
      </c>
    </row>
    <row r="4722" spans="1:2" x14ac:dyDescent="0.3">
      <c r="A4722" t="s">
        <v>23647</v>
      </c>
      <c r="B4722">
        <v>4.3</v>
      </c>
    </row>
    <row r="4723" spans="1:2" x14ac:dyDescent="0.3">
      <c r="A4723" t="s">
        <v>23647</v>
      </c>
      <c r="B4723">
        <v>6.1</v>
      </c>
    </row>
    <row r="4724" spans="1:2" x14ac:dyDescent="0.3">
      <c r="A4724" t="s">
        <v>23659</v>
      </c>
      <c r="B4724">
        <v>6.8</v>
      </c>
    </row>
    <row r="4725" spans="1:2" x14ac:dyDescent="0.3">
      <c r="A4725" t="s">
        <v>23647</v>
      </c>
      <c r="B4725">
        <v>3.9</v>
      </c>
    </row>
    <row r="4726" spans="1:2" x14ac:dyDescent="0.3">
      <c r="A4726" t="s">
        <v>23647</v>
      </c>
      <c r="B4726">
        <v>6.9</v>
      </c>
    </row>
    <row r="4727" spans="1:2" x14ac:dyDescent="0.3">
      <c r="A4727" t="s">
        <v>23647</v>
      </c>
      <c r="B4727">
        <v>7.3</v>
      </c>
    </row>
    <row r="4728" spans="1:2" x14ac:dyDescent="0.3">
      <c r="A4728" t="s">
        <v>23647</v>
      </c>
      <c r="B4728">
        <v>6.9</v>
      </c>
    </row>
    <row r="4729" spans="1:2" x14ac:dyDescent="0.3">
      <c r="A4729" t="s">
        <v>23647</v>
      </c>
      <c r="B4729">
        <v>6.3</v>
      </c>
    </row>
    <row r="4730" spans="1:2" x14ac:dyDescent="0.3">
      <c r="A4730" t="s">
        <v>23647</v>
      </c>
      <c r="B4730">
        <v>2.5</v>
      </c>
    </row>
    <row r="4731" spans="1:2" x14ac:dyDescent="0.3">
      <c r="A4731" t="s">
        <v>23647</v>
      </c>
      <c r="B4731">
        <v>5.7</v>
      </c>
    </row>
    <row r="4732" spans="1:2" x14ac:dyDescent="0.3">
      <c r="A4732" t="s">
        <v>23647</v>
      </c>
      <c r="B4732">
        <v>7</v>
      </c>
    </row>
    <row r="4733" spans="1:2" x14ac:dyDescent="0.3">
      <c r="A4733" t="s">
        <v>23647</v>
      </c>
      <c r="B4733">
        <v>6.2</v>
      </c>
    </row>
    <row r="4734" spans="1:2" x14ac:dyDescent="0.3">
      <c r="A4734" t="s">
        <v>23647</v>
      </c>
      <c r="B4734">
        <v>6.9</v>
      </c>
    </row>
    <row r="4735" spans="1:2" x14ac:dyDescent="0.3">
      <c r="A4735" t="s">
        <v>23647</v>
      </c>
      <c r="B4735">
        <v>4.5</v>
      </c>
    </row>
    <row r="4736" spans="1:2" x14ac:dyDescent="0.3">
      <c r="A4736" t="s">
        <v>23647</v>
      </c>
      <c r="B4736">
        <v>7.8</v>
      </c>
    </row>
    <row r="4737" spans="1:2" x14ac:dyDescent="0.3">
      <c r="A4737" t="s">
        <v>23647</v>
      </c>
      <c r="B4737">
        <v>4.4000000000000004</v>
      </c>
    </row>
    <row r="4738" spans="1:2" x14ac:dyDescent="0.3">
      <c r="A4738" t="s">
        <v>23647</v>
      </c>
      <c r="B4738">
        <v>6.6</v>
      </c>
    </row>
    <row r="4739" spans="1:2" x14ac:dyDescent="0.3">
      <c r="A4739" t="s">
        <v>23647</v>
      </c>
      <c r="B4739">
        <v>8</v>
      </c>
    </row>
    <row r="4740" spans="1:2" x14ac:dyDescent="0.3">
      <c r="A4740" t="s">
        <v>30</v>
      </c>
      <c r="B4740">
        <v>8.3000000000000007</v>
      </c>
    </row>
    <row r="4741" spans="1:2" x14ac:dyDescent="0.3">
      <c r="A4741" t="s">
        <v>23647</v>
      </c>
      <c r="B4741">
        <v>6.5</v>
      </c>
    </row>
    <row r="4742" spans="1:2" x14ac:dyDescent="0.3">
      <c r="A4742" t="s">
        <v>23647</v>
      </c>
      <c r="B4742">
        <v>7.1</v>
      </c>
    </row>
    <row r="4743" spans="1:2" x14ac:dyDescent="0.3">
      <c r="A4743" t="s">
        <v>23647</v>
      </c>
      <c r="B4743">
        <v>7.1</v>
      </c>
    </row>
    <row r="4744" spans="1:2" x14ac:dyDescent="0.3">
      <c r="A4744" t="s">
        <v>23647</v>
      </c>
      <c r="B4744">
        <v>4</v>
      </c>
    </row>
    <row r="4745" spans="1:2" x14ac:dyDescent="0.3">
      <c r="A4745" t="s">
        <v>23647</v>
      </c>
      <c r="B4745">
        <v>7.5</v>
      </c>
    </row>
    <row r="4746" spans="1:2" x14ac:dyDescent="0.3">
      <c r="A4746" t="s">
        <v>23647</v>
      </c>
      <c r="B4746">
        <v>7</v>
      </c>
    </row>
    <row r="4747" spans="1:2" x14ac:dyDescent="0.3">
      <c r="A4747" t="s">
        <v>23647</v>
      </c>
      <c r="B4747">
        <v>4</v>
      </c>
    </row>
    <row r="4748" spans="1:2" x14ac:dyDescent="0.3">
      <c r="A4748" t="s">
        <v>23647</v>
      </c>
      <c r="B4748">
        <v>6.7</v>
      </c>
    </row>
    <row r="4749" spans="1:2" x14ac:dyDescent="0.3">
      <c r="A4749" t="s">
        <v>23647</v>
      </c>
      <c r="B4749">
        <v>7.2</v>
      </c>
    </row>
    <row r="4750" spans="1:2" x14ac:dyDescent="0.3">
      <c r="A4750" t="s">
        <v>23647</v>
      </c>
      <c r="B4750">
        <v>7</v>
      </c>
    </row>
    <row r="4751" spans="1:2" x14ac:dyDescent="0.3">
      <c r="A4751" t="s">
        <v>23647</v>
      </c>
      <c r="B4751">
        <v>7.4</v>
      </c>
    </row>
    <row r="4752" spans="1:2" x14ac:dyDescent="0.3">
      <c r="A4752" t="s">
        <v>23662</v>
      </c>
      <c r="B4752">
        <v>8</v>
      </c>
    </row>
    <row r="4753" spans="1:2" x14ac:dyDescent="0.3">
      <c r="A4753" t="s">
        <v>23647</v>
      </c>
      <c r="B4753">
        <v>6.5</v>
      </c>
    </row>
    <row r="4754" spans="1:2" x14ac:dyDescent="0.3">
      <c r="A4754" t="s">
        <v>23647</v>
      </c>
      <c r="B4754">
        <v>7.2</v>
      </c>
    </row>
    <row r="4755" spans="1:2" x14ac:dyDescent="0.3">
      <c r="A4755" t="s">
        <v>23647</v>
      </c>
      <c r="B4755">
        <v>6.4</v>
      </c>
    </row>
    <row r="4756" spans="1:2" x14ac:dyDescent="0.3">
      <c r="A4756" t="s">
        <v>23647</v>
      </c>
      <c r="B4756">
        <v>6.5</v>
      </c>
    </row>
    <row r="4757" spans="1:2" x14ac:dyDescent="0.3">
      <c r="A4757" t="s">
        <v>23660</v>
      </c>
      <c r="B4757">
        <v>6.8</v>
      </c>
    </row>
    <row r="4758" spans="1:2" x14ac:dyDescent="0.3">
      <c r="A4758" t="s">
        <v>23647</v>
      </c>
      <c r="B4758">
        <v>6.9</v>
      </c>
    </row>
    <row r="4759" spans="1:2" x14ac:dyDescent="0.3">
      <c r="A4759" t="s">
        <v>23647</v>
      </c>
      <c r="B4759">
        <v>7.5</v>
      </c>
    </row>
    <row r="4760" spans="1:2" x14ac:dyDescent="0.3">
      <c r="A4760" t="s">
        <v>23647</v>
      </c>
      <c r="B4760">
        <v>7.1</v>
      </c>
    </row>
    <row r="4761" spans="1:2" x14ac:dyDescent="0.3">
      <c r="A4761" t="s">
        <v>23647</v>
      </c>
      <c r="B4761">
        <v>5.0999999999999996</v>
      </c>
    </row>
    <row r="4762" spans="1:2" x14ac:dyDescent="0.3">
      <c r="A4762" t="s">
        <v>23647</v>
      </c>
      <c r="B4762">
        <v>6.2</v>
      </c>
    </row>
    <row r="4763" spans="1:2" x14ac:dyDescent="0.3">
      <c r="A4763" t="s">
        <v>23647</v>
      </c>
      <c r="B4763">
        <v>3.9</v>
      </c>
    </row>
    <row r="4764" spans="1:2" x14ac:dyDescent="0.3">
      <c r="A4764" t="s">
        <v>23647</v>
      </c>
      <c r="B4764">
        <v>6</v>
      </c>
    </row>
    <row r="4765" spans="1:2" x14ac:dyDescent="0.3">
      <c r="A4765" t="s">
        <v>23647</v>
      </c>
      <c r="B4765">
        <v>6.8</v>
      </c>
    </row>
    <row r="4766" spans="1:2" x14ac:dyDescent="0.3">
      <c r="A4766" t="s">
        <v>23649</v>
      </c>
      <c r="B4766">
        <v>7.4</v>
      </c>
    </row>
    <row r="4767" spans="1:2" x14ac:dyDescent="0.3">
      <c r="A4767" t="s">
        <v>23676</v>
      </c>
      <c r="B4767">
        <v>8.1</v>
      </c>
    </row>
    <row r="4768" spans="1:2" x14ac:dyDescent="0.3">
      <c r="A4768" t="s">
        <v>23647</v>
      </c>
      <c r="B4768">
        <v>6.5</v>
      </c>
    </row>
    <row r="4769" spans="1:2" x14ac:dyDescent="0.3">
      <c r="A4769" t="s">
        <v>23647</v>
      </c>
      <c r="B4769">
        <v>8</v>
      </c>
    </row>
    <row r="4770" spans="1:2" x14ac:dyDescent="0.3">
      <c r="A4770" t="s">
        <v>23647</v>
      </c>
      <c r="B4770">
        <v>7.7</v>
      </c>
    </row>
    <row r="4771" spans="1:2" x14ac:dyDescent="0.3">
      <c r="A4771" t="s">
        <v>23647</v>
      </c>
      <c r="B4771">
        <v>7.2</v>
      </c>
    </row>
    <row r="4772" spans="1:2" x14ac:dyDescent="0.3">
      <c r="A4772" t="s">
        <v>23647</v>
      </c>
      <c r="B4772">
        <v>5.4</v>
      </c>
    </row>
    <row r="4773" spans="1:2" x14ac:dyDescent="0.3">
      <c r="A4773" t="s">
        <v>23647</v>
      </c>
      <c r="B4773">
        <v>6.7</v>
      </c>
    </row>
    <row r="4774" spans="1:2" x14ac:dyDescent="0.3">
      <c r="A4774" t="s">
        <v>23647</v>
      </c>
      <c r="B4774">
        <v>6.3</v>
      </c>
    </row>
    <row r="4775" spans="1:2" x14ac:dyDescent="0.3">
      <c r="A4775" t="s">
        <v>23647</v>
      </c>
      <c r="B4775">
        <v>8.1</v>
      </c>
    </row>
    <row r="4776" spans="1:2" x14ac:dyDescent="0.3">
      <c r="A4776" t="s">
        <v>23690</v>
      </c>
      <c r="B4776">
        <v>8.5</v>
      </c>
    </row>
    <row r="4777" spans="1:2" x14ac:dyDescent="0.3">
      <c r="A4777" t="s">
        <v>23647</v>
      </c>
      <c r="B4777">
        <v>7.7</v>
      </c>
    </row>
    <row r="4778" spans="1:2" x14ac:dyDescent="0.3">
      <c r="A4778" t="s">
        <v>23647</v>
      </c>
      <c r="B4778">
        <v>6.5</v>
      </c>
    </row>
    <row r="4779" spans="1:2" x14ac:dyDescent="0.3">
      <c r="A4779" t="s">
        <v>23647</v>
      </c>
      <c r="B4779">
        <v>8.6999999999999993</v>
      </c>
    </row>
    <row r="4780" spans="1:2" x14ac:dyDescent="0.3">
      <c r="A4780" t="s">
        <v>23689</v>
      </c>
      <c r="B4780">
        <v>6.5</v>
      </c>
    </row>
    <row r="4781" spans="1:2" x14ac:dyDescent="0.3">
      <c r="A4781" t="s">
        <v>23647</v>
      </c>
      <c r="B4781">
        <v>7</v>
      </c>
    </row>
    <row r="4782" spans="1:2" x14ac:dyDescent="0.3">
      <c r="A4782" t="s">
        <v>23647</v>
      </c>
      <c r="B4782">
        <v>5.5</v>
      </c>
    </row>
    <row r="4783" spans="1:2" x14ac:dyDescent="0.3">
      <c r="A4783" t="s">
        <v>23647</v>
      </c>
      <c r="B4783">
        <v>7</v>
      </c>
    </row>
    <row r="4784" spans="1:2" x14ac:dyDescent="0.3">
      <c r="A4784" t="s">
        <v>23647</v>
      </c>
      <c r="B4784">
        <v>6.3</v>
      </c>
    </row>
    <row r="4785" spans="1:2" x14ac:dyDescent="0.3">
      <c r="A4785" t="s">
        <v>23647</v>
      </c>
      <c r="B4785">
        <v>7.9</v>
      </c>
    </row>
    <row r="4786" spans="1:2" x14ac:dyDescent="0.3">
      <c r="A4786" t="s">
        <v>23647</v>
      </c>
      <c r="B4786">
        <v>7.3</v>
      </c>
    </row>
    <row r="4787" spans="1:2" x14ac:dyDescent="0.3">
      <c r="A4787" t="s">
        <v>23647</v>
      </c>
      <c r="B4787">
        <v>7.4</v>
      </c>
    </row>
    <row r="4788" spans="1:2" x14ac:dyDescent="0.3">
      <c r="A4788" t="s">
        <v>23647</v>
      </c>
      <c r="B4788">
        <v>5.4</v>
      </c>
    </row>
    <row r="4789" spans="1:2" x14ac:dyDescent="0.3">
      <c r="A4789" t="s">
        <v>23647</v>
      </c>
      <c r="B4789">
        <v>7.1</v>
      </c>
    </row>
    <row r="4790" spans="1:2" x14ac:dyDescent="0.3">
      <c r="A4790" t="s">
        <v>23647</v>
      </c>
      <c r="B4790">
        <v>7.5</v>
      </c>
    </row>
    <row r="4791" spans="1:2" x14ac:dyDescent="0.3">
      <c r="A4791" t="s">
        <v>23647</v>
      </c>
      <c r="B4791">
        <v>8.4</v>
      </c>
    </row>
    <row r="4792" spans="1:2" x14ac:dyDescent="0.3">
      <c r="A4792" t="s">
        <v>23647</v>
      </c>
      <c r="B4792">
        <v>7</v>
      </c>
    </row>
    <row r="4793" spans="1:2" x14ac:dyDescent="0.3">
      <c r="A4793" t="s">
        <v>23647</v>
      </c>
      <c r="B4793">
        <v>5.3</v>
      </c>
    </row>
    <row r="4794" spans="1:2" x14ac:dyDescent="0.3">
      <c r="A4794" t="s">
        <v>23647</v>
      </c>
      <c r="B4794">
        <v>7.1</v>
      </c>
    </row>
    <row r="4795" spans="1:2" x14ac:dyDescent="0.3">
      <c r="A4795" t="s">
        <v>23647</v>
      </c>
      <c r="B4795">
        <v>7.5</v>
      </c>
    </row>
    <row r="4796" spans="1:2" x14ac:dyDescent="0.3">
      <c r="A4796" t="s">
        <v>23647</v>
      </c>
      <c r="B4796">
        <v>7.2</v>
      </c>
    </row>
    <row r="4797" spans="1:2" x14ac:dyDescent="0.3">
      <c r="A4797" t="s">
        <v>23647</v>
      </c>
      <c r="B4797">
        <v>6.7</v>
      </c>
    </row>
    <row r="4798" spans="1:2" x14ac:dyDescent="0.3">
      <c r="A4798" t="s">
        <v>23677</v>
      </c>
      <c r="B4798">
        <v>8.1999999999999993</v>
      </c>
    </row>
    <row r="4799" spans="1:2" x14ac:dyDescent="0.3">
      <c r="A4799" t="s">
        <v>23647</v>
      </c>
      <c r="B4799">
        <v>6.6</v>
      </c>
    </row>
    <row r="4800" spans="1:2" x14ac:dyDescent="0.3">
      <c r="A4800" t="s">
        <v>23647</v>
      </c>
      <c r="B4800">
        <v>6.7</v>
      </c>
    </row>
    <row r="4801" spans="1:2" x14ac:dyDescent="0.3">
      <c r="A4801" t="s">
        <v>23647</v>
      </c>
      <c r="B4801">
        <v>5.0999999999999996</v>
      </c>
    </row>
    <row r="4802" spans="1:2" x14ac:dyDescent="0.3">
      <c r="A4802" t="s">
        <v>23647</v>
      </c>
      <c r="B4802">
        <v>7</v>
      </c>
    </row>
    <row r="4803" spans="1:2" x14ac:dyDescent="0.3">
      <c r="A4803" t="s">
        <v>23649</v>
      </c>
      <c r="B4803">
        <v>7.4</v>
      </c>
    </row>
    <row r="4804" spans="1:2" x14ac:dyDescent="0.3">
      <c r="A4804" t="s">
        <v>23647</v>
      </c>
      <c r="B4804">
        <v>5.4</v>
      </c>
    </row>
    <row r="4805" spans="1:2" x14ac:dyDescent="0.3">
      <c r="A4805" t="s">
        <v>23647</v>
      </c>
      <c r="B4805">
        <v>5.7</v>
      </c>
    </row>
    <row r="4806" spans="1:2" x14ac:dyDescent="0.3">
      <c r="A4806" t="s">
        <v>23647</v>
      </c>
      <c r="B4806">
        <v>6.7</v>
      </c>
    </row>
    <row r="4807" spans="1:2" x14ac:dyDescent="0.3">
      <c r="A4807" t="s">
        <v>23647</v>
      </c>
      <c r="B4807">
        <v>4.2</v>
      </c>
    </row>
    <row r="4808" spans="1:2" x14ac:dyDescent="0.3">
      <c r="A4808" t="s">
        <v>23647</v>
      </c>
      <c r="B4808">
        <v>7.4</v>
      </c>
    </row>
    <row r="4809" spans="1:2" x14ac:dyDescent="0.3">
      <c r="A4809" t="s">
        <v>30</v>
      </c>
      <c r="B4809">
        <v>4.8</v>
      </c>
    </row>
    <row r="4810" spans="1:2" x14ac:dyDescent="0.3">
      <c r="A4810" t="s">
        <v>23647</v>
      </c>
      <c r="B4810">
        <v>7</v>
      </c>
    </row>
    <row r="4811" spans="1:2" x14ac:dyDescent="0.3">
      <c r="A4811" t="s">
        <v>23647</v>
      </c>
      <c r="B4811">
        <v>7.3</v>
      </c>
    </row>
    <row r="4812" spans="1:2" x14ac:dyDescent="0.3">
      <c r="A4812" t="s">
        <v>23647</v>
      </c>
      <c r="B4812">
        <v>5.8</v>
      </c>
    </row>
    <row r="4813" spans="1:2" x14ac:dyDescent="0.3">
      <c r="A4813" t="s">
        <v>23647</v>
      </c>
      <c r="B4813">
        <v>7</v>
      </c>
    </row>
    <row r="4814" spans="1:2" x14ac:dyDescent="0.3">
      <c r="A4814" t="s">
        <v>23647</v>
      </c>
      <c r="B4814">
        <v>3.2</v>
      </c>
    </row>
    <row r="4815" spans="1:2" x14ac:dyDescent="0.3">
      <c r="A4815" t="s">
        <v>23647</v>
      </c>
      <c r="B4815">
        <v>6.8</v>
      </c>
    </row>
    <row r="4816" spans="1:2" x14ac:dyDescent="0.3">
      <c r="A4816" t="s">
        <v>23647</v>
      </c>
      <c r="B4816">
        <v>7.7</v>
      </c>
    </row>
    <row r="4817" spans="1:2" x14ac:dyDescent="0.3">
      <c r="A4817" t="s">
        <v>23647</v>
      </c>
      <c r="B4817">
        <v>5.6</v>
      </c>
    </row>
    <row r="4818" spans="1:2" x14ac:dyDescent="0.3">
      <c r="A4818" t="s">
        <v>23647</v>
      </c>
      <c r="B4818">
        <v>7.1</v>
      </c>
    </row>
    <row r="4819" spans="1:2" x14ac:dyDescent="0.3">
      <c r="A4819" t="s">
        <v>23647</v>
      </c>
      <c r="B4819">
        <v>3.6</v>
      </c>
    </row>
    <row r="4820" spans="1:2" x14ac:dyDescent="0.3">
      <c r="A4820" t="s">
        <v>23647</v>
      </c>
      <c r="B4820">
        <v>6.8</v>
      </c>
    </row>
    <row r="4821" spans="1:2" x14ac:dyDescent="0.3">
      <c r="A4821" t="s">
        <v>23647</v>
      </c>
      <c r="B4821">
        <v>7.6</v>
      </c>
    </row>
    <row r="4822" spans="1:2" x14ac:dyDescent="0.3">
      <c r="A4822" t="s">
        <v>23647</v>
      </c>
      <c r="B4822">
        <v>6.6</v>
      </c>
    </row>
    <row r="4823" spans="1:2" x14ac:dyDescent="0.3">
      <c r="A4823" t="s">
        <v>23647</v>
      </c>
      <c r="B4823">
        <v>8.3000000000000007</v>
      </c>
    </row>
    <row r="4824" spans="1:2" x14ac:dyDescent="0.3">
      <c r="A4824" t="s">
        <v>23647</v>
      </c>
      <c r="B4824">
        <v>7.5</v>
      </c>
    </row>
    <row r="4825" spans="1:2" x14ac:dyDescent="0.3">
      <c r="A4825" t="s">
        <v>23647</v>
      </c>
      <c r="B4825">
        <v>5.4</v>
      </c>
    </row>
    <row r="4826" spans="1:2" x14ac:dyDescent="0.3">
      <c r="A4826" t="s">
        <v>23647</v>
      </c>
      <c r="B4826">
        <v>5.3</v>
      </c>
    </row>
    <row r="4827" spans="1:2" x14ac:dyDescent="0.3">
      <c r="A4827" t="s">
        <v>23647</v>
      </c>
      <c r="B4827">
        <v>4.5</v>
      </c>
    </row>
    <row r="4828" spans="1:2" x14ac:dyDescent="0.3">
      <c r="A4828" t="s">
        <v>23647</v>
      </c>
      <c r="B4828">
        <v>7.3</v>
      </c>
    </row>
    <row r="4829" spans="1:2" x14ac:dyDescent="0.3">
      <c r="A4829" t="s">
        <v>23647</v>
      </c>
      <c r="B4829">
        <v>5.6</v>
      </c>
    </row>
    <row r="4830" spans="1:2" x14ac:dyDescent="0.3">
      <c r="A4830" t="s">
        <v>23647</v>
      </c>
      <c r="B4830">
        <v>5.6</v>
      </c>
    </row>
    <row r="4831" spans="1:2" x14ac:dyDescent="0.3">
      <c r="A4831" t="s">
        <v>23647</v>
      </c>
      <c r="B4831">
        <v>4.0999999999999996</v>
      </c>
    </row>
    <row r="4832" spans="1:2" x14ac:dyDescent="0.3">
      <c r="A4832" t="s">
        <v>23647</v>
      </c>
      <c r="B4832">
        <v>6.8</v>
      </c>
    </row>
    <row r="4833" spans="1:2" x14ac:dyDescent="0.3">
      <c r="A4833" t="s">
        <v>23647</v>
      </c>
      <c r="B4833">
        <v>6.3</v>
      </c>
    </row>
    <row r="4834" spans="1:2" x14ac:dyDescent="0.3">
      <c r="A4834" t="s">
        <v>23647</v>
      </c>
      <c r="B4834">
        <v>5.8</v>
      </c>
    </row>
    <row r="4835" spans="1:2" x14ac:dyDescent="0.3">
      <c r="A4835" t="s">
        <v>23647</v>
      </c>
      <c r="B4835">
        <v>6.6</v>
      </c>
    </row>
    <row r="4836" spans="1:2" x14ac:dyDescent="0.3">
      <c r="A4836" t="s">
        <v>23647</v>
      </c>
      <c r="B4836">
        <v>6.7</v>
      </c>
    </row>
    <row r="4837" spans="1:2" x14ac:dyDescent="0.3">
      <c r="A4837" t="s">
        <v>23674</v>
      </c>
      <c r="B4837">
        <v>6.4</v>
      </c>
    </row>
    <row r="4838" spans="1:2" x14ac:dyDescent="0.3">
      <c r="A4838" t="s">
        <v>23647</v>
      </c>
      <c r="B4838">
        <v>6.3</v>
      </c>
    </row>
    <row r="4839" spans="1:2" x14ac:dyDescent="0.3">
      <c r="A4839" t="s">
        <v>23647</v>
      </c>
      <c r="B4839">
        <v>3.4</v>
      </c>
    </row>
    <row r="4840" spans="1:2" x14ac:dyDescent="0.3">
      <c r="A4840" t="s">
        <v>23647</v>
      </c>
      <c r="B4840">
        <v>4.7</v>
      </c>
    </row>
    <row r="4841" spans="1:2" x14ac:dyDescent="0.3">
      <c r="A4841" t="s">
        <v>23647</v>
      </c>
      <c r="B4841">
        <v>6</v>
      </c>
    </row>
    <row r="4842" spans="1:2" x14ac:dyDescent="0.3">
      <c r="A4842" t="s">
        <v>23647</v>
      </c>
      <c r="B4842">
        <v>7.3</v>
      </c>
    </row>
    <row r="4843" spans="1:2" x14ac:dyDescent="0.3">
      <c r="A4843" t="s">
        <v>23647</v>
      </c>
      <c r="B4843">
        <v>7.9</v>
      </c>
    </row>
    <row r="4844" spans="1:2" x14ac:dyDescent="0.3">
      <c r="A4844" t="s">
        <v>23647</v>
      </c>
      <c r="B4844">
        <v>6.1</v>
      </c>
    </row>
    <row r="4845" spans="1:2" x14ac:dyDescent="0.3">
      <c r="A4845" t="s">
        <v>23647</v>
      </c>
      <c r="B4845">
        <v>7.4</v>
      </c>
    </row>
    <row r="4846" spans="1:2" x14ac:dyDescent="0.3">
      <c r="A4846" t="s">
        <v>23647</v>
      </c>
      <c r="B4846">
        <v>6.6</v>
      </c>
    </row>
    <row r="4847" spans="1:2" x14ac:dyDescent="0.3">
      <c r="A4847" t="s">
        <v>23647</v>
      </c>
      <c r="B4847">
        <v>5.5</v>
      </c>
    </row>
    <row r="4848" spans="1:2" x14ac:dyDescent="0.3">
      <c r="A4848" t="s">
        <v>23647</v>
      </c>
      <c r="B4848">
        <v>7.5</v>
      </c>
    </row>
    <row r="4849" spans="1:2" x14ac:dyDescent="0.3">
      <c r="A4849" t="s">
        <v>23647</v>
      </c>
      <c r="B4849">
        <v>7.6</v>
      </c>
    </row>
    <row r="4850" spans="1:2" x14ac:dyDescent="0.3">
      <c r="A4850" t="s">
        <v>23647</v>
      </c>
      <c r="B4850">
        <v>5</v>
      </c>
    </row>
    <row r="4851" spans="1:2" x14ac:dyDescent="0.3">
      <c r="A4851" t="s">
        <v>23647</v>
      </c>
      <c r="B4851">
        <v>3.2</v>
      </c>
    </row>
    <row r="4852" spans="1:2" x14ac:dyDescent="0.3">
      <c r="A4852" t="s">
        <v>23647</v>
      </c>
      <c r="B4852">
        <v>8.1999999999999993</v>
      </c>
    </row>
    <row r="4853" spans="1:2" x14ac:dyDescent="0.3">
      <c r="A4853" t="s">
        <v>23647</v>
      </c>
      <c r="B4853">
        <v>3.7</v>
      </c>
    </row>
    <row r="4854" spans="1:2" x14ac:dyDescent="0.3">
      <c r="A4854" t="s">
        <v>23647</v>
      </c>
      <c r="B4854">
        <v>6.3</v>
      </c>
    </row>
    <row r="4855" spans="1:2" x14ac:dyDescent="0.3">
      <c r="A4855" t="s">
        <v>23647</v>
      </c>
      <c r="B4855">
        <v>4.0999999999999996</v>
      </c>
    </row>
    <row r="4856" spans="1:2" x14ac:dyDescent="0.3">
      <c r="A4856" t="s">
        <v>23647</v>
      </c>
      <c r="B4856">
        <v>6.9</v>
      </c>
    </row>
    <row r="4857" spans="1:2" x14ac:dyDescent="0.3">
      <c r="A4857" t="s">
        <v>23647</v>
      </c>
      <c r="B4857">
        <v>5.4</v>
      </c>
    </row>
    <row r="4858" spans="1:2" x14ac:dyDescent="0.3">
      <c r="A4858" t="s">
        <v>23647</v>
      </c>
      <c r="B4858">
        <v>6.5</v>
      </c>
    </row>
    <row r="4859" spans="1:2" x14ac:dyDescent="0.3">
      <c r="A4859" t="s">
        <v>23647</v>
      </c>
      <c r="B4859">
        <v>7.8</v>
      </c>
    </row>
    <row r="4860" spans="1:2" x14ac:dyDescent="0.3">
      <c r="A4860" t="s">
        <v>23647</v>
      </c>
      <c r="B4860">
        <v>6.7</v>
      </c>
    </row>
    <row r="4861" spans="1:2" x14ac:dyDescent="0.3">
      <c r="A4861" t="s">
        <v>23647</v>
      </c>
      <c r="B4861">
        <v>6.4</v>
      </c>
    </row>
    <row r="4862" spans="1:2" x14ac:dyDescent="0.3">
      <c r="A4862" t="s">
        <v>23647</v>
      </c>
      <c r="B4862">
        <v>7.3</v>
      </c>
    </row>
    <row r="4863" spans="1:2" x14ac:dyDescent="0.3">
      <c r="A4863" t="s">
        <v>23647</v>
      </c>
      <c r="B4863">
        <v>5.7</v>
      </c>
    </row>
    <row r="4864" spans="1:2" x14ac:dyDescent="0.3">
      <c r="A4864" t="s">
        <v>23647</v>
      </c>
      <c r="B4864">
        <v>7</v>
      </c>
    </row>
    <row r="4865" spans="1:2" x14ac:dyDescent="0.3">
      <c r="A4865" t="s">
        <v>23647</v>
      </c>
      <c r="B4865">
        <v>6.3</v>
      </c>
    </row>
    <row r="4866" spans="1:2" x14ac:dyDescent="0.3">
      <c r="A4866" t="s">
        <v>23647</v>
      </c>
      <c r="B4866">
        <v>7.1</v>
      </c>
    </row>
    <row r="4867" spans="1:2" x14ac:dyDescent="0.3">
      <c r="A4867" t="s">
        <v>23647</v>
      </c>
      <c r="B4867">
        <v>4.8</v>
      </c>
    </row>
    <row r="4868" spans="1:2" x14ac:dyDescent="0.3">
      <c r="A4868" t="s">
        <v>23647</v>
      </c>
      <c r="B4868">
        <v>3.3</v>
      </c>
    </row>
    <row r="4869" spans="1:2" x14ac:dyDescent="0.3">
      <c r="A4869" t="s">
        <v>23647</v>
      </c>
      <c r="B4869">
        <v>6.9</v>
      </c>
    </row>
    <row r="4870" spans="1:2" x14ac:dyDescent="0.3">
      <c r="A4870" t="s">
        <v>23647</v>
      </c>
      <c r="B4870">
        <v>4.5999999999999996</v>
      </c>
    </row>
    <row r="4871" spans="1:2" x14ac:dyDescent="0.3">
      <c r="A4871" t="s">
        <v>23647</v>
      </c>
      <c r="B4871">
        <v>3</v>
      </c>
    </row>
    <row r="4872" spans="1:2" x14ac:dyDescent="0.3">
      <c r="A4872" t="s">
        <v>23647</v>
      </c>
      <c r="B4872">
        <v>6.6</v>
      </c>
    </row>
    <row r="4873" spans="1:2" x14ac:dyDescent="0.3">
      <c r="A4873" t="s">
        <v>23693</v>
      </c>
      <c r="B4873">
        <v>7.4</v>
      </c>
    </row>
    <row r="4874" spans="1:2" x14ac:dyDescent="0.3">
      <c r="A4874" t="s">
        <v>23647</v>
      </c>
      <c r="B4874">
        <v>6.2</v>
      </c>
    </row>
    <row r="4875" spans="1:2" x14ac:dyDescent="0.3">
      <c r="A4875" t="s">
        <v>23647</v>
      </c>
      <c r="B4875">
        <v>4</v>
      </c>
    </row>
    <row r="4876" spans="1:2" x14ac:dyDescent="0.3">
      <c r="A4876" t="s">
        <v>23647</v>
      </c>
      <c r="B4876">
        <v>6.1</v>
      </c>
    </row>
    <row r="4877" spans="1:2" x14ac:dyDescent="0.3">
      <c r="A4877" t="s">
        <v>23649</v>
      </c>
      <c r="B4877">
        <v>6.9</v>
      </c>
    </row>
    <row r="4878" spans="1:2" x14ac:dyDescent="0.3">
      <c r="A4878" t="s">
        <v>23690</v>
      </c>
      <c r="B4878">
        <v>7.5</v>
      </c>
    </row>
    <row r="4879" spans="1:2" x14ac:dyDescent="0.3">
      <c r="A4879" t="s">
        <v>23647</v>
      </c>
      <c r="B4879">
        <v>6.7</v>
      </c>
    </row>
    <row r="4880" spans="1:2" x14ac:dyDescent="0.3">
      <c r="A4880" t="s">
        <v>23648</v>
      </c>
      <c r="B4880">
        <v>7.4</v>
      </c>
    </row>
    <row r="4881" spans="1:2" x14ac:dyDescent="0.3">
      <c r="A4881" t="s">
        <v>23647</v>
      </c>
      <c r="B4881">
        <v>6.1</v>
      </c>
    </row>
    <row r="4882" spans="1:2" x14ac:dyDescent="0.3">
      <c r="A4882" t="s">
        <v>23647</v>
      </c>
      <c r="B4882">
        <v>5.4</v>
      </c>
    </row>
    <row r="4883" spans="1:2" x14ac:dyDescent="0.3">
      <c r="A4883" t="s">
        <v>23647</v>
      </c>
      <c r="B4883">
        <v>6.4</v>
      </c>
    </row>
    <row r="4884" spans="1:2" x14ac:dyDescent="0.3">
      <c r="A4884" t="s">
        <v>23647</v>
      </c>
      <c r="B4884">
        <v>7</v>
      </c>
    </row>
    <row r="4885" spans="1:2" x14ac:dyDescent="0.3">
      <c r="A4885" t="s">
        <v>23647</v>
      </c>
      <c r="B4885">
        <v>6.3</v>
      </c>
    </row>
    <row r="4886" spans="1:2" x14ac:dyDescent="0.3">
      <c r="A4886" t="s">
        <v>23652</v>
      </c>
      <c r="B4886">
        <v>6.9</v>
      </c>
    </row>
    <row r="4887" spans="1:2" x14ac:dyDescent="0.3">
      <c r="A4887" t="s">
        <v>23647</v>
      </c>
      <c r="B4887">
        <v>7.8</v>
      </c>
    </row>
    <row r="4888" spans="1:2" x14ac:dyDescent="0.3">
      <c r="A4888" t="s">
        <v>23647</v>
      </c>
      <c r="B4888">
        <v>6.4</v>
      </c>
    </row>
    <row r="4889" spans="1:2" x14ac:dyDescent="0.3">
      <c r="A4889" t="s">
        <v>23647</v>
      </c>
      <c r="B4889">
        <v>7.7</v>
      </c>
    </row>
    <row r="4890" spans="1:2" x14ac:dyDescent="0.3">
      <c r="A4890" t="s">
        <v>23647</v>
      </c>
      <c r="B4890">
        <v>6.3</v>
      </c>
    </row>
    <row r="4891" spans="1:2" x14ac:dyDescent="0.3">
      <c r="A4891" t="s">
        <v>23647</v>
      </c>
      <c r="B4891">
        <v>6.3</v>
      </c>
    </row>
    <row r="4892" spans="1:2" x14ac:dyDescent="0.3">
      <c r="A4892" t="s">
        <v>23647</v>
      </c>
      <c r="B4892">
        <v>6.6</v>
      </c>
    </row>
  </sheetData>
  <pageMargins left="0.7" right="0.7" top="0.75" bottom="0.75" header="0.3" footer="0.3"/>
  <ignoredErrors>
    <ignoredError sqref="I30 I31:I49" calculatedColum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2F456-A72C-44BA-B675-42A95C0D7DED}">
  <dimension ref="A1:I4892"/>
  <sheetViews>
    <sheetView workbookViewId="0">
      <selection activeCell="G48" sqref="G48"/>
    </sheetView>
  </sheetViews>
  <sheetFormatPr defaultRowHeight="14.4" x14ac:dyDescent="0.3"/>
  <cols>
    <col min="1" max="1" width="29.88671875" bestFit="1" customWidth="1"/>
    <col min="2" max="2" width="10.44140625" bestFit="1" customWidth="1"/>
    <col min="3" max="3" width="29.88671875" bestFit="1" customWidth="1"/>
    <col min="4" max="4" width="12.44140625" bestFit="1" customWidth="1"/>
    <col min="6" max="6" width="13.33203125" bestFit="1" customWidth="1"/>
    <col min="7" max="7" width="25.6640625" bestFit="1" customWidth="1"/>
    <col min="8" max="8" width="29.88671875" bestFit="1" customWidth="1"/>
    <col min="9" max="9" width="14.6640625" customWidth="1"/>
  </cols>
  <sheetData>
    <row r="1" spans="1:9" x14ac:dyDescent="0.3">
      <c r="A1" s="7" t="s">
        <v>1</v>
      </c>
      <c r="B1" s="7" t="s">
        <v>25</v>
      </c>
      <c r="C1" s="7" t="str" cm="1">
        <f t="array" ref="C1:C2397">_xlfn.UNIQUE(A:A)</f>
        <v>director_name</v>
      </c>
      <c r="D1" s="7" t="s">
        <v>25288</v>
      </c>
      <c r="E1" s="7"/>
      <c r="F1" s="7" t="s">
        <v>25289</v>
      </c>
      <c r="G1" s="7" t="s">
        <v>25290</v>
      </c>
      <c r="H1" t="s">
        <v>1</v>
      </c>
      <c r="I1" t="s">
        <v>25288</v>
      </c>
    </row>
    <row r="2" spans="1:9" x14ac:dyDescent="0.3">
      <c r="A2" t="s">
        <v>31</v>
      </c>
      <c r="B2">
        <v>7.9</v>
      </c>
      <c r="C2" t="str">
        <v>James Cameron</v>
      </c>
      <c r="D2">
        <f>AVERAGEIF($C$2:$C$4892,C2,$B$2:B$4892)</f>
        <v>7.9</v>
      </c>
      <c r="F2">
        <f>_xlfn.PERCENTILE.INC(D2:D2396, 0.9)</f>
        <v>7.6599999999999913</v>
      </c>
      <c r="H2" t="s">
        <v>31</v>
      </c>
      <c r="I2">
        <v>7.9</v>
      </c>
    </row>
    <row r="3" spans="1:9" hidden="1" x14ac:dyDescent="0.3">
      <c r="A3" t="s">
        <v>32</v>
      </c>
      <c r="B3">
        <v>7.1</v>
      </c>
      <c r="C3" t="str">
        <v>Gore Verbinski</v>
      </c>
      <c r="D3">
        <f>AVERAGEIF($C$2:$C$4892,C3,$B$2:B$4892)</f>
        <v>7.1</v>
      </c>
      <c r="H3" t="s">
        <v>32</v>
      </c>
      <c r="I3">
        <v>7.1</v>
      </c>
    </row>
    <row r="4" spans="1:9" hidden="1" x14ac:dyDescent="0.3">
      <c r="A4" t="s">
        <v>33</v>
      </c>
      <c r="B4">
        <v>6.8</v>
      </c>
      <c r="C4" t="str">
        <v>Sam Mendes</v>
      </c>
      <c r="D4">
        <f>AVERAGEIF($C$2:$C$4892,C4,$B$2:B$4892)</f>
        <v>6.8</v>
      </c>
      <c r="H4" t="s">
        <v>33</v>
      </c>
      <c r="I4">
        <v>6.8</v>
      </c>
    </row>
    <row r="5" spans="1:9" x14ac:dyDescent="0.3">
      <c r="A5" t="s">
        <v>34</v>
      </c>
      <c r="B5">
        <v>8.5</v>
      </c>
      <c r="C5" t="str">
        <v>Christopher Nolan</v>
      </c>
      <c r="D5">
        <f>AVERAGEIF($C$2:$C$4892,C5,$B$2:B$4892)</f>
        <v>8.5</v>
      </c>
      <c r="H5" t="s">
        <v>34</v>
      </c>
      <c r="I5">
        <v>8.5</v>
      </c>
    </row>
    <row r="6" spans="1:9" hidden="1" x14ac:dyDescent="0.3">
      <c r="A6" t="s">
        <v>35</v>
      </c>
      <c r="B6">
        <v>6.6</v>
      </c>
      <c r="C6" t="str">
        <v>Andrew Stanton</v>
      </c>
      <c r="D6">
        <f>AVERAGEIF($C$2:$C$4892,C6,$B$2:B$4892)</f>
        <v>6.6</v>
      </c>
      <c r="H6" t="s">
        <v>35</v>
      </c>
      <c r="I6">
        <v>6.6</v>
      </c>
    </row>
    <row r="7" spans="1:9" hidden="1" x14ac:dyDescent="0.3">
      <c r="A7" t="s">
        <v>36</v>
      </c>
      <c r="B7">
        <v>6.2</v>
      </c>
      <c r="C7" t="str">
        <v>Sam Raimi</v>
      </c>
      <c r="D7">
        <f>AVERAGEIF($C$2:$C$4892,C7,$B$2:B$4892)</f>
        <v>6.2</v>
      </c>
      <c r="H7" t="s">
        <v>36</v>
      </c>
      <c r="I7">
        <v>6.2</v>
      </c>
    </row>
    <row r="8" spans="1:9" x14ac:dyDescent="0.3">
      <c r="A8" t="s">
        <v>37</v>
      </c>
      <c r="B8">
        <v>7.8</v>
      </c>
      <c r="C8" t="str">
        <v>Nathan Greno</v>
      </c>
      <c r="D8">
        <f>AVERAGEIF($C$2:$C$4892,C8,$B$2:B$4892)</f>
        <v>7.8</v>
      </c>
      <c r="H8" t="s">
        <v>37</v>
      </c>
      <c r="I8">
        <v>7.8</v>
      </c>
    </row>
    <row r="9" spans="1:9" hidden="1" x14ac:dyDescent="0.3">
      <c r="A9" t="s">
        <v>38</v>
      </c>
      <c r="B9">
        <v>7.5</v>
      </c>
      <c r="C9" t="str">
        <v>Joss Whedon</v>
      </c>
      <c r="D9">
        <f>AVERAGEIF($C$2:$C$4892,C9,$B$2:B$4892)</f>
        <v>7.5</v>
      </c>
      <c r="H9" t="s">
        <v>38</v>
      </c>
      <c r="I9">
        <v>7.5</v>
      </c>
    </row>
    <row r="10" spans="1:9" hidden="1" x14ac:dyDescent="0.3">
      <c r="A10" t="s">
        <v>39</v>
      </c>
      <c r="B10">
        <v>7.5</v>
      </c>
      <c r="C10" t="str">
        <v>David Yates</v>
      </c>
      <c r="D10">
        <f>AVERAGEIF($C$2:$C$4892,C10,$B$2:B$4892)</f>
        <v>7.5</v>
      </c>
      <c r="H10" t="s">
        <v>39</v>
      </c>
      <c r="I10">
        <v>7.5</v>
      </c>
    </row>
    <row r="11" spans="1:9" hidden="1" x14ac:dyDescent="0.3">
      <c r="A11" t="s">
        <v>40</v>
      </c>
      <c r="B11">
        <v>6.9</v>
      </c>
      <c r="C11" t="str">
        <v>Zack Snyder</v>
      </c>
      <c r="D11">
        <f>AVERAGEIF($C$2:$C$4892,C11,$B$2:B$4892)</f>
        <v>6.9</v>
      </c>
      <c r="H11" t="s">
        <v>40</v>
      </c>
      <c r="I11">
        <v>6.9</v>
      </c>
    </row>
    <row r="12" spans="1:9" hidden="1" x14ac:dyDescent="0.3">
      <c r="A12" t="s">
        <v>41</v>
      </c>
      <c r="B12">
        <v>6.1</v>
      </c>
      <c r="C12" t="str">
        <v>Bryan Singer</v>
      </c>
      <c r="D12">
        <f>AVERAGEIF($C$2:$C$4892,C12,$B$2:B$4892)</f>
        <v>6.1</v>
      </c>
      <c r="H12" t="s">
        <v>41</v>
      </c>
      <c r="I12">
        <v>6.1</v>
      </c>
    </row>
    <row r="13" spans="1:9" hidden="1" x14ac:dyDescent="0.3">
      <c r="A13" t="s">
        <v>42</v>
      </c>
      <c r="B13">
        <v>6.7</v>
      </c>
      <c r="C13" t="str">
        <v>Marc Forster</v>
      </c>
      <c r="D13">
        <f>AVERAGEIF($C$2:$C$4892,C13,$B$2:B$4892)</f>
        <v>6.7</v>
      </c>
      <c r="H13" t="s">
        <v>42</v>
      </c>
      <c r="I13">
        <v>6.7</v>
      </c>
    </row>
    <row r="14" spans="1:9" hidden="1" x14ac:dyDescent="0.3">
      <c r="A14" t="s">
        <v>32</v>
      </c>
      <c r="B14">
        <v>7.3</v>
      </c>
      <c r="C14" t="str">
        <v>Andrew Adamson</v>
      </c>
      <c r="D14">
        <f>AVERAGEIF($C$2:$C$4892,C14,$B$2:B$4892)</f>
        <v>7.3</v>
      </c>
      <c r="H14" t="s">
        <v>43</v>
      </c>
      <c r="I14">
        <v>7.3</v>
      </c>
    </row>
    <row r="15" spans="1:9" hidden="1" x14ac:dyDescent="0.3">
      <c r="A15" t="s">
        <v>32</v>
      </c>
      <c r="B15">
        <v>6.5</v>
      </c>
      <c r="C15" t="str">
        <v>Rob Marshall</v>
      </c>
      <c r="D15">
        <f>AVERAGEIF($C$2:$C$4892,C15,$B$2:B$4892)</f>
        <v>6.5</v>
      </c>
      <c r="H15" t="s">
        <v>44</v>
      </c>
      <c r="I15">
        <v>6.5</v>
      </c>
    </row>
    <row r="16" spans="1:9" hidden="1" x14ac:dyDescent="0.3">
      <c r="A16" t="s">
        <v>40</v>
      </c>
      <c r="B16">
        <v>7.2</v>
      </c>
      <c r="C16" t="str">
        <v>Barry Sonnenfeld</v>
      </c>
      <c r="D16">
        <f>AVERAGEIF($C$2:$C$4892,C16,$B$2:B$4892)</f>
        <v>7.2</v>
      </c>
      <c r="H16" t="s">
        <v>45</v>
      </c>
      <c r="I16">
        <v>7.2</v>
      </c>
    </row>
    <row r="17" spans="1:9" hidden="1" x14ac:dyDescent="0.3">
      <c r="A17" t="s">
        <v>43</v>
      </c>
      <c r="B17">
        <v>6.6</v>
      </c>
      <c r="C17" t="str">
        <v>Peter Jackson</v>
      </c>
      <c r="D17">
        <f>AVERAGEIF($C$2:$C$4892,C17,$B$2:B$4892)</f>
        <v>6.6</v>
      </c>
      <c r="H17" t="s">
        <v>46</v>
      </c>
      <c r="I17">
        <v>6.6</v>
      </c>
    </row>
    <row r="18" spans="1:9" x14ac:dyDescent="0.3">
      <c r="A18" t="s">
        <v>38</v>
      </c>
      <c r="B18">
        <v>8.1</v>
      </c>
      <c r="C18" t="str">
        <v>Marc Webb</v>
      </c>
      <c r="D18">
        <f>AVERAGEIF($C$2:$C$4892,C18,$B$2:B$4892)</f>
        <v>8.1</v>
      </c>
      <c r="H18" t="s">
        <v>47</v>
      </c>
      <c r="I18">
        <v>8.1</v>
      </c>
    </row>
    <row r="19" spans="1:9" hidden="1" x14ac:dyDescent="0.3">
      <c r="A19" t="s">
        <v>44</v>
      </c>
      <c r="B19">
        <v>6.7</v>
      </c>
      <c r="C19" t="str">
        <v>Ridley Scott</v>
      </c>
      <c r="D19">
        <f>AVERAGEIF($C$2:$C$4892,C19,$B$2:B$4892)</f>
        <v>6.7</v>
      </c>
      <c r="H19" t="s">
        <v>48</v>
      </c>
      <c r="I19">
        <v>6.7</v>
      </c>
    </row>
    <row r="20" spans="1:9" hidden="1" x14ac:dyDescent="0.3">
      <c r="A20" t="s">
        <v>45</v>
      </c>
      <c r="B20">
        <v>6.8</v>
      </c>
      <c r="C20" t="str">
        <v>Chris Weitz</v>
      </c>
      <c r="D20">
        <f>AVERAGEIF($C$2:$C$4892,C20,$B$2:B$4892)</f>
        <v>6.8</v>
      </c>
      <c r="H20" t="s">
        <v>49</v>
      </c>
      <c r="I20">
        <v>6.8</v>
      </c>
    </row>
    <row r="21" spans="1:9" hidden="1" x14ac:dyDescent="0.3">
      <c r="A21" t="s">
        <v>46</v>
      </c>
      <c r="B21">
        <v>7.5</v>
      </c>
      <c r="C21" t="str">
        <v>Anthony Russo</v>
      </c>
      <c r="D21">
        <f>AVERAGEIF($C$2:$C$4892,C21,$B$2:B$4892)</f>
        <v>7.5</v>
      </c>
      <c r="H21" t="s">
        <v>50</v>
      </c>
      <c r="I21">
        <v>7.5</v>
      </c>
    </row>
    <row r="22" spans="1:9" hidden="1" x14ac:dyDescent="0.3">
      <c r="A22" t="s">
        <v>47</v>
      </c>
      <c r="B22">
        <v>7</v>
      </c>
      <c r="C22" t="str">
        <v>Peter Berg</v>
      </c>
      <c r="D22">
        <f>AVERAGEIF($C$2:$C$4892,C22,$B$2:B$4892)</f>
        <v>7</v>
      </c>
      <c r="H22" t="s">
        <v>51</v>
      </c>
      <c r="I22">
        <v>7</v>
      </c>
    </row>
    <row r="23" spans="1:9" hidden="1" x14ac:dyDescent="0.3">
      <c r="A23" t="s">
        <v>48</v>
      </c>
      <c r="B23">
        <v>6.7</v>
      </c>
      <c r="C23" t="str">
        <v>Colin Trevorrow</v>
      </c>
      <c r="D23">
        <f>AVERAGEIF($C$2:$C$4892,C23,$B$2:B$4892)</f>
        <v>6.7</v>
      </c>
      <c r="H23" t="s">
        <v>52</v>
      </c>
      <c r="I23">
        <v>6.7</v>
      </c>
    </row>
    <row r="24" spans="1:9" x14ac:dyDescent="0.3">
      <c r="A24" t="s">
        <v>46</v>
      </c>
      <c r="B24">
        <v>7.9</v>
      </c>
      <c r="C24" t="str">
        <v>Shane Black</v>
      </c>
      <c r="D24">
        <f>AVERAGEIF($C$2:$C$4892,C24,$B$2:B$4892)</f>
        <v>7.9</v>
      </c>
      <c r="H24" t="s">
        <v>53</v>
      </c>
      <c r="I24">
        <v>7.9</v>
      </c>
    </row>
    <row r="25" spans="1:9" hidden="1" x14ac:dyDescent="0.3">
      <c r="A25" t="s">
        <v>49</v>
      </c>
      <c r="B25">
        <v>6.1</v>
      </c>
      <c r="C25" t="str">
        <v>Tim Burton</v>
      </c>
      <c r="D25">
        <f>AVERAGEIF($C$2:$C$4892,C25,$B$2:B$4892)</f>
        <v>6.1</v>
      </c>
      <c r="H25" t="s">
        <v>54</v>
      </c>
      <c r="I25">
        <v>6.1</v>
      </c>
    </row>
    <row r="26" spans="1:9" hidden="1" x14ac:dyDescent="0.3">
      <c r="A26" t="s">
        <v>46</v>
      </c>
      <c r="B26">
        <v>7.2</v>
      </c>
      <c r="C26" t="str">
        <v>Brett Ratner</v>
      </c>
      <c r="D26">
        <f>AVERAGEIF($C$2:$C$4892,C26,$B$2:B$4892)</f>
        <v>7.2</v>
      </c>
      <c r="H26" t="s">
        <v>55</v>
      </c>
      <c r="I26">
        <v>7.2</v>
      </c>
    </row>
    <row r="27" spans="1:9" x14ac:dyDescent="0.3">
      <c r="A27" t="s">
        <v>31</v>
      </c>
      <c r="B27">
        <v>7.7</v>
      </c>
      <c r="C27" t="str">
        <v>Dan Scanlon</v>
      </c>
      <c r="D27">
        <f>AVERAGEIF($C$2:$C$4892,C27,$B$2:B$4892)</f>
        <v>7.7</v>
      </c>
      <c r="H27" t="s">
        <v>56</v>
      </c>
      <c r="I27">
        <v>7.7</v>
      </c>
    </row>
    <row r="28" spans="1:9" x14ac:dyDescent="0.3">
      <c r="A28" t="s">
        <v>50</v>
      </c>
      <c r="B28">
        <v>8.1999999999999993</v>
      </c>
      <c r="C28" t="str">
        <v>Michael Bay</v>
      </c>
      <c r="D28">
        <f>AVERAGEIF($C$2:$C$4892,C28,$B$2:B$4892)</f>
        <v>8.1999999999999993</v>
      </c>
      <c r="H28" t="s">
        <v>57</v>
      </c>
      <c r="I28">
        <v>8.1999999999999993</v>
      </c>
    </row>
    <row r="29" spans="1:9" hidden="1" x14ac:dyDescent="0.3">
      <c r="A29" t="s">
        <v>51</v>
      </c>
      <c r="B29">
        <v>5.9</v>
      </c>
      <c r="C29" t="str">
        <v>Joseph Kosinski</v>
      </c>
      <c r="D29">
        <f>AVERAGEIF($C$2:$C$4892,C29,$B$2:B$4892)</f>
        <v>5.9</v>
      </c>
      <c r="H29" t="s">
        <v>58</v>
      </c>
      <c r="I29">
        <v>5.9</v>
      </c>
    </row>
    <row r="30" spans="1:9" hidden="1" x14ac:dyDescent="0.3">
      <c r="A30" t="s">
        <v>52</v>
      </c>
      <c r="B30">
        <v>7</v>
      </c>
      <c r="C30" t="str">
        <v>John Lasseter</v>
      </c>
      <c r="D30">
        <f>AVERAGEIF($C$2:$C$4892,C30,$B$2:B$4892)</f>
        <v>7</v>
      </c>
      <c r="H30" t="s">
        <v>59</v>
      </c>
      <c r="I30">
        <v>7</v>
      </c>
    </row>
    <row r="31" spans="1:9" x14ac:dyDescent="0.3">
      <c r="A31" t="s">
        <v>33</v>
      </c>
      <c r="B31">
        <v>7.8</v>
      </c>
      <c r="C31" t="str">
        <v>Martin Campbell</v>
      </c>
      <c r="D31">
        <f>AVERAGEIF($C$2:$C$4892,C31,$B$2:B$4892)</f>
        <v>7.8</v>
      </c>
      <c r="H31" t="s">
        <v>60</v>
      </c>
      <c r="I31">
        <v>7.8</v>
      </c>
    </row>
    <row r="32" spans="1:9" hidden="1" x14ac:dyDescent="0.3">
      <c r="A32" t="s">
        <v>36</v>
      </c>
      <c r="B32">
        <v>7.3</v>
      </c>
      <c r="C32" t="str">
        <v>Lee Unkrich</v>
      </c>
      <c r="D32">
        <f>AVERAGEIF($C$2:$C$4892,C32,$B$2:B$4892)</f>
        <v>7.3</v>
      </c>
      <c r="H32" t="s">
        <v>61</v>
      </c>
      <c r="I32">
        <v>7.3</v>
      </c>
    </row>
    <row r="33" spans="1:9" hidden="1" x14ac:dyDescent="0.3">
      <c r="A33" t="s">
        <v>53</v>
      </c>
      <c r="B33">
        <v>7.2</v>
      </c>
      <c r="C33" t="str">
        <v>Mcg</v>
      </c>
      <c r="D33">
        <f>AVERAGEIF($C$2:$C$4892,C33,$B$2:B$4892)</f>
        <v>7.2</v>
      </c>
      <c r="H33" t="s">
        <v>62</v>
      </c>
      <c r="I33">
        <v>7.2</v>
      </c>
    </row>
    <row r="34" spans="1:9" hidden="1" x14ac:dyDescent="0.3">
      <c r="A34" t="s">
        <v>54</v>
      </c>
      <c r="B34">
        <v>6.5</v>
      </c>
      <c r="C34" t="str">
        <v>James Wan</v>
      </c>
      <c r="D34">
        <f>AVERAGEIF($C$2:$C$4892,C34,$B$2:B$4892)</f>
        <v>6.5</v>
      </c>
      <c r="H34" t="s">
        <v>63</v>
      </c>
      <c r="I34">
        <v>6.5</v>
      </c>
    </row>
    <row r="35" spans="1:9" hidden="1" x14ac:dyDescent="0.3">
      <c r="A35" t="s">
        <v>55</v>
      </c>
      <c r="B35">
        <v>6.8</v>
      </c>
      <c r="C35" t="str">
        <v>J.J. Abrams</v>
      </c>
      <c r="D35">
        <f>AVERAGEIF($C$2:$C$4892,C35,$B$2:B$4892)</f>
        <v>6.8</v>
      </c>
      <c r="H35" t="s">
        <v>64</v>
      </c>
      <c r="I35">
        <v>6.8</v>
      </c>
    </row>
    <row r="36" spans="1:9" hidden="1" x14ac:dyDescent="0.3">
      <c r="A36" t="s">
        <v>56</v>
      </c>
      <c r="B36">
        <v>7.3</v>
      </c>
      <c r="C36" t="str">
        <v>Baz Luhrmann</v>
      </c>
      <c r="D36">
        <f>AVERAGEIF($C$2:$C$4892,C36,$B$2:B$4892)</f>
        <v>7.3</v>
      </c>
      <c r="H36" t="s">
        <v>65</v>
      </c>
      <c r="I36">
        <v>7.3</v>
      </c>
    </row>
    <row r="37" spans="1:9" hidden="1" x14ac:dyDescent="0.3">
      <c r="A37" t="s">
        <v>57</v>
      </c>
      <c r="B37">
        <v>6</v>
      </c>
      <c r="C37" t="str">
        <v>Mike Newell</v>
      </c>
      <c r="D37">
        <f>AVERAGEIF($C$2:$C$4892,C37,$B$2:B$4892)</f>
        <v>6</v>
      </c>
      <c r="H37" t="s">
        <v>66</v>
      </c>
      <c r="I37">
        <v>6</v>
      </c>
    </row>
    <row r="38" spans="1:9" hidden="1" x14ac:dyDescent="0.3">
      <c r="A38" t="s">
        <v>57</v>
      </c>
      <c r="B38">
        <v>5.7</v>
      </c>
      <c r="C38" t="str">
        <v>Guillermo Del Toro</v>
      </c>
      <c r="D38">
        <f>AVERAGEIF($C$2:$C$4892,C38,$B$2:B$4892)</f>
        <v>5.7</v>
      </c>
      <c r="H38" t="s">
        <v>67</v>
      </c>
      <c r="I38">
        <v>5.7</v>
      </c>
    </row>
    <row r="39" spans="1:9" hidden="1" x14ac:dyDescent="0.3">
      <c r="A39" t="s">
        <v>36</v>
      </c>
      <c r="B39">
        <v>6.4</v>
      </c>
      <c r="C39" t="str">
        <v>Steven Spielberg</v>
      </c>
      <c r="D39">
        <f>AVERAGEIF($C$2:$C$4892,C39,$B$2:B$4892)</f>
        <v>6.4</v>
      </c>
      <c r="H39" t="s">
        <v>68</v>
      </c>
      <c r="I39">
        <v>6.4</v>
      </c>
    </row>
    <row r="40" spans="1:9" hidden="1" x14ac:dyDescent="0.3">
      <c r="A40" t="s">
        <v>47</v>
      </c>
      <c r="B40">
        <v>6.7</v>
      </c>
      <c r="C40" t="str">
        <v>Peter Sohn</v>
      </c>
      <c r="D40">
        <f>AVERAGEIF($C$2:$C$4892,C40,$B$2:B$4892)</f>
        <v>6.7</v>
      </c>
      <c r="H40" t="s">
        <v>69</v>
      </c>
      <c r="I40">
        <v>6.7</v>
      </c>
    </row>
    <row r="41" spans="1:9" hidden="1" x14ac:dyDescent="0.3">
      <c r="A41" t="s">
        <v>58</v>
      </c>
      <c r="B41">
        <v>6.8</v>
      </c>
      <c r="C41" t="str">
        <v>Mark Andrews</v>
      </c>
      <c r="D41">
        <f>AVERAGEIF($C$2:$C$4892,C41,$B$2:B$4892)</f>
        <v>6.8</v>
      </c>
      <c r="H41" t="s">
        <v>70</v>
      </c>
      <c r="I41">
        <v>6.8</v>
      </c>
    </row>
    <row r="42" spans="1:9" hidden="1" x14ac:dyDescent="0.3">
      <c r="A42" t="s">
        <v>59</v>
      </c>
      <c r="B42">
        <v>6.3</v>
      </c>
      <c r="C42" t="str">
        <v>Justin Lin</v>
      </c>
      <c r="D42">
        <f>AVERAGEIF($C$2:$C$4892,C42,$B$2:B$4892)</f>
        <v>6.3</v>
      </c>
      <c r="H42" t="s">
        <v>71</v>
      </c>
      <c r="I42">
        <v>6.3</v>
      </c>
    </row>
    <row r="43" spans="1:9" hidden="1" x14ac:dyDescent="0.3">
      <c r="A43" t="s">
        <v>60</v>
      </c>
      <c r="B43">
        <v>5.6</v>
      </c>
      <c r="C43" t="str">
        <v>Roland Emmerich</v>
      </c>
      <c r="D43">
        <f>AVERAGEIF($C$2:$C$4892,C43,$B$2:B$4892)</f>
        <v>5.6</v>
      </c>
      <c r="H43" t="s">
        <v>72</v>
      </c>
      <c r="I43">
        <v>5.6</v>
      </c>
    </row>
    <row r="44" spans="1:9" x14ac:dyDescent="0.3">
      <c r="A44" t="s">
        <v>61</v>
      </c>
      <c r="B44">
        <v>8.3000000000000007</v>
      </c>
      <c r="C44" t="str">
        <v>Robert Zemeckis</v>
      </c>
      <c r="D44">
        <f>AVERAGEIF($C$2:$C$4892,C44,$B$2:B$4892)</f>
        <v>8.3000000000000007</v>
      </c>
      <c r="H44" t="s">
        <v>73</v>
      </c>
      <c r="I44">
        <v>8.3000000000000007</v>
      </c>
    </row>
    <row r="45" spans="1:9" hidden="1" x14ac:dyDescent="0.3">
      <c r="A45" t="s">
        <v>62</v>
      </c>
      <c r="B45">
        <v>6.6</v>
      </c>
      <c r="C45" t="str">
        <v>Lana Wachowski</v>
      </c>
      <c r="D45">
        <f>AVERAGEIF($C$2:$C$4892,C45,$B$2:B$4892)</f>
        <v>6.6</v>
      </c>
      <c r="H45" t="s">
        <v>74</v>
      </c>
      <c r="I45">
        <v>6.6</v>
      </c>
    </row>
    <row r="46" spans="1:9" hidden="1" x14ac:dyDescent="0.3">
      <c r="A46" t="s">
        <v>63</v>
      </c>
      <c r="B46">
        <v>7.2</v>
      </c>
      <c r="C46" t="str">
        <v>Pete Docter</v>
      </c>
      <c r="D46">
        <f>AVERAGEIF($C$2:$C$4892,C46,$B$2:B$4892)</f>
        <v>7.2</v>
      </c>
      <c r="H46" t="s">
        <v>75</v>
      </c>
      <c r="I46">
        <v>7.2</v>
      </c>
    </row>
    <row r="47" spans="1:9" hidden="1" x14ac:dyDescent="0.3">
      <c r="A47" t="s">
        <v>42</v>
      </c>
      <c r="B47">
        <v>7</v>
      </c>
      <c r="C47" t="str">
        <v>Rob Letterman</v>
      </c>
      <c r="D47">
        <f>AVERAGEIF($C$2:$C$4892,C47,$B$2:B$4892)</f>
        <v>7</v>
      </c>
      <c r="H47" t="s">
        <v>76</v>
      </c>
      <c r="I47">
        <v>7</v>
      </c>
    </row>
    <row r="48" spans="1:9" x14ac:dyDescent="0.3">
      <c r="A48" t="s">
        <v>41</v>
      </c>
      <c r="B48">
        <v>8</v>
      </c>
      <c r="C48" t="str">
        <v>Jon Favreau</v>
      </c>
      <c r="D48">
        <f>AVERAGEIF($C$2:$C$4892,C48,$B$2:B$4892)</f>
        <v>8</v>
      </c>
      <c r="H48" t="s">
        <v>77</v>
      </c>
      <c r="I48">
        <v>8</v>
      </c>
    </row>
    <row r="49" spans="1:9" x14ac:dyDescent="0.3">
      <c r="A49" t="s">
        <v>64</v>
      </c>
      <c r="B49">
        <v>7.8</v>
      </c>
      <c r="C49" t="str">
        <v>Martin Scorsese</v>
      </c>
      <c r="D49">
        <f>AVERAGEIF($C$2:$C$4892,C49,$B$2:B$4892)</f>
        <v>7.8</v>
      </c>
      <c r="H49" t="s">
        <v>78</v>
      </c>
      <c r="I49">
        <v>7.8</v>
      </c>
    </row>
    <row r="50" spans="1:9" hidden="1" x14ac:dyDescent="0.3">
      <c r="A50" t="s">
        <v>41</v>
      </c>
      <c r="B50">
        <v>6.3</v>
      </c>
      <c r="C50" t="str">
        <v>Rob Cohen</v>
      </c>
      <c r="D50">
        <f>AVERAGEIF($C$2:$C$4892,C50,$B$2:B$4892)</f>
        <v>6.3</v>
      </c>
      <c r="H50" t="s">
        <v>79</v>
      </c>
      <c r="I50">
        <v>6.3</v>
      </c>
    </row>
    <row r="51" spans="1:9" hidden="1" x14ac:dyDescent="0.3">
      <c r="A51" t="s">
        <v>65</v>
      </c>
      <c r="B51">
        <v>7.3</v>
      </c>
      <c r="C51" t="str">
        <v>David Ayer</v>
      </c>
      <c r="D51">
        <f>AVERAGEIF($C$2:$C$4892,C51,$B$2:B$4892)</f>
        <v>7.3</v>
      </c>
      <c r="H51" t="s">
        <v>80</v>
      </c>
      <c r="I51">
        <v>7.3</v>
      </c>
    </row>
    <row r="52" spans="1:9" hidden="1" x14ac:dyDescent="0.3">
      <c r="A52" t="s">
        <v>66</v>
      </c>
      <c r="B52">
        <v>6.6</v>
      </c>
      <c r="C52" t="str">
        <v>Tom Shadyac</v>
      </c>
      <c r="D52">
        <f>AVERAGEIF($C$2:$C$4892,C52,$B$2:B$4892)</f>
        <v>6.6</v>
      </c>
      <c r="H52" t="s">
        <v>81</v>
      </c>
      <c r="I52">
        <v>6.6</v>
      </c>
    </row>
    <row r="53" spans="1:9" hidden="1" x14ac:dyDescent="0.3">
      <c r="A53" t="s">
        <v>67</v>
      </c>
      <c r="B53">
        <v>7</v>
      </c>
      <c r="C53" t="str">
        <v>Doug Liman</v>
      </c>
      <c r="D53">
        <f>AVERAGEIF($C$2:$C$4892,C53,$B$2:B$4892)</f>
        <v>7</v>
      </c>
      <c r="H53" t="s">
        <v>82</v>
      </c>
      <c r="I53">
        <v>7</v>
      </c>
    </row>
    <row r="54" spans="1:9" hidden="1" x14ac:dyDescent="0.3">
      <c r="A54" t="s">
        <v>57</v>
      </c>
      <c r="B54">
        <v>6.3</v>
      </c>
      <c r="C54" t="str">
        <v>Kevin Reynolds</v>
      </c>
      <c r="D54">
        <f>AVERAGEIF($C$2:$C$4892,C54,$B$2:B$4892)</f>
        <v>6.3</v>
      </c>
      <c r="H54" t="s">
        <v>83</v>
      </c>
      <c r="I54">
        <v>6.3</v>
      </c>
    </row>
    <row r="55" spans="1:9" hidden="1" x14ac:dyDescent="0.3">
      <c r="A55" t="s">
        <v>68</v>
      </c>
      <c r="B55">
        <v>6.2</v>
      </c>
      <c r="C55" t="str">
        <v>Stephen Sommers</v>
      </c>
      <c r="D55">
        <f>AVERAGEIF($C$2:$C$4892,C55,$B$2:B$4892)</f>
        <v>6.2</v>
      </c>
      <c r="H55" t="s">
        <v>84</v>
      </c>
      <c r="I55">
        <v>6.2</v>
      </c>
    </row>
    <row r="56" spans="1:9" hidden="1" x14ac:dyDescent="0.3">
      <c r="A56" t="s">
        <v>69</v>
      </c>
      <c r="B56">
        <v>6.8</v>
      </c>
      <c r="C56" t="str">
        <v>Rupert Sanders</v>
      </c>
      <c r="D56">
        <f>AVERAGEIF($C$2:$C$4892,C56,$B$2:B$4892)</f>
        <v>6.8</v>
      </c>
      <c r="H56" t="s">
        <v>85</v>
      </c>
      <c r="I56">
        <v>6.8</v>
      </c>
    </row>
    <row r="57" spans="1:9" hidden="1" x14ac:dyDescent="0.3">
      <c r="A57" t="s">
        <v>70</v>
      </c>
      <c r="B57">
        <v>7.2</v>
      </c>
      <c r="C57" t="str">
        <v>Robert Stromberg</v>
      </c>
      <c r="D57">
        <f>AVERAGEIF($C$2:$C$4892,C57,$B$2:B$4892)</f>
        <v>7.2</v>
      </c>
      <c r="H57" t="s">
        <v>86</v>
      </c>
      <c r="I57">
        <v>7.2</v>
      </c>
    </row>
    <row r="58" spans="1:9" hidden="1" x14ac:dyDescent="0.3">
      <c r="A58" t="s">
        <v>71</v>
      </c>
      <c r="B58">
        <v>7.5</v>
      </c>
      <c r="C58" t="str">
        <v>Matt Reeves</v>
      </c>
      <c r="D58">
        <f>AVERAGEIF($C$2:$C$4892,C58,$B$2:B$4892)</f>
        <v>7.5</v>
      </c>
      <c r="H58" t="s">
        <v>87</v>
      </c>
      <c r="I58">
        <v>7.5</v>
      </c>
    </row>
    <row r="59" spans="1:9" x14ac:dyDescent="0.3">
      <c r="A59" t="s">
        <v>35</v>
      </c>
      <c r="B59">
        <v>8.4</v>
      </c>
      <c r="C59" t="str">
        <v>Roland Joffé</v>
      </c>
      <c r="D59">
        <f>AVERAGEIF($C$2:$C$4892,C59,$B$2:B$4892)</f>
        <v>8.4</v>
      </c>
      <c r="H59" t="s">
        <v>88</v>
      </c>
      <c r="I59">
        <v>8.4</v>
      </c>
    </row>
    <row r="60" spans="1:9" hidden="1" x14ac:dyDescent="0.3">
      <c r="A60" t="s">
        <v>55</v>
      </c>
      <c r="B60">
        <v>6.2</v>
      </c>
      <c r="C60" t="str">
        <v>Carl Rinsch</v>
      </c>
      <c r="D60">
        <f>AVERAGEIF($C$2:$C$4892,C60,$B$2:B$4892)</f>
        <v>6.2</v>
      </c>
      <c r="H60" t="s">
        <v>89</v>
      </c>
      <c r="I60">
        <v>6.2</v>
      </c>
    </row>
    <row r="61" spans="1:9" hidden="1" x14ac:dyDescent="0.3">
      <c r="A61" t="s">
        <v>72</v>
      </c>
      <c r="B61">
        <v>5.8</v>
      </c>
      <c r="C61" t="str">
        <v>Mike Mitchell</v>
      </c>
      <c r="D61">
        <f>AVERAGEIF($C$2:$C$4892,C61,$B$2:B$4892)</f>
        <v>5.8</v>
      </c>
      <c r="H61" t="s">
        <v>90</v>
      </c>
      <c r="I61">
        <v>5.8</v>
      </c>
    </row>
    <row r="62" spans="1:9" hidden="1" x14ac:dyDescent="0.3">
      <c r="A62" t="s">
        <v>73</v>
      </c>
      <c r="B62">
        <v>6.8</v>
      </c>
      <c r="C62" t="str">
        <v>Brad Bird</v>
      </c>
      <c r="D62">
        <f>AVERAGEIF($C$2:$C$4892,C62,$B$2:B$4892)</f>
        <v>6.8</v>
      </c>
      <c r="H62" t="s">
        <v>91</v>
      </c>
      <c r="I62">
        <v>6.8</v>
      </c>
    </row>
    <row r="63" spans="1:9" hidden="1" x14ac:dyDescent="0.3">
      <c r="A63" t="s">
        <v>74</v>
      </c>
      <c r="B63">
        <v>5.4</v>
      </c>
      <c r="C63" t="str">
        <v>Don Hall</v>
      </c>
      <c r="D63">
        <f>AVERAGEIF($C$2:$C$4892,C63,$B$2:B$4892)</f>
        <v>5.4</v>
      </c>
      <c r="H63" t="s">
        <v>92</v>
      </c>
      <c r="I63">
        <v>5.4</v>
      </c>
    </row>
    <row r="64" spans="1:9" hidden="1" x14ac:dyDescent="0.3">
      <c r="A64" t="s">
        <v>39</v>
      </c>
      <c r="B64">
        <v>6.6</v>
      </c>
      <c r="C64" t="str">
        <v>Rich Moore</v>
      </c>
      <c r="D64">
        <f>AVERAGEIF($C$2:$C$4892,C64,$B$2:B$4892)</f>
        <v>6.6</v>
      </c>
      <c r="H64" t="s">
        <v>93</v>
      </c>
      <c r="I64">
        <v>6.6</v>
      </c>
    </row>
    <row r="65" spans="1:9" hidden="1" x14ac:dyDescent="0.3">
      <c r="A65" t="s">
        <v>43</v>
      </c>
      <c r="B65">
        <v>6.9</v>
      </c>
      <c r="C65" t="str">
        <v>Dean Deblois</v>
      </c>
      <c r="D65">
        <f>AVERAGEIF($C$2:$C$4892,C65,$B$2:B$4892)</f>
        <v>6.9</v>
      </c>
      <c r="H65" t="s">
        <v>94</v>
      </c>
      <c r="I65">
        <v>6.9</v>
      </c>
    </row>
    <row r="66" spans="1:9" hidden="1" x14ac:dyDescent="0.3">
      <c r="A66" t="s">
        <v>41</v>
      </c>
      <c r="B66">
        <v>7.3</v>
      </c>
      <c r="C66" t="str">
        <v>Jonathan Mostow</v>
      </c>
      <c r="D66">
        <f>AVERAGEIF($C$2:$C$4892,C66,$B$2:B$4892)</f>
        <v>7.3</v>
      </c>
      <c r="H66" t="s">
        <v>95</v>
      </c>
      <c r="I66">
        <v>7.3</v>
      </c>
    </row>
    <row r="67" spans="1:9" x14ac:dyDescent="0.3">
      <c r="A67" t="s">
        <v>34</v>
      </c>
      <c r="B67">
        <v>9</v>
      </c>
      <c r="C67" t="str">
        <v>James Gunn</v>
      </c>
      <c r="D67">
        <f>AVERAGEIF($C$2:$C$4892,C67,$B$2:B$4892)</f>
        <v>9</v>
      </c>
      <c r="H67" t="s">
        <v>96</v>
      </c>
      <c r="I67">
        <v>9</v>
      </c>
    </row>
    <row r="68" spans="1:9" x14ac:dyDescent="0.3">
      <c r="A68" t="s">
        <v>75</v>
      </c>
      <c r="B68">
        <v>8.3000000000000007</v>
      </c>
      <c r="C68" t="str">
        <v>Hideaki Anno</v>
      </c>
      <c r="D68">
        <f>AVERAGEIF($C$2:$C$4892,C68,$B$2:B$4892)</f>
        <v>8.3000000000000007</v>
      </c>
      <c r="H68" t="s">
        <v>97</v>
      </c>
      <c r="I68">
        <v>8.3000000000000007</v>
      </c>
    </row>
    <row r="69" spans="1:9" hidden="1" x14ac:dyDescent="0.3">
      <c r="A69" t="s">
        <v>76</v>
      </c>
      <c r="B69">
        <v>6.5</v>
      </c>
      <c r="C69" t="str">
        <v>David Fincher</v>
      </c>
      <c r="D69">
        <f>AVERAGEIF($C$2:$C$4892,C69,$B$2:B$4892)</f>
        <v>6.5</v>
      </c>
      <c r="H69" t="s">
        <v>98</v>
      </c>
      <c r="I69">
        <v>6.5</v>
      </c>
    </row>
    <row r="70" spans="1:9" x14ac:dyDescent="0.3">
      <c r="A70" t="s">
        <v>77</v>
      </c>
      <c r="B70">
        <v>7.9</v>
      </c>
      <c r="C70" t="str">
        <v>Matthew Vaughn</v>
      </c>
      <c r="D70">
        <f>AVERAGEIF($C$2:$C$4892,C70,$B$2:B$4892)</f>
        <v>7.9</v>
      </c>
      <c r="H70" t="s">
        <v>99</v>
      </c>
      <c r="I70">
        <v>7.9</v>
      </c>
    </row>
    <row r="71" spans="1:9" hidden="1" x14ac:dyDescent="0.3">
      <c r="A71" t="s">
        <v>78</v>
      </c>
      <c r="B71">
        <v>7.5</v>
      </c>
      <c r="C71" t="str">
        <v>Francis Lawrence</v>
      </c>
      <c r="D71">
        <f>AVERAGEIF($C$2:$C$4892,C71,$B$2:B$4892)</f>
        <v>7.5</v>
      </c>
      <c r="H71" t="s">
        <v>100</v>
      </c>
      <c r="I71">
        <v>7.5</v>
      </c>
    </row>
    <row r="72" spans="1:9" hidden="1" x14ac:dyDescent="0.3">
      <c r="A72" t="s">
        <v>45</v>
      </c>
      <c r="B72">
        <v>4.8</v>
      </c>
      <c r="C72" t="str">
        <v>Jon Turteltaub</v>
      </c>
      <c r="D72">
        <f>AVERAGEIF($C$2:$C$4892,C72,$B$2:B$4892)</f>
        <v>4.8</v>
      </c>
      <c r="H72" t="s">
        <v>101</v>
      </c>
      <c r="I72">
        <v>4.8</v>
      </c>
    </row>
    <row r="73" spans="1:9" hidden="1" x14ac:dyDescent="0.3">
      <c r="A73" t="s">
        <v>79</v>
      </c>
      <c r="B73">
        <v>5.2</v>
      </c>
      <c r="C73" t="str">
        <v>Wolfgang Petersen</v>
      </c>
      <c r="D73">
        <f>AVERAGEIF($C$2:$C$4892,C73,$B$2:B$4892)</f>
        <v>5.2</v>
      </c>
      <c r="H73" t="s">
        <v>102</v>
      </c>
      <c r="I73">
        <v>5.2</v>
      </c>
    </row>
    <row r="74" spans="1:9" hidden="1" x14ac:dyDescent="0.3">
      <c r="A74" t="s">
        <v>80</v>
      </c>
      <c r="B74">
        <v>6.9</v>
      </c>
      <c r="C74" t="str">
        <v>James Bobin</v>
      </c>
      <c r="D74">
        <f>AVERAGEIF($C$2:$C$4892,C74,$B$2:B$4892)</f>
        <v>6.9</v>
      </c>
      <c r="H74" t="s">
        <v>103</v>
      </c>
      <c r="I74">
        <v>6.9</v>
      </c>
    </row>
    <row r="75" spans="1:9" hidden="1" x14ac:dyDescent="0.3">
      <c r="A75" t="s">
        <v>81</v>
      </c>
      <c r="B75">
        <v>5.4</v>
      </c>
      <c r="C75" t="str">
        <v>Chris Miller</v>
      </c>
      <c r="D75">
        <f>AVERAGEIF($C$2:$C$4892,C75,$B$2:B$4892)</f>
        <v>5.4</v>
      </c>
      <c r="H75" t="s">
        <v>104</v>
      </c>
      <c r="I75">
        <v>5.4</v>
      </c>
    </row>
    <row r="76" spans="1:9" x14ac:dyDescent="0.3">
      <c r="A76" t="s">
        <v>82</v>
      </c>
      <c r="B76">
        <v>7.9</v>
      </c>
      <c r="C76" t="str">
        <v>Duncan Jones</v>
      </c>
      <c r="D76">
        <f>AVERAGEIF($C$2:$C$4892,C76,$B$2:B$4892)</f>
        <v>7.9</v>
      </c>
      <c r="H76" t="s">
        <v>105</v>
      </c>
      <c r="I76">
        <v>7.9</v>
      </c>
    </row>
    <row r="77" spans="1:9" hidden="1" x14ac:dyDescent="0.3">
      <c r="A77" t="s">
        <v>83</v>
      </c>
      <c r="B77">
        <v>6.1</v>
      </c>
      <c r="C77" t="str">
        <v>Alan Taylor</v>
      </c>
      <c r="D77">
        <f>AVERAGEIF($C$2:$C$4892,C77,$B$2:B$4892)</f>
        <v>6.1</v>
      </c>
      <c r="H77" t="s">
        <v>106</v>
      </c>
      <c r="I77">
        <v>6.1</v>
      </c>
    </row>
    <row r="78" spans="1:9" hidden="1" x14ac:dyDescent="0.3">
      <c r="A78" t="s">
        <v>84</v>
      </c>
      <c r="B78">
        <v>5.8</v>
      </c>
      <c r="C78" t="str">
        <v>Michael Apted</v>
      </c>
      <c r="D78">
        <f>AVERAGEIF($C$2:$C$4892,C78,$B$2:B$4892)</f>
        <v>5.8</v>
      </c>
      <c r="H78" t="s">
        <v>107</v>
      </c>
      <c r="I78">
        <v>5.8</v>
      </c>
    </row>
    <row r="79" spans="1:9" x14ac:dyDescent="0.3">
      <c r="A79" t="s">
        <v>75</v>
      </c>
      <c r="B79">
        <v>8.3000000000000007</v>
      </c>
      <c r="C79" t="str">
        <v>Oliver Stone</v>
      </c>
      <c r="D79">
        <f>AVERAGEIF($C$2:$C$4892,C79,$B$2:B$4892)</f>
        <v>8.3000000000000007</v>
      </c>
      <c r="H79" t="s">
        <v>108</v>
      </c>
      <c r="I79">
        <v>8.3000000000000007</v>
      </c>
    </row>
    <row r="80" spans="1:9" x14ac:dyDescent="0.3">
      <c r="A80" t="s">
        <v>77</v>
      </c>
      <c r="B80">
        <v>7.8</v>
      </c>
      <c r="C80" t="str">
        <v>Eric Darnell</v>
      </c>
      <c r="D80">
        <f>AVERAGEIF($C$2:$C$4892,C80,$B$2:B$4892)</f>
        <v>7.8</v>
      </c>
      <c r="H80" t="s">
        <v>109</v>
      </c>
      <c r="I80">
        <v>7.8</v>
      </c>
    </row>
    <row r="81" spans="1:9" hidden="1" x14ac:dyDescent="0.3">
      <c r="A81" t="s">
        <v>77</v>
      </c>
      <c r="B81">
        <v>7</v>
      </c>
      <c r="C81" t="str">
        <v>Shawn Levy</v>
      </c>
      <c r="D81">
        <f>AVERAGEIF($C$2:$C$4892,C81,$B$2:B$4892)</f>
        <v>7</v>
      </c>
      <c r="H81" t="s">
        <v>110</v>
      </c>
      <c r="I81">
        <v>7</v>
      </c>
    </row>
    <row r="82" spans="1:9" hidden="1" x14ac:dyDescent="0.3">
      <c r="A82" t="s">
        <v>85</v>
      </c>
      <c r="B82">
        <v>6.1</v>
      </c>
      <c r="C82" t="str">
        <v>Gavin Hood</v>
      </c>
      <c r="D82">
        <f>AVERAGEIF($C$2:$C$4892,C82,$B$2:B$4892)</f>
        <v>6.1</v>
      </c>
      <c r="H82" t="s">
        <v>111</v>
      </c>
      <c r="I82">
        <v>6.1</v>
      </c>
    </row>
    <row r="83" spans="1:9" hidden="1" x14ac:dyDescent="0.3">
      <c r="A83" t="s">
        <v>86</v>
      </c>
      <c r="B83">
        <v>7</v>
      </c>
      <c r="C83" t="str">
        <v>Chris Buck</v>
      </c>
      <c r="D83">
        <f>AVERAGEIF($C$2:$C$4892,C83,$B$2:B$4892)</f>
        <v>7</v>
      </c>
      <c r="H83" t="s">
        <v>112</v>
      </c>
      <c r="I83">
        <v>7</v>
      </c>
    </row>
    <row r="84" spans="1:9" hidden="1" x14ac:dyDescent="0.3">
      <c r="A84" t="s">
        <v>87</v>
      </c>
      <c r="B84">
        <v>7.6</v>
      </c>
      <c r="C84" t="str">
        <v>George Miller</v>
      </c>
      <c r="D84">
        <f>AVERAGEIF($C$2:$C$4892,C84,$B$2:B$4892)</f>
        <v>7.6</v>
      </c>
      <c r="H84" t="s">
        <v>113</v>
      </c>
      <c r="I84">
        <v>7.6</v>
      </c>
    </row>
    <row r="85" spans="1:9" hidden="1" x14ac:dyDescent="0.3">
      <c r="A85" t="s">
        <v>88</v>
      </c>
      <c r="B85">
        <v>4.5</v>
      </c>
      <c r="C85" t="str">
        <v>Ron Howard</v>
      </c>
      <c r="D85">
        <f>AVERAGEIF($C$2:$C$4892,C85,$B$2:B$4892)</f>
        <v>4.5</v>
      </c>
      <c r="H85" t="s">
        <v>114</v>
      </c>
      <c r="I85">
        <v>4.5</v>
      </c>
    </row>
    <row r="86" spans="1:9" hidden="1" x14ac:dyDescent="0.3">
      <c r="A86" t="s">
        <v>89</v>
      </c>
      <c r="B86">
        <v>6.3</v>
      </c>
      <c r="C86" t="str">
        <v>Kenneth Branagh</v>
      </c>
      <c r="D86">
        <f>AVERAGEIF($C$2:$C$4892,C86,$B$2:B$4892)</f>
        <v>6.3</v>
      </c>
      <c r="H86" t="s">
        <v>115</v>
      </c>
      <c r="I86">
        <v>6.3</v>
      </c>
    </row>
    <row r="87" spans="1:9" x14ac:dyDescent="0.3">
      <c r="A87" t="s">
        <v>50</v>
      </c>
      <c r="B87">
        <v>7.8</v>
      </c>
      <c r="C87" t="str">
        <v>Byron Howard</v>
      </c>
      <c r="D87">
        <f>AVERAGEIF($C$2:$C$4892,C87,$B$2:B$4892)</f>
        <v>7.8</v>
      </c>
      <c r="H87" t="s">
        <v>116</v>
      </c>
      <c r="I87">
        <v>7.8</v>
      </c>
    </row>
    <row r="88" spans="1:9" hidden="1" x14ac:dyDescent="0.3">
      <c r="A88" t="s">
        <v>90</v>
      </c>
      <c r="B88">
        <v>6.4</v>
      </c>
      <c r="C88" t="str">
        <v>Hoyt Yeatman</v>
      </c>
      <c r="D88">
        <f>AVERAGEIF($C$2:$C$4892,C88,$B$2:B$4892)</f>
        <v>6.4</v>
      </c>
      <c r="H88" t="s">
        <v>117</v>
      </c>
      <c r="I88">
        <v>6.4</v>
      </c>
    </row>
    <row r="89" spans="1:9" hidden="1" x14ac:dyDescent="0.3">
      <c r="A89" t="s">
        <v>91</v>
      </c>
      <c r="B89">
        <v>6.5</v>
      </c>
      <c r="C89" t="str">
        <v>Jonathan Liebesman</v>
      </c>
      <c r="D89">
        <f>AVERAGEIF($C$2:$C$4892,C89,$B$2:B$4892)</f>
        <v>6.5</v>
      </c>
      <c r="H89" t="s">
        <v>118</v>
      </c>
      <c r="I89">
        <v>6.5</v>
      </c>
    </row>
    <row r="90" spans="1:9" x14ac:dyDescent="0.3">
      <c r="A90" t="s">
        <v>92</v>
      </c>
      <c r="B90">
        <v>7.9</v>
      </c>
      <c r="C90" t="str">
        <v>Christopher Mcquarrie</v>
      </c>
      <c r="D90">
        <f>AVERAGEIF($C$2:$C$4892,C90,$B$2:B$4892)</f>
        <v>7.9</v>
      </c>
      <c r="H90" t="s">
        <v>119</v>
      </c>
      <c r="I90">
        <v>7.9</v>
      </c>
    </row>
    <row r="91" spans="1:9" x14ac:dyDescent="0.3">
      <c r="A91" t="s">
        <v>93</v>
      </c>
      <c r="B91">
        <v>7.8</v>
      </c>
      <c r="C91" t="str">
        <v>Joe Johnston</v>
      </c>
      <c r="D91">
        <f>AVERAGEIF($C$2:$C$4892,C91,$B$2:B$4892)</f>
        <v>7.8</v>
      </c>
      <c r="H91" t="s">
        <v>120</v>
      </c>
      <c r="I91">
        <v>7.8</v>
      </c>
    </row>
    <row r="92" spans="1:9" hidden="1" x14ac:dyDescent="0.3">
      <c r="A92" t="s">
        <v>73</v>
      </c>
      <c r="B92">
        <v>6.6</v>
      </c>
      <c r="C92" t="str">
        <v>Steve Hickner</v>
      </c>
      <c r="D92">
        <f>AVERAGEIF($C$2:$C$4892,C92,$B$2:B$4892)</f>
        <v>6.6</v>
      </c>
      <c r="H92" t="s">
        <v>121</v>
      </c>
      <c r="I92">
        <v>6.6</v>
      </c>
    </row>
    <row r="93" spans="1:9" hidden="1" x14ac:dyDescent="0.3">
      <c r="A93" t="s">
        <v>72</v>
      </c>
      <c r="B93">
        <v>5.5</v>
      </c>
      <c r="C93" t="str">
        <v>Jennifer Yuh Nelson</v>
      </c>
      <c r="D93">
        <f>AVERAGEIF($C$2:$C$4892,C93,$B$2:B$4892)</f>
        <v>5.5</v>
      </c>
      <c r="H93" t="s">
        <v>122</v>
      </c>
      <c r="I93">
        <v>5.5</v>
      </c>
    </row>
    <row r="94" spans="1:9" x14ac:dyDescent="0.3">
      <c r="A94" t="s">
        <v>94</v>
      </c>
      <c r="B94">
        <v>8.1999999999999993</v>
      </c>
      <c r="C94" t="str">
        <v>M. Night Shyamalan</v>
      </c>
      <c r="D94">
        <f>AVERAGEIF($C$2:$C$4892,C94,$B$2:B$4892)</f>
        <v>8.1999999999999993</v>
      </c>
      <c r="H94" t="s">
        <v>123</v>
      </c>
      <c r="I94">
        <v>8.1999999999999993</v>
      </c>
    </row>
    <row r="95" spans="1:9" hidden="1" x14ac:dyDescent="0.3">
      <c r="A95" t="s">
        <v>95</v>
      </c>
      <c r="B95">
        <v>6.4</v>
      </c>
      <c r="C95" t="str">
        <v>Simon Wells</v>
      </c>
      <c r="D95">
        <f>AVERAGEIF($C$2:$C$4892,C95,$B$2:B$4892)</f>
        <v>6.4</v>
      </c>
      <c r="H95" t="s">
        <v>124</v>
      </c>
      <c r="I95">
        <v>6.4</v>
      </c>
    </row>
    <row r="96" spans="1:9" x14ac:dyDescent="0.3">
      <c r="A96" t="s">
        <v>96</v>
      </c>
      <c r="B96">
        <v>8.1</v>
      </c>
      <c r="C96" t="str">
        <v>David Bowers</v>
      </c>
      <c r="D96">
        <f>AVERAGEIF($C$2:$C$4892,C96,$B$2:B$4892)</f>
        <v>8.1</v>
      </c>
      <c r="H96" t="s">
        <v>125</v>
      </c>
      <c r="I96">
        <v>8.1</v>
      </c>
    </row>
    <row r="97" spans="1:9" x14ac:dyDescent="0.3">
      <c r="A97" t="s">
        <v>34</v>
      </c>
      <c r="B97">
        <v>8.6</v>
      </c>
      <c r="C97" t="str">
        <v>Joe Wright</v>
      </c>
      <c r="D97">
        <f>AVERAGEIF($C$2:$C$4892,C97,$B$2:B$4892)</f>
        <v>8.6</v>
      </c>
      <c r="H97" t="s">
        <v>126</v>
      </c>
      <c r="I97">
        <v>8.6</v>
      </c>
    </row>
    <row r="98" spans="1:9" x14ac:dyDescent="0.3">
      <c r="A98" t="s">
        <v>34</v>
      </c>
      <c r="B98">
        <v>8.8000000000000007</v>
      </c>
      <c r="C98" t="str">
        <v>Rob Minkoff</v>
      </c>
      <c r="D98">
        <f>AVERAGEIF($C$2:$C$4892,C98,$B$2:B$4892)</f>
        <v>8.8000000000000007</v>
      </c>
      <c r="H98" t="s">
        <v>127</v>
      </c>
      <c r="I98">
        <v>8.8000000000000007</v>
      </c>
    </row>
    <row r="99" spans="1:9" x14ac:dyDescent="0.3">
      <c r="A99" t="s">
        <v>97</v>
      </c>
      <c r="B99">
        <v>8.1999999999999993</v>
      </c>
      <c r="C99" t="str">
        <v>Lee Tamahori</v>
      </c>
      <c r="D99">
        <f>AVERAGEIF($C$2:$C$4892,C99,$B$2:B$4892)</f>
        <v>8.1999999999999993</v>
      </c>
      <c r="H99" t="s">
        <v>128</v>
      </c>
      <c r="I99">
        <v>8.1999999999999993</v>
      </c>
    </row>
    <row r="100" spans="1:9" x14ac:dyDescent="0.3">
      <c r="A100" t="s">
        <v>46</v>
      </c>
      <c r="B100">
        <v>7.9</v>
      </c>
      <c r="C100" t="str">
        <v>Paul Feig</v>
      </c>
      <c r="D100">
        <f>AVERAGEIF($C$2:$C$4892,C100,$B$2:B$4892)</f>
        <v>7.9</v>
      </c>
      <c r="H100" t="s">
        <v>129</v>
      </c>
      <c r="I100">
        <v>7.9</v>
      </c>
    </row>
    <row r="101" spans="1:9" hidden="1" x14ac:dyDescent="0.3">
      <c r="A101" t="s">
        <v>79</v>
      </c>
      <c r="B101">
        <v>6.7</v>
      </c>
      <c r="C101" t="str">
        <v>Alessandro Carloni</v>
      </c>
      <c r="D101">
        <f>AVERAGEIF($C$2:$C$4892,C101,$B$2:B$4892)</f>
        <v>6.7</v>
      </c>
      <c r="H101" t="s">
        <v>130</v>
      </c>
      <c r="I101">
        <v>6.7</v>
      </c>
    </row>
    <row r="102" spans="1:9" x14ac:dyDescent="0.3">
      <c r="A102" t="s">
        <v>98</v>
      </c>
      <c r="B102">
        <v>7.8</v>
      </c>
      <c r="C102" t="str">
        <v>Peter Ramsey</v>
      </c>
      <c r="D102">
        <f>AVERAGEIF($C$2:$C$4892,C102,$B$2:B$4892)</f>
        <v>7.8</v>
      </c>
      <c r="H102" t="s">
        <v>131</v>
      </c>
      <c r="I102">
        <v>7.8</v>
      </c>
    </row>
    <row r="103" spans="1:9" x14ac:dyDescent="0.3">
      <c r="A103" t="s">
        <v>99</v>
      </c>
      <c r="B103">
        <v>7.8</v>
      </c>
      <c r="C103" t="str">
        <v>Dean Parisot</v>
      </c>
      <c r="D103">
        <f>AVERAGEIF($C$2:$C$4892,C103,$B$2:B$4892)</f>
        <v>7.8</v>
      </c>
      <c r="H103" t="s">
        <v>132</v>
      </c>
      <c r="I103">
        <v>7.8</v>
      </c>
    </row>
    <row r="104" spans="1:9" hidden="1" x14ac:dyDescent="0.3">
      <c r="A104" t="s">
        <v>100</v>
      </c>
      <c r="B104">
        <v>6.6</v>
      </c>
      <c r="C104" t="str">
        <v>Edward Zwick</v>
      </c>
      <c r="D104">
        <f>AVERAGEIF($C$2:$C$4892,C104,$B$2:B$4892)</f>
        <v>6.6</v>
      </c>
      <c r="H104" t="s">
        <v>133</v>
      </c>
      <c r="I104">
        <v>6.6</v>
      </c>
    </row>
    <row r="105" spans="1:9" hidden="1" x14ac:dyDescent="0.3">
      <c r="A105" t="s">
        <v>101</v>
      </c>
      <c r="B105">
        <v>6.1</v>
      </c>
      <c r="C105" t="str">
        <v>Alex Proyas</v>
      </c>
      <c r="D105">
        <f>AVERAGEIF($C$2:$C$4892,C105,$B$2:B$4892)</f>
        <v>6.1</v>
      </c>
      <c r="H105" t="s">
        <v>134</v>
      </c>
      <c r="I105">
        <v>6.1</v>
      </c>
    </row>
    <row r="106" spans="1:9" hidden="1" x14ac:dyDescent="0.3">
      <c r="A106" t="s">
        <v>102</v>
      </c>
      <c r="B106">
        <v>5.6</v>
      </c>
      <c r="C106" t="str">
        <v>Richard Donner</v>
      </c>
      <c r="D106">
        <f>AVERAGEIF($C$2:$C$4892,C106,$B$2:B$4892)</f>
        <v>5.6</v>
      </c>
      <c r="H106" t="s">
        <v>135</v>
      </c>
      <c r="I106">
        <v>5.6</v>
      </c>
    </row>
    <row r="107" spans="1:9" hidden="1" x14ac:dyDescent="0.3">
      <c r="A107" t="s">
        <v>103</v>
      </c>
      <c r="B107">
        <v>6.4</v>
      </c>
      <c r="C107" t="str">
        <v>Ang Lee</v>
      </c>
      <c r="D107">
        <f>AVERAGEIF($C$2:$C$4892,C107,$B$2:B$4892)</f>
        <v>6.4</v>
      </c>
      <c r="H107" t="s">
        <v>136</v>
      </c>
      <c r="I107">
        <v>6.4</v>
      </c>
    </row>
    <row r="108" spans="1:9" hidden="1" x14ac:dyDescent="0.3">
      <c r="A108" t="s">
        <v>104</v>
      </c>
      <c r="B108">
        <v>6.1</v>
      </c>
      <c r="C108" t="str">
        <v>Jon M. Chu</v>
      </c>
      <c r="D108">
        <f>AVERAGEIF($C$2:$C$4892,C108,$B$2:B$4892)</f>
        <v>6.1</v>
      </c>
      <c r="H108" t="s">
        <v>137</v>
      </c>
      <c r="I108">
        <v>6.1</v>
      </c>
    </row>
    <row r="109" spans="1:9" hidden="1" x14ac:dyDescent="0.3">
      <c r="A109" t="s">
        <v>105</v>
      </c>
      <c r="B109">
        <v>7.3</v>
      </c>
      <c r="C109" t="str">
        <v>Breck Eisner</v>
      </c>
      <c r="D109">
        <f>AVERAGEIF($C$2:$C$4892,C109,$B$2:B$4892)</f>
        <v>7.3</v>
      </c>
      <c r="H109" t="s">
        <v>138</v>
      </c>
      <c r="I109">
        <v>7.3</v>
      </c>
    </row>
    <row r="110" spans="1:9" hidden="1" x14ac:dyDescent="0.3">
      <c r="A110" t="s">
        <v>106</v>
      </c>
      <c r="B110">
        <v>6.6</v>
      </c>
      <c r="C110" t="str">
        <v>Hironobu Sakaguchi</v>
      </c>
      <c r="D110">
        <f>AVERAGEIF($C$2:$C$4892,C110,$B$2:B$4892)</f>
        <v>6.6</v>
      </c>
      <c r="H110" t="s">
        <v>139</v>
      </c>
      <c r="I110">
        <v>6.6</v>
      </c>
    </row>
    <row r="111" spans="1:9" hidden="1" x14ac:dyDescent="0.3">
      <c r="A111" t="s">
        <v>107</v>
      </c>
      <c r="B111">
        <v>6.3</v>
      </c>
      <c r="C111" t="str">
        <v>Peter Weir</v>
      </c>
      <c r="D111">
        <f>AVERAGEIF($C$2:$C$4892,C111,$B$2:B$4892)</f>
        <v>6.3</v>
      </c>
      <c r="H111" t="s">
        <v>140</v>
      </c>
      <c r="I111">
        <v>6.3</v>
      </c>
    </row>
    <row r="112" spans="1:9" hidden="1" x14ac:dyDescent="0.3">
      <c r="A112" t="s">
        <v>57</v>
      </c>
      <c r="B112">
        <v>6.1</v>
      </c>
      <c r="C112" t="str">
        <v>Bill Condon</v>
      </c>
      <c r="D112">
        <f>AVERAGEIF($C$2:$C$4892,C112,$B$2:B$4892)</f>
        <v>6.1</v>
      </c>
      <c r="H112" t="s">
        <v>141</v>
      </c>
      <c r="I112">
        <v>6.1</v>
      </c>
    </row>
    <row r="113" spans="1:9" hidden="1" x14ac:dyDescent="0.3">
      <c r="A113" t="s">
        <v>57</v>
      </c>
      <c r="B113">
        <v>7.1</v>
      </c>
      <c r="C113" t="str">
        <v>Louis Leterrier</v>
      </c>
      <c r="D113">
        <f>AVERAGEIF($C$2:$C$4892,C113,$B$2:B$4892)</f>
        <v>7.1</v>
      </c>
      <c r="H113" t="s">
        <v>142</v>
      </c>
      <c r="I113">
        <v>7.1</v>
      </c>
    </row>
    <row r="114" spans="1:9" hidden="1" x14ac:dyDescent="0.3">
      <c r="A114" t="s">
        <v>108</v>
      </c>
      <c r="B114">
        <v>5.5</v>
      </c>
      <c r="C114" t="str">
        <v>Alejandro G. Iñárritu</v>
      </c>
      <c r="D114">
        <f>AVERAGEIF($C$2:$C$4892,C114,$B$2:B$4892)</f>
        <v>5.5</v>
      </c>
      <c r="H114" t="s">
        <v>143</v>
      </c>
      <c r="I114">
        <v>5.5</v>
      </c>
    </row>
    <row r="115" spans="1:9" hidden="1" x14ac:dyDescent="0.3">
      <c r="A115" t="s">
        <v>39</v>
      </c>
      <c r="B115">
        <v>7.5</v>
      </c>
      <c r="C115" t="str">
        <v>David Soren</v>
      </c>
      <c r="D115">
        <f>AVERAGEIF($C$2:$C$4892,C115,$B$2:B$4892)</f>
        <v>7.5</v>
      </c>
      <c r="H115" t="s">
        <v>144</v>
      </c>
      <c r="I115">
        <v>7.5</v>
      </c>
    </row>
    <row r="116" spans="1:9" hidden="1" x14ac:dyDescent="0.3">
      <c r="A116" t="s">
        <v>66</v>
      </c>
      <c r="B116">
        <v>7.6</v>
      </c>
      <c r="C116" t="str">
        <v>Paul Greengrass</v>
      </c>
      <c r="D116">
        <f>AVERAGEIF($C$2:$C$4892,C116,$B$2:B$4892)</f>
        <v>7.6</v>
      </c>
      <c r="H116" t="s">
        <v>145</v>
      </c>
      <c r="I116">
        <v>7.6</v>
      </c>
    </row>
    <row r="117" spans="1:9" hidden="1" x14ac:dyDescent="0.3">
      <c r="A117" t="s">
        <v>51</v>
      </c>
      <c r="B117">
        <v>6.4</v>
      </c>
      <c r="C117" t="str">
        <v>Mark Osborne</v>
      </c>
      <c r="D117">
        <f>AVERAGEIF($C$2:$C$4892,C117,$B$2:B$4892)</f>
        <v>6.4</v>
      </c>
      <c r="H117" t="s">
        <v>146</v>
      </c>
      <c r="I117">
        <v>6.4</v>
      </c>
    </row>
    <row r="118" spans="1:9" hidden="1" x14ac:dyDescent="0.3">
      <c r="A118" t="s">
        <v>100</v>
      </c>
      <c r="B118">
        <v>7.2</v>
      </c>
      <c r="C118" t="str">
        <v>Peyton Reed</v>
      </c>
      <c r="D118">
        <f>AVERAGEIF($C$2:$C$4892,C118,$B$2:B$4892)</f>
        <v>7.2</v>
      </c>
      <c r="H118" t="s">
        <v>147</v>
      </c>
      <c r="I118">
        <v>7.2</v>
      </c>
    </row>
    <row r="119" spans="1:9" hidden="1" x14ac:dyDescent="0.3">
      <c r="A119" t="s">
        <v>54</v>
      </c>
      <c r="B119">
        <v>6.7</v>
      </c>
      <c r="C119" t="str">
        <v>Tim Johnson</v>
      </c>
      <c r="D119">
        <f>AVERAGEIF($C$2:$C$4892,C119,$B$2:B$4892)</f>
        <v>6.7</v>
      </c>
      <c r="H119" t="s">
        <v>148</v>
      </c>
      <c r="I119">
        <v>6.7</v>
      </c>
    </row>
    <row r="120" spans="1:9" x14ac:dyDescent="0.3">
      <c r="A120" t="s">
        <v>91</v>
      </c>
      <c r="B120">
        <v>8</v>
      </c>
      <c r="C120" t="str">
        <v>Phillip Noyce</v>
      </c>
      <c r="D120">
        <f>AVERAGEIF($C$2:$C$4892,C120,$B$2:B$4892)</f>
        <v>8</v>
      </c>
      <c r="H120" t="s">
        <v>149</v>
      </c>
      <c r="I120">
        <v>8</v>
      </c>
    </row>
    <row r="121" spans="1:9" x14ac:dyDescent="0.3">
      <c r="A121" t="s">
        <v>34</v>
      </c>
      <c r="B121">
        <v>8.3000000000000007</v>
      </c>
      <c r="C121" t="str">
        <v>Darren Aronofsky</v>
      </c>
      <c r="D121">
        <f>AVERAGEIF($C$2:$C$4892,C121,$B$2:B$4892)</f>
        <v>8.3000000000000007</v>
      </c>
      <c r="H121" t="s">
        <v>150</v>
      </c>
      <c r="I121">
        <v>8.3000000000000007</v>
      </c>
    </row>
    <row r="122" spans="1:9" hidden="1" x14ac:dyDescent="0.3">
      <c r="A122" t="s">
        <v>109</v>
      </c>
      <c r="B122">
        <v>6.7</v>
      </c>
      <c r="C122" t="str">
        <v>Alfonso Cuarón</v>
      </c>
      <c r="D122">
        <f>AVERAGEIF($C$2:$C$4892,C122,$B$2:B$4892)</f>
        <v>6.7</v>
      </c>
      <c r="H122" t="s">
        <v>151</v>
      </c>
      <c r="I122">
        <v>6.7</v>
      </c>
    </row>
    <row r="123" spans="1:9" hidden="1" x14ac:dyDescent="0.3">
      <c r="A123" t="s">
        <v>110</v>
      </c>
      <c r="B123">
        <v>5.9</v>
      </c>
      <c r="C123" t="str">
        <v>Eric Leighton</v>
      </c>
      <c r="D123">
        <f>AVERAGEIF($C$2:$C$4892,C123,$B$2:B$4892)</f>
        <v>5.9</v>
      </c>
      <c r="H123" t="s">
        <v>152</v>
      </c>
      <c r="I123">
        <v>5.9</v>
      </c>
    </row>
    <row r="124" spans="1:9" hidden="1" x14ac:dyDescent="0.3">
      <c r="A124" t="s">
        <v>111</v>
      </c>
      <c r="B124">
        <v>6.7</v>
      </c>
      <c r="C124" t="str">
        <v>Matt Birch</v>
      </c>
      <c r="D124">
        <f>AVERAGEIF($C$2:$C$4892,C124,$B$2:B$4892)</f>
        <v>6.7</v>
      </c>
      <c r="H124" t="s">
        <v>153</v>
      </c>
      <c r="I124">
        <v>6.7</v>
      </c>
    </row>
    <row r="125" spans="1:9" hidden="1" x14ac:dyDescent="0.3">
      <c r="A125" t="s">
        <v>74</v>
      </c>
      <c r="B125">
        <v>6.7</v>
      </c>
      <c r="C125" t="str">
        <v>Tom Mcgrath</v>
      </c>
      <c r="D125">
        <f>AVERAGEIF($C$2:$C$4892,C125,$B$2:B$4892)</f>
        <v>6.7</v>
      </c>
      <c r="H125" t="s">
        <v>154</v>
      </c>
      <c r="I125">
        <v>6.7</v>
      </c>
    </row>
    <row r="126" spans="1:9" hidden="1" x14ac:dyDescent="0.3">
      <c r="A126" t="s">
        <v>112</v>
      </c>
      <c r="B126">
        <v>7.6</v>
      </c>
      <c r="C126" t="str">
        <v>Chris Columbus</v>
      </c>
      <c r="D126">
        <f>AVERAGEIF($C$2:$C$4892,C126,$B$2:B$4892)</f>
        <v>7.6</v>
      </c>
      <c r="H126" t="s">
        <v>155</v>
      </c>
      <c r="I126">
        <v>7.6</v>
      </c>
    </row>
    <row r="127" spans="1:9" hidden="1" x14ac:dyDescent="0.3">
      <c r="A127" t="s">
        <v>74</v>
      </c>
      <c r="B127">
        <v>7.2</v>
      </c>
      <c r="C127" t="str">
        <v>Robert Schwentke</v>
      </c>
      <c r="D127">
        <f>AVERAGEIF($C$2:$C$4892,C127,$B$2:B$4892)</f>
        <v>7.2</v>
      </c>
      <c r="H127" t="s">
        <v>156</v>
      </c>
      <c r="I127">
        <v>7.2</v>
      </c>
    </row>
    <row r="128" spans="1:9" hidden="1" x14ac:dyDescent="0.3">
      <c r="A128" t="s">
        <v>106</v>
      </c>
      <c r="B128">
        <v>7.1</v>
      </c>
      <c r="C128" t="str">
        <v>Carlos Saldanha</v>
      </c>
      <c r="D128">
        <f>AVERAGEIF($C$2:$C$4892,C128,$B$2:B$4892)</f>
        <v>7.1</v>
      </c>
      <c r="H128" t="s">
        <v>157</v>
      </c>
      <c r="I128">
        <v>7.1</v>
      </c>
    </row>
    <row r="129" spans="1:9" x14ac:dyDescent="0.3">
      <c r="A129" t="s">
        <v>113</v>
      </c>
      <c r="B129">
        <v>8.1</v>
      </c>
      <c r="C129" t="str">
        <v>Guy Ritchie</v>
      </c>
      <c r="D129">
        <f>AVERAGEIF($C$2:$C$4892,C129,$B$2:B$4892)</f>
        <v>8.1</v>
      </c>
      <c r="H129" t="s">
        <v>158</v>
      </c>
      <c r="I129">
        <v>8.1</v>
      </c>
    </row>
    <row r="130" spans="1:9" hidden="1" x14ac:dyDescent="0.3">
      <c r="A130" t="s">
        <v>114</v>
      </c>
      <c r="B130">
        <v>6.7</v>
      </c>
      <c r="C130" t="str">
        <v>Paul Verhoeven</v>
      </c>
      <c r="D130">
        <f>AVERAGEIF($C$2:$C$4892,C130,$B$2:B$4892)</f>
        <v>6.7</v>
      </c>
      <c r="H130" t="s">
        <v>159</v>
      </c>
      <c r="I130">
        <v>6.7</v>
      </c>
    </row>
    <row r="131" spans="1:9" hidden="1" x14ac:dyDescent="0.3">
      <c r="A131" t="s">
        <v>115</v>
      </c>
      <c r="B131">
        <v>7</v>
      </c>
      <c r="C131" t="str">
        <v>John Mctiernan</v>
      </c>
      <c r="D131">
        <f>AVERAGEIF($C$2:$C$4892,C131,$B$2:B$4892)</f>
        <v>7</v>
      </c>
      <c r="H131" t="s">
        <v>160</v>
      </c>
      <c r="I131">
        <v>7</v>
      </c>
    </row>
    <row r="132" spans="1:9" hidden="1" x14ac:dyDescent="0.3">
      <c r="A132" t="s">
        <v>116</v>
      </c>
      <c r="B132">
        <v>6.9</v>
      </c>
      <c r="C132" t="str">
        <v>Tony Gilroy</v>
      </c>
      <c r="D132">
        <f>AVERAGEIF($C$2:$C$4892,C132,$B$2:B$4892)</f>
        <v>6.9</v>
      </c>
      <c r="H132" t="s">
        <v>161</v>
      </c>
      <c r="I132">
        <v>6.9</v>
      </c>
    </row>
    <row r="133" spans="1:9" hidden="1" x14ac:dyDescent="0.3">
      <c r="A133" t="s">
        <v>117</v>
      </c>
      <c r="B133">
        <v>5.0999999999999996</v>
      </c>
      <c r="C133" t="str">
        <v>Joel Schumacher</v>
      </c>
      <c r="D133">
        <f>AVERAGEIF($C$2:$C$4892,C133,$B$2:B$4892)</f>
        <v>5.0999999999999996</v>
      </c>
      <c r="H133" t="s">
        <v>162</v>
      </c>
      <c r="I133">
        <v>5.0999999999999996</v>
      </c>
    </row>
    <row r="134" spans="1:9" hidden="1" x14ac:dyDescent="0.3">
      <c r="A134" t="s">
        <v>118</v>
      </c>
      <c r="B134">
        <v>5.8</v>
      </c>
      <c r="C134" t="str">
        <v>John Woo</v>
      </c>
      <c r="D134">
        <f>AVERAGEIF($C$2:$C$4892,C134,$B$2:B$4892)</f>
        <v>5.8</v>
      </c>
      <c r="H134" t="s">
        <v>163</v>
      </c>
      <c r="I134">
        <v>5.8</v>
      </c>
    </row>
    <row r="135" spans="1:9" hidden="1" x14ac:dyDescent="0.3">
      <c r="A135" t="s">
        <v>54</v>
      </c>
      <c r="B135">
        <v>6.2</v>
      </c>
      <c r="C135" t="str">
        <v>Tim Story</v>
      </c>
      <c r="D135">
        <f>AVERAGEIF($C$2:$C$4892,C135,$B$2:B$4892)</f>
        <v>6.2</v>
      </c>
      <c r="H135" t="s">
        <v>164</v>
      </c>
      <c r="I135">
        <v>6.2</v>
      </c>
    </row>
    <row r="136" spans="1:9" hidden="1" x14ac:dyDescent="0.3">
      <c r="A136" t="s">
        <v>119</v>
      </c>
      <c r="B136">
        <v>7.4</v>
      </c>
      <c r="C136" t="str">
        <v>Mark Steven Johnson</v>
      </c>
      <c r="D136">
        <f>AVERAGEIF($C$2:$C$4892,C136,$B$2:B$4892)</f>
        <v>7.4</v>
      </c>
      <c r="H136" t="s">
        <v>165</v>
      </c>
      <c r="I136">
        <v>7.4</v>
      </c>
    </row>
    <row r="137" spans="1:9" hidden="1" x14ac:dyDescent="0.3">
      <c r="A137" t="s">
        <v>120</v>
      </c>
      <c r="B137">
        <v>5.8</v>
      </c>
      <c r="C137" t="str">
        <v>Neill Blomkamp</v>
      </c>
      <c r="D137">
        <f>AVERAGEIF($C$2:$C$4892,C137,$B$2:B$4892)</f>
        <v>5.8</v>
      </c>
      <c r="H137" t="s">
        <v>166</v>
      </c>
      <c r="I137">
        <v>5.8</v>
      </c>
    </row>
    <row r="138" spans="1:9" hidden="1" x14ac:dyDescent="0.3">
      <c r="A138" t="s">
        <v>121</v>
      </c>
      <c r="B138">
        <v>6.2</v>
      </c>
      <c r="C138" t="str">
        <v>David Twohy</v>
      </c>
      <c r="D138">
        <f>AVERAGEIF($C$2:$C$4892,C138,$B$2:B$4892)</f>
        <v>6.2</v>
      </c>
      <c r="H138" t="s">
        <v>167</v>
      </c>
      <c r="I138">
        <v>6.2</v>
      </c>
    </row>
    <row r="139" spans="1:9" hidden="1" x14ac:dyDescent="0.3">
      <c r="A139" t="s">
        <v>122</v>
      </c>
      <c r="B139">
        <v>7.3</v>
      </c>
      <c r="C139" t="str">
        <v>José Padilha</v>
      </c>
      <c r="D139">
        <f>AVERAGEIF($C$2:$C$4892,C139,$B$2:B$4892)</f>
        <v>7.3</v>
      </c>
      <c r="H139" t="s">
        <v>168</v>
      </c>
      <c r="I139">
        <v>7.3</v>
      </c>
    </row>
    <row r="140" spans="1:9" hidden="1" x14ac:dyDescent="0.3">
      <c r="A140" t="s">
        <v>123</v>
      </c>
      <c r="B140">
        <v>4.2</v>
      </c>
      <c r="C140" t="str">
        <v>James L. Brooks</v>
      </c>
      <c r="D140">
        <f>AVERAGEIF($C$2:$C$4892,C140,$B$2:B$4892)</f>
        <v>4.2</v>
      </c>
      <c r="H140" t="s">
        <v>169</v>
      </c>
      <c r="I140">
        <v>4.2</v>
      </c>
    </row>
    <row r="141" spans="1:9" hidden="1" x14ac:dyDescent="0.3">
      <c r="A141" t="s">
        <v>64</v>
      </c>
      <c r="B141">
        <v>6.9</v>
      </c>
      <c r="C141" t="str">
        <v>James Mangold</v>
      </c>
      <c r="D141">
        <f>AVERAGEIF($C$2:$C$4892,C141,$B$2:B$4892)</f>
        <v>6.9</v>
      </c>
      <c r="H141" t="s">
        <v>170</v>
      </c>
      <c r="I141">
        <v>6.9</v>
      </c>
    </row>
    <row r="142" spans="1:9" hidden="1" x14ac:dyDescent="0.3">
      <c r="A142" t="s">
        <v>72</v>
      </c>
      <c r="B142">
        <v>6.4</v>
      </c>
      <c r="C142" t="str">
        <v>George Lucas</v>
      </c>
      <c r="D142">
        <f>AVERAGEIF($C$2:$C$4892,C142,$B$2:B$4892)</f>
        <v>6.4</v>
      </c>
      <c r="H142" t="s">
        <v>171</v>
      </c>
      <c r="I142">
        <v>6.4</v>
      </c>
    </row>
    <row r="143" spans="1:9" hidden="1" x14ac:dyDescent="0.3">
      <c r="A143" t="s">
        <v>124</v>
      </c>
      <c r="B143">
        <v>5.4</v>
      </c>
      <c r="C143" t="str">
        <v>Kirk De Micco</v>
      </c>
      <c r="D143">
        <f>AVERAGEIF($C$2:$C$4892,C143,$B$2:B$4892)</f>
        <v>5.4</v>
      </c>
      <c r="H143" t="s">
        <v>172</v>
      </c>
      <c r="I143">
        <v>5.4</v>
      </c>
    </row>
    <row r="144" spans="1:9" hidden="1" x14ac:dyDescent="0.3">
      <c r="A144" t="s">
        <v>125</v>
      </c>
      <c r="B144">
        <v>6.7</v>
      </c>
      <c r="C144" t="str">
        <v>Frédéric Forestier</v>
      </c>
      <c r="D144">
        <f>AVERAGEIF($C$2:$C$4892,C144,$B$2:B$4892)</f>
        <v>6.7</v>
      </c>
      <c r="H144" t="s">
        <v>173</v>
      </c>
      <c r="I144">
        <v>6.7</v>
      </c>
    </row>
    <row r="145" spans="1:9" hidden="1" x14ac:dyDescent="0.3">
      <c r="A145" t="s">
        <v>126</v>
      </c>
      <c r="B145">
        <v>5.8</v>
      </c>
      <c r="C145" t="str">
        <v>Cedric Nicolas-Troyan</v>
      </c>
      <c r="D145">
        <f>AVERAGEIF($C$2:$C$4892,C145,$B$2:B$4892)</f>
        <v>5.8</v>
      </c>
      <c r="H145" t="s">
        <v>174</v>
      </c>
      <c r="I145">
        <v>5.8</v>
      </c>
    </row>
    <row r="146" spans="1:9" hidden="1" x14ac:dyDescent="0.3">
      <c r="A146" t="s">
        <v>127</v>
      </c>
      <c r="B146">
        <v>6.9</v>
      </c>
      <c r="C146" t="str">
        <v>Roger Donaldson</v>
      </c>
      <c r="D146">
        <f>AVERAGEIF($C$2:$C$4892,C146,$B$2:B$4892)</f>
        <v>6.9</v>
      </c>
      <c r="H146" t="s">
        <v>175</v>
      </c>
      <c r="I146">
        <v>6.9</v>
      </c>
    </row>
    <row r="147" spans="1:9" hidden="1" x14ac:dyDescent="0.3">
      <c r="A147" t="s">
        <v>102</v>
      </c>
      <c r="B147">
        <v>7.2</v>
      </c>
      <c r="C147" t="str">
        <v>Dave Green</v>
      </c>
      <c r="D147">
        <f>AVERAGEIF($C$2:$C$4892,C147,$B$2:B$4892)</f>
        <v>7.2</v>
      </c>
      <c r="H147" t="s">
        <v>176</v>
      </c>
      <c r="I147">
        <v>7.2</v>
      </c>
    </row>
    <row r="148" spans="1:9" hidden="1" x14ac:dyDescent="0.3">
      <c r="A148" t="s">
        <v>109</v>
      </c>
      <c r="B148">
        <v>6.9</v>
      </c>
      <c r="C148" t="str">
        <v>Josh Trank</v>
      </c>
      <c r="D148">
        <f>AVERAGEIF($C$2:$C$4892,C148,$B$2:B$4892)</f>
        <v>6.9</v>
      </c>
      <c r="H148" t="s">
        <v>177</v>
      </c>
      <c r="I148">
        <v>6.9</v>
      </c>
    </row>
    <row r="149" spans="1:9" hidden="1" x14ac:dyDescent="0.3">
      <c r="A149" t="s">
        <v>128</v>
      </c>
      <c r="B149">
        <v>6.1</v>
      </c>
      <c r="C149" t="str">
        <v>Brad Peyton</v>
      </c>
      <c r="D149">
        <f>AVERAGEIF($C$2:$C$4892,C149,$B$2:B$4892)</f>
        <v>6.1</v>
      </c>
      <c r="H149" t="s">
        <v>178</v>
      </c>
      <c r="I149">
        <v>6.1</v>
      </c>
    </row>
    <row r="150" spans="1:9" hidden="1" x14ac:dyDescent="0.3">
      <c r="A150" t="s">
        <v>129</v>
      </c>
      <c r="B150">
        <v>5.5</v>
      </c>
      <c r="C150" t="str">
        <v>Roger Spottiswoode</v>
      </c>
      <c r="D150">
        <f>AVERAGEIF($C$2:$C$4892,C150,$B$2:B$4892)</f>
        <v>5.5</v>
      </c>
      <c r="H150" t="s">
        <v>179</v>
      </c>
      <c r="I150">
        <v>5.5</v>
      </c>
    </row>
    <row r="151" spans="1:9" hidden="1" x14ac:dyDescent="0.3">
      <c r="A151" t="s">
        <v>57</v>
      </c>
      <c r="B151">
        <v>6.6</v>
      </c>
      <c r="C151" t="str">
        <v>Steven Soderbergh</v>
      </c>
      <c r="D151">
        <f>AVERAGEIF($C$2:$C$4892,C151,$B$2:B$4892)</f>
        <v>6.6</v>
      </c>
      <c r="H151" t="s">
        <v>180</v>
      </c>
      <c r="I151">
        <v>6.6</v>
      </c>
    </row>
    <row r="152" spans="1:9" hidden="1" x14ac:dyDescent="0.3">
      <c r="A152" t="s">
        <v>45</v>
      </c>
      <c r="B152">
        <v>6.1</v>
      </c>
      <c r="C152" t="str">
        <v>Michel Gondry</v>
      </c>
      <c r="D152">
        <f>AVERAGEIF($C$2:$C$4892,C152,$B$2:B$4892)</f>
        <v>6.1</v>
      </c>
      <c r="H152" t="s">
        <v>181</v>
      </c>
      <c r="I152">
        <v>6.1</v>
      </c>
    </row>
    <row r="153" spans="1:9" hidden="1" x14ac:dyDescent="0.3">
      <c r="A153" t="s">
        <v>73</v>
      </c>
      <c r="B153">
        <v>6.3</v>
      </c>
      <c r="C153" t="str">
        <v>Noam Murro</v>
      </c>
      <c r="D153">
        <f>AVERAGEIF($C$2:$C$4892,C153,$B$2:B$4892)</f>
        <v>6.3</v>
      </c>
      <c r="H153" t="s">
        <v>182</v>
      </c>
      <c r="I153">
        <v>6.3</v>
      </c>
    </row>
    <row r="154" spans="1:9" hidden="1" x14ac:dyDescent="0.3">
      <c r="A154" t="s">
        <v>130</v>
      </c>
      <c r="B154">
        <v>7.2</v>
      </c>
      <c r="C154" t="str">
        <v>Raja Gosnell</v>
      </c>
      <c r="D154">
        <f>AVERAGEIF($C$2:$C$4892,C154,$B$2:B$4892)</f>
        <v>7.2</v>
      </c>
      <c r="H154" t="s">
        <v>183</v>
      </c>
      <c r="I154">
        <v>7.2</v>
      </c>
    </row>
    <row r="155" spans="1:9" hidden="1" x14ac:dyDescent="0.3">
      <c r="A155" t="s">
        <v>91</v>
      </c>
      <c r="B155">
        <v>7.4</v>
      </c>
      <c r="C155" t="str">
        <v>Will Finn</v>
      </c>
      <c r="D155">
        <f>AVERAGEIF($C$2:$C$4892,C155,$B$2:B$4892)</f>
        <v>7.4</v>
      </c>
      <c r="H155" t="s">
        <v>184</v>
      </c>
      <c r="I155">
        <v>7.4</v>
      </c>
    </row>
    <row r="156" spans="1:9" hidden="1" x14ac:dyDescent="0.3">
      <c r="A156" t="s">
        <v>131</v>
      </c>
      <c r="B156">
        <v>7.3</v>
      </c>
      <c r="C156" t="str">
        <v>Jan De Bont</v>
      </c>
      <c r="D156">
        <f>AVERAGEIF($C$2:$C$4892,C156,$B$2:B$4892)</f>
        <v>7.3</v>
      </c>
      <c r="H156" t="s">
        <v>185</v>
      </c>
      <c r="I156">
        <v>7.3</v>
      </c>
    </row>
    <row r="157" spans="1:9" hidden="1" x14ac:dyDescent="0.3">
      <c r="A157" t="s">
        <v>132</v>
      </c>
      <c r="B157">
        <v>6.1</v>
      </c>
      <c r="C157" t="str">
        <v>Len Wiseman</v>
      </c>
      <c r="D157">
        <f>AVERAGEIF($C$2:$C$4892,C157,$B$2:B$4892)</f>
        <v>6.1</v>
      </c>
      <c r="H157" t="s">
        <v>186</v>
      </c>
      <c r="I157">
        <v>6.1</v>
      </c>
    </row>
    <row r="158" spans="1:9" x14ac:dyDescent="0.3">
      <c r="A158" t="s">
        <v>133</v>
      </c>
      <c r="B158">
        <v>7.7</v>
      </c>
      <c r="C158" t="str">
        <v>Frank Coraci</v>
      </c>
      <c r="D158">
        <f>AVERAGEIF($C$2:$C$4892,C158,$B$2:B$4892)</f>
        <v>7.7</v>
      </c>
      <c r="H158" t="s">
        <v>187</v>
      </c>
      <c r="I158">
        <v>7.7</v>
      </c>
    </row>
    <row r="159" spans="1:9" hidden="1" x14ac:dyDescent="0.3">
      <c r="A159" t="s">
        <v>48</v>
      </c>
      <c r="B159">
        <v>6.1</v>
      </c>
      <c r="C159" t="str">
        <v>Michael Mann</v>
      </c>
      <c r="D159">
        <f>AVERAGEIF($C$2:$C$4892,C159,$B$2:B$4892)</f>
        <v>6.1</v>
      </c>
      <c r="H159" t="s">
        <v>188</v>
      </c>
      <c r="I159">
        <v>6.1</v>
      </c>
    </row>
    <row r="160" spans="1:9" x14ac:dyDescent="0.3">
      <c r="A160" t="s">
        <v>64</v>
      </c>
      <c r="B160">
        <v>8</v>
      </c>
      <c r="C160" t="str">
        <v>Bo Welch</v>
      </c>
      <c r="D160">
        <f>AVERAGEIF($C$2:$C$4892,C160,$B$2:B$4892)</f>
        <v>8</v>
      </c>
      <c r="H160" t="s">
        <v>189</v>
      </c>
      <c r="I160">
        <v>8</v>
      </c>
    </row>
    <row r="161" spans="1:9" hidden="1" x14ac:dyDescent="0.3">
      <c r="A161" t="s">
        <v>36</v>
      </c>
      <c r="B161">
        <v>7.3</v>
      </c>
      <c r="C161" t="str">
        <v>Ron Clements</v>
      </c>
      <c r="D161">
        <f>AVERAGEIF($C$2:$C$4892,C161,$B$2:B$4892)</f>
        <v>7.3</v>
      </c>
      <c r="H161" t="s">
        <v>190</v>
      </c>
      <c r="I161">
        <v>7.3</v>
      </c>
    </row>
    <row r="162" spans="1:9" x14ac:dyDescent="0.3">
      <c r="A162" t="s">
        <v>94</v>
      </c>
      <c r="B162">
        <v>7.9</v>
      </c>
      <c r="C162" t="str">
        <v>Peter Chelsom</v>
      </c>
      <c r="D162">
        <f>AVERAGEIF($C$2:$C$4892,C162,$B$2:B$4892)</f>
        <v>7.9</v>
      </c>
      <c r="H162" t="s">
        <v>191</v>
      </c>
      <c r="I162">
        <v>7.9</v>
      </c>
    </row>
    <row r="163" spans="1:9" hidden="1" x14ac:dyDescent="0.3">
      <c r="A163" t="s">
        <v>134</v>
      </c>
      <c r="B163">
        <v>5.5</v>
      </c>
      <c r="C163" t="str">
        <v>Dominic Sena</v>
      </c>
      <c r="D163">
        <f>AVERAGEIF($C$2:$C$4892,C163,$B$2:B$4892)</f>
        <v>5.5</v>
      </c>
      <c r="H163" t="s">
        <v>192</v>
      </c>
      <c r="I163">
        <v>5.5</v>
      </c>
    </row>
    <row r="164" spans="1:9" hidden="1" x14ac:dyDescent="0.3">
      <c r="A164" t="s">
        <v>79</v>
      </c>
      <c r="B164">
        <v>5</v>
      </c>
      <c r="C164" t="str">
        <v>Tony Scott</v>
      </c>
      <c r="D164">
        <f>AVERAGEIF($C$2:$C$4892,C164,$B$2:B$4892)</f>
        <v>5</v>
      </c>
      <c r="H164" t="s">
        <v>193</v>
      </c>
      <c r="I164">
        <v>5</v>
      </c>
    </row>
    <row r="165" spans="1:9" x14ac:dyDescent="0.3">
      <c r="A165" t="s">
        <v>40</v>
      </c>
      <c r="B165">
        <v>7.7</v>
      </c>
      <c r="C165" t="str">
        <v>Paul Weitz</v>
      </c>
      <c r="D165">
        <f>AVERAGEIF($C$2:$C$4892,C165,$B$2:B$4892)</f>
        <v>7.7</v>
      </c>
      <c r="H165" t="s">
        <v>194</v>
      </c>
      <c r="I165">
        <v>7.7</v>
      </c>
    </row>
    <row r="166" spans="1:9" hidden="1" x14ac:dyDescent="0.3">
      <c r="A166" t="s">
        <v>135</v>
      </c>
      <c r="B166">
        <v>6.6</v>
      </c>
      <c r="C166" t="str">
        <v>Adam Mckay</v>
      </c>
      <c r="D166">
        <f>AVERAGEIF($C$2:$C$4892,C166,$B$2:B$4892)</f>
        <v>6.6</v>
      </c>
      <c r="H166" t="s">
        <v>195</v>
      </c>
      <c r="I166">
        <v>6.6</v>
      </c>
    </row>
    <row r="167" spans="1:9" hidden="1" x14ac:dyDescent="0.3">
      <c r="A167" t="s">
        <v>136</v>
      </c>
      <c r="B167">
        <v>5.7</v>
      </c>
      <c r="C167" t="str">
        <v>Chuck Russell</v>
      </c>
      <c r="D167">
        <f>AVERAGEIF($C$2:$C$4892,C167,$B$2:B$4892)</f>
        <v>5.7</v>
      </c>
      <c r="H167" t="s">
        <v>196</v>
      </c>
      <c r="I167">
        <v>5.7</v>
      </c>
    </row>
    <row r="168" spans="1:9" hidden="1" x14ac:dyDescent="0.3">
      <c r="A168" t="s">
        <v>137</v>
      </c>
      <c r="B168">
        <v>5.8</v>
      </c>
      <c r="C168" t="str">
        <v>Quentin Tarantino</v>
      </c>
      <c r="D168">
        <f>AVERAGEIF($C$2:$C$4892,C168,$B$2:B$4892)</f>
        <v>5.8</v>
      </c>
      <c r="H168" t="s">
        <v>197</v>
      </c>
      <c r="I168">
        <v>5.8</v>
      </c>
    </row>
    <row r="169" spans="1:9" hidden="1" x14ac:dyDescent="0.3">
      <c r="A169" t="s">
        <v>138</v>
      </c>
      <c r="B169">
        <v>6</v>
      </c>
      <c r="C169" t="str">
        <v>Gary Trousdale</v>
      </c>
      <c r="D169">
        <f>AVERAGEIF($C$2:$C$4892,C169,$B$2:B$4892)</f>
        <v>6</v>
      </c>
      <c r="H169" t="s">
        <v>198</v>
      </c>
      <c r="I169">
        <v>6</v>
      </c>
    </row>
    <row r="170" spans="1:9" hidden="1" x14ac:dyDescent="0.3">
      <c r="A170" t="s">
        <v>139</v>
      </c>
      <c r="B170">
        <v>6.4</v>
      </c>
      <c r="C170" t="str">
        <v>Mark Dindal</v>
      </c>
      <c r="D170">
        <f>AVERAGEIF($C$2:$C$4892,C170,$B$2:B$4892)</f>
        <v>6.4</v>
      </c>
      <c r="H170" t="s">
        <v>199</v>
      </c>
      <c r="I170">
        <v>6.4</v>
      </c>
    </row>
    <row r="171" spans="1:9" hidden="1" x14ac:dyDescent="0.3">
      <c r="A171" t="s">
        <v>120</v>
      </c>
      <c r="B171">
        <v>6.9</v>
      </c>
      <c r="C171" t="str">
        <v>Simon West</v>
      </c>
      <c r="D171">
        <f>AVERAGEIF($C$2:$C$4892,C171,$B$2:B$4892)</f>
        <v>6.9</v>
      </c>
      <c r="H171" t="s">
        <v>200</v>
      </c>
      <c r="I171">
        <v>6.9</v>
      </c>
    </row>
    <row r="172" spans="1:9" hidden="1" x14ac:dyDescent="0.3">
      <c r="A172" t="s">
        <v>107</v>
      </c>
      <c r="B172">
        <v>6.4</v>
      </c>
      <c r="C172" t="str">
        <v>Stefen Fangmeier</v>
      </c>
      <c r="D172">
        <f>AVERAGEIF($C$2:$C$4892,C172,$B$2:B$4892)</f>
        <v>6.4</v>
      </c>
      <c r="H172" t="s">
        <v>201</v>
      </c>
      <c r="I172">
        <v>6.4</v>
      </c>
    </row>
    <row r="173" spans="1:9" hidden="1" x14ac:dyDescent="0.3">
      <c r="A173" t="s">
        <v>140</v>
      </c>
      <c r="B173">
        <v>7.4</v>
      </c>
      <c r="C173" t="str">
        <v>Spike Jonze</v>
      </c>
      <c r="D173">
        <f>AVERAGEIF($C$2:$C$4892,C173,$B$2:B$4892)</f>
        <v>7.4</v>
      </c>
      <c r="H173" t="s">
        <v>202</v>
      </c>
      <c r="I173">
        <v>7.4</v>
      </c>
    </row>
    <row r="174" spans="1:9" hidden="1" x14ac:dyDescent="0.3">
      <c r="A174" t="s">
        <v>141</v>
      </c>
      <c r="B174">
        <v>5.5</v>
      </c>
      <c r="C174" t="str">
        <v>Chris Wedge</v>
      </c>
      <c r="D174">
        <f>AVERAGEIF($C$2:$C$4892,C174,$B$2:B$4892)</f>
        <v>5.5</v>
      </c>
      <c r="H174" t="s">
        <v>203</v>
      </c>
      <c r="I174">
        <v>5.5</v>
      </c>
    </row>
    <row r="175" spans="1:9" hidden="1" x14ac:dyDescent="0.3">
      <c r="A175" t="s">
        <v>113</v>
      </c>
      <c r="B175">
        <v>5.9</v>
      </c>
      <c r="C175" t="str">
        <v>Florian Henckel Von Donnersmarck</v>
      </c>
      <c r="D175">
        <f>AVERAGEIF($C$2:$C$4892,C175,$B$2:B$4892)</f>
        <v>5.9</v>
      </c>
      <c r="H175" t="s">
        <v>204</v>
      </c>
      <c r="I175">
        <v>5.9</v>
      </c>
    </row>
    <row r="176" spans="1:9" hidden="1" x14ac:dyDescent="0.3">
      <c r="A176" t="s">
        <v>142</v>
      </c>
      <c r="B176">
        <v>6.8</v>
      </c>
      <c r="C176" t="str">
        <v>Peter Hyams</v>
      </c>
      <c r="D176">
        <f>AVERAGEIF($C$2:$C$4892,C176,$B$2:B$4892)</f>
        <v>6.8</v>
      </c>
      <c r="H176" t="s">
        <v>205</v>
      </c>
      <c r="I176">
        <v>6.8</v>
      </c>
    </row>
    <row r="177" spans="1:9" hidden="1" x14ac:dyDescent="0.3">
      <c r="A177" t="s">
        <v>68</v>
      </c>
      <c r="B177">
        <v>6.8</v>
      </c>
      <c r="C177" t="str">
        <v>Tom Tykwer</v>
      </c>
      <c r="D177">
        <f>AVERAGEIF($C$2:$C$4892,C177,$B$2:B$4892)</f>
        <v>6.8</v>
      </c>
      <c r="H177" t="s">
        <v>206</v>
      </c>
      <c r="I177">
        <v>6.8</v>
      </c>
    </row>
    <row r="178" spans="1:9" x14ac:dyDescent="0.3">
      <c r="A178" t="s">
        <v>143</v>
      </c>
      <c r="B178">
        <v>8.1</v>
      </c>
      <c r="C178" t="str">
        <v>Pitof</v>
      </c>
      <c r="D178">
        <f>AVERAGEIF($C$2:$C$4892,C178,$B$2:B$4892)</f>
        <v>8.1</v>
      </c>
      <c r="H178" t="s">
        <v>207</v>
      </c>
      <c r="I178">
        <v>8.1</v>
      </c>
    </row>
    <row r="179" spans="1:9" hidden="1" x14ac:dyDescent="0.3">
      <c r="A179" t="s">
        <v>144</v>
      </c>
      <c r="B179">
        <v>6.5</v>
      </c>
      <c r="C179" t="str">
        <v>Brad Silberling</v>
      </c>
      <c r="D179">
        <f>AVERAGEIF($C$2:$C$4892,C179,$B$2:B$4892)</f>
        <v>6.5</v>
      </c>
      <c r="H179" t="s">
        <v>208</v>
      </c>
      <c r="I179">
        <v>6.5</v>
      </c>
    </row>
    <row r="180" spans="1:9" hidden="1" x14ac:dyDescent="0.3">
      <c r="A180" t="s">
        <v>32</v>
      </c>
      <c r="B180">
        <v>7.2</v>
      </c>
      <c r="C180" t="str">
        <v>Patrick Hughes</v>
      </c>
      <c r="D180">
        <f>AVERAGEIF($C$2:$C$4892,C180,$B$2:B$4892)</f>
        <v>7.2</v>
      </c>
      <c r="H180" t="s">
        <v>209</v>
      </c>
      <c r="I180">
        <v>7.2</v>
      </c>
    </row>
    <row r="181" spans="1:9" hidden="1" x14ac:dyDescent="0.3">
      <c r="A181" t="s">
        <v>109</v>
      </c>
      <c r="B181">
        <v>6.7</v>
      </c>
      <c r="C181" t="str">
        <v>Ericson Core</v>
      </c>
      <c r="D181">
        <f>AVERAGEIF($C$2:$C$4892,C181,$B$2:B$4892)</f>
        <v>6.7</v>
      </c>
      <c r="H181" t="s">
        <v>210</v>
      </c>
      <c r="I181">
        <v>6.7</v>
      </c>
    </row>
    <row r="182" spans="1:9" x14ac:dyDescent="0.3">
      <c r="A182" t="s">
        <v>145</v>
      </c>
      <c r="B182">
        <v>8.1</v>
      </c>
      <c r="C182" t="str">
        <v>Lawrence Guterman</v>
      </c>
      <c r="D182">
        <f>AVERAGEIF($C$2:$C$4892,C182,$B$2:B$4892)</f>
        <v>8.1</v>
      </c>
      <c r="H182" t="s">
        <v>211</v>
      </c>
      <c r="I182">
        <v>8.1</v>
      </c>
    </row>
    <row r="183" spans="1:9" hidden="1" x14ac:dyDescent="0.3">
      <c r="A183" t="s">
        <v>146</v>
      </c>
      <c r="B183">
        <v>7.6</v>
      </c>
      <c r="C183" t="str">
        <v>Ron Underwood</v>
      </c>
      <c r="D183">
        <f>AVERAGEIF($C$2:$C$4892,C183,$B$2:B$4892)</f>
        <v>7.6</v>
      </c>
      <c r="H183" t="s">
        <v>212</v>
      </c>
      <c r="I183">
        <v>7.6</v>
      </c>
    </row>
    <row r="184" spans="1:9" hidden="1" x14ac:dyDescent="0.3">
      <c r="A184" t="s">
        <v>147</v>
      </c>
      <c r="B184">
        <v>7.4</v>
      </c>
      <c r="C184" t="str">
        <v>Steve Martino</v>
      </c>
      <c r="D184">
        <f>AVERAGEIF($C$2:$C$4892,C184,$B$2:B$4892)</f>
        <v>7.4</v>
      </c>
      <c r="H184" t="s">
        <v>213</v>
      </c>
      <c r="I184">
        <v>7.4</v>
      </c>
    </row>
    <row r="185" spans="1:9" hidden="1" x14ac:dyDescent="0.3">
      <c r="A185" t="s">
        <v>100</v>
      </c>
      <c r="B185">
        <v>7.6</v>
      </c>
      <c r="C185" t="str">
        <v>David Mamet</v>
      </c>
      <c r="D185">
        <f>AVERAGEIF($C$2:$C$4892,C185,$B$2:B$4892)</f>
        <v>7.6</v>
      </c>
      <c r="H185" t="s">
        <v>214</v>
      </c>
      <c r="I185">
        <v>7.6</v>
      </c>
    </row>
    <row r="186" spans="1:9" hidden="1" x14ac:dyDescent="0.3">
      <c r="A186" t="s">
        <v>148</v>
      </c>
      <c r="B186">
        <v>6.7</v>
      </c>
      <c r="C186" t="str">
        <v>Yimou Zhang</v>
      </c>
      <c r="D186">
        <f>AVERAGEIF($C$2:$C$4892,C186,$B$2:B$4892)</f>
        <v>6.7</v>
      </c>
      <c r="H186" t="s">
        <v>215</v>
      </c>
      <c r="I186">
        <v>6.7</v>
      </c>
    </row>
    <row r="187" spans="1:9" hidden="1" x14ac:dyDescent="0.3">
      <c r="A187" t="s">
        <v>68</v>
      </c>
      <c r="B187">
        <v>6.5</v>
      </c>
      <c r="C187" t="str">
        <v>Ash Brannon</v>
      </c>
      <c r="D187">
        <f>AVERAGEIF($C$2:$C$4892,C187,$B$2:B$4892)</f>
        <v>6.5</v>
      </c>
      <c r="H187" t="s">
        <v>216</v>
      </c>
      <c r="I187">
        <v>6.5</v>
      </c>
    </row>
    <row r="188" spans="1:9" hidden="1" x14ac:dyDescent="0.3">
      <c r="A188" t="s">
        <v>57</v>
      </c>
      <c r="B188">
        <v>6.6</v>
      </c>
      <c r="C188" t="str">
        <v>Frank Oz</v>
      </c>
      <c r="D188">
        <f>AVERAGEIF($C$2:$C$4892,C188,$B$2:B$4892)</f>
        <v>6.6</v>
      </c>
      <c r="H188" t="s">
        <v>217</v>
      </c>
      <c r="I188">
        <v>6.6</v>
      </c>
    </row>
    <row r="189" spans="1:9" hidden="1" x14ac:dyDescent="0.3">
      <c r="A189" t="s">
        <v>104</v>
      </c>
      <c r="B189">
        <v>6.7</v>
      </c>
      <c r="C189" t="str">
        <v>Jay Roach</v>
      </c>
      <c r="D189">
        <f>AVERAGEIF($C$2:$C$4892,C189,$B$2:B$4892)</f>
        <v>6.7</v>
      </c>
      <c r="H189" t="s">
        <v>218</v>
      </c>
      <c r="I189">
        <v>6.7</v>
      </c>
    </row>
    <row r="190" spans="1:9" hidden="1" x14ac:dyDescent="0.3">
      <c r="A190" t="s">
        <v>149</v>
      </c>
      <c r="B190">
        <v>6.4</v>
      </c>
      <c r="C190" t="str">
        <v>Luc Besson</v>
      </c>
      <c r="D190">
        <f>AVERAGEIF($C$2:$C$4892,C190,$B$2:B$4892)</f>
        <v>6.4</v>
      </c>
      <c r="H190" t="s">
        <v>219</v>
      </c>
      <c r="I190">
        <v>6.4</v>
      </c>
    </row>
    <row r="191" spans="1:9" hidden="1" x14ac:dyDescent="0.3">
      <c r="A191" t="s">
        <v>150</v>
      </c>
      <c r="B191">
        <v>5.8</v>
      </c>
      <c r="C191" t="str">
        <v>Michael Patrick King</v>
      </c>
      <c r="D191">
        <f>AVERAGEIF($C$2:$C$4892,C191,$B$2:B$4892)</f>
        <v>5.8</v>
      </c>
      <c r="H191" t="s">
        <v>220</v>
      </c>
      <c r="I191">
        <v>5.8</v>
      </c>
    </row>
    <row r="192" spans="1:9" hidden="1" x14ac:dyDescent="0.3">
      <c r="A192" t="s">
        <v>68</v>
      </c>
      <c r="B192">
        <v>7.4</v>
      </c>
      <c r="C192" t="str">
        <v>Bibo Bergeron</v>
      </c>
      <c r="D192">
        <f>AVERAGEIF($C$2:$C$4892,C192,$B$2:B$4892)</f>
        <v>7.4</v>
      </c>
      <c r="H192" t="s">
        <v>221</v>
      </c>
      <c r="I192">
        <v>7.4</v>
      </c>
    </row>
    <row r="193" spans="1:9" x14ac:dyDescent="0.3">
      <c r="A193" t="s">
        <v>151</v>
      </c>
      <c r="B193">
        <v>7.8</v>
      </c>
      <c r="C193" t="str">
        <v>Sergey Bodrov</v>
      </c>
      <c r="D193">
        <f>AVERAGEIF($C$2:$C$4892,C193,$B$2:B$4892)</f>
        <v>7.8</v>
      </c>
      <c r="H193" t="s">
        <v>222</v>
      </c>
      <c r="I193">
        <v>7.8</v>
      </c>
    </row>
    <row r="194" spans="1:9" hidden="1" x14ac:dyDescent="0.3">
      <c r="A194" t="s">
        <v>65</v>
      </c>
      <c r="B194">
        <v>6.6</v>
      </c>
      <c r="C194" t="str">
        <v>Wally Pfister</v>
      </c>
      <c r="D194">
        <f>AVERAGEIF($C$2:$C$4892,C194,$B$2:B$4892)</f>
        <v>6.6</v>
      </c>
      <c r="H194" t="s">
        <v>223</v>
      </c>
      <c r="I194">
        <v>6.6</v>
      </c>
    </row>
    <row r="195" spans="1:9" hidden="1" x14ac:dyDescent="0.3">
      <c r="A195" t="s">
        <v>123</v>
      </c>
      <c r="B195">
        <v>4.9000000000000004</v>
      </c>
      <c r="C195" t="str">
        <v>Rupert Wyatt</v>
      </c>
      <c r="D195">
        <f>AVERAGEIF($C$2:$C$4892,C195,$B$2:B$4892)</f>
        <v>4.9000000000000004</v>
      </c>
      <c r="H195" t="s">
        <v>224</v>
      </c>
      <c r="I195">
        <v>4.9000000000000004</v>
      </c>
    </row>
    <row r="196" spans="1:9" hidden="1" x14ac:dyDescent="0.3">
      <c r="A196" t="s">
        <v>152</v>
      </c>
      <c r="B196">
        <v>6.5</v>
      </c>
      <c r="C196" t="str">
        <v>Mark Waters</v>
      </c>
      <c r="D196">
        <f>AVERAGEIF($C$2:$C$4892,C196,$B$2:B$4892)</f>
        <v>6.5</v>
      </c>
      <c r="H196" t="s">
        <v>225</v>
      </c>
      <c r="I196">
        <v>6.5</v>
      </c>
    </row>
    <row r="197" spans="1:9" hidden="1" x14ac:dyDescent="0.3">
      <c r="A197" t="s">
        <v>153</v>
      </c>
      <c r="B197">
        <v>7.5</v>
      </c>
      <c r="C197" t="str">
        <v>John Moore</v>
      </c>
      <c r="D197">
        <f>AVERAGEIF($C$2:$C$4892,C197,$B$2:B$4892)</f>
        <v>7.5</v>
      </c>
      <c r="H197" t="s">
        <v>226</v>
      </c>
      <c r="I197">
        <v>7.5</v>
      </c>
    </row>
    <row r="198" spans="1:9" hidden="1" x14ac:dyDescent="0.3">
      <c r="A198" t="s">
        <v>110</v>
      </c>
      <c r="B198">
        <v>6.2</v>
      </c>
      <c r="C198" t="str">
        <v>John Lee Hancock</v>
      </c>
      <c r="D198">
        <f>AVERAGEIF($C$2:$C$4892,C198,$B$2:B$4892)</f>
        <v>6.2</v>
      </c>
      <c r="H198" t="s">
        <v>227</v>
      </c>
      <c r="I198">
        <v>6.2</v>
      </c>
    </row>
    <row r="199" spans="1:9" hidden="1" x14ac:dyDescent="0.3">
      <c r="A199" t="s">
        <v>154</v>
      </c>
      <c r="B199">
        <v>7.3</v>
      </c>
      <c r="C199" t="str">
        <v>Renny Harlin</v>
      </c>
      <c r="D199">
        <f>AVERAGEIF($C$2:$C$4892,C199,$B$2:B$4892)</f>
        <v>7.3</v>
      </c>
      <c r="H199" t="s">
        <v>228</v>
      </c>
      <c r="I199">
        <v>7.3</v>
      </c>
    </row>
    <row r="200" spans="1:9" hidden="1" x14ac:dyDescent="0.3">
      <c r="A200" t="s">
        <v>155</v>
      </c>
      <c r="B200">
        <v>7.5</v>
      </c>
      <c r="C200" t="str">
        <v>Phil Lord</v>
      </c>
      <c r="D200">
        <f>AVERAGEIF($C$2:$C$4892,C200,$B$2:B$4892)</f>
        <v>7.5</v>
      </c>
      <c r="H200" t="s">
        <v>229</v>
      </c>
      <c r="I200">
        <v>7.5</v>
      </c>
    </row>
    <row r="201" spans="1:9" hidden="1" x14ac:dyDescent="0.3">
      <c r="A201" t="s">
        <v>156</v>
      </c>
      <c r="B201">
        <v>5.6</v>
      </c>
      <c r="C201" t="str">
        <v>Ben Stiller</v>
      </c>
      <c r="D201">
        <f>AVERAGEIF($C$2:$C$4892,C201,$B$2:B$4892)</f>
        <v>5.6</v>
      </c>
      <c r="H201" t="s">
        <v>230</v>
      </c>
      <c r="I201">
        <v>5.6</v>
      </c>
    </row>
    <row r="202" spans="1:9" x14ac:dyDescent="0.3">
      <c r="A202" t="s">
        <v>32</v>
      </c>
      <c r="B202">
        <v>8.1</v>
      </c>
      <c r="C202" t="str">
        <v>Tony Bancroft</v>
      </c>
      <c r="D202">
        <f>AVERAGEIF($C$2:$C$4892,C202,$B$2:B$4892)</f>
        <v>8.1</v>
      </c>
      <c r="H202" t="s">
        <v>231</v>
      </c>
      <c r="I202">
        <v>8.1</v>
      </c>
    </row>
    <row r="203" spans="1:9" hidden="1" x14ac:dyDescent="0.3">
      <c r="A203" t="s">
        <v>153</v>
      </c>
      <c r="B203">
        <v>6.4</v>
      </c>
      <c r="C203" t="str">
        <v>Timur Bekmambetov</v>
      </c>
      <c r="D203">
        <f>AVERAGEIF($C$2:$C$4892,C203,$B$2:B$4892)</f>
        <v>6.4</v>
      </c>
      <c r="H203" t="s">
        <v>232</v>
      </c>
      <c r="I203">
        <v>6.4</v>
      </c>
    </row>
    <row r="204" spans="1:9" hidden="1" x14ac:dyDescent="0.3">
      <c r="A204" t="s">
        <v>100</v>
      </c>
      <c r="B204">
        <v>6.7</v>
      </c>
      <c r="C204" t="str">
        <v>Walt Becker</v>
      </c>
      <c r="D204">
        <f>AVERAGEIF($C$2:$C$4892,C204,$B$2:B$4892)</f>
        <v>6.7</v>
      </c>
      <c r="H204" t="s">
        <v>233</v>
      </c>
      <c r="I204">
        <v>6.7</v>
      </c>
    </row>
    <row r="205" spans="1:9" hidden="1" x14ac:dyDescent="0.3">
      <c r="A205" t="s">
        <v>114</v>
      </c>
      <c r="B205">
        <v>6.6</v>
      </c>
      <c r="C205" t="str">
        <v>Dennis Dugan</v>
      </c>
      <c r="D205">
        <f>AVERAGEIF($C$2:$C$4892,C205,$B$2:B$4892)</f>
        <v>6.6</v>
      </c>
      <c r="H205" t="s">
        <v>234</v>
      </c>
      <c r="I205">
        <v>6.6</v>
      </c>
    </row>
    <row r="206" spans="1:9" hidden="1" x14ac:dyDescent="0.3">
      <c r="A206" t="s">
        <v>157</v>
      </c>
      <c r="B206">
        <v>6.4</v>
      </c>
      <c r="C206" t="str">
        <v>Sydney Pollack</v>
      </c>
      <c r="D206">
        <f>AVERAGEIF($C$2:$C$4892,C206,$B$2:B$4892)</f>
        <v>6.4</v>
      </c>
      <c r="H206" t="s">
        <v>235</v>
      </c>
      <c r="I206">
        <v>6.4</v>
      </c>
    </row>
    <row r="207" spans="1:9" hidden="1" x14ac:dyDescent="0.3">
      <c r="A207" t="s">
        <v>41</v>
      </c>
      <c r="B207">
        <v>7.5</v>
      </c>
      <c r="C207" t="str">
        <v>Thor Freudenthal</v>
      </c>
      <c r="D207">
        <f>AVERAGEIF($C$2:$C$4892,C207,$B$2:B$4892)</f>
        <v>7.5</v>
      </c>
      <c r="H207" t="s">
        <v>236</v>
      </c>
      <c r="I207">
        <v>7.5</v>
      </c>
    </row>
    <row r="208" spans="1:9" hidden="1" x14ac:dyDescent="0.3">
      <c r="A208" t="s">
        <v>71</v>
      </c>
      <c r="B208">
        <v>7.3</v>
      </c>
      <c r="C208" t="str">
        <v>Brian De Palma</v>
      </c>
      <c r="D208">
        <f>AVERAGEIF($C$2:$C$4892,C208,$B$2:B$4892)</f>
        <v>7.3</v>
      </c>
      <c r="H208" t="s">
        <v>237</v>
      </c>
      <c r="I208">
        <v>7.3</v>
      </c>
    </row>
    <row r="209" spans="1:9" hidden="1" x14ac:dyDescent="0.3">
      <c r="A209" t="s">
        <v>158</v>
      </c>
      <c r="B209">
        <v>7.5</v>
      </c>
      <c r="C209" t="str">
        <v>Mick Jackson</v>
      </c>
      <c r="D209">
        <f>AVERAGEIF($C$2:$C$4892,C209,$B$2:B$4892)</f>
        <v>7.5</v>
      </c>
      <c r="H209" t="s">
        <v>238</v>
      </c>
      <c r="I209">
        <v>7.5</v>
      </c>
    </row>
    <row r="210" spans="1:9" hidden="1" x14ac:dyDescent="0.3">
      <c r="A210" t="s">
        <v>142</v>
      </c>
      <c r="B210">
        <v>5.8</v>
      </c>
      <c r="C210" t="str">
        <v>Alan J. Pakula</v>
      </c>
      <c r="D210">
        <f>AVERAGEIF($C$2:$C$4892,C210,$B$2:B$4892)</f>
        <v>5.8</v>
      </c>
      <c r="H210" t="s">
        <v>239</v>
      </c>
      <c r="I210">
        <v>5.8</v>
      </c>
    </row>
    <row r="211" spans="1:9" hidden="1" x14ac:dyDescent="0.3">
      <c r="A211" t="s">
        <v>159</v>
      </c>
      <c r="B211">
        <v>7.5</v>
      </c>
      <c r="C211" t="str">
        <v>Kathryn Bigelow</v>
      </c>
      <c r="D211">
        <f>AVERAGEIF($C$2:$C$4892,C211,$B$2:B$4892)</f>
        <v>7.5</v>
      </c>
      <c r="H211" t="s">
        <v>240</v>
      </c>
      <c r="I211">
        <v>7.5</v>
      </c>
    </row>
    <row r="212" spans="1:9" hidden="1" x14ac:dyDescent="0.3">
      <c r="A212" t="s">
        <v>160</v>
      </c>
      <c r="B212">
        <v>6.6</v>
      </c>
      <c r="C212" t="str">
        <v>John Milius</v>
      </c>
      <c r="D212">
        <f>AVERAGEIF($C$2:$C$4892,C212,$B$2:B$4892)</f>
        <v>6.6</v>
      </c>
      <c r="H212" t="s">
        <v>241</v>
      </c>
      <c r="I212">
        <v>6.6</v>
      </c>
    </row>
    <row r="213" spans="1:9" hidden="1" x14ac:dyDescent="0.3">
      <c r="A213" t="s">
        <v>161</v>
      </c>
      <c r="B213">
        <v>6.7</v>
      </c>
      <c r="C213" t="str">
        <v>Andrey Konchalovskiy</v>
      </c>
      <c r="D213">
        <f>AVERAGEIF($C$2:$C$4892,C213,$B$2:B$4892)</f>
        <v>6.7</v>
      </c>
      <c r="H213" t="s">
        <v>242</v>
      </c>
      <c r="I213">
        <v>6.7</v>
      </c>
    </row>
    <row r="214" spans="1:9" hidden="1" x14ac:dyDescent="0.3">
      <c r="A214" t="s">
        <v>162</v>
      </c>
      <c r="B214">
        <v>3.7</v>
      </c>
      <c r="C214" t="str">
        <v>Gary Ross</v>
      </c>
      <c r="D214">
        <f>AVERAGEIF($C$2:$C$4892,C214,$B$2:B$4892)</f>
        <v>3.7</v>
      </c>
      <c r="H214" t="s">
        <v>243</v>
      </c>
      <c r="I214">
        <v>3.7</v>
      </c>
    </row>
    <row r="215" spans="1:9" hidden="1" x14ac:dyDescent="0.3">
      <c r="A215" t="s">
        <v>114</v>
      </c>
      <c r="B215">
        <v>6</v>
      </c>
      <c r="C215" t="str">
        <v>Paul W.S. Anderson</v>
      </c>
      <c r="D215">
        <f>AVERAGEIF($C$2:$C$4892,C215,$B$2:B$4892)</f>
        <v>6</v>
      </c>
      <c r="H215" t="s">
        <v>244</v>
      </c>
      <c r="I215">
        <v>6</v>
      </c>
    </row>
    <row r="216" spans="1:9" hidden="1" x14ac:dyDescent="0.3">
      <c r="A216" t="s">
        <v>72</v>
      </c>
      <c r="B216">
        <v>6.4</v>
      </c>
      <c r="C216" t="str">
        <v>Genndy Tartakovsky</v>
      </c>
      <c r="D216">
        <f>AVERAGEIF($C$2:$C$4892,C216,$B$2:B$4892)</f>
        <v>6.4</v>
      </c>
      <c r="H216" t="s">
        <v>245</v>
      </c>
      <c r="I216">
        <v>6.4</v>
      </c>
    </row>
    <row r="217" spans="1:9" hidden="1" x14ac:dyDescent="0.3">
      <c r="A217" t="s">
        <v>163</v>
      </c>
      <c r="B217">
        <v>6.1</v>
      </c>
      <c r="C217" t="str">
        <v>Kevin Lima</v>
      </c>
      <c r="D217">
        <f>AVERAGEIF($C$2:$C$4892,C217,$B$2:B$4892)</f>
        <v>6.1</v>
      </c>
      <c r="H217" t="s">
        <v>246</v>
      </c>
      <c r="I217">
        <v>6.1</v>
      </c>
    </row>
    <row r="218" spans="1:9" hidden="1" x14ac:dyDescent="0.3">
      <c r="A218" t="s">
        <v>102</v>
      </c>
      <c r="B218">
        <v>6.4</v>
      </c>
      <c r="C218" t="str">
        <v>Daniel Espinosa</v>
      </c>
      <c r="D218">
        <f>AVERAGEIF($C$2:$C$4892,C218,$B$2:B$4892)</f>
        <v>6.4</v>
      </c>
      <c r="H218" t="s">
        <v>247</v>
      </c>
      <c r="I218">
        <v>6.4</v>
      </c>
    </row>
    <row r="219" spans="1:9" hidden="1" x14ac:dyDescent="0.3">
      <c r="A219" t="s">
        <v>164</v>
      </c>
      <c r="B219">
        <v>5.6</v>
      </c>
      <c r="C219" t="str">
        <v>Nancy Meyers</v>
      </c>
      <c r="D219">
        <f>AVERAGEIF($C$2:$C$4892,C219,$B$2:B$4892)</f>
        <v>5.6</v>
      </c>
      <c r="H219" t="s">
        <v>248</v>
      </c>
      <c r="I219">
        <v>5.6</v>
      </c>
    </row>
    <row r="220" spans="1:9" x14ac:dyDescent="0.3">
      <c r="A220" t="s">
        <v>136</v>
      </c>
      <c r="B220">
        <v>8</v>
      </c>
      <c r="C220" t="str">
        <v>Roger Allers</v>
      </c>
      <c r="D220">
        <f>AVERAGEIF($C$2:$C$4892,C220,$B$2:B$4892)</f>
        <v>8</v>
      </c>
      <c r="H220" t="s">
        <v>249</v>
      </c>
      <c r="I220">
        <v>8</v>
      </c>
    </row>
    <row r="221" spans="1:9" hidden="1" x14ac:dyDescent="0.3">
      <c r="A221" t="s">
        <v>165</v>
      </c>
      <c r="B221">
        <v>5.2</v>
      </c>
      <c r="C221" t="str">
        <v>Neil Burger</v>
      </c>
      <c r="D221">
        <f>AVERAGEIF($C$2:$C$4892,C221,$B$2:B$4892)</f>
        <v>5.2</v>
      </c>
      <c r="H221" t="s">
        <v>250</v>
      </c>
      <c r="I221">
        <v>5.2</v>
      </c>
    </row>
    <row r="222" spans="1:9" hidden="1" x14ac:dyDescent="0.3">
      <c r="A222" t="s">
        <v>145</v>
      </c>
      <c r="B222">
        <v>7.1</v>
      </c>
      <c r="C222" t="str">
        <v>Jean-Jacques Annaud</v>
      </c>
      <c r="D222">
        <f>AVERAGEIF($C$2:$C$4892,C222,$B$2:B$4892)</f>
        <v>7.1</v>
      </c>
      <c r="H222" t="s">
        <v>251</v>
      </c>
      <c r="I222">
        <v>7.1</v>
      </c>
    </row>
    <row r="223" spans="1:9" hidden="1" x14ac:dyDescent="0.3">
      <c r="A223" t="s">
        <v>62</v>
      </c>
      <c r="B223">
        <v>4.8</v>
      </c>
      <c r="C223" t="str">
        <v>Sarah Smith</v>
      </c>
      <c r="D223">
        <f>AVERAGEIF($C$2:$C$4892,C223,$B$2:B$4892)</f>
        <v>4.8</v>
      </c>
      <c r="H223" t="s">
        <v>252</v>
      </c>
      <c r="I223">
        <v>4.8</v>
      </c>
    </row>
    <row r="224" spans="1:9" hidden="1" x14ac:dyDescent="0.3">
      <c r="A224" t="s">
        <v>48</v>
      </c>
      <c r="B224">
        <v>7</v>
      </c>
      <c r="C224" t="str">
        <v>Martin Brest</v>
      </c>
      <c r="D224">
        <f>AVERAGEIF($C$2:$C$4892,C224,$B$2:B$4892)</f>
        <v>7</v>
      </c>
      <c r="H224" t="s">
        <v>253</v>
      </c>
      <c r="I224">
        <v>7</v>
      </c>
    </row>
    <row r="225" spans="1:9" hidden="1" x14ac:dyDescent="0.3">
      <c r="A225" t="s">
        <v>127</v>
      </c>
      <c r="B225">
        <v>5.4</v>
      </c>
      <c r="C225" t="str">
        <v>Andrew Davis</v>
      </c>
      <c r="D225">
        <f>AVERAGEIF($C$2:$C$4892,C225,$B$2:B$4892)</f>
        <v>5.4</v>
      </c>
      <c r="H225" t="s">
        <v>254</v>
      </c>
      <c r="I225">
        <v>5.4</v>
      </c>
    </row>
    <row r="226" spans="1:9" hidden="1" x14ac:dyDescent="0.3">
      <c r="A226" t="s">
        <v>166</v>
      </c>
      <c r="B226">
        <v>6.6</v>
      </c>
      <c r="C226" t="str">
        <v>Bob Fosse</v>
      </c>
      <c r="D226">
        <f>AVERAGEIF($C$2:$C$4892,C226,$B$2:B$4892)</f>
        <v>6.6</v>
      </c>
      <c r="H226" t="s">
        <v>255</v>
      </c>
      <c r="I226">
        <v>6.6</v>
      </c>
    </row>
    <row r="227" spans="1:9" hidden="1" x14ac:dyDescent="0.3">
      <c r="A227" t="s">
        <v>167</v>
      </c>
      <c r="B227">
        <v>6.7</v>
      </c>
      <c r="C227" t="str">
        <v>Tarsem Singh</v>
      </c>
      <c r="D227">
        <f>AVERAGEIF($C$2:$C$4892,C227,$B$2:B$4892)</f>
        <v>6.7</v>
      </c>
      <c r="H227" t="s">
        <v>256</v>
      </c>
      <c r="I227">
        <v>6.7</v>
      </c>
    </row>
    <row r="228" spans="1:9" hidden="1" x14ac:dyDescent="0.3">
      <c r="A228" t="s">
        <v>168</v>
      </c>
      <c r="B228">
        <v>6.2</v>
      </c>
      <c r="C228" t="str">
        <v>Edgar Wright</v>
      </c>
      <c r="D228">
        <f>AVERAGEIF($C$2:$C$4892,C228,$B$2:B$4892)</f>
        <v>6.2</v>
      </c>
      <c r="H228" t="s">
        <v>257</v>
      </c>
      <c r="I228">
        <v>6.2</v>
      </c>
    </row>
    <row r="229" spans="1:9" hidden="1" x14ac:dyDescent="0.3">
      <c r="A229" t="s">
        <v>74</v>
      </c>
      <c r="B229">
        <v>6.1</v>
      </c>
      <c r="C229" t="str">
        <v>Jon Amiel</v>
      </c>
      <c r="D229">
        <f>AVERAGEIF($C$2:$C$4892,C229,$B$2:B$4892)</f>
        <v>6.1</v>
      </c>
      <c r="H229" t="s">
        <v>258</v>
      </c>
      <c r="I229">
        <v>6.1</v>
      </c>
    </row>
    <row r="230" spans="1:9" hidden="1" x14ac:dyDescent="0.3">
      <c r="A230" t="s">
        <v>169</v>
      </c>
      <c r="B230">
        <v>5.3</v>
      </c>
      <c r="C230" t="str">
        <v>Peter Segal</v>
      </c>
      <c r="D230">
        <f>AVERAGEIF($C$2:$C$4892,C230,$B$2:B$4892)</f>
        <v>5.3</v>
      </c>
      <c r="H230" t="s">
        <v>259</v>
      </c>
      <c r="I230">
        <v>5.3</v>
      </c>
    </row>
    <row r="231" spans="1:9" hidden="1" x14ac:dyDescent="0.3">
      <c r="A231" t="s">
        <v>170</v>
      </c>
      <c r="B231">
        <v>6.3</v>
      </c>
      <c r="C231" t="str">
        <v>Pete Travis</v>
      </c>
      <c r="D231">
        <f>AVERAGEIF($C$2:$C$4892,C231,$B$2:B$4892)</f>
        <v>6.3</v>
      </c>
      <c r="H231" t="s">
        <v>260</v>
      </c>
      <c r="I231">
        <v>6.3</v>
      </c>
    </row>
    <row r="232" spans="1:9" hidden="1" x14ac:dyDescent="0.3">
      <c r="A232" t="s">
        <v>58</v>
      </c>
      <c r="B232">
        <v>7</v>
      </c>
      <c r="C232" t="str">
        <v>George A. Romero</v>
      </c>
      <c r="D232">
        <f>AVERAGEIF($C$2:$C$4892,C232,$B$2:B$4892)</f>
        <v>7</v>
      </c>
      <c r="H232" t="s">
        <v>261</v>
      </c>
      <c r="I232">
        <v>7</v>
      </c>
    </row>
    <row r="233" spans="1:9" hidden="1" x14ac:dyDescent="0.3">
      <c r="A233" t="s">
        <v>171</v>
      </c>
      <c r="B233">
        <v>7.6</v>
      </c>
      <c r="C233" t="str">
        <v>Sylvester Stallone</v>
      </c>
      <c r="D233">
        <f>AVERAGEIF($C$2:$C$4892,C233,$B$2:B$4892)</f>
        <v>7.6</v>
      </c>
      <c r="H233" t="s">
        <v>262</v>
      </c>
      <c r="I233">
        <v>7.6</v>
      </c>
    </row>
    <row r="234" spans="1:9" hidden="1" x14ac:dyDescent="0.3">
      <c r="A234" t="s">
        <v>171</v>
      </c>
      <c r="B234">
        <v>6.7</v>
      </c>
      <c r="C234" t="str">
        <v>Todd Phillips</v>
      </c>
      <c r="D234">
        <f>AVERAGEIF($C$2:$C$4892,C234,$B$2:B$4892)</f>
        <v>6.7</v>
      </c>
      <c r="H234" t="s">
        <v>263</v>
      </c>
      <c r="I234">
        <v>6.7</v>
      </c>
    </row>
    <row r="235" spans="1:9" x14ac:dyDescent="0.3">
      <c r="A235" t="s">
        <v>75</v>
      </c>
      <c r="B235">
        <v>8.1</v>
      </c>
      <c r="C235" t="str">
        <v>Gary Winick</v>
      </c>
      <c r="D235">
        <f>AVERAGEIF($C$2:$C$4892,C235,$B$2:B$4892)</f>
        <v>8.1</v>
      </c>
      <c r="H235" t="s">
        <v>264</v>
      </c>
      <c r="I235">
        <v>8.1</v>
      </c>
    </row>
    <row r="236" spans="1:9" hidden="1" x14ac:dyDescent="0.3">
      <c r="A236" t="s">
        <v>170</v>
      </c>
      <c r="B236">
        <v>6.7</v>
      </c>
      <c r="C236" t="str">
        <v>Mimi Leder</v>
      </c>
      <c r="D236">
        <f>AVERAGEIF($C$2:$C$4892,C236,$B$2:B$4892)</f>
        <v>6.7</v>
      </c>
      <c r="H236" t="s">
        <v>265</v>
      </c>
      <c r="I236">
        <v>6.7</v>
      </c>
    </row>
    <row r="237" spans="1:9" hidden="1" x14ac:dyDescent="0.3">
      <c r="A237" t="s">
        <v>171</v>
      </c>
      <c r="B237">
        <v>6.5</v>
      </c>
      <c r="C237" t="str">
        <v>Seth Gordon</v>
      </c>
      <c r="D237">
        <f>AVERAGEIF($C$2:$C$4892,C237,$B$2:B$4892)</f>
        <v>6.5</v>
      </c>
      <c r="H237" t="s">
        <v>266</v>
      </c>
      <c r="I237">
        <v>6.5</v>
      </c>
    </row>
    <row r="238" spans="1:9" hidden="1" x14ac:dyDescent="0.3">
      <c r="A238" t="s">
        <v>172</v>
      </c>
      <c r="B238">
        <v>7.3</v>
      </c>
      <c r="C238" t="str">
        <v>Adam Shankman</v>
      </c>
      <c r="D238">
        <f>AVERAGEIF($C$2:$C$4892,C238,$B$2:B$4892)</f>
        <v>7.3</v>
      </c>
      <c r="H238" t="s">
        <v>267</v>
      </c>
      <c r="I238">
        <v>7.3</v>
      </c>
    </row>
    <row r="239" spans="1:9" hidden="1" x14ac:dyDescent="0.3">
      <c r="A239" t="s">
        <v>173</v>
      </c>
      <c r="B239">
        <v>5.0999999999999996</v>
      </c>
      <c r="C239" t="str">
        <v>D.J. Caruso</v>
      </c>
      <c r="D239">
        <f>AVERAGEIF($C$2:$C$4892,C239,$B$2:B$4892)</f>
        <v>5.0999999999999996</v>
      </c>
      <c r="H239" t="s">
        <v>268</v>
      </c>
      <c r="I239">
        <v>5.0999999999999996</v>
      </c>
    </row>
    <row r="240" spans="1:9" hidden="1" x14ac:dyDescent="0.3">
      <c r="A240" t="s">
        <v>163</v>
      </c>
      <c r="B240">
        <v>6</v>
      </c>
      <c r="C240" t="str">
        <v>Anthony Minghella</v>
      </c>
      <c r="D240">
        <f>AVERAGEIF($C$2:$C$4892,C240,$B$2:B$4892)</f>
        <v>6</v>
      </c>
      <c r="H240" t="s">
        <v>269</v>
      </c>
      <c r="I240">
        <v>6</v>
      </c>
    </row>
    <row r="241" spans="1:9" hidden="1" x14ac:dyDescent="0.3">
      <c r="A241" t="s">
        <v>174</v>
      </c>
      <c r="B241">
        <v>6.1</v>
      </c>
      <c r="C241" t="str">
        <v>Albert Hughes</v>
      </c>
      <c r="D241">
        <f>AVERAGEIF($C$2:$C$4892,C241,$B$2:B$4892)</f>
        <v>6.1</v>
      </c>
      <c r="H241" t="s">
        <v>270</v>
      </c>
      <c r="I241">
        <v>6.1</v>
      </c>
    </row>
    <row r="242" spans="1:9" hidden="1" x14ac:dyDescent="0.3">
      <c r="A242" t="s">
        <v>118</v>
      </c>
      <c r="B242">
        <v>5.9</v>
      </c>
      <c r="C242" t="str">
        <v>Les Mayfield</v>
      </c>
      <c r="D242">
        <f>AVERAGEIF($C$2:$C$4892,C242,$B$2:B$4892)</f>
        <v>5.9</v>
      </c>
      <c r="H242" t="s">
        <v>271</v>
      </c>
      <c r="I242">
        <v>5.9</v>
      </c>
    </row>
    <row r="243" spans="1:9" x14ac:dyDescent="0.3">
      <c r="A243" t="s">
        <v>151</v>
      </c>
      <c r="B243">
        <v>7.8</v>
      </c>
      <c r="C243" t="str">
        <v>Joe Pytka</v>
      </c>
      <c r="D243">
        <f>AVERAGEIF($C$2:$C$4892,C243,$B$2:B$4892)</f>
        <v>7.8</v>
      </c>
      <c r="H243" t="s">
        <v>272</v>
      </c>
      <c r="I243">
        <v>7.8</v>
      </c>
    </row>
    <row r="244" spans="1:9" hidden="1" x14ac:dyDescent="0.3">
      <c r="A244" t="s">
        <v>175</v>
      </c>
      <c r="B244">
        <v>5.8</v>
      </c>
      <c r="C244" t="str">
        <v>Scott Derrickson</v>
      </c>
      <c r="D244">
        <f>AVERAGEIF($C$2:$C$4892,C244,$B$2:B$4892)</f>
        <v>5.8</v>
      </c>
      <c r="H244" t="s">
        <v>273</v>
      </c>
      <c r="I244">
        <v>5.8</v>
      </c>
    </row>
    <row r="245" spans="1:9" hidden="1" x14ac:dyDescent="0.3">
      <c r="A245" t="s">
        <v>176</v>
      </c>
      <c r="B245">
        <v>6.3</v>
      </c>
      <c r="C245" t="str">
        <v>Ivan Reitman</v>
      </c>
      <c r="D245">
        <f>AVERAGEIF($C$2:$C$4892,C245,$B$2:B$4892)</f>
        <v>6.3</v>
      </c>
      <c r="H245" t="s">
        <v>274</v>
      </c>
      <c r="I245">
        <v>6.3</v>
      </c>
    </row>
    <row r="246" spans="1:9" hidden="1" x14ac:dyDescent="0.3">
      <c r="A246" t="s">
        <v>177</v>
      </c>
      <c r="B246">
        <v>4.3</v>
      </c>
      <c r="C246" t="str">
        <v>Eric Brevig</v>
      </c>
      <c r="D246">
        <f>AVERAGEIF($C$2:$C$4892,C246,$B$2:B$4892)</f>
        <v>4.3</v>
      </c>
      <c r="H246" t="s">
        <v>275</v>
      </c>
      <c r="I246">
        <v>4.3</v>
      </c>
    </row>
    <row r="247" spans="1:9" hidden="1" x14ac:dyDescent="0.3">
      <c r="A247" t="s">
        <v>110</v>
      </c>
      <c r="B247">
        <v>6.4</v>
      </c>
      <c r="C247" t="str">
        <v>Kelly Asbury</v>
      </c>
      <c r="D247">
        <f>AVERAGEIF($C$2:$C$4892,C247,$B$2:B$4892)</f>
        <v>6.4</v>
      </c>
      <c r="H247" t="s">
        <v>276</v>
      </c>
      <c r="I247">
        <v>6.4</v>
      </c>
    </row>
    <row r="248" spans="1:9" hidden="1" x14ac:dyDescent="0.3">
      <c r="A248" t="s">
        <v>178</v>
      </c>
      <c r="B248">
        <v>6.1</v>
      </c>
      <c r="C248" t="str">
        <v>Stephen Hopkins</v>
      </c>
      <c r="D248">
        <f>AVERAGEIF($C$2:$C$4892,C248,$B$2:B$4892)</f>
        <v>6.1</v>
      </c>
      <c r="H248" t="s">
        <v>277</v>
      </c>
      <c r="I248">
        <v>6.1</v>
      </c>
    </row>
    <row r="249" spans="1:9" hidden="1" x14ac:dyDescent="0.3">
      <c r="A249" t="s">
        <v>179</v>
      </c>
      <c r="B249">
        <v>6.5</v>
      </c>
      <c r="C249" t="str">
        <v>Jonathan Demme</v>
      </c>
      <c r="D249">
        <f>AVERAGEIF($C$2:$C$4892,C249,$B$2:B$4892)</f>
        <v>6.5</v>
      </c>
      <c r="H249" t="s">
        <v>278</v>
      </c>
      <c r="I249">
        <v>6.5</v>
      </c>
    </row>
    <row r="250" spans="1:9" hidden="1" x14ac:dyDescent="0.3">
      <c r="A250" t="s">
        <v>72</v>
      </c>
      <c r="B250">
        <v>7.1</v>
      </c>
      <c r="C250" t="str">
        <v>Henry Jaglom</v>
      </c>
      <c r="D250">
        <f>AVERAGEIF($C$2:$C$4892,C250,$B$2:B$4892)</f>
        <v>7.1</v>
      </c>
      <c r="H250" t="s">
        <v>279</v>
      </c>
      <c r="I250">
        <v>7.1</v>
      </c>
    </row>
    <row r="251" spans="1:9" hidden="1" x14ac:dyDescent="0.3">
      <c r="A251" t="s">
        <v>180</v>
      </c>
      <c r="B251">
        <v>6.4</v>
      </c>
      <c r="C251" t="str">
        <v>James Algar</v>
      </c>
      <c r="D251">
        <f>AVERAGEIF($C$2:$C$4892,C251,$B$2:B$4892)</f>
        <v>6.4</v>
      </c>
      <c r="H251" t="s">
        <v>280</v>
      </c>
      <c r="I251">
        <v>6.4</v>
      </c>
    </row>
    <row r="252" spans="1:9" hidden="1" x14ac:dyDescent="0.3">
      <c r="A252" t="s">
        <v>82</v>
      </c>
      <c r="B252">
        <v>6.5</v>
      </c>
      <c r="C252" t="str">
        <v>Vincent Ward</v>
      </c>
      <c r="D252">
        <f>AVERAGEIF($C$2:$C$4892,C252,$B$2:B$4892)</f>
        <v>6.5</v>
      </c>
      <c r="H252" t="s">
        <v>281</v>
      </c>
      <c r="I252">
        <v>6.5</v>
      </c>
    </row>
    <row r="253" spans="1:9" hidden="1" x14ac:dyDescent="0.3">
      <c r="A253" t="s">
        <v>156</v>
      </c>
      <c r="B253">
        <v>6.3</v>
      </c>
      <c r="C253" t="str">
        <v>Steven Brill</v>
      </c>
      <c r="D253">
        <f>AVERAGEIF($C$2:$C$4892,C253,$B$2:B$4892)</f>
        <v>6.3</v>
      </c>
      <c r="H253" t="s">
        <v>282</v>
      </c>
      <c r="I253">
        <v>6.3</v>
      </c>
    </row>
    <row r="254" spans="1:9" hidden="1" x14ac:dyDescent="0.3">
      <c r="A254" t="s">
        <v>78</v>
      </c>
      <c r="B254">
        <v>7.5</v>
      </c>
      <c r="C254" t="str">
        <v>Terry Gilliam</v>
      </c>
      <c r="D254">
        <f>AVERAGEIF($C$2:$C$4892,C254,$B$2:B$4892)</f>
        <v>7.5</v>
      </c>
      <c r="H254" t="s">
        <v>283</v>
      </c>
      <c r="I254">
        <v>7.5</v>
      </c>
    </row>
    <row r="255" spans="1:9" hidden="1" x14ac:dyDescent="0.3">
      <c r="A255" t="s">
        <v>76</v>
      </c>
      <c r="B255">
        <v>4.9000000000000004</v>
      </c>
      <c r="C255" t="str">
        <v>Lucile Hadzihalilovic</v>
      </c>
      <c r="D255">
        <f>AVERAGEIF($C$2:$C$4892,C255,$B$2:B$4892)</f>
        <v>4.9000000000000004</v>
      </c>
      <c r="H255" t="s">
        <v>284</v>
      </c>
      <c r="I255">
        <v>4.9000000000000004</v>
      </c>
    </row>
    <row r="256" spans="1:9" hidden="1" x14ac:dyDescent="0.3">
      <c r="A256" t="s">
        <v>181</v>
      </c>
      <c r="B256">
        <v>5.8</v>
      </c>
      <c r="C256" t="str">
        <v>Barry Cook</v>
      </c>
      <c r="D256">
        <f>AVERAGEIF($C$2:$C$4892,C256,$B$2:B$4892)</f>
        <v>5.8</v>
      </c>
      <c r="H256" t="s">
        <v>285</v>
      </c>
      <c r="I256">
        <v>5.8</v>
      </c>
    </row>
    <row r="257" spans="1:9" hidden="1" x14ac:dyDescent="0.3">
      <c r="A257" t="s">
        <v>182</v>
      </c>
      <c r="B257">
        <v>6.2</v>
      </c>
      <c r="C257" t="str">
        <v>Roger Christian</v>
      </c>
      <c r="D257">
        <f>AVERAGEIF($C$2:$C$4892,C257,$B$2:B$4892)</f>
        <v>6.2</v>
      </c>
      <c r="H257" t="s">
        <v>286</v>
      </c>
      <c r="I257">
        <v>6.2</v>
      </c>
    </row>
    <row r="258" spans="1:9" hidden="1" x14ac:dyDescent="0.3">
      <c r="A258" t="s">
        <v>183</v>
      </c>
      <c r="B258">
        <v>5.5</v>
      </c>
      <c r="C258" t="str">
        <v>Joe Dante</v>
      </c>
      <c r="D258">
        <f>AVERAGEIF($C$2:$C$4892,C258,$B$2:B$4892)</f>
        <v>5.5</v>
      </c>
      <c r="H258" t="s">
        <v>287</v>
      </c>
      <c r="I258">
        <v>5.5</v>
      </c>
    </row>
    <row r="259" spans="1:9" hidden="1" x14ac:dyDescent="0.3">
      <c r="A259" t="s">
        <v>184</v>
      </c>
      <c r="B259">
        <v>5.4</v>
      </c>
      <c r="C259" t="str">
        <v>Kevin Costner</v>
      </c>
      <c r="D259">
        <f>AVERAGEIF($C$2:$C$4892,C259,$B$2:B$4892)</f>
        <v>5.4</v>
      </c>
      <c r="H259" t="s">
        <v>288</v>
      </c>
      <c r="I259">
        <v>5.4</v>
      </c>
    </row>
    <row r="260" spans="1:9" hidden="1" x14ac:dyDescent="0.3">
      <c r="A260" t="s">
        <v>156</v>
      </c>
      <c r="B260">
        <v>5.8</v>
      </c>
      <c r="C260" t="str">
        <v>Antony Hoffman</v>
      </c>
      <c r="D260">
        <f>AVERAGEIF($C$2:$C$4892,C260,$B$2:B$4892)</f>
        <v>5.8</v>
      </c>
      <c r="H260" t="s">
        <v>289</v>
      </c>
      <c r="I260">
        <v>5.8</v>
      </c>
    </row>
    <row r="261" spans="1:9" hidden="1" x14ac:dyDescent="0.3">
      <c r="A261" t="s">
        <v>110</v>
      </c>
      <c r="B261">
        <v>7.1</v>
      </c>
      <c r="C261" t="str">
        <v>Jacques Perrin</v>
      </c>
      <c r="D261">
        <f>AVERAGEIF($C$2:$C$4892,C261,$B$2:B$4892)</f>
        <v>7.1</v>
      </c>
      <c r="H261" t="s">
        <v>290</v>
      </c>
      <c r="I261">
        <v>7.1</v>
      </c>
    </row>
    <row r="262" spans="1:9" hidden="1" x14ac:dyDescent="0.3">
      <c r="A262" t="s">
        <v>183</v>
      </c>
      <c r="B262">
        <v>5.4</v>
      </c>
      <c r="C262" t="str">
        <v>Andrés Couturier</v>
      </c>
      <c r="D262">
        <f>AVERAGEIF($C$2:$C$4892,C262,$B$2:B$4892)</f>
        <v>5.4</v>
      </c>
      <c r="H262" t="s">
        <v>291</v>
      </c>
      <c r="I262">
        <v>5.4</v>
      </c>
    </row>
    <row r="263" spans="1:9" hidden="1" x14ac:dyDescent="0.3">
      <c r="A263" t="s">
        <v>185</v>
      </c>
      <c r="B263">
        <v>3.7</v>
      </c>
      <c r="C263" t="str">
        <v>Cody Cameron</v>
      </c>
      <c r="D263">
        <f>AVERAGEIF($C$2:$C$4892,C263,$B$2:B$4892)</f>
        <v>3.7</v>
      </c>
      <c r="H263" t="s">
        <v>292</v>
      </c>
      <c r="I263">
        <v>3.7</v>
      </c>
    </row>
    <row r="264" spans="1:9" hidden="1" x14ac:dyDescent="0.3">
      <c r="A264" t="s">
        <v>111</v>
      </c>
      <c r="B264">
        <v>6.7</v>
      </c>
      <c r="C264" t="str">
        <v>John Singleton</v>
      </c>
      <c r="D264">
        <f>AVERAGEIF($C$2:$C$4892,C264,$B$2:B$4892)</f>
        <v>6.7</v>
      </c>
      <c r="H264" t="s">
        <v>293</v>
      </c>
      <c r="I264">
        <v>6.7</v>
      </c>
    </row>
    <row r="265" spans="1:9" hidden="1" x14ac:dyDescent="0.3">
      <c r="A265" t="s">
        <v>186</v>
      </c>
      <c r="B265">
        <v>7.2</v>
      </c>
      <c r="C265" t="str">
        <v>Oliver Hirschbiegel</v>
      </c>
      <c r="D265">
        <f>AVERAGEIF($C$2:$C$4892,C265,$B$2:B$4892)</f>
        <v>7.2</v>
      </c>
      <c r="H265" t="s">
        <v>294</v>
      </c>
      <c r="I265">
        <v>7.2</v>
      </c>
    </row>
    <row r="266" spans="1:9" x14ac:dyDescent="0.3">
      <c r="A266" t="s">
        <v>46</v>
      </c>
      <c r="B266">
        <v>8.8000000000000007</v>
      </c>
      <c r="C266" t="str">
        <v>Des Mcanuff</v>
      </c>
      <c r="D266">
        <f>AVERAGEIF($C$2:$C$4892,C266,$B$2:B$4892)</f>
        <v>8.8000000000000007</v>
      </c>
      <c r="H266" t="s">
        <v>295</v>
      </c>
      <c r="I266">
        <v>8.8000000000000007</v>
      </c>
    </row>
    <row r="267" spans="1:9" hidden="1" x14ac:dyDescent="0.3">
      <c r="A267" t="s">
        <v>187</v>
      </c>
      <c r="B267">
        <v>5.8</v>
      </c>
      <c r="C267" t="str">
        <v>Yarrow Cheney</v>
      </c>
      <c r="D267">
        <f>AVERAGEIF($C$2:$C$4892,C267,$B$2:B$4892)</f>
        <v>5.8</v>
      </c>
      <c r="H267" t="s">
        <v>296</v>
      </c>
      <c r="I267">
        <v>5.8</v>
      </c>
    </row>
    <row r="268" spans="1:9" hidden="1" x14ac:dyDescent="0.3">
      <c r="A268" t="s">
        <v>188</v>
      </c>
      <c r="B268">
        <v>6.8</v>
      </c>
      <c r="C268" t="str">
        <v>Stephen Norrington</v>
      </c>
      <c r="D268">
        <f>AVERAGEIF($C$2:$C$4892,C268,$B$2:B$4892)</f>
        <v>6.8</v>
      </c>
      <c r="H268" t="s">
        <v>297</v>
      </c>
      <c r="I268">
        <v>6.8</v>
      </c>
    </row>
    <row r="269" spans="1:9" hidden="1" x14ac:dyDescent="0.3">
      <c r="A269" t="s">
        <v>189</v>
      </c>
      <c r="B269">
        <v>3.8</v>
      </c>
      <c r="C269" t="str">
        <v>Pierre Coffin</v>
      </c>
      <c r="D269">
        <f>AVERAGEIF($C$2:$C$4892,C269,$B$2:B$4892)</f>
        <v>3.8</v>
      </c>
      <c r="H269" t="s">
        <v>298</v>
      </c>
      <c r="I269">
        <v>3.8</v>
      </c>
    </row>
    <row r="270" spans="1:9" hidden="1" x14ac:dyDescent="0.3">
      <c r="A270" t="s">
        <v>134</v>
      </c>
      <c r="B270">
        <v>7.1</v>
      </c>
      <c r="C270" t="str">
        <v>David Kellogg</v>
      </c>
      <c r="D270">
        <f>AVERAGEIF($C$2:$C$4892,C270,$B$2:B$4892)</f>
        <v>7.1</v>
      </c>
      <c r="H270" t="s">
        <v>299</v>
      </c>
      <c r="I270">
        <v>7.1</v>
      </c>
    </row>
    <row r="271" spans="1:9" hidden="1" x14ac:dyDescent="0.3">
      <c r="A271" t="s">
        <v>48</v>
      </c>
      <c r="B271">
        <v>7.2</v>
      </c>
      <c r="C271" t="str">
        <v>Mike Nichols</v>
      </c>
      <c r="D271">
        <f>AVERAGEIF($C$2:$C$4892,C271,$B$2:B$4892)</f>
        <v>7.2</v>
      </c>
      <c r="H271" t="s">
        <v>300</v>
      </c>
      <c r="I271">
        <v>7.2</v>
      </c>
    </row>
    <row r="272" spans="1:9" hidden="1" x14ac:dyDescent="0.3">
      <c r="A272" t="s">
        <v>127</v>
      </c>
      <c r="B272">
        <v>5.9</v>
      </c>
      <c r="C272" t="str">
        <v>F. Gary Gray</v>
      </c>
      <c r="D272">
        <f>AVERAGEIF($C$2:$C$4892,C272,$B$2:B$4892)</f>
        <v>5.9</v>
      </c>
      <c r="H272" t="s">
        <v>301</v>
      </c>
      <c r="I272">
        <v>5.9</v>
      </c>
    </row>
    <row r="273" spans="1:9" hidden="1" x14ac:dyDescent="0.3">
      <c r="A273" t="s">
        <v>190</v>
      </c>
      <c r="B273">
        <v>7.1</v>
      </c>
      <c r="C273" t="str">
        <v>Antoine Fuqua</v>
      </c>
      <c r="D273">
        <f>AVERAGEIF($C$2:$C$4892,C273,$B$2:B$4892)</f>
        <v>7.1</v>
      </c>
      <c r="H273" t="s">
        <v>302</v>
      </c>
      <c r="I273">
        <v>7.1</v>
      </c>
    </row>
    <row r="274" spans="1:9" x14ac:dyDescent="0.3">
      <c r="A274" t="s">
        <v>48</v>
      </c>
      <c r="B274">
        <v>8.1</v>
      </c>
      <c r="C274" t="str">
        <v>Robert Luketic</v>
      </c>
      <c r="D274">
        <f>AVERAGEIF($C$2:$C$4892,C274,$B$2:B$4892)</f>
        <v>8.1</v>
      </c>
      <c r="H274" t="s">
        <v>303</v>
      </c>
      <c r="I274">
        <v>8.1</v>
      </c>
    </row>
    <row r="275" spans="1:9" hidden="1" x14ac:dyDescent="0.3">
      <c r="A275" t="s">
        <v>57</v>
      </c>
      <c r="B275">
        <v>6.9</v>
      </c>
      <c r="C275" t="str">
        <v>Gil Kenan</v>
      </c>
      <c r="D275">
        <f>AVERAGEIF($C$2:$C$4892,C275,$B$2:B$4892)</f>
        <v>6.9</v>
      </c>
      <c r="H275" t="s">
        <v>304</v>
      </c>
      <c r="I275">
        <v>6.9</v>
      </c>
    </row>
    <row r="276" spans="1:9" hidden="1" x14ac:dyDescent="0.3">
      <c r="A276" t="s">
        <v>191</v>
      </c>
      <c r="B276">
        <v>4.4000000000000004</v>
      </c>
      <c r="C276" t="str">
        <v>Barry Levinson</v>
      </c>
      <c r="D276">
        <f>AVERAGEIF($C$2:$C$4892,C276,$B$2:B$4892)</f>
        <v>4.4000000000000004</v>
      </c>
      <c r="H276" t="s">
        <v>305</v>
      </c>
      <c r="I276">
        <v>4.4000000000000004</v>
      </c>
    </row>
    <row r="277" spans="1:9" hidden="1" x14ac:dyDescent="0.3">
      <c r="A277" t="s">
        <v>192</v>
      </c>
      <c r="B277">
        <v>6.5</v>
      </c>
      <c r="C277" t="str">
        <v>Jerry Zucker</v>
      </c>
      <c r="D277">
        <f>AVERAGEIF($C$2:$C$4892,C277,$B$2:B$4892)</f>
        <v>6.5</v>
      </c>
      <c r="H277" t="s">
        <v>306</v>
      </c>
      <c r="I277">
        <v>6.5</v>
      </c>
    </row>
    <row r="278" spans="1:9" x14ac:dyDescent="0.3">
      <c r="A278" t="s">
        <v>48</v>
      </c>
      <c r="B278">
        <v>8.5</v>
      </c>
      <c r="C278" t="str">
        <v>Andy Tennant</v>
      </c>
      <c r="D278">
        <f>AVERAGEIF($C$2:$C$4892,C278,$B$2:B$4892)</f>
        <v>8.5</v>
      </c>
      <c r="H278" t="s">
        <v>307</v>
      </c>
      <c r="I278">
        <v>8.5</v>
      </c>
    </row>
    <row r="279" spans="1:9" x14ac:dyDescent="0.3">
      <c r="A279" t="s">
        <v>68</v>
      </c>
      <c r="B279">
        <v>7.7</v>
      </c>
      <c r="C279" t="str">
        <v>Florent-Emilio Siri</v>
      </c>
      <c r="D279">
        <f>AVERAGEIF($C$2:$C$4892,C279,$B$2:B$4892)</f>
        <v>7.7</v>
      </c>
      <c r="H279" t="s">
        <v>308</v>
      </c>
      <c r="I279">
        <v>7.7</v>
      </c>
    </row>
    <row r="280" spans="1:9" hidden="1" x14ac:dyDescent="0.3">
      <c r="A280" t="s">
        <v>155</v>
      </c>
      <c r="B280">
        <v>7.4</v>
      </c>
      <c r="C280" t="str">
        <v>Don Bluth</v>
      </c>
      <c r="D280">
        <f>AVERAGEIF($C$2:$C$4892,C280,$B$2:B$4892)</f>
        <v>7.4</v>
      </c>
      <c r="H280" t="s">
        <v>309</v>
      </c>
      <c r="I280">
        <v>7.4</v>
      </c>
    </row>
    <row r="281" spans="1:9" x14ac:dyDescent="0.3">
      <c r="A281" t="s">
        <v>60</v>
      </c>
      <c r="B281">
        <v>8</v>
      </c>
      <c r="C281" t="str">
        <v>Ron Shelton</v>
      </c>
      <c r="D281">
        <f>AVERAGEIF($C$2:$C$4892,C281,$B$2:B$4892)</f>
        <v>8</v>
      </c>
      <c r="H281" t="s">
        <v>310</v>
      </c>
      <c r="I281">
        <v>8</v>
      </c>
    </row>
    <row r="282" spans="1:9" hidden="1" x14ac:dyDescent="0.3">
      <c r="A282" t="s">
        <v>54</v>
      </c>
      <c r="B282">
        <v>5.7</v>
      </c>
      <c r="C282" t="str">
        <v>David Pastor</v>
      </c>
      <c r="D282">
        <f>AVERAGEIF($C$2:$C$4892,C282,$B$2:B$4892)</f>
        <v>5.7</v>
      </c>
      <c r="H282" t="s">
        <v>311</v>
      </c>
      <c r="I282">
        <v>5.7</v>
      </c>
    </row>
    <row r="283" spans="1:9" x14ac:dyDescent="0.3">
      <c r="A283" t="s">
        <v>31</v>
      </c>
      <c r="B283">
        <v>8.5</v>
      </c>
      <c r="C283" t="str">
        <v>Henry Selick</v>
      </c>
      <c r="D283">
        <f>AVERAGEIF($C$2:$C$4892,C283,$B$2:B$4892)</f>
        <v>8.5</v>
      </c>
      <c r="H283" t="s">
        <v>312</v>
      </c>
      <c r="I283">
        <v>8.5</v>
      </c>
    </row>
    <row r="284" spans="1:9" hidden="1" x14ac:dyDescent="0.3">
      <c r="A284" t="s">
        <v>188</v>
      </c>
      <c r="B284">
        <v>7</v>
      </c>
      <c r="C284" t="str">
        <v>Kyle Balda</v>
      </c>
      <c r="D284">
        <f>AVERAGEIF($C$2:$C$4892,C284,$B$2:B$4892)</f>
        <v>7</v>
      </c>
      <c r="H284" t="s">
        <v>313</v>
      </c>
      <c r="I284">
        <v>7</v>
      </c>
    </row>
    <row r="285" spans="1:9" x14ac:dyDescent="0.3">
      <c r="A285" t="s">
        <v>48</v>
      </c>
      <c r="B285">
        <v>7.8</v>
      </c>
      <c r="C285" t="str">
        <v>Clay Kaytis</v>
      </c>
      <c r="D285">
        <f>AVERAGEIF($C$2:$C$4892,C285,$B$2:B$4892)</f>
        <v>7.8</v>
      </c>
      <c r="H285" t="s">
        <v>314</v>
      </c>
      <c r="I285">
        <v>7.8</v>
      </c>
    </row>
    <row r="286" spans="1:9" hidden="1" x14ac:dyDescent="0.3">
      <c r="A286" t="s">
        <v>31</v>
      </c>
      <c r="B286">
        <v>7.2</v>
      </c>
      <c r="C286" t="str">
        <v>Judd Apatow</v>
      </c>
      <c r="D286">
        <f>AVERAGEIF($C$2:$C$4892,C286,$B$2:B$4892)</f>
        <v>7.2</v>
      </c>
      <c r="H286" t="s">
        <v>315</v>
      </c>
      <c r="I286">
        <v>7.2</v>
      </c>
    </row>
    <row r="287" spans="1:9" hidden="1" x14ac:dyDescent="0.3">
      <c r="A287" t="s">
        <v>193</v>
      </c>
      <c r="B287">
        <v>6.4</v>
      </c>
      <c r="C287" t="str">
        <v>Steve Carr</v>
      </c>
      <c r="D287">
        <f>AVERAGEIF($C$2:$C$4892,C287,$B$2:B$4892)</f>
        <v>6.4</v>
      </c>
      <c r="H287" t="s">
        <v>316</v>
      </c>
      <c r="I287">
        <v>6.4</v>
      </c>
    </row>
    <row r="288" spans="1:9" hidden="1" x14ac:dyDescent="0.3">
      <c r="A288" t="s">
        <v>194</v>
      </c>
      <c r="B288">
        <v>5.5</v>
      </c>
      <c r="C288" t="str">
        <v>Mel Gibson</v>
      </c>
      <c r="D288">
        <f>AVERAGEIF($C$2:$C$4892,C288,$B$2:B$4892)</f>
        <v>5.5</v>
      </c>
      <c r="H288" t="s">
        <v>317</v>
      </c>
      <c r="I288">
        <v>5.5</v>
      </c>
    </row>
    <row r="289" spans="1:9" hidden="1" x14ac:dyDescent="0.3">
      <c r="A289" t="s">
        <v>195</v>
      </c>
      <c r="B289">
        <v>6.7</v>
      </c>
      <c r="C289" t="str">
        <v>David Silverman</v>
      </c>
      <c r="D289">
        <f>AVERAGEIF($C$2:$C$4892,C289,$B$2:B$4892)</f>
        <v>6.7</v>
      </c>
      <c r="H289" t="s">
        <v>318</v>
      </c>
      <c r="I289">
        <v>6.7</v>
      </c>
    </row>
    <row r="290" spans="1:9" hidden="1" x14ac:dyDescent="0.3">
      <c r="A290" t="s">
        <v>196</v>
      </c>
      <c r="B290">
        <v>6.1</v>
      </c>
      <c r="C290" t="str">
        <v>Frank Darabont</v>
      </c>
      <c r="D290">
        <f>AVERAGEIF($C$2:$C$4892,C290,$B$2:B$4892)</f>
        <v>6.1</v>
      </c>
      <c r="H290" t="s">
        <v>319</v>
      </c>
      <c r="I290">
        <v>6.1</v>
      </c>
    </row>
    <row r="291" spans="1:9" x14ac:dyDescent="0.3">
      <c r="A291" t="s">
        <v>197</v>
      </c>
      <c r="B291">
        <v>8.5</v>
      </c>
      <c r="C291" t="str">
        <v>Betty Thomas</v>
      </c>
      <c r="D291">
        <f>AVERAGEIF($C$2:$C$4892,C291,$B$2:B$4892)</f>
        <v>8.5</v>
      </c>
      <c r="H291" t="s">
        <v>320</v>
      </c>
      <c r="I291">
        <v>8.5</v>
      </c>
    </row>
    <row r="292" spans="1:9" hidden="1" x14ac:dyDescent="0.3">
      <c r="A292" t="s">
        <v>198</v>
      </c>
      <c r="B292">
        <v>6.9</v>
      </c>
      <c r="C292" t="str">
        <v>Garry Marshall</v>
      </c>
      <c r="D292">
        <f>AVERAGEIF($C$2:$C$4892,C292,$B$2:B$4892)</f>
        <v>6.9</v>
      </c>
      <c r="H292" t="s">
        <v>321</v>
      </c>
      <c r="I292">
        <v>6.9</v>
      </c>
    </row>
    <row r="293" spans="1:9" hidden="1" x14ac:dyDescent="0.3">
      <c r="A293" t="s">
        <v>199</v>
      </c>
      <c r="B293">
        <v>7.3</v>
      </c>
      <c r="C293" t="str">
        <v>Paul Tibbitt</v>
      </c>
      <c r="D293">
        <f>AVERAGEIF($C$2:$C$4892,C293,$B$2:B$4892)</f>
        <v>7.3</v>
      </c>
      <c r="H293" t="s">
        <v>322</v>
      </c>
      <c r="I293">
        <v>7.3</v>
      </c>
    </row>
    <row r="294" spans="1:9" hidden="1" x14ac:dyDescent="0.3">
      <c r="A294" t="s">
        <v>200</v>
      </c>
      <c r="B294">
        <v>6.7</v>
      </c>
      <c r="C294" t="str">
        <v>Clark Johnson</v>
      </c>
      <c r="D294">
        <f>AVERAGEIF($C$2:$C$4892,C294,$B$2:B$4892)</f>
        <v>6.7</v>
      </c>
      <c r="H294" t="s">
        <v>323</v>
      </c>
      <c r="I294">
        <v>6.7</v>
      </c>
    </row>
    <row r="295" spans="1:9" hidden="1" x14ac:dyDescent="0.3">
      <c r="A295" t="s">
        <v>101</v>
      </c>
      <c r="B295">
        <v>6.9</v>
      </c>
      <c r="C295" t="str">
        <v>Cameron Crowe</v>
      </c>
      <c r="D295">
        <f>AVERAGEIF($C$2:$C$4892,C295,$B$2:B$4892)</f>
        <v>6.9</v>
      </c>
      <c r="H295" t="s">
        <v>324</v>
      </c>
      <c r="I295">
        <v>6.9</v>
      </c>
    </row>
    <row r="296" spans="1:9" hidden="1" x14ac:dyDescent="0.3">
      <c r="A296" t="s">
        <v>201</v>
      </c>
      <c r="B296">
        <v>5.0999999999999996</v>
      </c>
      <c r="C296" t="str">
        <v>Randall Wallace</v>
      </c>
      <c r="D296">
        <f>AVERAGEIF($C$2:$C$4892,C296,$B$2:B$4892)</f>
        <v>5.0999999999999996</v>
      </c>
      <c r="H296" t="s">
        <v>325</v>
      </c>
      <c r="I296">
        <v>5.0999999999999996</v>
      </c>
    </row>
    <row r="297" spans="1:9" hidden="1" x14ac:dyDescent="0.3">
      <c r="A297" t="s">
        <v>202</v>
      </c>
      <c r="B297">
        <v>6.8</v>
      </c>
      <c r="C297" t="str">
        <v>Jonathan Frakes</v>
      </c>
      <c r="D297">
        <f>AVERAGEIF($C$2:$C$4892,C297,$B$2:B$4892)</f>
        <v>6.8</v>
      </c>
      <c r="H297" t="s">
        <v>326</v>
      </c>
      <c r="I297">
        <v>6.8</v>
      </c>
    </row>
    <row r="298" spans="1:9" hidden="1" x14ac:dyDescent="0.3">
      <c r="A298" t="s">
        <v>203</v>
      </c>
      <c r="B298">
        <v>6.7</v>
      </c>
      <c r="C298" t="str">
        <v>George Clooney</v>
      </c>
      <c r="D298">
        <f>AVERAGEIF($C$2:$C$4892,C298,$B$2:B$4892)</f>
        <v>6.7</v>
      </c>
      <c r="H298" t="s">
        <v>327</v>
      </c>
      <c r="I298">
        <v>6.7</v>
      </c>
    </row>
    <row r="299" spans="1:9" hidden="1" x14ac:dyDescent="0.3">
      <c r="A299" t="s">
        <v>204</v>
      </c>
      <c r="B299">
        <v>6</v>
      </c>
      <c r="C299" t="str">
        <v>Gary Shore</v>
      </c>
      <c r="D299">
        <f>AVERAGEIF($C$2:$C$4892,C299,$B$2:B$4892)</f>
        <v>6</v>
      </c>
      <c r="H299" t="s">
        <v>328</v>
      </c>
      <c r="I299">
        <v>6</v>
      </c>
    </row>
    <row r="300" spans="1:9" hidden="1" x14ac:dyDescent="0.3">
      <c r="A300" t="s">
        <v>205</v>
      </c>
      <c r="B300">
        <v>5.7</v>
      </c>
      <c r="C300" t="str">
        <v>Andrzej Bartkowiak</v>
      </c>
      <c r="D300">
        <f>AVERAGEIF($C$2:$C$4892,C300,$B$2:B$4892)</f>
        <v>5.7</v>
      </c>
      <c r="H300" t="s">
        <v>329</v>
      </c>
      <c r="I300">
        <v>5.7</v>
      </c>
    </row>
    <row r="301" spans="1:9" x14ac:dyDescent="0.3">
      <c r="A301" t="s">
        <v>133</v>
      </c>
      <c r="B301">
        <v>8</v>
      </c>
      <c r="C301" t="str">
        <v>Måns Mårlind</v>
      </c>
      <c r="D301">
        <f>AVERAGEIF($C$2:$C$4892,C301,$B$2:B$4892)</f>
        <v>8</v>
      </c>
      <c r="H301" t="s">
        <v>330</v>
      </c>
      <c r="I301">
        <v>8</v>
      </c>
    </row>
    <row r="302" spans="1:9" x14ac:dyDescent="0.3">
      <c r="A302" t="s">
        <v>78</v>
      </c>
      <c r="B302">
        <v>8.1999999999999993</v>
      </c>
      <c r="C302" t="str">
        <v>Gregory Hoblit</v>
      </c>
      <c r="D302">
        <f>AVERAGEIF($C$2:$C$4892,C302,$B$2:B$4892)</f>
        <v>8.1999999999999993</v>
      </c>
      <c r="H302" t="s">
        <v>331</v>
      </c>
      <c r="I302">
        <v>8.1999999999999993</v>
      </c>
    </row>
    <row r="303" spans="1:9" hidden="1" x14ac:dyDescent="0.3">
      <c r="A303" t="s">
        <v>162</v>
      </c>
      <c r="B303">
        <v>5.4</v>
      </c>
      <c r="C303" t="str">
        <v>Gary Mckendry</v>
      </c>
      <c r="D303">
        <f>AVERAGEIF($C$2:$C$4892,C303,$B$2:B$4892)</f>
        <v>5.4</v>
      </c>
      <c r="H303" t="s">
        <v>332</v>
      </c>
      <c r="I303">
        <v>5.4</v>
      </c>
    </row>
    <row r="304" spans="1:9" hidden="1" x14ac:dyDescent="0.3">
      <c r="A304" t="s">
        <v>159</v>
      </c>
      <c r="B304">
        <v>7.2</v>
      </c>
      <c r="C304" t="str">
        <v>Wych Kaosayananda</v>
      </c>
      <c r="D304">
        <f>AVERAGEIF($C$2:$C$4892,C304,$B$2:B$4892)</f>
        <v>7.2</v>
      </c>
      <c r="H304" t="s">
        <v>333</v>
      </c>
      <c r="I304">
        <v>7.2</v>
      </c>
    </row>
    <row r="305" spans="1:9" hidden="1" x14ac:dyDescent="0.3">
      <c r="A305" t="s">
        <v>206</v>
      </c>
      <c r="B305">
        <v>7.5</v>
      </c>
      <c r="C305" t="str">
        <v>Mikael Salomon</v>
      </c>
      <c r="D305">
        <f>AVERAGEIF($C$2:$C$4892,C305,$B$2:B$4892)</f>
        <v>7.5</v>
      </c>
      <c r="H305" t="s">
        <v>334</v>
      </c>
      <c r="I305">
        <v>7.5</v>
      </c>
    </row>
    <row r="306" spans="1:9" hidden="1" x14ac:dyDescent="0.3">
      <c r="A306" t="s">
        <v>40</v>
      </c>
      <c r="B306">
        <v>7</v>
      </c>
      <c r="C306" t="str">
        <v>Bobby Farrelly</v>
      </c>
      <c r="D306">
        <f>AVERAGEIF($C$2:$C$4892,C306,$B$2:B$4892)</f>
        <v>7</v>
      </c>
      <c r="H306" t="s">
        <v>335</v>
      </c>
      <c r="I306">
        <v>7</v>
      </c>
    </row>
    <row r="307" spans="1:9" hidden="1" x14ac:dyDescent="0.3">
      <c r="A307" t="s">
        <v>207</v>
      </c>
      <c r="B307">
        <v>3.3</v>
      </c>
      <c r="C307" t="str">
        <v>Kerry Conran</v>
      </c>
      <c r="D307">
        <f>AVERAGEIF($C$2:$C$4892,C307,$B$2:B$4892)</f>
        <v>3.3</v>
      </c>
      <c r="H307" t="s">
        <v>336</v>
      </c>
      <c r="I307">
        <v>3.3</v>
      </c>
    </row>
    <row r="308" spans="1:9" hidden="1" x14ac:dyDescent="0.3">
      <c r="A308" t="s">
        <v>55</v>
      </c>
      <c r="B308">
        <v>6</v>
      </c>
      <c r="C308" t="str">
        <v>Michael Caton-Jones</v>
      </c>
      <c r="D308">
        <f>AVERAGEIF($C$2:$C$4892,C308,$B$2:B$4892)</f>
        <v>6</v>
      </c>
      <c r="H308" t="s">
        <v>337</v>
      </c>
      <c r="I308">
        <v>6</v>
      </c>
    </row>
    <row r="309" spans="1:9" hidden="1" x14ac:dyDescent="0.3">
      <c r="A309" t="s">
        <v>190</v>
      </c>
      <c r="B309">
        <v>7.1</v>
      </c>
      <c r="C309" t="str">
        <v>Mikael Håfström</v>
      </c>
      <c r="D309">
        <f>AVERAGEIF($C$2:$C$4892,C309,$B$2:B$4892)</f>
        <v>7.1</v>
      </c>
      <c r="H309" t="s">
        <v>338</v>
      </c>
      <c r="I309">
        <v>7.1</v>
      </c>
    </row>
    <row r="310" spans="1:9" hidden="1" x14ac:dyDescent="0.3">
      <c r="A310" t="s">
        <v>208</v>
      </c>
      <c r="B310">
        <v>5.4</v>
      </c>
      <c r="C310" t="str">
        <v>Phil Alden Robinson</v>
      </c>
      <c r="D310">
        <f>AVERAGEIF($C$2:$C$4892,C310,$B$2:B$4892)</f>
        <v>5.4</v>
      </c>
      <c r="H310" t="s">
        <v>339</v>
      </c>
      <c r="I310">
        <v>5.4</v>
      </c>
    </row>
    <row r="311" spans="1:9" hidden="1" x14ac:dyDescent="0.3">
      <c r="A311" t="s">
        <v>209</v>
      </c>
      <c r="B311">
        <v>6.1</v>
      </c>
      <c r="C311" t="str">
        <v>David Slade</v>
      </c>
      <c r="D311">
        <f>AVERAGEIF($C$2:$C$4892,C311,$B$2:B$4892)</f>
        <v>6.1</v>
      </c>
      <c r="H311" t="s">
        <v>340</v>
      </c>
      <c r="I311">
        <v>6.1</v>
      </c>
    </row>
    <row r="312" spans="1:9" hidden="1" x14ac:dyDescent="0.3">
      <c r="A312" t="s">
        <v>210</v>
      </c>
      <c r="B312">
        <v>5.3</v>
      </c>
      <c r="C312" t="str">
        <v>Joseph Ruben</v>
      </c>
      <c r="D312">
        <f>AVERAGEIF($C$2:$C$4892,C312,$B$2:B$4892)</f>
        <v>5.3</v>
      </c>
      <c r="H312" t="s">
        <v>341</v>
      </c>
      <c r="I312">
        <v>5.3</v>
      </c>
    </row>
    <row r="313" spans="1:9" hidden="1" x14ac:dyDescent="0.3">
      <c r="A313" t="s">
        <v>211</v>
      </c>
      <c r="B313">
        <v>2.2000000000000002</v>
      </c>
      <c r="C313" t="str">
        <v>Seth Macfarlane</v>
      </c>
      <c r="D313">
        <f>AVERAGEIF($C$2:$C$4892,C313,$B$2:B$4892)</f>
        <v>2.2000000000000002</v>
      </c>
      <c r="H313" t="s">
        <v>342</v>
      </c>
      <c r="I313">
        <v>2.2000000000000002</v>
      </c>
    </row>
    <row r="314" spans="1:9" hidden="1" x14ac:dyDescent="0.3">
      <c r="A314" t="s">
        <v>114</v>
      </c>
      <c r="B314">
        <v>7</v>
      </c>
      <c r="C314" t="str">
        <v>Alejandro Amenábar</v>
      </c>
      <c r="D314">
        <f>AVERAGEIF($C$2:$C$4892,C314,$B$2:B$4892)</f>
        <v>7</v>
      </c>
      <c r="H314" t="s">
        <v>343</v>
      </c>
      <c r="I314">
        <v>7</v>
      </c>
    </row>
    <row r="315" spans="1:9" hidden="1" x14ac:dyDescent="0.3">
      <c r="A315" t="s">
        <v>212</v>
      </c>
      <c r="B315">
        <v>3.8</v>
      </c>
      <c r="C315" t="str">
        <v>Kinka Usher</v>
      </c>
      <c r="D315">
        <f>AVERAGEIF($C$2:$C$4892,C315,$B$2:B$4892)</f>
        <v>3.8</v>
      </c>
      <c r="H315" t="s">
        <v>344</v>
      </c>
      <c r="I315">
        <v>3.8</v>
      </c>
    </row>
    <row r="316" spans="1:9" hidden="1" x14ac:dyDescent="0.3">
      <c r="A316" t="s">
        <v>145</v>
      </c>
      <c r="B316">
        <v>6.9</v>
      </c>
      <c r="C316" t="str">
        <v>Craig Gillespie</v>
      </c>
      <c r="D316">
        <f>AVERAGEIF($C$2:$C$4892,C316,$B$2:B$4892)</f>
        <v>6.9</v>
      </c>
      <c r="H316" t="s">
        <v>345</v>
      </c>
      <c r="I316">
        <v>6.9</v>
      </c>
    </row>
    <row r="317" spans="1:9" hidden="1" x14ac:dyDescent="0.3">
      <c r="A317" t="s">
        <v>213</v>
      </c>
      <c r="B317">
        <v>7.2</v>
      </c>
      <c r="C317" t="str">
        <v>Rob Bowman</v>
      </c>
      <c r="D317">
        <f>AVERAGEIF($C$2:$C$4892,C317,$B$2:B$4892)</f>
        <v>7.2</v>
      </c>
      <c r="H317" t="s">
        <v>346</v>
      </c>
      <c r="I317">
        <v>7.2</v>
      </c>
    </row>
    <row r="318" spans="1:9" hidden="1" x14ac:dyDescent="0.3">
      <c r="A318" t="s">
        <v>214</v>
      </c>
      <c r="B318">
        <v>7.3</v>
      </c>
      <c r="C318" t="str">
        <v>Doug Lefler</v>
      </c>
      <c r="D318">
        <f>AVERAGEIF($C$2:$C$4892,C318,$B$2:B$4892)</f>
        <v>7.3</v>
      </c>
      <c r="H318" t="s">
        <v>347</v>
      </c>
      <c r="I318">
        <v>7.3</v>
      </c>
    </row>
    <row r="319" spans="1:9" hidden="1" x14ac:dyDescent="0.3">
      <c r="A319" t="s">
        <v>84</v>
      </c>
      <c r="B319">
        <v>6.3</v>
      </c>
      <c r="C319" t="str">
        <v>Scott Waugh</v>
      </c>
      <c r="D319">
        <f>AVERAGEIF($C$2:$C$4892,C319,$B$2:B$4892)</f>
        <v>6.3</v>
      </c>
      <c r="H319" t="s">
        <v>348</v>
      </c>
      <c r="I319">
        <v>6.3</v>
      </c>
    </row>
    <row r="320" spans="1:9" hidden="1" x14ac:dyDescent="0.3">
      <c r="A320" t="s">
        <v>78</v>
      </c>
      <c r="B320">
        <v>7.5</v>
      </c>
      <c r="C320" t="str">
        <v>Lawrence Kasdan</v>
      </c>
      <c r="D320">
        <f>AVERAGEIF($C$2:$C$4892,C320,$B$2:B$4892)</f>
        <v>7.5</v>
      </c>
      <c r="H320" t="s">
        <v>349</v>
      </c>
      <c r="I320">
        <v>7.5</v>
      </c>
    </row>
    <row r="321" spans="1:9" hidden="1" x14ac:dyDescent="0.3">
      <c r="A321" t="s">
        <v>215</v>
      </c>
      <c r="B321">
        <v>7.6</v>
      </c>
      <c r="C321" t="str">
        <v>Michael Lembeck</v>
      </c>
      <c r="D321">
        <f>AVERAGEIF($C$2:$C$4892,C321,$B$2:B$4892)</f>
        <v>7.6</v>
      </c>
      <c r="H321" t="s">
        <v>350</v>
      </c>
      <c r="I321">
        <v>7.6</v>
      </c>
    </row>
    <row r="322" spans="1:9" hidden="1" x14ac:dyDescent="0.3">
      <c r="A322" t="s">
        <v>216</v>
      </c>
      <c r="B322">
        <v>6.8</v>
      </c>
      <c r="C322" t="str">
        <v>Tom Hooper</v>
      </c>
      <c r="D322">
        <f>AVERAGEIF($C$2:$C$4892,C322,$B$2:B$4892)</f>
        <v>6.8</v>
      </c>
      <c r="H322" t="s">
        <v>351</v>
      </c>
      <c r="I322">
        <v>6.8</v>
      </c>
    </row>
    <row r="323" spans="1:9" hidden="1" x14ac:dyDescent="0.3">
      <c r="A323" t="s">
        <v>217</v>
      </c>
      <c r="B323">
        <v>5.2</v>
      </c>
      <c r="C323" t="str">
        <v>Nora Ephron</v>
      </c>
      <c r="D323">
        <f>AVERAGEIF($C$2:$C$4892,C323,$B$2:B$4892)</f>
        <v>5.2</v>
      </c>
      <c r="H323" t="s">
        <v>352</v>
      </c>
      <c r="I323">
        <v>5.2</v>
      </c>
    </row>
    <row r="324" spans="1:9" x14ac:dyDescent="0.3">
      <c r="A324" t="s">
        <v>48</v>
      </c>
      <c r="B324">
        <v>7.7</v>
      </c>
      <c r="C324" t="str">
        <v>Angelina Jolie Pitt</v>
      </c>
      <c r="D324">
        <f>AVERAGEIF($C$2:$C$4892,C324,$B$2:B$4892)</f>
        <v>7.7</v>
      </c>
      <c r="H324" t="s">
        <v>353</v>
      </c>
      <c r="I324">
        <v>7.7</v>
      </c>
    </row>
    <row r="325" spans="1:9" hidden="1" x14ac:dyDescent="0.3">
      <c r="A325" t="s">
        <v>218</v>
      </c>
      <c r="B325">
        <v>6.2</v>
      </c>
      <c r="C325" t="str">
        <v>Clint Eastwood</v>
      </c>
      <c r="D325">
        <f>AVERAGEIF($C$2:$C$4892,C325,$B$2:B$4892)</f>
        <v>6.2</v>
      </c>
      <c r="H325" t="s">
        <v>354</v>
      </c>
      <c r="I325">
        <v>6.2</v>
      </c>
    </row>
    <row r="326" spans="1:9" x14ac:dyDescent="0.3">
      <c r="A326" t="s">
        <v>219</v>
      </c>
      <c r="B326">
        <v>7.7</v>
      </c>
      <c r="C326" t="str">
        <v>Larry Charles</v>
      </c>
      <c r="D326">
        <f>AVERAGEIF($C$2:$C$4892,C326,$B$2:B$4892)</f>
        <v>7.7</v>
      </c>
      <c r="H326" t="s">
        <v>355</v>
      </c>
      <c r="I326">
        <v>7.7</v>
      </c>
    </row>
    <row r="327" spans="1:9" hidden="1" x14ac:dyDescent="0.3">
      <c r="A327" t="s">
        <v>220</v>
      </c>
      <c r="B327">
        <v>4.3</v>
      </c>
      <c r="C327" t="str">
        <v>Stanley Kubrick</v>
      </c>
      <c r="D327">
        <f>AVERAGEIF($C$2:$C$4892,C327,$B$2:B$4892)</f>
        <v>4.3</v>
      </c>
      <c r="H327" t="s">
        <v>356</v>
      </c>
      <c r="I327">
        <v>4.3</v>
      </c>
    </row>
    <row r="328" spans="1:9" hidden="1" x14ac:dyDescent="0.3">
      <c r="A328" t="s">
        <v>221</v>
      </c>
      <c r="B328">
        <v>6.9</v>
      </c>
      <c r="C328" t="str">
        <v>Will Gluck</v>
      </c>
      <c r="D328">
        <f>AVERAGEIF($C$2:$C$4892,C328,$B$2:B$4892)</f>
        <v>6.9</v>
      </c>
      <c r="H328" t="s">
        <v>357</v>
      </c>
      <c r="I328">
        <v>6.9</v>
      </c>
    </row>
    <row r="329" spans="1:9" hidden="1" x14ac:dyDescent="0.3">
      <c r="A329" t="s">
        <v>213</v>
      </c>
      <c r="B329">
        <v>6.6</v>
      </c>
      <c r="C329" t="str">
        <v>Glenn Ficarra</v>
      </c>
      <c r="D329">
        <f>AVERAGEIF($C$2:$C$4892,C329,$B$2:B$4892)</f>
        <v>6.6</v>
      </c>
      <c r="H329" t="s">
        <v>358</v>
      </c>
      <c r="I329">
        <v>6.6</v>
      </c>
    </row>
    <row r="330" spans="1:9" hidden="1" x14ac:dyDescent="0.3">
      <c r="A330" t="s">
        <v>115</v>
      </c>
      <c r="B330">
        <v>7</v>
      </c>
      <c r="C330" t="str">
        <v>David S. Goyer</v>
      </c>
      <c r="D330">
        <f>AVERAGEIF($C$2:$C$4892,C330,$B$2:B$4892)</f>
        <v>7</v>
      </c>
      <c r="H330" t="s">
        <v>359</v>
      </c>
      <c r="I330">
        <v>7</v>
      </c>
    </row>
    <row r="331" spans="1:9" hidden="1" x14ac:dyDescent="0.3">
      <c r="A331" t="s">
        <v>46</v>
      </c>
      <c r="B331">
        <v>6.7</v>
      </c>
      <c r="C331" t="str">
        <v>Taylor Hackford</v>
      </c>
      <c r="D331">
        <f>AVERAGEIF($C$2:$C$4892,C331,$B$2:B$4892)</f>
        <v>6.7</v>
      </c>
      <c r="H331" t="s">
        <v>360</v>
      </c>
      <c r="I331">
        <v>6.7</v>
      </c>
    </row>
    <row r="332" spans="1:9" x14ac:dyDescent="0.3">
      <c r="A332" t="s">
        <v>35</v>
      </c>
      <c r="B332">
        <v>8.1999999999999993</v>
      </c>
      <c r="C332" t="str">
        <v>Michael Lehmann</v>
      </c>
      <c r="D332">
        <f>AVERAGEIF($C$2:$C$4892,C332,$B$2:B$4892)</f>
        <v>8.1999999999999993</v>
      </c>
      <c r="H332" t="s">
        <v>361</v>
      </c>
      <c r="I332">
        <v>8.1999999999999993</v>
      </c>
    </row>
    <row r="333" spans="1:9" x14ac:dyDescent="0.3">
      <c r="A333" t="s">
        <v>46</v>
      </c>
      <c r="B333">
        <v>8.9</v>
      </c>
      <c r="C333" t="str">
        <v>Stuart Beattie</v>
      </c>
      <c r="D333">
        <f>AVERAGEIF($C$2:$C$4892,C333,$B$2:B$4892)</f>
        <v>8.9</v>
      </c>
      <c r="H333" t="s">
        <v>362</v>
      </c>
      <c r="I333">
        <v>8.9</v>
      </c>
    </row>
    <row r="334" spans="1:9" x14ac:dyDescent="0.3">
      <c r="A334" t="s">
        <v>46</v>
      </c>
      <c r="B334">
        <v>8.6999999999999993</v>
      </c>
      <c r="C334" t="str">
        <v>Roman Polanski</v>
      </c>
      <c r="D334">
        <f>AVERAGEIF($C$2:$C$4892,C334,$B$2:B$4892)</f>
        <v>8.6999999999999993</v>
      </c>
      <c r="H334" t="s">
        <v>363</v>
      </c>
      <c r="I334">
        <v>8.6999999999999993</v>
      </c>
    </row>
    <row r="335" spans="1:9" hidden="1" x14ac:dyDescent="0.3">
      <c r="A335" t="s">
        <v>222</v>
      </c>
      <c r="B335">
        <v>5.5</v>
      </c>
      <c r="C335" t="str">
        <v>Frank Miller</v>
      </c>
      <c r="D335">
        <f>AVERAGEIF($C$2:$C$4892,C335,$B$2:B$4892)</f>
        <v>5.5</v>
      </c>
      <c r="H335" t="s">
        <v>364</v>
      </c>
      <c r="I335">
        <v>5.5</v>
      </c>
    </row>
    <row r="336" spans="1:9" hidden="1" x14ac:dyDescent="0.3">
      <c r="A336" t="s">
        <v>200</v>
      </c>
      <c r="B336">
        <v>5.7</v>
      </c>
      <c r="C336" t="str">
        <v>Baltasar Kormákur</v>
      </c>
      <c r="D336">
        <f>AVERAGEIF($C$2:$C$4892,C336,$B$2:B$4892)</f>
        <v>5.7</v>
      </c>
      <c r="H336" t="s">
        <v>365</v>
      </c>
      <c r="I336">
        <v>5.7</v>
      </c>
    </row>
    <row r="337" spans="1:9" hidden="1" x14ac:dyDescent="0.3">
      <c r="A337" t="s">
        <v>223</v>
      </c>
      <c r="B337">
        <v>6.3</v>
      </c>
      <c r="C337" t="str">
        <v>Daniel Lee</v>
      </c>
      <c r="D337">
        <f>AVERAGEIF($C$2:$C$4892,C337,$B$2:B$4892)</f>
        <v>6.3</v>
      </c>
      <c r="H337" t="s">
        <v>366</v>
      </c>
      <c r="I337">
        <v>6.3</v>
      </c>
    </row>
    <row r="338" spans="1:9" hidden="1" x14ac:dyDescent="0.3">
      <c r="A338" t="s">
        <v>120</v>
      </c>
      <c r="B338">
        <v>5.9</v>
      </c>
      <c r="C338" t="str">
        <v>Keenen Ivory Wayans</v>
      </c>
      <c r="D338">
        <f>AVERAGEIF($C$2:$C$4892,C338,$B$2:B$4892)</f>
        <v>5.9</v>
      </c>
      <c r="H338" t="s">
        <v>367</v>
      </c>
      <c r="I338">
        <v>5.9</v>
      </c>
    </row>
    <row r="339" spans="1:9" hidden="1" x14ac:dyDescent="0.3">
      <c r="A339" t="s">
        <v>224</v>
      </c>
      <c r="B339">
        <v>7.6</v>
      </c>
      <c r="C339" t="str">
        <v>Rob Reiner</v>
      </c>
      <c r="D339">
        <f>AVERAGEIF($C$2:$C$4892,C339,$B$2:B$4892)</f>
        <v>7.6</v>
      </c>
      <c r="H339" t="s">
        <v>368</v>
      </c>
      <c r="I339">
        <v>7.6</v>
      </c>
    </row>
    <row r="340" spans="1:9" hidden="1" x14ac:dyDescent="0.3">
      <c r="A340" t="s">
        <v>225</v>
      </c>
      <c r="B340">
        <v>6.6</v>
      </c>
      <c r="C340" t="str">
        <v>Marco Schnabel</v>
      </c>
      <c r="D340">
        <f>AVERAGEIF($C$2:$C$4892,C340,$B$2:B$4892)</f>
        <v>6.6</v>
      </c>
      <c r="H340" t="s">
        <v>369</v>
      </c>
      <c r="I340">
        <v>6.6</v>
      </c>
    </row>
    <row r="341" spans="1:9" hidden="1" x14ac:dyDescent="0.3">
      <c r="A341" t="s">
        <v>226</v>
      </c>
      <c r="B341">
        <v>5.3</v>
      </c>
      <c r="C341" t="str">
        <v>Demian Lichtenstein</v>
      </c>
      <c r="D341">
        <f>AVERAGEIF($C$2:$C$4892,C341,$B$2:B$4892)</f>
        <v>5.3</v>
      </c>
      <c r="H341" t="s">
        <v>370</v>
      </c>
      <c r="I341">
        <v>5.3</v>
      </c>
    </row>
    <row r="342" spans="1:9" hidden="1" x14ac:dyDescent="0.3">
      <c r="A342" t="s">
        <v>227</v>
      </c>
      <c r="B342">
        <v>6</v>
      </c>
      <c r="C342" t="str">
        <v>Josh Gordon</v>
      </c>
      <c r="D342">
        <f>AVERAGEIF($C$2:$C$4892,C342,$B$2:B$4892)</f>
        <v>6</v>
      </c>
      <c r="H342" t="s">
        <v>371</v>
      </c>
      <c r="I342">
        <v>6</v>
      </c>
    </row>
    <row r="343" spans="1:9" x14ac:dyDescent="0.3">
      <c r="A343" t="s">
        <v>91</v>
      </c>
      <c r="B343">
        <v>8</v>
      </c>
      <c r="C343" t="str">
        <v>Tim Hill</v>
      </c>
      <c r="D343">
        <f>AVERAGEIF($C$2:$C$4892,C343,$B$2:B$4892)</f>
        <v>8</v>
      </c>
      <c r="H343" t="s">
        <v>372</v>
      </c>
      <c r="I343">
        <v>8</v>
      </c>
    </row>
    <row r="344" spans="1:9" hidden="1" x14ac:dyDescent="0.3">
      <c r="A344" t="s">
        <v>228</v>
      </c>
      <c r="B344">
        <v>5.6</v>
      </c>
      <c r="C344" t="str">
        <v>David Frankel</v>
      </c>
      <c r="D344">
        <f>AVERAGEIF($C$2:$C$4892,C344,$B$2:B$4892)</f>
        <v>5.6</v>
      </c>
      <c r="H344" t="s">
        <v>373</v>
      </c>
      <c r="I344">
        <v>5.6</v>
      </c>
    </row>
    <row r="345" spans="1:9" hidden="1" x14ac:dyDescent="0.3">
      <c r="A345" t="s">
        <v>155</v>
      </c>
      <c r="B345">
        <v>5.9</v>
      </c>
      <c r="C345" t="str">
        <v>Brenda Chapman</v>
      </c>
      <c r="D345">
        <f>AVERAGEIF($C$2:$C$4892,C345,$B$2:B$4892)</f>
        <v>5.9</v>
      </c>
      <c r="H345" t="s">
        <v>374</v>
      </c>
      <c r="I345">
        <v>5.9</v>
      </c>
    </row>
    <row r="346" spans="1:9" hidden="1" x14ac:dyDescent="0.3">
      <c r="A346" t="s">
        <v>45</v>
      </c>
      <c r="B346">
        <v>7.3</v>
      </c>
      <c r="C346" t="str">
        <v>Marc Lawrence</v>
      </c>
      <c r="D346">
        <f>AVERAGEIF($C$2:$C$4892,C346,$B$2:B$4892)</f>
        <v>7.3</v>
      </c>
      <c r="H346" t="s">
        <v>375</v>
      </c>
      <c r="I346">
        <v>7.3</v>
      </c>
    </row>
    <row r="347" spans="1:9" x14ac:dyDescent="0.3">
      <c r="A347" t="s">
        <v>59</v>
      </c>
      <c r="B347">
        <v>7.9</v>
      </c>
      <c r="C347" t="str">
        <v>Peter Billingsley</v>
      </c>
      <c r="D347">
        <f>AVERAGEIF($C$2:$C$4892,C347,$B$2:B$4892)</f>
        <v>7.9</v>
      </c>
      <c r="H347" t="s">
        <v>376</v>
      </c>
      <c r="I347">
        <v>7.9</v>
      </c>
    </row>
    <row r="348" spans="1:9" hidden="1" x14ac:dyDescent="0.3">
      <c r="A348" t="s">
        <v>193</v>
      </c>
      <c r="B348">
        <v>6.8</v>
      </c>
      <c r="C348" t="str">
        <v>Wes Ball</v>
      </c>
      <c r="D348">
        <f>AVERAGEIF($C$2:$C$4892,C348,$B$2:B$4892)</f>
        <v>6.8</v>
      </c>
      <c r="H348" t="s">
        <v>377</v>
      </c>
      <c r="I348">
        <v>6.8</v>
      </c>
    </row>
    <row r="349" spans="1:9" hidden="1" x14ac:dyDescent="0.3">
      <c r="A349" t="s">
        <v>55</v>
      </c>
      <c r="B349">
        <v>6.6</v>
      </c>
      <c r="C349" t="str">
        <v>Ryan Murphy</v>
      </c>
      <c r="D349">
        <f>AVERAGEIF($C$2:$C$4892,C349,$B$2:B$4892)</f>
        <v>6.6</v>
      </c>
      <c r="H349" t="s">
        <v>378</v>
      </c>
      <c r="I349">
        <v>6.6</v>
      </c>
    </row>
    <row r="350" spans="1:9" hidden="1" x14ac:dyDescent="0.3">
      <c r="A350" t="s">
        <v>73</v>
      </c>
      <c r="B350">
        <v>6.6</v>
      </c>
      <c r="C350" t="str">
        <v>Robert Redford</v>
      </c>
      <c r="D350">
        <f>AVERAGEIF($C$2:$C$4892,C350,$B$2:B$4892)</f>
        <v>6.6</v>
      </c>
      <c r="H350" t="s">
        <v>379</v>
      </c>
      <c r="I350">
        <v>6.6</v>
      </c>
    </row>
    <row r="351" spans="1:9" hidden="1" x14ac:dyDescent="0.3">
      <c r="A351" t="s">
        <v>229</v>
      </c>
      <c r="B351">
        <v>7</v>
      </c>
      <c r="C351" t="str">
        <v>Jay Russell</v>
      </c>
      <c r="D351">
        <f>AVERAGEIF($C$2:$C$4892,C351,$B$2:B$4892)</f>
        <v>7</v>
      </c>
      <c r="H351" t="s">
        <v>380</v>
      </c>
      <c r="I351">
        <v>7</v>
      </c>
    </row>
    <row r="352" spans="1:9" hidden="1" x14ac:dyDescent="0.3">
      <c r="A352" t="s">
        <v>157</v>
      </c>
      <c r="B352">
        <v>7</v>
      </c>
      <c r="C352" t="str">
        <v>Kenny Ortega</v>
      </c>
      <c r="D352">
        <f>AVERAGEIF($C$2:$C$4892,C352,$B$2:B$4892)</f>
        <v>7</v>
      </c>
      <c r="H352" t="s">
        <v>381</v>
      </c>
      <c r="I352">
        <v>7</v>
      </c>
    </row>
    <row r="353" spans="1:9" hidden="1" x14ac:dyDescent="0.3">
      <c r="A353" t="s">
        <v>230</v>
      </c>
      <c r="B353">
        <v>7.3</v>
      </c>
      <c r="C353" t="str">
        <v>David Mcnally</v>
      </c>
      <c r="D353">
        <f>AVERAGEIF($C$2:$C$4892,C353,$B$2:B$4892)</f>
        <v>7.3</v>
      </c>
      <c r="H353" t="s">
        <v>382</v>
      </c>
      <c r="I353">
        <v>7.3</v>
      </c>
    </row>
    <row r="354" spans="1:9" hidden="1" x14ac:dyDescent="0.3">
      <c r="A354" t="s">
        <v>62</v>
      </c>
      <c r="B354">
        <v>5.5</v>
      </c>
      <c r="C354" t="str">
        <v>Brian Robbins</v>
      </c>
      <c r="D354">
        <f>AVERAGEIF($C$2:$C$4892,C354,$B$2:B$4892)</f>
        <v>5.5</v>
      </c>
      <c r="H354" t="s">
        <v>383</v>
      </c>
      <c r="I354">
        <v>5.5</v>
      </c>
    </row>
    <row r="355" spans="1:9" x14ac:dyDescent="0.3">
      <c r="A355" t="s">
        <v>78</v>
      </c>
      <c r="B355">
        <v>8.5</v>
      </c>
      <c r="C355" t="str">
        <v>Brian Levant</v>
      </c>
      <c r="D355">
        <f>AVERAGEIF($C$2:$C$4892,C355,$B$2:B$4892)</f>
        <v>8.5</v>
      </c>
      <c r="H355" t="s">
        <v>384</v>
      </c>
      <c r="I355">
        <v>8.5</v>
      </c>
    </row>
    <row r="356" spans="1:9" hidden="1" x14ac:dyDescent="0.3">
      <c r="A356" t="s">
        <v>231</v>
      </c>
      <c r="B356">
        <v>7.5</v>
      </c>
      <c r="C356" t="str">
        <v>Steven Zaillian</v>
      </c>
      <c r="D356">
        <f>AVERAGEIF($C$2:$C$4892,C356,$B$2:B$4892)</f>
        <v>7.5</v>
      </c>
      <c r="H356" t="s">
        <v>385</v>
      </c>
      <c r="I356">
        <v>7.5</v>
      </c>
    </row>
    <row r="357" spans="1:9" hidden="1" x14ac:dyDescent="0.3">
      <c r="A357" t="s">
        <v>230</v>
      </c>
      <c r="B357">
        <v>7</v>
      </c>
      <c r="C357" t="str">
        <v>Chris Butler</v>
      </c>
      <c r="D357">
        <f>AVERAGEIF($C$2:$C$4892,C357,$B$2:B$4892)</f>
        <v>7</v>
      </c>
      <c r="H357" t="s">
        <v>386</v>
      </c>
      <c r="I357">
        <v>7</v>
      </c>
    </row>
    <row r="358" spans="1:9" x14ac:dyDescent="0.3">
      <c r="A358" t="s">
        <v>98</v>
      </c>
      <c r="B358">
        <v>7.8</v>
      </c>
      <c r="C358" t="str">
        <v>Jon Avnet</v>
      </c>
      <c r="D358">
        <f>AVERAGEIF($C$2:$C$4892,C358,$B$2:B$4892)</f>
        <v>7.8</v>
      </c>
      <c r="H358" t="s">
        <v>387</v>
      </c>
      <c r="I358">
        <v>7.8</v>
      </c>
    </row>
    <row r="359" spans="1:9" hidden="1" x14ac:dyDescent="0.3">
      <c r="A359" t="s">
        <v>160</v>
      </c>
      <c r="B359">
        <v>7.6</v>
      </c>
      <c r="C359" t="str">
        <v>Sam Fell</v>
      </c>
      <c r="D359">
        <f>AVERAGEIF($C$2:$C$4892,C359,$B$2:B$4892)</f>
        <v>7.6</v>
      </c>
      <c r="H359" t="s">
        <v>388</v>
      </c>
      <c r="I359">
        <v>7.6</v>
      </c>
    </row>
    <row r="360" spans="1:9" hidden="1" x14ac:dyDescent="0.3">
      <c r="A360" t="s">
        <v>158</v>
      </c>
      <c r="B360">
        <v>7.6</v>
      </c>
      <c r="C360" t="str">
        <v>Kevin Donovan</v>
      </c>
      <c r="D360">
        <f>AVERAGEIF($C$2:$C$4892,C360,$B$2:B$4892)</f>
        <v>7.6</v>
      </c>
      <c r="H360" t="s">
        <v>389</v>
      </c>
      <c r="I360">
        <v>7.6</v>
      </c>
    </row>
    <row r="361" spans="1:9" hidden="1" x14ac:dyDescent="0.3">
      <c r="A361" t="s">
        <v>232</v>
      </c>
      <c r="B361">
        <v>6.1</v>
      </c>
      <c r="C361" t="str">
        <v>Geoff Murphy</v>
      </c>
      <c r="D361">
        <f>AVERAGEIF($C$2:$C$4892,C361,$B$2:B$4892)</f>
        <v>6.1</v>
      </c>
      <c r="H361" t="s">
        <v>390</v>
      </c>
      <c r="I361">
        <v>6.1</v>
      </c>
    </row>
    <row r="362" spans="1:9" hidden="1" x14ac:dyDescent="0.3">
      <c r="A362" t="s">
        <v>198</v>
      </c>
      <c r="B362">
        <v>6.8</v>
      </c>
      <c r="C362" t="str">
        <v>David O. Russell</v>
      </c>
      <c r="D362">
        <f>AVERAGEIF($C$2:$C$4892,C362,$B$2:B$4892)</f>
        <v>6.8</v>
      </c>
      <c r="H362" t="s">
        <v>391</v>
      </c>
      <c r="I362">
        <v>6.8</v>
      </c>
    </row>
    <row r="363" spans="1:9" hidden="1" x14ac:dyDescent="0.3">
      <c r="A363" t="s">
        <v>233</v>
      </c>
      <c r="B363">
        <v>5</v>
      </c>
      <c r="C363" t="str">
        <v>Babak Najafi</v>
      </c>
      <c r="D363">
        <f>AVERAGEIF($C$2:$C$4892,C363,$B$2:B$4892)</f>
        <v>5</v>
      </c>
      <c r="H363" t="s">
        <v>392</v>
      </c>
      <c r="I363">
        <v>5</v>
      </c>
    </row>
    <row r="364" spans="1:9" hidden="1" x14ac:dyDescent="0.3">
      <c r="A364" t="s">
        <v>41</v>
      </c>
      <c r="B364">
        <v>7.1</v>
      </c>
      <c r="C364" t="str">
        <v>Jean-Pierre Jeunet</v>
      </c>
      <c r="D364">
        <f>AVERAGEIF($C$2:$C$4892,C364,$B$2:B$4892)</f>
        <v>7.1</v>
      </c>
      <c r="H364" t="s">
        <v>393</v>
      </c>
      <c r="I364">
        <v>7.1</v>
      </c>
    </row>
    <row r="365" spans="1:9" hidden="1" x14ac:dyDescent="0.3">
      <c r="A365" t="s">
        <v>234</v>
      </c>
      <c r="B365">
        <v>5.5</v>
      </c>
      <c r="C365" t="str">
        <v>Graham Annable</v>
      </c>
      <c r="D365">
        <f>AVERAGEIF($C$2:$C$4892,C365,$B$2:B$4892)</f>
        <v>5.5</v>
      </c>
      <c r="H365" t="s">
        <v>394</v>
      </c>
      <c r="I365">
        <v>5.5</v>
      </c>
    </row>
    <row r="366" spans="1:9" hidden="1" x14ac:dyDescent="0.3">
      <c r="A366" t="s">
        <v>155</v>
      </c>
      <c r="B366">
        <v>5.6</v>
      </c>
      <c r="C366" t="str">
        <v>Griffin Dunne</v>
      </c>
      <c r="D366">
        <f>AVERAGEIF($C$2:$C$4892,C366,$B$2:B$4892)</f>
        <v>5.6</v>
      </c>
      <c r="H366" t="s">
        <v>395</v>
      </c>
      <c r="I366">
        <v>5.6</v>
      </c>
    </row>
    <row r="367" spans="1:9" hidden="1" x14ac:dyDescent="0.3">
      <c r="A367" t="s">
        <v>68</v>
      </c>
      <c r="B367">
        <v>7.1</v>
      </c>
      <c r="C367" t="str">
        <v>John Pasquin</v>
      </c>
      <c r="D367">
        <f>AVERAGEIF($C$2:$C$4892,C367,$B$2:B$4892)</f>
        <v>7.1</v>
      </c>
      <c r="H367" t="s">
        <v>396</v>
      </c>
      <c r="I367">
        <v>7.1</v>
      </c>
    </row>
    <row r="368" spans="1:9" hidden="1" x14ac:dyDescent="0.3">
      <c r="A368" t="s">
        <v>127</v>
      </c>
      <c r="B368">
        <v>4.9000000000000004</v>
      </c>
      <c r="C368" t="str">
        <v>Ruben Fleischer</v>
      </c>
      <c r="D368">
        <f>AVERAGEIF($C$2:$C$4892,C368,$B$2:B$4892)</f>
        <v>4.9000000000000004</v>
      </c>
      <c r="H368" t="s">
        <v>397</v>
      </c>
      <c r="I368">
        <v>4.9000000000000004</v>
      </c>
    </row>
    <row r="369" spans="1:9" hidden="1" x14ac:dyDescent="0.3">
      <c r="A369" t="s">
        <v>73</v>
      </c>
      <c r="B369">
        <v>7.4</v>
      </c>
      <c r="C369" t="str">
        <v>Harold Ramis</v>
      </c>
      <c r="D369">
        <f>AVERAGEIF($C$2:$C$4892,C369,$B$2:B$4892)</f>
        <v>7.4</v>
      </c>
      <c r="H369" t="s">
        <v>398</v>
      </c>
      <c r="I369">
        <v>7.4</v>
      </c>
    </row>
    <row r="370" spans="1:9" hidden="1" x14ac:dyDescent="0.3">
      <c r="A370" t="s">
        <v>159</v>
      </c>
      <c r="B370">
        <v>5.7</v>
      </c>
      <c r="C370" t="str">
        <v>Kevin Macdonald</v>
      </c>
      <c r="D370">
        <f>AVERAGEIF($C$2:$C$4892,C370,$B$2:B$4892)</f>
        <v>5.7</v>
      </c>
      <c r="H370" t="s">
        <v>399</v>
      </c>
      <c r="I370">
        <v>5.7</v>
      </c>
    </row>
    <row r="371" spans="1:9" hidden="1" x14ac:dyDescent="0.3">
      <c r="A371" t="s">
        <v>235</v>
      </c>
      <c r="B371">
        <v>6.4</v>
      </c>
      <c r="C371" t="str">
        <v>Donald Petrie</v>
      </c>
      <c r="D371">
        <f>AVERAGEIF($C$2:$C$4892,C371,$B$2:B$4892)</f>
        <v>6.4</v>
      </c>
      <c r="H371" t="s">
        <v>400</v>
      </c>
      <c r="I371">
        <v>6.4</v>
      </c>
    </row>
    <row r="372" spans="1:9" hidden="1" x14ac:dyDescent="0.3">
      <c r="A372" t="s">
        <v>236</v>
      </c>
      <c r="B372">
        <v>5.9</v>
      </c>
      <c r="C372" t="str">
        <v>Jorge Blanco</v>
      </c>
      <c r="D372">
        <f>AVERAGEIF($C$2:$C$4892,C372,$B$2:B$4892)</f>
        <v>5.9</v>
      </c>
      <c r="H372" t="s">
        <v>401</v>
      </c>
      <c r="I372">
        <v>5.9</v>
      </c>
    </row>
    <row r="373" spans="1:9" hidden="1" x14ac:dyDescent="0.3">
      <c r="A373" t="s">
        <v>185</v>
      </c>
      <c r="B373">
        <v>5.5</v>
      </c>
      <c r="C373" t="str">
        <v>Stuart Baird</v>
      </c>
      <c r="D373">
        <f>AVERAGEIF($C$2:$C$4892,C373,$B$2:B$4892)</f>
        <v>5.5</v>
      </c>
      <c r="H373" t="s">
        <v>402</v>
      </c>
      <c r="I373">
        <v>5.5</v>
      </c>
    </row>
    <row r="374" spans="1:9" hidden="1" x14ac:dyDescent="0.3">
      <c r="A374" t="s">
        <v>137</v>
      </c>
      <c r="B374">
        <v>6.9</v>
      </c>
      <c r="C374" t="str">
        <v>Joel Coen</v>
      </c>
      <c r="D374">
        <f>AVERAGEIF($C$2:$C$4892,C374,$B$2:B$4892)</f>
        <v>6.9</v>
      </c>
      <c r="H374" t="s">
        <v>403</v>
      </c>
      <c r="I374">
        <v>6.9</v>
      </c>
    </row>
    <row r="375" spans="1:9" hidden="1" x14ac:dyDescent="0.3">
      <c r="A375" t="s">
        <v>149</v>
      </c>
      <c r="B375">
        <v>6.2</v>
      </c>
      <c r="C375" t="str">
        <v>Robert Lorenz</v>
      </c>
      <c r="D375">
        <f>AVERAGEIF($C$2:$C$4892,C375,$B$2:B$4892)</f>
        <v>6.2</v>
      </c>
      <c r="H375" t="s">
        <v>404</v>
      </c>
      <c r="I375">
        <v>6.2</v>
      </c>
    </row>
    <row r="376" spans="1:9" hidden="1" x14ac:dyDescent="0.3">
      <c r="A376" t="s">
        <v>193</v>
      </c>
      <c r="B376">
        <v>7</v>
      </c>
      <c r="C376" t="str">
        <v>Harold Becker</v>
      </c>
      <c r="D376">
        <f>AVERAGEIF($C$2:$C$4892,C376,$B$2:B$4892)</f>
        <v>7</v>
      </c>
      <c r="H376" t="s">
        <v>405</v>
      </c>
      <c r="I376">
        <v>7</v>
      </c>
    </row>
    <row r="377" spans="1:9" hidden="1" x14ac:dyDescent="0.3">
      <c r="A377" t="s">
        <v>237</v>
      </c>
      <c r="B377">
        <v>5.6</v>
      </c>
      <c r="C377" t="str">
        <v>Scott Stewart</v>
      </c>
      <c r="D377">
        <f>AVERAGEIF($C$2:$C$4892,C377,$B$2:B$4892)</f>
        <v>5.6</v>
      </c>
      <c r="H377" t="s">
        <v>406</v>
      </c>
      <c r="I377">
        <v>5.6</v>
      </c>
    </row>
    <row r="378" spans="1:9" hidden="1" x14ac:dyDescent="0.3">
      <c r="A378" t="s">
        <v>157</v>
      </c>
      <c r="B378">
        <v>7</v>
      </c>
      <c r="C378" t="str">
        <v>Patrick Gilmore</v>
      </c>
      <c r="D378">
        <f>AVERAGEIF($C$2:$C$4892,C378,$B$2:B$4892)</f>
        <v>7</v>
      </c>
      <c r="H378" t="s">
        <v>407</v>
      </c>
      <c r="I378">
        <v>7</v>
      </c>
    </row>
    <row r="379" spans="1:9" hidden="1" x14ac:dyDescent="0.3">
      <c r="A379" t="s">
        <v>155</v>
      </c>
      <c r="B379">
        <v>6.8</v>
      </c>
      <c r="C379" t="str">
        <v>Tony Bill</v>
      </c>
      <c r="D379">
        <f>AVERAGEIF($C$2:$C$4892,C379,$B$2:B$4892)</f>
        <v>6.8</v>
      </c>
      <c r="H379" t="s">
        <v>408</v>
      </c>
      <c r="I379">
        <v>6.8</v>
      </c>
    </row>
    <row r="380" spans="1:9" hidden="1" x14ac:dyDescent="0.3">
      <c r="A380" t="s">
        <v>238</v>
      </c>
      <c r="B380">
        <v>5.4</v>
      </c>
      <c r="C380" t="str">
        <v>Rod Lurie</v>
      </c>
      <c r="D380">
        <f>AVERAGEIF($C$2:$C$4892,C380,$B$2:B$4892)</f>
        <v>5.4</v>
      </c>
      <c r="H380" t="s">
        <v>409</v>
      </c>
      <c r="I380">
        <v>5.4</v>
      </c>
    </row>
    <row r="381" spans="1:9" hidden="1" x14ac:dyDescent="0.3">
      <c r="A381" t="s">
        <v>239</v>
      </c>
      <c r="B381">
        <v>6.1</v>
      </c>
      <c r="C381" t="str">
        <v>Walter Hill</v>
      </c>
      <c r="D381">
        <f>AVERAGEIF($C$2:$C$4892,C381,$B$2:B$4892)</f>
        <v>6.1</v>
      </c>
      <c r="H381" t="s">
        <v>410</v>
      </c>
      <c r="I381">
        <v>6.1</v>
      </c>
    </row>
    <row r="382" spans="1:9" hidden="1" x14ac:dyDescent="0.3">
      <c r="A382" t="s">
        <v>240</v>
      </c>
      <c r="B382">
        <v>6.7</v>
      </c>
      <c r="C382" t="str">
        <v>Akiva Goldsman</v>
      </c>
      <c r="D382">
        <f>AVERAGEIF($C$2:$C$4892,C382,$B$2:B$4892)</f>
        <v>6.7</v>
      </c>
      <c r="H382" t="s">
        <v>411</v>
      </c>
      <c r="I382">
        <v>6.7</v>
      </c>
    </row>
    <row r="383" spans="1:9" hidden="1" x14ac:dyDescent="0.3">
      <c r="A383" t="s">
        <v>241</v>
      </c>
      <c r="B383">
        <v>6.9</v>
      </c>
      <c r="C383" t="str">
        <v>Harald Zwart</v>
      </c>
      <c r="D383">
        <f>AVERAGEIF($C$2:$C$4892,C383,$B$2:B$4892)</f>
        <v>6.9</v>
      </c>
      <c r="H383" t="s">
        <v>412</v>
      </c>
      <c r="I383">
        <v>6.9</v>
      </c>
    </row>
    <row r="384" spans="1:9" x14ac:dyDescent="0.3">
      <c r="A384" t="s">
        <v>114</v>
      </c>
      <c r="B384">
        <v>8</v>
      </c>
      <c r="C384" t="str">
        <v>Walter Salles</v>
      </c>
      <c r="D384">
        <f>AVERAGEIF($C$2:$C$4892,C384,$B$2:B$4892)</f>
        <v>8</v>
      </c>
      <c r="H384" t="s">
        <v>413</v>
      </c>
      <c r="I384">
        <v>8</v>
      </c>
    </row>
    <row r="385" spans="1:9" hidden="1" x14ac:dyDescent="0.3">
      <c r="A385" t="s">
        <v>242</v>
      </c>
      <c r="B385">
        <v>4.4000000000000004</v>
      </c>
      <c r="C385" t="str">
        <v>Iain Softley</v>
      </c>
      <c r="D385">
        <f>AVERAGEIF($C$2:$C$4892,C385,$B$2:B$4892)</f>
        <v>4.4000000000000004</v>
      </c>
      <c r="H385" t="s">
        <v>414</v>
      </c>
      <c r="I385">
        <v>4.4000000000000004</v>
      </c>
    </row>
    <row r="386" spans="1:9" hidden="1" x14ac:dyDescent="0.3">
      <c r="A386" t="s">
        <v>243</v>
      </c>
      <c r="B386">
        <v>7.3</v>
      </c>
      <c r="C386" t="str">
        <v>David Koepp</v>
      </c>
      <c r="D386">
        <f>AVERAGEIF($C$2:$C$4892,C386,$B$2:B$4892)</f>
        <v>7.3</v>
      </c>
      <c r="H386" t="s">
        <v>415</v>
      </c>
      <c r="I386">
        <v>7.3</v>
      </c>
    </row>
    <row r="387" spans="1:9" hidden="1" x14ac:dyDescent="0.3">
      <c r="A387" t="s">
        <v>185</v>
      </c>
      <c r="B387">
        <v>6.3</v>
      </c>
      <c r="C387" t="str">
        <v>Uwe Boll</v>
      </c>
      <c r="D387">
        <f>AVERAGEIF($C$2:$C$4892,C387,$B$2:B$4892)</f>
        <v>6.3</v>
      </c>
      <c r="H387" t="s">
        <v>416</v>
      </c>
      <c r="I387">
        <v>6.3</v>
      </c>
    </row>
    <row r="388" spans="1:9" x14ac:dyDescent="0.3">
      <c r="A388" t="s">
        <v>73</v>
      </c>
      <c r="B388">
        <v>7.7</v>
      </c>
      <c r="C388" t="str">
        <v>Pou-Soi Cheang</v>
      </c>
      <c r="D388">
        <f>AVERAGEIF($C$2:$C$4892,C388,$B$2:B$4892)</f>
        <v>7.7</v>
      </c>
      <c r="H388" t="s">
        <v>417</v>
      </c>
      <c r="I388">
        <v>7.7</v>
      </c>
    </row>
    <row r="389" spans="1:9" hidden="1" x14ac:dyDescent="0.3">
      <c r="A389" t="s">
        <v>113</v>
      </c>
      <c r="B389">
        <v>6.5</v>
      </c>
      <c r="C389" t="str">
        <v>John Dahl</v>
      </c>
      <c r="D389">
        <f>AVERAGEIF($C$2:$C$4892,C389,$B$2:B$4892)</f>
        <v>6.5</v>
      </c>
      <c r="H389" t="s">
        <v>418</v>
      </c>
      <c r="I389">
        <v>6.5</v>
      </c>
    </row>
    <row r="390" spans="1:9" x14ac:dyDescent="0.3">
      <c r="A390" t="s">
        <v>145</v>
      </c>
      <c r="B390">
        <v>7.8</v>
      </c>
      <c r="C390" t="str">
        <v>Tim Miller</v>
      </c>
      <c r="D390">
        <f>AVERAGEIF($C$2:$C$4892,C390,$B$2:B$4892)</f>
        <v>7.8</v>
      </c>
      <c r="H390" t="s">
        <v>419</v>
      </c>
      <c r="I390">
        <v>7.8</v>
      </c>
    </row>
    <row r="391" spans="1:9" hidden="1" x14ac:dyDescent="0.3">
      <c r="A391" t="s">
        <v>102</v>
      </c>
      <c r="B391">
        <v>6.4</v>
      </c>
      <c r="C391" t="str">
        <v>Stephen Herek</v>
      </c>
      <c r="D391">
        <f>AVERAGEIF($C$2:$C$4892,C391,$B$2:B$4892)</f>
        <v>6.4</v>
      </c>
      <c r="H391" t="s">
        <v>420</v>
      </c>
      <c r="I391">
        <v>6.4</v>
      </c>
    </row>
    <row r="392" spans="1:9" x14ac:dyDescent="0.3">
      <c r="A392" t="s">
        <v>180</v>
      </c>
      <c r="B392">
        <v>7.8</v>
      </c>
      <c r="C392" t="str">
        <v>Peter Macdonald</v>
      </c>
      <c r="D392">
        <f>AVERAGEIF($C$2:$C$4892,C392,$B$2:B$4892)</f>
        <v>7.8</v>
      </c>
      <c r="H392" t="s">
        <v>421</v>
      </c>
      <c r="I392">
        <v>7.8</v>
      </c>
    </row>
    <row r="393" spans="1:9" hidden="1" x14ac:dyDescent="0.3">
      <c r="A393" t="s">
        <v>244</v>
      </c>
      <c r="B393">
        <v>5.8</v>
      </c>
      <c r="C393" t="str">
        <v>Anthony Hemingway</v>
      </c>
      <c r="D393">
        <f>AVERAGEIF($C$2:$C$4892,C393,$B$2:B$4892)</f>
        <v>5.8</v>
      </c>
      <c r="H393" t="s">
        <v>422</v>
      </c>
      <c r="I393">
        <v>5.8</v>
      </c>
    </row>
    <row r="394" spans="1:9" hidden="1" x14ac:dyDescent="0.3">
      <c r="A394" t="s">
        <v>245</v>
      </c>
      <c r="B394">
        <v>7.1</v>
      </c>
      <c r="C394" t="str">
        <v>Sean Anders</v>
      </c>
      <c r="D394">
        <f>AVERAGEIF($C$2:$C$4892,C394,$B$2:B$4892)</f>
        <v>7.1</v>
      </c>
      <c r="H394" t="s">
        <v>423</v>
      </c>
      <c r="I394">
        <v>7.1</v>
      </c>
    </row>
    <row r="395" spans="1:9" hidden="1" x14ac:dyDescent="0.3">
      <c r="A395" t="s">
        <v>246</v>
      </c>
      <c r="B395">
        <v>7.1</v>
      </c>
      <c r="C395" t="str">
        <v>Mark Neveldine</v>
      </c>
      <c r="D395">
        <f>AVERAGEIF($C$2:$C$4892,C395,$B$2:B$4892)</f>
        <v>7.1</v>
      </c>
      <c r="H395" t="s">
        <v>424</v>
      </c>
      <c r="I395">
        <v>7.1</v>
      </c>
    </row>
    <row r="396" spans="1:9" hidden="1" x14ac:dyDescent="0.3">
      <c r="A396" t="s">
        <v>247</v>
      </c>
      <c r="B396">
        <v>6.8</v>
      </c>
      <c r="C396" t="str">
        <v>John Madden</v>
      </c>
      <c r="D396">
        <f>AVERAGEIF($C$2:$C$4892,C396,$B$2:B$4892)</f>
        <v>6.8</v>
      </c>
      <c r="H396" t="s">
        <v>425</v>
      </c>
      <c r="I396">
        <v>6.8</v>
      </c>
    </row>
    <row r="397" spans="1:9" hidden="1" x14ac:dyDescent="0.3">
      <c r="A397" t="s">
        <v>246</v>
      </c>
      <c r="B397">
        <v>4.8</v>
      </c>
      <c r="C397" t="str">
        <v>Kevin Bray</v>
      </c>
      <c r="D397">
        <f>AVERAGEIF($C$2:$C$4892,C397,$B$2:B$4892)</f>
        <v>4.8</v>
      </c>
      <c r="H397" t="s">
        <v>426</v>
      </c>
      <c r="I397">
        <v>4.8</v>
      </c>
    </row>
    <row r="398" spans="1:9" hidden="1" x14ac:dyDescent="0.3">
      <c r="A398" t="s">
        <v>55</v>
      </c>
      <c r="B398">
        <v>6.2</v>
      </c>
      <c r="C398" t="str">
        <v>Mike Gabriel</v>
      </c>
      <c r="D398">
        <f>AVERAGEIF($C$2:$C$4892,C398,$B$2:B$4892)</f>
        <v>6.2</v>
      </c>
      <c r="H398" t="s">
        <v>427</v>
      </c>
      <c r="I398">
        <v>6.2</v>
      </c>
    </row>
    <row r="399" spans="1:9" hidden="1" x14ac:dyDescent="0.3">
      <c r="A399" t="s">
        <v>248</v>
      </c>
      <c r="B399">
        <v>6.9</v>
      </c>
      <c r="C399" t="str">
        <v>Sam Weisman</v>
      </c>
      <c r="D399">
        <f>AVERAGEIF($C$2:$C$4892,C399,$B$2:B$4892)</f>
        <v>6.9</v>
      </c>
      <c r="H399" t="s">
        <v>428</v>
      </c>
      <c r="I399">
        <v>6.9</v>
      </c>
    </row>
    <row r="400" spans="1:9" hidden="1" x14ac:dyDescent="0.3">
      <c r="A400" t="s">
        <v>193</v>
      </c>
      <c r="B400">
        <v>7.3</v>
      </c>
      <c r="C400" t="str">
        <v>Jesse Dylan</v>
      </c>
      <c r="D400">
        <f>AVERAGEIF($C$2:$C$4892,C400,$B$2:B$4892)</f>
        <v>7.3</v>
      </c>
      <c r="H400" t="s">
        <v>429</v>
      </c>
      <c r="I400">
        <v>7.3</v>
      </c>
    </row>
    <row r="401" spans="1:9" hidden="1" x14ac:dyDescent="0.3">
      <c r="A401" t="s">
        <v>248</v>
      </c>
      <c r="B401">
        <v>6.6</v>
      </c>
      <c r="C401" t="str">
        <v>Wayne Wang</v>
      </c>
      <c r="D401">
        <f>AVERAGEIF($C$2:$C$4892,C401,$B$2:B$4892)</f>
        <v>6.6</v>
      </c>
      <c r="H401" t="s">
        <v>430</v>
      </c>
      <c r="I401">
        <v>6.6</v>
      </c>
    </row>
    <row r="402" spans="1:9" hidden="1" x14ac:dyDescent="0.3">
      <c r="A402" t="s">
        <v>180</v>
      </c>
      <c r="B402">
        <v>6.9</v>
      </c>
      <c r="C402" t="str">
        <v>Gabriele Muccino</v>
      </c>
      <c r="D402">
        <f>AVERAGEIF($C$2:$C$4892,C402,$B$2:B$4892)</f>
        <v>6.9</v>
      </c>
      <c r="H402" t="s">
        <v>431</v>
      </c>
      <c r="I402">
        <v>6.9</v>
      </c>
    </row>
    <row r="403" spans="1:9" hidden="1" x14ac:dyDescent="0.3">
      <c r="A403" t="s">
        <v>249</v>
      </c>
      <c r="B403">
        <v>6.2</v>
      </c>
      <c r="C403" t="str">
        <v>Tom Dey</v>
      </c>
      <c r="D403">
        <f>AVERAGEIF($C$2:$C$4892,C403,$B$2:B$4892)</f>
        <v>6.2</v>
      </c>
      <c r="H403" t="s">
        <v>432</v>
      </c>
      <c r="I403">
        <v>6.2</v>
      </c>
    </row>
    <row r="404" spans="1:9" hidden="1" x14ac:dyDescent="0.3">
      <c r="A404" t="s">
        <v>250</v>
      </c>
      <c r="B404">
        <v>6.7</v>
      </c>
      <c r="C404" t="str">
        <v>Jimmy Hayward</v>
      </c>
      <c r="D404">
        <f>AVERAGEIF($C$2:$C$4892,C404,$B$2:B$4892)</f>
        <v>6.7</v>
      </c>
      <c r="H404" t="s">
        <v>433</v>
      </c>
      <c r="I404">
        <v>6.7</v>
      </c>
    </row>
    <row r="405" spans="1:9" hidden="1" x14ac:dyDescent="0.3">
      <c r="A405" t="s">
        <v>251</v>
      </c>
      <c r="B405">
        <v>7.6</v>
      </c>
      <c r="C405" t="str">
        <v>Alan Parker</v>
      </c>
      <c r="D405">
        <f>AVERAGEIF($C$2:$C$4892,C405,$B$2:B$4892)</f>
        <v>7.6</v>
      </c>
      <c r="H405" t="s">
        <v>434</v>
      </c>
      <c r="I405">
        <v>7.6</v>
      </c>
    </row>
    <row r="406" spans="1:9" hidden="1" x14ac:dyDescent="0.3">
      <c r="A406" t="s">
        <v>51</v>
      </c>
      <c r="B406">
        <v>6.7</v>
      </c>
      <c r="C406" t="str">
        <v>John Frankenheimer</v>
      </c>
      <c r="D406">
        <f>AVERAGEIF($C$2:$C$4892,C406,$B$2:B$4892)</f>
        <v>6.7</v>
      </c>
      <c r="H406" t="s">
        <v>435</v>
      </c>
      <c r="I406">
        <v>6.7</v>
      </c>
    </row>
    <row r="407" spans="1:9" hidden="1" x14ac:dyDescent="0.3">
      <c r="A407" t="s">
        <v>160</v>
      </c>
      <c r="B407">
        <v>6.2</v>
      </c>
      <c r="C407" t="str">
        <v>Paul King</v>
      </c>
      <c r="D407">
        <f>AVERAGEIF($C$2:$C$4892,C407,$B$2:B$4892)</f>
        <v>6.2</v>
      </c>
      <c r="H407" t="s">
        <v>436</v>
      </c>
      <c r="I407">
        <v>6.2</v>
      </c>
    </row>
    <row r="408" spans="1:9" hidden="1" x14ac:dyDescent="0.3">
      <c r="A408" t="s">
        <v>44</v>
      </c>
      <c r="B408">
        <v>7.3</v>
      </c>
      <c r="C408" t="str">
        <v>Akiva Schaffer</v>
      </c>
      <c r="D408">
        <f>AVERAGEIF($C$2:$C$4892,C408,$B$2:B$4892)</f>
        <v>7.3</v>
      </c>
      <c r="H408" t="s">
        <v>437</v>
      </c>
      <c r="I408">
        <v>7.3</v>
      </c>
    </row>
    <row r="409" spans="1:9" hidden="1" x14ac:dyDescent="0.3">
      <c r="A409" t="s">
        <v>71</v>
      </c>
      <c r="B409">
        <v>6</v>
      </c>
      <c r="C409" t="str">
        <v>William Friedkin</v>
      </c>
      <c r="D409">
        <f>AVERAGEIF($C$2:$C$4892,C409,$B$2:B$4892)</f>
        <v>6</v>
      </c>
      <c r="H409" t="s">
        <v>438</v>
      </c>
      <c r="I409">
        <v>6</v>
      </c>
    </row>
    <row r="410" spans="1:9" hidden="1" x14ac:dyDescent="0.3">
      <c r="A410" t="s">
        <v>252</v>
      </c>
      <c r="B410">
        <v>7.1</v>
      </c>
      <c r="C410" t="str">
        <v>Kent Alterman</v>
      </c>
      <c r="D410">
        <f>AVERAGEIF($C$2:$C$4892,C410,$B$2:B$4892)</f>
        <v>7.1</v>
      </c>
      <c r="H410" t="s">
        <v>439</v>
      </c>
      <c r="I410">
        <v>7.1</v>
      </c>
    </row>
    <row r="411" spans="1:9" hidden="1" x14ac:dyDescent="0.3">
      <c r="A411" t="s">
        <v>253</v>
      </c>
      <c r="B411">
        <v>7.1</v>
      </c>
      <c r="C411" t="str">
        <v>Peter Lord</v>
      </c>
      <c r="D411">
        <f>AVERAGEIF($C$2:$C$4892,C411,$B$2:B$4892)</f>
        <v>7.1</v>
      </c>
      <c r="H411" t="s">
        <v>440</v>
      </c>
      <c r="I411">
        <v>7.1</v>
      </c>
    </row>
    <row r="412" spans="1:9" hidden="1" x14ac:dyDescent="0.3">
      <c r="A412" t="s">
        <v>254</v>
      </c>
      <c r="B412">
        <v>5.5</v>
      </c>
      <c r="C412" t="str">
        <v>Shekhar Kapur</v>
      </c>
      <c r="D412">
        <f>AVERAGEIF($C$2:$C$4892,C412,$B$2:B$4892)</f>
        <v>5.5</v>
      </c>
      <c r="H412" t="s">
        <v>441</v>
      </c>
      <c r="I412">
        <v>5.5</v>
      </c>
    </row>
    <row r="413" spans="1:9" x14ac:dyDescent="0.3">
      <c r="A413" t="s">
        <v>255</v>
      </c>
      <c r="B413">
        <v>7.8</v>
      </c>
      <c r="C413" t="str">
        <v>Karyn Kusama</v>
      </c>
      <c r="D413">
        <f>AVERAGEIF($C$2:$C$4892,C413,$B$2:B$4892)</f>
        <v>7.8</v>
      </c>
      <c r="H413" t="s">
        <v>442</v>
      </c>
      <c r="I413">
        <v>7.8</v>
      </c>
    </row>
    <row r="414" spans="1:9" hidden="1" x14ac:dyDescent="0.3">
      <c r="A414" t="s">
        <v>256</v>
      </c>
      <c r="B414">
        <v>5.6</v>
      </c>
      <c r="C414" t="str">
        <v>Ron Maxwell</v>
      </c>
      <c r="D414">
        <f>AVERAGEIF($C$2:$C$4892,C414,$B$2:B$4892)</f>
        <v>5.6</v>
      </c>
      <c r="H414" t="s">
        <v>443</v>
      </c>
      <c r="I414">
        <v>5.6</v>
      </c>
    </row>
    <row r="415" spans="1:9" hidden="1" x14ac:dyDescent="0.3">
      <c r="A415" t="s">
        <v>257</v>
      </c>
      <c r="B415">
        <v>7.5</v>
      </c>
      <c r="C415" t="str">
        <v>Robert Butler</v>
      </c>
      <c r="D415">
        <f>AVERAGEIF($C$2:$C$4892,C415,$B$2:B$4892)</f>
        <v>7.5</v>
      </c>
      <c r="H415" t="s">
        <v>444</v>
      </c>
      <c r="I415">
        <v>7.5</v>
      </c>
    </row>
    <row r="416" spans="1:9" hidden="1" x14ac:dyDescent="0.3">
      <c r="A416" t="s">
        <v>258</v>
      </c>
      <c r="B416">
        <v>5.4</v>
      </c>
      <c r="C416" t="str">
        <v>Karey Kirkpatrick</v>
      </c>
      <c r="D416">
        <f>AVERAGEIF($C$2:$C$4892,C416,$B$2:B$4892)</f>
        <v>5.4</v>
      </c>
      <c r="H416" t="s">
        <v>445</v>
      </c>
      <c r="I416">
        <v>5.4</v>
      </c>
    </row>
    <row r="417" spans="1:9" hidden="1" x14ac:dyDescent="0.3">
      <c r="A417" t="s">
        <v>259</v>
      </c>
      <c r="B417">
        <v>4.3</v>
      </c>
      <c r="C417" t="str">
        <v>Steve Antin</v>
      </c>
      <c r="D417">
        <f>AVERAGEIF($C$2:$C$4892,C417,$B$2:B$4892)</f>
        <v>4.3</v>
      </c>
      <c r="H417" t="s">
        <v>446</v>
      </c>
      <c r="I417">
        <v>4.3</v>
      </c>
    </row>
    <row r="418" spans="1:9" hidden="1" x14ac:dyDescent="0.3">
      <c r="A418" t="s">
        <v>183</v>
      </c>
      <c r="B418">
        <v>4.9000000000000004</v>
      </c>
      <c r="C418" t="str">
        <v>Jim Gillespie</v>
      </c>
      <c r="D418">
        <f>AVERAGEIF($C$2:$C$4892,C418,$B$2:B$4892)</f>
        <v>4.9000000000000004</v>
      </c>
      <c r="H418" t="s">
        <v>447</v>
      </c>
      <c r="I418">
        <v>4.9000000000000004</v>
      </c>
    </row>
    <row r="419" spans="1:9" hidden="1" x14ac:dyDescent="0.3">
      <c r="A419" t="s">
        <v>260</v>
      </c>
      <c r="B419">
        <v>7.1</v>
      </c>
      <c r="C419" t="str">
        <v>Francis Ford Coppola</v>
      </c>
      <c r="D419">
        <f>AVERAGEIF($C$2:$C$4892,C419,$B$2:B$4892)</f>
        <v>7.1</v>
      </c>
      <c r="H419" t="s">
        <v>448</v>
      </c>
      <c r="I419">
        <v>7.1</v>
      </c>
    </row>
    <row r="420" spans="1:9" hidden="1" x14ac:dyDescent="0.3">
      <c r="A420" t="s">
        <v>187</v>
      </c>
      <c r="B420">
        <v>6.4</v>
      </c>
      <c r="C420" t="str">
        <v>Richard Lester</v>
      </c>
      <c r="D420">
        <f>AVERAGEIF($C$2:$C$4892,C420,$B$2:B$4892)</f>
        <v>6.4</v>
      </c>
      <c r="H420" t="s">
        <v>449</v>
      </c>
      <c r="I420">
        <v>6.4</v>
      </c>
    </row>
    <row r="421" spans="1:9" hidden="1" x14ac:dyDescent="0.3">
      <c r="A421" t="s">
        <v>261</v>
      </c>
      <c r="B421">
        <v>6.9</v>
      </c>
      <c r="C421" t="str">
        <v>Scott Cooper</v>
      </c>
      <c r="D421">
        <f>AVERAGEIF($C$2:$C$4892,C421,$B$2:B$4892)</f>
        <v>6.9</v>
      </c>
      <c r="H421" t="s">
        <v>450</v>
      </c>
      <c r="I421">
        <v>6.9</v>
      </c>
    </row>
    <row r="422" spans="1:9" hidden="1" x14ac:dyDescent="0.3">
      <c r="A422" t="s">
        <v>178</v>
      </c>
      <c r="B422">
        <v>4.3</v>
      </c>
      <c r="C422" t="str">
        <v>Robert Rodriguez</v>
      </c>
      <c r="D422">
        <f>AVERAGEIF($C$2:$C$4892,C422,$B$2:B$4892)</f>
        <v>4.3</v>
      </c>
      <c r="H422" t="s">
        <v>451</v>
      </c>
      <c r="I422">
        <v>4.3</v>
      </c>
    </row>
    <row r="423" spans="1:9" hidden="1" x14ac:dyDescent="0.3">
      <c r="A423" t="s">
        <v>82</v>
      </c>
      <c r="B423">
        <v>6.1</v>
      </c>
      <c r="C423" t="str">
        <v>Curtis Hanson</v>
      </c>
      <c r="D423">
        <f>AVERAGEIF($C$2:$C$4892,C423,$B$2:B$4892)</f>
        <v>6.1</v>
      </c>
      <c r="H423" t="s">
        <v>452</v>
      </c>
      <c r="I423">
        <v>6.1</v>
      </c>
    </row>
    <row r="424" spans="1:9" hidden="1" x14ac:dyDescent="0.3">
      <c r="A424" t="s">
        <v>67</v>
      </c>
      <c r="B424">
        <v>7</v>
      </c>
      <c r="C424" t="str">
        <v>Phyllida Lloyd</v>
      </c>
      <c r="D424">
        <f>AVERAGEIF($C$2:$C$4892,C424,$B$2:B$4892)</f>
        <v>7</v>
      </c>
      <c r="H424" t="s">
        <v>453</v>
      </c>
      <c r="I424">
        <v>7</v>
      </c>
    </row>
    <row r="425" spans="1:9" x14ac:dyDescent="0.3">
      <c r="A425" t="s">
        <v>98</v>
      </c>
      <c r="B425">
        <v>7.7</v>
      </c>
      <c r="C425" t="str">
        <v>Jay Chandrasekhar</v>
      </c>
      <c r="D425">
        <f>AVERAGEIF($C$2:$C$4892,C425,$B$2:B$4892)</f>
        <v>7.7</v>
      </c>
      <c r="H425" t="s">
        <v>454</v>
      </c>
      <c r="I425">
        <v>7.7</v>
      </c>
    </row>
    <row r="426" spans="1:9" hidden="1" x14ac:dyDescent="0.3">
      <c r="A426" t="s">
        <v>179</v>
      </c>
      <c r="B426">
        <v>5.9</v>
      </c>
      <c r="C426" t="str">
        <v>Terrence Malick</v>
      </c>
      <c r="D426">
        <f>AVERAGEIF($C$2:$C$4892,C426,$B$2:B$4892)</f>
        <v>5.9</v>
      </c>
      <c r="H426" t="s">
        <v>455</v>
      </c>
      <c r="I426">
        <v>5.9</v>
      </c>
    </row>
    <row r="427" spans="1:9" hidden="1" x14ac:dyDescent="0.3">
      <c r="A427" t="s">
        <v>81</v>
      </c>
      <c r="B427">
        <v>6.7</v>
      </c>
      <c r="C427" t="str">
        <v>David Dobkin</v>
      </c>
      <c r="D427">
        <f>AVERAGEIF($C$2:$C$4892,C427,$B$2:B$4892)</f>
        <v>6.7</v>
      </c>
      <c r="H427" t="s">
        <v>456</v>
      </c>
      <c r="I427">
        <v>6.7</v>
      </c>
    </row>
    <row r="428" spans="1:9" hidden="1" x14ac:dyDescent="0.3">
      <c r="A428" t="s">
        <v>262</v>
      </c>
      <c r="B428">
        <v>6.5</v>
      </c>
      <c r="C428" t="str">
        <v>Milos Forman</v>
      </c>
      <c r="D428">
        <f>AVERAGEIF($C$2:$C$4892,C428,$B$2:B$4892)</f>
        <v>6.5</v>
      </c>
      <c r="H428" t="s">
        <v>457</v>
      </c>
      <c r="I428">
        <v>6.5</v>
      </c>
    </row>
    <row r="429" spans="1:9" hidden="1" x14ac:dyDescent="0.3">
      <c r="A429" t="s">
        <v>237</v>
      </c>
      <c r="B429">
        <v>7.1</v>
      </c>
      <c r="C429" t="str">
        <v>Pierre Morel</v>
      </c>
      <c r="D429">
        <f>AVERAGEIF($C$2:$C$4892,C429,$B$2:B$4892)</f>
        <v>7.1</v>
      </c>
      <c r="H429" t="s">
        <v>458</v>
      </c>
      <c r="I429">
        <v>7.1</v>
      </c>
    </row>
    <row r="430" spans="1:9" hidden="1" x14ac:dyDescent="0.3">
      <c r="A430" t="s">
        <v>243</v>
      </c>
      <c r="B430">
        <v>7.3</v>
      </c>
      <c r="C430" t="str">
        <v>Paul Hunter</v>
      </c>
      <c r="D430">
        <f>AVERAGEIF($C$2:$C$4892,C430,$B$2:B$4892)</f>
        <v>7.3</v>
      </c>
      <c r="H430" t="s">
        <v>459</v>
      </c>
      <c r="I430">
        <v>7.3</v>
      </c>
    </row>
    <row r="431" spans="1:9" hidden="1" x14ac:dyDescent="0.3">
      <c r="A431" t="s">
        <v>263</v>
      </c>
      <c r="B431">
        <v>6.5</v>
      </c>
      <c r="C431" t="str">
        <v>Steve Oedekerk</v>
      </c>
      <c r="D431">
        <f>AVERAGEIF($C$2:$C$4892,C431,$B$2:B$4892)</f>
        <v>6.5</v>
      </c>
      <c r="H431" t="s">
        <v>460</v>
      </c>
      <c r="I431">
        <v>6.5</v>
      </c>
    </row>
    <row r="432" spans="1:9" hidden="1" x14ac:dyDescent="0.3">
      <c r="A432" t="s">
        <v>54</v>
      </c>
      <c r="B432">
        <v>7</v>
      </c>
      <c r="C432" t="str">
        <v>John Whitesell</v>
      </c>
      <c r="D432">
        <f>AVERAGEIF($C$2:$C$4892,C432,$B$2:B$4892)</f>
        <v>7</v>
      </c>
      <c r="H432" t="s">
        <v>461</v>
      </c>
      <c r="I432">
        <v>7</v>
      </c>
    </row>
    <row r="433" spans="1:9" hidden="1" x14ac:dyDescent="0.3">
      <c r="A433" t="s">
        <v>148</v>
      </c>
      <c r="B433">
        <v>6.8</v>
      </c>
      <c r="C433" t="str">
        <v>George Nolfi</v>
      </c>
      <c r="D433">
        <f>AVERAGEIF($C$2:$C$4892,C433,$B$2:B$4892)</f>
        <v>6.8</v>
      </c>
      <c r="H433" t="s">
        <v>462</v>
      </c>
      <c r="I433">
        <v>6.8</v>
      </c>
    </row>
    <row r="434" spans="1:9" hidden="1" x14ac:dyDescent="0.3">
      <c r="A434" t="s">
        <v>94</v>
      </c>
      <c r="B434">
        <v>7.2</v>
      </c>
      <c r="C434" t="str">
        <v>Neil Jordan</v>
      </c>
      <c r="D434">
        <f>AVERAGEIF($C$2:$C$4892,C434,$B$2:B$4892)</f>
        <v>7.2</v>
      </c>
      <c r="H434" t="s">
        <v>463</v>
      </c>
      <c r="I434">
        <v>7.2</v>
      </c>
    </row>
    <row r="435" spans="1:9" hidden="1" x14ac:dyDescent="0.3">
      <c r="A435" t="s">
        <v>264</v>
      </c>
      <c r="B435">
        <v>6.4</v>
      </c>
      <c r="C435" t="str">
        <v>Rawson Marshall Thurber</v>
      </c>
      <c r="D435">
        <f>AVERAGEIF($C$2:$C$4892,C435,$B$2:B$4892)</f>
        <v>6.4</v>
      </c>
      <c r="H435" t="s">
        <v>464</v>
      </c>
      <c r="I435">
        <v>6.4</v>
      </c>
    </row>
    <row r="436" spans="1:9" hidden="1" x14ac:dyDescent="0.3">
      <c r="A436" t="s">
        <v>265</v>
      </c>
      <c r="B436">
        <v>6.1</v>
      </c>
      <c r="C436" t="str">
        <v>Spike Lee</v>
      </c>
      <c r="D436">
        <f>AVERAGEIF($C$2:$C$4892,C436,$B$2:B$4892)</f>
        <v>6.1</v>
      </c>
      <c r="H436" t="s">
        <v>465</v>
      </c>
      <c r="I436">
        <v>6.1</v>
      </c>
    </row>
    <row r="437" spans="1:9" hidden="1" x14ac:dyDescent="0.3">
      <c r="A437" t="s">
        <v>132</v>
      </c>
      <c r="B437">
        <v>6.7</v>
      </c>
      <c r="C437" t="str">
        <v>Brian Helgeland</v>
      </c>
      <c r="D437">
        <f>AVERAGEIF($C$2:$C$4892,C437,$B$2:B$4892)</f>
        <v>6.7</v>
      </c>
      <c r="H437" t="s">
        <v>466</v>
      </c>
      <c r="I437">
        <v>6.7</v>
      </c>
    </row>
    <row r="438" spans="1:9" hidden="1" x14ac:dyDescent="0.3">
      <c r="A438" t="s">
        <v>259</v>
      </c>
      <c r="B438">
        <v>6.4</v>
      </c>
      <c r="C438" t="str">
        <v>Frank Marshall</v>
      </c>
      <c r="D438">
        <f>AVERAGEIF($C$2:$C$4892,C438,$B$2:B$4892)</f>
        <v>6.4</v>
      </c>
      <c r="H438" t="s">
        <v>467</v>
      </c>
      <c r="I438">
        <v>6.4</v>
      </c>
    </row>
    <row r="439" spans="1:9" hidden="1" x14ac:dyDescent="0.3">
      <c r="A439" t="s">
        <v>90</v>
      </c>
      <c r="B439">
        <v>4.4000000000000004</v>
      </c>
      <c r="C439" t="str">
        <v>Hideo Nakata</v>
      </c>
      <c r="D439">
        <f>AVERAGEIF($C$2:$C$4892,C439,$B$2:B$4892)</f>
        <v>4.4000000000000004</v>
      </c>
      <c r="H439" t="s">
        <v>468</v>
      </c>
      <c r="I439">
        <v>4.4000000000000004</v>
      </c>
    </row>
    <row r="440" spans="1:9" hidden="1" x14ac:dyDescent="0.3">
      <c r="A440" t="s">
        <v>234</v>
      </c>
      <c r="B440">
        <v>5.4</v>
      </c>
      <c r="C440" t="str">
        <v>Peter Hewitt</v>
      </c>
      <c r="D440">
        <f>AVERAGEIF($C$2:$C$4892,C440,$B$2:B$4892)</f>
        <v>5.4</v>
      </c>
      <c r="H440" t="s">
        <v>469</v>
      </c>
      <c r="I440">
        <v>5.4</v>
      </c>
    </row>
    <row r="441" spans="1:9" hidden="1" x14ac:dyDescent="0.3">
      <c r="A441" t="s">
        <v>259</v>
      </c>
      <c r="B441">
        <v>6.5</v>
      </c>
      <c r="C441" t="str">
        <v>Joe Roth</v>
      </c>
      <c r="D441">
        <f>AVERAGEIF($C$2:$C$4892,C441,$B$2:B$4892)</f>
        <v>6.5</v>
      </c>
      <c r="H441" t="s">
        <v>470</v>
      </c>
      <c r="I441">
        <v>6.5</v>
      </c>
    </row>
    <row r="442" spans="1:9" hidden="1" x14ac:dyDescent="0.3">
      <c r="A442" t="s">
        <v>248</v>
      </c>
      <c r="B442">
        <v>6.7</v>
      </c>
      <c r="C442" t="str">
        <v>Bennett Miller</v>
      </c>
      <c r="D442">
        <f>AVERAGEIF($C$2:$C$4892,C442,$B$2:B$4892)</f>
        <v>6.7</v>
      </c>
      <c r="H442" t="s">
        <v>471</v>
      </c>
      <c r="I442">
        <v>6.7</v>
      </c>
    </row>
    <row r="443" spans="1:9" x14ac:dyDescent="0.3">
      <c r="A443" t="s">
        <v>78</v>
      </c>
      <c r="B443">
        <v>8.1</v>
      </c>
      <c r="C443" t="str">
        <v>Jaume Collet-Serra</v>
      </c>
      <c r="D443">
        <f>AVERAGEIF($C$2:$C$4892,C443,$B$2:B$4892)</f>
        <v>8.1</v>
      </c>
      <c r="H443" t="s">
        <v>472</v>
      </c>
      <c r="I443">
        <v>8.1</v>
      </c>
    </row>
    <row r="444" spans="1:9" hidden="1" x14ac:dyDescent="0.3">
      <c r="A444" t="s">
        <v>266</v>
      </c>
      <c r="B444">
        <v>5.6</v>
      </c>
      <c r="C444" t="str">
        <v>Andy Fickman</v>
      </c>
      <c r="D444">
        <f>AVERAGEIF($C$2:$C$4892,C444,$B$2:B$4892)</f>
        <v>5.6</v>
      </c>
      <c r="H444" t="s">
        <v>473</v>
      </c>
      <c r="I444">
        <v>5.6</v>
      </c>
    </row>
    <row r="445" spans="1:9" hidden="1" x14ac:dyDescent="0.3">
      <c r="A445" t="s">
        <v>203</v>
      </c>
      <c r="B445">
        <v>6.3</v>
      </c>
      <c r="C445" t="str">
        <v>James Mcteigue</v>
      </c>
      <c r="D445">
        <f>AVERAGEIF($C$2:$C$4892,C445,$B$2:B$4892)</f>
        <v>6.3</v>
      </c>
      <c r="H445" t="s">
        <v>474</v>
      </c>
      <c r="I445">
        <v>6.3</v>
      </c>
    </row>
    <row r="446" spans="1:9" hidden="1" x14ac:dyDescent="0.3">
      <c r="A446" t="s">
        <v>163</v>
      </c>
      <c r="B446">
        <v>7.3</v>
      </c>
      <c r="C446" t="str">
        <v>Matthew O'Callaghan</v>
      </c>
      <c r="D446">
        <f>AVERAGEIF($C$2:$C$4892,C446,$B$2:B$4892)</f>
        <v>7.3</v>
      </c>
      <c r="H446" t="s">
        <v>475</v>
      </c>
      <c r="I446">
        <v>7.3</v>
      </c>
    </row>
    <row r="447" spans="1:9" hidden="1" x14ac:dyDescent="0.3">
      <c r="A447" t="s">
        <v>267</v>
      </c>
      <c r="B447">
        <v>6.1</v>
      </c>
      <c r="C447" t="str">
        <v>Angela Robinson</v>
      </c>
      <c r="D447">
        <f>AVERAGEIF($C$2:$C$4892,C447,$B$2:B$4892)</f>
        <v>6.1</v>
      </c>
      <c r="H447" t="s">
        <v>476</v>
      </c>
      <c r="I447">
        <v>6.1</v>
      </c>
    </row>
    <row r="448" spans="1:9" x14ac:dyDescent="0.3">
      <c r="A448" t="s">
        <v>33</v>
      </c>
      <c r="B448">
        <v>7.7</v>
      </c>
      <c r="C448" t="str">
        <v>Gary Fleder</v>
      </c>
      <c r="D448">
        <f>AVERAGEIF($C$2:$C$4892,C448,$B$2:B$4892)</f>
        <v>7.7</v>
      </c>
      <c r="H448" t="s">
        <v>477</v>
      </c>
      <c r="I448">
        <v>7.7</v>
      </c>
    </row>
    <row r="449" spans="1:9" hidden="1" x14ac:dyDescent="0.3">
      <c r="A449" t="s">
        <v>234</v>
      </c>
      <c r="B449">
        <v>6.4</v>
      </c>
      <c r="C449" t="str">
        <v>Tommy Wirkola</v>
      </c>
      <c r="D449">
        <f>AVERAGEIF($C$2:$C$4892,C449,$B$2:B$4892)</f>
        <v>6.4</v>
      </c>
      <c r="H449" t="s">
        <v>478</v>
      </c>
      <c r="I449">
        <v>6.4</v>
      </c>
    </row>
    <row r="450" spans="1:9" hidden="1" x14ac:dyDescent="0.3">
      <c r="A450" t="s">
        <v>200</v>
      </c>
      <c r="B450">
        <v>6.8</v>
      </c>
      <c r="C450" t="str">
        <v>Adrian Lyne</v>
      </c>
      <c r="D450">
        <f>AVERAGEIF($C$2:$C$4892,C450,$B$2:B$4892)</f>
        <v>6.8</v>
      </c>
      <c r="H450" t="s">
        <v>479</v>
      </c>
      <c r="I450">
        <v>6.8</v>
      </c>
    </row>
    <row r="451" spans="1:9" hidden="1" x14ac:dyDescent="0.3">
      <c r="A451" t="s">
        <v>268</v>
      </c>
      <c r="B451">
        <v>6.6</v>
      </c>
      <c r="C451" t="str">
        <v>Stephen Gaghan</v>
      </c>
      <c r="D451">
        <f>AVERAGEIF($C$2:$C$4892,C451,$B$2:B$4892)</f>
        <v>6.6</v>
      </c>
      <c r="H451" t="s">
        <v>480</v>
      </c>
      <c r="I451">
        <v>6.6</v>
      </c>
    </row>
    <row r="452" spans="1:9" hidden="1" x14ac:dyDescent="0.3">
      <c r="A452" t="s">
        <v>269</v>
      </c>
      <c r="B452">
        <v>7.2</v>
      </c>
      <c r="C452" t="str">
        <v>Jorge R. Gutiérrez</v>
      </c>
      <c r="D452">
        <f>AVERAGEIF($C$2:$C$4892,C452,$B$2:B$4892)</f>
        <v>7.2</v>
      </c>
      <c r="H452" t="s">
        <v>481</v>
      </c>
      <c r="I452">
        <v>7.2</v>
      </c>
    </row>
    <row r="453" spans="1:9" hidden="1" x14ac:dyDescent="0.3">
      <c r="A453" t="s">
        <v>270</v>
      </c>
      <c r="B453">
        <v>6.9</v>
      </c>
      <c r="C453" t="str">
        <v>Richard Loncraine</v>
      </c>
      <c r="D453">
        <f>AVERAGEIF($C$2:$C$4892,C453,$B$2:B$4892)</f>
        <v>6.9</v>
      </c>
      <c r="H453" t="s">
        <v>482</v>
      </c>
      <c r="I453">
        <v>6.9</v>
      </c>
    </row>
    <row r="454" spans="1:9" hidden="1" x14ac:dyDescent="0.3">
      <c r="A454" t="s">
        <v>271</v>
      </c>
      <c r="B454">
        <v>5.2</v>
      </c>
      <c r="C454" t="str">
        <v>Christophe Gans</v>
      </c>
      <c r="D454">
        <f>AVERAGEIF($C$2:$C$4892,C454,$B$2:B$4892)</f>
        <v>5.2</v>
      </c>
      <c r="H454" t="s">
        <v>483</v>
      </c>
      <c r="I454">
        <v>5.2</v>
      </c>
    </row>
    <row r="455" spans="1:9" hidden="1" x14ac:dyDescent="0.3">
      <c r="A455" t="s">
        <v>185</v>
      </c>
      <c r="B455">
        <v>4.9000000000000004</v>
      </c>
      <c r="C455" t="str">
        <v>Howard Deutch</v>
      </c>
      <c r="D455">
        <f>AVERAGEIF($C$2:$C$4892,C455,$B$2:B$4892)</f>
        <v>4.9000000000000004</v>
      </c>
      <c r="H455" t="s">
        <v>484</v>
      </c>
      <c r="I455">
        <v>4.9000000000000004</v>
      </c>
    </row>
    <row r="456" spans="1:9" hidden="1" x14ac:dyDescent="0.3">
      <c r="A456" t="s">
        <v>272</v>
      </c>
      <c r="B456">
        <v>6.3</v>
      </c>
      <c r="C456" t="str">
        <v>Jon Hurwitz</v>
      </c>
      <c r="D456">
        <f>AVERAGEIF($C$2:$C$4892,C456,$B$2:B$4892)</f>
        <v>6.3</v>
      </c>
      <c r="H456" t="s">
        <v>485</v>
      </c>
      <c r="I456">
        <v>6.3</v>
      </c>
    </row>
    <row r="457" spans="1:9" hidden="1" x14ac:dyDescent="0.3">
      <c r="A457" t="s">
        <v>110</v>
      </c>
      <c r="B457">
        <v>5.6</v>
      </c>
      <c r="C457" t="str">
        <v>Steven Quale</v>
      </c>
      <c r="D457">
        <f>AVERAGEIF($C$2:$C$4892,C457,$B$2:B$4892)</f>
        <v>5.6</v>
      </c>
      <c r="H457" t="s">
        <v>486</v>
      </c>
      <c r="I457">
        <v>5.6</v>
      </c>
    </row>
    <row r="458" spans="1:9" hidden="1" x14ac:dyDescent="0.3">
      <c r="A458" t="s">
        <v>273</v>
      </c>
      <c r="B458">
        <v>5.5</v>
      </c>
      <c r="C458" t="str">
        <v>John Landis</v>
      </c>
      <c r="D458">
        <f>AVERAGEIF($C$2:$C$4892,C458,$B$2:B$4892)</f>
        <v>5.5</v>
      </c>
      <c r="H458" t="s">
        <v>487</v>
      </c>
      <c r="I458">
        <v>5.5</v>
      </c>
    </row>
    <row r="459" spans="1:9" hidden="1" x14ac:dyDescent="0.3">
      <c r="A459" t="s">
        <v>135</v>
      </c>
      <c r="B459">
        <v>6.7</v>
      </c>
      <c r="C459" t="str">
        <v>Alexander Witt</v>
      </c>
      <c r="D459">
        <f>AVERAGEIF($C$2:$C$4892,C459,$B$2:B$4892)</f>
        <v>6.7</v>
      </c>
      <c r="H459" t="s">
        <v>488</v>
      </c>
      <c r="I459">
        <v>6.7</v>
      </c>
    </row>
    <row r="460" spans="1:9" hidden="1" x14ac:dyDescent="0.3">
      <c r="A460" t="s">
        <v>80</v>
      </c>
      <c r="B460">
        <v>7.6</v>
      </c>
      <c r="C460" t="str">
        <v>Beeban Kidron</v>
      </c>
      <c r="D460">
        <f>AVERAGEIF($C$2:$C$4892,C460,$B$2:B$4892)</f>
        <v>7.6</v>
      </c>
      <c r="H460" t="s">
        <v>489</v>
      </c>
      <c r="I460">
        <v>7.6</v>
      </c>
    </row>
    <row r="461" spans="1:9" hidden="1" x14ac:dyDescent="0.3">
      <c r="A461" t="s">
        <v>274</v>
      </c>
      <c r="B461">
        <v>5.7</v>
      </c>
      <c r="C461" t="str">
        <v>Carl Franklin</v>
      </c>
      <c r="D461">
        <f>AVERAGEIF($C$2:$C$4892,C461,$B$2:B$4892)</f>
        <v>5.7</v>
      </c>
      <c r="H461" t="s">
        <v>490</v>
      </c>
      <c r="I461">
        <v>5.7</v>
      </c>
    </row>
    <row r="462" spans="1:9" hidden="1" x14ac:dyDescent="0.3">
      <c r="A462" t="s">
        <v>275</v>
      </c>
      <c r="B462">
        <v>4.5999999999999996</v>
      </c>
      <c r="C462" t="str">
        <v>Steven Seagal</v>
      </c>
      <c r="D462">
        <f>AVERAGEIF($C$2:$C$4892,C462,$B$2:B$4892)</f>
        <v>4.5999999999999996</v>
      </c>
      <c r="H462" t="s">
        <v>491</v>
      </c>
      <c r="I462">
        <v>4.5999999999999996</v>
      </c>
    </row>
    <row r="463" spans="1:9" hidden="1" x14ac:dyDescent="0.3">
      <c r="A463" t="s">
        <v>276</v>
      </c>
      <c r="B463">
        <v>7</v>
      </c>
      <c r="C463" t="str">
        <v>Danny Boyle</v>
      </c>
      <c r="D463">
        <f>AVERAGEIF($C$2:$C$4892,C463,$B$2:B$4892)</f>
        <v>7</v>
      </c>
      <c r="H463" t="s">
        <v>492</v>
      </c>
      <c r="I463">
        <v>7</v>
      </c>
    </row>
    <row r="464" spans="1:9" hidden="1" x14ac:dyDescent="0.3">
      <c r="A464" t="s">
        <v>187</v>
      </c>
      <c r="B464">
        <v>5.2</v>
      </c>
      <c r="C464" t="str">
        <v>Andrew Bergman</v>
      </c>
      <c r="D464">
        <f>AVERAGEIF($C$2:$C$4892,C464,$B$2:B$4892)</f>
        <v>5.2</v>
      </c>
      <c r="H464" t="s">
        <v>493</v>
      </c>
      <c r="I464">
        <v>5.2</v>
      </c>
    </row>
    <row r="465" spans="1:9" hidden="1" x14ac:dyDescent="0.3">
      <c r="A465" t="s">
        <v>277</v>
      </c>
      <c r="B465">
        <v>5.0999999999999996</v>
      </c>
      <c r="C465" t="str">
        <v>Barbet Schroeder</v>
      </c>
      <c r="D465">
        <f>AVERAGEIF($C$2:$C$4892,C465,$B$2:B$4892)</f>
        <v>5.0999999999999996</v>
      </c>
      <c r="H465" t="s">
        <v>494</v>
      </c>
      <c r="I465">
        <v>5.0999999999999996</v>
      </c>
    </row>
    <row r="466" spans="1:9" hidden="1" x14ac:dyDescent="0.3">
      <c r="A466" t="s">
        <v>278</v>
      </c>
      <c r="B466">
        <v>6.6</v>
      </c>
      <c r="C466" t="str">
        <v>Peter Webber</v>
      </c>
      <c r="D466">
        <f>AVERAGEIF($C$2:$C$4892,C466,$B$2:B$4892)</f>
        <v>6.6</v>
      </c>
      <c r="H466" t="s">
        <v>495</v>
      </c>
      <c r="I466">
        <v>6.6</v>
      </c>
    </row>
    <row r="467" spans="1:9" hidden="1" x14ac:dyDescent="0.3">
      <c r="A467" t="s">
        <v>279</v>
      </c>
      <c r="B467">
        <v>7</v>
      </c>
      <c r="C467" t="str">
        <v>Andrew Niccol</v>
      </c>
      <c r="D467">
        <f>AVERAGEIF($C$2:$C$4892,C467,$B$2:B$4892)</f>
        <v>7</v>
      </c>
      <c r="H467" t="s">
        <v>496</v>
      </c>
      <c r="I467">
        <v>7</v>
      </c>
    </row>
    <row r="468" spans="1:9" hidden="1" x14ac:dyDescent="0.3">
      <c r="A468" t="s">
        <v>245</v>
      </c>
      <c r="B468">
        <v>6.7</v>
      </c>
      <c r="C468" t="str">
        <v>John Carpenter</v>
      </c>
      <c r="D468">
        <f>AVERAGEIF($C$2:$C$4892,C468,$B$2:B$4892)</f>
        <v>6.7</v>
      </c>
      <c r="H468" t="s">
        <v>497</v>
      </c>
      <c r="I468">
        <v>6.7</v>
      </c>
    </row>
    <row r="469" spans="1:9" hidden="1" x14ac:dyDescent="0.3">
      <c r="A469" t="s">
        <v>280</v>
      </c>
      <c r="B469">
        <v>7.3</v>
      </c>
      <c r="C469" t="str">
        <v>Wes Anderson</v>
      </c>
      <c r="D469">
        <f>AVERAGEIF($C$2:$C$4892,C469,$B$2:B$4892)</f>
        <v>7.3</v>
      </c>
      <c r="H469" t="s">
        <v>498</v>
      </c>
      <c r="I469">
        <v>7.3</v>
      </c>
    </row>
    <row r="470" spans="1:9" hidden="1" x14ac:dyDescent="0.3">
      <c r="A470" t="s">
        <v>124</v>
      </c>
      <c r="B470">
        <v>5.9</v>
      </c>
      <c r="C470" t="str">
        <v>David Cronenberg</v>
      </c>
      <c r="D470">
        <f>AVERAGEIF($C$2:$C$4892,C470,$B$2:B$4892)</f>
        <v>5.9</v>
      </c>
      <c r="H470" t="s">
        <v>499</v>
      </c>
      <c r="I470">
        <v>5.9</v>
      </c>
    </row>
    <row r="471" spans="1:9" hidden="1" x14ac:dyDescent="0.3">
      <c r="A471" t="s">
        <v>212</v>
      </c>
      <c r="B471">
        <v>5.6</v>
      </c>
      <c r="C471" t="str">
        <v>John Stockwell</v>
      </c>
      <c r="D471">
        <f>AVERAGEIF($C$2:$C$4892,C471,$B$2:B$4892)</f>
        <v>5.6</v>
      </c>
      <c r="H471" t="s">
        <v>500</v>
      </c>
      <c r="I471">
        <v>5.6</v>
      </c>
    </row>
    <row r="472" spans="1:9" hidden="1" x14ac:dyDescent="0.3">
      <c r="A472" t="s">
        <v>192</v>
      </c>
      <c r="B472">
        <v>6.5</v>
      </c>
      <c r="C472" t="str">
        <v>David Gordon Green</v>
      </c>
      <c r="D472">
        <f>AVERAGEIF($C$2:$C$4892,C472,$B$2:B$4892)</f>
        <v>6.5</v>
      </c>
      <c r="H472" t="s">
        <v>501</v>
      </c>
      <c r="I472">
        <v>6.5</v>
      </c>
    </row>
    <row r="473" spans="1:9" hidden="1" x14ac:dyDescent="0.3">
      <c r="A473" t="s">
        <v>60</v>
      </c>
      <c r="B473">
        <v>5.9</v>
      </c>
      <c r="C473" t="str">
        <v>Jim Sheridan</v>
      </c>
      <c r="D473">
        <f>AVERAGEIF($C$2:$C$4892,C473,$B$2:B$4892)</f>
        <v>5.9</v>
      </c>
      <c r="H473" t="s">
        <v>502</v>
      </c>
      <c r="I473">
        <v>5.9</v>
      </c>
    </row>
    <row r="474" spans="1:9" hidden="1" x14ac:dyDescent="0.3">
      <c r="A474" t="s">
        <v>281</v>
      </c>
      <c r="B474">
        <v>7</v>
      </c>
      <c r="C474" t="str">
        <v>Costa-Gavras</v>
      </c>
      <c r="D474">
        <f>AVERAGEIF($C$2:$C$4892,C474,$B$2:B$4892)</f>
        <v>7</v>
      </c>
      <c r="H474" t="s">
        <v>503</v>
      </c>
      <c r="I474">
        <v>7</v>
      </c>
    </row>
    <row r="475" spans="1:9" hidden="1" x14ac:dyDescent="0.3">
      <c r="A475" t="s">
        <v>282</v>
      </c>
      <c r="B475">
        <v>5.3</v>
      </c>
      <c r="C475" t="str">
        <v>Patrick Read Johnson</v>
      </c>
      <c r="D475">
        <f>AVERAGEIF($C$2:$C$4892,C475,$B$2:B$4892)</f>
        <v>5.3</v>
      </c>
      <c r="H475" t="s">
        <v>504</v>
      </c>
      <c r="I475">
        <v>5.3</v>
      </c>
    </row>
    <row r="476" spans="1:9" hidden="1" x14ac:dyDescent="0.3">
      <c r="A476" t="s">
        <v>283</v>
      </c>
      <c r="B476">
        <v>5.9</v>
      </c>
      <c r="C476" t="str">
        <v>Richard Lagravenese</v>
      </c>
      <c r="D476">
        <f>AVERAGEIF($C$2:$C$4892,C476,$B$2:B$4892)</f>
        <v>5.9</v>
      </c>
      <c r="H476" t="s">
        <v>505</v>
      </c>
      <c r="I476">
        <v>5.9</v>
      </c>
    </row>
    <row r="477" spans="1:9" hidden="1" x14ac:dyDescent="0.3">
      <c r="A477" t="s">
        <v>54</v>
      </c>
      <c r="B477">
        <v>6.3</v>
      </c>
      <c r="C477" t="str">
        <v>Danny Devito</v>
      </c>
      <c r="D477">
        <f>AVERAGEIF($C$2:$C$4892,C477,$B$2:B$4892)</f>
        <v>6.3</v>
      </c>
      <c r="H477" t="s">
        <v>506</v>
      </c>
      <c r="I477">
        <v>6.3</v>
      </c>
    </row>
    <row r="478" spans="1:9" hidden="1" x14ac:dyDescent="0.3">
      <c r="A478" t="s">
        <v>284</v>
      </c>
      <c r="B478">
        <v>6.4</v>
      </c>
      <c r="C478" t="str">
        <v>George Armitage</v>
      </c>
      <c r="D478">
        <f>AVERAGEIF($C$2:$C$4892,C478,$B$2:B$4892)</f>
        <v>6.4</v>
      </c>
      <c r="H478" t="s">
        <v>507</v>
      </c>
      <c r="I478">
        <v>6.4</v>
      </c>
    </row>
    <row r="479" spans="1:9" hidden="1" x14ac:dyDescent="0.3">
      <c r="A479" t="s">
        <v>128</v>
      </c>
      <c r="B479">
        <v>6.9</v>
      </c>
      <c r="C479" t="str">
        <v>Patrick Lussier</v>
      </c>
      <c r="D479">
        <f>AVERAGEIF($C$2:$C$4892,C479,$B$2:B$4892)</f>
        <v>6.9</v>
      </c>
      <c r="H479" t="s">
        <v>508</v>
      </c>
      <c r="I479">
        <v>6.9</v>
      </c>
    </row>
    <row r="480" spans="1:9" hidden="1" x14ac:dyDescent="0.3">
      <c r="A480" t="s">
        <v>95</v>
      </c>
      <c r="B480">
        <v>6.3</v>
      </c>
      <c r="C480" t="str">
        <v>James Wong</v>
      </c>
      <c r="D480">
        <f>AVERAGEIF($C$2:$C$4892,C480,$B$2:B$4892)</f>
        <v>6.3</v>
      </c>
      <c r="H480" t="s">
        <v>509</v>
      </c>
      <c r="I480">
        <v>6.3</v>
      </c>
    </row>
    <row r="481" spans="1:9" hidden="1" x14ac:dyDescent="0.3">
      <c r="A481" t="s">
        <v>175</v>
      </c>
      <c r="B481">
        <v>7.3</v>
      </c>
      <c r="C481" t="str">
        <v>Richard Curtis</v>
      </c>
      <c r="D481">
        <f>AVERAGEIF($C$2:$C$4892,C481,$B$2:B$4892)</f>
        <v>7.3</v>
      </c>
      <c r="H481" t="s">
        <v>510</v>
      </c>
      <c r="I481">
        <v>7.3</v>
      </c>
    </row>
    <row r="482" spans="1:9" hidden="1" x14ac:dyDescent="0.3">
      <c r="A482" t="s">
        <v>79</v>
      </c>
      <c r="B482">
        <v>5.8</v>
      </c>
      <c r="C482" t="str">
        <v>Chuck Bowman</v>
      </c>
      <c r="D482">
        <f>AVERAGEIF($C$2:$C$4892,C482,$B$2:B$4892)</f>
        <v>5.8</v>
      </c>
      <c r="H482" t="s">
        <v>511</v>
      </c>
      <c r="I482">
        <v>5.8</v>
      </c>
    </row>
    <row r="483" spans="1:9" hidden="1" x14ac:dyDescent="0.3">
      <c r="A483" t="s">
        <v>285</v>
      </c>
      <c r="B483">
        <v>5.2</v>
      </c>
      <c r="C483" t="str">
        <v>Olivier Megaton</v>
      </c>
      <c r="D483">
        <f>AVERAGEIF($C$2:$C$4892,C483,$B$2:B$4892)</f>
        <v>5.2</v>
      </c>
      <c r="H483" t="s">
        <v>512</v>
      </c>
      <c r="I483">
        <v>5.2</v>
      </c>
    </row>
    <row r="484" spans="1:9" hidden="1" x14ac:dyDescent="0.3">
      <c r="A484" t="s">
        <v>286</v>
      </c>
      <c r="B484">
        <v>2.4</v>
      </c>
      <c r="C484" t="str">
        <v>Deepa Mehta</v>
      </c>
      <c r="D484">
        <f>AVERAGEIF($C$2:$C$4892,C484,$B$2:B$4892)</f>
        <v>2.4</v>
      </c>
      <c r="H484" t="s">
        <v>513</v>
      </c>
      <c r="I484">
        <v>2.4</v>
      </c>
    </row>
    <row r="485" spans="1:9" hidden="1" x14ac:dyDescent="0.3">
      <c r="A485" t="s">
        <v>287</v>
      </c>
      <c r="B485">
        <v>5.7</v>
      </c>
      <c r="C485" t="str">
        <v>Warren Beatty</v>
      </c>
      <c r="D485">
        <f>AVERAGEIF($C$2:$C$4892,C485,$B$2:B$4892)</f>
        <v>5.7</v>
      </c>
      <c r="H485" t="s">
        <v>514</v>
      </c>
      <c r="I485">
        <v>5.7</v>
      </c>
    </row>
    <row r="486" spans="1:9" hidden="1" x14ac:dyDescent="0.3">
      <c r="A486" t="s">
        <v>44</v>
      </c>
      <c r="B486">
        <v>5.8</v>
      </c>
      <c r="C486" t="str">
        <v>Penny Marshall</v>
      </c>
      <c r="D486">
        <f>AVERAGEIF($C$2:$C$4892,C486,$B$2:B$4892)</f>
        <v>5.8</v>
      </c>
      <c r="H486" t="s">
        <v>515</v>
      </c>
      <c r="I486">
        <v>5.8</v>
      </c>
    </row>
    <row r="487" spans="1:9" hidden="1" x14ac:dyDescent="0.3">
      <c r="A487" t="s">
        <v>135</v>
      </c>
      <c r="B487">
        <v>5.6</v>
      </c>
      <c r="C487" t="str">
        <v>Ted Kotcheff</v>
      </c>
      <c r="D487">
        <f>AVERAGEIF($C$2:$C$4892,C487,$B$2:B$4892)</f>
        <v>5.6</v>
      </c>
      <c r="H487" t="s">
        <v>516</v>
      </c>
      <c r="I487">
        <v>5.6</v>
      </c>
    </row>
    <row r="488" spans="1:9" hidden="1" x14ac:dyDescent="0.3">
      <c r="A488" t="s">
        <v>288</v>
      </c>
      <c r="B488">
        <v>6</v>
      </c>
      <c r="C488" t="str">
        <v>Andrei Tarkovsky</v>
      </c>
      <c r="D488">
        <f>AVERAGEIF($C$2:$C$4892,C488,$B$2:B$4892)</f>
        <v>6</v>
      </c>
      <c r="H488" t="s">
        <v>517</v>
      </c>
      <c r="I488">
        <v>6</v>
      </c>
    </row>
    <row r="489" spans="1:9" hidden="1" x14ac:dyDescent="0.3">
      <c r="A489" t="s">
        <v>113</v>
      </c>
      <c r="B489">
        <v>5.8</v>
      </c>
      <c r="C489" t="str">
        <v>Paul Bolger</v>
      </c>
      <c r="D489">
        <f>AVERAGEIF($C$2:$C$4892,C489,$B$2:B$4892)</f>
        <v>5.8</v>
      </c>
      <c r="H489" t="s">
        <v>518</v>
      </c>
      <c r="I489">
        <v>5.8</v>
      </c>
    </row>
    <row r="490" spans="1:9" hidden="1" x14ac:dyDescent="0.3">
      <c r="A490" t="s">
        <v>138</v>
      </c>
      <c r="B490">
        <v>6</v>
      </c>
      <c r="C490" t="str">
        <v>Stephen Frears</v>
      </c>
      <c r="D490">
        <f>AVERAGEIF($C$2:$C$4892,C490,$B$2:B$4892)</f>
        <v>6</v>
      </c>
      <c r="H490" t="s">
        <v>519</v>
      </c>
      <c r="I490">
        <v>6</v>
      </c>
    </row>
    <row r="491" spans="1:9" hidden="1" x14ac:dyDescent="0.3">
      <c r="A491" t="s">
        <v>289</v>
      </c>
      <c r="B491">
        <v>5.7</v>
      </c>
      <c r="C491" t="str">
        <v>P.J. Hogan</v>
      </c>
      <c r="D491">
        <f>AVERAGEIF($C$2:$C$4892,C491,$B$2:B$4892)</f>
        <v>5.7</v>
      </c>
      <c r="H491" t="s">
        <v>520</v>
      </c>
      <c r="I491">
        <v>5.7</v>
      </c>
    </row>
    <row r="492" spans="1:9" hidden="1" x14ac:dyDescent="0.3">
      <c r="A492" t="s">
        <v>219</v>
      </c>
      <c r="B492">
        <v>6</v>
      </c>
      <c r="C492" t="str">
        <v>Brad Furman</v>
      </c>
      <c r="D492">
        <f>AVERAGEIF($C$2:$C$4892,C492,$B$2:B$4892)</f>
        <v>6</v>
      </c>
      <c r="H492" t="s">
        <v>521</v>
      </c>
      <c r="I492">
        <v>6</v>
      </c>
    </row>
    <row r="493" spans="1:9" x14ac:dyDescent="0.3">
      <c r="A493" t="s">
        <v>290</v>
      </c>
      <c r="B493">
        <v>7.8</v>
      </c>
      <c r="C493" t="str">
        <v>Terence Young</v>
      </c>
      <c r="D493">
        <f>AVERAGEIF($C$2:$C$4892,C493,$B$2:B$4892)</f>
        <v>7.8</v>
      </c>
      <c r="H493" t="s">
        <v>522</v>
      </c>
      <c r="I493">
        <v>7.8</v>
      </c>
    </row>
    <row r="494" spans="1:9" hidden="1" x14ac:dyDescent="0.3">
      <c r="A494" t="s">
        <v>205</v>
      </c>
      <c r="B494">
        <v>4.2</v>
      </c>
      <c r="C494" t="str">
        <v>David Zucker</v>
      </c>
      <c r="D494">
        <f>AVERAGEIF($C$2:$C$4892,C494,$B$2:B$4892)</f>
        <v>4.2</v>
      </c>
      <c r="H494" t="s">
        <v>523</v>
      </c>
      <c r="I494">
        <v>4.2</v>
      </c>
    </row>
    <row r="495" spans="1:9" hidden="1" x14ac:dyDescent="0.3">
      <c r="A495" t="s">
        <v>244</v>
      </c>
      <c r="B495">
        <v>5.6</v>
      </c>
      <c r="C495" t="str">
        <v>Denis Villeneuve</v>
      </c>
      <c r="D495">
        <f>AVERAGEIF($C$2:$C$4892,C495,$B$2:B$4892)</f>
        <v>5.6</v>
      </c>
      <c r="H495" t="s">
        <v>524</v>
      </c>
      <c r="I495">
        <v>5.6</v>
      </c>
    </row>
    <row r="496" spans="1:9" hidden="1" x14ac:dyDescent="0.3">
      <c r="A496" t="s">
        <v>291</v>
      </c>
      <c r="B496">
        <v>4.4000000000000004</v>
      </c>
      <c r="C496" t="str">
        <v>Thomas Carter</v>
      </c>
      <c r="D496">
        <f>AVERAGEIF($C$2:$C$4892,C496,$B$2:B$4892)</f>
        <v>4.4000000000000004</v>
      </c>
      <c r="H496" t="s">
        <v>525</v>
      </c>
      <c r="I496">
        <v>4.4000000000000004</v>
      </c>
    </row>
    <row r="497" spans="1:9" x14ac:dyDescent="0.3">
      <c r="A497" t="s">
        <v>114</v>
      </c>
      <c r="B497">
        <v>8.1999999999999993</v>
      </c>
      <c r="C497" t="str">
        <v>Roger Michell</v>
      </c>
      <c r="D497">
        <f>AVERAGEIF($C$2:$C$4892,C497,$B$2:B$4892)</f>
        <v>8.1999999999999993</v>
      </c>
      <c r="H497" t="s">
        <v>526</v>
      </c>
      <c r="I497">
        <v>8.1999999999999993</v>
      </c>
    </row>
    <row r="498" spans="1:9" x14ac:dyDescent="0.3">
      <c r="A498" t="s">
        <v>249</v>
      </c>
      <c r="B498">
        <v>8.5</v>
      </c>
      <c r="C498" t="str">
        <v>Luis Llosa</v>
      </c>
      <c r="D498">
        <f>AVERAGEIF($C$2:$C$4892,C498,$B$2:B$4892)</f>
        <v>8.5</v>
      </c>
      <c r="H498" t="s">
        <v>527</v>
      </c>
      <c r="I498">
        <v>8.5</v>
      </c>
    </row>
    <row r="499" spans="1:9" hidden="1" x14ac:dyDescent="0.3">
      <c r="A499" t="s">
        <v>178</v>
      </c>
      <c r="B499">
        <v>5.8</v>
      </c>
      <c r="C499" t="str">
        <v>Melville Shavelson</v>
      </c>
      <c r="D499">
        <f>AVERAGEIF($C$2:$C$4892,C499,$B$2:B$4892)</f>
        <v>5.8</v>
      </c>
      <c r="H499" t="s">
        <v>528</v>
      </c>
      <c r="I499">
        <v>5.8</v>
      </c>
    </row>
    <row r="500" spans="1:9" hidden="1" x14ac:dyDescent="0.3">
      <c r="A500" t="s">
        <v>292</v>
      </c>
      <c r="B500">
        <v>6.5</v>
      </c>
      <c r="C500" t="str">
        <v>Garth Jennings</v>
      </c>
      <c r="D500">
        <f>AVERAGEIF($C$2:$C$4892,C500,$B$2:B$4892)</f>
        <v>6.5</v>
      </c>
      <c r="H500" t="s">
        <v>529</v>
      </c>
      <c r="I500">
        <v>6.5</v>
      </c>
    </row>
    <row r="501" spans="1:9" hidden="1" x14ac:dyDescent="0.3">
      <c r="A501" t="s">
        <v>55</v>
      </c>
      <c r="B501">
        <v>7.2</v>
      </c>
      <c r="C501" t="str">
        <v>Joel Zwick</v>
      </c>
      <c r="D501">
        <f>AVERAGEIF($C$2:$C$4892,C501,$B$2:B$4892)</f>
        <v>7.2</v>
      </c>
      <c r="H501" t="s">
        <v>530</v>
      </c>
      <c r="I501">
        <v>7.2</v>
      </c>
    </row>
    <row r="502" spans="1:9" hidden="1" x14ac:dyDescent="0.3">
      <c r="A502" t="s">
        <v>120</v>
      </c>
      <c r="B502">
        <v>6.7</v>
      </c>
      <c r="C502" t="str">
        <v>Russell Mulcahy</v>
      </c>
      <c r="D502">
        <f>AVERAGEIF($C$2:$C$4892,C502,$B$2:B$4892)</f>
        <v>6.7</v>
      </c>
      <c r="H502" t="s">
        <v>531</v>
      </c>
      <c r="I502">
        <v>6.7</v>
      </c>
    </row>
    <row r="503" spans="1:9" hidden="1" x14ac:dyDescent="0.3">
      <c r="A503" t="s">
        <v>234</v>
      </c>
      <c r="B503">
        <v>3.4</v>
      </c>
      <c r="C503" t="str">
        <v>David R. Ellis</v>
      </c>
      <c r="D503">
        <f>AVERAGEIF($C$2:$C$4892,C503,$B$2:B$4892)</f>
        <v>3.4</v>
      </c>
      <c r="H503" t="s">
        <v>532</v>
      </c>
      <c r="I503">
        <v>3.4</v>
      </c>
    </row>
    <row r="504" spans="1:9" hidden="1" x14ac:dyDescent="0.3">
      <c r="A504" t="s">
        <v>293</v>
      </c>
      <c r="B504">
        <v>5.9</v>
      </c>
      <c r="C504" t="str">
        <v>Peter Howitt</v>
      </c>
      <c r="D504">
        <f>AVERAGEIF($C$2:$C$4892,C504,$B$2:B$4892)</f>
        <v>5.9</v>
      </c>
      <c r="H504" t="s">
        <v>533</v>
      </c>
      <c r="I504">
        <v>5.9</v>
      </c>
    </row>
    <row r="505" spans="1:9" x14ac:dyDescent="0.3">
      <c r="A505" t="s">
        <v>146</v>
      </c>
      <c r="B505">
        <v>7.8</v>
      </c>
      <c r="C505" t="str">
        <v>John A. Davis</v>
      </c>
      <c r="D505">
        <f>AVERAGEIF($C$2:$C$4892,C505,$B$2:B$4892)</f>
        <v>7.8</v>
      </c>
      <c r="H505" t="s">
        <v>534</v>
      </c>
      <c r="I505">
        <v>7.8</v>
      </c>
    </row>
    <row r="506" spans="1:9" hidden="1" x14ac:dyDescent="0.3">
      <c r="A506" t="s">
        <v>294</v>
      </c>
      <c r="B506">
        <v>5.9</v>
      </c>
      <c r="C506" t="str">
        <v>David Lynch</v>
      </c>
      <c r="D506">
        <f>AVERAGEIF($C$2:$C$4892,C506,$B$2:B$4892)</f>
        <v>5.9</v>
      </c>
      <c r="H506" t="s">
        <v>535</v>
      </c>
      <c r="I506">
        <v>5.9</v>
      </c>
    </row>
    <row r="507" spans="1:9" hidden="1" x14ac:dyDescent="0.3">
      <c r="A507" t="s">
        <v>295</v>
      </c>
      <c r="B507">
        <v>4.0999999999999996</v>
      </c>
      <c r="C507" t="str">
        <v>Julie Taymor</v>
      </c>
      <c r="D507">
        <f>AVERAGEIF($C$2:$C$4892,C507,$B$2:B$4892)</f>
        <v>4.0999999999999996</v>
      </c>
      <c r="H507" t="s">
        <v>536</v>
      </c>
      <c r="I507">
        <v>4.0999999999999996</v>
      </c>
    </row>
    <row r="508" spans="1:9" hidden="1" x14ac:dyDescent="0.3">
      <c r="A508" t="s">
        <v>296</v>
      </c>
      <c r="B508">
        <v>6.8</v>
      </c>
      <c r="C508" t="str">
        <v>Mathieu Kassovitz</v>
      </c>
      <c r="D508">
        <f>AVERAGEIF($C$2:$C$4892,C508,$B$2:B$4892)</f>
        <v>6.8</v>
      </c>
      <c r="H508" t="s">
        <v>537</v>
      </c>
      <c r="I508">
        <v>6.8</v>
      </c>
    </row>
    <row r="509" spans="1:9" hidden="1" x14ac:dyDescent="0.3">
      <c r="A509" t="s">
        <v>297</v>
      </c>
      <c r="B509">
        <v>5.8</v>
      </c>
      <c r="C509" t="str">
        <v>John Gray</v>
      </c>
      <c r="D509">
        <f>AVERAGEIF($C$2:$C$4892,C509,$B$2:B$4892)</f>
        <v>5.8</v>
      </c>
      <c r="H509" t="s">
        <v>538</v>
      </c>
      <c r="I509">
        <v>5.8</v>
      </c>
    </row>
    <row r="510" spans="1:9" hidden="1" x14ac:dyDescent="0.3">
      <c r="A510" t="s">
        <v>298</v>
      </c>
      <c r="B510">
        <v>7.5</v>
      </c>
      <c r="C510" t="str">
        <v>John Schultz</v>
      </c>
      <c r="D510">
        <f>AVERAGEIF($C$2:$C$4892,C510,$B$2:B$4892)</f>
        <v>7.5</v>
      </c>
      <c r="H510" t="s">
        <v>539</v>
      </c>
      <c r="I510">
        <v>7.5</v>
      </c>
    </row>
    <row r="511" spans="1:9" hidden="1" x14ac:dyDescent="0.3">
      <c r="A511" t="s">
        <v>72</v>
      </c>
      <c r="B511">
        <v>6.9</v>
      </c>
      <c r="C511" t="str">
        <v>Sean Penn</v>
      </c>
      <c r="D511">
        <f>AVERAGEIF($C$2:$C$4892,C511,$B$2:B$4892)</f>
        <v>6.9</v>
      </c>
      <c r="H511" t="s">
        <v>540</v>
      </c>
      <c r="I511">
        <v>6.9</v>
      </c>
    </row>
    <row r="512" spans="1:9" hidden="1" x14ac:dyDescent="0.3">
      <c r="A512" t="s">
        <v>68</v>
      </c>
      <c r="B512">
        <v>6.5</v>
      </c>
      <c r="C512" t="str">
        <v>Susan Stroman</v>
      </c>
      <c r="D512">
        <f>AVERAGEIF($C$2:$C$4892,C512,$B$2:B$4892)</f>
        <v>6.5</v>
      </c>
      <c r="H512" t="s">
        <v>541</v>
      </c>
      <c r="I512">
        <v>6.5</v>
      </c>
    </row>
    <row r="513" spans="1:9" hidden="1" x14ac:dyDescent="0.3">
      <c r="A513" t="s">
        <v>109</v>
      </c>
      <c r="B513">
        <v>6.9</v>
      </c>
      <c r="C513" t="str">
        <v>Simon Wincer</v>
      </c>
      <c r="D513">
        <f>AVERAGEIF($C$2:$C$4892,C513,$B$2:B$4892)</f>
        <v>6.9</v>
      </c>
      <c r="H513" t="s">
        <v>542</v>
      </c>
      <c r="I513">
        <v>6.9</v>
      </c>
    </row>
    <row r="514" spans="1:9" x14ac:dyDescent="0.3">
      <c r="A514" t="s">
        <v>151</v>
      </c>
      <c r="B514">
        <v>7.9</v>
      </c>
      <c r="C514" t="str">
        <v>Billy Bob Thornton</v>
      </c>
      <c r="D514">
        <f>AVERAGEIF($C$2:$C$4892,C514,$B$2:B$4892)</f>
        <v>7.9</v>
      </c>
      <c r="H514" t="s">
        <v>543</v>
      </c>
      <c r="I514">
        <v>7.9</v>
      </c>
    </row>
    <row r="515" spans="1:9" hidden="1" x14ac:dyDescent="0.3">
      <c r="A515" t="s">
        <v>41</v>
      </c>
      <c r="B515">
        <v>7.4</v>
      </c>
      <c r="C515" t="str">
        <v>Danny Pang</v>
      </c>
      <c r="D515">
        <f>AVERAGEIF($C$2:$C$4892,C515,$B$2:B$4892)</f>
        <v>7.4</v>
      </c>
      <c r="H515" t="s">
        <v>544</v>
      </c>
      <c r="I515">
        <v>7.4</v>
      </c>
    </row>
    <row r="516" spans="1:9" hidden="1" x14ac:dyDescent="0.3">
      <c r="A516" t="s">
        <v>232</v>
      </c>
      <c r="B516">
        <v>6.7</v>
      </c>
      <c r="C516" t="str">
        <v>George P. Cosmatos</v>
      </c>
      <c r="D516">
        <f>AVERAGEIF($C$2:$C$4892,C516,$B$2:B$4892)</f>
        <v>6.7</v>
      </c>
      <c r="H516" t="s">
        <v>545</v>
      </c>
      <c r="I516">
        <v>6.7</v>
      </c>
    </row>
    <row r="517" spans="1:9" hidden="1" x14ac:dyDescent="0.3">
      <c r="A517" t="s">
        <v>57</v>
      </c>
      <c r="B517">
        <v>7.4</v>
      </c>
      <c r="C517" t="str">
        <v>Oliver Parker</v>
      </c>
      <c r="D517">
        <f>AVERAGEIF($C$2:$C$4892,C517,$B$2:B$4892)</f>
        <v>7.4</v>
      </c>
      <c r="H517" t="s">
        <v>546</v>
      </c>
      <c r="I517">
        <v>7.4</v>
      </c>
    </row>
    <row r="518" spans="1:9" hidden="1" x14ac:dyDescent="0.3">
      <c r="A518" t="s">
        <v>157</v>
      </c>
      <c r="B518">
        <v>6.9</v>
      </c>
      <c r="C518" t="str">
        <v>Lawrence Kasanoff</v>
      </c>
      <c r="D518">
        <f>AVERAGEIF($C$2:$C$4892,C518,$B$2:B$4892)</f>
        <v>6.9</v>
      </c>
      <c r="H518" t="s">
        <v>547</v>
      </c>
      <c r="I518">
        <v>6.9</v>
      </c>
    </row>
    <row r="519" spans="1:9" hidden="1" x14ac:dyDescent="0.3">
      <c r="A519" t="s">
        <v>259</v>
      </c>
      <c r="B519">
        <v>6.8</v>
      </c>
      <c r="C519" t="str">
        <v>Ben Affleck</v>
      </c>
      <c r="D519">
        <f>AVERAGEIF($C$2:$C$4892,C519,$B$2:B$4892)</f>
        <v>6.8</v>
      </c>
      <c r="H519" t="s">
        <v>548</v>
      </c>
      <c r="I519">
        <v>6.8</v>
      </c>
    </row>
    <row r="520" spans="1:9" hidden="1" x14ac:dyDescent="0.3">
      <c r="A520" t="s">
        <v>267</v>
      </c>
      <c r="B520">
        <v>6.7</v>
      </c>
      <c r="C520" t="str">
        <v>Brian Gibson</v>
      </c>
      <c r="D520">
        <f>AVERAGEIF($C$2:$C$4892,C520,$B$2:B$4892)</f>
        <v>6.7</v>
      </c>
      <c r="H520" t="s">
        <v>549</v>
      </c>
      <c r="I520">
        <v>6.7</v>
      </c>
    </row>
    <row r="521" spans="1:9" hidden="1" x14ac:dyDescent="0.3">
      <c r="A521" t="s">
        <v>228</v>
      </c>
      <c r="B521">
        <v>5.0999999999999996</v>
      </c>
      <c r="C521" t="str">
        <v>Norman Ferguson</v>
      </c>
      <c r="D521">
        <f>AVERAGEIF($C$2:$C$4892,C521,$B$2:B$4892)</f>
        <v>5.0999999999999996</v>
      </c>
      <c r="H521" t="s">
        <v>550</v>
      </c>
      <c r="I521">
        <v>5.0999999999999996</v>
      </c>
    </row>
    <row r="522" spans="1:9" hidden="1" x14ac:dyDescent="0.3">
      <c r="A522" t="s">
        <v>299</v>
      </c>
      <c r="B522">
        <v>4.0999999999999996</v>
      </c>
      <c r="C522" t="str">
        <v>Michael Cimino</v>
      </c>
      <c r="D522">
        <f>AVERAGEIF($C$2:$C$4892,C522,$B$2:B$4892)</f>
        <v>4.0999999999999996</v>
      </c>
      <c r="H522" t="s">
        <v>551</v>
      </c>
      <c r="I522">
        <v>4.0999999999999996</v>
      </c>
    </row>
    <row r="523" spans="1:9" hidden="1" x14ac:dyDescent="0.3">
      <c r="A523" t="s">
        <v>142</v>
      </c>
      <c r="B523">
        <v>7.3</v>
      </c>
      <c r="C523" t="str">
        <v>Paul Mcguigan</v>
      </c>
      <c r="D523">
        <f>AVERAGEIF($C$2:$C$4892,C523,$B$2:B$4892)</f>
        <v>7.3</v>
      </c>
      <c r="H523" t="s">
        <v>552</v>
      </c>
      <c r="I523">
        <v>7.3</v>
      </c>
    </row>
    <row r="524" spans="1:9" hidden="1" x14ac:dyDescent="0.3">
      <c r="A524" t="s">
        <v>234</v>
      </c>
      <c r="B524">
        <v>6</v>
      </c>
      <c r="C524" t="str">
        <v>Gus Van Sant</v>
      </c>
      <c r="D524">
        <f>AVERAGEIF($C$2:$C$4892,C524,$B$2:B$4892)</f>
        <v>6</v>
      </c>
      <c r="H524" t="s">
        <v>553</v>
      </c>
      <c r="I524">
        <v>6</v>
      </c>
    </row>
    <row r="525" spans="1:9" hidden="1" x14ac:dyDescent="0.3">
      <c r="A525" t="s">
        <v>68</v>
      </c>
      <c r="B525">
        <v>7.3</v>
      </c>
      <c r="C525" t="str">
        <v>Roger Kumble</v>
      </c>
      <c r="D525">
        <f>AVERAGEIF($C$2:$C$4892,C525,$B$2:B$4892)</f>
        <v>7.3</v>
      </c>
      <c r="H525" t="s">
        <v>554</v>
      </c>
      <c r="I525">
        <v>7.3</v>
      </c>
    </row>
    <row r="526" spans="1:9" hidden="1" x14ac:dyDescent="0.3">
      <c r="A526" t="s">
        <v>236</v>
      </c>
      <c r="B526">
        <v>5.4</v>
      </c>
      <c r="C526" t="str">
        <v>Burr Steers</v>
      </c>
      <c r="D526">
        <f>AVERAGEIF($C$2:$C$4892,C526,$B$2:B$4892)</f>
        <v>5.4</v>
      </c>
      <c r="H526" t="s">
        <v>555</v>
      </c>
      <c r="I526">
        <v>5.4</v>
      </c>
    </row>
    <row r="527" spans="1:9" hidden="1" x14ac:dyDescent="0.3">
      <c r="A527" t="s">
        <v>60</v>
      </c>
      <c r="B527">
        <v>5.9</v>
      </c>
      <c r="C527" t="str">
        <v>John Hamburg</v>
      </c>
      <c r="D527">
        <f>AVERAGEIF($C$2:$C$4892,C527,$B$2:B$4892)</f>
        <v>5.9</v>
      </c>
      <c r="H527" t="s">
        <v>556</v>
      </c>
      <c r="I527">
        <v>5.9</v>
      </c>
    </row>
    <row r="528" spans="1:9" hidden="1" x14ac:dyDescent="0.3">
      <c r="A528" t="s">
        <v>300</v>
      </c>
      <c r="B528">
        <v>7.1</v>
      </c>
      <c r="C528" t="str">
        <v>Reginald Hudlin</v>
      </c>
      <c r="D528">
        <f>AVERAGEIF($C$2:$C$4892,C528,$B$2:B$4892)</f>
        <v>7.1</v>
      </c>
      <c r="H528" t="s">
        <v>557</v>
      </c>
      <c r="I528">
        <v>7.1</v>
      </c>
    </row>
    <row r="529" spans="1:9" hidden="1" x14ac:dyDescent="0.3">
      <c r="A529" t="s">
        <v>221</v>
      </c>
      <c r="B529">
        <v>6</v>
      </c>
      <c r="C529" t="str">
        <v>Joseph L. Mankiewicz</v>
      </c>
      <c r="D529">
        <f>AVERAGEIF($C$2:$C$4892,C529,$B$2:B$4892)</f>
        <v>6</v>
      </c>
      <c r="H529" t="s">
        <v>558</v>
      </c>
      <c r="I529">
        <v>6</v>
      </c>
    </row>
    <row r="530" spans="1:9" hidden="1" x14ac:dyDescent="0.3">
      <c r="A530" t="s">
        <v>141</v>
      </c>
      <c r="B530">
        <v>6.5</v>
      </c>
      <c r="C530" t="str">
        <v>Barbra Streisand</v>
      </c>
      <c r="D530">
        <f>AVERAGEIF($C$2:$C$4892,C530,$B$2:B$4892)</f>
        <v>6.5</v>
      </c>
      <c r="H530" t="s">
        <v>559</v>
      </c>
      <c r="I530">
        <v>6.5</v>
      </c>
    </row>
    <row r="531" spans="1:9" hidden="1" x14ac:dyDescent="0.3">
      <c r="A531" t="s">
        <v>301</v>
      </c>
      <c r="B531">
        <v>5.7</v>
      </c>
      <c r="C531" t="str">
        <v>Mark Pellington</v>
      </c>
      <c r="D531">
        <f>AVERAGEIF($C$2:$C$4892,C531,$B$2:B$4892)</f>
        <v>5.7</v>
      </c>
      <c r="H531" t="s">
        <v>560</v>
      </c>
      <c r="I531">
        <v>5.7</v>
      </c>
    </row>
    <row r="532" spans="1:9" hidden="1" x14ac:dyDescent="0.3">
      <c r="A532" t="s">
        <v>68</v>
      </c>
      <c r="B532">
        <v>7.6</v>
      </c>
      <c r="C532" t="str">
        <v>John Glen</v>
      </c>
      <c r="D532">
        <f>AVERAGEIF($C$2:$C$4892,C532,$B$2:B$4892)</f>
        <v>7.6</v>
      </c>
      <c r="H532" t="s">
        <v>561</v>
      </c>
      <c r="I532">
        <v>7.6</v>
      </c>
    </row>
    <row r="533" spans="1:9" hidden="1" x14ac:dyDescent="0.3">
      <c r="A533" t="s">
        <v>302</v>
      </c>
      <c r="B533">
        <v>6.6</v>
      </c>
      <c r="C533" t="str">
        <v>Catherine Hardwicke</v>
      </c>
      <c r="D533">
        <f>AVERAGEIF($C$2:$C$4892,C533,$B$2:B$4892)</f>
        <v>6.6</v>
      </c>
      <c r="H533" t="s">
        <v>562</v>
      </c>
      <c r="I533">
        <v>6.6</v>
      </c>
    </row>
    <row r="534" spans="1:9" hidden="1" x14ac:dyDescent="0.3">
      <c r="A534" t="s">
        <v>303</v>
      </c>
      <c r="B534">
        <v>5.4</v>
      </c>
      <c r="C534" t="str">
        <v>John Herzfeld</v>
      </c>
      <c r="D534">
        <f>AVERAGEIF($C$2:$C$4892,C534,$B$2:B$4892)</f>
        <v>5.4</v>
      </c>
      <c r="H534" t="s">
        <v>563</v>
      </c>
      <c r="I534">
        <v>5.4</v>
      </c>
    </row>
    <row r="535" spans="1:9" hidden="1" x14ac:dyDescent="0.3">
      <c r="A535" t="s">
        <v>158</v>
      </c>
      <c r="B535">
        <v>7.3</v>
      </c>
      <c r="C535" t="str">
        <v>Annabel Jankel</v>
      </c>
      <c r="D535">
        <f>AVERAGEIF($C$2:$C$4892,C535,$B$2:B$4892)</f>
        <v>7.3</v>
      </c>
      <c r="H535" t="s">
        <v>564</v>
      </c>
      <c r="I535">
        <v>7.3</v>
      </c>
    </row>
    <row r="536" spans="1:9" hidden="1" x14ac:dyDescent="0.3">
      <c r="A536" t="s">
        <v>169</v>
      </c>
      <c r="B536">
        <v>6.5</v>
      </c>
      <c r="C536" t="str">
        <v>Julie Anne Robinson</v>
      </c>
      <c r="D536">
        <f>AVERAGEIF($C$2:$C$4892,C536,$B$2:B$4892)</f>
        <v>6.5</v>
      </c>
      <c r="H536" t="s">
        <v>565</v>
      </c>
      <c r="I536">
        <v>6.5</v>
      </c>
    </row>
    <row r="537" spans="1:9" hidden="1" x14ac:dyDescent="0.3">
      <c r="A537" t="s">
        <v>304</v>
      </c>
      <c r="B537">
        <v>6.6</v>
      </c>
      <c r="C537" t="str">
        <v>Evan Goldberg</v>
      </c>
      <c r="D537">
        <f>AVERAGEIF($C$2:$C$4892,C537,$B$2:B$4892)</f>
        <v>6.6</v>
      </c>
      <c r="H537" t="s">
        <v>566</v>
      </c>
      <c r="I537">
        <v>6.6</v>
      </c>
    </row>
    <row r="538" spans="1:9" hidden="1" x14ac:dyDescent="0.3">
      <c r="A538" t="s">
        <v>305</v>
      </c>
      <c r="B538">
        <v>6.6</v>
      </c>
      <c r="C538" t="str">
        <v>Sngmoo Lee</v>
      </c>
      <c r="D538">
        <f>AVERAGEIF($C$2:$C$4892,C538,$B$2:B$4892)</f>
        <v>6.6</v>
      </c>
      <c r="H538" t="s">
        <v>567</v>
      </c>
      <c r="I538">
        <v>6.6</v>
      </c>
    </row>
    <row r="539" spans="1:9" hidden="1" x14ac:dyDescent="0.3">
      <c r="A539" t="s">
        <v>306</v>
      </c>
      <c r="B539">
        <v>5.9</v>
      </c>
      <c r="C539" t="str">
        <v>Jamel Debbouze</v>
      </c>
      <c r="D539">
        <f>AVERAGEIF($C$2:$C$4892,C539,$B$2:B$4892)</f>
        <v>5.9</v>
      </c>
      <c r="H539" t="s">
        <v>568</v>
      </c>
      <c r="I539">
        <v>5.9</v>
      </c>
    </row>
    <row r="540" spans="1:9" hidden="1" x14ac:dyDescent="0.3">
      <c r="A540" t="s">
        <v>307</v>
      </c>
      <c r="B540">
        <v>6.7</v>
      </c>
      <c r="C540" t="str">
        <v>Gordon Chan</v>
      </c>
      <c r="D540">
        <f>AVERAGEIF($C$2:$C$4892,C540,$B$2:B$4892)</f>
        <v>6.7</v>
      </c>
      <c r="H540" t="s">
        <v>569</v>
      </c>
      <c r="I540">
        <v>6.7</v>
      </c>
    </row>
    <row r="541" spans="1:9" hidden="1" x14ac:dyDescent="0.3">
      <c r="A541" t="s">
        <v>256</v>
      </c>
      <c r="B541">
        <v>6.1</v>
      </c>
      <c r="C541" t="str">
        <v>Asger Leth</v>
      </c>
      <c r="D541">
        <f>AVERAGEIF($C$2:$C$4892,C541,$B$2:B$4892)</f>
        <v>6.1</v>
      </c>
      <c r="H541" t="s">
        <v>570</v>
      </c>
      <c r="I541">
        <v>6.1</v>
      </c>
    </row>
    <row r="542" spans="1:9" hidden="1" x14ac:dyDescent="0.3">
      <c r="A542" t="s">
        <v>308</v>
      </c>
      <c r="B542">
        <v>6.6</v>
      </c>
      <c r="C542" t="str">
        <v>John G. Avildsen</v>
      </c>
      <c r="D542">
        <f>AVERAGEIF($C$2:$C$4892,C542,$B$2:B$4892)</f>
        <v>6.6</v>
      </c>
      <c r="H542" t="s">
        <v>571</v>
      </c>
      <c r="I542">
        <v>6.6</v>
      </c>
    </row>
    <row r="543" spans="1:9" hidden="1" x14ac:dyDescent="0.3">
      <c r="A543" t="s">
        <v>309</v>
      </c>
      <c r="B543">
        <v>6.6</v>
      </c>
      <c r="C543" t="str">
        <v>Anne Fletcher</v>
      </c>
      <c r="D543">
        <f>AVERAGEIF($C$2:$C$4892,C543,$B$2:B$4892)</f>
        <v>6.6</v>
      </c>
      <c r="H543" t="s">
        <v>572</v>
      </c>
      <c r="I543">
        <v>6.6</v>
      </c>
    </row>
    <row r="544" spans="1:9" hidden="1" x14ac:dyDescent="0.3">
      <c r="A544" t="s">
        <v>310</v>
      </c>
      <c r="B544">
        <v>5.3</v>
      </c>
      <c r="C544" t="str">
        <v>Bruce Beresford</v>
      </c>
      <c r="D544">
        <f>AVERAGEIF($C$2:$C$4892,C544,$B$2:B$4892)</f>
        <v>5.3</v>
      </c>
      <c r="H544" t="s">
        <v>573</v>
      </c>
      <c r="I544">
        <v>5.3</v>
      </c>
    </row>
    <row r="545" spans="1:9" hidden="1" x14ac:dyDescent="0.3">
      <c r="A545" t="s">
        <v>244</v>
      </c>
      <c r="B545">
        <v>6</v>
      </c>
      <c r="C545" t="str">
        <v>Sam Taylor-Johnson</v>
      </c>
      <c r="D545">
        <f>AVERAGEIF($C$2:$C$4892,C545,$B$2:B$4892)</f>
        <v>6</v>
      </c>
      <c r="H545" t="s">
        <v>574</v>
      </c>
      <c r="I545">
        <v>6</v>
      </c>
    </row>
    <row r="546" spans="1:9" hidden="1" x14ac:dyDescent="0.3">
      <c r="A546" t="s">
        <v>311</v>
      </c>
      <c r="B546">
        <v>6</v>
      </c>
      <c r="C546" t="str">
        <v>Ken Kwapis</v>
      </c>
      <c r="D546">
        <f>AVERAGEIF($C$2:$C$4892,C546,$B$2:B$4892)</f>
        <v>6</v>
      </c>
      <c r="H546" t="s">
        <v>575</v>
      </c>
      <c r="I546">
        <v>6</v>
      </c>
    </row>
    <row r="547" spans="1:9" hidden="1" x14ac:dyDescent="0.3">
      <c r="A547" t="s">
        <v>312</v>
      </c>
      <c r="B547">
        <v>4.7</v>
      </c>
      <c r="C547" t="str">
        <v>Wes Craven</v>
      </c>
      <c r="D547">
        <f>AVERAGEIF($C$2:$C$4892,C547,$B$2:B$4892)</f>
        <v>4.7</v>
      </c>
      <c r="H547" t="s">
        <v>576</v>
      </c>
      <c r="I547">
        <v>4.7</v>
      </c>
    </row>
    <row r="548" spans="1:9" hidden="1" x14ac:dyDescent="0.3">
      <c r="A548" t="s">
        <v>226</v>
      </c>
      <c r="B548">
        <v>6.1</v>
      </c>
      <c r="C548" t="str">
        <v>Etan Cohen</v>
      </c>
      <c r="D548">
        <f>AVERAGEIF($C$2:$C$4892,C548,$B$2:B$4892)</f>
        <v>6.1</v>
      </c>
      <c r="H548" t="s">
        <v>577</v>
      </c>
      <c r="I548">
        <v>6.1</v>
      </c>
    </row>
    <row r="549" spans="1:9" hidden="1" x14ac:dyDescent="0.3">
      <c r="A549" t="s">
        <v>123</v>
      </c>
      <c r="B549">
        <v>7.2</v>
      </c>
      <c r="C549" t="str">
        <v>Nick Cassavetes</v>
      </c>
      <c r="D549">
        <f>AVERAGEIF($C$2:$C$4892,C549,$B$2:B$4892)</f>
        <v>7.2</v>
      </c>
      <c r="H549" t="s">
        <v>578</v>
      </c>
      <c r="I549">
        <v>7.2</v>
      </c>
    </row>
    <row r="550" spans="1:9" hidden="1" x14ac:dyDescent="0.3">
      <c r="A550" t="s">
        <v>313</v>
      </c>
      <c r="B550">
        <v>6.4</v>
      </c>
      <c r="C550" t="str">
        <v>Nicholas Stoller</v>
      </c>
      <c r="D550">
        <f>AVERAGEIF($C$2:$C$4892,C550,$B$2:B$4892)</f>
        <v>6.4</v>
      </c>
      <c r="H550" t="s">
        <v>579</v>
      </c>
      <c r="I550">
        <v>6.4</v>
      </c>
    </row>
    <row r="551" spans="1:9" hidden="1" x14ac:dyDescent="0.3">
      <c r="A551" t="s">
        <v>40</v>
      </c>
      <c r="B551">
        <v>6.1</v>
      </c>
      <c r="C551" t="str">
        <v>Mark A.Z. Dippé</v>
      </c>
      <c r="D551">
        <f>AVERAGEIF($C$2:$C$4892,C551,$B$2:B$4892)</f>
        <v>6.1</v>
      </c>
      <c r="H551" t="s">
        <v>580</v>
      </c>
      <c r="I551">
        <v>6.1</v>
      </c>
    </row>
    <row r="552" spans="1:9" hidden="1" x14ac:dyDescent="0.3">
      <c r="A552" t="s">
        <v>237</v>
      </c>
      <c r="B552">
        <v>5.9</v>
      </c>
      <c r="C552" t="str">
        <v>Cal Brunker</v>
      </c>
      <c r="D552">
        <f>AVERAGEIF($C$2:$C$4892,C552,$B$2:B$4892)</f>
        <v>5.9</v>
      </c>
      <c r="H552" t="s">
        <v>581</v>
      </c>
      <c r="I552">
        <v>5.9</v>
      </c>
    </row>
    <row r="553" spans="1:9" hidden="1" x14ac:dyDescent="0.3">
      <c r="A553" t="s">
        <v>305</v>
      </c>
      <c r="B553">
        <v>6</v>
      </c>
      <c r="C553" t="str">
        <v>Nimród Antal</v>
      </c>
      <c r="D553">
        <f>AVERAGEIF($C$2:$C$4892,C553,$B$2:B$4892)</f>
        <v>6</v>
      </c>
      <c r="H553" t="s">
        <v>582</v>
      </c>
      <c r="I553">
        <v>6</v>
      </c>
    </row>
    <row r="554" spans="1:9" hidden="1" x14ac:dyDescent="0.3">
      <c r="A554" t="s">
        <v>314</v>
      </c>
      <c r="B554">
        <v>6.3</v>
      </c>
      <c r="C554" t="str">
        <v>Alejandro Agresti</v>
      </c>
      <c r="D554">
        <f>AVERAGEIF($C$2:$C$4892,C554,$B$2:B$4892)</f>
        <v>6.3</v>
      </c>
      <c r="H554" t="s">
        <v>583</v>
      </c>
      <c r="I554">
        <v>6.3</v>
      </c>
    </row>
    <row r="555" spans="1:9" hidden="1" x14ac:dyDescent="0.3">
      <c r="A555" t="s">
        <v>307</v>
      </c>
      <c r="B555">
        <v>5.6</v>
      </c>
      <c r="C555" t="str">
        <v>Peter Hedges</v>
      </c>
      <c r="D555">
        <f>AVERAGEIF($C$2:$C$4892,C555,$B$2:B$4892)</f>
        <v>5.6</v>
      </c>
      <c r="H555" t="s">
        <v>584</v>
      </c>
      <c r="I555">
        <v>5.6</v>
      </c>
    </row>
    <row r="556" spans="1:9" hidden="1" x14ac:dyDescent="0.3">
      <c r="A556" t="s">
        <v>315</v>
      </c>
      <c r="B556">
        <v>6.4</v>
      </c>
      <c r="C556" t="str">
        <v>Paul Weiland</v>
      </c>
      <c r="D556">
        <f>AVERAGEIF($C$2:$C$4892,C556,$B$2:B$4892)</f>
        <v>6.4</v>
      </c>
      <c r="H556" t="s">
        <v>585</v>
      </c>
      <c r="I556">
        <v>6.4</v>
      </c>
    </row>
    <row r="557" spans="1:9" hidden="1" x14ac:dyDescent="0.3">
      <c r="A557" t="s">
        <v>51</v>
      </c>
      <c r="B557">
        <v>7.1</v>
      </c>
      <c r="C557" t="str">
        <v>Colin Strause</v>
      </c>
      <c r="D557">
        <f>AVERAGEIF($C$2:$C$4892,C557,$B$2:B$4892)</f>
        <v>7.1</v>
      </c>
      <c r="H557" t="s">
        <v>586</v>
      </c>
      <c r="I557">
        <v>7.1</v>
      </c>
    </row>
    <row r="558" spans="1:9" hidden="1" x14ac:dyDescent="0.3">
      <c r="A558" t="s">
        <v>195</v>
      </c>
      <c r="B558">
        <v>6.6</v>
      </c>
      <c r="C558" t="str">
        <v>Joan Chen</v>
      </c>
      <c r="D558">
        <f>AVERAGEIF($C$2:$C$4892,C558,$B$2:B$4892)</f>
        <v>6.6</v>
      </c>
      <c r="H558" t="s">
        <v>587</v>
      </c>
      <c r="I558">
        <v>6.6</v>
      </c>
    </row>
    <row r="559" spans="1:9" hidden="1" x14ac:dyDescent="0.3">
      <c r="A559" t="s">
        <v>316</v>
      </c>
      <c r="B559">
        <v>4.5999999999999996</v>
      </c>
      <c r="C559" t="str">
        <v>Greg Mottola</v>
      </c>
      <c r="D559">
        <f>AVERAGEIF($C$2:$C$4892,C559,$B$2:B$4892)</f>
        <v>4.5999999999999996</v>
      </c>
      <c r="H559" t="s">
        <v>588</v>
      </c>
      <c r="I559">
        <v>4.5999999999999996</v>
      </c>
    </row>
    <row r="560" spans="1:9" x14ac:dyDescent="0.3">
      <c r="A560" t="s">
        <v>317</v>
      </c>
      <c r="B560">
        <v>8.4</v>
      </c>
      <c r="C560" t="str">
        <v>Jake Kasdan</v>
      </c>
      <c r="D560">
        <f>AVERAGEIF($C$2:$C$4892,C560,$B$2:B$4892)</f>
        <v>8.4</v>
      </c>
      <c r="H560" t="s">
        <v>589</v>
      </c>
      <c r="I560">
        <v>8.4</v>
      </c>
    </row>
    <row r="561" spans="1:9" hidden="1" x14ac:dyDescent="0.3">
      <c r="A561" t="s">
        <v>33</v>
      </c>
      <c r="B561">
        <v>7.1</v>
      </c>
      <c r="C561" t="str">
        <v>Diane Keaton</v>
      </c>
      <c r="D561">
        <f>AVERAGEIF($C$2:$C$4892,C561,$B$2:B$4892)</f>
        <v>7.1</v>
      </c>
      <c r="H561" t="s">
        <v>590</v>
      </c>
      <c r="I561">
        <v>7.1</v>
      </c>
    </row>
    <row r="562" spans="1:9" hidden="1" x14ac:dyDescent="0.3">
      <c r="A562" t="s">
        <v>318</v>
      </c>
      <c r="B562">
        <v>7.4</v>
      </c>
      <c r="C562" t="str">
        <v>Kelly Makin</v>
      </c>
      <c r="D562">
        <f>AVERAGEIF($C$2:$C$4892,C562,$B$2:B$4892)</f>
        <v>7.4</v>
      </c>
      <c r="H562" t="s">
        <v>591</v>
      </c>
      <c r="I562">
        <v>7.4</v>
      </c>
    </row>
    <row r="563" spans="1:9" hidden="1" x14ac:dyDescent="0.3">
      <c r="A563" t="s">
        <v>319</v>
      </c>
      <c r="B563">
        <v>6.9</v>
      </c>
      <c r="C563" t="str">
        <v>Stephen Daldry</v>
      </c>
      <c r="D563">
        <f>AVERAGEIF($C$2:$C$4892,C563,$B$2:B$4892)</f>
        <v>6.9</v>
      </c>
      <c r="H563" t="s">
        <v>592</v>
      </c>
      <c r="I563">
        <v>6.9</v>
      </c>
    </row>
    <row r="564" spans="1:9" hidden="1" x14ac:dyDescent="0.3">
      <c r="A564" t="s">
        <v>228</v>
      </c>
      <c r="B564">
        <v>4.5</v>
      </c>
      <c r="C564" t="str">
        <v>Christian Duguay</v>
      </c>
      <c r="D564">
        <f>AVERAGEIF($C$2:$C$4892,C564,$B$2:B$4892)</f>
        <v>4.5</v>
      </c>
      <c r="H564" t="s">
        <v>593</v>
      </c>
      <c r="I564">
        <v>4.5</v>
      </c>
    </row>
    <row r="565" spans="1:9" hidden="1" x14ac:dyDescent="0.3">
      <c r="A565" t="s">
        <v>251</v>
      </c>
      <c r="B565">
        <v>7.1</v>
      </c>
      <c r="C565" t="str">
        <v>Justin Chadwick</v>
      </c>
      <c r="D565">
        <f>AVERAGEIF($C$2:$C$4892,C565,$B$2:B$4892)</f>
        <v>7.1</v>
      </c>
      <c r="H565" t="s">
        <v>594</v>
      </c>
      <c r="I565">
        <v>7.1</v>
      </c>
    </row>
    <row r="566" spans="1:9" hidden="1" x14ac:dyDescent="0.3">
      <c r="A566" t="s">
        <v>123</v>
      </c>
      <c r="B566">
        <v>6.5</v>
      </c>
      <c r="C566" t="str">
        <v>Pat O'Connor</v>
      </c>
      <c r="D566">
        <f>AVERAGEIF($C$2:$C$4892,C566,$B$2:B$4892)</f>
        <v>6.5</v>
      </c>
      <c r="H566" t="s">
        <v>595</v>
      </c>
      <c r="I566">
        <v>6.5</v>
      </c>
    </row>
    <row r="567" spans="1:9" hidden="1" x14ac:dyDescent="0.3">
      <c r="A567" t="s">
        <v>320</v>
      </c>
      <c r="B567">
        <v>5.3</v>
      </c>
      <c r="C567" t="str">
        <v>Frederik Du Chau</v>
      </c>
      <c r="D567">
        <f>AVERAGEIF($C$2:$C$4892,C567,$B$2:B$4892)</f>
        <v>5.3</v>
      </c>
      <c r="H567" t="s">
        <v>596</v>
      </c>
      <c r="I567">
        <v>5.3</v>
      </c>
    </row>
    <row r="568" spans="1:9" hidden="1" x14ac:dyDescent="0.3">
      <c r="A568" t="s">
        <v>123</v>
      </c>
      <c r="B568">
        <v>6.7</v>
      </c>
      <c r="C568" t="str">
        <v>Irwin Winkler</v>
      </c>
      <c r="D568">
        <f>AVERAGEIF($C$2:$C$4892,C568,$B$2:B$4892)</f>
        <v>6.7</v>
      </c>
      <c r="H568" t="s">
        <v>597</v>
      </c>
      <c r="I568">
        <v>6.7</v>
      </c>
    </row>
    <row r="569" spans="1:9" hidden="1" x14ac:dyDescent="0.3">
      <c r="A569" t="s">
        <v>43</v>
      </c>
      <c r="B569">
        <v>7.2</v>
      </c>
      <c r="C569" t="str">
        <v>Joseph Kahn</v>
      </c>
      <c r="D569">
        <f>AVERAGEIF($C$2:$C$4892,C569,$B$2:B$4892)</f>
        <v>7.2</v>
      </c>
      <c r="H569" t="s">
        <v>598</v>
      </c>
      <c r="I569">
        <v>7.2</v>
      </c>
    </row>
    <row r="570" spans="1:9" hidden="1" x14ac:dyDescent="0.3">
      <c r="A570" t="s">
        <v>59</v>
      </c>
      <c r="B570">
        <v>7.2</v>
      </c>
      <c r="C570" t="str">
        <v>Sofia Coppola</v>
      </c>
      <c r="D570">
        <f>AVERAGEIF($C$2:$C$4892,C570,$B$2:B$4892)</f>
        <v>7.2</v>
      </c>
      <c r="H570" t="s">
        <v>599</v>
      </c>
      <c r="I570">
        <v>7.2</v>
      </c>
    </row>
    <row r="571" spans="1:9" hidden="1" x14ac:dyDescent="0.3">
      <c r="A571" t="s">
        <v>321</v>
      </c>
      <c r="B571">
        <v>5.5</v>
      </c>
      <c r="C571" t="str">
        <v>Stephen Kay</v>
      </c>
      <c r="D571">
        <f>AVERAGEIF($C$2:$C$4892,C571,$B$2:B$4892)</f>
        <v>5.5</v>
      </c>
      <c r="H571" t="s">
        <v>600</v>
      </c>
      <c r="I571">
        <v>5.5</v>
      </c>
    </row>
    <row r="572" spans="1:9" hidden="1" x14ac:dyDescent="0.3">
      <c r="A572" t="s">
        <v>79</v>
      </c>
      <c r="B572">
        <v>5.8</v>
      </c>
      <c r="C572" t="str">
        <v>J.A. Bayona</v>
      </c>
      <c r="D572">
        <f>AVERAGEIF($C$2:$C$4892,C572,$B$2:B$4892)</f>
        <v>5.8</v>
      </c>
      <c r="H572" t="s">
        <v>601</v>
      </c>
      <c r="I572">
        <v>5.8</v>
      </c>
    </row>
    <row r="573" spans="1:9" hidden="1" x14ac:dyDescent="0.3">
      <c r="A573" t="s">
        <v>322</v>
      </c>
      <c r="B573">
        <v>6</v>
      </c>
      <c r="C573" t="str">
        <v>Elaine May</v>
      </c>
      <c r="D573">
        <f>AVERAGEIF($C$2:$C$4892,C573,$B$2:B$4892)</f>
        <v>6</v>
      </c>
      <c r="H573" t="s">
        <v>602</v>
      </c>
      <c r="I573">
        <v>6</v>
      </c>
    </row>
    <row r="574" spans="1:9" hidden="1" x14ac:dyDescent="0.3">
      <c r="A574" t="s">
        <v>114</v>
      </c>
      <c r="B574">
        <v>6.6</v>
      </c>
      <c r="C574" t="str">
        <v>Dennie Gordon</v>
      </c>
      <c r="D574">
        <f>AVERAGEIF($C$2:$C$4892,C574,$B$2:B$4892)</f>
        <v>6.6</v>
      </c>
      <c r="H574" t="s">
        <v>603</v>
      </c>
      <c r="I574">
        <v>6.6</v>
      </c>
    </row>
    <row r="575" spans="1:9" x14ac:dyDescent="0.3">
      <c r="A575" t="s">
        <v>197</v>
      </c>
      <c r="B575">
        <v>8.3000000000000007</v>
      </c>
      <c r="C575" t="str">
        <v>Charles Shyer</v>
      </c>
      <c r="D575">
        <f>AVERAGEIF($C$2:$C$4892,C575,$B$2:B$4892)</f>
        <v>8.3000000000000007</v>
      </c>
      <c r="H575" t="s">
        <v>604</v>
      </c>
      <c r="I575">
        <v>8.3000000000000007</v>
      </c>
    </row>
    <row r="576" spans="1:9" hidden="1" x14ac:dyDescent="0.3">
      <c r="A576" t="s">
        <v>68</v>
      </c>
      <c r="B576">
        <v>6.7</v>
      </c>
      <c r="C576" t="str">
        <v>Ulu Grosbard</v>
      </c>
      <c r="D576">
        <f>AVERAGEIF($C$2:$C$4892,C576,$B$2:B$4892)</f>
        <v>6.7</v>
      </c>
      <c r="H576" t="s">
        <v>605</v>
      </c>
      <c r="I576">
        <v>6.7</v>
      </c>
    </row>
    <row r="577" spans="1:9" hidden="1" x14ac:dyDescent="0.3">
      <c r="A577" t="s">
        <v>228</v>
      </c>
      <c r="B577">
        <v>7.1</v>
      </c>
      <c r="C577" t="str">
        <v>William Malone</v>
      </c>
      <c r="D577">
        <f>AVERAGEIF($C$2:$C$4892,C577,$B$2:B$4892)</f>
        <v>7.1</v>
      </c>
      <c r="H577" t="s">
        <v>606</v>
      </c>
      <c r="I577">
        <v>7.1</v>
      </c>
    </row>
    <row r="578" spans="1:9" hidden="1" x14ac:dyDescent="0.3">
      <c r="A578" t="s">
        <v>323</v>
      </c>
      <c r="B578">
        <v>6</v>
      </c>
      <c r="C578" t="str">
        <v>Malcolm D. Lee</v>
      </c>
      <c r="D578">
        <f>AVERAGEIF($C$2:$C$4892,C578,$B$2:B$4892)</f>
        <v>6</v>
      </c>
      <c r="H578" t="s">
        <v>607</v>
      </c>
      <c r="I578">
        <v>6</v>
      </c>
    </row>
    <row r="579" spans="1:9" hidden="1" x14ac:dyDescent="0.3">
      <c r="A579" t="s">
        <v>324</v>
      </c>
      <c r="B579">
        <v>6.9</v>
      </c>
      <c r="C579" t="str">
        <v>Jerry Jameson</v>
      </c>
      <c r="D579">
        <f>AVERAGEIF($C$2:$C$4892,C579,$B$2:B$4892)</f>
        <v>6.9</v>
      </c>
      <c r="H579" t="s">
        <v>608</v>
      </c>
      <c r="I579">
        <v>6.9</v>
      </c>
    </row>
    <row r="580" spans="1:9" hidden="1" x14ac:dyDescent="0.3">
      <c r="A580" t="s">
        <v>123</v>
      </c>
      <c r="B580">
        <v>5.6</v>
      </c>
      <c r="C580" t="str">
        <v>Mic Rodgers</v>
      </c>
      <c r="D580">
        <f>AVERAGEIF($C$2:$C$4892,C580,$B$2:B$4892)</f>
        <v>5.6</v>
      </c>
      <c r="H580" t="s">
        <v>609</v>
      </c>
      <c r="I580">
        <v>5.6</v>
      </c>
    </row>
    <row r="581" spans="1:9" hidden="1" x14ac:dyDescent="0.3">
      <c r="A581" t="s">
        <v>244</v>
      </c>
      <c r="B581">
        <v>5.6</v>
      </c>
      <c r="C581" t="str">
        <v>Christian Alvart</v>
      </c>
      <c r="D581">
        <f>AVERAGEIF($C$2:$C$4892,C581,$B$2:B$4892)</f>
        <v>5.6</v>
      </c>
      <c r="H581" t="s">
        <v>610</v>
      </c>
      <c r="I581">
        <v>5.6</v>
      </c>
    </row>
    <row r="582" spans="1:9" hidden="1" x14ac:dyDescent="0.3">
      <c r="A582" t="s">
        <v>320</v>
      </c>
      <c r="B582">
        <v>4.5</v>
      </c>
      <c r="C582" t="str">
        <v>Jean-Marie Poiré</v>
      </c>
      <c r="D582">
        <f>AVERAGEIF($C$2:$C$4892,C582,$B$2:B$4892)</f>
        <v>4.5</v>
      </c>
      <c r="H582" t="s">
        <v>611</v>
      </c>
      <c r="I582">
        <v>4.5</v>
      </c>
    </row>
    <row r="583" spans="1:9" hidden="1" x14ac:dyDescent="0.3">
      <c r="A583" t="s">
        <v>325</v>
      </c>
      <c r="B583">
        <v>7.1</v>
      </c>
      <c r="C583" t="str">
        <v>Marc F. Adler</v>
      </c>
      <c r="D583">
        <f>AVERAGEIF($C$2:$C$4892,C583,$B$2:B$4892)</f>
        <v>7.1</v>
      </c>
      <c r="H583" t="s">
        <v>612</v>
      </c>
      <c r="I583">
        <v>7.1</v>
      </c>
    </row>
    <row r="584" spans="1:9" hidden="1" x14ac:dyDescent="0.3">
      <c r="A584" t="s">
        <v>302</v>
      </c>
      <c r="B584">
        <v>6.5</v>
      </c>
      <c r="C584" t="str">
        <v>Geoffrey Sax</v>
      </c>
      <c r="D584">
        <f>AVERAGEIF($C$2:$C$4892,C584,$B$2:B$4892)</f>
        <v>6.5</v>
      </c>
      <c r="H584" t="s">
        <v>613</v>
      </c>
      <c r="I584">
        <v>6.5</v>
      </c>
    </row>
    <row r="585" spans="1:9" hidden="1" x14ac:dyDescent="0.3">
      <c r="A585" t="s">
        <v>326</v>
      </c>
      <c r="B585">
        <v>6.4</v>
      </c>
      <c r="C585" t="str">
        <v>Richard Shepard</v>
      </c>
      <c r="D585">
        <f>AVERAGEIF($C$2:$C$4892,C585,$B$2:B$4892)</f>
        <v>6.4</v>
      </c>
      <c r="H585" t="s">
        <v>614</v>
      </c>
      <c r="I585">
        <v>6.4</v>
      </c>
    </row>
    <row r="586" spans="1:9" hidden="1" x14ac:dyDescent="0.3">
      <c r="A586" t="s">
        <v>118</v>
      </c>
      <c r="B586">
        <v>5.8</v>
      </c>
      <c r="C586" t="str">
        <v>Peter Ho-Sun Chan</v>
      </c>
      <c r="D586">
        <f>AVERAGEIF($C$2:$C$4892,C586,$B$2:B$4892)</f>
        <v>5.8</v>
      </c>
      <c r="H586" t="s">
        <v>615</v>
      </c>
      <c r="I586">
        <v>5.8</v>
      </c>
    </row>
    <row r="587" spans="1:9" x14ac:dyDescent="0.3">
      <c r="A587" t="s">
        <v>54</v>
      </c>
      <c r="B587">
        <v>8</v>
      </c>
      <c r="C587" t="str">
        <v>Joon-Ho Bong</v>
      </c>
      <c r="D587">
        <f>AVERAGEIF($C$2:$C$4892,C587,$B$2:B$4892)</f>
        <v>8</v>
      </c>
      <c r="H587" t="s">
        <v>616</v>
      </c>
      <c r="I587">
        <v>8</v>
      </c>
    </row>
    <row r="588" spans="1:9" hidden="1" x14ac:dyDescent="0.3">
      <c r="A588" t="s">
        <v>300</v>
      </c>
      <c r="B588">
        <v>6.2</v>
      </c>
      <c r="C588" t="str">
        <v>Jeff Nathanson</v>
      </c>
      <c r="D588">
        <f>AVERAGEIF($C$2:$C$4892,C588,$B$2:B$4892)</f>
        <v>6.2</v>
      </c>
      <c r="H588" t="s">
        <v>617</v>
      </c>
      <c r="I588">
        <v>6.2</v>
      </c>
    </row>
    <row r="589" spans="1:9" hidden="1" x14ac:dyDescent="0.3">
      <c r="A589" t="s">
        <v>68</v>
      </c>
      <c r="B589">
        <v>7.2</v>
      </c>
      <c r="C589" t="str">
        <v>S.S. Rajamouli</v>
      </c>
      <c r="D589">
        <f>AVERAGEIF($C$2:$C$4892,C589,$B$2:B$4892)</f>
        <v>7.2</v>
      </c>
      <c r="H589" t="s">
        <v>618</v>
      </c>
      <c r="I589">
        <v>7.2</v>
      </c>
    </row>
    <row r="590" spans="1:9" hidden="1" x14ac:dyDescent="0.3">
      <c r="A590" t="s">
        <v>327</v>
      </c>
      <c r="B590">
        <v>6.1</v>
      </c>
      <c r="C590" t="str">
        <v>Charles S. Dutton</v>
      </c>
      <c r="D590">
        <f>AVERAGEIF($C$2:$C$4892,C590,$B$2:B$4892)</f>
        <v>6.1</v>
      </c>
      <c r="H590" t="s">
        <v>619</v>
      </c>
      <c r="I590">
        <v>6.1</v>
      </c>
    </row>
    <row r="591" spans="1:9" hidden="1" x14ac:dyDescent="0.3">
      <c r="A591" t="s">
        <v>31</v>
      </c>
      <c r="B591">
        <v>7.6</v>
      </c>
      <c r="C591" t="str">
        <v>Jonathan Lynn</v>
      </c>
      <c r="D591">
        <f>AVERAGEIF($C$2:$C$4892,C591,$B$2:B$4892)</f>
        <v>7.6</v>
      </c>
      <c r="H591" t="s">
        <v>620</v>
      </c>
      <c r="I591">
        <v>7.6</v>
      </c>
    </row>
    <row r="592" spans="1:9" hidden="1" x14ac:dyDescent="0.3">
      <c r="A592" t="s">
        <v>108</v>
      </c>
      <c r="B592">
        <v>6.3</v>
      </c>
      <c r="C592" t="str">
        <v>David Carson</v>
      </c>
      <c r="D592">
        <f>AVERAGEIF($C$2:$C$4892,C592,$B$2:B$4892)</f>
        <v>6.3</v>
      </c>
      <c r="H592" t="s">
        <v>621</v>
      </c>
      <c r="I592">
        <v>6.3</v>
      </c>
    </row>
    <row r="593" spans="1:9" hidden="1" x14ac:dyDescent="0.3">
      <c r="A593" t="s">
        <v>328</v>
      </c>
      <c r="B593">
        <v>6.3</v>
      </c>
      <c r="C593" t="str">
        <v>Kar-Wai Wong</v>
      </c>
      <c r="D593">
        <f>AVERAGEIF($C$2:$C$4892,C593,$B$2:B$4892)</f>
        <v>6.3</v>
      </c>
      <c r="H593" t="s">
        <v>622</v>
      </c>
      <c r="I593">
        <v>6.3</v>
      </c>
    </row>
    <row r="594" spans="1:9" hidden="1" x14ac:dyDescent="0.3">
      <c r="A594" t="s">
        <v>133</v>
      </c>
      <c r="B594">
        <v>6.3</v>
      </c>
      <c r="C594" t="str">
        <v>Yuefeng Song</v>
      </c>
      <c r="D594">
        <f>AVERAGEIF($C$2:$C$4892,C594,$B$2:B$4892)</f>
        <v>6.3</v>
      </c>
      <c r="H594" t="s">
        <v>623</v>
      </c>
      <c r="I594">
        <v>6.3</v>
      </c>
    </row>
    <row r="595" spans="1:9" x14ac:dyDescent="0.3">
      <c r="A595" t="s">
        <v>99</v>
      </c>
      <c r="B595">
        <v>7.7</v>
      </c>
      <c r="C595" t="str">
        <v>Norman Jewison</v>
      </c>
      <c r="D595">
        <f>AVERAGEIF($C$2:$C$4892,C595,$B$2:B$4892)</f>
        <v>7.7</v>
      </c>
      <c r="H595" t="s">
        <v>624</v>
      </c>
      <c r="I595">
        <v>7.7</v>
      </c>
    </row>
    <row r="596" spans="1:9" hidden="1" x14ac:dyDescent="0.3">
      <c r="A596" t="s">
        <v>251</v>
      </c>
      <c r="B596">
        <v>7</v>
      </c>
      <c r="C596" t="str">
        <v>David Mirkin</v>
      </c>
      <c r="D596">
        <f>AVERAGEIF($C$2:$C$4892,C596,$B$2:B$4892)</f>
        <v>7</v>
      </c>
      <c r="H596" t="s">
        <v>625</v>
      </c>
      <c r="I596">
        <v>7</v>
      </c>
    </row>
    <row r="597" spans="1:9" hidden="1" x14ac:dyDescent="0.3">
      <c r="A597" t="s">
        <v>114</v>
      </c>
      <c r="B597">
        <v>5.3</v>
      </c>
      <c r="C597" t="str">
        <v>Luis Mandoki</v>
      </c>
      <c r="D597">
        <f>AVERAGEIF($C$2:$C$4892,C597,$B$2:B$4892)</f>
        <v>5.3</v>
      </c>
      <c r="H597" t="s">
        <v>626</v>
      </c>
      <c r="I597">
        <v>5.3</v>
      </c>
    </row>
    <row r="598" spans="1:9" hidden="1" x14ac:dyDescent="0.3">
      <c r="A598" t="s">
        <v>162</v>
      </c>
      <c r="B598">
        <v>5.6</v>
      </c>
      <c r="C598" t="str">
        <v>Lee Daniels</v>
      </c>
      <c r="D598">
        <f>AVERAGEIF($C$2:$C$4892,C598,$B$2:B$4892)</f>
        <v>5.6</v>
      </c>
      <c r="H598" t="s">
        <v>627</v>
      </c>
      <c r="I598">
        <v>5.6</v>
      </c>
    </row>
    <row r="599" spans="1:9" hidden="1" x14ac:dyDescent="0.3">
      <c r="A599" t="s">
        <v>329</v>
      </c>
      <c r="B599">
        <v>5.2</v>
      </c>
      <c r="C599" t="str">
        <v>Jeb Stuart</v>
      </c>
      <c r="D599">
        <f>AVERAGEIF($C$2:$C$4892,C599,$B$2:B$4892)</f>
        <v>5.2</v>
      </c>
      <c r="H599" t="s">
        <v>628</v>
      </c>
      <c r="I599">
        <v>5.2</v>
      </c>
    </row>
    <row r="600" spans="1:9" hidden="1" x14ac:dyDescent="0.3">
      <c r="A600" t="s">
        <v>320</v>
      </c>
      <c r="B600">
        <v>5.4</v>
      </c>
      <c r="C600" t="str">
        <v>Steve Miner</v>
      </c>
      <c r="D600">
        <f>AVERAGEIF($C$2:$C$4892,C600,$B$2:B$4892)</f>
        <v>5.4</v>
      </c>
      <c r="H600" t="s">
        <v>629</v>
      </c>
      <c r="I600">
        <v>5.4</v>
      </c>
    </row>
    <row r="601" spans="1:9" hidden="1" x14ac:dyDescent="0.3">
      <c r="A601" t="s">
        <v>330</v>
      </c>
      <c r="B601">
        <v>6.4</v>
      </c>
      <c r="C601" t="str">
        <v>Paul Thomas Anderson</v>
      </c>
      <c r="D601">
        <f>AVERAGEIF($C$2:$C$4892,C601,$B$2:B$4892)</f>
        <v>6.4</v>
      </c>
      <c r="H601" t="s">
        <v>630</v>
      </c>
      <c r="I601">
        <v>6.4</v>
      </c>
    </row>
    <row r="602" spans="1:9" hidden="1" x14ac:dyDescent="0.3">
      <c r="A602" t="s">
        <v>267</v>
      </c>
      <c r="B602">
        <v>5.9</v>
      </c>
      <c r="C602" t="str">
        <v>David Leland</v>
      </c>
      <c r="D602">
        <f>AVERAGEIF($C$2:$C$4892,C602,$B$2:B$4892)</f>
        <v>5.9</v>
      </c>
      <c r="H602" t="s">
        <v>631</v>
      </c>
      <c r="I602">
        <v>5.9</v>
      </c>
    </row>
    <row r="603" spans="1:9" hidden="1" x14ac:dyDescent="0.3">
      <c r="A603" t="s">
        <v>331</v>
      </c>
      <c r="B603">
        <v>6.3</v>
      </c>
      <c r="C603" t="str">
        <v>J Blakeson</v>
      </c>
      <c r="D603">
        <f>AVERAGEIF($C$2:$C$4892,C603,$B$2:B$4892)</f>
        <v>6.3</v>
      </c>
      <c r="H603" t="s">
        <v>632</v>
      </c>
      <c r="I603">
        <v>6.3</v>
      </c>
    </row>
    <row r="604" spans="1:9" hidden="1" x14ac:dyDescent="0.3">
      <c r="A604" t="s">
        <v>332</v>
      </c>
      <c r="B604">
        <v>6.5</v>
      </c>
      <c r="C604" t="str">
        <v>Ryan Coogler</v>
      </c>
      <c r="D604">
        <f>AVERAGEIF($C$2:$C$4892,C604,$B$2:B$4892)</f>
        <v>6.5</v>
      </c>
      <c r="H604" t="s">
        <v>633</v>
      </c>
      <c r="I604">
        <v>6.5</v>
      </c>
    </row>
    <row r="605" spans="1:9" hidden="1" x14ac:dyDescent="0.3">
      <c r="A605" t="s">
        <v>160</v>
      </c>
      <c r="B605">
        <v>3</v>
      </c>
      <c r="C605" t="str">
        <v>Kirk Jones</v>
      </c>
      <c r="D605">
        <f>AVERAGEIF($C$2:$C$4892,C605,$B$2:B$4892)</f>
        <v>3</v>
      </c>
      <c r="H605" t="s">
        <v>634</v>
      </c>
      <c r="I605">
        <v>3</v>
      </c>
    </row>
    <row r="606" spans="1:9" hidden="1" x14ac:dyDescent="0.3">
      <c r="A606" t="s">
        <v>333</v>
      </c>
      <c r="B606">
        <v>3.6</v>
      </c>
      <c r="C606" t="str">
        <v>Ethan Coen</v>
      </c>
      <c r="D606">
        <f>AVERAGEIF($C$2:$C$4892,C606,$B$2:B$4892)</f>
        <v>3.6</v>
      </c>
      <c r="H606" t="s">
        <v>635</v>
      </c>
      <c r="I606">
        <v>3.6</v>
      </c>
    </row>
    <row r="607" spans="1:9" hidden="1" x14ac:dyDescent="0.3">
      <c r="A607" t="s">
        <v>334</v>
      </c>
      <c r="B607">
        <v>5.8</v>
      </c>
      <c r="C607" t="str">
        <v>Jennifer Flackett</v>
      </c>
      <c r="D607">
        <f>AVERAGEIF($C$2:$C$4892,C607,$B$2:B$4892)</f>
        <v>5.8</v>
      </c>
      <c r="H607" t="s">
        <v>636</v>
      </c>
      <c r="I607">
        <v>5.8</v>
      </c>
    </row>
    <row r="608" spans="1:9" hidden="1" x14ac:dyDescent="0.3">
      <c r="A608" t="s">
        <v>335</v>
      </c>
      <c r="B608">
        <v>6.2</v>
      </c>
      <c r="C608" t="str">
        <v>Kevin Smith</v>
      </c>
      <c r="D608">
        <f>AVERAGEIF($C$2:$C$4892,C608,$B$2:B$4892)</f>
        <v>6.2</v>
      </c>
      <c r="H608" t="s">
        <v>637</v>
      </c>
      <c r="I608">
        <v>6.2</v>
      </c>
    </row>
    <row r="609" spans="1:9" hidden="1" x14ac:dyDescent="0.3">
      <c r="A609" t="s">
        <v>184</v>
      </c>
      <c r="B609">
        <v>5.6</v>
      </c>
      <c r="C609" t="str">
        <v>Christian Ditter</v>
      </c>
      <c r="D609">
        <f>AVERAGEIF($C$2:$C$4892,C609,$B$2:B$4892)</f>
        <v>5.6</v>
      </c>
      <c r="H609" t="s">
        <v>638</v>
      </c>
      <c r="I609">
        <v>5.6</v>
      </c>
    </row>
    <row r="610" spans="1:9" hidden="1" x14ac:dyDescent="0.3">
      <c r="A610" t="s">
        <v>188</v>
      </c>
      <c r="B610">
        <v>5.4</v>
      </c>
      <c r="C610" t="str">
        <v>Charles Martin Smith</v>
      </c>
      <c r="D610">
        <f>AVERAGEIF($C$2:$C$4892,C610,$B$2:B$4892)</f>
        <v>5.4</v>
      </c>
      <c r="H610" t="s">
        <v>639</v>
      </c>
      <c r="I610">
        <v>5.4</v>
      </c>
    </row>
    <row r="611" spans="1:9" hidden="1" x14ac:dyDescent="0.3">
      <c r="A611" t="s">
        <v>336</v>
      </c>
      <c r="B611">
        <v>6.1</v>
      </c>
      <c r="C611" t="str">
        <v>Fedor Bondarchuk</v>
      </c>
      <c r="D611">
        <f>AVERAGEIF($C$2:$C$4892,C611,$B$2:B$4892)</f>
        <v>6.1</v>
      </c>
      <c r="H611" t="s">
        <v>640</v>
      </c>
      <c r="I611">
        <v>6.1</v>
      </c>
    </row>
    <row r="612" spans="1:9" hidden="1" x14ac:dyDescent="0.3">
      <c r="A612" t="s">
        <v>337</v>
      </c>
      <c r="B612">
        <v>4.2</v>
      </c>
      <c r="C612" t="str">
        <v>Irvin Kershner</v>
      </c>
      <c r="D612">
        <f>AVERAGEIF($C$2:$C$4892,C612,$B$2:B$4892)</f>
        <v>4.2</v>
      </c>
      <c r="H612" t="s">
        <v>641</v>
      </c>
      <c r="I612">
        <v>4.2</v>
      </c>
    </row>
    <row r="613" spans="1:9" hidden="1" x14ac:dyDescent="0.3">
      <c r="A613" t="s">
        <v>338</v>
      </c>
      <c r="B613">
        <v>6.7</v>
      </c>
      <c r="C613" t="str">
        <v>Steve Pink</v>
      </c>
      <c r="D613">
        <f>AVERAGEIF($C$2:$C$4892,C613,$B$2:B$4892)</f>
        <v>6.7</v>
      </c>
      <c r="H613" t="s">
        <v>642</v>
      </c>
      <c r="I613">
        <v>6.7</v>
      </c>
    </row>
    <row r="614" spans="1:9" hidden="1" x14ac:dyDescent="0.3">
      <c r="A614" t="s">
        <v>228</v>
      </c>
      <c r="B614">
        <v>4.2</v>
      </c>
      <c r="C614" t="str">
        <v>Scott Hicks</v>
      </c>
      <c r="D614">
        <f>AVERAGEIF($C$2:$C$4892,C614,$B$2:B$4892)</f>
        <v>4.2</v>
      </c>
      <c r="H614" t="s">
        <v>643</v>
      </c>
      <c r="I614">
        <v>4.2</v>
      </c>
    </row>
    <row r="615" spans="1:9" hidden="1" x14ac:dyDescent="0.3">
      <c r="A615" t="s">
        <v>339</v>
      </c>
      <c r="B615">
        <v>6.4</v>
      </c>
      <c r="C615" t="str">
        <v>Chris Rock</v>
      </c>
      <c r="D615">
        <f>AVERAGEIF($C$2:$C$4892,C615,$B$2:B$4892)</f>
        <v>6.4</v>
      </c>
      <c r="H615" t="s">
        <v>644</v>
      </c>
      <c r="I615">
        <v>6.4</v>
      </c>
    </row>
    <row r="616" spans="1:9" hidden="1" x14ac:dyDescent="0.3">
      <c r="A616" t="s">
        <v>340</v>
      </c>
      <c r="B616">
        <v>4.9000000000000004</v>
      </c>
      <c r="C616" t="str">
        <v>Wilson Yip</v>
      </c>
      <c r="D616">
        <f>AVERAGEIF($C$2:$C$4892,C616,$B$2:B$4892)</f>
        <v>4.9000000000000004</v>
      </c>
      <c r="H616" t="s">
        <v>645</v>
      </c>
      <c r="I616">
        <v>4.9000000000000004</v>
      </c>
    </row>
    <row r="617" spans="1:9" hidden="1" x14ac:dyDescent="0.3">
      <c r="A617" t="s">
        <v>217</v>
      </c>
      <c r="B617">
        <v>6.8</v>
      </c>
      <c r="C617" t="str">
        <v>Robert Wise</v>
      </c>
      <c r="D617">
        <f>AVERAGEIF($C$2:$C$4892,C617,$B$2:B$4892)</f>
        <v>6.8</v>
      </c>
      <c r="H617" t="s">
        <v>646</v>
      </c>
      <c r="I617">
        <v>6.8</v>
      </c>
    </row>
    <row r="618" spans="1:9" x14ac:dyDescent="0.3">
      <c r="A618" t="s">
        <v>298</v>
      </c>
      <c r="B618">
        <v>7.7</v>
      </c>
      <c r="C618" t="str">
        <v>Kevin Rodney Sullivan</v>
      </c>
      <c r="D618">
        <f>AVERAGEIF($C$2:$C$4892,C618,$B$2:B$4892)</f>
        <v>7.7</v>
      </c>
      <c r="H618" t="s">
        <v>647</v>
      </c>
      <c r="I618">
        <v>7.7</v>
      </c>
    </row>
    <row r="619" spans="1:9" hidden="1" x14ac:dyDescent="0.3">
      <c r="A619" t="s">
        <v>341</v>
      </c>
      <c r="B619">
        <v>5.6</v>
      </c>
      <c r="C619" t="str">
        <v>Kevin Munroe</v>
      </c>
      <c r="D619">
        <f>AVERAGEIF($C$2:$C$4892,C619,$B$2:B$4892)</f>
        <v>5.6</v>
      </c>
      <c r="H619" t="s">
        <v>648</v>
      </c>
      <c r="I619">
        <v>5.6</v>
      </c>
    </row>
    <row r="620" spans="1:9" hidden="1" x14ac:dyDescent="0.3">
      <c r="A620" t="s">
        <v>342</v>
      </c>
      <c r="B620">
        <v>6.4</v>
      </c>
      <c r="C620" t="str">
        <v>Michael Tollin</v>
      </c>
      <c r="D620">
        <f>AVERAGEIF($C$2:$C$4892,C620,$B$2:B$4892)</f>
        <v>6.4</v>
      </c>
      <c r="H620" t="s">
        <v>649</v>
      </c>
      <c r="I620">
        <v>6.4</v>
      </c>
    </row>
    <row r="621" spans="1:9" hidden="1" x14ac:dyDescent="0.3">
      <c r="A621" t="s">
        <v>343</v>
      </c>
      <c r="B621">
        <v>7.2</v>
      </c>
      <c r="C621" t="str">
        <v>Patrick Tatopoulos</v>
      </c>
      <c r="D621">
        <f>AVERAGEIF($C$2:$C$4892,C621,$B$2:B$4892)</f>
        <v>7.2</v>
      </c>
      <c r="H621" t="s">
        <v>650</v>
      </c>
      <c r="I621">
        <v>7.2</v>
      </c>
    </row>
    <row r="622" spans="1:9" hidden="1" x14ac:dyDescent="0.3">
      <c r="A622" t="s">
        <v>344</v>
      </c>
      <c r="B622">
        <v>6</v>
      </c>
      <c r="C622" t="str">
        <v>Gary David Goldberg</v>
      </c>
      <c r="D622">
        <f>AVERAGEIF($C$2:$C$4892,C622,$B$2:B$4892)</f>
        <v>6</v>
      </c>
      <c r="H622" t="s">
        <v>651</v>
      </c>
      <c r="I622">
        <v>6</v>
      </c>
    </row>
    <row r="623" spans="1:9" hidden="1" x14ac:dyDescent="0.3">
      <c r="A623" t="s">
        <v>335</v>
      </c>
      <c r="B623">
        <v>5.9</v>
      </c>
      <c r="C623" t="str">
        <v>Tobe Hooper</v>
      </c>
      <c r="D623">
        <f>AVERAGEIF($C$2:$C$4892,C623,$B$2:B$4892)</f>
        <v>5.9</v>
      </c>
      <c r="H623" t="s">
        <v>652</v>
      </c>
      <c r="I623">
        <v>5.9</v>
      </c>
    </row>
    <row r="624" spans="1:9" x14ac:dyDescent="0.3">
      <c r="A624" t="s">
        <v>188</v>
      </c>
      <c r="B624">
        <v>7.9</v>
      </c>
      <c r="C624" t="str">
        <v>Alan Poul</v>
      </c>
      <c r="D624">
        <f>AVERAGEIF($C$2:$C$4892,C624,$B$2:B$4892)</f>
        <v>7.9</v>
      </c>
      <c r="H624" t="s">
        <v>653</v>
      </c>
      <c r="I624">
        <v>7.9</v>
      </c>
    </row>
    <row r="625" spans="1:9" hidden="1" x14ac:dyDescent="0.3">
      <c r="A625" t="s">
        <v>345</v>
      </c>
      <c r="B625">
        <v>6.8</v>
      </c>
      <c r="C625" t="str">
        <v>Luke Greenfield</v>
      </c>
      <c r="D625">
        <f>AVERAGEIF($C$2:$C$4892,C625,$B$2:B$4892)</f>
        <v>6.8</v>
      </c>
      <c r="H625" t="s">
        <v>654</v>
      </c>
      <c r="I625">
        <v>6.8</v>
      </c>
    </row>
    <row r="626" spans="1:9" hidden="1" x14ac:dyDescent="0.3">
      <c r="A626" t="s">
        <v>48</v>
      </c>
      <c r="B626">
        <v>7.1</v>
      </c>
      <c r="C626" t="str">
        <v>Gil Junger</v>
      </c>
      <c r="D626">
        <f>AVERAGEIF($C$2:$C$4892,C626,$B$2:B$4892)</f>
        <v>7.1</v>
      </c>
      <c r="H626" t="s">
        <v>655</v>
      </c>
      <c r="I626">
        <v>7.1</v>
      </c>
    </row>
    <row r="627" spans="1:9" hidden="1" x14ac:dyDescent="0.3">
      <c r="A627" t="s">
        <v>218</v>
      </c>
      <c r="B627">
        <v>5.9</v>
      </c>
      <c r="C627" t="str">
        <v>Michael Ritchie</v>
      </c>
      <c r="D627">
        <f>AVERAGEIF($C$2:$C$4892,C627,$B$2:B$4892)</f>
        <v>5.9</v>
      </c>
      <c r="H627" t="s">
        <v>656</v>
      </c>
      <c r="I627">
        <v>5.9</v>
      </c>
    </row>
    <row r="628" spans="1:9" hidden="1" x14ac:dyDescent="0.3">
      <c r="A628" t="s">
        <v>232</v>
      </c>
      <c r="B628">
        <v>5.9</v>
      </c>
      <c r="C628" t="str">
        <v>Steven E. De Souza</v>
      </c>
      <c r="D628">
        <f>AVERAGEIF($C$2:$C$4892,C628,$B$2:B$4892)</f>
        <v>5.9</v>
      </c>
      <c r="H628" t="s">
        <v>657</v>
      </c>
      <c r="I628">
        <v>5.9</v>
      </c>
    </row>
    <row r="629" spans="1:9" hidden="1" x14ac:dyDescent="0.3">
      <c r="A629" t="s">
        <v>258</v>
      </c>
      <c r="B629">
        <v>6.2</v>
      </c>
      <c r="C629" t="str">
        <v>Alexandre Aja</v>
      </c>
      <c r="D629">
        <f>AVERAGEIF($C$2:$C$4892,C629,$B$2:B$4892)</f>
        <v>6.2</v>
      </c>
      <c r="H629" t="s">
        <v>658</v>
      </c>
      <c r="I629">
        <v>6.2</v>
      </c>
    </row>
    <row r="630" spans="1:9" hidden="1" x14ac:dyDescent="0.3">
      <c r="A630" t="s">
        <v>346</v>
      </c>
      <c r="B630">
        <v>7</v>
      </c>
      <c r="C630" t="str">
        <v>Michael Rymer</v>
      </c>
      <c r="D630">
        <f>AVERAGEIF($C$2:$C$4892,C630,$B$2:B$4892)</f>
        <v>7</v>
      </c>
      <c r="H630" t="s">
        <v>659</v>
      </c>
      <c r="I630">
        <v>7</v>
      </c>
    </row>
    <row r="631" spans="1:9" hidden="1" x14ac:dyDescent="0.3">
      <c r="A631" t="s">
        <v>347</v>
      </c>
      <c r="B631">
        <v>5.4</v>
      </c>
      <c r="C631" t="str">
        <v>Hugh Wilson</v>
      </c>
      <c r="D631">
        <f>AVERAGEIF($C$2:$C$4892,C631,$B$2:B$4892)</f>
        <v>5.4</v>
      </c>
      <c r="H631" t="s">
        <v>660</v>
      </c>
      <c r="I631">
        <v>5.4</v>
      </c>
    </row>
    <row r="632" spans="1:9" x14ac:dyDescent="0.3">
      <c r="A632" t="s">
        <v>68</v>
      </c>
      <c r="B632">
        <v>8.6</v>
      </c>
      <c r="C632" t="str">
        <v>Mike Hodges</v>
      </c>
      <c r="D632">
        <f>AVERAGEIF($C$2:$C$4892,C632,$B$2:B$4892)</f>
        <v>8.6</v>
      </c>
      <c r="H632" t="s">
        <v>661</v>
      </c>
      <c r="I632">
        <v>8.6</v>
      </c>
    </row>
    <row r="633" spans="1:9" hidden="1" x14ac:dyDescent="0.3">
      <c r="A633" t="s">
        <v>348</v>
      </c>
      <c r="B633">
        <v>6.5</v>
      </c>
      <c r="C633" t="str">
        <v>Scott Mann</v>
      </c>
      <c r="D633">
        <f>AVERAGEIF($C$2:$C$4892,C633,$B$2:B$4892)</f>
        <v>6.5</v>
      </c>
      <c r="H633" t="s">
        <v>662</v>
      </c>
      <c r="I633">
        <v>6.5</v>
      </c>
    </row>
    <row r="634" spans="1:9" hidden="1" x14ac:dyDescent="0.3">
      <c r="A634" t="s">
        <v>248</v>
      </c>
      <c r="B634">
        <v>6.4</v>
      </c>
      <c r="C634" t="str">
        <v>Susanna White</v>
      </c>
      <c r="D634">
        <f>AVERAGEIF($C$2:$C$4892,C634,$B$2:B$4892)</f>
        <v>6.4</v>
      </c>
      <c r="H634" t="s">
        <v>663</v>
      </c>
      <c r="I634">
        <v>6.4</v>
      </c>
    </row>
    <row r="635" spans="1:9" hidden="1" x14ac:dyDescent="0.3">
      <c r="A635" t="s">
        <v>203</v>
      </c>
      <c r="B635">
        <v>7.6</v>
      </c>
      <c r="C635" t="str">
        <v>Chris Carter</v>
      </c>
      <c r="D635">
        <f>AVERAGEIF($C$2:$C$4892,C635,$B$2:B$4892)</f>
        <v>7.6</v>
      </c>
      <c r="H635" t="s">
        <v>664</v>
      </c>
      <c r="I635">
        <v>7.6</v>
      </c>
    </row>
    <row r="636" spans="1:9" hidden="1" x14ac:dyDescent="0.3">
      <c r="A636" t="s">
        <v>349</v>
      </c>
      <c r="B636">
        <v>5.5</v>
      </c>
      <c r="C636" t="str">
        <v>Tommy O'Haver</v>
      </c>
      <c r="D636">
        <f>AVERAGEIF($C$2:$C$4892,C636,$B$2:B$4892)</f>
        <v>5.5</v>
      </c>
      <c r="H636" t="s">
        <v>665</v>
      </c>
      <c r="I636">
        <v>5.5</v>
      </c>
    </row>
    <row r="637" spans="1:9" hidden="1" x14ac:dyDescent="0.3">
      <c r="A637" t="s">
        <v>68</v>
      </c>
      <c r="B637">
        <v>7.4</v>
      </c>
      <c r="C637" t="str">
        <v>Peter Landesman</v>
      </c>
      <c r="D637">
        <f>AVERAGEIF($C$2:$C$4892,C637,$B$2:B$4892)</f>
        <v>7.4</v>
      </c>
      <c r="H637" t="s">
        <v>666</v>
      </c>
      <c r="I637">
        <v>7.4</v>
      </c>
    </row>
    <row r="638" spans="1:9" x14ac:dyDescent="0.3">
      <c r="A638" t="s">
        <v>74</v>
      </c>
      <c r="B638">
        <v>8.6999999999999993</v>
      </c>
      <c r="C638" t="str">
        <v>Gary Chapman</v>
      </c>
      <c r="D638">
        <f>AVERAGEIF($C$2:$C$4892,C638,$B$2:B$4892)</f>
        <v>8.6999999999999993</v>
      </c>
      <c r="H638" t="s">
        <v>667</v>
      </c>
      <c r="I638">
        <v>8.6999999999999993</v>
      </c>
    </row>
    <row r="639" spans="1:9" hidden="1" x14ac:dyDescent="0.3">
      <c r="A639" t="s">
        <v>114</v>
      </c>
      <c r="B639">
        <v>7.6</v>
      </c>
      <c r="C639" t="str">
        <v>Craig Mazin</v>
      </c>
      <c r="D639">
        <f>AVERAGEIF($C$2:$C$4892,C639,$B$2:B$4892)</f>
        <v>7.6</v>
      </c>
      <c r="H639" t="s">
        <v>668</v>
      </c>
      <c r="I639">
        <v>7.6</v>
      </c>
    </row>
    <row r="640" spans="1:9" hidden="1" x14ac:dyDescent="0.3">
      <c r="A640" t="s">
        <v>350</v>
      </c>
      <c r="B640">
        <v>5.5</v>
      </c>
      <c r="C640" t="str">
        <v>Allen Hughes</v>
      </c>
      <c r="D640">
        <f>AVERAGEIF($C$2:$C$4892,C640,$B$2:B$4892)</f>
        <v>5.5</v>
      </c>
      <c r="H640" t="s">
        <v>669</v>
      </c>
      <c r="I640">
        <v>5.5</v>
      </c>
    </row>
    <row r="641" spans="1:9" hidden="1" x14ac:dyDescent="0.3">
      <c r="A641" t="s">
        <v>351</v>
      </c>
      <c r="B641">
        <v>7.6</v>
      </c>
      <c r="C641" t="str">
        <v>Kimble Rendall</v>
      </c>
      <c r="D641">
        <f>AVERAGEIF($C$2:$C$4892,C641,$B$2:B$4892)</f>
        <v>7.6</v>
      </c>
      <c r="H641" t="s">
        <v>670</v>
      </c>
      <c r="I641">
        <v>7.6</v>
      </c>
    </row>
    <row r="642" spans="1:9" hidden="1" x14ac:dyDescent="0.3">
      <c r="A642" t="s">
        <v>352</v>
      </c>
      <c r="B642">
        <v>6.5</v>
      </c>
      <c r="C642" t="str">
        <v>Peter Yates</v>
      </c>
      <c r="D642">
        <f>AVERAGEIF($C$2:$C$4892,C642,$B$2:B$4892)</f>
        <v>6.5</v>
      </c>
      <c r="H642" t="s">
        <v>671</v>
      </c>
      <c r="I642">
        <v>6.5</v>
      </c>
    </row>
    <row r="643" spans="1:9" hidden="1" x14ac:dyDescent="0.3">
      <c r="A643" t="s">
        <v>195</v>
      </c>
      <c r="B643">
        <v>6.9</v>
      </c>
      <c r="C643" t="str">
        <v>Lasse Hallström</v>
      </c>
      <c r="D643">
        <f>AVERAGEIF($C$2:$C$4892,C643,$B$2:B$4892)</f>
        <v>6.9</v>
      </c>
      <c r="H643" t="s">
        <v>672</v>
      </c>
      <c r="I643">
        <v>6.9</v>
      </c>
    </row>
    <row r="644" spans="1:9" hidden="1" x14ac:dyDescent="0.3">
      <c r="A644" t="s">
        <v>60</v>
      </c>
      <c r="B644">
        <v>6.7</v>
      </c>
      <c r="C644" t="str">
        <v>Jean-Marc Vallée</v>
      </c>
      <c r="D644">
        <f>AVERAGEIF($C$2:$C$4892,C644,$B$2:B$4892)</f>
        <v>6.7</v>
      </c>
      <c r="H644" t="s">
        <v>673</v>
      </c>
      <c r="I644">
        <v>6.7</v>
      </c>
    </row>
    <row r="645" spans="1:9" hidden="1" x14ac:dyDescent="0.3">
      <c r="A645" t="s">
        <v>263</v>
      </c>
      <c r="B645">
        <v>6.6</v>
      </c>
      <c r="C645" t="str">
        <v>Hark Tsui</v>
      </c>
      <c r="D645">
        <f>AVERAGEIF($C$2:$C$4892,C645,$B$2:B$4892)</f>
        <v>6.6</v>
      </c>
      <c r="H645" t="s">
        <v>674</v>
      </c>
      <c r="I645">
        <v>6.6</v>
      </c>
    </row>
    <row r="646" spans="1:9" hidden="1" x14ac:dyDescent="0.3">
      <c r="A646" t="s">
        <v>353</v>
      </c>
      <c r="B646">
        <v>7.2</v>
      </c>
      <c r="C646" t="str">
        <v>Lexi Alexander</v>
      </c>
      <c r="D646">
        <f>AVERAGEIF($C$2:$C$4892,C646,$B$2:B$4892)</f>
        <v>7.2</v>
      </c>
      <c r="H646" t="s">
        <v>675</v>
      </c>
      <c r="I646">
        <v>7.2</v>
      </c>
    </row>
    <row r="647" spans="1:9" hidden="1" x14ac:dyDescent="0.3">
      <c r="A647" t="s">
        <v>354</v>
      </c>
      <c r="B647">
        <v>6.4</v>
      </c>
      <c r="C647" t="str">
        <v>Ronny Yu</v>
      </c>
      <c r="D647">
        <f>AVERAGEIF($C$2:$C$4892,C647,$B$2:B$4892)</f>
        <v>6.4</v>
      </c>
      <c r="H647" t="s">
        <v>676</v>
      </c>
      <c r="I647">
        <v>6.4</v>
      </c>
    </row>
    <row r="648" spans="1:9" hidden="1" x14ac:dyDescent="0.3">
      <c r="A648" t="s">
        <v>228</v>
      </c>
      <c r="B648">
        <v>6.4</v>
      </c>
      <c r="C648" t="str">
        <v>Bille August</v>
      </c>
      <c r="D648">
        <f>AVERAGEIF($C$2:$C$4892,C648,$B$2:B$4892)</f>
        <v>6.4</v>
      </c>
      <c r="H648" t="s">
        <v>677</v>
      </c>
      <c r="I648">
        <v>6.4</v>
      </c>
    </row>
    <row r="649" spans="1:9" hidden="1" x14ac:dyDescent="0.3">
      <c r="A649" t="s">
        <v>163</v>
      </c>
      <c r="B649">
        <v>6</v>
      </c>
      <c r="C649" t="str">
        <v>Moustapha Akkad</v>
      </c>
      <c r="D649">
        <f>AVERAGEIF($C$2:$C$4892,C649,$B$2:B$4892)</f>
        <v>6</v>
      </c>
      <c r="H649" t="s">
        <v>678</v>
      </c>
      <c r="I649">
        <v>6</v>
      </c>
    </row>
    <row r="650" spans="1:9" hidden="1" x14ac:dyDescent="0.3">
      <c r="A650" t="s">
        <v>101</v>
      </c>
      <c r="B650">
        <v>6.1</v>
      </c>
      <c r="C650" t="str">
        <v>Jean-Paul Rappeneau</v>
      </c>
      <c r="D650">
        <f>AVERAGEIF($C$2:$C$4892,C650,$B$2:B$4892)</f>
        <v>6.1</v>
      </c>
      <c r="H650" t="s">
        <v>679</v>
      </c>
      <c r="I650">
        <v>6.1</v>
      </c>
    </row>
    <row r="651" spans="1:9" hidden="1" x14ac:dyDescent="0.3">
      <c r="A651" t="s">
        <v>108</v>
      </c>
      <c r="B651">
        <v>6</v>
      </c>
      <c r="C651" t="str">
        <v>Joachim Rønning</v>
      </c>
      <c r="D651">
        <f>AVERAGEIF($C$2:$C$4892,C651,$B$2:B$4892)</f>
        <v>6</v>
      </c>
      <c r="H651" t="s">
        <v>680</v>
      </c>
      <c r="I651">
        <v>6</v>
      </c>
    </row>
    <row r="652" spans="1:9" hidden="1" x14ac:dyDescent="0.3">
      <c r="A652" t="s">
        <v>66</v>
      </c>
      <c r="B652">
        <v>6.4</v>
      </c>
      <c r="C652" t="str">
        <v>Tony Kaye</v>
      </c>
      <c r="D652">
        <f>AVERAGEIF($C$2:$C$4892,C652,$B$2:B$4892)</f>
        <v>6.4</v>
      </c>
      <c r="H652" t="s">
        <v>681</v>
      </c>
      <c r="I652">
        <v>6.4</v>
      </c>
    </row>
    <row r="653" spans="1:9" hidden="1" x14ac:dyDescent="0.3">
      <c r="A653" t="s">
        <v>355</v>
      </c>
      <c r="B653">
        <v>6.4</v>
      </c>
      <c r="C653" t="str">
        <v>Ken Scott</v>
      </c>
      <c r="D653">
        <f>AVERAGEIF($C$2:$C$4892,C653,$B$2:B$4892)</f>
        <v>6.4</v>
      </c>
      <c r="H653" t="s">
        <v>682</v>
      </c>
      <c r="I653">
        <v>6.4</v>
      </c>
    </row>
    <row r="654" spans="1:9" hidden="1" x14ac:dyDescent="0.3">
      <c r="A654" t="s">
        <v>356</v>
      </c>
      <c r="B654">
        <v>7.3</v>
      </c>
      <c r="C654" t="str">
        <v>Hugh Johnson</v>
      </c>
      <c r="D654">
        <f>AVERAGEIF($C$2:$C$4892,C654,$B$2:B$4892)</f>
        <v>7.3</v>
      </c>
      <c r="H654" t="s">
        <v>683</v>
      </c>
      <c r="I654">
        <v>7.3</v>
      </c>
    </row>
    <row r="655" spans="1:9" hidden="1" x14ac:dyDescent="0.3">
      <c r="A655" t="s">
        <v>357</v>
      </c>
      <c r="B655">
        <v>5.2</v>
      </c>
      <c r="C655" t="str">
        <v>Hayao Miyazaki</v>
      </c>
      <c r="D655">
        <f>AVERAGEIF($C$2:$C$4892,C655,$B$2:B$4892)</f>
        <v>5.2</v>
      </c>
      <c r="H655" t="s">
        <v>684</v>
      </c>
      <c r="I655">
        <v>5.2</v>
      </c>
    </row>
    <row r="656" spans="1:9" hidden="1" x14ac:dyDescent="0.3">
      <c r="A656" t="s">
        <v>358</v>
      </c>
      <c r="B656">
        <v>6.6</v>
      </c>
      <c r="C656" t="str">
        <v>George Tillman Jr.</v>
      </c>
      <c r="D656">
        <f>AVERAGEIF($C$2:$C$4892,C656,$B$2:B$4892)</f>
        <v>6.6</v>
      </c>
      <c r="H656" t="s">
        <v>685</v>
      </c>
      <c r="I656">
        <v>6.6</v>
      </c>
    </row>
    <row r="657" spans="1:9" hidden="1" x14ac:dyDescent="0.3">
      <c r="A657" t="s">
        <v>62</v>
      </c>
      <c r="B657">
        <v>6.3</v>
      </c>
      <c r="C657" t="str">
        <v>Rand Ravich</v>
      </c>
      <c r="D657">
        <f>AVERAGEIF($C$2:$C$4892,C657,$B$2:B$4892)</f>
        <v>6.3</v>
      </c>
      <c r="H657" t="s">
        <v>686</v>
      </c>
      <c r="I657">
        <v>6.3</v>
      </c>
    </row>
    <row r="658" spans="1:9" hidden="1" x14ac:dyDescent="0.3">
      <c r="A658" t="s">
        <v>359</v>
      </c>
      <c r="B658">
        <v>5.9</v>
      </c>
      <c r="C658" t="str">
        <v>Hugh Hudson</v>
      </c>
      <c r="D658">
        <f>AVERAGEIF($C$2:$C$4892,C658,$B$2:B$4892)</f>
        <v>5.9</v>
      </c>
      <c r="H658" t="s">
        <v>687</v>
      </c>
      <c r="I658">
        <v>5.9</v>
      </c>
    </row>
    <row r="659" spans="1:9" hidden="1" x14ac:dyDescent="0.3">
      <c r="A659" t="s">
        <v>241</v>
      </c>
      <c r="B659">
        <v>6.4</v>
      </c>
      <c r="C659" t="str">
        <v>Jeremy Degruson</v>
      </c>
      <c r="D659">
        <f>AVERAGEIF($C$2:$C$4892,C659,$B$2:B$4892)</f>
        <v>6.4</v>
      </c>
      <c r="H659" t="s">
        <v>688</v>
      </c>
      <c r="I659">
        <v>6.4</v>
      </c>
    </row>
    <row r="660" spans="1:9" hidden="1" x14ac:dyDescent="0.3">
      <c r="A660" t="s">
        <v>300</v>
      </c>
      <c r="B660">
        <v>6.7</v>
      </c>
      <c r="C660" t="str">
        <v>Chris Gorak</v>
      </c>
      <c r="D660">
        <f>AVERAGEIF($C$2:$C$4892,C660,$B$2:B$4892)</f>
        <v>6.7</v>
      </c>
      <c r="H660" t="s">
        <v>689</v>
      </c>
      <c r="I660">
        <v>6.7</v>
      </c>
    </row>
    <row r="661" spans="1:9" hidden="1" x14ac:dyDescent="0.3">
      <c r="A661" t="s">
        <v>244</v>
      </c>
      <c r="B661">
        <v>5.4</v>
      </c>
      <c r="C661" t="str">
        <v>Scott Speer</v>
      </c>
      <c r="D661">
        <f>AVERAGEIF($C$2:$C$4892,C661,$B$2:B$4892)</f>
        <v>5.4</v>
      </c>
      <c r="H661" t="s">
        <v>690</v>
      </c>
      <c r="I661">
        <v>5.4</v>
      </c>
    </row>
    <row r="662" spans="1:9" hidden="1" x14ac:dyDescent="0.3">
      <c r="A662" t="s">
        <v>244</v>
      </c>
      <c r="B662">
        <v>6.4</v>
      </c>
      <c r="C662" t="str">
        <v>Joe Charbanic</v>
      </c>
      <c r="D662">
        <f>AVERAGEIF($C$2:$C$4892,C662,$B$2:B$4892)</f>
        <v>6.4</v>
      </c>
      <c r="H662" t="s">
        <v>691</v>
      </c>
      <c r="I662">
        <v>6.4</v>
      </c>
    </row>
    <row r="663" spans="1:9" hidden="1" x14ac:dyDescent="0.3">
      <c r="A663" t="s">
        <v>228</v>
      </c>
      <c r="B663">
        <v>6.7</v>
      </c>
      <c r="C663" t="str">
        <v>Jonathan Hensleigh</v>
      </c>
      <c r="D663">
        <f>AVERAGEIF($C$2:$C$4892,C663,$B$2:B$4892)</f>
        <v>6.7</v>
      </c>
      <c r="H663" t="s">
        <v>692</v>
      </c>
      <c r="I663">
        <v>6.7</v>
      </c>
    </row>
    <row r="664" spans="1:9" hidden="1" x14ac:dyDescent="0.3">
      <c r="A664" t="s">
        <v>360</v>
      </c>
      <c r="B664">
        <v>6.2</v>
      </c>
      <c r="C664" t="str">
        <v>Danny Cannon</v>
      </c>
      <c r="D664">
        <f>AVERAGEIF($C$2:$C$4892,C664,$B$2:B$4892)</f>
        <v>6.2</v>
      </c>
      <c r="H664" t="s">
        <v>693</v>
      </c>
      <c r="I664">
        <v>6.2</v>
      </c>
    </row>
    <row r="665" spans="1:9" hidden="1" x14ac:dyDescent="0.3">
      <c r="A665" t="s">
        <v>77</v>
      </c>
      <c r="B665">
        <v>6.1</v>
      </c>
      <c r="C665" t="str">
        <v>Boaz Yakin</v>
      </c>
      <c r="D665">
        <f>AVERAGEIF($C$2:$C$4892,C665,$B$2:B$4892)</f>
        <v>6.1</v>
      </c>
      <c r="H665" t="s">
        <v>694</v>
      </c>
      <c r="I665">
        <v>6.1</v>
      </c>
    </row>
    <row r="666" spans="1:9" x14ac:dyDescent="0.3">
      <c r="A666" t="s">
        <v>98</v>
      </c>
      <c r="B666">
        <v>8.8000000000000007</v>
      </c>
      <c r="C666" t="str">
        <v>Richard Marquand</v>
      </c>
      <c r="D666">
        <f>AVERAGEIF($C$2:$C$4892,C666,$B$2:B$4892)</f>
        <v>8.8000000000000007</v>
      </c>
      <c r="H666" t="s">
        <v>695</v>
      </c>
      <c r="I666">
        <v>8.8000000000000007</v>
      </c>
    </row>
    <row r="667" spans="1:9" hidden="1" x14ac:dyDescent="0.3">
      <c r="A667" t="s">
        <v>62</v>
      </c>
      <c r="B667">
        <v>7.1</v>
      </c>
      <c r="C667" t="str">
        <v>Neil Marshall</v>
      </c>
      <c r="D667">
        <f>AVERAGEIF($C$2:$C$4892,C667,$B$2:B$4892)</f>
        <v>7.1</v>
      </c>
      <c r="H667" t="s">
        <v>696</v>
      </c>
      <c r="I667">
        <v>7.1</v>
      </c>
    </row>
    <row r="668" spans="1:9" hidden="1" x14ac:dyDescent="0.3">
      <c r="A668" t="s">
        <v>361</v>
      </c>
      <c r="B668">
        <v>5.7</v>
      </c>
      <c r="C668" t="str">
        <v>David Wain</v>
      </c>
      <c r="D668">
        <f>AVERAGEIF($C$2:$C$4892,C668,$B$2:B$4892)</f>
        <v>5.7</v>
      </c>
      <c r="H668" t="s">
        <v>697</v>
      </c>
      <c r="I668">
        <v>5.7</v>
      </c>
    </row>
    <row r="669" spans="1:9" hidden="1" x14ac:dyDescent="0.3">
      <c r="A669" t="s">
        <v>352</v>
      </c>
      <c r="B669">
        <v>5</v>
      </c>
      <c r="C669" t="str">
        <v>Jared Hess</v>
      </c>
      <c r="D669">
        <f>AVERAGEIF($C$2:$C$4892,C669,$B$2:B$4892)</f>
        <v>5</v>
      </c>
      <c r="H669" t="s">
        <v>698</v>
      </c>
      <c r="I669">
        <v>5</v>
      </c>
    </row>
    <row r="670" spans="1:9" hidden="1" x14ac:dyDescent="0.3">
      <c r="A670" t="s">
        <v>362</v>
      </c>
      <c r="B670">
        <v>5.0999999999999996</v>
      </c>
      <c r="C670" t="str">
        <v>Rupert Wainwright</v>
      </c>
      <c r="D670">
        <f>AVERAGEIF($C$2:$C$4892,C670,$B$2:B$4892)</f>
        <v>5.0999999999999996</v>
      </c>
      <c r="H670" t="s">
        <v>699</v>
      </c>
      <c r="I670">
        <v>5.0999999999999996</v>
      </c>
    </row>
    <row r="671" spans="1:9" hidden="1" x14ac:dyDescent="0.3">
      <c r="A671" t="s">
        <v>363</v>
      </c>
      <c r="B671">
        <v>6.9</v>
      </c>
      <c r="C671" t="str">
        <v>John Luessenhop</v>
      </c>
      <c r="D671">
        <f>AVERAGEIF($C$2:$C$4892,C671,$B$2:B$4892)</f>
        <v>6.9</v>
      </c>
      <c r="H671" t="s">
        <v>700</v>
      </c>
      <c r="I671">
        <v>6.9</v>
      </c>
    </row>
    <row r="672" spans="1:9" hidden="1" x14ac:dyDescent="0.3">
      <c r="A672" t="s">
        <v>346</v>
      </c>
      <c r="B672">
        <v>4.8</v>
      </c>
      <c r="C672" t="str">
        <v>Justin Zackham</v>
      </c>
      <c r="D672">
        <f>AVERAGEIF($C$2:$C$4892,C672,$B$2:B$4892)</f>
        <v>4.8</v>
      </c>
      <c r="H672" t="s">
        <v>701</v>
      </c>
      <c r="I672">
        <v>4.8</v>
      </c>
    </row>
    <row r="673" spans="1:9" hidden="1" x14ac:dyDescent="0.3">
      <c r="A673" t="s">
        <v>364</v>
      </c>
      <c r="B673">
        <v>6.5</v>
      </c>
      <c r="C673" t="str">
        <v>John Gatins</v>
      </c>
      <c r="D673">
        <f>AVERAGEIF($C$2:$C$4892,C673,$B$2:B$4892)</f>
        <v>6.5</v>
      </c>
      <c r="H673" t="s">
        <v>702</v>
      </c>
      <c r="I673">
        <v>6.5</v>
      </c>
    </row>
    <row r="674" spans="1:9" hidden="1" x14ac:dyDescent="0.3">
      <c r="A674" t="s">
        <v>235</v>
      </c>
      <c r="B674">
        <v>5.0999999999999996</v>
      </c>
      <c r="C674" t="str">
        <v>Miguel Sapochnik</v>
      </c>
      <c r="D674">
        <f>AVERAGEIF($C$2:$C$4892,C674,$B$2:B$4892)</f>
        <v>5.0999999999999996</v>
      </c>
      <c r="H674" t="s">
        <v>703</v>
      </c>
      <c r="I674">
        <v>5.0999999999999996</v>
      </c>
    </row>
    <row r="675" spans="1:9" hidden="1" x14ac:dyDescent="0.3">
      <c r="A675" t="s">
        <v>365</v>
      </c>
      <c r="B675">
        <v>7.1</v>
      </c>
      <c r="C675" t="str">
        <v>Hyung-Rae Shim</v>
      </c>
      <c r="D675">
        <f>AVERAGEIF($C$2:$C$4892,C675,$B$2:B$4892)</f>
        <v>7.1</v>
      </c>
      <c r="H675" t="s">
        <v>704</v>
      </c>
      <c r="I675">
        <v>7.1</v>
      </c>
    </row>
    <row r="676" spans="1:9" hidden="1" x14ac:dyDescent="0.3">
      <c r="A676" t="s">
        <v>206</v>
      </c>
      <c r="B676">
        <v>7.5</v>
      </c>
      <c r="C676" t="str">
        <v>Don Scardino</v>
      </c>
      <c r="D676">
        <f>AVERAGEIF($C$2:$C$4892,C676,$B$2:B$4892)</f>
        <v>7.5</v>
      </c>
      <c r="H676" t="s">
        <v>705</v>
      </c>
      <c r="I676">
        <v>7.5</v>
      </c>
    </row>
    <row r="677" spans="1:9" hidden="1" x14ac:dyDescent="0.3">
      <c r="A677" t="s">
        <v>218</v>
      </c>
      <c r="B677">
        <v>6.2</v>
      </c>
      <c r="C677" t="str">
        <v>Tim Robbins</v>
      </c>
      <c r="D677">
        <f>AVERAGEIF($C$2:$C$4892,C677,$B$2:B$4892)</f>
        <v>6.2</v>
      </c>
      <c r="H677" t="s">
        <v>706</v>
      </c>
      <c r="I677">
        <v>6.2</v>
      </c>
    </row>
    <row r="678" spans="1:9" hidden="1" x14ac:dyDescent="0.3">
      <c r="A678" t="s">
        <v>125</v>
      </c>
      <c r="B678">
        <v>6.3</v>
      </c>
      <c r="C678" t="str">
        <v>Tom Reeve</v>
      </c>
      <c r="D678">
        <f>AVERAGEIF($C$2:$C$4892,C678,$B$2:B$4892)</f>
        <v>6.3</v>
      </c>
      <c r="H678" t="s">
        <v>707</v>
      </c>
      <c r="I678">
        <v>6.3</v>
      </c>
    </row>
    <row r="679" spans="1:9" x14ac:dyDescent="0.3">
      <c r="A679" t="s">
        <v>68</v>
      </c>
      <c r="B679">
        <v>8.1</v>
      </c>
      <c r="C679" t="str">
        <v>Nanette Burstein</v>
      </c>
      <c r="D679">
        <f>AVERAGEIF($C$2:$C$4892,C679,$B$2:B$4892)</f>
        <v>8.1</v>
      </c>
      <c r="H679" t="s">
        <v>708</v>
      </c>
      <c r="I679">
        <v>8.1</v>
      </c>
    </row>
    <row r="680" spans="1:9" hidden="1" x14ac:dyDescent="0.3">
      <c r="A680" t="s">
        <v>349</v>
      </c>
      <c r="B680">
        <v>6.6</v>
      </c>
      <c r="C680" t="str">
        <v>Ariel Vromen</v>
      </c>
      <c r="D680">
        <f>AVERAGEIF($C$2:$C$4892,C680,$B$2:B$4892)</f>
        <v>6.6</v>
      </c>
      <c r="H680" t="s">
        <v>709</v>
      </c>
      <c r="I680">
        <v>6.6</v>
      </c>
    </row>
    <row r="681" spans="1:9" hidden="1" x14ac:dyDescent="0.3">
      <c r="A681" t="s">
        <v>149</v>
      </c>
      <c r="B681">
        <v>6.9</v>
      </c>
      <c r="C681" t="str">
        <v>Lewis Gilbert</v>
      </c>
      <c r="D681">
        <f>AVERAGEIF($C$2:$C$4892,C681,$B$2:B$4892)</f>
        <v>6.9</v>
      </c>
      <c r="H681" t="s">
        <v>710</v>
      </c>
      <c r="I681">
        <v>6.9</v>
      </c>
    </row>
    <row r="682" spans="1:9" hidden="1" x14ac:dyDescent="0.3">
      <c r="A682" t="s">
        <v>366</v>
      </c>
      <c r="B682">
        <v>6.1</v>
      </c>
      <c r="C682" t="str">
        <v>John Francis Daley</v>
      </c>
      <c r="D682">
        <f>AVERAGEIF($C$2:$C$4892,C682,$B$2:B$4892)</f>
        <v>6.1</v>
      </c>
      <c r="H682" t="s">
        <v>711</v>
      </c>
      <c r="I682">
        <v>6.1</v>
      </c>
    </row>
    <row r="683" spans="1:9" hidden="1" x14ac:dyDescent="0.3">
      <c r="A683" t="s">
        <v>367</v>
      </c>
      <c r="B683">
        <v>4.3</v>
      </c>
      <c r="C683" t="str">
        <v>J.B. Rogers</v>
      </c>
      <c r="D683">
        <f>AVERAGEIF($C$2:$C$4892,C683,$B$2:B$4892)</f>
        <v>4.3</v>
      </c>
      <c r="H683" t="s">
        <v>712</v>
      </c>
      <c r="I683">
        <v>4.3</v>
      </c>
    </row>
    <row r="684" spans="1:9" hidden="1" x14ac:dyDescent="0.3">
      <c r="A684" t="s">
        <v>95</v>
      </c>
      <c r="B684">
        <v>6.6</v>
      </c>
      <c r="C684" t="str">
        <v>Michael Sucsy</v>
      </c>
      <c r="D684">
        <f>AVERAGEIF($C$2:$C$4892,C684,$B$2:B$4892)</f>
        <v>6.6</v>
      </c>
      <c r="H684" t="s">
        <v>713</v>
      </c>
      <c r="I684">
        <v>6.6</v>
      </c>
    </row>
    <row r="685" spans="1:9" hidden="1" x14ac:dyDescent="0.3">
      <c r="A685" t="s">
        <v>368</v>
      </c>
      <c r="B685">
        <v>6.8</v>
      </c>
      <c r="C685" t="str">
        <v>Tom Vaughan</v>
      </c>
      <c r="D685">
        <f>AVERAGEIF($C$2:$C$4892,C685,$B$2:B$4892)</f>
        <v>6.8</v>
      </c>
      <c r="H685" t="s">
        <v>714</v>
      </c>
      <c r="I685">
        <v>6.8</v>
      </c>
    </row>
    <row r="686" spans="1:9" hidden="1" x14ac:dyDescent="0.3">
      <c r="A686" t="s">
        <v>369</v>
      </c>
      <c r="B686">
        <v>3.8</v>
      </c>
      <c r="C686" t="str">
        <v>Stephen Hillenburg</v>
      </c>
      <c r="D686">
        <f>AVERAGEIF($C$2:$C$4892,C686,$B$2:B$4892)</f>
        <v>3.8</v>
      </c>
      <c r="H686" t="s">
        <v>715</v>
      </c>
      <c r="I686">
        <v>3.8</v>
      </c>
    </row>
    <row r="687" spans="1:9" hidden="1" x14ac:dyDescent="0.3">
      <c r="A687" t="s">
        <v>370</v>
      </c>
      <c r="B687">
        <v>5.9</v>
      </c>
      <c r="C687" t="str">
        <v>Stig Bergqvist</v>
      </c>
      <c r="D687">
        <f>AVERAGEIF($C$2:$C$4892,C687,$B$2:B$4892)</f>
        <v>5.9</v>
      </c>
      <c r="H687" t="s">
        <v>716</v>
      </c>
      <c r="I687">
        <v>5.9</v>
      </c>
    </row>
    <row r="688" spans="1:9" x14ac:dyDescent="0.3">
      <c r="A688" t="s">
        <v>197</v>
      </c>
      <c r="B688">
        <v>7.9</v>
      </c>
      <c r="C688" t="str">
        <v>Jason Reitman</v>
      </c>
      <c r="D688">
        <f>AVERAGEIF($C$2:$C$4892,C688,$B$2:B$4892)</f>
        <v>7.9</v>
      </c>
      <c r="H688" t="s">
        <v>717</v>
      </c>
      <c r="I688">
        <v>7.9</v>
      </c>
    </row>
    <row r="689" spans="1:9" hidden="1" x14ac:dyDescent="0.3">
      <c r="A689" t="s">
        <v>371</v>
      </c>
      <c r="B689">
        <v>6.3</v>
      </c>
      <c r="C689" t="str">
        <v>Alexander Payne</v>
      </c>
      <c r="D689">
        <f>AVERAGEIF($C$2:$C$4892,C689,$B$2:B$4892)</f>
        <v>6.3</v>
      </c>
      <c r="H689" t="s">
        <v>718</v>
      </c>
      <c r="I689">
        <v>6.3</v>
      </c>
    </row>
    <row r="690" spans="1:9" hidden="1" x14ac:dyDescent="0.3">
      <c r="A690" t="s">
        <v>372</v>
      </c>
      <c r="B690">
        <v>5.5</v>
      </c>
      <c r="C690" t="str">
        <v>Jonathan Levine</v>
      </c>
      <c r="D690">
        <f>AVERAGEIF($C$2:$C$4892,C690,$B$2:B$4892)</f>
        <v>5.5</v>
      </c>
      <c r="H690" t="s">
        <v>719</v>
      </c>
      <c r="I690">
        <v>5.5</v>
      </c>
    </row>
    <row r="691" spans="1:9" x14ac:dyDescent="0.3">
      <c r="A691" t="s">
        <v>40</v>
      </c>
      <c r="B691">
        <v>7.7</v>
      </c>
      <c r="C691" t="str">
        <v>Rian Johnson</v>
      </c>
      <c r="D691">
        <f>AVERAGEIF($C$2:$C$4892,C691,$B$2:B$4892)</f>
        <v>7.7</v>
      </c>
      <c r="H691" t="s">
        <v>720</v>
      </c>
      <c r="I691">
        <v>7.7</v>
      </c>
    </row>
    <row r="692" spans="1:9" hidden="1" x14ac:dyDescent="0.3">
      <c r="A692" t="s">
        <v>218</v>
      </c>
      <c r="B692">
        <v>6.3</v>
      </c>
      <c r="C692" t="str">
        <v>Chris Noonan</v>
      </c>
      <c r="D692">
        <f>AVERAGEIF($C$2:$C$4892,C692,$B$2:B$4892)</f>
        <v>6.3</v>
      </c>
      <c r="H692" t="s">
        <v>721</v>
      </c>
      <c r="I692">
        <v>6.3</v>
      </c>
    </row>
    <row r="693" spans="1:9" hidden="1" x14ac:dyDescent="0.3">
      <c r="A693" t="s">
        <v>373</v>
      </c>
      <c r="B693">
        <v>7.1</v>
      </c>
      <c r="C693" t="str">
        <v>Michael Mccullers</v>
      </c>
      <c r="D693">
        <f>AVERAGEIF($C$2:$C$4892,C693,$B$2:B$4892)</f>
        <v>7.1</v>
      </c>
      <c r="H693" t="s">
        <v>722</v>
      </c>
      <c r="I693">
        <v>7.1</v>
      </c>
    </row>
    <row r="694" spans="1:9" x14ac:dyDescent="0.3">
      <c r="A694" t="s">
        <v>319</v>
      </c>
      <c r="B694">
        <v>8.5</v>
      </c>
      <c r="C694" t="str">
        <v>Forest Whitaker</v>
      </c>
      <c r="D694">
        <f>AVERAGEIF($C$2:$C$4892,C694,$B$2:B$4892)</f>
        <v>8.5</v>
      </c>
      <c r="H694" t="s">
        <v>723</v>
      </c>
      <c r="I694">
        <v>8.5</v>
      </c>
    </row>
    <row r="695" spans="1:9" hidden="1" x14ac:dyDescent="0.3">
      <c r="A695" t="s">
        <v>233</v>
      </c>
      <c r="B695">
        <v>5.9</v>
      </c>
      <c r="C695" t="str">
        <v>Woody Allen</v>
      </c>
      <c r="D695">
        <f>AVERAGEIF($C$2:$C$4892,C695,$B$2:B$4892)</f>
        <v>5.9</v>
      </c>
      <c r="H695" t="s">
        <v>724</v>
      </c>
      <c r="I695">
        <v>5.9</v>
      </c>
    </row>
    <row r="696" spans="1:9" hidden="1" x14ac:dyDescent="0.3">
      <c r="A696" t="s">
        <v>199</v>
      </c>
      <c r="B696">
        <v>5.8</v>
      </c>
      <c r="C696" t="str">
        <v>Peter Lepeniotis</v>
      </c>
      <c r="D696">
        <f>AVERAGEIF($C$2:$C$4892,C696,$B$2:B$4892)</f>
        <v>5.8</v>
      </c>
      <c r="H696" t="s">
        <v>725</v>
      </c>
      <c r="I696">
        <v>5.8</v>
      </c>
    </row>
    <row r="697" spans="1:9" x14ac:dyDescent="0.3">
      <c r="A697" t="s">
        <v>98</v>
      </c>
      <c r="B697">
        <v>8.1</v>
      </c>
      <c r="C697" t="str">
        <v>Ted Demme</v>
      </c>
      <c r="D697">
        <f>AVERAGEIF($C$2:$C$4892,C697,$B$2:B$4892)</f>
        <v>8.1</v>
      </c>
      <c r="H697" t="s">
        <v>726</v>
      </c>
      <c r="I697">
        <v>8.1</v>
      </c>
    </row>
    <row r="698" spans="1:9" x14ac:dyDescent="0.3">
      <c r="A698" t="s">
        <v>82</v>
      </c>
      <c r="B698">
        <v>7.9</v>
      </c>
      <c r="C698" t="str">
        <v>William Shatner</v>
      </c>
      <c r="D698">
        <f>AVERAGEIF($C$2:$C$4892,C698,$B$2:B$4892)</f>
        <v>7.9</v>
      </c>
      <c r="H698" t="s">
        <v>727</v>
      </c>
      <c r="I698">
        <v>7.9</v>
      </c>
    </row>
    <row r="699" spans="1:9" hidden="1" x14ac:dyDescent="0.3">
      <c r="A699" t="s">
        <v>60</v>
      </c>
      <c r="B699">
        <v>7.2</v>
      </c>
      <c r="C699" t="str">
        <v>Steve Box</v>
      </c>
      <c r="D699">
        <f>AVERAGEIF($C$2:$C$4892,C699,$B$2:B$4892)</f>
        <v>7.2</v>
      </c>
      <c r="H699" t="s">
        <v>728</v>
      </c>
      <c r="I699">
        <v>7.2</v>
      </c>
    </row>
    <row r="700" spans="1:9" hidden="1" x14ac:dyDescent="0.3">
      <c r="A700" t="s">
        <v>200</v>
      </c>
      <c r="B700">
        <v>6.3</v>
      </c>
      <c r="C700" t="str">
        <v>James Gartner</v>
      </c>
      <c r="D700">
        <f>AVERAGEIF($C$2:$C$4892,C700,$B$2:B$4892)</f>
        <v>6.3</v>
      </c>
      <c r="H700" t="s">
        <v>729</v>
      </c>
      <c r="I700">
        <v>6.3</v>
      </c>
    </row>
    <row r="701" spans="1:9" x14ac:dyDescent="0.3">
      <c r="A701" t="s">
        <v>140</v>
      </c>
      <c r="B701">
        <v>8.1</v>
      </c>
      <c r="C701" t="str">
        <v>Lee Toland Krieger</v>
      </c>
      <c r="D701">
        <f>AVERAGEIF($C$2:$C$4892,C701,$B$2:B$4892)</f>
        <v>8.1</v>
      </c>
      <c r="H701" t="s">
        <v>730</v>
      </c>
      <c r="I701">
        <v>8.1</v>
      </c>
    </row>
    <row r="702" spans="1:9" hidden="1" x14ac:dyDescent="0.3">
      <c r="A702" t="s">
        <v>374</v>
      </c>
      <c r="B702">
        <v>7</v>
      </c>
      <c r="C702" t="str">
        <v>Tim Mccanlies</v>
      </c>
      <c r="D702">
        <f>AVERAGEIF($C$2:$C$4892,C702,$B$2:B$4892)</f>
        <v>7</v>
      </c>
      <c r="H702" t="s">
        <v>731</v>
      </c>
      <c r="I702">
        <v>7</v>
      </c>
    </row>
    <row r="703" spans="1:9" hidden="1" x14ac:dyDescent="0.3">
      <c r="A703" t="s">
        <v>316</v>
      </c>
      <c r="B703">
        <v>5.5</v>
      </c>
      <c r="C703" t="str">
        <v>Drew Goddard</v>
      </c>
      <c r="D703">
        <f>AVERAGEIF($C$2:$C$4892,C703,$B$2:B$4892)</f>
        <v>5.5</v>
      </c>
      <c r="H703" t="s">
        <v>732</v>
      </c>
      <c r="I703">
        <v>5.5</v>
      </c>
    </row>
    <row r="704" spans="1:9" hidden="1" x14ac:dyDescent="0.3">
      <c r="A704" t="s">
        <v>365</v>
      </c>
      <c r="B704">
        <v>6.7</v>
      </c>
      <c r="C704" t="str">
        <v>Jason Friedberg</v>
      </c>
      <c r="D704">
        <f>AVERAGEIF($C$2:$C$4892,C704,$B$2:B$4892)</f>
        <v>6.7</v>
      </c>
      <c r="H704" t="s">
        <v>733</v>
      </c>
      <c r="I704">
        <v>6.7</v>
      </c>
    </row>
    <row r="705" spans="1:9" hidden="1" x14ac:dyDescent="0.3">
      <c r="A705" t="s">
        <v>211</v>
      </c>
      <c r="B705">
        <v>5.2</v>
      </c>
      <c r="C705" t="str">
        <v>Paul Michael Glaser</v>
      </c>
      <c r="D705">
        <f>AVERAGEIF($C$2:$C$4892,C705,$B$2:B$4892)</f>
        <v>5.2</v>
      </c>
      <c r="H705" t="s">
        <v>734</v>
      </c>
      <c r="I705">
        <v>5.2</v>
      </c>
    </row>
    <row r="706" spans="1:9" hidden="1" x14ac:dyDescent="0.3">
      <c r="A706" t="s">
        <v>301</v>
      </c>
      <c r="B706">
        <v>7</v>
      </c>
      <c r="C706" t="str">
        <v>John R. Leonetti</v>
      </c>
      <c r="D706">
        <f>AVERAGEIF($C$2:$C$4892,C706,$B$2:B$4892)</f>
        <v>7</v>
      </c>
      <c r="H706" t="s">
        <v>735</v>
      </c>
      <c r="I706">
        <v>7</v>
      </c>
    </row>
    <row r="707" spans="1:9" hidden="1" x14ac:dyDescent="0.3">
      <c r="A707" t="s">
        <v>375</v>
      </c>
      <c r="B707">
        <v>6.1</v>
      </c>
      <c r="C707" t="str">
        <v>Tom Hanks</v>
      </c>
      <c r="D707">
        <f>AVERAGEIF($C$2:$C$4892,C707,$B$2:B$4892)</f>
        <v>6.1</v>
      </c>
      <c r="H707" t="s">
        <v>736</v>
      </c>
      <c r="I707">
        <v>6.1</v>
      </c>
    </row>
    <row r="708" spans="1:9" hidden="1" x14ac:dyDescent="0.3">
      <c r="A708" t="s">
        <v>109</v>
      </c>
      <c r="B708">
        <v>6.6</v>
      </c>
      <c r="C708" t="str">
        <v>Kimberly Peirce</v>
      </c>
      <c r="D708">
        <f>AVERAGEIF($C$2:$C$4892,C708,$B$2:B$4892)</f>
        <v>6.6</v>
      </c>
      <c r="H708" t="s">
        <v>737</v>
      </c>
      <c r="I708">
        <v>6.6</v>
      </c>
    </row>
    <row r="709" spans="1:9" hidden="1" x14ac:dyDescent="0.3">
      <c r="A709" t="s">
        <v>376</v>
      </c>
      <c r="B709">
        <v>5.5</v>
      </c>
      <c r="C709" t="str">
        <v>Liz Friedlander</v>
      </c>
      <c r="D709">
        <f>AVERAGEIF($C$2:$C$4892,C709,$B$2:B$4892)</f>
        <v>5.5</v>
      </c>
      <c r="H709" t="s">
        <v>738</v>
      </c>
      <c r="I709">
        <v>5.5</v>
      </c>
    </row>
    <row r="710" spans="1:9" hidden="1" x14ac:dyDescent="0.3">
      <c r="A710" t="s">
        <v>193</v>
      </c>
      <c r="B710">
        <v>5.9</v>
      </c>
      <c r="C710" t="str">
        <v>Phil Joanou</v>
      </c>
      <c r="D710">
        <f>AVERAGEIF($C$2:$C$4892,C710,$B$2:B$4892)</f>
        <v>5.9</v>
      </c>
      <c r="H710" t="s">
        <v>739</v>
      </c>
      <c r="I710">
        <v>5.9</v>
      </c>
    </row>
    <row r="711" spans="1:9" hidden="1" x14ac:dyDescent="0.3">
      <c r="A711" t="s">
        <v>267</v>
      </c>
      <c r="B711">
        <v>5.4</v>
      </c>
      <c r="C711" t="str">
        <v>Shane Acker</v>
      </c>
      <c r="D711">
        <f>AVERAGEIF($C$2:$C$4892,C711,$B$2:B$4892)</f>
        <v>5.4</v>
      </c>
      <c r="H711" t="s">
        <v>740</v>
      </c>
      <c r="I711">
        <v>5.4</v>
      </c>
    </row>
    <row r="712" spans="1:9" hidden="1" x14ac:dyDescent="0.3">
      <c r="A712" t="s">
        <v>377</v>
      </c>
      <c r="B712">
        <v>6.4</v>
      </c>
      <c r="C712" t="str">
        <v>Martha Coolidge</v>
      </c>
      <c r="D712">
        <f>AVERAGEIF($C$2:$C$4892,C712,$B$2:B$4892)</f>
        <v>6.4</v>
      </c>
      <c r="H712" t="s">
        <v>741</v>
      </c>
      <c r="I712">
        <v>6.4</v>
      </c>
    </row>
    <row r="713" spans="1:9" hidden="1" x14ac:dyDescent="0.3">
      <c r="A713" t="s">
        <v>378</v>
      </c>
      <c r="B713">
        <v>5.7</v>
      </c>
      <c r="C713" t="str">
        <v>Stephen J. Anderson</v>
      </c>
      <c r="D713">
        <f>AVERAGEIF($C$2:$C$4892,C713,$B$2:B$4892)</f>
        <v>5.7</v>
      </c>
      <c r="H713" t="s">
        <v>742</v>
      </c>
      <c r="I713">
        <v>5.7</v>
      </c>
    </row>
    <row r="714" spans="1:9" hidden="1" x14ac:dyDescent="0.3">
      <c r="A714" t="s">
        <v>55</v>
      </c>
      <c r="B714">
        <v>6.7</v>
      </c>
      <c r="C714" t="str">
        <v>Troy Miller</v>
      </c>
      <c r="D714">
        <f>AVERAGEIF($C$2:$C$4892,C714,$B$2:B$4892)</f>
        <v>6.7</v>
      </c>
      <c r="H714" t="s">
        <v>743</v>
      </c>
      <c r="I714">
        <v>6.7</v>
      </c>
    </row>
    <row r="715" spans="1:9" hidden="1" x14ac:dyDescent="0.3">
      <c r="A715" t="s">
        <v>156</v>
      </c>
      <c r="B715">
        <v>7.1</v>
      </c>
      <c r="C715" t="str">
        <v>Tate Taylor</v>
      </c>
      <c r="D715">
        <f>AVERAGEIF($C$2:$C$4892,C715,$B$2:B$4892)</f>
        <v>7.1</v>
      </c>
      <c r="H715" t="s">
        <v>744</v>
      </c>
      <c r="I715">
        <v>7.1</v>
      </c>
    </row>
    <row r="716" spans="1:9" hidden="1" x14ac:dyDescent="0.3">
      <c r="A716" t="s">
        <v>108</v>
      </c>
      <c r="B716">
        <v>6.8</v>
      </c>
      <c r="C716" t="str">
        <v>Brett Leonard</v>
      </c>
      <c r="D716">
        <f>AVERAGEIF($C$2:$C$4892,C716,$B$2:B$4892)</f>
        <v>6.8</v>
      </c>
      <c r="H716" t="s">
        <v>745</v>
      </c>
      <c r="I716">
        <v>6.8</v>
      </c>
    </row>
    <row r="717" spans="1:9" hidden="1" x14ac:dyDescent="0.3">
      <c r="A717" t="s">
        <v>379</v>
      </c>
      <c r="B717">
        <v>6.5</v>
      </c>
      <c r="C717" t="str">
        <v>Alister Grierson</v>
      </c>
      <c r="D717">
        <f>AVERAGEIF($C$2:$C$4892,C717,$B$2:B$4892)</f>
        <v>6.5</v>
      </c>
      <c r="H717" t="s">
        <v>746</v>
      </c>
      <c r="I717">
        <v>6.5</v>
      </c>
    </row>
    <row r="718" spans="1:9" hidden="1" x14ac:dyDescent="0.3">
      <c r="A718" t="s">
        <v>188</v>
      </c>
      <c r="B718">
        <v>7.6</v>
      </c>
      <c r="C718" t="str">
        <v>Nick Hurran</v>
      </c>
      <c r="D718">
        <f>AVERAGEIF($C$2:$C$4892,C718,$B$2:B$4892)</f>
        <v>7.6</v>
      </c>
      <c r="H718" t="s">
        <v>747</v>
      </c>
      <c r="I718">
        <v>7.6</v>
      </c>
    </row>
    <row r="719" spans="1:9" hidden="1" x14ac:dyDescent="0.3">
      <c r="A719" t="s">
        <v>196</v>
      </c>
      <c r="B719">
        <v>5.5</v>
      </c>
      <c r="C719" t="str">
        <v>Charles Stone Iii</v>
      </c>
      <c r="D719">
        <f>AVERAGEIF($C$2:$C$4892,C719,$B$2:B$4892)</f>
        <v>5.5</v>
      </c>
      <c r="H719" t="s">
        <v>748</v>
      </c>
      <c r="I719">
        <v>5.5</v>
      </c>
    </row>
    <row r="720" spans="1:9" hidden="1" x14ac:dyDescent="0.3">
      <c r="A720" t="s">
        <v>380</v>
      </c>
      <c r="B720">
        <v>6.5</v>
      </c>
      <c r="C720" t="str">
        <v>Paul Haggis</v>
      </c>
      <c r="D720">
        <f>AVERAGEIF($C$2:$C$4892,C720,$B$2:B$4892)</f>
        <v>6.5</v>
      </c>
      <c r="H720" t="s">
        <v>749</v>
      </c>
      <c r="I720">
        <v>6.5</v>
      </c>
    </row>
    <row r="721" spans="1:9" hidden="1" x14ac:dyDescent="0.3">
      <c r="A721" t="s">
        <v>119</v>
      </c>
      <c r="B721">
        <v>7</v>
      </c>
      <c r="C721" t="str">
        <v>Kurt Wimmer</v>
      </c>
      <c r="D721">
        <f>AVERAGEIF($C$2:$C$4892,C721,$B$2:B$4892)</f>
        <v>7</v>
      </c>
      <c r="H721" t="s">
        <v>750</v>
      </c>
      <c r="I721">
        <v>7</v>
      </c>
    </row>
    <row r="722" spans="1:9" hidden="1" x14ac:dyDescent="0.3">
      <c r="A722" t="s">
        <v>228</v>
      </c>
      <c r="B722">
        <v>5.8</v>
      </c>
      <c r="C722" t="str">
        <v>Jean-François Richet</v>
      </c>
      <c r="D722">
        <f>AVERAGEIF($C$2:$C$4892,C722,$B$2:B$4892)</f>
        <v>5.8</v>
      </c>
      <c r="H722" t="s">
        <v>751</v>
      </c>
      <c r="I722">
        <v>5.8</v>
      </c>
    </row>
    <row r="723" spans="1:9" hidden="1" x14ac:dyDescent="0.3">
      <c r="A723" t="s">
        <v>381</v>
      </c>
      <c r="B723">
        <v>7.3</v>
      </c>
      <c r="C723" t="str">
        <v>Kevin Hooks</v>
      </c>
      <c r="D723">
        <f>AVERAGEIF($C$2:$C$4892,C723,$B$2:B$4892)</f>
        <v>7.3</v>
      </c>
      <c r="H723" t="s">
        <v>752</v>
      </c>
      <c r="I723">
        <v>7.3</v>
      </c>
    </row>
    <row r="724" spans="1:9" hidden="1" x14ac:dyDescent="0.3">
      <c r="A724" t="s">
        <v>180</v>
      </c>
      <c r="B724">
        <v>6.6</v>
      </c>
      <c r="C724" t="str">
        <v>Ellory Elkayem</v>
      </c>
      <c r="D724">
        <f>AVERAGEIF($C$2:$C$4892,C724,$B$2:B$4892)</f>
        <v>6.6</v>
      </c>
      <c r="H724" t="s">
        <v>753</v>
      </c>
      <c r="I724">
        <v>6.6</v>
      </c>
    </row>
    <row r="725" spans="1:9" hidden="1" x14ac:dyDescent="0.3">
      <c r="A725" t="s">
        <v>382</v>
      </c>
      <c r="B725">
        <v>4.4000000000000004</v>
      </c>
      <c r="C725" t="str">
        <v>Niki Caro</v>
      </c>
      <c r="D725">
        <f>AVERAGEIF($C$2:$C$4892,C725,$B$2:B$4892)</f>
        <v>4.4000000000000004</v>
      </c>
      <c r="H725" t="s">
        <v>754</v>
      </c>
      <c r="I725">
        <v>4.4000000000000004</v>
      </c>
    </row>
    <row r="726" spans="1:9" x14ac:dyDescent="0.3">
      <c r="A726" t="s">
        <v>312</v>
      </c>
      <c r="B726">
        <v>7.7</v>
      </c>
      <c r="C726" t="str">
        <v>Vincenzo Natali</v>
      </c>
      <c r="D726">
        <f>AVERAGEIF($C$2:$C$4892,C726,$B$2:B$4892)</f>
        <v>7.7</v>
      </c>
      <c r="H726" t="s">
        <v>755</v>
      </c>
      <c r="I726">
        <v>7.7</v>
      </c>
    </row>
    <row r="727" spans="1:9" hidden="1" x14ac:dyDescent="0.3">
      <c r="A727" t="s">
        <v>123</v>
      </c>
      <c r="B727">
        <v>5</v>
      </c>
      <c r="C727" t="str">
        <v>Willard Huyck</v>
      </c>
      <c r="D727">
        <f>AVERAGEIF($C$2:$C$4892,C727,$B$2:B$4892)</f>
        <v>5</v>
      </c>
      <c r="H727" t="s">
        <v>756</v>
      </c>
      <c r="I727">
        <v>5</v>
      </c>
    </row>
    <row r="728" spans="1:9" x14ac:dyDescent="0.3">
      <c r="A728" t="s">
        <v>193</v>
      </c>
      <c r="B728">
        <v>7.7</v>
      </c>
      <c r="C728" t="str">
        <v>Gavin O'Connor</v>
      </c>
      <c r="D728">
        <f>AVERAGEIF($C$2:$C$4892,C728,$B$2:B$4892)</f>
        <v>7.7</v>
      </c>
      <c r="H728" t="s">
        <v>757</v>
      </c>
      <c r="I728">
        <v>7.7</v>
      </c>
    </row>
    <row r="729" spans="1:9" hidden="1" x14ac:dyDescent="0.3">
      <c r="A729" t="s">
        <v>383</v>
      </c>
      <c r="B729">
        <v>4.4000000000000004</v>
      </c>
      <c r="C729" t="str">
        <v>Bruce Hunt</v>
      </c>
      <c r="D729">
        <f>AVERAGEIF($C$2:$C$4892,C729,$B$2:B$4892)</f>
        <v>4.4000000000000004</v>
      </c>
      <c r="H729" t="s">
        <v>758</v>
      </c>
      <c r="I729">
        <v>4.4000000000000004</v>
      </c>
    </row>
    <row r="730" spans="1:9" hidden="1" x14ac:dyDescent="0.3">
      <c r="A730" t="s">
        <v>263</v>
      </c>
      <c r="B730">
        <v>6.1</v>
      </c>
      <c r="C730" t="str">
        <v>Chris Roberts</v>
      </c>
      <c r="D730">
        <f>AVERAGEIF($C$2:$C$4892,C730,$B$2:B$4892)</f>
        <v>6.1</v>
      </c>
      <c r="H730" t="s">
        <v>759</v>
      </c>
      <c r="I730">
        <v>6.1</v>
      </c>
    </row>
    <row r="731" spans="1:9" hidden="1" x14ac:dyDescent="0.3">
      <c r="A731" t="s">
        <v>384</v>
      </c>
      <c r="B731">
        <v>5.4</v>
      </c>
      <c r="C731" t="str">
        <v>Jee-Woon Kim</v>
      </c>
      <c r="D731">
        <f>AVERAGEIF($C$2:$C$4892,C731,$B$2:B$4892)</f>
        <v>5.4</v>
      </c>
      <c r="H731" t="s">
        <v>760</v>
      </c>
      <c r="I731">
        <v>5.4</v>
      </c>
    </row>
    <row r="732" spans="1:9" hidden="1" x14ac:dyDescent="0.3">
      <c r="A732" t="s">
        <v>67</v>
      </c>
      <c r="B732">
        <v>6.8</v>
      </c>
      <c r="C732" t="str">
        <v>Nick Hamm</v>
      </c>
      <c r="D732">
        <f>AVERAGEIF($C$2:$C$4892,C732,$B$2:B$4892)</f>
        <v>6.8</v>
      </c>
      <c r="H732" t="s">
        <v>761</v>
      </c>
      <c r="I732">
        <v>6.8</v>
      </c>
    </row>
    <row r="733" spans="1:9" hidden="1" x14ac:dyDescent="0.3">
      <c r="A733" t="s">
        <v>385</v>
      </c>
      <c r="B733">
        <v>6.5</v>
      </c>
      <c r="C733" t="str">
        <v>Andy Cadiff</v>
      </c>
      <c r="D733">
        <f>AVERAGEIF($C$2:$C$4892,C733,$B$2:B$4892)</f>
        <v>6.5</v>
      </c>
      <c r="H733" t="s">
        <v>762</v>
      </c>
      <c r="I733">
        <v>6.5</v>
      </c>
    </row>
    <row r="734" spans="1:9" hidden="1" x14ac:dyDescent="0.3">
      <c r="A734" t="s">
        <v>386</v>
      </c>
      <c r="B734">
        <v>7</v>
      </c>
      <c r="C734" t="str">
        <v>Mike Disa</v>
      </c>
      <c r="D734">
        <f>AVERAGEIF($C$2:$C$4892,C734,$B$2:B$4892)</f>
        <v>7</v>
      </c>
      <c r="H734" t="s">
        <v>763</v>
      </c>
      <c r="I734">
        <v>7</v>
      </c>
    </row>
    <row r="735" spans="1:9" hidden="1" x14ac:dyDescent="0.3">
      <c r="A735" t="s">
        <v>337</v>
      </c>
      <c r="B735">
        <v>6.3</v>
      </c>
      <c r="C735" t="str">
        <v>Richard J. Lewis</v>
      </c>
      <c r="D735">
        <f>AVERAGEIF($C$2:$C$4892,C735,$B$2:B$4892)</f>
        <v>6.3</v>
      </c>
      <c r="H735" t="s">
        <v>764</v>
      </c>
      <c r="I735">
        <v>6.3</v>
      </c>
    </row>
    <row r="736" spans="1:9" hidden="1" x14ac:dyDescent="0.3">
      <c r="A736" t="s">
        <v>163</v>
      </c>
      <c r="B736">
        <v>6.3</v>
      </c>
      <c r="C736" t="str">
        <v>Sergio Leone</v>
      </c>
      <c r="D736">
        <f>AVERAGEIF($C$2:$C$4892,C736,$B$2:B$4892)</f>
        <v>6.3</v>
      </c>
      <c r="H736" t="s">
        <v>765</v>
      </c>
      <c r="I736">
        <v>6.3</v>
      </c>
    </row>
    <row r="737" spans="1:9" hidden="1" x14ac:dyDescent="0.3">
      <c r="A737" t="s">
        <v>387</v>
      </c>
      <c r="B737">
        <v>6.1</v>
      </c>
      <c r="C737" t="str">
        <v>Niels Arden Oplev</v>
      </c>
      <c r="D737">
        <f>AVERAGEIF($C$2:$C$4892,C737,$B$2:B$4892)</f>
        <v>6.1</v>
      </c>
      <c r="H737" t="s">
        <v>766</v>
      </c>
      <c r="I737">
        <v>6.1</v>
      </c>
    </row>
    <row r="738" spans="1:9" hidden="1" x14ac:dyDescent="0.3">
      <c r="A738" t="s">
        <v>388</v>
      </c>
      <c r="B738">
        <v>6.1</v>
      </c>
      <c r="C738" t="str">
        <v>Michael Radford</v>
      </c>
      <c r="D738">
        <f>AVERAGEIF($C$2:$C$4892,C738,$B$2:B$4892)</f>
        <v>6.1</v>
      </c>
      <c r="H738" t="s">
        <v>767</v>
      </c>
      <c r="I738">
        <v>6.1</v>
      </c>
    </row>
    <row r="739" spans="1:9" hidden="1" x14ac:dyDescent="0.3">
      <c r="A739" t="s">
        <v>389</v>
      </c>
      <c r="B739">
        <v>5.3</v>
      </c>
      <c r="C739" t="str">
        <v>Steve Boyum</v>
      </c>
      <c r="D739">
        <f>AVERAGEIF($C$2:$C$4892,C739,$B$2:B$4892)</f>
        <v>5.3</v>
      </c>
      <c r="H739" t="s">
        <v>768</v>
      </c>
      <c r="I739">
        <v>5.3</v>
      </c>
    </row>
    <row r="740" spans="1:9" hidden="1" x14ac:dyDescent="0.3">
      <c r="A740" t="s">
        <v>390</v>
      </c>
      <c r="B740">
        <v>5.4</v>
      </c>
      <c r="C740" t="str">
        <v>Kaige Chen</v>
      </c>
      <c r="D740">
        <f>AVERAGEIF($C$2:$C$4892,C740,$B$2:B$4892)</f>
        <v>5.4</v>
      </c>
      <c r="H740" t="s">
        <v>769</v>
      </c>
      <c r="I740">
        <v>5.4</v>
      </c>
    </row>
    <row r="741" spans="1:9" hidden="1" x14ac:dyDescent="0.3">
      <c r="A741" t="s">
        <v>115</v>
      </c>
      <c r="B741">
        <v>6.2</v>
      </c>
      <c r="C741" t="str">
        <v>Corey Yuen</v>
      </c>
      <c r="D741">
        <f>AVERAGEIF($C$2:$C$4892,C741,$B$2:B$4892)</f>
        <v>6.2</v>
      </c>
      <c r="H741" t="s">
        <v>770</v>
      </c>
      <c r="I741">
        <v>6.2</v>
      </c>
    </row>
    <row r="742" spans="1:9" hidden="1" x14ac:dyDescent="0.3">
      <c r="A742" t="s">
        <v>391</v>
      </c>
      <c r="B742">
        <v>6.6</v>
      </c>
      <c r="C742" t="str">
        <v>Andrew Dominik</v>
      </c>
      <c r="D742">
        <f>AVERAGEIF($C$2:$C$4892,C742,$B$2:B$4892)</f>
        <v>6.6</v>
      </c>
      <c r="H742" t="s">
        <v>771</v>
      </c>
      <c r="I742">
        <v>6.6</v>
      </c>
    </row>
    <row r="743" spans="1:9" hidden="1" x14ac:dyDescent="0.3">
      <c r="A743" t="s">
        <v>392</v>
      </c>
      <c r="B743">
        <v>5.9</v>
      </c>
      <c r="C743" t="str">
        <v>Li Zhang</v>
      </c>
      <c r="D743">
        <f>AVERAGEIF($C$2:$C$4892,C743,$B$2:B$4892)</f>
        <v>5.9</v>
      </c>
      <c r="H743" t="s">
        <v>772</v>
      </c>
      <c r="I743">
        <v>5.9</v>
      </c>
    </row>
    <row r="744" spans="1:9" hidden="1" x14ac:dyDescent="0.3">
      <c r="A744" t="s">
        <v>393</v>
      </c>
      <c r="B744">
        <v>6.3</v>
      </c>
      <c r="C744" t="str">
        <v>Laurent Tirard</v>
      </c>
      <c r="D744">
        <f>AVERAGEIF($C$2:$C$4892,C744,$B$2:B$4892)</f>
        <v>6.3</v>
      </c>
      <c r="H744" t="s">
        <v>773</v>
      </c>
      <c r="I744">
        <v>6.3</v>
      </c>
    </row>
    <row r="745" spans="1:9" hidden="1" x14ac:dyDescent="0.3">
      <c r="A745" t="s">
        <v>302</v>
      </c>
      <c r="B745">
        <v>7.2</v>
      </c>
      <c r="C745" t="str">
        <v>Reinhard Klooss</v>
      </c>
      <c r="D745">
        <f>AVERAGEIF($C$2:$C$4892,C745,$B$2:B$4892)</f>
        <v>7.2</v>
      </c>
      <c r="H745" t="s">
        <v>774</v>
      </c>
      <c r="I745">
        <v>7.2</v>
      </c>
    </row>
    <row r="746" spans="1:9" hidden="1" x14ac:dyDescent="0.3">
      <c r="A746" t="s">
        <v>394</v>
      </c>
      <c r="B746">
        <v>6.8</v>
      </c>
      <c r="C746" t="str">
        <v>Frédéric Auburtin</v>
      </c>
      <c r="D746">
        <f>AVERAGEIF($C$2:$C$4892,C746,$B$2:B$4892)</f>
        <v>6.8</v>
      </c>
      <c r="H746" t="s">
        <v>775</v>
      </c>
      <c r="I746">
        <v>6.8</v>
      </c>
    </row>
    <row r="747" spans="1:9" hidden="1" x14ac:dyDescent="0.3">
      <c r="A747" t="s">
        <v>395</v>
      </c>
      <c r="B747">
        <v>6.1</v>
      </c>
      <c r="C747" t="str">
        <v>Olivier Dahan</v>
      </c>
      <c r="D747">
        <f>AVERAGEIF($C$2:$C$4892,C747,$B$2:B$4892)</f>
        <v>6.1</v>
      </c>
      <c r="H747" t="s">
        <v>776</v>
      </c>
      <c r="I747">
        <v>6.1</v>
      </c>
    </row>
    <row r="748" spans="1:9" x14ac:dyDescent="0.3">
      <c r="A748" t="s">
        <v>229</v>
      </c>
      <c r="B748">
        <v>7.8</v>
      </c>
      <c r="C748" t="str">
        <v>Maksim Fadeev</v>
      </c>
      <c r="D748">
        <f>AVERAGEIF($C$2:$C$4892,C748,$B$2:B$4892)</f>
        <v>7.8</v>
      </c>
      <c r="H748" t="s">
        <v>777</v>
      </c>
      <c r="I748">
        <v>7.8</v>
      </c>
    </row>
    <row r="749" spans="1:9" hidden="1" x14ac:dyDescent="0.3">
      <c r="A749" t="s">
        <v>396</v>
      </c>
      <c r="B749">
        <v>5</v>
      </c>
      <c r="C749" t="str">
        <v>Liliana Cavani</v>
      </c>
      <c r="D749">
        <f>AVERAGEIF($C$2:$C$4892,C749,$B$2:B$4892)</f>
        <v>5</v>
      </c>
      <c r="H749" t="s">
        <v>778</v>
      </c>
      <c r="I749">
        <v>5</v>
      </c>
    </row>
    <row r="750" spans="1:9" hidden="1" x14ac:dyDescent="0.3">
      <c r="A750" t="s">
        <v>346</v>
      </c>
      <c r="B750">
        <v>6.2</v>
      </c>
      <c r="C750" t="str">
        <v>Greg Tiernan</v>
      </c>
      <c r="D750">
        <f>AVERAGEIF($C$2:$C$4892,C750,$B$2:B$4892)</f>
        <v>6.2</v>
      </c>
      <c r="H750" t="s">
        <v>779</v>
      </c>
      <c r="I750">
        <v>6.2</v>
      </c>
    </row>
    <row r="751" spans="1:9" hidden="1" x14ac:dyDescent="0.3">
      <c r="A751" t="s">
        <v>397</v>
      </c>
      <c r="B751">
        <v>6.7</v>
      </c>
      <c r="C751" t="str">
        <v>Elizabeth Banks</v>
      </c>
      <c r="D751">
        <f>AVERAGEIF($C$2:$C$4892,C751,$B$2:B$4892)</f>
        <v>6.7</v>
      </c>
      <c r="H751" t="s">
        <v>780</v>
      </c>
      <c r="I751">
        <v>6.7</v>
      </c>
    </row>
    <row r="752" spans="1:9" hidden="1" x14ac:dyDescent="0.3">
      <c r="A752" t="s">
        <v>398</v>
      </c>
      <c r="B752">
        <v>4.9000000000000004</v>
      </c>
      <c r="C752" t="str">
        <v>Edward Norton</v>
      </c>
      <c r="D752">
        <f>AVERAGEIF($C$2:$C$4892,C752,$B$2:B$4892)</f>
        <v>4.9000000000000004</v>
      </c>
      <c r="H752" t="s">
        <v>781</v>
      </c>
      <c r="I752">
        <v>4.9000000000000004</v>
      </c>
    </row>
    <row r="753" spans="1:9" hidden="1" x14ac:dyDescent="0.3">
      <c r="A753" t="s">
        <v>354</v>
      </c>
      <c r="B753">
        <v>7.4</v>
      </c>
      <c r="C753" t="str">
        <v>Ben Falcone</v>
      </c>
      <c r="D753">
        <f>AVERAGEIF($C$2:$C$4892,C753,$B$2:B$4892)</f>
        <v>7.4</v>
      </c>
      <c r="H753" t="s">
        <v>782</v>
      </c>
      <c r="I753">
        <v>7.4</v>
      </c>
    </row>
    <row r="754" spans="1:9" hidden="1" x14ac:dyDescent="0.3">
      <c r="A754" t="s">
        <v>399</v>
      </c>
      <c r="B754">
        <v>7.1</v>
      </c>
      <c r="C754" t="str">
        <v>Richard Attenborough</v>
      </c>
      <c r="D754">
        <f>AVERAGEIF($C$2:$C$4892,C754,$B$2:B$4892)</f>
        <v>7.1</v>
      </c>
      <c r="H754" t="s">
        <v>783</v>
      </c>
      <c r="I754">
        <v>7.1</v>
      </c>
    </row>
    <row r="755" spans="1:9" hidden="1" x14ac:dyDescent="0.3">
      <c r="A755" t="s">
        <v>161</v>
      </c>
      <c r="B755">
        <v>6.2</v>
      </c>
      <c r="C755" t="str">
        <v>Don Mancini</v>
      </c>
      <c r="D755">
        <f>AVERAGEIF($C$2:$C$4892,C755,$B$2:B$4892)</f>
        <v>6.2</v>
      </c>
      <c r="H755" t="s">
        <v>784</v>
      </c>
      <c r="I755">
        <v>6.2</v>
      </c>
    </row>
    <row r="756" spans="1:9" hidden="1" x14ac:dyDescent="0.3">
      <c r="A756" t="s">
        <v>400</v>
      </c>
      <c r="B756">
        <v>4.9000000000000004</v>
      </c>
      <c r="C756" t="str">
        <v>John Maybury</v>
      </c>
      <c r="D756">
        <f>AVERAGEIF($C$2:$C$4892,C756,$B$2:B$4892)</f>
        <v>4.9000000000000004</v>
      </c>
      <c r="H756" t="s">
        <v>785</v>
      </c>
      <c r="I756">
        <v>4.9000000000000004</v>
      </c>
    </row>
    <row r="757" spans="1:9" hidden="1" x14ac:dyDescent="0.3">
      <c r="A757" t="s">
        <v>323</v>
      </c>
      <c r="B757">
        <v>6.1</v>
      </c>
      <c r="C757" t="str">
        <v>Igor Kovalyov</v>
      </c>
      <c r="D757">
        <f>AVERAGEIF($C$2:$C$4892,C757,$B$2:B$4892)</f>
        <v>6.1</v>
      </c>
      <c r="H757" t="s">
        <v>786</v>
      </c>
      <c r="I757">
        <v>6.1</v>
      </c>
    </row>
    <row r="758" spans="1:9" hidden="1" x14ac:dyDescent="0.3">
      <c r="A758" t="s">
        <v>401</v>
      </c>
      <c r="B758">
        <v>6.1</v>
      </c>
      <c r="C758" t="str">
        <v>Shinji Aramaki</v>
      </c>
      <c r="D758">
        <f>AVERAGEIF($C$2:$C$4892,C758,$B$2:B$4892)</f>
        <v>6.1</v>
      </c>
      <c r="H758" t="s">
        <v>787</v>
      </c>
      <c r="I758">
        <v>6.1</v>
      </c>
    </row>
    <row r="759" spans="1:9" hidden="1" x14ac:dyDescent="0.3">
      <c r="A759" t="s">
        <v>402</v>
      </c>
      <c r="B759">
        <v>6.4</v>
      </c>
      <c r="C759" t="str">
        <v>Miguel Arteta</v>
      </c>
      <c r="D759">
        <f>AVERAGEIF($C$2:$C$4892,C759,$B$2:B$4892)</f>
        <v>6.4</v>
      </c>
      <c r="H759" t="s">
        <v>788</v>
      </c>
      <c r="I759">
        <v>6.4</v>
      </c>
    </row>
    <row r="760" spans="1:9" hidden="1" x14ac:dyDescent="0.3">
      <c r="A760" t="s">
        <v>403</v>
      </c>
      <c r="B760">
        <v>6.3</v>
      </c>
      <c r="C760" t="str">
        <v>James Gray</v>
      </c>
      <c r="D760">
        <f>AVERAGEIF($C$2:$C$4892,C760,$B$2:B$4892)</f>
        <v>6.3</v>
      </c>
      <c r="H760" t="s">
        <v>789</v>
      </c>
      <c r="I760">
        <v>6.3</v>
      </c>
    </row>
    <row r="761" spans="1:9" hidden="1" x14ac:dyDescent="0.3">
      <c r="A761" t="s">
        <v>404</v>
      </c>
      <c r="B761">
        <v>6.8</v>
      </c>
      <c r="C761" t="str">
        <v>Janusz Kaminski</v>
      </c>
      <c r="D761">
        <f>AVERAGEIF($C$2:$C$4892,C761,$B$2:B$4892)</f>
        <v>6.8</v>
      </c>
      <c r="H761" t="s">
        <v>790</v>
      </c>
      <c r="I761">
        <v>6.8</v>
      </c>
    </row>
    <row r="762" spans="1:9" hidden="1" x14ac:dyDescent="0.3">
      <c r="A762" t="s">
        <v>60</v>
      </c>
      <c r="B762">
        <v>6.6</v>
      </c>
      <c r="C762" t="str">
        <v>Robert B. Weide</v>
      </c>
      <c r="D762">
        <f>AVERAGEIF($C$2:$C$4892,C762,$B$2:B$4892)</f>
        <v>6.6</v>
      </c>
      <c r="H762" t="s">
        <v>791</v>
      </c>
      <c r="I762">
        <v>6.6</v>
      </c>
    </row>
    <row r="763" spans="1:9" hidden="1" x14ac:dyDescent="0.3">
      <c r="A763" t="s">
        <v>205</v>
      </c>
      <c r="B763">
        <v>5.7</v>
      </c>
      <c r="C763" t="str">
        <v>Jeff Wadlow</v>
      </c>
      <c r="D763">
        <f>AVERAGEIF($C$2:$C$4892,C763,$B$2:B$4892)</f>
        <v>5.7</v>
      </c>
      <c r="H763" t="s">
        <v>792</v>
      </c>
      <c r="I763">
        <v>5.7</v>
      </c>
    </row>
    <row r="764" spans="1:9" hidden="1" x14ac:dyDescent="0.3">
      <c r="A764" t="s">
        <v>398</v>
      </c>
      <c r="B764">
        <v>5.9</v>
      </c>
      <c r="C764" t="str">
        <v>Agustín Díaz Yanes</v>
      </c>
      <c r="D764">
        <f>AVERAGEIF($C$2:$C$4892,C764,$B$2:B$4892)</f>
        <v>5.9</v>
      </c>
      <c r="H764" t="s">
        <v>793</v>
      </c>
      <c r="I764">
        <v>5.9</v>
      </c>
    </row>
    <row r="765" spans="1:9" hidden="1" x14ac:dyDescent="0.3">
      <c r="A765" t="s">
        <v>387</v>
      </c>
      <c r="B765">
        <v>6</v>
      </c>
      <c r="C765" t="str">
        <v>Camille Delamarre</v>
      </c>
      <c r="D765">
        <f>AVERAGEIF($C$2:$C$4892,C765,$B$2:B$4892)</f>
        <v>6</v>
      </c>
      <c r="H765" t="s">
        <v>794</v>
      </c>
      <c r="I765">
        <v>6</v>
      </c>
    </row>
    <row r="766" spans="1:9" hidden="1" x14ac:dyDescent="0.3">
      <c r="A766" t="s">
        <v>405</v>
      </c>
      <c r="B766">
        <v>6.1</v>
      </c>
      <c r="C766" t="str">
        <v>David Lean</v>
      </c>
      <c r="D766">
        <f>AVERAGEIF($C$2:$C$4892,C766,$B$2:B$4892)</f>
        <v>6.1</v>
      </c>
      <c r="H766" t="s">
        <v>795</v>
      </c>
      <c r="I766">
        <v>6.1</v>
      </c>
    </row>
    <row r="767" spans="1:9" hidden="1" x14ac:dyDescent="0.3">
      <c r="A767" t="s">
        <v>126</v>
      </c>
      <c r="B767">
        <v>6.7</v>
      </c>
      <c r="C767" t="str">
        <v>Richard Eyre</v>
      </c>
      <c r="D767">
        <f>AVERAGEIF($C$2:$C$4892,C767,$B$2:B$4892)</f>
        <v>6.7</v>
      </c>
      <c r="H767" t="s">
        <v>796</v>
      </c>
      <c r="I767">
        <v>6.7</v>
      </c>
    </row>
    <row r="768" spans="1:9" hidden="1" x14ac:dyDescent="0.3">
      <c r="A768" t="s">
        <v>379</v>
      </c>
      <c r="B768">
        <v>6.7</v>
      </c>
      <c r="C768" t="str">
        <v>Nicholas Meyer</v>
      </c>
      <c r="D768">
        <f>AVERAGEIF($C$2:$C$4892,C768,$B$2:B$4892)</f>
        <v>6.7</v>
      </c>
      <c r="H768" t="s">
        <v>797</v>
      </c>
      <c r="I768">
        <v>6.7</v>
      </c>
    </row>
    <row r="769" spans="1:9" x14ac:dyDescent="0.3">
      <c r="A769" t="s">
        <v>324</v>
      </c>
      <c r="B769">
        <v>7.9</v>
      </c>
      <c r="C769" t="str">
        <v>Callie Khouri</v>
      </c>
      <c r="D769">
        <f>AVERAGEIF($C$2:$C$4892,C769,$B$2:B$4892)</f>
        <v>7.9</v>
      </c>
      <c r="H769" t="s">
        <v>798</v>
      </c>
      <c r="I769">
        <v>7.9</v>
      </c>
    </row>
    <row r="770" spans="1:9" hidden="1" x14ac:dyDescent="0.3">
      <c r="A770" t="s">
        <v>372</v>
      </c>
      <c r="B770">
        <v>5</v>
      </c>
      <c r="C770" t="str">
        <v>Sanaa Hamri</v>
      </c>
      <c r="D770">
        <f>AVERAGEIF($C$2:$C$4892,C770,$B$2:B$4892)</f>
        <v>5</v>
      </c>
      <c r="H770" t="s">
        <v>799</v>
      </c>
      <c r="I770">
        <v>5</v>
      </c>
    </row>
    <row r="771" spans="1:9" hidden="1" x14ac:dyDescent="0.3">
      <c r="A771" t="s">
        <v>128</v>
      </c>
      <c r="B771">
        <v>4.3</v>
      </c>
      <c r="C771" t="str">
        <v>Todd Graff</v>
      </c>
      <c r="D771">
        <f>AVERAGEIF($C$2:$C$4892,C771,$B$2:B$4892)</f>
        <v>4.3</v>
      </c>
      <c r="H771" t="s">
        <v>800</v>
      </c>
      <c r="I771">
        <v>4.3</v>
      </c>
    </row>
    <row r="772" spans="1:9" hidden="1" x14ac:dyDescent="0.3">
      <c r="A772" t="s">
        <v>406</v>
      </c>
      <c r="B772">
        <v>5.7</v>
      </c>
      <c r="C772" t="str">
        <v>Philip Kaufman</v>
      </c>
      <c r="D772">
        <f>AVERAGEIF($C$2:$C$4892,C772,$B$2:B$4892)</f>
        <v>5.7</v>
      </c>
      <c r="H772" t="s">
        <v>801</v>
      </c>
      <c r="I772">
        <v>5.7</v>
      </c>
    </row>
    <row r="773" spans="1:9" hidden="1" x14ac:dyDescent="0.3">
      <c r="A773" t="s">
        <v>407</v>
      </c>
      <c r="B773">
        <v>6.7</v>
      </c>
      <c r="C773" t="str">
        <v>Saul Dibb</v>
      </c>
      <c r="D773">
        <f>AVERAGEIF($C$2:$C$4892,C773,$B$2:B$4892)</f>
        <v>6.7</v>
      </c>
      <c r="H773" t="s">
        <v>802</v>
      </c>
      <c r="I773">
        <v>6.7</v>
      </c>
    </row>
    <row r="774" spans="1:9" hidden="1" x14ac:dyDescent="0.3">
      <c r="A774" t="s">
        <v>244</v>
      </c>
      <c r="B774">
        <v>6.7</v>
      </c>
      <c r="C774" t="str">
        <v>Walter Murch</v>
      </c>
      <c r="D774">
        <f>AVERAGEIF($C$2:$C$4892,C774,$B$2:B$4892)</f>
        <v>6.7</v>
      </c>
      <c r="H774" t="s">
        <v>803</v>
      </c>
      <c r="I774">
        <v>6.7</v>
      </c>
    </row>
    <row r="775" spans="1:9" hidden="1" x14ac:dyDescent="0.3">
      <c r="A775" t="s">
        <v>81</v>
      </c>
      <c r="B775">
        <v>6.1</v>
      </c>
      <c r="C775" t="str">
        <v>Richard Linklater</v>
      </c>
      <c r="D775">
        <f>AVERAGEIF($C$2:$C$4892,C775,$B$2:B$4892)</f>
        <v>6.1</v>
      </c>
      <c r="H775" t="s">
        <v>804</v>
      </c>
      <c r="I775">
        <v>6.1</v>
      </c>
    </row>
    <row r="776" spans="1:9" hidden="1" x14ac:dyDescent="0.3">
      <c r="A776" t="s">
        <v>237</v>
      </c>
      <c r="B776">
        <v>5.6</v>
      </c>
      <c r="C776" t="str">
        <v>E. Elias Merhige</v>
      </c>
      <c r="D776">
        <f>AVERAGEIF($C$2:$C$4892,C776,$B$2:B$4892)</f>
        <v>5.6</v>
      </c>
      <c r="H776" t="s">
        <v>805</v>
      </c>
      <c r="I776">
        <v>5.6</v>
      </c>
    </row>
    <row r="777" spans="1:9" hidden="1" x14ac:dyDescent="0.3">
      <c r="A777" t="s">
        <v>408</v>
      </c>
      <c r="B777">
        <v>6.6</v>
      </c>
      <c r="C777" t="str">
        <v>Menno Meyjes</v>
      </c>
      <c r="D777">
        <f>AVERAGEIF($C$2:$C$4892,C777,$B$2:B$4892)</f>
        <v>6.6</v>
      </c>
      <c r="H777" t="s">
        <v>806</v>
      </c>
      <c r="I777">
        <v>6.6</v>
      </c>
    </row>
    <row r="778" spans="1:9" hidden="1" x14ac:dyDescent="0.3">
      <c r="A778" t="s">
        <v>409</v>
      </c>
      <c r="B778">
        <v>6.9</v>
      </c>
      <c r="C778" t="str">
        <v>Jodie Foster</v>
      </c>
      <c r="D778">
        <f>AVERAGEIF($C$2:$C$4892,C778,$B$2:B$4892)</f>
        <v>6.9</v>
      </c>
      <c r="H778" t="s">
        <v>807</v>
      </c>
      <c r="I778">
        <v>6.9</v>
      </c>
    </row>
    <row r="779" spans="1:9" hidden="1" x14ac:dyDescent="0.3">
      <c r="A779" t="s">
        <v>410</v>
      </c>
      <c r="B779">
        <v>4.8</v>
      </c>
      <c r="C779" t="str">
        <v>Scott Frank</v>
      </c>
      <c r="D779">
        <f>AVERAGEIF($C$2:$C$4892,C779,$B$2:B$4892)</f>
        <v>4.8</v>
      </c>
      <c r="H779" t="s">
        <v>808</v>
      </c>
      <c r="I779">
        <v>4.8</v>
      </c>
    </row>
    <row r="780" spans="1:9" hidden="1" x14ac:dyDescent="0.3">
      <c r="A780" t="s">
        <v>411</v>
      </c>
      <c r="B780">
        <v>6.2</v>
      </c>
      <c r="C780" t="str">
        <v>Kevin Allen</v>
      </c>
      <c r="D780">
        <f>AVERAGEIF($C$2:$C$4892,C780,$B$2:B$4892)</f>
        <v>6.2</v>
      </c>
      <c r="H780" t="s">
        <v>809</v>
      </c>
      <c r="I780">
        <v>6.2</v>
      </c>
    </row>
    <row r="781" spans="1:9" hidden="1" x14ac:dyDescent="0.3">
      <c r="A781" t="s">
        <v>412</v>
      </c>
      <c r="B781">
        <v>6</v>
      </c>
      <c r="C781" t="str">
        <v>Michael Cristofer</v>
      </c>
      <c r="D781">
        <f>AVERAGEIF($C$2:$C$4892,C781,$B$2:B$4892)</f>
        <v>6</v>
      </c>
      <c r="H781" t="s">
        <v>810</v>
      </c>
      <c r="I781">
        <v>6</v>
      </c>
    </row>
    <row r="782" spans="1:9" hidden="1" x14ac:dyDescent="0.3">
      <c r="A782" t="s">
        <v>383</v>
      </c>
      <c r="B782">
        <v>4.9000000000000004</v>
      </c>
      <c r="C782" t="str">
        <v>Andrew Morahan</v>
      </c>
      <c r="D782">
        <f>AVERAGEIF($C$2:$C$4892,C782,$B$2:B$4892)</f>
        <v>4.9000000000000004</v>
      </c>
      <c r="H782" t="s">
        <v>811</v>
      </c>
      <c r="I782">
        <v>4.9000000000000004</v>
      </c>
    </row>
    <row r="783" spans="1:9" hidden="1" x14ac:dyDescent="0.3">
      <c r="A783" t="s">
        <v>413</v>
      </c>
      <c r="B783">
        <v>5.6</v>
      </c>
      <c r="C783" t="str">
        <v>Bob Rafelson</v>
      </c>
      <c r="D783">
        <f>AVERAGEIF($C$2:$C$4892,C783,$B$2:B$4892)</f>
        <v>5.6</v>
      </c>
      <c r="H783" t="s">
        <v>812</v>
      </c>
      <c r="I783">
        <v>5.6</v>
      </c>
    </row>
    <row r="784" spans="1:9" hidden="1" x14ac:dyDescent="0.3">
      <c r="A784" t="s">
        <v>114</v>
      </c>
      <c r="B784">
        <v>6.1</v>
      </c>
      <c r="C784" t="str">
        <v>Michael Cohn</v>
      </c>
      <c r="D784">
        <f>AVERAGEIF($C$2:$C$4892,C784,$B$2:B$4892)</f>
        <v>6.1</v>
      </c>
      <c r="H784" t="s">
        <v>813</v>
      </c>
      <c r="I784">
        <v>6.1</v>
      </c>
    </row>
    <row r="785" spans="1:9" hidden="1" x14ac:dyDescent="0.3">
      <c r="A785" t="s">
        <v>414</v>
      </c>
      <c r="B785">
        <v>6.1</v>
      </c>
      <c r="C785" t="str">
        <v>Alan Shapiro</v>
      </c>
      <c r="D785">
        <f>AVERAGEIF($C$2:$C$4892,C785,$B$2:B$4892)</f>
        <v>6.1</v>
      </c>
      <c r="H785" t="s">
        <v>814</v>
      </c>
      <c r="I785">
        <v>6.1</v>
      </c>
    </row>
    <row r="786" spans="1:9" hidden="1" x14ac:dyDescent="0.3">
      <c r="A786" t="s">
        <v>364</v>
      </c>
      <c r="B786">
        <v>4.8</v>
      </c>
      <c r="C786" t="str">
        <v>Fernando Meirelles</v>
      </c>
      <c r="D786">
        <f>AVERAGEIF($C$2:$C$4892,C786,$B$2:B$4892)</f>
        <v>4.8</v>
      </c>
      <c r="H786" t="s">
        <v>815</v>
      </c>
      <c r="I786">
        <v>4.8</v>
      </c>
    </row>
    <row r="787" spans="1:9" hidden="1" x14ac:dyDescent="0.3">
      <c r="A787" t="s">
        <v>415</v>
      </c>
      <c r="B787">
        <v>5.5</v>
      </c>
      <c r="C787" t="str">
        <v>Michael Hoffman</v>
      </c>
      <c r="D787">
        <f>AVERAGEIF($C$2:$C$4892,C787,$B$2:B$4892)</f>
        <v>5.5</v>
      </c>
      <c r="H787" t="s">
        <v>816</v>
      </c>
      <c r="I787">
        <v>5.5</v>
      </c>
    </row>
    <row r="788" spans="1:9" hidden="1" x14ac:dyDescent="0.3">
      <c r="A788" t="s">
        <v>416</v>
      </c>
      <c r="B788">
        <v>3.8</v>
      </c>
      <c r="C788" t="str">
        <v>Oleg Stepchenko</v>
      </c>
      <c r="D788">
        <f>AVERAGEIF($C$2:$C$4892,C788,$B$2:B$4892)</f>
        <v>3.8</v>
      </c>
      <c r="H788" t="s">
        <v>817</v>
      </c>
      <c r="I788">
        <v>3.8</v>
      </c>
    </row>
    <row r="789" spans="1:9" hidden="1" x14ac:dyDescent="0.3">
      <c r="A789" t="s">
        <v>60</v>
      </c>
      <c r="B789">
        <v>6.5</v>
      </c>
      <c r="C789" t="str">
        <v>Michael Winterbottom</v>
      </c>
      <c r="D789">
        <f>AVERAGEIF($C$2:$C$4892,C789,$B$2:B$4892)</f>
        <v>6.5</v>
      </c>
      <c r="H789" t="s">
        <v>818</v>
      </c>
      <c r="I789">
        <v>6.5</v>
      </c>
    </row>
    <row r="790" spans="1:9" hidden="1" x14ac:dyDescent="0.3">
      <c r="A790" t="s">
        <v>417</v>
      </c>
      <c r="B790">
        <v>6</v>
      </c>
      <c r="C790" t="str">
        <v>Michael Pressman</v>
      </c>
      <c r="D790">
        <f>AVERAGEIF($C$2:$C$4892,C790,$B$2:B$4892)</f>
        <v>6</v>
      </c>
      <c r="H790" t="s">
        <v>819</v>
      </c>
      <c r="I790">
        <v>6</v>
      </c>
    </row>
    <row r="791" spans="1:9" hidden="1" x14ac:dyDescent="0.3">
      <c r="A791" t="s">
        <v>418</v>
      </c>
      <c r="B791">
        <v>6.7</v>
      </c>
      <c r="C791" t="str">
        <v>Sharon Maguire</v>
      </c>
      <c r="D791">
        <f>AVERAGEIF($C$2:$C$4892,C791,$B$2:B$4892)</f>
        <v>6.7</v>
      </c>
      <c r="H791" t="s">
        <v>820</v>
      </c>
      <c r="I791">
        <v>6.7</v>
      </c>
    </row>
    <row r="792" spans="1:9" x14ac:dyDescent="0.3">
      <c r="A792" t="s">
        <v>419</v>
      </c>
      <c r="B792">
        <v>8.1</v>
      </c>
      <c r="C792" t="str">
        <v>Charles Herman-Wurmfeld</v>
      </c>
      <c r="D792">
        <f>AVERAGEIF($C$2:$C$4892,C792,$B$2:B$4892)</f>
        <v>8.1</v>
      </c>
      <c r="H792" t="s">
        <v>821</v>
      </c>
      <c r="I792">
        <v>8.1</v>
      </c>
    </row>
    <row r="793" spans="1:9" hidden="1" x14ac:dyDescent="0.3">
      <c r="A793" t="s">
        <v>420</v>
      </c>
      <c r="B793">
        <v>4.9000000000000004</v>
      </c>
      <c r="C793" t="str">
        <v>Gabor Csupo</v>
      </c>
      <c r="D793">
        <f>AVERAGEIF($C$2:$C$4892,C793,$B$2:B$4892)</f>
        <v>4.9000000000000004</v>
      </c>
      <c r="H793" t="s">
        <v>822</v>
      </c>
      <c r="I793">
        <v>4.9000000000000004</v>
      </c>
    </row>
    <row r="794" spans="1:9" hidden="1" x14ac:dyDescent="0.3">
      <c r="A794" t="s">
        <v>354</v>
      </c>
      <c r="B794">
        <v>7.3</v>
      </c>
      <c r="C794" t="str">
        <v>Tyler Perry</v>
      </c>
      <c r="D794">
        <f>AVERAGEIF($C$2:$C$4892,C794,$B$2:B$4892)</f>
        <v>7.3</v>
      </c>
      <c r="H794" t="s">
        <v>823</v>
      </c>
      <c r="I794">
        <v>7.3</v>
      </c>
    </row>
    <row r="795" spans="1:9" hidden="1" x14ac:dyDescent="0.3">
      <c r="A795" t="s">
        <v>76</v>
      </c>
      <c r="B795">
        <v>6.4</v>
      </c>
      <c r="C795" t="str">
        <v>Joe Carnahan</v>
      </c>
      <c r="D795">
        <f>AVERAGEIF($C$2:$C$4892,C795,$B$2:B$4892)</f>
        <v>6.4</v>
      </c>
      <c r="H795" t="s">
        <v>824</v>
      </c>
      <c r="I795">
        <v>6.4</v>
      </c>
    </row>
    <row r="796" spans="1:9" hidden="1" x14ac:dyDescent="0.3">
      <c r="A796" t="s">
        <v>225</v>
      </c>
      <c r="B796">
        <v>6.7</v>
      </c>
      <c r="C796" t="str">
        <v>John Polson</v>
      </c>
      <c r="D796">
        <f>AVERAGEIF($C$2:$C$4892,C796,$B$2:B$4892)</f>
        <v>6.7</v>
      </c>
      <c r="H796" t="s">
        <v>825</v>
      </c>
      <c r="I796">
        <v>6.7</v>
      </c>
    </row>
    <row r="797" spans="1:9" hidden="1" x14ac:dyDescent="0.3">
      <c r="A797" t="s">
        <v>384</v>
      </c>
      <c r="B797">
        <v>3.6</v>
      </c>
      <c r="C797" t="str">
        <v>Bernardo Bertolucci</v>
      </c>
      <c r="D797">
        <f>AVERAGEIF($C$2:$C$4892,C797,$B$2:B$4892)</f>
        <v>3.6</v>
      </c>
      <c r="H797" t="s">
        <v>826</v>
      </c>
      <c r="I797">
        <v>3.6</v>
      </c>
    </row>
    <row r="798" spans="1:9" hidden="1" x14ac:dyDescent="0.3">
      <c r="A798" t="s">
        <v>421</v>
      </c>
      <c r="B798">
        <v>5.7</v>
      </c>
      <c r="C798" t="str">
        <v>Cathy Malkasian</v>
      </c>
      <c r="D798">
        <f>AVERAGEIF($C$2:$C$4892,C798,$B$2:B$4892)</f>
        <v>5.7</v>
      </c>
      <c r="H798" t="s">
        <v>827</v>
      </c>
      <c r="I798">
        <v>5.7</v>
      </c>
    </row>
    <row r="799" spans="1:9" hidden="1" x14ac:dyDescent="0.3">
      <c r="A799" t="s">
        <v>327</v>
      </c>
      <c r="B799">
        <v>6</v>
      </c>
      <c r="C799" t="str">
        <v>John Eng</v>
      </c>
      <c r="D799">
        <f>AVERAGEIF($C$2:$C$4892,C799,$B$2:B$4892)</f>
        <v>6</v>
      </c>
      <c r="H799" t="s">
        <v>828</v>
      </c>
      <c r="I799">
        <v>6</v>
      </c>
    </row>
    <row r="800" spans="1:9" hidden="1" x14ac:dyDescent="0.3">
      <c r="A800" t="s">
        <v>187</v>
      </c>
      <c r="B800">
        <v>4.9000000000000004</v>
      </c>
      <c r="C800" t="str">
        <v>Chris Nahon</v>
      </c>
      <c r="D800">
        <f>AVERAGEIF($C$2:$C$4892,C800,$B$2:B$4892)</f>
        <v>4.9000000000000004</v>
      </c>
      <c r="H800" t="s">
        <v>829</v>
      </c>
      <c r="I800">
        <v>4.9000000000000004</v>
      </c>
    </row>
    <row r="801" spans="1:9" hidden="1" x14ac:dyDescent="0.3">
      <c r="A801" t="s">
        <v>375</v>
      </c>
      <c r="B801">
        <v>4.7</v>
      </c>
      <c r="C801" t="str">
        <v>Fred Wolf</v>
      </c>
      <c r="D801">
        <f>AVERAGEIF($C$2:$C$4892,C801,$B$2:B$4892)</f>
        <v>4.7</v>
      </c>
      <c r="H801" t="s">
        <v>830</v>
      </c>
      <c r="I801">
        <v>4.7</v>
      </c>
    </row>
    <row r="802" spans="1:9" hidden="1" x14ac:dyDescent="0.3">
      <c r="A802" t="s">
        <v>110</v>
      </c>
      <c r="B802">
        <v>6.3</v>
      </c>
      <c r="C802" t="str">
        <v>Bille Woodruff</v>
      </c>
      <c r="D802">
        <f>AVERAGEIF($C$2:$C$4892,C802,$B$2:B$4892)</f>
        <v>6.3</v>
      </c>
      <c r="H802" t="s">
        <v>831</v>
      </c>
      <c r="I802">
        <v>6.3</v>
      </c>
    </row>
    <row r="803" spans="1:9" hidden="1" x14ac:dyDescent="0.3">
      <c r="A803" t="s">
        <v>244</v>
      </c>
      <c r="B803">
        <v>5.9</v>
      </c>
      <c r="C803" t="str">
        <v>Victor Salva</v>
      </c>
      <c r="D803">
        <f>AVERAGEIF($C$2:$C$4892,C803,$B$2:B$4892)</f>
        <v>5.9</v>
      </c>
      <c r="H803" t="s">
        <v>832</v>
      </c>
      <c r="I803">
        <v>5.9</v>
      </c>
    </row>
    <row r="804" spans="1:9" hidden="1" x14ac:dyDescent="0.3">
      <c r="A804" t="s">
        <v>422</v>
      </c>
      <c r="B804">
        <v>5.9</v>
      </c>
      <c r="C804" t="str">
        <v>Mark Helfrich</v>
      </c>
      <c r="D804">
        <f>AVERAGEIF($C$2:$C$4892,C804,$B$2:B$4892)</f>
        <v>5.9</v>
      </c>
      <c r="H804" t="s">
        <v>833</v>
      </c>
      <c r="I804">
        <v>5.9</v>
      </c>
    </row>
    <row r="805" spans="1:9" hidden="1" x14ac:dyDescent="0.3">
      <c r="A805" t="s">
        <v>360</v>
      </c>
      <c r="B805">
        <v>7.5</v>
      </c>
      <c r="C805" t="str">
        <v>Steve Bendelack</v>
      </c>
      <c r="D805">
        <f>AVERAGEIF($C$2:$C$4892,C805,$B$2:B$4892)</f>
        <v>7.5</v>
      </c>
      <c r="H805" t="s">
        <v>834</v>
      </c>
      <c r="I805">
        <v>7.5</v>
      </c>
    </row>
    <row r="806" spans="1:9" hidden="1" x14ac:dyDescent="0.3">
      <c r="A806" t="s">
        <v>423</v>
      </c>
      <c r="B806">
        <v>5.6</v>
      </c>
      <c r="C806" t="str">
        <v>Dwight H. Little</v>
      </c>
      <c r="D806">
        <f>AVERAGEIF($C$2:$C$4892,C806,$B$2:B$4892)</f>
        <v>5.6</v>
      </c>
      <c r="H806" t="s">
        <v>835</v>
      </c>
      <c r="I806">
        <v>5.6</v>
      </c>
    </row>
    <row r="807" spans="1:9" hidden="1" x14ac:dyDescent="0.3">
      <c r="A807" t="s">
        <v>79</v>
      </c>
      <c r="B807">
        <v>6.4</v>
      </c>
      <c r="C807" t="str">
        <v>Guillaume Canet</v>
      </c>
      <c r="D807">
        <f>AVERAGEIF($C$2:$C$4892,C807,$B$2:B$4892)</f>
        <v>6.4</v>
      </c>
      <c r="H807" t="s">
        <v>836</v>
      </c>
      <c r="I807">
        <v>6.4</v>
      </c>
    </row>
    <row r="808" spans="1:9" hidden="1" x14ac:dyDescent="0.3">
      <c r="A808" t="s">
        <v>55</v>
      </c>
      <c r="B808">
        <v>6.3</v>
      </c>
      <c r="C808" t="str">
        <v>Kirsten Sheridan</v>
      </c>
      <c r="D808">
        <f>AVERAGEIF($C$2:$C$4892,C808,$B$2:B$4892)</f>
        <v>6.3</v>
      </c>
      <c r="H808" t="s">
        <v>837</v>
      </c>
      <c r="I808">
        <v>6.3</v>
      </c>
    </row>
    <row r="809" spans="1:9" hidden="1" x14ac:dyDescent="0.3">
      <c r="A809" t="s">
        <v>424</v>
      </c>
      <c r="B809">
        <v>4.3</v>
      </c>
      <c r="C809" t="str">
        <v>Richard Fleischer</v>
      </c>
      <c r="D809">
        <f>AVERAGEIF($C$2:$C$4892,C809,$B$2:B$4892)</f>
        <v>4.3</v>
      </c>
      <c r="H809" t="s">
        <v>838</v>
      </c>
      <c r="I809">
        <v>4.3</v>
      </c>
    </row>
    <row r="810" spans="1:9" hidden="1" x14ac:dyDescent="0.3">
      <c r="A810" t="s">
        <v>425</v>
      </c>
      <c r="B810">
        <v>5.9</v>
      </c>
      <c r="C810" t="str">
        <v>Bob Spiers</v>
      </c>
      <c r="D810">
        <f>AVERAGEIF($C$2:$C$4892,C810,$B$2:B$4892)</f>
        <v>5.9</v>
      </c>
      <c r="H810" t="s">
        <v>839</v>
      </c>
      <c r="I810">
        <v>5.9</v>
      </c>
    </row>
    <row r="811" spans="1:9" hidden="1" x14ac:dyDescent="0.3">
      <c r="A811" t="s">
        <v>267</v>
      </c>
      <c r="B811">
        <v>5.5</v>
      </c>
      <c r="C811" t="str">
        <v>Damien Dante Wayans</v>
      </c>
      <c r="D811">
        <f>AVERAGEIF($C$2:$C$4892,C811,$B$2:B$4892)</f>
        <v>5.5</v>
      </c>
      <c r="H811" t="s">
        <v>840</v>
      </c>
      <c r="I811">
        <v>5.5</v>
      </c>
    </row>
    <row r="812" spans="1:9" hidden="1" x14ac:dyDescent="0.3">
      <c r="A812" t="s">
        <v>426</v>
      </c>
      <c r="B812">
        <v>6.2</v>
      </c>
      <c r="C812" t="str">
        <v>John Wells</v>
      </c>
      <c r="D812">
        <f>AVERAGEIF($C$2:$C$4892,C812,$B$2:B$4892)</f>
        <v>6.2</v>
      </c>
      <c r="H812" t="s">
        <v>841</v>
      </c>
      <c r="I812">
        <v>6.2</v>
      </c>
    </row>
    <row r="813" spans="1:9" x14ac:dyDescent="0.3">
      <c r="A813" t="s">
        <v>73</v>
      </c>
      <c r="B813">
        <v>8.8000000000000007</v>
      </c>
      <c r="C813" t="str">
        <v>Tim Fywell</v>
      </c>
      <c r="D813">
        <f>AVERAGEIF($C$2:$C$4892,C813,$B$2:B$4892)</f>
        <v>8.8000000000000007</v>
      </c>
      <c r="H813" t="s">
        <v>842</v>
      </c>
      <c r="I813">
        <v>8.8000000000000007</v>
      </c>
    </row>
    <row r="814" spans="1:9" hidden="1" x14ac:dyDescent="0.3">
      <c r="A814" t="s">
        <v>372</v>
      </c>
      <c r="B814">
        <v>5.2</v>
      </c>
      <c r="C814" t="str">
        <v>Nigel Cole</v>
      </c>
      <c r="D814">
        <f>AVERAGEIF($C$2:$C$4892,C814,$B$2:B$4892)</f>
        <v>5.2</v>
      </c>
      <c r="H814" t="s">
        <v>843</v>
      </c>
      <c r="I814">
        <v>5.2</v>
      </c>
    </row>
    <row r="815" spans="1:9" hidden="1" x14ac:dyDescent="0.3">
      <c r="A815" t="s">
        <v>218</v>
      </c>
      <c r="B815">
        <v>7</v>
      </c>
      <c r="C815" t="str">
        <v>Dexter Fletcher</v>
      </c>
      <c r="D815">
        <f>AVERAGEIF($C$2:$C$4892,C815,$B$2:B$4892)</f>
        <v>7</v>
      </c>
      <c r="H815" t="s">
        <v>844</v>
      </c>
      <c r="I815">
        <v>7</v>
      </c>
    </row>
    <row r="816" spans="1:9" hidden="1" x14ac:dyDescent="0.3">
      <c r="A816" t="s">
        <v>427</v>
      </c>
      <c r="B816">
        <v>6.6</v>
      </c>
      <c r="C816" t="str">
        <v>Jeremy Leven</v>
      </c>
      <c r="D816">
        <f>AVERAGEIF($C$2:$C$4892,C816,$B$2:B$4892)</f>
        <v>6.6</v>
      </c>
      <c r="H816" t="s">
        <v>845</v>
      </c>
      <c r="I816">
        <v>6.6</v>
      </c>
    </row>
    <row r="817" spans="1:9" hidden="1" x14ac:dyDescent="0.3">
      <c r="A817" t="s">
        <v>135</v>
      </c>
      <c r="B817">
        <v>7.3</v>
      </c>
      <c r="C817" t="str">
        <v>Sylvain White</v>
      </c>
      <c r="D817">
        <f>AVERAGEIF($C$2:$C$4892,C817,$B$2:B$4892)</f>
        <v>7.3</v>
      </c>
      <c r="H817" t="s">
        <v>846</v>
      </c>
      <c r="I817">
        <v>7.3</v>
      </c>
    </row>
    <row r="818" spans="1:9" hidden="1" x14ac:dyDescent="0.3">
      <c r="A818" t="s">
        <v>81</v>
      </c>
      <c r="B818">
        <v>5.6</v>
      </c>
      <c r="C818" t="str">
        <v>Troy Nixey</v>
      </c>
      <c r="D818">
        <f>AVERAGEIF($C$2:$C$4892,C818,$B$2:B$4892)</f>
        <v>5.6</v>
      </c>
      <c r="H818" t="s">
        <v>847</v>
      </c>
      <c r="I818">
        <v>5.6</v>
      </c>
    </row>
    <row r="819" spans="1:9" hidden="1" x14ac:dyDescent="0.3">
      <c r="A819" t="s">
        <v>307</v>
      </c>
      <c r="B819">
        <v>6.6</v>
      </c>
      <c r="C819" t="str">
        <v>Philip G. Atwell</v>
      </c>
      <c r="D819">
        <f>AVERAGEIF($C$2:$C$4892,C819,$B$2:B$4892)</f>
        <v>6.6</v>
      </c>
      <c r="H819" t="s">
        <v>848</v>
      </c>
      <c r="I819">
        <v>6.6</v>
      </c>
    </row>
    <row r="820" spans="1:9" hidden="1" x14ac:dyDescent="0.3">
      <c r="A820" t="s">
        <v>428</v>
      </c>
      <c r="B820">
        <v>5.4</v>
      </c>
      <c r="C820" t="str">
        <v>Jeff Schaffer</v>
      </c>
      <c r="D820">
        <f>AVERAGEIF($C$2:$C$4892,C820,$B$2:B$4892)</f>
        <v>5.4</v>
      </c>
      <c r="H820" t="s">
        <v>849</v>
      </c>
      <c r="I820">
        <v>5.4</v>
      </c>
    </row>
    <row r="821" spans="1:9" hidden="1" x14ac:dyDescent="0.3">
      <c r="A821" t="s">
        <v>429</v>
      </c>
      <c r="B821">
        <v>6.3</v>
      </c>
      <c r="C821" t="str">
        <v>Don Michael Paul</v>
      </c>
      <c r="D821">
        <f>AVERAGEIF($C$2:$C$4892,C821,$B$2:B$4892)</f>
        <v>6.3</v>
      </c>
      <c r="H821" t="s">
        <v>850</v>
      </c>
      <c r="I821">
        <v>6.3</v>
      </c>
    </row>
    <row r="822" spans="1:9" x14ac:dyDescent="0.3">
      <c r="A822" t="s">
        <v>145</v>
      </c>
      <c r="B822">
        <v>7.9</v>
      </c>
      <c r="C822" t="str">
        <v>James Bridges</v>
      </c>
      <c r="D822">
        <f>AVERAGEIF($C$2:$C$4892,C822,$B$2:B$4892)</f>
        <v>7.9</v>
      </c>
      <c r="H822" t="s">
        <v>851</v>
      </c>
      <c r="I822">
        <v>7.9</v>
      </c>
    </row>
    <row r="823" spans="1:9" hidden="1" x14ac:dyDescent="0.3">
      <c r="A823" t="s">
        <v>110</v>
      </c>
      <c r="B823">
        <v>6.3</v>
      </c>
      <c r="C823" t="str">
        <v>Steve Barron</v>
      </c>
      <c r="D823">
        <f>AVERAGEIF($C$2:$C$4892,C823,$B$2:B$4892)</f>
        <v>6.3</v>
      </c>
      <c r="H823" t="s">
        <v>852</v>
      </c>
      <c r="I823">
        <v>6.3</v>
      </c>
    </row>
    <row r="824" spans="1:9" hidden="1" x14ac:dyDescent="0.3">
      <c r="A824" t="s">
        <v>208</v>
      </c>
      <c r="B824">
        <v>6</v>
      </c>
      <c r="C824" t="str">
        <v>Bill Paxton</v>
      </c>
      <c r="D824">
        <f>AVERAGEIF($C$2:$C$4892,C824,$B$2:B$4892)</f>
        <v>6</v>
      </c>
      <c r="H824" t="s">
        <v>853</v>
      </c>
      <c r="I824">
        <v>6</v>
      </c>
    </row>
    <row r="825" spans="1:9" hidden="1" x14ac:dyDescent="0.3">
      <c r="A825" t="s">
        <v>302</v>
      </c>
      <c r="B825">
        <v>7.2</v>
      </c>
      <c r="C825" t="str">
        <v>Richard Kelly</v>
      </c>
      <c r="D825">
        <f>AVERAGEIF($C$2:$C$4892,C825,$B$2:B$4892)</f>
        <v>7.2</v>
      </c>
      <c r="H825" t="s">
        <v>854</v>
      </c>
      <c r="I825">
        <v>7.2</v>
      </c>
    </row>
    <row r="826" spans="1:9" hidden="1" x14ac:dyDescent="0.3">
      <c r="A826" t="s">
        <v>430</v>
      </c>
      <c r="B826">
        <v>5.0999999999999996</v>
      </c>
      <c r="C826" t="str">
        <v>Carter Smith</v>
      </c>
      <c r="D826">
        <f>AVERAGEIF($C$2:$C$4892,C826,$B$2:B$4892)</f>
        <v>5.0999999999999996</v>
      </c>
      <c r="H826" t="s">
        <v>855</v>
      </c>
      <c r="I826">
        <v>5.0999999999999996</v>
      </c>
    </row>
    <row r="827" spans="1:9" hidden="1" x14ac:dyDescent="0.3">
      <c r="A827" t="s">
        <v>193</v>
      </c>
      <c r="B827">
        <v>7.3</v>
      </c>
      <c r="C827" t="str">
        <v>John Schlesinger</v>
      </c>
      <c r="D827">
        <f>AVERAGEIF($C$2:$C$4892,C827,$B$2:B$4892)</f>
        <v>7.3</v>
      </c>
      <c r="H827" t="s">
        <v>856</v>
      </c>
      <c r="I827">
        <v>7.3</v>
      </c>
    </row>
    <row r="828" spans="1:9" x14ac:dyDescent="0.3">
      <c r="A828" t="s">
        <v>431</v>
      </c>
      <c r="B828">
        <v>8</v>
      </c>
      <c r="C828" t="str">
        <v>Ringo Lam</v>
      </c>
      <c r="D828">
        <f>AVERAGEIF($C$2:$C$4892,C828,$B$2:B$4892)</f>
        <v>8</v>
      </c>
      <c r="H828" t="s">
        <v>857</v>
      </c>
      <c r="I828">
        <v>8</v>
      </c>
    </row>
    <row r="829" spans="1:9" hidden="1" x14ac:dyDescent="0.3">
      <c r="A829" t="s">
        <v>156</v>
      </c>
      <c r="B829">
        <v>6.2</v>
      </c>
      <c r="C829" t="str">
        <v>Bruce Mcculloch</v>
      </c>
      <c r="D829">
        <f>AVERAGEIF($C$2:$C$4892,C829,$B$2:B$4892)</f>
        <v>6.2</v>
      </c>
      <c r="H829" t="s">
        <v>858</v>
      </c>
      <c r="I829">
        <v>6.2</v>
      </c>
    </row>
    <row r="830" spans="1:9" hidden="1" x14ac:dyDescent="0.3">
      <c r="A830" t="s">
        <v>305</v>
      </c>
      <c r="B830">
        <v>6</v>
      </c>
      <c r="C830" t="str">
        <v>Patricia Riggen</v>
      </c>
      <c r="D830">
        <f>AVERAGEIF($C$2:$C$4892,C830,$B$2:B$4892)</f>
        <v>6</v>
      </c>
      <c r="H830" t="s">
        <v>859</v>
      </c>
      <c r="I830">
        <v>6</v>
      </c>
    </row>
    <row r="831" spans="1:9" hidden="1" x14ac:dyDescent="0.3">
      <c r="A831" t="s">
        <v>208</v>
      </c>
      <c r="B831">
        <v>6.7</v>
      </c>
      <c r="C831" t="str">
        <v>Pascal Chaumeil</v>
      </c>
      <c r="D831">
        <f>AVERAGEIF($C$2:$C$4892,C831,$B$2:B$4892)</f>
        <v>6.7</v>
      </c>
      <c r="H831" t="s">
        <v>860</v>
      </c>
      <c r="I831">
        <v>6.7</v>
      </c>
    </row>
    <row r="832" spans="1:9" x14ac:dyDescent="0.3">
      <c r="A832" t="s">
        <v>197</v>
      </c>
      <c r="B832">
        <v>8.1</v>
      </c>
      <c r="C832" t="str">
        <v>Jonathan Kaplan</v>
      </c>
      <c r="D832">
        <f>AVERAGEIF($C$2:$C$4892,C832,$B$2:B$4892)</f>
        <v>8.1</v>
      </c>
      <c r="H832" t="s">
        <v>861</v>
      </c>
      <c r="I832">
        <v>8.1</v>
      </c>
    </row>
    <row r="833" spans="1:9" hidden="1" x14ac:dyDescent="0.3">
      <c r="A833" t="s">
        <v>217</v>
      </c>
      <c r="B833">
        <v>6.4</v>
      </c>
      <c r="C833" t="str">
        <v>Ole Bornedal</v>
      </c>
      <c r="D833">
        <f>AVERAGEIF($C$2:$C$4892,C833,$B$2:B$4892)</f>
        <v>6.4</v>
      </c>
      <c r="H833" t="s">
        <v>862</v>
      </c>
      <c r="I833">
        <v>6.4</v>
      </c>
    </row>
    <row r="834" spans="1:9" x14ac:dyDescent="0.3">
      <c r="A834" t="s">
        <v>197</v>
      </c>
      <c r="B834">
        <v>8</v>
      </c>
      <c r="C834" t="str">
        <v>Richard Benjamin</v>
      </c>
      <c r="D834">
        <f>AVERAGEIF($C$2:$C$4892,C834,$B$2:B$4892)</f>
        <v>8</v>
      </c>
      <c r="H834" t="s">
        <v>863</v>
      </c>
      <c r="I834">
        <v>8</v>
      </c>
    </row>
    <row r="835" spans="1:9" hidden="1" x14ac:dyDescent="0.3">
      <c r="A835" t="s">
        <v>242</v>
      </c>
      <c r="B835">
        <v>6.3</v>
      </c>
      <c r="C835" t="str">
        <v>Craig R. Baxley</v>
      </c>
      <c r="D835">
        <f>AVERAGEIF($C$2:$C$4892,C835,$B$2:B$4892)</f>
        <v>6.3</v>
      </c>
      <c r="H835" t="s">
        <v>864</v>
      </c>
      <c r="I835">
        <v>6.3</v>
      </c>
    </row>
    <row r="836" spans="1:9" hidden="1" x14ac:dyDescent="0.3">
      <c r="A836" t="s">
        <v>73</v>
      </c>
      <c r="B836">
        <v>6.4</v>
      </c>
      <c r="C836" t="str">
        <v>John Hillcoat</v>
      </c>
      <c r="D836">
        <f>AVERAGEIF($C$2:$C$4892,C836,$B$2:B$4892)</f>
        <v>6.4</v>
      </c>
      <c r="H836" t="s">
        <v>865</v>
      </c>
      <c r="I836">
        <v>6.4</v>
      </c>
    </row>
    <row r="837" spans="1:9" hidden="1" x14ac:dyDescent="0.3">
      <c r="A837" t="s">
        <v>432</v>
      </c>
      <c r="B837">
        <v>6.6</v>
      </c>
      <c r="C837" t="str">
        <v>John Guillermin</v>
      </c>
      <c r="D837">
        <f>AVERAGEIF($C$2:$C$4892,C837,$B$2:B$4892)</f>
        <v>6.6</v>
      </c>
      <c r="H837" t="s">
        <v>866</v>
      </c>
      <c r="I837">
        <v>6.6</v>
      </c>
    </row>
    <row r="838" spans="1:9" hidden="1" x14ac:dyDescent="0.3">
      <c r="A838" t="s">
        <v>402</v>
      </c>
      <c r="B838">
        <v>6.4</v>
      </c>
      <c r="C838" t="str">
        <v>Marcos Siega</v>
      </c>
      <c r="D838">
        <f>AVERAGEIF($C$2:$C$4892,C838,$B$2:B$4892)</f>
        <v>6.4</v>
      </c>
      <c r="H838" t="s">
        <v>867</v>
      </c>
      <c r="I838">
        <v>6.4</v>
      </c>
    </row>
    <row r="839" spans="1:9" hidden="1" x14ac:dyDescent="0.3">
      <c r="A839" t="s">
        <v>225</v>
      </c>
      <c r="B839">
        <v>6</v>
      </c>
      <c r="C839" t="str">
        <v>Rachel Talalay</v>
      </c>
      <c r="D839">
        <f>AVERAGEIF($C$2:$C$4892,C839,$B$2:B$4892)</f>
        <v>6</v>
      </c>
      <c r="H839" t="s">
        <v>868</v>
      </c>
      <c r="I839">
        <v>6</v>
      </c>
    </row>
    <row r="840" spans="1:9" hidden="1" x14ac:dyDescent="0.3">
      <c r="A840" t="s">
        <v>127</v>
      </c>
      <c r="B840">
        <v>6.6</v>
      </c>
      <c r="C840" t="str">
        <v>Jeffrey W. Byrd</v>
      </c>
      <c r="D840">
        <f>AVERAGEIF($C$2:$C$4892,C840,$B$2:B$4892)</f>
        <v>6.6</v>
      </c>
      <c r="H840" t="s">
        <v>869</v>
      </c>
      <c r="I840">
        <v>6.6</v>
      </c>
    </row>
    <row r="841" spans="1:9" hidden="1" x14ac:dyDescent="0.3">
      <c r="A841" t="s">
        <v>433</v>
      </c>
      <c r="B841">
        <v>5.9</v>
      </c>
      <c r="C841" t="str">
        <v>Atom Egoyan</v>
      </c>
      <c r="D841">
        <f>AVERAGEIF($C$2:$C$4892,C841,$B$2:B$4892)</f>
        <v>5.9</v>
      </c>
      <c r="H841" t="s">
        <v>870</v>
      </c>
      <c r="I841">
        <v>5.9</v>
      </c>
    </row>
    <row r="842" spans="1:9" hidden="1" x14ac:dyDescent="0.3">
      <c r="A842" t="s">
        <v>98</v>
      </c>
      <c r="B842">
        <v>6.4</v>
      </c>
      <c r="C842" t="str">
        <v>Robert Towne</v>
      </c>
      <c r="D842">
        <f>AVERAGEIF($C$2:$C$4892,C842,$B$2:B$4892)</f>
        <v>6.4</v>
      </c>
      <c r="H842" t="s">
        <v>871</v>
      </c>
      <c r="I842">
        <v>6.4</v>
      </c>
    </row>
    <row r="843" spans="1:9" hidden="1" x14ac:dyDescent="0.3">
      <c r="A843" t="s">
        <v>434</v>
      </c>
      <c r="B843">
        <v>6.3</v>
      </c>
      <c r="C843" t="str">
        <v>Giuseppe Tornatore</v>
      </c>
      <c r="D843">
        <f>AVERAGEIF($C$2:$C$4892,C843,$B$2:B$4892)</f>
        <v>6.3</v>
      </c>
      <c r="H843" t="s">
        <v>872</v>
      </c>
      <c r="I843">
        <v>6.3</v>
      </c>
    </row>
    <row r="844" spans="1:9" hidden="1" x14ac:dyDescent="0.3">
      <c r="A844" t="s">
        <v>435</v>
      </c>
      <c r="B844">
        <v>7.3</v>
      </c>
      <c r="C844" t="str">
        <v>Werner Herzog</v>
      </c>
      <c r="D844">
        <f>AVERAGEIF($C$2:$C$4892,C844,$B$2:B$4892)</f>
        <v>7.3</v>
      </c>
      <c r="H844" t="s">
        <v>873</v>
      </c>
      <c r="I844">
        <v>7.3</v>
      </c>
    </row>
    <row r="845" spans="1:9" hidden="1" x14ac:dyDescent="0.3">
      <c r="A845" t="s">
        <v>277</v>
      </c>
      <c r="B845">
        <v>6.8</v>
      </c>
      <c r="C845" t="str">
        <v>Ben Stassen</v>
      </c>
      <c r="D845">
        <f>AVERAGEIF($C$2:$C$4892,C845,$B$2:B$4892)</f>
        <v>6.8</v>
      </c>
      <c r="H845" t="s">
        <v>874</v>
      </c>
      <c r="I845">
        <v>6.8</v>
      </c>
    </row>
    <row r="846" spans="1:9" hidden="1" x14ac:dyDescent="0.3">
      <c r="A846" t="s">
        <v>436</v>
      </c>
      <c r="B846">
        <v>7.2</v>
      </c>
      <c r="C846" t="str">
        <v>Jérôme Deschamps</v>
      </c>
      <c r="D846">
        <f>AVERAGEIF($C$2:$C$4892,C846,$B$2:B$4892)</f>
        <v>7.2</v>
      </c>
      <c r="H846" t="s">
        <v>875</v>
      </c>
      <c r="I846">
        <v>7.2</v>
      </c>
    </row>
    <row r="847" spans="1:9" hidden="1" x14ac:dyDescent="0.3">
      <c r="A847" t="s">
        <v>437</v>
      </c>
      <c r="B847">
        <v>5.7</v>
      </c>
      <c r="C847" t="str">
        <v>Inna Evlannikova</v>
      </c>
      <c r="D847">
        <f>AVERAGEIF($C$2:$C$4892,C847,$B$2:B$4892)</f>
        <v>5.7</v>
      </c>
      <c r="H847" t="s">
        <v>876</v>
      </c>
      <c r="I847">
        <v>5.7</v>
      </c>
    </row>
    <row r="848" spans="1:9" hidden="1" x14ac:dyDescent="0.3">
      <c r="A848" t="s">
        <v>438</v>
      </c>
      <c r="B848">
        <v>6</v>
      </c>
      <c r="C848" t="str">
        <v>Jonathan English</v>
      </c>
      <c r="D848">
        <f>AVERAGEIF($C$2:$C$4892,C848,$B$2:B$4892)</f>
        <v>6</v>
      </c>
      <c r="H848" t="s">
        <v>877</v>
      </c>
      <c r="I848">
        <v>6</v>
      </c>
    </row>
    <row r="849" spans="1:9" hidden="1" x14ac:dyDescent="0.3">
      <c r="A849" t="s">
        <v>101</v>
      </c>
      <c r="B849">
        <v>6.5</v>
      </c>
      <c r="C849" t="str">
        <v>Sergey Bondarchuk</v>
      </c>
      <c r="D849">
        <f>AVERAGEIF($C$2:$C$4892,C849,$B$2:B$4892)</f>
        <v>6.5</v>
      </c>
      <c r="H849" t="s">
        <v>878</v>
      </c>
      <c r="I849">
        <v>6.5</v>
      </c>
    </row>
    <row r="850" spans="1:9" hidden="1" x14ac:dyDescent="0.3">
      <c r="A850" t="s">
        <v>335</v>
      </c>
      <c r="B850">
        <v>5.8</v>
      </c>
      <c r="C850" t="str">
        <v>Teddy Chan</v>
      </c>
      <c r="D850">
        <f>AVERAGEIF($C$2:$C$4892,C850,$B$2:B$4892)</f>
        <v>5.8</v>
      </c>
      <c r="H850" t="s">
        <v>879</v>
      </c>
      <c r="I850">
        <v>5.8</v>
      </c>
    </row>
    <row r="851" spans="1:9" hidden="1" x14ac:dyDescent="0.3">
      <c r="A851" t="s">
        <v>439</v>
      </c>
      <c r="B851">
        <v>5.8</v>
      </c>
      <c r="C851" t="str">
        <v>Mario Van Peebles</v>
      </c>
      <c r="D851">
        <f>AVERAGEIF($C$2:$C$4892,C851,$B$2:B$4892)</f>
        <v>5.8</v>
      </c>
      <c r="H851" t="s">
        <v>880</v>
      </c>
      <c r="I851">
        <v>5.8</v>
      </c>
    </row>
    <row r="852" spans="1:9" hidden="1" x14ac:dyDescent="0.3">
      <c r="A852" t="s">
        <v>440</v>
      </c>
      <c r="B852">
        <v>6.7</v>
      </c>
      <c r="C852" t="str">
        <v>Leonard Nimoy</v>
      </c>
      <c r="D852">
        <f>AVERAGEIF($C$2:$C$4892,C852,$B$2:B$4892)</f>
        <v>6.7</v>
      </c>
      <c r="H852" t="s">
        <v>881</v>
      </c>
      <c r="I852">
        <v>6.7</v>
      </c>
    </row>
    <row r="853" spans="1:9" x14ac:dyDescent="0.3">
      <c r="A853" t="s">
        <v>354</v>
      </c>
      <c r="B853">
        <v>7.8</v>
      </c>
      <c r="C853" t="str">
        <v>Herbert Ross</v>
      </c>
      <c r="D853">
        <f>AVERAGEIF($C$2:$C$4892,C853,$B$2:B$4892)</f>
        <v>7.8</v>
      </c>
      <c r="H853" t="s">
        <v>882</v>
      </c>
      <c r="I853">
        <v>7.8</v>
      </c>
    </row>
    <row r="854" spans="1:9" hidden="1" x14ac:dyDescent="0.3">
      <c r="A854" t="s">
        <v>254</v>
      </c>
      <c r="B854">
        <v>5.6</v>
      </c>
      <c r="C854" t="str">
        <v>Bonnie Hunt</v>
      </c>
      <c r="D854">
        <f>AVERAGEIF($C$2:$C$4892,C854,$B$2:B$4892)</f>
        <v>5.6</v>
      </c>
      <c r="H854" t="s">
        <v>883</v>
      </c>
      <c r="I854">
        <v>5.6</v>
      </c>
    </row>
    <row r="855" spans="1:9" hidden="1" x14ac:dyDescent="0.3">
      <c r="A855" t="s">
        <v>193</v>
      </c>
      <c r="B855">
        <v>5.8</v>
      </c>
      <c r="C855" t="str">
        <v>Neil Labute</v>
      </c>
      <c r="D855">
        <f>AVERAGEIF($C$2:$C$4892,C855,$B$2:B$4892)</f>
        <v>5.8</v>
      </c>
      <c r="H855" t="s">
        <v>884</v>
      </c>
      <c r="I855">
        <v>5.8</v>
      </c>
    </row>
    <row r="856" spans="1:9" hidden="1" x14ac:dyDescent="0.3">
      <c r="A856" t="s">
        <v>162</v>
      </c>
      <c r="B856">
        <v>7.4</v>
      </c>
      <c r="C856" t="str">
        <v>Grant Heslov</v>
      </c>
      <c r="D856">
        <f>AVERAGEIF($C$2:$C$4892,C856,$B$2:B$4892)</f>
        <v>7.4</v>
      </c>
      <c r="H856" t="s">
        <v>885</v>
      </c>
      <c r="I856">
        <v>7.4</v>
      </c>
    </row>
    <row r="857" spans="1:9" hidden="1" x14ac:dyDescent="0.3">
      <c r="A857" t="s">
        <v>441</v>
      </c>
      <c r="B857">
        <v>6.9</v>
      </c>
      <c r="C857" t="str">
        <v>George Gallo</v>
      </c>
      <c r="D857">
        <f>AVERAGEIF($C$2:$C$4892,C857,$B$2:B$4892)</f>
        <v>6.9</v>
      </c>
      <c r="H857" t="s">
        <v>886</v>
      </c>
      <c r="I857">
        <v>6.9</v>
      </c>
    </row>
    <row r="858" spans="1:9" hidden="1" x14ac:dyDescent="0.3">
      <c r="A858" t="s">
        <v>442</v>
      </c>
      <c r="B858">
        <v>5.5</v>
      </c>
      <c r="C858" t="str">
        <v>Sidney Lumet</v>
      </c>
      <c r="D858">
        <f>AVERAGEIF($C$2:$C$4892,C858,$B$2:B$4892)</f>
        <v>5.5</v>
      </c>
      <c r="H858" t="s">
        <v>887</v>
      </c>
      <c r="I858">
        <v>5.5</v>
      </c>
    </row>
    <row r="859" spans="1:9" hidden="1" x14ac:dyDescent="0.3">
      <c r="A859" t="s">
        <v>443</v>
      </c>
      <c r="B859">
        <v>6.3</v>
      </c>
      <c r="C859" t="str">
        <v>Douglas Mcgrath</v>
      </c>
      <c r="D859">
        <f>AVERAGEIF($C$2:$C$4892,C859,$B$2:B$4892)</f>
        <v>6.3</v>
      </c>
      <c r="H859" t="s">
        <v>888</v>
      </c>
      <c r="I859">
        <v>6.3</v>
      </c>
    </row>
    <row r="860" spans="1:9" hidden="1" x14ac:dyDescent="0.3">
      <c r="A860" t="s">
        <v>444</v>
      </c>
      <c r="B860">
        <v>4.7</v>
      </c>
      <c r="C860" t="str">
        <v>Kevin Spacey</v>
      </c>
      <c r="D860">
        <f>AVERAGEIF($C$2:$C$4892,C860,$B$2:B$4892)</f>
        <v>4.7</v>
      </c>
      <c r="H860" t="s">
        <v>889</v>
      </c>
      <c r="I860">
        <v>4.7</v>
      </c>
    </row>
    <row r="861" spans="1:9" hidden="1" x14ac:dyDescent="0.3">
      <c r="A861" t="s">
        <v>445</v>
      </c>
      <c r="B861">
        <v>5.6</v>
      </c>
      <c r="C861" t="str">
        <v>Richard Williams</v>
      </c>
      <c r="D861">
        <f>AVERAGEIF($C$2:$C$4892,C861,$B$2:B$4892)</f>
        <v>5.6</v>
      </c>
      <c r="H861" t="s">
        <v>890</v>
      </c>
      <c r="I861">
        <v>5.6</v>
      </c>
    </row>
    <row r="862" spans="1:9" hidden="1" x14ac:dyDescent="0.3">
      <c r="A862" t="s">
        <v>103</v>
      </c>
      <c r="B862">
        <v>6.4</v>
      </c>
      <c r="C862" t="str">
        <v>Mary Mcguckian</v>
      </c>
      <c r="D862">
        <f>AVERAGEIF($C$2:$C$4892,C862,$B$2:B$4892)</f>
        <v>6.4</v>
      </c>
      <c r="H862" t="s">
        <v>891</v>
      </c>
      <c r="I862">
        <v>6.4</v>
      </c>
    </row>
    <row r="863" spans="1:9" hidden="1" x14ac:dyDescent="0.3">
      <c r="A863" t="s">
        <v>326</v>
      </c>
      <c r="B863">
        <v>4.2</v>
      </c>
      <c r="C863" t="str">
        <v>Tony Goldwyn</v>
      </c>
      <c r="D863">
        <f>AVERAGEIF($C$2:$C$4892,C863,$B$2:B$4892)</f>
        <v>4.2</v>
      </c>
      <c r="H863" t="s">
        <v>892</v>
      </c>
      <c r="I863">
        <v>4.2</v>
      </c>
    </row>
    <row r="864" spans="1:9" hidden="1" x14ac:dyDescent="0.3">
      <c r="A864" t="s">
        <v>446</v>
      </c>
      <c r="B864">
        <v>6.4</v>
      </c>
      <c r="C864" t="str">
        <v>Jonathan Newman</v>
      </c>
      <c r="D864">
        <f>AVERAGEIF($C$2:$C$4892,C864,$B$2:B$4892)</f>
        <v>6.4</v>
      </c>
      <c r="H864" t="s">
        <v>893</v>
      </c>
      <c r="I864">
        <v>6.4</v>
      </c>
    </row>
    <row r="865" spans="1:9" x14ac:dyDescent="0.3">
      <c r="A865" t="s">
        <v>393</v>
      </c>
      <c r="B865">
        <v>7.7</v>
      </c>
      <c r="C865" t="str">
        <v>Michael Dinner</v>
      </c>
      <c r="D865">
        <f>AVERAGEIF($C$2:$C$4892,C865,$B$2:B$4892)</f>
        <v>7.7</v>
      </c>
      <c r="H865" t="s">
        <v>894</v>
      </c>
      <c r="I865">
        <v>7.7</v>
      </c>
    </row>
    <row r="866" spans="1:9" x14ac:dyDescent="0.3">
      <c r="A866" t="s">
        <v>356</v>
      </c>
      <c r="B866">
        <v>7.7</v>
      </c>
      <c r="C866" t="str">
        <v>Joseph Sargent</v>
      </c>
      <c r="D866">
        <f>AVERAGEIF($C$2:$C$4892,C866,$B$2:B$4892)</f>
        <v>7.7</v>
      </c>
      <c r="H866" t="s">
        <v>895</v>
      </c>
      <c r="I866">
        <v>7.7</v>
      </c>
    </row>
    <row r="867" spans="1:9" hidden="1" x14ac:dyDescent="0.3">
      <c r="A867" t="s">
        <v>447</v>
      </c>
      <c r="B867">
        <v>5.3</v>
      </c>
      <c r="C867" t="str">
        <v>Jerry Zaks</v>
      </c>
      <c r="D867">
        <f>AVERAGEIF($C$2:$C$4892,C867,$B$2:B$4892)</f>
        <v>5.3</v>
      </c>
      <c r="H867" t="s">
        <v>896</v>
      </c>
      <c r="I867">
        <v>5.3</v>
      </c>
    </row>
    <row r="868" spans="1:9" hidden="1" x14ac:dyDescent="0.3">
      <c r="A868" t="s">
        <v>67</v>
      </c>
      <c r="B868">
        <v>6.7</v>
      </c>
      <c r="C868" t="str">
        <v>Fred Durst</v>
      </c>
      <c r="D868">
        <f>AVERAGEIF($C$2:$C$4892,C868,$B$2:B$4892)</f>
        <v>6.7</v>
      </c>
      <c r="H868" t="s">
        <v>897</v>
      </c>
      <c r="I868">
        <v>6.7</v>
      </c>
    </row>
    <row r="869" spans="1:9" x14ac:dyDescent="0.3">
      <c r="A869" t="s">
        <v>431</v>
      </c>
      <c r="B869">
        <v>7.7</v>
      </c>
      <c r="C869" t="str">
        <v>Anne Fontaine</v>
      </c>
      <c r="D869">
        <f>AVERAGEIF($C$2:$C$4892,C869,$B$2:B$4892)</f>
        <v>7.7</v>
      </c>
      <c r="H869" t="s">
        <v>898</v>
      </c>
      <c r="I869">
        <v>7.7</v>
      </c>
    </row>
    <row r="870" spans="1:9" hidden="1" x14ac:dyDescent="0.3">
      <c r="A870" t="s">
        <v>410</v>
      </c>
      <c r="B870">
        <v>5.7</v>
      </c>
      <c r="C870" t="str">
        <v>Jon Cassar</v>
      </c>
      <c r="D870">
        <f>AVERAGEIF($C$2:$C$4892,C870,$B$2:B$4892)</f>
        <v>5.7</v>
      </c>
      <c r="H870" t="s">
        <v>899</v>
      </c>
      <c r="I870">
        <v>5.7</v>
      </c>
    </row>
    <row r="871" spans="1:9" hidden="1" x14ac:dyDescent="0.3">
      <c r="A871" t="s">
        <v>448</v>
      </c>
      <c r="B871">
        <v>7.6</v>
      </c>
      <c r="C871" t="str">
        <v>Mira Nair</v>
      </c>
      <c r="D871">
        <f>AVERAGEIF($C$2:$C$4892,C871,$B$2:B$4892)</f>
        <v>7.6</v>
      </c>
      <c r="H871" t="s">
        <v>900</v>
      </c>
      <c r="I871">
        <v>7.6</v>
      </c>
    </row>
    <row r="872" spans="1:9" hidden="1" x14ac:dyDescent="0.3">
      <c r="A872" t="s">
        <v>324</v>
      </c>
      <c r="B872">
        <v>6.4</v>
      </c>
      <c r="C872" t="str">
        <v>Mel Brooks</v>
      </c>
      <c r="D872">
        <f>AVERAGEIF($C$2:$C$4892,C872,$B$2:B$4892)</f>
        <v>6.4</v>
      </c>
      <c r="H872" t="s">
        <v>901</v>
      </c>
      <c r="I872">
        <v>6.4</v>
      </c>
    </row>
    <row r="873" spans="1:9" hidden="1" x14ac:dyDescent="0.3">
      <c r="A873" t="s">
        <v>50</v>
      </c>
      <c r="B873">
        <v>5.6</v>
      </c>
      <c r="C873" t="str">
        <v>Russell Crowe</v>
      </c>
      <c r="D873">
        <f>AVERAGEIF($C$2:$C$4892,C873,$B$2:B$4892)</f>
        <v>5.6</v>
      </c>
      <c r="H873" t="s">
        <v>902</v>
      </c>
      <c r="I873">
        <v>5.6</v>
      </c>
    </row>
    <row r="874" spans="1:9" hidden="1" x14ac:dyDescent="0.3">
      <c r="A874" t="s">
        <v>449</v>
      </c>
      <c r="B874">
        <v>6.8</v>
      </c>
      <c r="C874" t="str">
        <v>Jessie Nelson</v>
      </c>
      <c r="D874">
        <f>AVERAGEIF($C$2:$C$4892,C874,$B$2:B$4892)</f>
        <v>6.8</v>
      </c>
      <c r="H874" t="s">
        <v>903</v>
      </c>
      <c r="I874">
        <v>6.8</v>
      </c>
    </row>
    <row r="875" spans="1:9" hidden="1" x14ac:dyDescent="0.3">
      <c r="A875" t="s">
        <v>253</v>
      </c>
      <c r="B875">
        <v>2.4</v>
      </c>
      <c r="C875" t="str">
        <v>Christopher Spencer</v>
      </c>
      <c r="D875">
        <f>AVERAGEIF($C$2:$C$4892,C875,$B$2:B$4892)</f>
        <v>2.4</v>
      </c>
      <c r="H875" t="s">
        <v>904</v>
      </c>
      <c r="I875">
        <v>2.4</v>
      </c>
    </row>
    <row r="876" spans="1:9" hidden="1" x14ac:dyDescent="0.3">
      <c r="A876" t="s">
        <v>385</v>
      </c>
      <c r="B876">
        <v>6.2</v>
      </c>
      <c r="C876" t="str">
        <v>Mike Bigelow</v>
      </c>
      <c r="D876">
        <f>AVERAGEIF($C$2:$C$4892,C876,$B$2:B$4892)</f>
        <v>6.2</v>
      </c>
      <c r="H876" t="s">
        <v>905</v>
      </c>
      <c r="I876">
        <v>6.2</v>
      </c>
    </row>
    <row r="877" spans="1:9" hidden="1" x14ac:dyDescent="0.3">
      <c r="A877" t="s">
        <v>293</v>
      </c>
      <c r="B877">
        <v>5.9</v>
      </c>
      <c r="C877" t="str">
        <v>Daniel Sackheim</v>
      </c>
      <c r="D877">
        <f>AVERAGEIF($C$2:$C$4892,C877,$B$2:B$4892)</f>
        <v>5.9</v>
      </c>
      <c r="H877" t="s">
        <v>906</v>
      </c>
      <c r="I877">
        <v>5.9</v>
      </c>
    </row>
    <row r="878" spans="1:9" hidden="1" x14ac:dyDescent="0.3">
      <c r="A878" t="s">
        <v>309</v>
      </c>
      <c r="B878">
        <v>7.1</v>
      </c>
      <c r="C878" t="str">
        <v>Harry Elfont</v>
      </c>
      <c r="D878">
        <f>AVERAGEIF($C$2:$C$4892,C878,$B$2:B$4892)</f>
        <v>7.1</v>
      </c>
      <c r="H878" t="s">
        <v>907</v>
      </c>
      <c r="I878">
        <v>7.1</v>
      </c>
    </row>
    <row r="879" spans="1:9" hidden="1" x14ac:dyDescent="0.3">
      <c r="A879" t="s">
        <v>65</v>
      </c>
      <c r="B879">
        <v>7.6</v>
      </c>
      <c r="C879" t="str">
        <v>Uli Edel</v>
      </c>
      <c r="D879">
        <f>AVERAGEIF($C$2:$C$4892,C879,$B$2:B$4892)</f>
        <v>7.6</v>
      </c>
      <c r="H879" t="s">
        <v>908</v>
      </c>
      <c r="I879">
        <v>7.6</v>
      </c>
    </row>
    <row r="880" spans="1:9" hidden="1" x14ac:dyDescent="0.3">
      <c r="A880" t="s">
        <v>405</v>
      </c>
      <c r="B880">
        <v>5.5</v>
      </c>
      <c r="C880" t="str">
        <v>Fred Dekker</v>
      </c>
      <c r="D880">
        <f>AVERAGEIF($C$2:$C$4892,C880,$B$2:B$4892)</f>
        <v>5.5</v>
      </c>
      <c r="H880" t="s">
        <v>909</v>
      </c>
      <c r="I880">
        <v>5.5</v>
      </c>
    </row>
    <row r="881" spans="1:9" hidden="1" x14ac:dyDescent="0.3">
      <c r="A881" t="s">
        <v>450</v>
      </c>
      <c r="B881">
        <v>7</v>
      </c>
      <c r="C881" t="str">
        <v>Brian Trenchard-Smith</v>
      </c>
      <c r="D881">
        <f>AVERAGEIF($C$2:$C$4892,C881,$B$2:B$4892)</f>
        <v>7</v>
      </c>
      <c r="H881" t="s">
        <v>910</v>
      </c>
      <c r="I881">
        <v>7</v>
      </c>
    </row>
    <row r="882" spans="1:9" hidden="1" x14ac:dyDescent="0.3">
      <c r="A882" t="s">
        <v>354</v>
      </c>
      <c r="B882">
        <v>7.1</v>
      </c>
      <c r="C882" t="str">
        <v>Blake Edwards</v>
      </c>
      <c r="D882">
        <f>AVERAGEIF($C$2:$C$4892,C882,$B$2:B$4892)</f>
        <v>7.1</v>
      </c>
      <c r="H882" t="s">
        <v>911</v>
      </c>
      <c r="I882">
        <v>7.1</v>
      </c>
    </row>
    <row r="883" spans="1:9" hidden="1" x14ac:dyDescent="0.3">
      <c r="A883" t="s">
        <v>301</v>
      </c>
      <c r="B883">
        <v>7.4</v>
      </c>
      <c r="C883" t="str">
        <v>Laurence Dunmore</v>
      </c>
      <c r="D883">
        <f>AVERAGEIF($C$2:$C$4892,C883,$B$2:B$4892)</f>
        <v>7.4</v>
      </c>
      <c r="H883" t="s">
        <v>912</v>
      </c>
      <c r="I883">
        <v>7.4</v>
      </c>
    </row>
    <row r="884" spans="1:9" hidden="1" x14ac:dyDescent="0.3">
      <c r="A884" t="s">
        <v>451</v>
      </c>
      <c r="B884">
        <v>7.6</v>
      </c>
      <c r="C884" t="str">
        <v>Christian Carion</v>
      </c>
      <c r="D884">
        <f>AVERAGEIF($C$2:$C$4892,C884,$B$2:B$4892)</f>
        <v>7.6</v>
      </c>
      <c r="H884" t="s">
        <v>913</v>
      </c>
      <c r="I884">
        <v>7.6</v>
      </c>
    </row>
    <row r="885" spans="1:9" hidden="1" x14ac:dyDescent="0.3">
      <c r="A885" t="s">
        <v>278</v>
      </c>
      <c r="B885">
        <v>5.9</v>
      </c>
      <c r="C885" t="str">
        <v>David Palmer</v>
      </c>
      <c r="D885">
        <f>AVERAGEIF($C$2:$C$4892,C885,$B$2:B$4892)</f>
        <v>5.9</v>
      </c>
      <c r="H885" t="s">
        <v>914</v>
      </c>
      <c r="I885">
        <v>5.9</v>
      </c>
    </row>
    <row r="886" spans="1:9" hidden="1" x14ac:dyDescent="0.3">
      <c r="A886" t="s">
        <v>452</v>
      </c>
      <c r="B886">
        <v>5.9</v>
      </c>
      <c r="C886" t="str">
        <v>Rowan Joffe</v>
      </c>
      <c r="D886">
        <f>AVERAGEIF($C$2:$C$4892,C886,$B$2:B$4892)</f>
        <v>5.9</v>
      </c>
      <c r="H886" t="s">
        <v>915</v>
      </c>
      <c r="I886">
        <v>5.9</v>
      </c>
    </row>
    <row r="887" spans="1:9" x14ac:dyDescent="0.3">
      <c r="A887" t="s">
        <v>68</v>
      </c>
      <c r="B887">
        <v>8</v>
      </c>
      <c r="C887" t="str">
        <v>John Curran</v>
      </c>
      <c r="D887">
        <f>AVERAGEIF($C$2:$C$4892,C887,$B$2:B$4892)</f>
        <v>8</v>
      </c>
      <c r="H887" t="s">
        <v>916</v>
      </c>
      <c r="I887">
        <v>8</v>
      </c>
    </row>
    <row r="888" spans="1:9" hidden="1" x14ac:dyDescent="0.3">
      <c r="A888" t="s">
        <v>240</v>
      </c>
      <c r="B888">
        <v>7.4</v>
      </c>
      <c r="C888" t="str">
        <v>Juan José Campanella</v>
      </c>
      <c r="D888">
        <f>AVERAGEIF($C$2:$C$4892,C888,$B$2:B$4892)</f>
        <v>7.4</v>
      </c>
      <c r="H888" t="s">
        <v>917</v>
      </c>
      <c r="I888">
        <v>7.4</v>
      </c>
    </row>
    <row r="889" spans="1:9" hidden="1" x14ac:dyDescent="0.3">
      <c r="A889" t="s">
        <v>147</v>
      </c>
      <c r="B889">
        <v>5.8</v>
      </c>
      <c r="C889" t="str">
        <v>Trey Parker</v>
      </c>
      <c r="D889">
        <f>AVERAGEIF($C$2:$C$4892,C889,$B$2:B$4892)</f>
        <v>5.8</v>
      </c>
      <c r="H889" t="s">
        <v>918</v>
      </c>
      <c r="I889">
        <v>5.8</v>
      </c>
    </row>
    <row r="890" spans="1:9" hidden="1" x14ac:dyDescent="0.3">
      <c r="A890" t="s">
        <v>453</v>
      </c>
      <c r="B890">
        <v>6.3</v>
      </c>
      <c r="C890" t="str">
        <v>Stuart Gillard</v>
      </c>
      <c r="D890">
        <f>AVERAGEIF($C$2:$C$4892,C890,$B$2:B$4892)</f>
        <v>6.3</v>
      </c>
      <c r="H890" t="s">
        <v>919</v>
      </c>
      <c r="I890">
        <v>6.3</v>
      </c>
    </row>
    <row r="891" spans="1:9" hidden="1" x14ac:dyDescent="0.3">
      <c r="A891" t="s">
        <v>321</v>
      </c>
      <c r="B891">
        <v>5.7</v>
      </c>
      <c r="C891" t="str">
        <v>Katt Shea</v>
      </c>
      <c r="D891">
        <f>AVERAGEIF($C$2:$C$4892,C891,$B$2:B$4892)</f>
        <v>5.7</v>
      </c>
      <c r="H891" t="s">
        <v>920</v>
      </c>
      <c r="I891">
        <v>5.7</v>
      </c>
    </row>
    <row r="892" spans="1:9" hidden="1" x14ac:dyDescent="0.3">
      <c r="A892" t="s">
        <v>454</v>
      </c>
      <c r="B892">
        <v>5.0999999999999996</v>
      </c>
      <c r="C892" t="str">
        <v>Joshua Michael Stern</v>
      </c>
      <c r="D892">
        <f>AVERAGEIF($C$2:$C$4892,C892,$B$2:B$4892)</f>
        <v>5.0999999999999996</v>
      </c>
      <c r="H892" t="s">
        <v>921</v>
      </c>
      <c r="I892">
        <v>5.0999999999999996</v>
      </c>
    </row>
    <row r="893" spans="1:9" hidden="1" x14ac:dyDescent="0.3">
      <c r="A893" t="s">
        <v>455</v>
      </c>
      <c r="B893">
        <v>7.6</v>
      </c>
      <c r="C893" t="str">
        <v>Tomas Alfredson</v>
      </c>
      <c r="D893">
        <f>AVERAGEIF($C$2:$C$4892,C893,$B$2:B$4892)</f>
        <v>7.6</v>
      </c>
      <c r="H893" t="s">
        <v>922</v>
      </c>
      <c r="I893">
        <v>7.6</v>
      </c>
    </row>
    <row r="894" spans="1:9" hidden="1" x14ac:dyDescent="0.3">
      <c r="A894" t="s">
        <v>456</v>
      </c>
      <c r="B894">
        <v>6.4</v>
      </c>
      <c r="C894" t="str">
        <v>John Duigan</v>
      </c>
      <c r="D894">
        <f>AVERAGEIF($C$2:$C$4892,C894,$B$2:B$4892)</f>
        <v>6.4</v>
      </c>
      <c r="H894" t="s">
        <v>923</v>
      </c>
      <c r="I894">
        <v>6.4</v>
      </c>
    </row>
    <row r="895" spans="1:9" hidden="1" x14ac:dyDescent="0.3">
      <c r="A895" t="s">
        <v>457</v>
      </c>
      <c r="B895">
        <v>7.4</v>
      </c>
      <c r="C895" t="str">
        <v>Colin Higgins</v>
      </c>
      <c r="D895">
        <f>AVERAGEIF($C$2:$C$4892,C895,$B$2:B$4892)</f>
        <v>7.4</v>
      </c>
      <c r="H895" t="s">
        <v>924</v>
      </c>
      <c r="I895">
        <v>7.4</v>
      </c>
    </row>
    <row r="896" spans="1:9" x14ac:dyDescent="0.3">
      <c r="A896" t="s">
        <v>78</v>
      </c>
      <c r="B896">
        <v>8.1999999999999993</v>
      </c>
      <c r="C896" t="str">
        <v>Jim Sonzero</v>
      </c>
      <c r="D896">
        <f>AVERAGEIF($C$2:$C$4892,C896,$B$2:B$4892)</f>
        <v>8.1999999999999993</v>
      </c>
      <c r="H896" t="s">
        <v>925</v>
      </c>
      <c r="I896">
        <v>8.1999999999999993</v>
      </c>
    </row>
    <row r="897" spans="1:9" hidden="1" x14ac:dyDescent="0.3">
      <c r="A897" t="s">
        <v>458</v>
      </c>
      <c r="B897">
        <v>6.5</v>
      </c>
      <c r="C897" t="str">
        <v>Penelope Spheeris</v>
      </c>
      <c r="D897">
        <f>AVERAGEIF($C$2:$C$4892,C897,$B$2:B$4892)</f>
        <v>6.5</v>
      </c>
      <c r="H897" t="s">
        <v>926</v>
      </c>
      <c r="I897">
        <v>6.5</v>
      </c>
    </row>
    <row r="898" spans="1:9" hidden="1" x14ac:dyDescent="0.3">
      <c r="A898" t="s">
        <v>459</v>
      </c>
      <c r="B898">
        <v>5.5</v>
      </c>
      <c r="C898" t="str">
        <v>Jeff Tremaine</v>
      </c>
      <c r="D898">
        <f>AVERAGEIF($C$2:$C$4892,C898,$B$2:B$4892)</f>
        <v>5.5</v>
      </c>
      <c r="H898" t="s">
        <v>927</v>
      </c>
      <c r="I898">
        <v>5.5</v>
      </c>
    </row>
    <row r="899" spans="1:9" hidden="1" x14ac:dyDescent="0.3">
      <c r="A899" t="s">
        <v>335</v>
      </c>
      <c r="B899">
        <v>6.5</v>
      </c>
      <c r="C899" t="str">
        <v>Jeannot Szwarc</v>
      </c>
      <c r="D899">
        <f>AVERAGEIF($C$2:$C$4892,C899,$B$2:B$4892)</f>
        <v>6.5</v>
      </c>
      <c r="H899" t="s">
        <v>928</v>
      </c>
      <c r="I899">
        <v>6.5</v>
      </c>
    </row>
    <row r="900" spans="1:9" hidden="1" x14ac:dyDescent="0.3">
      <c r="A900" t="s">
        <v>460</v>
      </c>
      <c r="B900">
        <v>5.6</v>
      </c>
      <c r="C900" t="str">
        <v>Steve Mcqueen</v>
      </c>
      <c r="D900">
        <f>AVERAGEIF($C$2:$C$4892,C900,$B$2:B$4892)</f>
        <v>5.6</v>
      </c>
      <c r="H900" t="s">
        <v>929</v>
      </c>
      <c r="I900">
        <v>5.6</v>
      </c>
    </row>
    <row r="901" spans="1:9" hidden="1" x14ac:dyDescent="0.3">
      <c r="A901" t="s">
        <v>461</v>
      </c>
      <c r="B901">
        <v>4.9000000000000004</v>
      </c>
      <c r="C901" t="str">
        <v>Thea Sharrock</v>
      </c>
      <c r="D901">
        <f>AVERAGEIF($C$2:$C$4892,C901,$B$2:B$4892)</f>
        <v>4.9000000000000004</v>
      </c>
      <c r="H901" t="s">
        <v>930</v>
      </c>
      <c r="I901">
        <v>4.9000000000000004</v>
      </c>
    </row>
    <row r="902" spans="1:9" hidden="1" x14ac:dyDescent="0.3">
      <c r="A902" t="s">
        <v>49</v>
      </c>
      <c r="B902">
        <v>4.5999999999999996</v>
      </c>
      <c r="C902" t="str">
        <v>Jon Lucas</v>
      </c>
      <c r="D902">
        <f>AVERAGEIF($C$2:$C$4892,C902,$B$2:B$4892)</f>
        <v>4.5999999999999996</v>
      </c>
      <c r="H902" t="s">
        <v>931</v>
      </c>
      <c r="I902">
        <v>4.5999999999999996</v>
      </c>
    </row>
    <row r="903" spans="1:9" x14ac:dyDescent="0.3">
      <c r="A903" t="s">
        <v>43</v>
      </c>
      <c r="B903">
        <v>7.9</v>
      </c>
      <c r="C903" t="str">
        <v>Aaron Seltzer</v>
      </c>
      <c r="D903">
        <f>AVERAGEIF($C$2:$C$4892,C903,$B$2:B$4892)</f>
        <v>7.9</v>
      </c>
      <c r="H903" t="s">
        <v>932</v>
      </c>
      <c r="I903">
        <v>7.9</v>
      </c>
    </row>
    <row r="904" spans="1:9" hidden="1" x14ac:dyDescent="0.3">
      <c r="A904" t="s">
        <v>462</v>
      </c>
      <c r="B904">
        <v>7.1</v>
      </c>
      <c r="C904" t="str">
        <v>Robin Budd</v>
      </c>
      <c r="D904">
        <f>AVERAGEIF($C$2:$C$4892,C904,$B$2:B$4892)</f>
        <v>7.1</v>
      </c>
      <c r="H904" t="s">
        <v>933</v>
      </c>
      <c r="I904">
        <v>7.1</v>
      </c>
    </row>
    <row r="905" spans="1:9" hidden="1" x14ac:dyDescent="0.3">
      <c r="A905" t="s">
        <v>83</v>
      </c>
      <c r="B905">
        <v>6.9</v>
      </c>
      <c r="C905" t="str">
        <v>Ava Duvernay</v>
      </c>
      <c r="D905">
        <f>AVERAGEIF($C$2:$C$4892,C905,$B$2:B$4892)</f>
        <v>6.9</v>
      </c>
      <c r="H905" t="s">
        <v>934</v>
      </c>
      <c r="I905">
        <v>6.9</v>
      </c>
    </row>
    <row r="906" spans="1:9" hidden="1" x14ac:dyDescent="0.3">
      <c r="A906" t="s">
        <v>324</v>
      </c>
      <c r="B906">
        <v>7.3</v>
      </c>
      <c r="C906" t="str">
        <v>Steve Trenbirth</v>
      </c>
      <c r="D906">
        <f>AVERAGEIF($C$2:$C$4892,C906,$B$2:B$4892)</f>
        <v>7.3</v>
      </c>
      <c r="H906" t="s">
        <v>935</v>
      </c>
      <c r="I906">
        <v>7.3</v>
      </c>
    </row>
    <row r="907" spans="1:9" hidden="1" x14ac:dyDescent="0.3">
      <c r="A907" t="s">
        <v>342</v>
      </c>
      <c r="B907">
        <v>7</v>
      </c>
      <c r="C907" t="str">
        <v>Mennan Yapo</v>
      </c>
      <c r="D907">
        <f>AVERAGEIF($C$2:$C$4892,C907,$B$2:B$4892)</f>
        <v>7</v>
      </c>
      <c r="H907" t="s">
        <v>936</v>
      </c>
      <c r="I907">
        <v>7</v>
      </c>
    </row>
    <row r="908" spans="1:9" x14ac:dyDescent="0.3">
      <c r="A908" t="s">
        <v>169</v>
      </c>
      <c r="B908">
        <v>7.7</v>
      </c>
      <c r="C908" t="str">
        <v>Jun Falkenstein</v>
      </c>
      <c r="D908">
        <f>AVERAGEIF($C$2:$C$4892,C908,$B$2:B$4892)</f>
        <v>7.7</v>
      </c>
      <c r="H908" t="s">
        <v>937</v>
      </c>
      <c r="I908">
        <v>7.7</v>
      </c>
    </row>
    <row r="909" spans="1:9" hidden="1" x14ac:dyDescent="0.3">
      <c r="A909" t="s">
        <v>81</v>
      </c>
      <c r="B909">
        <v>6.7</v>
      </c>
      <c r="C909" t="str">
        <v>Tom Mccarthy</v>
      </c>
      <c r="D909">
        <f>AVERAGEIF($C$2:$C$4892,C909,$B$2:B$4892)</f>
        <v>6.7</v>
      </c>
      <c r="H909" t="s">
        <v>938</v>
      </c>
      <c r="I909">
        <v>6.7</v>
      </c>
    </row>
    <row r="910" spans="1:9" hidden="1" x14ac:dyDescent="0.3">
      <c r="A910" t="s">
        <v>195</v>
      </c>
      <c r="B910">
        <v>6.3</v>
      </c>
      <c r="C910" t="str">
        <v>Takashi Shimizu</v>
      </c>
      <c r="D910">
        <f>AVERAGEIF($C$2:$C$4892,C910,$B$2:B$4892)</f>
        <v>6.3</v>
      </c>
      <c r="H910" t="s">
        <v>939</v>
      </c>
      <c r="I910">
        <v>6.3</v>
      </c>
    </row>
    <row r="911" spans="1:9" hidden="1" x14ac:dyDescent="0.3">
      <c r="A911" t="s">
        <v>282</v>
      </c>
      <c r="B911">
        <v>5.8</v>
      </c>
      <c r="C911" t="str">
        <v>Gary Nelson</v>
      </c>
      <c r="D911">
        <f>AVERAGEIF($C$2:$C$4892,C911,$B$2:B$4892)</f>
        <v>5.8</v>
      </c>
      <c r="H911" t="s">
        <v>940</v>
      </c>
      <c r="I911">
        <v>5.8</v>
      </c>
    </row>
    <row r="912" spans="1:9" hidden="1" x14ac:dyDescent="0.3">
      <c r="A912" t="s">
        <v>64</v>
      </c>
      <c r="B912">
        <v>7.1</v>
      </c>
      <c r="C912" t="str">
        <v>Anton Corbijn</v>
      </c>
      <c r="D912">
        <f>AVERAGEIF($C$2:$C$4892,C912,$B$2:B$4892)</f>
        <v>7.1</v>
      </c>
      <c r="H912" t="s">
        <v>941</v>
      </c>
      <c r="I912">
        <v>7.1</v>
      </c>
    </row>
    <row r="913" spans="1:9" hidden="1" x14ac:dyDescent="0.3">
      <c r="A913" t="s">
        <v>180</v>
      </c>
      <c r="B913">
        <v>7.3</v>
      </c>
      <c r="C913" t="str">
        <v>Gregory Nava</v>
      </c>
      <c r="D913">
        <f>AVERAGEIF($C$2:$C$4892,C913,$B$2:B$4892)</f>
        <v>7.3</v>
      </c>
      <c r="H913" t="s">
        <v>942</v>
      </c>
      <c r="I913">
        <v>7.3</v>
      </c>
    </row>
    <row r="914" spans="1:9" hidden="1" x14ac:dyDescent="0.3">
      <c r="A914" t="s">
        <v>400</v>
      </c>
      <c r="B914">
        <v>6.4</v>
      </c>
      <c r="C914" t="str">
        <v>John Patrick Shanley</v>
      </c>
      <c r="D914">
        <f>AVERAGEIF($C$2:$C$4892,C914,$B$2:B$4892)</f>
        <v>6.4</v>
      </c>
      <c r="H914" t="s">
        <v>943</v>
      </c>
      <c r="I914">
        <v>6.4</v>
      </c>
    </row>
    <row r="915" spans="1:9" hidden="1" x14ac:dyDescent="0.3">
      <c r="A915" t="s">
        <v>229</v>
      </c>
      <c r="B915">
        <v>7.1</v>
      </c>
      <c r="C915" t="str">
        <v>Joshua Logan</v>
      </c>
      <c r="D915">
        <f>AVERAGEIF($C$2:$C$4892,C915,$B$2:B$4892)</f>
        <v>7.1</v>
      </c>
      <c r="H915" t="s">
        <v>944</v>
      </c>
      <c r="I915">
        <v>7.1</v>
      </c>
    </row>
    <row r="916" spans="1:9" hidden="1" x14ac:dyDescent="0.3">
      <c r="A916" t="s">
        <v>463</v>
      </c>
      <c r="B916">
        <v>7.6</v>
      </c>
      <c r="C916" t="str">
        <v>Steve Beck</v>
      </c>
      <c r="D916">
        <f>AVERAGEIF($C$2:$C$4892,C916,$B$2:B$4892)</f>
        <v>7.6</v>
      </c>
      <c r="H916" t="s">
        <v>945</v>
      </c>
      <c r="I916">
        <v>7.6</v>
      </c>
    </row>
    <row r="917" spans="1:9" hidden="1" x14ac:dyDescent="0.3">
      <c r="A917" t="s">
        <v>147</v>
      </c>
      <c r="B917">
        <v>6.8</v>
      </c>
      <c r="C917" t="str">
        <v>Todd Strauss-Schulson</v>
      </c>
      <c r="D917">
        <f>AVERAGEIF($C$2:$C$4892,C917,$B$2:B$4892)</f>
        <v>6.8</v>
      </c>
      <c r="H917" t="s">
        <v>946</v>
      </c>
      <c r="I917">
        <v>6.8</v>
      </c>
    </row>
    <row r="918" spans="1:9" hidden="1" x14ac:dyDescent="0.3">
      <c r="A918" t="s">
        <v>464</v>
      </c>
      <c r="B918">
        <v>6.6</v>
      </c>
      <c r="C918" t="str">
        <v>John Mcnaughton</v>
      </c>
      <c r="D918">
        <f>AVERAGEIF($C$2:$C$4892,C918,$B$2:B$4892)</f>
        <v>6.6</v>
      </c>
      <c r="H918" t="s">
        <v>947</v>
      </c>
      <c r="I918">
        <v>6.6</v>
      </c>
    </row>
    <row r="919" spans="1:9" hidden="1" x14ac:dyDescent="0.3">
      <c r="A919" t="s">
        <v>155</v>
      </c>
      <c r="B919">
        <v>6.7</v>
      </c>
      <c r="C919" t="str">
        <v>Nelson Mccormick</v>
      </c>
      <c r="D919">
        <f>AVERAGEIF($C$2:$C$4892,C919,$B$2:B$4892)</f>
        <v>6.7</v>
      </c>
      <c r="H919" t="s">
        <v>948</v>
      </c>
      <c r="I919">
        <v>6.7</v>
      </c>
    </row>
    <row r="920" spans="1:9" hidden="1" x14ac:dyDescent="0.3">
      <c r="A920" t="s">
        <v>423</v>
      </c>
      <c r="B920">
        <v>6.1</v>
      </c>
      <c r="C920" t="str">
        <v>Eric Valette</v>
      </c>
      <c r="D920">
        <f>AVERAGEIF($C$2:$C$4892,C920,$B$2:B$4892)</f>
        <v>6.1</v>
      </c>
      <c r="H920" t="s">
        <v>949</v>
      </c>
      <c r="I920">
        <v>6.1</v>
      </c>
    </row>
    <row r="921" spans="1:9" hidden="1" x14ac:dyDescent="0.3">
      <c r="A921" t="s">
        <v>44</v>
      </c>
      <c r="B921">
        <v>6</v>
      </c>
      <c r="C921" t="str">
        <v>Andrew Fleming</v>
      </c>
      <c r="D921">
        <f>AVERAGEIF($C$2:$C$4892,C921,$B$2:B$4892)</f>
        <v>6</v>
      </c>
      <c r="H921" t="s">
        <v>950</v>
      </c>
      <c r="I921">
        <v>6</v>
      </c>
    </row>
    <row r="922" spans="1:9" hidden="1" x14ac:dyDescent="0.3">
      <c r="A922" t="s">
        <v>465</v>
      </c>
      <c r="B922">
        <v>7.6</v>
      </c>
      <c r="C922" t="str">
        <v>Michael Spierig</v>
      </c>
      <c r="D922">
        <f>AVERAGEIF($C$2:$C$4892,C922,$B$2:B$4892)</f>
        <v>7.6</v>
      </c>
      <c r="H922" t="s">
        <v>951</v>
      </c>
      <c r="I922">
        <v>7.6</v>
      </c>
    </row>
    <row r="923" spans="1:9" hidden="1" x14ac:dyDescent="0.3">
      <c r="A923" t="s">
        <v>466</v>
      </c>
      <c r="B923">
        <v>7.1</v>
      </c>
      <c r="C923" t="str">
        <v>Jim Field Smith</v>
      </c>
      <c r="D923">
        <f>AVERAGEIF($C$2:$C$4892,C923,$B$2:B$4892)</f>
        <v>7.1</v>
      </c>
      <c r="H923" t="s">
        <v>952</v>
      </c>
      <c r="I923">
        <v>7.1</v>
      </c>
    </row>
    <row r="924" spans="1:9" hidden="1" x14ac:dyDescent="0.3">
      <c r="A924" t="s">
        <v>467</v>
      </c>
      <c r="B924">
        <v>5</v>
      </c>
      <c r="C924" t="str">
        <v>Thomas Bezucha</v>
      </c>
      <c r="D924">
        <f>AVERAGEIF($C$2:$C$4892,C924,$B$2:B$4892)</f>
        <v>5</v>
      </c>
      <c r="H924" t="s">
        <v>953</v>
      </c>
      <c r="I924">
        <v>5</v>
      </c>
    </row>
    <row r="925" spans="1:9" hidden="1" x14ac:dyDescent="0.3">
      <c r="A925" t="s">
        <v>324</v>
      </c>
      <c r="B925">
        <v>7.1</v>
      </c>
      <c r="C925" t="str">
        <v>William Brent Bell</v>
      </c>
      <c r="D925">
        <f>AVERAGEIF($C$2:$C$4892,C925,$B$2:B$4892)</f>
        <v>7.1</v>
      </c>
      <c r="H925" t="s">
        <v>954</v>
      </c>
      <c r="I925">
        <v>7.1</v>
      </c>
    </row>
    <row r="926" spans="1:9" hidden="1" x14ac:dyDescent="0.3">
      <c r="A926" t="s">
        <v>134</v>
      </c>
      <c r="B926">
        <v>6.2</v>
      </c>
      <c r="C926" t="str">
        <v>Anthony Bell</v>
      </c>
      <c r="D926">
        <f>AVERAGEIF($C$2:$C$4892,C926,$B$2:B$4892)</f>
        <v>6.2</v>
      </c>
      <c r="H926" t="s">
        <v>955</v>
      </c>
      <c r="I926">
        <v>6.2</v>
      </c>
    </row>
    <row r="927" spans="1:9" hidden="1" x14ac:dyDescent="0.3">
      <c r="A927" t="s">
        <v>432</v>
      </c>
      <c r="B927">
        <v>5.6</v>
      </c>
      <c r="C927" t="str">
        <v>Jessica Bendinger</v>
      </c>
      <c r="D927">
        <f>AVERAGEIF($C$2:$C$4892,C927,$B$2:B$4892)</f>
        <v>5.6</v>
      </c>
      <c r="H927" t="s">
        <v>956</v>
      </c>
      <c r="I927">
        <v>5.6</v>
      </c>
    </row>
    <row r="928" spans="1:9" hidden="1" x14ac:dyDescent="0.3">
      <c r="A928" t="s">
        <v>468</v>
      </c>
      <c r="B928">
        <v>5.4</v>
      </c>
      <c r="C928" t="str">
        <v>Henry Joost</v>
      </c>
      <c r="D928">
        <f>AVERAGEIF($C$2:$C$4892,C928,$B$2:B$4892)</f>
        <v>5.4</v>
      </c>
      <c r="H928" t="s">
        <v>957</v>
      </c>
      <c r="I928">
        <v>5.4</v>
      </c>
    </row>
    <row r="929" spans="1:9" hidden="1" x14ac:dyDescent="0.3">
      <c r="A929" t="s">
        <v>358</v>
      </c>
      <c r="B929">
        <v>7.4</v>
      </c>
      <c r="C929" t="str">
        <v>Ed Harris</v>
      </c>
      <c r="D929">
        <f>AVERAGEIF($C$2:$C$4892,C929,$B$2:B$4892)</f>
        <v>7.4</v>
      </c>
      <c r="H929" t="s">
        <v>958</v>
      </c>
      <c r="I929">
        <v>7.4</v>
      </c>
    </row>
    <row r="930" spans="1:9" hidden="1" x14ac:dyDescent="0.3">
      <c r="A930" t="s">
        <v>469</v>
      </c>
      <c r="B930">
        <v>5</v>
      </c>
      <c r="C930" t="str">
        <v>Alfred Hitchcock</v>
      </c>
      <c r="D930">
        <f>AVERAGEIF($C$2:$C$4892,C930,$B$2:B$4892)</f>
        <v>5</v>
      </c>
      <c r="H930" t="s">
        <v>959</v>
      </c>
      <c r="I930">
        <v>5</v>
      </c>
    </row>
    <row r="931" spans="1:9" hidden="1" x14ac:dyDescent="0.3">
      <c r="A931" t="s">
        <v>470</v>
      </c>
      <c r="B931">
        <v>5.2</v>
      </c>
      <c r="C931" t="str">
        <v>Shana Feste</v>
      </c>
      <c r="D931">
        <f>AVERAGEIF($C$2:$C$4892,C931,$B$2:B$4892)</f>
        <v>5.2</v>
      </c>
      <c r="H931" t="s">
        <v>960</v>
      </c>
      <c r="I931">
        <v>5.2</v>
      </c>
    </row>
    <row r="932" spans="1:9" hidden="1" x14ac:dyDescent="0.3">
      <c r="A932" t="s">
        <v>471</v>
      </c>
      <c r="B932">
        <v>7.6</v>
      </c>
      <c r="C932" t="str">
        <v>Steve Rash</v>
      </c>
      <c r="D932">
        <f>AVERAGEIF($C$2:$C$4892,C932,$B$2:B$4892)</f>
        <v>7.6</v>
      </c>
      <c r="H932" t="s">
        <v>961</v>
      </c>
      <c r="I932">
        <v>7.6</v>
      </c>
    </row>
    <row r="933" spans="1:9" hidden="1" x14ac:dyDescent="0.3">
      <c r="A933" t="s">
        <v>102</v>
      </c>
      <c r="B933">
        <v>6.6</v>
      </c>
      <c r="C933" t="str">
        <v>Mike Binder</v>
      </c>
      <c r="D933">
        <f>AVERAGEIF($C$2:$C$4892,C933,$B$2:B$4892)</f>
        <v>6.6</v>
      </c>
      <c r="H933" t="s">
        <v>962</v>
      </c>
      <c r="I933">
        <v>6.6</v>
      </c>
    </row>
    <row r="934" spans="1:9" hidden="1" x14ac:dyDescent="0.3">
      <c r="A934" t="s">
        <v>472</v>
      </c>
      <c r="B934">
        <v>7</v>
      </c>
      <c r="C934" t="str">
        <v>Michael J. Bassett</v>
      </c>
      <c r="D934">
        <f>AVERAGEIF($C$2:$C$4892,C934,$B$2:B$4892)</f>
        <v>7</v>
      </c>
      <c r="H934" t="s">
        <v>963</v>
      </c>
      <c r="I934">
        <v>7</v>
      </c>
    </row>
    <row r="935" spans="1:9" hidden="1" x14ac:dyDescent="0.3">
      <c r="A935" t="s">
        <v>473</v>
      </c>
      <c r="B935">
        <v>5.7</v>
      </c>
      <c r="C935" t="str">
        <v>Frank Nissen</v>
      </c>
      <c r="D935">
        <f>AVERAGEIF($C$2:$C$4892,C935,$B$2:B$4892)</f>
        <v>5.7</v>
      </c>
      <c r="H935" t="s">
        <v>964</v>
      </c>
      <c r="I935">
        <v>5.7</v>
      </c>
    </row>
    <row r="936" spans="1:9" x14ac:dyDescent="0.3">
      <c r="A936" t="s">
        <v>474</v>
      </c>
      <c r="B936">
        <v>8.1999999999999993</v>
      </c>
      <c r="C936" t="str">
        <v>Stephen Chow</v>
      </c>
      <c r="D936">
        <f>AVERAGEIF($C$2:$C$4892,C936,$B$2:B$4892)</f>
        <v>8.1999999999999993</v>
      </c>
      <c r="H936" t="s">
        <v>965</v>
      </c>
      <c r="I936">
        <v>8.1999999999999993</v>
      </c>
    </row>
    <row r="937" spans="1:9" hidden="1" x14ac:dyDescent="0.3">
      <c r="A937" t="s">
        <v>456</v>
      </c>
      <c r="B937">
        <v>6.2</v>
      </c>
      <c r="C937" t="str">
        <v>Peter Hastings</v>
      </c>
      <c r="D937">
        <f>AVERAGEIF($C$2:$C$4892,C937,$B$2:B$4892)</f>
        <v>6.2</v>
      </c>
      <c r="H937" t="s">
        <v>966</v>
      </c>
      <c r="I937">
        <v>6.2</v>
      </c>
    </row>
    <row r="938" spans="1:9" hidden="1" x14ac:dyDescent="0.3">
      <c r="A938" t="s">
        <v>475</v>
      </c>
      <c r="B938">
        <v>6.6</v>
      </c>
      <c r="C938" t="str">
        <v>Paul Abascal</v>
      </c>
      <c r="D938">
        <f>AVERAGEIF($C$2:$C$4892,C938,$B$2:B$4892)</f>
        <v>6.6</v>
      </c>
      <c r="H938" t="s">
        <v>967</v>
      </c>
      <c r="I938">
        <v>6.6</v>
      </c>
    </row>
    <row r="939" spans="1:9" hidden="1" x14ac:dyDescent="0.3">
      <c r="A939" t="s">
        <v>476</v>
      </c>
      <c r="B939">
        <v>4.7</v>
      </c>
      <c r="C939" t="str">
        <v>Chris Koch</v>
      </c>
      <c r="D939">
        <f>AVERAGEIF($C$2:$C$4892,C939,$B$2:B$4892)</f>
        <v>4.7</v>
      </c>
      <c r="H939" t="s">
        <v>968</v>
      </c>
      <c r="I939">
        <v>4.7</v>
      </c>
    </row>
    <row r="940" spans="1:9" hidden="1" x14ac:dyDescent="0.3">
      <c r="A940" t="s">
        <v>477</v>
      </c>
      <c r="B940">
        <v>6.3</v>
      </c>
      <c r="C940" t="str">
        <v>Amy Heckerling</v>
      </c>
      <c r="D940">
        <f>AVERAGEIF($C$2:$C$4892,C940,$B$2:B$4892)</f>
        <v>6.3</v>
      </c>
      <c r="H940" t="s">
        <v>969</v>
      </c>
      <c r="I940">
        <v>6.3</v>
      </c>
    </row>
    <row r="941" spans="1:9" hidden="1" x14ac:dyDescent="0.3">
      <c r="A941" t="s">
        <v>478</v>
      </c>
      <c r="B941">
        <v>6.1</v>
      </c>
      <c r="C941" t="str">
        <v>Michael Moore</v>
      </c>
      <c r="D941">
        <f>AVERAGEIF($C$2:$C$4892,C941,$B$2:B$4892)</f>
        <v>6.1</v>
      </c>
      <c r="H941" t="s">
        <v>970</v>
      </c>
      <c r="I941">
        <v>6.1</v>
      </c>
    </row>
    <row r="942" spans="1:9" hidden="1" x14ac:dyDescent="0.3">
      <c r="A942" t="s">
        <v>479</v>
      </c>
      <c r="B942">
        <v>6.7</v>
      </c>
      <c r="C942" t="str">
        <v>George Stevens</v>
      </c>
      <c r="D942">
        <f>AVERAGEIF($C$2:$C$4892,C942,$B$2:B$4892)</f>
        <v>6.7</v>
      </c>
      <c r="H942" t="s">
        <v>971</v>
      </c>
      <c r="I942">
        <v>6.7</v>
      </c>
    </row>
    <row r="943" spans="1:9" hidden="1" x14ac:dyDescent="0.3">
      <c r="A943" t="s">
        <v>268</v>
      </c>
      <c r="B943">
        <v>6.1</v>
      </c>
      <c r="C943" t="str">
        <v>Billy Ray</v>
      </c>
      <c r="D943">
        <f>AVERAGEIF($C$2:$C$4892,C943,$B$2:B$4892)</f>
        <v>6.1</v>
      </c>
      <c r="H943" t="s">
        <v>972</v>
      </c>
      <c r="I943">
        <v>6.1</v>
      </c>
    </row>
    <row r="944" spans="1:9" hidden="1" x14ac:dyDescent="0.3">
      <c r="A944" t="s">
        <v>480</v>
      </c>
      <c r="B944">
        <v>7</v>
      </c>
      <c r="C944" t="str">
        <v>Mark Mylod</v>
      </c>
      <c r="D944">
        <f>AVERAGEIF($C$2:$C$4892,C944,$B$2:B$4892)</f>
        <v>7</v>
      </c>
      <c r="H944" t="s">
        <v>973</v>
      </c>
      <c r="I944">
        <v>7</v>
      </c>
    </row>
    <row r="945" spans="1:9" hidden="1" x14ac:dyDescent="0.3">
      <c r="A945" t="s">
        <v>57</v>
      </c>
      <c r="B945">
        <v>7.4</v>
      </c>
      <c r="C945" t="str">
        <v>James Mather</v>
      </c>
      <c r="D945">
        <f>AVERAGEIF($C$2:$C$4892,C945,$B$2:B$4892)</f>
        <v>7.4</v>
      </c>
      <c r="H945" t="s">
        <v>974</v>
      </c>
      <c r="I945">
        <v>7.4</v>
      </c>
    </row>
    <row r="946" spans="1:9" hidden="1" x14ac:dyDescent="0.3">
      <c r="A946" t="s">
        <v>481</v>
      </c>
      <c r="B946">
        <v>7.3</v>
      </c>
      <c r="C946" t="str">
        <v>Michael O. Sajbel</v>
      </c>
      <c r="D946">
        <f>AVERAGEIF($C$2:$C$4892,C946,$B$2:B$4892)</f>
        <v>7.3</v>
      </c>
      <c r="H946" t="s">
        <v>975</v>
      </c>
      <c r="I946">
        <v>7.3</v>
      </c>
    </row>
    <row r="947" spans="1:9" hidden="1" x14ac:dyDescent="0.3">
      <c r="A947" t="s">
        <v>482</v>
      </c>
      <c r="B947">
        <v>5.8</v>
      </c>
      <c r="C947" t="str">
        <v>Charles T. Kanganis</v>
      </c>
      <c r="D947">
        <f>AVERAGEIF($C$2:$C$4892,C947,$B$2:B$4892)</f>
        <v>5.8</v>
      </c>
      <c r="H947" t="s">
        <v>976</v>
      </c>
      <c r="I947">
        <v>5.8</v>
      </c>
    </row>
    <row r="948" spans="1:9" hidden="1" x14ac:dyDescent="0.3">
      <c r="A948" t="s">
        <v>354</v>
      </c>
      <c r="B948">
        <v>6.7</v>
      </c>
      <c r="C948" t="str">
        <v>Damon Santostefano</v>
      </c>
      <c r="D948">
        <f>AVERAGEIF($C$2:$C$4892,C948,$B$2:B$4892)</f>
        <v>6.7</v>
      </c>
      <c r="H948" t="s">
        <v>977</v>
      </c>
      <c r="I948">
        <v>6.7</v>
      </c>
    </row>
    <row r="949" spans="1:9" hidden="1" x14ac:dyDescent="0.3">
      <c r="A949" t="s">
        <v>48</v>
      </c>
      <c r="B949">
        <v>5.8</v>
      </c>
      <c r="C949" t="str">
        <v>Bob Clark</v>
      </c>
      <c r="D949">
        <f>AVERAGEIF($C$2:$C$4892,C949,$B$2:B$4892)</f>
        <v>5.8</v>
      </c>
      <c r="H949" t="s">
        <v>978</v>
      </c>
      <c r="I949">
        <v>5.8</v>
      </c>
    </row>
    <row r="950" spans="1:9" x14ac:dyDescent="0.3">
      <c r="A950" t="s">
        <v>98</v>
      </c>
      <c r="B950">
        <v>7.8</v>
      </c>
      <c r="C950" t="str">
        <v>Dave Borthwick</v>
      </c>
      <c r="D950">
        <f>AVERAGEIF($C$2:$C$4892,C950,$B$2:B$4892)</f>
        <v>7.8</v>
      </c>
      <c r="H950" t="s">
        <v>979</v>
      </c>
      <c r="I950">
        <v>7.8</v>
      </c>
    </row>
    <row r="951" spans="1:9" hidden="1" x14ac:dyDescent="0.3">
      <c r="A951" t="s">
        <v>483</v>
      </c>
      <c r="B951">
        <v>6.6</v>
      </c>
      <c r="C951" t="str">
        <v>Benson Lee</v>
      </c>
      <c r="D951">
        <f>AVERAGEIF($C$2:$C$4892,C951,$B$2:B$4892)</f>
        <v>6.6</v>
      </c>
      <c r="H951" t="s">
        <v>980</v>
      </c>
      <c r="I951">
        <v>6.6</v>
      </c>
    </row>
    <row r="952" spans="1:9" hidden="1" x14ac:dyDescent="0.3">
      <c r="A952" t="s">
        <v>484</v>
      </c>
      <c r="B952">
        <v>6.5</v>
      </c>
      <c r="C952" t="str">
        <v>Glen Morgan</v>
      </c>
      <c r="D952">
        <f>AVERAGEIF($C$2:$C$4892,C952,$B$2:B$4892)</f>
        <v>6.5</v>
      </c>
      <c r="H952" t="s">
        <v>981</v>
      </c>
      <c r="I952">
        <v>6.5</v>
      </c>
    </row>
    <row r="953" spans="1:9" hidden="1" x14ac:dyDescent="0.3">
      <c r="A953" t="s">
        <v>485</v>
      </c>
      <c r="B953">
        <v>6.7</v>
      </c>
      <c r="C953" t="str">
        <v>Mike Leigh</v>
      </c>
      <c r="D953">
        <f>AVERAGEIF($C$2:$C$4892,C953,$B$2:B$4892)</f>
        <v>6.7</v>
      </c>
      <c r="H953" t="s">
        <v>982</v>
      </c>
      <c r="I953">
        <v>6.7</v>
      </c>
    </row>
    <row r="954" spans="1:9" hidden="1" x14ac:dyDescent="0.3">
      <c r="A954" t="s">
        <v>301</v>
      </c>
      <c r="B954">
        <v>7.3</v>
      </c>
      <c r="C954" t="str">
        <v>Alejandro Monteverde</v>
      </c>
      <c r="D954">
        <f>AVERAGEIF($C$2:$C$4892,C954,$B$2:B$4892)</f>
        <v>7.3</v>
      </c>
      <c r="H954" t="s">
        <v>983</v>
      </c>
      <c r="I954">
        <v>7.3</v>
      </c>
    </row>
    <row r="955" spans="1:9" hidden="1" x14ac:dyDescent="0.3">
      <c r="A955" t="s">
        <v>486</v>
      </c>
      <c r="B955">
        <v>5.8</v>
      </c>
      <c r="C955" t="str">
        <v>Jonathan Glazer</v>
      </c>
      <c r="D955">
        <f>AVERAGEIF($C$2:$C$4892,C955,$B$2:B$4892)</f>
        <v>5.8</v>
      </c>
      <c r="H955" t="s">
        <v>984</v>
      </c>
      <c r="I955">
        <v>5.8</v>
      </c>
    </row>
    <row r="956" spans="1:9" hidden="1" x14ac:dyDescent="0.3">
      <c r="A956" t="s">
        <v>487</v>
      </c>
      <c r="B956">
        <v>5.5</v>
      </c>
      <c r="C956" t="str">
        <v>J.C. Chandor</v>
      </c>
      <c r="D956">
        <f>AVERAGEIF($C$2:$C$4892,C956,$B$2:B$4892)</f>
        <v>5.5</v>
      </c>
      <c r="H956" t="s">
        <v>985</v>
      </c>
      <c r="I956">
        <v>5.5</v>
      </c>
    </row>
    <row r="957" spans="1:9" hidden="1" x14ac:dyDescent="0.3">
      <c r="A957" t="s">
        <v>287</v>
      </c>
      <c r="B957">
        <v>6.3</v>
      </c>
      <c r="C957" t="str">
        <v>Paul Gross</v>
      </c>
      <c r="D957">
        <f>AVERAGEIF($C$2:$C$4892,C957,$B$2:B$4892)</f>
        <v>6.3</v>
      </c>
      <c r="H957" t="s">
        <v>986</v>
      </c>
      <c r="I957">
        <v>6.3</v>
      </c>
    </row>
    <row r="958" spans="1:9" hidden="1" x14ac:dyDescent="0.3">
      <c r="A958" t="s">
        <v>456</v>
      </c>
      <c r="B958">
        <v>7.4</v>
      </c>
      <c r="C958" t="str">
        <v>Marc Abraham</v>
      </c>
      <c r="D958">
        <f>AVERAGEIF($C$2:$C$4892,C958,$B$2:B$4892)</f>
        <v>7.4</v>
      </c>
      <c r="H958" t="s">
        <v>987</v>
      </c>
      <c r="I958">
        <v>7.4</v>
      </c>
    </row>
    <row r="959" spans="1:9" hidden="1" x14ac:dyDescent="0.3">
      <c r="A959" t="s">
        <v>265</v>
      </c>
      <c r="B959">
        <v>5.9</v>
      </c>
      <c r="C959" t="str">
        <v>Todd Haynes</v>
      </c>
      <c r="D959">
        <f>AVERAGEIF($C$2:$C$4892,C959,$B$2:B$4892)</f>
        <v>5.9</v>
      </c>
      <c r="H959" t="s">
        <v>988</v>
      </c>
      <c r="I959">
        <v>5.9</v>
      </c>
    </row>
    <row r="960" spans="1:9" hidden="1" x14ac:dyDescent="0.3">
      <c r="A960" t="s">
        <v>488</v>
      </c>
      <c r="B960">
        <v>6.2</v>
      </c>
      <c r="C960" t="str">
        <v>Mabrouk El Mechri</v>
      </c>
      <c r="D960">
        <f>AVERAGEIF($C$2:$C$4892,C960,$B$2:B$4892)</f>
        <v>6.2</v>
      </c>
      <c r="H960" t="s">
        <v>989</v>
      </c>
      <c r="I960">
        <v>6.2</v>
      </c>
    </row>
    <row r="961" spans="1:9" hidden="1" x14ac:dyDescent="0.3">
      <c r="A961" t="s">
        <v>489</v>
      </c>
      <c r="B961">
        <v>5.9</v>
      </c>
      <c r="C961" t="str">
        <v>Charlie Kaufman</v>
      </c>
      <c r="D961">
        <f>AVERAGEIF($C$2:$C$4892,C961,$B$2:B$4892)</f>
        <v>5.9</v>
      </c>
      <c r="H961" t="s">
        <v>990</v>
      </c>
      <c r="I961">
        <v>5.9</v>
      </c>
    </row>
    <row r="962" spans="1:9" hidden="1" x14ac:dyDescent="0.3">
      <c r="A962" t="s">
        <v>490</v>
      </c>
      <c r="B962">
        <v>6.5</v>
      </c>
      <c r="C962" t="str">
        <v>Nancy Walker</v>
      </c>
      <c r="D962">
        <f>AVERAGEIF($C$2:$C$4892,C962,$B$2:B$4892)</f>
        <v>6.5</v>
      </c>
      <c r="H962" t="s">
        <v>991</v>
      </c>
      <c r="I962">
        <v>6.5</v>
      </c>
    </row>
    <row r="963" spans="1:9" hidden="1" x14ac:dyDescent="0.3">
      <c r="A963" t="s">
        <v>491</v>
      </c>
      <c r="B963">
        <v>4.4000000000000004</v>
      </c>
      <c r="C963" t="str">
        <v>Angelo Pizzo</v>
      </c>
      <c r="D963">
        <f>AVERAGEIF($C$2:$C$4892,C963,$B$2:B$4892)</f>
        <v>4.4000000000000004</v>
      </c>
      <c r="H963" t="s">
        <v>992</v>
      </c>
      <c r="I963">
        <v>4.4000000000000004</v>
      </c>
    </row>
    <row r="964" spans="1:9" hidden="1" x14ac:dyDescent="0.3">
      <c r="A964" t="s">
        <v>451</v>
      </c>
      <c r="B964">
        <v>3.5</v>
      </c>
      <c r="C964" t="str">
        <v>Matthew Diamond</v>
      </c>
      <c r="D964">
        <f>AVERAGEIF($C$2:$C$4892,C964,$B$2:B$4892)</f>
        <v>3.5</v>
      </c>
      <c r="H964" t="s">
        <v>993</v>
      </c>
      <c r="I964">
        <v>3.5</v>
      </c>
    </row>
    <row r="965" spans="1:9" hidden="1" x14ac:dyDescent="0.3">
      <c r="A965" t="s">
        <v>492</v>
      </c>
      <c r="B965">
        <v>6.6</v>
      </c>
      <c r="C965" t="str">
        <v>Katsuhiro Ôtomo</v>
      </c>
      <c r="D965">
        <f>AVERAGEIF($C$2:$C$4892,C965,$B$2:B$4892)</f>
        <v>6.6</v>
      </c>
      <c r="H965" t="s">
        <v>994</v>
      </c>
      <c r="I965">
        <v>6.6</v>
      </c>
    </row>
    <row r="966" spans="1:9" hidden="1" x14ac:dyDescent="0.3">
      <c r="A966" t="s">
        <v>321</v>
      </c>
      <c r="B966">
        <v>6</v>
      </c>
      <c r="C966" t="str">
        <v>David Anspaugh</v>
      </c>
      <c r="D966">
        <f>AVERAGEIF($C$2:$C$4892,C966,$B$2:B$4892)</f>
        <v>6</v>
      </c>
      <c r="H966" t="s">
        <v>995</v>
      </c>
      <c r="I966">
        <v>6</v>
      </c>
    </row>
    <row r="967" spans="1:9" hidden="1" x14ac:dyDescent="0.3">
      <c r="A967" t="s">
        <v>474</v>
      </c>
      <c r="B967">
        <v>6.4</v>
      </c>
      <c r="C967" t="str">
        <v>Andrew Jarecki</v>
      </c>
      <c r="D967">
        <f>AVERAGEIF($C$2:$C$4892,C967,$B$2:B$4892)</f>
        <v>6.4</v>
      </c>
      <c r="H967" t="s">
        <v>996</v>
      </c>
      <c r="I967">
        <v>6.4</v>
      </c>
    </row>
    <row r="968" spans="1:9" hidden="1" x14ac:dyDescent="0.3">
      <c r="A968" t="s">
        <v>36</v>
      </c>
      <c r="B968">
        <v>6.5</v>
      </c>
      <c r="C968" t="str">
        <v>Daniel Algrant</v>
      </c>
      <c r="D968">
        <f>AVERAGEIF($C$2:$C$4892,C968,$B$2:B$4892)</f>
        <v>6.5</v>
      </c>
      <c r="H968" t="s">
        <v>997</v>
      </c>
      <c r="I968">
        <v>6.5</v>
      </c>
    </row>
    <row r="969" spans="1:9" hidden="1" x14ac:dyDescent="0.3">
      <c r="A969" t="s">
        <v>493</v>
      </c>
      <c r="B969">
        <v>4.3</v>
      </c>
      <c r="C969" t="str">
        <v>Jane Clark</v>
      </c>
      <c r="D969">
        <f>AVERAGEIF($C$2:$C$4892,C969,$B$2:B$4892)</f>
        <v>4.3</v>
      </c>
      <c r="H969" t="s">
        <v>998</v>
      </c>
      <c r="I969">
        <v>4.3</v>
      </c>
    </row>
    <row r="970" spans="1:9" hidden="1" x14ac:dyDescent="0.3">
      <c r="A970" t="s">
        <v>432</v>
      </c>
      <c r="B970">
        <v>4.2</v>
      </c>
      <c r="C970" t="str">
        <v>Mike Barker</v>
      </c>
      <c r="D970">
        <f>AVERAGEIF($C$2:$C$4892,C970,$B$2:B$4892)</f>
        <v>4.2</v>
      </c>
      <c r="H970" t="s">
        <v>999</v>
      </c>
      <c r="I970">
        <v>4.2</v>
      </c>
    </row>
    <row r="971" spans="1:9" hidden="1" x14ac:dyDescent="0.3">
      <c r="A971" t="s">
        <v>354</v>
      </c>
      <c r="B971">
        <v>6.5</v>
      </c>
      <c r="C971" t="str">
        <v>Wayne Thornley</v>
      </c>
      <c r="D971">
        <f>AVERAGEIF($C$2:$C$4892,C971,$B$2:B$4892)</f>
        <v>6.5</v>
      </c>
      <c r="H971" t="s">
        <v>1000</v>
      </c>
      <c r="I971">
        <v>6.5</v>
      </c>
    </row>
    <row r="972" spans="1:9" hidden="1" x14ac:dyDescent="0.3">
      <c r="A972" t="s">
        <v>494</v>
      </c>
      <c r="B972">
        <v>6.1</v>
      </c>
      <c r="C972" t="str">
        <v>Gnana Rajasekaran</v>
      </c>
      <c r="D972">
        <f>AVERAGEIF($C$2:$C$4892,C972,$B$2:B$4892)</f>
        <v>6.1</v>
      </c>
      <c r="H972" t="s">
        <v>1001</v>
      </c>
      <c r="I972">
        <v>6.1</v>
      </c>
    </row>
    <row r="973" spans="1:9" hidden="1" x14ac:dyDescent="0.3">
      <c r="A973" t="s">
        <v>135</v>
      </c>
      <c r="B973">
        <v>6.3</v>
      </c>
      <c r="C973" t="str">
        <v>Tom Walsh</v>
      </c>
      <c r="D973">
        <f>AVERAGEIF($C$2:$C$4892,C973,$B$2:B$4892)</f>
        <v>6.3</v>
      </c>
      <c r="H973" t="s">
        <v>1002</v>
      </c>
      <c r="I973">
        <v>6.3</v>
      </c>
    </row>
    <row r="974" spans="1:9" hidden="1" x14ac:dyDescent="0.3">
      <c r="A974" t="s">
        <v>495</v>
      </c>
      <c r="B974">
        <v>6.2</v>
      </c>
      <c r="C974" t="str">
        <v>Jonathan Jakubowicz</v>
      </c>
      <c r="D974">
        <f>AVERAGEIF($C$2:$C$4892,C974,$B$2:B$4892)</f>
        <v>6.2</v>
      </c>
      <c r="H974" t="s">
        <v>1003</v>
      </c>
      <c r="I974">
        <v>6.2</v>
      </c>
    </row>
    <row r="975" spans="1:9" hidden="1" x14ac:dyDescent="0.3">
      <c r="A975" t="s">
        <v>368</v>
      </c>
      <c r="B975">
        <v>5.9</v>
      </c>
      <c r="C975" t="str">
        <v>Scott Walker</v>
      </c>
      <c r="D975">
        <f>AVERAGEIF($C$2:$C$4892,C975,$B$2:B$4892)</f>
        <v>5.9</v>
      </c>
      <c r="H975" t="s">
        <v>1004</v>
      </c>
      <c r="I975">
        <v>5.9</v>
      </c>
    </row>
    <row r="976" spans="1:9" hidden="1" x14ac:dyDescent="0.3">
      <c r="A976" t="s">
        <v>496</v>
      </c>
      <c r="B976">
        <v>5.9</v>
      </c>
      <c r="C976" t="str">
        <v>Mark Rosman</v>
      </c>
      <c r="D976">
        <f>AVERAGEIF($C$2:$C$4892,C976,$B$2:B$4892)</f>
        <v>5.9</v>
      </c>
      <c r="H976" t="s">
        <v>1005</v>
      </c>
      <c r="I976">
        <v>5.9</v>
      </c>
    </row>
    <row r="977" spans="1:9" hidden="1" x14ac:dyDescent="0.3">
      <c r="A977" t="s">
        <v>160</v>
      </c>
      <c r="B977">
        <v>6.5</v>
      </c>
      <c r="C977" t="str">
        <v>Rob Hawk</v>
      </c>
      <c r="D977">
        <f>AVERAGEIF($C$2:$C$4892,C977,$B$2:B$4892)</f>
        <v>6.5</v>
      </c>
      <c r="H977" t="s">
        <v>1006</v>
      </c>
      <c r="I977">
        <v>6.5</v>
      </c>
    </row>
    <row r="978" spans="1:9" hidden="1" x14ac:dyDescent="0.3">
      <c r="A978" t="s">
        <v>354</v>
      </c>
      <c r="B978">
        <v>6.4</v>
      </c>
      <c r="C978" t="str">
        <v>Britt Allcroft</v>
      </c>
      <c r="D978">
        <f>AVERAGEIF($C$2:$C$4892,C978,$B$2:B$4892)</f>
        <v>6.4</v>
      </c>
      <c r="H978" t="s">
        <v>1007</v>
      </c>
      <c r="I978">
        <v>6.4</v>
      </c>
    </row>
    <row r="979" spans="1:9" hidden="1" x14ac:dyDescent="0.3">
      <c r="A979" t="s">
        <v>206</v>
      </c>
      <c r="B979">
        <v>6.5</v>
      </c>
      <c r="C979" t="str">
        <v>Alan Yuen</v>
      </c>
      <c r="D979">
        <f>AVERAGEIF($C$2:$C$4892,C979,$B$2:B$4892)</f>
        <v>6.5</v>
      </c>
      <c r="H979" t="s">
        <v>1008</v>
      </c>
      <c r="I979">
        <v>6.5</v>
      </c>
    </row>
    <row r="980" spans="1:9" hidden="1" x14ac:dyDescent="0.3">
      <c r="A980" t="s">
        <v>497</v>
      </c>
      <c r="B980">
        <v>5.7</v>
      </c>
      <c r="C980" t="str">
        <v>Brian Percival</v>
      </c>
      <c r="D980">
        <f>AVERAGEIF($C$2:$C$4892,C980,$B$2:B$4892)</f>
        <v>5.7</v>
      </c>
      <c r="H980" t="s">
        <v>1009</v>
      </c>
      <c r="I980">
        <v>5.7</v>
      </c>
    </row>
    <row r="981" spans="1:9" x14ac:dyDescent="0.3">
      <c r="A981" t="s">
        <v>91</v>
      </c>
      <c r="B981">
        <v>8</v>
      </c>
      <c r="C981" t="str">
        <v>Anand Tucker</v>
      </c>
      <c r="D981">
        <f>AVERAGEIF($C$2:$C$4892,C981,$B$2:B$4892)</f>
        <v>8</v>
      </c>
      <c r="H981" t="s">
        <v>1010</v>
      </c>
      <c r="I981">
        <v>8</v>
      </c>
    </row>
    <row r="982" spans="1:9" hidden="1" x14ac:dyDescent="0.3">
      <c r="A982" t="s">
        <v>498</v>
      </c>
      <c r="B982">
        <v>7.3</v>
      </c>
      <c r="C982" t="str">
        <v>Anthony Mann</v>
      </c>
      <c r="D982">
        <f>AVERAGEIF($C$2:$C$4892,C982,$B$2:B$4892)</f>
        <v>7.3</v>
      </c>
      <c r="H982" t="s">
        <v>1011</v>
      </c>
      <c r="I982">
        <v>7.3</v>
      </c>
    </row>
    <row r="983" spans="1:9" hidden="1" x14ac:dyDescent="0.3">
      <c r="A983" t="s">
        <v>243</v>
      </c>
      <c r="B983">
        <v>6.7</v>
      </c>
      <c r="C983" t="str">
        <v>Michael Dowse</v>
      </c>
      <c r="D983">
        <f>AVERAGEIF($C$2:$C$4892,C983,$B$2:B$4892)</f>
        <v>6.7</v>
      </c>
      <c r="H983" t="s">
        <v>1012</v>
      </c>
      <c r="I983">
        <v>6.7</v>
      </c>
    </row>
    <row r="984" spans="1:9" hidden="1" x14ac:dyDescent="0.3">
      <c r="A984" t="s">
        <v>434</v>
      </c>
      <c r="B984">
        <v>7.5</v>
      </c>
      <c r="C984" t="str">
        <v>Daniel Barnz</v>
      </c>
      <c r="D984">
        <f>AVERAGEIF($C$2:$C$4892,C984,$B$2:B$4892)</f>
        <v>7.5</v>
      </c>
      <c r="H984" t="s">
        <v>1013</v>
      </c>
      <c r="I984">
        <v>7.5</v>
      </c>
    </row>
    <row r="985" spans="1:9" hidden="1" x14ac:dyDescent="0.3">
      <c r="A985" t="s">
        <v>420</v>
      </c>
      <c r="B985">
        <v>5.4</v>
      </c>
      <c r="C985" t="str">
        <v>Emile Ardolino</v>
      </c>
      <c r="D985">
        <f>AVERAGEIF($C$2:$C$4892,C985,$B$2:B$4892)</f>
        <v>5.4</v>
      </c>
      <c r="H985" t="s">
        <v>1014</v>
      </c>
      <c r="I985">
        <v>5.4</v>
      </c>
    </row>
    <row r="986" spans="1:9" hidden="1" x14ac:dyDescent="0.3">
      <c r="A986" t="s">
        <v>472</v>
      </c>
      <c r="B986">
        <v>6.6</v>
      </c>
      <c r="C986" t="str">
        <v>Robert Altman</v>
      </c>
      <c r="D986">
        <f>AVERAGEIF($C$2:$C$4892,C986,$B$2:B$4892)</f>
        <v>6.6</v>
      </c>
      <c r="H986" t="s">
        <v>1015</v>
      </c>
      <c r="I986">
        <v>6.6</v>
      </c>
    </row>
    <row r="987" spans="1:9" x14ac:dyDescent="0.3">
      <c r="A987" t="s">
        <v>499</v>
      </c>
      <c r="B987">
        <v>7.7</v>
      </c>
      <c r="C987" t="str">
        <v>James Schamus</v>
      </c>
      <c r="D987">
        <f>AVERAGEIF($C$2:$C$4892,C987,$B$2:B$4892)</f>
        <v>7.7</v>
      </c>
      <c r="H987" t="s">
        <v>1016</v>
      </c>
      <c r="I987">
        <v>7.7</v>
      </c>
    </row>
    <row r="988" spans="1:9" hidden="1" x14ac:dyDescent="0.3">
      <c r="A988" t="s">
        <v>500</v>
      </c>
      <c r="B988">
        <v>5.8</v>
      </c>
      <c r="C988" t="str">
        <v>Andrew Douglas</v>
      </c>
      <c r="D988">
        <f>AVERAGEIF($C$2:$C$4892,C988,$B$2:B$4892)</f>
        <v>5.8</v>
      </c>
      <c r="H988" t="s">
        <v>1017</v>
      </c>
      <c r="I988">
        <v>5.8</v>
      </c>
    </row>
    <row r="989" spans="1:9" hidden="1" x14ac:dyDescent="0.3">
      <c r="A989" t="s">
        <v>219</v>
      </c>
      <c r="B989">
        <v>6.4</v>
      </c>
      <c r="C989" t="str">
        <v>Ricky Gervais</v>
      </c>
      <c r="D989">
        <f>AVERAGEIF($C$2:$C$4892,C989,$B$2:B$4892)</f>
        <v>6.4</v>
      </c>
      <c r="H989" t="s">
        <v>1018</v>
      </c>
      <c r="I989">
        <v>6.4</v>
      </c>
    </row>
    <row r="990" spans="1:9" hidden="1" x14ac:dyDescent="0.3">
      <c r="A990" t="s">
        <v>501</v>
      </c>
      <c r="B990">
        <v>5.6</v>
      </c>
      <c r="C990" t="str">
        <v>Vic Armstrong</v>
      </c>
      <c r="D990">
        <f>AVERAGEIF($C$2:$C$4892,C990,$B$2:B$4892)</f>
        <v>5.6</v>
      </c>
      <c r="H990" t="s">
        <v>1019</v>
      </c>
      <c r="I990">
        <v>5.6</v>
      </c>
    </row>
    <row r="991" spans="1:9" hidden="1" x14ac:dyDescent="0.3">
      <c r="A991" t="s">
        <v>502</v>
      </c>
      <c r="B991">
        <v>6</v>
      </c>
      <c r="C991" t="str">
        <v>Terry Zwigoff</v>
      </c>
      <c r="D991">
        <f>AVERAGEIF($C$2:$C$4892,C991,$B$2:B$4892)</f>
        <v>6</v>
      </c>
      <c r="H991" t="s">
        <v>1020</v>
      </c>
      <c r="I991">
        <v>6</v>
      </c>
    </row>
    <row r="992" spans="1:9" hidden="1" x14ac:dyDescent="0.3">
      <c r="A992" t="s">
        <v>503</v>
      </c>
      <c r="B992">
        <v>6.2</v>
      </c>
      <c r="C992" t="str">
        <v>Audrey Wells</v>
      </c>
      <c r="D992">
        <f>AVERAGEIF($C$2:$C$4892,C992,$B$2:B$4892)</f>
        <v>6.2</v>
      </c>
      <c r="H992" t="s">
        <v>1021</v>
      </c>
      <c r="I992">
        <v>6.2</v>
      </c>
    </row>
    <row r="993" spans="1:9" hidden="1" x14ac:dyDescent="0.3">
      <c r="A993" t="s">
        <v>504</v>
      </c>
      <c r="B993">
        <v>5.9</v>
      </c>
      <c r="C993" t="str">
        <v>Rick Friedberg</v>
      </c>
      <c r="D993">
        <f>AVERAGEIF($C$2:$C$4892,C993,$B$2:B$4892)</f>
        <v>5.9</v>
      </c>
      <c r="H993" t="s">
        <v>1022</v>
      </c>
      <c r="I993">
        <v>5.9</v>
      </c>
    </row>
    <row r="994" spans="1:9" hidden="1" x14ac:dyDescent="0.3">
      <c r="A994" t="s">
        <v>88</v>
      </c>
      <c r="B994">
        <v>5.0999999999999996</v>
      </c>
      <c r="C994" t="str">
        <v>Sean Mcnamara</v>
      </c>
      <c r="D994">
        <f>AVERAGEIF($C$2:$C$4892,C994,$B$2:B$4892)</f>
        <v>5.0999999999999996</v>
      </c>
      <c r="H994" t="s">
        <v>1023</v>
      </c>
      <c r="I994">
        <v>5.0999999999999996</v>
      </c>
    </row>
    <row r="995" spans="1:9" hidden="1" x14ac:dyDescent="0.3">
      <c r="A995" t="s">
        <v>82</v>
      </c>
      <c r="B995">
        <v>6.8</v>
      </c>
      <c r="C995" t="str">
        <v>Jody Hill</v>
      </c>
      <c r="D995">
        <f>AVERAGEIF($C$2:$C$4892,C995,$B$2:B$4892)</f>
        <v>6.8</v>
      </c>
      <c r="H995" t="s">
        <v>1024</v>
      </c>
      <c r="I995">
        <v>6.8</v>
      </c>
    </row>
    <row r="996" spans="1:9" hidden="1" x14ac:dyDescent="0.3">
      <c r="A996" t="s">
        <v>193</v>
      </c>
      <c r="B996">
        <v>6</v>
      </c>
      <c r="C996" t="str">
        <v>Brandon Camp</v>
      </c>
      <c r="D996">
        <f>AVERAGEIF($C$2:$C$4892,C996,$B$2:B$4892)</f>
        <v>6</v>
      </c>
      <c r="H996" t="s">
        <v>1025</v>
      </c>
      <c r="I996">
        <v>6</v>
      </c>
    </row>
    <row r="997" spans="1:9" hidden="1" x14ac:dyDescent="0.3">
      <c r="A997" t="s">
        <v>438</v>
      </c>
      <c r="B997">
        <v>5.0999999999999996</v>
      </c>
      <c r="C997" t="str">
        <v>Kevin Tancharoen</v>
      </c>
      <c r="D997">
        <f>AVERAGEIF($C$2:$C$4892,C997,$B$2:B$4892)</f>
        <v>5.0999999999999996</v>
      </c>
      <c r="H997" t="s">
        <v>1026</v>
      </c>
      <c r="I997">
        <v>5.0999999999999996</v>
      </c>
    </row>
    <row r="998" spans="1:9" hidden="1" x14ac:dyDescent="0.3">
      <c r="A998" t="s">
        <v>424</v>
      </c>
      <c r="B998">
        <v>5.8</v>
      </c>
      <c r="C998" t="str">
        <v>Nicholas Hytner</v>
      </c>
      <c r="D998">
        <f>AVERAGEIF($C$2:$C$4892,C998,$B$2:B$4892)</f>
        <v>5.8</v>
      </c>
      <c r="H998" t="s">
        <v>1027</v>
      </c>
      <c r="I998">
        <v>5.8</v>
      </c>
    </row>
    <row r="999" spans="1:9" hidden="1" x14ac:dyDescent="0.3">
      <c r="A999" t="s">
        <v>505</v>
      </c>
      <c r="B999">
        <v>6.2</v>
      </c>
      <c r="C999" t="str">
        <v>Bart Freundlich</v>
      </c>
      <c r="D999">
        <f>AVERAGEIF($C$2:$C$4892,C999,$B$2:B$4892)</f>
        <v>6.2</v>
      </c>
      <c r="H999" t="s">
        <v>1028</v>
      </c>
      <c r="I999">
        <v>6.2</v>
      </c>
    </row>
    <row r="1000" spans="1:9" hidden="1" x14ac:dyDescent="0.3">
      <c r="A1000" t="s">
        <v>506</v>
      </c>
      <c r="B1000">
        <v>6.4</v>
      </c>
      <c r="C1000" t="str">
        <v>William A. Fraker</v>
      </c>
      <c r="D1000">
        <f>AVERAGEIF($C$2:$C$4892,C1000,$B$2:B$4892)</f>
        <v>6.4</v>
      </c>
      <c r="H1000" t="s">
        <v>1029</v>
      </c>
      <c r="I1000">
        <v>6.4</v>
      </c>
    </row>
    <row r="1001" spans="1:9" hidden="1" x14ac:dyDescent="0.3">
      <c r="A1001" t="s">
        <v>230</v>
      </c>
      <c r="B1001">
        <v>4.8</v>
      </c>
      <c r="C1001" t="str">
        <v>John Boorman</v>
      </c>
      <c r="D1001">
        <f>AVERAGEIF($C$2:$C$4892,C1001,$B$2:B$4892)</f>
        <v>4.8</v>
      </c>
      <c r="H1001" t="s">
        <v>1030</v>
      </c>
      <c r="I1001">
        <v>4.8</v>
      </c>
    </row>
    <row r="1002" spans="1:9" hidden="1" x14ac:dyDescent="0.3">
      <c r="A1002" t="s">
        <v>507</v>
      </c>
      <c r="B1002">
        <v>4.9000000000000004</v>
      </c>
      <c r="C1002" t="str">
        <v>Courtney Solomon</v>
      </c>
      <c r="D1002">
        <f>AVERAGEIF($C$2:$C$4892,C1002,$B$2:B$4892)</f>
        <v>4.9000000000000004</v>
      </c>
      <c r="H1002" t="s">
        <v>1031</v>
      </c>
      <c r="I1002">
        <v>4.9000000000000004</v>
      </c>
    </row>
    <row r="1003" spans="1:9" hidden="1" x14ac:dyDescent="0.3">
      <c r="A1003" t="s">
        <v>300</v>
      </c>
      <c r="B1003">
        <v>5.6</v>
      </c>
      <c r="C1003" t="str">
        <v>Jeff Kanew</v>
      </c>
      <c r="D1003">
        <f>AVERAGEIF($C$2:$C$4892,C1003,$B$2:B$4892)</f>
        <v>5.6</v>
      </c>
      <c r="H1003" t="s">
        <v>1032</v>
      </c>
      <c r="I1003">
        <v>5.6</v>
      </c>
    </row>
    <row r="1004" spans="1:9" hidden="1" x14ac:dyDescent="0.3">
      <c r="A1004" t="s">
        <v>508</v>
      </c>
      <c r="B1004">
        <v>5.5</v>
      </c>
      <c r="C1004" t="str">
        <v>István Szabó</v>
      </c>
      <c r="D1004">
        <f>AVERAGEIF($C$2:$C$4892,C1004,$B$2:B$4892)</f>
        <v>5.5</v>
      </c>
      <c r="H1004" t="s">
        <v>1033</v>
      </c>
      <c r="I1004">
        <v>5.5</v>
      </c>
    </row>
    <row r="1005" spans="1:9" hidden="1" x14ac:dyDescent="0.3">
      <c r="A1005" t="s">
        <v>329</v>
      </c>
      <c r="B1005">
        <v>3.7</v>
      </c>
      <c r="C1005" t="str">
        <v>Matthew Robbins</v>
      </c>
      <c r="D1005">
        <f>AVERAGEIF($C$2:$C$4892,C1005,$B$2:B$4892)</f>
        <v>3.7</v>
      </c>
      <c r="H1005" t="s">
        <v>1034</v>
      </c>
      <c r="I1005">
        <v>3.7</v>
      </c>
    </row>
    <row r="1006" spans="1:9" hidden="1" x14ac:dyDescent="0.3">
      <c r="A1006" t="s">
        <v>509</v>
      </c>
      <c r="B1006">
        <v>5.9</v>
      </c>
      <c r="C1006" t="str">
        <v>Hal Needham</v>
      </c>
      <c r="D1006">
        <f>AVERAGEIF($C$2:$C$4892,C1006,$B$2:B$4892)</f>
        <v>5.9</v>
      </c>
      <c r="H1006" t="s">
        <v>1035</v>
      </c>
      <c r="I1006">
        <v>5.9</v>
      </c>
    </row>
    <row r="1007" spans="1:9" hidden="1" x14ac:dyDescent="0.3">
      <c r="A1007" t="s">
        <v>228</v>
      </c>
      <c r="B1007">
        <v>6.3</v>
      </c>
      <c r="C1007" t="str">
        <v>Jeff Nichols</v>
      </c>
      <c r="D1007">
        <f>AVERAGEIF($C$2:$C$4892,C1007,$B$2:B$4892)</f>
        <v>6.3</v>
      </c>
      <c r="H1007" t="s">
        <v>1036</v>
      </c>
      <c r="I1007">
        <v>6.3</v>
      </c>
    </row>
    <row r="1008" spans="1:9" hidden="1" x14ac:dyDescent="0.3">
      <c r="A1008" t="s">
        <v>510</v>
      </c>
      <c r="B1008">
        <v>7.4</v>
      </c>
      <c r="C1008" t="str">
        <v>Jonathan Teplitzky</v>
      </c>
      <c r="D1008">
        <f>AVERAGEIF($C$2:$C$4892,C1008,$B$2:B$4892)</f>
        <v>7.4</v>
      </c>
      <c r="H1008" t="s">
        <v>1037</v>
      </c>
      <c r="I1008">
        <v>7.4</v>
      </c>
    </row>
    <row r="1009" spans="1:9" hidden="1" x14ac:dyDescent="0.3">
      <c r="A1009" t="s">
        <v>180</v>
      </c>
      <c r="B1009">
        <v>7.6</v>
      </c>
      <c r="C1009" t="str">
        <v>Michael Haneke</v>
      </c>
      <c r="D1009">
        <f>AVERAGEIF($C$2:$C$4892,C1009,$B$2:B$4892)</f>
        <v>7.6</v>
      </c>
      <c r="H1009" t="s">
        <v>1038</v>
      </c>
      <c r="I1009">
        <v>7.6</v>
      </c>
    </row>
    <row r="1010" spans="1:9" x14ac:dyDescent="0.3">
      <c r="A1010" t="s">
        <v>68</v>
      </c>
      <c r="B1010">
        <v>8.3000000000000007</v>
      </c>
      <c r="C1010" t="str">
        <v>Zack Ward</v>
      </c>
      <c r="D1010">
        <f>AVERAGEIF($C$2:$C$4892,C1010,$B$2:B$4892)</f>
        <v>8.3000000000000007</v>
      </c>
      <c r="H1010" t="s">
        <v>1039</v>
      </c>
      <c r="I1010">
        <v>8.3000000000000007</v>
      </c>
    </row>
    <row r="1011" spans="1:9" hidden="1" x14ac:dyDescent="0.3">
      <c r="A1011" t="s">
        <v>126</v>
      </c>
      <c r="B1011">
        <v>6.6</v>
      </c>
      <c r="C1011" t="str">
        <v>Mike Marvin</v>
      </c>
      <c r="D1011">
        <f>AVERAGEIF($C$2:$C$4892,C1011,$B$2:B$4892)</f>
        <v>6.6</v>
      </c>
      <c r="H1011" t="s">
        <v>1040</v>
      </c>
      <c r="I1011">
        <v>6.6</v>
      </c>
    </row>
    <row r="1012" spans="1:9" hidden="1" x14ac:dyDescent="0.3">
      <c r="A1012" t="s">
        <v>166</v>
      </c>
      <c r="B1012">
        <v>6.9</v>
      </c>
      <c r="C1012" t="str">
        <v>Gregor Jordan</v>
      </c>
      <c r="D1012">
        <f>AVERAGEIF($C$2:$C$4892,C1012,$B$2:B$4892)</f>
        <v>6.9</v>
      </c>
      <c r="H1012" t="s">
        <v>1041</v>
      </c>
      <c r="I1012">
        <v>6.9</v>
      </c>
    </row>
    <row r="1013" spans="1:9" hidden="1" x14ac:dyDescent="0.3">
      <c r="A1013" t="s">
        <v>149</v>
      </c>
      <c r="B1013">
        <v>6.7</v>
      </c>
      <c r="C1013" t="str">
        <v>Tran Anh Hung</v>
      </c>
      <c r="D1013">
        <f>AVERAGEIF($C$2:$C$4892,C1013,$B$2:B$4892)</f>
        <v>6.7</v>
      </c>
      <c r="H1013" t="s">
        <v>1042</v>
      </c>
      <c r="I1013">
        <v>6.7</v>
      </c>
    </row>
    <row r="1014" spans="1:9" hidden="1" x14ac:dyDescent="0.3">
      <c r="A1014" t="s">
        <v>98</v>
      </c>
      <c r="B1014">
        <v>6.8</v>
      </c>
      <c r="C1014" t="str">
        <v>Lance Hool</v>
      </c>
      <c r="D1014">
        <f>AVERAGEIF($C$2:$C$4892,C1014,$B$2:B$4892)</f>
        <v>6.8</v>
      </c>
      <c r="H1014" t="s">
        <v>1043</v>
      </c>
      <c r="I1014">
        <v>6.8</v>
      </c>
    </row>
    <row r="1015" spans="1:9" hidden="1" x14ac:dyDescent="0.3">
      <c r="A1015" t="s">
        <v>511</v>
      </c>
      <c r="B1015">
        <v>4.5999999999999996</v>
      </c>
      <c r="C1015" t="str">
        <v>Christian Volckman</v>
      </c>
      <c r="D1015">
        <f>AVERAGEIF($C$2:$C$4892,C1015,$B$2:B$4892)</f>
        <v>4.5999999999999996</v>
      </c>
      <c r="H1015" t="s">
        <v>1044</v>
      </c>
      <c r="I1015">
        <v>4.5999999999999996</v>
      </c>
    </row>
    <row r="1016" spans="1:9" hidden="1" x14ac:dyDescent="0.3">
      <c r="A1016" t="s">
        <v>391</v>
      </c>
      <c r="B1016">
        <v>7.1</v>
      </c>
      <c r="C1016" t="str">
        <v>Rodrigo Cortés</v>
      </c>
      <c r="D1016">
        <f>AVERAGEIF($C$2:$C$4892,C1016,$B$2:B$4892)</f>
        <v>7.1</v>
      </c>
      <c r="H1016" t="s">
        <v>1045</v>
      </c>
      <c r="I1016">
        <v>7.1</v>
      </c>
    </row>
    <row r="1017" spans="1:9" hidden="1" x14ac:dyDescent="0.3">
      <c r="A1017" t="s">
        <v>247</v>
      </c>
      <c r="B1017">
        <v>6.4</v>
      </c>
      <c r="C1017" t="str">
        <v>David Hayter</v>
      </c>
      <c r="D1017">
        <f>AVERAGEIF($C$2:$C$4892,C1017,$B$2:B$4892)</f>
        <v>6.4</v>
      </c>
      <c r="H1017" t="s">
        <v>1046</v>
      </c>
      <c r="I1017">
        <v>6.4</v>
      </c>
    </row>
    <row r="1018" spans="1:9" hidden="1" x14ac:dyDescent="0.3">
      <c r="A1018" t="s">
        <v>306</v>
      </c>
      <c r="B1018">
        <v>6.4</v>
      </c>
      <c r="C1018" t="str">
        <v>Cory Edwards</v>
      </c>
      <c r="D1018">
        <f>AVERAGEIF($C$2:$C$4892,C1018,$B$2:B$4892)</f>
        <v>6.4</v>
      </c>
      <c r="H1018" t="s">
        <v>1047</v>
      </c>
      <c r="I1018">
        <v>6.4</v>
      </c>
    </row>
    <row r="1019" spans="1:9" hidden="1" x14ac:dyDescent="0.3">
      <c r="A1019" t="s">
        <v>414</v>
      </c>
      <c r="B1019">
        <v>7.4</v>
      </c>
      <c r="C1019" t="str">
        <v>Terry George</v>
      </c>
      <c r="D1019">
        <f>AVERAGEIF($C$2:$C$4892,C1019,$B$2:B$4892)</f>
        <v>7.4</v>
      </c>
      <c r="H1019" t="s">
        <v>1048</v>
      </c>
      <c r="I1019">
        <v>7.4</v>
      </c>
    </row>
    <row r="1020" spans="1:9" hidden="1" x14ac:dyDescent="0.3">
      <c r="A1020" t="s">
        <v>170</v>
      </c>
      <c r="B1020">
        <v>6.4</v>
      </c>
      <c r="C1020" t="str">
        <v>Xavier Gens</v>
      </c>
      <c r="D1020">
        <f>AVERAGEIF($C$2:$C$4892,C1020,$B$2:B$4892)</f>
        <v>6.4</v>
      </c>
      <c r="H1020" t="s">
        <v>1049</v>
      </c>
      <c r="I1020">
        <v>6.4</v>
      </c>
    </row>
    <row r="1021" spans="1:9" hidden="1" x14ac:dyDescent="0.3">
      <c r="A1021" t="s">
        <v>398</v>
      </c>
      <c r="B1021">
        <v>6</v>
      </c>
      <c r="C1021" t="str">
        <v>Kasi Lemmons</v>
      </c>
      <c r="D1021">
        <f>AVERAGEIF($C$2:$C$4892,C1021,$B$2:B$4892)</f>
        <v>6</v>
      </c>
      <c r="H1021" t="s">
        <v>1050</v>
      </c>
      <c r="I1021">
        <v>6</v>
      </c>
    </row>
    <row r="1022" spans="1:9" hidden="1" x14ac:dyDescent="0.3">
      <c r="A1022" t="s">
        <v>448</v>
      </c>
      <c r="B1022">
        <v>6.5</v>
      </c>
      <c r="C1022" t="str">
        <v>Brian A Miller</v>
      </c>
      <c r="D1022">
        <f>AVERAGEIF($C$2:$C$4892,C1022,$B$2:B$4892)</f>
        <v>6.5</v>
      </c>
      <c r="H1022" t="s">
        <v>1051</v>
      </c>
      <c r="I1022">
        <v>6.5</v>
      </c>
    </row>
    <row r="1023" spans="1:9" x14ac:dyDescent="0.3">
      <c r="A1023" t="s">
        <v>170</v>
      </c>
      <c r="B1023">
        <v>7.8</v>
      </c>
      <c r="C1023" t="str">
        <v>Matt Dillon</v>
      </c>
      <c r="D1023">
        <f>AVERAGEIF($C$2:$C$4892,C1023,$B$2:B$4892)</f>
        <v>7.8</v>
      </c>
      <c r="H1023" t="s">
        <v>1052</v>
      </c>
      <c r="I1023">
        <v>7.8</v>
      </c>
    </row>
    <row r="1024" spans="1:9" hidden="1" x14ac:dyDescent="0.3">
      <c r="A1024" t="s">
        <v>512</v>
      </c>
      <c r="B1024">
        <v>6</v>
      </c>
      <c r="C1024" t="str">
        <v>George Cukor</v>
      </c>
      <c r="D1024">
        <f>AVERAGEIF($C$2:$C$4892,C1024,$B$2:B$4892)</f>
        <v>6</v>
      </c>
      <c r="H1024" t="s">
        <v>1053</v>
      </c>
      <c r="I1024">
        <v>6</v>
      </c>
    </row>
    <row r="1025" spans="1:9" hidden="1" x14ac:dyDescent="0.3">
      <c r="A1025" t="s">
        <v>180</v>
      </c>
      <c r="B1025">
        <v>7</v>
      </c>
      <c r="C1025" t="str">
        <v>John Hoffman</v>
      </c>
      <c r="D1025">
        <f>AVERAGEIF($C$2:$C$4892,C1025,$B$2:B$4892)</f>
        <v>7</v>
      </c>
      <c r="H1025" t="s">
        <v>1054</v>
      </c>
      <c r="I1025">
        <v>7</v>
      </c>
    </row>
    <row r="1026" spans="1:9" hidden="1" x14ac:dyDescent="0.3">
      <c r="A1026" t="s">
        <v>230</v>
      </c>
      <c r="B1026">
        <v>6</v>
      </c>
      <c r="C1026" t="str">
        <v>Kevin Greutert</v>
      </c>
      <c r="D1026">
        <f>AVERAGEIF($C$2:$C$4892,C1026,$B$2:B$4892)</f>
        <v>6</v>
      </c>
      <c r="H1026" t="s">
        <v>1055</v>
      </c>
      <c r="I1026">
        <v>6</v>
      </c>
    </row>
    <row r="1027" spans="1:9" x14ac:dyDescent="0.3">
      <c r="A1027" t="s">
        <v>513</v>
      </c>
      <c r="B1027">
        <v>7.8</v>
      </c>
      <c r="C1027" t="str">
        <v>John Fortenberry</v>
      </c>
      <c r="D1027">
        <f>AVERAGEIF($C$2:$C$4892,C1027,$B$2:B$4892)</f>
        <v>7.8</v>
      </c>
      <c r="H1027" t="s">
        <v>1056</v>
      </c>
      <c r="I1027">
        <v>7.8</v>
      </c>
    </row>
    <row r="1028" spans="1:9" hidden="1" x14ac:dyDescent="0.3">
      <c r="A1028" t="s">
        <v>514</v>
      </c>
      <c r="B1028">
        <v>6.1</v>
      </c>
      <c r="C1028" t="str">
        <v>Erik White</v>
      </c>
      <c r="D1028">
        <f>AVERAGEIF($C$2:$C$4892,C1028,$B$2:B$4892)</f>
        <v>6.1</v>
      </c>
      <c r="H1028" t="s">
        <v>1057</v>
      </c>
      <c r="I1028">
        <v>6.1</v>
      </c>
    </row>
    <row r="1029" spans="1:9" hidden="1" x14ac:dyDescent="0.3">
      <c r="A1029" t="s">
        <v>160</v>
      </c>
      <c r="B1029">
        <v>6.8</v>
      </c>
      <c r="C1029" t="str">
        <v>Chris Robinson</v>
      </c>
      <c r="D1029">
        <f>AVERAGEIF($C$2:$C$4892,C1029,$B$2:B$4892)</f>
        <v>6.8</v>
      </c>
      <c r="H1029" t="s">
        <v>1058</v>
      </c>
      <c r="I1029">
        <v>6.8</v>
      </c>
    </row>
    <row r="1030" spans="1:9" hidden="1" x14ac:dyDescent="0.3">
      <c r="A1030" t="s">
        <v>515</v>
      </c>
      <c r="B1030">
        <v>6.4</v>
      </c>
      <c r="C1030" t="str">
        <v>Jason Moore</v>
      </c>
      <c r="D1030">
        <f>AVERAGEIF($C$2:$C$4892,C1030,$B$2:B$4892)</f>
        <v>6.4</v>
      </c>
      <c r="H1030" t="s">
        <v>1059</v>
      </c>
      <c r="I1030">
        <v>6.4</v>
      </c>
    </row>
    <row r="1031" spans="1:9" x14ac:dyDescent="0.3">
      <c r="A1031" t="s">
        <v>516</v>
      </c>
      <c r="B1031">
        <v>7.7</v>
      </c>
      <c r="C1031" t="str">
        <v>Robert Harmon</v>
      </c>
      <c r="D1031">
        <f>AVERAGEIF($C$2:$C$4892,C1031,$B$2:B$4892)</f>
        <v>7.7</v>
      </c>
      <c r="H1031" t="s">
        <v>1060</v>
      </c>
      <c r="I1031">
        <v>7.7</v>
      </c>
    </row>
    <row r="1032" spans="1:9" x14ac:dyDescent="0.3">
      <c r="A1032" t="s">
        <v>517</v>
      </c>
      <c r="B1032">
        <v>8.1</v>
      </c>
      <c r="C1032" t="str">
        <v>Trent Cooper</v>
      </c>
      <c r="D1032">
        <f>AVERAGEIF($C$2:$C$4892,C1032,$B$2:B$4892)</f>
        <v>8.1</v>
      </c>
      <c r="H1032" t="s">
        <v>1061</v>
      </c>
      <c r="I1032">
        <v>8.1</v>
      </c>
    </row>
    <row r="1033" spans="1:9" hidden="1" x14ac:dyDescent="0.3">
      <c r="A1033" t="s">
        <v>518</v>
      </c>
      <c r="B1033">
        <v>4.5</v>
      </c>
      <c r="C1033" t="str">
        <v>Gary Halvorson</v>
      </c>
      <c r="D1033">
        <f>AVERAGEIF($C$2:$C$4892,C1033,$B$2:B$4892)</f>
        <v>4.5</v>
      </c>
      <c r="H1033" t="s">
        <v>1062</v>
      </c>
      <c r="I1033">
        <v>4.5</v>
      </c>
    </row>
    <row r="1034" spans="1:9" hidden="1" x14ac:dyDescent="0.3">
      <c r="A1034" t="s">
        <v>519</v>
      </c>
      <c r="B1034">
        <v>5.8</v>
      </c>
      <c r="C1034" t="str">
        <v>Nicholas Ray</v>
      </c>
      <c r="D1034">
        <f>AVERAGEIF($C$2:$C$4892,C1034,$B$2:B$4892)</f>
        <v>5.8</v>
      </c>
      <c r="H1034" t="s">
        <v>1063</v>
      </c>
      <c r="I1034">
        <v>5.8</v>
      </c>
    </row>
    <row r="1035" spans="1:9" hidden="1" x14ac:dyDescent="0.3">
      <c r="A1035" t="s">
        <v>520</v>
      </c>
      <c r="B1035">
        <v>6.3</v>
      </c>
      <c r="C1035" t="str">
        <v>Fede Alvarez</v>
      </c>
      <c r="D1035">
        <f>AVERAGEIF($C$2:$C$4892,C1035,$B$2:B$4892)</f>
        <v>6.3</v>
      </c>
      <c r="H1035" t="s">
        <v>1064</v>
      </c>
      <c r="I1035">
        <v>6.3</v>
      </c>
    </row>
    <row r="1036" spans="1:9" hidden="1" x14ac:dyDescent="0.3">
      <c r="A1036" t="s">
        <v>470</v>
      </c>
      <c r="B1036">
        <v>5.7</v>
      </c>
      <c r="C1036" t="str">
        <v>Sidney J. Furie</v>
      </c>
      <c r="D1036">
        <f>AVERAGEIF($C$2:$C$4892,C1036,$B$2:B$4892)</f>
        <v>5.7</v>
      </c>
      <c r="H1036" t="s">
        <v>1065</v>
      </c>
      <c r="I1036">
        <v>5.7</v>
      </c>
    </row>
    <row r="1037" spans="1:9" hidden="1" x14ac:dyDescent="0.3">
      <c r="A1037" t="s">
        <v>34</v>
      </c>
      <c r="B1037">
        <v>7.2</v>
      </c>
      <c r="C1037" t="str">
        <v>Ian Iqbal Rashid</v>
      </c>
      <c r="D1037">
        <f>AVERAGEIF($C$2:$C$4892,C1037,$B$2:B$4892)</f>
        <v>7.2</v>
      </c>
      <c r="H1037" t="s">
        <v>1066</v>
      </c>
      <c r="I1037">
        <v>7.2</v>
      </c>
    </row>
    <row r="1038" spans="1:9" hidden="1" x14ac:dyDescent="0.3">
      <c r="A1038" t="s">
        <v>326</v>
      </c>
      <c r="B1038">
        <v>7.6</v>
      </c>
      <c r="C1038" t="str">
        <v>Wayne Kramer</v>
      </c>
      <c r="D1038">
        <f>AVERAGEIF($C$2:$C$4892,C1038,$B$2:B$4892)</f>
        <v>7.6</v>
      </c>
      <c r="H1038" t="s">
        <v>1067</v>
      </c>
      <c r="I1038">
        <v>7.6</v>
      </c>
    </row>
    <row r="1039" spans="1:9" hidden="1" x14ac:dyDescent="0.3">
      <c r="A1039" t="s">
        <v>433</v>
      </c>
      <c r="B1039">
        <v>4.7</v>
      </c>
      <c r="C1039" t="str">
        <v>Rowdy Herrington</v>
      </c>
      <c r="D1039">
        <f>AVERAGEIF($C$2:$C$4892,C1039,$B$2:B$4892)</f>
        <v>4.7</v>
      </c>
      <c r="H1039" t="s">
        <v>1068</v>
      </c>
      <c r="I1039">
        <v>4.7</v>
      </c>
    </row>
    <row r="1040" spans="1:9" hidden="1" x14ac:dyDescent="0.3">
      <c r="A1040" t="s">
        <v>133</v>
      </c>
      <c r="B1040">
        <v>6.6</v>
      </c>
      <c r="C1040" t="str">
        <v>Jim Goddard</v>
      </c>
      <c r="D1040">
        <f>AVERAGEIF($C$2:$C$4892,C1040,$B$2:B$4892)</f>
        <v>6.6</v>
      </c>
      <c r="H1040" t="s">
        <v>1069</v>
      </c>
      <c r="I1040">
        <v>6.6</v>
      </c>
    </row>
    <row r="1041" spans="1:9" hidden="1" x14ac:dyDescent="0.3">
      <c r="A1041" t="s">
        <v>81</v>
      </c>
      <c r="B1041">
        <v>6.8</v>
      </c>
      <c r="C1041" t="str">
        <v>Noel Marshall</v>
      </c>
      <c r="D1041">
        <f>AVERAGEIF($C$2:$C$4892,C1041,$B$2:B$4892)</f>
        <v>6.8</v>
      </c>
      <c r="H1041" t="s">
        <v>1070</v>
      </c>
      <c r="I1041">
        <v>6.8</v>
      </c>
    </row>
    <row r="1042" spans="1:9" hidden="1" x14ac:dyDescent="0.3">
      <c r="A1042" t="s">
        <v>521</v>
      </c>
      <c r="B1042">
        <v>7.3</v>
      </c>
      <c r="C1042" t="str">
        <v>Andrea Di Stefano</v>
      </c>
      <c r="D1042">
        <f>AVERAGEIF($C$2:$C$4892,C1042,$B$2:B$4892)</f>
        <v>7.3</v>
      </c>
      <c r="H1042" t="s">
        <v>1071</v>
      </c>
      <c r="I1042">
        <v>7.3</v>
      </c>
    </row>
    <row r="1043" spans="1:9" hidden="1" x14ac:dyDescent="0.3">
      <c r="A1043" t="s">
        <v>522</v>
      </c>
      <c r="B1043">
        <v>2.7</v>
      </c>
      <c r="C1043" t="str">
        <v>Guillaume Ivernel</v>
      </c>
      <c r="D1043">
        <f>AVERAGEIF($C$2:$C$4892,C1043,$B$2:B$4892)</f>
        <v>2.7</v>
      </c>
      <c r="H1043" t="s">
        <v>1072</v>
      </c>
      <c r="I1043">
        <v>2.7</v>
      </c>
    </row>
    <row r="1044" spans="1:9" hidden="1" x14ac:dyDescent="0.3">
      <c r="A1044" t="s">
        <v>384</v>
      </c>
      <c r="B1044">
        <v>4.8</v>
      </c>
      <c r="C1044" t="str">
        <v>Jack Smight</v>
      </c>
      <c r="D1044">
        <f>AVERAGEIF($C$2:$C$4892,C1044,$B$2:B$4892)</f>
        <v>4.8</v>
      </c>
      <c r="H1044" t="s">
        <v>1073</v>
      </c>
      <c r="I1044">
        <v>4.8</v>
      </c>
    </row>
    <row r="1045" spans="1:9" hidden="1" x14ac:dyDescent="0.3">
      <c r="A1045" t="s">
        <v>512</v>
      </c>
      <c r="B1045">
        <v>6.3</v>
      </c>
      <c r="C1045" t="str">
        <v>Todd Lincoln</v>
      </c>
      <c r="D1045">
        <f>AVERAGEIF($C$2:$C$4892,C1045,$B$2:B$4892)</f>
        <v>6.3</v>
      </c>
      <c r="H1045" t="s">
        <v>1074</v>
      </c>
      <c r="I1045">
        <v>6.3</v>
      </c>
    </row>
    <row r="1046" spans="1:9" hidden="1" x14ac:dyDescent="0.3">
      <c r="A1046" t="s">
        <v>523</v>
      </c>
      <c r="B1046">
        <v>5.5</v>
      </c>
      <c r="C1046" t="str">
        <v>Howard Zieff</v>
      </c>
      <c r="D1046">
        <f>AVERAGEIF($C$2:$C$4892,C1046,$B$2:B$4892)</f>
        <v>5.5</v>
      </c>
      <c r="H1046" t="s">
        <v>1075</v>
      </c>
      <c r="I1046">
        <v>5.5</v>
      </c>
    </row>
    <row r="1047" spans="1:9" hidden="1" x14ac:dyDescent="0.3">
      <c r="A1047" t="s">
        <v>400</v>
      </c>
      <c r="B1047">
        <v>6.2</v>
      </c>
      <c r="C1047" t="str">
        <v>Steven Shainberg</v>
      </c>
      <c r="D1047">
        <f>AVERAGEIF($C$2:$C$4892,C1047,$B$2:B$4892)</f>
        <v>6.2</v>
      </c>
      <c r="H1047" t="s">
        <v>1076</v>
      </c>
      <c r="I1047">
        <v>6.2</v>
      </c>
    </row>
    <row r="1048" spans="1:9" hidden="1" x14ac:dyDescent="0.3">
      <c r="A1048" t="s">
        <v>275</v>
      </c>
      <c r="B1048">
        <v>5.8</v>
      </c>
      <c r="C1048" t="str">
        <v>Julian Jarrold</v>
      </c>
      <c r="D1048">
        <f>AVERAGEIF($C$2:$C$4892,C1048,$B$2:B$4892)</f>
        <v>5.8</v>
      </c>
      <c r="H1048" t="s">
        <v>1077</v>
      </c>
      <c r="I1048">
        <v>5.8</v>
      </c>
    </row>
    <row r="1049" spans="1:9" hidden="1" x14ac:dyDescent="0.3">
      <c r="A1049" t="s">
        <v>321</v>
      </c>
      <c r="B1049">
        <v>5.7</v>
      </c>
      <c r="C1049" t="str">
        <v>Joe Nussbaum</v>
      </c>
      <c r="D1049">
        <f>AVERAGEIF($C$2:$C$4892,C1049,$B$2:B$4892)</f>
        <v>5.7</v>
      </c>
      <c r="H1049" t="s">
        <v>1078</v>
      </c>
      <c r="I1049">
        <v>5.7</v>
      </c>
    </row>
    <row r="1050" spans="1:9" hidden="1" x14ac:dyDescent="0.3">
      <c r="A1050" t="s">
        <v>239</v>
      </c>
      <c r="B1050">
        <v>6.5</v>
      </c>
      <c r="C1050" t="str">
        <v>Vadim Perelman</v>
      </c>
      <c r="D1050">
        <f>AVERAGEIF($C$2:$C$4892,C1050,$B$2:B$4892)</f>
        <v>6.5</v>
      </c>
      <c r="H1050" t="s">
        <v>1079</v>
      </c>
      <c r="I1050">
        <v>6.5</v>
      </c>
    </row>
    <row r="1051" spans="1:9" hidden="1" x14ac:dyDescent="0.3">
      <c r="A1051" t="s">
        <v>162</v>
      </c>
      <c r="B1051">
        <v>6.7</v>
      </c>
      <c r="C1051" t="str">
        <v>Peter Farrelly</v>
      </c>
      <c r="D1051">
        <f>AVERAGEIF($C$2:$C$4892,C1051,$B$2:B$4892)</f>
        <v>6.7</v>
      </c>
      <c r="H1051" t="s">
        <v>1080</v>
      </c>
      <c r="I1051">
        <v>6.7</v>
      </c>
    </row>
    <row r="1052" spans="1:9" hidden="1" x14ac:dyDescent="0.3">
      <c r="A1052" t="s">
        <v>368</v>
      </c>
      <c r="B1052">
        <v>7.4</v>
      </c>
      <c r="C1052" t="str">
        <v>Michel Hazanavicius</v>
      </c>
      <c r="D1052">
        <f>AVERAGEIF($C$2:$C$4892,C1052,$B$2:B$4892)</f>
        <v>7.4</v>
      </c>
      <c r="H1052" t="s">
        <v>1081</v>
      </c>
      <c r="I1052">
        <v>7.4</v>
      </c>
    </row>
    <row r="1053" spans="1:9" hidden="1" x14ac:dyDescent="0.3">
      <c r="A1053" t="s">
        <v>149</v>
      </c>
      <c r="B1053">
        <v>6.9</v>
      </c>
      <c r="C1053" t="str">
        <v>Cyrus Nowrasteh</v>
      </c>
      <c r="D1053">
        <f>AVERAGEIF($C$2:$C$4892,C1053,$B$2:B$4892)</f>
        <v>6.9</v>
      </c>
      <c r="H1053" t="s">
        <v>1082</v>
      </c>
      <c r="I1053">
        <v>6.9</v>
      </c>
    </row>
    <row r="1054" spans="1:9" hidden="1" x14ac:dyDescent="0.3">
      <c r="A1054" t="s">
        <v>303</v>
      </c>
      <c r="B1054">
        <v>5.5</v>
      </c>
      <c r="C1054" t="str">
        <v>Perry Andelin Blake</v>
      </c>
      <c r="D1054">
        <f>AVERAGEIF($C$2:$C$4892,C1054,$B$2:B$4892)</f>
        <v>5.5</v>
      </c>
      <c r="H1054" t="s">
        <v>1083</v>
      </c>
      <c r="I1054">
        <v>5.5</v>
      </c>
    </row>
    <row r="1055" spans="1:9" x14ac:dyDescent="0.3">
      <c r="A1055" t="s">
        <v>524</v>
      </c>
      <c r="B1055">
        <v>8.1</v>
      </c>
      <c r="C1055" t="str">
        <v>Christian E. Christiansen</v>
      </c>
      <c r="D1055">
        <f>AVERAGEIF($C$2:$C$4892,C1055,$B$2:B$4892)</f>
        <v>8.1</v>
      </c>
      <c r="H1055" t="s">
        <v>1084</v>
      </c>
      <c r="I1055">
        <v>8.1</v>
      </c>
    </row>
    <row r="1056" spans="1:9" x14ac:dyDescent="0.3">
      <c r="A1056" t="s">
        <v>302</v>
      </c>
      <c r="B1056">
        <v>7.7</v>
      </c>
      <c r="C1056" t="str">
        <v>Sheldon Lettich</v>
      </c>
      <c r="D1056">
        <f>AVERAGEIF($C$2:$C$4892,C1056,$B$2:B$4892)</f>
        <v>7.7</v>
      </c>
      <c r="H1056" t="s">
        <v>1085</v>
      </c>
      <c r="I1056">
        <v>7.7</v>
      </c>
    </row>
    <row r="1057" spans="1:9" hidden="1" x14ac:dyDescent="0.3">
      <c r="A1057" t="s">
        <v>132</v>
      </c>
      <c r="B1057">
        <v>7.3</v>
      </c>
      <c r="C1057" t="str">
        <v>Diane English</v>
      </c>
      <c r="D1057">
        <f>AVERAGEIF($C$2:$C$4892,C1057,$B$2:B$4892)</f>
        <v>7.3</v>
      </c>
      <c r="H1057" t="s">
        <v>1086</v>
      </c>
      <c r="I1057">
        <v>7.3</v>
      </c>
    </row>
    <row r="1058" spans="1:9" hidden="1" x14ac:dyDescent="0.3">
      <c r="A1058" t="s">
        <v>367</v>
      </c>
      <c r="B1058">
        <v>5.2</v>
      </c>
      <c r="C1058" t="str">
        <v>Peter Flinth</v>
      </c>
      <c r="D1058">
        <f>AVERAGEIF($C$2:$C$4892,C1058,$B$2:B$4892)</f>
        <v>5.2</v>
      </c>
      <c r="H1058" t="s">
        <v>1087</v>
      </c>
      <c r="I1058">
        <v>5.2</v>
      </c>
    </row>
    <row r="1059" spans="1:9" hidden="1" x14ac:dyDescent="0.3">
      <c r="A1059" t="s">
        <v>103</v>
      </c>
      <c r="B1059">
        <v>7.1</v>
      </c>
      <c r="C1059" t="str">
        <v>Robert Iscove</v>
      </c>
      <c r="D1059">
        <f>AVERAGEIF($C$2:$C$4892,C1059,$B$2:B$4892)</f>
        <v>7.1</v>
      </c>
      <c r="H1059" t="s">
        <v>1088</v>
      </c>
      <c r="I1059">
        <v>7.1</v>
      </c>
    </row>
    <row r="1060" spans="1:9" hidden="1" x14ac:dyDescent="0.3">
      <c r="A1060" t="s">
        <v>297</v>
      </c>
      <c r="B1060">
        <v>7.1</v>
      </c>
      <c r="C1060" t="str">
        <v>Peter Kosminsky</v>
      </c>
      <c r="D1060">
        <f>AVERAGEIF($C$2:$C$4892,C1060,$B$2:B$4892)</f>
        <v>7.1</v>
      </c>
      <c r="H1060" t="s">
        <v>1089</v>
      </c>
      <c r="I1060">
        <v>7.1</v>
      </c>
    </row>
    <row r="1061" spans="1:9" hidden="1" x14ac:dyDescent="0.3">
      <c r="A1061" t="s">
        <v>525</v>
      </c>
      <c r="B1061">
        <v>7.2</v>
      </c>
      <c r="C1061" t="str">
        <v>Nick Gomez</v>
      </c>
      <c r="D1061">
        <f>AVERAGEIF($C$2:$C$4892,C1061,$B$2:B$4892)</f>
        <v>7.2</v>
      </c>
      <c r="H1061" t="s">
        <v>1090</v>
      </c>
      <c r="I1061">
        <v>7.2</v>
      </c>
    </row>
    <row r="1062" spans="1:9" hidden="1" x14ac:dyDescent="0.3">
      <c r="A1062" t="s">
        <v>526</v>
      </c>
      <c r="B1062">
        <v>6.5</v>
      </c>
      <c r="C1062" t="str">
        <v>Allen Coulter</v>
      </c>
      <c r="D1062">
        <f>AVERAGEIF($C$2:$C$4892,C1062,$B$2:B$4892)</f>
        <v>6.5</v>
      </c>
      <c r="H1062" t="s">
        <v>1091</v>
      </c>
      <c r="I1062">
        <v>6.5</v>
      </c>
    </row>
    <row r="1063" spans="1:9" hidden="1" x14ac:dyDescent="0.3">
      <c r="A1063" t="s">
        <v>527</v>
      </c>
      <c r="B1063">
        <v>4.5999999999999996</v>
      </c>
      <c r="C1063" t="str">
        <v>Clare Kilner</v>
      </c>
      <c r="D1063">
        <f>AVERAGEIF($C$2:$C$4892,C1063,$B$2:B$4892)</f>
        <v>4.5999999999999996</v>
      </c>
      <c r="H1063" t="s">
        <v>1092</v>
      </c>
      <c r="I1063">
        <v>4.5999999999999996</v>
      </c>
    </row>
    <row r="1064" spans="1:9" hidden="1" x14ac:dyDescent="0.3">
      <c r="A1064" t="s">
        <v>382</v>
      </c>
      <c r="B1064">
        <v>5.6</v>
      </c>
      <c r="C1064" t="str">
        <v>Josef Rusnak</v>
      </c>
      <c r="D1064">
        <f>AVERAGEIF($C$2:$C$4892,C1064,$B$2:B$4892)</f>
        <v>5.6</v>
      </c>
      <c r="H1064" t="s">
        <v>1093</v>
      </c>
      <c r="I1064">
        <v>5.6</v>
      </c>
    </row>
    <row r="1065" spans="1:9" x14ac:dyDescent="0.3">
      <c r="A1065" t="s">
        <v>510</v>
      </c>
      <c r="B1065">
        <v>7.7</v>
      </c>
      <c r="C1065" t="str">
        <v>Lance Rivera</v>
      </c>
      <c r="D1065">
        <f>AVERAGEIF($C$2:$C$4892,C1065,$B$2:B$4892)</f>
        <v>7.7</v>
      </c>
      <c r="H1065" t="s">
        <v>1094</v>
      </c>
      <c r="I1065">
        <v>7.7</v>
      </c>
    </row>
    <row r="1066" spans="1:9" hidden="1" x14ac:dyDescent="0.3">
      <c r="A1066" t="s">
        <v>59</v>
      </c>
      <c r="B1066">
        <v>7.2</v>
      </c>
      <c r="C1066" t="str">
        <v>Ronald Neame</v>
      </c>
      <c r="D1066">
        <f>AVERAGEIF($C$2:$C$4892,C1066,$B$2:B$4892)</f>
        <v>7.2</v>
      </c>
      <c r="H1066" t="s">
        <v>1095</v>
      </c>
      <c r="I1066">
        <v>7.2</v>
      </c>
    </row>
    <row r="1067" spans="1:9" hidden="1" x14ac:dyDescent="0.3">
      <c r="A1067" t="s">
        <v>270</v>
      </c>
      <c r="B1067">
        <v>6.8</v>
      </c>
      <c r="C1067" t="str">
        <v>Bruce Paltrow</v>
      </c>
      <c r="D1067">
        <f>AVERAGEIF($C$2:$C$4892,C1067,$B$2:B$4892)</f>
        <v>6.8</v>
      </c>
      <c r="H1067" t="s">
        <v>1096</v>
      </c>
      <c r="I1067">
        <v>6.8</v>
      </c>
    </row>
    <row r="1068" spans="1:9" hidden="1" x14ac:dyDescent="0.3">
      <c r="A1068" t="s">
        <v>527</v>
      </c>
      <c r="B1068">
        <v>5.4</v>
      </c>
      <c r="C1068" t="str">
        <v>Adam Rifkin</v>
      </c>
      <c r="D1068">
        <f>AVERAGEIF($C$2:$C$4892,C1068,$B$2:B$4892)</f>
        <v>5.4</v>
      </c>
      <c r="H1068" t="s">
        <v>1097</v>
      </c>
      <c r="I1068">
        <v>5.4</v>
      </c>
    </row>
    <row r="1069" spans="1:9" hidden="1" x14ac:dyDescent="0.3">
      <c r="A1069" t="s">
        <v>310</v>
      </c>
      <c r="B1069">
        <v>6.3</v>
      </c>
      <c r="C1069" t="str">
        <v>Susanne Bier</v>
      </c>
      <c r="D1069">
        <f>AVERAGEIF($C$2:$C$4892,C1069,$B$2:B$4892)</f>
        <v>6.3</v>
      </c>
      <c r="H1069" t="s">
        <v>1098</v>
      </c>
      <c r="I1069">
        <v>6.3</v>
      </c>
    </row>
    <row r="1070" spans="1:9" hidden="1" x14ac:dyDescent="0.3">
      <c r="A1070" t="s">
        <v>528</v>
      </c>
      <c r="B1070">
        <v>7.2</v>
      </c>
      <c r="C1070" t="str">
        <v>Kenneth Johnson</v>
      </c>
      <c r="D1070">
        <f>AVERAGEIF($C$2:$C$4892,C1070,$B$2:B$4892)</f>
        <v>7.2</v>
      </c>
      <c r="H1070" t="s">
        <v>1099</v>
      </c>
      <c r="I1070">
        <v>7.2</v>
      </c>
    </row>
    <row r="1071" spans="1:9" hidden="1" x14ac:dyDescent="0.3">
      <c r="A1071" t="s">
        <v>429</v>
      </c>
      <c r="B1071">
        <v>5.6</v>
      </c>
      <c r="C1071" t="str">
        <v>James Ivory</v>
      </c>
      <c r="D1071">
        <f>AVERAGEIF($C$2:$C$4892,C1071,$B$2:B$4892)</f>
        <v>5.6</v>
      </c>
      <c r="H1071" t="s">
        <v>1100</v>
      </c>
      <c r="I1071">
        <v>5.6</v>
      </c>
    </row>
    <row r="1072" spans="1:9" hidden="1" x14ac:dyDescent="0.3">
      <c r="A1072" t="s">
        <v>529</v>
      </c>
      <c r="B1072">
        <v>6.8</v>
      </c>
      <c r="C1072" t="str">
        <v>Jessy Terrero</v>
      </c>
      <c r="D1072">
        <f>AVERAGEIF($C$2:$C$4892,C1072,$B$2:B$4892)</f>
        <v>6.8</v>
      </c>
      <c r="H1072" t="s">
        <v>1101</v>
      </c>
      <c r="I1072">
        <v>6.8</v>
      </c>
    </row>
    <row r="1073" spans="1:9" hidden="1" x14ac:dyDescent="0.3">
      <c r="A1073" t="s">
        <v>530</v>
      </c>
      <c r="B1073">
        <v>4.3</v>
      </c>
      <c r="C1073" t="str">
        <v>Dany Boon</v>
      </c>
      <c r="D1073">
        <f>AVERAGEIF($C$2:$C$4892,C1073,$B$2:B$4892)</f>
        <v>4.3</v>
      </c>
      <c r="H1073" t="s">
        <v>1102</v>
      </c>
      <c r="I1073">
        <v>4.3</v>
      </c>
    </row>
    <row r="1074" spans="1:9" hidden="1" x14ac:dyDescent="0.3">
      <c r="A1074" t="s">
        <v>531</v>
      </c>
      <c r="B1074">
        <v>6.3</v>
      </c>
      <c r="C1074" t="str">
        <v>Vicente Amorim</v>
      </c>
      <c r="D1074">
        <f>AVERAGEIF($C$2:$C$4892,C1074,$B$2:B$4892)</f>
        <v>6.3</v>
      </c>
      <c r="H1074" t="s">
        <v>1103</v>
      </c>
      <c r="I1074">
        <v>6.3</v>
      </c>
    </row>
    <row r="1075" spans="1:9" hidden="1" x14ac:dyDescent="0.3">
      <c r="A1075" t="s">
        <v>187</v>
      </c>
      <c r="B1075">
        <v>6.5</v>
      </c>
      <c r="C1075" t="str">
        <v>Gaspar Noé</v>
      </c>
      <c r="D1075">
        <f>AVERAGEIF($C$2:$C$4892,C1075,$B$2:B$4892)</f>
        <v>6.5</v>
      </c>
      <c r="H1075" t="s">
        <v>1104</v>
      </c>
      <c r="I1075">
        <v>6.5</v>
      </c>
    </row>
    <row r="1076" spans="1:9" hidden="1" x14ac:dyDescent="0.3">
      <c r="A1076" t="s">
        <v>430</v>
      </c>
      <c r="B1076">
        <v>6.4</v>
      </c>
      <c r="C1076" t="str">
        <v>Jérôme Salle</v>
      </c>
      <c r="D1076">
        <f>AVERAGEIF($C$2:$C$4892,C1076,$B$2:B$4892)</f>
        <v>6.4</v>
      </c>
      <c r="H1076" t="s">
        <v>1105</v>
      </c>
      <c r="I1076">
        <v>6.4</v>
      </c>
    </row>
    <row r="1077" spans="1:9" hidden="1" x14ac:dyDescent="0.3">
      <c r="A1077" t="s">
        <v>452</v>
      </c>
      <c r="B1077">
        <v>6.3</v>
      </c>
      <c r="C1077" t="str">
        <v>Tommy Lee Jones</v>
      </c>
      <c r="D1077">
        <f>AVERAGEIF($C$2:$C$4892,C1077,$B$2:B$4892)</f>
        <v>6.3</v>
      </c>
      <c r="H1077" t="s">
        <v>1106</v>
      </c>
      <c r="I1077">
        <v>6.3</v>
      </c>
    </row>
    <row r="1078" spans="1:9" hidden="1" x14ac:dyDescent="0.3">
      <c r="A1078" t="s">
        <v>217</v>
      </c>
      <c r="B1078">
        <v>5.9</v>
      </c>
      <c r="C1078" t="str">
        <v>Jesse Vaughan</v>
      </c>
      <c r="D1078">
        <f>AVERAGEIF($C$2:$C$4892,C1078,$B$2:B$4892)</f>
        <v>5.9</v>
      </c>
      <c r="H1078" t="s">
        <v>1107</v>
      </c>
      <c r="I1078">
        <v>5.9</v>
      </c>
    </row>
    <row r="1079" spans="1:9" hidden="1" x14ac:dyDescent="0.3">
      <c r="A1079" t="s">
        <v>108</v>
      </c>
      <c r="B1079">
        <v>6.5</v>
      </c>
      <c r="C1079" t="str">
        <v>William Bindley</v>
      </c>
      <c r="D1079">
        <f>AVERAGEIF($C$2:$C$4892,C1079,$B$2:B$4892)</f>
        <v>6.5</v>
      </c>
      <c r="H1079" t="s">
        <v>1108</v>
      </c>
      <c r="I1079">
        <v>6.5</v>
      </c>
    </row>
    <row r="1080" spans="1:9" hidden="1" x14ac:dyDescent="0.3">
      <c r="A1080" t="s">
        <v>532</v>
      </c>
      <c r="B1080">
        <v>6.5</v>
      </c>
      <c r="C1080" t="str">
        <v>Wayne Beach</v>
      </c>
      <c r="D1080">
        <f>AVERAGEIF($C$2:$C$4892,C1080,$B$2:B$4892)</f>
        <v>6.5</v>
      </c>
      <c r="H1080" t="s">
        <v>1109</v>
      </c>
      <c r="I1080">
        <v>6.5</v>
      </c>
    </row>
    <row r="1081" spans="1:9" hidden="1" x14ac:dyDescent="0.3">
      <c r="A1081" t="s">
        <v>533</v>
      </c>
      <c r="B1081">
        <v>6.1</v>
      </c>
      <c r="C1081" t="str">
        <v>Gérard Krawczyk</v>
      </c>
      <c r="D1081">
        <f>AVERAGEIF($C$2:$C$4892,C1081,$B$2:B$4892)</f>
        <v>6.1</v>
      </c>
      <c r="H1081" t="s">
        <v>1110</v>
      </c>
      <c r="I1081">
        <v>6.1</v>
      </c>
    </row>
    <row r="1082" spans="1:9" hidden="1" x14ac:dyDescent="0.3">
      <c r="A1082" t="s">
        <v>534</v>
      </c>
      <c r="B1082">
        <v>5.9</v>
      </c>
      <c r="C1082" t="str">
        <v>Udayan Prasad</v>
      </c>
      <c r="D1082">
        <f>AVERAGEIF($C$2:$C$4892,C1082,$B$2:B$4892)</f>
        <v>5.9</v>
      </c>
      <c r="H1082" t="s">
        <v>1111</v>
      </c>
      <c r="I1082">
        <v>5.9</v>
      </c>
    </row>
    <row r="1083" spans="1:9" hidden="1" x14ac:dyDescent="0.3">
      <c r="A1083" t="s">
        <v>535</v>
      </c>
      <c r="B1083">
        <v>6.6</v>
      </c>
      <c r="C1083" t="str">
        <v>Jk Youn</v>
      </c>
      <c r="D1083">
        <f>AVERAGEIF($C$2:$C$4892,C1083,$B$2:B$4892)</f>
        <v>6.6</v>
      </c>
      <c r="H1083" t="s">
        <v>1112</v>
      </c>
      <c r="I1083">
        <v>6.6</v>
      </c>
    </row>
    <row r="1084" spans="1:9" hidden="1" x14ac:dyDescent="0.3">
      <c r="A1084" t="s">
        <v>536</v>
      </c>
      <c r="B1084">
        <v>7.4</v>
      </c>
      <c r="C1084" t="str">
        <v>Morten Tyldum</v>
      </c>
      <c r="D1084">
        <f>AVERAGEIF($C$2:$C$4892,C1084,$B$2:B$4892)</f>
        <v>7.4</v>
      </c>
      <c r="H1084" t="s">
        <v>1113</v>
      </c>
      <c r="I1084">
        <v>7.4</v>
      </c>
    </row>
    <row r="1085" spans="1:9" hidden="1" x14ac:dyDescent="0.3">
      <c r="A1085" t="s">
        <v>33</v>
      </c>
      <c r="B1085">
        <v>7.3</v>
      </c>
      <c r="C1085" t="str">
        <v>Andrés Muschietti</v>
      </c>
      <c r="D1085">
        <f>AVERAGEIF($C$2:$C$4892,C1085,$B$2:B$4892)</f>
        <v>7.3</v>
      </c>
      <c r="H1085" t="s">
        <v>1114</v>
      </c>
      <c r="I1085">
        <v>7.3</v>
      </c>
    </row>
    <row r="1086" spans="1:9" hidden="1" x14ac:dyDescent="0.3">
      <c r="A1086" t="s">
        <v>135</v>
      </c>
      <c r="B1086">
        <v>6.6</v>
      </c>
      <c r="C1086" t="str">
        <v>Gillian Armstrong</v>
      </c>
      <c r="D1086">
        <f>AVERAGEIF($C$2:$C$4892,C1086,$B$2:B$4892)</f>
        <v>6.6</v>
      </c>
      <c r="H1086" t="s">
        <v>1115</v>
      </c>
      <c r="I1086">
        <v>6.6</v>
      </c>
    </row>
    <row r="1087" spans="1:9" hidden="1" x14ac:dyDescent="0.3">
      <c r="A1087" t="s">
        <v>537</v>
      </c>
      <c r="B1087">
        <v>5.6</v>
      </c>
      <c r="C1087" t="str">
        <v>James Watkins</v>
      </c>
      <c r="D1087">
        <f>AVERAGEIF($C$2:$C$4892,C1087,$B$2:B$4892)</f>
        <v>5.6</v>
      </c>
      <c r="H1087" t="s">
        <v>1116</v>
      </c>
      <c r="I1087">
        <v>5.6</v>
      </c>
    </row>
    <row r="1088" spans="1:9" hidden="1" x14ac:dyDescent="0.3">
      <c r="A1088" t="s">
        <v>538</v>
      </c>
      <c r="B1088">
        <v>5.3</v>
      </c>
      <c r="C1088" t="str">
        <v>Jim Fall</v>
      </c>
      <c r="D1088">
        <f>AVERAGEIF($C$2:$C$4892,C1088,$B$2:B$4892)</f>
        <v>5.3</v>
      </c>
      <c r="H1088" t="s">
        <v>1117</v>
      </c>
      <c r="I1088">
        <v>5.3</v>
      </c>
    </row>
    <row r="1089" spans="1:9" hidden="1" x14ac:dyDescent="0.3">
      <c r="A1089" t="s">
        <v>398</v>
      </c>
      <c r="B1089">
        <v>6</v>
      </c>
      <c r="C1089" t="str">
        <v>Ric Roman Waugh</v>
      </c>
      <c r="D1089">
        <f>AVERAGEIF($C$2:$C$4892,C1089,$B$2:B$4892)</f>
        <v>6</v>
      </c>
      <c r="H1089" t="s">
        <v>1118</v>
      </c>
      <c r="I1089">
        <v>6</v>
      </c>
    </row>
    <row r="1090" spans="1:9" hidden="1" x14ac:dyDescent="0.3">
      <c r="A1090" t="s">
        <v>539</v>
      </c>
      <c r="B1090">
        <v>5.4</v>
      </c>
      <c r="C1090" t="str">
        <v>Michael Dougherty</v>
      </c>
      <c r="D1090">
        <f>AVERAGEIF($C$2:$C$4892,C1090,$B$2:B$4892)</f>
        <v>5.4</v>
      </c>
      <c r="H1090" t="s">
        <v>1119</v>
      </c>
      <c r="I1090">
        <v>5.4</v>
      </c>
    </row>
    <row r="1091" spans="1:9" hidden="1" x14ac:dyDescent="0.3">
      <c r="A1091" t="s">
        <v>540</v>
      </c>
      <c r="B1091">
        <v>6.8</v>
      </c>
      <c r="C1091" t="str">
        <v>Joel Gallen</v>
      </c>
      <c r="D1091">
        <f>AVERAGEIF($C$2:$C$4892,C1091,$B$2:B$4892)</f>
        <v>6.8</v>
      </c>
      <c r="H1091" t="s">
        <v>1120</v>
      </c>
      <c r="I1091">
        <v>6.8</v>
      </c>
    </row>
    <row r="1092" spans="1:9" hidden="1" x14ac:dyDescent="0.3">
      <c r="A1092" t="s">
        <v>541</v>
      </c>
      <c r="B1092">
        <v>6.4</v>
      </c>
      <c r="C1092" t="str">
        <v>James Marsh</v>
      </c>
      <c r="D1092">
        <f>AVERAGEIF($C$2:$C$4892,C1092,$B$2:B$4892)</f>
        <v>6.4</v>
      </c>
      <c r="H1092" t="s">
        <v>1121</v>
      </c>
      <c r="I1092">
        <v>6.4</v>
      </c>
    </row>
    <row r="1093" spans="1:9" hidden="1" x14ac:dyDescent="0.3">
      <c r="A1093" t="s">
        <v>260</v>
      </c>
      <c r="B1093">
        <v>7.1</v>
      </c>
      <c r="C1093" t="str">
        <v>Matt Williams</v>
      </c>
      <c r="D1093">
        <f>AVERAGEIF($C$2:$C$4892,C1093,$B$2:B$4892)</f>
        <v>7.1</v>
      </c>
      <c r="H1093" t="s">
        <v>1122</v>
      </c>
      <c r="I1093">
        <v>7.1</v>
      </c>
    </row>
    <row r="1094" spans="1:9" hidden="1" x14ac:dyDescent="0.3">
      <c r="A1094" t="s">
        <v>542</v>
      </c>
      <c r="B1094">
        <v>4.9000000000000004</v>
      </c>
      <c r="C1094" t="str">
        <v>Rob Zombie</v>
      </c>
      <c r="D1094">
        <f>AVERAGEIF($C$2:$C$4892,C1094,$B$2:B$4892)</f>
        <v>4.9000000000000004</v>
      </c>
      <c r="H1094" t="s">
        <v>1123</v>
      </c>
      <c r="I1094">
        <v>4.9000000000000004</v>
      </c>
    </row>
    <row r="1095" spans="1:9" hidden="1" x14ac:dyDescent="0.3">
      <c r="A1095" t="s">
        <v>543</v>
      </c>
      <c r="B1095">
        <v>5.8</v>
      </c>
      <c r="C1095" t="str">
        <v>Dennis Iliadis</v>
      </c>
      <c r="D1095">
        <f>AVERAGEIF($C$2:$C$4892,C1095,$B$2:B$4892)</f>
        <v>5.8</v>
      </c>
      <c r="H1095" t="s">
        <v>1124</v>
      </c>
      <c r="I1095">
        <v>5.8</v>
      </c>
    </row>
    <row r="1096" spans="1:9" hidden="1" x14ac:dyDescent="0.3">
      <c r="A1096" t="s">
        <v>108</v>
      </c>
      <c r="B1096">
        <v>7.1</v>
      </c>
      <c r="C1096" t="str">
        <v>Rick Rosenthal</v>
      </c>
      <c r="D1096">
        <f>AVERAGEIF($C$2:$C$4892,C1096,$B$2:B$4892)</f>
        <v>7.1</v>
      </c>
      <c r="H1096" t="s">
        <v>1125</v>
      </c>
      <c r="I1096">
        <v>7.1</v>
      </c>
    </row>
    <row r="1097" spans="1:9" hidden="1" x14ac:dyDescent="0.3">
      <c r="A1097" t="s">
        <v>363</v>
      </c>
      <c r="B1097">
        <v>7.2</v>
      </c>
      <c r="C1097" t="str">
        <v>Denzel Washington</v>
      </c>
      <c r="D1097">
        <f>AVERAGEIF($C$2:$C$4892,C1097,$B$2:B$4892)</f>
        <v>7.2</v>
      </c>
      <c r="H1097" t="s">
        <v>1126</v>
      </c>
      <c r="I1097">
        <v>7.2</v>
      </c>
    </row>
    <row r="1098" spans="1:9" hidden="1" x14ac:dyDescent="0.3">
      <c r="A1098" t="s">
        <v>84</v>
      </c>
      <c r="B1098">
        <v>6</v>
      </c>
      <c r="C1098" t="str">
        <v>Nicolas Winding Refn</v>
      </c>
      <c r="D1098">
        <f>AVERAGEIF($C$2:$C$4892,C1098,$B$2:B$4892)</f>
        <v>6</v>
      </c>
      <c r="H1098" t="s">
        <v>1127</v>
      </c>
      <c r="I1098">
        <v>6</v>
      </c>
    </row>
    <row r="1099" spans="1:9" hidden="1" x14ac:dyDescent="0.3">
      <c r="A1099" t="s">
        <v>465</v>
      </c>
      <c r="B1099">
        <v>6</v>
      </c>
      <c r="C1099" t="str">
        <v>Sara Sugarman</v>
      </c>
      <c r="D1099">
        <f>AVERAGEIF($C$2:$C$4892,C1099,$B$2:B$4892)</f>
        <v>6</v>
      </c>
      <c r="H1099" t="s">
        <v>1128</v>
      </c>
      <c r="I1099">
        <v>6</v>
      </c>
    </row>
    <row r="1100" spans="1:9" hidden="1" x14ac:dyDescent="0.3">
      <c r="A1100" t="s">
        <v>215</v>
      </c>
      <c r="B1100">
        <v>7</v>
      </c>
      <c r="C1100" t="str">
        <v>Juan Carlos Fresnadillo</v>
      </c>
      <c r="D1100">
        <f>AVERAGEIF($C$2:$C$4892,C1100,$B$2:B$4892)</f>
        <v>7</v>
      </c>
      <c r="H1100" t="s">
        <v>1129</v>
      </c>
      <c r="I1100">
        <v>7</v>
      </c>
    </row>
    <row r="1101" spans="1:9" hidden="1" x14ac:dyDescent="0.3">
      <c r="A1101" t="s">
        <v>544</v>
      </c>
      <c r="B1101">
        <v>5.4</v>
      </c>
      <c r="C1101" t="str">
        <v>Gina Prince-Bythewood</v>
      </c>
      <c r="D1101">
        <f>AVERAGEIF($C$2:$C$4892,C1101,$B$2:B$4892)</f>
        <v>5.4</v>
      </c>
      <c r="H1101" t="s">
        <v>1130</v>
      </c>
      <c r="I1101">
        <v>5.4</v>
      </c>
    </row>
    <row r="1102" spans="1:9" hidden="1" x14ac:dyDescent="0.3">
      <c r="A1102" t="s">
        <v>45</v>
      </c>
      <c r="B1102">
        <v>6.5</v>
      </c>
      <c r="C1102" t="str">
        <v>Phil Traill</v>
      </c>
      <c r="D1102">
        <f>AVERAGEIF($C$2:$C$4892,C1102,$B$2:B$4892)</f>
        <v>6.5</v>
      </c>
      <c r="H1102" t="s">
        <v>1131</v>
      </c>
      <c r="I1102">
        <v>6.5</v>
      </c>
    </row>
    <row r="1103" spans="1:9" hidden="1" x14ac:dyDescent="0.3">
      <c r="A1103" t="s">
        <v>66</v>
      </c>
      <c r="B1103">
        <v>6.4</v>
      </c>
      <c r="C1103" t="str">
        <v>Joe Berlinger</v>
      </c>
      <c r="D1103">
        <f>AVERAGEIF($C$2:$C$4892,C1103,$B$2:B$4892)</f>
        <v>6.4</v>
      </c>
      <c r="H1103" t="s">
        <v>1132</v>
      </c>
      <c r="I1103">
        <v>6.4</v>
      </c>
    </row>
    <row r="1104" spans="1:9" hidden="1" x14ac:dyDescent="0.3">
      <c r="A1104" t="s">
        <v>545</v>
      </c>
      <c r="B1104">
        <v>4.9000000000000004</v>
      </c>
      <c r="C1104" t="str">
        <v>Elizabeth Allen Rosenbaum</v>
      </c>
      <c r="D1104">
        <f>AVERAGEIF($C$2:$C$4892,C1104,$B$2:B$4892)</f>
        <v>4.9000000000000004</v>
      </c>
      <c r="H1104" t="s">
        <v>1133</v>
      </c>
      <c r="I1104">
        <v>4.9000000000000004</v>
      </c>
    </row>
    <row r="1105" spans="1:9" hidden="1" x14ac:dyDescent="0.3">
      <c r="A1105" t="s">
        <v>546</v>
      </c>
      <c r="B1105">
        <v>6.3</v>
      </c>
      <c r="C1105" t="str">
        <v>Michael Mayer</v>
      </c>
      <c r="D1105">
        <f>AVERAGEIF($C$2:$C$4892,C1105,$B$2:B$4892)</f>
        <v>6.3</v>
      </c>
      <c r="H1105" t="s">
        <v>1134</v>
      </c>
      <c r="I1105">
        <v>6.3</v>
      </c>
    </row>
    <row r="1106" spans="1:9" hidden="1" x14ac:dyDescent="0.3">
      <c r="A1106" t="s">
        <v>547</v>
      </c>
      <c r="B1106">
        <v>1.7</v>
      </c>
      <c r="C1106" t="str">
        <v>Martin Weisz</v>
      </c>
      <c r="D1106">
        <f>AVERAGEIF($C$2:$C$4892,C1106,$B$2:B$4892)</f>
        <v>1.7</v>
      </c>
      <c r="H1106" t="s">
        <v>1135</v>
      </c>
      <c r="I1106">
        <v>1.7</v>
      </c>
    </row>
    <row r="1107" spans="1:9" x14ac:dyDescent="0.3">
      <c r="A1107" t="s">
        <v>548</v>
      </c>
      <c r="B1107">
        <v>7.7</v>
      </c>
      <c r="C1107" t="str">
        <v>John Ottman</v>
      </c>
      <c r="D1107">
        <f>AVERAGEIF($C$2:$C$4892,C1107,$B$2:B$4892)</f>
        <v>7.7</v>
      </c>
      <c r="H1107" t="s">
        <v>1136</v>
      </c>
      <c r="I1107">
        <v>7.7</v>
      </c>
    </row>
    <row r="1108" spans="1:9" x14ac:dyDescent="0.3">
      <c r="A1108" t="s">
        <v>254</v>
      </c>
      <c r="B1108">
        <v>7.8</v>
      </c>
      <c r="C1108" t="str">
        <v>John Bonito</v>
      </c>
      <c r="D1108">
        <f>AVERAGEIF($C$2:$C$4892,C1108,$B$2:B$4892)</f>
        <v>7.8</v>
      </c>
      <c r="H1108" t="s">
        <v>1137</v>
      </c>
      <c r="I1108">
        <v>7.8</v>
      </c>
    </row>
    <row r="1109" spans="1:9" hidden="1" x14ac:dyDescent="0.3">
      <c r="A1109" t="s">
        <v>307</v>
      </c>
      <c r="B1109">
        <v>5.5</v>
      </c>
      <c r="C1109" t="str">
        <v>Peter Atencio</v>
      </c>
      <c r="D1109">
        <f>AVERAGEIF($C$2:$C$4892,C1109,$B$2:B$4892)</f>
        <v>5.5</v>
      </c>
      <c r="H1109" t="s">
        <v>1138</v>
      </c>
      <c r="I1109">
        <v>5.5</v>
      </c>
    </row>
    <row r="1110" spans="1:9" hidden="1" x14ac:dyDescent="0.3">
      <c r="A1110" t="s">
        <v>305</v>
      </c>
      <c r="B1110">
        <v>7.5</v>
      </c>
      <c r="C1110" t="str">
        <v>David Nutter</v>
      </c>
      <c r="D1110">
        <f>AVERAGEIF($C$2:$C$4892,C1110,$B$2:B$4892)</f>
        <v>7.5</v>
      </c>
      <c r="H1110" t="s">
        <v>1139</v>
      </c>
      <c r="I1110">
        <v>7.5</v>
      </c>
    </row>
    <row r="1111" spans="1:9" hidden="1" x14ac:dyDescent="0.3">
      <c r="A1111" t="s">
        <v>545</v>
      </c>
      <c r="B1111">
        <v>6.4</v>
      </c>
      <c r="C1111" t="str">
        <v>Derek Cianfrance</v>
      </c>
      <c r="D1111">
        <f>AVERAGEIF($C$2:$C$4892,C1111,$B$2:B$4892)</f>
        <v>6.4</v>
      </c>
      <c r="H1111" t="s">
        <v>1140</v>
      </c>
      <c r="I1111">
        <v>6.4</v>
      </c>
    </row>
    <row r="1112" spans="1:9" hidden="1" x14ac:dyDescent="0.3">
      <c r="A1112" t="s">
        <v>549</v>
      </c>
      <c r="B1112">
        <v>5.6</v>
      </c>
      <c r="C1112" t="str">
        <v>Stephan Elliott</v>
      </c>
      <c r="D1112">
        <f>AVERAGEIF($C$2:$C$4892,C1112,$B$2:B$4892)</f>
        <v>5.6</v>
      </c>
      <c r="H1112" t="s">
        <v>1141</v>
      </c>
      <c r="I1112">
        <v>5.6</v>
      </c>
    </row>
    <row r="1113" spans="1:9" hidden="1" x14ac:dyDescent="0.3">
      <c r="A1113" t="s">
        <v>550</v>
      </c>
      <c r="B1113">
        <v>7.5</v>
      </c>
      <c r="C1113" t="str">
        <v>Mark L. Lester</v>
      </c>
      <c r="D1113">
        <f>AVERAGEIF($C$2:$C$4892,C1113,$B$2:B$4892)</f>
        <v>7.5</v>
      </c>
      <c r="H1113" t="s">
        <v>1142</v>
      </c>
      <c r="I1113">
        <v>7.5</v>
      </c>
    </row>
    <row r="1114" spans="1:9" hidden="1" x14ac:dyDescent="0.3">
      <c r="A1114" t="s">
        <v>551</v>
      </c>
      <c r="B1114">
        <v>6.8</v>
      </c>
      <c r="C1114" t="str">
        <v>Tom Green</v>
      </c>
      <c r="D1114">
        <f>AVERAGEIF($C$2:$C$4892,C1114,$B$2:B$4892)</f>
        <v>6.8</v>
      </c>
      <c r="H1114" t="s">
        <v>1143</v>
      </c>
      <c r="I1114">
        <v>6.8</v>
      </c>
    </row>
    <row r="1115" spans="1:9" hidden="1" x14ac:dyDescent="0.3">
      <c r="A1115" t="s">
        <v>186</v>
      </c>
      <c r="B1115">
        <v>6.8</v>
      </c>
      <c r="C1115" t="str">
        <v>Mike Nawrocki</v>
      </c>
      <c r="D1115">
        <f>AVERAGEIF($C$2:$C$4892,C1115,$B$2:B$4892)</f>
        <v>6.8</v>
      </c>
      <c r="H1115" t="s">
        <v>1144</v>
      </c>
      <c r="I1115">
        <v>6.8</v>
      </c>
    </row>
    <row r="1116" spans="1:9" hidden="1" x14ac:dyDescent="0.3">
      <c r="A1116" t="s">
        <v>552</v>
      </c>
      <c r="B1116">
        <v>6</v>
      </c>
      <c r="C1116" t="str">
        <v>Catherine Owens</v>
      </c>
      <c r="D1116">
        <f>AVERAGEIF($C$2:$C$4892,C1116,$B$2:B$4892)</f>
        <v>6</v>
      </c>
      <c r="H1116" t="s">
        <v>1145</v>
      </c>
      <c r="I1116">
        <v>6</v>
      </c>
    </row>
    <row r="1117" spans="1:9" hidden="1" x14ac:dyDescent="0.3">
      <c r="A1117" t="s">
        <v>553</v>
      </c>
      <c r="B1117">
        <v>7.3</v>
      </c>
      <c r="C1117" t="str">
        <v>Douglas Aarniokoski</v>
      </c>
      <c r="D1117">
        <f>AVERAGEIF($C$2:$C$4892,C1117,$B$2:B$4892)</f>
        <v>7.3</v>
      </c>
      <c r="H1117" t="s">
        <v>1146</v>
      </c>
      <c r="I1117">
        <v>7.3</v>
      </c>
    </row>
    <row r="1118" spans="1:9" hidden="1" x14ac:dyDescent="0.3">
      <c r="A1118" t="s">
        <v>320</v>
      </c>
      <c r="B1118">
        <v>6</v>
      </c>
      <c r="C1118" t="str">
        <v>Bryan Barber</v>
      </c>
      <c r="D1118">
        <f>AVERAGEIF($C$2:$C$4892,C1118,$B$2:B$4892)</f>
        <v>6</v>
      </c>
      <c r="H1118" t="s">
        <v>1147</v>
      </c>
      <c r="I1118">
        <v>6</v>
      </c>
    </row>
    <row r="1119" spans="1:9" hidden="1" x14ac:dyDescent="0.3">
      <c r="A1119" t="s">
        <v>142</v>
      </c>
      <c r="B1119">
        <v>7</v>
      </c>
      <c r="C1119" t="str">
        <v>Lone Scherfig</v>
      </c>
      <c r="D1119">
        <f>AVERAGEIF($C$2:$C$4892,C1119,$B$2:B$4892)</f>
        <v>7</v>
      </c>
      <c r="H1119" t="s">
        <v>1148</v>
      </c>
      <c r="I1119">
        <v>7</v>
      </c>
    </row>
    <row r="1120" spans="1:9" hidden="1" x14ac:dyDescent="0.3">
      <c r="A1120" t="s">
        <v>554</v>
      </c>
      <c r="B1120">
        <v>5.0999999999999996</v>
      </c>
      <c r="C1120" t="str">
        <v>Drew Barrymore</v>
      </c>
      <c r="D1120">
        <f>AVERAGEIF($C$2:$C$4892,C1120,$B$2:B$4892)</f>
        <v>5.0999999999999996</v>
      </c>
      <c r="H1120" t="s">
        <v>1149</v>
      </c>
      <c r="I1120">
        <v>5.0999999999999996</v>
      </c>
    </row>
    <row r="1121" spans="1:9" hidden="1" x14ac:dyDescent="0.3">
      <c r="A1121" t="s">
        <v>235</v>
      </c>
      <c r="B1121">
        <v>6.8</v>
      </c>
      <c r="C1121" t="str">
        <v>Brian Koppelman</v>
      </c>
      <c r="D1121">
        <f>AVERAGEIF($C$2:$C$4892,C1121,$B$2:B$4892)</f>
        <v>6.8</v>
      </c>
      <c r="H1121" t="s">
        <v>1150</v>
      </c>
      <c r="I1121">
        <v>6.8</v>
      </c>
    </row>
    <row r="1122" spans="1:9" hidden="1" x14ac:dyDescent="0.3">
      <c r="A1122" t="s">
        <v>555</v>
      </c>
      <c r="B1122">
        <v>6.5</v>
      </c>
      <c r="C1122" t="str">
        <v>James Foley</v>
      </c>
      <c r="D1122">
        <f>AVERAGEIF($C$2:$C$4892,C1122,$B$2:B$4892)</f>
        <v>6.5</v>
      </c>
      <c r="H1122" t="s">
        <v>1151</v>
      </c>
      <c r="I1122">
        <v>6.5</v>
      </c>
    </row>
    <row r="1123" spans="1:9" hidden="1" x14ac:dyDescent="0.3">
      <c r="A1123" t="s">
        <v>200</v>
      </c>
      <c r="B1123">
        <v>6.6</v>
      </c>
      <c r="C1123" t="str">
        <v>Albert Brooks</v>
      </c>
      <c r="D1123">
        <f>AVERAGEIF($C$2:$C$4892,C1123,$B$2:B$4892)</f>
        <v>6.6</v>
      </c>
      <c r="H1123" t="s">
        <v>1152</v>
      </c>
      <c r="I1123">
        <v>6.6</v>
      </c>
    </row>
    <row r="1124" spans="1:9" hidden="1" x14ac:dyDescent="0.3">
      <c r="A1124" t="s">
        <v>229</v>
      </c>
      <c r="B1124">
        <v>7.2</v>
      </c>
      <c r="C1124" t="str">
        <v>Steve Gomer</v>
      </c>
      <c r="D1124">
        <f>AVERAGEIF($C$2:$C$4892,C1124,$B$2:B$4892)</f>
        <v>7.2</v>
      </c>
      <c r="H1124" t="s">
        <v>1153</v>
      </c>
      <c r="I1124">
        <v>7.2</v>
      </c>
    </row>
    <row r="1125" spans="1:9" hidden="1" x14ac:dyDescent="0.3">
      <c r="A1125" t="s">
        <v>526</v>
      </c>
      <c r="B1125">
        <v>7</v>
      </c>
      <c r="C1125" t="str">
        <v>Rza</v>
      </c>
      <c r="D1125">
        <f>AVERAGEIF($C$2:$C$4892,C1125,$B$2:B$4892)</f>
        <v>7</v>
      </c>
      <c r="H1125" t="s">
        <v>1154</v>
      </c>
      <c r="I1125">
        <v>7</v>
      </c>
    </row>
    <row r="1126" spans="1:9" hidden="1" x14ac:dyDescent="0.3">
      <c r="A1126" t="s">
        <v>440</v>
      </c>
      <c r="B1126">
        <v>7</v>
      </c>
      <c r="C1126" t="str">
        <v>Mark Piznarski</v>
      </c>
      <c r="D1126">
        <f>AVERAGEIF($C$2:$C$4892,C1126,$B$2:B$4892)</f>
        <v>7</v>
      </c>
      <c r="H1126" t="s">
        <v>1155</v>
      </c>
      <c r="I1126">
        <v>7</v>
      </c>
    </row>
    <row r="1127" spans="1:9" hidden="1" x14ac:dyDescent="0.3">
      <c r="A1127" t="s">
        <v>556</v>
      </c>
      <c r="B1127">
        <v>5.9</v>
      </c>
      <c r="C1127" t="str">
        <v>Craig Brewer</v>
      </c>
      <c r="D1127">
        <f>AVERAGEIF($C$2:$C$4892,C1127,$B$2:B$4892)</f>
        <v>5.9</v>
      </c>
      <c r="H1127" t="s">
        <v>1156</v>
      </c>
      <c r="I1127">
        <v>5.9</v>
      </c>
    </row>
    <row r="1128" spans="1:9" hidden="1" x14ac:dyDescent="0.3">
      <c r="A1128" t="s">
        <v>557</v>
      </c>
      <c r="B1128">
        <v>5.4</v>
      </c>
      <c r="C1128" t="str">
        <v>David Raynr</v>
      </c>
      <c r="D1128">
        <f>AVERAGEIF($C$2:$C$4892,C1128,$B$2:B$4892)</f>
        <v>5.4</v>
      </c>
      <c r="H1128" t="s">
        <v>1157</v>
      </c>
      <c r="I1128">
        <v>5.4</v>
      </c>
    </row>
    <row r="1129" spans="1:9" hidden="1" x14ac:dyDescent="0.3">
      <c r="A1129" t="s">
        <v>129</v>
      </c>
      <c r="B1129">
        <v>6.6</v>
      </c>
      <c r="C1129" t="str">
        <v>Mort Nathan</v>
      </c>
      <c r="D1129">
        <f>AVERAGEIF($C$2:$C$4892,C1129,$B$2:B$4892)</f>
        <v>6.6</v>
      </c>
      <c r="H1129" t="s">
        <v>1158</v>
      </c>
      <c r="I1129">
        <v>6.6</v>
      </c>
    </row>
    <row r="1130" spans="1:9" hidden="1" x14ac:dyDescent="0.3">
      <c r="A1130" t="s">
        <v>558</v>
      </c>
      <c r="B1130">
        <v>7</v>
      </c>
      <c r="C1130" t="str">
        <v>Dan Curtis</v>
      </c>
      <c r="D1130">
        <f>AVERAGEIF($C$2:$C$4892,C1130,$B$2:B$4892)</f>
        <v>7</v>
      </c>
      <c r="H1130" t="s">
        <v>1159</v>
      </c>
      <c r="I1130">
        <v>7</v>
      </c>
    </row>
    <row r="1131" spans="1:9" hidden="1" x14ac:dyDescent="0.3">
      <c r="A1131" t="s">
        <v>187</v>
      </c>
      <c r="B1131">
        <v>6.5</v>
      </c>
      <c r="C1131" t="str">
        <v>Wil Shriner</v>
      </c>
      <c r="D1131">
        <f>AVERAGEIF($C$2:$C$4892,C1131,$B$2:B$4892)</f>
        <v>6.5</v>
      </c>
      <c r="H1131" t="s">
        <v>1160</v>
      </c>
      <c r="I1131">
        <v>6.5</v>
      </c>
    </row>
    <row r="1132" spans="1:9" hidden="1" x14ac:dyDescent="0.3">
      <c r="A1132" t="s">
        <v>490</v>
      </c>
      <c r="B1132">
        <v>6.3</v>
      </c>
      <c r="C1132" t="str">
        <v>Martin Mcdonagh</v>
      </c>
      <c r="D1132">
        <f>AVERAGEIF($C$2:$C$4892,C1132,$B$2:B$4892)</f>
        <v>6.3</v>
      </c>
      <c r="H1132" t="s">
        <v>1161</v>
      </c>
      <c r="I1132">
        <v>6.3</v>
      </c>
    </row>
    <row r="1133" spans="1:9" hidden="1" x14ac:dyDescent="0.3">
      <c r="A1133" t="s">
        <v>559</v>
      </c>
      <c r="B1133">
        <v>6.5</v>
      </c>
      <c r="C1133" t="str">
        <v>Tina Gordon Chism</v>
      </c>
      <c r="D1133">
        <f>AVERAGEIF($C$2:$C$4892,C1133,$B$2:B$4892)</f>
        <v>6.5</v>
      </c>
      <c r="H1133" t="s">
        <v>1162</v>
      </c>
      <c r="I1133">
        <v>6.5</v>
      </c>
    </row>
    <row r="1134" spans="1:9" hidden="1" x14ac:dyDescent="0.3">
      <c r="A1134" t="s">
        <v>560</v>
      </c>
      <c r="B1134">
        <v>6.5</v>
      </c>
      <c r="C1134" t="str">
        <v>Peter Cattaneo</v>
      </c>
      <c r="D1134">
        <f>AVERAGEIF($C$2:$C$4892,C1134,$B$2:B$4892)</f>
        <v>6.5</v>
      </c>
      <c r="H1134" t="s">
        <v>1163</v>
      </c>
      <c r="I1134">
        <v>6.5</v>
      </c>
    </row>
    <row r="1135" spans="1:9" hidden="1" x14ac:dyDescent="0.3">
      <c r="A1135" t="s">
        <v>355</v>
      </c>
      <c r="B1135">
        <v>5.8</v>
      </c>
      <c r="C1135" t="str">
        <v>Vicky Jenson</v>
      </c>
      <c r="D1135">
        <f>AVERAGEIF($C$2:$C$4892,C1135,$B$2:B$4892)</f>
        <v>5.8</v>
      </c>
      <c r="H1135" t="s">
        <v>1164</v>
      </c>
      <c r="I1135">
        <v>5.8</v>
      </c>
    </row>
    <row r="1136" spans="1:9" hidden="1" x14ac:dyDescent="0.3">
      <c r="A1136" t="s">
        <v>561</v>
      </c>
      <c r="B1136">
        <v>6.6</v>
      </c>
      <c r="C1136" t="str">
        <v>Mary Lambert</v>
      </c>
      <c r="D1136">
        <f>AVERAGEIF($C$2:$C$4892,C1136,$B$2:B$4892)</f>
        <v>6.6</v>
      </c>
      <c r="H1136" t="s">
        <v>1165</v>
      </c>
      <c r="I1136">
        <v>6.6</v>
      </c>
    </row>
    <row r="1137" spans="1:9" hidden="1" x14ac:dyDescent="0.3">
      <c r="A1137" t="s">
        <v>562</v>
      </c>
      <c r="B1137">
        <v>5.4</v>
      </c>
      <c r="C1137" t="str">
        <v>Peter Kassovitz</v>
      </c>
      <c r="D1137">
        <f>AVERAGEIF($C$2:$C$4892,C1137,$B$2:B$4892)</f>
        <v>5.4</v>
      </c>
      <c r="H1137" t="s">
        <v>1166</v>
      </c>
      <c r="I1137">
        <v>5.4</v>
      </c>
    </row>
    <row r="1138" spans="1:9" hidden="1" x14ac:dyDescent="0.3">
      <c r="A1138" t="s">
        <v>563</v>
      </c>
      <c r="B1138">
        <v>6.1</v>
      </c>
      <c r="C1138" t="str">
        <v>Rodman Flender</v>
      </c>
      <c r="D1138">
        <f>AVERAGEIF($C$2:$C$4892,C1138,$B$2:B$4892)</f>
        <v>6.1</v>
      </c>
      <c r="H1138" t="s">
        <v>1167</v>
      </c>
      <c r="I1138">
        <v>6.1</v>
      </c>
    </row>
    <row r="1139" spans="1:9" hidden="1" x14ac:dyDescent="0.3">
      <c r="A1139" t="s">
        <v>564</v>
      </c>
      <c r="B1139">
        <v>4</v>
      </c>
      <c r="C1139" t="str">
        <v>Katja Von Garnier</v>
      </c>
      <c r="D1139">
        <f>AVERAGEIF($C$2:$C$4892,C1139,$B$2:B$4892)</f>
        <v>4</v>
      </c>
      <c r="H1139" t="s">
        <v>1168</v>
      </c>
      <c r="I1139">
        <v>4</v>
      </c>
    </row>
    <row r="1140" spans="1:9" hidden="1" x14ac:dyDescent="0.3">
      <c r="A1140" t="s">
        <v>496</v>
      </c>
      <c r="B1140">
        <v>7.6</v>
      </c>
      <c r="C1140" t="str">
        <v>Mark Romanek</v>
      </c>
      <c r="D1140">
        <f>AVERAGEIF($C$2:$C$4892,C1140,$B$2:B$4892)</f>
        <v>7.6</v>
      </c>
      <c r="H1140" t="s">
        <v>1169</v>
      </c>
      <c r="I1140">
        <v>7.6</v>
      </c>
    </row>
    <row r="1141" spans="1:9" x14ac:dyDescent="0.3">
      <c r="A1141" t="s">
        <v>215</v>
      </c>
      <c r="B1141">
        <v>7.9</v>
      </c>
      <c r="C1141" t="str">
        <v>Brad Anderson</v>
      </c>
      <c r="D1141">
        <f>AVERAGEIF($C$2:$C$4892,C1141,$B$2:B$4892)</f>
        <v>7.9</v>
      </c>
      <c r="H1141" t="s">
        <v>1170</v>
      </c>
      <c r="I1141">
        <v>7.9</v>
      </c>
    </row>
    <row r="1142" spans="1:9" hidden="1" x14ac:dyDescent="0.3">
      <c r="A1142" t="s">
        <v>565</v>
      </c>
      <c r="B1142">
        <v>5.3</v>
      </c>
      <c r="C1142" t="str">
        <v>Michael Chapman</v>
      </c>
      <c r="D1142">
        <f>AVERAGEIF($C$2:$C$4892,C1142,$B$2:B$4892)</f>
        <v>5.3</v>
      </c>
      <c r="H1142" t="s">
        <v>1171</v>
      </c>
      <c r="I1142">
        <v>5.3</v>
      </c>
    </row>
    <row r="1143" spans="1:9" hidden="1" x14ac:dyDescent="0.3">
      <c r="A1143" t="s">
        <v>566</v>
      </c>
      <c r="B1143">
        <v>6.6</v>
      </c>
      <c r="C1143" t="str">
        <v>Antonio Banderas</v>
      </c>
      <c r="D1143">
        <f>AVERAGEIF($C$2:$C$4892,C1143,$B$2:B$4892)</f>
        <v>6.6</v>
      </c>
      <c r="H1143" t="s">
        <v>1172</v>
      </c>
      <c r="I1143">
        <v>6.6</v>
      </c>
    </row>
    <row r="1144" spans="1:9" hidden="1" x14ac:dyDescent="0.3">
      <c r="A1144" t="s">
        <v>567</v>
      </c>
      <c r="B1144">
        <v>6.3</v>
      </c>
      <c r="C1144" t="str">
        <v>Khalil Sullins</v>
      </c>
      <c r="D1144">
        <f>AVERAGEIF($C$2:$C$4892,C1144,$B$2:B$4892)</f>
        <v>6.3</v>
      </c>
      <c r="H1144" t="s">
        <v>1173</v>
      </c>
      <c r="I1144">
        <v>6.3</v>
      </c>
    </row>
    <row r="1145" spans="1:9" hidden="1" x14ac:dyDescent="0.3">
      <c r="A1145" t="s">
        <v>393</v>
      </c>
      <c r="B1145">
        <v>7.2</v>
      </c>
      <c r="C1145" t="str">
        <v>Fritz Lang</v>
      </c>
      <c r="D1145">
        <f>AVERAGEIF($C$2:$C$4892,C1145,$B$2:B$4892)</f>
        <v>7.2</v>
      </c>
      <c r="H1145" t="s">
        <v>1174</v>
      </c>
      <c r="I1145">
        <v>7.2</v>
      </c>
    </row>
    <row r="1146" spans="1:9" hidden="1" x14ac:dyDescent="0.3">
      <c r="A1146" t="s">
        <v>452</v>
      </c>
      <c r="B1146">
        <v>7</v>
      </c>
      <c r="C1146" t="str">
        <v>Hsiao-Hsien Hou</v>
      </c>
      <c r="D1146">
        <f>AVERAGEIF($C$2:$C$4892,C1146,$B$2:B$4892)</f>
        <v>7</v>
      </c>
      <c r="H1146" t="s">
        <v>1175</v>
      </c>
      <c r="I1146">
        <v>7</v>
      </c>
    </row>
    <row r="1147" spans="1:9" hidden="1" x14ac:dyDescent="0.3">
      <c r="A1147" t="s">
        <v>568</v>
      </c>
      <c r="B1147">
        <v>4.9000000000000004</v>
      </c>
      <c r="C1147" t="str">
        <v>Andrey Zvyagintsev</v>
      </c>
      <c r="D1147">
        <f>AVERAGEIF($C$2:$C$4892,C1147,$B$2:B$4892)</f>
        <v>4.9000000000000004</v>
      </c>
      <c r="H1147" t="s">
        <v>1176</v>
      </c>
      <c r="I1147">
        <v>4.9000000000000004</v>
      </c>
    </row>
    <row r="1148" spans="1:9" hidden="1" x14ac:dyDescent="0.3">
      <c r="A1148" t="s">
        <v>466</v>
      </c>
      <c r="B1148">
        <v>6.9</v>
      </c>
      <c r="C1148" t="str">
        <v>Tony Jaa</v>
      </c>
      <c r="D1148">
        <f>AVERAGEIF($C$2:$C$4892,C1148,$B$2:B$4892)</f>
        <v>6.9</v>
      </c>
      <c r="H1148" t="s">
        <v>1177</v>
      </c>
      <c r="I1148">
        <v>6.9</v>
      </c>
    </row>
    <row r="1149" spans="1:9" hidden="1" x14ac:dyDescent="0.3">
      <c r="A1149" t="s">
        <v>569</v>
      </c>
      <c r="B1149">
        <v>5.2</v>
      </c>
      <c r="C1149" t="str">
        <v>Ryûhei Kitamura</v>
      </c>
      <c r="D1149">
        <f>AVERAGEIF($C$2:$C$4892,C1149,$B$2:B$4892)</f>
        <v>5.2</v>
      </c>
      <c r="H1149" t="s">
        <v>1178</v>
      </c>
      <c r="I1149">
        <v>5.2</v>
      </c>
    </row>
    <row r="1150" spans="1:9" x14ac:dyDescent="0.3">
      <c r="A1150" t="s">
        <v>123</v>
      </c>
      <c r="B1150">
        <v>8.1</v>
      </c>
      <c r="C1150" t="str">
        <v>Darrell Roodt</v>
      </c>
      <c r="D1150">
        <f>AVERAGEIF($C$2:$C$4892,C1150,$B$2:B$4892)</f>
        <v>8.1</v>
      </c>
      <c r="H1150" t="s">
        <v>1179</v>
      </c>
      <c r="I1150">
        <v>8.1</v>
      </c>
    </row>
    <row r="1151" spans="1:9" hidden="1" x14ac:dyDescent="0.3">
      <c r="A1151" t="s">
        <v>570</v>
      </c>
      <c r="B1151">
        <v>6.6</v>
      </c>
      <c r="C1151" t="str">
        <v>Dito Montiel</v>
      </c>
      <c r="D1151">
        <f>AVERAGEIF($C$2:$C$4892,C1151,$B$2:B$4892)</f>
        <v>6.6</v>
      </c>
      <c r="H1151" t="s">
        <v>1180</v>
      </c>
      <c r="I1151">
        <v>6.6</v>
      </c>
    </row>
    <row r="1152" spans="1:9" hidden="1" x14ac:dyDescent="0.3">
      <c r="A1152" t="s">
        <v>373</v>
      </c>
      <c r="B1152">
        <v>6.2</v>
      </c>
      <c r="C1152" t="str">
        <v>Stefan Ruzowitzky</v>
      </c>
      <c r="D1152">
        <f>AVERAGEIF($C$2:$C$4892,C1152,$B$2:B$4892)</f>
        <v>6.2</v>
      </c>
      <c r="H1152" t="s">
        <v>1181</v>
      </c>
      <c r="I1152">
        <v>6.2</v>
      </c>
    </row>
    <row r="1153" spans="1:9" hidden="1" x14ac:dyDescent="0.3">
      <c r="A1153" t="s">
        <v>571</v>
      </c>
      <c r="B1153">
        <v>7.2</v>
      </c>
      <c r="C1153" t="str">
        <v>Jake Paltrow</v>
      </c>
      <c r="D1153">
        <f>AVERAGEIF($C$2:$C$4892,C1153,$B$2:B$4892)</f>
        <v>7.2</v>
      </c>
      <c r="H1153" t="s">
        <v>1182</v>
      </c>
      <c r="I1153">
        <v>7.2</v>
      </c>
    </row>
    <row r="1154" spans="1:9" hidden="1" x14ac:dyDescent="0.3">
      <c r="A1154" t="s">
        <v>391</v>
      </c>
      <c r="B1154">
        <v>7.3</v>
      </c>
      <c r="C1154" t="str">
        <v>Juraj Jakubisko</v>
      </c>
      <c r="D1154">
        <f>AVERAGEIF($C$2:$C$4892,C1154,$B$2:B$4892)</f>
        <v>7.3</v>
      </c>
      <c r="H1154" t="s">
        <v>1183</v>
      </c>
      <c r="I1154">
        <v>7.3</v>
      </c>
    </row>
    <row r="1155" spans="1:9" hidden="1" x14ac:dyDescent="0.3">
      <c r="A1155" t="s">
        <v>572</v>
      </c>
      <c r="B1155">
        <v>6.7</v>
      </c>
      <c r="C1155" t="str">
        <v>Anthony Silverston</v>
      </c>
      <c r="D1155">
        <f>AVERAGEIF($C$2:$C$4892,C1155,$B$2:B$4892)</f>
        <v>6.7</v>
      </c>
      <c r="H1155" t="s">
        <v>1184</v>
      </c>
      <c r="I1155">
        <v>6.7</v>
      </c>
    </row>
    <row r="1156" spans="1:9" hidden="1" x14ac:dyDescent="0.3">
      <c r="A1156" t="s">
        <v>573</v>
      </c>
      <c r="B1156">
        <v>6.4</v>
      </c>
      <c r="C1156" t="str">
        <v>Gabe Ibáñez</v>
      </c>
      <c r="D1156">
        <f>AVERAGEIF($C$2:$C$4892,C1156,$B$2:B$4892)</f>
        <v>6.4</v>
      </c>
      <c r="H1156" t="s">
        <v>1185</v>
      </c>
      <c r="I1156">
        <v>6.4</v>
      </c>
    </row>
    <row r="1157" spans="1:9" x14ac:dyDescent="0.3">
      <c r="A1157" t="s">
        <v>73</v>
      </c>
      <c r="B1157">
        <v>7.8</v>
      </c>
      <c r="C1157" t="str">
        <v>Gerry Lively</v>
      </c>
      <c r="D1157">
        <f>AVERAGEIF($C$2:$C$4892,C1157,$B$2:B$4892)</f>
        <v>7.8</v>
      </c>
      <c r="H1157" t="s">
        <v>1186</v>
      </c>
      <c r="I1157">
        <v>7.8</v>
      </c>
    </row>
    <row r="1158" spans="1:9" hidden="1" x14ac:dyDescent="0.3">
      <c r="A1158" t="s">
        <v>219</v>
      </c>
      <c r="B1158">
        <v>6.4</v>
      </c>
      <c r="C1158" t="str">
        <v>Daniele Luchetti</v>
      </c>
      <c r="D1158">
        <f>AVERAGEIF($C$2:$C$4892,C1158,$B$2:B$4892)</f>
        <v>6.4</v>
      </c>
      <c r="H1158" t="s">
        <v>1187</v>
      </c>
      <c r="I1158">
        <v>6.4</v>
      </c>
    </row>
    <row r="1159" spans="1:9" hidden="1" x14ac:dyDescent="0.3">
      <c r="A1159" t="s">
        <v>574</v>
      </c>
      <c r="B1159">
        <v>4.0999999999999996</v>
      </c>
      <c r="C1159" t="str">
        <v>Tung-Shing Yee</v>
      </c>
      <c r="D1159">
        <f>AVERAGEIF($C$2:$C$4892,C1159,$B$2:B$4892)</f>
        <v>4.0999999999999996</v>
      </c>
      <c r="H1159" t="s">
        <v>1188</v>
      </c>
      <c r="I1159">
        <v>4.0999999999999996</v>
      </c>
    </row>
    <row r="1160" spans="1:9" hidden="1" x14ac:dyDescent="0.3">
      <c r="A1160" t="s">
        <v>451</v>
      </c>
      <c r="B1160">
        <v>4.0999999999999996</v>
      </c>
      <c r="C1160" t="str">
        <v>Julien Temple</v>
      </c>
      <c r="D1160">
        <f>AVERAGEIF($C$2:$C$4892,C1160,$B$2:B$4892)</f>
        <v>4.0999999999999996</v>
      </c>
      <c r="H1160" t="s">
        <v>1189</v>
      </c>
      <c r="I1160">
        <v>4.0999999999999996</v>
      </c>
    </row>
    <row r="1161" spans="1:9" hidden="1" x14ac:dyDescent="0.3">
      <c r="A1161" t="s">
        <v>162</v>
      </c>
      <c r="B1161">
        <v>7.4</v>
      </c>
      <c r="C1161" t="str">
        <v>Gregory Jacobs</v>
      </c>
      <c r="D1161">
        <f>AVERAGEIF($C$2:$C$4892,C1161,$B$2:B$4892)</f>
        <v>7.4</v>
      </c>
      <c r="H1161" t="s">
        <v>1190</v>
      </c>
      <c r="I1161">
        <v>7.4</v>
      </c>
    </row>
    <row r="1162" spans="1:9" hidden="1" x14ac:dyDescent="0.3">
      <c r="A1162" t="s">
        <v>110</v>
      </c>
      <c r="B1162">
        <v>5.8</v>
      </c>
      <c r="C1162" t="str">
        <v>Gilles Paquet-Brenner</v>
      </c>
      <c r="D1162">
        <f>AVERAGEIF($C$2:$C$4892,C1162,$B$2:B$4892)</f>
        <v>5.8</v>
      </c>
      <c r="H1162" t="s">
        <v>1191</v>
      </c>
      <c r="I1162">
        <v>5.8</v>
      </c>
    </row>
    <row r="1163" spans="1:9" hidden="1" x14ac:dyDescent="0.3">
      <c r="A1163" t="s">
        <v>51</v>
      </c>
      <c r="B1163">
        <v>7.6</v>
      </c>
      <c r="C1163" t="str">
        <v>Peter Cousens</v>
      </c>
      <c r="D1163">
        <f>AVERAGEIF($C$2:$C$4892,C1163,$B$2:B$4892)</f>
        <v>7.6</v>
      </c>
      <c r="H1163" t="s">
        <v>1192</v>
      </c>
      <c r="I1163">
        <v>7.6</v>
      </c>
    </row>
    <row r="1164" spans="1:9" hidden="1" x14ac:dyDescent="0.3">
      <c r="A1164" t="s">
        <v>515</v>
      </c>
      <c r="B1164">
        <v>7.2</v>
      </c>
      <c r="C1164" t="str">
        <v>Lars Von Trier</v>
      </c>
      <c r="D1164">
        <f>AVERAGEIF($C$2:$C$4892,C1164,$B$2:B$4892)</f>
        <v>7.2</v>
      </c>
      <c r="H1164" t="s">
        <v>1193</v>
      </c>
      <c r="I1164">
        <v>7.2</v>
      </c>
    </row>
    <row r="1165" spans="1:9" x14ac:dyDescent="0.3">
      <c r="A1165" t="s">
        <v>63</v>
      </c>
      <c r="B1165">
        <v>7.8</v>
      </c>
      <c r="C1165" t="str">
        <v>John Cornell</v>
      </c>
      <c r="D1165">
        <f>AVERAGEIF($C$2:$C$4892,C1165,$B$2:B$4892)</f>
        <v>7.8</v>
      </c>
      <c r="H1165" t="s">
        <v>1194</v>
      </c>
      <c r="I1165">
        <v>7.8</v>
      </c>
    </row>
    <row r="1166" spans="1:9" x14ac:dyDescent="0.3">
      <c r="A1166" t="s">
        <v>98</v>
      </c>
      <c r="B1166">
        <v>7.7</v>
      </c>
      <c r="C1166" t="str">
        <v>Vidhu Vinod Chopra</v>
      </c>
      <c r="D1166">
        <f>AVERAGEIF($C$2:$C$4892,C1166,$B$2:B$4892)</f>
        <v>7.7</v>
      </c>
      <c r="H1166" t="s">
        <v>1195</v>
      </c>
      <c r="I1166">
        <v>7.7</v>
      </c>
    </row>
    <row r="1167" spans="1:9" hidden="1" x14ac:dyDescent="0.3">
      <c r="A1167" t="s">
        <v>575</v>
      </c>
      <c r="B1167">
        <v>6.4</v>
      </c>
      <c r="C1167" t="str">
        <v>Jamie Blanks</v>
      </c>
      <c r="D1167">
        <f>AVERAGEIF($C$2:$C$4892,C1167,$B$2:B$4892)</f>
        <v>6.4</v>
      </c>
      <c r="H1167" t="s">
        <v>1196</v>
      </c>
      <c r="I1167">
        <v>6.4</v>
      </c>
    </row>
    <row r="1168" spans="1:9" hidden="1" x14ac:dyDescent="0.3">
      <c r="A1168" t="s">
        <v>523</v>
      </c>
      <c r="B1168">
        <v>5.0999999999999996</v>
      </c>
      <c r="C1168" t="str">
        <v>Randal Kleiser</v>
      </c>
      <c r="D1168">
        <f>AVERAGEIF($C$2:$C$4892,C1168,$B$2:B$4892)</f>
        <v>5.0999999999999996</v>
      </c>
      <c r="H1168" t="s">
        <v>1197</v>
      </c>
      <c r="I1168">
        <v>5.0999999999999996</v>
      </c>
    </row>
    <row r="1169" spans="1:9" hidden="1" x14ac:dyDescent="0.3">
      <c r="A1169" t="s">
        <v>576</v>
      </c>
      <c r="B1169">
        <v>5.5</v>
      </c>
      <c r="C1169" t="str">
        <v>Rick Famuyiwa</v>
      </c>
      <c r="D1169">
        <f>AVERAGEIF($C$2:$C$4892,C1169,$B$2:B$4892)</f>
        <v>5.5</v>
      </c>
      <c r="H1169" t="s">
        <v>1198</v>
      </c>
      <c r="I1169">
        <v>5.5</v>
      </c>
    </row>
    <row r="1170" spans="1:9" hidden="1" x14ac:dyDescent="0.3">
      <c r="A1170" t="s">
        <v>73</v>
      </c>
      <c r="B1170">
        <v>7.4</v>
      </c>
      <c r="C1170" t="str">
        <v>Alan Cohn</v>
      </c>
      <c r="D1170">
        <f>AVERAGEIF($C$2:$C$4892,C1170,$B$2:B$4892)</f>
        <v>7.4</v>
      </c>
      <c r="H1170" t="s">
        <v>1199</v>
      </c>
      <c r="I1170">
        <v>7.4</v>
      </c>
    </row>
    <row r="1171" spans="1:9" hidden="1" x14ac:dyDescent="0.3">
      <c r="A1171" t="s">
        <v>577</v>
      </c>
      <c r="B1171">
        <v>6</v>
      </c>
      <c r="C1171" t="str">
        <v>Franco Zeffirelli</v>
      </c>
      <c r="D1171">
        <f>AVERAGEIF($C$2:$C$4892,C1171,$B$2:B$4892)</f>
        <v>6</v>
      </c>
      <c r="H1171" t="s">
        <v>1200</v>
      </c>
      <c r="I1171">
        <v>6</v>
      </c>
    </row>
    <row r="1172" spans="1:9" hidden="1" x14ac:dyDescent="0.3">
      <c r="A1172" t="s">
        <v>448</v>
      </c>
      <c r="B1172">
        <v>7.5</v>
      </c>
      <c r="C1172" t="str">
        <v>Tom Holland</v>
      </c>
      <c r="D1172">
        <f>AVERAGEIF($C$2:$C$4892,C1172,$B$2:B$4892)</f>
        <v>7.5</v>
      </c>
      <c r="H1172" t="s">
        <v>1201</v>
      </c>
      <c r="I1172">
        <v>7.5</v>
      </c>
    </row>
    <row r="1173" spans="1:9" hidden="1" x14ac:dyDescent="0.3">
      <c r="A1173" t="s">
        <v>352</v>
      </c>
      <c r="B1173">
        <v>7</v>
      </c>
      <c r="C1173" t="str">
        <v>James Isaac</v>
      </c>
      <c r="D1173">
        <f>AVERAGEIF($C$2:$C$4892,C1173,$B$2:B$4892)</f>
        <v>7</v>
      </c>
      <c r="H1173" t="s">
        <v>1202</v>
      </c>
      <c r="I1173">
        <v>7</v>
      </c>
    </row>
    <row r="1174" spans="1:9" hidden="1" x14ac:dyDescent="0.3">
      <c r="A1174" t="s">
        <v>466</v>
      </c>
      <c r="B1174">
        <v>7.5</v>
      </c>
      <c r="C1174" t="str">
        <v>Emilio Estevez</v>
      </c>
      <c r="D1174">
        <f>AVERAGEIF($C$2:$C$4892,C1174,$B$2:B$4892)</f>
        <v>7.5</v>
      </c>
      <c r="H1174" t="s">
        <v>1203</v>
      </c>
      <c r="I1174">
        <v>7.5</v>
      </c>
    </row>
    <row r="1175" spans="1:9" hidden="1" x14ac:dyDescent="0.3">
      <c r="A1175" t="s">
        <v>269</v>
      </c>
      <c r="B1175">
        <v>7.3</v>
      </c>
      <c r="C1175" t="str">
        <v>Josh Schwartz</v>
      </c>
      <c r="D1175">
        <f>AVERAGEIF($C$2:$C$4892,C1175,$B$2:B$4892)</f>
        <v>7.3</v>
      </c>
      <c r="H1175" t="s">
        <v>1204</v>
      </c>
      <c r="I1175">
        <v>7.3</v>
      </c>
    </row>
    <row r="1176" spans="1:9" hidden="1" x14ac:dyDescent="0.3">
      <c r="A1176" t="s">
        <v>335</v>
      </c>
      <c r="B1176">
        <v>5.7</v>
      </c>
      <c r="C1176" t="str">
        <v>Julian Schnabel</v>
      </c>
      <c r="D1176">
        <f>AVERAGEIF($C$2:$C$4892,C1176,$B$2:B$4892)</f>
        <v>5.7</v>
      </c>
      <c r="H1176" t="s">
        <v>1205</v>
      </c>
      <c r="I1176">
        <v>5.7</v>
      </c>
    </row>
    <row r="1177" spans="1:9" hidden="1" x14ac:dyDescent="0.3">
      <c r="A1177" t="s">
        <v>467</v>
      </c>
      <c r="B1177">
        <v>7.3</v>
      </c>
      <c r="C1177" t="str">
        <v>Todd Field</v>
      </c>
      <c r="D1177">
        <f>AVERAGEIF($C$2:$C$4892,C1177,$B$2:B$4892)</f>
        <v>7.3</v>
      </c>
      <c r="H1177" t="s">
        <v>1206</v>
      </c>
      <c r="I1177">
        <v>7.3</v>
      </c>
    </row>
    <row r="1178" spans="1:9" hidden="1" x14ac:dyDescent="0.3">
      <c r="A1178" t="s">
        <v>248</v>
      </c>
      <c r="B1178">
        <v>7.2</v>
      </c>
      <c r="C1178" t="str">
        <v>Davis Guggenheim</v>
      </c>
      <c r="D1178">
        <f>AVERAGEIF($C$2:$C$4892,C1178,$B$2:B$4892)</f>
        <v>7.2</v>
      </c>
      <c r="H1178" t="s">
        <v>1207</v>
      </c>
      <c r="I1178">
        <v>7.2</v>
      </c>
    </row>
    <row r="1179" spans="1:9" hidden="1" x14ac:dyDescent="0.3">
      <c r="A1179" t="s">
        <v>164</v>
      </c>
      <c r="B1179">
        <v>5.9</v>
      </c>
      <c r="C1179" t="str">
        <v>Stephen Carpenter</v>
      </c>
      <c r="D1179">
        <f>AVERAGEIF($C$2:$C$4892,C1179,$B$2:B$4892)</f>
        <v>5.9</v>
      </c>
      <c r="H1179" t="s">
        <v>1208</v>
      </c>
      <c r="I1179">
        <v>5.9</v>
      </c>
    </row>
    <row r="1180" spans="1:9" x14ac:dyDescent="0.3">
      <c r="A1180" t="s">
        <v>188</v>
      </c>
      <c r="B1180">
        <v>7.8</v>
      </c>
      <c r="C1180" t="str">
        <v>James Fargo</v>
      </c>
      <c r="D1180">
        <f>AVERAGEIF($C$2:$C$4892,C1180,$B$2:B$4892)</f>
        <v>7.8</v>
      </c>
      <c r="H1180" t="s">
        <v>1209</v>
      </c>
      <c r="I1180">
        <v>7.8</v>
      </c>
    </row>
    <row r="1181" spans="1:9" x14ac:dyDescent="0.3">
      <c r="A1181" t="s">
        <v>360</v>
      </c>
      <c r="B1181">
        <v>7.7</v>
      </c>
      <c r="C1181" t="str">
        <v>Alain Resnais</v>
      </c>
      <c r="D1181">
        <f>AVERAGEIF($C$2:$C$4892,C1181,$B$2:B$4892)</f>
        <v>7.7</v>
      </c>
      <c r="H1181" t="s">
        <v>1210</v>
      </c>
      <c r="I1181">
        <v>7.7</v>
      </c>
    </row>
    <row r="1182" spans="1:9" x14ac:dyDescent="0.3">
      <c r="A1182" t="s">
        <v>364</v>
      </c>
      <c r="B1182">
        <v>8.1</v>
      </c>
      <c r="C1182" t="str">
        <v>Chao-Bin Su</v>
      </c>
      <c r="D1182">
        <f>AVERAGEIF($C$2:$C$4892,C1182,$B$2:B$4892)</f>
        <v>8.1</v>
      </c>
      <c r="H1182" t="s">
        <v>1211</v>
      </c>
      <c r="I1182">
        <v>8.1</v>
      </c>
    </row>
    <row r="1183" spans="1:9" hidden="1" x14ac:dyDescent="0.3">
      <c r="A1183" t="s">
        <v>260</v>
      </c>
      <c r="B1183">
        <v>6.6</v>
      </c>
      <c r="C1183" t="str">
        <v>Kenneth Lonergan</v>
      </c>
      <c r="D1183">
        <f>AVERAGEIF($C$2:$C$4892,C1183,$B$2:B$4892)</f>
        <v>6.6</v>
      </c>
      <c r="H1183" t="s">
        <v>1212</v>
      </c>
      <c r="I1183">
        <v>6.6</v>
      </c>
    </row>
    <row r="1184" spans="1:9" hidden="1" x14ac:dyDescent="0.3">
      <c r="A1184" t="s">
        <v>556</v>
      </c>
      <c r="B1184">
        <v>7.1</v>
      </c>
      <c r="C1184" t="str">
        <v>Bo Zenga</v>
      </c>
      <c r="D1184">
        <f>AVERAGEIF($C$2:$C$4892,C1184,$B$2:B$4892)</f>
        <v>7.1</v>
      </c>
      <c r="H1184" t="s">
        <v>1213</v>
      </c>
      <c r="I1184">
        <v>7.1</v>
      </c>
    </row>
    <row r="1185" spans="1:9" hidden="1" x14ac:dyDescent="0.3">
      <c r="A1185" t="s">
        <v>335</v>
      </c>
      <c r="B1185">
        <v>5.9</v>
      </c>
      <c r="C1185" t="str">
        <v>Danny Leiner</v>
      </c>
      <c r="D1185">
        <f>AVERAGEIF($C$2:$C$4892,C1185,$B$2:B$4892)</f>
        <v>5.9</v>
      </c>
      <c r="H1185" t="s">
        <v>1214</v>
      </c>
      <c r="I1185">
        <v>5.9</v>
      </c>
    </row>
    <row r="1186" spans="1:9" x14ac:dyDescent="0.3">
      <c r="A1186" t="s">
        <v>108</v>
      </c>
      <c r="B1186">
        <v>8</v>
      </c>
      <c r="C1186" t="str">
        <v>Christopher Cain</v>
      </c>
      <c r="D1186">
        <f>AVERAGEIF($C$2:$C$4892,C1186,$B$2:B$4892)</f>
        <v>8</v>
      </c>
      <c r="H1186" t="s">
        <v>1215</v>
      </c>
      <c r="I1186">
        <v>8</v>
      </c>
    </row>
    <row r="1187" spans="1:9" hidden="1" x14ac:dyDescent="0.3">
      <c r="A1187" t="s">
        <v>461</v>
      </c>
      <c r="B1187">
        <v>4.5999999999999996</v>
      </c>
      <c r="C1187" t="str">
        <v>Theodore Melfi</v>
      </c>
      <c r="D1187">
        <f>AVERAGEIF($C$2:$C$4892,C1187,$B$2:B$4892)</f>
        <v>4.5999999999999996</v>
      </c>
      <c r="H1187" t="s">
        <v>1216</v>
      </c>
      <c r="I1187">
        <v>4.5999999999999996</v>
      </c>
    </row>
    <row r="1188" spans="1:9" hidden="1" x14ac:dyDescent="0.3">
      <c r="A1188" t="s">
        <v>32</v>
      </c>
      <c r="B1188">
        <v>6.1</v>
      </c>
      <c r="C1188" t="str">
        <v>Ed Decter</v>
      </c>
      <c r="D1188">
        <f>AVERAGEIF($C$2:$C$4892,C1188,$B$2:B$4892)</f>
        <v>6.1</v>
      </c>
      <c r="H1188" t="s">
        <v>1217</v>
      </c>
      <c r="I1188">
        <v>6.1</v>
      </c>
    </row>
    <row r="1189" spans="1:9" hidden="1" x14ac:dyDescent="0.3">
      <c r="A1189" t="s">
        <v>555</v>
      </c>
      <c r="B1189">
        <v>6.4</v>
      </c>
      <c r="C1189" t="str">
        <v>Gene Quintano</v>
      </c>
      <c r="D1189">
        <f>AVERAGEIF($C$2:$C$4892,C1189,$B$2:B$4892)</f>
        <v>6.4</v>
      </c>
      <c r="H1189" t="s">
        <v>1218</v>
      </c>
      <c r="I1189">
        <v>6.4</v>
      </c>
    </row>
    <row r="1190" spans="1:9" hidden="1" x14ac:dyDescent="0.3">
      <c r="A1190" t="s">
        <v>578</v>
      </c>
      <c r="B1190">
        <v>6</v>
      </c>
      <c r="C1190" t="str">
        <v>Eric Bress</v>
      </c>
      <c r="D1190">
        <f>AVERAGEIF($C$2:$C$4892,C1190,$B$2:B$4892)</f>
        <v>6</v>
      </c>
      <c r="H1190" t="s">
        <v>1219</v>
      </c>
      <c r="I1190">
        <v>6</v>
      </c>
    </row>
    <row r="1191" spans="1:9" hidden="1" x14ac:dyDescent="0.3">
      <c r="A1191" t="s">
        <v>532</v>
      </c>
      <c r="B1191">
        <v>5.2</v>
      </c>
      <c r="C1191" t="str">
        <v>Preston A. Whitmore Ii</v>
      </c>
      <c r="D1191">
        <f>AVERAGEIF($C$2:$C$4892,C1191,$B$2:B$4892)</f>
        <v>5.2</v>
      </c>
      <c r="H1191" t="s">
        <v>1220</v>
      </c>
      <c r="I1191">
        <v>5.2</v>
      </c>
    </row>
    <row r="1192" spans="1:9" hidden="1" x14ac:dyDescent="0.3">
      <c r="A1192" t="s">
        <v>68</v>
      </c>
      <c r="B1192">
        <v>7.6</v>
      </c>
      <c r="C1192" t="str">
        <v>Kirk Wong</v>
      </c>
      <c r="D1192">
        <f>AVERAGEIF($C$2:$C$4892,C1192,$B$2:B$4892)</f>
        <v>7.6</v>
      </c>
      <c r="H1192" t="s">
        <v>1221</v>
      </c>
      <c r="I1192">
        <v>7.6</v>
      </c>
    </row>
    <row r="1193" spans="1:9" hidden="1" x14ac:dyDescent="0.3">
      <c r="A1193" t="s">
        <v>226</v>
      </c>
      <c r="B1193">
        <v>6.4</v>
      </c>
      <c r="C1193" t="str">
        <v>Bronwen Hughes</v>
      </c>
      <c r="D1193">
        <f>AVERAGEIF($C$2:$C$4892,C1193,$B$2:B$4892)</f>
        <v>6.4</v>
      </c>
      <c r="H1193" t="s">
        <v>1222</v>
      </c>
      <c r="I1193">
        <v>6.4</v>
      </c>
    </row>
    <row r="1194" spans="1:9" hidden="1" x14ac:dyDescent="0.3">
      <c r="A1194" t="s">
        <v>579</v>
      </c>
      <c r="B1194">
        <v>6.4</v>
      </c>
      <c r="C1194" t="str">
        <v>John Lafia</v>
      </c>
      <c r="D1194">
        <f>AVERAGEIF($C$2:$C$4892,C1194,$B$2:B$4892)</f>
        <v>6.4</v>
      </c>
      <c r="H1194" t="s">
        <v>1223</v>
      </c>
      <c r="I1194">
        <v>6.4</v>
      </c>
    </row>
    <row r="1195" spans="1:9" hidden="1" x14ac:dyDescent="0.3">
      <c r="A1195" t="s">
        <v>191</v>
      </c>
      <c r="B1195">
        <v>6.1</v>
      </c>
      <c r="C1195" t="str">
        <v>Sam Miller</v>
      </c>
      <c r="D1195">
        <f>AVERAGEIF($C$2:$C$4892,C1195,$B$2:B$4892)</f>
        <v>6.1</v>
      </c>
      <c r="H1195" t="s">
        <v>1224</v>
      </c>
      <c r="I1195">
        <v>6.1</v>
      </c>
    </row>
    <row r="1196" spans="1:9" hidden="1" x14ac:dyDescent="0.3">
      <c r="A1196" t="s">
        <v>287</v>
      </c>
      <c r="B1196">
        <v>6.1</v>
      </c>
      <c r="C1196" t="str">
        <v>Alex Garland</v>
      </c>
      <c r="D1196">
        <f>AVERAGEIF($C$2:$C$4892,C1196,$B$2:B$4892)</f>
        <v>6.1</v>
      </c>
      <c r="H1196" t="s">
        <v>1225</v>
      </c>
      <c r="I1196">
        <v>6.1</v>
      </c>
    </row>
    <row r="1197" spans="1:9" hidden="1" x14ac:dyDescent="0.3">
      <c r="A1197" t="s">
        <v>580</v>
      </c>
      <c r="B1197">
        <v>5.2</v>
      </c>
      <c r="C1197" t="str">
        <v>Mark Brown</v>
      </c>
      <c r="D1197">
        <f>AVERAGEIF($C$2:$C$4892,C1197,$B$2:B$4892)</f>
        <v>5.2</v>
      </c>
      <c r="H1197" t="s">
        <v>1226</v>
      </c>
      <c r="I1197">
        <v>5.2</v>
      </c>
    </row>
    <row r="1198" spans="1:9" x14ac:dyDescent="0.3">
      <c r="A1198" t="s">
        <v>83</v>
      </c>
      <c r="B1198">
        <v>7.7</v>
      </c>
      <c r="C1198" t="str">
        <v>Michael Polish</v>
      </c>
      <c r="D1198">
        <f>AVERAGEIF($C$2:$C$4892,C1198,$B$2:B$4892)</f>
        <v>7.7</v>
      </c>
      <c r="H1198" t="s">
        <v>1227</v>
      </c>
      <c r="I1198">
        <v>7.7</v>
      </c>
    </row>
    <row r="1199" spans="1:9" hidden="1" x14ac:dyDescent="0.3">
      <c r="A1199" t="s">
        <v>521</v>
      </c>
      <c r="B1199">
        <v>7.3</v>
      </c>
      <c r="C1199" t="str">
        <v>Daisy Von Scherler Mayer</v>
      </c>
      <c r="D1199">
        <f>AVERAGEIF($C$2:$C$4892,C1199,$B$2:B$4892)</f>
        <v>7.3</v>
      </c>
      <c r="H1199" t="s">
        <v>1228</v>
      </c>
      <c r="I1199">
        <v>7.3</v>
      </c>
    </row>
    <row r="1200" spans="1:9" hidden="1" x14ac:dyDescent="0.3">
      <c r="A1200" t="s">
        <v>472</v>
      </c>
      <c r="B1200">
        <v>6.9</v>
      </c>
      <c r="C1200" t="str">
        <v>Lenny Abrahamson</v>
      </c>
      <c r="D1200">
        <f>AVERAGEIF($C$2:$C$4892,C1200,$B$2:B$4892)</f>
        <v>6.9</v>
      </c>
      <c r="H1200" t="s">
        <v>1229</v>
      </c>
      <c r="I1200">
        <v>6.9</v>
      </c>
    </row>
    <row r="1201" spans="1:9" x14ac:dyDescent="0.3">
      <c r="A1201" t="s">
        <v>34</v>
      </c>
      <c r="B1201">
        <v>8.5</v>
      </c>
      <c r="C1201" t="str">
        <v>Bob Saget</v>
      </c>
      <c r="D1201">
        <f>AVERAGEIF($C$2:$C$4892,C1201,$B$2:B$4892)</f>
        <v>8.5</v>
      </c>
      <c r="H1201" t="s">
        <v>1230</v>
      </c>
      <c r="I1201">
        <v>8.5</v>
      </c>
    </row>
    <row r="1202" spans="1:9" hidden="1" x14ac:dyDescent="0.3">
      <c r="A1202" t="s">
        <v>423</v>
      </c>
      <c r="B1202">
        <v>6.3</v>
      </c>
      <c r="C1202" t="str">
        <v>John Waters</v>
      </c>
      <c r="D1202">
        <f>AVERAGEIF($C$2:$C$4892,C1202,$B$2:B$4892)</f>
        <v>6.3</v>
      </c>
      <c r="H1202" t="s">
        <v>1231</v>
      </c>
      <c r="I1202">
        <v>6.3</v>
      </c>
    </row>
    <row r="1203" spans="1:9" hidden="1" x14ac:dyDescent="0.3">
      <c r="A1203" t="s">
        <v>581</v>
      </c>
      <c r="B1203">
        <v>5.9</v>
      </c>
      <c r="C1203" t="str">
        <v>Craig Bolotin</v>
      </c>
      <c r="D1203">
        <f>AVERAGEIF($C$2:$C$4892,C1203,$B$2:B$4892)</f>
        <v>5.9</v>
      </c>
      <c r="H1203" t="s">
        <v>1232</v>
      </c>
      <c r="I1203">
        <v>5.9</v>
      </c>
    </row>
    <row r="1204" spans="1:9" x14ac:dyDescent="0.3">
      <c r="A1204" t="s">
        <v>317</v>
      </c>
      <c r="B1204">
        <v>7.8</v>
      </c>
      <c r="C1204" t="str">
        <v>Mark Christopher</v>
      </c>
      <c r="D1204">
        <f>AVERAGEIF($C$2:$C$4892,C1204,$B$2:B$4892)</f>
        <v>7.8</v>
      </c>
      <c r="H1204" t="s">
        <v>1233</v>
      </c>
      <c r="I1204">
        <v>7.8</v>
      </c>
    </row>
    <row r="1205" spans="1:9" hidden="1" x14ac:dyDescent="0.3">
      <c r="A1205" t="s">
        <v>561</v>
      </c>
      <c r="B1205">
        <v>6.7</v>
      </c>
      <c r="C1205" t="str">
        <v>Blair Hayes</v>
      </c>
      <c r="D1205">
        <f>AVERAGEIF($C$2:$C$4892,C1205,$B$2:B$4892)</f>
        <v>6.7</v>
      </c>
      <c r="H1205" t="s">
        <v>1234</v>
      </c>
      <c r="I1205">
        <v>6.7</v>
      </c>
    </row>
    <row r="1206" spans="1:9" hidden="1" x14ac:dyDescent="0.3">
      <c r="A1206" t="s">
        <v>582</v>
      </c>
      <c r="B1206">
        <v>6.4</v>
      </c>
      <c r="C1206" t="str">
        <v>Jez Butterworth</v>
      </c>
      <c r="D1206">
        <f>AVERAGEIF($C$2:$C$4892,C1206,$B$2:B$4892)</f>
        <v>6.4</v>
      </c>
      <c r="H1206" t="s">
        <v>1235</v>
      </c>
      <c r="I1206">
        <v>6.4</v>
      </c>
    </row>
    <row r="1207" spans="1:9" hidden="1" x14ac:dyDescent="0.3">
      <c r="A1207" t="s">
        <v>274</v>
      </c>
      <c r="B1207">
        <v>5.9</v>
      </c>
      <c r="C1207" t="str">
        <v>Olivier Assayas</v>
      </c>
      <c r="D1207">
        <f>AVERAGEIF($C$2:$C$4892,C1207,$B$2:B$4892)</f>
        <v>5.9</v>
      </c>
      <c r="H1207" t="s">
        <v>1236</v>
      </c>
      <c r="I1207">
        <v>5.9</v>
      </c>
    </row>
    <row r="1208" spans="1:9" hidden="1" x14ac:dyDescent="0.3">
      <c r="A1208" t="s">
        <v>415</v>
      </c>
      <c r="B1208">
        <v>6.6</v>
      </c>
      <c r="C1208" t="str">
        <v>Patrice Leconte</v>
      </c>
      <c r="D1208">
        <f>AVERAGEIF($C$2:$C$4892,C1208,$B$2:B$4892)</f>
        <v>6.6</v>
      </c>
      <c r="H1208" t="s">
        <v>1237</v>
      </c>
      <c r="I1208">
        <v>6.6</v>
      </c>
    </row>
    <row r="1209" spans="1:9" hidden="1" x14ac:dyDescent="0.3">
      <c r="A1209" t="s">
        <v>583</v>
      </c>
      <c r="B1209">
        <v>6.8</v>
      </c>
      <c r="C1209" t="str">
        <v>Paul Mazursky</v>
      </c>
      <c r="D1209">
        <f>AVERAGEIF($C$2:$C$4892,C1209,$B$2:B$4892)</f>
        <v>6.8</v>
      </c>
      <c r="H1209" t="s">
        <v>1238</v>
      </c>
      <c r="I1209">
        <v>6.8</v>
      </c>
    </row>
    <row r="1210" spans="1:9" hidden="1" x14ac:dyDescent="0.3">
      <c r="A1210" t="s">
        <v>414</v>
      </c>
      <c r="B1210">
        <v>6.5</v>
      </c>
      <c r="C1210" t="str">
        <v>Stephen Chbosky</v>
      </c>
      <c r="D1210">
        <f>AVERAGEIF($C$2:$C$4892,C1210,$B$2:B$4892)</f>
        <v>6.5</v>
      </c>
      <c r="H1210" t="s">
        <v>1239</v>
      </c>
      <c r="I1210">
        <v>6.5</v>
      </c>
    </row>
    <row r="1211" spans="1:9" hidden="1" x14ac:dyDescent="0.3">
      <c r="A1211" t="s">
        <v>584</v>
      </c>
      <c r="B1211">
        <v>6.6</v>
      </c>
      <c r="C1211" t="str">
        <v>Jon Hess</v>
      </c>
      <c r="D1211">
        <f>AVERAGEIF($C$2:$C$4892,C1211,$B$2:B$4892)</f>
        <v>6.6</v>
      </c>
      <c r="H1211" t="s">
        <v>1240</v>
      </c>
      <c r="I1211">
        <v>6.6</v>
      </c>
    </row>
    <row r="1212" spans="1:9" hidden="1" x14ac:dyDescent="0.3">
      <c r="A1212" t="s">
        <v>585</v>
      </c>
      <c r="B1212">
        <v>5.8</v>
      </c>
      <c r="C1212" t="str">
        <v>Joe Cornish</v>
      </c>
      <c r="D1212">
        <f>AVERAGEIF($C$2:$C$4892,C1212,$B$2:B$4892)</f>
        <v>5.8</v>
      </c>
      <c r="H1212" t="s">
        <v>1241</v>
      </c>
      <c r="I1212">
        <v>5.8</v>
      </c>
    </row>
    <row r="1213" spans="1:9" hidden="1" x14ac:dyDescent="0.3">
      <c r="A1213" t="s">
        <v>354</v>
      </c>
      <c r="B1213">
        <v>6.9</v>
      </c>
      <c r="C1213" t="str">
        <v>John H. Lee</v>
      </c>
      <c r="D1213">
        <f>AVERAGEIF($C$2:$C$4892,C1213,$B$2:B$4892)</f>
        <v>6.9</v>
      </c>
      <c r="H1213" t="s">
        <v>1242</v>
      </c>
      <c r="I1213">
        <v>6.9</v>
      </c>
    </row>
    <row r="1214" spans="1:9" hidden="1" x14ac:dyDescent="0.3">
      <c r="A1214" t="s">
        <v>448</v>
      </c>
      <c r="B1214">
        <v>7.1</v>
      </c>
      <c r="C1214" t="str">
        <v>John Stainton</v>
      </c>
      <c r="D1214">
        <f>AVERAGEIF($C$2:$C$4892,C1214,$B$2:B$4892)</f>
        <v>7.1</v>
      </c>
      <c r="H1214" t="s">
        <v>1243</v>
      </c>
      <c r="I1214">
        <v>7.1</v>
      </c>
    </row>
    <row r="1215" spans="1:9" hidden="1" x14ac:dyDescent="0.3">
      <c r="A1215" t="s">
        <v>537</v>
      </c>
      <c r="B1215">
        <v>5.8</v>
      </c>
      <c r="C1215" t="str">
        <v>Benedek Fliegauf</v>
      </c>
      <c r="D1215">
        <f>AVERAGEIF($C$2:$C$4892,C1215,$B$2:B$4892)</f>
        <v>5.8</v>
      </c>
      <c r="H1215" t="s">
        <v>1244</v>
      </c>
      <c r="I1215">
        <v>5.8</v>
      </c>
    </row>
    <row r="1216" spans="1:9" hidden="1" x14ac:dyDescent="0.3">
      <c r="A1216" t="s">
        <v>68</v>
      </c>
      <c r="B1216">
        <v>7.2</v>
      </c>
      <c r="C1216" t="str">
        <v>Paul Schrader</v>
      </c>
      <c r="D1216">
        <f>AVERAGEIF($C$2:$C$4892,C1216,$B$2:B$4892)</f>
        <v>7.2</v>
      </c>
      <c r="H1216" t="s">
        <v>1245</v>
      </c>
      <c r="I1216">
        <v>7.2</v>
      </c>
    </row>
    <row r="1217" spans="1:9" hidden="1" x14ac:dyDescent="0.3">
      <c r="A1217" t="s">
        <v>160</v>
      </c>
      <c r="B1217">
        <v>6</v>
      </c>
      <c r="C1217" t="str">
        <v>Stewart Hendler</v>
      </c>
      <c r="D1217">
        <f>AVERAGEIF($C$2:$C$4892,C1217,$B$2:B$4892)</f>
        <v>6</v>
      </c>
      <c r="H1217" t="s">
        <v>1246</v>
      </c>
      <c r="I1217">
        <v>6</v>
      </c>
    </row>
    <row r="1218" spans="1:9" hidden="1" x14ac:dyDescent="0.3">
      <c r="A1218" t="s">
        <v>586</v>
      </c>
      <c r="B1218">
        <v>4.7</v>
      </c>
      <c r="C1218" t="str">
        <v>John Cromwell</v>
      </c>
      <c r="D1218">
        <f>AVERAGEIF($C$2:$C$4892,C1218,$B$2:B$4892)</f>
        <v>4.7</v>
      </c>
      <c r="H1218" t="s">
        <v>1247</v>
      </c>
      <c r="I1218">
        <v>4.7</v>
      </c>
    </row>
    <row r="1219" spans="1:9" hidden="1" x14ac:dyDescent="0.3">
      <c r="A1219" t="s">
        <v>400</v>
      </c>
      <c r="B1219">
        <v>5.2</v>
      </c>
      <c r="C1219" t="str">
        <v>Mark Herman</v>
      </c>
      <c r="D1219">
        <f>AVERAGEIF($C$2:$C$4892,C1219,$B$2:B$4892)</f>
        <v>5.2</v>
      </c>
      <c r="H1219" t="s">
        <v>1248</v>
      </c>
      <c r="I1219">
        <v>5.2</v>
      </c>
    </row>
    <row r="1220" spans="1:9" hidden="1" x14ac:dyDescent="0.3">
      <c r="A1220" t="s">
        <v>587</v>
      </c>
      <c r="B1220">
        <v>5.5</v>
      </c>
      <c r="C1220" t="str">
        <v>Abel Ferrara</v>
      </c>
      <c r="D1220">
        <f>AVERAGEIF($C$2:$C$4892,C1220,$B$2:B$4892)</f>
        <v>5.5</v>
      </c>
      <c r="H1220" t="s">
        <v>1249</v>
      </c>
      <c r="I1220">
        <v>5.5</v>
      </c>
    </row>
    <row r="1221" spans="1:9" hidden="1" x14ac:dyDescent="0.3">
      <c r="A1221" t="s">
        <v>375</v>
      </c>
      <c r="B1221">
        <v>6.5</v>
      </c>
      <c r="C1221" t="str">
        <v>Ethan Maniquis</v>
      </c>
      <c r="D1221">
        <f>AVERAGEIF($C$2:$C$4892,C1221,$B$2:B$4892)</f>
        <v>6.5</v>
      </c>
      <c r="H1221" t="s">
        <v>1250</v>
      </c>
      <c r="I1221">
        <v>6.5</v>
      </c>
    </row>
    <row r="1222" spans="1:9" hidden="1" x14ac:dyDescent="0.3">
      <c r="A1222" t="s">
        <v>588</v>
      </c>
      <c r="B1222">
        <v>7</v>
      </c>
      <c r="C1222" t="str">
        <v>George Hickenlooper</v>
      </c>
      <c r="D1222">
        <f>AVERAGEIF($C$2:$C$4892,C1222,$B$2:B$4892)</f>
        <v>7</v>
      </c>
      <c r="H1222" t="s">
        <v>1251</v>
      </c>
      <c r="I1222">
        <v>7</v>
      </c>
    </row>
    <row r="1223" spans="1:9" hidden="1" x14ac:dyDescent="0.3">
      <c r="A1223" t="s">
        <v>572</v>
      </c>
      <c r="B1223">
        <v>5.8</v>
      </c>
      <c r="C1223" t="str">
        <v>Je-Kyu Kang</v>
      </c>
      <c r="D1223">
        <f>AVERAGEIF($C$2:$C$4892,C1223,$B$2:B$4892)</f>
        <v>5.8</v>
      </c>
      <c r="H1223" t="s">
        <v>1252</v>
      </c>
      <c r="I1223">
        <v>5.8</v>
      </c>
    </row>
    <row r="1224" spans="1:9" hidden="1" x14ac:dyDescent="0.3">
      <c r="A1224" t="s">
        <v>576</v>
      </c>
      <c r="B1224">
        <v>6.2</v>
      </c>
      <c r="C1224" t="str">
        <v>William Dear</v>
      </c>
      <c r="D1224">
        <f>AVERAGEIF($C$2:$C$4892,C1224,$B$2:B$4892)</f>
        <v>6.2</v>
      </c>
      <c r="H1224" t="s">
        <v>1253</v>
      </c>
      <c r="I1224">
        <v>6.2</v>
      </c>
    </row>
    <row r="1225" spans="1:9" hidden="1" x14ac:dyDescent="0.3">
      <c r="A1225" t="s">
        <v>162</v>
      </c>
      <c r="B1225">
        <v>6.5</v>
      </c>
      <c r="C1225" t="str">
        <v>Stéphane Aubier</v>
      </c>
      <c r="D1225">
        <f>AVERAGEIF($C$2:$C$4892,C1225,$B$2:B$4892)</f>
        <v>6.5</v>
      </c>
      <c r="H1225" t="s">
        <v>1254</v>
      </c>
      <c r="I1225">
        <v>6.5</v>
      </c>
    </row>
    <row r="1226" spans="1:9" hidden="1" x14ac:dyDescent="0.3">
      <c r="A1226" t="s">
        <v>108</v>
      </c>
      <c r="B1226">
        <v>7.2</v>
      </c>
      <c r="C1226" t="str">
        <v>John Badham</v>
      </c>
      <c r="D1226">
        <f>AVERAGEIF($C$2:$C$4892,C1226,$B$2:B$4892)</f>
        <v>7.2</v>
      </c>
      <c r="H1226" t="s">
        <v>1255</v>
      </c>
      <c r="I1226">
        <v>7.2</v>
      </c>
    </row>
    <row r="1227" spans="1:9" hidden="1" x14ac:dyDescent="0.3">
      <c r="A1227" t="s">
        <v>589</v>
      </c>
      <c r="B1227">
        <v>5.0999999999999996</v>
      </c>
      <c r="C1227" t="str">
        <v>Mike Mccoy</v>
      </c>
      <c r="D1227">
        <f>AVERAGEIF($C$2:$C$4892,C1227,$B$2:B$4892)</f>
        <v>5.0999999999999996</v>
      </c>
      <c r="H1227" t="s">
        <v>1256</v>
      </c>
      <c r="I1227">
        <v>5.0999999999999996</v>
      </c>
    </row>
    <row r="1228" spans="1:9" hidden="1" x14ac:dyDescent="0.3">
      <c r="A1228" t="s">
        <v>590</v>
      </c>
      <c r="B1228">
        <v>4.7</v>
      </c>
      <c r="C1228" t="str">
        <v>Mike Judge</v>
      </c>
      <c r="D1228">
        <f>AVERAGEIF($C$2:$C$4892,C1228,$B$2:B$4892)</f>
        <v>4.7</v>
      </c>
      <c r="H1228" t="s">
        <v>1257</v>
      </c>
      <c r="I1228">
        <v>4.7</v>
      </c>
    </row>
    <row r="1229" spans="1:9" hidden="1" x14ac:dyDescent="0.3">
      <c r="A1229" t="s">
        <v>486</v>
      </c>
      <c r="B1229">
        <v>5.9</v>
      </c>
      <c r="C1229" t="str">
        <v>Tamra Davis</v>
      </c>
      <c r="D1229">
        <f>AVERAGEIF($C$2:$C$4892,C1229,$B$2:B$4892)</f>
        <v>5.9</v>
      </c>
      <c r="H1229" t="s">
        <v>1258</v>
      </c>
      <c r="I1229">
        <v>5.9</v>
      </c>
    </row>
    <row r="1230" spans="1:9" hidden="1" x14ac:dyDescent="0.3">
      <c r="A1230" t="s">
        <v>591</v>
      </c>
      <c r="B1230">
        <v>5.8</v>
      </c>
      <c r="C1230" t="str">
        <v>Nima Nourizadeh</v>
      </c>
      <c r="D1230">
        <f>AVERAGEIF($C$2:$C$4892,C1230,$B$2:B$4892)</f>
        <v>5.8</v>
      </c>
      <c r="H1230" t="s">
        <v>1259</v>
      </c>
      <c r="I1230">
        <v>5.8</v>
      </c>
    </row>
    <row r="1231" spans="1:9" hidden="1" x14ac:dyDescent="0.3">
      <c r="A1231" t="s">
        <v>265</v>
      </c>
      <c r="B1231">
        <v>7.2</v>
      </c>
      <c r="C1231" t="str">
        <v>Franklin J. Schaffner</v>
      </c>
      <c r="D1231">
        <f>AVERAGEIF($C$2:$C$4892,C1231,$B$2:B$4892)</f>
        <v>7.2</v>
      </c>
      <c r="H1231" t="s">
        <v>1260</v>
      </c>
      <c r="I1231">
        <v>7.2</v>
      </c>
    </row>
    <row r="1232" spans="1:9" hidden="1" x14ac:dyDescent="0.3">
      <c r="A1232" t="s">
        <v>335</v>
      </c>
      <c r="B1232">
        <v>6.2</v>
      </c>
      <c r="C1232" t="str">
        <v>John Erick Dowdle</v>
      </c>
      <c r="D1232">
        <f>AVERAGEIF($C$2:$C$4892,C1232,$B$2:B$4892)</f>
        <v>6.2</v>
      </c>
      <c r="H1232" t="s">
        <v>1261</v>
      </c>
      <c r="I1232">
        <v>6.2</v>
      </c>
    </row>
    <row r="1233" spans="1:9" hidden="1" x14ac:dyDescent="0.3">
      <c r="A1233" t="s">
        <v>282</v>
      </c>
      <c r="B1233">
        <v>5.7</v>
      </c>
      <c r="C1233" t="str">
        <v>David Moreau</v>
      </c>
      <c r="D1233">
        <f>AVERAGEIF($C$2:$C$4892,C1233,$B$2:B$4892)</f>
        <v>5.7</v>
      </c>
      <c r="H1233" t="s">
        <v>1262</v>
      </c>
      <c r="I1233">
        <v>5.7</v>
      </c>
    </row>
    <row r="1234" spans="1:9" hidden="1" x14ac:dyDescent="0.3">
      <c r="A1234" t="s">
        <v>342</v>
      </c>
      <c r="B1234">
        <v>6.1</v>
      </c>
      <c r="C1234" t="str">
        <v>Christopher Erskin</v>
      </c>
      <c r="D1234">
        <f>AVERAGEIF($C$2:$C$4892,C1234,$B$2:B$4892)</f>
        <v>6.1</v>
      </c>
      <c r="H1234" t="s">
        <v>1263</v>
      </c>
      <c r="I1234">
        <v>6.1</v>
      </c>
    </row>
    <row r="1235" spans="1:9" hidden="1" x14ac:dyDescent="0.3">
      <c r="A1235" t="s">
        <v>531</v>
      </c>
      <c r="B1235">
        <v>6</v>
      </c>
      <c r="C1235" t="str">
        <v>Brian Henson</v>
      </c>
      <c r="D1235">
        <f>AVERAGEIF($C$2:$C$4892,C1235,$B$2:B$4892)</f>
        <v>6</v>
      </c>
      <c r="H1235" t="s">
        <v>1264</v>
      </c>
      <c r="I1235">
        <v>6</v>
      </c>
    </row>
    <row r="1236" spans="1:9" hidden="1" x14ac:dyDescent="0.3">
      <c r="A1236" t="s">
        <v>592</v>
      </c>
      <c r="B1236">
        <v>6.9</v>
      </c>
      <c r="C1236" t="str">
        <v>Dan Cutforth</v>
      </c>
      <c r="D1236">
        <f>AVERAGEIF($C$2:$C$4892,C1236,$B$2:B$4892)</f>
        <v>6.9</v>
      </c>
      <c r="H1236" t="s">
        <v>1265</v>
      </c>
      <c r="I1236">
        <v>6.9</v>
      </c>
    </row>
    <row r="1237" spans="1:9" hidden="1" x14ac:dyDescent="0.3">
      <c r="A1237" t="s">
        <v>526</v>
      </c>
      <c r="B1237">
        <v>6.5</v>
      </c>
      <c r="C1237" t="str">
        <v>Josh Boone</v>
      </c>
      <c r="D1237">
        <f>AVERAGEIF($C$2:$C$4892,C1237,$B$2:B$4892)</f>
        <v>6.5</v>
      </c>
      <c r="H1237" t="s">
        <v>1266</v>
      </c>
      <c r="I1237">
        <v>6.5</v>
      </c>
    </row>
    <row r="1238" spans="1:9" hidden="1" x14ac:dyDescent="0.3">
      <c r="A1238" t="s">
        <v>502</v>
      </c>
      <c r="B1238">
        <v>5</v>
      </c>
      <c r="C1238" t="str">
        <v>Jake Schreier</v>
      </c>
      <c r="D1238">
        <f>AVERAGEIF($C$2:$C$4892,C1238,$B$2:B$4892)</f>
        <v>5</v>
      </c>
      <c r="H1238" t="s">
        <v>1267</v>
      </c>
      <c r="I1238">
        <v>5</v>
      </c>
    </row>
    <row r="1239" spans="1:9" hidden="1" x14ac:dyDescent="0.3">
      <c r="A1239" t="s">
        <v>593</v>
      </c>
      <c r="B1239">
        <v>5.7</v>
      </c>
      <c r="C1239" t="str">
        <v>Cheryl Dunye</v>
      </c>
      <c r="D1239">
        <f>AVERAGEIF($C$2:$C$4892,C1239,$B$2:B$4892)</f>
        <v>5.7</v>
      </c>
      <c r="H1239" t="s">
        <v>1268</v>
      </c>
      <c r="I1239">
        <v>5.7</v>
      </c>
    </row>
    <row r="1240" spans="1:9" hidden="1" x14ac:dyDescent="0.3">
      <c r="A1240" t="s">
        <v>155</v>
      </c>
      <c r="B1240">
        <v>7</v>
      </c>
      <c r="C1240" t="str">
        <v>Ernest R. Dickerson</v>
      </c>
      <c r="D1240">
        <f>AVERAGEIF($C$2:$C$4892,C1240,$B$2:B$4892)</f>
        <v>7</v>
      </c>
      <c r="H1240" t="s">
        <v>1269</v>
      </c>
      <c r="I1240">
        <v>7</v>
      </c>
    </row>
    <row r="1241" spans="1:9" hidden="1" x14ac:dyDescent="0.3">
      <c r="A1241" t="s">
        <v>196</v>
      </c>
      <c r="B1241">
        <v>5.0999999999999996</v>
      </c>
      <c r="C1241" t="str">
        <v>Lionel C. Martin</v>
      </c>
      <c r="D1241">
        <f>AVERAGEIF($C$2:$C$4892,C1241,$B$2:B$4892)</f>
        <v>5.0999999999999996</v>
      </c>
      <c r="H1241" t="s">
        <v>1270</v>
      </c>
      <c r="I1241">
        <v>5.0999999999999996</v>
      </c>
    </row>
    <row r="1242" spans="1:9" hidden="1" x14ac:dyDescent="0.3">
      <c r="A1242" t="s">
        <v>428</v>
      </c>
      <c r="B1242">
        <v>5.3</v>
      </c>
      <c r="C1242" t="str">
        <v>Wallace Wolodarsky</v>
      </c>
      <c r="D1242">
        <f>AVERAGEIF($C$2:$C$4892,C1242,$B$2:B$4892)</f>
        <v>5.3</v>
      </c>
      <c r="H1242" t="s">
        <v>1271</v>
      </c>
      <c r="I1242">
        <v>5.3</v>
      </c>
    </row>
    <row r="1243" spans="1:9" hidden="1" x14ac:dyDescent="0.3">
      <c r="A1243" t="s">
        <v>435</v>
      </c>
      <c r="B1243">
        <v>4.4000000000000004</v>
      </c>
      <c r="C1243" t="str">
        <v>Nicholas Jarecki</v>
      </c>
      <c r="D1243">
        <f>AVERAGEIF($C$2:$C$4892,C1243,$B$2:B$4892)</f>
        <v>4.4000000000000004</v>
      </c>
      <c r="H1243" t="s">
        <v>1272</v>
      </c>
      <c r="I1243">
        <v>4.4000000000000004</v>
      </c>
    </row>
    <row r="1244" spans="1:9" hidden="1" x14ac:dyDescent="0.3">
      <c r="A1244" t="s">
        <v>205</v>
      </c>
      <c r="B1244">
        <v>4.7</v>
      </c>
      <c r="C1244" t="str">
        <v>Dean Israelite</v>
      </c>
      <c r="D1244">
        <f>AVERAGEIF($C$2:$C$4892,C1244,$B$2:B$4892)</f>
        <v>4.7</v>
      </c>
      <c r="H1244" t="s">
        <v>1273</v>
      </c>
      <c r="I1244">
        <v>4.7</v>
      </c>
    </row>
    <row r="1245" spans="1:9" hidden="1" x14ac:dyDescent="0.3">
      <c r="A1245" t="s">
        <v>594</v>
      </c>
      <c r="B1245">
        <v>6.7</v>
      </c>
      <c r="C1245" t="str">
        <v>Darnell Martin</v>
      </c>
      <c r="D1245">
        <f>AVERAGEIF($C$2:$C$4892,C1245,$B$2:B$4892)</f>
        <v>6.7</v>
      </c>
      <c r="H1245" t="s">
        <v>1274</v>
      </c>
      <c r="I1245">
        <v>6.7</v>
      </c>
    </row>
    <row r="1246" spans="1:9" hidden="1" x14ac:dyDescent="0.3">
      <c r="A1246" t="s">
        <v>595</v>
      </c>
      <c r="B1246">
        <v>6.7</v>
      </c>
      <c r="C1246" t="str">
        <v>Scott Alexander</v>
      </c>
      <c r="D1246">
        <f>AVERAGEIF($C$2:$C$4892,C1246,$B$2:B$4892)</f>
        <v>6.7</v>
      </c>
      <c r="H1246" t="s">
        <v>1275</v>
      </c>
      <c r="I1246">
        <v>6.7</v>
      </c>
    </row>
    <row r="1247" spans="1:9" hidden="1" x14ac:dyDescent="0.3">
      <c r="A1247" t="s">
        <v>277</v>
      </c>
      <c r="B1247">
        <v>5.7</v>
      </c>
      <c r="C1247" t="str">
        <v>Stuart Gordon</v>
      </c>
      <c r="D1247">
        <f>AVERAGEIF($C$2:$C$4892,C1247,$B$2:B$4892)</f>
        <v>5.7</v>
      </c>
      <c r="H1247" t="s">
        <v>1276</v>
      </c>
      <c r="I1247">
        <v>5.7</v>
      </c>
    </row>
    <row r="1248" spans="1:9" hidden="1" x14ac:dyDescent="0.3">
      <c r="A1248" t="s">
        <v>78</v>
      </c>
      <c r="B1248">
        <v>7.4</v>
      </c>
      <c r="C1248" t="str">
        <v>Christopher Guest</v>
      </c>
      <c r="D1248">
        <f>AVERAGEIF($C$2:$C$4892,C1248,$B$2:B$4892)</f>
        <v>7.4</v>
      </c>
      <c r="H1248" t="s">
        <v>1277</v>
      </c>
      <c r="I1248">
        <v>7.4</v>
      </c>
    </row>
    <row r="1249" spans="1:9" hidden="1" x14ac:dyDescent="0.3">
      <c r="A1249" t="s">
        <v>515</v>
      </c>
      <c r="B1249">
        <v>6.1</v>
      </c>
      <c r="C1249" t="str">
        <v>Jane Campion</v>
      </c>
      <c r="D1249">
        <f>AVERAGEIF($C$2:$C$4892,C1249,$B$2:B$4892)</f>
        <v>6.1</v>
      </c>
      <c r="H1249" t="s">
        <v>1278</v>
      </c>
      <c r="I1249">
        <v>6.1</v>
      </c>
    </row>
    <row r="1250" spans="1:9" hidden="1" x14ac:dyDescent="0.3">
      <c r="A1250" t="s">
        <v>512</v>
      </c>
      <c r="B1250">
        <v>6.4</v>
      </c>
      <c r="C1250" t="str">
        <v>Fred Schepisi</v>
      </c>
      <c r="D1250">
        <f>AVERAGEIF($C$2:$C$4892,C1250,$B$2:B$4892)</f>
        <v>6.4</v>
      </c>
      <c r="H1250" t="s">
        <v>1279</v>
      </c>
      <c r="I1250">
        <v>6.4</v>
      </c>
    </row>
    <row r="1251" spans="1:9" hidden="1" x14ac:dyDescent="0.3">
      <c r="A1251" t="s">
        <v>596</v>
      </c>
      <c r="B1251">
        <v>6.2</v>
      </c>
      <c r="C1251" t="str">
        <v>Antonia Bird</v>
      </c>
      <c r="D1251">
        <f>AVERAGEIF($C$2:$C$4892,C1251,$B$2:B$4892)</f>
        <v>6.2</v>
      </c>
      <c r="H1251" t="s">
        <v>1280</v>
      </c>
      <c r="I1251">
        <v>6.2</v>
      </c>
    </row>
    <row r="1252" spans="1:9" hidden="1" x14ac:dyDescent="0.3">
      <c r="A1252" t="s">
        <v>337</v>
      </c>
      <c r="B1252">
        <v>6.2</v>
      </c>
      <c r="C1252" t="str">
        <v>Jon Poll</v>
      </c>
      <c r="D1252">
        <f>AVERAGEIF($C$2:$C$4892,C1252,$B$2:B$4892)</f>
        <v>6.2</v>
      </c>
      <c r="H1252" t="s">
        <v>1281</v>
      </c>
      <c r="I1252">
        <v>6.2</v>
      </c>
    </row>
    <row r="1253" spans="1:9" hidden="1" x14ac:dyDescent="0.3">
      <c r="A1253" t="s">
        <v>597</v>
      </c>
      <c r="B1253">
        <v>5.9</v>
      </c>
      <c r="C1253" t="str">
        <v>Paolo Sorrentino</v>
      </c>
      <c r="D1253">
        <f>AVERAGEIF($C$2:$C$4892,C1253,$B$2:B$4892)</f>
        <v>5.9</v>
      </c>
      <c r="H1253" t="s">
        <v>1282</v>
      </c>
      <c r="I1253">
        <v>5.9</v>
      </c>
    </row>
    <row r="1254" spans="1:9" hidden="1" x14ac:dyDescent="0.3">
      <c r="A1254" t="s">
        <v>598</v>
      </c>
      <c r="B1254">
        <v>4</v>
      </c>
      <c r="C1254" t="str">
        <v>Peter Care</v>
      </c>
      <c r="D1254">
        <f>AVERAGEIF($C$2:$C$4892,C1254,$B$2:B$4892)</f>
        <v>4</v>
      </c>
      <c r="H1254" t="s">
        <v>1283</v>
      </c>
      <c r="I1254">
        <v>4</v>
      </c>
    </row>
    <row r="1255" spans="1:9" hidden="1" x14ac:dyDescent="0.3">
      <c r="A1255" t="s">
        <v>405</v>
      </c>
      <c r="B1255">
        <v>6.2</v>
      </c>
      <c r="C1255" t="str">
        <v>Chan-Wook Park</v>
      </c>
      <c r="D1255">
        <f>AVERAGEIF($C$2:$C$4892,C1255,$B$2:B$4892)</f>
        <v>6.2</v>
      </c>
      <c r="H1255" t="s">
        <v>1284</v>
      </c>
      <c r="I1255">
        <v>6.2</v>
      </c>
    </row>
    <row r="1256" spans="1:9" hidden="1" x14ac:dyDescent="0.3">
      <c r="A1256" t="s">
        <v>159</v>
      </c>
      <c r="B1256">
        <v>4.5999999999999996</v>
      </c>
      <c r="C1256" t="str">
        <v>Ira Sachs</v>
      </c>
      <c r="D1256">
        <f>AVERAGEIF($C$2:$C$4892,C1256,$B$2:B$4892)</f>
        <v>4.5999999999999996</v>
      </c>
      <c r="H1256" t="s">
        <v>1285</v>
      </c>
      <c r="I1256">
        <v>4.5999999999999996</v>
      </c>
    </row>
    <row r="1257" spans="1:9" hidden="1" x14ac:dyDescent="0.3">
      <c r="A1257" t="s">
        <v>599</v>
      </c>
      <c r="B1257">
        <v>6.4</v>
      </c>
      <c r="C1257" t="str">
        <v>Carroll Ballard</v>
      </c>
      <c r="D1257">
        <f>AVERAGEIF($C$2:$C$4892,C1257,$B$2:B$4892)</f>
        <v>6.4</v>
      </c>
      <c r="H1257" t="s">
        <v>1286</v>
      </c>
      <c r="I1257">
        <v>6.4</v>
      </c>
    </row>
    <row r="1258" spans="1:9" hidden="1" x14ac:dyDescent="0.3">
      <c r="A1258" t="s">
        <v>494</v>
      </c>
      <c r="B1258">
        <v>5.9</v>
      </c>
      <c r="C1258" t="str">
        <v>Takeshi Kitano</v>
      </c>
      <c r="D1258">
        <f>AVERAGEIF($C$2:$C$4892,C1258,$B$2:B$4892)</f>
        <v>5.9</v>
      </c>
      <c r="H1258" t="s">
        <v>1287</v>
      </c>
      <c r="I1258">
        <v>5.9</v>
      </c>
    </row>
    <row r="1259" spans="1:9" hidden="1" x14ac:dyDescent="0.3">
      <c r="A1259" t="s">
        <v>600</v>
      </c>
      <c r="B1259">
        <v>5.0999999999999996</v>
      </c>
      <c r="C1259" t="str">
        <v>Marco Kreuzpaintner</v>
      </c>
      <c r="D1259">
        <f>AVERAGEIF($C$2:$C$4892,C1259,$B$2:B$4892)</f>
        <v>5.0999999999999996</v>
      </c>
      <c r="H1259" t="s">
        <v>1288</v>
      </c>
      <c r="I1259">
        <v>5.0999999999999996</v>
      </c>
    </row>
    <row r="1260" spans="1:9" hidden="1" x14ac:dyDescent="0.3">
      <c r="A1260" t="s">
        <v>601</v>
      </c>
      <c r="B1260">
        <v>7.6</v>
      </c>
      <c r="C1260" t="str">
        <v>Lajos Koltai</v>
      </c>
      <c r="D1260">
        <f>AVERAGEIF($C$2:$C$4892,C1260,$B$2:B$4892)</f>
        <v>7.6</v>
      </c>
      <c r="H1260" t="s">
        <v>1289</v>
      </c>
      <c r="I1260">
        <v>7.6</v>
      </c>
    </row>
    <row r="1261" spans="1:9" hidden="1" x14ac:dyDescent="0.3">
      <c r="A1261" t="s">
        <v>602</v>
      </c>
      <c r="B1261">
        <v>4.2</v>
      </c>
      <c r="C1261" t="str">
        <v>Alan Rudolph</v>
      </c>
      <c r="D1261">
        <f>AVERAGEIF($C$2:$C$4892,C1261,$B$2:B$4892)</f>
        <v>4.2</v>
      </c>
      <c r="H1261" t="s">
        <v>1290</v>
      </c>
      <c r="I1261">
        <v>4.2</v>
      </c>
    </row>
    <row r="1262" spans="1:9" x14ac:dyDescent="0.3">
      <c r="A1262" t="s">
        <v>498</v>
      </c>
      <c r="B1262">
        <v>7.8</v>
      </c>
      <c r="C1262" t="str">
        <v>Chuan Lu</v>
      </c>
      <c r="D1262">
        <f>AVERAGEIF($C$2:$C$4892,C1262,$B$2:B$4892)</f>
        <v>7.8</v>
      </c>
      <c r="H1262" t="s">
        <v>1291</v>
      </c>
      <c r="I1262">
        <v>7.8</v>
      </c>
    </row>
    <row r="1263" spans="1:9" hidden="1" x14ac:dyDescent="0.3">
      <c r="A1263" t="s">
        <v>420</v>
      </c>
      <c r="B1263">
        <v>5.8</v>
      </c>
      <c r="C1263" t="str">
        <v>Lijun Sun</v>
      </c>
      <c r="D1263">
        <f>AVERAGEIF($C$2:$C$4892,C1263,$B$2:B$4892)</f>
        <v>5.8</v>
      </c>
      <c r="H1263" t="s">
        <v>1292</v>
      </c>
      <c r="I1263">
        <v>5.8</v>
      </c>
    </row>
    <row r="1264" spans="1:9" hidden="1" x14ac:dyDescent="0.3">
      <c r="A1264" t="s">
        <v>497</v>
      </c>
      <c r="B1264">
        <v>5.9</v>
      </c>
      <c r="C1264" t="str">
        <v>Takashi Yamazaki</v>
      </c>
      <c r="D1264">
        <f>AVERAGEIF($C$2:$C$4892,C1264,$B$2:B$4892)</f>
        <v>5.9</v>
      </c>
      <c r="H1264" t="s">
        <v>1293</v>
      </c>
      <c r="I1264">
        <v>5.9</v>
      </c>
    </row>
    <row r="1265" spans="1:9" x14ac:dyDescent="0.3">
      <c r="A1265" t="s">
        <v>393</v>
      </c>
      <c r="B1265">
        <v>8.4</v>
      </c>
      <c r="C1265" t="str">
        <v>Christopher Smith</v>
      </c>
      <c r="D1265">
        <f>AVERAGEIF($C$2:$C$4892,C1265,$B$2:B$4892)</f>
        <v>8.4</v>
      </c>
      <c r="H1265" t="s">
        <v>1294</v>
      </c>
      <c r="I1265">
        <v>8.4</v>
      </c>
    </row>
    <row r="1266" spans="1:9" hidden="1" x14ac:dyDescent="0.3">
      <c r="A1266" t="s">
        <v>603</v>
      </c>
      <c r="B1266">
        <v>4.8</v>
      </c>
      <c r="C1266" t="str">
        <v>Timothy Hines</v>
      </c>
      <c r="D1266">
        <f>AVERAGEIF($C$2:$C$4892,C1266,$B$2:B$4892)</f>
        <v>4.8</v>
      </c>
      <c r="H1266" t="s">
        <v>1295</v>
      </c>
      <c r="I1266">
        <v>4.8</v>
      </c>
    </row>
    <row r="1267" spans="1:9" hidden="1" x14ac:dyDescent="0.3">
      <c r="A1267" t="s">
        <v>604</v>
      </c>
      <c r="B1267">
        <v>6.2</v>
      </c>
      <c r="C1267" t="str">
        <v>David Winters</v>
      </c>
      <c r="D1267">
        <f>AVERAGEIF($C$2:$C$4892,C1267,$B$2:B$4892)</f>
        <v>6.2</v>
      </c>
      <c r="H1267" t="s">
        <v>1296</v>
      </c>
      <c r="I1267">
        <v>6.2</v>
      </c>
    </row>
    <row r="1268" spans="1:9" hidden="1" x14ac:dyDescent="0.3">
      <c r="A1268" t="s">
        <v>575</v>
      </c>
      <c r="B1268">
        <v>6.5</v>
      </c>
      <c r="C1268" t="str">
        <v>Akira Kurosawa</v>
      </c>
      <c r="D1268">
        <f>AVERAGEIF($C$2:$C$4892,C1268,$B$2:B$4892)</f>
        <v>6.5</v>
      </c>
      <c r="H1268" t="s">
        <v>1297</v>
      </c>
      <c r="I1268">
        <v>6.5</v>
      </c>
    </row>
    <row r="1269" spans="1:9" hidden="1" x14ac:dyDescent="0.3">
      <c r="A1269" t="s">
        <v>605</v>
      </c>
      <c r="B1269">
        <v>6.3</v>
      </c>
      <c r="C1269" t="str">
        <v>Jamie Thraves</v>
      </c>
      <c r="D1269">
        <f>AVERAGEIF($C$2:$C$4892,C1269,$B$2:B$4892)</f>
        <v>6.3</v>
      </c>
      <c r="H1269" t="s">
        <v>1298</v>
      </c>
      <c r="I1269">
        <v>6.3</v>
      </c>
    </row>
    <row r="1270" spans="1:9" hidden="1" x14ac:dyDescent="0.3">
      <c r="A1270" t="s">
        <v>606</v>
      </c>
      <c r="B1270">
        <v>3.3</v>
      </c>
      <c r="C1270" t="str">
        <v>Mabel Cheung</v>
      </c>
      <c r="D1270">
        <f>AVERAGEIF($C$2:$C$4892,C1270,$B$2:B$4892)</f>
        <v>3.3</v>
      </c>
      <c r="H1270" t="s">
        <v>1299</v>
      </c>
      <c r="I1270">
        <v>3.3</v>
      </c>
    </row>
    <row r="1271" spans="1:9" hidden="1" x14ac:dyDescent="0.3">
      <c r="A1271" t="s">
        <v>194</v>
      </c>
      <c r="B1271">
        <v>5.9</v>
      </c>
      <c r="C1271" t="str">
        <v>Dan Mazer</v>
      </c>
      <c r="D1271">
        <f>AVERAGEIF($C$2:$C$4892,C1271,$B$2:B$4892)</f>
        <v>5.9</v>
      </c>
      <c r="H1271" t="s">
        <v>1300</v>
      </c>
      <c r="I1271">
        <v>5.9</v>
      </c>
    </row>
    <row r="1272" spans="1:9" hidden="1" x14ac:dyDescent="0.3">
      <c r="A1272" t="s">
        <v>506</v>
      </c>
      <c r="B1272">
        <v>5.8</v>
      </c>
      <c r="C1272" t="str">
        <v>R.J. Cutler</v>
      </c>
      <c r="D1272">
        <f>AVERAGEIF($C$2:$C$4892,C1272,$B$2:B$4892)</f>
        <v>5.8</v>
      </c>
      <c r="H1272" t="s">
        <v>1301</v>
      </c>
      <c r="I1272">
        <v>5.8</v>
      </c>
    </row>
    <row r="1273" spans="1:9" hidden="1" x14ac:dyDescent="0.3">
      <c r="A1273" t="s">
        <v>607</v>
      </c>
      <c r="B1273">
        <v>6.5</v>
      </c>
      <c r="C1273" t="str">
        <v>David S. Ward</v>
      </c>
      <c r="D1273">
        <f>AVERAGEIF($C$2:$C$4892,C1273,$B$2:B$4892)</f>
        <v>6.5</v>
      </c>
      <c r="H1273" t="s">
        <v>1302</v>
      </c>
      <c r="I1273">
        <v>6.5</v>
      </c>
    </row>
    <row r="1274" spans="1:9" hidden="1" x14ac:dyDescent="0.3">
      <c r="A1274" t="s">
        <v>608</v>
      </c>
      <c r="B1274">
        <v>4.7</v>
      </c>
      <c r="C1274" t="str">
        <v>Rob Pritts</v>
      </c>
      <c r="D1274">
        <f>AVERAGEIF($C$2:$C$4892,C1274,$B$2:B$4892)</f>
        <v>4.7</v>
      </c>
      <c r="H1274" t="s">
        <v>1303</v>
      </c>
      <c r="I1274">
        <v>4.7</v>
      </c>
    </row>
    <row r="1275" spans="1:9" hidden="1" x14ac:dyDescent="0.3">
      <c r="A1275" t="s">
        <v>609</v>
      </c>
      <c r="B1275">
        <v>4.0999999999999996</v>
      </c>
      <c r="C1275" t="str">
        <v>John Crowley</v>
      </c>
      <c r="D1275">
        <f>AVERAGEIF($C$2:$C$4892,C1275,$B$2:B$4892)</f>
        <v>4.0999999999999996</v>
      </c>
      <c r="H1275" t="s">
        <v>1304</v>
      </c>
      <c r="I1275">
        <v>4.0999999999999996</v>
      </c>
    </row>
    <row r="1276" spans="1:9" hidden="1" x14ac:dyDescent="0.3">
      <c r="A1276" t="s">
        <v>610</v>
      </c>
      <c r="B1276">
        <v>6.8</v>
      </c>
      <c r="C1276" t="str">
        <v>Brendan Malloy</v>
      </c>
      <c r="D1276">
        <f>AVERAGEIF($C$2:$C$4892,C1276,$B$2:B$4892)</f>
        <v>6.8</v>
      </c>
      <c r="H1276" t="s">
        <v>1305</v>
      </c>
      <c r="I1276">
        <v>6.8</v>
      </c>
    </row>
    <row r="1277" spans="1:9" hidden="1" x14ac:dyDescent="0.3">
      <c r="A1277" t="s">
        <v>477</v>
      </c>
      <c r="B1277">
        <v>6.2</v>
      </c>
      <c r="C1277" t="str">
        <v>Dustin Hoffman</v>
      </c>
      <c r="D1277">
        <f>AVERAGEIF($C$2:$C$4892,C1277,$B$2:B$4892)</f>
        <v>6.2</v>
      </c>
      <c r="H1277" t="s">
        <v>1306</v>
      </c>
      <c r="I1277">
        <v>6.2</v>
      </c>
    </row>
    <row r="1278" spans="1:9" hidden="1" x14ac:dyDescent="0.3">
      <c r="A1278" t="s">
        <v>593</v>
      </c>
      <c r="B1278">
        <v>4.5</v>
      </c>
      <c r="C1278" t="str">
        <v>Gregory Poirier</v>
      </c>
      <c r="D1278">
        <f>AVERAGEIF($C$2:$C$4892,C1278,$B$2:B$4892)</f>
        <v>4.5</v>
      </c>
      <c r="H1278" t="s">
        <v>1307</v>
      </c>
      <c r="I1278">
        <v>4.5</v>
      </c>
    </row>
    <row r="1279" spans="1:9" hidden="1" x14ac:dyDescent="0.3">
      <c r="A1279" t="s">
        <v>611</v>
      </c>
      <c r="B1279">
        <v>5.8</v>
      </c>
      <c r="C1279" t="str">
        <v>Simon Curtis</v>
      </c>
      <c r="D1279">
        <f>AVERAGEIF($C$2:$C$4892,C1279,$B$2:B$4892)</f>
        <v>5.8</v>
      </c>
      <c r="H1279" t="s">
        <v>1308</v>
      </c>
      <c r="I1279">
        <v>5.8</v>
      </c>
    </row>
    <row r="1280" spans="1:9" hidden="1" x14ac:dyDescent="0.3">
      <c r="A1280" t="s">
        <v>492</v>
      </c>
      <c r="B1280">
        <v>7.3</v>
      </c>
      <c r="C1280" t="str">
        <v>Dewey Nicks</v>
      </c>
      <c r="D1280">
        <f>AVERAGEIF($C$2:$C$4892,C1280,$B$2:B$4892)</f>
        <v>7.3</v>
      </c>
      <c r="H1280" t="s">
        <v>1309</v>
      </c>
      <c r="I1280">
        <v>7.3</v>
      </c>
    </row>
    <row r="1281" spans="1:9" hidden="1" x14ac:dyDescent="0.3">
      <c r="A1281" t="s">
        <v>383</v>
      </c>
      <c r="B1281">
        <v>5.9</v>
      </c>
      <c r="C1281" t="str">
        <v>Philip Saville</v>
      </c>
      <c r="D1281">
        <f>AVERAGEIF($C$2:$C$4892,C1281,$B$2:B$4892)</f>
        <v>5.9</v>
      </c>
      <c r="H1281" t="s">
        <v>1310</v>
      </c>
      <c r="I1281">
        <v>5.9</v>
      </c>
    </row>
    <row r="1282" spans="1:9" hidden="1" x14ac:dyDescent="0.3">
      <c r="A1282" t="s">
        <v>612</v>
      </c>
      <c r="B1282">
        <v>4.4000000000000004</v>
      </c>
      <c r="C1282" t="str">
        <v>Tim Blake Nelson</v>
      </c>
      <c r="D1282">
        <f>AVERAGEIF($C$2:$C$4892,C1282,$B$2:B$4892)</f>
        <v>4.4000000000000004</v>
      </c>
      <c r="H1282" t="s">
        <v>1311</v>
      </c>
      <c r="I1282">
        <v>4.4000000000000004</v>
      </c>
    </row>
    <row r="1283" spans="1:9" hidden="1" x14ac:dyDescent="0.3">
      <c r="A1283" t="s">
        <v>458</v>
      </c>
      <c r="B1283">
        <v>5.8</v>
      </c>
      <c r="C1283" t="str">
        <v>William A. Graham</v>
      </c>
      <c r="D1283">
        <f>AVERAGEIF($C$2:$C$4892,C1283,$B$2:B$4892)</f>
        <v>5.8</v>
      </c>
      <c r="H1283" t="s">
        <v>1312</v>
      </c>
      <c r="I1283">
        <v>5.8</v>
      </c>
    </row>
    <row r="1284" spans="1:9" hidden="1" x14ac:dyDescent="0.3">
      <c r="A1284" t="s">
        <v>613</v>
      </c>
      <c r="B1284">
        <v>5.0999999999999996</v>
      </c>
      <c r="C1284" t="str">
        <v>Martin Ritt</v>
      </c>
      <c r="D1284">
        <f>AVERAGEIF($C$2:$C$4892,C1284,$B$2:B$4892)</f>
        <v>5.0999999999999996</v>
      </c>
      <c r="H1284" t="s">
        <v>1313</v>
      </c>
      <c r="I1284">
        <v>5.0999999999999996</v>
      </c>
    </row>
    <row r="1285" spans="1:9" hidden="1" x14ac:dyDescent="0.3">
      <c r="A1285" t="s">
        <v>268</v>
      </c>
      <c r="B1285">
        <v>6.9</v>
      </c>
      <c r="C1285" t="str">
        <v>John Turturro</v>
      </c>
      <c r="D1285">
        <f>AVERAGEIF($C$2:$C$4892,C1285,$B$2:B$4892)</f>
        <v>6.9</v>
      </c>
      <c r="H1285" t="s">
        <v>1314</v>
      </c>
      <c r="I1285">
        <v>6.9</v>
      </c>
    </row>
    <row r="1286" spans="1:9" hidden="1" x14ac:dyDescent="0.3">
      <c r="A1286" t="s">
        <v>414</v>
      </c>
      <c r="B1286">
        <v>6.2</v>
      </c>
      <c r="C1286" t="str">
        <v>Agnieszka Holland</v>
      </c>
      <c r="D1286">
        <f>AVERAGEIF($C$2:$C$4892,C1286,$B$2:B$4892)</f>
        <v>6.2</v>
      </c>
      <c r="H1286" t="s">
        <v>1315</v>
      </c>
      <c r="I1286">
        <v>6.2</v>
      </c>
    </row>
    <row r="1287" spans="1:9" hidden="1" x14ac:dyDescent="0.3">
      <c r="A1287" t="s">
        <v>614</v>
      </c>
      <c r="B1287">
        <v>6.9</v>
      </c>
      <c r="C1287" t="str">
        <v>David Hackl</v>
      </c>
      <c r="D1287">
        <f>AVERAGEIF($C$2:$C$4892,C1287,$B$2:B$4892)</f>
        <v>6.9</v>
      </c>
      <c r="H1287" t="s">
        <v>1316</v>
      </c>
      <c r="I1287">
        <v>6.9</v>
      </c>
    </row>
    <row r="1288" spans="1:9" hidden="1" x14ac:dyDescent="0.3">
      <c r="A1288" t="s">
        <v>403</v>
      </c>
      <c r="B1288">
        <v>7.3</v>
      </c>
      <c r="C1288" t="str">
        <v>Giuliano Montaldo</v>
      </c>
      <c r="D1288">
        <f>AVERAGEIF($C$2:$C$4892,C1288,$B$2:B$4892)</f>
        <v>7.3</v>
      </c>
      <c r="H1288" t="s">
        <v>1317</v>
      </c>
      <c r="I1288">
        <v>7.3</v>
      </c>
    </row>
    <row r="1289" spans="1:9" hidden="1" x14ac:dyDescent="0.3">
      <c r="A1289" t="s">
        <v>615</v>
      </c>
      <c r="B1289">
        <v>7.1</v>
      </c>
      <c r="C1289" t="str">
        <v>Lisa Azuelos</v>
      </c>
      <c r="D1289">
        <f>AVERAGEIF($C$2:$C$4892,C1289,$B$2:B$4892)</f>
        <v>7.1</v>
      </c>
      <c r="H1289" t="s">
        <v>1318</v>
      </c>
      <c r="I1289">
        <v>7.1</v>
      </c>
    </row>
    <row r="1290" spans="1:9" hidden="1" x14ac:dyDescent="0.3">
      <c r="A1290" t="s">
        <v>222</v>
      </c>
      <c r="B1290">
        <v>6</v>
      </c>
      <c r="C1290" t="str">
        <v>Ray Lawrence</v>
      </c>
      <c r="D1290">
        <f>AVERAGEIF($C$2:$C$4892,C1290,$B$2:B$4892)</f>
        <v>6</v>
      </c>
      <c r="H1290" t="s">
        <v>1319</v>
      </c>
      <c r="I1290">
        <v>6</v>
      </c>
    </row>
    <row r="1291" spans="1:9" hidden="1" x14ac:dyDescent="0.3">
      <c r="A1291" t="s">
        <v>616</v>
      </c>
      <c r="B1291">
        <v>7</v>
      </c>
      <c r="C1291" t="str">
        <v>Karan Johar</v>
      </c>
      <c r="D1291">
        <f>AVERAGEIF($C$2:$C$4892,C1291,$B$2:B$4892)</f>
        <v>7</v>
      </c>
      <c r="H1291" t="s">
        <v>1320</v>
      </c>
      <c r="I1291">
        <v>7</v>
      </c>
    </row>
    <row r="1292" spans="1:9" hidden="1" x14ac:dyDescent="0.3">
      <c r="A1292" t="s">
        <v>221</v>
      </c>
      <c r="B1292">
        <v>6.8</v>
      </c>
      <c r="C1292" t="str">
        <v>Ruairi Robinson</v>
      </c>
      <c r="D1292">
        <f>AVERAGEIF($C$2:$C$4892,C1292,$B$2:B$4892)</f>
        <v>6.8</v>
      </c>
      <c r="H1292" t="s">
        <v>1321</v>
      </c>
      <c r="I1292">
        <v>6.8</v>
      </c>
    </row>
    <row r="1293" spans="1:9" hidden="1" x14ac:dyDescent="0.3">
      <c r="A1293" t="s">
        <v>617</v>
      </c>
      <c r="B1293">
        <v>5.7</v>
      </c>
      <c r="C1293" t="str">
        <v>Jaume Balagueró</v>
      </c>
      <c r="D1293">
        <f>AVERAGEIF($C$2:$C$4892,C1293,$B$2:B$4892)</f>
        <v>5.7</v>
      </c>
      <c r="H1293" t="s">
        <v>1322</v>
      </c>
      <c r="I1293">
        <v>5.7</v>
      </c>
    </row>
    <row r="1294" spans="1:9" hidden="1" x14ac:dyDescent="0.3">
      <c r="A1294" t="s">
        <v>134</v>
      </c>
      <c r="B1294">
        <v>7.6</v>
      </c>
      <c r="C1294" t="str">
        <v>Jon Kasdan</v>
      </c>
      <c r="D1294">
        <f>AVERAGEIF($C$2:$C$4892,C1294,$B$2:B$4892)</f>
        <v>7.6</v>
      </c>
      <c r="H1294" t="s">
        <v>1323</v>
      </c>
      <c r="I1294">
        <v>7.6</v>
      </c>
    </row>
    <row r="1295" spans="1:9" x14ac:dyDescent="0.3">
      <c r="A1295" t="s">
        <v>618</v>
      </c>
      <c r="B1295">
        <v>8.4</v>
      </c>
      <c r="C1295" t="str">
        <v>Léa Pool</v>
      </c>
      <c r="D1295">
        <f>AVERAGEIF($C$2:$C$4892,C1295,$B$2:B$4892)</f>
        <v>8.4</v>
      </c>
      <c r="H1295" t="s">
        <v>1324</v>
      </c>
      <c r="I1295">
        <v>8.4</v>
      </c>
    </row>
    <row r="1296" spans="1:9" hidden="1" x14ac:dyDescent="0.3">
      <c r="A1296" t="s">
        <v>156</v>
      </c>
      <c r="B1296">
        <v>7.1</v>
      </c>
      <c r="C1296" t="str">
        <v>Floyd Mutrux</v>
      </c>
      <c r="D1296">
        <f>AVERAGEIF($C$2:$C$4892,C1296,$B$2:B$4892)</f>
        <v>7.1</v>
      </c>
      <c r="H1296" t="s">
        <v>1325</v>
      </c>
      <c r="I1296">
        <v>7.1</v>
      </c>
    </row>
    <row r="1297" spans="1:9" hidden="1" x14ac:dyDescent="0.3">
      <c r="A1297" t="s">
        <v>361</v>
      </c>
      <c r="B1297">
        <v>5.6</v>
      </c>
      <c r="C1297" t="str">
        <v>Sajid Khan</v>
      </c>
      <c r="D1297">
        <f>AVERAGEIF($C$2:$C$4892,C1297,$B$2:B$4892)</f>
        <v>5.6</v>
      </c>
      <c r="H1297" t="s">
        <v>1326</v>
      </c>
      <c r="I1297">
        <v>5.6</v>
      </c>
    </row>
    <row r="1298" spans="1:9" hidden="1" x14ac:dyDescent="0.3">
      <c r="A1298" t="s">
        <v>79</v>
      </c>
      <c r="B1298">
        <v>6.7</v>
      </c>
      <c r="C1298" t="str">
        <v>Dean Wright</v>
      </c>
      <c r="D1298">
        <f>AVERAGEIF($C$2:$C$4892,C1298,$B$2:B$4892)</f>
        <v>6.7</v>
      </c>
      <c r="H1298" t="s">
        <v>1327</v>
      </c>
      <c r="I1298">
        <v>6.7</v>
      </c>
    </row>
    <row r="1299" spans="1:9" hidden="1" x14ac:dyDescent="0.3">
      <c r="A1299" t="s">
        <v>54</v>
      </c>
      <c r="B1299">
        <v>7</v>
      </c>
      <c r="C1299" t="str">
        <v>Eric Lartigau</v>
      </c>
      <c r="D1299">
        <f>AVERAGEIF($C$2:$C$4892,C1299,$B$2:B$4892)</f>
        <v>7</v>
      </c>
      <c r="H1299" t="s">
        <v>1328</v>
      </c>
      <c r="I1299">
        <v>7</v>
      </c>
    </row>
    <row r="1300" spans="1:9" x14ac:dyDescent="0.3">
      <c r="A1300" t="s">
        <v>38</v>
      </c>
      <c r="B1300">
        <v>8</v>
      </c>
      <c r="C1300" t="str">
        <v>Shintaro Shimosawa</v>
      </c>
      <c r="D1300">
        <f>AVERAGEIF($C$2:$C$4892,C1300,$B$2:B$4892)</f>
        <v>8</v>
      </c>
      <c r="H1300" t="s">
        <v>1329</v>
      </c>
      <c r="I1300">
        <v>8</v>
      </c>
    </row>
    <row r="1301" spans="1:9" hidden="1" x14ac:dyDescent="0.3">
      <c r="A1301" t="s">
        <v>619</v>
      </c>
      <c r="B1301">
        <v>5.3</v>
      </c>
      <c r="C1301" t="str">
        <v>Darren Lynn Bousman</v>
      </c>
      <c r="D1301">
        <f>AVERAGEIF($C$2:$C$4892,C1301,$B$2:B$4892)</f>
        <v>5.3</v>
      </c>
      <c r="H1301" t="s">
        <v>1330</v>
      </c>
      <c r="I1301">
        <v>5.3</v>
      </c>
    </row>
    <row r="1302" spans="1:9" hidden="1" x14ac:dyDescent="0.3">
      <c r="A1302" t="s">
        <v>449</v>
      </c>
      <c r="B1302">
        <v>4.9000000000000004</v>
      </c>
      <c r="C1302" t="str">
        <v>James Demonaco</v>
      </c>
      <c r="D1302">
        <f>AVERAGEIF($C$2:$C$4892,C1302,$B$2:B$4892)</f>
        <v>4.9000000000000004</v>
      </c>
      <c r="H1302" t="s">
        <v>1331</v>
      </c>
      <c r="I1302">
        <v>4.9000000000000004</v>
      </c>
    </row>
    <row r="1303" spans="1:9" hidden="1" x14ac:dyDescent="0.3">
      <c r="A1303" t="s">
        <v>259</v>
      </c>
      <c r="B1303">
        <v>6.4</v>
      </c>
      <c r="C1303" t="str">
        <v>Ken Annakin</v>
      </c>
      <c r="D1303">
        <f>AVERAGEIF($C$2:$C$4892,C1303,$B$2:B$4892)</f>
        <v>6.4</v>
      </c>
      <c r="H1303" t="s">
        <v>1332</v>
      </c>
      <c r="I1303">
        <v>6.4</v>
      </c>
    </row>
    <row r="1304" spans="1:9" hidden="1" x14ac:dyDescent="0.3">
      <c r="A1304" t="s">
        <v>163</v>
      </c>
      <c r="B1304">
        <v>7.4</v>
      </c>
      <c r="C1304" t="str">
        <v>Carol Reed</v>
      </c>
      <c r="D1304">
        <f>AVERAGEIF($C$2:$C$4892,C1304,$B$2:B$4892)</f>
        <v>7.4</v>
      </c>
      <c r="H1304" t="s">
        <v>1333</v>
      </c>
      <c r="I1304">
        <v>7.4</v>
      </c>
    </row>
    <row r="1305" spans="1:9" hidden="1" x14ac:dyDescent="0.3">
      <c r="A1305" t="s">
        <v>307</v>
      </c>
      <c r="B1305">
        <v>6.1</v>
      </c>
      <c r="C1305" t="str">
        <v>Chuck Sheetz</v>
      </c>
      <c r="D1305">
        <f>AVERAGEIF($C$2:$C$4892,C1305,$B$2:B$4892)</f>
        <v>6.1</v>
      </c>
      <c r="H1305" t="s">
        <v>1334</v>
      </c>
      <c r="I1305">
        <v>6.1</v>
      </c>
    </row>
    <row r="1306" spans="1:9" hidden="1" x14ac:dyDescent="0.3">
      <c r="A1306" t="s">
        <v>303</v>
      </c>
      <c r="B1306">
        <v>6.5</v>
      </c>
      <c r="C1306" t="str">
        <v>Marcus Raboy</v>
      </c>
      <c r="D1306">
        <f>AVERAGEIF($C$2:$C$4892,C1306,$B$2:B$4892)</f>
        <v>6.5</v>
      </c>
      <c r="H1306" t="s">
        <v>1335</v>
      </c>
      <c r="I1306">
        <v>6.5</v>
      </c>
    </row>
    <row r="1307" spans="1:9" hidden="1" x14ac:dyDescent="0.3">
      <c r="A1307" t="s">
        <v>620</v>
      </c>
      <c r="B1307">
        <v>5.7</v>
      </c>
      <c r="C1307" t="str">
        <v>Leigh Whannell</v>
      </c>
      <c r="D1307">
        <f>AVERAGEIF($C$2:$C$4892,C1307,$B$2:B$4892)</f>
        <v>5.7</v>
      </c>
      <c r="H1307" t="s">
        <v>1336</v>
      </c>
      <c r="I1307">
        <v>5.7</v>
      </c>
    </row>
    <row r="1308" spans="1:9" hidden="1" x14ac:dyDescent="0.3">
      <c r="A1308" t="s">
        <v>451</v>
      </c>
      <c r="B1308">
        <v>5.0999999999999996</v>
      </c>
      <c r="C1308" t="str">
        <v>Michael Schultz</v>
      </c>
      <c r="D1308">
        <f>AVERAGEIF($C$2:$C$4892,C1308,$B$2:B$4892)</f>
        <v>5.0999999999999996</v>
      </c>
      <c r="H1308" t="s">
        <v>1337</v>
      </c>
      <c r="I1308">
        <v>5.0999999999999996</v>
      </c>
    </row>
    <row r="1309" spans="1:9" hidden="1" x14ac:dyDescent="0.3">
      <c r="A1309" t="s">
        <v>621</v>
      </c>
      <c r="B1309">
        <v>6.6</v>
      </c>
      <c r="C1309" t="str">
        <v>Peter Sollett</v>
      </c>
      <c r="D1309">
        <f>AVERAGEIF($C$2:$C$4892,C1309,$B$2:B$4892)</f>
        <v>6.6</v>
      </c>
      <c r="H1309" t="s">
        <v>1338</v>
      </c>
      <c r="I1309">
        <v>6.6</v>
      </c>
    </row>
    <row r="1310" spans="1:9" hidden="1" x14ac:dyDescent="0.3">
      <c r="A1310" t="s">
        <v>622</v>
      </c>
      <c r="B1310">
        <v>6.5</v>
      </c>
      <c r="C1310" t="str">
        <v>Bob Dolman</v>
      </c>
      <c r="D1310">
        <f>AVERAGEIF($C$2:$C$4892,C1310,$B$2:B$4892)</f>
        <v>6.5</v>
      </c>
      <c r="H1310" t="s">
        <v>1339</v>
      </c>
      <c r="I1310">
        <v>6.5</v>
      </c>
    </row>
    <row r="1311" spans="1:9" hidden="1" x14ac:dyDescent="0.3">
      <c r="A1311" t="s">
        <v>100</v>
      </c>
      <c r="B1311">
        <v>6.9</v>
      </c>
      <c r="C1311" t="str">
        <v>Greg Coolidge</v>
      </c>
      <c r="D1311">
        <f>AVERAGEIF($C$2:$C$4892,C1311,$B$2:B$4892)</f>
        <v>6.9</v>
      </c>
      <c r="H1311" t="s">
        <v>1340</v>
      </c>
      <c r="I1311">
        <v>6.9</v>
      </c>
    </row>
    <row r="1312" spans="1:9" hidden="1" x14ac:dyDescent="0.3">
      <c r="A1312" t="s">
        <v>623</v>
      </c>
      <c r="B1312">
        <v>6.4</v>
      </c>
      <c r="C1312" t="str">
        <v>David Lowery</v>
      </c>
      <c r="D1312">
        <f>AVERAGEIF($C$2:$C$4892,C1312,$B$2:B$4892)</f>
        <v>6.4</v>
      </c>
      <c r="H1312" t="s">
        <v>1341</v>
      </c>
      <c r="I1312">
        <v>6.4</v>
      </c>
    </row>
    <row r="1313" spans="1:9" hidden="1" x14ac:dyDescent="0.3">
      <c r="A1313" t="s">
        <v>624</v>
      </c>
      <c r="B1313">
        <v>7.6</v>
      </c>
      <c r="C1313" t="str">
        <v>Ciarán Foy</v>
      </c>
      <c r="D1313">
        <f>AVERAGEIF($C$2:$C$4892,C1313,$B$2:B$4892)</f>
        <v>7.6</v>
      </c>
      <c r="H1313" t="s">
        <v>1342</v>
      </c>
      <c r="I1313">
        <v>7.6</v>
      </c>
    </row>
    <row r="1314" spans="1:9" hidden="1" x14ac:dyDescent="0.3">
      <c r="A1314" t="s">
        <v>107</v>
      </c>
      <c r="B1314">
        <v>5.6</v>
      </c>
      <c r="C1314" t="str">
        <v>Salim Akil</v>
      </c>
      <c r="D1314">
        <f>AVERAGEIF($C$2:$C$4892,C1314,$B$2:B$4892)</f>
        <v>5.6</v>
      </c>
      <c r="H1314" t="s">
        <v>1343</v>
      </c>
      <c r="I1314">
        <v>5.6</v>
      </c>
    </row>
    <row r="1315" spans="1:9" hidden="1" x14ac:dyDescent="0.3">
      <c r="A1315" t="s">
        <v>625</v>
      </c>
      <c r="B1315">
        <v>6.2</v>
      </c>
      <c r="C1315" t="str">
        <v>Olatunde Osunsanmi</v>
      </c>
      <c r="D1315">
        <f>AVERAGEIF($C$2:$C$4892,C1315,$B$2:B$4892)</f>
        <v>6.2</v>
      </c>
      <c r="H1315" t="s">
        <v>1344</v>
      </c>
      <c r="I1315">
        <v>6.2</v>
      </c>
    </row>
    <row r="1316" spans="1:9" hidden="1" x14ac:dyDescent="0.3">
      <c r="A1316" t="s">
        <v>473</v>
      </c>
      <c r="B1316">
        <v>4.4000000000000004</v>
      </c>
      <c r="C1316" t="str">
        <v>Leon Ichaso</v>
      </c>
      <c r="D1316">
        <f>AVERAGEIF($C$2:$C$4892,C1316,$B$2:B$4892)</f>
        <v>4.4000000000000004</v>
      </c>
      <c r="H1316" t="s">
        <v>1345</v>
      </c>
      <c r="I1316">
        <v>4.4000000000000004</v>
      </c>
    </row>
    <row r="1317" spans="1:9" hidden="1" x14ac:dyDescent="0.3">
      <c r="A1317" t="s">
        <v>626</v>
      </c>
      <c r="B1317">
        <v>5.6</v>
      </c>
      <c r="C1317" t="str">
        <v>Joseph Zito</v>
      </c>
      <c r="D1317">
        <f>AVERAGEIF($C$2:$C$4892,C1317,$B$2:B$4892)</f>
        <v>5.6</v>
      </c>
      <c r="H1317" t="s">
        <v>1346</v>
      </c>
      <c r="I1317">
        <v>5.6</v>
      </c>
    </row>
    <row r="1318" spans="1:9" hidden="1" x14ac:dyDescent="0.3">
      <c r="A1318" t="s">
        <v>396</v>
      </c>
      <c r="B1318">
        <v>5.5</v>
      </c>
      <c r="C1318" t="str">
        <v>Patricia Rozema</v>
      </c>
      <c r="D1318">
        <f>AVERAGEIF($C$2:$C$4892,C1318,$B$2:B$4892)</f>
        <v>5.5</v>
      </c>
      <c r="H1318" t="s">
        <v>1347</v>
      </c>
      <c r="I1318">
        <v>5.5</v>
      </c>
    </row>
    <row r="1319" spans="1:9" hidden="1" x14ac:dyDescent="0.3">
      <c r="A1319" t="s">
        <v>363</v>
      </c>
      <c r="B1319">
        <v>6.7</v>
      </c>
      <c r="C1319" t="str">
        <v>Rob Schmidt</v>
      </c>
      <c r="D1319">
        <f>AVERAGEIF($C$2:$C$4892,C1319,$B$2:B$4892)</f>
        <v>6.7</v>
      </c>
      <c r="H1319" t="s">
        <v>1348</v>
      </c>
      <c r="I1319">
        <v>6.7</v>
      </c>
    </row>
    <row r="1320" spans="1:9" hidden="1" x14ac:dyDescent="0.3">
      <c r="A1320" t="s">
        <v>107</v>
      </c>
      <c r="B1320">
        <v>6.1</v>
      </c>
      <c r="C1320" t="str">
        <v>Robert Ben Garant</v>
      </c>
      <c r="D1320">
        <f>AVERAGEIF($C$2:$C$4892,C1320,$B$2:B$4892)</f>
        <v>6.1</v>
      </c>
      <c r="H1320" t="s">
        <v>1349</v>
      </c>
      <c r="I1320">
        <v>6.1</v>
      </c>
    </row>
    <row r="1321" spans="1:9" hidden="1" x14ac:dyDescent="0.3">
      <c r="A1321" t="s">
        <v>420</v>
      </c>
      <c r="B1321">
        <v>6.2</v>
      </c>
      <c r="C1321" t="str">
        <v>Morgan Spurlock</v>
      </c>
      <c r="D1321">
        <f>AVERAGEIF($C$2:$C$4892,C1321,$B$2:B$4892)</f>
        <v>6.2</v>
      </c>
      <c r="H1321" t="s">
        <v>1350</v>
      </c>
      <c r="I1321">
        <v>6.2</v>
      </c>
    </row>
    <row r="1322" spans="1:9" hidden="1" x14ac:dyDescent="0.3">
      <c r="A1322" t="s">
        <v>627</v>
      </c>
      <c r="B1322">
        <v>7.3</v>
      </c>
      <c r="C1322" t="str">
        <v>Neal Brennan</v>
      </c>
      <c r="D1322">
        <f>AVERAGEIF($C$2:$C$4892,C1322,$B$2:B$4892)</f>
        <v>7.3</v>
      </c>
      <c r="H1322" t="s">
        <v>1351</v>
      </c>
      <c r="I1322">
        <v>7.3</v>
      </c>
    </row>
    <row r="1323" spans="1:9" hidden="1" x14ac:dyDescent="0.3">
      <c r="A1323" t="s">
        <v>48</v>
      </c>
      <c r="B1323">
        <v>6.6</v>
      </c>
      <c r="C1323" t="str">
        <v>Tuck Tucker</v>
      </c>
      <c r="D1323">
        <f>AVERAGEIF($C$2:$C$4892,C1323,$B$2:B$4892)</f>
        <v>6.6</v>
      </c>
      <c r="H1323" t="s">
        <v>1352</v>
      </c>
      <c r="I1323">
        <v>6.6</v>
      </c>
    </row>
    <row r="1324" spans="1:9" x14ac:dyDescent="0.3">
      <c r="A1324" t="s">
        <v>497</v>
      </c>
      <c r="B1324">
        <v>8.1999999999999993</v>
      </c>
      <c r="C1324" t="str">
        <v>Theodore Witcher</v>
      </c>
      <c r="D1324">
        <f>AVERAGEIF($C$2:$C$4892,C1324,$B$2:B$4892)</f>
        <v>8.1999999999999993</v>
      </c>
      <c r="H1324" t="s">
        <v>1353</v>
      </c>
      <c r="I1324">
        <v>8.1999999999999993</v>
      </c>
    </row>
    <row r="1325" spans="1:9" hidden="1" x14ac:dyDescent="0.3">
      <c r="A1325" t="s">
        <v>167</v>
      </c>
      <c r="B1325">
        <v>6.4</v>
      </c>
      <c r="C1325" t="str">
        <v>Joel Edgerton</v>
      </c>
      <c r="D1325">
        <f>AVERAGEIF($C$2:$C$4892,C1325,$B$2:B$4892)</f>
        <v>6.4</v>
      </c>
      <c r="H1325" t="s">
        <v>1354</v>
      </c>
      <c r="I1325">
        <v>6.4</v>
      </c>
    </row>
    <row r="1326" spans="1:9" hidden="1" x14ac:dyDescent="0.3">
      <c r="A1326" t="s">
        <v>628</v>
      </c>
      <c r="B1326">
        <v>6.4</v>
      </c>
      <c r="C1326" t="str">
        <v>Jim Hanon</v>
      </c>
      <c r="D1326">
        <f>AVERAGEIF($C$2:$C$4892,C1326,$B$2:B$4892)</f>
        <v>6.4</v>
      </c>
      <c r="H1326" t="s">
        <v>1355</v>
      </c>
      <c r="I1326">
        <v>6.4</v>
      </c>
    </row>
    <row r="1327" spans="1:9" hidden="1" x14ac:dyDescent="0.3">
      <c r="A1327" t="s">
        <v>629</v>
      </c>
      <c r="B1327">
        <v>5.2</v>
      </c>
      <c r="C1327" t="str">
        <v>Michael Patrick Jann</v>
      </c>
      <c r="D1327">
        <f>AVERAGEIF($C$2:$C$4892,C1327,$B$2:B$4892)</f>
        <v>5.2</v>
      </c>
      <c r="H1327" t="s">
        <v>1356</v>
      </c>
      <c r="I1327">
        <v>5.2</v>
      </c>
    </row>
    <row r="1328" spans="1:9" hidden="1" x14ac:dyDescent="0.3">
      <c r="A1328" t="s">
        <v>304</v>
      </c>
      <c r="B1328">
        <v>6.5</v>
      </c>
      <c r="C1328" t="str">
        <v>Jorma Taccone</v>
      </c>
      <c r="D1328">
        <f>AVERAGEIF($C$2:$C$4892,C1328,$B$2:B$4892)</f>
        <v>6.5</v>
      </c>
      <c r="H1328" t="s">
        <v>1357</v>
      </c>
      <c r="I1328">
        <v>6.5</v>
      </c>
    </row>
    <row r="1329" spans="1:9" hidden="1" x14ac:dyDescent="0.3">
      <c r="A1329" t="s">
        <v>630</v>
      </c>
      <c r="B1329">
        <v>7.1</v>
      </c>
      <c r="C1329" t="str">
        <v>Jeff Lowell</v>
      </c>
      <c r="D1329">
        <f>AVERAGEIF($C$2:$C$4892,C1329,$B$2:B$4892)</f>
        <v>7.1</v>
      </c>
      <c r="H1329" t="s">
        <v>1358</v>
      </c>
      <c r="I1329">
        <v>7.1</v>
      </c>
    </row>
    <row r="1330" spans="1:9" hidden="1" x14ac:dyDescent="0.3">
      <c r="A1330" t="s">
        <v>631</v>
      </c>
      <c r="B1330">
        <v>4.8</v>
      </c>
      <c r="C1330" t="str">
        <v>Lorene Scafaria</v>
      </c>
      <c r="D1330">
        <f>AVERAGEIF($C$2:$C$4892,C1330,$B$2:B$4892)</f>
        <v>4.8</v>
      </c>
      <c r="H1330" t="s">
        <v>1359</v>
      </c>
      <c r="I1330">
        <v>4.8</v>
      </c>
    </row>
    <row r="1331" spans="1:9" hidden="1" x14ac:dyDescent="0.3">
      <c r="A1331" t="s">
        <v>477</v>
      </c>
      <c r="B1331">
        <v>7.3</v>
      </c>
      <c r="C1331" t="str">
        <v>Marcus Dunstan</v>
      </c>
      <c r="D1331">
        <f>AVERAGEIF($C$2:$C$4892,C1331,$B$2:B$4892)</f>
        <v>7.3</v>
      </c>
      <c r="H1331" t="s">
        <v>1360</v>
      </c>
      <c r="I1331">
        <v>7.3</v>
      </c>
    </row>
    <row r="1332" spans="1:9" hidden="1" x14ac:dyDescent="0.3">
      <c r="A1332" t="s">
        <v>632</v>
      </c>
      <c r="B1332">
        <v>5.2</v>
      </c>
      <c r="C1332" t="str">
        <v>Timothy Björklund</v>
      </c>
      <c r="D1332">
        <f>AVERAGEIF($C$2:$C$4892,C1332,$B$2:B$4892)</f>
        <v>5.2</v>
      </c>
      <c r="H1332" t="s">
        <v>1361</v>
      </c>
      <c r="I1332">
        <v>5.2</v>
      </c>
    </row>
    <row r="1333" spans="1:9" x14ac:dyDescent="0.3">
      <c r="A1333" t="s">
        <v>633</v>
      </c>
      <c r="B1333">
        <v>7.7</v>
      </c>
      <c r="C1333" t="str">
        <v>François Girard</v>
      </c>
      <c r="D1333">
        <f>AVERAGEIF($C$2:$C$4892,C1333,$B$2:B$4892)</f>
        <v>7.7</v>
      </c>
      <c r="H1333" t="s">
        <v>1362</v>
      </c>
      <c r="I1333">
        <v>7.7</v>
      </c>
    </row>
    <row r="1334" spans="1:9" hidden="1" x14ac:dyDescent="0.3">
      <c r="A1334" t="s">
        <v>548</v>
      </c>
      <c r="B1334">
        <v>7.6</v>
      </c>
      <c r="C1334" t="str">
        <v>Scott Kalvert</v>
      </c>
      <c r="D1334">
        <f>AVERAGEIF($C$2:$C$4892,C1334,$B$2:B$4892)</f>
        <v>7.6</v>
      </c>
      <c r="H1334" t="s">
        <v>1363</v>
      </c>
      <c r="I1334">
        <v>7.6</v>
      </c>
    </row>
    <row r="1335" spans="1:9" hidden="1" x14ac:dyDescent="0.3">
      <c r="A1335" t="s">
        <v>634</v>
      </c>
      <c r="B1335">
        <v>5.7</v>
      </c>
      <c r="C1335" t="str">
        <v>Jason Bateman</v>
      </c>
      <c r="D1335">
        <f>AVERAGEIF($C$2:$C$4892,C1335,$B$2:B$4892)</f>
        <v>5.7</v>
      </c>
      <c r="H1335" t="s">
        <v>1364</v>
      </c>
      <c r="I1335">
        <v>5.7</v>
      </c>
    </row>
    <row r="1336" spans="1:9" hidden="1" x14ac:dyDescent="0.3">
      <c r="A1336" t="s">
        <v>635</v>
      </c>
      <c r="B1336">
        <v>7</v>
      </c>
      <c r="C1336" t="str">
        <v>David Schwimmer</v>
      </c>
      <c r="D1336">
        <f>AVERAGEIF($C$2:$C$4892,C1336,$B$2:B$4892)</f>
        <v>7</v>
      </c>
      <c r="H1336" t="s">
        <v>1365</v>
      </c>
      <c r="I1336">
        <v>7</v>
      </c>
    </row>
    <row r="1337" spans="1:9" hidden="1" x14ac:dyDescent="0.3">
      <c r="A1337" t="s">
        <v>636</v>
      </c>
      <c r="B1337">
        <v>6</v>
      </c>
      <c r="C1337" t="str">
        <v>Allan Arkush</v>
      </c>
      <c r="D1337">
        <f>AVERAGEIF($C$2:$C$4892,C1337,$B$2:B$4892)</f>
        <v>6</v>
      </c>
      <c r="H1337" t="s">
        <v>1366</v>
      </c>
      <c r="I1337">
        <v>6</v>
      </c>
    </row>
    <row r="1338" spans="1:9" x14ac:dyDescent="0.3">
      <c r="A1338" t="s">
        <v>114</v>
      </c>
      <c r="B1338">
        <v>8.1</v>
      </c>
      <c r="C1338" t="str">
        <v>Eric Bross</v>
      </c>
      <c r="D1338">
        <f>AVERAGEIF($C$2:$C$4892,C1338,$B$2:B$4892)</f>
        <v>8.1</v>
      </c>
      <c r="H1338" t="s">
        <v>1367</v>
      </c>
      <c r="I1338">
        <v>8.1</v>
      </c>
    </row>
    <row r="1339" spans="1:9" x14ac:dyDescent="0.3">
      <c r="A1339" t="s">
        <v>630</v>
      </c>
      <c r="B1339">
        <v>8</v>
      </c>
      <c r="C1339" t="str">
        <v>Dan Fogelman</v>
      </c>
      <c r="D1339">
        <f>AVERAGEIF($C$2:$C$4892,C1339,$B$2:B$4892)</f>
        <v>8</v>
      </c>
      <c r="H1339" t="s">
        <v>1368</v>
      </c>
      <c r="I1339">
        <v>8</v>
      </c>
    </row>
    <row r="1340" spans="1:9" hidden="1" x14ac:dyDescent="0.3">
      <c r="A1340" t="s">
        <v>637</v>
      </c>
      <c r="B1340">
        <v>5.6</v>
      </c>
      <c r="C1340" t="str">
        <v>Jay Duplass</v>
      </c>
      <c r="D1340">
        <f>AVERAGEIF($C$2:$C$4892,C1340,$B$2:B$4892)</f>
        <v>5.6</v>
      </c>
      <c r="H1340" t="s">
        <v>1369</v>
      </c>
      <c r="I1340">
        <v>5.6</v>
      </c>
    </row>
    <row r="1341" spans="1:9" hidden="1" x14ac:dyDescent="0.3">
      <c r="A1341" t="s">
        <v>638</v>
      </c>
      <c r="B1341">
        <v>6.1</v>
      </c>
      <c r="C1341" t="str">
        <v>Luca Guadagnino</v>
      </c>
      <c r="D1341">
        <f>AVERAGEIF($C$2:$C$4892,C1341,$B$2:B$4892)</f>
        <v>6.1</v>
      </c>
      <c r="H1341" t="s">
        <v>1370</v>
      </c>
      <c r="I1341">
        <v>6.1</v>
      </c>
    </row>
    <row r="1342" spans="1:9" hidden="1" x14ac:dyDescent="0.3">
      <c r="A1342" t="s">
        <v>639</v>
      </c>
      <c r="B1342">
        <v>6.9</v>
      </c>
      <c r="C1342" t="str">
        <v>John Putch</v>
      </c>
      <c r="D1342">
        <f>AVERAGEIF($C$2:$C$4892,C1342,$B$2:B$4892)</f>
        <v>6.9</v>
      </c>
      <c r="H1342" t="s">
        <v>1371</v>
      </c>
      <c r="I1342">
        <v>6.9</v>
      </c>
    </row>
    <row r="1343" spans="1:9" hidden="1" x14ac:dyDescent="0.3">
      <c r="A1343" t="s">
        <v>562</v>
      </c>
      <c r="B1343">
        <v>5.2</v>
      </c>
      <c r="C1343" t="str">
        <v>Peter Medak</v>
      </c>
      <c r="D1343">
        <f>AVERAGEIF($C$2:$C$4892,C1343,$B$2:B$4892)</f>
        <v>5.2</v>
      </c>
      <c r="H1343" t="s">
        <v>1372</v>
      </c>
      <c r="I1343">
        <v>5.2</v>
      </c>
    </row>
    <row r="1344" spans="1:9" hidden="1" x14ac:dyDescent="0.3">
      <c r="A1344" t="s">
        <v>578</v>
      </c>
      <c r="B1344">
        <v>7</v>
      </c>
      <c r="C1344" t="str">
        <v>Terence Davies</v>
      </c>
      <c r="D1344">
        <f>AVERAGEIF($C$2:$C$4892,C1344,$B$2:B$4892)</f>
        <v>7</v>
      </c>
      <c r="H1344" t="s">
        <v>1373</v>
      </c>
      <c r="I1344">
        <v>7</v>
      </c>
    </row>
    <row r="1345" spans="1:9" hidden="1" x14ac:dyDescent="0.3">
      <c r="A1345" t="s">
        <v>271</v>
      </c>
      <c r="B1345">
        <v>6.3</v>
      </c>
      <c r="C1345" t="str">
        <v>Harley Cokeliss</v>
      </c>
      <c r="D1345">
        <f>AVERAGEIF($C$2:$C$4892,C1345,$B$2:B$4892)</f>
        <v>6.3</v>
      </c>
      <c r="H1345" t="s">
        <v>1374</v>
      </c>
      <c r="I1345">
        <v>6.3</v>
      </c>
    </row>
    <row r="1346" spans="1:9" hidden="1" x14ac:dyDescent="0.3">
      <c r="A1346" t="s">
        <v>464</v>
      </c>
      <c r="B1346">
        <v>7</v>
      </c>
      <c r="C1346" t="str">
        <v>Tom Brady</v>
      </c>
      <c r="D1346">
        <f>AVERAGEIF($C$2:$C$4892,C1346,$B$2:B$4892)</f>
        <v>7</v>
      </c>
      <c r="H1346" t="s">
        <v>1375</v>
      </c>
      <c r="I1346">
        <v>7</v>
      </c>
    </row>
    <row r="1347" spans="1:9" hidden="1" x14ac:dyDescent="0.3">
      <c r="A1347" t="s">
        <v>640</v>
      </c>
      <c r="B1347">
        <v>5.3</v>
      </c>
      <c r="C1347" t="str">
        <v>Jason Zada</v>
      </c>
      <c r="D1347">
        <f>AVERAGEIF($C$2:$C$4892,C1347,$B$2:B$4892)</f>
        <v>5.3</v>
      </c>
      <c r="H1347" t="s">
        <v>1376</v>
      </c>
      <c r="I1347">
        <v>5.3</v>
      </c>
    </row>
    <row r="1348" spans="1:9" hidden="1" x14ac:dyDescent="0.3">
      <c r="A1348" t="s">
        <v>95</v>
      </c>
      <c r="B1348">
        <v>6.9</v>
      </c>
      <c r="C1348" t="str">
        <v>Noah Baumbach</v>
      </c>
      <c r="D1348">
        <f>AVERAGEIF($C$2:$C$4892,C1348,$B$2:B$4892)</f>
        <v>6.9</v>
      </c>
      <c r="H1348" t="s">
        <v>1377</v>
      </c>
      <c r="I1348">
        <v>6.9</v>
      </c>
    </row>
    <row r="1349" spans="1:9" hidden="1" x14ac:dyDescent="0.3">
      <c r="A1349" t="s">
        <v>641</v>
      </c>
      <c r="B1349">
        <v>6.2</v>
      </c>
      <c r="C1349" t="str">
        <v>Eric Blakeney</v>
      </c>
      <c r="D1349">
        <f>AVERAGEIF($C$2:$C$4892,C1349,$B$2:B$4892)</f>
        <v>6.2</v>
      </c>
      <c r="H1349" t="s">
        <v>1378</v>
      </c>
      <c r="I1349">
        <v>6.2</v>
      </c>
    </row>
    <row r="1350" spans="1:9" hidden="1" x14ac:dyDescent="0.3">
      <c r="A1350" t="s">
        <v>642</v>
      </c>
      <c r="B1350">
        <v>6.4</v>
      </c>
      <c r="C1350" t="str">
        <v>Rakesh Roshan</v>
      </c>
      <c r="D1350">
        <f>AVERAGEIF($C$2:$C$4892,C1350,$B$2:B$4892)</f>
        <v>6.4</v>
      </c>
      <c r="H1350" t="s">
        <v>1379</v>
      </c>
      <c r="I1350">
        <v>6.4</v>
      </c>
    </row>
    <row r="1351" spans="1:9" hidden="1" x14ac:dyDescent="0.3">
      <c r="A1351" t="s">
        <v>639</v>
      </c>
      <c r="B1351">
        <v>6.4</v>
      </c>
      <c r="C1351" t="str">
        <v>Derrick Borte</v>
      </c>
      <c r="D1351">
        <f>AVERAGEIF($C$2:$C$4892,C1351,$B$2:B$4892)</f>
        <v>6.4</v>
      </c>
      <c r="H1351" t="s">
        <v>1380</v>
      </c>
      <c r="I1351">
        <v>6.4</v>
      </c>
    </row>
    <row r="1352" spans="1:9" hidden="1" x14ac:dyDescent="0.3">
      <c r="A1352" t="s">
        <v>435</v>
      </c>
      <c r="B1352">
        <v>5.7</v>
      </c>
      <c r="C1352" t="str">
        <v>Richard Kwietniowski</v>
      </c>
      <c r="D1352">
        <f>AVERAGEIF($C$2:$C$4892,C1352,$B$2:B$4892)</f>
        <v>5.7</v>
      </c>
      <c r="H1352" t="s">
        <v>1381</v>
      </c>
      <c r="I1352">
        <v>5.7</v>
      </c>
    </row>
    <row r="1353" spans="1:9" hidden="1" x14ac:dyDescent="0.3">
      <c r="A1353" t="s">
        <v>301</v>
      </c>
      <c r="B1353">
        <v>6.1</v>
      </c>
      <c r="C1353" t="str">
        <v>Bob Odenkirk</v>
      </c>
      <c r="D1353">
        <f>AVERAGEIF($C$2:$C$4892,C1353,$B$2:B$4892)</f>
        <v>6.1</v>
      </c>
      <c r="H1353" t="s">
        <v>1382</v>
      </c>
      <c r="I1353">
        <v>6.1</v>
      </c>
    </row>
    <row r="1354" spans="1:9" hidden="1" x14ac:dyDescent="0.3">
      <c r="A1354" t="s">
        <v>324</v>
      </c>
      <c r="B1354">
        <v>5.4</v>
      </c>
      <c r="C1354" t="str">
        <v>Joshua Seftel</v>
      </c>
      <c r="D1354">
        <f>AVERAGEIF($C$2:$C$4892,C1354,$B$2:B$4892)</f>
        <v>5.4</v>
      </c>
      <c r="H1354" t="s">
        <v>1383</v>
      </c>
      <c r="I1354">
        <v>5.4</v>
      </c>
    </row>
    <row r="1355" spans="1:9" hidden="1" x14ac:dyDescent="0.3">
      <c r="A1355" t="s">
        <v>368</v>
      </c>
      <c r="B1355">
        <v>6.7</v>
      </c>
      <c r="C1355" t="str">
        <v>Vincent Gallo</v>
      </c>
      <c r="D1355">
        <f>AVERAGEIF($C$2:$C$4892,C1355,$B$2:B$4892)</f>
        <v>6.7</v>
      </c>
      <c r="H1355" t="s">
        <v>1384</v>
      </c>
      <c r="I1355">
        <v>6.7</v>
      </c>
    </row>
    <row r="1356" spans="1:9" hidden="1" x14ac:dyDescent="0.3">
      <c r="A1356" t="s">
        <v>643</v>
      </c>
      <c r="B1356">
        <v>6.8</v>
      </c>
      <c r="C1356" t="str">
        <v>Claude Chabrol</v>
      </c>
      <c r="D1356">
        <f>AVERAGEIF($C$2:$C$4892,C1356,$B$2:B$4892)</f>
        <v>6.8</v>
      </c>
      <c r="H1356" t="s">
        <v>1385</v>
      </c>
      <c r="I1356">
        <v>6.8</v>
      </c>
    </row>
    <row r="1357" spans="1:9" hidden="1" x14ac:dyDescent="0.3">
      <c r="A1357" t="s">
        <v>338</v>
      </c>
      <c r="B1357">
        <v>6</v>
      </c>
      <c r="C1357" t="str">
        <v>Jon Stewart</v>
      </c>
      <c r="D1357">
        <f>AVERAGEIF($C$2:$C$4892,C1357,$B$2:B$4892)</f>
        <v>6</v>
      </c>
      <c r="H1357" t="s">
        <v>1386</v>
      </c>
      <c r="I1357">
        <v>6</v>
      </c>
    </row>
    <row r="1358" spans="1:9" x14ac:dyDescent="0.3">
      <c r="A1358" t="s">
        <v>496</v>
      </c>
      <c r="B1358">
        <v>7.8</v>
      </c>
      <c r="C1358" t="str">
        <v>Bigas Luna</v>
      </c>
      <c r="D1358">
        <f>AVERAGEIF($C$2:$C$4892,C1358,$B$2:B$4892)</f>
        <v>7.8</v>
      </c>
      <c r="H1358" t="s">
        <v>1387</v>
      </c>
      <c r="I1358">
        <v>7.8</v>
      </c>
    </row>
    <row r="1359" spans="1:9" hidden="1" x14ac:dyDescent="0.3">
      <c r="A1359" t="s">
        <v>493</v>
      </c>
      <c r="B1359">
        <v>5.3</v>
      </c>
      <c r="C1359" t="str">
        <v>Ralph Fiennes</v>
      </c>
      <c r="D1359">
        <f>AVERAGEIF($C$2:$C$4892,C1359,$B$2:B$4892)</f>
        <v>5.3</v>
      </c>
      <c r="H1359" t="s">
        <v>1388</v>
      </c>
      <c r="I1359">
        <v>5.3</v>
      </c>
    </row>
    <row r="1360" spans="1:9" hidden="1" x14ac:dyDescent="0.3">
      <c r="A1360" t="s">
        <v>172</v>
      </c>
      <c r="B1360">
        <v>4.5</v>
      </c>
      <c r="C1360" t="str">
        <v>Dan Harris</v>
      </c>
      <c r="D1360">
        <f>AVERAGEIF($C$2:$C$4892,C1360,$B$2:B$4892)</f>
        <v>4.5</v>
      </c>
      <c r="H1360" t="s">
        <v>1389</v>
      </c>
      <c r="I1360">
        <v>4.5</v>
      </c>
    </row>
    <row r="1361" spans="1:9" hidden="1" x14ac:dyDescent="0.3">
      <c r="A1361" t="s">
        <v>644</v>
      </c>
      <c r="B1361">
        <v>5.4</v>
      </c>
      <c r="C1361" t="str">
        <v>Mel Smith</v>
      </c>
      <c r="D1361">
        <f>AVERAGEIF($C$2:$C$4892,C1361,$B$2:B$4892)</f>
        <v>5.4</v>
      </c>
      <c r="H1361" t="s">
        <v>1390</v>
      </c>
      <c r="I1361">
        <v>5.4</v>
      </c>
    </row>
    <row r="1362" spans="1:9" x14ac:dyDescent="0.3">
      <c r="A1362" t="s">
        <v>263</v>
      </c>
      <c r="B1362">
        <v>7.8</v>
      </c>
      <c r="C1362" t="str">
        <v>Bobcat Goldthwait</v>
      </c>
      <c r="D1362">
        <f>AVERAGEIF($C$2:$C$4892,C1362,$B$2:B$4892)</f>
        <v>7.8</v>
      </c>
      <c r="H1362" t="s">
        <v>1391</v>
      </c>
      <c r="I1362">
        <v>7.8</v>
      </c>
    </row>
    <row r="1363" spans="1:9" hidden="1" x14ac:dyDescent="0.3">
      <c r="A1363" t="s">
        <v>645</v>
      </c>
      <c r="B1363">
        <v>7.2</v>
      </c>
      <c r="C1363" t="str">
        <v>Jake Scott</v>
      </c>
      <c r="D1363">
        <f>AVERAGEIF($C$2:$C$4892,C1363,$B$2:B$4892)</f>
        <v>7.2</v>
      </c>
      <c r="H1363" t="s">
        <v>1392</v>
      </c>
      <c r="I1363">
        <v>7.2</v>
      </c>
    </row>
    <row r="1364" spans="1:9" hidden="1" x14ac:dyDescent="0.3">
      <c r="A1364" t="s">
        <v>218</v>
      </c>
      <c r="B1364">
        <v>6.6</v>
      </c>
      <c r="C1364" t="str">
        <v>Alan Metter</v>
      </c>
      <c r="D1364">
        <f>AVERAGEIF($C$2:$C$4892,C1364,$B$2:B$4892)</f>
        <v>6.6</v>
      </c>
      <c r="H1364" t="s">
        <v>1393</v>
      </c>
      <c r="I1364">
        <v>6.6</v>
      </c>
    </row>
    <row r="1365" spans="1:9" hidden="1" x14ac:dyDescent="0.3">
      <c r="A1365" t="s">
        <v>54</v>
      </c>
      <c r="B1365">
        <v>7.6</v>
      </c>
      <c r="C1365" t="str">
        <v>Rafa Lara</v>
      </c>
      <c r="D1365">
        <f>AVERAGEIF($C$2:$C$4892,C1365,$B$2:B$4892)</f>
        <v>7.6</v>
      </c>
      <c r="H1365" t="s">
        <v>1394</v>
      </c>
      <c r="I1365">
        <v>7.6</v>
      </c>
    </row>
    <row r="1366" spans="1:9" hidden="1" x14ac:dyDescent="0.3">
      <c r="A1366" t="s">
        <v>88</v>
      </c>
      <c r="B1366">
        <v>5.9</v>
      </c>
      <c r="C1366" t="str">
        <v>Arthur Hiller</v>
      </c>
      <c r="D1366">
        <f>AVERAGEIF($C$2:$C$4892,C1366,$B$2:B$4892)</f>
        <v>5.9</v>
      </c>
      <c r="H1366" t="s">
        <v>1395</v>
      </c>
      <c r="I1366">
        <v>5.9</v>
      </c>
    </row>
    <row r="1367" spans="1:9" hidden="1" x14ac:dyDescent="0.3">
      <c r="A1367" t="s">
        <v>135</v>
      </c>
      <c r="B1367">
        <v>6.7</v>
      </c>
      <c r="C1367" t="str">
        <v>Michael Meredith</v>
      </c>
      <c r="D1367">
        <f>AVERAGEIF($C$2:$C$4892,C1367,$B$2:B$4892)</f>
        <v>6.7</v>
      </c>
      <c r="H1367" t="s">
        <v>1396</v>
      </c>
      <c r="I1367">
        <v>6.7</v>
      </c>
    </row>
    <row r="1368" spans="1:9" x14ac:dyDescent="0.3">
      <c r="A1368" t="s">
        <v>227</v>
      </c>
      <c r="B1368">
        <v>7.7</v>
      </c>
      <c r="C1368" t="str">
        <v>Julio Depietro</v>
      </c>
      <c r="D1368">
        <f>AVERAGEIF($C$2:$C$4892,C1368,$B$2:B$4892)</f>
        <v>7.7</v>
      </c>
      <c r="H1368" t="s">
        <v>1397</v>
      </c>
      <c r="I1368">
        <v>7.7</v>
      </c>
    </row>
    <row r="1369" spans="1:9" hidden="1" x14ac:dyDescent="0.3">
      <c r="A1369" t="s">
        <v>451</v>
      </c>
      <c r="B1369">
        <v>5.4</v>
      </c>
      <c r="C1369" t="str">
        <v>Katherine Dieckmann</v>
      </c>
      <c r="D1369">
        <f>AVERAGEIF($C$2:$C$4892,C1369,$B$2:B$4892)</f>
        <v>5.4</v>
      </c>
      <c r="H1369" t="s">
        <v>1398</v>
      </c>
      <c r="I1369">
        <v>5.4</v>
      </c>
    </row>
    <row r="1370" spans="1:9" hidden="1" x14ac:dyDescent="0.3">
      <c r="A1370" t="s">
        <v>266</v>
      </c>
      <c r="B1370">
        <v>6.9</v>
      </c>
      <c r="C1370" t="str">
        <v>Kim Farrant</v>
      </c>
      <c r="D1370">
        <f>AVERAGEIF($C$2:$C$4892,C1370,$B$2:B$4892)</f>
        <v>6.9</v>
      </c>
      <c r="H1370" t="s">
        <v>1399</v>
      </c>
      <c r="I1370">
        <v>6.9</v>
      </c>
    </row>
    <row r="1371" spans="1:9" x14ac:dyDescent="0.3">
      <c r="A1371" t="s">
        <v>635</v>
      </c>
      <c r="B1371">
        <v>7.7</v>
      </c>
      <c r="C1371" t="str">
        <v>Scott Marshall</v>
      </c>
      <c r="D1371">
        <f>AVERAGEIF($C$2:$C$4892,C1371,$B$2:B$4892)</f>
        <v>7.7</v>
      </c>
      <c r="H1371" t="s">
        <v>1400</v>
      </c>
      <c r="I1371">
        <v>7.7</v>
      </c>
    </row>
    <row r="1372" spans="1:9" hidden="1" x14ac:dyDescent="0.3">
      <c r="A1372" t="s">
        <v>373</v>
      </c>
      <c r="B1372">
        <v>6.8</v>
      </c>
      <c r="C1372" t="str">
        <v>Álex De La Iglesia</v>
      </c>
      <c r="D1372">
        <f>AVERAGEIF($C$2:$C$4892,C1372,$B$2:B$4892)</f>
        <v>6.8</v>
      </c>
      <c r="H1372" t="s">
        <v>1401</v>
      </c>
      <c r="I1372">
        <v>6.8</v>
      </c>
    </row>
    <row r="1373" spans="1:9" hidden="1" x14ac:dyDescent="0.3">
      <c r="A1373" t="s">
        <v>646</v>
      </c>
      <c r="B1373">
        <v>6.4</v>
      </c>
      <c r="C1373" t="str">
        <v>Andrew Traucki</v>
      </c>
      <c r="D1373">
        <f>AVERAGEIF($C$2:$C$4892,C1373,$B$2:B$4892)</f>
        <v>6.4</v>
      </c>
      <c r="H1373" t="s">
        <v>1402</v>
      </c>
      <c r="I1373">
        <v>6.4</v>
      </c>
    </row>
    <row r="1374" spans="1:9" hidden="1" x14ac:dyDescent="0.3">
      <c r="A1374" t="s">
        <v>266</v>
      </c>
      <c r="B1374">
        <v>5.7</v>
      </c>
      <c r="C1374" t="str">
        <v>Michael Clancy</v>
      </c>
      <c r="D1374">
        <f>AVERAGEIF($C$2:$C$4892,C1374,$B$2:B$4892)</f>
        <v>5.7</v>
      </c>
      <c r="H1374" t="s">
        <v>1403</v>
      </c>
      <c r="I1374">
        <v>5.7</v>
      </c>
    </row>
    <row r="1375" spans="1:9" hidden="1" x14ac:dyDescent="0.3">
      <c r="A1375" t="s">
        <v>78</v>
      </c>
      <c r="B1375">
        <v>7.3</v>
      </c>
      <c r="C1375" t="str">
        <v>Robert Adetuyi</v>
      </c>
      <c r="D1375">
        <f>AVERAGEIF($C$2:$C$4892,C1375,$B$2:B$4892)</f>
        <v>7.3</v>
      </c>
      <c r="H1375" t="s">
        <v>1404</v>
      </c>
      <c r="I1375">
        <v>7.3</v>
      </c>
    </row>
    <row r="1376" spans="1:9" hidden="1" x14ac:dyDescent="0.3">
      <c r="A1376" t="s">
        <v>303</v>
      </c>
      <c r="B1376">
        <v>6.8</v>
      </c>
      <c r="C1376" t="str">
        <v>Kari Skogland</v>
      </c>
      <c r="D1376">
        <f>AVERAGEIF($C$2:$C$4892,C1376,$B$2:B$4892)</f>
        <v>6.8</v>
      </c>
      <c r="H1376" t="s">
        <v>1405</v>
      </c>
      <c r="I1376">
        <v>6.8</v>
      </c>
    </row>
    <row r="1377" spans="1:9" hidden="1" x14ac:dyDescent="0.3">
      <c r="A1377" t="s">
        <v>315</v>
      </c>
      <c r="B1377">
        <v>6.3</v>
      </c>
      <c r="C1377" t="str">
        <v>Taedong Park</v>
      </c>
      <c r="D1377">
        <f>AVERAGEIF($C$2:$C$4892,C1377,$B$2:B$4892)</f>
        <v>6.3</v>
      </c>
      <c r="H1377" t="s">
        <v>1406</v>
      </c>
      <c r="I1377">
        <v>6.3</v>
      </c>
    </row>
    <row r="1378" spans="1:9" hidden="1" x14ac:dyDescent="0.3">
      <c r="A1378" t="s">
        <v>647</v>
      </c>
      <c r="B1378">
        <v>5.9</v>
      </c>
      <c r="C1378" t="str">
        <v>Benedikt Erlingsson</v>
      </c>
      <c r="D1378">
        <f>AVERAGEIF($C$2:$C$4892,C1378,$B$2:B$4892)</f>
        <v>5.9</v>
      </c>
      <c r="H1378" t="s">
        <v>1407</v>
      </c>
      <c r="I1378">
        <v>5.9</v>
      </c>
    </row>
    <row r="1379" spans="1:9" hidden="1" x14ac:dyDescent="0.3">
      <c r="A1379" t="s">
        <v>269</v>
      </c>
      <c r="B1379">
        <v>7.4</v>
      </c>
      <c r="C1379" t="str">
        <v>Gurinder Chadha</v>
      </c>
      <c r="D1379">
        <f>AVERAGEIF($C$2:$C$4892,C1379,$B$2:B$4892)</f>
        <v>7.4</v>
      </c>
      <c r="H1379" t="s">
        <v>1408</v>
      </c>
      <c r="I1379">
        <v>7.4</v>
      </c>
    </row>
    <row r="1380" spans="1:9" x14ac:dyDescent="0.3">
      <c r="A1380" t="s">
        <v>452</v>
      </c>
      <c r="B1380">
        <v>8.3000000000000007</v>
      </c>
      <c r="C1380" t="str">
        <v>Jason Connery</v>
      </c>
      <c r="D1380">
        <f>AVERAGEIF($C$2:$C$4892,C1380,$B$2:B$4892)</f>
        <v>8.3000000000000007</v>
      </c>
      <c r="H1380" t="s">
        <v>1409</v>
      </c>
      <c r="I1380">
        <v>8.3000000000000007</v>
      </c>
    </row>
    <row r="1381" spans="1:9" hidden="1" x14ac:dyDescent="0.3">
      <c r="A1381" t="s">
        <v>90</v>
      </c>
      <c r="B1381">
        <v>6.2</v>
      </c>
      <c r="C1381" t="str">
        <v>Vic Sarin</v>
      </c>
      <c r="D1381">
        <f>AVERAGEIF($C$2:$C$4892,C1381,$B$2:B$4892)</f>
        <v>6.2</v>
      </c>
      <c r="H1381" t="s">
        <v>1410</v>
      </c>
      <c r="I1381">
        <v>6.2</v>
      </c>
    </row>
    <row r="1382" spans="1:9" hidden="1" x14ac:dyDescent="0.3">
      <c r="A1382" t="s">
        <v>217</v>
      </c>
      <c r="B1382">
        <v>6.3</v>
      </c>
      <c r="C1382" t="str">
        <v>Jim Issa</v>
      </c>
      <c r="D1382">
        <f>AVERAGEIF($C$2:$C$4892,C1382,$B$2:B$4892)</f>
        <v>6.3</v>
      </c>
      <c r="H1382" t="s">
        <v>1411</v>
      </c>
      <c r="I1382">
        <v>6.3</v>
      </c>
    </row>
    <row r="1383" spans="1:9" hidden="1" x14ac:dyDescent="0.3">
      <c r="A1383" t="s">
        <v>175</v>
      </c>
      <c r="B1383">
        <v>5.8</v>
      </c>
      <c r="C1383" t="str">
        <v>William Phillips</v>
      </c>
      <c r="D1383">
        <f>AVERAGEIF($C$2:$C$4892,C1383,$B$2:B$4892)</f>
        <v>5.8</v>
      </c>
      <c r="H1383" t="s">
        <v>1412</v>
      </c>
      <c r="I1383">
        <v>5.8</v>
      </c>
    </row>
    <row r="1384" spans="1:9" hidden="1" x14ac:dyDescent="0.3">
      <c r="A1384" t="s">
        <v>576</v>
      </c>
      <c r="B1384">
        <v>7.5</v>
      </c>
      <c r="C1384" t="str">
        <v>Andy Garcia</v>
      </c>
      <c r="D1384">
        <f>AVERAGEIF($C$2:$C$4892,C1384,$B$2:B$4892)</f>
        <v>7.5</v>
      </c>
      <c r="H1384" t="s">
        <v>1413</v>
      </c>
      <c r="I1384">
        <v>7.5</v>
      </c>
    </row>
    <row r="1385" spans="1:9" hidden="1" x14ac:dyDescent="0.3">
      <c r="A1385" t="s">
        <v>256</v>
      </c>
      <c r="B1385">
        <v>6.3</v>
      </c>
      <c r="C1385" t="str">
        <v>Sarik Andreasyan</v>
      </c>
      <c r="D1385">
        <f>AVERAGEIF($C$2:$C$4892,C1385,$B$2:B$4892)</f>
        <v>6.3</v>
      </c>
      <c r="H1385" t="s">
        <v>1414</v>
      </c>
      <c r="I1385">
        <v>6.3</v>
      </c>
    </row>
    <row r="1386" spans="1:9" hidden="1" x14ac:dyDescent="0.3">
      <c r="A1386" t="s">
        <v>325</v>
      </c>
      <c r="B1386">
        <v>6.4</v>
      </c>
      <c r="C1386" t="str">
        <v>Julian Gilbey</v>
      </c>
      <c r="D1386">
        <f>AVERAGEIF($C$2:$C$4892,C1386,$B$2:B$4892)</f>
        <v>6.4</v>
      </c>
      <c r="H1386" t="s">
        <v>1415</v>
      </c>
      <c r="I1386">
        <v>6.4</v>
      </c>
    </row>
    <row r="1387" spans="1:9" hidden="1" x14ac:dyDescent="0.3">
      <c r="A1387" t="s">
        <v>325</v>
      </c>
      <c r="B1387">
        <v>7.2</v>
      </c>
      <c r="C1387" t="str">
        <v>Gary Sherman</v>
      </c>
      <c r="D1387">
        <f>AVERAGEIF($C$2:$C$4892,C1387,$B$2:B$4892)</f>
        <v>7.2</v>
      </c>
      <c r="H1387" t="s">
        <v>1416</v>
      </c>
      <c r="I1387">
        <v>7.2</v>
      </c>
    </row>
    <row r="1388" spans="1:9" hidden="1" x14ac:dyDescent="0.3">
      <c r="A1388" t="s">
        <v>648</v>
      </c>
      <c r="B1388">
        <v>6.3</v>
      </c>
      <c r="C1388" t="str">
        <v>Valeri Milev</v>
      </c>
      <c r="D1388">
        <f>AVERAGEIF($C$2:$C$4892,C1388,$B$2:B$4892)</f>
        <v>6.3</v>
      </c>
      <c r="H1388" t="s">
        <v>1417</v>
      </c>
      <c r="I1388">
        <v>6.3</v>
      </c>
    </row>
    <row r="1389" spans="1:9" hidden="1" x14ac:dyDescent="0.3">
      <c r="A1389" t="s">
        <v>649</v>
      </c>
      <c r="B1389">
        <v>6.9</v>
      </c>
      <c r="C1389" t="str">
        <v>Stanley Kramer</v>
      </c>
      <c r="D1389">
        <f>AVERAGEIF($C$2:$C$4892,C1389,$B$2:B$4892)</f>
        <v>6.9</v>
      </c>
      <c r="H1389" t="s">
        <v>1418</v>
      </c>
      <c r="I1389">
        <v>6.9</v>
      </c>
    </row>
    <row r="1390" spans="1:9" hidden="1" x14ac:dyDescent="0.3">
      <c r="A1390" t="s">
        <v>357</v>
      </c>
      <c r="B1390">
        <v>6.6</v>
      </c>
      <c r="C1390" t="str">
        <v>Pedro Almodóvar</v>
      </c>
      <c r="D1390">
        <f>AVERAGEIF($C$2:$C$4892,C1390,$B$2:B$4892)</f>
        <v>6.6</v>
      </c>
      <c r="H1390" t="s">
        <v>1419</v>
      </c>
      <c r="I1390">
        <v>6.6</v>
      </c>
    </row>
    <row r="1391" spans="1:9" hidden="1" x14ac:dyDescent="0.3">
      <c r="A1391" t="s">
        <v>579</v>
      </c>
      <c r="B1391">
        <v>6</v>
      </c>
      <c r="C1391" t="str">
        <v>Gerald Potterton</v>
      </c>
      <c r="D1391">
        <f>AVERAGEIF($C$2:$C$4892,C1391,$B$2:B$4892)</f>
        <v>6</v>
      </c>
      <c r="H1391" t="s">
        <v>1420</v>
      </c>
      <c r="I1391">
        <v>6</v>
      </c>
    </row>
    <row r="1392" spans="1:9" hidden="1" x14ac:dyDescent="0.3">
      <c r="A1392" t="s">
        <v>227</v>
      </c>
      <c r="B1392">
        <v>7.5</v>
      </c>
      <c r="C1392" t="str">
        <v>Anurag Basu</v>
      </c>
      <c r="D1392">
        <f>AVERAGEIF($C$2:$C$4892,C1392,$B$2:B$4892)</f>
        <v>7.5</v>
      </c>
      <c r="H1392" t="s">
        <v>1421</v>
      </c>
      <c r="I1392">
        <v>7.5</v>
      </c>
    </row>
    <row r="1393" spans="1:9" x14ac:dyDescent="0.3">
      <c r="A1393" t="s">
        <v>465</v>
      </c>
      <c r="B1393">
        <v>7.7</v>
      </c>
      <c r="C1393" t="str">
        <v>Kriv Stenders</v>
      </c>
      <c r="D1393">
        <f>AVERAGEIF($C$2:$C$4892,C1393,$B$2:B$4892)</f>
        <v>7.7</v>
      </c>
      <c r="H1393" t="s">
        <v>1422</v>
      </c>
      <c r="I1393">
        <v>7.7</v>
      </c>
    </row>
    <row r="1394" spans="1:9" hidden="1" x14ac:dyDescent="0.3">
      <c r="A1394" t="s">
        <v>315</v>
      </c>
      <c r="B1394">
        <v>6.2</v>
      </c>
      <c r="C1394" t="str">
        <v>Yash Chopra</v>
      </c>
      <c r="D1394">
        <f>AVERAGEIF($C$2:$C$4892,C1394,$B$2:B$4892)</f>
        <v>6.2</v>
      </c>
      <c r="H1394" t="s">
        <v>1423</v>
      </c>
      <c r="I1394">
        <v>6.2</v>
      </c>
    </row>
    <row r="1395" spans="1:9" hidden="1" x14ac:dyDescent="0.3">
      <c r="A1395" t="s">
        <v>233</v>
      </c>
      <c r="B1395">
        <v>5.4</v>
      </c>
      <c r="C1395" t="str">
        <v>Floria Sigismondi</v>
      </c>
      <c r="D1395">
        <f>AVERAGEIF($C$2:$C$4892,C1395,$B$2:B$4892)</f>
        <v>5.4</v>
      </c>
      <c r="H1395" t="s">
        <v>1424</v>
      </c>
      <c r="I1395">
        <v>5.4</v>
      </c>
    </row>
    <row r="1396" spans="1:9" hidden="1" x14ac:dyDescent="0.3">
      <c r="A1396" t="s">
        <v>650</v>
      </c>
      <c r="B1396">
        <v>6.6</v>
      </c>
      <c r="C1396" t="str">
        <v>Ferzan Ozpetek</v>
      </c>
      <c r="D1396">
        <f>AVERAGEIF($C$2:$C$4892,C1396,$B$2:B$4892)</f>
        <v>6.6</v>
      </c>
      <c r="H1396" t="s">
        <v>1425</v>
      </c>
      <c r="I1396">
        <v>6.6</v>
      </c>
    </row>
    <row r="1397" spans="1:9" hidden="1" x14ac:dyDescent="0.3">
      <c r="A1397" t="s">
        <v>575</v>
      </c>
      <c r="B1397">
        <v>5.3</v>
      </c>
      <c r="C1397" t="str">
        <v>Kris Isacsson</v>
      </c>
      <c r="D1397">
        <f>AVERAGEIF($C$2:$C$4892,C1397,$B$2:B$4892)</f>
        <v>5.3</v>
      </c>
      <c r="H1397" t="s">
        <v>1426</v>
      </c>
      <c r="I1397">
        <v>5.3</v>
      </c>
    </row>
    <row r="1398" spans="1:9" hidden="1" x14ac:dyDescent="0.3">
      <c r="A1398" t="s">
        <v>234</v>
      </c>
      <c r="B1398">
        <v>5.6</v>
      </c>
      <c r="C1398" t="str">
        <v>Ben Younger</v>
      </c>
      <c r="D1398">
        <f>AVERAGEIF($C$2:$C$4892,C1398,$B$2:B$4892)</f>
        <v>5.6</v>
      </c>
      <c r="H1398" t="s">
        <v>1427</v>
      </c>
      <c r="I1398">
        <v>5.6</v>
      </c>
    </row>
    <row r="1399" spans="1:9" hidden="1" x14ac:dyDescent="0.3">
      <c r="A1399" t="s">
        <v>651</v>
      </c>
      <c r="B1399">
        <v>5.9</v>
      </c>
      <c r="C1399" t="str">
        <v>Daniel Taplitz</v>
      </c>
      <c r="D1399">
        <f>AVERAGEIF($C$2:$C$4892,C1399,$B$2:B$4892)</f>
        <v>5.9</v>
      </c>
      <c r="H1399" t="s">
        <v>1428</v>
      </c>
      <c r="I1399">
        <v>5.9</v>
      </c>
    </row>
    <row r="1400" spans="1:9" x14ac:dyDescent="0.3">
      <c r="A1400" t="s">
        <v>66</v>
      </c>
      <c r="B1400">
        <v>7.8</v>
      </c>
      <c r="C1400" t="str">
        <v>Tamara Jenkins</v>
      </c>
      <c r="D1400">
        <f>AVERAGEIF($C$2:$C$4892,C1400,$B$2:B$4892)</f>
        <v>7.8</v>
      </c>
      <c r="H1400" t="s">
        <v>1429</v>
      </c>
      <c r="I1400">
        <v>7.8</v>
      </c>
    </row>
    <row r="1401" spans="1:9" hidden="1" x14ac:dyDescent="0.3">
      <c r="A1401" t="s">
        <v>244</v>
      </c>
      <c r="B1401">
        <v>6.7</v>
      </c>
      <c r="C1401" t="str">
        <v>Linda Mendoza</v>
      </c>
      <c r="D1401">
        <f>AVERAGEIF($C$2:$C$4892,C1401,$B$2:B$4892)</f>
        <v>6.7</v>
      </c>
      <c r="H1401" t="s">
        <v>1430</v>
      </c>
      <c r="I1401">
        <v>6.7</v>
      </c>
    </row>
    <row r="1402" spans="1:9" hidden="1" x14ac:dyDescent="0.3">
      <c r="A1402" t="s">
        <v>652</v>
      </c>
      <c r="B1402">
        <v>7.4</v>
      </c>
      <c r="C1402" t="str">
        <v>Hart Bochner</v>
      </c>
      <c r="D1402">
        <f>AVERAGEIF($C$2:$C$4892,C1402,$B$2:B$4892)</f>
        <v>7.4</v>
      </c>
      <c r="H1402" t="s">
        <v>1431</v>
      </c>
      <c r="I1402">
        <v>7.4</v>
      </c>
    </row>
    <row r="1403" spans="1:9" hidden="1" x14ac:dyDescent="0.3">
      <c r="A1403" t="s">
        <v>635</v>
      </c>
      <c r="B1403">
        <v>6.2</v>
      </c>
      <c r="C1403" t="str">
        <v>Stewart Raffill</v>
      </c>
      <c r="D1403">
        <f>AVERAGEIF($C$2:$C$4892,C1403,$B$2:B$4892)</f>
        <v>6.2</v>
      </c>
      <c r="H1403" t="s">
        <v>1432</v>
      </c>
      <c r="I1403">
        <v>6.2</v>
      </c>
    </row>
    <row r="1404" spans="1:9" hidden="1" x14ac:dyDescent="0.3">
      <c r="A1404" t="s">
        <v>226</v>
      </c>
      <c r="B1404">
        <v>5.4</v>
      </c>
      <c r="C1404" t="str">
        <v>Hong-Jin Na</v>
      </c>
      <c r="D1404">
        <f>AVERAGEIF($C$2:$C$4892,C1404,$B$2:B$4892)</f>
        <v>5.4</v>
      </c>
      <c r="H1404" t="s">
        <v>1433</v>
      </c>
      <c r="I1404">
        <v>5.4</v>
      </c>
    </row>
    <row r="1405" spans="1:9" hidden="1" x14ac:dyDescent="0.3">
      <c r="A1405" t="s">
        <v>496</v>
      </c>
      <c r="B1405">
        <v>6.7</v>
      </c>
      <c r="C1405" t="str">
        <v>Chatrichalerm Yukol</v>
      </c>
      <c r="D1405">
        <f>AVERAGEIF($C$2:$C$4892,C1405,$B$2:B$4892)</f>
        <v>6.7</v>
      </c>
      <c r="H1405" t="s">
        <v>1434</v>
      </c>
      <c r="I1405">
        <v>6.7</v>
      </c>
    </row>
    <row r="1406" spans="1:9" hidden="1" x14ac:dyDescent="0.3">
      <c r="A1406" t="s">
        <v>653</v>
      </c>
      <c r="B1406">
        <v>5.3</v>
      </c>
      <c r="C1406" t="str">
        <v>Dario Argento</v>
      </c>
      <c r="D1406">
        <f>AVERAGEIF($C$2:$C$4892,C1406,$B$2:B$4892)</f>
        <v>5.3</v>
      </c>
      <c r="H1406" t="s">
        <v>1435</v>
      </c>
      <c r="I1406">
        <v>5.3</v>
      </c>
    </row>
    <row r="1407" spans="1:9" hidden="1" x14ac:dyDescent="0.3">
      <c r="A1407" t="s">
        <v>654</v>
      </c>
      <c r="B1407">
        <v>5.9</v>
      </c>
      <c r="C1407" t="str">
        <v>Eric Lavaine</v>
      </c>
      <c r="D1407">
        <f>AVERAGEIF($C$2:$C$4892,C1407,$B$2:B$4892)</f>
        <v>5.9</v>
      </c>
      <c r="H1407" t="s">
        <v>1436</v>
      </c>
      <c r="I1407">
        <v>5.9</v>
      </c>
    </row>
    <row r="1408" spans="1:9" hidden="1" x14ac:dyDescent="0.3">
      <c r="A1408" t="s">
        <v>655</v>
      </c>
      <c r="B1408">
        <v>4.8</v>
      </c>
      <c r="C1408" t="str">
        <v>Marc Forby</v>
      </c>
      <c r="D1408">
        <f>AVERAGEIF($C$2:$C$4892,C1408,$B$2:B$4892)</f>
        <v>4.8</v>
      </c>
      <c r="H1408" t="s">
        <v>1437</v>
      </c>
      <c r="I1408">
        <v>4.8</v>
      </c>
    </row>
    <row r="1409" spans="1:9" hidden="1" x14ac:dyDescent="0.3">
      <c r="A1409" t="s">
        <v>656</v>
      </c>
      <c r="B1409">
        <v>7.3</v>
      </c>
      <c r="C1409" t="str">
        <v>Ole Christian Madsen</v>
      </c>
      <c r="D1409">
        <f>AVERAGEIF($C$2:$C$4892,C1409,$B$2:B$4892)</f>
        <v>7.3</v>
      </c>
      <c r="H1409" t="s">
        <v>1438</v>
      </c>
      <c r="I1409">
        <v>7.3</v>
      </c>
    </row>
    <row r="1410" spans="1:9" hidden="1" x14ac:dyDescent="0.3">
      <c r="A1410" t="s">
        <v>657</v>
      </c>
      <c r="B1410">
        <v>3.8</v>
      </c>
      <c r="C1410" t="str">
        <v>Meiert Avis</v>
      </c>
      <c r="D1410">
        <f>AVERAGEIF($C$2:$C$4892,C1410,$B$2:B$4892)</f>
        <v>3.8</v>
      </c>
      <c r="H1410" t="s">
        <v>1439</v>
      </c>
      <c r="I1410">
        <v>3.8</v>
      </c>
    </row>
    <row r="1411" spans="1:9" x14ac:dyDescent="0.3">
      <c r="A1411" t="s">
        <v>363</v>
      </c>
      <c r="B1411">
        <v>8.5</v>
      </c>
      <c r="C1411" t="str">
        <v>André Téchiné</v>
      </c>
      <c r="D1411">
        <f>AVERAGEIF($C$2:$C$4892,C1411,$B$2:B$4892)</f>
        <v>8.5</v>
      </c>
      <c r="H1411" t="s">
        <v>1440</v>
      </c>
      <c r="I1411">
        <v>8.5</v>
      </c>
    </row>
    <row r="1412" spans="1:9" hidden="1" x14ac:dyDescent="0.3">
      <c r="A1412" t="s">
        <v>562</v>
      </c>
      <c r="B1412">
        <v>6.8</v>
      </c>
      <c r="C1412" t="str">
        <v>Emily Young</v>
      </c>
      <c r="D1412">
        <f>AVERAGEIF($C$2:$C$4892,C1412,$B$2:B$4892)</f>
        <v>6.8</v>
      </c>
      <c r="H1412" t="s">
        <v>1441</v>
      </c>
      <c r="I1412">
        <v>6.8</v>
      </c>
    </row>
    <row r="1413" spans="1:9" hidden="1" x14ac:dyDescent="0.3">
      <c r="A1413" t="s">
        <v>472</v>
      </c>
      <c r="B1413">
        <v>5.3</v>
      </c>
      <c r="C1413" t="str">
        <v>Peter Faiman</v>
      </c>
      <c r="D1413">
        <f>AVERAGEIF($C$2:$C$4892,C1413,$B$2:B$4892)</f>
        <v>5.3</v>
      </c>
      <c r="H1413" t="s">
        <v>1442</v>
      </c>
      <c r="I1413">
        <v>5.3</v>
      </c>
    </row>
    <row r="1414" spans="1:9" hidden="1" x14ac:dyDescent="0.3">
      <c r="A1414" t="s">
        <v>300</v>
      </c>
      <c r="B1414">
        <v>7.3</v>
      </c>
      <c r="C1414" t="str">
        <v>Martyn Pick</v>
      </c>
      <c r="D1414">
        <f>AVERAGEIF($C$2:$C$4892,C1414,$B$2:B$4892)</f>
        <v>7.3</v>
      </c>
      <c r="H1414" t="s">
        <v>1443</v>
      </c>
      <c r="I1414">
        <v>7.3</v>
      </c>
    </row>
    <row r="1415" spans="1:9" hidden="1" x14ac:dyDescent="0.3">
      <c r="A1415" t="s">
        <v>354</v>
      </c>
      <c r="B1415">
        <v>6.6</v>
      </c>
      <c r="C1415" t="str">
        <v>Roland Suso Richter</v>
      </c>
      <c r="D1415">
        <f>AVERAGEIF($C$2:$C$4892,C1415,$B$2:B$4892)</f>
        <v>6.6</v>
      </c>
      <c r="H1415" t="s">
        <v>1444</v>
      </c>
      <c r="I1415">
        <v>6.6</v>
      </c>
    </row>
    <row r="1416" spans="1:9" hidden="1" x14ac:dyDescent="0.3">
      <c r="A1416" t="s">
        <v>658</v>
      </c>
      <c r="B1416">
        <v>6.2</v>
      </c>
      <c r="C1416" t="str">
        <v>Jeremy Sims</v>
      </c>
      <c r="D1416">
        <f>AVERAGEIF($C$2:$C$4892,C1416,$B$2:B$4892)</f>
        <v>6.2</v>
      </c>
      <c r="H1416" t="s">
        <v>1445</v>
      </c>
      <c r="I1416">
        <v>6.2</v>
      </c>
    </row>
    <row r="1417" spans="1:9" hidden="1" x14ac:dyDescent="0.3">
      <c r="A1417" t="s">
        <v>659</v>
      </c>
      <c r="B1417">
        <v>5.2</v>
      </c>
      <c r="C1417" t="str">
        <v>Maïwenn</v>
      </c>
      <c r="D1417">
        <f>AVERAGEIF($C$2:$C$4892,C1417,$B$2:B$4892)</f>
        <v>5.2</v>
      </c>
      <c r="H1417" t="s">
        <v>1446</v>
      </c>
      <c r="I1417">
        <v>5.2</v>
      </c>
    </row>
    <row r="1418" spans="1:9" hidden="1" x14ac:dyDescent="0.3">
      <c r="A1418" t="s">
        <v>277</v>
      </c>
      <c r="B1418">
        <v>6.2</v>
      </c>
      <c r="C1418" t="str">
        <v>Joby Harold</v>
      </c>
      <c r="D1418">
        <f>AVERAGEIF($C$2:$C$4892,C1418,$B$2:B$4892)</f>
        <v>6.2</v>
      </c>
      <c r="H1418" t="s">
        <v>1447</v>
      </c>
      <c r="I1418">
        <v>6.2</v>
      </c>
    </row>
    <row r="1419" spans="1:9" hidden="1" x14ac:dyDescent="0.3">
      <c r="A1419" t="s">
        <v>331</v>
      </c>
      <c r="B1419">
        <v>6.2</v>
      </c>
      <c r="C1419" t="str">
        <v>Ekachai Uekrongtham</v>
      </c>
      <c r="D1419">
        <f>AVERAGEIF($C$2:$C$4892,C1419,$B$2:B$4892)</f>
        <v>6.2</v>
      </c>
      <c r="H1419" t="s">
        <v>1448</v>
      </c>
      <c r="I1419">
        <v>6.2</v>
      </c>
    </row>
    <row r="1420" spans="1:9" hidden="1" x14ac:dyDescent="0.3">
      <c r="A1420" t="s">
        <v>660</v>
      </c>
      <c r="B1420">
        <v>6.6</v>
      </c>
      <c r="C1420" t="str">
        <v>Mark Rydell</v>
      </c>
      <c r="D1420">
        <f>AVERAGEIF($C$2:$C$4892,C1420,$B$2:B$4892)</f>
        <v>6.6</v>
      </c>
      <c r="H1420" t="s">
        <v>1449</v>
      </c>
      <c r="I1420">
        <v>6.6</v>
      </c>
    </row>
    <row r="1421" spans="1:9" hidden="1" x14ac:dyDescent="0.3">
      <c r="A1421" t="s">
        <v>661</v>
      </c>
      <c r="B1421">
        <v>6.4</v>
      </c>
      <c r="C1421" t="str">
        <v>David E. Talbert</v>
      </c>
      <c r="D1421">
        <f>AVERAGEIF($C$2:$C$4892,C1421,$B$2:B$4892)</f>
        <v>6.4</v>
      </c>
      <c r="H1421" t="s">
        <v>1450</v>
      </c>
      <c r="I1421">
        <v>6.4</v>
      </c>
    </row>
    <row r="1422" spans="1:9" hidden="1" x14ac:dyDescent="0.3">
      <c r="A1422" t="s">
        <v>637</v>
      </c>
      <c r="B1422">
        <v>6.2</v>
      </c>
      <c r="C1422" t="str">
        <v>Roger Vadim</v>
      </c>
      <c r="D1422">
        <f>AVERAGEIF($C$2:$C$4892,C1422,$B$2:B$4892)</f>
        <v>6.2</v>
      </c>
      <c r="H1422" t="s">
        <v>1451</v>
      </c>
      <c r="I1422">
        <v>6.2</v>
      </c>
    </row>
    <row r="1423" spans="1:9" hidden="1" x14ac:dyDescent="0.3">
      <c r="A1423" t="s">
        <v>79</v>
      </c>
      <c r="B1423">
        <v>5.0999999999999996</v>
      </c>
      <c r="C1423" t="str">
        <v>Nils Gaup</v>
      </c>
      <c r="D1423">
        <f>AVERAGEIF($C$2:$C$4892,C1423,$B$2:B$4892)</f>
        <v>5.0999999999999996</v>
      </c>
      <c r="H1423" t="s">
        <v>1452</v>
      </c>
      <c r="I1423">
        <v>5.0999999999999996</v>
      </c>
    </row>
    <row r="1424" spans="1:9" hidden="1" x14ac:dyDescent="0.3">
      <c r="A1424" t="s">
        <v>354</v>
      </c>
      <c r="B1424">
        <v>6.6</v>
      </c>
      <c r="C1424" t="str">
        <v>Ari Sandel</v>
      </c>
      <c r="D1424">
        <f>AVERAGEIF($C$2:$C$4892,C1424,$B$2:B$4892)</f>
        <v>6.6</v>
      </c>
      <c r="H1424" t="s">
        <v>1453</v>
      </c>
      <c r="I1424">
        <v>6.6</v>
      </c>
    </row>
    <row r="1425" spans="1:9" hidden="1" x14ac:dyDescent="0.3">
      <c r="A1425" t="s">
        <v>662</v>
      </c>
      <c r="B1425">
        <v>6.1</v>
      </c>
      <c r="C1425" t="str">
        <v>Vondie Curtis-Hall</v>
      </c>
      <c r="D1425">
        <f>AVERAGEIF($C$2:$C$4892,C1425,$B$2:B$4892)</f>
        <v>6.1</v>
      </c>
      <c r="H1425" t="s">
        <v>1454</v>
      </c>
      <c r="I1425">
        <v>6.1</v>
      </c>
    </row>
    <row r="1426" spans="1:9" hidden="1" x14ac:dyDescent="0.3">
      <c r="A1426" t="s">
        <v>663</v>
      </c>
      <c r="B1426">
        <v>6.1</v>
      </c>
      <c r="C1426" t="str">
        <v>Tom Elkins</v>
      </c>
      <c r="D1426">
        <f>AVERAGEIF($C$2:$C$4892,C1426,$B$2:B$4892)</f>
        <v>6.1</v>
      </c>
      <c r="H1426" t="s">
        <v>1455</v>
      </c>
      <c r="I1426">
        <v>6.1</v>
      </c>
    </row>
    <row r="1427" spans="1:9" hidden="1" x14ac:dyDescent="0.3">
      <c r="A1427" t="s">
        <v>506</v>
      </c>
      <c r="B1427">
        <v>6.6</v>
      </c>
      <c r="C1427" t="str">
        <v>Woo-Suk Kang</v>
      </c>
      <c r="D1427">
        <f>AVERAGEIF($C$2:$C$4892,C1427,$B$2:B$4892)</f>
        <v>6.6</v>
      </c>
      <c r="H1427" t="s">
        <v>1456</v>
      </c>
      <c r="I1427">
        <v>6.6</v>
      </c>
    </row>
    <row r="1428" spans="1:9" hidden="1" x14ac:dyDescent="0.3">
      <c r="A1428" t="s">
        <v>664</v>
      </c>
      <c r="B1428">
        <v>5.9</v>
      </c>
      <c r="C1428" t="str">
        <v>John Sayles</v>
      </c>
      <c r="D1428">
        <f>AVERAGEIF($C$2:$C$4892,C1428,$B$2:B$4892)</f>
        <v>5.9</v>
      </c>
      <c r="H1428" t="s">
        <v>1457</v>
      </c>
      <c r="I1428">
        <v>5.9</v>
      </c>
    </row>
    <row r="1429" spans="1:9" hidden="1" x14ac:dyDescent="0.3">
      <c r="A1429" t="s">
        <v>665</v>
      </c>
      <c r="B1429">
        <v>6.3</v>
      </c>
      <c r="C1429" t="str">
        <v>Vipul Amrutlal Shah</v>
      </c>
      <c r="D1429">
        <f>AVERAGEIF($C$2:$C$4892,C1429,$B$2:B$4892)</f>
        <v>6.3</v>
      </c>
      <c r="H1429" t="s">
        <v>1458</v>
      </c>
      <c r="I1429">
        <v>6.3</v>
      </c>
    </row>
    <row r="1430" spans="1:9" hidden="1" x14ac:dyDescent="0.3">
      <c r="A1430" t="s">
        <v>666</v>
      </c>
      <c r="B1430">
        <v>7.1</v>
      </c>
      <c r="C1430" t="str">
        <v>Ken Loach</v>
      </c>
      <c r="D1430">
        <f>AVERAGEIF($C$2:$C$4892,C1430,$B$2:B$4892)</f>
        <v>7.1</v>
      </c>
      <c r="H1430" t="s">
        <v>1459</v>
      </c>
      <c r="I1430">
        <v>7.1</v>
      </c>
    </row>
    <row r="1431" spans="1:9" hidden="1" x14ac:dyDescent="0.3">
      <c r="A1431" t="s">
        <v>293</v>
      </c>
      <c r="B1431">
        <v>5</v>
      </c>
      <c r="C1431" t="str">
        <v>Ayan Mukerji</v>
      </c>
      <c r="D1431">
        <f>AVERAGEIF($C$2:$C$4892,C1431,$B$2:B$4892)</f>
        <v>5</v>
      </c>
      <c r="H1431" t="s">
        <v>1460</v>
      </c>
      <c r="I1431">
        <v>5</v>
      </c>
    </row>
    <row r="1432" spans="1:9" hidden="1" x14ac:dyDescent="0.3">
      <c r="A1432" t="s">
        <v>667</v>
      </c>
      <c r="B1432">
        <v>5.6</v>
      </c>
      <c r="C1432" t="str">
        <v>Mervyn Leroy</v>
      </c>
      <c r="D1432">
        <f>AVERAGEIF($C$2:$C$4892,C1432,$B$2:B$4892)</f>
        <v>5.6</v>
      </c>
      <c r="H1432" t="s">
        <v>1461</v>
      </c>
      <c r="I1432">
        <v>5.6</v>
      </c>
    </row>
    <row r="1433" spans="1:9" hidden="1" x14ac:dyDescent="0.3">
      <c r="A1433" t="s">
        <v>452</v>
      </c>
      <c r="B1433">
        <v>7.4</v>
      </c>
      <c r="C1433" t="str">
        <v>Serdar Akar</v>
      </c>
      <c r="D1433">
        <f>AVERAGEIF($C$2:$C$4892,C1433,$B$2:B$4892)</f>
        <v>7.4</v>
      </c>
      <c r="H1433" t="s">
        <v>1462</v>
      </c>
      <c r="I1433">
        <v>7.4</v>
      </c>
    </row>
    <row r="1434" spans="1:9" hidden="1" x14ac:dyDescent="0.3">
      <c r="A1434" t="s">
        <v>668</v>
      </c>
      <c r="B1434">
        <v>4.5</v>
      </c>
      <c r="C1434" t="str">
        <v>James Frawley</v>
      </c>
      <c r="D1434">
        <f>AVERAGEIF($C$2:$C$4892,C1434,$B$2:B$4892)</f>
        <v>4.5</v>
      </c>
      <c r="H1434" t="s">
        <v>1463</v>
      </c>
      <c r="I1434">
        <v>4.5</v>
      </c>
    </row>
    <row r="1435" spans="1:9" hidden="1" x14ac:dyDescent="0.3">
      <c r="A1435" t="s">
        <v>669</v>
      </c>
      <c r="B1435">
        <v>6.2</v>
      </c>
      <c r="C1435" t="str">
        <v>Dan Gilroy</v>
      </c>
      <c r="D1435">
        <f>AVERAGEIF($C$2:$C$4892,C1435,$B$2:B$4892)</f>
        <v>6.2</v>
      </c>
      <c r="H1435" t="s">
        <v>1464</v>
      </c>
      <c r="I1435">
        <v>6.2</v>
      </c>
    </row>
    <row r="1436" spans="1:9" hidden="1" x14ac:dyDescent="0.3">
      <c r="A1436" t="s">
        <v>576</v>
      </c>
      <c r="B1436">
        <v>5</v>
      </c>
      <c r="C1436" t="str">
        <v>Jonathan Dayton</v>
      </c>
      <c r="D1436">
        <f>AVERAGEIF($C$2:$C$4892,C1436,$B$2:B$4892)</f>
        <v>5</v>
      </c>
      <c r="H1436" t="s">
        <v>1465</v>
      </c>
      <c r="I1436">
        <v>5</v>
      </c>
    </row>
    <row r="1437" spans="1:9" hidden="1" x14ac:dyDescent="0.3">
      <c r="A1437" t="s">
        <v>415</v>
      </c>
      <c r="B1437">
        <v>6.5</v>
      </c>
      <c r="C1437" t="str">
        <v>Chris Stokes</v>
      </c>
      <c r="D1437">
        <f>AVERAGEIF($C$2:$C$4892,C1437,$B$2:B$4892)</f>
        <v>6.5</v>
      </c>
      <c r="H1437" t="s">
        <v>1466</v>
      </c>
      <c r="I1437">
        <v>6.5</v>
      </c>
    </row>
    <row r="1438" spans="1:9" hidden="1" x14ac:dyDescent="0.3">
      <c r="A1438" t="s">
        <v>572</v>
      </c>
      <c r="B1438">
        <v>5.0999999999999996</v>
      </c>
      <c r="C1438" t="str">
        <v>Don Siegel</v>
      </c>
      <c r="D1438">
        <f>AVERAGEIF($C$2:$C$4892,C1438,$B$2:B$4892)</f>
        <v>5.0999999999999996</v>
      </c>
      <c r="H1438" t="s">
        <v>1467</v>
      </c>
      <c r="I1438">
        <v>5.0999999999999996</v>
      </c>
    </row>
    <row r="1439" spans="1:9" hidden="1" x14ac:dyDescent="0.3">
      <c r="A1439" t="s">
        <v>441</v>
      </c>
      <c r="B1439">
        <v>6.5</v>
      </c>
      <c r="C1439" t="str">
        <v>Martin Lawrence</v>
      </c>
      <c r="D1439">
        <f>AVERAGEIF($C$2:$C$4892,C1439,$B$2:B$4892)</f>
        <v>6.5</v>
      </c>
      <c r="H1439" t="s">
        <v>1468</v>
      </c>
      <c r="I1439">
        <v>6.5</v>
      </c>
    </row>
    <row r="1440" spans="1:9" hidden="1" x14ac:dyDescent="0.3">
      <c r="A1440" t="s">
        <v>360</v>
      </c>
      <c r="B1440">
        <v>6.2</v>
      </c>
      <c r="C1440" t="str">
        <v>Masayuki Ochiai</v>
      </c>
      <c r="D1440">
        <f>AVERAGEIF($C$2:$C$4892,C1440,$B$2:B$4892)</f>
        <v>6.2</v>
      </c>
      <c r="H1440" t="s">
        <v>1469</v>
      </c>
      <c r="I1440">
        <v>6.2</v>
      </c>
    </row>
    <row r="1441" spans="1:9" hidden="1" x14ac:dyDescent="0.3">
      <c r="A1441" t="s">
        <v>482</v>
      </c>
      <c r="B1441">
        <v>6.3</v>
      </c>
      <c r="C1441" t="str">
        <v>Tom Gormican</v>
      </c>
      <c r="D1441">
        <f>AVERAGEIF($C$2:$C$4892,C1441,$B$2:B$4892)</f>
        <v>6.3</v>
      </c>
      <c r="H1441" t="s">
        <v>1470</v>
      </c>
      <c r="I1441">
        <v>6.3</v>
      </c>
    </row>
    <row r="1442" spans="1:9" hidden="1" x14ac:dyDescent="0.3">
      <c r="A1442" t="s">
        <v>554</v>
      </c>
      <c r="B1442">
        <v>3.8</v>
      </c>
      <c r="C1442" t="str">
        <v>Ken Shapiro</v>
      </c>
      <c r="D1442">
        <f>AVERAGEIF($C$2:$C$4892,C1442,$B$2:B$4892)</f>
        <v>3.8</v>
      </c>
      <c r="H1442" t="s">
        <v>1471</v>
      </c>
      <c r="I1442">
        <v>3.8</v>
      </c>
    </row>
    <row r="1443" spans="1:9" hidden="1" x14ac:dyDescent="0.3">
      <c r="A1443" t="s">
        <v>670</v>
      </c>
      <c r="B1443">
        <v>5.2</v>
      </c>
      <c r="C1443" t="str">
        <v>Justin Tipping</v>
      </c>
      <c r="D1443">
        <f>AVERAGEIF($C$2:$C$4892,C1443,$B$2:B$4892)</f>
        <v>5.2</v>
      </c>
      <c r="H1443" t="s">
        <v>1472</v>
      </c>
      <c r="I1443">
        <v>5.2</v>
      </c>
    </row>
    <row r="1444" spans="1:9" hidden="1" x14ac:dyDescent="0.3">
      <c r="A1444" t="s">
        <v>671</v>
      </c>
      <c r="B1444">
        <v>6</v>
      </c>
      <c r="C1444" t="str">
        <v>Peter R. Hunt</v>
      </c>
      <c r="D1444">
        <f>AVERAGEIF($C$2:$C$4892,C1444,$B$2:B$4892)</f>
        <v>6</v>
      </c>
      <c r="H1444" t="s">
        <v>1473</v>
      </c>
      <c r="I1444">
        <v>6</v>
      </c>
    </row>
    <row r="1445" spans="1:9" hidden="1" x14ac:dyDescent="0.3">
      <c r="A1445" t="s">
        <v>379</v>
      </c>
      <c r="B1445">
        <v>6.2</v>
      </c>
      <c r="C1445" t="str">
        <v>Doug Atchison</v>
      </c>
      <c r="D1445">
        <f>AVERAGEIF($C$2:$C$4892,C1445,$B$2:B$4892)</f>
        <v>6.2</v>
      </c>
      <c r="H1445" t="s">
        <v>1474</v>
      </c>
      <c r="I1445">
        <v>6.2</v>
      </c>
    </row>
    <row r="1446" spans="1:9" hidden="1" x14ac:dyDescent="0.3">
      <c r="A1446" t="s">
        <v>241</v>
      </c>
      <c r="B1446">
        <v>5.7</v>
      </c>
      <c r="C1446" t="str">
        <v>Jonas Elmer</v>
      </c>
      <c r="D1446">
        <f>AVERAGEIF($C$2:$C$4892,C1446,$B$2:B$4892)</f>
        <v>5.7</v>
      </c>
      <c r="H1446" t="s">
        <v>1475</v>
      </c>
      <c r="I1446">
        <v>5.7</v>
      </c>
    </row>
    <row r="1447" spans="1:9" hidden="1" x14ac:dyDescent="0.3">
      <c r="A1447" t="s">
        <v>589</v>
      </c>
      <c r="B1447">
        <v>6.7</v>
      </c>
      <c r="C1447" t="str">
        <v>Mary Harron</v>
      </c>
      <c r="D1447">
        <f>AVERAGEIF($C$2:$C$4892,C1447,$B$2:B$4892)</f>
        <v>6.7</v>
      </c>
      <c r="H1447" t="s">
        <v>1476</v>
      </c>
      <c r="I1447">
        <v>6.7</v>
      </c>
    </row>
    <row r="1448" spans="1:9" hidden="1" x14ac:dyDescent="0.3">
      <c r="A1448" t="s">
        <v>672</v>
      </c>
      <c r="B1448">
        <v>6.8</v>
      </c>
      <c r="C1448" t="str">
        <v>Erik Canuel</v>
      </c>
      <c r="D1448">
        <f>AVERAGEIF($C$2:$C$4892,C1448,$B$2:B$4892)</f>
        <v>6.8</v>
      </c>
      <c r="H1448" t="s">
        <v>1477</v>
      </c>
      <c r="I1448">
        <v>6.8</v>
      </c>
    </row>
    <row r="1449" spans="1:9" hidden="1" x14ac:dyDescent="0.3">
      <c r="A1449" t="s">
        <v>271</v>
      </c>
      <c r="B1449">
        <v>6</v>
      </c>
      <c r="C1449" t="str">
        <v>Troy Duffy</v>
      </c>
      <c r="D1449">
        <f>AVERAGEIF($C$2:$C$4892,C1449,$B$2:B$4892)</f>
        <v>6</v>
      </c>
      <c r="H1449" t="s">
        <v>1478</v>
      </c>
      <c r="I1449">
        <v>6</v>
      </c>
    </row>
    <row r="1450" spans="1:9" hidden="1" x14ac:dyDescent="0.3">
      <c r="A1450" t="s">
        <v>673</v>
      </c>
      <c r="B1450">
        <v>7.3</v>
      </c>
      <c r="C1450" t="str">
        <v>Nicole Holofcener</v>
      </c>
      <c r="D1450">
        <f>AVERAGEIF($C$2:$C$4892,C1450,$B$2:B$4892)</f>
        <v>7.3</v>
      </c>
      <c r="H1450" t="s">
        <v>1479</v>
      </c>
      <c r="I1450">
        <v>7.3</v>
      </c>
    </row>
    <row r="1451" spans="1:9" hidden="1" x14ac:dyDescent="0.3">
      <c r="A1451" t="s">
        <v>192</v>
      </c>
      <c r="B1451">
        <v>5.5</v>
      </c>
      <c r="C1451" t="str">
        <v>Matty Rich</v>
      </c>
      <c r="D1451">
        <f>AVERAGEIF($C$2:$C$4892,C1451,$B$2:B$4892)</f>
        <v>5.5</v>
      </c>
      <c r="H1451" t="s">
        <v>1480</v>
      </c>
      <c r="I1451">
        <v>5.5</v>
      </c>
    </row>
    <row r="1452" spans="1:9" hidden="1" x14ac:dyDescent="0.3">
      <c r="A1452" t="s">
        <v>455</v>
      </c>
      <c r="B1452">
        <v>6.7</v>
      </c>
      <c r="C1452" t="str">
        <v>Fina Torres</v>
      </c>
      <c r="D1452">
        <f>AVERAGEIF($C$2:$C$4892,C1452,$B$2:B$4892)</f>
        <v>6.7</v>
      </c>
      <c r="H1452" t="s">
        <v>1481</v>
      </c>
      <c r="I1452">
        <v>6.7</v>
      </c>
    </row>
    <row r="1453" spans="1:9" hidden="1" x14ac:dyDescent="0.3">
      <c r="A1453" t="s">
        <v>674</v>
      </c>
      <c r="B1453">
        <v>4.8</v>
      </c>
      <c r="C1453" t="str">
        <v>Duke Johnson</v>
      </c>
      <c r="D1453">
        <f>AVERAGEIF($C$2:$C$4892,C1453,$B$2:B$4892)</f>
        <v>4.8</v>
      </c>
      <c r="H1453" t="s">
        <v>1482</v>
      </c>
      <c r="I1453">
        <v>4.8</v>
      </c>
    </row>
    <row r="1454" spans="1:9" hidden="1" x14ac:dyDescent="0.3">
      <c r="A1454" t="s">
        <v>80</v>
      </c>
      <c r="B1454">
        <v>5.7</v>
      </c>
      <c r="C1454" t="str">
        <v>François Ozon</v>
      </c>
      <c r="D1454">
        <f>AVERAGEIF($C$2:$C$4892,C1454,$B$2:B$4892)</f>
        <v>5.7</v>
      </c>
      <c r="H1454" t="s">
        <v>1483</v>
      </c>
      <c r="I1454">
        <v>5.7</v>
      </c>
    </row>
    <row r="1455" spans="1:9" hidden="1" x14ac:dyDescent="0.3">
      <c r="A1455" t="s">
        <v>466</v>
      </c>
      <c r="B1455">
        <v>5.0999999999999996</v>
      </c>
      <c r="C1455" t="str">
        <v>Anna Boden</v>
      </c>
      <c r="D1455">
        <f>AVERAGEIF($C$2:$C$4892,C1455,$B$2:B$4892)</f>
        <v>5.0999999999999996</v>
      </c>
      <c r="H1455" t="s">
        <v>1484</v>
      </c>
      <c r="I1455">
        <v>5.0999999999999996</v>
      </c>
    </row>
    <row r="1456" spans="1:9" hidden="1" x14ac:dyDescent="0.3">
      <c r="A1456" t="s">
        <v>675</v>
      </c>
      <c r="B1456">
        <v>6</v>
      </c>
      <c r="C1456" t="str">
        <v>Steve James</v>
      </c>
      <c r="D1456">
        <f>AVERAGEIF($C$2:$C$4892,C1456,$B$2:B$4892)</f>
        <v>6</v>
      </c>
      <c r="H1456" t="s">
        <v>1485</v>
      </c>
      <c r="I1456">
        <v>6</v>
      </c>
    </row>
    <row r="1457" spans="1:9" hidden="1" x14ac:dyDescent="0.3">
      <c r="A1457" t="s">
        <v>469</v>
      </c>
      <c r="B1457">
        <v>4.2</v>
      </c>
      <c r="C1457" t="str">
        <v>Michael Winner</v>
      </c>
      <c r="D1457">
        <f>AVERAGEIF($C$2:$C$4892,C1457,$B$2:B$4892)</f>
        <v>4.2</v>
      </c>
      <c r="H1457" t="s">
        <v>1486</v>
      </c>
      <c r="I1457">
        <v>4.2</v>
      </c>
    </row>
    <row r="1458" spans="1:9" hidden="1" x14ac:dyDescent="0.3">
      <c r="A1458" t="s">
        <v>73</v>
      </c>
      <c r="B1458">
        <v>7.4</v>
      </c>
      <c r="C1458" t="str">
        <v>Tomm Moore</v>
      </c>
      <c r="D1458">
        <f>AVERAGEIF($C$2:$C$4892,C1458,$B$2:B$4892)</f>
        <v>7.4</v>
      </c>
      <c r="H1458" t="s">
        <v>1487</v>
      </c>
      <c r="I1458">
        <v>7.4</v>
      </c>
    </row>
    <row r="1459" spans="1:9" hidden="1" x14ac:dyDescent="0.3">
      <c r="A1459" t="s">
        <v>676</v>
      </c>
      <c r="B1459">
        <v>4.5999999999999996</v>
      </c>
      <c r="C1459" t="str">
        <v>John Carney</v>
      </c>
      <c r="D1459">
        <f>AVERAGEIF($C$2:$C$4892,C1459,$B$2:B$4892)</f>
        <v>4.5999999999999996</v>
      </c>
      <c r="H1459" t="s">
        <v>1488</v>
      </c>
      <c r="I1459">
        <v>4.5999999999999996</v>
      </c>
    </row>
    <row r="1460" spans="1:9" hidden="1" x14ac:dyDescent="0.3">
      <c r="A1460" t="s">
        <v>48</v>
      </c>
      <c r="B1460">
        <v>6.9</v>
      </c>
      <c r="C1460" t="str">
        <v>David Jacobson</v>
      </c>
      <c r="D1460">
        <f>AVERAGEIF($C$2:$C$4892,C1460,$B$2:B$4892)</f>
        <v>6.9</v>
      </c>
      <c r="H1460" t="s">
        <v>1489</v>
      </c>
      <c r="I1460">
        <v>6.9</v>
      </c>
    </row>
    <row r="1461" spans="1:9" hidden="1" x14ac:dyDescent="0.3">
      <c r="A1461" t="s">
        <v>135</v>
      </c>
      <c r="B1461">
        <v>6.9</v>
      </c>
      <c r="C1461" t="str">
        <v>Michael Corrente</v>
      </c>
      <c r="D1461">
        <f>AVERAGEIF($C$2:$C$4892,C1461,$B$2:B$4892)</f>
        <v>6.9</v>
      </c>
      <c r="H1461" t="s">
        <v>1490</v>
      </c>
      <c r="I1461">
        <v>6.9</v>
      </c>
    </row>
    <row r="1462" spans="1:9" x14ac:dyDescent="0.3">
      <c r="A1462" t="s">
        <v>360</v>
      </c>
      <c r="B1462">
        <v>8</v>
      </c>
      <c r="C1462" t="str">
        <v>Edward Hall</v>
      </c>
      <c r="D1462">
        <f>AVERAGEIF($C$2:$C$4892,C1462,$B$2:B$4892)</f>
        <v>8</v>
      </c>
      <c r="H1462" t="s">
        <v>1491</v>
      </c>
      <c r="I1462">
        <v>8</v>
      </c>
    </row>
    <row r="1463" spans="1:9" hidden="1" x14ac:dyDescent="0.3">
      <c r="A1463" t="s">
        <v>677</v>
      </c>
      <c r="B1463">
        <v>6.4</v>
      </c>
      <c r="C1463" t="str">
        <v>Keith Gordon</v>
      </c>
      <c r="D1463">
        <f>AVERAGEIF($C$2:$C$4892,C1463,$B$2:B$4892)</f>
        <v>6.4</v>
      </c>
      <c r="H1463" t="s">
        <v>1492</v>
      </c>
      <c r="I1463">
        <v>6.4</v>
      </c>
    </row>
    <row r="1464" spans="1:9" hidden="1" x14ac:dyDescent="0.3">
      <c r="A1464" t="s">
        <v>237</v>
      </c>
      <c r="B1464">
        <v>6.3</v>
      </c>
      <c r="C1464" t="str">
        <v>Andrew Currie</v>
      </c>
      <c r="D1464">
        <f>AVERAGEIF($C$2:$C$4892,C1464,$B$2:B$4892)</f>
        <v>6.3</v>
      </c>
      <c r="H1464" t="s">
        <v>1493</v>
      </c>
      <c r="I1464">
        <v>6.3</v>
      </c>
    </row>
    <row r="1465" spans="1:9" x14ac:dyDescent="0.3">
      <c r="A1465" t="s">
        <v>678</v>
      </c>
      <c r="B1465">
        <v>8.4</v>
      </c>
      <c r="C1465" t="str">
        <v>Andrew Wilson</v>
      </c>
      <c r="D1465">
        <f>AVERAGEIF($C$2:$C$4892,C1465,$B$2:B$4892)</f>
        <v>8.4</v>
      </c>
      <c r="H1465" t="s">
        <v>1494</v>
      </c>
      <c r="I1465">
        <v>8.4</v>
      </c>
    </row>
    <row r="1466" spans="1:9" hidden="1" x14ac:dyDescent="0.3">
      <c r="A1466" t="s">
        <v>679</v>
      </c>
      <c r="B1466">
        <v>7.1</v>
      </c>
      <c r="C1466" t="str">
        <v>Marc Schölermann</v>
      </c>
      <c r="D1466">
        <f>AVERAGEIF($C$2:$C$4892,C1466,$B$2:B$4892)</f>
        <v>7.1</v>
      </c>
      <c r="H1466" t="s">
        <v>1495</v>
      </c>
      <c r="I1466">
        <v>7.1</v>
      </c>
    </row>
    <row r="1467" spans="1:9" hidden="1" x14ac:dyDescent="0.3">
      <c r="A1467" t="s">
        <v>136</v>
      </c>
      <c r="B1467">
        <v>6.8</v>
      </c>
      <c r="C1467" t="str">
        <v>Robert Moresco</v>
      </c>
      <c r="D1467">
        <f>AVERAGEIF($C$2:$C$4892,C1467,$B$2:B$4892)</f>
        <v>6.8</v>
      </c>
      <c r="H1467" t="s">
        <v>1496</v>
      </c>
      <c r="I1467">
        <v>6.8</v>
      </c>
    </row>
    <row r="1468" spans="1:9" hidden="1" x14ac:dyDescent="0.3">
      <c r="A1468" t="s">
        <v>143</v>
      </c>
      <c r="B1468">
        <v>7.5</v>
      </c>
      <c r="C1468" t="str">
        <v>Thomas Vinterberg</v>
      </c>
      <c r="D1468">
        <f>AVERAGEIF($C$2:$C$4892,C1468,$B$2:B$4892)</f>
        <v>7.5</v>
      </c>
      <c r="H1468" t="s">
        <v>1497</v>
      </c>
      <c r="I1468">
        <v>7.5</v>
      </c>
    </row>
    <row r="1469" spans="1:9" hidden="1" x14ac:dyDescent="0.3">
      <c r="A1469" t="s">
        <v>88</v>
      </c>
      <c r="B1469">
        <v>4.5</v>
      </c>
      <c r="C1469" t="str">
        <v>Claudia Llosa</v>
      </c>
      <c r="D1469">
        <f>AVERAGEIF($C$2:$C$4892,C1469,$B$2:B$4892)</f>
        <v>4.5</v>
      </c>
      <c r="H1469" t="s">
        <v>1498</v>
      </c>
      <c r="I1469">
        <v>4.5</v>
      </c>
    </row>
    <row r="1470" spans="1:9" hidden="1" x14ac:dyDescent="0.3">
      <c r="A1470" t="s">
        <v>680</v>
      </c>
      <c r="B1470">
        <v>5.7</v>
      </c>
      <c r="C1470" t="str">
        <v>Charles Binamé</v>
      </c>
      <c r="D1470">
        <f>AVERAGEIF($C$2:$C$4892,C1470,$B$2:B$4892)</f>
        <v>5.7</v>
      </c>
      <c r="H1470" t="s">
        <v>1499</v>
      </c>
      <c r="I1470">
        <v>5.7</v>
      </c>
    </row>
    <row r="1471" spans="1:9" hidden="1" x14ac:dyDescent="0.3">
      <c r="A1471" t="s">
        <v>681</v>
      </c>
      <c r="B1471">
        <v>7.2</v>
      </c>
      <c r="C1471" t="str">
        <v>Keith Parmer</v>
      </c>
      <c r="D1471">
        <f>AVERAGEIF($C$2:$C$4892,C1471,$B$2:B$4892)</f>
        <v>7.2</v>
      </c>
      <c r="H1471" t="s">
        <v>1500</v>
      </c>
      <c r="I1471">
        <v>7.2</v>
      </c>
    </row>
    <row r="1472" spans="1:9" hidden="1" x14ac:dyDescent="0.3">
      <c r="A1472" t="s">
        <v>377</v>
      </c>
      <c r="B1472">
        <v>6.8</v>
      </c>
      <c r="C1472" t="str">
        <v>Ol Parker</v>
      </c>
      <c r="D1472">
        <f>AVERAGEIF($C$2:$C$4892,C1472,$B$2:B$4892)</f>
        <v>6.8</v>
      </c>
      <c r="H1472" t="s">
        <v>1501</v>
      </c>
      <c r="I1472">
        <v>6.8</v>
      </c>
    </row>
    <row r="1473" spans="1:9" hidden="1" x14ac:dyDescent="0.3">
      <c r="A1473" t="s">
        <v>682</v>
      </c>
      <c r="B1473">
        <v>5.4</v>
      </c>
      <c r="C1473" t="str">
        <v>James Nunn</v>
      </c>
      <c r="D1473">
        <f>AVERAGEIF($C$2:$C$4892,C1473,$B$2:B$4892)</f>
        <v>5.4</v>
      </c>
      <c r="H1473" t="s">
        <v>1502</v>
      </c>
      <c r="I1473">
        <v>5.4</v>
      </c>
    </row>
    <row r="1474" spans="1:9" hidden="1" x14ac:dyDescent="0.3">
      <c r="A1474" t="s">
        <v>78</v>
      </c>
      <c r="B1474">
        <v>7.2</v>
      </c>
      <c r="C1474" t="str">
        <v>David Webb Peoples</v>
      </c>
      <c r="D1474">
        <f>AVERAGEIF($C$2:$C$4892,C1474,$B$2:B$4892)</f>
        <v>7.2</v>
      </c>
      <c r="H1474" t="s">
        <v>1503</v>
      </c>
      <c r="I1474">
        <v>7.2</v>
      </c>
    </row>
    <row r="1475" spans="1:9" hidden="1" x14ac:dyDescent="0.3">
      <c r="A1475" t="s">
        <v>150</v>
      </c>
      <c r="B1475">
        <v>7.3</v>
      </c>
      <c r="C1475" t="str">
        <v>Michael Winnick</v>
      </c>
      <c r="D1475">
        <f>AVERAGEIF($C$2:$C$4892,C1475,$B$2:B$4892)</f>
        <v>7.3</v>
      </c>
      <c r="H1475" t="s">
        <v>1504</v>
      </c>
      <c r="I1475">
        <v>7.3</v>
      </c>
    </row>
    <row r="1476" spans="1:9" hidden="1" x14ac:dyDescent="0.3">
      <c r="A1476" t="s">
        <v>683</v>
      </c>
      <c r="B1476">
        <v>5.2</v>
      </c>
      <c r="C1476" t="str">
        <v>Stanley Tong</v>
      </c>
      <c r="D1476">
        <f>AVERAGEIF($C$2:$C$4892,C1476,$B$2:B$4892)</f>
        <v>5.2</v>
      </c>
      <c r="H1476" t="s">
        <v>1505</v>
      </c>
      <c r="I1476">
        <v>5.2</v>
      </c>
    </row>
    <row r="1477" spans="1:9" hidden="1" x14ac:dyDescent="0.3">
      <c r="A1477" t="s">
        <v>200</v>
      </c>
      <c r="B1477">
        <v>5.5</v>
      </c>
      <c r="C1477" t="str">
        <v>David Oelhoffen</v>
      </c>
      <c r="D1477">
        <f>AVERAGEIF($C$2:$C$4892,C1477,$B$2:B$4892)</f>
        <v>5.5</v>
      </c>
      <c r="H1477" t="s">
        <v>1506</v>
      </c>
      <c r="I1477">
        <v>5.5</v>
      </c>
    </row>
    <row r="1478" spans="1:9" x14ac:dyDescent="0.3">
      <c r="A1478" t="s">
        <v>684</v>
      </c>
      <c r="B1478">
        <v>7.7</v>
      </c>
      <c r="C1478" t="str">
        <v>Eli Roth</v>
      </c>
      <c r="D1478">
        <f>AVERAGEIF($C$2:$C$4892,C1478,$B$2:B$4892)</f>
        <v>7.7</v>
      </c>
      <c r="H1478" t="s">
        <v>1507</v>
      </c>
      <c r="I1478">
        <v>7.7</v>
      </c>
    </row>
    <row r="1479" spans="1:9" hidden="1" x14ac:dyDescent="0.3">
      <c r="A1479" t="s">
        <v>685</v>
      </c>
      <c r="B1479">
        <v>7.1</v>
      </c>
      <c r="C1479" t="str">
        <v>Tony Richardson</v>
      </c>
      <c r="D1479">
        <f>AVERAGEIF($C$2:$C$4892,C1479,$B$2:B$4892)</f>
        <v>7.1</v>
      </c>
      <c r="H1479" t="s">
        <v>1508</v>
      </c>
      <c r="I1479">
        <v>7.1</v>
      </c>
    </row>
    <row r="1480" spans="1:9" hidden="1" x14ac:dyDescent="0.3">
      <c r="A1480" t="s">
        <v>686</v>
      </c>
      <c r="B1480">
        <v>5.3</v>
      </c>
      <c r="C1480" t="str">
        <v>Charles Robert Carner</v>
      </c>
      <c r="D1480">
        <f>AVERAGEIF($C$2:$C$4892,C1480,$B$2:B$4892)</f>
        <v>5.3</v>
      </c>
      <c r="H1480" t="s">
        <v>1509</v>
      </c>
      <c r="I1480">
        <v>5.3</v>
      </c>
    </row>
    <row r="1481" spans="1:9" hidden="1" x14ac:dyDescent="0.3">
      <c r="A1481" t="s">
        <v>687</v>
      </c>
      <c r="B1481">
        <v>5.6</v>
      </c>
      <c r="C1481" t="str">
        <v>Russell Holt</v>
      </c>
      <c r="D1481">
        <f>AVERAGEIF($C$2:$C$4892,C1481,$B$2:B$4892)</f>
        <v>5.6</v>
      </c>
      <c r="H1481" t="s">
        <v>1510</v>
      </c>
      <c r="I1481">
        <v>5.6</v>
      </c>
    </row>
    <row r="1482" spans="1:9" hidden="1" x14ac:dyDescent="0.3">
      <c r="A1482" t="s">
        <v>431</v>
      </c>
      <c r="B1482">
        <v>5.7</v>
      </c>
      <c r="C1482" t="str">
        <v>Claude Miller</v>
      </c>
      <c r="D1482">
        <f>AVERAGEIF($C$2:$C$4892,C1482,$B$2:B$4892)</f>
        <v>5.7</v>
      </c>
      <c r="H1482" t="s">
        <v>1511</v>
      </c>
      <c r="I1482">
        <v>5.7</v>
      </c>
    </row>
    <row r="1483" spans="1:9" hidden="1" x14ac:dyDescent="0.3">
      <c r="A1483" t="s">
        <v>594</v>
      </c>
      <c r="B1483">
        <v>7.1</v>
      </c>
      <c r="C1483" t="str">
        <v>Sacha Bennett</v>
      </c>
      <c r="D1483">
        <f>AVERAGEIF($C$2:$C$4892,C1483,$B$2:B$4892)</f>
        <v>7.1</v>
      </c>
      <c r="H1483" t="s">
        <v>1512</v>
      </c>
      <c r="I1483">
        <v>7.1</v>
      </c>
    </row>
    <row r="1484" spans="1:9" hidden="1" x14ac:dyDescent="0.3">
      <c r="A1484" t="s">
        <v>514</v>
      </c>
      <c r="B1484">
        <v>7.5</v>
      </c>
      <c r="C1484" t="str">
        <v>Rodrigo García</v>
      </c>
      <c r="D1484">
        <f>AVERAGEIF($C$2:$C$4892,C1484,$B$2:B$4892)</f>
        <v>7.5</v>
      </c>
      <c r="H1484" t="s">
        <v>1513</v>
      </c>
      <c r="I1484">
        <v>7.5</v>
      </c>
    </row>
    <row r="1485" spans="1:9" hidden="1" x14ac:dyDescent="0.3">
      <c r="A1485" t="s">
        <v>368</v>
      </c>
      <c r="B1485">
        <v>7.6</v>
      </c>
      <c r="C1485" t="str">
        <v>Jeta Amata</v>
      </c>
      <c r="D1485">
        <f>AVERAGEIF($C$2:$C$4892,C1485,$B$2:B$4892)</f>
        <v>7.6</v>
      </c>
      <c r="H1485" t="s">
        <v>1514</v>
      </c>
      <c r="I1485">
        <v>7.6</v>
      </c>
    </row>
    <row r="1486" spans="1:9" hidden="1" x14ac:dyDescent="0.3">
      <c r="A1486" t="s">
        <v>329</v>
      </c>
      <c r="B1486">
        <v>5.5</v>
      </c>
      <c r="C1486" t="str">
        <v>Siddharth Anand</v>
      </c>
      <c r="D1486">
        <f>AVERAGEIF($C$2:$C$4892,C1486,$B$2:B$4892)</f>
        <v>5.5</v>
      </c>
      <c r="H1486" t="s">
        <v>1515</v>
      </c>
      <c r="I1486">
        <v>5.5</v>
      </c>
    </row>
    <row r="1487" spans="1:9" hidden="1" x14ac:dyDescent="0.3">
      <c r="A1487" t="s">
        <v>183</v>
      </c>
      <c r="B1487">
        <v>5.0999999999999996</v>
      </c>
      <c r="C1487" t="str">
        <v>Vincent Paronnaud</v>
      </c>
      <c r="D1487">
        <f>AVERAGEIF($C$2:$C$4892,C1487,$B$2:B$4892)</f>
        <v>5.0999999999999996</v>
      </c>
      <c r="H1487" t="s">
        <v>1516</v>
      </c>
      <c r="I1487">
        <v>5.0999999999999996</v>
      </c>
    </row>
    <row r="1488" spans="1:9" hidden="1" x14ac:dyDescent="0.3">
      <c r="A1488" t="s">
        <v>688</v>
      </c>
      <c r="B1488">
        <v>6.3</v>
      </c>
      <c r="C1488" t="str">
        <v>Dennis Gansel</v>
      </c>
      <c r="D1488">
        <f>AVERAGEIF($C$2:$C$4892,C1488,$B$2:B$4892)</f>
        <v>6.3</v>
      </c>
      <c r="H1488" t="s">
        <v>1517</v>
      </c>
      <c r="I1488">
        <v>6.3</v>
      </c>
    </row>
    <row r="1489" spans="1:9" hidden="1" x14ac:dyDescent="0.3">
      <c r="A1489" t="s">
        <v>689</v>
      </c>
      <c r="B1489">
        <v>4.9000000000000004</v>
      </c>
      <c r="C1489" t="str">
        <v>Daniel Barber</v>
      </c>
      <c r="D1489">
        <f>AVERAGEIF($C$2:$C$4892,C1489,$B$2:B$4892)</f>
        <v>4.9000000000000004</v>
      </c>
      <c r="H1489" t="s">
        <v>1518</v>
      </c>
      <c r="I1489">
        <v>4.9000000000000004</v>
      </c>
    </row>
    <row r="1490" spans="1:9" hidden="1" x14ac:dyDescent="0.3">
      <c r="A1490" t="s">
        <v>690</v>
      </c>
      <c r="B1490">
        <v>6.5</v>
      </c>
      <c r="C1490" t="str">
        <v>Robert Marcarelli</v>
      </c>
      <c r="D1490">
        <f>AVERAGEIF($C$2:$C$4892,C1490,$B$2:B$4892)</f>
        <v>6.5</v>
      </c>
      <c r="H1490" t="s">
        <v>1519</v>
      </c>
      <c r="I1490">
        <v>6.5</v>
      </c>
    </row>
    <row r="1491" spans="1:9" hidden="1" x14ac:dyDescent="0.3">
      <c r="A1491" t="s">
        <v>532</v>
      </c>
      <c r="B1491">
        <v>5.6</v>
      </c>
      <c r="C1491" t="str">
        <v>Ernie Barbarash</v>
      </c>
      <c r="D1491">
        <f>AVERAGEIF($C$2:$C$4892,C1491,$B$2:B$4892)</f>
        <v>5.6</v>
      </c>
      <c r="H1491" t="s">
        <v>1520</v>
      </c>
      <c r="I1491">
        <v>5.6</v>
      </c>
    </row>
    <row r="1492" spans="1:9" hidden="1" x14ac:dyDescent="0.3">
      <c r="A1492" t="s">
        <v>691</v>
      </c>
      <c r="B1492">
        <v>5.3</v>
      </c>
      <c r="C1492" t="str">
        <v>Guy Hamilton</v>
      </c>
      <c r="D1492">
        <f>AVERAGEIF($C$2:$C$4892,C1492,$B$2:B$4892)</f>
        <v>5.3</v>
      </c>
      <c r="H1492" t="s">
        <v>1521</v>
      </c>
      <c r="I1492">
        <v>5.3</v>
      </c>
    </row>
    <row r="1493" spans="1:9" hidden="1" x14ac:dyDescent="0.3">
      <c r="A1493" t="s">
        <v>692</v>
      </c>
      <c r="B1493">
        <v>6.5</v>
      </c>
      <c r="C1493" t="str">
        <v>Adam Brooks</v>
      </c>
      <c r="D1493">
        <f>AVERAGEIF($C$2:$C$4892,C1493,$B$2:B$4892)</f>
        <v>6.5</v>
      </c>
      <c r="H1493" t="s">
        <v>1522</v>
      </c>
      <c r="I1493">
        <v>6.5</v>
      </c>
    </row>
    <row r="1494" spans="1:9" hidden="1" x14ac:dyDescent="0.3">
      <c r="A1494" t="s">
        <v>693</v>
      </c>
      <c r="B1494">
        <v>6.8</v>
      </c>
      <c r="C1494" t="str">
        <v>Michael Anderson</v>
      </c>
      <c r="D1494">
        <f>AVERAGEIF($C$2:$C$4892,C1494,$B$2:B$4892)</f>
        <v>6.8</v>
      </c>
      <c r="H1494" t="s">
        <v>1523</v>
      </c>
      <c r="I1494">
        <v>6.8</v>
      </c>
    </row>
    <row r="1495" spans="1:9" hidden="1" x14ac:dyDescent="0.3">
      <c r="A1495" t="s">
        <v>694</v>
      </c>
      <c r="B1495">
        <v>6.5</v>
      </c>
      <c r="C1495" t="str">
        <v>Don Kempf</v>
      </c>
      <c r="D1495">
        <f>AVERAGEIF($C$2:$C$4892,C1495,$B$2:B$4892)</f>
        <v>6.5</v>
      </c>
      <c r="H1495" t="s">
        <v>1524</v>
      </c>
      <c r="I1495">
        <v>6.5</v>
      </c>
    </row>
    <row r="1496" spans="1:9" hidden="1" x14ac:dyDescent="0.3">
      <c r="A1496" t="s">
        <v>66</v>
      </c>
      <c r="B1496">
        <v>6</v>
      </c>
      <c r="C1496" t="str">
        <v>Matt Bettinelli-Olpin</v>
      </c>
      <c r="D1496">
        <f>AVERAGEIF($C$2:$C$4892,C1496,$B$2:B$4892)</f>
        <v>6</v>
      </c>
      <c r="H1496" t="s">
        <v>1525</v>
      </c>
      <c r="I1496">
        <v>6</v>
      </c>
    </row>
    <row r="1497" spans="1:9" x14ac:dyDescent="0.3">
      <c r="A1497" t="s">
        <v>695</v>
      </c>
      <c r="B1497">
        <v>8.4</v>
      </c>
      <c r="C1497" t="str">
        <v>Sharron Miller</v>
      </c>
      <c r="D1497">
        <f>AVERAGEIF($C$2:$C$4892,C1497,$B$2:B$4892)</f>
        <v>8.4</v>
      </c>
      <c r="H1497" t="s">
        <v>1526</v>
      </c>
      <c r="I1497">
        <v>8.4</v>
      </c>
    </row>
    <row r="1498" spans="1:9" hidden="1" x14ac:dyDescent="0.3">
      <c r="A1498" t="s">
        <v>696</v>
      </c>
      <c r="B1498">
        <v>6</v>
      </c>
      <c r="C1498" t="str">
        <v>Aaron Schneider</v>
      </c>
      <c r="D1498">
        <f>AVERAGEIF($C$2:$C$4892,C1498,$B$2:B$4892)</f>
        <v>6</v>
      </c>
      <c r="H1498" t="s">
        <v>1527</v>
      </c>
      <c r="I1498">
        <v>6</v>
      </c>
    </row>
    <row r="1499" spans="1:9" hidden="1" x14ac:dyDescent="0.3">
      <c r="A1499" t="s">
        <v>592</v>
      </c>
      <c r="B1499">
        <v>7.6</v>
      </c>
      <c r="C1499" t="str">
        <v>Tom Ford</v>
      </c>
      <c r="D1499">
        <f>AVERAGEIF($C$2:$C$4892,C1499,$B$2:B$4892)</f>
        <v>7.6</v>
      </c>
      <c r="H1499" t="s">
        <v>1528</v>
      </c>
      <c r="I1499">
        <v>7.6</v>
      </c>
    </row>
    <row r="1500" spans="1:9" hidden="1" x14ac:dyDescent="0.3">
      <c r="A1500" t="s">
        <v>697</v>
      </c>
      <c r="B1500">
        <v>5.6</v>
      </c>
      <c r="C1500" t="str">
        <v>Tony Maylam</v>
      </c>
      <c r="D1500">
        <f>AVERAGEIF($C$2:$C$4892,C1500,$B$2:B$4892)</f>
        <v>5.6</v>
      </c>
      <c r="H1500" t="s">
        <v>1529</v>
      </c>
      <c r="I1500">
        <v>5.6</v>
      </c>
    </row>
    <row r="1501" spans="1:9" hidden="1" x14ac:dyDescent="0.3">
      <c r="A1501" t="s">
        <v>77</v>
      </c>
      <c r="B1501">
        <v>6.9</v>
      </c>
      <c r="C1501" t="str">
        <v>Mitch Davis</v>
      </c>
      <c r="D1501">
        <f>AVERAGEIF($C$2:$C$4892,C1501,$B$2:B$4892)</f>
        <v>6.9</v>
      </c>
      <c r="H1501" t="s">
        <v>1530</v>
      </c>
      <c r="I1501">
        <v>6.9</v>
      </c>
    </row>
    <row r="1502" spans="1:9" hidden="1" x14ac:dyDescent="0.3">
      <c r="A1502" t="s">
        <v>101</v>
      </c>
      <c r="B1502">
        <v>6.4</v>
      </c>
      <c r="C1502" t="str">
        <v>Kevin Brodie</v>
      </c>
      <c r="D1502">
        <f>AVERAGEIF($C$2:$C$4892,C1502,$B$2:B$4892)</f>
        <v>6.4</v>
      </c>
      <c r="H1502" t="s">
        <v>1531</v>
      </c>
      <c r="I1502">
        <v>6.4</v>
      </c>
    </row>
    <row r="1503" spans="1:9" hidden="1" x14ac:dyDescent="0.3">
      <c r="A1503" t="s">
        <v>384</v>
      </c>
      <c r="B1503">
        <v>5.0999999999999996</v>
      </c>
      <c r="C1503" t="str">
        <v>Lynne Ramsay</v>
      </c>
      <c r="D1503">
        <f>AVERAGEIF($C$2:$C$4892,C1503,$B$2:B$4892)</f>
        <v>5.0999999999999996</v>
      </c>
      <c r="H1503" t="s">
        <v>1532</v>
      </c>
      <c r="I1503">
        <v>5.0999999999999996</v>
      </c>
    </row>
    <row r="1504" spans="1:9" hidden="1" x14ac:dyDescent="0.3">
      <c r="A1504" t="s">
        <v>135</v>
      </c>
      <c r="B1504">
        <v>7</v>
      </c>
      <c r="C1504" t="str">
        <v>John Stephenson</v>
      </c>
      <c r="D1504">
        <f>AVERAGEIF($C$2:$C$4892,C1504,$B$2:B$4892)</f>
        <v>7</v>
      </c>
      <c r="H1504" t="s">
        <v>1533</v>
      </c>
      <c r="I1504">
        <v>7</v>
      </c>
    </row>
    <row r="1505" spans="1:9" hidden="1" x14ac:dyDescent="0.3">
      <c r="A1505" t="s">
        <v>698</v>
      </c>
      <c r="B1505">
        <v>5.7</v>
      </c>
      <c r="C1505" t="str">
        <v>Tim Chambers</v>
      </c>
      <c r="D1505">
        <f>AVERAGEIF($C$2:$C$4892,C1505,$B$2:B$4892)</f>
        <v>5.7</v>
      </c>
      <c r="H1505" t="s">
        <v>1534</v>
      </c>
      <c r="I1505">
        <v>5.7</v>
      </c>
    </row>
    <row r="1506" spans="1:9" hidden="1" x14ac:dyDescent="0.3">
      <c r="A1506" t="s">
        <v>129</v>
      </c>
      <c r="B1506">
        <v>6.8</v>
      </c>
      <c r="C1506" t="str">
        <v>Dick Richards</v>
      </c>
      <c r="D1506">
        <f>AVERAGEIF($C$2:$C$4892,C1506,$B$2:B$4892)</f>
        <v>6.8</v>
      </c>
      <c r="H1506" t="s">
        <v>1535</v>
      </c>
      <c r="I1506">
        <v>6.8</v>
      </c>
    </row>
    <row r="1507" spans="1:9" hidden="1" x14ac:dyDescent="0.3">
      <c r="A1507" t="s">
        <v>566</v>
      </c>
      <c r="B1507">
        <v>6.7</v>
      </c>
      <c r="C1507" t="str">
        <v>Bob Gosse</v>
      </c>
      <c r="D1507">
        <f>AVERAGEIF($C$2:$C$4892,C1507,$B$2:B$4892)</f>
        <v>6.7</v>
      </c>
      <c r="H1507" t="s">
        <v>1536</v>
      </c>
      <c r="I1507">
        <v>6.7</v>
      </c>
    </row>
    <row r="1508" spans="1:9" hidden="1" x14ac:dyDescent="0.3">
      <c r="A1508" t="s">
        <v>699</v>
      </c>
      <c r="B1508">
        <v>6.2</v>
      </c>
      <c r="C1508" t="str">
        <v>Alex Zamm</v>
      </c>
      <c r="D1508">
        <f>AVERAGEIF($C$2:$C$4892,C1508,$B$2:B$4892)</f>
        <v>6.2</v>
      </c>
      <c r="H1508" t="s">
        <v>1537</v>
      </c>
      <c r="I1508">
        <v>6.2</v>
      </c>
    </row>
    <row r="1509" spans="1:9" hidden="1" x14ac:dyDescent="0.3">
      <c r="A1509" t="s">
        <v>685</v>
      </c>
      <c r="B1509">
        <v>7.2</v>
      </c>
      <c r="C1509" t="str">
        <v>Spencer Susser</v>
      </c>
      <c r="D1509">
        <f>AVERAGEIF($C$2:$C$4892,C1509,$B$2:B$4892)</f>
        <v>7.2</v>
      </c>
      <c r="H1509" t="s">
        <v>1538</v>
      </c>
      <c r="I1509">
        <v>7.2</v>
      </c>
    </row>
    <row r="1510" spans="1:9" hidden="1" x14ac:dyDescent="0.3">
      <c r="A1510" t="s">
        <v>700</v>
      </c>
      <c r="B1510">
        <v>6.2</v>
      </c>
      <c r="C1510" t="str">
        <v>Thaddeus O'Sullivan</v>
      </c>
      <c r="D1510">
        <f>AVERAGEIF($C$2:$C$4892,C1510,$B$2:B$4892)</f>
        <v>6.2</v>
      </c>
      <c r="H1510" t="s">
        <v>1539</v>
      </c>
      <c r="I1510">
        <v>6.2</v>
      </c>
    </row>
    <row r="1511" spans="1:9" hidden="1" x14ac:dyDescent="0.3">
      <c r="A1511" t="s">
        <v>701</v>
      </c>
      <c r="B1511">
        <v>5.6</v>
      </c>
      <c r="C1511" t="str">
        <v>Shari Springer Berman</v>
      </c>
      <c r="D1511">
        <f>AVERAGEIF($C$2:$C$4892,C1511,$B$2:B$4892)</f>
        <v>5.6</v>
      </c>
      <c r="H1511" t="s">
        <v>1540</v>
      </c>
      <c r="I1511">
        <v>5.6</v>
      </c>
    </row>
    <row r="1512" spans="1:9" hidden="1" x14ac:dyDescent="0.3">
      <c r="A1512" t="s">
        <v>461</v>
      </c>
      <c r="B1512">
        <v>4.4000000000000004</v>
      </c>
      <c r="C1512" t="str">
        <v>Aleksey German</v>
      </c>
      <c r="D1512">
        <f>AVERAGEIF($C$2:$C$4892,C1512,$B$2:B$4892)</f>
        <v>4.4000000000000004</v>
      </c>
      <c r="H1512" t="s">
        <v>1541</v>
      </c>
      <c r="I1512">
        <v>4.4000000000000004</v>
      </c>
    </row>
    <row r="1513" spans="1:9" hidden="1" x14ac:dyDescent="0.3">
      <c r="A1513" t="s">
        <v>105</v>
      </c>
      <c r="B1513">
        <v>7.5</v>
      </c>
      <c r="C1513" t="str">
        <v>Stephen Milburn Anderson</v>
      </c>
      <c r="D1513">
        <f>AVERAGEIF($C$2:$C$4892,C1513,$B$2:B$4892)</f>
        <v>7.5</v>
      </c>
      <c r="H1513" t="s">
        <v>1542</v>
      </c>
      <c r="I1513">
        <v>7.5</v>
      </c>
    </row>
    <row r="1514" spans="1:9" hidden="1" x14ac:dyDescent="0.3">
      <c r="A1514" t="s">
        <v>467</v>
      </c>
      <c r="B1514">
        <v>7.1</v>
      </c>
      <c r="C1514" t="str">
        <v>Richard E. Grant</v>
      </c>
      <c r="D1514">
        <f>AVERAGEIF($C$2:$C$4892,C1514,$B$2:B$4892)</f>
        <v>7.1</v>
      </c>
      <c r="H1514" t="s">
        <v>1543</v>
      </c>
      <c r="I1514">
        <v>7.1</v>
      </c>
    </row>
    <row r="1515" spans="1:9" hidden="1" x14ac:dyDescent="0.3">
      <c r="A1515" t="s">
        <v>162</v>
      </c>
      <c r="B1515">
        <v>6.4</v>
      </c>
      <c r="C1515" t="str">
        <v>David Lam</v>
      </c>
      <c r="D1515">
        <f>AVERAGEIF($C$2:$C$4892,C1515,$B$2:B$4892)</f>
        <v>6.4</v>
      </c>
      <c r="H1515" t="s">
        <v>1544</v>
      </c>
      <c r="I1515">
        <v>6.4</v>
      </c>
    </row>
    <row r="1516" spans="1:9" hidden="1" x14ac:dyDescent="0.3">
      <c r="A1516" t="s">
        <v>393</v>
      </c>
      <c r="B1516">
        <v>7.1</v>
      </c>
      <c r="C1516" t="str">
        <v>Vladlen Barbe</v>
      </c>
      <c r="D1516">
        <f>AVERAGEIF($C$2:$C$4892,C1516,$B$2:B$4892)</f>
        <v>7.1</v>
      </c>
      <c r="H1516" t="s">
        <v>1545</v>
      </c>
      <c r="I1516">
        <v>7.1</v>
      </c>
    </row>
    <row r="1517" spans="1:9" hidden="1" x14ac:dyDescent="0.3">
      <c r="A1517" t="s">
        <v>68</v>
      </c>
      <c r="B1517">
        <v>5.9</v>
      </c>
      <c r="C1517" t="str">
        <v>Richard Rich</v>
      </c>
      <c r="D1517">
        <f>AVERAGEIF($C$2:$C$4892,C1517,$B$2:B$4892)</f>
        <v>5.9</v>
      </c>
      <c r="H1517" t="s">
        <v>1546</v>
      </c>
      <c r="I1517">
        <v>5.9</v>
      </c>
    </row>
    <row r="1518" spans="1:9" hidden="1" x14ac:dyDescent="0.3">
      <c r="A1518" t="s">
        <v>702</v>
      </c>
      <c r="B1518">
        <v>6.9</v>
      </c>
      <c r="C1518" t="str">
        <v>Robert C. Cooper</v>
      </c>
      <c r="D1518">
        <f>AVERAGEIF($C$2:$C$4892,C1518,$B$2:B$4892)</f>
        <v>6.9</v>
      </c>
      <c r="H1518" t="s">
        <v>1547</v>
      </c>
      <c r="I1518">
        <v>6.9</v>
      </c>
    </row>
    <row r="1519" spans="1:9" hidden="1" x14ac:dyDescent="0.3">
      <c r="A1519" t="s">
        <v>499</v>
      </c>
      <c r="B1519">
        <v>7.5</v>
      </c>
      <c r="C1519" t="str">
        <v>Kim Nguyen</v>
      </c>
      <c r="D1519">
        <f>AVERAGEIF($C$2:$C$4892,C1519,$B$2:B$4892)</f>
        <v>7.5</v>
      </c>
      <c r="H1519" t="s">
        <v>1548</v>
      </c>
      <c r="I1519">
        <v>7.5</v>
      </c>
    </row>
    <row r="1520" spans="1:9" hidden="1" x14ac:dyDescent="0.3">
      <c r="A1520" t="s">
        <v>142</v>
      </c>
      <c r="B1520">
        <v>6.3</v>
      </c>
      <c r="C1520" t="str">
        <v>Jackie Earle Haley</v>
      </c>
      <c r="D1520">
        <f>AVERAGEIF($C$2:$C$4892,C1520,$B$2:B$4892)</f>
        <v>6.3</v>
      </c>
      <c r="H1520" t="s">
        <v>1549</v>
      </c>
      <c r="I1520">
        <v>6.3</v>
      </c>
    </row>
    <row r="1521" spans="1:9" hidden="1" x14ac:dyDescent="0.3">
      <c r="A1521" t="s">
        <v>36</v>
      </c>
      <c r="B1521">
        <v>6.4</v>
      </c>
      <c r="C1521" t="str">
        <v>Max Färberböck</v>
      </c>
      <c r="D1521">
        <f>AVERAGEIF($C$2:$C$4892,C1521,$B$2:B$4892)</f>
        <v>6.4</v>
      </c>
      <c r="H1521" t="s">
        <v>1550</v>
      </c>
      <c r="I1521">
        <v>6.4</v>
      </c>
    </row>
    <row r="1522" spans="1:9" hidden="1" x14ac:dyDescent="0.3">
      <c r="A1522" t="s">
        <v>533</v>
      </c>
      <c r="B1522">
        <v>5.9</v>
      </c>
      <c r="C1522" t="str">
        <v>Arie Posin</v>
      </c>
      <c r="D1522">
        <f>AVERAGEIF($C$2:$C$4892,C1522,$B$2:B$4892)</f>
        <v>5.9</v>
      </c>
      <c r="H1522" t="s">
        <v>1551</v>
      </c>
      <c r="I1522">
        <v>5.9</v>
      </c>
    </row>
    <row r="1523" spans="1:9" hidden="1" x14ac:dyDescent="0.3">
      <c r="A1523" t="s">
        <v>78</v>
      </c>
      <c r="B1523">
        <v>6.8</v>
      </c>
      <c r="C1523" t="str">
        <v>Damian Nieman</v>
      </c>
      <c r="D1523">
        <f>AVERAGEIF($C$2:$C$4892,C1523,$B$2:B$4892)</f>
        <v>6.8</v>
      </c>
      <c r="H1523" t="s">
        <v>1552</v>
      </c>
      <c r="I1523">
        <v>6.8</v>
      </c>
    </row>
    <row r="1524" spans="1:9" hidden="1" x14ac:dyDescent="0.3">
      <c r="A1524" t="s">
        <v>703</v>
      </c>
      <c r="B1524">
        <v>6.3</v>
      </c>
      <c r="C1524" t="str">
        <v>Mark Tonderai</v>
      </c>
      <c r="D1524">
        <f>AVERAGEIF($C$2:$C$4892,C1524,$B$2:B$4892)</f>
        <v>6.3</v>
      </c>
      <c r="H1524" t="s">
        <v>1553</v>
      </c>
      <c r="I1524">
        <v>6.3</v>
      </c>
    </row>
    <row r="1525" spans="1:9" hidden="1" x14ac:dyDescent="0.3">
      <c r="A1525" t="s">
        <v>704</v>
      </c>
      <c r="B1525">
        <v>3.6</v>
      </c>
      <c r="C1525" t="str">
        <v>Ian Fitzgibbon</v>
      </c>
      <c r="D1525">
        <f>AVERAGEIF($C$2:$C$4892,C1525,$B$2:B$4892)</f>
        <v>3.6</v>
      </c>
      <c r="H1525" t="s">
        <v>1554</v>
      </c>
      <c r="I1525">
        <v>3.6</v>
      </c>
    </row>
    <row r="1526" spans="1:9" hidden="1" x14ac:dyDescent="0.3">
      <c r="A1526" t="s">
        <v>624</v>
      </c>
      <c r="B1526">
        <v>5.3</v>
      </c>
      <c r="C1526" t="str">
        <v>Rachel Perkins</v>
      </c>
      <c r="D1526">
        <f>AVERAGEIF($C$2:$C$4892,C1526,$B$2:B$4892)</f>
        <v>5.3</v>
      </c>
      <c r="H1526" t="s">
        <v>1555</v>
      </c>
      <c r="I1526">
        <v>5.3</v>
      </c>
    </row>
    <row r="1527" spans="1:9" hidden="1" x14ac:dyDescent="0.3">
      <c r="A1527" t="s">
        <v>705</v>
      </c>
      <c r="B1527">
        <v>5.9</v>
      </c>
      <c r="C1527" t="str">
        <v>Luis Valdez</v>
      </c>
      <c r="D1527">
        <f>AVERAGEIF($C$2:$C$4892,C1527,$B$2:B$4892)</f>
        <v>5.9</v>
      </c>
      <c r="H1527" t="s">
        <v>1556</v>
      </c>
      <c r="I1527">
        <v>5.9</v>
      </c>
    </row>
    <row r="1528" spans="1:9" hidden="1" x14ac:dyDescent="0.3">
      <c r="A1528" t="s">
        <v>199</v>
      </c>
      <c r="B1528">
        <v>6.9</v>
      </c>
      <c r="C1528" t="str">
        <v>Alan Alda</v>
      </c>
      <c r="D1528">
        <f>AVERAGEIF($C$2:$C$4892,C1528,$B$2:B$4892)</f>
        <v>6.9</v>
      </c>
      <c r="H1528" t="s">
        <v>1557</v>
      </c>
      <c r="I1528">
        <v>6.9</v>
      </c>
    </row>
    <row r="1529" spans="1:9" hidden="1" x14ac:dyDescent="0.3">
      <c r="A1529" t="s">
        <v>706</v>
      </c>
      <c r="B1529">
        <v>6.9</v>
      </c>
      <c r="C1529" t="str">
        <v>Louis Morneau</v>
      </c>
      <c r="D1529">
        <f>AVERAGEIF($C$2:$C$4892,C1529,$B$2:B$4892)</f>
        <v>6.9</v>
      </c>
      <c r="H1529" t="s">
        <v>1558</v>
      </c>
      <c r="I1529">
        <v>6.9</v>
      </c>
    </row>
    <row r="1530" spans="1:9" hidden="1" x14ac:dyDescent="0.3">
      <c r="A1530" t="s">
        <v>180</v>
      </c>
      <c r="B1530">
        <v>6.1</v>
      </c>
      <c r="C1530" t="str">
        <v>Caroline Link</v>
      </c>
      <c r="D1530">
        <f>AVERAGEIF($C$2:$C$4892,C1530,$B$2:B$4892)</f>
        <v>6.1</v>
      </c>
      <c r="H1530" t="s">
        <v>1559</v>
      </c>
      <c r="I1530">
        <v>6.1</v>
      </c>
    </row>
    <row r="1531" spans="1:9" hidden="1" x14ac:dyDescent="0.3">
      <c r="A1531" t="s">
        <v>707</v>
      </c>
      <c r="B1531">
        <v>5.7</v>
      </c>
      <c r="C1531" t="str">
        <v>Sterling Van Wagenen</v>
      </c>
      <c r="D1531">
        <f>AVERAGEIF($C$2:$C$4892,C1531,$B$2:B$4892)</f>
        <v>5.7</v>
      </c>
      <c r="H1531" t="s">
        <v>1560</v>
      </c>
      <c r="I1531">
        <v>5.7</v>
      </c>
    </row>
    <row r="1532" spans="1:9" x14ac:dyDescent="0.3">
      <c r="A1532" t="s">
        <v>448</v>
      </c>
      <c r="B1532">
        <v>8.5</v>
      </c>
      <c r="C1532" t="str">
        <v>Zal Batmanglij</v>
      </c>
      <c r="D1532">
        <f>AVERAGEIF($C$2:$C$4892,C1532,$B$2:B$4892)</f>
        <v>8.5</v>
      </c>
      <c r="H1532" t="s">
        <v>1561</v>
      </c>
      <c r="I1532">
        <v>8.5</v>
      </c>
    </row>
    <row r="1533" spans="1:9" hidden="1" x14ac:dyDescent="0.3">
      <c r="A1533" t="s">
        <v>708</v>
      </c>
      <c r="B1533">
        <v>6.3</v>
      </c>
      <c r="C1533" t="str">
        <v>Hans Petter Moland</v>
      </c>
      <c r="D1533">
        <f>AVERAGEIF($C$2:$C$4892,C1533,$B$2:B$4892)</f>
        <v>6.3</v>
      </c>
      <c r="H1533" t="s">
        <v>1562</v>
      </c>
      <c r="I1533">
        <v>6.3</v>
      </c>
    </row>
    <row r="1534" spans="1:9" hidden="1" x14ac:dyDescent="0.3">
      <c r="A1534" t="s">
        <v>420</v>
      </c>
      <c r="B1534">
        <v>7.3</v>
      </c>
      <c r="C1534" t="str">
        <v>Oren Moverman</v>
      </c>
      <c r="D1534">
        <f>AVERAGEIF($C$2:$C$4892,C1534,$B$2:B$4892)</f>
        <v>7.3</v>
      </c>
      <c r="H1534" t="s">
        <v>1563</v>
      </c>
      <c r="I1534">
        <v>7.3</v>
      </c>
    </row>
    <row r="1535" spans="1:9" hidden="1" x14ac:dyDescent="0.3">
      <c r="A1535" t="s">
        <v>709</v>
      </c>
      <c r="B1535">
        <v>6.3</v>
      </c>
      <c r="C1535" t="str">
        <v>Ian Sharp</v>
      </c>
      <c r="D1535">
        <f>AVERAGEIF($C$2:$C$4892,C1535,$B$2:B$4892)</f>
        <v>6.3</v>
      </c>
      <c r="H1535" t="s">
        <v>1564</v>
      </c>
      <c r="I1535">
        <v>6.3</v>
      </c>
    </row>
    <row r="1536" spans="1:9" hidden="1" x14ac:dyDescent="0.3">
      <c r="A1536" t="s">
        <v>235</v>
      </c>
      <c r="B1536">
        <v>7.2</v>
      </c>
      <c r="C1536" t="str">
        <v>Wolfgang Becker</v>
      </c>
      <c r="D1536">
        <f>AVERAGEIF($C$2:$C$4892,C1536,$B$2:B$4892)</f>
        <v>7.2</v>
      </c>
      <c r="H1536" t="s">
        <v>1565</v>
      </c>
      <c r="I1536">
        <v>7.2</v>
      </c>
    </row>
    <row r="1537" spans="1:9" hidden="1" x14ac:dyDescent="0.3">
      <c r="A1537" t="s">
        <v>73</v>
      </c>
      <c r="B1537">
        <v>7.3</v>
      </c>
      <c r="C1537" t="str">
        <v>Dan O'Bannon</v>
      </c>
      <c r="D1537">
        <f>AVERAGEIF($C$2:$C$4892,C1537,$B$2:B$4892)</f>
        <v>7.3</v>
      </c>
      <c r="H1537" t="s">
        <v>1566</v>
      </c>
      <c r="I1537">
        <v>7.3</v>
      </c>
    </row>
    <row r="1538" spans="1:9" hidden="1" x14ac:dyDescent="0.3">
      <c r="A1538" t="s">
        <v>710</v>
      </c>
      <c r="B1538">
        <v>6.3</v>
      </c>
      <c r="C1538" t="str">
        <v>George Roy Hill</v>
      </c>
      <c r="D1538">
        <f>AVERAGEIF($C$2:$C$4892,C1538,$B$2:B$4892)</f>
        <v>6.3</v>
      </c>
      <c r="H1538" t="s">
        <v>1567</v>
      </c>
      <c r="I1538">
        <v>6.3</v>
      </c>
    </row>
    <row r="1539" spans="1:9" x14ac:dyDescent="0.3">
      <c r="A1539" t="s">
        <v>498</v>
      </c>
      <c r="B1539">
        <v>8.1</v>
      </c>
      <c r="C1539" t="str">
        <v>Robert Stevenson</v>
      </c>
      <c r="D1539">
        <f>AVERAGEIF($C$2:$C$4892,C1539,$B$2:B$4892)</f>
        <v>8.1</v>
      </c>
      <c r="H1539" t="s">
        <v>1568</v>
      </c>
      <c r="I1539">
        <v>8.1</v>
      </c>
    </row>
    <row r="1540" spans="1:9" hidden="1" x14ac:dyDescent="0.3">
      <c r="A1540" t="s">
        <v>643</v>
      </c>
      <c r="B1540">
        <v>6.9</v>
      </c>
      <c r="C1540" t="str">
        <v>Jerome Robbins</v>
      </c>
      <c r="D1540">
        <f>AVERAGEIF($C$2:$C$4892,C1540,$B$2:B$4892)</f>
        <v>6.9</v>
      </c>
      <c r="H1540" t="s">
        <v>1569</v>
      </c>
      <c r="I1540">
        <v>6.9</v>
      </c>
    </row>
    <row r="1541" spans="1:9" hidden="1" x14ac:dyDescent="0.3">
      <c r="A1541" t="s">
        <v>467</v>
      </c>
      <c r="B1541">
        <v>6.3</v>
      </c>
      <c r="C1541" t="str">
        <v>Gary Hardwick</v>
      </c>
      <c r="D1541">
        <f>AVERAGEIF($C$2:$C$4892,C1541,$B$2:B$4892)</f>
        <v>6.3</v>
      </c>
      <c r="H1541" t="s">
        <v>1570</v>
      </c>
      <c r="I1541">
        <v>6.3</v>
      </c>
    </row>
    <row r="1542" spans="1:9" hidden="1" x14ac:dyDescent="0.3">
      <c r="A1542" t="s">
        <v>331</v>
      </c>
      <c r="B1542">
        <v>7.3</v>
      </c>
      <c r="C1542" t="str">
        <v>King Vidor</v>
      </c>
      <c r="D1542">
        <f>AVERAGEIF($C$2:$C$4892,C1542,$B$2:B$4892)</f>
        <v>7.3</v>
      </c>
      <c r="H1542" t="s">
        <v>1571</v>
      </c>
      <c r="I1542">
        <v>7.3</v>
      </c>
    </row>
    <row r="1543" spans="1:9" hidden="1" x14ac:dyDescent="0.3">
      <c r="A1543" t="s">
        <v>129</v>
      </c>
      <c r="B1543">
        <v>5.5</v>
      </c>
      <c r="C1543" t="str">
        <v>Fred Savage</v>
      </c>
      <c r="D1543">
        <f>AVERAGEIF($C$2:$C$4892,C1543,$B$2:B$4892)</f>
        <v>5.5</v>
      </c>
      <c r="H1543" t="s">
        <v>1572</v>
      </c>
      <c r="I1543">
        <v>5.5</v>
      </c>
    </row>
    <row r="1544" spans="1:9" hidden="1" x14ac:dyDescent="0.3">
      <c r="A1544" t="s">
        <v>711</v>
      </c>
      <c r="B1544">
        <v>6.1</v>
      </c>
      <c r="C1544" t="str">
        <v>Sammo Kam-Bo Hung</v>
      </c>
      <c r="D1544">
        <f>AVERAGEIF($C$2:$C$4892,C1544,$B$2:B$4892)</f>
        <v>6.1</v>
      </c>
      <c r="H1544" t="s">
        <v>1573</v>
      </c>
      <c r="I1544">
        <v>6.1</v>
      </c>
    </row>
    <row r="1545" spans="1:9" hidden="1" x14ac:dyDescent="0.3">
      <c r="A1545" t="s">
        <v>45</v>
      </c>
      <c r="B1545">
        <v>6.9</v>
      </c>
      <c r="C1545" t="str">
        <v>Rusty Cundieff</v>
      </c>
      <c r="D1545">
        <f>AVERAGEIF($C$2:$C$4892,C1545,$B$2:B$4892)</f>
        <v>6.9</v>
      </c>
      <c r="H1545" t="s">
        <v>1574</v>
      </c>
      <c r="I1545">
        <v>6.9</v>
      </c>
    </row>
    <row r="1546" spans="1:9" hidden="1" x14ac:dyDescent="0.3">
      <c r="A1546" t="s">
        <v>44</v>
      </c>
      <c r="B1546">
        <v>7.2</v>
      </c>
      <c r="C1546" t="str">
        <v>Dominique Othenin-Girard</v>
      </c>
      <c r="D1546">
        <f>AVERAGEIF($C$2:$C$4892,C1546,$B$2:B$4892)</f>
        <v>7.2</v>
      </c>
      <c r="H1546" t="s">
        <v>1575</v>
      </c>
      <c r="I1546">
        <v>7.2</v>
      </c>
    </row>
    <row r="1547" spans="1:9" hidden="1" x14ac:dyDescent="0.3">
      <c r="A1547" t="s">
        <v>234</v>
      </c>
      <c r="B1547">
        <v>6.4</v>
      </c>
      <c r="C1547" t="str">
        <v>Jean-Jacques Mantello</v>
      </c>
      <c r="D1547">
        <f>AVERAGEIF($C$2:$C$4892,C1547,$B$2:B$4892)</f>
        <v>6.4</v>
      </c>
      <c r="H1547" t="s">
        <v>1576</v>
      </c>
      <c r="I1547">
        <v>6.4</v>
      </c>
    </row>
    <row r="1548" spans="1:9" hidden="1" x14ac:dyDescent="0.3">
      <c r="A1548" t="s">
        <v>712</v>
      </c>
      <c r="B1548">
        <v>6.4</v>
      </c>
      <c r="C1548" t="str">
        <v>Risa Bramon Garcia</v>
      </c>
      <c r="D1548">
        <f>AVERAGEIF($C$2:$C$4892,C1548,$B$2:B$4892)</f>
        <v>6.4</v>
      </c>
      <c r="H1548" t="s">
        <v>1577</v>
      </c>
      <c r="I1548">
        <v>6.4</v>
      </c>
    </row>
    <row r="1549" spans="1:9" x14ac:dyDescent="0.3">
      <c r="A1549" t="s">
        <v>59</v>
      </c>
      <c r="B1549">
        <v>8.3000000000000007</v>
      </c>
      <c r="C1549" t="str">
        <v>Brian Klugman</v>
      </c>
      <c r="D1549">
        <f>AVERAGEIF($C$2:$C$4892,C1549,$B$2:B$4892)</f>
        <v>8.3000000000000007</v>
      </c>
      <c r="H1549" t="s">
        <v>1578</v>
      </c>
      <c r="I1549">
        <v>8.3000000000000007</v>
      </c>
    </row>
    <row r="1550" spans="1:9" hidden="1" x14ac:dyDescent="0.3">
      <c r="A1550" t="s">
        <v>185</v>
      </c>
      <c r="B1550">
        <v>7.2</v>
      </c>
      <c r="C1550" t="str">
        <v>Matt Piedmont</v>
      </c>
      <c r="D1550">
        <f>AVERAGEIF($C$2:$C$4892,C1550,$B$2:B$4892)</f>
        <v>7.2</v>
      </c>
      <c r="H1550" t="s">
        <v>1579</v>
      </c>
      <c r="I1550">
        <v>7.2</v>
      </c>
    </row>
    <row r="1551" spans="1:9" hidden="1" x14ac:dyDescent="0.3">
      <c r="A1551" t="s">
        <v>713</v>
      </c>
      <c r="B1551">
        <v>6.8</v>
      </c>
      <c r="C1551" t="str">
        <v>Raymond De Felitta</v>
      </c>
      <c r="D1551">
        <f>AVERAGEIF($C$2:$C$4892,C1551,$B$2:B$4892)</f>
        <v>6.8</v>
      </c>
      <c r="H1551" t="s">
        <v>1580</v>
      </c>
      <c r="I1551">
        <v>6.8</v>
      </c>
    </row>
    <row r="1552" spans="1:9" hidden="1" x14ac:dyDescent="0.3">
      <c r="A1552" t="s">
        <v>714</v>
      </c>
      <c r="B1552">
        <v>6.5</v>
      </c>
      <c r="C1552" t="str">
        <v>John Michael Mcdonagh</v>
      </c>
      <c r="D1552">
        <f>AVERAGEIF($C$2:$C$4892,C1552,$B$2:B$4892)</f>
        <v>6.5</v>
      </c>
      <c r="H1552" t="s">
        <v>1581</v>
      </c>
      <c r="I1552">
        <v>6.5</v>
      </c>
    </row>
    <row r="1553" spans="1:9" x14ac:dyDescent="0.3">
      <c r="A1553" t="s">
        <v>694</v>
      </c>
      <c r="B1553">
        <v>7.8</v>
      </c>
      <c r="C1553" t="str">
        <v>Deb Hagan</v>
      </c>
      <c r="D1553">
        <f>AVERAGEIF($C$2:$C$4892,C1553,$B$2:B$4892)</f>
        <v>7.8</v>
      </c>
      <c r="H1553" t="s">
        <v>1582</v>
      </c>
      <c r="I1553">
        <v>7.8</v>
      </c>
    </row>
    <row r="1554" spans="1:9" hidden="1" x14ac:dyDescent="0.3">
      <c r="A1554" t="s">
        <v>160</v>
      </c>
      <c r="B1554">
        <v>7.6</v>
      </c>
      <c r="C1554" t="str">
        <v>Zach Cregger</v>
      </c>
      <c r="D1554">
        <f>AVERAGEIF($C$2:$C$4892,C1554,$B$2:B$4892)</f>
        <v>7.6</v>
      </c>
      <c r="H1554" t="s">
        <v>1583</v>
      </c>
      <c r="I1554">
        <v>7.6</v>
      </c>
    </row>
    <row r="1555" spans="1:9" hidden="1" x14ac:dyDescent="0.3">
      <c r="A1555" t="s">
        <v>627</v>
      </c>
      <c r="B1555">
        <v>7.2</v>
      </c>
      <c r="C1555" t="str">
        <v>Zach Braff</v>
      </c>
      <c r="D1555">
        <f>AVERAGEIF($C$2:$C$4892,C1555,$B$2:B$4892)</f>
        <v>7.2</v>
      </c>
      <c r="H1555" t="s">
        <v>1584</v>
      </c>
      <c r="I1555">
        <v>7.2</v>
      </c>
    </row>
    <row r="1556" spans="1:9" hidden="1" x14ac:dyDescent="0.3">
      <c r="A1556" t="s">
        <v>464</v>
      </c>
      <c r="B1556">
        <v>6.7</v>
      </c>
      <c r="C1556" t="str">
        <v>Mark Tarlov</v>
      </c>
      <c r="D1556">
        <f>AVERAGEIF($C$2:$C$4892,C1556,$B$2:B$4892)</f>
        <v>6.7</v>
      </c>
      <c r="H1556" t="s">
        <v>1585</v>
      </c>
      <c r="I1556">
        <v>6.7</v>
      </c>
    </row>
    <row r="1557" spans="1:9" hidden="1" x14ac:dyDescent="0.3">
      <c r="A1557" t="s">
        <v>45</v>
      </c>
      <c r="B1557">
        <v>6.8</v>
      </c>
      <c r="C1557" t="str">
        <v>John Cameron Mitchell</v>
      </c>
      <c r="D1557">
        <f>AVERAGEIF($C$2:$C$4892,C1557,$B$2:B$4892)</f>
        <v>6.8</v>
      </c>
      <c r="H1557" t="s">
        <v>1586</v>
      </c>
      <c r="I1557">
        <v>6.8</v>
      </c>
    </row>
    <row r="1558" spans="1:9" hidden="1" x14ac:dyDescent="0.3">
      <c r="A1558" t="s">
        <v>460</v>
      </c>
      <c r="B1558">
        <v>6.3</v>
      </c>
      <c r="C1558" t="str">
        <v>Jon Knautz</v>
      </c>
      <c r="D1558">
        <f>AVERAGEIF($C$2:$C$4892,C1558,$B$2:B$4892)</f>
        <v>6.3</v>
      </c>
      <c r="H1558" t="s">
        <v>1587</v>
      </c>
      <c r="I1558">
        <v>6.3</v>
      </c>
    </row>
    <row r="1559" spans="1:9" hidden="1" x14ac:dyDescent="0.3">
      <c r="A1559" t="s">
        <v>321</v>
      </c>
      <c r="B1559">
        <v>6.2</v>
      </c>
      <c r="C1559" t="str">
        <v>David Atkins</v>
      </c>
      <c r="D1559">
        <f>AVERAGEIF($C$2:$C$4892,C1559,$B$2:B$4892)</f>
        <v>6.2</v>
      </c>
      <c r="H1559" t="s">
        <v>1588</v>
      </c>
      <c r="I1559">
        <v>6.2</v>
      </c>
    </row>
    <row r="1560" spans="1:9" hidden="1" x14ac:dyDescent="0.3">
      <c r="A1560" t="s">
        <v>660</v>
      </c>
      <c r="B1560">
        <v>6.2</v>
      </c>
      <c r="C1560" t="str">
        <v>Patrick Stettner</v>
      </c>
      <c r="D1560">
        <f>AVERAGEIF($C$2:$C$4892,C1560,$B$2:B$4892)</f>
        <v>6.2</v>
      </c>
      <c r="H1560" t="s">
        <v>1589</v>
      </c>
      <c r="I1560">
        <v>6.2</v>
      </c>
    </row>
    <row r="1561" spans="1:9" x14ac:dyDescent="0.3">
      <c r="A1561" t="s">
        <v>98</v>
      </c>
      <c r="B1561">
        <v>8.6</v>
      </c>
      <c r="C1561" t="str">
        <v>Sam Peckinpah</v>
      </c>
      <c r="D1561">
        <f>AVERAGEIF($C$2:$C$4892,C1561,$B$2:B$4892)</f>
        <v>8.6</v>
      </c>
      <c r="H1561" t="s">
        <v>1590</v>
      </c>
      <c r="I1561">
        <v>8.6</v>
      </c>
    </row>
    <row r="1562" spans="1:9" x14ac:dyDescent="0.3">
      <c r="A1562" t="s">
        <v>166</v>
      </c>
      <c r="B1562">
        <v>8</v>
      </c>
      <c r="C1562" t="str">
        <v>Michael Crichton</v>
      </c>
      <c r="D1562">
        <f>AVERAGEIF($C$2:$C$4892,C1562,$B$2:B$4892)</f>
        <v>8</v>
      </c>
      <c r="H1562" t="s">
        <v>1591</v>
      </c>
      <c r="I1562">
        <v>8</v>
      </c>
    </row>
    <row r="1563" spans="1:9" hidden="1" x14ac:dyDescent="0.3">
      <c r="A1563" t="s">
        <v>715</v>
      </c>
      <c r="B1563">
        <v>7</v>
      </c>
      <c r="C1563" t="str">
        <v>Sylvio Tabet</v>
      </c>
      <c r="D1563">
        <f>AVERAGEIF($C$2:$C$4892,C1563,$B$2:B$4892)</f>
        <v>7</v>
      </c>
      <c r="H1563" t="s">
        <v>1592</v>
      </c>
      <c r="I1563">
        <v>7</v>
      </c>
    </row>
    <row r="1564" spans="1:9" x14ac:dyDescent="0.3">
      <c r="A1564" t="s">
        <v>354</v>
      </c>
      <c r="B1564">
        <v>8</v>
      </c>
      <c r="C1564" t="str">
        <v>Rick Bieber</v>
      </c>
      <c r="D1564">
        <f>AVERAGEIF($C$2:$C$4892,C1564,$B$2:B$4892)</f>
        <v>8</v>
      </c>
      <c r="H1564" t="s">
        <v>1593</v>
      </c>
      <c r="I1564">
        <v>8</v>
      </c>
    </row>
    <row r="1565" spans="1:9" x14ac:dyDescent="0.3">
      <c r="A1565" t="s">
        <v>354</v>
      </c>
      <c r="B1565">
        <v>8.1</v>
      </c>
      <c r="C1565" t="str">
        <v>Joey Lauren Adams</v>
      </c>
      <c r="D1565">
        <f>AVERAGEIF($C$2:$C$4892,C1565,$B$2:B$4892)</f>
        <v>8.1</v>
      </c>
      <c r="H1565" t="s">
        <v>1594</v>
      </c>
      <c r="I1565">
        <v>8.1</v>
      </c>
    </row>
    <row r="1566" spans="1:9" hidden="1" x14ac:dyDescent="0.3">
      <c r="A1566" t="s">
        <v>398</v>
      </c>
      <c r="B1566">
        <v>6.7</v>
      </c>
      <c r="C1566" t="str">
        <v>Fred Zinnemann</v>
      </c>
      <c r="D1566">
        <f>AVERAGEIF($C$2:$C$4892,C1566,$B$2:B$4892)</f>
        <v>6.7</v>
      </c>
      <c r="H1566" t="s">
        <v>1595</v>
      </c>
      <c r="I1566">
        <v>6.7</v>
      </c>
    </row>
    <row r="1567" spans="1:9" x14ac:dyDescent="0.3">
      <c r="A1567" t="s">
        <v>578</v>
      </c>
      <c r="B1567">
        <v>7.9</v>
      </c>
      <c r="C1567" t="str">
        <v>S.R. Bindler</v>
      </c>
      <c r="D1567">
        <f>AVERAGEIF($C$2:$C$4892,C1567,$B$2:B$4892)</f>
        <v>7.9</v>
      </c>
      <c r="H1567" t="s">
        <v>1596</v>
      </c>
      <c r="I1567">
        <v>7.9</v>
      </c>
    </row>
    <row r="1568" spans="1:9" hidden="1" x14ac:dyDescent="0.3">
      <c r="A1568" t="s">
        <v>572</v>
      </c>
      <c r="B1568">
        <v>6.1</v>
      </c>
      <c r="C1568" t="str">
        <v>Greg Marcks</v>
      </c>
      <c r="D1568">
        <f>AVERAGEIF($C$2:$C$4892,C1568,$B$2:B$4892)</f>
        <v>6.1</v>
      </c>
      <c r="H1568" t="s">
        <v>1597</v>
      </c>
      <c r="I1568">
        <v>6.1</v>
      </c>
    </row>
    <row r="1569" spans="1:9" hidden="1" x14ac:dyDescent="0.3">
      <c r="A1569" t="s">
        <v>191</v>
      </c>
      <c r="B1569">
        <v>4.2</v>
      </c>
      <c r="C1569" t="str">
        <v>Perry Lang</v>
      </c>
      <c r="D1569">
        <f>AVERAGEIF($C$2:$C$4892,C1569,$B$2:B$4892)</f>
        <v>4.2</v>
      </c>
      <c r="H1569" t="s">
        <v>1598</v>
      </c>
      <c r="I1569">
        <v>4.2</v>
      </c>
    </row>
    <row r="1570" spans="1:9" hidden="1" x14ac:dyDescent="0.3">
      <c r="A1570" t="s">
        <v>716</v>
      </c>
      <c r="B1570">
        <v>6.1</v>
      </c>
      <c r="C1570" t="str">
        <v>Jake Goldberger</v>
      </c>
      <c r="D1570">
        <f>AVERAGEIF($C$2:$C$4892,C1570,$B$2:B$4892)</f>
        <v>6.1</v>
      </c>
      <c r="H1570" t="s">
        <v>1599</v>
      </c>
      <c r="I1570">
        <v>6.1</v>
      </c>
    </row>
    <row r="1571" spans="1:9" hidden="1" x14ac:dyDescent="0.3">
      <c r="A1571" t="s">
        <v>559</v>
      </c>
      <c r="B1571">
        <v>6.6</v>
      </c>
      <c r="C1571" t="str">
        <v>William Kaufman</v>
      </c>
      <c r="D1571">
        <f>AVERAGEIF($C$2:$C$4892,C1571,$B$2:B$4892)</f>
        <v>6.6</v>
      </c>
      <c r="H1571" t="s">
        <v>1600</v>
      </c>
      <c r="I1571">
        <v>6.6</v>
      </c>
    </row>
    <row r="1572" spans="1:9" hidden="1" x14ac:dyDescent="0.3">
      <c r="A1572" t="s">
        <v>133</v>
      </c>
      <c r="B1572">
        <v>7.5</v>
      </c>
      <c r="C1572" t="str">
        <v>Cédric Klapisch</v>
      </c>
      <c r="D1572">
        <f>AVERAGEIF($C$2:$C$4892,C1572,$B$2:B$4892)</f>
        <v>7.5</v>
      </c>
      <c r="H1572" t="s">
        <v>1601</v>
      </c>
      <c r="I1572">
        <v>7.5</v>
      </c>
    </row>
    <row r="1573" spans="1:9" hidden="1" x14ac:dyDescent="0.3">
      <c r="A1573" t="s">
        <v>717</v>
      </c>
      <c r="B1573">
        <v>7.4</v>
      </c>
      <c r="C1573" t="str">
        <v>Kate Barker-Froyland</v>
      </c>
      <c r="D1573">
        <f>AVERAGEIF($C$2:$C$4892,C1573,$B$2:B$4892)</f>
        <v>7.4</v>
      </c>
      <c r="H1573" t="s">
        <v>1602</v>
      </c>
      <c r="I1573">
        <v>7.4</v>
      </c>
    </row>
    <row r="1574" spans="1:9" hidden="1" x14ac:dyDescent="0.3">
      <c r="A1574" t="s">
        <v>718</v>
      </c>
      <c r="B1574">
        <v>7.2</v>
      </c>
      <c r="C1574" t="str">
        <v>Martin Koolhoven</v>
      </c>
      <c r="D1574">
        <f>AVERAGEIF($C$2:$C$4892,C1574,$B$2:B$4892)</f>
        <v>7.2</v>
      </c>
      <c r="H1574" t="s">
        <v>1603</v>
      </c>
      <c r="I1574">
        <v>7.2</v>
      </c>
    </row>
    <row r="1575" spans="1:9" hidden="1" x14ac:dyDescent="0.3">
      <c r="A1575" t="s">
        <v>719</v>
      </c>
      <c r="B1575">
        <v>6.9</v>
      </c>
      <c r="C1575" t="str">
        <v>Charles Matthau</v>
      </c>
      <c r="D1575">
        <f>AVERAGEIF($C$2:$C$4892,C1575,$B$2:B$4892)</f>
        <v>6.9</v>
      </c>
      <c r="H1575" t="s">
        <v>1604</v>
      </c>
      <c r="I1575">
        <v>6.9</v>
      </c>
    </row>
    <row r="1576" spans="1:9" hidden="1" x14ac:dyDescent="0.3">
      <c r="A1576" t="s">
        <v>720</v>
      </c>
      <c r="B1576">
        <v>7.4</v>
      </c>
      <c r="C1576" t="str">
        <v>Christopher M. Bessette</v>
      </c>
      <c r="D1576">
        <f>AVERAGEIF($C$2:$C$4892,C1576,$B$2:B$4892)</f>
        <v>7.4</v>
      </c>
      <c r="H1576" t="s">
        <v>1605</v>
      </c>
      <c r="I1576">
        <v>7.4</v>
      </c>
    </row>
    <row r="1577" spans="1:9" hidden="1" x14ac:dyDescent="0.3">
      <c r="A1577" t="s">
        <v>49</v>
      </c>
      <c r="B1577">
        <v>5.4</v>
      </c>
      <c r="C1577" t="str">
        <v>Prachya Pinkaew</v>
      </c>
      <c r="D1577">
        <f>AVERAGEIF($C$2:$C$4892,C1577,$B$2:B$4892)</f>
        <v>5.4</v>
      </c>
      <c r="H1577" t="s">
        <v>1606</v>
      </c>
      <c r="I1577">
        <v>5.4</v>
      </c>
    </row>
    <row r="1578" spans="1:9" hidden="1" x14ac:dyDescent="0.3">
      <c r="A1578" t="s">
        <v>721</v>
      </c>
      <c r="B1578">
        <v>6.8</v>
      </c>
      <c r="C1578" t="str">
        <v>Gary Sinyor</v>
      </c>
      <c r="D1578">
        <f>AVERAGEIF($C$2:$C$4892,C1578,$B$2:B$4892)</f>
        <v>6.8</v>
      </c>
      <c r="H1578" t="s">
        <v>1607</v>
      </c>
      <c r="I1578">
        <v>6.8</v>
      </c>
    </row>
    <row r="1579" spans="1:9" hidden="1" x14ac:dyDescent="0.3">
      <c r="A1579" t="s">
        <v>373</v>
      </c>
      <c r="B1579">
        <v>6.3</v>
      </c>
      <c r="C1579" t="str">
        <v>Ashish R. Mohan</v>
      </c>
      <c r="D1579">
        <f>AVERAGEIF($C$2:$C$4892,C1579,$B$2:B$4892)</f>
        <v>6.3</v>
      </c>
      <c r="H1579" t="s">
        <v>1608</v>
      </c>
      <c r="I1579">
        <v>6.3</v>
      </c>
    </row>
    <row r="1580" spans="1:9" hidden="1" x14ac:dyDescent="0.3">
      <c r="A1580" t="s">
        <v>579</v>
      </c>
      <c r="B1580">
        <v>7.2</v>
      </c>
      <c r="C1580" t="str">
        <v>Darren Grant</v>
      </c>
      <c r="D1580">
        <f>AVERAGEIF($C$2:$C$4892,C1580,$B$2:B$4892)</f>
        <v>7.2</v>
      </c>
      <c r="H1580" t="s">
        <v>1609</v>
      </c>
      <c r="I1580">
        <v>7.2</v>
      </c>
    </row>
    <row r="1581" spans="1:9" hidden="1" x14ac:dyDescent="0.3">
      <c r="A1581" t="s">
        <v>293</v>
      </c>
      <c r="B1581">
        <v>6.9</v>
      </c>
      <c r="C1581" t="str">
        <v>Joseph Gordon-Levitt</v>
      </c>
      <c r="D1581">
        <f>AVERAGEIF($C$2:$C$4892,C1581,$B$2:B$4892)</f>
        <v>6.9</v>
      </c>
      <c r="H1581" t="s">
        <v>1610</v>
      </c>
      <c r="I1581">
        <v>6.9</v>
      </c>
    </row>
    <row r="1582" spans="1:9" hidden="1" x14ac:dyDescent="0.3">
      <c r="A1582" t="s">
        <v>722</v>
      </c>
      <c r="B1582">
        <v>6</v>
      </c>
      <c r="C1582" t="str">
        <v>William Sachs</v>
      </c>
      <c r="D1582">
        <f>AVERAGEIF($C$2:$C$4892,C1582,$B$2:B$4892)</f>
        <v>6</v>
      </c>
      <c r="H1582" t="s">
        <v>1611</v>
      </c>
      <c r="I1582">
        <v>6</v>
      </c>
    </row>
    <row r="1583" spans="1:9" hidden="1" x14ac:dyDescent="0.3">
      <c r="A1583" t="s">
        <v>723</v>
      </c>
      <c r="B1583">
        <v>5.9</v>
      </c>
      <c r="C1583" t="str">
        <v>Christophe Barratier</v>
      </c>
      <c r="D1583">
        <f>AVERAGEIF($C$2:$C$4892,C1583,$B$2:B$4892)</f>
        <v>5.9</v>
      </c>
      <c r="H1583" t="s">
        <v>1612</v>
      </c>
      <c r="I1583">
        <v>5.9</v>
      </c>
    </row>
    <row r="1584" spans="1:9" hidden="1" x14ac:dyDescent="0.3">
      <c r="A1584" t="s">
        <v>264</v>
      </c>
      <c r="B1584">
        <v>5.4</v>
      </c>
      <c r="C1584" t="str">
        <v>Émile Gaudreault</v>
      </c>
      <c r="D1584">
        <f>AVERAGEIF($C$2:$C$4892,C1584,$B$2:B$4892)</f>
        <v>5.4</v>
      </c>
      <c r="H1584" t="s">
        <v>1613</v>
      </c>
      <c r="I1584">
        <v>5.4</v>
      </c>
    </row>
    <row r="1585" spans="1:9" hidden="1" x14ac:dyDescent="0.3">
      <c r="A1585" t="s">
        <v>282</v>
      </c>
      <c r="B1585">
        <v>5.9</v>
      </c>
      <c r="C1585" t="str">
        <v>James Cox</v>
      </c>
      <c r="D1585">
        <f>AVERAGEIF($C$2:$C$4892,C1585,$B$2:B$4892)</f>
        <v>5.9</v>
      </c>
      <c r="H1585" t="s">
        <v>1614</v>
      </c>
      <c r="I1585">
        <v>5.9</v>
      </c>
    </row>
    <row r="1586" spans="1:9" hidden="1" x14ac:dyDescent="0.3">
      <c r="A1586" t="s">
        <v>264</v>
      </c>
      <c r="B1586">
        <v>6.1</v>
      </c>
      <c r="C1586" t="str">
        <v>James Toback</v>
      </c>
      <c r="D1586">
        <f>AVERAGEIF($C$2:$C$4892,C1586,$B$2:B$4892)</f>
        <v>6.1</v>
      </c>
      <c r="H1586" t="s">
        <v>1615</v>
      </c>
      <c r="I1586">
        <v>6.1</v>
      </c>
    </row>
    <row r="1587" spans="1:9" x14ac:dyDescent="0.3">
      <c r="A1587" t="s">
        <v>724</v>
      </c>
      <c r="B1587">
        <v>7.7</v>
      </c>
      <c r="C1587" t="str">
        <v>Aki Kaurismäki</v>
      </c>
      <c r="D1587">
        <f>AVERAGEIF($C$2:$C$4892,C1587,$B$2:B$4892)</f>
        <v>7.7</v>
      </c>
      <c r="H1587" t="s">
        <v>1616</v>
      </c>
      <c r="I1587">
        <v>7.7</v>
      </c>
    </row>
    <row r="1588" spans="1:9" hidden="1" x14ac:dyDescent="0.3">
      <c r="A1588" t="s">
        <v>725</v>
      </c>
      <c r="B1588">
        <v>5.8</v>
      </c>
      <c r="C1588" t="str">
        <v>Hitoshi Matsumoto</v>
      </c>
      <c r="D1588">
        <f>AVERAGEIF($C$2:$C$4892,C1588,$B$2:B$4892)</f>
        <v>5.8</v>
      </c>
      <c r="H1588" t="s">
        <v>1617</v>
      </c>
      <c r="I1588">
        <v>5.8</v>
      </c>
    </row>
    <row r="1589" spans="1:9" hidden="1" x14ac:dyDescent="0.3">
      <c r="A1589" t="s">
        <v>726</v>
      </c>
      <c r="B1589">
        <v>7.6</v>
      </c>
      <c r="C1589" t="str">
        <v>Rakeysh Omprakash Mehra</v>
      </c>
      <c r="D1589">
        <f>AVERAGEIF($C$2:$C$4892,C1589,$B$2:B$4892)</f>
        <v>7.6</v>
      </c>
      <c r="H1589" t="s">
        <v>1618</v>
      </c>
      <c r="I1589">
        <v>7.6</v>
      </c>
    </row>
    <row r="1590" spans="1:9" hidden="1" x14ac:dyDescent="0.3">
      <c r="A1590" t="s">
        <v>626</v>
      </c>
      <c r="B1590">
        <v>6.1</v>
      </c>
      <c r="C1590" t="str">
        <v>Collin Schiffli</v>
      </c>
      <c r="D1590">
        <f>AVERAGEIF($C$2:$C$4892,C1590,$B$2:B$4892)</f>
        <v>6.1</v>
      </c>
      <c r="H1590" t="s">
        <v>1619</v>
      </c>
      <c r="I1590">
        <v>6.1</v>
      </c>
    </row>
    <row r="1591" spans="1:9" hidden="1" x14ac:dyDescent="0.3">
      <c r="A1591" t="s">
        <v>727</v>
      </c>
      <c r="B1591">
        <v>5.4</v>
      </c>
      <c r="C1591" t="str">
        <v>George Ratliff</v>
      </c>
      <c r="D1591">
        <f>AVERAGEIF($C$2:$C$4892,C1591,$B$2:B$4892)</f>
        <v>5.4</v>
      </c>
      <c r="H1591" t="s">
        <v>1620</v>
      </c>
      <c r="I1591">
        <v>5.4</v>
      </c>
    </row>
    <row r="1592" spans="1:9" hidden="1" x14ac:dyDescent="0.3">
      <c r="A1592" t="s">
        <v>539</v>
      </c>
      <c r="B1592">
        <v>5.0999999999999996</v>
      </c>
      <c r="C1592" t="str">
        <v>Shane Meadows</v>
      </c>
      <c r="D1592">
        <f>AVERAGEIF($C$2:$C$4892,C1592,$B$2:B$4892)</f>
        <v>5.0999999999999996</v>
      </c>
      <c r="H1592" t="s">
        <v>1621</v>
      </c>
      <c r="I1592">
        <v>5.0999999999999996</v>
      </c>
    </row>
    <row r="1593" spans="1:9" hidden="1" x14ac:dyDescent="0.3">
      <c r="A1593" t="s">
        <v>259</v>
      </c>
      <c r="B1593">
        <v>6.4</v>
      </c>
      <c r="C1593" t="str">
        <v>Jon Wright</v>
      </c>
      <c r="D1593">
        <f>AVERAGEIF($C$2:$C$4892,C1593,$B$2:B$4892)</f>
        <v>6.4</v>
      </c>
      <c r="H1593" t="s">
        <v>1622</v>
      </c>
      <c r="I1593">
        <v>6.4</v>
      </c>
    </row>
    <row r="1594" spans="1:9" hidden="1" x14ac:dyDescent="0.3">
      <c r="A1594" t="s">
        <v>561</v>
      </c>
      <c r="B1594">
        <v>6.3</v>
      </c>
      <c r="C1594" t="str">
        <v>Michael Mcgowan</v>
      </c>
      <c r="D1594">
        <f>AVERAGEIF($C$2:$C$4892,C1594,$B$2:B$4892)</f>
        <v>6.3</v>
      </c>
      <c r="H1594" t="s">
        <v>1623</v>
      </c>
      <c r="I1594">
        <v>6.3</v>
      </c>
    </row>
    <row r="1595" spans="1:9" hidden="1" x14ac:dyDescent="0.3">
      <c r="A1595" t="s">
        <v>728</v>
      </c>
      <c r="B1595">
        <v>7.5</v>
      </c>
      <c r="C1595" t="str">
        <v>Liv Ullmann</v>
      </c>
      <c r="D1595">
        <f>AVERAGEIF($C$2:$C$4892,C1595,$B$2:B$4892)</f>
        <v>7.5</v>
      </c>
      <c r="H1595" t="s">
        <v>1624</v>
      </c>
      <c r="I1595">
        <v>7.5</v>
      </c>
    </row>
    <row r="1596" spans="1:9" hidden="1" x14ac:dyDescent="0.3">
      <c r="A1596" t="s">
        <v>505</v>
      </c>
      <c r="B1596">
        <v>7.1</v>
      </c>
      <c r="C1596" t="str">
        <v>Rohan Sippy</v>
      </c>
      <c r="D1596">
        <f>AVERAGEIF($C$2:$C$4892,C1596,$B$2:B$4892)</f>
        <v>7.1</v>
      </c>
      <c r="H1596" t="s">
        <v>1625</v>
      </c>
      <c r="I1596">
        <v>7.1</v>
      </c>
    </row>
    <row r="1597" spans="1:9" hidden="1" x14ac:dyDescent="0.3">
      <c r="A1597" t="s">
        <v>596</v>
      </c>
      <c r="B1597">
        <v>5.2</v>
      </c>
      <c r="C1597" t="str">
        <v>Dan Trachtenberg</v>
      </c>
      <c r="D1597">
        <f>AVERAGEIF($C$2:$C$4892,C1597,$B$2:B$4892)</f>
        <v>5.2</v>
      </c>
      <c r="H1597" t="s">
        <v>1626</v>
      </c>
      <c r="I1597">
        <v>5.2</v>
      </c>
    </row>
    <row r="1598" spans="1:9" x14ac:dyDescent="0.3">
      <c r="A1598" t="s">
        <v>126</v>
      </c>
      <c r="B1598">
        <v>7.8</v>
      </c>
      <c r="C1598" t="str">
        <v>David F. Sandberg</v>
      </c>
      <c r="D1598">
        <f>AVERAGEIF($C$2:$C$4892,C1598,$B$2:B$4892)</f>
        <v>7.8</v>
      </c>
      <c r="H1598" t="s">
        <v>1627</v>
      </c>
      <c r="I1598">
        <v>7.8</v>
      </c>
    </row>
    <row r="1599" spans="1:9" hidden="1" x14ac:dyDescent="0.3">
      <c r="A1599" t="s">
        <v>264</v>
      </c>
      <c r="B1599">
        <v>6.5</v>
      </c>
      <c r="C1599" t="str">
        <v>Stiles White</v>
      </c>
      <c r="D1599">
        <f>AVERAGEIF($C$2:$C$4892,C1599,$B$2:B$4892)</f>
        <v>6.5</v>
      </c>
      <c r="H1599" t="s">
        <v>1628</v>
      </c>
      <c r="I1599">
        <v>6.5</v>
      </c>
    </row>
    <row r="1600" spans="1:9" hidden="1" x14ac:dyDescent="0.3">
      <c r="A1600" t="s">
        <v>48</v>
      </c>
      <c r="B1600">
        <v>6.6</v>
      </c>
      <c r="C1600" t="str">
        <v>Eugenio Derbez</v>
      </c>
      <c r="D1600">
        <f>AVERAGEIF($C$2:$C$4892,C1600,$B$2:B$4892)</f>
        <v>6.6</v>
      </c>
      <c r="H1600" t="s">
        <v>1629</v>
      </c>
      <c r="I1600">
        <v>6.6</v>
      </c>
    </row>
    <row r="1601" spans="1:9" hidden="1" x14ac:dyDescent="0.3">
      <c r="A1601" t="s">
        <v>335</v>
      </c>
      <c r="B1601">
        <v>5.0999999999999996</v>
      </c>
      <c r="C1601" t="str">
        <v>Henry Koster</v>
      </c>
      <c r="D1601">
        <f>AVERAGEIF($C$2:$C$4892,C1601,$B$2:B$4892)</f>
        <v>5.0999999999999996</v>
      </c>
      <c r="H1601" t="s">
        <v>1630</v>
      </c>
      <c r="I1601">
        <v>5.0999999999999996</v>
      </c>
    </row>
    <row r="1602" spans="1:9" hidden="1" x14ac:dyDescent="0.3">
      <c r="A1602" t="s">
        <v>54</v>
      </c>
      <c r="B1602">
        <v>7.4</v>
      </c>
      <c r="C1602" t="str">
        <v>Patty Jenkins</v>
      </c>
      <c r="D1602">
        <f>AVERAGEIF($C$2:$C$4892,C1602,$B$2:B$4892)</f>
        <v>7.4</v>
      </c>
      <c r="H1602" t="s">
        <v>1631</v>
      </c>
      <c r="I1602">
        <v>7.4</v>
      </c>
    </row>
    <row r="1603" spans="1:9" hidden="1" x14ac:dyDescent="0.3">
      <c r="A1603" t="s">
        <v>729</v>
      </c>
      <c r="B1603">
        <v>7.2</v>
      </c>
      <c r="C1603" t="str">
        <v>Christopher Landon</v>
      </c>
      <c r="D1603">
        <f>AVERAGEIF($C$2:$C$4892,C1603,$B$2:B$4892)</f>
        <v>7.2</v>
      </c>
      <c r="H1603" t="s">
        <v>1632</v>
      </c>
      <c r="I1603">
        <v>7.2</v>
      </c>
    </row>
    <row r="1604" spans="1:9" hidden="1" x14ac:dyDescent="0.3">
      <c r="A1604" t="s">
        <v>524</v>
      </c>
      <c r="B1604">
        <v>7.6</v>
      </c>
      <c r="C1604" t="str">
        <v>David Gelb</v>
      </c>
      <c r="D1604">
        <f>AVERAGEIF($C$2:$C$4892,C1604,$B$2:B$4892)</f>
        <v>7.6</v>
      </c>
      <c r="H1604" t="s">
        <v>1633</v>
      </c>
      <c r="I1604">
        <v>7.6</v>
      </c>
    </row>
    <row r="1605" spans="1:9" hidden="1" x14ac:dyDescent="0.3">
      <c r="A1605" t="s">
        <v>302</v>
      </c>
      <c r="B1605">
        <v>7.5</v>
      </c>
      <c r="C1605" t="str">
        <v>Mike Flanagan</v>
      </c>
      <c r="D1605">
        <f>AVERAGEIF($C$2:$C$4892,C1605,$B$2:B$4892)</f>
        <v>7.5</v>
      </c>
      <c r="H1605" t="s">
        <v>1634</v>
      </c>
      <c r="I1605">
        <v>7.5</v>
      </c>
    </row>
    <row r="1606" spans="1:9" hidden="1" x14ac:dyDescent="0.3">
      <c r="A1606" t="s">
        <v>36</v>
      </c>
      <c r="B1606">
        <v>6.6</v>
      </c>
      <c r="C1606" t="str">
        <v>Nat Faxon</v>
      </c>
      <c r="D1606">
        <f>AVERAGEIF($C$2:$C$4892,C1606,$B$2:B$4892)</f>
        <v>6.6</v>
      </c>
      <c r="H1606" t="s">
        <v>1635</v>
      </c>
      <c r="I1606">
        <v>6.6</v>
      </c>
    </row>
    <row r="1607" spans="1:9" hidden="1" x14ac:dyDescent="0.3">
      <c r="A1607" t="s">
        <v>730</v>
      </c>
      <c r="B1607">
        <v>7.2</v>
      </c>
      <c r="C1607" t="str">
        <v>George Jackson</v>
      </c>
      <c r="D1607">
        <f>AVERAGEIF($C$2:$C$4892,C1607,$B$2:B$4892)</f>
        <v>7.2</v>
      </c>
      <c r="H1607" t="s">
        <v>1636</v>
      </c>
      <c r="I1607">
        <v>7.2</v>
      </c>
    </row>
    <row r="1608" spans="1:9" hidden="1" x14ac:dyDescent="0.3">
      <c r="A1608" t="s">
        <v>731</v>
      </c>
      <c r="B1608">
        <v>7.6</v>
      </c>
      <c r="C1608" t="str">
        <v>Maurice Joyce</v>
      </c>
      <c r="D1608">
        <f>AVERAGEIF($C$2:$C$4892,C1608,$B$2:B$4892)</f>
        <v>7.6</v>
      </c>
      <c r="H1608" t="s">
        <v>1637</v>
      </c>
      <c r="I1608">
        <v>7.6</v>
      </c>
    </row>
    <row r="1609" spans="1:9" hidden="1" x14ac:dyDescent="0.3">
      <c r="A1609" t="s">
        <v>137</v>
      </c>
      <c r="B1609">
        <v>6.2</v>
      </c>
      <c r="C1609" t="str">
        <v>Robert Duvall</v>
      </c>
      <c r="D1609">
        <f>AVERAGEIF($C$2:$C$4892,C1609,$B$2:B$4892)</f>
        <v>6.2</v>
      </c>
      <c r="H1609" t="s">
        <v>1638</v>
      </c>
      <c r="I1609">
        <v>6.2</v>
      </c>
    </row>
    <row r="1610" spans="1:9" hidden="1" x14ac:dyDescent="0.3">
      <c r="A1610" t="s">
        <v>500</v>
      </c>
      <c r="B1610">
        <v>5.6</v>
      </c>
      <c r="C1610" t="str">
        <v>Frank Perry</v>
      </c>
      <c r="D1610">
        <f>AVERAGEIF($C$2:$C$4892,C1610,$B$2:B$4892)</f>
        <v>5.6</v>
      </c>
      <c r="H1610" t="s">
        <v>1639</v>
      </c>
      <c r="I1610">
        <v>5.6</v>
      </c>
    </row>
    <row r="1611" spans="1:9" hidden="1" x14ac:dyDescent="0.3">
      <c r="A1611" t="s">
        <v>42</v>
      </c>
      <c r="B1611">
        <v>7.6</v>
      </c>
      <c r="C1611" t="str">
        <v>Jesse Peretz</v>
      </c>
      <c r="D1611">
        <f>AVERAGEIF($C$2:$C$4892,C1611,$B$2:B$4892)</f>
        <v>7.6</v>
      </c>
      <c r="H1611" t="s">
        <v>1640</v>
      </c>
      <c r="I1611">
        <v>7.6</v>
      </c>
    </row>
    <row r="1612" spans="1:9" hidden="1" x14ac:dyDescent="0.3">
      <c r="A1612" t="s">
        <v>340</v>
      </c>
      <c r="B1612">
        <v>6.6</v>
      </c>
      <c r="C1612" t="str">
        <v>Ice Cube</v>
      </c>
      <c r="D1612">
        <f>AVERAGEIF($C$2:$C$4892,C1612,$B$2:B$4892)</f>
        <v>6.6</v>
      </c>
      <c r="H1612" t="s">
        <v>1641</v>
      </c>
      <c r="I1612">
        <v>6.6</v>
      </c>
    </row>
    <row r="1613" spans="1:9" hidden="1" x14ac:dyDescent="0.3">
      <c r="A1613" t="s">
        <v>732</v>
      </c>
      <c r="B1613">
        <v>7</v>
      </c>
      <c r="C1613" t="str">
        <v>Richard Glatzer</v>
      </c>
      <c r="D1613">
        <f>AVERAGEIF($C$2:$C$4892,C1613,$B$2:B$4892)</f>
        <v>7</v>
      </c>
      <c r="H1613" t="s">
        <v>1642</v>
      </c>
      <c r="I1613">
        <v>7</v>
      </c>
    </row>
    <row r="1614" spans="1:9" hidden="1" x14ac:dyDescent="0.3">
      <c r="A1614" t="s">
        <v>733</v>
      </c>
      <c r="B1614">
        <v>2.7</v>
      </c>
      <c r="C1614" t="str">
        <v>Michael Curtiz</v>
      </c>
      <c r="D1614">
        <f>AVERAGEIF($C$2:$C$4892,C1614,$B$2:B$4892)</f>
        <v>2.7</v>
      </c>
      <c r="H1614" t="s">
        <v>1643</v>
      </c>
      <c r="I1614">
        <v>2.7</v>
      </c>
    </row>
    <row r="1615" spans="1:9" hidden="1" x14ac:dyDescent="0.3">
      <c r="A1615" t="s">
        <v>253</v>
      </c>
      <c r="B1615">
        <v>7.6</v>
      </c>
      <c r="C1615" t="str">
        <v>Bruce Malmuth</v>
      </c>
      <c r="D1615">
        <f>AVERAGEIF($C$2:$C$4892,C1615,$B$2:B$4892)</f>
        <v>7.6</v>
      </c>
      <c r="H1615" t="s">
        <v>1644</v>
      </c>
      <c r="I1615">
        <v>7.6</v>
      </c>
    </row>
    <row r="1616" spans="1:9" hidden="1" x14ac:dyDescent="0.3">
      <c r="A1616" t="s">
        <v>734</v>
      </c>
      <c r="B1616">
        <v>6.6</v>
      </c>
      <c r="C1616" t="str">
        <v>Rob Hedden</v>
      </c>
      <c r="D1616">
        <f>AVERAGEIF($C$2:$C$4892,C1616,$B$2:B$4892)</f>
        <v>6.6</v>
      </c>
      <c r="H1616" t="s">
        <v>1645</v>
      </c>
      <c r="I1616">
        <v>6.6</v>
      </c>
    </row>
    <row r="1617" spans="1:9" hidden="1" x14ac:dyDescent="0.3">
      <c r="A1617" t="s">
        <v>217</v>
      </c>
      <c r="B1617">
        <v>6.9</v>
      </c>
      <c r="C1617" t="str">
        <v>Harmony Korine</v>
      </c>
      <c r="D1617">
        <f>AVERAGEIF($C$2:$C$4892,C1617,$B$2:B$4892)</f>
        <v>6.9</v>
      </c>
      <c r="H1617" t="s">
        <v>1646</v>
      </c>
      <c r="I1617">
        <v>6.9</v>
      </c>
    </row>
    <row r="1618" spans="1:9" hidden="1" x14ac:dyDescent="0.3">
      <c r="A1618" t="s">
        <v>126</v>
      </c>
      <c r="B1618">
        <v>6.8</v>
      </c>
      <c r="C1618" t="str">
        <v>Joe Chappelle</v>
      </c>
      <c r="D1618">
        <f>AVERAGEIF($C$2:$C$4892,C1618,$B$2:B$4892)</f>
        <v>6.8</v>
      </c>
      <c r="H1618" t="s">
        <v>1647</v>
      </c>
      <c r="I1618">
        <v>6.8</v>
      </c>
    </row>
    <row r="1619" spans="1:9" hidden="1" x14ac:dyDescent="0.3">
      <c r="A1619" t="s">
        <v>735</v>
      </c>
      <c r="B1619">
        <v>3.7</v>
      </c>
      <c r="C1619" t="str">
        <v>Mickey Liddell</v>
      </c>
      <c r="D1619">
        <f>AVERAGEIF($C$2:$C$4892,C1619,$B$2:B$4892)</f>
        <v>3.7</v>
      </c>
      <c r="H1619" t="s">
        <v>1648</v>
      </c>
      <c r="I1619">
        <v>3.7</v>
      </c>
    </row>
    <row r="1620" spans="1:9" hidden="1" x14ac:dyDescent="0.3">
      <c r="A1620" t="s">
        <v>736</v>
      </c>
      <c r="B1620">
        <v>6.1</v>
      </c>
      <c r="C1620" t="str">
        <v>Fred Walton</v>
      </c>
      <c r="D1620">
        <f>AVERAGEIF($C$2:$C$4892,C1620,$B$2:B$4892)</f>
        <v>6.1</v>
      </c>
      <c r="H1620" t="s">
        <v>1649</v>
      </c>
      <c r="I1620">
        <v>6.1</v>
      </c>
    </row>
    <row r="1621" spans="1:9" hidden="1" x14ac:dyDescent="0.3">
      <c r="A1621" t="s">
        <v>737</v>
      </c>
      <c r="B1621">
        <v>5.9</v>
      </c>
      <c r="C1621" t="str">
        <v>Steve Carver</v>
      </c>
      <c r="D1621">
        <f>AVERAGEIF($C$2:$C$4892,C1621,$B$2:B$4892)</f>
        <v>5.9</v>
      </c>
      <c r="H1621" t="s">
        <v>1650</v>
      </c>
      <c r="I1621">
        <v>5.9</v>
      </c>
    </row>
    <row r="1622" spans="1:9" hidden="1" x14ac:dyDescent="0.3">
      <c r="A1622" t="s">
        <v>738</v>
      </c>
      <c r="B1622">
        <v>6.7</v>
      </c>
      <c r="C1622" t="str">
        <v>Gonzalo López-Gallego</v>
      </c>
      <c r="D1622">
        <f>AVERAGEIF($C$2:$C$4892,C1622,$B$2:B$4892)</f>
        <v>6.7</v>
      </c>
      <c r="H1622" t="s">
        <v>1651</v>
      </c>
      <c r="I1622">
        <v>6.7</v>
      </c>
    </row>
    <row r="1623" spans="1:9" hidden="1" x14ac:dyDescent="0.3">
      <c r="A1623" t="s">
        <v>739</v>
      </c>
      <c r="B1623">
        <v>6.9</v>
      </c>
      <c r="C1623" t="str">
        <v>Christine Jeffs</v>
      </c>
      <c r="D1623">
        <f>AVERAGEIF($C$2:$C$4892,C1623,$B$2:B$4892)</f>
        <v>6.9</v>
      </c>
      <c r="H1623" t="s">
        <v>1652</v>
      </c>
      <c r="I1623">
        <v>6.9</v>
      </c>
    </row>
    <row r="1624" spans="1:9" hidden="1" x14ac:dyDescent="0.3">
      <c r="A1624" t="s">
        <v>428</v>
      </c>
      <c r="B1624">
        <v>5.5</v>
      </c>
      <c r="C1624" t="str">
        <v>Don Coscarelli</v>
      </c>
      <c r="D1624">
        <f>AVERAGEIF($C$2:$C$4892,C1624,$B$2:B$4892)</f>
        <v>5.5</v>
      </c>
      <c r="H1624" t="s">
        <v>1653</v>
      </c>
      <c r="I1624">
        <v>5.5</v>
      </c>
    </row>
    <row r="1625" spans="1:9" hidden="1" x14ac:dyDescent="0.3">
      <c r="A1625" t="s">
        <v>740</v>
      </c>
      <c r="B1625">
        <v>7.1</v>
      </c>
      <c r="C1625" t="str">
        <v>Michael Tiddes</v>
      </c>
      <c r="D1625">
        <f>AVERAGEIF($C$2:$C$4892,C1625,$B$2:B$4892)</f>
        <v>7.1</v>
      </c>
      <c r="H1625" t="s">
        <v>1654</v>
      </c>
      <c r="I1625">
        <v>7.1</v>
      </c>
    </row>
    <row r="1626" spans="1:9" hidden="1" x14ac:dyDescent="0.3">
      <c r="A1626" t="s">
        <v>180</v>
      </c>
      <c r="B1626">
        <v>7.1</v>
      </c>
      <c r="C1626" t="str">
        <v>Bill Duke</v>
      </c>
      <c r="D1626">
        <f>AVERAGEIF($C$2:$C$4892,C1626,$B$2:B$4892)</f>
        <v>7.1</v>
      </c>
      <c r="H1626" t="s">
        <v>1655</v>
      </c>
      <c r="I1626">
        <v>7.1</v>
      </c>
    </row>
    <row r="1627" spans="1:9" hidden="1" x14ac:dyDescent="0.3">
      <c r="A1627" t="s">
        <v>741</v>
      </c>
      <c r="B1627">
        <v>5.9</v>
      </c>
      <c r="C1627" t="str">
        <v>Frank Borzage</v>
      </c>
      <c r="D1627">
        <f>AVERAGEIF($C$2:$C$4892,C1627,$B$2:B$4892)</f>
        <v>5.9</v>
      </c>
      <c r="H1627" t="s">
        <v>1656</v>
      </c>
      <c r="I1627">
        <v>5.9</v>
      </c>
    </row>
    <row r="1628" spans="1:9" hidden="1" x14ac:dyDescent="0.3">
      <c r="A1628" t="s">
        <v>742</v>
      </c>
      <c r="B1628">
        <v>7.3</v>
      </c>
      <c r="C1628" t="str">
        <v>Mamoru Hosoda</v>
      </c>
      <c r="D1628">
        <f>AVERAGEIF($C$2:$C$4892,C1628,$B$2:B$4892)</f>
        <v>7.3</v>
      </c>
      <c r="H1628" t="s">
        <v>1657</v>
      </c>
      <c r="I1628">
        <v>7.3</v>
      </c>
    </row>
    <row r="1629" spans="1:9" hidden="1" x14ac:dyDescent="0.3">
      <c r="A1629" t="s">
        <v>743</v>
      </c>
      <c r="B1629">
        <v>3.4</v>
      </c>
      <c r="C1629" t="str">
        <v>Brian Dannelly</v>
      </c>
      <c r="D1629">
        <f>AVERAGEIF($C$2:$C$4892,C1629,$B$2:B$4892)</f>
        <v>3.4</v>
      </c>
      <c r="H1629" t="s">
        <v>1658</v>
      </c>
      <c r="I1629">
        <v>3.4</v>
      </c>
    </row>
    <row r="1630" spans="1:9" hidden="1" x14ac:dyDescent="0.3">
      <c r="A1630" t="s">
        <v>514</v>
      </c>
      <c r="B1630">
        <v>6.8</v>
      </c>
      <c r="C1630" t="str">
        <v>Denys Arcand</v>
      </c>
      <c r="D1630">
        <f>AVERAGEIF($C$2:$C$4892,C1630,$B$2:B$4892)</f>
        <v>6.8</v>
      </c>
      <c r="H1630" t="s">
        <v>1659</v>
      </c>
      <c r="I1630">
        <v>6.8</v>
      </c>
    </row>
    <row r="1631" spans="1:9" hidden="1" x14ac:dyDescent="0.3">
      <c r="A1631" t="s">
        <v>744</v>
      </c>
      <c r="B1631">
        <v>6.9</v>
      </c>
      <c r="C1631" t="str">
        <v>J.S. Cardone</v>
      </c>
      <c r="D1631">
        <f>AVERAGEIF($C$2:$C$4892,C1631,$B$2:B$4892)</f>
        <v>6.9</v>
      </c>
      <c r="H1631" t="s">
        <v>1660</v>
      </c>
      <c r="I1631">
        <v>6.9</v>
      </c>
    </row>
    <row r="1632" spans="1:9" hidden="1" x14ac:dyDescent="0.3">
      <c r="A1632" t="s">
        <v>490</v>
      </c>
      <c r="B1632">
        <v>7</v>
      </c>
      <c r="C1632" t="str">
        <v>Jay Levey</v>
      </c>
      <c r="D1632">
        <f>AVERAGEIF($C$2:$C$4892,C1632,$B$2:B$4892)</f>
        <v>7</v>
      </c>
      <c r="H1632" t="s">
        <v>1661</v>
      </c>
      <c r="I1632">
        <v>7</v>
      </c>
    </row>
    <row r="1633" spans="1:9" hidden="1" x14ac:dyDescent="0.3">
      <c r="A1633" t="s">
        <v>745</v>
      </c>
      <c r="B1633">
        <v>5.5</v>
      </c>
      <c r="C1633" t="str">
        <v>Nicholaus Goossen</v>
      </c>
      <c r="D1633">
        <f>AVERAGEIF($C$2:$C$4892,C1633,$B$2:B$4892)</f>
        <v>5.5</v>
      </c>
      <c r="H1633" t="s">
        <v>1662</v>
      </c>
      <c r="I1633">
        <v>5.5</v>
      </c>
    </row>
    <row r="1634" spans="1:9" hidden="1" x14ac:dyDescent="0.3">
      <c r="A1634" t="s">
        <v>274</v>
      </c>
      <c r="B1634">
        <v>5.0999999999999996</v>
      </c>
      <c r="C1634" t="str">
        <v>Ronan Chapalain</v>
      </c>
      <c r="D1634">
        <f>AVERAGEIF($C$2:$C$4892,C1634,$B$2:B$4892)</f>
        <v>5.0999999999999996</v>
      </c>
      <c r="H1634" t="s">
        <v>1663</v>
      </c>
      <c r="I1634">
        <v>5.0999999999999996</v>
      </c>
    </row>
    <row r="1635" spans="1:9" hidden="1" x14ac:dyDescent="0.3">
      <c r="A1635" t="s">
        <v>273</v>
      </c>
      <c r="B1635">
        <v>6.2</v>
      </c>
      <c r="C1635" t="str">
        <v>Xavier Beauvois</v>
      </c>
      <c r="D1635">
        <f>AVERAGEIF($C$2:$C$4892,C1635,$B$2:B$4892)</f>
        <v>6.2</v>
      </c>
      <c r="H1635" t="s">
        <v>1664</v>
      </c>
      <c r="I1635">
        <v>6.2</v>
      </c>
    </row>
    <row r="1636" spans="1:9" hidden="1" x14ac:dyDescent="0.3">
      <c r="A1636" t="s">
        <v>746</v>
      </c>
      <c r="B1636">
        <v>5.9</v>
      </c>
      <c r="C1636" t="str">
        <v>Randall Miller</v>
      </c>
      <c r="D1636">
        <f>AVERAGEIF($C$2:$C$4892,C1636,$B$2:B$4892)</f>
        <v>5.9</v>
      </c>
      <c r="H1636" t="s">
        <v>1665</v>
      </c>
      <c r="I1636">
        <v>5.9</v>
      </c>
    </row>
    <row r="1637" spans="1:9" hidden="1" x14ac:dyDescent="0.3">
      <c r="A1637" t="s">
        <v>747</v>
      </c>
      <c r="B1637">
        <v>5.2</v>
      </c>
      <c r="C1637" t="str">
        <v>Jerry Belson</v>
      </c>
      <c r="D1637">
        <f>AVERAGEIF($C$2:$C$4892,C1637,$B$2:B$4892)</f>
        <v>5.2</v>
      </c>
      <c r="H1637" t="s">
        <v>1666</v>
      </c>
      <c r="I1637">
        <v>5.2</v>
      </c>
    </row>
    <row r="1638" spans="1:9" hidden="1" x14ac:dyDescent="0.3">
      <c r="A1638" t="s">
        <v>579</v>
      </c>
      <c r="B1638">
        <v>6.2</v>
      </c>
      <c r="C1638" t="str">
        <v>Dan Rush</v>
      </c>
      <c r="D1638">
        <f>AVERAGEIF($C$2:$C$4892,C1638,$B$2:B$4892)</f>
        <v>6.2</v>
      </c>
      <c r="H1638" t="s">
        <v>1667</v>
      </c>
      <c r="I1638">
        <v>6.2</v>
      </c>
    </row>
    <row r="1639" spans="1:9" hidden="1" x14ac:dyDescent="0.3">
      <c r="A1639" t="s">
        <v>748</v>
      </c>
      <c r="B1639">
        <v>5.5</v>
      </c>
      <c r="C1639" t="str">
        <v>Michael Cuesta</v>
      </c>
      <c r="D1639">
        <f>AVERAGEIF($C$2:$C$4892,C1639,$B$2:B$4892)</f>
        <v>5.5</v>
      </c>
      <c r="H1639" t="s">
        <v>1668</v>
      </c>
      <c r="I1639">
        <v>5.5</v>
      </c>
    </row>
    <row r="1640" spans="1:9" hidden="1" x14ac:dyDescent="0.3">
      <c r="A1640" t="s">
        <v>749</v>
      </c>
      <c r="B1640">
        <v>7.4</v>
      </c>
      <c r="C1640" t="str">
        <v>Fenton Bailey</v>
      </c>
      <c r="D1640">
        <f>AVERAGEIF($C$2:$C$4892,C1640,$B$2:B$4892)</f>
        <v>7.4</v>
      </c>
      <c r="H1640" t="s">
        <v>1669</v>
      </c>
      <c r="I1640">
        <v>7.4</v>
      </c>
    </row>
    <row r="1641" spans="1:9" hidden="1" x14ac:dyDescent="0.3">
      <c r="A1641" t="s">
        <v>750</v>
      </c>
      <c r="B1641">
        <v>4.4000000000000004</v>
      </c>
      <c r="C1641" t="str">
        <v>Jeremy Saulnier</v>
      </c>
      <c r="D1641">
        <f>AVERAGEIF($C$2:$C$4892,C1641,$B$2:B$4892)</f>
        <v>4.4000000000000004</v>
      </c>
      <c r="H1641" t="s">
        <v>1670</v>
      </c>
      <c r="I1641">
        <v>4.4000000000000004</v>
      </c>
    </row>
    <row r="1642" spans="1:9" hidden="1" x14ac:dyDescent="0.3">
      <c r="A1642" t="s">
        <v>751</v>
      </c>
      <c r="B1642">
        <v>6.3</v>
      </c>
      <c r="C1642" t="str">
        <v>Billy Kent</v>
      </c>
      <c r="D1642">
        <f>AVERAGEIF($C$2:$C$4892,C1642,$B$2:B$4892)</f>
        <v>6.3</v>
      </c>
      <c r="H1642" t="s">
        <v>1671</v>
      </c>
      <c r="I1642">
        <v>6.3</v>
      </c>
    </row>
    <row r="1643" spans="1:9" hidden="1" x14ac:dyDescent="0.3">
      <c r="A1643" t="s">
        <v>302</v>
      </c>
      <c r="B1643">
        <v>6.1</v>
      </c>
      <c r="C1643" t="str">
        <v>James Manera</v>
      </c>
      <c r="D1643">
        <f>AVERAGEIF($C$2:$C$4892,C1643,$B$2:B$4892)</f>
        <v>6.1</v>
      </c>
      <c r="H1643" t="s">
        <v>1672</v>
      </c>
      <c r="I1643">
        <v>6.1</v>
      </c>
    </row>
    <row r="1644" spans="1:9" hidden="1" x14ac:dyDescent="0.3">
      <c r="A1644" t="s">
        <v>752</v>
      </c>
      <c r="B1644">
        <v>5.3</v>
      </c>
      <c r="C1644" t="str">
        <v>Feroz Abbas Khan</v>
      </c>
      <c r="D1644">
        <f>AVERAGEIF($C$2:$C$4892,C1644,$B$2:B$4892)</f>
        <v>5.3</v>
      </c>
      <c r="H1644" t="s">
        <v>1673</v>
      </c>
      <c r="I1644">
        <v>5.3</v>
      </c>
    </row>
    <row r="1645" spans="1:9" hidden="1" x14ac:dyDescent="0.3">
      <c r="A1645" t="s">
        <v>753</v>
      </c>
      <c r="B1645">
        <v>5.4</v>
      </c>
      <c r="C1645" t="str">
        <v>Errol Morris</v>
      </c>
      <c r="D1645">
        <f>AVERAGEIF($C$2:$C$4892,C1645,$B$2:B$4892)</f>
        <v>5.4</v>
      </c>
      <c r="H1645" t="s">
        <v>1674</v>
      </c>
      <c r="I1645">
        <v>5.4</v>
      </c>
    </row>
    <row r="1646" spans="1:9" hidden="1" x14ac:dyDescent="0.3">
      <c r="A1646" t="s">
        <v>133</v>
      </c>
      <c r="B1646">
        <v>6.7</v>
      </c>
      <c r="C1646" t="str">
        <v>Dennis Hopper</v>
      </c>
      <c r="D1646">
        <f>AVERAGEIF($C$2:$C$4892,C1646,$B$2:B$4892)</f>
        <v>6.7</v>
      </c>
      <c r="H1646" t="s">
        <v>1675</v>
      </c>
      <c r="I1646">
        <v>6.7</v>
      </c>
    </row>
    <row r="1647" spans="1:9" hidden="1" x14ac:dyDescent="0.3">
      <c r="A1647" t="s">
        <v>387</v>
      </c>
      <c r="B1647">
        <v>5.9</v>
      </c>
      <c r="C1647" t="str">
        <v>Eli Craig</v>
      </c>
      <c r="D1647">
        <f>AVERAGEIF($C$2:$C$4892,C1647,$B$2:B$4892)</f>
        <v>5.9</v>
      </c>
      <c r="H1647" t="s">
        <v>1676</v>
      </c>
      <c r="I1647">
        <v>5.9</v>
      </c>
    </row>
    <row r="1648" spans="1:9" hidden="1" x14ac:dyDescent="0.3">
      <c r="A1648" t="s">
        <v>754</v>
      </c>
      <c r="B1648">
        <v>7.3</v>
      </c>
      <c r="C1648" t="str">
        <v>Nicholas Fackler</v>
      </c>
      <c r="D1648">
        <f>AVERAGEIF($C$2:$C$4892,C1648,$B$2:B$4892)</f>
        <v>7.3</v>
      </c>
      <c r="H1648" t="s">
        <v>1677</v>
      </c>
      <c r="I1648">
        <v>7.3</v>
      </c>
    </row>
    <row r="1649" spans="1:9" hidden="1" x14ac:dyDescent="0.3">
      <c r="A1649" t="s">
        <v>484</v>
      </c>
      <c r="B1649">
        <v>5.5</v>
      </c>
      <c r="C1649" t="str">
        <v>Richard Wallace</v>
      </c>
      <c r="D1649">
        <f>AVERAGEIF($C$2:$C$4892,C1649,$B$2:B$4892)</f>
        <v>5.5</v>
      </c>
      <c r="H1649" t="s">
        <v>1678</v>
      </c>
      <c r="I1649">
        <v>5.5</v>
      </c>
    </row>
    <row r="1650" spans="1:9" hidden="1" x14ac:dyDescent="0.3">
      <c r="A1650" t="s">
        <v>755</v>
      </c>
      <c r="B1650">
        <v>5.8</v>
      </c>
      <c r="C1650" t="str">
        <v>Morgan J. Freeman</v>
      </c>
      <c r="D1650">
        <f>AVERAGEIF($C$2:$C$4892,C1650,$B$2:B$4892)</f>
        <v>5.8</v>
      </c>
      <c r="H1650" t="s">
        <v>1679</v>
      </c>
      <c r="I1650">
        <v>5.8</v>
      </c>
    </row>
    <row r="1651" spans="1:9" hidden="1" x14ac:dyDescent="0.3">
      <c r="A1651" t="s">
        <v>756</v>
      </c>
      <c r="B1651">
        <v>4.5999999999999996</v>
      </c>
      <c r="C1651" t="str">
        <v>Matthew Hastings</v>
      </c>
      <c r="D1651">
        <f>AVERAGEIF($C$2:$C$4892,C1651,$B$2:B$4892)</f>
        <v>4.5999999999999996</v>
      </c>
      <c r="H1651" t="s">
        <v>1680</v>
      </c>
      <c r="I1651">
        <v>4.5999999999999996</v>
      </c>
    </row>
    <row r="1652" spans="1:9" hidden="1" x14ac:dyDescent="0.3">
      <c r="A1652" t="s">
        <v>757</v>
      </c>
      <c r="B1652">
        <v>6.7</v>
      </c>
      <c r="C1652" t="str">
        <v>Klaus Menzel</v>
      </c>
      <c r="D1652">
        <f>AVERAGEIF($C$2:$C$4892,C1652,$B$2:B$4892)</f>
        <v>6.7</v>
      </c>
      <c r="H1652" t="s">
        <v>1681</v>
      </c>
      <c r="I1652">
        <v>6.7</v>
      </c>
    </row>
    <row r="1653" spans="1:9" hidden="1" x14ac:dyDescent="0.3">
      <c r="A1653" t="s">
        <v>758</v>
      </c>
      <c r="B1653">
        <v>5.0999999999999996</v>
      </c>
      <c r="C1653" t="str">
        <v>Oren Peli</v>
      </c>
      <c r="D1653">
        <f>AVERAGEIF($C$2:$C$4892,C1653,$B$2:B$4892)</f>
        <v>5.0999999999999996</v>
      </c>
      <c r="H1653" t="s">
        <v>1682</v>
      </c>
      <c r="I1653">
        <v>5.0999999999999996</v>
      </c>
    </row>
    <row r="1654" spans="1:9" hidden="1" x14ac:dyDescent="0.3">
      <c r="A1654" t="s">
        <v>368</v>
      </c>
      <c r="B1654">
        <v>5.6</v>
      </c>
      <c r="C1654" t="str">
        <v>Paul Andrew Williams</v>
      </c>
      <c r="D1654">
        <f>AVERAGEIF($C$2:$C$4892,C1654,$B$2:B$4892)</f>
        <v>5.6</v>
      </c>
      <c r="H1654" t="s">
        <v>1683</v>
      </c>
      <c r="I1654">
        <v>5.6</v>
      </c>
    </row>
    <row r="1655" spans="1:9" hidden="1" x14ac:dyDescent="0.3">
      <c r="A1655" t="s">
        <v>552</v>
      </c>
      <c r="B1655">
        <v>7</v>
      </c>
      <c r="C1655" t="str">
        <v>Jim Amatulli</v>
      </c>
      <c r="D1655">
        <f>AVERAGEIF($C$2:$C$4892,C1655,$B$2:B$4892)</f>
        <v>7</v>
      </c>
      <c r="H1655" t="s">
        <v>1684</v>
      </c>
      <c r="I1655">
        <v>7</v>
      </c>
    </row>
    <row r="1656" spans="1:9" hidden="1" x14ac:dyDescent="0.3">
      <c r="A1656" t="s">
        <v>345</v>
      </c>
      <c r="B1656">
        <v>6.4</v>
      </c>
      <c r="C1656" t="str">
        <v>William H. Macy</v>
      </c>
      <c r="D1656">
        <f>AVERAGEIF($C$2:$C$4892,C1656,$B$2:B$4892)</f>
        <v>6.4</v>
      </c>
      <c r="H1656" t="s">
        <v>1685</v>
      </c>
      <c r="I1656">
        <v>6.4</v>
      </c>
    </row>
    <row r="1657" spans="1:9" hidden="1" x14ac:dyDescent="0.3">
      <c r="A1657" t="s">
        <v>455</v>
      </c>
      <c r="B1657">
        <v>6.7</v>
      </c>
      <c r="C1657" t="str">
        <v>Barrett Esposito</v>
      </c>
      <c r="D1657">
        <f>AVERAGEIF($C$2:$C$4892,C1657,$B$2:B$4892)</f>
        <v>6.7</v>
      </c>
      <c r="H1657" t="s">
        <v>1686</v>
      </c>
      <c r="I1657">
        <v>6.7</v>
      </c>
    </row>
    <row r="1658" spans="1:9" hidden="1" x14ac:dyDescent="0.3">
      <c r="A1658" t="s">
        <v>759</v>
      </c>
      <c r="B1658">
        <v>4.0999999999999996</v>
      </c>
      <c r="C1658" t="str">
        <v>Vicky Jewson</v>
      </c>
      <c r="D1658">
        <f>AVERAGEIF($C$2:$C$4892,C1658,$B$2:B$4892)</f>
        <v>4.0999999999999996</v>
      </c>
      <c r="H1658" t="s">
        <v>1687</v>
      </c>
      <c r="I1658">
        <v>4.0999999999999996</v>
      </c>
    </row>
    <row r="1659" spans="1:9" hidden="1" x14ac:dyDescent="0.3">
      <c r="A1659" t="s">
        <v>463</v>
      </c>
      <c r="B1659">
        <v>5.5</v>
      </c>
      <c r="C1659" t="str">
        <v>Marc Bennett</v>
      </c>
      <c r="D1659">
        <f>AVERAGEIF($C$2:$C$4892,C1659,$B$2:B$4892)</f>
        <v>5.5</v>
      </c>
      <c r="H1659" t="s">
        <v>1688</v>
      </c>
      <c r="I1659">
        <v>5.5</v>
      </c>
    </row>
    <row r="1660" spans="1:9" hidden="1" x14ac:dyDescent="0.3">
      <c r="A1660" t="s">
        <v>509</v>
      </c>
      <c r="B1660">
        <v>2.7</v>
      </c>
      <c r="C1660" t="str">
        <v>Mike Mayhall</v>
      </c>
      <c r="D1660">
        <f>AVERAGEIF($C$2:$C$4892,C1660,$B$2:B$4892)</f>
        <v>2.7</v>
      </c>
      <c r="H1660" t="s">
        <v>1689</v>
      </c>
      <c r="I1660">
        <v>2.7</v>
      </c>
    </row>
    <row r="1661" spans="1:9" hidden="1" x14ac:dyDescent="0.3">
      <c r="A1661" t="s">
        <v>760</v>
      </c>
      <c r="B1661">
        <v>6.4</v>
      </c>
      <c r="C1661" t="str">
        <v>Stanton Barrett</v>
      </c>
      <c r="D1661">
        <f>AVERAGEIF($C$2:$C$4892,C1661,$B$2:B$4892)</f>
        <v>6.4</v>
      </c>
      <c r="H1661" t="s">
        <v>1690</v>
      </c>
      <c r="I1661">
        <v>6.4</v>
      </c>
    </row>
    <row r="1662" spans="1:9" hidden="1" x14ac:dyDescent="0.3">
      <c r="A1662" t="s">
        <v>761</v>
      </c>
      <c r="B1662">
        <v>4.8</v>
      </c>
      <c r="C1662" t="str">
        <v>Jirí Menzel</v>
      </c>
      <c r="D1662">
        <f>AVERAGEIF($C$2:$C$4892,C1662,$B$2:B$4892)</f>
        <v>4.8</v>
      </c>
      <c r="H1662" t="s">
        <v>1691</v>
      </c>
      <c r="I1662">
        <v>4.8</v>
      </c>
    </row>
    <row r="1663" spans="1:9" hidden="1" x14ac:dyDescent="0.3">
      <c r="A1663" t="s">
        <v>762</v>
      </c>
      <c r="B1663">
        <v>6.1</v>
      </c>
      <c r="C1663" t="str">
        <v>Fatih Akin</v>
      </c>
      <c r="D1663">
        <f>AVERAGEIF($C$2:$C$4892,C1663,$B$2:B$4892)</f>
        <v>6.1</v>
      </c>
      <c r="H1663" t="s">
        <v>1692</v>
      </c>
      <c r="I1663">
        <v>6.1</v>
      </c>
    </row>
    <row r="1664" spans="1:9" hidden="1" x14ac:dyDescent="0.3">
      <c r="A1664" t="s">
        <v>763</v>
      </c>
      <c r="B1664">
        <v>4.8</v>
      </c>
      <c r="C1664" t="str">
        <v>Nick Murphy</v>
      </c>
      <c r="D1664">
        <f>AVERAGEIF($C$2:$C$4892,C1664,$B$2:B$4892)</f>
        <v>4.8</v>
      </c>
      <c r="H1664" t="s">
        <v>1693</v>
      </c>
      <c r="I1664">
        <v>4.8</v>
      </c>
    </row>
    <row r="1665" spans="1:9" hidden="1" x14ac:dyDescent="0.3">
      <c r="A1665" t="s">
        <v>672</v>
      </c>
      <c r="B1665">
        <v>7</v>
      </c>
      <c r="C1665" t="str">
        <v>Frank Laloggia</v>
      </c>
      <c r="D1665">
        <f>AVERAGEIF($C$2:$C$4892,C1665,$B$2:B$4892)</f>
        <v>7</v>
      </c>
      <c r="H1665" t="s">
        <v>1694</v>
      </c>
      <c r="I1665">
        <v>7</v>
      </c>
    </row>
    <row r="1666" spans="1:9" hidden="1" x14ac:dyDescent="0.3">
      <c r="A1666" t="s">
        <v>283</v>
      </c>
      <c r="B1666">
        <v>6.8</v>
      </c>
      <c r="C1666" t="str">
        <v>Jeremy Brock</v>
      </c>
      <c r="D1666">
        <f>AVERAGEIF($C$2:$C$4892,C1666,$B$2:B$4892)</f>
        <v>6.8</v>
      </c>
      <c r="H1666" t="s">
        <v>1695</v>
      </c>
      <c r="I1666">
        <v>6.8</v>
      </c>
    </row>
    <row r="1667" spans="1:9" hidden="1" x14ac:dyDescent="0.3">
      <c r="A1667" t="s">
        <v>764</v>
      </c>
      <c r="B1667">
        <v>7.3</v>
      </c>
      <c r="C1667" t="str">
        <v>Scott Foley</v>
      </c>
      <c r="D1667">
        <f>AVERAGEIF($C$2:$C$4892,C1667,$B$2:B$4892)</f>
        <v>7.3</v>
      </c>
      <c r="H1667" t="s">
        <v>1696</v>
      </c>
      <c r="I1667">
        <v>7.3</v>
      </c>
    </row>
    <row r="1668" spans="1:9" hidden="1" x14ac:dyDescent="0.3">
      <c r="A1668" t="s">
        <v>521</v>
      </c>
      <c r="B1668">
        <v>5.6</v>
      </c>
      <c r="C1668" t="str">
        <v>Christophe Ali</v>
      </c>
      <c r="D1668">
        <f>AVERAGEIF($C$2:$C$4892,C1668,$B$2:B$4892)</f>
        <v>5.6</v>
      </c>
      <c r="H1668" t="s">
        <v>1697</v>
      </c>
      <c r="I1668">
        <v>5.6</v>
      </c>
    </row>
    <row r="1669" spans="1:9" hidden="1" x14ac:dyDescent="0.3">
      <c r="A1669" t="s">
        <v>533</v>
      </c>
      <c r="B1669">
        <v>6.1</v>
      </c>
      <c r="C1669" t="str">
        <v>Gabriela Tagliavini</v>
      </c>
      <c r="D1669">
        <f>AVERAGEIF($C$2:$C$4892,C1669,$B$2:B$4892)</f>
        <v>6.1</v>
      </c>
      <c r="H1669" t="s">
        <v>1698</v>
      </c>
      <c r="I1669">
        <v>6.1</v>
      </c>
    </row>
    <row r="1670" spans="1:9" x14ac:dyDescent="0.3">
      <c r="A1670" t="s">
        <v>133</v>
      </c>
      <c r="B1670">
        <v>7.9</v>
      </c>
      <c r="C1670" t="str">
        <v>Shekar</v>
      </c>
      <c r="D1670">
        <f>AVERAGEIF($C$2:$C$4892,C1670,$B$2:B$4892)</f>
        <v>7.9</v>
      </c>
      <c r="H1670" t="s">
        <v>1699</v>
      </c>
      <c r="I1670">
        <v>7.9</v>
      </c>
    </row>
    <row r="1671" spans="1:9" x14ac:dyDescent="0.3">
      <c r="A1671" t="s">
        <v>765</v>
      </c>
      <c r="B1671">
        <v>8.4</v>
      </c>
      <c r="C1671" t="str">
        <v>Shona Auerbach</v>
      </c>
      <c r="D1671">
        <f>AVERAGEIF($C$2:$C$4892,C1671,$B$2:B$4892)</f>
        <v>8.4</v>
      </c>
      <c r="H1671" t="s">
        <v>1700</v>
      </c>
      <c r="I1671">
        <v>8.4</v>
      </c>
    </row>
    <row r="1672" spans="1:9" hidden="1" x14ac:dyDescent="0.3">
      <c r="A1672" t="s">
        <v>766</v>
      </c>
      <c r="B1672">
        <v>6.5</v>
      </c>
      <c r="C1672" t="str">
        <v>Leonard Farlinger</v>
      </c>
      <c r="D1672">
        <f>AVERAGEIF($C$2:$C$4892,C1672,$B$2:B$4892)</f>
        <v>6.5</v>
      </c>
      <c r="H1672" t="s">
        <v>1701</v>
      </c>
      <c r="I1672">
        <v>6.5</v>
      </c>
    </row>
    <row r="1673" spans="1:9" hidden="1" x14ac:dyDescent="0.3">
      <c r="A1673" t="s">
        <v>767</v>
      </c>
      <c r="B1673">
        <v>7.1</v>
      </c>
      <c r="C1673" t="str">
        <v>Michel Leclerc</v>
      </c>
      <c r="D1673">
        <f>AVERAGEIF($C$2:$C$4892,C1673,$B$2:B$4892)</f>
        <v>7.1</v>
      </c>
      <c r="H1673" t="s">
        <v>1702</v>
      </c>
      <c r="I1673">
        <v>7.1</v>
      </c>
    </row>
    <row r="1674" spans="1:9" hidden="1" x14ac:dyDescent="0.3">
      <c r="A1674" t="s">
        <v>463</v>
      </c>
      <c r="B1674">
        <v>6.6</v>
      </c>
      <c r="C1674" t="str">
        <v>Analeine Cal Y Mayor</v>
      </c>
      <c r="D1674">
        <f>AVERAGEIF($C$2:$C$4892,C1674,$B$2:B$4892)</f>
        <v>6.6</v>
      </c>
      <c r="H1674" t="s">
        <v>1703</v>
      </c>
      <c r="I1674">
        <v>6.6</v>
      </c>
    </row>
    <row r="1675" spans="1:9" hidden="1" x14ac:dyDescent="0.3">
      <c r="A1675" t="s">
        <v>768</v>
      </c>
      <c r="B1675">
        <v>4</v>
      </c>
      <c r="C1675" t="str">
        <v>Tom Kalin</v>
      </c>
      <c r="D1675">
        <f>AVERAGEIF($C$2:$C$4892,C1675,$B$2:B$4892)</f>
        <v>4</v>
      </c>
      <c r="H1675" t="s">
        <v>1704</v>
      </c>
      <c r="I1675">
        <v>4</v>
      </c>
    </row>
    <row r="1676" spans="1:9" hidden="1" x14ac:dyDescent="0.3">
      <c r="A1676" t="s">
        <v>721</v>
      </c>
      <c r="B1676">
        <v>7</v>
      </c>
      <c r="C1676" t="str">
        <v>Robert Sarkies</v>
      </c>
      <c r="D1676">
        <f>AVERAGEIF($C$2:$C$4892,C1676,$B$2:B$4892)</f>
        <v>7</v>
      </c>
      <c r="H1676" t="s">
        <v>1705</v>
      </c>
      <c r="I1676">
        <v>7</v>
      </c>
    </row>
    <row r="1677" spans="1:9" hidden="1" x14ac:dyDescent="0.3">
      <c r="A1677" t="s">
        <v>769</v>
      </c>
      <c r="B1677">
        <v>5.6</v>
      </c>
      <c r="C1677" t="str">
        <v>John Huston</v>
      </c>
      <c r="D1677">
        <f>AVERAGEIF($C$2:$C$4892,C1677,$B$2:B$4892)</f>
        <v>5.6</v>
      </c>
      <c r="H1677" t="s">
        <v>1706</v>
      </c>
      <c r="I1677">
        <v>5.6</v>
      </c>
    </row>
    <row r="1678" spans="1:9" hidden="1" x14ac:dyDescent="0.3">
      <c r="A1678" t="s">
        <v>770</v>
      </c>
      <c r="B1678">
        <v>4.8</v>
      </c>
      <c r="C1678" t="str">
        <v>Walter Lang</v>
      </c>
      <c r="D1678">
        <f>AVERAGEIF($C$2:$C$4892,C1678,$B$2:B$4892)</f>
        <v>4.8</v>
      </c>
      <c r="H1678" t="s">
        <v>1707</v>
      </c>
      <c r="I1678">
        <v>4.8</v>
      </c>
    </row>
    <row r="1679" spans="1:9" hidden="1" x14ac:dyDescent="0.3">
      <c r="A1679" t="s">
        <v>771</v>
      </c>
      <c r="B1679">
        <v>7.5</v>
      </c>
      <c r="C1679" t="str">
        <v>Carlos Saura</v>
      </c>
      <c r="D1679">
        <f>AVERAGEIF($C$2:$C$4892,C1679,$B$2:B$4892)</f>
        <v>7.5</v>
      </c>
      <c r="H1679" t="s">
        <v>1708</v>
      </c>
      <c r="I1679">
        <v>7.5</v>
      </c>
    </row>
    <row r="1680" spans="1:9" hidden="1" x14ac:dyDescent="0.3">
      <c r="A1680" t="s">
        <v>772</v>
      </c>
      <c r="B1680">
        <v>6</v>
      </c>
      <c r="C1680" t="str">
        <v>Andrew Erwin</v>
      </c>
      <c r="D1680">
        <f>AVERAGEIF($C$2:$C$4892,C1680,$B$2:B$4892)</f>
        <v>6</v>
      </c>
      <c r="H1680" t="s">
        <v>1709</v>
      </c>
      <c r="I1680">
        <v>6</v>
      </c>
    </row>
    <row r="1681" spans="1:9" hidden="1" x14ac:dyDescent="0.3">
      <c r="A1681" t="s">
        <v>773</v>
      </c>
      <c r="B1681">
        <v>7.2</v>
      </c>
      <c r="C1681" t="str">
        <v>Beto Gómez</v>
      </c>
      <c r="D1681">
        <f>AVERAGEIF($C$2:$C$4892,C1681,$B$2:B$4892)</f>
        <v>7.2</v>
      </c>
      <c r="H1681" t="s">
        <v>1710</v>
      </c>
      <c r="I1681">
        <v>7.2</v>
      </c>
    </row>
    <row r="1682" spans="1:9" hidden="1" x14ac:dyDescent="0.3">
      <c r="A1682" t="s">
        <v>200</v>
      </c>
      <c r="B1682">
        <v>5.6</v>
      </c>
      <c r="C1682" t="str">
        <v>Mike Van Diem</v>
      </c>
      <c r="D1682">
        <f>AVERAGEIF($C$2:$C$4892,C1682,$B$2:B$4892)</f>
        <v>5.6</v>
      </c>
      <c r="H1682" t="s">
        <v>1711</v>
      </c>
      <c r="I1682">
        <v>5.6</v>
      </c>
    </row>
    <row r="1683" spans="1:9" hidden="1" x14ac:dyDescent="0.3">
      <c r="A1683" t="s">
        <v>42</v>
      </c>
      <c r="B1683">
        <v>6.8</v>
      </c>
      <c r="C1683" t="str">
        <v>Jonas Åkerlund</v>
      </c>
      <c r="D1683">
        <f>AVERAGEIF($C$2:$C$4892,C1683,$B$2:B$4892)</f>
        <v>6.8</v>
      </c>
      <c r="H1683" t="s">
        <v>1712</v>
      </c>
      <c r="I1683">
        <v>6.8</v>
      </c>
    </row>
    <row r="1684" spans="1:9" hidden="1" x14ac:dyDescent="0.3">
      <c r="A1684" t="s">
        <v>774</v>
      </c>
      <c r="B1684">
        <v>4.9000000000000004</v>
      </c>
      <c r="C1684" t="str">
        <v>Todd Solondz</v>
      </c>
      <c r="D1684">
        <f>AVERAGEIF($C$2:$C$4892,C1684,$B$2:B$4892)</f>
        <v>4.9000000000000004</v>
      </c>
      <c r="H1684" t="s">
        <v>1713</v>
      </c>
      <c r="I1684">
        <v>4.9000000000000004</v>
      </c>
    </row>
    <row r="1685" spans="1:9" hidden="1" x14ac:dyDescent="0.3">
      <c r="A1685" t="s">
        <v>677</v>
      </c>
      <c r="B1685">
        <v>7.1</v>
      </c>
      <c r="C1685" t="str">
        <v>René Féret</v>
      </c>
      <c r="D1685">
        <f>AVERAGEIF($C$2:$C$4892,C1685,$B$2:B$4892)</f>
        <v>7.1</v>
      </c>
      <c r="H1685" t="s">
        <v>1714</v>
      </c>
      <c r="I1685">
        <v>7.1</v>
      </c>
    </row>
    <row r="1686" spans="1:9" hidden="1" x14ac:dyDescent="0.3">
      <c r="A1686" t="s">
        <v>775</v>
      </c>
      <c r="B1686">
        <v>2</v>
      </c>
      <c r="C1686" t="str">
        <v>Barry Skolnick</v>
      </c>
      <c r="D1686">
        <f>AVERAGEIF($C$2:$C$4892,C1686,$B$2:B$4892)</f>
        <v>2</v>
      </c>
      <c r="H1686" t="s">
        <v>1715</v>
      </c>
      <c r="I1686">
        <v>2</v>
      </c>
    </row>
    <row r="1687" spans="1:9" hidden="1" x14ac:dyDescent="0.3">
      <c r="A1687" t="s">
        <v>776</v>
      </c>
      <c r="B1687">
        <v>5.7</v>
      </c>
      <c r="C1687" t="str">
        <v>Johnnie To</v>
      </c>
      <c r="D1687">
        <f>AVERAGEIF($C$2:$C$4892,C1687,$B$2:B$4892)</f>
        <v>5.7</v>
      </c>
      <c r="H1687" t="s">
        <v>1716</v>
      </c>
      <c r="I1687">
        <v>5.7</v>
      </c>
    </row>
    <row r="1688" spans="1:9" hidden="1" x14ac:dyDescent="0.3">
      <c r="A1688" t="s">
        <v>777</v>
      </c>
      <c r="B1688">
        <v>4.0999999999999996</v>
      </c>
      <c r="C1688" t="str">
        <v>Mateo Gil</v>
      </c>
      <c r="D1688">
        <f>AVERAGEIF($C$2:$C$4892,C1688,$B$2:B$4892)</f>
        <v>4.0999999999999996</v>
      </c>
      <c r="H1688" t="s">
        <v>1717</v>
      </c>
      <c r="I1688">
        <v>4.0999999999999996</v>
      </c>
    </row>
    <row r="1689" spans="1:9" hidden="1" x14ac:dyDescent="0.3">
      <c r="A1689" t="s">
        <v>778</v>
      </c>
      <c r="B1689">
        <v>6.7</v>
      </c>
      <c r="C1689" t="str">
        <v>Lukas Moodysson</v>
      </c>
      <c r="D1689">
        <f>AVERAGEIF($C$2:$C$4892,C1689,$B$2:B$4892)</f>
        <v>6.7</v>
      </c>
      <c r="H1689" t="s">
        <v>1718</v>
      </c>
      <c r="I1689">
        <v>6.7</v>
      </c>
    </row>
    <row r="1690" spans="1:9" hidden="1" x14ac:dyDescent="0.3">
      <c r="A1690" t="s">
        <v>779</v>
      </c>
      <c r="B1690">
        <v>7.5</v>
      </c>
      <c r="C1690" t="str">
        <v>Agnieszka Wojtowicz-Vosloo</v>
      </c>
      <c r="D1690">
        <f>AVERAGEIF($C$2:$C$4892,C1690,$B$2:B$4892)</f>
        <v>7.5</v>
      </c>
      <c r="H1690" t="s">
        <v>1719</v>
      </c>
      <c r="I1690">
        <v>7.5</v>
      </c>
    </row>
    <row r="1691" spans="1:9" hidden="1" x14ac:dyDescent="0.3">
      <c r="A1691" t="s">
        <v>780</v>
      </c>
      <c r="B1691">
        <v>6.5</v>
      </c>
      <c r="C1691" t="str">
        <v>Kabir Sadanand</v>
      </c>
      <c r="D1691">
        <f>AVERAGEIF($C$2:$C$4892,C1691,$B$2:B$4892)</f>
        <v>6.5</v>
      </c>
      <c r="H1691" t="s">
        <v>1720</v>
      </c>
      <c r="I1691">
        <v>6.5</v>
      </c>
    </row>
    <row r="1692" spans="1:9" x14ac:dyDescent="0.3">
      <c r="A1692" t="s">
        <v>170</v>
      </c>
      <c r="B1692">
        <v>7.9</v>
      </c>
      <c r="C1692" t="str">
        <v>Peter Deluise</v>
      </c>
      <c r="D1692">
        <f>AVERAGEIF($C$2:$C$4892,C1692,$B$2:B$4892)</f>
        <v>7.9</v>
      </c>
      <c r="H1692" t="s">
        <v>1721</v>
      </c>
      <c r="I1692">
        <v>7.9</v>
      </c>
    </row>
    <row r="1693" spans="1:9" hidden="1" x14ac:dyDescent="0.3">
      <c r="A1693" t="s">
        <v>781</v>
      </c>
      <c r="B1693">
        <v>6.4</v>
      </c>
      <c r="C1693" t="str">
        <v>Raja Menon</v>
      </c>
      <c r="D1693">
        <f>AVERAGEIF($C$2:$C$4892,C1693,$B$2:B$4892)</f>
        <v>6.4</v>
      </c>
      <c r="H1693" t="s">
        <v>1722</v>
      </c>
      <c r="I1693">
        <v>6.4</v>
      </c>
    </row>
    <row r="1694" spans="1:9" hidden="1" x14ac:dyDescent="0.3">
      <c r="A1694" t="s">
        <v>469</v>
      </c>
      <c r="B1694">
        <v>5.8</v>
      </c>
      <c r="C1694" t="str">
        <v>Nick Love</v>
      </c>
      <c r="D1694">
        <f>AVERAGEIF($C$2:$C$4892,C1694,$B$2:B$4892)</f>
        <v>5.8</v>
      </c>
      <c r="H1694" t="s">
        <v>1723</v>
      </c>
      <c r="I1694">
        <v>5.8</v>
      </c>
    </row>
    <row r="1695" spans="1:9" x14ac:dyDescent="0.3">
      <c r="A1695" t="s">
        <v>114</v>
      </c>
      <c r="B1695">
        <v>7.7</v>
      </c>
      <c r="C1695" t="str">
        <v>R. Balki</v>
      </c>
      <c r="D1695">
        <f>AVERAGEIF($C$2:$C$4892,C1695,$B$2:B$4892)</f>
        <v>7.7</v>
      </c>
      <c r="H1695" t="s">
        <v>1724</v>
      </c>
      <c r="I1695">
        <v>7.7</v>
      </c>
    </row>
    <row r="1696" spans="1:9" hidden="1" x14ac:dyDescent="0.3">
      <c r="A1696" t="s">
        <v>327</v>
      </c>
      <c r="B1696">
        <v>7.1</v>
      </c>
      <c r="C1696" t="str">
        <v>Ivan Engler</v>
      </c>
      <c r="D1696">
        <f>AVERAGEIF($C$2:$C$4892,C1696,$B$2:B$4892)</f>
        <v>7.1</v>
      </c>
      <c r="H1696" t="s">
        <v>1725</v>
      </c>
      <c r="I1696">
        <v>7.1</v>
      </c>
    </row>
    <row r="1697" spans="1:9" hidden="1" x14ac:dyDescent="0.3">
      <c r="A1697" t="s">
        <v>557</v>
      </c>
      <c r="B1697">
        <v>5.3</v>
      </c>
      <c r="C1697" t="str">
        <v>Cecil B. Demille</v>
      </c>
      <c r="D1697">
        <f>AVERAGEIF($C$2:$C$4892,C1697,$B$2:B$4892)</f>
        <v>5.3</v>
      </c>
      <c r="H1697" t="s">
        <v>1726</v>
      </c>
      <c r="I1697">
        <v>5.3</v>
      </c>
    </row>
    <row r="1698" spans="1:9" hidden="1" x14ac:dyDescent="0.3">
      <c r="A1698" t="s">
        <v>782</v>
      </c>
      <c r="B1698">
        <v>5.3</v>
      </c>
      <c r="C1698" t="str">
        <v>Henry Hobson</v>
      </c>
      <c r="D1698">
        <f>AVERAGEIF($C$2:$C$4892,C1698,$B$2:B$4892)</f>
        <v>5.3</v>
      </c>
      <c r="H1698" t="s">
        <v>1727</v>
      </c>
      <c r="I1698">
        <v>5.3</v>
      </c>
    </row>
    <row r="1699" spans="1:9" hidden="1" x14ac:dyDescent="0.3">
      <c r="A1699" t="s">
        <v>783</v>
      </c>
      <c r="B1699">
        <v>7.5</v>
      </c>
      <c r="C1699" t="str">
        <v>Mike Figgis</v>
      </c>
      <c r="D1699">
        <f>AVERAGEIF($C$2:$C$4892,C1699,$B$2:B$4892)</f>
        <v>7.5</v>
      </c>
      <c r="H1699" t="s">
        <v>1728</v>
      </c>
      <c r="I1699">
        <v>7.5</v>
      </c>
    </row>
    <row r="1700" spans="1:9" hidden="1" x14ac:dyDescent="0.3">
      <c r="A1700" t="s">
        <v>349</v>
      </c>
      <c r="B1700">
        <v>6.9</v>
      </c>
      <c r="C1700" t="str">
        <v>Duane Journey</v>
      </c>
      <c r="D1700">
        <f>AVERAGEIF($C$2:$C$4892,C1700,$B$2:B$4892)</f>
        <v>6.9</v>
      </c>
      <c r="H1700" t="s">
        <v>1729</v>
      </c>
      <c r="I1700">
        <v>6.9</v>
      </c>
    </row>
    <row r="1701" spans="1:9" hidden="1" x14ac:dyDescent="0.3">
      <c r="A1701" t="s">
        <v>784</v>
      </c>
      <c r="B1701">
        <v>4.9000000000000004</v>
      </c>
      <c r="C1701" t="str">
        <v>Billy Wilder</v>
      </c>
      <c r="D1701">
        <f>AVERAGEIF($C$2:$C$4892,C1701,$B$2:B$4892)</f>
        <v>4.9000000000000004</v>
      </c>
      <c r="H1701" t="s">
        <v>1730</v>
      </c>
      <c r="I1701">
        <v>4.9000000000000004</v>
      </c>
    </row>
    <row r="1702" spans="1:9" hidden="1" x14ac:dyDescent="0.3">
      <c r="A1702" t="s">
        <v>785</v>
      </c>
      <c r="B1702">
        <v>7.1</v>
      </c>
      <c r="C1702" t="str">
        <v>Lisa Cholodenko</v>
      </c>
      <c r="D1702">
        <f>AVERAGEIF($C$2:$C$4892,C1702,$B$2:B$4892)</f>
        <v>7.1</v>
      </c>
      <c r="H1702" t="s">
        <v>1731</v>
      </c>
      <c r="I1702">
        <v>7.1</v>
      </c>
    </row>
    <row r="1703" spans="1:9" x14ac:dyDescent="0.3">
      <c r="A1703" t="s">
        <v>190</v>
      </c>
      <c r="B1703">
        <v>8</v>
      </c>
      <c r="C1703" t="str">
        <v>John Sturges</v>
      </c>
      <c r="D1703">
        <f>AVERAGEIF($C$2:$C$4892,C1703,$B$2:B$4892)</f>
        <v>8</v>
      </c>
      <c r="H1703" t="s">
        <v>1732</v>
      </c>
      <c r="I1703">
        <v>8</v>
      </c>
    </row>
    <row r="1704" spans="1:9" x14ac:dyDescent="0.3">
      <c r="A1704" t="s">
        <v>301</v>
      </c>
      <c r="B1704">
        <v>7.9</v>
      </c>
      <c r="C1704" t="str">
        <v>William Arntz</v>
      </c>
      <c r="D1704">
        <f>AVERAGEIF($C$2:$C$4892,C1704,$B$2:B$4892)</f>
        <v>7.9</v>
      </c>
      <c r="H1704" t="s">
        <v>1733</v>
      </c>
      <c r="I1704">
        <v>7.9</v>
      </c>
    </row>
    <row r="1705" spans="1:9" hidden="1" x14ac:dyDescent="0.3">
      <c r="A1705" t="s">
        <v>68</v>
      </c>
      <c r="B1705">
        <v>7.6</v>
      </c>
      <c r="C1705" t="str">
        <v>Ed Gass-Donnelly</v>
      </c>
      <c r="D1705">
        <f>AVERAGEIF($C$2:$C$4892,C1705,$B$2:B$4892)</f>
        <v>7.6</v>
      </c>
      <c r="H1705" t="s">
        <v>1734</v>
      </c>
      <c r="I1705">
        <v>7.6</v>
      </c>
    </row>
    <row r="1706" spans="1:9" hidden="1" x14ac:dyDescent="0.3">
      <c r="A1706" t="s">
        <v>786</v>
      </c>
      <c r="B1706">
        <v>5.9</v>
      </c>
      <c r="C1706" t="str">
        <v>Dj Pooh</v>
      </c>
      <c r="D1706">
        <f>AVERAGEIF($C$2:$C$4892,C1706,$B$2:B$4892)</f>
        <v>5.9</v>
      </c>
      <c r="H1706" t="s">
        <v>1735</v>
      </c>
      <c r="I1706">
        <v>5.9</v>
      </c>
    </row>
    <row r="1707" spans="1:9" hidden="1" x14ac:dyDescent="0.3">
      <c r="A1707" t="s">
        <v>128</v>
      </c>
      <c r="B1707">
        <v>6.3</v>
      </c>
      <c r="C1707" t="str">
        <v>James Melkonian</v>
      </c>
      <c r="D1707">
        <f>AVERAGEIF($C$2:$C$4892,C1707,$B$2:B$4892)</f>
        <v>6.3</v>
      </c>
      <c r="H1707" t="s">
        <v>1736</v>
      </c>
      <c r="I1707">
        <v>6.3</v>
      </c>
    </row>
    <row r="1708" spans="1:9" hidden="1" x14ac:dyDescent="0.3">
      <c r="A1708" t="s">
        <v>519</v>
      </c>
      <c r="B1708">
        <v>7.1</v>
      </c>
      <c r="C1708" t="str">
        <v>Roger Avary</v>
      </c>
      <c r="D1708">
        <f>AVERAGEIF($C$2:$C$4892,C1708,$B$2:B$4892)</f>
        <v>7.1</v>
      </c>
      <c r="H1708" t="s">
        <v>1737</v>
      </c>
      <c r="I1708">
        <v>7.1</v>
      </c>
    </row>
    <row r="1709" spans="1:9" hidden="1" x14ac:dyDescent="0.3">
      <c r="A1709" t="s">
        <v>451</v>
      </c>
      <c r="B1709">
        <v>6.4</v>
      </c>
      <c r="C1709" t="str">
        <v>Allison Anders</v>
      </c>
      <c r="D1709">
        <f>AVERAGEIF($C$2:$C$4892,C1709,$B$2:B$4892)</f>
        <v>6.4</v>
      </c>
      <c r="H1709" t="s">
        <v>1738</v>
      </c>
      <c r="I1709">
        <v>6.4</v>
      </c>
    </row>
    <row r="1710" spans="1:9" x14ac:dyDescent="0.3">
      <c r="A1710" t="s">
        <v>160</v>
      </c>
      <c r="B1710">
        <v>8.1999999999999993</v>
      </c>
      <c r="C1710" t="str">
        <v>Rick De Oliveira</v>
      </c>
      <c r="D1710">
        <f>AVERAGEIF($C$2:$C$4892,C1710,$B$2:B$4892)</f>
        <v>8.1999999999999993</v>
      </c>
      <c r="H1710" t="s">
        <v>1739</v>
      </c>
      <c r="I1710">
        <v>8.1999999999999993</v>
      </c>
    </row>
    <row r="1711" spans="1:9" hidden="1" x14ac:dyDescent="0.3">
      <c r="A1711" t="s">
        <v>697</v>
      </c>
      <c r="B1711">
        <v>6.9</v>
      </c>
      <c r="C1711" t="str">
        <v>Jeff Franklin</v>
      </c>
      <c r="D1711">
        <f>AVERAGEIF($C$2:$C$4892,C1711,$B$2:B$4892)</f>
        <v>6.9</v>
      </c>
      <c r="H1711" t="s">
        <v>1740</v>
      </c>
      <c r="I1711">
        <v>6.9</v>
      </c>
    </row>
    <row r="1712" spans="1:9" x14ac:dyDescent="0.3">
      <c r="A1712" t="s">
        <v>195</v>
      </c>
      <c r="B1712">
        <v>7.8</v>
      </c>
      <c r="C1712" t="str">
        <v>Mike Mills</v>
      </c>
      <c r="D1712">
        <f>AVERAGEIF($C$2:$C$4892,C1712,$B$2:B$4892)</f>
        <v>7.8</v>
      </c>
      <c r="H1712" t="s">
        <v>1741</v>
      </c>
      <c r="I1712">
        <v>7.8</v>
      </c>
    </row>
    <row r="1713" spans="1:9" hidden="1" x14ac:dyDescent="0.3">
      <c r="A1713" t="s">
        <v>136</v>
      </c>
      <c r="B1713">
        <v>6.7</v>
      </c>
      <c r="C1713" t="str">
        <v>Dave Mckean</v>
      </c>
      <c r="D1713">
        <f>AVERAGEIF($C$2:$C$4892,C1713,$B$2:B$4892)</f>
        <v>6.7</v>
      </c>
      <c r="H1713" t="s">
        <v>1742</v>
      </c>
      <c r="I1713">
        <v>6.7</v>
      </c>
    </row>
    <row r="1714" spans="1:9" hidden="1" x14ac:dyDescent="0.3">
      <c r="A1714" t="s">
        <v>757</v>
      </c>
      <c r="B1714">
        <v>7.5</v>
      </c>
      <c r="C1714" t="str">
        <v>Ron Fricke</v>
      </c>
      <c r="D1714">
        <f>AVERAGEIF($C$2:$C$4892,C1714,$B$2:B$4892)</f>
        <v>7.5</v>
      </c>
      <c r="H1714" t="s">
        <v>1743</v>
      </c>
      <c r="I1714">
        <v>7.5</v>
      </c>
    </row>
    <row r="1715" spans="1:9" hidden="1" x14ac:dyDescent="0.3">
      <c r="A1715" t="s">
        <v>40</v>
      </c>
      <c r="B1715">
        <v>7.4</v>
      </c>
      <c r="C1715" t="str">
        <v>Ruggero Deodato</v>
      </c>
      <c r="D1715">
        <f>AVERAGEIF($C$2:$C$4892,C1715,$B$2:B$4892)</f>
        <v>7.4</v>
      </c>
      <c r="H1715" t="s">
        <v>1744</v>
      </c>
      <c r="I1715">
        <v>7.4</v>
      </c>
    </row>
    <row r="1716" spans="1:9" hidden="1" x14ac:dyDescent="0.3">
      <c r="A1716" t="s">
        <v>267</v>
      </c>
      <c r="B1716">
        <v>5.2</v>
      </c>
      <c r="C1716" t="str">
        <v>Gavin Wiesen</v>
      </c>
      <c r="D1716">
        <f>AVERAGEIF($C$2:$C$4892,C1716,$B$2:B$4892)</f>
        <v>5.2</v>
      </c>
      <c r="H1716" t="s">
        <v>1745</v>
      </c>
      <c r="I1716">
        <v>5.2</v>
      </c>
    </row>
    <row r="1717" spans="1:9" hidden="1" x14ac:dyDescent="0.3">
      <c r="A1717" t="s">
        <v>787</v>
      </c>
      <c r="B1717">
        <v>6.5</v>
      </c>
      <c r="C1717" t="str">
        <v>Mora Stephens</v>
      </c>
      <c r="D1717">
        <f>AVERAGEIF($C$2:$C$4892,C1717,$B$2:B$4892)</f>
        <v>6.5</v>
      </c>
      <c r="H1717" t="s">
        <v>1746</v>
      </c>
      <c r="I1717">
        <v>6.5</v>
      </c>
    </row>
    <row r="1718" spans="1:9" hidden="1" x14ac:dyDescent="0.3">
      <c r="A1718" t="s">
        <v>498</v>
      </c>
      <c r="B1718">
        <v>7.6</v>
      </c>
      <c r="C1718" t="str">
        <v>Mars Callahan</v>
      </c>
      <c r="D1718">
        <f>AVERAGEIF($C$2:$C$4892,C1718,$B$2:B$4892)</f>
        <v>7.6</v>
      </c>
      <c r="H1718" t="s">
        <v>1747</v>
      </c>
      <c r="I1718">
        <v>7.6</v>
      </c>
    </row>
    <row r="1719" spans="1:9" hidden="1" x14ac:dyDescent="0.3">
      <c r="A1719" t="s">
        <v>170</v>
      </c>
      <c r="B1719">
        <v>7.3</v>
      </c>
      <c r="C1719" t="str">
        <v>Leos Carax</v>
      </c>
      <c r="D1719">
        <f>AVERAGEIF($C$2:$C$4892,C1719,$B$2:B$4892)</f>
        <v>7.3</v>
      </c>
      <c r="H1719" t="s">
        <v>1748</v>
      </c>
      <c r="I1719">
        <v>7.3</v>
      </c>
    </row>
    <row r="1720" spans="1:9" hidden="1" x14ac:dyDescent="0.3">
      <c r="A1720" t="s">
        <v>101</v>
      </c>
      <c r="B1720">
        <v>6.6</v>
      </c>
      <c r="C1720" t="str">
        <v>Stefan Schwartz</v>
      </c>
      <c r="D1720">
        <f>AVERAGEIF($C$2:$C$4892,C1720,$B$2:B$4892)</f>
        <v>6.6</v>
      </c>
      <c r="H1720" t="s">
        <v>1749</v>
      </c>
      <c r="I1720">
        <v>6.6</v>
      </c>
    </row>
    <row r="1721" spans="1:9" hidden="1" x14ac:dyDescent="0.3">
      <c r="A1721" t="s">
        <v>561</v>
      </c>
      <c r="B1721">
        <v>6.8</v>
      </c>
      <c r="C1721" t="str">
        <v>Robert Lee King</v>
      </c>
      <c r="D1721">
        <f>AVERAGEIF($C$2:$C$4892,C1721,$B$2:B$4892)</f>
        <v>6.8</v>
      </c>
      <c r="H1721" t="s">
        <v>1750</v>
      </c>
      <c r="I1721">
        <v>6.8</v>
      </c>
    </row>
    <row r="1722" spans="1:9" hidden="1" x14ac:dyDescent="0.3">
      <c r="A1722" t="s">
        <v>191</v>
      </c>
      <c r="B1722">
        <v>6.9</v>
      </c>
      <c r="C1722" t="str">
        <v>Jorge Ramírez Suárez</v>
      </c>
      <c r="D1722">
        <f>AVERAGEIF($C$2:$C$4892,C1722,$B$2:B$4892)</f>
        <v>6.9</v>
      </c>
      <c r="H1722" t="s">
        <v>1751</v>
      </c>
      <c r="I1722">
        <v>6.9</v>
      </c>
    </row>
    <row r="1723" spans="1:9" hidden="1" x14ac:dyDescent="0.3">
      <c r="A1723" t="s">
        <v>205</v>
      </c>
      <c r="B1723">
        <v>5.8</v>
      </c>
      <c r="C1723" t="str">
        <v>Dan Ireland</v>
      </c>
      <c r="D1723">
        <f>AVERAGEIF($C$2:$C$4892,C1723,$B$2:B$4892)</f>
        <v>5.8</v>
      </c>
      <c r="H1723" t="s">
        <v>1752</v>
      </c>
      <c r="I1723">
        <v>5.8</v>
      </c>
    </row>
    <row r="1724" spans="1:9" hidden="1" x14ac:dyDescent="0.3">
      <c r="A1724" t="s">
        <v>230</v>
      </c>
      <c r="B1724">
        <v>6.6</v>
      </c>
      <c r="C1724" t="str">
        <v>Fernando León De Aranoa</v>
      </c>
      <c r="D1724">
        <f>AVERAGEIF($C$2:$C$4892,C1724,$B$2:B$4892)</f>
        <v>6.6</v>
      </c>
      <c r="H1724" t="s">
        <v>1753</v>
      </c>
      <c r="I1724">
        <v>6.6</v>
      </c>
    </row>
    <row r="1725" spans="1:9" hidden="1" x14ac:dyDescent="0.3">
      <c r="A1725" t="s">
        <v>672</v>
      </c>
      <c r="B1725">
        <v>6.7</v>
      </c>
      <c r="C1725" t="str">
        <v>Jim Mickle</v>
      </c>
      <c r="D1725">
        <f>AVERAGEIF($C$2:$C$4892,C1725,$B$2:B$4892)</f>
        <v>6.7</v>
      </c>
      <c r="H1725" t="s">
        <v>1754</v>
      </c>
      <c r="I1725">
        <v>6.7</v>
      </c>
    </row>
    <row r="1726" spans="1:9" hidden="1" x14ac:dyDescent="0.3">
      <c r="A1726" t="s">
        <v>381</v>
      </c>
      <c r="B1726">
        <v>6.7</v>
      </c>
      <c r="C1726" t="str">
        <v>Karim Aïnouz</v>
      </c>
      <c r="D1726">
        <f>AVERAGEIF($C$2:$C$4892,C1726,$B$2:B$4892)</f>
        <v>6.7</v>
      </c>
      <c r="H1726" t="s">
        <v>1755</v>
      </c>
      <c r="I1726">
        <v>6.7</v>
      </c>
    </row>
    <row r="1727" spans="1:9" hidden="1" x14ac:dyDescent="0.3">
      <c r="A1727" t="s">
        <v>643</v>
      </c>
      <c r="B1727">
        <v>6.3</v>
      </c>
      <c r="C1727" t="str">
        <v>Sam Levinson</v>
      </c>
      <c r="D1727">
        <f>AVERAGEIF($C$2:$C$4892,C1727,$B$2:B$4892)</f>
        <v>6.3</v>
      </c>
      <c r="H1727" t="s">
        <v>1756</v>
      </c>
      <c r="I1727">
        <v>6.3</v>
      </c>
    </row>
    <row r="1728" spans="1:9" x14ac:dyDescent="0.3">
      <c r="A1728" t="s">
        <v>99</v>
      </c>
      <c r="B1728">
        <v>7.7</v>
      </c>
      <c r="C1728" t="str">
        <v>Aleksandr Veledinskiy</v>
      </c>
      <c r="D1728">
        <f>AVERAGEIF($C$2:$C$4892,C1728,$B$2:B$4892)</f>
        <v>7.7</v>
      </c>
      <c r="H1728" t="s">
        <v>1757</v>
      </c>
      <c r="I1728">
        <v>7.7</v>
      </c>
    </row>
    <row r="1729" spans="1:9" hidden="1" x14ac:dyDescent="0.3">
      <c r="A1729" t="s">
        <v>397</v>
      </c>
      <c r="B1729">
        <v>6.1</v>
      </c>
      <c r="C1729" t="str">
        <v>Peter H. Hunt</v>
      </c>
      <c r="D1729">
        <f>AVERAGEIF($C$2:$C$4892,C1729,$B$2:B$4892)</f>
        <v>6.1</v>
      </c>
      <c r="H1729" t="s">
        <v>1758</v>
      </c>
      <c r="I1729">
        <v>6.1</v>
      </c>
    </row>
    <row r="1730" spans="1:9" hidden="1" x14ac:dyDescent="0.3">
      <c r="A1730" t="s">
        <v>508</v>
      </c>
      <c r="B1730">
        <v>4.9000000000000004</v>
      </c>
      <c r="C1730" t="str">
        <v>Ruba Nadda</v>
      </c>
      <c r="D1730">
        <f>AVERAGEIF($C$2:$C$4892,C1730,$B$2:B$4892)</f>
        <v>4.9000000000000004</v>
      </c>
      <c r="H1730" t="s">
        <v>1759</v>
      </c>
      <c r="I1730">
        <v>4.9000000000000004</v>
      </c>
    </row>
    <row r="1731" spans="1:9" hidden="1" x14ac:dyDescent="0.3">
      <c r="A1731" t="s">
        <v>788</v>
      </c>
      <c r="B1731">
        <v>6.2</v>
      </c>
      <c r="C1731" t="str">
        <v>Howard Hughes</v>
      </c>
      <c r="D1731">
        <f>AVERAGEIF($C$2:$C$4892,C1731,$B$2:B$4892)</f>
        <v>6.2</v>
      </c>
      <c r="H1731" t="s">
        <v>1760</v>
      </c>
      <c r="I1731">
        <v>6.2</v>
      </c>
    </row>
    <row r="1732" spans="1:9" x14ac:dyDescent="0.3">
      <c r="A1732" t="s">
        <v>126</v>
      </c>
      <c r="B1732">
        <v>7.8</v>
      </c>
      <c r="C1732" t="str">
        <v>Edward Burns</v>
      </c>
      <c r="D1732">
        <f>AVERAGEIF($C$2:$C$4892,C1732,$B$2:B$4892)</f>
        <v>7.8</v>
      </c>
      <c r="H1732" t="s">
        <v>1761</v>
      </c>
      <c r="I1732">
        <v>7.8</v>
      </c>
    </row>
    <row r="1733" spans="1:9" x14ac:dyDescent="0.3">
      <c r="A1733" t="s">
        <v>48</v>
      </c>
      <c r="B1733">
        <v>8.1999999999999993</v>
      </c>
      <c r="C1733" t="str">
        <v>Sean Byrne</v>
      </c>
      <c r="D1733">
        <f>AVERAGEIF($C$2:$C$4892,C1733,$B$2:B$4892)</f>
        <v>8.1999999999999993</v>
      </c>
      <c r="H1733" t="s">
        <v>1762</v>
      </c>
      <c r="I1733">
        <v>8.1999999999999993</v>
      </c>
    </row>
    <row r="1734" spans="1:9" hidden="1" x14ac:dyDescent="0.3">
      <c r="A1734" t="s">
        <v>337</v>
      </c>
      <c r="B1734">
        <v>6.9</v>
      </c>
      <c r="C1734" t="str">
        <v>Mark Griffiths</v>
      </c>
      <c r="D1734">
        <f>AVERAGEIF($C$2:$C$4892,C1734,$B$2:B$4892)</f>
        <v>6.9</v>
      </c>
      <c r="H1734" t="s">
        <v>1763</v>
      </c>
      <c r="I1734">
        <v>6.9</v>
      </c>
    </row>
    <row r="1735" spans="1:9" hidden="1" x14ac:dyDescent="0.3">
      <c r="A1735" t="s">
        <v>62</v>
      </c>
      <c r="B1735">
        <v>6.2</v>
      </c>
      <c r="C1735" t="str">
        <v>Bruce Macdonald</v>
      </c>
      <c r="D1735">
        <f>AVERAGEIF($C$2:$C$4892,C1735,$B$2:B$4892)</f>
        <v>6.2</v>
      </c>
      <c r="H1735" t="s">
        <v>1764</v>
      </c>
      <c r="I1735">
        <v>6.2</v>
      </c>
    </row>
    <row r="1736" spans="1:9" hidden="1" x14ac:dyDescent="0.3">
      <c r="A1736" t="s">
        <v>789</v>
      </c>
      <c r="B1736">
        <v>6.9</v>
      </c>
      <c r="C1736" t="str">
        <v>Victor Fleming</v>
      </c>
      <c r="D1736">
        <f>AVERAGEIF($C$2:$C$4892,C1736,$B$2:B$4892)</f>
        <v>6.9</v>
      </c>
      <c r="H1736" t="s">
        <v>1765</v>
      </c>
      <c r="I1736">
        <v>6.9</v>
      </c>
    </row>
    <row r="1737" spans="1:9" hidden="1" x14ac:dyDescent="0.3">
      <c r="A1737" t="s">
        <v>790</v>
      </c>
      <c r="B1737">
        <v>4.8</v>
      </c>
      <c r="C1737" t="str">
        <v>Richard Raymond</v>
      </c>
      <c r="D1737">
        <f>AVERAGEIF($C$2:$C$4892,C1737,$B$2:B$4892)</f>
        <v>4.8</v>
      </c>
      <c r="H1737" t="s">
        <v>1766</v>
      </c>
      <c r="I1737">
        <v>4.8</v>
      </c>
    </row>
    <row r="1738" spans="1:9" x14ac:dyDescent="0.3">
      <c r="A1738" t="s">
        <v>290</v>
      </c>
      <c r="B1738">
        <v>8</v>
      </c>
      <c r="C1738" t="str">
        <v>Alan Jacobs</v>
      </c>
      <c r="D1738">
        <f>AVERAGEIF($C$2:$C$4892,C1738,$B$2:B$4892)</f>
        <v>8</v>
      </c>
      <c r="H1738" t="s">
        <v>1767</v>
      </c>
      <c r="I1738">
        <v>8</v>
      </c>
    </row>
    <row r="1739" spans="1:9" hidden="1" x14ac:dyDescent="0.3">
      <c r="A1739" t="s">
        <v>400</v>
      </c>
      <c r="B1739">
        <v>5.3</v>
      </c>
      <c r="C1739" t="str">
        <v>George Sidney</v>
      </c>
      <c r="D1739">
        <f>AVERAGEIF($C$2:$C$4892,C1739,$B$2:B$4892)</f>
        <v>5.3</v>
      </c>
      <c r="H1739" t="s">
        <v>1768</v>
      </c>
      <c r="I1739">
        <v>5.3</v>
      </c>
    </row>
    <row r="1740" spans="1:9" hidden="1" x14ac:dyDescent="0.3">
      <c r="A1740" t="s">
        <v>218</v>
      </c>
      <c r="B1740">
        <v>6.7</v>
      </c>
      <c r="C1740" t="str">
        <v>Christopher Morris</v>
      </c>
      <c r="D1740">
        <f>AVERAGEIF($C$2:$C$4892,C1740,$B$2:B$4892)</f>
        <v>6.7</v>
      </c>
      <c r="H1740" t="s">
        <v>1769</v>
      </c>
      <c r="I1740">
        <v>6.7</v>
      </c>
    </row>
    <row r="1741" spans="1:9" hidden="1" x14ac:dyDescent="0.3">
      <c r="A1741" t="s">
        <v>384</v>
      </c>
      <c r="B1741">
        <v>5.4</v>
      </c>
      <c r="C1741" t="str">
        <v>Andrucha Waddington</v>
      </c>
      <c r="D1741">
        <f>AVERAGEIF($C$2:$C$4892,C1741,$B$2:B$4892)</f>
        <v>5.4</v>
      </c>
      <c r="H1741" t="s">
        <v>1770</v>
      </c>
      <c r="I1741">
        <v>5.4</v>
      </c>
    </row>
    <row r="1742" spans="1:9" hidden="1" x14ac:dyDescent="0.3">
      <c r="A1742" t="s">
        <v>656</v>
      </c>
      <c r="B1742">
        <v>5.4</v>
      </c>
      <c r="C1742" t="str">
        <v>Peter Stebbings</v>
      </c>
      <c r="D1742">
        <f>AVERAGEIF($C$2:$C$4892,C1742,$B$2:B$4892)</f>
        <v>5.4</v>
      </c>
      <c r="H1742" t="s">
        <v>1771</v>
      </c>
      <c r="I1742">
        <v>5.4</v>
      </c>
    </row>
    <row r="1743" spans="1:9" hidden="1" x14ac:dyDescent="0.3">
      <c r="A1743" t="s">
        <v>497</v>
      </c>
      <c r="B1743">
        <v>4.9000000000000004</v>
      </c>
      <c r="C1743" t="str">
        <v>Vincente Minnelli</v>
      </c>
      <c r="D1743">
        <f>AVERAGEIF($C$2:$C$4892,C1743,$B$2:B$4892)</f>
        <v>4.9000000000000004</v>
      </c>
      <c r="H1743" t="s">
        <v>1772</v>
      </c>
      <c r="I1743">
        <v>4.9000000000000004</v>
      </c>
    </row>
    <row r="1744" spans="1:9" hidden="1" x14ac:dyDescent="0.3">
      <c r="A1744" t="s">
        <v>501</v>
      </c>
      <c r="B1744">
        <v>6.1</v>
      </c>
      <c r="C1744" t="str">
        <v>Dagur Kári</v>
      </c>
      <c r="D1744">
        <f>AVERAGEIF($C$2:$C$4892,C1744,$B$2:B$4892)</f>
        <v>6.1</v>
      </c>
      <c r="H1744" t="s">
        <v>1773</v>
      </c>
      <c r="I1744">
        <v>6.1</v>
      </c>
    </row>
    <row r="1745" spans="1:9" hidden="1" x14ac:dyDescent="0.3">
      <c r="A1745" t="s">
        <v>555</v>
      </c>
      <c r="B1745">
        <v>5.8</v>
      </c>
      <c r="C1745" t="str">
        <v>Jim Abrahams</v>
      </c>
      <c r="D1745">
        <f>AVERAGEIF($C$2:$C$4892,C1745,$B$2:B$4892)</f>
        <v>5.8</v>
      </c>
      <c r="H1745" t="s">
        <v>1774</v>
      </c>
      <c r="I1745">
        <v>5.8</v>
      </c>
    </row>
    <row r="1746" spans="1:9" hidden="1" x14ac:dyDescent="0.3">
      <c r="A1746" t="s">
        <v>78</v>
      </c>
      <c r="B1746">
        <v>7</v>
      </c>
      <c r="C1746" t="str">
        <v>Kevin Carraway</v>
      </c>
      <c r="D1746">
        <f>AVERAGEIF($C$2:$C$4892,C1746,$B$2:B$4892)</f>
        <v>7</v>
      </c>
      <c r="H1746" t="s">
        <v>1775</v>
      </c>
      <c r="I1746">
        <v>7</v>
      </c>
    </row>
    <row r="1747" spans="1:9" hidden="1" x14ac:dyDescent="0.3">
      <c r="A1747" t="s">
        <v>791</v>
      </c>
      <c r="B1747">
        <v>6.5</v>
      </c>
      <c r="C1747" t="str">
        <v>Michael Gornick</v>
      </c>
      <c r="D1747">
        <f>AVERAGEIF($C$2:$C$4892,C1747,$B$2:B$4892)</f>
        <v>6.5</v>
      </c>
      <c r="H1747" t="s">
        <v>1776</v>
      </c>
      <c r="I1747">
        <v>6.5</v>
      </c>
    </row>
    <row r="1748" spans="1:9" hidden="1" x14ac:dyDescent="0.3">
      <c r="A1748" t="s">
        <v>792</v>
      </c>
      <c r="B1748">
        <v>6.6</v>
      </c>
      <c r="C1748" t="str">
        <v>Richard Brooks</v>
      </c>
      <c r="D1748">
        <f>AVERAGEIF($C$2:$C$4892,C1748,$B$2:B$4892)</f>
        <v>6.6</v>
      </c>
      <c r="H1748" t="s">
        <v>1777</v>
      </c>
      <c r="I1748">
        <v>6.6</v>
      </c>
    </row>
    <row r="1749" spans="1:9" hidden="1" x14ac:dyDescent="0.3">
      <c r="A1749" t="s">
        <v>793</v>
      </c>
      <c r="B1749">
        <v>6.1</v>
      </c>
      <c r="C1749" t="str">
        <v>Robert Eggers</v>
      </c>
      <c r="D1749">
        <f>AVERAGEIF($C$2:$C$4892,C1749,$B$2:B$4892)</f>
        <v>6.1</v>
      </c>
      <c r="H1749" t="s">
        <v>1778</v>
      </c>
      <c r="I1749">
        <v>6.1</v>
      </c>
    </row>
    <row r="1750" spans="1:9" hidden="1" x14ac:dyDescent="0.3">
      <c r="A1750" t="s">
        <v>794</v>
      </c>
      <c r="B1750">
        <v>5.7</v>
      </c>
      <c r="C1750" t="str">
        <v>Michael Martin</v>
      </c>
      <c r="D1750">
        <f>AVERAGEIF($C$2:$C$4892,C1750,$B$2:B$4892)</f>
        <v>5.7</v>
      </c>
      <c r="H1750" t="s">
        <v>1779</v>
      </c>
      <c r="I1750">
        <v>5.7</v>
      </c>
    </row>
    <row r="1751" spans="1:9" hidden="1" x14ac:dyDescent="0.3">
      <c r="A1751" t="s">
        <v>561</v>
      </c>
      <c r="B1751">
        <v>6.6</v>
      </c>
      <c r="C1751" t="str">
        <v>Gideon Raff</v>
      </c>
      <c r="D1751">
        <f>AVERAGEIF($C$2:$C$4892,C1751,$B$2:B$4892)</f>
        <v>6.6</v>
      </c>
      <c r="H1751" t="s">
        <v>1780</v>
      </c>
      <c r="I1751">
        <v>6.6</v>
      </c>
    </row>
    <row r="1752" spans="1:9" hidden="1" x14ac:dyDescent="0.3">
      <c r="A1752" t="s">
        <v>315</v>
      </c>
      <c r="B1752">
        <v>7</v>
      </c>
      <c r="C1752" t="str">
        <v>Louis C.K.</v>
      </c>
      <c r="D1752">
        <f>AVERAGEIF($C$2:$C$4892,C1752,$B$2:B$4892)</f>
        <v>7</v>
      </c>
      <c r="H1752" t="s">
        <v>1781</v>
      </c>
      <c r="I1752">
        <v>7</v>
      </c>
    </row>
    <row r="1753" spans="1:9" hidden="1" x14ac:dyDescent="0.3">
      <c r="A1753" t="s">
        <v>578</v>
      </c>
      <c r="B1753">
        <v>7.4</v>
      </c>
      <c r="C1753" t="str">
        <v>Anthony C. Ferrante</v>
      </c>
      <c r="D1753">
        <f>AVERAGEIF($C$2:$C$4892,C1753,$B$2:B$4892)</f>
        <v>7.4</v>
      </c>
      <c r="H1753" t="s">
        <v>1782</v>
      </c>
      <c r="I1753">
        <v>7.4</v>
      </c>
    </row>
    <row r="1754" spans="1:9" hidden="1" x14ac:dyDescent="0.3">
      <c r="A1754" t="s">
        <v>607</v>
      </c>
      <c r="B1754">
        <v>5.3</v>
      </c>
      <c r="C1754" t="str">
        <v>Salvador Carrasco</v>
      </c>
      <c r="D1754">
        <f>AVERAGEIF($C$2:$C$4892,C1754,$B$2:B$4892)</f>
        <v>5.3</v>
      </c>
      <c r="H1754" t="s">
        <v>1783</v>
      </c>
      <c r="I1754">
        <v>5.3</v>
      </c>
    </row>
    <row r="1755" spans="1:9" hidden="1" x14ac:dyDescent="0.3">
      <c r="A1755" t="s">
        <v>795</v>
      </c>
      <c r="B1755">
        <v>7.4</v>
      </c>
      <c r="C1755" t="str">
        <v>André Øvredal</v>
      </c>
      <c r="D1755">
        <f>AVERAGEIF($C$2:$C$4892,C1755,$B$2:B$4892)</f>
        <v>7.4</v>
      </c>
      <c r="H1755" t="s">
        <v>1784</v>
      </c>
      <c r="I1755">
        <v>7.4</v>
      </c>
    </row>
    <row r="1756" spans="1:9" hidden="1" x14ac:dyDescent="0.3">
      <c r="A1756" t="s">
        <v>796</v>
      </c>
      <c r="B1756">
        <v>7.4</v>
      </c>
      <c r="C1756" t="str">
        <v>Robert Cary</v>
      </c>
      <c r="D1756">
        <f>AVERAGEIF($C$2:$C$4892,C1756,$B$2:B$4892)</f>
        <v>7.4</v>
      </c>
      <c r="H1756" t="s">
        <v>1785</v>
      </c>
      <c r="I1756">
        <v>7.4</v>
      </c>
    </row>
    <row r="1757" spans="1:9" hidden="1" x14ac:dyDescent="0.3">
      <c r="A1757" t="s">
        <v>111</v>
      </c>
      <c r="B1757">
        <v>6.8</v>
      </c>
      <c r="C1757" t="str">
        <v>Adam Rapp</v>
      </c>
      <c r="D1757">
        <f>AVERAGEIF($C$2:$C$4892,C1757,$B$2:B$4892)</f>
        <v>6.8</v>
      </c>
      <c r="H1757" t="s">
        <v>1786</v>
      </c>
      <c r="I1757">
        <v>6.8</v>
      </c>
    </row>
    <row r="1758" spans="1:9" hidden="1" x14ac:dyDescent="0.3">
      <c r="A1758" t="s">
        <v>797</v>
      </c>
      <c r="B1758">
        <v>7.2</v>
      </c>
      <c r="C1758" t="str">
        <v>Warren P. Sonoda</v>
      </c>
      <c r="D1758">
        <f>AVERAGEIF($C$2:$C$4892,C1758,$B$2:B$4892)</f>
        <v>7.2</v>
      </c>
      <c r="H1758" t="s">
        <v>1787</v>
      </c>
      <c r="I1758">
        <v>7.2</v>
      </c>
    </row>
    <row r="1759" spans="1:9" hidden="1" x14ac:dyDescent="0.3">
      <c r="A1759" t="s">
        <v>798</v>
      </c>
      <c r="B1759">
        <v>6</v>
      </c>
      <c r="C1759" t="str">
        <v>Amanda Gusack</v>
      </c>
      <c r="D1759">
        <f>AVERAGEIF($C$2:$C$4892,C1759,$B$2:B$4892)</f>
        <v>6</v>
      </c>
      <c r="H1759" t="s">
        <v>1788</v>
      </c>
      <c r="I1759">
        <v>6</v>
      </c>
    </row>
    <row r="1760" spans="1:9" x14ac:dyDescent="0.3">
      <c r="A1760" t="s">
        <v>77</v>
      </c>
      <c r="B1760">
        <v>7.8</v>
      </c>
      <c r="C1760" t="str">
        <v>Avi Nesher</v>
      </c>
      <c r="D1760">
        <f>AVERAGEIF($C$2:$C$4892,C1760,$B$2:B$4892)</f>
        <v>7.8</v>
      </c>
      <c r="H1760" t="s">
        <v>1789</v>
      </c>
      <c r="I1760">
        <v>7.8</v>
      </c>
    </row>
    <row r="1761" spans="1:9" hidden="1" x14ac:dyDescent="0.3">
      <c r="A1761" t="s">
        <v>477</v>
      </c>
      <c r="B1761">
        <v>6.6</v>
      </c>
      <c r="C1761" t="str">
        <v>Charles Adelman</v>
      </c>
      <c r="D1761">
        <f>AVERAGEIF($C$2:$C$4892,C1761,$B$2:B$4892)</f>
        <v>6.6</v>
      </c>
      <c r="H1761" t="s">
        <v>1790</v>
      </c>
      <c r="I1761">
        <v>6.6</v>
      </c>
    </row>
    <row r="1762" spans="1:9" x14ac:dyDescent="0.3">
      <c r="A1762" t="s">
        <v>487</v>
      </c>
      <c r="B1762">
        <v>7.9</v>
      </c>
      <c r="C1762" t="str">
        <v>Jay Oliva</v>
      </c>
      <c r="D1762">
        <f>AVERAGEIF($C$2:$C$4892,C1762,$B$2:B$4892)</f>
        <v>7.9</v>
      </c>
      <c r="H1762" t="s">
        <v>1791</v>
      </c>
      <c r="I1762">
        <v>7.9</v>
      </c>
    </row>
    <row r="1763" spans="1:9" hidden="1" x14ac:dyDescent="0.3">
      <c r="A1763" t="s">
        <v>799</v>
      </c>
      <c r="B1763">
        <v>6.2</v>
      </c>
      <c r="C1763" t="str">
        <v>Charles Ferguson</v>
      </c>
      <c r="D1763">
        <f>AVERAGEIF($C$2:$C$4892,C1763,$B$2:B$4892)</f>
        <v>6.2</v>
      </c>
      <c r="H1763" t="s">
        <v>1792</v>
      </c>
      <c r="I1763">
        <v>6.2</v>
      </c>
    </row>
    <row r="1764" spans="1:9" hidden="1" x14ac:dyDescent="0.3">
      <c r="A1764" t="s">
        <v>800</v>
      </c>
      <c r="B1764">
        <v>5.7</v>
      </c>
      <c r="C1764" t="str">
        <v>Mark Young</v>
      </c>
      <c r="D1764">
        <f>AVERAGEIF($C$2:$C$4892,C1764,$B$2:B$4892)</f>
        <v>5.7</v>
      </c>
      <c r="H1764" t="s">
        <v>1793</v>
      </c>
      <c r="I1764">
        <v>5.7</v>
      </c>
    </row>
    <row r="1765" spans="1:9" hidden="1" x14ac:dyDescent="0.3">
      <c r="A1765" t="s">
        <v>49</v>
      </c>
      <c r="B1765">
        <v>7.1</v>
      </c>
      <c r="C1765" t="str">
        <v>Daniel Petrie Jr.</v>
      </c>
      <c r="D1765">
        <f>AVERAGEIF($C$2:$C$4892,C1765,$B$2:B$4892)</f>
        <v>7.1</v>
      </c>
      <c r="H1765" t="s">
        <v>1794</v>
      </c>
      <c r="I1765">
        <v>7.1</v>
      </c>
    </row>
    <row r="1766" spans="1:9" hidden="1" x14ac:dyDescent="0.3">
      <c r="A1766" t="s">
        <v>629</v>
      </c>
      <c r="B1766">
        <v>5.6</v>
      </c>
      <c r="C1766" t="str">
        <v>Antonio Simoncini</v>
      </c>
      <c r="D1766">
        <f>AVERAGEIF($C$2:$C$4892,C1766,$B$2:B$4892)</f>
        <v>5.6</v>
      </c>
      <c r="H1766" t="s">
        <v>1795</v>
      </c>
      <c r="I1766">
        <v>5.6</v>
      </c>
    </row>
    <row r="1767" spans="1:9" x14ac:dyDescent="0.3">
      <c r="A1767" t="s">
        <v>552</v>
      </c>
      <c r="B1767">
        <v>7.8</v>
      </c>
      <c r="C1767" t="str">
        <v>Luc Jacquet</v>
      </c>
      <c r="D1767">
        <f>AVERAGEIF($C$2:$C$4892,C1767,$B$2:B$4892)</f>
        <v>7.8</v>
      </c>
      <c r="H1767" t="s">
        <v>1796</v>
      </c>
      <c r="I1767">
        <v>7.8</v>
      </c>
    </row>
    <row r="1768" spans="1:9" x14ac:dyDescent="0.3">
      <c r="A1768" t="s">
        <v>801</v>
      </c>
      <c r="B1768">
        <v>7.9</v>
      </c>
      <c r="C1768" t="str">
        <v>Eldar Rapaport</v>
      </c>
      <c r="D1768">
        <f>AVERAGEIF($C$2:$C$4892,C1768,$B$2:B$4892)</f>
        <v>7.9</v>
      </c>
      <c r="H1768" t="s">
        <v>1797</v>
      </c>
      <c r="I1768">
        <v>7.9</v>
      </c>
    </row>
    <row r="1769" spans="1:9" hidden="1" x14ac:dyDescent="0.3">
      <c r="A1769" t="s">
        <v>72</v>
      </c>
      <c r="B1769">
        <v>6.9</v>
      </c>
      <c r="C1769" t="str">
        <v>Clark Gregg</v>
      </c>
      <c r="D1769">
        <f>AVERAGEIF($C$2:$C$4892,C1769,$B$2:B$4892)</f>
        <v>6.9</v>
      </c>
      <c r="H1769" t="s">
        <v>1798</v>
      </c>
      <c r="I1769">
        <v>6.9</v>
      </c>
    </row>
    <row r="1770" spans="1:9" hidden="1" x14ac:dyDescent="0.3">
      <c r="A1770" t="s">
        <v>102</v>
      </c>
      <c r="B1770">
        <v>7.4</v>
      </c>
      <c r="C1770" t="str">
        <v>Damien Chazelle</v>
      </c>
      <c r="D1770">
        <f>AVERAGEIF($C$2:$C$4892,C1770,$B$2:B$4892)</f>
        <v>7.4</v>
      </c>
      <c r="H1770" t="s">
        <v>1799</v>
      </c>
      <c r="I1770">
        <v>7.4</v>
      </c>
    </row>
    <row r="1771" spans="1:9" x14ac:dyDescent="0.3">
      <c r="A1771" t="s">
        <v>134</v>
      </c>
      <c r="B1771">
        <v>7.7</v>
      </c>
      <c r="C1771" t="str">
        <v>Justin Kerrigan</v>
      </c>
      <c r="D1771">
        <f>AVERAGEIF($C$2:$C$4892,C1771,$B$2:B$4892)</f>
        <v>7.7</v>
      </c>
      <c r="H1771" t="s">
        <v>1800</v>
      </c>
      <c r="I1771">
        <v>7.7</v>
      </c>
    </row>
    <row r="1772" spans="1:9" hidden="1" x14ac:dyDescent="0.3">
      <c r="A1772" t="s">
        <v>802</v>
      </c>
      <c r="B1772">
        <v>6.9</v>
      </c>
      <c r="C1772" t="str">
        <v>Nathan Frankowski</v>
      </c>
      <c r="D1772">
        <f>AVERAGEIF($C$2:$C$4892,C1772,$B$2:B$4892)</f>
        <v>6.9</v>
      </c>
      <c r="H1772" t="s">
        <v>1801</v>
      </c>
      <c r="I1772">
        <v>6.9</v>
      </c>
    </row>
    <row r="1773" spans="1:9" hidden="1" x14ac:dyDescent="0.3">
      <c r="A1773" t="s">
        <v>803</v>
      </c>
      <c r="B1773">
        <v>6.7</v>
      </c>
      <c r="C1773" t="str">
        <v>Karen Moncrieff</v>
      </c>
      <c r="D1773">
        <f>AVERAGEIF($C$2:$C$4892,C1773,$B$2:B$4892)</f>
        <v>6.7</v>
      </c>
      <c r="H1773" t="s">
        <v>1802</v>
      </c>
      <c r="I1773">
        <v>6.7</v>
      </c>
    </row>
    <row r="1774" spans="1:9" hidden="1" x14ac:dyDescent="0.3">
      <c r="A1774" t="s">
        <v>804</v>
      </c>
      <c r="B1774">
        <v>6</v>
      </c>
      <c r="C1774" t="str">
        <v>Jennifer Finnigan</v>
      </c>
      <c r="D1774">
        <f>AVERAGEIF($C$2:$C$4892,C1774,$B$2:B$4892)</f>
        <v>6</v>
      </c>
      <c r="H1774" t="s">
        <v>1803</v>
      </c>
      <c r="I1774">
        <v>6</v>
      </c>
    </row>
    <row r="1775" spans="1:9" hidden="1" x14ac:dyDescent="0.3">
      <c r="A1775" t="s">
        <v>610</v>
      </c>
      <c r="B1775">
        <v>6.2</v>
      </c>
      <c r="C1775" t="str">
        <v>Eric Styles</v>
      </c>
      <c r="D1775">
        <f>AVERAGEIF($C$2:$C$4892,C1775,$B$2:B$4892)</f>
        <v>6.2</v>
      </c>
      <c r="H1775" t="s">
        <v>1804</v>
      </c>
      <c r="I1775">
        <v>6.2</v>
      </c>
    </row>
    <row r="1776" spans="1:9" hidden="1" x14ac:dyDescent="0.3">
      <c r="A1776" t="s">
        <v>805</v>
      </c>
      <c r="B1776">
        <v>5.9</v>
      </c>
      <c r="C1776" t="str">
        <v>Laurent Cantet</v>
      </c>
      <c r="D1776">
        <f>AVERAGEIF($C$2:$C$4892,C1776,$B$2:B$4892)</f>
        <v>5.9</v>
      </c>
      <c r="H1776" t="s">
        <v>1805</v>
      </c>
      <c r="I1776">
        <v>5.9</v>
      </c>
    </row>
    <row r="1777" spans="1:9" hidden="1" x14ac:dyDescent="0.3">
      <c r="A1777" t="s">
        <v>806</v>
      </c>
      <c r="B1777">
        <v>6.8</v>
      </c>
      <c r="C1777" t="str">
        <v>John Ford</v>
      </c>
      <c r="D1777">
        <f>AVERAGEIF($C$2:$C$4892,C1777,$B$2:B$4892)</f>
        <v>6.8</v>
      </c>
      <c r="H1777" t="s">
        <v>1806</v>
      </c>
      <c r="I1777">
        <v>6.8</v>
      </c>
    </row>
    <row r="1778" spans="1:9" hidden="1" x14ac:dyDescent="0.3">
      <c r="A1778" t="s">
        <v>451</v>
      </c>
      <c r="B1778">
        <v>3.6</v>
      </c>
      <c r="C1778" t="str">
        <v>Max Mayer</v>
      </c>
      <c r="D1778">
        <f>AVERAGEIF($C$2:$C$4892,C1778,$B$2:B$4892)</f>
        <v>3.6</v>
      </c>
      <c r="H1778" t="s">
        <v>1807</v>
      </c>
      <c r="I1778">
        <v>3.6</v>
      </c>
    </row>
    <row r="1779" spans="1:9" hidden="1" x14ac:dyDescent="0.3">
      <c r="A1779" t="s">
        <v>807</v>
      </c>
      <c r="B1779">
        <v>6.7</v>
      </c>
      <c r="C1779" t="str">
        <v>Joshua Marston</v>
      </c>
      <c r="D1779">
        <f>AVERAGEIF($C$2:$C$4892,C1779,$B$2:B$4892)</f>
        <v>6.7</v>
      </c>
      <c r="H1779" t="s">
        <v>1808</v>
      </c>
      <c r="I1779">
        <v>6.7</v>
      </c>
    </row>
    <row r="1780" spans="1:9" hidden="1" x14ac:dyDescent="0.3">
      <c r="A1780" t="s">
        <v>676</v>
      </c>
      <c r="B1780">
        <v>6.3</v>
      </c>
      <c r="C1780" t="str">
        <v>John Gulager</v>
      </c>
      <c r="D1780">
        <f>AVERAGEIF($C$2:$C$4892,C1780,$B$2:B$4892)</f>
        <v>6.3</v>
      </c>
      <c r="H1780" t="s">
        <v>1809</v>
      </c>
      <c r="I1780">
        <v>6.3</v>
      </c>
    </row>
    <row r="1781" spans="1:9" hidden="1" x14ac:dyDescent="0.3">
      <c r="A1781" t="s">
        <v>162</v>
      </c>
      <c r="B1781">
        <v>6.4</v>
      </c>
      <c r="C1781" t="str">
        <v>Brandon Cronenberg</v>
      </c>
      <c r="D1781">
        <f>AVERAGEIF($C$2:$C$4892,C1781,$B$2:B$4892)</f>
        <v>6.4</v>
      </c>
      <c r="H1781" t="s">
        <v>1810</v>
      </c>
      <c r="I1781">
        <v>6.4</v>
      </c>
    </row>
    <row r="1782" spans="1:9" hidden="1" x14ac:dyDescent="0.3">
      <c r="A1782" t="s">
        <v>228</v>
      </c>
      <c r="B1782">
        <v>6.4</v>
      </c>
      <c r="C1782" t="str">
        <v>Frank Capra</v>
      </c>
      <c r="D1782">
        <f>AVERAGEIF($C$2:$C$4892,C1782,$B$2:B$4892)</f>
        <v>6.4</v>
      </c>
      <c r="H1782" t="s">
        <v>1811</v>
      </c>
      <c r="I1782">
        <v>6.4</v>
      </c>
    </row>
    <row r="1783" spans="1:9" hidden="1" x14ac:dyDescent="0.3">
      <c r="A1783" t="s">
        <v>305</v>
      </c>
      <c r="B1783">
        <v>5.7</v>
      </c>
      <c r="C1783" t="str">
        <v>Tod Williams</v>
      </c>
      <c r="D1783">
        <f>AVERAGEIF($C$2:$C$4892,C1783,$B$2:B$4892)</f>
        <v>5.7</v>
      </c>
      <c r="H1783" t="s">
        <v>1812</v>
      </c>
      <c r="I1783">
        <v>5.7</v>
      </c>
    </row>
    <row r="1784" spans="1:9" hidden="1" x14ac:dyDescent="0.3">
      <c r="A1784" t="s">
        <v>624</v>
      </c>
      <c r="B1784">
        <v>6.2</v>
      </c>
      <c r="C1784" t="str">
        <v>Jack Sholder</v>
      </c>
      <c r="D1784">
        <f>AVERAGEIF($C$2:$C$4892,C1784,$B$2:B$4892)</f>
        <v>6.2</v>
      </c>
      <c r="H1784" t="s">
        <v>1813</v>
      </c>
      <c r="I1784">
        <v>6.2</v>
      </c>
    </row>
    <row r="1785" spans="1:9" hidden="1" x14ac:dyDescent="0.3">
      <c r="A1785" t="s">
        <v>115</v>
      </c>
      <c r="B1785">
        <v>6.6</v>
      </c>
      <c r="C1785" t="str">
        <v>Ted Post</v>
      </c>
      <c r="D1785">
        <f>AVERAGEIF($C$2:$C$4892,C1785,$B$2:B$4892)</f>
        <v>6.6</v>
      </c>
      <c r="H1785" t="s">
        <v>1814</v>
      </c>
      <c r="I1785">
        <v>6.6</v>
      </c>
    </row>
    <row r="1786" spans="1:9" hidden="1" x14ac:dyDescent="0.3">
      <c r="A1786" t="s">
        <v>316</v>
      </c>
      <c r="B1786">
        <v>5.2</v>
      </c>
      <c r="C1786" t="str">
        <v>Kunihiko Yuyama</v>
      </c>
      <c r="D1786">
        <f>AVERAGEIF($C$2:$C$4892,C1786,$B$2:B$4892)</f>
        <v>5.2</v>
      </c>
      <c r="H1786" t="s">
        <v>1815</v>
      </c>
      <c r="I1786">
        <v>5.2</v>
      </c>
    </row>
    <row r="1787" spans="1:9" hidden="1" x14ac:dyDescent="0.3">
      <c r="A1787" t="s">
        <v>225</v>
      </c>
      <c r="B1787">
        <v>6.1</v>
      </c>
      <c r="C1787" t="str">
        <v>Tom Mcloughlin</v>
      </c>
      <c r="D1787">
        <f>AVERAGEIF($C$2:$C$4892,C1787,$B$2:B$4892)</f>
        <v>6.1</v>
      </c>
      <c r="H1787" t="s">
        <v>1816</v>
      </c>
      <c r="I1787">
        <v>6.1</v>
      </c>
    </row>
    <row r="1788" spans="1:9" hidden="1" x14ac:dyDescent="0.3">
      <c r="A1788" t="s">
        <v>315</v>
      </c>
      <c r="B1788">
        <v>7.1</v>
      </c>
      <c r="C1788" t="str">
        <v>Adam Marcus</v>
      </c>
      <c r="D1788">
        <f>AVERAGEIF($C$2:$C$4892,C1788,$B$2:B$4892)</f>
        <v>7.1</v>
      </c>
      <c r="H1788" t="s">
        <v>1817</v>
      </c>
      <c r="I1788">
        <v>7.1</v>
      </c>
    </row>
    <row r="1789" spans="1:9" hidden="1" x14ac:dyDescent="0.3">
      <c r="A1789" t="s">
        <v>425</v>
      </c>
      <c r="B1789">
        <v>7.2</v>
      </c>
      <c r="C1789" t="str">
        <v>John Maclean</v>
      </c>
      <c r="D1789">
        <f>AVERAGEIF($C$2:$C$4892,C1789,$B$2:B$4892)</f>
        <v>7.2</v>
      </c>
      <c r="H1789" t="s">
        <v>1818</v>
      </c>
      <c r="I1789">
        <v>7.2</v>
      </c>
    </row>
    <row r="1790" spans="1:9" hidden="1" x14ac:dyDescent="0.3">
      <c r="A1790" t="s">
        <v>808</v>
      </c>
      <c r="B1790">
        <v>6.5</v>
      </c>
      <c r="C1790" t="str">
        <v>Benny Boom</v>
      </c>
      <c r="D1790">
        <f>AVERAGEIF($C$2:$C$4892,C1790,$B$2:B$4892)</f>
        <v>6.5</v>
      </c>
      <c r="H1790" t="s">
        <v>1819</v>
      </c>
      <c r="I1790">
        <v>6.5</v>
      </c>
    </row>
    <row r="1791" spans="1:9" hidden="1" x14ac:dyDescent="0.3">
      <c r="A1791" t="s">
        <v>274</v>
      </c>
      <c r="B1791">
        <v>6</v>
      </c>
      <c r="C1791" t="str">
        <v>Howard Hawks</v>
      </c>
      <c r="D1791">
        <f>AVERAGEIF($C$2:$C$4892,C1791,$B$2:B$4892)</f>
        <v>6</v>
      </c>
      <c r="H1791" t="s">
        <v>1820</v>
      </c>
      <c r="I1791">
        <v>6</v>
      </c>
    </row>
    <row r="1792" spans="1:9" hidden="1" x14ac:dyDescent="0.3">
      <c r="A1792" t="s">
        <v>501</v>
      </c>
      <c r="B1792">
        <v>7</v>
      </c>
      <c r="C1792" t="str">
        <v>Nnegest Likké</v>
      </c>
      <c r="D1792">
        <f>AVERAGEIF($C$2:$C$4892,C1792,$B$2:B$4892)</f>
        <v>7</v>
      </c>
      <c r="H1792" t="s">
        <v>1821</v>
      </c>
      <c r="I1792">
        <v>7</v>
      </c>
    </row>
    <row r="1793" spans="1:9" hidden="1" x14ac:dyDescent="0.3">
      <c r="A1793" t="s">
        <v>307</v>
      </c>
      <c r="B1793">
        <v>7</v>
      </c>
      <c r="C1793" t="str">
        <v>Christopher Leitch</v>
      </c>
      <c r="D1793">
        <f>AVERAGEIF($C$2:$C$4892,C1793,$B$2:B$4892)</f>
        <v>7</v>
      </c>
      <c r="H1793" t="s">
        <v>1822</v>
      </c>
      <c r="I1793">
        <v>7</v>
      </c>
    </row>
    <row r="1794" spans="1:9" hidden="1" x14ac:dyDescent="0.3">
      <c r="A1794" t="s">
        <v>288</v>
      </c>
      <c r="B1794">
        <v>7.5</v>
      </c>
      <c r="C1794" t="str">
        <v>Patricia Cardoso</v>
      </c>
      <c r="D1794">
        <f>AVERAGEIF($C$2:$C$4892,C1794,$B$2:B$4892)</f>
        <v>7.5</v>
      </c>
      <c r="H1794" t="s">
        <v>1823</v>
      </c>
      <c r="I1794">
        <v>7.5</v>
      </c>
    </row>
    <row r="1795" spans="1:9" hidden="1" x14ac:dyDescent="0.3">
      <c r="A1795" t="s">
        <v>162</v>
      </c>
      <c r="B1795">
        <v>6.6</v>
      </c>
      <c r="C1795" t="str">
        <v>Damien O'Donnell</v>
      </c>
      <c r="D1795">
        <f>AVERAGEIF($C$2:$C$4892,C1795,$B$2:B$4892)</f>
        <v>6.6</v>
      </c>
      <c r="H1795" t="s">
        <v>1824</v>
      </c>
      <c r="I1795">
        <v>6.6</v>
      </c>
    </row>
    <row r="1796" spans="1:9" hidden="1" x14ac:dyDescent="0.3">
      <c r="A1796" t="s">
        <v>783</v>
      </c>
      <c r="B1796">
        <v>7.4</v>
      </c>
      <c r="C1796" t="str">
        <v>Peter M. Cohen</v>
      </c>
      <c r="D1796">
        <f>AVERAGEIF($C$2:$C$4892,C1796,$B$2:B$4892)</f>
        <v>7.4</v>
      </c>
      <c r="H1796" t="s">
        <v>1825</v>
      </c>
      <c r="I1796">
        <v>7.4</v>
      </c>
    </row>
    <row r="1797" spans="1:9" hidden="1" x14ac:dyDescent="0.3">
      <c r="A1797" t="s">
        <v>576</v>
      </c>
      <c r="B1797">
        <v>6.5</v>
      </c>
      <c r="C1797" t="str">
        <v>Mel Stuart</v>
      </c>
      <c r="D1797">
        <f>AVERAGEIF($C$2:$C$4892,C1797,$B$2:B$4892)</f>
        <v>6.5</v>
      </c>
      <c r="H1797" t="s">
        <v>1826</v>
      </c>
      <c r="I1797">
        <v>6.5</v>
      </c>
    </row>
    <row r="1798" spans="1:9" hidden="1" x14ac:dyDescent="0.3">
      <c r="A1798" t="s">
        <v>532</v>
      </c>
      <c r="B1798">
        <v>6.2</v>
      </c>
      <c r="C1798" t="str">
        <v>Anthony Hickox</v>
      </c>
      <c r="D1798">
        <f>AVERAGEIF($C$2:$C$4892,C1798,$B$2:B$4892)</f>
        <v>6.2</v>
      </c>
      <c r="H1798" t="s">
        <v>1827</v>
      </c>
      <c r="I1798">
        <v>6.2</v>
      </c>
    </row>
    <row r="1799" spans="1:9" x14ac:dyDescent="0.3">
      <c r="A1799" t="s">
        <v>403</v>
      </c>
      <c r="B1799">
        <v>7.8</v>
      </c>
      <c r="C1799" t="str">
        <v>Tom Schulman</v>
      </c>
      <c r="D1799">
        <f>AVERAGEIF($C$2:$C$4892,C1799,$B$2:B$4892)</f>
        <v>7.8</v>
      </c>
      <c r="H1799" t="s">
        <v>1828</v>
      </c>
      <c r="I1799">
        <v>7.8</v>
      </c>
    </row>
    <row r="1800" spans="1:9" hidden="1" x14ac:dyDescent="0.3">
      <c r="A1800" t="s">
        <v>406</v>
      </c>
      <c r="B1800">
        <v>5.2</v>
      </c>
      <c r="C1800" t="str">
        <v>Jill Sprecher</v>
      </c>
      <c r="D1800">
        <f>AVERAGEIF($C$2:$C$4892,C1800,$B$2:B$4892)</f>
        <v>5.2</v>
      </c>
      <c r="H1800" t="s">
        <v>1829</v>
      </c>
      <c r="I1800">
        <v>5.2</v>
      </c>
    </row>
    <row r="1801" spans="1:9" hidden="1" x14ac:dyDescent="0.3">
      <c r="A1801" t="s">
        <v>57</v>
      </c>
      <c r="B1801">
        <v>6.5</v>
      </c>
      <c r="C1801" t="str">
        <v>Darren Stein</v>
      </c>
      <c r="D1801">
        <f>AVERAGEIF($C$2:$C$4892,C1801,$B$2:B$4892)</f>
        <v>6.5</v>
      </c>
      <c r="H1801" t="s">
        <v>1830</v>
      </c>
      <c r="I1801">
        <v>6.5</v>
      </c>
    </row>
    <row r="1802" spans="1:9" hidden="1" x14ac:dyDescent="0.3">
      <c r="A1802" t="s">
        <v>194</v>
      </c>
      <c r="B1802">
        <v>6.5</v>
      </c>
      <c r="C1802" t="str">
        <v>David Nixon</v>
      </c>
      <c r="D1802">
        <f>AVERAGEIF($C$2:$C$4892,C1802,$B$2:B$4892)</f>
        <v>6.5</v>
      </c>
      <c r="H1802" t="s">
        <v>1831</v>
      </c>
      <c r="I1802">
        <v>6.5</v>
      </c>
    </row>
    <row r="1803" spans="1:9" hidden="1" x14ac:dyDescent="0.3">
      <c r="A1803" t="s">
        <v>326</v>
      </c>
      <c r="B1803">
        <v>5.2</v>
      </c>
      <c r="C1803" t="str">
        <v>Jason Eisener</v>
      </c>
      <c r="D1803">
        <f>AVERAGEIF($C$2:$C$4892,C1803,$B$2:B$4892)</f>
        <v>5.2</v>
      </c>
      <c r="H1803" t="s">
        <v>1832</v>
      </c>
      <c r="I1803">
        <v>5.2</v>
      </c>
    </row>
    <row r="1804" spans="1:9" hidden="1" x14ac:dyDescent="0.3">
      <c r="A1804" t="s">
        <v>349</v>
      </c>
      <c r="B1804">
        <v>7.2</v>
      </c>
      <c r="C1804" t="str">
        <v>Enrique Begne</v>
      </c>
      <c r="D1804">
        <f>AVERAGEIF($C$2:$C$4892,C1804,$B$2:B$4892)</f>
        <v>7.2</v>
      </c>
      <c r="H1804" t="s">
        <v>1833</v>
      </c>
      <c r="I1804">
        <v>7.2</v>
      </c>
    </row>
    <row r="1805" spans="1:9" hidden="1" x14ac:dyDescent="0.3">
      <c r="A1805" t="s">
        <v>502</v>
      </c>
      <c r="B1805">
        <v>7.1</v>
      </c>
      <c r="C1805" t="str">
        <v>Matthew Bright</v>
      </c>
      <c r="D1805">
        <f>AVERAGEIF($C$2:$C$4892,C1805,$B$2:B$4892)</f>
        <v>7.1</v>
      </c>
      <c r="H1805" t="s">
        <v>1834</v>
      </c>
      <c r="I1805">
        <v>7.1</v>
      </c>
    </row>
    <row r="1806" spans="1:9" hidden="1" x14ac:dyDescent="0.3">
      <c r="A1806" t="s">
        <v>809</v>
      </c>
      <c r="B1806">
        <v>4.5</v>
      </c>
      <c r="C1806" t="str">
        <v>Michael Landon Jr.</v>
      </c>
      <c r="D1806">
        <f>AVERAGEIF($C$2:$C$4892,C1806,$B$2:B$4892)</f>
        <v>4.5</v>
      </c>
      <c r="H1806" t="s">
        <v>1835</v>
      </c>
      <c r="I1806">
        <v>4.5</v>
      </c>
    </row>
    <row r="1807" spans="1:9" hidden="1" x14ac:dyDescent="0.3">
      <c r="A1807" t="s">
        <v>321</v>
      </c>
      <c r="B1807">
        <v>5.7</v>
      </c>
      <c r="C1807" t="str">
        <v>Andrea Arnold</v>
      </c>
      <c r="D1807">
        <f>AVERAGEIF($C$2:$C$4892,C1807,$B$2:B$4892)</f>
        <v>5.7</v>
      </c>
      <c r="H1807" t="s">
        <v>1836</v>
      </c>
      <c r="I1807">
        <v>5.7</v>
      </c>
    </row>
    <row r="1808" spans="1:9" hidden="1" x14ac:dyDescent="0.3">
      <c r="A1808" t="s">
        <v>810</v>
      </c>
      <c r="B1808">
        <v>6</v>
      </c>
      <c r="C1808" t="str">
        <v>Whit Stillman</v>
      </c>
      <c r="D1808">
        <f>AVERAGEIF($C$2:$C$4892,C1808,$B$2:B$4892)</f>
        <v>6</v>
      </c>
      <c r="H1808" t="s">
        <v>1837</v>
      </c>
      <c r="I1808">
        <v>6</v>
      </c>
    </row>
    <row r="1809" spans="1:9" hidden="1" x14ac:dyDescent="0.3">
      <c r="A1809" t="s">
        <v>474</v>
      </c>
      <c r="B1809">
        <v>6.4</v>
      </c>
      <c r="C1809" t="str">
        <v>Leslye Headland</v>
      </c>
      <c r="D1809">
        <f>AVERAGEIF($C$2:$C$4892,C1809,$B$2:B$4892)</f>
        <v>6.4</v>
      </c>
      <c r="H1809" t="s">
        <v>1838</v>
      </c>
      <c r="I1809">
        <v>6.4</v>
      </c>
    </row>
    <row r="1810" spans="1:9" hidden="1" x14ac:dyDescent="0.3">
      <c r="A1810" t="s">
        <v>400</v>
      </c>
      <c r="B1810">
        <v>5.2</v>
      </c>
      <c r="C1810" t="str">
        <v>Bobby Roth</v>
      </c>
      <c r="D1810">
        <f>AVERAGEIF($C$2:$C$4892,C1810,$B$2:B$4892)</f>
        <v>5.2</v>
      </c>
      <c r="H1810" t="s">
        <v>1839</v>
      </c>
      <c r="I1810">
        <v>5.2</v>
      </c>
    </row>
    <row r="1811" spans="1:9" hidden="1" x14ac:dyDescent="0.3">
      <c r="A1811" t="s">
        <v>811</v>
      </c>
      <c r="B1811">
        <v>4.3</v>
      </c>
      <c r="C1811" t="str">
        <v>Tim Heidecker</v>
      </c>
      <c r="D1811">
        <f>AVERAGEIF($C$2:$C$4892,C1811,$B$2:B$4892)</f>
        <v>4.3</v>
      </c>
      <c r="H1811" t="s">
        <v>1840</v>
      </c>
      <c r="I1811">
        <v>4.3</v>
      </c>
    </row>
    <row r="1812" spans="1:9" hidden="1" x14ac:dyDescent="0.3">
      <c r="A1812" t="s">
        <v>812</v>
      </c>
      <c r="B1812">
        <v>6.1</v>
      </c>
      <c r="C1812" t="str">
        <v>Kate Connor</v>
      </c>
      <c r="D1812">
        <f>AVERAGEIF($C$2:$C$4892,C1812,$B$2:B$4892)</f>
        <v>6.1</v>
      </c>
      <c r="H1812" t="s">
        <v>1841</v>
      </c>
      <c r="I1812">
        <v>6.1</v>
      </c>
    </row>
    <row r="1813" spans="1:9" hidden="1" x14ac:dyDescent="0.3">
      <c r="A1813" t="s">
        <v>813</v>
      </c>
      <c r="B1813">
        <v>6.3</v>
      </c>
      <c r="C1813" t="str">
        <v>Deon Taylor</v>
      </c>
      <c r="D1813">
        <f>AVERAGEIF($C$2:$C$4892,C1813,$B$2:B$4892)</f>
        <v>6.3</v>
      </c>
      <c r="H1813" t="s">
        <v>1842</v>
      </c>
      <c r="I1813">
        <v>6.3</v>
      </c>
    </row>
    <row r="1814" spans="1:9" hidden="1" x14ac:dyDescent="0.3">
      <c r="A1814" t="s">
        <v>724</v>
      </c>
      <c r="B1814">
        <v>6.8</v>
      </c>
      <c r="C1814" t="str">
        <v>Jason Alexander</v>
      </c>
      <c r="D1814">
        <f>AVERAGEIF($C$2:$C$4892,C1814,$B$2:B$4892)</f>
        <v>6.8</v>
      </c>
      <c r="H1814" t="s">
        <v>1843</v>
      </c>
      <c r="I1814">
        <v>6.8</v>
      </c>
    </row>
    <row r="1815" spans="1:9" hidden="1" x14ac:dyDescent="0.3">
      <c r="A1815" t="s">
        <v>391</v>
      </c>
      <c r="B1815">
        <v>4</v>
      </c>
      <c r="C1815" t="str">
        <v>Conor Mcpherson</v>
      </c>
      <c r="D1815">
        <f>AVERAGEIF($C$2:$C$4892,C1815,$B$2:B$4892)</f>
        <v>4</v>
      </c>
      <c r="H1815" t="s">
        <v>1844</v>
      </c>
      <c r="I1815">
        <v>4</v>
      </c>
    </row>
    <row r="1816" spans="1:9" hidden="1" x14ac:dyDescent="0.3">
      <c r="A1816" t="s">
        <v>814</v>
      </c>
      <c r="B1816">
        <v>5.2</v>
      </c>
      <c r="C1816" t="str">
        <v>Will Canon</v>
      </c>
      <c r="D1816">
        <f>AVERAGEIF($C$2:$C$4892,C1816,$B$2:B$4892)</f>
        <v>5.2</v>
      </c>
      <c r="H1816" t="s">
        <v>1845</v>
      </c>
      <c r="I1816">
        <v>5.2</v>
      </c>
    </row>
    <row r="1817" spans="1:9" hidden="1" x14ac:dyDescent="0.3">
      <c r="A1817" t="s">
        <v>256</v>
      </c>
      <c r="B1817">
        <v>6.5</v>
      </c>
      <c r="C1817" t="str">
        <v>Philip Zlotorynski</v>
      </c>
      <c r="D1817">
        <f>AVERAGEIF($C$2:$C$4892,C1817,$B$2:B$4892)</f>
        <v>6.5</v>
      </c>
      <c r="H1817" t="s">
        <v>1846</v>
      </c>
      <c r="I1817">
        <v>6.5</v>
      </c>
    </row>
    <row r="1818" spans="1:9" hidden="1" x14ac:dyDescent="0.3">
      <c r="A1818" t="s">
        <v>815</v>
      </c>
      <c r="B1818">
        <v>7.5</v>
      </c>
      <c r="C1818" t="str">
        <v>Lance Kawas</v>
      </c>
      <c r="D1818">
        <f>AVERAGEIF($C$2:$C$4892,C1818,$B$2:B$4892)</f>
        <v>7.5</v>
      </c>
      <c r="H1818" t="s">
        <v>1847</v>
      </c>
      <c r="I1818">
        <v>7.5</v>
      </c>
    </row>
    <row r="1819" spans="1:9" hidden="1" x14ac:dyDescent="0.3">
      <c r="A1819" t="s">
        <v>317</v>
      </c>
      <c r="B1819">
        <v>7.1</v>
      </c>
      <c r="C1819" t="str">
        <v>Francesca Gregorini</v>
      </c>
      <c r="D1819">
        <f>AVERAGEIF($C$2:$C$4892,C1819,$B$2:B$4892)</f>
        <v>7.1</v>
      </c>
      <c r="H1819" t="s">
        <v>1848</v>
      </c>
      <c r="I1819">
        <v>7.1</v>
      </c>
    </row>
    <row r="1820" spans="1:9" hidden="1" x14ac:dyDescent="0.3">
      <c r="A1820" t="s">
        <v>155</v>
      </c>
      <c r="B1820">
        <v>6.9</v>
      </c>
      <c r="C1820" t="str">
        <v>Marcio Garcia</v>
      </c>
      <c r="D1820">
        <f>AVERAGEIF($C$2:$C$4892,C1820,$B$2:B$4892)</f>
        <v>6.9</v>
      </c>
      <c r="H1820" t="s">
        <v>1849</v>
      </c>
      <c r="I1820">
        <v>6.9</v>
      </c>
    </row>
    <row r="1821" spans="1:9" x14ac:dyDescent="0.3">
      <c r="A1821" t="s">
        <v>305</v>
      </c>
      <c r="B1821">
        <v>8</v>
      </c>
      <c r="C1821" t="str">
        <v>Craig Moss</v>
      </c>
      <c r="D1821">
        <f>AVERAGEIF($C$2:$C$4892,C1821,$B$2:B$4892)</f>
        <v>8</v>
      </c>
      <c r="H1821" t="s">
        <v>1850</v>
      </c>
      <c r="I1821">
        <v>8</v>
      </c>
    </row>
    <row r="1822" spans="1:9" x14ac:dyDescent="0.3">
      <c r="A1822" t="s">
        <v>354</v>
      </c>
      <c r="B1822">
        <v>8.1999999999999993</v>
      </c>
      <c r="C1822" t="str">
        <v>Michael Jai White</v>
      </c>
      <c r="D1822">
        <f>AVERAGEIF($C$2:$C$4892,C1822,$B$2:B$4892)</f>
        <v>8.1999999999999993</v>
      </c>
      <c r="H1822" t="s">
        <v>1851</v>
      </c>
      <c r="I1822">
        <v>8.1999999999999993</v>
      </c>
    </row>
    <row r="1823" spans="1:9" hidden="1" x14ac:dyDescent="0.3">
      <c r="A1823" t="s">
        <v>108</v>
      </c>
      <c r="B1823">
        <v>6.4</v>
      </c>
      <c r="C1823" t="str">
        <v>Paolo Monico</v>
      </c>
      <c r="D1823">
        <f>AVERAGEIF($C$2:$C$4892,C1823,$B$2:B$4892)</f>
        <v>6.4</v>
      </c>
      <c r="H1823" t="s">
        <v>1852</v>
      </c>
      <c r="I1823">
        <v>6.4</v>
      </c>
    </row>
    <row r="1824" spans="1:9" x14ac:dyDescent="0.3">
      <c r="A1824" t="s">
        <v>458</v>
      </c>
      <c r="B1824">
        <v>7.9</v>
      </c>
      <c r="C1824" t="str">
        <v>Youssef Delara</v>
      </c>
      <c r="D1824">
        <f>AVERAGEIF($C$2:$C$4892,C1824,$B$2:B$4892)</f>
        <v>7.9</v>
      </c>
      <c r="H1824" t="s">
        <v>1853</v>
      </c>
      <c r="I1824">
        <v>7.9</v>
      </c>
    </row>
    <row r="1825" spans="1:9" hidden="1" x14ac:dyDescent="0.3">
      <c r="A1825" t="s">
        <v>816</v>
      </c>
      <c r="B1825">
        <v>6.7</v>
      </c>
      <c r="C1825" t="str">
        <v>Darin Scott</v>
      </c>
      <c r="D1825">
        <f>AVERAGEIF($C$2:$C$4892,C1825,$B$2:B$4892)</f>
        <v>6.7</v>
      </c>
      <c r="H1825" t="s">
        <v>1854</v>
      </c>
      <c r="I1825">
        <v>6.7</v>
      </c>
    </row>
    <row r="1826" spans="1:9" hidden="1" x14ac:dyDescent="0.3">
      <c r="A1826" t="s">
        <v>238</v>
      </c>
      <c r="B1826">
        <v>6.1</v>
      </c>
      <c r="C1826" t="str">
        <v>Christian Sesma</v>
      </c>
      <c r="D1826">
        <f>AVERAGEIF($C$2:$C$4892,C1826,$B$2:B$4892)</f>
        <v>6.1</v>
      </c>
      <c r="H1826" t="s">
        <v>1855</v>
      </c>
      <c r="I1826">
        <v>6.1</v>
      </c>
    </row>
    <row r="1827" spans="1:9" x14ac:dyDescent="0.3">
      <c r="A1827" t="s">
        <v>68</v>
      </c>
      <c r="B1827">
        <v>8.9</v>
      </c>
      <c r="C1827" t="str">
        <v>Monte Hellman</v>
      </c>
      <c r="D1827">
        <f>AVERAGEIF($C$2:$C$4892,C1827,$B$2:B$4892)</f>
        <v>8.9</v>
      </c>
      <c r="H1827" t="s">
        <v>1856</v>
      </c>
      <c r="I1827">
        <v>8.9</v>
      </c>
    </row>
    <row r="1828" spans="1:9" x14ac:dyDescent="0.3">
      <c r="A1828" t="s">
        <v>744</v>
      </c>
      <c r="B1828">
        <v>8.1</v>
      </c>
      <c r="C1828" t="str">
        <v>Brian Caunter</v>
      </c>
      <c r="D1828">
        <f>AVERAGEIF($C$2:$C$4892,C1828,$B$2:B$4892)</f>
        <v>8.1</v>
      </c>
      <c r="H1828" t="s">
        <v>1857</v>
      </c>
      <c r="I1828">
        <v>8.1</v>
      </c>
    </row>
    <row r="1829" spans="1:9" hidden="1" x14ac:dyDescent="0.3">
      <c r="A1829" t="s">
        <v>141</v>
      </c>
      <c r="B1829">
        <v>6.2</v>
      </c>
      <c r="C1829" t="str">
        <v>Chris D'Arienzo</v>
      </c>
      <c r="D1829">
        <f>AVERAGEIF($C$2:$C$4892,C1829,$B$2:B$4892)</f>
        <v>6.2</v>
      </c>
      <c r="H1829" t="s">
        <v>1858</v>
      </c>
      <c r="I1829">
        <v>6.2</v>
      </c>
    </row>
    <row r="1830" spans="1:9" hidden="1" x14ac:dyDescent="0.3">
      <c r="A1830" t="s">
        <v>183</v>
      </c>
      <c r="B1830">
        <v>4.9000000000000004</v>
      </c>
      <c r="C1830" t="str">
        <v>Isaac Florentine</v>
      </c>
      <c r="D1830">
        <f>AVERAGEIF($C$2:$C$4892,C1830,$B$2:B$4892)</f>
        <v>4.9000000000000004</v>
      </c>
      <c r="H1830" t="s">
        <v>1859</v>
      </c>
      <c r="I1830">
        <v>4.9000000000000004</v>
      </c>
    </row>
    <row r="1831" spans="1:9" hidden="1" x14ac:dyDescent="0.3">
      <c r="A1831" t="s">
        <v>817</v>
      </c>
      <c r="B1831">
        <v>5.4</v>
      </c>
      <c r="C1831" t="str">
        <v>Susan Seidelman</v>
      </c>
      <c r="D1831">
        <f>AVERAGEIF($C$2:$C$4892,C1831,$B$2:B$4892)</f>
        <v>5.4</v>
      </c>
      <c r="H1831" t="s">
        <v>1860</v>
      </c>
      <c r="I1831">
        <v>5.4</v>
      </c>
    </row>
    <row r="1832" spans="1:9" hidden="1" x14ac:dyDescent="0.3">
      <c r="A1832" t="s">
        <v>676</v>
      </c>
      <c r="B1832">
        <v>5.8</v>
      </c>
      <c r="C1832" t="str">
        <v>Heidi Ewing</v>
      </c>
      <c r="D1832">
        <f>AVERAGEIF($C$2:$C$4892,C1832,$B$2:B$4892)</f>
        <v>5.8</v>
      </c>
      <c r="H1832" t="s">
        <v>1861</v>
      </c>
      <c r="I1832">
        <v>5.8</v>
      </c>
    </row>
    <row r="1833" spans="1:9" hidden="1" x14ac:dyDescent="0.3">
      <c r="A1833" t="s">
        <v>818</v>
      </c>
      <c r="B1833">
        <v>4.7</v>
      </c>
      <c r="C1833" t="str">
        <v>Leon Ford</v>
      </c>
      <c r="D1833">
        <f>AVERAGEIF($C$2:$C$4892,C1833,$B$2:B$4892)</f>
        <v>4.7</v>
      </c>
      <c r="H1833" t="s">
        <v>1862</v>
      </c>
      <c r="I1833">
        <v>4.7</v>
      </c>
    </row>
    <row r="1834" spans="1:9" hidden="1" x14ac:dyDescent="0.3">
      <c r="A1834" t="s">
        <v>534</v>
      </c>
      <c r="B1834">
        <v>6</v>
      </c>
      <c r="C1834" t="str">
        <v>Hank Braxtan</v>
      </c>
      <c r="D1834">
        <f>AVERAGEIF($C$2:$C$4892,C1834,$B$2:B$4892)</f>
        <v>6</v>
      </c>
      <c r="H1834" t="s">
        <v>1863</v>
      </c>
      <c r="I1834">
        <v>6</v>
      </c>
    </row>
    <row r="1835" spans="1:9" hidden="1" x14ac:dyDescent="0.3">
      <c r="A1835" t="s">
        <v>87</v>
      </c>
      <c r="B1835">
        <v>7</v>
      </c>
      <c r="C1835" t="str">
        <v>John Carl Buechler</v>
      </c>
      <c r="D1835">
        <f>AVERAGEIF($C$2:$C$4892,C1835,$B$2:B$4892)</f>
        <v>7</v>
      </c>
      <c r="H1835" t="s">
        <v>1864</v>
      </c>
      <c r="I1835">
        <v>7</v>
      </c>
    </row>
    <row r="1836" spans="1:9" hidden="1" x14ac:dyDescent="0.3">
      <c r="A1836" t="s">
        <v>819</v>
      </c>
      <c r="B1836">
        <v>6</v>
      </c>
      <c r="C1836" t="str">
        <v>Rajkumar Hirani</v>
      </c>
      <c r="D1836">
        <f>AVERAGEIF($C$2:$C$4892,C1836,$B$2:B$4892)</f>
        <v>6</v>
      </c>
      <c r="H1836" t="s">
        <v>1865</v>
      </c>
      <c r="I1836">
        <v>6</v>
      </c>
    </row>
    <row r="1837" spans="1:9" x14ac:dyDescent="0.3">
      <c r="A1837" t="s">
        <v>237</v>
      </c>
      <c r="B1837">
        <v>7.9</v>
      </c>
      <c r="C1837" t="str">
        <v>Victor Nunez</v>
      </c>
      <c r="D1837">
        <f>AVERAGEIF($C$2:$C$4892,C1837,$B$2:B$4892)</f>
        <v>7.9</v>
      </c>
      <c r="H1837" t="s">
        <v>1866</v>
      </c>
      <c r="I1837">
        <v>7.9</v>
      </c>
    </row>
    <row r="1838" spans="1:9" x14ac:dyDescent="0.3">
      <c r="A1838" t="s">
        <v>635</v>
      </c>
      <c r="B1838">
        <v>8.1</v>
      </c>
      <c r="C1838" t="str">
        <v>Rohit Jugraj</v>
      </c>
      <c r="D1838">
        <f>AVERAGEIF($C$2:$C$4892,C1838,$B$2:B$4892)</f>
        <v>8.1</v>
      </c>
      <c r="H1838" t="s">
        <v>1867</v>
      </c>
      <c r="I1838">
        <v>8.1</v>
      </c>
    </row>
    <row r="1839" spans="1:9" hidden="1" x14ac:dyDescent="0.3">
      <c r="A1839" t="s">
        <v>164</v>
      </c>
      <c r="B1839">
        <v>6.2</v>
      </c>
      <c r="C1839" t="str">
        <v>Thorbjørn Christoffersen</v>
      </c>
      <c r="D1839">
        <f>AVERAGEIF($C$2:$C$4892,C1839,$B$2:B$4892)</f>
        <v>6.2</v>
      </c>
      <c r="H1839" t="s">
        <v>1868</v>
      </c>
      <c r="I1839">
        <v>6.2</v>
      </c>
    </row>
    <row r="1840" spans="1:9" hidden="1" x14ac:dyDescent="0.3">
      <c r="A1840" t="s">
        <v>820</v>
      </c>
      <c r="B1840">
        <v>6.7</v>
      </c>
      <c r="C1840" t="str">
        <v>Alex Van Warmerdam</v>
      </c>
      <c r="D1840">
        <f>AVERAGEIF($C$2:$C$4892,C1840,$B$2:B$4892)</f>
        <v>6.7</v>
      </c>
      <c r="H1840" t="s">
        <v>1869</v>
      </c>
      <c r="I1840">
        <v>6.7</v>
      </c>
    </row>
    <row r="1841" spans="1:9" hidden="1" x14ac:dyDescent="0.3">
      <c r="A1841" t="s">
        <v>672</v>
      </c>
      <c r="B1841">
        <v>7.3</v>
      </c>
      <c r="C1841" t="str">
        <v>Pawel Pawlikowski</v>
      </c>
      <c r="D1841">
        <f>AVERAGEIF($C$2:$C$4892,C1841,$B$2:B$4892)</f>
        <v>7.3</v>
      </c>
      <c r="H1841" t="s">
        <v>1870</v>
      </c>
      <c r="I1841">
        <v>7.3</v>
      </c>
    </row>
    <row r="1842" spans="1:9" hidden="1" x14ac:dyDescent="0.3">
      <c r="A1842" t="s">
        <v>821</v>
      </c>
      <c r="B1842">
        <v>4.5999999999999996</v>
      </c>
      <c r="C1842" t="str">
        <v>Frank Sebastiano</v>
      </c>
      <c r="D1842">
        <f>AVERAGEIF($C$2:$C$4892,C1842,$B$2:B$4892)</f>
        <v>4.5999999999999996</v>
      </c>
      <c r="H1842" t="s">
        <v>1871</v>
      </c>
      <c r="I1842">
        <v>4.5999999999999996</v>
      </c>
    </row>
    <row r="1843" spans="1:9" hidden="1" x14ac:dyDescent="0.3">
      <c r="A1843" t="s">
        <v>473</v>
      </c>
      <c r="B1843">
        <v>6.1</v>
      </c>
      <c r="C1843" t="str">
        <v>Stacy Peralta</v>
      </c>
      <c r="D1843">
        <f>AVERAGEIF($C$2:$C$4892,C1843,$B$2:B$4892)</f>
        <v>6.1</v>
      </c>
      <c r="H1843" t="s">
        <v>1872</v>
      </c>
      <c r="I1843">
        <v>6.1</v>
      </c>
    </row>
    <row r="1844" spans="1:9" hidden="1" x14ac:dyDescent="0.3">
      <c r="A1844" t="s">
        <v>274</v>
      </c>
      <c r="B1844">
        <v>6.2</v>
      </c>
      <c r="C1844" t="str">
        <v>Nacho Vigalondo</v>
      </c>
      <c r="D1844">
        <f>AVERAGEIF($C$2:$C$4892,C1844,$B$2:B$4892)</f>
        <v>6.2</v>
      </c>
      <c r="H1844" t="s">
        <v>1873</v>
      </c>
      <c r="I1844">
        <v>6.2</v>
      </c>
    </row>
    <row r="1845" spans="1:9" x14ac:dyDescent="0.3">
      <c r="A1845" t="s">
        <v>545</v>
      </c>
      <c r="B1845">
        <v>7.8</v>
      </c>
      <c r="C1845" t="str">
        <v>Hao Ning</v>
      </c>
      <c r="D1845">
        <f>AVERAGEIF($C$2:$C$4892,C1845,$B$2:B$4892)</f>
        <v>7.8</v>
      </c>
      <c r="H1845" t="s">
        <v>1874</v>
      </c>
      <c r="I1845">
        <v>7.8</v>
      </c>
    </row>
    <row r="1846" spans="1:9" hidden="1" x14ac:dyDescent="0.3">
      <c r="A1846" t="s">
        <v>329</v>
      </c>
      <c r="B1846">
        <v>6.1</v>
      </c>
      <c r="C1846" t="str">
        <v>Tony Giglio</v>
      </c>
      <c r="D1846">
        <f>AVERAGEIF($C$2:$C$4892,C1846,$B$2:B$4892)</f>
        <v>6.1</v>
      </c>
      <c r="H1846" t="s">
        <v>1875</v>
      </c>
      <c r="I1846">
        <v>6.1</v>
      </c>
    </row>
    <row r="1847" spans="1:9" hidden="1" x14ac:dyDescent="0.3">
      <c r="A1847" t="s">
        <v>135</v>
      </c>
      <c r="B1847">
        <v>7.6</v>
      </c>
      <c r="C1847" t="str">
        <v>Stanley Donen</v>
      </c>
      <c r="D1847">
        <f>AVERAGEIF($C$2:$C$4892,C1847,$B$2:B$4892)</f>
        <v>7.6</v>
      </c>
      <c r="H1847" t="s">
        <v>1876</v>
      </c>
      <c r="I1847">
        <v>7.6</v>
      </c>
    </row>
    <row r="1848" spans="1:9" hidden="1" x14ac:dyDescent="0.3">
      <c r="A1848" t="s">
        <v>509</v>
      </c>
      <c r="B1848">
        <v>5.8</v>
      </c>
      <c r="C1848" t="str">
        <v>Joe Cross</v>
      </c>
      <c r="D1848">
        <f>AVERAGEIF($C$2:$C$4892,C1848,$B$2:B$4892)</f>
        <v>5.8</v>
      </c>
      <c r="H1848" t="s">
        <v>1877</v>
      </c>
      <c r="I1848">
        <v>5.8</v>
      </c>
    </row>
    <row r="1849" spans="1:9" hidden="1" x14ac:dyDescent="0.3">
      <c r="A1849" t="s">
        <v>643</v>
      </c>
      <c r="B1849">
        <v>6.5</v>
      </c>
      <c r="C1849" t="str">
        <v>Dinesh D'Souza</v>
      </c>
      <c r="D1849">
        <f>AVERAGEIF($C$2:$C$4892,C1849,$B$2:B$4892)</f>
        <v>6.5</v>
      </c>
      <c r="H1849" t="s">
        <v>1878</v>
      </c>
      <c r="I1849">
        <v>6.5</v>
      </c>
    </row>
    <row r="1850" spans="1:9" hidden="1" x14ac:dyDescent="0.3">
      <c r="A1850" t="s">
        <v>822</v>
      </c>
      <c r="B1850">
        <v>7.2</v>
      </c>
      <c r="C1850" t="str">
        <v>Tommy Lee Wallace</v>
      </c>
      <c r="D1850">
        <f>AVERAGEIF($C$2:$C$4892,C1850,$B$2:B$4892)</f>
        <v>7.2</v>
      </c>
      <c r="H1850" t="s">
        <v>1879</v>
      </c>
      <c r="I1850">
        <v>7.2</v>
      </c>
    </row>
    <row r="1851" spans="1:9" x14ac:dyDescent="0.3">
      <c r="A1851" t="s">
        <v>42</v>
      </c>
      <c r="B1851">
        <v>7.8</v>
      </c>
      <c r="C1851" t="str">
        <v>Don Taylor</v>
      </c>
      <c r="D1851">
        <f>AVERAGEIF($C$2:$C$4892,C1851,$B$2:B$4892)</f>
        <v>7.8</v>
      </c>
      <c r="H1851" t="s">
        <v>1880</v>
      </c>
      <c r="I1851">
        <v>7.8</v>
      </c>
    </row>
    <row r="1852" spans="1:9" hidden="1" x14ac:dyDescent="0.3">
      <c r="A1852" t="s">
        <v>823</v>
      </c>
      <c r="B1852">
        <v>4.7</v>
      </c>
      <c r="C1852" t="str">
        <v>Leslie Small</v>
      </c>
      <c r="D1852">
        <f>AVERAGEIF($C$2:$C$4892,C1852,$B$2:B$4892)</f>
        <v>4.7</v>
      </c>
      <c r="H1852" t="s">
        <v>1881</v>
      </c>
      <c r="I1852">
        <v>4.7</v>
      </c>
    </row>
    <row r="1853" spans="1:9" hidden="1" x14ac:dyDescent="0.3">
      <c r="A1853" t="s">
        <v>824</v>
      </c>
      <c r="B1853">
        <v>6.8</v>
      </c>
      <c r="C1853" t="str">
        <v>Éric Tessier</v>
      </c>
      <c r="D1853">
        <f>AVERAGEIF($C$2:$C$4892,C1853,$B$2:B$4892)</f>
        <v>6.8</v>
      </c>
      <c r="H1853" t="s">
        <v>1882</v>
      </c>
      <c r="I1853">
        <v>6.8</v>
      </c>
    </row>
    <row r="1854" spans="1:9" hidden="1" x14ac:dyDescent="0.3">
      <c r="A1854" t="s">
        <v>825</v>
      </c>
      <c r="B1854">
        <v>5.9</v>
      </c>
      <c r="C1854" t="str">
        <v>Alison Maclean</v>
      </c>
      <c r="D1854">
        <f>AVERAGEIF($C$2:$C$4892,C1854,$B$2:B$4892)</f>
        <v>5.9</v>
      </c>
      <c r="H1854" t="s">
        <v>1883</v>
      </c>
      <c r="I1854">
        <v>5.9</v>
      </c>
    </row>
    <row r="1855" spans="1:9" hidden="1" x14ac:dyDescent="0.3">
      <c r="A1855" t="s">
        <v>195</v>
      </c>
      <c r="B1855">
        <v>7.2</v>
      </c>
      <c r="C1855" t="str">
        <v>Alice Wu</v>
      </c>
      <c r="D1855">
        <f>AVERAGEIF($C$2:$C$4892,C1855,$B$2:B$4892)</f>
        <v>7.2</v>
      </c>
      <c r="H1855" t="s">
        <v>1884</v>
      </c>
      <c r="I1855">
        <v>7.2</v>
      </c>
    </row>
    <row r="1856" spans="1:9" x14ac:dyDescent="0.3">
      <c r="A1856" t="s">
        <v>78</v>
      </c>
      <c r="B1856">
        <v>8.6999999999999993</v>
      </c>
      <c r="C1856" t="str">
        <v>Sarah Gavron</v>
      </c>
      <c r="D1856">
        <f>AVERAGEIF($C$2:$C$4892,C1856,$B$2:B$4892)</f>
        <v>8.6999999999999993</v>
      </c>
      <c r="H1856" t="s">
        <v>1885</v>
      </c>
      <c r="I1856">
        <v>8.6999999999999993</v>
      </c>
    </row>
    <row r="1857" spans="1:9" hidden="1" x14ac:dyDescent="0.3">
      <c r="A1857" t="s">
        <v>412</v>
      </c>
      <c r="B1857">
        <v>5</v>
      </c>
      <c r="C1857" t="str">
        <v>Isabel Coixet</v>
      </c>
      <c r="D1857">
        <f>AVERAGEIF($C$2:$C$4892,C1857,$B$2:B$4892)</f>
        <v>5</v>
      </c>
      <c r="H1857" t="s">
        <v>1886</v>
      </c>
      <c r="I1857">
        <v>5</v>
      </c>
    </row>
    <row r="1858" spans="1:9" hidden="1" x14ac:dyDescent="0.3">
      <c r="A1858" t="s">
        <v>634</v>
      </c>
      <c r="B1858">
        <v>6.6</v>
      </c>
      <c r="C1858" t="str">
        <v>James Ponsoldt</v>
      </c>
      <c r="D1858">
        <f>AVERAGEIF($C$2:$C$4892,C1858,$B$2:B$4892)</f>
        <v>6.6</v>
      </c>
      <c r="H1858" t="s">
        <v>1887</v>
      </c>
      <c r="I1858">
        <v>6.6</v>
      </c>
    </row>
    <row r="1859" spans="1:9" x14ac:dyDescent="0.3">
      <c r="A1859" t="s">
        <v>237</v>
      </c>
      <c r="B1859">
        <v>8.3000000000000007</v>
      </c>
      <c r="C1859" t="str">
        <v>Joshua Tickell</v>
      </c>
      <c r="D1859">
        <f>AVERAGEIF($C$2:$C$4892,C1859,$B$2:B$4892)</f>
        <v>8.3000000000000007</v>
      </c>
      <c r="H1859" t="s">
        <v>1888</v>
      </c>
      <c r="I1859">
        <v>8.3000000000000007</v>
      </c>
    </row>
    <row r="1860" spans="1:9" hidden="1" x14ac:dyDescent="0.3">
      <c r="A1860" t="s">
        <v>460</v>
      </c>
      <c r="B1860">
        <v>6.7</v>
      </c>
      <c r="C1860" t="str">
        <v>Tim Boxell</v>
      </c>
      <c r="D1860">
        <f>AVERAGEIF($C$2:$C$4892,C1860,$B$2:B$4892)</f>
        <v>6.7</v>
      </c>
      <c r="H1860" t="s">
        <v>1889</v>
      </c>
      <c r="I1860">
        <v>6.7</v>
      </c>
    </row>
    <row r="1861" spans="1:9" x14ac:dyDescent="0.3">
      <c r="A1861" t="s">
        <v>826</v>
      </c>
      <c r="B1861">
        <v>7.8</v>
      </c>
      <c r="C1861" t="str">
        <v>Michael D. Sellers</v>
      </c>
      <c r="D1861">
        <f>AVERAGEIF($C$2:$C$4892,C1861,$B$2:B$4892)</f>
        <v>7.8</v>
      </c>
      <c r="H1861" t="s">
        <v>1890</v>
      </c>
      <c r="I1861">
        <v>7.8</v>
      </c>
    </row>
    <row r="1862" spans="1:9" hidden="1" x14ac:dyDescent="0.3">
      <c r="A1862" t="s">
        <v>365</v>
      </c>
      <c r="B1862">
        <v>6.5</v>
      </c>
      <c r="C1862" t="str">
        <v>Reed Cowan</v>
      </c>
      <c r="D1862">
        <f>AVERAGEIF($C$2:$C$4892,C1862,$B$2:B$4892)</f>
        <v>6.5</v>
      </c>
      <c r="H1862" t="s">
        <v>1891</v>
      </c>
      <c r="I1862">
        <v>6.5</v>
      </c>
    </row>
    <row r="1863" spans="1:9" hidden="1" x14ac:dyDescent="0.3">
      <c r="A1863" t="s">
        <v>55</v>
      </c>
      <c r="B1863">
        <v>6.1</v>
      </c>
      <c r="C1863" t="str">
        <v>James Dodson</v>
      </c>
      <c r="D1863">
        <f>AVERAGEIF($C$2:$C$4892,C1863,$B$2:B$4892)</f>
        <v>6.1</v>
      </c>
      <c r="H1863" t="s">
        <v>1892</v>
      </c>
      <c r="I1863">
        <v>6.1</v>
      </c>
    </row>
    <row r="1864" spans="1:9" x14ac:dyDescent="0.3">
      <c r="A1864" t="s">
        <v>630</v>
      </c>
      <c r="B1864">
        <v>8.1</v>
      </c>
      <c r="C1864" t="str">
        <v>Alex Rivera</v>
      </c>
      <c r="D1864">
        <f>AVERAGEIF($C$2:$C$4892,C1864,$B$2:B$4892)</f>
        <v>8.1</v>
      </c>
      <c r="H1864" t="s">
        <v>1893</v>
      </c>
      <c r="I1864">
        <v>8.1</v>
      </c>
    </row>
    <row r="1865" spans="1:9" hidden="1" x14ac:dyDescent="0.3">
      <c r="A1865" t="s">
        <v>827</v>
      </c>
      <c r="B1865">
        <v>5.2</v>
      </c>
      <c r="C1865" t="str">
        <v>John Murlowski</v>
      </c>
      <c r="D1865">
        <f>AVERAGEIF($C$2:$C$4892,C1865,$B$2:B$4892)</f>
        <v>5.2</v>
      </c>
      <c r="H1865" t="s">
        <v>1894</v>
      </c>
      <c r="I1865">
        <v>5.2</v>
      </c>
    </row>
    <row r="1866" spans="1:9" hidden="1" x14ac:dyDescent="0.3">
      <c r="A1866" t="s">
        <v>828</v>
      </c>
      <c r="B1866">
        <v>5.6</v>
      </c>
      <c r="C1866" t="str">
        <v>Benni Diez</v>
      </c>
      <c r="D1866">
        <f>AVERAGEIF($C$2:$C$4892,C1866,$B$2:B$4892)</f>
        <v>5.6</v>
      </c>
      <c r="H1866" t="s">
        <v>1895</v>
      </c>
      <c r="I1866">
        <v>5.6</v>
      </c>
    </row>
    <row r="1867" spans="1:9" hidden="1" x14ac:dyDescent="0.3">
      <c r="A1867" t="s">
        <v>607</v>
      </c>
      <c r="B1867">
        <v>5.8</v>
      </c>
      <c r="C1867" t="str">
        <v>Danny Perez</v>
      </c>
      <c r="D1867">
        <f>AVERAGEIF($C$2:$C$4892,C1867,$B$2:B$4892)</f>
        <v>5.8</v>
      </c>
      <c r="H1867" t="s">
        <v>1896</v>
      </c>
      <c r="I1867">
        <v>5.8</v>
      </c>
    </row>
    <row r="1868" spans="1:9" hidden="1" x14ac:dyDescent="0.3">
      <c r="A1868" t="s">
        <v>575</v>
      </c>
      <c r="B1868">
        <v>6.6</v>
      </c>
      <c r="C1868" t="str">
        <v>Robby Henson</v>
      </c>
      <c r="D1868">
        <f>AVERAGEIF($C$2:$C$4892,C1868,$B$2:B$4892)</f>
        <v>6.6</v>
      </c>
      <c r="H1868" t="s">
        <v>1897</v>
      </c>
      <c r="I1868">
        <v>6.6</v>
      </c>
    </row>
    <row r="1869" spans="1:9" hidden="1" x14ac:dyDescent="0.3">
      <c r="A1869" t="s">
        <v>829</v>
      </c>
      <c r="B1869">
        <v>6.6</v>
      </c>
      <c r="C1869" t="str">
        <v>Zackary Adler</v>
      </c>
      <c r="D1869">
        <f>AVERAGEIF($C$2:$C$4892,C1869,$B$2:B$4892)</f>
        <v>6.6</v>
      </c>
      <c r="H1869" t="s">
        <v>1898</v>
      </c>
      <c r="I1869">
        <v>6.6</v>
      </c>
    </row>
    <row r="1870" spans="1:9" hidden="1" x14ac:dyDescent="0.3">
      <c r="A1870" t="s">
        <v>830</v>
      </c>
      <c r="B1870">
        <v>5.5</v>
      </c>
      <c r="C1870" t="str">
        <v>Dominic Burns</v>
      </c>
      <c r="D1870">
        <f>AVERAGEIF($C$2:$C$4892,C1870,$B$2:B$4892)</f>
        <v>5.5</v>
      </c>
      <c r="H1870" t="s">
        <v>1899</v>
      </c>
      <c r="I1870">
        <v>5.5</v>
      </c>
    </row>
    <row r="1871" spans="1:9" hidden="1" x14ac:dyDescent="0.3">
      <c r="A1871" t="s">
        <v>831</v>
      </c>
      <c r="B1871">
        <v>5.5</v>
      </c>
      <c r="C1871" t="str">
        <v>Carmen Marron</v>
      </c>
      <c r="D1871">
        <f>AVERAGEIF($C$2:$C$4892,C1871,$B$2:B$4892)</f>
        <v>5.5</v>
      </c>
      <c r="H1871" t="s">
        <v>1900</v>
      </c>
      <c r="I1871">
        <v>5.5</v>
      </c>
    </row>
    <row r="1872" spans="1:9" hidden="1" x14ac:dyDescent="0.3">
      <c r="A1872" t="s">
        <v>345</v>
      </c>
      <c r="B1872">
        <v>7</v>
      </c>
      <c r="C1872" t="str">
        <v>Jason Stone</v>
      </c>
      <c r="D1872">
        <f>AVERAGEIF($C$2:$C$4892,C1872,$B$2:B$4892)</f>
        <v>7</v>
      </c>
      <c r="H1872" t="s">
        <v>1901</v>
      </c>
      <c r="I1872">
        <v>7</v>
      </c>
    </row>
    <row r="1873" spans="1:9" hidden="1" x14ac:dyDescent="0.3">
      <c r="A1873" t="s">
        <v>149</v>
      </c>
      <c r="B1873">
        <v>6.5</v>
      </c>
      <c r="C1873" t="str">
        <v>Jerry Rees</v>
      </c>
      <c r="D1873">
        <f>AVERAGEIF($C$2:$C$4892,C1873,$B$2:B$4892)</f>
        <v>6.5</v>
      </c>
      <c r="H1873" t="s">
        <v>1902</v>
      </c>
      <c r="I1873">
        <v>6.5</v>
      </c>
    </row>
    <row r="1874" spans="1:9" hidden="1" x14ac:dyDescent="0.3">
      <c r="A1874" t="s">
        <v>603</v>
      </c>
      <c r="B1874">
        <v>5.8</v>
      </c>
      <c r="C1874" t="str">
        <v>Jaco Booyens</v>
      </c>
      <c r="D1874">
        <f>AVERAGEIF($C$2:$C$4892,C1874,$B$2:B$4892)</f>
        <v>5.8</v>
      </c>
      <c r="H1874" t="s">
        <v>1903</v>
      </c>
      <c r="I1874">
        <v>5.8</v>
      </c>
    </row>
    <row r="1875" spans="1:9" hidden="1" x14ac:dyDescent="0.3">
      <c r="A1875" t="s">
        <v>832</v>
      </c>
      <c r="B1875">
        <v>5.6</v>
      </c>
      <c r="C1875" t="str">
        <v>Danny Steinmann</v>
      </c>
      <c r="D1875">
        <f>AVERAGEIF($C$2:$C$4892,C1875,$B$2:B$4892)</f>
        <v>5.6</v>
      </c>
      <c r="H1875" t="s">
        <v>1904</v>
      </c>
      <c r="I1875">
        <v>5.6</v>
      </c>
    </row>
    <row r="1876" spans="1:9" hidden="1" x14ac:dyDescent="0.3">
      <c r="A1876" t="s">
        <v>833</v>
      </c>
      <c r="B1876">
        <v>5.6</v>
      </c>
      <c r="C1876" t="str">
        <v>Jon Gunn</v>
      </c>
      <c r="D1876">
        <f>AVERAGEIF($C$2:$C$4892,C1876,$B$2:B$4892)</f>
        <v>5.6</v>
      </c>
      <c r="H1876" t="s">
        <v>1905</v>
      </c>
      <c r="I1876">
        <v>5.6</v>
      </c>
    </row>
    <row r="1877" spans="1:9" hidden="1" x14ac:dyDescent="0.3">
      <c r="A1877" t="s">
        <v>329</v>
      </c>
      <c r="B1877">
        <v>5.8</v>
      </c>
      <c r="C1877" t="str">
        <v>Hayley Cloake</v>
      </c>
      <c r="D1877">
        <f>AVERAGEIF($C$2:$C$4892,C1877,$B$2:B$4892)</f>
        <v>5.8</v>
      </c>
      <c r="H1877" t="s">
        <v>1906</v>
      </c>
      <c r="I1877">
        <v>5.8</v>
      </c>
    </row>
    <row r="1878" spans="1:9" hidden="1" x14ac:dyDescent="0.3">
      <c r="A1878" t="s">
        <v>592</v>
      </c>
      <c r="B1878">
        <v>7.6</v>
      </c>
      <c r="C1878" t="str">
        <v>Tay Garnett</v>
      </c>
      <c r="D1878">
        <f>AVERAGEIF($C$2:$C$4892,C1878,$B$2:B$4892)</f>
        <v>7.6</v>
      </c>
      <c r="H1878" t="s">
        <v>1907</v>
      </c>
      <c r="I1878">
        <v>7.6</v>
      </c>
    </row>
    <row r="1879" spans="1:9" hidden="1" x14ac:dyDescent="0.3">
      <c r="A1879" t="s">
        <v>473</v>
      </c>
      <c r="B1879">
        <v>6.4</v>
      </c>
      <c r="C1879" t="str">
        <v>Shyam Madiraju</v>
      </c>
      <c r="D1879">
        <f>AVERAGEIF($C$2:$C$4892,C1879,$B$2:B$4892)</f>
        <v>6.4</v>
      </c>
      <c r="H1879" t="s">
        <v>1908</v>
      </c>
      <c r="I1879">
        <v>6.4</v>
      </c>
    </row>
    <row r="1880" spans="1:9" hidden="1" x14ac:dyDescent="0.3">
      <c r="A1880" t="s">
        <v>834</v>
      </c>
      <c r="B1880">
        <v>6.3</v>
      </c>
      <c r="C1880" t="str">
        <v>Harmage Singh Kalirai</v>
      </c>
      <c r="D1880">
        <f>AVERAGEIF($C$2:$C$4892,C1880,$B$2:B$4892)</f>
        <v>6.3</v>
      </c>
      <c r="H1880" t="s">
        <v>1909</v>
      </c>
      <c r="I1880">
        <v>6.3</v>
      </c>
    </row>
    <row r="1881" spans="1:9" hidden="1" x14ac:dyDescent="0.3">
      <c r="A1881" t="s">
        <v>835</v>
      </c>
      <c r="B1881">
        <v>4.5999999999999996</v>
      </c>
      <c r="C1881" t="str">
        <v>Rita Merson</v>
      </c>
      <c r="D1881">
        <f>AVERAGEIF($C$2:$C$4892,C1881,$B$2:B$4892)</f>
        <v>4.5999999999999996</v>
      </c>
      <c r="H1881" t="s">
        <v>1910</v>
      </c>
      <c r="I1881">
        <v>4.5999999999999996</v>
      </c>
    </row>
    <row r="1882" spans="1:9" hidden="1" x14ac:dyDescent="0.3">
      <c r="A1882" t="s">
        <v>836</v>
      </c>
      <c r="B1882">
        <v>6.5</v>
      </c>
      <c r="C1882" t="str">
        <v>William Wyler</v>
      </c>
      <c r="D1882">
        <f>AVERAGEIF($C$2:$C$4892,C1882,$B$2:B$4892)</f>
        <v>6.5</v>
      </c>
      <c r="H1882" t="s">
        <v>1911</v>
      </c>
      <c r="I1882">
        <v>6.5</v>
      </c>
    </row>
    <row r="1883" spans="1:9" hidden="1" x14ac:dyDescent="0.3">
      <c r="A1883" t="s">
        <v>837</v>
      </c>
      <c r="B1883">
        <v>7.5</v>
      </c>
      <c r="C1883" t="str">
        <v>Larry Clark</v>
      </c>
      <c r="D1883">
        <f>AVERAGEIF($C$2:$C$4892,C1883,$B$2:B$4892)</f>
        <v>7.5</v>
      </c>
      <c r="H1883" t="s">
        <v>1912</v>
      </c>
      <c r="I1883">
        <v>7.5</v>
      </c>
    </row>
    <row r="1884" spans="1:9" hidden="1" x14ac:dyDescent="0.3">
      <c r="A1884" t="s">
        <v>441</v>
      </c>
      <c r="B1884">
        <v>7.5</v>
      </c>
      <c r="C1884" t="str">
        <v>Petter Næss</v>
      </c>
      <c r="D1884">
        <f>AVERAGEIF($C$2:$C$4892,C1884,$B$2:B$4892)</f>
        <v>7.5</v>
      </c>
      <c r="H1884" t="s">
        <v>1913</v>
      </c>
      <c r="I1884">
        <v>7.5</v>
      </c>
    </row>
    <row r="1885" spans="1:9" hidden="1" x14ac:dyDescent="0.3">
      <c r="A1885" t="s">
        <v>676</v>
      </c>
      <c r="B1885">
        <v>5.3</v>
      </c>
      <c r="C1885" t="str">
        <v>Robert Fontaine</v>
      </c>
      <c r="D1885">
        <f>AVERAGEIF($C$2:$C$4892,C1885,$B$2:B$4892)</f>
        <v>5.3</v>
      </c>
      <c r="H1885" t="s">
        <v>1914</v>
      </c>
      <c r="I1885">
        <v>5.3</v>
      </c>
    </row>
    <row r="1886" spans="1:9" hidden="1" x14ac:dyDescent="0.3">
      <c r="A1886" t="s">
        <v>838</v>
      </c>
      <c r="B1886">
        <v>7.5</v>
      </c>
      <c r="C1886" t="str">
        <v>Dan Perri</v>
      </c>
      <c r="D1886">
        <f>AVERAGEIF($C$2:$C$4892,C1886,$B$2:B$4892)</f>
        <v>7.5</v>
      </c>
      <c r="H1886" t="s">
        <v>1915</v>
      </c>
      <c r="I1886">
        <v>7.5</v>
      </c>
    </row>
    <row r="1887" spans="1:9" hidden="1" x14ac:dyDescent="0.3">
      <c r="A1887" t="s">
        <v>839</v>
      </c>
      <c r="B1887">
        <v>3.3</v>
      </c>
      <c r="C1887" t="str">
        <v>Neil Mcenery-West</v>
      </c>
      <c r="D1887">
        <f>AVERAGEIF($C$2:$C$4892,C1887,$B$2:B$4892)</f>
        <v>3.3</v>
      </c>
      <c r="H1887" t="s">
        <v>1916</v>
      </c>
      <c r="I1887">
        <v>3.3</v>
      </c>
    </row>
    <row r="1888" spans="1:9" hidden="1" x14ac:dyDescent="0.3">
      <c r="A1888" t="s">
        <v>501</v>
      </c>
      <c r="B1888">
        <v>5.7</v>
      </c>
      <c r="C1888" t="str">
        <v>Anthony O'Brien</v>
      </c>
      <c r="D1888">
        <f>AVERAGEIF($C$2:$C$4892,C1888,$B$2:B$4892)</f>
        <v>5.7</v>
      </c>
      <c r="H1888" t="s">
        <v>1917</v>
      </c>
      <c r="I1888">
        <v>5.7</v>
      </c>
    </row>
    <row r="1889" spans="1:9" hidden="1" x14ac:dyDescent="0.3">
      <c r="A1889" t="s">
        <v>840</v>
      </c>
      <c r="B1889">
        <v>3.5</v>
      </c>
      <c r="C1889" t="str">
        <v>Michael Herz</v>
      </c>
      <c r="D1889">
        <f>AVERAGEIF($C$2:$C$4892,C1889,$B$2:B$4892)</f>
        <v>3.5</v>
      </c>
      <c r="H1889" t="s">
        <v>1918</v>
      </c>
      <c r="I1889">
        <v>3.5</v>
      </c>
    </row>
    <row r="1890" spans="1:9" x14ac:dyDescent="0.3">
      <c r="A1890" t="s">
        <v>319</v>
      </c>
      <c r="B1890">
        <v>9.3000000000000007</v>
      </c>
      <c r="C1890" t="str">
        <v>David Robert Mitchell</v>
      </c>
      <c r="D1890">
        <f>AVERAGEIF($C$2:$C$4892,C1890,$B$2:B$4892)</f>
        <v>9.3000000000000007</v>
      </c>
      <c r="H1890" t="s">
        <v>1919</v>
      </c>
      <c r="I1890">
        <v>9.3000000000000007</v>
      </c>
    </row>
    <row r="1891" spans="1:9" hidden="1" x14ac:dyDescent="0.3">
      <c r="A1891" t="s">
        <v>542</v>
      </c>
      <c r="B1891">
        <v>4.8</v>
      </c>
      <c r="C1891" t="str">
        <v>Robert Mulligan</v>
      </c>
      <c r="D1891">
        <f>AVERAGEIF($C$2:$C$4892,C1891,$B$2:B$4892)</f>
        <v>4.8</v>
      </c>
      <c r="H1891" t="s">
        <v>1920</v>
      </c>
      <c r="I1891">
        <v>4.8</v>
      </c>
    </row>
    <row r="1892" spans="1:9" hidden="1" x14ac:dyDescent="0.3">
      <c r="A1892" t="s">
        <v>335</v>
      </c>
      <c r="B1892">
        <v>6.9</v>
      </c>
      <c r="C1892" t="str">
        <v>Chia-Liang Liu</v>
      </c>
      <c r="D1892">
        <f>AVERAGEIF($C$2:$C$4892,C1892,$B$2:B$4892)</f>
        <v>6.9</v>
      </c>
      <c r="H1892" t="s">
        <v>1921</v>
      </c>
      <c r="I1892">
        <v>6.9</v>
      </c>
    </row>
    <row r="1893" spans="1:9" hidden="1" x14ac:dyDescent="0.3">
      <c r="A1893" t="s">
        <v>224</v>
      </c>
      <c r="B1893">
        <v>6</v>
      </c>
      <c r="C1893" t="str">
        <v>Chris Kentis</v>
      </c>
      <c r="D1893">
        <f>AVERAGEIF($C$2:$C$4892,C1893,$B$2:B$4892)</f>
        <v>6</v>
      </c>
      <c r="H1893" t="s">
        <v>1922</v>
      </c>
      <c r="I1893">
        <v>6</v>
      </c>
    </row>
    <row r="1894" spans="1:9" hidden="1" x14ac:dyDescent="0.3">
      <c r="A1894" t="s">
        <v>841</v>
      </c>
      <c r="B1894">
        <v>7.3</v>
      </c>
      <c r="C1894" t="str">
        <v>Alex Kendrick</v>
      </c>
      <c r="D1894">
        <f>AVERAGEIF($C$2:$C$4892,C1894,$B$2:B$4892)</f>
        <v>7.3</v>
      </c>
      <c r="H1894" t="s">
        <v>1923</v>
      </c>
      <c r="I1894">
        <v>7.3</v>
      </c>
    </row>
    <row r="1895" spans="1:9" hidden="1" x14ac:dyDescent="0.3">
      <c r="A1895" t="s">
        <v>842</v>
      </c>
      <c r="B1895">
        <v>6</v>
      </c>
      <c r="C1895" t="str">
        <v>Robert Rossen</v>
      </c>
      <c r="D1895">
        <f>AVERAGEIF($C$2:$C$4892,C1895,$B$2:B$4892)</f>
        <v>6</v>
      </c>
      <c r="H1895" t="s">
        <v>1924</v>
      </c>
      <c r="I1895">
        <v>6</v>
      </c>
    </row>
    <row r="1896" spans="1:9" hidden="1" x14ac:dyDescent="0.3">
      <c r="A1896" t="s">
        <v>843</v>
      </c>
      <c r="B1896">
        <v>6.6</v>
      </c>
      <c r="C1896" t="str">
        <v>Jack Conway</v>
      </c>
      <c r="D1896">
        <f>AVERAGEIF($C$2:$C$4892,C1896,$B$2:B$4892)</f>
        <v>6.6</v>
      </c>
      <c r="H1896" t="s">
        <v>1925</v>
      </c>
      <c r="I1896">
        <v>6.6</v>
      </c>
    </row>
    <row r="1897" spans="1:9" hidden="1" x14ac:dyDescent="0.3">
      <c r="A1897" t="s">
        <v>844</v>
      </c>
      <c r="B1897">
        <v>7.5</v>
      </c>
      <c r="C1897" t="str">
        <v>Sylvain Chomet</v>
      </c>
      <c r="D1897">
        <f>AVERAGEIF($C$2:$C$4892,C1897,$B$2:B$4892)</f>
        <v>7.5</v>
      </c>
      <c r="H1897" t="s">
        <v>1926</v>
      </c>
      <c r="I1897">
        <v>7.5</v>
      </c>
    </row>
    <row r="1898" spans="1:9" hidden="1" x14ac:dyDescent="0.3">
      <c r="A1898" t="s">
        <v>465</v>
      </c>
      <c r="B1898">
        <v>6.9</v>
      </c>
      <c r="C1898" t="str">
        <v>Chris Eyre</v>
      </c>
      <c r="D1898">
        <f>AVERAGEIF($C$2:$C$4892,C1898,$B$2:B$4892)</f>
        <v>6.9</v>
      </c>
      <c r="H1898" t="s">
        <v>1927</v>
      </c>
      <c r="I1898">
        <v>6.9</v>
      </c>
    </row>
    <row r="1899" spans="1:9" hidden="1" x14ac:dyDescent="0.3">
      <c r="A1899" t="s">
        <v>845</v>
      </c>
      <c r="B1899">
        <v>6.8</v>
      </c>
      <c r="C1899" t="str">
        <v>Elia Kazan</v>
      </c>
      <c r="D1899">
        <f>AVERAGEIF($C$2:$C$4892,C1899,$B$2:B$4892)</f>
        <v>6.8</v>
      </c>
      <c r="H1899" t="s">
        <v>1928</v>
      </c>
      <c r="I1899">
        <v>6.8</v>
      </c>
    </row>
    <row r="1900" spans="1:9" hidden="1" x14ac:dyDescent="0.3">
      <c r="A1900" t="s">
        <v>672</v>
      </c>
      <c r="B1900">
        <v>6.3</v>
      </c>
      <c r="C1900" t="str">
        <v>Debra Granik</v>
      </c>
      <c r="D1900">
        <f>AVERAGEIF($C$2:$C$4892,C1900,$B$2:B$4892)</f>
        <v>6.3</v>
      </c>
      <c r="H1900" t="s">
        <v>1929</v>
      </c>
      <c r="I1900">
        <v>6.3</v>
      </c>
    </row>
    <row r="1901" spans="1:9" hidden="1" x14ac:dyDescent="0.3">
      <c r="A1901" t="s">
        <v>846</v>
      </c>
      <c r="B1901">
        <v>6.4</v>
      </c>
      <c r="C1901" t="str">
        <v>Henry King</v>
      </c>
      <c r="D1901">
        <f>AVERAGEIF($C$2:$C$4892,C1901,$B$2:B$4892)</f>
        <v>6.4</v>
      </c>
      <c r="H1901" t="s">
        <v>1930</v>
      </c>
      <c r="I1901">
        <v>6.4</v>
      </c>
    </row>
    <row r="1902" spans="1:9" hidden="1" x14ac:dyDescent="0.3">
      <c r="A1902" t="s">
        <v>847</v>
      </c>
      <c r="B1902">
        <v>5.6</v>
      </c>
      <c r="C1902" t="str">
        <v>Miranda July</v>
      </c>
      <c r="D1902">
        <f>AVERAGEIF($C$2:$C$4892,C1902,$B$2:B$4892)</f>
        <v>5.6</v>
      </c>
      <c r="H1902" t="s">
        <v>1931</v>
      </c>
      <c r="I1902">
        <v>5.6</v>
      </c>
    </row>
    <row r="1903" spans="1:9" hidden="1" x14ac:dyDescent="0.3">
      <c r="A1903" t="s">
        <v>848</v>
      </c>
      <c r="B1903">
        <v>6.3</v>
      </c>
      <c r="C1903" t="str">
        <v>Max Joseph</v>
      </c>
      <c r="D1903">
        <f>AVERAGEIF($C$2:$C$4892,C1903,$B$2:B$4892)</f>
        <v>6.3</v>
      </c>
      <c r="H1903" t="s">
        <v>1932</v>
      </c>
      <c r="I1903">
        <v>6.3</v>
      </c>
    </row>
    <row r="1904" spans="1:9" hidden="1" x14ac:dyDescent="0.3">
      <c r="A1904" t="s">
        <v>630</v>
      </c>
      <c r="B1904">
        <v>7.3</v>
      </c>
      <c r="C1904" t="str">
        <v>Jim Jarmusch</v>
      </c>
      <c r="D1904">
        <f>AVERAGEIF($C$2:$C$4892,C1904,$B$2:B$4892)</f>
        <v>7.3</v>
      </c>
      <c r="H1904" t="s">
        <v>1933</v>
      </c>
      <c r="I1904">
        <v>7.3</v>
      </c>
    </row>
    <row r="1905" spans="1:9" hidden="1" x14ac:dyDescent="0.3">
      <c r="A1905" t="s">
        <v>849</v>
      </c>
      <c r="B1905">
        <v>6.6</v>
      </c>
      <c r="C1905" t="str">
        <v>Kevin Tenney</v>
      </c>
      <c r="D1905">
        <f>AVERAGEIF($C$2:$C$4892,C1905,$B$2:B$4892)</f>
        <v>6.6</v>
      </c>
      <c r="H1905" t="s">
        <v>1934</v>
      </c>
      <c r="I1905">
        <v>6.6</v>
      </c>
    </row>
    <row r="1906" spans="1:9" hidden="1" x14ac:dyDescent="0.3">
      <c r="A1906" t="s">
        <v>850</v>
      </c>
      <c r="B1906">
        <v>4.5999999999999996</v>
      </c>
      <c r="C1906" t="str">
        <v>Ari Folman</v>
      </c>
      <c r="D1906">
        <f>AVERAGEIF($C$2:$C$4892,C1906,$B$2:B$4892)</f>
        <v>4.5999999999999996</v>
      </c>
      <c r="H1906" t="s">
        <v>1935</v>
      </c>
      <c r="I1906">
        <v>4.5999999999999996</v>
      </c>
    </row>
    <row r="1907" spans="1:9" hidden="1" x14ac:dyDescent="0.3">
      <c r="A1907" t="s">
        <v>129</v>
      </c>
      <c r="B1907">
        <v>5.0999999999999996</v>
      </c>
      <c r="C1907" t="str">
        <v>Gary Rogers</v>
      </c>
      <c r="D1907">
        <f>AVERAGEIF($C$2:$C$4892,C1907,$B$2:B$4892)</f>
        <v>5.0999999999999996</v>
      </c>
      <c r="H1907" t="s">
        <v>1936</v>
      </c>
      <c r="I1907">
        <v>5.0999999999999996</v>
      </c>
    </row>
    <row r="1908" spans="1:9" hidden="1" x14ac:dyDescent="0.3">
      <c r="A1908" t="s">
        <v>851</v>
      </c>
      <c r="B1908">
        <v>5.6</v>
      </c>
      <c r="C1908" t="str">
        <v>Marielle Heller</v>
      </c>
      <c r="D1908">
        <f>AVERAGEIF($C$2:$C$4892,C1908,$B$2:B$4892)</f>
        <v>5.6</v>
      </c>
      <c r="H1908" t="s">
        <v>1937</v>
      </c>
      <c r="I1908">
        <v>5.6</v>
      </c>
    </row>
    <row r="1909" spans="1:9" hidden="1" x14ac:dyDescent="0.3">
      <c r="A1909" t="s">
        <v>852</v>
      </c>
      <c r="B1909">
        <v>5.3</v>
      </c>
      <c r="C1909" t="str">
        <v>David Sington</v>
      </c>
      <c r="D1909">
        <f>AVERAGEIF($C$2:$C$4892,C1909,$B$2:B$4892)</f>
        <v>5.3</v>
      </c>
      <c r="H1909" t="s">
        <v>1938</v>
      </c>
      <c r="I1909">
        <v>5.3</v>
      </c>
    </row>
    <row r="1910" spans="1:9" hidden="1" x14ac:dyDescent="0.3">
      <c r="A1910" t="s">
        <v>853</v>
      </c>
      <c r="B1910">
        <v>7.5</v>
      </c>
      <c r="C1910" t="str">
        <v>Kelly Reichardt</v>
      </c>
      <c r="D1910">
        <f>AVERAGEIF($C$2:$C$4892,C1910,$B$2:B$4892)</f>
        <v>7.5</v>
      </c>
      <c r="H1910" t="s">
        <v>1939</v>
      </c>
      <c r="I1910">
        <v>7.5</v>
      </c>
    </row>
    <row r="1911" spans="1:9" hidden="1" x14ac:dyDescent="0.3">
      <c r="A1911" t="s">
        <v>854</v>
      </c>
      <c r="B1911">
        <v>5.6</v>
      </c>
      <c r="C1911" t="str">
        <v>Bob Giraldi</v>
      </c>
      <c r="D1911">
        <f>AVERAGEIF($C$2:$C$4892,C1911,$B$2:B$4892)</f>
        <v>5.6</v>
      </c>
      <c r="H1911" t="s">
        <v>1940</v>
      </c>
      <c r="I1911">
        <v>5.6</v>
      </c>
    </row>
    <row r="1912" spans="1:9" hidden="1" x14ac:dyDescent="0.3">
      <c r="A1912" t="s">
        <v>855</v>
      </c>
      <c r="B1912">
        <v>5.9</v>
      </c>
      <c r="C1912" t="str">
        <v>Huck Botko</v>
      </c>
      <c r="D1912">
        <f>AVERAGEIF($C$2:$C$4892,C1912,$B$2:B$4892)</f>
        <v>5.9</v>
      </c>
      <c r="H1912" t="s">
        <v>1941</v>
      </c>
      <c r="I1912">
        <v>5.9</v>
      </c>
    </row>
    <row r="1913" spans="1:9" hidden="1" x14ac:dyDescent="0.3">
      <c r="A1913" t="s">
        <v>856</v>
      </c>
      <c r="B1913">
        <v>4.7</v>
      </c>
      <c r="C1913" t="str">
        <v>David Duchovny</v>
      </c>
      <c r="D1913">
        <f>AVERAGEIF($C$2:$C$4892,C1913,$B$2:B$4892)</f>
        <v>4.7</v>
      </c>
      <c r="H1913" t="s">
        <v>1942</v>
      </c>
      <c r="I1913">
        <v>4.7</v>
      </c>
    </row>
    <row r="1914" spans="1:9" hidden="1" x14ac:dyDescent="0.3">
      <c r="A1914" t="s">
        <v>576</v>
      </c>
      <c r="B1914">
        <v>4.8</v>
      </c>
      <c r="C1914" t="str">
        <v>Mitchell Lichtenstein</v>
      </c>
      <c r="D1914">
        <f>AVERAGEIF($C$2:$C$4892,C1914,$B$2:B$4892)</f>
        <v>4.8</v>
      </c>
      <c r="H1914" t="s">
        <v>1943</v>
      </c>
      <c r="I1914">
        <v>4.8</v>
      </c>
    </row>
    <row r="1915" spans="1:9" hidden="1" x14ac:dyDescent="0.3">
      <c r="A1915" t="s">
        <v>654</v>
      </c>
      <c r="B1915">
        <v>6.8</v>
      </c>
      <c r="C1915" t="str">
        <v>Lance Mungia</v>
      </c>
      <c r="D1915">
        <f>AVERAGEIF($C$2:$C$4892,C1915,$B$2:B$4892)</f>
        <v>6.8</v>
      </c>
      <c r="H1915" t="s">
        <v>1944</v>
      </c>
      <c r="I1915">
        <v>6.8</v>
      </c>
    </row>
    <row r="1916" spans="1:9" hidden="1" x14ac:dyDescent="0.3">
      <c r="A1916" t="s">
        <v>857</v>
      </c>
      <c r="B1916">
        <v>5.4</v>
      </c>
      <c r="C1916" t="str">
        <v>Kundan Shah</v>
      </c>
      <c r="D1916">
        <f>AVERAGEIF($C$2:$C$4892,C1916,$B$2:B$4892)</f>
        <v>5.4</v>
      </c>
      <c r="H1916" t="s">
        <v>1945</v>
      </c>
      <c r="I1916">
        <v>5.4</v>
      </c>
    </row>
    <row r="1917" spans="1:9" hidden="1" x14ac:dyDescent="0.3">
      <c r="A1917" t="s">
        <v>858</v>
      </c>
      <c r="B1917">
        <v>5.0999999999999996</v>
      </c>
      <c r="C1917" t="str">
        <v>Hue Rhodes</v>
      </c>
      <c r="D1917">
        <f>AVERAGEIF($C$2:$C$4892,C1917,$B$2:B$4892)</f>
        <v>5.0999999999999996</v>
      </c>
      <c r="H1917" t="s">
        <v>1946</v>
      </c>
      <c r="I1917">
        <v>5.0999999999999996</v>
      </c>
    </row>
    <row r="1918" spans="1:9" hidden="1" x14ac:dyDescent="0.3">
      <c r="A1918" t="s">
        <v>466</v>
      </c>
      <c r="B1918">
        <v>7</v>
      </c>
      <c r="C1918" t="str">
        <v>Jugal Hansraj</v>
      </c>
      <c r="D1918">
        <f>AVERAGEIF($C$2:$C$4892,C1918,$B$2:B$4892)</f>
        <v>7</v>
      </c>
      <c r="H1918" t="s">
        <v>1947</v>
      </c>
      <c r="I1918">
        <v>7</v>
      </c>
    </row>
    <row r="1919" spans="1:9" hidden="1" x14ac:dyDescent="0.3">
      <c r="A1919" t="s">
        <v>437</v>
      </c>
      <c r="B1919">
        <v>6.7</v>
      </c>
      <c r="C1919" t="str">
        <v>Danny Provenzano</v>
      </c>
      <c r="D1919">
        <f>AVERAGEIF($C$2:$C$4892,C1919,$B$2:B$4892)</f>
        <v>6.7</v>
      </c>
      <c r="H1919" t="s">
        <v>1948</v>
      </c>
      <c r="I1919">
        <v>6.7</v>
      </c>
    </row>
    <row r="1920" spans="1:9" hidden="1" x14ac:dyDescent="0.3">
      <c r="A1920" t="s">
        <v>532</v>
      </c>
      <c r="B1920">
        <v>4</v>
      </c>
      <c r="C1920" t="str">
        <v>Bill Muir</v>
      </c>
      <c r="D1920">
        <f>AVERAGEIF($C$2:$C$4892,C1920,$B$2:B$4892)</f>
        <v>4</v>
      </c>
      <c r="H1920" t="s">
        <v>1949</v>
      </c>
      <c r="I1920">
        <v>4</v>
      </c>
    </row>
    <row r="1921" spans="1:9" hidden="1" x14ac:dyDescent="0.3">
      <c r="A1921" t="s">
        <v>434</v>
      </c>
      <c r="B1921">
        <v>7.3</v>
      </c>
      <c r="C1921" t="str">
        <v>Noah Buschel</v>
      </c>
      <c r="D1921">
        <f>AVERAGEIF($C$2:$C$4892,C1921,$B$2:B$4892)</f>
        <v>7.3</v>
      </c>
      <c r="H1921" t="s">
        <v>1950</v>
      </c>
      <c r="I1921">
        <v>7.3</v>
      </c>
    </row>
    <row r="1922" spans="1:9" hidden="1" x14ac:dyDescent="0.3">
      <c r="A1922" t="s">
        <v>274</v>
      </c>
      <c r="B1922">
        <v>6.8</v>
      </c>
      <c r="C1922" t="str">
        <v>Brian Yuzna</v>
      </c>
      <c r="D1922">
        <f>AVERAGEIF($C$2:$C$4892,C1922,$B$2:B$4892)</f>
        <v>6.8</v>
      </c>
      <c r="H1922" t="s">
        <v>1951</v>
      </c>
      <c r="I1922">
        <v>6.8</v>
      </c>
    </row>
    <row r="1923" spans="1:9" hidden="1" x14ac:dyDescent="0.3">
      <c r="A1923" t="s">
        <v>652</v>
      </c>
      <c r="B1923">
        <v>6.1</v>
      </c>
      <c r="C1923" t="str">
        <v>Hunter Richards</v>
      </c>
      <c r="D1923">
        <f>AVERAGEIF($C$2:$C$4892,C1923,$B$2:B$4892)</f>
        <v>6.1</v>
      </c>
      <c r="H1923" t="s">
        <v>1952</v>
      </c>
      <c r="I1923">
        <v>6.1</v>
      </c>
    </row>
    <row r="1924" spans="1:9" hidden="1" x14ac:dyDescent="0.3">
      <c r="A1924" t="s">
        <v>379</v>
      </c>
      <c r="B1924">
        <v>7</v>
      </c>
      <c r="C1924" t="str">
        <v>Laurie Collyer</v>
      </c>
      <c r="D1924">
        <f>AVERAGEIF($C$2:$C$4892,C1924,$B$2:B$4892)</f>
        <v>7</v>
      </c>
      <c r="H1924" t="s">
        <v>1953</v>
      </c>
      <c r="I1924">
        <v>7</v>
      </c>
    </row>
    <row r="1925" spans="1:9" hidden="1" x14ac:dyDescent="0.3">
      <c r="A1925" t="s">
        <v>562</v>
      </c>
      <c r="B1925">
        <v>7.1</v>
      </c>
      <c r="C1925" t="str">
        <v>Aaron Hann</v>
      </c>
      <c r="D1925">
        <f>AVERAGEIF($C$2:$C$4892,C1925,$B$2:B$4892)</f>
        <v>7.1</v>
      </c>
      <c r="H1925" t="s">
        <v>1954</v>
      </c>
      <c r="I1925">
        <v>7.1</v>
      </c>
    </row>
    <row r="1926" spans="1:9" hidden="1" x14ac:dyDescent="0.3">
      <c r="A1926" t="s">
        <v>859</v>
      </c>
      <c r="B1926">
        <v>6.9</v>
      </c>
      <c r="C1926" t="str">
        <v>Phil Claydon</v>
      </c>
      <c r="D1926">
        <f>AVERAGEIF($C$2:$C$4892,C1926,$B$2:B$4892)</f>
        <v>6.9</v>
      </c>
      <c r="H1926" t="s">
        <v>1955</v>
      </c>
      <c r="I1926">
        <v>6.9</v>
      </c>
    </row>
    <row r="1927" spans="1:9" hidden="1" x14ac:dyDescent="0.3">
      <c r="A1927" t="s">
        <v>497</v>
      </c>
      <c r="B1927">
        <v>7.3</v>
      </c>
      <c r="C1927" t="str">
        <v>Ralph Ziman</v>
      </c>
      <c r="D1927">
        <f>AVERAGEIF($C$2:$C$4892,C1927,$B$2:B$4892)</f>
        <v>7.3</v>
      </c>
      <c r="H1927" t="s">
        <v>1956</v>
      </c>
      <c r="I1927">
        <v>7.3</v>
      </c>
    </row>
    <row r="1928" spans="1:9" hidden="1" x14ac:dyDescent="0.3">
      <c r="A1928" t="s">
        <v>860</v>
      </c>
      <c r="B1928">
        <v>6.3</v>
      </c>
      <c r="C1928" t="str">
        <v>John Simpson</v>
      </c>
      <c r="D1928">
        <f>AVERAGEIF($C$2:$C$4892,C1928,$B$2:B$4892)</f>
        <v>6.3</v>
      </c>
      <c r="H1928" t="s">
        <v>1957</v>
      </c>
      <c r="I1928">
        <v>6.3</v>
      </c>
    </row>
    <row r="1929" spans="1:9" x14ac:dyDescent="0.3">
      <c r="A1929" t="s">
        <v>757</v>
      </c>
      <c r="B1929">
        <v>8.1999999999999993</v>
      </c>
      <c r="C1929" t="str">
        <v>Colin Minihan</v>
      </c>
      <c r="D1929">
        <f>AVERAGEIF($C$2:$C$4892,C1929,$B$2:B$4892)</f>
        <v>8.1999999999999993</v>
      </c>
      <c r="H1929" t="s">
        <v>1958</v>
      </c>
      <c r="I1929">
        <v>8.1999999999999993</v>
      </c>
    </row>
    <row r="1930" spans="1:9" hidden="1" x14ac:dyDescent="0.3">
      <c r="A1930" t="s">
        <v>463</v>
      </c>
      <c r="B1930">
        <v>7.1</v>
      </c>
      <c r="C1930" t="str">
        <v>Conor Mcmahon</v>
      </c>
      <c r="D1930">
        <f>AVERAGEIF($C$2:$C$4892,C1930,$B$2:B$4892)</f>
        <v>7.1</v>
      </c>
      <c r="H1930" t="s">
        <v>1959</v>
      </c>
      <c r="I1930">
        <v>7.1</v>
      </c>
    </row>
    <row r="1931" spans="1:9" x14ac:dyDescent="0.3">
      <c r="A1931" t="s">
        <v>443</v>
      </c>
      <c r="B1931">
        <v>7.7</v>
      </c>
      <c r="C1931" t="str">
        <v>Chris Shadley</v>
      </c>
      <c r="D1931">
        <f>AVERAGEIF($C$2:$C$4892,C1931,$B$2:B$4892)</f>
        <v>7.7</v>
      </c>
      <c r="H1931" t="s">
        <v>1960</v>
      </c>
      <c r="I1931">
        <v>7.7</v>
      </c>
    </row>
    <row r="1932" spans="1:9" hidden="1" x14ac:dyDescent="0.3">
      <c r="A1932" t="s">
        <v>737</v>
      </c>
      <c r="B1932">
        <v>6.5</v>
      </c>
      <c r="C1932" t="str">
        <v>Simon Napier-Bell</v>
      </c>
      <c r="D1932">
        <f>AVERAGEIF($C$2:$C$4892,C1932,$B$2:B$4892)</f>
        <v>6.5</v>
      </c>
      <c r="H1932" t="s">
        <v>1961</v>
      </c>
      <c r="I1932">
        <v>6.5</v>
      </c>
    </row>
    <row r="1933" spans="1:9" hidden="1" x14ac:dyDescent="0.3">
      <c r="A1933" t="s">
        <v>480</v>
      </c>
      <c r="B1933">
        <v>4.9000000000000004</v>
      </c>
      <c r="C1933" t="str">
        <v>Simon Yin</v>
      </c>
      <c r="D1933">
        <f>AVERAGEIF($C$2:$C$4892,C1933,$B$2:B$4892)</f>
        <v>4.9000000000000004</v>
      </c>
      <c r="H1933" t="s">
        <v>1962</v>
      </c>
      <c r="I1933">
        <v>4.9000000000000004</v>
      </c>
    </row>
    <row r="1934" spans="1:9" hidden="1" x14ac:dyDescent="0.3">
      <c r="A1934" t="s">
        <v>861</v>
      </c>
      <c r="B1934">
        <v>6.4</v>
      </c>
      <c r="C1934" t="str">
        <v>Jeff Crook</v>
      </c>
      <c r="D1934">
        <f>AVERAGEIF($C$2:$C$4892,C1934,$B$2:B$4892)</f>
        <v>6.4</v>
      </c>
      <c r="H1934" t="s">
        <v>1963</v>
      </c>
      <c r="I1934">
        <v>6.4</v>
      </c>
    </row>
    <row r="1935" spans="1:9" hidden="1" x14ac:dyDescent="0.3">
      <c r="A1935" t="s">
        <v>862</v>
      </c>
      <c r="B1935">
        <v>5.9</v>
      </c>
      <c r="C1935" t="str">
        <v>Orson Welles</v>
      </c>
      <c r="D1935">
        <f>AVERAGEIF($C$2:$C$4892,C1935,$B$2:B$4892)</f>
        <v>5.9</v>
      </c>
      <c r="H1935" t="s">
        <v>1964</v>
      </c>
      <c r="I1935">
        <v>5.9</v>
      </c>
    </row>
    <row r="1936" spans="1:9" hidden="1" x14ac:dyDescent="0.3">
      <c r="A1936" t="s">
        <v>863</v>
      </c>
      <c r="B1936">
        <v>6.2</v>
      </c>
      <c r="C1936" t="str">
        <v>Dave Payne</v>
      </c>
      <c r="D1936">
        <f>AVERAGEIF($C$2:$C$4892,C1936,$B$2:B$4892)</f>
        <v>6.2</v>
      </c>
      <c r="H1936" t="s">
        <v>1965</v>
      </c>
      <c r="I1936">
        <v>6.2</v>
      </c>
    </row>
    <row r="1937" spans="1:9" hidden="1" x14ac:dyDescent="0.3">
      <c r="A1937" t="s">
        <v>409</v>
      </c>
      <c r="B1937">
        <v>5.8</v>
      </c>
      <c r="C1937" t="str">
        <v>Brad Copeland</v>
      </c>
      <c r="D1937">
        <f>AVERAGEIF($C$2:$C$4892,C1937,$B$2:B$4892)</f>
        <v>5.8</v>
      </c>
      <c r="H1937" t="s">
        <v>1966</v>
      </c>
      <c r="I1937">
        <v>5.8</v>
      </c>
    </row>
    <row r="1938" spans="1:9" hidden="1" x14ac:dyDescent="0.3">
      <c r="A1938" t="s">
        <v>672</v>
      </c>
      <c r="B1938">
        <v>6.7</v>
      </c>
      <c r="C1938" t="str">
        <v>Paul Bunnell</v>
      </c>
      <c r="D1938">
        <f>AVERAGEIF($C$2:$C$4892,C1938,$B$2:B$4892)</f>
        <v>6.7</v>
      </c>
      <c r="H1938" t="s">
        <v>1967</v>
      </c>
      <c r="I1938">
        <v>6.7</v>
      </c>
    </row>
    <row r="1939" spans="1:9" hidden="1" x14ac:dyDescent="0.3">
      <c r="A1939" t="s">
        <v>864</v>
      </c>
      <c r="B1939">
        <v>5.9</v>
      </c>
      <c r="C1939" t="str">
        <v>Phil Morrison</v>
      </c>
      <c r="D1939">
        <f>AVERAGEIF($C$2:$C$4892,C1939,$B$2:B$4892)</f>
        <v>5.9</v>
      </c>
      <c r="H1939" t="s">
        <v>1968</v>
      </c>
      <c r="I1939">
        <v>5.9</v>
      </c>
    </row>
    <row r="1940" spans="1:9" hidden="1" x14ac:dyDescent="0.3">
      <c r="A1940" t="s">
        <v>865</v>
      </c>
      <c r="B1940">
        <v>7.3</v>
      </c>
      <c r="C1940" t="str">
        <v>Harald Reinl</v>
      </c>
      <c r="D1940">
        <f>AVERAGEIF($C$2:$C$4892,C1940,$B$2:B$4892)</f>
        <v>7.3</v>
      </c>
      <c r="H1940" t="s">
        <v>1969</v>
      </c>
      <c r="I1940">
        <v>7.3</v>
      </c>
    </row>
    <row r="1941" spans="1:9" hidden="1" x14ac:dyDescent="0.3">
      <c r="A1941" t="s">
        <v>866</v>
      </c>
      <c r="B1941">
        <v>4.8</v>
      </c>
      <c r="C1941" t="str">
        <v>Tanner Beard</v>
      </c>
      <c r="D1941">
        <f>AVERAGEIF($C$2:$C$4892,C1941,$B$2:B$4892)</f>
        <v>4.8</v>
      </c>
      <c r="H1941" t="s">
        <v>1970</v>
      </c>
      <c r="I1941">
        <v>4.8</v>
      </c>
    </row>
    <row r="1942" spans="1:9" hidden="1" x14ac:dyDescent="0.3">
      <c r="A1942" t="s">
        <v>867</v>
      </c>
      <c r="B1942">
        <v>4.0999999999999996</v>
      </c>
      <c r="C1942" t="str">
        <v>Scott Dow</v>
      </c>
      <c r="D1942">
        <f>AVERAGEIF($C$2:$C$4892,C1942,$B$2:B$4892)</f>
        <v>4.0999999999999996</v>
      </c>
      <c r="H1942" t="s">
        <v>1971</v>
      </c>
      <c r="I1942">
        <v>4.0999999999999996</v>
      </c>
    </row>
    <row r="1943" spans="1:9" hidden="1" x14ac:dyDescent="0.3">
      <c r="A1943" t="s">
        <v>712</v>
      </c>
      <c r="B1943">
        <v>4.9000000000000004</v>
      </c>
      <c r="C1943" t="str">
        <v>Derick Martini</v>
      </c>
      <c r="D1943">
        <f>AVERAGEIF($C$2:$C$4892,C1943,$B$2:B$4892)</f>
        <v>4.9000000000000004</v>
      </c>
      <c r="H1943" t="s">
        <v>1972</v>
      </c>
      <c r="I1943">
        <v>4.9000000000000004</v>
      </c>
    </row>
    <row r="1944" spans="1:9" x14ac:dyDescent="0.3">
      <c r="A1944" t="s">
        <v>175</v>
      </c>
      <c r="B1944">
        <v>7.9</v>
      </c>
      <c r="C1944" t="str">
        <v>Jerry Dugan</v>
      </c>
      <c r="D1944">
        <f>AVERAGEIF($C$2:$C$4892,C1944,$B$2:B$4892)</f>
        <v>7.9</v>
      </c>
      <c r="H1944" t="s">
        <v>1973</v>
      </c>
      <c r="I1944">
        <v>7.9</v>
      </c>
    </row>
    <row r="1945" spans="1:9" hidden="1" x14ac:dyDescent="0.3">
      <c r="A1945" t="s">
        <v>532</v>
      </c>
      <c r="B1945">
        <v>5.6</v>
      </c>
      <c r="C1945" t="str">
        <v>Tim Hunter</v>
      </c>
      <c r="D1945">
        <f>AVERAGEIF($C$2:$C$4892,C1945,$B$2:B$4892)</f>
        <v>5.6</v>
      </c>
      <c r="H1945" t="s">
        <v>1974</v>
      </c>
      <c r="I1945">
        <v>5.6</v>
      </c>
    </row>
    <row r="1946" spans="1:9" hidden="1" x14ac:dyDescent="0.3">
      <c r="A1946" t="s">
        <v>868</v>
      </c>
      <c r="B1946">
        <v>5.2</v>
      </c>
      <c r="C1946" t="str">
        <v>Richard Ayoade</v>
      </c>
      <c r="D1946">
        <f>AVERAGEIF($C$2:$C$4892,C1946,$B$2:B$4892)</f>
        <v>5.2</v>
      </c>
      <c r="H1946" t="s">
        <v>1975</v>
      </c>
      <c r="I1946">
        <v>5.2</v>
      </c>
    </row>
    <row r="1947" spans="1:9" hidden="1" x14ac:dyDescent="0.3">
      <c r="A1947" t="s">
        <v>869</v>
      </c>
      <c r="B1947">
        <v>4.0999999999999996</v>
      </c>
      <c r="C1947" t="str">
        <v>Jehane Noujaim</v>
      </c>
      <c r="D1947">
        <f>AVERAGEIF($C$2:$C$4892,C1947,$B$2:B$4892)</f>
        <v>4.0999999999999996</v>
      </c>
      <c r="H1947" t="s">
        <v>1976</v>
      </c>
      <c r="I1947">
        <v>4.0999999999999996</v>
      </c>
    </row>
    <row r="1948" spans="1:9" hidden="1" x14ac:dyDescent="0.3">
      <c r="A1948" t="s">
        <v>815</v>
      </c>
      <c r="B1948">
        <v>6.6</v>
      </c>
      <c r="C1948" t="str">
        <v>Pascal Arnold</v>
      </c>
      <c r="D1948">
        <f>AVERAGEIF($C$2:$C$4892,C1948,$B$2:B$4892)</f>
        <v>6.6</v>
      </c>
      <c r="H1948" t="s">
        <v>1977</v>
      </c>
      <c r="I1948">
        <v>6.6</v>
      </c>
    </row>
    <row r="1949" spans="1:9" hidden="1" x14ac:dyDescent="0.3">
      <c r="A1949" t="s">
        <v>416</v>
      </c>
      <c r="B1949">
        <v>2.9</v>
      </c>
      <c r="C1949" t="str">
        <v>Remo</v>
      </c>
      <c r="D1949">
        <f>AVERAGEIF($C$2:$C$4892,C1949,$B$2:B$4892)</f>
        <v>2.9</v>
      </c>
      <c r="H1949" t="s">
        <v>1978</v>
      </c>
      <c r="I1949">
        <v>2.9</v>
      </c>
    </row>
    <row r="1950" spans="1:9" hidden="1" x14ac:dyDescent="0.3">
      <c r="A1950" t="s">
        <v>363</v>
      </c>
      <c r="B1950">
        <v>7.2</v>
      </c>
      <c r="C1950" t="str">
        <v>John Laing</v>
      </c>
      <c r="D1950">
        <f>AVERAGEIF($C$2:$C$4892,C1950,$B$2:B$4892)</f>
        <v>7.2</v>
      </c>
      <c r="H1950" t="s">
        <v>1979</v>
      </c>
      <c r="I1950">
        <v>7.2</v>
      </c>
    </row>
    <row r="1951" spans="1:9" hidden="1" x14ac:dyDescent="0.3">
      <c r="A1951" t="s">
        <v>870</v>
      </c>
      <c r="B1951">
        <v>6.5</v>
      </c>
      <c r="C1951" t="str">
        <v>Jamal Hill</v>
      </c>
      <c r="D1951">
        <f>AVERAGEIF($C$2:$C$4892,C1951,$B$2:B$4892)</f>
        <v>6.5</v>
      </c>
      <c r="H1951" t="s">
        <v>1980</v>
      </c>
      <c r="I1951">
        <v>6.5</v>
      </c>
    </row>
    <row r="1952" spans="1:9" hidden="1" x14ac:dyDescent="0.3">
      <c r="A1952" t="s">
        <v>43</v>
      </c>
      <c r="B1952">
        <v>6.8</v>
      </c>
      <c r="C1952" t="str">
        <v>Daniel Stamm</v>
      </c>
      <c r="D1952">
        <f>AVERAGEIF($C$2:$C$4892,C1952,$B$2:B$4892)</f>
        <v>6.8</v>
      </c>
      <c r="H1952" t="s">
        <v>1981</v>
      </c>
      <c r="I1952">
        <v>6.8</v>
      </c>
    </row>
    <row r="1953" spans="1:9" hidden="1" x14ac:dyDescent="0.3">
      <c r="A1953" t="s">
        <v>871</v>
      </c>
      <c r="B1953">
        <v>7.2</v>
      </c>
      <c r="C1953" t="str">
        <v>Carlos Carrera</v>
      </c>
      <c r="D1953">
        <f>AVERAGEIF($C$2:$C$4892,C1953,$B$2:B$4892)</f>
        <v>7.2</v>
      </c>
      <c r="H1953" t="s">
        <v>1982</v>
      </c>
      <c r="I1953">
        <v>7.2</v>
      </c>
    </row>
    <row r="1954" spans="1:9" hidden="1" x14ac:dyDescent="0.3">
      <c r="A1954" t="s">
        <v>804</v>
      </c>
      <c r="B1954">
        <v>6.8</v>
      </c>
      <c r="C1954" t="str">
        <v>Benh Zeitlin</v>
      </c>
      <c r="D1954">
        <f>AVERAGEIF($C$2:$C$4892,C1954,$B$2:B$4892)</f>
        <v>6.8</v>
      </c>
      <c r="H1954" t="s">
        <v>1983</v>
      </c>
      <c r="I1954">
        <v>6.8</v>
      </c>
    </row>
    <row r="1955" spans="1:9" x14ac:dyDescent="0.3">
      <c r="A1955" t="s">
        <v>872</v>
      </c>
      <c r="B1955">
        <v>7.8</v>
      </c>
      <c r="C1955" t="str">
        <v>J. Lee Thompson</v>
      </c>
      <c r="D1955">
        <f>AVERAGEIF($C$2:$C$4892,C1955,$B$2:B$4892)</f>
        <v>7.8</v>
      </c>
      <c r="H1955" t="s">
        <v>1984</v>
      </c>
      <c r="I1955">
        <v>7.8</v>
      </c>
    </row>
    <row r="1956" spans="1:9" hidden="1" x14ac:dyDescent="0.3">
      <c r="A1956" t="s">
        <v>873</v>
      </c>
      <c r="B1956">
        <v>6.7</v>
      </c>
      <c r="C1956" t="str">
        <v>Maggie Greenwald</v>
      </c>
      <c r="D1956">
        <f>AVERAGEIF($C$2:$C$4892,C1956,$B$2:B$4892)</f>
        <v>6.7</v>
      </c>
      <c r="H1956" t="s">
        <v>1985</v>
      </c>
      <c r="I1956">
        <v>6.7</v>
      </c>
    </row>
    <row r="1957" spans="1:9" hidden="1" x14ac:dyDescent="0.3">
      <c r="A1957" t="s">
        <v>874</v>
      </c>
      <c r="B1957">
        <v>6.1</v>
      </c>
      <c r="C1957" t="str">
        <v>Vera Farmiga</v>
      </c>
      <c r="D1957">
        <f>AVERAGEIF($C$2:$C$4892,C1957,$B$2:B$4892)</f>
        <v>6.1</v>
      </c>
      <c r="H1957" t="s">
        <v>1986</v>
      </c>
      <c r="I1957">
        <v>6.1</v>
      </c>
    </row>
    <row r="1958" spans="1:9" hidden="1" x14ac:dyDescent="0.3">
      <c r="A1958" t="s">
        <v>836</v>
      </c>
      <c r="B1958">
        <v>7.1</v>
      </c>
      <c r="C1958" t="str">
        <v>Vijay Chandar</v>
      </c>
      <c r="D1958">
        <f>AVERAGEIF($C$2:$C$4892,C1958,$B$2:B$4892)</f>
        <v>7.1</v>
      </c>
      <c r="H1958" t="s">
        <v>1987</v>
      </c>
      <c r="I1958">
        <v>7.1</v>
      </c>
    </row>
    <row r="1959" spans="1:9" hidden="1" x14ac:dyDescent="0.3">
      <c r="A1959" t="s">
        <v>360</v>
      </c>
      <c r="B1959">
        <v>5.7</v>
      </c>
      <c r="C1959" t="str">
        <v>Jonathan Wacks</v>
      </c>
      <c r="D1959">
        <f>AVERAGEIF($C$2:$C$4892,C1959,$B$2:B$4892)</f>
        <v>5.7</v>
      </c>
      <c r="H1959" t="s">
        <v>1988</v>
      </c>
      <c r="I1959">
        <v>5.7</v>
      </c>
    </row>
    <row r="1960" spans="1:9" hidden="1" x14ac:dyDescent="0.3">
      <c r="A1960" t="s">
        <v>875</v>
      </c>
      <c r="B1960">
        <v>2.9</v>
      </c>
      <c r="C1960" t="str">
        <v>Khyentse Norbu</v>
      </c>
      <c r="D1960">
        <f>AVERAGEIF($C$2:$C$4892,C1960,$B$2:B$4892)</f>
        <v>2.9</v>
      </c>
      <c r="H1960" t="s">
        <v>1989</v>
      </c>
      <c r="I1960">
        <v>2.9</v>
      </c>
    </row>
    <row r="1961" spans="1:9" hidden="1" x14ac:dyDescent="0.3">
      <c r="A1961" t="s">
        <v>876</v>
      </c>
      <c r="B1961">
        <v>5.2</v>
      </c>
      <c r="C1961" t="str">
        <v>Tony Krantz</v>
      </c>
      <c r="D1961">
        <f>AVERAGEIF($C$2:$C$4892,C1961,$B$2:B$4892)</f>
        <v>5.2</v>
      </c>
      <c r="H1961" t="s">
        <v>1990</v>
      </c>
      <c r="I1961">
        <v>5.2</v>
      </c>
    </row>
    <row r="1962" spans="1:9" hidden="1" x14ac:dyDescent="0.3">
      <c r="A1962" t="s">
        <v>48</v>
      </c>
      <c r="B1962">
        <v>5.3</v>
      </c>
      <c r="C1962" t="str">
        <v>Mitchell Altieri</v>
      </c>
      <c r="D1962">
        <f>AVERAGEIF($C$2:$C$4892,C1962,$B$2:B$4892)</f>
        <v>5.3</v>
      </c>
      <c r="H1962" t="s">
        <v>1991</v>
      </c>
      <c r="I1962">
        <v>5.3</v>
      </c>
    </row>
    <row r="1963" spans="1:9" hidden="1" x14ac:dyDescent="0.3">
      <c r="A1963" t="s">
        <v>877</v>
      </c>
      <c r="B1963">
        <v>6.2</v>
      </c>
      <c r="C1963" t="str">
        <v>W.D. Hogan</v>
      </c>
      <c r="D1963">
        <f>AVERAGEIF($C$2:$C$4892,C1963,$B$2:B$4892)</f>
        <v>6.2</v>
      </c>
      <c r="H1963" t="s">
        <v>1992</v>
      </c>
      <c r="I1963">
        <v>6.2</v>
      </c>
    </row>
    <row r="1964" spans="1:9" hidden="1" x14ac:dyDescent="0.3">
      <c r="A1964" t="s">
        <v>878</v>
      </c>
      <c r="B1964">
        <v>7.3</v>
      </c>
      <c r="C1964" t="str">
        <v>Corey Grant</v>
      </c>
      <c r="D1964">
        <f>AVERAGEIF($C$2:$C$4892,C1964,$B$2:B$4892)</f>
        <v>7.3</v>
      </c>
      <c r="H1964" t="s">
        <v>1993</v>
      </c>
      <c r="I1964">
        <v>7.3</v>
      </c>
    </row>
    <row r="1965" spans="1:9" hidden="1" x14ac:dyDescent="0.3">
      <c r="A1965" t="s">
        <v>879</v>
      </c>
      <c r="B1965">
        <v>6.5</v>
      </c>
      <c r="C1965" t="str">
        <v>Lucky Mckee</v>
      </c>
      <c r="D1965">
        <f>AVERAGEIF($C$2:$C$4892,C1965,$B$2:B$4892)</f>
        <v>6.5</v>
      </c>
      <c r="H1965" t="s">
        <v>1994</v>
      </c>
      <c r="I1965">
        <v>6.5</v>
      </c>
    </row>
    <row r="1966" spans="1:9" hidden="1" x14ac:dyDescent="0.3">
      <c r="A1966" t="s">
        <v>880</v>
      </c>
      <c r="B1966">
        <v>4.0999999999999996</v>
      </c>
      <c r="C1966" t="str">
        <v>Richard Boddington</v>
      </c>
      <c r="D1966">
        <f>AVERAGEIF($C$2:$C$4892,C1966,$B$2:B$4892)</f>
        <v>4.0999999999999996</v>
      </c>
      <c r="H1966" t="s">
        <v>1995</v>
      </c>
      <c r="I1966">
        <v>4.0999999999999996</v>
      </c>
    </row>
    <row r="1967" spans="1:9" x14ac:dyDescent="0.3">
      <c r="A1967" t="s">
        <v>519</v>
      </c>
      <c r="B1967">
        <v>7.7</v>
      </c>
      <c r="C1967" t="str">
        <v>David Hunt</v>
      </c>
      <c r="D1967">
        <f>AVERAGEIF($C$2:$C$4892,C1967,$B$2:B$4892)</f>
        <v>7.7</v>
      </c>
      <c r="H1967" t="s">
        <v>1996</v>
      </c>
      <c r="I1967">
        <v>7.7</v>
      </c>
    </row>
    <row r="1968" spans="1:9" hidden="1" x14ac:dyDescent="0.3">
      <c r="A1968" t="s">
        <v>413</v>
      </c>
      <c r="B1968">
        <v>6.1</v>
      </c>
      <c r="C1968" t="str">
        <v>Steven R. Monroe</v>
      </c>
      <c r="D1968">
        <f>AVERAGEIF($C$2:$C$4892,C1968,$B$2:B$4892)</f>
        <v>6.1</v>
      </c>
      <c r="H1968" t="s">
        <v>1997</v>
      </c>
      <c r="I1968">
        <v>6.1</v>
      </c>
    </row>
    <row r="1969" spans="1:9" hidden="1" x14ac:dyDescent="0.3">
      <c r="A1969" t="s">
        <v>881</v>
      </c>
      <c r="B1969">
        <v>7.3</v>
      </c>
      <c r="C1969" t="str">
        <v>Mark Illsley</v>
      </c>
      <c r="D1969">
        <f>AVERAGEIF($C$2:$C$4892,C1969,$B$2:B$4892)</f>
        <v>7.3</v>
      </c>
      <c r="H1969" t="s">
        <v>1998</v>
      </c>
      <c r="I1969">
        <v>7.3</v>
      </c>
    </row>
    <row r="1970" spans="1:9" hidden="1" x14ac:dyDescent="0.3">
      <c r="A1970" t="s">
        <v>262</v>
      </c>
      <c r="B1970">
        <v>7.2</v>
      </c>
      <c r="C1970" t="str">
        <v>Ritesh Batra</v>
      </c>
      <c r="D1970">
        <f>AVERAGEIF($C$2:$C$4892,C1970,$B$2:B$4892)</f>
        <v>7.2</v>
      </c>
      <c r="H1970" t="s">
        <v>1999</v>
      </c>
      <c r="I1970">
        <v>7.2</v>
      </c>
    </row>
    <row r="1971" spans="1:9" hidden="1" x14ac:dyDescent="0.3">
      <c r="A1971" t="s">
        <v>210</v>
      </c>
      <c r="B1971">
        <v>5.3</v>
      </c>
      <c r="C1971" t="str">
        <v>Sally Potter</v>
      </c>
      <c r="D1971">
        <f>AVERAGEIF($C$2:$C$4892,C1971,$B$2:B$4892)</f>
        <v>5.3</v>
      </c>
      <c r="H1971" t="s">
        <v>2000</v>
      </c>
      <c r="I1971">
        <v>5.3</v>
      </c>
    </row>
    <row r="1972" spans="1:9" hidden="1" x14ac:dyDescent="0.3">
      <c r="A1972" t="s">
        <v>576</v>
      </c>
      <c r="B1972">
        <v>6.1</v>
      </c>
      <c r="C1972" t="str">
        <v>Brad J. Silverman</v>
      </c>
      <c r="D1972">
        <f>AVERAGEIF($C$2:$C$4892,C1972,$B$2:B$4892)</f>
        <v>6.1</v>
      </c>
      <c r="H1972" t="s">
        <v>2001</v>
      </c>
      <c r="I1972">
        <v>6.1</v>
      </c>
    </row>
    <row r="1973" spans="1:9" hidden="1" x14ac:dyDescent="0.3">
      <c r="A1973" t="s">
        <v>757</v>
      </c>
      <c r="B1973">
        <v>5.8</v>
      </c>
      <c r="C1973" t="str">
        <v>Dave Meyers</v>
      </c>
      <c r="D1973">
        <f>AVERAGEIF($C$2:$C$4892,C1973,$B$2:B$4892)</f>
        <v>5.8</v>
      </c>
      <c r="H1973" t="s">
        <v>2002</v>
      </c>
      <c r="I1973">
        <v>5.8</v>
      </c>
    </row>
    <row r="1974" spans="1:9" hidden="1" x14ac:dyDescent="0.3">
      <c r="A1974" t="s">
        <v>164</v>
      </c>
      <c r="B1974">
        <v>5.7</v>
      </c>
      <c r="C1974" t="str">
        <v>David M. Matthews</v>
      </c>
      <c r="D1974">
        <f>AVERAGEIF($C$2:$C$4892,C1974,$B$2:B$4892)</f>
        <v>5.7</v>
      </c>
      <c r="H1974" t="s">
        <v>2003</v>
      </c>
      <c r="I1974">
        <v>5.7</v>
      </c>
    </row>
    <row r="1975" spans="1:9" hidden="1" x14ac:dyDescent="0.3">
      <c r="A1975" t="s">
        <v>620</v>
      </c>
      <c r="B1975">
        <v>6.7</v>
      </c>
      <c r="C1975" t="str">
        <v>Nadine Labaki</v>
      </c>
      <c r="D1975">
        <f>AVERAGEIF($C$2:$C$4892,C1975,$B$2:B$4892)</f>
        <v>6.7</v>
      </c>
      <c r="H1975" t="s">
        <v>2004</v>
      </c>
      <c r="I1975">
        <v>6.7</v>
      </c>
    </row>
    <row r="1976" spans="1:9" hidden="1" x14ac:dyDescent="0.3">
      <c r="A1976" t="s">
        <v>882</v>
      </c>
      <c r="B1976">
        <v>6.5</v>
      </c>
      <c r="C1976" t="str">
        <v>Lluís Quílez</v>
      </c>
      <c r="D1976">
        <f>AVERAGEIF($C$2:$C$4892,C1976,$B$2:B$4892)</f>
        <v>6.5</v>
      </c>
      <c r="H1976" t="s">
        <v>2005</v>
      </c>
      <c r="I1976">
        <v>6.5</v>
      </c>
    </row>
    <row r="1977" spans="1:9" hidden="1" x14ac:dyDescent="0.3">
      <c r="A1977" t="s">
        <v>263</v>
      </c>
      <c r="B1977">
        <v>7.2</v>
      </c>
      <c r="C1977" t="str">
        <v>Eytan Fox</v>
      </c>
      <c r="D1977">
        <f>AVERAGEIF($C$2:$C$4892,C1977,$B$2:B$4892)</f>
        <v>7.2</v>
      </c>
      <c r="H1977" t="s">
        <v>2006</v>
      </c>
      <c r="I1977">
        <v>7.2</v>
      </c>
    </row>
    <row r="1978" spans="1:9" hidden="1" x14ac:dyDescent="0.3">
      <c r="A1978" t="s">
        <v>283</v>
      </c>
      <c r="B1978">
        <v>7.6</v>
      </c>
      <c r="C1978" t="str">
        <v>Romesh Sharma</v>
      </c>
      <c r="D1978">
        <f>AVERAGEIF($C$2:$C$4892,C1978,$B$2:B$4892)</f>
        <v>7.6</v>
      </c>
      <c r="H1978" t="s">
        <v>2007</v>
      </c>
      <c r="I1978">
        <v>7.6</v>
      </c>
    </row>
    <row r="1979" spans="1:9" hidden="1" x14ac:dyDescent="0.3">
      <c r="A1979" t="s">
        <v>693</v>
      </c>
      <c r="B1979">
        <v>4.5999999999999996</v>
      </c>
      <c r="C1979" t="str">
        <v>François Truffaut</v>
      </c>
      <c r="D1979">
        <f>AVERAGEIF($C$2:$C$4892,C1979,$B$2:B$4892)</f>
        <v>4.5999999999999996</v>
      </c>
      <c r="H1979" t="s">
        <v>2008</v>
      </c>
      <c r="I1979">
        <v>4.5999999999999996</v>
      </c>
    </row>
    <row r="1980" spans="1:9" hidden="1" x14ac:dyDescent="0.3">
      <c r="A1980" t="s">
        <v>883</v>
      </c>
      <c r="B1980">
        <v>6.9</v>
      </c>
      <c r="C1980" t="str">
        <v>Adam Goldberg</v>
      </c>
      <c r="D1980">
        <f>AVERAGEIF($C$2:$C$4892,C1980,$B$2:B$4892)</f>
        <v>6.9</v>
      </c>
      <c r="H1980" t="s">
        <v>2009</v>
      </c>
      <c r="I1980">
        <v>6.9</v>
      </c>
    </row>
    <row r="1981" spans="1:9" hidden="1" x14ac:dyDescent="0.3">
      <c r="A1981" t="s">
        <v>637</v>
      </c>
      <c r="B1981">
        <v>6.6</v>
      </c>
      <c r="C1981" t="str">
        <v>Travis Zariwny</v>
      </c>
      <c r="D1981">
        <f>AVERAGEIF($C$2:$C$4892,C1981,$B$2:B$4892)</f>
        <v>6.6</v>
      </c>
      <c r="H1981" t="s">
        <v>2010</v>
      </c>
      <c r="I1981">
        <v>6.6</v>
      </c>
    </row>
    <row r="1982" spans="1:9" hidden="1" x14ac:dyDescent="0.3">
      <c r="A1982" t="s">
        <v>884</v>
      </c>
      <c r="B1982">
        <v>6.3</v>
      </c>
      <c r="C1982" t="str">
        <v>Adrienne Shelly</v>
      </c>
      <c r="D1982">
        <f>AVERAGEIF($C$2:$C$4892,C1982,$B$2:B$4892)</f>
        <v>6.3</v>
      </c>
      <c r="H1982" t="s">
        <v>2011</v>
      </c>
      <c r="I1982">
        <v>6.3</v>
      </c>
    </row>
    <row r="1983" spans="1:9" hidden="1" x14ac:dyDescent="0.3">
      <c r="A1983" t="s">
        <v>885</v>
      </c>
      <c r="B1983">
        <v>6.2</v>
      </c>
      <c r="C1983" t="str">
        <v>Newt Arnold</v>
      </c>
      <c r="D1983">
        <f>AVERAGEIF($C$2:$C$4892,C1983,$B$2:B$4892)</f>
        <v>6.2</v>
      </c>
      <c r="H1983" t="s">
        <v>2012</v>
      </c>
      <c r="I1983">
        <v>6.2</v>
      </c>
    </row>
    <row r="1984" spans="1:9" hidden="1" x14ac:dyDescent="0.3">
      <c r="A1984" t="s">
        <v>886</v>
      </c>
      <c r="B1984">
        <v>5.3</v>
      </c>
      <c r="C1984" t="str">
        <v>Alex Cox</v>
      </c>
      <c r="D1984">
        <f>AVERAGEIF($C$2:$C$4892,C1984,$B$2:B$4892)</f>
        <v>5.3</v>
      </c>
      <c r="H1984" t="s">
        <v>2013</v>
      </c>
      <c r="I1984">
        <v>5.3</v>
      </c>
    </row>
    <row r="1985" spans="1:9" hidden="1" x14ac:dyDescent="0.3">
      <c r="A1985" t="s">
        <v>170</v>
      </c>
      <c r="B1985">
        <v>7.3</v>
      </c>
      <c r="C1985" t="str">
        <v>Fabián Bielinsky</v>
      </c>
      <c r="D1985">
        <f>AVERAGEIF($C$2:$C$4892,C1985,$B$2:B$4892)</f>
        <v>7.3</v>
      </c>
      <c r="H1985" t="s">
        <v>2014</v>
      </c>
      <c r="I1985">
        <v>7.3</v>
      </c>
    </row>
    <row r="1986" spans="1:9" hidden="1" x14ac:dyDescent="0.3">
      <c r="A1986" t="s">
        <v>303</v>
      </c>
      <c r="B1986">
        <v>5.6</v>
      </c>
      <c r="C1986" t="str">
        <v>Dror Moreh</v>
      </c>
      <c r="D1986">
        <f>AVERAGEIF($C$2:$C$4892,C1986,$B$2:B$4892)</f>
        <v>5.6</v>
      </c>
      <c r="H1986" t="s">
        <v>2015</v>
      </c>
      <c r="I1986">
        <v>5.6</v>
      </c>
    </row>
    <row r="1987" spans="1:9" hidden="1" x14ac:dyDescent="0.3">
      <c r="A1987" t="s">
        <v>372</v>
      </c>
      <c r="B1987">
        <v>6.2</v>
      </c>
      <c r="C1987" t="str">
        <v>Rebecca Miller</v>
      </c>
      <c r="D1987">
        <f>AVERAGEIF($C$2:$C$4892,C1987,$B$2:B$4892)</f>
        <v>6.2</v>
      </c>
      <c r="H1987" t="s">
        <v>2016</v>
      </c>
      <c r="I1987">
        <v>6.2</v>
      </c>
    </row>
    <row r="1988" spans="1:9" hidden="1" x14ac:dyDescent="0.3">
      <c r="A1988" t="s">
        <v>887</v>
      </c>
      <c r="B1988">
        <v>5.2</v>
      </c>
      <c r="C1988" t="str">
        <v>Maggie Carey</v>
      </c>
      <c r="D1988">
        <f>AVERAGEIF($C$2:$C$4892,C1988,$B$2:B$4892)</f>
        <v>5.2</v>
      </c>
      <c r="H1988" t="s">
        <v>2017</v>
      </c>
      <c r="I1988">
        <v>5.2</v>
      </c>
    </row>
    <row r="1989" spans="1:9" hidden="1" x14ac:dyDescent="0.3">
      <c r="A1989" t="s">
        <v>383</v>
      </c>
      <c r="B1989">
        <v>5.3</v>
      </c>
      <c r="C1989" t="str">
        <v>Henry Bean</v>
      </c>
      <c r="D1989">
        <f>AVERAGEIF($C$2:$C$4892,C1989,$B$2:B$4892)</f>
        <v>5.3</v>
      </c>
      <c r="H1989" t="s">
        <v>2018</v>
      </c>
      <c r="I1989">
        <v>5.3</v>
      </c>
    </row>
    <row r="1990" spans="1:9" hidden="1" x14ac:dyDescent="0.3">
      <c r="A1990" t="s">
        <v>310</v>
      </c>
      <c r="B1990">
        <v>5.4</v>
      </c>
      <c r="C1990" t="str">
        <v>Simeon Rice</v>
      </c>
      <c r="D1990">
        <f>AVERAGEIF($C$2:$C$4892,C1990,$B$2:B$4892)</f>
        <v>5.4</v>
      </c>
      <c r="H1990" t="s">
        <v>2019</v>
      </c>
      <c r="I1990">
        <v>5.4</v>
      </c>
    </row>
    <row r="1991" spans="1:9" hidden="1" x14ac:dyDescent="0.3">
      <c r="A1991" t="s">
        <v>888</v>
      </c>
      <c r="B1991">
        <v>4.9000000000000004</v>
      </c>
      <c r="C1991" t="str">
        <v>Jeff Garlin</v>
      </c>
      <c r="D1991">
        <f>AVERAGEIF($C$2:$C$4892,C1991,$B$2:B$4892)</f>
        <v>4.9000000000000004</v>
      </c>
      <c r="H1991" t="s">
        <v>2020</v>
      </c>
      <c r="I1991">
        <v>4.9000000000000004</v>
      </c>
    </row>
    <row r="1992" spans="1:9" hidden="1" x14ac:dyDescent="0.3">
      <c r="A1992" t="s">
        <v>658</v>
      </c>
      <c r="B1992">
        <v>5.5</v>
      </c>
      <c r="C1992" t="str">
        <v>Qasim Basir</v>
      </c>
      <c r="D1992">
        <f>AVERAGEIF($C$2:$C$4892,C1992,$B$2:B$4892)</f>
        <v>5.5</v>
      </c>
      <c r="H1992" t="s">
        <v>2021</v>
      </c>
      <c r="I1992">
        <v>5.5</v>
      </c>
    </row>
    <row r="1993" spans="1:9" hidden="1" x14ac:dyDescent="0.3">
      <c r="A1993" t="s">
        <v>889</v>
      </c>
      <c r="B1993">
        <v>6.7</v>
      </c>
      <c r="C1993" t="str">
        <v>Adam Green</v>
      </c>
      <c r="D1993">
        <f>AVERAGEIF($C$2:$C$4892,C1993,$B$2:B$4892)</f>
        <v>6.7</v>
      </c>
      <c r="H1993" t="s">
        <v>2022</v>
      </c>
      <c r="I1993">
        <v>6.7</v>
      </c>
    </row>
    <row r="1994" spans="1:9" hidden="1" x14ac:dyDescent="0.3">
      <c r="A1994" t="s">
        <v>768</v>
      </c>
      <c r="B1994">
        <v>3.9</v>
      </c>
      <c r="C1994" t="str">
        <v>Charles Chaplin</v>
      </c>
      <c r="D1994">
        <f>AVERAGEIF($C$2:$C$4892,C1994,$B$2:B$4892)</f>
        <v>3.9</v>
      </c>
      <c r="H1994" t="s">
        <v>2023</v>
      </c>
      <c r="I1994">
        <v>3.9</v>
      </c>
    </row>
    <row r="1995" spans="1:9" hidden="1" x14ac:dyDescent="0.3">
      <c r="A1995" t="s">
        <v>890</v>
      </c>
      <c r="B1995">
        <v>7.2</v>
      </c>
      <c r="C1995" t="str">
        <v>Pete Jones</v>
      </c>
      <c r="D1995">
        <f>AVERAGEIF($C$2:$C$4892,C1995,$B$2:B$4892)</f>
        <v>7.2</v>
      </c>
      <c r="H1995" t="s">
        <v>2024</v>
      </c>
      <c r="I1995">
        <v>7.2</v>
      </c>
    </row>
    <row r="1996" spans="1:9" hidden="1" x14ac:dyDescent="0.3">
      <c r="A1996" t="s">
        <v>891</v>
      </c>
      <c r="B1996">
        <v>5.0999999999999996</v>
      </c>
      <c r="C1996" t="str">
        <v>Bruce Campbell</v>
      </c>
      <c r="D1996">
        <f>AVERAGEIF($C$2:$C$4892,C1996,$B$2:B$4892)</f>
        <v>5.0999999999999996</v>
      </c>
      <c r="H1996" t="s">
        <v>2025</v>
      </c>
      <c r="I1996">
        <v>5.0999999999999996</v>
      </c>
    </row>
    <row r="1997" spans="1:9" hidden="1" x14ac:dyDescent="0.3">
      <c r="A1997" t="s">
        <v>685</v>
      </c>
      <c r="B1997">
        <v>6.5</v>
      </c>
      <c r="C1997" t="str">
        <v>Adam Carolla</v>
      </c>
      <c r="D1997">
        <f>AVERAGEIF($C$2:$C$4892,C1997,$B$2:B$4892)</f>
        <v>6.5</v>
      </c>
      <c r="H1997" t="s">
        <v>2026</v>
      </c>
      <c r="I1997">
        <v>6.5</v>
      </c>
    </row>
    <row r="1998" spans="1:9" x14ac:dyDescent="0.3">
      <c r="A1998" t="s">
        <v>684</v>
      </c>
      <c r="B1998">
        <v>8.1999999999999993</v>
      </c>
      <c r="C1998" t="str">
        <v>Bruce Mcdonald</v>
      </c>
      <c r="D1998">
        <f>AVERAGEIF($C$2:$C$4892,C1998,$B$2:B$4892)</f>
        <v>8.1999999999999993</v>
      </c>
      <c r="H1998" t="s">
        <v>2027</v>
      </c>
      <c r="I1998">
        <v>8.1999999999999993</v>
      </c>
    </row>
    <row r="1999" spans="1:9" x14ac:dyDescent="0.3">
      <c r="A1999" t="s">
        <v>397</v>
      </c>
      <c r="B1999">
        <v>7.7</v>
      </c>
      <c r="C1999" t="str">
        <v>James Mottern</v>
      </c>
      <c r="D1999">
        <f>AVERAGEIF($C$2:$C$4892,C1999,$B$2:B$4892)</f>
        <v>7.7</v>
      </c>
      <c r="H1999" t="s">
        <v>2028</v>
      </c>
      <c r="I1999">
        <v>7.7</v>
      </c>
    </row>
    <row r="2000" spans="1:9" hidden="1" x14ac:dyDescent="0.3">
      <c r="A2000" t="s">
        <v>46</v>
      </c>
      <c r="B2000">
        <v>7.2</v>
      </c>
      <c r="C2000" t="str">
        <v>Jaime Zevallos</v>
      </c>
      <c r="D2000">
        <f>AVERAGEIF($C$2:$C$4892,C2000,$B$2:B$4892)</f>
        <v>7.2</v>
      </c>
      <c r="H2000" t="s">
        <v>2029</v>
      </c>
      <c r="I2000">
        <v>7.2</v>
      </c>
    </row>
    <row r="2001" spans="1:9" hidden="1" x14ac:dyDescent="0.3">
      <c r="A2001" t="s">
        <v>187</v>
      </c>
      <c r="B2001">
        <v>6.1</v>
      </c>
      <c r="C2001" t="str">
        <v>Gerard Johnstone</v>
      </c>
      <c r="D2001">
        <f>AVERAGEIF($C$2:$C$4892,C2001,$B$2:B$4892)</f>
        <v>6.1</v>
      </c>
      <c r="H2001" t="s">
        <v>2030</v>
      </c>
      <c r="I2001">
        <v>6.1</v>
      </c>
    </row>
    <row r="2002" spans="1:9" x14ac:dyDescent="0.3">
      <c r="A2002" t="s">
        <v>641</v>
      </c>
      <c r="B2002">
        <v>8.8000000000000007</v>
      </c>
      <c r="C2002" t="str">
        <v>Robert Greenwald</v>
      </c>
      <c r="D2002">
        <f>AVERAGEIF($C$2:$C$4892,C2002,$B$2:B$4892)</f>
        <v>8.8000000000000007</v>
      </c>
      <c r="H2002" t="s">
        <v>2031</v>
      </c>
      <c r="I2002">
        <v>8.8000000000000007</v>
      </c>
    </row>
    <row r="2003" spans="1:9" hidden="1" x14ac:dyDescent="0.3">
      <c r="A2003" t="s">
        <v>57</v>
      </c>
      <c r="B2003">
        <v>6.8</v>
      </c>
      <c r="C2003" t="str">
        <v>David Ray</v>
      </c>
      <c r="D2003">
        <f>AVERAGEIF($C$2:$C$4892,C2003,$B$2:B$4892)</f>
        <v>6.8</v>
      </c>
      <c r="H2003" t="s">
        <v>2032</v>
      </c>
      <c r="I2003">
        <v>6.8</v>
      </c>
    </row>
    <row r="2004" spans="1:9" hidden="1" x14ac:dyDescent="0.3">
      <c r="A2004" t="s">
        <v>523</v>
      </c>
      <c r="B2004">
        <v>6.8</v>
      </c>
      <c r="C2004" t="str">
        <v>Dave Rodriguez</v>
      </c>
      <c r="D2004">
        <f>AVERAGEIF($C$2:$C$4892,C2004,$B$2:B$4892)</f>
        <v>6.8</v>
      </c>
      <c r="H2004" t="s">
        <v>2033</v>
      </c>
      <c r="I2004">
        <v>6.8</v>
      </c>
    </row>
    <row r="2005" spans="1:9" hidden="1" x14ac:dyDescent="0.3">
      <c r="A2005" t="s">
        <v>509</v>
      </c>
      <c r="B2005">
        <v>6.7</v>
      </c>
      <c r="C2005" t="str">
        <v>Nae Caranfil</v>
      </c>
      <c r="D2005">
        <f>AVERAGEIF($C$2:$C$4892,C2005,$B$2:B$4892)</f>
        <v>6.7</v>
      </c>
      <c r="H2005" t="s">
        <v>2034</v>
      </c>
      <c r="I2005">
        <v>6.7</v>
      </c>
    </row>
    <row r="2006" spans="1:9" hidden="1" x14ac:dyDescent="0.3">
      <c r="A2006" t="s">
        <v>327</v>
      </c>
      <c r="B2006">
        <v>7.1</v>
      </c>
      <c r="C2006" t="str">
        <v>David Winning</v>
      </c>
      <c r="D2006">
        <f>AVERAGEIF($C$2:$C$4892,C2006,$B$2:B$4892)</f>
        <v>7.1</v>
      </c>
      <c r="H2006" t="s">
        <v>2035</v>
      </c>
      <c r="I2006">
        <v>7.1</v>
      </c>
    </row>
    <row r="2007" spans="1:9" hidden="1" x14ac:dyDescent="0.3">
      <c r="A2007" t="s">
        <v>167</v>
      </c>
      <c r="B2007">
        <v>7.1</v>
      </c>
      <c r="C2007" t="str">
        <v>Frank Lotito</v>
      </c>
      <c r="D2007">
        <f>AVERAGEIF($C$2:$C$4892,C2007,$B$2:B$4892)</f>
        <v>7.1</v>
      </c>
      <c r="H2007" t="s">
        <v>2036</v>
      </c>
      <c r="I2007">
        <v>7.1</v>
      </c>
    </row>
    <row r="2008" spans="1:9" hidden="1" x14ac:dyDescent="0.3">
      <c r="A2008" t="s">
        <v>892</v>
      </c>
      <c r="B2008">
        <v>6.1</v>
      </c>
      <c r="C2008" t="str">
        <v>Timothy Woodward Jr.</v>
      </c>
      <c r="D2008">
        <f>AVERAGEIF($C$2:$C$4892,C2008,$B$2:B$4892)</f>
        <v>6.1</v>
      </c>
      <c r="H2008" t="s">
        <v>2037</v>
      </c>
      <c r="I2008">
        <v>6.1</v>
      </c>
    </row>
    <row r="2009" spans="1:9" x14ac:dyDescent="0.3">
      <c r="A2009" t="s">
        <v>202</v>
      </c>
      <c r="B2009">
        <v>8</v>
      </c>
      <c r="C2009" t="str">
        <v>Tara Subkoff</v>
      </c>
      <c r="D2009">
        <f>AVERAGEIF($C$2:$C$4892,C2009,$B$2:B$4892)</f>
        <v>8</v>
      </c>
      <c r="H2009" t="s">
        <v>2038</v>
      </c>
      <c r="I2009">
        <v>8</v>
      </c>
    </row>
    <row r="2010" spans="1:9" hidden="1" x14ac:dyDescent="0.3">
      <c r="A2010" t="s">
        <v>844</v>
      </c>
      <c r="B2010">
        <v>7.5</v>
      </c>
      <c r="C2010" t="str">
        <v>Russell Friedenberg</v>
      </c>
      <c r="D2010">
        <f>AVERAGEIF($C$2:$C$4892,C2010,$B$2:B$4892)</f>
        <v>7.5</v>
      </c>
      <c r="H2010" t="s">
        <v>2039</v>
      </c>
      <c r="I2010">
        <v>7.5</v>
      </c>
    </row>
    <row r="2011" spans="1:9" hidden="1" x14ac:dyDescent="0.3">
      <c r="A2011" t="s">
        <v>418</v>
      </c>
      <c r="B2011">
        <v>6.6</v>
      </c>
      <c r="C2011" t="str">
        <v>William Cottrell</v>
      </c>
      <c r="D2011">
        <f>AVERAGEIF($C$2:$C$4892,C2011,$B$2:B$4892)</f>
        <v>6.6</v>
      </c>
      <c r="H2011" t="s">
        <v>2040</v>
      </c>
      <c r="I2011">
        <v>6.6</v>
      </c>
    </row>
    <row r="2012" spans="1:9" hidden="1" x14ac:dyDescent="0.3">
      <c r="A2012" t="s">
        <v>893</v>
      </c>
      <c r="B2012">
        <v>5.4</v>
      </c>
      <c r="C2012" t="str">
        <v>Lucrecia Martel</v>
      </c>
      <c r="D2012">
        <f>AVERAGEIF($C$2:$C$4892,C2012,$B$2:B$4892)</f>
        <v>5.4</v>
      </c>
      <c r="H2012" t="s">
        <v>2041</v>
      </c>
      <c r="I2012">
        <v>5.4</v>
      </c>
    </row>
    <row r="2013" spans="1:9" hidden="1" x14ac:dyDescent="0.3">
      <c r="A2013" t="s">
        <v>430</v>
      </c>
      <c r="B2013">
        <v>6.1</v>
      </c>
      <c r="C2013" t="str">
        <v>Edward Dmytryk</v>
      </c>
      <c r="D2013">
        <f>AVERAGEIF($C$2:$C$4892,C2013,$B$2:B$4892)</f>
        <v>6.1</v>
      </c>
      <c r="H2013" t="s">
        <v>2042</v>
      </c>
      <c r="I2013">
        <v>6.1</v>
      </c>
    </row>
    <row r="2014" spans="1:9" hidden="1" x14ac:dyDescent="0.3">
      <c r="A2014" t="s">
        <v>762</v>
      </c>
      <c r="B2014">
        <v>6.1</v>
      </c>
      <c r="C2014" t="str">
        <v>Zak Penn</v>
      </c>
      <c r="D2014">
        <f>AVERAGEIF($C$2:$C$4892,C2014,$B$2:B$4892)</f>
        <v>6.1</v>
      </c>
      <c r="H2014" t="s">
        <v>2043</v>
      </c>
      <c r="I2014">
        <v>6.1</v>
      </c>
    </row>
    <row r="2015" spans="1:9" hidden="1" x14ac:dyDescent="0.3">
      <c r="A2015" t="s">
        <v>894</v>
      </c>
      <c r="B2015">
        <v>5.6</v>
      </c>
      <c r="C2015" t="str">
        <v>Alex Ranarivelo</v>
      </c>
      <c r="D2015">
        <f>AVERAGEIF($C$2:$C$4892,C2015,$B$2:B$4892)</f>
        <v>5.6</v>
      </c>
      <c r="H2015" t="s">
        <v>2044</v>
      </c>
      <c r="I2015">
        <v>5.6</v>
      </c>
    </row>
    <row r="2016" spans="1:9" hidden="1" x14ac:dyDescent="0.3">
      <c r="A2016" t="s">
        <v>180</v>
      </c>
      <c r="B2016">
        <v>5.8</v>
      </c>
      <c r="C2016" t="str">
        <v>Mathieu Amalric</v>
      </c>
      <c r="D2016">
        <f>AVERAGEIF($C$2:$C$4892,C2016,$B$2:B$4892)</f>
        <v>5.8</v>
      </c>
      <c r="H2016" t="s">
        <v>2045</v>
      </c>
      <c r="I2016">
        <v>5.8</v>
      </c>
    </row>
    <row r="2017" spans="1:9" hidden="1" x14ac:dyDescent="0.3">
      <c r="A2017" t="s">
        <v>895</v>
      </c>
      <c r="B2017">
        <v>2.8</v>
      </c>
      <c r="C2017" t="str">
        <v>David Worth</v>
      </c>
      <c r="D2017">
        <f>AVERAGEIF($C$2:$C$4892,C2017,$B$2:B$4892)</f>
        <v>2.8</v>
      </c>
      <c r="H2017" t="s">
        <v>2046</v>
      </c>
      <c r="I2017">
        <v>2.8</v>
      </c>
    </row>
    <row r="2018" spans="1:9" hidden="1" x14ac:dyDescent="0.3">
      <c r="A2018" t="s">
        <v>896</v>
      </c>
      <c r="B2018">
        <v>6.7</v>
      </c>
      <c r="C2018" t="str">
        <v>Leslie H. Martinson</v>
      </c>
      <c r="D2018">
        <f>AVERAGEIF($C$2:$C$4892,C2018,$B$2:B$4892)</f>
        <v>6.7</v>
      </c>
      <c r="H2018" t="s">
        <v>2047</v>
      </c>
      <c r="I2018">
        <v>6.7</v>
      </c>
    </row>
    <row r="2019" spans="1:9" hidden="1" x14ac:dyDescent="0.3">
      <c r="A2019" t="s">
        <v>897</v>
      </c>
      <c r="B2019">
        <v>5.0999999999999996</v>
      </c>
      <c r="C2019" t="str">
        <v>Robert M. Young</v>
      </c>
      <c r="D2019">
        <f>AVERAGEIF($C$2:$C$4892,C2019,$B$2:B$4892)</f>
        <v>5.0999999999999996</v>
      </c>
      <c r="H2019" t="s">
        <v>2048</v>
      </c>
      <c r="I2019">
        <v>5.0999999999999996</v>
      </c>
    </row>
    <row r="2020" spans="1:9" hidden="1" x14ac:dyDescent="0.3">
      <c r="A2020" t="s">
        <v>463</v>
      </c>
      <c r="B2020">
        <v>7.2</v>
      </c>
      <c r="C2020" t="str">
        <v>Steve Buscemi</v>
      </c>
      <c r="D2020">
        <f>AVERAGEIF($C$2:$C$4892,C2020,$B$2:B$4892)</f>
        <v>7.2</v>
      </c>
      <c r="H2020" t="s">
        <v>2049</v>
      </c>
      <c r="I2020">
        <v>7.2</v>
      </c>
    </row>
    <row r="2021" spans="1:9" hidden="1" x14ac:dyDescent="0.3">
      <c r="A2021" t="s">
        <v>542</v>
      </c>
      <c r="B2021">
        <v>6</v>
      </c>
      <c r="C2021" t="str">
        <v>Ham Tran</v>
      </c>
      <c r="D2021">
        <f>AVERAGEIF($C$2:$C$4892,C2021,$B$2:B$4892)</f>
        <v>6</v>
      </c>
      <c r="H2021" t="s">
        <v>2050</v>
      </c>
      <c r="I2021">
        <v>6</v>
      </c>
    </row>
    <row r="2022" spans="1:9" hidden="1" x14ac:dyDescent="0.3">
      <c r="A2022" t="s">
        <v>749</v>
      </c>
      <c r="B2022">
        <v>7.2</v>
      </c>
      <c r="C2022" t="str">
        <v>Rich Cowan</v>
      </c>
      <c r="D2022">
        <f>AVERAGEIF($C$2:$C$4892,C2022,$B$2:B$4892)</f>
        <v>7.2</v>
      </c>
      <c r="H2022" t="s">
        <v>2051</v>
      </c>
      <c r="I2022">
        <v>7.2</v>
      </c>
    </row>
    <row r="2023" spans="1:9" hidden="1" x14ac:dyDescent="0.3">
      <c r="A2023" t="s">
        <v>898</v>
      </c>
      <c r="B2023">
        <v>6.7</v>
      </c>
      <c r="C2023" t="str">
        <v>Boris Rodriguez</v>
      </c>
      <c r="D2023">
        <f>AVERAGEIF($C$2:$C$4892,C2023,$B$2:B$4892)</f>
        <v>6.7</v>
      </c>
      <c r="H2023" t="s">
        <v>2052</v>
      </c>
      <c r="I2023">
        <v>6.7</v>
      </c>
    </row>
    <row r="2024" spans="1:9" hidden="1" x14ac:dyDescent="0.3">
      <c r="A2024" t="s">
        <v>899</v>
      </c>
      <c r="B2024">
        <v>6.3</v>
      </c>
      <c r="C2024" t="str">
        <v>Sadyk Sher-Niyaz</v>
      </c>
      <c r="D2024">
        <f>AVERAGEIF($C$2:$C$4892,C2024,$B$2:B$4892)</f>
        <v>6.3</v>
      </c>
      <c r="H2024" t="s">
        <v>2053</v>
      </c>
      <c r="I2024">
        <v>6.3</v>
      </c>
    </row>
    <row r="2025" spans="1:9" hidden="1" x14ac:dyDescent="0.3">
      <c r="A2025" t="s">
        <v>519</v>
      </c>
      <c r="B2025">
        <v>6.2</v>
      </c>
      <c r="C2025" t="str">
        <v>Paul Donovan</v>
      </c>
      <c r="D2025">
        <f>AVERAGEIF($C$2:$C$4892,C2025,$B$2:B$4892)</f>
        <v>6.2</v>
      </c>
      <c r="H2025" t="s">
        <v>2054</v>
      </c>
      <c r="I2025">
        <v>6.2</v>
      </c>
    </row>
    <row r="2026" spans="1:9" hidden="1" x14ac:dyDescent="0.3">
      <c r="A2026" t="s">
        <v>900</v>
      </c>
      <c r="B2026">
        <v>6.2</v>
      </c>
      <c r="C2026" t="str">
        <v>Jonathan Kesselman</v>
      </c>
      <c r="D2026">
        <f>AVERAGEIF($C$2:$C$4892,C2026,$B$2:B$4892)</f>
        <v>6.2</v>
      </c>
      <c r="H2026" t="s">
        <v>2055</v>
      </c>
      <c r="I2026">
        <v>6.2</v>
      </c>
    </row>
    <row r="2027" spans="1:9" hidden="1" x14ac:dyDescent="0.3">
      <c r="A2027" t="s">
        <v>879</v>
      </c>
      <c r="B2027">
        <v>6.9</v>
      </c>
      <c r="C2027" t="str">
        <v>Arjun Sablok</v>
      </c>
      <c r="D2027">
        <f>AVERAGEIF($C$2:$C$4892,C2027,$B$2:B$4892)</f>
        <v>6.9</v>
      </c>
      <c r="H2027" t="s">
        <v>2056</v>
      </c>
      <c r="I2027">
        <v>6.9</v>
      </c>
    </row>
    <row r="2028" spans="1:9" hidden="1" x14ac:dyDescent="0.3">
      <c r="A2028" t="s">
        <v>338</v>
      </c>
      <c r="B2028">
        <v>6.8</v>
      </c>
      <c r="C2028" t="str">
        <v>Tyler Oliver</v>
      </c>
      <c r="D2028">
        <f>AVERAGEIF($C$2:$C$4892,C2028,$B$2:B$4892)</f>
        <v>6.8</v>
      </c>
      <c r="H2028" t="s">
        <v>2057</v>
      </c>
      <c r="I2028">
        <v>6.8</v>
      </c>
    </row>
    <row r="2029" spans="1:9" hidden="1" x14ac:dyDescent="0.3">
      <c r="A2029" t="s">
        <v>901</v>
      </c>
      <c r="B2029">
        <v>7.1</v>
      </c>
      <c r="C2029" t="str">
        <v>Douglas Cheek</v>
      </c>
      <c r="D2029">
        <f>AVERAGEIF($C$2:$C$4892,C2029,$B$2:B$4892)</f>
        <v>7.1</v>
      </c>
      <c r="H2029" t="s">
        <v>2058</v>
      </c>
      <c r="I2029">
        <v>7.1</v>
      </c>
    </row>
    <row r="2030" spans="1:9" hidden="1" x14ac:dyDescent="0.3">
      <c r="A2030" t="s">
        <v>902</v>
      </c>
      <c r="B2030">
        <v>7.1</v>
      </c>
      <c r="C2030" t="str">
        <v>Deryck Broom</v>
      </c>
      <c r="D2030">
        <f>AVERAGEIF($C$2:$C$4892,C2030,$B$2:B$4892)</f>
        <v>7.1</v>
      </c>
      <c r="H2030" t="s">
        <v>2059</v>
      </c>
      <c r="I2030">
        <v>7.1</v>
      </c>
    </row>
    <row r="2031" spans="1:9" hidden="1" x14ac:dyDescent="0.3">
      <c r="A2031" t="s">
        <v>306</v>
      </c>
      <c r="B2031">
        <v>7</v>
      </c>
      <c r="C2031" t="str">
        <v>Henry Hathaway</v>
      </c>
      <c r="D2031">
        <f>AVERAGEIF($C$2:$C$4892,C2031,$B$2:B$4892)</f>
        <v>7</v>
      </c>
      <c r="H2031" t="s">
        <v>2060</v>
      </c>
      <c r="I2031">
        <v>7</v>
      </c>
    </row>
    <row r="2032" spans="1:9" hidden="1" x14ac:dyDescent="0.3">
      <c r="A2032" t="s">
        <v>335</v>
      </c>
      <c r="B2032">
        <v>7.1</v>
      </c>
      <c r="C2032" t="str">
        <v>Giovanni Zelko</v>
      </c>
      <c r="D2032">
        <f>AVERAGEIF($C$2:$C$4892,C2032,$B$2:B$4892)</f>
        <v>7.1</v>
      </c>
      <c r="H2032" t="s">
        <v>2061</v>
      </c>
      <c r="I2032">
        <v>7.1</v>
      </c>
    </row>
    <row r="2033" spans="1:9" hidden="1" x14ac:dyDescent="0.3">
      <c r="A2033" t="s">
        <v>396</v>
      </c>
      <c r="B2033">
        <v>6.4</v>
      </c>
      <c r="C2033" t="str">
        <v>Claudia Sainte-Luce</v>
      </c>
      <c r="D2033">
        <f>AVERAGEIF($C$2:$C$4892,C2033,$B$2:B$4892)</f>
        <v>6.4</v>
      </c>
      <c r="H2033" t="s">
        <v>2062</v>
      </c>
      <c r="I2033">
        <v>6.4</v>
      </c>
    </row>
    <row r="2034" spans="1:9" hidden="1" x14ac:dyDescent="0.3">
      <c r="A2034" t="s">
        <v>227</v>
      </c>
      <c r="B2034">
        <v>7</v>
      </c>
      <c r="C2034" t="str">
        <v>Jamie Babbit</v>
      </c>
      <c r="D2034">
        <f>AVERAGEIF($C$2:$C$4892,C2034,$B$2:B$4892)</f>
        <v>7</v>
      </c>
      <c r="H2034" t="s">
        <v>2063</v>
      </c>
      <c r="I2034">
        <v>7</v>
      </c>
    </row>
    <row r="2035" spans="1:9" hidden="1" x14ac:dyDescent="0.3">
      <c r="A2035" t="s">
        <v>473</v>
      </c>
      <c r="B2035">
        <v>6.2</v>
      </c>
      <c r="C2035" t="str">
        <v>David Boyd</v>
      </c>
      <c r="D2035">
        <f>AVERAGEIF($C$2:$C$4892,C2035,$B$2:B$4892)</f>
        <v>6.2</v>
      </c>
      <c r="H2035" t="s">
        <v>2064</v>
      </c>
      <c r="I2035">
        <v>6.2</v>
      </c>
    </row>
    <row r="2036" spans="1:9" hidden="1" x14ac:dyDescent="0.3">
      <c r="A2036" t="s">
        <v>354</v>
      </c>
      <c r="B2036">
        <v>7.5</v>
      </c>
      <c r="C2036" t="str">
        <v>Anna Muylaert</v>
      </c>
      <c r="D2036">
        <f>AVERAGEIF($C$2:$C$4892,C2036,$B$2:B$4892)</f>
        <v>7.5</v>
      </c>
      <c r="H2036" t="s">
        <v>2065</v>
      </c>
      <c r="I2036">
        <v>7.5</v>
      </c>
    </row>
    <row r="2037" spans="1:9" hidden="1" x14ac:dyDescent="0.3">
      <c r="A2037" t="s">
        <v>654</v>
      </c>
      <c r="B2037">
        <v>4.8</v>
      </c>
      <c r="C2037" t="str">
        <v>Steve Taylor</v>
      </c>
      <c r="D2037">
        <f>AVERAGEIF($C$2:$C$4892,C2037,$B$2:B$4892)</f>
        <v>4.8</v>
      </c>
      <c r="H2037" t="s">
        <v>2066</v>
      </c>
      <c r="I2037">
        <v>4.8</v>
      </c>
    </row>
    <row r="2038" spans="1:9" x14ac:dyDescent="0.3">
      <c r="A2038" t="s">
        <v>783</v>
      </c>
      <c r="B2038">
        <v>8.1</v>
      </c>
      <c r="C2038" t="str">
        <v>Kurt Voss</v>
      </c>
      <c r="D2038">
        <f>AVERAGEIF($C$2:$C$4892,C2038,$B$2:B$4892)</f>
        <v>8.1</v>
      </c>
      <c r="H2038" t="s">
        <v>2067</v>
      </c>
      <c r="I2038">
        <v>8.1</v>
      </c>
    </row>
    <row r="2039" spans="1:9" hidden="1" x14ac:dyDescent="0.3">
      <c r="A2039" t="s">
        <v>672</v>
      </c>
      <c r="B2039">
        <v>7.3</v>
      </c>
      <c r="C2039" t="str">
        <v>James David Pasternak</v>
      </c>
      <c r="D2039">
        <f>AVERAGEIF($C$2:$C$4892,C2039,$B$2:B$4892)</f>
        <v>7.3</v>
      </c>
      <c r="H2039" t="s">
        <v>2068</v>
      </c>
      <c r="I2039">
        <v>7.3</v>
      </c>
    </row>
    <row r="2040" spans="1:9" hidden="1" x14ac:dyDescent="0.3">
      <c r="A2040" t="s">
        <v>597</v>
      </c>
      <c r="B2040">
        <v>5.8</v>
      </c>
      <c r="C2040" t="str">
        <v>Laurent Bouhnik</v>
      </c>
      <c r="D2040">
        <f>AVERAGEIF($C$2:$C$4892,C2040,$B$2:B$4892)</f>
        <v>5.8</v>
      </c>
      <c r="H2040" t="s">
        <v>2069</v>
      </c>
      <c r="I2040">
        <v>5.8</v>
      </c>
    </row>
    <row r="2041" spans="1:9" hidden="1" x14ac:dyDescent="0.3">
      <c r="A2041" t="s">
        <v>903</v>
      </c>
      <c r="B2041">
        <v>7.6</v>
      </c>
      <c r="C2041" t="str">
        <v>Tom Sanchez</v>
      </c>
      <c r="D2041">
        <f>AVERAGEIF($C$2:$C$4892,C2041,$B$2:B$4892)</f>
        <v>7.6</v>
      </c>
      <c r="H2041" t="s">
        <v>2070</v>
      </c>
      <c r="I2041">
        <v>7.6</v>
      </c>
    </row>
    <row r="2042" spans="1:9" hidden="1" x14ac:dyDescent="0.3">
      <c r="A2042" t="s">
        <v>904</v>
      </c>
      <c r="B2042">
        <v>5.6</v>
      </c>
      <c r="C2042" t="str">
        <v>David Caffrey</v>
      </c>
      <c r="D2042">
        <f>AVERAGEIF($C$2:$C$4892,C2042,$B$2:B$4892)</f>
        <v>5.6</v>
      </c>
      <c r="H2042" t="s">
        <v>2071</v>
      </c>
      <c r="I2042">
        <v>5.6</v>
      </c>
    </row>
    <row r="2043" spans="1:9" hidden="1" x14ac:dyDescent="0.3">
      <c r="A2043" t="s">
        <v>186</v>
      </c>
      <c r="B2043">
        <v>7</v>
      </c>
      <c r="C2043" t="str">
        <v>Adam Jay Epstein</v>
      </c>
      <c r="D2043">
        <f>AVERAGEIF($C$2:$C$4892,C2043,$B$2:B$4892)</f>
        <v>7</v>
      </c>
      <c r="H2043" t="s">
        <v>2072</v>
      </c>
      <c r="I2043">
        <v>7</v>
      </c>
    </row>
    <row r="2044" spans="1:9" hidden="1" x14ac:dyDescent="0.3">
      <c r="A2044" t="s">
        <v>338</v>
      </c>
      <c r="B2044">
        <v>6.6</v>
      </c>
      <c r="C2044" t="str">
        <v>Justin Thomas Ostensen</v>
      </c>
      <c r="D2044">
        <f>AVERAGEIF($C$2:$C$4892,C2044,$B$2:B$4892)</f>
        <v>6.6</v>
      </c>
      <c r="H2044" t="s">
        <v>2073</v>
      </c>
      <c r="I2044">
        <v>6.6</v>
      </c>
    </row>
    <row r="2045" spans="1:9" hidden="1" x14ac:dyDescent="0.3">
      <c r="A2045" t="s">
        <v>180</v>
      </c>
      <c r="B2045">
        <v>6.5</v>
      </c>
      <c r="C2045" t="str">
        <v>Brenton Spencer</v>
      </c>
      <c r="D2045">
        <f>AVERAGEIF($C$2:$C$4892,C2045,$B$2:B$4892)</f>
        <v>6.5</v>
      </c>
      <c r="H2045" t="s">
        <v>2074</v>
      </c>
      <c r="I2045">
        <v>6.5</v>
      </c>
    </row>
    <row r="2046" spans="1:9" hidden="1" x14ac:dyDescent="0.3">
      <c r="A2046" t="s">
        <v>783</v>
      </c>
      <c r="B2046">
        <v>7.4</v>
      </c>
      <c r="C2046" t="str">
        <v>Ossie Davis</v>
      </c>
      <c r="D2046">
        <f>AVERAGEIF($C$2:$C$4892,C2046,$B$2:B$4892)</f>
        <v>7.4</v>
      </c>
      <c r="H2046" t="s">
        <v>2075</v>
      </c>
      <c r="I2046">
        <v>7.4</v>
      </c>
    </row>
    <row r="2047" spans="1:9" hidden="1" x14ac:dyDescent="0.3">
      <c r="A2047" t="s">
        <v>905</v>
      </c>
      <c r="B2047">
        <v>4.5999999999999996</v>
      </c>
      <c r="C2047" t="str">
        <v>Jay Alaimo</v>
      </c>
      <c r="D2047">
        <f>AVERAGEIF($C$2:$C$4892,C2047,$B$2:B$4892)</f>
        <v>4.5999999999999996</v>
      </c>
      <c r="H2047" t="s">
        <v>2076</v>
      </c>
      <c r="I2047">
        <v>4.5999999999999996</v>
      </c>
    </row>
    <row r="2048" spans="1:9" hidden="1" x14ac:dyDescent="0.3">
      <c r="A2048" t="s">
        <v>682</v>
      </c>
      <c r="B2048">
        <v>6.4</v>
      </c>
      <c r="C2048" t="str">
        <v>Dylan Bank</v>
      </c>
      <c r="D2048">
        <f>AVERAGEIF($C$2:$C$4892,C2048,$B$2:B$4892)</f>
        <v>6.4</v>
      </c>
      <c r="H2048" t="s">
        <v>2077</v>
      </c>
      <c r="I2048">
        <v>6.4</v>
      </c>
    </row>
    <row r="2049" spans="1:9" hidden="1" x14ac:dyDescent="0.3">
      <c r="A2049" t="s">
        <v>552</v>
      </c>
      <c r="B2049">
        <v>6</v>
      </c>
      <c r="C2049" t="str">
        <v>Rob Mckittrick</v>
      </c>
      <c r="D2049">
        <f>AVERAGEIF($C$2:$C$4892,C2049,$B$2:B$4892)</f>
        <v>6</v>
      </c>
      <c r="H2049" t="s">
        <v>2078</v>
      </c>
      <c r="I2049">
        <v>6</v>
      </c>
    </row>
    <row r="2050" spans="1:9" hidden="1" x14ac:dyDescent="0.3">
      <c r="A2050" t="s">
        <v>663</v>
      </c>
      <c r="B2050">
        <v>6.4</v>
      </c>
      <c r="C2050" t="str">
        <v>Jeff Burr</v>
      </c>
      <c r="D2050">
        <f>AVERAGEIF($C$2:$C$4892,C2050,$B$2:B$4892)</f>
        <v>6.4</v>
      </c>
      <c r="H2050" t="s">
        <v>2079</v>
      </c>
      <c r="I2050">
        <v>6.4</v>
      </c>
    </row>
    <row r="2051" spans="1:9" hidden="1" x14ac:dyDescent="0.3">
      <c r="A2051" t="s">
        <v>234</v>
      </c>
      <c r="B2051">
        <v>5.9</v>
      </c>
      <c r="C2051" t="str">
        <v>Harry Gantz</v>
      </c>
      <c r="D2051">
        <f>AVERAGEIF($C$2:$C$4892,C2051,$B$2:B$4892)</f>
        <v>5.9</v>
      </c>
      <c r="H2051" t="s">
        <v>2080</v>
      </c>
      <c r="I2051">
        <v>5.9</v>
      </c>
    </row>
    <row r="2052" spans="1:9" hidden="1" x14ac:dyDescent="0.3">
      <c r="A2052" t="s">
        <v>125</v>
      </c>
      <c r="B2052">
        <v>6.4</v>
      </c>
      <c r="C2052" t="str">
        <v>Guy Maddin</v>
      </c>
      <c r="D2052">
        <f>AVERAGEIF($C$2:$C$4892,C2052,$B$2:B$4892)</f>
        <v>6.4</v>
      </c>
      <c r="H2052" t="s">
        <v>2081</v>
      </c>
      <c r="I2052">
        <v>6.4</v>
      </c>
    </row>
    <row r="2053" spans="1:9" hidden="1" x14ac:dyDescent="0.3">
      <c r="A2053" t="s">
        <v>465</v>
      </c>
      <c r="B2053">
        <v>6.6</v>
      </c>
      <c r="C2053" t="str">
        <v>Regardt Van Den Bergh</v>
      </c>
      <c r="D2053">
        <f>AVERAGEIF($C$2:$C$4892,C2053,$B$2:B$4892)</f>
        <v>6.6</v>
      </c>
      <c r="H2053" t="s">
        <v>2082</v>
      </c>
      <c r="I2053">
        <v>6.6</v>
      </c>
    </row>
    <row r="2054" spans="1:9" hidden="1" x14ac:dyDescent="0.3">
      <c r="A2054" t="s">
        <v>637</v>
      </c>
      <c r="B2054">
        <v>6.9</v>
      </c>
      <c r="C2054" t="str">
        <v>Panos Cosmatos</v>
      </c>
      <c r="D2054">
        <f>AVERAGEIF($C$2:$C$4892,C2054,$B$2:B$4892)</f>
        <v>6.9</v>
      </c>
      <c r="H2054" t="s">
        <v>2083</v>
      </c>
      <c r="I2054">
        <v>6.9</v>
      </c>
    </row>
    <row r="2055" spans="1:9" hidden="1" x14ac:dyDescent="0.3">
      <c r="A2055" t="s">
        <v>57</v>
      </c>
      <c r="B2055">
        <v>6.9</v>
      </c>
      <c r="C2055" t="str">
        <v>Gareth Evans</v>
      </c>
      <c r="D2055">
        <f>AVERAGEIF($C$2:$C$4892,C2055,$B$2:B$4892)</f>
        <v>6.9</v>
      </c>
      <c r="H2055" t="s">
        <v>2084</v>
      </c>
      <c r="I2055">
        <v>6.9</v>
      </c>
    </row>
    <row r="2056" spans="1:9" hidden="1" x14ac:dyDescent="0.3">
      <c r="A2056" t="s">
        <v>906</v>
      </c>
      <c r="B2056">
        <v>5.8</v>
      </c>
      <c r="C2056" t="str">
        <v>Matthew R. Anderson</v>
      </c>
      <c r="D2056">
        <f>AVERAGEIF($C$2:$C$4892,C2056,$B$2:B$4892)</f>
        <v>5.8</v>
      </c>
      <c r="H2056" t="s">
        <v>2085</v>
      </c>
      <c r="I2056">
        <v>5.8</v>
      </c>
    </row>
    <row r="2057" spans="1:9" hidden="1" x14ac:dyDescent="0.3">
      <c r="A2057" t="s">
        <v>635</v>
      </c>
      <c r="B2057">
        <v>6.4</v>
      </c>
      <c r="C2057" t="str">
        <v>Joe Marino</v>
      </c>
      <c r="D2057">
        <f>AVERAGEIF($C$2:$C$4892,C2057,$B$2:B$4892)</f>
        <v>6.4</v>
      </c>
      <c r="H2057" t="s">
        <v>2086</v>
      </c>
      <c r="I2057">
        <v>6.4</v>
      </c>
    </row>
    <row r="2058" spans="1:9" hidden="1" x14ac:dyDescent="0.3">
      <c r="A2058" t="s">
        <v>907</v>
      </c>
      <c r="B2058">
        <v>5.3</v>
      </c>
      <c r="C2058" t="str">
        <v>Joel Anderson</v>
      </c>
      <c r="D2058">
        <f>AVERAGEIF($C$2:$C$4892,C2058,$B$2:B$4892)</f>
        <v>5.3</v>
      </c>
      <c r="H2058" t="s">
        <v>2087</v>
      </c>
      <c r="I2058">
        <v>5.3</v>
      </c>
    </row>
    <row r="2059" spans="1:9" hidden="1" x14ac:dyDescent="0.3">
      <c r="A2059" t="s">
        <v>477</v>
      </c>
      <c r="B2059">
        <v>6.5</v>
      </c>
      <c r="C2059" t="str">
        <v>Shimit Amin</v>
      </c>
      <c r="D2059">
        <f>AVERAGEIF($C$2:$C$4892,C2059,$B$2:B$4892)</f>
        <v>6.5</v>
      </c>
      <c r="H2059" t="s">
        <v>2088</v>
      </c>
      <c r="I2059">
        <v>6.5</v>
      </c>
    </row>
    <row r="2060" spans="1:9" hidden="1" x14ac:dyDescent="0.3">
      <c r="A2060" t="s">
        <v>908</v>
      </c>
      <c r="B2060">
        <v>5.7</v>
      </c>
      <c r="C2060" t="str">
        <v>Douglas Trumbull</v>
      </c>
      <c r="D2060">
        <f>AVERAGEIF($C$2:$C$4892,C2060,$B$2:B$4892)</f>
        <v>5.7</v>
      </c>
      <c r="H2060" t="s">
        <v>2089</v>
      </c>
      <c r="I2060">
        <v>5.7</v>
      </c>
    </row>
    <row r="2061" spans="1:9" hidden="1" x14ac:dyDescent="0.3">
      <c r="A2061" t="s">
        <v>391</v>
      </c>
      <c r="B2061">
        <v>6.7</v>
      </c>
      <c r="C2061" t="str">
        <v>Mona Fastvold</v>
      </c>
      <c r="D2061">
        <f>AVERAGEIF($C$2:$C$4892,C2061,$B$2:B$4892)</f>
        <v>6.7</v>
      </c>
      <c r="H2061" t="s">
        <v>2090</v>
      </c>
      <c r="I2061">
        <v>6.7</v>
      </c>
    </row>
    <row r="2062" spans="1:9" hidden="1" x14ac:dyDescent="0.3">
      <c r="A2062" t="s">
        <v>909</v>
      </c>
      <c r="B2062">
        <v>3.9</v>
      </c>
      <c r="C2062" t="str">
        <v>Levan Gabriadze</v>
      </c>
      <c r="D2062">
        <f>AVERAGEIF($C$2:$C$4892,C2062,$B$2:B$4892)</f>
        <v>3.9</v>
      </c>
      <c r="H2062" t="s">
        <v>2091</v>
      </c>
      <c r="I2062">
        <v>3.9</v>
      </c>
    </row>
    <row r="2063" spans="1:9" hidden="1" x14ac:dyDescent="0.3">
      <c r="A2063" t="s">
        <v>910</v>
      </c>
      <c r="B2063">
        <v>4.0999999999999996</v>
      </c>
      <c r="C2063" t="str">
        <v>Bradley Parker</v>
      </c>
      <c r="D2063">
        <f>AVERAGEIF($C$2:$C$4892,C2063,$B$2:B$4892)</f>
        <v>4.0999999999999996</v>
      </c>
      <c r="H2063" t="s">
        <v>2092</v>
      </c>
      <c r="I2063">
        <v>4.0999999999999996</v>
      </c>
    </row>
    <row r="2064" spans="1:9" hidden="1" x14ac:dyDescent="0.3">
      <c r="A2064" t="s">
        <v>911</v>
      </c>
      <c r="B2064">
        <v>6.2</v>
      </c>
      <c r="C2064" t="str">
        <v>Clive Barker</v>
      </c>
      <c r="D2064">
        <f>AVERAGEIF($C$2:$C$4892,C2064,$B$2:B$4892)</f>
        <v>6.2</v>
      </c>
      <c r="H2064" t="s">
        <v>2093</v>
      </c>
      <c r="I2064">
        <v>6.2</v>
      </c>
    </row>
    <row r="2065" spans="1:9" hidden="1" x14ac:dyDescent="0.3">
      <c r="A2065" t="s">
        <v>660</v>
      </c>
      <c r="B2065">
        <v>3.8</v>
      </c>
      <c r="C2065" t="str">
        <v>Harold Cronk</v>
      </c>
      <c r="D2065">
        <f>AVERAGEIF($C$2:$C$4892,C2065,$B$2:B$4892)</f>
        <v>3.8</v>
      </c>
      <c r="H2065" t="s">
        <v>2094</v>
      </c>
      <c r="I2065">
        <v>3.8</v>
      </c>
    </row>
    <row r="2066" spans="1:9" hidden="1" x14ac:dyDescent="0.3">
      <c r="A2066" t="s">
        <v>794</v>
      </c>
      <c r="B2066">
        <v>5.0999999999999996</v>
      </c>
      <c r="C2066" t="str">
        <v>Takao Okawara</v>
      </c>
      <c r="D2066">
        <f>AVERAGEIF($C$2:$C$4892,C2066,$B$2:B$4892)</f>
        <v>5.0999999999999996</v>
      </c>
      <c r="H2066" t="s">
        <v>2095</v>
      </c>
      <c r="I2066">
        <v>5.0999999999999996</v>
      </c>
    </row>
    <row r="2067" spans="1:9" hidden="1" x14ac:dyDescent="0.3">
      <c r="A2067" t="s">
        <v>912</v>
      </c>
      <c r="B2067">
        <v>6.4</v>
      </c>
      <c r="C2067" t="str">
        <v>Duncan Tucker</v>
      </c>
      <c r="D2067">
        <f>AVERAGEIF($C$2:$C$4892,C2067,$B$2:B$4892)</f>
        <v>6.4</v>
      </c>
      <c r="H2067" t="s">
        <v>2096</v>
      </c>
      <c r="I2067">
        <v>6.4</v>
      </c>
    </row>
    <row r="2068" spans="1:9" x14ac:dyDescent="0.3">
      <c r="A2068" t="s">
        <v>159</v>
      </c>
      <c r="B2068">
        <v>7.8</v>
      </c>
      <c r="C2068" t="str">
        <v>Russ Meyer</v>
      </c>
      <c r="D2068">
        <f>AVERAGEIF($C$2:$C$4892,C2068,$B$2:B$4892)</f>
        <v>7.8</v>
      </c>
      <c r="H2068" t="s">
        <v>2097</v>
      </c>
      <c r="I2068">
        <v>7.8</v>
      </c>
    </row>
    <row r="2069" spans="1:9" x14ac:dyDescent="0.3">
      <c r="A2069" t="s">
        <v>913</v>
      </c>
      <c r="B2069">
        <v>7.8</v>
      </c>
      <c r="C2069" t="str">
        <v>Robert D. Webb</v>
      </c>
      <c r="D2069">
        <f>AVERAGEIF($C$2:$C$4892,C2069,$B$2:B$4892)</f>
        <v>7.8</v>
      </c>
      <c r="H2069" t="s">
        <v>2098</v>
      </c>
      <c r="I2069">
        <v>7.8</v>
      </c>
    </row>
    <row r="2070" spans="1:9" hidden="1" x14ac:dyDescent="0.3">
      <c r="A2070" t="s">
        <v>914</v>
      </c>
      <c r="B2070">
        <v>6.1</v>
      </c>
      <c r="C2070" t="str">
        <v>Allan Dwan</v>
      </c>
      <c r="D2070">
        <f>AVERAGEIF($C$2:$C$4892,C2070,$B$2:B$4892)</f>
        <v>6.1</v>
      </c>
      <c r="H2070" t="s">
        <v>2099</v>
      </c>
      <c r="I2070">
        <v>6.1</v>
      </c>
    </row>
    <row r="2071" spans="1:9" hidden="1" x14ac:dyDescent="0.3">
      <c r="A2071" t="s">
        <v>798</v>
      </c>
      <c r="B2071">
        <v>5.8</v>
      </c>
      <c r="C2071" t="str">
        <v>Andrew Steggall</v>
      </c>
      <c r="D2071">
        <f>AVERAGEIF($C$2:$C$4892,C2071,$B$2:B$4892)</f>
        <v>5.8</v>
      </c>
      <c r="H2071" t="s">
        <v>2100</v>
      </c>
      <c r="I2071">
        <v>5.8</v>
      </c>
    </row>
    <row r="2072" spans="1:9" hidden="1" x14ac:dyDescent="0.3">
      <c r="A2072" t="s">
        <v>915</v>
      </c>
      <c r="B2072">
        <v>6.3</v>
      </c>
      <c r="C2072" t="str">
        <v>Ben Lewin</v>
      </c>
      <c r="D2072">
        <f>AVERAGEIF($C$2:$C$4892,C2072,$B$2:B$4892)</f>
        <v>6.3</v>
      </c>
      <c r="H2072" t="s">
        <v>2101</v>
      </c>
      <c r="I2072">
        <v>6.3</v>
      </c>
    </row>
    <row r="2073" spans="1:9" x14ac:dyDescent="0.3">
      <c r="A2073" t="s">
        <v>438</v>
      </c>
      <c r="B2073">
        <v>7.7</v>
      </c>
      <c r="C2073" t="str">
        <v>Robert Kenner</v>
      </c>
      <c r="D2073">
        <f>AVERAGEIF($C$2:$C$4892,C2073,$B$2:B$4892)</f>
        <v>7.7</v>
      </c>
      <c r="H2073" t="s">
        <v>2102</v>
      </c>
      <c r="I2073">
        <v>7.7</v>
      </c>
    </row>
    <row r="2074" spans="1:9" hidden="1" x14ac:dyDescent="0.3">
      <c r="A2074" t="s">
        <v>916</v>
      </c>
      <c r="B2074">
        <v>5.4</v>
      </c>
      <c r="C2074" t="str">
        <v>Craig Johnson</v>
      </c>
      <c r="D2074">
        <f>AVERAGEIF($C$2:$C$4892,C2074,$B$2:B$4892)</f>
        <v>5.4</v>
      </c>
      <c r="H2074" t="s">
        <v>2103</v>
      </c>
      <c r="I2074">
        <v>5.4</v>
      </c>
    </row>
    <row r="2075" spans="1:9" hidden="1" x14ac:dyDescent="0.3">
      <c r="A2075" t="s">
        <v>773</v>
      </c>
      <c r="B2075">
        <v>7.3</v>
      </c>
      <c r="C2075" t="str">
        <v>Sean Durkin</v>
      </c>
      <c r="D2075">
        <f>AVERAGEIF($C$2:$C$4892,C2075,$B$2:B$4892)</f>
        <v>7.3</v>
      </c>
      <c r="H2075" t="s">
        <v>2104</v>
      </c>
      <c r="I2075">
        <v>7.3</v>
      </c>
    </row>
    <row r="2076" spans="1:9" hidden="1" x14ac:dyDescent="0.3">
      <c r="A2076" t="s">
        <v>450</v>
      </c>
      <c r="B2076">
        <v>6.8</v>
      </c>
      <c r="C2076" t="str">
        <v>Gillian Robespierre</v>
      </c>
      <c r="D2076">
        <f>AVERAGEIF($C$2:$C$4892,C2076,$B$2:B$4892)</f>
        <v>6.8</v>
      </c>
      <c r="H2076" t="s">
        <v>2105</v>
      </c>
      <c r="I2076">
        <v>6.8</v>
      </c>
    </row>
    <row r="2077" spans="1:9" hidden="1" x14ac:dyDescent="0.3">
      <c r="A2077" t="s">
        <v>161</v>
      </c>
      <c r="B2077">
        <v>7.3</v>
      </c>
      <c r="C2077" t="str">
        <v>Courtney Hunt</v>
      </c>
      <c r="D2077">
        <f>AVERAGEIF($C$2:$C$4892,C2077,$B$2:B$4892)</f>
        <v>7.3</v>
      </c>
      <c r="H2077" t="s">
        <v>2106</v>
      </c>
      <c r="I2077">
        <v>7.3</v>
      </c>
    </row>
    <row r="2078" spans="1:9" hidden="1" x14ac:dyDescent="0.3">
      <c r="A2078" t="s">
        <v>259</v>
      </c>
      <c r="B2078">
        <v>6.5</v>
      </c>
      <c r="C2078" t="str">
        <v>Morgan Neville</v>
      </c>
      <c r="D2078">
        <f>AVERAGEIF($C$2:$C$4892,C2078,$B$2:B$4892)</f>
        <v>6.5</v>
      </c>
      <c r="H2078" t="s">
        <v>2107</v>
      </c>
      <c r="I2078">
        <v>6.5</v>
      </c>
    </row>
    <row r="2079" spans="1:9" hidden="1" x14ac:dyDescent="0.3">
      <c r="A2079" t="s">
        <v>560</v>
      </c>
      <c r="B2079">
        <v>7.2</v>
      </c>
      <c r="C2079" t="str">
        <v>Chris Paine</v>
      </c>
      <c r="D2079">
        <f>AVERAGEIF($C$2:$C$4892,C2079,$B$2:B$4892)</f>
        <v>7.2</v>
      </c>
      <c r="H2079" t="s">
        <v>2108</v>
      </c>
      <c r="I2079">
        <v>7.2</v>
      </c>
    </row>
    <row r="2080" spans="1:9" hidden="1" x14ac:dyDescent="0.3">
      <c r="A2080" t="s">
        <v>917</v>
      </c>
      <c r="B2080">
        <v>6.7</v>
      </c>
      <c r="C2080" t="str">
        <v>Greg Berlanti</v>
      </c>
      <c r="D2080">
        <f>AVERAGEIF($C$2:$C$4892,C2080,$B$2:B$4892)</f>
        <v>6.7</v>
      </c>
      <c r="H2080" t="s">
        <v>2109</v>
      </c>
      <c r="I2080">
        <v>6.7</v>
      </c>
    </row>
    <row r="2081" spans="1:9" hidden="1" x14ac:dyDescent="0.3">
      <c r="A2081" t="s">
        <v>724</v>
      </c>
      <c r="B2081">
        <v>6.3</v>
      </c>
      <c r="C2081" t="str">
        <v>Marc Levin</v>
      </c>
      <c r="D2081">
        <f>AVERAGEIF($C$2:$C$4892,C2081,$B$2:B$4892)</f>
        <v>6.3</v>
      </c>
      <c r="H2081" t="s">
        <v>2110</v>
      </c>
      <c r="I2081">
        <v>6.3</v>
      </c>
    </row>
    <row r="2082" spans="1:9" hidden="1" x14ac:dyDescent="0.3">
      <c r="A2082" t="s">
        <v>354</v>
      </c>
      <c r="B2082">
        <v>5.9</v>
      </c>
      <c r="C2082" t="str">
        <v>Richard Dutcher</v>
      </c>
      <c r="D2082">
        <f>AVERAGEIF($C$2:$C$4892,C2082,$B$2:B$4892)</f>
        <v>5.9</v>
      </c>
      <c r="H2082" t="s">
        <v>2111</v>
      </c>
      <c r="I2082">
        <v>5.9</v>
      </c>
    </row>
    <row r="2083" spans="1:9" x14ac:dyDescent="0.3">
      <c r="A2083" t="s">
        <v>918</v>
      </c>
      <c r="B2083">
        <v>7.8</v>
      </c>
      <c r="C2083" t="str">
        <v>Khalid Mohamed</v>
      </c>
      <c r="D2083">
        <f>AVERAGEIF($C$2:$C$4892,C2083,$B$2:B$4892)</f>
        <v>7.8</v>
      </c>
      <c r="H2083" t="s">
        <v>2112</v>
      </c>
      <c r="I2083">
        <v>7.8</v>
      </c>
    </row>
    <row r="2084" spans="1:9" hidden="1" x14ac:dyDescent="0.3">
      <c r="A2084" t="s">
        <v>217</v>
      </c>
      <c r="B2084">
        <v>7.4</v>
      </c>
      <c r="C2084" t="str">
        <v>Finn Taylor</v>
      </c>
      <c r="D2084">
        <f>AVERAGEIF($C$2:$C$4892,C2084,$B$2:B$4892)</f>
        <v>7.4</v>
      </c>
      <c r="H2084" t="s">
        <v>2113</v>
      </c>
      <c r="I2084">
        <v>7.4</v>
      </c>
    </row>
    <row r="2085" spans="1:9" hidden="1" x14ac:dyDescent="0.3">
      <c r="A2085" t="s">
        <v>919</v>
      </c>
      <c r="B2085">
        <v>4.8</v>
      </c>
      <c r="C2085" t="str">
        <v>José Luis Valenzuela</v>
      </c>
      <c r="D2085">
        <f>AVERAGEIF($C$2:$C$4892,C2085,$B$2:B$4892)</f>
        <v>4.8</v>
      </c>
      <c r="H2085" t="s">
        <v>2114</v>
      </c>
      <c r="I2085">
        <v>4.8</v>
      </c>
    </row>
    <row r="2086" spans="1:9" hidden="1" x14ac:dyDescent="0.3">
      <c r="A2086" t="s">
        <v>383</v>
      </c>
      <c r="B2086">
        <v>6.3</v>
      </c>
      <c r="C2086" t="str">
        <v>Gia Coppola</v>
      </c>
      <c r="D2086">
        <f>AVERAGEIF($C$2:$C$4892,C2086,$B$2:B$4892)</f>
        <v>6.3</v>
      </c>
      <c r="H2086" t="s">
        <v>2115</v>
      </c>
      <c r="I2086">
        <v>6.3</v>
      </c>
    </row>
    <row r="2087" spans="1:9" x14ac:dyDescent="0.3">
      <c r="A2087" t="s">
        <v>391</v>
      </c>
      <c r="B2087">
        <v>7.8</v>
      </c>
      <c r="C2087" t="str">
        <v>Scandar Copti</v>
      </c>
      <c r="D2087">
        <f>AVERAGEIF($C$2:$C$4892,C2087,$B$2:B$4892)</f>
        <v>7.8</v>
      </c>
      <c r="H2087" t="s">
        <v>2116</v>
      </c>
      <c r="I2087">
        <v>7.8</v>
      </c>
    </row>
    <row r="2088" spans="1:9" hidden="1" x14ac:dyDescent="0.3">
      <c r="A2088" t="s">
        <v>505</v>
      </c>
      <c r="B2088">
        <v>7.5</v>
      </c>
      <c r="C2088" t="str">
        <v>Goran Dukic</v>
      </c>
      <c r="D2088">
        <f>AVERAGEIF($C$2:$C$4892,C2088,$B$2:B$4892)</f>
        <v>7.5</v>
      </c>
      <c r="H2088" t="s">
        <v>2117</v>
      </c>
      <c r="I2088">
        <v>7.5</v>
      </c>
    </row>
    <row r="2089" spans="1:9" hidden="1" x14ac:dyDescent="0.3">
      <c r="A2089" t="s">
        <v>823</v>
      </c>
      <c r="B2089">
        <v>6</v>
      </c>
      <c r="C2089" t="str">
        <v>Mike Cahill</v>
      </c>
      <c r="D2089">
        <f>AVERAGEIF($C$2:$C$4892,C2089,$B$2:B$4892)</f>
        <v>6</v>
      </c>
      <c r="H2089" t="s">
        <v>2118</v>
      </c>
      <c r="I2089">
        <v>6</v>
      </c>
    </row>
    <row r="2090" spans="1:9" hidden="1" x14ac:dyDescent="0.3">
      <c r="A2090" t="s">
        <v>142</v>
      </c>
      <c r="B2090">
        <v>6.8</v>
      </c>
      <c r="C2090" t="str">
        <v>Efram Potelle</v>
      </c>
      <c r="D2090">
        <f>AVERAGEIF($C$2:$C$4892,C2090,$B$2:B$4892)</f>
        <v>6.8</v>
      </c>
      <c r="H2090" t="s">
        <v>2119</v>
      </c>
      <c r="I2090">
        <v>6.8</v>
      </c>
    </row>
    <row r="2091" spans="1:9" hidden="1" x14ac:dyDescent="0.3">
      <c r="A2091" t="s">
        <v>792</v>
      </c>
      <c r="B2091">
        <v>6.6</v>
      </c>
      <c r="C2091" t="str">
        <v>Joshua Oppenheimer</v>
      </c>
      <c r="D2091">
        <f>AVERAGEIF($C$2:$C$4892,C2091,$B$2:B$4892)</f>
        <v>6.6</v>
      </c>
      <c r="H2091" t="s">
        <v>2120</v>
      </c>
      <c r="I2091">
        <v>6.6</v>
      </c>
    </row>
    <row r="2092" spans="1:9" hidden="1" x14ac:dyDescent="0.3">
      <c r="A2092" t="s">
        <v>920</v>
      </c>
      <c r="B2092">
        <v>4.5999999999999996</v>
      </c>
      <c r="C2092" t="str">
        <v>Alex Gibney</v>
      </c>
      <c r="D2092">
        <f>AVERAGEIF($C$2:$C$4892,C2092,$B$2:B$4892)</f>
        <v>4.5999999999999996</v>
      </c>
      <c r="H2092" t="s">
        <v>2121</v>
      </c>
      <c r="I2092">
        <v>4.5999999999999996</v>
      </c>
    </row>
    <row r="2093" spans="1:9" hidden="1" x14ac:dyDescent="0.3">
      <c r="A2093" t="s">
        <v>33</v>
      </c>
      <c r="B2093">
        <v>7.1</v>
      </c>
      <c r="C2093" t="str">
        <v>Paul Crowder</v>
      </c>
      <c r="D2093">
        <f>AVERAGEIF($C$2:$C$4892,C2093,$B$2:B$4892)</f>
        <v>7.1</v>
      </c>
      <c r="H2093" t="s">
        <v>2122</v>
      </c>
      <c r="I2093">
        <v>7.1</v>
      </c>
    </row>
    <row r="2094" spans="1:9" hidden="1" x14ac:dyDescent="0.3">
      <c r="A2094" t="s">
        <v>921</v>
      </c>
      <c r="B2094">
        <v>6.1</v>
      </c>
      <c r="C2094" t="str">
        <v>Rohit Jagessar</v>
      </c>
      <c r="D2094">
        <f>AVERAGEIF($C$2:$C$4892,C2094,$B$2:B$4892)</f>
        <v>6.1</v>
      </c>
      <c r="H2094" t="s">
        <v>2123</v>
      </c>
      <c r="I2094">
        <v>6.1</v>
      </c>
    </row>
    <row r="2095" spans="1:9" hidden="1" x14ac:dyDescent="0.3">
      <c r="A2095" t="s">
        <v>208</v>
      </c>
      <c r="B2095">
        <v>6.7</v>
      </c>
      <c r="C2095" t="str">
        <v>Anthony Powell</v>
      </c>
      <c r="D2095">
        <f>AVERAGEIF($C$2:$C$4892,C2095,$B$2:B$4892)</f>
        <v>6.7</v>
      </c>
      <c r="H2095" t="s">
        <v>2124</v>
      </c>
      <c r="I2095">
        <v>6.7</v>
      </c>
    </row>
    <row r="2096" spans="1:9" hidden="1" x14ac:dyDescent="0.3">
      <c r="A2096" t="s">
        <v>922</v>
      </c>
      <c r="B2096">
        <v>7.1</v>
      </c>
      <c r="C2096" t="str">
        <v>Kief Davidson</v>
      </c>
      <c r="D2096">
        <f>AVERAGEIF($C$2:$C$4892,C2096,$B$2:B$4892)</f>
        <v>7.1</v>
      </c>
      <c r="H2096" t="s">
        <v>2125</v>
      </c>
      <c r="I2096">
        <v>7.1</v>
      </c>
    </row>
    <row r="2097" spans="1:9" hidden="1" x14ac:dyDescent="0.3">
      <c r="A2097" t="s">
        <v>923</v>
      </c>
      <c r="B2097">
        <v>5.8</v>
      </c>
      <c r="C2097" t="str">
        <v>Johnny Remo</v>
      </c>
      <c r="D2097">
        <f>AVERAGEIF($C$2:$C$4892,C2097,$B$2:B$4892)</f>
        <v>5.8</v>
      </c>
      <c r="H2097" t="s">
        <v>2126</v>
      </c>
      <c r="I2097">
        <v>5.8</v>
      </c>
    </row>
    <row r="2098" spans="1:9" hidden="1" x14ac:dyDescent="0.3">
      <c r="A2098" t="s">
        <v>807</v>
      </c>
      <c r="B2098">
        <v>6.7</v>
      </c>
      <c r="C2098" t="str">
        <v>Vivek Agnihotri</v>
      </c>
      <c r="D2098">
        <f>AVERAGEIF($C$2:$C$4892,C2098,$B$2:B$4892)</f>
        <v>6.7</v>
      </c>
      <c r="H2098" t="s">
        <v>2127</v>
      </c>
      <c r="I2098">
        <v>6.7</v>
      </c>
    </row>
    <row r="2099" spans="1:9" hidden="1" x14ac:dyDescent="0.3">
      <c r="A2099" t="s">
        <v>924</v>
      </c>
      <c r="B2099">
        <v>5.8</v>
      </c>
      <c r="C2099" t="str">
        <v>Ti West</v>
      </c>
      <c r="D2099">
        <f>AVERAGEIF($C$2:$C$4892,C2099,$B$2:B$4892)</f>
        <v>5.8</v>
      </c>
      <c r="H2099" t="s">
        <v>2128</v>
      </c>
      <c r="I2099">
        <v>5.8</v>
      </c>
    </row>
    <row r="2100" spans="1:9" hidden="1" x14ac:dyDescent="0.3">
      <c r="A2100" t="s">
        <v>499</v>
      </c>
      <c r="B2100">
        <v>6.8</v>
      </c>
      <c r="C2100" t="str">
        <v>Nick Tomnay</v>
      </c>
      <c r="D2100">
        <f>AVERAGEIF($C$2:$C$4892,C2100,$B$2:B$4892)</f>
        <v>6.8</v>
      </c>
      <c r="H2100" t="s">
        <v>2129</v>
      </c>
      <c r="I2100">
        <v>6.8</v>
      </c>
    </row>
    <row r="2101" spans="1:9" x14ac:dyDescent="0.3">
      <c r="A2101" t="s">
        <v>68</v>
      </c>
      <c r="B2101">
        <v>8.5</v>
      </c>
      <c r="C2101" t="str">
        <v>Nickolas Perry</v>
      </c>
      <c r="D2101">
        <f>AVERAGEIF($C$2:$C$4892,C2101,$B$2:B$4892)</f>
        <v>8.5</v>
      </c>
      <c r="H2101" t="s">
        <v>2130</v>
      </c>
      <c r="I2101">
        <v>8.5</v>
      </c>
    </row>
    <row r="2102" spans="1:9" hidden="1" x14ac:dyDescent="0.3">
      <c r="A2102" t="s">
        <v>155</v>
      </c>
      <c r="B2102">
        <v>6.6</v>
      </c>
      <c r="C2102" t="str">
        <v>Dan Zukovic</v>
      </c>
      <c r="D2102">
        <f>AVERAGEIF($C$2:$C$4892,C2102,$B$2:B$4892)</f>
        <v>6.6</v>
      </c>
      <c r="H2102" t="s">
        <v>2131</v>
      </c>
      <c r="I2102">
        <v>6.6</v>
      </c>
    </row>
    <row r="2103" spans="1:9" x14ac:dyDescent="0.3">
      <c r="A2103" t="s">
        <v>68</v>
      </c>
      <c r="B2103">
        <v>7.7</v>
      </c>
      <c r="C2103" t="str">
        <v>Becky Smith</v>
      </c>
      <c r="D2103">
        <f>AVERAGEIF($C$2:$C$4892,C2103,$B$2:B$4892)</f>
        <v>7.7</v>
      </c>
      <c r="H2103" t="s">
        <v>2132</v>
      </c>
      <c r="I2103">
        <v>7.7</v>
      </c>
    </row>
    <row r="2104" spans="1:9" hidden="1" x14ac:dyDescent="0.3">
      <c r="A2104" t="s">
        <v>925</v>
      </c>
      <c r="B2104">
        <v>4.7</v>
      </c>
      <c r="C2104" t="str">
        <v>Eric Nicholas</v>
      </c>
      <c r="D2104">
        <f>AVERAGEIF($C$2:$C$4892,C2104,$B$2:B$4892)</f>
        <v>4.7</v>
      </c>
      <c r="H2104" t="s">
        <v>2133</v>
      </c>
      <c r="I2104">
        <v>4.7</v>
      </c>
    </row>
    <row r="2105" spans="1:9" hidden="1" x14ac:dyDescent="0.3">
      <c r="A2105" t="s">
        <v>193</v>
      </c>
      <c r="B2105">
        <v>6.4</v>
      </c>
      <c r="C2105" t="str">
        <v>Benjamin Dickinson</v>
      </c>
      <c r="D2105">
        <f>AVERAGEIF($C$2:$C$4892,C2105,$B$2:B$4892)</f>
        <v>6.4</v>
      </c>
      <c r="H2105" t="s">
        <v>2134</v>
      </c>
      <c r="I2105">
        <v>6.4</v>
      </c>
    </row>
    <row r="2106" spans="1:9" hidden="1" x14ac:dyDescent="0.3">
      <c r="A2106" t="s">
        <v>267</v>
      </c>
      <c r="B2106">
        <v>5.5</v>
      </c>
      <c r="C2106" t="str">
        <v>Hal Haberman</v>
      </c>
      <c r="D2106">
        <f>AVERAGEIF($C$2:$C$4892,C2106,$B$2:B$4892)</f>
        <v>5.5</v>
      </c>
      <c r="H2106" t="s">
        <v>2135</v>
      </c>
      <c r="I2106">
        <v>5.5</v>
      </c>
    </row>
    <row r="2107" spans="1:9" x14ac:dyDescent="0.3">
      <c r="A2107" t="s">
        <v>278</v>
      </c>
      <c r="B2107">
        <v>8.6</v>
      </c>
      <c r="C2107" t="str">
        <v>A. Raven Cruz</v>
      </c>
      <c r="D2107">
        <f>AVERAGEIF($C$2:$C$4892,C2107,$B$2:B$4892)</f>
        <v>8.6</v>
      </c>
      <c r="H2107" t="s">
        <v>2136</v>
      </c>
      <c r="I2107">
        <v>8.6</v>
      </c>
    </row>
    <row r="2108" spans="1:9" hidden="1" x14ac:dyDescent="0.3">
      <c r="A2108" t="s">
        <v>926</v>
      </c>
      <c r="B2108">
        <v>7</v>
      </c>
      <c r="C2108" t="str">
        <v>Frank Whaley</v>
      </c>
      <c r="D2108">
        <f>AVERAGEIF($C$2:$C$4892,C2108,$B$2:B$4892)</f>
        <v>7</v>
      </c>
      <c r="H2108" t="s">
        <v>2137</v>
      </c>
      <c r="I2108">
        <v>7</v>
      </c>
    </row>
    <row r="2109" spans="1:9" hidden="1" x14ac:dyDescent="0.3">
      <c r="A2109" t="s">
        <v>927</v>
      </c>
      <c r="B2109">
        <v>7.1</v>
      </c>
      <c r="C2109" t="str">
        <v>Amat Escalante</v>
      </c>
      <c r="D2109">
        <f>AVERAGEIF($C$2:$C$4892,C2109,$B$2:B$4892)</f>
        <v>7.1</v>
      </c>
      <c r="H2109" t="s">
        <v>2138</v>
      </c>
      <c r="I2109">
        <v>7.1</v>
      </c>
    </row>
    <row r="2110" spans="1:9" hidden="1" x14ac:dyDescent="0.3">
      <c r="A2110" t="s">
        <v>928</v>
      </c>
      <c r="B2110">
        <v>5.7</v>
      </c>
      <c r="C2110" t="str">
        <v>Wajahat Rauf</v>
      </c>
      <c r="D2110">
        <f>AVERAGEIF($C$2:$C$4892,C2110,$B$2:B$4892)</f>
        <v>5.7</v>
      </c>
      <c r="H2110" t="s">
        <v>2139</v>
      </c>
      <c r="I2110">
        <v>5.7</v>
      </c>
    </row>
    <row r="2111" spans="1:9" hidden="1" x14ac:dyDescent="0.3">
      <c r="A2111" t="s">
        <v>183</v>
      </c>
      <c r="B2111">
        <v>3.7</v>
      </c>
      <c r="C2111" t="str">
        <v>Katherine Brooks</v>
      </c>
      <c r="D2111">
        <f>AVERAGEIF($C$2:$C$4892,C2111,$B$2:B$4892)</f>
        <v>3.7</v>
      </c>
      <c r="H2111" t="s">
        <v>2140</v>
      </c>
      <c r="I2111">
        <v>3.7</v>
      </c>
    </row>
    <row r="2112" spans="1:9" hidden="1" x14ac:dyDescent="0.3">
      <c r="A2112" t="s">
        <v>63</v>
      </c>
      <c r="B2112">
        <v>7.5</v>
      </c>
      <c r="C2112" t="str">
        <v>David Cross</v>
      </c>
      <c r="D2112">
        <f>AVERAGEIF($C$2:$C$4892,C2112,$B$2:B$4892)</f>
        <v>7.5</v>
      </c>
      <c r="H2112" t="s">
        <v>2141</v>
      </c>
      <c r="I2112">
        <v>7.5</v>
      </c>
    </row>
    <row r="2113" spans="1:9" hidden="1" x14ac:dyDescent="0.3">
      <c r="A2113" t="s">
        <v>384</v>
      </c>
      <c r="B2113">
        <v>4.5999999999999996</v>
      </c>
      <c r="C2113" t="str">
        <v>Randall Rubin</v>
      </c>
      <c r="D2113">
        <f>AVERAGEIF($C$2:$C$4892,C2113,$B$2:B$4892)</f>
        <v>4.5999999999999996</v>
      </c>
      <c r="H2113" t="s">
        <v>2142</v>
      </c>
      <c r="I2113">
        <v>4.5999999999999996</v>
      </c>
    </row>
    <row r="2114" spans="1:9" hidden="1" x14ac:dyDescent="0.3">
      <c r="A2114" t="s">
        <v>782</v>
      </c>
      <c r="B2114">
        <v>4.9000000000000004</v>
      </c>
      <c r="C2114" t="str">
        <v>Robert Bennett</v>
      </c>
      <c r="D2114">
        <f>AVERAGEIF($C$2:$C$4892,C2114,$B$2:B$4892)</f>
        <v>4.9000000000000004</v>
      </c>
      <c r="H2114" t="s">
        <v>2143</v>
      </c>
      <c r="I2114">
        <v>4.9000000000000004</v>
      </c>
    </row>
    <row r="2115" spans="1:9" hidden="1" x14ac:dyDescent="0.3">
      <c r="A2115" t="s">
        <v>268</v>
      </c>
      <c r="B2115">
        <v>6.9</v>
      </c>
      <c r="C2115" t="str">
        <v>Mary Pat Kelly</v>
      </c>
      <c r="D2115">
        <f>AVERAGEIF($C$2:$C$4892,C2115,$B$2:B$4892)</f>
        <v>6.9</v>
      </c>
      <c r="H2115" t="s">
        <v>2144</v>
      </c>
      <c r="I2115">
        <v>6.9</v>
      </c>
    </row>
    <row r="2116" spans="1:9" hidden="1" x14ac:dyDescent="0.3">
      <c r="A2116" t="s">
        <v>804</v>
      </c>
      <c r="B2116">
        <v>7.1</v>
      </c>
      <c r="C2116" t="str">
        <v>Lori Petty</v>
      </c>
      <c r="D2116">
        <f>AVERAGEIF($C$2:$C$4892,C2116,$B$2:B$4892)</f>
        <v>7.1</v>
      </c>
      <c r="H2116" t="s">
        <v>2145</v>
      </c>
      <c r="I2116">
        <v>7.1</v>
      </c>
    </row>
    <row r="2117" spans="1:9" hidden="1" x14ac:dyDescent="0.3">
      <c r="A2117" t="s">
        <v>244</v>
      </c>
      <c r="B2117">
        <v>5.8</v>
      </c>
      <c r="C2117" t="str">
        <v>Charlie Levi</v>
      </c>
      <c r="D2117">
        <f>AVERAGEIF($C$2:$C$4892,C2117,$B$2:B$4892)</f>
        <v>5.8</v>
      </c>
      <c r="H2117" t="s">
        <v>2146</v>
      </c>
      <c r="I2117">
        <v>5.8</v>
      </c>
    </row>
    <row r="2118" spans="1:9" hidden="1" x14ac:dyDescent="0.3">
      <c r="A2118" t="s">
        <v>367</v>
      </c>
      <c r="B2118">
        <v>5.4</v>
      </c>
      <c r="C2118" t="str">
        <v>Kevin Hamedani</v>
      </c>
      <c r="D2118">
        <f>AVERAGEIF($C$2:$C$4892,C2118,$B$2:B$4892)</f>
        <v>5.4</v>
      </c>
      <c r="H2118" t="s">
        <v>2147</v>
      </c>
      <c r="I2118">
        <v>5.4</v>
      </c>
    </row>
    <row r="2119" spans="1:9" hidden="1" x14ac:dyDescent="0.3">
      <c r="A2119" t="s">
        <v>718</v>
      </c>
      <c r="B2119">
        <v>7.3</v>
      </c>
      <c r="C2119" t="str">
        <v>David Decoteau</v>
      </c>
      <c r="D2119">
        <f>AVERAGEIF($C$2:$C$4892,C2119,$B$2:B$4892)</f>
        <v>7.3</v>
      </c>
      <c r="H2119" t="s">
        <v>2148</v>
      </c>
      <c r="I2119">
        <v>7.3</v>
      </c>
    </row>
    <row r="2120" spans="1:9" hidden="1" x14ac:dyDescent="0.3">
      <c r="A2120" t="s">
        <v>254</v>
      </c>
      <c r="B2120">
        <v>7.1</v>
      </c>
      <c r="C2120" t="str">
        <v>Mikel Rueda</v>
      </c>
      <c r="D2120">
        <f>AVERAGEIF($C$2:$C$4892,C2120,$B$2:B$4892)</f>
        <v>7.1</v>
      </c>
      <c r="H2120" t="s">
        <v>2149</v>
      </c>
      <c r="I2120">
        <v>7.1</v>
      </c>
    </row>
    <row r="2121" spans="1:9" hidden="1" x14ac:dyDescent="0.3">
      <c r="A2121" t="s">
        <v>565</v>
      </c>
      <c r="B2121">
        <v>5.8</v>
      </c>
      <c r="C2121" t="str">
        <v>Stefan C. Schaefer</v>
      </c>
      <c r="D2121">
        <f>AVERAGEIF($C$2:$C$4892,C2121,$B$2:B$4892)</f>
        <v>5.8</v>
      </c>
      <c r="H2121" t="s">
        <v>2150</v>
      </c>
      <c r="I2121">
        <v>5.8</v>
      </c>
    </row>
    <row r="2122" spans="1:9" x14ac:dyDescent="0.3">
      <c r="A2122" t="s">
        <v>929</v>
      </c>
      <c r="B2122">
        <v>8.1</v>
      </c>
      <c r="C2122" t="str">
        <v>Michael Taliferro</v>
      </c>
      <c r="D2122">
        <f>AVERAGEIF($C$2:$C$4892,C2122,$B$2:B$4892)</f>
        <v>8.1</v>
      </c>
      <c r="H2122" t="s">
        <v>2151</v>
      </c>
      <c r="I2122">
        <v>8.1</v>
      </c>
    </row>
    <row r="2123" spans="1:9" hidden="1" x14ac:dyDescent="0.3">
      <c r="A2123" t="s">
        <v>748</v>
      </c>
      <c r="B2123">
        <v>5.7</v>
      </c>
      <c r="C2123" t="str">
        <v>Katie Aselton</v>
      </c>
      <c r="D2123">
        <f>AVERAGEIF($C$2:$C$4892,C2123,$B$2:B$4892)</f>
        <v>5.7</v>
      </c>
      <c r="H2123" t="s">
        <v>2152</v>
      </c>
      <c r="I2123">
        <v>5.7</v>
      </c>
    </row>
    <row r="2124" spans="1:9" hidden="1" x14ac:dyDescent="0.3">
      <c r="A2124" t="s">
        <v>823</v>
      </c>
      <c r="B2124">
        <v>4.4000000000000004</v>
      </c>
      <c r="C2124" t="str">
        <v>Robert Heath</v>
      </c>
      <c r="D2124">
        <f>AVERAGEIF($C$2:$C$4892,C2124,$B$2:B$4892)</f>
        <v>4.4000000000000004</v>
      </c>
      <c r="H2124" t="s">
        <v>2153</v>
      </c>
      <c r="I2124">
        <v>4.4000000000000004</v>
      </c>
    </row>
    <row r="2125" spans="1:9" x14ac:dyDescent="0.3">
      <c r="A2125" t="s">
        <v>54</v>
      </c>
      <c r="B2125">
        <v>7.9</v>
      </c>
      <c r="C2125" t="str">
        <v>D. Stevens</v>
      </c>
      <c r="D2125">
        <f>AVERAGEIF($C$2:$C$4892,C2125,$B$2:B$4892)</f>
        <v>7.9</v>
      </c>
      <c r="H2125" t="s">
        <v>2154</v>
      </c>
      <c r="I2125">
        <v>7.9</v>
      </c>
    </row>
    <row r="2126" spans="1:9" hidden="1" x14ac:dyDescent="0.3">
      <c r="A2126" t="s">
        <v>930</v>
      </c>
      <c r="B2126">
        <v>7.6</v>
      </c>
      <c r="C2126" t="str">
        <v>Jeffrey St. Jules</v>
      </c>
      <c r="D2126">
        <f>AVERAGEIF($C$2:$C$4892,C2126,$B$2:B$4892)</f>
        <v>7.6</v>
      </c>
      <c r="H2126" t="s">
        <v>2155</v>
      </c>
      <c r="I2126">
        <v>7.6</v>
      </c>
    </row>
    <row r="2127" spans="1:9" hidden="1" x14ac:dyDescent="0.3">
      <c r="A2127" t="s">
        <v>823</v>
      </c>
      <c r="B2127">
        <v>4.8</v>
      </c>
      <c r="C2127" t="str">
        <v>Robert Hall</v>
      </c>
      <c r="D2127">
        <f>AVERAGEIF($C$2:$C$4892,C2127,$B$2:B$4892)</f>
        <v>4.8</v>
      </c>
      <c r="H2127" t="s">
        <v>2156</v>
      </c>
      <c r="I2127">
        <v>4.8</v>
      </c>
    </row>
    <row r="2128" spans="1:9" x14ac:dyDescent="0.3">
      <c r="A2128" t="s">
        <v>438</v>
      </c>
      <c r="B2128">
        <v>7.8</v>
      </c>
      <c r="C2128" t="str">
        <v>K. King</v>
      </c>
      <c r="D2128">
        <f>AVERAGEIF($C$2:$C$4892,C2128,$B$2:B$4892)</f>
        <v>7.8</v>
      </c>
      <c r="H2128" t="s">
        <v>2157</v>
      </c>
      <c r="I2128">
        <v>7.8</v>
      </c>
    </row>
    <row r="2129" spans="1:9" hidden="1" x14ac:dyDescent="0.3">
      <c r="A2129" t="s">
        <v>931</v>
      </c>
      <c r="B2129">
        <v>6.7</v>
      </c>
      <c r="C2129" t="str">
        <v>Jonathan Meyers</v>
      </c>
      <c r="D2129">
        <f>AVERAGEIF($C$2:$C$4892,C2129,$B$2:B$4892)</f>
        <v>6.7</v>
      </c>
      <c r="H2129" t="s">
        <v>2158</v>
      </c>
      <c r="I2129">
        <v>6.7</v>
      </c>
    </row>
    <row r="2130" spans="1:9" hidden="1" x14ac:dyDescent="0.3">
      <c r="A2130" t="s">
        <v>932</v>
      </c>
      <c r="B2130">
        <v>2.7</v>
      </c>
      <c r="C2130" t="str">
        <v>Ralph Nelson</v>
      </c>
      <c r="D2130">
        <f>AVERAGEIF($C$2:$C$4892,C2130,$B$2:B$4892)</f>
        <v>2.7</v>
      </c>
      <c r="H2130" t="s">
        <v>2159</v>
      </c>
      <c r="I2130">
        <v>2.7</v>
      </c>
    </row>
    <row r="2131" spans="1:9" hidden="1" x14ac:dyDescent="0.3">
      <c r="A2131" t="s">
        <v>933</v>
      </c>
      <c r="B2131">
        <v>5.8</v>
      </c>
      <c r="C2131" t="str">
        <v>Blair Erickson</v>
      </c>
      <c r="D2131">
        <f>AVERAGEIF($C$2:$C$4892,C2131,$B$2:B$4892)</f>
        <v>5.8</v>
      </c>
      <c r="H2131" t="s">
        <v>2160</v>
      </c>
      <c r="I2131">
        <v>5.8</v>
      </c>
    </row>
    <row r="2132" spans="1:9" hidden="1" x14ac:dyDescent="0.3">
      <c r="A2132" t="s">
        <v>934</v>
      </c>
      <c r="B2132">
        <v>7.5</v>
      </c>
      <c r="C2132" t="str">
        <v>Allison Burnett</v>
      </c>
      <c r="D2132">
        <f>AVERAGEIF($C$2:$C$4892,C2132,$B$2:B$4892)</f>
        <v>7.5</v>
      </c>
      <c r="H2132" t="s">
        <v>2161</v>
      </c>
      <c r="I2132">
        <v>7.5</v>
      </c>
    </row>
    <row r="2133" spans="1:9" hidden="1" x14ac:dyDescent="0.3">
      <c r="A2133" t="s">
        <v>935</v>
      </c>
      <c r="B2133">
        <v>5.4</v>
      </c>
      <c r="C2133" t="str">
        <v>Richard Schenkman</v>
      </c>
      <c r="D2133">
        <f>AVERAGEIF($C$2:$C$4892,C2133,$B$2:B$4892)</f>
        <v>5.4</v>
      </c>
      <c r="H2133" t="s">
        <v>2162</v>
      </c>
      <c r="I2133">
        <v>5.4</v>
      </c>
    </row>
    <row r="2134" spans="1:9" hidden="1" x14ac:dyDescent="0.3">
      <c r="A2134" t="s">
        <v>600</v>
      </c>
      <c r="B2134">
        <v>4.0999999999999996</v>
      </c>
      <c r="C2134" t="str">
        <v>Sanjay Rawal</v>
      </c>
      <c r="D2134">
        <f>AVERAGEIF($C$2:$C$4892,C2134,$B$2:B$4892)</f>
        <v>4.0999999999999996</v>
      </c>
      <c r="H2134" t="s">
        <v>2163</v>
      </c>
      <c r="I2134">
        <v>4.0999999999999996</v>
      </c>
    </row>
    <row r="2135" spans="1:9" hidden="1" x14ac:dyDescent="0.3">
      <c r="A2135" t="s">
        <v>936</v>
      </c>
      <c r="B2135">
        <v>5.9</v>
      </c>
      <c r="C2135" t="str">
        <v>Kat Coiro</v>
      </c>
      <c r="D2135">
        <f>AVERAGEIF($C$2:$C$4892,C2135,$B$2:B$4892)</f>
        <v>5.9</v>
      </c>
      <c r="H2135" t="s">
        <v>2164</v>
      </c>
      <c r="I2135">
        <v>5.9</v>
      </c>
    </row>
    <row r="2136" spans="1:9" hidden="1" x14ac:dyDescent="0.3">
      <c r="A2136" t="s">
        <v>937</v>
      </c>
      <c r="B2136">
        <v>6.3</v>
      </c>
      <c r="C2136" t="str">
        <v>Cristian Mungiu</v>
      </c>
      <c r="D2136">
        <f>AVERAGEIF($C$2:$C$4892,C2136,$B$2:B$4892)</f>
        <v>6.3</v>
      </c>
      <c r="H2136" t="s">
        <v>2165</v>
      </c>
      <c r="I2136">
        <v>6.3</v>
      </c>
    </row>
    <row r="2137" spans="1:9" hidden="1" x14ac:dyDescent="0.3">
      <c r="A2137" t="s">
        <v>472</v>
      </c>
      <c r="B2137">
        <v>7</v>
      </c>
      <c r="C2137" t="str">
        <v>Brian Dorton</v>
      </c>
      <c r="D2137">
        <f>AVERAGEIF($C$2:$C$4892,C2137,$B$2:B$4892)</f>
        <v>7</v>
      </c>
      <c r="H2137" t="s">
        <v>2166</v>
      </c>
      <c r="I2137">
        <v>7</v>
      </c>
    </row>
    <row r="2138" spans="1:9" hidden="1" x14ac:dyDescent="0.3">
      <c r="A2138" t="s">
        <v>694</v>
      </c>
      <c r="B2138">
        <v>6.8</v>
      </c>
      <c r="C2138" t="str">
        <v>Maryam Keshavarz</v>
      </c>
      <c r="D2138">
        <f>AVERAGEIF($C$2:$C$4892,C2138,$B$2:B$4892)</f>
        <v>6.8</v>
      </c>
      <c r="H2138" t="s">
        <v>2167</v>
      </c>
      <c r="I2138">
        <v>6.8</v>
      </c>
    </row>
    <row r="2139" spans="1:9" hidden="1" x14ac:dyDescent="0.3">
      <c r="A2139" t="s">
        <v>733</v>
      </c>
      <c r="B2139">
        <v>2.2999999999999998</v>
      </c>
      <c r="C2139" t="str">
        <v>Ramaa Mosley</v>
      </c>
      <c r="D2139">
        <f>AVERAGEIF($C$2:$C$4892,C2139,$B$2:B$4892)</f>
        <v>2.2999999999999998</v>
      </c>
      <c r="H2139" t="s">
        <v>2168</v>
      </c>
      <c r="I2139">
        <v>2.2999999999999998</v>
      </c>
    </row>
    <row r="2140" spans="1:9" hidden="1" x14ac:dyDescent="0.3">
      <c r="A2140" t="s">
        <v>241</v>
      </c>
      <c r="B2140">
        <v>6.9</v>
      </c>
      <c r="C2140" t="str">
        <v>C. Jay Cox</v>
      </c>
      <c r="D2140">
        <f>AVERAGEIF($C$2:$C$4892,C2140,$B$2:B$4892)</f>
        <v>6.9</v>
      </c>
      <c r="H2140" t="s">
        <v>2169</v>
      </c>
      <c r="I2140">
        <v>6.9</v>
      </c>
    </row>
    <row r="2141" spans="1:9" x14ac:dyDescent="0.3">
      <c r="A2141" t="s">
        <v>938</v>
      </c>
      <c r="B2141">
        <v>8.1</v>
      </c>
      <c r="C2141" t="str">
        <v>Mariette Monpierre</v>
      </c>
      <c r="D2141">
        <f>AVERAGEIF($C$2:$C$4892,C2141,$B$2:B$4892)</f>
        <v>8.1</v>
      </c>
      <c r="H2141" t="s">
        <v>2170</v>
      </c>
      <c r="I2141">
        <v>8.1</v>
      </c>
    </row>
    <row r="2142" spans="1:9" hidden="1" x14ac:dyDescent="0.3">
      <c r="A2142" t="s">
        <v>884</v>
      </c>
      <c r="B2142">
        <v>6.1</v>
      </c>
      <c r="C2142" t="str">
        <v>Tommy Oliver</v>
      </c>
      <c r="D2142">
        <f>AVERAGEIF($C$2:$C$4892,C2142,$B$2:B$4892)</f>
        <v>6.1</v>
      </c>
      <c r="H2142" t="s">
        <v>2171</v>
      </c>
      <c r="I2142">
        <v>6.1</v>
      </c>
    </row>
    <row r="2143" spans="1:9" hidden="1" x14ac:dyDescent="0.3">
      <c r="A2143" t="s">
        <v>939</v>
      </c>
      <c r="B2143">
        <v>5</v>
      </c>
      <c r="C2143" t="str">
        <v>Jamie Travis</v>
      </c>
      <c r="D2143">
        <f>AVERAGEIF($C$2:$C$4892,C2143,$B$2:B$4892)</f>
        <v>5</v>
      </c>
      <c r="H2143" t="s">
        <v>2172</v>
      </c>
      <c r="I2143">
        <v>5</v>
      </c>
    </row>
    <row r="2144" spans="1:9" hidden="1" x14ac:dyDescent="0.3">
      <c r="A2144" t="s">
        <v>647</v>
      </c>
      <c r="B2144">
        <v>5.5</v>
      </c>
      <c r="C2144" t="str">
        <v>Rich Christiano</v>
      </c>
      <c r="D2144">
        <f>AVERAGEIF($C$2:$C$4892,C2144,$B$2:B$4892)</f>
        <v>5.5</v>
      </c>
      <c r="H2144" t="s">
        <v>2173</v>
      </c>
      <c r="I2144">
        <v>5.5</v>
      </c>
    </row>
    <row r="2145" spans="1:9" hidden="1" x14ac:dyDescent="0.3">
      <c r="A2145" t="s">
        <v>469</v>
      </c>
      <c r="B2145">
        <v>6.2</v>
      </c>
      <c r="C2145" t="str">
        <v>Natalie Bible'</v>
      </c>
      <c r="D2145">
        <f>AVERAGEIF($C$2:$C$4892,C2145,$B$2:B$4892)</f>
        <v>6.2</v>
      </c>
      <c r="H2145" t="s">
        <v>2174</v>
      </c>
      <c r="I2145">
        <v>6.2</v>
      </c>
    </row>
    <row r="2146" spans="1:9" hidden="1" x14ac:dyDescent="0.3">
      <c r="A2146" t="s">
        <v>305</v>
      </c>
      <c r="B2146">
        <v>6.2</v>
      </c>
      <c r="C2146" t="str">
        <v>Asghar Farhadi</v>
      </c>
      <c r="D2146">
        <f>AVERAGEIF($C$2:$C$4892,C2146,$B$2:B$4892)</f>
        <v>6.2</v>
      </c>
      <c r="H2146" t="s">
        <v>2175</v>
      </c>
      <c r="I2146">
        <v>6.2</v>
      </c>
    </row>
    <row r="2147" spans="1:9" hidden="1" x14ac:dyDescent="0.3">
      <c r="A2147" t="s">
        <v>940</v>
      </c>
      <c r="B2147">
        <v>5.9</v>
      </c>
      <c r="C2147" t="str">
        <v>Justin Molotnikov</v>
      </c>
      <c r="D2147">
        <f>AVERAGEIF($C$2:$C$4892,C2147,$B$2:B$4892)</f>
        <v>5.9</v>
      </c>
      <c r="H2147" t="s">
        <v>2176</v>
      </c>
      <c r="I2147">
        <v>5.9</v>
      </c>
    </row>
    <row r="2148" spans="1:9" hidden="1" x14ac:dyDescent="0.3">
      <c r="A2148" t="s">
        <v>941</v>
      </c>
      <c r="B2148">
        <v>6.3</v>
      </c>
      <c r="C2148" t="str">
        <v>Georg Wilhelm Pabst</v>
      </c>
      <c r="D2148">
        <f>AVERAGEIF($C$2:$C$4892,C2148,$B$2:B$4892)</f>
        <v>6.3</v>
      </c>
      <c r="H2148" t="s">
        <v>2177</v>
      </c>
      <c r="I2148">
        <v>6.3</v>
      </c>
    </row>
    <row r="2149" spans="1:9" hidden="1" x14ac:dyDescent="0.3">
      <c r="A2149" t="s">
        <v>942</v>
      </c>
      <c r="B2149">
        <v>6.7</v>
      </c>
      <c r="C2149" t="str">
        <v>Daniel Davila</v>
      </c>
      <c r="D2149">
        <f>AVERAGEIF($C$2:$C$4892,C2149,$B$2:B$4892)</f>
        <v>6.7</v>
      </c>
      <c r="H2149" t="s">
        <v>2178</v>
      </c>
      <c r="I2149">
        <v>6.7</v>
      </c>
    </row>
    <row r="2150" spans="1:9" hidden="1" x14ac:dyDescent="0.3">
      <c r="A2150" t="s">
        <v>733</v>
      </c>
      <c r="B2150">
        <v>3.5</v>
      </c>
      <c r="C2150" t="str">
        <v>Jorge Gaggero</v>
      </c>
      <c r="D2150">
        <f>AVERAGEIF($C$2:$C$4892,C2150,$B$2:B$4892)</f>
        <v>3.5</v>
      </c>
      <c r="H2150" t="s">
        <v>2179</v>
      </c>
      <c r="I2150">
        <v>3.5</v>
      </c>
    </row>
    <row r="2151" spans="1:9" hidden="1" x14ac:dyDescent="0.3">
      <c r="A2151" t="s">
        <v>143</v>
      </c>
      <c r="B2151">
        <v>7.5</v>
      </c>
      <c r="C2151" t="str">
        <v>Michael Burke</v>
      </c>
      <c r="D2151">
        <f>AVERAGEIF($C$2:$C$4892,C2151,$B$2:B$4892)</f>
        <v>7.5</v>
      </c>
      <c r="H2151" t="s">
        <v>2180</v>
      </c>
      <c r="I2151">
        <v>7.5</v>
      </c>
    </row>
    <row r="2152" spans="1:9" hidden="1" x14ac:dyDescent="0.3">
      <c r="A2152" t="s">
        <v>110</v>
      </c>
      <c r="B2152">
        <v>6.6</v>
      </c>
      <c r="C2152" t="str">
        <v>Catherine Jelski</v>
      </c>
      <c r="D2152">
        <f>AVERAGEIF($C$2:$C$4892,C2152,$B$2:B$4892)</f>
        <v>6.6</v>
      </c>
      <c r="H2152" t="s">
        <v>2181</v>
      </c>
      <c r="I2152">
        <v>6.6</v>
      </c>
    </row>
    <row r="2153" spans="1:9" hidden="1" x14ac:dyDescent="0.3">
      <c r="A2153" t="s">
        <v>943</v>
      </c>
      <c r="B2153">
        <v>7.5</v>
      </c>
      <c r="C2153" t="str">
        <v>Shane Dawson</v>
      </c>
      <c r="D2153">
        <f>AVERAGEIF($C$2:$C$4892,C2153,$B$2:B$4892)</f>
        <v>7.5</v>
      </c>
      <c r="H2153" t="s">
        <v>2182</v>
      </c>
      <c r="I2153">
        <v>7.5</v>
      </c>
    </row>
    <row r="2154" spans="1:9" hidden="1" x14ac:dyDescent="0.3">
      <c r="A2154" t="s">
        <v>918</v>
      </c>
      <c r="B2154">
        <v>7.2</v>
      </c>
      <c r="C2154" t="str">
        <v>Ryan Little</v>
      </c>
      <c r="D2154">
        <f>AVERAGEIF($C$2:$C$4892,C2154,$B$2:B$4892)</f>
        <v>7.2</v>
      </c>
      <c r="H2154" t="s">
        <v>2183</v>
      </c>
      <c r="I2154">
        <v>7.2</v>
      </c>
    </row>
    <row r="2155" spans="1:9" hidden="1" x14ac:dyDescent="0.3">
      <c r="A2155" t="s">
        <v>700</v>
      </c>
      <c r="B2155">
        <v>4.8</v>
      </c>
      <c r="C2155" t="str">
        <v>Clark Baker</v>
      </c>
      <c r="D2155">
        <f>AVERAGEIF($C$2:$C$4892,C2155,$B$2:B$4892)</f>
        <v>4.8</v>
      </c>
      <c r="H2155" t="s">
        <v>2184</v>
      </c>
      <c r="I2155">
        <v>4.8</v>
      </c>
    </row>
    <row r="2156" spans="1:9" hidden="1" x14ac:dyDescent="0.3">
      <c r="A2156" t="s">
        <v>258</v>
      </c>
      <c r="B2156">
        <v>6.6</v>
      </c>
      <c r="C2156" t="str">
        <v>Matt Maiellaro</v>
      </c>
      <c r="D2156">
        <f>AVERAGEIF($C$2:$C$4892,C2156,$B$2:B$4892)</f>
        <v>6.6</v>
      </c>
      <c r="H2156" t="s">
        <v>2185</v>
      </c>
      <c r="I2156">
        <v>6.6</v>
      </c>
    </row>
    <row r="2157" spans="1:9" hidden="1" x14ac:dyDescent="0.3">
      <c r="A2157" t="s">
        <v>607</v>
      </c>
      <c r="B2157">
        <v>3.5</v>
      </c>
      <c r="C2157" t="str">
        <v>Ben Wheatley</v>
      </c>
      <c r="D2157">
        <f>AVERAGEIF($C$2:$C$4892,C2157,$B$2:B$4892)</f>
        <v>3.5</v>
      </c>
      <c r="H2157" t="s">
        <v>2186</v>
      </c>
      <c r="I2157">
        <v>3.5</v>
      </c>
    </row>
    <row r="2158" spans="1:9" hidden="1" x14ac:dyDescent="0.3">
      <c r="A2158" t="s">
        <v>944</v>
      </c>
      <c r="B2158">
        <v>6.7</v>
      </c>
      <c r="C2158" t="str">
        <v>Oliver Blackburn</v>
      </c>
      <c r="D2158">
        <f>AVERAGEIF($C$2:$C$4892,C2158,$B$2:B$4892)</f>
        <v>6.7</v>
      </c>
      <c r="H2158" t="s">
        <v>2187</v>
      </c>
      <c r="I2158">
        <v>6.7</v>
      </c>
    </row>
    <row r="2159" spans="1:9" hidden="1" x14ac:dyDescent="0.3">
      <c r="A2159" t="s">
        <v>553</v>
      </c>
      <c r="B2159">
        <v>7.6</v>
      </c>
      <c r="C2159" t="str">
        <v>Christopher Hutson</v>
      </c>
      <c r="D2159">
        <f>AVERAGEIF($C$2:$C$4892,C2159,$B$2:B$4892)</f>
        <v>7.6</v>
      </c>
      <c r="H2159" t="s">
        <v>2188</v>
      </c>
      <c r="I2159">
        <v>7.6</v>
      </c>
    </row>
    <row r="2160" spans="1:9" hidden="1" x14ac:dyDescent="0.3">
      <c r="A2160" t="s">
        <v>83</v>
      </c>
      <c r="B2160">
        <v>6.3</v>
      </c>
      <c r="C2160" t="str">
        <v>David Lachapelle</v>
      </c>
      <c r="D2160">
        <f>AVERAGEIF($C$2:$C$4892,C2160,$B$2:B$4892)</f>
        <v>6.3</v>
      </c>
      <c r="H2160" t="s">
        <v>2189</v>
      </c>
      <c r="I2160">
        <v>6.3</v>
      </c>
    </row>
    <row r="2161" spans="1:9" hidden="1" x14ac:dyDescent="0.3">
      <c r="A2161" t="s">
        <v>945</v>
      </c>
      <c r="B2161">
        <v>5.5</v>
      </c>
      <c r="C2161" t="str">
        <v>Caryn Waechter</v>
      </c>
      <c r="D2161">
        <f>AVERAGEIF($C$2:$C$4892,C2161,$B$2:B$4892)</f>
        <v>5.5</v>
      </c>
      <c r="H2161" t="s">
        <v>2190</v>
      </c>
      <c r="I2161">
        <v>5.5</v>
      </c>
    </row>
    <row r="2162" spans="1:9" hidden="1" x14ac:dyDescent="0.3">
      <c r="A2162" t="s">
        <v>946</v>
      </c>
      <c r="B2162">
        <v>6.3</v>
      </c>
      <c r="C2162" t="str">
        <v>Emily Dell</v>
      </c>
      <c r="D2162">
        <f>AVERAGEIF($C$2:$C$4892,C2162,$B$2:B$4892)</f>
        <v>6.3</v>
      </c>
      <c r="H2162" t="s">
        <v>2191</v>
      </c>
      <c r="I2162">
        <v>6.3</v>
      </c>
    </row>
    <row r="2163" spans="1:9" hidden="1" x14ac:dyDescent="0.3">
      <c r="A2163" t="s">
        <v>947</v>
      </c>
      <c r="B2163">
        <v>6.5</v>
      </c>
      <c r="C2163" t="str">
        <v>Ryan Fleck</v>
      </c>
      <c r="D2163">
        <f>AVERAGEIF($C$2:$C$4892,C2163,$B$2:B$4892)</f>
        <v>6.5</v>
      </c>
      <c r="H2163" t="s">
        <v>2192</v>
      </c>
      <c r="I2163">
        <v>6.5</v>
      </c>
    </row>
    <row r="2164" spans="1:9" hidden="1" x14ac:dyDescent="0.3">
      <c r="A2164" t="s">
        <v>948</v>
      </c>
      <c r="B2164">
        <v>5.6</v>
      </c>
      <c r="C2164" t="str">
        <v>Jennifer Wynne Farmer</v>
      </c>
      <c r="D2164">
        <f>AVERAGEIF($C$2:$C$4892,C2164,$B$2:B$4892)</f>
        <v>5.6</v>
      </c>
      <c r="H2164" t="s">
        <v>2193</v>
      </c>
      <c r="I2164">
        <v>5.6</v>
      </c>
    </row>
    <row r="2165" spans="1:9" hidden="1" x14ac:dyDescent="0.3">
      <c r="A2165" t="s">
        <v>425</v>
      </c>
      <c r="B2165">
        <v>6.9</v>
      </c>
      <c r="C2165" t="str">
        <v>Christopher Scott Cherot</v>
      </c>
      <c r="D2165">
        <f>AVERAGEIF($C$2:$C$4892,C2165,$B$2:B$4892)</f>
        <v>6.9</v>
      </c>
      <c r="H2165" t="s">
        <v>2194</v>
      </c>
      <c r="I2165">
        <v>6.9</v>
      </c>
    </row>
    <row r="2166" spans="1:9" hidden="1" x14ac:dyDescent="0.3">
      <c r="A2166" t="s">
        <v>519</v>
      </c>
      <c r="B2166">
        <v>7.6</v>
      </c>
      <c r="C2166" t="str">
        <v>H.M. Coakley</v>
      </c>
      <c r="D2166">
        <f>AVERAGEIF($C$2:$C$4892,C2166,$B$2:B$4892)</f>
        <v>7.6</v>
      </c>
      <c r="H2166" t="s">
        <v>2195</v>
      </c>
      <c r="I2166">
        <v>7.6</v>
      </c>
    </row>
    <row r="2167" spans="1:9" hidden="1" x14ac:dyDescent="0.3">
      <c r="A2167" t="s">
        <v>949</v>
      </c>
      <c r="B2167">
        <v>3.9</v>
      </c>
      <c r="C2167" t="str">
        <v>Randy Moore</v>
      </c>
      <c r="D2167">
        <f>AVERAGEIF($C$2:$C$4892,C2167,$B$2:B$4892)</f>
        <v>3.9</v>
      </c>
      <c r="H2167" t="s">
        <v>2196</v>
      </c>
      <c r="I2167">
        <v>3.9</v>
      </c>
    </row>
    <row r="2168" spans="1:9" hidden="1" x14ac:dyDescent="0.3">
      <c r="A2168" t="s">
        <v>856</v>
      </c>
      <c r="B2168">
        <v>6.1</v>
      </c>
      <c r="C2168" t="str">
        <v>Chris Atkins</v>
      </c>
      <c r="D2168">
        <f>AVERAGEIF($C$2:$C$4892,C2168,$B$2:B$4892)</f>
        <v>6.1</v>
      </c>
      <c r="H2168" t="s">
        <v>2197</v>
      </c>
      <c r="I2168">
        <v>6.1</v>
      </c>
    </row>
    <row r="2169" spans="1:9" hidden="1" x14ac:dyDescent="0.3">
      <c r="A2169" t="s">
        <v>175</v>
      </c>
      <c r="B2169">
        <v>7.3</v>
      </c>
      <c r="C2169" t="str">
        <v>Bill Benenson</v>
      </c>
      <c r="D2169">
        <f>AVERAGEIF($C$2:$C$4892,C2169,$B$2:B$4892)</f>
        <v>7.3</v>
      </c>
      <c r="H2169" t="s">
        <v>2198</v>
      </c>
      <c r="I2169">
        <v>7.3</v>
      </c>
    </row>
    <row r="2170" spans="1:9" x14ac:dyDescent="0.3">
      <c r="A2170" t="s">
        <v>181</v>
      </c>
      <c r="B2170">
        <v>8.3000000000000007</v>
      </c>
      <c r="C2170" t="str">
        <v>Ryan Smith</v>
      </c>
      <c r="D2170">
        <f>AVERAGEIF($C$2:$C$4892,C2170,$B$2:B$4892)</f>
        <v>8.3000000000000007</v>
      </c>
      <c r="H2170" t="s">
        <v>2199</v>
      </c>
      <c r="I2170">
        <v>8.3000000000000007</v>
      </c>
    </row>
    <row r="2171" spans="1:9" hidden="1" x14ac:dyDescent="0.3">
      <c r="A2171" t="s">
        <v>473</v>
      </c>
      <c r="B2171">
        <v>5.8</v>
      </c>
      <c r="C2171" t="str">
        <v>Travis Romero</v>
      </c>
      <c r="D2171">
        <f>AVERAGEIF($C$2:$C$4892,C2171,$B$2:B$4892)</f>
        <v>5.8</v>
      </c>
      <c r="H2171" t="s">
        <v>2200</v>
      </c>
      <c r="I2171">
        <v>5.8</v>
      </c>
    </row>
    <row r="2172" spans="1:9" hidden="1" x14ac:dyDescent="0.3">
      <c r="A2172" t="s">
        <v>80</v>
      </c>
      <c r="B2172">
        <v>6.8</v>
      </c>
      <c r="C2172" t="str">
        <v>Anna Mastro</v>
      </c>
      <c r="D2172">
        <f>AVERAGEIF($C$2:$C$4892,C2172,$B$2:B$4892)</f>
        <v>6.8</v>
      </c>
      <c r="H2172" t="s">
        <v>2201</v>
      </c>
      <c r="I2172">
        <v>6.8</v>
      </c>
    </row>
    <row r="2173" spans="1:9" hidden="1" x14ac:dyDescent="0.3">
      <c r="A2173" t="s">
        <v>257</v>
      </c>
      <c r="B2173">
        <v>7</v>
      </c>
      <c r="C2173" t="str">
        <v>Mark Sandrich</v>
      </c>
      <c r="D2173">
        <f>AVERAGEIF($C$2:$C$4892,C2173,$B$2:B$4892)</f>
        <v>7</v>
      </c>
      <c r="H2173" t="s">
        <v>2202</v>
      </c>
      <c r="I2173">
        <v>7</v>
      </c>
    </row>
    <row r="2174" spans="1:9" hidden="1" x14ac:dyDescent="0.3">
      <c r="A2174" t="s">
        <v>950</v>
      </c>
      <c r="B2174">
        <v>5.9</v>
      </c>
      <c r="C2174" t="str">
        <v>Daniel Myrick</v>
      </c>
      <c r="D2174">
        <f>AVERAGEIF($C$2:$C$4892,C2174,$B$2:B$4892)</f>
        <v>5.9</v>
      </c>
      <c r="H2174" t="s">
        <v>2203</v>
      </c>
      <c r="I2174">
        <v>5.9</v>
      </c>
    </row>
    <row r="2175" spans="1:9" hidden="1" x14ac:dyDescent="0.3">
      <c r="A2175" t="s">
        <v>951</v>
      </c>
      <c r="B2175">
        <v>6.5</v>
      </c>
      <c r="C2175" t="str">
        <v>Michael Wadleigh</v>
      </c>
      <c r="D2175">
        <f>AVERAGEIF($C$2:$C$4892,C2175,$B$2:B$4892)</f>
        <v>6.5</v>
      </c>
      <c r="H2175" t="s">
        <v>2204</v>
      </c>
      <c r="I2175">
        <v>6.5</v>
      </c>
    </row>
    <row r="2176" spans="1:9" hidden="1" x14ac:dyDescent="0.3">
      <c r="A2176" t="s">
        <v>952</v>
      </c>
      <c r="B2176">
        <v>6.4</v>
      </c>
      <c r="C2176" t="str">
        <v>Gene Teigland</v>
      </c>
      <c r="D2176">
        <f>AVERAGEIF($C$2:$C$4892,C2176,$B$2:B$4892)</f>
        <v>6.4</v>
      </c>
      <c r="H2176" t="s">
        <v>2205</v>
      </c>
      <c r="I2176">
        <v>6.4</v>
      </c>
    </row>
    <row r="2177" spans="1:9" hidden="1" x14ac:dyDescent="0.3">
      <c r="A2177" t="s">
        <v>953</v>
      </c>
      <c r="B2177">
        <v>5.8</v>
      </c>
      <c r="C2177" t="str">
        <v>Scott Ziehl</v>
      </c>
      <c r="D2177">
        <f>AVERAGEIF($C$2:$C$4892,C2177,$B$2:B$4892)</f>
        <v>5.8</v>
      </c>
      <c r="H2177" t="s">
        <v>2206</v>
      </c>
      <c r="I2177">
        <v>5.8</v>
      </c>
    </row>
    <row r="2178" spans="1:9" hidden="1" x14ac:dyDescent="0.3">
      <c r="A2178" t="s">
        <v>954</v>
      </c>
      <c r="B2178">
        <v>5.0999999999999996</v>
      </c>
      <c r="C2178" t="str">
        <v>Richard Montoya</v>
      </c>
      <c r="D2178">
        <f>AVERAGEIF($C$2:$C$4892,C2178,$B$2:B$4892)</f>
        <v>5.0999999999999996</v>
      </c>
      <c r="H2178" t="s">
        <v>2207</v>
      </c>
      <c r="I2178">
        <v>5.0999999999999996</v>
      </c>
    </row>
    <row r="2179" spans="1:9" hidden="1" x14ac:dyDescent="0.3">
      <c r="A2179" t="s">
        <v>542</v>
      </c>
      <c r="B2179">
        <v>6.8</v>
      </c>
      <c r="C2179" t="str">
        <v>Johanna Schwartz</v>
      </c>
      <c r="D2179">
        <f>AVERAGEIF($C$2:$C$4892,C2179,$B$2:B$4892)</f>
        <v>6.8</v>
      </c>
      <c r="H2179" t="s">
        <v>2208</v>
      </c>
      <c r="I2179">
        <v>6.8</v>
      </c>
    </row>
    <row r="2180" spans="1:9" hidden="1" x14ac:dyDescent="0.3">
      <c r="A2180" t="s">
        <v>955</v>
      </c>
      <c r="B2180">
        <v>5.3</v>
      </c>
      <c r="C2180" t="str">
        <v>William Gazecki</v>
      </c>
      <c r="D2180">
        <f>AVERAGEIF($C$2:$C$4892,C2180,$B$2:B$4892)</f>
        <v>5.3</v>
      </c>
      <c r="H2180" t="s">
        <v>2209</v>
      </c>
      <c r="I2180">
        <v>5.3</v>
      </c>
    </row>
    <row r="2181" spans="1:9" hidden="1" x14ac:dyDescent="0.3">
      <c r="A2181" t="s">
        <v>228</v>
      </c>
      <c r="B2181">
        <v>5.3</v>
      </c>
      <c r="C2181" t="str">
        <v>Lance Mcdaniel</v>
      </c>
      <c r="D2181">
        <f>AVERAGEIF($C$2:$C$4892,C2181,$B$2:B$4892)</f>
        <v>5.3</v>
      </c>
      <c r="H2181" t="s">
        <v>2210</v>
      </c>
      <c r="I2181">
        <v>5.3</v>
      </c>
    </row>
    <row r="2182" spans="1:9" hidden="1" x14ac:dyDescent="0.3">
      <c r="A2182" t="s">
        <v>956</v>
      </c>
      <c r="B2182">
        <v>6.4</v>
      </c>
      <c r="C2182" t="str">
        <v>Thomas Lilti</v>
      </c>
      <c r="D2182">
        <f>AVERAGEIF($C$2:$C$4892,C2182,$B$2:B$4892)</f>
        <v>6.4</v>
      </c>
      <c r="H2182" t="s">
        <v>2211</v>
      </c>
      <c r="I2182">
        <v>6.4</v>
      </c>
    </row>
    <row r="2183" spans="1:9" hidden="1" x14ac:dyDescent="0.3">
      <c r="A2183" t="s">
        <v>451</v>
      </c>
      <c r="B2183">
        <v>4.9000000000000004</v>
      </c>
      <c r="C2183" t="str">
        <v>Michael Walker</v>
      </c>
      <c r="D2183">
        <f>AVERAGEIF($C$2:$C$4892,C2183,$B$2:B$4892)</f>
        <v>4.9000000000000004</v>
      </c>
      <c r="H2183" t="s">
        <v>2212</v>
      </c>
      <c r="I2183">
        <v>4.9000000000000004</v>
      </c>
    </row>
    <row r="2184" spans="1:9" hidden="1" x14ac:dyDescent="0.3">
      <c r="A2184" t="s">
        <v>553</v>
      </c>
      <c r="B2184">
        <v>6.8</v>
      </c>
      <c r="C2184" t="str">
        <v>U. Roberto Romano</v>
      </c>
      <c r="D2184">
        <f>AVERAGEIF($C$2:$C$4892,C2184,$B$2:B$4892)</f>
        <v>6.8</v>
      </c>
      <c r="H2184" t="s">
        <v>2213</v>
      </c>
      <c r="I2184">
        <v>6.8</v>
      </c>
    </row>
    <row r="2185" spans="1:9" hidden="1" x14ac:dyDescent="0.3">
      <c r="A2185" t="s">
        <v>957</v>
      </c>
      <c r="B2185">
        <v>7.1</v>
      </c>
      <c r="C2185" t="str">
        <v>Amy Holden Jones</v>
      </c>
      <c r="D2185">
        <f>AVERAGEIF($C$2:$C$4892,C2185,$B$2:B$4892)</f>
        <v>7.1</v>
      </c>
      <c r="H2185" t="s">
        <v>2214</v>
      </c>
      <c r="I2185">
        <v>7.1</v>
      </c>
    </row>
    <row r="2186" spans="1:9" hidden="1" x14ac:dyDescent="0.3">
      <c r="A2186" t="s">
        <v>958</v>
      </c>
      <c r="B2186">
        <v>6.8</v>
      </c>
      <c r="C2186" t="str">
        <v>Blaz Zavrsnik</v>
      </c>
      <c r="D2186">
        <f>AVERAGEIF($C$2:$C$4892,C2186,$B$2:B$4892)</f>
        <v>6.8</v>
      </c>
      <c r="H2186" t="s">
        <v>2215</v>
      </c>
      <c r="I2186">
        <v>6.8</v>
      </c>
    </row>
    <row r="2187" spans="1:9" hidden="1" x14ac:dyDescent="0.3">
      <c r="A2187" t="s">
        <v>497</v>
      </c>
      <c r="B2187">
        <v>6.1</v>
      </c>
      <c r="C2187" t="str">
        <v>Pan Nalin</v>
      </c>
      <c r="D2187">
        <f>AVERAGEIF($C$2:$C$4892,C2187,$B$2:B$4892)</f>
        <v>6.1</v>
      </c>
      <c r="H2187" t="s">
        <v>2216</v>
      </c>
      <c r="I2187">
        <v>6.1</v>
      </c>
    </row>
    <row r="2188" spans="1:9" x14ac:dyDescent="0.3">
      <c r="A2188" t="s">
        <v>959</v>
      </c>
      <c r="B2188">
        <v>8.5</v>
      </c>
      <c r="C2188" t="str">
        <v>Joe Camp</v>
      </c>
      <c r="D2188">
        <f>AVERAGEIF($C$2:$C$4892,C2188,$B$2:B$4892)</f>
        <v>8.5</v>
      </c>
      <c r="H2188" t="s">
        <v>2217</v>
      </c>
      <c r="I2188">
        <v>8.5</v>
      </c>
    </row>
    <row r="2189" spans="1:9" hidden="1" x14ac:dyDescent="0.3">
      <c r="A2189" t="s">
        <v>484</v>
      </c>
      <c r="B2189">
        <v>5.9</v>
      </c>
      <c r="C2189" t="str">
        <v>Matt Walsh</v>
      </c>
      <c r="D2189">
        <f>AVERAGEIF($C$2:$C$4892,C2189,$B$2:B$4892)</f>
        <v>5.9</v>
      </c>
      <c r="H2189" t="s">
        <v>2218</v>
      </c>
      <c r="I2189">
        <v>5.9</v>
      </c>
    </row>
    <row r="2190" spans="1:9" hidden="1" x14ac:dyDescent="0.3">
      <c r="A2190" t="s">
        <v>960</v>
      </c>
      <c r="B2190">
        <v>6.3</v>
      </c>
      <c r="C2190" t="str">
        <v>John 'Bud' Cardos</v>
      </c>
      <c r="D2190">
        <f>AVERAGEIF($C$2:$C$4892,C2190,$B$2:B$4892)</f>
        <v>6.3</v>
      </c>
      <c r="H2190" t="s">
        <v>2219</v>
      </c>
      <c r="I2190">
        <v>6.3</v>
      </c>
    </row>
    <row r="2191" spans="1:9" hidden="1" x14ac:dyDescent="0.3">
      <c r="A2191" t="s">
        <v>321</v>
      </c>
      <c r="B2191">
        <v>5.9</v>
      </c>
      <c r="C2191" t="str">
        <v>Marilyn Agrelo</v>
      </c>
      <c r="D2191">
        <f>AVERAGEIF($C$2:$C$4892,C2191,$B$2:B$4892)</f>
        <v>5.9</v>
      </c>
      <c r="H2191" t="s">
        <v>2220</v>
      </c>
      <c r="I2191">
        <v>5.9</v>
      </c>
    </row>
    <row r="2192" spans="1:9" hidden="1" x14ac:dyDescent="0.3">
      <c r="A2192" t="s">
        <v>961</v>
      </c>
      <c r="B2192">
        <v>5.4</v>
      </c>
      <c r="C2192" t="str">
        <v>Brian Baugh</v>
      </c>
      <c r="D2192">
        <f>AVERAGEIF($C$2:$C$4892,C2192,$B$2:B$4892)</f>
        <v>5.4</v>
      </c>
      <c r="H2192" t="s">
        <v>2221</v>
      </c>
      <c r="I2192">
        <v>5.4</v>
      </c>
    </row>
    <row r="2193" spans="1:9" hidden="1" x14ac:dyDescent="0.3">
      <c r="A2193" t="s">
        <v>135</v>
      </c>
      <c r="B2193">
        <v>7</v>
      </c>
      <c r="C2193" t="str">
        <v>Patrick Creadon</v>
      </c>
      <c r="D2193">
        <f>AVERAGEIF($C$2:$C$4892,C2193,$B$2:B$4892)</f>
        <v>7</v>
      </c>
      <c r="H2193" t="s">
        <v>2222</v>
      </c>
      <c r="I2193">
        <v>7</v>
      </c>
    </row>
    <row r="2194" spans="1:9" hidden="1" x14ac:dyDescent="0.3">
      <c r="A2194" t="s">
        <v>165</v>
      </c>
      <c r="B2194">
        <v>6.9</v>
      </c>
      <c r="C2194" t="str">
        <v>Barry W. Blaustein</v>
      </c>
      <c r="D2194">
        <f>AVERAGEIF($C$2:$C$4892,C2194,$B$2:B$4892)</f>
        <v>6.9</v>
      </c>
      <c r="H2194" t="s">
        <v>2223</v>
      </c>
      <c r="I2194">
        <v>6.9</v>
      </c>
    </row>
    <row r="2195" spans="1:9" hidden="1" x14ac:dyDescent="0.3">
      <c r="A2195" t="s">
        <v>962</v>
      </c>
      <c r="B2195">
        <v>7.5</v>
      </c>
      <c r="C2195" t="str">
        <v>Kurt Hale</v>
      </c>
      <c r="D2195">
        <f>AVERAGEIF($C$2:$C$4892,C2195,$B$2:B$4892)</f>
        <v>7.5</v>
      </c>
      <c r="H2195" t="s">
        <v>2224</v>
      </c>
      <c r="I2195">
        <v>7.5</v>
      </c>
    </row>
    <row r="2196" spans="1:9" x14ac:dyDescent="0.3">
      <c r="A2196" t="s">
        <v>540</v>
      </c>
      <c r="B2196">
        <v>8.1999999999999993</v>
      </c>
      <c r="C2196" t="str">
        <v>Siddiq Barmak</v>
      </c>
      <c r="D2196">
        <f>AVERAGEIF($C$2:$C$4892,C2196,$B$2:B$4892)</f>
        <v>8.1999999999999993</v>
      </c>
      <c r="H2196" t="s">
        <v>2225</v>
      </c>
      <c r="I2196">
        <v>8.1999999999999993</v>
      </c>
    </row>
    <row r="2197" spans="1:9" hidden="1" x14ac:dyDescent="0.3">
      <c r="A2197" t="s">
        <v>263</v>
      </c>
      <c r="B2197">
        <v>5.9</v>
      </c>
      <c r="C2197" t="str">
        <v>Joseph Dorman</v>
      </c>
      <c r="D2197">
        <f>AVERAGEIF($C$2:$C$4892,C2197,$B$2:B$4892)</f>
        <v>5.9</v>
      </c>
      <c r="H2197" t="s">
        <v>2226</v>
      </c>
      <c r="I2197">
        <v>5.9</v>
      </c>
    </row>
    <row r="2198" spans="1:9" hidden="1" x14ac:dyDescent="0.3">
      <c r="A2198" t="s">
        <v>963</v>
      </c>
      <c r="B2198">
        <v>5</v>
      </c>
      <c r="C2198" t="str">
        <v>Greg Harrison</v>
      </c>
      <c r="D2198">
        <f>AVERAGEIF($C$2:$C$4892,C2198,$B$2:B$4892)</f>
        <v>5</v>
      </c>
      <c r="H2198" t="s">
        <v>2227</v>
      </c>
      <c r="I2198">
        <v>5</v>
      </c>
    </row>
    <row r="2199" spans="1:9" hidden="1" x14ac:dyDescent="0.3">
      <c r="A2199" t="s">
        <v>451</v>
      </c>
      <c r="B2199">
        <v>7.3</v>
      </c>
      <c r="C2199" t="str">
        <v>Jacob Aaron Estes</v>
      </c>
      <c r="D2199">
        <f>AVERAGEIF($C$2:$C$4892,C2199,$B$2:B$4892)</f>
        <v>7.3</v>
      </c>
      <c r="H2199" t="s">
        <v>2228</v>
      </c>
      <c r="I2199">
        <v>7.3</v>
      </c>
    </row>
    <row r="2200" spans="1:9" hidden="1" x14ac:dyDescent="0.3">
      <c r="A2200" t="s">
        <v>964</v>
      </c>
      <c r="B2200">
        <v>6.4</v>
      </c>
      <c r="C2200" t="str">
        <v>Eric Schaeffer</v>
      </c>
      <c r="D2200">
        <f>AVERAGEIF($C$2:$C$4892,C2200,$B$2:B$4892)</f>
        <v>6.4</v>
      </c>
      <c r="H2200" t="s">
        <v>2229</v>
      </c>
      <c r="I2200">
        <v>6.4</v>
      </c>
    </row>
    <row r="2201" spans="1:9" hidden="1" x14ac:dyDescent="0.3">
      <c r="A2201" t="s">
        <v>807</v>
      </c>
      <c r="B2201">
        <v>6.6</v>
      </c>
      <c r="C2201" t="str">
        <v>Neema Barnette</v>
      </c>
      <c r="D2201">
        <f>AVERAGEIF($C$2:$C$4892,C2201,$B$2:B$4892)</f>
        <v>6.6</v>
      </c>
      <c r="H2201" t="s">
        <v>2230</v>
      </c>
      <c r="I2201">
        <v>6.6</v>
      </c>
    </row>
    <row r="2202" spans="1:9" x14ac:dyDescent="0.3">
      <c r="A2202" t="s">
        <v>965</v>
      </c>
      <c r="B2202">
        <v>7.8</v>
      </c>
      <c r="C2202" t="str">
        <v>Joe Swanberg</v>
      </c>
      <c r="D2202">
        <f>AVERAGEIF($C$2:$C$4892,C2202,$B$2:B$4892)</f>
        <v>7.8</v>
      </c>
      <c r="H2202" t="s">
        <v>2231</v>
      </c>
      <c r="I2202">
        <v>7.8</v>
      </c>
    </row>
    <row r="2203" spans="1:9" hidden="1" x14ac:dyDescent="0.3">
      <c r="A2203" t="s">
        <v>966</v>
      </c>
      <c r="B2203">
        <v>4</v>
      </c>
      <c r="C2203" t="str">
        <v>Molly Bernstein</v>
      </c>
      <c r="D2203">
        <f>AVERAGEIF($C$2:$C$4892,C2203,$B$2:B$4892)</f>
        <v>4</v>
      </c>
      <c r="H2203" t="s">
        <v>2232</v>
      </c>
      <c r="I2203">
        <v>4</v>
      </c>
    </row>
    <row r="2204" spans="1:9" hidden="1" x14ac:dyDescent="0.3">
      <c r="A2204" t="s">
        <v>42</v>
      </c>
      <c r="B2204">
        <v>7.6</v>
      </c>
      <c r="C2204" t="str">
        <v>Marius A. Markevicius</v>
      </c>
      <c r="D2204">
        <f>AVERAGEIF($C$2:$C$4892,C2204,$B$2:B$4892)</f>
        <v>7.6</v>
      </c>
      <c r="H2204" t="s">
        <v>2233</v>
      </c>
      <c r="I2204">
        <v>7.6</v>
      </c>
    </row>
    <row r="2205" spans="1:9" x14ac:dyDescent="0.3">
      <c r="A2205" t="s">
        <v>143</v>
      </c>
      <c r="B2205">
        <v>7.7</v>
      </c>
      <c r="C2205" t="str">
        <v>Tom Dicillo</v>
      </c>
      <c r="D2205">
        <f>AVERAGEIF($C$2:$C$4892,C2205,$B$2:B$4892)</f>
        <v>7.7</v>
      </c>
      <c r="H2205" t="s">
        <v>2234</v>
      </c>
      <c r="I2205">
        <v>7.7</v>
      </c>
    </row>
    <row r="2206" spans="1:9" hidden="1" x14ac:dyDescent="0.3">
      <c r="A2206" t="s">
        <v>967</v>
      </c>
      <c r="B2206">
        <v>5.8</v>
      </c>
      <c r="C2206" t="str">
        <v>Quentin Dupieux</v>
      </c>
      <c r="D2206">
        <f>AVERAGEIF($C$2:$C$4892,C2206,$B$2:B$4892)</f>
        <v>5.8</v>
      </c>
      <c r="H2206" t="s">
        <v>2235</v>
      </c>
      <c r="I2206">
        <v>5.8</v>
      </c>
    </row>
    <row r="2207" spans="1:9" hidden="1" x14ac:dyDescent="0.3">
      <c r="A2207" t="s">
        <v>562</v>
      </c>
      <c r="B2207">
        <v>5.2</v>
      </c>
      <c r="C2207" t="str">
        <v>Alex Smith</v>
      </c>
      <c r="D2207">
        <f>AVERAGEIF($C$2:$C$4892,C2207,$B$2:B$4892)</f>
        <v>5.2</v>
      </c>
      <c r="H2207" t="s">
        <v>2236</v>
      </c>
      <c r="I2207">
        <v>5.2</v>
      </c>
    </row>
    <row r="2208" spans="1:9" hidden="1" x14ac:dyDescent="0.3">
      <c r="A2208" t="s">
        <v>968</v>
      </c>
      <c r="B2208">
        <v>5.6</v>
      </c>
      <c r="C2208" t="str">
        <v>Gareth Edwards</v>
      </c>
      <c r="D2208">
        <f>AVERAGEIF($C$2:$C$4892,C2208,$B$2:B$4892)</f>
        <v>5.6</v>
      </c>
      <c r="H2208" t="s">
        <v>2237</v>
      </c>
      <c r="I2208">
        <v>5.6</v>
      </c>
    </row>
    <row r="2209" spans="1:9" hidden="1" x14ac:dyDescent="0.3">
      <c r="A2209" t="s">
        <v>969</v>
      </c>
      <c r="B2209">
        <v>5.3</v>
      </c>
      <c r="C2209" t="str">
        <v>Jonathan Parker</v>
      </c>
      <c r="D2209">
        <f>AVERAGEIF($C$2:$C$4892,C2209,$B$2:B$4892)</f>
        <v>5.3</v>
      </c>
      <c r="H2209" t="s">
        <v>2238</v>
      </c>
      <c r="I2209">
        <v>5.3</v>
      </c>
    </row>
    <row r="2210" spans="1:9" hidden="1" x14ac:dyDescent="0.3">
      <c r="A2210" t="s">
        <v>970</v>
      </c>
      <c r="B2210">
        <v>7.4</v>
      </c>
      <c r="C2210" t="str">
        <v>Sol Tryon</v>
      </c>
      <c r="D2210">
        <f>AVERAGEIF($C$2:$C$4892,C2210,$B$2:B$4892)</f>
        <v>7.4</v>
      </c>
      <c r="H2210" t="s">
        <v>2239</v>
      </c>
      <c r="I2210">
        <v>7.4</v>
      </c>
    </row>
    <row r="2211" spans="1:9" hidden="1" x14ac:dyDescent="0.3">
      <c r="A2211" t="s">
        <v>971</v>
      </c>
      <c r="B2211">
        <v>6.6</v>
      </c>
      <c r="C2211" t="str">
        <v>Alex Craig Mann</v>
      </c>
      <c r="D2211">
        <f>AVERAGEIF($C$2:$C$4892,C2211,$B$2:B$4892)</f>
        <v>6.6</v>
      </c>
      <c r="H2211" t="s">
        <v>2240</v>
      </c>
      <c r="I2211">
        <v>6.6</v>
      </c>
    </row>
    <row r="2212" spans="1:9" hidden="1" x14ac:dyDescent="0.3">
      <c r="A2212" t="s">
        <v>972</v>
      </c>
      <c r="B2212">
        <v>6.2</v>
      </c>
      <c r="C2212" t="str">
        <v>Stephen Kijak</v>
      </c>
      <c r="D2212">
        <f>AVERAGEIF($C$2:$C$4892,C2212,$B$2:B$4892)</f>
        <v>6.2</v>
      </c>
      <c r="H2212" t="s">
        <v>2241</v>
      </c>
      <c r="I2212">
        <v>6.2</v>
      </c>
    </row>
    <row r="2213" spans="1:9" hidden="1" x14ac:dyDescent="0.3">
      <c r="A2213" t="s">
        <v>733</v>
      </c>
      <c r="B2213">
        <v>1.9</v>
      </c>
      <c r="C2213" t="str">
        <v>Daston Kalili</v>
      </c>
      <c r="D2213">
        <f>AVERAGEIF($C$2:$C$4892,C2213,$B$2:B$4892)</f>
        <v>1.9</v>
      </c>
      <c r="H2213" t="s">
        <v>2242</v>
      </c>
      <c r="I2213">
        <v>1.9</v>
      </c>
    </row>
    <row r="2214" spans="1:9" hidden="1" x14ac:dyDescent="0.3">
      <c r="A2214" t="s">
        <v>582</v>
      </c>
      <c r="B2214">
        <v>5.7</v>
      </c>
      <c r="C2214" t="str">
        <v>Michael Hoffman Jr.</v>
      </c>
      <c r="D2214">
        <f>AVERAGEIF($C$2:$C$4892,C2214,$B$2:B$4892)</f>
        <v>5.7</v>
      </c>
      <c r="H2214" t="s">
        <v>2243</v>
      </c>
      <c r="I2214">
        <v>5.7</v>
      </c>
    </row>
    <row r="2215" spans="1:9" hidden="1" x14ac:dyDescent="0.3">
      <c r="A2215" t="s">
        <v>258</v>
      </c>
      <c r="B2215">
        <v>6.6</v>
      </c>
      <c r="C2215" t="str">
        <v>Patrick Gilles</v>
      </c>
      <c r="D2215">
        <f>AVERAGEIF($C$2:$C$4892,C2215,$B$2:B$4892)</f>
        <v>6.6</v>
      </c>
      <c r="H2215" t="s">
        <v>2244</v>
      </c>
      <c r="I2215">
        <v>6.6</v>
      </c>
    </row>
    <row r="2216" spans="1:9" hidden="1" x14ac:dyDescent="0.3">
      <c r="A2216" t="s">
        <v>973</v>
      </c>
      <c r="B2216">
        <v>6</v>
      </c>
      <c r="C2216" t="str">
        <v>Georgia Hilton</v>
      </c>
      <c r="D2216">
        <f>AVERAGEIF($C$2:$C$4892,C2216,$B$2:B$4892)</f>
        <v>6</v>
      </c>
      <c r="H2216" t="s">
        <v>2245</v>
      </c>
      <c r="I2216">
        <v>6</v>
      </c>
    </row>
    <row r="2217" spans="1:9" hidden="1" x14ac:dyDescent="0.3">
      <c r="A2217" t="s">
        <v>974</v>
      </c>
      <c r="B2217">
        <v>6.1</v>
      </c>
      <c r="C2217" t="str">
        <v>Jack Heller</v>
      </c>
      <c r="D2217">
        <f>AVERAGEIF($C$2:$C$4892,C2217,$B$2:B$4892)</f>
        <v>6.1</v>
      </c>
      <c r="H2217" t="s">
        <v>2246</v>
      </c>
      <c r="I2217">
        <v>6.1</v>
      </c>
    </row>
    <row r="2218" spans="1:9" hidden="1" x14ac:dyDescent="0.3">
      <c r="A2218" t="s">
        <v>305</v>
      </c>
      <c r="B2218">
        <v>4.8</v>
      </c>
      <c r="C2218" t="str">
        <v>Fernando Baez Mella</v>
      </c>
      <c r="D2218">
        <f>AVERAGEIF($C$2:$C$4892,C2218,$B$2:B$4892)</f>
        <v>4.8</v>
      </c>
      <c r="H2218" t="s">
        <v>2247</v>
      </c>
      <c r="I2218">
        <v>4.8</v>
      </c>
    </row>
    <row r="2219" spans="1:9" hidden="1" x14ac:dyDescent="0.3">
      <c r="A2219" t="s">
        <v>424</v>
      </c>
      <c r="B2219">
        <v>6.2</v>
      </c>
      <c r="C2219" t="str">
        <v>Warren Sheppard</v>
      </c>
      <c r="D2219">
        <f>AVERAGEIF($C$2:$C$4892,C2219,$B$2:B$4892)</f>
        <v>6.2</v>
      </c>
      <c r="H2219" t="s">
        <v>2248</v>
      </c>
      <c r="I2219">
        <v>6.2</v>
      </c>
    </row>
    <row r="2220" spans="1:9" hidden="1" x14ac:dyDescent="0.3">
      <c r="A2220" t="s">
        <v>724</v>
      </c>
      <c r="B2220">
        <v>7.5</v>
      </c>
      <c r="C2220" t="str">
        <v>Justin Paul Miller</v>
      </c>
      <c r="D2220">
        <f>AVERAGEIF($C$2:$C$4892,C2220,$B$2:B$4892)</f>
        <v>7.5</v>
      </c>
      <c r="H2220" t="s">
        <v>2249</v>
      </c>
      <c r="I2220">
        <v>7.5</v>
      </c>
    </row>
    <row r="2221" spans="1:9" hidden="1" x14ac:dyDescent="0.3">
      <c r="A2221" t="s">
        <v>975</v>
      </c>
      <c r="B2221">
        <v>6.3</v>
      </c>
      <c r="C2221" t="str">
        <v>Joel Paul Reisig</v>
      </c>
      <c r="D2221">
        <f>AVERAGEIF($C$2:$C$4892,C2221,$B$2:B$4892)</f>
        <v>6.3</v>
      </c>
      <c r="H2221" t="s">
        <v>2250</v>
      </c>
      <c r="I2221">
        <v>6.3</v>
      </c>
    </row>
    <row r="2222" spans="1:9" hidden="1" x14ac:dyDescent="0.3">
      <c r="A2222" t="s">
        <v>149</v>
      </c>
      <c r="B2222">
        <v>7.1</v>
      </c>
      <c r="C2222" t="str">
        <v>Catherine Gund</v>
      </c>
      <c r="D2222">
        <f>AVERAGEIF($C$2:$C$4892,C2222,$B$2:B$4892)</f>
        <v>7.1</v>
      </c>
      <c r="H2222" t="s">
        <v>2251</v>
      </c>
      <c r="I2222">
        <v>7.1</v>
      </c>
    </row>
    <row r="2223" spans="1:9" hidden="1" x14ac:dyDescent="0.3">
      <c r="A2223" t="s">
        <v>32</v>
      </c>
      <c r="B2223">
        <v>6.6</v>
      </c>
      <c r="C2223" t="str">
        <v>Luke Dye</v>
      </c>
      <c r="D2223">
        <f>AVERAGEIF($C$2:$C$4892,C2223,$B$2:B$4892)</f>
        <v>6.6</v>
      </c>
      <c r="H2223" t="s">
        <v>2252</v>
      </c>
      <c r="I2223">
        <v>6.6</v>
      </c>
    </row>
    <row r="2224" spans="1:9" hidden="1" x14ac:dyDescent="0.3">
      <c r="A2224" t="s">
        <v>410</v>
      </c>
      <c r="B2224">
        <v>6.1</v>
      </c>
      <c r="C2224" t="str">
        <v>Alec Asten</v>
      </c>
      <c r="D2224">
        <f>AVERAGEIF($C$2:$C$4892,C2224,$B$2:B$4892)</f>
        <v>6.1</v>
      </c>
      <c r="H2224" t="s">
        <v>2253</v>
      </c>
      <c r="I2224">
        <v>6.1</v>
      </c>
    </row>
    <row r="2225" spans="1:9" hidden="1" x14ac:dyDescent="0.3">
      <c r="A2225" t="s">
        <v>415</v>
      </c>
      <c r="B2225">
        <v>6.7</v>
      </c>
      <c r="C2225" t="str">
        <v>Hans Canosa</v>
      </c>
      <c r="D2225">
        <f>AVERAGEIF($C$2:$C$4892,C2225,$B$2:B$4892)</f>
        <v>6.7</v>
      </c>
      <c r="H2225" t="s">
        <v>2254</v>
      </c>
      <c r="I2225">
        <v>6.7</v>
      </c>
    </row>
    <row r="2226" spans="1:9" hidden="1" x14ac:dyDescent="0.3">
      <c r="A2226" t="s">
        <v>228</v>
      </c>
      <c r="B2226">
        <v>5.6</v>
      </c>
      <c r="C2226" t="str">
        <v>Lloyd Kaufman</v>
      </c>
      <c r="D2226">
        <f>AVERAGEIF($C$2:$C$4892,C2226,$B$2:B$4892)</f>
        <v>5.6</v>
      </c>
      <c r="H2226" t="s">
        <v>2255</v>
      </c>
      <c r="I2226">
        <v>5.6</v>
      </c>
    </row>
    <row r="2227" spans="1:9" hidden="1" x14ac:dyDescent="0.3">
      <c r="A2227" t="s">
        <v>87</v>
      </c>
      <c r="B2227">
        <v>7.2</v>
      </c>
      <c r="C2227" t="str">
        <v>Matthew Watts</v>
      </c>
      <c r="D2227">
        <f>AVERAGEIF($C$2:$C$4892,C2227,$B$2:B$4892)</f>
        <v>7.2</v>
      </c>
      <c r="H2227" t="s">
        <v>2256</v>
      </c>
      <c r="I2227">
        <v>7.2</v>
      </c>
    </row>
    <row r="2228" spans="1:9" hidden="1" x14ac:dyDescent="0.3">
      <c r="A2228" t="s">
        <v>976</v>
      </c>
      <c r="B2228">
        <v>4.3</v>
      </c>
      <c r="C2228" t="str">
        <v>Lloyd Bacon</v>
      </c>
      <c r="D2228">
        <f>AVERAGEIF($C$2:$C$4892,C2228,$B$2:B$4892)</f>
        <v>4.3</v>
      </c>
      <c r="H2228" t="s">
        <v>2257</v>
      </c>
      <c r="I2228">
        <v>4.3</v>
      </c>
    </row>
    <row r="2229" spans="1:9" hidden="1" x14ac:dyDescent="0.3">
      <c r="A2229" t="s">
        <v>181</v>
      </c>
      <c r="B2229">
        <v>6.4</v>
      </c>
      <c r="C2229" t="str">
        <v>Joe Kenemore</v>
      </c>
      <c r="D2229">
        <f>AVERAGEIF($C$2:$C$4892,C2229,$B$2:B$4892)</f>
        <v>6.4</v>
      </c>
      <c r="H2229" t="s">
        <v>2258</v>
      </c>
      <c r="I2229">
        <v>6.4</v>
      </c>
    </row>
    <row r="2230" spans="1:9" hidden="1" x14ac:dyDescent="0.3">
      <c r="A2230" t="s">
        <v>519</v>
      </c>
      <c r="B2230">
        <v>7.1</v>
      </c>
      <c r="C2230" t="str">
        <v>Kay Pollak</v>
      </c>
      <c r="D2230">
        <f>AVERAGEIF($C$2:$C$4892,C2230,$B$2:B$4892)</f>
        <v>7.1</v>
      </c>
      <c r="H2230" t="s">
        <v>2259</v>
      </c>
      <c r="I2230">
        <v>7.1</v>
      </c>
    </row>
    <row r="2231" spans="1:9" hidden="1" x14ac:dyDescent="0.3">
      <c r="A2231" t="s">
        <v>865</v>
      </c>
      <c r="B2231">
        <v>6.3</v>
      </c>
      <c r="C2231" t="str">
        <v>Eric England</v>
      </c>
      <c r="D2231">
        <f>AVERAGEIF($C$2:$C$4892,C2231,$B$2:B$4892)</f>
        <v>6.3</v>
      </c>
      <c r="H2231" t="s">
        <v>2260</v>
      </c>
      <c r="I2231">
        <v>6.3</v>
      </c>
    </row>
    <row r="2232" spans="1:9" hidden="1" x14ac:dyDescent="0.3">
      <c r="A2232" t="s">
        <v>724</v>
      </c>
      <c r="B2232">
        <v>7.4</v>
      </c>
      <c r="C2232" t="str">
        <v>Sue Corcoran</v>
      </c>
      <c r="D2232">
        <f>AVERAGEIF($C$2:$C$4892,C2232,$B$2:B$4892)</f>
        <v>7.4</v>
      </c>
      <c r="H2232" t="s">
        <v>2261</v>
      </c>
      <c r="I2232">
        <v>7.4</v>
      </c>
    </row>
    <row r="2233" spans="1:9" hidden="1" x14ac:dyDescent="0.3">
      <c r="A2233" t="s">
        <v>977</v>
      </c>
      <c r="B2233">
        <v>6.1</v>
      </c>
      <c r="C2233" t="str">
        <v>Jonathan Caouette</v>
      </c>
      <c r="D2233">
        <f>AVERAGEIF($C$2:$C$4892,C2233,$B$2:B$4892)</f>
        <v>6.1</v>
      </c>
      <c r="H2233" t="s">
        <v>2262</v>
      </c>
      <c r="I2233">
        <v>6.1</v>
      </c>
    </row>
    <row r="2234" spans="1:9" hidden="1" x14ac:dyDescent="0.3">
      <c r="A2234" t="s">
        <v>841</v>
      </c>
      <c r="B2234">
        <v>6.6</v>
      </c>
      <c r="C2234" t="str">
        <v>Ray Griggs</v>
      </c>
      <c r="D2234">
        <f>AVERAGEIF($C$2:$C$4892,C2234,$B$2:B$4892)</f>
        <v>6.6</v>
      </c>
      <c r="H2234" t="s">
        <v>2263</v>
      </c>
      <c r="I2234">
        <v>6.6</v>
      </c>
    </row>
    <row r="2235" spans="1:9" hidden="1" x14ac:dyDescent="0.3">
      <c r="A2235" t="s">
        <v>463</v>
      </c>
      <c r="B2235">
        <v>6</v>
      </c>
      <c r="C2235" t="str">
        <v>Matt Jackson</v>
      </c>
      <c r="D2235">
        <f>AVERAGEIF($C$2:$C$4892,C2235,$B$2:B$4892)</f>
        <v>6</v>
      </c>
      <c r="H2235" t="s">
        <v>2264</v>
      </c>
      <c r="I2235">
        <v>6</v>
      </c>
    </row>
    <row r="2236" spans="1:9" hidden="1" x14ac:dyDescent="0.3">
      <c r="A2236" t="s">
        <v>724</v>
      </c>
      <c r="B2236">
        <v>6.8</v>
      </c>
      <c r="C2236" t="str">
        <v>Lucio Fulci</v>
      </c>
      <c r="D2236">
        <f>AVERAGEIF($C$2:$C$4892,C2236,$B$2:B$4892)</f>
        <v>6.8</v>
      </c>
      <c r="H2236" t="s">
        <v>2265</v>
      </c>
      <c r="I2236">
        <v>6.8</v>
      </c>
    </row>
    <row r="2237" spans="1:9" hidden="1" x14ac:dyDescent="0.3">
      <c r="A2237" t="s">
        <v>63</v>
      </c>
      <c r="B2237">
        <v>6.8</v>
      </c>
      <c r="C2237" t="str">
        <v>Paul Fox</v>
      </c>
      <c r="D2237">
        <f>AVERAGEIF($C$2:$C$4892,C2237,$B$2:B$4892)</f>
        <v>6.8</v>
      </c>
      <c r="H2237" t="s">
        <v>2266</v>
      </c>
      <c r="I2237">
        <v>6.8</v>
      </c>
    </row>
    <row r="2238" spans="1:9" hidden="1" x14ac:dyDescent="0.3">
      <c r="A2238" t="s">
        <v>634</v>
      </c>
      <c r="B2238">
        <v>7.2</v>
      </c>
      <c r="C2238" t="str">
        <v>Ari Kirschenbaum</v>
      </c>
      <c r="D2238">
        <f>AVERAGEIF($C$2:$C$4892,C2238,$B$2:B$4892)</f>
        <v>7.2</v>
      </c>
      <c r="H2238" t="s">
        <v>2267</v>
      </c>
      <c r="I2238">
        <v>7.2</v>
      </c>
    </row>
    <row r="2239" spans="1:9" hidden="1" x14ac:dyDescent="0.3">
      <c r="A2239" t="s">
        <v>978</v>
      </c>
      <c r="B2239">
        <v>1.9</v>
      </c>
      <c r="C2239" t="str">
        <v>Cassandra Nicolaou</v>
      </c>
      <c r="D2239">
        <f>AVERAGEIF($C$2:$C$4892,C2239,$B$2:B$4892)</f>
        <v>1.9</v>
      </c>
      <c r="H2239" t="s">
        <v>2268</v>
      </c>
      <c r="I2239">
        <v>1.9</v>
      </c>
    </row>
    <row r="2240" spans="1:9" hidden="1" x14ac:dyDescent="0.3">
      <c r="A2240" t="s">
        <v>271</v>
      </c>
      <c r="B2240">
        <v>5.5</v>
      </c>
      <c r="C2240" t="str">
        <v>Ingmar Bergman</v>
      </c>
      <c r="D2240">
        <f>AVERAGEIF($C$2:$C$4892,C2240,$B$2:B$4892)</f>
        <v>5.5</v>
      </c>
      <c r="H2240" t="s">
        <v>2269</v>
      </c>
      <c r="I2240">
        <v>5.5</v>
      </c>
    </row>
    <row r="2241" spans="1:9" hidden="1" x14ac:dyDescent="0.3">
      <c r="A2241" t="s">
        <v>271</v>
      </c>
      <c r="B2241">
        <v>4.5</v>
      </c>
      <c r="C2241" t="str">
        <v>D.W. Griffith</v>
      </c>
      <c r="D2241">
        <f>AVERAGEIF($C$2:$C$4892,C2241,$B$2:B$4892)</f>
        <v>4.5</v>
      </c>
      <c r="H2241" t="s">
        <v>2270</v>
      </c>
      <c r="I2241">
        <v>4.5</v>
      </c>
    </row>
    <row r="2242" spans="1:9" hidden="1" x14ac:dyDescent="0.3">
      <c r="A2242" t="s">
        <v>350</v>
      </c>
      <c r="B2242">
        <v>6.3</v>
      </c>
      <c r="C2242" t="str">
        <v>Roger Nygard</v>
      </c>
      <c r="D2242">
        <f>AVERAGEIF($C$2:$C$4892,C2242,$B$2:B$4892)</f>
        <v>6.3</v>
      </c>
      <c r="H2242" t="s">
        <v>2271</v>
      </c>
      <c r="I2242">
        <v>6.3</v>
      </c>
    </row>
    <row r="2243" spans="1:9" hidden="1" x14ac:dyDescent="0.3">
      <c r="A2243" t="s">
        <v>255</v>
      </c>
      <c r="B2243">
        <v>7</v>
      </c>
      <c r="C2243" t="str">
        <v>Harry Beaumont</v>
      </c>
      <c r="D2243">
        <f>AVERAGEIF($C$2:$C$4892,C2243,$B$2:B$4892)</f>
        <v>7</v>
      </c>
      <c r="H2243" t="s">
        <v>2272</v>
      </c>
      <c r="I2243">
        <v>7</v>
      </c>
    </row>
    <row r="2244" spans="1:9" hidden="1" x14ac:dyDescent="0.3">
      <c r="A2244" t="s">
        <v>630</v>
      </c>
      <c r="B2244">
        <v>6.7</v>
      </c>
      <c r="C2244" t="str">
        <v>Franck Khalfoun</v>
      </c>
      <c r="D2244">
        <f>AVERAGEIF($C$2:$C$4892,C2244,$B$2:B$4892)</f>
        <v>6.7</v>
      </c>
      <c r="H2244" t="s">
        <v>2273</v>
      </c>
      <c r="I2244">
        <v>6.7</v>
      </c>
    </row>
    <row r="2245" spans="1:9" hidden="1" x14ac:dyDescent="0.3">
      <c r="A2245" t="s">
        <v>979</v>
      </c>
      <c r="B2245">
        <v>2.8</v>
      </c>
      <c r="C2245" t="str">
        <v>Mor Loushy</v>
      </c>
      <c r="D2245">
        <f>AVERAGEIF($C$2:$C$4892,C2245,$B$2:B$4892)</f>
        <v>2.8</v>
      </c>
      <c r="H2245" t="s">
        <v>2274</v>
      </c>
      <c r="I2245">
        <v>2.8</v>
      </c>
    </row>
    <row r="2246" spans="1:9" hidden="1" x14ac:dyDescent="0.3">
      <c r="A2246" t="s">
        <v>980</v>
      </c>
      <c r="B2246">
        <v>5</v>
      </c>
      <c r="C2246" t="str">
        <v>Henry Alex Rubin</v>
      </c>
      <c r="D2246">
        <f>AVERAGEIF($C$2:$C$4892,C2246,$B$2:B$4892)</f>
        <v>5</v>
      </c>
      <c r="H2246" t="s">
        <v>2275</v>
      </c>
      <c r="I2246">
        <v>5</v>
      </c>
    </row>
    <row r="2247" spans="1:9" hidden="1" x14ac:dyDescent="0.3">
      <c r="A2247" t="s">
        <v>523</v>
      </c>
      <c r="B2247">
        <v>4.3</v>
      </c>
      <c r="C2247" t="str">
        <v>Sam Firstenberg</v>
      </c>
      <c r="D2247">
        <f>AVERAGEIF($C$2:$C$4892,C2247,$B$2:B$4892)</f>
        <v>4.3</v>
      </c>
      <c r="H2247" t="s">
        <v>2276</v>
      </c>
      <c r="I2247">
        <v>4.3</v>
      </c>
    </row>
    <row r="2248" spans="1:9" hidden="1" x14ac:dyDescent="0.3">
      <c r="A2248" t="s">
        <v>451</v>
      </c>
      <c r="B2248">
        <v>5.6</v>
      </c>
      <c r="C2248" t="str">
        <v>Doug Block</v>
      </c>
      <c r="D2248">
        <f>AVERAGEIF($C$2:$C$4892,C2248,$B$2:B$4892)</f>
        <v>5.6</v>
      </c>
      <c r="H2248" t="s">
        <v>2277</v>
      </c>
      <c r="I2248">
        <v>5.6</v>
      </c>
    </row>
    <row r="2249" spans="1:9" hidden="1" x14ac:dyDescent="0.3">
      <c r="A2249" t="s">
        <v>981</v>
      </c>
      <c r="B2249">
        <v>6.2</v>
      </c>
      <c r="C2249" t="str">
        <v>Chad Kapper</v>
      </c>
      <c r="D2249">
        <f>AVERAGEIF($C$2:$C$4892,C2249,$B$2:B$4892)</f>
        <v>6.2</v>
      </c>
      <c r="H2249" t="s">
        <v>2278</v>
      </c>
      <c r="I2249">
        <v>6.2</v>
      </c>
    </row>
    <row r="2250" spans="1:9" hidden="1" x14ac:dyDescent="0.3">
      <c r="A2250" t="s">
        <v>830</v>
      </c>
      <c r="B2250">
        <v>5.3</v>
      </c>
      <c r="C2250" t="str">
        <v>Paul Fierlinger</v>
      </c>
      <c r="D2250">
        <f>AVERAGEIF($C$2:$C$4892,C2250,$B$2:B$4892)</f>
        <v>5.3</v>
      </c>
      <c r="H2250" t="s">
        <v>2279</v>
      </c>
      <c r="I2250">
        <v>5.3</v>
      </c>
    </row>
    <row r="2251" spans="1:9" hidden="1" x14ac:dyDescent="0.3">
      <c r="A2251" t="s">
        <v>982</v>
      </c>
      <c r="B2251">
        <v>7.4</v>
      </c>
      <c r="C2251" t="str">
        <v>Yorgos Lanthimos</v>
      </c>
      <c r="D2251">
        <f>AVERAGEIF($C$2:$C$4892,C2251,$B$2:B$4892)</f>
        <v>7.4</v>
      </c>
      <c r="H2251" t="s">
        <v>2280</v>
      </c>
      <c r="I2251">
        <v>7.4</v>
      </c>
    </row>
    <row r="2252" spans="1:9" hidden="1" x14ac:dyDescent="0.3">
      <c r="A2252" t="s">
        <v>983</v>
      </c>
      <c r="B2252">
        <v>7.4</v>
      </c>
      <c r="C2252" t="str">
        <v>Lauren Lazin</v>
      </c>
      <c r="D2252">
        <f>AVERAGEIF($C$2:$C$4892,C2252,$B$2:B$4892)</f>
        <v>7.4</v>
      </c>
      <c r="H2252" t="s">
        <v>2281</v>
      </c>
      <c r="I2252">
        <v>7.4</v>
      </c>
    </row>
    <row r="2253" spans="1:9" hidden="1" x14ac:dyDescent="0.3">
      <c r="A2253" t="s">
        <v>499</v>
      </c>
      <c r="B2253">
        <v>6.5</v>
      </c>
      <c r="C2253" t="str">
        <v>Gregory Widen</v>
      </c>
      <c r="D2253">
        <f>AVERAGEIF($C$2:$C$4892,C2253,$B$2:B$4892)</f>
        <v>6.5</v>
      </c>
      <c r="H2253" t="s">
        <v>2282</v>
      </c>
      <c r="I2253">
        <v>6.5</v>
      </c>
    </row>
    <row r="2254" spans="1:9" hidden="1" x14ac:dyDescent="0.3">
      <c r="A2254" t="s">
        <v>804</v>
      </c>
      <c r="B2254">
        <v>7.1</v>
      </c>
      <c r="C2254" t="str">
        <v>Niall Johnson</v>
      </c>
      <c r="D2254">
        <f>AVERAGEIF($C$2:$C$4892,C2254,$B$2:B$4892)</f>
        <v>7.1</v>
      </c>
      <c r="H2254" t="s">
        <v>2283</v>
      </c>
      <c r="I2254">
        <v>7.1</v>
      </c>
    </row>
    <row r="2255" spans="1:9" hidden="1" x14ac:dyDescent="0.3">
      <c r="A2255" t="s">
        <v>107</v>
      </c>
      <c r="B2255">
        <v>7.2</v>
      </c>
      <c r="C2255" t="str">
        <v>Eric Mendelsohn</v>
      </c>
      <c r="D2255">
        <f>AVERAGEIF($C$2:$C$4892,C2255,$B$2:B$4892)</f>
        <v>7.2</v>
      </c>
      <c r="H2255" t="s">
        <v>2284</v>
      </c>
      <c r="I2255">
        <v>7.2</v>
      </c>
    </row>
    <row r="2256" spans="1:9" hidden="1" x14ac:dyDescent="0.3">
      <c r="A2256" t="s">
        <v>416</v>
      </c>
      <c r="B2256">
        <v>2.2999999999999998</v>
      </c>
      <c r="C2256" t="str">
        <v>Jean-Luc Godard</v>
      </c>
      <c r="D2256">
        <f>AVERAGEIF($C$2:$C$4892,C2256,$B$2:B$4892)</f>
        <v>2.2999999999999998</v>
      </c>
      <c r="H2256" t="s">
        <v>2285</v>
      </c>
      <c r="I2256">
        <v>2.2999999999999998</v>
      </c>
    </row>
    <row r="2257" spans="1:9" hidden="1" x14ac:dyDescent="0.3">
      <c r="A2257" t="s">
        <v>800</v>
      </c>
      <c r="B2257">
        <v>6.4</v>
      </c>
      <c r="C2257" t="str">
        <v>Florence Ayisi</v>
      </c>
      <c r="D2257">
        <f>AVERAGEIF($C$2:$C$4892,C2257,$B$2:B$4892)</f>
        <v>6.4</v>
      </c>
      <c r="H2257" t="s">
        <v>2286</v>
      </c>
      <c r="I2257">
        <v>6.4</v>
      </c>
    </row>
    <row r="2258" spans="1:9" hidden="1" x14ac:dyDescent="0.3">
      <c r="A2258" t="s">
        <v>984</v>
      </c>
      <c r="B2258">
        <v>6.1</v>
      </c>
      <c r="C2258" t="str">
        <v>Michael Roemer</v>
      </c>
      <c r="D2258">
        <f>AVERAGEIF($C$2:$C$4892,C2258,$B$2:B$4892)</f>
        <v>6.1</v>
      </c>
      <c r="H2258" t="s">
        <v>2287</v>
      </c>
      <c r="I2258">
        <v>6.1</v>
      </c>
    </row>
    <row r="2259" spans="1:9" hidden="1" x14ac:dyDescent="0.3">
      <c r="A2259" t="s">
        <v>985</v>
      </c>
      <c r="B2259">
        <v>7</v>
      </c>
      <c r="C2259" t="str">
        <v>Eddie O'Flaherty</v>
      </c>
      <c r="D2259">
        <f>AVERAGEIF($C$2:$C$4892,C2259,$B$2:B$4892)</f>
        <v>7</v>
      </c>
      <c r="H2259" t="s">
        <v>2288</v>
      </c>
      <c r="I2259">
        <v>7</v>
      </c>
    </row>
    <row r="2260" spans="1:9" hidden="1" x14ac:dyDescent="0.3">
      <c r="A2260" t="s">
        <v>986</v>
      </c>
      <c r="B2260">
        <v>6.5</v>
      </c>
      <c r="C2260" t="str">
        <v>Babar Ahmed</v>
      </c>
      <c r="D2260">
        <f>AVERAGEIF($C$2:$C$4892,C2260,$B$2:B$4892)</f>
        <v>6.5</v>
      </c>
      <c r="H2260" t="s">
        <v>2289</v>
      </c>
      <c r="I2260">
        <v>6.5</v>
      </c>
    </row>
    <row r="2261" spans="1:9" hidden="1" x14ac:dyDescent="0.3">
      <c r="A2261" t="s">
        <v>987</v>
      </c>
      <c r="B2261">
        <v>7</v>
      </c>
      <c r="C2261" t="str">
        <v>John D. Hancock</v>
      </c>
      <c r="D2261">
        <f>AVERAGEIF($C$2:$C$4892,C2261,$B$2:B$4892)</f>
        <v>7</v>
      </c>
      <c r="H2261" t="s">
        <v>2290</v>
      </c>
      <c r="I2261">
        <v>7</v>
      </c>
    </row>
    <row r="2262" spans="1:9" hidden="1" x14ac:dyDescent="0.3">
      <c r="A2262" t="s">
        <v>988</v>
      </c>
      <c r="B2262">
        <v>7</v>
      </c>
      <c r="C2262" t="str">
        <v>Paul Bartel</v>
      </c>
      <c r="D2262">
        <f>AVERAGEIF($C$2:$C$4892,C2262,$B$2:B$4892)</f>
        <v>7</v>
      </c>
      <c r="H2262" t="s">
        <v>2291</v>
      </c>
      <c r="I2262">
        <v>7</v>
      </c>
    </row>
    <row r="2263" spans="1:9" hidden="1" x14ac:dyDescent="0.3">
      <c r="A2263" t="s">
        <v>989</v>
      </c>
      <c r="B2263">
        <v>4.9000000000000004</v>
      </c>
      <c r="C2263" t="str">
        <v>Bruce Dellis</v>
      </c>
      <c r="D2263">
        <f>AVERAGEIF($C$2:$C$4892,C2263,$B$2:B$4892)</f>
        <v>4.9000000000000004</v>
      </c>
      <c r="H2263" t="s">
        <v>2292</v>
      </c>
      <c r="I2263">
        <v>4.9000000000000004</v>
      </c>
    </row>
    <row r="2264" spans="1:9" hidden="1" x14ac:dyDescent="0.3">
      <c r="A2264" t="s">
        <v>720</v>
      </c>
      <c r="B2264">
        <v>6.9</v>
      </c>
      <c r="C2264" t="str">
        <v>Pece Dingo</v>
      </c>
      <c r="D2264">
        <f>AVERAGEIF($C$2:$C$4892,C2264,$B$2:B$4892)</f>
        <v>6.9</v>
      </c>
      <c r="H2264" t="s">
        <v>2293</v>
      </c>
      <c r="I2264">
        <v>6.9</v>
      </c>
    </row>
    <row r="2265" spans="1:9" hidden="1" x14ac:dyDescent="0.3">
      <c r="A2265" t="s">
        <v>990</v>
      </c>
      <c r="B2265">
        <v>7.5</v>
      </c>
      <c r="C2265" t="str">
        <v>Jerome Elston Scott</v>
      </c>
      <c r="D2265">
        <f>AVERAGEIF($C$2:$C$4892,C2265,$B$2:B$4892)</f>
        <v>7.5</v>
      </c>
      <c r="H2265" t="s">
        <v>2294</v>
      </c>
      <c r="I2265">
        <v>7.5</v>
      </c>
    </row>
    <row r="2266" spans="1:9" x14ac:dyDescent="0.3">
      <c r="A2266" t="s">
        <v>684</v>
      </c>
      <c r="B2266">
        <v>8.4</v>
      </c>
      <c r="C2266" t="str">
        <v>Étienne Faure</v>
      </c>
      <c r="D2266">
        <f>AVERAGEIF($C$2:$C$4892,C2266,$B$2:B$4892)</f>
        <v>8.4</v>
      </c>
      <c r="H2266" t="s">
        <v>2295</v>
      </c>
      <c r="I2266">
        <v>8.4</v>
      </c>
    </row>
    <row r="2267" spans="1:9" hidden="1" x14ac:dyDescent="0.3">
      <c r="A2267" t="s">
        <v>679</v>
      </c>
      <c r="B2267">
        <v>6.9</v>
      </c>
      <c r="C2267" t="str">
        <v>Herb Freed</v>
      </c>
      <c r="D2267">
        <f>AVERAGEIF($C$2:$C$4892,C2267,$B$2:B$4892)</f>
        <v>6.9</v>
      </c>
      <c r="H2267" t="s">
        <v>2296</v>
      </c>
      <c r="I2267">
        <v>6.9</v>
      </c>
    </row>
    <row r="2268" spans="1:9" hidden="1" x14ac:dyDescent="0.3">
      <c r="A2268" t="s">
        <v>991</v>
      </c>
      <c r="B2268">
        <v>4.5</v>
      </c>
      <c r="C2268" t="str">
        <v>Jack Perez</v>
      </c>
      <c r="D2268">
        <f>AVERAGEIF($C$2:$C$4892,C2268,$B$2:B$4892)</f>
        <v>4.5</v>
      </c>
      <c r="H2268" t="s">
        <v>2297</v>
      </c>
      <c r="I2268">
        <v>4.5</v>
      </c>
    </row>
    <row r="2269" spans="1:9" hidden="1" x14ac:dyDescent="0.3">
      <c r="A2269" t="s">
        <v>865</v>
      </c>
      <c r="B2269">
        <v>7.4</v>
      </c>
      <c r="C2269" t="str">
        <v>Craig Zobel</v>
      </c>
      <c r="D2269">
        <f>AVERAGEIF($C$2:$C$4892,C2269,$B$2:B$4892)</f>
        <v>7.4</v>
      </c>
      <c r="H2269" t="s">
        <v>2298</v>
      </c>
      <c r="I2269">
        <v>7.4</v>
      </c>
    </row>
    <row r="2270" spans="1:9" hidden="1" x14ac:dyDescent="0.3">
      <c r="A2270" t="s">
        <v>992</v>
      </c>
      <c r="B2270">
        <v>7</v>
      </c>
      <c r="C2270" t="str">
        <v>Ken Del Conte</v>
      </c>
      <c r="D2270">
        <f>AVERAGEIF($C$2:$C$4892,C2270,$B$2:B$4892)</f>
        <v>7</v>
      </c>
      <c r="H2270" t="s">
        <v>2299</v>
      </c>
      <c r="I2270">
        <v>7</v>
      </c>
    </row>
    <row r="2271" spans="1:9" hidden="1" x14ac:dyDescent="0.3">
      <c r="A2271" t="s">
        <v>863</v>
      </c>
      <c r="B2271">
        <v>2.8</v>
      </c>
      <c r="C2271" t="str">
        <v>Maria Maggenti</v>
      </c>
      <c r="D2271">
        <f>AVERAGEIF($C$2:$C$4892,C2271,$B$2:B$4892)</f>
        <v>2.8</v>
      </c>
      <c r="H2271" t="s">
        <v>2300</v>
      </c>
      <c r="I2271">
        <v>2.8</v>
      </c>
    </row>
    <row r="2272" spans="1:9" hidden="1" x14ac:dyDescent="0.3">
      <c r="A2272" t="s">
        <v>750</v>
      </c>
      <c r="B2272">
        <v>7.5</v>
      </c>
      <c r="C2272" t="str">
        <v>Piyush Dinker Pandya</v>
      </c>
      <c r="D2272">
        <f>AVERAGEIF($C$2:$C$4892,C2272,$B$2:B$4892)</f>
        <v>7.5</v>
      </c>
      <c r="H2272" t="s">
        <v>2301</v>
      </c>
      <c r="I2272">
        <v>7.5</v>
      </c>
    </row>
    <row r="2273" spans="1:9" hidden="1" x14ac:dyDescent="0.3">
      <c r="A2273" t="s">
        <v>179</v>
      </c>
      <c r="B2273">
        <v>7.1</v>
      </c>
      <c r="C2273" t="str">
        <v>Daniel Columbie</v>
      </c>
      <c r="D2273">
        <f>AVERAGEIF($C$2:$C$4892,C2273,$B$2:B$4892)</f>
        <v>7.1</v>
      </c>
      <c r="H2273" t="s">
        <v>2302</v>
      </c>
      <c r="I2273">
        <v>7.1</v>
      </c>
    </row>
    <row r="2274" spans="1:9" hidden="1" x14ac:dyDescent="0.3">
      <c r="A2274" t="s">
        <v>789</v>
      </c>
      <c r="B2274">
        <v>6.4</v>
      </c>
      <c r="C2274" t="str">
        <v>Emma-Kate Croghan</v>
      </c>
      <c r="D2274">
        <f>AVERAGEIF($C$2:$C$4892,C2274,$B$2:B$4892)</f>
        <v>6.4</v>
      </c>
      <c r="H2274" t="s">
        <v>2303</v>
      </c>
      <c r="I2274">
        <v>6.4</v>
      </c>
    </row>
    <row r="2275" spans="1:9" hidden="1" x14ac:dyDescent="0.3">
      <c r="A2275" t="s">
        <v>993</v>
      </c>
      <c r="B2275">
        <v>6.7</v>
      </c>
      <c r="C2275" t="str">
        <v>Bill Plympton</v>
      </c>
      <c r="D2275">
        <f>AVERAGEIF($C$2:$C$4892,C2275,$B$2:B$4892)</f>
        <v>6.7</v>
      </c>
      <c r="H2275" t="s">
        <v>2304</v>
      </c>
      <c r="I2275">
        <v>6.7</v>
      </c>
    </row>
    <row r="2276" spans="1:9" hidden="1" x14ac:dyDescent="0.3">
      <c r="A2276" t="s">
        <v>353</v>
      </c>
      <c r="B2276">
        <v>5.3</v>
      </c>
      <c r="C2276" t="str">
        <v>Drake Doremus</v>
      </c>
      <c r="D2276">
        <f>AVERAGEIF($C$2:$C$4892,C2276,$B$2:B$4892)</f>
        <v>5.3</v>
      </c>
      <c r="H2276" t="s">
        <v>2305</v>
      </c>
      <c r="I2276">
        <v>5.3</v>
      </c>
    </row>
    <row r="2277" spans="1:9" hidden="1" x14ac:dyDescent="0.3">
      <c r="A2277" t="s">
        <v>994</v>
      </c>
      <c r="B2277">
        <v>6.9</v>
      </c>
      <c r="C2277" t="str">
        <v>Al Franklin</v>
      </c>
      <c r="D2277">
        <f>AVERAGEIF($C$2:$C$4892,C2277,$B$2:B$4892)</f>
        <v>6.9</v>
      </c>
      <c r="H2277" t="s">
        <v>2306</v>
      </c>
      <c r="I2277">
        <v>6.9</v>
      </c>
    </row>
    <row r="2278" spans="1:9" hidden="1" x14ac:dyDescent="0.3">
      <c r="A2278" t="s">
        <v>995</v>
      </c>
      <c r="B2278">
        <v>6.2</v>
      </c>
      <c r="C2278" t="str">
        <v>Michael Kang</v>
      </c>
      <c r="D2278">
        <f>AVERAGEIF($C$2:$C$4892,C2278,$B$2:B$4892)</f>
        <v>6.2</v>
      </c>
      <c r="H2278" t="s">
        <v>2307</v>
      </c>
      <c r="I2278">
        <v>6.2</v>
      </c>
    </row>
    <row r="2279" spans="1:9" hidden="1" x14ac:dyDescent="0.3">
      <c r="A2279" t="s">
        <v>996</v>
      </c>
      <c r="B2279">
        <v>6.3</v>
      </c>
      <c r="C2279" t="str">
        <v>Lori Silverbush</v>
      </c>
      <c r="D2279">
        <f>AVERAGEIF($C$2:$C$4892,C2279,$B$2:B$4892)</f>
        <v>6.3</v>
      </c>
      <c r="H2279" t="s">
        <v>2308</v>
      </c>
      <c r="I2279">
        <v>6.3</v>
      </c>
    </row>
    <row r="2280" spans="1:9" hidden="1" x14ac:dyDescent="0.3">
      <c r="A2280" t="s">
        <v>83</v>
      </c>
      <c r="B2280">
        <v>6.4</v>
      </c>
      <c r="C2280" t="str">
        <v>Stuart Hazeldine</v>
      </c>
      <c r="D2280">
        <f>AVERAGEIF($C$2:$C$4892,C2280,$B$2:B$4892)</f>
        <v>6.4</v>
      </c>
      <c r="H2280" t="s">
        <v>2309</v>
      </c>
      <c r="I2280">
        <v>6.4</v>
      </c>
    </row>
    <row r="2281" spans="1:9" hidden="1" x14ac:dyDescent="0.3">
      <c r="A2281" t="s">
        <v>965</v>
      </c>
      <c r="B2281">
        <v>6.5</v>
      </c>
      <c r="C2281" t="str">
        <v>Hilary Brougher</v>
      </c>
      <c r="D2281">
        <f>AVERAGEIF($C$2:$C$4892,C2281,$B$2:B$4892)</f>
        <v>6.5</v>
      </c>
      <c r="H2281" t="s">
        <v>2310</v>
      </c>
      <c r="I2281">
        <v>6.5</v>
      </c>
    </row>
    <row r="2282" spans="1:9" hidden="1" x14ac:dyDescent="0.3">
      <c r="A2282" t="s">
        <v>611</v>
      </c>
      <c r="B2282">
        <v>6</v>
      </c>
      <c r="C2282" t="str">
        <v>Rachel Goldenberg</v>
      </c>
      <c r="D2282">
        <f>AVERAGEIF($C$2:$C$4892,C2282,$B$2:B$4892)</f>
        <v>6</v>
      </c>
      <c r="H2282" t="s">
        <v>2311</v>
      </c>
      <c r="I2282">
        <v>6</v>
      </c>
    </row>
    <row r="2283" spans="1:9" hidden="1" x14ac:dyDescent="0.3">
      <c r="A2283" t="s">
        <v>648</v>
      </c>
      <c r="B2283">
        <v>5.0999999999999996</v>
      </c>
      <c r="C2283" t="str">
        <v>Corbin Bernsen</v>
      </c>
      <c r="D2283">
        <f>AVERAGEIF($C$2:$C$4892,C2283,$B$2:B$4892)</f>
        <v>5.0999999999999996</v>
      </c>
      <c r="H2283" t="s">
        <v>2312</v>
      </c>
      <c r="I2283">
        <v>5.0999999999999996</v>
      </c>
    </row>
    <row r="2284" spans="1:9" hidden="1" x14ac:dyDescent="0.3">
      <c r="A2284" t="s">
        <v>997</v>
      </c>
      <c r="B2284">
        <v>5.5</v>
      </c>
      <c r="C2284" t="str">
        <v>Jamin Winans</v>
      </c>
      <c r="D2284">
        <f>AVERAGEIF($C$2:$C$4892,C2284,$B$2:B$4892)</f>
        <v>5.5</v>
      </c>
      <c r="H2284" t="s">
        <v>2313</v>
      </c>
      <c r="I2284">
        <v>5.5</v>
      </c>
    </row>
    <row r="2285" spans="1:9" hidden="1" x14ac:dyDescent="0.3">
      <c r="A2285" t="s">
        <v>536</v>
      </c>
      <c r="B2285">
        <v>5.4</v>
      </c>
      <c r="C2285" t="str">
        <v>Tom Seidman</v>
      </c>
      <c r="D2285">
        <f>AVERAGEIF($C$2:$C$4892,C2285,$B$2:B$4892)</f>
        <v>5.4</v>
      </c>
      <c r="H2285" t="s">
        <v>2314</v>
      </c>
      <c r="I2285">
        <v>5.4</v>
      </c>
    </row>
    <row r="2286" spans="1:9" hidden="1" x14ac:dyDescent="0.3">
      <c r="A2286" t="s">
        <v>343</v>
      </c>
      <c r="B2286">
        <v>5.7</v>
      </c>
      <c r="C2286" t="str">
        <v>Jason Naumann</v>
      </c>
      <c r="D2286">
        <f>AVERAGEIF($C$2:$C$4892,C2286,$B$2:B$4892)</f>
        <v>5.7</v>
      </c>
      <c r="H2286" t="s">
        <v>2315</v>
      </c>
      <c r="I2286">
        <v>5.7</v>
      </c>
    </row>
    <row r="2287" spans="1:9" hidden="1" x14ac:dyDescent="0.3">
      <c r="A2287" t="s">
        <v>998</v>
      </c>
      <c r="B2287">
        <v>5.2</v>
      </c>
      <c r="C2287" t="str">
        <v>Matt Cimber</v>
      </c>
      <c r="D2287">
        <f>AVERAGEIF($C$2:$C$4892,C2287,$B$2:B$4892)</f>
        <v>5.2</v>
      </c>
      <c r="H2287" t="s">
        <v>2316</v>
      </c>
      <c r="I2287">
        <v>5.2</v>
      </c>
    </row>
    <row r="2288" spans="1:9" hidden="1" x14ac:dyDescent="0.3">
      <c r="A2288" t="s">
        <v>366</v>
      </c>
      <c r="B2288">
        <v>6.2</v>
      </c>
      <c r="C2288" t="str">
        <v>Sam Martin</v>
      </c>
      <c r="D2288">
        <f>AVERAGEIF($C$2:$C$4892,C2288,$B$2:B$4892)</f>
        <v>6.2</v>
      </c>
      <c r="H2288" t="s">
        <v>2317</v>
      </c>
      <c r="I2288">
        <v>6.2</v>
      </c>
    </row>
    <row r="2289" spans="1:9" hidden="1" x14ac:dyDescent="0.3">
      <c r="A2289" t="s">
        <v>999</v>
      </c>
      <c r="B2289">
        <v>6.7</v>
      </c>
      <c r="C2289" t="str">
        <v>Andrew Hyatt</v>
      </c>
      <c r="D2289">
        <f>AVERAGEIF($C$2:$C$4892,C2289,$B$2:B$4892)</f>
        <v>6.7</v>
      </c>
      <c r="H2289" t="s">
        <v>2318</v>
      </c>
      <c r="I2289">
        <v>6.7</v>
      </c>
    </row>
    <row r="2290" spans="1:9" hidden="1" x14ac:dyDescent="0.3">
      <c r="A2290" t="s">
        <v>1000</v>
      </c>
      <c r="B2290">
        <v>5.8</v>
      </c>
      <c r="C2290" t="str">
        <v>Kristin Rizzo</v>
      </c>
      <c r="D2290">
        <f>AVERAGEIF($C$2:$C$4892,C2290,$B$2:B$4892)</f>
        <v>5.8</v>
      </c>
      <c r="H2290" t="s">
        <v>2319</v>
      </c>
      <c r="I2290">
        <v>5.8</v>
      </c>
    </row>
    <row r="2291" spans="1:9" hidden="1" x14ac:dyDescent="0.3">
      <c r="A2291" t="s">
        <v>1001</v>
      </c>
      <c r="B2291">
        <v>7</v>
      </c>
      <c r="C2291" t="str">
        <v>Ward Roberts</v>
      </c>
      <c r="D2291">
        <f>AVERAGEIF($C$2:$C$4892,C2291,$B$2:B$4892)</f>
        <v>7</v>
      </c>
      <c r="H2291" t="s">
        <v>2320</v>
      </c>
      <c r="I2291">
        <v>7</v>
      </c>
    </row>
    <row r="2292" spans="1:9" hidden="1" x14ac:dyDescent="0.3">
      <c r="A2292" t="s">
        <v>1002</v>
      </c>
      <c r="B2292">
        <v>4.8</v>
      </c>
      <c r="C2292" t="str">
        <v>Zoran Lisinac</v>
      </c>
      <c r="D2292">
        <f>AVERAGEIF($C$2:$C$4892,C2292,$B$2:B$4892)</f>
        <v>4.8</v>
      </c>
      <c r="H2292" t="s">
        <v>2321</v>
      </c>
      <c r="I2292">
        <v>4.8</v>
      </c>
    </row>
    <row r="2293" spans="1:9" hidden="1" x14ac:dyDescent="0.3">
      <c r="A2293" t="s">
        <v>1003</v>
      </c>
      <c r="B2293">
        <v>7.2</v>
      </c>
      <c r="C2293" t="str">
        <v>James O'Brien</v>
      </c>
      <c r="D2293">
        <f>AVERAGEIF($C$2:$C$4892,C2293,$B$2:B$4892)</f>
        <v>7.2</v>
      </c>
      <c r="H2293" t="s">
        <v>2322</v>
      </c>
      <c r="I2293">
        <v>7.2</v>
      </c>
    </row>
    <row r="2294" spans="1:9" hidden="1" x14ac:dyDescent="0.3">
      <c r="A2294" t="s">
        <v>474</v>
      </c>
      <c r="B2294">
        <v>5.6</v>
      </c>
      <c r="C2294" t="str">
        <v>Tom Putnam</v>
      </c>
      <c r="D2294">
        <f>AVERAGEIF($C$2:$C$4892,C2294,$B$2:B$4892)</f>
        <v>5.6</v>
      </c>
      <c r="H2294" t="s">
        <v>2323</v>
      </c>
      <c r="I2294">
        <v>5.6</v>
      </c>
    </row>
    <row r="2295" spans="1:9" hidden="1" x14ac:dyDescent="0.3">
      <c r="A2295" t="s">
        <v>1004</v>
      </c>
      <c r="B2295">
        <v>6.4</v>
      </c>
      <c r="C2295" t="str">
        <v>Jon Shear</v>
      </c>
      <c r="D2295">
        <f>AVERAGEIF($C$2:$C$4892,C2295,$B$2:B$4892)</f>
        <v>6.4</v>
      </c>
      <c r="H2295" t="s">
        <v>2324</v>
      </c>
      <c r="I2295">
        <v>6.4</v>
      </c>
    </row>
    <row r="2296" spans="1:9" hidden="1" x14ac:dyDescent="0.3">
      <c r="A2296" t="s">
        <v>916</v>
      </c>
      <c r="B2296">
        <v>7.5</v>
      </c>
      <c r="C2296" t="str">
        <v>Al Silliman Jr.</v>
      </c>
      <c r="D2296">
        <f>AVERAGEIF($C$2:$C$4892,C2296,$B$2:B$4892)</f>
        <v>7.5</v>
      </c>
      <c r="H2296" t="s">
        <v>2325</v>
      </c>
      <c r="I2296">
        <v>7.5</v>
      </c>
    </row>
    <row r="2297" spans="1:9" hidden="1" x14ac:dyDescent="0.3">
      <c r="A2297" t="s">
        <v>908</v>
      </c>
      <c r="B2297">
        <v>7.4</v>
      </c>
      <c r="C2297" t="str">
        <v>Eugène Lourié</v>
      </c>
      <c r="D2297">
        <f>AVERAGEIF($C$2:$C$4892,C2297,$B$2:B$4892)</f>
        <v>7.4</v>
      </c>
      <c r="H2297" t="s">
        <v>2326</v>
      </c>
      <c r="I2297">
        <v>7.4</v>
      </c>
    </row>
    <row r="2298" spans="1:9" x14ac:dyDescent="0.3">
      <c r="A2298" t="s">
        <v>288</v>
      </c>
      <c r="B2298">
        <v>8</v>
      </c>
      <c r="C2298" t="str">
        <v>Lowell Sherman</v>
      </c>
      <c r="D2298">
        <f>AVERAGEIF($C$2:$C$4892,C2298,$B$2:B$4892)</f>
        <v>8</v>
      </c>
      <c r="H2298" t="s">
        <v>2327</v>
      </c>
      <c r="I2298">
        <v>8</v>
      </c>
    </row>
    <row r="2299" spans="1:9" hidden="1" x14ac:dyDescent="0.3">
      <c r="A2299" t="s">
        <v>589</v>
      </c>
      <c r="B2299">
        <v>5.7</v>
      </c>
      <c r="C2299" t="str">
        <v>Maurizio Benazzo</v>
      </c>
      <c r="D2299">
        <f>AVERAGEIF($C$2:$C$4892,C2299,$B$2:B$4892)</f>
        <v>5.7</v>
      </c>
      <c r="H2299" t="s">
        <v>2328</v>
      </c>
      <c r="I2299">
        <v>5.7</v>
      </c>
    </row>
    <row r="2300" spans="1:9" hidden="1" x14ac:dyDescent="0.3">
      <c r="A2300" t="s">
        <v>405</v>
      </c>
      <c r="B2300">
        <v>6.8</v>
      </c>
      <c r="C2300" t="str">
        <v>David G. Evans</v>
      </c>
      <c r="D2300">
        <f>AVERAGEIF($C$2:$C$4892,C2300,$B$2:B$4892)</f>
        <v>6.8</v>
      </c>
      <c r="H2300" t="s">
        <v>2329</v>
      </c>
      <c r="I2300">
        <v>6.8</v>
      </c>
    </row>
    <row r="2301" spans="1:9" hidden="1" x14ac:dyDescent="0.3">
      <c r="A2301" t="s">
        <v>1005</v>
      </c>
      <c r="B2301">
        <v>5.9</v>
      </c>
      <c r="C2301" t="str">
        <v>Sherman Alexie</v>
      </c>
      <c r="D2301">
        <f>AVERAGEIF($C$2:$C$4892,C2301,$B$2:B$4892)</f>
        <v>5.9</v>
      </c>
      <c r="H2301" t="s">
        <v>2330</v>
      </c>
      <c r="I2301">
        <v>5.9</v>
      </c>
    </row>
    <row r="2302" spans="1:9" hidden="1" x14ac:dyDescent="0.3">
      <c r="A2302" t="s">
        <v>576</v>
      </c>
      <c r="B2302">
        <v>7.2</v>
      </c>
      <c r="C2302" t="str">
        <v>Justin Dillon</v>
      </c>
      <c r="D2302">
        <f>AVERAGEIF($C$2:$C$4892,C2302,$B$2:B$4892)</f>
        <v>7.2</v>
      </c>
      <c r="H2302" t="s">
        <v>2331</v>
      </c>
      <c r="I2302">
        <v>7.2</v>
      </c>
    </row>
    <row r="2303" spans="1:9" hidden="1" x14ac:dyDescent="0.3">
      <c r="A2303" t="s">
        <v>945</v>
      </c>
      <c r="B2303">
        <v>5.5</v>
      </c>
      <c r="C2303" t="str">
        <v>Stevan Mena</v>
      </c>
      <c r="D2303">
        <f>AVERAGEIF($C$2:$C$4892,C2303,$B$2:B$4892)</f>
        <v>5.5</v>
      </c>
      <c r="H2303" t="s">
        <v>2332</v>
      </c>
      <c r="I2303">
        <v>5.5</v>
      </c>
    </row>
    <row r="2304" spans="1:9" x14ac:dyDescent="0.3">
      <c r="A2304" t="s">
        <v>356</v>
      </c>
      <c r="B2304">
        <v>8.4</v>
      </c>
      <c r="C2304" t="str">
        <v>Livingston Oden</v>
      </c>
      <c r="D2304">
        <f>AVERAGEIF($C$2:$C$4892,C2304,$B$2:B$4892)</f>
        <v>8.4</v>
      </c>
      <c r="H2304" t="s">
        <v>2333</v>
      </c>
      <c r="I2304">
        <v>8.4</v>
      </c>
    </row>
    <row r="2305" spans="1:9" x14ac:dyDescent="0.3">
      <c r="A2305" t="s">
        <v>73</v>
      </c>
      <c r="B2305">
        <v>8.5</v>
      </c>
      <c r="C2305" t="str">
        <v>Chris Marker</v>
      </c>
      <c r="D2305">
        <f>AVERAGEIF($C$2:$C$4892,C2305,$B$2:B$4892)</f>
        <v>8.5</v>
      </c>
      <c r="H2305" t="s">
        <v>2334</v>
      </c>
      <c r="I2305">
        <v>8.5</v>
      </c>
    </row>
    <row r="2306" spans="1:9" hidden="1" x14ac:dyDescent="0.3">
      <c r="A2306" t="s">
        <v>606</v>
      </c>
      <c r="B2306">
        <v>5.6</v>
      </c>
      <c r="C2306" t="str">
        <v>Carl Theodor Dreyer</v>
      </c>
      <c r="D2306">
        <f>AVERAGEIF($C$2:$C$4892,C2306,$B$2:B$4892)</f>
        <v>5.6</v>
      </c>
      <c r="H2306" t="s">
        <v>2335</v>
      </c>
      <c r="I2306">
        <v>5.6</v>
      </c>
    </row>
    <row r="2307" spans="1:9" hidden="1" x14ac:dyDescent="0.3">
      <c r="A2307" t="s">
        <v>823</v>
      </c>
      <c r="B2307">
        <v>4.0999999999999996</v>
      </c>
      <c r="C2307" t="str">
        <v>Marianna Palka</v>
      </c>
      <c r="D2307">
        <f>AVERAGEIF($C$2:$C$4892,C2307,$B$2:B$4892)</f>
        <v>4.0999999999999996</v>
      </c>
      <c r="H2307" t="s">
        <v>2336</v>
      </c>
      <c r="I2307">
        <v>4.0999999999999996</v>
      </c>
    </row>
    <row r="2308" spans="1:9" hidden="1" x14ac:dyDescent="0.3">
      <c r="A2308" t="s">
        <v>1006</v>
      </c>
      <c r="B2308">
        <v>5</v>
      </c>
      <c r="C2308" t="str">
        <v>Ricki Stern</v>
      </c>
      <c r="D2308">
        <f>AVERAGEIF($C$2:$C$4892,C2308,$B$2:B$4892)</f>
        <v>5</v>
      </c>
      <c r="H2308" t="s">
        <v>2337</v>
      </c>
      <c r="I2308">
        <v>5</v>
      </c>
    </row>
    <row r="2309" spans="1:9" hidden="1" x14ac:dyDescent="0.3">
      <c r="A2309" t="s">
        <v>371</v>
      </c>
      <c r="B2309">
        <v>6.1</v>
      </c>
      <c r="C2309" t="str">
        <v>Nadia Tass</v>
      </c>
      <c r="D2309">
        <f>AVERAGEIF($C$2:$C$4892,C2309,$B$2:B$4892)</f>
        <v>6.1</v>
      </c>
      <c r="H2309" t="s">
        <v>2338</v>
      </c>
      <c r="I2309">
        <v>6.1</v>
      </c>
    </row>
    <row r="2310" spans="1:9" hidden="1" x14ac:dyDescent="0.3">
      <c r="A2310" t="s">
        <v>110</v>
      </c>
      <c r="B2310">
        <v>5.4</v>
      </c>
      <c r="C2310" t="str">
        <v>James Kerwin</v>
      </c>
      <c r="D2310">
        <f>AVERAGEIF($C$2:$C$4892,C2310,$B$2:B$4892)</f>
        <v>5.4</v>
      </c>
      <c r="H2310" t="s">
        <v>2339</v>
      </c>
      <c r="I2310">
        <v>5.4</v>
      </c>
    </row>
    <row r="2311" spans="1:9" hidden="1" x14ac:dyDescent="0.3">
      <c r="A2311" t="s">
        <v>128</v>
      </c>
      <c r="B2311">
        <v>7.1</v>
      </c>
      <c r="C2311" t="str">
        <v>C. Fraser Press</v>
      </c>
      <c r="D2311">
        <f>AVERAGEIF($C$2:$C$4892,C2311,$B$2:B$4892)</f>
        <v>7.1</v>
      </c>
      <c r="H2311" t="s">
        <v>2340</v>
      </c>
      <c r="I2311">
        <v>7.1</v>
      </c>
    </row>
    <row r="2312" spans="1:9" hidden="1" x14ac:dyDescent="0.3">
      <c r="A2312" t="s">
        <v>1007</v>
      </c>
      <c r="B2312">
        <v>3.6</v>
      </c>
      <c r="C2312" t="str">
        <v>Rania Attieh</v>
      </c>
      <c r="D2312">
        <f>AVERAGEIF($C$2:$C$4892,C2312,$B$2:B$4892)</f>
        <v>3.6</v>
      </c>
      <c r="H2312" t="s">
        <v>2341</v>
      </c>
      <c r="I2312">
        <v>3.6</v>
      </c>
    </row>
    <row r="2313" spans="1:9" hidden="1" x14ac:dyDescent="0.3">
      <c r="A2313" t="s">
        <v>138</v>
      </c>
      <c r="B2313">
        <v>6.5</v>
      </c>
      <c r="C2313" t="str">
        <v>Sharon Greytak</v>
      </c>
      <c r="D2313">
        <f>AVERAGEIF($C$2:$C$4892,C2313,$B$2:B$4892)</f>
        <v>6.5</v>
      </c>
      <c r="H2313" t="s">
        <v>2342</v>
      </c>
      <c r="I2313">
        <v>6.5</v>
      </c>
    </row>
    <row r="2314" spans="1:9" x14ac:dyDescent="0.3">
      <c r="A2314" t="s">
        <v>684</v>
      </c>
      <c r="B2314">
        <v>8.6</v>
      </c>
      <c r="C2314" t="str">
        <v>Majid Majidi</v>
      </c>
      <c r="D2314">
        <f>AVERAGEIF($C$2:$C$4892,C2314,$B$2:B$4892)</f>
        <v>8.6</v>
      </c>
      <c r="H2314" t="s">
        <v>2343</v>
      </c>
      <c r="I2314">
        <v>8.6</v>
      </c>
    </row>
    <row r="2315" spans="1:9" hidden="1" x14ac:dyDescent="0.3">
      <c r="A2315" t="s">
        <v>1008</v>
      </c>
      <c r="B2315">
        <v>6.2</v>
      </c>
      <c r="C2315" t="str">
        <v>Andrew Haigh</v>
      </c>
      <c r="D2315">
        <f>AVERAGEIF($C$2:$C$4892,C2315,$B$2:B$4892)</f>
        <v>6.2</v>
      </c>
      <c r="H2315" t="s">
        <v>2344</v>
      </c>
      <c r="I2315">
        <v>6.2</v>
      </c>
    </row>
    <row r="2316" spans="1:9" hidden="1" x14ac:dyDescent="0.3">
      <c r="A2316" t="s">
        <v>175</v>
      </c>
      <c r="B2316">
        <v>7</v>
      </c>
      <c r="C2316" t="str">
        <v>Cary Bell</v>
      </c>
      <c r="D2316">
        <f>AVERAGEIF($C$2:$C$4892,C2316,$B$2:B$4892)</f>
        <v>7</v>
      </c>
      <c r="H2316" t="s">
        <v>2345</v>
      </c>
      <c r="I2316">
        <v>7</v>
      </c>
    </row>
    <row r="2317" spans="1:9" hidden="1" x14ac:dyDescent="0.3">
      <c r="A2317" t="s">
        <v>1009</v>
      </c>
      <c r="B2317">
        <v>7.6</v>
      </c>
      <c r="C2317" t="str">
        <v>Nicolae Constantin Tanase</v>
      </c>
      <c r="D2317">
        <f>AVERAGEIF($C$2:$C$4892,C2317,$B$2:B$4892)</f>
        <v>7.6</v>
      </c>
      <c r="H2317" t="s">
        <v>2346</v>
      </c>
      <c r="I2317">
        <v>7.6</v>
      </c>
    </row>
    <row r="2318" spans="1:9" hidden="1" x14ac:dyDescent="0.3">
      <c r="A2318" t="s">
        <v>423</v>
      </c>
      <c r="B2318">
        <v>6.5</v>
      </c>
      <c r="C2318" t="str">
        <v>Melvin Van Peebles</v>
      </c>
      <c r="D2318">
        <f>AVERAGEIF($C$2:$C$4892,C2318,$B$2:B$4892)</f>
        <v>6.5</v>
      </c>
      <c r="H2318" t="s">
        <v>2347</v>
      </c>
      <c r="I2318">
        <v>6.5</v>
      </c>
    </row>
    <row r="2319" spans="1:9" hidden="1" x14ac:dyDescent="0.3">
      <c r="A2319" t="s">
        <v>1010</v>
      </c>
      <c r="B2319">
        <v>6.4</v>
      </c>
      <c r="C2319" t="str">
        <v>Ken Roht</v>
      </c>
      <c r="D2319">
        <f>AVERAGEIF($C$2:$C$4892,C2319,$B$2:B$4892)</f>
        <v>6.4</v>
      </c>
      <c r="H2319" t="s">
        <v>2348</v>
      </c>
      <c r="I2319">
        <v>6.4</v>
      </c>
    </row>
    <row r="2320" spans="1:9" hidden="1" x14ac:dyDescent="0.3">
      <c r="A2320" t="s">
        <v>1011</v>
      </c>
      <c r="B2320">
        <v>6.7</v>
      </c>
      <c r="C2320" t="str">
        <v>Robinson Devor</v>
      </c>
      <c r="D2320">
        <f>AVERAGEIF($C$2:$C$4892,C2320,$B$2:B$4892)</f>
        <v>6.7</v>
      </c>
      <c r="H2320" t="s">
        <v>2349</v>
      </c>
      <c r="I2320">
        <v>6.7</v>
      </c>
    </row>
    <row r="2321" spans="1:9" hidden="1" x14ac:dyDescent="0.3">
      <c r="A2321" t="s">
        <v>1012</v>
      </c>
      <c r="B2321">
        <v>6.3</v>
      </c>
      <c r="C2321" t="str">
        <v>Michel Orion Scott</v>
      </c>
      <c r="D2321">
        <f>AVERAGEIF($C$2:$C$4892,C2321,$B$2:B$4892)</f>
        <v>6.3</v>
      </c>
      <c r="H2321" t="s">
        <v>2350</v>
      </c>
      <c r="I2321">
        <v>6.3</v>
      </c>
    </row>
    <row r="2322" spans="1:9" hidden="1" x14ac:dyDescent="0.3">
      <c r="A2322" t="s">
        <v>1013</v>
      </c>
      <c r="B2322">
        <v>6.4</v>
      </c>
      <c r="C2322" t="str">
        <v>Pat Holden</v>
      </c>
      <c r="D2322">
        <f>AVERAGEIF($C$2:$C$4892,C2322,$B$2:B$4892)</f>
        <v>6.4</v>
      </c>
      <c r="H2322" t="s">
        <v>2351</v>
      </c>
      <c r="I2322">
        <v>6.4</v>
      </c>
    </row>
    <row r="2323" spans="1:9" hidden="1" x14ac:dyDescent="0.3">
      <c r="A2323" t="s">
        <v>1014</v>
      </c>
      <c r="B2323">
        <v>5.7</v>
      </c>
      <c r="C2323" t="str">
        <v>Eric Bugbee</v>
      </c>
      <c r="D2323">
        <f>AVERAGEIF($C$2:$C$4892,C2323,$B$2:B$4892)</f>
        <v>5.7</v>
      </c>
      <c r="H2323" t="s">
        <v>2352</v>
      </c>
      <c r="I2323">
        <v>5.7</v>
      </c>
    </row>
    <row r="2324" spans="1:9" hidden="1" x14ac:dyDescent="0.3">
      <c r="A2324" t="s">
        <v>1015</v>
      </c>
      <c r="B2324">
        <v>6.3</v>
      </c>
      <c r="C2324" t="str">
        <v>Bill Melendez</v>
      </c>
      <c r="D2324">
        <f>AVERAGEIF($C$2:$C$4892,C2324,$B$2:B$4892)</f>
        <v>6.3</v>
      </c>
      <c r="H2324" t="s">
        <v>2353</v>
      </c>
      <c r="I2324">
        <v>6.3</v>
      </c>
    </row>
    <row r="2325" spans="1:9" x14ac:dyDescent="0.3">
      <c r="A2325" t="s">
        <v>1016</v>
      </c>
      <c r="B2325">
        <v>7.8</v>
      </c>
      <c r="C2325" t="str">
        <v>Dena Seidel</v>
      </c>
      <c r="D2325">
        <f>AVERAGEIF($C$2:$C$4892,C2325,$B$2:B$4892)</f>
        <v>7.8</v>
      </c>
      <c r="H2325" t="s">
        <v>2354</v>
      </c>
      <c r="I2325">
        <v>7.8</v>
      </c>
    </row>
    <row r="2326" spans="1:9" hidden="1" x14ac:dyDescent="0.3">
      <c r="A2326" t="s">
        <v>1017</v>
      </c>
      <c r="B2326">
        <v>6</v>
      </c>
      <c r="C2326" t="str">
        <v>Deborah Anderson</v>
      </c>
      <c r="D2326">
        <f>AVERAGEIF($C$2:$C$4892,C2326,$B$2:B$4892)</f>
        <v>6</v>
      </c>
      <c r="H2326" t="s">
        <v>2355</v>
      </c>
      <c r="I2326">
        <v>6</v>
      </c>
    </row>
    <row r="2327" spans="1:9" x14ac:dyDescent="0.3">
      <c r="A2327" t="s">
        <v>202</v>
      </c>
      <c r="B2327">
        <v>7.7</v>
      </c>
      <c r="C2327" t="str">
        <v>Sara Newens</v>
      </c>
      <c r="D2327">
        <f>AVERAGEIF($C$2:$C$4892,C2327,$B$2:B$4892)</f>
        <v>7.7</v>
      </c>
      <c r="H2327" t="s">
        <v>2356</v>
      </c>
      <c r="I2327">
        <v>7.7</v>
      </c>
    </row>
    <row r="2328" spans="1:9" hidden="1" x14ac:dyDescent="0.3">
      <c r="A2328" t="s">
        <v>261</v>
      </c>
      <c r="B2328">
        <v>6.2</v>
      </c>
      <c r="C2328" t="str">
        <v>Sai Varadan</v>
      </c>
      <c r="D2328">
        <f>AVERAGEIF($C$2:$C$4892,C2328,$B$2:B$4892)</f>
        <v>6.2</v>
      </c>
      <c r="H2328" t="s">
        <v>2357</v>
      </c>
      <c r="I2328">
        <v>6.2</v>
      </c>
    </row>
    <row r="2329" spans="1:9" hidden="1" x14ac:dyDescent="0.3">
      <c r="A2329" t="s">
        <v>544</v>
      </c>
      <c r="B2329">
        <v>5.7</v>
      </c>
      <c r="C2329" t="str">
        <v>Amal Al-Agroobi</v>
      </c>
      <c r="D2329">
        <f>AVERAGEIF($C$2:$C$4892,C2329,$B$2:B$4892)</f>
        <v>5.7</v>
      </c>
      <c r="H2329" t="s">
        <v>2358</v>
      </c>
      <c r="I2329">
        <v>5.7</v>
      </c>
    </row>
    <row r="2330" spans="1:9" x14ac:dyDescent="0.3">
      <c r="A2330" t="s">
        <v>283</v>
      </c>
      <c r="B2330">
        <v>7.7</v>
      </c>
      <c r="C2330" t="str">
        <v>Andrew Berends</v>
      </c>
      <c r="D2330">
        <f>AVERAGEIF($C$2:$C$4892,C2330,$B$2:B$4892)</f>
        <v>7.7</v>
      </c>
      <c r="H2330" t="s">
        <v>2359</v>
      </c>
      <c r="I2330">
        <v>7.7</v>
      </c>
    </row>
    <row r="2331" spans="1:9" hidden="1" x14ac:dyDescent="0.3">
      <c r="A2331" t="s">
        <v>1018</v>
      </c>
      <c r="B2331">
        <v>6.4</v>
      </c>
      <c r="C2331" t="str">
        <v>Lynn Shelton</v>
      </c>
      <c r="D2331">
        <f>AVERAGEIF($C$2:$C$4892,C2331,$B$2:B$4892)</f>
        <v>6.4</v>
      </c>
      <c r="H2331" t="s">
        <v>2360</v>
      </c>
      <c r="I2331">
        <v>6.4</v>
      </c>
    </row>
    <row r="2332" spans="1:9" hidden="1" x14ac:dyDescent="0.3">
      <c r="A2332" t="s">
        <v>579</v>
      </c>
      <c r="B2332">
        <v>6.4</v>
      </c>
      <c r="C2332" t="str">
        <v>Valentine</v>
      </c>
      <c r="D2332">
        <f>AVERAGEIF($C$2:$C$4892,C2332,$B$2:B$4892)</f>
        <v>6.4</v>
      </c>
      <c r="H2332" t="s">
        <v>2361</v>
      </c>
      <c r="I2332">
        <v>6.4</v>
      </c>
    </row>
    <row r="2333" spans="1:9" hidden="1" x14ac:dyDescent="0.3">
      <c r="A2333" t="s">
        <v>196</v>
      </c>
      <c r="B2333">
        <v>6.9</v>
      </c>
      <c r="C2333" t="str">
        <v>David Hewlett</v>
      </c>
      <c r="D2333">
        <f>AVERAGEIF($C$2:$C$4892,C2333,$B$2:B$4892)</f>
        <v>6.9</v>
      </c>
      <c r="H2333" t="s">
        <v>2362</v>
      </c>
      <c r="I2333">
        <v>6.9</v>
      </c>
    </row>
    <row r="2334" spans="1:9" hidden="1" x14ac:dyDescent="0.3">
      <c r="A2334" t="s">
        <v>515</v>
      </c>
      <c r="B2334">
        <v>7.3</v>
      </c>
      <c r="C2334" t="str">
        <v>Nate Parker</v>
      </c>
      <c r="D2334">
        <f>AVERAGEIF($C$2:$C$4892,C2334,$B$2:B$4892)</f>
        <v>7.3</v>
      </c>
      <c r="H2334" t="s">
        <v>2363</v>
      </c>
      <c r="I2334">
        <v>7.3</v>
      </c>
    </row>
    <row r="2335" spans="1:9" hidden="1" x14ac:dyDescent="0.3">
      <c r="A2335" t="s">
        <v>355</v>
      </c>
      <c r="B2335">
        <v>7.3</v>
      </c>
      <c r="C2335" t="str">
        <v>Nathan Smith Jones</v>
      </c>
      <c r="D2335">
        <f>AVERAGEIF($C$2:$C$4892,C2335,$B$2:B$4892)</f>
        <v>7.3</v>
      </c>
      <c r="H2335" t="s">
        <v>2364</v>
      </c>
      <c r="I2335">
        <v>7.3</v>
      </c>
    </row>
    <row r="2336" spans="1:9" hidden="1" x14ac:dyDescent="0.3">
      <c r="A2336" t="s">
        <v>303</v>
      </c>
      <c r="B2336">
        <v>6.2</v>
      </c>
      <c r="C2336" t="str">
        <v>Travis Cluff</v>
      </c>
      <c r="D2336">
        <f>AVERAGEIF($C$2:$C$4892,C2336,$B$2:B$4892)</f>
        <v>6.2</v>
      </c>
      <c r="H2336" t="s">
        <v>2365</v>
      </c>
      <c r="I2336">
        <v>6.2</v>
      </c>
    </row>
    <row r="2337" spans="1:9" hidden="1" x14ac:dyDescent="0.3">
      <c r="A2337" t="s">
        <v>881</v>
      </c>
      <c r="B2337">
        <v>6.6</v>
      </c>
      <c r="C2337" t="str">
        <v>Harry F. Millarde</v>
      </c>
      <c r="D2337">
        <f>AVERAGEIF($C$2:$C$4892,C2337,$B$2:B$4892)</f>
        <v>6.6</v>
      </c>
      <c r="H2337" t="s">
        <v>2366</v>
      </c>
      <c r="I2337">
        <v>6.6</v>
      </c>
    </row>
    <row r="2338" spans="1:9" hidden="1" x14ac:dyDescent="0.3">
      <c r="A2338" t="s">
        <v>273</v>
      </c>
      <c r="B2338">
        <v>6.7</v>
      </c>
      <c r="C2338" t="str">
        <v>Robert Townsend</v>
      </c>
      <c r="D2338">
        <f>AVERAGEIF($C$2:$C$4892,C2338,$B$2:B$4892)</f>
        <v>6.7</v>
      </c>
      <c r="H2338" t="s">
        <v>2367</v>
      </c>
      <c r="I2338">
        <v>6.7</v>
      </c>
    </row>
    <row r="2339" spans="1:9" hidden="1" x14ac:dyDescent="0.3">
      <c r="A2339" t="s">
        <v>90</v>
      </c>
      <c r="B2339">
        <v>5.7</v>
      </c>
      <c r="C2339" t="str">
        <v>Jamaa Fanaka</v>
      </c>
      <c r="D2339">
        <f>AVERAGEIF($C$2:$C$4892,C2339,$B$2:B$4892)</f>
        <v>5.7</v>
      </c>
      <c r="H2339" t="s">
        <v>2368</v>
      </c>
      <c r="I2339">
        <v>5.7</v>
      </c>
    </row>
    <row r="2340" spans="1:9" hidden="1" x14ac:dyDescent="0.3">
      <c r="A2340" t="s">
        <v>1019</v>
      </c>
      <c r="B2340">
        <v>3.1</v>
      </c>
      <c r="C2340" t="str">
        <v>Larry Blamire</v>
      </c>
      <c r="D2340">
        <f>AVERAGEIF($C$2:$C$4892,C2340,$B$2:B$4892)</f>
        <v>3.1</v>
      </c>
      <c r="H2340" t="s">
        <v>2369</v>
      </c>
      <c r="I2340">
        <v>3.1</v>
      </c>
    </row>
    <row r="2341" spans="1:9" hidden="1" x14ac:dyDescent="0.3">
      <c r="A2341" t="s">
        <v>953</v>
      </c>
      <c r="B2341">
        <v>6.3</v>
      </c>
      <c r="C2341" t="str">
        <v>Stephen Langford</v>
      </c>
      <c r="D2341">
        <f>AVERAGEIF($C$2:$C$4892,C2341,$B$2:B$4892)</f>
        <v>6.3</v>
      </c>
      <c r="H2341" t="s">
        <v>2370</v>
      </c>
      <c r="I2341">
        <v>6.3</v>
      </c>
    </row>
    <row r="2342" spans="1:9" hidden="1" x14ac:dyDescent="0.3">
      <c r="A2342" t="s">
        <v>647</v>
      </c>
      <c r="B2342">
        <v>5.7</v>
      </c>
      <c r="C2342" t="str">
        <v>E.L. Katz</v>
      </c>
      <c r="D2342">
        <f>AVERAGEIF($C$2:$C$4892,C2342,$B$2:B$4892)</f>
        <v>5.7</v>
      </c>
      <c r="H2342" t="s">
        <v>2371</v>
      </c>
      <c r="I2342">
        <v>5.7</v>
      </c>
    </row>
    <row r="2343" spans="1:9" hidden="1" x14ac:dyDescent="0.3">
      <c r="A2343" t="s">
        <v>1020</v>
      </c>
      <c r="B2343">
        <v>7.1</v>
      </c>
      <c r="C2343" t="str">
        <v>Lisanne Pajot</v>
      </c>
      <c r="D2343">
        <f>AVERAGEIF($C$2:$C$4892,C2343,$B$2:B$4892)</f>
        <v>7.1</v>
      </c>
      <c r="H2343" t="s">
        <v>2372</v>
      </c>
      <c r="I2343">
        <v>7.1</v>
      </c>
    </row>
    <row r="2344" spans="1:9" hidden="1" x14ac:dyDescent="0.3">
      <c r="A2344" t="s">
        <v>218</v>
      </c>
      <c r="B2344">
        <v>7</v>
      </c>
      <c r="C2344" t="str">
        <v>Dan Reed</v>
      </c>
      <c r="D2344">
        <f>AVERAGEIF($C$2:$C$4892,C2344,$B$2:B$4892)</f>
        <v>7</v>
      </c>
      <c r="H2344" t="s">
        <v>2373</v>
      </c>
      <c r="I2344">
        <v>7</v>
      </c>
    </row>
    <row r="2345" spans="1:9" hidden="1" x14ac:dyDescent="0.3">
      <c r="A2345" t="s">
        <v>634</v>
      </c>
      <c r="B2345">
        <v>6.1</v>
      </c>
      <c r="C2345" t="str">
        <v>John Reinhardt</v>
      </c>
      <c r="D2345">
        <f>AVERAGEIF($C$2:$C$4892,C2345,$B$2:B$4892)</f>
        <v>6.1</v>
      </c>
      <c r="H2345" t="s">
        <v>2374</v>
      </c>
      <c r="I2345">
        <v>6.1</v>
      </c>
    </row>
    <row r="2346" spans="1:9" hidden="1" x14ac:dyDescent="0.3">
      <c r="A2346" t="s">
        <v>125</v>
      </c>
      <c r="B2346">
        <v>6.6</v>
      </c>
      <c r="C2346" t="str">
        <v>Patrick Ryan Sims</v>
      </c>
      <c r="D2346">
        <f>AVERAGEIF($C$2:$C$4892,C2346,$B$2:B$4892)</f>
        <v>6.6</v>
      </c>
      <c r="H2346" t="s">
        <v>2375</v>
      </c>
      <c r="I2346">
        <v>6.6</v>
      </c>
    </row>
    <row r="2347" spans="1:9" x14ac:dyDescent="0.3">
      <c r="A2347" t="s">
        <v>160</v>
      </c>
      <c r="B2347">
        <v>7.8</v>
      </c>
      <c r="C2347" t="str">
        <v>Laslo Benedek</v>
      </c>
      <c r="D2347">
        <f>AVERAGEIF($C$2:$C$4892,C2347,$B$2:B$4892)</f>
        <v>7.8</v>
      </c>
      <c r="H2347" t="s">
        <v>2376</v>
      </c>
      <c r="I2347">
        <v>7.8</v>
      </c>
    </row>
    <row r="2348" spans="1:9" x14ac:dyDescent="0.3">
      <c r="A2348" t="s">
        <v>457</v>
      </c>
      <c r="B2348">
        <v>8.3000000000000007</v>
      </c>
      <c r="C2348" t="str">
        <v>Jason Miller</v>
      </c>
      <c r="D2348">
        <f>AVERAGEIF($C$2:$C$4892,C2348,$B$2:B$4892)</f>
        <v>8.3000000000000007</v>
      </c>
      <c r="H2348" t="s">
        <v>2377</v>
      </c>
      <c r="I2348">
        <v>8.3000000000000007</v>
      </c>
    </row>
    <row r="2349" spans="1:9" hidden="1" x14ac:dyDescent="0.3">
      <c r="A2349" t="s">
        <v>948</v>
      </c>
      <c r="B2349">
        <v>3.9</v>
      </c>
      <c r="C2349" t="str">
        <v>Sut Jhally</v>
      </c>
      <c r="D2349">
        <f>AVERAGEIF($C$2:$C$4892,C2349,$B$2:B$4892)</f>
        <v>3.9</v>
      </c>
      <c r="H2349" t="s">
        <v>2378</v>
      </c>
      <c r="I2349">
        <v>3.9</v>
      </c>
    </row>
    <row r="2350" spans="1:9" hidden="1" x14ac:dyDescent="0.3">
      <c r="A2350" t="s">
        <v>225</v>
      </c>
      <c r="B2350">
        <v>7</v>
      </c>
      <c r="C2350" t="str">
        <v>Julie Davis</v>
      </c>
      <c r="D2350">
        <f>AVERAGEIF($C$2:$C$4892,C2350,$B$2:B$4892)</f>
        <v>7</v>
      </c>
      <c r="H2350" t="s">
        <v>2379</v>
      </c>
      <c r="I2350">
        <v>7</v>
      </c>
    </row>
    <row r="2351" spans="1:9" hidden="1" x14ac:dyDescent="0.3">
      <c r="A2351" t="s">
        <v>1021</v>
      </c>
      <c r="B2351">
        <v>6.7</v>
      </c>
      <c r="C2351" t="str">
        <v>Myles Berkowitz</v>
      </c>
      <c r="D2351">
        <f>AVERAGEIF($C$2:$C$4892,C2351,$B$2:B$4892)</f>
        <v>6.7</v>
      </c>
      <c r="H2351" t="s">
        <v>2380</v>
      </c>
      <c r="I2351">
        <v>6.7</v>
      </c>
    </row>
    <row r="2352" spans="1:9" hidden="1" x14ac:dyDescent="0.3">
      <c r="A2352" t="s">
        <v>1015</v>
      </c>
      <c r="B2352">
        <v>7.3</v>
      </c>
      <c r="C2352" t="str">
        <v>Brett Piper</v>
      </c>
      <c r="D2352">
        <f>AVERAGEIF($C$2:$C$4892,C2352,$B$2:B$4892)</f>
        <v>7.3</v>
      </c>
      <c r="H2352" t="s">
        <v>2381</v>
      </c>
      <c r="I2352">
        <v>7.3</v>
      </c>
    </row>
    <row r="2353" spans="1:9" hidden="1" x14ac:dyDescent="0.3">
      <c r="A2353" t="s">
        <v>448</v>
      </c>
      <c r="B2353">
        <v>6.3</v>
      </c>
      <c r="C2353" t="str">
        <v>Brandon Trost</v>
      </c>
      <c r="D2353">
        <f>AVERAGEIF($C$2:$C$4892,C2353,$B$2:B$4892)</f>
        <v>6.3</v>
      </c>
      <c r="H2353" t="s">
        <v>2382</v>
      </c>
      <c r="I2353">
        <v>6.3</v>
      </c>
    </row>
    <row r="2354" spans="1:9" x14ac:dyDescent="0.3">
      <c r="A2354" t="s">
        <v>143</v>
      </c>
      <c r="B2354">
        <v>7.8</v>
      </c>
      <c r="C2354" t="str">
        <v>Joseph Green</v>
      </c>
      <c r="D2354">
        <f>AVERAGEIF($C$2:$C$4892,C2354,$B$2:B$4892)</f>
        <v>7.8</v>
      </c>
      <c r="H2354" t="s">
        <v>2383</v>
      </c>
      <c r="I2354">
        <v>7.8</v>
      </c>
    </row>
    <row r="2355" spans="1:9" hidden="1" x14ac:dyDescent="0.3">
      <c r="A2355" t="s">
        <v>724</v>
      </c>
      <c r="B2355">
        <v>7.3</v>
      </c>
      <c r="C2355" t="str">
        <v>Wade Gasque</v>
      </c>
      <c r="D2355">
        <f>AVERAGEIF($C$2:$C$4892,C2355,$B$2:B$4892)</f>
        <v>7.3</v>
      </c>
      <c r="H2355" t="s">
        <v>2384</v>
      </c>
      <c r="I2355">
        <v>7.3</v>
      </c>
    </row>
    <row r="2356" spans="1:9" hidden="1" x14ac:dyDescent="0.3">
      <c r="A2356" t="s">
        <v>145</v>
      </c>
      <c r="B2356">
        <v>7.6</v>
      </c>
      <c r="C2356" t="str">
        <v>Daniel Schechter</v>
      </c>
      <c r="D2356">
        <f>AVERAGEIF($C$2:$C$4892,C2356,$B$2:B$4892)</f>
        <v>7.6</v>
      </c>
      <c r="H2356" t="s">
        <v>2385</v>
      </c>
      <c r="I2356">
        <v>7.6</v>
      </c>
    </row>
    <row r="2357" spans="1:9" hidden="1" x14ac:dyDescent="0.3">
      <c r="A2357" t="s">
        <v>831</v>
      </c>
      <c r="B2357">
        <v>5.3</v>
      </c>
      <c r="C2357" t="str">
        <v>Matt Johnson</v>
      </c>
      <c r="D2357">
        <f>AVERAGEIF($C$2:$C$4892,C2357,$B$2:B$4892)</f>
        <v>5.3</v>
      </c>
      <c r="H2357" t="s">
        <v>2386</v>
      </c>
      <c r="I2357">
        <v>5.3</v>
      </c>
    </row>
    <row r="2358" spans="1:9" x14ac:dyDescent="0.3">
      <c r="A2358" t="s">
        <v>133</v>
      </c>
      <c r="B2358">
        <v>7.9</v>
      </c>
      <c r="C2358" t="str">
        <v>Bruno Barreto</v>
      </c>
      <c r="D2358">
        <f>AVERAGEIF($C$2:$C$4892,C2358,$B$2:B$4892)</f>
        <v>7.9</v>
      </c>
      <c r="H2358" t="s">
        <v>2387</v>
      </c>
      <c r="I2358">
        <v>7.9</v>
      </c>
    </row>
    <row r="2359" spans="1:9" hidden="1" x14ac:dyDescent="0.3">
      <c r="A2359" t="s">
        <v>1022</v>
      </c>
      <c r="B2359">
        <v>5.3</v>
      </c>
      <c r="C2359" t="str">
        <v>Lena Dunham</v>
      </c>
      <c r="D2359">
        <f>AVERAGEIF($C$2:$C$4892,C2359,$B$2:B$4892)</f>
        <v>5.3</v>
      </c>
      <c r="H2359" t="s">
        <v>2388</v>
      </c>
      <c r="I2359">
        <v>5.3</v>
      </c>
    </row>
    <row r="2360" spans="1:9" hidden="1" x14ac:dyDescent="0.3">
      <c r="A2360" t="s">
        <v>497</v>
      </c>
      <c r="B2360">
        <v>6.8</v>
      </c>
      <c r="C2360" t="str">
        <v>Terron R. Parsons</v>
      </c>
      <c r="D2360">
        <f>AVERAGEIF($C$2:$C$4892,C2360,$B$2:B$4892)</f>
        <v>6.8</v>
      </c>
      <c r="H2360" t="s">
        <v>2389</v>
      </c>
      <c r="I2360">
        <v>6.8</v>
      </c>
    </row>
    <row r="2361" spans="1:9" hidden="1" x14ac:dyDescent="0.3">
      <c r="A2361" t="s">
        <v>1023</v>
      </c>
      <c r="B2361">
        <v>7.1</v>
      </c>
      <c r="C2361" t="str">
        <v>Daniel Mellitz</v>
      </c>
      <c r="D2361">
        <f>AVERAGEIF($C$2:$C$4892,C2361,$B$2:B$4892)</f>
        <v>7.1</v>
      </c>
      <c r="H2361" t="s">
        <v>2390</v>
      </c>
      <c r="I2361">
        <v>7.1</v>
      </c>
    </row>
    <row r="2362" spans="1:9" hidden="1" x14ac:dyDescent="0.3">
      <c r="A2362" t="s">
        <v>300</v>
      </c>
      <c r="B2362">
        <v>7.2</v>
      </c>
      <c r="C2362" t="str">
        <v>Jem Cohen</v>
      </c>
      <c r="D2362">
        <f>AVERAGEIF($C$2:$C$4892,C2362,$B$2:B$4892)</f>
        <v>7.2</v>
      </c>
      <c r="H2362" t="s">
        <v>2391</v>
      </c>
      <c r="I2362">
        <v>7.2</v>
      </c>
    </row>
    <row r="2363" spans="1:9" hidden="1" x14ac:dyDescent="0.3">
      <c r="A2363" t="s">
        <v>1024</v>
      </c>
      <c r="B2363">
        <v>5.8</v>
      </c>
      <c r="C2363" t="str">
        <v>Andrew Leman</v>
      </c>
      <c r="D2363">
        <f>AVERAGEIF($C$2:$C$4892,C2363,$B$2:B$4892)</f>
        <v>5.8</v>
      </c>
      <c r="H2363" t="s">
        <v>2392</v>
      </c>
      <c r="I2363">
        <v>5.8</v>
      </c>
    </row>
    <row r="2364" spans="1:9" hidden="1" x14ac:dyDescent="0.3">
      <c r="A2364" t="s">
        <v>838</v>
      </c>
      <c r="B2364">
        <v>5.8</v>
      </c>
      <c r="C2364" t="str">
        <v>Dave Carroll</v>
      </c>
      <c r="D2364">
        <f>AVERAGEIF($C$2:$C$4892,C2364,$B$2:B$4892)</f>
        <v>5.8</v>
      </c>
      <c r="H2364" t="s">
        <v>2393</v>
      </c>
      <c r="I2364">
        <v>5.8</v>
      </c>
    </row>
    <row r="2365" spans="1:9" x14ac:dyDescent="0.3">
      <c r="A2365" t="s">
        <v>78</v>
      </c>
      <c r="B2365">
        <v>8.3000000000000007</v>
      </c>
      <c r="C2365" t="str">
        <v>William Eubank</v>
      </c>
      <c r="D2365">
        <f>AVERAGEIF($C$2:$C$4892,C2365,$B$2:B$4892)</f>
        <v>8.3000000000000007</v>
      </c>
      <c r="H2365" t="s">
        <v>2394</v>
      </c>
      <c r="I2365">
        <v>8.3000000000000007</v>
      </c>
    </row>
    <row r="2366" spans="1:9" hidden="1" x14ac:dyDescent="0.3">
      <c r="A2366" t="s">
        <v>1025</v>
      </c>
      <c r="B2366">
        <v>5.6</v>
      </c>
      <c r="C2366" t="str">
        <v>Patrick Meaney</v>
      </c>
      <c r="D2366">
        <f>AVERAGEIF($C$2:$C$4892,C2366,$B$2:B$4892)</f>
        <v>5.6</v>
      </c>
      <c r="H2366" t="s">
        <v>2395</v>
      </c>
      <c r="I2366">
        <v>5.6</v>
      </c>
    </row>
    <row r="2367" spans="1:9" hidden="1" x14ac:dyDescent="0.3">
      <c r="A2367" t="s">
        <v>305</v>
      </c>
      <c r="B2367">
        <v>6.8</v>
      </c>
      <c r="C2367" t="str">
        <v>Chad Hartigan</v>
      </c>
      <c r="D2367">
        <f>AVERAGEIF($C$2:$C$4892,C2367,$B$2:B$4892)</f>
        <v>6.8</v>
      </c>
      <c r="H2367" t="s">
        <v>2396</v>
      </c>
      <c r="I2367">
        <v>6.8</v>
      </c>
    </row>
    <row r="2368" spans="1:9" hidden="1" x14ac:dyDescent="0.3">
      <c r="A2368" t="s">
        <v>1026</v>
      </c>
      <c r="B2368">
        <v>5</v>
      </c>
      <c r="C2368" t="str">
        <v>Malcolm Goodwin</v>
      </c>
      <c r="D2368">
        <f>AVERAGEIF($C$2:$C$4892,C2368,$B$2:B$4892)</f>
        <v>5</v>
      </c>
      <c r="H2368" t="s">
        <v>2397</v>
      </c>
      <c r="I2368">
        <v>5</v>
      </c>
    </row>
    <row r="2369" spans="1:9" hidden="1" x14ac:dyDescent="0.3">
      <c r="A2369" t="s">
        <v>492</v>
      </c>
      <c r="B2369">
        <v>7.6</v>
      </c>
      <c r="C2369" t="str">
        <v>Kevin Jordan</v>
      </c>
      <c r="D2369">
        <f>AVERAGEIF($C$2:$C$4892,C2369,$B$2:B$4892)</f>
        <v>7.6</v>
      </c>
      <c r="H2369" t="s">
        <v>2398</v>
      </c>
      <c r="I2369">
        <v>7.6</v>
      </c>
    </row>
    <row r="2370" spans="1:9" hidden="1" x14ac:dyDescent="0.3">
      <c r="A2370" t="s">
        <v>724</v>
      </c>
      <c r="B2370">
        <v>6.7</v>
      </c>
      <c r="C2370" t="str">
        <v>Kirk Loudon</v>
      </c>
      <c r="D2370">
        <f>AVERAGEIF($C$2:$C$4892,C2370,$B$2:B$4892)</f>
        <v>6.7</v>
      </c>
      <c r="H2370" t="s">
        <v>2399</v>
      </c>
      <c r="I2370">
        <v>6.7</v>
      </c>
    </row>
    <row r="2371" spans="1:9" hidden="1" x14ac:dyDescent="0.3">
      <c r="A2371" t="s">
        <v>1027</v>
      </c>
      <c r="B2371">
        <v>6.7</v>
      </c>
      <c r="C2371" t="str">
        <v>Travis Legge</v>
      </c>
      <c r="D2371">
        <f>AVERAGEIF($C$2:$C$4892,C2371,$B$2:B$4892)</f>
        <v>6.7</v>
      </c>
      <c r="H2371" t="s">
        <v>2400</v>
      </c>
      <c r="I2371">
        <v>6.7</v>
      </c>
    </row>
    <row r="2372" spans="1:9" hidden="1" x14ac:dyDescent="0.3">
      <c r="A2372" t="s">
        <v>903</v>
      </c>
      <c r="B2372">
        <v>5.7</v>
      </c>
      <c r="C2372" t="str">
        <v>Collin Joseph Neal</v>
      </c>
      <c r="D2372">
        <f>AVERAGEIF($C$2:$C$4892,C2372,$B$2:B$4892)</f>
        <v>5.7</v>
      </c>
      <c r="H2372" t="s">
        <v>2401</v>
      </c>
      <c r="I2372">
        <v>5.7</v>
      </c>
    </row>
    <row r="2373" spans="1:9" hidden="1" x14ac:dyDescent="0.3">
      <c r="A2373" t="s">
        <v>1028</v>
      </c>
      <c r="B2373">
        <v>5.2</v>
      </c>
      <c r="C2373" t="str">
        <v>Bradley Rust Gray</v>
      </c>
      <c r="D2373">
        <f>AVERAGEIF($C$2:$C$4892,C2373,$B$2:B$4892)</f>
        <v>5.2</v>
      </c>
      <c r="H2373" t="s">
        <v>2402</v>
      </c>
      <c r="I2373">
        <v>5.2</v>
      </c>
    </row>
    <row r="2374" spans="1:9" hidden="1" x14ac:dyDescent="0.3">
      <c r="A2374" t="s">
        <v>597</v>
      </c>
      <c r="B2374">
        <v>7.5</v>
      </c>
      <c r="C2374" t="str">
        <v>Mike Bruce</v>
      </c>
      <c r="D2374">
        <f>AVERAGEIF($C$2:$C$4892,C2374,$B$2:B$4892)</f>
        <v>7.5</v>
      </c>
      <c r="H2374" t="s">
        <v>2403</v>
      </c>
      <c r="I2374">
        <v>7.5</v>
      </c>
    </row>
    <row r="2375" spans="1:9" hidden="1" x14ac:dyDescent="0.3">
      <c r="A2375" t="s">
        <v>492</v>
      </c>
      <c r="B2375">
        <v>7.2</v>
      </c>
      <c r="C2375" t="str">
        <v>Andrew Bujalski</v>
      </c>
      <c r="D2375">
        <f>AVERAGEIF($C$2:$C$4892,C2375,$B$2:B$4892)</f>
        <v>7.2</v>
      </c>
      <c r="H2375" t="s">
        <v>2404</v>
      </c>
      <c r="I2375">
        <v>7.2</v>
      </c>
    </row>
    <row r="2376" spans="1:9" hidden="1" x14ac:dyDescent="0.3">
      <c r="A2376" t="s">
        <v>155</v>
      </c>
      <c r="B2376">
        <v>5.3</v>
      </c>
      <c r="C2376" t="str">
        <v>Damir Catic</v>
      </c>
      <c r="D2376">
        <f>AVERAGEIF($C$2:$C$4892,C2376,$B$2:B$4892)</f>
        <v>5.3</v>
      </c>
      <c r="H2376" t="s">
        <v>2405</v>
      </c>
      <c r="I2376">
        <v>5.3</v>
      </c>
    </row>
    <row r="2377" spans="1:9" hidden="1" x14ac:dyDescent="0.3">
      <c r="A2377" t="s">
        <v>788</v>
      </c>
      <c r="B2377">
        <v>6.5</v>
      </c>
      <c r="C2377" t="str">
        <v>James Bidgood</v>
      </c>
      <c r="D2377">
        <f>AVERAGEIF($C$2:$C$4892,C2377,$B$2:B$4892)</f>
        <v>6.5</v>
      </c>
      <c r="H2377" t="s">
        <v>2406</v>
      </c>
      <c r="I2377">
        <v>6.5</v>
      </c>
    </row>
    <row r="2378" spans="1:9" hidden="1" x14ac:dyDescent="0.3">
      <c r="A2378" t="s">
        <v>1029</v>
      </c>
      <c r="B2378">
        <v>5</v>
      </c>
      <c r="C2378" t="str">
        <v>Eric Eason</v>
      </c>
      <c r="D2378">
        <f>AVERAGEIF($C$2:$C$4892,C2378,$B$2:B$4892)</f>
        <v>5</v>
      </c>
      <c r="H2378" t="s">
        <v>2407</v>
      </c>
      <c r="I2378">
        <v>5</v>
      </c>
    </row>
    <row r="2379" spans="1:9" hidden="1" x14ac:dyDescent="0.3">
      <c r="A2379" t="s">
        <v>1030</v>
      </c>
      <c r="B2379">
        <v>6.1</v>
      </c>
      <c r="C2379" t="str">
        <v>Joseph Mazzella</v>
      </c>
      <c r="D2379">
        <f>AVERAGEIF($C$2:$C$4892,C2379,$B$2:B$4892)</f>
        <v>6.1</v>
      </c>
      <c r="H2379" t="s">
        <v>2408</v>
      </c>
      <c r="I2379">
        <v>6.1</v>
      </c>
    </row>
    <row r="2380" spans="1:9" hidden="1" x14ac:dyDescent="0.3">
      <c r="A2380" t="s">
        <v>237</v>
      </c>
      <c r="B2380">
        <v>7.4</v>
      </c>
      <c r="C2380" t="str">
        <v>Marcus Nispel</v>
      </c>
      <c r="D2380">
        <f>AVERAGEIF($C$2:$C$4892,C2380,$B$2:B$4892)</f>
        <v>7.4</v>
      </c>
      <c r="H2380" t="s">
        <v>2409</v>
      </c>
      <c r="I2380">
        <v>7.4</v>
      </c>
    </row>
    <row r="2381" spans="1:9" hidden="1" x14ac:dyDescent="0.3">
      <c r="A2381" t="s">
        <v>1031</v>
      </c>
      <c r="B2381">
        <v>4.4000000000000004</v>
      </c>
      <c r="C2381" t="str">
        <v>Brandon Landers</v>
      </c>
      <c r="D2381">
        <f>AVERAGEIF($C$2:$C$4892,C2381,$B$2:B$4892)</f>
        <v>4.4000000000000004</v>
      </c>
      <c r="H2381" t="s">
        <v>2410</v>
      </c>
      <c r="I2381">
        <v>4.4000000000000004</v>
      </c>
    </row>
    <row r="2382" spans="1:9" hidden="1" x14ac:dyDescent="0.3">
      <c r="A2382" t="s">
        <v>136</v>
      </c>
      <c r="B2382">
        <v>7.5</v>
      </c>
      <c r="C2382" t="str">
        <v>Jim Chuchu</v>
      </c>
      <c r="D2382">
        <f>AVERAGEIF($C$2:$C$4892,C2382,$B$2:B$4892)</f>
        <v>7.5</v>
      </c>
      <c r="H2382" t="s">
        <v>2411</v>
      </c>
      <c r="I2382">
        <v>7.5</v>
      </c>
    </row>
    <row r="2383" spans="1:9" hidden="1" x14ac:dyDescent="0.3">
      <c r="A2383" t="s">
        <v>368</v>
      </c>
      <c r="B2383">
        <v>5.7</v>
      </c>
      <c r="C2383" t="str">
        <v>Daryl Wein</v>
      </c>
      <c r="D2383">
        <f>AVERAGEIF($C$2:$C$4892,C2383,$B$2:B$4892)</f>
        <v>5.7</v>
      </c>
      <c r="H2383" t="s">
        <v>2412</v>
      </c>
      <c r="I2383">
        <v>5.7</v>
      </c>
    </row>
    <row r="2384" spans="1:9" hidden="1" x14ac:dyDescent="0.3">
      <c r="A2384" t="s">
        <v>1032</v>
      </c>
      <c r="B2384">
        <v>5.5</v>
      </c>
      <c r="C2384" t="str">
        <v>Jason Trost</v>
      </c>
      <c r="D2384">
        <f>AVERAGEIF($C$2:$C$4892,C2384,$B$2:B$4892)</f>
        <v>5.5</v>
      </c>
      <c r="H2384" t="s">
        <v>2413</v>
      </c>
      <c r="I2384">
        <v>5.5</v>
      </c>
    </row>
    <row r="2385" spans="1:9" hidden="1" x14ac:dyDescent="0.3">
      <c r="A2385" t="s">
        <v>1033</v>
      </c>
      <c r="B2385">
        <v>7.1</v>
      </c>
      <c r="C2385" t="str">
        <v>Jafar Panahi</v>
      </c>
      <c r="D2385">
        <f>AVERAGEIF($C$2:$C$4892,C2385,$B$2:B$4892)</f>
        <v>7.1</v>
      </c>
      <c r="H2385" t="s">
        <v>2414</v>
      </c>
      <c r="I2385">
        <v>7.1</v>
      </c>
    </row>
    <row r="2386" spans="1:9" hidden="1" x14ac:dyDescent="0.3">
      <c r="A2386" t="s">
        <v>479</v>
      </c>
      <c r="B2386">
        <v>5.9</v>
      </c>
      <c r="C2386" t="str">
        <v>Ivan Kavanagh</v>
      </c>
      <c r="D2386">
        <f>AVERAGEIF($C$2:$C$4892,C2386,$B$2:B$4892)</f>
        <v>5.9</v>
      </c>
      <c r="H2386" t="s">
        <v>2415</v>
      </c>
      <c r="I2386">
        <v>5.9</v>
      </c>
    </row>
    <row r="2387" spans="1:9" hidden="1" x14ac:dyDescent="0.3">
      <c r="A2387" t="s">
        <v>1034</v>
      </c>
      <c r="B2387">
        <v>6.7</v>
      </c>
      <c r="C2387" t="str">
        <v>Kiyoshi Kurosawa</v>
      </c>
      <c r="D2387">
        <f>AVERAGEIF($C$2:$C$4892,C2387,$B$2:B$4892)</f>
        <v>6.7</v>
      </c>
      <c r="H2387" t="s">
        <v>2416</v>
      </c>
      <c r="I2387">
        <v>6.7</v>
      </c>
    </row>
    <row r="2388" spans="1:9" hidden="1" x14ac:dyDescent="0.3">
      <c r="A2388" t="s">
        <v>816</v>
      </c>
      <c r="B2388">
        <v>7</v>
      </c>
      <c r="C2388" t="str">
        <v>Tadeo Garcia</v>
      </c>
      <c r="D2388">
        <f>AVERAGEIF($C$2:$C$4892,C2388,$B$2:B$4892)</f>
        <v>7</v>
      </c>
      <c r="H2388" t="s">
        <v>2417</v>
      </c>
      <c r="I2388">
        <v>7</v>
      </c>
    </row>
    <row r="2389" spans="1:9" x14ac:dyDescent="0.3">
      <c r="A2389" t="s">
        <v>54</v>
      </c>
      <c r="B2389">
        <v>7.9</v>
      </c>
      <c r="C2389" t="str">
        <v>Thomas L. Phillips</v>
      </c>
      <c r="D2389">
        <f>AVERAGEIF($C$2:$C$4892,C2389,$B$2:B$4892)</f>
        <v>7.9</v>
      </c>
      <c r="H2389" t="s">
        <v>2418</v>
      </c>
      <c r="I2389">
        <v>7.9</v>
      </c>
    </row>
    <row r="2390" spans="1:9" hidden="1" x14ac:dyDescent="0.3">
      <c r="A2390" t="s">
        <v>717</v>
      </c>
      <c r="B2390">
        <v>6.9</v>
      </c>
      <c r="C2390" t="str">
        <v>Ash Baron-Cohen</v>
      </c>
      <c r="D2390">
        <f>AVERAGEIF($C$2:$C$4892,C2390,$B$2:B$4892)</f>
        <v>6.9</v>
      </c>
      <c r="H2390" t="s">
        <v>2419</v>
      </c>
      <c r="I2390">
        <v>6.9</v>
      </c>
    </row>
    <row r="2391" spans="1:9" hidden="1" x14ac:dyDescent="0.3">
      <c r="A2391" t="s">
        <v>222</v>
      </c>
      <c r="B2391">
        <v>7.3</v>
      </c>
      <c r="C2391" t="str">
        <v>Shane Carruth</v>
      </c>
      <c r="D2391">
        <f>AVERAGEIF($C$2:$C$4892,C2391,$B$2:B$4892)</f>
        <v>7.3</v>
      </c>
      <c r="H2391" t="s">
        <v>2420</v>
      </c>
      <c r="I2391">
        <v>7.3</v>
      </c>
    </row>
    <row r="2392" spans="1:9" hidden="1" x14ac:dyDescent="0.3">
      <c r="A2392" t="s">
        <v>158</v>
      </c>
      <c r="B2392">
        <v>7.3</v>
      </c>
      <c r="C2392" t="str">
        <v>Neill Dela Llana</v>
      </c>
      <c r="D2392">
        <f>AVERAGEIF($C$2:$C$4892,C2392,$B$2:B$4892)</f>
        <v>7.3</v>
      </c>
      <c r="H2392" t="s">
        <v>2421</v>
      </c>
      <c r="I2392">
        <v>7.3</v>
      </c>
    </row>
    <row r="2393" spans="1:9" hidden="1" x14ac:dyDescent="0.3">
      <c r="A2393" t="s">
        <v>1035</v>
      </c>
      <c r="B2393">
        <v>3.5</v>
      </c>
      <c r="C2393" t="str">
        <v>Anthony Vallone</v>
      </c>
      <c r="D2393">
        <f>AVERAGEIF($C$2:$C$4892,C2393,$B$2:B$4892)</f>
        <v>3.5</v>
      </c>
      <c r="H2393" t="s">
        <v>2422</v>
      </c>
      <c r="I2393">
        <v>3.5</v>
      </c>
    </row>
    <row r="2394" spans="1:9" x14ac:dyDescent="0.3">
      <c r="A2394" t="s">
        <v>115</v>
      </c>
      <c r="B2394">
        <v>7.8</v>
      </c>
      <c r="C2394" t="str">
        <v>Scott Smith</v>
      </c>
      <c r="D2394">
        <f>AVERAGEIF($C$2:$C$4892,C2394,$B$2:B$4892)</f>
        <v>7.8</v>
      </c>
      <c r="H2394" t="s">
        <v>2423</v>
      </c>
      <c r="I2394">
        <v>7.8</v>
      </c>
    </row>
    <row r="2395" spans="1:9" hidden="1" x14ac:dyDescent="0.3">
      <c r="A2395" t="s">
        <v>573</v>
      </c>
      <c r="B2395">
        <v>7.4</v>
      </c>
      <c r="C2395" t="str">
        <v>Benjamin Roberds</v>
      </c>
      <c r="D2395">
        <f>AVERAGEIF($C$2:$C$4892,C2395,$B$2:B$4892)</f>
        <v>7.4</v>
      </c>
      <c r="H2395" t="s">
        <v>2424</v>
      </c>
      <c r="I2395">
        <v>7.4</v>
      </c>
    </row>
    <row r="2396" spans="1:9" hidden="1" x14ac:dyDescent="0.3">
      <c r="A2396" t="s">
        <v>1036</v>
      </c>
      <c r="B2396">
        <v>6.7</v>
      </c>
      <c r="C2396" t="str">
        <v>Daniel Hsia</v>
      </c>
      <c r="D2396">
        <f>AVERAGEIF($C$2:$C$4892,C2396,$B$2:B$4892)</f>
        <v>6.7</v>
      </c>
      <c r="H2396" t="s">
        <v>2425</v>
      </c>
      <c r="I2396">
        <v>6.7</v>
      </c>
    </row>
    <row r="2397" spans="1:9" x14ac:dyDescent="0.3">
      <c r="A2397" t="s">
        <v>724</v>
      </c>
      <c r="B2397">
        <v>6.4</v>
      </c>
      <c r="C2397">
        <v>0</v>
      </c>
      <c r="H2397">
        <v>0</v>
      </c>
    </row>
    <row r="2398" spans="1:9" x14ac:dyDescent="0.3">
      <c r="A2398" t="s">
        <v>1037</v>
      </c>
      <c r="B2398">
        <v>7.1</v>
      </c>
    </row>
    <row r="2399" spans="1:9" x14ac:dyDescent="0.3">
      <c r="A2399" t="s">
        <v>1038</v>
      </c>
      <c r="B2399">
        <v>7.8</v>
      </c>
    </row>
    <row r="2400" spans="1:9" x14ac:dyDescent="0.3">
      <c r="A2400" t="s">
        <v>1039</v>
      </c>
      <c r="B2400">
        <v>4</v>
      </c>
    </row>
    <row r="2401" spans="1:2" x14ac:dyDescent="0.3">
      <c r="A2401" t="s">
        <v>1040</v>
      </c>
      <c r="B2401">
        <v>5.9</v>
      </c>
    </row>
    <row r="2402" spans="1:2" x14ac:dyDescent="0.3">
      <c r="A2402" t="s">
        <v>268</v>
      </c>
      <c r="B2402">
        <v>7.2</v>
      </c>
    </row>
    <row r="2403" spans="1:2" x14ac:dyDescent="0.3">
      <c r="A2403" t="s">
        <v>582</v>
      </c>
      <c r="B2403">
        <v>7.2</v>
      </c>
    </row>
    <row r="2404" spans="1:2" x14ac:dyDescent="0.3">
      <c r="A2404" t="s">
        <v>1041</v>
      </c>
      <c r="B2404">
        <v>5.0999999999999996</v>
      </c>
    </row>
    <row r="2405" spans="1:2" x14ac:dyDescent="0.3">
      <c r="A2405" t="s">
        <v>1042</v>
      </c>
      <c r="B2405">
        <v>5.5</v>
      </c>
    </row>
    <row r="2406" spans="1:2" x14ac:dyDescent="0.3">
      <c r="A2406" t="s">
        <v>1043</v>
      </c>
      <c r="B2406">
        <v>6.2</v>
      </c>
    </row>
    <row r="2407" spans="1:2" x14ac:dyDescent="0.3">
      <c r="A2407" t="s">
        <v>261</v>
      </c>
      <c r="B2407">
        <v>7.2</v>
      </c>
    </row>
    <row r="2408" spans="1:2" x14ac:dyDescent="0.3">
      <c r="A2408" t="s">
        <v>196</v>
      </c>
      <c r="B2408">
        <v>5.2</v>
      </c>
    </row>
    <row r="2409" spans="1:2" x14ac:dyDescent="0.3">
      <c r="A2409" t="s">
        <v>1044</v>
      </c>
      <c r="B2409">
        <v>6.7</v>
      </c>
    </row>
    <row r="2410" spans="1:2" x14ac:dyDescent="0.3">
      <c r="A2410" t="s">
        <v>838</v>
      </c>
      <c r="B2410">
        <v>5</v>
      </c>
    </row>
    <row r="2411" spans="1:2" x14ac:dyDescent="0.3">
      <c r="A2411" t="s">
        <v>1045</v>
      </c>
      <c r="B2411">
        <v>6.2</v>
      </c>
    </row>
    <row r="2412" spans="1:2" x14ac:dyDescent="0.3">
      <c r="A2412" t="s">
        <v>588</v>
      </c>
      <c r="B2412">
        <v>7.6</v>
      </c>
    </row>
    <row r="2413" spans="1:2" x14ac:dyDescent="0.3">
      <c r="A2413" t="s">
        <v>823</v>
      </c>
      <c r="B2413">
        <v>4.0999999999999996</v>
      </c>
    </row>
    <row r="2414" spans="1:2" x14ac:dyDescent="0.3">
      <c r="A2414" t="s">
        <v>1046</v>
      </c>
      <c r="B2414">
        <v>5.3</v>
      </c>
    </row>
    <row r="2415" spans="1:2" x14ac:dyDescent="0.3">
      <c r="A2415" t="s">
        <v>137</v>
      </c>
      <c r="B2415">
        <v>6.2</v>
      </c>
    </row>
    <row r="2416" spans="1:2" x14ac:dyDescent="0.3">
      <c r="A2416" t="s">
        <v>1047</v>
      </c>
      <c r="B2416">
        <v>6.5</v>
      </c>
    </row>
    <row r="2417" spans="1:2" x14ac:dyDescent="0.3">
      <c r="A2417" t="s">
        <v>1048</v>
      </c>
      <c r="B2417">
        <v>8.1</v>
      </c>
    </row>
    <row r="2418" spans="1:2" x14ac:dyDescent="0.3">
      <c r="A2418" t="s">
        <v>1049</v>
      </c>
      <c r="B2418">
        <v>6.3</v>
      </c>
    </row>
    <row r="2419" spans="1:2" x14ac:dyDescent="0.3">
      <c r="A2419" t="s">
        <v>1050</v>
      </c>
      <c r="B2419">
        <v>4.4000000000000004</v>
      </c>
    </row>
    <row r="2420" spans="1:2" x14ac:dyDescent="0.3">
      <c r="A2420" t="s">
        <v>1051</v>
      </c>
      <c r="B2420">
        <v>4.5999999999999996</v>
      </c>
    </row>
    <row r="2421" spans="1:2" x14ac:dyDescent="0.3">
      <c r="A2421" t="s">
        <v>1052</v>
      </c>
      <c r="B2421">
        <v>6</v>
      </c>
    </row>
    <row r="2422" spans="1:2" x14ac:dyDescent="0.3">
      <c r="A2422" t="s">
        <v>343</v>
      </c>
      <c r="B2422">
        <v>7.6</v>
      </c>
    </row>
    <row r="2423" spans="1:2" x14ac:dyDescent="0.3">
      <c r="A2423" t="s">
        <v>31</v>
      </c>
      <c r="B2423">
        <v>8.4</v>
      </c>
    </row>
    <row r="2424" spans="1:2" x14ac:dyDescent="0.3">
      <c r="A2424" t="s">
        <v>1053</v>
      </c>
      <c r="B2424">
        <v>7.9</v>
      </c>
    </row>
    <row r="2425" spans="1:2" x14ac:dyDescent="0.3">
      <c r="A2425" t="s">
        <v>447</v>
      </c>
      <c r="B2425">
        <v>5.6</v>
      </c>
    </row>
    <row r="2426" spans="1:2" x14ac:dyDescent="0.3">
      <c r="A2426" t="s">
        <v>654</v>
      </c>
      <c r="B2426">
        <v>6.5</v>
      </c>
    </row>
    <row r="2427" spans="1:2" x14ac:dyDescent="0.3">
      <c r="A2427" t="s">
        <v>718</v>
      </c>
      <c r="B2427">
        <v>7.5</v>
      </c>
    </row>
    <row r="2428" spans="1:2" x14ac:dyDescent="0.3">
      <c r="A2428" t="s">
        <v>454</v>
      </c>
      <c r="B2428">
        <v>6.3</v>
      </c>
    </row>
    <row r="2429" spans="1:2" x14ac:dyDescent="0.3">
      <c r="A2429" t="s">
        <v>497</v>
      </c>
      <c r="B2429">
        <v>7.9</v>
      </c>
    </row>
    <row r="2430" spans="1:2" x14ac:dyDescent="0.3">
      <c r="A2430" t="s">
        <v>1054</v>
      </c>
      <c r="B2430">
        <v>5.0999999999999996</v>
      </c>
    </row>
    <row r="2431" spans="1:2" x14ac:dyDescent="0.3">
      <c r="A2431" t="s">
        <v>607</v>
      </c>
      <c r="B2431">
        <v>6.7</v>
      </c>
    </row>
    <row r="2432" spans="1:2" x14ac:dyDescent="0.3">
      <c r="A2432" t="s">
        <v>824</v>
      </c>
      <c r="B2432">
        <v>6.7</v>
      </c>
    </row>
    <row r="2433" spans="1:2" x14ac:dyDescent="0.3">
      <c r="A2433" t="s">
        <v>1055</v>
      </c>
      <c r="B2433">
        <v>5.6</v>
      </c>
    </row>
    <row r="2434" spans="1:2" x14ac:dyDescent="0.3">
      <c r="A2434" t="s">
        <v>361</v>
      </c>
      <c r="B2434">
        <v>5.6</v>
      </c>
    </row>
    <row r="2435" spans="1:2" x14ac:dyDescent="0.3">
      <c r="A2435" t="s">
        <v>58</v>
      </c>
      <c r="B2435">
        <v>6.8</v>
      </c>
    </row>
    <row r="2436" spans="1:2" x14ac:dyDescent="0.3">
      <c r="A2436" t="s">
        <v>1056</v>
      </c>
      <c r="B2436">
        <v>6.2</v>
      </c>
    </row>
    <row r="2437" spans="1:2" x14ac:dyDescent="0.3">
      <c r="A2437" t="s">
        <v>1013</v>
      </c>
      <c r="B2437">
        <v>5.6</v>
      </c>
    </row>
    <row r="2438" spans="1:2" x14ac:dyDescent="0.3">
      <c r="A2438" t="s">
        <v>658</v>
      </c>
      <c r="B2438">
        <v>6.4</v>
      </c>
    </row>
    <row r="2439" spans="1:2" x14ac:dyDescent="0.3">
      <c r="A2439" t="s">
        <v>428</v>
      </c>
      <c r="B2439">
        <v>5.6</v>
      </c>
    </row>
    <row r="2440" spans="1:2" x14ac:dyDescent="0.3">
      <c r="A2440" t="s">
        <v>754</v>
      </c>
      <c r="B2440">
        <v>7.4</v>
      </c>
    </row>
    <row r="2441" spans="1:2" x14ac:dyDescent="0.3">
      <c r="A2441" t="s">
        <v>1057</v>
      </c>
      <c r="B2441">
        <v>4.9000000000000004</v>
      </c>
    </row>
    <row r="2442" spans="1:2" x14ac:dyDescent="0.3">
      <c r="A2442" t="s">
        <v>1058</v>
      </c>
      <c r="B2442">
        <v>6</v>
      </c>
    </row>
    <row r="2443" spans="1:2" x14ac:dyDescent="0.3">
      <c r="A2443" t="s">
        <v>1059</v>
      </c>
      <c r="B2443">
        <v>7.2</v>
      </c>
    </row>
    <row r="2444" spans="1:2" x14ac:dyDescent="0.3">
      <c r="A2444" t="s">
        <v>649</v>
      </c>
      <c r="B2444">
        <v>4.9000000000000004</v>
      </c>
    </row>
    <row r="2445" spans="1:2" x14ac:dyDescent="0.3">
      <c r="A2445" t="s">
        <v>36</v>
      </c>
      <c r="B2445">
        <v>7.5</v>
      </c>
    </row>
    <row r="2446" spans="1:2" x14ac:dyDescent="0.3">
      <c r="A2446" t="s">
        <v>1060</v>
      </c>
      <c r="B2446">
        <v>4.8</v>
      </c>
    </row>
    <row r="2447" spans="1:2" x14ac:dyDescent="0.3">
      <c r="A2447" t="s">
        <v>1061</v>
      </c>
      <c r="B2447">
        <v>3.1</v>
      </c>
    </row>
    <row r="2448" spans="1:2" x14ac:dyDescent="0.3">
      <c r="A2448" t="s">
        <v>1062</v>
      </c>
      <c r="B2448">
        <v>5.8</v>
      </c>
    </row>
    <row r="2449" spans="1:2" x14ac:dyDescent="0.3">
      <c r="A2449" t="s">
        <v>302</v>
      </c>
      <c r="B2449">
        <v>6.7</v>
      </c>
    </row>
    <row r="2450" spans="1:2" x14ac:dyDescent="0.3">
      <c r="A2450" t="s">
        <v>1063</v>
      </c>
      <c r="B2450">
        <v>6.8</v>
      </c>
    </row>
    <row r="2451" spans="1:2" x14ac:dyDescent="0.3">
      <c r="A2451" t="s">
        <v>1064</v>
      </c>
      <c r="B2451">
        <v>6.5</v>
      </c>
    </row>
    <row r="2452" spans="1:2" x14ac:dyDescent="0.3">
      <c r="A2452" t="s">
        <v>400</v>
      </c>
      <c r="B2452">
        <v>5.9</v>
      </c>
    </row>
    <row r="2453" spans="1:2" x14ac:dyDescent="0.3">
      <c r="A2453" t="s">
        <v>194</v>
      </c>
      <c r="B2453">
        <v>5.5</v>
      </c>
    </row>
    <row r="2454" spans="1:2" x14ac:dyDescent="0.3">
      <c r="A2454" t="s">
        <v>1065</v>
      </c>
      <c r="B2454">
        <v>3.6</v>
      </c>
    </row>
    <row r="2455" spans="1:2" x14ac:dyDescent="0.3">
      <c r="A2455" t="s">
        <v>1066</v>
      </c>
      <c r="B2455">
        <v>3.3</v>
      </c>
    </row>
    <row r="2456" spans="1:2" x14ac:dyDescent="0.3">
      <c r="A2456" t="s">
        <v>1067</v>
      </c>
      <c r="B2456">
        <v>7.4</v>
      </c>
    </row>
    <row r="2457" spans="1:2" x14ac:dyDescent="0.3">
      <c r="A2457" t="s">
        <v>1068</v>
      </c>
      <c r="B2457">
        <v>6.7</v>
      </c>
    </row>
    <row r="2458" spans="1:2" x14ac:dyDescent="0.3">
      <c r="A2458" t="s">
        <v>1069</v>
      </c>
      <c r="B2458">
        <v>3</v>
      </c>
    </row>
    <row r="2459" spans="1:2" x14ac:dyDescent="0.3">
      <c r="A2459" t="s">
        <v>250</v>
      </c>
      <c r="B2459">
        <v>7.6</v>
      </c>
    </row>
    <row r="2460" spans="1:2" x14ac:dyDescent="0.3">
      <c r="A2460" t="s">
        <v>1070</v>
      </c>
      <c r="B2460">
        <v>6.4</v>
      </c>
    </row>
    <row r="2461" spans="1:2" x14ac:dyDescent="0.3">
      <c r="A2461" t="s">
        <v>162</v>
      </c>
      <c r="B2461">
        <v>6.9</v>
      </c>
    </row>
    <row r="2462" spans="1:2" x14ac:dyDescent="0.3">
      <c r="A2462" t="s">
        <v>1071</v>
      </c>
      <c r="B2462">
        <v>6.6</v>
      </c>
    </row>
    <row r="2463" spans="1:2" x14ac:dyDescent="0.3">
      <c r="A2463" t="s">
        <v>854</v>
      </c>
      <c r="B2463">
        <v>5.5</v>
      </c>
    </row>
    <row r="2464" spans="1:2" x14ac:dyDescent="0.3">
      <c r="A2464" t="s">
        <v>1072</v>
      </c>
      <c r="B2464">
        <v>6.6</v>
      </c>
    </row>
    <row r="2465" spans="1:2" x14ac:dyDescent="0.3">
      <c r="A2465" t="s">
        <v>1073</v>
      </c>
      <c r="B2465">
        <v>5.2</v>
      </c>
    </row>
    <row r="2466" spans="1:2" x14ac:dyDescent="0.3">
      <c r="A2466" t="s">
        <v>1074</v>
      </c>
      <c r="B2466">
        <v>4.0999999999999996</v>
      </c>
    </row>
    <row r="2467" spans="1:2" x14ac:dyDescent="0.3">
      <c r="A2467" t="s">
        <v>1075</v>
      </c>
      <c r="B2467">
        <v>6.8</v>
      </c>
    </row>
    <row r="2468" spans="1:2" x14ac:dyDescent="0.3">
      <c r="A2468" t="s">
        <v>1076</v>
      </c>
      <c r="B2468">
        <v>6.5</v>
      </c>
    </row>
    <row r="2469" spans="1:2" x14ac:dyDescent="0.3">
      <c r="A2469" t="s">
        <v>108</v>
      </c>
      <c r="B2469">
        <v>7.4</v>
      </c>
    </row>
    <row r="2470" spans="1:2" x14ac:dyDescent="0.3">
      <c r="A2470" t="s">
        <v>136</v>
      </c>
      <c r="B2470">
        <v>7.7</v>
      </c>
    </row>
    <row r="2471" spans="1:2" x14ac:dyDescent="0.3">
      <c r="A2471" t="s">
        <v>1077</v>
      </c>
      <c r="B2471">
        <v>7.1</v>
      </c>
    </row>
    <row r="2472" spans="1:2" x14ac:dyDescent="0.3">
      <c r="A2472" t="s">
        <v>1078</v>
      </c>
      <c r="B2472">
        <v>6.3</v>
      </c>
    </row>
    <row r="2473" spans="1:2" x14ac:dyDescent="0.3">
      <c r="A2473" t="s">
        <v>1079</v>
      </c>
      <c r="B2473">
        <v>7.6</v>
      </c>
    </row>
    <row r="2474" spans="1:2" x14ac:dyDescent="0.3">
      <c r="A2474" t="s">
        <v>140</v>
      </c>
      <c r="B2474">
        <v>8</v>
      </c>
    </row>
    <row r="2475" spans="1:2" x14ac:dyDescent="0.3">
      <c r="A2475" t="s">
        <v>1080</v>
      </c>
      <c r="B2475">
        <v>7.3</v>
      </c>
    </row>
    <row r="2476" spans="1:2" x14ac:dyDescent="0.3">
      <c r="A2476" t="s">
        <v>368</v>
      </c>
      <c r="B2476">
        <v>7.6</v>
      </c>
    </row>
    <row r="2477" spans="1:2" x14ac:dyDescent="0.3">
      <c r="A2477" t="s">
        <v>887</v>
      </c>
      <c r="B2477">
        <v>7.8</v>
      </c>
    </row>
    <row r="2478" spans="1:2" x14ac:dyDescent="0.3">
      <c r="A2478" t="s">
        <v>263</v>
      </c>
      <c r="B2478">
        <v>6.5</v>
      </c>
    </row>
    <row r="2479" spans="1:2" x14ac:dyDescent="0.3">
      <c r="A2479" t="s">
        <v>383</v>
      </c>
      <c r="B2479">
        <v>6.4</v>
      </c>
    </row>
    <row r="2480" spans="1:2" x14ac:dyDescent="0.3">
      <c r="A2480" t="s">
        <v>1081</v>
      </c>
      <c r="B2480">
        <v>8</v>
      </c>
    </row>
    <row r="2481" spans="1:2" x14ac:dyDescent="0.3">
      <c r="A2481" t="s">
        <v>359</v>
      </c>
      <c r="B2481">
        <v>4.8</v>
      </c>
    </row>
    <row r="2482" spans="1:2" x14ac:dyDescent="0.3">
      <c r="A2482" t="s">
        <v>498</v>
      </c>
      <c r="B2482">
        <v>7.8</v>
      </c>
    </row>
    <row r="2483" spans="1:2" x14ac:dyDescent="0.3">
      <c r="A2483" t="s">
        <v>118</v>
      </c>
      <c r="B2483">
        <v>5.9</v>
      </c>
    </row>
    <row r="2484" spans="1:2" x14ac:dyDescent="0.3">
      <c r="A2484" t="s">
        <v>1082</v>
      </c>
      <c r="B2484">
        <v>5.4</v>
      </c>
    </row>
    <row r="2485" spans="1:2" x14ac:dyDescent="0.3">
      <c r="A2485" t="s">
        <v>1083</v>
      </c>
      <c r="B2485">
        <v>3.3</v>
      </c>
    </row>
    <row r="2486" spans="1:2" x14ac:dyDescent="0.3">
      <c r="A2486" t="s">
        <v>67</v>
      </c>
      <c r="B2486">
        <v>8.1999999999999993</v>
      </c>
    </row>
    <row r="2487" spans="1:2" x14ac:dyDescent="0.3">
      <c r="A2487" t="s">
        <v>461</v>
      </c>
      <c r="B2487">
        <v>5.4</v>
      </c>
    </row>
    <row r="2488" spans="1:2" x14ac:dyDescent="0.3">
      <c r="A2488" t="s">
        <v>293</v>
      </c>
      <c r="B2488">
        <v>6.4</v>
      </c>
    </row>
    <row r="2489" spans="1:2" x14ac:dyDescent="0.3">
      <c r="A2489" t="s">
        <v>1084</v>
      </c>
      <c r="B2489">
        <v>4.8</v>
      </c>
    </row>
    <row r="2490" spans="1:2" x14ac:dyDescent="0.3">
      <c r="A2490" t="s">
        <v>603</v>
      </c>
      <c r="B2490">
        <v>5.9</v>
      </c>
    </row>
    <row r="2491" spans="1:2" x14ac:dyDescent="0.3">
      <c r="A2491" t="s">
        <v>1085</v>
      </c>
      <c r="B2491">
        <v>5.5</v>
      </c>
    </row>
    <row r="2492" spans="1:2" x14ac:dyDescent="0.3">
      <c r="A2492" t="s">
        <v>257</v>
      </c>
      <c r="B2492">
        <v>7.9</v>
      </c>
    </row>
    <row r="2493" spans="1:2" x14ac:dyDescent="0.3">
      <c r="A2493" t="s">
        <v>1086</v>
      </c>
      <c r="B2493">
        <v>4.9000000000000004</v>
      </c>
    </row>
    <row r="2494" spans="1:2" x14ac:dyDescent="0.3">
      <c r="A2494" t="s">
        <v>724</v>
      </c>
      <c r="B2494">
        <v>7.2</v>
      </c>
    </row>
    <row r="2495" spans="1:2" x14ac:dyDescent="0.3">
      <c r="A2495" t="s">
        <v>1087</v>
      </c>
      <c r="B2495">
        <v>6.6</v>
      </c>
    </row>
    <row r="2496" spans="1:2" x14ac:dyDescent="0.3">
      <c r="A2496" t="s">
        <v>1088</v>
      </c>
      <c r="B2496">
        <v>5.3</v>
      </c>
    </row>
    <row r="2497" spans="1:2" x14ac:dyDescent="0.3">
      <c r="A2497" t="s">
        <v>1089</v>
      </c>
      <c r="B2497">
        <v>7.2</v>
      </c>
    </row>
    <row r="2498" spans="1:2" x14ac:dyDescent="0.3">
      <c r="A2498" t="s">
        <v>442</v>
      </c>
      <c r="B2498">
        <v>5.0999999999999996</v>
      </c>
    </row>
    <row r="2499" spans="1:2" x14ac:dyDescent="0.3">
      <c r="A2499" t="s">
        <v>1090</v>
      </c>
      <c r="B2499">
        <v>5.6</v>
      </c>
    </row>
    <row r="2500" spans="1:2" x14ac:dyDescent="0.3">
      <c r="A2500" t="s">
        <v>724</v>
      </c>
      <c r="B2500">
        <v>7.6</v>
      </c>
    </row>
    <row r="2501" spans="1:2" x14ac:dyDescent="0.3">
      <c r="A2501" t="s">
        <v>1091</v>
      </c>
      <c r="B2501">
        <v>7.2</v>
      </c>
    </row>
    <row r="2502" spans="1:2" x14ac:dyDescent="0.3">
      <c r="A2502" t="s">
        <v>1092</v>
      </c>
      <c r="B2502">
        <v>5.7</v>
      </c>
    </row>
    <row r="2503" spans="1:2" x14ac:dyDescent="0.3">
      <c r="A2503" t="s">
        <v>863</v>
      </c>
      <c r="B2503">
        <v>5.2</v>
      </c>
    </row>
    <row r="2504" spans="1:2" x14ac:dyDescent="0.3">
      <c r="A2504" t="s">
        <v>278</v>
      </c>
      <c r="B2504">
        <v>7.7</v>
      </c>
    </row>
    <row r="2505" spans="1:2" x14ac:dyDescent="0.3">
      <c r="A2505" t="s">
        <v>1093</v>
      </c>
      <c r="B2505">
        <v>7</v>
      </c>
    </row>
    <row r="2506" spans="1:2" x14ac:dyDescent="0.3">
      <c r="A2506" t="s">
        <v>1094</v>
      </c>
      <c r="B2506">
        <v>3.6</v>
      </c>
    </row>
    <row r="2507" spans="1:2" x14ac:dyDescent="0.3">
      <c r="A2507" t="s">
        <v>1095</v>
      </c>
      <c r="B2507">
        <v>4.9000000000000004</v>
      </c>
    </row>
    <row r="2508" spans="1:2" x14ac:dyDescent="0.3">
      <c r="A2508" t="s">
        <v>1096</v>
      </c>
      <c r="B2508">
        <v>6</v>
      </c>
    </row>
    <row r="2509" spans="1:2" x14ac:dyDescent="0.3">
      <c r="A2509" t="s">
        <v>724</v>
      </c>
      <c r="B2509">
        <v>6.6</v>
      </c>
    </row>
    <row r="2510" spans="1:2" x14ac:dyDescent="0.3">
      <c r="A2510" t="s">
        <v>1097</v>
      </c>
      <c r="B2510">
        <v>6.8</v>
      </c>
    </row>
    <row r="2511" spans="1:2" x14ac:dyDescent="0.3">
      <c r="A2511" t="s">
        <v>531</v>
      </c>
      <c r="B2511">
        <v>7.2</v>
      </c>
    </row>
    <row r="2512" spans="1:2" x14ac:dyDescent="0.3">
      <c r="A2512" t="s">
        <v>1098</v>
      </c>
      <c r="B2512">
        <v>7.2</v>
      </c>
    </row>
    <row r="2513" spans="1:2" x14ac:dyDescent="0.3">
      <c r="A2513" t="s">
        <v>1099</v>
      </c>
      <c r="B2513">
        <v>2.8</v>
      </c>
    </row>
    <row r="2514" spans="1:2" x14ac:dyDescent="0.3">
      <c r="A2514" t="s">
        <v>789</v>
      </c>
      <c r="B2514">
        <v>6.6</v>
      </c>
    </row>
    <row r="2515" spans="1:2" x14ac:dyDescent="0.3">
      <c r="A2515" t="s">
        <v>1100</v>
      </c>
      <c r="B2515">
        <v>6.7</v>
      </c>
    </row>
    <row r="2516" spans="1:2" x14ac:dyDescent="0.3">
      <c r="A2516" t="s">
        <v>492</v>
      </c>
      <c r="B2516">
        <v>7</v>
      </c>
    </row>
    <row r="2517" spans="1:2" x14ac:dyDescent="0.3">
      <c r="A2517" t="s">
        <v>1101</v>
      </c>
      <c r="B2517">
        <v>4.4000000000000004</v>
      </c>
    </row>
    <row r="2518" spans="1:2" x14ac:dyDescent="0.3">
      <c r="A2518" t="s">
        <v>1102</v>
      </c>
      <c r="B2518">
        <v>7.1</v>
      </c>
    </row>
    <row r="2519" spans="1:2" x14ac:dyDescent="0.3">
      <c r="A2519" t="s">
        <v>1103</v>
      </c>
      <c r="B2519">
        <v>6.2</v>
      </c>
    </row>
    <row r="2520" spans="1:2" x14ac:dyDescent="0.3">
      <c r="A2520" t="s">
        <v>1104</v>
      </c>
      <c r="B2520">
        <v>7.3</v>
      </c>
    </row>
    <row r="2521" spans="1:2" x14ac:dyDescent="0.3">
      <c r="A2521" t="s">
        <v>969</v>
      </c>
      <c r="B2521">
        <v>5.0999999999999996</v>
      </c>
    </row>
    <row r="2522" spans="1:2" x14ac:dyDescent="0.3">
      <c r="A2522" t="s">
        <v>672</v>
      </c>
      <c r="B2522">
        <v>8.1</v>
      </c>
    </row>
    <row r="2523" spans="1:2" x14ac:dyDescent="0.3">
      <c r="A2523" t="s">
        <v>1105</v>
      </c>
      <c r="B2523">
        <v>6.7</v>
      </c>
    </row>
    <row r="2524" spans="1:2" x14ac:dyDescent="0.3">
      <c r="A2524" t="s">
        <v>1106</v>
      </c>
      <c r="B2524">
        <v>6.6</v>
      </c>
    </row>
    <row r="2525" spans="1:2" x14ac:dyDescent="0.3">
      <c r="A2525" t="s">
        <v>1107</v>
      </c>
      <c r="B2525">
        <v>4.5</v>
      </c>
    </row>
    <row r="2526" spans="1:2" x14ac:dyDescent="0.3">
      <c r="A2526" t="s">
        <v>870</v>
      </c>
      <c r="B2526">
        <v>6.6</v>
      </c>
    </row>
    <row r="2527" spans="1:2" x14ac:dyDescent="0.3">
      <c r="A2527" t="s">
        <v>1108</v>
      </c>
      <c r="B2527">
        <v>6.5</v>
      </c>
    </row>
    <row r="2528" spans="1:2" x14ac:dyDescent="0.3">
      <c r="A2528" t="s">
        <v>1109</v>
      </c>
      <c r="B2528">
        <v>5.9</v>
      </c>
    </row>
    <row r="2529" spans="1:2" x14ac:dyDescent="0.3">
      <c r="A2529" t="s">
        <v>1110</v>
      </c>
      <c r="B2529">
        <v>6.6</v>
      </c>
    </row>
    <row r="2530" spans="1:2" x14ac:dyDescent="0.3">
      <c r="A2530" t="s">
        <v>96</v>
      </c>
      <c r="B2530">
        <v>6.5</v>
      </c>
    </row>
    <row r="2531" spans="1:2" x14ac:dyDescent="0.3">
      <c r="A2531" t="s">
        <v>253</v>
      </c>
      <c r="B2531">
        <v>7.3</v>
      </c>
    </row>
    <row r="2532" spans="1:2" x14ac:dyDescent="0.3">
      <c r="A2532" t="s">
        <v>155</v>
      </c>
      <c r="B2532">
        <v>7.5</v>
      </c>
    </row>
    <row r="2533" spans="1:2" x14ac:dyDescent="0.3">
      <c r="A2533" t="s">
        <v>881</v>
      </c>
      <c r="B2533">
        <v>5.9</v>
      </c>
    </row>
    <row r="2534" spans="1:2" x14ac:dyDescent="0.3">
      <c r="A2534" t="s">
        <v>235</v>
      </c>
      <c r="B2534">
        <v>7.4</v>
      </c>
    </row>
    <row r="2535" spans="1:2" x14ac:dyDescent="0.3">
      <c r="A2535" t="s">
        <v>193</v>
      </c>
      <c r="B2535">
        <v>6.9</v>
      </c>
    </row>
    <row r="2536" spans="1:2" x14ac:dyDescent="0.3">
      <c r="A2536" t="s">
        <v>136</v>
      </c>
      <c r="B2536">
        <v>7.9</v>
      </c>
    </row>
    <row r="2537" spans="1:2" x14ac:dyDescent="0.3">
      <c r="A2537" t="s">
        <v>33</v>
      </c>
      <c r="B2537">
        <v>8.4</v>
      </c>
    </row>
    <row r="2538" spans="1:2" x14ac:dyDescent="0.3">
      <c r="A2538" t="s">
        <v>351</v>
      </c>
      <c r="B2538">
        <v>8</v>
      </c>
    </row>
    <row r="2539" spans="1:2" x14ac:dyDescent="0.3">
      <c r="A2539" t="s">
        <v>274</v>
      </c>
      <c r="B2539">
        <v>6</v>
      </c>
    </row>
    <row r="2540" spans="1:2" x14ac:dyDescent="0.3">
      <c r="A2540" t="s">
        <v>1111</v>
      </c>
      <c r="B2540">
        <v>6.8</v>
      </c>
    </row>
    <row r="2541" spans="1:2" x14ac:dyDescent="0.3">
      <c r="A2541" t="s">
        <v>68</v>
      </c>
      <c r="B2541">
        <v>7.8</v>
      </c>
    </row>
    <row r="2542" spans="1:2" x14ac:dyDescent="0.3">
      <c r="A2542" t="s">
        <v>1112</v>
      </c>
      <c r="B2542">
        <v>5.7</v>
      </c>
    </row>
    <row r="2543" spans="1:2" x14ac:dyDescent="0.3">
      <c r="A2543" t="s">
        <v>232</v>
      </c>
      <c r="B2543">
        <v>6.1</v>
      </c>
    </row>
    <row r="2544" spans="1:2" x14ac:dyDescent="0.3">
      <c r="A2544" t="s">
        <v>1113</v>
      </c>
      <c r="B2544">
        <v>8.1</v>
      </c>
    </row>
    <row r="2545" spans="1:2" x14ac:dyDescent="0.3">
      <c r="A2545" t="s">
        <v>1075</v>
      </c>
      <c r="B2545">
        <v>6.1</v>
      </c>
    </row>
    <row r="2546" spans="1:2" x14ac:dyDescent="0.3">
      <c r="A2546" t="s">
        <v>107</v>
      </c>
      <c r="B2546">
        <v>7.5</v>
      </c>
    </row>
    <row r="2547" spans="1:2" x14ac:dyDescent="0.3">
      <c r="A2547" t="s">
        <v>236</v>
      </c>
      <c r="B2547">
        <v>6.2</v>
      </c>
    </row>
    <row r="2548" spans="1:2" x14ac:dyDescent="0.3">
      <c r="A2548" t="s">
        <v>1114</v>
      </c>
      <c r="B2548">
        <v>6.2</v>
      </c>
    </row>
    <row r="2549" spans="1:2" x14ac:dyDescent="0.3">
      <c r="A2549" t="s">
        <v>398</v>
      </c>
      <c r="B2549">
        <v>7.4</v>
      </c>
    </row>
    <row r="2550" spans="1:2" x14ac:dyDescent="0.3">
      <c r="A2550" t="s">
        <v>927</v>
      </c>
      <c r="B2550">
        <v>6.6</v>
      </c>
    </row>
    <row r="2551" spans="1:2" x14ac:dyDescent="0.3">
      <c r="A2551" t="s">
        <v>519</v>
      </c>
      <c r="B2551">
        <v>7.3</v>
      </c>
    </row>
    <row r="2552" spans="1:2" x14ac:dyDescent="0.3">
      <c r="A2552" t="s">
        <v>54</v>
      </c>
      <c r="B2552">
        <v>7.5</v>
      </c>
    </row>
    <row r="2553" spans="1:2" x14ac:dyDescent="0.3">
      <c r="A2553" t="s">
        <v>823</v>
      </c>
      <c r="B2553">
        <v>5.6</v>
      </c>
    </row>
    <row r="2554" spans="1:2" x14ac:dyDescent="0.3">
      <c r="A2554" t="s">
        <v>1115</v>
      </c>
      <c r="B2554">
        <v>7.3</v>
      </c>
    </row>
    <row r="2555" spans="1:2" x14ac:dyDescent="0.3">
      <c r="A2555" t="s">
        <v>1116</v>
      </c>
      <c r="B2555">
        <v>6.4</v>
      </c>
    </row>
    <row r="2556" spans="1:2" x14ac:dyDescent="0.3">
      <c r="A2556" t="s">
        <v>200</v>
      </c>
      <c r="B2556">
        <v>5</v>
      </c>
    </row>
    <row r="2557" spans="1:2" x14ac:dyDescent="0.3">
      <c r="A2557" t="s">
        <v>110</v>
      </c>
      <c r="B2557">
        <v>5.4</v>
      </c>
    </row>
    <row r="2558" spans="1:2" x14ac:dyDescent="0.3">
      <c r="A2558" t="s">
        <v>551</v>
      </c>
      <c r="B2558">
        <v>8.1999999999999993</v>
      </c>
    </row>
    <row r="2559" spans="1:2" x14ac:dyDescent="0.3">
      <c r="A2559" t="s">
        <v>305</v>
      </c>
      <c r="B2559">
        <v>7.1</v>
      </c>
    </row>
    <row r="2560" spans="1:2" x14ac:dyDescent="0.3">
      <c r="A2560" t="s">
        <v>1117</v>
      </c>
      <c r="B2560">
        <v>5.3</v>
      </c>
    </row>
    <row r="2561" spans="1:2" x14ac:dyDescent="0.3">
      <c r="A2561" t="s">
        <v>1118</v>
      </c>
      <c r="B2561">
        <v>6.5</v>
      </c>
    </row>
    <row r="2562" spans="1:2" x14ac:dyDescent="0.3">
      <c r="A2562" t="s">
        <v>1119</v>
      </c>
      <c r="B2562">
        <v>6.2</v>
      </c>
    </row>
    <row r="2563" spans="1:2" x14ac:dyDescent="0.3">
      <c r="A2563" t="s">
        <v>451</v>
      </c>
      <c r="B2563">
        <v>6.4</v>
      </c>
    </row>
    <row r="2564" spans="1:2" x14ac:dyDescent="0.3">
      <c r="A2564" t="s">
        <v>549</v>
      </c>
      <c r="B2564">
        <v>7.2</v>
      </c>
    </row>
    <row r="2565" spans="1:2" x14ac:dyDescent="0.3">
      <c r="A2565" t="s">
        <v>170</v>
      </c>
      <c r="B2565">
        <v>6.9</v>
      </c>
    </row>
    <row r="2566" spans="1:2" x14ac:dyDescent="0.3">
      <c r="A2566" t="s">
        <v>1120</v>
      </c>
      <c r="B2566">
        <v>5.7</v>
      </c>
    </row>
    <row r="2567" spans="1:2" x14ac:dyDescent="0.3">
      <c r="A2567" t="s">
        <v>80</v>
      </c>
      <c r="B2567">
        <v>7.7</v>
      </c>
    </row>
    <row r="2568" spans="1:2" x14ac:dyDescent="0.3">
      <c r="A2568" t="s">
        <v>324</v>
      </c>
      <c r="B2568">
        <v>5.4</v>
      </c>
    </row>
    <row r="2569" spans="1:2" x14ac:dyDescent="0.3">
      <c r="A2569" t="s">
        <v>79</v>
      </c>
      <c r="B2569">
        <v>5.6</v>
      </c>
    </row>
    <row r="2570" spans="1:2" x14ac:dyDescent="0.3">
      <c r="A2570" t="s">
        <v>1121</v>
      </c>
      <c r="B2570">
        <v>7.7</v>
      </c>
    </row>
    <row r="2571" spans="1:2" x14ac:dyDescent="0.3">
      <c r="A2571" t="s">
        <v>461</v>
      </c>
      <c r="B2571">
        <v>5.0999999999999996</v>
      </c>
    </row>
    <row r="2572" spans="1:2" x14ac:dyDescent="0.3">
      <c r="A2572" t="s">
        <v>1122</v>
      </c>
      <c r="B2572">
        <v>6.8</v>
      </c>
    </row>
    <row r="2573" spans="1:2" x14ac:dyDescent="0.3">
      <c r="A2573" t="s">
        <v>795</v>
      </c>
      <c r="B2573">
        <v>8.4</v>
      </c>
    </row>
    <row r="2574" spans="1:2" x14ac:dyDescent="0.3">
      <c r="A2574" t="s">
        <v>1123</v>
      </c>
      <c r="B2574">
        <v>4.9000000000000004</v>
      </c>
    </row>
    <row r="2575" spans="1:2" x14ac:dyDescent="0.3">
      <c r="A2575" t="s">
        <v>673</v>
      </c>
      <c r="B2575">
        <v>7.1</v>
      </c>
    </row>
    <row r="2576" spans="1:2" x14ac:dyDescent="0.3">
      <c r="A2576" t="s">
        <v>1124</v>
      </c>
      <c r="B2576">
        <v>6.6</v>
      </c>
    </row>
    <row r="2577" spans="1:2" x14ac:dyDescent="0.3">
      <c r="A2577" t="s">
        <v>1092</v>
      </c>
      <c r="B2577">
        <v>6.1</v>
      </c>
    </row>
    <row r="2578" spans="1:2" x14ac:dyDescent="0.3">
      <c r="A2578" t="s">
        <v>1125</v>
      </c>
      <c r="B2578">
        <v>4.0999999999999996</v>
      </c>
    </row>
    <row r="2579" spans="1:2" x14ac:dyDescent="0.3">
      <c r="A2579" t="s">
        <v>142</v>
      </c>
      <c r="B2579">
        <v>5.8</v>
      </c>
    </row>
    <row r="2580" spans="1:2" x14ac:dyDescent="0.3">
      <c r="A2580" t="s">
        <v>368</v>
      </c>
      <c r="B2580">
        <v>8.1</v>
      </c>
    </row>
    <row r="2581" spans="1:2" x14ac:dyDescent="0.3">
      <c r="A2581" t="s">
        <v>1126</v>
      </c>
      <c r="B2581">
        <v>7.6</v>
      </c>
    </row>
    <row r="2582" spans="1:2" x14ac:dyDescent="0.3">
      <c r="A2582" t="s">
        <v>1127</v>
      </c>
      <c r="B2582">
        <v>7.8</v>
      </c>
    </row>
    <row r="2583" spans="1:2" x14ac:dyDescent="0.3">
      <c r="A2583" t="s">
        <v>1128</v>
      </c>
      <c r="B2583">
        <v>4.5999999999999996</v>
      </c>
    </row>
    <row r="2584" spans="1:2" x14ac:dyDescent="0.3">
      <c r="A2584" t="s">
        <v>1027</v>
      </c>
      <c r="B2584">
        <v>6</v>
      </c>
    </row>
    <row r="2585" spans="1:2" x14ac:dyDescent="0.3">
      <c r="A2585" t="s">
        <v>1129</v>
      </c>
      <c r="B2585">
        <v>7</v>
      </c>
    </row>
    <row r="2586" spans="1:2" x14ac:dyDescent="0.3">
      <c r="A2586" t="s">
        <v>525</v>
      </c>
      <c r="B2586">
        <v>6.7</v>
      </c>
    </row>
    <row r="2587" spans="1:2" x14ac:dyDescent="0.3">
      <c r="A2587" t="s">
        <v>430</v>
      </c>
      <c r="B2587">
        <v>6.4</v>
      </c>
    </row>
    <row r="2588" spans="1:2" x14ac:dyDescent="0.3">
      <c r="A2588" t="s">
        <v>1130</v>
      </c>
      <c r="B2588">
        <v>7.2</v>
      </c>
    </row>
    <row r="2589" spans="1:2" x14ac:dyDescent="0.3">
      <c r="A2589" t="s">
        <v>507</v>
      </c>
      <c r="B2589">
        <v>7.4</v>
      </c>
    </row>
    <row r="2590" spans="1:2" x14ac:dyDescent="0.3">
      <c r="A2590" t="s">
        <v>1131</v>
      </c>
      <c r="B2590">
        <v>4.8</v>
      </c>
    </row>
    <row r="2591" spans="1:2" x14ac:dyDescent="0.3">
      <c r="A2591" t="s">
        <v>1132</v>
      </c>
      <c r="B2591">
        <v>4</v>
      </c>
    </row>
    <row r="2592" spans="1:2" x14ac:dyDescent="0.3">
      <c r="A2592" t="s">
        <v>950</v>
      </c>
      <c r="B2592">
        <v>6.2</v>
      </c>
    </row>
    <row r="2593" spans="1:2" x14ac:dyDescent="0.3">
      <c r="A2593" t="s">
        <v>724</v>
      </c>
      <c r="B2593">
        <v>7.7</v>
      </c>
    </row>
    <row r="2594" spans="1:2" x14ac:dyDescent="0.3">
      <c r="A2594" t="s">
        <v>1133</v>
      </c>
      <c r="B2594">
        <v>6.7</v>
      </c>
    </row>
    <row r="2595" spans="1:2" x14ac:dyDescent="0.3">
      <c r="A2595" t="s">
        <v>1100</v>
      </c>
      <c r="B2595">
        <v>7.9</v>
      </c>
    </row>
    <row r="2596" spans="1:2" x14ac:dyDescent="0.3">
      <c r="A2596" t="s">
        <v>630</v>
      </c>
      <c r="B2596">
        <v>7.9</v>
      </c>
    </row>
    <row r="2597" spans="1:2" x14ac:dyDescent="0.3">
      <c r="A2597" t="s">
        <v>1060</v>
      </c>
      <c r="B2597">
        <v>5.5</v>
      </c>
    </row>
    <row r="2598" spans="1:2" x14ac:dyDescent="0.3">
      <c r="A2598" t="s">
        <v>1134</v>
      </c>
      <c r="B2598">
        <v>6.2</v>
      </c>
    </row>
    <row r="2599" spans="1:2" x14ac:dyDescent="0.3">
      <c r="A2599" t="s">
        <v>1135</v>
      </c>
      <c r="B2599">
        <v>5.0999999999999996</v>
      </c>
    </row>
    <row r="2600" spans="1:2" x14ac:dyDescent="0.3">
      <c r="A2600" t="s">
        <v>1136</v>
      </c>
      <c r="B2600">
        <v>4.0999999999999996</v>
      </c>
    </row>
    <row r="2601" spans="1:2" x14ac:dyDescent="0.3">
      <c r="A2601" t="s">
        <v>380</v>
      </c>
      <c r="B2601">
        <v>6.7</v>
      </c>
    </row>
    <row r="2602" spans="1:2" x14ac:dyDescent="0.3">
      <c r="A2602" t="s">
        <v>1137</v>
      </c>
      <c r="B2602">
        <v>4.7</v>
      </c>
    </row>
    <row r="2603" spans="1:2" x14ac:dyDescent="0.3">
      <c r="A2603" t="s">
        <v>1138</v>
      </c>
      <c r="B2603">
        <v>6.4</v>
      </c>
    </row>
    <row r="2604" spans="1:2" x14ac:dyDescent="0.3">
      <c r="A2604" t="s">
        <v>960</v>
      </c>
      <c r="B2604">
        <v>6.3</v>
      </c>
    </row>
    <row r="2605" spans="1:2" x14ac:dyDescent="0.3">
      <c r="A2605" t="s">
        <v>1139</v>
      </c>
      <c r="B2605">
        <v>5.5</v>
      </c>
    </row>
    <row r="2606" spans="1:2" x14ac:dyDescent="0.3">
      <c r="A2606" t="s">
        <v>1140</v>
      </c>
      <c r="B2606">
        <v>7.3</v>
      </c>
    </row>
    <row r="2607" spans="1:2" x14ac:dyDescent="0.3">
      <c r="A2607" t="s">
        <v>175</v>
      </c>
      <c r="B2607">
        <v>6.3</v>
      </c>
    </row>
    <row r="2608" spans="1:2" x14ac:dyDescent="0.3">
      <c r="A2608" t="s">
        <v>1141</v>
      </c>
      <c r="B2608">
        <v>4.9000000000000004</v>
      </c>
    </row>
    <row r="2609" spans="1:2" x14ac:dyDescent="0.3">
      <c r="A2609" t="s">
        <v>240</v>
      </c>
      <c r="B2609">
        <v>7.6</v>
      </c>
    </row>
    <row r="2610" spans="1:2" x14ac:dyDescent="0.3">
      <c r="A2610" t="s">
        <v>1142</v>
      </c>
      <c r="B2610">
        <v>6</v>
      </c>
    </row>
    <row r="2611" spans="1:2" x14ac:dyDescent="0.3">
      <c r="A2611" t="s">
        <v>771</v>
      </c>
      <c r="B2611">
        <v>6.2</v>
      </c>
    </row>
    <row r="2612" spans="1:2" x14ac:dyDescent="0.3">
      <c r="A2612" t="s">
        <v>941</v>
      </c>
      <c r="B2612">
        <v>6.8</v>
      </c>
    </row>
    <row r="2613" spans="1:2" x14ac:dyDescent="0.3">
      <c r="A2613" t="s">
        <v>1143</v>
      </c>
      <c r="B2613">
        <v>4.5</v>
      </c>
    </row>
    <row r="2614" spans="1:2" x14ac:dyDescent="0.3">
      <c r="A2614" t="s">
        <v>1144</v>
      </c>
      <c r="B2614">
        <v>5.7</v>
      </c>
    </row>
    <row r="2615" spans="1:2" x14ac:dyDescent="0.3">
      <c r="A2615" t="s">
        <v>1145</v>
      </c>
      <c r="B2615">
        <v>8.4</v>
      </c>
    </row>
    <row r="2616" spans="1:2" x14ac:dyDescent="0.3">
      <c r="A2616" t="s">
        <v>1146</v>
      </c>
      <c r="B2616">
        <v>4.5999999999999996</v>
      </c>
    </row>
    <row r="2617" spans="1:2" x14ac:dyDescent="0.3">
      <c r="A2617" t="s">
        <v>1147</v>
      </c>
      <c r="B2617">
        <v>6.2</v>
      </c>
    </row>
    <row r="2618" spans="1:2" x14ac:dyDescent="0.3">
      <c r="A2618" t="s">
        <v>1148</v>
      </c>
      <c r="B2618">
        <v>7</v>
      </c>
    </row>
    <row r="2619" spans="1:2" x14ac:dyDescent="0.3">
      <c r="A2619" t="s">
        <v>1149</v>
      </c>
      <c r="B2619">
        <v>6.9</v>
      </c>
    </row>
    <row r="2620" spans="1:2" x14ac:dyDescent="0.3">
      <c r="A2620" t="s">
        <v>1150</v>
      </c>
      <c r="B2620">
        <v>6.1</v>
      </c>
    </row>
    <row r="2621" spans="1:2" x14ac:dyDescent="0.3">
      <c r="A2621" t="s">
        <v>1151</v>
      </c>
      <c r="B2621">
        <v>6.7</v>
      </c>
    </row>
    <row r="2622" spans="1:2" x14ac:dyDescent="0.3">
      <c r="A2622" t="s">
        <v>1152</v>
      </c>
      <c r="B2622">
        <v>5.6</v>
      </c>
    </row>
    <row r="2623" spans="1:2" x14ac:dyDescent="0.3">
      <c r="A2623" t="s">
        <v>597</v>
      </c>
      <c r="B2623">
        <v>6.6</v>
      </c>
    </row>
    <row r="2624" spans="1:2" x14ac:dyDescent="0.3">
      <c r="A2624" t="s">
        <v>724</v>
      </c>
      <c r="B2624">
        <v>6.4</v>
      </c>
    </row>
    <row r="2625" spans="1:2" x14ac:dyDescent="0.3">
      <c r="A2625" t="s">
        <v>1153</v>
      </c>
      <c r="B2625">
        <v>2.8</v>
      </c>
    </row>
    <row r="2626" spans="1:2" x14ac:dyDescent="0.3">
      <c r="A2626" t="s">
        <v>1154</v>
      </c>
      <c r="B2626">
        <v>5.4</v>
      </c>
    </row>
    <row r="2627" spans="1:2" x14ac:dyDescent="0.3">
      <c r="A2627" t="s">
        <v>132</v>
      </c>
      <c r="B2627">
        <v>5</v>
      </c>
    </row>
    <row r="2628" spans="1:2" x14ac:dyDescent="0.3">
      <c r="A2628" t="s">
        <v>1155</v>
      </c>
      <c r="B2628">
        <v>5.0999999999999996</v>
      </c>
    </row>
    <row r="2629" spans="1:2" x14ac:dyDescent="0.3">
      <c r="A2629" t="s">
        <v>283</v>
      </c>
      <c r="B2629">
        <v>8</v>
      </c>
    </row>
    <row r="2630" spans="1:2" x14ac:dyDescent="0.3">
      <c r="A2630" t="s">
        <v>1023</v>
      </c>
      <c r="B2630">
        <v>5.9</v>
      </c>
    </row>
    <row r="2631" spans="1:2" x14ac:dyDescent="0.3">
      <c r="A2631" t="s">
        <v>403</v>
      </c>
      <c r="B2631">
        <v>8.1999999999999993</v>
      </c>
    </row>
    <row r="2632" spans="1:2" x14ac:dyDescent="0.3">
      <c r="A2632" t="s">
        <v>1156</v>
      </c>
      <c r="B2632">
        <v>7</v>
      </c>
    </row>
    <row r="2633" spans="1:2" x14ac:dyDescent="0.3">
      <c r="A2633" t="s">
        <v>310</v>
      </c>
      <c r="B2633">
        <v>6.6</v>
      </c>
    </row>
    <row r="2634" spans="1:2" x14ac:dyDescent="0.3">
      <c r="A2634" t="s">
        <v>818</v>
      </c>
      <c r="B2634">
        <v>6.7</v>
      </c>
    </row>
    <row r="2635" spans="1:2" x14ac:dyDescent="0.3">
      <c r="A2635" t="s">
        <v>1157</v>
      </c>
      <c r="B2635">
        <v>5.5</v>
      </c>
    </row>
    <row r="2636" spans="1:2" x14ac:dyDescent="0.3">
      <c r="A2636" t="s">
        <v>1158</v>
      </c>
      <c r="B2636">
        <v>4.9000000000000004</v>
      </c>
    </row>
    <row r="2637" spans="1:2" x14ac:dyDescent="0.3">
      <c r="A2637" t="s">
        <v>546</v>
      </c>
      <c r="B2637">
        <v>6.9</v>
      </c>
    </row>
    <row r="2638" spans="1:2" x14ac:dyDescent="0.3">
      <c r="A2638" t="s">
        <v>1159</v>
      </c>
      <c r="B2638">
        <v>7.4</v>
      </c>
    </row>
    <row r="2639" spans="1:2" x14ac:dyDescent="0.3">
      <c r="A2639" t="s">
        <v>1160</v>
      </c>
      <c r="B2639">
        <v>5.6</v>
      </c>
    </row>
    <row r="2640" spans="1:2" x14ac:dyDescent="0.3">
      <c r="A2640" t="s">
        <v>1161</v>
      </c>
      <c r="B2640">
        <v>8</v>
      </c>
    </row>
    <row r="2641" spans="1:2" x14ac:dyDescent="0.3">
      <c r="A2641" t="s">
        <v>1162</v>
      </c>
      <c r="B2641">
        <v>5.3</v>
      </c>
    </row>
    <row r="2642" spans="1:2" x14ac:dyDescent="0.3">
      <c r="A2642" t="s">
        <v>1163</v>
      </c>
      <c r="B2642">
        <v>6.2</v>
      </c>
    </row>
    <row r="2643" spans="1:2" x14ac:dyDescent="0.3">
      <c r="A2643" t="s">
        <v>1164</v>
      </c>
      <c r="B2643">
        <v>5.3</v>
      </c>
    </row>
    <row r="2644" spans="1:2" x14ac:dyDescent="0.3">
      <c r="A2644" t="s">
        <v>553</v>
      </c>
      <c r="B2644">
        <v>6.6</v>
      </c>
    </row>
    <row r="2645" spans="1:2" x14ac:dyDescent="0.3">
      <c r="A2645" t="s">
        <v>724</v>
      </c>
      <c r="B2645">
        <v>7.2</v>
      </c>
    </row>
    <row r="2646" spans="1:2" x14ac:dyDescent="0.3">
      <c r="A2646" t="s">
        <v>1165</v>
      </c>
      <c r="B2646">
        <v>4.5999999999999996</v>
      </c>
    </row>
    <row r="2647" spans="1:2" x14ac:dyDescent="0.3">
      <c r="A2647" t="s">
        <v>1106</v>
      </c>
      <c r="B2647">
        <v>7.5</v>
      </c>
    </row>
    <row r="2648" spans="1:2" x14ac:dyDescent="0.3">
      <c r="A2648" t="s">
        <v>1166</v>
      </c>
      <c r="B2648">
        <v>6.5</v>
      </c>
    </row>
    <row r="2649" spans="1:2" x14ac:dyDescent="0.3">
      <c r="A2649" t="s">
        <v>53</v>
      </c>
      <c r="B2649">
        <v>7.6</v>
      </c>
    </row>
    <row r="2650" spans="1:2" x14ac:dyDescent="0.3">
      <c r="A2650" t="s">
        <v>1167</v>
      </c>
      <c r="B2650">
        <v>6.2</v>
      </c>
    </row>
    <row r="2651" spans="1:2" x14ac:dyDescent="0.3">
      <c r="A2651" t="s">
        <v>535</v>
      </c>
      <c r="B2651">
        <v>8</v>
      </c>
    </row>
    <row r="2652" spans="1:2" x14ac:dyDescent="0.3">
      <c r="A2652" t="s">
        <v>1168</v>
      </c>
      <c r="B2652">
        <v>5.5</v>
      </c>
    </row>
    <row r="2653" spans="1:2" x14ac:dyDescent="0.3">
      <c r="A2653" t="s">
        <v>724</v>
      </c>
      <c r="B2653">
        <v>6.3</v>
      </c>
    </row>
    <row r="2654" spans="1:2" x14ac:dyDescent="0.3">
      <c r="A2654" t="s">
        <v>1169</v>
      </c>
      <c r="B2654">
        <v>7.2</v>
      </c>
    </row>
    <row r="2655" spans="1:2" x14ac:dyDescent="0.3">
      <c r="A2655" t="s">
        <v>1170</v>
      </c>
      <c r="B2655">
        <v>6.7</v>
      </c>
    </row>
    <row r="2656" spans="1:2" x14ac:dyDescent="0.3">
      <c r="A2656" t="s">
        <v>1171</v>
      </c>
      <c r="B2656">
        <v>5.3</v>
      </c>
    </row>
    <row r="2657" spans="1:2" x14ac:dyDescent="0.3">
      <c r="A2657" t="s">
        <v>1172</v>
      </c>
      <c r="B2657">
        <v>6.3</v>
      </c>
    </row>
    <row r="2658" spans="1:2" x14ac:dyDescent="0.3">
      <c r="A2658" t="s">
        <v>1038</v>
      </c>
      <c r="B2658">
        <v>6.5</v>
      </c>
    </row>
    <row r="2659" spans="1:2" x14ac:dyDescent="0.3">
      <c r="A2659" t="s">
        <v>1173</v>
      </c>
      <c r="B2659">
        <v>5.6</v>
      </c>
    </row>
    <row r="2660" spans="1:2" x14ac:dyDescent="0.3">
      <c r="A2660" t="s">
        <v>870</v>
      </c>
      <c r="B2660">
        <v>7</v>
      </c>
    </row>
    <row r="2661" spans="1:2" x14ac:dyDescent="0.3">
      <c r="A2661" t="s">
        <v>1174</v>
      </c>
      <c r="B2661">
        <v>8.3000000000000007</v>
      </c>
    </row>
    <row r="2662" spans="1:2" x14ac:dyDescent="0.3">
      <c r="A2662" t="s">
        <v>458</v>
      </c>
      <c r="B2662">
        <v>7.2</v>
      </c>
    </row>
    <row r="2663" spans="1:2" x14ac:dyDescent="0.3">
      <c r="A2663" t="s">
        <v>477</v>
      </c>
      <c r="B2663">
        <v>6.8</v>
      </c>
    </row>
    <row r="2664" spans="1:2" x14ac:dyDescent="0.3">
      <c r="A2664" t="s">
        <v>1175</v>
      </c>
      <c r="B2664">
        <v>6.4</v>
      </c>
    </row>
    <row r="2665" spans="1:2" x14ac:dyDescent="0.3">
      <c r="A2665" t="s">
        <v>1041</v>
      </c>
      <c r="B2665">
        <v>6.9</v>
      </c>
    </row>
    <row r="2666" spans="1:2" x14ac:dyDescent="0.3">
      <c r="A2666" t="s">
        <v>1176</v>
      </c>
      <c r="B2666">
        <v>8</v>
      </c>
    </row>
    <row r="2667" spans="1:2" x14ac:dyDescent="0.3">
      <c r="A2667" t="s">
        <v>1177</v>
      </c>
      <c r="B2667">
        <v>6.2</v>
      </c>
    </row>
    <row r="2668" spans="1:2" x14ac:dyDescent="0.3">
      <c r="A2668" t="s">
        <v>696</v>
      </c>
      <c r="B2668">
        <v>6.4</v>
      </c>
    </row>
    <row r="2669" spans="1:2" x14ac:dyDescent="0.3">
      <c r="A2669" t="s">
        <v>531</v>
      </c>
      <c r="B2669">
        <v>5.6</v>
      </c>
    </row>
    <row r="2670" spans="1:2" x14ac:dyDescent="0.3">
      <c r="A2670" t="s">
        <v>1178</v>
      </c>
      <c r="B2670">
        <v>6.1</v>
      </c>
    </row>
    <row r="2671" spans="1:2" x14ac:dyDescent="0.3">
      <c r="A2671" t="s">
        <v>1179</v>
      </c>
      <c r="B2671">
        <v>6</v>
      </c>
    </row>
    <row r="2672" spans="1:2" x14ac:dyDescent="0.3">
      <c r="A2672" t="s">
        <v>1180</v>
      </c>
      <c r="B2672">
        <v>5.0999999999999996</v>
      </c>
    </row>
    <row r="2673" spans="1:2" x14ac:dyDescent="0.3">
      <c r="A2673" t="s">
        <v>1181</v>
      </c>
      <c r="B2673">
        <v>4.5</v>
      </c>
    </row>
    <row r="2674" spans="1:2" x14ac:dyDescent="0.3">
      <c r="A2674" t="s">
        <v>1182</v>
      </c>
      <c r="B2674">
        <v>5.9</v>
      </c>
    </row>
    <row r="2675" spans="1:2" x14ac:dyDescent="0.3">
      <c r="A2675" t="s">
        <v>1183</v>
      </c>
      <c r="B2675">
        <v>6</v>
      </c>
    </row>
    <row r="2676" spans="1:2" x14ac:dyDescent="0.3">
      <c r="A2676" t="s">
        <v>1184</v>
      </c>
      <c r="B2676">
        <v>5.8</v>
      </c>
    </row>
    <row r="2677" spans="1:2" x14ac:dyDescent="0.3">
      <c r="A2677" t="s">
        <v>1185</v>
      </c>
      <c r="B2677">
        <v>6.1</v>
      </c>
    </row>
    <row r="2678" spans="1:2" x14ac:dyDescent="0.3">
      <c r="A2678" t="s">
        <v>1186</v>
      </c>
      <c r="B2678">
        <v>4.9000000000000004</v>
      </c>
    </row>
    <row r="2679" spans="1:2" x14ac:dyDescent="0.3">
      <c r="A2679" t="s">
        <v>1187</v>
      </c>
      <c r="B2679">
        <v>5.7</v>
      </c>
    </row>
    <row r="2680" spans="1:2" x14ac:dyDescent="0.3">
      <c r="A2680" t="s">
        <v>1188</v>
      </c>
      <c r="B2680">
        <v>7.1</v>
      </c>
    </row>
    <row r="2681" spans="1:2" x14ac:dyDescent="0.3">
      <c r="A2681" t="s">
        <v>1189</v>
      </c>
      <c r="B2681">
        <v>6.6</v>
      </c>
    </row>
    <row r="2682" spans="1:2" x14ac:dyDescent="0.3">
      <c r="A2682" t="s">
        <v>398</v>
      </c>
      <c r="B2682">
        <v>8.1</v>
      </c>
    </row>
    <row r="2683" spans="1:2" x14ac:dyDescent="0.3">
      <c r="A2683" t="s">
        <v>1190</v>
      </c>
      <c r="B2683">
        <v>5.7</v>
      </c>
    </row>
    <row r="2684" spans="1:2" x14ac:dyDescent="0.3">
      <c r="A2684" t="s">
        <v>65</v>
      </c>
      <c r="B2684">
        <v>6.8</v>
      </c>
    </row>
    <row r="2685" spans="1:2" x14ac:dyDescent="0.3">
      <c r="A2685" t="s">
        <v>1191</v>
      </c>
      <c r="B2685">
        <v>7.5</v>
      </c>
    </row>
    <row r="2686" spans="1:2" x14ac:dyDescent="0.3">
      <c r="A2686" t="s">
        <v>1192</v>
      </c>
      <c r="B2686">
        <v>6.2</v>
      </c>
    </row>
    <row r="2687" spans="1:2" x14ac:dyDescent="0.3">
      <c r="A2687" t="s">
        <v>354</v>
      </c>
      <c r="B2687">
        <v>8.3000000000000007</v>
      </c>
    </row>
    <row r="2688" spans="1:2" x14ac:dyDescent="0.3">
      <c r="A2688" t="s">
        <v>1193</v>
      </c>
      <c r="B2688">
        <v>7.4</v>
      </c>
    </row>
    <row r="2689" spans="1:2" x14ac:dyDescent="0.3">
      <c r="A2689" t="s">
        <v>492</v>
      </c>
      <c r="B2689">
        <v>8</v>
      </c>
    </row>
    <row r="2690" spans="1:2" x14ac:dyDescent="0.3">
      <c r="A2690" t="s">
        <v>479</v>
      </c>
      <c r="B2690">
        <v>6.9</v>
      </c>
    </row>
    <row r="2691" spans="1:2" x14ac:dyDescent="0.3">
      <c r="A2691" t="s">
        <v>321</v>
      </c>
      <c r="B2691">
        <v>6.9</v>
      </c>
    </row>
    <row r="2692" spans="1:2" x14ac:dyDescent="0.3">
      <c r="A2692" t="s">
        <v>1194</v>
      </c>
      <c r="B2692">
        <v>5.5</v>
      </c>
    </row>
    <row r="2693" spans="1:2" x14ac:dyDescent="0.3">
      <c r="A2693" t="s">
        <v>1195</v>
      </c>
      <c r="B2693">
        <v>5.7</v>
      </c>
    </row>
    <row r="2694" spans="1:2" x14ac:dyDescent="0.3">
      <c r="A2694" t="s">
        <v>108</v>
      </c>
      <c r="B2694">
        <v>7.2</v>
      </c>
    </row>
    <row r="2695" spans="1:2" x14ac:dyDescent="0.3">
      <c r="A2695" t="s">
        <v>101</v>
      </c>
      <c r="B2695">
        <v>6.9</v>
      </c>
    </row>
    <row r="2696" spans="1:2" x14ac:dyDescent="0.3">
      <c r="A2696" t="s">
        <v>508</v>
      </c>
      <c r="B2696">
        <v>5.5</v>
      </c>
    </row>
    <row r="2697" spans="1:2" x14ac:dyDescent="0.3">
      <c r="A2697" t="s">
        <v>516</v>
      </c>
      <c r="B2697">
        <v>7.7</v>
      </c>
    </row>
    <row r="2698" spans="1:2" x14ac:dyDescent="0.3">
      <c r="A2698" t="s">
        <v>846</v>
      </c>
      <c r="B2698">
        <v>5.2</v>
      </c>
    </row>
    <row r="2699" spans="1:2" x14ac:dyDescent="0.3">
      <c r="A2699" t="s">
        <v>710</v>
      </c>
      <c r="B2699">
        <v>7.1</v>
      </c>
    </row>
    <row r="2700" spans="1:2" x14ac:dyDescent="0.3">
      <c r="A2700" t="s">
        <v>1196</v>
      </c>
      <c r="B2700">
        <v>5.5</v>
      </c>
    </row>
    <row r="2701" spans="1:2" x14ac:dyDescent="0.3">
      <c r="A2701" t="s">
        <v>823</v>
      </c>
      <c r="B2701">
        <v>5.4</v>
      </c>
    </row>
    <row r="2702" spans="1:2" x14ac:dyDescent="0.3">
      <c r="A2702" t="s">
        <v>1197</v>
      </c>
      <c r="B2702">
        <v>6.7</v>
      </c>
    </row>
    <row r="2703" spans="1:2" x14ac:dyDescent="0.3">
      <c r="A2703" t="s">
        <v>858</v>
      </c>
      <c r="B2703">
        <v>5</v>
      </c>
    </row>
    <row r="2704" spans="1:2" x14ac:dyDescent="0.3">
      <c r="A2704" t="s">
        <v>453</v>
      </c>
      <c r="B2704">
        <v>6.4</v>
      </c>
    </row>
    <row r="2705" spans="1:2" x14ac:dyDescent="0.3">
      <c r="A2705" t="s">
        <v>1144</v>
      </c>
      <c r="B2705">
        <v>6.6</v>
      </c>
    </row>
    <row r="2706" spans="1:2" x14ac:dyDescent="0.3">
      <c r="A2706" t="s">
        <v>293</v>
      </c>
      <c r="B2706">
        <v>5.9</v>
      </c>
    </row>
    <row r="2707" spans="1:2" x14ac:dyDescent="0.3">
      <c r="A2707" t="s">
        <v>426</v>
      </c>
      <c r="B2707">
        <v>5.7</v>
      </c>
    </row>
    <row r="2708" spans="1:2" x14ac:dyDescent="0.3">
      <c r="A2708" t="s">
        <v>576</v>
      </c>
      <c r="B2708">
        <v>4.5</v>
      </c>
    </row>
    <row r="2709" spans="1:2" x14ac:dyDescent="0.3">
      <c r="A2709" t="s">
        <v>1030</v>
      </c>
      <c r="B2709">
        <v>3.7</v>
      </c>
    </row>
    <row r="2710" spans="1:2" x14ac:dyDescent="0.3">
      <c r="A2710" t="s">
        <v>1031</v>
      </c>
      <c r="B2710">
        <v>5</v>
      </c>
    </row>
    <row r="2711" spans="1:2" x14ac:dyDescent="0.3">
      <c r="A2711" t="s">
        <v>523</v>
      </c>
      <c r="B2711">
        <v>4.5999999999999996</v>
      </c>
    </row>
    <row r="2712" spans="1:2" x14ac:dyDescent="0.3">
      <c r="A2712" t="s">
        <v>167</v>
      </c>
      <c r="B2712">
        <v>6.5</v>
      </c>
    </row>
    <row r="2713" spans="1:2" x14ac:dyDescent="0.3">
      <c r="A2713" t="s">
        <v>1198</v>
      </c>
      <c r="B2713">
        <v>4.9000000000000004</v>
      </c>
    </row>
    <row r="2714" spans="1:2" x14ac:dyDescent="0.3">
      <c r="A2714" t="s">
        <v>1199</v>
      </c>
      <c r="B2714">
        <v>6</v>
      </c>
    </row>
    <row r="2715" spans="1:2" x14ac:dyDescent="0.3">
      <c r="A2715" t="s">
        <v>1200</v>
      </c>
      <c r="B2715">
        <v>6.9</v>
      </c>
    </row>
    <row r="2716" spans="1:2" x14ac:dyDescent="0.3">
      <c r="A2716" t="s">
        <v>1201</v>
      </c>
      <c r="B2716">
        <v>5.7</v>
      </c>
    </row>
    <row r="2717" spans="1:2" x14ac:dyDescent="0.3">
      <c r="A2717" t="s">
        <v>78</v>
      </c>
      <c r="B2717">
        <v>6.7</v>
      </c>
    </row>
    <row r="2718" spans="1:2" x14ac:dyDescent="0.3">
      <c r="A2718" t="s">
        <v>465</v>
      </c>
      <c r="B2718">
        <v>6.9</v>
      </c>
    </row>
    <row r="2719" spans="1:2" x14ac:dyDescent="0.3">
      <c r="A2719" t="s">
        <v>644</v>
      </c>
      <c r="B2719">
        <v>5.5</v>
      </c>
    </row>
    <row r="2720" spans="1:2" x14ac:dyDescent="0.3">
      <c r="A2720" t="s">
        <v>1202</v>
      </c>
      <c r="B2720">
        <v>4.4000000000000004</v>
      </c>
    </row>
    <row r="2721" spans="1:2" x14ac:dyDescent="0.3">
      <c r="A2721" t="s">
        <v>1203</v>
      </c>
      <c r="B2721">
        <v>7</v>
      </c>
    </row>
    <row r="2722" spans="1:2" x14ac:dyDescent="0.3">
      <c r="A2722" t="s">
        <v>225</v>
      </c>
      <c r="B2722">
        <v>5.4</v>
      </c>
    </row>
    <row r="2723" spans="1:2" x14ac:dyDescent="0.3">
      <c r="A2723" t="s">
        <v>1204</v>
      </c>
      <c r="B2723">
        <v>5.4</v>
      </c>
    </row>
    <row r="2724" spans="1:2" x14ac:dyDescent="0.3">
      <c r="A2724" t="s">
        <v>1205</v>
      </c>
      <c r="B2724">
        <v>8</v>
      </c>
    </row>
    <row r="2725" spans="1:2" x14ac:dyDescent="0.3">
      <c r="A2725" t="s">
        <v>1206</v>
      </c>
      <c r="B2725">
        <v>7.6</v>
      </c>
    </row>
    <row r="2726" spans="1:2" x14ac:dyDescent="0.3">
      <c r="A2726" t="s">
        <v>1207</v>
      </c>
      <c r="B2726">
        <v>5.9</v>
      </c>
    </row>
    <row r="2727" spans="1:2" x14ac:dyDescent="0.3">
      <c r="A2727" t="s">
        <v>892</v>
      </c>
      <c r="B2727">
        <v>6.6</v>
      </c>
    </row>
    <row r="2728" spans="1:2" x14ac:dyDescent="0.3">
      <c r="A2728" t="s">
        <v>149</v>
      </c>
      <c r="B2728">
        <v>6.7</v>
      </c>
    </row>
    <row r="2729" spans="1:2" x14ac:dyDescent="0.3">
      <c r="A2729" t="s">
        <v>1208</v>
      </c>
      <c r="B2729">
        <v>3.9</v>
      </c>
    </row>
    <row r="2730" spans="1:2" x14ac:dyDescent="0.3">
      <c r="A2730" t="s">
        <v>1100</v>
      </c>
      <c r="B2730">
        <v>5.7</v>
      </c>
    </row>
    <row r="2731" spans="1:2" x14ac:dyDescent="0.3">
      <c r="A2731" t="s">
        <v>1141</v>
      </c>
      <c r="B2731">
        <v>6.7</v>
      </c>
    </row>
    <row r="2732" spans="1:2" x14ac:dyDescent="0.3">
      <c r="A2732" t="s">
        <v>1209</v>
      </c>
      <c r="B2732">
        <v>6.5</v>
      </c>
    </row>
    <row r="2733" spans="1:2" x14ac:dyDescent="0.3">
      <c r="A2733" t="s">
        <v>982</v>
      </c>
      <c r="B2733">
        <v>6.8</v>
      </c>
    </row>
    <row r="2734" spans="1:2" x14ac:dyDescent="0.3">
      <c r="A2734" t="s">
        <v>1210</v>
      </c>
      <c r="B2734">
        <v>6.3</v>
      </c>
    </row>
    <row r="2735" spans="1:2" x14ac:dyDescent="0.3">
      <c r="A2735" t="s">
        <v>503</v>
      </c>
      <c r="B2735">
        <v>7.3</v>
      </c>
    </row>
    <row r="2736" spans="1:2" x14ac:dyDescent="0.3">
      <c r="A2736" t="s">
        <v>1211</v>
      </c>
      <c r="B2736">
        <v>6.9</v>
      </c>
    </row>
    <row r="2737" spans="1:2" x14ac:dyDescent="0.3">
      <c r="A2737" t="s">
        <v>250</v>
      </c>
      <c r="B2737">
        <v>7</v>
      </c>
    </row>
    <row r="2738" spans="1:2" x14ac:dyDescent="0.3">
      <c r="A2738" t="s">
        <v>1212</v>
      </c>
      <c r="B2738">
        <v>6.5</v>
      </c>
    </row>
    <row r="2739" spans="1:2" x14ac:dyDescent="0.3">
      <c r="A2739" t="s">
        <v>1213</v>
      </c>
      <c r="B2739">
        <v>3.6</v>
      </c>
    </row>
    <row r="2740" spans="1:2" x14ac:dyDescent="0.3">
      <c r="A2740" t="s">
        <v>368</v>
      </c>
      <c r="B2740">
        <v>7.7</v>
      </c>
    </row>
    <row r="2741" spans="1:2" x14ac:dyDescent="0.3">
      <c r="A2741" t="s">
        <v>136</v>
      </c>
      <c r="B2741">
        <v>7.7</v>
      </c>
    </row>
    <row r="2742" spans="1:2" x14ac:dyDescent="0.3">
      <c r="A2742" t="s">
        <v>118</v>
      </c>
      <c r="B2742">
        <v>5.9</v>
      </c>
    </row>
    <row r="2743" spans="1:2" x14ac:dyDescent="0.3">
      <c r="A2743" t="s">
        <v>969</v>
      </c>
      <c r="B2743">
        <v>6.8</v>
      </c>
    </row>
    <row r="2744" spans="1:2" x14ac:dyDescent="0.3">
      <c r="A2744" t="s">
        <v>988</v>
      </c>
      <c r="B2744">
        <v>7.4</v>
      </c>
    </row>
    <row r="2745" spans="1:2" x14ac:dyDescent="0.3">
      <c r="A2745" t="s">
        <v>642</v>
      </c>
      <c r="B2745">
        <v>5.0999999999999996</v>
      </c>
    </row>
    <row r="2746" spans="1:2" x14ac:dyDescent="0.3">
      <c r="A2746" t="s">
        <v>801</v>
      </c>
      <c r="B2746">
        <v>7.4</v>
      </c>
    </row>
    <row r="2747" spans="1:2" x14ac:dyDescent="0.3">
      <c r="A2747" t="s">
        <v>1161</v>
      </c>
      <c r="B2747">
        <v>7.2</v>
      </c>
    </row>
    <row r="2748" spans="1:2" x14ac:dyDescent="0.3">
      <c r="A2748" t="s">
        <v>1050</v>
      </c>
      <c r="B2748">
        <v>6</v>
      </c>
    </row>
    <row r="2749" spans="1:2" x14ac:dyDescent="0.3">
      <c r="A2749" t="s">
        <v>294</v>
      </c>
      <c r="B2749">
        <v>8.3000000000000007</v>
      </c>
    </row>
    <row r="2750" spans="1:2" x14ac:dyDescent="0.3">
      <c r="A2750" t="s">
        <v>343</v>
      </c>
      <c r="B2750">
        <v>8.1</v>
      </c>
    </row>
    <row r="2751" spans="1:2" x14ac:dyDescent="0.3">
      <c r="A2751" t="s">
        <v>984</v>
      </c>
      <c r="B2751">
        <v>6.3</v>
      </c>
    </row>
    <row r="2752" spans="1:2" x14ac:dyDescent="0.3">
      <c r="A2752" t="s">
        <v>305</v>
      </c>
      <c r="B2752">
        <v>7.3</v>
      </c>
    </row>
    <row r="2753" spans="1:2" x14ac:dyDescent="0.3">
      <c r="A2753" t="s">
        <v>704</v>
      </c>
      <c r="B2753">
        <v>3.6</v>
      </c>
    </row>
    <row r="2754" spans="1:2" x14ac:dyDescent="0.3">
      <c r="A2754" t="s">
        <v>137</v>
      </c>
      <c r="B2754">
        <v>1.6</v>
      </c>
    </row>
    <row r="2755" spans="1:2" x14ac:dyDescent="0.3">
      <c r="A2755" t="s">
        <v>150</v>
      </c>
      <c r="B2755">
        <v>8</v>
      </c>
    </row>
    <row r="2756" spans="1:2" x14ac:dyDescent="0.3">
      <c r="A2756" t="s">
        <v>168</v>
      </c>
      <c r="B2756">
        <v>6.2</v>
      </c>
    </row>
    <row r="2757" spans="1:2" x14ac:dyDescent="0.3">
      <c r="A2757" t="s">
        <v>448</v>
      </c>
      <c r="B2757">
        <v>9</v>
      </c>
    </row>
    <row r="2758" spans="1:2" x14ac:dyDescent="0.3">
      <c r="A2758" t="s">
        <v>525</v>
      </c>
      <c r="B2758">
        <v>6.1</v>
      </c>
    </row>
    <row r="2759" spans="1:2" x14ac:dyDescent="0.3">
      <c r="A2759" t="s">
        <v>228</v>
      </c>
      <c r="B2759">
        <v>5.7</v>
      </c>
    </row>
    <row r="2760" spans="1:2" x14ac:dyDescent="0.3">
      <c r="A2760" t="s">
        <v>859</v>
      </c>
      <c r="B2760">
        <v>6.8</v>
      </c>
    </row>
    <row r="2761" spans="1:2" x14ac:dyDescent="0.3">
      <c r="A2761" t="s">
        <v>1214</v>
      </c>
      <c r="B2761">
        <v>5.5</v>
      </c>
    </row>
    <row r="2762" spans="1:2" x14ac:dyDescent="0.3">
      <c r="A2762" t="s">
        <v>1215</v>
      </c>
      <c r="B2762">
        <v>6.8</v>
      </c>
    </row>
    <row r="2763" spans="1:2" x14ac:dyDescent="0.3">
      <c r="A2763" t="s">
        <v>1216</v>
      </c>
      <c r="B2763">
        <v>7.3</v>
      </c>
    </row>
    <row r="2764" spans="1:2" x14ac:dyDescent="0.3">
      <c r="A2764" t="s">
        <v>642</v>
      </c>
      <c r="B2764">
        <v>6.1</v>
      </c>
    </row>
    <row r="2765" spans="1:2" x14ac:dyDescent="0.3">
      <c r="A2765" t="s">
        <v>655</v>
      </c>
      <c r="B2765">
        <v>7.2</v>
      </c>
    </row>
    <row r="2766" spans="1:2" x14ac:dyDescent="0.3">
      <c r="A2766" t="s">
        <v>1217</v>
      </c>
      <c r="B2766">
        <v>5.9</v>
      </c>
    </row>
    <row r="2767" spans="1:2" x14ac:dyDescent="0.3">
      <c r="A2767" t="s">
        <v>1218</v>
      </c>
      <c r="B2767">
        <v>6.1</v>
      </c>
    </row>
    <row r="2768" spans="1:2" x14ac:dyDescent="0.3">
      <c r="A2768" t="s">
        <v>472</v>
      </c>
      <c r="B2768">
        <v>6.8</v>
      </c>
    </row>
    <row r="2769" spans="1:2" x14ac:dyDescent="0.3">
      <c r="A2769" t="s">
        <v>1219</v>
      </c>
      <c r="B2769">
        <v>7.7</v>
      </c>
    </row>
    <row r="2770" spans="1:2" x14ac:dyDescent="0.3">
      <c r="A2770" t="s">
        <v>968</v>
      </c>
      <c r="B2770">
        <v>4.9000000000000004</v>
      </c>
    </row>
    <row r="2771" spans="1:2" x14ac:dyDescent="0.3">
      <c r="A2771" t="s">
        <v>1220</v>
      </c>
      <c r="B2771">
        <v>6.1</v>
      </c>
    </row>
    <row r="2772" spans="1:2" x14ac:dyDescent="0.3">
      <c r="A2772" t="s">
        <v>978</v>
      </c>
      <c r="B2772">
        <v>2.5</v>
      </c>
    </row>
    <row r="2773" spans="1:2" x14ac:dyDescent="0.3">
      <c r="A2773" t="s">
        <v>1221</v>
      </c>
      <c r="B2773">
        <v>6.1</v>
      </c>
    </row>
    <row r="2774" spans="1:2" x14ac:dyDescent="0.3">
      <c r="A2774" t="s">
        <v>1222</v>
      </c>
      <c r="B2774">
        <v>5.9</v>
      </c>
    </row>
    <row r="2775" spans="1:2" x14ac:dyDescent="0.3">
      <c r="A2775" t="s">
        <v>1223</v>
      </c>
      <c r="B2775">
        <v>5.7</v>
      </c>
    </row>
    <row r="2776" spans="1:2" x14ac:dyDescent="0.3">
      <c r="A2776" t="s">
        <v>1224</v>
      </c>
      <c r="B2776">
        <v>5.6</v>
      </c>
    </row>
    <row r="2777" spans="1:2" x14ac:dyDescent="0.3">
      <c r="A2777" t="s">
        <v>319</v>
      </c>
      <c r="B2777">
        <v>7.2</v>
      </c>
    </row>
    <row r="2778" spans="1:2" x14ac:dyDescent="0.3">
      <c r="A2778" t="s">
        <v>1225</v>
      </c>
      <c r="B2778">
        <v>7.7</v>
      </c>
    </row>
    <row r="2779" spans="1:2" x14ac:dyDescent="0.3">
      <c r="A2779" t="s">
        <v>202</v>
      </c>
      <c r="B2779">
        <v>7.8</v>
      </c>
    </row>
    <row r="2780" spans="1:2" x14ac:dyDescent="0.3">
      <c r="A2780" t="s">
        <v>1226</v>
      </c>
      <c r="B2780">
        <v>6.1</v>
      </c>
    </row>
    <row r="2781" spans="1:2" x14ac:dyDescent="0.3">
      <c r="A2781" t="s">
        <v>176</v>
      </c>
      <c r="B2781">
        <v>5.8</v>
      </c>
    </row>
    <row r="2782" spans="1:2" x14ac:dyDescent="0.3">
      <c r="A2782" t="s">
        <v>500</v>
      </c>
      <c r="B2782">
        <v>6.5</v>
      </c>
    </row>
    <row r="2783" spans="1:2" x14ac:dyDescent="0.3">
      <c r="A2783" t="s">
        <v>354</v>
      </c>
      <c r="B2783">
        <v>7.9</v>
      </c>
    </row>
    <row r="2784" spans="1:2" x14ac:dyDescent="0.3">
      <c r="A2784" t="s">
        <v>1227</v>
      </c>
      <c r="B2784">
        <v>6.3</v>
      </c>
    </row>
    <row r="2785" spans="1:2" x14ac:dyDescent="0.3">
      <c r="A2785" t="s">
        <v>1228</v>
      </c>
      <c r="B2785">
        <v>3.8</v>
      </c>
    </row>
    <row r="2786" spans="1:2" x14ac:dyDescent="0.3">
      <c r="A2786" t="s">
        <v>1229</v>
      </c>
      <c r="B2786">
        <v>8.3000000000000007</v>
      </c>
    </row>
    <row r="2787" spans="1:2" x14ac:dyDescent="0.3">
      <c r="A2787" t="s">
        <v>1230</v>
      </c>
      <c r="B2787">
        <v>6.4</v>
      </c>
    </row>
    <row r="2788" spans="1:2" x14ac:dyDescent="0.3">
      <c r="A2788" t="s">
        <v>1231</v>
      </c>
      <c r="B2788">
        <v>6.7</v>
      </c>
    </row>
    <row r="2789" spans="1:2" x14ac:dyDescent="0.3">
      <c r="A2789" t="s">
        <v>950</v>
      </c>
      <c r="B2789">
        <v>6.1</v>
      </c>
    </row>
    <row r="2790" spans="1:2" x14ac:dyDescent="0.3">
      <c r="A2790" t="s">
        <v>1232</v>
      </c>
      <c r="B2790">
        <v>6</v>
      </c>
    </row>
    <row r="2791" spans="1:2" x14ac:dyDescent="0.3">
      <c r="A2791" t="s">
        <v>1233</v>
      </c>
      <c r="B2791">
        <v>5.8</v>
      </c>
    </row>
    <row r="2792" spans="1:2" x14ac:dyDescent="0.3">
      <c r="A2792" t="s">
        <v>1234</v>
      </c>
      <c r="B2792">
        <v>5.6</v>
      </c>
    </row>
    <row r="2793" spans="1:2" x14ac:dyDescent="0.3">
      <c r="A2793" t="s">
        <v>1235</v>
      </c>
      <c r="B2793">
        <v>6.1</v>
      </c>
    </row>
    <row r="2794" spans="1:2" x14ac:dyDescent="0.3">
      <c r="A2794" t="s">
        <v>931</v>
      </c>
      <c r="B2794">
        <v>5.9</v>
      </c>
    </row>
    <row r="2795" spans="1:2" x14ac:dyDescent="0.3">
      <c r="A2795" t="s">
        <v>1236</v>
      </c>
      <c r="B2795">
        <v>7.3</v>
      </c>
    </row>
    <row r="2796" spans="1:2" x14ac:dyDescent="0.3">
      <c r="A2796" t="s">
        <v>409</v>
      </c>
      <c r="B2796">
        <v>6.8</v>
      </c>
    </row>
    <row r="2797" spans="1:2" x14ac:dyDescent="0.3">
      <c r="A2797" t="s">
        <v>194</v>
      </c>
      <c r="B2797">
        <v>5.7</v>
      </c>
    </row>
    <row r="2798" spans="1:2" x14ac:dyDescent="0.3">
      <c r="A2798" t="s">
        <v>1237</v>
      </c>
      <c r="B2798">
        <v>7.3</v>
      </c>
    </row>
    <row r="2799" spans="1:2" x14ac:dyDescent="0.3">
      <c r="A2799" t="s">
        <v>870</v>
      </c>
      <c r="B2799">
        <v>6.3</v>
      </c>
    </row>
    <row r="2800" spans="1:2" x14ac:dyDescent="0.3">
      <c r="A2800" t="s">
        <v>1238</v>
      </c>
      <c r="B2800">
        <v>5.9</v>
      </c>
    </row>
    <row r="2801" spans="1:2" x14ac:dyDescent="0.3">
      <c r="A2801" t="s">
        <v>502</v>
      </c>
      <c r="B2801">
        <v>7.1</v>
      </c>
    </row>
    <row r="2802" spans="1:2" x14ac:dyDescent="0.3">
      <c r="A2802" t="s">
        <v>887</v>
      </c>
      <c r="B2802">
        <v>7.1</v>
      </c>
    </row>
    <row r="2803" spans="1:2" x14ac:dyDescent="0.3">
      <c r="A2803" t="s">
        <v>1239</v>
      </c>
      <c r="B2803">
        <v>8</v>
      </c>
    </row>
    <row r="2804" spans="1:2" x14ac:dyDescent="0.3">
      <c r="A2804" t="s">
        <v>1240</v>
      </c>
      <c r="B2804">
        <v>5.0999999999999996</v>
      </c>
    </row>
    <row r="2805" spans="1:2" x14ac:dyDescent="0.3">
      <c r="A2805" t="s">
        <v>888</v>
      </c>
      <c r="B2805">
        <v>7.1</v>
      </c>
    </row>
    <row r="2806" spans="1:2" x14ac:dyDescent="0.3">
      <c r="A2806" t="s">
        <v>818</v>
      </c>
      <c r="B2806">
        <v>6.5</v>
      </c>
    </row>
    <row r="2807" spans="1:2" x14ac:dyDescent="0.3">
      <c r="A2807" t="s">
        <v>424</v>
      </c>
      <c r="B2807">
        <v>4.5</v>
      </c>
    </row>
    <row r="2808" spans="1:2" x14ac:dyDescent="0.3">
      <c r="A2808" t="s">
        <v>1241</v>
      </c>
      <c r="B2808">
        <v>6.6</v>
      </c>
    </row>
    <row r="2809" spans="1:2" x14ac:dyDescent="0.3">
      <c r="A2809" t="s">
        <v>353</v>
      </c>
      <c r="B2809">
        <v>4.3</v>
      </c>
    </row>
    <row r="2810" spans="1:2" x14ac:dyDescent="0.3">
      <c r="A2810" t="s">
        <v>1170</v>
      </c>
      <c r="B2810">
        <v>6.7</v>
      </c>
    </row>
    <row r="2811" spans="1:2" x14ac:dyDescent="0.3">
      <c r="A2811" t="s">
        <v>1242</v>
      </c>
      <c r="B2811">
        <v>6.8</v>
      </c>
    </row>
    <row r="2812" spans="1:2" x14ac:dyDescent="0.3">
      <c r="A2812" t="s">
        <v>1243</v>
      </c>
      <c r="B2812">
        <v>5.4</v>
      </c>
    </row>
    <row r="2813" spans="1:2" x14ac:dyDescent="0.3">
      <c r="A2813" t="s">
        <v>358</v>
      </c>
      <c r="B2813">
        <v>6.6</v>
      </c>
    </row>
    <row r="2814" spans="1:2" x14ac:dyDescent="0.3">
      <c r="A2814" t="s">
        <v>251</v>
      </c>
      <c r="B2814">
        <v>7.4</v>
      </c>
    </row>
    <row r="2815" spans="1:2" x14ac:dyDescent="0.3">
      <c r="A2815" t="s">
        <v>1126</v>
      </c>
      <c r="B2815">
        <v>7.3</v>
      </c>
    </row>
    <row r="2816" spans="1:2" x14ac:dyDescent="0.3">
      <c r="A2816" t="s">
        <v>816</v>
      </c>
      <c r="B2816">
        <v>6.9</v>
      </c>
    </row>
    <row r="2817" spans="1:2" x14ac:dyDescent="0.3">
      <c r="A2817" t="s">
        <v>193</v>
      </c>
      <c r="B2817">
        <v>8</v>
      </c>
    </row>
    <row r="2818" spans="1:2" x14ac:dyDescent="0.3">
      <c r="A2818" t="s">
        <v>1244</v>
      </c>
      <c r="B2818">
        <v>6.4</v>
      </c>
    </row>
    <row r="2819" spans="1:2" x14ac:dyDescent="0.3">
      <c r="A2819" t="s">
        <v>1151</v>
      </c>
      <c r="B2819">
        <v>7.8</v>
      </c>
    </row>
    <row r="2820" spans="1:2" x14ac:dyDescent="0.3">
      <c r="A2820" t="s">
        <v>818</v>
      </c>
      <c r="B2820">
        <v>6.1</v>
      </c>
    </row>
    <row r="2821" spans="1:2" x14ac:dyDescent="0.3">
      <c r="A2821" t="s">
        <v>1245</v>
      </c>
      <c r="B2821">
        <v>6.1</v>
      </c>
    </row>
    <row r="2822" spans="1:2" x14ac:dyDescent="0.3">
      <c r="A2822" t="s">
        <v>1246</v>
      </c>
      <c r="B2822">
        <v>5.0999999999999996</v>
      </c>
    </row>
    <row r="2823" spans="1:2" x14ac:dyDescent="0.3">
      <c r="A2823" t="s">
        <v>1247</v>
      </c>
      <c r="B2823">
        <v>7.8</v>
      </c>
    </row>
    <row r="2824" spans="1:2" x14ac:dyDescent="0.3">
      <c r="A2824" t="s">
        <v>345</v>
      </c>
      <c r="B2824">
        <v>7.4</v>
      </c>
    </row>
    <row r="2825" spans="1:2" x14ac:dyDescent="0.3">
      <c r="A2825" t="s">
        <v>1248</v>
      </c>
      <c r="B2825">
        <v>7.8</v>
      </c>
    </row>
    <row r="2826" spans="1:2" x14ac:dyDescent="0.3">
      <c r="A2826" t="s">
        <v>1193</v>
      </c>
      <c r="B2826">
        <v>8</v>
      </c>
    </row>
    <row r="2827" spans="1:2" x14ac:dyDescent="0.3">
      <c r="A2827" t="s">
        <v>1115</v>
      </c>
      <c r="B2827">
        <v>6.7</v>
      </c>
    </row>
    <row r="2828" spans="1:2" x14ac:dyDescent="0.3">
      <c r="A2828" t="s">
        <v>1249</v>
      </c>
      <c r="B2828">
        <v>6.6</v>
      </c>
    </row>
    <row r="2829" spans="1:2" x14ac:dyDescent="0.3">
      <c r="A2829" t="s">
        <v>1150</v>
      </c>
      <c r="B2829">
        <v>6.4</v>
      </c>
    </row>
    <row r="2830" spans="1:2" x14ac:dyDescent="0.3">
      <c r="A2830" t="s">
        <v>1250</v>
      </c>
      <c r="B2830">
        <v>6.7</v>
      </c>
    </row>
    <row r="2831" spans="1:2" x14ac:dyDescent="0.3">
      <c r="A2831" t="s">
        <v>1251</v>
      </c>
      <c r="B2831">
        <v>6.2</v>
      </c>
    </row>
    <row r="2832" spans="1:2" x14ac:dyDescent="0.3">
      <c r="A2832" t="s">
        <v>309</v>
      </c>
      <c r="B2832">
        <v>7.3</v>
      </c>
    </row>
    <row r="2833" spans="1:2" x14ac:dyDescent="0.3">
      <c r="A2833" t="s">
        <v>1252</v>
      </c>
      <c r="B2833">
        <v>8.1</v>
      </c>
    </row>
    <row r="2834" spans="1:2" x14ac:dyDescent="0.3">
      <c r="A2834" t="s">
        <v>1253</v>
      </c>
      <c r="B2834">
        <v>7</v>
      </c>
    </row>
    <row r="2835" spans="1:2" x14ac:dyDescent="0.3">
      <c r="A2835" t="s">
        <v>438</v>
      </c>
      <c r="B2835">
        <v>8</v>
      </c>
    </row>
    <row r="2836" spans="1:2" x14ac:dyDescent="0.3">
      <c r="A2836" t="s">
        <v>68</v>
      </c>
      <c r="B2836">
        <v>8</v>
      </c>
    </row>
    <row r="2837" spans="1:2" x14ac:dyDescent="0.3">
      <c r="A2837" t="s">
        <v>194</v>
      </c>
      <c r="B2837">
        <v>7</v>
      </c>
    </row>
    <row r="2838" spans="1:2" x14ac:dyDescent="0.3">
      <c r="A2838" t="s">
        <v>1254</v>
      </c>
      <c r="B2838">
        <v>7.9</v>
      </c>
    </row>
    <row r="2839" spans="1:2" x14ac:dyDescent="0.3">
      <c r="A2839" t="s">
        <v>656</v>
      </c>
      <c r="B2839">
        <v>5.9</v>
      </c>
    </row>
    <row r="2840" spans="1:2" x14ac:dyDescent="0.3">
      <c r="A2840" t="s">
        <v>164</v>
      </c>
      <c r="B2840">
        <v>6.6</v>
      </c>
    </row>
    <row r="2841" spans="1:2" x14ac:dyDescent="0.3">
      <c r="A2841" t="s">
        <v>164</v>
      </c>
      <c r="B2841">
        <v>6.3</v>
      </c>
    </row>
    <row r="2842" spans="1:2" x14ac:dyDescent="0.3">
      <c r="A2842" t="s">
        <v>797</v>
      </c>
      <c r="B2842">
        <v>7.7</v>
      </c>
    </row>
    <row r="2843" spans="1:2" x14ac:dyDescent="0.3">
      <c r="A2843" t="s">
        <v>81</v>
      </c>
      <c r="B2843">
        <v>6.9</v>
      </c>
    </row>
    <row r="2844" spans="1:2" x14ac:dyDescent="0.3">
      <c r="A2844" t="s">
        <v>1255</v>
      </c>
      <c r="B2844">
        <v>7.1</v>
      </c>
    </row>
    <row r="2845" spans="1:2" x14ac:dyDescent="0.3">
      <c r="A2845" t="s">
        <v>140</v>
      </c>
      <c r="B2845">
        <v>7.4</v>
      </c>
    </row>
    <row r="2846" spans="1:2" x14ac:dyDescent="0.3">
      <c r="A2846" t="s">
        <v>1256</v>
      </c>
      <c r="B2846">
        <v>6.5</v>
      </c>
    </row>
    <row r="2847" spans="1:2" x14ac:dyDescent="0.3">
      <c r="A2847" t="s">
        <v>572</v>
      </c>
      <c r="B2847">
        <v>6.5</v>
      </c>
    </row>
    <row r="2848" spans="1:2" x14ac:dyDescent="0.3">
      <c r="A2848" t="s">
        <v>1257</v>
      </c>
      <c r="B2848">
        <v>6.8</v>
      </c>
    </row>
    <row r="2849" spans="1:2" x14ac:dyDescent="0.3">
      <c r="A2849" t="s">
        <v>197</v>
      </c>
      <c r="B2849">
        <v>7.5</v>
      </c>
    </row>
    <row r="2850" spans="1:2" x14ac:dyDescent="0.3">
      <c r="A2850" t="s">
        <v>485</v>
      </c>
      <c r="B2850">
        <v>6.6</v>
      </c>
    </row>
    <row r="2851" spans="1:2" x14ac:dyDescent="0.3">
      <c r="A2851" t="s">
        <v>177</v>
      </c>
      <c r="B2851">
        <v>7.1</v>
      </c>
    </row>
    <row r="2852" spans="1:2" x14ac:dyDescent="0.3">
      <c r="A2852" t="s">
        <v>559</v>
      </c>
      <c r="B2852">
        <v>6.6</v>
      </c>
    </row>
    <row r="2853" spans="1:2" x14ac:dyDescent="0.3">
      <c r="A2853" t="s">
        <v>283</v>
      </c>
      <c r="B2853">
        <v>7</v>
      </c>
    </row>
    <row r="2854" spans="1:2" x14ac:dyDescent="0.3">
      <c r="A2854" t="s">
        <v>1258</v>
      </c>
      <c r="B2854">
        <v>3.3</v>
      </c>
    </row>
    <row r="2855" spans="1:2" x14ac:dyDescent="0.3">
      <c r="A2855" t="s">
        <v>1259</v>
      </c>
      <c r="B2855">
        <v>6.7</v>
      </c>
    </row>
    <row r="2856" spans="1:2" x14ac:dyDescent="0.3">
      <c r="A2856" t="s">
        <v>1260</v>
      </c>
      <c r="B2856">
        <v>8</v>
      </c>
    </row>
    <row r="2857" spans="1:2" x14ac:dyDescent="0.3">
      <c r="A2857" t="s">
        <v>1169</v>
      </c>
      <c r="B2857">
        <v>6.8</v>
      </c>
    </row>
    <row r="2858" spans="1:2" x14ac:dyDescent="0.3">
      <c r="A2858" t="s">
        <v>1261</v>
      </c>
      <c r="B2858">
        <v>6</v>
      </c>
    </row>
    <row r="2859" spans="1:2" x14ac:dyDescent="0.3">
      <c r="A2859" t="s">
        <v>1262</v>
      </c>
      <c r="B2859">
        <v>5.4</v>
      </c>
    </row>
    <row r="2860" spans="1:2" x14ac:dyDescent="0.3">
      <c r="A2860" t="s">
        <v>1263</v>
      </c>
      <c r="B2860">
        <v>4.3</v>
      </c>
    </row>
    <row r="2861" spans="1:2" x14ac:dyDescent="0.3">
      <c r="A2861" t="s">
        <v>429</v>
      </c>
      <c r="B2861">
        <v>6.2</v>
      </c>
    </row>
    <row r="2862" spans="1:2" x14ac:dyDescent="0.3">
      <c r="A2862" t="s">
        <v>1264</v>
      </c>
      <c r="B2862">
        <v>7.7</v>
      </c>
    </row>
    <row r="2863" spans="1:2" x14ac:dyDescent="0.3">
      <c r="A2863" t="s">
        <v>60</v>
      </c>
      <c r="B2863">
        <v>8</v>
      </c>
    </row>
    <row r="2864" spans="1:2" x14ac:dyDescent="0.3">
      <c r="A2864" t="s">
        <v>536</v>
      </c>
      <c r="B2864">
        <v>7.4</v>
      </c>
    </row>
    <row r="2865" spans="1:2" x14ac:dyDescent="0.3">
      <c r="A2865" t="s">
        <v>1265</v>
      </c>
      <c r="B2865">
        <v>5.9</v>
      </c>
    </row>
    <row r="2866" spans="1:2" x14ac:dyDescent="0.3">
      <c r="A2866" t="s">
        <v>1266</v>
      </c>
      <c r="B2866">
        <v>7.8</v>
      </c>
    </row>
    <row r="2867" spans="1:2" x14ac:dyDescent="0.3">
      <c r="A2867" t="s">
        <v>418</v>
      </c>
      <c r="B2867">
        <v>7.4</v>
      </c>
    </row>
    <row r="2868" spans="1:2" x14ac:dyDescent="0.3">
      <c r="A2868" t="s">
        <v>644</v>
      </c>
      <c r="B2868">
        <v>6.5</v>
      </c>
    </row>
    <row r="2869" spans="1:2" x14ac:dyDescent="0.3">
      <c r="A2869" t="s">
        <v>435</v>
      </c>
      <c r="B2869">
        <v>5.4</v>
      </c>
    </row>
    <row r="2870" spans="1:2" x14ac:dyDescent="0.3">
      <c r="A2870" t="s">
        <v>415</v>
      </c>
      <c r="B2870">
        <v>7</v>
      </c>
    </row>
    <row r="2871" spans="1:2" x14ac:dyDescent="0.3">
      <c r="A2871" t="s">
        <v>519</v>
      </c>
      <c r="B2871">
        <v>7.6</v>
      </c>
    </row>
    <row r="2872" spans="1:2" x14ac:dyDescent="0.3">
      <c r="A2872" t="s">
        <v>962</v>
      </c>
      <c r="B2872">
        <v>6.9</v>
      </c>
    </row>
    <row r="2873" spans="1:2" x14ac:dyDescent="0.3">
      <c r="A2873" t="s">
        <v>1260</v>
      </c>
      <c r="B2873">
        <v>7</v>
      </c>
    </row>
    <row r="2874" spans="1:2" x14ac:dyDescent="0.3">
      <c r="A2874" t="s">
        <v>1133</v>
      </c>
      <c r="B2874">
        <v>5.3</v>
      </c>
    </row>
    <row r="2875" spans="1:2" x14ac:dyDescent="0.3">
      <c r="A2875" t="s">
        <v>1267</v>
      </c>
      <c r="B2875">
        <v>6.4</v>
      </c>
    </row>
    <row r="2876" spans="1:2" x14ac:dyDescent="0.3">
      <c r="A2876" t="s">
        <v>1268</v>
      </c>
      <c r="B2876">
        <v>4.5</v>
      </c>
    </row>
    <row r="2877" spans="1:2" x14ac:dyDescent="0.3">
      <c r="A2877" t="s">
        <v>718</v>
      </c>
      <c r="B2877">
        <v>7.8</v>
      </c>
    </row>
    <row r="2878" spans="1:2" x14ac:dyDescent="0.3">
      <c r="A2878" t="s">
        <v>1269</v>
      </c>
      <c r="B2878">
        <v>6.7</v>
      </c>
    </row>
    <row r="2879" spans="1:2" x14ac:dyDescent="0.3">
      <c r="A2879" t="s">
        <v>372</v>
      </c>
      <c r="B2879">
        <v>5.3</v>
      </c>
    </row>
    <row r="2880" spans="1:2" x14ac:dyDescent="0.3">
      <c r="A2880" t="s">
        <v>717</v>
      </c>
      <c r="B2880">
        <v>6.3</v>
      </c>
    </row>
    <row r="2881" spans="1:2" x14ac:dyDescent="0.3">
      <c r="A2881" t="s">
        <v>424</v>
      </c>
      <c r="B2881">
        <v>7</v>
      </c>
    </row>
    <row r="2882" spans="1:2" x14ac:dyDescent="0.3">
      <c r="A2882" t="s">
        <v>1270</v>
      </c>
      <c r="B2882">
        <v>5.3</v>
      </c>
    </row>
    <row r="2883" spans="1:2" x14ac:dyDescent="0.3">
      <c r="A2883" t="s">
        <v>505</v>
      </c>
      <c r="B2883">
        <v>6.6</v>
      </c>
    </row>
    <row r="2884" spans="1:2" x14ac:dyDescent="0.3">
      <c r="A2884" t="s">
        <v>799</v>
      </c>
      <c r="B2884">
        <v>5.8</v>
      </c>
    </row>
    <row r="2885" spans="1:2" x14ac:dyDescent="0.3">
      <c r="A2885" t="s">
        <v>278</v>
      </c>
      <c r="B2885">
        <v>6.7</v>
      </c>
    </row>
    <row r="2886" spans="1:2" x14ac:dyDescent="0.3">
      <c r="A2886" t="s">
        <v>812</v>
      </c>
      <c r="B2886">
        <v>6.6</v>
      </c>
    </row>
    <row r="2887" spans="1:2" x14ac:dyDescent="0.3">
      <c r="A2887" t="s">
        <v>495</v>
      </c>
      <c r="B2887">
        <v>7</v>
      </c>
    </row>
    <row r="2888" spans="1:2" x14ac:dyDescent="0.3">
      <c r="A2888" t="s">
        <v>102</v>
      </c>
      <c r="B2888">
        <v>8.4</v>
      </c>
    </row>
    <row r="2889" spans="1:2" x14ac:dyDescent="0.3">
      <c r="A2889" t="s">
        <v>1271</v>
      </c>
      <c r="B2889">
        <v>5.4</v>
      </c>
    </row>
    <row r="2890" spans="1:2" x14ac:dyDescent="0.3">
      <c r="A2890" t="s">
        <v>510</v>
      </c>
      <c r="B2890">
        <v>7.8</v>
      </c>
    </row>
    <row r="2891" spans="1:2" x14ac:dyDescent="0.3">
      <c r="A2891" t="s">
        <v>215</v>
      </c>
      <c r="B2891">
        <v>7.6</v>
      </c>
    </row>
    <row r="2892" spans="1:2" x14ac:dyDescent="0.3">
      <c r="A2892" t="s">
        <v>1272</v>
      </c>
      <c r="B2892">
        <v>6.6</v>
      </c>
    </row>
    <row r="2893" spans="1:2" x14ac:dyDescent="0.3">
      <c r="A2893" t="s">
        <v>1273</v>
      </c>
      <c r="B2893">
        <v>6.4</v>
      </c>
    </row>
    <row r="2894" spans="1:2" x14ac:dyDescent="0.3">
      <c r="A2894" t="s">
        <v>1274</v>
      </c>
      <c r="B2894">
        <v>7</v>
      </c>
    </row>
    <row r="2895" spans="1:2" x14ac:dyDescent="0.3">
      <c r="A2895" t="s">
        <v>1275</v>
      </c>
      <c r="B2895">
        <v>5.7</v>
      </c>
    </row>
    <row r="2896" spans="1:2" x14ac:dyDescent="0.3">
      <c r="A2896" t="s">
        <v>1276</v>
      </c>
      <c r="B2896">
        <v>5.9</v>
      </c>
    </row>
    <row r="2897" spans="1:2" x14ac:dyDescent="0.3">
      <c r="A2897" t="s">
        <v>1277</v>
      </c>
      <c r="B2897">
        <v>6.3</v>
      </c>
    </row>
    <row r="2898" spans="1:2" x14ac:dyDescent="0.3">
      <c r="A2898" t="s">
        <v>724</v>
      </c>
      <c r="B2898">
        <v>6.3</v>
      </c>
    </row>
    <row r="2899" spans="1:2" x14ac:dyDescent="0.3">
      <c r="A2899" t="s">
        <v>378</v>
      </c>
      <c r="B2899">
        <v>6.2</v>
      </c>
    </row>
    <row r="2900" spans="1:2" x14ac:dyDescent="0.3">
      <c r="A2900" t="s">
        <v>1088</v>
      </c>
      <c r="B2900">
        <v>2.1</v>
      </c>
    </row>
    <row r="2901" spans="1:2" x14ac:dyDescent="0.3">
      <c r="A2901" t="s">
        <v>465</v>
      </c>
      <c r="B2901">
        <v>5</v>
      </c>
    </row>
    <row r="2902" spans="1:2" x14ac:dyDescent="0.3">
      <c r="A2902" t="s">
        <v>1278</v>
      </c>
      <c r="B2902">
        <v>5.3</v>
      </c>
    </row>
    <row r="2903" spans="1:2" x14ac:dyDescent="0.3">
      <c r="A2903" t="s">
        <v>789</v>
      </c>
      <c r="B2903">
        <v>7.1</v>
      </c>
    </row>
    <row r="2904" spans="1:2" x14ac:dyDescent="0.3">
      <c r="A2904" t="s">
        <v>1279</v>
      </c>
      <c r="B2904">
        <v>7</v>
      </c>
    </row>
    <row r="2905" spans="1:2" x14ac:dyDescent="0.3">
      <c r="A2905" t="s">
        <v>616</v>
      </c>
      <c r="B2905">
        <v>7</v>
      </c>
    </row>
    <row r="2906" spans="1:2" x14ac:dyDescent="0.3">
      <c r="A2906" t="s">
        <v>179</v>
      </c>
      <c r="B2906">
        <v>5.7</v>
      </c>
    </row>
    <row r="2907" spans="1:2" x14ac:dyDescent="0.3">
      <c r="A2907" t="s">
        <v>1280</v>
      </c>
      <c r="B2907">
        <v>7.1</v>
      </c>
    </row>
    <row r="2908" spans="1:2" x14ac:dyDescent="0.3">
      <c r="A2908" t="s">
        <v>1281</v>
      </c>
      <c r="B2908">
        <v>7</v>
      </c>
    </row>
    <row r="2909" spans="1:2" x14ac:dyDescent="0.3">
      <c r="A2909" t="s">
        <v>1282</v>
      </c>
      <c r="B2909">
        <v>7.7</v>
      </c>
    </row>
    <row r="2910" spans="1:2" x14ac:dyDescent="0.3">
      <c r="A2910" t="s">
        <v>1283</v>
      </c>
      <c r="B2910">
        <v>7.1</v>
      </c>
    </row>
    <row r="2911" spans="1:2" x14ac:dyDescent="0.3">
      <c r="A2911" t="s">
        <v>1284</v>
      </c>
      <c r="B2911">
        <v>6.8</v>
      </c>
    </row>
    <row r="2912" spans="1:2" x14ac:dyDescent="0.3">
      <c r="A2912" t="s">
        <v>622</v>
      </c>
      <c r="B2912">
        <v>7.5</v>
      </c>
    </row>
    <row r="2913" spans="1:2" x14ac:dyDescent="0.3">
      <c r="A2913" t="s">
        <v>1285</v>
      </c>
      <c r="B2913">
        <v>6.3</v>
      </c>
    </row>
    <row r="2914" spans="1:2" x14ac:dyDescent="0.3">
      <c r="A2914" t="s">
        <v>1286</v>
      </c>
      <c r="B2914">
        <v>7.3</v>
      </c>
    </row>
    <row r="2915" spans="1:2" x14ac:dyDescent="0.3">
      <c r="A2915" t="s">
        <v>463</v>
      </c>
      <c r="B2915">
        <v>6.8</v>
      </c>
    </row>
    <row r="2916" spans="1:2" x14ac:dyDescent="0.3">
      <c r="A2916" t="s">
        <v>1287</v>
      </c>
      <c r="B2916">
        <v>7.2</v>
      </c>
    </row>
    <row r="2917" spans="1:2" x14ac:dyDescent="0.3">
      <c r="A2917" t="s">
        <v>50</v>
      </c>
      <c r="B2917">
        <v>6.4</v>
      </c>
    </row>
    <row r="2918" spans="1:2" x14ac:dyDescent="0.3">
      <c r="A2918" t="s">
        <v>887</v>
      </c>
      <c r="B2918">
        <v>6</v>
      </c>
    </row>
    <row r="2919" spans="1:2" x14ac:dyDescent="0.3">
      <c r="A2919" t="s">
        <v>1079</v>
      </c>
      <c r="B2919">
        <v>6.4</v>
      </c>
    </row>
    <row r="2920" spans="1:2" x14ac:dyDescent="0.3">
      <c r="A2920" t="s">
        <v>349</v>
      </c>
      <c r="B2920">
        <v>5.0999999999999996</v>
      </c>
    </row>
    <row r="2921" spans="1:2" x14ac:dyDescent="0.3">
      <c r="A2921" t="s">
        <v>1288</v>
      </c>
      <c r="B2921">
        <v>7.5</v>
      </c>
    </row>
    <row r="2922" spans="1:2" x14ac:dyDescent="0.3">
      <c r="A2922" t="s">
        <v>1289</v>
      </c>
      <c r="B2922">
        <v>7.1</v>
      </c>
    </row>
    <row r="2923" spans="1:2" x14ac:dyDescent="0.3">
      <c r="A2923" t="s">
        <v>1290</v>
      </c>
      <c r="B2923">
        <v>4.5999999999999996</v>
      </c>
    </row>
    <row r="2924" spans="1:2" x14ac:dyDescent="0.3">
      <c r="A2924" t="s">
        <v>215</v>
      </c>
      <c r="B2924">
        <v>5.7</v>
      </c>
    </row>
    <row r="2925" spans="1:2" x14ac:dyDescent="0.3">
      <c r="A2925" t="s">
        <v>755</v>
      </c>
      <c r="B2925">
        <v>6.8</v>
      </c>
    </row>
    <row r="2926" spans="1:2" x14ac:dyDescent="0.3">
      <c r="A2926" t="s">
        <v>1291</v>
      </c>
      <c r="B2926">
        <v>7.7</v>
      </c>
    </row>
    <row r="2927" spans="1:2" x14ac:dyDescent="0.3">
      <c r="A2927" t="s">
        <v>148</v>
      </c>
      <c r="B2927">
        <v>6.7</v>
      </c>
    </row>
    <row r="2928" spans="1:2" x14ac:dyDescent="0.3">
      <c r="A2928" t="s">
        <v>1292</v>
      </c>
      <c r="B2928">
        <v>3.2</v>
      </c>
    </row>
    <row r="2929" spans="1:2" x14ac:dyDescent="0.3">
      <c r="A2929" t="s">
        <v>1293</v>
      </c>
      <c r="B2929">
        <v>6.1</v>
      </c>
    </row>
    <row r="2930" spans="1:2" x14ac:dyDescent="0.3">
      <c r="A2930" t="s">
        <v>228</v>
      </c>
      <c r="B2930">
        <v>5.6</v>
      </c>
    </row>
    <row r="2931" spans="1:2" x14ac:dyDescent="0.3">
      <c r="A2931" t="s">
        <v>1294</v>
      </c>
      <c r="B2931">
        <v>6.9</v>
      </c>
    </row>
    <row r="2932" spans="1:2" x14ac:dyDescent="0.3">
      <c r="A2932" t="s">
        <v>1295</v>
      </c>
      <c r="B2932">
        <v>7.5</v>
      </c>
    </row>
    <row r="2933" spans="1:2" x14ac:dyDescent="0.3">
      <c r="A2933" t="s">
        <v>325</v>
      </c>
      <c r="B2933">
        <v>5.8</v>
      </c>
    </row>
    <row r="2934" spans="1:2" x14ac:dyDescent="0.3">
      <c r="A2934" t="s">
        <v>158</v>
      </c>
      <c r="B2934">
        <v>8.3000000000000007</v>
      </c>
    </row>
    <row r="2935" spans="1:2" x14ac:dyDescent="0.3">
      <c r="A2935" t="s">
        <v>1296</v>
      </c>
      <c r="B2935">
        <v>2.8</v>
      </c>
    </row>
    <row r="2936" spans="1:2" x14ac:dyDescent="0.3">
      <c r="A2936" t="s">
        <v>1165</v>
      </c>
      <c r="B2936">
        <v>6.6</v>
      </c>
    </row>
    <row r="2937" spans="1:2" x14ac:dyDescent="0.3">
      <c r="A2937" t="s">
        <v>1297</v>
      </c>
      <c r="B2937">
        <v>7.5</v>
      </c>
    </row>
    <row r="2938" spans="1:2" x14ac:dyDescent="0.3">
      <c r="A2938" t="s">
        <v>1298</v>
      </c>
      <c r="B2938">
        <v>6</v>
      </c>
    </row>
    <row r="2939" spans="1:2" x14ac:dyDescent="0.3">
      <c r="A2939" t="s">
        <v>1299</v>
      </c>
      <c r="B2939">
        <v>6.2</v>
      </c>
    </row>
    <row r="2940" spans="1:2" x14ac:dyDescent="0.3">
      <c r="A2940" t="s">
        <v>287</v>
      </c>
      <c r="B2940">
        <v>7.2</v>
      </c>
    </row>
    <row r="2941" spans="1:2" x14ac:dyDescent="0.3">
      <c r="A2941" t="s">
        <v>171</v>
      </c>
      <c r="B2941">
        <v>8.6999999999999993</v>
      </c>
    </row>
    <row r="2942" spans="1:2" x14ac:dyDescent="0.3">
      <c r="A2942" t="s">
        <v>1300</v>
      </c>
      <c r="B2942">
        <v>6</v>
      </c>
    </row>
    <row r="2943" spans="1:2" x14ac:dyDescent="0.3">
      <c r="A2943" t="s">
        <v>795</v>
      </c>
      <c r="B2943">
        <v>8</v>
      </c>
    </row>
    <row r="2944" spans="1:2" x14ac:dyDescent="0.3">
      <c r="A2944" t="s">
        <v>592</v>
      </c>
      <c r="B2944">
        <v>7.2</v>
      </c>
    </row>
    <row r="2945" spans="1:2" x14ac:dyDescent="0.3">
      <c r="A2945" t="s">
        <v>381</v>
      </c>
      <c r="B2945">
        <v>4.5</v>
      </c>
    </row>
    <row r="2946" spans="1:2" x14ac:dyDescent="0.3">
      <c r="A2946" t="s">
        <v>391</v>
      </c>
      <c r="B2946">
        <v>7.9</v>
      </c>
    </row>
    <row r="2947" spans="1:2" x14ac:dyDescent="0.3">
      <c r="A2947" t="s">
        <v>927</v>
      </c>
      <c r="B2947">
        <v>7.1</v>
      </c>
    </row>
    <row r="2948" spans="1:2" x14ac:dyDescent="0.3">
      <c r="A2948" t="s">
        <v>620</v>
      </c>
      <c r="B2948">
        <v>7.5</v>
      </c>
    </row>
    <row r="2949" spans="1:2" x14ac:dyDescent="0.3">
      <c r="A2949" t="s">
        <v>1301</v>
      </c>
      <c r="B2949">
        <v>6.8</v>
      </c>
    </row>
    <row r="2950" spans="1:2" x14ac:dyDescent="0.3">
      <c r="A2950" t="s">
        <v>910</v>
      </c>
      <c r="B2950">
        <v>4.3</v>
      </c>
    </row>
    <row r="2951" spans="1:2" x14ac:dyDescent="0.3">
      <c r="A2951" t="s">
        <v>1302</v>
      </c>
      <c r="B2951">
        <v>7.2</v>
      </c>
    </row>
    <row r="2952" spans="1:2" x14ac:dyDescent="0.3">
      <c r="A2952" t="s">
        <v>546</v>
      </c>
      <c r="B2952">
        <v>5.8</v>
      </c>
    </row>
    <row r="2953" spans="1:2" x14ac:dyDescent="0.3">
      <c r="A2953" t="s">
        <v>162</v>
      </c>
      <c r="B2953">
        <v>7.1</v>
      </c>
    </row>
    <row r="2954" spans="1:2" x14ac:dyDescent="0.3">
      <c r="A2954" t="s">
        <v>267</v>
      </c>
      <c r="B2954">
        <v>7.4</v>
      </c>
    </row>
    <row r="2955" spans="1:2" x14ac:dyDescent="0.3">
      <c r="A2955" t="s">
        <v>706</v>
      </c>
      <c r="B2955">
        <v>7.6</v>
      </c>
    </row>
    <row r="2956" spans="1:2" x14ac:dyDescent="0.3">
      <c r="A2956" t="s">
        <v>554</v>
      </c>
      <c r="B2956">
        <v>6.9</v>
      </c>
    </row>
    <row r="2957" spans="1:2" x14ac:dyDescent="0.3">
      <c r="A2957" t="s">
        <v>1055</v>
      </c>
      <c r="B2957">
        <v>6</v>
      </c>
    </row>
    <row r="2958" spans="1:2" x14ac:dyDescent="0.3">
      <c r="A2958" t="s">
        <v>901</v>
      </c>
      <c r="B2958">
        <v>6.9</v>
      </c>
    </row>
    <row r="2959" spans="1:2" x14ac:dyDescent="0.3">
      <c r="A2959" t="s">
        <v>1130</v>
      </c>
      <c r="B2959">
        <v>7.3</v>
      </c>
    </row>
    <row r="2960" spans="1:2" x14ac:dyDescent="0.3">
      <c r="A2960" t="s">
        <v>1303</v>
      </c>
      <c r="B2960">
        <v>4.5999999999999996</v>
      </c>
    </row>
    <row r="2961" spans="1:2" x14ac:dyDescent="0.3">
      <c r="A2961" t="s">
        <v>237</v>
      </c>
      <c r="B2961">
        <v>6</v>
      </c>
    </row>
    <row r="2962" spans="1:2" x14ac:dyDescent="0.3">
      <c r="A2962" t="s">
        <v>624</v>
      </c>
      <c r="B2962">
        <v>6.4</v>
      </c>
    </row>
    <row r="2963" spans="1:2" x14ac:dyDescent="0.3">
      <c r="A2963" t="s">
        <v>652</v>
      </c>
      <c r="B2963">
        <v>5.5</v>
      </c>
    </row>
    <row r="2964" spans="1:2" x14ac:dyDescent="0.3">
      <c r="A2964" t="s">
        <v>1304</v>
      </c>
      <c r="B2964">
        <v>7.5</v>
      </c>
    </row>
    <row r="2965" spans="1:2" x14ac:dyDescent="0.3">
      <c r="A2965" t="s">
        <v>356</v>
      </c>
      <c r="B2965">
        <v>8.1</v>
      </c>
    </row>
    <row r="2966" spans="1:2" x14ac:dyDescent="0.3">
      <c r="A2966" t="s">
        <v>1305</v>
      </c>
      <c r="B2966">
        <v>6.3</v>
      </c>
    </row>
    <row r="2967" spans="1:2" x14ac:dyDescent="0.3">
      <c r="A2967" t="s">
        <v>557</v>
      </c>
      <c r="B2967">
        <v>5.0999999999999996</v>
      </c>
    </row>
    <row r="2968" spans="1:2" x14ac:dyDescent="0.3">
      <c r="A2968" t="s">
        <v>1306</v>
      </c>
      <c r="B2968">
        <v>6.8</v>
      </c>
    </row>
    <row r="2969" spans="1:2" x14ac:dyDescent="0.3">
      <c r="A2969" t="s">
        <v>1307</v>
      </c>
      <c r="B2969">
        <v>5.3</v>
      </c>
    </row>
    <row r="2970" spans="1:2" x14ac:dyDescent="0.3">
      <c r="A2970" t="s">
        <v>853</v>
      </c>
      <c r="B2970">
        <v>7.3</v>
      </c>
    </row>
    <row r="2971" spans="1:2" x14ac:dyDescent="0.3">
      <c r="A2971" t="s">
        <v>1308</v>
      </c>
      <c r="B2971">
        <v>7.3</v>
      </c>
    </row>
    <row r="2972" spans="1:2" x14ac:dyDescent="0.3">
      <c r="A2972" t="s">
        <v>141</v>
      </c>
      <c r="B2972">
        <v>7.1</v>
      </c>
    </row>
    <row r="2973" spans="1:2" x14ac:dyDescent="0.3">
      <c r="A2973" t="s">
        <v>36</v>
      </c>
      <c r="B2973">
        <v>7.6</v>
      </c>
    </row>
    <row r="2974" spans="1:2" x14ac:dyDescent="0.3">
      <c r="A2974" t="s">
        <v>1309</v>
      </c>
      <c r="B2974">
        <v>5.3</v>
      </c>
    </row>
    <row r="2975" spans="1:2" x14ac:dyDescent="0.3">
      <c r="A2975" t="s">
        <v>672</v>
      </c>
      <c r="B2975">
        <v>7.8</v>
      </c>
    </row>
    <row r="2976" spans="1:2" x14ac:dyDescent="0.3">
      <c r="A2976" t="s">
        <v>1310</v>
      </c>
      <c r="B2976">
        <v>7.7</v>
      </c>
    </row>
    <row r="2977" spans="1:2" x14ac:dyDescent="0.3">
      <c r="A2977" t="s">
        <v>982</v>
      </c>
      <c r="B2977">
        <v>7.7</v>
      </c>
    </row>
    <row r="2978" spans="1:2" x14ac:dyDescent="0.3">
      <c r="A2978" t="s">
        <v>1228</v>
      </c>
      <c r="B2978">
        <v>5.4</v>
      </c>
    </row>
    <row r="2979" spans="1:2" x14ac:dyDescent="0.3">
      <c r="A2979" t="s">
        <v>900</v>
      </c>
      <c r="B2979">
        <v>6.2</v>
      </c>
    </row>
    <row r="2980" spans="1:2" x14ac:dyDescent="0.3">
      <c r="A2980" t="s">
        <v>635</v>
      </c>
      <c r="B2980">
        <v>7.4</v>
      </c>
    </row>
    <row r="2981" spans="1:2" x14ac:dyDescent="0.3">
      <c r="A2981" t="s">
        <v>1311</v>
      </c>
      <c r="B2981">
        <v>6.2</v>
      </c>
    </row>
    <row r="2982" spans="1:2" x14ac:dyDescent="0.3">
      <c r="A2982" t="s">
        <v>1312</v>
      </c>
      <c r="B2982">
        <v>5.0999999999999996</v>
      </c>
    </row>
    <row r="2983" spans="1:2" x14ac:dyDescent="0.3">
      <c r="A2983" t="s">
        <v>1313</v>
      </c>
      <c r="B2983">
        <v>6.9</v>
      </c>
    </row>
    <row r="2984" spans="1:2" x14ac:dyDescent="0.3">
      <c r="A2984" t="s">
        <v>1314</v>
      </c>
      <c r="B2984">
        <v>6.3</v>
      </c>
    </row>
    <row r="2985" spans="1:2" x14ac:dyDescent="0.3">
      <c r="A2985" t="s">
        <v>1315</v>
      </c>
      <c r="B2985">
        <v>6.8</v>
      </c>
    </row>
    <row r="2986" spans="1:2" x14ac:dyDescent="0.3">
      <c r="A2986" t="s">
        <v>652</v>
      </c>
      <c r="B2986">
        <v>7.4</v>
      </c>
    </row>
    <row r="2987" spans="1:2" x14ac:dyDescent="0.3">
      <c r="A2987" t="s">
        <v>915</v>
      </c>
      <c r="B2987">
        <v>5.7</v>
      </c>
    </row>
    <row r="2988" spans="1:2" x14ac:dyDescent="0.3">
      <c r="A2988" t="s">
        <v>1316</v>
      </c>
      <c r="B2988">
        <v>5.8</v>
      </c>
    </row>
    <row r="2989" spans="1:2" x14ac:dyDescent="0.3">
      <c r="A2989" t="s">
        <v>1317</v>
      </c>
      <c r="B2989">
        <v>6.2</v>
      </c>
    </row>
    <row r="2990" spans="1:2" x14ac:dyDescent="0.3">
      <c r="A2990" t="s">
        <v>1318</v>
      </c>
      <c r="B2990">
        <v>4.3</v>
      </c>
    </row>
    <row r="2991" spans="1:2" x14ac:dyDescent="0.3">
      <c r="A2991" t="s">
        <v>1319</v>
      </c>
      <c r="B2991">
        <v>6.4</v>
      </c>
    </row>
    <row r="2992" spans="1:2" x14ac:dyDescent="0.3">
      <c r="A2992" t="s">
        <v>1320</v>
      </c>
      <c r="B2992">
        <v>6</v>
      </c>
    </row>
    <row r="2993" spans="1:2" x14ac:dyDescent="0.3">
      <c r="A2993" t="s">
        <v>546</v>
      </c>
      <c r="B2993">
        <v>6.9</v>
      </c>
    </row>
    <row r="2994" spans="1:2" x14ac:dyDescent="0.3">
      <c r="A2994" t="s">
        <v>1321</v>
      </c>
      <c r="B2994">
        <v>5.5</v>
      </c>
    </row>
    <row r="2995" spans="1:2" x14ac:dyDescent="0.3">
      <c r="A2995" t="s">
        <v>1322</v>
      </c>
      <c r="B2995">
        <v>5.4</v>
      </c>
    </row>
    <row r="2996" spans="1:2" x14ac:dyDescent="0.3">
      <c r="A2996" t="s">
        <v>356</v>
      </c>
      <c r="B2996">
        <v>8.3000000000000007</v>
      </c>
    </row>
    <row r="2997" spans="1:2" x14ac:dyDescent="0.3">
      <c r="A2997" t="s">
        <v>68</v>
      </c>
      <c r="B2997">
        <v>7.9</v>
      </c>
    </row>
    <row r="2998" spans="1:2" x14ac:dyDescent="0.3">
      <c r="A2998" t="s">
        <v>1323</v>
      </c>
      <c r="B2998">
        <v>6.5</v>
      </c>
    </row>
    <row r="2999" spans="1:2" x14ac:dyDescent="0.3">
      <c r="A2999" t="s">
        <v>1324</v>
      </c>
      <c r="B2999">
        <v>6.3</v>
      </c>
    </row>
    <row r="3000" spans="1:2" x14ac:dyDescent="0.3">
      <c r="A3000" t="s">
        <v>1325</v>
      </c>
      <c r="B3000">
        <v>6.4</v>
      </c>
    </row>
    <row r="3001" spans="1:2" x14ac:dyDescent="0.3">
      <c r="A3001" t="s">
        <v>1326</v>
      </c>
      <c r="B3001">
        <v>5.3</v>
      </c>
    </row>
    <row r="3002" spans="1:2" x14ac:dyDescent="0.3">
      <c r="A3002" t="s">
        <v>1215</v>
      </c>
      <c r="B3002">
        <v>5.8</v>
      </c>
    </row>
    <row r="3003" spans="1:2" x14ac:dyDescent="0.3">
      <c r="A3003" t="s">
        <v>1327</v>
      </c>
      <c r="B3003">
        <v>6.6</v>
      </c>
    </row>
    <row r="3004" spans="1:2" x14ac:dyDescent="0.3">
      <c r="A3004" t="s">
        <v>1328</v>
      </c>
      <c r="B3004">
        <v>7.4</v>
      </c>
    </row>
    <row r="3005" spans="1:2" x14ac:dyDescent="0.3">
      <c r="A3005" t="s">
        <v>553</v>
      </c>
      <c r="B3005">
        <v>8.3000000000000007</v>
      </c>
    </row>
    <row r="3006" spans="1:2" x14ac:dyDescent="0.3">
      <c r="A3006" t="s">
        <v>1329</v>
      </c>
      <c r="B3006">
        <v>5.3</v>
      </c>
    </row>
    <row r="3007" spans="1:2" x14ac:dyDescent="0.3">
      <c r="A3007" t="s">
        <v>1330</v>
      </c>
      <c r="B3007">
        <v>6.2</v>
      </c>
    </row>
    <row r="3008" spans="1:2" x14ac:dyDescent="0.3">
      <c r="A3008" t="s">
        <v>274</v>
      </c>
      <c r="B3008">
        <v>6.9</v>
      </c>
    </row>
    <row r="3009" spans="1:2" x14ac:dyDescent="0.3">
      <c r="A3009" t="s">
        <v>147</v>
      </c>
      <c r="B3009">
        <v>5.9</v>
      </c>
    </row>
    <row r="3010" spans="1:2" x14ac:dyDescent="0.3">
      <c r="A3010" t="s">
        <v>1331</v>
      </c>
      <c r="B3010">
        <v>6.1</v>
      </c>
    </row>
    <row r="3011" spans="1:2" x14ac:dyDescent="0.3">
      <c r="A3011" t="s">
        <v>1088</v>
      </c>
      <c r="B3011">
        <v>5.8</v>
      </c>
    </row>
    <row r="3012" spans="1:2" x14ac:dyDescent="0.3">
      <c r="A3012" t="s">
        <v>627</v>
      </c>
      <c r="B3012">
        <v>7.3</v>
      </c>
    </row>
    <row r="3013" spans="1:2" x14ac:dyDescent="0.3">
      <c r="A3013" t="s">
        <v>1330</v>
      </c>
      <c r="B3013">
        <v>5.9</v>
      </c>
    </row>
    <row r="3014" spans="1:2" x14ac:dyDescent="0.3">
      <c r="A3014" t="s">
        <v>613</v>
      </c>
      <c r="B3014">
        <v>5.5</v>
      </c>
    </row>
    <row r="3015" spans="1:2" x14ac:dyDescent="0.3">
      <c r="A3015" t="s">
        <v>823</v>
      </c>
      <c r="B3015">
        <v>5</v>
      </c>
    </row>
    <row r="3016" spans="1:2" x14ac:dyDescent="0.3">
      <c r="A3016" t="s">
        <v>78</v>
      </c>
      <c r="B3016">
        <v>7</v>
      </c>
    </row>
    <row r="3017" spans="1:2" x14ac:dyDescent="0.3">
      <c r="A3017" t="s">
        <v>1332</v>
      </c>
      <c r="B3017">
        <v>7.8</v>
      </c>
    </row>
    <row r="3018" spans="1:2" x14ac:dyDescent="0.3">
      <c r="A3018" t="s">
        <v>420</v>
      </c>
      <c r="B3018">
        <v>6.4</v>
      </c>
    </row>
    <row r="3019" spans="1:2" x14ac:dyDescent="0.3">
      <c r="A3019" t="s">
        <v>939</v>
      </c>
      <c r="B3019">
        <v>5.9</v>
      </c>
    </row>
    <row r="3020" spans="1:2" x14ac:dyDescent="0.3">
      <c r="A3020" t="s">
        <v>234</v>
      </c>
      <c r="B3020">
        <v>7</v>
      </c>
    </row>
    <row r="3021" spans="1:2" x14ac:dyDescent="0.3">
      <c r="A3021" t="s">
        <v>832</v>
      </c>
      <c r="B3021">
        <v>6.1</v>
      </c>
    </row>
    <row r="3022" spans="1:2" x14ac:dyDescent="0.3">
      <c r="A3022" t="s">
        <v>420</v>
      </c>
      <c r="B3022">
        <v>6.9</v>
      </c>
    </row>
    <row r="3023" spans="1:2" x14ac:dyDescent="0.3">
      <c r="A3023" t="s">
        <v>1333</v>
      </c>
      <c r="B3023">
        <v>7.5</v>
      </c>
    </row>
    <row r="3024" spans="1:2" x14ac:dyDescent="0.3">
      <c r="A3024" t="s">
        <v>425</v>
      </c>
      <c r="B3024">
        <v>7.3</v>
      </c>
    </row>
    <row r="3025" spans="1:2" x14ac:dyDescent="0.3">
      <c r="A3025" t="s">
        <v>1334</v>
      </c>
      <c r="B3025">
        <v>6.5</v>
      </c>
    </row>
    <row r="3026" spans="1:2" x14ac:dyDescent="0.3">
      <c r="A3026" t="s">
        <v>113</v>
      </c>
      <c r="B3026">
        <v>6.2</v>
      </c>
    </row>
    <row r="3027" spans="1:2" x14ac:dyDescent="0.3">
      <c r="A3027" t="s">
        <v>1142</v>
      </c>
      <c r="B3027">
        <v>6.7</v>
      </c>
    </row>
    <row r="3028" spans="1:2" x14ac:dyDescent="0.3">
      <c r="A3028" t="s">
        <v>954</v>
      </c>
      <c r="B3028">
        <v>6</v>
      </c>
    </row>
    <row r="3029" spans="1:2" x14ac:dyDescent="0.3">
      <c r="A3029" t="s">
        <v>1261</v>
      </c>
      <c r="B3029">
        <v>6.3</v>
      </c>
    </row>
    <row r="3030" spans="1:2" x14ac:dyDescent="0.3">
      <c r="A3030" t="s">
        <v>1335</v>
      </c>
      <c r="B3030">
        <v>5.8</v>
      </c>
    </row>
    <row r="3031" spans="1:2" x14ac:dyDescent="0.3">
      <c r="A3031" t="s">
        <v>1336</v>
      </c>
      <c r="B3031">
        <v>6.1</v>
      </c>
    </row>
    <row r="3032" spans="1:2" x14ac:dyDescent="0.3">
      <c r="A3032" t="s">
        <v>1337</v>
      </c>
      <c r="B3032">
        <v>6.9</v>
      </c>
    </row>
    <row r="3033" spans="1:2" x14ac:dyDescent="0.3">
      <c r="A3033" t="s">
        <v>745</v>
      </c>
      <c r="B3033">
        <v>5.4</v>
      </c>
    </row>
    <row r="3034" spans="1:2" x14ac:dyDescent="0.3">
      <c r="A3034" t="s">
        <v>1338</v>
      </c>
      <c r="B3034">
        <v>6.7</v>
      </c>
    </row>
    <row r="3035" spans="1:2" x14ac:dyDescent="0.3">
      <c r="A3035" t="s">
        <v>637</v>
      </c>
      <c r="B3035">
        <v>7.4</v>
      </c>
    </row>
    <row r="3036" spans="1:2" x14ac:dyDescent="0.3">
      <c r="A3036" t="s">
        <v>1339</v>
      </c>
      <c r="B3036">
        <v>5.6</v>
      </c>
    </row>
    <row r="3037" spans="1:2" x14ac:dyDescent="0.3">
      <c r="A3037" t="s">
        <v>287</v>
      </c>
      <c r="B3037">
        <v>6.5</v>
      </c>
    </row>
    <row r="3038" spans="1:2" x14ac:dyDescent="0.3">
      <c r="A3038" t="s">
        <v>1068</v>
      </c>
      <c r="B3038">
        <v>6.5</v>
      </c>
    </row>
    <row r="3039" spans="1:2" x14ac:dyDescent="0.3">
      <c r="A3039" t="s">
        <v>367</v>
      </c>
      <c r="B3039">
        <v>5.8</v>
      </c>
    </row>
    <row r="3040" spans="1:2" x14ac:dyDescent="0.3">
      <c r="A3040" t="s">
        <v>825</v>
      </c>
      <c r="B3040">
        <v>5</v>
      </c>
    </row>
    <row r="3041" spans="1:2" x14ac:dyDescent="0.3">
      <c r="A3041" t="s">
        <v>1340</v>
      </c>
      <c r="B3041">
        <v>5.5</v>
      </c>
    </row>
    <row r="3042" spans="1:2" x14ac:dyDescent="0.3">
      <c r="A3042" t="s">
        <v>907</v>
      </c>
      <c r="B3042">
        <v>6.5</v>
      </c>
    </row>
    <row r="3043" spans="1:2" x14ac:dyDescent="0.3">
      <c r="A3043" t="s">
        <v>448</v>
      </c>
      <c r="B3043">
        <v>7.2</v>
      </c>
    </row>
    <row r="3044" spans="1:2" x14ac:dyDescent="0.3">
      <c r="A3044" t="s">
        <v>1341</v>
      </c>
      <c r="B3044">
        <v>7.3</v>
      </c>
    </row>
    <row r="3045" spans="1:2" x14ac:dyDescent="0.3">
      <c r="A3045" t="s">
        <v>499</v>
      </c>
      <c r="B3045">
        <v>7.2</v>
      </c>
    </row>
    <row r="3046" spans="1:2" x14ac:dyDescent="0.3">
      <c r="A3046" t="s">
        <v>1342</v>
      </c>
      <c r="B3046">
        <v>5.2</v>
      </c>
    </row>
    <row r="3047" spans="1:2" x14ac:dyDescent="0.3">
      <c r="A3047" t="s">
        <v>1343</v>
      </c>
      <c r="B3047">
        <v>5.7</v>
      </c>
    </row>
    <row r="3048" spans="1:2" x14ac:dyDescent="0.3">
      <c r="A3048" t="s">
        <v>1196</v>
      </c>
      <c r="B3048">
        <v>4.7</v>
      </c>
    </row>
    <row r="3049" spans="1:2" x14ac:dyDescent="0.3">
      <c r="A3049" t="s">
        <v>1344</v>
      </c>
      <c r="B3049">
        <v>5.9</v>
      </c>
    </row>
    <row r="3050" spans="1:2" x14ac:dyDescent="0.3">
      <c r="A3050" t="s">
        <v>1015</v>
      </c>
      <c r="B3050">
        <v>6.8</v>
      </c>
    </row>
    <row r="3051" spans="1:2" x14ac:dyDescent="0.3">
      <c r="A3051" t="s">
        <v>1345</v>
      </c>
      <c r="B3051">
        <v>5.9</v>
      </c>
    </row>
    <row r="3052" spans="1:2" x14ac:dyDescent="0.3">
      <c r="A3052" t="s">
        <v>1346</v>
      </c>
      <c r="B3052">
        <v>5.3</v>
      </c>
    </row>
    <row r="3053" spans="1:2" x14ac:dyDescent="0.3">
      <c r="A3053" t="s">
        <v>607</v>
      </c>
      <c r="B3053">
        <v>6</v>
      </c>
    </row>
    <row r="3054" spans="1:2" x14ac:dyDescent="0.3">
      <c r="A3054" t="s">
        <v>498</v>
      </c>
      <c r="B3054">
        <v>7.7</v>
      </c>
    </row>
    <row r="3055" spans="1:2" x14ac:dyDescent="0.3">
      <c r="A3055" t="s">
        <v>586</v>
      </c>
      <c r="B3055">
        <v>4.4000000000000004</v>
      </c>
    </row>
    <row r="3056" spans="1:2" x14ac:dyDescent="0.3">
      <c r="A3056" t="s">
        <v>425</v>
      </c>
      <c r="B3056">
        <v>6.6</v>
      </c>
    </row>
    <row r="3057" spans="1:2" x14ac:dyDescent="0.3">
      <c r="A3057" t="s">
        <v>1347</v>
      </c>
      <c r="B3057">
        <v>6.7</v>
      </c>
    </row>
    <row r="3058" spans="1:2" x14ac:dyDescent="0.3">
      <c r="A3058" t="s">
        <v>1005</v>
      </c>
      <c r="B3058">
        <v>5.5</v>
      </c>
    </row>
    <row r="3059" spans="1:2" x14ac:dyDescent="0.3">
      <c r="A3059" t="s">
        <v>465</v>
      </c>
      <c r="B3059">
        <v>6.5</v>
      </c>
    </row>
    <row r="3060" spans="1:2" x14ac:dyDescent="0.3">
      <c r="A3060" t="s">
        <v>460</v>
      </c>
      <c r="B3060">
        <v>6.2</v>
      </c>
    </row>
    <row r="3061" spans="1:2" x14ac:dyDescent="0.3">
      <c r="A3061" t="s">
        <v>212</v>
      </c>
      <c r="B3061">
        <v>7.1</v>
      </c>
    </row>
    <row r="3062" spans="1:2" x14ac:dyDescent="0.3">
      <c r="A3062" t="s">
        <v>1348</v>
      </c>
      <c r="B3062">
        <v>6.1</v>
      </c>
    </row>
    <row r="3063" spans="1:2" x14ac:dyDescent="0.3">
      <c r="A3063" t="s">
        <v>410</v>
      </c>
      <c r="B3063">
        <v>7.1</v>
      </c>
    </row>
    <row r="3064" spans="1:2" x14ac:dyDescent="0.3">
      <c r="A3064" t="s">
        <v>1151</v>
      </c>
      <c r="B3064">
        <v>6</v>
      </c>
    </row>
    <row r="3065" spans="1:2" x14ac:dyDescent="0.3">
      <c r="A3065" t="s">
        <v>1036</v>
      </c>
      <c r="B3065">
        <v>7.4</v>
      </c>
    </row>
    <row r="3066" spans="1:2" x14ac:dyDescent="0.3">
      <c r="A3066" t="s">
        <v>1349</v>
      </c>
      <c r="B3066">
        <v>5.9</v>
      </c>
    </row>
    <row r="3067" spans="1:2" x14ac:dyDescent="0.3">
      <c r="A3067" t="s">
        <v>1350</v>
      </c>
      <c r="B3067">
        <v>4.0999999999999996</v>
      </c>
    </row>
    <row r="3068" spans="1:2" x14ac:dyDescent="0.3">
      <c r="A3068" t="s">
        <v>1351</v>
      </c>
      <c r="B3068">
        <v>5.8</v>
      </c>
    </row>
    <row r="3069" spans="1:2" x14ac:dyDescent="0.3">
      <c r="A3069" t="s">
        <v>1352</v>
      </c>
      <c r="B3069">
        <v>5.9</v>
      </c>
    </row>
    <row r="3070" spans="1:2" x14ac:dyDescent="0.3">
      <c r="A3070" t="s">
        <v>1308</v>
      </c>
      <c r="B3070">
        <v>7</v>
      </c>
    </row>
    <row r="3071" spans="1:2" x14ac:dyDescent="0.3">
      <c r="A3071" t="s">
        <v>614</v>
      </c>
      <c r="B3071">
        <v>6.8</v>
      </c>
    </row>
    <row r="3072" spans="1:2" x14ac:dyDescent="0.3">
      <c r="A3072" t="s">
        <v>1353</v>
      </c>
      <c r="B3072">
        <v>7.4</v>
      </c>
    </row>
    <row r="3073" spans="1:2" x14ac:dyDescent="0.3">
      <c r="A3073" t="s">
        <v>1354</v>
      </c>
      <c r="B3073">
        <v>7.1</v>
      </c>
    </row>
    <row r="3074" spans="1:2" x14ac:dyDescent="0.3">
      <c r="A3074" t="s">
        <v>1355</v>
      </c>
      <c r="B3074">
        <v>7</v>
      </c>
    </row>
    <row r="3075" spans="1:2" x14ac:dyDescent="0.3">
      <c r="A3075" t="s">
        <v>665</v>
      </c>
      <c r="B3075">
        <v>5.8</v>
      </c>
    </row>
    <row r="3076" spans="1:2" x14ac:dyDescent="0.3">
      <c r="A3076" t="s">
        <v>1257</v>
      </c>
      <c r="B3076">
        <v>7.8</v>
      </c>
    </row>
    <row r="3077" spans="1:2" x14ac:dyDescent="0.3">
      <c r="A3077" t="s">
        <v>1356</v>
      </c>
      <c r="B3077">
        <v>6.5</v>
      </c>
    </row>
    <row r="3078" spans="1:2" x14ac:dyDescent="0.3">
      <c r="A3078" t="s">
        <v>54</v>
      </c>
      <c r="B3078">
        <v>7</v>
      </c>
    </row>
    <row r="3079" spans="1:2" x14ac:dyDescent="0.3">
      <c r="A3079" t="s">
        <v>51</v>
      </c>
      <c r="B3079">
        <v>6.3</v>
      </c>
    </row>
    <row r="3080" spans="1:2" x14ac:dyDescent="0.3">
      <c r="A3080" t="s">
        <v>1078</v>
      </c>
      <c r="B3080">
        <v>5.3</v>
      </c>
    </row>
    <row r="3081" spans="1:2" x14ac:dyDescent="0.3">
      <c r="A3081" t="s">
        <v>237</v>
      </c>
      <c r="B3081">
        <v>6.8</v>
      </c>
    </row>
    <row r="3082" spans="1:2" x14ac:dyDescent="0.3">
      <c r="A3082" t="s">
        <v>1357</v>
      </c>
      <c r="B3082">
        <v>5.5</v>
      </c>
    </row>
    <row r="3083" spans="1:2" x14ac:dyDescent="0.3">
      <c r="A3083" t="s">
        <v>519</v>
      </c>
      <c r="B3083">
        <v>7.4</v>
      </c>
    </row>
    <row r="3084" spans="1:2" x14ac:dyDescent="0.3">
      <c r="A3084" t="s">
        <v>780</v>
      </c>
      <c r="B3084">
        <v>4.3</v>
      </c>
    </row>
    <row r="3085" spans="1:2" x14ac:dyDescent="0.3">
      <c r="A3085" t="s">
        <v>204</v>
      </c>
      <c r="B3085">
        <v>6</v>
      </c>
    </row>
    <row r="3086" spans="1:2" x14ac:dyDescent="0.3">
      <c r="A3086" t="s">
        <v>1358</v>
      </c>
      <c r="B3086">
        <v>5.2</v>
      </c>
    </row>
    <row r="3087" spans="1:2" x14ac:dyDescent="0.3">
      <c r="A3087" t="s">
        <v>1359</v>
      </c>
      <c r="B3087">
        <v>6.7</v>
      </c>
    </row>
    <row r="3088" spans="1:2" x14ac:dyDescent="0.3">
      <c r="A3088" t="s">
        <v>788</v>
      </c>
      <c r="B3088">
        <v>6.3</v>
      </c>
    </row>
    <row r="3089" spans="1:2" x14ac:dyDescent="0.3">
      <c r="A3089" t="s">
        <v>681</v>
      </c>
      <c r="B3089">
        <v>8.6</v>
      </c>
    </row>
    <row r="3090" spans="1:2" x14ac:dyDescent="0.3">
      <c r="A3090" t="s">
        <v>1360</v>
      </c>
      <c r="B3090">
        <v>6.1</v>
      </c>
    </row>
    <row r="3091" spans="1:2" x14ac:dyDescent="0.3">
      <c r="A3091" t="s">
        <v>1361</v>
      </c>
      <c r="B3091">
        <v>5.8</v>
      </c>
    </row>
    <row r="3092" spans="1:2" x14ac:dyDescent="0.3">
      <c r="A3092" t="s">
        <v>1362</v>
      </c>
      <c r="B3092">
        <v>7.7</v>
      </c>
    </row>
    <row r="3093" spans="1:2" x14ac:dyDescent="0.3">
      <c r="A3093" t="s">
        <v>535</v>
      </c>
      <c r="B3093">
        <v>8</v>
      </c>
    </row>
    <row r="3094" spans="1:2" x14ac:dyDescent="0.3">
      <c r="A3094" t="s">
        <v>1363</v>
      </c>
      <c r="B3094">
        <v>5.6</v>
      </c>
    </row>
    <row r="3095" spans="1:2" x14ac:dyDescent="0.3">
      <c r="A3095" t="s">
        <v>1364</v>
      </c>
      <c r="B3095">
        <v>6.7</v>
      </c>
    </row>
    <row r="3096" spans="1:2" x14ac:dyDescent="0.3">
      <c r="A3096" t="s">
        <v>1365</v>
      </c>
      <c r="B3096">
        <v>6.6</v>
      </c>
    </row>
    <row r="3097" spans="1:2" x14ac:dyDescent="0.3">
      <c r="A3097" t="s">
        <v>1366</v>
      </c>
      <c r="B3097">
        <v>4.2</v>
      </c>
    </row>
    <row r="3098" spans="1:2" x14ac:dyDescent="0.3">
      <c r="A3098" t="s">
        <v>962</v>
      </c>
      <c r="B3098">
        <v>6.6</v>
      </c>
    </row>
    <row r="3099" spans="1:2" x14ac:dyDescent="0.3">
      <c r="A3099" t="s">
        <v>1367</v>
      </c>
      <c r="B3099">
        <v>4.0999999999999996</v>
      </c>
    </row>
    <row r="3100" spans="1:2" x14ac:dyDescent="0.3">
      <c r="A3100" t="s">
        <v>873</v>
      </c>
      <c r="B3100">
        <v>7.3</v>
      </c>
    </row>
    <row r="3101" spans="1:2" x14ac:dyDescent="0.3">
      <c r="A3101" t="s">
        <v>1368</v>
      </c>
      <c r="B3101">
        <v>7.1</v>
      </c>
    </row>
    <row r="3102" spans="1:2" x14ac:dyDescent="0.3">
      <c r="A3102" t="s">
        <v>1369</v>
      </c>
      <c r="B3102">
        <v>6.5</v>
      </c>
    </row>
    <row r="3103" spans="1:2" x14ac:dyDescent="0.3">
      <c r="A3103" t="s">
        <v>1370</v>
      </c>
      <c r="B3103">
        <v>7</v>
      </c>
    </row>
    <row r="3104" spans="1:2" x14ac:dyDescent="0.3">
      <c r="A3104" t="s">
        <v>1371</v>
      </c>
      <c r="B3104">
        <v>5.5</v>
      </c>
    </row>
    <row r="3105" spans="1:2" x14ac:dyDescent="0.3">
      <c r="A3105" t="s">
        <v>1372</v>
      </c>
      <c r="B3105">
        <v>6.6</v>
      </c>
    </row>
    <row r="3106" spans="1:2" x14ac:dyDescent="0.3">
      <c r="A3106" t="s">
        <v>180</v>
      </c>
      <c r="B3106">
        <v>7.1</v>
      </c>
    </row>
    <row r="3107" spans="1:2" x14ac:dyDescent="0.3">
      <c r="A3107" t="s">
        <v>749</v>
      </c>
      <c r="B3107">
        <v>7.9</v>
      </c>
    </row>
    <row r="3108" spans="1:2" x14ac:dyDescent="0.3">
      <c r="A3108" t="s">
        <v>1373</v>
      </c>
      <c r="B3108">
        <v>7.1</v>
      </c>
    </row>
    <row r="3109" spans="1:2" x14ac:dyDescent="0.3">
      <c r="A3109" t="s">
        <v>1374</v>
      </c>
      <c r="B3109">
        <v>5.6</v>
      </c>
    </row>
    <row r="3110" spans="1:2" x14ac:dyDescent="0.3">
      <c r="A3110" t="s">
        <v>832</v>
      </c>
      <c r="B3110">
        <v>7.3</v>
      </c>
    </row>
    <row r="3111" spans="1:2" x14ac:dyDescent="0.3">
      <c r="A3111" t="s">
        <v>1375</v>
      </c>
      <c r="B3111">
        <v>3.3</v>
      </c>
    </row>
    <row r="3112" spans="1:2" x14ac:dyDescent="0.3">
      <c r="A3112" t="s">
        <v>465</v>
      </c>
      <c r="B3112">
        <v>6.5</v>
      </c>
    </row>
    <row r="3113" spans="1:2" x14ac:dyDescent="0.3">
      <c r="A3113" t="s">
        <v>1376</v>
      </c>
      <c r="B3113">
        <v>4.8</v>
      </c>
    </row>
    <row r="3114" spans="1:2" x14ac:dyDescent="0.3">
      <c r="A3114" t="s">
        <v>1260</v>
      </c>
      <c r="B3114">
        <v>5.2</v>
      </c>
    </row>
    <row r="3115" spans="1:2" x14ac:dyDescent="0.3">
      <c r="A3115" t="s">
        <v>1377</v>
      </c>
      <c r="B3115">
        <v>6.3</v>
      </c>
    </row>
    <row r="3116" spans="1:2" x14ac:dyDescent="0.3">
      <c r="A3116" t="s">
        <v>49</v>
      </c>
      <c r="B3116">
        <v>7.2</v>
      </c>
    </row>
    <row r="3117" spans="1:2" x14ac:dyDescent="0.3">
      <c r="A3117" t="s">
        <v>499</v>
      </c>
      <c r="B3117">
        <v>6.8</v>
      </c>
    </row>
    <row r="3118" spans="1:2" x14ac:dyDescent="0.3">
      <c r="A3118" t="s">
        <v>1378</v>
      </c>
      <c r="B3118">
        <v>5.7</v>
      </c>
    </row>
    <row r="3119" spans="1:2" x14ac:dyDescent="0.3">
      <c r="A3119" t="s">
        <v>888</v>
      </c>
      <c r="B3119">
        <v>7.2</v>
      </c>
    </row>
    <row r="3120" spans="1:2" x14ac:dyDescent="0.3">
      <c r="A3120" t="s">
        <v>709</v>
      </c>
      <c r="B3120">
        <v>6.9</v>
      </c>
    </row>
    <row r="3121" spans="1:2" x14ac:dyDescent="0.3">
      <c r="A3121" t="s">
        <v>1379</v>
      </c>
      <c r="B3121">
        <v>6.3</v>
      </c>
    </row>
    <row r="3122" spans="1:2" x14ac:dyDescent="0.3">
      <c r="A3122" t="s">
        <v>1231</v>
      </c>
      <c r="B3122">
        <v>6.2</v>
      </c>
    </row>
    <row r="3123" spans="1:2" x14ac:dyDescent="0.3">
      <c r="A3123" t="s">
        <v>438</v>
      </c>
      <c r="B3123">
        <v>6.7</v>
      </c>
    </row>
    <row r="3124" spans="1:2" x14ac:dyDescent="0.3">
      <c r="A3124" t="s">
        <v>1380</v>
      </c>
      <c r="B3124">
        <v>6.5</v>
      </c>
    </row>
    <row r="3125" spans="1:2" x14ac:dyDescent="0.3">
      <c r="A3125" t="s">
        <v>1381</v>
      </c>
      <c r="B3125">
        <v>7.2</v>
      </c>
    </row>
    <row r="3126" spans="1:2" x14ac:dyDescent="0.3">
      <c r="A3126" t="s">
        <v>1382</v>
      </c>
      <c r="B3126">
        <v>5.3</v>
      </c>
    </row>
    <row r="3127" spans="1:2" x14ac:dyDescent="0.3">
      <c r="A3127" t="s">
        <v>622</v>
      </c>
      <c r="B3127">
        <v>6.7</v>
      </c>
    </row>
    <row r="3128" spans="1:2" x14ac:dyDescent="0.3">
      <c r="A3128" t="s">
        <v>1314</v>
      </c>
      <c r="B3128">
        <v>6.2</v>
      </c>
    </row>
    <row r="3129" spans="1:2" x14ac:dyDescent="0.3">
      <c r="A3129" t="s">
        <v>158</v>
      </c>
      <c r="B3129">
        <v>3.6</v>
      </c>
    </row>
    <row r="3130" spans="1:2" x14ac:dyDescent="0.3">
      <c r="A3130" t="s">
        <v>1383</v>
      </c>
      <c r="B3130">
        <v>5.7</v>
      </c>
    </row>
    <row r="3131" spans="1:2" x14ac:dyDescent="0.3">
      <c r="A3131" t="s">
        <v>965</v>
      </c>
      <c r="B3131">
        <v>7.3</v>
      </c>
    </row>
    <row r="3132" spans="1:2" x14ac:dyDescent="0.3">
      <c r="A3132" t="s">
        <v>1384</v>
      </c>
      <c r="B3132">
        <v>5</v>
      </c>
    </row>
    <row r="3133" spans="1:2" x14ac:dyDescent="0.3">
      <c r="A3133" t="s">
        <v>1385</v>
      </c>
      <c r="B3133">
        <v>6.6</v>
      </c>
    </row>
    <row r="3134" spans="1:2" x14ac:dyDescent="0.3">
      <c r="A3134" t="s">
        <v>1386</v>
      </c>
      <c r="B3134">
        <v>6.6</v>
      </c>
    </row>
    <row r="3135" spans="1:2" x14ac:dyDescent="0.3">
      <c r="A3135" t="s">
        <v>1387</v>
      </c>
      <c r="B3135">
        <v>6.8</v>
      </c>
    </row>
    <row r="3136" spans="1:2" x14ac:dyDescent="0.3">
      <c r="A3136" t="s">
        <v>1388</v>
      </c>
      <c r="B3136">
        <v>6.2</v>
      </c>
    </row>
    <row r="3137" spans="1:2" x14ac:dyDescent="0.3">
      <c r="A3137" t="s">
        <v>1389</v>
      </c>
      <c r="B3137">
        <v>7.3</v>
      </c>
    </row>
    <row r="3138" spans="1:2" x14ac:dyDescent="0.3">
      <c r="A3138" t="s">
        <v>1390</v>
      </c>
      <c r="B3138">
        <v>6.2</v>
      </c>
    </row>
    <row r="3139" spans="1:2" x14ac:dyDescent="0.3">
      <c r="A3139" t="s">
        <v>1391</v>
      </c>
      <c r="B3139">
        <v>6.9</v>
      </c>
    </row>
    <row r="3140" spans="1:2" x14ac:dyDescent="0.3">
      <c r="A3140" t="s">
        <v>1294</v>
      </c>
      <c r="B3140">
        <v>6.6</v>
      </c>
    </row>
    <row r="3141" spans="1:2" x14ac:dyDescent="0.3">
      <c r="A3141" t="s">
        <v>1276</v>
      </c>
      <c r="B3141">
        <v>6.3</v>
      </c>
    </row>
    <row r="3142" spans="1:2" x14ac:dyDescent="0.3">
      <c r="A3142" t="s">
        <v>1392</v>
      </c>
      <c r="B3142">
        <v>7</v>
      </c>
    </row>
    <row r="3143" spans="1:2" x14ac:dyDescent="0.3">
      <c r="A3143" t="s">
        <v>1393</v>
      </c>
      <c r="B3143">
        <v>3.3</v>
      </c>
    </row>
    <row r="3144" spans="1:2" x14ac:dyDescent="0.3">
      <c r="A3144" t="s">
        <v>628</v>
      </c>
      <c r="B3144">
        <v>6.7</v>
      </c>
    </row>
    <row r="3145" spans="1:2" x14ac:dyDescent="0.3">
      <c r="A3145" t="s">
        <v>1394</v>
      </c>
      <c r="B3145">
        <v>6.2</v>
      </c>
    </row>
    <row r="3146" spans="1:2" x14ac:dyDescent="0.3">
      <c r="A3146" t="s">
        <v>767</v>
      </c>
      <c r="B3146">
        <v>6.5</v>
      </c>
    </row>
    <row r="3147" spans="1:2" x14ac:dyDescent="0.3">
      <c r="A3147" t="s">
        <v>1395</v>
      </c>
      <c r="B3147">
        <v>3.5</v>
      </c>
    </row>
    <row r="3148" spans="1:2" x14ac:dyDescent="0.3">
      <c r="A3148" t="s">
        <v>1396</v>
      </c>
      <c r="B3148">
        <v>5.5</v>
      </c>
    </row>
    <row r="3149" spans="1:2" x14ac:dyDescent="0.3">
      <c r="A3149" t="s">
        <v>1397</v>
      </c>
      <c r="B3149">
        <v>5.9</v>
      </c>
    </row>
    <row r="3150" spans="1:2" x14ac:dyDescent="0.3">
      <c r="A3150" t="s">
        <v>1398</v>
      </c>
      <c r="B3150">
        <v>4.7</v>
      </c>
    </row>
    <row r="3151" spans="1:2" x14ac:dyDescent="0.3">
      <c r="A3151" t="s">
        <v>1253</v>
      </c>
      <c r="B3151">
        <v>4.2</v>
      </c>
    </row>
    <row r="3152" spans="1:2" x14ac:dyDescent="0.3">
      <c r="A3152" t="s">
        <v>1399</v>
      </c>
      <c r="B3152">
        <v>5.2</v>
      </c>
    </row>
    <row r="3153" spans="1:2" x14ac:dyDescent="0.3">
      <c r="A3153" t="s">
        <v>1335</v>
      </c>
      <c r="B3153">
        <v>5.2</v>
      </c>
    </row>
    <row r="3154" spans="1:2" x14ac:dyDescent="0.3">
      <c r="A3154" t="s">
        <v>1400</v>
      </c>
      <c r="B3154">
        <v>3.9</v>
      </c>
    </row>
    <row r="3155" spans="1:2" x14ac:dyDescent="0.3">
      <c r="A3155" t="s">
        <v>1401</v>
      </c>
      <c r="B3155">
        <v>6.1</v>
      </c>
    </row>
    <row r="3156" spans="1:2" x14ac:dyDescent="0.3">
      <c r="A3156" t="s">
        <v>1402</v>
      </c>
      <c r="B3156">
        <v>5.8</v>
      </c>
    </row>
    <row r="3157" spans="1:2" x14ac:dyDescent="0.3">
      <c r="A3157" t="s">
        <v>1403</v>
      </c>
      <c r="B3157">
        <v>6.7</v>
      </c>
    </row>
    <row r="3158" spans="1:2" x14ac:dyDescent="0.3">
      <c r="A3158" t="s">
        <v>508</v>
      </c>
      <c r="B3158">
        <v>5.7</v>
      </c>
    </row>
    <row r="3159" spans="1:2" x14ac:dyDescent="0.3">
      <c r="A3159" t="s">
        <v>1404</v>
      </c>
      <c r="B3159">
        <v>4.5</v>
      </c>
    </row>
    <row r="3160" spans="1:2" x14ac:dyDescent="0.3">
      <c r="A3160" t="s">
        <v>1405</v>
      </c>
      <c r="B3160">
        <v>6.9</v>
      </c>
    </row>
    <row r="3161" spans="1:2" x14ac:dyDescent="0.3">
      <c r="A3161" t="s">
        <v>1406</v>
      </c>
      <c r="B3161">
        <v>4.8</v>
      </c>
    </row>
    <row r="3162" spans="1:2" x14ac:dyDescent="0.3">
      <c r="A3162" t="s">
        <v>1245</v>
      </c>
      <c r="B3162">
        <v>6.3</v>
      </c>
    </row>
    <row r="3163" spans="1:2" x14ac:dyDescent="0.3">
      <c r="A3163" t="s">
        <v>1407</v>
      </c>
      <c r="B3163">
        <v>6.9</v>
      </c>
    </row>
    <row r="3164" spans="1:2" x14ac:dyDescent="0.3">
      <c r="A3164" t="s">
        <v>1408</v>
      </c>
      <c r="B3164">
        <v>5.4</v>
      </c>
    </row>
    <row r="3165" spans="1:2" x14ac:dyDescent="0.3">
      <c r="A3165" t="s">
        <v>1409</v>
      </c>
      <c r="B3165">
        <v>3.8</v>
      </c>
    </row>
    <row r="3166" spans="1:2" x14ac:dyDescent="0.3">
      <c r="A3166" t="s">
        <v>1410</v>
      </c>
      <c r="B3166">
        <v>7</v>
      </c>
    </row>
    <row r="3167" spans="1:2" x14ac:dyDescent="0.3">
      <c r="A3167" t="s">
        <v>1411</v>
      </c>
      <c r="B3167">
        <v>5.2</v>
      </c>
    </row>
    <row r="3168" spans="1:2" x14ac:dyDescent="0.3">
      <c r="A3168" t="s">
        <v>760</v>
      </c>
      <c r="B3168">
        <v>7.3</v>
      </c>
    </row>
    <row r="3169" spans="1:2" x14ac:dyDescent="0.3">
      <c r="A3169" t="s">
        <v>1146</v>
      </c>
      <c r="B3169">
        <v>4.5999999999999996</v>
      </c>
    </row>
    <row r="3170" spans="1:2" x14ac:dyDescent="0.3">
      <c r="A3170" t="s">
        <v>1412</v>
      </c>
      <c r="B3170">
        <v>6.5</v>
      </c>
    </row>
    <row r="3171" spans="1:2" x14ac:dyDescent="0.3">
      <c r="A3171" t="s">
        <v>588</v>
      </c>
      <c r="B3171">
        <v>6.8</v>
      </c>
    </row>
    <row r="3172" spans="1:2" x14ac:dyDescent="0.3">
      <c r="A3172" t="s">
        <v>1413</v>
      </c>
      <c r="B3172">
        <v>6.7</v>
      </c>
    </row>
    <row r="3173" spans="1:2" x14ac:dyDescent="0.3">
      <c r="A3173" t="s">
        <v>316</v>
      </c>
      <c r="B3173">
        <v>6.1</v>
      </c>
    </row>
    <row r="3174" spans="1:2" x14ac:dyDescent="0.3">
      <c r="A3174" t="s">
        <v>1414</v>
      </c>
      <c r="B3174">
        <v>5.2</v>
      </c>
    </row>
    <row r="3175" spans="1:2" x14ac:dyDescent="0.3">
      <c r="A3175" t="s">
        <v>710</v>
      </c>
      <c r="B3175">
        <v>6.9</v>
      </c>
    </row>
    <row r="3176" spans="1:2" x14ac:dyDescent="0.3">
      <c r="A3176" t="s">
        <v>1415</v>
      </c>
      <c r="B3176">
        <v>6</v>
      </c>
    </row>
    <row r="3177" spans="1:2" x14ac:dyDescent="0.3">
      <c r="A3177" t="s">
        <v>1038</v>
      </c>
      <c r="B3177">
        <v>7.9</v>
      </c>
    </row>
    <row r="3178" spans="1:2" x14ac:dyDescent="0.3">
      <c r="A3178" t="s">
        <v>1416</v>
      </c>
      <c r="B3178">
        <v>4.5</v>
      </c>
    </row>
    <row r="3179" spans="1:2" x14ac:dyDescent="0.3">
      <c r="A3179" t="s">
        <v>1417</v>
      </c>
      <c r="B3179">
        <v>5.0999999999999996</v>
      </c>
    </row>
    <row r="3180" spans="1:2" x14ac:dyDescent="0.3">
      <c r="A3180" t="s">
        <v>1418</v>
      </c>
      <c r="B3180">
        <v>7.6</v>
      </c>
    </row>
    <row r="3181" spans="1:2" x14ac:dyDescent="0.3">
      <c r="A3181" t="s">
        <v>1419</v>
      </c>
      <c r="B3181">
        <v>7.6</v>
      </c>
    </row>
    <row r="3182" spans="1:2" x14ac:dyDescent="0.3">
      <c r="A3182" t="s">
        <v>1420</v>
      </c>
      <c r="B3182">
        <v>6.7</v>
      </c>
    </row>
    <row r="3183" spans="1:2" x14ac:dyDescent="0.3">
      <c r="A3183" t="s">
        <v>698</v>
      </c>
      <c r="B3183">
        <v>6.1</v>
      </c>
    </row>
    <row r="3184" spans="1:2" x14ac:dyDescent="0.3">
      <c r="A3184" t="s">
        <v>482</v>
      </c>
      <c r="B3184">
        <v>7.5</v>
      </c>
    </row>
    <row r="3185" spans="1:2" x14ac:dyDescent="0.3">
      <c r="A3185" t="s">
        <v>1316</v>
      </c>
      <c r="B3185">
        <v>5.3</v>
      </c>
    </row>
    <row r="3186" spans="1:2" x14ac:dyDescent="0.3">
      <c r="A3186" t="s">
        <v>1421</v>
      </c>
      <c r="B3186">
        <v>6</v>
      </c>
    </row>
    <row r="3187" spans="1:2" x14ac:dyDescent="0.3">
      <c r="A3187" t="s">
        <v>1193</v>
      </c>
      <c r="B3187">
        <v>7.1</v>
      </c>
    </row>
    <row r="3188" spans="1:2" x14ac:dyDescent="0.3">
      <c r="A3188" t="s">
        <v>1422</v>
      </c>
      <c r="B3188">
        <v>7.5</v>
      </c>
    </row>
    <row r="3189" spans="1:2" x14ac:dyDescent="0.3">
      <c r="A3189" t="s">
        <v>1423</v>
      </c>
      <c r="B3189">
        <v>6.9</v>
      </c>
    </row>
    <row r="3190" spans="1:2" x14ac:dyDescent="0.3">
      <c r="A3190" t="s">
        <v>48</v>
      </c>
      <c r="B3190">
        <v>8.5</v>
      </c>
    </row>
    <row r="3191" spans="1:2" x14ac:dyDescent="0.3">
      <c r="A3191" t="s">
        <v>652</v>
      </c>
      <c r="B3191">
        <v>7.5</v>
      </c>
    </row>
    <row r="3192" spans="1:2" x14ac:dyDescent="0.3">
      <c r="A3192" t="s">
        <v>1424</v>
      </c>
      <c r="B3192">
        <v>6.6</v>
      </c>
    </row>
    <row r="3193" spans="1:2" x14ac:dyDescent="0.3">
      <c r="A3193" t="s">
        <v>624</v>
      </c>
      <c r="B3193">
        <v>8</v>
      </c>
    </row>
    <row r="3194" spans="1:2" x14ac:dyDescent="0.3">
      <c r="A3194" t="s">
        <v>522</v>
      </c>
      <c r="B3194">
        <v>7</v>
      </c>
    </row>
    <row r="3195" spans="1:2" x14ac:dyDescent="0.3">
      <c r="A3195" t="s">
        <v>598</v>
      </c>
      <c r="B3195">
        <v>5.8</v>
      </c>
    </row>
    <row r="3196" spans="1:2" x14ac:dyDescent="0.3">
      <c r="A3196" t="s">
        <v>1425</v>
      </c>
      <c r="B3196">
        <v>7.3</v>
      </c>
    </row>
    <row r="3197" spans="1:2" x14ac:dyDescent="0.3">
      <c r="A3197" t="s">
        <v>301</v>
      </c>
      <c r="B3197">
        <v>6.8</v>
      </c>
    </row>
    <row r="3198" spans="1:2" x14ac:dyDescent="0.3">
      <c r="A3198" t="s">
        <v>607</v>
      </c>
      <c r="B3198">
        <v>6.7</v>
      </c>
    </row>
    <row r="3199" spans="1:2" x14ac:dyDescent="0.3">
      <c r="A3199" t="s">
        <v>1201</v>
      </c>
      <c r="B3199">
        <v>6.5</v>
      </c>
    </row>
    <row r="3200" spans="1:2" x14ac:dyDescent="0.3">
      <c r="A3200" t="s">
        <v>970</v>
      </c>
      <c r="B3200">
        <v>8</v>
      </c>
    </row>
    <row r="3201" spans="1:2" x14ac:dyDescent="0.3">
      <c r="A3201" t="s">
        <v>1331</v>
      </c>
      <c r="B3201">
        <v>6.5</v>
      </c>
    </row>
    <row r="3202" spans="1:2" x14ac:dyDescent="0.3">
      <c r="A3202" t="s">
        <v>1426</v>
      </c>
      <c r="B3202">
        <v>4.9000000000000004</v>
      </c>
    </row>
    <row r="3203" spans="1:2" x14ac:dyDescent="0.3">
      <c r="A3203" t="s">
        <v>1214</v>
      </c>
      <c r="B3203">
        <v>7.1</v>
      </c>
    </row>
    <row r="3204" spans="1:2" x14ac:dyDescent="0.3">
      <c r="A3204" t="s">
        <v>409</v>
      </c>
      <c r="B3204">
        <v>7</v>
      </c>
    </row>
    <row r="3205" spans="1:2" x14ac:dyDescent="0.3">
      <c r="A3205" t="s">
        <v>1427</v>
      </c>
      <c r="B3205">
        <v>7</v>
      </c>
    </row>
    <row r="3206" spans="1:2" x14ac:dyDescent="0.3">
      <c r="A3206" t="s">
        <v>487</v>
      </c>
      <c r="B3206">
        <v>7.5</v>
      </c>
    </row>
    <row r="3207" spans="1:2" x14ac:dyDescent="0.3">
      <c r="A3207" t="s">
        <v>981</v>
      </c>
      <c r="B3207">
        <v>4.5</v>
      </c>
    </row>
    <row r="3208" spans="1:2" x14ac:dyDescent="0.3">
      <c r="A3208" t="s">
        <v>1428</v>
      </c>
      <c r="B3208">
        <v>5.5</v>
      </c>
    </row>
    <row r="3209" spans="1:2" x14ac:dyDescent="0.3">
      <c r="A3209" t="s">
        <v>115</v>
      </c>
      <c r="B3209">
        <v>7.7</v>
      </c>
    </row>
    <row r="3210" spans="1:2" x14ac:dyDescent="0.3">
      <c r="A3210" t="s">
        <v>1429</v>
      </c>
      <c r="B3210">
        <v>7.2</v>
      </c>
    </row>
    <row r="3211" spans="1:2" x14ac:dyDescent="0.3">
      <c r="A3211" t="s">
        <v>1430</v>
      </c>
      <c r="B3211">
        <v>4.8</v>
      </c>
    </row>
    <row r="3212" spans="1:2" x14ac:dyDescent="0.3">
      <c r="A3212" t="s">
        <v>119</v>
      </c>
      <c r="B3212">
        <v>6.7</v>
      </c>
    </row>
    <row r="3213" spans="1:2" x14ac:dyDescent="0.3">
      <c r="A3213" t="s">
        <v>555</v>
      </c>
      <c r="B3213">
        <v>7</v>
      </c>
    </row>
    <row r="3214" spans="1:2" x14ac:dyDescent="0.3">
      <c r="A3214" t="s">
        <v>1431</v>
      </c>
      <c r="B3214">
        <v>6.5</v>
      </c>
    </row>
    <row r="3215" spans="1:2" x14ac:dyDescent="0.3">
      <c r="A3215" t="s">
        <v>975</v>
      </c>
      <c r="B3215">
        <v>7.4</v>
      </c>
    </row>
    <row r="3216" spans="1:2" x14ac:dyDescent="0.3">
      <c r="A3216" t="s">
        <v>1432</v>
      </c>
      <c r="B3216">
        <v>5.7</v>
      </c>
    </row>
    <row r="3217" spans="1:2" x14ac:dyDescent="0.3">
      <c r="A3217" t="s">
        <v>1207</v>
      </c>
      <c r="B3217">
        <v>6.2</v>
      </c>
    </row>
    <row r="3218" spans="1:2" x14ac:dyDescent="0.3">
      <c r="A3218" t="s">
        <v>1028</v>
      </c>
      <c r="B3218">
        <v>5.7</v>
      </c>
    </row>
    <row r="3219" spans="1:2" x14ac:dyDescent="0.3">
      <c r="A3219" t="s">
        <v>950</v>
      </c>
      <c r="B3219">
        <v>6.4</v>
      </c>
    </row>
    <row r="3220" spans="1:2" x14ac:dyDescent="0.3">
      <c r="A3220" t="s">
        <v>988</v>
      </c>
      <c r="B3220">
        <v>7</v>
      </c>
    </row>
    <row r="3221" spans="1:2" x14ac:dyDescent="0.3">
      <c r="A3221" t="s">
        <v>1433</v>
      </c>
      <c r="B3221">
        <v>7.7</v>
      </c>
    </row>
    <row r="3222" spans="1:2" x14ac:dyDescent="0.3">
      <c r="A3222" t="s">
        <v>1026</v>
      </c>
      <c r="B3222">
        <v>5.4</v>
      </c>
    </row>
    <row r="3223" spans="1:2" x14ac:dyDescent="0.3">
      <c r="A3223" t="s">
        <v>1434</v>
      </c>
      <c r="B3223">
        <v>6.6</v>
      </c>
    </row>
    <row r="3224" spans="1:2" x14ac:dyDescent="0.3">
      <c r="A3224" t="s">
        <v>1435</v>
      </c>
      <c r="B3224">
        <v>6.1</v>
      </c>
    </row>
    <row r="3225" spans="1:2" x14ac:dyDescent="0.3">
      <c r="A3225" t="s">
        <v>1436</v>
      </c>
      <c r="B3225">
        <v>6.1</v>
      </c>
    </row>
    <row r="3226" spans="1:2" x14ac:dyDescent="0.3">
      <c r="A3226" t="s">
        <v>982</v>
      </c>
      <c r="B3226">
        <v>7.6</v>
      </c>
    </row>
    <row r="3227" spans="1:2" x14ac:dyDescent="0.3">
      <c r="A3227" t="s">
        <v>1437</v>
      </c>
      <c r="B3227">
        <v>6.2</v>
      </c>
    </row>
    <row r="3228" spans="1:2" x14ac:dyDescent="0.3">
      <c r="A3228" t="s">
        <v>1163</v>
      </c>
      <c r="B3228">
        <v>6.6</v>
      </c>
    </row>
    <row r="3229" spans="1:2" x14ac:dyDescent="0.3">
      <c r="A3229" t="s">
        <v>662</v>
      </c>
      <c r="B3229">
        <v>6.1</v>
      </c>
    </row>
    <row r="3230" spans="1:2" x14ac:dyDescent="0.3">
      <c r="A3230" t="s">
        <v>1438</v>
      </c>
      <c r="B3230">
        <v>7.3</v>
      </c>
    </row>
    <row r="3231" spans="1:2" x14ac:dyDescent="0.3">
      <c r="A3231" t="s">
        <v>1439</v>
      </c>
      <c r="B3231">
        <v>4.2</v>
      </c>
    </row>
    <row r="3232" spans="1:2" x14ac:dyDescent="0.3">
      <c r="A3232" t="s">
        <v>1077</v>
      </c>
      <c r="B3232">
        <v>7.1</v>
      </c>
    </row>
    <row r="3233" spans="1:2" x14ac:dyDescent="0.3">
      <c r="A3233" t="s">
        <v>1440</v>
      </c>
      <c r="B3233">
        <v>6</v>
      </c>
    </row>
    <row r="3234" spans="1:2" x14ac:dyDescent="0.3">
      <c r="A3234" t="s">
        <v>1441</v>
      </c>
      <c r="B3234">
        <v>6.5</v>
      </c>
    </row>
    <row r="3235" spans="1:2" x14ac:dyDescent="0.3">
      <c r="A3235" t="s">
        <v>1442</v>
      </c>
      <c r="B3235">
        <v>6.5</v>
      </c>
    </row>
    <row r="3236" spans="1:2" x14ac:dyDescent="0.3">
      <c r="A3236" t="s">
        <v>1443</v>
      </c>
      <c r="B3236">
        <v>5.7</v>
      </c>
    </row>
    <row r="3237" spans="1:2" x14ac:dyDescent="0.3">
      <c r="A3237" t="s">
        <v>1444</v>
      </c>
      <c r="B3237">
        <v>6.1</v>
      </c>
    </row>
    <row r="3238" spans="1:2" x14ac:dyDescent="0.3">
      <c r="A3238" t="s">
        <v>1445</v>
      </c>
      <c r="B3238">
        <v>7.1</v>
      </c>
    </row>
    <row r="3239" spans="1:2" x14ac:dyDescent="0.3">
      <c r="A3239" t="s">
        <v>1446</v>
      </c>
      <c r="B3239">
        <v>7.3</v>
      </c>
    </row>
    <row r="3240" spans="1:2" x14ac:dyDescent="0.3">
      <c r="A3240" t="s">
        <v>1447</v>
      </c>
      <c r="B3240">
        <v>6.5</v>
      </c>
    </row>
    <row r="3241" spans="1:2" x14ac:dyDescent="0.3">
      <c r="A3241" t="s">
        <v>1448</v>
      </c>
      <c r="B3241">
        <v>5.7</v>
      </c>
    </row>
    <row r="3242" spans="1:2" x14ac:dyDescent="0.3">
      <c r="A3242" t="s">
        <v>162</v>
      </c>
      <c r="B3242">
        <v>7.2</v>
      </c>
    </row>
    <row r="3243" spans="1:2" x14ac:dyDescent="0.3">
      <c r="A3243" t="s">
        <v>450</v>
      </c>
      <c r="B3243">
        <v>7.3</v>
      </c>
    </row>
    <row r="3244" spans="1:2" x14ac:dyDescent="0.3">
      <c r="A3244" t="s">
        <v>1449</v>
      </c>
      <c r="B3244">
        <v>6.9</v>
      </c>
    </row>
    <row r="3245" spans="1:2" x14ac:dyDescent="0.3">
      <c r="A3245" t="s">
        <v>1450</v>
      </c>
      <c r="B3245">
        <v>5</v>
      </c>
    </row>
    <row r="3246" spans="1:2" x14ac:dyDescent="0.3">
      <c r="A3246" t="s">
        <v>1451</v>
      </c>
      <c r="B3246">
        <v>5.9</v>
      </c>
    </row>
    <row r="3247" spans="1:2" x14ac:dyDescent="0.3">
      <c r="A3247" t="s">
        <v>1452</v>
      </c>
      <c r="B3247">
        <v>6.7</v>
      </c>
    </row>
    <row r="3248" spans="1:2" x14ac:dyDescent="0.3">
      <c r="A3248" t="s">
        <v>718</v>
      </c>
      <c r="B3248">
        <v>7.3</v>
      </c>
    </row>
    <row r="3249" spans="1:2" x14ac:dyDescent="0.3">
      <c r="A3249" t="s">
        <v>900</v>
      </c>
      <c r="B3249">
        <v>7.6</v>
      </c>
    </row>
    <row r="3250" spans="1:2" x14ac:dyDescent="0.3">
      <c r="A3250" t="s">
        <v>1453</v>
      </c>
      <c r="B3250">
        <v>6.5</v>
      </c>
    </row>
    <row r="3251" spans="1:2" x14ac:dyDescent="0.3">
      <c r="A3251" t="s">
        <v>1454</v>
      </c>
      <c r="B3251">
        <v>2.1</v>
      </c>
    </row>
    <row r="3252" spans="1:2" x14ac:dyDescent="0.3">
      <c r="A3252" t="s">
        <v>1455</v>
      </c>
      <c r="B3252">
        <v>5.3</v>
      </c>
    </row>
    <row r="3253" spans="1:2" x14ac:dyDescent="0.3">
      <c r="A3253" t="s">
        <v>1456</v>
      </c>
      <c r="B3253">
        <v>7.2</v>
      </c>
    </row>
    <row r="3254" spans="1:2" x14ac:dyDescent="0.3">
      <c r="A3254" t="s">
        <v>1278</v>
      </c>
      <c r="B3254">
        <v>7</v>
      </c>
    </row>
    <row r="3255" spans="1:2" x14ac:dyDescent="0.3">
      <c r="A3255" t="s">
        <v>1320</v>
      </c>
      <c r="B3255">
        <v>8</v>
      </c>
    </row>
    <row r="3256" spans="1:2" x14ac:dyDescent="0.3">
      <c r="A3256" t="s">
        <v>985</v>
      </c>
      <c r="B3256">
        <v>6.9</v>
      </c>
    </row>
    <row r="3257" spans="1:2" x14ac:dyDescent="0.3">
      <c r="A3257" t="s">
        <v>1457</v>
      </c>
      <c r="B3257">
        <v>7.1</v>
      </c>
    </row>
    <row r="3258" spans="1:2" x14ac:dyDescent="0.3">
      <c r="A3258" t="s">
        <v>1458</v>
      </c>
      <c r="B3258">
        <v>7.3</v>
      </c>
    </row>
    <row r="3259" spans="1:2" x14ac:dyDescent="0.3">
      <c r="A3259" t="s">
        <v>1459</v>
      </c>
      <c r="B3259">
        <v>7.5</v>
      </c>
    </row>
    <row r="3260" spans="1:2" x14ac:dyDescent="0.3">
      <c r="A3260" t="s">
        <v>1460</v>
      </c>
      <c r="B3260">
        <v>6.9</v>
      </c>
    </row>
    <row r="3261" spans="1:2" x14ac:dyDescent="0.3">
      <c r="A3261" t="s">
        <v>571</v>
      </c>
      <c r="B3261">
        <v>7.2</v>
      </c>
    </row>
    <row r="3262" spans="1:2" x14ac:dyDescent="0.3">
      <c r="A3262" t="s">
        <v>1461</v>
      </c>
      <c r="B3262">
        <v>7.2</v>
      </c>
    </row>
    <row r="3263" spans="1:2" x14ac:dyDescent="0.3">
      <c r="A3263" t="s">
        <v>1330</v>
      </c>
      <c r="B3263">
        <v>6.7</v>
      </c>
    </row>
    <row r="3264" spans="1:2" x14ac:dyDescent="0.3">
      <c r="A3264" t="s">
        <v>1462</v>
      </c>
      <c r="B3264">
        <v>6</v>
      </c>
    </row>
    <row r="3265" spans="1:2" x14ac:dyDescent="0.3">
      <c r="A3265" t="s">
        <v>197</v>
      </c>
      <c r="B3265">
        <v>8.9</v>
      </c>
    </row>
    <row r="3266" spans="1:2" x14ac:dyDescent="0.3">
      <c r="A3266" t="s">
        <v>1463</v>
      </c>
      <c r="B3266">
        <v>7.7</v>
      </c>
    </row>
    <row r="3267" spans="1:2" x14ac:dyDescent="0.3">
      <c r="A3267" t="s">
        <v>1464</v>
      </c>
      <c r="B3267">
        <v>7.9</v>
      </c>
    </row>
    <row r="3268" spans="1:2" x14ac:dyDescent="0.3">
      <c r="A3268" t="s">
        <v>454</v>
      </c>
      <c r="B3268">
        <v>5.6</v>
      </c>
    </row>
    <row r="3269" spans="1:2" x14ac:dyDescent="0.3">
      <c r="A3269" t="s">
        <v>646</v>
      </c>
      <c r="B3269">
        <v>8</v>
      </c>
    </row>
    <row r="3270" spans="1:2" x14ac:dyDescent="0.3">
      <c r="A3270" t="s">
        <v>114</v>
      </c>
      <c r="B3270">
        <v>6.2</v>
      </c>
    </row>
    <row r="3271" spans="1:2" x14ac:dyDescent="0.3">
      <c r="A3271" t="s">
        <v>1465</v>
      </c>
      <c r="B3271">
        <v>7.9</v>
      </c>
    </row>
    <row r="3272" spans="1:2" x14ac:dyDescent="0.3">
      <c r="A3272" t="s">
        <v>368</v>
      </c>
      <c r="B3272">
        <v>8.1</v>
      </c>
    </row>
    <row r="3273" spans="1:2" x14ac:dyDescent="0.3">
      <c r="A3273" t="s">
        <v>492</v>
      </c>
      <c r="B3273">
        <v>7.6</v>
      </c>
    </row>
    <row r="3274" spans="1:2" x14ac:dyDescent="0.3">
      <c r="A3274" t="s">
        <v>1466</v>
      </c>
      <c r="B3274">
        <v>3.5</v>
      </c>
    </row>
    <row r="3275" spans="1:2" x14ac:dyDescent="0.3">
      <c r="A3275" t="s">
        <v>1467</v>
      </c>
      <c r="B3275">
        <v>7.6</v>
      </c>
    </row>
    <row r="3276" spans="1:2" x14ac:dyDescent="0.3">
      <c r="A3276" t="s">
        <v>1198</v>
      </c>
      <c r="B3276">
        <v>6.5</v>
      </c>
    </row>
    <row r="3277" spans="1:2" x14ac:dyDescent="0.3">
      <c r="A3277" t="s">
        <v>1468</v>
      </c>
      <c r="B3277">
        <v>5.6</v>
      </c>
    </row>
    <row r="3278" spans="1:2" x14ac:dyDescent="0.3">
      <c r="A3278" t="s">
        <v>719</v>
      </c>
      <c r="B3278">
        <v>7.7</v>
      </c>
    </row>
    <row r="3279" spans="1:2" x14ac:dyDescent="0.3">
      <c r="A3279" t="s">
        <v>1469</v>
      </c>
      <c r="B3279">
        <v>5.2</v>
      </c>
    </row>
    <row r="3280" spans="1:2" x14ac:dyDescent="0.3">
      <c r="A3280" t="s">
        <v>261</v>
      </c>
      <c r="B3280">
        <v>6.9</v>
      </c>
    </row>
    <row r="3281" spans="1:2" x14ac:dyDescent="0.3">
      <c r="A3281" t="s">
        <v>1470</v>
      </c>
      <c r="B3281">
        <v>6.1</v>
      </c>
    </row>
    <row r="3282" spans="1:2" x14ac:dyDescent="0.3">
      <c r="A3282" t="s">
        <v>1471</v>
      </c>
      <c r="B3282">
        <v>5</v>
      </c>
    </row>
    <row r="3283" spans="1:2" x14ac:dyDescent="0.3">
      <c r="A3283" t="s">
        <v>1472</v>
      </c>
      <c r="B3283">
        <v>7.8</v>
      </c>
    </row>
    <row r="3284" spans="1:2" x14ac:dyDescent="0.3">
      <c r="A3284" t="s">
        <v>115</v>
      </c>
      <c r="B3284">
        <v>7.4</v>
      </c>
    </row>
    <row r="3285" spans="1:2" x14ac:dyDescent="0.3">
      <c r="A3285" t="s">
        <v>1473</v>
      </c>
      <c r="B3285">
        <v>6.8</v>
      </c>
    </row>
    <row r="3286" spans="1:2" x14ac:dyDescent="0.3">
      <c r="A3286" t="s">
        <v>576</v>
      </c>
      <c r="B3286">
        <v>6.4</v>
      </c>
    </row>
    <row r="3287" spans="1:2" x14ac:dyDescent="0.3">
      <c r="A3287" t="s">
        <v>539</v>
      </c>
      <c r="B3287">
        <v>5.7</v>
      </c>
    </row>
    <row r="3288" spans="1:2" x14ac:dyDescent="0.3">
      <c r="A3288" t="s">
        <v>1474</v>
      </c>
      <c r="B3288">
        <v>7.5</v>
      </c>
    </row>
    <row r="3289" spans="1:2" x14ac:dyDescent="0.3">
      <c r="A3289" t="s">
        <v>1258</v>
      </c>
      <c r="B3289">
        <v>6.7</v>
      </c>
    </row>
    <row r="3290" spans="1:2" x14ac:dyDescent="0.3">
      <c r="A3290" t="s">
        <v>1475</v>
      </c>
      <c r="B3290">
        <v>5.6</v>
      </c>
    </row>
    <row r="3291" spans="1:2" x14ac:dyDescent="0.3">
      <c r="A3291" t="s">
        <v>480</v>
      </c>
      <c r="B3291">
        <v>7</v>
      </c>
    </row>
    <row r="3292" spans="1:2" x14ac:dyDescent="0.3">
      <c r="A3292" t="s">
        <v>1476</v>
      </c>
      <c r="B3292">
        <v>7.6</v>
      </c>
    </row>
    <row r="3293" spans="1:2" x14ac:dyDescent="0.3">
      <c r="A3293" t="s">
        <v>788</v>
      </c>
      <c r="B3293">
        <v>6.5</v>
      </c>
    </row>
    <row r="3294" spans="1:2" x14ac:dyDescent="0.3">
      <c r="A3294" t="s">
        <v>1477</v>
      </c>
      <c r="B3294">
        <v>7</v>
      </c>
    </row>
    <row r="3295" spans="1:2" x14ac:dyDescent="0.3">
      <c r="A3295" t="s">
        <v>1478</v>
      </c>
      <c r="B3295">
        <v>6.3</v>
      </c>
    </row>
    <row r="3296" spans="1:2" x14ac:dyDescent="0.3">
      <c r="A3296" t="s">
        <v>1100</v>
      </c>
      <c r="B3296">
        <v>6.4</v>
      </c>
    </row>
    <row r="3297" spans="1:2" x14ac:dyDescent="0.3">
      <c r="A3297" t="s">
        <v>1479</v>
      </c>
      <c r="B3297">
        <v>7.1</v>
      </c>
    </row>
    <row r="3298" spans="1:2" x14ac:dyDescent="0.3">
      <c r="A3298" t="s">
        <v>357</v>
      </c>
      <c r="B3298">
        <v>7.1</v>
      </c>
    </row>
    <row r="3299" spans="1:2" x14ac:dyDescent="0.3">
      <c r="A3299" t="s">
        <v>1480</v>
      </c>
      <c r="B3299">
        <v>6.5</v>
      </c>
    </row>
    <row r="3300" spans="1:2" x14ac:dyDescent="0.3">
      <c r="A3300" t="s">
        <v>805</v>
      </c>
      <c r="B3300">
        <v>6.9</v>
      </c>
    </row>
    <row r="3301" spans="1:2" x14ac:dyDescent="0.3">
      <c r="A3301" t="s">
        <v>1078</v>
      </c>
      <c r="B3301">
        <v>5.4</v>
      </c>
    </row>
    <row r="3302" spans="1:2" x14ac:dyDescent="0.3">
      <c r="A3302" t="s">
        <v>87</v>
      </c>
      <c r="B3302">
        <v>4.9000000000000004</v>
      </c>
    </row>
    <row r="3303" spans="1:2" x14ac:dyDescent="0.3">
      <c r="A3303" t="s">
        <v>961</v>
      </c>
      <c r="B3303">
        <v>5.0999999999999996</v>
      </c>
    </row>
    <row r="3304" spans="1:2" x14ac:dyDescent="0.3">
      <c r="A3304" t="s">
        <v>1481</v>
      </c>
      <c r="B3304">
        <v>5.3</v>
      </c>
    </row>
    <row r="3305" spans="1:2" x14ac:dyDescent="0.3">
      <c r="A3305" t="s">
        <v>1100</v>
      </c>
      <c r="B3305">
        <v>7.5</v>
      </c>
    </row>
    <row r="3306" spans="1:2" x14ac:dyDescent="0.3">
      <c r="A3306" t="s">
        <v>1482</v>
      </c>
      <c r="B3306">
        <v>7.3</v>
      </c>
    </row>
    <row r="3307" spans="1:2" x14ac:dyDescent="0.3">
      <c r="A3307" t="s">
        <v>982</v>
      </c>
      <c r="B3307">
        <v>7.3</v>
      </c>
    </row>
    <row r="3308" spans="1:2" x14ac:dyDescent="0.3">
      <c r="A3308" t="s">
        <v>1483</v>
      </c>
      <c r="B3308">
        <v>7.1</v>
      </c>
    </row>
    <row r="3309" spans="1:2" x14ac:dyDescent="0.3">
      <c r="A3309" t="s">
        <v>1142</v>
      </c>
      <c r="B3309">
        <v>6</v>
      </c>
    </row>
    <row r="3310" spans="1:2" x14ac:dyDescent="0.3">
      <c r="A3310" t="s">
        <v>456</v>
      </c>
      <c r="B3310">
        <v>6.6</v>
      </c>
    </row>
    <row r="3311" spans="1:2" x14ac:dyDescent="0.3">
      <c r="A3311" t="s">
        <v>1484</v>
      </c>
      <c r="B3311">
        <v>7.2</v>
      </c>
    </row>
    <row r="3312" spans="1:2" x14ac:dyDescent="0.3">
      <c r="A3312" t="s">
        <v>843</v>
      </c>
      <c r="B3312">
        <v>7.2</v>
      </c>
    </row>
    <row r="3313" spans="1:2" x14ac:dyDescent="0.3">
      <c r="A3313" t="s">
        <v>1010</v>
      </c>
      <c r="B3313">
        <v>6.9</v>
      </c>
    </row>
    <row r="3314" spans="1:2" x14ac:dyDescent="0.3">
      <c r="A3314" t="s">
        <v>1485</v>
      </c>
      <c r="B3314">
        <v>6.8</v>
      </c>
    </row>
    <row r="3315" spans="1:2" x14ac:dyDescent="0.3">
      <c r="A3315" t="s">
        <v>1486</v>
      </c>
      <c r="B3315">
        <v>4</v>
      </c>
    </row>
    <row r="3316" spans="1:2" x14ac:dyDescent="0.3">
      <c r="A3316" t="s">
        <v>1487</v>
      </c>
      <c r="B3316">
        <v>7.7</v>
      </c>
    </row>
    <row r="3317" spans="1:2" x14ac:dyDescent="0.3">
      <c r="A3317" t="s">
        <v>1488</v>
      </c>
      <c r="B3317">
        <v>7.4</v>
      </c>
    </row>
    <row r="3318" spans="1:2" x14ac:dyDescent="0.3">
      <c r="A3318" t="s">
        <v>1489</v>
      </c>
      <c r="B3318">
        <v>6.5</v>
      </c>
    </row>
    <row r="3319" spans="1:2" x14ac:dyDescent="0.3">
      <c r="A3319" t="s">
        <v>1490</v>
      </c>
      <c r="B3319">
        <v>6.4</v>
      </c>
    </row>
    <row r="3320" spans="1:2" x14ac:dyDescent="0.3">
      <c r="A3320" t="s">
        <v>1491</v>
      </c>
      <c r="B3320">
        <v>7.2</v>
      </c>
    </row>
    <row r="3321" spans="1:2" x14ac:dyDescent="0.3">
      <c r="A3321" t="s">
        <v>1492</v>
      </c>
      <c r="B3321">
        <v>5.6</v>
      </c>
    </row>
    <row r="3322" spans="1:2" x14ac:dyDescent="0.3">
      <c r="A3322" t="s">
        <v>631</v>
      </c>
      <c r="B3322">
        <v>6.3</v>
      </c>
    </row>
    <row r="3323" spans="1:2" x14ac:dyDescent="0.3">
      <c r="A3323" t="s">
        <v>1493</v>
      </c>
      <c r="B3323">
        <v>6.8</v>
      </c>
    </row>
    <row r="3324" spans="1:2" x14ac:dyDescent="0.3">
      <c r="A3324" t="s">
        <v>1494</v>
      </c>
      <c r="B3324">
        <v>5.5</v>
      </c>
    </row>
    <row r="3325" spans="1:2" x14ac:dyDescent="0.3">
      <c r="A3325" t="s">
        <v>620</v>
      </c>
      <c r="B3325">
        <v>6.9</v>
      </c>
    </row>
    <row r="3326" spans="1:2" x14ac:dyDescent="0.3">
      <c r="A3326" t="s">
        <v>1495</v>
      </c>
      <c r="B3326">
        <v>6</v>
      </c>
    </row>
    <row r="3327" spans="1:2" x14ac:dyDescent="0.3">
      <c r="A3327" t="s">
        <v>1496</v>
      </c>
      <c r="B3327">
        <v>6.4</v>
      </c>
    </row>
    <row r="3328" spans="1:2" x14ac:dyDescent="0.3">
      <c r="A3328" t="s">
        <v>1497</v>
      </c>
      <c r="B3328">
        <v>6.6</v>
      </c>
    </row>
    <row r="3329" spans="1:2" x14ac:dyDescent="0.3">
      <c r="A3329" t="s">
        <v>1498</v>
      </c>
      <c r="B3329">
        <v>5.3</v>
      </c>
    </row>
    <row r="3330" spans="1:2" x14ac:dyDescent="0.3">
      <c r="A3330" t="s">
        <v>994</v>
      </c>
      <c r="B3330">
        <v>8.1</v>
      </c>
    </row>
    <row r="3331" spans="1:2" x14ac:dyDescent="0.3">
      <c r="A3331" t="s">
        <v>563</v>
      </c>
      <c r="B3331">
        <v>5.9</v>
      </c>
    </row>
    <row r="3332" spans="1:2" x14ac:dyDescent="0.3">
      <c r="A3332" t="s">
        <v>1499</v>
      </c>
      <c r="B3332">
        <v>7.7</v>
      </c>
    </row>
    <row r="3333" spans="1:2" x14ac:dyDescent="0.3">
      <c r="A3333" t="s">
        <v>1500</v>
      </c>
      <c r="B3333">
        <v>4.5999999999999996</v>
      </c>
    </row>
    <row r="3334" spans="1:2" x14ac:dyDescent="0.3">
      <c r="A3334" t="s">
        <v>603</v>
      </c>
      <c r="B3334">
        <v>5.0999999999999996</v>
      </c>
    </row>
    <row r="3335" spans="1:2" x14ac:dyDescent="0.3">
      <c r="A3335" t="s">
        <v>1501</v>
      </c>
      <c r="B3335">
        <v>6.9</v>
      </c>
    </row>
    <row r="3336" spans="1:2" x14ac:dyDescent="0.3">
      <c r="A3336" t="s">
        <v>573</v>
      </c>
      <c r="B3336">
        <v>8</v>
      </c>
    </row>
    <row r="3337" spans="1:2" x14ac:dyDescent="0.3">
      <c r="A3337" t="s">
        <v>1483</v>
      </c>
      <c r="B3337">
        <v>6.8</v>
      </c>
    </row>
    <row r="3338" spans="1:2" x14ac:dyDescent="0.3">
      <c r="A3338" t="s">
        <v>1502</v>
      </c>
      <c r="B3338">
        <v>5.4</v>
      </c>
    </row>
    <row r="3339" spans="1:2" x14ac:dyDescent="0.3">
      <c r="A3339" t="s">
        <v>1503</v>
      </c>
      <c r="B3339">
        <v>6.5</v>
      </c>
    </row>
    <row r="3340" spans="1:2" x14ac:dyDescent="0.3">
      <c r="A3340" t="s">
        <v>1504</v>
      </c>
      <c r="B3340">
        <v>4.2</v>
      </c>
    </row>
    <row r="3341" spans="1:2" x14ac:dyDescent="0.3">
      <c r="A3341" t="s">
        <v>573</v>
      </c>
      <c r="B3341">
        <v>7.4</v>
      </c>
    </row>
    <row r="3342" spans="1:2" x14ac:dyDescent="0.3">
      <c r="A3342" t="s">
        <v>685</v>
      </c>
      <c r="B3342">
        <v>6.9</v>
      </c>
    </row>
    <row r="3343" spans="1:2" x14ac:dyDescent="0.3">
      <c r="A3343" t="s">
        <v>1505</v>
      </c>
      <c r="B3343">
        <v>6.7</v>
      </c>
    </row>
    <row r="3344" spans="1:2" x14ac:dyDescent="0.3">
      <c r="A3344" t="s">
        <v>1506</v>
      </c>
      <c r="B3344">
        <v>7.3</v>
      </c>
    </row>
    <row r="3345" spans="1:2" x14ac:dyDescent="0.3">
      <c r="A3345" t="s">
        <v>717</v>
      </c>
      <c r="B3345">
        <v>7.6</v>
      </c>
    </row>
    <row r="3346" spans="1:2" x14ac:dyDescent="0.3">
      <c r="A3346" t="s">
        <v>1507</v>
      </c>
      <c r="B3346">
        <v>5.4</v>
      </c>
    </row>
    <row r="3347" spans="1:2" x14ac:dyDescent="0.3">
      <c r="A3347" t="s">
        <v>1148</v>
      </c>
      <c r="B3347">
        <v>7.3</v>
      </c>
    </row>
    <row r="3348" spans="1:2" x14ac:dyDescent="0.3">
      <c r="A3348" t="s">
        <v>1010</v>
      </c>
      <c r="B3348">
        <v>6.4</v>
      </c>
    </row>
    <row r="3349" spans="1:2" x14ac:dyDescent="0.3">
      <c r="A3349" t="s">
        <v>1508</v>
      </c>
      <c r="B3349">
        <v>6</v>
      </c>
    </row>
    <row r="3350" spans="1:2" x14ac:dyDescent="0.3">
      <c r="A3350" t="s">
        <v>824</v>
      </c>
      <c r="B3350">
        <v>7.2</v>
      </c>
    </row>
    <row r="3351" spans="1:2" x14ac:dyDescent="0.3">
      <c r="A3351" t="s">
        <v>986</v>
      </c>
      <c r="B3351">
        <v>6</v>
      </c>
    </row>
    <row r="3352" spans="1:2" x14ac:dyDescent="0.3">
      <c r="A3352" t="s">
        <v>1509</v>
      </c>
      <c r="B3352">
        <v>3.1</v>
      </c>
    </row>
    <row r="3353" spans="1:2" x14ac:dyDescent="0.3">
      <c r="A3353" t="s">
        <v>1510</v>
      </c>
      <c r="B3353">
        <v>6.9</v>
      </c>
    </row>
    <row r="3354" spans="1:2" x14ac:dyDescent="0.3">
      <c r="A3354" t="s">
        <v>1257</v>
      </c>
      <c r="B3354">
        <v>6.2</v>
      </c>
    </row>
    <row r="3355" spans="1:2" x14ac:dyDescent="0.3">
      <c r="A3355" t="s">
        <v>355</v>
      </c>
      <c r="B3355">
        <v>5.5</v>
      </c>
    </row>
    <row r="3356" spans="1:2" x14ac:dyDescent="0.3">
      <c r="A3356" t="s">
        <v>1511</v>
      </c>
      <c r="B3356">
        <v>6.9</v>
      </c>
    </row>
    <row r="3357" spans="1:2" x14ac:dyDescent="0.3">
      <c r="A3357" t="s">
        <v>818</v>
      </c>
      <c r="B3357">
        <v>6.3</v>
      </c>
    </row>
    <row r="3358" spans="1:2" x14ac:dyDescent="0.3">
      <c r="A3358" t="s">
        <v>1512</v>
      </c>
      <c r="B3358">
        <v>4.8</v>
      </c>
    </row>
    <row r="3359" spans="1:2" x14ac:dyDescent="0.3">
      <c r="A3359" t="s">
        <v>1513</v>
      </c>
      <c r="B3359">
        <v>6.7</v>
      </c>
    </row>
    <row r="3360" spans="1:2" x14ac:dyDescent="0.3">
      <c r="A3360" t="s">
        <v>1514</v>
      </c>
      <c r="B3360">
        <v>5.6</v>
      </c>
    </row>
    <row r="3361" spans="1:2" x14ac:dyDescent="0.3">
      <c r="A3361" t="s">
        <v>1515</v>
      </c>
      <c r="B3361">
        <v>5.4</v>
      </c>
    </row>
    <row r="3362" spans="1:2" x14ac:dyDescent="0.3">
      <c r="A3362" t="s">
        <v>1516</v>
      </c>
      <c r="B3362">
        <v>8</v>
      </c>
    </row>
    <row r="3363" spans="1:2" x14ac:dyDescent="0.3">
      <c r="A3363" t="s">
        <v>287</v>
      </c>
      <c r="B3363">
        <v>5.7</v>
      </c>
    </row>
    <row r="3364" spans="1:2" x14ac:dyDescent="0.3">
      <c r="A3364" t="s">
        <v>1517</v>
      </c>
      <c r="B3364">
        <v>7.6</v>
      </c>
    </row>
    <row r="3365" spans="1:2" x14ac:dyDescent="0.3">
      <c r="A3365" t="s">
        <v>1127</v>
      </c>
      <c r="B3365">
        <v>7</v>
      </c>
    </row>
    <row r="3366" spans="1:2" x14ac:dyDescent="0.3">
      <c r="A3366" t="s">
        <v>1518</v>
      </c>
      <c r="B3366">
        <v>7.2</v>
      </c>
    </row>
    <row r="3367" spans="1:2" x14ac:dyDescent="0.3">
      <c r="A3367" t="s">
        <v>36</v>
      </c>
      <c r="B3367">
        <v>6.2</v>
      </c>
    </row>
    <row r="3368" spans="1:2" x14ac:dyDescent="0.3">
      <c r="A3368" t="s">
        <v>1519</v>
      </c>
      <c r="B3368">
        <v>3.5</v>
      </c>
    </row>
    <row r="3369" spans="1:2" x14ac:dyDescent="0.3">
      <c r="A3369" t="s">
        <v>717</v>
      </c>
      <c r="B3369">
        <v>7.5</v>
      </c>
    </row>
    <row r="3370" spans="1:2" x14ac:dyDescent="0.3">
      <c r="A3370" t="s">
        <v>1520</v>
      </c>
      <c r="B3370">
        <v>5.0999999999999996</v>
      </c>
    </row>
    <row r="3371" spans="1:2" x14ac:dyDescent="0.3">
      <c r="A3371" t="s">
        <v>1521</v>
      </c>
      <c r="B3371">
        <v>6.7</v>
      </c>
    </row>
    <row r="3372" spans="1:2" x14ac:dyDescent="0.3">
      <c r="A3372" t="s">
        <v>448</v>
      </c>
      <c r="B3372">
        <v>9.1999999999999993</v>
      </c>
    </row>
    <row r="3373" spans="1:2" x14ac:dyDescent="0.3">
      <c r="A3373" t="s">
        <v>479</v>
      </c>
      <c r="B3373">
        <v>6.1</v>
      </c>
    </row>
    <row r="3374" spans="1:2" x14ac:dyDescent="0.3">
      <c r="A3374" t="s">
        <v>47</v>
      </c>
      <c r="B3374">
        <v>7.7</v>
      </c>
    </row>
    <row r="3375" spans="1:2" x14ac:dyDescent="0.3">
      <c r="A3375" t="s">
        <v>1278</v>
      </c>
      <c r="B3375">
        <v>7.6</v>
      </c>
    </row>
    <row r="3376" spans="1:2" x14ac:dyDescent="0.3">
      <c r="A3376" t="s">
        <v>180</v>
      </c>
      <c r="B3376">
        <v>6.1</v>
      </c>
    </row>
    <row r="3377" spans="1:2" x14ac:dyDescent="0.3">
      <c r="A3377" t="s">
        <v>118</v>
      </c>
      <c r="B3377">
        <v>4.9000000000000004</v>
      </c>
    </row>
    <row r="3378" spans="1:2" x14ac:dyDescent="0.3">
      <c r="A3378" t="s">
        <v>1521</v>
      </c>
      <c r="B3378">
        <v>6.8</v>
      </c>
    </row>
    <row r="3379" spans="1:2" x14ac:dyDescent="0.3">
      <c r="A3379" t="s">
        <v>380</v>
      </c>
      <c r="B3379">
        <v>7</v>
      </c>
    </row>
    <row r="3380" spans="1:2" x14ac:dyDescent="0.3">
      <c r="A3380" t="s">
        <v>1522</v>
      </c>
      <c r="B3380">
        <v>7.2</v>
      </c>
    </row>
    <row r="3381" spans="1:2" x14ac:dyDescent="0.3">
      <c r="A3381" t="s">
        <v>1343</v>
      </c>
      <c r="B3381">
        <v>5.7</v>
      </c>
    </row>
    <row r="3382" spans="1:2" x14ac:dyDescent="0.3">
      <c r="A3382" t="s">
        <v>65</v>
      </c>
      <c r="B3382">
        <v>7.3</v>
      </c>
    </row>
    <row r="3383" spans="1:2" x14ac:dyDescent="0.3">
      <c r="A3383" t="s">
        <v>327</v>
      </c>
      <c r="B3383">
        <v>7.5</v>
      </c>
    </row>
    <row r="3384" spans="1:2" x14ac:dyDescent="0.3">
      <c r="A3384" t="s">
        <v>471</v>
      </c>
      <c r="B3384">
        <v>7.4</v>
      </c>
    </row>
    <row r="3385" spans="1:2" x14ac:dyDescent="0.3">
      <c r="A3385" t="s">
        <v>451</v>
      </c>
      <c r="B3385">
        <v>7.2</v>
      </c>
    </row>
    <row r="3386" spans="1:2" x14ac:dyDescent="0.3">
      <c r="A3386" t="s">
        <v>1523</v>
      </c>
      <c r="B3386">
        <v>6.8</v>
      </c>
    </row>
    <row r="3387" spans="1:2" x14ac:dyDescent="0.3">
      <c r="A3387" t="s">
        <v>1521</v>
      </c>
      <c r="B3387">
        <v>6.8</v>
      </c>
    </row>
    <row r="3388" spans="1:2" x14ac:dyDescent="0.3">
      <c r="A3388" t="s">
        <v>864</v>
      </c>
      <c r="B3388">
        <v>5.2</v>
      </c>
    </row>
    <row r="3389" spans="1:2" x14ac:dyDescent="0.3">
      <c r="A3389" t="s">
        <v>696</v>
      </c>
      <c r="B3389">
        <v>7.2</v>
      </c>
    </row>
    <row r="3390" spans="1:2" x14ac:dyDescent="0.3">
      <c r="A3390" t="s">
        <v>1524</v>
      </c>
      <c r="B3390">
        <v>7.5</v>
      </c>
    </row>
    <row r="3391" spans="1:2" x14ac:dyDescent="0.3">
      <c r="A3391" t="s">
        <v>1525</v>
      </c>
      <c r="B3391">
        <v>4</v>
      </c>
    </row>
    <row r="3392" spans="1:2" x14ac:dyDescent="0.3">
      <c r="A3392" t="s">
        <v>391</v>
      </c>
      <c r="B3392">
        <v>6.8</v>
      </c>
    </row>
    <row r="3393" spans="1:2" x14ac:dyDescent="0.3">
      <c r="A3393" t="s">
        <v>1123</v>
      </c>
      <c r="B3393">
        <v>6.9</v>
      </c>
    </row>
    <row r="3394" spans="1:2" x14ac:dyDescent="0.3">
      <c r="A3394" t="s">
        <v>1198</v>
      </c>
      <c r="B3394">
        <v>7.3</v>
      </c>
    </row>
    <row r="3395" spans="1:2" x14ac:dyDescent="0.3">
      <c r="A3395" t="s">
        <v>659</v>
      </c>
      <c r="B3395">
        <v>6.1</v>
      </c>
    </row>
    <row r="3396" spans="1:2" x14ac:dyDescent="0.3">
      <c r="A3396" t="s">
        <v>33</v>
      </c>
      <c r="B3396">
        <v>7.8</v>
      </c>
    </row>
    <row r="3397" spans="1:2" x14ac:dyDescent="0.3">
      <c r="A3397" t="s">
        <v>1123</v>
      </c>
      <c r="B3397">
        <v>6</v>
      </c>
    </row>
    <row r="3398" spans="1:2" x14ac:dyDescent="0.3">
      <c r="A3398" t="s">
        <v>1526</v>
      </c>
      <c r="B3398">
        <v>4.0999999999999996</v>
      </c>
    </row>
    <row r="3399" spans="1:2" x14ac:dyDescent="0.3">
      <c r="A3399" t="s">
        <v>635</v>
      </c>
      <c r="B3399">
        <v>7</v>
      </c>
    </row>
    <row r="3400" spans="1:2" x14ac:dyDescent="0.3">
      <c r="A3400" t="s">
        <v>1527</v>
      </c>
      <c r="B3400">
        <v>7.1</v>
      </c>
    </row>
    <row r="3401" spans="1:2" x14ac:dyDescent="0.3">
      <c r="A3401" t="s">
        <v>629</v>
      </c>
      <c r="B3401">
        <v>6.2</v>
      </c>
    </row>
    <row r="3402" spans="1:2" x14ac:dyDescent="0.3">
      <c r="A3402" t="s">
        <v>1130</v>
      </c>
      <c r="B3402">
        <v>6.9</v>
      </c>
    </row>
    <row r="3403" spans="1:2" x14ac:dyDescent="0.3">
      <c r="A3403" t="s">
        <v>1528</v>
      </c>
      <c r="B3403">
        <v>7.6</v>
      </c>
    </row>
    <row r="3404" spans="1:2" x14ac:dyDescent="0.3">
      <c r="A3404" t="s">
        <v>78</v>
      </c>
      <c r="B3404">
        <v>7.6</v>
      </c>
    </row>
    <row r="3405" spans="1:2" x14ac:dyDescent="0.3">
      <c r="A3405" t="s">
        <v>1490</v>
      </c>
      <c r="B3405">
        <v>6.4</v>
      </c>
    </row>
    <row r="3406" spans="1:2" x14ac:dyDescent="0.3">
      <c r="A3406" t="s">
        <v>1408</v>
      </c>
      <c r="B3406">
        <v>6.2</v>
      </c>
    </row>
    <row r="3407" spans="1:2" x14ac:dyDescent="0.3">
      <c r="A3407" t="s">
        <v>149</v>
      </c>
      <c r="B3407">
        <v>7.5</v>
      </c>
    </row>
    <row r="3408" spans="1:2" x14ac:dyDescent="0.3">
      <c r="A3408" t="s">
        <v>850</v>
      </c>
      <c r="B3408">
        <v>2</v>
      </c>
    </row>
    <row r="3409" spans="1:2" x14ac:dyDescent="0.3">
      <c r="A3409" t="s">
        <v>1529</v>
      </c>
      <c r="B3409">
        <v>6.2</v>
      </c>
    </row>
    <row r="3410" spans="1:2" x14ac:dyDescent="0.3">
      <c r="A3410" t="s">
        <v>1530</v>
      </c>
      <c r="B3410">
        <v>6.5</v>
      </c>
    </row>
    <row r="3411" spans="1:2" x14ac:dyDescent="0.3">
      <c r="A3411" t="s">
        <v>1423</v>
      </c>
      <c r="B3411">
        <v>7.9</v>
      </c>
    </row>
    <row r="3412" spans="1:2" x14ac:dyDescent="0.3">
      <c r="A3412" t="s">
        <v>214</v>
      </c>
      <c r="B3412">
        <v>6.8</v>
      </c>
    </row>
    <row r="3413" spans="1:2" x14ac:dyDescent="0.3">
      <c r="A3413" t="s">
        <v>1369</v>
      </c>
      <c r="B3413">
        <v>6.3</v>
      </c>
    </row>
    <row r="3414" spans="1:2" x14ac:dyDescent="0.3">
      <c r="A3414" t="s">
        <v>1531</v>
      </c>
      <c r="B3414">
        <v>6.3</v>
      </c>
    </row>
    <row r="3415" spans="1:2" x14ac:dyDescent="0.3">
      <c r="A3415" t="s">
        <v>1245</v>
      </c>
      <c r="B3415">
        <v>6.6</v>
      </c>
    </row>
    <row r="3416" spans="1:2" x14ac:dyDescent="0.3">
      <c r="A3416" t="s">
        <v>1251</v>
      </c>
      <c r="B3416">
        <v>6.4</v>
      </c>
    </row>
    <row r="3417" spans="1:2" x14ac:dyDescent="0.3">
      <c r="A3417" t="s">
        <v>1532</v>
      </c>
      <c r="B3417">
        <v>7.5</v>
      </c>
    </row>
    <row r="3418" spans="1:2" x14ac:dyDescent="0.3">
      <c r="A3418" t="s">
        <v>1533</v>
      </c>
      <c r="B3418">
        <v>5.8</v>
      </c>
    </row>
    <row r="3419" spans="1:2" x14ac:dyDescent="0.3">
      <c r="A3419" t="s">
        <v>1534</v>
      </c>
      <c r="B3419">
        <v>6.5</v>
      </c>
    </row>
    <row r="3420" spans="1:2" x14ac:dyDescent="0.3">
      <c r="A3420" t="s">
        <v>452</v>
      </c>
      <c r="B3420">
        <v>4.8</v>
      </c>
    </row>
    <row r="3421" spans="1:2" x14ac:dyDescent="0.3">
      <c r="A3421" t="s">
        <v>1513</v>
      </c>
      <c r="B3421">
        <v>7.2</v>
      </c>
    </row>
    <row r="3422" spans="1:2" x14ac:dyDescent="0.3">
      <c r="A3422" t="s">
        <v>1535</v>
      </c>
      <c r="B3422">
        <v>6.3</v>
      </c>
    </row>
    <row r="3423" spans="1:2" x14ac:dyDescent="0.3">
      <c r="A3423" t="s">
        <v>611</v>
      </c>
      <c r="B3423">
        <v>7</v>
      </c>
    </row>
    <row r="3424" spans="1:2" x14ac:dyDescent="0.3">
      <c r="A3424" t="s">
        <v>599</v>
      </c>
      <c r="B3424">
        <v>6.3</v>
      </c>
    </row>
    <row r="3425" spans="1:2" x14ac:dyDescent="0.3">
      <c r="A3425" t="s">
        <v>1536</v>
      </c>
      <c r="B3425">
        <v>5.3</v>
      </c>
    </row>
    <row r="3426" spans="1:2" x14ac:dyDescent="0.3">
      <c r="A3426" t="s">
        <v>1537</v>
      </c>
      <c r="B3426">
        <v>2.2999999999999998</v>
      </c>
    </row>
    <row r="3427" spans="1:2" x14ac:dyDescent="0.3">
      <c r="A3427" t="s">
        <v>1538</v>
      </c>
      <c r="B3427">
        <v>7.1</v>
      </c>
    </row>
    <row r="3428" spans="1:2" x14ac:dyDescent="0.3">
      <c r="A3428" t="s">
        <v>614</v>
      </c>
      <c r="B3428">
        <v>6.2</v>
      </c>
    </row>
    <row r="3429" spans="1:2" x14ac:dyDescent="0.3">
      <c r="A3429" t="s">
        <v>553</v>
      </c>
      <c r="B3429">
        <v>6.2</v>
      </c>
    </row>
    <row r="3430" spans="1:2" x14ac:dyDescent="0.3">
      <c r="A3430" t="s">
        <v>1539</v>
      </c>
      <c r="B3430">
        <v>6.7</v>
      </c>
    </row>
    <row r="3431" spans="1:2" x14ac:dyDescent="0.3">
      <c r="A3431" t="s">
        <v>1338</v>
      </c>
      <c r="B3431">
        <v>6.5</v>
      </c>
    </row>
    <row r="3432" spans="1:2" x14ac:dyDescent="0.3">
      <c r="A3432" t="s">
        <v>1540</v>
      </c>
      <c r="B3432">
        <v>5.9</v>
      </c>
    </row>
    <row r="3433" spans="1:2" x14ac:dyDescent="0.3">
      <c r="A3433" t="s">
        <v>1541</v>
      </c>
      <c r="B3433">
        <v>6.7</v>
      </c>
    </row>
    <row r="3434" spans="1:2" x14ac:dyDescent="0.3">
      <c r="A3434" t="s">
        <v>1542</v>
      </c>
      <c r="B3434">
        <v>6</v>
      </c>
    </row>
    <row r="3435" spans="1:2" x14ac:dyDescent="0.3">
      <c r="A3435" t="s">
        <v>1543</v>
      </c>
      <c r="B3435">
        <v>6.9</v>
      </c>
    </row>
    <row r="3436" spans="1:2" x14ac:dyDescent="0.3">
      <c r="A3436" t="s">
        <v>1478</v>
      </c>
      <c r="B3436">
        <v>7.9</v>
      </c>
    </row>
    <row r="3437" spans="1:2" x14ac:dyDescent="0.3">
      <c r="A3437" t="s">
        <v>1544</v>
      </c>
      <c r="B3437">
        <v>5.3</v>
      </c>
    </row>
    <row r="3438" spans="1:2" x14ac:dyDescent="0.3">
      <c r="A3438" t="s">
        <v>448</v>
      </c>
      <c r="B3438">
        <v>4.8</v>
      </c>
    </row>
    <row r="3439" spans="1:2" x14ac:dyDescent="0.3">
      <c r="A3439" t="s">
        <v>1545</v>
      </c>
      <c r="B3439">
        <v>5.3</v>
      </c>
    </row>
    <row r="3440" spans="1:2" x14ac:dyDescent="0.3">
      <c r="A3440" t="s">
        <v>1546</v>
      </c>
      <c r="B3440">
        <v>6</v>
      </c>
    </row>
    <row r="3441" spans="1:2" x14ac:dyDescent="0.3">
      <c r="A3441" t="s">
        <v>354</v>
      </c>
      <c r="B3441">
        <v>7.3</v>
      </c>
    </row>
    <row r="3442" spans="1:2" x14ac:dyDescent="0.3">
      <c r="A3442" t="s">
        <v>1547</v>
      </c>
      <c r="B3442">
        <v>7.4</v>
      </c>
    </row>
    <row r="3443" spans="1:2" x14ac:dyDescent="0.3">
      <c r="A3443" t="s">
        <v>804</v>
      </c>
      <c r="B3443">
        <v>7.7</v>
      </c>
    </row>
    <row r="3444" spans="1:2" x14ac:dyDescent="0.3">
      <c r="A3444" t="s">
        <v>381</v>
      </c>
      <c r="B3444">
        <v>4.8</v>
      </c>
    </row>
    <row r="3445" spans="1:2" x14ac:dyDescent="0.3">
      <c r="A3445" t="s">
        <v>1548</v>
      </c>
      <c r="B3445">
        <v>7.2</v>
      </c>
    </row>
    <row r="3446" spans="1:2" x14ac:dyDescent="0.3">
      <c r="A3446" t="s">
        <v>1549</v>
      </c>
      <c r="B3446">
        <v>5.8</v>
      </c>
    </row>
    <row r="3447" spans="1:2" x14ac:dyDescent="0.3">
      <c r="A3447" t="s">
        <v>1550</v>
      </c>
      <c r="B3447">
        <v>7.3</v>
      </c>
    </row>
    <row r="3448" spans="1:2" x14ac:dyDescent="0.3">
      <c r="A3448" t="s">
        <v>1551</v>
      </c>
      <c r="B3448">
        <v>7</v>
      </c>
    </row>
    <row r="3449" spans="1:2" x14ac:dyDescent="0.3">
      <c r="A3449" t="s">
        <v>1552</v>
      </c>
      <c r="B3449">
        <v>6.4</v>
      </c>
    </row>
    <row r="3450" spans="1:2" x14ac:dyDescent="0.3">
      <c r="A3450" t="s">
        <v>1553</v>
      </c>
      <c r="B3450">
        <v>5.6</v>
      </c>
    </row>
    <row r="3451" spans="1:2" x14ac:dyDescent="0.3">
      <c r="A3451" t="s">
        <v>524</v>
      </c>
      <c r="B3451">
        <v>8.1999999999999993</v>
      </c>
    </row>
    <row r="3452" spans="1:2" x14ac:dyDescent="0.3">
      <c r="A3452" t="s">
        <v>431</v>
      </c>
      <c r="B3452">
        <v>6.5</v>
      </c>
    </row>
    <row r="3453" spans="1:2" x14ac:dyDescent="0.3">
      <c r="A3453" t="s">
        <v>1554</v>
      </c>
      <c r="B3453">
        <v>6.4</v>
      </c>
    </row>
    <row r="3454" spans="1:2" x14ac:dyDescent="0.3">
      <c r="A3454" t="s">
        <v>168</v>
      </c>
      <c r="B3454">
        <v>8.1</v>
      </c>
    </row>
    <row r="3455" spans="1:2" x14ac:dyDescent="0.3">
      <c r="A3455" t="s">
        <v>735</v>
      </c>
      <c r="B3455">
        <v>5.4</v>
      </c>
    </row>
    <row r="3456" spans="1:2" x14ac:dyDescent="0.3">
      <c r="A3456" t="s">
        <v>1555</v>
      </c>
      <c r="B3456">
        <v>6.3</v>
      </c>
    </row>
    <row r="3457" spans="1:2" x14ac:dyDescent="0.3">
      <c r="A3457" t="s">
        <v>293</v>
      </c>
      <c r="B3457">
        <v>7.8</v>
      </c>
    </row>
    <row r="3458" spans="1:2" x14ac:dyDescent="0.3">
      <c r="A3458" t="s">
        <v>1556</v>
      </c>
      <c r="B3458">
        <v>6.8</v>
      </c>
    </row>
    <row r="3459" spans="1:2" x14ac:dyDescent="0.3">
      <c r="A3459" t="s">
        <v>1557</v>
      </c>
      <c r="B3459">
        <v>7.2</v>
      </c>
    </row>
    <row r="3460" spans="1:2" x14ac:dyDescent="0.3">
      <c r="A3460" t="s">
        <v>237</v>
      </c>
      <c r="B3460">
        <v>7.1</v>
      </c>
    </row>
    <row r="3461" spans="1:2" x14ac:dyDescent="0.3">
      <c r="A3461" t="s">
        <v>84</v>
      </c>
      <c r="B3461">
        <v>6.2</v>
      </c>
    </row>
    <row r="3462" spans="1:2" x14ac:dyDescent="0.3">
      <c r="A3462" t="s">
        <v>82</v>
      </c>
      <c r="B3462">
        <v>7.3</v>
      </c>
    </row>
    <row r="3463" spans="1:2" x14ac:dyDescent="0.3">
      <c r="A3463" t="s">
        <v>1479</v>
      </c>
      <c r="B3463">
        <v>5.9</v>
      </c>
    </row>
    <row r="3464" spans="1:2" x14ac:dyDescent="0.3">
      <c r="A3464" t="s">
        <v>646</v>
      </c>
      <c r="B3464">
        <v>7.2</v>
      </c>
    </row>
    <row r="3465" spans="1:2" x14ac:dyDescent="0.3">
      <c r="A3465" t="s">
        <v>1558</v>
      </c>
      <c r="B3465">
        <v>3.6</v>
      </c>
    </row>
    <row r="3466" spans="1:2" x14ac:dyDescent="0.3">
      <c r="A3466" t="s">
        <v>1559</v>
      </c>
      <c r="B3466">
        <v>7.7</v>
      </c>
    </row>
    <row r="3467" spans="1:2" x14ac:dyDescent="0.3">
      <c r="A3467" t="s">
        <v>929</v>
      </c>
      <c r="B3467">
        <v>7.3</v>
      </c>
    </row>
    <row r="3468" spans="1:2" x14ac:dyDescent="0.3">
      <c r="A3468" t="s">
        <v>99</v>
      </c>
      <c r="B3468">
        <v>7.4</v>
      </c>
    </row>
    <row r="3469" spans="1:2" x14ac:dyDescent="0.3">
      <c r="A3469" t="s">
        <v>1560</v>
      </c>
      <c r="B3469">
        <v>6.6</v>
      </c>
    </row>
    <row r="3470" spans="1:2" x14ac:dyDescent="0.3">
      <c r="A3470" t="s">
        <v>1561</v>
      </c>
      <c r="B3470">
        <v>6.9</v>
      </c>
    </row>
    <row r="3471" spans="1:2" x14ac:dyDescent="0.3">
      <c r="A3471" t="s">
        <v>1134</v>
      </c>
      <c r="B3471">
        <v>6.8</v>
      </c>
    </row>
    <row r="3472" spans="1:2" x14ac:dyDescent="0.3">
      <c r="A3472" t="s">
        <v>1562</v>
      </c>
      <c r="B3472">
        <v>7.3</v>
      </c>
    </row>
    <row r="3473" spans="1:2" x14ac:dyDescent="0.3">
      <c r="A3473" t="s">
        <v>1563</v>
      </c>
      <c r="B3473">
        <v>7.2</v>
      </c>
    </row>
    <row r="3474" spans="1:2" x14ac:dyDescent="0.3">
      <c r="A3474" t="s">
        <v>1564</v>
      </c>
      <c r="B3474">
        <v>6.5</v>
      </c>
    </row>
    <row r="3475" spans="1:2" x14ac:dyDescent="0.3">
      <c r="A3475" t="s">
        <v>941</v>
      </c>
      <c r="B3475">
        <v>7.7</v>
      </c>
    </row>
    <row r="3476" spans="1:2" x14ac:dyDescent="0.3">
      <c r="A3476" t="s">
        <v>31</v>
      </c>
      <c r="B3476">
        <v>8.1</v>
      </c>
    </row>
    <row r="3477" spans="1:2" x14ac:dyDescent="0.3">
      <c r="A3477" t="s">
        <v>1565</v>
      </c>
      <c r="B3477">
        <v>7.7</v>
      </c>
    </row>
    <row r="3478" spans="1:2" x14ac:dyDescent="0.3">
      <c r="A3478" t="s">
        <v>351</v>
      </c>
      <c r="B3478">
        <v>7.6</v>
      </c>
    </row>
    <row r="3479" spans="1:2" x14ac:dyDescent="0.3">
      <c r="A3479" t="s">
        <v>1566</v>
      </c>
      <c r="B3479">
        <v>7.3</v>
      </c>
    </row>
    <row r="3480" spans="1:2" x14ac:dyDescent="0.3">
      <c r="A3480" t="s">
        <v>637</v>
      </c>
      <c r="B3480">
        <v>7.2</v>
      </c>
    </row>
    <row r="3481" spans="1:2" x14ac:dyDescent="0.3">
      <c r="A3481" t="s">
        <v>1197</v>
      </c>
      <c r="B3481">
        <v>7.2</v>
      </c>
    </row>
    <row r="3482" spans="1:2" x14ac:dyDescent="0.3">
      <c r="A3482" t="s">
        <v>108</v>
      </c>
      <c r="B3482">
        <v>8.1</v>
      </c>
    </row>
    <row r="3483" spans="1:2" x14ac:dyDescent="0.3">
      <c r="A3483" t="s">
        <v>970</v>
      </c>
      <c r="B3483">
        <v>7.5</v>
      </c>
    </row>
    <row r="3484" spans="1:2" x14ac:dyDescent="0.3">
      <c r="A3484" t="s">
        <v>1567</v>
      </c>
      <c r="B3484">
        <v>8.1</v>
      </c>
    </row>
    <row r="3485" spans="1:2" x14ac:dyDescent="0.3">
      <c r="A3485" t="s">
        <v>1568</v>
      </c>
      <c r="B3485">
        <v>7.8</v>
      </c>
    </row>
    <row r="3486" spans="1:2" x14ac:dyDescent="0.3">
      <c r="A3486" t="s">
        <v>379</v>
      </c>
      <c r="B3486">
        <v>7.8</v>
      </c>
    </row>
    <row r="3487" spans="1:2" x14ac:dyDescent="0.3">
      <c r="A3487" t="s">
        <v>187</v>
      </c>
      <c r="B3487">
        <v>5.8</v>
      </c>
    </row>
    <row r="3488" spans="1:2" x14ac:dyDescent="0.3">
      <c r="A3488" t="s">
        <v>1569</v>
      </c>
      <c r="B3488">
        <v>7.6</v>
      </c>
    </row>
    <row r="3489" spans="1:2" x14ac:dyDescent="0.3">
      <c r="A3489" t="s">
        <v>398</v>
      </c>
      <c r="B3489">
        <v>7.4</v>
      </c>
    </row>
    <row r="3490" spans="1:2" x14ac:dyDescent="0.3">
      <c r="A3490" t="s">
        <v>1570</v>
      </c>
      <c r="B3490">
        <v>6.3</v>
      </c>
    </row>
    <row r="3491" spans="1:2" x14ac:dyDescent="0.3">
      <c r="A3491" t="s">
        <v>1198</v>
      </c>
      <c r="B3491">
        <v>6.9</v>
      </c>
    </row>
    <row r="3492" spans="1:2" x14ac:dyDescent="0.3">
      <c r="A3492" t="s">
        <v>41</v>
      </c>
      <c r="B3492">
        <v>8.6</v>
      </c>
    </row>
    <row r="3493" spans="1:2" x14ac:dyDescent="0.3">
      <c r="A3493" t="s">
        <v>277</v>
      </c>
      <c r="B3493">
        <v>5.0999999999999996</v>
      </c>
    </row>
    <row r="3494" spans="1:2" x14ac:dyDescent="0.3">
      <c r="A3494" t="s">
        <v>233</v>
      </c>
      <c r="B3494">
        <v>6.4</v>
      </c>
    </row>
    <row r="3495" spans="1:2" x14ac:dyDescent="0.3">
      <c r="A3495" t="s">
        <v>150</v>
      </c>
      <c r="B3495">
        <v>7.9</v>
      </c>
    </row>
    <row r="3496" spans="1:2" x14ac:dyDescent="0.3">
      <c r="A3496" t="s">
        <v>1571</v>
      </c>
      <c r="B3496">
        <v>6.9</v>
      </c>
    </row>
    <row r="3497" spans="1:2" x14ac:dyDescent="0.3">
      <c r="A3497" t="s">
        <v>1277</v>
      </c>
      <c r="B3497">
        <v>7.5</v>
      </c>
    </row>
    <row r="3498" spans="1:2" x14ac:dyDescent="0.3">
      <c r="A3498" t="s">
        <v>497</v>
      </c>
      <c r="B3498">
        <v>7.2</v>
      </c>
    </row>
    <row r="3499" spans="1:2" x14ac:dyDescent="0.3">
      <c r="A3499" t="s">
        <v>465</v>
      </c>
      <c r="B3499">
        <v>5.8</v>
      </c>
    </row>
    <row r="3500" spans="1:2" x14ac:dyDescent="0.3">
      <c r="A3500" t="s">
        <v>1572</v>
      </c>
      <c r="B3500">
        <v>2.9</v>
      </c>
    </row>
    <row r="3501" spans="1:2" x14ac:dyDescent="0.3">
      <c r="A3501" t="s">
        <v>1573</v>
      </c>
      <c r="B3501">
        <v>6.2</v>
      </c>
    </row>
    <row r="3502" spans="1:2" x14ac:dyDescent="0.3">
      <c r="A3502" t="s">
        <v>1277</v>
      </c>
      <c r="B3502">
        <v>7.3</v>
      </c>
    </row>
    <row r="3503" spans="1:2" x14ac:dyDescent="0.3">
      <c r="A3503" t="s">
        <v>400</v>
      </c>
      <c r="B3503">
        <v>6.2</v>
      </c>
    </row>
    <row r="3504" spans="1:2" x14ac:dyDescent="0.3">
      <c r="A3504" t="s">
        <v>533</v>
      </c>
      <c r="B3504">
        <v>6.8</v>
      </c>
    </row>
    <row r="3505" spans="1:2" x14ac:dyDescent="0.3">
      <c r="A3505" t="s">
        <v>1574</v>
      </c>
      <c r="B3505">
        <v>6.1</v>
      </c>
    </row>
    <row r="3506" spans="1:2" x14ac:dyDescent="0.3">
      <c r="A3506" t="s">
        <v>399</v>
      </c>
      <c r="B3506">
        <v>7.7</v>
      </c>
    </row>
    <row r="3507" spans="1:2" x14ac:dyDescent="0.3">
      <c r="A3507" t="s">
        <v>1575</v>
      </c>
      <c r="B3507">
        <v>5.2</v>
      </c>
    </row>
    <row r="3508" spans="1:2" x14ac:dyDescent="0.3">
      <c r="A3508" t="s">
        <v>804</v>
      </c>
      <c r="B3508">
        <v>6.8</v>
      </c>
    </row>
    <row r="3509" spans="1:2" x14ac:dyDescent="0.3">
      <c r="A3509" t="s">
        <v>1576</v>
      </c>
      <c r="B3509">
        <v>6.5</v>
      </c>
    </row>
    <row r="3510" spans="1:2" x14ac:dyDescent="0.3">
      <c r="A3510" t="s">
        <v>958</v>
      </c>
      <c r="B3510">
        <v>7</v>
      </c>
    </row>
    <row r="3511" spans="1:2" x14ac:dyDescent="0.3">
      <c r="A3511" t="s">
        <v>1577</v>
      </c>
      <c r="B3511">
        <v>5.9</v>
      </c>
    </row>
    <row r="3512" spans="1:2" x14ac:dyDescent="0.3">
      <c r="A3512" t="s">
        <v>1578</v>
      </c>
      <c r="B3512">
        <v>7.1</v>
      </c>
    </row>
    <row r="3513" spans="1:2" x14ac:dyDescent="0.3">
      <c r="A3513" t="s">
        <v>1579</v>
      </c>
      <c r="B3513">
        <v>5.5</v>
      </c>
    </row>
    <row r="3514" spans="1:2" x14ac:dyDescent="0.3">
      <c r="A3514" t="s">
        <v>1580</v>
      </c>
      <c r="B3514">
        <v>7.4</v>
      </c>
    </row>
    <row r="3515" spans="1:2" x14ac:dyDescent="0.3">
      <c r="A3515" t="s">
        <v>1581</v>
      </c>
      <c r="B3515">
        <v>7.3</v>
      </c>
    </row>
    <row r="3516" spans="1:2" x14ac:dyDescent="0.3">
      <c r="A3516" t="s">
        <v>1582</v>
      </c>
      <c r="B3516">
        <v>4.5999999999999996</v>
      </c>
    </row>
    <row r="3517" spans="1:2" x14ac:dyDescent="0.3">
      <c r="A3517" t="s">
        <v>599</v>
      </c>
      <c r="B3517">
        <v>7.2</v>
      </c>
    </row>
    <row r="3518" spans="1:2" x14ac:dyDescent="0.3">
      <c r="A3518" t="s">
        <v>1248</v>
      </c>
      <c r="B3518">
        <v>7</v>
      </c>
    </row>
    <row r="3519" spans="1:2" x14ac:dyDescent="0.3">
      <c r="A3519" t="s">
        <v>1583</v>
      </c>
      <c r="B3519">
        <v>5.0999999999999996</v>
      </c>
    </row>
    <row r="3520" spans="1:2" x14ac:dyDescent="0.3">
      <c r="A3520" t="s">
        <v>1584</v>
      </c>
      <c r="B3520">
        <v>6.7</v>
      </c>
    </row>
    <row r="3521" spans="1:2" x14ac:dyDescent="0.3">
      <c r="A3521" t="s">
        <v>1585</v>
      </c>
      <c r="B3521">
        <v>5.3</v>
      </c>
    </row>
    <row r="3522" spans="1:2" x14ac:dyDescent="0.3">
      <c r="A3522" t="s">
        <v>1586</v>
      </c>
      <c r="B3522">
        <v>7.8</v>
      </c>
    </row>
    <row r="3523" spans="1:2" x14ac:dyDescent="0.3">
      <c r="A3523" t="s">
        <v>1085</v>
      </c>
      <c r="B3523">
        <v>6.7</v>
      </c>
    </row>
    <row r="3524" spans="1:2" x14ac:dyDescent="0.3">
      <c r="A3524" t="s">
        <v>1587</v>
      </c>
      <c r="B3524">
        <v>5.4</v>
      </c>
    </row>
    <row r="3525" spans="1:2" x14ac:dyDescent="0.3">
      <c r="A3525" t="s">
        <v>972</v>
      </c>
      <c r="B3525">
        <v>7.2</v>
      </c>
    </row>
    <row r="3526" spans="1:2" x14ac:dyDescent="0.3">
      <c r="A3526" t="s">
        <v>1588</v>
      </c>
      <c r="B3526">
        <v>5.8</v>
      </c>
    </row>
    <row r="3527" spans="1:2" x14ac:dyDescent="0.3">
      <c r="A3527" t="s">
        <v>1589</v>
      </c>
      <c r="B3527">
        <v>6.4</v>
      </c>
    </row>
    <row r="3528" spans="1:2" x14ac:dyDescent="0.3">
      <c r="A3528" t="s">
        <v>1590</v>
      </c>
      <c r="B3528">
        <v>8</v>
      </c>
    </row>
    <row r="3529" spans="1:2" x14ac:dyDescent="0.3">
      <c r="A3529" t="s">
        <v>719</v>
      </c>
      <c r="B3529">
        <v>7</v>
      </c>
    </row>
    <row r="3530" spans="1:2" x14ac:dyDescent="0.3">
      <c r="A3530" t="s">
        <v>1591</v>
      </c>
      <c r="B3530">
        <v>7</v>
      </c>
    </row>
    <row r="3531" spans="1:2" x14ac:dyDescent="0.3">
      <c r="A3531" t="s">
        <v>1532</v>
      </c>
      <c r="B3531">
        <v>6.7</v>
      </c>
    </row>
    <row r="3532" spans="1:2" x14ac:dyDescent="0.3">
      <c r="A3532" t="s">
        <v>1592</v>
      </c>
      <c r="B3532">
        <v>3.8</v>
      </c>
    </row>
    <row r="3533" spans="1:2" x14ac:dyDescent="0.3">
      <c r="A3533" t="s">
        <v>1593</v>
      </c>
      <c r="B3533">
        <v>5.7</v>
      </c>
    </row>
    <row r="3534" spans="1:2" x14ac:dyDescent="0.3">
      <c r="A3534" t="s">
        <v>1385</v>
      </c>
      <c r="B3534">
        <v>6.6</v>
      </c>
    </row>
    <row r="3535" spans="1:2" x14ac:dyDescent="0.3">
      <c r="A3535" t="s">
        <v>960</v>
      </c>
      <c r="B3535">
        <v>6.7</v>
      </c>
    </row>
    <row r="3536" spans="1:2" x14ac:dyDescent="0.3">
      <c r="A3536" t="s">
        <v>430</v>
      </c>
      <c r="B3536">
        <v>6.1</v>
      </c>
    </row>
    <row r="3537" spans="1:2" x14ac:dyDescent="0.3">
      <c r="A3537" t="s">
        <v>1594</v>
      </c>
      <c r="B3537">
        <v>6.2</v>
      </c>
    </row>
    <row r="3538" spans="1:2" x14ac:dyDescent="0.3">
      <c r="A3538" t="s">
        <v>1163</v>
      </c>
      <c r="B3538">
        <v>6.2</v>
      </c>
    </row>
    <row r="3539" spans="1:2" x14ac:dyDescent="0.3">
      <c r="A3539" t="s">
        <v>1595</v>
      </c>
      <c r="B3539">
        <v>7.4</v>
      </c>
    </row>
    <row r="3540" spans="1:2" x14ac:dyDescent="0.3">
      <c r="A3540" t="s">
        <v>1596</v>
      </c>
      <c r="B3540">
        <v>4.7</v>
      </c>
    </row>
    <row r="3541" spans="1:2" x14ac:dyDescent="0.3">
      <c r="A3541" t="s">
        <v>681</v>
      </c>
      <c r="B3541">
        <v>8.3000000000000007</v>
      </c>
    </row>
    <row r="3542" spans="1:2" x14ac:dyDescent="0.3">
      <c r="A3542" t="s">
        <v>1597</v>
      </c>
      <c r="B3542">
        <v>7.2</v>
      </c>
    </row>
    <row r="3543" spans="1:2" x14ac:dyDescent="0.3">
      <c r="A3543" t="s">
        <v>1598</v>
      </c>
      <c r="B3543">
        <v>5.8</v>
      </c>
    </row>
    <row r="3544" spans="1:2" x14ac:dyDescent="0.3">
      <c r="A3544" t="s">
        <v>1599</v>
      </c>
      <c r="B3544">
        <v>5.9</v>
      </c>
    </row>
    <row r="3545" spans="1:2" x14ac:dyDescent="0.3">
      <c r="A3545" t="s">
        <v>1181</v>
      </c>
      <c r="B3545">
        <v>6.3</v>
      </c>
    </row>
    <row r="3546" spans="1:2" x14ac:dyDescent="0.3">
      <c r="A3546" t="s">
        <v>1410</v>
      </c>
      <c r="B3546">
        <v>7.2</v>
      </c>
    </row>
    <row r="3547" spans="1:2" x14ac:dyDescent="0.3">
      <c r="A3547" t="s">
        <v>1600</v>
      </c>
      <c r="B3547">
        <v>5.4</v>
      </c>
    </row>
    <row r="3548" spans="1:2" x14ac:dyDescent="0.3">
      <c r="A3548" t="s">
        <v>499</v>
      </c>
      <c r="B3548">
        <v>7.3</v>
      </c>
    </row>
    <row r="3549" spans="1:2" x14ac:dyDescent="0.3">
      <c r="A3549" t="s">
        <v>1601</v>
      </c>
      <c r="B3549">
        <v>7.3</v>
      </c>
    </row>
    <row r="3550" spans="1:2" x14ac:dyDescent="0.3">
      <c r="A3550" t="s">
        <v>1602</v>
      </c>
      <c r="B3550">
        <v>5.8</v>
      </c>
    </row>
    <row r="3551" spans="1:2" x14ac:dyDescent="0.3">
      <c r="A3551" t="s">
        <v>494</v>
      </c>
      <c r="B3551">
        <v>6.1</v>
      </c>
    </row>
    <row r="3552" spans="1:2" x14ac:dyDescent="0.3">
      <c r="A3552" t="s">
        <v>1603</v>
      </c>
      <c r="B3552">
        <v>7.1</v>
      </c>
    </row>
    <row r="3553" spans="1:2" x14ac:dyDescent="0.3">
      <c r="A3553" t="s">
        <v>1604</v>
      </c>
      <c r="B3553">
        <v>6.5</v>
      </c>
    </row>
    <row r="3554" spans="1:2" x14ac:dyDescent="0.3">
      <c r="A3554" t="s">
        <v>435</v>
      </c>
      <c r="B3554">
        <v>7.9</v>
      </c>
    </row>
    <row r="3555" spans="1:2" x14ac:dyDescent="0.3">
      <c r="A3555" t="s">
        <v>1605</v>
      </c>
      <c r="B3555">
        <v>5.4</v>
      </c>
    </row>
    <row r="3556" spans="1:2" x14ac:dyDescent="0.3">
      <c r="A3556" t="s">
        <v>1606</v>
      </c>
      <c r="B3556">
        <v>7.1</v>
      </c>
    </row>
    <row r="3557" spans="1:2" x14ac:dyDescent="0.3">
      <c r="A3557" t="s">
        <v>1607</v>
      </c>
      <c r="B3557">
        <v>6.4</v>
      </c>
    </row>
    <row r="3558" spans="1:2" x14ac:dyDescent="0.3">
      <c r="A3558" t="s">
        <v>1408</v>
      </c>
      <c r="B3558">
        <v>6.7</v>
      </c>
    </row>
    <row r="3559" spans="1:2" x14ac:dyDescent="0.3">
      <c r="A3559" t="s">
        <v>1457</v>
      </c>
      <c r="B3559">
        <v>6.9</v>
      </c>
    </row>
    <row r="3560" spans="1:2" x14ac:dyDescent="0.3">
      <c r="A3560" t="s">
        <v>1220</v>
      </c>
      <c r="B3560">
        <v>2.1</v>
      </c>
    </row>
    <row r="3561" spans="1:2" x14ac:dyDescent="0.3">
      <c r="A3561" t="s">
        <v>1608</v>
      </c>
      <c r="B3561">
        <v>4.3</v>
      </c>
    </row>
    <row r="3562" spans="1:2" x14ac:dyDescent="0.3">
      <c r="A3562" t="s">
        <v>1322</v>
      </c>
      <c r="B3562">
        <v>6.6</v>
      </c>
    </row>
    <row r="3563" spans="1:2" x14ac:dyDescent="0.3">
      <c r="A3563" t="s">
        <v>1432</v>
      </c>
      <c r="B3563">
        <v>3.4</v>
      </c>
    </row>
    <row r="3564" spans="1:2" x14ac:dyDescent="0.3">
      <c r="A3564" t="s">
        <v>1567</v>
      </c>
      <c r="B3564">
        <v>8.3000000000000007</v>
      </c>
    </row>
    <row r="3565" spans="1:2" x14ac:dyDescent="0.3">
      <c r="A3565" t="s">
        <v>687</v>
      </c>
      <c r="B3565">
        <v>7.2</v>
      </c>
    </row>
    <row r="3566" spans="1:2" x14ac:dyDescent="0.3">
      <c r="A3566" t="s">
        <v>1609</v>
      </c>
      <c r="B3566">
        <v>5.6</v>
      </c>
    </row>
    <row r="3567" spans="1:2" x14ac:dyDescent="0.3">
      <c r="A3567" t="s">
        <v>643</v>
      </c>
      <c r="B3567">
        <v>7.7</v>
      </c>
    </row>
    <row r="3568" spans="1:2" x14ac:dyDescent="0.3">
      <c r="A3568" t="s">
        <v>1610</v>
      </c>
      <c r="B3568">
        <v>6.6</v>
      </c>
    </row>
    <row r="3569" spans="1:2" x14ac:dyDescent="0.3">
      <c r="A3569" t="s">
        <v>354</v>
      </c>
      <c r="B3569">
        <v>7.6</v>
      </c>
    </row>
    <row r="3570" spans="1:2" x14ac:dyDescent="0.3">
      <c r="A3570" t="s">
        <v>1020</v>
      </c>
      <c r="B3570">
        <v>7.4</v>
      </c>
    </row>
    <row r="3571" spans="1:2" x14ac:dyDescent="0.3">
      <c r="A3571" t="s">
        <v>796</v>
      </c>
      <c r="B3571">
        <v>7.1</v>
      </c>
    </row>
    <row r="3572" spans="1:2" x14ac:dyDescent="0.3">
      <c r="A3572" t="s">
        <v>1611</v>
      </c>
      <c r="B3572">
        <v>3.4</v>
      </c>
    </row>
    <row r="3573" spans="1:2" x14ac:dyDescent="0.3">
      <c r="A3573" t="s">
        <v>1612</v>
      </c>
      <c r="B3573">
        <v>7.9</v>
      </c>
    </row>
    <row r="3574" spans="1:2" x14ac:dyDescent="0.3">
      <c r="A3574" t="s">
        <v>1613</v>
      </c>
      <c r="B3574">
        <v>6.7</v>
      </c>
    </row>
    <row r="3575" spans="1:2" x14ac:dyDescent="0.3">
      <c r="A3575" t="s">
        <v>1614</v>
      </c>
      <c r="B3575">
        <v>6.6</v>
      </c>
    </row>
    <row r="3576" spans="1:2" x14ac:dyDescent="0.3">
      <c r="A3576" t="s">
        <v>465</v>
      </c>
      <c r="B3576">
        <v>7.9</v>
      </c>
    </row>
    <row r="3577" spans="1:2" x14ac:dyDescent="0.3">
      <c r="A3577" t="s">
        <v>1615</v>
      </c>
      <c r="B3577">
        <v>4.9000000000000004</v>
      </c>
    </row>
    <row r="3578" spans="1:2" x14ac:dyDescent="0.3">
      <c r="A3578" t="s">
        <v>1616</v>
      </c>
      <c r="B3578">
        <v>7.2</v>
      </c>
    </row>
    <row r="3579" spans="1:2" x14ac:dyDescent="0.3">
      <c r="A3579" t="s">
        <v>1104</v>
      </c>
      <c r="B3579">
        <v>7.4</v>
      </c>
    </row>
    <row r="3580" spans="1:2" x14ac:dyDescent="0.3">
      <c r="A3580" t="s">
        <v>1617</v>
      </c>
      <c r="B3580">
        <v>6.1</v>
      </c>
    </row>
    <row r="3581" spans="1:2" x14ac:dyDescent="0.3">
      <c r="A3581" t="s">
        <v>1618</v>
      </c>
      <c r="B3581">
        <v>8.4</v>
      </c>
    </row>
    <row r="3582" spans="1:2" x14ac:dyDescent="0.3">
      <c r="A3582" t="s">
        <v>1619</v>
      </c>
      <c r="B3582">
        <v>6.2</v>
      </c>
    </row>
    <row r="3583" spans="1:2" x14ac:dyDescent="0.3">
      <c r="A3583" t="s">
        <v>1620</v>
      </c>
      <c r="B3583">
        <v>5.3</v>
      </c>
    </row>
    <row r="3584" spans="1:2" x14ac:dyDescent="0.3">
      <c r="A3584" t="s">
        <v>697</v>
      </c>
      <c r="B3584">
        <v>5</v>
      </c>
    </row>
    <row r="3585" spans="1:2" x14ac:dyDescent="0.3">
      <c r="A3585" t="s">
        <v>1621</v>
      </c>
      <c r="B3585">
        <v>7.7</v>
      </c>
    </row>
    <row r="3586" spans="1:2" x14ac:dyDescent="0.3">
      <c r="A3586" t="s">
        <v>1113</v>
      </c>
      <c r="B3586">
        <v>7.6</v>
      </c>
    </row>
    <row r="3587" spans="1:2" x14ac:dyDescent="0.3">
      <c r="A3587" t="s">
        <v>1622</v>
      </c>
      <c r="B3587">
        <v>6.3</v>
      </c>
    </row>
    <row r="3588" spans="1:2" x14ac:dyDescent="0.3">
      <c r="A3588" t="s">
        <v>1623</v>
      </c>
      <c r="B3588">
        <v>7.6</v>
      </c>
    </row>
    <row r="3589" spans="1:2" x14ac:dyDescent="0.3">
      <c r="A3589" t="s">
        <v>1624</v>
      </c>
      <c r="B3589">
        <v>5.6</v>
      </c>
    </row>
    <row r="3590" spans="1:2" x14ac:dyDescent="0.3">
      <c r="A3590" t="s">
        <v>928</v>
      </c>
      <c r="B3590">
        <v>7.3</v>
      </c>
    </row>
    <row r="3591" spans="1:2" x14ac:dyDescent="0.3">
      <c r="A3591" t="s">
        <v>1625</v>
      </c>
      <c r="B3591">
        <v>6.2</v>
      </c>
    </row>
    <row r="3592" spans="1:2" x14ac:dyDescent="0.3">
      <c r="A3592" t="s">
        <v>63</v>
      </c>
      <c r="B3592">
        <v>6.6</v>
      </c>
    </row>
    <row r="3593" spans="1:2" x14ac:dyDescent="0.3">
      <c r="A3593" t="s">
        <v>1330</v>
      </c>
      <c r="B3593">
        <v>6.6</v>
      </c>
    </row>
    <row r="3594" spans="1:2" x14ac:dyDescent="0.3">
      <c r="A3594" t="s">
        <v>1626</v>
      </c>
      <c r="B3594">
        <v>7.3</v>
      </c>
    </row>
    <row r="3595" spans="1:2" x14ac:dyDescent="0.3">
      <c r="A3595" t="s">
        <v>927</v>
      </c>
      <c r="B3595">
        <v>6.6</v>
      </c>
    </row>
    <row r="3596" spans="1:2" x14ac:dyDescent="0.3">
      <c r="A3596" t="s">
        <v>1627</v>
      </c>
      <c r="B3596">
        <v>6.9</v>
      </c>
    </row>
    <row r="3597" spans="1:2" x14ac:dyDescent="0.3">
      <c r="A3597" t="s">
        <v>957</v>
      </c>
      <c r="B3597">
        <v>5.8</v>
      </c>
    </row>
    <row r="3598" spans="1:2" x14ac:dyDescent="0.3">
      <c r="A3598" t="s">
        <v>1628</v>
      </c>
      <c r="B3598">
        <v>4.4000000000000004</v>
      </c>
    </row>
    <row r="3599" spans="1:2" x14ac:dyDescent="0.3">
      <c r="A3599" t="s">
        <v>196</v>
      </c>
      <c r="B3599">
        <v>6.6</v>
      </c>
    </row>
    <row r="3600" spans="1:2" x14ac:dyDescent="0.3">
      <c r="A3600" t="s">
        <v>1354</v>
      </c>
      <c r="B3600">
        <v>7.1</v>
      </c>
    </row>
    <row r="3601" spans="1:2" x14ac:dyDescent="0.3">
      <c r="A3601" t="s">
        <v>1629</v>
      </c>
      <c r="B3601">
        <v>7.6</v>
      </c>
    </row>
    <row r="3602" spans="1:2" x14ac:dyDescent="0.3">
      <c r="A3602" t="s">
        <v>957</v>
      </c>
      <c r="B3602">
        <v>4.5999999999999996</v>
      </c>
    </row>
    <row r="3603" spans="1:2" x14ac:dyDescent="0.3">
      <c r="A3603" t="s">
        <v>1630</v>
      </c>
      <c r="B3603">
        <v>6.8</v>
      </c>
    </row>
    <row r="3604" spans="1:2" x14ac:dyDescent="0.3">
      <c r="A3604" t="s">
        <v>911</v>
      </c>
      <c r="B3604">
        <v>7.1</v>
      </c>
    </row>
    <row r="3605" spans="1:2" x14ac:dyDescent="0.3">
      <c r="A3605" t="s">
        <v>868</v>
      </c>
      <c r="B3605">
        <v>4.9000000000000004</v>
      </c>
    </row>
    <row r="3606" spans="1:2" x14ac:dyDescent="0.3">
      <c r="A3606" t="s">
        <v>1631</v>
      </c>
      <c r="B3606">
        <v>7.3</v>
      </c>
    </row>
    <row r="3607" spans="1:2" x14ac:dyDescent="0.3">
      <c r="A3607" t="s">
        <v>838</v>
      </c>
      <c r="B3607">
        <v>7.2</v>
      </c>
    </row>
    <row r="3608" spans="1:2" x14ac:dyDescent="0.3">
      <c r="A3608" t="s">
        <v>1632</v>
      </c>
      <c r="B3608">
        <v>5</v>
      </c>
    </row>
    <row r="3609" spans="1:2" x14ac:dyDescent="0.3">
      <c r="A3609" t="s">
        <v>535</v>
      </c>
      <c r="B3609">
        <v>8.1999999999999993</v>
      </c>
    </row>
    <row r="3610" spans="1:2" x14ac:dyDescent="0.3">
      <c r="A3610" t="s">
        <v>673</v>
      </c>
      <c r="B3610">
        <v>8</v>
      </c>
    </row>
    <row r="3611" spans="1:2" x14ac:dyDescent="0.3">
      <c r="A3611" t="s">
        <v>1633</v>
      </c>
      <c r="B3611">
        <v>5.2</v>
      </c>
    </row>
    <row r="3612" spans="1:2" x14ac:dyDescent="0.3">
      <c r="A3612" t="s">
        <v>34</v>
      </c>
      <c r="B3612">
        <v>8.5</v>
      </c>
    </row>
    <row r="3613" spans="1:2" x14ac:dyDescent="0.3">
      <c r="A3613" t="s">
        <v>1634</v>
      </c>
      <c r="B3613">
        <v>6.5</v>
      </c>
    </row>
    <row r="3614" spans="1:2" x14ac:dyDescent="0.3">
      <c r="A3614" t="s">
        <v>637</v>
      </c>
      <c r="B3614">
        <v>7.4</v>
      </c>
    </row>
    <row r="3615" spans="1:2" x14ac:dyDescent="0.3">
      <c r="A3615" t="s">
        <v>592</v>
      </c>
      <c r="B3615">
        <v>7.7</v>
      </c>
    </row>
    <row r="3616" spans="1:2" x14ac:dyDescent="0.3">
      <c r="A3616" t="s">
        <v>1635</v>
      </c>
      <c r="B3616">
        <v>7.4</v>
      </c>
    </row>
    <row r="3617" spans="1:2" x14ac:dyDescent="0.3">
      <c r="A3617" t="s">
        <v>1636</v>
      </c>
      <c r="B3617">
        <v>5.0999999999999996</v>
      </c>
    </row>
    <row r="3618" spans="1:2" x14ac:dyDescent="0.3">
      <c r="A3618" t="s">
        <v>113</v>
      </c>
      <c r="B3618">
        <v>7.3</v>
      </c>
    </row>
    <row r="3619" spans="1:2" x14ac:dyDescent="0.3">
      <c r="A3619" t="s">
        <v>1637</v>
      </c>
      <c r="B3619">
        <v>5</v>
      </c>
    </row>
    <row r="3620" spans="1:2" x14ac:dyDescent="0.3">
      <c r="A3620" t="s">
        <v>1638</v>
      </c>
      <c r="B3620">
        <v>7.2</v>
      </c>
    </row>
    <row r="3621" spans="1:2" x14ac:dyDescent="0.3">
      <c r="A3621" t="s">
        <v>1639</v>
      </c>
      <c r="B3621">
        <v>6.7</v>
      </c>
    </row>
    <row r="3622" spans="1:2" x14ac:dyDescent="0.3">
      <c r="A3622" t="s">
        <v>1640</v>
      </c>
      <c r="B3622">
        <v>6.4</v>
      </c>
    </row>
    <row r="3623" spans="1:2" x14ac:dyDescent="0.3">
      <c r="A3623" t="s">
        <v>277</v>
      </c>
      <c r="B3623">
        <v>7.1</v>
      </c>
    </row>
    <row r="3624" spans="1:2" x14ac:dyDescent="0.3">
      <c r="A3624" t="s">
        <v>1641</v>
      </c>
      <c r="B3624">
        <v>5.6</v>
      </c>
    </row>
    <row r="3625" spans="1:2" x14ac:dyDescent="0.3">
      <c r="A3625" t="s">
        <v>1261</v>
      </c>
      <c r="B3625">
        <v>6.1</v>
      </c>
    </row>
    <row r="3626" spans="1:2" x14ac:dyDescent="0.3">
      <c r="A3626" t="s">
        <v>831</v>
      </c>
      <c r="B3626">
        <v>5.2</v>
      </c>
    </row>
    <row r="3627" spans="1:2" x14ac:dyDescent="0.3">
      <c r="A3627" t="s">
        <v>1050</v>
      </c>
      <c r="B3627">
        <v>7.3</v>
      </c>
    </row>
    <row r="3628" spans="1:2" x14ac:dyDescent="0.3">
      <c r="A3628" t="s">
        <v>1642</v>
      </c>
      <c r="B3628">
        <v>7.5</v>
      </c>
    </row>
    <row r="3629" spans="1:2" x14ac:dyDescent="0.3">
      <c r="A3629" t="s">
        <v>1643</v>
      </c>
      <c r="B3629">
        <v>6.6</v>
      </c>
    </row>
    <row r="3630" spans="1:2" x14ac:dyDescent="0.3">
      <c r="A3630" t="s">
        <v>1644</v>
      </c>
      <c r="B3630">
        <v>6.4</v>
      </c>
    </row>
    <row r="3631" spans="1:2" x14ac:dyDescent="0.3">
      <c r="A3631" t="s">
        <v>1645</v>
      </c>
      <c r="B3631">
        <v>4.5</v>
      </c>
    </row>
    <row r="3632" spans="1:2" x14ac:dyDescent="0.3">
      <c r="A3632" t="s">
        <v>530</v>
      </c>
      <c r="B3632">
        <v>6.6</v>
      </c>
    </row>
    <row r="3633" spans="1:2" x14ac:dyDescent="0.3">
      <c r="A3633" t="s">
        <v>1646</v>
      </c>
      <c r="B3633">
        <v>5.3</v>
      </c>
    </row>
    <row r="3634" spans="1:2" x14ac:dyDescent="0.3">
      <c r="A3634" t="s">
        <v>1647</v>
      </c>
      <c r="B3634">
        <v>4.9000000000000004</v>
      </c>
    </row>
    <row r="3635" spans="1:2" x14ac:dyDescent="0.3">
      <c r="A3635" t="s">
        <v>151</v>
      </c>
      <c r="B3635">
        <v>7.7</v>
      </c>
    </row>
    <row r="3636" spans="1:2" x14ac:dyDescent="0.3">
      <c r="A3636" t="s">
        <v>257</v>
      </c>
      <c r="B3636">
        <v>8</v>
      </c>
    </row>
    <row r="3637" spans="1:2" x14ac:dyDescent="0.3">
      <c r="A3637" t="s">
        <v>1648</v>
      </c>
      <c r="B3637">
        <v>3.8</v>
      </c>
    </row>
    <row r="3638" spans="1:2" x14ac:dyDescent="0.3">
      <c r="A3638" t="s">
        <v>1457</v>
      </c>
      <c r="B3638">
        <v>7.6</v>
      </c>
    </row>
    <row r="3639" spans="1:2" x14ac:dyDescent="0.3">
      <c r="A3639" t="s">
        <v>835</v>
      </c>
      <c r="B3639">
        <v>5.9</v>
      </c>
    </row>
    <row r="3640" spans="1:2" x14ac:dyDescent="0.3">
      <c r="A3640" t="s">
        <v>1649</v>
      </c>
      <c r="B3640">
        <v>6.2</v>
      </c>
    </row>
    <row r="3641" spans="1:2" x14ac:dyDescent="0.3">
      <c r="A3641" t="s">
        <v>305</v>
      </c>
      <c r="B3641">
        <v>7.2</v>
      </c>
    </row>
    <row r="3642" spans="1:2" x14ac:dyDescent="0.3">
      <c r="A3642" t="s">
        <v>1650</v>
      </c>
      <c r="B3642">
        <v>6.3</v>
      </c>
    </row>
    <row r="3643" spans="1:2" x14ac:dyDescent="0.3">
      <c r="A3643" t="s">
        <v>1651</v>
      </c>
      <c r="B3643">
        <v>5.2</v>
      </c>
    </row>
    <row r="3644" spans="1:2" x14ac:dyDescent="0.3">
      <c r="A3644" t="s">
        <v>1652</v>
      </c>
      <c r="B3644">
        <v>6.9</v>
      </c>
    </row>
    <row r="3645" spans="1:2" x14ac:dyDescent="0.3">
      <c r="A3645" t="s">
        <v>1261</v>
      </c>
      <c r="B3645">
        <v>6.8</v>
      </c>
    </row>
    <row r="3646" spans="1:2" x14ac:dyDescent="0.3">
      <c r="A3646" t="s">
        <v>1653</v>
      </c>
      <c r="B3646">
        <v>6.2</v>
      </c>
    </row>
    <row r="3647" spans="1:2" x14ac:dyDescent="0.3">
      <c r="A3647" t="s">
        <v>1571</v>
      </c>
      <c r="B3647">
        <v>6.2</v>
      </c>
    </row>
    <row r="3648" spans="1:2" x14ac:dyDescent="0.3">
      <c r="A3648" t="s">
        <v>1654</v>
      </c>
      <c r="B3648">
        <v>3.5</v>
      </c>
    </row>
    <row r="3649" spans="1:2" x14ac:dyDescent="0.3">
      <c r="A3649" t="s">
        <v>1655</v>
      </c>
      <c r="B3649">
        <v>6.1</v>
      </c>
    </row>
    <row r="3650" spans="1:2" x14ac:dyDescent="0.3">
      <c r="A3650" t="s">
        <v>1656</v>
      </c>
      <c r="B3650">
        <v>6.6</v>
      </c>
    </row>
    <row r="3651" spans="1:2" x14ac:dyDescent="0.3">
      <c r="A3651" t="s">
        <v>831</v>
      </c>
      <c r="B3651">
        <v>4.5</v>
      </c>
    </row>
    <row r="3652" spans="1:2" x14ac:dyDescent="0.3">
      <c r="A3652" t="s">
        <v>1657</v>
      </c>
      <c r="B3652">
        <v>5.9</v>
      </c>
    </row>
    <row r="3653" spans="1:2" x14ac:dyDescent="0.3">
      <c r="A3653" t="s">
        <v>1658</v>
      </c>
      <c r="B3653">
        <v>6.9</v>
      </c>
    </row>
    <row r="3654" spans="1:2" x14ac:dyDescent="0.3">
      <c r="A3654" t="s">
        <v>1659</v>
      </c>
      <c r="B3654">
        <v>7.7</v>
      </c>
    </row>
    <row r="3655" spans="1:2" x14ac:dyDescent="0.3">
      <c r="A3655" t="s">
        <v>449</v>
      </c>
      <c r="B3655">
        <v>6.6</v>
      </c>
    </row>
    <row r="3656" spans="1:2" x14ac:dyDescent="0.3">
      <c r="A3656" t="s">
        <v>1660</v>
      </c>
      <c r="B3656">
        <v>5.3</v>
      </c>
    </row>
    <row r="3657" spans="1:2" x14ac:dyDescent="0.3">
      <c r="A3657" t="s">
        <v>1521</v>
      </c>
      <c r="B3657">
        <v>6.3</v>
      </c>
    </row>
    <row r="3658" spans="1:2" x14ac:dyDescent="0.3">
      <c r="A3658" t="s">
        <v>1661</v>
      </c>
      <c r="B3658">
        <v>7</v>
      </c>
    </row>
    <row r="3659" spans="1:2" x14ac:dyDescent="0.3">
      <c r="A3659" t="s">
        <v>1662</v>
      </c>
      <c r="B3659">
        <v>7</v>
      </c>
    </row>
    <row r="3660" spans="1:2" x14ac:dyDescent="0.3">
      <c r="A3660" t="s">
        <v>1429</v>
      </c>
      <c r="B3660">
        <v>6.6</v>
      </c>
    </row>
    <row r="3661" spans="1:2" x14ac:dyDescent="0.3">
      <c r="A3661" t="s">
        <v>765</v>
      </c>
      <c r="B3661">
        <v>8.6</v>
      </c>
    </row>
    <row r="3662" spans="1:2" x14ac:dyDescent="0.3">
      <c r="A3662" t="s">
        <v>77</v>
      </c>
      <c r="B3662">
        <v>6.4</v>
      </c>
    </row>
    <row r="3663" spans="1:2" x14ac:dyDescent="0.3">
      <c r="A3663" t="s">
        <v>105</v>
      </c>
      <c r="B3663">
        <v>7.9</v>
      </c>
    </row>
    <row r="3664" spans="1:2" x14ac:dyDescent="0.3">
      <c r="A3664" t="s">
        <v>1400</v>
      </c>
      <c r="B3664">
        <v>5.4</v>
      </c>
    </row>
    <row r="3665" spans="1:2" x14ac:dyDescent="0.3">
      <c r="A3665" t="s">
        <v>1663</v>
      </c>
      <c r="B3665">
        <v>6.9</v>
      </c>
    </row>
    <row r="3666" spans="1:2" x14ac:dyDescent="0.3">
      <c r="A3666" t="s">
        <v>870</v>
      </c>
      <c r="B3666">
        <v>7.7</v>
      </c>
    </row>
    <row r="3667" spans="1:2" x14ac:dyDescent="0.3">
      <c r="A3667" t="s">
        <v>1664</v>
      </c>
      <c r="B3667">
        <v>7.2</v>
      </c>
    </row>
    <row r="3668" spans="1:2" x14ac:dyDescent="0.3">
      <c r="A3668" t="s">
        <v>1665</v>
      </c>
      <c r="B3668">
        <v>6.8</v>
      </c>
    </row>
    <row r="3669" spans="1:2" x14ac:dyDescent="0.3">
      <c r="A3669" t="s">
        <v>1666</v>
      </c>
      <c r="B3669">
        <v>6.2</v>
      </c>
    </row>
    <row r="3670" spans="1:2" x14ac:dyDescent="0.3">
      <c r="A3670" t="s">
        <v>46</v>
      </c>
      <c r="B3670">
        <v>7.4</v>
      </c>
    </row>
    <row r="3671" spans="1:2" x14ac:dyDescent="0.3">
      <c r="A3671" t="s">
        <v>1227</v>
      </c>
      <c r="B3671">
        <v>4.5999999999999996</v>
      </c>
    </row>
    <row r="3672" spans="1:2" x14ac:dyDescent="0.3">
      <c r="A3672" t="s">
        <v>1667</v>
      </c>
      <c r="B3672">
        <v>6.4</v>
      </c>
    </row>
    <row r="3673" spans="1:2" x14ac:dyDescent="0.3">
      <c r="A3673" t="s">
        <v>589</v>
      </c>
      <c r="B3673">
        <v>7</v>
      </c>
    </row>
    <row r="3674" spans="1:2" x14ac:dyDescent="0.3">
      <c r="A3674" t="s">
        <v>1170</v>
      </c>
      <c r="B3674">
        <v>7.7</v>
      </c>
    </row>
    <row r="3675" spans="1:2" x14ac:dyDescent="0.3">
      <c r="A3675" t="s">
        <v>1245</v>
      </c>
      <c r="B3675">
        <v>6.8</v>
      </c>
    </row>
    <row r="3676" spans="1:2" x14ac:dyDescent="0.3">
      <c r="A3676" t="s">
        <v>1668</v>
      </c>
      <c r="B3676">
        <v>7</v>
      </c>
    </row>
    <row r="3677" spans="1:2" x14ac:dyDescent="0.3">
      <c r="A3677" t="s">
        <v>1586</v>
      </c>
      <c r="B3677">
        <v>7</v>
      </c>
    </row>
    <row r="3678" spans="1:2" x14ac:dyDescent="0.3">
      <c r="A3678" t="s">
        <v>1669</v>
      </c>
      <c r="B3678">
        <v>6.3</v>
      </c>
    </row>
    <row r="3679" spans="1:2" x14ac:dyDescent="0.3">
      <c r="A3679" t="s">
        <v>1670</v>
      </c>
      <c r="B3679">
        <v>7.1</v>
      </c>
    </row>
    <row r="3680" spans="1:2" x14ac:dyDescent="0.3">
      <c r="A3680" t="s">
        <v>1671</v>
      </c>
      <c r="B3680">
        <v>5.6</v>
      </c>
    </row>
    <row r="3681" spans="1:2" x14ac:dyDescent="0.3">
      <c r="A3681" t="s">
        <v>1672</v>
      </c>
      <c r="B3681">
        <v>4.4000000000000004</v>
      </c>
    </row>
    <row r="3682" spans="1:2" x14ac:dyDescent="0.3">
      <c r="A3682" t="s">
        <v>498</v>
      </c>
      <c r="B3682">
        <v>7.1</v>
      </c>
    </row>
    <row r="3683" spans="1:2" x14ac:dyDescent="0.3">
      <c r="A3683" t="s">
        <v>889</v>
      </c>
      <c r="B3683">
        <v>6.1</v>
      </c>
    </row>
    <row r="3684" spans="1:2" x14ac:dyDescent="0.3">
      <c r="A3684" t="s">
        <v>1673</v>
      </c>
      <c r="B3684">
        <v>7.4</v>
      </c>
    </row>
    <row r="3685" spans="1:2" x14ac:dyDescent="0.3">
      <c r="A3685" t="s">
        <v>1674</v>
      </c>
      <c r="B3685">
        <v>7.5</v>
      </c>
    </row>
    <row r="3686" spans="1:2" x14ac:dyDescent="0.3">
      <c r="A3686" t="s">
        <v>1675</v>
      </c>
      <c r="B3686">
        <v>7.2</v>
      </c>
    </row>
    <row r="3687" spans="1:2" x14ac:dyDescent="0.3">
      <c r="A3687" t="s">
        <v>1676</v>
      </c>
      <c r="B3687">
        <v>7.6</v>
      </c>
    </row>
    <row r="3688" spans="1:2" x14ac:dyDescent="0.3">
      <c r="A3688" t="s">
        <v>1677</v>
      </c>
      <c r="B3688">
        <v>7.3</v>
      </c>
    </row>
    <row r="3689" spans="1:2" x14ac:dyDescent="0.3">
      <c r="A3689" t="s">
        <v>1678</v>
      </c>
      <c r="B3689">
        <v>6.2</v>
      </c>
    </row>
    <row r="3690" spans="1:2" x14ac:dyDescent="0.3">
      <c r="A3690" t="s">
        <v>1679</v>
      </c>
      <c r="B3690">
        <v>6.2</v>
      </c>
    </row>
    <row r="3691" spans="1:2" x14ac:dyDescent="0.3">
      <c r="A3691" t="s">
        <v>1680</v>
      </c>
      <c r="B3691">
        <v>4.5999999999999996</v>
      </c>
    </row>
    <row r="3692" spans="1:2" x14ac:dyDescent="0.3">
      <c r="A3692" t="s">
        <v>123</v>
      </c>
      <c r="B3692">
        <v>6.2</v>
      </c>
    </row>
    <row r="3693" spans="1:2" x14ac:dyDescent="0.3">
      <c r="A3693" t="s">
        <v>237</v>
      </c>
      <c r="B3693">
        <v>6.2</v>
      </c>
    </row>
    <row r="3694" spans="1:2" x14ac:dyDescent="0.3">
      <c r="A3694" t="s">
        <v>1681</v>
      </c>
      <c r="B3694">
        <v>3.3</v>
      </c>
    </row>
    <row r="3695" spans="1:2" x14ac:dyDescent="0.3">
      <c r="A3695" t="s">
        <v>1682</v>
      </c>
      <c r="B3695">
        <v>4.2</v>
      </c>
    </row>
    <row r="3696" spans="1:2" x14ac:dyDescent="0.3">
      <c r="A3696" t="s">
        <v>1322</v>
      </c>
      <c r="B3696">
        <v>7.2</v>
      </c>
    </row>
    <row r="3697" spans="1:2" x14ac:dyDescent="0.3">
      <c r="A3697" t="s">
        <v>1683</v>
      </c>
      <c r="B3697">
        <v>6.2</v>
      </c>
    </row>
    <row r="3698" spans="1:2" x14ac:dyDescent="0.3">
      <c r="A3698" t="s">
        <v>420</v>
      </c>
      <c r="B3698">
        <v>6.1</v>
      </c>
    </row>
    <row r="3699" spans="1:2" x14ac:dyDescent="0.3">
      <c r="A3699" t="s">
        <v>1230</v>
      </c>
      <c r="B3699">
        <v>4.2</v>
      </c>
    </row>
    <row r="3700" spans="1:2" x14ac:dyDescent="0.3">
      <c r="A3700" t="s">
        <v>1684</v>
      </c>
      <c r="B3700">
        <v>4.5</v>
      </c>
    </row>
    <row r="3701" spans="1:2" x14ac:dyDescent="0.3">
      <c r="A3701" t="s">
        <v>1685</v>
      </c>
      <c r="B3701">
        <v>7.5</v>
      </c>
    </row>
    <row r="3702" spans="1:2" x14ac:dyDescent="0.3">
      <c r="A3702" t="s">
        <v>1686</v>
      </c>
      <c r="B3702">
        <v>6.7</v>
      </c>
    </row>
    <row r="3703" spans="1:2" x14ac:dyDescent="0.3">
      <c r="A3703" t="s">
        <v>1530</v>
      </c>
      <c r="B3703">
        <v>5.0999999999999996</v>
      </c>
    </row>
    <row r="3704" spans="1:2" x14ac:dyDescent="0.3">
      <c r="A3704" t="s">
        <v>1367</v>
      </c>
      <c r="B3704">
        <v>5.5</v>
      </c>
    </row>
    <row r="3705" spans="1:2" x14ac:dyDescent="0.3">
      <c r="A3705" t="s">
        <v>1245</v>
      </c>
      <c r="B3705">
        <v>4.4000000000000004</v>
      </c>
    </row>
    <row r="3706" spans="1:2" x14ac:dyDescent="0.3">
      <c r="A3706" t="s">
        <v>1687</v>
      </c>
      <c r="B3706">
        <v>4.4000000000000004</v>
      </c>
    </row>
    <row r="3707" spans="1:2" x14ac:dyDescent="0.3">
      <c r="A3707" t="s">
        <v>205</v>
      </c>
      <c r="B3707">
        <v>6.8</v>
      </c>
    </row>
    <row r="3708" spans="1:2" x14ac:dyDescent="0.3">
      <c r="A3708" t="s">
        <v>1688</v>
      </c>
      <c r="B3708">
        <v>6.7</v>
      </c>
    </row>
    <row r="3709" spans="1:2" x14ac:dyDescent="0.3">
      <c r="A3709" t="s">
        <v>1689</v>
      </c>
      <c r="B3709">
        <v>8.6</v>
      </c>
    </row>
    <row r="3710" spans="1:2" x14ac:dyDescent="0.3">
      <c r="A3710" t="s">
        <v>637</v>
      </c>
      <c r="B3710">
        <v>4.8</v>
      </c>
    </row>
    <row r="3711" spans="1:2" x14ac:dyDescent="0.3">
      <c r="A3711" t="s">
        <v>1690</v>
      </c>
      <c r="B3711">
        <v>3.4</v>
      </c>
    </row>
    <row r="3712" spans="1:2" x14ac:dyDescent="0.3">
      <c r="A3712" t="s">
        <v>1691</v>
      </c>
      <c r="B3712">
        <v>7.4</v>
      </c>
    </row>
    <row r="3713" spans="1:2" x14ac:dyDescent="0.3">
      <c r="A3713" t="s">
        <v>1692</v>
      </c>
      <c r="B3713">
        <v>7.3</v>
      </c>
    </row>
    <row r="3714" spans="1:2" x14ac:dyDescent="0.3">
      <c r="A3714" t="s">
        <v>543</v>
      </c>
      <c r="B3714">
        <v>8</v>
      </c>
    </row>
    <row r="3715" spans="1:2" x14ac:dyDescent="0.3">
      <c r="A3715" t="s">
        <v>1693</v>
      </c>
      <c r="B3715">
        <v>6.5</v>
      </c>
    </row>
    <row r="3716" spans="1:2" x14ac:dyDescent="0.3">
      <c r="A3716" t="s">
        <v>1507</v>
      </c>
      <c r="B3716">
        <v>5.9</v>
      </c>
    </row>
    <row r="3717" spans="1:2" x14ac:dyDescent="0.3">
      <c r="A3717" t="s">
        <v>818</v>
      </c>
      <c r="B3717">
        <v>6.8</v>
      </c>
    </row>
    <row r="3718" spans="1:2" x14ac:dyDescent="0.3">
      <c r="A3718" t="s">
        <v>1036</v>
      </c>
      <c r="B3718">
        <v>7.4</v>
      </c>
    </row>
    <row r="3719" spans="1:2" x14ac:dyDescent="0.3">
      <c r="A3719" t="s">
        <v>1694</v>
      </c>
      <c r="B3719">
        <v>6.7</v>
      </c>
    </row>
    <row r="3720" spans="1:2" x14ac:dyDescent="0.3">
      <c r="A3720" t="s">
        <v>1695</v>
      </c>
      <c r="B3720">
        <v>6.8</v>
      </c>
    </row>
    <row r="3721" spans="1:2" x14ac:dyDescent="0.3">
      <c r="A3721" t="s">
        <v>1696</v>
      </c>
      <c r="B3721">
        <v>5.4</v>
      </c>
    </row>
    <row r="3722" spans="1:2" x14ac:dyDescent="0.3">
      <c r="A3722" t="s">
        <v>652</v>
      </c>
      <c r="B3722">
        <v>5.5</v>
      </c>
    </row>
    <row r="3723" spans="1:2" x14ac:dyDescent="0.3">
      <c r="A3723" t="s">
        <v>1590</v>
      </c>
      <c r="B3723">
        <v>7.4</v>
      </c>
    </row>
    <row r="3724" spans="1:2" x14ac:dyDescent="0.3">
      <c r="A3724" t="s">
        <v>1127</v>
      </c>
      <c r="B3724">
        <v>5.7</v>
      </c>
    </row>
    <row r="3725" spans="1:2" x14ac:dyDescent="0.3">
      <c r="A3725" t="s">
        <v>1697</v>
      </c>
      <c r="B3725">
        <v>5.4</v>
      </c>
    </row>
    <row r="3726" spans="1:2" x14ac:dyDescent="0.3">
      <c r="A3726" t="s">
        <v>1698</v>
      </c>
      <c r="B3726">
        <v>3.2</v>
      </c>
    </row>
    <row r="3727" spans="1:2" x14ac:dyDescent="0.3">
      <c r="A3727" t="s">
        <v>1699</v>
      </c>
      <c r="B3727">
        <v>7.1</v>
      </c>
    </row>
    <row r="3728" spans="1:2" x14ac:dyDescent="0.3">
      <c r="A3728" t="s">
        <v>1700</v>
      </c>
      <c r="B3728">
        <v>7.8</v>
      </c>
    </row>
    <row r="3729" spans="1:2" x14ac:dyDescent="0.3">
      <c r="A3729" t="s">
        <v>1701</v>
      </c>
      <c r="B3729">
        <v>5.3</v>
      </c>
    </row>
    <row r="3730" spans="1:2" x14ac:dyDescent="0.3">
      <c r="A3730" t="s">
        <v>1702</v>
      </c>
      <c r="B3730">
        <v>7.2</v>
      </c>
    </row>
    <row r="3731" spans="1:2" x14ac:dyDescent="0.3">
      <c r="A3731" t="s">
        <v>1703</v>
      </c>
      <c r="B3731">
        <v>6.2</v>
      </c>
    </row>
    <row r="3732" spans="1:2" x14ac:dyDescent="0.3">
      <c r="A3732" t="s">
        <v>1704</v>
      </c>
      <c r="B3732">
        <v>5.9</v>
      </c>
    </row>
    <row r="3733" spans="1:2" x14ac:dyDescent="0.3">
      <c r="A3733" t="s">
        <v>1705</v>
      </c>
      <c r="B3733">
        <v>7.3</v>
      </c>
    </row>
    <row r="3734" spans="1:2" x14ac:dyDescent="0.3">
      <c r="A3734" t="s">
        <v>660</v>
      </c>
      <c r="B3734">
        <v>6.7</v>
      </c>
    </row>
    <row r="3735" spans="1:2" x14ac:dyDescent="0.3">
      <c r="A3735" t="s">
        <v>1197</v>
      </c>
      <c r="B3735">
        <v>5.7</v>
      </c>
    </row>
    <row r="3736" spans="1:2" x14ac:dyDescent="0.3">
      <c r="A3736" t="s">
        <v>66</v>
      </c>
      <c r="B3736">
        <v>7.1</v>
      </c>
    </row>
    <row r="3737" spans="1:2" x14ac:dyDescent="0.3">
      <c r="A3737" t="s">
        <v>969</v>
      </c>
      <c r="B3737">
        <v>7.2</v>
      </c>
    </row>
    <row r="3738" spans="1:2" x14ac:dyDescent="0.3">
      <c r="A3738" t="s">
        <v>1706</v>
      </c>
      <c r="B3738">
        <v>7.4</v>
      </c>
    </row>
    <row r="3739" spans="1:2" x14ac:dyDescent="0.3">
      <c r="A3739" t="s">
        <v>465</v>
      </c>
      <c r="B3739">
        <v>7.7</v>
      </c>
    </row>
    <row r="3740" spans="1:2" x14ac:dyDescent="0.3">
      <c r="A3740" t="s">
        <v>74</v>
      </c>
      <c r="B3740">
        <v>7.4</v>
      </c>
    </row>
    <row r="3741" spans="1:2" x14ac:dyDescent="0.3">
      <c r="A3741" t="s">
        <v>150</v>
      </c>
      <c r="B3741">
        <v>8.4</v>
      </c>
    </row>
    <row r="3742" spans="1:2" x14ac:dyDescent="0.3">
      <c r="A3742" t="s">
        <v>1707</v>
      </c>
      <c r="B3742">
        <v>7.1</v>
      </c>
    </row>
    <row r="3743" spans="1:2" x14ac:dyDescent="0.3">
      <c r="A3743" t="s">
        <v>1708</v>
      </c>
      <c r="B3743">
        <v>7.2</v>
      </c>
    </row>
    <row r="3744" spans="1:2" x14ac:dyDescent="0.3">
      <c r="A3744" t="s">
        <v>108</v>
      </c>
      <c r="B3744">
        <v>7.5</v>
      </c>
    </row>
    <row r="3745" spans="1:2" x14ac:dyDescent="0.3">
      <c r="A3745" t="s">
        <v>1709</v>
      </c>
      <c r="B3745">
        <v>5.4</v>
      </c>
    </row>
    <row r="3746" spans="1:2" x14ac:dyDescent="0.3">
      <c r="A3746" t="s">
        <v>854</v>
      </c>
      <c r="B3746">
        <v>8.1</v>
      </c>
    </row>
    <row r="3747" spans="1:2" x14ac:dyDescent="0.3">
      <c r="A3747" t="s">
        <v>1710</v>
      </c>
      <c r="B3747">
        <v>6</v>
      </c>
    </row>
    <row r="3748" spans="1:2" x14ac:dyDescent="0.3">
      <c r="A3748" t="s">
        <v>1711</v>
      </c>
      <c r="B3748">
        <v>7.8</v>
      </c>
    </row>
    <row r="3749" spans="1:2" x14ac:dyDescent="0.3">
      <c r="A3749" t="s">
        <v>1712</v>
      </c>
      <c r="B3749">
        <v>6.8</v>
      </c>
    </row>
    <row r="3750" spans="1:2" x14ac:dyDescent="0.3">
      <c r="A3750" t="s">
        <v>1713</v>
      </c>
      <c r="B3750">
        <v>6.5</v>
      </c>
    </row>
    <row r="3751" spans="1:2" x14ac:dyDescent="0.3">
      <c r="A3751" t="s">
        <v>1284</v>
      </c>
      <c r="B3751">
        <v>7.7</v>
      </c>
    </row>
    <row r="3752" spans="1:2" x14ac:dyDescent="0.3">
      <c r="A3752" t="s">
        <v>1714</v>
      </c>
      <c r="B3752">
        <v>6.4</v>
      </c>
    </row>
    <row r="3753" spans="1:2" x14ac:dyDescent="0.3">
      <c r="A3753" t="s">
        <v>1715</v>
      </c>
      <c r="B3753">
        <v>6.5</v>
      </c>
    </row>
    <row r="3754" spans="1:2" x14ac:dyDescent="0.3">
      <c r="A3754" t="s">
        <v>1716</v>
      </c>
      <c r="B3754">
        <v>7.3</v>
      </c>
    </row>
    <row r="3755" spans="1:2" x14ac:dyDescent="0.3">
      <c r="A3755" t="s">
        <v>1717</v>
      </c>
      <c r="B3755">
        <v>6.6</v>
      </c>
    </row>
    <row r="3756" spans="1:2" x14ac:dyDescent="0.3">
      <c r="A3756" t="s">
        <v>1718</v>
      </c>
      <c r="B3756">
        <v>7.9</v>
      </c>
    </row>
    <row r="3757" spans="1:2" x14ac:dyDescent="0.3">
      <c r="A3757" t="s">
        <v>1719</v>
      </c>
      <c r="B3757">
        <v>5.9</v>
      </c>
    </row>
    <row r="3758" spans="1:2" x14ac:dyDescent="0.3">
      <c r="A3758" t="s">
        <v>1720</v>
      </c>
      <c r="B3758">
        <v>4.7</v>
      </c>
    </row>
    <row r="3759" spans="1:2" x14ac:dyDescent="0.3">
      <c r="A3759" t="s">
        <v>457</v>
      </c>
      <c r="B3759">
        <v>8.6999999999999993</v>
      </c>
    </row>
    <row r="3760" spans="1:2" x14ac:dyDescent="0.3">
      <c r="A3760" t="s">
        <v>1721</v>
      </c>
      <c r="B3760">
        <v>5.9</v>
      </c>
    </row>
    <row r="3761" spans="1:2" x14ac:dyDescent="0.3">
      <c r="A3761" t="s">
        <v>901</v>
      </c>
      <c r="B3761">
        <v>6.7</v>
      </c>
    </row>
    <row r="3762" spans="1:2" x14ac:dyDescent="0.3">
      <c r="A3762" t="s">
        <v>1722</v>
      </c>
      <c r="B3762">
        <v>8.5</v>
      </c>
    </row>
    <row r="3763" spans="1:2" x14ac:dyDescent="0.3">
      <c r="A3763" t="s">
        <v>1520</v>
      </c>
      <c r="B3763">
        <v>5.8</v>
      </c>
    </row>
    <row r="3764" spans="1:2" x14ac:dyDescent="0.3">
      <c r="A3764" t="s">
        <v>1723</v>
      </c>
      <c r="B3764">
        <v>6.1</v>
      </c>
    </row>
    <row r="3765" spans="1:2" x14ac:dyDescent="0.3">
      <c r="A3765" t="s">
        <v>984</v>
      </c>
      <c r="B3765">
        <v>7.3</v>
      </c>
    </row>
    <row r="3766" spans="1:2" x14ac:dyDescent="0.3">
      <c r="A3766" t="s">
        <v>247</v>
      </c>
      <c r="B3766">
        <v>6.7</v>
      </c>
    </row>
    <row r="3767" spans="1:2" x14ac:dyDescent="0.3">
      <c r="A3767" t="s">
        <v>754</v>
      </c>
      <c r="B3767">
        <v>7.6</v>
      </c>
    </row>
    <row r="3768" spans="1:2" x14ac:dyDescent="0.3">
      <c r="A3768" t="s">
        <v>1724</v>
      </c>
      <c r="B3768">
        <v>7.2</v>
      </c>
    </row>
    <row r="3769" spans="1:2" x14ac:dyDescent="0.3">
      <c r="A3769" t="s">
        <v>1725</v>
      </c>
      <c r="B3769">
        <v>6.2</v>
      </c>
    </row>
    <row r="3770" spans="1:2" x14ac:dyDescent="0.3">
      <c r="A3770" t="s">
        <v>126</v>
      </c>
      <c r="B3770">
        <v>5.8</v>
      </c>
    </row>
    <row r="3771" spans="1:2" x14ac:dyDescent="0.3">
      <c r="A3771" t="s">
        <v>381</v>
      </c>
      <c r="B3771">
        <v>5.2</v>
      </c>
    </row>
    <row r="3772" spans="1:2" x14ac:dyDescent="0.3">
      <c r="A3772" t="s">
        <v>1381</v>
      </c>
      <c r="B3772">
        <v>7.1</v>
      </c>
    </row>
    <row r="3773" spans="1:2" x14ac:dyDescent="0.3">
      <c r="A3773" t="s">
        <v>232</v>
      </c>
      <c r="B3773">
        <v>6.5</v>
      </c>
    </row>
    <row r="3774" spans="1:2" x14ac:dyDescent="0.3">
      <c r="A3774" t="s">
        <v>463</v>
      </c>
      <c r="B3774">
        <v>7.3</v>
      </c>
    </row>
    <row r="3775" spans="1:2" x14ac:dyDescent="0.3">
      <c r="A3775" t="s">
        <v>978</v>
      </c>
      <c r="B3775">
        <v>6.2</v>
      </c>
    </row>
    <row r="3776" spans="1:2" x14ac:dyDescent="0.3">
      <c r="A3776" t="s">
        <v>261</v>
      </c>
      <c r="B3776">
        <v>5</v>
      </c>
    </row>
    <row r="3777" spans="1:2" x14ac:dyDescent="0.3">
      <c r="A3777" t="s">
        <v>261</v>
      </c>
      <c r="B3777">
        <v>8</v>
      </c>
    </row>
    <row r="3778" spans="1:2" x14ac:dyDescent="0.3">
      <c r="A3778" t="s">
        <v>599</v>
      </c>
      <c r="B3778">
        <v>7.8</v>
      </c>
    </row>
    <row r="3779" spans="1:2" x14ac:dyDescent="0.3">
      <c r="A3779" t="s">
        <v>724</v>
      </c>
      <c r="B3779">
        <v>8.1</v>
      </c>
    </row>
    <row r="3780" spans="1:2" x14ac:dyDescent="0.3">
      <c r="A3780" t="s">
        <v>1726</v>
      </c>
      <c r="B3780">
        <v>6.7</v>
      </c>
    </row>
    <row r="3781" spans="1:2" x14ac:dyDescent="0.3">
      <c r="A3781" t="s">
        <v>48</v>
      </c>
      <c r="B3781">
        <v>6.1</v>
      </c>
    </row>
    <row r="3782" spans="1:2" x14ac:dyDescent="0.3">
      <c r="A3782" t="s">
        <v>42</v>
      </c>
      <c r="B3782">
        <v>7.1</v>
      </c>
    </row>
    <row r="3783" spans="1:2" x14ac:dyDescent="0.3">
      <c r="A3783" t="s">
        <v>1727</v>
      </c>
      <c r="B3783">
        <v>5.6</v>
      </c>
    </row>
    <row r="3784" spans="1:2" x14ac:dyDescent="0.3">
      <c r="A3784" t="s">
        <v>1728</v>
      </c>
      <c r="B3784">
        <v>7.6</v>
      </c>
    </row>
    <row r="3785" spans="1:2" x14ac:dyDescent="0.3">
      <c r="A3785" t="s">
        <v>1729</v>
      </c>
      <c r="B3785">
        <v>4.3</v>
      </c>
    </row>
    <row r="3786" spans="1:2" x14ac:dyDescent="0.3">
      <c r="A3786" t="s">
        <v>1566</v>
      </c>
      <c r="B3786">
        <v>7.3</v>
      </c>
    </row>
    <row r="3787" spans="1:2" x14ac:dyDescent="0.3">
      <c r="A3787" t="s">
        <v>1730</v>
      </c>
      <c r="B3787">
        <v>7.3</v>
      </c>
    </row>
    <row r="3788" spans="1:2" x14ac:dyDescent="0.3">
      <c r="A3788" t="s">
        <v>79</v>
      </c>
      <c r="B3788">
        <v>4.5999999999999996</v>
      </c>
    </row>
    <row r="3789" spans="1:2" x14ac:dyDescent="0.3">
      <c r="A3789" t="s">
        <v>1333</v>
      </c>
      <c r="B3789">
        <v>6.8</v>
      </c>
    </row>
    <row r="3790" spans="1:2" x14ac:dyDescent="0.3">
      <c r="A3790" t="s">
        <v>1731</v>
      </c>
      <c r="B3790">
        <v>7.1</v>
      </c>
    </row>
    <row r="3791" spans="1:2" x14ac:dyDescent="0.3">
      <c r="A3791" t="s">
        <v>497</v>
      </c>
      <c r="B3791">
        <v>7.3</v>
      </c>
    </row>
    <row r="3792" spans="1:2" x14ac:dyDescent="0.3">
      <c r="A3792" t="s">
        <v>1732</v>
      </c>
      <c r="B3792">
        <v>8.3000000000000007</v>
      </c>
    </row>
    <row r="3793" spans="1:2" x14ac:dyDescent="0.3">
      <c r="A3793" t="s">
        <v>1733</v>
      </c>
      <c r="B3793">
        <v>5.4</v>
      </c>
    </row>
    <row r="3794" spans="1:2" x14ac:dyDescent="0.3">
      <c r="A3794" t="s">
        <v>1734</v>
      </c>
      <c r="B3794">
        <v>4</v>
      </c>
    </row>
    <row r="3795" spans="1:2" x14ac:dyDescent="0.3">
      <c r="A3795" t="s">
        <v>804</v>
      </c>
      <c r="B3795">
        <v>8</v>
      </c>
    </row>
    <row r="3796" spans="1:2" x14ac:dyDescent="0.3">
      <c r="A3796" t="s">
        <v>724</v>
      </c>
      <c r="B3796">
        <v>6.7</v>
      </c>
    </row>
    <row r="3797" spans="1:2" x14ac:dyDescent="0.3">
      <c r="A3797" t="s">
        <v>54</v>
      </c>
      <c r="B3797">
        <v>5.7</v>
      </c>
    </row>
    <row r="3798" spans="1:2" x14ac:dyDescent="0.3">
      <c r="A3798" t="s">
        <v>1735</v>
      </c>
      <c r="B3798">
        <v>4.5999999999999996</v>
      </c>
    </row>
    <row r="3799" spans="1:2" x14ac:dyDescent="0.3">
      <c r="A3799" t="s">
        <v>1735</v>
      </c>
      <c r="B3799">
        <v>4</v>
      </c>
    </row>
    <row r="3800" spans="1:2" x14ac:dyDescent="0.3">
      <c r="A3800" t="s">
        <v>1067</v>
      </c>
      <c r="B3800">
        <v>7</v>
      </c>
    </row>
    <row r="3801" spans="1:2" x14ac:dyDescent="0.3">
      <c r="A3801" t="s">
        <v>1706</v>
      </c>
      <c r="B3801">
        <v>7.4</v>
      </c>
    </row>
    <row r="3802" spans="1:2" x14ac:dyDescent="0.3">
      <c r="A3802" t="s">
        <v>1589</v>
      </c>
      <c r="B3802">
        <v>5.9</v>
      </c>
    </row>
    <row r="3803" spans="1:2" x14ac:dyDescent="0.3">
      <c r="A3803" t="s">
        <v>1736</v>
      </c>
      <c r="B3803">
        <v>4.5999999999999996</v>
      </c>
    </row>
    <row r="3804" spans="1:2" x14ac:dyDescent="0.3">
      <c r="A3804" t="s">
        <v>601</v>
      </c>
      <c r="B3804">
        <v>7.5</v>
      </c>
    </row>
    <row r="3805" spans="1:2" x14ac:dyDescent="0.3">
      <c r="A3805" t="s">
        <v>1654</v>
      </c>
      <c r="B3805">
        <v>4.7</v>
      </c>
    </row>
    <row r="3806" spans="1:2" x14ac:dyDescent="0.3">
      <c r="A3806" t="s">
        <v>1737</v>
      </c>
      <c r="B3806">
        <v>6.7</v>
      </c>
    </row>
    <row r="3807" spans="1:2" x14ac:dyDescent="0.3">
      <c r="A3807" t="s">
        <v>959</v>
      </c>
      <c r="B3807">
        <v>6.3</v>
      </c>
    </row>
    <row r="3808" spans="1:2" x14ac:dyDescent="0.3">
      <c r="A3808" t="s">
        <v>1382</v>
      </c>
      <c r="B3808">
        <v>6</v>
      </c>
    </row>
    <row r="3809" spans="1:2" x14ac:dyDescent="0.3">
      <c r="A3809" t="s">
        <v>1738</v>
      </c>
      <c r="B3809">
        <v>6.7</v>
      </c>
    </row>
    <row r="3810" spans="1:2" x14ac:dyDescent="0.3">
      <c r="A3810" t="s">
        <v>1076</v>
      </c>
      <c r="B3810">
        <v>7.1</v>
      </c>
    </row>
    <row r="3811" spans="1:2" x14ac:dyDescent="0.3">
      <c r="A3811" t="s">
        <v>1739</v>
      </c>
      <c r="B3811">
        <v>2.7</v>
      </c>
    </row>
    <row r="3812" spans="1:2" x14ac:dyDescent="0.3">
      <c r="A3812" t="s">
        <v>108</v>
      </c>
      <c r="B3812">
        <v>7.3</v>
      </c>
    </row>
    <row r="3813" spans="1:2" x14ac:dyDescent="0.3">
      <c r="A3813" t="s">
        <v>1277</v>
      </c>
      <c r="B3813">
        <v>7.6</v>
      </c>
    </row>
    <row r="3814" spans="1:2" x14ac:dyDescent="0.3">
      <c r="A3814" t="s">
        <v>1740</v>
      </c>
      <c r="B3814">
        <v>5.8</v>
      </c>
    </row>
    <row r="3815" spans="1:2" x14ac:dyDescent="0.3">
      <c r="A3815" t="s">
        <v>418</v>
      </c>
      <c r="B3815">
        <v>6.5</v>
      </c>
    </row>
    <row r="3816" spans="1:2" x14ac:dyDescent="0.3">
      <c r="A3816" t="s">
        <v>1741</v>
      </c>
      <c r="B3816">
        <v>6.6</v>
      </c>
    </row>
    <row r="3817" spans="1:2" x14ac:dyDescent="0.3">
      <c r="A3817" t="s">
        <v>637</v>
      </c>
      <c r="B3817">
        <v>6.2</v>
      </c>
    </row>
    <row r="3818" spans="1:2" x14ac:dyDescent="0.3">
      <c r="A3818" t="s">
        <v>1742</v>
      </c>
      <c r="B3818">
        <v>6.9</v>
      </c>
    </row>
    <row r="3819" spans="1:2" x14ac:dyDescent="0.3">
      <c r="A3819" t="s">
        <v>1743</v>
      </c>
      <c r="B3819">
        <v>8.5</v>
      </c>
    </row>
    <row r="3820" spans="1:2" x14ac:dyDescent="0.3">
      <c r="A3820" t="s">
        <v>1744</v>
      </c>
      <c r="B3820">
        <v>4.8</v>
      </c>
    </row>
    <row r="3821" spans="1:2" x14ac:dyDescent="0.3">
      <c r="A3821" t="s">
        <v>1745</v>
      </c>
      <c r="B3821">
        <v>6.6</v>
      </c>
    </row>
    <row r="3822" spans="1:2" x14ac:dyDescent="0.3">
      <c r="A3822" t="s">
        <v>1746</v>
      </c>
      <c r="B3822">
        <v>5.7</v>
      </c>
    </row>
    <row r="3823" spans="1:2" x14ac:dyDescent="0.3">
      <c r="A3823" t="s">
        <v>1747</v>
      </c>
      <c r="B3823">
        <v>7</v>
      </c>
    </row>
    <row r="3824" spans="1:2" x14ac:dyDescent="0.3">
      <c r="A3824" t="s">
        <v>1728</v>
      </c>
      <c r="B3824">
        <v>5.4</v>
      </c>
    </row>
    <row r="3825" spans="1:2" x14ac:dyDescent="0.3">
      <c r="A3825" t="s">
        <v>1748</v>
      </c>
      <c r="B3825">
        <v>7.1</v>
      </c>
    </row>
    <row r="3826" spans="1:2" x14ac:dyDescent="0.3">
      <c r="A3826" t="s">
        <v>501</v>
      </c>
      <c r="B3826">
        <v>6.9</v>
      </c>
    </row>
    <row r="3827" spans="1:2" x14ac:dyDescent="0.3">
      <c r="A3827" t="s">
        <v>1749</v>
      </c>
      <c r="B3827">
        <v>6.6</v>
      </c>
    </row>
    <row r="3828" spans="1:2" x14ac:dyDescent="0.3">
      <c r="A3828" t="s">
        <v>228</v>
      </c>
      <c r="B3828">
        <v>5.9</v>
      </c>
    </row>
    <row r="3829" spans="1:2" x14ac:dyDescent="0.3">
      <c r="A3829" t="s">
        <v>1750</v>
      </c>
      <c r="B3829">
        <v>6.3</v>
      </c>
    </row>
    <row r="3830" spans="1:2" x14ac:dyDescent="0.3">
      <c r="A3830" t="s">
        <v>809</v>
      </c>
      <c r="B3830">
        <v>6.3</v>
      </c>
    </row>
    <row r="3831" spans="1:2" x14ac:dyDescent="0.3">
      <c r="A3831" t="s">
        <v>1751</v>
      </c>
      <c r="B3831">
        <v>7.7</v>
      </c>
    </row>
    <row r="3832" spans="1:2" x14ac:dyDescent="0.3">
      <c r="A3832" t="s">
        <v>1365</v>
      </c>
      <c r="B3832">
        <v>7</v>
      </c>
    </row>
    <row r="3833" spans="1:2" x14ac:dyDescent="0.3">
      <c r="A3833" t="s">
        <v>305</v>
      </c>
      <c r="B3833">
        <v>6.3</v>
      </c>
    </row>
    <row r="3834" spans="1:2" x14ac:dyDescent="0.3">
      <c r="A3834" t="s">
        <v>1224</v>
      </c>
      <c r="B3834">
        <v>5.9</v>
      </c>
    </row>
    <row r="3835" spans="1:2" x14ac:dyDescent="0.3">
      <c r="A3835" t="s">
        <v>898</v>
      </c>
      <c r="B3835">
        <v>6.2</v>
      </c>
    </row>
    <row r="3836" spans="1:2" x14ac:dyDescent="0.3">
      <c r="A3836" t="s">
        <v>1752</v>
      </c>
      <c r="B3836">
        <v>5</v>
      </c>
    </row>
    <row r="3837" spans="1:2" x14ac:dyDescent="0.3">
      <c r="A3837" t="s">
        <v>1753</v>
      </c>
      <c r="B3837">
        <v>7.7</v>
      </c>
    </row>
    <row r="3838" spans="1:2" x14ac:dyDescent="0.3">
      <c r="A3838" t="s">
        <v>1754</v>
      </c>
      <c r="B3838">
        <v>6.5</v>
      </c>
    </row>
    <row r="3839" spans="1:2" x14ac:dyDescent="0.3">
      <c r="A3839" t="s">
        <v>600</v>
      </c>
      <c r="B3839">
        <v>5.8</v>
      </c>
    </row>
    <row r="3840" spans="1:2" x14ac:dyDescent="0.3">
      <c r="A3840" t="s">
        <v>1755</v>
      </c>
      <c r="B3840">
        <v>6.1</v>
      </c>
    </row>
    <row r="3841" spans="1:2" x14ac:dyDescent="0.3">
      <c r="A3841" t="s">
        <v>1756</v>
      </c>
      <c r="B3841">
        <v>6</v>
      </c>
    </row>
    <row r="3842" spans="1:2" x14ac:dyDescent="0.3">
      <c r="A3842" t="s">
        <v>1415</v>
      </c>
      <c r="B3842">
        <v>6.3</v>
      </c>
    </row>
    <row r="3843" spans="1:2" x14ac:dyDescent="0.3">
      <c r="A3843" t="s">
        <v>755</v>
      </c>
      <c r="B3843">
        <v>6.3</v>
      </c>
    </row>
    <row r="3844" spans="1:2" x14ac:dyDescent="0.3">
      <c r="A3844" t="s">
        <v>1757</v>
      </c>
      <c r="B3844">
        <v>7.5</v>
      </c>
    </row>
    <row r="3845" spans="1:2" x14ac:dyDescent="0.3">
      <c r="A3845" t="s">
        <v>1758</v>
      </c>
      <c r="B3845">
        <v>7.6</v>
      </c>
    </row>
    <row r="3846" spans="1:2" x14ac:dyDescent="0.3">
      <c r="A3846" t="s">
        <v>1759</v>
      </c>
      <c r="B3846">
        <v>5.2</v>
      </c>
    </row>
    <row r="3847" spans="1:2" x14ac:dyDescent="0.3">
      <c r="A3847" t="s">
        <v>1760</v>
      </c>
      <c r="B3847">
        <v>7.8</v>
      </c>
    </row>
    <row r="3848" spans="1:2" x14ac:dyDescent="0.3">
      <c r="A3848" t="s">
        <v>1761</v>
      </c>
      <c r="B3848">
        <v>6.6</v>
      </c>
    </row>
    <row r="3849" spans="1:2" x14ac:dyDescent="0.3">
      <c r="A3849" t="s">
        <v>739</v>
      </c>
      <c r="B3849">
        <v>4.7</v>
      </c>
    </row>
    <row r="3850" spans="1:2" x14ac:dyDescent="0.3">
      <c r="A3850" t="s">
        <v>1762</v>
      </c>
      <c r="B3850">
        <v>6.7</v>
      </c>
    </row>
    <row r="3851" spans="1:2" x14ac:dyDescent="0.3">
      <c r="A3851" t="s">
        <v>1466</v>
      </c>
      <c r="B3851">
        <v>4.2</v>
      </c>
    </row>
    <row r="3852" spans="1:2" x14ac:dyDescent="0.3">
      <c r="A3852" t="s">
        <v>1763</v>
      </c>
      <c r="B3852">
        <v>6.3</v>
      </c>
    </row>
    <row r="3853" spans="1:2" x14ac:dyDescent="0.3">
      <c r="A3853" t="s">
        <v>1764</v>
      </c>
      <c r="B3853">
        <v>4.7</v>
      </c>
    </row>
    <row r="3854" spans="1:2" x14ac:dyDescent="0.3">
      <c r="A3854" t="s">
        <v>232</v>
      </c>
      <c r="B3854">
        <v>6</v>
      </c>
    </row>
    <row r="3855" spans="1:2" x14ac:dyDescent="0.3">
      <c r="A3855" t="s">
        <v>1595</v>
      </c>
      <c r="B3855">
        <v>7.9</v>
      </c>
    </row>
    <row r="3856" spans="1:2" x14ac:dyDescent="0.3">
      <c r="A3856" t="s">
        <v>887</v>
      </c>
      <c r="B3856">
        <v>8.1</v>
      </c>
    </row>
    <row r="3857" spans="1:2" x14ac:dyDescent="0.3">
      <c r="A3857" t="s">
        <v>1765</v>
      </c>
      <c r="B3857">
        <v>8.1999999999999993</v>
      </c>
    </row>
    <row r="3858" spans="1:2" x14ac:dyDescent="0.3">
      <c r="A3858" t="s">
        <v>1766</v>
      </c>
      <c r="B3858">
        <v>6</v>
      </c>
    </row>
    <row r="3859" spans="1:2" x14ac:dyDescent="0.3">
      <c r="A3859" t="s">
        <v>1590</v>
      </c>
      <c r="B3859">
        <v>6.8</v>
      </c>
    </row>
    <row r="3860" spans="1:2" x14ac:dyDescent="0.3">
      <c r="A3860" t="s">
        <v>1767</v>
      </c>
      <c r="B3860">
        <v>7.3</v>
      </c>
    </row>
    <row r="3861" spans="1:2" x14ac:dyDescent="0.3">
      <c r="A3861" t="s">
        <v>1768</v>
      </c>
      <c r="B3861">
        <v>7</v>
      </c>
    </row>
    <row r="3862" spans="1:2" x14ac:dyDescent="0.3">
      <c r="A3862" t="s">
        <v>1769</v>
      </c>
      <c r="B3862">
        <v>7.3</v>
      </c>
    </row>
    <row r="3863" spans="1:2" x14ac:dyDescent="0.3">
      <c r="A3863" t="s">
        <v>1770</v>
      </c>
      <c r="B3863">
        <v>7.5</v>
      </c>
    </row>
    <row r="3864" spans="1:2" x14ac:dyDescent="0.3">
      <c r="A3864" t="s">
        <v>1771</v>
      </c>
      <c r="B3864">
        <v>6.8</v>
      </c>
    </row>
    <row r="3865" spans="1:2" x14ac:dyDescent="0.3">
      <c r="A3865" t="s">
        <v>1772</v>
      </c>
      <c r="B3865">
        <v>7.1</v>
      </c>
    </row>
    <row r="3866" spans="1:2" x14ac:dyDescent="0.3">
      <c r="A3866" t="s">
        <v>1773</v>
      </c>
      <c r="B3866">
        <v>6.9</v>
      </c>
    </row>
    <row r="3867" spans="1:2" x14ac:dyDescent="0.3">
      <c r="A3867" t="s">
        <v>1027</v>
      </c>
      <c r="B3867">
        <v>6.9</v>
      </c>
    </row>
    <row r="3868" spans="1:2" x14ac:dyDescent="0.3">
      <c r="A3868" t="s">
        <v>472</v>
      </c>
      <c r="B3868">
        <v>6.9</v>
      </c>
    </row>
    <row r="3869" spans="1:2" x14ac:dyDescent="0.3">
      <c r="A3869" t="s">
        <v>856</v>
      </c>
      <c r="B3869">
        <v>7.9</v>
      </c>
    </row>
    <row r="3870" spans="1:2" x14ac:dyDescent="0.3">
      <c r="A3870" t="s">
        <v>1163</v>
      </c>
      <c r="B3870">
        <v>7.2</v>
      </c>
    </row>
    <row r="3871" spans="1:2" x14ac:dyDescent="0.3">
      <c r="A3871" t="s">
        <v>1774</v>
      </c>
      <c r="B3871">
        <v>7.8</v>
      </c>
    </row>
    <row r="3872" spans="1:2" x14ac:dyDescent="0.3">
      <c r="A3872" t="s">
        <v>1775</v>
      </c>
      <c r="B3872">
        <v>3.5</v>
      </c>
    </row>
    <row r="3873" spans="1:2" x14ac:dyDescent="0.3">
      <c r="A3873" t="s">
        <v>301</v>
      </c>
      <c r="B3873">
        <v>7.3</v>
      </c>
    </row>
    <row r="3874" spans="1:2" x14ac:dyDescent="0.3">
      <c r="A3874" t="s">
        <v>270</v>
      </c>
      <c r="B3874">
        <v>7.5</v>
      </c>
    </row>
    <row r="3875" spans="1:2" x14ac:dyDescent="0.3">
      <c r="A3875" t="s">
        <v>1776</v>
      </c>
      <c r="B3875">
        <v>6</v>
      </c>
    </row>
    <row r="3876" spans="1:2" x14ac:dyDescent="0.3">
      <c r="A3876" t="s">
        <v>1590</v>
      </c>
      <c r="B3876">
        <v>7.3</v>
      </c>
    </row>
    <row r="3877" spans="1:2" x14ac:dyDescent="0.3">
      <c r="A3877" t="s">
        <v>1777</v>
      </c>
      <c r="B3877">
        <v>8</v>
      </c>
    </row>
    <row r="3878" spans="1:2" x14ac:dyDescent="0.3">
      <c r="A3878" t="s">
        <v>1595</v>
      </c>
      <c r="B3878">
        <v>7.6</v>
      </c>
    </row>
    <row r="3879" spans="1:2" x14ac:dyDescent="0.3">
      <c r="A3879" t="s">
        <v>1073</v>
      </c>
      <c r="B3879">
        <v>7</v>
      </c>
    </row>
    <row r="3880" spans="1:2" x14ac:dyDescent="0.3">
      <c r="A3880" t="s">
        <v>959</v>
      </c>
      <c r="B3880">
        <v>7.5</v>
      </c>
    </row>
    <row r="3881" spans="1:2" x14ac:dyDescent="0.3">
      <c r="A3881" t="s">
        <v>1778</v>
      </c>
      <c r="B3881">
        <v>6.8</v>
      </c>
    </row>
    <row r="3882" spans="1:2" x14ac:dyDescent="0.3">
      <c r="A3882" t="s">
        <v>1779</v>
      </c>
      <c r="B3882">
        <v>3.9</v>
      </c>
    </row>
    <row r="3883" spans="1:2" x14ac:dyDescent="0.3">
      <c r="A3883" t="s">
        <v>1761</v>
      </c>
      <c r="B3883">
        <v>6.1</v>
      </c>
    </row>
    <row r="3884" spans="1:2" x14ac:dyDescent="0.3">
      <c r="A3884" t="s">
        <v>141</v>
      </c>
      <c r="B3884">
        <v>7.5</v>
      </c>
    </row>
    <row r="3885" spans="1:2" x14ac:dyDescent="0.3">
      <c r="A3885" t="s">
        <v>917</v>
      </c>
      <c r="B3885">
        <v>8.1999999999999993</v>
      </c>
    </row>
    <row r="3886" spans="1:2" x14ac:dyDescent="0.3">
      <c r="A3886" t="s">
        <v>261</v>
      </c>
      <c r="B3886">
        <v>7.2</v>
      </c>
    </row>
    <row r="3887" spans="1:2" x14ac:dyDescent="0.3">
      <c r="A3887" t="s">
        <v>1780</v>
      </c>
      <c r="B3887">
        <v>4.8</v>
      </c>
    </row>
    <row r="3888" spans="1:2" x14ac:dyDescent="0.3">
      <c r="A3888" t="s">
        <v>36</v>
      </c>
      <c r="B3888">
        <v>7.8</v>
      </c>
    </row>
    <row r="3889" spans="1:2" x14ac:dyDescent="0.3">
      <c r="A3889" t="s">
        <v>1781</v>
      </c>
      <c r="B3889">
        <v>5.2</v>
      </c>
    </row>
    <row r="3890" spans="1:2" x14ac:dyDescent="0.3">
      <c r="A3890" t="s">
        <v>1782</v>
      </c>
      <c r="B3890">
        <v>3.3</v>
      </c>
    </row>
    <row r="3891" spans="1:2" x14ac:dyDescent="0.3">
      <c r="A3891" t="s">
        <v>1783</v>
      </c>
      <c r="B3891">
        <v>6.8</v>
      </c>
    </row>
    <row r="3892" spans="1:2" x14ac:dyDescent="0.3">
      <c r="A3892" t="s">
        <v>1784</v>
      </c>
      <c r="B3892">
        <v>7</v>
      </c>
    </row>
    <row r="3893" spans="1:2" x14ac:dyDescent="0.3">
      <c r="A3893" t="s">
        <v>1785</v>
      </c>
      <c r="B3893">
        <v>6.5</v>
      </c>
    </row>
    <row r="3894" spans="1:2" x14ac:dyDescent="0.3">
      <c r="A3894" t="s">
        <v>437</v>
      </c>
      <c r="B3894">
        <v>5.7</v>
      </c>
    </row>
    <row r="3895" spans="1:2" x14ac:dyDescent="0.3">
      <c r="A3895" t="s">
        <v>1786</v>
      </c>
      <c r="B3895">
        <v>6.4</v>
      </c>
    </row>
    <row r="3896" spans="1:2" x14ac:dyDescent="0.3">
      <c r="A3896" t="s">
        <v>476</v>
      </c>
      <c r="B3896">
        <v>5.3</v>
      </c>
    </row>
    <row r="3897" spans="1:2" x14ac:dyDescent="0.3">
      <c r="A3897" t="s">
        <v>1787</v>
      </c>
      <c r="B3897">
        <v>4.7</v>
      </c>
    </row>
    <row r="3898" spans="1:2" x14ac:dyDescent="0.3">
      <c r="A3898" t="s">
        <v>1788</v>
      </c>
      <c r="B3898">
        <v>6.1</v>
      </c>
    </row>
    <row r="3899" spans="1:2" x14ac:dyDescent="0.3">
      <c r="A3899" t="s">
        <v>1789</v>
      </c>
      <c r="B3899">
        <v>5.5</v>
      </c>
    </row>
    <row r="3900" spans="1:2" x14ac:dyDescent="0.3">
      <c r="A3900" t="s">
        <v>1790</v>
      </c>
      <c r="B3900">
        <v>4.8</v>
      </c>
    </row>
    <row r="3901" spans="1:2" x14ac:dyDescent="0.3">
      <c r="A3901" t="s">
        <v>1791</v>
      </c>
      <c r="B3901">
        <v>8.4</v>
      </c>
    </row>
    <row r="3902" spans="1:2" x14ac:dyDescent="0.3">
      <c r="A3902" t="s">
        <v>1792</v>
      </c>
      <c r="B3902">
        <v>7</v>
      </c>
    </row>
    <row r="3903" spans="1:2" x14ac:dyDescent="0.3">
      <c r="A3903" t="s">
        <v>416</v>
      </c>
      <c r="B3903">
        <v>3.3</v>
      </c>
    </row>
    <row r="3904" spans="1:2" x14ac:dyDescent="0.3">
      <c r="A3904" t="s">
        <v>1793</v>
      </c>
      <c r="B3904">
        <v>5.4</v>
      </c>
    </row>
    <row r="3905" spans="1:2" x14ac:dyDescent="0.3">
      <c r="A3905" t="s">
        <v>1794</v>
      </c>
      <c r="B3905">
        <v>4.8</v>
      </c>
    </row>
    <row r="3906" spans="1:2" x14ac:dyDescent="0.3">
      <c r="A3906" t="s">
        <v>1795</v>
      </c>
      <c r="B3906">
        <v>3.1</v>
      </c>
    </row>
    <row r="3907" spans="1:2" x14ac:dyDescent="0.3">
      <c r="A3907" t="s">
        <v>901</v>
      </c>
      <c r="B3907">
        <v>6.7</v>
      </c>
    </row>
    <row r="3908" spans="1:2" x14ac:dyDescent="0.3">
      <c r="A3908" t="s">
        <v>1796</v>
      </c>
      <c r="B3908">
        <v>7.6</v>
      </c>
    </row>
    <row r="3909" spans="1:2" x14ac:dyDescent="0.3">
      <c r="A3909" t="s">
        <v>985</v>
      </c>
      <c r="B3909">
        <v>7.1</v>
      </c>
    </row>
    <row r="3910" spans="1:2" x14ac:dyDescent="0.3">
      <c r="A3910" t="s">
        <v>1797</v>
      </c>
      <c r="B3910">
        <v>6.1</v>
      </c>
    </row>
    <row r="3911" spans="1:2" x14ac:dyDescent="0.3">
      <c r="A3911" t="s">
        <v>1798</v>
      </c>
      <c r="B3911">
        <v>6.5</v>
      </c>
    </row>
    <row r="3912" spans="1:2" x14ac:dyDescent="0.3">
      <c r="A3912" t="s">
        <v>1799</v>
      </c>
      <c r="B3912">
        <v>8.5</v>
      </c>
    </row>
    <row r="3913" spans="1:2" x14ac:dyDescent="0.3">
      <c r="A3913" t="s">
        <v>815</v>
      </c>
      <c r="B3913">
        <v>8.6999999999999993</v>
      </c>
    </row>
    <row r="3914" spans="1:2" x14ac:dyDescent="0.3">
      <c r="A3914" t="s">
        <v>1800</v>
      </c>
      <c r="B3914">
        <v>7.1</v>
      </c>
    </row>
    <row r="3915" spans="1:2" x14ac:dyDescent="0.3">
      <c r="A3915" t="s">
        <v>1801</v>
      </c>
      <c r="B3915">
        <v>6.6</v>
      </c>
    </row>
    <row r="3916" spans="1:2" x14ac:dyDescent="0.3">
      <c r="A3916" t="s">
        <v>1802</v>
      </c>
      <c r="B3916">
        <v>6.7</v>
      </c>
    </row>
    <row r="3917" spans="1:2" x14ac:dyDescent="0.3">
      <c r="A3917" t="s">
        <v>1497</v>
      </c>
      <c r="B3917">
        <v>8.3000000000000007</v>
      </c>
    </row>
    <row r="3918" spans="1:2" x14ac:dyDescent="0.3">
      <c r="A3918" t="s">
        <v>978</v>
      </c>
      <c r="B3918">
        <v>8.1</v>
      </c>
    </row>
    <row r="3919" spans="1:2" x14ac:dyDescent="0.3">
      <c r="A3919" t="s">
        <v>983</v>
      </c>
      <c r="B3919">
        <v>7.4</v>
      </c>
    </row>
    <row r="3920" spans="1:2" x14ac:dyDescent="0.3">
      <c r="A3920" t="s">
        <v>1142</v>
      </c>
      <c r="B3920">
        <v>6.6</v>
      </c>
    </row>
    <row r="3921" spans="1:2" x14ac:dyDescent="0.3">
      <c r="A3921" t="s">
        <v>1803</v>
      </c>
      <c r="B3921">
        <v>4.5</v>
      </c>
    </row>
    <row r="3922" spans="1:2" x14ac:dyDescent="0.3">
      <c r="A3922" t="s">
        <v>1804</v>
      </c>
      <c r="B3922">
        <v>6.4</v>
      </c>
    </row>
    <row r="3923" spans="1:2" x14ac:dyDescent="0.3">
      <c r="A3923" t="s">
        <v>1805</v>
      </c>
      <c r="B3923">
        <v>7.5</v>
      </c>
    </row>
    <row r="3924" spans="1:2" x14ac:dyDescent="0.3">
      <c r="A3924" t="s">
        <v>363</v>
      </c>
      <c r="B3924">
        <v>8</v>
      </c>
    </row>
    <row r="3925" spans="1:2" x14ac:dyDescent="0.3">
      <c r="A3925" t="s">
        <v>1806</v>
      </c>
      <c r="B3925">
        <v>8.1</v>
      </c>
    </row>
    <row r="3926" spans="1:2" x14ac:dyDescent="0.3">
      <c r="A3926" t="s">
        <v>1807</v>
      </c>
      <c r="B3926">
        <v>7.2</v>
      </c>
    </row>
    <row r="3927" spans="1:2" x14ac:dyDescent="0.3">
      <c r="A3927" t="s">
        <v>1808</v>
      </c>
      <c r="B3927">
        <v>7.5</v>
      </c>
    </row>
    <row r="3928" spans="1:2" x14ac:dyDescent="0.3">
      <c r="A3928" t="s">
        <v>1741</v>
      </c>
      <c r="B3928">
        <v>7.2</v>
      </c>
    </row>
    <row r="3929" spans="1:2" x14ac:dyDescent="0.3">
      <c r="A3929" t="s">
        <v>1809</v>
      </c>
      <c r="B3929">
        <v>6.4</v>
      </c>
    </row>
    <row r="3930" spans="1:2" x14ac:dyDescent="0.3">
      <c r="A3930" t="s">
        <v>487</v>
      </c>
      <c r="B3930">
        <v>7.6</v>
      </c>
    </row>
    <row r="3931" spans="1:2" x14ac:dyDescent="0.3">
      <c r="A3931" t="s">
        <v>1521</v>
      </c>
      <c r="B3931">
        <v>7.8</v>
      </c>
    </row>
    <row r="3932" spans="1:2" x14ac:dyDescent="0.3">
      <c r="A3932" t="s">
        <v>1810</v>
      </c>
      <c r="B3932">
        <v>5.7</v>
      </c>
    </row>
    <row r="3933" spans="1:2" x14ac:dyDescent="0.3">
      <c r="A3933" t="s">
        <v>1811</v>
      </c>
      <c r="B3933">
        <v>8.6</v>
      </c>
    </row>
    <row r="3934" spans="1:2" x14ac:dyDescent="0.3">
      <c r="A3934" t="s">
        <v>492</v>
      </c>
      <c r="B3934">
        <v>8.1999999999999993</v>
      </c>
    </row>
    <row r="3935" spans="1:2" x14ac:dyDescent="0.3">
      <c r="A3935" t="s">
        <v>465</v>
      </c>
      <c r="B3935">
        <v>6.6</v>
      </c>
    </row>
    <row r="3936" spans="1:2" x14ac:dyDescent="0.3">
      <c r="A3936" t="s">
        <v>1812</v>
      </c>
      <c r="B3936">
        <v>5.7</v>
      </c>
    </row>
    <row r="3937" spans="1:2" x14ac:dyDescent="0.3">
      <c r="A3937" t="s">
        <v>634</v>
      </c>
      <c r="B3937">
        <v>7.4</v>
      </c>
    </row>
    <row r="3938" spans="1:2" x14ac:dyDescent="0.3">
      <c r="A3938" t="s">
        <v>970</v>
      </c>
      <c r="B3938">
        <v>8</v>
      </c>
    </row>
    <row r="3939" spans="1:2" x14ac:dyDescent="0.3">
      <c r="A3939" t="s">
        <v>215</v>
      </c>
      <c r="B3939">
        <v>7.3</v>
      </c>
    </row>
    <row r="3940" spans="1:2" x14ac:dyDescent="0.3">
      <c r="A3940" t="s">
        <v>1813</v>
      </c>
      <c r="B3940">
        <v>5.4</v>
      </c>
    </row>
    <row r="3941" spans="1:2" x14ac:dyDescent="0.3">
      <c r="A3941" t="s">
        <v>1100</v>
      </c>
      <c r="B3941">
        <v>7.4</v>
      </c>
    </row>
    <row r="3942" spans="1:2" x14ac:dyDescent="0.3">
      <c r="A3942" t="s">
        <v>1331</v>
      </c>
      <c r="B3942">
        <v>5.7</v>
      </c>
    </row>
    <row r="3943" spans="1:2" x14ac:dyDescent="0.3">
      <c r="A3943" t="s">
        <v>273</v>
      </c>
      <c r="B3943">
        <v>6.8</v>
      </c>
    </row>
    <row r="3944" spans="1:2" x14ac:dyDescent="0.3">
      <c r="A3944" t="s">
        <v>1157</v>
      </c>
      <c r="B3944">
        <v>5.4</v>
      </c>
    </row>
    <row r="3945" spans="1:2" x14ac:dyDescent="0.3">
      <c r="A3945" t="s">
        <v>1777</v>
      </c>
      <c r="B3945">
        <v>8.1</v>
      </c>
    </row>
    <row r="3946" spans="1:2" x14ac:dyDescent="0.3">
      <c r="A3946" t="s">
        <v>1814</v>
      </c>
      <c r="B3946">
        <v>6.1</v>
      </c>
    </row>
    <row r="3947" spans="1:2" x14ac:dyDescent="0.3">
      <c r="A3947" t="s">
        <v>639</v>
      </c>
      <c r="B3947">
        <v>5.0999999999999996</v>
      </c>
    </row>
    <row r="3948" spans="1:2" x14ac:dyDescent="0.3">
      <c r="A3948" t="s">
        <v>1815</v>
      </c>
      <c r="B3948">
        <v>5.6</v>
      </c>
    </row>
    <row r="3949" spans="1:2" x14ac:dyDescent="0.3">
      <c r="A3949" t="s">
        <v>1816</v>
      </c>
      <c r="B3949">
        <v>5.9</v>
      </c>
    </row>
    <row r="3950" spans="1:2" x14ac:dyDescent="0.3">
      <c r="A3950" t="s">
        <v>795</v>
      </c>
      <c r="B3950">
        <v>8.1999999999999993</v>
      </c>
    </row>
    <row r="3951" spans="1:2" x14ac:dyDescent="0.3">
      <c r="A3951" t="s">
        <v>504</v>
      </c>
      <c r="B3951">
        <v>5.3</v>
      </c>
    </row>
    <row r="3952" spans="1:2" x14ac:dyDescent="0.3">
      <c r="A3952" t="s">
        <v>959</v>
      </c>
      <c r="B3952">
        <v>6.8</v>
      </c>
    </row>
    <row r="3953" spans="1:2" x14ac:dyDescent="0.3">
      <c r="A3953" t="s">
        <v>1730</v>
      </c>
      <c r="B3953">
        <v>8.3000000000000007</v>
      </c>
    </row>
    <row r="3954" spans="1:2" x14ac:dyDescent="0.3">
      <c r="A3954" t="s">
        <v>1817</v>
      </c>
      <c r="B3954">
        <v>4.3</v>
      </c>
    </row>
    <row r="3955" spans="1:2" x14ac:dyDescent="0.3">
      <c r="A3955" t="s">
        <v>959</v>
      </c>
      <c r="B3955">
        <v>6.7</v>
      </c>
    </row>
    <row r="3956" spans="1:2" x14ac:dyDescent="0.3">
      <c r="A3956" t="s">
        <v>181</v>
      </c>
      <c r="B3956">
        <v>7.2</v>
      </c>
    </row>
    <row r="3957" spans="1:2" x14ac:dyDescent="0.3">
      <c r="A3957" t="s">
        <v>1818</v>
      </c>
      <c r="B3957">
        <v>6.9</v>
      </c>
    </row>
    <row r="3958" spans="1:2" x14ac:dyDescent="0.3">
      <c r="A3958" t="s">
        <v>1337</v>
      </c>
      <c r="B3958">
        <v>6.6</v>
      </c>
    </row>
    <row r="3959" spans="1:2" x14ac:dyDescent="0.3">
      <c r="A3959" t="s">
        <v>1819</v>
      </c>
      <c r="B3959">
        <v>5.9</v>
      </c>
    </row>
    <row r="3960" spans="1:2" x14ac:dyDescent="0.3">
      <c r="A3960" t="s">
        <v>1777</v>
      </c>
      <c r="B3960">
        <v>7.9</v>
      </c>
    </row>
    <row r="3961" spans="1:2" x14ac:dyDescent="0.3">
      <c r="A3961" t="s">
        <v>1418</v>
      </c>
      <c r="B3961">
        <v>8.3000000000000007</v>
      </c>
    </row>
    <row r="3962" spans="1:2" x14ac:dyDescent="0.3">
      <c r="A3962" t="s">
        <v>1157</v>
      </c>
      <c r="B3962">
        <v>5.2</v>
      </c>
    </row>
    <row r="3963" spans="1:2" x14ac:dyDescent="0.3">
      <c r="A3963" t="s">
        <v>1820</v>
      </c>
      <c r="B3963">
        <v>7.8</v>
      </c>
    </row>
    <row r="3964" spans="1:2" x14ac:dyDescent="0.3">
      <c r="A3964" t="s">
        <v>1821</v>
      </c>
      <c r="B3964">
        <v>3</v>
      </c>
    </row>
    <row r="3965" spans="1:2" x14ac:dyDescent="0.3">
      <c r="A3965" t="s">
        <v>804</v>
      </c>
      <c r="B3965">
        <v>7.9</v>
      </c>
    </row>
    <row r="3966" spans="1:2" x14ac:dyDescent="0.3">
      <c r="A3966" t="s">
        <v>1822</v>
      </c>
      <c r="B3966">
        <v>3.2</v>
      </c>
    </row>
    <row r="3967" spans="1:2" x14ac:dyDescent="0.3">
      <c r="A3967" t="s">
        <v>1653</v>
      </c>
      <c r="B3967">
        <v>6.5</v>
      </c>
    </row>
    <row r="3968" spans="1:2" x14ac:dyDescent="0.3">
      <c r="A3968" t="s">
        <v>1337</v>
      </c>
      <c r="B3968">
        <v>6.9</v>
      </c>
    </row>
    <row r="3969" spans="1:2" x14ac:dyDescent="0.3">
      <c r="A3969" t="s">
        <v>1823</v>
      </c>
      <c r="B3969">
        <v>7</v>
      </c>
    </row>
    <row r="3970" spans="1:2" x14ac:dyDescent="0.3">
      <c r="A3970" t="s">
        <v>513</v>
      </c>
      <c r="B3970">
        <v>7.8</v>
      </c>
    </row>
    <row r="3971" spans="1:2" x14ac:dyDescent="0.3">
      <c r="A3971" t="s">
        <v>1824</v>
      </c>
      <c r="B3971">
        <v>6.9</v>
      </c>
    </row>
    <row r="3972" spans="1:2" x14ac:dyDescent="0.3">
      <c r="A3972" t="s">
        <v>1825</v>
      </c>
      <c r="B3972">
        <v>4.4000000000000004</v>
      </c>
    </row>
    <row r="3973" spans="1:2" x14ac:dyDescent="0.3">
      <c r="A3973" t="s">
        <v>900</v>
      </c>
      <c r="B3973">
        <v>6</v>
      </c>
    </row>
    <row r="3974" spans="1:2" x14ac:dyDescent="0.3">
      <c r="A3974" t="s">
        <v>1479</v>
      </c>
      <c r="B3974">
        <v>6.6</v>
      </c>
    </row>
    <row r="3975" spans="1:2" x14ac:dyDescent="0.3">
      <c r="A3975" t="s">
        <v>1826</v>
      </c>
      <c r="B3975">
        <v>7.8</v>
      </c>
    </row>
    <row r="3976" spans="1:2" x14ac:dyDescent="0.3">
      <c r="A3976" t="s">
        <v>1827</v>
      </c>
      <c r="B3976">
        <v>5.3</v>
      </c>
    </row>
    <row r="3977" spans="1:2" x14ac:dyDescent="0.3">
      <c r="A3977" t="s">
        <v>1828</v>
      </c>
      <c r="B3977">
        <v>5.3</v>
      </c>
    </row>
    <row r="3978" spans="1:2" x14ac:dyDescent="0.3">
      <c r="A3978" t="s">
        <v>455</v>
      </c>
      <c r="B3978">
        <v>8</v>
      </c>
    </row>
    <row r="3979" spans="1:2" x14ac:dyDescent="0.3">
      <c r="A3979" t="s">
        <v>1829</v>
      </c>
      <c r="B3979">
        <v>7.1</v>
      </c>
    </row>
    <row r="3980" spans="1:2" x14ac:dyDescent="0.3">
      <c r="A3980" t="s">
        <v>1830</v>
      </c>
      <c r="B3980">
        <v>5.4</v>
      </c>
    </row>
    <row r="3981" spans="1:2" x14ac:dyDescent="0.3">
      <c r="A3981" t="s">
        <v>1205</v>
      </c>
      <c r="B3981">
        <v>6.9</v>
      </c>
    </row>
    <row r="3982" spans="1:2" x14ac:dyDescent="0.3">
      <c r="A3982" t="s">
        <v>1377</v>
      </c>
      <c r="B3982">
        <v>7.4</v>
      </c>
    </row>
    <row r="3983" spans="1:2" x14ac:dyDescent="0.3">
      <c r="A3983" t="s">
        <v>111</v>
      </c>
      <c r="B3983">
        <v>7.3</v>
      </c>
    </row>
    <row r="3984" spans="1:2" x14ac:dyDescent="0.3">
      <c r="A3984" t="s">
        <v>1713</v>
      </c>
      <c r="B3984">
        <v>7.8</v>
      </c>
    </row>
    <row r="3985" spans="1:2" x14ac:dyDescent="0.3">
      <c r="A3985" t="s">
        <v>886</v>
      </c>
      <c r="B3985">
        <v>6.6</v>
      </c>
    </row>
    <row r="3986" spans="1:2" x14ac:dyDescent="0.3">
      <c r="A3986" t="s">
        <v>637</v>
      </c>
      <c r="B3986">
        <v>5.4</v>
      </c>
    </row>
    <row r="3987" spans="1:2" x14ac:dyDescent="0.3">
      <c r="A3987" t="s">
        <v>1284</v>
      </c>
      <c r="B3987">
        <v>8.4</v>
      </c>
    </row>
    <row r="3988" spans="1:2" x14ac:dyDescent="0.3">
      <c r="A3988" t="s">
        <v>1831</v>
      </c>
      <c r="B3988">
        <v>6.3</v>
      </c>
    </row>
    <row r="3989" spans="1:2" x14ac:dyDescent="0.3">
      <c r="A3989" t="s">
        <v>1832</v>
      </c>
      <c r="B3989">
        <v>6.1</v>
      </c>
    </row>
    <row r="3990" spans="1:2" x14ac:dyDescent="0.3">
      <c r="A3990" t="s">
        <v>1833</v>
      </c>
      <c r="B3990">
        <v>5</v>
      </c>
    </row>
    <row r="3991" spans="1:2" x14ac:dyDescent="0.3">
      <c r="A3991" t="s">
        <v>1834</v>
      </c>
      <c r="B3991">
        <v>6.9</v>
      </c>
    </row>
    <row r="3992" spans="1:2" x14ac:dyDescent="0.3">
      <c r="A3992" t="s">
        <v>1835</v>
      </c>
      <c r="B3992">
        <v>7.2</v>
      </c>
    </row>
    <row r="3993" spans="1:2" x14ac:dyDescent="0.3">
      <c r="A3993" t="s">
        <v>1836</v>
      </c>
      <c r="B3993">
        <v>7.3</v>
      </c>
    </row>
    <row r="3994" spans="1:2" x14ac:dyDescent="0.3">
      <c r="A3994" t="s">
        <v>1837</v>
      </c>
      <c r="B3994">
        <v>5.7</v>
      </c>
    </row>
    <row r="3995" spans="1:2" x14ac:dyDescent="0.3">
      <c r="A3995" t="s">
        <v>1838</v>
      </c>
      <c r="B3995">
        <v>5.3</v>
      </c>
    </row>
    <row r="3996" spans="1:2" x14ac:dyDescent="0.3">
      <c r="A3996" t="s">
        <v>1839</v>
      </c>
      <c r="B3996">
        <v>5</v>
      </c>
    </row>
    <row r="3997" spans="1:2" x14ac:dyDescent="0.3">
      <c r="A3997" t="s">
        <v>1840</v>
      </c>
      <c r="B3997">
        <v>5.3</v>
      </c>
    </row>
    <row r="3998" spans="1:2" x14ac:dyDescent="0.3">
      <c r="A3998" t="s">
        <v>224</v>
      </c>
      <c r="B3998">
        <v>6</v>
      </c>
    </row>
    <row r="3999" spans="1:2" x14ac:dyDescent="0.3">
      <c r="A3999" t="s">
        <v>1288</v>
      </c>
      <c r="B3999">
        <v>7.4</v>
      </c>
    </row>
    <row r="4000" spans="1:2" x14ac:dyDescent="0.3">
      <c r="A4000" t="s">
        <v>1841</v>
      </c>
      <c r="B4000">
        <v>5.9</v>
      </c>
    </row>
    <row r="4001" spans="1:2" x14ac:dyDescent="0.3">
      <c r="A4001" t="s">
        <v>1842</v>
      </c>
      <c r="B4001">
        <v>4.0999999999999996</v>
      </c>
    </row>
    <row r="4002" spans="1:2" x14ac:dyDescent="0.3">
      <c r="A4002" t="s">
        <v>1843</v>
      </c>
      <c r="B4002">
        <v>6.7</v>
      </c>
    </row>
    <row r="4003" spans="1:2" x14ac:dyDescent="0.3">
      <c r="A4003" t="s">
        <v>1049</v>
      </c>
      <c r="B4003">
        <v>5.8</v>
      </c>
    </row>
    <row r="4004" spans="1:2" x14ac:dyDescent="0.3">
      <c r="A4004" t="s">
        <v>1844</v>
      </c>
      <c r="B4004">
        <v>6.2</v>
      </c>
    </row>
    <row r="4005" spans="1:2" x14ac:dyDescent="0.3">
      <c r="A4005" t="s">
        <v>1845</v>
      </c>
      <c r="B4005">
        <v>5.3</v>
      </c>
    </row>
    <row r="4006" spans="1:2" x14ac:dyDescent="0.3">
      <c r="A4006" t="s">
        <v>1846</v>
      </c>
      <c r="B4006">
        <v>3.3</v>
      </c>
    </row>
    <row r="4007" spans="1:2" x14ac:dyDescent="0.3">
      <c r="A4007" t="s">
        <v>54</v>
      </c>
      <c r="B4007">
        <v>6.5</v>
      </c>
    </row>
    <row r="4008" spans="1:2" x14ac:dyDescent="0.3">
      <c r="A4008" t="s">
        <v>1847</v>
      </c>
      <c r="B4008">
        <v>6.2</v>
      </c>
    </row>
    <row r="4009" spans="1:2" x14ac:dyDescent="0.3">
      <c r="A4009" t="s">
        <v>1848</v>
      </c>
      <c r="B4009">
        <v>5.9</v>
      </c>
    </row>
    <row r="4010" spans="1:2" x14ac:dyDescent="0.3">
      <c r="A4010" t="s">
        <v>1849</v>
      </c>
      <c r="B4010">
        <v>5.5</v>
      </c>
    </row>
    <row r="4011" spans="1:2" x14ac:dyDescent="0.3">
      <c r="A4011" t="s">
        <v>697</v>
      </c>
      <c r="B4011">
        <v>5.5</v>
      </c>
    </row>
    <row r="4012" spans="1:2" x14ac:dyDescent="0.3">
      <c r="A4012" t="s">
        <v>1850</v>
      </c>
      <c r="B4012">
        <v>2.6</v>
      </c>
    </row>
    <row r="4013" spans="1:2" x14ac:dyDescent="0.3">
      <c r="A4013" t="s">
        <v>1851</v>
      </c>
      <c r="B4013">
        <v>5.8</v>
      </c>
    </row>
    <row r="4014" spans="1:2" x14ac:dyDescent="0.3">
      <c r="A4014" t="s">
        <v>1030</v>
      </c>
      <c r="B4014">
        <v>7.4</v>
      </c>
    </row>
    <row r="4015" spans="1:2" x14ac:dyDescent="0.3">
      <c r="A4015" t="s">
        <v>1852</v>
      </c>
      <c r="B4015">
        <v>5.0999999999999996</v>
      </c>
    </row>
    <row r="4016" spans="1:2" x14ac:dyDescent="0.3">
      <c r="A4016" t="s">
        <v>1853</v>
      </c>
      <c r="B4016">
        <v>5.2</v>
      </c>
    </row>
    <row r="4017" spans="1:2" x14ac:dyDescent="0.3">
      <c r="A4017" t="s">
        <v>1854</v>
      </c>
      <c r="B4017">
        <v>4.8</v>
      </c>
    </row>
    <row r="4018" spans="1:2" x14ac:dyDescent="0.3">
      <c r="A4018" t="s">
        <v>1855</v>
      </c>
      <c r="B4018">
        <v>3.9</v>
      </c>
    </row>
    <row r="4019" spans="1:2" x14ac:dyDescent="0.3">
      <c r="A4019" t="s">
        <v>1856</v>
      </c>
      <c r="B4019">
        <v>6.2</v>
      </c>
    </row>
    <row r="4020" spans="1:2" x14ac:dyDescent="0.3">
      <c r="A4020" t="s">
        <v>115</v>
      </c>
      <c r="B4020">
        <v>7</v>
      </c>
    </row>
    <row r="4021" spans="1:2" x14ac:dyDescent="0.3">
      <c r="A4021" t="s">
        <v>1857</v>
      </c>
      <c r="B4021">
        <v>6.2</v>
      </c>
    </row>
    <row r="4022" spans="1:2" x14ac:dyDescent="0.3">
      <c r="A4022" t="s">
        <v>1858</v>
      </c>
      <c r="B4022">
        <v>5.9</v>
      </c>
    </row>
    <row r="4023" spans="1:2" x14ac:dyDescent="0.3">
      <c r="A4023" t="s">
        <v>413</v>
      </c>
      <c r="B4023">
        <v>8</v>
      </c>
    </row>
    <row r="4024" spans="1:2" x14ac:dyDescent="0.3">
      <c r="A4024" t="s">
        <v>1811</v>
      </c>
      <c r="B4024">
        <v>7.3</v>
      </c>
    </row>
    <row r="4025" spans="1:2" x14ac:dyDescent="0.3">
      <c r="A4025" t="s">
        <v>1859</v>
      </c>
      <c r="B4025">
        <v>4.9000000000000004</v>
      </c>
    </row>
    <row r="4026" spans="1:2" x14ac:dyDescent="0.3">
      <c r="A4026" t="s">
        <v>1860</v>
      </c>
      <c r="B4026">
        <v>6.5</v>
      </c>
    </row>
    <row r="4027" spans="1:2" x14ac:dyDescent="0.3">
      <c r="A4027" t="s">
        <v>1227</v>
      </c>
      <c r="B4027">
        <v>4.3</v>
      </c>
    </row>
    <row r="4028" spans="1:2" x14ac:dyDescent="0.3">
      <c r="A4028" t="s">
        <v>1861</v>
      </c>
      <c r="B4028">
        <v>6.4</v>
      </c>
    </row>
    <row r="4029" spans="1:2" x14ac:dyDescent="0.3">
      <c r="A4029" t="s">
        <v>135</v>
      </c>
      <c r="B4029">
        <v>7.6</v>
      </c>
    </row>
    <row r="4030" spans="1:2" x14ac:dyDescent="0.3">
      <c r="A4030" t="s">
        <v>658</v>
      </c>
      <c r="B4030">
        <v>6.8</v>
      </c>
    </row>
    <row r="4031" spans="1:2" x14ac:dyDescent="0.3">
      <c r="A4031" t="s">
        <v>1862</v>
      </c>
      <c r="B4031">
        <v>6.1</v>
      </c>
    </row>
    <row r="4032" spans="1:2" x14ac:dyDescent="0.3">
      <c r="A4032" t="s">
        <v>1863</v>
      </c>
      <c r="B4032">
        <v>4</v>
      </c>
    </row>
    <row r="4033" spans="1:2" x14ac:dyDescent="0.3">
      <c r="A4033" t="s">
        <v>1156</v>
      </c>
      <c r="B4033">
        <v>7.4</v>
      </c>
    </row>
    <row r="4034" spans="1:2" x14ac:dyDescent="0.3">
      <c r="A4034" t="s">
        <v>1730</v>
      </c>
      <c r="B4034">
        <v>8.3000000000000007</v>
      </c>
    </row>
    <row r="4035" spans="1:2" x14ac:dyDescent="0.3">
      <c r="A4035" t="s">
        <v>1864</v>
      </c>
      <c r="B4035">
        <v>5.3</v>
      </c>
    </row>
    <row r="4036" spans="1:2" x14ac:dyDescent="0.3">
      <c r="A4036" t="s">
        <v>1765</v>
      </c>
      <c r="B4036">
        <v>8.1</v>
      </c>
    </row>
    <row r="4037" spans="1:2" x14ac:dyDescent="0.3">
      <c r="A4037" t="s">
        <v>901</v>
      </c>
      <c r="B4037">
        <v>8</v>
      </c>
    </row>
    <row r="4038" spans="1:2" x14ac:dyDescent="0.3">
      <c r="A4038" t="s">
        <v>261</v>
      </c>
      <c r="B4038">
        <v>5.7</v>
      </c>
    </row>
    <row r="4039" spans="1:2" x14ac:dyDescent="0.3">
      <c r="A4039" t="s">
        <v>1865</v>
      </c>
      <c r="B4039">
        <v>8.1999999999999993</v>
      </c>
    </row>
    <row r="4040" spans="1:2" x14ac:dyDescent="0.3">
      <c r="A4040" t="s">
        <v>1866</v>
      </c>
      <c r="B4040">
        <v>7.1</v>
      </c>
    </row>
    <row r="4041" spans="1:2" x14ac:dyDescent="0.3">
      <c r="A4041" t="s">
        <v>1286</v>
      </c>
      <c r="B4041">
        <v>7.4</v>
      </c>
    </row>
    <row r="4042" spans="1:2" x14ac:dyDescent="0.3">
      <c r="A4042" t="s">
        <v>1867</v>
      </c>
      <c r="B4042">
        <v>6.6</v>
      </c>
    </row>
    <row r="4043" spans="1:2" x14ac:dyDescent="0.3">
      <c r="A4043" t="s">
        <v>1868</v>
      </c>
      <c r="B4043">
        <v>5.7</v>
      </c>
    </row>
    <row r="4044" spans="1:2" x14ac:dyDescent="0.3">
      <c r="A4044" t="s">
        <v>1806</v>
      </c>
      <c r="B4044">
        <v>6.9</v>
      </c>
    </row>
    <row r="4045" spans="1:2" x14ac:dyDescent="0.3">
      <c r="A4045" t="s">
        <v>1869</v>
      </c>
      <c r="B4045">
        <v>7</v>
      </c>
    </row>
    <row r="4046" spans="1:2" x14ac:dyDescent="0.3">
      <c r="A4046" t="s">
        <v>1765</v>
      </c>
      <c r="B4046">
        <v>7</v>
      </c>
    </row>
    <row r="4047" spans="1:2" x14ac:dyDescent="0.3">
      <c r="A4047" t="s">
        <v>901</v>
      </c>
      <c r="B4047">
        <v>7.8</v>
      </c>
    </row>
    <row r="4048" spans="1:2" x14ac:dyDescent="0.3">
      <c r="A4048" t="s">
        <v>1346</v>
      </c>
      <c r="B4048">
        <v>5.9</v>
      </c>
    </row>
    <row r="4049" spans="1:2" x14ac:dyDescent="0.3">
      <c r="A4049" t="s">
        <v>1870</v>
      </c>
      <c r="B4049">
        <v>7.4</v>
      </c>
    </row>
    <row r="4050" spans="1:2" x14ac:dyDescent="0.3">
      <c r="A4050" t="s">
        <v>1100</v>
      </c>
      <c r="B4050">
        <v>7.8</v>
      </c>
    </row>
    <row r="4051" spans="1:2" x14ac:dyDescent="0.3">
      <c r="A4051" t="s">
        <v>1871</v>
      </c>
      <c r="B4051">
        <v>6</v>
      </c>
    </row>
    <row r="4052" spans="1:2" x14ac:dyDescent="0.3">
      <c r="A4052" t="s">
        <v>686</v>
      </c>
      <c r="B4052">
        <v>5.3</v>
      </c>
    </row>
    <row r="4053" spans="1:2" x14ac:dyDescent="0.3">
      <c r="A4053" t="s">
        <v>1872</v>
      </c>
      <c r="B4053">
        <v>7.9</v>
      </c>
    </row>
    <row r="4054" spans="1:2" x14ac:dyDescent="0.3">
      <c r="A4054" t="s">
        <v>1873</v>
      </c>
      <c r="B4054">
        <v>7.2</v>
      </c>
    </row>
    <row r="4055" spans="1:2" x14ac:dyDescent="0.3">
      <c r="A4055" t="s">
        <v>1874</v>
      </c>
      <c r="B4055">
        <v>7.4</v>
      </c>
    </row>
    <row r="4056" spans="1:2" x14ac:dyDescent="0.3">
      <c r="A4056" t="s">
        <v>1875</v>
      </c>
      <c r="B4056">
        <v>5.3</v>
      </c>
    </row>
    <row r="4057" spans="1:2" x14ac:dyDescent="0.3">
      <c r="A4057" t="s">
        <v>1876</v>
      </c>
      <c r="B4057">
        <v>8.3000000000000007</v>
      </c>
    </row>
    <row r="4058" spans="1:2" x14ac:dyDescent="0.3">
      <c r="A4058" t="s">
        <v>1877</v>
      </c>
      <c r="B4058">
        <v>7.6</v>
      </c>
    </row>
    <row r="4059" spans="1:2" x14ac:dyDescent="0.3">
      <c r="A4059" t="s">
        <v>1654</v>
      </c>
      <c r="B4059">
        <v>5.0999999999999996</v>
      </c>
    </row>
    <row r="4060" spans="1:2" x14ac:dyDescent="0.3">
      <c r="A4060" t="s">
        <v>1878</v>
      </c>
      <c r="B4060">
        <v>5.0999999999999996</v>
      </c>
    </row>
    <row r="4061" spans="1:2" x14ac:dyDescent="0.3">
      <c r="A4061" t="s">
        <v>736</v>
      </c>
      <c r="B4061">
        <v>6.9</v>
      </c>
    </row>
    <row r="4062" spans="1:2" x14ac:dyDescent="0.3">
      <c r="A4062" t="s">
        <v>1879</v>
      </c>
      <c r="B4062">
        <v>4.5999999999999996</v>
      </c>
    </row>
    <row r="4063" spans="1:2" x14ac:dyDescent="0.3">
      <c r="A4063" t="s">
        <v>1880</v>
      </c>
      <c r="B4063">
        <v>6.3</v>
      </c>
    </row>
    <row r="4064" spans="1:2" x14ac:dyDescent="0.3">
      <c r="A4064" t="s">
        <v>1313</v>
      </c>
      <c r="B4064">
        <v>7.9</v>
      </c>
    </row>
    <row r="4065" spans="1:2" x14ac:dyDescent="0.3">
      <c r="A4065" t="s">
        <v>1881</v>
      </c>
      <c r="B4065">
        <v>6.7</v>
      </c>
    </row>
    <row r="4066" spans="1:2" x14ac:dyDescent="0.3">
      <c r="A4066" t="s">
        <v>553</v>
      </c>
      <c r="B4066">
        <v>7.1</v>
      </c>
    </row>
    <row r="4067" spans="1:2" x14ac:dyDescent="0.3">
      <c r="A4067" t="s">
        <v>1584</v>
      </c>
      <c r="B4067">
        <v>7.6</v>
      </c>
    </row>
    <row r="4068" spans="1:2" x14ac:dyDescent="0.3">
      <c r="A4068" t="s">
        <v>804</v>
      </c>
      <c r="B4068">
        <v>8.1</v>
      </c>
    </row>
    <row r="4069" spans="1:2" x14ac:dyDescent="0.3">
      <c r="A4069" t="s">
        <v>1882</v>
      </c>
      <c r="B4069">
        <v>6.6</v>
      </c>
    </row>
    <row r="4070" spans="1:2" x14ac:dyDescent="0.3">
      <c r="A4070" t="s">
        <v>1883</v>
      </c>
      <c r="B4070">
        <v>7</v>
      </c>
    </row>
    <row r="4071" spans="1:2" x14ac:dyDescent="0.3">
      <c r="A4071" t="s">
        <v>1884</v>
      </c>
      <c r="B4071">
        <v>7.6</v>
      </c>
    </row>
    <row r="4072" spans="1:2" x14ac:dyDescent="0.3">
      <c r="A4072" t="s">
        <v>1885</v>
      </c>
      <c r="B4072">
        <v>6.7</v>
      </c>
    </row>
    <row r="4073" spans="1:2" x14ac:dyDescent="0.3">
      <c r="A4073" t="s">
        <v>1267</v>
      </c>
      <c r="B4073">
        <v>7.1</v>
      </c>
    </row>
    <row r="4074" spans="1:2" x14ac:dyDescent="0.3">
      <c r="A4074" t="s">
        <v>1886</v>
      </c>
      <c r="B4074">
        <v>7.6</v>
      </c>
    </row>
    <row r="4075" spans="1:2" x14ac:dyDescent="0.3">
      <c r="A4075" t="s">
        <v>1887</v>
      </c>
      <c r="B4075">
        <v>7.1</v>
      </c>
    </row>
    <row r="4076" spans="1:2" x14ac:dyDescent="0.3">
      <c r="A4076" t="s">
        <v>1665</v>
      </c>
      <c r="B4076">
        <v>7.1</v>
      </c>
    </row>
    <row r="4077" spans="1:2" x14ac:dyDescent="0.3">
      <c r="A4077" t="s">
        <v>355</v>
      </c>
      <c r="B4077">
        <v>7.7</v>
      </c>
    </row>
    <row r="4078" spans="1:2" x14ac:dyDescent="0.3">
      <c r="A4078" t="s">
        <v>1888</v>
      </c>
      <c r="B4078">
        <v>7.6</v>
      </c>
    </row>
    <row r="4079" spans="1:2" x14ac:dyDescent="0.3">
      <c r="A4079" t="s">
        <v>1889</v>
      </c>
      <c r="B4079">
        <v>6.6</v>
      </c>
    </row>
    <row r="4080" spans="1:2" x14ac:dyDescent="0.3">
      <c r="A4080" t="s">
        <v>464</v>
      </c>
      <c r="B4080">
        <v>6.7</v>
      </c>
    </row>
    <row r="4081" spans="1:2" x14ac:dyDescent="0.3">
      <c r="A4081" t="s">
        <v>1890</v>
      </c>
      <c r="B4081">
        <v>5.7</v>
      </c>
    </row>
    <row r="4082" spans="1:2" x14ac:dyDescent="0.3">
      <c r="A4082" t="s">
        <v>1891</v>
      </c>
      <c r="B4082">
        <v>7.1</v>
      </c>
    </row>
    <row r="4083" spans="1:2" x14ac:dyDescent="0.3">
      <c r="A4083" t="s">
        <v>1892</v>
      </c>
      <c r="B4083">
        <v>6.2</v>
      </c>
    </row>
    <row r="4084" spans="1:2" x14ac:dyDescent="0.3">
      <c r="A4084" t="s">
        <v>1181</v>
      </c>
      <c r="B4084">
        <v>6.1</v>
      </c>
    </row>
    <row r="4085" spans="1:2" x14ac:dyDescent="0.3">
      <c r="A4085" t="s">
        <v>1893</v>
      </c>
      <c r="B4085">
        <v>5.9</v>
      </c>
    </row>
    <row r="4086" spans="1:2" x14ac:dyDescent="0.3">
      <c r="A4086" t="s">
        <v>96</v>
      </c>
      <c r="B4086">
        <v>6.8</v>
      </c>
    </row>
    <row r="4087" spans="1:2" x14ac:dyDescent="0.3">
      <c r="A4087" t="s">
        <v>1894</v>
      </c>
      <c r="B4087">
        <v>5.8</v>
      </c>
    </row>
    <row r="4088" spans="1:2" x14ac:dyDescent="0.3">
      <c r="A4088" t="s">
        <v>1895</v>
      </c>
      <c r="B4088">
        <v>5</v>
      </c>
    </row>
    <row r="4089" spans="1:2" x14ac:dyDescent="0.3">
      <c r="A4089" t="s">
        <v>1896</v>
      </c>
      <c r="B4089">
        <v>6.3</v>
      </c>
    </row>
    <row r="4090" spans="1:2" x14ac:dyDescent="0.3">
      <c r="A4090" t="s">
        <v>465</v>
      </c>
      <c r="B4090">
        <v>6.8</v>
      </c>
    </row>
    <row r="4091" spans="1:2" x14ac:dyDescent="0.3">
      <c r="A4091" t="s">
        <v>1897</v>
      </c>
      <c r="B4091">
        <v>5.0999999999999996</v>
      </c>
    </row>
    <row r="4092" spans="1:2" x14ac:dyDescent="0.3">
      <c r="A4092" t="s">
        <v>1257</v>
      </c>
      <c r="B4092">
        <v>6.6</v>
      </c>
    </row>
    <row r="4093" spans="1:2" x14ac:dyDescent="0.3">
      <c r="A4093" t="s">
        <v>1898</v>
      </c>
      <c r="B4093">
        <v>5</v>
      </c>
    </row>
    <row r="4094" spans="1:2" x14ac:dyDescent="0.3">
      <c r="A4094" t="s">
        <v>1621</v>
      </c>
      <c r="B4094">
        <v>7.7</v>
      </c>
    </row>
    <row r="4095" spans="1:2" x14ac:dyDescent="0.3">
      <c r="A4095" t="s">
        <v>1899</v>
      </c>
      <c r="B4095">
        <v>3.1</v>
      </c>
    </row>
    <row r="4096" spans="1:2" x14ac:dyDescent="0.3">
      <c r="A4096" t="s">
        <v>1768</v>
      </c>
      <c r="B4096">
        <v>6.5</v>
      </c>
    </row>
    <row r="4097" spans="1:2" x14ac:dyDescent="0.3">
      <c r="A4097" t="s">
        <v>1900</v>
      </c>
      <c r="B4097">
        <v>3.9</v>
      </c>
    </row>
    <row r="4098" spans="1:2" x14ac:dyDescent="0.3">
      <c r="A4098" t="s">
        <v>731</v>
      </c>
      <c r="B4098">
        <v>6.8</v>
      </c>
    </row>
    <row r="4099" spans="1:2" x14ac:dyDescent="0.3">
      <c r="A4099" t="s">
        <v>1768</v>
      </c>
      <c r="B4099">
        <v>7</v>
      </c>
    </row>
    <row r="4100" spans="1:2" x14ac:dyDescent="0.3">
      <c r="A4100" t="s">
        <v>880</v>
      </c>
      <c r="B4100">
        <v>5.9</v>
      </c>
    </row>
    <row r="4101" spans="1:2" x14ac:dyDescent="0.3">
      <c r="A4101" t="s">
        <v>1901</v>
      </c>
      <c r="B4101">
        <v>5.8</v>
      </c>
    </row>
    <row r="4102" spans="1:2" x14ac:dyDescent="0.3">
      <c r="A4102" t="s">
        <v>1902</v>
      </c>
      <c r="B4102">
        <v>7.3</v>
      </c>
    </row>
    <row r="4103" spans="1:2" x14ac:dyDescent="0.3">
      <c r="A4103" t="s">
        <v>280</v>
      </c>
      <c r="B4103">
        <v>7.8</v>
      </c>
    </row>
    <row r="4104" spans="1:2" x14ac:dyDescent="0.3">
      <c r="A4104" t="s">
        <v>1903</v>
      </c>
      <c r="B4104">
        <v>6.9</v>
      </c>
    </row>
    <row r="4105" spans="1:2" x14ac:dyDescent="0.3">
      <c r="A4105" t="s">
        <v>629</v>
      </c>
      <c r="B4105">
        <v>5.7</v>
      </c>
    </row>
    <row r="4106" spans="1:2" x14ac:dyDescent="0.3">
      <c r="A4106" t="s">
        <v>1904</v>
      </c>
      <c r="B4106">
        <v>4.7</v>
      </c>
    </row>
    <row r="4107" spans="1:2" x14ac:dyDescent="0.3">
      <c r="A4107" t="s">
        <v>1835</v>
      </c>
      <c r="B4107">
        <v>5.9</v>
      </c>
    </row>
    <row r="4108" spans="1:2" x14ac:dyDescent="0.3">
      <c r="A4108" t="s">
        <v>1905</v>
      </c>
      <c r="B4108">
        <v>5.9</v>
      </c>
    </row>
    <row r="4109" spans="1:2" x14ac:dyDescent="0.3">
      <c r="A4109" t="s">
        <v>1906</v>
      </c>
      <c r="B4109">
        <v>4.3</v>
      </c>
    </row>
    <row r="4110" spans="1:2" x14ac:dyDescent="0.3">
      <c r="A4110" t="s">
        <v>1907</v>
      </c>
      <c r="B4110">
        <v>7.5</v>
      </c>
    </row>
    <row r="4111" spans="1:2" x14ac:dyDescent="0.3">
      <c r="A4111" t="s">
        <v>1908</v>
      </c>
      <c r="B4111">
        <v>4.8</v>
      </c>
    </row>
    <row r="4112" spans="1:2" x14ac:dyDescent="0.3">
      <c r="A4112" t="s">
        <v>1909</v>
      </c>
      <c r="B4112">
        <v>5.8</v>
      </c>
    </row>
    <row r="4113" spans="1:2" x14ac:dyDescent="0.3">
      <c r="A4113" t="s">
        <v>1910</v>
      </c>
      <c r="B4113">
        <v>5.3</v>
      </c>
    </row>
    <row r="4114" spans="1:2" x14ac:dyDescent="0.3">
      <c r="A4114" t="s">
        <v>1587</v>
      </c>
      <c r="B4114">
        <v>6</v>
      </c>
    </row>
    <row r="4115" spans="1:2" x14ac:dyDescent="0.3">
      <c r="A4115" t="s">
        <v>1911</v>
      </c>
      <c r="B4115">
        <v>8.1</v>
      </c>
    </row>
    <row r="4116" spans="1:2" x14ac:dyDescent="0.3">
      <c r="A4116" t="s">
        <v>1912</v>
      </c>
      <c r="B4116">
        <v>7</v>
      </c>
    </row>
    <row r="4117" spans="1:2" x14ac:dyDescent="0.3">
      <c r="A4117" t="s">
        <v>1913</v>
      </c>
      <c r="B4117">
        <v>7.6</v>
      </c>
    </row>
    <row r="4118" spans="1:2" x14ac:dyDescent="0.3">
      <c r="A4118" t="s">
        <v>1914</v>
      </c>
      <c r="B4118">
        <v>7.2</v>
      </c>
    </row>
    <row r="4119" spans="1:2" x14ac:dyDescent="0.3">
      <c r="A4119" t="s">
        <v>1322</v>
      </c>
      <c r="B4119">
        <v>7.5</v>
      </c>
    </row>
    <row r="4120" spans="1:2" x14ac:dyDescent="0.3">
      <c r="A4120" t="s">
        <v>1823</v>
      </c>
      <c r="B4120">
        <v>6.3</v>
      </c>
    </row>
    <row r="4121" spans="1:2" x14ac:dyDescent="0.3">
      <c r="A4121" t="s">
        <v>1915</v>
      </c>
      <c r="B4121">
        <v>6.7</v>
      </c>
    </row>
    <row r="4122" spans="1:2" x14ac:dyDescent="0.3">
      <c r="A4122" t="s">
        <v>1916</v>
      </c>
      <c r="B4122">
        <v>4.8</v>
      </c>
    </row>
    <row r="4123" spans="1:2" x14ac:dyDescent="0.3">
      <c r="A4123" t="s">
        <v>1917</v>
      </c>
      <c r="B4123">
        <v>5.5</v>
      </c>
    </row>
    <row r="4124" spans="1:2" x14ac:dyDescent="0.3">
      <c r="A4124" t="s">
        <v>522</v>
      </c>
      <c r="B4124">
        <v>7.5</v>
      </c>
    </row>
    <row r="4125" spans="1:2" x14ac:dyDescent="0.3">
      <c r="A4125" t="s">
        <v>1918</v>
      </c>
      <c r="B4125">
        <v>5.0999999999999996</v>
      </c>
    </row>
    <row r="4126" spans="1:2" x14ac:dyDescent="0.3">
      <c r="A4126" t="s">
        <v>724</v>
      </c>
      <c r="B4126">
        <v>7.3</v>
      </c>
    </row>
    <row r="4127" spans="1:2" x14ac:dyDescent="0.3">
      <c r="A4127" t="s">
        <v>1919</v>
      </c>
      <c r="B4127">
        <v>6.9</v>
      </c>
    </row>
    <row r="4128" spans="1:2" x14ac:dyDescent="0.3">
      <c r="A4128" t="s">
        <v>724</v>
      </c>
      <c r="B4128">
        <v>6.8</v>
      </c>
    </row>
    <row r="4129" spans="1:2" x14ac:dyDescent="0.3">
      <c r="A4129" t="s">
        <v>1920</v>
      </c>
      <c r="B4129">
        <v>8.4</v>
      </c>
    </row>
    <row r="4130" spans="1:2" x14ac:dyDescent="0.3">
      <c r="A4130" t="s">
        <v>113</v>
      </c>
      <c r="B4130">
        <v>7.6</v>
      </c>
    </row>
    <row r="4131" spans="1:2" x14ac:dyDescent="0.3">
      <c r="A4131" t="s">
        <v>1921</v>
      </c>
      <c r="B4131">
        <v>7.6</v>
      </c>
    </row>
    <row r="4132" spans="1:2" x14ac:dyDescent="0.3">
      <c r="A4132" t="s">
        <v>356</v>
      </c>
      <c r="B4132">
        <v>7.7</v>
      </c>
    </row>
    <row r="4133" spans="1:2" x14ac:dyDescent="0.3">
      <c r="A4133" t="s">
        <v>737</v>
      </c>
      <c r="B4133">
        <v>7.6</v>
      </c>
    </row>
    <row r="4134" spans="1:2" x14ac:dyDescent="0.3">
      <c r="A4134" t="s">
        <v>1922</v>
      </c>
      <c r="B4134">
        <v>5.3</v>
      </c>
    </row>
    <row r="4135" spans="1:2" x14ac:dyDescent="0.3">
      <c r="A4135" t="s">
        <v>204</v>
      </c>
      <c r="B4135">
        <v>8.5</v>
      </c>
    </row>
    <row r="4136" spans="1:2" x14ac:dyDescent="0.3">
      <c r="A4136" t="s">
        <v>1923</v>
      </c>
      <c r="B4136">
        <v>7</v>
      </c>
    </row>
    <row r="4137" spans="1:2" x14ac:dyDescent="0.3">
      <c r="A4137" t="s">
        <v>1924</v>
      </c>
      <c r="B4137">
        <v>8</v>
      </c>
    </row>
    <row r="4138" spans="1:2" x14ac:dyDescent="0.3">
      <c r="A4138" t="s">
        <v>1925</v>
      </c>
      <c r="B4138">
        <v>7.1</v>
      </c>
    </row>
    <row r="4139" spans="1:2" x14ac:dyDescent="0.3">
      <c r="A4139" t="s">
        <v>1926</v>
      </c>
      <c r="B4139">
        <v>7.8</v>
      </c>
    </row>
    <row r="4140" spans="1:2" x14ac:dyDescent="0.3">
      <c r="A4140" t="s">
        <v>1927</v>
      </c>
      <c r="B4140">
        <v>7.2</v>
      </c>
    </row>
    <row r="4141" spans="1:2" x14ac:dyDescent="0.3">
      <c r="A4141" t="s">
        <v>1540</v>
      </c>
      <c r="B4141">
        <v>7.5</v>
      </c>
    </row>
    <row r="4142" spans="1:2" x14ac:dyDescent="0.3">
      <c r="A4142" t="s">
        <v>804</v>
      </c>
      <c r="B4142">
        <v>8</v>
      </c>
    </row>
    <row r="4143" spans="1:2" x14ac:dyDescent="0.3">
      <c r="A4143" t="s">
        <v>143</v>
      </c>
      <c r="B4143">
        <v>8.1</v>
      </c>
    </row>
    <row r="4144" spans="1:2" x14ac:dyDescent="0.3">
      <c r="A4144" t="s">
        <v>562</v>
      </c>
      <c r="B4144">
        <v>6.8</v>
      </c>
    </row>
    <row r="4145" spans="1:2" x14ac:dyDescent="0.3">
      <c r="A4145" t="s">
        <v>1928</v>
      </c>
      <c r="B4145">
        <v>7.4</v>
      </c>
    </row>
    <row r="4146" spans="1:2" x14ac:dyDescent="0.3">
      <c r="A4146" t="s">
        <v>1929</v>
      </c>
      <c r="B4146">
        <v>7.2</v>
      </c>
    </row>
    <row r="4147" spans="1:2" x14ac:dyDescent="0.3">
      <c r="A4147" t="s">
        <v>399</v>
      </c>
      <c r="B4147">
        <v>8.1</v>
      </c>
    </row>
    <row r="4148" spans="1:2" x14ac:dyDescent="0.3">
      <c r="A4148" t="s">
        <v>1930</v>
      </c>
      <c r="B4148">
        <v>7</v>
      </c>
    </row>
    <row r="4149" spans="1:2" x14ac:dyDescent="0.3">
      <c r="A4149" t="s">
        <v>1931</v>
      </c>
      <c r="B4149">
        <v>7.4</v>
      </c>
    </row>
    <row r="4150" spans="1:2" x14ac:dyDescent="0.3">
      <c r="A4150" t="s">
        <v>1792</v>
      </c>
      <c r="B4150">
        <v>8.3000000000000007</v>
      </c>
    </row>
    <row r="4151" spans="1:2" x14ac:dyDescent="0.3">
      <c r="A4151" t="s">
        <v>1932</v>
      </c>
      <c r="B4151">
        <v>6.1</v>
      </c>
    </row>
    <row r="4152" spans="1:2" x14ac:dyDescent="0.3">
      <c r="A4152" t="s">
        <v>1933</v>
      </c>
      <c r="B4152">
        <v>7.5</v>
      </c>
    </row>
    <row r="4153" spans="1:2" x14ac:dyDescent="0.3">
      <c r="A4153" t="s">
        <v>80</v>
      </c>
      <c r="B4153">
        <v>7</v>
      </c>
    </row>
    <row r="4154" spans="1:2" x14ac:dyDescent="0.3">
      <c r="A4154" t="s">
        <v>608</v>
      </c>
      <c r="B4154">
        <v>5.3</v>
      </c>
    </row>
    <row r="4155" spans="1:2" x14ac:dyDescent="0.3">
      <c r="A4155" t="s">
        <v>180</v>
      </c>
      <c r="B4155">
        <v>4.7</v>
      </c>
    </row>
    <row r="4156" spans="1:2" x14ac:dyDescent="0.3">
      <c r="A4156" t="s">
        <v>1934</v>
      </c>
      <c r="B4156">
        <v>5.7</v>
      </c>
    </row>
    <row r="4157" spans="1:2" x14ac:dyDescent="0.3">
      <c r="A4157" t="s">
        <v>1586</v>
      </c>
      <c r="B4157">
        <v>6.5</v>
      </c>
    </row>
    <row r="4158" spans="1:2" x14ac:dyDescent="0.3">
      <c r="A4158" t="s">
        <v>1935</v>
      </c>
      <c r="B4158">
        <v>8</v>
      </c>
    </row>
    <row r="4159" spans="1:2" x14ac:dyDescent="0.3">
      <c r="A4159" t="s">
        <v>1936</v>
      </c>
      <c r="B4159">
        <v>3.3</v>
      </c>
    </row>
    <row r="4160" spans="1:2" x14ac:dyDescent="0.3">
      <c r="A4160" t="s">
        <v>1792</v>
      </c>
      <c r="B4160">
        <v>8.3000000000000007</v>
      </c>
    </row>
    <row r="4161" spans="1:2" x14ac:dyDescent="0.3">
      <c r="A4161" t="s">
        <v>1937</v>
      </c>
      <c r="B4161">
        <v>6.9</v>
      </c>
    </row>
    <row r="4162" spans="1:2" x14ac:dyDescent="0.3">
      <c r="A4162" t="s">
        <v>1938</v>
      </c>
      <c r="B4162">
        <v>8.1</v>
      </c>
    </row>
    <row r="4163" spans="1:2" x14ac:dyDescent="0.3">
      <c r="A4163" t="s">
        <v>1939</v>
      </c>
      <c r="B4163">
        <v>6.5</v>
      </c>
    </row>
    <row r="4164" spans="1:2" x14ac:dyDescent="0.3">
      <c r="A4164" t="s">
        <v>1669</v>
      </c>
      <c r="B4164">
        <v>6.8</v>
      </c>
    </row>
    <row r="4165" spans="1:2" x14ac:dyDescent="0.3">
      <c r="A4165" t="s">
        <v>1940</v>
      </c>
      <c r="B4165">
        <v>7.3</v>
      </c>
    </row>
    <row r="4166" spans="1:2" x14ac:dyDescent="0.3">
      <c r="A4166" t="s">
        <v>1829</v>
      </c>
      <c r="B4166">
        <v>6.4</v>
      </c>
    </row>
    <row r="4167" spans="1:2" x14ac:dyDescent="0.3">
      <c r="A4167" t="s">
        <v>1941</v>
      </c>
      <c r="B4167">
        <v>4.5999999999999996</v>
      </c>
    </row>
    <row r="4168" spans="1:2" x14ac:dyDescent="0.3">
      <c r="A4168" t="s">
        <v>219</v>
      </c>
      <c r="B4168">
        <v>6.5</v>
      </c>
    </row>
    <row r="4169" spans="1:2" x14ac:dyDescent="0.3">
      <c r="A4169" t="s">
        <v>1942</v>
      </c>
      <c r="B4169">
        <v>7</v>
      </c>
    </row>
    <row r="4170" spans="1:2" x14ac:dyDescent="0.3">
      <c r="A4170" t="s">
        <v>1943</v>
      </c>
      <c r="B4170">
        <v>5.4</v>
      </c>
    </row>
    <row r="4171" spans="1:2" x14ac:dyDescent="0.3">
      <c r="A4171" t="s">
        <v>1944</v>
      </c>
      <c r="B4171">
        <v>6.7</v>
      </c>
    </row>
    <row r="4172" spans="1:2" x14ac:dyDescent="0.3">
      <c r="A4172" t="s">
        <v>1945</v>
      </c>
      <c r="B4172">
        <v>2.8</v>
      </c>
    </row>
    <row r="4173" spans="1:2" x14ac:dyDescent="0.3">
      <c r="A4173" t="s">
        <v>1012</v>
      </c>
      <c r="B4173">
        <v>7.4</v>
      </c>
    </row>
    <row r="4174" spans="1:2" x14ac:dyDescent="0.3">
      <c r="A4174" t="s">
        <v>1946</v>
      </c>
      <c r="B4174">
        <v>5.8</v>
      </c>
    </row>
    <row r="4175" spans="1:2" x14ac:dyDescent="0.3">
      <c r="A4175" t="s">
        <v>1621</v>
      </c>
      <c r="B4175">
        <v>7.1</v>
      </c>
    </row>
    <row r="4176" spans="1:2" x14ac:dyDescent="0.3">
      <c r="A4176" t="s">
        <v>72</v>
      </c>
      <c r="B4176">
        <v>4.5</v>
      </c>
    </row>
    <row r="4177" spans="1:2" x14ac:dyDescent="0.3">
      <c r="A4177" t="s">
        <v>1947</v>
      </c>
      <c r="B4177">
        <v>5.3</v>
      </c>
    </row>
    <row r="4178" spans="1:2" x14ac:dyDescent="0.3">
      <c r="A4178" t="s">
        <v>1948</v>
      </c>
      <c r="B4178">
        <v>5.4</v>
      </c>
    </row>
    <row r="4179" spans="1:2" x14ac:dyDescent="0.3">
      <c r="A4179" t="s">
        <v>1949</v>
      </c>
      <c r="B4179">
        <v>4.8</v>
      </c>
    </row>
    <row r="4180" spans="1:2" x14ac:dyDescent="0.3">
      <c r="A4180" t="s">
        <v>505</v>
      </c>
      <c r="B4180">
        <v>5.9</v>
      </c>
    </row>
    <row r="4181" spans="1:2" x14ac:dyDescent="0.3">
      <c r="A4181" t="s">
        <v>1950</v>
      </c>
      <c r="B4181">
        <v>6.2</v>
      </c>
    </row>
    <row r="4182" spans="1:2" x14ac:dyDescent="0.3">
      <c r="A4182" t="s">
        <v>1951</v>
      </c>
      <c r="B4182">
        <v>5.9</v>
      </c>
    </row>
    <row r="4183" spans="1:2" x14ac:dyDescent="0.3">
      <c r="A4183" t="s">
        <v>1952</v>
      </c>
      <c r="B4183">
        <v>6.6</v>
      </c>
    </row>
    <row r="4184" spans="1:2" x14ac:dyDescent="0.3">
      <c r="A4184" t="s">
        <v>1953</v>
      </c>
      <c r="B4184">
        <v>6.6</v>
      </c>
    </row>
    <row r="4185" spans="1:2" x14ac:dyDescent="0.3">
      <c r="A4185" t="s">
        <v>1954</v>
      </c>
      <c r="B4185">
        <v>6</v>
      </c>
    </row>
    <row r="4186" spans="1:2" x14ac:dyDescent="0.3">
      <c r="A4186" t="s">
        <v>1116</v>
      </c>
      <c r="B4186">
        <v>6.8</v>
      </c>
    </row>
    <row r="4187" spans="1:2" x14ac:dyDescent="0.3">
      <c r="A4187" t="s">
        <v>562</v>
      </c>
      <c r="B4187">
        <v>5.4</v>
      </c>
    </row>
    <row r="4188" spans="1:2" x14ac:dyDescent="0.3">
      <c r="A4188" t="s">
        <v>1955</v>
      </c>
      <c r="B4188">
        <v>5.2</v>
      </c>
    </row>
    <row r="4189" spans="1:2" x14ac:dyDescent="0.3">
      <c r="A4189" t="s">
        <v>1956</v>
      </c>
      <c r="B4189">
        <v>7.8</v>
      </c>
    </row>
    <row r="4190" spans="1:2" x14ac:dyDescent="0.3">
      <c r="A4190" t="s">
        <v>1957</v>
      </c>
      <c r="B4190">
        <v>6.4</v>
      </c>
    </row>
    <row r="4191" spans="1:2" x14ac:dyDescent="0.3">
      <c r="A4191" t="s">
        <v>1958</v>
      </c>
      <c r="B4191">
        <v>6.1</v>
      </c>
    </row>
    <row r="4192" spans="1:2" x14ac:dyDescent="0.3">
      <c r="A4192" t="s">
        <v>1959</v>
      </c>
      <c r="B4192">
        <v>5.7</v>
      </c>
    </row>
    <row r="4193" spans="1:2" x14ac:dyDescent="0.3">
      <c r="A4193" t="s">
        <v>1960</v>
      </c>
      <c r="B4193">
        <v>5.5</v>
      </c>
    </row>
    <row r="4194" spans="1:2" x14ac:dyDescent="0.3">
      <c r="A4194" t="s">
        <v>1961</v>
      </c>
      <c r="B4194">
        <v>7.4</v>
      </c>
    </row>
    <row r="4195" spans="1:2" x14ac:dyDescent="0.3">
      <c r="A4195" t="s">
        <v>724</v>
      </c>
      <c r="B4195">
        <v>7.1</v>
      </c>
    </row>
    <row r="4196" spans="1:2" x14ac:dyDescent="0.3">
      <c r="A4196" t="s">
        <v>1962</v>
      </c>
      <c r="B4196">
        <v>3.9</v>
      </c>
    </row>
    <row r="4197" spans="1:2" x14ac:dyDescent="0.3">
      <c r="A4197" t="s">
        <v>1963</v>
      </c>
      <c r="B4197">
        <v>4.5999999999999996</v>
      </c>
    </row>
    <row r="4198" spans="1:2" x14ac:dyDescent="0.3">
      <c r="A4198" t="s">
        <v>1964</v>
      </c>
      <c r="B4198">
        <v>7.7</v>
      </c>
    </row>
    <row r="4199" spans="1:2" x14ac:dyDescent="0.3">
      <c r="A4199" t="s">
        <v>1965</v>
      </c>
      <c r="B4199">
        <v>4.9000000000000004</v>
      </c>
    </row>
    <row r="4200" spans="1:2" x14ac:dyDescent="0.3">
      <c r="A4200" t="s">
        <v>1614</v>
      </c>
      <c r="B4200">
        <v>6.3</v>
      </c>
    </row>
    <row r="4201" spans="1:2" x14ac:dyDescent="0.3">
      <c r="A4201" t="s">
        <v>1712</v>
      </c>
      <c r="B4201">
        <v>6.1</v>
      </c>
    </row>
    <row r="4202" spans="1:2" x14ac:dyDescent="0.3">
      <c r="A4202" t="s">
        <v>1966</v>
      </c>
      <c r="B4202">
        <v>6.6</v>
      </c>
    </row>
    <row r="4203" spans="1:2" x14ac:dyDescent="0.3">
      <c r="A4203" t="s">
        <v>1967</v>
      </c>
      <c r="B4203">
        <v>5.7</v>
      </c>
    </row>
    <row r="4204" spans="1:2" x14ac:dyDescent="0.3">
      <c r="A4204" t="s">
        <v>1968</v>
      </c>
      <c r="B4204">
        <v>5.6</v>
      </c>
    </row>
    <row r="4205" spans="1:2" x14ac:dyDescent="0.3">
      <c r="A4205" t="s">
        <v>1969</v>
      </c>
      <c r="B4205">
        <v>6</v>
      </c>
    </row>
    <row r="4206" spans="1:2" x14ac:dyDescent="0.3">
      <c r="A4206" t="s">
        <v>1614</v>
      </c>
      <c r="B4206">
        <v>5.7</v>
      </c>
    </row>
    <row r="4207" spans="1:2" x14ac:dyDescent="0.3">
      <c r="A4207" t="s">
        <v>449</v>
      </c>
      <c r="B4207">
        <v>7</v>
      </c>
    </row>
    <row r="4208" spans="1:2" x14ac:dyDescent="0.3">
      <c r="A4208" t="s">
        <v>970</v>
      </c>
      <c r="B4208">
        <v>5.3</v>
      </c>
    </row>
    <row r="4209" spans="1:2" x14ac:dyDescent="0.3">
      <c r="A4209" t="s">
        <v>1970</v>
      </c>
      <c r="B4209">
        <v>4.4000000000000004</v>
      </c>
    </row>
    <row r="4210" spans="1:2" x14ac:dyDescent="0.3">
      <c r="A4210" t="s">
        <v>1971</v>
      </c>
      <c r="B4210">
        <v>3.4</v>
      </c>
    </row>
    <row r="4211" spans="1:2" x14ac:dyDescent="0.3">
      <c r="A4211" t="s">
        <v>1972</v>
      </c>
      <c r="B4211">
        <v>4.5</v>
      </c>
    </row>
    <row r="4212" spans="1:2" x14ac:dyDescent="0.3">
      <c r="A4212" t="s">
        <v>1973</v>
      </c>
      <c r="B4212">
        <v>3.4</v>
      </c>
    </row>
    <row r="4213" spans="1:2" x14ac:dyDescent="0.3">
      <c r="A4213" t="s">
        <v>1974</v>
      </c>
      <c r="B4213">
        <v>7.1</v>
      </c>
    </row>
    <row r="4214" spans="1:2" x14ac:dyDescent="0.3">
      <c r="A4214" t="s">
        <v>1227</v>
      </c>
      <c r="B4214">
        <v>6.4</v>
      </c>
    </row>
    <row r="4215" spans="1:2" x14ac:dyDescent="0.3">
      <c r="A4215" t="s">
        <v>1600</v>
      </c>
      <c r="B4215">
        <v>5.2</v>
      </c>
    </row>
    <row r="4216" spans="1:2" x14ac:dyDescent="0.3">
      <c r="A4216" t="s">
        <v>1045</v>
      </c>
      <c r="B4216">
        <v>7</v>
      </c>
    </row>
    <row r="4217" spans="1:2" x14ac:dyDescent="0.3">
      <c r="A4217" t="s">
        <v>1975</v>
      </c>
      <c r="B4217">
        <v>7.3</v>
      </c>
    </row>
    <row r="4218" spans="1:2" x14ac:dyDescent="0.3">
      <c r="A4218" t="s">
        <v>1976</v>
      </c>
      <c r="B4218">
        <v>8.1</v>
      </c>
    </row>
    <row r="4219" spans="1:2" x14ac:dyDescent="0.3">
      <c r="A4219" t="s">
        <v>1977</v>
      </c>
      <c r="B4219">
        <v>5.8</v>
      </c>
    </row>
    <row r="4220" spans="1:2" x14ac:dyDescent="0.3">
      <c r="A4220" t="s">
        <v>737</v>
      </c>
      <c r="B4220">
        <v>5.9</v>
      </c>
    </row>
    <row r="4221" spans="1:2" x14ac:dyDescent="0.3">
      <c r="A4221" t="s">
        <v>1978</v>
      </c>
      <c r="B4221">
        <v>6.4</v>
      </c>
    </row>
    <row r="4222" spans="1:2" x14ac:dyDescent="0.3">
      <c r="A4222" t="s">
        <v>576</v>
      </c>
      <c r="B4222">
        <v>7.5</v>
      </c>
    </row>
    <row r="4223" spans="1:2" x14ac:dyDescent="0.3">
      <c r="A4223" t="s">
        <v>1121</v>
      </c>
      <c r="B4223">
        <v>7.8</v>
      </c>
    </row>
    <row r="4224" spans="1:2" x14ac:dyDescent="0.3">
      <c r="A4224" t="s">
        <v>1979</v>
      </c>
      <c r="B4224">
        <v>6.3</v>
      </c>
    </row>
    <row r="4225" spans="1:2" x14ac:dyDescent="0.3">
      <c r="A4225" t="s">
        <v>1980</v>
      </c>
      <c r="B4225">
        <v>7.2</v>
      </c>
    </row>
    <row r="4226" spans="1:2" x14ac:dyDescent="0.3">
      <c r="A4226" t="s">
        <v>1981</v>
      </c>
      <c r="B4226">
        <v>5.6</v>
      </c>
    </row>
    <row r="4227" spans="1:2" x14ac:dyDescent="0.3">
      <c r="A4227" t="s">
        <v>574</v>
      </c>
      <c r="B4227">
        <v>7.2</v>
      </c>
    </row>
    <row r="4228" spans="1:2" x14ac:dyDescent="0.3">
      <c r="A4228" t="s">
        <v>1928</v>
      </c>
      <c r="B4228">
        <v>8</v>
      </c>
    </row>
    <row r="4229" spans="1:2" x14ac:dyDescent="0.3">
      <c r="A4229" t="s">
        <v>356</v>
      </c>
      <c r="B4229">
        <v>8.5</v>
      </c>
    </row>
    <row r="4230" spans="1:2" x14ac:dyDescent="0.3">
      <c r="A4230" t="s">
        <v>1982</v>
      </c>
      <c r="B4230">
        <v>6.8</v>
      </c>
    </row>
    <row r="4231" spans="1:2" x14ac:dyDescent="0.3">
      <c r="A4231" t="s">
        <v>1983</v>
      </c>
      <c r="B4231">
        <v>7.3</v>
      </c>
    </row>
    <row r="4232" spans="1:2" x14ac:dyDescent="0.3">
      <c r="A4232" t="s">
        <v>1984</v>
      </c>
      <c r="B4232">
        <v>5.5</v>
      </c>
    </row>
    <row r="4233" spans="1:2" x14ac:dyDescent="0.3">
      <c r="A4233" t="s">
        <v>1985</v>
      </c>
      <c r="B4233">
        <v>7.3</v>
      </c>
    </row>
    <row r="4234" spans="1:2" x14ac:dyDescent="0.3">
      <c r="A4234" t="s">
        <v>1986</v>
      </c>
      <c r="B4234">
        <v>6.3</v>
      </c>
    </row>
    <row r="4235" spans="1:2" x14ac:dyDescent="0.3">
      <c r="A4235" t="s">
        <v>1987</v>
      </c>
      <c r="B4235">
        <v>5.0999999999999996</v>
      </c>
    </row>
    <row r="4236" spans="1:2" x14ac:dyDescent="0.3">
      <c r="A4236" t="s">
        <v>1350</v>
      </c>
      <c r="B4236">
        <v>6.6</v>
      </c>
    </row>
    <row r="4237" spans="1:2" x14ac:dyDescent="0.3">
      <c r="A4237" t="s">
        <v>1988</v>
      </c>
      <c r="B4237">
        <v>6.1</v>
      </c>
    </row>
    <row r="4238" spans="1:2" x14ac:dyDescent="0.3">
      <c r="A4238" t="s">
        <v>1989</v>
      </c>
      <c r="B4238">
        <v>7.5</v>
      </c>
    </row>
    <row r="4239" spans="1:2" x14ac:dyDescent="0.3">
      <c r="A4239" t="s">
        <v>1814</v>
      </c>
      <c r="B4239">
        <v>7</v>
      </c>
    </row>
    <row r="4240" spans="1:2" x14ac:dyDescent="0.3">
      <c r="A4240" t="s">
        <v>1777</v>
      </c>
      <c r="B4240">
        <v>7.2</v>
      </c>
    </row>
    <row r="4241" spans="1:2" x14ac:dyDescent="0.3">
      <c r="A4241" t="s">
        <v>1990</v>
      </c>
      <c r="B4241">
        <v>5.3</v>
      </c>
    </row>
    <row r="4242" spans="1:2" x14ac:dyDescent="0.3">
      <c r="A4242" t="s">
        <v>1991</v>
      </c>
      <c r="B4242">
        <v>8.6999999999999993</v>
      </c>
    </row>
    <row r="4243" spans="1:2" x14ac:dyDescent="0.3">
      <c r="A4243" t="s">
        <v>1992</v>
      </c>
      <c r="B4243">
        <v>3.4</v>
      </c>
    </row>
    <row r="4244" spans="1:2" x14ac:dyDescent="0.3">
      <c r="A4244" t="s">
        <v>1993</v>
      </c>
      <c r="B4244">
        <v>5.4</v>
      </c>
    </row>
    <row r="4245" spans="1:2" x14ac:dyDescent="0.3">
      <c r="A4245" t="s">
        <v>206</v>
      </c>
      <c r="B4245">
        <v>7.8</v>
      </c>
    </row>
    <row r="4246" spans="1:2" x14ac:dyDescent="0.3">
      <c r="A4246" t="s">
        <v>1994</v>
      </c>
      <c r="B4246">
        <v>6.7</v>
      </c>
    </row>
    <row r="4247" spans="1:2" x14ac:dyDescent="0.3">
      <c r="A4247" t="s">
        <v>1995</v>
      </c>
      <c r="B4247">
        <v>4.7</v>
      </c>
    </row>
    <row r="4248" spans="1:2" x14ac:dyDescent="0.3">
      <c r="A4248" t="s">
        <v>1996</v>
      </c>
      <c r="B4248">
        <v>6.3</v>
      </c>
    </row>
    <row r="4249" spans="1:2" x14ac:dyDescent="0.3">
      <c r="A4249" t="s">
        <v>859</v>
      </c>
      <c r="B4249">
        <v>7.4</v>
      </c>
    </row>
    <row r="4250" spans="1:2" x14ac:dyDescent="0.3">
      <c r="A4250" t="s">
        <v>1984</v>
      </c>
      <c r="B4250">
        <v>6.1</v>
      </c>
    </row>
    <row r="4251" spans="1:2" x14ac:dyDescent="0.3">
      <c r="A4251" t="s">
        <v>1206</v>
      </c>
      <c r="B4251">
        <v>7.5</v>
      </c>
    </row>
    <row r="4252" spans="1:2" x14ac:dyDescent="0.3">
      <c r="A4252" t="s">
        <v>1997</v>
      </c>
      <c r="B4252">
        <v>6.3</v>
      </c>
    </row>
    <row r="4253" spans="1:2" x14ac:dyDescent="0.3">
      <c r="A4253" t="s">
        <v>1998</v>
      </c>
      <c r="B4253">
        <v>6.3</v>
      </c>
    </row>
    <row r="4254" spans="1:2" x14ac:dyDescent="0.3">
      <c r="A4254" t="s">
        <v>1870</v>
      </c>
      <c r="B4254">
        <v>6.8</v>
      </c>
    </row>
    <row r="4255" spans="1:2" x14ac:dyDescent="0.3">
      <c r="A4255" t="s">
        <v>1999</v>
      </c>
      <c r="B4255">
        <v>7.8</v>
      </c>
    </row>
    <row r="4256" spans="1:2" x14ac:dyDescent="0.3">
      <c r="A4256" t="s">
        <v>2000</v>
      </c>
      <c r="B4256">
        <v>6.9</v>
      </c>
    </row>
    <row r="4257" spans="1:2" x14ac:dyDescent="0.3">
      <c r="A4257" t="s">
        <v>1811</v>
      </c>
      <c r="B4257">
        <v>8</v>
      </c>
    </row>
    <row r="4258" spans="1:2" x14ac:dyDescent="0.3">
      <c r="A4258" t="s">
        <v>1595</v>
      </c>
      <c r="B4258">
        <v>7.8</v>
      </c>
    </row>
    <row r="4259" spans="1:2" x14ac:dyDescent="0.3">
      <c r="A4259" t="s">
        <v>1806</v>
      </c>
      <c r="B4259">
        <v>7.4</v>
      </c>
    </row>
    <row r="4260" spans="1:2" x14ac:dyDescent="0.3">
      <c r="A4260" t="s">
        <v>2001</v>
      </c>
      <c r="B4260">
        <v>6.1</v>
      </c>
    </row>
    <row r="4261" spans="1:2" x14ac:dyDescent="0.3">
      <c r="A4261" t="s">
        <v>2002</v>
      </c>
      <c r="B4261">
        <v>4.3</v>
      </c>
    </row>
    <row r="4262" spans="1:2" x14ac:dyDescent="0.3">
      <c r="A4262" t="s">
        <v>2003</v>
      </c>
      <c r="B4262">
        <v>3.5</v>
      </c>
    </row>
    <row r="4263" spans="1:2" x14ac:dyDescent="0.3">
      <c r="A4263" t="s">
        <v>2004</v>
      </c>
      <c r="B4263">
        <v>7.2</v>
      </c>
    </row>
    <row r="4264" spans="1:2" x14ac:dyDescent="0.3">
      <c r="A4264" t="s">
        <v>2005</v>
      </c>
      <c r="B4264">
        <v>4.7</v>
      </c>
    </row>
    <row r="4265" spans="1:2" x14ac:dyDescent="0.3">
      <c r="A4265" t="s">
        <v>2006</v>
      </c>
      <c r="B4265">
        <v>7.3</v>
      </c>
    </row>
    <row r="4266" spans="1:2" x14ac:dyDescent="0.3">
      <c r="A4266" t="s">
        <v>448</v>
      </c>
      <c r="B4266">
        <v>7.9</v>
      </c>
    </row>
    <row r="4267" spans="1:2" x14ac:dyDescent="0.3">
      <c r="A4267" t="s">
        <v>2007</v>
      </c>
      <c r="B4267">
        <v>5.0999999999999996</v>
      </c>
    </row>
    <row r="4268" spans="1:2" x14ac:dyDescent="0.3">
      <c r="A4268" t="s">
        <v>2008</v>
      </c>
      <c r="B4268">
        <v>7.2</v>
      </c>
    </row>
    <row r="4269" spans="1:2" x14ac:dyDescent="0.3">
      <c r="A4269" t="s">
        <v>2009</v>
      </c>
      <c r="B4269">
        <v>5.4</v>
      </c>
    </row>
    <row r="4270" spans="1:2" x14ac:dyDescent="0.3">
      <c r="A4270" t="s">
        <v>2010</v>
      </c>
      <c r="B4270">
        <v>3.7</v>
      </c>
    </row>
    <row r="4271" spans="1:2" x14ac:dyDescent="0.3">
      <c r="A4271" t="s">
        <v>40</v>
      </c>
      <c r="B4271">
        <v>7.4</v>
      </c>
    </row>
    <row r="4272" spans="1:2" x14ac:dyDescent="0.3">
      <c r="A4272" t="s">
        <v>2011</v>
      </c>
      <c r="B4272">
        <v>7.1</v>
      </c>
    </row>
    <row r="4273" spans="1:2" x14ac:dyDescent="0.3">
      <c r="A4273" t="s">
        <v>2012</v>
      </c>
      <c r="B4273">
        <v>6.8</v>
      </c>
    </row>
    <row r="4274" spans="1:2" x14ac:dyDescent="0.3">
      <c r="A4274" t="s">
        <v>1811</v>
      </c>
      <c r="B4274">
        <v>8.1999999999999993</v>
      </c>
    </row>
    <row r="4275" spans="1:2" x14ac:dyDescent="0.3">
      <c r="A4275" t="s">
        <v>1912</v>
      </c>
      <c r="B4275">
        <v>7</v>
      </c>
    </row>
    <row r="4276" spans="1:2" x14ac:dyDescent="0.3">
      <c r="A4276" t="s">
        <v>1377</v>
      </c>
      <c r="B4276">
        <v>7.4</v>
      </c>
    </row>
    <row r="4277" spans="1:2" x14ac:dyDescent="0.3">
      <c r="A4277" t="s">
        <v>821</v>
      </c>
      <c r="B4277">
        <v>6.7</v>
      </c>
    </row>
    <row r="4278" spans="1:2" x14ac:dyDescent="0.3">
      <c r="A4278" t="s">
        <v>500</v>
      </c>
      <c r="B4278">
        <v>9.1</v>
      </c>
    </row>
    <row r="4279" spans="1:2" x14ac:dyDescent="0.3">
      <c r="A4279" t="s">
        <v>959</v>
      </c>
      <c r="B4279">
        <v>7.6</v>
      </c>
    </row>
    <row r="4280" spans="1:2" x14ac:dyDescent="0.3">
      <c r="A4280" t="s">
        <v>870</v>
      </c>
      <c r="B4280">
        <v>7.2</v>
      </c>
    </row>
    <row r="4281" spans="1:2" x14ac:dyDescent="0.3">
      <c r="A4281" t="s">
        <v>1384</v>
      </c>
      <c r="B4281">
        <v>7.5</v>
      </c>
    </row>
    <row r="4282" spans="1:2" x14ac:dyDescent="0.3">
      <c r="A4282" t="s">
        <v>63</v>
      </c>
      <c r="B4282">
        <v>6.8</v>
      </c>
    </row>
    <row r="4283" spans="1:2" x14ac:dyDescent="0.3">
      <c r="A4283" t="s">
        <v>2013</v>
      </c>
      <c r="B4283">
        <v>6.9</v>
      </c>
    </row>
    <row r="4284" spans="1:2" x14ac:dyDescent="0.3">
      <c r="A4284" t="s">
        <v>2014</v>
      </c>
      <c r="B4284">
        <v>7.9</v>
      </c>
    </row>
    <row r="4285" spans="1:2" x14ac:dyDescent="0.3">
      <c r="A4285" t="s">
        <v>2015</v>
      </c>
      <c r="B4285">
        <v>7.6</v>
      </c>
    </row>
    <row r="4286" spans="1:2" x14ac:dyDescent="0.3">
      <c r="A4286" t="s">
        <v>2016</v>
      </c>
      <c r="B4286">
        <v>6.7</v>
      </c>
    </row>
    <row r="4287" spans="1:2" x14ac:dyDescent="0.3">
      <c r="A4287" t="s">
        <v>2017</v>
      </c>
      <c r="B4287">
        <v>5.8</v>
      </c>
    </row>
    <row r="4288" spans="1:2" x14ac:dyDescent="0.3">
      <c r="A4288" t="s">
        <v>1737</v>
      </c>
      <c r="B4288">
        <v>6.5</v>
      </c>
    </row>
    <row r="4289" spans="1:2" x14ac:dyDescent="0.3">
      <c r="A4289" t="s">
        <v>2018</v>
      </c>
      <c r="B4289">
        <v>7.2</v>
      </c>
    </row>
    <row r="4290" spans="1:2" x14ac:dyDescent="0.3">
      <c r="A4290" t="s">
        <v>501</v>
      </c>
      <c r="B4290">
        <v>6.9</v>
      </c>
    </row>
    <row r="4291" spans="1:2" x14ac:dyDescent="0.3">
      <c r="A4291" t="s">
        <v>2019</v>
      </c>
      <c r="B4291">
        <v>5.5</v>
      </c>
    </row>
    <row r="4292" spans="1:2" x14ac:dyDescent="0.3">
      <c r="A4292" t="s">
        <v>1170</v>
      </c>
      <c r="B4292">
        <v>6.5</v>
      </c>
    </row>
    <row r="4293" spans="1:2" x14ac:dyDescent="0.3">
      <c r="A4293" t="s">
        <v>2020</v>
      </c>
      <c r="B4293">
        <v>6.2</v>
      </c>
    </row>
    <row r="4294" spans="1:2" x14ac:dyDescent="0.3">
      <c r="A4294" t="s">
        <v>2021</v>
      </c>
      <c r="B4294">
        <v>6.7</v>
      </c>
    </row>
    <row r="4295" spans="1:2" x14ac:dyDescent="0.3">
      <c r="A4295" t="s">
        <v>2022</v>
      </c>
      <c r="B4295">
        <v>5.7</v>
      </c>
    </row>
    <row r="4296" spans="1:2" x14ac:dyDescent="0.3">
      <c r="A4296" t="s">
        <v>2023</v>
      </c>
      <c r="B4296">
        <v>8.6</v>
      </c>
    </row>
    <row r="4297" spans="1:2" x14ac:dyDescent="0.3">
      <c r="A4297" t="s">
        <v>2024</v>
      </c>
      <c r="B4297">
        <v>6.5</v>
      </c>
    </row>
    <row r="4298" spans="1:2" x14ac:dyDescent="0.3">
      <c r="A4298" t="s">
        <v>2025</v>
      </c>
      <c r="B4298">
        <v>6.3</v>
      </c>
    </row>
    <row r="4299" spans="1:2" x14ac:dyDescent="0.3">
      <c r="A4299" t="s">
        <v>1226</v>
      </c>
      <c r="B4299">
        <v>4.3</v>
      </c>
    </row>
    <row r="4300" spans="1:2" x14ac:dyDescent="0.3">
      <c r="A4300" t="s">
        <v>2026</v>
      </c>
      <c r="B4300">
        <v>6.1</v>
      </c>
    </row>
    <row r="4301" spans="1:2" x14ac:dyDescent="0.3">
      <c r="A4301" t="s">
        <v>1285</v>
      </c>
      <c r="B4301">
        <v>6</v>
      </c>
    </row>
    <row r="4302" spans="1:2" x14ac:dyDescent="0.3">
      <c r="A4302" t="s">
        <v>1457</v>
      </c>
      <c r="B4302">
        <v>5.8</v>
      </c>
    </row>
    <row r="4303" spans="1:2" x14ac:dyDescent="0.3">
      <c r="A4303" t="s">
        <v>2027</v>
      </c>
      <c r="B4303">
        <v>6.7</v>
      </c>
    </row>
    <row r="4304" spans="1:2" x14ac:dyDescent="0.3">
      <c r="A4304" t="s">
        <v>2028</v>
      </c>
      <c r="B4304">
        <v>6.7</v>
      </c>
    </row>
    <row r="4305" spans="1:2" x14ac:dyDescent="0.3">
      <c r="A4305" t="s">
        <v>2029</v>
      </c>
      <c r="B4305">
        <v>7.6</v>
      </c>
    </row>
    <row r="4306" spans="1:2" x14ac:dyDescent="0.3">
      <c r="A4306" t="s">
        <v>1123</v>
      </c>
      <c r="B4306">
        <v>5.0999999999999996</v>
      </c>
    </row>
    <row r="4307" spans="1:2" x14ac:dyDescent="0.3">
      <c r="A4307" t="s">
        <v>2030</v>
      </c>
      <c r="B4307">
        <v>6.8</v>
      </c>
    </row>
    <row r="4308" spans="1:2" x14ac:dyDescent="0.3">
      <c r="A4308" t="s">
        <v>2031</v>
      </c>
      <c r="B4308">
        <v>6.8</v>
      </c>
    </row>
    <row r="4309" spans="1:2" x14ac:dyDescent="0.3">
      <c r="A4309" t="s">
        <v>2032</v>
      </c>
      <c r="B4309">
        <v>6.8</v>
      </c>
    </row>
    <row r="4310" spans="1:2" x14ac:dyDescent="0.3">
      <c r="A4310" t="s">
        <v>2033</v>
      </c>
      <c r="B4310">
        <v>6.3</v>
      </c>
    </row>
    <row r="4311" spans="1:2" x14ac:dyDescent="0.3">
      <c r="A4311" t="s">
        <v>2034</v>
      </c>
      <c r="B4311">
        <v>7.1</v>
      </c>
    </row>
    <row r="4312" spans="1:2" x14ac:dyDescent="0.3">
      <c r="A4312" t="s">
        <v>2035</v>
      </c>
      <c r="B4312">
        <v>2.8</v>
      </c>
    </row>
    <row r="4313" spans="1:2" x14ac:dyDescent="0.3">
      <c r="A4313" t="s">
        <v>2036</v>
      </c>
      <c r="B4313">
        <v>8.1999999999999993</v>
      </c>
    </row>
    <row r="4314" spans="1:2" x14ac:dyDescent="0.3">
      <c r="A4314" t="s">
        <v>2037</v>
      </c>
      <c r="B4314">
        <v>3.1</v>
      </c>
    </row>
    <row r="4315" spans="1:2" x14ac:dyDescent="0.3">
      <c r="A4315" t="s">
        <v>119</v>
      </c>
      <c r="B4315">
        <v>7</v>
      </c>
    </row>
    <row r="4316" spans="1:2" x14ac:dyDescent="0.3">
      <c r="A4316" t="s">
        <v>2038</v>
      </c>
      <c r="B4316">
        <v>3.3</v>
      </c>
    </row>
    <row r="4317" spans="1:2" x14ac:dyDescent="0.3">
      <c r="A4317" t="s">
        <v>2039</v>
      </c>
      <c r="B4317">
        <v>3.6</v>
      </c>
    </row>
    <row r="4318" spans="1:2" x14ac:dyDescent="0.3">
      <c r="A4318" t="s">
        <v>2040</v>
      </c>
      <c r="B4318">
        <v>7.7</v>
      </c>
    </row>
    <row r="4319" spans="1:2" x14ac:dyDescent="0.3">
      <c r="A4319" t="s">
        <v>2041</v>
      </c>
      <c r="B4319">
        <v>6.7</v>
      </c>
    </row>
    <row r="4320" spans="1:2" x14ac:dyDescent="0.3">
      <c r="A4320" t="s">
        <v>2042</v>
      </c>
      <c r="B4320">
        <v>5.5</v>
      </c>
    </row>
    <row r="4321" spans="1:2" x14ac:dyDescent="0.3">
      <c r="A4321" t="s">
        <v>2043</v>
      </c>
      <c r="B4321">
        <v>6.6</v>
      </c>
    </row>
    <row r="4322" spans="1:2" x14ac:dyDescent="0.3">
      <c r="A4322" t="s">
        <v>2044</v>
      </c>
      <c r="B4322">
        <v>4.8</v>
      </c>
    </row>
    <row r="4323" spans="1:2" x14ac:dyDescent="0.3">
      <c r="A4323" t="s">
        <v>1587</v>
      </c>
      <c r="B4323">
        <v>5.5</v>
      </c>
    </row>
    <row r="4324" spans="1:2" x14ac:dyDescent="0.3">
      <c r="A4324" t="s">
        <v>2045</v>
      </c>
      <c r="B4324">
        <v>6.3</v>
      </c>
    </row>
    <row r="4325" spans="1:2" x14ac:dyDescent="0.3">
      <c r="A4325" t="s">
        <v>2046</v>
      </c>
      <c r="B4325">
        <v>6.9</v>
      </c>
    </row>
    <row r="4326" spans="1:2" x14ac:dyDescent="0.3">
      <c r="A4326" t="s">
        <v>2047</v>
      </c>
      <c r="B4326">
        <v>6.5</v>
      </c>
    </row>
    <row r="4327" spans="1:2" x14ac:dyDescent="0.3">
      <c r="A4327" t="s">
        <v>158</v>
      </c>
      <c r="B4327">
        <v>8.1999999999999993</v>
      </c>
    </row>
    <row r="4328" spans="1:2" x14ac:dyDescent="0.3">
      <c r="A4328" t="s">
        <v>2048</v>
      </c>
      <c r="B4328">
        <v>7.1</v>
      </c>
    </row>
    <row r="4329" spans="1:2" x14ac:dyDescent="0.3">
      <c r="A4329" t="s">
        <v>1497</v>
      </c>
      <c r="B4329">
        <v>8.1</v>
      </c>
    </row>
    <row r="4330" spans="1:2" x14ac:dyDescent="0.3">
      <c r="A4330" t="s">
        <v>2049</v>
      </c>
      <c r="B4330">
        <v>7.2</v>
      </c>
    </row>
    <row r="4331" spans="1:2" x14ac:dyDescent="0.3">
      <c r="A4331" t="s">
        <v>2050</v>
      </c>
      <c r="B4331">
        <v>7.4</v>
      </c>
    </row>
    <row r="4332" spans="1:2" x14ac:dyDescent="0.3">
      <c r="A4332" t="s">
        <v>2051</v>
      </c>
      <c r="B4332">
        <v>6.5</v>
      </c>
    </row>
    <row r="4333" spans="1:2" x14ac:dyDescent="0.3">
      <c r="A4333" t="s">
        <v>2052</v>
      </c>
      <c r="B4333">
        <v>5.7</v>
      </c>
    </row>
    <row r="4334" spans="1:2" x14ac:dyDescent="0.3">
      <c r="A4334" t="s">
        <v>405</v>
      </c>
      <c r="B4334">
        <v>6.1</v>
      </c>
    </row>
    <row r="4335" spans="1:2" x14ac:dyDescent="0.3">
      <c r="A4335" t="s">
        <v>2053</v>
      </c>
      <c r="B4335">
        <v>8.6999999999999993</v>
      </c>
    </row>
    <row r="4336" spans="1:2" x14ac:dyDescent="0.3">
      <c r="A4336" t="s">
        <v>2054</v>
      </c>
      <c r="B4336">
        <v>4.3</v>
      </c>
    </row>
    <row r="4337" spans="1:2" x14ac:dyDescent="0.3">
      <c r="A4337" t="s">
        <v>2055</v>
      </c>
      <c r="B4337">
        <v>6.2</v>
      </c>
    </row>
    <row r="4338" spans="1:2" x14ac:dyDescent="0.3">
      <c r="A4338" t="s">
        <v>2056</v>
      </c>
      <c r="B4338">
        <v>3.3</v>
      </c>
    </row>
    <row r="4339" spans="1:2" x14ac:dyDescent="0.3">
      <c r="A4339" t="s">
        <v>1850</v>
      </c>
      <c r="B4339">
        <v>2.7</v>
      </c>
    </row>
    <row r="4340" spans="1:2" x14ac:dyDescent="0.3">
      <c r="A4340" t="s">
        <v>2057</v>
      </c>
      <c r="B4340">
        <v>5.2</v>
      </c>
    </row>
    <row r="4341" spans="1:2" x14ac:dyDescent="0.3">
      <c r="A4341" t="s">
        <v>959</v>
      </c>
      <c r="B4341">
        <v>8.1999999999999993</v>
      </c>
    </row>
    <row r="4342" spans="1:2" x14ac:dyDescent="0.3">
      <c r="A4342" t="s">
        <v>629</v>
      </c>
      <c r="B4342">
        <v>6.1</v>
      </c>
    </row>
    <row r="4343" spans="1:2" x14ac:dyDescent="0.3">
      <c r="A4343" t="s">
        <v>1730</v>
      </c>
      <c r="B4343">
        <v>8</v>
      </c>
    </row>
    <row r="4344" spans="1:2" x14ac:dyDescent="0.3">
      <c r="A4344" t="s">
        <v>2058</v>
      </c>
      <c r="B4344">
        <v>5.5</v>
      </c>
    </row>
    <row r="4345" spans="1:2" x14ac:dyDescent="0.3">
      <c r="A4345" t="s">
        <v>1853</v>
      </c>
      <c r="B4345">
        <v>5.7</v>
      </c>
    </row>
    <row r="4346" spans="1:2" x14ac:dyDescent="0.3">
      <c r="A4346" t="s">
        <v>2059</v>
      </c>
      <c r="B4346">
        <v>3.7</v>
      </c>
    </row>
    <row r="4347" spans="1:2" x14ac:dyDescent="0.3">
      <c r="A4347" t="s">
        <v>2060</v>
      </c>
      <c r="B4347">
        <v>7.1</v>
      </c>
    </row>
    <row r="4348" spans="1:2" x14ac:dyDescent="0.3">
      <c r="A4348" t="s">
        <v>1806</v>
      </c>
      <c r="B4348">
        <v>7.8</v>
      </c>
    </row>
    <row r="4349" spans="1:2" x14ac:dyDescent="0.3">
      <c r="A4349" t="s">
        <v>465</v>
      </c>
      <c r="B4349">
        <v>4.0999999999999996</v>
      </c>
    </row>
    <row r="4350" spans="1:2" x14ac:dyDescent="0.3">
      <c r="A4350" t="s">
        <v>180</v>
      </c>
      <c r="B4350">
        <v>7.2</v>
      </c>
    </row>
    <row r="4351" spans="1:2" x14ac:dyDescent="0.3">
      <c r="A4351" t="s">
        <v>63</v>
      </c>
      <c r="B4351">
        <v>7.7</v>
      </c>
    </row>
    <row r="4352" spans="1:2" x14ac:dyDescent="0.3">
      <c r="A4352" t="s">
        <v>454</v>
      </c>
      <c r="B4352">
        <v>7.1</v>
      </c>
    </row>
    <row r="4353" spans="1:2" x14ac:dyDescent="0.3">
      <c r="A4353" t="s">
        <v>2061</v>
      </c>
      <c r="B4353">
        <v>7.6</v>
      </c>
    </row>
    <row r="4354" spans="1:2" x14ac:dyDescent="0.3">
      <c r="A4354" t="s">
        <v>2062</v>
      </c>
      <c r="B4354">
        <v>7</v>
      </c>
    </row>
    <row r="4355" spans="1:2" x14ac:dyDescent="0.3">
      <c r="A4355" t="s">
        <v>273</v>
      </c>
      <c r="B4355">
        <v>5.5</v>
      </c>
    </row>
    <row r="4356" spans="1:2" x14ac:dyDescent="0.3">
      <c r="A4356" t="s">
        <v>900</v>
      </c>
      <c r="B4356">
        <v>7.4</v>
      </c>
    </row>
    <row r="4357" spans="1:2" x14ac:dyDescent="0.3">
      <c r="A4357" t="s">
        <v>1212</v>
      </c>
      <c r="B4357">
        <v>7.7</v>
      </c>
    </row>
    <row r="4358" spans="1:2" x14ac:dyDescent="0.3">
      <c r="A4358" t="s">
        <v>959</v>
      </c>
      <c r="B4358">
        <v>7.2</v>
      </c>
    </row>
    <row r="4359" spans="1:2" x14ac:dyDescent="0.3">
      <c r="A4359" t="s">
        <v>552</v>
      </c>
      <c r="B4359">
        <v>7.8</v>
      </c>
    </row>
    <row r="4360" spans="1:2" x14ac:dyDescent="0.3">
      <c r="A4360" t="s">
        <v>2063</v>
      </c>
      <c r="B4360">
        <v>6.6</v>
      </c>
    </row>
    <row r="4361" spans="1:2" x14ac:dyDescent="0.3">
      <c r="A4361" t="s">
        <v>2064</v>
      </c>
      <c r="B4361">
        <v>6</v>
      </c>
    </row>
    <row r="4362" spans="1:2" x14ac:dyDescent="0.3">
      <c r="A4362" t="s">
        <v>197</v>
      </c>
      <c r="B4362">
        <v>8.4</v>
      </c>
    </row>
    <row r="4363" spans="1:2" x14ac:dyDescent="0.3">
      <c r="A4363" t="s">
        <v>1707</v>
      </c>
      <c r="B4363">
        <v>6.5</v>
      </c>
    </row>
    <row r="4364" spans="1:2" x14ac:dyDescent="0.3">
      <c r="A4364" t="s">
        <v>765</v>
      </c>
      <c r="B4364">
        <v>8.9</v>
      </c>
    </row>
    <row r="4365" spans="1:2" x14ac:dyDescent="0.3">
      <c r="A4365" t="s">
        <v>2065</v>
      </c>
      <c r="B4365">
        <v>7.9</v>
      </c>
    </row>
    <row r="4366" spans="1:2" x14ac:dyDescent="0.3">
      <c r="A4366" t="s">
        <v>2066</v>
      </c>
      <c r="B4366">
        <v>6</v>
      </c>
    </row>
    <row r="4367" spans="1:2" x14ac:dyDescent="0.3">
      <c r="A4367" t="s">
        <v>2067</v>
      </c>
      <c r="B4367">
        <v>6.1</v>
      </c>
    </row>
    <row r="4368" spans="1:2" x14ac:dyDescent="0.3">
      <c r="A4368" t="s">
        <v>1324</v>
      </c>
      <c r="B4368">
        <v>7.4</v>
      </c>
    </row>
    <row r="4369" spans="1:2" x14ac:dyDescent="0.3">
      <c r="A4369" t="s">
        <v>2068</v>
      </c>
      <c r="B4369">
        <v>6.2</v>
      </c>
    </row>
    <row r="4370" spans="1:2" x14ac:dyDescent="0.3">
      <c r="A4370" t="s">
        <v>2069</v>
      </c>
      <c r="B4370">
        <v>5.6</v>
      </c>
    </row>
    <row r="4371" spans="1:2" x14ac:dyDescent="0.3">
      <c r="A4371" t="s">
        <v>2070</v>
      </c>
      <c r="B4371">
        <v>7.2</v>
      </c>
    </row>
    <row r="4372" spans="1:2" x14ac:dyDescent="0.3">
      <c r="A4372" t="s">
        <v>2071</v>
      </c>
      <c r="B4372">
        <v>6.1</v>
      </c>
    </row>
    <row r="4373" spans="1:2" x14ac:dyDescent="0.3">
      <c r="A4373" t="s">
        <v>2072</v>
      </c>
      <c r="B4373">
        <v>3.8</v>
      </c>
    </row>
    <row r="4374" spans="1:2" x14ac:dyDescent="0.3">
      <c r="A4374" t="s">
        <v>1643</v>
      </c>
      <c r="B4374">
        <v>7.1</v>
      </c>
    </row>
    <row r="4375" spans="1:2" x14ac:dyDescent="0.3">
      <c r="A4375" t="s">
        <v>2073</v>
      </c>
      <c r="B4375">
        <v>4.5</v>
      </c>
    </row>
    <row r="4376" spans="1:2" x14ac:dyDescent="0.3">
      <c r="A4376" t="s">
        <v>2074</v>
      </c>
      <c r="B4376">
        <v>3.8</v>
      </c>
    </row>
    <row r="4377" spans="1:2" x14ac:dyDescent="0.3">
      <c r="A4377" t="s">
        <v>346</v>
      </c>
      <c r="B4377">
        <v>6.2</v>
      </c>
    </row>
    <row r="4378" spans="1:2" x14ac:dyDescent="0.3">
      <c r="A4378" t="s">
        <v>2075</v>
      </c>
      <c r="B4378">
        <v>6.6</v>
      </c>
    </row>
    <row r="4379" spans="1:2" x14ac:dyDescent="0.3">
      <c r="A4379" t="s">
        <v>2076</v>
      </c>
      <c r="B4379">
        <v>4.5999999999999996</v>
      </c>
    </row>
    <row r="4380" spans="1:2" x14ac:dyDescent="0.3">
      <c r="A4380" t="s">
        <v>2077</v>
      </c>
      <c r="B4380">
        <v>4.2</v>
      </c>
    </row>
    <row r="4381" spans="1:2" x14ac:dyDescent="0.3">
      <c r="A4381" t="s">
        <v>2078</v>
      </c>
      <c r="B4381">
        <v>6.8</v>
      </c>
    </row>
    <row r="4382" spans="1:2" x14ac:dyDescent="0.3">
      <c r="A4382" t="s">
        <v>1621</v>
      </c>
      <c r="B4382">
        <v>7.7</v>
      </c>
    </row>
    <row r="4383" spans="1:2" x14ac:dyDescent="0.3">
      <c r="A4383" t="s">
        <v>2079</v>
      </c>
      <c r="B4383">
        <v>5.9</v>
      </c>
    </row>
    <row r="4384" spans="1:2" x14ac:dyDescent="0.3">
      <c r="A4384" t="s">
        <v>2080</v>
      </c>
      <c r="B4384">
        <v>4.7</v>
      </c>
    </row>
    <row r="4385" spans="1:2" x14ac:dyDescent="0.3">
      <c r="A4385" t="s">
        <v>2081</v>
      </c>
      <c r="B4385">
        <v>7</v>
      </c>
    </row>
    <row r="4386" spans="1:2" x14ac:dyDescent="0.3">
      <c r="A4386" t="s">
        <v>2082</v>
      </c>
      <c r="B4386">
        <v>6.9</v>
      </c>
    </row>
    <row r="4387" spans="1:2" x14ac:dyDescent="0.3">
      <c r="A4387" t="s">
        <v>2083</v>
      </c>
      <c r="B4387">
        <v>6.1</v>
      </c>
    </row>
    <row r="4388" spans="1:2" x14ac:dyDescent="0.3">
      <c r="A4388" t="s">
        <v>2084</v>
      </c>
      <c r="B4388">
        <v>7.6</v>
      </c>
    </row>
    <row r="4389" spans="1:2" x14ac:dyDescent="0.3">
      <c r="A4389" t="s">
        <v>2085</v>
      </c>
      <c r="B4389">
        <v>3</v>
      </c>
    </row>
    <row r="4390" spans="1:2" x14ac:dyDescent="0.3">
      <c r="A4390" t="s">
        <v>2086</v>
      </c>
      <c r="B4390">
        <v>2.6</v>
      </c>
    </row>
    <row r="4391" spans="1:2" x14ac:dyDescent="0.3">
      <c r="A4391" t="s">
        <v>1643</v>
      </c>
      <c r="B4391">
        <v>8.6</v>
      </c>
    </row>
    <row r="4392" spans="1:2" x14ac:dyDescent="0.3">
      <c r="A4392" t="s">
        <v>2087</v>
      </c>
      <c r="B4392">
        <v>6.1</v>
      </c>
    </row>
    <row r="4393" spans="1:2" x14ac:dyDescent="0.3">
      <c r="A4393" t="s">
        <v>2088</v>
      </c>
      <c r="B4393">
        <v>7.5</v>
      </c>
    </row>
    <row r="4394" spans="1:2" x14ac:dyDescent="0.3">
      <c r="A4394" t="s">
        <v>2089</v>
      </c>
      <c r="B4394">
        <v>6.7</v>
      </c>
    </row>
    <row r="4395" spans="1:2" x14ac:dyDescent="0.3">
      <c r="A4395" t="s">
        <v>571</v>
      </c>
      <c r="B4395">
        <v>8.1</v>
      </c>
    </row>
    <row r="4396" spans="1:2" x14ac:dyDescent="0.3">
      <c r="A4396" t="s">
        <v>2090</v>
      </c>
      <c r="B4396">
        <v>4.9000000000000004</v>
      </c>
    </row>
    <row r="4397" spans="1:2" x14ac:dyDescent="0.3">
      <c r="A4397" t="s">
        <v>497</v>
      </c>
      <c r="B4397">
        <v>6.8</v>
      </c>
    </row>
    <row r="4398" spans="1:2" x14ac:dyDescent="0.3">
      <c r="A4398" t="s">
        <v>1508</v>
      </c>
      <c r="B4398">
        <v>6.8</v>
      </c>
    </row>
    <row r="4399" spans="1:2" x14ac:dyDescent="0.3">
      <c r="A4399" t="s">
        <v>2091</v>
      </c>
      <c r="B4399">
        <v>5.7</v>
      </c>
    </row>
    <row r="4400" spans="1:2" x14ac:dyDescent="0.3">
      <c r="A4400" t="s">
        <v>78</v>
      </c>
      <c r="B4400">
        <v>8.3000000000000007</v>
      </c>
    </row>
    <row r="4401" spans="1:2" x14ac:dyDescent="0.3">
      <c r="A4401" t="s">
        <v>287</v>
      </c>
      <c r="B4401">
        <v>6.6</v>
      </c>
    </row>
    <row r="4402" spans="1:2" x14ac:dyDescent="0.3">
      <c r="A4402" t="s">
        <v>522</v>
      </c>
      <c r="B4402">
        <v>7.3</v>
      </c>
    </row>
    <row r="4403" spans="1:2" x14ac:dyDescent="0.3">
      <c r="A4403" t="s">
        <v>2092</v>
      </c>
      <c r="B4403">
        <v>5</v>
      </c>
    </row>
    <row r="4404" spans="1:2" x14ac:dyDescent="0.3">
      <c r="A4404" t="s">
        <v>2093</v>
      </c>
      <c r="B4404">
        <v>7</v>
      </c>
    </row>
    <row r="4405" spans="1:2" x14ac:dyDescent="0.3">
      <c r="A4405" t="s">
        <v>2094</v>
      </c>
      <c r="B4405">
        <v>3.4</v>
      </c>
    </row>
    <row r="4406" spans="1:2" x14ac:dyDescent="0.3">
      <c r="A4406" t="s">
        <v>792</v>
      </c>
      <c r="B4406">
        <v>5.9</v>
      </c>
    </row>
    <row r="4407" spans="1:2" x14ac:dyDescent="0.3">
      <c r="A4407" t="s">
        <v>2095</v>
      </c>
      <c r="B4407">
        <v>6</v>
      </c>
    </row>
    <row r="4408" spans="1:2" x14ac:dyDescent="0.3">
      <c r="A4408" t="s">
        <v>1140</v>
      </c>
      <c r="B4408">
        <v>7.4</v>
      </c>
    </row>
    <row r="4409" spans="1:2" x14ac:dyDescent="0.3">
      <c r="A4409" t="s">
        <v>2096</v>
      </c>
      <c r="B4409">
        <v>7.4</v>
      </c>
    </row>
    <row r="4410" spans="1:2" x14ac:dyDescent="0.3">
      <c r="A4410" t="s">
        <v>954</v>
      </c>
      <c r="B4410">
        <v>4.2</v>
      </c>
    </row>
    <row r="4411" spans="1:2" x14ac:dyDescent="0.3">
      <c r="A4411" t="s">
        <v>2097</v>
      </c>
      <c r="B4411">
        <v>6.2</v>
      </c>
    </row>
    <row r="4412" spans="1:2" x14ac:dyDescent="0.3">
      <c r="A4412" t="s">
        <v>2098</v>
      </c>
      <c r="B4412">
        <v>6.2</v>
      </c>
    </row>
    <row r="4413" spans="1:2" x14ac:dyDescent="0.3">
      <c r="A4413" t="s">
        <v>1207</v>
      </c>
      <c r="B4413">
        <v>7.5</v>
      </c>
    </row>
    <row r="4414" spans="1:2" x14ac:dyDescent="0.3">
      <c r="A4414" t="s">
        <v>2099</v>
      </c>
      <c r="B4414">
        <v>7.2</v>
      </c>
    </row>
    <row r="4415" spans="1:2" x14ac:dyDescent="0.3">
      <c r="A4415" t="s">
        <v>78</v>
      </c>
      <c r="B4415">
        <v>7.2</v>
      </c>
    </row>
    <row r="4416" spans="1:2" x14ac:dyDescent="0.3">
      <c r="A4416" t="s">
        <v>1507</v>
      </c>
      <c r="B4416">
        <v>5.4</v>
      </c>
    </row>
    <row r="4417" spans="1:2" x14ac:dyDescent="0.3">
      <c r="A4417" t="s">
        <v>2100</v>
      </c>
      <c r="B4417">
        <v>7</v>
      </c>
    </row>
    <row r="4418" spans="1:2" x14ac:dyDescent="0.3">
      <c r="A4418" t="s">
        <v>2101</v>
      </c>
      <c r="B4418">
        <v>7.2</v>
      </c>
    </row>
    <row r="4419" spans="1:2" x14ac:dyDescent="0.3">
      <c r="A4419" t="s">
        <v>2102</v>
      </c>
      <c r="B4419">
        <v>7.9</v>
      </c>
    </row>
    <row r="4420" spans="1:2" x14ac:dyDescent="0.3">
      <c r="A4420" t="s">
        <v>1709</v>
      </c>
      <c r="B4420">
        <v>6.8</v>
      </c>
    </row>
    <row r="4421" spans="1:2" x14ac:dyDescent="0.3">
      <c r="A4421" t="s">
        <v>1170</v>
      </c>
      <c r="B4421">
        <v>6.7</v>
      </c>
    </row>
    <row r="4422" spans="1:2" x14ac:dyDescent="0.3">
      <c r="A4422" t="s">
        <v>717</v>
      </c>
      <c r="B4422">
        <v>7.5</v>
      </c>
    </row>
    <row r="4423" spans="1:2" x14ac:dyDescent="0.3">
      <c r="A4423" t="s">
        <v>2103</v>
      </c>
      <c r="B4423">
        <v>6.8</v>
      </c>
    </row>
    <row r="4424" spans="1:2" x14ac:dyDescent="0.3">
      <c r="A4424" t="s">
        <v>2104</v>
      </c>
      <c r="B4424">
        <v>6.9</v>
      </c>
    </row>
    <row r="4425" spans="1:2" x14ac:dyDescent="0.3">
      <c r="A4425" t="s">
        <v>2105</v>
      </c>
      <c r="B4425">
        <v>6.8</v>
      </c>
    </row>
    <row r="4426" spans="1:2" x14ac:dyDescent="0.3">
      <c r="A4426" t="s">
        <v>2106</v>
      </c>
      <c r="B4426">
        <v>7.2</v>
      </c>
    </row>
    <row r="4427" spans="1:2" x14ac:dyDescent="0.3">
      <c r="A4427" t="s">
        <v>2107</v>
      </c>
      <c r="B4427">
        <v>7.4</v>
      </c>
    </row>
    <row r="4428" spans="1:2" x14ac:dyDescent="0.3">
      <c r="A4428" t="s">
        <v>1615</v>
      </c>
      <c r="B4428">
        <v>5.6</v>
      </c>
    </row>
    <row r="4429" spans="1:2" x14ac:dyDescent="0.3">
      <c r="A4429" t="s">
        <v>1479</v>
      </c>
      <c r="B4429">
        <v>6.8</v>
      </c>
    </row>
    <row r="4430" spans="1:2" x14ac:dyDescent="0.3">
      <c r="A4430" t="s">
        <v>2108</v>
      </c>
      <c r="B4430">
        <v>7.7</v>
      </c>
    </row>
    <row r="4431" spans="1:2" x14ac:dyDescent="0.3">
      <c r="A4431" t="s">
        <v>2109</v>
      </c>
      <c r="B4431">
        <v>7</v>
      </c>
    </row>
    <row r="4432" spans="1:2" x14ac:dyDescent="0.3">
      <c r="A4432" t="s">
        <v>1653</v>
      </c>
      <c r="B4432">
        <v>7.2</v>
      </c>
    </row>
    <row r="4433" spans="1:2" x14ac:dyDescent="0.3">
      <c r="A4433" t="s">
        <v>76</v>
      </c>
      <c r="B4433">
        <v>6.4</v>
      </c>
    </row>
    <row r="4434" spans="1:2" x14ac:dyDescent="0.3">
      <c r="A4434" t="s">
        <v>2110</v>
      </c>
      <c r="B4434">
        <v>7.2</v>
      </c>
    </row>
    <row r="4435" spans="1:2" x14ac:dyDescent="0.3">
      <c r="A4435" t="s">
        <v>2111</v>
      </c>
      <c r="B4435">
        <v>7.2</v>
      </c>
    </row>
    <row r="4436" spans="1:2" x14ac:dyDescent="0.3">
      <c r="A4436" t="s">
        <v>2112</v>
      </c>
      <c r="B4436">
        <v>6.2</v>
      </c>
    </row>
    <row r="4437" spans="1:2" x14ac:dyDescent="0.3">
      <c r="A4437" t="s">
        <v>918</v>
      </c>
      <c r="B4437">
        <v>6.2</v>
      </c>
    </row>
    <row r="4438" spans="1:2" x14ac:dyDescent="0.3">
      <c r="A4438" t="s">
        <v>501</v>
      </c>
      <c r="B4438">
        <v>6.9</v>
      </c>
    </row>
    <row r="4439" spans="1:2" x14ac:dyDescent="0.3">
      <c r="A4439" t="s">
        <v>2113</v>
      </c>
      <c r="B4439">
        <v>7</v>
      </c>
    </row>
    <row r="4440" spans="1:2" x14ac:dyDescent="0.3">
      <c r="A4440" t="s">
        <v>1802</v>
      </c>
      <c r="B4440">
        <v>6.7</v>
      </c>
    </row>
    <row r="4441" spans="1:2" x14ac:dyDescent="0.3">
      <c r="A4441" t="s">
        <v>2114</v>
      </c>
      <c r="B4441">
        <v>3.6</v>
      </c>
    </row>
    <row r="4442" spans="1:2" x14ac:dyDescent="0.3">
      <c r="A4442" t="s">
        <v>2115</v>
      </c>
      <c r="B4442">
        <v>6.3</v>
      </c>
    </row>
    <row r="4443" spans="1:2" x14ac:dyDescent="0.3">
      <c r="A4443" t="s">
        <v>2116</v>
      </c>
      <c r="B4443">
        <v>7.4</v>
      </c>
    </row>
    <row r="4444" spans="1:2" x14ac:dyDescent="0.3">
      <c r="A4444" t="s">
        <v>2117</v>
      </c>
      <c r="B4444">
        <v>7.4</v>
      </c>
    </row>
    <row r="4445" spans="1:2" x14ac:dyDescent="0.3">
      <c r="A4445" t="s">
        <v>2118</v>
      </c>
      <c r="B4445">
        <v>7.3</v>
      </c>
    </row>
    <row r="4446" spans="1:2" x14ac:dyDescent="0.3">
      <c r="A4446" t="s">
        <v>2119</v>
      </c>
      <c r="B4446">
        <v>6.1</v>
      </c>
    </row>
    <row r="4447" spans="1:2" x14ac:dyDescent="0.3">
      <c r="A4447" t="s">
        <v>46</v>
      </c>
      <c r="B4447">
        <v>6.7</v>
      </c>
    </row>
    <row r="4448" spans="1:2" x14ac:dyDescent="0.3">
      <c r="A4448" t="s">
        <v>2120</v>
      </c>
      <c r="B4448">
        <v>8.1999999999999993</v>
      </c>
    </row>
    <row r="4449" spans="1:2" x14ac:dyDescent="0.3">
      <c r="A4449" t="s">
        <v>2121</v>
      </c>
      <c r="B4449">
        <v>7.7</v>
      </c>
    </row>
    <row r="4450" spans="1:2" x14ac:dyDescent="0.3">
      <c r="A4450" t="s">
        <v>2122</v>
      </c>
      <c r="B4450">
        <v>7.3</v>
      </c>
    </row>
    <row r="4451" spans="1:2" x14ac:dyDescent="0.3">
      <c r="A4451" t="s">
        <v>2123</v>
      </c>
      <c r="B4451">
        <v>7.4</v>
      </c>
    </row>
    <row r="4452" spans="1:2" x14ac:dyDescent="0.3">
      <c r="A4452" t="s">
        <v>395</v>
      </c>
      <c r="B4452">
        <v>5.7</v>
      </c>
    </row>
    <row r="4453" spans="1:2" x14ac:dyDescent="0.3">
      <c r="A4453" t="s">
        <v>2124</v>
      </c>
      <c r="B4453">
        <v>7.6</v>
      </c>
    </row>
    <row r="4454" spans="1:2" x14ac:dyDescent="0.3">
      <c r="A4454" t="s">
        <v>2125</v>
      </c>
      <c r="B4454">
        <v>6.8</v>
      </c>
    </row>
    <row r="4455" spans="1:2" x14ac:dyDescent="0.3">
      <c r="A4455" t="s">
        <v>2126</v>
      </c>
      <c r="B4455">
        <v>5.6</v>
      </c>
    </row>
    <row r="4456" spans="1:2" x14ac:dyDescent="0.3">
      <c r="A4456" t="s">
        <v>2127</v>
      </c>
      <c r="B4456">
        <v>4.8</v>
      </c>
    </row>
    <row r="4457" spans="1:2" x14ac:dyDescent="0.3">
      <c r="A4457" t="s">
        <v>2128</v>
      </c>
      <c r="B4457">
        <v>6.4</v>
      </c>
    </row>
    <row r="4458" spans="1:2" x14ac:dyDescent="0.3">
      <c r="A4458" t="s">
        <v>2129</v>
      </c>
      <c r="B4458">
        <v>6.8</v>
      </c>
    </row>
    <row r="4459" spans="1:2" x14ac:dyDescent="0.3">
      <c r="A4459" t="s">
        <v>556</v>
      </c>
      <c r="B4459">
        <v>6.1</v>
      </c>
    </row>
    <row r="4460" spans="1:2" x14ac:dyDescent="0.3">
      <c r="A4460" t="s">
        <v>2130</v>
      </c>
      <c r="B4460">
        <v>5.2</v>
      </c>
    </row>
    <row r="4461" spans="1:2" x14ac:dyDescent="0.3">
      <c r="A4461" t="s">
        <v>2131</v>
      </c>
      <c r="B4461">
        <v>6.9</v>
      </c>
    </row>
    <row r="4462" spans="1:2" x14ac:dyDescent="0.3">
      <c r="A4462" t="s">
        <v>668</v>
      </c>
      <c r="B4462">
        <v>6</v>
      </c>
    </row>
    <row r="4463" spans="1:2" x14ac:dyDescent="0.3">
      <c r="A4463" t="s">
        <v>2132</v>
      </c>
      <c r="B4463">
        <v>6.3</v>
      </c>
    </row>
    <row r="4464" spans="1:2" x14ac:dyDescent="0.3">
      <c r="A4464" t="s">
        <v>2133</v>
      </c>
      <c r="B4464">
        <v>6.1</v>
      </c>
    </row>
    <row r="4465" spans="1:2" x14ac:dyDescent="0.3">
      <c r="A4465" t="s">
        <v>2134</v>
      </c>
      <c r="B4465">
        <v>5.5</v>
      </c>
    </row>
    <row r="4466" spans="1:2" x14ac:dyDescent="0.3">
      <c r="A4466" t="s">
        <v>2135</v>
      </c>
      <c r="B4466">
        <v>6.9</v>
      </c>
    </row>
    <row r="4467" spans="1:2" x14ac:dyDescent="0.3">
      <c r="A4467" t="s">
        <v>1830</v>
      </c>
      <c r="B4467">
        <v>5.6</v>
      </c>
    </row>
    <row r="4468" spans="1:2" x14ac:dyDescent="0.3">
      <c r="A4468" t="s">
        <v>2136</v>
      </c>
      <c r="B4468">
        <v>1.9</v>
      </c>
    </row>
    <row r="4469" spans="1:2" x14ac:dyDescent="0.3">
      <c r="A4469" t="s">
        <v>910</v>
      </c>
      <c r="B4469">
        <v>4.0999999999999996</v>
      </c>
    </row>
    <row r="4470" spans="1:2" x14ac:dyDescent="0.3">
      <c r="A4470" t="s">
        <v>2137</v>
      </c>
      <c r="B4470">
        <v>5.4</v>
      </c>
    </row>
    <row r="4471" spans="1:2" x14ac:dyDescent="0.3">
      <c r="A4471" t="s">
        <v>2138</v>
      </c>
      <c r="B4471">
        <v>6.8</v>
      </c>
    </row>
    <row r="4472" spans="1:2" x14ac:dyDescent="0.3">
      <c r="A4472" t="s">
        <v>2139</v>
      </c>
      <c r="B4472">
        <v>7</v>
      </c>
    </row>
    <row r="4473" spans="1:2" x14ac:dyDescent="0.3">
      <c r="A4473" t="s">
        <v>2140</v>
      </c>
      <c r="B4473">
        <v>6.7</v>
      </c>
    </row>
    <row r="4474" spans="1:2" x14ac:dyDescent="0.3">
      <c r="A4474" t="s">
        <v>2141</v>
      </c>
      <c r="B4474">
        <v>5.8</v>
      </c>
    </row>
    <row r="4475" spans="1:2" x14ac:dyDescent="0.3">
      <c r="A4475" t="s">
        <v>2142</v>
      </c>
      <c r="B4475">
        <v>6.2</v>
      </c>
    </row>
    <row r="4476" spans="1:2" x14ac:dyDescent="0.3">
      <c r="A4476" t="s">
        <v>2143</v>
      </c>
      <c r="B4476">
        <v>2.8</v>
      </c>
    </row>
    <row r="4477" spans="1:2" x14ac:dyDescent="0.3">
      <c r="A4477" t="s">
        <v>1521</v>
      </c>
      <c r="B4477">
        <v>7.3</v>
      </c>
    </row>
    <row r="4478" spans="1:2" x14ac:dyDescent="0.3">
      <c r="A4478" t="s">
        <v>2144</v>
      </c>
      <c r="B4478">
        <v>5.8</v>
      </c>
    </row>
    <row r="4479" spans="1:2" x14ac:dyDescent="0.3">
      <c r="A4479" t="s">
        <v>2145</v>
      </c>
      <c r="B4479">
        <v>6.5</v>
      </c>
    </row>
    <row r="4480" spans="1:2" x14ac:dyDescent="0.3">
      <c r="A4480" t="s">
        <v>2146</v>
      </c>
      <c r="B4480">
        <v>6.1</v>
      </c>
    </row>
    <row r="4481" spans="1:2" x14ac:dyDescent="0.3">
      <c r="A4481" t="s">
        <v>2147</v>
      </c>
      <c r="B4481">
        <v>5.0999999999999996</v>
      </c>
    </row>
    <row r="4482" spans="1:2" x14ac:dyDescent="0.3">
      <c r="A4482" t="s">
        <v>2148</v>
      </c>
      <c r="B4482">
        <v>2.2000000000000002</v>
      </c>
    </row>
    <row r="4483" spans="1:2" x14ac:dyDescent="0.3">
      <c r="A4483" t="s">
        <v>2149</v>
      </c>
      <c r="B4483">
        <v>7.2</v>
      </c>
    </row>
    <row r="4484" spans="1:2" x14ac:dyDescent="0.3">
      <c r="A4484" t="s">
        <v>2150</v>
      </c>
      <c r="B4484">
        <v>5.7</v>
      </c>
    </row>
    <row r="4485" spans="1:2" x14ac:dyDescent="0.3">
      <c r="A4485" t="s">
        <v>2151</v>
      </c>
      <c r="B4485">
        <v>3.4</v>
      </c>
    </row>
    <row r="4486" spans="1:2" x14ac:dyDescent="0.3">
      <c r="A4486" t="s">
        <v>2148</v>
      </c>
      <c r="B4486">
        <v>3.8</v>
      </c>
    </row>
    <row r="4487" spans="1:2" x14ac:dyDescent="0.3">
      <c r="A4487" t="s">
        <v>2152</v>
      </c>
      <c r="B4487">
        <v>4.7</v>
      </c>
    </row>
    <row r="4488" spans="1:2" x14ac:dyDescent="0.3">
      <c r="A4488" t="s">
        <v>2153</v>
      </c>
      <c r="B4488">
        <v>5.6</v>
      </c>
    </row>
    <row r="4489" spans="1:2" x14ac:dyDescent="0.3">
      <c r="A4489" t="s">
        <v>2154</v>
      </c>
      <c r="B4489">
        <v>3.9</v>
      </c>
    </row>
    <row r="4490" spans="1:2" x14ac:dyDescent="0.3">
      <c r="A4490" t="s">
        <v>2155</v>
      </c>
      <c r="B4490">
        <v>5.4</v>
      </c>
    </row>
    <row r="4491" spans="1:2" x14ac:dyDescent="0.3">
      <c r="A4491" t="s">
        <v>2156</v>
      </c>
      <c r="B4491">
        <v>5.2</v>
      </c>
    </row>
    <row r="4492" spans="1:2" x14ac:dyDescent="0.3">
      <c r="A4492" t="s">
        <v>2157</v>
      </c>
      <c r="B4492">
        <v>3.5</v>
      </c>
    </row>
    <row r="4493" spans="1:2" x14ac:dyDescent="0.3">
      <c r="A4493" t="s">
        <v>2158</v>
      </c>
      <c r="B4493">
        <v>5.3</v>
      </c>
    </row>
    <row r="4494" spans="1:2" x14ac:dyDescent="0.3">
      <c r="A4494" t="s">
        <v>2159</v>
      </c>
      <c r="B4494">
        <v>7.1</v>
      </c>
    </row>
    <row r="4495" spans="1:2" x14ac:dyDescent="0.3">
      <c r="A4495" t="s">
        <v>2160</v>
      </c>
      <c r="B4495">
        <v>5.5</v>
      </c>
    </row>
    <row r="4496" spans="1:2" x14ac:dyDescent="0.3">
      <c r="A4496" t="s">
        <v>2161</v>
      </c>
      <c r="B4496">
        <v>6</v>
      </c>
    </row>
    <row r="4497" spans="1:2" x14ac:dyDescent="0.3">
      <c r="A4497" t="s">
        <v>2162</v>
      </c>
      <c r="B4497">
        <v>4.8</v>
      </c>
    </row>
    <row r="4498" spans="1:2" x14ac:dyDescent="0.3">
      <c r="A4498" t="s">
        <v>2163</v>
      </c>
      <c r="B4498">
        <v>7.1</v>
      </c>
    </row>
    <row r="4499" spans="1:2" x14ac:dyDescent="0.3">
      <c r="A4499" t="s">
        <v>1928</v>
      </c>
      <c r="B4499">
        <v>8.1999999999999993</v>
      </c>
    </row>
    <row r="4500" spans="1:2" x14ac:dyDescent="0.3">
      <c r="A4500" t="s">
        <v>2164</v>
      </c>
      <c r="B4500">
        <v>5.7</v>
      </c>
    </row>
    <row r="4501" spans="1:2" x14ac:dyDescent="0.3">
      <c r="A4501" t="s">
        <v>2165</v>
      </c>
      <c r="B4501">
        <v>7.9</v>
      </c>
    </row>
    <row r="4502" spans="1:2" x14ac:dyDescent="0.3">
      <c r="A4502" t="s">
        <v>2166</v>
      </c>
      <c r="B4502">
        <v>7.3</v>
      </c>
    </row>
    <row r="4503" spans="1:2" x14ac:dyDescent="0.3">
      <c r="A4503" t="s">
        <v>340</v>
      </c>
      <c r="B4503">
        <v>7.1</v>
      </c>
    </row>
    <row r="4504" spans="1:2" x14ac:dyDescent="0.3">
      <c r="A4504" t="s">
        <v>2063</v>
      </c>
      <c r="B4504">
        <v>6.4</v>
      </c>
    </row>
    <row r="4505" spans="1:2" x14ac:dyDescent="0.3">
      <c r="A4505" t="s">
        <v>2167</v>
      </c>
      <c r="B4505">
        <v>5.9</v>
      </c>
    </row>
    <row r="4506" spans="1:2" x14ac:dyDescent="0.3">
      <c r="A4506" t="s">
        <v>633</v>
      </c>
      <c r="B4506">
        <v>7.5</v>
      </c>
    </row>
    <row r="4507" spans="1:2" x14ac:dyDescent="0.3">
      <c r="A4507" t="s">
        <v>2168</v>
      </c>
      <c r="B4507">
        <v>6.4</v>
      </c>
    </row>
    <row r="4508" spans="1:2" x14ac:dyDescent="0.3">
      <c r="A4508" t="s">
        <v>280</v>
      </c>
      <c r="B4508">
        <v>7.4</v>
      </c>
    </row>
    <row r="4509" spans="1:2" x14ac:dyDescent="0.3">
      <c r="A4509" t="s">
        <v>821</v>
      </c>
      <c r="B4509">
        <v>7.3</v>
      </c>
    </row>
    <row r="4510" spans="1:2" x14ac:dyDescent="0.3">
      <c r="A4510" t="s">
        <v>1118</v>
      </c>
      <c r="B4510">
        <v>6.5</v>
      </c>
    </row>
    <row r="4511" spans="1:2" x14ac:dyDescent="0.3">
      <c r="A4511" t="s">
        <v>2169</v>
      </c>
      <c r="B4511">
        <v>7.2</v>
      </c>
    </row>
    <row r="4512" spans="1:2" x14ac:dyDescent="0.3">
      <c r="A4512" t="s">
        <v>2170</v>
      </c>
      <c r="B4512">
        <v>6.7</v>
      </c>
    </row>
    <row r="4513" spans="1:2" x14ac:dyDescent="0.3">
      <c r="A4513" t="s">
        <v>2171</v>
      </c>
      <c r="B4513">
        <v>7.1</v>
      </c>
    </row>
    <row r="4514" spans="1:2" x14ac:dyDescent="0.3">
      <c r="A4514" t="s">
        <v>2172</v>
      </c>
      <c r="B4514">
        <v>6</v>
      </c>
    </row>
    <row r="4515" spans="1:2" x14ac:dyDescent="0.3">
      <c r="A4515" t="s">
        <v>730</v>
      </c>
      <c r="B4515">
        <v>6.7</v>
      </c>
    </row>
    <row r="4516" spans="1:2" x14ac:dyDescent="0.3">
      <c r="A4516" t="s">
        <v>2173</v>
      </c>
      <c r="B4516">
        <v>5.6</v>
      </c>
    </row>
    <row r="4517" spans="1:2" x14ac:dyDescent="0.3">
      <c r="A4517" t="s">
        <v>1683</v>
      </c>
      <c r="B4517">
        <v>7</v>
      </c>
    </row>
    <row r="4518" spans="1:2" x14ac:dyDescent="0.3">
      <c r="A4518" t="s">
        <v>1723</v>
      </c>
      <c r="B4518">
        <v>4.9000000000000004</v>
      </c>
    </row>
    <row r="4519" spans="1:2" x14ac:dyDescent="0.3">
      <c r="A4519" t="s">
        <v>2174</v>
      </c>
      <c r="B4519">
        <v>3.2</v>
      </c>
    </row>
    <row r="4520" spans="1:2" x14ac:dyDescent="0.3">
      <c r="A4520" t="s">
        <v>2175</v>
      </c>
      <c r="B4520">
        <v>8.4</v>
      </c>
    </row>
    <row r="4521" spans="1:2" x14ac:dyDescent="0.3">
      <c r="A4521" t="s">
        <v>2176</v>
      </c>
      <c r="B4521">
        <v>6.9</v>
      </c>
    </row>
    <row r="4522" spans="1:2" x14ac:dyDescent="0.3">
      <c r="A4522" t="s">
        <v>1713</v>
      </c>
      <c r="B4522">
        <v>7.5</v>
      </c>
    </row>
    <row r="4523" spans="1:2" x14ac:dyDescent="0.3">
      <c r="A4523" t="s">
        <v>1866</v>
      </c>
      <c r="B4523">
        <v>7.2</v>
      </c>
    </row>
    <row r="4524" spans="1:2" x14ac:dyDescent="0.3">
      <c r="A4524" t="s">
        <v>1338</v>
      </c>
      <c r="B4524">
        <v>7.2</v>
      </c>
    </row>
    <row r="4525" spans="1:2" x14ac:dyDescent="0.3">
      <c r="A4525" t="s">
        <v>2177</v>
      </c>
      <c r="B4525">
        <v>8</v>
      </c>
    </row>
    <row r="4526" spans="1:2" x14ac:dyDescent="0.3">
      <c r="A4526" t="s">
        <v>2178</v>
      </c>
      <c r="B4526">
        <v>7.4</v>
      </c>
    </row>
    <row r="4527" spans="1:2" x14ac:dyDescent="0.3">
      <c r="A4527" t="s">
        <v>2179</v>
      </c>
      <c r="B4527">
        <v>7.2</v>
      </c>
    </row>
    <row r="4528" spans="1:2" x14ac:dyDescent="0.3">
      <c r="A4528" t="s">
        <v>409</v>
      </c>
      <c r="B4528">
        <v>6.5</v>
      </c>
    </row>
    <row r="4529" spans="1:2" x14ac:dyDescent="0.3">
      <c r="A4529" t="s">
        <v>2180</v>
      </c>
      <c r="B4529">
        <v>7.2</v>
      </c>
    </row>
    <row r="4530" spans="1:2" x14ac:dyDescent="0.3">
      <c r="A4530" t="s">
        <v>2181</v>
      </c>
      <c r="B4530">
        <v>4.2</v>
      </c>
    </row>
    <row r="4531" spans="1:2" x14ac:dyDescent="0.3">
      <c r="A4531" t="s">
        <v>2182</v>
      </c>
      <c r="B4531">
        <v>5.0999999999999996</v>
      </c>
    </row>
    <row r="4532" spans="1:2" x14ac:dyDescent="0.3">
      <c r="A4532" t="s">
        <v>478</v>
      </c>
      <c r="B4532">
        <v>6.4</v>
      </c>
    </row>
    <row r="4533" spans="1:2" x14ac:dyDescent="0.3">
      <c r="A4533" t="s">
        <v>2183</v>
      </c>
      <c r="B4533">
        <v>6.8</v>
      </c>
    </row>
    <row r="4534" spans="1:2" x14ac:dyDescent="0.3">
      <c r="A4534" t="s">
        <v>2184</v>
      </c>
      <c r="B4534">
        <v>6.2</v>
      </c>
    </row>
    <row r="4535" spans="1:2" x14ac:dyDescent="0.3">
      <c r="A4535" t="s">
        <v>171</v>
      </c>
      <c r="B4535">
        <v>7.5</v>
      </c>
    </row>
    <row r="4536" spans="1:2" x14ac:dyDescent="0.3">
      <c r="A4536" t="s">
        <v>2031</v>
      </c>
      <c r="B4536">
        <v>7.7</v>
      </c>
    </row>
    <row r="4537" spans="1:2" x14ac:dyDescent="0.3">
      <c r="A4537" t="s">
        <v>2185</v>
      </c>
      <c r="B4537">
        <v>6.9</v>
      </c>
    </row>
    <row r="4538" spans="1:2" x14ac:dyDescent="0.3">
      <c r="A4538" t="s">
        <v>52</v>
      </c>
      <c r="B4538">
        <v>7</v>
      </c>
    </row>
    <row r="4539" spans="1:2" x14ac:dyDescent="0.3">
      <c r="A4539" t="s">
        <v>1881</v>
      </c>
      <c r="B4539">
        <v>7.5</v>
      </c>
    </row>
    <row r="4540" spans="1:2" x14ac:dyDescent="0.3">
      <c r="A4540" t="s">
        <v>2186</v>
      </c>
      <c r="B4540">
        <v>6.3</v>
      </c>
    </row>
    <row r="4541" spans="1:2" x14ac:dyDescent="0.3">
      <c r="A4541" t="s">
        <v>2128</v>
      </c>
      <c r="B4541">
        <v>5.5</v>
      </c>
    </row>
    <row r="4542" spans="1:2" x14ac:dyDescent="0.3">
      <c r="A4542" t="s">
        <v>359</v>
      </c>
      <c r="B4542">
        <v>4.8</v>
      </c>
    </row>
    <row r="4543" spans="1:2" x14ac:dyDescent="0.3">
      <c r="A4543" t="s">
        <v>826</v>
      </c>
      <c r="B4543">
        <v>8.1</v>
      </c>
    </row>
    <row r="4544" spans="1:2" x14ac:dyDescent="0.3">
      <c r="A4544" t="s">
        <v>250</v>
      </c>
      <c r="B4544">
        <v>6.6</v>
      </c>
    </row>
    <row r="4545" spans="1:2" x14ac:dyDescent="0.3">
      <c r="A4545" t="s">
        <v>2187</v>
      </c>
      <c r="B4545">
        <v>5.2</v>
      </c>
    </row>
    <row r="4546" spans="1:2" x14ac:dyDescent="0.3">
      <c r="A4546" t="s">
        <v>719</v>
      </c>
      <c r="B4546">
        <v>5.6</v>
      </c>
    </row>
    <row r="4547" spans="1:2" x14ac:dyDescent="0.3">
      <c r="A4547" t="s">
        <v>2188</v>
      </c>
      <c r="B4547">
        <v>3.1</v>
      </c>
    </row>
    <row r="4548" spans="1:2" x14ac:dyDescent="0.3">
      <c r="A4548" t="s">
        <v>1595</v>
      </c>
      <c r="B4548">
        <v>8.1</v>
      </c>
    </row>
    <row r="4549" spans="1:2" x14ac:dyDescent="0.3">
      <c r="A4549" t="s">
        <v>1485</v>
      </c>
      <c r="B4549">
        <v>8.3000000000000007</v>
      </c>
    </row>
    <row r="4550" spans="1:2" x14ac:dyDescent="0.3">
      <c r="A4550" t="s">
        <v>2189</v>
      </c>
      <c r="B4550">
        <v>7.1</v>
      </c>
    </row>
    <row r="4551" spans="1:2" x14ac:dyDescent="0.3">
      <c r="A4551" t="s">
        <v>58</v>
      </c>
      <c r="B4551">
        <v>8.1</v>
      </c>
    </row>
    <row r="4552" spans="1:2" x14ac:dyDescent="0.3">
      <c r="A4552" t="s">
        <v>1668</v>
      </c>
      <c r="B4552">
        <v>7.2</v>
      </c>
    </row>
    <row r="4553" spans="1:2" x14ac:dyDescent="0.3">
      <c r="A4553" t="s">
        <v>2190</v>
      </c>
      <c r="B4553">
        <v>6.3</v>
      </c>
    </row>
    <row r="4554" spans="1:2" x14ac:dyDescent="0.3">
      <c r="A4554" t="s">
        <v>2191</v>
      </c>
      <c r="B4554">
        <v>4</v>
      </c>
    </row>
    <row r="4555" spans="1:2" x14ac:dyDescent="0.3">
      <c r="A4555" t="s">
        <v>46</v>
      </c>
      <c r="B4555">
        <v>7.2</v>
      </c>
    </row>
    <row r="4556" spans="1:2" x14ac:dyDescent="0.3">
      <c r="A4556" t="s">
        <v>472</v>
      </c>
      <c r="B4556">
        <v>5.3</v>
      </c>
    </row>
    <row r="4557" spans="1:2" x14ac:dyDescent="0.3">
      <c r="A4557" t="s">
        <v>2192</v>
      </c>
      <c r="B4557">
        <v>7.2</v>
      </c>
    </row>
    <row r="4558" spans="1:2" x14ac:dyDescent="0.3">
      <c r="A4558" t="s">
        <v>2193</v>
      </c>
      <c r="B4558">
        <v>6.5</v>
      </c>
    </row>
    <row r="4559" spans="1:2" x14ac:dyDescent="0.3">
      <c r="A4559" t="s">
        <v>2194</v>
      </c>
      <c r="B4559">
        <v>6.5</v>
      </c>
    </row>
    <row r="4560" spans="1:2" x14ac:dyDescent="0.3">
      <c r="A4560" t="s">
        <v>2195</v>
      </c>
      <c r="B4560">
        <v>4.9000000000000004</v>
      </c>
    </row>
    <row r="4561" spans="1:2" x14ac:dyDescent="0.3">
      <c r="A4561" t="s">
        <v>2196</v>
      </c>
      <c r="B4561">
        <v>5.2</v>
      </c>
    </row>
    <row r="4562" spans="1:2" x14ac:dyDescent="0.3">
      <c r="A4562" t="s">
        <v>2197</v>
      </c>
      <c r="B4562">
        <v>7.4</v>
      </c>
    </row>
    <row r="4563" spans="1:2" x14ac:dyDescent="0.3">
      <c r="A4563" t="s">
        <v>2198</v>
      </c>
      <c r="B4563">
        <v>7.4</v>
      </c>
    </row>
    <row r="4564" spans="1:2" x14ac:dyDescent="0.3">
      <c r="A4564" t="s">
        <v>2199</v>
      </c>
      <c r="B4564">
        <v>5.4</v>
      </c>
    </row>
    <row r="4565" spans="1:2" x14ac:dyDescent="0.3">
      <c r="A4565" t="s">
        <v>2200</v>
      </c>
      <c r="B4565">
        <v>3.9</v>
      </c>
    </row>
    <row r="4566" spans="1:2" x14ac:dyDescent="0.3">
      <c r="A4566" t="s">
        <v>2201</v>
      </c>
      <c r="B4566">
        <v>5.3</v>
      </c>
    </row>
    <row r="4567" spans="1:2" x14ac:dyDescent="0.3">
      <c r="A4567" t="s">
        <v>2202</v>
      </c>
      <c r="B4567">
        <v>7.8</v>
      </c>
    </row>
    <row r="4568" spans="1:2" x14ac:dyDescent="0.3">
      <c r="A4568" t="s">
        <v>2203</v>
      </c>
      <c r="B4568">
        <v>6.4</v>
      </c>
    </row>
    <row r="4569" spans="1:2" x14ac:dyDescent="0.3">
      <c r="A4569" t="s">
        <v>2204</v>
      </c>
      <c r="B4569">
        <v>8.1</v>
      </c>
    </row>
    <row r="4570" spans="1:2" x14ac:dyDescent="0.3">
      <c r="A4570" t="s">
        <v>487</v>
      </c>
      <c r="B4570">
        <v>6.5</v>
      </c>
    </row>
    <row r="4571" spans="1:2" x14ac:dyDescent="0.3">
      <c r="A4571" t="s">
        <v>1905</v>
      </c>
      <c r="B4571">
        <v>5.6</v>
      </c>
    </row>
    <row r="4572" spans="1:2" x14ac:dyDescent="0.3">
      <c r="A4572" t="s">
        <v>2205</v>
      </c>
      <c r="B4572">
        <v>5.6</v>
      </c>
    </row>
    <row r="4573" spans="1:2" x14ac:dyDescent="0.3">
      <c r="A4573" t="s">
        <v>2206</v>
      </c>
      <c r="B4573">
        <v>6.6</v>
      </c>
    </row>
    <row r="4574" spans="1:2" x14ac:dyDescent="0.3">
      <c r="A4574" t="s">
        <v>2207</v>
      </c>
      <c r="B4574">
        <v>6.3</v>
      </c>
    </row>
    <row r="4575" spans="1:2" x14ac:dyDescent="0.3">
      <c r="A4575" t="s">
        <v>2208</v>
      </c>
      <c r="B4575">
        <v>7.7</v>
      </c>
    </row>
    <row r="4576" spans="1:2" x14ac:dyDescent="0.3">
      <c r="A4576" t="s">
        <v>2209</v>
      </c>
      <c r="B4576">
        <v>7</v>
      </c>
    </row>
    <row r="4577" spans="1:2" x14ac:dyDescent="0.3">
      <c r="A4577" t="s">
        <v>2210</v>
      </c>
      <c r="B4577">
        <v>8</v>
      </c>
    </row>
    <row r="4578" spans="1:2" x14ac:dyDescent="0.3">
      <c r="A4578" t="s">
        <v>2211</v>
      </c>
      <c r="B4578">
        <v>7.2</v>
      </c>
    </row>
    <row r="4579" spans="1:2" x14ac:dyDescent="0.3">
      <c r="A4579" t="s">
        <v>2212</v>
      </c>
      <c r="B4579">
        <v>4.5</v>
      </c>
    </row>
    <row r="4580" spans="1:2" x14ac:dyDescent="0.3">
      <c r="A4580" t="s">
        <v>449</v>
      </c>
      <c r="B4580">
        <v>7.7</v>
      </c>
    </row>
    <row r="4581" spans="1:2" x14ac:dyDescent="0.3">
      <c r="A4581" t="s">
        <v>2213</v>
      </c>
      <c r="B4581">
        <v>7.2</v>
      </c>
    </row>
    <row r="4582" spans="1:2" x14ac:dyDescent="0.3">
      <c r="A4582" t="s">
        <v>2214</v>
      </c>
      <c r="B4582">
        <v>6.1</v>
      </c>
    </row>
    <row r="4583" spans="1:2" x14ac:dyDescent="0.3">
      <c r="A4583" t="s">
        <v>2215</v>
      </c>
      <c r="B4583">
        <v>6.4</v>
      </c>
    </row>
    <row r="4584" spans="1:2" x14ac:dyDescent="0.3">
      <c r="A4584" t="s">
        <v>1923</v>
      </c>
      <c r="B4584">
        <v>6.5</v>
      </c>
    </row>
    <row r="4585" spans="1:2" x14ac:dyDescent="0.3">
      <c r="A4585" t="s">
        <v>2216</v>
      </c>
      <c r="B4585">
        <v>7</v>
      </c>
    </row>
    <row r="4586" spans="1:2" x14ac:dyDescent="0.3">
      <c r="A4586" t="s">
        <v>2217</v>
      </c>
      <c r="B4586">
        <v>6.1</v>
      </c>
    </row>
    <row r="4587" spans="1:2" x14ac:dyDescent="0.3">
      <c r="A4587" t="s">
        <v>1922</v>
      </c>
      <c r="B4587">
        <v>5.7</v>
      </c>
    </row>
    <row r="4588" spans="1:2" x14ac:dyDescent="0.3">
      <c r="A4588" t="s">
        <v>2218</v>
      </c>
      <c r="B4588">
        <v>5.4</v>
      </c>
    </row>
    <row r="4589" spans="1:2" x14ac:dyDescent="0.3">
      <c r="A4589" t="s">
        <v>2219</v>
      </c>
      <c r="B4589">
        <v>5.9</v>
      </c>
    </row>
    <row r="4590" spans="1:2" x14ac:dyDescent="0.3">
      <c r="A4590" t="s">
        <v>2220</v>
      </c>
      <c r="B4590">
        <v>7.5</v>
      </c>
    </row>
    <row r="4591" spans="1:2" x14ac:dyDescent="0.3">
      <c r="A4591" t="s">
        <v>938</v>
      </c>
      <c r="B4591">
        <v>7.7</v>
      </c>
    </row>
    <row r="4592" spans="1:2" x14ac:dyDescent="0.3">
      <c r="A4592" t="s">
        <v>2221</v>
      </c>
      <c r="B4592">
        <v>7.1</v>
      </c>
    </row>
    <row r="4593" spans="1:2" x14ac:dyDescent="0.3">
      <c r="A4593" t="s">
        <v>2222</v>
      </c>
      <c r="B4593">
        <v>7.4</v>
      </c>
    </row>
    <row r="4594" spans="1:2" x14ac:dyDescent="0.3">
      <c r="A4594" t="s">
        <v>2223</v>
      </c>
      <c r="B4594">
        <v>7.6</v>
      </c>
    </row>
    <row r="4595" spans="1:2" x14ac:dyDescent="0.3">
      <c r="A4595" t="s">
        <v>2224</v>
      </c>
      <c r="B4595">
        <v>6.4</v>
      </c>
    </row>
    <row r="4596" spans="1:2" x14ac:dyDescent="0.3">
      <c r="A4596" t="s">
        <v>2225</v>
      </c>
      <c r="B4596">
        <v>7.4</v>
      </c>
    </row>
    <row r="4597" spans="1:2" x14ac:dyDescent="0.3">
      <c r="A4597" t="s">
        <v>2226</v>
      </c>
      <c r="B4597">
        <v>6.8</v>
      </c>
    </row>
    <row r="4598" spans="1:2" x14ac:dyDescent="0.3">
      <c r="A4598" t="s">
        <v>2227</v>
      </c>
      <c r="B4598">
        <v>6.5</v>
      </c>
    </row>
    <row r="4599" spans="1:2" x14ac:dyDescent="0.3">
      <c r="A4599" t="s">
        <v>2224</v>
      </c>
      <c r="B4599">
        <v>6</v>
      </c>
    </row>
    <row r="4600" spans="1:2" x14ac:dyDescent="0.3">
      <c r="A4600" t="s">
        <v>1227</v>
      </c>
      <c r="B4600">
        <v>7.3</v>
      </c>
    </row>
    <row r="4601" spans="1:2" x14ac:dyDescent="0.3">
      <c r="A4601" t="s">
        <v>2228</v>
      </c>
      <c r="B4601">
        <v>7.3</v>
      </c>
    </row>
    <row r="4602" spans="1:2" x14ac:dyDescent="0.3">
      <c r="A4602" t="s">
        <v>1679</v>
      </c>
      <c r="B4602">
        <v>6.5</v>
      </c>
    </row>
    <row r="4603" spans="1:2" x14ac:dyDescent="0.3">
      <c r="A4603" t="s">
        <v>2229</v>
      </c>
      <c r="B4603">
        <v>6</v>
      </c>
    </row>
    <row r="4604" spans="1:2" x14ac:dyDescent="0.3">
      <c r="A4604" t="s">
        <v>2230</v>
      </c>
      <c r="B4604">
        <v>5.3</v>
      </c>
    </row>
    <row r="4605" spans="1:2" x14ac:dyDescent="0.3">
      <c r="A4605" t="s">
        <v>2049</v>
      </c>
      <c r="B4605">
        <v>6.6</v>
      </c>
    </row>
    <row r="4606" spans="1:2" x14ac:dyDescent="0.3">
      <c r="A4606" t="s">
        <v>2231</v>
      </c>
      <c r="B4606">
        <v>6.1</v>
      </c>
    </row>
    <row r="4607" spans="1:2" x14ac:dyDescent="0.3">
      <c r="A4607" t="s">
        <v>2232</v>
      </c>
      <c r="B4607">
        <v>7.1</v>
      </c>
    </row>
    <row r="4608" spans="1:2" x14ac:dyDescent="0.3">
      <c r="A4608" t="s">
        <v>1297</v>
      </c>
      <c r="B4608">
        <v>8.6999999999999993</v>
      </c>
    </row>
    <row r="4609" spans="1:2" x14ac:dyDescent="0.3">
      <c r="A4609" t="s">
        <v>2233</v>
      </c>
      <c r="B4609">
        <v>8.4</v>
      </c>
    </row>
    <row r="4610" spans="1:2" x14ac:dyDescent="0.3">
      <c r="A4610" t="s">
        <v>2234</v>
      </c>
      <c r="B4610">
        <v>5.8</v>
      </c>
    </row>
    <row r="4611" spans="1:2" x14ac:dyDescent="0.3">
      <c r="A4611" t="s">
        <v>71</v>
      </c>
      <c r="B4611">
        <v>6.2</v>
      </c>
    </row>
    <row r="4612" spans="1:2" x14ac:dyDescent="0.3">
      <c r="A4612" t="s">
        <v>2235</v>
      </c>
      <c r="B4612">
        <v>5.8</v>
      </c>
    </row>
    <row r="4613" spans="1:2" x14ac:dyDescent="0.3">
      <c r="A4613" t="s">
        <v>148</v>
      </c>
      <c r="B4613">
        <v>6.7</v>
      </c>
    </row>
    <row r="4614" spans="1:2" x14ac:dyDescent="0.3">
      <c r="A4614" t="s">
        <v>2169</v>
      </c>
      <c r="B4614">
        <v>5.7</v>
      </c>
    </row>
    <row r="4615" spans="1:2" x14ac:dyDescent="0.3">
      <c r="A4615" t="s">
        <v>2236</v>
      </c>
      <c r="B4615">
        <v>6.1</v>
      </c>
    </row>
    <row r="4616" spans="1:2" x14ac:dyDescent="0.3">
      <c r="A4616" t="s">
        <v>2237</v>
      </c>
      <c r="B4616">
        <v>6.4</v>
      </c>
    </row>
    <row r="4617" spans="1:2" x14ac:dyDescent="0.3">
      <c r="A4617" t="s">
        <v>2238</v>
      </c>
      <c r="B4617">
        <v>5</v>
      </c>
    </row>
    <row r="4618" spans="1:2" x14ac:dyDescent="0.3">
      <c r="A4618" t="s">
        <v>2239</v>
      </c>
      <c r="B4618">
        <v>6.5</v>
      </c>
    </row>
    <row r="4619" spans="1:2" x14ac:dyDescent="0.3">
      <c r="A4619" t="s">
        <v>2240</v>
      </c>
      <c r="B4619">
        <v>4.5999999999999996</v>
      </c>
    </row>
    <row r="4620" spans="1:2" x14ac:dyDescent="0.3">
      <c r="A4620" t="s">
        <v>1874</v>
      </c>
      <c r="B4620">
        <v>7.7</v>
      </c>
    </row>
    <row r="4621" spans="1:2" x14ac:dyDescent="0.3">
      <c r="A4621" t="s">
        <v>2241</v>
      </c>
      <c r="B4621">
        <v>7.3</v>
      </c>
    </row>
    <row r="4622" spans="1:2" x14ac:dyDescent="0.3">
      <c r="A4622" t="s">
        <v>42</v>
      </c>
      <c r="B4622">
        <v>6.6</v>
      </c>
    </row>
    <row r="4623" spans="1:2" x14ac:dyDescent="0.3">
      <c r="A4623" t="s">
        <v>496</v>
      </c>
      <c r="B4623">
        <v>6.4</v>
      </c>
    </row>
    <row r="4624" spans="1:2" x14ac:dyDescent="0.3">
      <c r="A4624" t="s">
        <v>2242</v>
      </c>
      <c r="B4624">
        <v>5.8</v>
      </c>
    </row>
    <row r="4625" spans="1:2" x14ac:dyDescent="0.3">
      <c r="A4625" t="s">
        <v>2209</v>
      </c>
      <c r="B4625">
        <v>7.2</v>
      </c>
    </row>
    <row r="4626" spans="1:2" x14ac:dyDescent="0.3">
      <c r="A4626" t="s">
        <v>1501</v>
      </c>
      <c r="B4626">
        <v>7.2</v>
      </c>
    </row>
    <row r="4627" spans="1:2" x14ac:dyDescent="0.3">
      <c r="A4627" t="s">
        <v>2243</v>
      </c>
      <c r="B4627">
        <v>3.5</v>
      </c>
    </row>
    <row r="4628" spans="1:2" x14ac:dyDescent="0.3">
      <c r="A4628" t="s">
        <v>2244</v>
      </c>
      <c r="B4628">
        <v>7.5</v>
      </c>
    </row>
    <row r="4629" spans="1:2" x14ac:dyDescent="0.3">
      <c r="A4629" t="s">
        <v>2245</v>
      </c>
      <c r="B4629">
        <v>2.2000000000000002</v>
      </c>
    </row>
    <row r="4630" spans="1:2" x14ac:dyDescent="0.3">
      <c r="A4630" t="s">
        <v>2246</v>
      </c>
      <c r="B4630">
        <v>6.6</v>
      </c>
    </row>
    <row r="4631" spans="1:2" x14ac:dyDescent="0.3">
      <c r="A4631" t="s">
        <v>2247</v>
      </c>
      <c r="B4631">
        <v>6.9</v>
      </c>
    </row>
    <row r="4632" spans="1:2" x14ac:dyDescent="0.3">
      <c r="A4632" t="s">
        <v>2248</v>
      </c>
      <c r="B4632">
        <v>4</v>
      </c>
    </row>
    <row r="4633" spans="1:2" x14ac:dyDescent="0.3">
      <c r="A4633" t="s">
        <v>1330</v>
      </c>
      <c r="B4633">
        <v>7.4</v>
      </c>
    </row>
    <row r="4634" spans="1:2" x14ac:dyDescent="0.3">
      <c r="A4634" t="s">
        <v>2249</v>
      </c>
      <c r="B4634">
        <v>8.3000000000000007</v>
      </c>
    </row>
    <row r="4635" spans="1:2" x14ac:dyDescent="0.3">
      <c r="A4635" t="s">
        <v>2250</v>
      </c>
      <c r="B4635">
        <v>5.7</v>
      </c>
    </row>
    <row r="4636" spans="1:2" x14ac:dyDescent="0.3">
      <c r="A4636" t="s">
        <v>2251</v>
      </c>
      <c r="B4636">
        <v>6.8</v>
      </c>
    </row>
    <row r="4637" spans="1:2" x14ac:dyDescent="0.3">
      <c r="A4637" t="s">
        <v>2252</v>
      </c>
      <c r="B4637">
        <v>5.2</v>
      </c>
    </row>
    <row r="4638" spans="1:2" x14ac:dyDescent="0.3">
      <c r="A4638" t="s">
        <v>36</v>
      </c>
      <c r="B4638">
        <v>6.4</v>
      </c>
    </row>
    <row r="4639" spans="1:2" x14ac:dyDescent="0.3">
      <c r="A4639" t="s">
        <v>1918</v>
      </c>
      <c r="B4639">
        <v>6.2</v>
      </c>
    </row>
    <row r="4640" spans="1:2" x14ac:dyDescent="0.3">
      <c r="A4640" t="s">
        <v>1480</v>
      </c>
      <c r="B4640">
        <v>5.9</v>
      </c>
    </row>
    <row r="4641" spans="1:2" x14ac:dyDescent="0.3">
      <c r="A4641" t="s">
        <v>145</v>
      </c>
      <c r="B4641">
        <v>7.7</v>
      </c>
    </row>
    <row r="4642" spans="1:2" x14ac:dyDescent="0.3">
      <c r="A4642" t="s">
        <v>2253</v>
      </c>
      <c r="B4642">
        <v>4.3</v>
      </c>
    </row>
    <row r="4643" spans="1:2" x14ac:dyDescent="0.3">
      <c r="A4643" t="s">
        <v>2254</v>
      </c>
      <c r="B4643">
        <v>7.1</v>
      </c>
    </row>
    <row r="4644" spans="1:2" x14ac:dyDescent="0.3">
      <c r="A4644" t="s">
        <v>2255</v>
      </c>
      <c r="B4644">
        <v>6.2</v>
      </c>
    </row>
    <row r="4645" spans="1:2" x14ac:dyDescent="0.3">
      <c r="A4645" t="s">
        <v>2256</v>
      </c>
      <c r="B4645">
        <v>6.8</v>
      </c>
    </row>
    <row r="4646" spans="1:2" x14ac:dyDescent="0.3">
      <c r="A4646" t="s">
        <v>2257</v>
      </c>
      <c r="B4646">
        <v>7.7</v>
      </c>
    </row>
    <row r="4647" spans="1:2" x14ac:dyDescent="0.3">
      <c r="A4647" t="s">
        <v>2258</v>
      </c>
      <c r="B4647">
        <v>8.1999999999999993</v>
      </c>
    </row>
    <row r="4648" spans="1:2" x14ac:dyDescent="0.3">
      <c r="A4648" t="s">
        <v>1837</v>
      </c>
      <c r="B4648">
        <v>7.5</v>
      </c>
    </row>
    <row r="4649" spans="1:2" x14ac:dyDescent="0.3">
      <c r="A4649" t="s">
        <v>2259</v>
      </c>
      <c r="B4649">
        <v>7.6</v>
      </c>
    </row>
    <row r="4650" spans="1:2" x14ac:dyDescent="0.3">
      <c r="A4650" t="s">
        <v>2260</v>
      </c>
      <c r="B4650">
        <v>4.0999999999999996</v>
      </c>
    </row>
    <row r="4651" spans="1:2" x14ac:dyDescent="0.3">
      <c r="A4651" t="s">
        <v>698</v>
      </c>
      <c r="B4651">
        <v>6.9</v>
      </c>
    </row>
    <row r="4652" spans="1:2" x14ac:dyDescent="0.3">
      <c r="A4652" t="s">
        <v>1670</v>
      </c>
      <c r="B4652">
        <v>7.1</v>
      </c>
    </row>
    <row r="4653" spans="1:2" x14ac:dyDescent="0.3">
      <c r="A4653" t="s">
        <v>1682</v>
      </c>
      <c r="B4653">
        <v>6.3</v>
      </c>
    </row>
    <row r="4654" spans="1:2" x14ac:dyDescent="0.3">
      <c r="A4654" t="s">
        <v>1872</v>
      </c>
      <c r="B4654">
        <v>7.7</v>
      </c>
    </row>
    <row r="4655" spans="1:2" x14ac:dyDescent="0.3">
      <c r="A4655" t="s">
        <v>283</v>
      </c>
      <c r="B4655">
        <v>8.3000000000000007</v>
      </c>
    </row>
    <row r="4656" spans="1:2" x14ac:dyDescent="0.3">
      <c r="A4656" t="s">
        <v>1642</v>
      </c>
      <c r="B4656">
        <v>7.1</v>
      </c>
    </row>
    <row r="4657" spans="1:2" x14ac:dyDescent="0.3">
      <c r="A4657" t="s">
        <v>2261</v>
      </c>
      <c r="B4657">
        <v>4.7</v>
      </c>
    </row>
    <row r="4658" spans="1:2" x14ac:dyDescent="0.3">
      <c r="A4658" t="s">
        <v>2262</v>
      </c>
      <c r="B4658">
        <v>7.2</v>
      </c>
    </row>
    <row r="4659" spans="1:2" x14ac:dyDescent="0.3">
      <c r="A4659" t="s">
        <v>2263</v>
      </c>
      <c r="B4659">
        <v>5.0999999999999996</v>
      </c>
    </row>
    <row r="4660" spans="1:2" x14ac:dyDescent="0.3">
      <c r="A4660" t="s">
        <v>2264</v>
      </c>
      <c r="B4660">
        <v>5.4</v>
      </c>
    </row>
    <row r="4661" spans="1:2" x14ac:dyDescent="0.3">
      <c r="A4661" t="s">
        <v>2265</v>
      </c>
      <c r="B4661">
        <v>6.9</v>
      </c>
    </row>
    <row r="4662" spans="1:2" x14ac:dyDescent="0.3">
      <c r="A4662" t="s">
        <v>714</v>
      </c>
      <c r="B4662">
        <v>6.1</v>
      </c>
    </row>
    <row r="4663" spans="1:2" x14ac:dyDescent="0.3">
      <c r="A4663" t="s">
        <v>2266</v>
      </c>
      <c r="B4663">
        <v>6.1</v>
      </c>
    </row>
    <row r="4664" spans="1:2" x14ac:dyDescent="0.3">
      <c r="A4664" t="s">
        <v>519</v>
      </c>
      <c r="B4664">
        <v>6.9</v>
      </c>
    </row>
    <row r="4665" spans="1:2" x14ac:dyDescent="0.3">
      <c r="A4665" t="s">
        <v>2267</v>
      </c>
      <c r="B4665">
        <v>5.8</v>
      </c>
    </row>
    <row r="4666" spans="1:2" x14ac:dyDescent="0.3">
      <c r="A4666" t="s">
        <v>2268</v>
      </c>
      <c r="B4666">
        <v>6</v>
      </c>
    </row>
    <row r="4667" spans="1:2" x14ac:dyDescent="0.3">
      <c r="A4667" t="s">
        <v>2269</v>
      </c>
      <c r="B4667">
        <v>8.1999999999999993</v>
      </c>
    </row>
    <row r="4668" spans="1:2" x14ac:dyDescent="0.3">
      <c r="A4668" t="s">
        <v>2270</v>
      </c>
      <c r="B4668">
        <v>8</v>
      </c>
    </row>
    <row r="4669" spans="1:2" x14ac:dyDescent="0.3">
      <c r="A4669" t="s">
        <v>2271</v>
      </c>
      <c r="B4669">
        <v>7</v>
      </c>
    </row>
    <row r="4670" spans="1:2" x14ac:dyDescent="0.3">
      <c r="A4670" t="s">
        <v>2272</v>
      </c>
      <c r="B4670">
        <v>6.3</v>
      </c>
    </row>
    <row r="4671" spans="1:2" x14ac:dyDescent="0.3">
      <c r="A4671" t="s">
        <v>36</v>
      </c>
      <c r="B4671">
        <v>7.6</v>
      </c>
    </row>
    <row r="4672" spans="1:2" x14ac:dyDescent="0.3">
      <c r="A4672" t="s">
        <v>2273</v>
      </c>
      <c r="B4672">
        <v>6.1</v>
      </c>
    </row>
    <row r="4673" spans="1:2" x14ac:dyDescent="0.3">
      <c r="A4673" t="s">
        <v>2274</v>
      </c>
      <c r="B4673">
        <v>7.2</v>
      </c>
    </row>
    <row r="4674" spans="1:2" x14ac:dyDescent="0.3">
      <c r="A4674" t="s">
        <v>2275</v>
      </c>
      <c r="B4674">
        <v>7.8</v>
      </c>
    </row>
    <row r="4675" spans="1:2" x14ac:dyDescent="0.3">
      <c r="A4675" t="s">
        <v>2276</v>
      </c>
      <c r="B4675">
        <v>4.7</v>
      </c>
    </row>
    <row r="4676" spans="1:2" x14ac:dyDescent="0.3">
      <c r="A4676" t="s">
        <v>2277</v>
      </c>
      <c r="B4676">
        <v>7.5</v>
      </c>
    </row>
    <row r="4677" spans="1:2" x14ac:dyDescent="0.3">
      <c r="A4677" t="s">
        <v>2278</v>
      </c>
      <c r="B4677">
        <v>3.4</v>
      </c>
    </row>
    <row r="4678" spans="1:2" x14ac:dyDescent="0.3">
      <c r="A4678" t="s">
        <v>497</v>
      </c>
      <c r="B4678">
        <v>7.9</v>
      </c>
    </row>
    <row r="4679" spans="1:2" x14ac:dyDescent="0.3">
      <c r="A4679" t="s">
        <v>887</v>
      </c>
      <c r="B4679">
        <v>8.9</v>
      </c>
    </row>
    <row r="4680" spans="1:2" x14ac:dyDescent="0.3">
      <c r="A4680" t="s">
        <v>2279</v>
      </c>
      <c r="B4680">
        <v>6.9</v>
      </c>
    </row>
    <row r="4681" spans="1:2" x14ac:dyDescent="0.3">
      <c r="A4681" t="s">
        <v>1811</v>
      </c>
      <c r="B4681">
        <v>8.1999999999999993</v>
      </c>
    </row>
    <row r="4682" spans="1:2" x14ac:dyDescent="0.3">
      <c r="A4682" t="s">
        <v>2280</v>
      </c>
      <c r="B4682">
        <v>7.3</v>
      </c>
    </row>
    <row r="4683" spans="1:2" x14ac:dyDescent="0.3">
      <c r="A4683" t="s">
        <v>2281</v>
      </c>
      <c r="B4683">
        <v>8</v>
      </c>
    </row>
    <row r="4684" spans="1:2" x14ac:dyDescent="0.3">
      <c r="A4684" t="s">
        <v>757</v>
      </c>
      <c r="B4684">
        <v>6.7</v>
      </c>
    </row>
    <row r="4685" spans="1:2" x14ac:dyDescent="0.3">
      <c r="A4685" t="s">
        <v>2282</v>
      </c>
      <c r="B4685">
        <v>6.6</v>
      </c>
    </row>
    <row r="4686" spans="1:2" x14ac:dyDescent="0.3">
      <c r="A4686" t="s">
        <v>1601</v>
      </c>
      <c r="B4686">
        <v>6.9</v>
      </c>
    </row>
    <row r="4687" spans="1:2" x14ac:dyDescent="0.3">
      <c r="A4687" t="s">
        <v>584</v>
      </c>
      <c r="B4687">
        <v>7.1</v>
      </c>
    </row>
    <row r="4688" spans="1:2" x14ac:dyDescent="0.3">
      <c r="A4688" t="s">
        <v>2283</v>
      </c>
      <c r="B4688">
        <v>5.6</v>
      </c>
    </row>
    <row r="4689" spans="1:2" x14ac:dyDescent="0.3">
      <c r="A4689" t="s">
        <v>1939</v>
      </c>
      <c r="B4689">
        <v>6.7</v>
      </c>
    </row>
    <row r="4690" spans="1:2" x14ac:dyDescent="0.3">
      <c r="A4690" t="s">
        <v>1939</v>
      </c>
      <c r="B4690">
        <v>7.1</v>
      </c>
    </row>
    <row r="4691" spans="1:2" x14ac:dyDescent="0.3">
      <c r="A4691" t="s">
        <v>2284</v>
      </c>
      <c r="B4691">
        <v>5.2</v>
      </c>
    </row>
    <row r="4692" spans="1:2" x14ac:dyDescent="0.3">
      <c r="A4692" t="s">
        <v>2285</v>
      </c>
      <c r="B4692">
        <v>7.7</v>
      </c>
    </row>
    <row r="4693" spans="1:2" x14ac:dyDescent="0.3">
      <c r="A4693" t="s">
        <v>2286</v>
      </c>
      <c r="B4693">
        <v>7.5</v>
      </c>
    </row>
    <row r="4694" spans="1:2" x14ac:dyDescent="0.3">
      <c r="A4694" t="s">
        <v>2216</v>
      </c>
      <c r="B4694">
        <v>7.6</v>
      </c>
    </row>
    <row r="4695" spans="1:2" x14ac:dyDescent="0.3">
      <c r="A4695" t="s">
        <v>2287</v>
      </c>
      <c r="B4695">
        <v>8.1</v>
      </c>
    </row>
    <row r="4696" spans="1:2" x14ac:dyDescent="0.3">
      <c r="A4696" t="s">
        <v>1640</v>
      </c>
      <c r="B4696">
        <v>5.5</v>
      </c>
    </row>
    <row r="4697" spans="1:2" x14ac:dyDescent="0.3">
      <c r="A4697" t="s">
        <v>2288</v>
      </c>
      <c r="B4697">
        <v>6.6</v>
      </c>
    </row>
    <row r="4698" spans="1:2" x14ac:dyDescent="0.3">
      <c r="A4698" t="s">
        <v>2289</v>
      </c>
      <c r="B4698">
        <v>3.2</v>
      </c>
    </row>
    <row r="4699" spans="1:2" x14ac:dyDescent="0.3">
      <c r="A4699" t="s">
        <v>536</v>
      </c>
      <c r="B4699">
        <v>7.4</v>
      </c>
    </row>
    <row r="4700" spans="1:2" x14ac:dyDescent="0.3">
      <c r="A4700" t="s">
        <v>2290</v>
      </c>
      <c r="B4700">
        <v>6.6</v>
      </c>
    </row>
    <row r="4701" spans="1:2" x14ac:dyDescent="0.3">
      <c r="A4701" t="s">
        <v>2291</v>
      </c>
      <c r="B4701">
        <v>6.2</v>
      </c>
    </row>
    <row r="4702" spans="1:2" x14ac:dyDescent="0.3">
      <c r="A4702" t="s">
        <v>2292</v>
      </c>
      <c r="B4702">
        <v>4.8</v>
      </c>
    </row>
    <row r="4703" spans="1:2" x14ac:dyDescent="0.3">
      <c r="A4703" t="s">
        <v>2293</v>
      </c>
      <c r="B4703">
        <v>4.5</v>
      </c>
    </row>
    <row r="4704" spans="1:2" x14ac:dyDescent="0.3">
      <c r="A4704" t="s">
        <v>2294</v>
      </c>
      <c r="B4704">
        <v>7.2</v>
      </c>
    </row>
    <row r="4705" spans="1:2" x14ac:dyDescent="0.3">
      <c r="A4705" t="s">
        <v>2295</v>
      </c>
      <c r="B4705">
        <v>4.3</v>
      </c>
    </row>
    <row r="4706" spans="1:2" x14ac:dyDescent="0.3">
      <c r="A4706" t="s">
        <v>2296</v>
      </c>
      <c r="B4706">
        <v>4.5</v>
      </c>
    </row>
    <row r="4707" spans="1:2" x14ac:dyDescent="0.3">
      <c r="A4707" t="s">
        <v>2297</v>
      </c>
      <c r="B4707">
        <v>6.4</v>
      </c>
    </row>
    <row r="4708" spans="1:2" x14ac:dyDescent="0.3">
      <c r="A4708" t="s">
        <v>2298</v>
      </c>
      <c r="B4708">
        <v>6.4</v>
      </c>
    </row>
    <row r="4709" spans="1:2" x14ac:dyDescent="0.3">
      <c r="A4709" t="s">
        <v>637</v>
      </c>
      <c r="B4709">
        <v>7.3</v>
      </c>
    </row>
    <row r="4710" spans="1:2" x14ac:dyDescent="0.3">
      <c r="A4710" t="s">
        <v>1479</v>
      </c>
      <c r="B4710">
        <v>6.9</v>
      </c>
    </row>
    <row r="4711" spans="1:2" x14ac:dyDescent="0.3">
      <c r="A4711" t="s">
        <v>2299</v>
      </c>
      <c r="B4711">
        <v>4.3</v>
      </c>
    </row>
    <row r="4712" spans="1:2" x14ac:dyDescent="0.3">
      <c r="A4712" t="s">
        <v>71</v>
      </c>
      <c r="B4712">
        <v>7.2</v>
      </c>
    </row>
    <row r="4713" spans="1:2" x14ac:dyDescent="0.3">
      <c r="A4713" t="s">
        <v>2300</v>
      </c>
      <c r="B4713">
        <v>6.5</v>
      </c>
    </row>
    <row r="4714" spans="1:2" x14ac:dyDescent="0.3">
      <c r="A4714" t="s">
        <v>788</v>
      </c>
      <c r="B4714">
        <v>6.6</v>
      </c>
    </row>
    <row r="4715" spans="1:2" x14ac:dyDescent="0.3">
      <c r="A4715" t="s">
        <v>2301</v>
      </c>
      <c r="B4715">
        <v>6.7</v>
      </c>
    </row>
    <row r="4716" spans="1:2" x14ac:dyDescent="0.3">
      <c r="A4716" t="s">
        <v>2302</v>
      </c>
      <c r="B4716">
        <v>4.3</v>
      </c>
    </row>
    <row r="4717" spans="1:2" x14ac:dyDescent="0.3">
      <c r="A4717" t="s">
        <v>755</v>
      </c>
      <c r="B4717">
        <v>7.3</v>
      </c>
    </row>
    <row r="4718" spans="1:2" x14ac:dyDescent="0.3">
      <c r="A4718" t="s">
        <v>2303</v>
      </c>
      <c r="B4718">
        <v>6.4</v>
      </c>
    </row>
    <row r="4719" spans="1:2" x14ac:dyDescent="0.3">
      <c r="A4719" t="s">
        <v>2304</v>
      </c>
      <c r="B4719">
        <v>7</v>
      </c>
    </row>
    <row r="4720" spans="1:2" x14ac:dyDescent="0.3">
      <c r="A4720" t="s">
        <v>2227</v>
      </c>
      <c r="B4720">
        <v>5.5</v>
      </c>
    </row>
    <row r="4721" spans="1:2" x14ac:dyDescent="0.3">
      <c r="A4721" t="s">
        <v>2305</v>
      </c>
      <c r="B4721">
        <v>6.7</v>
      </c>
    </row>
    <row r="4722" spans="1:2" x14ac:dyDescent="0.3">
      <c r="A4722" t="s">
        <v>2306</v>
      </c>
      <c r="B4722">
        <v>4.3</v>
      </c>
    </row>
    <row r="4723" spans="1:2" x14ac:dyDescent="0.3">
      <c r="A4723" t="s">
        <v>1738</v>
      </c>
      <c r="B4723">
        <v>6.1</v>
      </c>
    </row>
    <row r="4724" spans="1:2" x14ac:dyDescent="0.3">
      <c r="A4724" t="s">
        <v>2307</v>
      </c>
      <c r="B4724">
        <v>6.8</v>
      </c>
    </row>
    <row r="4725" spans="1:2" x14ac:dyDescent="0.3">
      <c r="A4725" t="s">
        <v>1245</v>
      </c>
      <c r="B4725">
        <v>3.9</v>
      </c>
    </row>
    <row r="4726" spans="1:2" x14ac:dyDescent="0.3">
      <c r="A4726" t="s">
        <v>2308</v>
      </c>
      <c r="B4726">
        <v>6.9</v>
      </c>
    </row>
    <row r="4727" spans="1:2" x14ac:dyDescent="0.3">
      <c r="A4727" t="s">
        <v>1036</v>
      </c>
      <c r="B4727">
        <v>7.3</v>
      </c>
    </row>
    <row r="4728" spans="1:2" x14ac:dyDescent="0.3">
      <c r="A4728" t="s">
        <v>2309</v>
      </c>
      <c r="B4728">
        <v>6.9</v>
      </c>
    </row>
    <row r="4729" spans="1:2" x14ac:dyDescent="0.3">
      <c r="A4729" t="s">
        <v>2310</v>
      </c>
      <c r="B4729">
        <v>6.3</v>
      </c>
    </row>
    <row r="4730" spans="1:2" x14ac:dyDescent="0.3">
      <c r="A4730" t="s">
        <v>2311</v>
      </c>
      <c r="B4730">
        <v>2.5</v>
      </c>
    </row>
    <row r="4731" spans="1:2" x14ac:dyDescent="0.3">
      <c r="A4731" t="s">
        <v>2312</v>
      </c>
      <c r="B4731">
        <v>5.7</v>
      </c>
    </row>
    <row r="4732" spans="1:2" x14ac:dyDescent="0.3">
      <c r="A4732" t="s">
        <v>2313</v>
      </c>
      <c r="B4732">
        <v>7</v>
      </c>
    </row>
    <row r="4733" spans="1:2" x14ac:dyDescent="0.3">
      <c r="A4733" t="s">
        <v>2314</v>
      </c>
      <c r="B4733">
        <v>6.2</v>
      </c>
    </row>
    <row r="4734" spans="1:2" x14ac:dyDescent="0.3">
      <c r="A4734" t="s">
        <v>2315</v>
      </c>
      <c r="B4734">
        <v>6.9</v>
      </c>
    </row>
    <row r="4735" spans="1:2" x14ac:dyDescent="0.3">
      <c r="A4735" t="s">
        <v>2316</v>
      </c>
      <c r="B4735">
        <v>4.5</v>
      </c>
    </row>
    <row r="4736" spans="1:2" x14ac:dyDescent="0.3">
      <c r="A4736" t="s">
        <v>2317</v>
      </c>
      <c r="B4736">
        <v>7.8</v>
      </c>
    </row>
    <row r="4737" spans="1:2" x14ac:dyDescent="0.3">
      <c r="A4737" t="s">
        <v>2318</v>
      </c>
      <c r="B4737">
        <v>4.4000000000000004</v>
      </c>
    </row>
    <row r="4738" spans="1:2" x14ac:dyDescent="0.3">
      <c r="A4738" t="s">
        <v>2250</v>
      </c>
      <c r="B4738">
        <v>6.6</v>
      </c>
    </row>
    <row r="4739" spans="1:2" x14ac:dyDescent="0.3">
      <c r="A4739" t="s">
        <v>2319</v>
      </c>
      <c r="B4739">
        <v>8</v>
      </c>
    </row>
    <row r="4740" spans="1:2" x14ac:dyDescent="0.3">
      <c r="A4740" t="s">
        <v>1571</v>
      </c>
      <c r="B4740">
        <v>8.3000000000000007</v>
      </c>
    </row>
    <row r="4741" spans="1:2" x14ac:dyDescent="0.3">
      <c r="A4741" t="s">
        <v>2320</v>
      </c>
      <c r="B4741">
        <v>6.5</v>
      </c>
    </row>
    <row r="4742" spans="1:2" x14ac:dyDescent="0.3">
      <c r="A4742" t="s">
        <v>2321</v>
      </c>
      <c r="B4742">
        <v>7.1</v>
      </c>
    </row>
    <row r="4743" spans="1:2" x14ac:dyDescent="0.3">
      <c r="A4743" t="s">
        <v>1127</v>
      </c>
      <c r="B4743">
        <v>7.1</v>
      </c>
    </row>
    <row r="4744" spans="1:2" x14ac:dyDescent="0.3">
      <c r="A4744" t="s">
        <v>2322</v>
      </c>
      <c r="B4744">
        <v>4</v>
      </c>
    </row>
    <row r="4745" spans="1:2" x14ac:dyDescent="0.3">
      <c r="A4745" t="s">
        <v>2323</v>
      </c>
      <c r="B4745">
        <v>7.5</v>
      </c>
    </row>
    <row r="4746" spans="1:2" x14ac:dyDescent="0.3">
      <c r="A4746" t="s">
        <v>2324</v>
      </c>
      <c r="B4746">
        <v>7</v>
      </c>
    </row>
    <row r="4747" spans="1:2" x14ac:dyDescent="0.3">
      <c r="A4747" t="s">
        <v>2325</v>
      </c>
      <c r="B4747">
        <v>4</v>
      </c>
    </row>
    <row r="4748" spans="1:2" x14ac:dyDescent="0.3">
      <c r="A4748" t="s">
        <v>2326</v>
      </c>
      <c r="B4748">
        <v>6.7</v>
      </c>
    </row>
    <row r="4749" spans="1:2" x14ac:dyDescent="0.3">
      <c r="A4749" t="s">
        <v>838</v>
      </c>
      <c r="B4749">
        <v>7.2</v>
      </c>
    </row>
    <row r="4750" spans="1:2" x14ac:dyDescent="0.3">
      <c r="A4750" t="s">
        <v>113</v>
      </c>
      <c r="B4750">
        <v>7</v>
      </c>
    </row>
    <row r="4751" spans="1:2" x14ac:dyDescent="0.3">
      <c r="A4751" t="s">
        <v>82</v>
      </c>
      <c r="B4751">
        <v>7.4</v>
      </c>
    </row>
    <row r="4752" spans="1:2" x14ac:dyDescent="0.3">
      <c r="A4752" t="s">
        <v>765</v>
      </c>
      <c r="B4752">
        <v>8</v>
      </c>
    </row>
    <row r="4753" spans="1:2" x14ac:dyDescent="0.3">
      <c r="A4753" t="s">
        <v>2327</v>
      </c>
      <c r="B4753">
        <v>6.5</v>
      </c>
    </row>
    <row r="4754" spans="1:2" x14ac:dyDescent="0.3">
      <c r="A4754" t="s">
        <v>2328</v>
      </c>
      <c r="B4754">
        <v>7.2</v>
      </c>
    </row>
    <row r="4755" spans="1:2" x14ac:dyDescent="0.3">
      <c r="A4755" t="s">
        <v>2329</v>
      </c>
      <c r="B4755">
        <v>6.4</v>
      </c>
    </row>
    <row r="4756" spans="1:2" x14ac:dyDescent="0.3">
      <c r="A4756" t="s">
        <v>934</v>
      </c>
      <c r="B4756">
        <v>6.5</v>
      </c>
    </row>
    <row r="4757" spans="1:2" x14ac:dyDescent="0.3">
      <c r="A4757" t="s">
        <v>206</v>
      </c>
      <c r="B4757">
        <v>6.8</v>
      </c>
    </row>
    <row r="4758" spans="1:2" x14ac:dyDescent="0.3">
      <c r="A4758" t="s">
        <v>2330</v>
      </c>
      <c r="B4758">
        <v>6.9</v>
      </c>
    </row>
    <row r="4759" spans="1:2" x14ac:dyDescent="0.3">
      <c r="A4759" t="s">
        <v>2331</v>
      </c>
      <c r="B4759">
        <v>7.5</v>
      </c>
    </row>
    <row r="4760" spans="1:2" x14ac:dyDescent="0.3">
      <c r="A4760" t="s">
        <v>180</v>
      </c>
      <c r="B4760">
        <v>7.1</v>
      </c>
    </row>
    <row r="4761" spans="1:2" x14ac:dyDescent="0.3">
      <c r="A4761" t="s">
        <v>2332</v>
      </c>
      <c r="B4761">
        <v>5.0999999999999996</v>
      </c>
    </row>
    <row r="4762" spans="1:2" x14ac:dyDescent="0.3">
      <c r="A4762" t="s">
        <v>1097</v>
      </c>
      <c r="B4762">
        <v>6.2</v>
      </c>
    </row>
    <row r="4763" spans="1:2" x14ac:dyDescent="0.3">
      <c r="A4763" t="s">
        <v>949</v>
      </c>
      <c r="B4763">
        <v>3.9</v>
      </c>
    </row>
    <row r="4764" spans="1:2" x14ac:dyDescent="0.3">
      <c r="A4764" t="s">
        <v>1369</v>
      </c>
      <c r="B4764">
        <v>6</v>
      </c>
    </row>
    <row r="4765" spans="1:2" x14ac:dyDescent="0.3">
      <c r="A4765" t="s">
        <v>2333</v>
      </c>
      <c r="B4765">
        <v>6.8</v>
      </c>
    </row>
    <row r="4766" spans="1:2" x14ac:dyDescent="0.3">
      <c r="A4766" t="s">
        <v>2334</v>
      </c>
      <c r="B4766">
        <v>7.4</v>
      </c>
    </row>
    <row r="4767" spans="1:2" x14ac:dyDescent="0.3">
      <c r="A4767" t="s">
        <v>2335</v>
      </c>
      <c r="B4767">
        <v>8.1</v>
      </c>
    </row>
    <row r="4768" spans="1:2" x14ac:dyDescent="0.3">
      <c r="A4768" t="s">
        <v>2336</v>
      </c>
      <c r="B4768">
        <v>6.5</v>
      </c>
    </row>
    <row r="4769" spans="1:2" x14ac:dyDescent="0.3">
      <c r="A4769" t="s">
        <v>2162</v>
      </c>
      <c r="B4769">
        <v>8</v>
      </c>
    </row>
    <row r="4770" spans="1:2" x14ac:dyDescent="0.3">
      <c r="A4770" t="s">
        <v>2337</v>
      </c>
      <c r="B4770">
        <v>7.7</v>
      </c>
    </row>
    <row r="4771" spans="1:2" x14ac:dyDescent="0.3">
      <c r="A4771" t="s">
        <v>2338</v>
      </c>
      <c r="B4771">
        <v>7.2</v>
      </c>
    </row>
    <row r="4772" spans="1:2" x14ac:dyDescent="0.3">
      <c r="A4772" t="s">
        <v>2339</v>
      </c>
      <c r="B4772">
        <v>5.4</v>
      </c>
    </row>
    <row r="4773" spans="1:2" x14ac:dyDescent="0.3">
      <c r="A4773" t="s">
        <v>2340</v>
      </c>
      <c r="B4773">
        <v>6.7</v>
      </c>
    </row>
    <row r="4774" spans="1:2" x14ac:dyDescent="0.3">
      <c r="A4774" t="s">
        <v>2341</v>
      </c>
      <c r="B4774">
        <v>6.3</v>
      </c>
    </row>
    <row r="4775" spans="1:2" x14ac:dyDescent="0.3">
      <c r="A4775" t="s">
        <v>2342</v>
      </c>
      <c r="B4775">
        <v>8.1</v>
      </c>
    </row>
    <row r="4776" spans="1:2" x14ac:dyDescent="0.3">
      <c r="A4776" t="s">
        <v>2343</v>
      </c>
      <c r="B4776">
        <v>8.5</v>
      </c>
    </row>
    <row r="4777" spans="1:2" x14ac:dyDescent="0.3">
      <c r="A4777" t="s">
        <v>2344</v>
      </c>
      <c r="B4777">
        <v>7.7</v>
      </c>
    </row>
    <row r="4778" spans="1:2" x14ac:dyDescent="0.3">
      <c r="A4778" t="s">
        <v>465</v>
      </c>
      <c r="B4778">
        <v>6.5</v>
      </c>
    </row>
    <row r="4779" spans="1:2" x14ac:dyDescent="0.3">
      <c r="A4779" t="s">
        <v>2345</v>
      </c>
      <c r="B4779">
        <v>8.6999999999999993</v>
      </c>
    </row>
    <row r="4780" spans="1:2" x14ac:dyDescent="0.3">
      <c r="A4780" t="s">
        <v>2346</v>
      </c>
      <c r="B4780">
        <v>6.5</v>
      </c>
    </row>
    <row r="4781" spans="1:2" x14ac:dyDescent="0.3">
      <c r="A4781" t="s">
        <v>2118</v>
      </c>
      <c r="B4781">
        <v>7</v>
      </c>
    </row>
    <row r="4782" spans="1:2" x14ac:dyDescent="0.3">
      <c r="A4782" t="s">
        <v>2347</v>
      </c>
      <c r="B4782">
        <v>5.5</v>
      </c>
    </row>
    <row r="4783" spans="1:2" x14ac:dyDescent="0.3">
      <c r="A4783" t="s">
        <v>2348</v>
      </c>
      <c r="B4783">
        <v>7</v>
      </c>
    </row>
    <row r="4784" spans="1:2" x14ac:dyDescent="0.3">
      <c r="A4784" t="s">
        <v>264</v>
      </c>
      <c r="B4784">
        <v>6.3</v>
      </c>
    </row>
    <row r="4785" spans="1:2" x14ac:dyDescent="0.3">
      <c r="A4785" t="s">
        <v>1488</v>
      </c>
      <c r="B4785">
        <v>7.9</v>
      </c>
    </row>
    <row r="4786" spans="1:2" x14ac:dyDescent="0.3">
      <c r="A4786" t="s">
        <v>2349</v>
      </c>
      <c r="B4786">
        <v>7.3</v>
      </c>
    </row>
    <row r="4787" spans="1:2" x14ac:dyDescent="0.3">
      <c r="A4787" t="s">
        <v>2350</v>
      </c>
      <c r="B4787">
        <v>7.4</v>
      </c>
    </row>
    <row r="4788" spans="1:2" x14ac:dyDescent="0.3">
      <c r="A4788" t="s">
        <v>2351</v>
      </c>
      <c r="B4788">
        <v>5.4</v>
      </c>
    </row>
    <row r="4789" spans="1:2" x14ac:dyDescent="0.3">
      <c r="A4789" t="s">
        <v>2352</v>
      </c>
      <c r="B4789">
        <v>7.1</v>
      </c>
    </row>
    <row r="4790" spans="1:2" x14ac:dyDescent="0.3">
      <c r="A4790" t="s">
        <v>652</v>
      </c>
      <c r="B4790">
        <v>7.5</v>
      </c>
    </row>
    <row r="4791" spans="1:2" x14ac:dyDescent="0.3">
      <c r="A4791" t="s">
        <v>2353</v>
      </c>
      <c r="B4791">
        <v>8.4</v>
      </c>
    </row>
    <row r="4792" spans="1:2" x14ac:dyDescent="0.3">
      <c r="A4792" t="s">
        <v>2354</v>
      </c>
      <c r="B4792">
        <v>7</v>
      </c>
    </row>
    <row r="4793" spans="1:2" x14ac:dyDescent="0.3">
      <c r="A4793" t="s">
        <v>2355</v>
      </c>
      <c r="B4793">
        <v>5.3</v>
      </c>
    </row>
    <row r="4794" spans="1:2" x14ac:dyDescent="0.3">
      <c r="A4794" t="s">
        <v>2356</v>
      </c>
      <c r="B4794">
        <v>7.1</v>
      </c>
    </row>
    <row r="4795" spans="1:2" x14ac:dyDescent="0.3">
      <c r="A4795" t="s">
        <v>970</v>
      </c>
      <c r="B4795">
        <v>7.5</v>
      </c>
    </row>
    <row r="4796" spans="1:2" x14ac:dyDescent="0.3">
      <c r="A4796" t="s">
        <v>2357</v>
      </c>
      <c r="B4796">
        <v>7.2</v>
      </c>
    </row>
    <row r="4797" spans="1:2" x14ac:dyDescent="0.3">
      <c r="A4797" t="s">
        <v>1561</v>
      </c>
      <c r="B4797">
        <v>6.7</v>
      </c>
    </row>
    <row r="4798" spans="1:2" x14ac:dyDescent="0.3">
      <c r="A4798" t="s">
        <v>2358</v>
      </c>
      <c r="B4798">
        <v>8.1999999999999993</v>
      </c>
    </row>
    <row r="4799" spans="1:2" x14ac:dyDescent="0.3">
      <c r="A4799" t="s">
        <v>2359</v>
      </c>
      <c r="B4799">
        <v>6.6</v>
      </c>
    </row>
    <row r="4800" spans="1:2" x14ac:dyDescent="0.3">
      <c r="A4800" t="s">
        <v>2360</v>
      </c>
      <c r="B4800">
        <v>6.7</v>
      </c>
    </row>
    <row r="4801" spans="1:2" x14ac:dyDescent="0.3">
      <c r="A4801" t="s">
        <v>2361</v>
      </c>
      <c r="B4801">
        <v>5.0999999999999996</v>
      </c>
    </row>
    <row r="4802" spans="1:2" x14ac:dyDescent="0.3">
      <c r="A4802" t="s">
        <v>2362</v>
      </c>
      <c r="B4802">
        <v>7</v>
      </c>
    </row>
    <row r="4803" spans="1:2" x14ac:dyDescent="0.3">
      <c r="A4803" t="s">
        <v>2285</v>
      </c>
      <c r="B4803">
        <v>7.4</v>
      </c>
    </row>
    <row r="4804" spans="1:2" x14ac:dyDescent="0.3">
      <c r="A4804" t="s">
        <v>2363</v>
      </c>
      <c r="B4804">
        <v>5.4</v>
      </c>
    </row>
    <row r="4805" spans="1:2" x14ac:dyDescent="0.3">
      <c r="A4805" t="s">
        <v>2364</v>
      </c>
      <c r="B4805">
        <v>5.7</v>
      </c>
    </row>
    <row r="4806" spans="1:2" x14ac:dyDescent="0.3">
      <c r="A4806" t="s">
        <v>1923</v>
      </c>
      <c r="B4806">
        <v>6.7</v>
      </c>
    </row>
    <row r="4807" spans="1:2" x14ac:dyDescent="0.3">
      <c r="A4807" t="s">
        <v>2365</v>
      </c>
      <c r="B4807">
        <v>4.2</v>
      </c>
    </row>
    <row r="4808" spans="1:2" x14ac:dyDescent="0.3">
      <c r="A4808" t="s">
        <v>535</v>
      </c>
      <c r="B4808">
        <v>7.4</v>
      </c>
    </row>
    <row r="4809" spans="1:2" x14ac:dyDescent="0.3">
      <c r="A4809" t="s">
        <v>2366</v>
      </c>
      <c r="B4809">
        <v>4.8</v>
      </c>
    </row>
    <row r="4810" spans="1:2" x14ac:dyDescent="0.3">
      <c r="A4810" t="s">
        <v>2367</v>
      </c>
      <c r="B4810">
        <v>7</v>
      </c>
    </row>
    <row r="4811" spans="1:2" x14ac:dyDescent="0.3">
      <c r="A4811" t="s">
        <v>191</v>
      </c>
      <c r="B4811">
        <v>7.3</v>
      </c>
    </row>
    <row r="4812" spans="1:2" x14ac:dyDescent="0.3">
      <c r="A4812" t="s">
        <v>2368</v>
      </c>
      <c r="B4812">
        <v>5.8</v>
      </c>
    </row>
    <row r="4813" spans="1:2" x14ac:dyDescent="0.3">
      <c r="A4813" t="s">
        <v>2369</v>
      </c>
      <c r="B4813">
        <v>7</v>
      </c>
    </row>
    <row r="4814" spans="1:2" x14ac:dyDescent="0.3">
      <c r="A4814" t="s">
        <v>2370</v>
      </c>
      <c r="B4814">
        <v>3.2</v>
      </c>
    </row>
    <row r="4815" spans="1:2" x14ac:dyDescent="0.3">
      <c r="A4815" t="s">
        <v>2371</v>
      </c>
      <c r="B4815">
        <v>6.8</v>
      </c>
    </row>
    <row r="4816" spans="1:2" x14ac:dyDescent="0.3">
      <c r="A4816" t="s">
        <v>2372</v>
      </c>
      <c r="B4816">
        <v>7.7</v>
      </c>
    </row>
    <row r="4817" spans="1:2" x14ac:dyDescent="0.3">
      <c r="A4817" t="s">
        <v>2373</v>
      </c>
      <c r="B4817">
        <v>5.6</v>
      </c>
    </row>
    <row r="4818" spans="1:2" x14ac:dyDescent="0.3">
      <c r="A4818" t="s">
        <v>2374</v>
      </c>
      <c r="B4818">
        <v>7.1</v>
      </c>
    </row>
    <row r="4819" spans="1:2" x14ac:dyDescent="0.3">
      <c r="A4819" t="s">
        <v>2375</v>
      </c>
      <c r="B4819">
        <v>3.6</v>
      </c>
    </row>
    <row r="4820" spans="1:2" x14ac:dyDescent="0.3">
      <c r="A4820" t="s">
        <v>2376</v>
      </c>
      <c r="B4820">
        <v>6.8</v>
      </c>
    </row>
    <row r="4821" spans="1:2" x14ac:dyDescent="0.3">
      <c r="A4821" t="s">
        <v>2377</v>
      </c>
      <c r="B4821">
        <v>7.6</v>
      </c>
    </row>
    <row r="4822" spans="1:2" x14ac:dyDescent="0.3">
      <c r="A4822" t="s">
        <v>1124</v>
      </c>
      <c r="B4822">
        <v>6.6</v>
      </c>
    </row>
    <row r="4823" spans="1:2" x14ac:dyDescent="0.3">
      <c r="A4823" t="s">
        <v>2378</v>
      </c>
      <c r="B4823">
        <v>8.3000000000000007</v>
      </c>
    </row>
    <row r="4824" spans="1:2" x14ac:dyDescent="0.3">
      <c r="A4824" t="s">
        <v>150</v>
      </c>
      <c r="B4824">
        <v>7.5</v>
      </c>
    </row>
    <row r="4825" spans="1:2" x14ac:dyDescent="0.3">
      <c r="A4825" t="s">
        <v>2379</v>
      </c>
      <c r="B4825">
        <v>5.4</v>
      </c>
    </row>
    <row r="4826" spans="1:2" x14ac:dyDescent="0.3">
      <c r="A4826" t="s">
        <v>2380</v>
      </c>
      <c r="B4826">
        <v>5.3</v>
      </c>
    </row>
    <row r="4827" spans="1:2" x14ac:dyDescent="0.3">
      <c r="A4827" t="s">
        <v>2381</v>
      </c>
      <c r="B4827">
        <v>4.5</v>
      </c>
    </row>
    <row r="4828" spans="1:2" x14ac:dyDescent="0.3">
      <c r="A4828" t="s">
        <v>1350</v>
      </c>
      <c r="B4828">
        <v>7.3</v>
      </c>
    </row>
    <row r="4829" spans="1:2" x14ac:dyDescent="0.3">
      <c r="A4829" t="s">
        <v>2382</v>
      </c>
      <c r="B4829">
        <v>5.6</v>
      </c>
    </row>
    <row r="4830" spans="1:2" x14ac:dyDescent="0.3">
      <c r="A4830" t="s">
        <v>2231</v>
      </c>
      <c r="B4830">
        <v>5.6</v>
      </c>
    </row>
    <row r="4831" spans="1:2" x14ac:dyDescent="0.3">
      <c r="A4831" t="s">
        <v>2383</v>
      </c>
      <c r="B4831">
        <v>4.0999999999999996</v>
      </c>
    </row>
    <row r="4832" spans="1:2" x14ac:dyDescent="0.3">
      <c r="A4832" t="s">
        <v>2384</v>
      </c>
      <c r="B4832">
        <v>6.8</v>
      </c>
    </row>
    <row r="4833" spans="1:2" x14ac:dyDescent="0.3">
      <c r="A4833" t="s">
        <v>2385</v>
      </c>
      <c r="B4833">
        <v>6.3</v>
      </c>
    </row>
    <row r="4834" spans="1:2" x14ac:dyDescent="0.3">
      <c r="A4834" t="s">
        <v>1634</v>
      </c>
      <c r="B4834">
        <v>5.8</v>
      </c>
    </row>
    <row r="4835" spans="1:2" x14ac:dyDescent="0.3">
      <c r="A4835" t="s">
        <v>1761</v>
      </c>
      <c r="B4835">
        <v>6.6</v>
      </c>
    </row>
    <row r="4836" spans="1:2" x14ac:dyDescent="0.3">
      <c r="A4836" t="s">
        <v>2386</v>
      </c>
      <c r="B4836">
        <v>6.7</v>
      </c>
    </row>
    <row r="4837" spans="1:2" x14ac:dyDescent="0.3">
      <c r="A4837" t="s">
        <v>2387</v>
      </c>
      <c r="B4837">
        <v>6.4</v>
      </c>
    </row>
    <row r="4838" spans="1:2" x14ac:dyDescent="0.3">
      <c r="A4838" t="s">
        <v>2388</v>
      </c>
      <c r="B4838">
        <v>6.3</v>
      </c>
    </row>
    <row r="4839" spans="1:2" x14ac:dyDescent="0.3">
      <c r="A4839" t="s">
        <v>2389</v>
      </c>
      <c r="B4839">
        <v>3.4</v>
      </c>
    </row>
    <row r="4840" spans="1:2" x14ac:dyDescent="0.3">
      <c r="A4840" t="s">
        <v>2390</v>
      </c>
      <c r="B4840">
        <v>4.7</v>
      </c>
    </row>
    <row r="4841" spans="1:2" x14ac:dyDescent="0.3">
      <c r="A4841" t="s">
        <v>2391</v>
      </c>
      <c r="B4841">
        <v>6</v>
      </c>
    </row>
    <row r="4842" spans="1:2" x14ac:dyDescent="0.3">
      <c r="A4842" t="s">
        <v>2392</v>
      </c>
      <c r="B4842">
        <v>7.3</v>
      </c>
    </row>
    <row r="4843" spans="1:2" x14ac:dyDescent="0.3">
      <c r="A4843" t="s">
        <v>2393</v>
      </c>
      <c r="B4843">
        <v>7.9</v>
      </c>
    </row>
    <row r="4844" spans="1:2" x14ac:dyDescent="0.3">
      <c r="A4844" t="s">
        <v>2394</v>
      </c>
      <c r="B4844">
        <v>6.1</v>
      </c>
    </row>
    <row r="4845" spans="1:2" x14ac:dyDescent="0.3">
      <c r="A4845" t="s">
        <v>2395</v>
      </c>
      <c r="B4845">
        <v>7.4</v>
      </c>
    </row>
    <row r="4846" spans="1:2" x14ac:dyDescent="0.3">
      <c r="A4846" t="s">
        <v>2396</v>
      </c>
      <c r="B4846">
        <v>6.6</v>
      </c>
    </row>
    <row r="4847" spans="1:2" x14ac:dyDescent="0.3">
      <c r="A4847" t="s">
        <v>2397</v>
      </c>
      <c r="B4847">
        <v>5.5</v>
      </c>
    </row>
    <row r="4848" spans="1:2" x14ac:dyDescent="0.3">
      <c r="A4848" t="s">
        <v>501</v>
      </c>
      <c r="B4848">
        <v>7.5</v>
      </c>
    </row>
    <row r="4849" spans="1:2" x14ac:dyDescent="0.3">
      <c r="A4849" t="s">
        <v>2398</v>
      </c>
      <c r="B4849">
        <v>7.6</v>
      </c>
    </row>
    <row r="4850" spans="1:2" x14ac:dyDescent="0.3">
      <c r="A4850" t="s">
        <v>2399</v>
      </c>
      <c r="B4850">
        <v>5</v>
      </c>
    </row>
    <row r="4851" spans="1:2" x14ac:dyDescent="0.3">
      <c r="A4851" t="s">
        <v>2400</v>
      </c>
      <c r="B4851">
        <v>3.2</v>
      </c>
    </row>
    <row r="4852" spans="1:2" x14ac:dyDescent="0.3">
      <c r="A4852" t="s">
        <v>78</v>
      </c>
      <c r="B4852">
        <v>8.1999999999999993</v>
      </c>
    </row>
    <row r="4853" spans="1:2" x14ac:dyDescent="0.3">
      <c r="A4853" t="s">
        <v>2401</v>
      </c>
      <c r="B4853">
        <v>3.7</v>
      </c>
    </row>
    <row r="4854" spans="1:2" x14ac:dyDescent="0.3">
      <c r="A4854" t="s">
        <v>2402</v>
      </c>
      <c r="B4854">
        <v>6.3</v>
      </c>
    </row>
    <row r="4855" spans="1:2" x14ac:dyDescent="0.3">
      <c r="A4855" t="s">
        <v>2403</v>
      </c>
      <c r="B4855">
        <v>4.0999999999999996</v>
      </c>
    </row>
    <row r="4856" spans="1:2" x14ac:dyDescent="0.3">
      <c r="A4856" t="s">
        <v>2404</v>
      </c>
      <c r="B4856">
        <v>6.9</v>
      </c>
    </row>
    <row r="4857" spans="1:2" x14ac:dyDescent="0.3">
      <c r="A4857" t="s">
        <v>2405</v>
      </c>
      <c r="B4857">
        <v>5.4</v>
      </c>
    </row>
    <row r="4858" spans="1:2" x14ac:dyDescent="0.3">
      <c r="A4858" t="s">
        <v>2186</v>
      </c>
      <c r="B4858">
        <v>6.5</v>
      </c>
    </row>
    <row r="4859" spans="1:2" x14ac:dyDescent="0.3">
      <c r="A4859" t="s">
        <v>637</v>
      </c>
      <c r="B4859">
        <v>7.8</v>
      </c>
    </row>
    <row r="4860" spans="1:2" x14ac:dyDescent="0.3">
      <c r="A4860" t="s">
        <v>2406</v>
      </c>
      <c r="B4860">
        <v>6.7</v>
      </c>
    </row>
    <row r="4861" spans="1:2" x14ac:dyDescent="0.3">
      <c r="A4861" t="s">
        <v>2404</v>
      </c>
      <c r="B4861">
        <v>6.4</v>
      </c>
    </row>
    <row r="4862" spans="1:2" x14ac:dyDescent="0.3">
      <c r="A4862" t="s">
        <v>884</v>
      </c>
      <c r="B4862">
        <v>7.3</v>
      </c>
    </row>
    <row r="4863" spans="1:2" x14ac:dyDescent="0.3">
      <c r="A4863" t="s">
        <v>80</v>
      </c>
      <c r="B4863">
        <v>5.7</v>
      </c>
    </row>
    <row r="4864" spans="1:2" x14ac:dyDescent="0.3">
      <c r="A4864" t="s">
        <v>2407</v>
      </c>
      <c r="B4864">
        <v>7</v>
      </c>
    </row>
    <row r="4865" spans="1:2" x14ac:dyDescent="0.3">
      <c r="A4865" t="s">
        <v>416</v>
      </c>
      <c r="B4865">
        <v>6.3</v>
      </c>
    </row>
    <row r="4866" spans="1:2" x14ac:dyDescent="0.3">
      <c r="A4866" t="s">
        <v>804</v>
      </c>
      <c r="B4866">
        <v>7.1</v>
      </c>
    </row>
    <row r="4867" spans="1:2" x14ac:dyDescent="0.3">
      <c r="A4867" t="s">
        <v>2408</v>
      </c>
      <c r="B4867">
        <v>4.8</v>
      </c>
    </row>
    <row r="4868" spans="1:2" x14ac:dyDescent="0.3">
      <c r="A4868" t="s">
        <v>2400</v>
      </c>
      <c r="B4868">
        <v>3.3</v>
      </c>
    </row>
    <row r="4869" spans="1:2" x14ac:dyDescent="0.3">
      <c r="A4869" t="s">
        <v>1923</v>
      </c>
      <c r="B4869">
        <v>6.9</v>
      </c>
    </row>
    <row r="4870" spans="1:2" x14ac:dyDescent="0.3">
      <c r="A4870" t="s">
        <v>2409</v>
      </c>
      <c r="B4870">
        <v>4.5999999999999996</v>
      </c>
    </row>
    <row r="4871" spans="1:2" x14ac:dyDescent="0.3">
      <c r="A4871" t="s">
        <v>2410</v>
      </c>
      <c r="B4871">
        <v>3</v>
      </c>
    </row>
    <row r="4872" spans="1:2" x14ac:dyDescent="0.3">
      <c r="A4872" t="s">
        <v>1369</v>
      </c>
      <c r="B4872">
        <v>6.6</v>
      </c>
    </row>
    <row r="4873" spans="1:2" x14ac:dyDescent="0.3">
      <c r="A4873" t="s">
        <v>2411</v>
      </c>
      <c r="B4873">
        <v>7.4</v>
      </c>
    </row>
    <row r="4874" spans="1:2" x14ac:dyDescent="0.3">
      <c r="A4874" t="s">
        <v>2412</v>
      </c>
      <c r="B4874">
        <v>6.2</v>
      </c>
    </row>
    <row r="4875" spans="1:2" x14ac:dyDescent="0.3">
      <c r="A4875" t="s">
        <v>2413</v>
      </c>
      <c r="B4875">
        <v>4</v>
      </c>
    </row>
    <row r="4876" spans="1:2" x14ac:dyDescent="0.3">
      <c r="A4876" t="s">
        <v>1231</v>
      </c>
      <c r="B4876">
        <v>6.1</v>
      </c>
    </row>
    <row r="4877" spans="1:2" x14ac:dyDescent="0.3">
      <c r="A4877" t="s">
        <v>1236</v>
      </c>
      <c r="B4877">
        <v>6.9</v>
      </c>
    </row>
    <row r="4878" spans="1:2" x14ac:dyDescent="0.3">
      <c r="A4878" t="s">
        <v>2414</v>
      </c>
      <c r="B4878">
        <v>7.5</v>
      </c>
    </row>
    <row r="4879" spans="1:2" x14ac:dyDescent="0.3">
      <c r="A4879" t="s">
        <v>2415</v>
      </c>
      <c r="B4879">
        <v>6.7</v>
      </c>
    </row>
    <row r="4880" spans="1:2" x14ac:dyDescent="0.3">
      <c r="A4880" t="s">
        <v>2416</v>
      </c>
      <c r="B4880">
        <v>7.4</v>
      </c>
    </row>
    <row r="4881" spans="1:2" x14ac:dyDescent="0.3">
      <c r="A4881" t="s">
        <v>2417</v>
      </c>
      <c r="B4881">
        <v>6.1</v>
      </c>
    </row>
    <row r="4882" spans="1:2" x14ac:dyDescent="0.3">
      <c r="A4882" t="s">
        <v>2418</v>
      </c>
      <c r="B4882">
        <v>5.4</v>
      </c>
    </row>
    <row r="4883" spans="1:2" x14ac:dyDescent="0.3">
      <c r="A4883" t="s">
        <v>2419</v>
      </c>
      <c r="B4883">
        <v>6.4</v>
      </c>
    </row>
    <row r="4884" spans="1:2" x14ac:dyDescent="0.3">
      <c r="A4884" t="s">
        <v>2420</v>
      </c>
      <c r="B4884">
        <v>7</v>
      </c>
    </row>
    <row r="4885" spans="1:2" x14ac:dyDescent="0.3">
      <c r="A4885" t="s">
        <v>2421</v>
      </c>
      <c r="B4885">
        <v>6.3</v>
      </c>
    </row>
    <row r="4886" spans="1:2" x14ac:dyDescent="0.3">
      <c r="A4886" t="s">
        <v>451</v>
      </c>
      <c r="B4886">
        <v>6.9</v>
      </c>
    </row>
    <row r="4887" spans="1:2" x14ac:dyDescent="0.3">
      <c r="A4887" t="s">
        <v>2422</v>
      </c>
      <c r="B4887">
        <v>7.8</v>
      </c>
    </row>
    <row r="4888" spans="1:2" x14ac:dyDescent="0.3">
      <c r="A4888" t="s">
        <v>1761</v>
      </c>
      <c r="B4888">
        <v>6.4</v>
      </c>
    </row>
    <row r="4889" spans="1:2" x14ac:dyDescent="0.3">
      <c r="A4889" t="s">
        <v>2423</v>
      </c>
      <c r="B4889">
        <v>7.7</v>
      </c>
    </row>
    <row r="4890" spans="1:2" x14ac:dyDescent="0.3">
      <c r="A4890" t="s">
        <v>2424</v>
      </c>
      <c r="B4890">
        <v>6.3</v>
      </c>
    </row>
    <row r="4891" spans="1:2" x14ac:dyDescent="0.3">
      <c r="A4891" t="s">
        <v>2425</v>
      </c>
      <c r="B4891">
        <v>6.3</v>
      </c>
    </row>
    <row r="4892" spans="1:2" x14ac:dyDescent="0.3">
      <c r="A4892" t="s">
        <v>1905</v>
      </c>
      <c r="B4892">
        <v>6.6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A9284-C496-49DC-A60E-922C7C0250F5}">
  <dimension ref="A1:F4892"/>
  <sheetViews>
    <sheetView tabSelected="1" workbookViewId="0">
      <selection activeCell="G14" sqref="G14"/>
    </sheetView>
  </sheetViews>
  <sheetFormatPr defaultRowHeight="14.4" x14ac:dyDescent="0.3"/>
  <cols>
    <col min="1" max="1" width="12" bestFit="1" customWidth="1"/>
    <col min="2" max="2" width="11" bestFit="1" customWidth="1"/>
    <col min="3" max="3" width="10.6640625" bestFit="1" customWidth="1"/>
    <col min="4" max="4" width="71.77734375" bestFit="1" customWidth="1"/>
    <col min="5" max="5" width="22.44140625" bestFit="1" customWidth="1"/>
    <col min="6" max="6" width="10.33203125" bestFit="1" customWidth="1"/>
    <col min="10" max="10" width="10.21875" bestFit="1" customWidth="1"/>
    <col min="11" max="11" width="6.33203125" bestFit="1" customWidth="1"/>
    <col min="12" max="12" width="7.21875" bestFit="1" customWidth="1"/>
    <col min="13" max="13" width="5.77734375" bestFit="1" customWidth="1"/>
    <col min="14" max="14" width="17.5546875" bestFit="1" customWidth="1"/>
    <col min="15" max="15" width="21" bestFit="1" customWidth="1"/>
    <col min="16" max="16" width="24.33203125" bestFit="1" customWidth="1"/>
    <col min="17" max="17" width="14.33203125" bestFit="1" customWidth="1"/>
    <col min="18" max="18" width="11.5546875" bestFit="1" customWidth="1"/>
    <col min="19" max="19" width="6" bestFit="1" customWidth="1"/>
    <col min="20" max="20" width="13.33203125" bestFit="1" customWidth="1"/>
    <col min="21" max="21" width="10.21875" bestFit="1" customWidth="1"/>
    <col min="22" max="22" width="14.77734375" bestFit="1" customWidth="1"/>
    <col min="23" max="23" width="9.77734375" bestFit="1" customWidth="1"/>
    <col min="24" max="24" width="14" bestFit="1" customWidth="1"/>
    <col min="25" max="25" width="8.77734375" bestFit="1" customWidth="1"/>
    <col min="26" max="26" width="5.44140625" bestFit="1" customWidth="1"/>
    <col min="27" max="27" width="10.77734375" bestFit="1" customWidth="1"/>
    <col min="28" max="28" width="9.21875" bestFit="1" customWidth="1"/>
    <col min="29" max="29" width="9.109375" bestFit="1" customWidth="1"/>
    <col min="30" max="30" width="8.6640625" bestFit="1" customWidth="1"/>
    <col min="31" max="34" width="5.44140625" bestFit="1" customWidth="1"/>
    <col min="35" max="35" width="14.33203125" bestFit="1" customWidth="1"/>
    <col min="36" max="36" width="7.109375" bestFit="1" customWidth="1"/>
    <col min="37" max="37" width="5" bestFit="1" customWidth="1"/>
    <col min="38" max="38" width="8.5546875" bestFit="1" customWidth="1"/>
    <col min="39" max="39" width="19.88671875" bestFit="1" customWidth="1"/>
    <col min="40" max="40" width="27" bestFit="1" customWidth="1"/>
    <col min="41" max="41" width="13.33203125" bestFit="1" customWidth="1"/>
    <col min="42" max="42" width="20.77734375" bestFit="1" customWidth="1"/>
    <col min="43" max="43" width="5.44140625" bestFit="1" customWidth="1"/>
    <col min="44" max="44" width="21.44140625" bestFit="1" customWidth="1"/>
    <col min="45" max="45" width="5.44140625" bestFit="1" customWidth="1"/>
    <col min="46" max="46" width="9.77734375" bestFit="1" customWidth="1"/>
    <col min="47" max="47" width="9.21875" bestFit="1" customWidth="1"/>
    <col min="48" max="48" width="14" bestFit="1" customWidth="1"/>
    <col min="49" max="49" width="3.44140625" bestFit="1" customWidth="1"/>
    <col min="50" max="50" width="14" bestFit="1" customWidth="1"/>
    <col min="51" max="51" width="22.21875" bestFit="1" customWidth="1"/>
    <col min="52" max="52" width="9.77734375" bestFit="1" customWidth="1"/>
    <col min="53" max="53" width="10.109375" bestFit="1" customWidth="1"/>
    <col min="54" max="54" width="14.33203125" bestFit="1" customWidth="1"/>
    <col min="55" max="55" width="7.88671875" bestFit="1" customWidth="1"/>
    <col min="56" max="56" width="14.21875" bestFit="1" customWidth="1"/>
    <col min="57" max="57" width="11.44140625" bestFit="1" customWidth="1"/>
    <col min="58" max="58" width="12" bestFit="1" customWidth="1"/>
    <col min="59" max="59" width="16.6640625" bestFit="1" customWidth="1"/>
    <col min="60" max="60" width="16.5546875" bestFit="1" customWidth="1"/>
    <col min="61" max="61" width="8.44140625" bestFit="1" customWidth="1"/>
    <col min="62" max="62" width="2.44140625" bestFit="1" customWidth="1"/>
    <col min="63" max="63" width="12.44140625" bestFit="1" customWidth="1"/>
    <col min="64" max="64" width="15.21875" bestFit="1" customWidth="1"/>
    <col min="65" max="65" width="17" bestFit="1" customWidth="1"/>
    <col min="66" max="66" width="73.77734375" bestFit="1" customWidth="1"/>
    <col min="67" max="67" width="4.44140625" bestFit="1" customWidth="1"/>
    <col min="68" max="68" width="20.109375" bestFit="1" customWidth="1"/>
    <col min="69" max="69" width="21.77734375" bestFit="1" customWidth="1"/>
    <col min="70" max="70" width="27.44140625" bestFit="1" customWidth="1"/>
    <col min="71" max="71" width="20" bestFit="1" customWidth="1"/>
    <col min="72" max="72" width="3.44140625" bestFit="1" customWidth="1"/>
    <col min="73" max="73" width="11.109375" bestFit="1" customWidth="1"/>
    <col min="74" max="74" width="8.77734375" bestFit="1" customWidth="1"/>
    <col min="75" max="75" width="13.109375" bestFit="1" customWidth="1"/>
    <col min="76" max="76" width="12.44140625" bestFit="1" customWidth="1"/>
    <col min="77" max="77" width="6.33203125" bestFit="1" customWidth="1"/>
    <col min="78" max="78" width="18.88671875" bestFit="1" customWidth="1"/>
    <col min="79" max="79" width="13.6640625" bestFit="1" customWidth="1"/>
    <col min="80" max="80" width="3.44140625" bestFit="1" customWidth="1"/>
    <col min="81" max="81" width="16.21875" bestFit="1" customWidth="1"/>
    <col min="82" max="82" width="6.88671875" bestFit="1" customWidth="1"/>
    <col min="83" max="83" width="20.77734375" bestFit="1" customWidth="1"/>
    <col min="84" max="84" width="6.5546875" bestFit="1" customWidth="1"/>
    <col min="85" max="85" width="9.5546875" bestFit="1" customWidth="1"/>
    <col min="86" max="86" width="24.88671875" bestFit="1" customWidth="1"/>
    <col min="87" max="87" width="10.77734375" bestFit="1" customWidth="1"/>
    <col min="88" max="88" width="6" bestFit="1" customWidth="1"/>
    <col min="89" max="89" width="2.44140625" bestFit="1" customWidth="1"/>
    <col min="90" max="90" width="19.77734375" bestFit="1" customWidth="1"/>
    <col min="91" max="91" width="9.77734375" bestFit="1" customWidth="1"/>
    <col min="92" max="92" width="15.6640625" bestFit="1" customWidth="1"/>
    <col min="93" max="93" width="24.6640625" bestFit="1" customWidth="1"/>
    <col min="94" max="94" width="11.6640625" bestFit="1" customWidth="1"/>
    <col min="95" max="95" width="15.21875" bestFit="1" customWidth="1"/>
    <col min="96" max="96" width="11" bestFit="1" customWidth="1"/>
    <col min="97" max="97" width="23.77734375" bestFit="1" customWidth="1"/>
    <col min="98" max="98" width="16.21875" bestFit="1" customWidth="1"/>
    <col min="99" max="99" width="16.33203125" bestFit="1" customWidth="1"/>
    <col min="100" max="100" width="16.44140625" bestFit="1" customWidth="1"/>
    <col min="101" max="101" width="12.44140625" bestFit="1" customWidth="1"/>
    <col min="102" max="102" width="19.5546875" bestFit="1" customWidth="1"/>
    <col min="103" max="103" width="16.21875" bestFit="1" customWidth="1"/>
    <col min="104" max="104" width="16.109375" bestFit="1" customWidth="1"/>
    <col min="105" max="105" width="17.21875" bestFit="1" customWidth="1"/>
    <col min="106" max="106" width="15.88671875" bestFit="1" customWidth="1"/>
    <col min="107" max="107" width="10.77734375" bestFit="1" customWidth="1"/>
    <col min="108" max="108" width="16.5546875" bestFit="1" customWidth="1"/>
    <col min="109" max="109" width="44.88671875" bestFit="1" customWidth="1"/>
    <col min="110" max="110" width="21.44140625" bestFit="1" customWidth="1"/>
    <col min="111" max="111" width="11.77734375" bestFit="1" customWidth="1"/>
    <col min="112" max="112" width="16.33203125" bestFit="1" customWidth="1"/>
    <col min="113" max="113" width="11.5546875" bestFit="1" customWidth="1"/>
    <col min="114" max="114" width="17.21875" bestFit="1" customWidth="1"/>
    <col min="115" max="115" width="17.6640625" bestFit="1" customWidth="1"/>
    <col min="116" max="116" width="16.109375" bestFit="1" customWidth="1"/>
    <col min="117" max="117" width="19.109375" bestFit="1" customWidth="1"/>
    <col min="118" max="118" width="28.5546875" bestFit="1" customWidth="1"/>
    <col min="119" max="119" width="13.77734375" bestFit="1" customWidth="1"/>
    <col min="120" max="120" width="20.5546875" bestFit="1" customWidth="1"/>
    <col min="121" max="121" width="20.109375" bestFit="1" customWidth="1"/>
    <col min="122" max="122" width="19.109375" bestFit="1" customWidth="1"/>
    <col min="123" max="123" width="14.109375" bestFit="1" customWidth="1"/>
    <col min="124" max="124" width="22.88671875" bestFit="1" customWidth="1"/>
    <col min="125" max="125" width="17.88671875" bestFit="1" customWidth="1"/>
    <col min="126" max="126" width="12.109375" bestFit="1" customWidth="1"/>
    <col min="127" max="127" width="19.88671875" bestFit="1" customWidth="1"/>
    <col min="128" max="128" width="14.21875" bestFit="1" customWidth="1"/>
    <col min="129" max="129" width="14.109375" bestFit="1" customWidth="1"/>
    <col min="130" max="130" width="29.6640625" bestFit="1" customWidth="1"/>
    <col min="131" max="131" width="16.77734375" bestFit="1" customWidth="1"/>
    <col min="132" max="132" width="18.21875" bestFit="1" customWidth="1"/>
    <col min="133" max="133" width="19.109375" bestFit="1" customWidth="1"/>
    <col min="134" max="134" width="20.6640625" bestFit="1" customWidth="1"/>
    <col min="135" max="135" width="41.5546875" bestFit="1" customWidth="1"/>
    <col min="136" max="136" width="40" bestFit="1" customWidth="1"/>
    <col min="137" max="137" width="42.44140625" bestFit="1" customWidth="1"/>
    <col min="138" max="138" width="40.6640625" bestFit="1" customWidth="1"/>
    <col min="139" max="139" width="24" bestFit="1" customWidth="1"/>
    <col min="140" max="140" width="16.77734375" bestFit="1" customWidth="1"/>
    <col min="141" max="141" width="17" bestFit="1" customWidth="1"/>
    <col min="142" max="142" width="13.33203125" bestFit="1" customWidth="1"/>
    <col min="143" max="143" width="19.109375" bestFit="1" customWidth="1"/>
    <col min="144" max="144" width="24.44140625" bestFit="1" customWidth="1"/>
    <col min="145" max="145" width="22.5546875" bestFit="1" customWidth="1"/>
    <col min="146" max="146" width="18.44140625" bestFit="1" customWidth="1"/>
    <col min="147" max="147" width="15.77734375" bestFit="1" customWidth="1"/>
    <col min="148" max="148" width="12.21875" bestFit="1" customWidth="1"/>
    <col min="149" max="149" width="13.6640625" bestFit="1" customWidth="1"/>
    <col min="150" max="150" width="18.77734375" bestFit="1" customWidth="1"/>
    <col min="151" max="151" width="12.88671875" bestFit="1" customWidth="1"/>
    <col min="152" max="152" width="13.44140625" bestFit="1" customWidth="1"/>
    <col min="153" max="153" width="12.44140625" bestFit="1" customWidth="1"/>
    <col min="154" max="154" width="18.5546875" bestFit="1" customWidth="1"/>
    <col min="155" max="155" width="23.109375" bestFit="1" customWidth="1"/>
    <col min="156" max="156" width="19.109375" bestFit="1" customWidth="1"/>
    <col min="157" max="157" width="31.44140625" bestFit="1" customWidth="1"/>
    <col min="158" max="158" width="17.5546875" bestFit="1" customWidth="1"/>
    <col min="159" max="159" width="12.33203125" bestFit="1" customWidth="1"/>
    <col min="160" max="160" width="11.77734375" bestFit="1" customWidth="1"/>
    <col min="161" max="161" width="32.33203125" bestFit="1" customWidth="1"/>
    <col min="162" max="162" width="32.77734375" bestFit="1" customWidth="1"/>
    <col min="163" max="163" width="22.88671875" bestFit="1" customWidth="1"/>
    <col min="164" max="164" width="13.88671875" bestFit="1" customWidth="1"/>
    <col min="165" max="165" width="28.33203125" bestFit="1" customWidth="1"/>
    <col min="166" max="166" width="19" bestFit="1" customWidth="1"/>
    <col min="167" max="167" width="19.44140625" bestFit="1" customWidth="1"/>
    <col min="168" max="168" width="14.109375" bestFit="1" customWidth="1"/>
    <col min="169" max="169" width="32.6640625" bestFit="1" customWidth="1"/>
    <col min="170" max="170" width="22.109375" bestFit="1" customWidth="1"/>
    <col min="171" max="171" width="9.21875" bestFit="1" customWidth="1"/>
    <col min="172" max="172" width="11.33203125" bestFit="1" customWidth="1"/>
    <col min="173" max="173" width="25.77734375" bestFit="1" customWidth="1"/>
    <col min="174" max="174" width="10.21875" bestFit="1" customWidth="1"/>
    <col min="175" max="175" width="9.6640625" bestFit="1" customWidth="1"/>
    <col min="176" max="176" width="11.77734375" bestFit="1" customWidth="1"/>
    <col min="177" max="177" width="15.5546875" bestFit="1" customWidth="1"/>
    <col min="178" max="178" width="14.109375" bestFit="1" customWidth="1"/>
    <col min="179" max="179" width="11.21875" bestFit="1" customWidth="1"/>
    <col min="180" max="180" width="30.5546875" bestFit="1" customWidth="1"/>
    <col min="181" max="181" width="8.77734375" bestFit="1" customWidth="1"/>
    <col min="182" max="183" width="14.77734375" bestFit="1" customWidth="1"/>
    <col min="184" max="184" width="24.21875" bestFit="1" customWidth="1"/>
    <col min="185" max="185" width="28.6640625" bestFit="1" customWidth="1"/>
    <col min="186" max="186" width="18.109375" bestFit="1" customWidth="1"/>
    <col min="187" max="187" width="11.33203125" bestFit="1" customWidth="1"/>
    <col min="188" max="188" width="14" bestFit="1" customWidth="1"/>
    <col min="189" max="189" width="17" bestFit="1" customWidth="1"/>
    <col min="190" max="190" width="6.44140625" bestFit="1" customWidth="1"/>
    <col min="191" max="191" width="11.44140625" bestFit="1" customWidth="1"/>
    <col min="192" max="192" width="9" bestFit="1" customWidth="1"/>
    <col min="193" max="193" width="10.109375" bestFit="1" customWidth="1"/>
    <col min="194" max="194" width="6.5546875" bestFit="1" customWidth="1"/>
    <col min="195" max="195" width="10.109375" bestFit="1" customWidth="1"/>
    <col min="196" max="196" width="14.109375" bestFit="1" customWidth="1"/>
    <col min="197" max="197" width="9" bestFit="1" customWidth="1"/>
    <col min="198" max="198" width="10.5546875" bestFit="1" customWidth="1"/>
    <col min="199" max="199" width="15.109375" bestFit="1" customWidth="1"/>
    <col min="200" max="200" width="5.6640625" bestFit="1" customWidth="1"/>
    <col min="201" max="201" width="9.21875" bestFit="1" customWidth="1"/>
    <col min="202" max="202" width="16.5546875" bestFit="1" customWidth="1"/>
    <col min="203" max="203" width="15.21875" bestFit="1" customWidth="1"/>
    <col min="204" max="204" width="36.21875" bestFit="1" customWidth="1"/>
    <col min="205" max="205" width="16.77734375" bestFit="1" customWidth="1"/>
    <col min="206" max="206" width="6.44140625" bestFit="1" customWidth="1"/>
    <col min="207" max="207" width="14.6640625" bestFit="1" customWidth="1"/>
    <col min="208" max="208" width="7.5546875" bestFit="1" customWidth="1"/>
    <col min="209" max="209" width="12.6640625" bestFit="1" customWidth="1"/>
    <col min="210" max="210" width="8.77734375" bestFit="1" customWidth="1"/>
    <col min="211" max="211" width="6" bestFit="1" customWidth="1"/>
    <col min="212" max="212" width="9.109375" bestFit="1" customWidth="1"/>
    <col min="213" max="213" width="6.33203125" bestFit="1" customWidth="1"/>
    <col min="214" max="214" width="18.88671875" bestFit="1" customWidth="1"/>
    <col min="215" max="215" width="5.77734375" bestFit="1" customWidth="1"/>
    <col min="216" max="216" width="7.88671875" bestFit="1" customWidth="1"/>
    <col min="217" max="217" width="12.44140625" bestFit="1" customWidth="1"/>
    <col min="218" max="218" width="14.44140625" bestFit="1" customWidth="1"/>
    <col min="219" max="219" width="12.6640625" bestFit="1" customWidth="1"/>
    <col min="220" max="220" width="9.88671875" bestFit="1" customWidth="1"/>
    <col min="221" max="221" width="31.77734375" bestFit="1" customWidth="1"/>
    <col min="222" max="222" width="53" bestFit="1" customWidth="1"/>
    <col min="223" max="223" width="9.88671875" bestFit="1" customWidth="1"/>
    <col min="224" max="224" width="23.5546875" bestFit="1" customWidth="1"/>
    <col min="225" max="225" width="5.21875" bestFit="1" customWidth="1"/>
    <col min="226" max="226" width="3.5546875" bestFit="1" customWidth="1"/>
    <col min="227" max="227" width="10.21875" bestFit="1" customWidth="1"/>
    <col min="228" max="228" width="18.5546875" bestFit="1" customWidth="1"/>
    <col min="229" max="229" width="28.44140625" bestFit="1" customWidth="1"/>
    <col min="230" max="230" width="7.109375" bestFit="1" customWidth="1"/>
    <col min="231" max="231" width="13.109375" bestFit="1" customWidth="1"/>
    <col min="232" max="232" width="10.33203125" bestFit="1" customWidth="1"/>
    <col min="233" max="233" width="5.6640625" bestFit="1" customWidth="1"/>
    <col min="234" max="234" width="17.44140625" bestFit="1" customWidth="1"/>
    <col min="235" max="235" width="16.109375" bestFit="1" customWidth="1"/>
    <col min="236" max="236" width="25.88671875" bestFit="1" customWidth="1"/>
    <col min="237" max="237" width="6.44140625" bestFit="1" customWidth="1"/>
    <col min="238" max="238" width="5.5546875" bestFit="1" customWidth="1"/>
    <col min="239" max="239" width="14.44140625" bestFit="1" customWidth="1"/>
    <col min="240" max="240" width="22" bestFit="1" customWidth="1"/>
    <col min="241" max="241" width="14.5546875" bestFit="1" customWidth="1"/>
    <col min="242" max="242" width="6.88671875" bestFit="1" customWidth="1"/>
    <col min="243" max="243" width="10.77734375" bestFit="1" customWidth="1"/>
    <col min="244" max="244" width="9.21875" bestFit="1" customWidth="1"/>
    <col min="245" max="245" width="13.109375" bestFit="1" customWidth="1"/>
    <col min="246" max="246" width="22.77734375" bestFit="1" customWidth="1"/>
    <col min="247" max="247" width="11.44140625" bestFit="1" customWidth="1"/>
    <col min="248" max="248" width="27" bestFit="1" customWidth="1"/>
    <col min="249" max="249" width="16.5546875" bestFit="1" customWidth="1"/>
    <col min="250" max="251" width="18.5546875" bestFit="1" customWidth="1"/>
    <col min="252" max="252" width="14.88671875" bestFit="1" customWidth="1"/>
    <col min="253" max="253" width="8.77734375" bestFit="1" customWidth="1"/>
    <col min="254" max="254" width="25.109375" bestFit="1" customWidth="1"/>
    <col min="255" max="255" width="14.44140625" bestFit="1" customWidth="1"/>
    <col min="256" max="256" width="5.5546875" bestFit="1" customWidth="1"/>
    <col min="257" max="257" width="6.33203125" bestFit="1" customWidth="1"/>
    <col min="258" max="258" width="16" bestFit="1" customWidth="1"/>
    <col min="259" max="259" width="13.88671875" bestFit="1" customWidth="1"/>
    <col min="260" max="260" width="19" bestFit="1" customWidth="1"/>
    <col min="261" max="261" width="16.21875" bestFit="1" customWidth="1"/>
    <col min="262" max="262" width="17.88671875" bestFit="1" customWidth="1"/>
    <col min="263" max="263" width="51.109375" bestFit="1" customWidth="1"/>
    <col min="264" max="264" width="16.5546875" bestFit="1" customWidth="1"/>
    <col min="265" max="265" width="22.77734375" bestFit="1" customWidth="1"/>
    <col min="266" max="266" width="35" bestFit="1" customWidth="1"/>
    <col min="267" max="267" width="36.21875" bestFit="1" customWidth="1"/>
    <col min="268" max="268" width="37.5546875" bestFit="1" customWidth="1"/>
    <col min="269" max="269" width="17.5546875" bestFit="1" customWidth="1"/>
    <col min="270" max="270" width="9.33203125" bestFit="1" customWidth="1"/>
    <col min="271" max="271" width="7.21875" bestFit="1" customWidth="1"/>
    <col min="272" max="272" width="7" bestFit="1" customWidth="1"/>
    <col min="273" max="273" width="22" bestFit="1" customWidth="1"/>
    <col min="274" max="274" width="15.88671875" bestFit="1" customWidth="1"/>
    <col min="275" max="275" width="13.44140625" bestFit="1" customWidth="1"/>
    <col min="276" max="276" width="16.33203125" bestFit="1" customWidth="1"/>
    <col min="277" max="277" width="17.5546875" bestFit="1" customWidth="1"/>
    <col min="278" max="278" width="15.77734375" bestFit="1" customWidth="1"/>
    <col min="279" max="279" width="14.109375" bestFit="1" customWidth="1"/>
    <col min="280" max="280" width="14" bestFit="1" customWidth="1"/>
    <col min="281" max="281" width="17.5546875" bestFit="1" customWidth="1"/>
    <col min="282" max="282" width="15.21875" bestFit="1" customWidth="1"/>
    <col min="283" max="283" width="32.77734375" bestFit="1" customWidth="1"/>
    <col min="284" max="284" width="16.77734375" bestFit="1" customWidth="1"/>
    <col min="285" max="285" width="14" bestFit="1" customWidth="1"/>
    <col min="286" max="286" width="12.44140625" bestFit="1" customWidth="1"/>
    <col min="287" max="287" width="16" bestFit="1" customWidth="1"/>
    <col min="288" max="288" width="17" bestFit="1" customWidth="1"/>
    <col min="289" max="289" width="15.33203125" bestFit="1" customWidth="1"/>
    <col min="290" max="291" width="17.6640625" bestFit="1" customWidth="1"/>
    <col min="292" max="292" width="20.5546875" bestFit="1" customWidth="1"/>
    <col min="293" max="293" width="22.21875" bestFit="1" customWidth="1"/>
    <col min="294" max="294" width="6.88671875" bestFit="1" customWidth="1"/>
    <col min="295" max="295" width="8.33203125" bestFit="1" customWidth="1"/>
    <col min="296" max="296" width="9.5546875" bestFit="1" customWidth="1"/>
    <col min="297" max="297" width="13.33203125" bestFit="1" customWidth="1"/>
    <col min="298" max="298" width="13.77734375" bestFit="1" customWidth="1"/>
    <col min="299" max="299" width="7.21875" bestFit="1" customWidth="1"/>
    <col min="300" max="300" width="38.88671875" bestFit="1" customWidth="1"/>
    <col min="301" max="301" width="17.21875" bestFit="1" customWidth="1"/>
    <col min="302" max="302" width="22.5546875" bestFit="1" customWidth="1"/>
    <col min="303" max="303" width="20.5546875" bestFit="1" customWidth="1"/>
    <col min="304" max="304" width="24" bestFit="1" customWidth="1"/>
    <col min="305" max="305" width="12.6640625" bestFit="1" customWidth="1"/>
    <col min="306" max="306" width="18.44140625" bestFit="1" customWidth="1"/>
    <col min="307" max="307" width="16.33203125" bestFit="1" customWidth="1"/>
    <col min="308" max="308" width="20.5546875" bestFit="1" customWidth="1"/>
    <col min="309" max="309" width="16.88671875" bestFit="1" customWidth="1"/>
    <col min="310" max="310" width="10" bestFit="1" customWidth="1"/>
    <col min="311" max="311" width="37.5546875" bestFit="1" customWidth="1"/>
    <col min="312" max="312" width="12.21875" bestFit="1" customWidth="1"/>
    <col min="313" max="313" width="11.77734375" bestFit="1" customWidth="1"/>
    <col min="314" max="314" width="9.44140625" bestFit="1" customWidth="1"/>
    <col min="315" max="315" width="9.21875" bestFit="1" customWidth="1"/>
    <col min="316" max="316" width="32.88671875" bestFit="1" customWidth="1"/>
    <col min="317" max="317" width="37.33203125" bestFit="1" customWidth="1"/>
    <col min="318" max="318" width="13.77734375" bestFit="1" customWidth="1"/>
    <col min="319" max="319" width="19.44140625" bestFit="1" customWidth="1"/>
    <col min="320" max="320" width="15.77734375" bestFit="1" customWidth="1"/>
    <col min="321" max="321" width="10.44140625" bestFit="1" customWidth="1"/>
    <col min="322" max="322" width="13.88671875" bestFit="1" customWidth="1"/>
    <col min="323" max="323" width="16.33203125" bestFit="1" customWidth="1"/>
    <col min="324" max="324" width="13.109375" bestFit="1" customWidth="1"/>
    <col min="325" max="325" width="26.88671875" bestFit="1" customWidth="1"/>
    <col min="326" max="326" width="14.33203125" bestFit="1" customWidth="1"/>
    <col min="327" max="327" width="8.109375" bestFit="1" customWidth="1"/>
    <col min="328" max="328" width="17" bestFit="1" customWidth="1"/>
    <col min="329" max="329" width="13.88671875" bestFit="1" customWidth="1"/>
    <col min="330" max="330" width="9.88671875" bestFit="1" customWidth="1"/>
    <col min="331" max="331" width="18.109375" bestFit="1" customWidth="1"/>
    <col min="332" max="332" width="9.88671875" bestFit="1" customWidth="1"/>
    <col min="333" max="333" width="6.33203125" bestFit="1" customWidth="1"/>
    <col min="334" max="334" width="10.21875" bestFit="1" customWidth="1"/>
    <col min="335" max="335" width="11.6640625" bestFit="1" customWidth="1"/>
    <col min="336" max="336" width="13.33203125" bestFit="1" customWidth="1"/>
    <col min="337" max="337" width="18.109375" bestFit="1" customWidth="1"/>
    <col min="338" max="338" width="12.44140625" bestFit="1" customWidth="1"/>
    <col min="339" max="339" width="23" bestFit="1" customWidth="1"/>
    <col min="340" max="340" width="22.21875" bestFit="1" customWidth="1"/>
    <col min="342" max="342" width="8.77734375" bestFit="1" customWidth="1"/>
    <col min="343" max="343" width="8.44140625" bestFit="1" customWidth="1"/>
    <col min="344" max="344" width="9" bestFit="1" customWidth="1"/>
    <col min="345" max="345" width="14.5546875" bestFit="1" customWidth="1"/>
    <col min="346" max="346" width="5.21875" bestFit="1" customWidth="1"/>
    <col min="347" max="347" width="16.88671875" bestFit="1" customWidth="1"/>
    <col min="348" max="348" width="12.77734375" bestFit="1" customWidth="1"/>
    <col min="349" max="349" width="17.88671875" bestFit="1" customWidth="1"/>
    <col min="350" max="350" width="15.5546875" bestFit="1" customWidth="1"/>
    <col min="351" max="351" width="11.109375" bestFit="1" customWidth="1"/>
    <col min="352" max="353" width="9.33203125" bestFit="1" customWidth="1"/>
    <col min="354" max="354" width="10.33203125" bestFit="1" customWidth="1"/>
    <col min="355" max="355" width="14.33203125" bestFit="1" customWidth="1"/>
    <col min="356" max="356" width="48.5546875" bestFit="1" customWidth="1"/>
    <col min="357" max="357" width="11.77734375" bestFit="1" customWidth="1"/>
    <col min="358" max="358" width="14.5546875" bestFit="1" customWidth="1"/>
    <col min="359" max="359" width="6.6640625" bestFit="1" customWidth="1"/>
    <col min="360" max="360" width="9.21875" bestFit="1" customWidth="1"/>
    <col min="361" max="361" width="23.109375" bestFit="1" customWidth="1"/>
    <col min="362" max="362" width="16.88671875" bestFit="1" customWidth="1"/>
    <col min="363" max="363" width="7.77734375" bestFit="1" customWidth="1"/>
    <col min="364" max="364" width="5.44140625" bestFit="1" customWidth="1"/>
    <col min="365" max="365" width="14.109375" bestFit="1" customWidth="1"/>
    <col min="366" max="366" width="12.44140625" bestFit="1" customWidth="1"/>
    <col min="368" max="368" width="16.33203125" bestFit="1" customWidth="1"/>
    <col min="369" max="369" width="22.109375" bestFit="1" customWidth="1"/>
    <col min="370" max="370" width="12.109375" bestFit="1" customWidth="1"/>
    <col min="371" max="371" width="25.88671875" bestFit="1" customWidth="1"/>
    <col min="372" max="372" width="8.44140625" bestFit="1" customWidth="1"/>
    <col min="373" max="373" width="22.21875" bestFit="1" customWidth="1"/>
    <col min="374" max="374" width="15.6640625" bestFit="1" customWidth="1"/>
    <col min="375" max="375" width="18.21875" bestFit="1" customWidth="1"/>
    <col min="376" max="376" width="16.5546875" bestFit="1" customWidth="1"/>
    <col min="377" max="377" width="15.77734375" bestFit="1" customWidth="1"/>
    <col min="378" max="378" width="15.88671875" bestFit="1" customWidth="1"/>
    <col min="379" max="379" width="9.109375" bestFit="1" customWidth="1"/>
    <col min="380" max="380" width="20" bestFit="1" customWidth="1"/>
    <col min="381" max="381" width="26.33203125" bestFit="1" customWidth="1"/>
    <col min="382" max="382" width="9.5546875" bestFit="1" customWidth="1"/>
    <col min="383" max="383" width="11.88671875" bestFit="1" customWidth="1"/>
    <col min="384" max="384" width="4.5546875" bestFit="1" customWidth="1"/>
    <col min="385" max="385" width="22.44140625" bestFit="1" customWidth="1"/>
    <col min="386" max="386" width="25.21875" bestFit="1" customWidth="1"/>
    <col min="387" max="387" width="30.44140625" bestFit="1" customWidth="1"/>
    <col min="388" max="388" width="11" bestFit="1" customWidth="1"/>
    <col min="389" max="389" width="15.21875" bestFit="1" customWidth="1"/>
    <col min="390" max="390" width="11.88671875" bestFit="1" customWidth="1"/>
    <col min="391" max="391" width="7.33203125" bestFit="1" customWidth="1"/>
    <col min="392" max="392" width="20.21875" bestFit="1" customWidth="1"/>
    <col min="393" max="393" width="27.21875" bestFit="1" customWidth="1"/>
    <col min="394" max="394" width="39.88671875" bestFit="1" customWidth="1"/>
    <col min="395" max="395" width="37" bestFit="1" customWidth="1"/>
    <col min="396" max="396" width="8.77734375" bestFit="1" customWidth="1"/>
    <col min="397" max="397" width="10.77734375" bestFit="1" customWidth="1"/>
    <col min="398" max="398" width="9.88671875" bestFit="1" customWidth="1"/>
    <col min="399" max="399" width="19" bestFit="1" customWidth="1"/>
    <col min="400" max="400" width="7" bestFit="1" customWidth="1"/>
    <col min="401" max="401" width="21.77734375" bestFit="1" customWidth="1"/>
    <col min="402" max="402" width="21" bestFit="1" customWidth="1"/>
    <col min="403" max="403" width="7.109375" bestFit="1" customWidth="1"/>
    <col min="404" max="404" width="12.109375" bestFit="1" customWidth="1"/>
    <col min="405" max="405" width="9.33203125" bestFit="1" customWidth="1"/>
    <col min="406" max="406" width="20.6640625" bestFit="1" customWidth="1"/>
    <col min="407" max="407" width="23" bestFit="1" customWidth="1"/>
    <col min="408" max="408" width="5.6640625" bestFit="1" customWidth="1"/>
    <col min="409" max="409" width="18.33203125" bestFit="1" customWidth="1"/>
    <col min="410" max="410" width="6.109375" bestFit="1" customWidth="1"/>
    <col min="411" max="411" width="9.33203125" bestFit="1" customWidth="1"/>
    <col min="412" max="412" width="13.6640625" bestFit="1" customWidth="1"/>
    <col min="413" max="413" width="11.5546875" bestFit="1" customWidth="1"/>
    <col min="414" max="414" width="12.33203125" bestFit="1" customWidth="1"/>
    <col min="415" max="415" width="14.21875" bestFit="1" customWidth="1"/>
    <col min="416" max="416" width="12.109375" bestFit="1" customWidth="1"/>
    <col min="417" max="417" width="22.5546875" bestFit="1" customWidth="1"/>
    <col min="418" max="418" width="23.109375" bestFit="1" customWidth="1"/>
    <col min="419" max="419" width="16.88671875" bestFit="1" customWidth="1"/>
    <col min="420" max="420" width="10.6640625" bestFit="1" customWidth="1"/>
    <col min="421" max="421" width="9.109375" bestFit="1" customWidth="1"/>
    <col min="422" max="422" width="13.33203125" bestFit="1" customWidth="1"/>
    <col min="423" max="423" width="12.33203125" bestFit="1" customWidth="1"/>
    <col min="424" max="424" width="36" bestFit="1" customWidth="1"/>
    <col min="425" max="425" width="10.44140625" bestFit="1" customWidth="1"/>
    <col min="426" max="426" width="9.88671875" bestFit="1" customWidth="1"/>
    <col min="427" max="427" width="11.77734375" bestFit="1" customWidth="1"/>
    <col min="428" max="428" width="10.5546875" bestFit="1" customWidth="1"/>
    <col min="429" max="429" width="13.77734375" bestFit="1" customWidth="1"/>
    <col min="430" max="430" width="8.77734375" bestFit="1" customWidth="1"/>
    <col min="431" max="431" width="4.6640625" bestFit="1" customWidth="1"/>
    <col min="432" max="432" width="20.44140625" bestFit="1" customWidth="1"/>
    <col min="433" max="433" width="6.77734375" bestFit="1" customWidth="1"/>
    <col min="434" max="434" width="11.88671875" bestFit="1" customWidth="1"/>
    <col min="435" max="435" width="8.5546875" bestFit="1" customWidth="1"/>
    <col min="436" max="436" width="9.109375" bestFit="1" customWidth="1"/>
    <col min="437" max="437" width="7.6640625" bestFit="1" customWidth="1"/>
    <col min="438" max="438" width="9.6640625" bestFit="1" customWidth="1"/>
    <col min="439" max="439" width="15.109375" bestFit="1" customWidth="1"/>
    <col min="440" max="440" width="5.6640625" bestFit="1" customWidth="1"/>
    <col min="441" max="441" width="18.44140625" bestFit="1" customWidth="1"/>
    <col min="442" max="442" width="15.77734375" bestFit="1" customWidth="1"/>
    <col min="443" max="443" width="9.88671875" bestFit="1" customWidth="1"/>
    <col min="444" max="444" width="9.33203125" bestFit="1" customWidth="1"/>
    <col min="445" max="445" width="27.5546875" bestFit="1" customWidth="1"/>
    <col min="446" max="446" width="11.109375" bestFit="1" customWidth="1"/>
    <col min="447" max="447" width="5.33203125" bestFit="1" customWidth="1"/>
    <col min="448" max="448" width="23.21875" bestFit="1" customWidth="1"/>
    <col min="449" max="449" width="15.44140625" bestFit="1" customWidth="1"/>
    <col min="450" max="450" width="9.109375" bestFit="1" customWidth="1"/>
    <col min="451" max="451" width="12.6640625" bestFit="1" customWidth="1"/>
    <col min="452" max="452" width="13.5546875" bestFit="1" customWidth="1"/>
    <col min="453" max="453" width="13.88671875" bestFit="1" customWidth="1"/>
    <col min="454" max="454" width="5.6640625" bestFit="1" customWidth="1"/>
    <col min="455" max="455" width="8.6640625" bestFit="1" customWidth="1"/>
    <col min="456" max="456" width="14.33203125" bestFit="1" customWidth="1"/>
    <col min="457" max="457" width="24.6640625" bestFit="1" customWidth="1"/>
    <col min="458" max="458" width="15.33203125" bestFit="1" customWidth="1"/>
    <col min="459" max="459" width="14" bestFit="1" customWidth="1"/>
    <col min="460" max="460" width="14.88671875" bestFit="1" customWidth="1"/>
    <col min="461" max="461" width="15" bestFit="1" customWidth="1"/>
    <col min="462" max="462" width="33.109375" bestFit="1" customWidth="1"/>
    <col min="463" max="463" width="8" bestFit="1" customWidth="1"/>
    <col min="464" max="464" width="35.77734375" bestFit="1" customWidth="1"/>
    <col min="465" max="465" width="18.109375" bestFit="1" customWidth="1"/>
    <col min="466" max="466" width="5" bestFit="1" customWidth="1"/>
    <col min="467" max="467" width="28.6640625" bestFit="1" customWidth="1"/>
    <col min="468" max="468" width="16.6640625" bestFit="1" customWidth="1"/>
    <col min="469" max="469" width="16" bestFit="1" customWidth="1"/>
    <col min="470" max="470" width="15" bestFit="1" customWidth="1"/>
    <col min="471" max="471" width="9.77734375" bestFit="1" customWidth="1"/>
    <col min="472" max="472" width="7.77734375" bestFit="1" customWidth="1"/>
    <col min="473" max="473" width="14.5546875" bestFit="1" customWidth="1"/>
    <col min="474" max="474" width="7.44140625" bestFit="1" customWidth="1"/>
    <col min="475" max="475" width="37.44140625" bestFit="1" customWidth="1"/>
    <col min="476" max="476" width="25" bestFit="1" customWidth="1"/>
    <col min="477" max="477" width="17.6640625" bestFit="1" customWidth="1"/>
    <col min="478" max="478" width="12.109375" bestFit="1" customWidth="1"/>
    <col min="479" max="479" width="30.109375" bestFit="1" customWidth="1"/>
    <col min="480" max="480" width="16" bestFit="1" customWidth="1"/>
    <col min="481" max="481" width="20.33203125" bestFit="1" customWidth="1"/>
    <col min="482" max="482" width="14.109375" bestFit="1" customWidth="1"/>
    <col min="483" max="483" width="9.77734375" bestFit="1" customWidth="1"/>
    <col min="484" max="484" width="14.6640625" bestFit="1" customWidth="1"/>
    <col min="485" max="485" width="10.33203125" bestFit="1" customWidth="1"/>
    <col min="486" max="486" width="11.6640625" bestFit="1" customWidth="1"/>
    <col min="487" max="487" width="8.33203125" bestFit="1" customWidth="1"/>
    <col min="488" max="488" width="10.6640625" bestFit="1" customWidth="1"/>
    <col min="489" max="489" width="18.21875" bestFit="1" customWidth="1"/>
    <col min="490" max="490" width="15.21875" bestFit="1" customWidth="1"/>
    <col min="491" max="491" width="13.6640625" bestFit="1" customWidth="1"/>
    <col min="492" max="492" width="13.21875" bestFit="1" customWidth="1"/>
    <col min="493" max="493" width="11.33203125" bestFit="1" customWidth="1"/>
    <col min="494" max="494" width="9.6640625" bestFit="1" customWidth="1"/>
    <col min="495" max="495" width="18.44140625" bestFit="1" customWidth="1"/>
    <col min="496" max="496" width="20" bestFit="1" customWidth="1"/>
    <col min="497" max="497" width="10.21875" bestFit="1" customWidth="1"/>
    <col min="498" max="498" width="5.44140625" bestFit="1" customWidth="1"/>
    <col min="499" max="499" width="8.21875" bestFit="1" customWidth="1"/>
    <col min="500" max="500" width="10.77734375" bestFit="1" customWidth="1"/>
    <col min="501" max="501" width="19.6640625" bestFit="1" customWidth="1"/>
    <col min="502" max="502" width="12.88671875" bestFit="1" customWidth="1"/>
    <col min="503" max="503" width="14" bestFit="1" customWidth="1"/>
    <col min="504" max="504" width="27.88671875" bestFit="1" customWidth="1"/>
    <col min="505" max="505" width="8.33203125" bestFit="1" customWidth="1"/>
    <col min="506" max="506" width="5.6640625" bestFit="1" customWidth="1"/>
    <col min="507" max="507" width="8.33203125" bestFit="1" customWidth="1"/>
    <col min="508" max="508" width="6.77734375" bestFit="1" customWidth="1"/>
    <col min="509" max="509" width="12.109375" bestFit="1" customWidth="1"/>
    <col min="510" max="510" width="20.33203125" bestFit="1" customWidth="1"/>
    <col min="511" max="511" width="21.33203125" bestFit="1" customWidth="1"/>
    <col min="512" max="512" width="16.88671875" bestFit="1" customWidth="1"/>
    <col min="513" max="513" width="17.5546875" bestFit="1" customWidth="1"/>
    <col min="514" max="514" width="15.33203125" bestFit="1" customWidth="1"/>
    <col min="515" max="515" width="14.88671875" bestFit="1" customWidth="1"/>
    <col min="516" max="516" width="24.109375" bestFit="1" customWidth="1"/>
    <col min="517" max="517" width="16.5546875" bestFit="1" customWidth="1"/>
    <col min="518" max="518" width="15.109375" bestFit="1" customWidth="1"/>
    <col min="519" max="519" width="14.6640625" bestFit="1" customWidth="1"/>
    <col min="520" max="520" width="27" bestFit="1" customWidth="1"/>
    <col min="521" max="521" width="6" bestFit="1" customWidth="1"/>
    <col min="522" max="522" width="16.21875" bestFit="1" customWidth="1"/>
    <col min="523" max="523" width="9.88671875" bestFit="1" customWidth="1"/>
    <col min="524" max="524" width="8.21875" bestFit="1" customWidth="1"/>
    <col min="525" max="525" width="10.44140625" bestFit="1" customWidth="1"/>
    <col min="526" max="526" width="7.6640625" bestFit="1" customWidth="1"/>
    <col min="527" max="527" width="9.88671875" bestFit="1" customWidth="1"/>
    <col min="528" max="528" width="10.6640625" bestFit="1" customWidth="1"/>
    <col min="529" max="529" width="20.21875" bestFit="1" customWidth="1"/>
    <col min="530" max="530" width="18.77734375" bestFit="1" customWidth="1"/>
    <col min="531" max="531" width="31.109375" bestFit="1" customWidth="1"/>
    <col min="532" max="532" width="23" bestFit="1" customWidth="1"/>
    <col min="533" max="533" width="10.88671875" bestFit="1" customWidth="1"/>
    <col min="534" max="534" width="4" bestFit="1" customWidth="1"/>
    <col min="535" max="535" width="23.5546875" bestFit="1" customWidth="1"/>
    <col min="536" max="536" width="28.21875" bestFit="1" customWidth="1"/>
    <col min="537" max="537" width="9.44140625" bestFit="1" customWidth="1"/>
    <col min="538" max="538" width="43.77734375" bestFit="1" customWidth="1"/>
    <col min="539" max="539" width="5.44140625" bestFit="1" customWidth="1"/>
    <col min="540" max="540" width="11.77734375" bestFit="1" customWidth="1"/>
    <col min="541" max="541" width="7.44140625" bestFit="1" customWidth="1"/>
    <col min="542" max="542" width="7.109375" bestFit="1" customWidth="1"/>
    <col min="543" max="543" width="10.6640625" bestFit="1" customWidth="1"/>
    <col min="544" max="544" width="14.6640625" bestFit="1" customWidth="1"/>
    <col min="545" max="545" width="16.44140625" bestFit="1" customWidth="1"/>
    <col min="546" max="546" width="11.77734375" bestFit="1" customWidth="1"/>
    <col min="547" max="547" width="10.6640625" bestFit="1" customWidth="1"/>
    <col min="548" max="548" width="12.88671875" bestFit="1" customWidth="1"/>
    <col min="549" max="549" width="15.33203125" bestFit="1" customWidth="1"/>
    <col min="550" max="550" width="13.6640625" bestFit="1" customWidth="1"/>
    <col min="551" max="551" width="10" bestFit="1" customWidth="1"/>
    <col min="552" max="552" width="10.44140625" bestFit="1" customWidth="1"/>
    <col min="553" max="553" width="17" bestFit="1" customWidth="1"/>
    <col min="554" max="554" width="10.88671875" bestFit="1" customWidth="1"/>
    <col min="555" max="555" width="17.77734375" bestFit="1" customWidth="1"/>
    <col min="556" max="556" width="8.6640625" bestFit="1" customWidth="1"/>
    <col min="557" max="557" width="10.5546875" bestFit="1" customWidth="1"/>
    <col min="558" max="558" width="7.6640625" bestFit="1" customWidth="1"/>
    <col min="559" max="559" width="12.6640625" bestFit="1" customWidth="1"/>
    <col min="560" max="560" width="6.109375" bestFit="1" customWidth="1"/>
    <col min="561" max="561" width="12.44140625" bestFit="1" customWidth="1"/>
    <col min="562" max="562" width="14.109375" bestFit="1" customWidth="1"/>
    <col min="563" max="563" width="17.44140625" bestFit="1" customWidth="1"/>
    <col min="564" max="564" width="14.33203125" bestFit="1" customWidth="1"/>
    <col min="565" max="565" width="5.109375" bestFit="1" customWidth="1"/>
    <col min="566" max="566" width="14.5546875" bestFit="1" customWidth="1"/>
    <col min="567" max="567" width="8.33203125" bestFit="1" customWidth="1"/>
    <col min="568" max="568" width="13.5546875" bestFit="1" customWidth="1"/>
    <col min="569" max="569" width="9.33203125" bestFit="1" customWidth="1"/>
    <col min="570" max="570" width="15.6640625" bestFit="1" customWidth="1"/>
    <col min="571" max="571" width="19.109375" bestFit="1" customWidth="1"/>
    <col min="572" max="572" width="14.88671875" bestFit="1" customWidth="1"/>
    <col min="573" max="573" width="14.5546875" bestFit="1" customWidth="1"/>
    <col min="574" max="574" width="24.21875" bestFit="1" customWidth="1"/>
    <col min="575" max="575" width="18.109375" bestFit="1" customWidth="1"/>
    <col min="576" max="576" width="10" bestFit="1" customWidth="1"/>
    <col min="577" max="577" width="11.33203125" bestFit="1" customWidth="1"/>
    <col min="578" max="578" width="11.5546875" bestFit="1" customWidth="1"/>
    <col min="579" max="579" width="10.6640625" bestFit="1" customWidth="1"/>
    <col min="580" max="580" width="14.21875" bestFit="1" customWidth="1"/>
    <col min="581" max="581" width="9.109375" bestFit="1" customWidth="1"/>
    <col min="582" max="582" width="5.5546875" bestFit="1" customWidth="1"/>
    <col min="583" max="583" width="8.33203125" bestFit="1" customWidth="1"/>
    <col min="584" max="584" width="10.33203125" bestFit="1" customWidth="1"/>
    <col min="585" max="585" width="12.21875" bestFit="1" customWidth="1"/>
    <col min="586" max="586" width="12.5546875" bestFit="1" customWidth="1"/>
    <col min="587" max="587" width="9.33203125" bestFit="1" customWidth="1"/>
    <col min="588" max="588" width="10.88671875" bestFit="1" customWidth="1"/>
    <col min="589" max="589" width="13.6640625" bestFit="1" customWidth="1"/>
    <col min="590" max="590" width="9" bestFit="1" customWidth="1"/>
    <col min="591" max="591" width="27.21875" bestFit="1" customWidth="1"/>
    <col min="592" max="592" width="6.88671875" bestFit="1" customWidth="1"/>
    <col min="593" max="593" width="12.21875" bestFit="1" customWidth="1"/>
    <col min="594" max="594" width="11.5546875" bestFit="1" customWidth="1"/>
    <col min="595" max="595" width="23.5546875" bestFit="1" customWidth="1"/>
    <col min="596" max="596" width="6.5546875" bestFit="1" customWidth="1"/>
    <col min="597" max="597" width="11.6640625" bestFit="1" customWidth="1"/>
    <col min="598" max="598" width="4.77734375" bestFit="1" customWidth="1"/>
    <col min="599" max="599" width="16.109375" bestFit="1" customWidth="1"/>
    <col min="600" max="600" width="11.33203125" bestFit="1" customWidth="1"/>
    <col min="601" max="601" width="11.5546875" bestFit="1" customWidth="1"/>
    <col min="602" max="602" width="13.109375" bestFit="1" customWidth="1"/>
    <col min="603" max="603" width="27.88671875" bestFit="1" customWidth="1"/>
    <col min="604" max="604" width="11.5546875" bestFit="1" customWidth="1"/>
    <col min="605" max="605" width="11.21875" bestFit="1" customWidth="1"/>
    <col min="606" max="606" width="73.44140625" bestFit="1" customWidth="1"/>
    <col min="607" max="607" width="11.5546875" bestFit="1" customWidth="1"/>
    <col min="608" max="608" width="23.5546875" bestFit="1" customWidth="1"/>
    <col min="609" max="609" width="33.77734375" bestFit="1" customWidth="1"/>
    <col min="610" max="610" width="12.6640625" bestFit="1" customWidth="1"/>
    <col min="611" max="611" width="12" bestFit="1" customWidth="1"/>
    <col min="612" max="612" width="7" bestFit="1" customWidth="1"/>
    <col min="613" max="613" width="10" bestFit="1" customWidth="1"/>
    <col min="614" max="614" width="20.77734375" bestFit="1" customWidth="1"/>
    <col min="615" max="615" width="9.109375" bestFit="1" customWidth="1"/>
    <col min="616" max="616" width="18.6640625" bestFit="1" customWidth="1"/>
    <col min="617" max="617" width="13.21875" bestFit="1" customWidth="1"/>
    <col min="618" max="618" width="13.77734375" bestFit="1" customWidth="1"/>
    <col min="619" max="619" width="15.33203125" bestFit="1" customWidth="1"/>
    <col min="620" max="620" width="20" bestFit="1" customWidth="1"/>
    <col min="621" max="621" width="12.88671875" bestFit="1" customWidth="1"/>
    <col min="622" max="622" width="13.77734375" bestFit="1" customWidth="1"/>
    <col min="623" max="623" width="6.21875" bestFit="1" customWidth="1"/>
    <col min="624" max="624" width="10.6640625" bestFit="1" customWidth="1"/>
    <col min="625" max="625" width="5.88671875" bestFit="1" customWidth="1"/>
    <col min="626" max="626" width="11" bestFit="1" customWidth="1"/>
    <col min="627" max="627" width="21.77734375" bestFit="1" customWidth="1"/>
    <col min="628" max="628" width="19.109375" bestFit="1" customWidth="1"/>
    <col min="629" max="629" width="16.77734375" bestFit="1" customWidth="1"/>
    <col min="630" max="630" width="10" bestFit="1" customWidth="1"/>
    <col min="631" max="631" width="14.21875" bestFit="1" customWidth="1"/>
    <col min="632" max="632" width="16.109375" bestFit="1" customWidth="1"/>
    <col min="633" max="633" width="14.77734375" bestFit="1" customWidth="1"/>
    <col min="634" max="634" width="10.44140625" bestFit="1" customWidth="1"/>
    <col min="635" max="635" width="11.5546875" bestFit="1" customWidth="1"/>
    <col min="636" max="636" width="13.88671875" bestFit="1" customWidth="1"/>
    <col min="637" max="637" width="18.109375" bestFit="1" customWidth="1"/>
    <col min="638" max="638" width="30.5546875" bestFit="1" customWidth="1"/>
    <col min="639" max="639" width="18.77734375" bestFit="1" customWidth="1"/>
    <col min="640" max="640" width="12.109375" bestFit="1" customWidth="1"/>
    <col min="641" max="641" width="19.21875" bestFit="1" customWidth="1"/>
    <col min="642" max="642" width="10.21875" bestFit="1" customWidth="1"/>
    <col min="643" max="643" width="13.33203125" bestFit="1" customWidth="1"/>
    <col min="644" max="644" width="10.33203125" bestFit="1" customWidth="1"/>
    <col min="645" max="645" width="22.88671875" bestFit="1" customWidth="1"/>
    <col min="646" max="646" width="20.109375" bestFit="1" customWidth="1"/>
    <col min="647" max="647" width="19.33203125" bestFit="1" customWidth="1"/>
    <col min="648" max="648" width="17.21875" bestFit="1" customWidth="1"/>
    <col min="649" max="649" width="13.109375" bestFit="1" customWidth="1"/>
    <col min="650" max="650" width="11.109375" bestFit="1" customWidth="1"/>
    <col min="651" max="651" width="13.5546875" bestFit="1" customWidth="1"/>
    <col min="652" max="652" width="14" bestFit="1" customWidth="1"/>
    <col min="653" max="653" width="8.44140625" bestFit="1" customWidth="1"/>
    <col min="654" max="654" width="14" bestFit="1" customWidth="1"/>
    <col min="655" max="655" width="9" bestFit="1" customWidth="1"/>
    <col min="656" max="656" width="15.6640625" bestFit="1" customWidth="1"/>
    <col min="657" max="657" width="7.77734375" bestFit="1" customWidth="1"/>
    <col min="658" max="658" width="13.77734375" bestFit="1" customWidth="1"/>
    <col min="659" max="659" width="8.5546875" bestFit="1" customWidth="1"/>
    <col min="660" max="660" width="12.109375" bestFit="1" customWidth="1"/>
    <col min="661" max="661" width="14.33203125" bestFit="1" customWidth="1"/>
    <col min="662" max="662" width="6.5546875" bestFit="1" customWidth="1"/>
    <col min="663" max="663" width="13.5546875" bestFit="1" customWidth="1"/>
    <col min="664" max="664" width="11" bestFit="1" customWidth="1"/>
    <col min="665" max="665" width="28" bestFit="1" customWidth="1"/>
    <col min="666" max="666" width="16" bestFit="1" customWidth="1"/>
    <col min="667" max="667" width="10.44140625" bestFit="1" customWidth="1"/>
    <col min="668" max="668" width="14.6640625" bestFit="1" customWidth="1"/>
    <col min="669" max="669" width="16.5546875" bestFit="1" customWidth="1"/>
    <col min="670" max="670" width="16.44140625" bestFit="1" customWidth="1"/>
    <col min="671" max="671" width="20.5546875" bestFit="1" customWidth="1"/>
    <col min="672" max="672" width="5.5546875" bestFit="1" customWidth="1"/>
    <col min="673" max="673" width="9.109375" bestFit="1" customWidth="1"/>
    <col min="674" max="674" width="6.88671875" bestFit="1" customWidth="1"/>
    <col min="675" max="675" width="9.77734375" bestFit="1" customWidth="1"/>
    <col min="676" max="676" width="17.5546875" bestFit="1" customWidth="1"/>
    <col min="677" max="677" width="5.44140625" bestFit="1" customWidth="1"/>
    <col min="678" max="678" width="6.109375" bestFit="1" customWidth="1"/>
    <col min="679" max="679" width="19.6640625" bestFit="1" customWidth="1"/>
    <col min="680" max="680" width="32.33203125" bestFit="1" customWidth="1"/>
    <col min="681" max="681" width="12" bestFit="1" customWidth="1"/>
    <col min="682" max="682" width="8.77734375" bestFit="1" customWidth="1"/>
    <col min="683" max="683" width="10.21875" bestFit="1" customWidth="1"/>
    <col min="684" max="684" width="8.5546875" bestFit="1" customWidth="1"/>
    <col min="685" max="685" width="5.6640625" bestFit="1" customWidth="1"/>
    <col min="686" max="686" width="11.21875" bestFit="1" customWidth="1"/>
    <col min="687" max="687" width="11.5546875" bestFit="1" customWidth="1"/>
    <col min="688" max="688" width="15.109375" bestFit="1" customWidth="1"/>
    <col min="689" max="689" width="14.44140625" bestFit="1" customWidth="1"/>
    <col min="690" max="690" width="16.33203125" bestFit="1" customWidth="1"/>
    <col min="691" max="691" width="16.109375" bestFit="1" customWidth="1"/>
    <col min="692" max="692" width="19" bestFit="1" customWidth="1"/>
    <col min="693" max="693" width="9.6640625" bestFit="1" customWidth="1"/>
    <col min="694" max="694" width="22" bestFit="1" customWidth="1"/>
    <col min="695" max="695" width="7.44140625" bestFit="1" customWidth="1"/>
    <col min="696" max="696" width="13.5546875" bestFit="1" customWidth="1"/>
    <col min="697" max="697" width="36.44140625" bestFit="1" customWidth="1"/>
    <col min="698" max="698" width="23.88671875" bestFit="1" customWidth="1"/>
    <col min="699" max="699" width="31.21875" bestFit="1" customWidth="1"/>
    <col min="700" max="700" width="32.21875" bestFit="1" customWidth="1"/>
    <col min="701" max="701" width="23.6640625" bestFit="1" customWidth="1"/>
    <col min="702" max="702" width="14.33203125" bestFit="1" customWidth="1"/>
    <col min="703" max="703" width="7.77734375" bestFit="1" customWidth="1"/>
    <col min="704" max="704" width="8.33203125" bestFit="1" customWidth="1"/>
    <col min="705" max="705" width="9.109375" bestFit="1" customWidth="1"/>
    <col min="706" max="706" width="6.33203125" bestFit="1" customWidth="1"/>
    <col min="707" max="707" width="8.33203125" bestFit="1" customWidth="1"/>
    <col min="708" max="708" width="6.33203125" bestFit="1" customWidth="1"/>
    <col min="709" max="709" width="7.77734375" bestFit="1" customWidth="1"/>
    <col min="710" max="710" width="6.44140625" bestFit="1" customWidth="1"/>
    <col min="711" max="711" width="5" bestFit="1" customWidth="1"/>
    <col min="712" max="712" width="15.88671875" bestFit="1" customWidth="1"/>
    <col min="713" max="713" width="10.88671875" bestFit="1" customWidth="1"/>
    <col min="714" max="714" width="7.77734375" bestFit="1" customWidth="1"/>
    <col min="715" max="715" width="11" bestFit="1" customWidth="1"/>
    <col min="716" max="716" width="13.21875" bestFit="1" customWidth="1"/>
    <col min="717" max="717" width="7" bestFit="1" customWidth="1"/>
    <col min="718" max="718" width="7.109375" bestFit="1" customWidth="1"/>
    <col min="719" max="719" width="10.109375" bestFit="1" customWidth="1"/>
    <col min="720" max="720" width="19.44140625" bestFit="1" customWidth="1"/>
    <col min="721" max="721" width="10.44140625" bestFit="1" customWidth="1"/>
    <col min="722" max="722" width="11.109375" bestFit="1" customWidth="1"/>
    <col min="723" max="723" width="18.6640625" bestFit="1" customWidth="1"/>
    <col min="724" max="724" width="13.6640625" bestFit="1" customWidth="1"/>
    <col min="726" max="726" width="11.44140625" bestFit="1" customWidth="1"/>
    <col min="727" max="727" width="36.33203125" bestFit="1" customWidth="1"/>
    <col min="728" max="728" width="15.77734375" bestFit="1" customWidth="1"/>
    <col min="729" max="729" width="10.5546875" bestFit="1" customWidth="1"/>
    <col min="730" max="730" width="6.6640625" bestFit="1" customWidth="1"/>
    <col min="731" max="731" width="16.88671875" bestFit="1" customWidth="1"/>
    <col min="732" max="732" width="12.33203125" bestFit="1" customWidth="1"/>
    <col min="734" max="734" width="21" bestFit="1" customWidth="1"/>
    <col min="735" max="735" width="7.6640625" bestFit="1" customWidth="1"/>
    <col min="736" max="736" width="15.33203125" bestFit="1" customWidth="1"/>
    <col min="737" max="737" width="12.109375" bestFit="1" customWidth="1"/>
    <col min="738" max="738" width="17.77734375" bestFit="1" customWidth="1"/>
    <col min="739" max="739" width="14" bestFit="1" customWidth="1"/>
    <col min="740" max="740" width="9.77734375" bestFit="1" customWidth="1"/>
    <col min="741" max="741" width="18.44140625" bestFit="1" customWidth="1"/>
    <col min="742" max="742" width="11.5546875" bestFit="1" customWidth="1"/>
    <col min="743" max="743" width="17.88671875" bestFit="1" customWidth="1"/>
    <col min="744" max="744" width="14.109375" bestFit="1" customWidth="1"/>
    <col min="745" max="745" width="20.6640625" bestFit="1" customWidth="1"/>
    <col min="746" max="746" width="10.77734375" bestFit="1" customWidth="1"/>
    <col min="747" max="747" width="14.6640625" bestFit="1" customWidth="1"/>
    <col min="748" max="748" width="8.33203125" bestFit="1" customWidth="1"/>
    <col min="749" max="749" width="9.5546875" bestFit="1" customWidth="1"/>
    <col min="750" max="750" width="14.109375" bestFit="1" customWidth="1"/>
    <col min="751" max="751" width="30.21875" bestFit="1" customWidth="1"/>
    <col min="752" max="752" width="14" bestFit="1" customWidth="1"/>
    <col min="753" max="753" width="15.33203125" bestFit="1" customWidth="1"/>
    <col min="754" max="754" width="18.6640625" bestFit="1" customWidth="1"/>
    <col min="755" max="755" width="14.5546875" bestFit="1" customWidth="1"/>
    <col min="756" max="756" width="25.88671875" bestFit="1" customWidth="1"/>
    <col min="757" max="757" width="14.88671875" bestFit="1" customWidth="1"/>
    <col min="758" max="758" width="6.77734375" bestFit="1" customWidth="1"/>
    <col min="759" max="759" width="12.33203125" bestFit="1" customWidth="1"/>
    <col min="760" max="760" width="14.33203125" bestFit="1" customWidth="1"/>
    <col min="761" max="761" width="17.21875" bestFit="1" customWidth="1"/>
    <col min="762" max="763" width="12.109375" bestFit="1" customWidth="1"/>
    <col min="764" max="764" width="21.6640625" bestFit="1" customWidth="1"/>
    <col min="765" max="765" width="20.109375" bestFit="1" customWidth="1"/>
    <col min="766" max="766" width="10.88671875" bestFit="1" customWidth="1"/>
    <col min="767" max="767" width="5.77734375" bestFit="1" customWidth="1"/>
    <col min="768" max="768" width="16.21875" bestFit="1" customWidth="1"/>
    <col min="769" max="769" width="38" bestFit="1" customWidth="1"/>
    <col min="770" max="770" width="16.33203125" bestFit="1" customWidth="1"/>
    <col min="771" max="771" width="8.109375" bestFit="1" customWidth="1"/>
    <col min="772" max="772" width="12.6640625" bestFit="1" customWidth="1"/>
    <col min="773" max="773" width="11.88671875" bestFit="1" customWidth="1"/>
    <col min="774" max="774" width="19.6640625" bestFit="1" customWidth="1"/>
    <col min="775" max="775" width="8.109375" bestFit="1" customWidth="1"/>
    <col min="776" max="776" width="8.6640625" bestFit="1" customWidth="1"/>
    <col min="777" max="777" width="17.6640625" bestFit="1" customWidth="1"/>
    <col min="778" max="778" width="15.109375" bestFit="1" customWidth="1"/>
    <col min="779" max="779" width="12.33203125" bestFit="1" customWidth="1"/>
    <col min="780" max="780" width="10.88671875" bestFit="1" customWidth="1"/>
    <col min="781" max="781" width="10.6640625" bestFit="1" customWidth="1"/>
    <col min="782" max="782" width="6.21875" bestFit="1" customWidth="1"/>
    <col min="784" max="784" width="26.44140625" bestFit="1" customWidth="1"/>
    <col min="785" max="785" width="6.77734375" bestFit="1" customWidth="1"/>
    <col min="786" max="786" width="13.21875" bestFit="1" customWidth="1"/>
    <col min="787" max="787" width="13.88671875" bestFit="1" customWidth="1"/>
    <col min="788" max="788" width="23.44140625" bestFit="1" customWidth="1"/>
    <col min="789" max="789" width="9.33203125" bestFit="1" customWidth="1"/>
    <col min="790" max="790" width="13.21875" bestFit="1" customWidth="1"/>
    <col min="791" max="791" width="23.33203125" bestFit="1" customWidth="1"/>
    <col min="792" max="792" width="14.21875" bestFit="1" customWidth="1"/>
    <col min="793" max="793" width="9.77734375" bestFit="1" customWidth="1"/>
    <col min="794" max="794" width="6" bestFit="1" customWidth="1"/>
    <col min="795" max="795" width="12.77734375" bestFit="1" customWidth="1"/>
    <col min="796" max="796" width="36" bestFit="1" customWidth="1"/>
    <col min="797" max="797" width="26.88671875" bestFit="1" customWidth="1"/>
    <col min="798" max="798" width="14" bestFit="1" customWidth="1"/>
    <col min="799" max="799" width="8.21875" bestFit="1" customWidth="1"/>
    <col min="800" max="800" width="10.109375" bestFit="1" customWidth="1"/>
    <col min="801" max="801" width="12.88671875" bestFit="1" customWidth="1"/>
    <col min="802" max="802" width="12.77734375" bestFit="1" customWidth="1"/>
    <col min="803" max="803" width="13.109375" bestFit="1" customWidth="1"/>
    <col min="804" max="804" width="10.77734375" bestFit="1" customWidth="1"/>
    <col min="805" max="805" width="19.6640625" bestFit="1" customWidth="1"/>
    <col min="806" max="806" width="10.33203125" bestFit="1" customWidth="1"/>
    <col min="807" max="807" width="4.21875" bestFit="1" customWidth="1"/>
    <col min="808" max="808" width="16.88671875" bestFit="1" customWidth="1"/>
    <col min="809" max="809" width="12.21875" bestFit="1" customWidth="1"/>
    <col min="810" max="810" width="12" bestFit="1" customWidth="1"/>
    <col min="811" max="811" width="6.109375" bestFit="1" customWidth="1"/>
    <col min="812" max="812" width="22.88671875" bestFit="1" customWidth="1"/>
    <col min="813" max="813" width="9.5546875" bestFit="1" customWidth="1"/>
    <col min="814" max="814" width="8" bestFit="1" customWidth="1"/>
    <col min="815" max="815" width="6.44140625" bestFit="1" customWidth="1"/>
    <col min="816" max="816" width="5.33203125" bestFit="1" customWidth="1"/>
    <col min="817" max="817" width="10.6640625" bestFit="1" customWidth="1"/>
    <col min="818" max="818" width="13.33203125" bestFit="1" customWidth="1"/>
    <col min="819" max="819" width="13.6640625" bestFit="1" customWidth="1"/>
    <col min="820" max="820" width="30.77734375" bestFit="1" customWidth="1"/>
    <col min="821" max="821" width="11.5546875" bestFit="1" customWidth="1"/>
    <col min="822" max="822" width="17.77734375" bestFit="1" customWidth="1"/>
    <col min="823" max="823" width="6.5546875" bestFit="1" customWidth="1"/>
    <col min="824" max="824" width="7.6640625" bestFit="1" customWidth="1"/>
    <col min="825" max="825" width="10.88671875" bestFit="1" customWidth="1"/>
    <col min="826" max="826" width="32.44140625" bestFit="1" customWidth="1"/>
    <col min="827" max="827" width="31" bestFit="1" customWidth="1"/>
    <col min="828" max="828" width="10.44140625" bestFit="1" customWidth="1"/>
    <col min="829" max="829" width="10.6640625" bestFit="1" customWidth="1"/>
    <col min="830" max="830" width="8.109375" bestFit="1" customWidth="1"/>
    <col min="831" max="831" width="12.21875" bestFit="1" customWidth="1"/>
    <col min="832" max="832" width="20.21875" bestFit="1" customWidth="1"/>
    <col min="833" max="833" width="18.109375" bestFit="1" customWidth="1"/>
    <col min="834" max="834" width="8.21875" bestFit="1" customWidth="1"/>
    <col min="835" max="835" width="22.44140625" bestFit="1" customWidth="1"/>
    <col min="836" max="836" width="13.77734375" bestFit="1" customWidth="1"/>
    <col min="837" max="837" width="12.109375" bestFit="1" customWidth="1"/>
    <col min="838" max="838" width="14.109375" bestFit="1" customWidth="1"/>
    <col min="839" max="839" width="16.77734375" bestFit="1" customWidth="1"/>
    <col min="840" max="840" width="9.33203125" bestFit="1" customWidth="1"/>
    <col min="841" max="841" width="7.5546875" bestFit="1" customWidth="1"/>
    <col min="842" max="842" width="11.5546875" bestFit="1" customWidth="1"/>
    <col min="843" max="843" width="18.77734375" bestFit="1" customWidth="1"/>
    <col min="844" max="844" width="13.44140625" bestFit="1" customWidth="1"/>
    <col min="845" max="845" width="11.33203125" bestFit="1" customWidth="1"/>
    <col min="846" max="846" width="11" bestFit="1" customWidth="1"/>
    <col min="847" max="847" width="11.33203125" bestFit="1" customWidth="1"/>
    <col min="848" max="848" width="7.5546875" bestFit="1" customWidth="1"/>
    <col min="849" max="850" width="18.88671875" bestFit="1" customWidth="1"/>
    <col min="851" max="851" width="11" bestFit="1" customWidth="1"/>
    <col min="852" max="852" width="30" bestFit="1" customWidth="1"/>
    <col min="853" max="853" width="35.33203125" bestFit="1" customWidth="1"/>
    <col min="854" max="854" width="11" bestFit="1" customWidth="1"/>
    <col min="855" max="855" width="6.88671875" bestFit="1" customWidth="1"/>
    <col min="856" max="856" width="15.77734375" bestFit="1" customWidth="1"/>
    <col min="857" max="857" width="31.21875" bestFit="1" customWidth="1"/>
    <col min="858" max="858" width="17.21875" bestFit="1" customWidth="1"/>
    <col min="859" max="859" width="8" bestFit="1" customWidth="1"/>
    <col min="860" max="860" width="10.109375" bestFit="1" customWidth="1"/>
    <col min="861" max="861" width="12.44140625" bestFit="1" customWidth="1"/>
    <col min="862" max="862" width="11.44140625" bestFit="1" customWidth="1"/>
    <col min="863" max="863" width="7.6640625" bestFit="1" customWidth="1"/>
    <col min="864" max="864" width="30.33203125" bestFit="1" customWidth="1"/>
    <col min="865" max="865" width="13.5546875" bestFit="1" customWidth="1"/>
    <col min="866" max="866" width="9.33203125" bestFit="1" customWidth="1"/>
    <col min="867" max="868" width="8.33203125" bestFit="1" customWidth="1"/>
    <col min="869" max="869" width="18.109375" bestFit="1" customWidth="1"/>
    <col min="870" max="870" width="8.33203125" bestFit="1" customWidth="1"/>
    <col min="871" max="871" width="10.33203125" bestFit="1" customWidth="1"/>
    <col min="872" max="872" width="14" bestFit="1" customWidth="1"/>
    <col min="873" max="873" width="12" bestFit="1" customWidth="1"/>
    <col min="874" max="874" width="22.33203125" bestFit="1" customWidth="1"/>
    <col min="875" max="875" width="9.109375" bestFit="1" customWidth="1"/>
    <col min="876" max="876" width="14.33203125" bestFit="1" customWidth="1"/>
    <col min="877" max="877" width="14.77734375" bestFit="1" customWidth="1"/>
    <col min="878" max="878" width="17.77734375" bestFit="1" customWidth="1"/>
    <col min="879" max="879" width="8.44140625" bestFit="1" customWidth="1"/>
    <col min="880" max="880" width="11.44140625" bestFit="1" customWidth="1"/>
    <col min="881" max="881" width="11.6640625" bestFit="1" customWidth="1"/>
    <col min="882" max="882" width="16.88671875" bestFit="1" customWidth="1"/>
    <col min="883" max="883" width="15" bestFit="1" customWidth="1"/>
    <col min="884" max="884" width="6.33203125" bestFit="1" customWidth="1"/>
    <col min="885" max="885" width="18.21875" bestFit="1" customWidth="1"/>
    <col min="886" max="886" width="6.109375" bestFit="1" customWidth="1"/>
    <col min="887" max="887" width="11" bestFit="1" customWidth="1"/>
    <col min="888" max="888" width="16" bestFit="1" customWidth="1"/>
    <col min="889" max="889" width="11.33203125" bestFit="1" customWidth="1"/>
    <col min="890" max="890" width="18.21875" bestFit="1" customWidth="1"/>
    <col min="891" max="891" width="14.5546875" bestFit="1" customWidth="1"/>
    <col min="892" max="892" width="15.109375" bestFit="1" customWidth="1"/>
    <col min="893" max="893" width="6.33203125" bestFit="1" customWidth="1"/>
    <col min="894" max="894" width="12.21875" bestFit="1" customWidth="1"/>
    <col min="895" max="895" width="10.77734375" bestFit="1" customWidth="1"/>
    <col min="896" max="896" width="15.5546875" bestFit="1" customWidth="1"/>
    <col min="897" max="897" width="16.44140625" bestFit="1" customWidth="1"/>
    <col min="898" max="898" width="8.33203125" bestFit="1" customWidth="1"/>
    <col min="899" max="899" width="12.33203125" bestFit="1" customWidth="1"/>
    <col min="900" max="900" width="11.33203125" bestFit="1" customWidth="1"/>
    <col min="901" max="901" width="18.109375" bestFit="1" customWidth="1"/>
    <col min="902" max="902" width="29" bestFit="1" customWidth="1"/>
    <col min="903" max="903" width="16.44140625" bestFit="1" customWidth="1"/>
    <col min="904" max="904" width="9" bestFit="1" customWidth="1"/>
    <col min="905" max="905" width="25.44140625" bestFit="1" customWidth="1"/>
    <col min="906" max="906" width="9.6640625" bestFit="1" customWidth="1"/>
    <col min="907" max="907" width="10.5546875" bestFit="1" customWidth="1"/>
    <col min="908" max="908" width="28.5546875" bestFit="1" customWidth="1"/>
    <col min="909" max="909" width="10.109375" bestFit="1" customWidth="1"/>
    <col min="910" max="910" width="14.88671875" bestFit="1" customWidth="1"/>
    <col min="911" max="911" width="12.109375" bestFit="1" customWidth="1"/>
    <col min="912" max="912" width="9.21875" bestFit="1" customWidth="1"/>
    <col min="913" max="913" width="19" bestFit="1" customWidth="1"/>
    <col min="914" max="914" width="5.77734375" bestFit="1" customWidth="1"/>
    <col min="915" max="915" width="14.33203125" bestFit="1" customWidth="1"/>
    <col min="916" max="916" width="24.33203125" bestFit="1" customWidth="1"/>
    <col min="917" max="917" width="7.21875" bestFit="1" customWidth="1"/>
    <col min="918" max="918" width="15.109375" bestFit="1" customWidth="1"/>
    <col min="919" max="919" width="7.44140625" bestFit="1" customWidth="1"/>
    <col min="920" max="920" width="6.109375" bestFit="1" customWidth="1"/>
    <col min="921" max="921" width="8" bestFit="1" customWidth="1"/>
    <col min="922" max="922" width="21.88671875" bestFit="1" customWidth="1"/>
    <col min="923" max="923" width="16" bestFit="1" customWidth="1"/>
    <col min="924" max="924" width="14.88671875" bestFit="1" customWidth="1"/>
    <col min="925" max="925" width="13.6640625" bestFit="1" customWidth="1"/>
    <col min="926" max="926" width="16.77734375" bestFit="1" customWidth="1"/>
    <col min="927" max="927" width="15.44140625" bestFit="1" customWidth="1"/>
    <col min="928" max="928" width="17.33203125" bestFit="1" customWidth="1"/>
    <col min="929" max="929" width="10.77734375" bestFit="1" customWidth="1"/>
    <col min="930" max="930" width="17" bestFit="1" customWidth="1"/>
    <col min="931" max="931" width="20" bestFit="1" customWidth="1"/>
    <col min="932" max="932" width="18.33203125" bestFit="1" customWidth="1"/>
    <col min="933" max="933" width="13.5546875" bestFit="1" customWidth="1"/>
    <col min="934" max="934" width="17.6640625" bestFit="1" customWidth="1"/>
    <col min="935" max="935" width="12.77734375" bestFit="1" customWidth="1"/>
    <col min="936" max="936" width="12.21875" bestFit="1" customWidth="1"/>
    <col min="937" max="937" width="9.44140625" bestFit="1" customWidth="1"/>
    <col min="938" max="938" width="9" bestFit="1" customWidth="1"/>
    <col min="939" max="939" width="13.44140625" bestFit="1" customWidth="1"/>
    <col min="940" max="940" width="10.88671875" bestFit="1" customWidth="1"/>
    <col min="941" max="941" width="13.109375" bestFit="1" customWidth="1"/>
    <col min="942" max="942" width="9" bestFit="1" customWidth="1"/>
    <col min="943" max="943" width="17.77734375" bestFit="1" customWidth="1"/>
    <col min="944" max="944" width="10" bestFit="1" customWidth="1"/>
    <col min="946" max="946" width="11.109375" bestFit="1" customWidth="1"/>
    <col min="947" max="947" width="10.33203125" bestFit="1" customWidth="1"/>
    <col min="948" max="948" width="26" bestFit="1" customWidth="1"/>
    <col min="949" max="949" width="25.21875" bestFit="1" customWidth="1"/>
    <col min="950" max="950" width="16.5546875" bestFit="1" customWidth="1"/>
    <col min="951" max="951" width="27.88671875" bestFit="1" customWidth="1"/>
    <col min="952" max="952" width="11.6640625" bestFit="1" customWidth="1"/>
    <col min="953" max="953" width="15" bestFit="1" customWidth="1"/>
    <col min="954" max="954" width="8.5546875" bestFit="1" customWidth="1"/>
    <col min="955" max="955" width="11.88671875" bestFit="1" customWidth="1"/>
    <col min="956" max="956" width="8.33203125" bestFit="1" customWidth="1"/>
    <col min="957" max="957" width="14.5546875" bestFit="1" customWidth="1"/>
    <col min="958" max="958" width="15.33203125" bestFit="1" customWidth="1"/>
    <col min="959" max="959" width="18.88671875" bestFit="1" customWidth="1"/>
    <col min="960" max="960" width="27.33203125" bestFit="1" customWidth="1"/>
    <col min="961" max="961" width="15.5546875" bestFit="1" customWidth="1"/>
    <col min="962" max="962" width="20.21875" bestFit="1" customWidth="1"/>
    <col min="963" max="963" width="17.5546875" bestFit="1" customWidth="1"/>
    <col min="964" max="964" width="16.88671875" bestFit="1" customWidth="1"/>
    <col min="965" max="965" width="17.6640625" bestFit="1" customWidth="1"/>
    <col min="966" max="966" width="10.88671875" bestFit="1" customWidth="1"/>
    <col min="967" max="967" width="8.33203125" bestFit="1" customWidth="1"/>
    <col min="968" max="968" width="15.6640625" bestFit="1" customWidth="1"/>
    <col min="969" max="969" width="9.5546875" bestFit="1" customWidth="1"/>
    <col min="970" max="970" width="11.88671875" bestFit="1" customWidth="1"/>
    <col min="971" max="971" width="9.77734375" bestFit="1" customWidth="1"/>
    <col min="972" max="972" width="11.77734375" bestFit="1" customWidth="1"/>
    <col min="973" max="973" width="16.77734375" bestFit="1" customWidth="1"/>
    <col min="974" max="974" width="18" bestFit="1" customWidth="1"/>
    <col min="975" max="975" width="10.6640625" bestFit="1" customWidth="1"/>
    <col min="976" max="976" width="15.44140625" bestFit="1" customWidth="1"/>
    <col min="977" max="977" width="10.88671875" bestFit="1" customWidth="1"/>
    <col min="978" max="978" width="14.77734375" bestFit="1" customWidth="1"/>
    <col min="979" max="979" width="17.21875" bestFit="1" customWidth="1"/>
    <col min="980" max="980" width="52.109375" bestFit="1" customWidth="1"/>
    <col min="981" max="981" width="13.21875" bestFit="1" customWidth="1"/>
    <col min="982" max="982" width="19.33203125" bestFit="1" customWidth="1"/>
    <col min="983" max="983" width="7.44140625" bestFit="1" customWidth="1"/>
    <col min="984" max="984" width="13.44140625" bestFit="1" customWidth="1"/>
    <col min="985" max="985" width="12.109375" bestFit="1" customWidth="1"/>
    <col min="986" max="986" width="11.109375" bestFit="1" customWidth="1"/>
    <col min="987" max="987" width="9.77734375" bestFit="1" customWidth="1"/>
    <col min="988" max="988" width="9.33203125" bestFit="1" customWidth="1"/>
    <col min="989" max="989" width="16.44140625" bestFit="1" customWidth="1"/>
    <col min="990" max="990" width="8" bestFit="1" customWidth="1"/>
    <col min="991" max="991" width="6.21875" bestFit="1" customWidth="1"/>
    <col min="992" max="992" width="17.88671875" bestFit="1" customWidth="1"/>
    <col min="993" max="993" width="12.5546875" bestFit="1" customWidth="1"/>
    <col min="994" max="994" width="9.77734375" bestFit="1" customWidth="1"/>
    <col min="996" max="996" width="9.88671875" bestFit="1" customWidth="1"/>
    <col min="997" max="997" width="8.33203125" bestFit="1" customWidth="1"/>
    <col min="998" max="998" width="10.88671875" bestFit="1" customWidth="1"/>
    <col min="999" max="999" width="13.21875" bestFit="1" customWidth="1"/>
    <col min="1000" max="1000" width="10.44140625" bestFit="1" customWidth="1"/>
    <col min="1001" max="1001" width="15.21875" bestFit="1" customWidth="1"/>
    <col min="1002" max="1002" width="13.77734375" bestFit="1" customWidth="1"/>
    <col min="1003" max="1003" width="7.6640625" bestFit="1" customWidth="1"/>
    <col min="1004" max="1004" width="20.21875" bestFit="1" customWidth="1"/>
    <col min="1005" max="1005" width="9.77734375" bestFit="1" customWidth="1"/>
    <col min="1006" max="1006" width="10.6640625" bestFit="1" customWidth="1"/>
    <col min="1007" max="1007" width="15.5546875" bestFit="1" customWidth="1"/>
    <col min="1008" max="1008" width="29" bestFit="1" customWidth="1"/>
    <col min="1009" max="1009" width="25" bestFit="1" customWidth="1"/>
    <col min="1010" max="1010" width="11.6640625" bestFit="1" customWidth="1"/>
    <col min="1011" max="1011" width="5.5546875" bestFit="1" customWidth="1"/>
    <col min="1012" max="1012" width="10.5546875" bestFit="1" customWidth="1"/>
    <col min="1013" max="1013" width="13.21875" bestFit="1" customWidth="1"/>
    <col min="1014" max="1014" width="20.21875" bestFit="1" customWidth="1"/>
    <col min="1015" max="1015" width="26.21875" bestFit="1" customWidth="1"/>
    <col min="1016" max="1016" width="19.21875" bestFit="1" customWidth="1"/>
    <col min="1017" max="1017" width="28.21875" bestFit="1" customWidth="1"/>
    <col min="1018" max="1018" width="31.77734375" bestFit="1" customWidth="1"/>
    <col min="1019" max="1019" width="16.109375" bestFit="1" customWidth="1"/>
    <col min="1020" max="1020" width="10" bestFit="1" customWidth="1"/>
    <col min="1021" max="1021" width="5" bestFit="1" customWidth="1"/>
    <col min="1022" max="1022" width="29.21875" bestFit="1" customWidth="1"/>
    <col min="1023" max="1023" width="30.44140625" bestFit="1" customWidth="1"/>
    <col min="1024" max="1024" width="15.21875" bestFit="1" customWidth="1"/>
    <col min="1025" max="1025" width="10" bestFit="1" customWidth="1"/>
    <col min="1026" max="1026" width="24.21875" bestFit="1" customWidth="1"/>
    <col min="1027" max="1027" width="8.5546875" bestFit="1" customWidth="1"/>
    <col min="1028" max="1028" width="18.5546875" bestFit="1" customWidth="1"/>
    <col min="1029" max="1029" width="16.33203125" bestFit="1" customWidth="1"/>
    <col min="1030" max="1030" width="5.88671875" bestFit="1" customWidth="1"/>
    <col min="1031" max="1031" width="19" bestFit="1" customWidth="1"/>
    <col min="1032" max="1032" width="11.5546875" bestFit="1" customWidth="1"/>
    <col min="1034" max="1034" width="13.21875" bestFit="1" customWidth="1"/>
    <col min="1035" max="1035" width="17" bestFit="1" customWidth="1"/>
    <col min="1036" max="1036" width="10.44140625" bestFit="1" customWidth="1"/>
    <col min="1037" max="1037" width="13.88671875" bestFit="1" customWidth="1"/>
    <col min="1038" max="1038" width="9.88671875" bestFit="1" customWidth="1"/>
    <col min="1039" max="1039" width="8.6640625" bestFit="1" customWidth="1"/>
    <col min="1040" max="1040" width="10.77734375" bestFit="1" customWidth="1"/>
    <col min="1042" max="1042" width="18.109375" bestFit="1" customWidth="1"/>
    <col min="1043" max="1043" width="9.5546875" bestFit="1" customWidth="1"/>
    <col min="1044" max="1044" width="33.77734375" bestFit="1" customWidth="1"/>
    <col min="1045" max="1045" width="17.21875" bestFit="1" customWidth="1"/>
    <col min="1046" max="1046" width="17" bestFit="1" customWidth="1"/>
    <col min="1047" max="1047" width="14.88671875" bestFit="1" customWidth="1"/>
    <col min="1048" max="1048" width="17.5546875" bestFit="1" customWidth="1"/>
    <col min="1049" max="1049" width="21" bestFit="1" customWidth="1"/>
    <col min="1050" max="1050" width="13.6640625" bestFit="1" customWidth="1"/>
    <col min="1051" max="1051" width="14.33203125" bestFit="1" customWidth="1"/>
    <col min="1052" max="1052" width="30.6640625" bestFit="1" customWidth="1"/>
    <col min="1053" max="1053" width="7.44140625" bestFit="1" customWidth="1"/>
    <col min="1054" max="1054" width="9.44140625" bestFit="1" customWidth="1"/>
    <col min="1055" max="1055" width="19.109375" bestFit="1" customWidth="1"/>
    <col min="1056" max="1056" width="13.44140625" bestFit="1" customWidth="1"/>
    <col min="1057" max="1057" width="11.88671875" bestFit="1" customWidth="1"/>
    <col min="1058" max="1058" width="39.6640625" bestFit="1" customWidth="1"/>
    <col min="1059" max="1059" width="15.88671875" bestFit="1" customWidth="1"/>
    <col min="1060" max="1060" width="19.88671875" bestFit="1" customWidth="1"/>
    <col min="1061" max="1061" width="8.109375" bestFit="1" customWidth="1"/>
    <col min="1062" max="1062" width="8.21875" bestFit="1" customWidth="1"/>
    <col min="1063" max="1063" width="17.5546875" bestFit="1" customWidth="1"/>
    <col min="1064" max="1064" width="11.109375" bestFit="1" customWidth="1"/>
    <col min="1065" max="1065" width="13.77734375" bestFit="1" customWidth="1"/>
    <col min="1066" max="1066" width="13.5546875" bestFit="1" customWidth="1"/>
    <col min="1067" max="1067" width="12.88671875" bestFit="1" customWidth="1"/>
    <col min="1068" max="1068" width="14.6640625" bestFit="1" customWidth="1"/>
    <col min="1069" max="1069" width="24.21875" bestFit="1" customWidth="1"/>
    <col min="1070" max="1070" width="16.109375" bestFit="1" customWidth="1"/>
    <col min="1071" max="1071" width="7.33203125" bestFit="1" customWidth="1"/>
    <col min="1072" max="1072" width="6.5546875" bestFit="1" customWidth="1"/>
    <col min="1073" max="1073" width="10.44140625" bestFit="1" customWidth="1"/>
    <col min="1074" max="1074" width="5.88671875" bestFit="1" customWidth="1"/>
    <col min="1075" max="1075" width="13.88671875" bestFit="1" customWidth="1"/>
    <col min="1076" max="1076" width="15.6640625" bestFit="1" customWidth="1"/>
    <col min="1077" max="1077" width="11.88671875" bestFit="1" customWidth="1"/>
    <col min="1078" max="1078" width="6.6640625" bestFit="1" customWidth="1"/>
    <col min="1079" max="1079" width="15.88671875" bestFit="1" customWidth="1"/>
    <col min="1080" max="1080" width="25.77734375" bestFit="1" customWidth="1"/>
    <col min="1081" max="1081" width="12.6640625" bestFit="1" customWidth="1"/>
    <col min="1082" max="1082" width="17.33203125" bestFit="1" customWidth="1"/>
    <col min="1083" max="1083" width="13.109375" bestFit="1" customWidth="1"/>
    <col min="1084" max="1084" width="13.5546875" bestFit="1" customWidth="1"/>
    <col min="1085" max="1085" width="12.21875" bestFit="1" customWidth="1"/>
    <col min="1087" max="1087" width="11.77734375" bestFit="1" customWidth="1"/>
    <col min="1088" max="1088" width="6.77734375" bestFit="1" customWidth="1"/>
    <col min="1089" max="1089" width="62.5546875" bestFit="1" customWidth="1"/>
    <col min="1090" max="1090" width="12.21875" bestFit="1" customWidth="1"/>
    <col min="1091" max="1091" width="14.109375" bestFit="1" customWidth="1"/>
    <col min="1092" max="1092" width="31.5546875" bestFit="1" customWidth="1"/>
    <col min="1093" max="1093" width="9.33203125" bestFit="1" customWidth="1"/>
    <col min="1094" max="1094" width="14.44140625" bestFit="1" customWidth="1"/>
    <col min="1095" max="1095" width="12.6640625" bestFit="1" customWidth="1"/>
    <col min="1096" max="1096" width="14.6640625" bestFit="1" customWidth="1"/>
    <col min="1097" max="1097" width="26" bestFit="1" customWidth="1"/>
    <col min="1098" max="1098" width="18.77734375" bestFit="1" customWidth="1"/>
    <col min="1099" max="1099" width="19.77734375" bestFit="1" customWidth="1"/>
    <col min="1100" max="1100" width="9.6640625" bestFit="1" customWidth="1"/>
    <col min="1101" max="1101" width="12.109375" bestFit="1" customWidth="1"/>
    <col min="1102" max="1102" width="12.44140625" bestFit="1" customWidth="1"/>
    <col min="1103" max="1103" width="12.6640625" bestFit="1" customWidth="1"/>
    <col min="1104" max="1104" width="20" bestFit="1" customWidth="1"/>
    <col min="1105" max="1105" width="13.33203125" bestFit="1" customWidth="1"/>
    <col min="1106" max="1106" width="30.109375" bestFit="1" customWidth="1"/>
    <col min="1107" max="1107" width="10.33203125" bestFit="1" customWidth="1"/>
    <col min="1108" max="1108" width="22.44140625" bestFit="1" customWidth="1"/>
    <col min="1109" max="1109" width="6.5546875" bestFit="1" customWidth="1"/>
    <col min="1110" max="1110" width="13.21875" bestFit="1" customWidth="1"/>
    <col min="1111" max="1111" width="12.5546875" bestFit="1" customWidth="1"/>
    <col min="1112" max="1112" width="15.6640625" bestFit="1" customWidth="1"/>
    <col min="1113" max="1113" width="11.21875" bestFit="1" customWidth="1"/>
    <col min="1114" max="1114" width="10.21875" bestFit="1" customWidth="1"/>
    <col min="1115" max="1115" width="14.109375" bestFit="1" customWidth="1"/>
    <col min="1116" max="1116" width="5.77734375" bestFit="1" customWidth="1"/>
    <col min="1117" max="1117" width="6.88671875" bestFit="1" customWidth="1"/>
    <col min="1118" max="1118" width="14.33203125" bestFit="1" customWidth="1"/>
    <col min="1119" max="1119" width="16.5546875" bestFit="1" customWidth="1"/>
    <col min="1120" max="1120" width="19" bestFit="1" customWidth="1"/>
    <col min="1121" max="1121" width="15.109375" bestFit="1" customWidth="1"/>
    <col min="1122" max="1122" width="9.109375" bestFit="1" customWidth="1"/>
    <col min="1123" max="1123" width="8.77734375" bestFit="1" customWidth="1"/>
    <col min="1124" max="1124" width="21.33203125" bestFit="1" customWidth="1"/>
    <col min="1125" max="1125" width="22.5546875" bestFit="1" customWidth="1"/>
    <col min="1126" max="1126" width="15.21875" bestFit="1" customWidth="1"/>
    <col min="1127" max="1127" width="9.109375" bestFit="1" customWidth="1"/>
    <col min="1128" max="1128" width="14.21875" bestFit="1" customWidth="1"/>
    <col min="1129" max="1129" width="6.21875" bestFit="1" customWidth="1"/>
    <col min="1130" max="1130" width="16" bestFit="1" customWidth="1"/>
    <col min="1131" max="1131" width="6.44140625" bestFit="1" customWidth="1"/>
    <col min="1132" max="1132" width="15.77734375" bestFit="1" customWidth="1"/>
    <col min="1133" max="1133" width="20.21875" bestFit="1" customWidth="1"/>
    <col min="1134" max="1134" width="39.77734375" bestFit="1" customWidth="1"/>
    <col min="1135" max="1135" width="5.88671875" bestFit="1" customWidth="1"/>
    <col min="1136" max="1136" width="42.109375" bestFit="1" customWidth="1"/>
    <col min="1137" max="1137" width="7.21875" bestFit="1" customWidth="1"/>
    <col min="1138" max="1138" width="8.77734375" bestFit="1" customWidth="1"/>
    <col min="1139" max="1139" width="10.109375" bestFit="1" customWidth="1"/>
    <col min="1140" max="1140" width="24.21875" bestFit="1" customWidth="1"/>
    <col min="1141" max="1141" width="16.33203125" bestFit="1" customWidth="1"/>
    <col min="1142" max="1142" width="22.88671875" bestFit="1" customWidth="1"/>
    <col min="1143" max="1143" width="19.6640625" bestFit="1" customWidth="1"/>
    <col min="1144" max="1144" width="19.44140625" bestFit="1" customWidth="1"/>
    <col min="1145" max="1145" width="21.77734375" bestFit="1" customWidth="1"/>
    <col min="1146" max="1146" width="9.33203125" bestFit="1" customWidth="1"/>
    <col min="1147" max="1147" width="12.6640625" bestFit="1" customWidth="1"/>
    <col min="1148" max="1148" width="5.88671875" bestFit="1" customWidth="1"/>
    <col min="1149" max="1149" width="10.5546875" bestFit="1" customWidth="1"/>
    <col min="1150" max="1150" width="15.77734375" bestFit="1" customWidth="1"/>
    <col min="1151" max="1151" width="6.88671875" bestFit="1" customWidth="1"/>
    <col min="1152" max="1152" width="11.6640625" bestFit="1" customWidth="1"/>
    <col min="1153" max="1153" width="10.77734375" bestFit="1" customWidth="1"/>
    <col min="1154" max="1154" width="12.77734375" bestFit="1" customWidth="1"/>
    <col min="1155" max="1155" width="8.44140625" bestFit="1" customWidth="1"/>
    <col min="1156" max="1156" width="22" bestFit="1" customWidth="1"/>
    <col min="1157" max="1157" width="9.109375" bestFit="1" customWidth="1"/>
    <col min="1158" max="1158" width="14.33203125" bestFit="1" customWidth="1"/>
    <col min="1159" max="1159" width="30" bestFit="1" customWidth="1"/>
    <col min="1160" max="1160" width="10" bestFit="1" customWidth="1"/>
    <col min="1161" max="1161" width="5.6640625" bestFit="1" customWidth="1"/>
    <col min="1162" max="1162" width="15.88671875" bestFit="1" customWidth="1"/>
    <col min="1163" max="1163" width="17.21875" bestFit="1" customWidth="1"/>
    <col min="1164" max="1164" width="8.5546875" bestFit="1" customWidth="1"/>
    <col min="1165" max="1165" width="5.21875" bestFit="1" customWidth="1"/>
    <col min="1166" max="1166" width="19.21875" bestFit="1" customWidth="1"/>
    <col min="1167" max="1167" width="11.21875" bestFit="1" customWidth="1"/>
    <col min="1168" max="1168" width="18.109375" bestFit="1" customWidth="1"/>
    <col min="1169" max="1169" width="23.88671875" bestFit="1" customWidth="1"/>
    <col min="1170" max="1170" width="10.6640625" bestFit="1" customWidth="1"/>
    <col min="1171" max="1171" width="8.109375" bestFit="1" customWidth="1"/>
    <col min="1172" max="1172" width="7.21875" bestFit="1" customWidth="1"/>
    <col min="1173" max="1173" width="3.5546875" bestFit="1" customWidth="1"/>
    <col min="1174" max="1174" width="10.77734375" bestFit="1" customWidth="1"/>
    <col min="1175" max="1175" width="9" bestFit="1" customWidth="1"/>
    <col min="1176" max="1176" width="23.5546875" bestFit="1" customWidth="1"/>
    <col min="1177" max="1177" width="13.44140625" bestFit="1" customWidth="1"/>
    <col min="1178" max="1178" width="13.88671875" bestFit="1" customWidth="1"/>
    <col min="1179" max="1179" width="5.88671875" bestFit="1" customWidth="1"/>
    <col min="1180" max="1180" width="12.33203125" bestFit="1" customWidth="1"/>
    <col min="1181" max="1181" width="10.6640625" bestFit="1" customWidth="1"/>
    <col min="1182" max="1182" width="7.88671875" bestFit="1" customWidth="1"/>
    <col min="1183" max="1183" width="4.6640625" bestFit="1" customWidth="1"/>
    <col min="1184" max="1184" width="21.77734375" bestFit="1" customWidth="1"/>
    <col min="1185" max="1185" width="10.44140625" bestFit="1" customWidth="1"/>
    <col min="1186" max="1186" width="11.33203125" bestFit="1" customWidth="1"/>
    <col min="1187" max="1187" width="15.44140625" bestFit="1" customWidth="1"/>
    <col min="1188" max="1188" width="12.77734375" bestFit="1" customWidth="1"/>
    <col min="1189" max="1189" width="12.88671875" bestFit="1" customWidth="1"/>
    <col min="1190" max="1190" width="12.109375" bestFit="1" customWidth="1"/>
    <col min="1191" max="1191" width="17.88671875" bestFit="1" customWidth="1"/>
    <col min="1192" max="1192" width="17.6640625" bestFit="1" customWidth="1"/>
    <col min="1193" max="1193" width="11.88671875" bestFit="1" customWidth="1"/>
    <col min="1194" max="1194" width="7.88671875" bestFit="1" customWidth="1"/>
    <col min="1195" max="1195" width="14.109375" bestFit="1" customWidth="1"/>
    <col min="1196" max="1196" width="23.77734375" bestFit="1" customWidth="1"/>
    <col min="1197" max="1197" width="13.5546875" bestFit="1" customWidth="1"/>
    <col min="1198" max="1198" width="11.44140625" bestFit="1" customWidth="1"/>
    <col min="1199" max="1199" width="5.5546875" bestFit="1" customWidth="1"/>
    <col min="1200" max="1200" width="10.6640625" bestFit="1" customWidth="1"/>
    <col min="1201" max="1201" width="4.88671875" bestFit="1" customWidth="1"/>
    <col min="1202" max="1202" width="11" bestFit="1" customWidth="1"/>
    <col min="1203" max="1203" width="7.33203125" bestFit="1" customWidth="1"/>
    <col min="1204" max="1204" width="6.5546875" bestFit="1" customWidth="1"/>
    <col min="1205" max="1205" width="10.77734375" bestFit="1" customWidth="1"/>
    <col min="1206" max="1206" width="14.5546875" bestFit="1" customWidth="1"/>
    <col min="1207" max="1207" width="16.6640625" bestFit="1" customWidth="1"/>
    <col min="1208" max="1208" width="19.109375" bestFit="1" customWidth="1"/>
    <col min="1209" max="1209" width="15.5546875" bestFit="1" customWidth="1"/>
    <col min="1210" max="1210" width="20.44140625" bestFit="1" customWidth="1"/>
    <col min="1211" max="1211" width="22.77734375" bestFit="1" customWidth="1"/>
    <col min="1212" max="1212" width="31.33203125" bestFit="1" customWidth="1"/>
    <col min="1213" max="1213" width="21.33203125" bestFit="1" customWidth="1"/>
    <col min="1214" max="1214" width="11.33203125" bestFit="1" customWidth="1"/>
    <col min="1215" max="1215" width="20.21875" bestFit="1" customWidth="1"/>
    <col min="1216" max="1216" width="33.77734375" bestFit="1" customWidth="1"/>
    <col min="1217" max="1217" width="7.109375" bestFit="1" customWidth="1"/>
    <col min="1218" max="1218" width="8.5546875" bestFit="1" customWidth="1"/>
    <col min="1219" max="1219" width="13.6640625" bestFit="1" customWidth="1"/>
    <col min="1220" max="1220" width="13.21875" bestFit="1" customWidth="1"/>
    <col min="1221" max="1221" width="26.109375" bestFit="1" customWidth="1"/>
    <col min="1222" max="1222" width="7.5546875" bestFit="1" customWidth="1"/>
    <col min="1223" max="1223" width="15.6640625" bestFit="1" customWidth="1"/>
    <col min="1224" max="1224" width="23" bestFit="1" customWidth="1"/>
    <col min="1225" max="1225" width="18.21875" bestFit="1" customWidth="1"/>
    <col min="1226" max="1226" width="22.109375" bestFit="1" customWidth="1"/>
    <col min="1227" max="1227" width="66.33203125" bestFit="1" customWidth="1"/>
    <col min="1228" max="1228" width="11.44140625" bestFit="1" customWidth="1"/>
    <col min="1229" max="1229" width="10.6640625" bestFit="1" customWidth="1"/>
    <col min="1230" max="1230" width="9.109375" bestFit="1" customWidth="1"/>
    <col min="1231" max="1231" width="5.5546875" bestFit="1" customWidth="1"/>
    <col min="1232" max="1232" width="9.44140625" bestFit="1" customWidth="1"/>
    <col min="1233" max="1233" width="11.109375" bestFit="1" customWidth="1"/>
    <col min="1234" max="1234" width="6" bestFit="1" customWidth="1"/>
    <col min="1235" max="1235" width="14.33203125" bestFit="1" customWidth="1"/>
    <col min="1236" max="1236" width="17" bestFit="1" customWidth="1"/>
    <col min="1237" max="1237" width="6.6640625" bestFit="1" customWidth="1"/>
    <col min="1238" max="1238" width="6.33203125" bestFit="1" customWidth="1"/>
    <col min="1239" max="1239" width="8.5546875" bestFit="1" customWidth="1"/>
    <col min="1240" max="1240" width="11.88671875" bestFit="1" customWidth="1"/>
    <col min="1241" max="1241" width="21.5546875" bestFit="1" customWidth="1"/>
    <col min="1242" max="1242" width="20.109375" bestFit="1" customWidth="1"/>
    <col min="1243" max="1243" width="21" bestFit="1" customWidth="1"/>
    <col min="1244" max="1244" width="7.44140625" bestFit="1" customWidth="1"/>
    <col min="1245" max="1245" width="7.21875" bestFit="1" customWidth="1"/>
    <col min="1246" max="1246" width="21.6640625" bestFit="1" customWidth="1"/>
    <col min="1247" max="1247" width="17" bestFit="1" customWidth="1"/>
    <col min="1248" max="1248" width="14.21875" bestFit="1" customWidth="1"/>
    <col min="1249" max="1249" width="12" bestFit="1" customWidth="1"/>
    <col min="1250" max="1250" width="30.5546875" bestFit="1" customWidth="1"/>
    <col min="1251" max="1251" width="13.44140625" bestFit="1" customWidth="1"/>
    <col min="1252" max="1252" width="18.109375" bestFit="1" customWidth="1"/>
    <col min="1253" max="1253" width="17" bestFit="1" customWidth="1"/>
    <col min="1254" max="1254" width="11.5546875" bestFit="1" customWidth="1"/>
    <col min="1255" max="1255" width="14.44140625" bestFit="1" customWidth="1"/>
    <col min="1256" max="1256" width="7.109375" bestFit="1" customWidth="1"/>
    <col min="1257" max="1257" width="7" bestFit="1" customWidth="1"/>
    <col min="1258" max="1258" width="8.77734375" bestFit="1" customWidth="1"/>
    <col min="1259" max="1259" width="15.77734375" bestFit="1" customWidth="1"/>
    <col min="1260" max="1260" width="10.88671875" bestFit="1" customWidth="1"/>
    <col min="1261" max="1261" width="14.88671875" bestFit="1" customWidth="1"/>
    <col min="1262" max="1262" width="15.88671875" bestFit="1" customWidth="1"/>
    <col min="1263" max="1263" width="9.77734375" bestFit="1" customWidth="1"/>
    <col min="1264" max="1264" width="16.5546875" bestFit="1" customWidth="1"/>
    <col min="1265" max="1265" width="17.44140625" bestFit="1" customWidth="1"/>
    <col min="1266" max="1266" width="7.77734375" bestFit="1" customWidth="1"/>
    <col min="1267" max="1267" width="12.21875" bestFit="1" customWidth="1"/>
    <col min="1268" max="1268" width="6" bestFit="1" customWidth="1"/>
    <col min="1269" max="1269" width="10.6640625" bestFit="1" customWidth="1"/>
    <col min="1270" max="1270" width="12.77734375" bestFit="1" customWidth="1"/>
    <col min="1271" max="1271" width="8.33203125" bestFit="1" customWidth="1"/>
    <col min="1272" max="1272" width="31.21875" bestFit="1" customWidth="1"/>
    <col min="1273" max="1273" width="13.21875" bestFit="1" customWidth="1"/>
    <col min="1274" max="1274" width="15.77734375" bestFit="1" customWidth="1"/>
    <col min="1275" max="1275" width="15.44140625" bestFit="1" customWidth="1"/>
    <col min="1276" max="1276" width="12.88671875" bestFit="1" customWidth="1"/>
    <col min="1277" max="1277" width="19.6640625" bestFit="1" customWidth="1"/>
    <col min="1278" max="1278" width="10.88671875" bestFit="1" customWidth="1"/>
    <col min="1279" max="1279" width="8.5546875" bestFit="1" customWidth="1"/>
    <col min="1280" max="1280" width="26.5546875" bestFit="1" customWidth="1"/>
    <col min="1281" max="1281" width="6.44140625" bestFit="1" customWidth="1"/>
    <col min="1282" max="1282" width="9.5546875" bestFit="1" customWidth="1"/>
    <col min="1283" max="1283" width="21.109375" bestFit="1" customWidth="1"/>
    <col min="1284" max="1284" width="14.44140625" bestFit="1" customWidth="1"/>
    <col min="1285" max="1285" width="8" bestFit="1" customWidth="1"/>
    <col min="1286" max="1286" width="27.44140625" bestFit="1" customWidth="1"/>
    <col min="1287" max="1287" width="9.88671875" bestFit="1" customWidth="1"/>
    <col min="1288" max="1288" width="11.5546875" bestFit="1" customWidth="1"/>
    <col min="1289" max="1289" width="5.77734375" bestFit="1" customWidth="1"/>
    <col min="1290" max="1290" width="15" bestFit="1" customWidth="1"/>
    <col min="1291" max="1291" width="13.21875" bestFit="1" customWidth="1"/>
    <col min="1292" max="1292" width="13.44140625" bestFit="1" customWidth="1"/>
    <col min="1293" max="1293" width="10.6640625" bestFit="1" customWidth="1"/>
    <col min="1294" max="1294" width="17.6640625" bestFit="1" customWidth="1"/>
    <col min="1295" max="1295" width="5" bestFit="1" customWidth="1"/>
    <col min="1296" max="1296" width="21.77734375" bestFit="1" customWidth="1"/>
    <col min="1297" max="1297" width="18.88671875" bestFit="1" customWidth="1"/>
    <col min="1298" max="1298" width="18.33203125" bestFit="1" customWidth="1"/>
    <col min="1299" max="1299" width="9.77734375" bestFit="1" customWidth="1"/>
    <col min="1300" max="1300" width="16.33203125" bestFit="1" customWidth="1"/>
    <col min="1301" max="1301" width="11.109375" bestFit="1" customWidth="1"/>
    <col min="1302" max="1302" width="19.6640625" bestFit="1" customWidth="1"/>
    <col min="1303" max="1303" width="10.5546875" bestFit="1" customWidth="1"/>
    <col min="1304" max="1306" width="16.88671875" bestFit="1" customWidth="1"/>
    <col min="1307" max="1307" width="15.44140625" bestFit="1" customWidth="1"/>
    <col min="1308" max="1308" width="28.33203125" bestFit="1" customWidth="1"/>
    <col min="1309" max="1309" width="13.6640625" bestFit="1" customWidth="1"/>
    <col min="1310" max="1310" width="15.5546875" bestFit="1" customWidth="1"/>
    <col min="1311" max="1311" width="13.21875" bestFit="1" customWidth="1"/>
    <col min="1312" max="1312" width="16.77734375" bestFit="1" customWidth="1"/>
    <col min="1313" max="1313" width="45.5546875" bestFit="1" customWidth="1"/>
    <col min="1314" max="1314" width="7.109375" bestFit="1" customWidth="1"/>
    <col min="1315" max="1315" width="9.109375" bestFit="1" customWidth="1"/>
    <col min="1316" max="1316" width="9.88671875" bestFit="1" customWidth="1"/>
    <col min="1317" max="1317" width="9.33203125" bestFit="1" customWidth="1"/>
    <col min="1318" max="1318" width="7.77734375" bestFit="1" customWidth="1"/>
    <col min="1319" max="1319" width="10.21875" bestFit="1" customWidth="1"/>
    <col min="1320" max="1320" width="10.77734375" bestFit="1" customWidth="1"/>
    <col min="1321" max="1321" width="18.33203125" bestFit="1" customWidth="1"/>
    <col min="1322" max="1322" width="9.21875" bestFit="1" customWidth="1"/>
    <col min="1323" max="1323" width="4.5546875" bestFit="1" customWidth="1"/>
    <col min="1324" max="1324" width="18.109375" bestFit="1" customWidth="1"/>
    <col min="1325" max="1325" width="15.77734375" bestFit="1" customWidth="1"/>
    <col min="1326" max="1326" width="12.44140625" bestFit="1" customWidth="1"/>
    <col min="1327" max="1327" width="14.109375" bestFit="1" customWidth="1"/>
    <col min="1328" max="1328" width="10.77734375" bestFit="1" customWidth="1"/>
    <col min="1330" max="1330" width="8.21875" bestFit="1" customWidth="1"/>
    <col min="1331" max="1331" width="4.88671875" bestFit="1" customWidth="1"/>
    <col min="1332" max="1332" width="6.109375" bestFit="1" customWidth="1"/>
    <col min="1333" max="1333" width="19" bestFit="1" customWidth="1"/>
    <col min="1334" max="1334" width="18.88671875" bestFit="1" customWidth="1"/>
    <col min="1335" max="1335" width="6" bestFit="1" customWidth="1"/>
    <col min="1336" max="1336" width="9.6640625" bestFit="1" customWidth="1"/>
    <col min="1337" max="1337" width="7.5546875" bestFit="1" customWidth="1"/>
    <col min="1338" max="1338" width="7.109375" bestFit="1" customWidth="1"/>
    <col min="1339" max="1339" width="18.44140625" bestFit="1" customWidth="1"/>
    <col min="1340" max="1340" width="20.88671875" bestFit="1" customWidth="1"/>
    <col min="1341" max="1341" width="7.77734375" bestFit="1" customWidth="1"/>
    <col min="1342" max="1342" width="13.109375" bestFit="1" customWidth="1"/>
    <col min="1343" max="1343" width="7.77734375" bestFit="1" customWidth="1"/>
    <col min="1345" max="1345" width="8.77734375" bestFit="1" customWidth="1"/>
    <col min="1346" max="1346" width="6.21875" bestFit="1" customWidth="1"/>
    <col min="1347" max="1347" width="11.6640625" bestFit="1" customWidth="1"/>
    <col min="1348" max="1348" width="9.77734375" bestFit="1" customWidth="1"/>
    <col min="1349" max="1349" width="10.21875" bestFit="1" customWidth="1"/>
    <col min="1350" max="1350" width="7.33203125" bestFit="1" customWidth="1"/>
    <col min="1351" max="1351" width="10.5546875" bestFit="1" customWidth="1"/>
    <col min="1352" max="1352" width="9.6640625" bestFit="1" customWidth="1"/>
    <col min="1353" max="1353" width="21" bestFit="1" customWidth="1"/>
    <col min="1354" max="1354" width="15.21875" bestFit="1" customWidth="1"/>
    <col min="1355" max="1355" width="39.5546875" bestFit="1" customWidth="1"/>
    <col min="1356" max="1356" width="19.5546875" bestFit="1" customWidth="1"/>
    <col min="1357" max="1357" width="20.77734375" bestFit="1" customWidth="1"/>
    <col min="1358" max="1358" width="17.21875" bestFit="1" customWidth="1"/>
    <col min="1359" max="1359" width="22" bestFit="1" customWidth="1"/>
    <col min="1360" max="1360" width="13.6640625" bestFit="1" customWidth="1"/>
    <col min="1361" max="1361" width="23.21875" bestFit="1" customWidth="1"/>
    <col min="1362" max="1362" width="10.77734375" bestFit="1" customWidth="1"/>
    <col min="1363" max="1363" width="12.77734375" bestFit="1" customWidth="1"/>
    <col min="1364" max="1364" width="9" bestFit="1" customWidth="1"/>
    <col min="1365" max="1365" width="11.109375" bestFit="1" customWidth="1"/>
    <col min="1366" max="1366" width="8" bestFit="1" customWidth="1"/>
    <col min="1367" max="1367" width="18.77734375" bestFit="1" customWidth="1"/>
    <col min="1368" max="1368" width="12.77734375" bestFit="1" customWidth="1"/>
    <col min="1369" max="1369" width="15.77734375" bestFit="1" customWidth="1"/>
    <col min="1370" max="1370" width="10" bestFit="1" customWidth="1"/>
    <col min="1371" max="1371" width="11.44140625" bestFit="1" customWidth="1"/>
    <col min="1372" max="1372" width="17.44140625" bestFit="1" customWidth="1"/>
    <col min="1373" max="1373" width="26.21875" bestFit="1" customWidth="1"/>
    <col min="1374" max="1374" width="6.5546875" bestFit="1" customWidth="1"/>
    <col min="1375" max="1375" width="10.44140625" bestFit="1" customWidth="1"/>
    <col min="1376" max="1376" width="14.33203125" bestFit="1" customWidth="1"/>
    <col min="1377" max="1377" width="9.5546875" bestFit="1" customWidth="1"/>
    <col min="1378" max="1378" width="13.21875" bestFit="1" customWidth="1"/>
    <col min="1379" max="1379" width="12.6640625" bestFit="1" customWidth="1"/>
    <col min="1380" max="1380" width="12.5546875" bestFit="1" customWidth="1"/>
    <col min="1381" max="1381" width="18.5546875" bestFit="1" customWidth="1"/>
    <col min="1382" max="1382" width="15.21875" bestFit="1" customWidth="1"/>
    <col min="1383" max="1383" width="31.5546875" bestFit="1" customWidth="1"/>
    <col min="1384" max="1384" width="9.5546875" bestFit="1" customWidth="1"/>
    <col min="1385" max="1385" width="17.33203125" bestFit="1" customWidth="1"/>
    <col min="1386" max="1386" width="9.5546875" bestFit="1" customWidth="1"/>
    <col min="1387" max="1387" width="15.44140625" bestFit="1" customWidth="1"/>
    <col min="1389" max="1389" width="8.6640625" bestFit="1" customWidth="1"/>
    <col min="1390" max="1390" width="8.44140625" bestFit="1" customWidth="1"/>
    <col min="1391" max="1391" width="12.44140625" bestFit="1" customWidth="1"/>
    <col min="1392" max="1392" width="6.88671875" bestFit="1" customWidth="1"/>
    <col min="1393" max="1393" width="10.21875" bestFit="1" customWidth="1"/>
    <col min="1394" max="1394" width="5.5546875" bestFit="1" customWidth="1"/>
    <col min="1395" max="1395" width="15.6640625" bestFit="1" customWidth="1"/>
    <col min="1396" max="1396" width="19.5546875" bestFit="1" customWidth="1"/>
    <col min="1397" max="1397" width="20.21875" bestFit="1" customWidth="1"/>
    <col min="1398" max="1398" width="35" bestFit="1" customWidth="1"/>
    <col min="1399" max="1399" width="42.88671875" bestFit="1" customWidth="1"/>
    <col min="1400" max="1400" width="29.77734375" bestFit="1" customWidth="1"/>
    <col min="1401" max="1401" width="30.109375" bestFit="1" customWidth="1"/>
    <col min="1402" max="1402" width="6.5546875" bestFit="1" customWidth="1"/>
    <col min="1403" max="1403" width="19" bestFit="1" customWidth="1"/>
    <col min="1404" max="1404" width="18.21875" bestFit="1" customWidth="1"/>
    <col min="1405" max="1405" width="11.21875" bestFit="1" customWidth="1"/>
    <col min="1406" max="1406" width="25.21875" bestFit="1" customWidth="1"/>
    <col min="1407" max="1407" width="18.5546875" bestFit="1" customWidth="1"/>
    <col min="1408" max="1408" width="9.33203125" bestFit="1" customWidth="1"/>
    <col min="1409" max="1409" width="19.5546875" bestFit="1" customWidth="1"/>
    <col min="1410" max="1410" width="17.88671875" bestFit="1" customWidth="1"/>
    <col min="1411" max="1411" width="19" bestFit="1" customWidth="1"/>
    <col min="1412" max="1412" width="20.21875" bestFit="1" customWidth="1"/>
    <col min="1413" max="1413" width="11.33203125" bestFit="1" customWidth="1"/>
    <col min="1414" max="1414" width="11.6640625" bestFit="1" customWidth="1"/>
    <col min="1415" max="1415" width="7" bestFit="1" customWidth="1"/>
    <col min="1416" max="1416" width="15.21875" bestFit="1" customWidth="1"/>
    <col min="1417" max="1417" width="4.88671875" bestFit="1" customWidth="1"/>
    <col min="1418" max="1418" width="5.88671875" bestFit="1" customWidth="1"/>
    <col min="1419" max="1419" width="10.6640625" bestFit="1" customWidth="1"/>
    <col min="1420" max="1420" width="8.21875" bestFit="1" customWidth="1"/>
    <col min="1421" max="1421" width="20.77734375" bestFit="1" customWidth="1"/>
    <col min="1422" max="1422" width="12.77734375" bestFit="1" customWidth="1"/>
    <col min="1423" max="1423" width="12" bestFit="1" customWidth="1"/>
    <col min="1424" max="1424" width="12.88671875" bestFit="1" customWidth="1"/>
    <col min="1425" max="1425" width="36.5546875" bestFit="1" customWidth="1"/>
    <col min="1426" max="1426" width="9" bestFit="1" customWidth="1"/>
    <col min="1427" max="1427" width="15.6640625" bestFit="1" customWidth="1"/>
    <col min="1428" max="1428" width="5.109375" bestFit="1" customWidth="1"/>
    <col min="1429" max="1429" width="12.5546875" bestFit="1" customWidth="1"/>
    <col min="1430" max="1430" width="8.5546875" bestFit="1" customWidth="1"/>
    <col min="1431" max="1431" width="17.77734375" bestFit="1" customWidth="1"/>
    <col min="1432" max="1432" width="23.44140625" bestFit="1" customWidth="1"/>
    <col min="1433" max="1433" width="8.33203125" bestFit="1" customWidth="1"/>
    <col min="1434" max="1434" width="8.5546875" bestFit="1" customWidth="1"/>
    <col min="1435" max="1435" width="12.33203125" bestFit="1" customWidth="1"/>
    <col min="1436" max="1436" width="7" bestFit="1" customWidth="1"/>
    <col min="1437" max="1437" width="7.44140625" bestFit="1" customWidth="1"/>
    <col min="1438" max="1438" width="17.21875" bestFit="1" customWidth="1"/>
    <col min="1439" max="1439" width="17.44140625" bestFit="1" customWidth="1"/>
    <col min="1440" max="1440" width="14.77734375" bestFit="1" customWidth="1"/>
    <col min="1441" max="1441" width="28.44140625" bestFit="1" customWidth="1"/>
    <col min="1442" max="1442" width="12.33203125" bestFit="1" customWidth="1"/>
    <col min="1443" max="1443" width="9.44140625" bestFit="1" customWidth="1"/>
    <col min="1444" max="1444" width="8" bestFit="1" customWidth="1"/>
    <col min="1445" max="1445" width="7.88671875" bestFit="1" customWidth="1"/>
    <col min="1446" max="1446" width="22" bestFit="1" customWidth="1"/>
    <col min="1447" max="1447" width="18.109375" bestFit="1" customWidth="1"/>
    <col min="1448" max="1448" width="21.109375" bestFit="1" customWidth="1"/>
    <col min="1449" max="1449" width="18.88671875" bestFit="1" customWidth="1"/>
    <col min="1450" max="1450" width="18.21875" bestFit="1" customWidth="1"/>
    <col min="1451" max="1451" width="12" bestFit="1" customWidth="1"/>
    <col min="1452" max="1452" width="6" bestFit="1" customWidth="1"/>
    <col min="1453" max="1453" width="9.88671875" bestFit="1" customWidth="1"/>
    <col min="1454" max="1454" width="8.77734375" bestFit="1" customWidth="1"/>
    <col min="1455" max="1455" width="19.109375" bestFit="1" customWidth="1"/>
    <col min="1456" max="1456" width="8.21875" bestFit="1" customWidth="1"/>
    <col min="1457" max="1457" width="13.77734375" bestFit="1" customWidth="1"/>
    <col min="1458" max="1458" width="9.88671875" bestFit="1" customWidth="1"/>
    <col min="1459" max="1459" width="10.44140625" bestFit="1" customWidth="1"/>
    <col min="1460" max="1460" width="19" bestFit="1" customWidth="1"/>
    <col min="1461" max="1461" width="10.33203125" bestFit="1" customWidth="1"/>
    <col min="1462" max="1462" width="9.77734375" bestFit="1" customWidth="1"/>
    <col min="1463" max="1463" width="8.77734375" bestFit="1" customWidth="1"/>
    <col min="1464" max="1464" width="10.6640625" bestFit="1" customWidth="1"/>
    <col min="1465" max="1465" width="7.88671875" bestFit="1" customWidth="1"/>
    <col min="1466" max="1466" width="31.77734375" bestFit="1" customWidth="1"/>
    <col min="1467" max="1467" width="11.109375" bestFit="1" customWidth="1"/>
    <col min="1468" max="1468" width="28.88671875" bestFit="1" customWidth="1"/>
    <col min="1469" max="1469" width="10.44140625" bestFit="1" customWidth="1"/>
    <col min="1470" max="1470" width="11.44140625" bestFit="1" customWidth="1"/>
    <col min="1471" max="1471" width="11.88671875" bestFit="1" customWidth="1"/>
    <col min="1472" max="1472" width="6.33203125" bestFit="1" customWidth="1"/>
    <col min="1473" max="1473" width="12.44140625" bestFit="1" customWidth="1"/>
    <col min="1474" max="1474" width="14.109375" bestFit="1" customWidth="1"/>
    <col min="1475" max="1475" width="18.88671875" bestFit="1" customWidth="1"/>
    <col min="1476" max="1476" width="5" bestFit="1" customWidth="1"/>
    <col min="1477" max="1477" width="5.6640625" bestFit="1" customWidth="1"/>
    <col min="1478" max="1478" width="9.88671875" bestFit="1" customWidth="1"/>
    <col min="1479" max="1479" width="21" bestFit="1" customWidth="1"/>
    <col min="1480" max="1480" width="15" bestFit="1" customWidth="1"/>
    <col min="1481" max="1482" width="14.77734375" bestFit="1" customWidth="1"/>
    <col min="1483" max="1483" width="9.109375" bestFit="1" customWidth="1"/>
    <col min="1484" max="1484" width="25" bestFit="1" customWidth="1"/>
    <col min="1485" max="1485" width="18.21875" bestFit="1" customWidth="1"/>
    <col min="1486" max="1486" width="6.5546875" bestFit="1" customWidth="1"/>
    <col min="1487" max="1487" width="10.6640625" bestFit="1" customWidth="1"/>
    <col min="1488" max="1488" width="5.88671875" bestFit="1" customWidth="1"/>
    <col min="1489" max="1489" width="9" bestFit="1" customWidth="1"/>
    <col min="1490" max="1490" width="3.77734375" bestFit="1" customWidth="1"/>
    <col min="1491" max="1491" width="21.6640625" bestFit="1" customWidth="1"/>
    <col min="1492" max="1492" width="15.33203125" bestFit="1" customWidth="1"/>
    <col min="1493" max="1493" width="17.21875" bestFit="1" customWidth="1"/>
    <col min="1494" max="1494" width="17.88671875" bestFit="1" customWidth="1"/>
    <col min="1495" max="1495" width="16" bestFit="1" customWidth="1"/>
    <col min="1496" max="1496" width="13.21875" bestFit="1" customWidth="1"/>
    <col min="1498" max="1498" width="12.44140625" bestFit="1" customWidth="1"/>
    <col min="1499" max="1499" width="18.33203125" bestFit="1" customWidth="1"/>
    <col min="1500" max="1500" width="17.33203125" bestFit="1" customWidth="1"/>
    <col min="1501" max="1501" width="10.44140625" bestFit="1" customWidth="1"/>
    <col min="1502" max="1502" width="10.21875" bestFit="1" customWidth="1"/>
    <col min="1503" max="1503" width="9.109375" bestFit="1" customWidth="1"/>
    <col min="1504" max="1504" width="20" bestFit="1" customWidth="1"/>
    <col min="1505" max="1505" width="18.33203125" bestFit="1" customWidth="1"/>
    <col min="1506" max="1506" width="10.33203125" bestFit="1" customWidth="1"/>
    <col min="1507" max="1507" width="15.33203125" bestFit="1" customWidth="1"/>
    <col min="1508" max="1508" width="11.5546875" bestFit="1" customWidth="1"/>
    <col min="1509" max="1509" width="10" bestFit="1" customWidth="1"/>
    <col min="1510" max="1510" width="15.109375" bestFit="1" customWidth="1"/>
    <col min="1512" max="1512" width="16.109375" bestFit="1" customWidth="1"/>
    <col min="1513" max="1513" width="22.109375" bestFit="1" customWidth="1"/>
    <col min="1514" max="1514" width="25.5546875" bestFit="1" customWidth="1"/>
    <col min="1515" max="1515" width="16.77734375" bestFit="1" customWidth="1"/>
    <col min="1516" max="1516" width="6" bestFit="1" customWidth="1"/>
    <col min="1517" max="1517" width="10.33203125" bestFit="1" customWidth="1"/>
    <col min="1518" max="1518" width="12.44140625" bestFit="1" customWidth="1"/>
    <col min="1519" max="1519" width="18.88671875" bestFit="1" customWidth="1"/>
    <col min="1520" max="1520" width="12.33203125" bestFit="1" customWidth="1"/>
    <col min="1521" max="1521" width="6.88671875" bestFit="1" customWidth="1"/>
    <col min="1522" max="1522" width="8" bestFit="1" customWidth="1"/>
    <col min="1523" max="1523" width="9" bestFit="1" customWidth="1"/>
    <col min="1524" max="1525" width="16" bestFit="1" customWidth="1"/>
    <col min="1526" max="1526" width="6.6640625" bestFit="1" customWidth="1"/>
    <col min="1527" max="1527" width="14.6640625" bestFit="1" customWidth="1"/>
    <col min="1528" max="1528" width="11.33203125" bestFit="1" customWidth="1"/>
    <col min="1529" max="1529" width="18.6640625" bestFit="1" customWidth="1"/>
    <col min="1530" max="1530" width="14.21875" bestFit="1" customWidth="1"/>
    <col min="1531" max="1531" width="16.33203125" bestFit="1" customWidth="1"/>
    <col min="1532" max="1532" width="7.44140625" bestFit="1" customWidth="1"/>
    <col min="1533" max="1533" width="7.109375" bestFit="1" customWidth="1"/>
    <col min="1534" max="1534" width="13.44140625" bestFit="1" customWidth="1"/>
    <col min="1535" max="1535" width="11.88671875" bestFit="1" customWidth="1"/>
    <col min="1536" max="1536" width="29.6640625" bestFit="1" customWidth="1"/>
    <col min="1537" max="1537" width="11.109375" bestFit="1" customWidth="1"/>
    <col min="1538" max="1538" width="24.109375" bestFit="1" customWidth="1"/>
    <col min="1539" max="1539" width="8.77734375" bestFit="1" customWidth="1"/>
    <col min="1540" max="1540" width="13.109375" bestFit="1" customWidth="1"/>
    <col min="1541" max="1541" width="15.77734375" bestFit="1" customWidth="1"/>
    <col min="1542" max="1542" width="11.109375" bestFit="1" customWidth="1"/>
    <col min="1543" max="1543" width="7.5546875" bestFit="1" customWidth="1"/>
    <col min="1544" max="1544" width="18.21875" bestFit="1" customWidth="1"/>
    <col min="1545" max="1545" width="14.77734375" bestFit="1" customWidth="1"/>
    <col min="1546" max="1546" width="16.77734375" bestFit="1" customWidth="1"/>
    <col min="1547" max="1547" width="12.109375" bestFit="1" customWidth="1"/>
    <col min="1548" max="1548" width="10.6640625" bestFit="1" customWidth="1"/>
    <col min="1549" max="1549" width="13.5546875" bestFit="1" customWidth="1"/>
    <col min="1550" max="1550" width="21.6640625" bestFit="1" customWidth="1"/>
    <col min="1551" max="1551" width="10.77734375" bestFit="1" customWidth="1"/>
    <col min="1552" max="1552" width="11.77734375" bestFit="1" customWidth="1"/>
    <col min="1553" max="1553" width="15.44140625" bestFit="1" customWidth="1"/>
    <col min="1554" max="1554" width="8.44140625" bestFit="1" customWidth="1"/>
    <col min="1555" max="1555" width="7.88671875" bestFit="1" customWidth="1"/>
    <col min="1556" max="1556" width="3.21875" bestFit="1" customWidth="1"/>
    <col min="1557" max="1557" width="17.44140625" bestFit="1" customWidth="1"/>
    <col min="1558" max="1558" width="8" bestFit="1" customWidth="1"/>
    <col min="1559" max="1559" width="11.77734375" bestFit="1" customWidth="1"/>
    <col min="1560" max="1560" width="9.33203125" bestFit="1" customWidth="1"/>
    <col min="1561" max="1561" width="10.44140625" bestFit="1" customWidth="1"/>
    <col min="1562" max="1562" width="11" bestFit="1" customWidth="1"/>
    <col min="1563" max="1563" width="13.6640625" bestFit="1" customWidth="1"/>
    <col min="1564" max="1564" width="8.6640625" bestFit="1" customWidth="1"/>
    <col min="1565" max="1565" width="37.5546875" bestFit="1" customWidth="1"/>
    <col min="1566" max="1566" width="11.6640625" bestFit="1" customWidth="1"/>
    <col min="1567" max="1567" width="11.77734375" bestFit="1" customWidth="1"/>
    <col min="1568" max="1568" width="30.6640625" bestFit="1" customWidth="1"/>
    <col min="1569" max="1569" width="10.21875" bestFit="1" customWidth="1"/>
    <col min="1570" max="1570" width="22.109375" bestFit="1" customWidth="1"/>
    <col min="1571" max="1571" width="35.109375" bestFit="1" customWidth="1"/>
    <col min="1573" max="1573" width="7.44140625" bestFit="1" customWidth="1"/>
    <col min="1574" max="1574" width="8.6640625" bestFit="1" customWidth="1"/>
    <col min="1575" max="1575" width="14.33203125" bestFit="1" customWidth="1"/>
    <col min="1576" max="1576" width="13.6640625" bestFit="1" customWidth="1"/>
    <col min="1577" max="1577" width="11.21875" bestFit="1" customWidth="1"/>
    <col min="1578" max="1578" width="6.88671875" bestFit="1" customWidth="1"/>
    <col min="1579" max="1579" width="26.5546875" bestFit="1" customWidth="1"/>
    <col min="1580" max="1580" width="14.33203125" bestFit="1" customWidth="1"/>
    <col min="1581" max="1581" width="23.6640625" bestFit="1" customWidth="1"/>
    <col min="1582" max="1582" width="27.6640625" bestFit="1" customWidth="1"/>
    <col min="1583" max="1583" width="18.5546875" bestFit="1" customWidth="1"/>
    <col min="1584" max="1584" width="10" bestFit="1" customWidth="1"/>
    <col min="1585" max="1585" width="15.6640625" bestFit="1" customWidth="1"/>
    <col min="1586" max="1586" width="12.33203125" bestFit="1" customWidth="1"/>
    <col min="1587" max="1587" width="10.88671875" bestFit="1" customWidth="1"/>
    <col min="1588" max="1588" width="14" bestFit="1" customWidth="1"/>
    <col min="1589" max="1589" width="12.5546875" bestFit="1" customWidth="1"/>
    <col min="1590" max="1590" width="11.21875" bestFit="1" customWidth="1"/>
    <col min="1591" max="1591" width="9.5546875" bestFit="1" customWidth="1"/>
    <col min="1592" max="1592" width="15.6640625" bestFit="1" customWidth="1"/>
    <col min="1593" max="1593" width="8.44140625" bestFit="1" customWidth="1"/>
    <col min="1594" max="1594" width="8.109375" bestFit="1" customWidth="1"/>
    <col min="1595" max="1595" width="35.21875" bestFit="1" customWidth="1"/>
    <col min="1596" max="1596" width="19.33203125" bestFit="1" customWidth="1"/>
    <col min="1597" max="1597" width="41.44140625" bestFit="1" customWidth="1"/>
    <col min="1598" max="1598" width="31.33203125" bestFit="1" customWidth="1"/>
    <col min="1599" max="1599" width="7.109375" bestFit="1" customWidth="1"/>
    <col min="1600" max="1600" width="14" bestFit="1" customWidth="1"/>
    <col min="1601" max="1601" width="20.21875" bestFit="1" customWidth="1"/>
    <col min="1602" max="1602" width="11.88671875" bestFit="1" customWidth="1"/>
    <col min="1603" max="1603" width="36" bestFit="1" customWidth="1"/>
    <col min="1604" max="1604" width="38.5546875" bestFit="1" customWidth="1"/>
    <col min="1605" max="1605" width="39.109375" bestFit="1" customWidth="1"/>
    <col min="1606" max="1606" width="30.77734375" bestFit="1" customWidth="1"/>
    <col min="1607" max="1607" width="34.21875" bestFit="1" customWidth="1"/>
    <col min="1608" max="1608" width="37.109375" bestFit="1" customWidth="1"/>
    <col min="1609" max="1609" width="36.44140625" bestFit="1" customWidth="1"/>
    <col min="1610" max="1610" width="33.109375" bestFit="1" customWidth="1"/>
    <col min="1611" max="1611" width="11.5546875" bestFit="1" customWidth="1"/>
    <col min="1612" max="1612" width="10.109375" bestFit="1" customWidth="1"/>
    <col min="1613" max="1613" width="12.44140625" bestFit="1" customWidth="1"/>
    <col min="1614" max="1614" width="8" bestFit="1" customWidth="1"/>
    <col min="1615" max="1615" width="10.44140625" bestFit="1" customWidth="1"/>
    <col min="1616" max="1616" width="7.88671875" bestFit="1" customWidth="1"/>
    <col min="1617" max="1617" width="8.21875" bestFit="1" customWidth="1"/>
    <col min="1618" max="1618" width="12.44140625" bestFit="1" customWidth="1"/>
    <col min="1619" max="1619" width="12.77734375" bestFit="1" customWidth="1"/>
    <col min="1620" max="1620" width="15.21875" bestFit="1" customWidth="1"/>
    <col min="1621" max="1621" width="12.21875" bestFit="1" customWidth="1"/>
    <col min="1622" max="1622" width="11" bestFit="1" customWidth="1"/>
    <col min="1623" max="1623" width="13.33203125" bestFit="1" customWidth="1"/>
    <col min="1624" max="1624" width="15.6640625" bestFit="1" customWidth="1"/>
    <col min="1625" max="1625" width="16.5546875" bestFit="1" customWidth="1"/>
    <col min="1626" max="1626" width="17.88671875" bestFit="1" customWidth="1"/>
    <col min="1627" max="1627" width="13.44140625" bestFit="1" customWidth="1"/>
    <col min="1628" max="1628" width="12" bestFit="1" customWidth="1"/>
    <col min="1629" max="1629" width="24.44140625" bestFit="1" customWidth="1"/>
    <col min="1630" max="1630" width="5.5546875" bestFit="1" customWidth="1"/>
    <col min="1631" max="1631" width="8.109375" bestFit="1" customWidth="1"/>
    <col min="1632" max="1632" width="4.5546875" bestFit="1" customWidth="1"/>
    <col min="1633" max="1633" width="25.21875" bestFit="1" customWidth="1"/>
    <col min="1634" max="1634" width="7.77734375" bestFit="1" customWidth="1"/>
    <col min="1635" max="1635" width="9.109375" bestFit="1" customWidth="1"/>
    <col min="1636" max="1636" width="11.77734375" bestFit="1" customWidth="1"/>
    <col min="1637" max="1637" width="11.5546875" bestFit="1" customWidth="1"/>
    <col min="1638" max="1638" width="8.109375" bestFit="1" customWidth="1"/>
    <col min="1639" max="1639" width="29" bestFit="1" customWidth="1"/>
    <col min="1640" max="1640" width="4.33203125" bestFit="1" customWidth="1"/>
    <col min="1641" max="1641" width="18.109375" bestFit="1" customWidth="1"/>
    <col min="1642" max="1642" width="8.5546875" bestFit="1" customWidth="1"/>
    <col min="1643" max="1643" width="20.33203125" bestFit="1" customWidth="1"/>
    <col min="1644" max="1644" width="12.88671875" bestFit="1" customWidth="1"/>
    <col min="1645" max="1645" width="9.33203125" bestFit="1" customWidth="1"/>
    <col min="1646" max="1646" width="5.44140625" bestFit="1" customWidth="1"/>
    <col min="1647" max="1647" width="12.88671875" bestFit="1" customWidth="1"/>
    <col min="1648" max="1648" width="24.21875" bestFit="1" customWidth="1"/>
    <col min="1649" max="1649" width="7.21875" bestFit="1" customWidth="1"/>
    <col min="1650" max="1650" width="21" bestFit="1" customWidth="1"/>
    <col min="1651" max="1651" width="7.77734375" bestFit="1" customWidth="1"/>
    <col min="1652" max="1652" width="12.5546875" bestFit="1" customWidth="1"/>
    <col min="1653" max="1653" width="13.44140625" bestFit="1" customWidth="1"/>
    <col min="1654" max="1654" width="12" bestFit="1" customWidth="1"/>
    <col min="1655" max="1655" width="11.33203125" bestFit="1" customWidth="1"/>
    <col min="1656" max="1656" width="11.6640625" bestFit="1" customWidth="1"/>
    <col min="1657" max="1657" width="22.21875" bestFit="1" customWidth="1"/>
    <col min="1658" max="1658" width="10.33203125" bestFit="1" customWidth="1"/>
    <col min="1659" max="1659" width="16.44140625" bestFit="1" customWidth="1"/>
    <col min="1660" max="1660" width="10" bestFit="1" customWidth="1"/>
    <col min="1661" max="1661" width="19.88671875" bestFit="1" customWidth="1"/>
    <col min="1662" max="1662" width="30.6640625" bestFit="1" customWidth="1"/>
    <col min="1663" max="1663" width="18.44140625" bestFit="1" customWidth="1"/>
    <col min="1664" max="1664" width="12.21875" bestFit="1" customWidth="1"/>
    <col min="1665" max="1665" width="13.77734375" bestFit="1" customWidth="1"/>
    <col min="1666" max="1666" width="10.5546875" bestFit="1" customWidth="1"/>
    <col min="1667" max="1667" width="19.6640625" bestFit="1" customWidth="1"/>
    <col min="1668" max="1668" width="28.77734375" bestFit="1" customWidth="1"/>
    <col min="1669" max="1669" width="8.6640625" bestFit="1" customWidth="1"/>
    <col min="1670" max="1670" width="24.109375" bestFit="1" customWidth="1"/>
    <col min="1671" max="1671" width="11.21875" bestFit="1" customWidth="1"/>
    <col min="1672" max="1672" width="5.77734375" bestFit="1" customWidth="1"/>
    <col min="1673" max="1673" width="7.5546875" bestFit="1" customWidth="1"/>
    <col min="1674" max="1674" width="4.5546875" bestFit="1" customWidth="1"/>
    <col min="1675" max="1675" width="19.33203125" bestFit="1" customWidth="1"/>
    <col min="1676" max="1676" width="12" bestFit="1" customWidth="1"/>
    <col min="1677" max="1677" width="6.109375" bestFit="1" customWidth="1"/>
    <col min="1678" max="1678" width="6" bestFit="1" customWidth="1"/>
    <col min="1679" max="1679" width="11.5546875" bestFit="1" customWidth="1"/>
    <col min="1680" max="1680" width="16.77734375" bestFit="1" customWidth="1"/>
    <col min="1681" max="1681" width="19" bestFit="1" customWidth="1"/>
    <col min="1682" max="1682" width="17" bestFit="1" customWidth="1"/>
    <col min="1683" max="1683" width="9.5546875" bestFit="1" customWidth="1"/>
    <col min="1684" max="1684" width="11.77734375" bestFit="1" customWidth="1"/>
    <col min="1685" max="1685" width="28.5546875" bestFit="1" customWidth="1"/>
    <col min="1686" max="1686" width="11.77734375" bestFit="1" customWidth="1"/>
    <col min="1687" max="1687" width="20.33203125" bestFit="1" customWidth="1"/>
    <col min="1688" max="1688" width="10.6640625" bestFit="1" customWidth="1"/>
    <col min="1689" max="1689" width="18.21875" bestFit="1" customWidth="1"/>
    <col min="1690" max="1690" width="10.21875" bestFit="1" customWidth="1"/>
    <col min="1691" max="1691" width="6.44140625" bestFit="1" customWidth="1"/>
    <col min="1692" max="1692" width="10.6640625" bestFit="1" customWidth="1"/>
    <col min="1693" max="1693" width="6.88671875" bestFit="1" customWidth="1"/>
    <col min="1694" max="1694" width="28" bestFit="1" customWidth="1"/>
    <col min="1695" max="1695" width="12.77734375" bestFit="1" customWidth="1"/>
    <col min="1696" max="1696" width="5.88671875" bestFit="1" customWidth="1"/>
    <col min="1697" max="1697" width="12.77734375" bestFit="1" customWidth="1"/>
    <col min="1698" max="1698" width="5.5546875" bestFit="1" customWidth="1"/>
    <col min="1699" max="1699" width="4.88671875" bestFit="1" customWidth="1"/>
    <col min="1700" max="1700" width="11.21875" bestFit="1" customWidth="1"/>
    <col min="1701" max="1701" width="12.44140625" bestFit="1" customWidth="1"/>
    <col min="1702" max="1702" width="15.6640625" bestFit="1" customWidth="1"/>
    <col min="1703" max="1703" width="14.21875" bestFit="1" customWidth="1"/>
    <col min="1704" max="1704" width="11.5546875" bestFit="1" customWidth="1"/>
    <col min="1705" max="1705" width="8.21875" bestFit="1" customWidth="1"/>
    <col min="1706" max="1706" width="6.6640625" bestFit="1" customWidth="1"/>
    <col min="1707" max="1707" width="12.6640625" bestFit="1" customWidth="1"/>
    <col min="1708" max="1708" width="8.44140625" bestFit="1" customWidth="1"/>
    <col min="1709" max="1709" width="10.77734375" bestFit="1" customWidth="1"/>
    <col min="1710" max="1710" width="8.21875" bestFit="1" customWidth="1"/>
    <col min="1711" max="1711" width="22.21875" bestFit="1" customWidth="1"/>
    <col min="1712" max="1712" width="20.6640625" bestFit="1" customWidth="1"/>
    <col min="1713" max="1713" width="13.44140625" bestFit="1" customWidth="1"/>
    <col min="1714" max="1714" width="13.21875" bestFit="1" customWidth="1"/>
    <col min="1715" max="1715" width="18.5546875" bestFit="1" customWidth="1"/>
    <col min="1716" max="1716" width="17" bestFit="1" customWidth="1"/>
    <col min="1717" max="1717" width="26.33203125" bestFit="1" customWidth="1"/>
    <col min="1718" max="1718" width="27" bestFit="1" customWidth="1"/>
    <col min="1719" max="1719" width="20.5546875" bestFit="1" customWidth="1"/>
    <col min="1720" max="1720" width="10.5546875" bestFit="1" customWidth="1"/>
    <col min="1721" max="1721" width="21.6640625" bestFit="1" customWidth="1"/>
    <col min="1722" max="1722" width="20.88671875" bestFit="1" customWidth="1"/>
    <col min="1723" max="1723" width="13.6640625" bestFit="1" customWidth="1"/>
    <col min="1724" max="1724" width="13.109375" bestFit="1" customWidth="1"/>
    <col min="1725" max="1725" width="20.21875" bestFit="1" customWidth="1"/>
    <col min="1726" max="1726" width="13.109375" bestFit="1" customWidth="1"/>
    <col min="1727" max="1727" width="12.21875" bestFit="1" customWidth="1"/>
    <col min="1728" max="1728" width="9.33203125" bestFit="1" customWidth="1"/>
    <col min="1729" max="1729" width="17" bestFit="1" customWidth="1"/>
    <col min="1730" max="1730" width="23.77734375" bestFit="1" customWidth="1"/>
    <col min="1731" max="1731" width="9.44140625" bestFit="1" customWidth="1"/>
    <col min="1732" max="1732" width="14.21875" bestFit="1" customWidth="1"/>
    <col min="1733" max="1733" width="28.44140625" bestFit="1" customWidth="1"/>
    <col min="1734" max="1734" width="28.109375" bestFit="1" customWidth="1"/>
    <col min="1735" max="1735" width="17.33203125" bestFit="1" customWidth="1"/>
    <col min="1736" max="1736" width="15.5546875" bestFit="1" customWidth="1"/>
    <col min="1737" max="1737" width="11.5546875" bestFit="1" customWidth="1"/>
    <col min="1738" max="1738" width="17.33203125" bestFit="1" customWidth="1"/>
    <col min="1739" max="1739" width="26.21875" bestFit="1" customWidth="1"/>
    <col min="1740" max="1740" width="34.21875" bestFit="1" customWidth="1"/>
    <col min="1741" max="1741" width="24.77734375" bestFit="1" customWidth="1"/>
    <col min="1742" max="1742" width="23.33203125" bestFit="1" customWidth="1"/>
    <col min="1743" max="1743" width="16" bestFit="1" customWidth="1"/>
    <col min="1744" max="1744" width="12.44140625" bestFit="1" customWidth="1"/>
    <col min="1745" max="1745" width="19.44140625" bestFit="1" customWidth="1"/>
    <col min="1746" max="1746" width="4.88671875" bestFit="1" customWidth="1"/>
    <col min="1747" max="1747" width="13.109375" bestFit="1" customWidth="1"/>
    <col min="1748" max="1748" width="5.88671875" bestFit="1" customWidth="1"/>
    <col min="1749" max="1749" width="5.21875" bestFit="1" customWidth="1"/>
    <col min="1750" max="1750" width="23.88671875" bestFit="1" customWidth="1"/>
    <col min="1751" max="1751" width="13.44140625" bestFit="1" customWidth="1"/>
    <col min="1752" max="1752" width="15.88671875" bestFit="1" customWidth="1"/>
    <col min="1753" max="1753" width="12.88671875" bestFit="1" customWidth="1"/>
    <col min="1754" max="1754" width="11.88671875" bestFit="1" customWidth="1"/>
    <col min="1755" max="1755" width="9.77734375" bestFit="1" customWidth="1"/>
    <col min="1756" max="1756" width="17" bestFit="1" customWidth="1"/>
    <col min="1757" max="1757" width="9.44140625" bestFit="1" customWidth="1"/>
    <col min="1758" max="1758" width="11" bestFit="1" customWidth="1"/>
    <col min="1759" max="1759" width="23.6640625" bestFit="1" customWidth="1"/>
    <col min="1760" max="1760" width="19" bestFit="1" customWidth="1"/>
    <col min="1761" max="1761" width="26.6640625" bestFit="1" customWidth="1"/>
    <col min="1762" max="1762" width="17.88671875" bestFit="1" customWidth="1"/>
    <col min="1763" max="1763" width="16.5546875" bestFit="1" customWidth="1"/>
    <col min="1764" max="1764" width="16.6640625" bestFit="1" customWidth="1"/>
    <col min="1765" max="1765" width="26.77734375" bestFit="1" customWidth="1"/>
    <col min="1766" max="1766" width="31" bestFit="1" customWidth="1"/>
    <col min="1767" max="1768" width="21.88671875" bestFit="1" customWidth="1"/>
    <col min="1769" max="1769" width="25.6640625" bestFit="1" customWidth="1"/>
    <col min="1770" max="1770" width="15.109375" bestFit="1" customWidth="1"/>
    <col min="1771" max="1771" width="15.88671875" bestFit="1" customWidth="1"/>
    <col min="1772" max="1772" width="24.6640625" bestFit="1" customWidth="1"/>
    <col min="1773" max="1773" width="8.21875" bestFit="1" customWidth="1"/>
    <col min="1774" max="1774" width="25.44140625" bestFit="1" customWidth="1"/>
    <col min="1775" max="1775" width="18.21875" bestFit="1" customWidth="1"/>
    <col min="1776" max="1776" width="5.5546875" bestFit="1" customWidth="1"/>
    <col min="1777" max="1777" width="34.5546875" bestFit="1" customWidth="1"/>
    <col min="1778" max="1778" width="20.33203125" bestFit="1" customWidth="1"/>
    <col min="1779" max="1779" width="32.21875" bestFit="1" customWidth="1"/>
    <col min="1780" max="1780" width="18" bestFit="1" customWidth="1"/>
    <col min="1781" max="1781" width="13.88671875" bestFit="1" customWidth="1"/>
    <col min="1782" max="1782" width="8.109375" bestFit="1" customWidth="1"/>
    <col min="1783" max="1783" width="7.5546875" bestFit="1" customWidth="1"/>
    <col min="1784" max="1784" width="22.77734375" bestFit="1" customWidth="1"/>
    <col min="1785" max="1785" width="27.88671875" bestFit="1" customWidth="1"/>
    <col min="1786" max="1786" width="21" bestFit="1" customWidth="1"/>
    <col min="1787" max="1787" width="11.109375" bestFit="1" customWidth="1"/>
    <col min="1788" max="1788" width="4.109375" bestFit="1" customWidth="1"/>
    <col min="1789" max="1789" width="12.6640625" bestFit="1" customWidth="1"/>
    <col min="1790" max="1790" width="8" bestFit="1" customWidth="1"/>
    <col min="1791" max="1791" width="9.109375" bestFit="1" customWidth="1"/>
    <col min="1792" max="1792" width="10.21875" bestFit="1" customWidth="1"/>
    <col min="1793" max="1793" width="8" bestFit="1" customWidth="1"/>
    <col min="1794" max="1794" width="7.77734375" bestFit="1" customWidth="1"/>
    <col min="1795" max="1795" width="15.109375" bestFit="1" customWidth="1"/>
    <col min="1796" max="1796" width="7.21875" bestFit="1" customWidth="1"/>
    <col min="1797" max="1797" width="9.88671875" bestFit="1" customWidth="1"/>
    <col min="1798" max="1798" width="13.5546875" bestFit="1" customWidth="1"/>
    <col min="1799" max="1799" width="16.21875" bestFit="1" customWidth="1"/>
    <col min="1800" max="1800" width="17.21875" bestFit="1" customWidth="1"/>
    <col min="1801" max="1801" width="12.44140625" bestFit="1" customWidth="1"/>
    <col min="1802" max="1802" width="10" bestFit="1" customWidth="1"/>
    <col min="1803" max="1803" width="12.21875" bestFit="1" customWidth="1"/>
    <col min="1804" max="1804" width="9.109375" bestFit="1" customWidth="1"/>
    <col min="1805" max="1805" width="8.5546875" bestFit="1" customWidth="1"/>
    <col min="1806" max="1806" width="9.21875" bestFit="1" customWidth="1"/>
    <col min="1807" max="1807" width="12.6640625" bestFit="1" customWidth="1"/>
    <col min="1808" max="1808" width="9.88671875" bestFit="1" customWidth="1"/>
    <col min="1809" max="1809" width="16.77734375" bestFit="1" customWidth="1"/>
    <col min="1810" max="1810" width="16.109375" bestFit="1" customWidth="1"/>
    <col min="1811" max="1811" width="14.6640625" bestFit="1" customWidth="1"/>
    <col min="1812" max="1812" width="21.77734375" bestFit="1" customWidth="1"/>
    <col min="1813" max="1813" width="9.6640625" bestFit="1" customWidth="1"/>
    <col min="1814" max="1814" width="20.44140625" bestFit="1" customWidth="1"/>
    <col min="1815" max="1815" width="28.44140625" bestFit="1" customWidth="1"/>
    <col min="1816" max="1816" width="20.44140625" bestFit="1" customWidth="1"/>
    <col min="1817" max="1817" width="41.21875" bestFit="1" customWidth="1"/>
    <col min="1818" max="1818" width="33.109375" bestFit="1" customWidth="1"/>
    <col min="1819" max="1819" width="24.88671875" bestFit="1" customWidth="1"/>
    <col min="1820" max="1820" width="18.33203125" bestFit="1" customWidth="1"/>
    <col min="1821" max="1821" width="7.6640625" bestFit="1" customWidth="1"/>
    <col min="1822" max="1822" width="11.5546875" bestFit="1" customWidth="1"/>
    <col min="1823" max="1824" width="9.44140625" bestFit="1" customWidth="1"/>
    <col min="1825" max="1825" width="7.33203125" bestFit="1" customWidth="1"/>
    <col min="1826" max="1826" width="19.44140625" bestFit="1" customWidth="1"/>
    <col min="1827" max="1827" width="17.44140625" bestFit="1" customWidth="1"/>
    <col min="1828" max="1828" width="28.33203125" bestFit="1" customWidth="1"/>
    <col min="1829" max="1829" width="22.44140625" bestFit="1" customWidth="1"/>
    <col min="1830" max="1830" width="44.6640625" bestFit="1" customWidth="1"/>
    <col min="1831" max="1831" width="31.33203125" bestFit="1" customWidth="1"/>
    <col min="1832" max="1832" width="34.88671875" bestFit="1" customWidth="1"/>
    <col min="1833" max="1833" width="21.109375" bestFit="1" customWidth="1"/>
    <col min="1834" max="1834" width="11.109375" bestFit="1" customWidth="1"/>
    <col min="1835" max="1835" width="11.44140625" bestFit="1" customWidth="1"/>
    <col min="1836" max="1836" width="9.44140625" bestFit="1" customWidth="1"/>
    <col min="1837" max="1837" width="18.6640625" bestFit="1" customWidth="1"/>
    <col min="1838" max="1838" width="12.6640625" bestFit="1" customWidth="1"/>
    <col min="1839" max="1839" width="4.109375" bestFit="1" customWidth="1"/>
    <col min="1840" max="1840" width="8.5546875" bestFit="1" customWidth="1"/>
    <col min="1841" max="1841" width="17.44140625" bestFit="1" customWidth="1"/>
    <col min="1842" max="1842" width="9.77734375" bestFit="1" customWidth="1"/>
    <col min="1843" max="1843" width="17.88671875" bestFit="1" customWidth="1"/>
    <col min="1844" max="1844" width="10.77734375" bestFit="1" customWidth="1"/>
    <col min="1845" max="1845" width="10" bestFit="1" customWidth="1"/>
    <col min="1847" max="1848" width="18.21875" bestFit="1" customWidth="1"/>
    <col min="1849" max="1849" width="16" bestFit="1" customWidth="1"/>
    <col min="1850" max="1850" width="9.21875" bestFit="1" customWidth="1"/>
    <col min="1851" max="1851" width="15.88671875" bestFit="1" customWidth="1"/>
    <col min="1852" max="1852" width="7.6640625" bestFit="1" customWidth="1"/>
    <col min="1853" max="1853" width="23" bestFit="1" customWidth="1"/>
    <col min="1854" max="1854" width="9.44140625" bestFit="1" customWidth="1"/>
    <col min="1855" max="1855" width="10.44140625" bestFit="1" customWidth="1"/>
    <col min="1856" max="1856" width="24.33203125" bestFit="1" customWidth="1"/>
    <col min="1857" max="1857" width="46" bestFit="1" customWidth="1"/>
    <col min="1858" max="1858" width="12.21875" bestFit="1" customWidth="1"/>
    <col min="1859" max="1859" width="19.109375" bestFit="1" customWidth="1"/>
    <col min="1860" max="1860" width="13.77734375" bestFit="1" customWidth="1"/>
    <col min="1861" max="1861" width="12.33203125" bestFit="1" customWidth="1"/>
    <col min="1862" max="1862" width="14.5546875" bestFit="1" customWidth="1"/>
    <col min="1863" max="1863" width="17.21875" bestFit="1" customWidth="1"/>
    <col min="1864" max="1864" width="43.5546875" bestFit="1" customWidth="1"/>
    <col min="1865" max="1865" width="18.109375" bestFit="1" customWidth="1"/>
    <col min="1866" max="1866" width="14.33203125" bestFit="1" customWidth="1"/>
    <col min="1867" max="1867" width="8" bestFit="1" customWidth="1"/>
    <col min="1869" max="1869" width="10.44140625" bestFit="1" customWidth="1"/>
    <col min="1870" max="1870" width="28.5546875" bestFit="1" customWidth="1"/>
    <col min="1871" max="1871" width="3.88671875" bestFit="1" customWidth="1"/>
    <col min="1872" max="1873" width="10.6640625" bestFit="1" customWidth="1"/>
    <col min="1874" max="1874" width="9.21875" bestFit="1" customWidth="1"/>
    <col min="1875" max="1875" width="8.33203125" bestFit="1" customWidth="1"/>
    <col min="1876" max="1876" width="12.33203125" bestFit="1" customWidth="1"/>
    <col min="1877" max="1877" width="10.77734375" bestFit="1" customWidth="1"/>
    <col min="1878" max="1878" width="6.21875" bestFit="1" customWidth="1"/>
    <col min="1879" max="1879" width="13.6640625" bestFit="1" customWidth="1"/>
    <col min="1880" max="1880" width="9.33203125" bestFit="1" customWidth="1"/>
    <col min="1881" max="1881" width="20.88671875" bestFit="1" customWidth="1"/>
    <col min="1882" max="1882" width="30.44140625" bestFit="1" customWidth="1"/>
    <col min="1883" max="1883" width="22.33203125" bestFit="1" customWidth="1"/>
    <col min="1884" max="1884" width="18.44140625" bestFit="1" customWidth="1"/>
    <col min="1885" max="1885" width="20.44140625" bestFit="1" customWidth="1"/>
    <col min="1886" max="1886" width="15" bestFit="1" customWidth="1"/>
    <col min="1887" max="1887" width="22.6640625" bestFit="1" customWidth="1"/>
    <col min="1888" max="1888" width="7.88671875" bestFit="1" customWidth="1"/>
    <col min="1889" max="1889" width="15.109375" bestFit="1" customWidth="1"/>
    <col min="1890" max="1890" width="11.109375" bestFit="1" customWidth="1"/>
    <col min="1891" max="1891" width="25.21875" bestFit="1" customWidth="1"/>
    <col min="1892" max="1892" width="12.21875" bestFit="1" customWidth="1"/>
    <col min="1893" max="1893" width="24.109375" bestFit="1" customWidth="1"/>
    <col min="1894" max="1894" width="18.88671875" bestFit="1" customWidth="1"/>
    <col min="1895" max="1895" width="10.21875" bestFit="1" customWidth="1"/>
    <col min="1896" max="1896" width="19.109375" bestFit="1" customWidth="1"/>
    <col min="1897" max="1897" width="17.6640625" bestFit="1" customWidth="1"/>
    <col min="1898" max="1898" width="12.33203125" bestFit="1" customWidth="1"/>
    <col min="1899" max="1899" width="5.21875" bestFit="1" customWidth="1"/>
    <col min="1900" max="1900" width="13.109375" bestFit="1" customWidth="1"/>
    <col min="1901" max="1901" width="14.109375" bestFit="1" customWidth="1"/>
    <col min="1902" max="1902" width="8" bestFit="1" customWidth="1"/>
    <col min="1903" max="1903" width="12.6640625" bestFit="1" customWidth="1"/>
    <col min="1904" max="1904" width="31" bestFit="1" customWidth="1"/>
    <col min="1905" max="1905" width="30.88671875" bestFit="1" customWidth="1"/>
    <col min="1906" max="1906" width="7.6640625" bestFit="1" customWidth="1"/>
    <col min="1907" max="1907" width="11" bestFit="1" customWidth="1"/>
    <col min="1908" max="1908" width="6.77734375" bestFit="1" customWidth="1"/>
    <col min="1909" max="1909" width="5.33203125" bestFit="1" customWidth="1"/>
    <col min="1910" max="1910" width="17.33203125" bestFit="1" customWidth="1"/>
    <col min="1911" max="1911" width="26.77734375" bestFit="1" customWidth="1"/>
    <col min="1912" max="1912" width="17.21875" bestFit="1" customWidth="1"/>
    <col min="1913" max="1913" width="15.5546875" bestFit="1" customWidth="1"/>
    <col min="1914" max="1914" width="21.88671875" bestFit="1" customWidth="1"/>
    <col min="1915" max="1915" width="15.6640625" bestFit="1" customWidth="1"/>
    <col min="1916" max="1916" width="29.88671875" bestFit="1" customWidth="1"/>
    <col min="1917" max="1917" width="14.21875" bestFit="1" customWidth="1"/>
    <col min="1918" max="1918" width="12.88671875" bestFit="1" customWidth="1"/>
    <col min="1919" max="1919" width="11" bestFit="1" customWidth="1"/>
    <col min="1920" max="1920" width="9.77734375" bestFit="1" customWidth="1"/>
    <col min="1921" max="1921" width="12" bestFit="1" customWidth="1"/>
    <col min="1922" max="1922" width="9.88671875" bestFit="1" customWidth="1"/>
    <col min="1923" max="1923" width="4.109375" bestFit="1" customWidth="1"/>
    <col min="1924" max="1924" width="15" bestFit="1" customWidth="1"/>
    <col min="1925" max="1925" width="25" bestFit="1" customWidth="1"/>
    <col min="1926" max="1926" width="10" bestFit="1" customWidth="1"/>
    <col min="1927" max="1927" width="16.21875" bestFit="1" customWidth="1"/>
    <col min="1928" max="1928" width="7.6640625" bestFit="1" customWidth="1"/>
    <col min="1929" max="1929" width="13.88671875" bestFit="1" customWidth="1"/>
    <col min="1930" max="1930" width="4.21875" bestFit="1" customWidth="1"/>
    <col min="1931" max="1931" width="11" bestFit="1" customWidth="1"/>
    <col min="1932" max="1932" width="7.21875" bestFit="1" customWidth="1"/>
    <col min="1933" max="1933" width="20.6640625" bestFit="1" customWidth="1"/>
    <col min="1934" max="1934" width="14" bestFit="1" customWidth="1"/>
    <col min="1935" max="1935" width="13.33203125" bestFit="1" customWidth="1"/>
    <col min="1936" max="1936" width="22.5546875" bestFit="1" customWidth="1"/>
    <col min="1937" max="1937" width="10" bestFit="1" customWidth="1"/>
    <col min="1938" max="1938" width="25.109375" bestFit="1" customWidth="1"/>
    <col min="1939" max="1939" width="21.109375" bestFit="1" customWidth="1"/>
    <col min="1940" max="1940" width="29.33203125" bestFit="1" customWidth="1"/>
    <col min="1941" max="1941" width="19.33203125" bestFit="1" customWidth="1"/>
    <col min="1942" max="1942" width="16.44140625" bestFit="1" customWidth="1"/>
    <col min="1943" max="1943" width="30.44140625" bestFit="1" customWidth="1"/>
    <col min="1944" max="1944" width="8.33203125" bestFit="1" customWidth="1"/>
    <col min="1945" max="1945" width="4.21875" bestFit="1" customWidth="1"/>
    <col min="1946" max="1947" width="11.5546875" bestFit="1" customWidth="1"/>
    <col min="1948" max="1948" width="22.21875" bestFit="1" customWidth="1"/>
    <col min="1949" max="1949" width="5.109375" bestFit="1" customWidth="1"/>
    <col min="1950" max="1950" width="11.109375" bestFit="1" customWidth="1"/>
    <col min="1951" max="1951" width="17.88671875" bestFit="1" customWidth="1"/>
    <col min="1952" max="1952" width="7.6640625" bestFit="1" customWidth="1"/>
    <col min="1953" max="1953" width="18.109375" bestFit="1" customWidth="1"/>
    <col min="1954" max="1954" width="13.33203125" bestFit="1" customWidth="1"/>
    <col min="1955" max="1955" width="5.44140625" bestFit="1" customWidth="1"/>
    <col min="1956" max="1956" width="16.33203125" bestFit="1" customWidth="1"/>
    <col min="1957" max="1957" width="14.21875" bestFit="1" customWidth="1"/>
    <col min="1958" max="1958" width="12" bestFit="1" customWidth="1"/>
    <col min="1959" max="1959" width="13.44140625" bestFit="1" customWidth="1"/>
    <col min="1960" max="1960" width="13.33203125" bestFit="1" customWidth="1"/>
    <col min="1961" max="1961" width="15.33203125" bestFit="1" customWidth="1"/>
    <col min="1962" max="1963" width="11.77734375" bestFit="1" customWidth="1"/>
    <col min="1964" max="1964" width="12.21875" bestFit="1" customWidth="1"/>
    <col min="1965" max="1965" width="11.21875" bestFit="1" customWidth="1"/>
    <col min="1966" max="1966" width="10.77734375" bestFit="1" customWidth="1"/>
    <col min="1967" max="1967" width="27.33203125" bestFit="1" customWidth="1"/>
    <col min="1968" max="1968" width="14.44140625" bestFit="1" customWidth="1"/>
    <col min="1969" max="1969" width="21.33203125" bestFit="1" customWidth="1"/>
    <col min="1970" max="1970" width="21.77734375" bestFit="1" customWidth="1"/>
    <col min="1971" max="1971" width="24.21875" bestFit="1" customWidth="1"/>
    <col min="1972" max="1972" width="13.6640625" bestFit="1" customWidth="1"/>
    <col min="1973" max="1973" width="10.88671875" bestFit="1" customWidth="1"/>
    <col min="1974" max="1974" width="16.21875" bestFit="1" customWidth="1"/>
    <col min="1975" max="1975" width="14.44140625" bestFit="1" customWidth="1"/>
    <col min="1976" max="1976" width="20.21875" bestFit="1" customWidth="1"/>
    <col min="1977" max="1977" width="6.77734375" bestFit="1" customWidth="1"/>
    <col min="1978" max="1978" width="16.109375" bestFit="1" customWidth="1"/>
    <col min="1979" max="1979" width="24.21875" bestFit="1" customWidth="1"/>
    <col min="1980" max="1980" width="26.109375" bestFit="1" customWidth="1"/>
    <col min="1981" max="1981" width="23.6640625" bestFit="1" customWidth="1"/>
    <col min="1982" max="1982" width="10.5546875" bestFit="1" customWidth="1"/>
    <col min="1983" max="1983" width="8.5546875" bestFit="1" customWidth="1"/>
    <col min="1984" max="1984" width="9.77734375" bestFit="1" customWidth="1"/>
    <col min="1985" max="1985" width="8.33203125" bestFit="1" customWidth="1"/>
    <col min="1986" max="1986" width="20.21875" bestFit="1" customWidth="1"/>
    <col min="1987" max="1987" width="18.77734375" bestFit="1" customWidth="1"/>
    <col min="1988" max="1988" width="5.6640625" bestFit="1" customWidth="1"/>
    <col min="1989" max="1989" width="4.88671875" bestFit="1" customWidth="1"/>
    <col min="1990" max="1991" width="12.5546875" bestFit="1" customWidth="1"/>
    <col min="1992" max="1992" width="7.109375" bestFit="1" customWidth="1"/>
    <col min="1993" max="1993" width="16.77734375" bestFit="1" customWidth="1"/>
    <col min="1994" max="1994" width="9.5546875" bestFit="1" customWidth="1"/>
    <col min="1995" max="1995" width="8.77734375" bestFit="1" customWidth="1"/>
    <col min="1996" max="1996" width="6.33203125" bestFit="1" customWidth="1"/>
    <col min="1997" max="1997" width="17.21875" bestFit="1" customWidth="1"/>
    <col min="1998" max="1998" width="10" bestFit="1" customWidth="1"/>
    <col min="1999" max="1999" width="16.21875" bestFit="1" customWidth="1"/>
    <col min="2000" max="2000" width="9.88671875" bestFit="1" customWidth="1"/>
    <col min="2001" max="2001" width="18.21875" bestFit="1" customWidth="1"/>
    <col min="2002" max="2002" width="21.33203125" bestFit="1" customWidth="1"/>
    <col min="2003" max="2003" width="7.77734375" bestFit="1" customWidth="1"/>
    <col min="2004" max="2004" width="13.6640625" bestFit="1" customWidth="1"/>
    <col min="2005" max="2005" width="6.88671875" bestFit="1" customWidth="1"/>
    <col min="2006" max="2006" width="17.6640625" bestFit="1" customWidth="1"/>
    <col min="2007" max="2007" width="12.21875" bestFit="1" customWidth="1"/>
    <col min="2008" max="2008" width="16.6640625" bestFit="1" customWidth="1"/>
    <col min="2009" max="2009" width="12.5546875" bestFit="1" customWidth="1"/>
    <col min="2010" max="2010" width="11.77734375" bestFit="1" customWidth="1"/>
    <col min="2011" max="2011" width="18" bestFit="1" customWidth="1"/>
    <col min="2012" max="2012" width="27.21875" bestFit="1" customWidth="1"/>
    <col min="2013" max="2013" width="5.44140625" bestFit="1" customWidth="1"/>
    <col min="2014" max="2014" width="14.33203125" bestFit="1" customWidth="1"/>
    <col min="2015" max="2015" width="9.77734375" bestFit="1" customWidth="1"/>
    <col min="2016" max="2016" width="17.5546875" bestFit="1" customWidth="1"/>
    <col min="2017" max="2017" width="11.6640625" bestFit="1" customWidth="1"/>
    <col min="2018" max="2018" width="8.77734375" bestFit="1" customWidth="1"/>
    <col min="2019" max="2019" width="6.6640625" bestFit="1" customWidth="1"/>
    <col min="2021" max="2021" width="6.21875" bestFit="1" customWidth="1"/>
    <col min="2022" max="2022" width="5.21875" bestFit="1" customWidth="1"/>
    <col min="2023" max="2023" width="12.77734375" bestFit="1" customWidth="1"/>
    <col min="2024" max="2024" width="8.109375" bestFit="1" customWidth="1"/>
    <col min="2025" max="2025" width="14" bestFit="1" customWidth="1"/>
    <col min="2026" max="2026" width="12.77734375" bestFit="1" customWidth="1"/>
    <col min="2027" max="2028" width="15.5546875" bestFit="1" customWidth="1"/>
    <col min="2029" max="2029" width="14.109375" bestFit="1" customWidth="1"/>
    <col min="2030" max="2030" width="22.109375" bestFit="1" customWidth="1"/>
    <col min="2031" max="2031" width="12.44140625" bestFit="1" customWidth="1"/>
    <col min="2032" max="2032" width="15.44140625" bestFit="1" customWidth="1"/>
    <col min="2033" max="2033" width="5.5546875" bestFit="1" customWidth="1"/>
    <col min="2034" max="2034" width="9.6640625" bestFit="1" customWidth="1"/>
    <col min="2035" max="2035" width="14.88671875" bestFit="1" customWidth="1"/>
    <col min="2036" max="2036" width="16" bestFit="1" customWidth="1"/>
    <col min="2037" max="2037" width="9.88671875" bestFit="1" customWidth="1"/>
    <col min="2038" max="2038" width="9.6640625" bestFit="1" customWidth="1"/>
    <col min="2039" max="2039" width="16.33203125" bestFit="1" customWidth="1"/>
    <col min="2040" max="2040" width="12.88671875" bestFit="1" customWidth="1"/>
    <col min="2041" max="2041" width="15.33203125" bestFit="1" customWidth="1"/>
    <col min="2042" max="2042" width="11" bestFit="1" customWidth="1"/>
    <col min="2043" max="2043" width="21" bestFit="1" customWidth="1"/>
    <col min="2044" max="2044" width="11.88671875" bestFit="1" customWidth="1"/>
    <col min="2045" max="2045" width="11" bestFit="1" customWidth="1"/>
    <col min="2046" max="2046" width="10.77734375" bestFit="1" customWidth="1"/>
    <col min="2047" max="2047" width="16" bestFit="1" customWidth="1"/>
    <col min="2048" max="2048" width="15.88671875" bestFit="1" customWidth="1"/>
    <col min="2049" max="2049" width="15" bestFit="1" customWidth="1"/>
    <col min="2050" max="2050" width="37" bestFit="1" customWidth="1"/>
    <col min="2051" max="2051" width="21.6640625" bestFit="1" customWidth="1"/>
    <col min="2052" max="2052" width="12.5546875" bestFit="1" customWidth="1"/>
    <col min="2053" max="2053" width="33.109375" bestFit="1" customWidth="1"/>
    <col min="2054" max="2054" width="19.109375" bestFit="1" customWidth="1"/>
    <col min="2055" max="2055" width="15.21875" bestFit="1" customWidth="1"/>
    <col min="2056" max="2056" width="11.5546875" bestFit="1" customWidth="1"/>
    <col min="2057" max="2057" width="10.77734375" bestFit="1" customWidth="1"/>
    <col min="2058" max="2058" width="10.21875" bestFit="1" customWidth="1"/>
    <col min="2059" max="2059" width="10.77734375" bestFit="1" customWidth="1"/>
    <col min="2060" max="2060" width="18.88671875" bestFit="1" customWidth="1"/>
    <col min="2061" max="2061" width="17.88671875" bestFit="1" customWidth="1"/>
    <col min="2062" max="2062" width="17.77734375" bestFit="1" customWidth="1"/>
    <col min="2063" max="2063" width="16.77734375" bestFit="1" customWidth="1"/>
    <col min="2064" max="2064" width="10.5546875" bestFit="1" customWidth="1"/>
    <col min="2065" max="2065" width="8.6640625" bestFit="1" customWidth="1"/>
    <col min="2066" max="2066" width="9.5546875" bestFit="1" customWidth="1"/>
    <col min="2067" max="2067" width="12.77734375" bestFit="1" customWidth="1"/>
    <col min="2068" max="2068" width="16.5546875" bestFit="1" customWidth="1"/>
    <col min="2069" max="2069" width="20.44140625" bestFit="1" customWidth="1"/>
    <col min="2070" max="2070" width="11" bestFit="1" customWidth="1"/>
    <col min="2071" max="2071" width="11.44140625" bestFit="1" customWidth="1"/>
    <col min="2072" max="2072" width="34.109375" bestFit="1" customWidth="1"/>
    <col min="2073" max="2073" width="13.6640625" bestFit="1" customWidth="1"/>
    <col min="2074" max="2074" width="23.21875" bestFit="1" customWidth="1"/>
    <col min="2075" max="2075" width="41.44140625" bestFit="1" customWidth="1"/>
    <col min="2076" max="2076" width="7.5546875" bestFit="1" customWidth="1"/>
    <col min="2077" max="2077" width="28.77734375" bestFit="1" customWidth="1"/>
    <col min="2078" max="2078" width="17.21875" bestFit="1" customWidth="1"/>
    <col min="2079" max="2079" width="7" bestFit="1" customWidth="1"/>
    <col min="2080" max="2080" width="32.5546875" bestFit="1" customWidth="1"/>
    <col min="2081" max="2081" width="13.6640625" bestFit="1" customWidth="1"/>
    <col min="2082" max="2082" width="11.44140625" bestFit="1" customWidth="1"/>
    <col min="2083" max="2083" width="9.33203125" bestFit="1" customWidth="1"/>
    <col min="2084" max="2085" width="15.6640625" bestFit="1" customWidth="1"/>
    <col min="2086" max="2086" width="12.33203125" bestFit="1" customWidth="1"/>
    <col min="2087" max="2087" width="16" bestFit="1" customWidth="1"/>
    <col min="2088" max="2088" width="18.88671875" bestFit="1" customWidth="1"/>
    <col min="2089" max="2089" width="19.6640625" bestFit="1" customWidth="1"/>
    <col min="2090" max="2090" width="13.33203125" bestFit="1" customWidth="1"/>
    <col min="2091" max="2091" width="14.21875" bestFit="1" customWidth="1"/>
    <col min="2092" max="2092" width="7.88671875" bestFit="1" customWidth="1"/>
    <col min="2093" max="2093" width="12.77734375" bestFit="1" customWidth="1"/>
    <col min="2094" max="2094" width="14.21875" bestFit="1" customWidth="1"/>
    <col min="2095" max="2095" width="15.88671875" bestFit="1" customWidth="1"/>
    <col min="2096" max="2096" width="13.88671875" bestFit="1" customWidth="1"/>
    <col min="2097" max="2097" width="18.33203125" bestFit="1" customWidth="1"/>
    <col min="2098" max="2098" width="8.6640625" bestFit="1" customWidth="1"/>
    <col min="2099" max="2099" width="22" bestFit="1" customWidth="1"/>
    <col min="2100" max="2100" width="8.77734375" bestFit="1" customWidth="1"/>
    <col min="2101" max="2101" width="22.5546875" bestFit="1" customWidth="1"/>
    <col min="2102" max="2102" width="10.109375" bestFit="1" customWidth="1"/>
    <col min="2103" max="2103" width="12.21875" bestFit="1" customWidth="1"/>
    <col min="2104" max="2104" width="9.88671875" bestFit="1" customWidth="1"/>
    <col min="2105" max="2105" width="9.77734375" bestFit="1" customWidth="1"/>
    <col min="2106" max="2106" width="9.44140625" bestFit="1" customWidth="1"/>
    <col min="2107" max="2107" width="11.44140625" bestFit="1" customWidth="1"/>
    <col min="2108" max="2108" width="11" bestFit="1" customWidth="1"/>
    <col min="2109" max="2109" width="6.6640625" bestFit="1" customWidth="1"/>
    <col min="2110" max="2110" width="7.44140625" bestFit="1" customWidth="1"/>
    <col min="2111" max="2111" width="16.33203125" bestFit="1" customWidth="1"/>
    <col min="2112" max="2112" width="14.6640625" bestFit="1" customWidth="1"/>
    <col min="2113" max="2113" width="19.21875" bestFit="1" customWidth="1"/>
    <col min="2115" max="2115" width="12.21875" bestFit="1" customWidth="1"/>
    <col min="2116" max="2116" width="15.33203125" bestFit="1" customWidth="1"/>
    <col min="2117" max="2117" width="9.21875" bestFit="1" customWidth="1"/>
    <col min="2118" max="2118" width="13.109375" bestFit="1" customWidth="1"/>
    <col min="2119" max="2119" width="12.33203125" bestFit="1" customWidth="1"/>
    <col min="2120" max="2120" width="18.109375" bestFit="1" customWidth="1"/>
    <col min="2121" max="2121" width="13.21875" bestFit="1" customWidth="1"/>
    <col min="2122" max="2122" width="10.6640625" bestFit="1" customWidth="1"/>
    <col min="2123" max="2123" width="19.44140625" bestFit="1" customWidth="1"/>
    <col min="2124" max="2124" width="10.6640625" bestFit="1" customWidth="1"/>
    <col min="2125" max="2125" width="14.6640625" bestFit="1" customWidth="1"/>
    <col min="2126" max="2126" width="12.6640625" bestFit="1" customWidth="1"/>
    <col min="2127" max="2127" width="9.33203125" bestFit="1" customWidth="1"/>
    <col min="2128" max="2128" width="14.6640625" bestFit="1" customWidth="1"/>
    <col min="2129" max="2129" width="18.77734375" bestFit="1" customWidth="1"/>
    <col min="2130" max="2130" width="11.88671875" bestFit="1" customWidth="1"/>
    <col min="2131" max="2131" width="34.5546875" bestFit="1" customWidth="1"/>
    <col min="2132" max="2132" width="14.6640625" bestFit="1" customWidth="1"/>
    <col min="2133" max="2133" width="16.77734375" bestFit="1" customWidth="1"/>
    <col min="2134" max="2134" width="33.109375" bestFit="1" customWidth="1"/>
    <col min="2135" max="2135" width="9.44140625" bestFit="1" customWidth="1"/>
    <col min="2136" max="2136" width="8.21875" bestFit="1" customWidth="1"/>
    <col min="2137" max="2137" width="11.5546875" bestFit="1" customWidth="1"/>
    <col min="2138" max="2138" width="4.5546875" bestFit="1" customWidth="1"/>
    <col min="2139" max="2139" width="6" bestFit="1" customWidth="1"/>
    <col min="2140" max="2140" width="16.77734375" bestFit="1" customWidth="1"/>
    <col min="2141" max="2141" width="18" bestFit="1" customWidth="1"/>
    <col min="2142" max="2142" width="7.88671875" bestFit="1" customWidth="1"/>
    <col min="2143" max="2143" width="9.33203125" bestFit="1" customWidth="1"/>
    <col min="2144" max="2144" width="13.109375" bestFit="1" customWidth="1"/>
    <col min="2145" max="2145" width="18.88671875" bestFit="1" customWidth="1"/>
    <col min="2146" max="2146" width="13.44140625" bestFit="1" customWidth="1"/>
    <col min="2147" max="2147" width="26.44140625" bestFit="1" customWidth="1"/>
    <col min="2148" max="2148" width="7.33203125" bestFit="1" customWidth="1"/>
    <col min="2149" max="2149" width="14.21875" bestFit="1" customWidth="1"/>
    <col min="2150" max="2150" width="11.33203125" bestFit="1" customWidth="1"/>
    <col min="2151" max="2151" width="16.44140625" bestFit="1" customWidth="1"/>
    <col min="2152" max="2152" width="15.21875" bestFit="1" customWidth="1"/>
    <col min="2153" max="2153" width="5.88671875" bestFit="1" customWidth="1"/>
    <col min="2154" max="2154" width="7.88671875" bestFit="1" customWidth="1"/>
    <col min="2155" max="2155" width="12.33203125" bestFit="1" customWidth="1"/>
    <col min="2156" max="2156" width="16.77734375" bestFit="1" customWidth="1"/>
    <col min="2157" max="2157" width="9.77734375" bestFit="1" customWidth="1"/>
    <col min="2158" max="2158" width="12.88671875" bestFit="1" customWidth="1"/>
    <col min="2159" max="2159" width="16.44140625" bestFit="1" customWidth="1"/>
    <col min="2160" max="2160" width="18" bestFit="1" customWidth="1"/>
    <col min="2161" max="2161" width="12.6640625" bestFit="1" customWidth="1"/>
    <col min="2162" max="2162" width="27.6640625" bestFit="1" customWidth="1"/>
    <col min="2163" max="2163" width="26.21875" bestFit="1" customWidth="1"/>
    <col min="2164" max="2164" width="13.33203125" bestFit="1" customWidth="1"/>
    <col min="2165" max="2165" width="24.6640625" bestFit="1" customWidth="1"/>
    <col min="2166" max="2166" width="26.21875" bestFit="1" customWidth="1"/>
    <col min="2167" max="2167" width="10.5546875" bestFit="1" customWidth="1"/>
    <col min="2168" max="2168" width="11.5546875" bestFit="1" customWidth="1"/>
    <col min="2169" max="2169" width="15.109375" bestFit="1" customWidth="1"/>
    <col min="2170" max="2170" width="11.109375" bestFit="1" customWidth="1"/>
    <col min="2171" max="2171" width="10.88671875" bestFit="1" customWidth="1"/>
    <col min="2172" max="2172" width="16.109375" bestFit="1" customWidth="1"/>
    <col min="2173" max="2173" width="16.5546875" bestFit="1" customWidth="1"/>
    <col min="2174" max="2174" width="10.88671875" bestFit="1" customWidth="1"/>
    <col min="2175" max="2175" width="16.88671875" bestFit="1" customWidth="1"/>
    <col min="2176" max="2176" width="16" bestFit="1" customWidth="1"/>
    <col min="2177" max="2177" width="11.5546875" bestFit="1" customWidth="1"/>
    <col min="2178" max="2178" width="19.33203125" bestFit="1" customWidth="1"/>
    <col min="2179" max="2179" width="14.5546875" bestFit="1" customWidth="1"/>
    <col min="2180" max="2180" width="10" bestFit="1" customWidth="1"/>
    <col min="2181" max="2181" width="5.33203125" bestFit="1" customWidth="1"/>
    <col min="2182" max="2182" width="10.5546875" bestFit="1" customWidth="1"/>
    <col min="2183" max="2183" width="10.88671875" bestFit="1" customWidth="1"/>
    <col min="2184" max="2184" width="12.5546875" bestFit="1" customWidth="1"/>
    <col min="2186" max="2186" width="19.6640625" bestFit="1" customWidth="1"/>
    <col min="2187" max="2187" width="20.77734375" bestFit="1" customWidth="1"/>
    <col min="2188" max="2188" width="9" bestFit="1" customWidth="1"/>
    <col min="2189" max="2189" width="16.88671875" bestFit="1" customWidth="1"/>
    <col min="2190" max="2190" width="27" bestFit="1" customWidth="1"/>
    <col min="2191" max="2191" width="29.21875" bestFit="1" customWidth="1"/>
    <col min="2192" max="2192" width="9.44140625" bestFit="1" customWidth="1"/>
    <col min="2193" max="2193" width="19.109375" bestFit="1" customWidth="1"/>
    <col min="2194" max="2194" width="11.77734375" bestFit="1" customWidth="1"/>
    <col min="2195" max="2195" width="10.5546875" bestFit="1" customWidth="1"/>
    <col min="2196" max="2196" width="33.88671875" bestFit="1" customWidth="1"/>
    <col min="2197" max="2197" width="11.6640625" bestFit="1" customWidth="1"/>
    <col min="2198" max="2198" width="25.6640625" bestFit="1" customWidth="1"/>
    <col min="2199" max="2199" width="18.109375" bestFit="1" customWidth="1"/>
    <col min="2200" max="2200" width="14.33203125" bestFit="1" customWidth="1"/>
    <col min="2201" max="2201" width="6.33203125" bestFit="1" customWidth="1"/>
    <col min="2202" max="2202" width="17.33203125" bestFit="1" customWidth="1"/>
    <col min="2203" max="2203" width="22.21875" bestFit="1" customWidth="1"/>
    <col min="2204" max="2204" width="25.109375" bestFit="1" customWidth="1"/>
    <col min="2205" max="2205" width="8.77734375" bestFit="1" customWidth="1"/>
    <col min="2206" max="2206" width="7.6640625" bestFit="1" customWidth="1"/>
    <col min="2207" max="2207" width="14.88671875" bestFit="1" customWidth="1"/>
    <col min="2208" max="2208" width="11.21875" bestFit="1" customWidth="1"/>
    <col min="2209" max="2209" width="9.33203125" bestFit="1" customWidth="1"/>
    <col min="2210" max="2210" width="17.88671875" bestFit="1" customWidth="1"/>
    <col min="2211" max="2211" width="13.6640625" bestFit="1" customWidth="1"/>
    <col min="2212" max="2212" width="13.109375" bestFit="1" customWidth="1"/>
    <col min="2213" max="2213" width="10.33203125" bestFit="1" customWidth="1"/>
    <col min="2214" max="2214" width="10.44140625" bestFit="1" customWidth="1"/>
    <col min="2215" max="2215" width="12.21875" bestFit="1" customWidth="1"/>
    <col min="2216" max="2216" width="20.6640625" bestFit="1" customWidth="1"/>
    <col min="2217" max="2217" width="8.21875" bestFit="1" customWidth="1"/>
    <col min="2218" max="2218" width="7.88671875" bestFit="1" customWidth="1"/>
    <col min="2219" max="2219" width="6.88671875" bestFit="1" customWidth="1"/>
    <col min="2220" max="2220" width="15" bestFit="1" customWidth="1"/>
    <col min="2221" max="2221" width="12.88671875" bestFit="1" customWidth="1"/>
    <col min="2222" max="2222" width="12.109375" bestFit="1" customWidth="1"/>
    <col min="2223" max="2223" width="16.5546875" bestFit="1" customWidth="1"/>
    <col min="2224" max="2225" width="15" bestFit="1" customWidth="1"/>
    <col min="2226" max="2226" width="11.44140625" bestFit="1" customWidth="1"/>
    <col min="2227" max="2227" width="16.88671875" bestFit="1" customWidth="1"/>
    <col min="2228" max="2228" width="12.33203125" bestFit="1" customWidth="1"/>
    <col min="2229" max="2229" width="29.21875" bestFit="1" customWidth="1"/>
    <col min="2230" max="2230" width="10.5546875" bestFit="1" customWidth="1"/>
    <col min="2231" max="2231" width="7.6640625" bestFit="1" customWidth="1"/>
    <col min="2232" max="2232" width="7.5546875" bestFit="1" customWidth="1"/>
    <col min="2233" max="2233" width="16.77734375" bestFit="1" customWidth="1"/>
    <col min="2234" max="2234" width="20.6640625" bestFit="1" customWidth="1"/>
    <col min="2235" max="2235" width="12.21875" bestFit="1" customWidth="1"/>
    <col min="2236" max="2236" width="7.77734375" bestFit="1" customWidth="1"/>
    <col min="2237" max="2237" width="9.21875" bestFit="1" customWidth="1"/>
    <col min="2238" max="2238" width="10.88671875" bestFit="1" customWidth="1"/>
    <col min="2239" max="2239" width="17.33203125" bestFit="1" customWidth="1"/>
    <col min="2240" max="2240" width="15.88671875" bestFit="1" customWidth="1"/>
    <col min="2241" max="2241" width="48.77734375" bestFit="1" customWidth="1"/>
    <col min="2242" max="2242" width="12.44140625" bestFit="1" customWidth="1"/>
    <col min="2243" max="2243" width="11.77734375" bestFit="1" customWidth="1"/>
    <col min="2244" max="2244" width="11.5546875" bestFit="1" customWidth="1"/>
    <col min="2245" max="2245" width="13.109375" bestFit="1" customWidth="1"/>
    <col min="2246" max="2246" width="17.33203125" bestFit="1" customWidth="1"/>
    <col min="2247" max="2247" width="25.5546875" bestFit="1" customWidth="1"/>
    <col min="2248" max="2248" width="12.77734375" bestFit="1" customWidth="1"/>
    <col min="2249" max="2249" width="29" bestFit="1" customWidth="1"/>
    <col min="2250" max="2250" width="14.21875" bestFit="1" customWidth="1"/>
    <col min="2251" max="2251" width="13.21875" bestFit="1" customWidth="1"/>
    <col min="2252" max="2252" width="10.77734375" bestFit="1" customWidth="1"/>
    <col min="2253" max="2253" width="22.77734375" bestFit="1" customWidth="1"/>
    <col min="2254" max="2254" width="44.88671875" bestFit="1" customWidth="1"/>
    <col min="2255" max="2255" width="11.77734375" bestFit="1" customWidth="1"/>
    <col min="2256" max="2256" width="8.33203125" bestFit="1" customWidth="1"/>
    <col min="2257" max="2257" width="21" bestFit="1" customWidth="1"/>
    <col min="2258" max="2258" width="10.77734375" bestFit="1" customWidth="1"/>
    <col min="2259" max="2259" width="5.109375" bestFit="1" customWidth="1"/>
    <col min="2260" max="2260" width="13.88671875" bestFit="1" customWidth="1"/>
    <col min="2261" max="2261" width="5.21875" bestFit="1" customWidth="1"/>
    <col min="2262" max="2262" width="15" bestFit="1" customWidth="1"/>
    <col min="2263" max="2263" width="19.44140625" bestFit="1" customWidth="1"/>
    <col min="2264" max="2264" width="32.5546875" bestFit="1" customWidth="1"/>
    <col min="2265" max="2265" width="14" bestFit="1" customWidth="1"/>
    <col min="2266" max="2266" width="20.88671875" bestFit="1" customWidth="1"/>
    <col min="2267" max="2267" width="17.77734375" bestFit="1" customWidth="1"/>
    <col min="2268" max="2268" width="11.5546875" bestFit="1" customWidth="1"/>
    <col min="2269" max="2269" width="10.33203125" bestFit="1" customWidth="1"/>
    <col min="2270" max="2270" width="14.21875" bestFit="1" customWidth="1"/>
    <col min="2271" max="2271" width="12.5546875" bestFit="1" customWidth="1"/>
    <col min="2272" max="2272" width="13.6640625" bestFit="1" customWidth="1"/>
    <col min="2273" max="2273" width="13.33203125" bestFit="1" customWidth="1"/>
    <col min="2274" max="2274" width="10.5546875" bestFit="1" customWidth="1"/>
    <col min="2275" max="2275" width="14.109375" bestFit="1" customWidth="1"/>
    <col min="2276" max="2276" width="16.21875" bestFit="1" customWidth="1"/>
    <col min="2277" max="2278" width="16" bestFit="1" customWidth="1"/>
    <col min="2279" max="2279" width="17" bestFit="1" customWidth="1"/>
    <col min="2280" max="2281" width="10.5546875" bestFit="1" customWidth="1"/>
    <col min="2282" max="2282" width="26.21875" bestFit="1" customWidth="1"/>
    <col min="2283" max="2283" width="11.77734375" bestFit="1" customWidth="1"/>
    <col min="2284" max="2284" width="9.77734375" bestFit="1" customWidth="1"/>
    <col min="2285" max="2285" width="18.77734375" bestFit="1" customWidth="1"/>
    <col min="2286" max="2286" width="25.77734375" bestFit="1" customWidth="1"/>
    <col min="2287" max="2287" width="13.77734375" bestFit="1" customWidth="1"/>
    <col min="2288" max="2288" width="13.88671875" bestFit="1" customWidth="1"/>
    <col min="2289" max="2289" width="12.21875" bestFit="1" customWidth="1"/>
    <col min="2290" max="2290" width="13.33203125" bestFit="1" customWidth="1"/>
    <col min="2291" max="2291" width="11.44140625" bestFit="1" customWidth="1"/>
    <col min="2292" max="2293" width="16.44140625" bestFit="1" customWidth="1"/>
    <col min="2294" max="2294" width="14" bestFit="1" customWidth="1"/>
    <col min="2295" max="2295" width="13.109375" bestFit="1" customWidth="1"/>
    <col min="2296" max="2296" width="17.88671875" bestFit="1" customWidth="1"/>
    <col min="2297" max="2297" width="25.77734375" bestFit="1" customWidth="1"/>
    <col min="2298" max="2298" width="7.6640625" bestFit="1" customWidth="1"/>
    <col min="2299" max="2299" width="10.5546875" bestFit="1" customWidth="1"/>
    <col min="2300" max="2300" width="12.5546875" bestFit="1" customWidth="1"/>
    <col min="2301" max="2301" width="11" bestFit="1" customWidth="1"/>
    <col min="2302" max="2302" width="15.109375" bestFit="1" customWidth="1"/>
    <col min="2303" max="2303" width="14.109375" bestFit="1" customWidth="1"/>
    <col min="2304" max="2304" width="24.109375" bestFit="1" customWidth="1"/>
    <col min="2305" max="2305" width="16" bestFit="1" customWidth="1"/>
    <col min="2307" max="2307" width="17.88671875" bestFit="1" customWidth="1"/>
    <col min="2308" max="2308" width="16.21875" bestFit="1" customWidth="1"/>
    <col min="2309" max="2309" width="16.5546875" bestFit="1" customWidth="1"/>
    <col min="2310" max="2310" width="15.6640625" bestFit="1" customWidth="1"/>
    <col min="2311" max="2311" width="35.77734375" bestFit="1" customWidth="1"/>
    <col min="2312" max="2312" width="12.88671875" bestFit="1" customWidth="1"/>
    <col min="2313" max="2313" width="15.5546875" bestFit="1" customWidth="1"/>
    <col min="2314" max="2314" width="16.5546875" bestFit="1" customWidth="1"/>
    <col min="2315" max="2315" width="5.109375" bestFit="1" customWidth="1"/>
    <col min="2316" max="2316" width="16.6640625" bestFit="1" customWidth="1"/>
    <col min="2317" max="2317" width="17.44140625" bestFit="1" customWidth="1"/>
    <col min="2318" max="2318" width="12.33203125" bestFit="1" customWidth="1"/>
    <col min="2319" max="2319" width="8.21875" bestFit="1" customWidth="1"/>
    <col min="2320" max="2320" width="14.88671875" bestFit="1" customWidth="1"/>
    <col min="2321" max="2321" width="17.5546875" bestFit="1" customWidth="1"/>
    <col min="2322" max="2322" width="7.6640625" bestFit="1" customWidth="1"/>
    <col min="2323" max="2323" width="20" bestFit="1" customWidth="1"/>
    <col min="2324" max="2324" width="12.5546875" bestFit="1" customWidth="1"/>
    <col min="2325" max="2325" width="11.21875" bestFit="1" customWidth="1"/>
    <col min="2326" max="2326" width="7.5546875" bestFit="1" customWidth="1"/>
    <col min="2327" max="2327" width="11.33203125" bestFit="1" customWidth="1"/>
    <col min="2328" max="2328" width="36.5546875" bestFit="1" customWidth="1"/>
    <col min="2329" max="2329" width="16.21875" bestFit="1" customWidth="1"/>
    <col min="2330" max="2330" width="9.33203125" bestFit="1" customWidth="1"/>
    <col min="2331" max="2331" width="11.109375" bestFit="1" customWidth="1"/>
    <col min="2332" max="2332" width="10.88671875" bestFit="1" customWidth="1"/>
    <col min="2333" max="2333" width="14.88671875" bestFit="1" customWidth="1"/>
    <col min="2334" max="2334" width="32.44140625" bestFit="1" customWidth="1"/>
    <col min="2335" max="2335" width="31.44140625" bestFit="1" customWidth="1"/>
    <col min="2336" max="2336" width="19.6640625" bestFit="1" customWidth="1"/>
    <col min="2337" max="2337" width="20.21875" bestFit="1" customWidth="1"/>
    <col min="2338" max="2338" width="18.109375" bestFit="1" customWidth="1"/>
    <col min="2339" max="2339" width="18.6640625" bestFit="1" customWidth="1"/>
    <col min="2340" max="2340" width="15.33203125" bestFit="1" customWidth="1"/>
    <col min="2341" max="2341" width="10.44140625" bestFit="1" customWidth="1"/>
    <col min="2342" max="2342" width="16.6640625" bestFit="1" customWidth="1"/>
    <col min="2343" max="2343" width="13.6640625" bestFit="1" customWidth="1"/>
    <col min="2344" max="2344" width="7.88671875" bestFit="1" customWidth="1"/>
    <col min="2345" max="2345" width="6.21875" bestFit="1" customWidth="1"/>
    <col min="2346" max="2346" width="16" bestFit="1" customWidth="1"/>
    <col min="2347" max="2347" width="15.88671875" bestFit="1" customWidth="1"/>
    <col min="2348" max="2348" width="15.109375" bestFit="1" customWidth="1"/>
    <col min="2349" max="2349" width="18.44140625" bestFit="1" customWidth="1"/>
    <col min="2350" max="2350" width="15.109375" bestFit="1" customWidth="1"/>
    <col min="2351" max="2352" width="12.109375" bestFit="1" customWidth="1"/>
    <col min="2353" max="2353" width="10.44140625" bestFit="1" customWidth="1"/>
    <col min="2354" max="2354" width="30.5546875" bestFit="1" customWidth="1"/>
    <col min="2355" max="2355" width="12.77734375" bestFit="1" customWidth="1"/>
    <col min="2356" max="2356" width="17.77734375" bestFit="1" customWidth="1"/>
    <col min="2357" max="2357" width="14.33203125" bestFit="1" customWidth="1"/>
    <col min="2358" max="2358" width="8.5546875" bestFit="1" customWidth="1"/>
    <col min="2359" max="2359" width="14.88671875" bestFit="1" customWidth="1"/>
    <col min="2360" max="2360" width="13.33203125" bestFit="1" customWidth="1"/>
    <col min="2361" max="2361" width="18.44140625" bestFit="1" customWidth="1"/>
    <col min="2362" max="2362" width="17.77734375" bestFit="1" customWidth="1"/>
    <col min="2363" max="2363" width="9.33203125" bestFit="1" customWidth="1"/>
    <col min="2364" max="2364" width="13.5546875" bestFit="1" customWidth="1"/>
    <col min="2365" max="2365" width="11.88671875" bestFit="1" customWidth="1"/>
    <col min="2366" max="2366" width="29.5546875" bestFit="1" customWidth="1"/>
    <col min="2367" max="2367" width="6.5546875" bestFit="1" customWidth="1"/>
    <col min="2368" max="2368" width="14.44140625" bestFit="1" customWidth="1"/>
    <col min="2369" max="2369" width="10.88671875" bestFit="1" customWidth="1"/>
    <col min="2370" max="2370" width="17.6640625" bestFit="1" customWidth="1"/>
    <col min="2371" max="2371" width="10.5546875" bestFit="1" customWidth="1"/>
    <col min="2372" max="2372" width="13.6640625" bestFit="1" customWidth="1"/>
    <col min="2373" max="2373" width="14.33203125" bestFit="1" customWidth="1"/>
    <col min="2374" max="2374" width="25.88671875" bestFit="1" customWidth="1"/>
    <col min="2375" max="2375" width="10.109375" bestFit="1" customWidth="1"/>
    <col min="2376" max="2376" width="14" bestFit="1" customWidth="1"/>
    <col min="2377" max="2377" width="16.21875" bestFit="1" customWidth="1"/>
    <col min="2378" max="2378" width="12.21875" bestFit="1" customWidth="1"/>
    <col min="2379" max="2379" width="14" bestFit="1" customWidth="1"/>
    <col min="2380" max="2380" width="9.21875" bestFit="1" customWidth="1"/>
    <col min="2381" max="2381" width="13.77734375" bestFit="1" customWidth="1"/>
    <col min="2382" max="2382" width="8.33203125" bestFit="1" customWidth="1"/>
    <col min="2383" max="2383" width="16" bestFit="1" customWidth="1"/>
    <col min="2384" max="2384" width="17.33203125" bestFit="1" customWidth="1"/>
    <col min="2385" max="2385" width="10.88671875" bestFit="1" customWidth="1"/>
    <col min="2386" max="2386" width="10" bestFit="1" customWidth="1"/>
    <col min="2387" max="2387" width="17.5546875" bestFit="1" customWidth="1"/>
    <col min="2388" max="2388" width="12.33203125" bestFit="1" customWidth="1"/>
    <col min="2389" max="2389" width="22.5546875" bestFit="1" customWidth="1"/>
    <col min="2390" max="2390" width="20.5546875" bestFit="1" customWidth="1"/>
    <col min="2391" max="2391" width="27.5546875" bestFit="1" customWidth="1"/>
    <col min="2392" max="2392" width="10.44140625" bestFit="1" customWidth="1"/>
    <col min="2393" max="2393" width="22.109375" bestFit="1" customWidth="1"/>
    <col min="2394" max="2394" width="13.77734375" bestFit="1" customWidth="1"/>
    <col min="2395" max="2395" width="17.6640625" bestFit="1" customWidth="1"/>
    <col min="2396" max="2396" width="23.44140625" bestFit="1" customWidth="1"/>
    <col min="2397" max="2397" width="5.44140625" bestFit="1" customWidth="1"/>
    <col min="2398" max="2398" width="6.88671875" bestFit="1" customWidth="1"/>
    <col min="2399" max="2399" width="16" bestFit="1" customWidth="1"/>
    <col min="2400" max="2400" width="10.88671875" bestFit="1" customWidth="1"/>
    <col min="2401" max="2401" width="9.5546875" bestFit="1" customWidth="1"/>
    <col min="2402" max="2402" width="7.88671875" bestFit="1" customWidth="1"/>
    <col min="2403" max="2403" width="19.21875" bestFit="1" customWidth="1"/>
    <col min="2404" max="2404" width="21.109375" bestFit="1" customWidth="1"/>
    <col min="2405" max="2405" width="18.6640625" bestFit="1" customWidth="1"/>
    <col min="2406" max="2406" width="10.77734375" bestFit="1" customWidth="1"/>
    <col min="2407" max="2407" width="15.33203125" bestFit="1" customWidth="1"/>
    <col min="2408" max="2408" width="14.88671875" bestFit="1" customWidth="1"/>
    <col min="2409" max="2409" width="13.44140625" bestFit="1" customWidth="1"/>
    <col min="2410" max="2410" width="19" bestFit="1" customWidth="1"/>
    <col min="2411" max="2411" width="14.109375" bestFit="1" customWidth="1"/>
    <col min="2412" max="2412" width="16.109375" bestFit="1" customWidth="1"/>
    <col min="2413" max="2413" width="22.21875" bestFit="1" customWidth="1"/>
    <col min="2414" max="2414" width="18.5546875" bestFit="1" customWidth="1"/>
    <col min="2415" max="2415" width="23.44140625" bestFit="1" customWidth="1"/>
    <col min="2416" max="2416" width="25.44140625" bestFit="1" customWidth="1"/>
    <col min="2417" max="2417" width="23.88671875" bestFit="1" customWidth="1"/>
    <col min="2418" max="2418" width="27.77734375" bestFit="1" customWidth="1"/>
    <col min="2419" max="2419" width="19.21875" bestFit="1" customWidth="1"/>
    <col min="2420" max="2420" width="18.77734375" bestFit="1" customWidth="1"/>
    <col min="2421" max="2421" width="18.109375" bestFit="1" customWidth="1"/>
    <col min="2422" max="2422" width="15.77734375" bestFit="1" customWidth="1"/>
    <col min="2423" max="2423" width="17.6640625" bestFit="1" customWidth="1"/>
    <col min="2424" max="2424" width="12" bestFit="1" customWidth="1"/>
    <col min="2425" max="2425" width="12.5546875" bestFit="1" customWidth="1"/>
    <col min="2426" max="2426" width="12.109375" bestFit="1" customWidth="1"/>
    <col min="2427" max="2427" width="18.77734375" bestFit="1" customWidth="1"/>
    <col min="2428" max="2428" width="19.44140625" bestFit="1" customWidth="1"/>
    <col min="2429" max="2429" width="7.44140625" bestFit="1" customWidth="1"/>
    <col min="2430" max="2430" width="23" bestFit="1" customWidth="1"/>
    <col min="2431" max="2431" width="14.77734375" bestFit="1" customWidth="1"/>
    <col min="2432" max="2432" width="18.44140625" bestFit="1" customWidth="1"/>
    <col min="2433" max="2433" width="13.44140625" bestFit="1" customWidth="1"/>
    <col min="2434" max="2434" width="16.77734375" bestFit="1" customWidth="1"/>
    <col min="2435" max="2435" width="16.33203125" bestFit="1" customWidth="1"/>
    <col min="2436" max="2436" width="20.44140625" bestFit="1" customWidth="1"/>
    <col min="2437" max="2437" width="16.88671875" bestFit="1" customWidth="1"/>
    <col min="2438" max="2438" width="15.109375" bestFit="1" customWidth="1"/>
    <col min="2439" max="2439" width="24" bestFit="1" customWidth="1"/>
    <col min="2440" max="2440" width="18.6640625" bestFit="1" customWidth="1"/>
    <col min="2441" max="2441" width="20.5546875" bestFit="1" customWidth="1"/>
    <col min="2442" max="2442" width="20.6640625" bestFit="1" customWidth="1"/>
    <col min="2443" max="2443" width="12.6640625" bestFit="1" customWidth="1"/>
    <col min="2444" max="2444" width="14.88671875" bestFit="1" customWidth="1"/>
    <col min="2445" max="2445" width="11.5546875" bestFit="1" customWidth="1"/>
    <col min="2446" max="2446" width="11.6640625" bestFit="1" customWidth="1"/>
    <col min="2447" max="2447" width="11.44140625" bestFit="1" customWidth="1"/>
    <col min="2448" max="2448" width="30.6640625" bestFit="1" customWidth="1"/>
    <col min="2449" max="2449" width="16.88671875" bestFit="1" customWidth="1"/>
    <col min="2450" max="2450" width="11.5546875" bestFit="1" customWidth="1"/>
    <col min="2451" max="2451" width="21.5546875" bestFit="1" customWidth="1"/>
    <col min="2452" max="2452" width="14.44140625" bestFit="1" customWidth="1"/>
    <col min="2453" max="2453" width="18.44140625" bestFit="1" customWidth="1"/>
    <col min="2454" max="2454" width="5.33203125" bestFit="1" customWidth="1"/>
    <col min="2455" max="2455" width="26.5546875" bestFit="1" customWidth="1"/>
    <col min="2456" max="2456" width="16.33203125" bestFit="1" customWidth="1"/>
    <col min="2457" max="2457" width="15.109375" bestFit="1" customWidth="1"/>
    <col min="2458" max="2458" width="21" bestFit="1" customWidth="1"/>
    <col min="2459" max="2459" width="12.5546875" bestFit="1" customWidth="1"/>
    <col min="2460" max="2460" width="9.33203125" bestFit="1" customWidth="1"/>
    <col min="2461" max="2461" width="14.5546875" bestFit="1" customWidth="1"/>
    <col min="2462" max="2462" width="24.77734375" bestFit="1" customWidth="1"/>
    <col min="2463" max="2463" width="10" bestFit="1" customWidth="1"/>
    <col min="2464" max="2464" width="6.44140625" bestFit="1" customWidth="1"/>
    <col min="2465" max="2465" width="8.6640625" bestFit="1" customWidth="1"/>
    <col min="2466" max="2466" width="11.6640625" bestFit="1" customWidth="1"/>
    <col min="2467" max="2467" width="31.33203125" bestFit="1" customWidth="1"/>
    <col min="2468" max="2468" width="16.33203125" bestFit="1" customWidth="1"/>
    <col min="2469" max="2469" width="15.5546875" bestFit="1" customWidth="1"/>
    <col min="2470" max="2470" width="20.77734375" bestFit="1" customWidth="1"/>
    <col min="2471" max="2471" width="12.33203125" bestFit="1" customWidth="1"/>
    <col min="2472" max="2472" width="14.6640625" bestFit="1" customWidth="1"/>
    <col min="2473" max="2473" width="14.109375" bestFit="1" customWidth="1"/>
    <col min="2474" max="2474" width="16.109375" bestFit="1" customWidth="1"/>
    <col min="2475" max="2475" width="15.6640625" bestFit="1" customWidth="1"/>
    <col min="2476" max="2476" width="18.6640625" bestFit="1" customWidth="1"/>
    <col min="2477" max="2477" width="11" bestFit="1" customWidth="1"/>
    <col min="2478" max="2478" width="11.77734375" bestFit="1" customWidth="1"/>
    <col min="2479" max="2479" width="10.88671875" bestFit="1" customWidth="1"/>
    <col min="2480" max="2480" width="20.77734375" bestFit="1" customWidth="1"/>
    <col min="2481" max="2481" width="7.88671875" bestFit="1" customWidth="1"/>
    <col min="2482" max="2482" width="16.33203125" bestFit="1" customWidth="1"/>
    <col min="2483" max="2483" width="28.88671875" bestFit="1" customWidth="1"/>
    <col min="2484" max="2484" width="19.44140625" bestFit="1" customWidth="1"/>
    <col min="2485" max="2485" width="42.33203125" bestFit="1" customWidth="1"/>
    <col min="2486" max="2486" width="36.88671875" bestFit="1" customWidth="1"/>
    <col min="2487" max="2487" width="21.88671875" bestFit="1" customWidth="1"/>
    <col min="2488" max="2488" width="11.88671875" bestFit="1" customWidth="1"/>
    <col min="2489" max="2489" width="12.109375" bestFit="1" customWidth="1"/>
    <col min="2490" max="2490" width="11.33203125" bestFit="1" customWidth="1"/>
    <col min="2491" max="2491" width="11.5546875" bestFit="1" customWidth="1"/>
    <col min="2492" max="2492" width="10.109375" bestFit="1" customWidth="1"/>
    <col min="2493" max="2493" width="12.109375" bestFit="1" customWidth="1"/>
    <col min="2494" max="2494" width="5.33203125" bestFit="1" customWidth="1"/>
    <col min="2495" max="2495" width="13.33203125" bestFit="1" customWidth="1"/>
    <col min="2496" max="2496" width="6.33203125" bestFit="1" customWidth="1"/>
    <col min="2497" max="2497" width="22" bestFit="1" customWidth="1"/>
    <col min="2498" max="2498" width="14.33203125" bestFit="1" customWidth="1"/>
    <col min="2499" max="2499" width="10.109375" bestFit="1" customWidth="1"/>
    <col min="2500" max="2500" width="13.77734375" bestFit="1" customWidth="1"/>
    <col min="2501" max="2501" width="30.88671875" bestFit="1" customWidth="1"/>
    <col min="2502" max="2502" width="15.109375" bestFit="1" customWidth="1"/>
    <col min="2503" max="2503" width="18.33203125" bestFit="1" customWidth="1"/>
    <col min="2504" max="2504" width="11.44140625" bestFit="1" customWidth="1"/>
    <col min="2505" max="2505" width="6" bestFit="1" customWidth="1"/>
    <col min="2506" max="2506" width="18.77734375" bestFit="1" customWidth="1"/>
    <col min="2507" max="2507" width="9.5546875" bestFit="1" customWidth="1"/>
    <col min="2508" max="2508" width="13.6640625" bestFit="1" customWidth="1"/>
    <col min="2509" max="2509" width="9.77734375" bestFit="1" customWidth="1"/>
    <col min="2510" max="2510" width="22.5546875" bestFit="1" customWidth="1"/>
    <col min="2511" max="2511" width="8.77734375" bestFit="1" customWidth="1"/>
    <col min="2512" max="2512" width="16.21875" bestFit="1" customWidth="1"/>
    <col min="2513" max="2513" width="17.6640625" bestFit="1" customWidth="1"/>
    <col min="2514" max="2514" width="17.5546875" bestFit="1" customWidth="1"/>
    <col min="2515" max="2515" width="14.77734375" bestFit="1" customWidth="1"/>
    <col min="2516" max="2516" width="8.21875" bestFit="1" customWidth="1"/>
    <col min="2517" max="2517" width="10.77734375" bestFit="1" customWidth="1"/>
    <col min="2518" max="2518" width="10.33203125" bestFit="1" customWidth="1"/>
    <col min="2519" max="2519" width="10.44140625" bestFit="1" customWidth="1"/>
    <col min="2520" max="2520" width="12.109375" bestFit="1" customWidth="1"/>
    <col min="2521" max="2521" width="17.33203125" bestFit="1" customWidth="1"/>
    <col min="2522" max="2522" width="15.77734375" bestFit="1" customWidth="1"/>
    <col min="2523" max="2523" width="12.77734375" bestFit="1" customWidth="1"/>
    <col min="2524" max="2524" width="16.5546875" bestFit="1" customWidth="1"/>
    <col min="2525" max="2525" width="15.21875" bestFit="1" customWidth="1"/>
    <col min="2526" max="2526" width="9.109375" bestFit="1" customWidth="1"/>
    <col min="2527" max="2527" width="9" bestFit="1" customWidth="1"/>
    <col min="2528" max="2528" width="11.21875" bestFit="1" customWidth="1"/>
    <col min="2529" max="2529" width="27.33203125" bestFit="1" customWidth="1"/>
    <col min="2530" max="2530" width="25.109375" bestFit="1" customWidth="1"/>
    <col min="2531" max="2531" width="2.77734375" bestFit="1" customWidth="1"/>
    <col min="2532" max="2532" width="16.5546875" bestFit="1" customWidth="1"/>
    <col min="2533" max="2533" width="8.44140625" bestFit="1" customWidth="1"/>
    <col min="2534" max="2534" width="18.33203125" bestFit="1" customWidth="1"/>
    <col min="2535" max="2535" width="13.109375" bestFit="1" customWidth="1"/>
    <col min="2536" max="2536" width="14.109375" bestFit="1" customWidth="1"/>
    <col min="2537" max="2537" width="15.5546875" bestFit="1" customWidth="1"/>
    <col min="2538" max="2538" width="14.44140625" bestFit="1" customWidth="1"/>
    <col min="2539" max="2539" width="7.5546875" bestFit="1" customWidth="1"/>
    <col min="2540" max="2540" width="12.88671875" bestFit="1" customWidth="1"/>
    <col min="2541" max="2541" width="10.21875" bestFit="1" customWidth="1"/>
    <col min="2542" max="2542" width="7.109375" bestFit="1" customWidth="1"/>
    <col min="2543" max="2543" width="16.21875" bestFit="1" customWidth="1"/>
    <col min="2544" max="2544" width="17.6640625" bestFit="1" customWidth="1"/>
    <col min="2545" max="2545" width="11.88671875" bestFit="1" customWidth="1"/>
    <col min="2547" max="2547" width="7.5546875" bestFit="1" customWidth="1"/>
    <col min="2548" max="2548" width="10.44140625" bestFit="1" customWidth="1"/>
    <col min="2549" max="2549" width="7.5546875" bestFit="1" customWidth="1"/>
    <col min="2550" max="2550" width="11.109375" bestFit="1" customWidth="1"/>
    <col min="2551" max="2551" width="7" bestFit="1" customWidth="1"/>
    <col min="2552" max="2552" width="17.88671875" bestFit="1" customWidth="1"/>
    <col min="2553" max="2553" width="17" bestFit="1" customWidth="1"/>
    <col min="2554" max="2554" width="28.21875" bestFit="1" customWidth="1"/>
    <col min="2555" max="2555" width="15.5546875" bestFit="1" customWidth="1"/>
    <col min="2556" max="2556" width="11" bestFit="1" customWidth="1"/>
    <col min="2557" max="2557" width="11.44140625" bestFit="1" customWidth="1"/>
    <col min="2558" max="2558" width="11.88671875" bestFit="1" customWidth="1"/>
    <col min="2559" max="2559" width="17" bestFit="1" customWidth="1"/>
    <col min="2560" max="2560" width="59.44140625" bestFit="1" customWidth="1"/>
    <col min="2561" max="2561" width="26.6640625" bestFit="1" customWidth="1"/>
    <col min="2562" max="2562" width="25.88671875" bestFit="1" customWidth="1"/>
    <col min="2563" max="2563" width="26.109375" bestFit="1" customWidth="1"/>
    <col min="2564" max="2564" width="27.21875" bestFit="1" customWidth="1"/>
    <col min="2565" max="2565" width="5.77734375" bestFit="1" customWidth="1"/>
    <col min="2566" max="2566" width="7.5546875" bestFit="1" customWidth="1"/>
    <col min="2567" max="2567" width="8.5546875" bestFit="1" customWidth="1"/>
    <col min="2568" max="2568" width="21.88671875" bestFit="1" customWidth="1"/>
    <col min="2569" max="2569" width="29.5546875" bestFit="1" customWidth="1"/>
    <col min="2570" max="2570" width="17.6640625" bestFit="1" customWidth="1"/>
    <col min="2571" max="2571" width="15.109375" bestFit="1" customWidth="1"/>
    <col min="2572" max="2572" width="15" bestFit="1" customWidth="1"/>
    <col min="2573" max="2573" width="14.77734375" bestFit="1" customWidth="1"/>
    <col min="2574" max="2574" width="21.6640625" bestFit="1" customWidth="1"/>
    <col min="2575" max="2575" width="14.5546875" bestFit="1" customWidth="1"/>
    <col min="2576" max="2576" width="14.33203125" bestFit="1" customWidth="1"/>
    <col min="2577" max="2577" width="10.109375" bestFit="1" customWidth="1"/>
    <col min="2578" max="2578" width="16.6640625" bestFit="1" customWidth="1"/>
    <col min="2579" max="2579" width="14.6640625" bestFit="1" customWidth="1"/>
    <col min="2580" max="2580" width="11.33203125" bestFit="1" customWidth="1"/>
    <col min="2581" max="2581" width="11.6640625" bestFit="1" customWidth="1"/>
    <col min="2582" max="2582" width="10.77734375" bestFit="1" customWidth="1"/>
    <col min="2583" max="2583" width="12.44140625" bestFit="1" customWidth="1"/>
    <col min="2584" max="2584" width="11.6640625" bestFit="1" customWidth="1"/>
    <col min="2585" max="2585" width="11.5546875" bestFit="1" customWidth="1"/>
    <col min="2586" max="2586" width="18.33203125" bestFit="1" customWidth="1"/>
    <col min="2587" max="2587" width="6.21875" bestFit="1" customWidth="1"/>
    <col min="2588" max="2588" width="15.109375" bestFit="1" customWidth="1"/>
    <col min="2589" max="2589" width="9" bestFit="1" customWidth="1"/>
    <col min="2590" max="2590" width="10.88671875" bestFit="1" customWidth="1"/>
    <col min="2591" max="2591" width="7.77734375" bestFit="1" customWidth="1"/>
    <col min="2592" max="2592" width="7.21875" bestFit="1" customWidth="1"/>
    <col min="2593" max="2593" width="16.88671875" bestFit="1" customWidth="1"/>
    <col min="2594" max="2594" width="13.5546875" bestFit="1" customWidth="1"/>
    <col min="2595" max="2595" width="5.88671875" bestFit="1" customWidth="1"/>
    <col min="2596" max="2596" width="16.5546875" bestFit="1" customWidth="1"/>
    <col min="2597" max="2597" width="18.6640625" bestFit="1" customWidth="1"/>
    <col min="2598" max="2598" width="15.77734375" bestFit="1" customWidth="1"/>
    <col min="2599" max="2599" width="17.21875" bestFit="1" customWidth="1"/>
    <col min="2600" max="2600" width="8.77734375" bestFit="1" customWidth="1"/>
    <col min="2601" max="2601" width="12.109375" bestFit="1" customWidth="1"/>
    <col min="2602" max="2602" width="13.5546875" bestFit="1" customWidth="1"/>
    <col min="2603" max="2603" width="11.44140625" bestFit="1" customWidth="1"/>
    <col min="2604" max="2604" width="14.21875" bestFit="1" customWidth="1"/>
    <col min="2605" max="2605" width="14.44140625" bestFit="1" customWidth="1"/>
    <col min="2606" max="2606" width="17.33203125" bestFit="1" customWidth="1"/>
    <col min="2607" max="2607" width="11.33203125" bestFit="1" customWidth="1"/>
    <col min="2608" max="2608" width="9.33203125" bestFit="1" customWidth="1"/>
    <col min="2609" max="2609" width="11.109375" bestFit="1" customWidth="1"/>
    <col min="2610" max="2610" width="18" bestFit="1" customWidth="1"/>
    <col min="2611" max="2611" width="18.5546875" bestFit="1" customWidth="1"/>
    <col min="2612" max="2612" width="14.5546875" bestFit="1" customWidth="1"/>
    <col min="2613" max="2613" width="27.109375" bestFit="1" customWidth="1"/>
    <col min="2614" max="2614" width="17" bestFit="1" customWidth="1"/>
    <col min="2615" max="2615" width="23.77734375" bestFit="1" customWidth="1"/>
    <col min="2616" max="2616" width="13.88671875" bestFit="1" customWidth="1"/>
    <col min="2617" max="2617" width="4.5546875" bestFit="1" customWidth="1"/>
    <col min="2618" max="2618" width="10.5546875" bestFit="1" customWidth="1"/>
    <col min="2619" max="2620" width="11.21875" bestFit="1" customWidth="1"/>
    <col min="2621" max="2621" width="16.6640625" bestFit="1" customWidth="1"/>
    <col min="2622" max="2622" width="9.77734375" bestFit="1" customWidth="1"/>
    <col min="2623" max="2623" width="9" bestFit="1" customWidth="1"/>
    <col min="2624" max="2624" width="4.6640625" bestFit="1" customWidth="1"/>
    <col min="2625" max="2625" width="15" bestFit="1" customWidth="1"/>
    <col min="2626" max="2626" width="13.44140625" bestFit="1" customWidth="1"/>
    <col min="2627" max="2627" width="10.33203125" bestFit="1" customWidth="1"/>
    <col min="2628" max="2628" width="11.44140625" bestFit="1" customWidth="1"/>
    <col min="2629" max="2629" width="14.44140625" bestFit="1" customWidth="1"/>
    <col min="2630" max="2630" width="9.33203125" bestFit="1" customWidth="1"/>
    <col min="2631" max="2631" width="12.21875" bestFit="1" customWidth="1"/>
    <col min="2632" max="2634" width="19.6640625" bestFit="1" customWidth="1"/>
    <col min="2635" max="2635" width="18.21875" bestFit="1" customWidth="1"/>
    <col min="2636" max="2636" width="34.44140625" bestFit="1" customWidth="1"/>
    <col min="2637" max="2637" width="12.109375" bestFit="1" customWidth="1"/>
    <col min="2638" max="2638" width="16.88671875" bestFit="1" customWidth="1"/>
    <col min="2639" max="2639" width="13.77734375" bestFit="1" customWidth="1"/>
    <col min="2640" max="2640" width="6.88671875" bestFit="1" customWidth="1"/>
    <col min="2641" max="2641" width="8.6640625" bestFit="1" customWidth="1"/>
    <col min="2642" max="2642" width="13.5546875" bestFit="1" customWidth="1"/>
    <col min="2643" max="2643" width="13.88671875" bestFit="1" customWidth="1"/>
    <col min="2644" max="2644" width="23" bestFit="1" customWidth="1"/>
    <col min="2645" max="2645" width="12.44140625" bestFit="1" customWidth="1"/>
    <col min="2646" max="2646" width="10" bestFit="1" customWidth="1"/>
    <col min="2647" max="2647" width="13.33203125" bestFit="1" customWidth="1"/>
    <col min="2648" max="2648" width="7.109375" bestFit="1" customWidth="1"/>
    <col min="2649" max="2649" width="19.5546875" bestFit="1" customWidth="1"/>
    <col min="2650" max="2650" width="18.109375" bestFit="1" customWidth="1"/>
    <col min="2651" max="2651" width="5.109375" bestFit="1" customWidth="1"/>
    <col min="2652" max="2652" width="13.6640625" bestFit="1" customWidth="1"/>
    <col min="2653" max="2653" width="8.5546875" bestFit="1" customWidth="1"/>
    <col min="2654" max="2654" width="9.44140625" bestFit="1" customWidth="1"/>
    <col min="2655" max="2655" width="5" bestFit="1" customWidth="1"/>
    <col min="2656" max="2656" width="36.33203125" bestFit="1" customWidth="1"/>
    <col min="2657" max="2657" width="15.5546875" bestFit="1" customWidth="1"/>
    <col min="2658" max="2658" width="11.88671875" bestFit="1" customWidth="1"/>
    <col min="2659" max="2659" width="7.88671875" bestFit="1" customWidth="1"/>
    <col min="2660" max="2660" width="20.88671875" bestFit="1" customWidth="1"/>
    <col min="2661" max="2661" width="22.33203125" bestFit="1" customWidth="1"/>
    <col min="2662" max="2662" width="11.6640625" bestFit="1" customWidth="1"/>
    <col min="2663" max="2663" width="13.5546875" bestFit="1" customWidth="1"/>
    <col min="2664" max="2664" width="45.44140625" bestFit="1" customWidth="1"/>
    <col min="2665" max="2665" width="28.109375" bestFit="1" customWidth="1"/>
    <col min="2666" max="2666" width="14.88671875" bestFit="1" customWidth="1"/>
    <col min="2667" max="2667" width="30.33203125" bestFit="1" customWidth="1"/>
    <col min="2668" max="2668" width="14.88671875" bestFit="1" customWidth="1"/>
    <col min="2669" max="2669" width="9.88671875" bestFit="1" customWidth="1"/>
    <col min="2670" max="2670" width="12.6640625" bestFit="1" customWidth="1"/>
    <col min="2671" max="2671" width="13.109375" bestFit="1" customWidth="1"/>
    <col min="2672" max="2672" width="11.44140625" bestFit="1" customWidth="1"/>
    <col min="2673" max="2673" width="9.33203125" bestFit="1" customWidth="1"/>
    <col min="2674" max="2674" width="12.88671875" bestFit="1" customWidth="1"/>
    <col min="2675" max="2675" width="11.77734375" bestFit="1" customWidth="1"/>
    <col min="2676" max="2676" width="10.44140625" bestFit="1" customWidth="1"/>
    <col min="2677" max="2677" width="12.44140625" bestFit="1" customWidth="1"/>
    <col min="2678" max="2678" width="3" bestFit="1" customWidth="1"/>
    <col min="2679" max="2679" width="13.33203125" bestFit="1" customWidth="1"/>
    <col min="2680" max="2680" width="12.5546875" bestFit="1" customWidth="1"/>
    <col min="2681" max="2681" width="16.5546875" bestFit="1" customWidth="1"/>
    <col min="2682" max="2682" width="14.109375" bestFit="1" customWidth="1"/>
    <col min="2683" max="2683" width="13.44140625" bestFit="1" customWidth="1"/>
    <col min="2684" max="2684" width="16.5546875" bestFit="1" customWidth="1"/>
    <col min="2685" max="2685" width="9.6640625" bestFit="1" customWidth="1"/>
    <col min="2686" max="2686" width="10.5546875" bestFit="1" customWidth="1"/>
    <col min="2687" max="2687" width="11.5546875" bestFit="1" customWidth="1"/>
    <col min="2688" max="2688" width="35.5546875" bestFit="1" customWidth="1"/>
    <col min="2689" max="2689" width="38.33203125" bestFit="1" customWidth="1"/>
    <col min="2690" max="2690" width="38.109375" bestFit="1" customWidth="1"/>
    <col min="2691" max="2691" width="46.77734375" bestFit="1" customWidth="1"/>
    <col min="2692" max="2692" width="10.5546875" bestFit="1" customWidth="1"/>
    <col min="2693" max="2693" width="13.6640625" bestFit="1" customWidth="1"/>
    <col min="2694" max="2694" width="12.109375" bestFit="1" customWidth="1"/>
    <col min="2695" max="2695" width="6.109375" bestFit="1" customWidth="1"/>
    <col min="2696" max="2696" width="9.21875" bestFit="1" customWidth="1"/>
    <col min="2697" max="2697" width="16.88671875" bestFit="1" customWidth="1"/>
    <col min="2698" max="2698" width="6.77734375" bestFit="1" customWidth="1"/>
    <col min="2699" max="2699" width="8" bestFit="1" customWidth="1"/>
    <col min="2700" max="2700" width="17" bestFit="1" customWidth="1"/>
    <col min="2701" max="2701" width="16" bestFit="1" customWidth="1"/>
    <col min="2702" max="2702" width="10.88671875" bestFit="1" customWidth="1"/>
    <col min="2703" max="2703" width="6" bestFit="1" customWidth="1"/>
    <col min="2704" max="2704" width="11.33203125" bestFit="1" customWidth="1"/>
    <col min="2705" max="2705" width="19.33203125" bestFit="1" customWidth="1"/>
    <col min="2706" max="2706" width="12.6640625" bestFit="1" customWidth="1"/>
    <col min="2707" max="2707" width="11" bestFit="1" customWidth="1"/>
    <col min="2708" max="2708" width="11.109375" bestFit="1" customWidth="1"/>
    <col min="2709" max="2709" width="21.109375" bestFit="1" customWidth="1"/>
    <col min="2710" max="2710" width="14.88671875" bestFit="1" customWidth="1"/>
    <col min="2711" max="2711" width="32.5546875" bestFit="1" customWidth="1"/>
    <col min="2712" max="2712" width="7.109375" bestFit="1" customWidth="1"/>
    <col min="2713" max="2713" width="7.5546875" bestFit="1" customWidth="1"/>
    <col min="2714" max="2714" width="12.44140625" bestFit="1" customWidth="1"/>
    <col min="2715" max="2715" width="10.33203125" bestFit="1" customWidth="1"/>
    <col min="2716" max="2716" width="8.33203125" bestFit="1" customWidth="1"/>
    <col min="2717" max="2717" width="10.21875" bestFit="1" customWidth="1"/>
    <col min="2718" max="2718" width="6.88671875" bestFit="1" customWidth="1"/>
    <col min="2719" max="2719" width="22.5546875" bestFit="1" customWidth="1"/>
    <col min="2720" max="2720" width="14.88671875" bestFit="1" customWidth="1"/>
    <col min="2721" max="2721" width="11.44140625" bestFit="1" customWidth="1"/>
    <col min="2722" max="2722" width="7.5546875" bestFit="1" customWidth="1"/>
    <col min="2723" max="2723" width="9.21875" bestFit="1" customWidth="1"/>
    <col min="2724" max="2724" width="9.5546875" bestFit="1" customWidth="1"/>
    <col min="2725" max="2725" width="35" bestFit="1" customWidth="1"/>
    <col min="2726" max="2726" width="14" bestFit="1" customWidth="1"/>
    <col min="2727" max="2727" width="14.21875" bestFit="1" customWidth="1"/>
    <col min="2728" max="2728" width="8.5546875" bestFit="1" customWidth="1"/>
    <col min="2729" max="2729" width="10.21875" bestFit="1" customWidth="1"/>
    <col min="2730" max="2730" width="8.77734375" bestFit="1" customWidth="1"/>
    <col min="2731" max="2731" width="9.5546875" bestFit="1" customWidth="1"/>
    <col min="2732" max="2732" width="11.33203125" bestFit="1" customWidth="1"/>
    <col min="2733" max="2733" width="13.77734375" bestFit="1" customWidth="1"/>
    <col min="2734" max="2734" width="11.88671875" bestFit="1" customWidth="1"/>
    <col min="2735" max="2735" width="13.77734375" bestFit="1" customWidth="1"/>
    <col min="2736" max="2736" width="16.109375" bestFit="1" customWidth="1"/>
    <col min="2737" max="2737" width="14.44140625" bestFit="1" customWidth="1"/>
    <col min="2738" max="2738" width="29.5546875" bestFit="1" customWidth="1"/>
    <col min="2739" max="2739" width="6.109375" bestFit="1" customWidth="1"/>
    <col min="2740" max="2740" width="13.77734375" bestFit="1" customWidth="1"/>
    <col min="2741" max="2741" width="7" bestFit="1" customWidth="1"/>
    <col min="2742" max="2742" width="31.21875" bestFit="1" customWidth="1"/>
    <col min="2743" max="2743" width="15.44140625" bestFit="1" customWidth="1"/>
    <col min="2744" max="2744" width="18.21875" bestFit="1" customWidth="1"/>
    <col min="2745" max="2745" width="6.6640625" bestFit="1" customWidth="1"/>
    <col min="2746" max="2746" width="9.109375" bestFit="1" customWidth="1"/>
    <col min="2747" max="2747" width="15.88671875" bestFit="1" customWidth="1"/>
    <col min="2748" max="2748" width="15.33203125" bestFit="1" customWidth="1"/>
    <col min="2749" max="2749" width="9" bestFit="1" customWidth="1"/>
    <col min="2750" max="2750" width="11" bestFit="1" customWidth="1"/>
    <col min="2751" max="2751" width="6" bestFit="1" customWidth="1"/>
    <col min="2752" max="2752" width="11.6640625" bestFit="1" customWidth="1"/>
    <col min="2753" max="2753" width="14" bestFit="1" customWidth="1"/>
    <col min="2754" max="2754" width="11.77734375" bestFit="1" customWidth="1"/>
    <col min="2755" max="2755" width="9.44140625" bestFit="1" customWidth="1"/>
    <col min="2756" max="2756" width="6.5546875" bestFit="1" customWidth="1"/>
    <col min="2757" max="2757" width="18.109375" bestFit="1" customWidth="1"/>
    <col min="2758" max="2758" width="7.44140625" bestFit="1" customWidth="1"/>
    <col min="2759" max="2759" width="14.109375" bestFit="1" customWidth="1"/>
    <col min="2760" max="2760" width="11.21875" bestFit="1" customWidth="1"/>
    <col min="2761" max="2761" width="5.88671875" bestFit="1" customWidth="1"/>
    <col min="2762" max="2762" width="17.21875" bestFit="1" customWidth="1"/>
    <col min="2763" max="2763" width="18.109375" bestFit="1" customWidth="1"/>
    <col min="2764" max="2764" width="13.109375" bestFit="1" customWidth="1"/>
    <col min="2765" max="2765" width="11.109375" bestFit="1" customWidth="1"/>
    <col min="2766" max="2766" width="12.44140625" bestFit="1" customWidth="1"/>
    <col min="2767" max="2767" width="2.77734375" bestFit="1" customWidth="1"/>
    <col min="2768" max="2768" width="17.77734375" bestFit="1" customWidth="1"/>
    <col min="2769" max="2769" width="10.88671875" bestFit="1" customWidth="1"/>
    <col min="2770" max="2770" width="7.88671875" bestFit="1" customWidth="1"/>
    <col min="2771" max="2771" width="11.33203125" bestFit="1" customWidth="1"/>
    <col min="2772" max="2772" width="20.21875" bestFit="1" customWidth="1"/>
    <col min="2773" max="2773" width="22.33203125" bestFit="1" customWidth="1"/>
    <col min="2774" max="2774" width="12.6640625" bestFit="1" customWidth="1"/>
    <col min="2775" max="2775" width="19" bestFit="1" customWidth="1"/>
    <col min="2776" max="2776" width="6" bestFit="1" customWidth="1"/>
    <col min="2777" max="2777" width="12.109375" bestFit="1" customWidth="1"/>
    <col min="2778" max="2778" width="10" bestFit="1" customWidth="1"/>
    <col min="2779" max="2779" width="7.6640625" bestFit="1" customWidth="1"/>
    <col min="2780" max="2780" width="40.21875" bestFit="1" customWidth="1"/>
    <col min="2781" max="2781" width="5.5546875" bestFit="1" customWidth="1"/>
    <col min="2782" max="2782" width="11.109375" bestFit="1" customWidth="1"/>
    <col min="2783" max="2783" width="17.77734375" bestFit="1" customWidth="1"/>
    <col min="2784" max="2784" width="22.109375" bestFit="1" customWidth="1"/>
    <col min="2785" max="2785" width="5.44140625" bestFit="1" customWidth="1"/>
    <col min="2786" max="2786" width="20.88671875" bestFit="1" customWidth="1"/>
    <col min="2787" max="2787" width="13.21875" bestFit="1" customWidth="1"/>
    <col min="2788" max="2789" width="10.6640625" bestFit="1" customWidth="1"/>
    <col min="2790" max="2790" width="6.21875" bestFit="1" customWidth="1"/>
    <col min="2791" max="2791" width="10.6640625" bestFit="1" customWidth="1"/>
    <col min="2792" max="2792" width="20.44140625" bestFit="1" customWidth="1"/>
    <col min="2793" max="2793" width="9.44140625" bestFit="1" customWidth="1"/>
    <col min="2794" max="2794" width="15.109375" bestFit="1" customWidth="1"/>
    <col min="2795" max="2795" width="15.33203125" bestFit="1" customWidth="1"/>
    <col min="2796" max="2796" width="11.44140625" bestFit="1" customWidth="1"/>
    <col min="2797" max="2797" width="12.5546875" bestFit="1" customWidth="1"/>
    <col min="2798" max="2798" width="19.109375" bestFit="1" customWidth="1"/>
    <col min="2799" max="2799" width="11.109375" bestFit="1" customWidth="1"/>
    <col min="2800" max="2800" width="9.5546875" bestFit="1" customWidth="1"/>
    <col min="2801" max="2801" width="23" bestFit="1" customWidth="1"/>
    <col min="2802" max="2802" width="18.5546875" bestFit="1" customWidth="1"/>
    <col min="2803" max="2803" width="9.33203125" bestFit="1" customWidth="1"/>
    <col min="2804" max="2804" width="14.44140625" bestFit="1" customWidth="1"/>
    <col min="2805" max="2805" width="15" bestFit="1" customWidth="1"/>
    <col min="2806" max="2806" width="6.77734375" bestFit="1" customWidth="1"/>
    <col min="2807" max="2807" width="8.21875" bestFit="1" customWidth="1"/>
    <col min="2808" max="2808" width="9" bestFit="1" customWidth="1"/>
    <col min="2809" max="2809" width="8.6640625" bestFit="1" customWidth="1"/>
    <col min="2810" max="2810" width="10.44140625" bestFit="1" customWidth="1"/>
    <col min="2811" max="2811" width="9.6640625" bestFit="1" customWidth="1"/>
    <col min="2812" max="2812" width="4.5546875" bestFit="1" customWidth="1"/>
    <col min="2813" max="2813" width="14.5546875" bestFit="1" customWidth="1"/>
    <col min="2814" max="2814" width="15.88671875" bestFit="1" customWidth="1"/>
    <col min="2815" max="2815" width="9.5546875" bestFit="1" customWidth="1"/>
    <col min="2816" max="2816" width="23.21875" bestFit="1" customWidth="1"/>
    <col min="2817" max="2817" width="8.44140625" bestFit="1" customWidth="1"/>
    <col min="2818" max="2818" width="18.6640625" bestFit="1" customWidth="1"/>
    <col min="2819" max="2819" width="6.21875" bestFit="1" customWidth="1"/>
    <col min="2820" max="2820" width="8.44140625" bestFit="1" customWidth="1"/>
    <col min="2821" max="2821" width="9.88671875" bestFit="1" customWidth="1"/>
    <col min="2822" max="2822" width="8.44140625" bestFit="1" customWidth="1"/>
    <col min="2823" max="2823" width="11.21875" bestFit="1" customWidth="1"/>
    <col min="2824" max="2824" width="8.109375" bestFit="1" customWidth="1"/>
    <col min="2825" max="2825" width="10" bestFit="1" customWidth="1"/>
    <col min="2826" max="2826" width="10.44140625" bestFit="1" customWidth="1"/>
    <col min="2827" max="2827" width="15.44140625" bestFit="1" customWidth="1"/>
    <col min="2828" max="2828" width="35.44140625" bestFit="1" customWidth="1"/>
    <col min="2829" max="2829" width="9.33203125" bestFit="1" customWidth="1"/>
    <col min="2830" max="2830" width="8.109375" bestFit="1" customWidth="1"/>
    <col min="2831" max="2831" width="9.88671875" bestFit="1" customWidth="1"/>
    <col min="2832" max="2832" width="9.44140625" bestFit="1" customWidth="1"/>
    <col min="2833" max="2833" width="8.77734375" bestFit="1" customWidth="1"/>
    <col min="2834" max="2834" width="4.77734375" bestFit="1" customWidth="1"/>
    <col min="2835" max="2835" width="9.33203125" bestFit="1" customWidth="1"/>
    <col min="2836" max="2836" width="7.88671875" bestFit="1" customWidth="1"/>
    <col min="2837" max="2837" width="16.6640625" bestFit="1" customWidth="1"/>
    <col min="2838" max="2838" width="5.44140625" bestFit="1" customWidth="1"/>
    <col min="2839" max="2839" width="10.44140625" bestFit="1" customWidth="1"/>
    <col min="2840" max="2840" width="16.5546875" bestFit="1" customWidth="1"/>
    <col min="2841" max="2841" width="11.77734375" bestFit="1" customWidth="1"/>
    <col min="2842" max="2842" width="13.88671875" bestFit="1" customWidth="1"/>
    <col min="2843" max="2843" width="15.109375" bestFit="1" customWidth="1"/>
    <col min="2844" max="2844" width="6.6640625" bestFit="1" customWidth="1"/>
    <col min="2845" max="2845" width="10" bestFit="1" customWidth="1"/>
    <col min="2846" max="2846" width="14" bestFit="1" customWidth="1"/>
    <col min="2847" max="2847" width="22.44140625" bestFit="1" customWidth="1"/>
    <col min="2848" max="2848" width="19.5546875" bestFit="1" customWidth="1"/>
    <col min="2849" max="2849" width="16.109375" bestFit="1" customWidth="1"/>
    <col min="2850" max="2850" width="11.6640625" bestFit="1" customWidth="1"/>
    <col min="2851" max="2851" width="9.5546875" bestFit="1" customWidth="1"/>
    <col min="2852" max="2852" width="16.33203125" bestFit="1" customWidth="1"/>
    <col min="2853" max="2853" width="5.33203125" bestFit="1" customWidth="1"/>
    <col min="2854" max="2855" width="10.109375" bestFit="1" customWidth="1"/>
    <col min="2856" max="2856" width="22.6640625" bestFit="1" customWidth="1"/>
    <col min="2857" max="2857" width="19.44140625" bestFit="1" customWidth="1"/>
    <col min="2858" max="2858" width="12.5546875" bestFit="1" customWidth="1"/>
    <col min="2859" max="2859" width="13.88671875" bestFit="1" customWidth="1"/>
    <col min="2860" max="2860" width="12" bestFit="1" customWidth="1"/>
    <col min="2861" max="2861" width="20" bestFit="1" customWidth="1"/>
    <col min="2862" max="2862" width="23" bestFit="1" customWidth="1"/>
    <col min="2863" max="2863" width="21.6640625" bestFit="1" customWidth="1"/>
    <col min="2864" max="2864" width="22.77734375" bestFit="1" customWidth="1"/>
    <col min="2865" max="2865" width="8" bestFit="1" customWidth="1"/>
    <col min="2866" max="2866" width="11.109375" bestFit="1" customWidth="1"/>
    <col min="2867" max="2867" width="21.88671875" bestFit="1" customWidth="1"/>
    <col min="2868" max="2868" width="25.109375" bestFit="1" customWidth="1"/>
    <col min="2869" max="2869" width="12.5546875" bestFit="1" customWidth="1"/>
    <col min="2870" max="2870" width="19.5546875" bestFit="1" customWidth="1"/>
    <col min="2871" max="2871" width="11.88671875" bestFit="1" customWidth="1"/>
    <col min="2872" max="2872" width="23.6640625" bestFit="1" customWidth="1"/>
    <col min="2873" max="2873" width="18.21875" bestFit="1" customWidth="1"/>
    <col min="2874" max="2874" width="10.6640625" bestFit="1" customWidth="1"/>
    <col min="2875" max="2875" width="9.88671875" bestFit="1" customWidth="1"/>
    <col min="2876" max="2876" width="7.5546875" bestFit="1" customWidth="1"/>
    <col min="2877" max="2877" width="11.88671875" bestFit="1" customWidth="1"/>
    <col min="2878" max="2878" width="10.44140625" bestFit="1" customWidth="1"/>
    <col min="2879" max="2879" width="17.21875" bestFit="1" customWidth="1"/>
    <col min="2880" max="2880" width="12.33203125" bestFit="1" customWidth="1"/>
    <col min="2881" max="2881" width="21.5546875" bestFit="1" customWidth="1"/>
    <col min="2882" max="2882" width="12.6640625" bestFit="1" customWidth="1"/>
    <col min="2883" max="2883" width="5.5546875" bestFit="1" customWidth="1"/>
    <col min="2884" max="2884" width="4.109375" bestFit="1" customWidth="1"/>
    <col min="2885" max="2885" width="13.21875" bestFit="1" customWidth="1"/>
    <col min="2886" max="2886" width="47.109375" bestFit="1" customWidth="1"/>
    <col min="2887" max="2887" width="19.33203125" bestFit="1" customWidth="1"/>
    <col min="2888" max="2888" width="26.44140625" bestFit="1" customWidth="1"/>
    <col min="2889" max="2889" width="5.88671875" bestFit="1" customWidth="1"/>
    <col min="2890" max="2890" width="11.44140625" bestFit="1" customWidth="1"/>
    <col min="2891" max="2891" width="4.77734375" bestFit="1" customWidth="1"/>
    <col min="2892" max="2892" width="10.21875" bestFit="1" customWidth="1"/>
    <col min="2893" max="2893" width="11.44140625" bestFit="1" customWidth="1"/>
    <col min="2894" max="2894" width="16.21875" bestFit="1" customWidth="1"/>
    <col min="2895" max="2895" width="9.44140625" bestFit="1" customWidth="1"/>
    <col min="2896" max="2896" width="15.6640625" bestFit="1" customWidth="1"/>
    <col min="2897" max="2897" width="9.109375" bestFit="1" customWidth="1"/>
    <col min="2898" max="2898" width="5.33203125" bestFit="1" customWidth="1"/>
    <col min="2899" max="2899" width="8.44140625" bestFit="1" customWidth="1"/>
    <col min="2900" max="2900" width="16.5546875" bestFit="1" customWidth="1"/>
    <col min="2901" max="2901" width="11.33203125" bestFit="1" customWidth="1"/>
    <col min="2902" max="2902" width="27" bestFit="1" customWidth="1"/>
    <col min="2903" max="2903" width="10.6640625" bestFit="1" customWidth="1"/>
    <col min="2904" max="2904" width="9.21875" bestFit="1" customWidth="1"/>
    <col min="2905" max="2905" width="13.6640625" bestFit="1" customWidth="1"/>
    <col min="2906" max="2906" width="7.33203125" bestFit="1" customWidth="1"/>
    <col min="2907" max="2907" width="12.21875" bestFit="1" customWidth="1"/>
    <col min="2908" max="2908" width="9.33203125" bestFit="1" customWidth="1"/>
    <col min="2909" max="2909" width="10" bestFit="1" customWidth="1"/>
    <col min="2910" max="2910" width="31.44140625" bestFit="1" customWidth="1"/>
    <col min="2911" max="2911" width="10.77734375" bestFit="1" customWidth="1"/>
    <col min="2912" max="2912" width="12.77734375" bestFit="1" customWidth="1"/>
    <col min="2913" max="2913" width="6.5546875" bestFit="1" customWidth="1"/>
    <col min="2914" max="2914" width="10.109375" bestFit="1" customWidth="1"/>
    <col min="2915" max="2915" width="11.44140625" bestFit="1" customWidth="1"/>
    <col min="2916" max="2916" width="11.77734375" bestFit="1" customWidth="1"/>
    <col min="2917" max="2917" width="11.33203125" bestFit="1" customWidth="1"/>
    <col min="2918" max="2918" width="9.21875" bestFit="1" customWidth="1"/>
    <col min="2919" max="2919" width="20.21875" bestFit="1" customWidth="1"/>
    <col min="2920" max="2920" width="17.44140625" bestFit="1" customWidth="1"/>
    <col min="2921" max="2921" width="13.77734375" bestFit="1" customWidth="1"/>
    <col min="2922" max="2922" width="17" bestFit="1" customWidth="1"/>
    <col min="2923" max="2923" width="15.44140625" bestFit="1" customWidth="1"/>
    <col min="2924" max="2924" width="6.33203125" bestFit="1" customWidth="1"/>
    <col min="2925" max="2925" width="6.44140625" bestFit="1" customWidth="1"/>
    <col min="2926" max="2926" width="15.77734375" bestFit="1" customWidth="1"/>
    <col min="2927" max="2927" width="10.21875" bestFit="1" customWidth="1"/>
    <col min="2928" max="2928" width="9.88671875" bestFit="1" customWidth="1"/>
    <col min="2929" max="2929" width="9.44140625" bestFit="1" customWidth="1"/>
    <col min="2930" max="2930" width="9" bestFit="1" customWidth="1"/>
    <col min="2931" max="2931" width="7.5546875" bestFit="1" customWidth="1"/>
    <col min="2932" max="2932" width="15.44140625" bestFit="1" customWidth="1"/>
    <col min="2933" max="2933" width="10.5546875" bestFit="1" customWidth="1"/>
    <col min="2934" max="2934" width="14.88671875" bestFit="1" customWidth="1"/>
    <col min="2935" max="2935" width="24.44140625" bestFit="1" customWidth="1"/>
    <col min="2936" max="2936" width="18.6640625" bestFit="1" customWidth="1"/>
    <col min="2937" max="2937" width="12.33203125" bestFit="1" customWidth="1"/>
    <col min="2938" max="2938" width="12.44140625" bestFit="1" customWidth="1"/>
    <col min="2939" max="2939" width="16" bestFit="1" customWidth="1"/>
    <col min="2940" max="2940" width="13.33203125" bestFit="1" customWidth="1"/>
    <col min="2941" max="2941" width="14.109375" bestFit="1" customWidth="1"/>
    <col min="2942" max="2942" width="14.21875" bestFit="1" customWidth="1"/>
    <col min="2943" max="2943" width="15.33203125" bestFit="1" customWidth="1"/>
    <col min="2944" max="2944" width="14.6640625" bestFit="1" customWidth="1"/>
    <col min="2945" max="2945" width="19.6640625" bestFit="1" customWidth="1"/>
    <col min="2946" max="2947" width="11.5546875" bestFit="1" customWidth="1"/>
    <col min="2948" max="2948" width="5.5546875" bestFit="1" customWidth="1"/>
    <col min="2949" max="2949" width="10" bestFit="1" customWidth="1"/>
    <col min="2950" max="2950" width="5.109375" bestFit="1" customWidth="1"/>
    <col min="2951" max="2951" width="8.6640625" bestFit="1" customWidth="1"/>
    <col min="2952" max="2952" width="9.33203125" bestFit="1" customWidth="1"/>
    <col min="2953" max="2953" width="10.88671875" bestFit="1" customWidth="1"/>
    <col min="2954" max="2954" width="10.77734375" bestFit="1" customWidth="1"/>
    <col min="2955" max="2955" width="9.44140625" bestFit="1" customWidth="1"/>
    <col min="2956" max="2956" width="5.109375" bestFit="1" customWidth="1"/>
    <col min="2957" max="2957" width="20.88671875" bestFit="1" customWidth="1"/>
    <col min="2958" max="2958" width="7.21875" bestFit="1" customWidth="1"/>
    <col min="2959" max="2959" width="21.109375" bestFit="1" customWidth="1"/>
    <col min="2960" max="2960" width="10.88671875" bestFit="1" customWidth="1"/>
    <col min="2961" max="2961" width="17.33203125" bestFit="1" customWidth="1"/>
    <col min="2962" max="2962" width="4.5546875" bestFit="1" customWidth="1"/>
    <col min="2963" max="2963" width="8.77734375" bestFit="1" customWidth="1"/>
    <col min="2964" max="2964" width="18.44140625" bestFit="1" customWidth="1"/>
    <col min="2965" max="2965" width="8.5546875" bestFit="1" customWidth="1"/>
    <col min="2966" max="2966" width="11.88671875" bestFit="1" customWidth="1"/>
    <col min="2967" max="2967" width="27.88671875" bestFit="1" customWidth="1"/>
    <col min="2969" max="2969" width="16.5546875" bestFit="1" customWidth="1"/>
    <col min="2970" max="2970" width="11" bestFit="1" customWidth="1"/>
    <col min="2971" max="2971" width="9.44140625" bestFit="1" customWidth="1"/>
    <col min="2972" max="2972" width="13.33203125" bestFit="1" customWidth="1"/>
    <col min="2973" max="2973" width="12.6640625" bestFit="1" customWidth="1"/>
    <col min="2974" max="2974" width="8.21875" bestFit="1" customWidth="1"/>
    <col min="2975" max="2975" width="18.33203125" bestFit="1" customWidth="1"/>
    <col min="2976" max="2976" width="7.21875" bestFit="1" customWidth="1"/>
    <col min="2977" max="2977" width="11.21875" bestFit="1" customWidth="1"/>
    <col min="2978" max="2978" width="16" bestFit="1" customWidth="1"/>
    <col min="2979" max="2979" width="18.5546875" bestFit="1" customWidth="1"/>
    <col min="2980" max="2980" width="18.21875" bestFit="1" customWidth="1"/>
    <col min="2981" max="2981" width="15.88671875" bestFit="1" customWidth="1"/>
    <col min="2982" max="2982" width="23.44140625" bestFit="1" customWidth="1"/>
    <col min="2983" max="2983" width="6.44140625" bestFit="1" customWidth="1"/>
    <col min="2984" max="2984" width="7" bestFit="1" customWidth="1"/>
    <col min="2985" max="2985" width="7.109375" bestFit="1" customWidth="1"/>
    <col min="2986" max="2986" width="6.5546875" bestFit="1" customWidth="1"/>
    <col min="2987" max="2987" width="7.109375" bestFit="1" customWidth="1"/>
    <col min="2988" max="2988" width="4.88671875" bestFit="1" customWidth="1"/>
    <col min="2989" max="2989" width="12.6640625" bestFit="1" customWidth="1"/>
    <col min="2990" max="2990" width="8.5546875" bestFit="1" customWidth="1"/>
    <col min="2991" max="2994" width="13.33203125" bestFit="1" customWidth="1"/>
    <col min="2995" max="2995" width="13.77734375" bestFit="1" customWidth="1"/>
    <col min="2996" max="2996" width="11.5546875" bestFit="1" customWidth="1"/>
    <col min="2997" max="2997" width="19.88671875" bestFit="1" customWidth="1"/>
    <col min="2998" max="2998" width="14" bestFit="1" customWidth="1"/>
    <col min="2999" max="2999" width="32" bestFit="1" customWidth="1"/>
    <col min="3000" max="3000" width="11.77734375" bestFit="1" customWidth="1"/>
    <col min="3001" max="3001" width="6.6640625" bestFit="1" customWidth="1"/>
    <col min="3002" max="3002" width="23.88671875" bestFit="1" customWidth="1"/>
    <col min="3003" max="3003" width="27" bestFit="1" customWidth="1"/>
    <col min="3004" max="3006" width="9.109375" bestFit="1" customWidth="1"/>
    <col min="3007" max="3007" width="7.6640625" bestFit="1" customWidth="1"/>
    <col min="3008" max="3008" width="8.5546875" bestFit="1" customWidth="1"/>
    <col min="3009" max="3009" width="9.33203125" bestFit="1" customWidth="1"/>
    <col min="3010" max="3010" width="6.5546875" bestFit="1" customWidth="1"/>
    <col min="3011" max="3011" width="11.109375" bestFit="1" customWidth="1"/>
    <col min="3012" max="3012" width="37.44140625" bestFit="1" customWidth="1"/>
    <col min="3013" max="3013" width="9.88671875" bestFit="1" customWidth="1"/>
    <col min="3014" max="3014" width="16.88671875" bestFit="1" customWidth="1"/>
    <col min="3015" max="3015" width="17.77734375" bestFit="1" customWidth="1"/>
    <col min="3016" max="3016" width="14.21875" bestFit="1" customWidth="1"/>
    <col min="3017" max="3017" width="10.44140625" bestFit="1" customWidth="1"/>
    <col min="3018" max="3018" width="9.33203125" bestFit="1" customWidth="1"/>
    <col min="3019" max="3019" width="12.5546875" bestFit="1" customWidth="1"/>
    <col min="3020" max="3020" width="14.5546875" bestFit="1" customWidth="1"/>
    <col min="3021" max="3021" width="36.5546875" bestFit="1" customWidth="1"/>
    <col min="3022" max="3022" width="7" bestFit="1" customWidth="1"/>
    <col min="3023" max="3023" width="8.44140625" bestFit="1" customWidth="1"/>
    <col min="3024" max="3024" width="6.5546875" bestFit="1" customWidth="1"/>
    <col min="3025" max="3025" width="9.109375" bestFit="1" customWidth="1"/>
    <col min="3026" max="3026" width="19.109375" bestFit="1" customWidth="1"/>
    <col min="3027" max="3027" width="16" bestFit="1" customWidth="1"/>
    <col min="3028" max="3028" width="11" bestFit="1" customWidth="1"/>
    <col min="3029" max="3029" width="8.33203125" bestFit="1" customWidth="1"/>
    <col min="3030" max="3030" width="11" bestFit="1" customWidth="1"/>
    <col min="3031" max="3031" width="11.77734375" bestFit="1" customWidth="1"/>
    <col min="3032" max="3032" width="9.109375" bestFit="1" customWidth="1"/>
    <col min="3034" max="3034" width="13.44140625" bestFit="1" customWidth="1"/>
    <col min="3035" max="3035" width="17.88671875" bestFit="1" customWidth="1"/>
    <col min="3036" max="3036" width="14" bestFit="1" customWidth="1"/>
    <col min="3037" max="3037" width="18.33203125" bestFit="1" customWidth="1"/>
    <col min="3038" max="3038" width="12" bestFit="1" customWidth="1"/>
    <col min="3039" max="3039" width="10.109375" bestFit="1" customWidth="1"/>
    <col min="3040" max="3040" width="16.44140625" bestFit="1" customWidth="1"/>
    <col min="3041" max="3041" width="9.109375" bestFit="1" customWidth="1"/>
    <col min="3043" max="3043" width="16.88671875" bestFit="1" customWidth="1"/>
    <col min="3044" max="3044" width="22.109375" bestFit="1" customWidth="1"/>
    <col min="3045" max="3045" width="10.33203125" bestFit="1" customWidth="1"/>
    <col min="3046" max="3046" width="9.21875" bestFit="1" customWidth="1"/>
    <col min="3047" max="3047" width="6.6640625" bestFit="1" customWidth="1"/>
    <col min="3048" max="3048" width="18.109375" bestFit="1" customWidth="1"/>
    <col min="3049" max="3049" width="21.5546875" bestFit="1" customWidth="1"/>
    <col min="3050" max="3050" width="12.6640625" bestFit="1" customWidth="1"/>
    <col min="3051" max="3051" width="5.88671875" bestFit="1" customWidth="1"/>
    <col min="3052" max="3052" width="18.77734375" bestFit="1" customWidth="1"/>
    <col min="3053" max="3053" width="8.109375" bestFit="1" customWidth="1"/>
    <col min="3054" max="3054" width="14.44140625" bestFit="1" customWidth="1"/>
    <col min="3055" max="3055" width="11.109375" bestFit="1" customWidth="1"/>
    <col min="3056" max="3056" width="7.21875" bestFit="1" customWidth="1"/>
    <col min="3057" max="3057" width="15.33203125" bestFit="1" customWidth="1"/>
    <col min="3058" max="3058" width="16" bestFit="1" customWidth="1"/>
    <col min="3059" max="3059" width="14.44140625" bestFit="1" customWidth="1"/>
    <col min="3060" max="3060" width="16.5546875" bestFit="1" customWidth="1"/>
    <col min="3061" max="3061" width="13.77734375" bestFit="1" customWidth="1"/>
    <col min="3062" max="3062" width="10.5546875" bestFit="1" customWidth="1"/>
    <col min="3063" max="3063" width="14" bestFit="1" customWidth="1"/>
    <col min="3064" max="3064" width="10.109375" bestFit="1" customWidth="1"/>
    <col min="3065" max="3065" width="10.5546875" bestFit="1" customWidth="1"/>
    <col min="3066" max="3066" width="9.5546875" bestFit="1" customWidth="1"/>
    <col min="3067" max="3067" width="14.44140625" bestFit="1" customWidth="1"/>
    <col min="3068" max="3068" width="9.6640625" bestFit="1" customWidth="1"/>
    <col min="3069" max="3069" width="17.21875" bestFit="1" customWidth="1"/>
    <col min="3070" max="3070" width="19.5546875" bestFit="1" customWidth="1"/>
    <col min="3071" max="3071" width="23.6640625" bestFit="1" customWidth="1"/>
    <col min="3072" max="3072" width="7.6640625" bestFit="1" customWidth="1"/>
    <col min="3073" max="3073" width="15.44140625" bestFit="1" customWidth="1"/>
    <col min="3074" max="3074" width="33.77734375" bestFit="1" customWidth="1"/>
    <col min="3075" max="3075" width="11.109375" bestFit="1" customWidth="1"/>
    <col min="3076" max="3076" width="12.5546875" bestFit="1" customWidth="1"/>
    <col min="3077" max="3077" width="17.44140625" bestFit="1" customWidth="1"/>
    <col min="3078" max="3078" width="21.5546875" bestFit="1" customWidth="1"/>
    <col min="3079" max="3079" width="13.44140625" bestFit="1" customWidth="1"/>
    <col min="3080" max="3080" width="12.88671875" bestFit="1" customWidth="1"/>
    <col min="3081" max="3081" width="12.109375" bestFit="1" customWidth="1"/>
    <col min="3082" max="3082" width="6.109375" bestFit="1" customWidth="1"/>
    <col min="3083" max="3083" width="16.33203125" bestFit="1" customWidth="1"/>
    <col min="3084" max="3084" width="12.21875" bestFit="1" customWidth="1"/>
    <col min="3085" max="3085" width="38.6640625" bestFit="1" customWidth="1"/>
    <col min="3086" max="3086" width="8.109375" bestFit="1" customWidth="1"/>
    <col min="3087" max="3087" width="12.6640625" bestFit="1" customWidth="1"/>
    <col min="3088" max="3088" width="20.88671875" bestFit="1" customWidth="1"/>
    <col min="3089" max="3089" width="8.33203125" bestFit="1" customWidth="1"/>
    <col min="3090" max="3090" width="30.88671875" bestFit="1" customWidth="1"/>
    <col min="3091" max="3091" width="9" bestFit="1" customWidth="1"/>
    <col min="3092" max="3092" width="6.77734375" bestFit="1" customWidth="1"/>
    <col min="3093" max="3093" width="14.77734375" bestFit="1" customWidth="1"/>
    <col min="3094" max="3094" width="21.109375" bestFit="1" customWidth="1"/>
    <col min="3095" max="3095" width="10.44140625" bestFit="1" customWidth="1"/>
    <col min="3096" max="3096" width="9.33203125" bestFit="1" customWidth="1"/>
    <col min="3097" max="3097" width="23.44140625" bestFit="1" customWidth="1"/>
    <col min="3098" max="3098" width="9.44140625" bestFit="1" customWidth="1"/>
    <col min="3099" max="3099" width="7.6640625" bestFit="1" customWidth="1"/>
    <col min="3100" max="3100" width="17.88671875" bestFit="1" customWidth="1"/>
    <col min="3101" max="3101" width="14.33203125" bestFit="1" customWidth="1"/>
    <col min="3102" max="3102" width="6.21875" bestFit="1" customWidth="1"/>
    <col min="3103" max="3103" width="13.21875" bestFit="1" customWidth="1"/>
    <col min="3104" max="3104" width="7.6640625" bestFit="1" customWidth="1"/>
    <col min="3105" max="3105" width="7" bestFit="1" customWidth="1"/>
    <col min="3106" max="3106" width="5.88671875" bestFit="1" customWidth="1"/>
    <col min="3107" max="3107" width="11.109375" bestFit="1" customWidth="1"/>
    <col min="3108" max="3108" width="9.21875" bestFit="1" customWidth="1"/>
    <col min="3109" max="3109" width="21.77734375" bestFit="1" customWidth="1"/>
    <col min="3110" max="3110" width="5.77734375" bestFit="1" customWidth="1"/>
    <col min="3111" max="3111" width="9.109375" bestFit="1" customWidth="1"/>
    <col min="3112" max="3112" width="22" bestFit="1" customWidth="1"/>
    <col min="3113" max="3113" width="11.77734375" bestFit="1" customWidth="1"/>
    <col min="3114" max="3114" width="11.88671875" bestFit="1" customWidth="1"/>
    <col min="3115" max="3115" width="13.6640625" bestFit="1" customWidth="1"/>
    <col min="3116" max="3116" width="12.33203125" bestFit="1" customWidth="1"/>
    <col min="3117" max="3117" width="7.6640625" bestFit="1" customWidth="1"/>
    <col min="3118" max="3118" width="20.77734375" bestFit="1" customWidth="1"/>
    <col min="3119" max="3119" width="14.21875" bestFit="1" customWidth="1"/>
    <col min="3120" max="3120" width="9.21875" bestFit="1" customWidth="1"/>
    <col min="3121" max="3121" width="11.44140625" bestFit="1" customWidth="1"/>
    <col min="3122" max="3122" width="16.21875" bestFit="1" customWidth="1"/>
    <col min="3123" max="3123" width="7.6640625" bestFit="1" customWidth="1"/>
    <col min="3124" max="3124" width="23.77734375" bestFit="1" customWidth="1"/>
    <col min="3125" max="3125" width="30.109375" bestFit="1" customWidth="1"/>
    <col min="3126" max="3126" width="16.44140625" bestFit="1" customWidth="1"/>
    <col min="3127" max="3127" width="9" bestFit="1" customWidth="1"/>
    <col min="3128" max="3128" width="7.5546875" bestFit="1" customWidth="1"/>
    <col min="3129" max="3129" width="12.5546875" bestFit="1" customWidth="1"/>
    <col min="3130" max="3130" width="19.77734375" bestFit="1" customWidth="1"/>
    <col min="3131" max="3131" width="16.77734375" bestFit="1" customWidth="1"/>
    <col min="3132" max="3132" width="10.21875" bestFit="1" customWidth="1"/>
    <col min="3133" max="3133" width="35.88671875" bestFit="1" customWidth="1"/>
    <col min="3134" max="3134" width="8.6640625" bestFit="1" customWidth="1"/>
    <col min="3135" max="3135" width="7" bestFit="1" customWidth="1"/>
    <col min="3136" max="3136" width="7.44140625" bestFit="1" customWidth="1"/>
    <col min="3137" max="3137" width="14.88671875" bestFit="1" customWidth="1"/>
    <col min="3138" max="3138" width="7.44140625" bestFit="1" customWidth="1"/>
    <col min="3139" max="3139" width="8.21875" bestFit="1" customWidth="1"/>
    <col min="3140" max="3140" width="5.5546875" bestFit="1" customWidth="1"/>
    <col min="3141" max="3141" width="11.77734375" bestFit="1" customWidth="1"/>
    <col min="3142" max="3142" width="10.6640625" bestFit="1" customWidth="1"/>
    <col min="3143" max="3143" width="7.6640625" bestFit="1" customWidth="1"/>
    <col min="3144" max="3144" width="8.44140625" bestFit="1" customWidth="1"/>
    <col min="3145" max="3145" width="9.77734375" bestFit="1" customWidth="1"/>
    <col min="3146" max="3146" width="12.33203125" bestFit="1" customWidth="1"/>
    <col min="3147" max="3147" width="10.5546875" bestFit="1" customWidth="1"/>
    <col min="3148" max="3148" width="6.77734375" bestFit="1" customWidth="1"/>
    <col min="3149" max="3149" width="9.88671875" bestFit="1" customWidth="1"/>
    <col min="3150" max="3150" width="10.109375" bestFit="1" customWidth="1"/>
    <col min="3151" max="3151" width="18.44140625" bestFit="1" customWidth="1"/>
    <col min="3152" max="3152" width="19.33203125" bestFit="1" customWidth="1"/>
    <col min="3153" max="3153" width="16.44140625" bestFit="1" customWidth="1"/>
    <col min="3154" max="3154" width="13.109375" bestFit="1" customWidth="1"/>
    <col min="3155" max="3155" width="16.88671875" bestFit="1" customWidth="1"/>
    <col min="3156" max="3156" width="24" bestFit="1" customWidth="1"/>
    <col min="3157" max="3157" width="20.5546875" bestFit="1" customWidth="1"/>
    <col min="3158" max="3158" width="13.5546875" bestFit="1" customWidth="1"/>
    <col min="3159" max="3159" width="12.5546875" bestFit="1" customWidth="1"/>
    <col min="3160" max="3160" width="10.77734375" bestFit="1" customWidth="1"/>
    <col min="3161" max="3161" width="16.6640625" bestFit="1" customWidth="1"/>
    <col min="3162" max="3162" width="7.21875" bestFit="1" customWidth="1"/>
    <col min="3163" max="3163" width="6.6640625" bestFit="1" customWidth="1"/>
    <col min="3164" max="3164" width="12.109375" bestFit="1" customWidth="1"/>
    <col min="3165" max="3165" width="9.77734375" bestFit="1" customWidth="1"/>
    <col min="3166" max="3166" width="10.6640625" bestFit="1" customWidth="1"/>
    <col min="3167" max="3167" width="20.88671875" bestFit="1" customWidth="1"/>
    <col min="3168" max="3168" width="28.5546875" bestFit="1" customWidth="1"/>
    <col min="3169" max="3169" width="12.109375" bestFit="1" customWidth="1"/>
    <col min="3170" max="3170" width="28" bestFit="1" customWidth="1"/>
    <col min="3171" max="3171" width="30.77734375" bestFit="1" customWidth="1"/>
    <col min="3172" max="3172" width="28" bestFit="1" customWidth="1"/>
    <col min="3173" max="3173" width="25.88671875" bestFit="1" customWidth="1"/>
    <col min="3174" max="3174" width="11.88671875" bestFit="1" customWidth="1"/>
    <col min="3175" max="3175" width="6.88671875" bestFit="1" customWidth="1"/>
    <col min="3176" max="3176" width="7.21875" bestFit="1" customWidth="1"/>
    <col min="3177" max="3177" width="12.109375" bestFit="1" customWidth="1"/>
    <col min="3178" max="3178" width="8.33203125" bestFit="1" customWidth="1"/>
    <col min="3179" max="3179" width="18.5546875" bestFit="1" customWidth="1"/>
    <col min="3180" max="3180" width="24.6640625" bestFit="1" customWidth="1"/>
    <col min="3181" max="3181" width="15.21875" bestFit="1" customWidth="1"/>
    <col min="3182" max="3182" width="18.77734375" bestFit="1" customWidth="1"/>
    <col min="3183" max="3183" width="19.44140625" bestFit="1" customWidth="1"/>
    <col min="3184" max="3184" width="17.44140625" bestFit="1" customWidth="1"/>
    <col min="3185" max="3185" width="21.33203125" bestFit="1" customWidth="1"/>
    <col min="3186" max="3186" width="18.21875" bestFit="1" customWidth="1"/>
    <col min="3187" max="3187" width="11.44140625" bestFit="1" customWidth="1"/>
    <col min="3188" max="3188" width="10.77734375" bestFit="1" customWidth="1"/>
    <col min="3189" max="3189" width="15.21875" bestFit="1" customWidth="1"/>
    <col min="3190" max="3190" width="9.5546875" bestFit="1" customWidth="1"/>
    <col min="3191" max="3191" width="11.88671875" bestFit="1" customWidth="1"/>
    <col min="3192" max="3192" width="8.44140625" bestFit="1" customWidth="1"/>
    <col min="3193" max="3193" width="12.5546875" bestFit="1" customWidth="1"/>
    <col min="3194" max="3194" width="12.21875" bestFit="1" customWidth="1"/>
    <col min="3195" max="3195" width="9.77734375" bestFit="1" customWidth="1"/>
    <col min="3196" max="3196" width="11.88671875" bestFit="1" customWidth="1"/>
    <col min="3197" max="3197" width="9.44140625" bestFit="1" customWidth="1"/>
    <col min="3198" max="3198" width="10.21875" bestFit="1" customWidth="1"/>
    <col min="3199" max="3199" width="10.6640625" bestFit="1" customWidth="1"/>
    <col min="3200" max="3200" width="13.44140625" bestFit="1" customWidth="1"/>
    <col min="3201" max="3201" width="17.6640625" bestFit="1" customWidth="1"/>
    <col min="3202" max="3202" width="12" bestFit="1" customWidth="1"/>
    <col min="3203" max="3203" width="31.109375" bestFit="1" customWidth="1"/>
    <col min="3204" max="3204" width="14.88671875" bestFit="1" customWidth="1"/>
    <col min="3205" max="3205" width="10" bestFit="1" customWidth="1"/>
    <col min="3206" max="3206" width="22.44140625" bestFit="1" customWidth="1"/>
    <col min="3207" max="3207" width="13.21875" bestFit="1" customWidth="1"/>
    <col min="3208" max="3208" width="14.6640625" bestFit="1" customWidth="1"/>
    <col min="3209" max="3209" width="11" bestFit="1" customWidth="1"/>
    <col min="3210" max="3211" width="10.21875" bestFit="1" customWidth="1"/>
    <col min="3212" max="3212" width="15.33203125" bestFit="1" customWidth="1"/>
    <col min="3213" max="3213" width="9.44140625" bestFit="1" customWidth="1"/>
    <col min="3214" max="3214" width="7.6640625" bestFit="1" customWidth="1"/>
    <col min="3215" max="3215" width="8.33203125" bestFit="1" customWidth="1"/>
    <col min="3216" max="3216" width="7.109375" bestFit="1" customWidth="1"/>
    <col min="3217" max="3217" width="7.33203125" bestFit="1" customWidth="1"/>
    <col min="3218" max="3218" width="7.6640625" bestFit="1" customWidth="1"/>
    <col min="3219" max="3219" width="7.77734375" bestFit="1" customWidth="1"/>
    <col min="3220" max="3220" width="21.109375" bestFit="1" customWidth="1"/>
    <col min="3221" max="3221" width="11.77734375" bestFit="1" customWidth="1"/>
    <col min="3222" max="3222" width="6.6640625" bestFit="1" customWidth="1"/>
    <col min="3223" max="3223" width="15.5546875" bestFit="1" customWidth="1"/>
    <col min="3224" max="3224" width="11" bestFit="1" customWidth="1"/>
    <col min="3225" max="3225" width="7.33203125" bestFit="1" customWidth="1"/>
    <col min="3226" max="3226" width="7.109375" bestFit="1" customWidth="1"/>
    <col min="3227" max="3227" width="11.44140625" bestFit="1" customWidth="1"/>
    <col min="3228" max="3228" width="6.77734375" bestFit="1" customWidth="1"/>
    <col min="3229" max="3230" width="12.77734375" bestFit="1" customWidth="1"/>
    <col min="3231" max="3231" width="11.33203125" bestFit="1" customWidth="1"/>
    <col min="3232" max="3232" width="27.109375" bestFit="1" customWidth="1"/>
    <col min="3233" max="3233" width="13.109375" bestFit="1" customWidth="1"/>
    <col min="3234" max="3234" width="6.88671875" bestFit="1" customWidth="1"/>
    <col min="3235" max="3235" width="6.33203125" bestFit="1" customWidth="1"/>
    <col min="3236" max="3236" width="11.77734375" bestFit="1" customWidth="1"/>
    <col min="3237" max="3237" width="9" bestFit="1" customWidth="1"/>
    <col min="3238" max="3238" width="14.5546875" bestFit="1" customWidth="1"/>
    <col min="3239" max="3239" width="5.77734375" bestFit="1" customWidth="1"/>
    <col min="3240" max="3240" width="9.88671875" bestFit="1" customWidth="1"/>
    <col min="3241" max="3241" width="9" bestFit="1" customWidth="1"/>
    <col min="3242" max="3242" width="29.21875" bestFit="1" customWidth="1"/>
    <col min="3243" max="3243" width="22.44140625" bestFit="1" customWidth="1"/>
    <col min="3244" max="3244" width="8.44140625" bestFit="1" customWidth="1"/>
    <col min="3245" max="3245" width="35.44140625" bestFit="1" customWidth="1"/>
    <col min="3246" max="3246" width="11.109375" bestFit="1" customWidth="1"/>
    <col min="3247" max="3247" width="10.5546875" bestFit="1" customWidth="1"/>
    <col min="3248" max="3248" width="10.6640625" bestFit="1" customWidth="1"/>
    <col min="3249" max="3249" width="11.6640625" bestFit="1" customWidth="1"/>
    <col min="3250" max="3250" width="12.109375" bestFit="1" customWidth="1"/>
    <col min="3251" max="3251" width="27.44140625" bestFit="1" customWidth="1"/>
    <col min="3252" max="3252" width="16.109375" bestFit="1" customWidth="1"/>
    <col min="3253" max="3253" width="15.88671875" bestFit="1" customWidth="1"/>
    <col min="3254" max="3254" width="27.6640625" bestFit="1" customWidth="1"/>
    <col min="3255" max="3255" width="30.21875" bestFit="1" customWidth="1"/>
    <col min="3256" max="3256" width="21" bestFit="1" customWidth="1"/>
    <col min="3257" max="3257" width="27.88671875" bestFit="1" customWidth="1"/>
    <col min="3258" max="3258" width="26.44140625" bestFit="1" customWidth="1"/>
    <col min="3259" max="3259" width="35.109375" bestFit="1" customWidth="1"/>
    <col min="3261" max="3261" width="20.5546875" bestFit="1" customWidth="1"/>
    <col min="3262" max="3263" width="20.21875" bestFit="1" customWidth="1"/>
    <col min="3264" max="3264" width="17" bestFit="1" customWidth="1"/>
    <col min="3265" max="3265" width="26.44140625" bestFit="1" customWidth="1"/>
    <col min="3266" max="3266" width="38.88671875" bestFit="1" customWidth="1"/>
    <col min="3267" max="3268" width="37.77734375" bestFit="1" customWidth="1"/>
    <col min="3269" max="3269" width="31.6640625" bestFit="1" customWidth="1"/>
    <col min="3270" max="3270" width="40.88671875" bestFit="1" customWidth="1"/>
    <col min="3271" max="3271" width="36.21875" bestFit="1" customWidth="1"/>
    <col min="3272" max="3272" width="8.44140625" bestFit="1" customWidth="1"/>
    <col min="3273" max="3273" width="23.44140625" bestFit="1" customWidth="1"/>
    <col min="3274" max="3274" width="16.21875" bestFit="1" customWidth="1"/>
    <col min="3275" max="3275" width="15" bestFit="1" customWidth="1"/>
    <col min="3276" max="3276" width="11" bestFit="1" customWidth="1"/>
    <col min="3277" max="3277" width="9.21875" bestFit="1" customWidth="1"/>
    <col min="3278" max="3278" width="12" bestFit="1" customWidth="1"/>
    <col min="3279" max="3279" width="9.6640625" bestFit="1" customWidth="1"/>
    <col min="3280" max="3280" width="15.33203125" bestFit="1" customWidth="1"/>
    <col min="3281" max="3281" width="7.33203125" bestFit="1" customWidth="1"/>
    <col min="3282" max="3282" width="10" bestFit="1" customWidth="1"/>
    <col min="3283" max="3283" width="5.5546875" bestFit="1" customWidth="1"/>
    <col min="3284" max="3284" width="12.77734375" bestFit="1" customWidth="1"/>
    <col min="3285" max="3285" width="20.109375" bestFit="1" customWidth="1"/>
    <col min="3286" max="3286" width="10.77734375" bestFit="1" customWidth="1"/>
    <col min="3287" max="3287" width="17.88671875" bestFit="1" customWidth="1"/>
    <col min="3288" max="3288" width="8.109375" bestFit="1" customWidth="1"/>
    <col min="3289" max="3289" width="9.6640625" bestFit="1" customWidth="1"/>
    <col min="3290" max="3290" width="18" bestFit="1" customWidth="1"/>
    <col min="3291" max="3291" width="10.21875" bestFit="1" customWidth="1"/>
    <col min="3292" max="3292" width="7.109375" bestFit="1" customWidth="1"/>
    <col min="3293" max="3293" width="14.33203125" bestFit="1" customWidth="1"/>
    <col min="3296" max="3296" width="12.77734375" bestFit="1" customWidth="1"/>
    <col min="3297" max="3297" width="8" bestFit="1" customWidth="1"/>
    <col min="3298" max="3298" width="6.88671875" bestFit="1" customWidth="1"/>
    <col min="3299" max="3299" width="14.44140625" bestFit="1" customWidth="1"/>
    <col min="3300" max="3300" width="6.77734375" bestFit="1" customWidth="1"/>
    <col min="3301" max="3301" width="14.5546875" bestFit="1" customWidth="1"/>
    <col min="3302" max="3302" width="10.5546875" bestFit="1" customWidth="1"/>
    <col min="3303" max="3303" width="6.33203125" bestFit="1" customWidth="1"/>
    <col min="3304" max="3304" width="9.6640625" bestFit="1" customWidth="1"/>
    <col min="3305" max="3305" width="9.5546875" bestFit="1" customWidth="1"/>
    <col min="3306" max="3306" width="17.6640625" bestFit="1" customWidth="1"/>
    <col min="3307" max="3307" width="10.88671875" bestFit="1" customWidth="1"/>
    <col min="3308" max="3308" width="22.109375" bestFit="1" customWidth="1"/>
    <col min="3309" max="3309" width="21.88671875" bestFit="1" customWidth="1"/>
    <col min="3310" max="3310" width="17.6640625" bestFit="1" customWidth="1"/>
    <col min="3311" max="3311" width="19.44140625" bestFit="1" customWidth="1"/>
    <col min="3312" max="3312" width="12.21875" bestFit="1" customWidth="1"/>
    <col min="3313" max="3313" width="10.77734375" bestFit="1" customWidth="1"/>
    <col min="3314" max="3314" width="12.6640625" bestFit="1" customWidth="1"/>
    <col min="3315" max="3315" width="33" bestFit="1" customWidth="1"/>
    <col min="3316" max="3316" width="11.33203125" bestFit="1" customWidth="1"/>
    <col min="3317" max="3317" width="7.109375" bestFit="1" customWidth="1"/>
    <col min="3318" max="3318" width="9.77734375" bestFit="1" customWidth="1"/>
    <col min="3319" max="3319" width="12.5546875" bestFit="1" customWidth="1"/>
    <col min="3320" max="3320" width="11.109375" bestFit="1" customWidth="1"/>
    <col min="3321" max="3321" width="12.44140625" bestFit="1" customWidth="1"/>
    <col min="3322" max="3322" width="6.33203125" bestFit="1" customWidth="1"/>
    <col min="3323" max="3323" width="12.88671875" bestFit="1" customWidth="1"/>
    <col min="3324" max="3324" width="8.21875" bestFit="1" customWidth="1"/>
    <col min="3325" max="3325" width="10.5546875" bestFit="1" customWidth="1"/>
    <col min="3326" max="3326" width="8.109375" bestFit="1" customWidth="1"/>
    <col min="3327" max="3327" width="12.88671875" bestFit="1" customWidth="1"/>
    <col min="3328" max="3328" width="9.21875" bestFit="1" customWidth="1"/>
    <col min="3329" max="3329" width="11.33203125" bestFit="1" customWidth="1"/>
    <col min="3330" max="3330" width="13.33203125" bestFit="1" customWidth="1"/>
    <col min="3331" max="3331" width="13.88671875" bestFit="1" customWidth="1"/>
    <col min="3332" max="3332" width="15" bestFit="1" customWidth="1"/>
    <col min="3333" max="3333" width="14.21875" bestFit="1" customWidth="1"/>
    <col min="3334" max="3334" width="21" bestFit="1" customWidth="1"/>
    <col min="3335" max="3335" width="16.88671875" bestFit="1" customWidth="1"/>
    <col min="3336" max="3336" width="14" bestFit="1" customWidth="1"/>
    <col min="3337" max="3337" width="9.109375" bestFit="1" customWidth="1"/>
    <col min="3338" max="3338" width="7.77734375" bestFit="1" customWidth="1"/>
    <col min="3339" max="3339" width="12.33203125" bestFit="1" customWidth="1"/>
    <col min="3340" max="3340" width="16.5546875" bestFit="1" customWidth="1"/>
    <col min="3341" max="3341" width="13.33203125" bestFit="1" customWidth="1"/>
    <col min="3342" max="3342" width="14.33203125" bestFit="1" customWidth="1"/>
    <col min="3343" max="3343" width="6.33203125" bestFit="1" customWidth="1"/>
    <col min="3344" max="3344" width="26.77734375" bestFit="1" customWidth="1"/>
    <col min="3345" max="3345" width="9.5546875" bestFit="1" customWidth="1"/>
    <col min="3346" max="3346" width="13.88671875" bestFit="1" customWidth="1"/>
    <col min="3347" max="3347" width="10.5546875" bestFit="1" customWidth="1"/>
    <col min="3348" max="3348" width="16.109375" bestFit="1" customWidth="1"/>
    <col min="3349" max="3349" width="11.6640625" bestFit="1" customWidth="1"/>
    <col min="3350" max="3350" width="12.21875" bestFit="1" customWidth="1"/>
    <col min="3351" max="3351" width="30.6640625" bestFit="1" customWidth="1"/>
    <col min="3352" max="3352" width="17.21875" bestFit="1" customWidth="1"/>
    <col min="3353" max="3353" width="10.109375" bestFit="1" customWidth="1"/>
    <col min="3354" max="3354" width="10.5546875" bestFit="1" customWidth="1"/>
    <col min="3355" max="3355" width="9.44140625" bestFit="1" customWidth="1"/>
    <col min="3356" max="3356" width="20.33203125" bestFit="1" customWidth="1"/>
    <col min="3357" max="3357" width="10.33203125" bestFit="1" customWidth="1"/>
    <col min="3358" max="3358" width="12" bestFit="1" customWidth="1"/>
    <col min="3359" max="3359" width="9" bestFit="1" customWidth="1"/>
    <col min="3360" max="3360" width="10.44140625" bestFit="1" customWidth="1"/>
    <col min="3361" max="3361" width="18.5546875" bestFit="1" customWidth="1"/>
    <col min="3362" max="3362" width="8.44140625" bestFit="1" customWidth="1"/>
    <col min="3363" max="3363" width="12.21875" bestFit="1" customWidth="1"/>
    <col min="3364" max="3364" width="13.109375" bestFit="1" customWidth="1"/>
    <col min="3365" max="3365" width="20.109375" bestFit="1" customWidth="1"/>
    <col min="3366" max="3366" width="16" bestFit="1" customWidth="1"/>
    <col min="3367" max="3367" width="32.109375" bestFit="1" customWidth="1"/>
    <col min="3368" max="3368" width="7.6640625" bestFit="1" customWidth="1"/>
    <col min="3369" max="3369" width="11.77734375" bestFit="1" customWidth="1"/>
    <col min="3370" max="3370" width="8.77734375" bestFit="1" customWidth="1"/>
    <col min="3371" max="3371" width="14.5546875" bestFit="1" customWidth="1"/>
    <col min="3372" max="3372" width="10.88671875" bestFit="1" customWidth="1"/>
    <col min="3374" max="3374" width="11" bestFit="1" customWidth="1"/>
    <col min="3375" max="3375" width="9.77734375" bestFit="1" customWidth="1"/>
    <col min="3376" max="3376" width="13.21875" bestFit="1" customWidth="1"/>
    <col min="3377" max="3377" width="20.88671875" bestFit="1" customWidth="1"/>
    <col min="3378" max="3378" width="7.6640625" bestFit="1" customWidth="1"/>
    <col min="3379" max="3379" width="14.77734375" bestFit="1" customWidth="1"/>
    <col min="3380" max="3380" width="8.21875" bestFit="1" customWidth="1"/>
    <col min="3381" max="3381" width="32.33203125" bestFit="1" customWidth="1"/>
    <col min="3382" max="3382" width="21.33203125" bestFit="1" customWidth="1"/>
    <col min="3383" max="3383" width="11.77734375" bestFit="1" customWidth="1"/>
    <col min="3384" max="3384" width="13.21875" bestFit="1" customWidth="1"/>
    <col min="3385" max="3386" width="8" bestFit="1" customWidth="1"/>
    <col min="3387" max="3387" width="6.5546875" bestFit="1" customWidth="1"/>
    <col min="3388" max="3388" width="6.88671875" bestFit="1" customWidth="1"/>
    <col min="3389" max="3389" width="17.21875" bestFit="1" customWidth="1"/>
    <col min="3390" max="3390" width="32" bestFit="1" customWidth="1"/>
    <col min="3391" max="3391" width="18.6640625" bestFit="1" customWidth="1"/>
    <col min="3392" max="3392" width="10.109375" bestFit="1" customWidth="1"/>
    <col min="3393" max="3393" width="38.6640625" bestFit="1" customWidth="1"/>
    <col min="3394" max="3394" width="7.77734375" bestFit="1" customWidth="1"/>
    <col min="3395" max="3395" width="8.109375" bestFit="1" customWidth="1"/>
    <col min="3396" max="3396" width="13.109375" bestFit="1" customWidth="1"/>
    <col min="3397" max="3397" width="6.6640625" bestFit="1" customWidth="1"/>
    <col min="3398" max="3398" width="8.77734375" bestFit="1" customWidth="1"/>
    <col min="3399" max="3399" width="10.88671875" bestFit="1" customWidth="1"/>
    <col min="3400" max="3400" width="9.5546875" bestFit="1" customWidth="1"/>
    <col min="3401" max="3401" width="10.21875" bestFit="1" customWidth="1"/>
    <col min="3402" max="3402" width="18.77734375" bestFit="1" customWidth="1"/>
    <col min="3403" max="3403" width="8.109375" bestFit="1" customWidth="1"/>
    <col min="3404" max="3404" width="17.21875" bestFit="1" customWidth="1"/>
    <col min="3405" max="3405" width="12.5546875" bestFit="1" customWidth="1"/>
    <col min="3406" max="3406" width="25.44140625" bestFit="1" customWidth="1"/>
    <col min="3407" max="3407" width="15.109375" bestFit="1" customWidth="1"/>
    <col min="3408" max="3408" width="6" bestFit="1" customWidth="1"/>
    <col min="3409" max="3409" width="4.5546875" bestFit="1" customWidth="1"/>
    <col min="3410" max="3410" width="13.77734375" bestFit="1" customWidth="1"/>
    <col min="3411" max="3411" width="48.77734375" bestFit="1" customWidth="1"/>
    <col min="3412" max="3412" width="28.88671875" bestFit="1" customWidth="1"/>
    <col min="3413" max="3413" width="26.77734375" bestFit="1" customWidth="1"/>
    <col min="3414" max="3414" width="44.77734375" bestFit="1" customWidth="1"/>
    <col min="3415" max="3415" width="15.33203125" bestFit="1" customWidth="1"/>
    <col min="3416" max="3416" width="6.21875" bestFit="1" customWidth="1"/>
    <col min="3417" max="3417" width="25.6640625" bestFit="1" customWidth="1"/>
    <col min="3418" max="3418" width="31.109375" bestFit="1" customWidth="1"/>
    <col min="3419" max="3419" width="17.77734375" bestFit="1" customWidth="1"/>
    <col min="3420" max="3420" width="19.21875" bestFit="1" customWidth="1"/>
    <col min="3421" max="3421" width="17.44140625" bestFit="1" customWidth="1"/>
    <col min="3422" max="3422" width="13.33203125" bestFit="1" customWidth="1"/>
    <col min="3423" max="3423" width="21.33203125" bestFit="1" customWidth="1"/>
    <col min="3424" max="3424" width="21.6640625" bestFit="1" customWidth="1"/>
    <col min="3425" max="3425" width="17.6640625" bestFit="1" customWidth="1"/>
    <col min="3426" max="3426" width="13.44140625" bestFit="1" customWidth="1"/>
    <col min="3427" max="3427" width="15.6640625" bestFit="1" customWidth="1"/>
    <col min="3428" max="3428" width="7" bestFit="1" customWidth="1"/>
    <col min="3429" max="3429" width="20.44140625" bestFit="1" customWidth="1"/>
    <col min="3430" max="3430" width="72.88671875" bestFit="1" customWidth="1"/>
    <col min="3431" max="3431" width="14.77734375" bestFit="1" customWidth="1"/>
    <col min="3432" max="3432" width="13.109375" bestFit="1" customWidth="1"/>
    <col min="3433" max="3433" width="11.44140625" bestFit="1" customWidth="1"/>
    <col min="3434" max="3434" width="9.88671875" bestFit="1" customWidth="1"/>
    <col min="3435" max="3435" width="15.5546875" bestFit="1" customWidth="1"/>
    <col min="3436" max="3436" width="18" bestFit="1" customWidth="1"/>
    <col min="3437" max="3437" width="21.6640625" bestFit="1" customWidth="1"/>
    <col min="3438" max="3438" width="39.109375" bestFit="1" customWidth="1"/>
    <col min="3439" max="3439" width="34.44140625" bestFit="1" customWidth="1"/>
    <col min="3440" max="3440" width="28.5546875" bestFit="1" customWidth="1"/>
    <col min="3441" max="3442" width="26" bestFit="1" customWidth="1"/>
    <col min="3443" max="3443" width="26.88671875" bestFit="1" customWidth="1"/>
    <col min="3444" max="3444" width="34" bestFit="1" customWidth="1"/>
    <col min="3445" max="3445" width="40" bestFit="1" customWidth="1"/>
    <col min="3446" max="3446" width="22.44140625" bestFit="1" customWidth="1"/>
    <col min="3447" max="3447" width="17.44140625" bestFit="1" customWidth="1"/>
    <col min="3448" max="3448" width="19.88671875" bestFit="1" customWidth="1"/>
    <col min="3449" max="3449" width="10.44140625" bestFit="1" customWidth="1"/>
    <col min="3450" max="3450" width="11.88671875" bestFit="1" customWidth="1"/>
    <col min="3451" max="3451" width="18.6640625" bestFit="1" customWidth="1"/>
    <col min="3452" max="3452" width="24.33203125" bestFit="1" customWidth="1"/>
    <col min="3453" max="3453" width="22.88671875" bestFit="1" customWidth="1"/>
    <col min="3454" max="3454" width="21.6640625" bestFit="1" customWidth="1"/>
    <col min="3455" max="3455" width="13.109375" bestFit="1" customWidth="1"/>
    <col min="3456" max="3456" width="19.44140625" bestFit="1" customWidth="1"/>
    <col min="3457" max="3458" width="20.5546875" bestFit="1" customWidth="1"/>
    <col min="3459" max="3459" width="10.88671875" bestFit="1" customWidth="1"/>
    <col min="3460" max="3460" width="12.5546875" bestFit="1" customWidth="1"/>
    <col min="3461" max="3461" width="14.21875" bestFit="1" customWidth="1"/>
    <col min="3462" max="3462" width="11.33203125" bestFit="1" customWidth="1"/>
    <col min="3463" max="3463" width="14" bestFit="1" customWidth="1"/>
    <col min="3464" max="3464" width="19.109375" bestFit="1" customWidth="1"/>
    <col min="3465" max="3465" width="13.77734375" bestFit="1" customWidth="1"/>
    <col min="3466" max="3466" width="9.44140625" bestFit="1" customWidth="1"/>
    <col min="3467" max="3467" width="11.88671875" bestFit="1" customWidth="1"/>
    <col min="3468" max="3468" width="52.77734375" bestFit="1" customWidth="1"/>
    <col min="3469" max="3469" width="19.88671875" bestFit="1" customWidth="1"/>
    <col min="3470" max="3470" width="19.109375" bestFit="1" customWidth="1"/>
    <col min="3471" max="3471" width="12.77734375" bestFit="1" customWidth="1"/>
    <col min="3472" max="3472" width="11.109375" bestFit="1" customWidth="1"/>
    <col min="3473" max="3473" width="14.44140625" bestFit="1" customWidth="1"/>
    <col min="3474" max="3474" width="26.77734375" bestFit="1" customWidth="1"/>
    <col min="3475" max="3475" width="16.109375" bestFit="1" customWidth="1"/>
    <col min="3476" max="3476" width="18.44140625" bestFit="1" customWidth="1"/>
    <col min="3477" max="3477" width="23.6640625" bestFit="1" customWidth="1"/>
    <col min="3478" max="3478" width="26.21875" bestFit="1" customWidth="1"/>
    <col min="3479" max="3479" width="24.77734375" bestFit="1" customWidth="1"/>
    <col min="3480" max="3480" width="16.77734375" bestFit="1" customWidth="1"/>
    <col min="3481" max="3481" width="12.5546875" bestFit="1" customWidth="1"/>
    <col min="3482" max="3482" width="21.77734375" bestFit="1" customWidth="1"/>
    <col min="3483" max="3483" width="14" bestFit="1" customWidth="1"/>
    <col min="3484" max="3484" width="10.5546875" bestFit="1" customWidth="1"/>
    <col min="3485" max="3485" width="25.44140625" bestFit="1" customWidth="1"/>
    <col min="3486" max="3486" width="10.109375" bestFit="1" customWidth="1"/>
    <col min="3487" max="3487" width="28.21875" bestFit="1" customWidth="1"/>
    <col min="3488" max="3488" width="15.44140625" bestFit="1" customWidth="1"/>
    <col min="3489" max="3489" width="10.77734375" bestFit="1" customWidth="1"/>
    <col min="3490" max="3490" width="11.6640625" bestFit="1" customWidth="1"/>
    <col min="3491" max="3491" width="17.6640625" bestFit="1" customWidth="1"/>
    <col min="3492" max="3492" width="27.33203125" bestFit="1" customWidth="1"/>
    <col min="3493" max="3493" width="32" bestFit="1" customWidth="1"/>
    <col min="3494" max="3494" width="19.88671875" bestFit="1" customWidth="1"/>
    <col min="3495" max="3495" width="12.88671875" bestFit="1" customWidth="1"/>
    <col min="3496" max="3496" width="14.109375" bestFit="1" customWidth="1"/>
    <col min="3497" max="3497" width="13.44140625" bestFit="1" customWidth="1"/>
    <col min="3498" max="3498" width="24.109375" bestFit="1" customWidth="1"/>
    <col min="3499" max="3499" width="12.5546875" bestFit="1" customWidth="1"/>
    <col min="3500" max="3500" width="11.44140625" bestFit="1" customWidth="1"/>
    <col min="3501" max="3501" width="8.21875" bestFit="1" customWidth="1"/>
    <col min="3502" max="3502" width="14.44140625" bestFit="1" customWidth="1"/>
    <col min="3503" max="3503" width="10.33203125" bestFit="1" customWidth="1"/>
    <col min="3504" max="3504" width="15.88671875" bestFit="1" customWidth="1"/>
    <col min="3505" max="3505" width="14" bestFit="1" customWidth="1"/>
    <col min="3506" max="3507" width="12.5546875" bestFit="1" customWidth="1"/>
    <col min="3508" max="3508" width="12.77734375" bestFit="1" customWidth="1"/>
    <col min="3509" max="3509" width="15.6640625" bestFit="1" customWidth="1"/>
    <col min="3510" max="3510" width="11.6640625" bestFit="1" customWidth="1"/>
    <col min="3511" max="3511" width="19" bestFit="1" customWidth="1"/>
    <col min="3512" max="3512" width="15.21875" bestFit="1" customWidth="1"/>
    <col min="3513" max="3513" width="13.77734375" bestFit="1" customWidth="1"/>
    <col min="3514" max="3514" width="16.21875" bestFit="1" customWidth="1"/>
    <col min="3515" max="3515" width="20.6640625" bestFit="1" customWidth="1"/>
    <col min="3516" max="3516" width="13.33203125" bestFit="1" customWidth="1"/>
    <col min="3517" max="3517" width="18.5546875" bestFit="1" customWidth="1"/>
    <col min="3518" max="3518" width="22.44140625" bestFit="1" customWidth="1"/>
    <col min="3519" max="3519" width="12.44140625" bestFit="1" customWidth="1"/>
    <col min="3520" max="3520" width="16.5546875" bestFit="1" customWidth="1"/>
    <col min="3521" max="3521" width="15.44140625" bestFit="1" customWidth="1"/>
    <col min="3522" max="3522" width="14.21875" bestFit="1" customWidth="1"/>
    <col min="3523" max="3523" width="17.21875" bestFit="1" customWidth="1"/>
    <col min="3524" max="3524" width="14.33203125" bestFit="1" customWidth="1"/>
    <col min="3525" max="3525" width="17.44140625" bestFit="1" customWidth="1"/>
    <col min="3526" max="3526" width="14" bestFit="1" customWidth="1"/>
    <col min="3527" max="3527" width="15.109375" bestFit="1" customWidth="1"/>
    <col min="3528" max="3528" width="46.44140625" bestFit="1" customWidth="1"/>
    <col min="3529" max="3529" width="14.109375" bestFit="1" customWidth="1"/>
    <col min="3530" max="3530" width="33.33203125" bestFit="1" customWidth="1"/>
    <col min="3531" max="3531" width="19.21875" bestFit="1" customWidth="1"/>
    <col min="3532" max="3532" width="13.6640625" bestFit="1" customWidth="1"/>
    <col min="3533" max="3533" width="8.77734375" bestFit="1" customWidth="1"/>
    <col min="3534" max="3534" width="17.5546875" bestFit="1" customWidth="1"/>
    <col min="3535" max="3535" width="11.109375" bestFit="1" customWidth="1"/>
    <col min="3536" max="3536" width="18.33203125" bestFit="1" customWidth="1"/>
    <col min="3537" max="3537" width="17.5546875" bestFit="1" customWidth="1"/>
    <col min="3538" max="3538" width="21.33203125" bestFit="1" customWidth="1"/>
    <col min="3539" max="3539" width="20.77734375" bestFit="1" customWidth="1"/>
    <col min="3540" max="3540" width="8.109375" bestFit="1" customWidth="1"/>
    <col min="3541" max="3541" width="12.21875" bestFit="1" customWidth="1"/>
    <col min="3542" max="3542" width="27.88671875" bestFit="1" customWidth="1"/>
    <col min="3543" max="3543" width="17.33203125" bestFit="1" customWidth="1"/>
    <col min="3544" max="3544" width="8.21875" bestFit="1" customWidth="1"/>
    <col min="3545" max="3545" width="18.6640625" bestFit="1" customWidth="1"/>
    <col min="3546" max="3546" width="18.5546875" bestFit="1" customWidth="1"/>
    <col min="3547" max="3547" width="25.21875" bestFit="1" customWidth="1"/>
    <col min="3548" max="3548" width="15.77734375" bestFit="1" customWidth="1"/>
    <col min="3549" max="3549" width="21.33203125" bestFit="1" customWidth="1"/>
    <col min="3550" max="3550" width="12.88671875" bestFit="1" customWidth="1"/>
    <col min="3551" max="3551" width="23.6640625" bestFit="1" customWidth="1"/>
    <col min="3552" max="3552" width="25.77734375" bestFit="1" customWidth="1"/>
    <col min="3553" max="3553" width="28.109375" bestFit="1" customWidth="1"/>
    <col min="3554" max="3554" width="20.5546875" bestFit="1" customWidth="1"/>
    <col min="3555" max="3555" width="39.88671875" bestFit="1" customWidth="1"/>
    <col min="3556" max="3556" width="18.21875" bestFit="1" customWidth="1"/>
    <col min="3557" max="3557" width="18.44140625" bestFit="1" customWidth="1"/>
    <col min="3558" max="3558" width="21.44140625" bestFit="1" customWidth="1"/>
    <col min="3559" max="3559" width="20.33203125" bestFit="1" customWidth="1"/>
    <col min="3560" max="3560" width="12.109375" bestFit="1" customWidth="1"/>
    <col min="3561" max="3561" width="16.44140625" bestFit="1" customWidth="1"/>
    <col min="3562" max="3562" width="10.88671875" bestFit="1" customWidth="1"/>
    <col min="3563" max="3563" width="14.109375" bestFit="1" customWidth="1"/>
    <col min="3564" max="3564" width="26.77734375" bestFit="1" customWidth="1"/>
    <col min="3565" max="3565" width="23" bestFit="1" customWidth="1"/>
    <col min="3566" max="3566" width="17.88671875" bestFit="1" customWidth="1"/>
    <col min="3567" max="3567" width="21.6640625" bestFit="1" customWidth="1"/>
    <col min="3568" max="3568" width="13.5546875" bestFit="1" customWidth="1"/>
    <col min="3569" max="3569" width="15" bestFit="1" customWidth="1"/>
    <col min="3570" max="3570" width="17.5546875" bestFit="1" customWidth="1"/>
    <col min="3571" max="3571" width="8" bestFit="1" customWidth="1"/>
    <col min="3572" max="3572" width="10.5546875" bestFit="1" customWidth="1"/>
    <col min="3573" max="3573" width="13.5546875" bestFit="1" customWidth="1"/>
    <col min="3574" max="3574" width="12.21875" bestFit="1" customWidth="1"/>
    <col min="3575" max="3575" width="25.5546875" bestFit="1" customWidth="1"/>
    <col min="3576" max="3576" width="16.44140625" bestFit="1" customWidth="1"/>
    <col min="3577" max="3577" width="9.109375" bestFit="1" customWidth="1"/>
    <col min="3578" max="3578" width="22.88671875" bestFit="1" customWidth="1"/>
    <col min="3579" max="3579" width="14.77734375" bestFit="1" customWidth="1"/>
    <col min="3580" max="3580" width="8" bestFit="1" customWidth="1"/>
    <col min="3581" max="3581" width="29.21875" bestFit="1" customWidth="1"/>
    <col min="3582" max="3582" width="14.5546875" bestFit="1" customWidth="1"/>
    <col min="3583" max="3583" width="28.109375" bestFit="1" customWidth="1"/>
    <col min="3584" max="3584" width="23.44140625" bestFit="1" customWidth="1"/>
    <col min="3585" max="3585" width="10.88671875" bestFit="1" customWidth="1"/>
    <col min="3586" max="3586" width="19.33203125" bestFit="1" customWidth="1"/>
    <col min="3587" max="3587" width="19.6640625" bestFit="1" customWidth="1"/>
    <col min="3588" max="3588" width="35.77734375" bestFit="1" customWidth="1"/>
    <col min="3589" max="3589" width="56.109375" bestFit="1" customWidth="1"/>
    <col min="3590" max="3590" width="51.44140625" bestFit="1" customWidth="1"/>
    <col min="3591" max="3591" width="22.77734375" bestFit="1" customWidth="1"/>
    <col min="3592" max="3592" width="17.5546875" bestFit="1" customWidth="1"/>
    <col min="3593" max="3593" width="9.5546875" bestFit="1" customWidth="1"/>
    <col min="3594" max="3594" width="29.6640625" bestFit="1" customWidth="1"/>
    <col min="3595" max="3595" width="9.6640625" bestFit="1" customWidth="1"/>
    <col min="3596" max="3596" width="23.21875" bestFit="1" customWidth="1"/>
    <col min="3597" max="3597" width="9.109375" bestFit="1" customWidth="1"/>
    <col min="3598" max="3598" width="9.77734375" bestFit="1" customWidth="1"/>
    <col min="3599" max="3599" width="19.44140625" bestFit="1" customWidth="1"/>
    <col min="3600" max="3600" width="13.44140625" bestFit="1" customWidth="1"/>
    <col min="3601" max="3601" width="19.77734375" bestFit="1" customWidth="1"/>
    <col min="3602" max="3602" width="18.33203125" bestFit="1" customWidth="1"/>
    <col min="3603" max="3603" width="15.44140625" bestFit="1" customWidth="1"/>
    <col min="3604" max="3604" width="14.44140625" bestFit="1" customWidth="1"/>
    <col min="3605" max="3605" width="14.77734375" bestFit="1" customWidth="1"/>
    <col min="3606" max="3606" width="13.33203125" bestFit="1" customWidth="1"/>
    <col min="3607" max="3607" width="14.88671875" bestFit="1" customWidth="1"/>
    <col min="3608" max="3608" width="21" bestFit="1" customWidth="1"/>
    <col min="3609" max="3609" width="14" bestFit="1" customWidth="1"/>
    <col min="3610" max="3610" width="16.21875" bestFit="1" customWidth="1"/>
    <col min="3611" max="3611" width="12.21875" bestFit="1" customWidth="1"/>
    <col min="3612" max="3612" width="10.44140625" bestFit="1" customWidth="1"/>
    <col min="3614" max="3614" width="13.33203125" bestFit="1" customWidth="1"/>
    <col min="3615" max="3615" width="11.5546875" bestFit="1" customWidth="1"/>
    <col min="3616" max="3616" width="15.109375" bestFit="1" customWidth="1"/>
    <col min="3617" max="3617" width="13.5546875" bestFit="1" customWidth="1"/>
    <col min="3618" max="3618" width="24" bestFit="1" customWidth="1"/>
    <col min="3619" max="3619" width="16.88671875" bestFit="1" customWidth="1"/>
    <col min="3620" max="3620" width="13.21875" bestFit="1" customWidth="1"/>
    <col min="3621" max="3621" width="9.109375" bestFit="1" customWidth="1"/>
    <col min="3622" max="3622" width="10.77734375" bestFit="1" customWidth="1"/>
    <col min="3623" max="3623" width="9.21875" bestFit="1" customWidth="1"/>
    <col min="3624" max="3624" width="34" bestFit="1" customWidth="1"/>
    <col min="3625" max="3625" width="10.88671875" bestFit="1" customWidth="1"/>
    <col min="3626" max="3626" width="9.33203125" bestFit="1" customWidth="1"/>
    <col min="3627" max="3627" width="17" bestFit="1" customWidth="1"/>
    <col min="3628" max="3628" width="15.77734375" bestFit="1" customWidth="1"/>
    <col min="3630" max="3630" width="33.109375" bestFit="1" customWidth="1"/>
    <col min="3631" max="3631" width="25.5546875" bestFit="1" customWidth="1"/>
    <col min="3632" max="3632" width="27.6640625" bestFit="1" customWidth="1"/>
    <col min="3633" max="3633" width="26.5546875" bestFit="1" customWidth="1"/>
    <col min="3634" max="3634" width="16.6640625" bestFit="1" customWidth="1"/>
    <col min="3635" max="3635" width="18.44140625" bestFit="1" customWidth="1"/>
    <col min="3636" max="3636" width="30.21875" bestFit="1" customWidth="1"/>
    <col min="3637" max="3637" width="14.33203125" bestFit="1" customWidth="1"/>
    <col min="3638" max="3638" width="19.5546875" bestFit="1" customWidth="1"/>
    <col min="3639" max="3639" width="14.88671875" bestFit="1" customWidth="1"/>
    <col min="3640" max="3640" width="16" bestFit="1" customWidth="1"/>
    <col min="3641" max="3641" width="22.44140625" bestFit="1" customWidth="1"/>
    <col min="3642" max="3642" width="25.6640625" bestFit="1" customWidth="1"/>
    <col min="3643" max="3643" width="12.5546875" bestFit="1" customWidth="1"/>
    <col min="3644" max="3644" width="16.5546875" bestFit="1" customWidth="1"/>
    <col min="3645" max="3645" width="14.109375" bestFit="1" customWidth="1"/>
    <col min="3646" max="3646" width="27.109375" bestFit="1" customWidth="1"/>
    <col min="3647" max="3647" width="9" bestFit="1" customWidth="1"/>
    <col min="3648" max="3648" width="24.5546875" bestFit="1" customWidth="1"/>
    <col min="3649" max="3649" width="15.21875" bestFit="1" customWidth="1"/>
    <col min="3650" max="3650" width="12.77734375" bestFit="1" customWidth="1"/>
    <col min="3651" max="3651" width="12.88671875" bestFit="1" customWidth="1"/>
    <col min="3652" max="3652" width="15.77734375" bestFit="1" customWidth="1"/>
    <col min="3653" max="3653" width="11.6640625" bestFit="1" customWidth="1"/>
    <col min="3654" max="3654" width="14.6640625" bestFit="1" customWidth="1"/>
    <col min="3655" max="3655" width="20.33203125" bestFit="1" customWidth="1"/>
    <col min="3656" max="3656" width="19" bestFit="1" customWidth="1"/>
    <col min="3657" max="3657" width="16.88671875" bestFit="1" customWidth="1"/>
    <col min="3658" max="3658" width="14.77734375" bestFit="1" customWidth="1"/>
    <col min="3659" max="3659" width="16.88671875" bestFit="1" customWidth="1"/>
    <col min="3660" max="3660" width="15.77734375" bestFit="1" customWidth="1"/>
    <col min="3661" max="3661" width="24.109375" bestFit="1" customWidth="1"/>
    <col min="3662" max="3662" width="11.6640625" bestFit="1" customWidth="1"/>
    <col min="3663" max="3663" width="12.44140625" bestFit="1" customWidth="1"/>
    <col min="3664" max="3665" width="10.21875" bestFit="1" customWidth="1"/>
    <col min="3666" max="3666" width="28.77734375" bestFit="1" customWidth="1"/>
    <col min="3667" max="3667" width="13.5546875" bestFit="1" customWidth="1"/>
    <col min="3668" max="3668" width="9.88671875" bestFit="1" customWidth="1"/>
    <col min="3669" max="3669" width="9.44140625" bestFit="1" customWidth="1"/>
    <col min="3670" max="3670" width="11.88671875" bestFit="1" customWidth="1"/>
    <col min="3671" max="3671" width="9.33203125" bestFit="1" customWidth="1"/>
    <col min="3672" max="3672" width="19.5546875" bestFit="1" customWidth="1"/>
    <col min="3673" max="3673" width="8.44140625" bestFit="1" customWidth="1"/>
    <col min="3674" max="3674" width="10.6640625" bestFit="1" customWidth="1"/>
    <col min="3675" max="3675" width="9.109375" bestFit="1" customWidth="1"/>
    <col min="3676" max="3676" width="12.33203125" bestFit="1" customWidth="1"/>
    <col min="3677" max="3677" width="16.88671875" bestFit="1" customWidth="1"/>
    <col min="3678" max="3678" width="17.88671875" bestFit="1" customWidth="1"/>
    <col min="3679" max="3679" width="24.5546875" bestFit="1" customWidth="1"/>
    <col min="3680" max="3680" width="19" bestFit="1" customWidth="1"/>
    <col min="3681" max="3681" width="17.5546875" bestFit="1" customWidth="1"/>
    <col min="3682" max="3682" width="12.5546875" bestFit="1" customWidth="1"/>
    <col min="3683" max="3683" width="12.6640625" bestFit="1" customWidth="1"/>
    <col min="3684" max="3684" width="24.44140625" bestFit="1" customWidth="1"/>
    <col min="3685" max="3685" width="11.44140625" bestFit="1" customWidth="1"/>
    <col min="3686" max="3687" width="17.21875" bestFit="1" customWidth="1"/>
    <col min="3688" max="3688" width="15.6640625" bestFit="1" customWidth="1"/>
    <col min="3689" max="3689" width="16.5546875" bestFit="1" customWidth="1"/>
    <col min="3690" max="3690" width="11.21875" bestFit="1" customWidth="1"/>
    <col min="3691" max="3691" width="13.6640625" bestFit="1" customWidth="1"/>
    <col min="3692" max="3692" width="8" bestFit="1" customWidth="1"/>
    <col min="3693" max="3693" width="19" bestFit="1" customWidth="1"/>
    <col min="3694" max="3694" width="11" bestFit="1" customWidth="1"/>
    <col min="3695" max="3695" width="26.44140625" bestFit="1" customWidth="1"/>
    <col min="3696" max="3696" width="14.88671875" bestFit="1" customWidth="1"/>
    <col min="3697" max="3697" width="15.88671875" bestFit="1" customWidth="1"/>
    <col min="3698" max="3698" width="8" bestFit="1" customWidth="1"/>
    <col min="3699" max="3699" width="22.109375" bestFit="1" customWidth="1"/>
    <col min="3700" max="3700" width="32.6640625" bestFit="1" customWidth="1"/>
    <col min="3701" max="3701" width="19.44140625" bestFit="1" customWidth="1"/>
    <col min="3702" max="3702" width="16.21875" bestFit="1" customWidth="1"/>
    <col min="3703" max="3703" width="14.44140625" bestFit="1" customWidth="1"/>
    <col min="3704" max="3704" width="10.77734375" bestFit="1" customWidth="1"/>
    <col min="3705" max="3705" width="19.109375" bestFit="1" customWidth="1"/>
    <col min="3706" max="3706" width="15.33203125" bestFit="1" customWidth="1"/>
    <col min="3707" max="3707" width="8.6640625" bestFit="1" customWidth="1"/>
    <col min="3708" max="3708" width="18.33203125" bestFit="1" customWidth="1"/>
    <col min="3709" max="3709" width="14.109375" bestFit="1" customWidth="1"/>
    <col min="3710" max="3710" width="24" bestFit="1" customWidth="1"/>
    <col min="3711" max="3711" width="30.6640625" bestFit="1" customWidth="1"/>
    <col min="3712" max="3712" width="14.109375" bestFit="1" customWidth="1"/>
    <col min="3713" max="3713" width="16.21875" bestFit="1" customWidth="1"/>
    <col min="3714" max="3714" width="17.6640625" bestFit="1" customWidth="1"/>
    <col min="3715" max="3715" width="8" bestFit="1" customWidth="1"/>
    <col min="3716" max="3716" width="21.88671875" bestFit="1" customWidth="1"/>
    <col min="3717" max="3717" width="10.109375" bestFit="1" customWidth="1"/>
    <col min="3718" max="3718" width="12.5546875" bestFit="1" customWidth="1"/>
    <col min="3719" max="3719" width="12.44140625" bestFit="1" customWidth="1"/>
    <col min="3720" max="3720" width="16.44140625" bestFit="1" customWidth="1"/>
    <col min="3721" max="3721" width="16.109375" bestFit="1" customWidth="1"/>
    <col min="3722" max="3722" width="14.88671875" bestFit="1" customWidth="1"/>
    <col min="3723" max="3723" width="7" bestFit="1" customWidth="1"/>
    <col min="3724" max="3724" width="21" bestFit="1" customWidth="1"/>
    <col min="3725" max="3725" width="14.109375" bestFit="1" customWidth="1"/>
    <col min="3726" max="3726" width="17.5546875" bestFit="1" customWidth="1"/>
    <col min="3727" max="3727" width="10.5546875" bestFit="1" customWidth="1"/>
    <col min="3728" max="3728" width="11.5546875" bestFit="1" customWidth="1"/>
    <col min="3729" max="3729" width="14.109375" bestFit="1" customWidth="1"/>
    <col min="3730" max="3730" width="11.21875" bestFit="1" customWidth="1"/>
    <col min="3731" max="3731" width="11.44140625" bestFit="1" customWidth="1"/>
    <col min="3732" max="3732" width="12.109375" bestFit="1" customWidth="1"/>
    <col min="3733" max="3733" width="21.6640625" bestFit="1" customWidth="1"/>
    <col min="3734" max="3734" width="14.109375" bestFit="1" customWidth="1"/>
    <col min="3735" max="3735" width="9.88671875" bestFit="1" customWidth="1"/>
    <col min="3736" max="3736" width="15.5546875" bestFit="1" customWidth="1"/>
    <col min="3737" max="3737" width="21.109375" bestFit="1" customWidth="1"/>
    <col min="3738" max="3738" width="34.33203125" bestFit="1" customWidth="1"/>
    <col min="3739" max="3739" width="26.44140625" bestFit="1" customWidth="1"/>
    <col min="3740" max="3740" width="25.109375" bestFit="1" customWidth="1"/>
    <col min="3741" max="3741" width="15.6640625" bestFit="1" customWidth="1"/>
    <col min="3742" max="3742" width="8" bestFit="1" customWidth="1"/>
    <col min="3743" max="3743" width="16.77734375" bestFit="1" customWidth="1"/>
    <col min="3744" max="3744" width="18.5546875" bestFit="1" customWidth="1"/>
    <col min="3745" max="3745" width="28.109375" bestFit="1" customWidth="1"/>
    <col min="3746" max="3746" width="9.33203125" bestFit="1" customWidth="1"/>
    <col min="3747" max="3747" width="15" bestFit="1" customWidth="1"/>
    <col min="3748" max="3748" width="16.5546875" bestFit="1" customWidth="1"/>
    <col min="3749" max="3749" width="13.6640625" bestFit="1" customWidth="1"/>
    <col min="3750" max="3750" width="19.77734375" bestFit="1" customWidth="1"/>
    <col min="3751" max="3751" width="20.33203125" bestFit="1" customWidth="1"/>
    <col min="3752" max="3752" width="15.77734375" bestFit="1" customWidth="1"/>
    <col min="3753" max="3753" width="19.21875" bestFit="1" customWidth="1"/>
    <col min="3754" max="3754" width="17.6640625" bestFit="1" customWidth="1"/>
    <col min="3755" max="3755" width="16.77734375" bestFit="1" customWidth="1"/>
    <col min="3756" max="3756" width="12.77734375" bestFit="1" customWidth="1"/>
    <col min="3757" max="3757" width="13.44140625" bestFit="1" customWidth="1"/>
    <col min="3758" max="3759" width="14.6640625" bestFit="1" customWidth="1"/>
    <col min="3760" max="3760" width="14.33203125" bestFit="1" customWidth="1"/>
    <col min="3761" max="3761" width="28.5546875" bestFit="1" customWidth="1"/>
    <col min="3762" max="3762" width="26.6640625" bestFit="1" customWidth="1"/>
    <col min="3763" max="3763" width="27.88671875" bestFit="1" customWidth="1"/>
    <col min="3764" max="3764" width="14.21875" bestFit="1" customWidth="1"/>
    <col min="3765" max="3765" width="23.6640625" bestFit="1" customWidth="1"/>
    <col min="3766" max="3767" width="16" bestFit="1" customWidth="1"/>
    <col min="3768" max="3768" width="17.6640625" bestFit="1" customWidth="1"/>
    <col min="3769" max="3770" width="15.88671875" bestFit="1" customWidth="1"/>
    <col min="3771" max="3771" width="13.77734375" bestFit="1" customWidth="1"/>
    <col min="3772" max="3772" width="22.109375" bestFit="1" customWidth="1"/>
    <col min="3773" max="3773" width="28" bestFit="1" customWidth="1"/>
    <col min="3774" max="3774" width="26.44140625" bestFit="1" customWidth="1"/>
    <col min="3775" max="3775" width="25" bestFit="1" customWidth="1"/>
    <col min="3776" max="3776" width="25.5546875" bestFit="1" customWidth="1"/>
    <col min="3777" max="3777" width="12" bestFit="1" customWidth="1"/>
    <col min="3778" max="3778" width="16.33203125" bestFit="1" customWidth="1"/>
    <col min="3779" max="3779" width="16.77734375" bestFit="1" customWidth="1"/>
    <col min="3780" max="3780" width="14.21875" bestFit="1" customWidth="1"/>
    <col min="3782" max="3782" width="12.5546875" bestFit="1" customWidth="1"/>
    <col min="3783" max="3783" width="11.109375" bestFit="1" customWidth="1"/>
    <col min="3784" max="3784" width="10.109375" bestFit="1" customWidth="1"/>
    <col min="3785" max="3785" width="12.5546875" bestFit="1" customWidth="1"/>
    <col min="3786" max="3786" width="12.21875" bestFit="1" customWidth="1"/>
    <col min="3787" max="3787" width="9.109375" bestFit="1" customWidth="1"/>
    <col min="3788" max="3788" width="24.109375" bestFit="1" customWidth="1"/>
    <col min="3789" max="3789" width="12.21875" bestFit="1" customWidth="1"/>
    <col min="3790" max="3790" width="18.77734375" bestFit="1" customWidth="1"/>
    <col min="3791" max="3791" width="13.21875" bestFit="1" customWidth="1"/>
    <col min="3792" max="3792" width="14.21875" bestFit="1" customWidth="1"/>
    <col min="3793" max="3793" width="21.88671875" bestFit="1" customWidth="1"/>
    <col min="3794" max="3794" width="15.88671875" bestFit="1" customWidth="1"/>
    <col min="3795" max="3795" width="20.21875" bestFit="1" customWidth="1"/>
    <col min="3796" max="3796" width="43.33203125" bestFit="1" customWidth="1"/>
    <col min="3797" max="3797" width="27" bestFit="1" customWidth="1"/>
    <col min="3798" max="3798" width="12.6640625" bestFit="1" customWidth="1"/>
    <col min="3799" max="3799" width="15.109375" bestFit="1" customWidth="1"/>
    <col min="3801" max="3801" width="19.33203125" bestFit="1" customWidth="1"/>
    <col min="3802" max="3802" width="17.5546875" bestFit="1" customWidth="1"/>
    <col min="3803" max="3803" width="8.77734375" bestFit="1" customWidth="1"/>
    <col min="3804" max="3804" width="19" bestFit="1" customWidth="1"/>
    <col min="3805" max="3805" width="17.44140625" bestFit="1" customWidth="1"/>
    <col min="3806" max="3806" width="15.44140625" bestFit="1" customWidth="1"/>
    <col min="3807" max="3807" width="10.5546875" bestFit="1" customWidth="1"/>
    <col min="3808" max="3808" width="32.109375" bestFit="1" customWidth="1"/>
    <col min="3809" max="3809" width="9.21875" bestFit="1" customWidth="1"/>
    <col min="3810" max="3810" width="32.21875" bestFit="1" customWidth="1"/>
    <col min="3811" max="3811" width="36.21875" bestFit="1" customWidth="1"/>
    <col min="3812" max="3812" width="33.109375" bestFit="1" customWidth="1"/>
    <col min="3813" max="3813" width="8.77734375" bestFit="1" customWidth="1"/>
    <col min="3814" max="3814" width="11.33203125" bestFit="1" customWidth="1"/>
    <col min="3815" max="3815" width="12" bestFit="1" customWidth="1"/>
    <col min="3816" max="3816" width="14.6640625" bestFit="1" customWidth="1"/>
    <col min="3817" max="3817" width="23.6640625" bestFit="1" customWidth="1"/>
    <col min="3818" max="3818" width="13.5546875" bestFit="1" customWidth="1"/>
    <col min="3819" max="3819" width="19" bestFit="1" customWidth="1"/>
    <col min="3820" max="3820" width="24.21875" bestFit="1" customWidth="1"/>
    <col min="3821" max="3821" width="8.77734375" bestFit="1" customWidth="1"/>
    <col min="3822" max="3822" width="23.44140625" bestFit="1" customWidth="1"/>
    <col min="3823" max="3823" width="9.88671875" bestFit="1" customWidth="1"/>
    <col min="3824" max="3824" width="16.21875" bestFit="1" customWidth="1"/>
    <col min="3825" max="3825" width="17.77734375" bestFit="1" customWidth="1"/>
    <col min="3826" max="3826" width="20.44140625" bestFit="1" customWidth="1"/>
    <col min="3827" max="3827" width="11.77734375" bestFit="1" customWidth="1"/>
    <col min="3828" max="3828" width="19.33203125" bestFit="1" customWidth="1"/>
    <col min="3829" max="3829" width="27.6640625" bestFit="1" customWidth="1"/>
    <col min="3830" max="3830" width="24.21875" bestFit="1" customWidth="1"/>
    <col min="3831" max="3831" width="17.44140625" bestFit="1" customWidth="1"/>
    <col min="3832" max="3832" width="29.5546875" bestFit="1" customWidth="1"/>
    <col min="3833" max="3834" width="35.21875" bestFit="1" customWidth="1"/>
    <col min="3835" max="3835" width="23.21875" bestFit="1" customWidth="1"/>
    <col min="3836" max="3836" width="9.109375" bestFit="1" customWidth="1"/>
    <col min="3837" max="3837" width="11.21875" bestFit="1" customWidth="1"/>
    <col min="3838" max="3838" width="16.6640625" bestFit="1" customWidth="1"/>
    <col min="3839" max="3839" width="25.88671875" bestFit="1" customWidth="1"/>
    <col min="3840" max="3840" width="13.21875" bestFit="1" customWidth="1"/>
    <col min="3841" max="3841" width="14.77734375" bestFit="1" customWidth="1"/>
    <col min="3842" max="3842" width="10.88671875" bestFit="1" customWidth="1"/>
    <col min="3843" max="3843" width="11" bestFit="1" customWidth="1"/>
    <col min="3844" max="3844" width="13.6640625" bestFit="1" customWidth="1"/>
    <col min="3845" max="3845" width="13.109375" bestFit="1" customWidth="1"/>
    <col min="3846" max="3846" width="11.21875" bestFit="1" customWidth="1"/>
    <col min="3847" max="3847" width="16.6640625" bestFit="1" customWidth="1"/>
    <col min="3848" max="3848" width="12.88671875" bestFit="1" customWidth="1"/>
    <col min="3849" max="3849" width="20" bestFit="1" customWidth="1"/>
    <col min="3850" max="3850" width="33.33203125" bestFit="1" customWidth="1"/>
    <col min="3851" max="3851" width="18.21875" bestFit="1" customWidth="1"/>
    <col min="3852" max="3852" width="13.88671875" bestFit="1" customWidth="1"/>
    <col min="3853" max="3853" width="29.21875" bestFit="1" customWidth="1"/>
    <col min="3854" max="3854" width="14.109375" bestFit="1" customWidth="1"/>
    <col min="3855" max="3855" width="12.5546875" bestFit="1" customWidth="1"/>
    <col min="3856" max="3856" width="29.77734375" bestFit="1" customWidth="1"/>
    <col min="3857" max="3857" width="17.77734375" bestFit="1" customWidth="1"/>
    <col min="3858" max="3858" width="14.21875" bestFit="1" customWidth="1"/>
    <col min="3859" max="3859" width="44.44140625" bestFit="1" customWidth="1"/>
    <col min="3860" max="3860" width="24.6640625" bestFit="1" customWidth="1"/>
    <col min="3861" max="3861" width="13.109375" bestFit="1" customWidth="1"/>
    <col min="3862" max="3862" width="14.33203125" bestFit="1" customWidth="1"/>
    <col min="3863" max="3863" width="13.33203125" bestFit="1" customWidth="1"/>
    <col min="3864" max="3864" width="11" bestFit="1" customWidth="1"/>
    <col min="3865" max="3865" width="14.44140625" bestFit="1" customWidth="1"/>
    <col min="3866" max="3866" width="10.6640625" bestFit="1" customWidth="1"/>
    <col min="3867" max="3867" width="10.109375" bestFit="1" customWidth="1"/>
    <col min="3868" max="3868" width="16" bestFit="1" customWidth="1"/>
    <col min="3869" max="3869" width="13.6640625" bestFit="1" customWidth="1"/>
    <col min="3870" max="3870" width="14.21875" bestFit="1" customWidth="1"/>
    <col min="3871" max="3871" width="12.88671875" bestFit="1" customWidth="1"/>
    <col min="3872" max="3872" width="12.109375" bestFit="1" customWidth="1"/>
    <col min="3873" max="3873" width="20.44140625" bestFit="1" customWidth="1"/>
    <col min="3874" max="3874" width="13.44140625" bestFit="1" customWidth="1"/>
    <col min="3875" max="3875" width="12.88671875" bestFit="1" customWidth="1"/>
    <col min="3876" max="3876" width="22.5546875" bestFit="1" customWidth="1"/>
    <col min="3877" max="3877" width="10" bestFit="1" customWidth="1"/>
    <col min="3878" max="3878" width="13.6640625" bestFit="1" customWidth="1"/>
    <col min="3879" max="3879" width="10" bestFit="1" customWidth="1"/>
    <col min="3880" max="3880" width="10.21875" bestFit="1" customWidth="1"/>
    <col min="3881" max="3881" width="19.21875" bestFit="1" customWidth="1"/>
    <col min="3882" max="3882" width="13.88671875" bestFit="1" customWidth="1"/>
    <col min="3883" max="3883" width="15.6640625" bestFit="1" customWidth="1"/>
    <col min="3884" max="3884" width="11.44140625" bestFit="1" customWidth="1"/>
    <col min="3885" max="3885" width="9.88671875" bestFit="1" customWidth="1"/>
    <col min="3886" max="3886" width="16.6640625" bestFit="1" customWidth="1"/>
    <col min="3887" max="3887" width="15.21875" bestFit="1" customWidth="1"/>
    <col min="3888" max="3888" width="9.21875" bestFit="1" customWidth="1"/>
    <col min="3889" max="3889" width="13.6640625" bestFit="1" customWidth="1"/>
    <col min="3890" max="3890" width="23.5546875" bestFit="1" customWidth="1"/>
    <col min="3891" max="3891" width="7.6640625" bestFit="1" customWidth="1"/>
    <col min="3892" max="3892" width="19.33203125" bestFit="1" customWidth="1"/>
    <col min="3893" max="3893" width="18" bestFit="1" customWidth="1"/>
    <col min="3894" max="3894" width="17.5546875" bestFit="1" customWidth="1"/>
    <col min="3895" max="3895" width="12.5546875" bestFit="1" customWidth="1"/>
    <col min="3896" max="3896" width="16.5546875" bestFit="1" customWidth="1"/>
    <col min="3897" max="3897" width="14.88671875" bestFit="1" customWidth="1"/>
    <col min="3898" max="3898" width="20" bestFit="1" customWidth="1"/>
    <col min="3899" max="3899" width="14.6640625" bestFit="1" customWidth="1"/>
    <col min="3900" max="3900" width="22.109375" bestFit="1" customWidth="1"/>
    <col min="3901" max="3901" width="13.88671875" bestFit="1" customWidth="1"/>
    <col min="3902" max="3902" width="14.6640625" bestFit="1" customWidth="1"/>
    <col min="3903" max="3903" width="19.88671875" bestFit="1" customWidth="1"/>
    <col min="3904" max="3904" width="13.21875" bestFit="1" customWidth="1"/>
    <col min="3905" max="3905" width="17.33203125" bestFit="1" customWidth="1"/>
    <col min="3906" max="3906" width="16.5546875" bestFit="1" customWidth="1"/>
    <col min="3907" max="3907" width="13.88671875" bestFit="1" customWidth="1"/>
    <col min="3908" max="3908" width="20.33203125" bestFit="1" customWidth="1"/>
    <col min="3909" max="3909" width="15" bestFit="1" customWidth="1"/>
    <col min="3910" max="3910" width="16.109375" bestFit="1" customWidth="1"/>
    <col min="3911" max="3911" width="22" bestFit="1" customWidth="1"/>
    <col min="3912" max="3912" width="16.33203125" bestFit="1" customWidth="1"/>
    <col min="3913" max="3913" width="17.21875" bestFit="1" customWidth="1"/>
    <col min="3914" max="3914" width="17.5546875" bestFit="1" customWidth="1"/>
    <col min="3915" max="3915" width="23.88671875" bestFit="1" customWidth="1"/>
    <col min="3916" max="3916" width="22.77734375" bestFit="1" customWidth="1"/>
    <col min="3917" max="3917" width="14.44140625" bestFit="1" customWidth="1"/>
    <col min="3918" max="3918" width="22.77734375" bestFit="1" customWidth="1"/>
    <col min="3919" max="3919" width="15.77734375" bestFit="1" customWidth="1"/>
    <col min="3920" max="3920" width="12.6640625" bestFit="1" customWidth="1"/>
    <col min="3921" max="3921" width="16.21875" bestFit="1" customWidth="1"/>
    <col min="3922" max="3922" width="13.109375" bestFit="1" customWidth="1"/>
    <col min="3923" max="3923" width="13.77734375" bestFit="1" customWidth="1"/>
    <col min="3924" max="3924" width="14.88671875" bestFit="1" customWidth="1"/>
    <col min="3925" max="3925" width="26.44140625" bestFit="1" customWidth="1"/>
    <col min="3926" max="3926" width="30.77734375" bestFit="1" customWidth="1"/>
    <col min="3927" max="3927" width="13.5546875" bestFit="1" customWidth="1"/>
    <col min="3928" max="3928" width="20.109375" bestFit="1" customWidth="1"/>
    <col min="3929" max="3929" width="19.88671875" bestFit="1" customWidth="1"/>
    <col min="3930" max="3930" width="16.6640625" bestFit="1" customWidth="1"/>
    <col min="3931" max="3931" width="35.33203125" bestFit="1" customWidth="1"/>
    <col min="3932" max="3932" width="25.6640625" bestFit="1" customWidth="1"/>
    <col min="3933" max="3933" width="27.77734375" bestFit="1" customWidth="1"/>
    <col min="3934" max="3934" width="22.6640625" bestFit="1" customWidth="1"/>
    <col min="3935" max="3935" width="44.77734375" bestFit="1" customWidth="1"/>
    <col min="3936" max="3936" width="21.109375" bestFit="1" customWidth="1"/>
    <col min="3937" max="3937" width="22.6640625" bestFit="1" customWidth="1"/>
    <col min="3938" max="3938" width="19.5546875" bestFit="1" customWidth="1"/>
    <col min="3939" max="3939" width="27.88671875" bestFit="1" customWidth="1"/>
    <col min="3940" max="3940" width="18.5546875" bestFit="1" customWidth="1"/>
    <col min="3941" max="3941" width="14.88671875" bestFit="1" customWidth="1"/>
    <col min="3942" max="3942" width="12.33203125" bestFit="1" customWidth="1"/>
    <col min="3943" max="3943" width="30.33203125" bestFit="1" customWidth="1"/>
    <col min="3944" max="3944" width="21.88671875" bestFit="1" customWidth="1"/>
    <col min="3945" max="3945" width="19.77734375" bestFit="1" customWidth="1"/>
    <col min="3946" max="3946" width="10" bestFit="1" customWidth="1"/>
    <col min="3947" max="3947" width="17.6640625" bestFit="1" customWidth="1"/>
    <col min="3948" max="3948" width="12.6640625" bestFit="1" customWidth="1"/>
    <col min="3949" max="3949" width="16.33203125" bestFit="1" customWidth="1"/>
    <col min="3950" max="3950" width="22.5546875" bestFit="1" customWidth="1"/>
    <col min="3951" max="3951" width="14.88671875" bestFit="1" customWidth="1"/>
    <col min="3952" max="3952" width="16.77734375" bestFit="1" customWidth="1"/>
    <col min="3953" max="3953" width="17.5546875" bestFit="1" customWidth="1"/>
    <col min="3954" max="3954" width="18.21875" bestFit="1" customWidth="1"/>
    <col min="3955" max="3955" width="15.21875" bestFit="1" customWidth="1"/>
    <col min="3956" max="3956" width="23" bestFit="1" customWidth="1"/>
    <col min="3957" max="3957" width="15.5546875" bestFit="1" customWidth="1"/>
    <col min="3958" max="3958" width="22.33203125" bestFit="1" customWidth="1"/>
    <col min="3959" max="3959" width="14.77734375" bestFit="1" customWidth="1"/>
    <col min="3960" max="3960" width="15.33203125" bestFit="1" customWidth="1"/>
    <col min="3961" max="3961" width="15.77734375" bestFit="1" customWidth="1"/>
    <col min="3962" max="3962" width="15.88671875" bestFit="1" customWidth="1"/>
    <col min="3963" max="3963" width="13.6640625" bestFit="1" customWidth="1"/>
    <col min="3964" max="3964" width="16.44140625" bestFit="1" customWidth="1"/>
    <col min="3965" max="3965" width="42.88671875" bestFit="1" customWidth="1"/>
    <col min="3966" max="3966" width="39.6640625" bestFit="1" customWidth="1"/>
    <col min="3967" max="3967" width="34.33203125" bestFit="1" customWidth="1"/>
    <col min="3968" max="3968" width="17.5546875" bestFit="1" customWidth="1"/>
    <col min="3969" max="3969" width="10.21875" bestFit="1" customWidth="1"/>
    <col min="3970" max="3970" width="26.33203125" bestFit="1" customWidth="1"/>
    <col min="3971" max="3971" width="12.88671875" bestFit="1" customWidth="1"/>
    <col min="3972" max="3972" width="12.109375" bestFit="1" customWidth="1"/>
    <col min="3973" max="3973" width="43.88671875" bestFit="1" customWidth="1"/>
    <col min="3974" max="3974" width="26.21875" bestFit="1" customWidth="1"/>
    <col min="3975" max="3975" width="17" bestFit="1" customWidth="1"/>
    <col min="3976" max="3976" width="26" bestFit="1" customWidth="1"/>
    <col min="3977" max="3977" width="13.6640625" bestFit="1" customWidth="1"/>
    <col min="3978" max="3978" width="14.44140625" bestFit="1" customWidth="1"/>
    <col min="3979" max="3979" width="14.88671875" bestFit="1" customWidth="1"/>
    <col min="3980" max="3980" width="16.109375" bestFit="1" customWidth="1"/>
    <col min="3981" max="3981" width="10.44140625" bestFit="1" customWidth="1"/>
    <col min="3982" max="3982" width="13.88671875" bestFit="1" customWidth="1"/>
    <col min="3983" max="3983" width="14.6640625" bestFit="1" customWidth="1"/>
    <col min="3984" max="3985" width="13.33203125" bestFit="1" customWidth="1"/>
    <col min="3986" max="3986" width="14.77734375" bestFit="1" customWidth="1"/>
    <col min="3987" max="3987" width="32.6640625" bestFit="1" customWidth="1"/>
    <col min="3988" max="3988" width="16.109375" bestFit="1" customWidth="1"/>
    <col min="3989" max="3989" width="12.109375" bestFit="1" customWidth="1"/>
    <col min="3990" max="3990" width="18.5546875" bestFit="1" customWidth="1"/>
    <col min="3991" max="3991" width="24.5546875" bestFit="1" customWidth="1"/>
    <col min="3992" max="3992" width="22.6640625" bestFit="1" customWidth="1"/>
    <col min="3993" max="3993" width="23.33203125" bestFit="1" customWidth="1"/>
    <col min="3994" max="3994" width="27.109375" bestFit="1" customWidth="1"/>
    <col min="3995" max="3995" width="31.5546875" bestFit="1" customWidth="1"/>
    <col min="3996" max="3996" width="27" bestFit="1" customWidth="1"/>
    <col min="3997" max="3997" width="24.44140625" bestFit="1" customWidth="1"/>
    <col min="3999" max="3999" width="24.5546875" bestFit="1" customWidth="1"/>
    <col min="4000" max="4000" width="26.109375" bestFit="1" customWidth="1"/>
    <col min="4001" max="4001" width="11" bestFit="1" customWidth="1"/>
    <col min="4002" max="4002" width="11.6640625" bestFit="1" customWidth="1"/>
    <col min="4003" max="4003" width="16.88671875" bestFit="1" customWidth="1"/>
    <col min="4004" max="4004" width="9.5546875" bestFit="1" customWidth="1"/>
    <col min="4005" max="4005" width="16.44140625" bestFit="1" customWidth="1"/>
    <col min="4006" max="4006" width="20.5546875" bestFit="1" customWidth="1"/>
    <col min="4007" max="4007" width="10.88671875" bestFit="1" customWidth="1"/>
    <col min="4008" max="4008" width="12.33203125" bestFit="1" customWidth="1"/>
    <col min="4009" max="4009" width="19" bestFit="1" customWidth="1"/>
    <col min="4010" max="4010" width="21" bestFit="1" customWidth="1"/>
    <col min="4011" max="4011" width="10.44140625" bestFit="1" customWidth="1"/>
    <col min="4012" max="4012" width="16.21875" bestFit="1" customWidth="1"/>
    <col min="4013" max="4013" width="13.33203125" bestFit="1" customWidth="1"/>
    <col min="4014" max="4014" width="13.5546875" bestFit="1" customWidth="1"/>
    <col min="4015" max="4015" width="25.88671875" bestFit="1" customWidth="1"/>
    <col min="4016" max="4016" width="21.88671875" bestFit="1" customWidth="1"/>
    <col min="4017" max="4017" width="14.21875" bestFit="1" customWidth="1"/>
    <col min="4018" max="4018" width="35.77734375" bestFit="1" customWidth="1"/>
    <col min="4019" max="4019" width="12.109375" bestFit="1" customWidth="1"/>
    <col min="4020" max="4020" width="22.5546875" bestFit="1" customWidth="1"/>
    <col min="4021" max="4021" width="16.5546875" bestFit="1" customWidth="1"/>
    <col min="4022" max="4022" width="16" bestFit="1" customWidth="1"/>
    <col min="4023" max="4023" width="11" bestFit="1" customWidth="1"/>
    <col min="4024" max="4024" width="23.109375" bestFit="1" customWidth="1"/>
    <col min="4025" max="4025" width="10.5546875" bestFit="1" customWidth="1"/>
    <col min="4026" max="4026" width="17.77734375" bestFit="1" customWidth="1"/>
    <col min="4027" max="4027" width="8.6640625" bestFit="1" customWidth="1"/>
    <col min="4028" max="4028" width="18.21875" bestFit="1" customWidth="1"/>
    <col min="4029" max="4029" width="15.77734375" bestFit="1" customWidth="1"/>
    <col min="4030" max="4030" width="19.88671875" bestFit="1" customWidth="1"/>
    <col min="4031" max="4031" width="33.88671875" bestFit="1" customWidth="1"/>
    <col min="4032" max="4032" width="10" bestFit="1" customWidth="1"/>
    <col min="4033" max="4033" width="23.44140625" bestFit="1" customWidth="1"/>
    <col min="4034" max="4034" width="14.77734375" bestFit="1" customWidth="1"/>
    <col min="4035" max="4035" width="19.33203125" bestFit="1" customWidth="1"/>
    <col min="4036" max="4036" width="38.5546875" bestFit="1" customWidth="1"/>
    <col min="4037" max="4037" width="25.6640625" bestFit="1" customWidth="1"/>
    <col min="4038" max="4038" width="17.77734375" bestFit="1" customWidth="1"/>
    <col min="4039" max="4039" width="12.5546875" bestFit="1" customWidth="1"/>
    <col min="4040" max="4040" width="9.6640625" bestFit="1" customWidth="1"/>
    <col min="4041" max="4041" width="14.109375" bestFit="1" customWidth="1"/>
    <col min="4042" max="4042" width="14.33203125" bestFit="1" customWidth="1"/>
    <col min="4043" max="4043" width="33" bestFit="1" customWidth="1"/>
    <col min="4044" max="4044" width="17.6640625" bestFit="1" customWidth="1"/>
    <col min="4045" max="4045" width="13.88671875" bestFit="1" customWidth="1"/>
    <col min="4046" max="4046" width="16.5546875" bestFit="1" customWidth="1"/>
    <col min="4047" max="4047" width="14.109375" bestFit="1" customWidth="1"/>
    <col min="4048" max="4048" width="16.21875" bestFit="1" customWidth="1"/>
    <col min="4049" max="4049" width="8" bestFit="1" customWidth="1"/>
    <col min="4050" max="4050" width="20.88671875" bestFit="1" customWidth="1"/>
    <col min="4051" max="4051" width="12.5546875" bestFit="1" customWidth="1"/>
    <col min="4052" max="4052" width="14.44140625" bestFit="1" customWidth="1"/>
    <col min="4053" max="4053" width="16.21875" bestFit="1" customWidth="1"/>
    <col min="4054" max="4054" width="18.21875" bestFit="1" customWidth="1"/>
    <col min="4055" max="4055" width="18.77734375" bestFit="1" customWidth="1"/>
    <col min="4056" max="4056" width="16.6640625" bestFit="1" customWidth="1"/>
    <col min="4057" max="4057" width="15.44140625" bestFit="1" customWidth="1"/>
    <col min="4058" max="4058" width="14.109375" bestFit="1" customWidth="1"/>
    <col min="4059" max="4059" width="13.5546875" bestFit="1" customWidth="1"/>
    <col min="4060" max="4060" width="18.44140625" bestFit="1" customWidth="1"/>
    <col min="4061" max="4061" width="14.44140625" bestFit="1" customWidth="1"/>
    <col min="4062" max="4062" width="14.77734375" bestFit="1" customWidth="1"/>
    <col min="4063" max="4063" width="11.44140625" bestFit="1" customWidth="1"/>
    <col min="4064" max="4064" width="19.109375" bestFit="1" customWidth="1"/>
    <col min="4065" max="4065" width="14.33203125" bestFit="1" customWidth="1"/>
    <col min="4066" max="4066" width="18.33203125" bestFit="1" customWidth="1"/>
    <col min="4067" max="4067" width="24.5546875" bestFit="1" customWidth="1"/>
    <col min="4068" max="4068" width="27.5546875" bestFit="1" customWidth="1"/>
    <col min="4069" max="4069" width="14" bestFit="1" customWidth="1"/>
    <col min="4070" max="4070" width="15.88671875" bestFit="1" customWidth="1"/>
    <col min="4071" max="4071" width="10.109375" bestFit="1" customWidth="1"/>
    <col min="4072" max="4072" width="8.44140625" bestFit="1" customWidth="1"/>
    <col min="4073" max="4073" width="39.33203125" bestFit="1" customWidth="1"/>
    <col min="4074" max="4074" width="14.44140625" bestFit="1" customWidth="1"/>
    <col min="4075" max="4075" width="16" bestFit="1" customWidth="1"/>
    <col min="4076" max="4076" width="9.77734375" bestFit="1" customWidth="1"/>
    <col min="4077" max="4077" width="26.44140625" bestFit="1" customWidth="1"/>
    <col min="4078" max="4078" width="14.44140625" bestFit="1" customWidth="1"/>
    <col min="4079" max="4079" width="19.44140625" bestFit="1" customWidth="1"/>
    <col min="4080" max="4080" width="21.109375" bestFit="1" customWidth="1"/>
    <col min="4081" max="4081" width="23.109375" bestFit="1" customWidth="1"/>
    <col min="4082" max="4082" width="14.44140625" bestFit="1" customWidth="1"/>
    <col min="4083" max="4083" width="23.109375" bestFit="1" customWidth="1"/>
    <col min="4084" max="4084" width="17" bestFit="1" customWidth="1"/>
    <col min="4085" max="4085" width="10.5546875" bestFit="1" customWidth="1"/>
    <col min="4086" max="4086" width="18.5546875" bestFit="1" customWidth="1"/>
    <col min="4087" max="4087" width="27.5546875" bestFit="1" customWidth="1"/>
    <col min="4088" max="4088" width="12.88671875" bestFit="1" customWidth="1"/>
    <col min="4089" max="4089" width="18.5546875" bestFit="1" customWidth="1"/>
    <col min="4090" max="4090" width="11.21875" bestFit="1" customWidth="1"/>
    <col min="4091" max="4091" width="15.109375" bestFit="1" customWidth="1"/>
    <col min="4092" max="4092" width="13.5546875" bestFit="1" customWidth="1"/>
    <col min="4093" max="4093" width="15.21875" bestFit="1" customWidth="1"/>
    <col min="4094" max="4094" width="22.33203125" bestFit="1" customWidth="1"/>
    <col min="4095" max="4095" width="27.5546875" bestFit="1" customWidth="1"/>
    <col min="4096" max="4096" width="10.6640625" bestFit="1" customWidth="1"/>
    <col min="4097" max="4097" width="15.44140625" bestFit="1" customWidth="1"/>
    <col min="4098" max="4098" width="17.77734375" bestFit="1" customWidth="1"/>
    <col min="4099" max="4099" width="15.44140625" bestFit="1" customWidth="1"/>
    <col min="4100" max="4100" width="15.5546875" bestFit="1" customWidth="1"/>
    <col min="4101" max="4101" width="16.44140625" bestFit="1" customWidth="1"/>
    <col min="4102" max="4102" width="15.33203125" bestFit="1" customWidth="1"/>
    <col min="4103" max="4103" width="15.44140625" bestFit="1" customWidth="1"/>
    <col min="4104" max="4104" width="17" bestFit="1" customWidth="1"/>
    <col min="4105" max="4105" width="16.6640625" bestFit="1" customWidth="1"/>
    <col min="4106" max="4106" width="16.33203125" bestFit="1" customWidth="1"/>
    <col min="4107" max="4107" width="28.21875" bestFit="1" customWidth="1"/>
    <col min="4108" max="4108" width="7.77734375" bestFit="1" customWidth="1"/>
    <col min="4109" max="4109" width="24.109375" bestFit="1" customWidth="1"/>
    <col min="4110" max="4110" width="12.77734375" bestFit="1" customWidth="1"/>
    <col min="4111" max="4111" width="10.5546875" bestFit="1" customWidth="1"/>
    <col min="4112" max="4112" width="9.77734375" bestFit="1" customWidth="1"/>
    <col min="4113" max="4113" width="15.88671875" bestFit="1" customWidth="1"/>
    <col min="4114" max="4114" width="9.88671875" bestFit="1" customWidth="1"/>
    <col min="4115" max="4115" width="50.44140625" bestFit="1" customWidth="1"/>
    <col min="4116" max="4116" width="24.6640625" bestFit="1" customWidth="1"/>
    <col min="4117" max="4117" width="24.77734375" bestFit="1" customWidth="1"/>
    <col min="4118" max="4118" width="15.33203125" bestFit="1" customWidth="1"/>
    <col min="4119" max="4119" width="10.6640625" bestFit="1" customWidth="1"/>
    <col min="4120" max="4120" width="15.6640625" bestFit="1" customWidth="1"/>
    <col min="4121" max="4121" width="16.109375" bestFit="1" customWidth="1"/>
    <col min="4122" max="4122" width="14.109375" bestFit="1" customWidth="1"/>
    <col min="4123" max="4123" width="29.33203125" bestFit="1" customWidth="1"/>
    <col min="4124" max="4124" width="12.44140625" bestFit="1" customWidth="1"/>
    <col min="4125" max="4125" width="11.6640625" bestFit="1" customWidth="1"/>
    <col min="4126" max="4126" width="17.33203125" bestFit="1" customWidth="1"/>
    <col min="4127" max="4127" width="17.88671875" bestFit="1" customWidth="1"/>
    <col min="4128" max="4128" width="17.44140625" bestFit="1" customWidth="1"/>
    <col min="4129" max="4129" width="10.21875" bestFit="1" customWidth="1"/>
    <col min="4130" max="4130" width="26.109375" bestFit="1" customWidth="1"/>
    <col min="4131" max="4131" width="23.109375" bestFit="1" customWidth="1"/>
    <col min="4132" max="4132" width="16.6640625" bestFit="1" customWidth="1"/>
    <col min="4133" max="4133" width="36.5546875" bestFit="1" customWidth="1"/>
    <col min="4134" max="4134" width="18" bestFit="1" customWidth="1"/>
    <col min="4135" max="4135" width="20" bestFit="1" customWidth="1"/>
    <col min="4136" max="4136" width="13.5546875" bestFit="1" customWidth="1"/>
    <col min="4137" max="4137" width="11.77734375" bestFit="1" customWidth="1"/>
    <col min="4138" max="4138" width="13.109375" bestFit="1" customWidth="1"/>
    <col min="4139" max="4139" width="12.33203125" bestFit="1" customWidth="1"/>
    <col min="4140" max="4140" width="14.77734375" bestFit="1" customWidth="1"/>
    <col min="4141" max="4141" width="12.88671875" bestFit="1" customWidth="1"/>
    <col min="4142" max="4142" width="14.44140625" bestFit="1" customWidth="1"/>
    <col min="4143" max="4143" width="12.33203125" bestFit="1" customWidth="1"/>
    <col min="4144" max="4144" width="9.88671875" bestFit="1" customWidth="1"/>
    <col min="4145" max="4145" width="18.109375" bestFit="1" customWidth="1"/>
    <col min="4146" max="4146" width="22" bestFit="1" customWidth="1"/>
    <col min="4147" max="4147" width="23.88671875" bestFit="1" customWidth="1"/>
    <col min="4148" max="4148" width="23" bestFit="1" customWidth="1"/>
    <col min="4149" max="4149" width="10.5546875" bestFit="1" customWidth="1"/>
    <col min="4150" max="4150" width="21.77734375" bestFit="1" customWidth="1"/>
    <col min="4151" max="4151" width="18.21875" bestFit="1" customWidth="1"/>
    <col min="4152" max="4152" width="9.5546875" bestFit="1" customWidth="1"/>
    <col min="4153" max="4153" width="9" bestFit="1" customWidth="1"/>
    <col min="4154" max="4154" width="16.5546875" bestFit="1" customWidth="1"/>
    <col min="4155" max="4155" width="20.21875" bestFit="1" customWidth="1"/>
    <col min="4156" max="4156" width="15.88671875" bestFit="1" customWidth="1"/>
    <col min="4157" max="4157" width="14.109375" bestFit="1" customWidth="1"/>
    <col min="4158" max="4158" width="10.21875" bestFit="1" customWidth="1"/>
    <col min="4159" max="4159" width="10.88671875" bestFit="1" customWidth="1"/>
    <col min="4160" max="4160" width="15.44140625" bestFit="1" customWidth="1"/>
    <col min="4161" max="4161" width="11.77734375" bestFit="1" customWidth="1"/>
    <col min="4162" max="4162" width="13.5546875" bestFit="1" customWidth="1"/>
    <col min="4163" max="4163" width="8.77734375" bestFit="1" customWidth="1"/>
    <col min="4165" max="4165" width="21.5546875" bestFit="1" customWidth="1"/>
    <col min="4166" max="4166" width="21.6640625" bestFit="1" customWidth="1"/>
    <col min="4167" max="4167" width="16.88671875" bestFit="1" customWidth="1"/>
    <col min="4168" max="4168" width="26.6640625" bestFit="1" customWidth="1"/>
    <col min="4169" max="4169" width="27.77734375" bestFit="1" customWidth="1"/>
    <col min="4170" max="4170" width="10.6640625" bestFit="1" customWidth="1"/>
    <col min="4171" max="4171" width="13.109375" bestFit="1" customWidth="1"/>
    <col min="4172" max="4172" width="10.44140625" bestFit="1" customWidth="1"/>
    <col min="4173" max="4173" width="15.109375" bestFit="1" customWidth="1"/>
    <col min="4174" max="4174" width="14" bestFit="1" customWidth="1"/>
    <col min="4175" max="4175" width="12.6640625" bestFit="1" customWidth="1"/>
    <col min="4176" max="4176" width="19" bestFit="1" customWidth="1"/>
    <col min="4177" max="4177" width="8.21875" bestFit="1" customWidth="1"/>
    <col min="4178" max="4178" width="13.5546875" bestFit="1" customWidth="1"/>
    <col min="4179" max="4179" width="20.33203125" bestFit="1" customWidth="1"/>
    <col min="4180" max="4181" width="9.33203125" bestFit="1" customWidth="1"/>
    <col min="4182" max="4182" width="9.109375" bestFit="1" customWidth="1"/>
    <col min="4183" max="4183" width="10.77734375" bestFit="1" customWidth="1"/>
    <col min="4184" max="4184" width="37.33203125" bestFit="1" customWidth="1"/>
    <col min="4185" max="4185" width="10.77734375" bestFit="1" customWidth="1"/>
    <col min="4186" max="4186" width="14.44140625" bestFit="1" customWidth="1"/>
    <col min="4187" max="4187" width="9" bestFit="1" customWidth="1"/>
    <col min="4188" max="4188" width="21.33203125" bestFit="1" customWidth="1"/>
    <col min="4189" max="4189" width="17.33203125" bestFit="1" customWidth="1"/>
    <col min="4190" max="4190" width="9.5546875" bestFit="1" customWidth="1"/>
    <col min="4191" max="4191" width="20.77734375" bestFit="1" customWidth="1"/>
    <col min="4192" max="4192" width="13.6640625" bestFit="1" customWidth="1"/>
    <col min="4193" max="4193" width="13.21875" bestFit="1" customWidth="1"/>
    <col min="4194" max="4194" width="16.44140625" bestFit="1" customWidth="1"/>
    <col min="4195" max="4195" width="9.21875" bestFit="1" customWidth="1"/>
    <col min="4196" max="4196" width="9.6640625" bestFit="1" customWidth="1"/>
    <col min="4197" max="4197" width="13.88671875" bestFit="1" customWidth="1"/>
    <col min="4198" max="4198" width="17.33203125" bestFit="1" customWidth="1"/>
    <col min="4199" max="4199" width="15.77734375" bestFit="1" customWidth="1"/>
    <col min="4200" max="4200" width="11.77734375" bestFit="1" customWidth="1"/>
    <col min="4201" max="4201" width="16.109375" bestFit="1" customWidth="1"/>
    <col min="4202" max="4202" width="15.5546875" bestFit="1" customWidth="1"/>
    <col min="4203" max="4203" width="9.6640625" bestFit="1" customWidth="1"/>
    <col min="4204" max="4204" width="16.6640625" bestFit="1" customWidth="1"/>
    <col min="4205" max="4205" width="13.5546875" bestFit="1" customWidth="1"/>
    <col min="4206" max="4206" width="34.21875" bestFit="1" customWidth="1"/>
    <col min="4207" max="4207" width="18.21875" bestFit="1" customWidth="1"/>
    <col min="4208" max="4208" width="21.44140625" bestFit="1" customWidth="1"/>
    <col min="4209" max="4209" width="20.44140625" bestFit="1" customWidth="1"/>
    <col min="4210" max="4210" width="20.109375" bestFit="1" customWidth="1"/>
    <col min="4211" max="4211" width="27.33203125" bestFit="1" customWidth="1"/>
    <col min="4212" max="4212" width="16.77734375" bestFit="1" customWidth="1"/>
    <col min="4213" max="4213" width="11.77734375" bestFit="1" customWidth="1"/>
    <col min="4214" max="4214" width="12" bestFit="1" customWidth="1"/>
    <col min="4215" max="4215" width="11.77734375" bestFit="1" customWidth="1"/>
    <col min="4216" max="4216" width="15" bestFit="1" customWidth="1"/>
    <col min="4217" max="4217" width="12.33203125" bestFit="1" customWidth="1"/>
    <col min="4218" max="4218" width="25.77734375" bestFit="1" customWidth="1"/>
    <col min="4219" max="4219" width="11.21875" bestFit="1" customWidth="1"/>
    <col min="4220" max="4220" width="17.5546875" bestFit="1" customWidth="1"/>
    <col min="4221" max="4221" width="9.44140625" bestFit="1" customWidth="1"/>
    <col min="4222" max="4222" width="10" bestFit="1" customWidth="1"/>
    <col min="4223" max="4223" width="22.5546875" bestFit="1" customWidth="1"/>
    <col min="4224" max="4224" width="19" bestFit="1" customWidth="1"/>
    <col min="4225" max="4225" width="19.6640625" bestFit="1" customWidth="1"/>
    <col min="4226" max="4226" width="15.88671875" bestFit="1" customWidth="1"/>
    <col min="4227" max="4227" width="21.5546875" bestFit="1" customWidth="1"/>
    <col min="4228" max="4228" width="34.77734375" bestFit="1" customWidth="1"/>
    <col min="4229" max="4229" width="33.21875" bestFit="1" customWidth="1"/>
    <col min="4230" max="4230" width="9.44140625" bestFit="1" customWidth="1"/>
    <col min="4231" max="4231" width="14.5546875" bestFit="1" customWidth="1"/>
    <col min="4232" max="4232" width="16" bestFit="1" customWidth="1"/>
    <col min="4233" max="4233" width="17.77734375" bestFit="1" customWidth="1"/>
    <col min="4234" max="4234" width="9.77734375" bestFit="1" customWidth="1"/>
    <col min="4235" max="4235" width="17.33203125" bestFit="1" customWidth="1"/>
    <col min="4236" max="4236" width="15.21875" bestFit="1" customWidth="1"/>
    <col min="4237" max="4237" width="12.33203125" bestFit="1" customWidth="1"/>
    <col min="4238" max="4238" width="10.88671875" bestFit="1" customWidth="1"/>
    <col min="4239" max="4239" width="17.77734375" bestFit="1" customWidth="1"/>
    <col min="4240" max="4240" width="10.5546875" bestFit="1" customWidth="1"/>
    <col min="4241" max="4241" width="17.44140625" bestFit="1" customWidth="1"/>
    <col min="4242" max="4242" width="23.21875" bestFit="1" customWidth="1"/>
    <col min="4243" max="4243" width="24.88671875" bestFit="1" customWidth="1"/>
    <col min="4244" max="4244" width="18.33203125" bestFit="1" customWidth="1"/>
    <col min="4245" max="4245" width="19.109375" bestFit="1" customWidth="1"/>
    <col min="4246" max="4246" width="12.77734375" bestFit="1" customWidth="1"/>
    <col min="4247" max="4247" width="11.6640625" bestFit="1" customWidth="1"/>
    <col min="4248" max="4248" width="19.33203125" bestFit="1" customWidth="1"/>
    <col min="4249" max="4249" width="23.5546875" bestFit="1" customWidth="1"/>
    <col min="4250" max="4250" width="9.33203125" bestFit="1" customWidth="1"/>
    <col min="4251" max="4251" width="39.88671875" bestFit="1" customWidth="1"/>
    <col min="4252" max="4252" width="32" bestFit="1" customWidth="1"/>
    <col min="4253" max="4253" width="17.21875" bestFit="1" customWidth="1"/>
    <col min="4254" max="4254" width="21.6640625" bestFit="1" customWidth="1"/>
    <col min="4255" max="4255" width="10.88671875" bestFit="1" customWidth="1"/>
    <col min="4256" max="4256" width="22.77734375" bestFit="1" customWidth="1"/>
    <col min="4257" max="4257" width="13.88671875" bestFit="1" customWidth="1"/>
    <col min="4258" max="4258" width="16.5546875" bestFit="1" customWidth="1"/>
    <col min="4259" max="4259" width="14" bestFit="1" customWidth="1"/>
    <col min="4260" max="4260" width="18" bestFit="1" customWidth="1"/>
    <col min="4261" max="4261" width="16.33203125" bestFit="1" customWidth="1"/>
    <col min="4262" max="4262" width="23.44140625" bestFit="1" customWidth="1"/>
    <col min="4263" max="4263" width="9.21875" bestFit="1" customWidth="1"/>
    <col min="4264" max="4264" width="14.33203125" bestFit="1" customWidth="1"/>
    <col min="4265" max="4265" width="16.5546875" bestFit="1" customWidth="1"/>
    <col min="4266" max="4266" width="18.5546875" bestFit="1" customWidth="1"/>
    <col min="4267" max="4267" width="12.5546875" bestFit="1" customWidth="1"/>
    <col min="4268" max="4268" width="18.6640625" bestFit="1" customWidth="1"/>
    <col min="4269" max="4269" width="17.88671875" bestFit="1" customWidth="1"/>
    <col min="4270" max="4270" width="11.5546875" bestFit="1" customWidth="1"/>
    <col min="4271" max="4271" width="10.5546875" bestFit="1" customWidth="1"/>
    <col min="4272" max="4272" width="19.44140625" bestFit="1" customWidth="1"/>
    <col min="4273" max="4273" width="24.21875" bestFit="1" customWidth="1"/>
    <col min="4274" max="4274" width="21.109375" bestFit="1" customWidth="1"/>
    <col min="4275" max="4275" width="21.6640625" bestFit="1" customWidth="1"/>
    <col min="4276" max="4276" width="12.21875" bestFit="1" customWidth="1"/>
    <col min="4277" max="4277" width="8.109375" bestFit="1" customWidth="1"/>
    <col min="4278" max="4278" width="12.33203125" bestFit="1" customWidth="1"/>
    <col min="4279" max="4279" width="14.44140625" bestFit="1" customWidth="1"/>
    <col min="4280" max="4280" width="27.5546875" bestFit="1" customWidth="1"/>
    <col min="4281" max="4281" width="28.33203125" bestFit="1" customWidth="1"/>
    <col min="4282" max="4282" width="40.109375" bestFit="1" customWidth="1"/>
    <col min="4283" max="4283" width="22.88671875" bestFit="1" customWidth="1"/>
    <col min="4284" max="4284" width="16.33203125" bestFit="1" customWidth="1"/>
    <col min="4285" max="4285" width="9.6640625" bestFit="1" customWidth="1"/>
    <col min="4286" max="4286" width="18.6640625" bestFit="1" customWidth="1"/>
    <col min="4287" max="4287" width="23" bestFit="1" customWidth="1"/>
    <col min="4288" max="4288" width="20.21875" bestFit="1" customWidth="1"/>
    <col min="4289" max="4289" width="17" bestFit="1" customWidth="1"/>
    <col min="4290" max="4290" width="16" bestFit="1" customWidth="1"/>
    <col min="4291" max="4291" width="10.88671875" bestFit="1" customWidth="1"/>
    <col min="4292" max="4292" width="17" bestFit="1" customWidth="1"/>
    <col min="4293" max="4293" width="22.21875" bestFit="1" customWidth="1"/>
    <col min="4294" max="4294" width="13.21875" bestFit="1" customWidth="1"/>
    <col min="4295" max="4295" width="14.5546875" bestFit="1" customWidth="1"/>
    <col min="4296" max="4296" width="31.44140625" bestFit="1" customWidth="1"/>
    <col min="4297" max="4297" width="10.21875" bestFit="1" customWidth="1"/>
    <col min="4298" max="4298" width="10.77734375" bestFit="1" customWidth="1"/>
    <col min="4299" max="4299" width="9.6640625" bestFit="1" customWidth="1"/>
    <col min="4300" max="4300" width="22.5546875" bestFit="1" customWidth="1"/>
    <col min="4301" max="4301" width="16.88671875" bestFit="1" customWidth="1"/>
    <col min="4302" max="4302" width="9.21875" bestFit="1" customWidth="1"/>
    <col min="4303" max="4303" width="23" bestFit="1" customWidth="1"/>
    <col min="4304" max="4304" width="14.88671875" bestFit="1" customWidth="1"/>
    <col min="4305" max="4305" width="14.44140625" bestFit="1" customWidth="1"/>
    <col min="4306" max="4306" width="21.88671875" bestFit="1" customWidth="1"/>
    <col min="4307" max="4307" width="21.44140625" bestFit="1" customWidth="1"/>
    <col min="4308" max="4308" width="20.77734375" bestFit="1" customWidth="1"/>
    <col min="4309" max="4309" width="27.5546875" bestFit="1" customWidth="1"/>
    <col min="4310" max="4310" width="16.77734375" bestFit="1" customWidth="1"/>
    <col min="4311" max="4311" width="11.21875" bestFit="1" customWidth="1"/>
    <col min="4312" max="4312" width="36.6640625" bestFit="1" customWidth="1"/>
    <col min="4313" max="4313" width="23" bestFit="1" customWidth="1"/>
    <col min="4314" max="4314" width="26.77734375" bestFit="1" customWidth="1"/>
    <col min="4315" max="4315" width="13.88671875" bestFit="1" customWidth="1"/>
    <col min="4316" max="4316" width="15.77734375" bestFit="1" customWidth="1"/>
    <col min="4317" max="4317" width="11.44140625" bestFit="1" customWidth="1"/>
    <col min="4318" max="4318" width="16.77734375" bestFit="1" customWidth="1"/>
    <col min="4319" max="4319" width="18.6640625" bestFit="1" customWidth="1"/>
    <col min="4320" max="4320" width="17.6640625" bestFit="1" customWidth="1"/>
    <col min="4321" max="4321" width="20" bestFit="1" customWidth="1"/>
    <col min="4322" max="4322" width="20.21875" bestFit="1" customWidth="1"/>
    <col min="4323" max="4323" width="16.77734375" bestFit="1" customWidth="1"/>
    <col min="4324" max="4324" width="8.109375" bestFit="1" customWidth="1"/>
    <col min="4325" max="4325" width="18.5546875" bestFit="1" customWidth="1"/>
    <col min="4326" max="4326" width="11" bestFit="1" customWidth="1"/>
    <col min="4327" max="4327" width="10.5546875" bestFit="1" customWidth="1"/>
    <col min="4328" max="4328" width="17.33203125" bestFit="1" customWidth="1"/>
    <col min="4329" max="4329" width="14.88671875" bestFit="1" customWidth="1"/>
    <col min="4330" max="4330" width="8.5546875" bestFit="1" customWidth="1"/>
    <col min="4331" max="4331" width="32" bestFit="1" customWidth="1"/>
    <col min="4332" max="4332" width="8.77734375" bestFit="1" customWidth="1"/>
    <col min="4333" max="4333" width="13.44140625" bestFit="1" customWidth="1"/>
    <col min="4334" max="4334" width="11.21875" bestFit="1" customWidth="1"/>
    <col min="4335" max="4335" width="9.21875" bestFit="1" customWidth="1"/>
    <col min="4336" max="4336" width="20.44140625" bestFit="1" customWidth="1"/>
    <col min="4337" max="4337" width="12.5546875" bestFit="1" customWidth="1"/>
    <col min="4338" max="4338" width="16.88671875" bestFit="1" customWidth="1"/>
    <col min="4339" max="4339" width="9.6640625" bestFit="1" customWidth="1"/>
    <col min="4340" max="4340" width="10.44140625" bestFit="1" customWidth="1"/>
    <col min="4341" max="4341" width="12.109375" bestFit="1" customWidth="1"/>
    <col min="4342" max="4342" width="16.5546875" bestFit="1" customWidth="1"/>
    <col min="4343" max="4343" width="13.44140625" bestFit="1" customWidth="1"/>
    <col min="4344" max="4344" width="9.77734375" bestFit="1" customWidth="1"/>
    <col min="4345" max="4345" width="18.33203125" bestFit="1" customWidth="1"/>
    <col min="4346" max="4346" width="17.6640625" bestFit="1" customWidth="1"/>
    <col min="4347" max="4347" width="16.6640625" bestFit="1" customWidth="1"/>
    <col min="4348" max="4348" width="17" bestFit="1" customWidth="1"/>
    <col min="4349" max="4349" width="19.6640625" bestFit="1" customWidth="1"/>
    <col min="4350" max="4350" width="22.33203125" bestFit="1" customWidth="1"/>
    <col min="4351" max="4351" width="18.33203125" bestFit="1" customWidth="1"/>
    <col min="4352" max="4352" width="16.5546875" bestFit="1" customWidth="1"/>
    <col min="4353" max="4353" width="20" bestFit="1" customWidth="1"/>
    <col min="4354" max="4354" width="19.21875" bestFit="1" customWidth="1"/>
    <col min="4355" max="4355" width="15.77734375" bestFit="1" customWidth="1"/>
    <col min="4356" max="4356" width="17.44140625" bestFit="1" customWidth="1"/>
    <col min="4357" max="4357" width="23.6640625" bestFit="1" customWidth="1"/>
    <col min="4358" max="4358" width="14.6640625" bestFit="1" customWidth="1"/>
    <col min="4359" max="4359" width="25.6640625" bestFit="1" customWidth="1"/>
    <col min="4360" max="4360" width="29.33203125" bestFit="1" customWidth="1"/>
    <col min="4361" max="4361" width="9.88671875" bestFit="1" customWidth="1"/>
    <col min="4362" max="4362" width="8" bestFit="1" customWidth="1"/>
    <col min="4363" max="4363" width="15.6640625" bestFit="1" customWidth="1"/>
    <col min="4364" max="4364" width="21" bestFit="1" customWidth="1"/>
    <col min="4365" max="4365" width="12.77734375" bestFit="1" customWidth="1"/>
    <col min="4366" max="4366" width="13.6640625" bestFit="1" customWidth="1"/>
    <col min="4367" max="4367" width="18" bestFit="1" customWidth="1"/>
    <col min="4368" max="4368" width="18.77734375" bestFit="1" customWidth="1"/>
    <col min="4369" max="4369" width="11.6640625" bestFit="1" customWidth="1"/>
    <col min="4370" max="4370" width="10.109375" bestFit="1" customWidth="1"/>
    <col min="4371" max="4371" width="10.44140625" bestFit="1" customWidth="1"/>
    <col min="4372" max="4372" width="36.6640625" bestFit="1" customWidth="1"/>
    <col min="4373" max="4374" width="21.6640625" bestFit="1" customWidth="1"/>
    <col min="4375" max="4375" width="16.77734375" bestFit="1" customWidth="1"/>
    <col min="4376" max="4376" width="22.6640625" bestFit="1" customWidth="1"/>
    <col min="4377" max="4377" width="15.109375" bestFit="1" customWidth="1"/>
    <col min="4378" max="4378" width="23.6640625" bestFit="1" customWidth="1"/>
    <col min="4379" max="4379" width="10.6640625" bestFit="1" customWidth="1"/>
    <col min="4380" max="4380" width="12" bestFit="1" customWidth="1"/>
    <col min="4381" max="4381" width="10.109375" bestFit="1" customWidth="1"/>
    <col min="4382" max="4382" width="25.77734375" bestFit="1" customWidth="1"/>
    <col min="4383" max="4383" width="9.5546875" bestFit="1" customWidth="1"/>
    <col min="4384" max="4384" width="22.44140625" bestFit="1" customWidth="1"/>
    <col min="4385" max="4385" width="33.109375" bestFit="1" customWidth="1"/>
    <col min="4386" max="4386" width="17.88671875" bestFit="1" customWidth="1"/>
    <col min="4387" max="4387" width="20" bestFit="1" customWidth="1"/>
    <col min="4388" max="4388" width="17.44140625" bestFit="1" customWidth="1"/>
    <col min="4389" max="4389" width="16.21875" bestFit="1" customWidth="1"/>
    <col min="4390" max="4390" width="18.88671875" bestFit="1" customWidth="1"/>
    <col min="4391" max="4391" width="17.88671875" bestFit="1" customWidth="1"/>
    <col min="4392" max="4392" width="28" bestFit="1" customWidth="1"/>
    <col min="4393" max="4393" width="18.21875" bestFit="1" customWidth="1"/>
    <col min="4394" max="4394" width="19" bestFit="1" customWidth="1"/>
    <col min="4395" max="4395" width="9.33203125" bestFit="1" customWidth="1"/>
    <col min="4396" max="4396" width="25.77734375" bestFit="1" customWidth="1"/>
    <col min="4397" max="4397" width="5.5546875" bestFit="1" customWidth="1"/>
    <col min="4398" max="4398" width="37" bestFit="1" customWidth="1"/>
    <col min="4399" max="4399" width="23" bestFit="1" customWidth="1"/>
    <col min="4400" max="4400" width="19.5546875" bestFit="1" customWidth="1"/>
    <col min="4401" max="4401" width="15.77734375" bestFit="1" customWidth="1"/>
    <col min="4402" max="4402" width="7.88671875" bestFit="1" customWidth="1"/>
    <col min="4403" max="4403" width="15" bestFit="1" customWidth="1"/>
    <col min="4404" max="4404" width="36.109375" bestFit="1" customWidth="1"/>
    <col min="4405" max="4405" width="12.88671875" bestFit="1" customWidth="1"/>
    <col min="4406" max="4406" width="8.44140625" bestFit="1" customWidth="1"/>
    <col min="4407" max="4407" width="13.5546875" bestFit="1" customWidth="1"/>
    <col min="4408" max="4408" width="9" bestFit="1" customWidth="1"/>
    <col min="4409" max="4409" width="13.88671875" bestFit="1" customWidth="1"/>
    <col min="4410" max="4410" width="8.21875" bestFit="1" customWidth="1"/>
    <col min="4411" max="4411" width="19.44140625" bestFit="1" customWidth="1"/>
    <col min="4412" max="4412" width="13.5546875" bestFit="1" customWidth="1"/>
    <col min="4413" max="4413" width="22.88671875" bestFit="1" customWidth="1"/>
    <col min="4414" max="4414" width="14.88671875" bestFit="1" customWidth="1"/>
    <col min="4415" max="4415" width="16.5546875" bestFit="1" customWidth="1"/>
    <col min="4416" max="4416" width="28.33203125" bestFit="1" customWidth="1"/>
    <col min="4417" max="4417" width="5.33203125" bestFit="1" customWidth="1"/>
    <col min="4418" max="4418" width="19.5546875" bestFit="1" customWidth="1"/>
    <col min="4419" max="4419" width="6.21875" bestFit="1" customWidth="1"/>
    <col min="4420" max="4420" width="12.21875" bestFit="1" customWidth="1"/>
    <col min="4421" max="4421" width="39.33203125" bestFit="1" customWidth="1"/>
    <col min="4422" max="4422" width="11.109375" bestFit="1" customWidth="1"/>
    <col min="4423" max="4423" width="14.21875" bestFit="1" customWidth="1"/>
    <col min="4424" max="4424" width="12.88671875" bestFit="1" customWidth="1"/>
    <col min="4425" max="4425" width="29.33203125" bestFit="1" customWidth="1"/>
    <col min="4426" max="4426" width="11.5546875" bestFit="1" customWidth="1"/>
    <col min="4427" max="4427" width="12.6640625" bestFit="1" customWidth="1"/>
    <col min="4428" max="4428" width="10.6640625" bestFit="1" customWidth="1"/>
    <col min="4429" max="4429" width="12.109375" bestFit="1" customWidth="1"/>
    <col min="4430" max="4430" width="30.109375" bestFit="1" customWidth="1"/>
    <col min="4431" max="4431" width="11.33203125" bestFit="1" customWidth="1"/>
    <col min="4432" max="4432" width="12.21875" bestFit="1" customWidth="1"/>
    <col min="4433" max="4433" width="13.109375" bestFit="1" customWidth="1"/>
    <col min="4434" max="4434" width="14.5546875" bestFit="1" customWidth="1"/>
    <col min="4435" max="4435" width="8.6640625" bestFit="1" customWidth="1"/>
    <col min="4436" max="4436" width="11" bestFit="1" customWidth="1"/>
    <col min="4437" max="4437" width="8.5546875" bestFit="1" customWidth="1"/>
    <col min="4438" max="4438" width="12" bestFit="1" customWidth="1"/>
    <col min="4439" max="4439" width="7.77734375" bestFit="1" customWidth="1"/>
    <col min="4440" max="4440" width="21.88671875" bestFit="1" customWidth="1"/>
    <col min="4441" max="4441" width="13.21875" bestFit="1" customWidth="1"/>
    <col min="4442" max="4442" width="9.44140625" bestFit="1" customWidth="1"/>
    <col min="4443" max="4443" width="7" bestFit="1" customWidth="1"/>
    <col min="4444" max="4444" width="6.5546875" bestFit="1" customWidth="1"/>
    <col min="4445" max="4445" width="24" bestFit="1" customWidth="1"/>
    <col min="4446" max="4446" width="9.77734375" bestFit="1" customWidth="1"/>
    <col min="4447" max="4447" width="19.21875" bestFit="1" customWidth="1"/>
    <col min="4448" max="4448" width="17.6640625" bestFit="1" customWidth="1"/>
    <col min="4449" max="4449" width="12.88671875" bestFit="1" customWidth="1"/>
    <col min="4450" max="4450" width="10.33203125" bestFit="1" customWidth="1"/>
    <col min="4451" max="4451" width="11" bestFit="1" customWidth="1"/>
    <col min="4452" max="4452" width="8.5546875" bestFit="1" customWidth="1"/>
    <col min="4453" max="4453" width="19.77734375" bestFit="1" customWidth="1"/>
    <col min="4454" max="4454" width="14" bestFit="1" customWidth="1"/>
    <col min="4455" max="4455" width="7.5546875" bestFit="1" customWidth="1"/>
    <col min="4456" max="4456" width="13.88671875" bestFit="1" customWidth="1"/>
    <col min="4457" max="4457" width="8.44140625" bestFit="1" customWidth="1"/>
    <col min="4458" max="4458" width="8.5546875" bestFit="1" customWidth="1"/>
    <col min="4459" max="4459" width="8" bestFit="1" customWidth="1"/>
    <col min="4460" max="4460" width="8.77734375" bestFit="1" customWidth="1"/>
    <col min="4461" max="4461" width="6.44140625" bestFit="1" customWidth="1"/>
    <col min="4462" max="4462" width="11.88671875" bestFit="1" customWidth="1"/>
    <col min="4463" max="4463" width="15.77734375" bestFit="1" customWidth="1"/>
    <col min="4464" max="4464" width="11.88671875" bestFit="1" customWidth="1"/>
    <col min="4465" max="4465" width="7.44140625" bestFit="1" customWidth="1"/>
    <col min="4466" max="4466" width="11" bestFit="1" customWidth="1"/>
    <col min="4467" max="4467" width="16.88671875" bestFit="1" customWidth="1"/>
    <col min="4468" max="4468" width="11.21875" bestFit="1" customWidth="1"/>
    <col min="4469" max="4469" width="15.33203125" bestFit="1" customWidth="1"/>
    <col min="4470" max="4471" width="10.88671875" bestFit="1" customWidth="1"/>
    <col min="4472" max="4472" width="9.44140625" bestFit="1" customWidth="1"/>
    <col min="4473" max="4473" width="7.6640625" bestFit="1" customWidth="1"/>
    <col min="4474" max="4474" width="17.44140625" bestFit="1" customWidth="1"/>
    <col min="4475" max="4475" width="6.21875" bestFit="1" customWidth="1"/>
    <col min="4476" max="4476" width="13.5546875" bestFit="1" customWidth="1"/>
    <col min="4477" max="4477" width="6.77734375" bestFit="1" customWidth="1"/>
    <col min="4478" max="4478" width="5.6640625" bestFit="1" customWidth="1"/>
    <col min="4479" max="4479" width="11.88671875" bestFit="1" customWidth="1"/>
    <col min="4480" max="4480" width="12.5546875" bestFit="1" customWidth="1"/>
    <col min="4481" max="4481" width="10.6640625" bestFit="1" customWidth="1"/>
    <col min="4482" max="4482" width="7.109375" bestFit="1" customWidth="1"/>
    <col min="4483" max="4483" width="12.6640625" bestFit="1" customWidth="1"/>
    <col min="4484" max="4484" width="14.21875" bestFit="1" customWidth="1"/>
    <col min="4485" max="4485" width="12.5546875" bestFit="1" customWidth="1"/>
    <col min="4486" max="4486" width="28.21875" bestFit="1" customWidth="1"/>
    <col min="4487" max="4487" width="28.88671875" bestFit="1" customWidth="1"/>
    <col min="4488" max="4488" width="32.109375" bestFit="1" customWidth="1"/>
    <col min="4489" max="4489" width="12.6640625" bestFit="1" customWidth="1"/>
    <col min="4490" max="4490" width="12.5546875" bestFit="1" customWidth="1"/>
    <col min="4491" max="4491" width="8" bestFit="1" customWidth="1"/>
    <col min="4492" max="4492" width="6" bestFit="1" customWidth="1"/>
    <col min="4493" max="4493" width="21.88671875" bestFit="1" customWidth="1"/>
    <col min="4494" max="4494" width="9.77734375" bestFit="1" customWidth="1"/>
    <col min="4495" max="4495" width="14.44140625" bestFit="1" customWidth="1"/>
    <col min="4496" max="4496" width="14.5546875" bestFit="1" customWidth="1"/>
    <col min="4497" max="4497" width="12.5546875" bestFit="1" customWidth="1"/>
    <col min="4498" max="4499" width="8.33203125" bestFit="1" customWidth="1"/>
    <col min="4500" max="4500" width="8.109375" bestFit="1" customWidth="1"/>
    <col min="4501" max="4501" width="7.5546875" bestFit="1" customWidth="1"/>
    <col min="4502" max="4502" width="7.77734375" bestFit="1" customWidth="1"/>
    <col min="4503" max="4503" width="34.6640625" bestFit="1" customWidth="1"/>
    <col min="4504" max="4504" width="10.77734375" bestFit="1" customWidth="1"/>
    <col min="4505" max="4505" width="13.109375" bestFit="1" customWidth="1"/>
    <col min="4506" max="4506" width="17" bestFit="1" customWidth="1"/>
    <col min="4507" max="4507" width="14.33203125" bestFit="1" customWidth="1"/>
    <col min="4508" max="4508" width="20.77734375" bestFit="1" customWidth="1"/>
    <col min="4509" max="4509" width="5.21875" bestFit="1" customWidth="1"/>
    <col min="4510" max="4510" width="7.77734375" bestFit="1" customWidth="1"/>
    <col min="4511" max="4511" width="8.6640625" bestFit="1" customWidth="1"/>
    <col min="4512" max="4512" width="8.77734375" bestFit="1" customWidth="1"/>
    <col min="4513" max="4513" width="13.6640625" bestFit="1" customWidth="1"/>
    <col min="4514" max="4514" width="13.33203125" bestFit="1" customWidth="1"/>
    <col min="4515" max="4515" width="5.6640625" bestFit="1" customWidth="1"/>
    <col min="4516" max="4516" width="11.33203125" bestFit="1" customWidth="1"/>
    <col min="4517" max="4517" width="6.21875" bestFit="1" customWidth="1"/>
    <col min="4518" max="4518" width="15.109375" bestFit="1" customWidth="1"/>
    <col min="4519" max="4519" width="20.6640625" bestFit="1" customWidth="1"/>
    <col min="4520" max="4520" width="13.21875" bestFit="1" customWidth="1"/>
    <col min="4521" max="4521" width="18.33203125" bestFit="1" customWidth="1"/>
    <col min="4522" max="4522" width="6.44140625" bestFit="1" customWidth="1"/>
    <col min="4523" max="4523" width="10.88671875" bestFit="1" customWidth="1"/>
    <col min="4524" max="4524" width="5.33203125" bestFit="1" customWidth="1"/>
    <col min="4525" max="4525" width="22.88671875" bestFit="1" customWidth="1"/>
    <col min="4526" max="4526" width="8" bestFit="1" customWidth="1"/>
    <col min="4527" max="4527" width="14.88671875" bestFit="1" customWidth="1"/>
    <col min="4528" max="4528" width="6.21875" bestFit="1" customWidth="1"/>
    <col min="4529" max="4529" width="7.44140625" bestFit="1" customWidth="1"/>
    <col min="4530" max="4530" width="5.88671875" bestFit="1" customWidth="1"/>
    <col min="4531" max="4531" width="12.5546875" bestFit="1" customWidth="1"/>
    <col min="4532" max="4532" width="22.5546875" bestFit="1" customWidth="1"/>
    <col min="4533" max="4533" width="12.5546875" bestFit="1" customWidth="1"/>
    <col min="4534" max="4534" width="18.109375" bestFit="1" customWidth="1"/>
    <col min="4535" max="4535" width="20.44140625" bestFit="1" customWidth="1"/>
    <col min="4536" max="4536" width="10.88671875" bestFit="1" customWidth="1"/>
    <col min="4537" max="4537" width="17" bestFit="1" customWidth="1"/>
    <col min="4538" max="4538" width="7.6640625" bestFit="1" customWidth="1"/>
    <col min="4539" max="4540" width="6.44140625" bestFit="1" customWidth="1"/>
    <col min="4541" max="4541" width="4.88671875" bestFit="1" customWidth="1"/>
    <col min="4542" max="4542" width="10.77734375" bestFit="1" customWidth="1"/>
    <col min="4543" max="4543" width="38" bestFit="1" customWidth="1"/>
    <col min="4544" max="4544" width="10.21875" bestFit="1" customWidth="1"/>
    <col min="4545" max="4545" width="21.88671875" bestFit="1" customWidth="1"/>
    <col min="4546" max="4546" width="12.21875" bestFit="1" customWidth="1"/>
    <col min="4547" max="4547" width="9.88671875" bestFit="1" customWidth="1"/>
    <col min="4548" max="4548" width="26" bestFit="1" customWidth="1"/>
    <col min="4549" max="4549" width="17.88671875" bestFit="1" customWidth="1"/>
    <col min="4550" max="4550" width="20.77734375" bestFit="1" customWidth="1"/>
    <col min="4551" max="4551" width="14" bestFit="1" customWidth="1"/>
    <col min="4552" max="4552" width="20.109375" bestFit="1" customWidth="1"/>
    <col min="4553" max="4553" width="14.44140625" bestFit="1" customWidth="1"/>
    <col min="4554" max="4554" width="18.33203125" bestFit="1" customWidth="1"/>
    <col min="4555" max="4555" width="10.6640625" bestFit="1" customWidth="1"/>
    <col min="4556" max="4556" width="11.44140625" bestFit="1" customWidth="1"/>
    <col min="4557" max="4557" width="22.109375" bestFit="1" customWidth="1"/>
    <col min="4558" max="4558" width="20.6640625" bestFit="1" customWidth="1"/>
    <col min="4559" max="4559" width="27.77734375" bestFit="1" customWidth="1"/>
    <col min="4560" max="4560" width="13.109375" bestFit="1" customWidth="1"/>
    <col min="4561" max="4561" width="11.21875" bestFit="1" customWidth="1"/>
    <col min="4562" max="4562" width="10.21875" bestFit="1" customWidth="1"/>
    <col min="4563" max="4563" width="18.109375" bestFit="1" customWidth="1"/>
    <col min="4564" max="4564" width="10" bestFit="1" customWidth="1"/>
    <col min="4565" max="4565" width="18.33203125" bestFit="1" customWidth="1"/>
    <col min="4566" max="4566" width="10.88671875" bestFit="1" customWidth="1"/>
    <col min="4567" max="4567" width="11" bestFit="1" customWidth="1"/>
    <col min="4568" max="4568" width="9.5546875" bestFit="1" customWidth="1"/>
    <col min="4569" max="4569" width="14.77734375" bestFit="1" customWidth="1"/>
    <col min="4570" max="4570" width="26.109375" bestFit="1" customWidth="1"/>
    <col min="4571" max="4571" width="9.6640625" bestFit="1" customWidth="1"/>
    <col min="4572" max="4572" width="10.33203125" bestFit="1" customWidth="1"/>
    <col min="4573" max="4573" width="9.88671875" bestFit="1" customWidth="1"/>
    <col min="4574" max="4574" width="12.21875" bestFit="1" customWidth="1"/>
    <col min="4575" max="4575" width="9.21875" bestFit="1" customWidth="1"/>
    <col min="4576" max="4576" width="11.6640625" bestFit="1" customWidth="1"/>
    <col min="4577" max="4577" width="18.5546875" bestFit="1" customWidth="1"/>
    <col min="4578" max="4578" width="11.88671875" bestFit="1" customWidth="1"/>
    <col min="4579" max="4579" width="3.88671875" bestFit="1" customWidth="1"/>
    <col min="4580" max="4580" width="13.33203125" bestFit="1" customWidth="1"/>
    <col min="4581" max="4581" width="22.5546875" bestFit="1" customWidth="1"/>
    <col min="4582" max="4582" width="8.109375" bestFit="1" customWidth="1"/>
    <col min="4583" max="4583" width="13.88671875" bestFit="1" customWidth="1"/>
    <col min="4584" max="4584" width="6.21875" bestFit="1" customWidth="1"/>
    <col min="4586" max="4586" width="9.44140625" bestFit="1" customWidth="1"/>
    <col min="4587" max="4587" width="14.44140625" bestFit="1" customWidth="1"/>
    <col min="4588" max="4588" width="7.33203125" bestFit="1" customWidth="1"/>
    <col min="4589" max="4589" width="8.21875" bestFit="1" customWidth="1"/>
    <col min="4590" max="4590" width="24.88671875" bestFit="1" customWidth="1"/>
    <col min="4591" max="4591" width="23.21875" bestFit="1" customWidth="1"/>
    <col min="4592" max="4592" width="18.77734375" bestFit="1" customWidth="1"/>
    <col min="4593" max="4593" width="14" bestFit="1" customWidth="1"/>
    <col min="4594" max="4594" width="13.88671875" bestFit="1" customWidth="1"/>
    <col min="4595" max="4595" width="9.33203125" bestFit="1" customWidth="1"/>
    <col min="4596" max="4596" width="7.21875" bestFit="1" customWidth="1"/>
    <col min="4597" max="4597" width="22.6640625" bestFit="1" customWidth="1"/>
    <col min="4598" max="4598" width="10.5546875" bestFit="1" customWidth="1"/>
    <col min="4599" max="4599" width="10.33203125" bestFit="1" customWidth="1"/>
    <col min="4600" max="4600" width="13.44140625" bestFit="1" customWidth="1"/>
    <col min="4601" max="4601" width="12.109375" bestFit="1" customWidth="1"/>
    <col min="4602" max="4602" width="10.6640625" bestFit="1" customWidth="1"/>
    <col min="4603" max="4603" width="15.44140625" bestFit="1" customWidth="1"/>
    <col min="4604" max="4604" width="10.6640625" bestFit="1" customWidth="1"/>
    <col min="4605" max="4605" width="15" bestFit="1" customWidth="1"/>
    <col min="4606" max="4606" width="21.5546875" bestFit="1" customWidth="1"/>
    <col min="4607" max="4607" width="12.33203125" bestFit="1" customWidth="1"/>
    <col min="4608" max="4608" width="15" bestFit="1" customWidth="1"/>
    <col min="4609" max="4609" width="6.6640625" bestFit="1" customWidth="1"/>
    <col min="4610" max="4610" width="21.77734375" bestFit="1" customWidth="1"/>
    <col min="4611" max="4611" width="17.88671875" bestFit="1" customWidth="1"/>
    <col min="4612" max="4612" width="11.88671875" bestFit="1" customWidth="1"/>
    <col min="4613" max="4613" width="14.109375" bestFit="1" customWidth="1"/>
    <col min="4614" max="4614" width="9.5546875" bestFit="1" customWidth="1"/>
    <col min="4615" max="4615" width="4.109375" bestFit="1" customWidth="1"/>
    <col min="4616" max="4616" width="8.33203125" bestFit="1" customWidth="1"/>
    <col min="4617" max="4617" width="6.88671875" bestFit="1" customWidth="1"/>
    <col min="4618" max="4618" width="3.77734375" bestFit="1" customWidth="1"/>
    <col min="4619" max="4619" width="12.21875" bestFit="1" customWidth="1"/>
    <col min="4620" max="4620" width="9.88671875" bestFit="1" customWidth="1"/>
    <col min="4621" max="4621" width="18.88671875" bestFit="1" customWidth="1"/>
    <col min="4622" max="4622" width="9.5546875" bestFit="1" customWidth="1"/>
    <col min="4623" max="4623" width="8.5546875" bestFit="1" customWidth="1"/>
    <col min="4624" max="4624" width="18.109375" bestFit="1" customWidth="1"/>
    <col min="4625" max="4625" width="29.21875" bestFit="1" customWidth="1"/>
    <col min="4626" max="4626" width="12.77734375" bestFit="1" customWidth="1"/>
    <col min="4627" max="4627" width="18.5546875" bestFit="1" customWidth="1"/>
    <col min="4628" max="4628" width="11.5546875" bestFit="1" customWidth="1"/>
    <col min="4629" max="4629" width="24" bestFit="1" customWidth="1"/>
    <col min="4630" max="4630" width="10.5546875" bestFit="1" customWidth="1"/>
    <col min="4631" max="4631" width="29.21875" bestFit="1" customWidth="1"/>
    <col min="4632" max="4632" width="7.77734375" bestFit="1" customWidth="1"/>
    <col min="4633" max="4633" width="33.109375" bestFit="1" customWidth="1"/>
    <col min="4634" max="4634" width="7" bestFit="1" customWidth="1"/>
    <col min="4635" max="4635" width="15.88671875" bestFit="1" customWidth="1"/>
    <col min="4636" max="4636" width="11.109375" bestFit="1" customWidth="1"/>
    <col min="4637" max="4637" width="8.109375" bestFit="1" customWidth="1"/>
    <col min="4638" max="4638" width="10.109375" bestFit="1" customWidth="1"/>
    <col min="4639" max="4639" width="16.77734375" bestFit="1" customWidth="1"/>
    <col min="4640" max="4640" width="4.88671875" bestFit="1" customWidth="1"/>
    <col min="4641" max="4641" width="9" bestFit="1" customWidth="1"/>
    <col min="4642" max="4642" width="8.77734375" bestFit="1" customWidth="1"/>
    <col min="4643" max="4643" width="10.5546875" bestFit="1" customWidth="1"/>
    <col min="4644" max="4644" width="8.33203125" bestFit="1" customWidth="1"/>
    <col min="4645" max="4645" width="24.21875" bestFit="1" customWidth="1"/>
    <col min="4646" max="4646" width="12.5546875" bestFit="1" customWidth="1"/>
    <col min="4647" max="4647" width="7.77734375" bestFit="1" customWidth="1"/>
    <col min="4648" max="4648" width="16.44140625" bestFit="1" customWidth="1"/>
    <col min="4649" max="4649" width="7.5546875" bestFit="1" customWidth="1"/>
    <col min="4650" max="4650" width="10.6640625" bestFit="1" customWidth="1"/>
    <col min="4651" max="4651" width="14.33203125" bestFit="1" customWidth="1"/>
    <col min="4652" max="4652" width="18.33203125" bestFit="1" customWidth="1"/>
    <col min="4653" max="4653" width="6.5546875" bestFit="1" customWidth="1"/>
    <col min="4654" max="4654" width="9.21875" bestFit="1" customWidth="1"/>
    <col min="4655" max="4655" width="11.33203125" bestFit="1" customWidth="1"/>
    <col min="4656" max="4656" width="14.21875" bestFit="1" customWidth="1"/>
    <col min="4657" max="4657" width="15.33203125" bestFit="1" customWidth="1"/>
    <col min="4658" max="4658" width="18.5546875" bestFit="1" customWidth="1"/>
    <col min="4659" max="4659" width="16" bestFit="1" customWidth="1"/>
    <col min="4660" max="4660" width="21.44140625" bestFit="1" customWidth="1"/>
    <col min="4661" max="4661" width="26.44140625" bestFit="1" customWidth="1"/>
    <col min="4662" max="4662" width="16.88671875" bestFit="1" customWidth="1"/>
    <col min="4663" max="4663" width="16.21875" bestFit="1" customWidth="1"/>
    <col min="4664" max="4664" width="9.44140625" bestFit="1" customWidth="1"/>
    <col min="4665" max="4665" width="28.77734375" bestFit="1" customWidth="1"/>
    <col min="4666" max="4666" width="21.77734375" bestFit="1" customWidth="1"/>
    <col min="4667" max="4667" width="21.6640625" bestFit="1" customWidth="1"/>
    <col min="4668" max="4668" width="23.88671875" bestFit="1" customWidth="1"/>
    <col min="4669" max="4670" width="20.21875" bestFit="1" customWidth="1"/>
    <col min="4671" max="4671" width="15.5546875" bestFit="1" customWidth="1"/>
    <col min="4672" max="4672" width="15.33203125" bestFit="1" customWidth="1"/>
    <col min="4673" max="4673" width="15.6640625" bestFit="1" customWidth="1"/>
    <col min="4674" max="4674" width="14.6640625" bestFit="1" customWidth="1"/>
    <col min="4675" max="4675" width="15.6640625" bestFit="1" customWidth="1"/>
    <col min="4676" max="4676" width="11.5546875" bestFit="1" customWidth="1"/>
    <col min="4677" max="4677" width="16.5546875" bestFit="1" customWidth="1"/>
    <col min="4678" max="4678" width="22.6640625" bestFit="1" customWidth="1"/>
    <col min="4679" max="4679" width="21.5546875" bestFit="1" customWidth="1"/>
    <col min="4680" max="4680" width="19" bestFit="1" customWidth="1"/>
    <col min="4681" max="4681" width="17.21875" bestFit="1" customWidth="1"/>
    <col min="4682" max="4682" width="24.77734375" bestFit="1" customWidth="1"/>
    <col min="4683" max="4683" width="27.88671875" bestFit="1" customWidth="1"/>
    <col min="4684" max="4684" width="34.6640625" bestFit="1" customWidth="1"/>
    <col min="4685" max="4685" width="18.33203125" bestFit="1" customWidth="1"/>
    <col min="4686" max="4686" width="16.6640625" bestFit="1" customWidth="1"/>
    <col min="4687" max="4687" width="15.5546875" bestFit="1" customWidth="1"/>
    <col min="4688" max="4688" width="24.6640625" bestFit="1" customWidth="1"/>
    <col min="4689" max="4689" width="26.33203125" bestFit="1" customWidth="1"/>
    <col min="4690" max="4690" width="34" bestFit="1" customWidth="1"/>
    <col min="4691" max="4691" width="20" bestFit="1" customWidth="1"/>
    <col min="4692" max="4692" width="19.88671875" bestFit="1" customWidth="1"/>
    <col min="4693" max="4693" width="32.109375" bestFit="1" customWidth="1"/>
    <col min="4694" max="4694" width="21.6640625" bestFit="1" customWidth="1"/>
    <col min="4695" max="4695" width="19.44140625" bestFit="1" customWidth="1"/>
    <col min="4696" max="4696" width="24.77734375" bestFit="1" customWidth="1"/>
    <col min="4697" max="4697" width="23.88671875" bestFit="1" customWidth="1"/>
    <col min="4698" max="4698" width="17.21875" bestFit="1" customWidth="1"/>
    <col min="4699" max="4699" width="19" bestFit="1" customWidth="1"/>
    <col min="4700" max="4700" width="24" bestFit="1" customWidth="1"/>
    <col min="4701" max="4701" width="17.5546875" bestFit="1" customWidth="1"/>
    <col min="4702" max="4702" width="7.5546875" bestFit="1" customWidth="1"/>
    <col min="4703" max="4703" width="9.21875" bestFit="1" customWidth="1"/>
    <col min="4704" max="4704" width="9.109375" bestFit="1" customWidth="1"/>
    <col min="4705" max="4705" width="12.21875" bestFit="1" customWidth="1"/>
    <col min="4706" max="4706" width="10.88671875" bestFit="1" customWidth="1"/>
    <col min="4707" max="4707" width="17.6640625" bestFit="1" customWidth="1"/>
    <col min="4708" max="4708" width="22" bestFit="1" customWidth="1"/>
    <col min="4709" max="4709" width="11.5546875" bestFit="1" customWidth="1"/>
    <col min="4710" max="4710" width="14.6640625" bestFit="1" customWidth="1"/>
    <col min="4711" max="4711" width="12" bestFit="1" customWidth="1"/>
    <col min="4712" max="4712" width="9.33203125" bestFit="1" customWidth="1"/>
    <col min="4713" max="4713" width="24.5546875" bestFit="1" customWidth="1"/>
    <col min="4714" max="4714" width="17.88671875" bestFit="1" customWidth="1"/>
    <col min="4715" max="4715" width="24.88671875" bestFit="1" customWidth="1"/>
    <col min="4716" max="4716" width="21.109375" bestFit="1" customWidth="1"/>
    <col min="4717" max="4717" width="13.109375" bestFit="1" customWidth="1"/>
    <col min="4718" max="4718" width="11.44140625" bestFit="1" customWidth="1"/>
    <col min="4719" max="4719" width="9.5546875" bestFit="1" customWidth="1"/>
    <col min="4720" max="4720" width="10.109375" bestFit="1" customWidth="1"/>
    <col min="4721" max="4721" width="9.77734375" bestFit="1" customWidth="1"/>
    <col min="4722" max="4722" width="11" bestFit="1" customWidth="1"/>
    <col min="4723" max="4723" width="11.109375" bestFit="1" customWidth="1"/>
    <col min="4724" max="4724" width="14.21875" bestFit="1" customWidth="1"/>
    <col min="4725" max="4725" width="5.21875" bestFit="1" customWidth="1"/>
    <col min="4726" max="4726" width="7.33203125" bestFit="1" customWidth="1"/>
    <col min="4727" max="4727" width="33.21875" bestFit="1" customWidth="1"/>
    <col min="4728" max="4728" width="11.21875" bestFit="1" customWidth="1"/>
    <col min="4729" max="4729" width="27.44140625" bestFit="1" customWidth="1"/>
    <col min="4730" max="4730" width="13.109375" bestFit="1" customWidth="1"/>
    <col min="4731" max="4731" width="13.33203125" bestFit="1" customWidth="1"/>
    <col min="4732" max="4732" width="11.44140625" bestFit="1" customWidth="1"/>
    <col min="4733" max="4733" width="16.77734375" bestFit="1" customWidth="1"/>
    <col min="4734" max="4734" width="16.6640625" bestFit="1" customWidth="1"/>
    <col min="4735" max="4735" width="15.33203125" bestFit="1" customWidth="1"/>
    <col min="4736" max="4736" width="15.5546875" bestFit="1" customWidth="1"/>
    <col min="4737" max="4737" width="16.88671875" bestFit="1" customWidth="1"/>
    <col min="4738" max="4738" width="13.88671875" bestFit="1" customWidth="1"/>
    <col min="4739" max="4739" width="13.21875" bestFit="1" customWidth="1"/>
    <col min="4740" max="4740" width="12.21875" bestFit="1" customWidth="1"/>
    <col min="4741" max="4741" width="15" bestFit="1" customWidth="1"/>
    <col min="4742" max="4742" width="11.33203125" bestFit="1" customWidth="1"/>
    <col min="4743" max="4743" width="16.109375" bestFit="1" customWidth="1"/>
    <col min="4744" max="4744" width="13.77734375" bestFit="1" customWidth="1"/>
    <col min="4745" max="4745" width="12.6640625" bestFit="1" customWidth="1"/>
    <col min="4746" max="4746" width="16.6640625" bestFit="1" customWidth="1"/>
    <col min="4747" max="4747" width="8" bestFit="1" customWidth="1"/>
    <col min="4748" max="4748" width="5.44140625" bestFit="1" customWidth="1"/>
    <col min="4749" max="4749" width="7.5546875" bestFit="1" customWidth="1"/>
    <col min="4750" max="4751" width="14.5546875" bestFit="1" customWidth="1"/>
    <col min="4752" max="4752" width="22.6640625" bestFit="1" customWidth="1"/>
    <col min="4753" max="4753" width="7.109375" bestFit="1" customWidth="1"/>
    <col min="4754" max="4754" width="12.6640625" bestFit="1" customWidth="1"/>
    <col min="4755" max="4755" width="11.88671875" bestFit="1" customWidth="1"/>
    <col min="4756" max="4756" width="16.44140625" bestFit="1" customWidth="1"/>
    <col min="4757" max="4757" width="5.44140625" bestFit="1" customWidth="1"/>
    <col min="4758" max="4758" width="11" bestFit="1" customWidth="1"/>
    <col min="4759" max="4759" width="9.6640625" bestFit="1" customWidth="1"/>
    <col min="4760" max="4760" width="18" bestFit="1" customWidth="1"/>
    <col min="4761" max="4761" width="11.88671875" bestFit="1" customWidth="1"/>
    <col min="4762" max="4762" width="19.21875" bestFit="1" customWidth="1"/>
    <col min="4763" max="4763" width="17.77734375" bestFit="1" customWidth="1"/>
    <col min="4764" max="4764" width="14" bestFit="1" customWidth="1"/>
    <col min="4765" max="4765" width="23.44140625" bestFit="1" customWidth="1"/>
    <col min="4766" max="4766" width="11.44140625" bestFit="1" customWidth="1"/>
    <col min="4767" max="4767" width="10.77734375" bestFit="1" customWidth="1"/>
    <col min="4768" max="4768" width="38.109375" bestFit="1" customWidth="1"/>
    <col min="4769" max="4769" width="8.5546875" bestFit="1" customWidth="1"/>
    <col min="4770" max="4770" width="23.21875" bestFit="1" customWidth="1"/>
    <col min="4771" max="4771" width="7.109375" bestFit="1" customWidth="1"/>
    <col min="4772" max="4772" width="18" bestFit="1" customWidth="1"/>
    <col min="4773" max="4773" width="24.5546875" bestFit="1" customWidth="1"/>
    <col min="4774" max="4774" width="16.21875" bestFit="1" customWidth="1"/>
    <col min="4775" max="4775" width="20.5546875" bestFit="1" customWidth="1"/>
    <col min="4776" max="4776" width="4.33203125" bestFit="1" customWidth="1"/>
    <col min="4777" max="4777" width="20.88671875" bestFit="1" customWidth="1"/>
    <col min="4778" max="4778" width="18.88671875" bestFit="1" customWidth="1"/>
    <col min="4779" max="4779" width="9" bestFit="1" customWidth="1"/>
    <col min="4780" max="4780" width="22.77734375" bestFit="1" customWidth="1"/>
    <col min="4781" max="4781" width="5.6640625" bestFit="1" customWidth="1"/>
    <col min="4782" max="4782" width="8.5546875" bestFit="1" customWidth="1"/>
    <col min="4783" max="4783" width="4.21875" bestFit="1" customWidth="1"/>
    <col min="4784" max="4784" width="18.109375" bestFit="1" customWidth="1"/>
    <col min="4785" max="4785" width="11.5546875" bestFit="1" customWidth="1"/>
    <col min="4786" max="4786" width="9.21875" bestFit="1" customWidth="1"/>
    <col min="4787" max="4787" width="9.88671875" bestFit="1" customWidth="1"/>
    <col min="4788" max="4788" width="20" bestFit="1" customWidth="1"/>
    <col min="4789" max="4789" width="23.6640625" bestFit="1" customWidth="1"/>
    <col min="4790" max="4790" width="28" bestFit="1" customWidth="1"/>
    <col min="4791" max="4791" width="14.44140625" bestFit="1" customWidth="1"/>
    <col min="4792" max="4792" width="28.33203125" bestFit="1" customWidth="1"/>
    <col min="4793" max="4793" width="10.77734375" bestFit="1" customWidth="1"/>
    <col min="4794" max="4794" width="18.21875" bestFit="1" customWidth="1"/>
    <col min="4795" max="4795" width="30.33203125" bestFit="1" customWidth="1"/>
    <col min="4796" max="4796" width="18.88671875" bestFit="1" customWidth="1"/>
    <col min="4797" max="4797" width="11.77734375" bestFit="1" customWidth="1"/>
    <col min="4798" max="4798" width="18.21875" bestFit="1" customWidth="1"/>
    <col min="4799" max="4799" width="11.44140625" bestFit="1" customWidth="1"/>
    <col min="4800" max="4800" width="21.44140625" bestFit="1" customWidth="1"/>
    <col min="4801" max="4801" width="13.33203125" bestFit="1" customWidth="1"/>
    <col min="4802" max="4802" width="16.6640625" bestFit="1" customWidth="1"/>
    <col min="4803" max="4803" width="19.6640625" bestFit="1" customWidth="1"/>
    <col min="4804" max="4804" width="14.33203125" bestFit="1" customWidth="1"/>
    <col min="4805" max="4805" width="14.77734375" bestFit="1" customWidth="1"/>
    <col min="4806" max="4806" width="8" bestFit="1" customWidth="1"/>
    <col min="4807" max="4807" width="25.44140625" bestFit="1" customWidth="1"/>
    <col min="4808" max="4808" width="9.44140625" bestFit="1" customWidth="1"/>
    <col min="4809" max="4809" width="25.44140625" bestFit="1" customWidth="1"/>
    <col min="4810" max="4810" width="15" bestFit="1" customWidth="1"/>
    <col min="4811" max="4811" width="10.5546875" bestFit="1" customWidth="1"/>
    <col min="4812" max="4812" width="6.77734375" bestFit="1" customWidth="1"/>
    <col min="4813" max="4813" width="31.21875" bestFit="1" customWidth="1"/>
    <col min="4814" max="4814" width="7" bestFit="1" customWidth="1"/>
    <col min="4815" max="4815" width="14.109375" bestFit="1" customWidth="1"/>
    <col min="4816" max="4816" width="11.44140625" bestFit="1" customWidth="1"/>
    <col min="4817" max="4817" width="10.44140625" bestFit="1" customWidth="1"/>
    <col min="4818" max="4818" width="11.44140625" bestFit="1" customWidth="1"/>
    <col min="4819" max="4819" width="10" bestFit="1" customWidth="1"/>
    <col min="4820" max="4820" width="6.33203125" bestFit="1" customWidth="1"/>
    <col min="4821" max="4821" width="5.109375" bestFit="1" customWidth="1"/>
    <col min="4822" max="4822" width="7" bestFit="1" customWidth="1"/>
    <col min="4823" max="4823" width="10.77734375" bestFit="1" customWidth="1"/>
  </cols>
  <sheetData>
    <row r="1" spans="1:6" ht="15.6" thickTop="1" thickBot="1" x14ac:dyDescent="0.35">
      <c r="A1" s="8" t="s">
        <v>22</v>
      </c>
      <c r="B1" s="8" t="s">
        <v>8</v>
      </c>
      <c r="C1" s="9" t="s">
        <v>25291</v>
      </c>
      <c r="D1" s="8" t="s">
        <v>11</v>
      </c>
      <c r="E1" s="10" t="s">
        <v>25292</v>
      </c>
      <c r="F1" s="10" t="s">
        <v>25293</v>
      </c>
    </row>
    <row r="2" spans="1:6" ht="15" thickTop="1" x14ac:dyDescent="0.3">
      <c r="A2">
        <v>237000000</v>
      </c>
      <c r="B2">
        <v>760505847</v>
      </c>
      <c r="C2">
        <f>B2-A2</f>
        <v>523505847</v>
      </c>
      <c r="D2" t="s">
        <v>7270</v>
      </c>
      <c r="E2">
        <f>MAX(C:C)</f>
        <v>523505847</v>
      </c>
      <c r="F2">
        <f>CORREL(A:A,B:B)</f>
        <v>0.11079666607949983</v>
      </c>
    </row>
    <row r="3" spans="1:6" x14ac:dyDescent="0.3">
      <c r="A3">
        <v>300000000</v>
      </c>
      <c r="B3">
        <v>309404152</v>
      </c>
      <c r="C3">
        <f t="shared" ref="C3:C66" si="0">B3-A3</f>
        <v>9404152</v>
      </c>
      <c r="D3" t="s">
        <v>7271</v>
      </c>
    </row>
    <row r="4" spans="1:6" x14ac:dyDescent="0.3">
      <c r="A4">
        <v>245000000</v>
      </c>
      <c r="B4">
        <v>200074175</v>
      </c>
      <c r="C4">
        <f t="shared" si="0"/>
        <v>-44925825</v>
      </c>
      <c r="D4" t="s">
        <v>7272</v>
      </c>
    </row>
    <row r="5" spans="1:6" x14ac:dyDescent="0.3">
      <c r="A5">
        <v>250000000</v>
      </c>
      <c r="B5">
        <v>448130642</v>
      </c>
      <c r="C5">
        <f t="shared" si="0"/>
        <v>198130642</v>
      </c>
      <c r="D5" t="s">
        <v>7273</v>
      </c>
    </row>
    <row r="6" spans="1:6" x14ac:dyDescent="0.3">
      <c r="A6">
        <v>263700000</v>
      </c>
      <c r="B6">
        <v>73058679</v>
      </c>
      <c r="C6">
        <f t="shared" si="0"/>
        <v>-190641321</v>
      </c>
      <c r="D6" t="s">
        <v>7274</v>
      </c>
    </row>
    <row r="7" spans="1:6" x14ac:dyDescent="0.3">
      <c r="A7">
        <v>258000000</v>
      </c>
      <c r="B7">
        <v>336530303</v>
      </c>
      <c r="C7">
        <f t="shared" si="0"/>
        <v>78530303</v>
      </c>
      <c r="D7" t="s">
        <v>7275</v>
      </c>
    </row>
    <row r="8" spans="1:6" x14ac:dyDescent="0.3">
      <c r="A8">
        <v>260000000</v>
      </c>
      <c r="B8">
        <v>200807262</v>
      </c>
      <c r="C8">
        <f t="shared" si="0"/>
        <v>-59192738</v>
      </c>
      <c r="D8" t="s">
        <v>7276</v>
      </c>
    </row>
    <row r="9" spans="1:6" x14ac:dyDescent="0.3">
      <c r="A9">
        <v>250000000</v>
      </c>
      <c r="B9">
        <v>458991599</v>
      </c>
      <c r="C9">
        <f t="shared" si="0"/>
        <v>208991599</v>
      </c>
      <c r="D9" t="s">
        <v>7277</v>
      </c>
    </row>
    <row r="10" spans="1:6" x14ac:dyDescent="0.3">
      <c r="A10">
        <v>250000000</v>
      </c>
      <c r="B10">
        <v>301956980</v>
      </c>
      <c r="C10">
        <f t="shared" si="0"/>
        <v>51956980</v>
      </c>
      <c r="D10" t="s">
        <v>7278</v>
      </c>
    </row>
    <row r="11" spans="1:6" x14ac:dyDescent="0.3">
      <c r="A11">
        <v>250000000</v>
      </c>
      <c r="B11">
        <v>330249062</v>
      </c>
      <c r="C11">
        <f t="shared" si="0"/>
        <v>80249062</v>
      </c>
      <c r="D11" t="s">
        <v>7279</v>
      </c>
    </row>
    <row r="12" spans="1:6" x14ac:dyDescent="0.3">
      <c r="A12">
        <v>209000000</v>
      </c>
      <c r="B12">
        <v>200069408</v>
      </c>
      <c r="C12">
        <f t="shared" si="0"/>
        <v>-8930592</v>
      </c>
      <c r="D12" t="s">
        <v>7280</v>
      </c>
    </row>
    <row r="13" spans="1:6" x14ac:dyDescent="0.3">
      <c r="A13">
        <v>200000000</v>
      </c>
      <c r="B13">
        <v>168368427</v>
      </c>
      <c r="C13">
        <f t="shared" si="0"/>
        <v>-31631573</v>
      </c>
      <c r="D13" t="s">
        <v>7281</v>
      </c>
    </row>
    <row r="14" spans="1:6" x14ac:dyDescent="0.3">
      <c r="A14">
        <v>225000000</v>
      </c>
      <c r="B14">
        <v>423032628</v>
      </c>
      <c r="C14">
        <f t="shared" si="0"/>
        <v>198032628</v>
      </c>
      <c r="D14" t="s">
        <v>7282</v>
      </c>
    </row>
    <row r="15" spans="1:6" x14ac:dyDescent="0.3">
      <c r="A15">
        <v>215000000</v>
      </c>
      <c r="B15">
        <v>89289910</v>
      </c>
      <c r="C15">
        <f>B15-A15</f>
        <v>-125710090</v>
      </c>
      <c r="D15" t="s">
        <v>7283</v>
      </c>
    </row>
    <row r="16" spans="1:6" x14ac:dyDescent="0.3">
      <c r="A16">
        <v>225000000</v>
      </c>
      <c r="B16">
        <v>291021565</v>
      </c>
      <c r="C16">
        <f t="shared" si="0"/>
        <v>66021565</v>
      </c>
      <c r="D16" t="s">
        <v>7284</v>
      </c>
    </row>
    <row r="17" spans="1:4" x14ac:dyDescent="0.3">
      <c r="A17">
        <v>225000000</v>
      </c>
      <c r="B17">
        <v>141614023</v>
      </c>
      <c r="C17">
        <f t="shared" si="0"/>
        <v>-83385977</v>
      </c>
      <c r="D17" t="s">
        <v>7285</v>
      </c>
    </row>
    <row r="18" spans="1:4" x14ac:dyDescent="0.3">
      <c r="A18">
        <v>220000000</v>
      </c>
      <c r="B18">
        <v>623279547</v>
      </c>
      <c r="C18">
        <f t="shared" si="0"/>
        <v>403279547</v>
      </c>
      <c r="D18" t="s">
        <v>7286</v>
      </c>
    </row>
    <row r="19" spans="1:4" x14ac:dyDescent="0.3">
      <c r="A19">
        <v>250000000</v>
      </c>
      <c r="B19">
        <v>241063875</v>
      </c>
      <c r="C19">
        <f t="shared" si="0"/>
        <v>-8936125</v>
      </c>
      <c r="D19" t="s">
        <v>7287</v>
      </c>
    </row>
    <row r="20" spans="1:4" x14ac:dyDescent="0.3">
      <c r="A20">
        <v>225000000</v>
      </c>
      <c r="B20">
        <v>179020854</v>
      </c>
      <c r="C20">
        <f t="shared" si="0"/>
        <v>-45979146</v>
      </c>
      <c r="D20" t="s">
        <v>7288</v>
      </c>
    </row>
    <row r="21" spans="1:4" x14ac:dyDescent="0.3">
      <c r="A21">
        <v>250000000</v>
      </c>
      <c r="B21">
        <v>255108370</v>
      </c>
      <c r="C21">
        <f t="shared" si="0"/>
        <v>5108370</v>
      </c>
      <c r="D21" t="s">
        <v>7289</v>
      </c>
    </row>
    <row r="22" spans="1:4" x14ac:dyDescent="0.3">
      <c r="A22">
        <v>230000000</v>
      </c>
      <c r="B22">
        <v>262030663</v>
      </c>
      <c r="C22">
        <f t="shared" si="0"/>
        <v>32030663</v>
      </c>
      <c r="D22" t="s">
        <v>7290</v>
      </c>
    </row>
    <row r="23" spans="1:4" x14ac:dyDescent="0.3">
      <c r="A23">
        <v>200000000</v>
      </c>
      <c r="B23">
        <v>105219735</v>
      </c>
      <c r="C23">
        <f t="shared" si="0"/>
        <v>-94780265</v>
      </c>
      <c r="D23" t="s">
        <v>7291</v>
      </c>
    </row>
    <row r="24" spans="1:4" x14ac:dyDescent="0.3">
      <c r="A24">
        <v>225000000</v>
      </c>
      <c r="B24">
        <v>258355354</v>
      </c>
      <c r="C24">
        <f t="shared" si="0"/>
        <v>33355354</v>
      </c>
      <c r="D24" t="s">
        <v>7292</v>
      </c>
    </row>
    <row r="25" spans="1:4" x14ac:dyDescent="0.3">
      <c r="A25">
        <v>180000000</v>
      </c>
      <c r="B25">
        <v>70083519</v>
      </c>
      <c r="C25">
        <f t="shared" si="0"/>
        <v>-109916481</v>
      </c>
      <c r="D25" t="s">
        <v>7293</v>
      </c>
    </row>
    <row r="26" spans="1:4" x14ac:dyDescent="0.3">
      <c r="A26">
        <v>207000000</v>
      </c>
      <c r="B26">
        <v>218051260</v>
      </c>
      <c r="C26">
        <f t="shared" si="0"/>
        <v>11051260</v>
      </c>
      <c r="D26" t="s">
        <v>7294</v>
      </c>
    </row>
    <row r="27" spans="1:4" x14ac:dyDescent="0.3">
      <c r="A27">
        <v>200000000</v>
      </c>
      <c r="B27">
        <v>658672302</v>
      </c>
      <c r="C27">
        <f t="shared" si="0"/>
        <v>458672302</v>
      </c>
      <c r="D27" t="s">
        <v>7295</v>
      </c>
    </row>
    <row r="28" spans="1:4" x14ac:dyDescent="0.3">
      <c r="A28">
        <v>250000000</v>
      </c>
      <c r="B28">
        <v>407197282</v>
      </c>
      <c r="C28">
        <f t="shared" si="0"/>
        <v>157197282</v>
      </c>
      <c r="D28" t="s">
        <v>7296</v>
      </c>
    </row>
    <row r="29" spans="1:4" x14ac:dyDescent="0.3">
      <c r="A29">
        <v>209000000</v>
      </c>
      <c r="B29">
        <v>65173160</v>
      </c>
      <c r="C29">
        <f t="shared" si="0"/>
        <v>-143826840</v>
      </c>
      <c r="D29" t="s">
        <v>7297</v>
      </c>
    </row>
    <row r="30" spans="1:4" x14ac:dyDescent="0.3">
      <c r="A30">
        <v>150000000</v>
      </c>
      <c r="B30">
        <v>652177271</v>
      </c>
      <c r="C30">
        <f t="shared" si="0"/>
        <v>502177271</v>
      </c>
      <c r="D30" t="s">
        <v>7298</v>
      </c>
    </row>
    <row r="31" spans="1:4" x14ac:dyDescent="0.3">
      <c r="A31">
        <v>200000000</v>
      </c>
      <c r="B31">
        <v>304360277</v>
      </c>
      <c r="C31">
        <f t="shared" si="0"/>
        <v>104360277</v>
      </c>
      <c r="D31" t="s">
        <v>7299</v>
      </c>
    </row>
    <row r="32" spans="1:4" x14ac:dyDescent="0.3">
      <c r="A32">
        <v>200000000</v>
      </c>
      <c r="B32">
        <v>373377893</v>
      </c>
      <c r="C32">
        <f t="shared" si="0"/>
        <v>173377893</v>
      </c>
      <c r="D32" t="s">
        <v>7300</v>
      </c>
    </row>
    <row r="33" spans="1:4" x14ac:dyDescent="0.3">
      <c r="A33">
        <v>200000000</v>
      </c>
      <c r="B33">
        <v>408992272</v>
      </c>
      <c r="C33">
        <f t="shared" si="0"/>
        <v>208992272</v>
      </c>
      <c r="D33" t="s">
        <v>7301</v>
      </c>
    </row>
    <row r="34" spans="1:4" x14ac:dyDescent="0.3">
      <c r="A34">
        <v>200000000</v>
      </c>
      <c r="B34">
        <v>334185206</v>
      </c>
      <c r="C34">
        <f t="shared" si="0"/>
        <v>134185206</v>
      </c>
      <c r="D34" t="s">
        <v>7302</v>
      </c>
    </row>
    <row r="35" spans="1:4" x14ac:dyDescent="0.3">
      <c r="A35">
        <v>210000000</v>
      </c>
      <c r="B35">
        <v>234360014</v>
      </c>
      <c r="C35">
        <f t="shared" si="0"/>
        <v>24360014</v>
      </c>
      <c r="D35" t="s">
        <v>7303</v>
      </c>
    </row>
    <row r="36" spans="1:4" x14ac:dyDescent="0.3">
      <c r="A36">
        <v>200000000</v>
      </c>
      <c r="B36">
        <v>268488329</v>
      </c>
      <c r="C36">
        <f t="shared" si="0"/>
        <v>68488329</v>
      </c>
      <c r="D36" t="s">
        <v>7304</v>
      </c>
    </row>
    <row r="37" spans="1:4" x14ac:dyDescent="0.3">
      <c r="A37">
        <v>200000000</v>
      </c>
      <c r="B37">
        <v>402076689</v>
      </c>
      <c r="C37">
        <f t="shared" si="0"/>
        <v>202076689</v>
      </c>
      <c r="D37" t="s">
        <v>7305</v>
      </c>
    </row>
    <row r="38" spans="1:4" x14ac:dyDescent="0.3">
      <c r="A38">
        <v>210000000</v>
      </c>
      <c r="B38">
        <v>245428137</v>
      </c>
      <c r="C38">
        <f t="shared" si="0"/>
        <v>35428137</v>
      </c>
      <c r="D38" t="s">
        <v>7306</v>
      </c>
    </row>
    <row r="39" spans="1:4" x14ac:dyDescent="0.3">
      <c r="A39">
        <v>215000000</v>
      </c>
      <c r="B39">
        <v>234903076</v>
      </c>
      <c r="C39">
        <f t="shared" si="0"/>
        <v>19903076</v>
      </c>
      <c r="D39" t="s">
        <v>7307</v>
      </c>
    </row>
    <row r="40" spans="1:4" x14ac:dyDescent="0.3">
      <c r="A40">
        <v>200000000</v>
      </c>
      <c r="B40">
        <v>202853933</v>
      </c>
      <c r="C40">
        <f t="shared" si="0"/>
        <v>2853933</v>
      </c>
      <c r="D40" t="s">
        <v>7308</v>
      </c>
    </row>
    <row r="41" spans="1:4" x14ac:dyDescent="0.3">
      <c r="A41">
        <v>170000000</v>
      </c>
      <c r="B41">
        <v>172051787</v>
      </c>
      <c r="C41">
        <f t="shared" si="0"/>
        <v>2051787</v>
      </c>
      <c r="D41" t="s">
        <v>7309</v>
      </c>
    </row>
    <row r="42" spans="1:4" x14ac:dyDescent="0.3">
      <c r="A42">
        <v>200000000</v>
      </c>
      <c r="B42">
        <v>191450875</v>
      </c>
      <c r="C42">
        <f t="shared" si="0"/>
        <v>-8549125</v>
      </c>
      <c r="D42" t="s">
        <v>7310</v>
      </c>
    </row>
    <row r="43" spans="1:4" x14ac:dyDescent="0.3">
      <c r="A43">
        <v>200000000</v>
      </c>
      <c r="B43">
        <v>116593191</v>
      </c>
      <c r="C43">
        <f t="shared" si="0"/>
        <v>-83406809</v>
      </c>
      <c r="D43" t="s">
        <v>7311</v>
      </c>
    </row>
    <row r="44" spans="1:4" x14ac:dyDescent="0.3">
      <c r="A44">
        <v>200000000</v>
      </c>
      <c r="B44">
        <v>414984497</v>
      </c>
      <c r="C44">
        <f t="shared" si="0"/>
        <v>214984497</v>
      </c>
      <c r="D44" t="s">
        <v>7312</v>
      </c>
    </row>
    <row r="45" spans="1:4" x14ac:dyDescent="0.3">
      <c r="A45">
        <v>200000000</v>
      </c>
      <c r="B45">
        <v>125320003</v>
      </c>
      <c r="C45">
        <f t="shared" si="0"/>
        <v>-74679997</v>
      </c>
      <c r="D45" t="s">
        <v>7313</v>
      </c>
    </row>
    <row r="46" spans="1:4" x14ac:dyDescent="0.3">
      <c r="A46">
        <v>190000000</v>
      </c>
      <c r="B46">
        <v>350034110</v>
      </c>
      <c r="C46">
        <f t="shared" si="0"/>
        <v>160034110</v>
      </c>
      <c r="D46" t="s">
        <v>7314</v>
      </c>
    </row>
    <row r="47" spans="1:4" x14ac:dyDescent="0.3">
      <c r="A47">
        <v>190000000</v>
      </c>
      <c r="B47">
        <v>202351611</v>
      </c>
      <c r="C47">
        <f t="shared" si="0"/>
        <v>12351611</v>
      </c>
      <c r="D47" t="s">
        <v>7315</v>
      </c>
    </row>
    <row r="48" spans="1:4" x14ac:dyDescent="0.3">
      <c r="A48">
        <v>200000000</v>
      </c>
      <c r="B48">
        <v>233914986</v>
      </c>
      <c r="C48">
        <f t="shared" si="0"/>
        <v>33914986</v>
      </c>
      <c r="D48" t="s">
        <v>7316</v>
      </c>
    </row>
    <row r="49" spans="1:4" x14ac:dyDescent="0.3">
      <c r="A49">
        <v>190000000</v>
      </c>
      <c r="B49">
        <v>228756232</v>
      </c>
      <c r="C49">
        <f t="shared" si="0"/>
        <v>38756232</v>
      </c>
      <c r="D49" t="s">
        <v>7317</v>
      </c>
    </row>
    <row r="50" spans="1:4" x14ac:dyDescent="0.3">
      <c r="A50">
        <v>195000000</v>
      </c>
      <c r="B50">
        <v>65171860</v>
      </c>
      <c r="C50">
        <f t="shared" si="0"/>
        <v>-129828140</v>
      </c>
      <c r="D50" t="s">
        <v>7318</v>
      </c>
    </row>
    <row r="51" spans="1:4" x14ac:dyDescent="0.3">
      <c r="A51">
        <v>105000000</v>
      </c>
      <c r="B51">
        <v>144812796</v>
      </c>
      <c r="C51">
        <f t="shared" si="0"/>
        <v>39812796</v>
      </c>
      <c r="D51" t="s">
        <v>7319</v>
      </c>
    </row>
    <row r="52" spans="1:4" x14ac:dyDescent="0.3">
      <c r="A52">
        <v>200000000</v>
      </c>
      <c r="B52">
        <v>90755643</v>
      </c>
      <c r="C52">
        <f t="shared" si="0"/>
        <v>-109244357</v>
      </c>
      <c r="D52" t="s">
        <v>7320</v>
      </c>
    </row>
    <row r="53" spans="1:4" x14ac:dyDescent="0.3">
      <c r="A53">
        <v>190000000</v>
      </c>
      <c r="B53">
        <v>101785482</v>
      </c>
      <c r="C53">
        <f t="shared" si="0"/>
        <v>-88214518</v>
      </c>
      <c r="D53" t="s">
        <v>7321</v>
      </c>
    </row>
    <row r="54" spans="1:4" x14ac:dyDescent="0.3">
      <c r="A54">
        <v>195000000</v>
      </c>
      <c r="B54">
        <v>352358779</v>
      </c>
      <c r="C54">
        <f t="shared" si="0"/>
        <v>157358779</v>
      </c>
      <c r="D54" t="s">
        <v>7322</v>
      </c>
    </row>
    <row r="55" spans="1:4" x14ac:dyDescent="0.3">
      <c r="A55">
        <v>185000000</v>
      </c>
      <c r="B55">
        <v>317011114</v>
      </c>
      <c r="C55">
        <f t="shared" si="0"/>
        <v>132011114</v>
      </c>
      <c r="D55" t="s">
        <v>7323</v>
      </c>
    </row>
    <row r="56" spans="1:4" x14ac:dyDescent="0.3">
      <c r="A56">
        <v>20000000</v>
      </c>
      <c r="B56">
        <v>123070338</v>
      </c>
      <c r="C56">
        <f t="shared" si="0"/>
        <v>103070338</v>
      </c>
      <c r="D56" t="s">
        <v>7324</v>
      </c>
    </row>
    <row r="57" spans="1:4" x14ac:dyDescent="0.3">
      <c r="A57">
        <v>185000000</v>
      </c>
      <c r="B57">
        <v>237282182</v>
      </c>
      <c r="C57">
        <f t="shared" si="0"/>
        <v>52282182</v>
      </c>
      <c r="D57" t="s">
        <v>7325</v>
      </c>
    </row>
    <row r="58" spans="1:4" x14ac:dyDescent="0.3">
      <c r="A58">
        <v>185000000</v>
      </c>
      <c r="B58">
        <v>130468626</v>
      </c>
      <c r="C58">
        <f t="shared" si="0"/>
        <v>-54531374</v>
      </c>
      <c r="D58" t="s">
        <v>7326</v>
      </c>
    </row>
    <row r="59" spans="1:4" x14ac:dyDescent="0.3">
      <c r="A59">
        <v>180000000</v>
      </c>
      <c r="B59">
        <v>223806889</v>
      </c>
      <c r="C59">
        <f t="shared" si="0"/>
        <v>43806889</v>
      </c>
      <c r="D59" t="s">
        <v>7327</v>
      </c>
    </row>
    <row r="60" spans="1:4" x14ac:dyDescent="0.3">
      <c r="A60">
        <v>140000000</v>
      </c>
      <c r="B60">
        <v>140080850</v>
      </c>
      <c r="C60">
        <f t="shared" si="0"/>
        <v>80850</v>
      </c>
      <c r="D60" t="s">
        <v>7328</v>
      </c>
    </row>
    <row r="61" spans="1:4" x14ac:dyDescent="0.3">
      <c r="A61">
        <v>200000000</v>
      </c>
      <c r="B61">
        <v>166112167</v>
      </c>
      <c r="C61">
        <f t="shared" si="0"/>
        <v>-33887833</v>
      </c>
      <c r="D61" t="s">
        <v>7329</v>
      </c>
    </row>
    <row r="62" spans="1:4" x14ac:dyDescent="0.3">
      <c r="A62">
        <v>200000000</v>
      </c>
      <c r="B62">
        <v>137850096</v>
      </c>
      <c r="C62">
        <f t="shared" si="0"/>
        <v>-62149904</v>
      </c>
      <c r="D62" t="s">
        <v>7330</v>
      </c>
    </row>
    <row r="63" spans="1:4" x14ac:dyDescent="0.3">
      <c r="A63">
        <v>176000000</v>
      </c>
      <c r="B63">
        <v>47375327</v>
      </c>
      <c r="C63">
        <f t="shared" si="0"/>
        <v>-128624673</v>
      </c>
      <c r="D63" t="s">
        <v>7331</v>
      </c>
    </row>
    <row r="64" spans="1:4" x14ac:dyDescent="0.3">
      <c r="A64">
        <v>180000000</v>
      </c>
      <c r="B64">
        <v>124051759</v>
      </c>
      <c r="C64">
        <f t="shared" si="0"/>
        <v>-55948241</v>
      </c>
      <c r="D64" t="s">
        <v>7332</v>
      </c>
    </row>
    <row r="65" spans="1:4" x14ac:dyDescent="0.3">
      <c r="A65">
        <v>180000000</v>
      </c>
      <c r="B65">
        <v>291709845</v>
      </c>
      <c r="C65">
        <f t="shared" si="0"/>
        <v>111709845</v>
      </c>
      <c r="D65" t="s">
        <v>7333</v>
      </c>
    </row>
    <row r="66" spans="1:4" x14ac:dyDescent="0.3">
      <c r="A66">
        <v>178000000</v>
      </c>
      <c r="B66">
        <v>154985087</v>
      </c>
      <c r="C66">
        <f t="shared" si="0"/>
        <v>-23014913</v>
      </c>
      <c r="D66" t="s">
        <v>7334</v>
      </c>
    </row>
    <row r="67" spans="1:4" x14ac:dyDescent="0.3">
      <c r="A67">
        <v>185000000</v>
      </c>
      <c r="B67">
        <v>533316061</v>
      </c>
      <c r="C67">
        <f t="shared" ref="C67:C130" si="1">B67-A67</f>
        <v>348316061</v>
      </c>
      <c r="D67" t="s">
        <v>7335</v>
      </c>
    </row>
    <row r="68" spans="1:4" x14ac:dyDescent="0.3">
      <c r="A68">
        <v>175000000</v>
      </c>
      <c r="B68">
        <v>292979556</v>
      </c>
      <c r="C68">
        <f t="shared" si="1"/>
        <v>117979556</v>
      </c>
      <c r="D68" t="s">
        <v>7336</v>
      </c>
    </row>
    <row r="69" spans="1:4" x14ac:dyDescent="0.3">
      <c r="A69">
        <v>175000000</v>
      </c>
      <c r="B69">
        <v>198332128</v>
      </c>
      <c r="C69">
        <f t="shared" si="1"/>
        <v>23332128</v>
      </c>
      <c r="D69" t="s">
        <v>7337</v>
      </c>
    </row>
    <row r="70" spans="1:4" x14ac:dyDescent="0.3">
      <c r="A70">
        <v>140000000</v>
      </c>
      <c r="B70">
        <v>318298180</v>
      </c>
      <c r="C70">
        <f t="shared" si="1"/>
        <v>178298180</v>
      </c>
      <c r="D70" t="s">
        <v>7338</v>
      </c>
    </row>
    <row r="71" spans="1:4" x14ac:dyDescent="0.3">
      <c r="A71">
        <v>170000000</v>
      </c>
      <c r="B71">
        <v>73820094</v>
      </c>
      <c r="C71">
        <f t="shared" si="1"/>
        <v>-96179906</v>
      </c>
      <c r="D71" t="s">
        <v>7339</v>
      </c>
    </row>
    <row r="72" spans="1:4" x14ac:dyDescent="0.3">
      <c r="A72">
        <v>170000000</v>
      </c>
      <c r="B72">
        <v>113745408</v>
      </c>
      <c r="C72">
        <f t="shared" si="1"/>
        <v>-56254592</v>
      </c>
      <c r="D72" t="s">
        <v>7340</v>
      </c>
    </row>
    <row r="73" spans="1:4" x14ac:dyDescent="0.3">
      <c r="A73">
        <v>145000000</v>
      </c>
      <c r="B73">
        <v>102176165</v>
      </c>
      <c r="C73">
        <f t="shared" si="1"/>
        <v>-42823835</v>
      </c>
      <c r="D73" t="s">
        <v>7341</v>
      </c>
    </row>
    <row r="74" spans="1:4" x14ac:dyDescent="0.3">
      <c r="A74">
        <v>175000000</v>
      </c>
      <c r="B74">
        <v>161087183</v>
      </c>
      <c r="C74">
        <f t="shared" si="1"/>
        <v>-13912817</v>
      </c>
      <c r="D74" t="s">
        <v>7342</v>
      </c>
    </row>
    <row r="75" spans="1:4" x14ac:dyDescent="0.3">
      <c r="A75">
        <v>175000000</v>
      </c>
      <c r="B75">
        <v>100289690</v>
      </c>
      <c r="C75">
        <f t="shared" si="1"/>
        <v>-74710310</v>
      </c>
      <c r="D75" t="s">
        <v>7343</v>
      </c>
    </row>
    <row r="76" spans="1:4" x14ac:dyDescent="0.3">
      <c r="A76">
        <v>178000000</v>
      </c>
      <c r="B76">
        <v>100189501</v>
      </c>
      <c r="C76">
        <f t="shared" si="1"/>
        <v>-77810499</v>
      </c>
      <c r="D76" t="s">
        <v>7344</v>
      </c>
    </row>
    <row r="77" spans="1:4" x14ac:dyDescent="0.3">
      <c r="A77">
        <v>175000000</v>
      </c>
      <c r="B77">
        <v>88246220</v>
      </c>
      <c r="C77">
        <f t="shared" si="1"/>
        <v>-86753780</v>
      </c>
      <c r="D77" t="s">
        <v>7345</v>
      </c>
    </row>
    <row r="78" spans="1:4" x14ac:dyDescent="0.3">
      <c r="A78">
        <v>175000000</v>
      </c>
      <c r="B78">
        <v>150167630</v>
      </c>
      <c r="C78">
        <f t="shared" si="1"/>
        <v>-24832370</v>
      </c>
      <c r="D78" t="s">
        <v>7346</v>
      </c>
    </row>
    <row r="79" spans="1:4" x14ac:dyDescent="0.3">
      <c r="A79">
        <v>175000000</v>
      </c>
      <c r="B79">
        <v>356454367</v>
      </c>
      <c r="C79">
        <f t="shared" si="1"/>
        <v>181454367</v>
      </c>
      <c r="D79" t="s">
        <v>7347</v>
      </c>
    </row>
    <row r="80" spans="1:4" x14ac:dyDescent="0.3">
      <c r="A80">
        <v>175000000</v>
      </c>
      <c r="B80">
        <v>362645141</v>
      </c>
      <c r="C80">
        <f t="shared" si="1"/>
        <v>187645141</v>
      </c>
      <c r="D80" t="s">
        <v>7348</v>
      </c>
    </row>
    <row r="81" spans="1:4" x14ac:dyDescent="0.3">
      <c r="A81">
        <v>200000000</v>
      </c>
      <c r="B81">
        <v>312057433</v>
      </c>
      <c r="C81">
        <f t="shared" si="1"/>
        <v>112057433</v>
      </c>
      <c r="D81" t="s">
        <v>7349</v>
      </c>
    </row>
    <row r="82" spans="1:4" x14ac:dyDescent="0.3">
      <c r="A82">
        <v>170000000</v>
      </c>
      <c r="B82">
        <v>155111815</v>
      </c>
      <c r="C82">
        <f t="shared" si="1"/>
        <v>-14888185</v>
      </c>
      <c r="D82" t="s">
        <v>7350</v>
      </c>
    </row>
    <row r="83" spans="1:4" x14ac:dyDescent="0.3">
      <c r="A83">
        <v>180000000</v>
      </c>
      <c r="B83">
        <v>241407328</v>
      </c>
      <c r="C83">
        <f t="shared" si="1"/>
        <v>61407328</v>
      </c>
      <c r="D83" t="s">
        <v>7351</v>
      </c>
    </row>
    <row r="84" spans="1:4" x14ac:dyDescent="0.3">
      <c r="A84">
        <v>170000000</v>
      </c>
      <c r="B84">
        <v>208543795</v>
      </c>
      <c r="C84">
        <f t="shared" si="1"/>
        <v>38543795</v>
      </c>
      <c r="D84" t="s">
        <v>7352</v>
      </c>
    </row>
    <row r="85" spans="1:4" x14ac:dyDescent="0.3">
      <c r="A85">
        <v>20000000</v>
      </c>
      <c r="B85">
        <v>25529689.5</v>
      </c>
      <c r="C85">
        <f t="shared" si="1"/>
        <v>5529689.5</v>
      </c>
      <c r="D85" t="s">
        <v>7353</v>
      </c>
    </row>
    <row r="86" spans="1:4" x14ac:dyDescent="0.3">
      <c r="A86">
        <v>175000000</v>
      </c>
      <c r="B86">
        <v>38297305</v>
      </c>
      <c r="C86">
        <f t="shared" si="1"/>
        <v>-136702695</v>
      </c>
      <c r="D86" t="s">
        <v>7354</v>
      </c>
    </row>
    <row r="87" spans="1:4" x14ac:dyDescent="0.3">
      <c r="A87">
        <v>170000000</v>
      </c>
      <c r="B87">
        <v>259746958</v>
      </c>
      <c r="C87">
        <f t="shared" si="1"/>
        <v>89746958</v>
      </c>
      <c r="D87" t="s">
        <v>7355</v>
      </c>
    </row>
    <row r="88" spans="1:4" x14ac:dyDescent="0.3">
      <c r="A88">
        <v>165000000</v>
      </c>
      <c r="B88">
        <v>238371987</v>
      </c>
      <c r="C88">
        <f t="shared" si="1"/>
        <v>73371987</v>
      </c>
      <c r="D88" t="s">
        <v>7356</v>
      </c>
    </row>
    <row r="89" spans="1:4" x14ac:dyDescent="0.3">
      <c r="A89">
        <v>190000000</v>
      </c>
      <c r="B89">
        <v>93417865</v>
      </c>
      <c r="C89">
        <f t="shared" si="1"/>
        <v>-96582135</v>
      </c>
      <c r="D89" t="s">
        <v>7357</v>
      </c>
    </row>
    <row r="90" spans="1:4" x14ac:dyDescent="0.3">
      <c r="A90">
        <v>165000000</v>
      </c>
      <c r="B90">
        <v>222487711</v>
      </c>
      <c r="C90">
        <f t="shared" si="1"/>
        <v>57487711</v>
      </c>
      <c r="D90" t="s">
        <v>7358</v>
      </c>
    </row>
    <row r="91" spans="1:4" x14ac:dyDescent="0.3">
      <c r="A91">
        <v>165000000</v>
      </c>
      <c r="B91">
        <v>189412677</v>
      </c>
      <c r="C91">
        <f t="shared" si="1"/>
        <v>24412677</v>
      </c>
      <c r="D91" t="s">
        <v>7359</v>
      </c>
    </row>
    <row r="92" spans="1:4" x14ac:dyDescent="0.3">
      <c r="A92">
        <v>165000000</v>
      </c>
      <c r="B92">
        <v>665426</v>
      </c>
      <c r="C92">
        <f t="shared" si="1"/>
        <v>-164334574</v>
      </c>
      <c r="D92" t="s">
        <v>7360</v>
      </c>
    </row>
    <row r="93" spans="1:4" x14ac:dyDescent="0.3">
      <c r="A93">
        <v>165000000</v>
      </c>
      <c r="B93">
        <v>102315545</v>
      </c>
      <c r="C93">
        <f t="shared" si="1"/>
        <v>-62684455</v>
      </c>
      <c r="D93" t="s">
        <v>7361</v>
      </c>
    </row>
    <row r="94" spans="1:4" x14ac:dyDescent="0.3">
      <c r="A94">
        <v>165000000</v>
      </c>
      <c r="B94">
        <v>217387997</v>
      </c>
      <c r="C94">
        <f t="shared" si="1"/>
        <v>52387997</v>
      </c>
      <c r="D94" t="s">
        <v>7362</v>
      </c>
    </row>
    <row r="95" spans="1:4" x14ac:dyDescent="0.3">
      <c r="A95">
        <v>200000000</v>
      </c>
      <c r="B95">
        <v>150350192</v>
      </c>
      <c r="C95">
        <f t="shared" si="1"/>
        <v>-49649808</v>
      </c>
      <c r="D95" t="s">
        <v>7363</v>
      </c>
    </row>
    <row r="96" spans="1:4" x14ac:dyDescent="0.3">
      <c r="A96">
        <v>170000000</v>
      </c>
      <c r="B96">
        <v>333130696</v>
      </c>
      <c r="C96">
        <f t="shared" si="1"/>
        <v>163130696</v>
      </c>
      <c r="D96" t="s">
        <v>7364</v>
      </c>
    </row>
    <row r="97" spans="1:4" x14ac:dyDescent="0.3">
      <c r="A97">
        <v>165000000</v>
      </c>
      <c r="B97">
        <v>187991439</v>
      </c>
      <c r="C97">
        <f t="shared" si="1"/>
        <v>22991439</v>
      </c>
      <c r="D97" t="s">
        <v>7365</v>
      </c>
    </row>
    <row r="98" spans="1:4" x14ac:dyDescent="0.3">
      <c r="A98">
        <v>160000000</v>
      </c>
      <c r="B98">
        <v>292568851</v>
      </c>
      <c r="C98">
        <f t="shared" si="1"/>
        <v>132568851</v>
      </c>
      <c r="D98" t="s">
        <v>7366</v>
      </c>
    </row>
    <row r="99" spans="1:4" x14ac:dyDescent="0.3">
      <c r="A99">
        <v>20000000</v>
      </c>
      <c r="B99">
        <v>25529689.5</v>
      </c>
      <c r="C99">
        <f t="shared" si="1"/>
        <v>5529689.5</v>
      </c>
      <c r="D99" t="s">
        <v>7367</v>
      </c>
    </row>
    <row r="100" spans="1:4" x14ac:dyDescent="0.3">
      <c r="A100">
        <v>180000000</v>
      </c>
      <c r="B100">
        <v>303001229</v>
      </c>
      <c r="C100">
        <f t="shared" si="1"/>
        <v>123001229</v>
      </c>
      <c r="D100" t="s">
        <v>7368</v>
      </c>
    </row>
    <row r="101" spans="1:4" x14ac:dyDescent="0.3">
      <c r="A101">
        <v>38000000</v>
      </c>
      <c r="B101">
        <v>144512310</v>
      </c>
      <c r="C101">
        <f t="shared" si="1"/>
        <v>106512310</v>
      </c>
      <c r="D101" t="s">
        <v>7369</v>
      </c>
    </row>
    <row r="102" spans="1:4" x14ac:dyDescent="0.3">
      <c r="A102">
        <v>150000000</v>
      </c>
      <c r="B102">
        <v>127490802</v>
      </c>
      <c r="C102">
        <f t="shared" si="1"/>
        <v>-22509198</v>
      </c>
      <c r="D102" t="s">
        <v>7370</v>
      </c>
    </row>
    <row r="103" spans="1:4" x14ac:dyDescent="0.3">
      <c r="A103">
        <v>160000000</v>
      </c>
      <c r="B103">
        <v>146405371</v>
      </c>
      <c r="C103">
        <f t="shared" si="1"/>
        <v>-13594629</v>
      </c>
      <c r="D103" t="s">
        <v>7371</v>
      </c>
    </row>
    <row r="104" spans="1:4" x14ac:dyDescent="0.3">
      <c r="A104">
        <v>160000000</v>
      </c>
      <c r="B104">
        <v>281666058</v>
      </c>
      <c r="C104">
        <f t="shared" si="1"/>
        <v>121666058</v>
      </c>
      <c r="D104" t="s">
        <v>7372</v>
      </c>
    </row>
    <row r="105" spans="1:4" x14ac:dyDescent="0.3">
      <c r="A105">
        <v>150000000</v>
      </c>
      <c r="B105">
        <v>63143812</v>
      </c>
      <c r="C105">
        <f t="shared" si="1"/>
        <v>-86856188</v>
      </c>
      <c r="D105" t="s">
        <v>7373</v>
      </c>
    </row>
    <row r="106" spans="1:4" x14ac:dyDescent="0.3">
      <c r="A106">
        <v>160000000</v>
      </c>
      <c r="B106">
        <v>60655503</v>
      </c>
      <c r="C106">
        <f t="shared" si="1"/>
        <v>-99344497</v>
      </c>
      <c r="D106" t="s">
        <v>7374</v>
      </c>
    </row>
    <row r="107" spans="1:4" x14ac:dyDescent="0.3">
      <c r="A107">
        <v>170000000</v>
      </c>
      <c r="B107">
        <v>76846624</v>
      </c>
      <c r="C107">
        <f t="shared" si="1"/>
        <v>-93153376</v>
      </c>
      <c r="D107" t="s">
        <v>7375</v>
      </c>
    </row>
    <row r="108" spans="1:4" x14ac:dyDescent="0.3">
      <c r="A108">
        <v>160000000</v>
      </c>
      <c r="B108">
        <v>320706665</v>
      </c>
      <c r="C108">
        <f t="shared" si="1"/>
        <v>160706665</v>
      </c>
      <c r="D108" t="s">
        <v>7376</v>
      </c>
    </row>
    <row r="109" spans="1:4" x14ac:dyDescent="0.3">
      <c r="A109">
        <v>160000000</v>
      </c>
      <c r="B109">
        <v>46978995</v>
      </c>
      <c r="C109">
        <f t="shared" si="1"/>
        <v>-113021005</v>
      </c>
      <c r="D109" t="s">
        <v>7377</v>
      </c>
    </row>
    <row r="110" spans="1:4" x14ac:dyDescent="0.3">
      <c r="A110">
        <v>155000000</v>
      </c>
      <c r="B110">
        <v>89732035</v>
      </c>
      <c r="C110">
        <f t="shared" si="1"/>
        <v>-65267965</v>
      </c>
      <c r="D110" t="s">
        <v>7378</v>
      </c>
    </row>
    <row r="111" spans="1:4" x14ac:dyDescent="0.3">
      <c r="A111">
        <v>155000000</v>
      </c>
      <c r="B111">
        <v>104383624</v>
      </c>
      <c r="C111">
        <f t="shared" si="1"/>
        <v>-50616376</v>
      </c>
      <c r="D111" t="s">
        <v>7379</v>
      </c>
    </row>
    <row r="112" spans="1:4" x14ac:dyDescent="0.3">
      <c r="A112">
        <v>140000000</v>
      </c>
      <c r="B112">
        <v>198539855</v>
      </c>
      <c r="C112">
        <f t="shared" si="1"/>
        <v>58539855</v>
      </c>
      <c r="D112" t="s">
        <v>7380</v>
      </c>
    </row>
    <row r="113" spans="1:4" x14ac:dyDescent="0.3">
      <c r="A113">
        <v>150000000</v>
      </c>
      <c r="B113">
        <v>318759914</v>
      </c>
      <c r="C113">
        <f t="shared" si="1"/>
        <v>168759914</v>
      </c>
      <c r="D113" t="s">
        <v>7381</v>
      </c>
    </row>
    <row r="114" spans="1:4" x14ac:dyDescent="0.3">
      <c r="A114">
        <v>155000000</v>
      </c>
      <c r="B114">
        <v>34293771</v>
      </c>
      <c r="C114">
        <f t="shared" si="1"/>
        <v>-120706229</v>
      </c>
      <c r="D114" t="s">
        <v>7382</v>
      </c>
    </row>
    <row r="115" spans="1:4" x14ac:dyDescent="0.3">
      <c r="A115">
        <v>150000000</v>
      </c>
      <c r="B115">
        <v>292000866</v>
      </c>
      <c r="C115">
        <f t="shared" si="1"/>
        <v>142000866</v>
      </c>
      <c r="D115" t="s">
        <v>7383</v>
      </c>
    </row>
    <row r="116" spans="1:4" x14ac:dyDescent="0.3">
      <c r="A116">
        <v>150000000</v>
      </c>
      <c r="B116">
        <v>289994397</v>
      </c>
      <c r="C116">
        <f t="shared" si="1"/>
        <v>139994397</v>
      </c>
      <c r="D116" t="s">
        <v>7384</v>
      </c>
    </row>
    <row r="117" spans="1:4" x14ac:dyDescent="0.3">
      <c r="A117">
        <v>150000000</v>
      </c>
      <c r="B117">
        <v>227946274</v>
      </c>
      <c r="C117">
        <f t="shared" si="1"/>
        <v>77946274</v>
      </c>
      <c r="D117" t="s">
        <v>7385</v>
      </c>
    </row>
    <row r="118" spans="1:4" x14ac:dyDescent="0.3">
      <c r="A118">
        <v>150000000</v>
      </c>
      <c r="B118">
        <v>256386216</v>
      </c>
      <c r="C118">
        <f t="shared" si="1"/>
        <v>106386216</v>
      </c>
      <c r="D118" t="s">
        <v>7386</v>
      </c>
    </row>
    <row r="119" spans="1:4" x14ac:dyDescent="0.3">
      <c r="A119">
        <v>150000000</v>
      </c>
      <c r="B119">
        <v>206456431</v>
      </c>
      <c r="C119">
        <f t="shared" si="1"/>
        <v>56456431</v>
      </c>
      <c r="D119" t="s">
        <v>7387</v>
      </c>
    </row>
    <row r="120" spans="1:4" x14ac:dyDescent="0.3">
      <c r="A120">
        <v>150000000</v>
      </c>
      <c r="B120">
        <v>206435493</v>
      </c>
      <c r="C120">
        <f t="shared" si="1"/>
        <v>56435493</v>
      </c>
      <c r="D120" t="s">
        <v>7388</v>
      </c>
    </row>
    <row r="121" spans="1:4" x14ac:dyDescent="0.3">
      <c r="A121">
        <v>150000000</v>
      </c>
      <c r="B121">
        <v>205343774</v>
      </c>
      <c r="C121">
        <f t="shared" si="1"/>
        <v>55343774</v>
      </c>
      <c r="D121" t="s">
        <v>7389</v>
      </c>
    </row>
    <row r="122" spans="1:4" x14ac:dyDescent="0.3">
      <c r="A122">
        <v>150000000</v>
      </c>
      <c r="B122">
        <v>179982968</v>
      </c>
      <c r="C122">
        <f t="shared" si="1"/>
        <v>29982968</v>
      </c>
      <c r="D122" t="s">
        <v>7390</v>
      </c>
    </row>
    <row r="123" spans="1:4" x14ac:dyDescent="0.3">
      <c r="A123">
        <v>150000000</v>
      </c>
      <c r="B123">
        <v>177243721</v>
      </c>
      <c r="C123">
        <f t="shared" si="1"/>
        <v>27243721</v>
      </c>
      <c r="D123" t="s">
        <v>7391</v>
      </c>
    </row>
    <row r="124" spans="1:4" x14ac:dyDescent="0.3">
      <c r="A124">
        <v>150000000</v>
      </c>
      <c r="B124">
        <v>179883016</v>
      </c>
      <c r="C124">
        <f t="shared" si="1"/>
        <v>29883016</v>
      </c>
      <c r="D124" t="s">
        <v>7392</v>
      </c>
    </row>
    <row r="125" spans="1:4" x14ac:dyDescent="0.3">
      <c r="A125">
        <v>150000000</v>
      </c>
      <c r="B125">
        <v>139259759</v>
      </c>
      <c r="C125">
        <f t="shared" si="1"/>
        <v>-10740241</v>
      </c>
      <c r="D125" t="s">
        <v>7393</v>
      </c>
    </row>
    <row r="126" spans="1:4" x14ac:dyDescent="0.3">
      <c r="A126">
        <v>150000000</v>
      </c>
      <c r="B126">
        <v>400736600</v>
      </c>
      <c r="C126">
        <f t="shared" si="1"/>
        <v>250736600</v>
      </c>
      <c r="D126" t="s">
        <v>7394</v>
      </c>
    </row>
    <row r="127" spans="1:4" x14ac:dyDescent="0.3">
      <c r="A127">
        <v>150000000</v>
      </c>
      <c r="B127">
        <v>281492479</v>
      </c>
      <c r="C127">
        <f t="shared" si="1"/>
        <v>131492479</v>
      </c>
      <c r="D127" t="s">
        <v>7395</v>
      </c>
    </row>
    <row r="128" spans="1:4" x14ac:dyDescent="0.3">
      <c r="A128">
        <v>170000000</v>
      </c>
      <c r="B128">
        <v>206360018</v>
      </c>
      <c r="C128">
        <f t="shared" si="1"/>
        <v>36360018</v>
      </c>
      <c r="D128" t="s">
        <v>7396</v>
      </c>
    </row>
    <row r="129" spans="1:4" x14ac:dyDescent="0.3">
      <c r="A129">
        <v>150000000</v>
      </c>
      <c r="B129">
        <v>153629485</v>
      </c>
      <c r="C129">
        <f t="shared" si="1"/>
        <v>3629485</v>
      </c>
      <c r="D129" t="s">
        <v>7397</v>
      </c>
    </row>
    <row r="130" spans="1:4" x14ac:dyDescent="0.3">
      <c r="A130">
        <v>150000000</v>
      </c>
      <c r="B130">
        <v>133375846</v>
      </c>
      <c r="C130">
        <f t="shared" si="1"/>
        <v>-16624154</v>
      </c>
      <c r="D130" t="s">
        <v>7398</v>
      </c>
    </row>
    <row r="131" spans="1:4" x14ac:dyDescent="0.3">
      <c r="A131">
        <v>150000000</v>
      </c>
      <c r="B131">
        <v>181015141</v>
      </c>
      <c r="C131">
        <f t="shared" ref="C131:C194" si="2">B131-A131</f>
        <v>31015141</v>
      </c>
      <c r="D131" t="s">
        <v>7399</v>
      </c>
    </row>
    <row r="132" spans="1:4" x14ac:dyDescent="0.3">
      <c r="A132">
        <v>150000000</v>
      </c>
      <c r="B132">
        <v>114053579</v>
      </c>
      <c r="C132">
        <f t="shared" si="2"/>
        <v>-35946421</v>
      </c>
      <c r="D132" t="s">
        <v>7400</v>
      </c>
    </row>
    <row r="133" spans="1:4" x14ac:dyDescent="0.3">
      <c r="A133">
        <v>150000000</v>
      </c>
      <c r="B133">
        <v>119420252</v>
      </c>
      <c r="C133">
        <f t="shared" si="2"/>
        <v>-30579748</v>
      </c>
      <c r="D133" t="s">
        <v>7401</v>
      </c>
    </row>
    <row r="134" spans="1:4" x14ac:dyDescent="0.3">
      <c r="A134">
        <v>150000000</v>
      </c>
      <c r="B134">
        <v>83640426</v>
      </c>
      <c r="C134">
        <f t="shared" si="2"/>
        <v>-66359574</v>
      </c>
      <c r="D134" t="s">
        <v>7402</v>
      </c>
    </row>
    <row r="135" spans="1:4" x14ac:dyDescent="0.3">
      <c r="A135">
        <v>100000000</v>
      </c>
      <c r="B135">
        <v>79711678</v>
      </c>
      <c r="C135">
        <f t="shared" si="2"/>
        <v>-20288322</v>
      </c>
      <c r="D135" t="s">
        <v>7403</v>
      </c>
    </row>
    <row r="136" spans="1:4" x14ac:dyDescent="0.3">
      <c r="A136">
        <v>150000000</v>
      </c>
      <c r="B136">
        <v>195000874</v>
      </c>
      <c r="C136">
        <f t="shared" si="2"/>
        <v>45000874</v>
      </c>
      <c r="D136" t="s">
        <v>7404</v>
      </c>
    </row>
    <row r="137" spans="1:4" x14ac:dyDescent="0.3">
      <c r="A137">
        <v>150000000</v>
      </c>
      <c r="B137">
        <v>61937495</v>
      </c>
      <c r="C137">
        <f t="shared" si="2"/>
        <v>-88062505</v>
      </c>
      <c r="D137" t="s">
        <v>7405</v>
      </c>
    </row>
    <row r="138" spans="1:4" x14ac:dyDescent="0.3">
      <c r="A138">
        <v>150000000</v>
      </c>
      <c r="B138">
        <v>126597121</v>
      </c>
      <c r="C138">
        <f t="shared" si="2"/>
        <v>-23402879</v>
      </c>
      <c r="D138" t="s">
        <v>7406</v>
      </c>
    </row>
    <row r="139" spans="1:4" x14ac:dyDescent="0.3">
      <c r="A139">
        <v>150000000</v>
      </c>
      <c r="B139">
        <v>165230261</v>
      </c>
      <c r="C139">
        <f t="shared" si="2"/>
        <v>15230261</v>
      </c>
      <c r="D139" t="s">
        <v>7407</v>
      </c>
    </row>
    <row r="140" spans="1:4" x14ac:dyDescent="0.3">
      <c r="A140">
        <v>150000000</v>
      </c>
      <c r="B140">
        <v>131564731</v>
      </c>
      <c r="C140">
        <f t="shared" si="2"/>
        <v>-18435269</v>
      </c>
      <c r="D140" t="s">
        <v>7408</v>
      </c>
    </row>
    <row r="141" spans="1:4" x14ac:dyDescent="0.3">
      <c r="A141">
        <v>150000000</v>
      </c>
      <c r="B141">
        <v>133382309</v>
      </c>
      <c r="C141">
        <f t="shared" si="2"/>
        <v>-16617691</v>
      </c>
      <c r="D141" t="s">
        <v>7409</v>
      </c>
    </row>
    <row r="142" spans="1:4" x14ac:dyDescent="0.3">
      <c r="A142">
        <v>150000000</v>
      </c>
      <c r="B142">
        <v>73103784</v>
      </c>
      <c r="C142">
        <f t="shared" si="2"/>
        <v>-76896216</v>
      </c>
      <c r="D142" t="s">
        <v>7410</v>
      </c>
    </row>
    <row r="143" spans="1:4" x14ac:dyDescent="0.3">
      <c r="A143">
        <v>150000000</v>
      </c>
      <c r="B143">
        <v>21379315</v>
      </c>
      <c r="C143">
        <f t="shared" si="2"/>
        <v>-128620685</v>
      </c>
      <c r="D143" t="s">
        <v>7411</v>
      </c>
    </row>
    <row r="144" spans="1:4" x14ac:dyDescent="0.3">
      <c r="A144">
        <v>149000000</v>
      </c>
      <c r="B144">
        <v>64459316</v>
      </c>
      <c r="C144">
        <f t="shared" si="2"/>
        <v>-84540684</v>
      </c>
      <c r="D144" t="s">
        <v>7412</v>
      </c>
    </row>
    <row r="145" spans="1:4" x14ac:dyDescent="0.3">
      <c r="A145">
        <v>150000000</v>
      </c>
      <c r="B145">
        <v>34964818</v>
      </c>
      <c r="C145">
        <f t="shared" si="2"/>
        <v>-115035182</v>
      </c>
      <c r="D145" t="s">
        <v>7413</v>
      </c>
    </row>
    <row r="146" spans="1:4" x14ac:dyDescent="0.3">
      <c r="A146">
        <v>145000000</v>
      </c>
      <c r="B146">
        <v>111505642</v>
      </c>
      <c r="C146">
        <f t="shared" si="2"/>
        <v>-33494358</v>
      </c>
      <c r="D146" t="s">
        <v>7414</v>
      </c>
    </row>
    <row r="147" spans="1:4" x14ac:dyDescent="0.3">
      <c r="A147">
        <v>175000000</v>
      </c>
      <c r="B147">
        <v>133228348</v>
      </c>
      <c r="C147">
        <f t="shared" si="2"/>
        <v>-41771652</v>
      </c>
      <c r="D147" t="s">
        <v>7415</v>
      </c>
    </row>
    <row r="148" spans="1:4" x14ac:dyDescent="0.3">
      <c r="A148">
        <v>145000000</v>
      </c>
      <c r="B148">
        <v>216366733</v>
      </c>
      <c r="C148">
        <f t="shared" si="2"/>
        <v>71366733</v>
      </c>
      <c r="D148" t="s">
        <v>7416</v>
      </c>
    </row>
    <row r="149" spans="1:4" x14ac:dyDescent="0.3">
      <c r="A149">
        <v>142000000</v>
      </c>
      <c r="B149">
        <v>160201106</v>
      </c>
      <c r="C149">
        <f t="shared" si="2"/>
        <v>18201106</v>
      </c>
      <c r="D149" t="s">
        <v>7417</v>
      </c>
    </row>
    <row r="150" spans="1:4" x14ac:dyDescent="0.3">
      <c r="A150">
        <v>144000000</v>
      </c>
      <c r="B150">
        <v>118099659</v>
      </c>
      <c r="C150">
        <f t="shared" si="2"/>
        <v>-25900341</v>
      </c>
      <c r="D150" t="s">
        <v>7418</v>
      </c>
    </row>
    <row r="151" spans="1:4" x14ac:dyDescent="0.3">
      <c r="A151">
        <v>140000000</v>
      </c>
      <c r="B151">
        <v>201573391</v>
      </c>
      <c r="C151">
        <f t="shared" si="2"/>
        <v>61573391</v>
      </c>
      <c r="D151" t="s">
        <v>7419</v>
      </c>
    </row>
    <row r="152" spans="1:4" x14ac:dyDescent="0.3">
      <c r="A152">
        <v>140000000</v>
      </c>
      <c r="B152">
        <v>190418803</v>
      </c>
      <c r="C152">
        <f t="shared" si="2"/>
        <v>50418803</v>
      </c>
      <c r="D152" t="s">
        <v>7420</v>
      </c>
    </row>
    <row r="153" spans="1:4" x14ac:dyDescent="0.3">
      <c r="A153">
        <v>150000000</v>
      </c>
      <c r="B153">
        <v>82161969</v>
      </c>
      <c r="C153">
        <f t="shared" si="2"/>
        <v>-67838031</v>
      </c>
      <c r="D153" t="s">
        <v>7421</v>
      </c>
    </row>
    <row r="154" spans="1:4" x14ac:dyDescent="0.3">
      <c r="A154">
        <v>145000000</v>
      </c>
      <c r="B154">
        <v>143523463</v>
      </c>
      <c r="C154">
        <f t="shared" si="2"/>
        <v>-1476537</v>
      </c>
      <c r="D154" t="s">
        <v>7422</v>
      </c>
    </row>
    <row r="155" spans="1:4" x14ac:dyDescent="0.3">
      <c r="A155">
        <v>145000000</v>
      </c>
      <c r="B155">
        <v>209364921</v>
      </c>
      <c r="C155">
        <f t="shared" si="2"/>
        <v>64364921</v>
      </c>
      <c r="D155" t="s">
        <v>7423</v>
      </c>
    </row>
    <row r="156" spans="1:4" x14ac:dyDescent="0.3">
      <c r="A156">
        <v>145000000</v>
      </c>
      <c r="B156">
        <v>103400692</v>
      </c>
      <c r="C156">
        <f t="shared" si="2"/>
        <v>-41599308</v>
      </c>
      <c r="D156" t="s">
        <v>7424</v>
      </c>
    </row>
    <row r="157" spans="1:4" x14ac:dyDescent="0.3">
      <c r="A157">
        <v>100000000</v>
      </c>
      <c r="B157">
        <v>110332737</v>
      </c>
      <c r="C157">
        <f t="shared" si="2"/>
        <v>10332737</v>
      </c>
      <c r="D157" t="s">
        <v>7425</v>
      </c>
    </row>
    <row r="158" spans="1:4" x14ac:dyDescent="0.3">
      <c r="A158">
        <v>140000000</v>
      </c>
      <c r="B158">
        <v>111110575</v>
      </c>
      <c r="C158">
        <f t="shared" si="2"/>
        <v>-28889425</v>
      </c>
      <c r="D158" t="s">
        <v>7426</v>
      </c>
    </row>
    <row r="159" spans="1:4" x14ac:dyDescent="0.3">
      <c r="A159">
        <v>140000000</v>
      </c>
      <c r="B159">
        <v>65007045</v>
      </c>
      <c r="C159">
        <f t="shared" si="2"/>
        <v>-74992955</v>
      </c>
      <c r="D159" t="s">
        <v>7427</v>
      </c>
    </row>
    <row r="160" spans="1:4" x14ac:dyDescent="0.3">
      <c r="A160">
        <v>150000000</v>
      </c>
      <c r="B160">
        <v>257704099</v>
      </c>
      <c r="C160">
        <f t="shared" si="2"/>
        <v>107704099</v>
      </c>
      <c r="D160" t="s">
        <v>7428</v>
      </c>
    </row>
    <row r="161" spans="1:4" x14ac:dyDescent="0.3">
      <c r="A161">
        <v>139000000</v>
      </c>
      <c r="B161">
        <v>403706375</v>
      </c>
      <c r="C161">
        <f t="shared" si="2"/>
        <v>264706375</v>
      </c>
      <c r="D161" t="s">
        <v>7429</v>
      </c>
    </row>
    <row r="162" spans="1:4" x14ac:dyDescent="0.3">
      <c r="A162">
        <v>145000000</v>
      </c>
      <c r="B162">
        <v>176997107</v>
      </c>
      <c r="C162">
        <f t="shared" si="2"/>
        <v>31997107</v>
      </c>
      <c r="D162" t="s">
        <v>7430</v>
      </c>
    </row>
    <row r="163" spans="1:4" x14ac:dyDescent="0.3">
      <c r="A163">
        <v>140000000</v>
      </c>
      <c r="B163">
        <v>31141074</v>
      </c>
      <c r="C163">
        <f t="shared" si="2"/>
        <v>-108858926</v>
      </c>
      <c r="D163" t="s">
        <v>7431</v>
      </c>
    </row>
    <row r="164" spans="1:4" x14ac:dyDescent="0.3">
      <c r="A164">
        <v>135000000</v>
      </c>
      <c r="B164">
        <v>31704416</v>
      </c>
      <c r="C164">
        <f t="shared" si="2"/>
        <v>-103295584</v>
      </c>
      <c r="D164" t="s">
        <v>7432</v>
      </c>
    </row>
    <row r="165" spans="1:4" x14ac:dyDescent="0.3">
      <c r="A165">
        <v>130000000</v>
      </c>
      <c r="B165">
        <v>107503316</v>
      </c>
      <c r="C165">
        <f t="shared" si="2"/>
        <v>-22496684</v>
      </c>
      <c r="D165" t="s">
        <v>7433</v>
      </c>
    </row>
    <row r="166" spans="1:4" x14ac:dyDescent="0.3">
      <c r="A166">
        <v>140000000</v>
      </c>
      <c r="B166">
        <v>129734803</v>
      </c>
      <c r="C166">
        <f t="shared" si="2"/>
        <v>-10265197</v>
      </c>
      <c r="D166" t="s">
        <v>7434</v>
      </c>
    </row>
    <row r="167" spans="1:4" x14ac:dyDescent="0.3">
      <c r="A167">
        <v>137000000</v>
      </c>
      <c r="B167">
        <v>132122995</v>
      </c>
      <c r="C167">
        <f t="shared" si="2"/>
        <v>-4877005</v>
      </c>
      <c r="D167" t="s">
        <v>7435</v>
      </c>
    </row>
    <row r="168" spans="1:4" x14ac:dyDescent="0.3">
      <c r="A168">
        <v>130000000</v>
      </c>
      <c r="B168">
        <v>122512052</v>
      </c>
      <c r="C168">
        <f t="shared" si="2"/>
        <v>-7487948</v>
      </c>
      <c r="D168" t="s">
        <v>7436</v>
      </c>
    </row>
    <row r="169" spans="1:4" x14ac:dyDescent="0.3">
      <c r="A169">
        <v>130000000</v>
      </c>
      <c r="B169">
        <v>68642452</v>
      </c>
      <c r="C169">
        <f t="shared" si="2"/>
        <v>-61357548</v>
      </c>
      <c r="D169" t="s">
        <v>7437</v>
      </c>
    </row>
    <row r="170" spans="1:4" x14ac:dyDescent="0.3">
      <c r="A170">
        <v>137000000</v>
      </c>
      <c r="B170">
        <v>32131830</v>
      </c>
      <c r="C170">
        <f t="shared" si="2"/>
        <v>-104868170</v>
      </c>
      <c r="D170" t="s">
        <v>7438</v>
      </c>
    </row>
    <row r="171" spans="1:4" x14ac:dyDescent="0.3">
      <c r="A171">
        <v>140000000</v>
      </c>
      <c r="B171">
        <v>176636816</v>
      </c>
      <c r="C171">
        <f t="shared" si="2"/>
        <v>36636816</v>
      </c>
      <c r="D171" t="s">
        <v>7439</v>
      </c>
    </row>
    <row r="172" spans="1:4" x14ac:dyDescent="0.3">
      <c r="A172">
        <v>135000000</v>
      </c>
      <c r="B172">
        <v>126930660</v>
      </c>
      <c r="C172">
        <f t="shared" si="2"/>
        <v>-8069340</v>
      </c>
      <c r="D172" t="s">
        <v>7440</v>
      </c>
    </row>
    <row r="173" spans="1:4" x14ac:dyDescent="0.3">
      <c r="A173">
        <v>150000000</v>
      </c>
      <c r="B173">
        <v>93926386</v>
      </c>
      <c r="C173">
        <f t="shared" si="2"/>
        <v>-56073614</v>
      </c>
      <c r="D173" t="s">
        <v>7441</v>
      </c>
    </row>
    <row r="174" spans="1:4" x14ac:dyDescent="0.3">
      <c r="A174">
        <v>120000000</v>
      </c>
      <c r="B174">
        <v>292298923</v>
      </c>
      <c r="C174">
        <f t="shared" si="2"/>
        <v>172298923</v>
      </c>
      <c r="D174" t="s">
        <v>7442</v>
      </c>
    </row>
    <row r="175" spans="1:4" x14ac:dyDescent="0.3">
      <c r="A175">
        <v>135000000</v>
      </c>
      <c r="B175">
        <v>63992328</v>
      </c>
      <c r="C175">
        <f t="shared" si="2"/>
        <v>-71007672</v>
      </c>
      <c r="D175" t="s">
        <v>7443</v>
      </c>
    </row>
    <row r="176" spans="1:4" x14ac:dyDescent="0.3">
      <c r="A176">
        <v>150000000</v>
      </c>
      <c r="B176">
        <v>134518390</v>
      </c>
      <c r="C176">
        <f t="shared" si="2"/>
        <v>-15481610</v>
      </c>
      <c r="D176" t="s">
        <v>7444</v>
      </c>
    </row>
    <row r="177" spans="1:4" x14ac:dyDescent="0.3">
      <c r="A177">
        <v>140000000</v>
      </c>
      <c r="B177">
        <v>52792307</v>
      </c>
      <c r="C177">
        <f t="shared" si="2"/>
        <v>-87207693</v>
      </c>
      <c r="D177" t="s">
        <v>7445</v>
      </c>
    </row>
    <row r="178" spans="1:4" x14ac:dyDescent="0.3">
      <c r="A178">
        <v>135000000</v>
      </c>
      <c r="B178">
        <v>183635922</v>
      </c>
      <c r="C178">
        <f t="shared" si="2"/>
        <v>48635922</v>
      </c>
      <c r="D178" t="s">
        <v>7446</v>
      </c>
    </row>
    <row r="179" spans="1:4" x14ac:dyDescent="0.3">
      <c r="A179">
        <v>135000000</v>
      </c>
      <c r="B179">
        <v>83024900</v>
      </c>
      <c r="C179">
        <f t="shared" si="2"/>
        <v>-51975100</v>
      </c>
      <c r="D179" t="s">
        <v>7447</v>
      </c>
    </row>
    <row r="180" spans="1:4" x14ac:dyDescent="0.3">
      <c r="A180">
        <v>135000000</v>
      </c>
      <c r="B180">
        <v>123207194</v>
      </c>
      <c r="C180">
        <f t="shared" si="2"/>
        <v>-11792806</v>
      </c>
      <c r="D180" t="s">
        <v>7448</v>
      </c>
    </row>
    <row r="181" spans="1:4" x14ac:dyDescent="0.3">
      <c r="A181">
        <v>132000000</v>
      </c>
      <c r="B181">
        <v>83348920</v>
      </c>
      <c r="C181">
        <f t="shared" si="2"/>
        <v>-48651080</v>
      </c>
      <c r="D181" t="s">
        <v>7449</v>
      </c>
    </row>
    <row r="182" spans="1:4" x14ac:dyDescent="0.3">
      <c r="A182">
        <v>110000000</v>
      </c>
      <c r="B182">
        <v>227137090</v>
      </c>
      <c r="C182">
        <f t="shared" si="2"/>
        <v>117137090</v>
      </c>
      <c r="D182" t="s">
        <v>7450</v>
      </c>
    </row>
    <row r="183" spans="1:4" x14ac:dyDescent="0.3">
      <c r="A183">
        <v>130000000</v>
      </c>
      <c r="B183">
        <v>215395021</v>
      </c>
      <c r="C183">
        <f t="shared" si="2"/>
        <v>85395021</v>
      </c>
      <c r="D183" t="s">
        <v>7451</v>
      </c>
    </row>
    <row r="184" spans="1:4" x14ac:dyDescent="0.3">
      <c r="A184">
        <v>130000000</v>
      </c>
      <c r="B184">
        <v>180191634</v>
      </c>
      <c r="C184">
        <f t="shared" si="2"/>
        <v>50191634</v>
      </c>
      <c r="D184" t="s">
        <v>7452</v>
      </c>
    </row>
    <row r="185" spans="1:4" x14ac:dyDescent="0.3">
      <c r="A185">
        <v>130000000</v>
      </c>
      <c r="B185">
        <v>424645577</v>
      </c>
      <c r="C185">
        <f t="shared" si="2"/>
        <v>294645577</v>
      </c>
      <c r="D185" t="s">
        <v>7453</v>
      </c>
    </row>
    <row r="186" spans="1:4" x14ac:dyDescent="0.3">
      <c r="A186">
        <v>135000000</v>
      </c>
      <c r="B186">
        <v>177343675</v>
      </c>
      <c r="C186">
        <f t="shared" si="2"/>
        <v>42343675</v>
      </c>
      <c r="D186" t="s">
        <v>7454</v>
      </c>
    </row>
    <row r="187" spans="1:4" x14ac:dyDescent="0.3">
      <c r="A187">
        <v>132000000</v>
      </c>
      <c r="B187">
        <v>234277056</v>
      </c>
      <c r="C187">
        <f t="shared" si="2"/>
        <v>102277056</v>
      </c>
      <c r="D187" t="s">
        <v>7455</v>
      </c>
    </row>
    <row r="188" spans="1:4" x14ac:dyDescent="0.3">
      <c r="A188">
        <v>130000000</v>
      </c>
      <c r="B188">
        <v>138396624</v>
      </c>
      <c r="C188">
        <f t="shared" si="2"/>
        <v>8396624</v>
      </c>
      <c r="D188" t="s">
        <v>7456</v>
      </c>
    </row>
    <row r="189" spans="1:4" x14ac:dyDescent="0.3">
      <c r="A189">
        <v>130000000</v>
      </c>
      <c r="B189">
        <v>149234747</v>
      </c>
      <c r="C189">
        <f t="shared" si="2"/>
        <v>19234747</v>
      </c>
      <c r="D189" t="s">
        <v>7457</v>
      </c>
    </row>
    <row r="190" spans="1:4" x14ac:dyDescent="0.3">
      <c r="A190">
        <v>110000000</v>
      </c>
      <c r="B190">
        <v>118311368</v>
      </c>
      <c r="C190">
        <f t="shared" si="2"/>
        <v>8311368</v>
      </c>
      <c r="D190" t="s">
        <v>7458</v>
      </c>
    </row>
    <row r="191" spans="1:4" x14ac:dyDescent="0.3">
      <c r="A191">
        <v>125000000</v>
      </c>
      <c r="B191">
        <v>101160529</v>
      </c>
      <c r="C191">
        <f t="shared" si="2"/>
        <v>-23839471</v>
      </c>
      <c r="D191" t="s">
        <v>7459</v>
      </c>
    </row>
    <row r="192" spans="1:4" x14ac:dyDescent="0.3">
      <c r="A192">
        <v>135000000</v>
      </c>
      <c r="B192">
        <v>77564037</v>
      </c>
      <c r="C192">
        <f t="shared" si="2"/>
        <v>-57435963</v>
      </c>
      <c r="D192" t="s">
        <v>7460</v>
      </c>
    </row>
    <row r="193" spans="1:4" x14ac:dyDescent="0.3">
      <c r="A193">
        <v>130000000</v>
      </c>
      <c r="B193">
        <v>249358727</v>
      </c>
      <c r="C193">
        <f t="shared" si="2"/>
        <v>119358727</v>
      </c>
      <c r="D193" t="s">
        <v>7461</v>
      </c>
    </row>
    <row r="194" spans="1:4" x14ac:dyDescent="0.3">
      <c r="A194">
        <v>130000000</v>
      </c>
      <c r="B194">
        <v>49551662</v>
      </c>
      <c r="C194">
        <f t="shared" si="2"/>
        <v>-80448338</v>
      </c>
      <c r="D194" t="s">
        <v>7462</v>
      </c>
    </row>
    <row r="195" spans="1:4" x14ac:dyDescent="0.3">
      <c r="A195">
        <v>130000000</v>
      </c>
      <c r="B195">
        <v>60522097</v>
      </c>
      <c r="C195">
        <f t="shared" ref="C195:C258" si="3">B195-A195</f>
        <v>-69477903</v>
      </c>
      <c r="D195" t="s">
        <v>7463</v>
      </c>
    </row>
    <row r="196" spans="1:4" x14ac:dyDescent="0.3">
      <c r="A196">
        <v>127500000</v>
      </c>
      <c r="B196">
        <v>137748063</v>
      </c>
      <c r="C196">
        <f t="shared" si="3"/>
        <v>10248063</v>
      </c>
      <c r="D196" t="s">
        <v>7464</v>
      </c>
    </row>
    <row r="197" spans="1:4" x14ac:dyDescent="0.3">
      <c r="A197">
        <v>20000000</v>
      </c>
      <c r="B197">
        <v>25529689.5</v>
      </c>
      <c r="C197">
        <f t="shared" si="3"/>
        <v>5529689.5</v>
      </c>
      <c r="D197" t="s">
        <v>7465</v>
      </c>
    </row>
    <row r="198" spans="1:4" x14ac:dyDescent="0.3">
      <c r="A198">
        <v>127000000</v>
      </c>
      <c r="B198">
        <v>113733726</v>
      </c>
      <c r="C198">
        <f t="shared" si="3"/>
        <v>-13266274</v>
      </c>
      <c r="D198" t="s">
        <v>7466</v>
      </c>
    </row>
    <row r="199" spans="1:4" x14ac:dyDescent="0.3">
      <c r="A199">
        <v>130000000</v>
      </c>
      <c r="B199">
        <v>148337537</v>
      </c>
      <c r="C199">
        <f t="shared" si="3"/>
        <v>18337537</v>
      </c>
      <c r="D199" t="s">
        <v>7467</v>
      </c>
    </row>
    <row r="200" spans="1:4" x14ac:dyDescent="0.3">
      <c r="A200">
        <v>125000000</v>
      </c>
      <c r="B200">
        <v>317557891</v>
      </c>
      <c r="C200">
        <f t="shared" si="3"/>
        <v>192557891</v>
      </c>
      <c r="D200" t="s">
        <v>7468</v>
      </c>
    </row>
    <row r="201" spans="1:4" x14ac:dyDescent="0.3">
      <c r="A201">
        <v>130000000</v>
      </c>
      <c r="B201">
        <v>33592415</v>
      </c>
      <c r="C201">
        <f t="shared" si="3"/>
        <v>-96407585</v>
      </c>
      <c r="D201" t="s">
        <v>7469</v>
      </c>
    </row>
    <row r="202" spans="1:4" x14ac:dyDescent="0.3">
      <c r="A202">
        <v>140000000</v>
      </c>
      <c r="B202">
        <v>305388685</v>
      </c>
      <c r="C202">
        <f t="shared" si="3"/>
        <v>165388685</v>
      </c>
      <c r="D202" t="s">
        <v>7470</v>
      </c>
    </row>
    <row r="203" spans="1:4" x14ac:dyDescent="0.3">
      <c r="A203">
        <v>20000000</v>
      </c>
      <c r="B203">
        <v>25529689.5</v>
      </c>
      <c r="C203">
        <f t="shared" si="3"/>
        <v>5529689.5</v>
      </c>
      <c r="D203" t="s">
        <v>7471</v>
      </c>
    </row>
    <row r="204" spans="1:4" x14ac:dyDescent="0.3">
      <c r="A204">
        <v>125000000</v>
      </c>
      <c r="B204">
        <v>337103873</v>
      </c>
      <c r="C204">
        <f t="shared" si="3"/>
        <v>212103873</v>
      </c>
      <c r="D204" t="s">
        <v>7472</v>
      </c>
    </row>
    <row r="205" spans="1:4" x14ac:dyDescent="0.3">
      <c r="A205">
        <v>125000000</v>
      </c>
      <c r="B205">
        <v>217536138</v>
      </c>
      <c r="C205">
        <f t="shared" si="3"/>
        <v>92536138</v>
      </c>
      <c r="D205" t="s">
        <v>7473</v>
      </c>
    </row>
    <row r="206" spans="1:4" x14ac:dyDescent="0.3">
      <c r="A206">
        <v>103000000</v>
      </c>
      <c r="B206">
        <v>131536019</v>
      </c>
      <c r="C206">
        <f t="shared" si="3"/>
        <v>28536019</v>
      </c>
      <c r="D206" t="s">
        <v>7474</v>
      </c>
    </row>
    <row r="207" spans="1:4" x14ac:dyDescent="0.3">
      <c r="A207">
        <v>110000000</v>
      </c>
      <c r="B207">
        <v>214948780</v>
      </c>
      <c r="C207">
        <f t="shared" si="3"/>
        <v>104948780</v>
      </c>
      <c r="D207" t="s">
        <v>7475</v>
      </c>
    </row>
    <row r="208" spans="1:4" x14ac:dyDescent="0.3">
      <c r="A208">
        <v>125000000</v>
      </c>
      <c r="B208">
        <v>209805005</v>
      </c>
      <c r="C208">
        <f t="shared" si="3"/>
        <v>84805005</v>
      </c>
      <c r="D208" t="s">
        <v>7476</v>
      </c>
    </row>
    <row r="209" spans="1:4" x14ac:dyDescent="0.3">
      <c r="A209">
        <v>125000000</v>
      </c>
      <c r="B209">
        <v>186830669</v>
      </c>
      <c r="C209">
        <f t="shared" si="3"/>
        <v>61830669</v>
      </c>
      <c r="D209" t="s">
        <v>7477</v>
      </c>
    </row>
    <row r="210" spans="1:4" x14ac:dyDescent="0.3">
      <c r="A210">
        <v>125000000</v>
      </c>
      <c r="B210">
        <v>163192114</v>
      </c>
      <c r="C210">
        <f t="shared" si="3"/>
        <v>38192114</v>
      </c>
      <c r="D210" t="s">
        <v>7478</v>
      </c>
    </row>
    <row r="211" spans="1:4" x14ac:dyDescent="0.3">
      <c r="A211">
        <v>65000000</v>
      </c>
      <c r="B211">
        <v>119412921</v>
      </c>
      <c r="C211">
        <f t="shared" si="3"/>
        <v>54412921</v>
      </c>
      <c r="D211" t="s">
        <v>7479</v>
      </c>
    </row>
    <row r="212" spans="1:4" x14ac:dyDescent="0.3">
      <c r="A212">
        <v>85000000</v>
      </c>
      <c r="B212">
        <v>32694788</v>
      </c>
      <c r="C212">
        <f t="shared" si="3"/>
        <v>-52305212</v>
      </c>
      <c r="D212" t="s">
        <v>7480</v>
      </c>
    </row>
    <row r="213" spans="1:4" x14ac:dyDescent="0.3">
      <c r="A213">
        <v>125000000</v>
      </c>
      <c r="B213">
        <v>113165635</v>
      </c>
      <c r="C213">
        <f t="shared" si="3"/>
        <v>-11834365</v>
      </c>
      <c r="D213" t="s">
        <v>7481</v>
      </c>
    </row>
    <row r="214" spans="1:4" x14ac:dyDescent="0.3">
      <c r="A214">
        <v>125000000</v>
      </c>
      <c r="B214">
        <v>107285004</v>
      </c>
      <c r="C214">
        <f t="shared" si="3"/>
        <v>-17714996</v>
      </c>
      <c r="D214" t="s">
        <v>7482</v>
      </c>
    </row>
    <row r="215" spans="1:4" x14ac:dyDescent="0.3">
      <c r="A215">
        <v>123000000</v>
      </c>
      <c r="B215">
        <v>260031035</v>
      </c>
      <c r="C215">
        <f t="shared" si="3"/>
        <v>137031035</v>
      </c>
      <c r="D215" t="s">
        <v>7483</v>
      </c>
    </row>
    <row r="216" spans="1:4" x14ac:dyDescent="0.3">
      <c r="A216">
        <v>125000000</v>
      </c>
      <c r="B216">
        <v>186739919</v>
      </c>
      <c r="C216">
        <f t="shared" si="3"/>
        <v>61739919</v>
      </c>
      <c r="D216" t="s">
        <v>7484</v>
      </c>
    </row>
    <row r="217" spans="1:4" x14ac:dyDescent="0.3">
      <c r="A217">
        <v>125000000</v>
      </c>
      <c r="B217">
        <v>215397307</v>
      </c>
      <c r="C217">
        <f t="shared" si="3"/>
        <v>90397307</v>
      </c>
      <c r="D217" t="s">
        <v>7485</v>
      </c>
    </row>
    <row r="218" spans="1:4" x14ac:dyDescent="0.3">
      <c r="A218">
        <v>140000000</v>
      </c>
      <c r="B218">
        <v>182618434</v>
      </c>
      <c r="C218">
        <f t="shared" si="3"/>
        <v>42618434</v>
      </c>
      <c r="D218" t="s">
        <v>7486</v>
      </c>
    </row>
    <row r="219" spans="1:4" x14ac:dyDescent="0.3">
      <c r="A219">
        <v>130000000</v>
      </c>
      <c r="B219">
        <v>131920333</v>
      </c>
      <c r="C219">
        <f t="shared" si="3"/>
        <v>1920333</v>
      </c>
      <c r="D219" t="s">
        <v>7487</v>
      </c>
    </row>
    <row r="220" spans="1:4" x14ac:dyDescent="0.3">
      <c r="A220">
        <v>120000000</v>
      </c>
      <c r="B220">
        <v>124976634</v>
      </c>
      <c r="C220">
        <f t="shared" si="3"/>
        <v>4976634</v>
      </c>
      <c r="D220" t="s">
        <v>7488</v>
      </c>
    </row>
    <row r="221" spans="1:4" x14ac:dyDescent="0.3">
      <c r="A221">
        <v>110000000</v>
      </c>
      <c r="B221">
        <v>115802596</v>
      </c>
      <c r="C221">
        <f t="shared" si="3"/>
        <v>5802596</v>
      </c>
      <c r="D221" t="s">
        <v>7489</v>
      </c>
    </row>
    <row r="222" spans="1:4" x14ac:dyDescent="0.3">
      <c r="A222">
        <v>120000000</v>
      </c>
      <c r="B222">
        <v>108521835</v>
      </c>
      <c r="C222">
        <f t="shared" si="3"/>
        <v>-11478165</v>
      </c>
      <c r="D222" t="s">
        <v>7490</v>
      </c>
    </row>
    <row r="223" spans="1:4" x14ac:dyDescent="0.3">
      <c r="A223">
        <v>120000000</v>
      </c>
      <c r="B223">
        <v>100685880</v>
      </c>
      <c r="C223">
        <f t="shared" si="3"/>
        <v>-19314120</v>
      </c>
      <c r="D223" t="s">
        <v>7491</v>
      </c>
    </row>
    <row r="224" spans="1:4" x14ac:dyDescent="0.3">
      <c r="A224">
        <v>130000000</v>
      </c>
      <c r="B224">
        <v>126464904</v>
      </c>
      <c r="C224">
        <f t="shared" si="3"/>
        <v>-3535096</v>
      </c>
      <c r="D224" t="s">
        <v>7492</v>
      </c>
    </row>
    <row r="225" spans="1:4" x14ac:dyDescent="0.3">
      <c r="A225">
        <v>120000000</v>
      </c>
      <c r="B225">
        <v>64736114</v>
      </c>
      <c r="C225">
        <f t="shared" si="3"/>
        <v>-55263886</v>
      </c>
      <c r="D225" t="s">
        <v>7493</v>
      </c>
    </row>
    <row r="226" spans="1:4" x14ac:dyDescent="0.3">
      <c r="A226">
        <v>115000000</v>
      </c>
      <c r="B226">
        <v>93050117</v>
      </c>
      <c r="C226">
        <f t="shared" si="3"/>
        <v>-21949883</v>
      </c>
      <c r="D226" t="s">
        <v>7494</v>
      </c>
    </row>
    <row r="227" spans="1:4" x14ac:dyDescent="0.3">
      <c r="A227">
        <v>105000000</v>
      </c>
      <c r="B227">
        <v>57637485</v>
      </c>
      <c r="C227">
        <f t="shared" si="3"/>
        <v>-47362515</v>
      </c>
      <c r="D227" t="s">
        <v>7495</v>
      </c>
    </row>
    <row r="228" spans="1:4" x14ac:dyDescent="0.3">
      <c r="A228">
        <v>100000000</v>
      </c>
      <c r="B228">
        <v>58607007</v>
      </c>
      <c r="C228">
        <f t="shared" si="3"/>
        <v>-41392993</v>
      </c>
      <c r="D228" t="s">
        <v>7496</v>
      </c>
    </row>
    <row r="229" spans="1:4" x14ac:dyDescent="0.3">
      <c r="A229">
        <v>120000000</v>
      </c>
      <c r="B229">
        <v>43929341</v>
      </c>
      <c r="C229">
        <f t="shared" si="3"/>
        <v>-76070659</v>
      </c>
      <c r="D229" t="s">
        <v>7497</v>
      </c>
    </row>
    <row r="230" spans="1:4" x14ac:dyDescent="0.3">
      <c r="A230">
        <v>120000000</v>
      </c>
      <c r="B230">
        <v>30212620</v>
      </c>
      <c r="C230">
        <f t="shared" si="3"/>
        <v>-89787380</v>
      </c>
      <c r="D230" t="s">
        <v>7498</v>
      </c>
    </row>
    <row r="231" spans="1:4" x14ac:dyDescent="0.3">
      <c r="A231">
        <v>117000000</v>
      </c>
      <c r="B231">
        <v>76418654</v>
      </c>
      <c r="C231">
        <f t="shared" si="3"/>
        <v>-40581346</v>
      </c>
      <c r="D231" t="s">
        <v>7499</v>
      </c>
    </row>
    <row r="232" spans="1:4" x14ac:dyDescent="0.3">
      <c r="A232">
        <v>120000000</v>
      </c>
      <c r="B232">
        <v>89021735</v>
      </c>
      <c r="C232">
        <f t="shared" si="3"/>
        <v>-30978265</v>
      </c>
      <c r="D232" t="s">
        <v>7500</v>
      </c>
    </row>
    <row r="233" spans="1:4" x14ac:dyDescent="0.3">
      <c r="A233">
        <v>113000000</v>
      </c>
      <c r="B233">
        <v>380262555</v>
      </c>
      <c r="C233">
        <f t="shared" si="3"/>
        <v>267262555</v>
      </c>
      <c r="D233" t="s">
        <v>7501</v>
      </c>
    </row>
    <row r="234" spans="1:4" x14ac:dyDescent="0.3">
      <c r="A234">
        <v>115000000</v>
      </c>
      <c r="B234">
        <v>310675583</v>
      </c>
      <c r="C234">
        <f t="shared" si="3"/>
        <v>195675583</v>
      </c>
      <c r="D234" t="s">
        <v>7502</v>
      </c>
    </row>
    <row r="235" spans="1:4" x14ac:dyDescent="0.3">
      <c r="A235">
        <v>115000000</v>
      </c>
      <c r="B235">
        <v>289907418</v>
      </c>
      <c r="C235">
        <f t="shared" si="3"/>
        <v>174907418</v>
      </c>
      <c r="D235" t="s">
        <v>7503</v>
      </c>
    </row>
    <row r="236" spans="1:4" x14ac:dyDescent="0.3">
      <c r="A236">
        <v>120000000</v>
      </c>
      <c r="B236">
        <v>132550960</v>
      </c>
      <c r="C236">
        <f t="shared" si="3"/>
        <v>12550960</v>
      </c>
      <c r="D236" t="s">
        <v>7504</v>
      </c>
    </row>
    <row r="237" spans="1:4" x14ac:dyDescent="0.3">
      <c r="A237">
        <v>115000000</v>
      </c>
      <c r="B237">
        <v>474544677</v>
      </c>
      <c r="C237">
        <f t="shared" si="3"/>
        <v>359544677</v>
      </c>
      <c r="D237" t="s">
        <v>7505</v>
      </c>
    </row>
    <row r="238" spans="1:4" x14ac:dyDescent="0.3">
      <c r="A238">
        <v>135000000</v>
      </c>
      <c r="B238">
        <v>187165546</v>
      </c>
      <c r="C238">
        <f t="shared" si="3"/>
        <v>52165546</v>
      </c>
      <c r="D238" t="s">
        <v>7506</v>
      </c>
    </row>
    <row r="239" spans="1:4" x14ac:dyDescent="0.3">
      <c r="A239">
        <v>78000000</v>
      </c>
      <c r="B239">
        <v>25529689.5</v>
      </c>
      <c r="C239">
        <f t="shared" si="3"/>
        <v>-52470310.5</v>
      </c>
      <c r="D239" t="s">
        <v>7507</v>
      </c>
    </row>
    <row r="240" spans="1:4" x14ac:dyDescent="0.3">
      <c r="A240">
        <v>115000000</v>
      </c>
      <c r="B240">
        <v>40911830</v>
      </c>
      <c r="C240">
        <f t="shared" si="3"/>
        <v>-74088170</v>
      </c>
      <c r="D240" t="s">
        <v>7508</v>
      </c>
    </row>
    <row r="241" spans="1:4" x14ac:dyDescent="0.3">
      <c r="A241">
        <v>115000000</v>
      </c>
      <c r="B241">
        <v>47952020</v>
      </c>
      <c r="C241">
        <f t="shared" si="3"/>
        <v>-67047980</v>
      </c>
      <c r="D241" t="s">
        <v>7509</v>
      </c>
    </row>
    <row r="242" spans="1:4" x14ac:dyDescent="0.3">
      <c r="A242">
        <v>125000000</v>
      </c>
      <c r="B242">
        <v>190871240</v>
      </c>
      <c r="C242">
        <f t="shared" si="3"/>
        <v>65871240</v>
      </c>
      <c r="D242" t="s">
        <v>7510</v>
      </c>
    </row>
    <row r="243" spans="1:4" x14ac:dyDescent="0.3">
      <c r="A243">
        <v>100000000</v>
      </c>
      <c r="B243">
        <v>274084951</v>
      </c>
      <c r="C243">
        <f t="shared" si="3"/>
        <v>174084951</v>
      </c>
      <c r="D243" t="s">
        <v>7511</v>
      </c>
    </row>
    <row r="244" spans="1:4" x14ac:dyDescent="0.3">
      <c r="A244">
        <v>116000000</v>
      </c>
      <c r="B244">
        <v>67155742</v>
      </c>
      <c r="C244">
        <f t="shared" si="3"/>
        <v>-48844258</v>
      </c>
      <c r="D244" t="s">
        <v>7512</v>
      </c>
    </row>
    <row r="245" spans="1:4" x14ac:dyDescent="0.3">
      <c r="A245">
        <v>135000000</v>
      </c>
      <c r="B245">
        <v>81638674</v>
      </c>
      <c r="C245">
        <f t="shared" si="3"/>
        <v>-53361326</v>
      </c>
      <c r="D245" t="s">
        <v>7513</v>
      </c>
    </row>
    <row r="246" spans="1:4" x14ac:dyDescent="0.3">
      <c r="A246">
        <v>120000000</v>
      </c>
      <c r="B246">
        <v>56114221</v>
      </c>
      <c r="C246">
        <f t="shared" si="3"/>
        <v>-63885779</v>
      </c>
      <c r="D246" t="s">
        <v>7514</v>
      </c>
    </row>
    <row r="247" spans="1:4" x14ac:dyDescent="0.3">
      <c r="A247">
        <v>110000000</v>
      </c>
      <c r="B247">
        <v>250863268</v>
      </c>
      <c r="C247">
        <f t="shared" si="3"/>
        <v>140863268</v>
      </c>
      <c r="D247" t="s">
        <v>7515</v>
      </c>
    </row>
    <row r="248" spans="1:4" x14ac:dyDescent="0.3">
      <c r="A248">
        <v>110000000</v>
      </c>
      <c r="B248">
        <v>155181732</v>
      </c>
      <c r="C248">
        <f t="shared" si="3"/>
        <v>45181732</v>
      </c>
      <c r="D248" t="s">
        <v>7516</v>
      </c>
    </row>
    <row r="249" spans="1:4" x14ac:dyDescent="0.3">
      <c r="A249">
        <v>110000000</v>
      </c>
      <c r="B249">
        <v>125332007</v>
      </c>
      <c r="C249">
        <f t="shared" si="3"/>
        <v>15332007</v>
      </c>
      <c r="D249" t="s">
        <v>7517</v>
      </c>
    </row>
    <row r="250" spans="1:4" x14ac:dyDescent="0.3">
      <c r="A250">
        <v>110000000</v>
      </c>
      <c r="B250">
        <v>113330342</v>
      </c>
      <c r="C250">
        <f t="shared" si="3"/>
        <v>3330342</v>
      </c>
      <c r="D250" t="s">
        <v>7518</v>
      </c>
    </row>
    <row r="251" spans="1:4" x14ac:dyDescent="0.3">
      <c r="A251">
        <v>110000000</v>
      </c>
      <c r="B251">
        <v>125531634</v>
      </c>
      <c r="C251">
        <f t="shared" si="3"/>
        <v>15531634</v>
      </c>
      <c r="D251" t="s">
        <v>7519</v>
      </c>
    </row>
    <row r="252" spans="1:4" x14ac:dyDescent="0.3">
      <c r="A252">
        <v>120000000</v>
      </c>
      <c r="B252">
        <v>186336103</v>
      </c>
      <c r="C252">
        <f t="shared" si="3"/>
        <v>66336103</v>
      </c>
      <c r="D252" t="s">
        <v>7520</v>
      </c>
    </row>
    <row r="253" spans="1:4" x14ac:dyDescent="0.3">
      <c r="A253">
        <v>110000000</v>
      </c>
      <c r="B253">
        <v>129995817</v>
      </c>
      <c r="C253">
        <f t="shared" si="3"/>
        <v>19995817</v>
      </c>
      <c r="D253" t="s">
        <v>7521</v>
      </c>
    </row>
    <row r="254" spans="1:4" x14ac:dyDescent="0.3">
      <c r="A254">
        <v>110000000</v>
      </c>
      <c r="B254">
        <v>102608827</v>
      </c>
      <c r="C254">
        <f t="shared" si="3"/>
        <v>-7391173</v>
      </c>
      <c r="D254" t="s">
        <v>7522</v>
      </c>
    </row>
    <row r="255" spans="1:4" x14ac:dyDescent="0.3">
      <c r="A255">
        <v>112000000</v>
      </c>
      <c r="B255">
        <v>42776259</v>
      </c>
      <c r="C255">
        <f t="shared" si="3"/>
        <v>-69223741</v>
      </c>
      <c r="D255" t="s">
        <v>7523</v>
      </c>
    </row>
    <row r="256" spans="1:4" x14ac:dyDescent="0.3">
      <c r="A256">
        <v>120000000</v>
      </c>
      <c r="B256">
        <v>98780042</v>
      </c>
      <c r="C256">
        <f t="shared" si="3"/>
        <v>-21219958</v>
      </c>
      <c r="D256" t="s">
        <v>7524</v>
      </c>
    </row>
    <row r="257" spans="1:4" x14ac:dyDescent="0.3">
      <c r="A257">
        <v>110000000</v>
      </c>
      <c r="B257">
        <v>106369117</v>
      </c>
      <c r="C257">
        <f t="shared" si="3"/>
        <v>-3630883</v>
      </c>
      <c r="D257" t="s">
        <v>7525</v>
      </c>
    </row>
    <row r="258" spans="1:4" x14ac:dyDescent="0.3">
      <c r="A258">
        <v>110000000</v>
      </c>
      <c r="B258">
        <v>142614158</v>
      </c>
      <c r="C258">
        <f t="shared" si="3"/>
        <v>32614158</v>
      </c>
      <c r="D258" t="s">
        <v>7526</v>
      </c>
    </row>
    <row r="259" spans="1:4" x14ac:dyDescent="0.3">
      <c r="A259">
        <v>110000000</v>
      </c>
      <c r="B259">
        <v>50026353</v>
      </c>
      <c r="C259">
        <f t="shared" ref="C259:C322" si="4">B259-A259</f>
        <v>-59973647</v>
      </c>
      <c r="D259" t="s">
        <v>7527</v>
      </c>
    </row>
    <row r="260" spans="1:4" x14ac:dyDescent="0.3">
      <c r="A260">
        <v>110000000</v>
      </c>
      <c r="B260">
        <v>66002193</v>
      </c>
      <c r="C260">
        <f t="shared" si="4"/>
        <v>-43997807</v>
      </c>
      <c r="D260" t="s">
        <v>7528</v>
      </c>
    </row>
    <row r="261" spans="1:4" x14ac:dyDescent="0.3">
      <c r="A261">
        <v>110000000</v>
      </c>
      <c r="B261">
        <v>85463309</v>
      </c>
      <c r="C261">
        <f t="shared" si="4"/>
        <v>-24536691</v>
      </c>
      <c r="D261" t="s">
        <v>7529</v>
      </c>
    </row>
    <row r="262" spans="1:4" x14ac:dyDescent="0.3">
      <c r="A262">
        <v>105000000</v>
      </c>
      <c r="B262">
        <v>71017784</v>
      </c>
      <c r="C262">
        <f t="shared" si="4"/>
        <v>-33982216</v>
      </c>
      <c r="D262" t="s">
        <v>7530</v>
      </c>
    </row>
    <row r="263" spans="1:4" x14ac:dyDescent="0.3">
      <c r="A263">
        <v>160000000</v>
      </c>
      <c r="B263">
        <v>48068396</v>
      </c>
      <c r="C263">
        <f t="shared" si="4"/>
        <v>-111931604</v>
      </c>
      <c r="D263" t="s">
        <v>7531</v>
      </c>
    </row>
    <row r="264" spans="1:4" x14ac:dyDescent="0.3">
      <c r="A264">
        <v>110000000</v>
      </c>
      <c r="B264">
        <v>61656849</v>
      </c>
      <c r="C264">
        <f t="shared" si="4"/>
        <v>-48343151</v>
      </c>
      <c r="D264" t="s">
        <v>7532</v>
      </c>
    </row>
    <row r="265" spans="1:4" x14ac:dyDescent="0.3">
      <c r="A265">
        <v>110000000</v>
      </c>
      <c r="B265">
        <v>134520804</v>
      </c>
      <c r="C265">
        <f t="shared" si="4"/>
        <v>24520804</v>
      </c>
      <c r="D265" t="s">
        <v>7533</v>
      </c>
    </row>
    <row r="266" spans="1:4" x14ac:dyDescent="0.3">
      <c r="A266">
        <v>93000000</v>
      </c>
      <c r="B266">
        <v>313837577</v>
      </c>
      <c r="C266">
        <f t="shared" si="4"/>
        <v>220837577</v>
      </c>
      <c r="D266" t="s">
        <v>7534</v>
      </c>
    </row>
    <row r="267" spans="1:4" x14ac:dyDescent="0.3">
      <c r="A267">
        <v>110000000</v>
      </c>
      <c r="B267">
        <v>24004159</v>
      </c>
      <c r="C267">
        <f t="shared" si="4"/>
        <v>-85995841</v>
      </c>
      <c r="D267" t="s">
        <v>7535</v>
      </c>
    </row>
    <row r="268" spans="1:4" x14ac:dyDescent="0.3">
      <c r="A268">
        <v>107000000</v>
      </c>
      <c r="B268">
        <v>58183966</v>
      </c>
      <c r="C268">
        <f t="shared" si="4"/>
        <v>-48816034</v>
      </c>
      <c r="D268" t="s">
        <v>7536</v>
      </c>
    </row>
    <row r="269" spans="1:4" x14ac:dyDescent="0.3">
      <c r="A269">
        <v>109000000</v>
      </c>
      <c r="B269">
        <v>100446895</v>
      </c>
      <c r="C269">
        <f t="shared" si="4"/>
        <v>-8553105</v>
      </c>
      <c r="D269" t="s">
        <v>7537</v>
      </c>
    </row>
    <row r="270" spans="1:4" x14ac:dyDescent="0.3">
      <c r="A270">
        <v>120000000</v>
      </c>
      <c r="B270">
        <v>144795350</v>
      </c>
      <c r="C270">
        <f t="shared" si="4"/>
        <v>24795350</v>
      </c>
      <c r="D270" t="s">
        <v>7538</v>
      </c>
    </row>
    <row r="271" spans="1:4" x14ac:dyDescent="0.3">
      <c r="A271">
        <v>130000000</v>
      </c>
      <c r="B271">
        <v>47396698</v>
      </c>
      <c r="C271">
        <f t="shared" si="4"/>
        <v>-82603302</v>
      </c>
      <c r="D271" t="s">
        <v>7539</v>
      </c>
    </row>
    <row r="272" spans="1:4" x14ac:dyDescent="0.3">
      <c r="A272">
        <v>133000000</v>
      </c>
      <c r="B272">
        <v>140015224</v>
      </c>
      <c r="C272">
        <f t="shared" si="4"/>
        <v>7015224</v>
      </c>
      <c r="D272" t="s">
        <v>7540</v>
      </c>
    </row>
    <row r="273" spans="1:4" x14ac:dyDescent="0.3">
      <c r="A273">
        <v>105000000</v>
      </c>
      <c r="B273">
        <v>104374107</v>
      </c>
      <c r="C273">
        <f t="shared" si="4"/>
        <v>-625893</v>
      </c>
      <c r="D273" t="s">
        <v>7541</v>
      </c>
    </row>
    <row r="274" spans="1:4" x14ac:dyDescent="0.3">
      <c r="A274">
        <v>108000000</v>
      </c>
      <c r="B274">
        <v>228430993</v>
      </c>
      <c r="C274">
        <f t="shared" si="4"/>
        <v>120430993</v>
      </c>
      <c r="D274" t="s">
        <v>7542</v>
      </c>
    </row>
    <row r="275" spans="1:4" x14ac:dyDescent="0.3">
      <c r="A275">
        <v>126000000</v>
      </c>
      <c r="B275">
        <v>35799026</v>
      </c>
      <c r="C275">
        <f t="shared" si="4"/>
        <v>-90200974</v>
      </c>
      <c r="D275" t="s">
        <v>7543</v>
      </c>
    </row>
    <row r="276" spans="1:4" x14ac:dyDescent="0.3">
      <c r="A276">
        <v>90000000</v>
      </c>
      <c r="B276">
        <v>6712451</v>
      </c>
      <c r="C276">
        <f t="shared" si="4"/>
        <v>-83287549</v>
      </c>
      <c r="D276" t="s">
        <v>7544</v>
      </c>
    </row>
    <row r="277" spans="1:4" x14ac:dyDescent="0.3">
      <c r="A277">
        <v>90000000</v>
      </c>
      <c r="B277">
        <v>101643008</v>
      </c>
      <c r="C277">
        <f t="shared" si="4"/>
        <v>11643008</v>
      </c>
      <c r="D277" t="s">
        <v>7545</v>
      </c>
    </row>
    <row r="278" spans="1:4" x14ac:dyDescent="0.3">
      <c r="A278">
        <v>103000000</v>
      </c>
      <c r="B278">
        <v>187670866</v>
      </c>
      <c r="C278">
        <f t="shared" si="4"/>
        <v>84670866</v>
      </c>
      <c r="D278" t="s">
        <v>7546</v>
      </c>
    </row>
    <row r="279" spans="1:4" x14ac:dyDescent="0.3">
      <c r="A279">
        <v>102000000</v>
      </c>
      <c r="B279">
        <v>132014112</v>
      </c>
      <c r="C279">
        <f t="shared" si="4"/>
        <v>30014112</v>
      </c>
      <c r="D279" t="s">
        <v>7547</v>
      </c>
    </row>
    <row r="280" spans="1:4" x14ac:dyDescent="0.3">
      <c r="A280">
        <v>100000000</v>
      </c>
      <c r="B280">
        <v>261970615</v>
      </c>
      <c r="C280">
        <f t="shared" si="4"/>
        <v>161970615</v>
      </c>
      <c r="D280" t="s">
        <v>7548</v>
      </c>
    </row>
    <row r="281" spans="1:4" x14ac:dyDescent="0.3">
      <c r="A281">
        <v>150000000</v>
      </c>
      <c r="B281">
        <v>167007184</v>
      </c>
      <c r="C281">
        <f t="shared" si="4"/>
        <v>17007184</v>
      </c>
      <c r="D281" t="s">
        <v>7549</v>
      </c>
    </row>
    <row r="282" spans="1:4" x14ac:dyDescent="0.3">
      <c r="A282">
        <v>100000000</v>
      </c>
      <c r="B282">
        <v>180011740</v>
      </c>
      <c r="C282">
        <f t="shared" si="4"/>
        <v>80011740</v>
      </c>
      <c r="D282" t="s">
        <v>7550</v>
      </c>
    </row>
    <row r="283" spans="1:4" x14ac:dyDescent="0.3">
      <c r="A283">
        <v>102000000</v>
      </c>
      <c r="B283">
        <v>204843350</v>
      </c>
      <c r="C283">
        <f t="shared" si="4"/>
        <v>102843350</v>
      </c>
      <c r="D283" t="s">
        <v>7551</v>
      </c>
    </row>
    <row r="284" spans="1:4" x14ac:dyDescent="0.3">
      <c r="A284">
        <v>100000000</v>
      </c>
      <c r="B284">
        <v>97030725</v>
      </c>
      <c r="C284">
        <f t="shared" si="4"/>
        <v>-2969275</v>
      </c>
      <c r="D284" t="s">
        <v>7552</v>
      </c>
    </row>
    <row r="285" spans="1:4" x14ac:dyDescent="0.3">
      <c r="A285">
        <v>100000000</v>
      </c>
      <c r="B285">
        <v>130127620</v>
      </c>
      <c r="C285">
        <f t="shared" si="4"/>
        <v>30127620</v>
      </c>
      <c r="D285" t="s">
        <v>7553</v>
      </c>
    </row>
    <row r="286" spans="1:4" x14ac:dyDescent="0.3">
      <c r="A286">
        <v>115000000</v>
      </c>
      <c r="B286">
        <v>146282411</v>
      </c>
      <c r="C286">
        <f t="shared" si="4"/>
        <v>31282411</v>
      </c>
      <c r="D286" t="s">
        <v>7554</v>
      </c>
    </row>
    <row r="287" spans="1:4" x14ac:dyDescent="0.3">
      <c r="A287">
        <v>100000000</v>
      </c>
      <c r="B287">
        <v>65452312</v>
      </c>
      <c r="C287">
        <f t="shared" si="4"/>
        <v>-34547688</v>
      </c>
      <c r="D287" t="s">
        <v>7555</v>
      </c>
    </row>
    <row r="288" spans="1:4" x14ac:dyDescent="0.3">
      <c r="A288">
        <v>100000000</v>
      </c>
      <c r="B288">
        <v>148383780</v>
      </c>
      <c r="C288">
        <f t="shared" si="4"/>
        <v>48383780</v>
      </c>
      <c r="D288" t="s">
        <v>7556</v>
      </c>
    </row>
    <row r="289" spans="1:4" x14ac:dyDescent="0.3">
      <c r="A289">
        <v>100000000</v>
      </c>
      <c r="B289">
        <v>119219978</v>
      </c>
      <c r="C289">
        <f t="shared" si="4"/>
        <v>19219978</v>
      </c>
      <c r="D289" t="s">
        <v>7557</v>
      </c>
    </row>
    <row r="290" spans="1:4" x14ac:dyDescent="0.3">
      <c r="A290">
        <v>100000000</v>
      </c>
      <c r="B290">
        <v>101228120</v>
      </c>
      <c r="C290">
        <f t="shared" si="4"/>
        <v>1228120</v>
      </c>
      <c r="D290" t="s">
        <v>7558</v>
      </c>
    </row>
    <row r="291" spans="1:4" x14ac:dyDescent="0.3">
      <c r="A291">
        <v>100000000</v>
      </c>
      <c r="B291">
        <v>162804648</v>
      </c>
      <c r="C291">
        <f t="shared" si="4"/>
        <v>62804648</v>
      </c>
      <c r="D291" t="s">
        <v>7559</v>
      </c>
    </row>
    <row r="292" spans="1:4" x14ac:dyDescent="0.3">
      <c r="A292">
        <v>100000000</v>
      </c>
      <c r="B292">
        <v>100117603</v>
      </c>
      <c r="C292">
        <f t="shared" si="4"/>
        <v>117603</v>
      </c>
      <c r="D292" t="s">
        <v>7560</v>
      </c>
    </row>
    <row r="293" spans="1:4" x14ac:dyDescent="0.3">
      <c r="A293">
        <v>100000000</v>
      </c>
      <c r="B293">
        <v>89296573</v>
      </c>
      <c r="C293">
        <f t="shared" si="4"/>
        <v>-10703427</v>
      </c>
      <c r="D293" t="s">
        <v>7561</v>
      </c>
    </row>
    <row r="294" spans="1:4" x14ac:dyDescent="0.3">
      <c r="A294">
        <v>92000000</v>
      </c>
      <c r="B294">
        <v>85017401</v>
      </c>
      <c r="C294">
        <f t="shared" si="4"/>
        <v>-6982599</v>
      </c>
      <c r="D294" t="s">
        <v>7562</v>
      </c>
    </row>
    <row r="295" spans="1:4" x14ac:dyDescent="0.3">
      <c r="A295">
        <v>100000000</v>
      </c>
      <c r="B295">
        <v>173005002</v>
      </c>
      <c r="C295">
        <f t="shared" si="4"/>
        <v>73005002</v>
      </c>
      <c r="D295" t="s">
        <v>7563</v>
      </c>
    </row>
    <row r="296" spans="1:4" x14ac:dyDescent="0.3">
      <c r="A296">
        <v>100000000</v>
      </c>
      <c r="B296">
        <v>75030163</v>
      </c>
      <c r="C296">
        <f t="shared" si="4"/>
        <v>-24969837</v>
      </c>
      <c r="D296" t="s">
        <v>7564</v>
      </c>
    </row>
    <row r="297" spans="1:4" x14ac:dyDescent="0.3">
      <c r="A297">
        <v>100000000</v>
      </c>
      <c r="B297">
        <v>77222184</v>
      </c>
      <c r="C297">
        <f t="shared" si="4"/>
        <v>-22777816</v>
      </c>
      <c r="D297" t="s">
        <v>7565</v>
      </c>
    </row>
    <row r="298" spans="1:4" x14ac:dyDescent="0.3">
      <c r="A298">
        <v>100000000</v>
      </c>
      <c r="B298">
        <v>107515297</v>
      </c>
      <c r="C298">
        <f t="shared" si="4"/>
        <v>7515297</v>
      </c>
      <c r="D298" t="s">
        <v>7566</v>
      </c>
    </row>
    <row r="299" spans="1:4" x14ac:dyDescent="0.3">
      <c r="A299">
        <v>100000000</v>
      </c>
      <c r="B299">
        <v>67631157</v>
      </c>
      <c r="C299">
        <f t="shared" si="4"/>
        <v>-32368843</v>
      </c>
      <c r="D299" t="s">
        <v>7567</v>
      </c>
    </row>
    <row r="300" spans="1:4" x14ac:dyDescent="0.3">
      <c r="A300">
        <v>83000000</v>
      </c>
      <c r="B300">
        <v>66862068</v>
      </c>
      <c r="C300">
        <f t="shared" si="4"/>
        <v>-16137932</v>
      </c>
      <c r="D300" t="s">
        <v>7568</v>
      </c>
    </row>
    <row r="301" spans="1:4" x14ac:dyDescent="0.3">
      <c r="A301">
        <v>100000000</v>
      </c>
      <c r="B301">
        <v>57366262</v>
      </c>
      <c r="C301">
        <f t="shared" si="4"/>
        <v>-42633738</v>
      </c>
      <c r="D301" t="s">
        <v>7569</v>
      </c>
    </row>
    <row r="302" spans="1:4" x14ac:dyDescent="0.3">
      <c r="A302">
        <v>100000000</v>
      </c>
      <c r="B302">
        <v>116866727</v>
      </c>
      <c r="C302">
        <f t="shared" si="4"/>
        <v>16866727</v>
      </c>
      <c r="D302" t="s">
        <v>7570</v>
      </c>
    </row>
    <row r="303" spans="1:4" x14ac:dyDescent="0.3">
      <c r="A303">
        <v>100000000</v>
      </c>
      <c r="B303">
        <v>184031112</v>
      </c>
      <c r="C303">
        <f t="shared" si="4"/>
        <v>84031112</v>
      </c>
      <c r="D303" t="s">
        <v>7571</v>
      </c>
    </row>
    <row r="304" spans="1:4" x14ac:dyDescent="0.3">
      <c r="A304">
        <v>105000000</v>
      </c>
      <c r="B304">
        <v>54700065</v>
      </c>
      <c r="C304">
        <f t="shared" si="4"/>
        <v>-50299935</v>
      </c>
      <c r="D304" t="s">
        <v>7572</v>
      </c>
    </row>
    <row r="305" spans="1:4" x14ac:dyDescent="0.3">
      <c r="A305">
        <v>102000000</v>
      </c>
      <c r="B305">
        <v>27098580</v>
      </c>
      <c r="C305">
        <f t="shared" si="4"/>
        <v>-74901420</v>
      </c>
      <c r="D305" t="s">
        <v>7573</v>
      </c>
    </row>
    <row r="306" spans="1:4" x14ac:dyDescent="0.3">
      <c r="A306">
        <v>80000000</v>
      </c>
      <c r="B306">
        <v>55673333</v>
      </c>
      <c r="C306">
        <f t="shared" si="4"/>
        <v>-24326667</v>
      </c>
      <c r="D306" t="s">
        <v>7574</v>
      </c>
    </row>
    <row r="307" spans="1:4" x14ac:dyDescent="0.3">
      <c r="A307">
        <v>100000000</v>
      </c>
      <c r="B307">
        <v>40198710</v>
      </c>
      <c r="C307">
        <f t="shared" si="4"/>
        <v>-59801290</v>
      </c>
      <c r="D307" t="s">
        <v>7575</v>
      </c>
    </row>
    <row r="308" spans="1:4" x14ac:dyDescent="0.3">
      <c r="A308">
        <v>100000000</v>
      </c>
      <c r="B308">
        <v>72660029</v>
      </c>
      <c r="C308">
        <f t="shared" si="4"/>
        <v>-27339971</v>
      </c>
      <c r="D308" t="s">
        <v>7576</v>
      </c>
    </row>
    <row r="309" spans="1:4" x14ac:dyDescent="0.3">
      <c r="A309">
        <v>140000000</v>
      </c>
      <c r="B309">
        <v>38120554</v>
      </c>
      <c r="C309">
        <f t="shared" si="4"/>
        <v>-101879446</v>
      </c>
      <c r="D309" t="s">
        <v>7577</v>
      </c>
    </row>
    <row r="310" spans="1:4" x14ac:dyDescent="0.3">
      <c r="A310">
        <v>100000000</v>
      </c>
      <c r="B310">
        <v>49392095</v>
      </c>
      <c r="C310">
        <f t="shared" si="4"/>
        <v>-50607905</v>
      </c>
      <c r="D310" t="s">
        <v>7578</v>
      </c>
    </row>
    <row r="311" spans="1:4" x14ac:dyDescent="0.3">
      <c r="A311">
        <v>90000000</v>
      </c>
      <c r="B311">
        <v>39292022</v>
      </c>
      <c r="C311">
        <f t="shared" si="4"/>
        <v>-50707978</v>
      </c>
      <c r="D311" t="s">
        <v>7579</v>
      </c>
    </row>
    <row r="312" spans="1:4" x14ac:dyDescent="0.3">
      <c r="A312">
        <v>105000000</v>
      </c>
      <c r="B312">
        <v>28772222</v>
      </c>
      <c r="C312">
        <f t="shared" si="4"/>
        <v>-76227778</v>
      </c>
      <c r="D312" t="s">
        <v>7580</v>
      </c>
    </row>
    <row r="313" spans="1:4" x14ac:dyDescent="0.3">
      <c r="A313">
        <v>84000000</v>
      </c>
      <c r="B313">
        <v>17010646</v>
      </c>
      <c r="C313">
        <f t="shared" si="4"/>
        <v>-66989354</v>
      </c>
      <c r="D313" t="s">
        <v>7581</v>
      </c>
    </row>
    <row r="314" spans="1:4" x14ac:dyDescent="0.3">
      <c r="A314">
        <v>100000000</v>
      </c>
      <c r="B314">
        <v>24985612</v>
      </c>
      <c r="C314">
        <f t="shared" si="4"/>
        <v>-75014388</v>
      </c>
      <c r="D314" t="s">
        <v>7582</v>
      </c>
    </row>
    <row r="315" spans="1:4" x14ac:dyDescent="0.3">
      <c r="A315">
        <v>100000000</v>
      </c>
      <c r="B315">
        <v>4411102</v>
      </c>
      <c r="C315">
        <f t="shared" si="4"/>
        <v>-95588898</v>
      </c>
      <c r="D315" t="s">
        <v>7583</v>
      </c>
    </row>
    <row r="316" spans="1:4" x14ac:dyDescent="0.3">
      <c r="A316">
        <v>100000000</v>
      </c>
      <c r="B316">
        <v>35024475</v>
      </c>
      <c r="C316">
        <f t="shared" si="4"/>
        <v>-64975525</v>
      </c>
      <c r="D316" t="s">
        <v>7584</v>
      </c>
    </row>
    <row r="317" spans="1:4" x14ac:dyDescent="0.3">
      <c r="A317">
        <v>99000000</v>
      </c>
      <c r="B317">
        <v>130174897</v>
      </c>
      <c r="C317">
        <f t="shared" si="4"/>
        <v>31174897</v>
      </c>
      <c r="D317" t="s">
        <v>7585</v>
      </c>
    </row>
    <row r="318" spans="1:4" x14ac:dyDescent="0.3">
      <c r="A318">
        <v>10000000</v>
      </c>
      <c r="B318">
        <v>10200000</v>
      </c>
      <c r="C318">
        <f t="shared" si="4"/>
        <v>200000</v>
      </c>
      <c r="D318" t="s">
        <v>7586</v>
      </c>
    </row>
    <row r="319" spans="1:4" x14ac:dyDescent="0.3">
      <c r="A319">
        <v>98000000</v>
      </c>
      <c r="B319">
        <v>202007640</v>
      </c>
      <c r="C319">
        <f t="shared" si="4"/>
        <v>104007640</v>
      </c>
      <c r="D319" t="s">
        <v>7587</v>
      </c>
    </row>
    <row r="320" spans="1:4" x14ac:dyDescent="0.3">
      <c r="A320">
        <v>100000000</v>
      </c>
      <c r="B320">
        <v>77679638</v>
      </c>
      <c r="C320">
        <f t="shared" si="4"/>
        <v>-22320362</v>
      </c>
      <c r="D320" t="s">
        <v>7588</v>
      </c>
    </row>
    <row r="321" spans="1:4" x14ac:dyDescent="0.3">
      <c r="A321">
        <v>94000000</v>
      </c>
      <c r="B321">
        <v>9213</v>
      </c>
      <c r="C321">
        <f t="shared" si="4"/>
        <v>-93990787</v>
      </c>
      <c r="D321" t="s">
        <v>7589</v>
      </c>
    </row>
    <row r="322" spans="1:4" x14ac:dyDescent="0.3">
      <c r="A322">
        <v>100000000</v>
      </c>
      <c r="B322">
        <v>58867694</v>
      </c>
      <c r="C322">
        <f t="shared" si="4"/>
        <v>-41132306</v>
      </c>
      <c r="D322" t="s">
        <v>7590</v>
      </c>
    </row>
    <row r="323" spans="1:4" x14ac:dyDescent="0.3">
      <c r="A323">
        <v>90000000</v>
      </c>
      <c r="B323">
        <v>59475623</v>
      </c>
      <c r="C323">
        <f t="shared" ref="C323:C386" si="5">B323-A323</f>
        <v>-30524377</v>
      </c>
      <c r="D323" t="s">
        <v>7591</v>
      </c>
    </row>
    <row r="324" spans="1:4" x14ac:dyDescent="0.3">
      <c r="A324">
        <v>92000000</v>
      </c>
      <c r="B324">
        <v>108638745</v>
      </c>
      <c r="C324">
        <f t="shared" si="5"/>
        <v>16638745</v>
      </c>
      <c r="D324" t="s">
        <v>7592</v>
      </c>
    </row>
    <row r="325" spans="1:4" x14ac:dyDescent="0.3">
      <c r="A325">
        <v>95000000</v>
      </c>
      <c r="B325">
        <v>86897182</v>
      </c>
      <c r="C325">
        <f t="shared" si="5"/>
        <v>-8102818</v>
      </c>
      <c r="D325" t="s">
        <v>7593</v>
      </c>
    </row>
    <row r="326" spans="1:4" x14ac:dyDescent="0.3">
      <c r="A326">
        <v>93000000</v>
      </c>
      <c r="B326">
        <v>63540020</v>
      </c>
      <c r="C326">
        <f t="shared" si="5"/>
        <v>-29459980</v>
      </c>
      <c r="D326" t="s">
        <v>7594</v>
      </c>
    </row>
    <row r="327" spans="1:4" x14ac:dyDescent="0.3">
      <c r="A327">
        <v>100000000</v>
      </c>
      <c r="B327">
        <v>95328937</v>
      </c>
      <c r="C327">
        <f t="shared" si="5"/>
        <v>-4671063</v>
      </c>
      <c r="D327" t="s">
        <v>7595</v>
      </c>
    </row>
    <row r="328" spans="1:4" x14ac:dyDescent="0.3">
      <c r="A328">
        <v>95000000</v>
      </c>
      <c r="B328">
        <v>50802661</v>
      </c>
      <c r="C328">
        <f t="shared" si="5"/>
        <v>-44197339</v>
      </c>
      <c r="D328" t="s">
        <v>7596</v>
      </c>
    </row>
    <row r="329" spans="1:4" x14ac:dyDescent="0.3">
      <c r="A329">
        <v>95000000</v>
      </c>
      <c r="B329">
        <v>161317423</v>
      </c>
      <c r="C329">
        <f t="shared" si="5"/>
        <v>66317423</v>
      </c>
      <c r="D329" t="s">
        <v>7597</v>
      </c>
    </row>
    <row r="330" spans="1:4" x14ac:dyDescent="0.3">
      <c r="A330">
        <v>95000000</v>
      </c>
      <c r="B330">
        <v>201148159</v>
      </c>
      <c r="C330">
        <f t="shared" si="5"/>
        <v>106148159</v>
      </c>
      <c r="D330" t="s">
        <v>7598</v>
      </c>
    </row>
    <row r="331" spans="1:4" x14ac:dyDescent="0.3">
      <c r="A331">
        <v>65000000</v>
      </c>
      <c r="B331">
        <v>43982842</v>
      </c>
      <c r="C331">
        <f t="shared" si="5"/>
        <v>-21017158</v>
      </c>
      <c r="D331" t="s">
        <v>7599</v>
      </c>
    </row>
    <row r="332" spans="1:4" x14ac:dyDescent="0.3">
      <c r="A332">
        <v>94000000</v>
      </c>
      <c r="B332">
        <v>380838870</v>
      </c>
      <c r="C332">
        <f t="shared" si="5"/>
        <v>286838870</v>
      </c>
      <c r="D332" t="s">
        <v>7600</v>
      </c>
    </row>
    <row r="333" spans="1:4" x14ac:dyDescent="0.3">
      <c r="A333">
        <v>94000000</v>
      </c>
      <c r="B333">
        <v>377019252</v>
      </c>
      <c r="C333">
        <f t="shared" si="5"/>
        <v>283019252</v>
      </c>
      <c r="D333" t="s">
        <v>7601</v>
      </c>
    </row>
    <row r="334" spans="1:4" x14ac:dyDescent="0.3">
      <c r="A334">
        <v>94000000</v>
      </c>
      <c r="B334">
        <v>340478898</v>
      </c>
      <c r="C334">
        <f t="shared" si="5"/>
        <v>246478898</v>
      </c>
      <c r="D334" t="s">
        <v>7602</v>
      </c>
    </row>
    <row r="335" spans="1:4" x14ac:dyDescent="0.3">
      <c r="A335">
        <v>95000000</v>
      </c>
      <c r="B335">
        <v>17176900</v>
      </c>
      <c r="C335">
        <f t="shared" si="5"/>
        <v>-77823100</v>
      </c>
      <c r="D335" t="s">
        <v>7603</v>
      </c>
    </row>
    <row r="336" spans="1:4" x14ac:dyDescent="0.3">
      <c r="A336">
        <v>115000000</v>
      </c>
      <c r="B336">
        <v>131144183</v>
      </c>
      <c r="C336">
        <f t="shared" si="5"/>
        <v>16144183</v>
      </c>
      <c r="D336" t="s">
        <v>7604</v>
      </c>
    </row>
    <row r="337" spans="1:4" x14ac:dyDescent="0.3">
      <c r="A337">
        <v>100000000</v>
      </c>
      <c r="B337">
        <v>23014504</v>
      </c>
      <c r="C337">
        <f t="shared" si="5"/>
        <v>-76985496</v>
      </c>
      <c r="D337" t="s">
        <v>7605</v>
      </c>
    </row>
    <row r="338" spans="1:4" x14ac:dyDescent="0.3">
      <c r="A338">
        <v>93000000</v>
      </c>
      <c r="B338">
        <v>181166115</v>
      </c>
      <c r="C338">
        <f t="shared" si="5"/>
        <v>88166115</v>
      </c>
      <c r="D338" t="s">
        <v>7606</v>
      </c>
    </row>
    <row r="339" spans="1:4" x14ac:dyDescent="0.3">
      <c r="A339">
        <v>93000000</v>
      </c>
      <c r="B339">
        <v>176740650</v>
      </c>
      <c r="C339">
        <f t="shared" si="5"/>
        <v>83740650</v>
      </c>
      <c r="D339" t="s">
        <v>7607</v>
      </c>
    </row>
    <row r="340" spans="1:4" x14ac:dyDescent="0.3">
      <c r="A340">
        <v>90000000</v>
      </c>
      <c r="B340">
        <v>71148699</v>
      </c>
      <c r="C340">
        <f t="shared" si="5"/>
        <v>-18851301</v>
      </c>
      <c r="D340" t="s">
        <v>7608</v>
      </c>
    </row>
    <row r="341" spans="1:4" x14ac:dyDescent="0.3">
      <c r="A341">
        <v>92000000</v>
      </c>
      <c r="B341">
        <v>67344392</v>
      </c>
      <c r="C341">
        <f t="shared" si="5"/>
        <v>-24655608</v>
      </c>
      <c r="D341" t="s">
        <v>7609</v>
      </c>
    </row>
    <row r="342" spans="1:4" x14ac:dyDescent="0.3">
      <c r="A342">
        <v>107000000</v>
      </c>
      <c r="B342">
        <v>22406362</v>
      </c>
      <c r="C342">
        <f t="shared" si="5"/>
        <v>-84593638</v>
      </c>
      <c r="D342" t="s">
        <v>7610</v>
      </c>
    </row>
    <row r="343" spans="1:4" x14ac:dyDescent="0.3">
      <c r="A343">
        <v>92000000</v>
      </c>
      <c r="B343">
        <v>261437578</v>
      </c>
      <c r="C343">
        <f t="shared" si="5"/>
        <v>169437578</v>
      </c>
      <c r="D343" t="s">
        <v>7611</v>
      </c>
    </row>
    <row r="344" spans="1:4" x14ac:dyDescent="0.3">
      <c r="A344">
        <v>98000000</v>
      </c>
      <c r="B344">
        <v>11000000</v>
      </c>
      <c r="C344">
        <f t="shared" si="5"/>
        <v>-87000000</v>
      </c>
      <c r="D344" t="s">
        <v>7612</v>
      </c>
    </row>
    <row r="345" spans="1:4" x14ac:dyDescent="0.3">
      <c r="A345">
        <v>95000000</v>
      </c>
      <c r="B345">
        <v>88761720</v>
      </c>
      <c r="C345">
        <f t="shared" si="5"/>
        <v>-6238280</v>
      </c>
      <c r="D345" t="s">
        <v>7613</v>
      </c>
    </row>
    <row r="346" spans="1:4" x14ac:dyDescent="0.3">
      <c r="A346">
        <v>90000000</v>
      </c>
      <c r="B346">
        <v>250147615</v>
      </c>
      <c r="C346">
        <f t="shared" si="5"/>
        <v>160147615</v>
      </c>
      <c r="D346" t="s">
        <v>7614</v>
      </c>
    </row>
    <row r="347" spans="1:4" x14ac:dyDescent="0.3">
      <c r="A347">
        <v>90000000</v>
      </c>
      <c r="B347">
        <v>245823397</v>
      </c>
      <c r="C347">
        <f t="shared" si="5"/>
        <v>155823397</v>
      </c>
      <c r="D347" t="s">
        <v>7615</v>
      </c>
    </row>
    <row r="348" spans="1:4" x14ac:dyDescent="0.3">
      <c r="A348">
        <v>100000000</v>
      </c>
      <c r="B348">
        <v>81557479</v>
      </c>
      <c r="C348">
        <f t="shared" si="5"/>
        <v>-18442521</v>
      </c>
      <c r="D348" t="s">
        <v>7616</v>
      </c>
    </row>
    <row r="349" spans="1:4" x14ac:dyDescent="0.3">
      <c r="A349">
        <v>90000000</v>
      </c>
      <c r="B349">
        <v>226138454</v>
      </c>
      <c r="C349">
        <f t="shared" si="5"/>
        <v>136138454</v>
      </c>
      <c r="D349" t="s">
        <v>7617</v>
      </c>
    </row>
    <row r="350" spans="1:4" x14ac:dyDescent="0.3">
      <c r="A350">
        <v>100000000</v>
      </c>
      <c r="B350">
        <v>155370362</v>
      </c>
      <c r="C350">
        <f t="shared" si="5"/>
        <v>55370362</v>
      </c>
      <c r="D350" t="s">
        <v>7618</v>
      </c>
    </row>
    <row r="351" spans="1:4" x14ac:dyDescent="0.3">
      <c r="A351">
        <v>100000000</v>
      </c>
      <c r="B351">
        <v>124870275</v>
      </c>
      <c r="C351">
        <f t="shared" si="5"/>
        <v>24870275</v>
      </c>
      <c r="D351" t="s">
        <v>7619</v>
      </c>
    </row>
    <row r="352" spans="1:4" x14ac:dyDescent="0.3">
      <c r="A352">
        <v>90000000</v>
      </c>
      <c r="B352">
        <v>196573705</v>
      </c>
      <c r="C352">
        <f t="shared" si="5"/>
        <v>106573705</v>
      </c>
      <c r="D352" t="s">
        <v>7620</v>
      </c>
    </row>
    <row r="353" spans="1:4" x14ac:dyDescent="0.3">
      <c r="A353">
        <v>90000000</v>
      </c>
      <c r="B353">
        <v>58229120</v>
      </c>
      <c r="C353">
        <f t="shared" si="5"/>
        <v>-31770880</v>
      </c>
      <c r="D353" t="s">
        <v>7621</v>
      </c>
    </row>
    <row r="354" spans="1:4" x14ac:dyDescent="0.3">
      <c r="A354">
        <v>92000000</v>
      </c>
      <c r="B354">
        <v>125305545</v>
      </c>
      <c r="C354">
        <f t="shared" si="5"/>
        <v>33305545</v>
      </c>
      <c r="D354" t="s">
        <v>7622</v>
      </c>
    </row>
    <row r="355" spans="1:4" x14ac:dyDescent="0.3">
      <c r="A355">
        <v>90000000</v>
      </c>
      <c r="B355">
        <v>132373442</v>
      </c>
      <c r="C355">
        <f t="shared" si="5"/>
        <v>42373442</v>
      </c>
      <c r="D355" t="s">
        <v>7623</v>
      </c>
    </row>
    <row r="356" spans="1:4" x14ac:dyDescent="0.3">
      <c r="A356">
        <v>90000000</v>
      </c>
      <c r="B356">
        <v>120618403</v>
      </c>
      <c r="C356">
        <f t="shared" si="5"/>
        <v>30618403</v>
      </c>
      <c r="D356" t="s">
        <v>7624</v>
      </c>
    </row>
    <row r="357" spans="1:4" x14ac:dyDescent="0.3">
      <c r="A357">
        <v>92000000</v>
      </c>
      <c r="B357">
        <v>110416702</v>
      </c>
      <c r="C357">
        <f t="shared" si="5"/>
        <v>18416702</v>
      </c>
      <c r="D357" t="s">
        <v>7625</v>
      </c>
    </row>
    <row r="358" spans="1:4" x14ac:dyDescent="0.3">
      <c r="A358">
        <v>90000000</v>
      </c>
      <c r="B358">
        <v>102515793</v>
      </c>
      <c r="C358">
        <f t="shared" si="5"/>
        <v>12515793</v>
      </c>
      <c r="D358" t="s">
        <v>7626</v>
      </c>
    </row>
    <row r="359" spans="1:4" x14ac:dyDescent="0.3">
      <c r="A359">
        <v>90000000</v>
      </c>
      <c r="B359">
        <v>100012500</v>
      </c>
      <c r="C359">
        <f t="shared" si="5"/>
        <v>10012500</v>
      </c>
      <c r="D359" t="s">
        <v>7627</v>
      </c>
    </row>
    <row r="360" spans="1:4" x14ac:dyDescent="0.3">
      <c r="A360">
        <v>90000000</v>
      </c>
      <c r="B360">
        <v>209019489</v>
      </c>
      <c r="C360">
        <f t="shared" si="5"/>
        <v>119019489</v>
      </c>
      <c r="D360" t="s">
        <v>7628</v>
      </c>
    </row>
    <row r="361" spans="1:4" x14ac:dyDescent="0.3">
      <c r="A361">
        <v>20000000</v>
      </c>
      <c r="B361">
        <v>25529689.5</v>
      </c>
      <c r="C361">
        <f t="shared" si="5"/>
        <v>5529689.5</v>
      </c>
      <c r="D361" t="s">
        <v>7629</v>
      </c>
    </row>
    <row r="362" spans="1:4" x14ac:dyDescent="0.3">
      <c r="A362">
        <v>120000000</v>
      </c>
      <c r="B362">
        <v>84037039</v>
      </c>
      <c r="C362">
        <f t="shared" si="5"/>
        <v>-35962961</v>
      </c>
      <c r="D362" t="s">
        <v>7630</v>
      </c>
    </row>
    <row r="363" spans="1:4" x14ac:dyDescent="0.3">
      <c r="A363">
        <v>90000000</v>
      </c>
      <c r="B363">
        <v>85884815</v>
      </c>
      <c r="C363">
        <f t="shared" si="5"/>
        <v>-4115185</v>
      </c>
      <c r="D363" t="s">
        <v>7631</v>
      </c>
    </row>
    <row r="364" spans="1:4" x14ac:dyDescent="0.3">
      <c r="A364">
        <v>75000000</v>
      </c>
      <c r="B364">
        <v>83077470</v>
      </c>
      <c r="C364">
        <f t="shared" si="5"/>
        <v>8077470</v>
      </c>
      <c r="D364" t="s">
        <v>7632</v>
      </c>
    </row>
    <row r="365" spans="1:4" x14ac:dyDescent="0.3">
      <c r="A365">
        <v>90000000</v>
      </c>
      <c r="B365">
        <v>100018837</v>
      </c>
      <c r="C365">
        <f t="shared" si="5"/>
        <v>10018837</v>
      </c>
      <c r="D365" t="s">
        <v>7633</v>
      </c>
    </row>
    <row r="366" spans="1:4" x14ac:dyDescent="0.3">
      <c r="A366">
        <v>88000000</v>
      </c>
      <c r="B366">
        <v>78747585</v>
      </c>
      <c r="C366">
        <f t="shared" si="5"/>
        <v>-9252415</v>
      </c>
      <c r="D366" t="s">
        <v>7634</v>
      </c>
    </row>
    <row r="367" spans="1:4" x14ac:dyDescent="0.3">
      <c r="A367">
        <v>100000000</v>
      </c>
      <c r="B367">
        <v>78616689</v>
      </c>
      <c r="C367">
        <f t="shared" si="5"/>
        <v>-21383311</v>
      </c>
      <c r="D367" t="s">
        <v>7635</v>
      </c>
    </row>
    <row r="368" spans="1:4" x14ac:dyDescent="0.3">
      <c r="A368">
        <v>90000000</v>
      </c>
      <c r="B368">
        <v>75817994</v>
      </c>
      <c r="C368">
        <f t="shared" si="5"/>
        <v>-14182006</v>
      </c>
      <c r="D368" t="s">
        <v>7636</v>
      </c>
    </row>
    <row r="369" spans="1:4" x14ac:dyDescent="0.3">
      <c r="A369">
        <v>90000000</v>
      </c>
      <c r="B369">
        <v>100853835</v>
      </c>
      <c r="C369">
        <f t="shared" si="5"/>
        <v>10853835</v>
      </c>
      <c r="D369" t="s">
        <v>7637</v>
      </c>
    </row>
    <row r="370" spans="1:4" x14ac:dyDescent="0.3">
      <c r="A370">
        <v>95000000</v>
      </c>
      <c r="B370">
        <v>73209340</v>
      </c>
      <c r="C370">
        <f t="shared" si="5"/>
        <v>-21790660</v>
      </c>
      <c r="D370" t="s">
        <v>7638</v>
      </c>
    </row>
    <row r="371" spans="1:4" x14ac:dyDescent="0.3">
      <c r="A371">
        <v>80000000</v>
      </c>
      <c r="B371">
        <v>72515360</v>
      </c>
      <c r="C371">
        <f t="shared" si="5"/>
        <v>-7484640</v>
      </c>
      <c r="D371" t="s">
        <v>7639</v>
      </c>
    </row>
    <row r="372" spans="1:4" x14ac:dyDescent="0.3">
      <c r="A372">
        <v>90000000</v>
      </c>
      <c r="B372">
        <v>68558662</v>
      </c>
      <c r="C372">
        <f t="shared" si="5"/>
        <v>-21441338</v>
      </c>
      <c r="D372" t="s">
        <v>7640</v>
      </c>
    </row>
    <row r="373" spans="1:4" x14ac:dyDescent="0.3">
      <c r="A373">
        <v>95000000</v>
      </c>
      <c r="B373">
        <v>65653758</v>
      </c>
      <c r="C373">
        <f t="shared" si="5"/>
        <v>-29346242</v>
      </c>
      <c r="D373" t="s">
        <v>7641</v>
      </c>
    </row>
    <row r="374" spans="1:4" x14ac:dyDescent="0.3">
      <c r="A374">
        <v>90000000</v>
      </c>
      <c r="B374">
        <v>64685359</v>
      </c>
      <c r="C374">
        <f t="shared" si="5"/>
        <v>-25314641</v>
      </c>
      <c r="D374" t="s">
        <v>7642</v>
      </c>
    </row>
    <row r="375" spans="1:4" x14ac:dyDescent="0.3">
      <c r="A375">
        <v>68000000</v>
      </c>
      <c r="B375">
        <v>61355436</v>
      </c>
      <c r="C375">
        <f t="shared" si="5"/>
        <v>-6644564</v>
      </c>
      <c r="D375" t="s">
        <v>7643</v>
      </c>
    </row>
    <row r="376" spans="1:4" x14ac:dyDescent="0.3">
      <c r="A376">
        <v>92000000</v>
      </c>
      <c r="B376">
        <v>26871</v>
      </c>
      <c r="C376">
        <f t="shared" si="5"/>
        <v>-91973129</v>
      </c>
      <c r="D376" t="s">
        <v>7644</v>
      </c>
    </row>
    <row r="377" spans="1:4" x14ac:dyDescent="0.3">
      <c r="A377">
        <v>90000000</v>
      </c>
      <c r="B377">
        <v>60874615</v>
      </c>
      <c r="C377">
        <f t="shared" si="5"/>
        <v>-29125385</v>
      </c>
      <c r="D377" t="s">
        <v>7645</v>
      </c>
    </row>
    <row r="378" spans="1:4" x14ac:dyDescent="0.3">
      <c r="A378">
        <v>90000000</v>
      </c>
      <c r="B378">
        <v>143618384</v>
      </c>
      <c r="C378">
        <f t="shared" si="5"/>
        <v>53618384</v>
      </c>
      <c r="D378" t="s">
        <v>7646</v>
      </c>
    </row>
    <row r="379" spans="1:4" x14ac:dyDescent="0.3">
      <c r="A379">
        <v>100000000</v>
      </c>
      <c r="B379">
        <v>58220776</v>
      </c>
      <c r="C379">
        <f t="shared" si="5"/>
        <v>-41779224</v>
      </c>
      <c r="D379" t="s">
        <v>7647</v>
      </c>
    </row>
    <row r="380" spans="1:4" x14ac:dyDescent="0.3">
      <c r="A380">
        <v>90000000</v>
      </c>
      <c r="B380">
        <v>47474112</v>
      </c>
      <c r="C380">
        <f t="shared" si="5"/>
        <v>-42525888</v>
      </c>
      <c r="D380" t="s">
        <v>7648</v>
      </c>
    </row>
    <row r="381" spans="1:4" x14ac:dyDescent="0.3">
      <c r="A381">
        <v>86000000</v>
      </c>
      <c r="B381">
        <v>42877165</v>
      </c>
      <c r="C381">
        <f t="shared" si="5"/>
        <v>-43122835</v>
      </c>
      <c r="D381" t="s">
        <v>7649</v>
      </c>
    </row>
    <row r="382" spans="1:4" x14ac:dyDescent="0.3">
      <c r="A382">
        <v>100000000</v>
      </c>
      <c r="B382">
        <v>35168677</v>
      </c>
      <c r="C382">
        <f t="shared" si="5"/>
        <v>-64831323</v>
      </c>
      <c r="D382" t="s">
        <v>7650</v>
      </c>
    </row>
    <row r="383" spans="1:4" x14ac:dyDescent="0.3">
      <c r="A383">
        <v>20000000</v>
      </c>
      <c r="B383">
        <v>37567440</v>
      </c>
      <c r="C383">
        <f t="shared" si="5"/>
        <v>17567440</v>
      </c>
      <c r="D383" t="s">
        <v>7651</v>
      </c>
    </row>
    <row r="384" spans="1:4" x14ac:dyDescent="0.3">
      <c r="A384">
        <v>88000000</v>
      </c>
      <c r="B384">
        <v>61644321</v>
      </c>
      <c r="C384">
        <f t="shared" si="5"/>
        <v>-26355679</v>
      </c>
      <c r="D384" t="s">
        <v>7652</v>
      </c>
    </row>
    <row r="385" spans="1:4" x14ac:dyDescent="0.3">
      <c r="A385">
        <v>90000000</v>
      </c>
      <c r="B385">
        <v>190562</v>
      </c>
      <c r="C385">
        <f t="shared" si="5"/>
        <v>-89809438</v>
      </c>
      <c r="D385" t="s">
        <v>7653</v>
      </c>
    </row>
    <row r="386" spans="1:4" x14ac:dyDescent="0.3">
      <c r="A386">
        <v>87000000</v>
      </c>
      <c r="B386">
        <v>120147445</v>
      </c>
      <c r="C386">
        <f t="shared" si="5"/>
        <v>33147445</v>
      </c>
      <c r="D386" t="s">
        <v>7654</v>
      </c>
    </row>
    <row r="387" spans="1:4" x14ac:dyDescent="0.3">
      <c r="A387">
        <v>92000000</v>
      </c>
      <c r="B387">
        <v>241688385</v>
      </c>
      <c r="C387">
        <f t="shared" ref="C387:C450" si="6">B387-A387</f>
        <v>149688385</v>
      </c>
      <c r="D387" t="s">
        <v>7655</v>
      </c>
    </row>
    <row r="388" spans="1:4" x14ac:dyDescent="0.3">
      <c r="A388">
        <v>90000000</v>
      </c>
      <c r="B388">
        <v>233630478</v>
      </c>
      <c r="C388">
        <f t="shared" si="6"/>
        <v>143630478</v>
      </c>
      <c r="D388" t="s">
        <v>7656</v>
      </c>
    </row>
    <row r="389" spans="1:4" x14ac:dyDescent="0.3">
      <c r="A389">
        <v>100000000</v>
      </c>
      <c r="B389">
        <v>197992827</v>
      </c>
      <c r="C389">
        <f t="shared" si="6"/>
        <v>97992827</v>
      </c>
      <c r="D389" t="s">
        <v>7657</v>
      </c>
    </row>
    <row r="390" spans="1:4" x14ac:dyDescent="0.3">
      <c r="A390">
        <v>75000000</v>
      </c>
      <c r="B390">
        <v>176049130</v>
      </c>
      <c r="C390">
        <f t="shared" si="6"/>
        <v>101049130</v>
      </c>
      <c r="D390" t="s">
        <v>7658</v>
      </c>
    </row>
    <row r="391" spans="1:4" x14ac:dyDescent="0.3">
      <c r="A391">
        <v>85000000</v>
      </c>
      <c r="B391">
        <v>172620724</v>
      </c>
      <c r="C391">
        <f t="shared" si="6"/>
        <v>87620724</v>
      </c>
      <c r="D391" t="s">
        <v>7659</v>
      </c>
    </row>
    <row r="392" spans="1:4" x14ac:dyDescent="0.3">
      <c r="A392">
        <v>85000000</v>
      </c>
      <c r="B392">
        <v>183405771</v>
      </c>
      <c r="C392">
        <f t="shared" si="6"/>
        <v>98405771</v>
      </c>
      <c r="D392" t="s">
        <v>7660</v>
      </c>
    </row>
    <row r="393" spans="1:4" x14ac:dyDescent="0.3">
      <c r="A393">
        <v>75000000</v>
      </c>
      <c r="B393">
        <v>20315324</v>
      </c>
      <c r="C393">
        <f t="shared" si="6"/>
        <v>-54684676</v>
      </c>
      <c r="D393" t="s">
        <v>7661</v>
      </c>
    </row>
    <row r="394" spans="1:4" x14ac:dyDescent="0.3">
      <c r="A394">
        <v>85000000</v>
      </c>
      <c r="B394">
        <v>148313048</v>
      </c>
      <c r="C394">
        <f t="shared" si="6"/>
        <v>63313048</v>
      </c>
      <c r="D394" t="s">
        <v>7662</v>
      </c>
    </row>
    <row r="395" spans="1:4" x14ac:dyDescent="0.3">
      <c r="A395">
        <v>85000000</v>
      </c>
      <c r="B395">
        <v>127706877</v>
      </c>
      <c r="C395">
        <f t="shared" si="6"/>
        <v>42706877</v>
      </c>
      <c r="D395" t="s">
        <v>7663</v>
      </c>
    </row>
    <row r="396" spans="1:4" x14ac:dyDescent="0.3">
      <c r="A396">
        <v>85000000</v>
      </c>
      <c r="B396">
        <v>126149655</v>
      </c>
      <c r="C396">
        <f t="shared" si="6"/>
        <v>41149655</v>
      </c>
      <c r="D396" t="s">
        <v>7664</v>
      </c>
    </row>
    <row r="397" spans="1:4" x14ac:dyDescent="0.3">
      <c r="A397">
        <v>85000000</v>
      </c>
      <c r="B397">
        <v>66941559</v>
      </c>
      <c r="C397">
        <f t="shared" si="6"/>
        <v>-18058441</v>
      </c>
      <c r="D397" t="s">
        <v>7665</v>
      </c>
    </row>
    <row r="398" spans="1:4" x14ac:dyDescent="0.3">
      <c r="A398">
        <v>75000000</v>
      </c>
      <c r="B398">
        <v>78009155</v>
      </c>
      <c r="C398">
        <f t="shared" si="6"/>
        <v>3009155</v>
      </c>
      <c r="D398" t="s">
        <v>7666</v>
      </c>
    </row>
    <row r="399" spans="1:4" x14ac:dyDescent="0.3">
      <c r="A399">
        <v>85000000</v>
      </c>
      <c r="B399">
        <v>63224849</v>
      </c>
      <c r="C399">
        <f t="shared" si="6"/>
        <v>-21775151</v>
      </c>
      <c r="D399" t="s">
        <v>7667</v>
      </c>
    </row>
    <row r="400" spans="1:4" x14ac:dyDescent="0.3">
      <c r="A400">
        <v>90000000</v>
      </c>
      <c r="B400">
        <v>111544445</v>
      </c>
      <c r="C400">
        <f t="shared" si="6"/>
        <v>21544445</v>
      </c>
      <c r="D400" t="s">
        <v>7668</v>
      </c>
    </row>
    <row r="401" spans="1:4" x14ac:dyDescent="0.3">
      <c r="A401">
        <v>85000000</v>
      </c>
      <c r="B401">
        <v>112703470</v>
      </c>
      <c r="C401">
        <f t="shared" si="6"/>
        <v>27703470</v>
      </c>
      <c r="D401" t="s">
        <v>7669</v>
      </c>
    </row>
    <row r="402" spans="1:4" x14ac:dyDescent="0.3">
      <c r="A402">
        <v>85000000</v>
      </c>
      <c r="B402">
        <v>117144465</v>
      </c>
      <c r="C402">
        <f t="shared" si="6"/>
        <v>32144465</v>
      </c>
      <c r="D402" t="s">
        <v>7670</v>
      </c>
    </row>
    <row r="403" spans="1:4" x14ac:dyDescent="0.3">
      <c r="A403">
        <v>85000000</v>
      </c>
      <c r="B403">
        <v>84303558</v>
      </c>
      <c r="C403">
        <f t="shared" si="6"/>
        <v>-696442</v>
      </c>
      <c r="D403" t="s">
        <v>7671</v>
      </c>
    </row>
    <row r="404" spans="1:4" x14ac:dyDescent="0.3">
      <c r="A404">
        <v>85000000</v>
      </c>
      <c r="B404">
        <v>150832203</v>
      </c>
      <c r="C404">
        <f t="shared" si="6"/>
        <v>65832203</v>
      </c>
      <c r="D404" t="s">
        <v>7672</v>
      </c>
    </row>
    <row r="405" spans="1:4" x14ac:dyDescent="0.3">
      <c r="A405">
        <v>68000000</v>
      </c>
      <c r="B405">
        <v>51396781</v>
      </c>
      <c r="C405">
        <f t="shared" si="6"/>
        <v>-16603219</v>
      </c>
      <c r="D405" t="s">
        <v>7673</v>
      </c>
    </row>
    <row r="406" spans="1:4" x14ac:dyDescent="0.3">
      <c r="A406">
        <v>85000000</v>
      </c>
      <c r="B406">
        <v>47592825</v>
      </c>
      <c r="C406">
        <f t="shared" si="6"/>
        <v>-37407175</v>
      </c>
      <c r="D406" t="s">
        <v>7674</v>
      </c>
    </row>
    <row r="407" spans="1:4" x14ac:dyDescent="0.3">
      <c r="A407">
        <v>70000000</v>
      </c>
      <c r="B407">
        <v>50016394</v>
      </c>
      <c r="C407">
        <f t="shared" si="6"/>
        <v>-19983606</v>
      </c>
      <c r="D407" t="s">
        <v>7675</v>
      </c>
    </row>
    <row r="408" spans="1:4" x14ac:dyDescent="0.3">
      <c r="A408">
        <v>85000000</v>
      </c>
      <c r="B408">
        <v>57010853</v>
      </c>
      <c r="C408">
        <f t="shared" si="6"/>
        <v>-27989147</v>
      </c>
      <c r="D408" t="s">
        <v>7676</v>
      </c>
    </row>
    <row r="409" spans="1:4" x14ac:dyDescent="0.3">
      <c r="A409">
        <v>85000000</v>
      </c>
      <c r="B409">
        <v>62494975</v>
      </c>
      <c r="C409">
        <f t="shared" si="6"/>
        <v>-22505025</v>
      </c>
      <c r="D409" t="s">
        <v>7677</v>
      </c>
    </row>
    <row r="410" spans="1:4" x14ac:dyDescent="0.3">
      <c r="A410">
        <v>100000000</v>
      </c>
      <c r="B410">
        <v>46440491</v>
      </c>
      <c r="C410">
        <f t="shared" si="6"/>
        <v>-53559509</v>
      </c>
      <c r="D410" t="s">
        <v>7678</v>
      </c>
    </row>
    <row r="411" spans="1:4" x14ac:dyDescent="0.3">
      <c r="A411">
        <v>90000000</v>
      </c>
      <c r="B411">
        <v>44606335</v>
      </c>
      <c r="C411">
        <f t="shared" si="6"/>
        <v>-45393665</v>
      </c>
      <c r="D411" t="s">
        <v>7679</v>
      </c>
    </row>
    <row r="412" spans="1:4" x14ac:dyDescent="0.3">
      <c r="A412">
        <v>85000000</v>
      </c>
      <c r="B412">
        <v>40048332</v>
      </c>
      <c r="C412">
        <f t="shared" si="6"/>
        <v>-44951668</v>
      </c>
      <c r="D412" t="s">
        <v>7680</v>
      </c>
    </row>
    <row r="413" spans="1:4" x14ac:dyDescent="0.3">
      <c r="A413">
        <v>20000000</v>
      </c>
      <c r="B413">
        <v>25529689.5</v>
      </c>
      <c r="C413">
        <f t="shared" si="6"/>
        <v>5529689.5</v>
      </c>
      <c r="D413" t="s">
        <v>7681</v>
      </c>
    </row>
    <row r="414" spans="1:4" x14ac:dyDescent="0.3">
      <c r="A414">
        <v>85000000</v>
      </c>
      <c r="B414">
        <v>64933670</v>
      </c>
      <c r="C414">
        <f t="shared" si="6"/>
        <v>-20066330</v>
      </c>
      <c r="D414" t="s">
        <v>7682</v>
      </c>
    </row>
    <row r="415" spans="1:4" x14ac:dyDescent="0.3">
      <c r="A415">
        <v>60000000</v>
      </c>
      <c r="B415">
        <v>31494270</v>
      </c>
      <c r="C415">
        <f t="shared" si="6"/>
        <v>-28505730</v>
      </c>
      <c r="D415" t="s">
        <v>7683</v>
      </c>
    </row>
    <row r="416" spans="1:4" x14ac:dyDescent="0.3">
      <c r="A416">
        <v>60000000</v>
      </c>
      <c r="B416">
        <v>31111260</v>
      </c>
      <c r="C416">
        <f t="shared" si="6"/>
        <v>-28888740</v>
      </c>
      <c r="D416" t="s">
        <v>7684</v>
      </c>
    </row>
    <row r="417" spans="1:4" x14ac:dyDescent="0.3">
      <c r="A417">
        <v>65000000</v>
      </c>
      <c r="B417">
        <v>123307945</v>
      </c>
      <c r="C417">
        <f t="shared" si="6"/>
        <v>58307945</v>
      </c>
      <c r="D417" t="s">
        <v>7685</v>
      </c>
    </row>
    <row r="418" spans="1:4" x14ac:dyDescent="0.3">
      <c r="A418">
        <v>84000000</v>
      </c>
      <c r="B418">
        <v>153288182</v>
      </c>
      <c r="C418">
        <f t="shared" si="6"/>
        <v>69288182</v>
      </c>
      <c r="D418" t="s">
        <v>7686</v>
      </c>
    </row>
    <row r="419" spans="1:4" x14ac:dyDescent="0.3">
      <c r="A419">
        <v>35000000</v>
      </c>
      <c r="B419">
        <v>13401683</v>
      </c>
      <c r="C419">
        <f t="shared" si="6"/>
        <v>-21598317</v>
      </c>
      <c r="D419" t="s">
        <v>7687</v>
      </c>
    </row>
    <row r="420" spans="1:4" x14ac:dyDescent="0.3">
      <c r="A420">
        <v>70000000</v>
      </c>
      <c r="B420">
        <v>137340146</v>
      </c>
      <c r="C420">
        <f t="shared" si="6"/>
        <v>67340146</v>
      </c>
      <c r="D420" t="s">
        <v>7688</v>
      </c>
    </row>
    <row r="421" spans="1:4" x14ac:dyDescent="0.3">
      <c r="A421">
        <v>8000000</v>
      </c>
      <c r="B421">
        <v>25529689.5</v>
      </c>
      <c r="C421">
        <f t="shared" si="6"/>
        <v>17529689.5</v>
      </c>
      <c r="D421" t="s">
        <v>7689</v>
      </c>
    </row>
    <row r="422" spans="1:4" x14ac:dyDescent="0.3">
      <c r="A422">
        <v>85000000</v>
      </c>
      <c r="B422">
        <v>43575716</v>
      </c>
      <c r="C422">
        <f t="shared" si="6"/>
        <v>-41424284</v>
      </c>
      <c r="D422" t="s">
        <v>7690</v>
      </c>
    </row>
    <row r="423" spans="1:4" x14ac:dyDescent="0.3">
      <c r="A423">
        <v>85000000</v>
      </c>
      <c r="B423">
        <v>80170146</v>
      </c>
      <c r="C423">
        <f t="shared" si="6"/>
        <v>-4829854</v>
      </c>
      <c r="D423" t="s">
        <v>7691</v>
      </c>
    </row>
    <row r="424" spans="1:4" x14ac:dyDescent="0.3">
      <c r="A424">
        <v>85000000</v>
      </c>
      <c r="B424">
        <v>75754670</v>
      </c>
      <c r="C424">
        <f t="shared" si="6"/>
        <v>-9245330</v>
      </c>
      <c r="D424" t="s">
        <v>7692</v>
      </c>
    </row>
    <row r="425" spans="1:4" x14ac:dyDescent="0.3">
      <c r="A425">
        <v>65000000</v>
      </c>
      <c r="B425">
        <v>33048353</v>
      </c>
      <c r="C425">
        <f t="shared" si="6"/>
        <v>-31951647</v>
      </c>
      <c r="D425" t="s">
        <v>7693</v>
      </c>
    </row>
    <row r="426" spans="1:4" x14ac:dyDescent="0.3">
      <c r="A426">
        <v>82000000</v>
      </c>
      <c r="B426">
        <v>34543701</v>
      </c>
      <c r="C426">
        <f t="shared" si="6"/>
        <v>-47456299</v>
      </c>
      <c r="D426" t="s">
        <v>7694</v>
      </c>
    </row>
    <row r="427" spans="1:4" x14ac:dyDescent="0.3">
      <c r="A427">
        <v>81000000</v>
      </c>
      <c r="B427">
        <v>242589580</v>
      </c>
      <c r="C427">
        <f t="shared" si="6"/>
        <v>161589580</v>
      </c>
      <c r="D427" t="s">
        <v>7695</v>
      </c>
    </row>
    <row r="428" spans="1:4" x14ac:dyDescent="0.3">
      <c r="A428">
        <v>80000000</v>
      </c>
      <c r="B428">
        <v>102981571</v>
      </c>
      <c r="C428">
        <f t="shared" si="6"/>
        <v>22981571</v>
      </c>
      <c r="D428" t="s">
        <v>7696</v>
      </c>
    </row>
    <row r="429" spans="1:4" x14ac:dyDescent="0.3">
      <c r="A429">
        <v>80000000</v>
      </c>
      <c r="B429">
        <v>180965237</v>
      </c>
      <c r="C429">
        <f t="shared" si="6"/>
        <v>100965237</v>
      </c>
      <c r="D429" t="s">
        <v>7697</v>
      </c>
    </row>
    <row r="430" spans="1:4" x14ac:dyDescent="0.3">
      <c r="A430">
        <v>78000000</v>
      </c>
      <c r="B430">
        <v>407999255</v>
      </c>
      <c r="C430">
        <f t="shared" si="6"/>
        <v>329999255</v>
      </c>
      <c r="D430" t="s">
        <v>7698</v>
      </c>
    </row>
    <row r="431" spans="1:4" x14ac:dyDescent="0.3">
      <c r="A431">
        <v>80000000</v>
      </c>
      <c r="B431">
        <v>254455986</v>
      </c>
      <c r="C431">
        <f t="shared" si="6"/>
        <v>174455986</v>
      </c>
      <c r="D431" t="s">
        <v>7699</v>
      </c>
    </row>
    <row r="432" spans="1:4" x14ac:dyDescent="0.3">
      <c r="A432">
        <v>80000000</v>
      </c>
      <c r="B432">
        <v>162831698</v>
      </c>
      <c r="C432">
        <f t="shared" si="6"/>
        <v>82831698</v>
      </c>
      <c r="D432" t="s">
        <v>7700</v>
      </c>
    </row>
    <row r="433" spans="1:4" x14ac:dyDescent="0.3">
      <c r="A433">
        <v>80000000</v>
      </c>
      <c r="B433">
        <v>155019340</v>
      </c>
      <c r="C433">
        <f t="shared" si="6"/>
        <v>75019340</v>
      </c>
      <c r="D433" t="s">
        <v>7701</v>
      </c>
    </row>
    <row r="434" spans="1:4" x14ac:dyDescent="0.3">
      <c r="A434">
        <v>80000000</v>
      </c>
      <c r="B434">
        <v>145771527</v>
      </c>
      <c r="C434">
        <f t="shared" si="6"/>
        <v>65771527</v>
      </c>
      <c r="D434" t="s">
        <v>7702</v>
      </c>
    </row>
    <row r="435" spans="1:4" x14ac:dyDescent="0.3">
      <c r="A435">
        <v>20000000</v>
      </c>
      <c r="B435">
        <v>82506325</v>
      </c>
      <c r="C435">
        <f t="shared" si="6"/>
        <v>62506325</v>
      </c>
      <c r="D435" t="s">
        <v>7703</v>
      </c>
    </row>
    <row r="436" spans="1:4" x14ac:dyDescent="0.3">
      <c r="A436">
        <v>75000000</v>
      </c>
      <c r="B436">
        <v>140459099</v>
      </c>
      <c r="C436">
        <f t="shared" si="6"/>
        <v>65459099</v>
      </c>
      <c r="D436" t="s">
        <v>7704</v>
      </c>
    </row>
    <row r="437" spans="1:4" x14ac:dyDescent="0.3">
      <c r="A437">
        <v>84000000</v>
      </c>
      <c r="B437">
        <v>53215979</v>
      </c>
      <c r="C437">
        <f t="shared" si="6"/>
        <v>-30784021</v>
      </c>
      <c r="D437" t="s">
        <v>7705</v>
      </c>
    </row>
    <row r="438" spans="1:4" x14ac:dyDescent="0.3">
      <c r="A438">
        <v>82000000</v>
      </c>
      <c r="B438">
        <v>158115031</v>
      </c>
      <c r="C438">
        <f t="shared" si="6"/>
        <v>76115031</v>
      </c>
      <c r="D438" t="s">
        <v>7706</v>
      </c>
    </row>
    <row r="439" spans="1:4" x14ac:dyDescent="0.3">
      <c r="A439">
        <v>75000000</v>
      </c>
      <c r="B439">
        <v>133103929</v>
      </c>
      <c r="C439">
        <f t="shared" si="6"/>
        <v>58103929</v>
      </c>
      <c r="D439" t="s">
        <v>7707</v>
      </c>
    </row>
    <row r="440" spans="1:4" x14ac:dyDescent="0.3">
      <c r="A440">
        <v>80000000</v>
      </c>
      <c r="B440">
        <v>133668525</v>
      </c>
      <c r="C440">
        <f t="shared" si="6"/>
        <v>53668525</v>
      </c>
      <c r="D440" t="s">
        <v>7708</v>
      </c>
    </row>
    <row r="441" spans="1:4" x14ac:dyDescent="0.3">
      <c r="A441">
        <v>80000000</v>
      </c>
      <c r="B441">
        <v>130313314</v>
      </c>
      <c r="C441">
        <f t="shared" si="6"/>
        <v>50313314</v>
      </c>
      <c r="D441" t="s">
        <v>7709</v>
      </c>
    </row>
    <row r="442" spans="1:4" x14ac:dyDescent="0.3">
      <c r="A442">
        <v>80000000</v>
      </c>
      <c r="B442">
        <v>124590960</v>
      </c>
      <c r="C442">
        <f t="shared" si="6"/>
        <v>44590960</v>
      </c>
      <c r="D442" t="s">
        <v>7710</v>
      </c>
    </row>
    <row r="443" spans="1:4" x14ac:dyDescent="0.3">
      <c r="A443">
        <v>80000000</v>
      </c>
      <c r="B443">
        <v>127968405</v>
      </c>
      <c r="C443">
        <f t="shared" si="6"/>
        <v>47968405</v>
      </c>
      <c r="D443" t="s">
        <v>7711</v>
      </c>
    </row>
    <row r="444" spans="1:4" x14ac:dyDescent="0.3">
      <c r="A444">
        <v>80000000</v>
      </c>
      <c r="B444">
        <v>120136047</v>
      </c>
      <c r="C444">
        <f t="shared" si="6"/>
        <v>40136047</v>
      </c>
      <c r="D444" t="s">
        <v>7712</v>
      </c>
    </row>
    <row r="445" spans="1:4" x14ac:dyDescent="0.3">
      <c r="A445">
        <v>75000000</v>
      </c>
      <c r="B445">
        <v>128200012</v>
      </c>
      <c r="C445">
        <f t="shared" si="6"/>
        <v>53200012</v>
      </c>
      <c r="D445" t="s">
        <v>7713</v>
      </c>
    </row>
    <row r="446" spans="1:4" x14ac:dyDescent="0.3">
      <c r="A446">
        <v>80000000</v>
      </c>
      <c r="B446">
        <v>112225777</v>
      </c>
      <c r="C446">
        <f t="shared" si="6"/>
        <v>32225777</v>
      </c>
      <c r="D446" t="s">
        <v>7714</v>
      </c>
    </row>
    <row r="447" spans="1:4" x14ac:dyDescent="0.3">
      <c r="A447">
        <v>80000000</v>
      </c>
      <c r="B447">
        <v>109993847</v>
      </c>
      <c r="C447">
        <f t="shared" si="6"/>
        <v>29993847</v>
      </c>
      <c r="D447" t="s">
        <v>7715</v>
      </c>
    </row>
    <row r="448" spans="1:4" x14ac:dyDescent="0.3">
      <c r="A448">
        <v>80000000</v>
      </c>
      <c r="B448">
        <v>104054514</v>
      </c>
      <c r="C448">
        <f t="shared" si="6"/>
        <v>24054514</v>
      </c>
      <c r="D448" t="s">
        <v>7716</v>
      </c>
    </row>
    <row r="449" spans="1:4" x14ac:dyDescent="0.3">
      <c r="A449">
        <v>80000000</v>
      </c>
      <c r="B449">
        <v>103028109</v>
      </c>
      <c r="C449">
        <f t="shared" si="6"/>
        <v>23028109</v>
      </c>
      <c r="D449" t="s">
        <v>7717</v>
      </c>
    </row>
    <row r="450" spans="1:4" x14ac:dyDescent="0.3">
      <c r="A450">
        <v>75000000</v>
      </c>
      <c r="B450">
        <v>101087161</v>
      </c>
      <c r="C450">
        <f t="shared" si="6"/>
        <v>26087161</v>
      </c>
      <c r="D450" t="s">
        <v>7718</v>
      </c>
    </row>
    <row r="451" spans="1:4" x14ac:dyDescent="0.3">
      <c r="A451">
        <v>80000000</v>
      </c>
      <c r="B451">
        <v>101111837</v>
      </c>
      <c r="C451">
        <f t="shared" ref="C451:C514" si="7">B451-A451</f>
        <v>21111837</v>
      </c>
      <c r="D451" t="s">
        <v>7719</v>
      </c>
    </row>
    <row r="452" spans="1:4" x14ac:dyDescent="0.3">
      <c r="A452">
        <v>79000000</v>
      </c>
      <c r="B452">
        <v>95632614</v>
      </c>
      <c r="C452">
        <f t="shared" si="7"/>
        <v>16632614</v>
      </c>
      <c r="D452" t="s">
        <v>7720</v>
      </c>
    </row>
    <row r="453" spans="1:4" x14ac:dyDescent="0.3">
      <c r="A453">
        <v>80000000</v>
      </c>
      <c r="B453">
        <v>94822707</v>
      </c>
      <c r="C453">
        <f t="shared" si="7"/>
        <v>14822707</v>
      </c>
      <c r="D453" t="s">
        <v>7721</v>
      </c>
    </row>
    <row r="454" spans="1:4" x14ac:dyDescent="0.3">
      <c r="A454">
        <v>80000000</v>
      </c>
      <c r="B454">
        <v>92969824</v>
      </c>
      <c r="C454">
        <f t="shared" si="7"/>
        <v>12969824</v>
      </c>
      <c r="D454" t="s">
        <v>7722</v>
      </c>
    </row>
    <row r="455" spans="1:4" x14ac:dyDescent="0.3">
      <c r="A455">
        <v>80000000</v>
      </c>
      <c r="B455">
        <v>91188905</v>
      </c>
      <c r="C455">
        <f t="shared" si="7"/>
        <v>11188905</v>
      </c>
      <c r="D455" t="s">
        <v>7723</v>
      </c>
    </row>
    <row r="456" spans="1:4" x14ac:dyDescent="0.3">
      <c r="A456">
        <v>80000000</v>
      </c>
      <c r="B456">
        <v>90443603</v>
      </c>
      <c r="C456">
        <f t="shared" si="7"/>
        <v>10443603</v>
      </c>
      <c r="D456" t="s">
        <v>7724</v>
      </c>
    </row>
    <row r="457" spans="1:4" x14ac:dyDescent="0.3">
      <c r="A457">
        <v>65000000</v>
      </c>
      <c r="B457">
        <v>82226474</v>
      </c>
      <c r="C457">
        <f t="shared" si="7"/>
        <v>17226474</v>
      </c>
      <c r="D457" t="s">
        <v>7725</v>
      </c>
    </row>
    <row r="458" spans="1:4" x14ac:dyDescent="0.3">
      <c r="A458">
        <v>80000000</v>
      </c>
      <c r="B458">
        <v>79363785</v>
      </c>
      <c r="C458">
        <f t="shared" si="7"/>
        <v>-636215</v>
      </c>
      <c r="D458" t="s">
        <v>7726</v>
      </c>
    </row>
    <row r="459" spans="1:4" x14ac:dyDescent="0.3">
      <c r="A459">
        <v>75000000</v>
      </c>
      <c r="B459">
        <v>76081498</v>
      </c>
      <c r="C459">
        <f t="shared" si="7"/>
        <v>1081498</v>
      </c>
      <c r="D459" t="s">
        <v>7727</v>
      </c>
    </row>
    <row r="460" spans="1:4" x14ac:dyDescent="0.3">
      <c r="A460">
        <v>68000000</v>
      </c>
      <c r="B460">
        <v>85707116</v>
      </c>
      <c r="C460">
        <f t="shared" si="7"/>
        <v>17707116</v>
      </c>
      <c r="D460" t="s">
        <v>7728</v>
      </c>
    </row>
    <row r="461" spans="1:4" x14ac:dyDescent="0.3">
      <c r="A461">
        <v>70000000</v>
      </c>
      <c r="B461">
        <v>74329966</v>
      </c>
      <c r="C461">
        <f t="shared" si="7"/>
        <v>4329966</v>
      </c>
      <c r="D461" t="s">
        <v>7729</v>
      </c>
    </row>
    <row r="462" spans="1:4" x14ac:dyDescent="0.3">
      <c r="A462">
        <v>80000000</v>
      </c>
      <c r="B462">
        <v>100169068</v>
      </c>
      <c r="C462">
        <f t="shared" si="7"/>
        <v>20169068</v>
      </c>
      <c r="D462" t="s">
        <v>7730</v>
      </c>
    </row>
    <row r="463" spans="1:4" x14ac:dyDescent="0.3">
      <c r="A463">
        <v>80000000</v>
      </c>
      <c r="B463">
        <v>73215310</v>
      </c>
      <c r="C463">
        <f t="shared" si="7"/>
        <v>-6784690</v>
      </c>
      <c r="D463" t="s">
        <v>7731</v>
      </c>
    </row>
    <row r="464" spans="1:4" x14ac:dyDescent="0.3">
      <c r="A464">
        <v>80000000</v>
      </c>
      <c r="B464">
        <v>80360866</v>
      </c>
      <c r="C464">
        <f t="shared" si="7"/>
        <v>360866</v>
      </c>
      <c r="D464" t="s">
        <v>7732</v>
      </c>
    </row>
    <row r="465" spans="1:4" x14ac:dyDescent="0.3">
      <c r="A465">
        <v>80000000</v>
      </c>
      <c r="B465">
        <v>69102910</v>
      </c>
      <c r="C465">
        <f t="shared" si="7"/>
        <v>-10897090</v>
      </c>
      <c r="D465" t="s">
        <v>7733</v>
      </c>
    </row>
    <row r="466" spans="1:4" x14ac:dyDescent="0.3">
      <c r="A466">
        <v>80000000</v>
      </c>
      <c r="B466">
        <v>65948711</v>
      </c>
      <c r="C466">
        <f t="shared" si="7"/>
        <v>-14051289</v>
      </c>
      <c r="D466" t="s">
        <v>7734</v>
      </c>
    </row>
    <row r="467" spans="1:4" x14ac:dyDescent="0.3">
      <c r="A467">
        <v>20000000</v>
      </c>
      <c r="B467">
        <v>821997</v>
      </c>
      <c r="C467">
        <f t="shared" si="7"/>
        <v>-19178003</v>
      </c>
      <c r="D467" t="s">
        <v>7735</v>
      </c>
    </row>
    <row r="468" spans="1:4" x14ac:dyDescent="0.3">
      <c r="A468">
        <v>80000000</v>
      </c>
      <c r="B468">
        <v>169692572</v>
      </c>
      <c r="C468">
        <f t="shared" si="7"/>
        <v>89692572</v>
      </c>
      <c r="D468" t="s">
        <v>7736</v>
      </c>
    </row>
    <row r="469" spans="1:4" x14ac:dyDescent="0.3">
      <c r="A469">
        <v>80000000</v>
      </c>
      <c r="B469">
        <v>60507228</v>
      </c>
      <c r="C469">
        <f t="shared" si="7"/>
        <v>-19492772</v>
      </c>
      <c r="D469" t="s">
        <v>7737</v>
      </c>
    </row>
    <row r="470" spans="1:4" x14ac:dyDescent="0.3">
      <c r="A470">
        <v>80000000</v>
      </c>
      <c r="B470">
        <v>56684819</v>
      </c>
      <c r="C470">
        <f t="shared" si="7"/>
        <v>-23315181</v>
      </c>
      <c r="D470" t="s">
        <v>7738</v>
      </c>
    </row>
    <row r="471" spans="1:4" x14ac:dyDescent="0.3">
      <c r="A471">
        <v>90000000</v>
      </c>
      <c r="B471">
        <v>50628009</v>
      </c>
      <c r="C471">
        <f t="shared" si="7"/>
        <v>-39371991</v>
      </c>
      <c r="D471" t="s">
        <v>7739</v>
      </c>
    </row>
    <row r="472" spans="1:4" x14ac:dyDescent="0.3">
      <c r="A472">
        <v>80000000</v>
      </c>
      <c r="B472">
        <v>69772969</v>
      </c>
      <c r="C472">
        <f t="shared" si="7"/>
        <v>-10227031</v>
      </c>
      <c r="D472" t="s">
        <v>7740</v>
      </c>
    </row>
    <row r="473" spans="1:4" x14ac:dyDescent="0.3">
      <c r="A473">
        <v>75000000</v>
      </c>
      <c r="B473">
        <v>45356386</v>
      </c>
      <c r="C473">
        <f t="shared" si="7"/>
        <v>-29643614</v>
      </c>
      <c r="D473" t="s">
        <v>7741</v>
      </c>
    </row>
    <row r="474" spans="1:4" x14ac:dyDescent="0.3">
      <c r="A474">
        <v>85000000</v>
      </c>
      <c r="B474">
        <v>55350897</v>
      </c>
      <c r="C474">
        <f t="shared" si="7"/>
        <v>-29649103</v>
      </c>
      <c r="D474" t="s">
        <v>7742</v>
      </c>
    </row>
    <row r="475" spans="1:4" x14ac:dyDescent="0.3">
      <c r="A475">
        <v>80000000</v>
      </c>
      <c r="B475">
        <v>39442871</v>
      </c>
      <c r="C475">
        <f t="shared" si="7"/>
        <v>-40557129</v>
      </c>
      <c r="D475" t="s">
        <v>7743</v>
      </c>
    </row>
    <row r="476" spans="1:4" x14ac:dyDescent="0.3">
      <c r="A476">
        <v>88000000</v>
      </c>
      <c r="B476">
        <v>37899638</v>
      </c>
      <c r="C476">
        <f t="shared" si="7"/>
        <v>-50100362</v>
      </c>
      <c r="D476" t="s">
        <v>7744</v>
      </c>
    </row>
    <row r="477" spans="1:4" x14ac:dyDescent="0.3">
      <c r="A477">
        <v>70000000</v>
      </c>
      <c r="B477">
        <v>37754208</v>
      </c>
      <c r="C477">
        <f t="shared" si="7"/>
        <v>-32245792</v>
      </c>
      <c r="D477" t="s">
        <v>7745</v>
      </c>
    </row>
    <row r="478" spans="1:4" x14ac:dyDescent="0.3">
      <c r="A478">
        <v>20000000</v>
      </c>
      <c r="B478">
        <v>25529689.5</v>
      </c>
      <c r="C478">
        <f t="shared" si="7"/>
        <v>5529689.5</v>
      </c>
      <c r="D478" t="s">
        <v>7746</v>
      </c>
    </row>
    <row r="479" spans="1:4" x14ac:dyDescent="0.3">
      <c r="A479">
        <v>20000000</v>
      </c>
      <c r="B479">
        <v>27779888</v>
      </c>
      <c r="C479">
        <f t="shared" si="7"/>
        <v>7779888</v>
      </c>
      <c r="D479" t="s">
        <v>7747</v>
      </c>
    </row>
    <row r="480" spans="1:4" x14ac:dyDescent="0.3">
      <c r="A480">
        <v>80000000</v>
      </c>
      <c r="B480">
        <v>38542418</v>
      </c>
      <c r="C480">
        <f t="shared" si="7"/>
        <v>-41457582</v>
      </c>
      <c r="D480" t="s">
        <v>7748</v>
      </c>
    </row>
    <row r="481" spans="1:4" x14ac:dyDescent="0.3">
      <c r="A481">
        <v>80000000</v>
      </c>
      <c r="B481">
        <v>34566746</v>
      </c>
      <c r="C481">
        <f t="shared" si="7"/>
        <v>-45433254</v>
      </c>
      <c r="D481" t="s">
        <v>7749</v>
      </c>
    </row>
    <row r="482" spans="1:4" x14ac:dyDescent="0.3">
      <c r="A482">
        <v>80000000</v>
      </c>
      <c r="B482">
        <v>32885565</v>
      </c>
      <c r="C482">
        <f t="shared" si="7"/>
        <v>-47114435</v>
      </c>
      <c r="D482" t="s">
        <v>7750</v>
      </c>
    </row>
    <row r="483" spans="1:4" x14ac:dyDescent="0.3">
      <c r="A483">
        <v>80000000</v>
      </c>
      <c r="B483">
        <v>36073232</v>
      </c>
      <c r="C483">
        <f t="shared" si="7"/>
        <v>-43926768</v>
      </c>
      <c r="D483" t="s">
        <v>7751</v>
      </c>
    </row>
    <row r="484" spans="1:4" x14ac:dyDescent="0.3">
      <c r="A484">
        <v>44000000</v>
      </c>
      <c r="B484">
        <v>21471685</v>
      </c>
      <c r="C484">
        <f t="shared" si="7"/>
        <v>-22528315</v>
      </c>
      <c r="D484" t="s">
        <v>7752</v>
      </c>
    </row>
    <row r="485" spans="1:4" x14ac:dyDescent="0.3">
      <c r="A485">
        <v>80000000</v>
      </c>
      <c r="B485">
        <v>20950820</v>
      </c>
      <c r="C485">
        <f t="shared" si="7"/>
        <v>-59049180</v>
      </c>
      <c r="D485" t="s">
        <v>7753</v>
      </c>
    </row>
    <row r="486" spans="1:4" x14ac:dyDescent="0.3">
      <c r="A486">
        <v>80000000</v>
      </c>
      <c r="B486">
        <v>19673424</v>
      </c>
      <c r="C486">
        <f t="shared" si="7"/>
        <v>-60326576</v>
      </c>
      <c r="D486" t="s">
        <v>7754</v>
      </c>
    </row>
    <row r="487" spans="1:4" x14ac:dyDescent="0.3">
      <c r="A487">
        <v>80000000</v>
      </c>
      <c r="B487">
        <v>19480739</v>
      </c>
      <c r="C487">
        <f t="shared" si="7"/>
        <v>-60519261</v>
      </c>
      <c r="D487" t="s">
        <v>7755</v>
      </c>
    </row>
    <row r="488" spans="1:4" x14ac:dyDescent="0.3">
      <c r="A488">
        <v>80000000</v>
      </c>
      <c r="B488">
        <v>17593391</v>
      </c>
      <c r="C488">
        <f t="shared" si="7"/>
        <v>-62406609</v>
      </c>
      <c r="D488" t="s">
        <v>7756</v>
      </c>
    </row>
    <row r="489" spans="1:4" x14ac:dyDescent="0.3">
      <c r="A489">
        <v>80000000</v>
      </c>
      <c r="B489">
        <v>18318000</v>
      </c>
      <c r="C489">
        <f t="shared" si="7"/>
        <v>-61682000</v>
      </c>
      <c r="D489" t="s">
        <v>7757</v>
      </c>
    </row>
    <row r="490" spans="1:4" x14ac:dyDescent="0.3">
      <c r="A490">
        <v>90000000</v>
      </c>
      <c r="B490">
        <v>27356090</v>
      </c>
      <c r="C490">
        <f t="shared" si="7"/>
        <v>-62643910</v>
      </c>
      <c r="D490" t="s">
        <v>7758</v>
      </c>
    </row>
    <row r="491" spans="1:4" x14ac:dyDescent="0.3">
      <c r="A491">
        <v>70000000</v>
      </c>
      <c r="B491">
        <v>17473245</v>
      </c>
      <c r="C491">
        <f t="shared" si="7"/>
        <v>-52526755</v>
      </c>
      <c r="D491" t="s">
        <v>7759</v>
      </c>
    </row>
    <row r="492" spans="1:4" x14ac:dyDescent="0.3">
      <c r="A492">
        <v>86000000</v>
      </c>
      <c r="B492">
        <v>15131330</v>
      </c>
      <c r="C492">
        <f t="shared" si="7"/>
        <v>-70868670</v>
      </c>
      <c r="D492" t="s">
        <v>7760</v>
      </c>
    </row>
    <row r="493" spans="1:4" x14ac:dyDescent="0.3">
      <c r="A493">
        <v>40000000</v>
      </c>
      <c r="B493">
        <v>19406406</v>
      </c>
      <c r="C493">
        <f t="shared" si="7"/>
        <v>-20593594</v>
      </c>
      <c r="D493" t="s">
        <v>7761</v>
      </c>
    </row>
    <row r="494" spans="1:4" x14ac:dyDescent="0.3">
      <c r="A494">
        <v>52000000</v>
      </c>
      <c r="B494">
        <v>1891821</v>
      </c>
      <c r="C494">
        <f t="shared" si="7"/>
        <v>-50108179</v>
      </c>
      <c r="D494" t="s">
        <v>7762</v>
      </c>
    </row>
    <row r="495" spans="1:4" x14ac:dyDescent="0.3">
      <c r="A495">
        <v>80000000</v>
      </c>
      <c r="B495">
        <v>23219748</v>
      </c>
      <c r="C495">
        <f t="shared" si="7"/>
        <v>-56780252</v>
      </c>
      <c r="D495" t="s">
        <v>7763</v>
      </c>
    </row>
    <row r="496" spans="1:4" x14ac:dyDescent="0.3">
      <c r="A496">
        <v>8000000</v>
      </c>
      <c r="B496">
        <v>25529689.5</v>
      </c>
      <c r="C496">
        <f t="shared" si="7"/>
        <v>17529689.5</v>
      </c>
      <c r="D496" t="s">
        <v>7764</v>
      </c>
    </row>
    <row r="497" spans="1:4" x14ac:dyDescent="0.3">
      <c r="A497">
        <v>58000000</v>
      </c>
      <c r="B497">
        <v>170708996</v>
      </c>
      <c r="C497">
        <f t="shared" si="7"/>
        <v>112708996</v>
      </c>
      <c r="D497" t="s">
        <v>7765</v>
      </c>
    </row>
    <row r="498" spans="1:4" x14ac:dyDescent="0.3">
      <c r="A498">
        <v>45000000</v>
      </c>
      <c r="B498">
        <v>422783777</v>
      </c>
      <c r="C498">
        <f t="shared" si="7"/>
        <v>377783777</v>
      </c>
      <c r="D498" t="s">
        <v>7766</v>
      </c>
    </row>
    <row r="499" spans="1:4" x14ac:dyDescent="0.3">
      <c r="A499">
        <v>79000000</v>
      </c>
      <c r="B499">
        <v>103812241</v>
      </c>
      <c r="C499">
        <f t="shared" si="7"/>
        <v>24812241</v>
      </c>
      <c r="D499" t="s">
        <v>7767</v>
      </c>
    </row>
    <row r="500" spans="1:4" x14ac:dyDescent="0.3">
      <c r="A500">
        <v>78000000</v>
      </c>
      <c r="B500">
        <v>119793567</v>
      </c>
      <c r="C500">
        <f t="shared" si="7"/>
        <v>41793567</v>
      </c>
      <c r="D500" t="s">
        <v>7768</v>
      </c>
    </row>
    <row r="501" spans="1:4" x14ac:dyDescent="0.3">
      <c r="A501">
        <v>78000000</v>
      </c>
      <c r="B501">
        <v>92930005</v>
      </c>
      <c r="C501">
        <f t="shared" si="7"/>
        <v>14930005</v>
      </c>
      <c r="D501" t="s">
        <v>7769</v>
      </c>
    </row>
    <row r="502" spans="1:4" x14ac:dyDescent="0.3">
      <c r="A502">
        <v>100000000</v>
      </c>
      <c r="B502">
        <v>67286731</v>
      </c>
      <c r="C502">
        <f t="shared" si="7"/>
        <v>-32713269</v>
      </c>
      <c r="D502" t="s">
        <v>7770</v>
      </c>
    </row>
    <row r="503" spans="1:4" x14ac:dyDescent="0.3">
      <c r="A503">
        <v>79000000</v>
      </c>
      <c r="B503">
        <v>74158157</v>
      </c>
      <c r="C503">
        <f t="shared" si="7"/>
        <v>-4841843</v>
      </c>
      <c r="D503" t="s">
        <v>7771</v>
      </c>
    </row>
    <row r="504" spans="1:4" x14ac:dyDescent="0.3">
      <c r="A504">
        <v>76000000</v>
      </c>
      <c r="B504">
        <v>127083765</v>
      </c>
      <c r="C504">
        <f t="shared" si="7"/>
        <v>51083765</v>
      </c>
      <c r="D504" t="s">
        <v>7772</v>
      </c>
    </row>
    <row r="505" spans="1:4" x14ac:dyDescent="0.3">
      <c r="A505">
        <v>81200000</v>
      </c>
      <c r="B505">
        <v>1339152</v>
      </c>
      <c r="C505">
        <f t="shared" si="7"/>
        <v>-79860848</v>
      </c>
      <c r="D505" t="s">
        <v>7773</v>
      </c>
    </row>
    <row r="506" spans="1:4" x14ac:dyDescent="0.3">
      <c r="A506">
        <v>80000000</v>
      </c>
      <c r="B506">
        <v>15071514</v>
      </c>
      <c r="C506">
        <f t="shared" si="7"/>
        <v>-64928486</v>
      </c>
      <c r="D506" t="s">
        <v>7774</v>
      </c>
    </row>
    <row r="507" spans="1:4" x14ac:dyDescent="0.3">
      <c r="A507">
        <v>76000000</v>
      </c>
      <c r="B507">
        <v>26000610</v>
      </c>
      <c r="C507">
        <f t="shared" si="7"/>
        <v>-49999390</v>
      </c>
      <c r="D507" t="s">
        <v>7775</v>
      </c>
    </row>
    <row r="508" spans="1:4" x14ac:dyDescent="0.3">
      <c r="A508">
        <v>75000000</v>
      </c>
      <c r="B508">
        <v>323505540</v>
      </c>
      <c r="C508">
        <f t="shared" si="7"/>
        <v>248505540</v>
      </c>
      <c r="D508" t="s">
        <v>7776</v>
      </c>
    </row>
    <row r="509" spans="1:4" x14ac:dyDescent="0.3">
      <c r="A509">
        <v>78000000</v>
      </c>
      <c r="B509">
        <v>66462600</v>
      </c>
      <c r="C509">
        <f t="shared" si="7"/>
        <v>-11537400</v>
      </c>
      <c r="D509" t="s">
        <v>7777</v>
      </c>
    </row>
    <row r="510" spans="1:4" x14ac:dyDescent="0.3">
      <c r="A510">
        <v>76000000</v>
      </c>
      <c r="B510">
        <v>368049635</v>
      </c>
      <c r="C510">
        <f t="shared" si="7"/>
        <v>292049635</v>
      </c>
      <c r="D510" t="s">
        <v>7778</v>
      </c>
    </row>
    <row r="511" spans="1:4" x14ac:dyDescent="0.3">
      <c r="A511">
        <v>75000000</v>
      </c>
      <c r="B511">
        <v>306124059</v>
      </c>
      <c r="C511">
        <f t="shared" si="7"/>
        <v>231124059</v>
      </c>
      <c r="D511" t="s">
        <v>7779</v>
      </c>
    </row>
    <row r="512" spans="1:4" x14ac:dyDescent="0.3">
      <c r="A512">
        <v>73000000</v>
      </c>
      <c r="B512">
        <v>229074524</v>
      </c>
      <c r="C512">
        <f t="shared" si="7"/>
        <v>156074524</v>
      </c>
      <c r="D512" t="s">
        <v>7780</v>
      </c>
    </row>
    <row r="513" spans="1:4" x14ac:dyDescent="0.3">
      <c r="A513">
        <v>75000000</v>
      </c>
      <c r="B513">
        <v>193136719</v>
      </c>
      <c r="C513">
        <f t="shared" si="7"/>
        <v>118136719</v>
      </c>
      <c r="D513" t="s">
        <v>7781</v>
      </c>
    </row>
    <row r="514" spans="1:4" x14ac:dyDescent="0.3">
      <c r="A514">
        <v>76000000</v>
      </c>
      <c r="B514">
        <v>35286428</v>
      </c>
      <c r="C514">
        <f t="shared" si="7"/>
        <v>-40713572</v>
      </c>
      <c r="D514" t="s">
        <v>7782</v>
      </c>
    </row>
    <row r="515" spans="1:4" x14ac:dyDescent="0.3">
      <c r="A515">
        <v>75000000</v>
      </c>
      <c r="B515">
        <v>157299717</v>
      </c>
      <c r="C515">
        <f t="shared" ref="C515:C578" si="8">B515-A515</f>
        <v>82299717</v>
      </c>
      <c r="D515" t="s">
        <v>7783</v>
      </c>
    </row>
    <row r="516" spans="1:4" x14ac:dyDescent="0.3">
      <c r="A516">
        <v>75000000</v>
      </c>
      <c r="B516">
        <v>134568845</v>
      </c>
      <c r="C516">
        <f t="shared" si="8"/>
        <v>59568845</v>
      </c>
      <c r="D516" t="s">
        <v>7784</v>
      </c>
    </row>
    <row r="517" spans="1:4" x14ac:dyDescent="0.3">
      <c r="A517">
        <v>75000000</v>
      </c>
      <c r="B517">
        <v>134006721</v>
      </c>
      <c r="C517">
        <f t="shared" si="8"/>
        <v>59006721</v>
      </c>
      <c r="D517" t="s">
        <v>7785</v>
      </c>
    </row>
    <row r="518" spans="1:4" x14ac:dyDescent="0.3">
      <c r="A518">
        <v>80000000</v>
      </c>
      <c r="B518">
        <v>195329763</v>
      </c>
      <c r="C518">
        <f t="shared" si="8"/>
        <v>115329763</v>
      </c>
      <c r="D518" t="s">
        <v>7786</v>
      </c>
    </row>
    <row r="519" spans="1:4" x14ac:dyDescent="0.3">
      <c r="A519">
        <v>75000000</v>
      </c>
      <c r="B519">
        <v>120776832</v>
      </c>
      <c r="C519">
        <f t="shared" si="8"/>
        <v>45776832</v>
      </c>
      <c r="D519" t="s">
        <v>7787</v>
      </c>
    </row>
    <row r="520" spans="1:4" x14ac:dyDescent="0.3">
      <c r="A520">
        <v>75000000</v>
      </c>
      <c r="B520">
        <v>118823091</v>
      </c>
      <c r="C520">
        <f t="shared" si="8"/>
        <v>43823091</v>
      </c>
      <c r="D520" t="s">
        <v>7788</v>
      </c>
    </row>
    <row r="521" spans="1:4" x14ac:dyDescent="0.3">
      <c r="A521">
        <v>50000000</v>
      </c>
      <c r="B521">
        <v>41814863</v>
      </c>
      <c r="C521">
        <f t="shared" si="8"/>
        <v>-8185137</v>
      </c>
      <c r="D521" t="s">
        <v>7789</v>
      </c>
    </row>
    <row r="522" spans="1:4" x14ac:dyDescent="0.3">
      <c r="A522">
        <v>75000000</v>
      </c>
      <c r="B522">
        <v>97360069</v>
      </c>
      <c r="C522">
        <f t="shared" si="8"/>
        <v>22360069</v>
      </c>
      <c r="D522" t="s">
        <v>7790</v>
      </c>
    </row>
    <row r="523" spans="1:4" x14ac:dyDescent="0.3">
      <c r="A523">
        <v>75000000</v>
      </c>
      <c r="B523">
        <v>117698894</v>
      </c>
      <c r="C523">
        <f t="shared" si="8"/>
        <v>42698894</v>
      </c>
      <c r="D523" t="s">
        <v>7791</v>
      </c>
    </row>
    <row r="524" spans="1:4" x14ac:dyDescent="0.3">
      <c r="A524">
        <v>80000000</v>
      </c>
      <c r="B524">
        <v>162001186</v>
      </c>
      <c r="C524">
        <f t="shared" si="8"/>
        <v>82001186</v>
      </c>
      <c r="D524" t="s">
        <v>7792</v>
      </c>
    </row>
    <row r="525" spans="1:4" x14ac:dyDescent="0.3">
      <c r="A525">
        <v>60000000</v>
      </c>
      <c r="B525">
        <v>77032279</v>
      </c>
      <c r="C525">
        <f t="shared" si="8"/>
        <v>17032279</v>
      </c>
      <c r="D525" t="s">
        <v>7793</v>
      </c>
    </row>
    <row r="526" spans="1:4" x14ac:dyDescent="0.3">
      <c r="A526">
        <v>35000000</v>
      </c>
      <c r="B526">
        <v>73023275</v>
      </c>
      <c r="C526">
        <f t="shared" si="8"/>
        <v>38023275</v>
      </c>
      <c r="D526" t="s">
        <v>7794</v>
      </c>
    </row>
    <row r="527" spans="1:4" x14ac:dyDescent="0.3">
      <c r="A527">
        <v>75000000</v>
      </c>
      <c r="B527">
        <v>68473360</v>
      </c>
      <c r="C527">
        <f t="shared" si="8"/>
        <v>-6526640</v>
      </c>
      <c r="D527" t="s">
        <v>7795</v>
      </c>
    </row>
    <row r="528" spans="1:4" x14ac:dyDescent="0.3">
      <c r="A528">
        <v>75000000</v>
      </c>
      <c r="B528">
        <v>66636385</v>
      </c>
      <c r="C528">
        <f t="shared" si="8"/>
        <v>-8363615</v>
      </c>
      <c r="D528" t="s">
        <v>7796</v>
      </c>
    </row>
    <row r="529" spans="1:4" x14ac:dyDescent="0.3">
      <c r="A529">
        <v>75000000</v>
      </c>
      <c r="B529">
        <v>160762022</v>
      </c>
      <c r="C529">
        <f t="shared" si="8"/>
        <v>85762022</v>
      </c>
      <c r="D529" t="s">
        <v>7797</v>
      </c>
    </row>
    <row r="530" spans="1:4" x14ac:dyDescent="0.3">
      <c r="A530">
        <v>70000000</v>
      </c>
      <c r="B530">
        <v>103338338</v>
      </c>
      <c r="C530">
        <f t="shared" si="8"/>
        <v>33338338</v>
      </c>
      <c r="D530" t="s">
        <v>7798</v>
      </c>
    </row>
    <row r="531" spans="1:4" x14ac:dyDescent="0.3">
      <c r="A531">
        <v>53000000</v>
      </c>
      <c r="B531">
        <v>55808744</v>
      </c>
      <c r="C531">
        <f t="shared" si="8"/>
        <v>2808744</v>
      </c>
      <c r="D531" t="s">
        <v>7799</v>
      </c>
    </row>
    <row r="532" spans="1:4" x14ac:dyDescent="0.3">
      <c r="A532">
        <v>70000000</v>
      </c>
      <c r="B532">
        <v>47379090</v>
      </c>
      <c r="C532">
        <f t="shared" si="8"/>
        <v>-22620910</v>
      </c>
      <c r="D532" t="s">
        <v>7800</v>
      </c>
    </row>
    <row r="533" spans="1:4" x14ac:dyDescent="0.3">
      <c r="A533">
        <v>70000000</v>
      </c>
      <c r="B533">
        <v>43426961</v>
      </c>
      <c r="C533">
        <f t="shared" si="8"/>
        <v>-26573039</v>
      </c>
      <c r="D533" t="s">
        <v>7801</v>
      </c>
    </row>
    <row r="534" spans="1:4" x14ac:dyDescent="0.3">
      <c r="A534">
        <v>75000000</v>
      </c>
      <c r="B534">
        <v>47000485</v>
      </c>
      <c r="C534">
        <f t="shared" si="8"/>
        <v>-27999515</v>
      </c>
      <c r="D534" t="s">
        <v>7802</v>
      </c>
    </row>
    <row r="535" spans="1:4" x14ac:dyDescent="0.3">
      <c r="A535">
        <v>75000000</v>
      </c>
      <c r="B535">
        <v>45434443</v>
      </c>
      <c r="C535">
        <f t="shared" si="8"/>
        <v>-29565557</v>
      </c>
      <c r="D535" t="s">
        <v>7803</v>
      </c>
    </row>
    <row r="536" spans="1:4" x14ac:dyDescent="0.3">
      <c r="A536">
        <v>80000000</v>
      </c>
      <c r="B536">
        <v>42044321</v>
      </c>
      <c r="C536">
        <f t="shared" si="8"/>
        <v>-37955679</v>
      </c>
      <c r="D536" t="s">
        <v>7804</v>
      </c>
    </row>
    <row r="537" spans="1:4" x14ac:dyDescent="0.3">
      <c r="A537">
        <v>75000000</v>
      </c>
      <c r="B537">
        <v>73661010</v>
      </c>
      <c r="C537">
        <f t="shared" si="8"/>
        <v>-1338990</v>
      </c>
      <c r="D537" t="s">
        <v>7805</v>
      </c>
    </row>
    <row r="538" spans="1:4" x14ac:dyDescent="0.3">
      <c r="A538">
        <v>80000000</v>
      </c>
      <c r="B538">
        <v>41523271</v>
      </c>
      <c r="C538">
        <f t="shared" si="8"/>
        <v>-38476729</v>
      </c>
      <c r="D538" t="s">
        <v>7806</v>
      </c>
    </row>
    <row r="539" spans="1:4" x14ac:dyDescent="0.3">
      <c r="A539">
        <v>55000000</v>
      </c>
      <c r="B539">
        <v>37600435</v>
      </c>
      <c r="C539">
        <f t="shared" si="8"/>
        <v>-17399565</v>
      </c>
      <c r="D539" t="s">
        <v>7807</v>
      </c>
    </row>
    <row r="540" spans="1:4" x14ac:dyDescent="0.3">
      <c r="A540">
        <v>75000000</v>
      </c>
      <c r="B540">
        <v>39251128</v>
      </c>
      <c r="C540">
        <f t="shared" si="8"/>
        <v>-35748872</v>
      </c>
      <c r="D540" t="s">
        <v>7808</v>
      </c>
    </row>
    <row r="541" spans="1:4" x14ac:dyDescent="0.3">
      <c r="A541">
        <v>75000000</v>
      </c>
      <c r="B541">
        <v>83503161</v>
      </c>
      <c r="C541">
        <f t="shared" si="8"/>
        <v>8503161</v>
      </c>
      <c r="D541" t="s">
        <v>7809</v>
      </c>
    </row>
    <row r="542" spans="1:4" x14ac:dyDescent="0.3">
      <c r="A542">
        <v>52000000</v>
      </c>
      <c r="B542">
        <v>34636443</v>
      </c>
      <c r="C542">
        <f t="shared" si="8"/>
        <v>-17363557</v>
      </c>
      <c r="D542" t="s">
        <v>7810</v>
      </c>
    </row>
    <row r="543" spans="1:4" x14ac:dyDescent="0.3">
      <c r="A543">
        <v>75000000</v>
      </c>
      <c r="B543">
        <v>22751979</v>
      </c>
      <c r="C543">
        <f t="shared" si="8"/>
        <v>-52248021</v>
      </c>
      <c r="D543" t="s">
        <v>7811</v>
      </c>
    </row>
    <row r="544" spans="1:4" x14ac:dyDescent="0.3">
      <c r="A544">
        <v>75000000</v>
      </c>
      <c r="B544">
        <v>30013346</v>
      </c>
      <c r="C544">
        <f t="shared" si="8"/>
        <v>-44986654</v>
      </c>
      <c r="D544" t="s">
        <v>7812</v>
      </c>
    </row>
    <row r="545" spans="1:4" x14ac:dyDescent="0.3">
      <c r="A545">
        <v>75000000</v>
      </c>
      <c r="B545">
        <v>14567883</v>
      </c>
      <c r="C545">
        <f t="shared" si="8"/>
        <v>-60432117</v>
      </c>
      <c r="D545" t="s">
        <v>7813</v>
      </c>
    </row>
    <row r="546" spans="1:4" x14ac:dyDescent="0.3">
      <c r="A546">
        <v>20000000</v>
      </c>
      <c r="B546">
        <v>90820</v>
      </c>
      <c r="C546">
        <f t="shared" si="8"/>
        <v>-19909180</v>
      </c>
      <c r="D546" t="s">
        <v>7814</v>
      </c>
    </row>
    <row r="547" spans="1:4" x14ac:dyDescent="0.3">
      <c r="A547">
        <v>75000000</v>
      </c>
      <c r="B547">
        <v>5409517</v>
      </c>
      <c r="C547">
        <f t="shared" si="8"/>
        <v>-69590483</v>
      </c>
      <c r="D547" t="s">
        <v>7815</v>
      </c>
    </row>
    <row r="548" spans="1:4" x14ac:dyDescent="0.3">
      <c r="A548">
        <v>45000000</v>
      </c>
      <c r="B548">
        <v>21009180</v>
      </c>
      <c r="C548">
        <f t="shared" si="8"/>
        <v>-23990820</v>
      </c>
      <c r="D548" t="s">
        <v>7816</v>
      </c>
    </row>
    <row r="549" spans="1:4" x14ac:dyDescent="0.3">
      <c r="A549">
        <v>75000000</v>
      </c>
      <c r="B549">
        <v>94999143</v>
      </c>
      <c r="C549">
        <f t="shared" si="8"/>
        <v>19999143</v>
      </c>
      <c r="D549" t="s">
        <v>7817</v>
      </c>
    </row>
    <row r="550" spans="1:4" x14ac:dyDescent="0.3">
      <c r="A550">
        <v>74000000</v>
      </c>
      <c r="B550">
        <v>336029560</v>
      </c>
      <c r="C550">
        <f t="shared" si="8"/>
        <v>262029560</v>
      </c>
      <c r="D550" t="s">
        <v>7818</v>
      </c>
    </row>
    <row r="551" spans="1:4" x14ac:dyDescent="0.3">
      <c r="A551">
        <v>82000000</v>
      </c>
      <c r="B551">
        <v>36381716</v>
      </c>
      <c r="C551">
        <f t="shared" si="8"/>
        <v>-45618284</v>
      </c>
      <c r="D551" t="s">
        <v>7819</v>
      </c>
    </row>
    <row r="552" spans="1:4" x14ac:dyDescent="0.3">
      <c r="A552">
        <v>69000000</v>
      </c>
      <c r="B552">
        <v>55585389</v>
      </c>
      <c r="C552">
        <f t="shared" si="8"/>
        <v>-13414611</v>
      </c>
      <c r="D552" t="s">
        <v>7820</v>
      </c>
    </row>
    <row r="553" spans="1:4" x14ac:dyDescent="0.3">
      <c r="A553">
        <v>75000000</v>
      </c>
      <c r="B553">
        <v>36976367</v>
      </c>
      <c r="C553">
        <f t="shared" si="8"/>
        <v>-38023633</v>
      </c>
      <c r="D553" t="s">
        <v>7821</v>
      </c>
    </row>
    <row r="554" spans="1:4" x14ac:dyDescent="0.3">
      <c r="A554">
        <v>73000000</v>
      </c>
      <c r="B554">
        <v>107225164</v>
      </c>
      <c r="C554">
        <f t="shared" si="8"/>
        <v>34225164</v>
      </c>
      <c r="D554" t="s">
        <v>7822</v>
      </c>
    </row>
    <row r="555" spans="1:4" x14ac:dyDescent="0.3">
      <c r="A555">
        <v>70000000</v>
      </c>
      <c r="B555">
        <v>70224196</v>
      </c>
      <c r="C555">
        <f t="shared" si="8"/>
        <v>224196</v>
      </c>
      <c r="D555" t="s">
        <v>7823</v>
      </c>
    </row>
    <row r="556" spans="1:4" x14ac:dyDescent="0.3">
      <c r="A556">
        <v>75000000</v>
      </c>
      <c r="B556">
        <v>51814190</v>
      </c>
      <c r="C556">
        <f t="shared" si="8"/>
        <v>-23185810</v>
      </c>
      <c r="D556" t="s">
        <v>7824</v>
      </c>
    </row>
    <row r="557" spans="1:4" x14ac:dyDescent="0.3">
      <c r="A557">
        <v>70000000</v>
      </c>
      <c r="B557">
        <v>47456450</v>
      </c>
      <c r="C557">
        <f t="shared" si="8"/>
        <v>-22543550</v>
      </c>
      <c r="D557" t="s">
        <v>7825</v>
      </c>
    </row>
    <row r="558" spans="1:4" x14ac:dyDescent="0.3">
      <c r="A558">
        <v>73000000</v>
      </c>
      <c r="B558">
        <v>148213377</v>
      </c>
      <c r="C558">
        <f t="shared" si="8"/>
        <v>75213377</v>
      </c>
      <c r="D558" t="s">
        <v>7826</v>
      </c>
    </row>
    <row r="559" spans="1:4" x14ac:dyDescent="0.3">
      <c r="A559">
        <v>72000000</v>
      </c>
      <c r="B559">
        <v>112950721</v>
      </c>
      <c r="C559">
        <f t="shared" si="8"/>
        <v>40950721</v>
      </c>
      <c r="D559" t="s">
        <v>7827</v>
      </c>
    </row>
    <row r="560" spans="1:4" x14ac:dyDescent="0.3">
      <c r="A560">
        <v>72000000</v>
      </c>
      <c r="B560">
        <v>75600000</v>
      </c>
      <c r="C560">
        <f t="shared" si="8"/>
        <v>3600000</v>
      </c>
      <c r="D560" t="s">
        <v>7828</v>
      </c>
    </row>
    <row r="561" spans="1:4" x14ac:dyDescent="0.3">
      <c r="A561">
        <v>70000000</v>
      </c>
      <c r="B561">
        <v>62647540</v>
      </c>
      <c r="C561">
        <f t="shared" si="8"/>
        <v>-7352460</v>
      </c>
      <c r="D561" t="s">
        <v>7829</v>
      </c>
    </row>
    <row r="562" spans="1:4" x14ac:dyDescent="0.3">
      <c r="A562">
        <v>75000000</v>
      </c>
      <c r="B562">
        <v>183132370</v>
      </c>
      <c r="C562">
        <f t="shared" si="8"/>
        <v>108132370</v>
      </c>
      <c r="D562" t="s">
        <v>7830</v>
      </c>
    </row>
    <row r="563" spans="1:4" x14ac:dyDescent="0.3">
      <c r="A563">
        <v>72000000</v>
      </c>
      <c r="B563">
        <v>27796042</v>
      </c>
      <c r="C563">
        <f t="shared" si="8"/>
        <v>-44203958</v>
      </c>
      <c r="D563" t="s">
        <v>7831</v>
      </c>
    </row>
    <row r="564" spans="1:4" x14ac:dyDescent="0.3">
      <c r="A564">
        <v>72000000</v>
      </c>
      <c r="B564">
        <v>32616869</v>
      </c>
      <c r="C564">
        <f t="shared" si="8"/>
        <v>-39383131</v>
      </c>
      <c r="D564" t="s">
        <v>7832</v>
      </c>
    </row>
    <row r="565" spans="1:4" x14ac:dyDescent="0.3">
      <c r="A565">
        <v>59660000</v>
      </c>
      <c r="B565">
        <v>18947630</v>
      </c>
      <c r="C565">
        <f t="shared" si="8"/>
        <v>-40712370</v>
      </c>
      <c r="D565" t="s">
        <v>7833</v>
      </c>
    </row>
    <row r="566" spans="1:4" x14ac:dyDescent="0.3">
      <c r="A566">
        <v>60000000</v>
      </c>
      <c r="B566">
        <v>114195633</v>
      </c>
      <c r="C566">
        <f t="shared" si="8"/>
        <v>54195633</v>
      </c>
      <c r="D566" t="s">
        <v>7834</v>
      </c>
    </row>
    <row r="567" spans="1:4" x14ac:dyDescent="0.3">
      <c r="A567">
        <v>71500000</v>
      </c>
      <c r="B567">
        <v>144156464</v>
      </c>
      <c r="C567">
        <f t="shared" si="8"/>
        <v>72656464</v>
      </c>
      <c r="D567" t="s">
        <v>7835</v>
      </c>
    </row>
    <row r="568" spans="1:4" x14ac:dyDescent="0.3">
      <c r="A568">
        <v>72000000</v>
      </c>
      <c r="B568">
        <v>227965690</v>
      </c>
      <c r="C568">
        <f t="shared" si="8"/>
        <v>155965690</v>
      </c>
      <c r="D568" t="s">
        <v>7836</v>
      </c>
    </row>
    <row r="569" spans="1:4" x14ac:dyDescent="0.3">
      <c r="A569">
        <v>150000000</v>
      </c>
      <c r="B569">
        <v>436471036</v>
      </c>
      <c r="C569">
        <f t="shared" si="8"/>
        <v>286471036</v>
      </c>
      <c r="D569" t="s">
        <v>7837</v>
      </c>
    </row>
    <row r="570" spans="1:4" x14ac:dyDescent="0.3">
      <c r="A570">
        <v>120000000</v>
      </c>
      <c r="B570">
        <v>244052771</v>
      </c>
      <c r="C570">
        <f t="shared" si="8"/>
        <v>124052771</v>
      </c>
      <c r="D570" t="s">
        <v>7838</v>
      </c>
    </row>
    <row r="571" spans="1:4" x14ac:dyDescent="0.3">
      <c r="A571">
        <v>70000000</v>
      </c>
      <c r="B571">
        <v>152149590</v>
      </c>
      <c r="C571">
        <f t="shared" si="8"/>
        <v>82149590</v>
      </c>
      <c r="D571" t="s">
        <v>7839</v>
      </c>
    </row>
    <row r="572" spans="1:4" x14ac:dyDescent="0.3">
      <c r="A572">
        <v>70000000</v>
      </c>
      <c r="B572">
        <v>141204016</v>
      </c>
      <c r="C572">
        <f t="shared" si="8"/>
        <v>71204016</v>
      </c>
      <c r="D572" t="s">
        <v>7840</v>
      </c>
    </row>
    <row r="573" spans="1:4" x14ac:dyDescent="0.3">
      <c r="A573">
        <v>74000000</v>
      </c>
      <c r="B573">
        <v>162495848</v>
      </c>
      <c r="C573">
        <f t="shared" si="8"/>
        <v>88495848</v>
      </c>
      <c r="D573" t="s">
        <v>7841</v>
      </c>
    </row>
    <row r="574" spans="1:4" x14ac:dyDescent="0.3">
      <c r="A574">
        <v>80000000</v>
      </c>
      <c r="B574">
        <v>136448821</v>
      </c>
      <c r="C574">
        <f t="shared" si="8"/>
        <v>56448821</v>
      </c>
      <c r="D574" t="s">
        <v>7842</v>
      </c>
    </row>
    <row r="575" spans="1:4" x14ac:dyDescent="0.3">
      <c r="A575">
        <v>75000000</v>
      </c>
      <c r="B575">
        <v>120523073</v>
      </c>
      <c r="C575">
        <f t="shared" si="8"/>
        <v>45523073</v>
      </c>
      <c r="D575" t="s">
        <v>7843</v>
      </c>
    </row>
    <row r="576" spans="1:4" x14ac:dyDescent="0.3">
      <c r="A576">
        <v>70000000</v>
      </c>
      <c r="B576">
        <v>119654900</v>
      </c>
      <c r="C576">
        <f t="shared" si="8"/>
        <v>49654900</v>
      </c>
      <c r="D576" t="s">
        <v>7844</v>
      </c>
    </row>
    <row r="577" spans="1:4" x14ac:dyDescent="0.3">
      <c r="A577">
        <v>70000000</v>
      </c>
      <c r="B577">
        <v>117541000</v>
      </c>
      <c r="C577">
        <f t="shared" si="8"/>
        <v>47541000</v>
      </c>
      <c r="D577" t="s">
        <v>7845</v>
      </c>
    </row>
    <row r="578" spans="1:4" x14ac:dyDescent="0.3">
      <c r="A578">
        <v>80000000</v>
      </c>
      <c r="B578">
        <v>116643346</v>
      </c>
      <c r="C578">
        <f t="shared" si="8"/>
        <v>36643346</v>
      </c>
      <c r="D578" t="s">
        <v>7846</v>
      </c>
    </row>
    <row r="579" spans="1:4" x14ac:dyDescent="0.3">
      <c r="A579">
        <v>68000000</v>
      </c>
      <c r="B579">
        <v>100614858</v>
      </c>
      <c r="C579">
        <f t="shared" ref="C579:C642" si="9">B579-A579</f>
        <v>32614858</v>
      </c>
      <c r="D579" t="s">
        <v>7847</v>
      </c>
    </row>
    <row r="580" spans="1:4" x14ac:dyDescent="0.3">
      <c r="A580">
        <v>70000000</v>
      </c>
      <c r="B580">
        <v>42272747</v>
      </c>
      <c r="C580">
        <f t="shared" si="9"/>
        <v>-27727253</v>
      </c>
      <c r="D580" t="s">
        <v>7848</v>
      </c>
    </row>
    <row r="581" spans="1:4" x14ac:dyDescent="0.3">
      <c r="A581">
        <v>60000000</v>
      </c>
      <c r="B581">
        <v>80281096</v>
      </c>
      <c r="C581">
        <f t="shared" si="9"/>
        <v>20281096</v>
      </c>
      <c r="D581" t="s">
        <v>7849</v>
      </c>
    </row>
    <row r="582" spans="1:4" x14ac:dyDescent="0.3">
      <c r="A582">
        <v>75000000</v>
      </c>
      <c r="B582">
        <v>219613391</v>
      </c>
      <c r="C582">
        <f t="shared" si="9"/>
        <v>144613391</v>
      </c>
      <c r="D582" t="s">
        <v>7850</v>
      </c>
    </row>
    <row r="583" spans="1:4" x14ac:dyDescent="0.3">
      <c r="A583">
        <v>75000000</v>
      </c>
      <c r="B583">
        <v>78120196</v>
      </c>
      <c r="C583">
        <f t="shared" si="9"/>
        <v>3120196</v>
      </c>
      <c r="D583" t="s">
        <v>7851</v>
      </c>
    </row>
    <row r="584" spans="1:4" x14ac:dyDescent="0.3">
      <c r="A584">
        <v>70000000</v>
      </c>
      <c r="B584">
        <v>98895417</v>
      </c>
      <c r="C584">
        <f t="shared" si="9"/>
        <v>28895417</v>
      </c>
      <c r="D584" t="s">
        <v>7852</v>
      </c>
    </row>
    <row r="585" spans="1:4" x14ac:dyDescent="0.3">
      <c r="A585">
        <v>58000000</v>
      </c>
      <c r="B585">
        <v>70117571</v>
      </c>
      <c r="C585">
        <f t="shared" si="9"/>
        <v>12117571</v>
      </c>
      <c r="D585" t="s">
        <v>7853</v>
      </c>
    </row>
    <row r="586" spans="1:4" x14ac:dyDescent="0.3">
      <c r="A586">
        <v>70000000</v>
      </c>
      <c r="B586">
        <v>83552429</v>
      </c>
      <c r="C586">
        <f t="shared" si="9"/>
        <v>13552429</v>
      </c>
      <c r="D586" t="s">
        <v>7854</v>
      </c>
    </row>
    <row r="587" spans="1:4" x14ac:dyDescent="0.3">
      <c r="A587">
        <v>70000000</v>
      </c>
      <c r="B587">
        <v>66257002</v>
      </c>
      <c r="C587">
        <f t="shared" si="9"/>
        <v>-3742998</v>
      </c>
      <c r="D587" t="s">
        <v>7855</v>
      </c>
    </row>
    <row r="588" spans="1:4" x14ac:dyDescent="0.3">
      <c r="A588">
        <v>70000000</v>
      </c>
      <c r="B588">
        <v>65012000</v>
      </c>
      <c r="C588">
        <f t="shared" si="9"/>
        <v>-4988000</v>
      </c>
      <c r="D588" t="s">
        <v>7856</v>
      </c>
    </row>
    <row r="589" spans="1:4" x14ac:dyDescent="0.3">
      <c r="A589">
        <v>66000000</v>
      </c>
      <c r="B589">
        <v>79883359</v>
      </c>
      <c r="C589">
        <f t="shared" si="9"/>
        <v>13883359</v>
      </c>
      <c r="D589" t="s">
        <v>7857</v>
      </c>
    </row>
    <row r="590" spans="1:4" x14ac:dyDescent="0.3">
      <c r="A590">
        <v>70000000</v>
      </c>
      <c r="B590">
        <v>78031620</v>
      </c>
      <c r="C590">
        <f t="shared" si="9"/>
        <v>8031620</v>
      </c>
      <c r="D590" t="s">
        <v>7858</v>
      </c>
    </row>
    <row r="591" spans="1:4" x14ac:dyDescent="0.3">
      <c r="A591">
        <v>69500000</v>
      </c>
      <c r="B591">
        <v>54222000</v>
      </c>
      <c r="C591">
        <f t="shared" si="9"/>
        <v>-15278000</v>
      </c>
      <c r="D591" t="s">
        <v>7859</v>
      </c>
    </row>
    <row r="592" spans="1:4" x14ac:dyDescent="0.3">
      <c r="A592">
        <v>70000000</v>
      </c>
      <c r="B592">
        <v>52474616</v>
      </c>
      <c r="C592">
        <f t="shared" si="9"/>
        <v>-17525384</v>
      </c>
      <c r="D592" t="s">
        <v>7860</v>
      </c>
    </row>
    <row r="593" spans="1:4" x14ac:dyDescent="0.3">
      <c r="A593">
        <v>70000000</v>
      </c>
      <c r="B593">
        <v>55942830</v>
      </c>
      <c r="C593">
        <f t="shared" si="9"/>
        <v>-14057170</v>
      </c>
      <c r="D593" t="s">
        <v>7861</v>
      </c>
    </row>
    <row r="594" spans="1:4" x14ac:dyDescent="0.3">
      <c r="A594">
        <v>70000000</v>
      </c>
      <c r="B594">
        <v>40932372</v>
      </c>
      <c r="C594">
        <f t="shared" si="9"/>
        <v>-29067628</v>
      </c>
      <c r="D594" t="s">
        <v>7862</v>
      </c>
    </row>
    <row r="595" spans="1:4" x14ac:dyDescent="0.3">
      <c r="A595">
        <v>70000000</v>
      </c>
      <c r="B595">
        <v>38345403</v>
      </c>
      <c r="C595">
        <f t="shared" si="9"/>
        <v>-31654597</v>
      </c>
      <c r="D595" t="s">
        <v>7863</v>
      </c>
    </row>
    <row r="596" spans="1:4" x14ac:dyDescent="0.3">
      <c r="A596">
        <v>70000000</v>
      </c>
      <c r="B596">
        <v>37901509</v>
      </c>
      <c r="C596">
        <f t="shared" si="9"/>
        <v>-32098491</v>
      </c>
      <c r="D596" t="s">
        <v>7864</v>
      </c>
    </row>
    <row r="597" spans="1:4" x14ac:dyDescent="0.3">
      <c r="A597">
        <v>70000000</v>
      </c>
      <c r="B597">
        <v>48430355</v>
      </c>
      <c r="C597">
        <f t="shared" si="9"/>
        <v>-21569645</v>
      </c>
      <c r="D597" t="s">
        <v>7865</v>
      </c>
    </row>
    <row r="598" spans="1:4" x14ac:dyDescent="0.3">
      <c r="A598">
        <v>70000000</v>
      </c>
      <c r="B598">
        <v>30157016</v>
      </c>
      <c r="C598">
        <f t="shared" si="9"/>
        <v>-39842984</v>
      </c>
      <c r="D598" t="s">
        <v>7866</v>
      </c>
    </row>
    <row r="599" spans="1:4" x14ac:dyDescent="0.3">
      <c r="A599">
        <v>60000000</v>
      </c>
      <c r="B599">
        <v>28031250</v>
      </c>
      <c r="C599">
        <f t="shared" si="9"/>
        <v>-31968750</v>
      </c>
      <c r="D599" t="s">
        <v>7867</v>
      </c>
    </row>
    <row r="600" spans="1:4" x14ac:dyDescent="0.3">
      <c r="A600">
        <v>70000000</v>
      </c>
      <c r="B600">
        <v>33105600</v>
      </c>
      <c r="C600">
        <f t="shared" si="9"/>
        <v>-36894400</v>
      </c>
      <c r="D600" t="s">
        <v>7868</v>
      </c>
    </row>
    <row r="601" spans="1:4" x14ac:dyDescent="0.3">
      <c r="A601">
        <v>70000000</v>
      </c>
      <c r="B601">
        <v>62321039</v>
      </c>
      <c r="C601">
        <f t="shared" si="9"/>
        <v>-7678961</v>
      </c>
      <c r="D601" t="s">
        <v>7869</v>
      </c>
    </row>
    <row r="602" spans="1:4" x14ac:dyDescent="0.3">
      <c r="A602">
        <v>75000000</v>
      </c>
      <c r="B602">
        <v>38509342</v>
      </c>
      <c r="C602">
        <f t="shared" si="9"/>
        <v>-36490658</v>
      </c>
      <c r="D602" t="s">
        <v>7870</v>
      </c>
    </row>
    <row r="603" spans="1:4" x14ac:dyDescent="0.3">
      <c r="A603">
        <v>60000000</v>
      </c>
      <c r="B603">
        <v>19076815</v>
      </c>
      <c r="C603">
        <f t="shared" si="9"/>
        <v>-40923185</v>
      </c>
      <c r="D603" t="s">
        <v>7871</v>
      </c>
    </row>
    <row r="604" spans="1:4" x14ac:dyDescent="0.3">
      <c r="A604">
        <v>35000000</v>
      </c>
      <c r="B604">
        <v>25093607</v>
      </c>
      <c r="C604">
        <f t="shared" si="9"/>
        <v>-9906393</v>
      </c>
      <c r="D604" t="s">
        <v>7872</v>
      </c>
    </row>
    <row r="605" spans="1:4" x14ac:dyDescent="0.3">
      <c r="A605">
        <v>70000000</v>
      </c>
      <c r="B605">
        <v>18990542</v>
      </c>
      <c r="C605">
        <f t="shared" si="9"/>
        <v>-51009458</v>
      </c>
      <c r="D605" t="s">
        <v>7873</v>
      </c>
    </row>
    <row r="606" spans="1:4" x14ac:dyDescent="0.3">
      <c r="A606">
        <v>70000000</v>
      </c>
      <c r="B606">
        <v>14294842</v>
      </c>
      <c r="C606">
        <f t="shared" si="9"/>
        <v>-55705158</v>
      </c>
      <c r="D606" t="s">
        <v>7874</v>
      </c>
    </row>
    <row r="607" spans="1:4" x14ac:dyDescent="0.3">
      <c r="A607">
        <v>70000000</v>
      </c>
      <c r="B607">
        <v>19819494</v>
      </c>
      <c r="C607">
        <f t="shared" si="9"/>
        <v>-50180506</v>
      </c>
      <c r="D607" t="s">
        <v>7875</v>
      </c>
    </row>
    <row r="608" spans="1:4" x14ac:dyDescent="0.3">
      <c r="A608">
        <v>70000000</v>
      </c>
      <c r="B608">
        <v>13596911</v>
      </c>
      <c r="C608">
        <f t="shared" si="9"/>
        <v>-56403089</v>
      </c>
      <c r="D608" t="s">
        <v>7876</v>
      </c>
    </row>
    <row r="609" spans="1:4" x14ac:dyDescent="0.3">
      <c r="A609">
        <v>70000000</v>
      </c>
      <c r="B609">
        <v>8460990</v>
      </c>
      <c r="C609">
        <f t="shared" si="9"/>
        <v>-61539010</v>
      </c>
      <c r="D609" t="s">
        <v>7877</v>
      </c>
    </row>
    <row r="610" spans="1:4" x14ac:dyDescent="0.3">
      <c r="A610">
        <v>70000000</v>
      </c>
      <c r="B610">
        <v>7097125</v>
      </c>
      <c r="C610">
        <f t="shared" si="9"/>
        <v>-62902875</v>
      </c>
      <c r="D610" t="s">
        <v>7878</v>
      </c>
    </row>
    <row r="611" spans="1:4" x14ac:dyDescent="0.3">
      <c r="A611">
        <v>70000000</v>
      </c>
      <c r="B611">
        <v>37760080</v>
      </c>
      <c r="C611">
        <f t="shared" si="9"/>
        <v>-32239920</v>
      </c>
      <c r="D611" t="s">
        <v>7879</v>
      </c>
    </row>
    <row r="612" spans="1:4" x14ac:dyDescent="0.3">
      <c r="A612">
        <v>70000000</v>
      </c>
      <c r="B612">
        <v>5851188</v>
      </c>
      <c r="C612">
        <f t="shared" si="9"/>
        <v>-64148812</v>
      </c>
      <c r="D612" t="s">
        <v>7880</v>
      </c>
    </row>
    <row r="613" spans="1:4" x14ac:dyDescent="0.3">
      <c r="A613">
        <v>50000000</v>
      </c>
      <c r="B613">
        <v>25121291</v>
      </c>
      <c r="C613">
        <f t="shared" si="9"/>
        <v>-24878709</v>
      </c>
      <c r="D613" t="s">
        <v>7881</v>
      </c>
    </row>
    <row r="614" spans="1:4" x14ac:dyDescent="0.3">
      <c r="A614">
        <v>70000000</v>
      </c>
      <c r="B614">
        <v>18821279</v>
      </c>
      <c r="C614">
        <f t="shared" si="9"/>
        <v>-51178721</v>
      </c>
      <c r="D614" t="s">
        <v>7882</v>
      </c>
    </row>
    <row r="615" spans="1:4" x14ac:dyDescent="0.3">
      <c r="A615">
        <v>68000000</v>
      </c>
      <c r="B615">
        <v>118471320</v>
      </c>
      <c r="C615">
        <f t="shared" si="9"/>
        <v>50471320</v>
      </c>
      <c r="D615" t="s">
        <v>7883</v>
      </c>
    </row>
    <row r="616" spans="1:4" x14ac:dyDescent="0.3">
      <c r="A616">
        <v>68000000</v>
      </c>
      <c r="B616">
        <v>300523113</v>
      </c>
      <c r="C616">
        <f t="shared" si="9"/>
        <v>232523113</v>
      </c>
      <c r="D616" t="s">
        <v>7884</v>
      </c>
    </row>
    <row r="617" spans="1:4" x14ac:dyDescent="0.3">
      <c r="A617">
        <v>68000000</v>
      </c>
      <c r="B617">
        <v>71069884</v>
      </c>
      <c r="C617">
        <f t="shared" si="9"/>
        <v>3069884</v>
      </c>
      <c r="D617" t="s">
        <v>7885</v>
      </c>
    </row>
    <row r="618" spans="1:4" x14ac:dyDescent="0.3">
      <c r="A618">
        <v>69000000</v>
      </c>
      <c r="B618">
        <v>251501645</v>
      </c>
      <c r="C618">
        <f t="shared" si="9"/>
        <v>182501645</v>
      </c>
      <c r="D618" t="s">
        <v>7886</v>
      </c>
    </row>
    <row r="619" spans="1:4" x14ac:dyDescent="0.3">
      <c r="A619">
        <v>68000000</v>
      </c>
      <c r="B619">
        <v>35324232</v>
      </c>
      <c r="C619">
        <f t="shared" si="9"/>
        <v>-32675768</v>
      </c>
      <c r="D619" t="s">
        <v>7887</v>
      </c>
    </row>
    <row r="620" spans="1:4" x14ac:dyDescent="0.3">
      <c r="A620">
        <v>68000000</v>
      </c>
      <c r="B620">
        <v>81257500</v>
      </c>
      <c r="C620">
        <f t="shared" si="9"/>
        <v>13257500</v>
      </c>
      <c r="D620" t="s">
        <v>7888</v>
      </c>
    </row>
    <row r="621" spans="1:4" x14ac:dyDescent="0.3">
      <c r="A621">
        <v>70000000</v>
      </c>
      <c r="B621">
        <v>617840</v>
      </c>
      <c r="C621">
        <f t="shared" si="9"/>
        <v>-69382160</v>
      </c>
      <c r="D621" t="s">
        <v>7889</v>
      </c>
    </row>
    <row r="622" spans="1:4" x14ac:dyDescent="0.3">
      <c r="A622">
        <v>65000000</v>
      </c>
      <c r="B622">
        <v>29655590</v>
      </c>
      <c r="C622">
        <f t="shared" si="9"/>
        <v>-35344410</v>
      </c>
      <c r="D622" t="s">
        <v>7890</v>
      </c>
    </row>
    <row r="623" spans="1:4" x14ac:dyDescent="0.3">
      <c r="A623">
        <v>36000000</v>
      </c>
      <c r="B623">
        <v>45045037</v>
      </c>
      <c r="C623">
        <f t="shared" si="9"/>
        <v>9045037</v>
      </c>
      <c r="D623" t="s">
        <v>7891</v>
      </c>
    </row>
    <row r="624" spans="1:4" x14ac:dyDescent="0.3">
      <c r="A624">
        <v>68000000</v>
      </c>
      <c r="B624">
        <v>28965197</v>
      </c>
      <c r="C624">
        <f t="shared" si="9"/>
        <v>-39034803</v>
      </c>
      <c r="D624" t="s">
        <v>7892</v>
      </c>
    </row>
    <row r="625" spans="1:4" x14ac:dyDescent="0.3">
      <c r="A625">
        <v>20000000</v>
      </c>
      <c r="B625">
        <v>27550735</v>
      </c>
      <c r="C625">
        <f t="shared" si="9"/>
        <v>7550735</v>
      </c>
      <c r="D625" t="s">
        <v>7893</v>
      </c>
    </row>
    <row r="626" spans="1:4" x14ac:dyDescent="0.3">
      <c r="A626">
        <v>70000000</v>
      </c>
      <c r="B626">
        <v>39380442</v>
      </c>
      <c r="C626">
        <f t="shared" si="9"/>
        <v>-30619558</v>
      </c>
      <c r="D626" t="s">
        <v>7894</v>
      </c>
    </row>
    <row r="627" spans="1:4" x14ac:dyDescent="0.3">
      <c r="A627">
        <v>20000000</v>
      </c>
      <c r="B627">
        <v>72980108</v>
      </c>
      <c r="C627">
        <f t="shared" si="9"/>
        <v>52980108</v>
      </c>
      <c r="D627" t="s">
        <v>7895</v>
      </c>
    </row>
    <row r="628" spans="1:4" x14ac:dyDescent="0.3">
      <c r="A628">
        <v>69000000</v>
      </c>
      <c r="B628">
        <v>37516013</v>
      </c>
      <c r="C628">
        <f t="shared" si="9"/>
        <v>-31483987</v>
      </c>
      <c r="D628" t="s">
        <v>7896</v>
      </c>
    </row>
    <row r="629" spans="1:4" x14ac:dyDescent="0.3">
      <c r="A629">
        <v>66000000</v>
      </c>
      <c r="B629">
        <v>87704396</v>
      </c>
      <c r="C629">
        <f t="shared" si="9"/>
        <v>21704396</v>
      </c>
      <c r="D629" t="s">
        <v>7897</v>
      </c>
    </row>
    <row r="630" spans="1:4" x14ac:dyDescent="0.3">
      <c r="A630">
        <v>66000000</v>
      </c>
      <c r="B630">
        <v>83892374</v>
      </c>
      <c r="C630">
        <f t="shared" si="9"/>
        <v>17892374</v>
      </c>
      <c r="D630" t="s">
        <v>7898</v>
      </c>
    </row>
    <row r="631" spans="1:4" x14ac:dyDescent="0.3">
      <c r="A631">
        <v>35000000</v>
      </c>
      <c r="B631">
        <v>5932060</v>
      </c>
      <c r="C631">
        <f t="shared" si="9"/>
        <v>-29067940</v>
      </c>
      <c r="D631" t="s">
        <v>7899</v>
      </c>
    </row>
    <row r="632" spans="1:4" x14ac:dyDescent="0.3">
      <c r="A632">
        <v>70000000</v>
      </c>
      <c r="B632">
        <v>216119491</v>
      </c>
      <c r="C632">
        <f t="shared" si="9"/>
        <v>146119491</v>
      </c>
      <c r="D632" t="s">
        <v>7900</v>
      </c>
    </row>
    <row r="633" spans="1:4" x14ac:dyDescent="0.3">
      <c r="A633">
        <v>66000000</v>
      </c>
      <c r="B633">
        <v>43568507</v>
      </c>
      <c r="C633">
        <f t="shared" si="9"/>
        <v>-22431493</v>
      </c>
      <c r="D633" t="s">
        <v>7901</v>
      </c>
    </row>
    <row r="634" spans="1:4" x14ac:dyDescent="0.3">
      <c r="A634">
        <v>70000000</v>
      </c>
      <c r="B634">
        <v>182805123</v>
      </c>
      <c r="C634">
        <f t="shared" si="9"/>
        <v>112805123</v>
      </c>
      <c r="D634" t="s">
        <v>7902</v>
      </c>
    </row>
    <row r="635" spans="1:4" x14ac:dyDescent="0.3">
      <c r="A635">
        <v>59000000</v>
      </c>
      <c r="B635">
        <v>176387405</v>
      </c>
      <c r="C635">
        <f t="shared" si="9"/>
        <v>117387405</v>
      </c>
      <c r="D635" t="s">
        <v>7903</v>
      </c>
    </row>
    <row r="636" spans="1:4" x14ac:dyDescent="0.3">
      <c r="A636">
        <v>68000000</v>
      </c>
      <c r="B636">
        <v>33685268</v>
      </c>
      <c r="C636">
        <f t="shared" si="9"/>
        <v>-34314732</v>
      </c>
      <c r="D636" t="s">
        <v>7904</v>
      </c>
    </row>
    <row r="637" spans="1:4" x14ac:dyDescent="0.3">
      <c r="A637">
        <v>65000000</v>
      </c>
      <c r="B637">
        <v>182204440</v>
      </c>
      <c r="C637">
        <f t="shared" si="9"/>
        <v>117204440</v>
      </c>
      <c r="D637" t="s">
        <v>7905</v>
      </c>
    </row>
    <row r="638" spans="1:4" x14ac:dyDescent="0.3">
      <c r="A638">
        <v>63000000</v>
      </c>
      <c r="B638">
        <v>171383253</v>
      </c>
      <c r="C638">
        <f t="shared" si="9"/>
        <v>108383253</v>
      </c>
      <c r="D638" t="s">
        <v>7906</v>
      </c>
    </row>
    <row r="639" spans="1:4" x14ac:dyDescent="0.3">
      <c r="A639">
        <v>62000000</v>
      </c>
      <c r="B639">
        <v>172071312</v>
      </c>
      <c r="C639">
        <f t="shared" si="9"/>
        <v>110071312</v>
      </c>
      <c r="D639" t="s">
        <v>7907</v>
      </c>
    </row>
    <row r="640" spans="1:4" x14ac:dyDescent="0.3">
      <c r="A640">
        <v>60000000</v>
      </c>
      <c r="B640">
        <v>139225854</v>
      </c>
      <c r="C640">
        <f t="shared" si="9"/>
        <v>79225854</v>
      </c>
      <c r="D640" t="s">
        <v>7908</v>
      </c>
    </row>
    <row r="641" spans="1:4" x14ac:dyDescent="0.3">
      <c r="A641">
        <v>61000000</v>
      </c>
      <c r="B641">
        <v>148775460</v>
      </c>
      <c r="C641">
        <f t="shared" si="9"/>
        <v>87775460</v>
      </c>
      <c r="D641" t="s">
        <v>7909</v>
      </c>
    </row>
    <row r="642" spans="1:4" x14ac:dyDescent="0.3">
      <c r="A642">
        <v>65000000</v>
      </c>
      <c r="B642">
        <v>115731542</v>
      </c>
      <c r="C642">
        <f t="shared" si="9"/>
        <v>50731542</v>
      </c>
      <c r="D642" t="s">
        <v>7910</v>
      </c>
    </row>
    <row r="643" spans="1:4" x14ac:dyDescent="0.3">
      <c r="A643">
        <v>65000000</v>
      </c>
      <c r="B643">
        <v>100468793</v>
      </c>
      <c r="C643">
        <f t="shared" ref="C643:C706" si="10">B643-A643</f>
        <v>35468793</v>
      </c>
      <c r="D643" t="s">
        <v>7911</v>
      </c>
    </row>
    <row r="644" spans="1:4" x14ac:dyDescent="0.3">
      <c r="A644">
        <v>65000000</v>
      </c>
      <c r="B644">
        <v>93771072</v>
      </c>
      <c r="C644">
        <f t="shared" si="10"/>
        <v>28771072</v>
      </c>
      <c r="D644" t="s">
        <v>7912</v>
      </c>
    </row>
    <row r="645" spans="1:4" x14ac:dyDescent="0.3">
      <c r="A645">
        <v>65000000</v>
      </c>
      <c r="B645">
        <v>100448498</v>
      </c>
      <c r="C645">
        <f t="shared" si="10"/>
        <v>35448498</v>
      </c>
      <c r="D645" t="s">
        <v>7913</v>
      </c>
    </row>
    <row r="646" spans="1:4" x14ac:dyDescent="0.3">
      <c r="A646">
        <v>65000000</v>
      </c>
      <c r="B646">
        <v>115603980</v>
      </c>
      <c r="C646">
        <f t="shared" si="10"/>
        <v>50603980</v>
      </c>
      <c r="D646" t="s">
        <v>7914</v>
      </c>
    </row>
    <row r="647" spans="1:4" x14ac:dyDescent="0.3">
      <c r="A647">
        <v>65000000</v>
      </c>
      <c r="B647">
        <v>90454043</v>
      </c>
      <c r="C647">
        <f t="shared" si="10"/>
        <v>25454043</v>
      </c>
      <c r="D647" t="s">
        <v>7915</v>
      </c>
    </row>
    <row r="648" spans="1:4" x14ac:dyDescent="0.3">
      <c r="A648">
        <v>70000000</v>
      </c>
      <c r="B648">
        <v>84049211</v>
      </c>
      <c r="C648">
        <f t="shared" si="10"/>
        <v>14049211</v>
      </c>
      <c r="D648" t="s">
        <v>7916</v>
      </c>
    </row>
    <row r="649" spans="1:4" x14ac:dyDescent="0.3">
      <c r="A649">
        <v>50000000</v>
      </c>
      <c r="B649">
        <v>70450000</v>
      </c>
      <c r="C649">
        <f t="shared" si="10"/>
        <v>20450000</v>
      </c>
      <c r="D649" t="s">
        <v>7917</v>
      </c>
    </row>
    <row r="650" spans="1:4" x14ac:dyDescent="0.3">
      <c r="A650">
        <v>60000000</v>
      </c>
      <c r="B650">
        <v>69688384</v>
      </c>
      <c r="C650">
        <f t="shared" si="10"/>
        <v>9688384</v>
      </c>
      <c r="D650" t="s">
        <v>7918</v>
      </c>
    </row>
    <row r="651" spans="1:4" x14ac:dyDescent="0.3">
      <c r="A651">
        <v>63000000</v>
      </c>
      <c r="B651">
        <v>70236496</v>
      </c>
      <c r="C651">
        <f t="shared" si="10"/>
        <v>7236496</v>
      </c>
      <c r="D651" t="s">
        <v>7919</v>
      </c>
    </row>
    <row r="652" spans="1:4" x14ac:dyDescent="0.3">
      <c r="A652">
        <v>65000000</v>
      </c>
      <c r="B652">
        <v>63695760</v>
      </c>
      <c r="C652">
        <f t="shared" si="10"/>
        <v>-1304240</v>
      </c>
      <c r="D652" t="s">
        <v>7920</v>
      </c>
    </row>
    <row r="653" spans="1:4" x14ac:dyDescent="0.3">
      <c r="A653">
        <v>65000000</v>
      </c>
      <c r="B653">
        <v>59617068</v>
      </c>
      <c r="C653">
        <f t="shared" si="10"/>
        <v>-5382932</v>
      </c>
      <c r="D653" t="s">
        <v>7921</v>
      </c>
    </row>
    <row r="654" spans="1:4" x14ac:dyDescent="0.3">
      <c r="A654">
        <v>65000000</v>
      </c>
      <c r="B654">
        <v>55637680</v>
      </c>
      <c r="C654">
        <f t="shared" si="10"/>
        <v>-9362320</v>
      </c>
      <c r="D654" t="s">
        <v>7922</v>
      </c>
    </row>
    <row r="655" spans="1:4" x14ac:dyDescent="0.3">
      <c r="A655">
        <v>65000000</v>
      </c>
      <c r="B655">
        <v>85911262</v>
      </c>
      <c r="C655">
        <f t="shared" si="10"/>
        <v>20911262</v>
      </c>
      <c r="D655" t="s">
        <v>7923</v>
      </c>
    </row>
    <row r="656" spans="1:4" x14ac:dyDescent="0.3">
      <c r="A656">
        <v>50100000</v>
      </c>
      <c r="B656">
        <v>53846915</v>
      </c>
      <c r="C656">
        <f t="shared" si="10"/>
        <v>3746915</v>
      </c>
      <c r="D656" t="s">
        <v>7924</v>
      </c>
    </row>
    <row r="657" spans="1:4" x14ac:dyDescent="0.3">
      <c r="A657">
        <v>65000000</v>
      </c>
      <c r="B657">
        <v>54758461</v>
      </c>
      <c r="C657">
        <f t="shared" si="10"/>
        <v>-10241539</v>
      </c>
      <c r="D657" t="s">
        <v>7925</v>
      </c>
    </row>
    <row r="658" spans="1:4" x14ac:dyDescent="0.3">
      <c r="A658">
        <v>65000000</v>
      </c>
      <c r="B658">
        <v>52397389</v>
      </c>
      <c r="C658">
        <f t="shared" si="10"/>
        <v>-12602611</v>
      </c>
      <c r="D658" t="s">
        <v>7926</v>
      </c>
    </row>
    <row r="659" spans="1:4" x14ac:dyDescent="0.3">
      <c r="A659">
        <v>16900000</v>
      </c>
      <c r="B659">
        <v>25529689.5</v>
      </c>
      <c r="C659">
        <f t="shared" si="10"/>
        <v>8629689.5</v>
      </c>
      <c r="D659" t="s">
        <v>7927</v>
      </c>
    </row>
    <row r="660" spans="1:4" x14ac:dyDescent="0.3">
      <c r="A660">
        <v>65000000</v>
      </c>
      <c r="B660">
        <v>38966057</v>
      </c>
      <c r="C660">
        <f t="shared" si="10"/>
        <v>-26033943</v>
      </c>
      <c r="D660" t="s">
        <v>7928</v>
      </c>
    </row>
    <row r="661" spans="1:4" x14ac:dyDescent="0.3">
      <c r="A661">
        <v>65000000</v>
      </c>
      <c r="B661">
        <v>42345531</v>
      </c>
      <c r="C661">
        <f t="shared" si="10"/>
        <v>-22654469</v>
      </c>
      <c r="D661" t="s">
        <v>7929</v>
      </c>
    </row>
    <row r="662" spans="1:4" x14ac:dyDescent="0.3">
      <c r="A662">
        <v>45000000</v>
      </c>
      <c r="B662">
        <v>36064910</v>
      </c>
      <c r="C662">
        <f t="shared" si="10"/>
        <v>-8935090</v>
      </c>
      <c r="D662" t="s">
        <v>7930</v>
      </c>
    </row>
    <row r="663" spans="1:4" x14ac:dyDescent="0.3">
      <c r="A663">
        <v>65000000</v>
      </c>
      <c r="B663">
        <v>33328051</v>
      </c>
      <c r="C663">
        <f t="shared" si="10"/>
        <v>-31671949</v>
      </c>
      <c r="D663" t="s">
        <v>7931</v>
      </c>
    </row>
    <row r="664" spans="1:4" x14ac:dyDescent="0.3">
      <c r="A664">
        <v>65000000</v>
      </c>
      <c r="B664">
        <v>32598931</v>
      </c>
      <c r="C664">
        <f t="shared" si="10"/>
        <v>-32401069</v>
      </c>
      <c r="D664" t="s">
        <v>7932</v>
      </c>
    </row>
    <row r="665" spans="1:4" x14ac:dyDescent="0.3">
      <c r="A665">
        <v>65000000</v>
      </c>
      <c r="B665">
        <v>28045540</v>
      </c>
      <c r="C665">
        <f t="shared" si="10"/>
        <v>-36954460</v>
      </c>
      <c r="D665" t="s">
        <v>7933</v>
      </c>
    </row>
    <row r="666" spans="1:4" x14ac:dyDescent="0.3">
      <c r="A666">
        <v>63000000</v>
      </c>
      <c r="B666">
        <v>37023395</v>
      </c>
      <c r="C666">
        <f t="shared" si="10"/>
        <v>-25976605</v>
      </c>
      <c r="D666" t="s">
        <v>7934</v>
      </c>
    </row>
    <row r="667" spans="1:4" x14ac:dyDescent="0.3">
      <c r="A667">
        <v>65000000</v>
      </c>
      <c r="B667">
        <v>43532294</v>
      </c>
      <c r="C667">
        <f t="shared" si="10"/>
        <v>-21467706</v>
      </c>
      <c r="D667" t="s">
        <v>7935</v>
      </c>
    </row>
    <row r="668" spans="1:4" x14ac:dyDescent="0.3">
      <c r="A668">
        <v>70000000</v>
      </c>
      <c r="B668">
        <v>17218080</v>
      </c>
      <c r="C668">
        <f t="shared" si="10"/>
        <v>-52781920</v>
      </c>
      <c r="D668" t="s">
        <v>7936</v>
      </c>
    </row>
    <row r="669" spans="1:4" x14ac:dyDescent="0.3">
      <c r="A669">
        <v>65000000</v>
      </c>
      <c r="B669">
        <v>10014234</v>
      </c>
      <c r="C669">
        <f t="shared" si="10"/>
        <v>-54985766</v>
      </c>
      <c r="D669" t="s">
        <v>7937</v>
      </c>
    </row>
    <row r="670" spans="1:4" x14ac:dyDescent="0.3">
      <c r="A670">
        <v>65000000</v>
      </c>
      <c r="B670">
        <v>19059018</v>
      </c>
      <c r="C670">
        <f t="shared" si="10"/>
        <v>-45940982</v>
      </c>
      <c r="D670" t="s">
        <v>7938</v>
      </c>
    </row>
    <row r="671" spans="1:4" x14ac:dyDescent="0.3">
      <c r="A671">
        <v>50000000</v>
      </c>
      <c r="B671">
        <v>1987287</v>
      </c>
      <c r="C671">
        <f t="shared" si="10"/>
        <v>-48012713</v>
      </c>
      <c r="D671" t="s">
        <v>7939</v>
      </c>
    </row>
    <row r="672" spans="1:4" x14ac:dyDescent="0.3">
      <c r="A672">
        <v>43000000</v>
      </c>
      <c r="B672">
        <v>24407944</v>
      </c>
      <c r="C672">
        <f t="shared" si="10"/>
        <v>-18592056</v>
      </c>
      <c r="D672" t="s">
        <v>7940</v>
      </c>
    </row>
    <row r="673" spans="1:4" x14ac:dyDescent="0.3">
      <c r="A673">
        <v>65000000</v>
      </c>
      <c r="B673">
        <v>13750556</v>
      </c>
      <c r="C673">
        <f t="shared" si="10"/>
        <v>-51249444</v>
      </c>
      <c r="D673" t="s">
        <v>7941</v>
      </c>
    </row>
    <row r="674" spans="1:4" x14ac:dyDescent="0.3">
      <c r="A674">
        <v>64000000</v>
      </c>
      <c r="B674">
        <v>31054924</v>
      </c>
      <c r="C674">
        <f t="shared" si="10"/>
        <v>-32945076</v>
      </c>
      <c r="D674" t="s">
        <v>7942</v>
      </c>
    </row>
    <row r="675" spans="1:4" x14ac:dyDescent="0.3">
      <c r="A675">
        <v>55000000</v>
      </c>
      <c r="B675">
        <v>43247140</v>
      </c>
      <c r="C675">
        <f t="shared" si="10"/>
        <v>-11752860</v>
      </c>
      <c r="D675" t="s">
        <v>7943</v>
      </c>
    </row>
    <row r="676" spans="1:4" x14ac:dyDescent="0.3">
      <c r="A676">
        <v>50000000</v>
      </c>
      <c r="B676">
        <v>2208939</v>
      </c>
      <c r="C676">
        <f t="shared" si="10"/>
        <v>-47791061</v>
      </c>
      <c r="D676" t="s">
        <v>7944</v>
      </c>
    </row>
    <row r="677" spans="1:4" x14ac:dyDescent="0.3">
      <c r="A677">
        <v>63000000</v>
      </c>
      <c r="B677">
        <v>213079163</v>
      </c>
      <c r="C677">
        <f t="shared" si="10"/>
        <v>150079163</v>
      </c>
      <c r="D677" t="s">
        <v>7945</v>
      </c>
    </row>
    <row r="678" spans="1:4" x14ac:dyDescent="0.3">
      <c r="A678">
        <v>65000000</v>
      </c>
      <c r="B678">
        <v>19548064</v>
      </c>
      <c r="C678">
        <f t="shared" si="10"/>
        <v>-45451936</v>
      </c>
      <c r="D678" t="s">
        <v>7946</v>
      </c>
    </row>
    <row r="679" spans="1:4" x14ac:dyDescent="0.3">
      <c r="A679">
        <v>63000000</v>
      </c>
      <c r="B679">
        <v>356784000</v>
      </c>
      <c r="C679">
        <f t="shared" si="10"/>
        <v>293784000</v>
      </c>
      <c r="D679" t="s">
        <v>7947</v>
      </c>
    </row>
    <row r="680" spans="1:4" x14ac:dyDescent="0.3">
      <c r="A680">
        <v>63000000</v>
      </c>
      <c r="B680">
        <v>25052000</v>
      </c>
      <c r="C680">
        <f t="shared" si="10"/>
        <v>-37948000</v>
      </c>
      <c r="D680" t="s">
        <v>7948</v>
      </c>
    </row>
    <row r="681" spans="1:4" x14ac:dyDescent="0.3">
      <c r="A681">
        <v>62000000</v>
      </c>
      <c r="B681">
        <v>122012710</v>
      </c>
      <c r="C681">
        <f t="shared" si="10"/>
        <v>60012710</v>
      </c>
      <c r="D681" t="s">
        <v>7949</v>
      </c>
    </row>
    <row r="682" spans="1:4" x14ac:dyDescent="0.3">
      <c r="A682">
        <v>65000000</v>
      </c>
      <c r="B682">
        <v>72413</v>
      </c>
      <c r="C682">
        <f t="shared" si="10"/>
        <v>-64927587</v>
      </c>
      <c r="D682" t="s">
        <v>7950</v>
      </c>
    </row>
    <row r="683" spans="1:4" x14ac:dyDescent="0.3">
      <c r="A683">
        <v>64000000</v>
      </c>
      <c r="B683">
        <v>58255287</v>
      </c>
      <c r="C683">
        <f t="shared" si="10"/>
        <v>-5744713</v>
      </c>
      <c r="D683" t="s">
        <v>7951</v>
      </c>
    </row>
    <row r="684" spans="1:4" x14ac:dyDescent="0.3">
      <c r="A684">
        <v>62000000</v>
      </c>
      <c r="B684">
        <v>77086030</v>
      </c>
      <c r="C684">
        <f t="shared" si="10"/>
        <v>15086030</v>
      </c>
      <c r="D684" t="s">
        <v>7952</v>
      </c>
    </row>
    <row r="685" spans="1:4" x14ac:dyDescent="0.3">
      <c r="A685">
        <v>62000000</v>
      </c>
      <c r="B685">
        <v>65000000</v>
      </c>
      <c r="C685">
        <f t="shared" si="10"/>
        <v>3000000</v>
      </c>
      <c r="D685" t="s">
        <v>7953</v>
      </c>
    </row>
    <row r="686" spans="1:4" x14ac:dyDescent="0.3">
      <c r="A686">
        <v>62000000</v>
      </c>
      <c r="B686">
        <v>32178777</v>
      </c>
      <c r="C686">
        <f t="shared" si="10"/>
        <v>-29821223</v>
      </c>
      <c r="D686" t="s">
        <v>7954</v>
      </c>
    </row>
    <row r="687" spans="1:4" x14ac:dyDescent="0.3">
      <c r="A687">
        <v>42000000</v>
      </c>
      <c r="B687">
        <v>15738632</v>
      </c>
      <c r="C687">
        <f t="shared" si="10"/>
        <v>-26261368</v>
      </c>
      <c r="D687" t="s">
        <v>7955</v>
      </c>
    </row>
    <row r="688" spans="1:4" x14ac:dyDescent="0.3">
      <c r="A688">
        <v>44000000</v>
      </c>
      <c r="B688">
        <v>54116191</v>
      </c>
      <c r="C688">
        <f t="shared" si="10"/>
        <v>10116191</v>
      </c>
      <c r="D688" t="s">
        <v>7956</v>
      </c>
    </row>
    <row r="689" spans="1:4" x14ac:dyDescent="0.3">
      <c r="A689">
        <v>61000000</v>
      </c>
      <c r="B689">
        <v>118153533</v>
      </c>
      <c r="C689">
        <f t="shared" si="10"/>
        <v>57153533</v>
      </c>
      <c r="D689" t="s">
        <v>7957</v>
      </c>
    </row>
    <row r="690" spans="1:4" x14ac:dyDescent="0.3">
      <c r="A690">
        <v>63000000</v>
      </c>
      <c r="B690">
        <v>108012170</v>
      </c>
      <c r="C690">
        <f t="shared" si="10"/>
        <v>45012170</v>
      </c>
      <c r="D690" t="s">
        <v>7958</v>
      </c>
    </row>
    <row r="691" spans="1:4" x14ac:dyDescent="0.3">
      <c r="A691">
        <v>65000000</v>
      </c>
      <c r="B691">
        <v>210592590</v>
      </c>
      <c r="C691">
        <f t="shared" si="10"/>
        <v>145592590</v>
      </c>
      <c r="D691" t="s">
        <v>7959</v>
      </c>
    </row>
    <row r="692" spans="1:4" x14ac:dyDescent="0.3">
      <c r="A692">
        <v>80000000</v>
      </c>
      <c r="B692">
        <v>279167575</v>
      </c>
      <c r="C692">
        <f t="shared" si="10"/>
        <v>199167575</v>
      </c>
      <c r="D692" t="s">
        <v>7960</v>
      </c>
    </row>
    <row r="693" spans="1:4" x14ac:dyDescent="0.3">
      <c r="A693">
        <v>60000000</v>
      </c>
      <c r="B693">
        <v>143151473</v>
      </c>
      <c r="C693">
        <f t="shared" si="10"/>
        <v>83151473</v>
      </c>
      <c r="D693" t="s">
        <v>7961</v>
      </c>
    </row>
    <row r="694" spans="1:4" x14ac:dyDescent="0.3">
      <c r="A694">
        <v>60000000</v>
      </c>
      <c r="B694">
        <v>136801374</v>
      </c>
      <c r="C694">
        <f t="shared" si="10"/>
        <v>76801374</v>
      </c>
      <c r="D694" t="s">
        <v>7962</v>
      </c>
    </row>
    <row r="695" spans="1:4" x14ac:dyDescent="0.3">
      <c r="A695">
        <v>20000000</v>
      </c>
      <c r="B695">
        <v>168213584</v>
      </c>
      <c r="C695">
        <f t="shared" si="10"/>
        <v>148213584</v>
      </c>
      <c r="D695" t="s">
        <v>7963</v>
      </c>
    </row>
    <row r="696" spans="1:4" x14ac:dyDescent="0.3">
      <c r="A696">
        <v>150000000</v>
      </c>
      <c r="B696">
        <v>135381507</v>
      </c>
      <c r="C696">
        <f t="shared" si="10"/>
        <v>-14618493</v>
      </c>
      <c r="D696" t="s">
        <v>7964</v>
      </c>
    </row>
    <row r="697" spans="1:4" x14ac:dyDescent="0.3">
      <c r="A697">
        <v>61000000</v>
      </c>
      <c r="B697">
        <v>167735396</v>
      </c>
      <c r="C697">
        <f t="shared" si="10"/>
        <v>106735396</v>
      </c>
      <c r="D697" t="s">
        <v>7965</v>
      </c>
    </row>
    <row r="698" spans="1:4" x14ac:dyDescent="0.3">
      <c r="A698">
        <v>60000000</v>
      </c>
      <c r="B698">
        <v>121468960</v>
      </c>
      <c r="C698">
        <f t="shared" si="10"/>
        <v>61468960</v>
      </c>
      <c r="D698" t="s">
        <v>7966</v>
      </c>
    </row>
    <row r="699" spans="1:4" x14ac:dyDescent="0.3">
      <c r="A699">
        <v>58000000</v>
      </c>
      <c r="B699">
        <v>106635996</v>
      </c>
      <c r="C699">
        <f t="shared" si="10"/>
        <v>48635996</v>
      </c>
      <c r="D699" t="s">
        <v>7967</v>
      </c>
    </row>
    <row r="700" spans="1:4" x14ac:dyDescent="0.3">
      <c r="A700">
        <v>95000000</v>
      </c>
      <c r="B700">
        <v>102678089</v>
      </c>
      <c r="C700">
        <f t="shared" si="10"/>
        <v>7678089</v>
      </c>
      <c r="D700" t="s">
        <v>7968</v>
      </c>
    </row>
    <row r="701" spans="1:4" x14ac:dyDescent="0.3">
      <c r="A701">
        <v>60000000</v>
      </c>
      <c r="B701">
        <v>125603360</v>
      </c>
      <c r="C701">
        <f t="shared" si="10"/>
        <v>65603360</v>
      </c>
      <c r="D701" t="s">
        <v>7969</v>
      </c>
    </row>
    <row r="702" spans="1:4" x14ac:dyDescent="0.3">
      <c r="A702">
        <v>70000000</v>
      </c>
      <c r="B702">
        <v>101217900</v>
      </c>
      <c r="C702">
        <f t="shared" si="10"/>
        <v>31217900</v>
      </c>
      <c r="D702" t="s">
        <v>7970</v>
      </c>
    </row>
    <row r="703" spans="1:4" x14ac:dyDescent="0.3">
      <c r="A703">
        <v>60000000</v>
      </c>
      <c r="B703">
        <v>104148781</v>
      </c>
      <c r="C703">
        <f t="shared" si="10"/>
        <v>44148781</v>
      </c>
      <c r="D703" t="s">
        <v>7971</v>
      </c>
    </row>
    <row r="704" spans="1:4" x14ac:dyDescent="0.3">
      <c r="A704">
        <v>61000000</v>
      </c>
      <c r="B704">
        <v>75573300</v>
      </c>
      <c r="C704">
        <f t="shared" si="10"/>
        <v>14573300</v>
      </c>
      <c r="D704" t="s">
        <v>7972</v>
      </c>
    </row>
    <row r="705" spans="1:4" x14ac:dyDescent="0.3">
      <c r="A705">
        <v>60000000</v>
      </c>
      <c r="B705">
        <v>93375151</v>
      </c>
      <c r="C705">
        <f t="shared" si="10"/>
        <v>33375151</v>
      </c>
      <c r="D705" t="s">
        <v>7973</v>
      </c>
    </row>
    <row r="706" spans="1:4" x14ac:dyDescent="0.3">
      <c r="A706">
        <v>60000000</v>
      </c>
      <c r="B706">
        <v>106126012</v>
      </c>
      <c r="C706">
        <f t="shared" si="10"/>
        <v>46126012</v>
      </c>
      <c r="D706" t="s">
        <v>7974</v>
      </c>
    </row>
    <row r="707" spans="1:4" x14ac:dyDescent="0.3">
      <c r="A707">
        <v>60000000</v>
      </c>
      <c r="B707">
        <v>93307796</v>
      </c>
      <c r="C707">
        <f t="shared" ref="C707:C770" si="11">B707-A707</f>
        <v>33307796</v>
      </c>
      <c r="D707" t="s">
        <v>7975</v>
      </c>
    </row>
    <row r="708" spans="1:4" x14ac:dyDescent="0.3">
      <c r="A708">
        <v>105000000</v>
      </c>
      <c r="B708">
        <v>90646554</v>
      </c>
      <c r="C708">
        <f t="shared" si="11"/>
        <v>-14353446</v>
      </c>
      <c r="D708" t="s">
        <v>7976</v>
      </c>
    </row>
    <row r="709" spans="1:4" x14ac:dyDescent="0.3">
      <c r="A709">
        <v>60000000</v>
      </c>
      <c r="B709">
        <v>109176215</v>
      </c>
      <c r="C709">
        <f t="shared" si="11"/>
        <v>49176215</v>
      </c>
      <c r="D709" t="s">
        <v>7977</v>
      </c>
    </row>
    <row r="710" spans="1:4" x14ac:dyDescent="0.3">
      <c r="A710">
        <v>60000000</v>
      </c>
      <c r="B710">
        <v>82670733</v>
      </c>
      <c r="C710">
        <f t="shared" si="11"/>
        <v>22670733</v>
      </c>
      <c r="D710" t="s">
        <v>7978</v>
      </c>
    </row>
    <row r="711" spans="1:4" x14ac:dyDescent="0.3">
      <c r="A711">
        <v>60000000</v>
      </c>
      <c r="B711">
        <v>82569532</v>
      </c>
      <c r="C711">
        <f t="shared" si="11"/>
        <v>22569532</v>
      </c>
      <c r="D711" t="s">
        <v>7979</v>
      </c>
    </row>
    <row r="712" spans="1:4" x14ac:dyDescent="0.3">
      <c r="A712">
        <v>61000000</v>
      </c>
      <c r="B712">
        <v>81687587</v>
      </c>
      <c r="C712">
        <f t="shared" si="11"/>
        <v>20687587</v>
      </c>
      <c r="D712" t="s">
        <v>7980</v>
      </c>
    </row>
    <row r="713" spans="1:4" x14ac:dyDescent="0.3">
      <c r="A713">
        <v>60000000</v>
      </c>
      <c r="B713">
        <v>80574010</v>
      </c>
      <c r="C713">
        <f t="shared" si="11"/>
        <v>20574010</v>
      </c>
      <c r="D713" t="s">
        <v>7981</v>
      </c>
    </row>
    <row r="714" spans="1:4" x14ac:dyDescent="0.3">
      <c r="A714">
        <v>60000000</v>
      </c>
      <c r="B714">
        <v>75764085</v>
      </c>
      <c r="C714">
        <f t="shared" si="11"/>
        <v>15764085</v>
      </c>
      <c r="D714" t="s">
        <v>7982</v>
      </c>
    </row>
    <row r="715" spans="1:4" x14ac:dyDescent="0.3">
      <c r="A715">
        <v>58000000</v>
      </c>
      <c r="B715">
        <v>90356857</v>
      </c>
      <c r="C715">
        <f t="shared" si="11"/>
        <v>32356857</v>
      </c>
      <c r="D715" t="s">
        <v>7983</v>
      </c>
    </row>
    <row r="716" spans="1:4" x14ac:dyDescent="0.3">
      <c r="A716">
        <v>55000000</v>
      </c>
      <c r="B716">
        <v>75530832</v>
      </c>
      <c r="C716">
        <f t="shared" si="11"/>
        <v>20530832</v>
      </c>
      <c r="D716" t="s">
        <v>7984</v>
      </c>
    </row>
    <row r="717" spans="1:4" x14ac:dyDescent="0.3">
      <c r="A717">
        <v>60000000</v>
      </c>
      <c r="B717">
        <v>75370763</v>
      </c>
      <c r="C717">
        <f t="shared" si="11"/>
        <v>15370763</v>
      </c>
      <c r="D717" t="s">
        <v>7985</v>
      </c>
    </row>
    <row r="718" spans="1:4" x14ac:dyDescent="0.3">
      <c r="A718">
        <v>65000000</v>
      </c>
      <c r="B718">
        <v>100003492</v>
      </c>
      <c r="C718">
        <f t="shared" si="11"/>
        <v>35003492</v>
      </c>
      <c r="D718" t="s">
        <v>7986</v>
      </c>
    </row>
    <row r="719" spans="1:4" x14ac:dyDescent="0.3">
      <c r="A719">
        <v>60000000</v>
      </c>
      <c r="B719">
        <v>90341670</v>
      </c>
      <c r="C719">
        <f t="shared" si="11"/>
        <v>30341670</v>
      </c>
      <c r="D719" t="s">
        <v>7987</v>
      </c>
    </row>
    <row r="720" spans="1:4" x14ac:dyDescent="0.3">
      <c r="A720">
        <v>55000000</v>
      </c>
      <c r="B720">
        <v>74540762</v>
      </c>
      <c r="C720">
        <f t="shared" si="11"/>
        <v>19540762</v>
      </c>
      <c r="D720" t="s">
        <v>7988</v>
      </c>
    </row>
    <row r="721" spans="1:4" x14ac:dyDescent="0.3">
      <c r="A721">
        <v>60000000</v>
      </c>
      <c r="B721">
        <v>80033643</v>
      </c>
      <c r="C721">
        <f t="shared" si="11"/>
        <v>20033643</v>
      </c>
      <c r="D721" t="s">
        <v>7989</v>
      </c>
    </row>
    <row r="722" spans="1:4" x14ac:dyDescent="0.3">
      <c r="A722">
        <v>60000000</v>
      </c>
      <c r="B722">
        <v>73648142</v>
      </c>
      <c r="C722">
        <f t="shared" si="11"/>
        <v>13648142</v>
      </c>
      <c r="D722" t="s">
        <v>7990</v>
      </c>
    </row>
    <row r="723" spans="1:4" x14ac:dyDescent="0.3">
      <c r="A723">
        <v>60000000</v>
      </c>
      <c r="B723">
        <v>71844424</v>
      </c>
      <c r="C723">
        <f t="shared" si="11"/>
        <v>11844424</v>
      </c>
      <c r="D723" t="s">
        <v>7991</v>
      </c>
    </row>
    <row r="724" spans="1:4" x14ac:dyDescent="0.3">
      <c r="A724">
        <v>60000000</v>
      </c>
      <c r="B724">
        <v>75638743</v>
      </c>
      <c r="C724">
        <f t="shared" si="11"/>
        <v>15638743</v>
      </c>
      <c r="D724" t="s">
        <v>7992</v>
      </c>
    </row>
    <row r="725" spans="1:4" x14ac:dyDescent="0.3">
      <c r="A725">
        <v>60000000</v>
      </c>
      <c r="B725">
        <v>66734992</v>
      </c>
      <c r="C725">
        <f t="shared" si="11"/>
        <v>6734992</v>
      </c>
      <c r="D725" t="s">
        <v>7993</v>
      </c>
    </row>
    <row r="726" spans="1:4" x14ac:dyDescent="0.3">
      <c r="A726">
        <v>60000000</v>
      </c>
      <c r="B726">
        <v>75280058</v>
      </c>
      <c r="C726">
        <f t="shared" si="11"/>
        <v>15280058</v>
      </c>
      <c r="D726" t="s">
        <v>7994</v>
      </c>
    </row>
    <row r="727" spans="1:4" x14ac:dyDescent="0.3">
      <c r="A727">
        <v>48000000</v>
      </c>
      <c r="B727">
        <v>64505912</v>
      </c>
      <c r="C727">
        <f t="shared" si="11"/>
        <v>16505912</v>
      </c>
      <c r="D727" t="s">
        <v>7995</v>
      </c>
    </row>
    <row r="728" spans="1:4" x14ac:dyDescent="0.3">
      <c r="A728">
        <v>70000000</v>
      </c>
      <c r="B728">
        <v>77862546</v>
      </c>
      <c r="C728">
        <f t="shared" si="11"/>
        <v>7862546</v>
      </c>
      <c r="D728" t="s">
        <v>7996</v>
      </c>
    </row>
    <row r="729" spans="1:4" x14ac:dyDescent="0.3">
      <c r="A729">
        <v>50000000</v>
      </c>
      <c r="B729">
        <v>61112916</v>
      </c>
      <c r="C729">
        <f t="shared" si="11"/>
        <v>11112916</v>
      </c>
      <c r="D729" t="s">
        <v>7997</v>
      </c>
    </row>
    <row r="730" spans="1:4" x14ac:dyDescent="0.3">
      <c r="A730">
        <v>60000000</v>
      </c>
      <c r="B730">
        <v>88200225</v>
      </c>
      <c r="C730">
        <f t="shared" si="11"/>
        <v>28200225</v>
      </c>
      <c r="D730" t="s">
        <v>7998</v>
      </c>
    </row>
    <row r="731" spans="1:4" x14ac:dyDescent="0.3">
      <c r="A731">
        <v>60000000</v>
      </c>
      <c r="B731">
        <v>60573641</v>
      </c>
      <c r="C731">
        <f t="shared" si="11"/>
        <v>573641</v>
      </c>
      <c r="D731" t="s">
        <v>7999</v>
      </c>
    </row>
    <row r="732" spans="1:4" x14ac:dyDescent="0.3">
      <c r="A732">
        <v>66000000</v>
      </c>
      <c r="B732">
        <v>59035104</v>
      </c>
      <c r="C732">
        <f t="shared" si="11"/>
        <v>-6964896</v>
      </c>
      <c r="D732" t="s">
        <v>8000</v>
      </c>
    </row>
    <row r="733" spans="1:4" x14ac:dyDescent="0.3">
      <c r="A733">
        <v>60000000</v>
      </c>
      <c r="B733">
        <v>56702901</v>
      </c>
      <c r="C733">
        <f t="shared" si="11"/>
        <v>-3297099</v>
      </c>
      <c r="D733" t="s">
        <v>8001</v>
      </c>
    </row>
    <row r="734" spans="1:4" x14ac:dyDescent="0.3">
      <c r="A734">
        <v>60000000</v>
      </c>
      <c r="B734">
        <v>55994557</v>
      </c>
      <c r="C734">
        <f t="shared" si="11"/>
        <v>-4005443</v>
      </c>
      <c r="D734" t="s">
        <v>8002</v>
      </c>
    </row>
    <row r="735" spans="1:4" x14ac:dyDescent="0.3">
      <c r="A735">
        <v>60000000</v>
      </c>
      <c r="B735">
        <v>54910560</v>
      </c>
      <c r="C735">
        <f t="shared" si="11"/>
        <v>-5089440</v>
      </c>
      <c r="D735" t="s">
        <v>8003</v>
      </c>
    </row>
    <row r="736" spans="1:4" x14ac:dyDescent="0.3">
      <c r="A736">
        <v>60000000</v>
      </c>
      <c r="B736">
        <v>53789313</v>
      </c>
      <c r="C736">
        <f t="shared" si="11"/>
        <v>-6210687</v>
      </c>
      <c r="D736" t="s">
        <v>8004</v>
      </c>
    </row>
    <row r="737" spans="1:4" x14ac:dyDescent="0.3">
      <c r="A737">
        <v>60000000</v>
      </c>
      <c r="B737">
        <v>51045801</v>
      </c>
      <c r="C737">
        <f t="shared" si="11"/>
        <v>-8954199</v>
      </c>
      <c r="D737" t="s">
        <v>8005</v>
      </c>
    </row>
    <row r="738" spans="1:4" x14ac:dyDescent="0.3">
      <c r="A738">
        <v>60000000</v>
      </c>
      <c r="B738">
        <v>50818750</v>
      </c>
      <c r="C738">
        <f t="shared" si="11"/>
        <v>-9181250</v>
      </c>
      <c r="D738" t="s">
        <v>8006</v>
      </c>
    </row>
    <row r="739" spans="1:4" x14ac:dyDescent="0.3">
      <c r="A739">
        <v>60000000</v>
      </c>
      <c r="B739">
        <v>50189179</v>
      </c>
      <c r="C739">
        <f t="shared" si="11"/>
        <v>-9810821</v>
      </c>
      <c r="D739" t="s">
        <v>8007</v>
      </c>
    </row>
    <row r="740" spans="1:4" x14ac:dyDescent="0.3">
      <c r="A740">
        <v>60000000</v>
      </c>
      <c r="B740">
        <v>50024083</v>
      </c>
      <c r="C740">
        <f t="shared" si="11"/>
        <v>-9975917</v>
      </c>
      <c r="D740" t="s">
        <v>8008</v>
      </c>
    </row>
    <row r="741" spans="1:4" x14ac:dyDescent="0.3">
      <c r="A741">
        <v>60000000</v>
      </c>
      <c r="B741">
        <v>50549107</v>
      </c>
      <c r="C741">
        <f t="shared" si="11"/>
        <v>-9450893</v>
      </c>
      <c r="D741" t="s">
        <v>8009</v>
      </c>
    </row>
    <row r="742" spans="1:4" x14ac:dyDescent="0.3">
      <c r="A742">
        <v>60000000</v>
      </c>
      <c r="B742">
        <v>56443482</v>
      </c>
      <c r="C742">
        <f t="shared" si="11"/>
        <v>-3556518</v>
      </c>
      <c r="D742" t="s">
        <v>8010</v>
      </c>
    </row>
    <row r="743" spans="1:4" x14ac:dyDescent="0.3">
      <c r="A743">
        <v>60000000</v>
      </c>
      <c r="B743">
        <v>62401264</v>
      </c>
      <c r="C743">
        <f t="shared" si="11"/>
        <v>2401264</v>
      </c>
      <c r="D743" t="s">
        <v>8011</v>
      </c>
    </row>
    <row r="744" spans="1:4" x14ac:dyDescent="0.3">
      <c r="A744">
        <v>75000000</v>
      </c>
      <c r="B744">
        <v>47748610</v>
      </c>
      <c r="C744">
        <f t="shared" si="11"/>
        <v>-27251390</v>
      </c>
      <c r="D744" t="s">
        <v>8012</v>
      </c>
    </row>
    <row r="745" spans="1:4" x14ac:dyDescent="0.3">
      <c r="A745">
        <v>61000000</v>
      </c>
      <c r="B745">
        <v>46975183</v>
      </c>
      <c r="C745">
        <f t="shared" si="11"/>
        <v>-14024817</v>
      </c>
      <c r="D745" t="s">
        <v>8013</v>
      </c>
    </row>
    <row r="746" spans="1:4" x14ac:dyDescent="0.3">
      <c r="A746">
        <v>60000000</v>
      </c>
      <c r="B746">
        <v>50807639</v>
      </c>
      <c r="C746">
        <f t="shared" si="11"/>
        <v>-9192361</v>
      </c>
      <c r="D746" t="s">
        <v>8014</v>
      </c>
    </row>
    <row r="747" spans="1:4" x14ac:dyDescent="0.3">
      <c r="A747">
        <v>48000000</v>
      </c>
      <c r="B747">
        <v>46611204</v>
      </c>
      <c r="C747">
        <f t="shared" si="11"/>
        <v>-1388796</v>
      </c>
      <c r="D747" t="s">
        <v>8015</v>
      </c>
    </row>
    <row r="748" spans="1:4" x14ac:dyDescent="0.3">
      <c r="A748">
        <v>60000000</v>
      </c>
      <c r="B748">
        <v>257756197</v>
      </c>
      <c r="C748">
        <f t="shared" si="11"/>
        <v>197756197</v>
      </c>
      <c r="D748" t="s">
        <v>8016</v>
      </c>
    </row>
    <row r="749" spans="1:4" x14ac:dyDescent="0.3">
      <c r="A749">
        <v>45000000</v>
      </c>
      <c r="B749">
        <v>48472213</v>
      </c>
      <c r="C749">
        <f t="shared" si="11"/>
        <v>3472213</v>
      </c>
      <c r="D749" t="s">
        <v>8017</v>
      </c>
    </row>
    <row r="750" spans="1:4" x14ac:dyDescent="0.3">
      <c r="A750">
        <v>60000000</v>
      </c>
      <c r="B750">
        <v>43060566</v>
      </c>
      <c r="C750">
        <f t="shared" si="11"/>
        <v>-16939434</v>
      </c>
      <c r="D750" t="s">
        <v>8018</v>
      </c>
    </row>
    <row r="751" spans="1:4" x14ac:dyDescent="0.3">
      <c r="A751">
        <v>60000000</v>
      </c>
      <c r="B751">
        <v>45996718</v>
      </c>
      <c r="C751">
        <f t="shared" si="11"/>
        <v>-14003282</v>
      </c>
      <c r="D751" t="s">
        <v>8019</v>
      </c>
    </row>
    <row r="752" spans="1:4" x14ac:dyDescent="0.3">
      <c r="A752">
        <v>60000000</v>
      </c>
      <c r="B752">
        <v>43337279</v>
      </c>
      <c r="C752">
        <f t="shared" si="11"/>
        <v>-16662721</v>
      </c>
      <c r="D752" t="s">
        <v>8020</v>
      </c>
    </row>
    <row r="753" spans="1:4" x14ac:dyDescent="0.3">
      <c r="A753">
        <v>60000000</v>
      </c>
      <c r="B753">
        <v>37479778</v>
      </c>
      <c r="C753">
        <f t="shared" si="11"/>
        <v>-22520222</v>
      </c>
      <c r="D753" t="s">
        <v>8021</v>
      </c>
    </row>
    <row r="754" spans="1:4" x14ac:dyDescent="0.3">
      <c r="A754">
        <v>20000000</v>
      </c>
      <c r="B754">
        <v>36965395</v>
      </c>
      <c r="C754">
        <f t="shared" si="11"/>
        <v>16965395</v>
      </c>
      <c r="D754" t="s">
        <v>8022</v>
      </c>
    </row>
    <row r="755" spans="1:4" x14ac:dyDescent="0.3">
      <c r="A755">
        <v>60000000</v>
      </c>
      <c r="B755">
        <v>40559930</v>
      </c>
      <c r="C755">
        <f t="shared" si="11"/>
        <v>-19440070</v>
      </c>
      <c r="D755" t="s">
        <v>8023</v>
      </c>
    </row>
    <row r="756" spans="1:4" x14ac:dyDescent="0.3">
      <c r="A756">
        <v>65000000</v>
      </c>
      <c r="B756">
        <v>36830057</v>
      </c>
      <c r="C756">
        <f t="shared" si="11"/>
        <v>-28169943</v>
      </c>
      <c r="D756" t="s">
        <v>8024</v>
      </c>
    </row>
    <row r="757" spans="1:4" x14ac:dyDescent="0.3">
      <c r="A757">
        <v>60000000</v>
      </c>
      <c r="B757">
        <v>36279230</v>
      </c>
      <c r="C757">
        <f t="shared" si="11"/>
        <v>-23720770</v>
      </c>
      <c r="D757" t="s">
        <v>8025</v>
      </c>
    </row>
    <row r="758" spans="1:4" x14ac:dyDescent="0.3">
      <c r="A758">
        <v>70000000</v>
      </c>
      <c r="B758">
        <v>42194060</v>
      </c>
      <c r="C758">
        <f t="shared" si="11"/>
        <v>-27805940</v>
      </c>
      <c r="D758" t="s">
        <v>8026</v>
      </c>
    </row>
    <row r="759" spans="1:4" x14ac:dyDescent="0.3">
      <c r="A759">
        <v>60000000</v>
      </c>
      <c r="B759">
        <v>43119879</v>
      </c>
      <c r="C759">
        <f t="shared" si="11"/>
        <v>-16880121</v>
      </c>
      <c r="D759" t="s">
        <v>8027</v>
      </c>
    </row>
    <row r="760" spans="1:4" x14ac:dyDescent="0.3">
      <c r="A760">
        <v>60000000</v>
      </c>
      <c r="B760">
        <v>35096190</v>
      </c>
      <c r="C760">
        <f t="shared" si="11"/>
        <v>-24903810</v>
      </c>
      <c r="D760" t="s">
        <v>8028</v>
      </c>
    </row>
    <row r="761" spans="1:4" x14ac:dyDescent="0.3">
      <c r="A761">
        <v>20000000</v>
      </c>
      <c r="B761">
        <v>35754555</v>
      </c>
      <c r="C761">
        <f t="shared" si="11"/>
        <v>15754555</v>
      </c>
      <c r="D761" t="s">
        <v>8029</v>
      </c>
    </row>
    <row r="762" spans="1:4" x14ac:dyDescent="0.3">
      <c r="A762">
        <v>80000000</v>
      </c>
      <c r="B762">
        <v>43290977</v>
      </c>
      <c r="C762">
        <f t="shared" si="11"/>
        <v>-36709023</v>
      </c>
      <c r="D762" t="s">
        <v>8030</v>
      </c>
    </row>
    <row r="763" spans="1:4" x14ac:dyDescent="0.3">
      <c r="A763">
        <v>40000000</v>
      </c>
      <c r="B763">
        <v>33927476</v>
      </c>
      <c r="C763">
        <f t="shared" si="11"/>
        <v>-6072524</v>
      </c>
      <c r="D763" t="s">
        <v>8031</v>
      </c>
    </row>
    <row r="764" spans="1:4" x14ac:dyDescent="0.3">
      <c r="A764">
        <v>60000000</v>
      </c>
      <c r="B764">
        <v>32122249</v>
      </c>
      <c r="C764">
        <f t="shared" si="11"/>
        <v>-27877751</v>
      </c>
      <c r="D764" t="s">
        <v>8032</v>
      </c>
    </row>
    <row r="765" spans="1:4" x14ac:dyDescent="0.3">
      <c r="A765">
        <v>60000000</v>
      </c>
      <c r="B765">
        <v>40076438</v>
      </c>
      <c r="C765">
        <f t="shared" si="11"/>
        <v>-19923562</v>
      </c>
      <c r="D765" t="s">
        <v>8033</v>
      </c>
    </row>
    <row r="766" spans="1:4" x14ac:dyDescent="0.3">
      <c r="A766">
        <v>60000000</v>
      </c>
      <c r="B766">
        <v>32940507</v>
      </c>
      <c r="C766">
        <f t="shared" si="11"/>
        <v>-27059493</v>
      </c>
      <c r="D766" t="s">
        <v>8034</v>
      </c>
    </row>
    <row r="767" spans="1:4" x14ac:dyDescent="0.3">
      <c r="A767">
        <v>60000000</v>
      </c>
      <c r="B767">
        <v>31670931</v>
      </c>
      <c r="C767">
        <f t="shared" si="11"/>
        <v>-28329069</v>
      </c>
      <c r="D767" t="s">
        <v>8035</v>
      </c>
    </row>
    <row r="768" spans="1:4" x14ac:dyDescent="0.3">
      <c r="A768">
        <v>60000000</v>
      </c>
      <c r="B768">
        <v>30695227</v>
      </c>
      <c r="C768">
        <f t="shared" si="11"/>
        <v>-29304773</v>
      </c>
      <c r="D768" t="s">
        <v>8036</v>
      </c>
    </row>
    <row r="769" spans="1:4" x14ac:dyDescent="0.3">
      <c r="A769">
        <v>60000000</v>
      </c>
      <c r="B769">
        <v>32522352</v>
      </c>
      <c r="C769">
        <f t="shared" si="11"/>
        <v>-27477648</v>
      </c>
      <c r="D769" t="s">
        <v>8037</v>
      </c>
    </row>
    <row r="770" spans="1:4" x14ac:dyDescent="0.3">
      <c r="A770">
        <v>20000000</v>
      </c>
      <c r="B770">
        <v>28424210</v>
      </c>
      <c r="C770">
        <f t="shared" si="11"/>
        <v>8424210</v>
      </c>
      <c r="D770" t="s">
        <v>8038</v>
      </c>
    </row>
    <row r="771" spans="1:4" x14ac:dyDescent="0.3">
      <c r="A771">
        <v>87000000</v>
      </c>
      <c r="B771">
        <v>26082914</v>
      </c>
      <c r="C771">
        <f t="shared" ref="C771:C834" si="12">B771-A771</f>
        <v>-60917086</v>
      </c>
      <c r="D771" t="s">
        <v>8039</v>
      </c>
    </row>
    <row r="772" spans="1:4" x14ac:dyDescent="0.3">
      <c r="A772">
        <v>60000000</v>
      </c>
      <c r="B772">
        <v>29136626</v>
      </c>
      <c r="C772">
        <f t="shared" si="12"/>
        <v>-30863374</v>
      </c>
      <c r="D772" t="s">
        <v>8040</v>
      </c>
    </row>
    <row r="773" spans="1:4" x14ac:dyDescent="0.3">
      <c r="A773">
        <v>60000000</v>
      </c>
      <c r="B773">
        <v>26288320</v>
      </c>
      <c r="C773">
        <f t="shared" si="12"/>
        <v>-33711680</v>
      </c>
      <c r="D773" t="s">
        <v>8041</v>
      </c>
    </row>
    <row r="774" spans="1:4" x14ac:dyDescent="0.3">
      <c r="A774">
        <v>60000000</v>
      </c>
      <c r="B774">
        <v>26616590</v>
      </c>
      <c r="C774">
        <f t="shared" si="12"/>
        <v>-33383410</v>
      </c>
      <c r="D774" t="s">
        <v>8042</v>
      </c>
    </row>
    <row r="775" spans="1:4" x14ac:dyDescent="0.3">
      <c r="A775">
        <v>60000000</v>
      </c>
      <c r="B775">
        <v>30063805</v>
      </c>
      <c r="C775">
        <f t="shared" si="12"/>
        <v>-29936195</v>
      </c>
      <c r="D775" t="s">
        <v>8043</v>
      </c>
    </row>
    <row r="776" spans="1:4" x14ac:dyDescent="0.3">
      <c r="A776">
        <v>50000000</v>
      </c>
      <c r="B776">
        <v>22518325</v>
      </c>
      <c r="C776">
        <f t="shared" si="12"/>
        <v>-27481675</v>
      </c>
      <c r="D776" t="s">
        <v>8044</v>
      </c>
    </row>
    <row r="777" spans="1:4" x14ac:dyDescent="0.3">
      <c r="A777">
        <v>60000000</v>
      </c>
      <c r="B777">
        <v>13082288</v>
      </c>
      <c r="C777">
        <f t="shared" si="12"/>
        <v>-46917712</v>
      </c>
      <c r="D777" t="s">
        <v>8045</v>
      </c>
    </row>
    <row r="778" spans="1:4" x14ac:dyDescent="0.3">
      <c r="A778">
        <v>60000000</v>
      </c>
      <c r="B778">
        <v>18208078</v>
      </c>
      <c r="C778">
        <f t="shared" si="12"/>
        <v>-41791922</v>
      </c>
      <c r="D778" t="s">
        <v>8046</v>
      </c>
    </row>
    <row r="779" spans="1:4" x14ac:dyDescent="0.3">
      <c r="A779">
        <v>65000000</v>
      </c>
      <c r="B779">
        <v>14218868</v>
      </c>
      <c r="C779">
        <f t="shared" si="12"/>
        <v>-50781132</v>
      </c>
      <c r="D779" t="s">
        <v>8047</v>
      </c>
    </row>
    <row r="780" spans="1:4" x14ac:dyDescent="0.3">
      <c r="A780">
        <v>60000000</v>
      </c>
      <c r="B780">
        <v>22451</v>
      </c>
      <c r="C780">
        <f t="shared" si="12"/>
        <v>-59977549</v>
      </c>
      <c r="D780" t="s">
        <v>8048</v>
      </c>
    </row>
    <row r="781" spans="1:4" x14ac:dyDescent="0.3">
      <c r="A781">
        <v>60000000</v>
      </c>
      <c r="B781">
        <v>31165421</v>
      </c>
      <c r="C781">
        <f t="shared" si="12"/>
        <v>-28834579</v>
      </c>
      <c r="D781" t="s">
        <v>8049</v>
      </c>
    </row>
    <row r="782" spans="1:4" x14ac:dyDescent="0.3">
      <c r="A782">
        <v>60000000</v>
      </c>
      <c r="B782">
        <v>11802056</v>
      </c>
      <c r="C782">
        <f t="shared" si="12"/>
        <v>-48197944</v>
      </c>
      <c r="D782" t="s">
        <v>8050</v>
      </c>
    </row>
    <row r="783" spans="1:4" x14ac:dyDescent="0.3">
      <c r="A783">
        <v>30000000</v>
      </c>
      <c r="B783">
        <v>25472967</v>
      </c>
      <c r="C783">
        <f t="shared" si="12"/>
        <v>-4527033</v>
      </c>
      <c r="D783" t="s">
        <v>8051</v>
      </c>
    </row>
    <row r="784" spans="1:4" x14ac:dyDescent="0.3">
      <c r="A784">
        <v>55000000</v>
      </c>
      <c r="B784">
        <v>22362500</v>
      </c>
      <c r="C784">
        <f t="shared" si="12"/>
        <v>-32637500</v>
      </c>
      <c r="D784" t="s">
        <v>8052</v>
      </c>
    </row>
    <row r="785" spans="1:4" x14ac:dyDescent="0.3">
      <c r="A785">
        <v>60000000</v>
      </c>
      <c r="B785">
        <v>17281832</v>
      </c>
      <c r="C785">
        <f t="shared" si="12"/>
        <v>-42718168</v>
      </c>
      <c r="D785" t="s">
        <v>8053</v>
      </c>
    </row>
    <row r="786" spans="1:4" x14ac:dyDescent="0.3">
      <c r="A786">
        <v>60000000</v>
      </c>
      <c r="B786">
        <v>19781879</v>
      </c>
      <c r="C786">
        <f t="shared" si="12"/>
        <v>-40218121</v>
      </c>
      <c r="D786" t="s">
        <v>8054</v>
      </c>
    </row>
    <row r="787" spans="1:4" x14ac:dyDescent="0.3">
      <c r="A787">
        <v>60000000</v>
      </c>
      <c r="B787">
        <v>7605668</v>
      </c>
      <c r="C787">
        <f t="shared" si="12"/>
        <v>-52394332</v>
      </c>
      <c r="D787" t="s">
        <v>8055</v>
      </c>
    </row>
    <row r="788" spans="1:4" x14ac:dyDescent="0.3">
      <c r="A788">
        <v>60000000</v>
      </c>
      <c r="B788">
        <v>4535117</v>
      </c>
      <c r="C788">
        <f t="shared" si="12"/>
        <v>-55464883</v>
      </c>
      <c r="D788" t="s">
        <v>8056</v>
      </c>
    </row>
    <row r="789" spans="1:4" x14ac:dyDescent="0.3">
      <c r="A789">
        <v>35000000</v>
      </c>
      <c r="B789">
        <v>4426297</v>
      </c>
      <c r="C789">
        <f t="shared" si="12"/>
        <v>-30573703</v>
      </c>
      <c r="D789" t="s">
        <v>8057</v>
      </c>
    </row>
    <row r="790" spans="1:4" x14ac:dyDescent="0.3">
      <c r="A790">
        <v>68005000</v>
      </c>
      <c r="B790">
        <v>25529689.5</v>
      </c>
      <c r="C790">
        <f t="shared" si="12"/>
        <v>-42475310.5</v>
      </c>
      <c r="D790" t="s">
        <v>8058</v>
      </c>
    </row>
    <row r="791" spans="1:4" x14ac:dyDescent="0.3">
      <c r="A791">
        <v>80000000</v>
      </c>
      <c r="B791">
        <v>10166502</v>
      </c>
      <c r="C791">
        <f t="shared" si="12"/>
        <v>-69833498</v>
      </c>
      <c r="D791" t="s">
        <v>8059</v>
      </c>
    </row>
    <row r="792" spans="1:4" x14ac:dyDescent="0.3">
      <c r="A792">
        <v>58000000</v>
      </c>
      <c r="B792">
        <v>363024263</v>
      </c>
      <c r="C792">
        <f t="shared" si="12"/>
        <v>305024263</v>
      </c>
      <c r="D792" t="s">
        <v>8060</v>
      </c>
    </row>
    <row r="793" spans="1:4" x14ac:dyDescent="0.3">
      <c r="A793">
        <v>60000000</v>
      </c>
      <c r="B793">
        <v>12065985</v>
      </c>
      <c r="C793">
        <f t="shared" si="12"/>
        <v>-47934015</v>
      </c>
      <c r="D793" t="s">
        <v>8061</v>
      </c>
    </row>
    <row r="794" spans="1:4" x14ac:dyDescent="0.3">
      <c r="A794">
        <v>58800000</v>
      </c>
      <c r="B794">
        <v>350123553</v>
      </c>
      <c r="C794">
        <f t="shared" si="12"/>
        <v>291323553</v>
      </c>
      <c r="D794" t="s">
        <v>8062</v>
      </c>
    </row>
    <row r="795" spans="1:4" x14ac:dyDescent="0.3">
      <c r="A795">
        <v>58000000</v>
      </c>
      <c r="B795">
        <v>80021740</v>
      </c>
      <c r="C795">
        <f t="shared" si="12"/>
        <v>22021740</v>
      </c>
      <c r="D795" t="s">
        <v>8063</v>
      </c>
    </row>
    <row r="796" spans="1:4" x14ac:dyDescent="0.3">
      <c r="A796">
        <v>58000000</v>
      </c>
      <c r="B796">
        <v>48291624</v>
      </c>
      <c r="C796">
        <f t="shared" si="12"/>
        <v>-9708376</v>
      </c>
      <c r="D796" t="s">
        <v>8064</v>
      </c>
    </row>
    <row r="797" spans="1:4" x14ac:dyDescent="0.3">
      <c r="A797">
        <v>60000000</v>
      </c>
      <c r="B797">
        <v>35231365</v>
      </c>
      <c r="C797">
        <f t="shared" si="12"/>
        <v>-24768635</v>
      </c>
      <c r="D797" t="s">
        <v>8065</v>
      </c>
    </row>
    <row r="798" spans="1:4" x14ac:dyDescent="0.3">
      <c r="A798">
        <v>63000000</v>
      </c>
      <c r="B798">
        <v>53715611</v>
      </c>
      <c r="C798">
        <f t="shared" si="12"/>
        <v>-9284389</v>
      </c>
      <c r="D798" t="s">
        <v>8066</v>
      </c>
    </row>
    <row r="799" spans="1:4" x14ac:dyDescent="0.3">
      <c r="A799">
        <v>58000000</v>
      </c>
      <c r="B799">
        <v>31199215</v>
      </c>
      <c r="C799">
        <f t="shared" si="12"/>
        <v>-26800785</v>
      </c>
      <c r="D799" t="s">
        <v>8067</v>
      </c>
    </row>
    <row r="800" spans="1:4" x14ac:dyDescent="0.3">
      <c r="A800">
        <v>20000000</v>
      </c>
      <c r="B800">
        <v>25529689.5</v>
      </c>
      <c r="C800">
        <f t="shared" si="12"/>
        <v>5529689.5</v>
      </c>
      <c r="D800" t="s">
        <v>8068</v>
      </c>
    </row>
    <row r="801" spans="1:4" x14ac:dyDescent="0.3">
      <c r="A801">
        <v>58000000</v>
      </c>
      <c r="B801">
        <v>29580087</v>
      </c>
      <c r="C801">
        <f t="shared" si="12"/>
        <v>-28419913</v>
      </c>
      <c r="D801" t="s">
        <v>8069</v>
      </c>
    </row>
    <row r="802" spans="1:4" x14ac:dyDescent="0.3">
      <c r="A802">
        <v>58000000</v>
      </c>
      <c r="B802">
        <v>44665963</v>
      </c>
      <c r="C802">
        <f t="shared" si="12"/>
        <v>-13334037</v>
      </c>
      <c r="D802" t="s">
        <v>8070</v>
      </c>
    </row>
    <row r="803" spans="1:4" x14ac:dyDescent="0.3">
      <c r="A803">
        <v>60000000</v>
      </c>
      <c r="B803">
        <v>60128566</v>
      </c>
      <c r="C803">
        <f t="shared" si="12"/>
        <v>128566</v>
      </c>
      <c r="D803" t="s">
        <v>8071</v>
      </c>
    </row>
    <row r="804" spans="1:4" x14ac:dyDescent="0.3">
      <c r="A804">
        <v>58000000</v>
      </c>
      <c r="B804">
        <v>49875589</v>
      </c>
      <c r="C804">
        <f t="shared" si="12"/>
        <v>-8124411</v>
      </c>
      <c r="D804" t="s">
        <v>8072</v>
      </c>
    </row>
    <row r="805" spans="1:4" x14ac:dyDescent="0.3">
      <c r="A805">
        <v>57000000</v>
      </c>
      <c r="B805">
        <v>60984028</v>
      </c>
      <c r="C805">
        <f t="shared" si="12"/>
        <v>3984028</v>
      </c>
      <c r="D805" t="s">
        <v>8073</v>
      </c>
    </row>
    <row r="806" spans="1:4" x14ac:dyDescent="0.3">
      <c r="A806">
        <v>70000000</v>
      </c>
      <c r="B806">
        <v>36931089</v>
      </c>
      <c r="C806">
        <f t="shared" si="12"/>
        <v>-33068911</v>
      </c>
      <c r="D806" t="s">
        <v>8074</v>
      </c>
    </row>
    <row r="807" spans="1:4" x14ac:dyDescent="0.3">
      <c r="A807">
        <v>57000000</v>
      </c>
      <c r="B807">
        <v>51317350</v>
      </c>
      <c r="C807">
        <f t="shared" si="12"/>
        <v>-5682650</v>
      </c>
      <c r="D807" t="s">
        <v>8075</v>
      </c>
    </row>
    <row r="808" spans="1:4" x14ac:dyDescent="0.3">
      <c r="A808">
        <v>58000000</v>
      </c>
      <c r="B808">
        <v>28328132</v>
      </c>
      <c r="C808">
        <f t="shared" si="12"/>
        <v>-29671868</v>
      </c>
      <c r="D808" t="s">
        <v>8076</v>
      </c>
    </row>
    <row r="809" spans="1:4" x14ac:dyDescent="0.3">
      <c r="A809">
        <v>57000000</v>
      </c>
      <c r="B809">
        <v>51774002</v>
      </c>
      <c r="C809">
        <f t="shared" si="12"/>
        <v>-5225998</v>
      </c>
      <c r="D809" t="s">
        <v>8077</v>
      </c>
    </row>
    <row r="810" spans="1:4" x14ac:dyDescent="0.3">
      <c r="A810">
        <v>57000000</v>
      </c>
      <c r="B810">
        <v>25528495</v>
      </c>
      <c r="C810">
        <f t="shared" si="12"/>
        <v>-31471505</v>
      </c>
      <c r="D810" t="s">
        <v>8078</v>
      </c>
    </row>
    <row r="811" spans="1:4" x14ac:dyDescent="0.3">
      <c r="A811">
        <v>56000000</v>
      </c>
      <c r="B811">
        <v>113006880</v>
      </c>
      <c r="C811">
        <f t="shared" si="12"/>
        <v>57006880</v>
      </c>
      <c r="D811" t="s">
        <v>8079</v>
      </c>
    </row>
    <row r="812" spans="1:4" x14ac:dyDescent="0.3">
      <c r="A812">
        <v>56000000</v>
      </c>
      <c r="B812">
        <v>45860039</v>
      </c>
      <c r="C812">
        <f t="shared" si="12"/>
        <v>-10139961</v>
      </c>
      <c r="D812" t="s">
        <v>8080</v>
      </c>
    </row>
    <row r="813" spans="1:4" x14ac:dyDescent="0.3">
      <c r="A813">
        <v>55000000</v>
      </c>
      <c r="B813">
        <v>329691196</v>
      </c>
      <c r="C813">
        <f t="shared" si="12"/>
        <v>274691196</v>
      </c>
      <c r="D813" t="s">
        <v>8081</v>
      </c>
    </row>
    <row r="814" spans="1:4" x14ac:dyDescent="0.3">
      <c r="A814">
        <v>60000000</v>
      </c>
      <c r="B814">
        <v>217326336</v>
      </c>
      <c r="C814">
        <f t="shared" si="12"/>
        <v>157326336</v>
      </c>
      <c r="D814" t="s">
        <v>8082</v>
      </c>
    </row>
    <row r="815" spans="1:4" x14ac:dyDescent="0.3">
      <c r="A815">
        <v>55000000</v>
      </c>
      <c r="B815">
        <v>166225040</v>
      </c>
      <c r="C815">
        <f t="shared" si="12"/>
        <v>111225040</v>
      </c>
      <c r="D815" t="s">
        <v>8083</v>
      </c>
    </row>
    <row r="816" spans="1:4" x14ac:dyDescent="0.3">
      <c r="A816">
        <v>55000000</v>
      </c>
      <c r="B816">
        <v>141600000</v>
      </c>
      <c r="C816">
        <f t="shared" si="12"/>
        <v>86600000</v>
      </c>
      <c r="D816" t="s">
        <v>8084</v>
      </c>
    </row>
    <row r="817" spans="1:4" x14ac:dyDescent="0.3">
      <c r="A817">
        <v>55000000</v>
      </c>
      <c r="B817">
        <v>134218018</v>
      </c>
      <c r="C817">
        <f t="shared" si="12"/>
        <v>79218018</v>
      </c>
      <c r="D817" t="s">
        <v>8085</v>
      </c>
    </row>
    <row r="818" spans="1:4" x14ac:dyDescent="0.3">
      <c r="A818">
        <v>54000000</v>
      </c>
      <c r="B818">
        <v>128769345</v>
      </c>
      <c r="C818">
        <f t="shared" si="12"/>
        <v>74769345</v>
      </c>
      <c r="D818" t="s">
        <v>8086</v>
      </c>
    </row>
    <row r="819" spans="1:4" x14ac:dyDescent="0.3">
      <c r="A819">
        <v>70000000</v>
      </c>
      <c r="B819">
        <v>177575142</v>
      </c>
      <c r="C819">
        <f t="shared" si="12"/>
        <v>107575142</v>
      </c>
      <c r="D819" t="s">
        <v>8087</v>
      </c>
    </row>
    <row r="820" spans="1:4" x14ac:dyDescent="0.3">
      <c r="A820">
        <v>55000000</v>
      </c>
      <c r="B820">
        <v>105263257</v>
      </c>
      <c r="C820">
        <f t="shared" si="12"/>
        <v>50263257</v>
      </c>
      <c r="D820" t="s">
        <v>8088</v>
      </c>
    </row>
    <row r="821" spans="1:4" x14ac:dyDescent="0.3">
      <c r="A821">
        <v>55000000</v>
      </c>
      <c r="B821">
        <v>104354205</v>
      </c>
      <c r="C821">
        <f t="shared" si="12"/>
        <v>49354205</v>
      </c>
      <c r="D821" t="s">
        <v>8089</v>
      </c>
    </row>
    <row r="822" spans="1:4" x14ac:dyDescent="0.3">
      <c r="A822">
        <v>55000000</v>
      </c>
      <c r="B822">
        <v>107100855</v>
      </c>
      <c r="C822">
        <f t="shared" si="12"/>
        <v>52100855</v>
      </c>
      <c r="D822" t="s">
        <v>8090</v>
      </c>
    </row>
    <row r="823" spans="1:4" x14ac:dyDescent="0.3">
      <c r="A823">
        <v>55000000</v>
      </c>
      <c r="B823">
        <v>98711404</v>
      </c>
      <c r="C823">
        <f t="shared" si="12"/>
        <v>43711404</v>
      </c>
      <c r="D823" t="s">
        <v>8091</v>
      </c>
    </row>
    <row r="824" spans="1:4" x14ac:dyDescent="0.3">
      <c r="A824">
        <v>50000000</v>
      </c>
      <c r="B824">
        <v>100328194</v>
      </c>
      <c r="C824">
        <f t="shared" si="12"/>
        <v>50328194</v>
      </c>
      <c r="D824" t="s">
        <v>8092</v>
      </c>
    </row>
    <row r="825" spans="1:4" x14ac:dyDescent="0.3">
      <c r="A825">
        <v>55000000</v>
      </c>
      <c r="B825">
        <v>101530738</v>
      </c>
      <c r="C825">
        <f t="shared" si="12"/>
        <v>46530738</v>
      </c>
      <c r="D825" t="s">
        <v>8093</v>
      </c>
    </row>
    <row r="826" spans="1:4" x14ac:dyDescent="0.3">
      <c r="A826">
        <v>55000000</v>
      </c>
      <c r="B826">
        <v>93815117</v>
      </c>
      <c r="C826">
        <f t="shared" si="12"/>
        <v>38815117</v>
      </c>
      <c r="D826" t="s">
        <v>8094</v>
      </c>
    </row>
    <row r="827" spans="1:4" x14ac:dyDescent="0.3">
      <c r="A827">
        <v>53000000</v>
      </c>
      <c r="B827">
        <v>91400000</v>
      </c>
      <c r="C827">
        <f t="shared" si="12"/>
        <v>38400000</v>
      </c>
      <c r="D827" t="s">
        <v>8095</v>
      </c>
    </row>
    <row r="828" spans="1:4" x14ac:dyDescent="0.3">
      <c r="A828">
        <v>55000000</v>
      </c>
      <c r="B828">
        <v>162586036</v>
      </c>
      <c r="C828">
        <f t="shared" si="12"/>
        <v>107586036</v>
      </c>
      <c r="D828" t="s">
        <v>8096</v>
      </c>
    </row>
    <row r="829" spans="1:4" x14ac:dyDescent="0.3">
      <c r="A829">
        <v>55000000</v>
      </c>
      <c r="B829">
        <v>89706988</v>
      </c>
      <c r="C829">
        <f t="shared" si="12"/>
        <v>34706988</v>
      </c>
      <c r="D829" t="s">
        <v>8097</v>
      </c>
    </row>
    <row r="830" spans="1:4" x14ac:dyDescent="0.3">
      <c r="A830">
        <v>55000000</v>
      </c>
      <c r="B830">
        <v>83000000</v>
      </c>
      <c r="C830">
        <f t="shared" si="12"/>
        <v>28000000</v>
      </c>
      <c r="D830" t="s">
        <v>8098</v>
      </c>
    </row>
    <row r="831" spans="1:4" x14ac:dyDescent="0.3">
      <c r="A831">
        <v>55000000</v>
      </c>
      <c r="B831">
        <v>78745923</v>
      </c>
      <c r="C831">
        <f t="shared" si="12"/>
        <v>23745923</v>
      </c>
      <c r="D831" t="s">
        <v>8099</v>
      </c>
    </row>
    <row r="832" spans="1:4" x14ac:dyDescent="0.3">
      <c r="A832">
        <v>30000000</v>
      </c>
      <c r="B832">
        <v>70098138</v>
      </c>
      <c r="C832">
        <f t="shared" si="12"/>
        <v>40098138</v>
      </c>
      <c r="D832" t="s">
        <v>8100</v>
      </c>
    </row>
    <row r="833" spans="1:4" x14ac:dyDescent="0.3">
      <c r="A833">
        <v>55000000</v>
      </c>
      <c r="B833">
        <v>66365290</v>
      </c>
      <c r="C833">
        <f t="shared" si="12"/>
        <v>11365290</v>
      </c>
      <c r="D833" t="s">
        <v>8101</v>
      </c>
    </row>
    <row r="834" spans="1:4" x14ac:dyDescent="0.3">
      <c r="A834">
        <v>30000000</v>
      </c>
      <c r="B834">
        <v>66207920</v>
      </c>
      <c r="C834">
        <f t="shared" si="12"/>
        <v>36207920</v>
      </c>
      <c r="D834" t="s">
        <v>8102</v>
      </c>
    </row>
    <row r="835" spans="1:4" x14ac:dyDescent="0.3">
      <c r="A835">
        <v>55000000</v>
      </c>
      <c r="B835">
        <v>63408614</v>
      </c>
      <c r="C835">
        <f t="shared" ref="C835:C898" si="13">B835-A835</f>
        <v>8408614</v>
      </c>
      <c r="D835" t="s">
        <v>8103</v>
      </c>
    </row>
    <row r="836" spans="1:4" x14ac:dyDescent="0.3">
      <c r="A836">
        <v>55000000</v>
      </c>
      <c r="B836">
        <v>58422650</v>
      </c>
      <c r="C836">
        <f t="shared" si="13"/>
        <v>3422650</v>
      </c>
      <c r="D836" t="s">
        <v>8104</v>
      </c>
    </row>
    <row r="837" spans="1:4" x14ac:dyDescent="0.3">
      <c r="A837">
        <v>55000000</v>
      </c>
      <c r="B837">
        <v>56932305</v>
      </c>
      <c r="C837">
        <f t="shared" si="13"/>
        <v>1932305</v>
      </c>
      <c r="D837" t="s">
        <v>8105</v>
      </c>
    </row>
    <row r="838" spans="1:4" x14ac:dyDescent="0.3">
      <c r="A838">
        <v>55000000</v>
      </c>
      <c r="B838">
        <v>68750000</v>
      </c>
      <c r="C838">
        <f t="shared" si="13"/>
        <v>13750000</v>
      </c>
      <c r="D838" t="s">
        <v>8106</v>
      </c>
    </row>
    <row r="839" spans="1:4" x14ac:dyDescent="0.3">
      <c r="A839">
        <v>55000000</v>
      </c>
      <c r="B839">
        <v>68218041</v>
      </c>
      <c r="C839">
        <f t="shared" si="13"/>
        <v>13218041</v>
      </c>
      <c r="D839" t="s">
        <v>8107</v>
      </c>
    </row>
    <row r="840" spans="1:4" x14ac:dyDescent="0.3">
      <c r="A840">
        <v>55000000</v>
      </c>
      <c r="B840">
        <v>25040293</v>
      </c>
      <c r="C840">
        <f t="shared" si="13"/>
        <v>-29959707</v>
      </c>
      <c r="D840" t="s">
        <v>8108</v>
      </c>
    </row>
    <row r="841" spans="1:4" x14ac:dyDescent="0.3">
      <c r="A841">
        <v>55000000</v>
      </c>
      <c r="B841">
        <v>55747724</v>
      </c>
      <c r="C841">
        <f t="shared" si="13"/>
        <v>747724</v>
      </c>
      <c r="D841" t="s">
        <v>8109</v>
      </c>
    </row>
    <row r="842" spans="1:4" x14ac:dyDescent="0.3">
      <c r="A842">
        <v>50000000</v>
      </c>
      <c r="B842">
        <v>55473600</v>
      </c>
      <c r="C842">
        <f t="shared" si="13"/>
        <v>5473600</v>
      </c>
      <c r="D842" t="s">
        <v>8110</v>
      </c>
    </row>
    <row r="843" spans="1:4" x14ac:dyDescent="0.3">
      <c r="A843">
        <v>55000000</v>
      </c>
      <c r="B843">
        <v>49994804</v>
      </c>
      <c r="C843">
        <f t="shared" si="13"/>
        <v>-5005196</v>
      </c>
      <c r="D843" t="s">
        <v>8111</v>
      </c>
    </row>
    <row r="844" spans="1:4" x14ac:dyDescent="0.3">
      <c r="A844">
        <v>55000000</v>
      </c>
      <c r="B844">
        <v>41609593</v>
      </c>
      <c r="C844">
        <f t="shared" si="13"/>
        <v>-13390407</v>
      </c>
      <c r="D844" t="s">
        <v>8112</v>
      </c>
    </row>
    <row r="845" spans="1:4" x14ac:dyDescent="0.3">
      <c r="A845">
        <v>55000000</v>
      </c>
      <c r="B845">
        <v>38553833</v>
      </c>
      <c r="C845">
        <f t="shared" si="13"/>
        <v>-16446167</v>
      </c>
      <c r="D845" t="s">
        <v>8113</v>
      </c>
    </row>
    <row r="846" spans="1:4" x14ac:dyDescent="0.3">
      <c r="A846">
        <v>55000000</v>
      </c>
      <c r="B846">
        <v>76137505</v>
      </c>
      <c r="C846">
        <f t="shared" si="13"/>
        <v>21137505</v>
      </c>
      <c r="D846" t="s">
        <v>8114</v>
      </c>
    </row>
    <row r="847" spans="1:4" x14ac:dyDescent="0.3">
      <c r="A847">
        <v>68000000</v>
      </c>
      <c r="B847">
        <v>34350553</v>
      </c>
      <c r="C847">
        <f t="shared" si="13"/>
        <v>-33649447</v>
      </c>
      <c r="D847" t="s">
        <v>8115</v>
      </c>
    </row>
    <row r="848" spans="1:4" x14ac:dyDescent="0.3">
      <c r="A848">
        <v>55000000</v>
      </c>
      <c r="B848">
        <v>34238611</v>
      </c>
      <c r="C848">
        <f t="shared" si="13"/>
        <v>-20761389</v>
      </c>
      <c r="D848" t="s">
        <v>8116</v>
      </c>
    </row>
    <row r="849" spans="1:4" x14ac:dyDescent="0.3">
      <c r="A849">
        <v>55000000</v>
      </c>
      <c r="B849">
        <v>34098563</v>
      </c>
      <c r="C849">
        <f t="shared" si="13"/>
        <v>-20901437</v>
      </c>
      <c r="D849" t="s">
        <v>8117</v>
      </c>
    </row>
    <row r="850" spans="1:4" x14ac:dyDescent="0.3">
      <c r="A850">
        <v>55000000</v>
      </c>
      <c r="B850">
        <v>33828318</v>
      </c>
      <c r="C850">
        <f t="shared" si="13"/>
        <v>-21171682</v>
      </c>
      <c r="D850" t="s">
        <v>8118</v>
      </c>
    </row>
    <row r="851" spans="1:4" x14ac:dyDescent="0.3">
      <c r="A851">
        <v>55000000</v>
      </c>
      <c r="B851">
        <v>33472850</v>
      </c>
      <c r="C851">
        <f t="shared" si="13"/>
        <v>-21527150</v>
      </c>
      <c r="D851" t="s">
        <v>8119</v>
      </c>
    </row>
    <row r="852" spans="1:4" x14ac:dyDescent="0.3">
      <c r="A852">
        <v>55000000</v>
      </c>
      <c r="B852">
        <v>31051126</v>
      </c>
      <c r="C852">
        <f t="shared" si="13"/>
        <v>-23948874</v>
      </c>
      <c r="D852" t="s">
        <v>8120</v>
      </c>
    </row>
    <row r="853" spans="1:4" x14ac:dyDescent="0.3">
      <c r="A853">
        <v>55000000</v>
      </c>
      <c r="B853">
        <v>35707327</v>
      </c>
      <c r="C853">
        <f t="shared" si="13"/>
        <v>-19292673</v>
      </c>
      <c r="D853" t="s">
        <v>8121</v>
      </c>
    </row>
    <row r="854" spans="1:4" x14ac:dyDescent="0.3">
      <c r="A854">
        <v>50000000</v>
      </c>
      <c r="B854">
        <v>20550712</v>
      </c>
      <c r="C854">
        <f t="shared" si="13"/>
        <v>-29449288</v>
      </c>
      <c r="D854" t="s">
        <v>8122</v>
      </c>
    </row>
    <row r="855" spans="1:4" x14ac:dyDescent="0.3">
      <c r="A855">
        <v>55000000</v>
      </c>
      <c r="B855">
        <v>18573791</v>
      </c>
      <c r="C855">
        <f t="shared" si="13"/>
        <v>-36426209</v>
      </c>
      <c r="D855" t="s">
        <v>8123</v>
      </c>
    </row>
    <row r="856" spans="1:4" x14ac:dyDescent="0.3">
      <c r="A856">
        <v>70000000</v>
      </c>
      <c r="B856">
        <v>51225796</v>
      </c>
      <c r="C856">
        <f t="shared" si="13"/>
        <v>-18774204</v>
      </c>
      <c r="D856" t="s">
        <v>8124</v>
      </c>
    </row>
    <row r="857" spans="1:4" x14ac:dyDescent="0.3">
      <c r="A857">
        <v>55000000</v>
      </c>
      <c r="B857">
        <v>16264475</v>
      </c>
      <c r="C857">
        <f t="shared" si="13"/>
        <v>-38735525</v>
      </c>
      <c r="D857" t="s">
        <v>8125</v>
      </c>
    </row>
    <row r="858" spans="1:4" x14ac:dyDescent="0.3">
      <c r="A858">
        <v>62000000</v>
      </c>
      <c r="B858">
        <v>25857987</v>
      </c>
      <c r="C858">
        <f t="shared" si="13"/>
        <v>-36142013</v>
      </c>
      <c r="D858" t="s">
        <v>8126</v>
      </c>
    </row>
    <row r="859" spans="1:4" x14ac:dyDescent="0.3">
      <c r="A859">
        <v>56000000</v>
      </c>
      <c r="B859">
        <v>12870569</v>
      </c>
      <c r="C859">
        <f t="shared" si="13"/>
        <v>-43129431</v>
      </c>
      <c r="D859" t="s">
        <v>8127</v>
      </c>
    </row>
    <row r="860" spans="1:4" x14ac:dyDescent="0.3">
      <c r="A860">
        <v>71000000</v>
      </c>
      <c r="B860">
        <v>11466088</v>
      </c>
      <c r="C860">
        <f t="shared" si="13"/>
        <v>-59533912</v>
      </c>
      <c r="D860" t="s">
        <v>8128</v>
      </c>
    </row>
    <row r="861" spans="1:4" x14ac:dyDescent="0.3">
      <c r="A861">
        <v>55000000</v>
      </c>
      <c r="B861">
        <v>16088610</v>
      </c>
      <c r="C861">
        <f t="shared" si="13"/>
        <v>-38911390</v>
      </c>
      <c r="D861" t="s">
        <v>8129</v>
      </c>
    </row>
    <row r="862" spans="1:4" x14ac:dyDescent="0.3">
      <c r="A862">
        <v>50000000</v>
      </c>
      <c r="B862">
        <v>51178893</v>
      </c>
      <c r="C862">
        <f t="shared" si="13"/>
        <v>1178893</v>
      </c>
      <c r="D862" t="s">
        <v>8130</v>
      </c>
    </row>
    <row r="863" spans="1:4" x14ac:dyDescent="0.3">
      <c r="A863">
        <v>57000000</v>
      </c>
      <c r="B863">
        <v>6768055</v>
      </c>
      <c r="C863">
        <f t="shared" si="13"/>
        <v>-50231945</v>
      </c>
      <c r="D863" t="s">
        <v>8131</v>
      </c>
    </row>
    <row r="864" spans="1:4" x14ac:dyDescent="0.3">
      <c r="A864">
        <v>55000000</v>
      </c>
      <c r="B864">
        <v>39440655</v>
      </c>
      <c r="C864">
        <f t="shared" si="13"/>
        <v>-15559345</v>
      </c>
      <c r="D864" t="s">
        <v>8132</v>
      </c>
    </row>
    <row r="865" spans="1:4" x14ac:dyDescent="0.3">
      <c r="A865">
        <v>47000000</v>
      </c>
      <c r="B865">
        <v>6167817</v>
      </c>
      <c r="C865">
        <f t="shared" si="13"/>
        <v>-40832183</v>
      </c>
      <c r="D865" t="s">
        <v>8133</v>
      </c>
    </row>
    <row r="866" spans="1:4" x14ac:dyDescent="0.3">
      <c r="A866">
        <v>2000000</v>
      </c>
      <c r="B866">
        <v>25529689.5</v>
      </c>
      <c r="C866">
        <f t="shared" si="13"/>
        <v>23529689.5</v>
      </c>
      <c r="D866" t="s">
        <v>8134</v>
      </c>
    </row>
    <row r="867" spans="1:4" x14ac:dyDescent="0.3">
      <c r="A867">
        <v>55000000</v>
      </c>
      <c r="B867">
        <v>25529689.5</v>
      </c>
      <c r="C867">
        <f t="shared" si="13"/>
        <v>-29470310.5</v>
      </c>
      <c r="D867" t="s">
        <v>8135</v>
      </c>
    </row>
    <row r="868" spans="1:4" x14ac:dyDescent="0.3">
      <c r="A868">
        <v>54000000</v>
      </c>
      <c r="B868">
        <v>81645152</v>
      </c>
      <c r="C868">
        <f t="shared" si="13"/>
        <v>27645152</v>
      </c>
      <c r="D868" t="s">
        <v>8136</v>
      </c>
    </row>
    <row r="869" spans="1:4" x14ac:dyDescent="0.3">
      <c r="A869">
        <v>55000000</v>
      </c>
      <c r="B869">
        <v>69951824</v>
      </c>
      <c r="C869">
        <f t="shared" si="13"/>
        <v>14951824</v>
      </c>
      <c r="D869" t="s">
        <v>8137</v>
      </c>
    </row>
    <row r="870" spans="1:4" x14ac:dyDescent="0.3">
      <c r="A870">
        <v>55000000</v>
      </c>
      <c r="B870">
        <v>9483821</v>
      </c>
      <c r="C870">
        <f t="shared" si="13"/>
        <v>-45516179</v>
      </c>
      <c r="D870" t="s">
        <v>8138</v>
      </c>
    </row>
    <row r="871" spans="1:4" x14ac:dyDescent="0.3">
      <c r="A871">
        <v>54000000</v>
      </c>
      <c r="B871">
        <v>66676062</v>
      </c>
      <c r="C871">
        <f t="shared" si="13"/>
        <v>12676062</v>
      </c>
      <c r="D871" t="s">
        <v>8139</v>
      </c>
    </row>
    <row r="872" spans="1:4" x14ac:dyDescent="0.3">
      <c r="A872">
        <v>57000000</v>
      </c>
      <c r="B872">
        <v>26838389</v>
      </c>
      <c r="C872">
        <f t="shared" si="13"/>
        <v>-30161611</v>
      </c>
      <c r="D872" t="s">
        <v>8140</v>
      </c>
    </row>
    <row r="873" spans="1:4" x14ac:dyDescent="0.3">
      <c r="A873">
        <v>54000000</v>
      </c>
      <c r="B873">
        <v>75604320</v>
      </c>
      <c r="C873">
        <f t="shared" si="13"/>
        <v>21604320</v>
      </c>
      <c r="D873" t="s">
        <v>8141</v>
      </c>
    </row>
    <row r="874" spans="1:4" x14ac:dyDescent="0.3">
      <c r="A874">
        <v>54000000</v>
      </c>
      <c r="B874">
        <v>108200000</v>
      </c>
      <c r="C874">
        <f t="shared" si="13"/>
        <v>54200000</v>
      </c>
      <c r="D874" t="s">
        <v>8142</v>
      </c>
    </row>
    <row r="875" spans="1:4" x14ac:dyDescent="0.3">
      <c r="A875">
        <v>54000000</v>
      </c>
      <c r="B875">
        <v>5660084</v>
      </c>
      <c r="C875">
        <f t="shared" si="13"/>
        <v>-48339916</v>
      </c>
      <c r="D875" t="s">
        <v>8143</v>
      </c>
    </row>
    <row r="876" spans="1:4" x14ac:dyDescent="0.3">
      <c r="A876">
        <v>55000000</v>
      </c>
      <c r="B876">
        <v>7221458</v>
      </c>
      <c r="C876">
        <f t="shared" si="13"/>
        <v>-47778542</v>
      </c>
      <c r="D876" t="s">
        <v>8144</v>
      </c>
    </row>
    <row r="877" spans="1:4" x14ac:dyDescent="0.3">
      <c r="A877">
        <v>46000000</v>
      </c>
      <c r="B877">
        <v>70327868</v>
      </c>
      <c r="C877">
        <f t="shared" si="13"/>
        <v>24327868</v>
      </c>
      <c r="D877" t="s">
        <v>8145</v>
      </c>
    </row>
    <row r="878" spans="1:4" x14ac:dyDescent="0.3">
      <c r="A878">
        <v>50000000</v>
      </c>
      <c r="B878">
        <v>58297830</v>
      </c>
      <c r="C878">
        <f t="shared" si="13"/>
        <v>8297830</v>
      </c>
      <c r="D878" t="s">
        <v>8146</v>
      </c>
    </row>
    <row r="879" spans="1:4" x14ac:dyDescent="0.3">
      <c r="A879">
        <v>52500000</v>
      </c>
      <c r="B879">
        <v>57386369</v>
      </c>
      <c r="C879">
        <f t="shared" si="13"/>
        <v>4886369</v>
      </c>
      <c r="D879" t="s">
        <v>8147</v>
      </c>
    </row>
    <row r="880" spans="1:4" x14ac:dyDescent="0.3">
      <c r="A880">
        <v>53000000</v>
      </c>
      <c r="B880">
        <v>45207112</v>
      </c>
      <c r="C880">
        <f t="shared" si="13"/>
        <v>-7792888</v>
      </c>
      <c r="D880" t="s">
        <v>8148</v>
      </c>
    </row>
    <row r="881" spans="1:4" x14ac:dyDescent="0.3">
      <c r="A881">
        <v>53000000</v>
      </c>
      <c r="B881">
        <v>62563543</v>
      </c>
      <c r="C881">
        <f t="shared" si="13"/>
        <v>9563543</v>
      </c>
      <c r="D881" t="s">
        <v>8149</v>
      </c>
    </row>
    <row r="882" spans="1:4" x14ac:dyDescent="0.3">
      <c r="A882">
        <v>90000000</v>
      </c>
      <c r="B882">
        <v>33574332</v>
      </c>
      <c r="C882">
        <f t="shared" si="13"/>
        <v>-56425668</v>
      </c>
      <c r="D882" t="s">
        <v>8150</v>
      </c>
    </row>
    <row r="883" spans="1:4" x14ac:dyDescent="0.3">
      <c r="A883">
        <v>50000000</v>
      </c>
      <c r="B883">
        <v>73343413</v>
      </c>
      <c r="C883">
        <f t="shared" si="13"/>
        <v>23343413</v>
      </c>
      <c r="D883" t="s">
        <v>8151</v>
      </c>
    </row>
    <row r="884" spans="1:4" x14ac:dyDescent="0.3">
      <c r="A884">
        <v>53000000</v>
      </c>
      <c r="B884">
        <v>25031037</v>
      </c>
      <c r="C884">
        <f t="shared" si="13"/>
        <v>-27968963</v>
      </c>
      <c r="D884" t="s">
        <v>8152</v>
      </c>
    </row>
    <row r="885" spans="1:4" x14ac:dyDescent="0.3">
      <c r="A885">
        <v>55000000</v>
      </c>
      <c r="B885">
        <v>22843047</v>
      </c>
      <c r="C885">
        <f t="shared" si="13"/>
        <v>-32156953</v>
      </c>
      <c r="D885" t="s">
        <v>8153</v>
      </c>
    </row>
    <row r="886" spans="1:4" x14ac:dyDescent="0.3">
      <c r="A886">
        <v>55000000</v>
      </c>
      <c r="B886">
        <v>5755286</v>
      </c>
      <c r="C886">
        <f t="shared" si="13"/>
        <v>-49244714</v>
      </c>
      <c r="D886" t="s">
        <v>8154</v>
      </c>
    </row>
    <row r="887" spans="1:4" x14ac:dyDescent="0.3">
      <c r="A887">
        <v>52000000</v>
      </c>
      <c r="B887">
        <v>164435221</v>
      </c>
      <c r="C887">
        <f t="shared" si="13"/>
        <v>112435221</v>
      </c>
      <c r="D887" t="s">
        <v>8155</v>
      </c>
    </row>
    <row r="888" spans="1:4" x14ac:dyDescent="0.3">
      <c r="A888">
        <v>40000000</v>
      </c>
      <c r="B888">
        <v>95720716</v>
      </c>
      <c r="C888">
        <f t="shared" si="13"/>
        <v>55720716</v>
      </c>
      <c r="D888" t="s">
        <v>8156</v>
      </c>
    </row>
    <row r="889" spans="1:4" x14ac:dyDescent="0.3">
      <c r="A889">
        <v>52000000</v>
      </c>
      <c r="B889">
        <v>118683135</v>
      </c>
      <c r="C889">
        <f t="shared" si="13"/>
        <v>66683135</v>
      </c>
      <c r="D889" t="s">
        <v>8157</v>
      </c>
    </row>
    <row r="890" spans="1:4" x14ac:dyDescent="0.3">
      <c r="A890">
        <v>52000000</v>
      </c>
      <c r="B890">
        <v>143704210</v>
      </c>
      <c r="C890">
        <f t="shared" si="13"/>
        <v>91704210</v>
      </c>
      <c r="D890" t="s">
        <v>8158</v>
      </c>
    </row>
    <row r="891" spans="1:4" x14ac:dyDescent="0.3">
      <c r="A891">
        <v>52000000</v>
      </c>
      <c r="B891">
        <v>110476776</v>
      </c>
      <c r="C891">
        <f t="shared" si="13"/>
        <v>58476776</v>
      </c>
      <c r="D891" t="s">
        <v>8159</v>
      </c>
    </row>
    <row r="892" spans="1:4" x14ac:dyDescent="0.3">
      <c r="A892">
        <v>50000000</v>
      </c>
      <c r="B892">
        <v>80270227</v>
      </c>
      <c r="C892">
        <f t="shared" si="13"/>
        <v>30270227</v>
      </c>
      <c r="D892" t="s">
        <v>8160</v>
      </c>
    </row>
    <row r="893" spans="1:4" x14ac:dyDescent="0.3">
      <c r="A893">
        <v>52000000</v>
      </c>
      <c r="B893">
        <v>36385763</v>
      </c>
      <c r="C893">
        <f t="shared" si="13"/>
        <v>-15614237</v>
      </c>
      <c r="D893" t="s">
        <v>8161</v>
      </c>
    </row>
    <row r="894" spans="1:4" x14ac:dyDescent="0.3">
      <c r="A894">
        <v>52000000</v>
      </c>
      <c r="B894">
        <v>37035845</v>
      </c>
      <c r="C894">
        <f t="shared" si="13"/>
        <v>-14964155</v>
      </c>
      <c r="D894" t="s">
        <v>8162</v>
      </c>
    </row>
    <row r="895" spans="1:4" x14ac:dyDescent="0.3">
      <c r="A895">
        <v>52000000</v>
      </c>
      <c r="B895">
        <v>34580635</v>
      </c>
      <c r="C895">
        <f t="shared" si="13"/>
        <v>-17419365</v>
      </c>
      <c r="D895" t="s">
        <v>8163</v>
      </c>
    </row>
    <row r="896" spans="1:4" x14ac:dyDescent="0.3">
      <c r="A896">
        <v>52000000</v>
      </c>
      <c r="B896">
        <v>42438300</v>
      </c>
      <c r="C896">
        <f t="shared" si="13"/>
        <v>-9561700</v>
      </c>
      <c r="D896" t="s">
        <v>8164</v>
      </c>
    </row>
    <row r="897" spans="1:4" x14ac:dyDescent="0.3">
      <c r="A897">
        <v>52000000</v>
      </c>
      <c r="B897">
        <v>23324666</v>
      </c>
      <c r="C897">
        <f t="shared" si="13"/>
        <v>-28675334</v>
      </c>
      <c r="D897" t="s">
        <v>8165</v>
      </c>
    </row>
    <row r="898" spans="1:4" x14ac:dyDescent="0.3">
      <c r="A898">
        <v>52000000</v>
      </c>
      <c r="B898">
        <v>23020488</v>
      </c>
      <c r="C898">
        <f t="shared" si="13"/>
        <v>-28979512</v>
      </c>
      <c r="D898" t="s">
        <v>8166</v>
      </c>
    </row>
    <row r="899" spans="1:4" x14ac:dyDescent="0.3">
      <c r="A899">
        <v>51000000</v>
      </c>
      <c r="B899">
        <v>90567722</v>
      </c>
      <c r="C899">
        <f t="shared" ref="C899:C962" si="14">B899-A899</f>
        <v>39567722</v>
      </c>
      <c r="D899" t="s">
        <v>8167</v>
      </c>
    </row>
    <row r="900" spans="1:4" x14ac:dyDescent="0.3">
      <c r="A900">
        <v>51000000</v>
      </c>
      <c r="B900">
        <v>72601713</v>
      </c>
      <c r="C900">
        <f t="shared" si="14"/>
        <v>21601713</v>
      </c>
      <c r="D900" t="s">
        <v>8168</v>
      </c>
    </row>
    <row r="901" spans="1:4" x14ac:dyDescent="0.3">
      <c r="A901">
        <v>20000000</v>
      </c>
      <c r="B901">
        <v>35092918</v>
      </c>
      <c r="C901">
        <f t="shared" si="14"/>
        <v>15092918</v>
      </c>
      <c r="D901" t="s">
        <v>8169</v>
      </c>
    </row>
    <row r="902" spans="1:4" x14ac:dyDescent="0.3">
      <c r="A902">
        <v>50000000</v>
      </c>
      <c r="B902">
        <v>296623634</v>
      </c>
      <c r="C902">
        <f t="shared" si="14"/>
        <v>246623634</v>
      </c>
      <c r="D902" t="s">
        <v>8170</v>
      </c>
    </row>
    <row r="903" spans="1:4" x14ac:dyDescent="0.3">
      <c r="A903">
        <v>60000000</v>
      </c>
      <c r="B903">
        <v>267652016</v>
      </c>
      <c r="C903">
        <f t="shared" si="14"/>
        <v>207652016</v>
      </c>
      <c r="D903" t="s">
        <v>8171</v>
      </c>
    </row>
    <row r="904" spans="1:4" x14ac:dyDescent="0.3">
      <c r="A904">
        <v>50200000</v>
      </c>
      <c r="B904">
        <v>62453315</v>
      </c>
      <c r="C904">
        <f t="shared" si="14"/>
        <v>12253315</v>
      </c>
      <c r="D904" t="s">
        <v>8172</v>
      </c>
    </row>
    <row r="905" spans="1:4" x14ac:dyDescent="0.3">
      <c r="A905">
        <v>48000000</v>
      </c>
      <c r="B905">
        <v>165500000</v>
      </c>
      <c r="C905">
        <f t="shared" si="14"/>
        <v>117500000</v>
      </c>
      <c r="D905" t="s">
        <v>8173</v>
      </c>
    </row>
    <row r="906" spans="1:4" x14ac:dyDescent="0.3">
      <c r="A906">
        <v>50000000</v>
      </c>
      <c r="B906">
        <v>153620822</v>
      </c>
      <c r="C906">
        <f t="shared" si="14"/>
        <v>103620822</v>
      </c>
      <c r="D906" t="s">
        <v>8174</v>
      </c>
    </row>
    <row r="907" spans="1:4" x14ac:dyDescent="0.3">
      <c r="A907">
        <v>50000000</v>
      </c>
      <c r="B907">
        <v>218628680</v>
      </c>
      <c r="C907">
        <f t="shared" si="14"/>
        <v>168628680</v>
      </c>
      <c r="D907" t="s">
        <v>8175</v>
      </c>
    </row>
    <row r="908" spans="1:4" x14ac:dyDescent="0.3">
      <c r="A908">
        <v>50000000</v>
      </c>
      <c r="B908">
        <v>147637474</v>
      </c>
      <c r="C908">
        <f t="shared" si="14"/>
        <v>97637474</v>
      </c>
      <c r="D908" t="s">
        <v>8176</v>
      </c>
    </row>
    <row r="909" spans="1:4" x14ac:dyDescent="0.3">
      <c r="A909">
        <v>50000000</v>
      </c>
      <c r="B909">
        <v>135014968</v>
      </c>
      <c r="C909">
        <f t="shared" si="14"/>
        <v>85014968</v>
      </c>
      <c r="D909" t="s">
        <v>8177</v>
      </c>
    </row>
    <row r="910" spans="1:4" x14ac:dyDescent="0.3">
      <c r="A910">
        <v>50000000</v>
      </c>
      <c r="B910">
        <v>2175312</v>
      </c>
      <c r="C910">
        <f t="shared" si="14"/>
        <v>-47824688</v>
      </c>
      <c r="D910" t="s">
        <v>8178</v>
      </c>
    </row>
    <row r="911" spans="1:4" x14ac:dyDescent="0.3">
      <c r="A911">
        <v>50000000</v>
      </c>
      <c r="B911">
        <v>126203320</v>
      </c>
      <c r="C911">
        <f t="shared" si="14"/>
        <v>76203320</v>
      </c>
      <c r="D911" t="s">
        <v>8179</v>
      </c>
    </row>
    <row r="912" spans="1:4" x14ac:dyDescent="0.3">
      <c r="A912">
        <v>50000000</v>
      </c>
      <c r="B912">
        <v>126975169</v>
      </c>
      <c r="C912">
        <f t="shared" si="14"/>
        <v>76975169</v>
      </c>
      <c r="D912" t="s">
        <v>8180</v>
      </c>
    </row>
    <row r="913" spans="1:4" x14ac:dyDescent="0.3">
      <c r="A913">
        <v>52000000</v>
      </c>
      <c r="B913">
        <v>125548685</v>
      </c>
      <c r="C913">
        <f t="shared" si="14"/>
        <v>73548685</v>
      </c>
      <c r="D913" t="s">
        <v>8181</v>
      </c>
    </row>
    <row r="914" spans="1:4" x14ac:dyDescent="0.3">
      <c r="A914">
        <v>50000000</v>
      </c>
      <c r="B914">
        <v>105807520</v>
      </c>
      <c r="C914">
        <f t="shared" si="14"/>
        <v>55807520</v>
      </c>
      <c r="D914" t="s">
        <v>8182</v>
      </c>
    </row>
    <row r="915" spans="1:4" x14ac:dyDescent="0.3">
      <c r="A915">
        <v>50000000</v>
      </c>
      <c r="B915">
        <v>191616238</v>
      </c>
      <c r="C915">
        <f t="shared" si="14"/>
        <v>141616238</v>
      </c>
      <c r="D915" t="s">
        <v>8183</v>
      </c>
    </row>
    <row r="916" spans="1:4" x14ac:dyDescent="0.3">
      <c r="A916">
        <v>60000000</v>
      </c>
      <c r="B916">
        <v>105264608</v>
      </c>
      <c r="C916">
        <f t="shared" si="14"/>
        <v>45264608</v>
      </c>
      <c r="D916" t="s">
        <v>8184</v>
      </c>
    </row>
    <row r="917" spans="1:4" x14ac:dyDescent="0.3">
      <c r="A917">
        <v>70000000</v>
      </c>
      <c r="B917">
        <v>97680195</v>
      </c>
      <c r="C917">
        <f t="shared" si="14"/>
        <v>27680195</v>
      </c>
      <c r="D917" t="s">
        <v>8185</v>
      </c>
    </row>
    <row r="918" spans="1:4" x14ac:dyDescent="0.3">
      <c r="A918">
        <v>50000000</v>
      </c>
      <c r="B918">
        <v>126088877</v>
      </c>
      <c r="C918">
        <f t="shared" si="14"/>
        <v>76088877</v>
      </c>
      <c r="D918" t="s">
        <v>8186</v>
      </c>
    </row>
    <row r="919" spans="1:4" x14ac:dyDescent="0.3">
      <c r="A919">
        <v>50000000</v>
      </c>
      <c r="B919">
        <v>91030827</v>
      </c>
      <c r="C919">
        <f t="shared" si="14"/>
        <v>41030827</v>
      </c>
      <c r="D919" t="s">
        <v>8187</v>
      </c>
    </row>
    <row r="920" spans="1:4" x14ac:dyDescent="0.3">
      <c r="A920">
        <v>50000000</v>
      </c>
      <c r="B920">
        <v>150315155</v>
      </c>
      <c r="C920">
        <f t="shared" si="14"/>
        <v>100315155</v>
      </c>
      <c r="D920" t="s">
        <v>8188</v>
      </c>
    </row>
    <row r="921" spans="1:4" x14ac:dyDescent="0.3">
      <c r="A921">
        <v>50000000</v>
      </c>
      <c r="B921">
        <v>127997349</v>
      </c>
      <c r="C921">
        <f t="shared" si="14"/>
        <v>77997349</v>
      </c>
      <c r="D921" t="s">
        <v>8189</v>
      </c>
    </row>
    <row r="922" spans="1:4" x14ac:dyDescent="0.3">
      <c r="A922">
        <v>45000000</v>
      </c>
      <c r="B922">
        <v>88504640</v>
      </c>
      <c r="C922">
        <f t="shared" si="14"/>
        <v>43504640</v>
      </c>
      <c r="D922" t="s">
        <v>8190</v>
      </c>
    </row>
    <row r="923" spans="1:4" x14ac:dyDescent="0.3">
      <c r="A923">
        <v>50000000</v>
      </c>
      <c r="B923">
        <v>81517441</v>
      </c>
      <c r="C923">
        <f t="shared" si="14"/>
        <v>31517441</v>
      </c>
      <c r="D923" t="s">
        <v>8191</v>
      </c>
    </row>
    <row r="924" spans="1:4" x14ac:dyDescent="0.3">
      <c r="A924">
        <v>50000000</v>
      </c>
      <c r="B924">
        <v>81022333</v>
      </c>
      <c r="C924">
        <f t="shared" si="14"/>
        <v>31022333</v>
      </c>
      <c r="D924" t="s">
        <v>8192</v>
      </c>
    </row>
    <row r="925" spans="1:4" x14ac:dyDescent="0.3">
      <c r="A925">
        <v>20000000</v>
      </c>
      <c r="B925">
        <v>75621915</v>
      </c>
      <c r="C925">
        <f t="shared" si="14"/>
        <v>55621915</v>
      </c>
      <c r="D925" t="s">
        <v>8193</v>
      </c>
    </row>
    <row r="926" spans="1:4" x14ac:dyDescent="0.3">
      <c r="A926">
        <v>50000000</v>
      </c>
      <c r="B926">
        <v>79948113</v>
      </c>
      <c r="C926">
        <f t="shared" si="14"/>
        <v>29948113</v>
      </c>
      <c r="D926" t="s">
        <v>8194</v>
      </c>
    </row>
    <row r="927" spans="1:4" x14ac:dyDescent="0.3">
      <c r="A927">
        <v>50000000</v>
      </c>
      <c r="B927">
        <v>88658172</v>
      </c>
      <c r="C927">
        <f t="shared" si="14"/>
        <v>38658172</v>
      </c>
      <c r="D927" t="s">
        <v>8195</v>
      </c>
    </row>
    <row r="928" spans="1:4" x14ac:dyDescent="0.3">
      <c r="A928">
        <v>20000000</v>
      </c>
      <c r="B928">
        <v>75888270</v>
      </c>
      <c r="C928">
        <f t="shared" si="14"/>
        <v>55888270</v>
      </c>
      <c r="D928" t="s">
        <v>8196</v>
      </c>
    </row>
    <row r="929" spans="1:4" x14ac:dyDescent="0.3">
      <c r="A929">
        <v>50000000</v>
      </c>
      <c r="B929">
        <v>84244877</v>
      </c>
      <c r="C929">
        <f t="shared" si="14"/>
        <v>34244877</v>
      </c>
      <c r="D929" t="s">
        <v>8197</v>
      </c>
    </row>
    <row r="930" spans="1:4" x14ac:dyDescent="0.3">
      <c r="A930">
        <v>35000000</v>
      </c>
      <c r="B930">
        <v>75367693</v>
      </c>
      <c r="C930">
        <f t="shared" si="14"/>
        <v>40367693</v>
      </c>
      <c r="D930" t="s">
        <v>8198</v>
      </c>
    </row>
    <row r="931" spans="1:4" x14ac:dyDescent="0.3">
      <c r="A931">
        <v>60000000</v>
      </c>
      <c r="B931">
        <v>73701902</v>
      </c>
      <c r="C931">
        <f t="shared" si="14"/>
        <v>13701902</v>
      </c>
      <c r="D931" t="s">
        <v>8199</v>
      </c>
    </row>
    <row r="932" spans="1:4" x14ac:dyDescent="0.3">
      <c r="A932">
        <v>50000000</v>
      </c>
      <c r="B932">
        <v>75605492</v>
      </c>
      <c r="C932">
        <f t="shared" si="14"/>
        <v>25605492</v>
      </c>
      <c r="D932" t="s">
        <v>8200</v>
      </c>
    </row>
    <row r="933" spans="1:4" x14ac:dyDescent="0.3">
      <c r="A933">
        <v>50000000</v>
      </c>
      <c r="B933">
        <v>67823573</v>
      </c>
      <c r="C933">
        <f t="shared" si="14"/>
        <v>17823573</v>
      </c>
      <c r="D933" t="s">
        <v>8201</v>
      </c>
    </row>
    <row r="934" spans="1:4" x14ac:dyDescent="0.3">
      <c r="A934">
        <v>50000000</v>
      </c>
      <c r="B934">
        <v>91439400</v>
      </c>
      <c r="C934">
        <f t="shared" si="14"/>
        <v>41439400</v>
      </c>
      <c r="D934" t="s">
        <v>8202</v>
      </c>
    </row>
    <row r="935" spans="1:4" x14ac:dyDescent="0.3">
      <c r="A935">
        <v>65000000</v>
      </c>
      <c r="B935">
        <v>67128202</v>
      </c>
      <c r="C935">
        <f t="shared" si="14"/>
        <v>2128202</v>
      </c>
      <c r="D935" t="s">
        <v>8203</v>
      </c>
    </row>
    <row r="936" spans="1:4" x14ac:dyDescent="0.3">
      <c r="A936">
        <v>54000000</v>
      </c>
      <c r="B936">
        <v>70496802</v>
      </c>
      <c r="C936">
        <f t="shared" si="14"/>
        <v>16496802</v>
      </c>
      <c r="D936" t="s">
        <v>8204</v>
      </c>
    </row>
    <row r="937" spans="1:4" x14ac:dyDescent="0.3">
      <c r="A937">
        <v>50000000</v>
      </c>
      <c r="B937">
        <v>60470220</v>
      </c>
      <c r="C937">
        <f t="shared" si="14"/>
        <v>10470220</v>
      </c>
      <c r="D937" t="s">
        <v>8205</v>
      </c>
    </row>
    <row r="938" spans="1:4" x14ac:dyDescent="0.3">
      <c r="A938">
        <v>50000000</v>
      </c>
      <c r="B938">
        <v>58336565</v>
      </c>
      <c r="C938">
        <f t="shared" si="14"/>
        <v>8336565</v>
      </c>
      <c r="D938" t="s">
        <v>8206</v>
      </c>
    </row>
    <row r="939" spans="1:4" x14ac:dyDescent="0.3">
      <c r="A939">
        <v>50000000</v>
      </c>
      <c r="B939">
        <v>66002004</v>
      </c>
      <c r="C939">
        <f t="shared" si="14"/>
        <v>16002004</v>
      </c>
      <c r="D939" t="s">
        <v>8207</v>
      </c>
    </row>
    <row r="940" spans="1:4" x14ac:dyDescent="0.3">
      <c r="A940">
        <v>50000000</v>
      </c>
      <c r="B940">
        <v>54997476</v>
      </c>
      <c r="C940">
        <f t="shared" si="14"/>
        <v>4997476</v>
      </c>
      <c r="D940" t="s">
        <v>8208</v>
      </c>
    </row>
    <row r="941" spans="1:4" x14ac:dyDescent="0.3">
      <c r="A941">
        <v>50000000</v>
      </c>
      <c r="B941">
        <v>55682070</v>
      </c>
      <c r="C941">
        <f t="shared" si="14"/>
        <v>5682070</v>
      </c>
      <c r="D941" t="s">
        <v>8209</v>
      </c>
    </row>
    <row r="942" spans="1:4" x14ac:dyDescent="0.3">
      <c r="A942">
        <v>50000000</v>
      </c>
      <c r="B942">
        <v>52752475</v>
      </c>
      <c r="C942">
        <f t="shared" si="14"/>
        <v>2752475</v>
      </c>
      <c r="D942" t="s">
        <v>8210</v>
      </c>
    </row>
    <row r="943" spans="1:4" x14ac:dyDescent="0.3">
      <c r="A943">
        <v>60000000</v>
      </c>
      <c r="B943">
        <v>55092830</v>
      </c>
      <c r="C943">
        <f t="shared" si="14"/>
        <v>-4907170</v>
      </c>
      <c r="D943" t="s">
        <v>8211</v>
      </c>
    </row>
    <row r="944" spans="1:4" x14ac:dyDescent="0.3">
      <c r="A944">
        <v>50000000</v>
      </c>
      <c r="B944">
        <v>50815288</v>
      </c>
      <c r="C944">
        <f t="shared" si="14"/>
        <v>815288</v>
      </c>
      <c r="D944" t="s">
        <v>8212</v>
      </c>
    </row>
    <row r="945" spans="1:4" x14ac:dyDescent="0.3">
      <c r="A945">
        <v>50000000</v>
      </c>
      <c r="B945">
        <v>52822418</v>
      </c>
      <c r="C945">
        <f t="shared" si="14"/>
        <v>2822418</v>
      </c>
      <c r="D945" t="s">
        <v>8213</v>
      </c>
    </row>
    <row r="946" spans="1:4" x14ac:dyDescent="0.3">
      <c r="A946">
        <v>50000000</v>
      </c>
      <c r="B946">
        <v>50150619</v>
      </c>
      <c r="C946">
        <f t="shared" si="14"/>
        <v>150619</v>
      </c>
      <c r="D946" t="s">
        <v>8214</v>
      </c>
    </row>
    <row r="947" spans="1:4" x14ac:dyDescent="0.3">
      <c r="A947">
        <v>50000000</v>
      </c>
      <c r="B947">
        <v>48745150</v>
      </c>
      <c r="C947">
        <f t="shared" si="14"/>
        <v>-1254850</v>
      </c>
      <c r="D947" t="s">
        <v>8215</v>
      </c>
    </row>
    <row r="948" spans="1:4" x14ac:dyDescent="0.3">
      <c r="A948">
        <v>50000000</v>
      </c>
      <c r="B948">
        <v>50007168</v>
      </c>
      <c r="C948">
        <f t="shared" si="14"/>
        <v>7168</v>
      </c>
      <c r="D948" t="s">
        <v>8216</v>
      </c>
    </row>
    <row r="949" spans="1:4" x14ac:dyDescent="0.3">
      <c r="A949">
        <v>50000000</v>
      </c>
      <c r="B949">
        <v>48154732</v>
      </c>
      <c r="C949">
        <f t="shared" si="14"/>
        <v>-1845268</v>
      </c>
      <c r="D949" t="s">
        <v>8217</v>
      </c>
    </row>
    <row r="950" spans="1:4" x14ac:dyDescent="0.3">
      <c r="A950">
        <v>50000000</v>
      </c>
      <c r="B950">
        <v>48265581</v>
      </c>
      <c r="C950">
        <f t="shared" si="14"/>
        <v>-1734419</v>
      </c>
      <c r="D950" t="s">
        <v>8218</v>
      </c>
    </row>
    <row r="951" spans="1:4" x14ac:dyDescent="0.3">
      <c r="A951">
        <v>50000000</v>
      </c>
      <c r="B951">
        <v>46982632</v>
      </c>
      <c r="C951">
        <f t="shared" si="14"/>
        <v>-3017368</v>
      </c>
      <c r="D951" t="s">
        <v>8219</v>
      </c>
    </row>
    <row r="952" spans="1:4" x14ac:dyDescent="0.3">
      <c r="A952">
        <v>50000000</v>
      </c>
      <c r="B952">
        <v>44737059</v>
      </c>
      <c r="C952">
        <f t="shared" si="14"/>
        <v>-5262941</v>
      </c>
      <c r="D952" t="s">
        <v>8220</v>
      </c>
    </row>
    <row r="953" spans="1:4" x14ac:dyDescent="0.3">
      <c r="A953">
        <v>50000000</v>
      </c>
      <c r="B953">
        <v>56724080</v>
      </c>
      <c r="C953">
        <f t="shared" si="14"/>
        <v>6724080</v>
      </c>
      <c r="D953" t="s">
        <v>8221</v>
      </c>
    </row>
    <row r="954" spans="1:4" x14ac:dyDescent="0.3">
      <c r="A954">
        <v>50000000</v>
      </c>
      <c r="B954">
        <v>44484065</v>
      </c>
      <c r="C954">
        <f t="shared" si="14"/>
        <v>-5515935</v>
      </c>
      <c r="D954" t="s">
        <v>8222</v>
      </c>
    </row>
    <row r="955" spans="1:4" x14ac:dyDescent="0.3">
      <c r="A955">
        <v>50000000</v>
      </c>
      <c r="B955">
        <v>47553512</v>
      </c>
      <c r="C955">
        <f t="shared" si="14"/>
        <v>-2446488</v>
      </c>
      <c r="D955" t="s">
        <v>8223</v>
      </c>
    </row>
    <row r="956" spans="1:4" x14ac:dyDescent="0.3">
      <c r="A956">
        <v>55000000</v>
      </c>
      <c r="B956">
        <v>42610000</v>
      </c>
      <c r="C956">
        <f t="shared" si="14"/>
        <v>-12390000</v>
      </c>
      <c r="D956" t="s">
        <v>8224</v>
      </c>
    </row>
    <row r="957" spans="1:4" x14ac:dyDescent="0.3">
      <c r="A957">
        <v>50000000</v>
      </c>
      <c r="B957">
        <v>41482207</v>
      </c>
      <c r="C957">
        <f t="shared" si="14"/>
        <v>-8517793</v>
      </c>
      <c r="D957" t="s">
        <v>8225</v>
      </c>
    </row>
    <row r="958" spans="1:4" x14ac:dyDescent="0.3">
      <c r="A958">
        <v>50000000</v>
      </c>
      <c r="B958">
        <v>47105085</v>
      </c>
      <c r="C958">
        <f t="shared" si="14"/>
        <v>-2894915</v>
      </c>
      <c r="D958" t="s">
        <v>8226</v>
      </c>
    </row>
    <row r="959" spans="1:4" x14ac:dyDescent="0.3">
      <c r="A959">
        <v>50000000</v>
      </c>
      <c r="B959">
        <v>41256277</v>
      </c>
      <c r="C959">
        <f t="shared" si="14"/>
        <v>-8743723</v>
      </c>
      <c r="D959" t="s">
        <v>8227</v>
      </c>
    </row>
    <row r="960" spans="1:4" x14ac:dyDescent="0.3">
      <c r="A960">
        <v>45000000</v>
      </c>
      <c r="B960">
        <v>50740078</v>
      </c>
      <c r="C960">
        <f t="shared" si="14"/>
        <v>5740078</v>
      </c>
      <c r="D960" t="s">
        <v>8228</v>
      </c>
    </row>
    <row r="961" spans="1:4" x14ac:dyDescent="0.3">
      <c r="A961">
        <v>40000000</v>
      </c>
      <c r="B961">
        <v>40203020</v>
      </c>
      <c r="C961">
        <f t="shared" si="14"/>
        <v>203020</v>
      </c>
      <c r="D961" t="s">
        <v>8229</v>
      </c>
    </row>
    <row r="962" spans="1:4" x14ac:dyDescent="0.3">
      <c r="A962">
        <v>50000000</v>
      </c>
      <c r="B962">
        <v>40905277</v>
      </c>
      <c r="C962">
        <f t="shared" si="14"/>
        <v>-9094723</v>
      </c>
      <c r="D962" t="s">
        <v>8230</v>
      </c>
    </row>
    <row r="963" spans="1:4" x14ac:dyDescent="0.3">
      <c r="A963">
        <v>50000000</v>
      </c>
      <c r="B963">
        <v>38590500</v>
      </c>
      <c r="C963">
        <f t="shared" ref="C963:C1026" si="15">B963-A963</f>
        <v>-11409500</v>
      </c>
      <c r="D963" t="s">
        <v>8231</v>
      </c>
    </row>
    <row r="964" spans="1:4" x14ac:dyDescent="0.3">
      <c r="A964">
        <v>50000000</v>
      </c>
      <c r="B964">
        <v>39177541</v>
      </c>
      <c r="C964">
        <f t="shared" si="15"/>
        <v>-10822459</v>
      </c>
      <c r="D964" t="s">
        <v>8232</v>
      </c>
    </row>
    <row r="965" spans="1:4" x14ac:dyDescent="0.3">
      <c r="A965">
        <v>50000000</v>
      </c>
      <c r="B965">
        <v>39778599</v>
      </c>
      <c r="C965">
        <f t="shared" si="15"/>
        <v>-10221401</v>
      </c>
      <c r="D965" t="s">
        <v>8233</v>
      </c>
    </row>
    <row r="966" spans="1:4" x14ac:dyDescent="0.3">
      <c r="A966">
        <v>50000000</v>
      </c>
      <c r="B966">
        <v>37486138</v>
      </c>
      <c r="C966">
        <f t="shared" si="15"/>
        <v>-12513862</v>
      </c>
      <c r="D966" t="s">
        <v>8234</v>
      </c>
    </row>
    <row r="967" spans="1:4" x14ac:dyDescent="0.3">
      <c r="A967">
        <v>40000000</v>
      </c>
      <c r="B967">
        <v>38105077</v>
      </c>
      <c r="C967">
        <f t="shared" si="15"/>
        <v>-1894923</v>
      </c>
      <c r="D967" t="s">
        <v>8235</v>
      </c>
    </row>
    <row r="968" spans="1:4" x14ac:dyDescent="0.3">
      <c r="A968">
        <v>50000000</v>
      </c>
      <c r="B968">
        <v>35168395</v>
      </c>
      <c r="C968">
        <f t="shared" si="15"/>
        <v>-14831605</v>
      </c>
      <c r="D968" t="s">
        <v>8236</v>
      </c>
    </row>
    <row r="969" spans="1:4" x14ac:dyDescent="0.3">
      <c r="A969">
        <v>40000000</v>
      </c>
      <c r="B969">
        <v>32800000</v>
      </c>
      <c r="C969">
        <f t="shared" si="15"/>
        <v>-7200000</v>
      </c>
      <c r="D969" t="s">
        <v>8237</v>
      </c>
    </row>
    <row r="970" spans="1:4" x14ac:dyDescent="0.3">
      <c r="A970">
        <v>50000000</v>
      </c>
      <c r="B970">
        <v>33643461</v>
      </c>
      <c r="C970">
        <f t="shared" si="15"/>
        <v>-16356539</v>
      </c>
      <c r="D970" t="s">
        <v>8238</v>
      </c>
    </row>
    <row r="971" spans="1:4" x14ac:dyDescent="0.3">
      <c r="A971">
        <v>50000000</v>
      </c>
      <c r="B971">
        <v>32741596</v>
      </c>
      <c r="C971">
        <f t="shared" si="15"/>
        <v>-17258404</v>
      </c>
      <c r="D971" t="s">
        <v>8239</v>
      </c>
    </row>
    <row r="972" spans="1:4" x14ac:dyDescent="0.3">
      <c r="A972">
        <v>50000000</v>
      </c>
      <c r="B972">
        <v>31874869</v>
      </c>
      <c r="C972">
        <f t="shared" si="15"/>
        <v>-18125131</v>
      </c>
      <c r="D972" t="s">
        <v>8240</v>
      </c>
    </row>
    <row r="973" spans="1:4" x14ac:dyDescent="0.3">
      <c r="A973">
        <v>50000000</v>
      </c>
      <c r="B973">
        <v>30306268</v>
      </c>
      <c r="C973">
        <f t="shared" si="15"/>
        <v>-19693732</v>
      </c>
      <c r="D973" t="s">
        <v>8241</v>
      </c>
    </row>
    <row r="974" spans="1:4" x14ac:dyDescent="0.3">
      <c r="A974">
        <v>50000000</v>
      </c>
      <c r="B974">
        <v>27667947</v>
      </c>
      <c r="C974">
        <f t="shared" si="15"/>
        <v>-22332053</v>
      </c>
      <c r="D974" t="s">
        <v>8242</v>
      </c>
    </row>
    <row r="975" spans="1:4" x14ac:dyDescent="0.3">
      <c r="A975">
        <v>50000000</v>
      </c>
      <c r="B975">
        <v>27067160</v>
      </c>
      <c r="C975">
        <f t="shared" si="15"/>
        <v>-22932840</v>
      </c>
      <c r="D975" t="s">
        <v>8243</v>
      </c>
    </row>
    <row r="976" spans="1:4" x14ac:dyDescent="0.3">
      <c r="A976">
        <v>40000000</v>
      </c>
      <c r="B976">
        <v>26616999</v>
      </c>
      <c r="C976">
        <f t="shared" si="15"/>
        <v>-13383001</v>
      </c>
      <c r="D976" t="s">
        <v>8244</v>
      </c>
    </row>
    <row r="977" spans="1:4" x14ac:dyDescent="0.3">
      <c r="A977">
        <v>50000000</v>
      </c>
      <c r="B977">
        <v>26536120</v>
      </c>
      <c r="C977">
        <f t="shared" si="15"/>
        <v>-23463880</v>
      </c>
      <c r="D977" t="s">
        <v>8245</v>
      </c>
    </row>
    <row r="978" spans="1:4" x14ac:dyDescent="0.3">
      <c r="A978">
        <v>50000000</v>
      </c>
      <c r="B978">
        <v>26199517</v>
      </c>
      <c r="C978">
        <f t="shared" si="15"/>
        <v>-23800483</v>
      </c>
      <c r="D978" t="s">
        <v>8246</v>
      </c>
    </row>
    <row r="979" spans="1:4" x14ac:dyDescent="0.3">
      <c r="A979">
        <v>50000000</v>
      </c>
      <c r="B979">
        <v>25450527</v>
      </c>
      <c r="C979">
        <f t="shared" si="15"/>
        <v>-24549473</v>
      </c>
      <c r="D979" t="s">
        <v>8247</v>
      </c>
    </row>
    <row r="980" spans="1:4" x14ac:dyDescent="0.3">
      <c r="A980">
        <v>50000000</v>
      </c>
      <c r="B980">
        <v>25407250</v>
      </c>
      <c r="C980">
        <f t="shared" si="15"/>
        <v>-24592750</v>
      </c>
      <c r="D980" t="s">
        <v>8248</v>
      </c>
    </row>
    <row r="981" spans="1:4" x14ac:dyDescent="0.3">
      <c r="A981">
        <v>70000000</v>
      </c>
      <c r="B981">
        <v>23159305</v>
      </c>
      <c r="C981">
        <f t="shared" si="15"/>
        <v>-46840695</v>
      </c>
      <c r="D981" t="s">
        <v>8249</v>
      </c>
    </row>
    <row r="982" spans="1:4" x14ac:dyDescent="0.3">
      <c r="A982">
        <v>50000000</v>
      </c>
      <c r="B982">
        <v>24006726</v>
      </c>
      <c r="C982">
        <f t="shared" si="15"/>
        <v>-25993274</v>
      </c>
      <c r="D982" t="s">
        <v>8250</v>
      </c>
    </row>
    <row r="983" spans="1:4" x14ac:dyDescent="0.3">
      <c r="A983">
        <v>50000000</v>
      </c>
      <c r="B983">
        <v>20389967</v>
      </c>
      <c r="C983">
        <f t="shared" si="15"/>
        <v>-29610033</v>
      </c>
      <c r="D983" t="s">
        <v>8251</v>
      </c>
    </row>
    <row r="984" spans="1:4" x14ac:dyDescent="0.3">
      <c r="A984">
        <v>50000000</v>
      </c>
      <c r="B984">
        <v>19593740</v>
      </c>
      <c r="C984">
        <f t="shared" si="15"/>
        <v>-30406260</v>
      </c>
      <c r="D984" t="s">
        <v>8252</v>
      </c>
    </row>
    <row r="985" spans="1:4" x14ac:dyDescent="0.3">
      <c r="A985">
        <v>40000000</v>
      </c>
      <c r="B985">
        <v>19118247</v>
      </c>
      <c r="C985">
        <f t="shared" si="15"/>
        <v>-20881753</v>
      </c>
      <c r="D985" t="s">
        <v>8253</v>
      </c>
    </row>
    <row r="986" spans="1:4" x14ac:dyDescent="0.3">
      <c r="A986">
        <v>50000000</v>
      </c>
      <c r="B986">
        <v>26442251</v>
      </c>
      <c r="C986">
        <f t="shared" si="15"/>
        <v>-23557749</v>
      </c>
      <c r="D986" t="s">
        <v>8254</v>
      </c>
    </row>
    <row r="987" spans="1:4" x14ac:dyDescent="0.3">
      <c r="A987">
        <v>25000000</v>
      </c>
      <c r="B987">
        <v>17114882</v>
      </c>
      <c r="C987">
        <f t="shared" si="15"/>
        <v>-7885118</v>
      </c>
      <c r="D987" t="s">
        <v>8255</v>
      </c>
    </row>
    <row r="988" spans="1:4" x14ac:dyDescent="0.3">
      <c r="A988">
        <v>50000000</v>
      </c>
      <c r="B988">
        <v>18472363</v>
      </c>
      <c r="C988">
        <f t="shared" si="15"/>
        <v>-31527637</v>
      </c>
      <c r="D988" t="s">
        <v>8256</v>
      </c>
    </row>
    <row r="989" spans="1:4" x14ac:dyDescent="0.3">
      <c r="A989">
        <v>390000000</v>
      </c>
      <c r="B989">
        <v>14131298</v>
      </c>
      <c r="C989">
        <f t="shared" si="15"/>
        <v>-375868702</v>
      </c>
      <c r="D989" t="s">
        <v>8257</v>
      </c>
    </row>
    <row r="990" spans="1:4" x14ac:dyDescent="0.3">
      <c r="A990">
        <v>49900000</v>
      </c>
      <c r="B990">
        <v>21557240</v>
      </c>
      <c r="C990">
        <f t="shared" si="15"/>
        <v>-28342760</v>
      </c>
      <c r="D990" t="s">
        <v>8258</v>
      </c>
    </row>
    <row r="991" spans="1:4" x14ac:dyDescent="0.3">
      <c r="A991">
        <v>55000000</v>
      </c>
      <c r="B991">
        <v>21283440</v>
      </c>
      <c r="C991">
        <f t="shared" si="15"/>
        <v>-33716560</v>
      </c>
      <c r="D991" t="s">
        <v>8259</v>
      </c>
    </row>
    <row r="992" spans="1:4" x14ac:dyDescent="0.3">
      <c r="A992">
        <v>50000000</v>
      </c>
      <c r="B992">
        <v>10556196</v>
      </c>
      <c r="C992">
        <f t="shared" si="15"/>
        <v>-39443804</v>
      </c>
      <c r="D992" t="s">
        <v>8260</v>
      </c>
    </row>
    <row r="993" spans="1:4" x14ac:dyDescent="0.3">
      <c r="A993">
        <v>50000000</v>
      </c>
      <c r="B993">
        <v>16671505</v>
      </c>
      <c r="C993">
        <f t="shared" si="15"/>
        <v>-33328495</v>
      </c>
      <c r="D993" t="s">
        <v>8261</v>
      </c>
    </row>
    <row r="994" spans="1:4" x14ac:dyDescent="0.3">
      <c r="A994">
        <v>50000000</v>
      </c>
      <c r="B994">
        <v>10400000</v>
      </c>
      <c r="C994">
        <f t="shared" si="15"/>
        <v>-39600000</v>
      </c>
      <c r="D994" t="s">
        <v>8262</v>
      </c>
    </row>
    <row r="995" spans="1:4" x14ac:dyDescent="0.3">
      <c r="A995">
        <v>22000000</v>
      </c>
      <c r="B995">
        <v>9528092</v>
      </c>
      <c r="C995">
        <f t="shared" si="15"/>
        <v>-12471908</v>
      </c>
      <c r="D995" t="s">
        <v>8263</v>
      </c>
    </row>
    <row r="996" spans="1:4" x14ac:dyDescent="0.3">
      <c r="A996">
        <v>50000000</v>
      </c>
      <c r="B996">
        <v>10137232</v>
      </c>
      <c r="C996">
        <f t="shared" si="15"/>
        <v>-39862768</v>
      </c>
      <c r="D996" t="s">
        <v>8264</v>
      </c>
    </row>
    <row r="997" spans="1:4" x14ac:dyDescent="0.3">
      <c r="A997">
        <v>50000000</v>
      </c>
      <c r="B997">
        <v>9795017</v>
      </c>
      <c r="C997">
        <f t="shared" si="15"/>
        <v>-40204983</v>
      </c>
      <c r="D997" t="s">
        <v>8265</v>
      </c>
    </row>
    <row r="998" spans="1:4" x14ac:dyDescent="0.3">
      <c r="A998">
        <v>50000000</v>
      </c>
      <c r="B998">
        <v>20488579</v>
      </c>
      <c r="C998">
        <f t="shared" si="15"/>
        <v>-29511421</v>
      </c>
      <c r="D998" t="s">
        <v>8266</v>
      </c>
    </row>
    <row r="999" spans="1:4" x14ac:dyDescent="0.3">
      <c r="A999">
        <v>60000000</v>
      </c>
      <c r="B999">
        <v>19445217</v>
      </c>
      <c r="C999">
        <f t="shared" si="15"/>
        <v>-40554783</v>
      </c>
      <c r="D999" t="s">
        <v>8267</v>
      </c>
    </row>
    <row r="1000" spans="1:4" x14ac:dyDescent="0.3">
      <c r="A1000">
        <v>55000000</v>
      </c>
      <c r="B1000">
        <v>8355815</v>
      </c>
      <c r="C1000">
        <f t="shared" si="15"/>
        <v>-46644185</v>
      </c>
      <c r="D1000" t="s">
        <v>8268</v>
      </c>
    </row>
    <row r="1001" spans="1:4" x14ac:dyDescent="0.3">
      <c r="A1001">
        <v>50000000</v>
      </c>
      <c r="B1001">
        <v>28837115</v>
      </c>
      <c r="C1001">
        <f t="shared" si="15"/>
        <v>-21162885</v>
      </c>
      <c r="D1001" t="s">
        <v>8269</v>
      </c>
    </row>
    <row r="1002" spans="1:4" x14ac:dyDescent="0.3">
      <c r="A1002">
        <v>50000000</v>
      </c>
      <c r="B1002">
        <v>6471394</v>
      </c>
      <c r="C1002">
        <f t="shared" si="15"/>
        <v>-43528606</v>
      </c>
      <c r="D1002" t="s">
        <v>8270</v>
      </c>
    </row>
    <row r="1003" spans="1:4" x14ac:dyDescent="0.3">
      <c r="A1003">
        <v>50000000</v>
      </c>
      <c r="B1003">
        <v>6291602</v>
      </c>
      <c r="C1003">
        <f t="shared" si="15"/>
        <v>-43708398</v>
      </c>
      <c r="D1003" t="s">
        <v>8271</v>
      </c>
    </row>
    <row r="1004" spans="1:4" x14ac:dyDescent="0.3">
      <c r="A1004">
        <v>50000000</v>
      </c>
      <c r="B1004">
        <v>10706786</v>
      </c>
      <c r="C1004">
        <f t="shared" si="15"/>
        <v>-39293214</v>
      </c>
      <c r="D1004" t="s">
        <v>8272</v>
      </c>
    </row>
    <row r="1005" spans="1:4" x14ac:dyDescent="0.3">
      <c r="A1005">
        <v>18000000</v>
      </c>
      <c r="B1005">
        <v>8742261</v>
      </c>
      <c r="C1005">
        <f t="shared" si="15"/>
        <v>-9257739</v>
      </c>
      <c r="D1005" t="s">
        <v>8273</v>
      </c>
    </row>
    <row r="1006" spans="1:4" x14ac:dyDescent="0.3">
      <c r="A1006">
        <v>49000000</v>
      </c>
      <c r="B1006">
        <v>43905746</v>
      </c>
      <c r="C1006">
        <f t="shared" si="15"/>
        <v>-5094254</v>
      </c>
      <c r="D1006" t="s">
        <v>8274</v>
      </c>
    </row>
    <row r="1007" spans="1:4" x14ac:dyDescent="0.3">
      <c r="A1007">
        <v>40000000</v>
      </c>
      <c r="B1007">
        <v>21413502</v>
      </c>
      <c r="C1007">
        <f t="shared" si="15"/>
        <v>-18586498</v>
      </c>
      <c r="D1007" t="s">
        <v>8275</v>
      </c>
    </row>
    <row r="1008" spans="1:4" x14ac:dyDescent="0.3">
      <c r="A1008">
        <v>20000000</v>
      </c>
      <c r="B1008">
        <v>7994115</v>
      </c>
      <c r="C1008">
        <f t="shared" si="15"/>
        <v>-12005885</v>
      </c>
      <c r="D1008" t="s">
        <v>8276</v>
      </c>
    </row>
    <row r="1009" spans="1:4" x14ac:dyDescent="0.3">
      <c r="A1009">
        <v>48000000</v>
      </c>
      <c r="B1009">
        <v>124107476</v>
      </c>
      <c r="C1009">
        <f t="shared" si="15"/>
        <v>76107476</v>
      </c>
      <c r="D1009" t="s">
        <v>8277</v>
      </c>
    </row>
    <row r="1010" spans="1:4" x14ac:dyDescent="0.3">
      <c r="A1010">
        <v>48000000</v>
      </c>
      <c r="B1010">
        <v>197171806</v>
      </c>
      <c r="C1010">
        <f t="shared" si="15"/>
        <v>149171806</v>
      </c>
      <c r="D1010" t="s">
        <v>8278</v>
      </c>
    </row>
    <row r="1011" spans="1:4" x14ac:dyDescent="0.3">
      <c r="A1011">
        <v>20000000</v>
      </c>
      <c r="B1011">
        <v>12802907</v>
      </c>
      <c r="C1011">
        <f t="shared" si="15"/>
        <v>-7197093</v>
      </c>
      <c r="D1011" t="s">
        <v>8279</v>
      </c>
    </row>
    <row r="1012" spans="1:4" x14ac:dyDescent="0.3">
      <c r="A1012">
        <v>49000000</v>
      </c>
      <c r="B1012">
        <v>31569268</v>
      </c>
      <c r="C1012">
        <f t="shared" si="15"/>
        <v>-17430732</v>
      </c>
      <c r="D1012" t="s">
        <v>8280</v>
      </c>
    </row>
    <row r="1013" spans="1:4" x14ac:dyDescent="0.3">
      <c r="A1013">
        <v>48000000</v>
      </c>
      <c r="B1013">
        <v>66488090</v>
      </c>
      <c r="C1013">
        <f t="shared" si="15"/>
        <v>18488090</v>
      </c>
      <c r="D1013" t="s">
        <v>8281</v>
      </c>
    </row>
    <row r="1014" spans="1:4" x14ac:dyDescent="0.3">
      <c r="A1014">
        <v>48000000</v>
      </c>
      <c r="B1014">
        <v>95308367</v>
      </c>
      <c r="C1014">
        <f t="shared" si="15"/>
        <v>47308367</v>
      </c>
      <c r="D1014" t="s">
        <v>8282</v>
      </c>
    </row>
    <row r="1015" spans="1:4" x14ac:dyDescent="0.3">
      <c r="A1015">
        <v>1500000</v>
      </c>
      <c r="B1015">
        <v>25529689.5</v>
      </c>
      <c r="C1015">
        <f t="shared" si="15"/>
        <v>24029689.5</v>
      </c>
      <c r="D1015" t="s">
        <v>8283</v>
      </c>
    </row>
    <row r="1016" spans="1:4" x14ac:dyDescent="0.3">
      <c r="A1016">
        <v>48000000</v>
      </c>
      <c r="B1016">
        <v>60652036</v>
      </c>
      <c r="C1016">
        <f t="shared" si="15"/>
        <v>12652036</v>
      </c>
      <c r="D1016" t="s">
        <v>8284</v>
      </c>
    </row>
    <row r="1017" spans="1:4" x14ac:dyDescent="0.3">
      <c r="A1017">
        <v>50000000</v>
      </c>
      <c r="B1017">
        <v>1206135</v>
      </c>
      <c r="C1017">
        <f t="shared" si="15"/>
        <v>-48793865</v>
      </c>
      <c r="D1017" t="s">
        <v>8285</v>
      </c>
    </row>
    <row r="1018" spans="1:4" x14ac:dyDescent="0.3">
      <c r="A1018">
        <v>48000000</v>
      </c>
      <c r="B1018">
        <v>56607223</v>
      </c>
      <c r="C1018">
        <f t="shared" si="15"/>
        <v>8607223</v>
      </c>
      <c r="D1018" t="s">
        <v>8286</v>
      </c>
    </row>
    <row r="1019" spans="1:4" x14ac:dyDescent="0.3">
      <c r="A1019">
        <v>48000000</v>
      </c>
      <c r="B1019">
        <v>50173190</v>
      </c>
      <c r="C1019">
        <f t="shared" si="15"/>
        <v>2173190</v>
      </c>
      <c r="D1019" t="s">
        <v>8287</v>
      </c>
    </row>
    <row r="1020" spans="1:4" x14ac:dyDescent="0.3">
      <c r="A1020">
        <v>48000000</v>
      </c>
      <c r="B1020">
        <v>47095453</v>
      </c>
      <c r="C1020">
        <f t="shared" si="15"/>
        <v>-904547</v>
      </c>
      <c r="D1020" t="s">
        <v>8288</v>
      </c>
    </row>
    <row r="1021" spans="1:4" x14ac:dyDescent="0.3">
      <c r="A1021">
        <v>48000000</v>
      </c>
      <c r="B1021">
        <v>37879996</v>
      </c>
      <c r="C1021">
        <f t="shared" si="15"/>
        <v>-10120004</v>
      </c>
      <c r="D1021" t="s">
        <v>8289</v>
      </c>
    </row>
    <row r="1022" spans="1:4" x14ac:dyDescent="0.3">
      <c r="A1022">
        <v>58000000</v>
      </c>
      <c r="B1022">
        <v>25900000</v>
      </c>
      <c r="C1022">
        <f t="shared" si="15"/>
        <v>-32100000</v>
      </c>
      <c r="D1022" t="s">
        <v>8290</v>
      </c>
    </row>
    <row r="1023" spans="1:4" x14ac:dyDescent="0.3">
      <c r="A1023">
        <v>55000000</v>
      </c>
      <c r="B1023">
        <v>53574088</v>
      </c>
      <c r="C1023">
        <f t="shared" si="15"/>
        <v>-1425912</v>
      </c>
      <c r="D1023" t="s">
        <v>8291</v>
      </c>
    </row>
    <row r="1024" spans="1:4" x14ac:dyDescent="0.3">
      <c r="A1024">
        <v>48000000</v>
      </c>
      <c r="B1024">
        <v>89253340</v>
      </c>
      <c r="C1024">
        <f t="shared" si="15"/>
        <v>41253340</v>
      </c>
      <c r="D1024" t="s">
        <v>8292</v>
      </c>
    </row>
    <row r="1025" spans="1:4" x14ac:dyDescent="0.3">
      <c r="A1025">
        <v>48000000</v>
      </c>
      <c r="B1025">
        <v>37339525</v>
      </c>
      <c r="C1025">
        <f t="shared" si="15"/>
        <v>-10660475</v>
      </c>
      <c r="D1025" t="s">
        <v>8293</v>
      </c>
    </row>
    <row r="1026" spans="1:4" x14ac:dyDescent="0.3">
      <c r="A1026">
        <v>47000000</v>
      </c>
      <c r="B1026">
        <v>60154431</v>
      </c>
      <c r="C1026">
        <f t="shared" si="15"/>
        <v>13154431</v>
      </c>
      <c r="D1026" t="s">
        <v>8294</v>
      </c>
    </row>
    <row r="1027" spans="1:4" x14ac:dyDescent="0.3">
      <c r="A1027">
        <v>20000000</v>
      </c>
      <c r="B1027">
        <v>528972</v>
      </c>
      <c r="C1027">
        <f t="shared" ref="C1027:C1090" si="16">B1027-A1027</f>
        <v>-19471028</v>
      </c>
      <c r="D1027" t="s">
        <v>8295</v>
      </c>
    </row>
    <row r="1028" spans="1:4" x14ac:dyDescent="0.3">
      <c r="A1028">
        <v>100000000</v>
      </c>
      <c r="B1028">
        <v>103738726</v>
      </c>
      <c r="C1028">
        <f t="shared" si="16"/>
        <v>3738726</v>
      </c>
      <c r="D1028" t="s">
        <v>8296</v>
      </c>
    </row>
    <row r="1029" spans="1:4" x14ac:dyDescent="0.3">
      <c r="A1029">
        <v>48000000</v>
      </c>
      <c r="B1029">
        <v>69304264</v>
      </c>
      <c r="C1029">
        <f t="shared" si="16"/>
        <v>21304264</v>
      </c>
      <c r="D1029" t="s">
        <v>8297</v>
      </c>
    </row>
    <row r="1030" spans="1:4" x14ac:dyDescent="0.3">
      <c r="A1030">
        <v>48000000</v>
      </c>
      <c r="B1030">
        <v>29781453</v>
      </c>
      <c r="C1030">
        <f t="shared" si="16"/>
        <v>-18218547</v>
      </c>
      <c r="D1030" t="s">
        <v>8298</v>
      </c>
    </row>
    <row r="1031" spans="1:4" x14ac:dyDescent="0.3">
      <c r="A1031">
        <v>14000000</v>
      </c>
      <c r="B1031">
        <v>25529689.5</v>
      </c>
      <c r="C1031">
        <f t="shared" si="16"/>
        <v>11529689.5</v>
      </c>
      <c r="D1031" t="s">
        <v>8299</v>
      </c>
    </row>
    <row r="1032" spans="1:4" x14ac:dyDescent="0.3">
      <c r="A1032">
        <v>1000000</v>
      </c>
      <c r="B1032">
        <v>25529689.5</v>
      </c>
      <c r="C1032">
        <f t="shared" si="16"/>
        <v>24529689.5</v>
      </c>
      <c r="D1032" t="s">
        <v>8300</v>
      </c>
    </row>
    <row r="1033" spans="1:4" x14ac:dyDescent="0.3">
      <c r="A1033">
        <v>47000000</v>
      </c>
      <c r="B1033">
        <v>15519841</v>
      </c>
      <c r="C1033">
        <f t="shared" si="16"/>
        <v>-31480159</v>
      </c>
      <c r="D1033" t="s">
        <v>8301</v>
      </c>
    </row>
    <row r="1034" spans="1:4" x14ac:dyDescent="0.3">
      <c r="A1034">
        <v>47000000</v>
      </c>
      <c r="B1034">
        <v>5600000</v>
      </c>
      <c r="C1034">
        <f t="shared" si="16"/>
        <v>-41400000</v>
      </c>
      <c r="D1034" t="s">
        <v>8302</v>
      </c>
    </row>
    <row r="1035" spans="1:4" x14ac:dyDescent="0.3">
      <c r="A1035">
        <v>46000000</v>
      </c>
      <c r="B1035">
        <v>126805112</v>
      </c>
      <c r="C1035">
        <f t="shared" si="16"/>
        <v>80805112</v>
      </c>
      <c r="D1035" t="s">
        <v>8303</v>
      </c>
    </row>
    <row r="1036" spans="1:4" x14ac:dyDescent="0.3">
      <c r="A1036">
        <v>48000000</v>
      </c>
      <c r="B1036">
        <v>93607673</v>
      </c>
      <c r="C1036">
        <f t="shared" si="16"/>
        <v>45607673</v>
      </c>
      <c r="D1036" t="s">
        <v>8304</v>
      </c>
    </row>
    <row r="1037" spans="1:4" x14ac:dyDescent="0.3">
      <c r="A1037">
        <v>46000000</v>
      </c>
      <c r="B1037">
        <v>67263182</v>
      </c>
      <c r="C1037">
        <f t="shared" si="16"/>
        <v>21263182</v>
      </c>
      <c r="D1037" t="s">
        <v>8305</v>
      </c>
    </row>
    <row r="1038" spans="1:4" x14ac:dyDescent="0.3">
      <c r="A1038">
        <v>45000000</v>
      </c>
      <c r="B1038">
        <v>92001027</v>
      </c>
      <c r="C1038">
        <f t="shared" si="16"/>
        <v>47001027</v>
      </c>
      <c r="D1038" t="s">
        <v>8306</v>
      </c>
    </row>
    <row r="1039" spans="1:4" x14ac:dyDescent="0.3">
      <c r="A1039">
        <v>47000000</v>
      </c>
      <c r="B1039">
        <v>10539414</v>
      </c>
      <c r="C1039">
        <f t="shared" si="16"/>
        <v>-36460586</v>
      </c>
      <c r="D1039" t="s">
        <v>8307</v>
      </c>
    </row>
    <row r="1040" spans="1:4" x14ac:dyDescent="0.3">
      <c r="A1040">
        <v>46000000</v>
      </c>
      <c r="B1040">
        <v>58918501</v>
      </c>
      <c r="C1040">
        <f t="shared" si="16"/>
        <v>12918501</v>
      </c>
      <c r="D1040" t="s">
        <v>8308</v>
      </c>
    </row>
    <row r="1041" spans="1:4" x14ac:dyDescent="0.3">
      <c r="A1041">
        <v>45000000</v>
      </c>
      <c r="B1041">
        <v>181395380</v>
      </c>
      <c r="C1041">
        <f t="shared" si="16"/>
        <v>136395380</v>
      </c>
      <c r="D1041" t="s">
        <v>8309</v>
      </c>
    </row>
    <row r="1042" spans="1:4" x14ac:dyDescent="0.3">
      <c r="A1042">
        <v>25000000</v>
      </c>
      <c r="B1042">
        <v>14946229</v>
      </c>
      <c r="C1042">
        <f t="shared" si="16"/>
        <v>-10053771</v>
      </c>
      <c r="D1042" t="s">
        <v>8310</v>
      </c>
    </row>
    <row r="1043" spans="1:4" x14ac:dyDescent="0.3">
      <c r="A1043">
        <v>48000000</v>
      </c>
      <c r="B1043">
        <v>25529689.5</v>
      </c>
      <c r="C1043">
        <f t="shared" si="16"/>
        <v>-22470310.5</v>
      </c>
      <c r="D1043" t="s">
        <v>8311</v>
      </c>
    </row>
    <row r="1044" spans="1:4" x14ac:dyDescent="0.3">
      <c r="A1044">
        <v>45000000</v>
      </c>
      <c r="B1044">
        <v>130512915</v>
      </c>
      <c r="C1044">
        <f t="shared" si="16"/>
        <v>85512915</v>
      </c>
      <c r="D1044" t="s">
        <v>8312</v>
      </c>
    </row>
    <row r="1045" spans="1:4" x14ac:dyDescent="0.3">
      <c r="A1045">
        <v>45000000</v>
      </c>
      <c r="B1045">
        <v>139852971</v>
      </c>
      <c r="C1045">
        <f t="shared" si="16"/>
        <v>94852971</v>
      </c>
      <c r="D1045" t="s">
        <v>8313</v>
      </c>
    </row>
    <row r="1046" spans="1:4" x14ac:dyDescent="0.3">
      <c r="A1046">
        <v>48000000</v>
      </c>
      <c r="B1046">
        <v>110000082</v>
      </c>
      <c r="C1046">
        <f t="shared" si="16"/>
        <v>62000082</v>
      </c>
      <c r="D1046" t="s">
        <v>8314</v>
      </c>
    </row>
    <row r="1047" spans="1:4" x14ac:dyDescent="0.3">
      <c r="A1047">
        <v>45000000</v>
      </c>
      <c r="B1047">
        <v>106807667</v>
      </c>
      <c r="C1047">
        <f t="shared" si="16"/>
        <v>61807667</v>
      </c>
      <c r="D1047" t="s">
        <v>8315</v>
      </c>
    </row>
    <row r="1048" spans="1:4" x14ac:dyDescent="0.3">
      <c r="A1048">
        <v>45000000</v>
      </c>
      <c r="B1048">
        <v>101702060</v>
      </c>
      <c r="C1048">
        <f t="shared" si="16"/>
        <v>56702060</v>
      </c>
      <c r="D1048" t="s">
        <v>8316</v>
      </c>
    </row>
    <row r="1049" spans="1:4" x14ac:dyDescent="0.3">
      <c r="A1049">
        <v>40000000</v>
      </c>
      <c r="B1049">
        <v>95149435</v>
      </c>
      <c r="C1049">
        <f t="shared" si="16"/>
        <v>55149435</v>
      </c>
      <c r="D1049" t="s">
        <v>8317</v>
      </c>
    </row>
    <row r="1050" spans="1:4" x14ac:dyDescent="0.3">
      <c r="A1050">
        <v>45000000</v>
      </c>
      <c r="B1050">
        <v>100768056</v>
      </c>
      <c r="C1050">
        <f t="shared" si="16"/>
        <v>55768056</v>
      </c>
      <c r="D1050" t="s">
        <v>8318</v>
      </c>
    </row>
    <row r="1051" spans="1:4" x14ac:dyDescent="0.3">
      <c r="A1051">
        <v>45000000</v>
      </c>
      <c r="B1051">
        <v>92115211</v>
      </c>
      <c r="C1051">
        <f t="shared" si="16"/>
        <v>47115211</v>
      </c>
      <c r="D1051" t="s">
        <v>8319</v>
      </c>
    </row>
    <row r="1052" spans="1:4" x14ac:dyDescent="0.3">
      <c r="A1052">
        <v>45000000</v>
      </c>
      <c r="B1052">
        <v>93452056</v>
      </c>
      <c r="C1052">
        <f t="shared" si="16"/>
        <v>48452056</v>
      </c>
      <c r="D1052" t="s">
        <v>8320</v>
      </c>
    </row>
    <row r="1053" spans="1:4" x14ac:dyDescent="0.3">
      <c r="A1053">
        <v>45000000</v>
      </c>
      <c r="B1053">
        <v>83287363</v>
      </c>
      <c r="C1053">
        <f t="shared" si="16"/>
        <v>38287363</v>
      </c>
      <c r="D1053" t="s">
        <v>8321</v>
      </c>
    </row>
    <row r="1054" spans="1:4" x14ac:dyDescent="0.3">
      <c r="A1054">
        <v>60000000</v>
      </c>
      <c r="B1054">
        <v>82931301</v>
      </c>
      <c r="C1054">
        <f t="shared" si="16"/>
        <v>22931301</v>
      </c>
      <c r="D1054" t="s">
        <v>8322</v>
      </c>
    </row>
    <row r="1055" spans="1:4" x14ac:dyDescent="0.3">
      <c r="A1055">
        <v>46000000</v>
      </c>
      <c r="B1055">
        <v>60962878</v>
      </c>
      <c r="C1055">
        <f t="shared" si="16"/>
        <v>14962878</v>
      </c>
      <c r="D1055" t="s">
        <v>8323</v>
      </c>
    </row>
    <row r="1056" spans="1:4" x14ac:dyDescent="0.3">
      <c r="A1056">
        <v>45000000</v>
      </c>
      <c r="B1056">
        <v>76261036</v>
      </c>
      <c r="C1056">
        <f t="shared" si="16"/>
        <v>31261036</v>
      </c>
      <c r="D1056" t="s">
        <v>8324</v>
      </c>
    </row>
    <row r="1057" spans="1:4" x14ac:dyDescent="0.3">
      <c r="A1057">
        <v>45000000</v>
      </c>
      <c r="B1057">
        <v>71423726</v>
      </c>
      <c r="C1057">
        <f t="shared" si="16"/>
        <v>26423726</v>
      </c>
      <c r="D1057" t="s">
        <v>8325</v>
      </c>
    </row>
    <row r="1058" spans="1:4" x14ac:dyDescent="0.3">
      <c r="A1058">
        <v>45000000</v>
      </c>
      <c r="B1058">
        <v>71277420</v>
      </c>
      <c r="C1058">
        <f t="shared" si="16"/>
        <v>26277420</v>
      </c>
      <c r="D1058" t="s">
        <v>8326</v>
      </c>
    </row>
    <row r="1059" spans="1:4" x14ac:dyDescent="0.3">
      <c r="A1059">
        <v>45000000</v>
      </c>
      <c r="B1059">
        <v>88625922</v>
      </c>
      <c r="C1059">
        <f t="shared" si="16"/>
        <v>43625922</v>
      </c>
      <c r="D1059" t="s">
        <v>8327</v>
      </c>
    </row>
    <row r="1060" spans="1:4" x14ac:dyDescent="0.3">
      <c r="A1060">
        <v>45000000</v>
      </c>
      <c r="B1060">
        <v>70001065</v>
      </c>
      <c r="C1060">
        <f t="shared" si="16"/>
        <v>25001065</v>
      </c>
      <c r="D1060" t="s">
        <v>8328</v>
      </c>
    </row>
    <row r="1061" spans="1:4" x14ac:dyDescent="0.3">
      <c r="A1061">
        <v>30000000</v>
      </c>
      <c r="B1061">
        <v>67253092</v>
      </c>
      <c r="C1061">
        <f t="shared" si="16"/>
        <v>37253092</v>
      </c>
      <c r="D1061" t="s">
        <v>8329</v>
      </c>
    </row>
    <row r="1062" spans="1:4" x14ac:dyDescent="0.3">
      <c r="A1062">
        <v>45000000</v>
      </c>
      <c r="B1062">
        <v>66790248</v>
      </c>
      <c r="C1062">
        <f t="shared" si="16"/>
        <v>21790248</v>
      </c>
      <c r="D1062" t="s">
        <v>8330</v>
      </c>
    </row>
    <row r="1063" spans="1:4" x14ac:dyDescent="0.3">
      <c r="A1063">
        <v>45000000</v>
      </c>
      <c r="B1063">
        <v>65557989</v>
      </c>
      <c r="C1063">
        <f t="shared" si="16"/>
        <v>20557989</v>
      </c>
      <c r="D1063" t="s">
        <v>8331</v>
      </c>
    </row>
    <row r="1064" spans="1:4" x14ac:dyDescent="0.3">
      <c r="A1064">
        <v>45000000</v>
      </c>
      <c r="B1064">
        <v>60786269</v>
      </c>
      <c r="C1064">
        <f t="shared" si="16"/>
        <v>15786269</v>
      </c>
      <c r="D1064" t="s">
        <v>8332</v>
      </c>
    </row>
    <row r="1065" spans="1:4" x14ac:dyDescent="0.3">
      <c r="A1065">
        <v>45000000</v>
      </c>
      <c r="B1065">
        <v>59365105</v>
      </c>
      <c r="C1065">
        <f t="shared" si="16"/>
        <v>14365105</v>
      </c>
      <c r="D1065" t="s">
        <v>8333</v>
      </c>
    </row>
    <row r="1066" spans="1:4" x14ac:dyDescent="0.3">
      <c r="A1066">
        <v>120000000</v>
      </c>
      <c r="B1066">
        <v>162792677</v>
      </c>
      <c r="C1066">
        <f t="shared" si="16"/>
        <v>42792677</v>
      </c>
      <c r="D1066" t="s">
        <v>8334</v>
      </c>
    </row>
    <row r="1067" spans="1:4" x14ac:dyDescent="0.3">
      <c r="A1067">
        <v>35000000</v>
      </c>
      <c r="B1067">
        <v>31598308</v>
      </c>
      <c r="C1067">
        <f t="shared" si="16"/>
        <v>-3401692</v>
      </c>
      <c r="D1067" t="s">
        <v>8335</v>
      </c>
    </row>
    <row r="1068" spans="1:4" x14ac:dyDescent="0.3">
      <c r="A1068">
        <v>45000000</v>
      </c>
      <c r="B1068">
        <v>57362581</v>
      </c>
      <c r="C1068">
        <f t="shared" si="16"/>
        <v>12362581</v>
      </c>
      <c r="D1068" t="s">
        <v>8336</v>
      </c>
    </row>
    <row r="1069" spans="1:4" x14ac:dyDescent="0.3">
      <c r="A1069">
        <v>45000000</v>
      </c>
      <c r="B1069">
        <v>53854588</v>
      </c>
      <c r="C1069">
        <f t="shared" si="16"/>
        <v>8854588</v>
      </c>
      <c r="D1069" t="s">
        <v>8337</v>
      </c>
    </row>
    <row r="1070" spans="1:4" x14ac:dyDescent="0.3">
      <c r="A1070">
        <v>2500000</v>
      </c>
      <c r="B1070">
        <v>25529689.5</v>
      </c>
      <c r="C1070">
        <f t="shared" si="16"/>
        <v>23029689.5</v>
      </c>
      <c r="D1070" t="s">
        <v>8338</v>
      </c>
    </row>
    <row r="1071" spans="1:4" x14ac:dyDescent="0.3">
      <c r="A1071">
        <v>45000000</v>
      </c>
      <c r="B1071">
        <v>52580895</v>
      </c>
      <c r="C1071">
        <f t="shared" si="16"/>
        <v>7580895</v>
      </c>
      <c r="D1071" t="s">
        <v>8339</v>
      </c>
    </row>
    <row r="1072" spans="1:4" x14ac:dyDescent="0.3">
      <c r="A1072">
        <v>50000000</v>
      </c>
      <c r="B1072">
        <v>51019112</v>
      </c>
      <c r="C1072">
        <f t="shared" si="16"/>
        <v>1019112</v>
      </c>
      <c r="D1072" t="s">
        <v>8340</v>
      </c>
    </row>
    <row r="1073" spans="1:4" x14ac:dyDescent="0.3">
      <c r="A1073">
        <v>26000000</v>
      </c>
      <c r="B1073">
        <v>48114556</v>
      </c>
      <c r="C1073">
        <f t="shared" si="16"/>
        <v>22114556</v>
      </c>
      <c r="D1073" t="s">
        <v>8341</v>
      </c>
    </row>
    <row r="1074" spans="1:4" x14ac:dyDescent="0.3">
      <c r="A1074">
        <v>45000000</v>
      </c>
      <c r="B1074">
        <v>50648679</v>
      </c>
      <c r="C1074">
        <f t="shared" si="16"/>
        <v>5648679</v>
      </c>
      <c r="D1074" t="s">
        <v>8342</v>
      </c>
    </row>
    <row r="1075" spans="1:4" x14ac:dyDescent="0.3">
      <c r="A1075">
        <v>40000000</v>
      </c>
      <c r="B1075">
        <v>46280507</v>
      </c>
      <c r="C1075">
        <f t="shared" si="16"/>
        <v>6280507</v>
      </c>
      <c r="D1075" t="s">
        <v>8343</v>
      </c>
    </row>
    <row r="1076" spans="1:4" x14ac:dyDescent="0.3">
      <c r="A1076">
        <v>45000000</v>
      </c>
      <c r="B1076">
        <v>38360195</v>
      </c>
      <c r="C1076">
        <f t="shared" si="16"/>
        <v>-6639805</v>
      </c>
      <c r="D1076" t="s">
        <v>8344</v>
      </c>
    </row>
    <row r="1077" spans="1:4" x14ac:dyDescent="0.3">
      <c r="A1077">
        <v>45000000</v>
      </c>
      <c r="B1077">
        <v>46815748</v>
      </c>
      <c r="C1077">
        <f t="shared" si="16"/>
        <v>1815748</v>
      </c>
      <c r="D1077" t="s">
        <v>8345</v>
      </c>
    </row>
    <row r="1078" spans="1:4" x14ac:dyDescent="0.3">
      <c r="A1078">
        <v>45000000</v>
      </c>
      <c r="B1078">
        <v>35617599</v>
      </c>
      <c r="C1078">
        <f t="shared" si="16"/>
        <v>-9382401</v>
      </c>
      <c r="D1078" t="s">
        <v>8346</v>
      </c>
    </row>
    <row r="1079" spans="1:4" x14ac:dyDescent="0.3">
      <c r="A1079">
        <v>45000000</v>
      </c>
      <c r="B1079">
        <v>47307550</v>
      </c>
      <c r="C1079">
        <f t="shared" si="16"/>
        <v>2307550</v>
      </c>
      <c r="D1079" t="s">
        <v>8347</v>
      </c>
    </row>
    <row r="1080" spans="1:4" x14ac:dyDescent="0.3">
      <c r="A1080">
        <v>25000000</v>
      </c>
      <c r="B1080">
        <v>32003620</v>
      </c>
      <c r="C1080">
        <f t="shared" si="16"/>
        <v>7003620</v>
      </c>
      <c r="D1080" t="s">
        <v>8348</v>
      </c>
    </row>
    <row r="1081" spans="1:4" x14ac:dyDescent="0.3">
      <c r="A1081">
        <v>35000000</v>
      </c>
      <c r="B1081">
        <v>27972410</v>
      </c>
      <c r="C1081">
        <f t="shared" si="16"/>
        <v>-7027590</v>
      </c>
      <c r="D1081" t="s">
        <v>8349</v>
      </c>
    </row>
    <row r="1082" spans="1:4" x14ac:dyDescent="0.3">
      <c r="A1082">
        <v>50000000</v>
      </c>
      <c r="B1082">
        <v>28133159</v>
      </c>
      <c r="C1082">
        <f t="shared" si="16"/>
        <v>-21866841</v>
      </c>
      <c r="D1082" t="s">
        <v>8350</v>
      </c>
    </row>
    <row r="1083" spans="1:4" x14ac:dyDescent="0.3">
      <c r="A1083">
        <v>40000000</v>
      </c>
      <c r="B1083">
        <v>27400000</v>
      </c>
      <c r="C1083">
        <f t="shared" si="16"/>
        <v>-12600000</v>
      </c>
      <c r="D1083" t="s">
        <v>8351</v>
      </c>
    </row>
    <row r="1084" spans="1:4" x14ac:dyDescent="0.3">
      <c r="A1084">
        <v>45000000</v>
      </c>
      <c r="B1084">
        <v>24343673</v>
      </c>
      <c r="C1084">
        <f t="shared" si="16"/>
        <v>-20656327</v>
      </c>
      <c r="D1084" t="s">
        <v>8352</v>
      </c>
    </row>
    <row r="1085" spans="1:4" x14ac:dyDescent="0.3">
      <c r="A1085">
        <v>35000000</v>
      </c>
      <c r="B1085">
        <v>22877808</v>
      </c>
      <c r="C1085">
        <f t="shared" si="16"/>
        <v>-12122192</v>
      </c>
      <c r="D1085" t="s">
        <v>8353</v>
      </c>
    </row>
    <row r="1086" spans="1:4" x14ac:dyDescent="0.3">
      <c r="A1086">
        <v>52000000</v>
      </c>
      <c r="B1086">
        <v>36883539</v>
      </c>
      <c r="C1086">
        <f t="shared" si="16"/>
        <v>-15116461</v>
      </c>
      <c r="D1086" t="s">
        <v>8354</v>
      </c>
    </row>
    <row r="1087" spans="1:4" x14ac:dyDescent="0.3">
      <c r="A1087">
        <v>70000000</v>
      </c>
      <c r="B1087">
        <v>22531698</v>
      </c>
      <c r="C1087">
        <f t="shared" si="16"/>
        <v>-47468302</v>
      </c>
      <c r="D1087" t="s">
        <v>8355</v>
      </c>
    </row>
    <row r="1088" spans="1:4" x14ac:dyDescent="0.3">
      <c r="A1088">
        <v>45000000</v>
      </c>
      <c r="B1088">
        <v>20400913</v>
      </c>
      <c r="C1088">
        <f t="shared" si="16"/>
        <v>-24599087</v>
      </c>
      <c r="D1088" t="s">
        <v>8356</v>
      </c>
    </row>
    <row r="1089" spans="1:4" x14ac:dyDescent="0.3">
      <c r="A1089">
        <v>45000000</v>
      </c>
      <c r="B1089">
        <v>20101861</v>
      </c>
      <c r="C1089">
        <f t="shared" si="16"/>
        <v>-24898139</v>
      </c>
      <c r="D1089" t="s">
        <v>8357</v>
      </c>
    </row>
    <row r="1090" spans="1:4" x14ac:dyDescent="0.3">
      <c r="A1090">
        <v>45000000</v>
      </c>
      <c r="B1090">
        <v>25200412</v>
      </c>
      <c r="C1090">
        <f t="shared" si="16"/>
        <v>-19799588</v>
      </c>
      <c r="D1090" t="s">
        <v>8358</v>
      </c>
    </row>
    <row r="1091" spans="1:4" x14ac:dyDescent="0.3">
      <c r="A1091">
        <v>45000000</v>
      </c>
      <c r="B1091">
        <v>19719930</v>
      </c>
      <c r="C1091">
        <f t="shared" ref="C1091:C1154" si="17">B1091-A1091</f>
        <v>-25280070</v>
      </c>
      <c r="D1091" t="s">
        <v>8359</v>
      </c>
    </row>
    <row r="1092" spans="1:4" x14ac:dyDescent="0.3">
      <c r="A1092">
        <v>45000000</v>
      </c>
      <c r="B1092">
        <v>19377727</v>
      </c>
      <c r="C1092">
        <f t="shared" si="17"/>
        <v>-25622273</v>
      </c>
      <c r="D1092" t="s">
        <v>8360</v>
      </c>
    </row>
    <row r="1093" spans="1:4" x14ac:dyDescent="0.3">
      <c r="A1093">
        <v>35000000</v>
      </c>
      <c r="B1093">
        <v>13401683</v>
      </c>
      <c r="C1093">
        <f t="shared" si="17"/>
        <v>-21598317</v>
      </c>
      <c r="D1093" t="s">
        <v>7687</v>
      </c>
    </row>
    <row r="1094" spans="1:4" x14ac:dyDescent="0.3">
      <c r="A1094">
        <v>45000000</v>
      </c>
      <c r="B1094">
        <v>17300889</v>
      </c>
      <c r="C1094">
        <f t="shared" si="17"/>
        <v>-27699111</v>
      </c>
      <c r="D1094" t="s">
        <v>8361</v>
      </c>
    </row>
    <row r="1095" spans="1:4" x14ac:dyDescent="0.3">
      <c r="A1095">
        <v>57000000</v>
      </c>
      <c r="B1095">
        <v>15527125</v>
      </c>
      <c r="C1095">
        <f t="shared" si="17"/>
        <v>-41472875</v>
      </c>
      <c r="D1095" t="s">
        <v>8362</v>
      </c>
    </row>
    <row r="1096" spans="1:4" x14ac:dyDescent="0.3">
      <c r="A1096">
        <v>50000000</v>
      </c>
      <c r="B1096">
        <v>13560960</v>
      </c>
      <c r="C1096">
        <f t="shared" si="17"/>
        <v>-36439040</v>
      </c>
      <c r="D1096" t="s">
        <v>8363</v>
      </c>
    </row>
    <row r="1097" spans="1:4" x14ac:dyDescent="0.3">
      <c r="A1097">
        <v>45000000</v>
      </c>
      <c r="B1097">
        <v>15523168</v>
      </c>
      <c r="C1097">
        <f t="shared" si="17"/>
        <v>-29476832</v>
      </c>
      <c r="D1097" t="s">
        <v>8364</v>
      </c>
    </row>
    <row r="1098" spans="1:4" x14ac:dyDescent="0.3">
      <c r="A1098">
        <v>45000000</v>
      </c>
      <c r="B1098">
        <v>11146409</v>
      </c>
      <c r="C1098">
        <f t="shared" si="17"/>
        <v>-33853591</v>
      </c>
      <c r="D1098" t="s">
        <v>8365</v>
      </c>
    </row>
    <row r="1099" spans="1:4" x14ac:dyDescent="0.3">
      <c r="A1099">
        <v>45000000</v>
      </c>
      <c r="B1099">
        <v>7916887</v>
      </c>
      <c r="C1099">
        <f t="shared" si="17"/>
        <v>-37083113</v>
      </c>
      <c r="D1099" t="s">
        <v>8366</v>
      </c>
    </row>
    <row r="1100" spans="1:4" x14ac:dyDescent="0.3">
      <c r="A1100">
        <v>45000000</v>
      </c>
      <c r="B1100">
        <v>6565495</v>
      </c>
      <c r="C1100">
        <f t="shared" si="17"/>
        <v>-38434505</v>
      </c>
      <c r="D1100" t="s">
        <v>8367</v>
      </c>
    </row>
    <row r="1101" spans="1:4" x14ac:dyDescent="0.3">
      <c r="A1101">
        <v>40000000</v>
      </c>
      <c r="B1101">
        <v>15279680</v>
      </c>
      <c r="C1101">
        <f t="shared" si="17"/>
        <v>-24720320</v>
      </c>
      <c r="D1101" t="s">
        <v>8368</v>
      </c>
    </row>
    <row r="1102" spans="1:4" x14ac:dyDescent="0.3">
      <c r="A1102">
        <v>40000000</v>
      </c>
      <c r="B1102">
        <v>7262288</v>
      </c>
      <c r="C1102">
        <f t="shared" si="17"/>
        <v>-32737712</v>
      </c>
      <c r="D1102" t="s">
        <v>8369</v>
      </c>
    </row>
    <row r="1103" spans="1:4" x14ac:dyDescent="0.3">
      <c r="A1103">
        <v>45000000</v>
      </c>
      <c r="B1103">
        <v>4584886</v>
      </c>
      <c r="C1103">
        <f t="shared" si="17"/>
        <v>-40415114</v>
      </c>
      <c r="D1103" t="s">
        <v>8370</v>
      </c>
    </row>
    <row r="1104" spans="1:4" x14ac:dyDescent="0.3">
      <c r="A1104">
        <v>45000000</v>
      </c>
      <c r="B1104">
        <v>2154540</v>
      </c>
      <c r="C1104">
        <f t="shared" si="17"/>
        <v>-42845460</v>
      </c>
      <c r="D1104" t="s">
        <v>8371</v>
      </c>
    </row>
    <row r="1105" spans="1:4" x14ac:dyDescent="0.3">
      <c r="A1105">
        <v>45000000</v>
      </c>
      <c r="B1105">
        <v>8129455</v>
      </c>
      <c r="C1105">
        <f t="shared" si="17"/>
        <v>-36870545</v>
      </c>
      <c r="D1105" t="s">
        <v>8372</v>
      </c>
    </row>
    <row r="1106" spans="1:4" x14ac:dyDescent="0.3">
      <c r="A1106">
        <v>65000000</v>
      </c>
      <c r="B1106">
        <v>25529689.5</v>
      </c>
      <c r="C1106">
        <f t="shared" si="17"/>
        <v>-39470310.5</v>
      </c>
      <c r="D1106" t="s">
        <v>8373</v>
      </c>
    </row>
    <row r="1107" spans="1:4" x14ac:dyDescent="0.3">
      <c r="A1107">
        <v>44500000</v>
      </c>
      <c r="B1107">
        <v>136019448</v>
      </c>
      <c r="C1107">
        <f t="shared" si="17"/>
        <v>91519448</v>
      </c>
      <c r="D1107" t="s">
        <v>8374</v>
      </c>
    </row>
    <row r="1108" spans="1:4" x14ac:dyDescent="0.3">
      <c r="A1108">
        <v>44000000</v>
      </c>
      <c r="B1108">
        <v>183875760</v>
      </c>
      <c r="C1108">
        <f t="shared" si="17"/>
        <v>139875760</v>
      </c>
      <c r="D1108" t="s">
        <v>8375</v>
      </c>
    </row>
    <row r="1109" spans="1:4" x14ac:dyDescent="0.3">
      <c r="A1109">
        <v>40000000</v>
      </c>
      <c r="B1109">
        <v>67061228</v>
      </c>
      <c r="C1109">
        <f t="shared" si="17"/>
        <v>27061228</v>
      </c>
      <c r="D1109" t="s">
        <v>8376</v>
      </c>
    </row>
    <row r="1110" spans="1:4" x14ac:dyDescent="0.3">
      <c r="A1110">
        <v>44000000</v>
      </c>
      <c r="B1110">
        <v>53300852</v>
      </c>
      <c r="C1110">
        <f t="shared" si="17"/>
        <v>9300852</v>
      </c>
      <c r="D1110" t="s">
        <v>8377</v>
      </c>
    </row>
    <row r="1111" spans="1:4" x14ac:dyDescent="0.3">
      <c r="A1111">
        <v>44000000</v>
      </c>
      <c r="B1111">
        <v>150415432</v>
      </c>
      <c r="C1111">
        <f t="shared" si="17"/>
        <v>106415432</v>
      </c>
      <c r="D1111" t="s">
        <v>8378</v>
      </c>
    </row>
    <row r="1112" spans="1:4" x14ac:dyDescent="0.3">
      <c r="A1112">
        <v>44000000</v>
      </c>
      <c r="B1112">
        <v>44834712</v>
      </c>
      <c r="C1112">
        <f t="shared" si="17"/>
        <v>834712</v>
      </c>
      <c r="D1112" t="s">
        <v>8379</v>
      </c>
    </row>
    <row r="1113" spans="1:4" x14ac:dyDescent="0.3">
      <c r="A1113">
        <v>2600000</v>
      </c>
      <c r="B1113">
        <v>84300000</v>
      </c>
      <c r="C1113">
        <f t="shared" si="17"/>
        <v>81700000</v>
      </c>
      <c r="D1113" t="s">
        <v>8380</v>
      </c>
    </row>
    <row r="1114" spans="1:4" x14ac:dyDescent="0.3">
      <c r="A1114">
        <v>44000000</v>
      </c>
      <c r="B1114">
        <v>1500000</v>
      </c>
      <c r="C1114">
        <f t="shared" si="17"/>
        <v>-42500000</v>
      </c>
      <c r="D1114" t="s">
        <v>8381</v>
      </c>
    </row>
    <row r="1115" spans="1:4" x14ac:dyDescent="0.3">
      <c r="A1115">
        <v>50000000</v>
      </c>
      <c r="B1115">
        <v>62318875</v>
      </c>
      <c r="C1115">
        <f t="shared" si="17"/>
        <v>12318875</v>
      </c>
      <c r="D1115" t="s">
        <v>8382</v>
      </c>
    </row>
    <row r="1116" spans="1:4" x14ac:dyDescent="0.3">
      <c r="A1116">
        <v>40000000</v>
      </c>
      <c r="B1116">
        <v>5773519</v>
      </c>
      <c r="C1116">
        <f t="shared" si="17"/>
        <v>-34226481</v>
      </c>
      <c r="D1116" t="s">
        <v>8383</v>
      </c>
    </row>
    <row r="1117" spans="1:4" x14ac:dyDescent="0.3">
      <c r="A1117">
        <v>43000000</v>
      </c>
      <c r="B1117">
        <v>51768623</v>
      </c>
      <c r="C1117">
        <f t="shared" si="17"/>
        <v>8768623</v>
      </c>
      <c r="D1117" t="s">
        <v>8384</v>
      </c>
    </row>
    <row r="1118" spans="1:4" x14ac:dyDescent="0.3">
      <c r="A1118">
        <v>43000000</v>
      </c>
      <c r="B1118">
        <v>37035515</v>
      </c>
      <c r="C1118">
        <f t="shared" si="17"/>
        <v>-5964485</v>
      </c>
      <c r="D1118" t="s">
        <v>8385</v>
      </c>
    </row>
    <row r="1119" spans="1:4" x14ac:dyDescent="0.3">
      <c r="A1119">
        <v>45000000</v>
      </c>
      <c r="B1119">
        <v>24520892</v>
      </c>
      <c r="C1119">
        <f t="shared" si="17"/>
        <v>-20479108</v>
      </c>
      <c r="D1119" t="s">
        <v>8386</v>
      </c>
    </row>
    <row r="1120" spans="1:4" x14ac:dyDescent="0.3">
      <c r="A1120">
        <v>43000000</v>
      </c>
      <c r="B1120">
        <v>24430272</v>
      </c>
      <c r="C1120">
        <f t="shared" si="17"/>
        <v>-18569728</v>
      </c>
      <c r="D1120" t="s">
        <v>8387</v>
      </c>
    </row>
    <row r="1121" spans="1:4" x14ac:dyDescent="0.3">
      <c r="A1121">
        <v>42000000</v>
      </c>
      <c r="B1121">
        <v>158348400</v>
      </c>
      <c r="C1121">
        <f t="shared" si="17"/>
        <v>116348400</v>
      </c>
      <c r="D1121" t="s">
        <v>8388</v>
      </c>
    </row>
    <row r="1122" spans="1:4" x14ac:dyDescent="0.3">
      <c r="A1122">
        <v>44000000</v>
      </c>
      <c r="B1122">
        <v>31136950</v>
      </c>
      <c r="C1122">
        <f t="shared" si="17"/>
        <v>-12863050</v>
      </c>
      <c r="D1122" t="s">
        <v>8389</v>
      </c>
    </row>
    <row r="1123" spans="1:4" x14ac:dyDescent="0.3">
      <c r="A1123">
        <v>40000000</v>
      </c>
      <c r="B1123">
        <v>29113588</v>
      </c>
      <c r="C1123">
        <f t="shared" si="17"/>
        <v>-10886412</v>
      </c>
      <c r="D1123" t="s">
        <v>8390</v>
      </c>
    </row>
    <row r="1124" spans="1:4" x14ac:dyDescent="0.3">
      <c r="A1124">
        <v>42000000</v>
      </c>
      <c r="B1124">
        <v>138447667</v>
      </c>
      <c r="C1124">
        <f t="shared" si="17"/>
        <v>96447667</v>
      </c>
      <c r="D1124" t="s">
        <v>8391</v>
      </c>
    </row>
    <row r="1125" spans="1:4" x14ac:dyDescent="0.3">
      <c r="A1125">
        <v>42000000</v>
      </c>
      <c r="B1125">
        <v>116006080</v>
      </c>
      <c r="C1125">
        <f t="shared" si="17"/>
        <v>74006080</v>
      </c>
      <c r="D1125" t="s">
        <v>8392</v>
      </c>
    </row>
    <row r="1126" spans="1:4" x14ac:dyDescent="0.3">
      <c r="A1126">
        <v>45000000</v>
      </c>
      <c r="B1126">
        <v>106793915</v>
      </c>
      <c r="C1126">
        <f t="shared" si="17"/>
        <v>61793915</v>
      </c>
      <c r="D1126" t="s">
        <v>8393</v>
      </c>
    </row>
    <row r="1127" spans="1:4" x14ac:dyDescent="0.3">
      <c r="A1127">
        <v>42000000</v>
      </c>
      <c r="B1127">
        <v>87856565</v>
      </c>
      <c r="C1127">
        <f t="shared" si="17"/>
        <v>45856565</v>
      </c>
      <c r="D1127" t="s">
        <v>8394</v>
      </c>
    </row>
    <row r="1128" spans="1:4" x14ac:dyDescent="0.3">
      <c r="A1128">
        <v>40000000</v>
      </c>
      <c r="B1128">
        <v>70100000</v>
      </c>
      <c r="C1128">
        <f t="shared" si="17"/>
        <v>30100000</v>
      </c>
      <c r="D1128" t="s">
        <v>8395</v>
      </c>
    </row>
    <row r="1129" spans="1:4" x14ac:dyDescent="0.3">
      <c r="A1129">
        <v>43000000</v>
      </c>
      <c r="B1129">
        <v>159578352</v>
      </c>
      <c r="C1129">
        <f t="shared" si="17"/>
        <v>116578352</v>
      </c>
      <c r="D1129" t="s">
        <v>8396</v>
      </c>
    </row>
    <row r="1130" spans="1:4" x14ac:dyDescent="0.3">
      <c r="A1130">
        <v>31115000</v>
      </c>
      <c r="B1130">
        <v>57750000</v>
      </c>
      <c r="C1130">
        <f t="shared" si="17"/>
        <v>26635000</v>
      </c>
      <c r="D1130" t="s">
        <v>8397</v>
      </c>
    </row>
    <row r="1131" spans="1:4" x14ac:dyDescent="0.3">
      <c r="A1131">
        <v>42000000</v>
      </c>
      <c r="B1131">
        <v>45290318</v>
      </c>
      <c r="C1131">
        <f t="shared" si="17"/>
        <v>3290318</v>
      </c>
      <c r="D1131" t="s">
        <v>8398</v>
      </c>
    </row>
    <row r="1132" spans="1:4" x14ac:dyDescent="0.3">
      <c r="A1132">
        <v>42000000</v>
      </c>
      <c r="B1132">
        <v>41543207</v>
      </c>
      <c r="C1132">
        <f t="shared" si="17"/>
        <v>-456793</v>
      </c>
      <c r="D1132" t="s">
        <v>8399</v>
      </c>
    </row>
    <row r="1133" spans="1:4" x14ac:dyDescent="0.3">
      <c r="A1133">
        <v>42000000</v>
      </c>
      <c r="B1133">
        <v>41252428</v>
      </c>
      <c r="C1133">
        <f t="shared" si="17"/>
        <v>-747572</v>
      </c>
      <c r="D1133" t="s">
        <v>8400</v>
      </c>
    </row>
    <row r="1134" spans="1:4" x14ac:dyDescent="0.3">
      <c r="A1134">
        <v>32000000</v>
      </c>
      <c r="B1134">
        <v>35228696</v>
      </c>
      <c r="C1134">
        <f t="shared" si="17"/>
        <v>3228696</v>
      </c>
      <c r="D1134" t="s">
        <v>8401</v>
      </c>
    </row>
    <row r="1135" spans="1:4" x14ac:dyDescent="0.3">
      <c r="A1135">
        <v>42000000</v>
      </c>
      <c r="B1135">
        <v>59992760</v>
      </c>
      <c r="C1135">
        <f t="shared" si="17"/>
        <v>17992760</v>
      </c>
      <c r="D1135" t="s">
        <v>8402</v>
      </c>
    </row>
    <row r="1136" spans="1:4" x14ac:dyDescent="0.3">
      <c r="A1136">
        <v>32000000</v>
      </c>
      <c r="B1136">
        <v>34667015</v>
      </c>
      <c r="C1136">
        <f t="shared" si="17"/>
        <v>2667015</v>
      </c>
      <c r="D1136" t="s">
        <v>8403</v>
      </c>
    </row>
    <row r="1137" spans="1:4" x14ac:dyDescent="0.3">
      <c r="A1137">
        <v>42000000</v>
      </c>
      <c r="B1137">
        <v>37652565</v>
      </c>
      <c r="C1137">
        <f t="shared" si="17"/>
        <v>-4347435</v>
      </c>
      <c r="D1137" t="s">
        <v>8404</v>
      </c>
    </row>
    <row r="1138" spans="1:4" x14ac:dyDescent="0.3">
      <c r="A1138">
        <v>42000000</v>
      </c>
      <c r="B1138">
        <v>24375436</v>
      </c>
      <c r="C1138">
        <f t="shared" si="17"/>
        <v>-17624564</v>
      </c>
      <c r="D1138" t="s">
        <v>8405</v>
      </c>
    </row>
    <row r="1139" spans="1:4" x14ac:dyDescent="0.3">
      <c r="A1139">
        <v>42000000</v>
      </c>
      <c r="B1139">
        <v>20915465</v>
      </c>
      <c r="C1139">
        <f t="shared" si="17"/>
        <v>-21084535</v>
      </c>
      <c r="D1139" t="s">
        <v>8406</v>
      </c>
    </row>
    <row r="1140" spans="1:4" x14ac:dyDescent="0.3">
      <c r="A1140">
        <v>50000000</v>
      </c>
      <c r="B1140">
        <v>24127895</v>
      </c>
      <c r="C1140">
        <f t="shared" si="17"/>
        <v>-25872105</v>
      </c>
      <c r="D1140" t="s">
        <v>8407</v>
      </c>
    </row>
    <row r="1141" spans="1:4" x14ac:dyDescent="0.3">
      <c r="A1141">
        <v>31000000</v>
      </c>
      <c r="B1141">
        <v>84961</v>
      </c>
      <c r="C1141">
        <f t="shared" si="17"/>
        <v>-30915039</v>
      </c>
      <c r="D1141" t="s">
        <v>8408</v>
      </c>
    </row>
    <row r="1142" spans="1:4" x14ac:dyDescent="0.3">
      <c r="A1142">
        <v>40000000</v>
      </c>
      <c r="B1142">
        <v>26404753</v>
      </c>
      <c r="C1142">
        <f t="shared" si="17"/>
        <v>-13595247</v>
      </c>
      <c r="D1142" t="s">
        <v>8409</v>
      </c>
    </row>
    <row r="1143" spans="1:4" x14ac:dyDescent="0.3">
      <c r="A1143">
        <v>44000000</v>
      </c>
      <c r="B1143">
        <v>6105175</v>
      </c>
      <c r="C1143">
        <f t="shared" si="17"/>
        <v>-37894825</v>
      </c>
      <c r="D1143" t="s">
        <v>8410</v>
      </c>
    </row>
    <row r="1144" spans="1:4" x14ac:dyDescent="0.3">
      <c r="A1144">
        <v>45000000</v>
      </c>
      <c r="B1144">
        <v>5664251</v>
      </c>
      <c r="C1144">
        <f t="shared" si="17"/>
        <v>-39335749</v>
      </c>
      <c r="D1144" t="s">
        <v>8411</v>
      </c>
    </row>
    <row r="1145" spans="1:4" x14ac:dyDescent="0.3">
      <c r="A1145">
        <v>27000000</v>
      </c>
      <c r="B1145">
        <v>1260917</v>
      </c>
      <c r="C1145">
        <f t="shared" si="17"/>
        <v>-25739083</v>
      </c>
      <c r="D1145" t="s">
        <v>8412</v>
      </c>
    </row>
    <row r="1146" spans="1:4" x14ac:dyDescent="0.3">
      <c r="A1146">
        <v>41000000</v>
      </c>
      <c r="B1146">
        <v>116724075</v>
      </c>
      <c r="C1146">
        <f t="shared" si="17"/>
        <v>75724075</v>
      </c>
      <c r="D1146" t="s">
        <v>8413</v>
      </c>
    </row>
    <row r="1147" spans="1:4" x14ac:dyDescent="0.3">
      <c r="A1147">
        <v>20000000</v>
      </c>
      <c r="B1147">
        <v>25529689.5</v>
      </c>
      <c r="C1147">
        <f t="shared" si="17"/>
        <v>5529689.5</v>
      </c>
      <c r="D1147" t="s">
        <v>8414</v>
      </c>
    </row>
    <row r="1148" spans="1:4" x14ac:dyDescent="0.3">
      <c r="A1148">
        <v>65000000</v>
      </c>
      <c r="B1148">
        <v>56083966</v>
      </c>
      <c r="C1148">
        <f t="shared" si="17"/>
        <v>-8916034</v>
      </c>
      <c r="D1148" t="s">
        <v>8415</v>
      </c>
    </row>
    <row r="1149" spans="1:4" x14ac:dyDescent="0.3">
      <c r="A1149">
        <v>41000000</v>
      </c>
      <c r="B1149">
        <v>22108977</v>
      </c>
      <c r="C1149">
        <f t="shared" si="17"/>
        <v>-18891023</v>
      </c>
      <c r="D1149" t="s">
        <v>8416</v>
      </c>
    </row>
    <row r="1150" spans="1:4" x14ac:dyDescent="0.3">
      <c r="A1150">
        <v>40000000</v>
      </c>
      <c r="B1150">
        <v>293501675</v>
      </c>
      <c r="C1150">
        <f t="shared" si="17"/>
        <v>253501675</v>
      </c>
      <c r="D1150" t="s">
        <v>8417</v>
      </c>
    </row>
    <row r="1151" spans="1:4" x14ac:dyDescent="0.3">
      <c r="A1151">
        <v>42000000</v>
      </c>
      <c r="B1151">
        <v>18600911</v>
      </c>
      <c r="C1151">
        <f t="shared" si="17"/>
        <v>-23399089</v>
      </c>
      <c r="D1151" t="s">
        <v>8418</v>
      </c>
    </row>
    <row r="1152" spans="1:4" x14ac:dyDescent="0.3">
      <c r="A1152">
        <v>41000000</v>
      </c>
      <c r="B1152">
        <v>7204138</v>
      </c>
      <c r="C1152">
        <f t="shared" si="17"/>
        <v>-33795862</v>
      </c>
      <c r="D1152" t="s">
        <v>8419</v>
      </c>
    </row>
    <row r="1153" spans="1:4" x14ac:dyDescent="0.3">
      <c r="A1153">
        <v>8000000</v>
      </c>
      <c r="B1153">
        <v>90800000</v>
      </c>
      <c r="C1153">
        <f t="shared" si="17"/>
        <v>82800000</v>
      </c>
      <c r="D1153" t="s">
        <v>8420</v>
      </c>
    </row>
    <row r="1154" spans="1:4" x14ac:dyDescent="0.3">
      <c r="A1154">
        <v>40000000</v>
      </c>
      <c r="B1154">
        <v>150117807</v>
      </c>
      <c r="C1154">
        <f t="shared" si="17"/>
        <v>110117807</v>
      </c>
      <c r="D1154" t="s">
        <v>8421</v>
      </c>
    </row>
    <row r="1155" spans="1:4" x14ac:dyDescent="0.3">
      <c r="A1155">
        <v>40000000</v>
      </c>
      <c r="B1155">
        <v>163947053</v>
      </c>
      <c r="C1155">
        <f t="shared" ref="C1155:C1218" si="18">B1155-A1155</f>
        <v>123947053</v>
      </c>
      <c r="D1155" t="s">
        <v>8422</v>
      </c>
    </row>
    <row r="1156" spans="1:4" x14ac:dyDescent="0.3">
      <c r="A1156">
        <v>70000000</v>
      </c>
      <c r="B1156">
        <v>116735231</v>
      </c>
      <c r="C1156">
        <f t="shared" si="18"/>
        <v>46735231</v>
      </c>
      <c r="D1156" t="s">
        <v>8423</v>
      </c>
    </row>
    <row r="1157" spans="1:4" x14ac:dyDescent="0.3">
      <c r="A1157">
        <v>40000000</v>
      </c>
      <c r="B1157">
        <v>118500000</v>
      </c>
      <c r="C1157">
        <f t="shared" si="18"/>
        <v>78500000</v>
      </c>
      <c r="D1157" t="s">
        <v>8424</v>
      </c>
    </row>
    <row r="1158" spans="1:4" x14ac:dyDescent="0.3">
      <c r="A1158">
        <v>40000000</v>
      </c>
      <c r="B1158">
        <v>126546825</v>
      </c>
      <c r="C1158">
        <f t="shared" si="18"/>
        <v>86546825</v>
      </c>
      <c r="D1158" t="s">
        <v>8425</v>
      </c>
    </row>
    <row r="1159" spans="1:4" x14ac:dyDescent="0.3">
      <c r="A1159">
        <v>40000000</v>
      </c>
      <c r="B1159">
        <v>166147885</v>
      </c>
      <c r="C1159">
        <f t="shared" si="18"/>
        <v>126147885</v>
      </c>
      <c r="D1159" t="s">
        <v>8426</v>
      </c>
    </row>
    <row r="1160" spans="1:4" x14ac:dyDescent="0.3">
      <c r="A1160">
        <v>38000000</v>
      </c>
      <c r="B1160">
        <v>111760631</v>
      </c>
      <c r="C1160">
        <f t="shared" si="18"/>
        <v>73760631</v>
      </c>
      <c r="D1160" t="s">
        <v>8427</v>
      </c>
    </row>
    <row r="1161" spans="1:4" x14ac:dyDescent="0.3">
      <c r="A1161">
        <v>40000000</v>
      </c>
      <c r="B1161">
        <v>108706165</v>
      </c>
      <c r="C1161">
        <f t="shared" si="18"/>
        <v>68706165</v>
      </c>
      <c r="D1161" t="s">
        <v>8428</v>
      </c>
    </row>
    <row r="1162" spans="1:4" x14ac:dyDescent="0.3">
      <c r="A1162">
        <v>40000000</v>
      </c>
      <c r="B1162">
        <v>138614544</v>
      </c>
      <c r="C1162">
        <f t="shared" si="18"/>
        <v>98614544</v>
      </c>
      <c r="D1162" t="s">
        <v>8429</v>
      </c>
    </row>
    <row r="1163" spans="1:4" x14ac:dyDescent="0.3">
      <c r="A1163">
        <v>40000000</v>
      </c>
      <c r="B1163">
        <v>125069696</v>
      </c>
      <c r="C1163">
        <f t="shared" si="18"/>
        <v>85069696</v>
      </c>
      <c r="D1163" t="s">
        <v>8430</v>
      </c>
    </row>
    <row r="1164" spans="1:4" x14ac:dyDescent="0.3">
      <c r="A1164">
        <v>40000000</v>
      </c>
      <c r="B1164">
        <v>107458785</v>
      </c>
      <c r="C1164">
        <f t="shared" si="18"/>
        <v>67458785</v>
      </c>
      <c r="D1164" t="s">
        <v>8431</v>
      </c>
    </row>
    <row r="1165" spans="1:4" x14ac:dyDescent="0.3">
      <c r="A1165">
        <v>40000000</v>
      </c>
      <c r="B1165">
        <v>102310175</v>
      </c>
      <c r="C1165">
        <f t="shared" si="18"/>
        <v>62310175</v>
      </c>
      <c r="D1165" t="s">
        <v>8432</v>
      </c>
    </row>
    <row r="1166" spans="1:4" x14ac:dyDescent="0.3">
      <c r="A1166">
        <v>40000000</v>
      </c>
      <c r="B1166">
        <v>96917897</v>
      </c>
      <c r="C1166">
        <f t="shared" si="18"/>
        <v>56917897</v>
      </c>
      <c r="D1166" t="s">
        <v>8433</v>
      </c>
    </row>
    <row r="1167" spans="1:4" x14ac:dyDescent="0.3">
      <c r="A1167">
        <v>40000000</v>
      </c>
      <c r="B1167">
        <v>93952276</v>
      </c>
      <c r="C1167">
        <f t="shared" si="18"/>
        <v>53952276</v>
      </c>
      <c r="D1167" t="s">
        <v>8434</v>
      </c>
    </row>
    <row r="1168" spans="1:4" x14ac:dyDescent="0.3">
      <c r="A1168">
        <v>45000000</v>
      </c>
      <c r="B1168">
        <v>90703745</v>
      </c>
      <c r="C1168">
        <f t="shared" si="18"/>
        <v>45703745</v>
      </c>
      <c r="D1168" t="s">
        <v>8435</v>
      </c>
    </row>
    <row r="1169" spans="1:4" x14ac:dyDescent="0.3">
      <c r="A1169">
        <v>40000000</v>
      </c>
      <c r="B1169">
        <v>89138076</v>
      </c>
      <c r="C1169">
        <f t="shared" si="18"/>
        <v>49138076</v>
      </c>
      <c r="D1169" t="s">
        <v>8436</v>
      </c>
    </row>
    <row r="1170" spans="1:4" x14ac:dyDescent="0.3">
      <c r="A1170">
        <v>40000000</v>
      </c>
      <c r="B1170">
        <v>87666629</v>
      </c>
      <c r="C1170">
        <f t="shared" si="18"/>
        <v>47666629</v>
      </c>
      <c r="D1170" t="s">
        <v>8437</v>
      </c>
    </row>
    <row r="1171" spans="1:4" x14ac:dyDescent="0.3">
      <c r="A1171">
        <v>40000000</v>
      </c>
      <c r="B1171">
        <v>90353764</v>
      </c>
      <c r="C1171">
        <f t="shared" si="18"/>
        <v>50353764</v>
      </c>
      <c r="D1171" t="s">
        <v>8438</v>
      </c>
    </row>
    <row r="1172" spans="1:4" x14ac:dyDescent="0.3">
      <c r="A1172">
        <v>40000000</v>
      </c>
      <c r="B1172">
        <v>82522790</v>
      </c>
      <c r="C1172">
        <f t="shared" si="18"/>
        <v>42522790</v>
      </c>
      <c r="D1172" t="s">
        <v>8439</v>
      </c>
    </row>
    <row r="1173" spans="1:4" x14ac:dyDescent="0.3">
      <c r="A1173">
        <v>40000000</v>
      </c>
      <c r="B1173">
        <v>94125426</v>
      </c>
      <c r="C1173">
        <f t="shared" si="18"/>
        <v>54125426</v>
      </c>
      <c r="D1173" t="s">
        <v>8440</v>
      </c>
    </row>
    <row r="1174" spans="1:4" x14ac:dyDescent="0.3">
      <c r="A1174">
        <v>40000000</v>
      </c>
      <c r="B1174">
        <v>95001343</v>
      </c>
      <c r="C1174">
        <f t="shared" si="18"/>
        <v>55001343</v>
      </c>
      <c r="D1174" t="s">
        <v>8441</v>
      </c>
    </row>
    <row r="1175" spans="1:4" x14ac:dyDescent="0.3">
      <c r="A1175">
        <v>40000000</v>
      </c>
      <c r="B1175">
        <v>81292135</v>
      </c>
      <c r="C1175">
        <f t="shared" si="18"/>
        <v>41292135</v>
      </c>
      <c r="D1175" t="s">
        <v>8442</v>
      </c>
    </row>
    <row r="1176" spans="1:4" x14ac:dyDescent="0.3">
      <c r="A1176">
        <v>35000000</v>
      </c>
      <c r="B1176">
        <v>86208010</v>
      </c>
      <c r="C1176">
        <f t="shared" si="18"/>
        <v>51208010</v>
      </c>
      <c r="D1176" t="s">
        <v>8443</v>
      </c>
    </row>
    <row r="1177" spans="1:4" x14ac:dyDescent="0.3">
      <c r="A1177">
        <v>40000000</v>
      </c>
      <c r="B1177">
        <v>81593527</v>
      </c>
      <c r="C1177">
        <f t="shared" si="18"/>
        <v>41593527</v>
      </c>
      <c r="D1177" t="s">
        <v>8444</v>
      </c>
    </row>
    <row r="1178" spans="1:4" x14ac:dyDescent="0.3">
      <c r="A1178">
        <v>35000000</v>
      </c>
      <c r="B1178">
        <v>75274748</v>
      </c>
      <c r="C1178">
        <f t="shared" si="18"/>
        <v>40274748</v>
      </c>
      <c r="D1178" t="s">
        <v>8445</v>
      </c>
    </row>
    <row r="1179" spans="1:4" x14ac:dyDescent="0.3">
      <c r="A1179">
        <v>40000000</v>
      </c>
      <c r="B1179">
        <v>90835030</v>
      </c>
      <c r="C1179">
        <f t="shared" si="18"/>
        <v>50835030</v>
      </c>
      <c r="D1179" t="s">
        <v>8446</v>
      </c>
    </row>
    <row r="1180" spans="1:4" x14ac:dyDescent="0.3">
      <c r="A1180">
        <v>40000000</v>
      </c>
      <c r="B1180">
        <v>72455275</v>
      </c>
      <c r="C1180">
        <f t="shared" si="18"/>
        <v>32455275</v>
      </c>
      <c r="D1180" t="s">
        <v>8447</v>
      </c>
    </row>
    <row r="1181" spans="1:4" x14ac:dyDescent="0.3">
      <c r="A1181">
        <v>40000000</v>
      </c>
      <c r="B1181">
        <v>75305995</v>
      </c>
      <c r="C1181">
        <f t="shared" si="18"/>
        <v>35305995</v>
      </c>
      <c r="D1181" t="s">
        <v>8448</v>
      </c>
    </row>
    <row r="1182" spans="1:4" x14ac:dyDescent="0.3">
      <c r="A1182">
        <v>40000000</v>
      </c>
      <c r="B1182">
        <v>74098862</v>
      </c>
      <c r="C1182">
        <f t="shared" si="18"/>
        <v>34098862</v>
      </c>
      <c r="D1182" t="s">
        <v>8449</v>
      </c>
    </row>
    <row r="1183" spans="1:4" x14ac:dyDescent="0.3">
      <c r="A1183">
        <v>40000000</v>
      </c>
      <c r="B1183">
        <v>72266306</v>
      </c>
      <c r="C1183">
        <f t="shared" si="18"/>
        <v>32266306</v>
      </c>
      <c r="D1183" t="s">
        <v>8450</v>
      </c>
    </row>
    <row r="1184" spans="1:4" x14ac:dyDescent="0.3">
      <c r="A1184">
        <v>40000000</v>
      </c>
      <c r="B1184">
        <v>71347010</v>
      </c>
      <c r="C1184">
        <f t="shared" si="18"/>
        <v>31347010</v>
      </c>
      <c r="D1184" t="s">
        <v>8451</v>
      </c>
    </row>
    <row r="1185" spans="1:4" x14ac:dyDescent="0.3">
      <c r="A1185">
        <v>40000000</v>
      </c>
      <c r="B1185">
        <v>70836296</v>
      </c>
      <c r="C1185">
        <f t="shared" si="18"/>
        <v>30836296</v>
      </c>
      <c r="D1185" t="s">
        <v>8452</v>
      </c>
    </row>
    <row r="1186" spans="1:4" x14ac:dyDescent="0.3">
      <c r="A1186">
        <v>40000000</v>
      </c>
      <c r="B1186">
        <v>70405498</v>
      </c>
      <c r="C1186">
        <f t="shared" si="18"/>
        <v>30405498</v>
      </c>
      <c r="D1186" t="s">
        <v>8453</v>
      </c>
    </row>
    <row r="1187" spans="1:4" x14ac:dyDescent="0.3">
      <c r="A1187">
        <v>40000000</v>
      </c>
      <c r="B1187">
        <v>70163652</v>
      </c>
      <c r="C1187">
        <f t="shared" si="18"/>
        <v>30163652</v>
      </c>
      <c r="D1187" t="s">
        <v>8454</v>
      </c>
    </row>
    <row r="1188" spans="1:4" x14ac:dyDescent="0.3">
      <c r="A1188">
        <v>34000000</v>
      </c>
      <c r="B1188">
        <v>66808615</v>
      </c>
      <c r="C1188">
        <f t="shared" si="18"/>
        <v>32808615</v>
      </c>
      <c r="D1188" t="s">
        <v>8455</v>
      </c>
    </row>
    <row r="1189" spans="1:4" x14ac:dyDescent="0.3">
      <c r="A1189">
        <v>20000000</v>
      </c>
      <c r="B1189">
        <v>64149837</v>
      </c>
      <c r="C1189">
        <f t="shared" si="18"/>
        <v>44149837</v>
      </c>
      <c r="D1189" t="s">
        <v>8456</v>
      </c>
    </row>
    <row r="1190" spans="1:4" x14ac:dyDescent="0.3">
      <c r="A1190">
        <v>40000000</v>
      </c>
      <c r="B1190">
        <v>83906114</v>
      </c>
      <c r="C1190">
        <f t="shared" si="18"/>
        <v>43906114</v>
      </c>
      <c r="D1190" t="s">
        <v>8457</v>
      </c>
    </row>
    <row r="1191" spans="1:4" x14ac:dyDescent="0.3">
      <c r="A1191">
        <v>40000000</v>
      </c>
      <c r="B1191">
        <v>66466372</v>
      </c>
      <c r="C1191">
        <f t="shared" si="18"/>
        <v>26466372</v>
      </c>
      <c r="D1191" t="s">
        <v>8458</v>
      </c>
    </row>
    <row r="1192" spans="1:4" x14ac:dyDescent="0.3">
      <c r="A1192">
        <v>40000000</v>
      </c>
      <c r="B1192">
        <v>72306065</v>
      </c>
      <c r="C1192">
        <f t="shared" si="18"/>
        <v>32306065</v>
      </c>
      <c r="D1192" t="s">
        <v>8459</v>
      </c>
    </row>
    <row r="1193" spans="1:4" x14ac:dyDescent="0.3">
      <c r="A1193">
        <v>40000000</v>
      </c>
      <c r="B1193">
        <v>59068786</v>
      </c>
      <c r="C1193">
        <f t="shared" si="18"/>
        <v>19068786</v>
      </c>
      <c r="D1193" t="s">
        <v>8460</v>
      </c>
    </row>
    <row r="1194" spans="1:4" x14ac:dyDescent="0.3">
      <c r="A1194">
        <v>20000000</v>
      </c>
      <c r="B1194">
        <v>60923325</v>
      </c>
      <c r="C1194">
        <f t="shared" si="18"/>
        <v>40923325</v>
      </c>
      <c r="D1194" t="s">
        <v>8461</v>
      </c>
    </row>
    <row r="1195" spans="1:4" x14ac:dyDescent="0.3">
      <c r="A1195">
        <v>50000000</v>
      </c>
      <c r="B1195">
        <v>57887882</v>
      </c>
      <c r="C1195">
        <f t="shared" si="18"/>
        <v>7887882</v>
      </c>
      <c r="D1195" t="s">
        <v>8462</v>
      </c>
    </row>
    <row r="1196" spans="1:4" x14ac:dyDescent="0.3">
      <c r="A1196">
        <v>40000000</v>
      </c>
      <c r="B1196">
        <v>53955614</v>
      </c>
      <c r="C1196">
        <f t="shared" si="18"/>
        <v>13955614</v>
      </c>
      <c r="D1196" t="s">
        <v>8463</v>
      </c>
    </row>
    <row r="1197" spans="1:4" x14ac:dyDescent="0.3">
      <c r="A1197">
        <v>40000000</v>
      </c>
      <c r="B1197">
        <v>54967359</v>
      </c>
      <c r="C1197">
        <f t="shared" si="18"/>
        <v>14967359</v>
      </c>
      <c r="D1197" t="s">
        <v>8464</v>
      </c>
    </row>
    <row r="1198" spans="1:4" x14ac:dyDescent="0.3">
      <c r="A1198">
        <v>35000000</v>
      </c>
      <c r="B1198">
        <v>54228104</v>
      </c>
      <c r="C1198">
        <f t="shared" si="18"/>
        <v>19228104</v>
      </c>
      <c r="D1198" t="s">
        <v>8465</v>
      </c>
    </row>
    <row r="1199" spans="1:4" x14ac:dyDescent="0.3">
      <c r="A1199">
        <v>40000000</v>
      </c>
      <c r="B1199">
        <v>57981889</v>
      </c>
      <c r="C1199">
        <f t="shared" si="18"/>
        <v>17981889</v>
      </c>
      <c r="D1199" t="s">
        <v>8466</v>
      </c>
    </row>
    <row r="1200" spans="1:4" x14ac:dyDescent="0.3">
      <c r="A1200">
        <v>30000000</v>
      </c>
      <c r="B1200">
        <v>61094903</v>
      </c>
      <c r="C1200">
        <f t="shared" si="18"/>
        <v>31094903</v>
      </c>
      <c r="D1200" t="s">
        <v>8467</v>
      </c>
    </row>
    <row r="1201" spans="1:4" x14ac:dyDescent="0.3">
      <c r="A1201">
        <v>40000000</v>
      </c>
      <c r="B1201">
        <v>53082743</v>
      </c>
      <c r="C1201">
        <f t="shared" si="18"/>
        <v>13082743</v>
      </c>
      <c r="D1201" t="s">
        <v>8468</v>
      </c>
    </row>
    <row r="1202" spans="1:4" x14ac:dyDescent="0.3">
      <c r="A1202">
        <v>42000000</v>
      </c>
      <c r="B1202">
        <v>54414716</v>
      </c>
      <c r="C1202">
        <f t="shared" si="18"/>
        <v>12414716</v>
      </c>
      <c r="D1202" t="s">
        <v>8469</v>
      </c>
    </row>
    <row r="1203" spans="1:4" x14ac:dyDescent="0.3">
      <c r="A1203">
        <v>40000000</v>
      </c>
      <c r="B1203">
        <v>57011847</v>
      </c>
      <c r="C1203">
        <f t="shared" si="18"/>
        <v>17011847</v>
      </c>
      <c r="D1203" t="s">
        <v>8470</v>
      </c>
    </row>
    <row r="1204" spans="1:4" x14ac:dyDescent="0.3">
      <c r="A1204">
        <v>40000000</v>
      </c>
      <c r="B1204">
        <v>50859889</v>
      </c>
      <c r="C1204">
        <f t="shared" si="18"/>
        <v>10859889</v>
      </c>
      <c r="D1204" t="s">
        <v>8471</v>
      </c>
    </row>
    <row r="1205" spans="1:4" x14ac:dyDescent="0.3">
      <c r="A1205">
        <v>30000000</v>
      </c>
      <c r="B1205">
        <v>51185897</v>
      </c>
      <c r="C1205">
        <f t="shared" si="18"/>
        <v>21185897</v>
      </c>
      <c r="D1205" t="s">
        <v>8472</v>
      </c>
    </row>
    <row r="1206" spans="1:4" x14ac:dyDescent="0.3">
      <c r="A1206">
        <v>40000000</v>
      </c>
      <c r="B1206">
        <v>52000688</v>
      </c>
      <c r="C1206">
        <f t="shared" si="18"/>
        <v>12000688</v>
      </c>
      <c r="D1206" t="s">
        <v>8473</v>
      </c>
    </row>
    <row r="1207" spans="1:4" x14ac:dyDescent="0.3">
      <c r="A1207">
        <v>40000000</v>
      </c>
      <c r="B1207">
        <v>49851591</v>
      </c>
      <c r="C1207">
        <f t="shared" si="18"/>
        <v>9851591</v>
      </c>
      <c r="D1207" t="s">
        <v>8474</v>
      </c>
    </row>
    <row r="1208" spans="1:4" x14ac:dyDescent="0.3">
      <c r="A1208">
        <v>40000000</v>
      </c>
      <c r="B1208">
        <v>47781388</v>
      </c>
      <c r="C1208">
        <f t="shared" si="18"/>
        <v>7781388</v>
      </c>
      <c r="D1208" t="s">
        <v>8475</v>
      </c>
    </row>
    <row r="1209" spans="1:4" x14ac:dyDescent="0.3">
      <c r="A1209">
        <v>40000000</v>
      </c>
      <c r="B1209">
        <v>52320979</v>
      </c>
      <c r="C1209">
        <f t="shared" si="18"/>
        <v>12320979</v>
      </c>
      <c r="D1209" t="s">
        <v>8476</v>
      </c>
    </row>
    <row r="1210" spans="1:4" x14ac:dyDescent="0.3">
      <c r="A1210">
        <v>43000000</v>
      </c>
      <c r="B1210">
        <v>47806295</v>
      </c>
      <c r="C1210">
        <f t="shared" si="18"/>
        <v>4806295</v>
      </c>
      <c r="D1210" t="s">
        <v>8477</v>
      </c>
    </row>
    <row r="1211" spans="1:4" x14ac:dyDescent="0.3">
      <c r="A1211">
        <v>25000000</v>
      </c>
      <c r="B1211">
        <v>51853450</v>
      </c>
      <c r="C1211">
        <f t="shared" si="18"/>
        <v>26853450</v>
      </c>
      <c r="D1211" t="s">
        <v>8478</v>
      </c>
    </row>
    <row r="1212" spans="1:4" x14ac:dyDescent="0.3">
      <c r="A1212">
        <v>40000000</v>
      </c>
      <c r="B1212">
        <v>46012734</v>
      </c>
      <c r="C1212">
        <f t="shared" si="18"/>
        <v>6012734</v>
      </c>
      <c r="D1212" t="s">
        <v>8479</v>
      </c>
    </row>
    <row r="1213" spans="1:4" x14ac:dyDescent="0.3">
      <c r="A1213">
        <v>40000000</v>
      </c>
      <c r="B1213">
        <v>47034272</v>
      </c>
      <c r="C1213">
        <f t="shared" si="18"/>
        <v>7034272</v>
      </c>
      <c r="D1213" t="s">
        <v>8480</v>
      </c>
    </row>
    <row r="1214" spans="1:4" x14ac:dyDescent="0.3">
      <c r="A1214">
        <v>40000000</v>
      </c>
      <c r="B1214">
        <v>45856732</v>
      </c>
      <c r="C1214">
        <f t="shared" si="18"/>
        <v>5856732</v>
      </c>
      <c r="D1214" t="s">
        <v>8481</v>
      </c>
    </row>
    <row r="1215" spans="1:4" x14ac:dyDescent="0.3">
      <c r="A1215">
        <v>40000000</v>
      </c>
      <c r="B1215">
        <v>59588068</v>
      </c>
      <c r="C1215">
        <f t="shared" si="18"/>
        <v>19588068</v>
      </c>
      <c r="D1215" t="s">
        <v>8482</v>
      </c>
    </row>
    <row r="1216" spans="1:4" x14ac:dyDescent="0.3">
      <c r="A1216">
        <v>36000000</v>
      </c>
      <c r="B1216">
        <v>44175394</v>
      </c>
      <c r="C1216">
        <f t="shared" si="18"/>
        <v>8175394</v>
      </c>
      <c r="D1216" t="s">
        <v>8483</v>
      </c>
    </row>
    <row r="1217" spans="1:4" x14ac:dyDescent="0.3">
      <c r="A1217">
        <v>40000000</v>
      </c>
      <c r="B1217">
        <v>45500797</v>
      </c>
      <c r="C1217">
        <f t="shared" si="18"/>
        <v>5500797</v>
      </c>
      <c r="D1217" t="s">
        <v>8484</v>
      </c>
    </row>
    <row r="1218" spans="1:4" x14ac:dyDescent="0.3">
      <c r="A1218">
        <v>40000000</v>
      </c>
      <c r="B1218">
        <v>41797066</v>
      </c>
      <c r="C1218">
        <f t="shared" si="18"/>
        <v>1797066</v>
      </c>
      <c r="D1218" t="s">
        <v>8485</v>
      </c>
    </row>
    <row r="1219" spans="1:4" x14ac:dyDescent="0.3">
      <c r="A1219">
        <v>40000000</v>
      </c>
      <c r="B1219">
        <v>38087756</v>
      </c>
      <c r="C1219">
        <f t="shared" ref="C1219:C1282" si="19">B1219-A1219</f>
        <v>-1912244</v>
      </c>
      <c r="D1219" t="s">
        <v>8486</v>
      </c>
    </row>
    <row r="1220" spans="1:4" x14ac:dyDescent="0.3">
      <c r="A1220">
        <v>40000000</v>
      </c>
      <c r="B1220">
        <v>37752931</v>
      </c>
      <c r="C1220">
        <f t="shared" si="19"/>
        <v>-2247069</v>
      </c>
      <c r="D1220" t="s">
        <v>8487</v>
      </c>
    </row>
    <row r="1221" spans="1:4" x14ac:dyDescent="0.3">
      <c r="A1221">
        <v>20000000</v>
      </c>
      <c r="B1221">
        <v>50562555</v>
      </c>
      <c r="C1221">
        <f t="shared" si="19"/>
        <v>30562555</v>
      </c>
      <c r="D1221" t="s">
        <v>8488</v>
      </c>
    </row>
    <row r="1222" spans="1:4" x14ac:dyDescent="0.3">
      <c r="A1222">
        <v>40000000</v>
      </c>
      <c r="B1222">
        <v>37371385</v>
      </c>
      <c r="C1222">
        <f t="shared" si="19"/>
        <v>-2628615</v>
      </c>
      <c r="D1222" t="s">
        <v>8489</v>
      </c>
    </row>
    <row r="1223" spans="1:4" x14ac:dyDescent="0.3">
      <c r="A1223">
        <v>40000000</v>
      </c>
      <c r="B1223">
        <v>37101011</v>
      </c>
      <c r="C1223">
        <f t="shared" si="19"/>
        <v>-2898989</v>
      </c>
      <c r="D1223" t="s">
        <v>8490</v>
      </c>
    </row>
    <row r="1224" spans="1:4" x14ac:dyDescent="0.3">
      <c r="A1224">
        <v>40000000</v>
      </c>
      <c r="B1224">
        <v>38176892</v>
      </c>
      <c r="C1224">
        <f t="shared" si="19"/>
        <v>-1823108</v>
      </c>
      <c r="D1224" t="s">
        <v>8491</v>
      </c>
    </row>
    <row r="1225" spans="1:4" x14ac:dyDescent="0.3">
      <c r="A1225">
        <v>40000000</v>
      </c>
      <c r="B1225">
        <v>36283504</v>
      </c>
      <c r="C1225">
        <f t="shared" si="19"/>
        <v>-3716496</v>
      </c>
      <c r="D1225" t="s">
        <v>8492</v>
      </c>
    </row>
    <row r="1226" spans="1:4" x14ac:dyDescent="0.3">
      <c r="A1226">
        <v>38000000</v>
      </c>
      <c r="B1226">
        <v>35183792</v>
      </c>
      <c r="C1226">
        <f t="shared" si="19"/>
        <v>-2816208</v>
      </c>
      <c r="D1226" t="s">
        <v>8493</v>
      </c>
    </row>
    <row r="1227" spans="1:4" x14ac:dyDescent="0.3">
      <c r="A1227">
        <v>40000000</v>
      </c>
      <c r="B1227">
        <v>38543473</v>
      </c>
      <c r="C1227">
        <f t="shared" si="19"/>
        <v>-1456527</v>
      </c>
      <c r="D1227" t="s">
        <v>8494</v>
      </c>
    </row>
    <row r="1228" spans="1:4" x14ac:dyDescent="0.3">
      <c r="A1228">
        <v>60000000</v>
      </c>
      <c r="B1228">
        <v>36037909</v>
      </c>
      <c r="C1228">
        <f t="shared" si="19"/>
        <v>-23962091</v>
      </c>
      <c r="D1228" t="s">
        <v>8495</v>
      </c>
    </row>
    <row r="1229" spans="1:4" x14ac:dyDescent="0.3">
      <c r="A1229">
        <v>40000000</v>
      </c>
      <c r="B1229">
        <v>42575718</v>
      </c>
      <c r="C1229">
        <f t="shared" si="19"/>
        <v>2575718</v>
      </c>
      <c r="D1229" t="s">
        <v>8496</v>
      </c>
    </row>
    <row r="1230" spans="1:4" x14ac:dyDescent="0.3">
      <c r="A1230">
        <v>40000000</v>
      </c>
      <c r="B1230">
        <v>33864342</v>
      </c>
      <c r="C1230">
        <f t="shared" si="19"/>
        <v>-6135658</v>
      </c>
      <c r="D1230" t="s">
        <v>8497</v>
      </c>
    </row>
    <row r="1231" spans="1:4" x14ac:dyDescent="0.3">
      <c r="A1231">
        <v>40000000</v>
      </c>
      <c r="B1231">
        <v>33508922</v>
      </c>
      <c r="C1231">
        <f t="shared" si="19"/>
        <v>-6491078</v>
      </c>
      <c r="D1231" t="s">
        <v>8498</v>
      </c>
    </row>
    <row r="1232" spans="1:4" x14ac:dyDescent="0.3">
      <c r="A1232">
        <v>30000000</v>
      </c>
      <c r="B1232">
        <v>42071069</v>
      </c>
      <c r="C1232">
        <f t="shared" si="19"/>
        <v>12071069</v>
      </c>
      <c r="D1232" t="s">
        <v>8499</v>
      </c>
    </row>
    <row r="1233" spans="1:4" x14ac:dyDescent="0.3">
      <c r="A1233">
        <v>40000000</v>
      </c>
      <c r="B1233">
        <v>32853640</v>
      </c>
      <c r="C1233">
        <f t="shared" si="19"/>
        <v>-7146360</v>
      </c>
      <c r="D1233" t="s">
        <v>8500</v>
      </c>
    </row>
    <row r="1234" spans="1:4" x14ac:dyDescent="0.3">
      <c r="A1234">
        <v>40000000</v>
      </c>
      <c r="B1234">
        <v>42615685</v>
      </c>
      <c r="C1234">
        <f t="shared" si="19"/>
        <v>2615685</v>
      </c>
      <c r="D1234" t="s">
        <v>8501</v>
      </c>
    </row>
    <row r="1235" spans="1:4" x14ac:dyDescent="0.3">
      <c r="A1235">
        <v>25000000</v>
      </c>
      <c r="B1235">
        <v>32055248</v>
      </c>
      <c r="C1235">
        <f t="shared" si="19"/>
        <v>7055248</v>
      </c>
      <c r="D1235" t="s">
        <v>8502</v>
      </c>
    </row>
    <row r="1236" spans="1:4" x14ac:dyDescent="0.3">
      <c r="A1236">
        <v>40000000</v>
      </c>
      <c r="B1236">
        <v>31836745</v>
      </c>
      <c r="C1236">
        <f t="shared" si="19"/>
        <v>-8163255</v>
      </c>
      <c r="D1236" t="s">
        <v>8503</v>
      </c>
    </row>
    <row r="1237" spans="1:4" x14ac:dyDescent="0.3">
      <c r="A1237">
        <v>40000000</v>
      </c>
      <c r="B1237">
        <v>30993544</v>
      </c>
      <c r="C1237">
        <f t="shared" si="19"/>
        <v>-9006456</v>
      </c>
      <c r="D1237" t="s">
        <v>8504</v>
      </c>
    </row>
    <row r="1238" spans="1:4" x14ac:dyDescent="0.3">
      <c r="A1238">
        <v>40000000</v>
      </c>
      <c r="B1238">
        <v>30981850</v>
      </c>
      <c r="C1238">
        <f t="shared" si="19"/>
        <v>-9018150</v>
      </c>
      <c r="D1238" t="s">
        <v>8505</v>
      </c>
    </row>
    <row r="1239" spans="1:4" x14ac:dyDescent="0.3">
      <c r="A1239">
        <v>40000000</v>
      </c>
      <c r="B1239">
        <v>30199105</v>
      </c>
      <c r="C1239">
        <f t="shared" si="19"/>
        <v>-9800895</v>
      </c>
      <c r="D1239" t="s">
        <v>8506</v>
      </c>
    </row>
    <row r="1240" spans="1:4" x14ac:dyDescent="0.3">
      <c r="A1240">
        <v>40000000</v>
      </c>
      <c r="B1240">
        <v>29077547</v>
      </c>
      <c r="C1240">
        <f t="shared" si="19"/>
        <v>-10922453</v>
      </c>
      <c r="D1240" t="s">
        <v>8507</v>
      </c>
    </row>
    <row r="1241" spans="1:4" x14ac:dyDescent="0.3">
      <c r="A1241">
        <v>40000000</v>
      </c>
      <c r="B1241">
        <v>29374178</v>
      </c>
      <c r="C1241">
        <f t="shared" si="19"/>
        <v>-10625822</v>
      </c>
      <c r="D1241" t="s">
        <v>8508</v>
      </c>
    </row>
    <row r="1242" spans="1:4" x14ac:dyDescent="0.3">
      <c r="A1242">
        <v>40000000</v>
      </c>
      <c r="B1242">
        <v>28535768</v>
      </c>
      <c r="C1242">
        <f t="shared" si="19"/>
        <v>-11464232</v>
      </c>
      <c r="D1242" t="s">
        <v>8509</v>
      </c>
    </row>
    <row r="1243" spans="1:4" x14ac:dyDescent="0.3">
      <c r="A1243">
        <v>40000000</v>
      </c>
      <c r="B1243">
        <v>27663982</v>
      </c>
      <c r="C1243">
        <f t="shared" si="19"/>
        <v>-12336018</v>
      </c>
      <c r="D1243" t="s">
        <v>8510</v>
      </c>
    </row>
    <row r="1244" spans="1:4" x14ac:dyDescent="0.3">
      <c r="A1244">
        <v>40000000</v>
      </c>
      <c r="B1244">
        <v>27053815</v>
      </c>
      <c r="C1244">
        <f t="shared" si="19"/>
        <v>-12946185</v>
      </c>
      <c r="D1244" t="s">
        <v>8511</v>
      </c>
    </row>
    <row r="1245" spans="1:4" x14ac:dyDescent="0.3">
      <c r="A1245">
        <v>35000000</v>
      </c>
      <c r="B1245">
        <v>26814957</v>
      </c>
      <c r="C1245">
        <f t="shared" si="19"/>
        <v>-8185043</v>
      </c>
      <c r="D1245" t="s">
        <v>8512</v>
      </c>
    </row>
    <row r="1246" spans="1:4" x14ac:dyDescent="0.3">
      <c r="A1246">
        <v>40000000</v>
      </c>
      <c r="B1246">
        <v>25178165</v>
      </c>
      <c r="C1246">
        <f t="shared" si="19"/>
        <v>-14821835</v>
      </c>
      <c r="D1246" t="s">
        <v>8513</v>
      </c>
    </row>
    <row r="1247" spans="1:4" x14ac:dyDescent="0.3">
      <c r="A1247">
        <v>40000000</v>
      </c>
      <c r="B1247">
        <v>25117498</v>
      </c>
      <c r="C1247">
        <f t="shared" si="19"/>
        <v>-14882502</v>
      </c>
      <c r="D1247" t="s">
        <v>8514</v>
      </c>
    </row>
    <row r="1248" spans="1:4" x14ac:dyDescent="0.3">
      <c r="A1248">
        <v>500000</v>
      </c>
      <c r="B1248">
        <v>32645</v>
      </c>
      <c r="C1248">
        <f t="shared" si="19"/>
        <v>-467355</v>
      </c>
      <c r="D1248" t="s">
        <v>8515</v>
      </c>
    </row>
    <row r="1249" spans="1:4" x14ac:dyDescent="0.3">
      <c r="A1249">
        <v>40000000</v>
      </c>
      <c r="B1249">
        <v>24332324</v>
      </c>
      <c r="C1249">
        <f t="shared" si="19"/>
        <v>-15667676</v>
      </c>
      <c r="D1249" t="s">
        <v>8516</v>
      </c>
    </row>
    <row r="1250" spans="1:4" x14ac:dyDescent="0.3">
      <c r="A1250">
        <v>40000000</v>
      </c>
      <c r="B1250">
        <v>36665854</v>
      </c>
      <c r="C1250">
        <f t="shared" si="19"/>
        <v>-3334146</v>
      </c>
      <c r="D1250" t="s">
        <v>8517</v>
      </c>
    </row>
    <row r="1251" spans="1:4" x14ac:dyDescent="0.3">
      <c r="A1251">
        <v>40000000</v>
      </c>
      <c r="B1251">
        <v>22717758</v>
      </c>
      <c r="C1251">
        <f t="shared" si="19"/>
        <v>-17282242</v>
      </c>
      <c r="D1251" t="s">
        <v>8518</v>
      </c>
    </row>
    <row r="1252" spans="1:4" x14ac:dyDescent="0.3">
      <c r="A1252">
        <v>60000000</v>
      </c>
      <c r="B1252">
        <v>22433915</v>
      </c>
      <c r="C1252">
        <f t="shared" si="19"/>
        <v>-37566085</v>
      </c>
      <c r="D1252" t="s">
        <v>8519</v>
      </c>
    </row>
    <row r="1253" spans="1:4" x14ac:dyDescent="0.3">
      <c r="A1253">
        <v>60000000</v>
      </c>
      <c r="B1253">
        <v>22326247</v>
      </c>
      <c r="C1253">
        <f t="shared" si="19"/>
        <v>-37673753</v>
      </c>
      <c r="D1253" t="s">
        <v>8520</v>
      </c>
    </row>
    <row r="1254" spans="1:4" x14ac:dyDescent="0.3">
      <c r="A1254">
        <v>40000000</v>
      </c>
      <c r="B1254">
        <v>21176322</v>
      </c>
      <c r="C1254">
        <f t="shared" si="19"/>
        <v>-18823678</v>
      </c>
      <c r="D1254" t="s">
        <v>8521</v>
      </c>
    </row>
    <row r="1255" spans="1:4" x14ac:dyDescent="0.3">
      <c r="A1255">
        <v>40000000</v>
      </c>
      <c r="B1255">
        <v>20300000</v>
      </c>
      <c r="C1255">
        <f t="shared" si="19"/>
        <v>-19700000</v>
      </c>
      <c r="D1255" t="s">
        <v>8522</v>
      </c>
    </row>
    <row r="1256" spans="1:4" x14ac:dyDescent="0.3">
      <c r="A1256">
        <v>45000000</v>
      </c>
      <c r="B1256">
        <v>20302961</v>
      </c>
      <c r="C1256">
        <f t="shared" si="19"/>
        <v>-24697039</v>
      </c>
      <c r="D1256" t="s">
        <v>8523</v>
      </c>
    </row>
    <row r="1257" spans="1:4" x14ac:dyDescent="0.3">
      <c r="A1257">
        <v>40000000</v>
      </c>
      <c r="B1257">
        <v>15962471</v>
      </c>
      <c r="C1257">
        <f t="shared" si="19"/>
        <v>-24037529</v>
      </c>
      <c r="D1257" t="s">
        <v>8524</v>
      </c>
    </row>
    <row r="1258" spans="1:4" x14ac:dyDescent="0.3">
      <c r="A1258">
        <v>40000000</v>
      </c>
      <c r="B1258">
        <v>14942422</v>
      </c>
      <c r="C1258">
        <f t="shared" si="19"/>
        <v>-25057578</v>
      </c>
      <c r="D1258" t="s">
        <v>8525</v>
      </c>
    </row>
    <row r="1259" spans="1:4" x14ac:dyDescent="0.3">
      <c r="A1259">
        <v>40000000</v>
      </c>
      <c r="B1259">
        <v>14967182</v>
      </c>
      <c r="C1259">
        <f t="shared" si="19"/>
        <v>-25032818</v>
      </c>
      <c r="D1259" t="s">
        <v>8526</v>
      </c>
    </row>
    <row r="1260" spans="1:4" x14ac:dyDescent="0.3">
      <c r="A1260">
        <v>45000000</v>
      </c>
      <c r="B1260">
        <v>18996755</v>
      </c>
      <c r="C1260">
        <f t="shared" si="19"/>
        <v>-26003245</v>
      </c>
      <c r="D1260" t="s">
        <v>8527</v>
      </c>
    </row>
    <row r="1261" spans="1:4" x14ac:dyDescent="0.3">
      <c r="A1261">
        <v>51000000</v>
      </c>
      <c r="B1261">
        <v>14375181</v>
      </c>
      <c r="C1261">
        <f t="shared" si="19"/>
        <v>-36624819</v>
      </c>
      <c r="D1261" t="s">
        <v>8528</v>
      </c>
    </row>
    <row r="1262" spans="1:4" x14ac:dyDescent="0.3">
      <c r="A1262">
        <v>40000000</v>
      </c>
      <c r="B1262">
        <v>20999103</v>
      </c>
      <c r="C1262">
        <f t="shared" si="19"/>
        <v>-19000897</v>
      </c>
      <c r="D1262" t="s">
        <v>8529</v>
      </c>
    </row>
    <row r="1263" spans="1:4" x14ac:dyDescent="0.3">
      <c r="A1263">
        <v>40000000</v>
      </c>
      <c r="B1263">
        <v>14448589</v>
      </c>
      <c r="C1263">
        <f t="shared" si="19"/>
        <v>-25551411</v>
      </c>
      <c r="D1263" t="s">
        <v>8530</v>
      </c>
    </row>
    <row r="1264" spans="1:4" x14ac:dyDescent="0.3">
      <c r="A1264">
        <v>40000000</v>
      </c>
      <c r="B1264">
        <v>14358033</v>
      </c>
      <c r="C1264">
        <f t="shared" si="19"/>
        <v>-25641967</v>
      </c>
      <c r="D1264" t="s">
        <v>8531</v>
      </c>
    </row>
    <row r="1265" spans="1:4" x14ac:dyDescent="0.3">
      <c r="A1265">
        <v>77000000</v>
      </c>
      <c r="B1265">
        <v>33201661</v>
      </c>
      <c r="C1265">
        <f t="shared" si="19"/>
        <v>-43798339</v>
      </c>
      <c r="D1265" t="s">
        <v>8532</v>
      </c>
    </row>
    <row r="1266" spans="1:4" x14ac:dyDescent="0.3">
      <c r="A1266">
        <v>30000000</v>
      </c>
      <c r="B1266">
        <v>14018364</v>
      </c>
      <c r="C1266">
        <f t="shared" si="19"/>
        <v>-15981636</v>
      </c>
      <c r="D1266" t="s">
        <v>8533</v>
      </c>
    </row>
    <row r="1267" spans="1:4" x14ac:dyDescent="0.3">
      <c r="A1267">
        <v>60000000</v>
      </c>
      <c r="B1267">
        <v>13395939</v>
      </c>
      <c r="C1267">
        <f t="shared" si="19"/>
        <v>-46604061</v>
      </c>
      <c r="D1267" t="s">
        <v>8534</v>
      </c>
    </row>
    <row r="1268" spans="1:4" x14ac:dyDescent="0.3">
      <c r="A1268">
        <v>40000000</v>
      </c>
      <c r="B1268">
        <v>20113965</v>
      </c>
      <c r="C1268">
        <f t="shared" si="19"/>
        <v>-19886035</v>
      </c>
      <c r="D1268" t="s">
        <v>8535</v>
      </c>
    </row>
    <row r="1269" spans="1:4" x14ac:dyDescent="0.3">
      <c r="A1269">
        <v>40000000</v>
      </c>
      <c r="B1269">
        <v>13376506</v>
      </c>
      <c r="C1269">
        <f t="shared" si="19"/>
        <v>-26623494</v>
      </c>
      <c r="D1269" t="s">
        <v>8536</v>
      </c>
    </row>
    <row r="1270" spans="1:4" x14ac:dyDescent="0.3">
      <c r="A1270">
        <v>42000000</v>
      </c>
      <c r="B1270">
        <v>13208023</v>
      </c>
      <c r="C1270">
        <f t="shared" si="19"/>
        <v>-28791977</v>
      </c>
      <c r="D1270" t="s">
        <v>8537</v>
      </c>
    </row>
    <row r="1271" spans="1:4" x14ac:dyDescent="0.3">
      <c r="A1271">
        <v>40000000</v>
      </c>
      <c r="B1271">
        <v>13838130</v>
      </c>
      <c r="C1271">
        <f t="shared" si="19"/>
        <v>-26161870</v>
      </c>
      <c r="D1271" t="s">
        <v>8538</v>
      </c>
    </row>
    <row r="1272" spans="1:4" x14ac:dyDescent="0.3">
      <c r="A1272">
        <v>40000000</v>
      </c>
      <c r="B1272">
        <v>9652000</v>
      </c>
      <c r="C1272">
        <f t="shared" si="19"/>
        <v>-30348000</v>
      </c>
      <c r="D1272" t="s">
        <v>8539</v>
      </c>
    </row>
    <row r="1273" spans="1:4" x14ac:dyDescent="0.3">
      <c r="A1273">
        <v>20000000</v>
      </c>
      <c r="B1273">
        <v>12081447</v>
      </c>
      <c r="C1273">
        <f t="shared" si="19"/>
        <v>-7918553</v>
      </c>
      <c r="D1273" t="s">
        <v>8540</v>
      </c>
    </row>
    <row r="1274" spans="1:4" x14ac:dyDescent="0.3">
      <c r="A1274">
        <v>36000000</v>
      </c>
      <c r="B1274">
        <v>7000000</v>
      </c>
      <c r="C1274">
        <f t="shared" si="19"/>
        <v>-29000000</v>
      </c>
      <c r="D1274" t="s">
        <v>8541</v>
      </c>
    </row>
    <row r="1275" spans="1:4" x14ac:dyDescent="0.3">
      <c r="A1275">
        <v>24000000</v>
      </c>
      <c r="B1275">
        <v>10431220</v>
      </c>
      <c r="C1275">
        <f t="shared" si="19"/>
        <v>-13568780</v>
      </c>
      <c r="D1275" t="s">
        <v>8542</v>
      </c>
    </row>
    <row r="1276" spans="1:4" x14ac:dyDescent="0.3">
      <c r="A1276">
        <v>33000000</v>
      </c>
      <c r="B1276">
        <v>10326062</v>
      </c>
      <c r="C1276">
        <f t="shared" si="19"/>
        <v>-22673938</v>
      </c>
      <c r="D1276" t="s">
        <v>8543</v>
      </c>
    </row>
    <row r="1277" spans="1:4" x14ac:dyDescent="0.3">
      <c r="A1277">
        <v>40000000</v>
      </c>
      <c r="B1277">
        <v>6114237</v>
      </c>
      <c r="C1277">
        <f t="shared" si="19"/>
        <v>-33885763</v>
      </c>
      <c r="D1277" t="s">
        <v>8544</v>
      </c>
    </row>
    <row r="1278" spans="1:4" x14ac:dyDescent="0.3">
      <c r="A1278">
        <v>40000000</v>
      </c>
      <c r="B1278">
        <v>4835968</v>
      </c>
      <c r="C1278">
        <f t="shared" si="19"/>
        <v>-35164032</v>
      </c>
      <c r="D1278" t="s">
        <v>8545</v>
      </c>
    </row>
    <row r="1279" spans="1:4" x14ac:dyDescent="0.3">
      <c r="A1279">
        <v>40000000</v>
      </c>
      <c r="B1279">
        <v>4777007</v>
      </c>
      <c r="C1279">
        <f t="shared" si="19"/>
        <v>-35222993</v>
      </c>
      <c r="D1279" t="s">
        <v>8546</v>
      </c>
    </row>
    <row r="1280" spans="1:4" x14ac:dyDescent="0.3">
      <c r="A1280">
        <v>26000000</v>
      </c>
      <c r="B1280">
        <v>3675072</v>
      </c>
      <c r="C1280">
        <f t="shared" si="19"/>
        <v>-22324928</v>
      </c>
      <c r="D1280" t="s">
        <v>8547</v>
      </c>
    </row>
    <row r="1281" spans="1:4" x14ac:dyDescent="0.3">
      <c r="A1281">
        <v>40000000</v>
      </c>
      <c r="B1281">
        <v>18438149</v>
      </c>
      <c r="C1281">
        <f t="shared" si="19"/>
        <v>-21561851</v>
      </c>
      <c r="D1281" t="s">
        <v>8548</v>
      </c>
    </row>
    <row r="1282" spans="1:4" x14ac:dyDescent="0.3">
      <c r="A1282">
        <v>40000000</v>
      </c>
      <c r="B1282">
        <v>511920</v>
      </c>
      <c r="C1282">
        <f t="shared" si="19"/>
        <v>-39488080</v>
      </c>
      <c r="D1282" t="s">
        <v>8549</v>
      </c>
    </row>
    <row r="1283" spans="1:4" x14ac:dyDescent="0.3">
      <c r="A1283">
        <v>40000000</v>
      </c>
      <c r="B1283">
        <v>10640645</v>
      </c>
      <c r="C1283">
        <f t="shared" ref="C1283:C1346" si="20">B1283-A1283</f>
        <v>-29359355</v>
      </c>
      <c r="D1283" t="s">
        <v>8550</v>
      </c>
    </row>
    <row r="1284" spans="1:4" x14ac:dyDescent="0.3">
      <c r="A1284">
        <v>40000000</v>
      </c>
      <c r="B1284">
        <v>652526</v>
      </c>
      <c r="C1284">
        <f t="shared" si="20"/>
        <v>-39347474</v>
      </c>
      <c r="D1284" t="s">
        <v>8551</v>
      </c>
    </row>
    <row r="1285" spans="1:4" x14ac:dyDescent="0.3">
      <c r="A1285">
        <v>20000000</v>
      </c>
      <c r="B1285">
        <v>80050171</v>
      </c>
      <c r="C1285">
        <f t="shared" si="20"/>
        <v>60050171</v>
      </c>
      <c r="D1285" t="s">
        <v>8552</v>
      </c>
    </row>
    <row r="1286" spans="1:4" x14ac:dyDescent="0.3">
      <c r="A1286">
        <v>20000000</v>
      </c>
      <c r="B1286">
        <v>7564000</v>
      </c>
      <c r="C1286">
        <f t="shared" si="20"/>
        <v>-12436000</v>
      </c>
      <c r="D1286" t="s">
        <v>8553</v>
      </c>
    </row>
    <row r="1287" spans="1:4" x14ac:dyDescent="0.3">
      <c r="A1287">
        <v>25000000</v>
      </c>
      <c r="B1287">
        <v>876671</v>
      </c>
      <c r="C1287">
        <f t="shared" si="20"/>
        <v>-24123329</v>
      </c>
      <c r="D1287" t="s">
        <v>8554</v>
      </c>
    </row>
    <row r="1288" spans="1:4" x14ac:dyDescent="0.3">
      <c r="A1288">
        <v>30000000</v>
      </c>
      <c r="B1288">
        <v>2869369</v>
      </c>
      <c r="C1288">
        <f t="shared" si="20"/>
        <v>-27130631</v>
      </c>
      <c r="D1288" t="s">
        <v>8555</v>
      </c>
    </row>
    <row r="1289" spans="1:4" x14ac:dyDescent="0.3">
      <c r="A1289">
        <v>40000000</v>
      </c>
      <c r="B1289">
        <v>128978</v>
      </c>
      <c r="C1289">
        <f t="shared" si="20"/>
        <v>-39871022</v>
      </c>
      <c r="D1289" t="s">
        <v>8556</v>
      </c>
    </row>
    <row r="1290" spans="1:4" x14ac:dyDescent="0.3">
      <c r="A1290">
        <v>25000000</v>
      </c>
      <c r="B1290">
        <v>77231</v>
      </c>
      <c r="C1290">
        <f t="shared" si="20"/>
        <v>-24922769</v>
      </c>
      <c r="D1290" t="s">
        <v>8557</v>
      </c>
    </row>
    <row r="1291" spans="1:4" x14ac:dyDescent="0.3">
      <c r="A1291">
        <v>39200000</v>
      </c>
      <c r="B1291">
        <v>4563029</v>
      </c>
      <c r="C1291">
        <f t="shared" si="20"/>
        <v>-34636971</v>
      </c>
      <c r="D1291" t="s">
        <v>8558</v>
      </c>
    </row>
    <row r="1292" spans="1:4" x14ac:dyDescent="0.3">
      <c r="A1292">
        <v>25000000</v>
      </c>
      <c r="B1292">
        <v>25529689.5</v>
      </c>
      <c r="C1292">
        <f t="shared" si="20"/>
        <v>529689.5</v>
      </c>
      <c r="D1292" t="s">
        <v>8559</v>
      </c>
    </row>
    <row r="1293" spans="1:4" x14ac:dyDescent="0.3">
      <c r="A1293">
        <v>20000000</v>
      </c>
      <c r="B1293">
        <v>463730</v>
      </c>
      <c r="C1293">
        <f t="shared" si="20"/>
        <v>-19536270</v>
      </c>
      <c r="D1293" t="s">
        <v>8560</v>
      </c>
    </row>
    <row r="1294" spans="1:4" x14ac:dyDescent="0.3">
      <c r="A1294">
        <v>23000000</v>
      </c>
      <c r="B1294">
        <v>50693162</v>
      </c>
      <c r="C1294">
        <f t="shared" si="20"/>
        <v>27693162</v>
      </c>
      <c r="D1294" t="s">
        <v>8561</v>
      </c>
    </row>
    <row r="1295" spans="1:4" x14ac:dyDescent="0.3">
      <c r="A1295">
        <v>18026148</v>
      </c>
      <c r="B1295">
        <v>6498000</v>
      </c>
      <c r="C1295">
        <f t="shared" si="20"/>
        <v>-11528148</v>
      </c>
      <c r="D1295" t="s">
        <v>8562</v>
      </c>
    </row>
    <row r="1296" spans="1:4" x14ac:dyDescent="0.3">
      <c r="A1296">
        <v>39000000</v>
      </c>
      <c r="B1296">
        <v>63411478</v>
      </c>
      <c r="C1296">
        <f t="shared" si="20"/>
        <v>24411478</v>
      </c>
      <c r="D1296" t="s">
        <v>8563</v>
      </c>
    </row>
    <row r="1297" spans="1:4" x14ac:dyDescent="0.3">
      <c r="A1297">
        <v>20000000</v>
      </c>
      <c r="B1297">
        <v>42640890</v>
      </c>
      <c r="C1297">
        <f t="shared" si="20"/>
        <v>22640890</v>
      </c>
      <c r="D1297" t="s">
        <v>8564</v>
      </c>
    </row>
    <row r="1298" spans="1:4" x14ac:dyDescent="0.3">
      <c r="A1298">
        <v>38000000</v>
      </c>
      <c r="B1298">
        <v>144512310</v>
      </c>
      <c r="C1298">
        <f t="shared" si="20"/>
        <v>106512310</v>
      </c>
      <c r="D1298" t="s">
        <v>7369</v>
      </c>
    </row>
    <row r="1299" spans="1:4" x14ac:dyDescent="0.3">
      <c r="A1299">
        <v>39000000</v>
      </c>
      <c r="B1299">
        <v>35287788</v>
      </c>
      <c r="C1299">
        <f t="shared" si="20"/>
        <v>-3712212</v>
      </c>
      <c r="D1299" t="s">
        <v>8565</v>
      </c>
    </row>
    <row r="1300" spans="1:4" x14ac:dyDescent="0.3">
      <c r="A1300">
        <v>40000000</v>
      </c>
      <c r="B1300">
        <v>25335935</v>
      </c>
      <c r="C1300">
        <f t="shared" si="20"/>
        <v>-14664065</v>
      </c>
      <c r="D1300" t="s">
        <v>8566</v>
      </c>
    </row>
    <row r="1301" spans="1:4" x14ac:dyDescent="0.3">
      <c r="A1301">
        <v>39000000</v>
      </c>
      <c r="B1301">
        <v>5881504</v>
      </c>
      <c r="C1301">
        <f t="shared" si="20"/>
        <v>-33118496</v>
      </c>
      <c r="D1301" t="s">
        <v>8567</v>
      </c>
    </row>
    <row r="1302" spans="1:4" x14ac:dyDescent="0.3">
      <c r="A1302">
        <v>39000000</v>
      </c>
      <c r="B1302">
        <v>60000000</v>
      </c>
      <c r="C1302">
        <f t="shared" si="20"/>
        <v>21000000</v>
      </c>
      <c r="D1302" t="s">
        <v>8568</v>
      </c>
    </row>
    <row r="1303" spans="1:4" x14ac:dyDescent="0.3">
      <c r="A1303">
        <v>40000000</v>
      </c>
      <c r="B1303">
        <v>29802761</v>
      </c>
      <c r="C1303">
        <f t="shared" si="20"/>
        <v>-10197239</v>
      </c>
      <c r="D1303" t="s">
        <v>8569</v>
      </c>
    </row>
    <row r="1304" spans="1:4" x14ac:dyDescent="0.3">
      <c r="A1304">
        <v>553632000</v>
      </c>
      <c r="B1304">
        <v>626809</v>
      </c>
      <c r="C1304">
        <f t="shared" si="20"/>
        <v>-553005191</v>
      </c>
      <c r="D1304" t="s">
        <v>8570</v>
      </c>
    </row>
    <row r="1305" spans="1:4" x14ac:dyDescent="0.3">
      <c r="A1305">
        <v>38000000</v>
      </c>
      <c r="B1305">
        <v>127214072</v>
      </c>
      <c r="C1305">
        <f t="shared" si="20"/>
        <v>89214072</v>
      </c>
      <c r="D1305" t="s">
        <v>8571</v>
      </c>
    </row>
    <row r="1306" spans="1:4" x14ac:dyDescent="0.3">
      <c r="A1306">
        <v>38000000</v>
      </c>
      <c r="B1306">
        <v>88915214</v>
      </c>
      <c r="C1306">
        <f t="shared" si="20"/>
        <v>50915214</v>
      </c>
      <c r="D1306" t="s">
        <v>8572</v>
      </c>
    </row>
    <row r="1307" spans="1:4" x14ac:dyDescent="0.3">
      <c r="A1307">
        <v>39000000</v>
      </c>
      <c r="B1307">
        <v>30400000</v>
      </c>
      <c r="C1307">
        <f t="shared" si="20"/>
        <v>-8600000</v>
      </c>
      <c r="D1307" t="s">
        <v>8573</v>
      </c>
    </row>
    <row r="1308" spans="1:4" x14ac:dyDescent="0.3">
      <c r="A1308">
        <v>38000000</v>
      </c>
      <c r="B1308">
        <v>85570368</v>
      </c>
      <c r="C1308">
        <f t="shared" si="20"/>
        <v>47570368</v>
      </c>
      <c r="D1308" t="s">
        <v>8574</v>
      </c>
    </row>
    <row r="1309" spans="1:4" x14ac:dyDescent="0.3">
      <c r="A1309">
        <v>35000000</v>
      </c>
      <c r="B1309">
        <v>75668868</v>
      </c>
      <c r="C1309">
        <f t="shared" si="20"/>
        <v>40668868</v>
      </c>
      <c r="D1309" t="s">
        <v>8575</v>
      </c>
    </row>
    <row r="1310" spans="1:4" x14ac:dyDescent="0.3">
      <c r="A1310">
        <v>38600000</v>
      </c>
      <c r="B1310">
        <v>6594136</v>
      </c>
      <c r="C1310">
        <f t="shared" si="20"/>
        <v>-32005864</v>
      </c>
      <c r="D1310" t="s">
        <v>8576</v>
      </c>
    </row>
    <row r="1311" spans="1:4" x14ac:dyDescent="0.3">
      <c r="A1311">
        <v>38000000</v>
      </c>
      <c r="B1311">
        <v>58700247</v>
      </c>
      <c r="C1311">
        <f t="shared" si="20"/>
        <v>20700247</v>
      </c>
      <c r="D1311" t="s">
        <v>8577</v>
      </c>
    </row>
    <row r="1312" spans="1:4" x14ac:dyDescent="0.3">
      <c r="A1312">
        <v>40000000</v>
      </c>
      <c r="B1312">
        <v>25529689.5</v>
      </c>
      <c r="C1312">
        <f t="shared" si="20"/>
        <v>-14470310.5</v>
      </c>
      <c r="D1312" t="s">
        <v>8578</v>
      </c>
    </row>
    <row r="1313" spans="1:4" x14ac:dyDescent="0.3">
      <c r="A1313">
        <v>38000000</v>
      </c>
      <c r="B1313">
        <v>50668906</v>
      </c>
      <c r="C1313">
        <f t="shared" si="20"/>
        <v>12668906</v>
      </c>
      <c r="D1313" t="s">
        <v>8579</v>
      </c>
    </row>
    <row r="1314" spans="1:4" x14ac:dyDescent="0.3">
      <c r="A1314">
        <v>38000000</v>
      </c>
      <c r="B1314">
        <v>39177215</v>
      </c>
      <c r="C1314">
        <f t="shared" si="20"/>
        <v>1177215</v>
      </c>
      <c r="D1314" t="s">
        <v>8580</v>
      </c>
    </row>
    <row r="1315" spans="1:4" x14ac:dyDescent="0.3">
      <c r="A1315">
        <v>35000000</v>
      </c>
      <c r="B1315">
        <v>40334024</v>
      </c>
      <c r="C1315">
        <f t="shared" si="20"/>
        <v>5334024</v>
      </c>
      <c r="D1315" t="s">
        <v>8581</v>
      </c>
    </row>
    <row r="1316" spans="1:4" x14ac:dyDescent="0.3">
      <c r="A1316">
        <v>30000000</v>
      </c>
      <c r="B1316">
        <v>71038190</v>
      </c>
      <c r="C1316">
        <f t="shared" si="20"/>
        <v>41038190</v>
      </c>
      <c r="D1316" t="s">
        <v>8582</v>
      </c>
    </row>
    <row r="1317" spans="1:4" x14ac:dyDescent="0.3">
      <c r="A1317">
        <v>38000000</v>
      </c>
      <c r="B1317">
        <v>24044532</v>
      </c>
      <c r="C1317">
        <f t="shared" si="20"/>
        <v>-13955468</v>
      </c>
      <c r="D1317" t="s">
        <v>8583</v>
      </c>
    </row>
    <row r="1318" spans="1:4" x14ac:dyDescent="0.3">
      <c r="A1318">
        <v>38000000</v>
      </c>
      <c r="B1318">
        <v>22770864</v>
      </c>
      <c r="C1318">
        <f t="shared" si="20"/>
        <v>-15229136</v>
      </c>
      <c r="D1318" t="s">
        <v>8584</v>
      </c>
    </row>
    <row r="1319" spans="1:4" x14ac:dyDescent="0.3">
      <c r="A1319">
        <v>38000000</v>
      </c>
      <c r="B1319">
        <v>18653746</v>
      </c>
      <c r="C1319">
        <f t="shared" si="20"/>
        <v>-19346254</v>
      </c>
      <c r="D1319" t="s">
        <v>8585</v>
      </c>
    </row>
    <row r="1320" spans="1:4" x14ac:dyDescent="0.3">
      <c r="A1320">
        <v>38000000</v>
      </c>
      <c r="B1320">
        <v>17305211</v>
      </c>
      <c r="C1320">
        <f t="shared" si="20"/>
        <v>-20694789</v>
      </c>
      <c r="D1320" t="s">
        <v>8586</v>
      </c>
    </row>
    <row r="1321" spans="1:4" x14ac:dyDescent="0.3">
      <c r="A1321">
        <v>57000000</v>
      </c>
      <c r="B1321">
        <v>16991902</v>
      </c>
      <c r="C1321">
        <f t="shared" si="20"/>
        <v>-40008098</v>
      </c>
      <c r="D1321" t="s">
        <v>8587</v>
      </c>
    </row>
    <row r="1322" spans="1:4" x14ac:dyDescent="0.3">
      <c r="A1322">
        <v>10000000</v>
      </c>
      <c r="B1322">
        <v>47536959</v>
      </c>
      <c r="C1322">
        <f t="shared" si="20"/>
        <v>37536959</v>
      </c>
      <c r="D1322" t="s">
        <v>8588</v>
      </c>
    </row>
    <row r="1323" spans="1:4" x14ac:dyDescent="0.3">
      <c r="A1323">
        <v>38000000</v>
      </c>
      <c r="B1323">
        <v>10300000</v>
      </c>
      <c r="C1323">
        <f t="shared" si="20"/>
        <v>-27700000</v>
      </c>
      <c r="D1323" t="s">
        <v>8589</v>
      </c>
    </row>
    <row r="1324" spans="1:4" x14ac:dyDescent="0.3">
      <c r="A1324">
        <v>15000000</v>
      </c>
      <c r="B1324">
        <v>13782838</v>
      </c>
      <c r="C1324">
        <f t="shared" si="20"/>
        <v>-1217162</v>
      </c>
      <c r="D1324" t="s">
        <v>8590</v>
      </c>
    </row>
    <row r="1325" spans="1:4" x14ac:dyDescent="0.3">
      <c r="A1325">
        <v>38000000</v>
      </c>
      <c r="B1325">
        <v>41997790</v>
      </c>
      <c r="C1325">
        <f t="shared" si="20"/>
        <v>3997790</v>
      </c>
      <c r="D1325" t="s">
        <v>8591</v>
      </c>
    </row>
    <row r="1326" spans="1:4" x14ac:dyDescent="0.3">
      <c r="A1326">
        <v>37000000</v>
      </c>
      <c r="B1326">
        <v>6482195</v>
      </c>
      <c r="C1326">
        <f t="shared" si="20"/>
        <v>-30517805</v>
      </c>
      <c r="D1326" t="s">
        <v>8592</v>
      </c>
    </row>
    <row r="1327" spans="1:4" x14ac:dyDescent="0.3">
      <c r="A1327">
        <v>38000000</v>
      </c>
      <c r="B1327">
        <v>623374</v>
      </c>
      <c r="C1327">
        <f t="shared" si="20"/>
        <v>-37376626</v>
      </c>
      <c r="D1327" t="s">
        <v>8593</v>
      </c>
    </row>
    <row r="1328" spans="1:4" x14ac:dyDescent="0.3">
      <c r="A1328">
        <v>55000000</v>
      </c>
      <c r="B1328">
        <v>7871693</v>
      </c>
      <c r="C1328">
        <f t="shared" si="20"/>
        <v>-47128307</v>
      </c>
      <c r="D1328" t="s">
        <v>8594</v>
      </c>
    </row>
    <row r="1329" spans="1:4" x14ac:dyDescent="0.3">
      <c r="A1329">
        <v>32000000</v>
      </c>
      <c r="B1329">
        <v>16377274</v>
      </c>
      <c r="C1329">
        <f t="shared" si="20"/>
        <v>-15622726</v>
      </c>
      <c r="D1329" t="s">
        <v>8595</v>
      </c>
    </row>
    <row r="1330" spans="1:4" x14ac:dyDescent="0.3">
      <c r="A1330">
        <v>38000000</v>
      </c>
      <c r="B1330">
        <v>25529689.5</v>
      </c>
      <c r="C1330">
        <f t="shared" si="20"/>
        <v>-12470310.5</v>
      </c>
      <c r="D1330" t="s">
        <v>8596</v>
      </c>
    </row>
    <row r="1331" spans="1:4" x14ac:dyDescent="0.3">
      <c r="A1331">
        <v>40000000</v>
      </c>
      <c r="B1331">
        <v>9589875</v>
      </c>
      <c r="C1331">
        <f t="shared" si="20"/>
        <v>-30410125</v>
      </c>
      <c r="D1331" t="s">
        <v>8597</v>
      </c>
    </row>
    <row r="1332" spans="1:4" x14ac:dyDescent="0.3">
      <c r="A1332">
        <v>38000000</v>
      </c>
      <c r="B1332">
        <v>34912982</v>
      </c>
      <c r="C1332">
        <f t="shared" si="20"/>
        <v>-3087018</v>
      </c>
      <c r="D1332" t="s">
        <v>8598</v>
      </c>
    </row>
    <row r="1333" spans="1:4" x14ac:dyDescent="0.3">
      <c r="A1333">
        <v>35000000</v>
      </c>
      <c r="B1333">
        <v>109712885</v>
      </c>
      <c r="C1333">
        <f t="shared" si="20"/>
        <v>74712885</v>
      </c>
      <c r="D1333" t="s">
        <v>8599</v>
      </c>
    </row>
    <row r="1334" spans="1:4" x14ac:dyDescent="0.3">
      <c r="A1334">
        <v>37000000</v>
      </c>
      <c r="B1334">
        <v>92173235</v>
      </c>
      <c r="C1334">
        <f t="shared" si="20"/>
        <v>55173235</v>
      </c>
      <c r="D1334" t="s">
        <v>8600</v>
      </c>
    </row>
    <row r="1335" spans="1:4" x14ac:dyDescent="0.3">
      <c r="A1335">
        <v>40000000</v>
      </c>
      <c r="B1335">
        <v>41102171</v>
      </c>
      <c r="C1335">
        <f t="shared" si="20"/>
        <v>1102171</v>
      </c>
      <c r="D1335" t="s">
        <v>8601</v>
      </c>
    </row>
    <row r="1336" spans="1:4" x14ac:dyDescent="0.3">
      <c r="A1336">
        <v>37000000</v>
      </c>
      <c r="B1336">
        <v>60338891</v>
      </c>
      <c r="C1336">
        <f t="shared" si="20"/>
        <v>23338891</v>
      </c>
      <c r="D1336" t="s">
        <v>8602</v>
      </c>
    </row>
    <row r="1337" spans="1:4" x14ac:dyDescent="0.3">
      <c r="A1337">
        <v>37000000</v>
      </c>
      <c r="B1337">
        <v>48006503</v>
      </c>
      <c r="C1337">
        <f t="shared" si="20"/>
        <v>11006503</v>
      </c>
      <c r="D1337" t="s">
        <v>8603</v>
      </c>
    </row>
    <row r="1338" spans="1:4" x14ac:dyDescent="0.3">
      <c r="A1338">
        <v>38000000</v>
      </c>
      <c r="B1338">
        <v>26903709</v>
      </c>
      <c r="C1338">
        <f t="shared" si="20"/>
        <v>-11096291</v>
      </c>
      <c r="D1338" t="s">
        <v>8604</v>
      </c>
    </row>
    <row r="1339" spans="1:4" x14ac:dyDescent="0.3">
      <c r="A1339">
        <v>37000000</v>
      </c>
      <c r="B1339">
        <v>22450975</v>
      </c>
      <c r="C1339">
        <f t="shared" si="20"/>
        <v>-14549025</v>
      </c>
      <c r="D1339" t="s">
        <v>8605</v>
      </c>
    </row>
    <row r="1340" spans="1:4" x14ac:dyDescent="0.3">
      <c r="A1340">
        <v>37000000</v>
      </c>
      <c r="B1340">
        <v>44867349</v>
      </c>
      <c r="C1340">
        <f t="shared" si="20"/>
        <v>7867349</v>
      </c>
      <c r="D1340" t="s">
        <v>8606</v>
      </c>
    </row>
    <row r="1341" spans="1:4" x14ac:dyDescent="0.3">
      <c r="A1341">
        <v>38000000</v>
      </c>
      <c r="B1341">
        <v>46813366</v>
      </c>
      <c r="C1341">
        <f t="shared" si="20"/>
        <v>8813366</v>
      </c>
      <c r="D1341" t="s">
        <v>8607</v>
      </c>
    </row>
    <row r="1342" spans="1:4" x14ac:dyDescent="0.3">
      <c r="A1342">
        <v>37000000</v>
      </c>
      <c r="B1342">
        <v>72279690</v>
      </c>
      <c r="C1342">
        <f t="shared" si="20"/>
        <v>35279690</v>
      </c>
      <c r="D1342" t="s">
        <v>8608</v>
      </c>
    </row>
    <row r="1343" spans="1:4" x14ac:dyDescent="0.3">
      <c r="A1343">
        <v>37000000</v>
      </c>
      <c r="B1343">
        <v>191449475</v>
      </c>
      <c r="C1343">
        <f t="shared" si="20"/>
        <v>154449475</v>
      </c>
      <c r="D1343" t="s">
        <v>8609</v>
      </c>
    </row>
    <row r="1344" spans="1:4" x14ac:dyDescent="0.3">
      <c r="A1344">
        <v>36000000</v>
      </c>
      <c r="B1344">
        <v>71026631</v>
      </c>
      <c r="C1344">
        <f t="shared" si="20"/>
        <v>35026631</v>
      </c>
      <c r="D1344" t="s">
        <v>8610</v>
      </c>
    </row>
    <row r="1345" spans="1:4" x14ac:dyDescent="0.3">
      <c r="A1345">
        <v>65000000</v>
      </c>
      <c r="B1345">
        <v>68208190</v>
      </c>
      <c r="C1345">
        <f t="shared" si="20"/>
        <v>3208190</v>
      </c>
      <c r="D1345" t="s">
        <v>8611</v>
      </c>
    </row>
    <row r="1346" spans="1:4" x14ac:dyDescent="0.3">
      <c r="A1346">
        <v>37000000</v>
      </c>
      <c r="B1346">
        <v>150368971</v>
      </c>
      <c r="C1346">
        <f t="shared" si="20"/>
        <v>113368971</v>
      </c>
      <c r="D1346" t="s">
        <v>8612</v>
      </c>
    </row>
    <row r="1347" spans="1:4" x14ac:dyDescent="0.3">
      <c r="A1347">
        <v>29500000</v>
      </c>
      <c r="B1347">
        <v>25529689.5</v>
      </c>
      <c r="C1347">
        <f t="shared" ref="C1347:C1410" si="21">B1347-A1347</f>
        <v>-3970310.5</v>
      </c>
      <c r="D1347" t="s">
        <v>8613</v>
      </c>
    </row>
    <row r="1348" spans="1:4" x14ac:dyDescent="0.3">
      <c r="A1348">
        <v>36000000</v>
      </c>
      <c r="B1348">
        <v>50129186</v>
      </c>
      <c r="C1348">
        <f t="shared" si="21"/>
        <v>14129186</v>
      </c>
      <c r="D1348" t="s">
        <v>8614</v>
      </c>
    </row>
    <row r="1349" spans="1:4" x14ac:dyDescent="0.3">
      <c r="A1349">
        <v>36000000</v>
      </c>
      <c r="B1349">
        <v>55500000</v>
      </c>
      <c r="C1349">
        <f t="shared" si="21"/>
        <v>19500000</v>
      </c>
      <c r="D1349" t="s">
        <v>8615</v>
      </c>
    </row>
    <row r="1350" spans="1:4" x14ac:dyDescent="0.3">
      <c r="A1350">
        <v>36000000</v>
      </c>
      <c r="B1350">
        <v>50213619</v>
      </c>
      <c r="C1350">
        <f t="shared" si="21"/>
        <v>14213619</v>
      </c>
      <c r="D1350" t="s">
        <v>8616</v>
      </c>
    </row>
    <row r="1351" spans="1:4" x14ac:dyDescent="0.3">
      <c r="A1351">
        <v>36000000</v>
      </c>
      <c r="B1351">
        <v>42019483</v>
      </c>
      <c r="C1351">
        <f t="shared" si="21"/>
        <v>6019483</v>
      </c>
      <c r="D1351" t="s">
        <v>8617</v>
      </c>
    </row>
    <row r="1352" spans="1:4" x14ac:dyDescent="0.3">
      <c r="A1352">
        <v>34000000</v>
      </c>
      <c r="B1352">
        <v>23360779</v>
      </c>
      <c r="C1352">
        <f t="shared" si="21"/>
        <v>-10639221</v>
      </c>
      <c r="D1352" t="s">
        <v>8618</v>
      </c>
    </row>
    <row r="1353" spans="1:4" x14ac:dyDescent="0.3">
      <c r="A1353">
        <v>36000000</v>
      </c>
      <c r="B1353">
        <v>26183197</v>
      </c>
      <c r="C1353">
        <f t="shared" si="21"/>
        <v>-9816803</v>
      </c>
      <c r="D1353" t="s">
        <v>8619</v>
      </c>
    </row>
    <row r="1354" spans="1:4" x14ac:dyDescent="0.3">
      <c r="A1354">
        <v>37000000</v>
      </c>
      <c r="B1354">
        <v>20991497</v>
      </c>
      <c r="C1354">
        <f t="shared" si="21"/>
        <v>-16008503</v>
      </c>
      <c r="D1354" t="s">
        <v>8620</v>
      </c>
    </row>
    <row r="1355" spans="1:4" x14ac:dyDescent="0.3">
      <c r="A1355">
        <v>36000000</v>
      </c>
      <c r="B1355">
        <v>13052741</v>
      </c>
      <c r="C1355">
        <f t="shared" si="21"/>
        <v>-22947259</v>
      </c>
      <c r="D1355" t="s">
        <v>8621</v>
      </c>
    </row>
    <row r="1356" spans="1:4" x14ac:dyDescent="0.3">
      <c r="A1356">
        <v>36000000</v>
      </c>
      <c r="B1356">
        <v>14378353</v>
      </c>
      <c r="C1356">
        <f t="shared" si="21"/>
        <v>-21621647</v>
      </c>
      <c r="D1356" t="s">
        <v>8622</v>
      </c>
    </row>
    <row r="1357" spans="1:4" x14ac:dyDescent="0.3">
      <c r="A1357">
        <v>37000000</v>
      </c>
      <c r="B1357">
        <v>33037754</v>
      </c>
      <c r="C1357">
        <f t="shared" si="21"/>
        <v>-3962246</v>
      </c>
      <c r="D1357" t="s">
        <v>8623</v>
      </c>
    </row>
    <row r="1358" spans="1:4" x14ac:dyDescent="0.3">
      <c r="A1358">
        <v>36000000</v>
      </c>
      <c r="B1358">
        <v>12339633</v>
      </c>
      <c r="C1358">
        <f t="shared" si="21"/>
        <v>-23660367</v>
      </c>
      <c r="D1358" t="s">
        <v>8624</v>
      </c>
    </row>
    <row r="1359" spans="1:4" x14ac:dyDescent="0.3">
      <c r="A1359">
        <v>36000000</v>
      </c>
      <c r="B1359">
        <v>2954405</v>
      </c>
      <c r="C1359">
        <f t="shared" si="21"/>
        <v>-33045595</v>
      </c>
      <c r="D1359" t="s">
        <v>8625</v>
      </c>
    </row>
    <row r="1360" spans="1:4" x14ac:dyDescent="0.3">
      <c r="A1360">
        <v>37000000</v>
      </c>
      <c r="B1360">
        <v>30105968</v>
      </c>
      <c r="C1360">
        <f t="shared" si="21"/>
        <v>-6894032</v>
      </c>
      <c r="D1360" t="s">
        <v>8626</v>
      </c>
    </row>
    <row r="1361" spans="1:4" x14ac:dyDescent="0.3">
      <c r="A1361">
        <v>35200000</v>
      </c>
      <c r="B1361">
        <v>37788228</v>
      </c>
      <c r="C1361">
        <f t="shared" si="21"/>
        <v>2588228</v>
      </c>
      <c r="D1361" t="s">
        <v>8627</v>
      </c>
    </row>
    <row r="1362" spans="1:4" x14ac:dyDescent="0.3">
      <c r="A1362">
        <v>35000000</v>
      </c>
      <c r="B1362">
        <v>277313371</v>
      </c>
      <c r="C1362">
        <f t="shared" si="21"/>
        <v>242313371</v>
      </c>
      <c r="D1362" t="s">
        <v>8628</v>
      </c>
    </row>
    <row r="1363" spans="1:4" x14ac:dyDescent="0.3">
      <c r="A1363">
        <v>36000000</v>
      </c>
      <c r="B1363">
        <v>2126511</v>
      </c>
      <c r="C1363">
        <f t="shared" si="21"/>
        <v>-33873489</v>
      </c>
      <c r="D1363" t="s">
        <v>8629</v>
      </c>
    </row>
    <row r="1364" spans="1:4" x14ac:dyDescent="0.3">
      <c r="A1364">
        <v>33000000</v>
      </c>
      <c r="B1364">
        <v>205399422</v>
      </c>
      <c r="C1364">
        <f t="shared" si="21"/>
        <v>172399422</v>
      </c>
      <c r="D1364" t="s">
        <v>8630</v>
      </c>
    </row>
    <row r="1365" spans="1:4" x14ac:dyDescent="0.3">
      <c r="A1365">
        <v>35000000</v>
      </c>
      <c r="B1365">
        <v>251188924</v>
      </c>
      <c r="C1365">
        <f t="shared" si="21"/>
        <v>216188924</v>
      </c>
      <c r="D1365" t="s">
        <v>8631</v>
      </c>
    </row>
    <row r="1366" spans="1:4" x14ac:dyDescent="0.3">
      <c r="A1366">
        <v>36000000</v>
      </c>
      <c r="B1366">
        <v>1068392</v>
      </c>
      <c r="C1366">
        <f t="shared" si="21"/>
        <v>-34931608</v>
      </c>
      <c r="D1366" t="s">
        <v>8632</v>
      </c>
    </row>
    <row r="1367" spans="1:4" x14ac:dyDescent="0.3">
      <c r="A1367">
        <v>35000000</v>
      </c>
      <c r="B1367">
        <v>144731527</v>
      </c>
      <c r="C1367">
        <f t="shared" si="21"/>
        <v>109731527</v>
      </c>
      <c r="D1367" t="s">
        <v>8633</v>
      </c>
    </row>
    <row r="1368" spans="1:4" x14ac:dyDescent="0.3">
      <c r="A1368">
        <v>29000000</v>
      </c>
      <c r="B1368">
        <v>255950375</v>
      </c>
      <c r="C1368">
        <f t="shared" si="21"/>
        <v>226950375</v>
      </c>
      <c r="D1368" t="s">
        <v>8634</v>
      </c>
    </row>
    <row r="1369" spans="1:4" x14ac:dyDescent="0.3">
      <c r="A1369">
        <v>35000000</v>
      </c>
      <c r="B1369">
        <v>112692062</v>
      </c>
      <c r="C1369">
        <f t="shared" si="21"/>
        <v>77692062</v>
      </c>
      <c r="D1369" t="s">
        <v>8635</v>
      </c>
    </row>
    <row r="1370" spans="1:4" x14ac:dyDescent="0.3">
      <c r="A1370">
        <v>35000000</v>
      </c>
      <c r="B1370">
        <v>117528646</v>
      </c>
      <c r="C1370">
        <f t="shared" si="21"/>
        <v>82528646</v>
      </c>
      <c r="D1370" t="s">
        <v>8636</v>
      </c>
    </row>
    <row r="1371" spans="1:4" x14ac:dyDescent="0.3">
      <c r="A1371">
        <v>38000000</v>
      </c>
      <c r="B1371">
        <v>171031347</v>
      </c>
      <c r="C1371">
        <f t="shared" si="21"/>
        <v>133031347</v>
      </c>
      <c r="D1371" t="s">
        <v>8637</v>
      </c>
    </row>
    <row r="1372" spans="1:4" x14ac:dyDescent="0.3">
      <c r="A1372">
        <v>35000000</v>
      </c>
      <c r="B1372">
        <v>124732962</v>
      </c>
      <c r="C1372">
        <f t="shared" si="21"/>
        <v>89732962</v>
      </c>
      <c r="D1372" t="s">
        <v>8638</v>
      </c>
    </row>
    <row r="1373" spans="1:4" x14ac:dyDescent="0.3">
      <c r="A1373">
        <v>35000000</v>
      </c>
      <c r="B1373">
        <v>82300000</v>
      </c>
      <c r="C1373">
        <f t="shared" si="21"/>
        <v>47300000</v>
      </c>
      <c r="D1373" t="s">
        <v>8639</v>
      </c>
    </row>
    <row r="1374" spans="1:4" x14ac:dyDescent="0.3">
      <c r="A1374">
        <v>35000000</v>
      </c>
      <c r="B1374">
        <v>134455175</v>
      </c>
      <c r="C1374">
        <f t="shared" si="21"/>
        <v>99455175</v>
      </c>
      <c r="D1374" t="s">
        <v>8640</v>
      </c>
    </row>
    <row r="1375" spans="1:4" x14ac:dyDescent="0.3">
      <c r="A1375">
        <v>35000000</v>
      </c>
      <c r="B1375">
        <v>79100000</v>
      </c>
      <c r="C1375">
        <f t="shared" si="21"/>
        <v>44100000</v>
      </c>
      <c r="D1375" t="s">
        <v>8641</v>
      </c>
    </row>
    <row r="1376" spans="1:4" x14ac:dyDescent="0.3">
      <c r="A1376">
        <v>35000000</v>
      </c>
      <c r="B1376">
        <v>81159365</v>
      </c>
      <c r="C1376">
        <f t="shared" si="21"/>
        <v>46159365</v>
      </c>
      <c r="D1376" t="s">
        <v>8642</v>
      </c>
    </row>
    <row r="1377" spans="1:4" x14ac:dyDescent="0.3">
      <c r="A1377">
        <v>35000000</v>
      </c>
      <c r="B1377">
        <v>110008260</v>
      </c>
      <c r="C1377">
        <f t="shared" si="21"/>
        <v>75008260</v>
      </c>
      <c r="D1377" t="s">
        <v>8643</v>
      </c>
    </row>
    <row r="1378" spans="1:4" x14ac:dyDescent="0.3">
      <c r="A1378">
        <v>35000000</v>
      </c>
      <c r="B1378">
        <v>67962333</v>
      </c>
      <c r="C1378">
        <f t="shared" si="21"/>
        <v>32962333</v>
      </c>
      <c r="D1378" t="s">
        <v>8644</v>
      </c>
    </row>
    <row r="1379" spans="1:4" x14ac:dyDescent="0.3">
      <c r="A1379">
        <v>27000000</v>
      </c>
      <c r="B1379">
        <v>78651430</v>
      </c>
      <c r="C1379">
        <f t="shared" si="21"/>
        <v>51651430</v>
      </c>
      <c r="D1379" t="s">
        <v>8645</v>
      </c>
    </row>
    <row r="1380" spans="1:4" x14ac:dyDescent="0.3">
      <c r="A1380">
        <v>35000000</v>
      </c>
      <c r="B1380">
        <v>64604977</v>
      </c>
      <c r="C1380">
        <f t="shared" si="21"/>
        <v>29604977</v>
      </c>
      <c r="D1380" t="s">
        <v>8646</v>
      </c>
    </row>
    <row r="1381" spans="1:4" x14ac:dyDescent="0.3">
      <c r="A1381">
        <v>35000000</v>
      </c>
      <c r="B1381">
        <v>63939454</v>
      </c>
      <c r="C1381">
        <f t="shared" si="21"/>
        <v>28939454</v>
      </c>
      <c r="D1381" t="s">
        <v>8647</v>
      </c>
    </row>
    <row r="1382" spans="1:4" x14ac:dyDescent="0.3">
      <c r="A1382">
        <v>35000000</v>
      </c>
      <c r="B1382">
        <v>63826569</v>
      </c>
      <c r="C1382">
        <f t="shared" si="21"/>
        <v>28826569</v>
      </c>
      <c r="D1382" t="s">
        <v>8648</v>
      </c>
    </row>
    <row r="1383" spans="1:4" x14ac:dyDescent="0.3">
      <c r="A1383">
        <v>35000000</v>
      </c>
      <c r="B1383">
        <v>60054449</v>
      </c>
      <c r="C1383">
        <f t="shared" si="21"/>
        <v>25054449</v>
      </c>
      <c r="D1383" t="s">
        <v>8649</v>
      </c>
    </row>
    <row r="1384" spans="1:4" x14ac:dyDescent="0.3">
      <c r="A1384">
        <v>1800000</v>
      </c>
      <c r="B1384">
        <v>26505000</v>
      </c>
      <c r="C1384">
        <f t="shared" si="21"/>
        <v>24705000</v>
      </c>
      <c r="D1384" t="s">
        <v>8650</v>
      </c>
    </row>
    <row r="1385" spans="1:4" x14ac:dyDescent="0.3">
      <c r="A1385">
        <v>33000000</v>
      </c>
      <c r="B1385">
        <v>61280963</v>
      </c>
      <c r="C1385">
        <f t="shared" si="21"/>
        <v>28280963</v>
      </c>
      <c r="D1385" t="s">
        <v>8651</v>
      </c>
    </row>
    <row r="1386" spans="1:4" x14ac:dyDescent="0.3">
      <c r="A1386">
        <v>35000000</v>
      </c>
      <c r="B1386">
        <v>56876365</v>
      </c>
      <c r="C1386">
        <f t="shared" si="21"/>
        <v>21876365</v>
      </c>
      <c r="D1386" t="s">
        <v>8652</v>
      </c>
    </row>
    <row r="1387" spans="1:4" x14ac:dyDescent="0.3">
      <c r="A1387">
        <v>35000000</v>
      </c>
      <c r="B1387">
        <v>59699513</v>
      </c>
      <c r="C1387">
        <f t="shared" si="21"/>
        <v>24699513</v>
      </c>
      <c r="D1387" t="s">
        <v>8653</v>
      </c>
    </row>
    <row r="1388" spans="1:4" x14ac:dyDescent="0.3">
      <c r="A1388">
        <v>34000000</v>
      </c>
      <c r="B1388">
        <v>54132596</v>
      </c>
      <c r="C1388">
        <f t="shared" si="21"/>
        <v>20132596</v>
      </c>
      <c r="D1388" t="s">
        <v>8654</v>
      </c>
    </row>
    <row r="1389" spans="1:4" x14ac:dyDescent="0.3">
      <c r="A1389">
        <v>35000000</v>
      </c>
      <c r="B1389">
        <v>52277485</v>
      </c>
      <c r="C1389">
        <f t="shared" si="21"/>
        <v>17277485</v>
      </c>
      <c r="D1389" t="s">
        <v>8655</v>
      </c>
    </row>
    <row r="1390" spans="1:4" x14ac:dyDescent="0.3">
      <c r="A1390">
        <v>35000000</v>
      </c>
      <c r="B1390">
        <v>55802754</v>
      </c>
      <c r="C1390">
        <f t="shared" si="21"/>
        <v>20802754</v>
      </c>
      <c r="D1390" t="s">
        <v>8656</v>
      </c>
    </row>
    <row r="1391" spans="1:4" x14ac:dyDescent="0.3">
      <c r="A1391">
        <v>35000000</v>
      </c>
      <c r="B1391">
        <v>55291815</v>
      </c>
      <c r="C1391">
        <f t="shared" si="21"/>
        <v>20291815</v>
      </c>
      <c r="D1391" t="s">
        <v>8657</v>
      </c>
    </row>
    <row r="1392" spans="1:4" x14ac:dyDescent="0.3">
      <c r="A1392">
        <v>35000000</v>
      </c>
      <c r="B1392">
        <v>83299761</v>
      </c>
      <c r="C1392">
        <f t="shared" si="21"/>
        <v>48299761</v>
      </c>
      <c r="D1392" t="s">
        <v>8658</v>
      </c>
    </row>
    <row r="1393" spans="1:4" x14ac:dyDescent="0.3">
      <c r="A1393">
        <v>33000000</v>
      </c>
      <c r="B1393">
        <v>48169908</v>
      </c>
      <c r="C1393">
        <f t="shared" si="21"/>
        <v>15169908</v>
      </c>
      <c r="D1393" t="s">
        <v>8659</v>
      </c>
    </row>
    <row r="1394" spans="1:4" x14ac:dyDescent="0.3">
      <c r="A1394">
        <v>35000000</v>
      </c>
      <c r="B1394">
        <v>67523385</v>
      </c>
      <c r="C1394">
        <f t="shared" si="21"/>
        <v>32523385</v>
      </c>
      <c r="D1394" t="s">
        <v>8660</v>
      </c>
    </row>
    <row r="1395" spans="1:4" x14ac:dyDescent="0.3">
      <c r="A1395">
        <v>35000000</v>
      </c>
      <c r="B1395">
        <v>49474048</v>
      </c>
      <c r="C1395">
        <f t="shared" si="21"/>
        <v>14474048</v>
      </c>
      <c r="D1395" t="s">
        <v>8661</v>
      </c>
    </row>
    <row r="1396" spans="1:4" x14ac:dyDescent="0.3">
      <c r="A1396">
        <v>35000000</v>
      </c>
      <c r="B1396">
        <v>45802315</v>
      </c>
      <c r="C1396">
        <f t="shared" si="21"/>
        <v>10802315</v>
      </c>
      <c r="D1396" t="s">
        <v>8662</v>
      </c>
    </row>
    <row r="1397" spans="1:4" x14ac:dyDescent="0.3">
      <c r="A1397">
        <v>35000000</v>
      </c>
      <c r="B1397">
        <v>43792641</v>
      </c>
      <c r="C1397">
        <f t="shared" si="21"/>
        <v>8792641</v>
      </c>
      <c r="D1397" t="s">
        <v>8663</v>
      </c>
    </row>
    <row r="1398" spans="1:4" x14ac:dyDescent="0.3">
      <c r="A1398">
        <v>33000000</v>
      </c>
      <c r="B1398">
        <v>57651794</v>
      </c>
      <c r="C1398">
        <f t="shared" si="21"/>
        <v>24651794</v>
      </c>
      <c r="D1398" t="s">
        <v>8664</v>
      </c>
    </row>
    <row r="1399" spans="1:4" x14ac:dyDescent="0.3">
      <c r="A1399">
        <v>30000000</v>
      </c>
      <c r="B1399">
        <v>43894863</v>
      </c>
      <c r="C1399">
        <f t="shared" si="21"/>
        <v>13894863</v>
      </c>
      <c r="D1399" t="s">
        <v>8665</v>
      </c>
    </row>
    <row r="1400" spans="1:4" x14ac:dyDescent="0.3">
      <c r="A1400">
        <v>35000000</v>
      </c>
      <c r="B1400">
        <v>41954997</v>
      </c>
      <c r="C1400">
        <f t="shared" si="21"/>
        <v>6954997</v>
      </c>
      <c r="D1400" t="s">
        <v>8666</v>
      </c>
    </row>
    <row r="1401" spans="1:4" x14ac:dyDescent="0.3">
      <c r="A1401">
        <v>33000000</v>
      </c>
      <c r="B1401">
        <v>39532308</v>
      </c>
      <c r="C1401">
        <f t="shared" si="21"/>
        <v>6532308</v>
      </c>
      <c r="D1401" t="s">
        <v>8667</v>
      </c>
    </row>
    <row r="1402" spans="1:4" x14ac:dyDescent="0.3">
      <c r="A1402">
        <v>10700000</v>
      </c>
      <c r="B1402">
        <v>76600000</v>
      </c>
      <c r="C1402">
        <f t="shared" si="21"/>
        <v>65900000</v>
      </c>
      <c r="D1402" t="s">
        <v>8668</v>
      </c>
    </row>
    <row r="1403" spans="1:4" x14ac:dyDescent="0.3">
      <c r="A1403">
        <v>35000000</v>
      </c>
      <c r="B1403">
        <v>39692139</v>
      </c>
      <c r="C1403">
        <f t="shared" si="21"/>
        <v>4692139</v>
      </c>
      <c r="D1403" t="s">
        <v>8669</v>
      </c>
    </row>
    <row r="1404" spans="1:4" x14ac:dyDescent="0.3">
      <c r="A1404">
        <v>35000000</v>
      </c>
      <c r="B1404">
        <v>40687294</v>
      </c>
      <c r="C1404">
        <f t="shared" si="21"/>
        <v>5687294</v>
      </c>
      <c r="D1404" t="s">
        <v>8670</v>
      </c>
    </row>
    <row r="1405" spans="1:4" x14ac:dyDescent="0.3">
      <c r="A1405">
        <v>40000000</v>
      </c>
      <c r="B1405">
        <v>37553932</v>
      </c>
      <c r="C1405">
        <f t="shared" si="21"/>
        <v>-2446068</v>
      </c>
      <c r="D1405" t="s">
        <v>8671</v>
      </c>
    </row>
    <row r="1406" spans="1:4" x14ac:dyDescent="0.3">
      <c r="A1406">
        <v>35000000</v>
      </c>
      <c r="B1406">
        <v>37481242</v>
      </c>
      <c r="C1406">
        <f t="shared" si="21"/>
        <v>2481242</v>
      </c>
      <c r="D1406" t="s">
        <v>8672</v>
      </c>
    </row>
    <row r="1407" spans="1:4" x14ac:dyDescent="0.3">
      <c r="A1407">
        <v>35000000</v>
      </c>
      <c r="B1407">
        <v>39026186</v>
      </c>
      <c r="C1407">
        <f t="shared" si="21"/>
        <v>4026186</v>
      </c>
      <c r="D1407" t="s">
        <v>8673</v>
      </c>
    </row>
    <row r="1408" spans="1:4" x14ac:dyDescent="0.3">
      <c r="A1408">
        <v>50000000</v>
      </c>
      <c r="B1408">
        <v>33422806</v>
      </c>
      <c r="C1408">
        <f t="shared" si="21"/>
        <v>-16577194</v>
      </c>
      <c r="D1408" t="s">
        <v>8674</v>
      </c>
    </row>
    <row r="1409" spans="1:4" x14ac:dyDescent="0.3">
      <c r="A1409">
        <v>20000000</v>
      </c>
      <c r="B1409">
        <v>25529689.5</v>
      </c>
      <c r="C1409">
        <f t="shared" si="21"/>
        <v>5529689.5</v>
      </c>
      <c r="D1409" t="s">
        <v>8675</v>
      </c>
    </row>
    <row r="1410" spans="1:4" x14ac:dyDescent="0.3">
      <c r="A1410">
        <v>35000000</v>
      </c>
      <c r="B1410">
        <v>33423521</v>
      </c>
      <c r="C1410">
        <f t="shared" si="21"/>
        <v>-1576479</v>
      </c>
      <c r="D1410" t="s">
        <v>8676</v>
      </c>
    </row>
    <row r="1411" spans="1:4" x14ac:dyDescent="0.3">
      <c r="A1411">
        <v>35000000</v>
      </c>
      <c r="B1411">
        <v>32519322</v>
      </c>
      <c r="C1411">
        <f t="shared" ref="C1411:C1474" si="22">B1411-A1411</f>
        <v>-2480678</v>
      </c>
      <c r="D1411" t="s">
        <v>8677</v>
      </c>
    </row>
    <row r="1412" spans="1:4" x14ac:dyDescent="0.3">
      <c r="A1412">
        <v>30000000</v>
      </c>
      <c r="B1412">
        <v>37617947</v>
      </c>
      <c r="C1412">
        <f t="shared" si="22"/>
        <v>7617947</v>
      </c>
      <c r="D1412" t="s">
        <v>8678</v>
      </c>
    </row>
    <row r="1413" spans="1:4" x14ac:dyDescent="0.3">
      <c r="A1413">
        <v>30000000</v>
      </c>
      <c r="B1413">
        <v>32048809</v>
      </c>
      <c r="C1413">
        <f t="shared" si="22"/>
        <v>2048809</v>
      </c>
      <c r="D1413" t="s">
        <v>8679</v>
      </c>
    </row>
    <row r="1414" spans="1:4" x14ac:dyDescent="0.3">
      <c r="A1414">
        <v>27000000</v>
      </c>
      <c r="B1414">
        <v>33987757</v>
      </c>
      <c r="C1414">
        <f t="shared" si="22"/>
        <v>6987757</v>
      </c>
      <c r="D1414" t="s">
        <v>8680</v>
      </c>
    </row>
    <row r="1415" spans="1:4" x14ac:dyDescent="0.3">
      <c r="A1415">
        <v>35000000</v>
      </c>
      <c r="B1415">
        <v>37304950</v>
      </c>
      <c r="C1415">
        <f t="shared" si="22"/>
        <v>2304950</v>
      </c>
      <c r="D1415" t="s">
        <v>8681</v>
      </c>
    </row>
    <row r="1416" spans="1:4" x14ac:dyDescent="0.3">
      <c r="A1416">
        <v>35000000</v>
      </c>
      <c r="B1416">
        <v>30691439</v>
      </c>
      <c r="C1416">
        <f t="shared" si="22"/>
        <v>-4308561</v>
      </c>
      <c r="D1416" t="s">
        <v>8682</v>
      </c>
    </row>
    <row r="1417" spans="1:4" x14ac:dyDescent="0.3">
      <c r="A1417">
        <v>35000000</v>
      </c>
      <c r="B1417">
        <v>30307804</v>
      </c>
      <c r="C1417">
        <f t="shared" si="22"/>
        <v>-4692196</v>
      </c>
      <c r="D1417" t="s">
        <v>8683</v>
      </c>
    </row>
    <row r="1418" spans="1:4" x14ac:dyDescent="0.3">
      <c r="A1418">
        <v>35000000</v>
      </c>
      <c r="B1418">
        <v>30669413</v>
      </c>
      <c r="C1418">
        <f t="shared" si="22"/>
        <v>-4330587</v>
      </c>
      <c r="D1418" t="s">
        <v>8684</v>
      </c>
    </row>
    <row r="1419" spans="1:4" x14ac:dyDescent="0.3">
      <c r="A1419">
        <v>35000000</v>
      </c>
      <c r="B1419">
        <v>28687835</v>
      </c>
      <c r="C1419">
        <f t="shared" si="22"/>
        <v>-6312165</v>
      </c>
      <c r="D1419" t="s">
        <v>8685</v>
      </c>
    </row>
    <row r="1420" spans="1:4" x14ac:dyDescent="0.3">
      <c r="A1420">
        <v>35000000</v>
      </c>
      <c r="B1420">
        <v>26494611</v>
      </c>
      <c r="C1420">
        <f t="shared" si="22"/>
        <v>-8505389</v>
      </c>
      <c r="D1420" t="s">
        <v>8686</v>
      </c>
    </row>
    <row r="1421" spans="1:4" x14ac:dyDescent="0.3">
      <c r="A1421">
        <v>20000000</v>
      </c>
      <c r="B1421">
        <v>25529689.5</v>
      </c>
      <c r="C1421">
        <f t="shared" si="22"/>
        <v>5529689.5</v>
      </c>
      <c r="D1421" t="s">
        <v>8687</v>
      </c>
    </row>
    <row r="1422" spans="1:4" x14ac:dyDescent="0.3">
      <c r="A1422">
        <v>35000000</v>
      </c>
      <c r="B1422">
        <v>25266129</v>
      </c>
      <c r="C1422">
        <f t="shared" si="22"/>
        <v>-9733871</v>
      </c>
      <c r="D1422" t="s">
        <v>8688</v>
      </c>
    </row>
    <row r="1423" spans="1:4" x14ac:dyDescent="0.3">
      <c r="A1423">
        <v>35000000</v>
      </c>
      <c r="B1423">
        <v>25863915</v>
      </c>
      <c r="C1423">
        <f t="shared" si="22"/>
        <v>-9136085</v>
      </c>
      <c r="D1423" t="s">
        <v>8689</v>
      </c>
    </row>
    <row r="1424" spans="1:4" x14ac:dyDescent="0.3">
      <c r="A1424">
        <v>30000000</v>
      </c>
      <c r="B1424">
        <v>25078937</v>
      </c>
      <c r="C1424">
        <f t="shared" si="22"/>
        <v>-4921063</v>
      </c>
      <c r="D1424" t="s">
        <v>8690</v>
      </c>
    </row>
    <row r="1425" spans="1:4" x14ac:dyDescent="0.3">
      <c r="A1425">
        <v>19000000</v>
      </c>
      <c r="B1425">
        <v>25529689.5</v>
      </c>
      <c r="C1425">
        <f t="shared" si="22"/>
        <v>6529689.5</v>
      </c>
      <c r="D1425" t="s">
        <v>8691</v>
      </c>
    </row>
    <row r="1426" spans="1:4" x14ac:dyDescent="0.3">
      <c r="A1426">
        <v>35000000</v>
      </c>
      <c r="B1426">
        <v>28995450</v>
      </c>
      <c r="C1426">
        <f t="shared" si="22"/>
        <v>-6004550</v>
      </c>
      <c r="D1426" t="s">
        <v>8692</v>
      </c>
    </row>
    <row r="1427" spans="1:4" x14ac:dyDescent="0.3">
      <c r="A1427">
        <v>35000000</v>
      </c>
      <c r="B1427">
        <v>24276500</v>
      </c>
      <c r="C1427">
        <f t="shared" si="22"/>
        <v>-10723500</v>
      </c>
      <c r="D1427" t="s">
        <v>8693</v>
      </c>
    </row>
    <row r="1428" spans="1:4" x14ac:dyDescent="0.3">
      <c r="A1428">
        <v>30000000</v>
      </c>
      <c r="B1428">
        <v>20981633</v>
      </c>
      <c r="C1428">
        <f t="shared" si="22"/>
        <v>-9018367</v>
      </c>
      <c r="D1428" t="s">
        <v>8694</v>
      </c>
    </row>
    <row r="1429" spans="1:4" x14ac:dyDescent="0.3">
      <c r="A1429">
        <v>35000000</v>
      </c>
      <c r="B1429">
        <v>22913677</v>
      </c>
      <c r="C1429">
        <f t="shared" si="22"/>
        <v>-12086323</v>
      </c>
      <c r="D1429" t="s">
        <v>8695</v>
      </c>
    </row>
    <row r="1430" spans="1:4" x14ac:dyDescent="0.3">
      <c r="A1430">
        <v>35000000</v>
      </c>
      <c r="B1430">
        <v>34531832</v>
      </c>
      <c r="C1430">
        <f t="shared" si="22"/>
        <v>-468168</v>
      </c>
      <c r="D1430" t="s">
        <v>8696</v>
      </c>
    </row>
    <row r="1431" spans="1:4" x14ac:dyDescent="0.3">
      <c r="A1431">
        <v>35000000</v>
      </c>
      <c r="B1431">
        <v>28064226</v>
      </c>
      <c r="C1431">
        <f t="shared" si="22"/>
        <v>-6935774</v>
      </c>
      <c r="D1431" t="s">
        <v>8697</v>
      </c>
    </row>
    <row r="1432" spans="1:4" x14ac:dyDescent="0.3">
      <c r="A1432">
        <v>35000000</v>
      </c>
      <c r="B1432">
        <v>19447478</v>
      </c>
      <c r="C1432">
        <f t="shared" si="22"/>
        <v>-15552522</v>
      </c>
      <c r="D1432" t="s">
        <v>8698</v>
      </c>
    </row>
    <row r="1433" spans="1:4" x14ac:dyDescent="0.3">
      <c r="A1433">
        <v>55000000</v>
      </c>
      <c r="B1433">
        <v>19389454</v>
      </c>
      <c r="C1433">
        <f t="shared" si="22"/>
        <v>-35610546</v>
      </c>
      <c r="D1433" t="s">
        <v>8699</v>
      </c>
    </row>
    <row r="1434" spans="1:4" x14ac:dyDescent="0.3">
      <c r="A1434">
        <v>35000000</v>
      </c>
      <c r="B1434">
        <v>25871834</v>
      </c>
      <c r="C1434">
        <f t="shared" si="22"/>
        <v>-9128166</v>
      </c>
      <c r="D1434" t="s">
        <v>8700</v>
      </c>
    </row>
    <row r="1435" spans="1:4" x14ac:dyDescent="0.3">
      <c r="A1435">
        <v>35000000</v>
      </c>
      <c r="B1435">
        <v>19692608</v>
      </c>
      <c r="C1435">
        <f t="shared" si="22"/>
        <v>-15307392</v>
      </c>
      <c r="D1435" t="s">
        <v>8701</v>
      </c>
    </row>
    <row r="1436" spans="1:4" x14ac:dyDescent="0.3">
      <c r="A1436">
        <v>35000000</v>
      </c>
      <c r="B1436">
        <v>19294901</v>
      </c>
      <c r="C1436">
        <f t="shared" si="22"/>
        <v>-15705099</v>
      </c>
      <c r="D1436" t="s">
        <v>8702</v>
      </c>
    </row>
    <row r="1437" spans="1:4" x14ac:dyDescent="0.3">
      <c r="A1437">
        <v>35000000</v>
      </c>
      <c r="B1437">
        <v>20275446</v>
      </c>
      <c r="C1437">
        <f t="shared" si="22"/>
        <v>-14724554</v>
      </c>
      <c r="D1437" t="s">
        <v>8703</v>
      </c>
    </row>
    <row r="1438" spans="1:4" x14ac:dyDescent="0.3">
      <c r="A1438">
        <v>35000000</v>
      </c>
      <c r="B1438">
        <v>34507079</v>
      </c>
      <c r="C1438">
        <f t="shared" si="22"/>
        <v>-492921</v>
      </c>
      <c r="D1438" t="s">
        <v>8704</v>
      </c>
    </row>
    <row r="1439" spans="1:4" x14ac:dyDescent="0.3">
      <c r="A1439">
        <v>35000000</v>
      </c>
      <c r="B1439">
        <v>18306166</v>
      </c>
      <c r="C1439">
        <f t="shared" si="22"/>
        <v>-16693834</v>
      </c>
      <c r="D1439" t="s">
        <v>8705</v>
      </c>
    </row>
    <row r="1440" spans="1:4" x14ac:dyDescent="0.3">
      <c r="A1440">
        <v>35000000</v>
      </c>
      <c r="B1440">
        <v>17609982</v>
      </c>
      <c r="C1440">
        <f t="shared" si="22"/>
        <v>-17390018</v>
      </c>
      <c r="D1440" t="s">
        <v>8706</v>
      </c>
    </row>
    <row r="1441" spans="1:4" x14ac:dyDescent="0.3">
      <c r="A1441">
        <v>31000000</v>
      </c>
      <c r="B1441">
        <v>16831505</v>
      </c>
      <c r="C1441">
        <f t="shared" si="22"/>
        <v>-14168495</v>
      </c>
      <c r="D1441" t="s">
        <v>8707</v>
      </c>
    </row>
    <row r="1442" spans="1:4" x14ac:dyDescent="0.3">
      <c r="A1442">
        <v>35000000</v>
      </c>
      <c r="B1442">
        <v>17596256</v>
      </c>
      <c r="C1442">
        <f t="shared" si="22"/>
        <v>-17403744</v>
      </c>
      <c r="D1442" t="s">
        <v>8708</v>
      </c>
    </row>
    <row r="1443" spans="1:4" x14ac:dyDescent="0.3">
      <c r="A1443">
        <v>30000000</v>
      </c>
      <c r="B1443">
        <v>25529689.5</v>
      </c>
      <c r="C1443">
        <f t="shared" si="22"/>
        <v>-4470310.5</v>
      </c>
      <c r="D1443" t="s">
        <v>8709</v>
      </c>
    </row>
    <row r="1444" spans="1:4" x14ac:dyDescent="0.3">
      <c r="A1444">
        <v>27000000</v>
      </c>
      <c r="B1444">
        <v>25529689.5</v>
      </c>
      <c r="C1444">
        <f t="shared" si="22"/>
        <v>-1470310.5</v>
      </c>
      <c r="D1444" t="s">
        <v>8710</v>
      </c>
    </row>
    <row r="1445" spans="1:4" x14ac:dyDescent="0.3">
      <c r="A1445">
        <v>35000000</v>
      </c>
      <c r="B1445">
        <v>14998070</v>
      </c>
      <c r="C1445">
        <f t="shared" si="22"/>
        <v>-20001930</v>
      </c>
      <c r="D1445" t="s">
        <v>8711</v>
      </c>
    </row>
    <row r="1446" spans="1:4" x14ac:dyDescent="0.3">
      <c r="A1446">
        <v>35000000</v>
      </c>
      <c r="B1446">
        <v>14587732</v>
      </c>
      <c r="C1446">
        <f t="shared" si="22"/>
        <v>-20412268</v>
      </c>
      <c r="D1446" t="s">
        <v>8712</v>
      </c>
    </row>
    <row r="1447" spans="1:4" x14ac:dyDescent="0.3">
      <c r="A1447">
        <v>35000000</v>
      </c>
      <c r="B1447">
        <v>18317151</v>
      </c>
      <c r="C1447">
        <f t="shared" si="22"/>
        <v>-16682849</v>
      </c>
      <c r="D1447" t="s">
        <v>8713</v>
      </c>
    </row>
    <row r="1448" spans="1:4" x14ac:dyDescent="0.3">
      <c r="A1448">
        <v>35000000</v>
      </c>
      <c r="B1448">
        <v>11405825</v>
      </c>
      <c r="C1448">
        <f t="shared" si="22"/>
        <v>-23594175</v>
      </c>
      <c r="D1448" t="s">
        <v>8714</v>
      </c>
    </row>
    <row r="1449" spans="1:4" x14ac:dyDescent="0.3">
      <c r="A1449">
        <v>35000000</v>
      </c>
      <c r="B1449">
        <v>13264986</v>
      </c>
      <c r="C1449">
        <f t="shared" si="22"/>
        <v>-21735014</v>
      </c>
      <c r="D1449" t="s">
        <v>8715</v>
      </c>
    </row>
    <row r="1450" spans="1:4" x14ac:dyDescent="0.3">
      <c r="A1450">
        <v>35000000</v>
      </c>
      <c r="B1450">
        <v>10991381</v>
      </c>
      <c r="C1450">
        <f t="shared" si="22"/>
        <v>-24008619</v>
      </c>
      <c r="D1450" t="s">
        <v>8716</v>
      </c>
    </row>
    <row r="1451" spans="1:4" x14ac:dyDescent="0.3">
      <c r="A1451">
        <v>35000000</v>
      </c>
      <c r="B1451">
        <v>10268846</v>
      </c>
      <c r="C1451">
        <f t="shared" si="22"/>
        <v>-24731154</v>
      </c>
      <c r="D1451" t="s">
        <v>8717</v>
      </c>
    </row>
    <row r="1452" spans="1:4" x14ac:dyDescent="0.3">
      <c r="A1452">
        <v>32000000</v>
      </c>
      <c r="B1452">
        <v>13303319</v>
      </c>
      <c r="C1452">
        <f t="shared" si="22"/>
        <v>-18696681</v>
      </c>
      <c r="D1452" t="s">
        <v>8718</v>
      </c>
    </row>
    <row r="1453" spans="1:4" x14ac:dyDescent="0.3">
      <c r="A1453">
        <v>35000000</v>
      </c>
      <c r="B1453">
        <v>10076136</v>
      </c>
      <c r="C1453">
        <f t="shared" si="22"/>
        <v>-24923864</v>
      </c>
      <c r="D1453" t="s">
        <v>8719</v>
      </c>
    </row>
    <row r="1454" spans="1:4" x14ac:dyDescent="0.3">
      <c r="A1454">
        <v>35000000</v>
      </c>
      <c r="B1454">
        <v>10499968</v>
      </c>
      <c r="C1454">
        <f t="shared" si="22"/>
        <v>-24500032</v>
      </c>
      <c r="D1454" t="s">
        <v>8720</v>
      </c>
    </row>
    <row r="1455" spans="1:4" x14ac:dyDescent="0.3">
      <c r="A1455">
        <v>38000000</v>
      </c>
      <c r="B1455">
        <v>7659747</v>
      </c>
      <c r="C1455">
        <f t="shared" si="22"/>
        <v>-30340253</v>
      </c>
      <c r="D1455" t="s">
        <v>8721</v>
      </c>
    </row>
    <row r="1456" spans="1:4" x14ac:dyDescent="0.3">
      <c r="A1456">
        <v>35000000</v>
      </c>
      <c r="B1456">
        <v>7948159</v>
      </c>
      <c r="C1456">
        <f t="shared" si="22"/>
        <v>-27051841</v>
      </c>
      <c r="D1456" t="s">
        <v>8722</v>
      </c>
    </row>
    <row r="1457" spans="1:4" x14ac:dyDescent="0.3">
      <c r="A1457">
        <v>35000000</v>
      </c>
      <c r="B1457">
        <v>11631245</v>
      </c>
      <c r="C1457">
        <f t="shared" si="22"/>
        <v>-23368755</v>
      </c>
      <c r="D1457" t="s">
        <v>8723</v>
      </c>
    </row>
    <row r="1458" spans="1:4" x14ac:dyDescent="0.3">
      <c r="A1458">
        <v>35000000</v>
      </c>
      <c r="B1458">
        <v>10137502</v>
      </c>
      <c r="C1458">
        <f t="shared" si="22"/>
        <v>-24862498</v>
      </c>
      <c r="D1458" t="s">
        <v>8724</v>
      </c>
    </row>
    <row r="1459" spans="1:4" x14ac:dyDescent="0.3">
      <c r="A1459">
        <v>35000000</v>
      </c>
      <c r="B1459">
        <v>6448817</v>
      </c>
      <c r="C1459">
        <f t="shared" si="22"/>
        <v>-28551183</v>
      </c>
      <c r="D1459" t="s">
        <v>8725</v>
      </c>
    </row>
    <row r="1460" spans="1:4" x14ac:dyDescent="0.3">
      <c r="A1460">
        <v>35000000</v>
      </c>
      <c r="B1460">
        <v>7458269</v>
      </c>
      <c r="C1460">
        <f t="shared" si="22"/>
        <v>-27541731</v>
      </c>
      <c r="D1460" t="s">
        <v>8726</v>
      </c>
    </row>
    <row r="1461" spans="1:4" x14ac:dyDescent="0.3">
      <c r="A1461">
        <v>35000000</v>
      </c>
      <c r="B1461">
        <v>4651977</v>
      </c>
      <c r="C1461">
        <f t="shared" si="22"/>
        <v>-30348023</v>
      </c>
      <c r="D1461" t="s">
        <v>8727</v>
      </c>
    </row>
    <row r="1462" spans="1:4" x14ac:dyDescent="0.3">
      <c r="A1462">
        <v>35000000</v>
      </c>
      <c r="B1462">
        <v>4496583</v>
      </c>
      <c r="C1462">
        <f t="shared" si="22"/>
        <v>-30503417</v>
      </c>
      <c r="D1462" t="s">
        <v>8728</v>
      </c>
    </row>
    <row r="1463" spans="1:4" x14ac:dyDescent="0.3">
      <c r="A1463">
        <v>35000000</v>
      </c>
      <c r="B1463">
        <v>2221994</v>
      </c>
      <c r="C1463">
        <f t="shared" si="22"/>
        <v>-32778006</v>
      </c>
      <c r="D1463" t="s">
        <v>8729</v>
      </c>
    </row>
    <row r="1464" spans="1:4" x14ac:dyDescent="0.3">
      <c r="A1464">
        <v>35000000</v>
      </c>
      <c r="B1464">
        <v>6592103</v>
      </c>
      <c r="C1464">
        <f t="shared" si="22"/>
        <v>-28407897</v>
      </c>
      <c r="D1464" t="s">
        <v>8730</v>
      </c>
    </row>
    <row r="1465" spans="1:4" x14ac:dyDescent="0.3">
      <c r="A1465">
        <v>35000000</v>
      </c>
      <c r="B1465">
        <v>25529689.5</v>
      </c>
      <c r="C1465">
        <f t="shared" si="22"/>
        <v>-9470310.5</v>
      </c>
      <c r="D1465" t="s">
        <v>8731</v>
      </c>
    </row>
    <row r="1466" spans="1:4" x14ac:dyDescent="0.3">
      <c r="A1466">
        <v>20000000</v>
      </c>
      <c r="B1466">
        <v>1877179</v>
      </c>
      <c r="C1466">
        <f t="shared" si="22"/>
        <v>-18122821</v>
      </c>
      <c r="D1466" t="s">
        <v>8732</v>
      </c>
    </row>
    <row r="1467" spans="1:4" x14ac:dyDescent="0.3">
      <c r="A1467">
        <v>35000000</v>
      </c>
      <c r="B1467">
        <v>630779</v>
      </c>
      <c r="C1467">
        <f t="shared" si="22"/>
        <v>-34369221</v>
      </c>
      <c r="D1467" t="s">
        <v>8733</v>
      </c>
    </row>
    <row r="1468" spans="1:4" x14ac:dyDescent="0.3">
      <c r="A1468">
        <v>20000000</v>
      </c>
      <c r="B1468">
        <v>5100937</v>
      </c>
      <c r="C1468">
        <f t="shared" si="22"/>
        <v>-14899063</v>
      </c>
      <c r="D1468" t="s">
        <v>8734</v>
      </c>
    </row>
    <row r="1469" spans="1:4" x14ac:dyDescent="0.3">
      <c r="A1469">
        <v>20000000</v>
      </c>
      <c r="B1469">
        <v>25529689.5</v>
      </c>
      <c r="C1469">
        <f t="shared" si="22"/>
        <v>5529689.5</v>
      </c>
      <c r="D1469" t="s">
        <v>7353</v>
      </c>
    </row>
    <row r="1470" spans="1:4" x14ac:dyDescent="0.3">
      <c r="A1470">
        <v>32000000</v>
      </c>
      <c r="B1470">
        <v>25529689.5</v>
      </c>
      <c r="C1470">
        <f t="shared" si="22"/>
        <v>-6470310.5</v>
      </c>
      <c r="D1470" t="s">
        <v>8735</v>
      </c>
    </row>
    <row r="1471" spans="1:4" x14ac:dyDescent="0.3">
      <c r="A1471">
        <v>23000000</v>
      </c>
      <c r="B1471">
        <v>25529689.5</v>
      </c>
      <c r="C1471">
        <f t="shared" si="22"/>
        <v>2529689.5</v>
      </c>
      <c r="D1471" t="s">
        <v>8736</v>
      </c>
    </row>
    <row r="1472" spans="1:4" x14ac:dyDescent="0.3">
      <c r="A1472">
        <v>34000000</v>
      </c>
      <c r="B1472">
        <v>102413606</v>
      </c>
      <c r="C1472">
        <f t="shared" si="22"/>
        <v>68413606</v>
      </c>
      <c r="D1472" t="s">
        <v>8737</v>
      </c>
    </row>
    <row r="1473" spans="1:4" x14ac:dyDescent="0.3">
      <c r="A1473">
        <v>35000000</v>
      </c>
      <c r="B1473">
        <v>10214013</v>
      </c>
      <c r="C1473">
        <f t="shared" si="22"/>
        <v>-24785987</v>
      </c>
      <c r="D1473" t="s">
        <v>8738</v>
      </c>
    </row>
    <row r="1474" spans="1:4" x14ac:dyDescent="0.3">
      <c r="A1474">
        <v>30000000</v>
      </c>
      <c r="B1474">
        <v>32000000</v>
      </c>
      <c r="C1474">
        <f t="shared" si="22"/>
        <v>2000000</v>
      </c>
      <c r="D1474" t="s">
        <v>8739</v>
      </c>
    </row>
    <row r="1475" spans="1:4" x14ac:dyDescent="0.3">
      <c r="A1475">
        <v>35000000</v>
      </c>
      <c r="B1475">
        <v>10139254</v>
      </c>
      <c r="C1475">
        <f t="shared" ref="C1475:C1538" si="23">B1475-A1475</f>
        <v>-24860746</v>
      </c>
      <c r="D1475" t="s">
        <v>8740</v>
      </c>
    </row>
    <row r="1476" spans="1:4" x14ac:dyDescent="0.3">
      <c r="A1476">
        <v>34000000</v>
      </c>
      <c r="B1476">
        <v>11227940</v>
      </c>
      <c r="C1476">
        <f t="shared" si="23"/>
        <v>-22772060</v>
      </c>
      <c r="D1476" t="s">
        <v>8741</v>
      </c>
    </row>
    <row r="1477" spans="1:4" x14ac:dyDescent="0.3">
      <c r="A1477">
        <v>35000000</v>
      </c>
      <c r="B1477">
        <v>183125</v>
      </c>
      <c r="C1477">
        <f t="shared" si="23"/>
        <v>-34816875</v>
      </c>
      <c r="D1477" t="s">
        <v>8742</v>
      </c>
    </row>
    <row r="1478" spans="1:4" x14ac:dyDescent="0.3">
      <c r="A1478">
        <v>34000000</v>
      </c>
      <c r="B1478">
        <v>15081783</v>
      </c>
      <c r="C1478">
        <f t="shared" si="23"/>
        <v>-18918217</v>
      </c>
      <c r="D1478" t="s">
        <v>8743</v>
      </c>
    </row>
    <row r="1479" spans="1:4" x14ac:dyDescent="0.3">
      <c r="A1479">
        <v>34000000</v>
      </c>
      <c r="B1479">
        <v>37432299</v>
      </c>
      <c r="C1479">
        <f t="shared" si="23"/>
        <v>3432299</v>
      </c>
      <c r="D1479" t="s">
        <v>8744</v>
      </c>
    </row>
    <row r="1480" spans="1:4" x14ac:dyDescent="0.3">
      <c r="A1480">
        <v>34000000</v>
      </c>
      <c r="B1480">
        <v>10654581</v>
      </c>
      <c r="C1480">
        <f t="shared" si="23"/>
        <v>-23345419</v>
      </c>
      <c r="D1480" t="s">
        <v>8745</v>
      </c>
    </row>
    <row r="1481" spans="1:4" x14ac:dyDescent="0.3">
      <c r="A1481">
        <v>34000000</v>
      </c>
      <c r="B1481">
        <v>6543194</v>
      </c>
      <c r="C1481">
        <f t="shared" si="23"/>
        <v>-27456806</v>
      </c>
      <c r="D1481" t="s">
        <v>8746</v>
      </c>
    </row>
    <row r="1482" spans="1:4" x14ac:dyDescent="0.3">
      <c r="A1482">
        <v>35000000</v>
      </c>
      <c r="B1482">
        <v>13101142</v>
      </c>
      <c r="C1482">
        <f t="shared" si="23"/>
        <v>-21898858</v>
      </c>
      <c r="D1482" t="s">
        <v>8747</v>
      </c>
    </row>
    <row r="1483" spans="1:4" x14ac:dyDescent="0.3">
      <c r="A1483">
        <v>35000000</v>
      </c>
      <c r="B1483">
        <v>8324748</v>
      </c>
      <c r="C1483">
        <f t="shared" si="23"/>
        <v>-26675252</v>
      </c>
      <c r="D1483" t="s">
        <v>8748</v>
      </c>
    </row>
    <row r="1484" spans="1:4" x14ac:dyDescent="0.3">
      <c r="A1484">
        <v>35000000</v>
      </c>
      <c r="B1484">
        <v>25529689.5</v>
      </c>
      <c r="C1484">
        <f t="shared" si="23"/>
        <v>-9470310.5</v>
      </c>
      <c r="D1484" t="s">
        <v>8749</v>
      </c>
    </row>
    <row r="1485" spans="1:4" x14ac:dyDescent="0.3">
      <c r="A1485">
        <v>40000000</v>
      </c>
      <c r="B1485">
        <v>141340178</v>
      </c>
      <c r="C1485">
        <f t="shared" si="23"/>
        <v>101340178</v>
      </c>
      <c r="D1485" t="s">
        <v>8750</v>
      </c>
    </row>
    <row r="1486" spans="1:4" x14ac:dyDescent="0.3">
      <c r="A1486">
        <v>33000000</v>
      </c>
      <c r="B1486">
        <v>51758599</v>
      </c>
      <c r="C1486">
        <f t="shared" si="23"/>
        <v>18758599</v>
      </c>
      <c r="D1486" t="s">
        <v>8751</v>
      </c>
    </row>
    <row r="1487" spans="1:4" x14ac:dyDescent="0.3">
      <c r="A1487">
        <v>30000000</v>
      </c>
      <c r="B1487">
        <v>117559438</v>
      </c>
      <c r="C1487">
        <f t="shared" si="23"/>
        <v>87559438</v>
      </c>
      <c r="D1487" t="s">
        <v>8752</v>
      </c>
    </row>
    <row r="1488" spans="1:4" x14ac:dyDescent="0.3">
      <c r="A1488">
        <v>34000000</v>
      </c>
      <c r="B1488">
        <v>4091</v>
      </c>
      <c r="C1488">
        <f t="shared" si="23"/>
        <v>-33995909</v>
      </c>
      <c r="D1488" t="s">
        <v>8753</v>
      </c>
    </row>
    <row r="1489" spans="1:4" x14ac:dyDescent="0.3">
      <c r="A1489">
        <v>30000000</v>
      </c>
      <c r="B1489">
        <v>21426805</v>
      </c>
      <c r="C1489">
        <f t="shared" si="23"/>
        <v>-8573195</v>
      </c>
      <c r="D1489" t="s">
        <v>8754</v>
      </c>
    </row>
    <row r="1490" spans="1:4" x14ac:dyDescent="0.3">
      <c r="A1490">
        <v>33000000</v>
      </c>
      <c r="B1490">
        <v>35057332</v>
      </c>
      <c r="C1490">
        <f t="shared" si="23"/>
        <v>2057332</v>
      </c>
      <c r="D1490" t="s">
        <v>8755</v>
      </c>
    </row>
    <row r="1491" spans="1:4" x14ac:dyDescent="0.3">
      <c r="A1491">
        <v>33000000</v>
      </c>
      <c r="B1491">
        <v>34014398</v>
      </c>
      <c r="C1491">
        <f t="shared" si="23"/>
        <v>1014398</v>
      </c>
      <c r="D1491" t="s">
        <v>8756</v>
      </c>
    </row>
    <row r="1492" spans="1:4" x14ac:dyDescent="0.3">
      <c r="A1492">
        <v>33000000</v>
      </c>
      <c r="B1492">
        <v>28927720</v>
      </c>
      <c r="C1492">
        <f t="shared" si="23"/>
        <v>-4072280</v>
      </c>
      <c r="D1492" t="s">
        <v>8757</v>
      </c>
    </row>
    <row r="1493" spans="1:4" x14ac:dyDescent="0.3">
      <c r="A1493">
        <v>33000000</v>
      </c>
      <c r="B1493">
        <v>33682273</v>
      </c>
      <c r="C1493">
        <f t="shared" si="23"/>
        <v>682273</v>
      </c>
      <c r="D1493" t="s">
        <v>8758</v>
      </c>
    </row>
    <row r="1494" spans="1:4" x14ac:dyDescent="0.3">
      <c r="A1494">
        <v>10000000</v>
      </c>
      <c r="B1494">
        <v>4280577</v>
      </c>
      <c r="C1494">
        <f t="shared" si="23"/>
        <v>-5719423</v>
      </c>
      <c r="D1494" t="s">
        <v>8759</v>
      </c>
    </row>
    <row r="1495" spans="1:4" x14ac:dyDescent="0.3">
      <c r="A1495">
        <v>30000000</v>
      </c>
      <c r="B1495">
        <v>17120019</v>
      </c>
      <c r="C1495">
        <f t="shared" si="23"/>
        <v>-12879981</v>
      </c>
      <c r="D1495" t="s">
        <v>8760</v>
      </c>
    </row>
    <row r="1496" spans="1:4" x14ac:dyDescent="0.3">
      <c r="A1496">
        <v>38000000</v>
      </c>
      <c r="B1496">
        <v>8406264</v>
      </c>
      <c r="C1496">
        <f t="shared" si="23"/>
        <v>-29593736</v>
      </c>
      <c r="D1496" t="s">
        <v>8761</v>
      </c>
    </row>
    <row r="1497" spans="1:4" x14ac:dyDescent="0.3">
      <c r="A1497">
        <v>32500000</v>
      </c>
      <c r="B1497">
        <v>309125409</v>
      </c>
      <c r="C1497">
        <f t="shared" si="23"/>
        <v>276625409</v>
      </c>
      <c r="D1497" t="s">
        <v>8762</v>
      </c>
    </row>
    <row r="1498" spans="1:4" x14ac:dyDescent="0.3">
      <c r="A1498">
        <v>30000000</v>
      </c>
      <c r="B1498">
        <v>10955425</v>
      </c>
      <c r="C1498">
        <f t="shared" si="23"/>
        <v>-19044575</v>
      </c>
      <c r="D1498" t="s">
        <v>8763</v>
      </c>
    </row>
    <row r="1499" spans="1:4" x14ac:dyDescent="0.3">
      <c r="A1499">
        <v>32000000</v>
      </c>
      <c r="B1499">
        <v>34180954</v>
      </c>
      <c r="C1499">
        <f t="shared" si="23"/>
        <v>2180954</v>
      </c>
      <c r="D1499" t="s">
        <v>8764</v>
      </c>
    </row>
    <row r="1500" spans="1:4" x14ac:dyDescent="0.3">
      <c r="A1500">
        <v>20000000</v>
      </c>
      <c r="B1500">
        <v>17225675</v>
      </c>
      <c r="C1500">
        <f t="shared" si="23"/>
        <v>-2774325</v>
      </c>
      <c r="D1500" t="s">
        <v>8765</v>
      </c>
    </row>
    <row r="1501" spans="1:4" x14ac:dyDescent="0.3">
      <c r="A1501">
        <v>33000000</v>
      </c>
      <c r="B1501">
        <v>173381405</v>
      </c>
      <c r="C1501">
        <f t="shared" si="23"/>
        <v>140381405</v>
      </c>
      <c r="D1501" t="s">
        <v>8766</v>
      </c>
    </row>
    <row r="1502" spans="1:4" x14ac:dyDescent="0.3">
      <c r="A1502">
        <v>32000000</v>
      </c>
      <c r="B1502">
        <v>104632573</v>
      </c>
      <c r="C1502">
        <f t="shared" si="23"/>
        <v>72632573</v>
      </c>
      <c r="D1502" t="s">
        <v>8767</v>
      </c>
    </row>
    <row r="1503" spans="1:4" x14ac:dyDescent="0.3">
      <c r="A1503">
        <v>35000000</v>
      </c>
      <c r="B1503">
        <v>81150692</v>
      </c>
      <c r="C1503">
        <f t="shared" si="23"/>
        <v>46150692</v>
      </c>
      <c r="D1503" t="s">
        <v>8768</v>
      </c>
    </row>
    <row r="1504" spans="1:4" x14ac:dyDescent="0.3">
      <c r="A1504">
        <v>32000000</v>
      </c>
      <c r="B1504">
        <v>60328558</v>
      </c>
      <c r="C1504">
        <f t="shared" si="23"/>
        <v>28328558</v>
      </c>
      <c r="D1504" t="s">
        <v>8769</v>
      </c>
    </row>
    <row r="1505" spans="1:4" x14ac:dyDescent="0.3">
      <c r="A1505">
        <v>32000000</v>
      </c>
      <c r="B1505">
        <v>80197993</v>
      </c>
      <c r="C1505">
        <f t="shared" si="23"/>
        <v>48197993</v>
      </c>
      <c r="D1505" t="s">
        <v>8770</v>
      </c>
    </row>
    <row r="1506" spans="1:4" x14ac:dyDescent="0.3">
      <c r="A1506">
        <v>32500000</v>
      </c>
      <c r="B1506">
        <v>169076745</v>
      </c>
      <c r="C1506">
        <f t="shared" si="23"/>
        <v>136576745</v>
      </c>
      <c r="D1506" t="s">
        <v>8771</v>
      </c>
    </row>
    <row r="1507" spans="1:4" x14ac:dyDescent="0.3">
      <c r="A1507">
        <v>32000000</v>
      </c>
      <c r="B1507">
        <v>101470202</v>
      </c>
      <c r="C1507">
        <f t="shared" si="23"/>
        <v>69470202</v>
      </c>
      <c r="D1507" t="s">
        <v>8772</v>
      </c>
    </row>
    <row r="1508" spans="1:4" x14ac:dyDescent="0.3">
      <c r="A1508">
        <v>29000000</v>
      </c>
      <c r="B1508">
        <v>50041732</v>
      </c>
      <c r="C1508">
        <f t="shared" si="23"/>
        <v>21041732</v>
      </c>
      <c r="D1508" t="s">
        <v>8773</v>
      </c>
    </row>
    <row r="1509" spans="1:4" x14ac:dyDescent="0.3">
      <c r="A1509">
        <v>32000000</v>
      </c>
      <c r="B1509">
        <v>48814909</v>
      </c>
      <c r="C1509">
        <f t="shared" si="23"/>
        <v>16814909</v>
      </c>
      <c r="D1509" t="s">
        <v>8774</v>
      </c>
    </row>
    <row r="1510" spans="1:4" x14ac:dyDescent="0.3">
      <c r="A1510">
        <v>20000000</v>
      </c>
      <c r="B1510">
        <v>57744720</v>
      </c>
      <c r="C1510">
        <f t="shared" si="23"/>
        <v>37744720</v>
      </c>
      <c r="D1510" t="s">
        <v>8775</v>
      </c>
    </row>
    <row r="1511" spans="1:4" x14ac:dyDescent="0.3">
      <c r="A1511">
        <v>35000000</v>
      </c>
      <c r="B1511">
        <v>21784432</v>
      </c>
      <c r="C1511">
        <f t="shared" si="23"/>
        <v>-13215568</v>
      </c>
      <c r="D1511" t="s">
        <v>8776</v>
      </c>
    </row>
    <row r="1512" spans="1:4" x14ac:dyDescent="0.3">
      <c r="A1512">
        <v>32000000</v>
      </c>
      <c r="B1512">
        <v>37911876</v>
      </c>
      <c r="C1512">
        <f t="shared" si="23"/>
        <v>5911876</v>
      </c>
      <c r="D1512" t="s">
        <v>8777</v>
      </c>
    </row>
    <row r="1513" spans="1:4" x14ac:dyDescent="0.3">
      <c r="A1513">
        <v>32000000</v>
      </c>
      <c r="B1513">
        <v>54696902</v>
      </c>
      <c r="C1513">
        <f t="shared" si="23"/>
        <v>22696902</v>
      </c>
      <c r="D1513" t="s">
        <v>8778</v>
      </c>
    </row>
    <row r="1514" spans="1:4" x14ac:dyDescent="0.3">
      <c r="A1514">
        <v>32000000</v>
      </c>
      <c r="B1514">
        <v>36733909</v>
      </c>
      <c r="C1514">
        <f t="shared" si="23"/>
        <v>4733909</v>
      </c>
      <c r="D1514" t="s">
        <v>8779</v>
      </c>
    </row>
    <row r="1515" spans="1:4" x14ac:dyDescent="0.3">
      <c r="A1515">
        <v>32000000</v>
      </c>
      <c r="B1515">
        <v>35063732</v>
      </c>
      <c r="C1515">
        <f t="shared" si="23"/>
        <v>3063732</v>
      </c>
      <c r="D1515" t="s">
        <v>8780</v>
      </c>
    </row>
    <row r="1516" spans="1:4" x14ac:dyDescent="0.3">
      <c r="A1516">
        <v>33000000</v>
      </c>
      <c r="B1516">
        <v>99462</v>
      </c>
      <c r="C1516">
        <f t="shared" si="23"/>
        <v>-32900538</v>
      </c>
      <c r="D1516" t="s">
        <v>8781</v>
      </c>
    </row>
    <row r="1517" spans="1:4" x14ac:dyDescent="0.3">
      <c r="A1517">
        <v>35000000</v>
      </c>
      <c r="B1517">
        <v>25529689.5</v>
      </c>
      <c r="C1517">
        <f t="shared" si="23"/>
        <v>-9470310.5</v>
      </c>
      <c r="D1517" t="s">
        <v>8782</v>
      </c>
    </row>
    <row r="1518" spans="1:4" x14ac:dyDescent="0.3">
      <c r="A1518">
        <v>32000000</v>
      </c>
      <c r="B1518">
        <v>32701088</v>
      </c>
      <c r="C1518">
        <f t="shared" si="23"/>
        <v>701088</v>
      </c>
      <c r="D1518" t="s">
        <v>8783</v>
      </c>
    </row>
    <row r="1519" spans="1:4" x14ac:dyDescent="0.3">
      <c r="A1519">
        <v>32000000</v>
      </c>
      <c r="B1519">
        <v>31493782</v>
      </c>
      <c r="C1519">
        <f t="shared" si="23"/>
        <v>-506218</v>
      </c>
      <c r="D1519" t="s">
        <v>8784</v>
      </c>
    </row>
    <row r="1520" spans="1:4" x14ac:dyDescent="0.3">
      <c r="A1520">
        <v>32000000</v>
      </c>
      <c r="B1520">
        <v>43095600</v>
      </c>
      <c r="C1520">
        <f t="shared" si="23"/>
        <v>11095600</v>
      </c>
      <c r="D1520" t="s">
        <v>8785</v>
      </c>
    </row>
    <row r="1521" spans="1:4" x14ac:dyDescent="0.3">
      <c r="A1521">
        <v>32000000</v>
      </c>
      <c r="B1521">
        <v>18636537</v>
      </c>
      <c r="C1521">
        <f t="shared" si="23"/>
        <v>-13363463</v>
      </c>
      <c r="D1521" t="s">
        <v>8786</v>
      </c>
    </row>
    <row r="1522" spans="1:4" x14ac:dyDescent="0.3">
      <c r="A1522">
        <v>28000000</v>
      </c>
      <c r="B1522">
        <v>17848322</v>
      </c>
      <c r="C1522">
        <f t="shared" si="23"/>
        <v>-10151678</v>
      </c>
      <c r="D1522" t="s">
        <v>8787</v>
      </c>
    </row>
    <row r="1523" spans="1:4" x14ac:dyDescent="0.3">
      <c r="A1523">
        <v>55000000</v>
      </c>
      <c r="B1523">
        <v>16640210</v>
      </c>
      <c r="C1523">
        <f t="shared" si="23"/>
        <v>-38359790</v>
      </c>
      <c r="D1523" t="s">
        <v>8788</v>
      </c>
    </row>
    <row r="1524" spans="1:4" x14ac:dyDescent="0.3">
      <c r="A1524">
        <v>32000000</v>
      </c>
      <c r="B1524">
        <v>13763130</v>
      </c>
      <c r="C1524">
        <f t="shared" si="23"/>
        <v>-18236870</v>
      </c>
      <c r="D1524" t="s">
        <v>8789</v>
      </c>
    </row>
    <row r="1525" spans="1:4" x14ac:dyDescent="0.3">
      <c r="A1525">
        <v>35000000</v>
      </c>
      <c r="B1525">
        <v>10956379</v>
      </c>
      <c r="C1525">
        <f t="shared" si="23"/>
        <v>-24043621</v>
      </c>
      <c r="D1525" t="s">
        <v>8790</v>
      </c>
    </row>
    <row r="1526" spans="1:4" x14ac:dyDescent="0.3">
      <c r="A1526">
        <v>30000000</v>
      </c>
      <c r="B1526">
        <v>4357000</v>
      </c>
      <c r="C1526">
        <f t="shared" si="23"/>
        <v>-25643000</v>
      </c>
      <c r="D1526" t="s">
        <v>8791</v>
      </c>
    </row>
    <row r="1527" spans="1:4" x14ac:dyDescent="0.3">
      <c r="A1527">
        <v>30000000</v>
      </c>
      <c r="B1527">
        <v>22525921</v>
      </c>
      <c r="C1527">
        <f t="shared" si="23"/>
        <v>-7474079</v>
      </c>
      <c r="D1527" t="s">
        <v>8792</v>
      </c>
    </row>
    <row r="1528" spans="1:4" x14ac:dyDescent="0.3">
      <c r="A1528">
        <v>32000000</v>
      </c>
      <c r="B1528">
        <v>3562749</v>
      </c>
      <c r="C1528">
        <f t="shared" si="23"/>
        <v>-28437251</v>
      </c>
      <c r="D1528" t="s">
        <v>8793</v>
      </c>
    </row>
    <row r="1529" spans="1:4" x14ac:dyDescent="0.3">
      <c r="A1529">
        <v>32000000</v>
      </c>
      <c r="B1529">
        <v>2899970</v>
      </c>
      <c r="C1529">
        <f t="shared" si="23"/>
        <v>-29100030</v>
      </c>
      <c r="D1529" t="s">
        <v>8794</v>
      </c>
    </row>
    <row r="1530" spans="1:4" x14ac:dyDescent="0.3">
      <c r="A1530">
        <v>32000000</v>
      </c>
      <c r="B1530">
        <v>1304837</v>
      </c>
      <c r="C1530">
        <f t="shared" si="23"/>
        <v>-30695163</v>
      </c>
      <c r="D1530" t="s">
        <v>8795</v>
      </c>
    </row>
    <row r="1531" spans="1:4" x14ac:dyDescent="0.3">
      <c r="A1531">
        <v>32000000</v>
      </c>
      <c r="B1531">
        <v>25529689.5</v>
      </c>
      <c r="C1531">
        <f t="shared" si="23"/>
        <v>-6470310.5</v>
      </c>
      <c r="D1531" t="s">
        <v>8796</v>
      </c>
    </row>
    <row r="1532" spans="1:4" x14ac:dyDescent="0.3">
      <c r="A1532">
        <v>31500000</v>
      </c>
      <c r="B1532">
        <v>78800000</v>
      </c>
      <c r="C1532">
        <f t="shared" si="23"/>
        <v>47300000</v>
      </c>
      <c r="D1532" t="s">
        <v>8797</v>
      </c>
    </row>
    <row r="1533" spans="1:4" x14ac:dyDescent="0.3">
      <c r="A1533">
        <v>32000000</v>
      </c>
      <c r="B1533">
        <v>17797316</v>
      </c>
      <c r="C1533">
        <f t="shared" si="23"/>
        <v>-14202684</v>
      </c>
      <c r="D1533" t="s">
        <v>8798</v>
      </c>
    </row>
    <row r="1534" spans="1:4" x14ac:dyDescent="0.3">
      <c r="A1534">
        <v>6500000</v>
      </c>
      <c r="B1534">
        <v>82528097</v>
      </c>
      <c r="C1534">
        <f t="shared" si="23"/>
        <v>76028097</v>
      </c>
      <c r="D1534" t="s">
        <v>8799</v>
      </c>
    </row>
    <row r="1535" spans="1:4" x14ac:dyDescent="0.3">
      <c r="A1535">
        <v>31500000</v>
      </c>
      <c r="B1535">
        <v>14268533</v>
      </c>
      <c r="C1535">
        <f t="shared" si="23"/>
        <v>-17231467</v>
      </c>
      <c r="D1535" t="s">
        <v>8800</v>
      </c>
    </row>
    <row r="1536" spans="1:4" x14ac:dyDescent="0.3">
      <c r="A1536">
        <v>31000000</v>
      </c>
      <c r="B1536">
        <v>87100000</v>
      </c>
      <c r="C1536">
        <f t="shared" si="23"/>
        <v>56100000</v>
      </c>
      <c r="D1536" t="s">
        <v>8801</v>
      </c>
    </row>
    <row r="1537" spans="1:4" x14ac:dyDescent="0.3">
      <c r="A1537">
        <v>31000000</v>
      </c>
      <c r="B1537">
        <v>93749203</v>
      </c>
      <c r="C1537">
        <f t="shared" si="23"/>
        <v>62749203</v>
      </c>
      <c r="D1537" t="s">
        <v>8802</v>
      </c>
    </row>
    <row r="1538" spans="1:4" x14ac:dyDescent="0.3">
      <c r="A1538">
        <v>34000000</v>
      </c>
      <c r="B1538">
        <v>62700000</v>
      </c>
      <c r="C1538">
        <f t="shared" si="23"/>
        <v>28700000</v>
      </c>
      <c r="D1538" t="s">
        <v>8803</v>
      </c>
    </row>
    <row r="1539" spans="1:4" x14ac:dyDescent="0.3">
      <c r="A1539">
        <v>25000000</v>
      </c>
      <c r="B1539">
        <v>59073773</v>
      </c>
      <c r="C1539">
        <f t="shared" ref="C1539:C1602" si="24">B1539-A1539</f>
        <v>34073773</v>
      </c>
      <c r="D1539" t="s">
        <v>8804</v>
      </c>
    </row>
    <row r="1540" spans="1:4" x14ac:dyDescent="0.3">
      <c r="A1540">
        <v>31000000</v>
      </c>
      <c r="B1540">
        <v>24185781</v>
      </c>
      <c r="C1540">
        <f t="shared" si="24"/>
        <v>-6814219</v>
      </c>
      <c r="D1540" t="s">
        <v>8805</v>
      </c>
    </row>
    <row r="1541" spans="1:4" x14ac:dyDescent="0.3">
      <c r="A1541">
        <v>31000000</v>
      </c>
      <c r="B1541">
        <v>53133888</v>
      </c>
      <c r="C1541">
        <f t="shared" si="24"/>
        <v>22133888</v>
      </c>
      <c r="D1541" t="s">
        <v>8806</v>
      </c>
    </row>
    <row r="1542" spans="1:4" x14ac:dyDescent="0.3">
      <c r="A1542">
        <v>31000000</v>
      </c>
      <c r="B1542">
        <v>44983704</v>
      </c>
      <c r="C1542">
        <f t="shared" si="24"/>
        <v>13983704</v>
      </c>
      <c r="D1542" t="s">
        <v>8807</v>
      </c>
    </row>
    <row r="1543" spans="1:4" x14ac:dyDescent="0.3">
      <c r="A1543">
        <v>144000000</v>
      </c>
      <c r="B1543">
        <v>118099659</v>
      </c>
      <c r="C1543">
        <f t="shared" si="24"/>
        <v>-25900341</v>
      </c>
      <c r="D1543" t="s">
        <v>7418</v>
      </c>
    </row>
    <row r="1544" spans="1:4" x14ac:dyDescent="0.3">
      <c r="A1544">
        <v>31000000</v>
      </c>
      <c r="B1544">
        <v>58879132</v>
      </c>
      <c r="C1544">
        <f t="shared" si="24"/>
        <v>27879132</v>
      </c>
      <c r="D1544" t="s">
        <v>8808</v>
      </c>
    </row>
    <row r="1545" spans="1:4" x14ac:dyDescent="0.3">
      <c r="A1545">
        <v>30250000</v>
      </c>
      <c r="B1545">
        <v>72077000</v>
      </c>
      <c r="C1545">
        <f t="shared" si="24"/>
        <v>41827000</v>
      </c>
      <c r="D1545" t="s">
        <v>8809</v>
      </c>
    </row>
    <row r="1546" spans="1:4" x14ac:dyDescent="0.3">
      <c r="A1546">
        <v>45000000</v>
      </c>
      <c r="B1546">
        <v>170684505</v>
      </c>
      <c r="C1546">
        <f t="shared" si="24"/>
        <v>125684505</v>
      </c>
      <c r="D1546" t="s">
        <v>8810</v>
      </c>
    </row>
    <row r="1547" spans="1:4" x14ac:dyDescent="0.3">
      <c r="A1547">
        <v>34200000</v>
      </c>
      <c r="B1547">
        <v>163479795</v>
      </c>
      <c r="C1547">
        <f t="shared" si="24"/>
        <v>129279795</v>
      </c>
      <c r="D1547" t="s">
        <v>8811</v>
      </c>
    </row>
    <row r="1548" spans="1:4" x14ac:dyDescent="0.3">
      <c r="A1548">
        <v>30000000</v>
      </c>
      <c r="B1548">
        <v>145096820</v>
      </c>
      <c r="C1548">
        <f t="shared" si="24"/>
        <v>115096820</v>
      </c>
      <c r="D1548" t="s">
        <v>8812</v>
      </c>
    </row>
    <row r="1549" spans="1:4" x14ac:dyDescent="0.3">
      <c r="A1549">
        <v>30000000</v>
      </c>
      <c r="B1549">
        <v>191796233</v>
      </c>
      <c r="C1549">
        <f t="shared" si="24"/>
        <v>161796233</v>
      </c>
      <c r="D1549" t="s">
        <v>8813</v>
      </c>
    </row>
    <row r="1550" spans="1:4" x14ac:dyDescent="0.3">
      <c r="A1550">
        <v>25000000</v>
      </c>
      <c r="B1550">
        <v>121248145</v>
      </c>
      <c r="C1550">
        <f t="shared" si="24"/>
        <v>96248145</v>
      </c>
      <c r="D1550" t="s">
        <v>8814</v>
      </c>
    </row>
    <row r="1551" spans="1:4" x14ac:dyDescent="0.3">
      <c r="A1551">
        <v>30000000</v>
      </c>
      <c r="B1551">
        <v>125014030</v>
      </c>
      <c r="C1551">
        <f t="shared" si="24"/>
        <v>95014030</v>
      </c>
      <c r="D1551" t="s">
        <v>8815</v>
      </c>
    </row>
    <row r="1552" spans="1:4" x14ac:dyDescent="0.3">
      <c r="A1552">
        <v>31000000</v>
      </c>
      <c r="B1552">
        <v>11854694</v>
      </c>
      <c r="C1552">
        <f t="shared" si="24"/>
        <v>-19145306</v>
      </c>
      <c r="D1552" t="s">
        <v>8816</v>
      </c>
    </row>
    <row r="1553" spans="1:4" x14ac:dyDescent="0.3">
      <c r="A1553">
        <v>30000000</v>
      </c>
      <c r="B1553">
        <v>115648585</v>
      </c>
      <c r="C1553">
        <f t="shared" si="24"/>
        <v>85648585</v>
      </c>
      <c r="D1553" t="s">
        <v>8817</v>
      </c>
    </row>
    <row r="1554" spans="1:4" x14ac:dyDescent="0.3">
      <c r="A1554">
        <v>30000000</v>
      </c>
      <c r="B1554">
        <v>122012643</v>
      </c>
      <c r="C1554">
        <f t="shared" si="24"/>
        <v>92012643</v>
      </c>
      <c r="D1554" t="s">
        <v>8818</v>
      </c>
    </row>
    <row r="1555" spans="1:4" x14ac:dyDescent="0.3">
      <c r="A1555">
        <v>30000000</v>
      </c>
      <c r="B1555">
        <v>116631310</v>
      </c>
      <c r="C1555">
        <f t="shared" si="24"/>
        <v>86631310</v>
      </c>
      <c r="D1555" t="s">
        <v>8819</v>
      </c>
    </row>
    <row r="1556" spans="1:4" x14ac:dyDescent="0.3">
      <c r="A1556">
        <v>20000000</v>
      </c>
      <c r="B1556">
        <v>114324072</v>
      </c>
      <c r="C1556">
        <f t="shared" si="24"/>
        <v>94324072</v>
      </c>
      <c r="D1556" t="s">
        <v>8820</v>
      </c>
    </row>
    <row r="1557" spans="1:4" x14ac:dyDescent="0.3">
      <c r="A1557">
        <v>38000000</v>
      </c>
      <c r="B1557">
        <v>113502246</v>
      </c>
      <c r="C1557">
        <f t="shared" si="24"/>
        <v>75502246</v>
      </c>
      <c r="D1557" t="s">
        <v>8821</v>
      </c>
    </row>
    <row r="1558" spans="1:4" x14ac:dyDescent="0.3">
      <c r="A1558">
        <v>30000000</v>
      </c>
      <c r="B1558">
        <v>108360000</v>
      </c>
      <c r="C1558">
        <f t="shared" si="24"/>
        <v>78360000</v>
      </c>
      <c r="D1558" t="s">
        <v>8822</v>
      </c>
    </row>
    <row r="1559" spans="1:4" x14ac:dyDescent="0.3">
      <c r="A1559">
        <v>37000000</v>
      </c>
      <c r="B1559">
        <v>108244774</v>
      </c>
      <c r="C1559">
        <f t="shared" si="24"/>
        <v>71244774</v>
      </c>
      <c r="D1559" t="s">
        <v>8823</v>
      </c>
    </row>
    <row r="1560" spans="1:4" x14ac:dyDescent="0.3">
      <c r="A1560">
        <v>26000000</v>
      </c>
      <c r="B1560">
        <v>105444419</v>
      </c>
      <c r="C1560">
        <f t="shared" si="24"/>
        <v>79444419</v>
      </c>
      <c r="D1560" t="s">
        <v>8824</v>
      </c>
    </row>
    <row r="1561" spans="1:4" x14ac:dyDescent="0.3">
      <c r="A1561">
        <v>33000000</v>
      </c>
      <c r="B1561">
        <v>100125340</v>
      </c>
      <c r="C1561">
        <f t="shared" si="24"/>
        <v>67125340</v>
      </c>
      <c r="D1561" t="s">
        <v>8825</v>
      </c>
    </row>
    <row r="1562" spans="1:4" x14ac:dyDescent="0.3">
      <c r="A1562">
        <v>30000000</v>
      </c>
      <c r="B1562">
        <v>115646235</v>
      </c>
      <c r="C1562">
        <f t="shared" si="24"/>
        <v>85646235</v>
      </c>
      <c r="D1562" t="s">
        <v>8826</v>
      </c>
    </row>
    <row r="1563" spans="1:4" x14ac:dyDescent="0.3">
      <c r="A1563">
        <v>30000000</v>
      </c>
      <c r="B1563">
        <v>85416609</v>
      </c>
      <c r="C1563">
        <f t="shared" si="24"/>
        <v>55416609</v>
      </c>
      <c r="D1563" t="s">
        <v>8827</v>
      </c>
    </row>
    <row r="1564" spans="1:4" x14ac:dyDescent="0.3">
      <c r="A1564">
        <v>25000000</v>
      </c>
      <c r="B1564">
        <v>90135191</v>
      </c>
      <c r="C1564">
        <f t="shared" si="24"/>
        <v>65135191</v>
      </c>
      <c r="D1564" t="s">
        <v>8828</v>
      </c>
    </row>
    <row r="1565" spans="1:4" x14ac:dyDescent="0.3">
      <c r="A1565">
        <v>30000000</v>
      </c>
      <c r="B1565">
        <v>100422786</v>
      </c>
      <c r="C1565">
        <f t="shared" si="24"/>
        <v>70422786</v>
      </c>
      <c r="D1565" t="s">
        <v>8829</v>
      </c>
    </row>
    <row r="1566" spans="1:4" x14ac:dyDescent="0.3">
      <c r="A1566">
        <v>30000000</v>
      </c>
      <c r="B1566">
        <v>106694016</v>
      </c>
      <c r="C1566">
        <f t="shared" si="24"/>
        <v>76694016</v>
      </c>
      <c r="D1566" t="s">
        <v>8830</v>
      </c>
    </row>
    <row r="1567" spans="1:4" x14ac:dyDescent="0.3">
      <c r="A1567">
        <v>29000000</v>
      </c>
      <c r="B1567">
        <v>64286</v>
      </c>
      <c r="C1567">
        <f t="shared" si="24"/>
        <v>-28935714</v>
      </c>
      <c r="D1567" t="s">
        <v>8831</v>
      </c>
    </row>
    <row r="1568" spans="1:4" x14ac:dyDescent="0.3">
      <c r="A1568">
        <v>30000000</v>
      </c>
      <c r="B1568">
        <v>76806312</v>
      </c>
      <c r="C1568">
        <f t="shared" si="24"/>
        <v>46806312</v>
      </c>
      <c r="D1568" t="s">
        <v>8832</v>
      </c>
    </row>
    <row r="1569" spans="1:4" x14ac:dyDescent="0.3">
      <c r="A1569">
        <v>30000000</v>
      </c>
      <c r="B1569">
        <v>79566871</v>
      </c>
      <c r="C1569">
        <f t="shared" si="24"/>
        <v>49566871</v>
      </c>
      <c r="D1569" t="s">
        <v>8833</v>
      </c>
    </row>
    <row r="1570" spans="1:4" x14ac:dyDescent="0.3">
      <c r="A1570">
        <v>30000000</v>
      </c>
      <c r="B1570">
        <v>76501438</v>
      </c>
      <c r="C1570">
        <f t="shared" si="24"/>
        <v>46501438</v>
      </c>
      <c r="D1570" t="s">
        <v>8834</v>
      </c>
    </row>
    <row r="1571" spans="1:4" x14ac:dyDescent="0.3">
      <c r="A1571">
        <v>30000000</v>
      </c>
      <c r="B1571">
        <v>74787599</v>
      </c>
      <c r="C1571">
        <f t="shared" si="24"/>
        <v>44787599</v>
      </c>
      <c r="D1571" t="s">
        <v>8835</v>
      </c>
    </row>
    <row r="1572" spans="1:4" x14ac:dyDescent="0.3">
      <c r="A1572">
        <v>30000000</v>
      </c>
      <c r="B1572">
        <v>66528842</v>
      </c>
      <c r="C1572">
        <f t="shared" si="24"/>
        <v>36528842</v>
      </c>
      <c r="D1572" t="s">
        <v>8836</v>
      </c>
    </row>
    <row r="1573" spans="1:4" x14ac:dyDescent="0.3">
      <c r="A1573">
        <v>25000000</v>
      </c>
      <c r="B1573">
        <v>83813460</v>
      </c>
      <c r="C1573">
        <f t="shared" si="24"/>
        <v>58813460</v>
      </c>
      <c r="D1573" t="s">
        <v>8837</v>
      </c>
    </row>
    <row r="1574" spans="1:4" x14ac:dyDescent="0.3">
      <c r="A1574">
        <v>30000000</v>
      </c>
      <c r="B1574">
        <v>65010106</v>
      </c>
      <c r="C1574">
        <f t="shared" si="24"/>
        <v>35010106</v>
      </c>
      <c r="D1574" t="s">
        <v>8838</v>
      </c>
    </row>
    <row r="1575" spans="1:4" x14ac:dyDescent="0.3">
      <c r="A1575">
        <v>35000000</v>
      </c>
      <c r="B1575">
        <v>66359959</v>
      </c>
      <c r="C1575">
        <f t="shared" si="24"/>
        <v>31359959</v>
      </c>
      <c r="D1575" t="s">
        <v>8839</v>
      </c>
    </row>
    <row r="1576" spans="1:4" x14ac:dyDescent="0.3">
      <c r="A1576">
        <v>30000000</v>
      </c>
      <c r="B1576">
        <v>66468315</v>
      </c>
      <c r="C1576">
        <f t="shared" si="24"/>
        <v>36468315</v>
      </c>
      <c r="D1576" t="s">
        <v>8840</v>
      </c>
    </row>
    <row r="1577" spans="1:4" x14ac:dyDescent="0.3">
      <c r="A1577">
        <v>30000000</v>
      </c>
      <c r="B1577">
        <v>64172251</v>
      </c>
      <c r="C1577">
        <f t="shared" si="24"/>
        <v>34172251</v>
      </c>
      <c r="D1577" t="s">
        <v>8841</v>
      </c>
    </row>
    <row r="1578" spans="1:4" x14ac:dyDescent="0.3">
      <c r="A1578">
        <v>30000000</v>
      </c>
      <c r="B1578">
        <v>66600000</v>
      </c>
      <c r="C1578">
        <f t="shared" si="24"/>
        <v>36600000</v>
      </c>
      <c r="D1578" t="s">
        <v>8842</v>
      </c>
    </row>
    <row r="1579" spans="1:4" x14ac:dyDescent="0.3">
      <c r="A1579">
        <v>30000000</v>
      </c>
      <c r="B1579">
        <v>63536011</v>
      </c>
      <c r="C1579">
        <f t="shared" si="24"/>
        <v>33536011</v>
      </c>
      <c r="D1579" t="s">
        <v>8843</v>
      </c>
    </row>
    <row r="1580" spans="1:4" x14ac:dyDescent="0.3">
      <c r="A1580">
        <v>30000000</v>
      </c>
      <c r="B1580">
        <v>62877175</v>
      </c>
      <c r="C1580">
        <f t="shared" si="24"/>
        <v>32877175</v>
      </c>
      <c r="D1580" t="s">
        <v>8844</v>
      </c>
    </row>
    <row r="1581" spans="1:4" x14ac:dyDescent="0.3">
      <c r="A1581">
        <v>45000000</v>
      </c>
      <c r="B1581">
        <v>74484168</v>
      </c>
      <c r="C1581">
        <f t="shared" si="24"/>
        <v>29484168</v>
      </c>
      <c r="D1581" t="s">
        <v>8845</v>
      </c>
    </row>
    <row r="1582" spans="1:4" x14ac:dyDescent="0.3">
      <c r="A1582">
        <v>30000000</v>
      </c>
      <c r="B1582">
        <v>60269340</v>
      </c>
      <c r="C1582">
        <f t="shared" si="24"/>
        <v>30269340</v>
      </c>
      <c r="D1582" t="s">
        <v>8846</v>
      </c>
    </row>
    <row r="1583" spans="1:4" x14ac:dyDescent="0.3">
      <c r="A1583">
        <v>30000000</v>
      </c>
      <c r="B1583">
        <v>60033780</v>
      </c>
      <c r="C1583">
        <f t="shared" si="24"/>
        <v>30033780</v>
      </c>
      <c r="D1583" t="s">
        <v>8847</v>
      </c>
    </row>
    <row r="1584" spans="1:4" x14ac:dyDescent="0.3">
      <c r="A1584">
        <v>30000000</v>
      </c>
      <c r="B1584">
        <v>58715510</v>
      </c>
      <c r="C1584">
        <f t="shared" si="24"/>
        <v>28715510</v>
      </c>
      <c r="D1584" t="s">
        <v>8848</v>
      </c>
    </row>
    <row r="1585" spans="1:4" x14ac:dyDescent="0.3">
      <c r="A1585">
        <v>19000000</v>
      </c>
      <c r="B1585">
        <v>58156435</v>
      </c>
      <c r="C1585">
        <f t="shared" si="24"/>
        <v>39156435</v>
      </c>
      <c r="D1585" t="s">
        <v>8849</v>
      </c>
    </row>
    <row r="1586" spans="1:4" x14ac:dyDescent="0.3">
      <c r="A1586">
        <v>37000000</v>
      </c>
      <c r="B1586">
        <v>56044241</v>
      </c>
      <c r="C1586">
        <f t="shared" si="24"/>
        <v>19044241</v>
      </c>
      <c r="D1586" t="s">
        <v>8850</v>
      </c>
    </row>
    <row r="1587" spans="1:4" x14ac:dyDescent="0.3">
      <c r="A1587">
        <v>17000000</v>
      </c>
      <c r="B1587">
        <v>56816662</v>
      </c>
      <c r="C1587">
        <f t="shared" si="24"/>
        <v>39816662</v>
      </c>
      <c r="D1587" t="s">
        <v>8851</v>
      </c>
    </row>
    <row r="1588" spans="1:4" x14ac:dyDescent="0.3">
      <c r="A1588">
        <v>42000000</v>
      </c>
      <c r="B1588">
        <v>64238770</v>
      </c>
      <c r="C1588">
        <f t="shared" si="24"/>
        <v>22238770</v>
      </c>
      <c r="D1588" t="s">
        <v>8852</v>
      </c>
    </row>
    <row r="1589" spans="1:4" x14ac:dyDescent="0.3">
      <c r="A1589">
        <v>30000000</v>
      </c>
      <c r="B1589">
        <v>52937130</v>
      </c>
      <c r="C1589">
        <f t="shared" si="24"/>
        <v>22937130</v>
      </c>
      <c r="D1589" t="s">
        <v>8853</v>
      </c>
    </row>
    <row r="1590" spans="1:4" x14ac:dyDescent="0.3">
      <c r="A1590">
        <v>55000000</v>
      </c>
      <c r="B1590">
        <v>52799004</v>
      </c>
      <c r="C1590">
        <f t="shared" si="24"/>
        <v>-2200996</v>
      </c>
      <c r="D1590" t="s">
        <v>8854</v>
      </c>
    </row>
    <row r="1591" spans="1:4" x14ac:dyDescent="0.3">
      <c r="A1591">
        <v>27800000</v>
      </c>
      <c r="B1591">
        <v>55210049</v>
      </c>
      <c r="C1591">
        <f t="shared" si="24"/>
        <v>27410049</v>
      </c>
      <c r="D1591" t="s">
        <v>8855</v>
      </c>
    </row>
    <row r="1592" spans="1:4" x14ac:dyDescent="0.3">
      <c r="A1592">
        <v>30000000</v>
      </c>
      <c r="B1592">
        <v>51432423</v>
      </c>
      <c r="C1592">
        <f t="shared" si="24"/>
        <v>21432423</v>
      </c>
      <c r="D1592" t="s">
        <v>8856</v>
      </c>
    </row>
    <row r="1593" spans="1:4" x14ac:dyDescent="0.3">
      <c r="A1593">
        <v>30000000</v>
      </c>
      <c r="B1593">
        <v>51109400</v>
      </c>
      <c r="C1593">
        <f t="shared" si="24"/>
        <v>21109400</v>
      </c>
      <c r="D1593" t="s">
        <v>8857</v>
      </c>
    </row>
    <row r="1594" spans="1:4" x14ac:dyDescent="0.3">
      <c r="A1594">
        <v>30000000</v>
      </c>
      <c r="B1594">
        <v>50300000</v>
      </c>
      <c r="C1594">
        <f t="shared" si="24"/>
        <v>20300000</v>
      </c>
      <c r="D1594" t="s">
        <v>8858</v>
      </c>
    </row>
    <row r="1595" spans="1:4" x14ac:dyDescent="0.3">
      <c r="A1595">
        <v>30000000</v>
      </c>
      <c r="B1595">
        <v>56068547</v>
      </c>
      <c r="C1595">
        <f t="shared" si="24"/>
        <v>26068547</v>
      </c>
      <c r="D1595" t="s">
        <v>8859</v>
      </c>
    </row>
    <row r="1596" spans="1:4" x14ac:dyDescent="0.3">
      <c r="A1596">
        <v>30000000</v>
      </c>
      <c r="B1596">
        <v>53680848</v>
      </c>
      <c r="C1596">
        <f t="shared" si="24"/>
        <v>23680848</v>
      </c>
      <c r="D1596" t="s">
        <v>8860</v>
      </c>
    </row>
    <row r="1597" spans="1:4" x14ac:dyDescent="0.3">
      <c r="A1597">
        <v>20000000</v>
      </c>
      <c r="B1597">
        <v>49186871</v>
      </c>
      <c r="C1597">
        <f t="shared" si="24"/>
        <v>29186871</v>
      </c>
      <c r="D1597" t="s">
        <v>8861</v>
      </c>
    </row>
    <row r="1598" spans="1:4" x14ac:dyDescent="0.3">
      <c r="A1598">
        <v>30000000</v>
      </c>
      <c r="B1598">
        <v>50921738</v>
      </c>
      <c r="C1598">
        <f t="shared" si="24"/>
        <v>20921738</v>
      </c>
      <c r="D1598" t="s">
        <v>8862</v>
      </c>
    </row>
    <row r="1599" spans="1:4" x14ac:dyDescent="0.3">
      <c r="A1599">
        <v>30000000</v>
      </c>
      <c r="B1599">
        <v>53021560</v>
      </c>
      <c r="C1599">
        <f t="shared" si="24"/>
        <v>23021560</v>
      </c>
      <c r="D1599" t="s">
        <v>8863</v>
      </c>
    </row>
    <row r="1600" spans="1:4" x14ac:dyDescent="0.3">
      <c r="A1600">
        <v>30000000</v>
      </c>
      <c r="B1600">
        <v>45645204</v>
      </c>
      <c r="C1600">
        <f t="shared" si="24"/>
        <v>15645204</v>
      </c>
      <c r="D1600" t="s">
        <v>8864</v>
      </c>
    </row>
    <row r="1601" spans="1:4" x14ac:dyDescent="0.3">
      <c r="A1601">
        <v>20000000</v>
      </c>
      <c r="B1601">
        <v>44328238</v>
      </c>
      <c r="C1601">
        <f t="shared" si="24"/>
        <v>24328238</v>
      </c>
      <c r="D1601" t="s">
        <v>8865</v>
      </c>
    </row>
    <row r="1602" spans="1:4" x14ac:dyDescent="0.3">
      <c r="A1602">
        <v>40000000</v>
      </c>
      <c r="B1602">
        <v>53337608</v>
      </c>
      <c r="C1602">
        <f t="shared" si="24"/>
        <v>13337608</v>
      </c>
      <c r="D1602" t="s">
        <v>8866</v>
      </c>
    </row>
    <row r="1603" spans="1:4" x14ac:dyDescent="0.3">
      <c r="A1603">
        <v>20000000</v>
      </c>
      <c r="B1603">
        <v>42643187</v>
      </c>
      <c r="C1603">
        <f t="shared" ref="C1603:C1666" si="25">B1603-A1603</f>
        <v>22643187</v>
      </c>
      <c r="D1603" t="s">
        <v>8867</v>
      </c>
    </row>
    <row r="1604" spans="1:4" x14ac:dyDescent="0.3">
      <c r="A1604">
        <v>30000000</v>
      </c>
      <c r="B1604">
        <v>46875468</v>
      </c>
      <c r="C1604">
        <f t="shared" si="25"/>
        <v>16875468</v>
      </c>
      <c r="D1604" t="s">
        <v>8868</v>
      </c>
    </row>
    <row r="1605" spans="1:4" x14ac:dyDescent="0.3">
      <c r="A1605">
        <v>30000000</v>
      </c>
      <c r="B1605">
        <v>52418902</v>
      </c>
      <c r="C1605">
        <f t="shared" si="25"/>
        <v>22418902</v>
      </c>
      <c r="D1605" t="s">
        <v>8869</v>
      </c>
    </row>
    <row r="1606" spans="1:4" x14ac:dyDescent="0.3">
      <c r="A1606">
        <v>30000000</v>
      </c>
      <c r="B1606">
        <v>42057340</v>
      </c>
      <c r="C1606">
        <f t="shared" si="25"/>
        <v>12057340</v>
      </c>
      <c r="D1606" t="s">
        <v>8870</v>
      </c>
    </row>
    <row r="1607" spans="1:4" x14ac:dyDescent="0.3">
      <c r="A1607">
        <v>25000000</v>
      </c>
      <c r="B1607">
        <v>42478175</v>
      </c>
      <c r="C1607">
        <f t="shared" si="25"/>
        <v>17478175</v>
      </c>
      <c r="D1607" t="s">
        <v>8871</v>
      </c>
    </row>
    <row r="1608" spans="1:4" x14ac:dyDescent="0.3">
      <c r="A1608">
        <v>30000000</v>
      </c>
      <c r="B1608">
        <v>41407470</v>
      </c>
      <c r="C1608">
        <f t="shared" si="25"/>
        <v>11407470</v>
      </c>
      <c r="D1608" t="s">
        <v>8872</v>
      </c>
    </row>
    <row r="1609" spans="1:4" x14ac:dyDescent="0.3">
      <c r="A1609">
        <v>30000000</v>
      </c>
      <c r="B1609">
        <v>42385520</v>
      </c>
      <c r="C1609">
        <f t="shared" si="25"/>
        <v>12385520</v>
      </c>
      <c r="D1609" t="s">
        <v>8873</v>
      </c>
    </row>
    <row r="1610" spans="1:4" x14ac:dyDescent="0.3">
      <c r="A1610">
        <v>30000000</v>
      </c>
      <c r="B1610">
        <v>40118420</v>
      </c>
      <c r="C1610">
        <f t="shared" si="25"/>
        <v>10118420</v>
      </c>
      <c r="D1610" t="s">
        <v>8874</v>
      </c>
    </row>
    <row r="1611" spans="1:4" x14ac:dyDescent="0.3">
      <c r="A1611">
        <v>38000000</v>
      </c>
      <c r="B1611">
        <v>40137776</v>
      </c>
      <c r="C1611">
        <f t="shared" si="25"/>
        <v>2137776</v>
      </c>
      <c r="D1611" t="s">
        <v>8875</v>
      </c>
    </row>
    <row r="1612" spans="1:4" x14ac:dyDescent="0.3">
      <c r="A1612">
        <v>32000000</v>
      </c>
      <c r="B1612">
        <v>39568996</v>
      </c>
      <c r="C1612">
        <f t="shared" si="25"/>
        <v>7568996</v>
      </c>
      <c r="D1612" t="s">
        <v>8876</v>
      </c>
    </row>
    <row r="1613" spans="1:4" x14ac:dyDescent="0.3">
      <c r="A1613">
        <v>30000000</v>
      </c>
      <c r="B1613">
        <v>42043633</v>
      </c>
      <c r="C1613">
        <f t="shared" si="25"/>
        <v>12043633</v>
      </c>
      <c r="D1613" t="s">
        <v>8877</v>
      </c>
    </row>
    <row r="1614" spans="1:4" x14ac:dyDescent="0.3">
      <c r="A1614">
        <v>30000000</v>
      </c>
      <c r="B1614">
        <v>38232624</v>
      </c>
      <c r="C1614">
        <f t="shared" si="25"/>
        <v>8232624</v>
      </c>
      <c r="D1614" t="s">
        <v>8878</v>
      </c>
    </row>
    <row r="1615" spans="1:4" x14ac:dyDescent="0.3">
      <c r="A1615">
        <v>30000000</v>
      </c>
      <c r="B1615">
        <v>38413606</v>
      </c>
      <c r="C1615">
        <f t="shared" si="25"/>
        <v>8413606</v>
      </c>
      <c r="D1615" t="s">
        <v>8879</v>
      </c>
    </row>
    <row r="1616" spans="1:4" x14ac:dyDescent="0.3">
      <c r="A1616">
        <v>27000000</v>
      </c>
      <c r="B1616">
        <v>38122105</v>
      </c>
      <c r="C1616">
        <f t="shared" si="25"/>
        <v>11122105</v>
      </c>
      <c r="D1616" t="s">
        <v>8880</v>
      </c>
    </row>
    <row r="1617" spans="1:4" x14ac:dyDescent="0.3">
      <c r="A1617">
        <v>25000000</v>
      </c>
      <c r="B1617">
        <v>38747385</v>
      </c>
      <c r="C1617">
        <f t="shared" si="25"/>
        <v>13747385</v>
      </c>
      <c r="D1617" t="s">
        <v>8881</v>
      </c>
    </row>
    <row r="1618" spans="1:4" x14ac:dyDescent="0.3">
      <c r="A1618">
        <v>30000000</v>
      </c>
      <c r="B1618">
        <v>40247512</v>
      </c>
      <c r="C1618">
        <f t="shared" si="25"/>
        <v>10247512</v>
      </c>
      <c r="D1618" t="s">
        <v>8882</v>
      </c>
    </row>
    <row r="1619" spans="1:4" x14ac:dyDescent="0.3">
      <c r="A1619">
        <v>30000000</v>
      </c>
      <c r="B1619">
        <v>35927406</v>
      </c>
      <c r="C1619">
        <f t="shared" si="25"/>
        <v>5927406</v>
      </c>
      <c r="D1619" t="s">
        <v>8883</v>
      </c>
    </row>
    <row r="1620" spans="1:4" x14ac:dyDescent="0.3">
      <c r="A1620">
        <v>30000000</v>
      </c>
      <c r="B1620">
        <v>35565975</v>
      </c>
      <c r="C1620">
        <f t="shared" si="25"/>
        <v>5565975</v>
      </c>
      <c r="D1620" t="s">
        <v>8884</v>
      </c>
    </row>
    <row r="1621" spans="1:4" x14ac:dyDescent="0.3">
      <c r="A1621">
        <v>30000000</v>
      </c>
      <c r="B1621">
        <v>35266619</v>
      </c>
      <c r="C1621">
        <f t="shared" si="25"/>
        <v>5266619</v>
      </c>
      <c r="D1621" t="s">
        <v>8885</v>
      </c>
    </row>
    <row r="1622" spans="1:4" x14ac:dyDescent="0.3">
      <c r="A1622">
        <v>30000000</v>
      </c>
      <c r="B1622">
        <v>34703228</v>
      </c>
      <c r="C1622">
        <f t="shared" si="25"/>
        <v>4703228</v>
      </c>
      <c r="D1622" t="s">
        <v>8886</v>
      </c>
    </row>
    <row r="1623" spans="1:4" x14ac:dyDescent="0.3">
      <c r="A1623">
        <v>30000000</v>
      </c>
      <c r="B1623">
        <v>38432823</v>
      </c>
      <c r="C1623">
        <f t="shared" si="25"/>
        <v>8432823</v>
      </c>
      <c r="D1623" t="s">
        <v>8887</v>
      </c>
    </row>
    <row r="1624" spans="1:4" x14ac:dyDescent="0.3">
      <c r="A1624">
        <v>45000000</v>
      </c>
      <c r="B1624">
        <v>32095318</v>
      </c>
      <c r="C1624">
        <f t="shared" si="25"/>
        <v>-12904682</v>
      </c>
      <c r="D1624" t="s">
        <v>8888</v>
      </c>
    </row>
    <row r="1625" spans="1:4" x14ac:dyDescent="0.3">
      <c r="A1625">
        <v>30000000</v>
      </c>
      <c r="B1625">
        <v>31743332</v>
      </c>
      <c r="C1625">
        <f t="shared" si="25"/>
        <v>1743332</v>
      </c>
      <c r="D1625" t="s">
        <v>8889</v>
      </c>
    </row>
    <row r="1626" spans="1:4" x14ac:dyDescent="0.3">
      <c r="A1626">
        <v>30000000</v>
      </c>
      <c r="B1626">
        <v>32154410</v>
      </c>
      <c r="C1626">
        <f t="shared" si="25"/>
        <v>2154410</v>
      </c>
      <c r="D1626" t="s">
        <v>8890</v>
      </c>
    </row>
    <row r="1627" spans="1:4" x14ac:dyDescent="0.3">
      <c r="A1627">
        <v>20000000</v>
      </c>
      <c r="B1627">
        <v>28165882</v>
      </c>
      <c r="C1627">
        <f t="shared" si="25"/>
        <v>8165882</v>
      </c>
      <c r="D1627" t="s">
        <v>8891</v>
      </c>
    </row>
    <row r="1628" spans="1:4" x14ac:dyDescent="0.3">
      <c r="A1628">
        <v>30000000</v>
      </c>
      <c r="B1628">
        <v>26687172</v>
      </c>
      <c r="C1628">
        <f t="shared" si="25"/>
        <v>-3312828</v>
      </c>
      <c r="D1628" t="s">
        <v>8892</v>
      </c>
    </row>
    <row r="1629" spans="1:4" x14ac:dyDescent="0.3">
      <c r="A1629">
        <v>19000000</v>
      </c>
      <c r="B1629">
        <v>26096584</v>
      </c>
      <c r="C1629">
        <f t="shared" si="25"/>
        <v>7096584</v>
      </c>
      <c r="D1629" t="s">
        <v>8893</v>
      </c>
    </row>
    <row r="1630" spans="1:4" x14ac:dyDescent="0.3">
      <c r="A1630">
        <v>30000000</v>
      </c>
      <c r="B1630">
        <v>26525834</v>
      </c>
      <c r="C1630">
        <f t="shared" si="25"/>
        <v>-3474166</v>
      </c>
      <c r="D1630" t="s">
        <v>8894</v>
      </c>
    </row>
    <row r="1631" spans="1:4" x14ac:dyDescent="0.3">
      <c r="A1631">
        <v>30000000</v>
      </c>
      <c r="B1631">
        <v>30513940</v>
      </c>
      <c r="C1631">
        <f t="shared" si="25"/>
        <v>513940</v>
      </c>
      <c r="D1631" t="s">
        <v>8895</v>
      </c>
    </row>
    <row r="1632" spans="1:4" x14ac:dyDescent="0.3">
      <c r="A1632">
        <v>30000000</v>
      </c>
      <c r="B1632">
        <v>23209440</v>
      </c>
      <c r="C1632">
        <f t="shared" si="25"/>
        <v>-6790560</v>
      </c>
      <c r="D1632" t="s">
        <v>8896</v>
      </c>
    </row>
    <row r="1633" spans="1:4" x14ac:dyDescent="0.3">
      <c r="A1633">
        <v>30000000</v>
      </c>
      <c r="B1633">
        <v>24048000</v>
      </c>
      <c r="C1633">
        <f t="shared" si="25"/>
        <v>-5952000</v>
      </c>
      <c r="D1633" t="s">
        <v>8897</v>
      </c>
    </row>
    <row r="1634" spans="1:4" x14ac:dyDescent="0.3">
      <c r="A1634">
        <v>30000000</v>
      </c>
      <c r="B1634">
        <v>22526144</v>
      </c>
      <c r="C1634">
        <f t="shared" si="25"/>
        <v>-7473856</v>
      </c>
      <c r="D1634" t="s">
        <v>8898</v>
      </c>
    </row>
    <row r="1635" spans="1:4" x14ac:dyDescent="0.3">
      <c r="A1635">
        <v>30000000</v>
      </c>
      <c r="B1635">
        <v>30523568</v>
      </c>
      <c r="C1635">
        <f t="shared" si="25"/>
        <v>523568</v>
      </c>
      <c r="D1635" t="s">
        <v>8899</v>
      </c>
    </row>
    <row r="1636" spans="1:4" x14ac:dyDescent="0.3">
      <c r="A1636">
        <v>30000000</v>
      </c>
      <c r="B1636">
        <v>23070045</v>
      </c>
      <c r="C1636">
        <f t="shared" si="25"/>
        <v>-6929955</v>
      </c>
      <c r="D1636" t="s">
        <v>8900</v>
      </c>
    </row>
    <row r="1637" spans="1:4" x14ac:dyDescent="0.3">
      <c r="A1637">
        <v>35000000</v>
      </c>
      <c r="B1637">
        <v>20422207</v>
      </c>
      <c r="C1637">
        <f t="shared" si="25"/>
        <v>-14577793</v>
      </c>
      <c r="D1637" t="s">
        <v>8901</v>
      </c>
    </row>
    <row r="1638" spans="1:4" x14ac:dyDescent="0.3">
      <c r="A1638">
        <v>30000000</v>
      </c>
      <c r="B1638">
        <v>28644770</v>
      </c>
      <c r="C1638">
        <f t="shared" si="25"/>
        <v>-1355230</v>
      </c>
      <c r="D1638" t="s">
        <v>8902</v>
      </c>
    </row>
    <row r="1639" spans="1:4" x14ac:dyDescent="0.3">
      <c r="A1639">
        <v>30000000</v>
      </c>
      <c r="B1639">
        <v>21800302</v>
      </c>
      <c r="C1639">
        <f t="shared" si="25"/>
        <v>-8199698</v>
      </c>
      <c r="D1639" t="s">
        <v>8903</v>
      </c>
    </row>
    <row r="1640" spans="1:4" x14ac:dyDescent="0.3">
      <c r="A1640">
        <v>35000000</v>
      </c>
      <c r="B1640">
        <v>21129348</v>
      </c>
      <c r="C1640">
        <f t="shared" si="25"/>
        <v>-13870652</v>
      </c>
      <c r="D1640" t="s">
        <v>8904</v>
      </c>
    </row>
    <row r="1641" spans="1:4" x14ac:dyDescent="0.3">
      <c r="A1641">
        <v>30000000</v>
      </c>
      <c r="B1641">
        <v>18500966</v>
      </c>
      <c r="C1641">
        <f t="shared" si="25"/>
        <v>-11499034</v>
      </c>
      <c r="D1641" t="s">
        <v>8905</v>
      </c>
    </row>
    <row r="1642" spans="1:4" x14ac:dyDescent="0.3">
      <c r="A1642">
        <v>20000000</v>
      </c>
      <c r="B1642">
        <v>19976073</v>
      </c>
      <c r="C1642">
        <f t="shared" si="25"/>
        <v>-23927</v>
      </c>
      <c r="D1642" t="s">
        <v>8906</v>
      </c>
    </row>
    <row r="1643" spans="1:4" x14ac:dyDescent="0.3">
      <c r="A1643">
        <v>30000000</v>
      </c>
      <c r="B1643">
        <v>18967571</v>
      </c>
      <c r="C1643">
        <f t="shared" si="25"/>
        <v>-11032429</v>
      </c>
      <c r="D1643" t="s">
        <v>8907</v>
      </c>
    </row>
    <row r="1644" spans="1:4" x14ac:dyDescent="0.3">
      <c r="A1644">
        <v>25000000</v>
      </c>
      <c r="B1644">
        <v>17100000</v>
      </c>
      <c r="C1644">
        <f t="shared" si="25"/>
        <v>-7900000</v>
      </c>
      <c r="D1644" t="s">
        <v>8908</v>
      </c>
    </row>
    <row r="1645" spans="1:4" x14ac:dyDescent="0.3">
      <c r="A1645">
        <v>30000000</v>
      </c>
      <c r="B1645">
        <v>17266505</v>
      </c>
      <c r="C1645">
        <f t="shared" si="25"/>
        <v>-12733495</v>
      </c>
      <c r="D1645" t="s">
        <v>8909</v>
      </c>
    </row>
    <row r="1646" spans="1:4" x14ac:dyDescent="0.3">
      <c r="A1646">
        <v>30000000</v>
      </c>
      <c r="B1646">
        <v>32357532</v>
      </c>
      <c r="C1646">
        <f t="shared" si="25"/>
        <v>2357532</v>
      </c>
      <c r="D1646" t="s">
        <v>8910</v>
      </c>
    </row>
    <row r="1647" spans="1:4" x14ac:dyDescent="0.3">
      <c r="A1647">
        <v>30000000</v>
      </c>
      <c r="B1647">
        <v>16930884</v>
      </c>
      <c r="C1647">
        <f t="shared" si="25"/>
        <v>-13069116</v>
      </c>
      <c r="D1647" t="s">
        <v>8911</v>
      </c>
    </row>
    <row r="1648" spans="1:4" x14ac:dyDescent="0.3">
      <c r="A1648">
        <v>35000000</v>
      </c>
      <c r="B1648">
        <v>18324242</v>
      </c>
      <c r="C1648">
        <f t="shared" si="25"/>
        <v>-16675758</v>
      </c>
      <c r="D1648" t="s">
        <v>8912</v>
      </c>
    </row>
    <row r="1649" spans="1:4" x14ac:dyDescent="0.3">
      <c r="A1649">
        <v>40000000</v>
      </c>
      <c r="B1649">
        <v>16323969</v>
      </c>
      <c r="C1649">
        <f t="shared" si="25"/>
        <v>-23676031</v>
      </c>
      <c r="D1649" t="s">
        <v>8913</v>
      </c>
    </row>
    <row r="1650" spans="1:4" x14ac:dyDescent="0.3">
      <c r="A1650">
        <v>26000000</v>
      </c>
      <c r="B1650">
        <v>16999046</v>
      </c>
      <c r="C1650">
        <f t="shared" si="25"/>
        <v>-9000954</v>
      </c>
      <c r="D1650" t="s">
        <v>8914</v>
      </c>
    </row>
    <row r="1651" spans="1:4" x14ac:dyDescent="0.3">
      <c r="A1651">
        <v>35000000</v>
      </c>
      <c r="B1651">
        <v>16295774</v>
      </c>
      <c r="C1651">
        <f t="shared" si="25"/>
        <v>-18704226</v>
      </c>
      <c r="D1651" t="s">
        <v>8915</v>
      </c>
    </row>
    <row r="1652" spans="1:4" x14ac:dyDescent="0.3">
      <c r="A1652">
        <v>30000000</v>
      </c>
      <c r="B1652">
        <v>15709385</v>
      </c>
      <c r="C1652">
        <f t="shared" si="25"/>
        <v>-14290615</v>
      </c>
      <c r="D1652" t="s">
        <v>8916</v>
      </c>
    </row>
    <row r="1653" spans="1:4" x14ac:dyDescent="0.3">
      <c r="A1653">
        <v>30000000</v>
      </c>
      <c r="B1653">
        <v>14888028</v>
      </c>
      <c r="C1653">
        <f t="shared" si="25"/>
        <v>-15111972</v>
      </c>
      <c r="D1653" t="s">
        <v>8917</v>
      </c>
    </row>
    <row r="1654" spans="1:4" x14ac:dyDescent="0.3">
      <c r="A1654">
        <v>30000000</v>
      </c>
      <c r="B1654">
        <v>14208384</v>
      </c>
      <c r="C1654">
        <f t="shared" si="25"/>
        <v>-15791616</v>
      </c>
      <c r="D1654" t="s">
        <v>8918</v>
      </c>
    </row>
    <row r="1655" spans="1:4" x14ac:dyDescent="0.3">
      <c r="A1655">
        <v>30000000</v>
      </c>
      <c r="B1655">
        <v>12831121</v>
      </c>
      <c r="C1655">
        <f t="shared" si="25"/>
        <v>-17168879</v>
      </c>
      <c r="D1655" t="s">
        <v>8919</v>
      </c>
    </row>
    <row r="1656" spans="1:4" x14ac:dyDescent="0.3">
      <c r="A1656">
        <v>30000000</v>
      </c>
      <c r="B1656">
        <v>18298649</v>
      </c>
      <c r="C1656">
        <f t="shared" si="25"/>
        <v>-11701351</v>
      </c>
      <c r="D1656" t="s">
        <v>8920</v>
      </c>
    </row>
    <row r="1657" spans="1:4" x14ac:dyDescent="0.3">
      <c r="A1657">
        <v>30000000</v>
      </c>
      <c r="B1657">
        <v>12712093</v>
      </c>
      <c r="C1657">
        <f t="shared" si="25"/>
        <v>-17287907</v>
      </c>
      <c r="D1657" t="s">
        <v>8921</v>
      </c>
    </row>
    <row r="1658" spans="1:4" x14ac:dyDescent="0.3">
      <c r="A1658">
        <v>30000000</v>
      </c>
      <c r="B1658">
        <v>11576087</v>
      </c>
      <c r="C1658">
        <f t="shared" si="25"/>
        <v>-18423913</v>
      </c>
      <c r="D1658" t="s">
        <v>8922</v>
      </c>
    </row>
    <row r="1659" spans="1:4" x14ac:dyDescent="0.3">
      <c r="A1659">
        <v>30000000</v>
      </c>
      <c r="B1659">
        <v>11900000</v>
      </c>
      <c r="C1659">
        <f t="shared" si="25"/>
        <v>-18100000</v>
      </c>
      <c r="D1659" t="s">
        <v>8923</v>
      </c>
    </row>
    <row r="1660" spans="1:4" x14ac:dyDescent="0.3">
      <c r="A1660">
        <v>45000000</v>
      </c>
      <c r="B1660">
        <v>9353573</v>
      </c>
      <c r="C1660">
        <f t="shared" si="25"/>
        <v>-35646427</v>
      </c>
      <c r="D1660" t="s">
        <v>8924</v>
      </c>
    </row>
    <row r="1661" spans="1:4" x14ac:dyDescent="0.3">
      <c r="A1661">
        <v>45000000</v>
      </c>
      <c r="B1661">
        <v>12026670</v>
      </c>
      <c r="C1661">
        <f t="shared" si="25"/>
        <v>-32973330</v>
      </c>
      <c r="D1661" t="s">
        <v>8925</v>
      </c>
    </row>
    <row r="1662" spans="1:4" x14ac:dyDescent="0.3">
      <c r="A1662">
        <v>25000000</v>
      </c>
      <c r="B1662">
        <v>14334645</v>
      </c>
      <c r="C1662">
        <f t="shared" si="25"/>
        <v>-10665355</v>
      </c>
      <c r="D1662" t="s">
        <v>8926</v>
      </c>
    </row>
    <row r="1663" spans="1:4" x14ac:dyDescent="0.3">
      <c r="A1663">
        <v>23000000</v>
      </c>
      <c r="B1663">
        <v>12189514</v>
      </c>
      <c r="C1663">
        <f t="shared" si="25"/>
        <v>-10810486</v>
      </c>
      <c r="D1663" t="s">
        <v>8927</v>
      </c>
    </row>
    <row r="1664" spans="1:4" x14ac:dyDescent="0.3">
      <c r="A1664">
        <v>30000000</v>
      </c>
      <c r="B1664">
        <v>10134754</v>
      </c>
      <c r="C1664">
        <f t="shared" si="25"/>
        <v>-19865246</v>
      </c>
      <c r="D1664" t="s">
        <v>8928</v>
      </c>
    </row>
    <row r="1665" spans="1:4" x14ac:dyDescent="0.3">
      <c r="A1665">
        <v>30000000</v>
      </c>
      <c r="B1665">
        <v>8535575</v>
      </c>
      <c r="C1665">
        <f t="shared" si="25"/>
        <v>-21464425</v>
      </c>
      <c r="D1665" t="s">
        <v>8929</v>
      </c>
    </row>
    <row r="1666" spans="1:4" x14ac:dyDescent="0.3">
      <c r="A1666">
        <v>40000000</v>
      </c>
      <c r="B1666">
        <v>7689458</v>
      </c>
      <c r="C1666">
        <f t="shared" si="25"/>
        <v>-32310542</v>
      </c>
      <c r="D1666" t="s">
        <v>8930</v>
      </c>
    </row>
    <row r="1667" spans="1:4" x14ac:dyDescent="0.3">
      <c r="A1667">
        <v>20000000</v>
      </c>
      <c r="B1667">
        <v>7501404</v>
      </c>
      <c r="C1667">
        <f t="shared" ref="C1667:C1730" si="26">B1667-A1667</f>
        <v>-12498596</v>
      </c>
      <c r="D1667" t="s">
        <v>8931</v>
      </c>
    </row>
    <row r="1668" spans="1:4" x14ac:dyDescent="0.3">
      <c r="A1668">
        <v>30000000</v>
      </c>
      <c r="B1668">
        <v>19316646</v>
      </c>
      <c r="C1668">
        <f t="shared" si="26"/>
        <v>-10683354</v>
      </c>
      <c r="D1668" t="s">
        <v>8932</v>
      </c>
    </row>
    <row r="1669" spans="1:4" x14ac:dyDescent="0.3">
      <c r="A1669">
        <v>30000000</v>
      </c>
      <c r="B1669">
        <v>10965209</v>
      </c>
      <c r="C1669">
        <f t="shared" si="26"/>
        <v>-19034791</v>
      </c>
      <c r="D1669" t="s">
        <v>8933</v>
      </c>
    </row>
    <row r="1670" spans="1:4" x14ac:dyDescent="0.3">
      <c r="A1670">
        <v>18000000</v>
      </c>
      <c r="B1670">
        <v>26830000</v>
      </c>
      <c r="C1670">
        <f t="shared" si="26"/>
        <v>8830000</v>
      </c>
      <c r="D1670" t="s">
        <v>8934</v>
      </c>
    </row>
    <row r="1671" spans="1:4" x14ac:dyDescent="0.3">
      <c r="A1671">
        <v>30000000</v>
      </c>
      <c r="B1671">
        <v>5300000</v>
      </c>
      <c r="C1671">
        <f t="shared" si="26"/>
        <v>-24700000</v>
      </c>
      <c r="D1671" t="s">
        <v>8935</v>
      </c>
    </row>
    <row r="1672" spans="1:4" x14ac:dyDescent="0.3">
      <c r="A1672">
        <v>30000000</v>
      </c>
      <c r="B1672">
        <v>10880926</v>
      </c>
      <c r="C1672">
        <f t="shared" si="26"/>
        <v>-19119074</v>
      </c>
      <c r="D1672" t="s">
        <v>8936</v>
      </c>
    </row>
    <row r="1673" spans="1:4" x14ac:dyDescent="0.3">
      <c r="A1673">
        <v>18000000</v>
      </c>
      <c r="B1673">
        <v>3752725</v>
      </c>
      <c r="C1673">
        <f t="shared" si="26"/>
        <v>-14247275</v>
      </c>
      <c r="D1673" t="s">
        <v>8937</v>
      </c>
    </row>
    <row r="1674" spans="1:4" x14ac:dyDescent="0.3">
      <c r="A1674">
        <v>25000000</v>
      </c>
      <c r="B1674">
        <v>3517797</v>
      </c>
      <c r="C1674">
        <f t="shared" si="26"/>
        <v>-21482203</v>
      </c>
      <c r="D1674" t="s">
        <v>8938</v>
      </c>
    </row>
    <row r="1675" spans="1:4" x14ac:dyDescent="0.3">
      <c r="A1675">
        <v>20000000</v>
      </c>
      <c r="B1675">
        <v>3101301</v>
      </c>
      <c r="C1675">
        <f t="shared" si="26"/>
        <v>-16898699</v>
      </c>
      <c r="D1675" t="s">
        <v>8939</v>
      </c>
    </row>
    <row r="1676" spans="1:4" x14ac:dyDescent="0.3">
      <c r="A1676">
        <v>30000000</v>
      </c>
      <c r="B1676">
        <v>2975649</v>
      </c>
      <c r="C1676">
        <f t="shared" si="26"/>
        <v>-27024351</v>
      </c>
      <c r="D1676" t="s">
        <v>8940</v>
      </c>
    </row>
    <row r="1677" spans="1:4" x14ac:dyDescent="0.3">
      <c r="A1677">
        <v>60000000</v>
      </c>
      <c r="B1677">
        <v>668171</v>
      </c>
      <c r="C1677">
        <f t="shared" si="26"/>
        <v>-59331829</v>
      </c>
      <c r="D1677" t="s">
        <v>8941</v>
      </c>
    </row>
    <row r="1678" spans="1:4" x14ac:dyDescent="0.3">
      <c r="A1678">
        <v>21000000</v>
      </c>
      <c r="B1678">
        <v>480314</v>
      </c>
      <c r="C1678">
        <f t="shared" si="26"/>
        <v>-20519686</v>
      </c>
      <c r="D1678" t="s">
        <v>8942</v>
      </c>
    </row>
    <row r="1679" spans="1:4" x14ac:dyDescent="0.3">
      <c r="A1679">
        <v>30000000</v>
      </c>
      <c r="B1679">
        <v>3904982</v>
      </c>
      <c r="C1679">
        <f t="shared" si="26"/>
        <v>-26095018</v>
      </c>
      <c r="D1679" t="s">
        <v>8943</v>
      </c>
    </row>
    <row r="1680" spans="1:4" x14ac:dyDescent="0.3">
      <c r="A1680">
        <v>18000000</v>
      </c>
      <c r="B1680">
        <v>127437</v>
      </c>
      <c r="C1680">
        <f t="shared" si="26"/>
        <v>-17872563</v>
      </c>
      <c r="D1680" t="s">
        <v>8944</v>
      </c>
    </row>
    <row r="1681" spans="1:4" x14ac:dyDescent="0.3">
      <c r="A1681">
        <v>20000000</v>
      </c>
      <c r="B1681">
        <v>25529689.5</v>
      </c>
      <c r="C1681">
        <f t="shared" si="26"/>
        <v>5529689.5</v>
      </c>
      <c r="D1681" t="s">
        <v>8945</v>
      </c>
    </row>
    <row r="1682" spans="1:4" x14ac:dyDescent="0.3">
      <c r="A1682">
        <v>30000000</v>
      </c>
      <c r="B1682">
        <v>25529689.5</v>
      </c>
      <c r="C1682">
        <f t="shared" si="26"/>
        <v>-4470310.5</v>
      </c>
      <c r="D1682" t="s">
        <v>8946</v>
      </c>
    </row>
    <row r="1683" spans="1:4" x14ac:dyDescent="0.3">
      <c r="A1683">
        <v>30000000</v>
      </c>
      <c r="B1683">
        <v>537580</v>
      </c>
      <c r="C1683">
        <f t="shared" si="26"/>
        <v>-29462420</v>
      </c>
      <c r="D1683" t="s">
        <v>8947</v>
      </c>
    </row>
    <row r="1684" spans="1:4" x14ac:dyDescent="0.3">
      <c r="A1684">
        <v>20000000</v>
      </c>
      <c r="B1684">
        <v>25529689.5</v>
      </c>
      <c r="C1684">
        <f t="shared" si="26"/>
        <v>5529689.5</v>
      </c>
      <c r="D1684" t="s">
        <v>8948</v>
      </c>
    </row>
    <row r="1685" spans="1:4" x14ac:dyDescent="0.3">
      <c r="A1685">
        <v>30000000</v>
      </c>
      <c r="B1685">
        <v>25529689.5</v>
      </c>
      <c r="C1685">
        <f t="shared" si="26"/>
        <v>-4470310.5</v>
      </c>
      <c r="D1685" t="s">
        <v>8949</v>
      </c>
    </row>
    <row r="1686" spans="1:4" x14ac:dyDescent="0.3">
      <c r="A1686">
        <v>24000000</v>
      </c>
      <c r="B1686">
        <v>25529689.5</v>
      </c>
      <c r="C1686">
        <f t="shared" si="26"/>
        <v>1529689.5</v>
      </c>
      <c r="D1686" t="s">
        <v>8950</v>
      </c>
    </row>
    <row r="1687" spans="1:4" x14ac:dyDescent="0.3">
      <c r="A1687">
        <v>30000000</v>
      </c>
      <c r="B1687">
        <v>25529689.5</v>
      </c>
      <c r="C1687">
        <f t="shared" si="26"/>
        <v>-4470310.5</v>
      </c>
      <c r="D1687" t="s">
        <v>8951</v>
      </c>
    </row>
    <row r="1688" spans="1:4" x14ac:dyDescent="0.3">
      <c r="A1688">
        <v>30000000</v>
      </c>
      <c r="B1688">
        <v>25529689.5</v>
      </c>
      <c r="C1688">
        <f t="shared" si="26"/>
        <v>-4470310.5</v>
      </c>
      <c r="D1688" t="s">
        <v>8952</v>
      </c>
    </row>
    <row r="1689" spans="1:4" x14ac:dyDescent="0.3">
      <c r="A1689">
        <v>30000000</v>
      </c>
      <c r="B1689">
        <v>25529689.5</v>
      </c>
      <c r="C1689">
        <f t="shared" si="26"/>
        <v>-4470310.5</v>
      </c>
      <c r="D1689" t="s">
        <v>8953</v>
      </c>
    </row>
    <row r="1690" spans="1:4" x14ac:dyDescent="0.3">
      <c r="A1690">
        <v>19000000</v>
      </c>
      <c r="B1690">
        <v>25529689.5</v>
      </c>
      <c r="C1690">
        <f t="shared" si="26"/>
        <v>6529689.5</v>
      </c>
      <c r="D1690" t="s">
        <v>8954</v>
      </c>
    </row>
    <row r="1691" spans="1:4" x14ac:dyDescent="0.3">
      <c r="A1691">
        <v>29000000</v>
      </c>
      <c r="B1691">
        <v>183436380</v>
      </c>
      <c r="C1691">
        <f t="shared" si="26"/>
        <v>154436380</v>
      </c>
      <c r="D1691" t="s">
        <v>8955</v>
      </c>
    </row>
    <row r="1692" spans="1:4" x14ac:dyDescent="0.3">
      <c r="A1692">
        <v>28000000</v>
      </c>
      <c r="B1692">
        <v>119518352</v>
      </c>
      <c r="C1692">
        <f t="shared" si="26"/>
        <v>91518352</v>
      </c>
      <c r="D1692" t="s">
        <v>8956</v>
      </c>
    </row>
    <row r="1693" spans="1:4" x14ac:dyDescent="0.3">
      <c r="A1693">
        <v>30000000</v>
      </c>
      <c r="B1693">
        <v>37036404</v>
      </c>
      <c r="C1693">
        <f t="shared" si="26"/>
        <v>7036404</v>
      </c>
      <c r="D1693" t="s">
        <v>8957</v>
      </c>
    </row>
    <row r="1694" spans="1:4" x14ac:dyDescent="0.3">
      <c r="A1694">
        <v>29000000</v>
      </c>
      <c r="B1694">
        <v>22359293</v>
      </c>
      <c r="C1694">
        <f t="shared" si="26"/>
        <v>-6640707</v>
      </c>
      <c r="D1694" t="s">
        <v>8958</v>
      </c>
    </row>
    <row r="1695" spans="1:4" x14ac:dyDescent="0.3">
      <c r="A1695">
        <v>35000000</v>
      </c>
      <c r="B1695">
        <v>18593156</v>
      </c>
      <c r="C1695">
        <f t="shared" si="26"/>
        <v>-16406844</v>
      </c>
      <c r="D1695" t="s">
        <v>8959</v>
      </c>
    </row>
    <row r="1696" spans="1:4" x14ac:dyDescent="0.3">
      <c r="A1696">
        <v>29000000</v>
      </c>
      <c r="B1696">
        <v>25529689.5</v>
      </c>
      <c r="C1696">
        <f t="shared" si="26"/>
        <v>-3470310.5</v>
      </c>
      <c r="D1696" t="s">
        <v>8960</v>
      </c>
    </row>
    <row r="1697" spans="1:4" x14ac:dyDescent="0.3">
      <c r="A1697">
        <v>29000000</v>
      </c>
      <c r="B1697">
        <v>16930185</v>
      </c>
      <c r="C1697">
        <f t="shared" si="26"/>
        <v>-12069815</v>
      </c>
      <c r="D1697" t="s">
        <v>8961</v>
      </c>
    </row>
    <row r="1698" spans="1:4" x14ac:dyDescent="0.3">
      <c r="A1698">
        <v>29000000</v>
      </c>
      <c r="B1698">
        <v>63034755</v>
      </c>
      <c r="C1698">
        <f t="shared" si="26"/>
        <v>34034755</v>
      </c>
      <c r="D1698" t="s">
        <v>8962</v>
      </c>
    </row>
    <row r="1699" spans="1:4" x14ac:dyDescent="0.3">
      <c r="A1699">
        <v>29000000</v>
      </c>
      <c r="B1699">
        <v>5899797</v>
      </c>
      <c r="C1699">
        <f t="shared" si="26"/>
        <v>-23100203</v>
      </c>
      <c r="D1699" t="s">
        <v>8963</v>
      </c>
    </row>
    <row r="1700" spans="1:4" x14ac:dyDescent="0.3">
      <c r="A1700">
        <v>28000000</v>
      </c>
      <c r="B1700">
        <v>4554569</v>
      </c>
      <c r="C1700">
        <f t="shared" si="26"/>
        <v>-23445431</v>
      </c>
      <c r="D1700" t="s">
        <v>8964</v>
      </c>
    </row>
    <row r="1701" spans="1:4" x14ac:dyDescent="0.3">
      <c r="A1701">
        <v>12000000</v>
      </c>
      <c r="B1701">
        <v>17016190</v>
      </c>
      <c r="C1701">
        <f t="shared" si="26"/>
        <v>5016190</v>
      </c>
      <c r="D1701" t="s">
        <v>8965</v>
      </c>
    </row>
    <row r="1702" spans="1:4" x14ac:dyDescent="0.3">
      <c r="A1702">
        <v>29000000</v>
      </c>
      <c r="B1702">
        <v>6301131</v>
      </c>
      <c r="C1702">
        <f t="shared" si="26"/>
        <v>-22698869</v>
      </c>
      <c r="D1702" t="s">
        <v>8966</v>
      </c>
    </row>
    <row r="1703" spans="1:4" x14ac:dyDescent="0.3">
      <c r="A1703">
        <v>28000000</v>
      </c>
      <c r="B1703">
        <v>217350219</v>
      </c>
      <c r="C1703">
        <f t="shared" si="26"/>
        <v>189350219</v>
      </c>
      <c r="D1703" t="s">
        <v>8967</v>
      </c>
    </row>
    <row r="1704" spans="1:4" x14ac:dyDescent="0.3">
      <c r="A1704">
        <v>28000000</v>
      </c>
      <c r="B1704">
        <v>161029270</v>
      </c>
      <c r="C1704">
        <f t="shared" si="26"/>
        <v>133029270</v>
      </c>
      <c r="D1704" t="s">
        <v>8968</v>
      </c>
    </row>
    <row r="1705" spans="1:4" x14ac:dyDescent="0.3">
      <c r="A1705">
        <v>28000000</v>
      </c>
      <c r="B1705">
        <v>179870271</v>
      </c>
      <c r="C1705">
        <f t="shared" si="26"/>
        <v>151870271</v>
      </c>
      <c r="D1705" t="s">
        <v>8969</v>
      </c>
    </row>
    <row r="1706" spans="1:4" x14ac:dyDescent="0.3">
      <c r="A1706">
        <v>24000000</v>
      </c>
      <c r="B1706">
        <v>100491683</v>
      </c>
      <c r="C1706">
        <f t="shared" si="26"/>
        <v>76491683</v>
      </c>
      <c r="D1706" t="s">
        <v>8970</v>
      </c>
    </row>
    <row r="1707" spans="1:4" x14ac:dyDescent="0.3">
      <c r="A1707">
        <v>60000000</v>
      </c>
      <c r="B1707">
        <v>74058698</v>
      </c>
      <c r="C1707">
        <f t="shared" si="26"/>
        <v>14058698</v>
      </c>
      <c r="D1707" t="s">
        <v>8971</v>
      </c>
    </row>
    <row r="1708" spans="1:4" x14ac:dyDescent="0.3">
      <c r="A1708">
        <v>29000000</v>
      </c>
      <c r="B1708">
        <v>25529689.5</v>
      </c>
      <c r="C1708">
        <f t="shared" si="26"/>
        <v>-3470310.5</v>
      </c>
      <c r="D1708" t="s">
        <v>8972</v>
      </c>
    </row>
    <row r="1709" spans="1:4" x14ac:dyDescent="0.3">
      <c r="A1709">
        <v>29000000</v>
      </c>
      <c r="B1709">
        <v>55845943</v>
      </c>
      <c r="C1709">
        <f t="shared" si="26"/>
        <v>26845943</v>
      </c>
      <c r="D1709" t="s">
        <v>8973</v>
      </c>
    </row>
    <row r="1710" spans="1:4" x14ac:dyDescent="0.3">
      <c r="A1710">
        <v>28000000</v>
      </c>
      <c r="B1710">
        <v>81350242</v>
      </c>
      <c r="C1710">
        <f t="shared" si="26"/>
        <v>53350242</v>
      </c>
      <c r="D1710" t="s">
        <v>8974</v>
      </c>
    </row>
    <row r="1711" spans="1:4" x14ac:dyDescent="0.3">
      <c r="A1711">
        <v>28000000</v>
      </c>
      <c r="B1711">
        <v>67266300</v>
      </c>
      <c r="C1711">
        <f t="shared" si="26"/>
        <v>39266300</v>
      </c>
      <c r="D1711" t="s">
        <v>8975</v>
      </c>
    </row>
    <row r="1712" spans="1:4" x14ac:dyDescent="0.3">
      <c r="A1712">
        <v>28000000</v>
      </c>
      <c r="B1712">
        <v>70235322</v>
      </c>
      <c r="C1712">
        <f t="shared" si="26"/>
        <v>42235322</v>
      </c>
      <c r="D1712" t="s">
        <v>8976</v>
      </c>
    </row>
    <row r="1713" spans="1:4" x14ac:dyDescent="0.3">
      <c r="A1713">
        <v>30000000</v>
      </c>
      <c r="B1713">
        <v>7443007</v>
      </c>
      <c r="C1713">
        <f t="shared" si="26"/>
        <v>-22556993</v>
      </c>
      <c r="D1713" t="s">
        <v>8977</v>
      </c>
    </row>
    <row r="1714" spans="1:4" x14ac:dyDescent="0.3">
      <c r="A1714">
        <v>28000000</v>
      </c>
      <c r="B1714">
        <v>64371181</v>
      </c>
      <c r="C1714">
        <f t="shared" si="26"/>
        <v>36371181</v>
      </c>
      <c r="D1714" t="s">
        <v>8978</v>
      </c>
    </row>
    <row r="1715" spans="1:4" x14ac:dyDescent="0.3">
      <c r="A1715">
        <v>26000000</v>
      </c>
      <c r="B1715">
        <v>58885635</v>
      </c>
      <c r="C1715">
        <f t="shared" si="26"/>
        <v>32885635</v>
      </c>
      <c r="D1715" t="s">
        <v>8979</v>
      </c>
    </row>
    <row r="1716" spans="1:4" x14ac:dyDescent="0.3">
      <c r="A1716">
        <v>35000000</v>
      </c>
      <c r="B1716">
        <v>60400856</v>
      </c>
      <c r="C1716">
        <f t="shared" si="26"/>
        <v>25400856</v>
      </c>
      <c r="D1716" t="s">
        <v>8980</v>
      </c>
    </row>
    <row r="1717" spans="1:4" x14ac:dyDescent="0.3">
      <c r="A1717">
        <v>30000000</v>
      </c>
      <c r="B1717">
        <v>25529689.5</v>
      </c>
      <c r="C1717">
        <f t="shared" si="26"/>
        <v>-4470310.5</v>
      </c>
      <c r="D1717" t="s">
        <v>8981</v>
      </c>
    </row>
    <row r="1718" spans="1:4" x14ac:dyDescent="0.3">
      <c r="A1718">
        <v>21000000</v>
      </c>
      <c r="B1718">
        <v>52353636</v>
      </c>
      <c r="C1718">
        <f t="shared" si="26"/>
        <v>31353636</v>
      </c>
      <c r="D1718" t="s">
        <v>8982</v>
      </c>
    </row>
    <row r="1719" spans="1:4" x14ac:dyDescent="0.3">
      <c r="A1719">
        <v>30000000</v>
      </c>
      <c r="B1719">
        <v>51475962</v>
      </c>
      <c r="C1719">
        <f t="shared" si="26"/>
        <v>21475962</v>
      </c>
      <c r="D1719" t="s">
        <v>8983</v>
      </c>
    </row>
    <row r="1720" spans="1:4" x14ac:dyDescent="0.3">
      <c r="A1720">
        <v>28000000</v>
      </c>
      <c r="B1720">
        <v>63910583</v>
      </c>
      <c r="C1720">
        <f t="shared" si="26"/>
        <v>35910583</v>
      </c>
      <c r="D1720" t="s">
        <v>8984</v>
      </c>
    </row>
    <row r="1721" spans="1:4" x14ac:dyDescent="0.3">
      <c r="A1721">
        <v>28000000</v>
      </c>
      <c r="B1721">
        <v>62300000</v>
      </c>
      <c r="C1721">
        <f t="shared" si="26"/>
        <v>34300000</v>
      </c>
      <c r="D1721" t="s">
        <v>8985</v>
      </c>
    </row>
    <row r="1722" spans="1:4" x14ac:dyDescent="0.3">
      <c r="A1722">
        <v>28000000</v>
      </c>
      <c r="B1722">
        <v>49968653</v>
      </c>
      <c r="C1722">
        <f t="shared" si="26"/>
        <v>21968653</v>
      </c>
      <c r="D1722" t="s">
        <v>8986</v>
      </c>
    </row>
    <row r="1723" spans="1:4" x14ac:dyDescent="0.3">
      <c r="A1723">
        <v>27000000</v>
      </c>
      <c r="B1723">
        <v>44450000</v>
      </c>
      <c r="C1723">
        <f t="shared" si="26"/>
        <v>17450000</v>
      </c>
      <c r="D1723" t="s">
        <v>8987</v>
      </c>
    </row>
    <row r="1724" spans="1:4" x14ac:dyDescent="0.3">
      <c r="A1724">
        <v>28000000</v>
      </c>
      <c r="B1724">
        <v>45162741</v>
      </c>
      <c r="C1724">
        <f t="shared" si="26"/>
        <v>17162741</v>
      </c>
      <c r="D1724" t="s">
        <v>8988</v>
      </c>
    </row>
    <row r="1725" spans="1:4" x14ac:dyDescent="0.3">
      <c r="A1725">
        <v>28000000</v>
      </c>
      <c r="B1725">
        <v>71346930</v>
      </c>
      <c r="C1725">
        <f t="shared" si="26"/>
        <v>43346930</v>
      </c>
      <c r="D1725" t="s">
        <v>8989</v>
      </c>
    </row>
    <row r="1726" spans="1:4" x14ac:dyDescent="0.3">
      <c r="A1726">
        <v>28000000</v>
      </c>
      <c r="B1726">
        <v>39514713</v>
      </c>
      <c r="C1726">
        <f t="shared" si="26"/>
        <v>11514713</v>
      </c>
      <c r="D1726" t="s">
        <v>8990</v>
      </c>
    </row>
    <row r="1727" spans="1:4" x14ac:dyDescent="0.3">
      <c r="A1727">
        <v>28000000</v>
      </c>
      <c r="B1727">
        <v>43097652</v>
      </c>
      <c r="C1727">
        <f t="shared" si="26"/>
        <v>15097652</v>
      </c>
      <c r="D1727" t="s">
        <v>8991</v>
      </c>
    </row>
    <row r="1728" spans="1:4" x14ac:dyDescent="0.3">
      <c r="A1728">
        <v>30000000</v>
      </c>
      <c r="B1728">
        <v>48043505</v>
      </c>
      <c r="C1728">
        <f t="shared" si="26"/>
        <v>18043505</v>
      </c>
      <c r="D1728" t="s">
        <v>8992</v>
      </c>
    </row>
    <row r="1729" spans="1:4" x14ac:dyDescent="0.3">
      <c r="A1729">
        <v>28000000</v>
      </c>
      <c r="B1729">
        <v>37053924</v>
      </c>
      <c r="C1729">
        <f t="shared" si="26"/>
        <v>9053924</v>
      </c>
      <c r="D1729" t="s">
        <v>8993</v>
      </c>
    </row>
    <row r="1730" spans="1:4" x14ac:dyDescent="0.3">
      <c r="A1730">
        <v>28000000</v>
      </c>
      <c r="B1730">
        <v>33000377</v>
      </c>
      <c r="C1730">
        <f t="shared" si="26"/>
        <v>5000377</v>
      </c>
      <c r="D1730" t="s">
        <v>8994</v>
      </c>
    </row>
    <row r="1731" spans="1:4" x14ac:dyDescent="0.3">
      <c r="A1731">
        <v>28000000</v>
      </c>
      <c r="B1731">
        <v>66950483</v>
      </c>
      <c r="C1731">
        <f t="shared" ref="C1731:C1794" si="27">B1731-A1731</f>
        <v>38950483</v>
      </c>
      <c r="D1731" t="s">
        <v>8995</v>
      </c>
    </row>
    <row r="1732" spans="1:4" x14ac:dyDescent="0.3">
      <c r="A1732">
        <v>28000000</v>
      </c>
      <c r="B1732">
        <v>38372662</v>
      </c>
      <c r="C1732">
        <f t="shared" si="27"/>
        <v>10372662</v>
      </c>
      <c r="D1732" t="s">
        <v>8996</v>
      </c>
    </row>
    <row r="1733" spans="1:4" x14ac:dyDescent="0.3">
      <c r="A1733">
        <v>28000000</v>
      </c>
      <c r="B1733">
        <v>27000000</v>
      </c>
      <c r="C1733">
        <f t="shared" si="27"/>
        <v>-1000000</v>
      </c>
      <c r="D1733" t="s">
        <v>8997</v>
      </c>
    </row>
    <row r="1734" spans="1:4" x14ac:dyDescent="0.3">
      <c r="A1734">
        <v>28000000</v>
      </c>
      <c r="B1734">
        <v>31600000</v>
      </c>
      <c r="C1734">
        <f t="shared" si="27"/>
        <v>3600000</v>
      </c>
      <c r="D1734" t="s">
        <v>8998</v>
      </c>
    </row>
    <row r="1735" spans="1:4" x14ac:dyDescent="0.3">
      <c r="A1735">
        <v>28000000</v>
      </c>
      <c r="B1735">
        <v>30688364</v>
      </c>
      <c r="C1735">
        <f t="shared" si="27"/>
        <v>2688364</v>
      </c>
      <c r="D1735" t="s">
        <v>8999</v>
      </c>
    </row>
    <row r="1736" spans="1:4" x14ac:dyDescent="0.3">
      <c r="A1736">
        <v>21000000</v>
      </c>
      <c r="B1736">
        <v>28563179</v>
      </c>
      <c r="C1736">
        <f t="shared" si="27"/>
        <v>7563179</v>
      </c>
      <c r="D1736" t="s">
        <v>9000</v>
      </c>
    </row>
    <row r="1737" spans="1:4" x14ac:dyDescent="0.3">
      <c r="A1737">
        <v>28000000</v>
      </c>
      <c r="B1737">
        <v>16779636</v>
      </c>
      <c r="C1737">
        <f t="shared" si="27"/>
        <v>-11220364</v>
      </c>
      <c r="D1737" t="s">
        <v>9001</v>
      </c>
    </row>
    <row r="1738" spans="1:4" x14ac:dyDescent="0.3">
      <c r="A1738">
        <v>160000000</v>
      </c>
      <c r="B1738">
        <v>10762178</v>
      </c>
      <c r="C1738">
        <f t="shared" si="27"/>
        <v>-149237822</v>
      </c>
      <c r="D1738" t="s">
        <v>9002</v>
      </c>
    </row>
    <row r="1739" spans="1:4" x14ac:dyDescent="0.3">
      <c r="A1739">
        <v>28000000</v>
      </c>
      <c r="B1739">
        <v>17324744</v>
      </c>
      <c r="C1739">
        <f t="shared" si="27"/>
        <v>-10675256</v>
      </c>
      <c r="D1739" t="s">
        <v>9003</v>
      </c>
    </row>
    <row r="1740" spans="1:4" x14ac:dyDescent="0.3">
      <c r="A1740">
        <v>28000000</v>
      </c>
      <c r="B1740">
        <v>8888143</v>
      </c>
      <c r="C1740">
        <f t="shared" si="27"/>
        <v>-19111857</v>
      </c>
      <c r="D1740" t="s">
        <v>9004</v>
      </c>
    </row>
    <row r="1741" spans="1:4" x14ac:dyDescent="0.3">
      <c r="A1741">
        <v>28000000</v>
      </c>
      <c r="B1741">
        <v>24268828</v>
      </c>
      <c r="C1741">
        <f t="shared" si="27"/>
        <v>-3731172</v>
      </c>
      <c r="D1741" t="s">
        <v>9005</v>
      </c>
    </row>
    <row r="1742" spans="1:4" x14ac:dyDescent="0.3">
      <c r="A1742">
        <v>28000000</v>
      </c>
      <c r="B1742">
        <v>8119205</v>
      </c>
      <c r="C1742">
        <f t="shared" si="27"/>
        <v>-19880795</v>
      </c>
      <c r="D1742" t="s">
        <v>9006</v>
      </c>
    </row>
    <row r="1743" spans="1:4" x14ac:dyDescent="0.3">
      <c r="A1743">
        <v>28000000</v>
      </c>
      <c r="B1743">
        <v>8434601</v>
      </c>
      <c r="C1743">
        <f t="shared" si="27"/>
        <v>-19565399</v>
      </c>
      <c r="D1743" t="s">
        <v>9007</v>
      </c>
    </row>
    <row r="1744" spans="1:4" x14ac:dyDescent="0.3">
      <c r="A1744">
        <v>28000000</v>
      </c>
      <c r="B1744">
        <v>6998324</v>
      </c>
      <c r="C1744">
        <f t="shared" si="27"/>
        <v>-21001676</v>
      </c>
      <c r="D1744" t="s">
        <v>9008</v>
      </c>
    </row>
    <row r="1745" spans="1:4" x14ac:dyDescent="0.3">
      <c r="A1745">
        <v>28000000</v>
      </c>
      <c r="B1745">
        <v>10907291</v>
      </c>
      <c r="C1745">
        <f t="shared" si="27"/>
        <v>-17092709</v>
      </c>
      <c r="D1745" t="s">
        <v>9009</v>
      </c>
    </row>
    <row r="1746" spans="1:4" x14ac:dyDescent="0.3">
      <c r="A1746">
        <v>28000000</v>
      </c>
      <c r="B1746">
        <v>5532301</v>
      </c>
      <c r="C1746">
        <f t="shared" si="27"/>
        <v>-22467699</v>
      </c>
      <c r="D1746" t="s">
        <v>9010</v>
      </c>
    </row>
    <row r="1747" spans="1:4" x14ac:dyDescent="0.3">
      <c r="A1747">
        <v>27000000</v>
      </c>
      <c r="B1747">
        <v>2775593</v>
      </c>
      <c r="C1747">
        <f t="shared" si="27"/>
        <v>-24224407</v>
      </c>
      <c r="D1747" t="s">
        <v>9011</v>
      </c>
    </row>
    <row r="1748" spans="1:4" x14ac:dyDescent="0.3">
      <c r="A1748">
        <v>28000000</v>
      </c>
      <c r="B1748">
        <v>28751715</v>
      </c>
      <c r="C1748">
        <f t="shared" si="27"/>
        <v>751715</v>
      </c>
      <c r="D1748" t="s">
        <v>9012</v>
      </c>
    </row>
    <row r="1749" spans="1:4" x14ac:dyDescent="0.3">
      <c r="A1749">
        <v>24000000</v>
      </c>
      <c r="B1749">
        <v>25529689.5</v>
      </c>
      <c r="C1749">
        <f t="shared" si="27"/>
        <v>1529689.5</v>
      </c>
      <c r="D1749" t="s">
        <v>9013</v>
      </c>
    </row>
    <row r="1750" spans="1:4" x14ac:dyDescent="0.3">
      <c r="A1750">
        <v>28000000</v>
      </c>
      <c r="B1750">
        <v>20285518</v>
      </c>
      <c r="C1750">
        <f t="shared" si="27"/>
        <v>-7714482</v>
      </c>
      <c r="D1750" t="s">
        <v>9014</v>
      </c>
    </row>
    <row r="1751" spans="1:4" x14ac:dyDescent="0.3">
      <c r="A1751">
        <v>27500000</v>
      </c>
      <c r="B1751">
        <v>67900000</v>
      </c>
      <c r="C1751">
        <f t="shared" si="27"/>
        <v>40400000</v>
      </c>
      <c r="D1751" t="s">
        <v>9015</v>
      </c>
    </row>
    <row r="1752" spans="1:4" x14ac:dyDescent="0.3">
      <c r="A1752">
        <v>30000000</v>
      </c>
      <c r="B1752">
        <v>148734225</v>
      </c>
      <c r="C1752">
        <f t="shared" si="27"/>
        <v>118734225</v>
      </c>
      <c r="D1752" t="s">
        <v>9016</v>
      </c>
    </row>
    <row r="1753" spans="1:4" x14ac:dyDescent="0.3">
      <c r="A1753">
        <v>30000000</v>
      </c>
      <c r="B1753">
        <v>49185998</v>
      </c>
      <c r="C1753">
        <f t="shared" si="27"/>
        <v>19185998</v>
      </c>
      <c r="D1753" t="s">
        <v>9017</v>
      </c>
    </row>
    <row r="1754" spans="1:4" x14ac:dyDescent="0.3">
      <c r="A1754">
        <v>35000000</v>
      </c>
      <c r="B1754">
        <v>42168445</v>
      </c>
      <c r="C1754">
        <f t="shared" si="27"/>
        <v>7168445</v>
      </c>
      <c r="D1754" t="s">
        <v>9018</v>
      </c>
    </row>
    <row r="1755" spans="1:4" x14ac:dyDescent="0.3">
      <c r="A1755">
        <v>16000000</v>
      </c>
      <c r="B1755">
        <v>26400000</v>
      </c>
      <c r="C1755">
        <f t="shared" si="27"/>
        <v>10400000</v>
      </c>
      <c r="D1755" t="s">
        <v>9019</v>
      </c>
    </row>
    <row r="1756" spans="1:4" x14ac:dyDescent="0.3">
      <c r="A1756">
        <v>15000000</v>
      </c>
      <c r="B1756">
        <v>17508670</v>
      </c>
      <c r="C1756">
        <f t="shared" si="27"/>
        <v>2508670</v>
      </c>
      <c r="D1756" t="s">
        <v>9020</v>
      </c>
    </row>
    <row r="1757" spans="1:4" x14ac:dyDescent="0.3">
      <c r="A1757">
        <v>27500000</v>
      </c>
      <c r="B1757">
        <v>9664316</v>
      </c>
      <c r="C1757">
        <f t="shared" si="27"/>
        <v>-17835684</v>
      </c>
      <c r="D1757" t="s">
        <v>9021</v>
      </c>
    </row>
    <row r="1758" spans="1:4" x14ac:dyDescent="0.3">
      <c r="A1758">
        <v>30000000</v>
      </c>
      <c r="B1758">
        <v>74888996</v>
      </c>
      <c r="C1758">
        <f t="shared" si="27"/>
        <v>44888996</v>
      </c>
      <c r="D1758" t="s">
        <v>9022</v>
      </c>
    </row>
    <row r="1759" spans="1:4" x14ac:dyDescent="0.3">
      <c r="A1759">
        <v>27000000</v>
      </c>
      <c r="B1759">
        <v>69586544</v>
      </c>
      <c r="C1759">
        <f t="shared" si="27"/>
        <v>42586544</v>
      </c>
      <c r="D1759" t="s">
        <v>9023</v>
      </c>
    </row>
    <row r="1760" spans="1:4" x14ac:dyDescent="0.3">
      <c r="A1760">
        <v>175000000</v>
      </c>
      <c r="B1760">
        <v>362645141</v>
      </c>
      <c r="C1760">
        <f t="shared" si="27"/>
        <v>187645141</v>
      </c>
      <c r="D1760" t="s">
        <v>7348</v>
      </c>
    </row>
    <row r="1761" spans="1:4" x14ac:dyDescent="0.3">
      <c r="A1761">
        <v>27000000</v>
      </c>
      <c r="B1761">
        <v>60491560</v>
      </c>
      <c r="C1761">
        <f t="shared" si="27"/>
        <v>33491560</v>
      </c>
      <c r="D1761" t="s">
        <v>9024</v>
      </c>
    </row>
    <row r="1762" spans="1:4" x14ac:dyDescent="0.3">
      <c r="A1762">
        <v>27000000</v>
      </c>
      <c r="B1762">
        <v>54200000</v>
      </c>
      <c r="C1762">
        <f t="shared" si="27"/>
        <v>27200000</v>
      </c>
      <c r="D1762" t="s">
        <v>9025</v>
      </c>
    </row>
    <row r="1763" spans="1:4" x14ac:dyDescent="0.3">
      <c r="A1763">
        <v>20000000</v>
      </c>
      <c r="B1763">
        <v>44087387</v>
      </c>
      <c r="C1763">
        <f t="shared" si="27"/>
        <v>24087387</v>
      </c>
      <c r="D1763" t="s">
        <v>9026</v>
      </c>
    </row>
    <row r="1764" spans="1:4" x14ac:dyDescent="0.3">
      <c r="A1764">
        <v>25000000</v>
      </c>
      <c r="B1764">
        <v>30920167</v>
      </c>
      <c r="C1764">
        <f t="shared" si="27"/>
        <v>5920167</v>
      </c>
      <c r="D1764" t="s">
        <v>9027</v>
      </c>
    </row>
    <row r="1765" spans="1:4" x14ac:dyDescent="0.3">
      <c r="A1765">
        <v>30000000</v>
      </c>
      <c r="B1765">
        <v>40566655</v>
      </c>
      <c r="C1765">
        <f t="shared" si="27"/>
        <v>10566655</v>
      </c>
      <c r="D1765" t="s">
        <v>9028</v>
      </c>
    </row>
    <row r="1766" spans="1:4" x14ac:dyDescent="0.3">
      <c r="A1766">
        <v>27000000</v>
      </c>
      <c r="B1766">
        <v>31768374</v>
      </c>
      <c r="C1766">
        <f t="shared" si="27"/>
        <v>4768374</v>
      </c>
      <c r="D1766" t="s">
        <v>9029</v>
      </c>
    </row>
    <row r="1767" spans="1:4" x14ac:dyDescent="0.3">
      <c r="A1767">
        <v>27000000</v>
      </c>
      <c r="B1767">
        <v>22494487</v>
      </c>
      <c r="C1767">
        <f t="shared" si="27"/>
        <v>-4505513</v>
      </c>
      <c r="D1767" t="s">
        <v>9030</v>
      </c>
    </row>
    <row r="1768" spans="1:4" x14ac:dyDescent="0.3">
      <c r="A1768">
        <v>27000000</v>
      </c>
      <c r="B1768">
        <v>21500000</v>
      </c>
      <c r="C1768">
        <f t="shared" si="27"/>
        <v>-5500000</v>
      </c>
      <c r="D1768" t="s">
        <v>9031</v>
      </c>
    </row>
    <row r="1769" spans="1:4" x14ac:dyDescent="0.3">
      <c r="A1769">
        <v>30000000</v>
      </c>
      <c r="B1769">
        <v>4463292</v>
      </c>
      <c r="C1769">
        <f t="shared" si="27"/>
        <v>-25536708</v>
      </c>
      <c r="D1769" t="s">
        <v>9032</v>
      </c>
    </row>
    <row r="1770" spans="1:4" x14ac:dyDescent="0.3">
      <c r="A1770">
        <v>27000000</v>
      </c>
      <c r="B1770">
        <v>25529689.5</v>
      </c>
      <c r="C1770">
        <f t="shared" si="27"/>
        <v>-1470310.5</v>
      </c>
      <c r="D1770" t="s">
        <v>9033</v>
      </c>
    </row>
    <row r="1771" spans="1:4" x14ac:dyDescent="0.3">
      <c r="A1771">
        <v>27000000</v>
      </c>
      <c r="B1771">
        <v>14337579</v>
      </c>
      <c r="C1771">
        <f t="shared" si="27"/>
        <v>-12662421</v>
      </c>
      <c r="D1771" t="s">
        <v>9034</v>
      </c>
    </row>
    <row r="1772" spans="1:4" x14ac:dyDescent="0.3">
      <c r="A1772">
        <v>13500000</v>
      </c>
      <c r="B1772">
        <v>13823741</v>
      </c>
      <c r="C1772">
        <f t="shared" si="27"/>
        <v>323741</v>
      </c>
      <c r="D1772" t="s">
        <v>9035</v>
      </c>
    </row>
    <row r="1773" spans="1:4" x14ac:dyDescent="0.3">
      <c r="A1773">
        <v>25000000</v>
      </c>
      <c r="B1773">
        <v>25529689.5</v>
      </c>
      <c r="C1773">
        <f t="shared" si="27"/>
        <v>529689.5</v>
      </c>
      <c r="D1773" t="s">
        <v>9036</v>
      </c>
    </row>
    <row r="1774" spans="1:4" x14ac:dyDescent="0.3">
      <c r="A1774">
        <v>27000000</v>
      </c>
      <c r="B1774">
        <v>10297897</v>
      </c>
      <c r="C1774">
        <f t="shared" si="27"/>
        <v>-16702103</v>
      </c>
      <c r="D1774" t="s">
        <v>9037</v>
      </c>
    </row>
    <row r="1775" spans="1:4" x14ac:dyDescent="0.3">
      <c r="A1775">
        <v>27000000</v>
      </c>
      <c r="B1775">
        <v>13248477</v>
      </c>
      <c r="C1775">
        <f t="shared" si="27"/>
        <v>-13751523</v>
      </c>
      <c r="D1775" t="s">
        <v>9038</v>
      </c>
    </row>
    <row r="1776" spans="1:4" x14ac:dyDescent="0.3">
      <c r="A1776">
        <v>27000000</v>
      </c>
      <c r="B1776">
        <v>8712564</v>
      </c>
      <c r="C1776">
        <f t="shared" si="27"/>
        <v>-18287436</v>
      </c>
      <c r="D1776" t="s">
        <v>9039</v>
      </c>
    </row>
    <row r="1777" spans="1:4" x14ac:dyDescent="0.3">
      <c r="A1777">
        <v>27000000</v>
      </c>
      <c r="B1777">
        <v>7486906</v>
      </c>
      <c r="C1777">
        <f t="shared" si="27"/>
        <v>-19513094</v>
      </c>
      <c r="D1777" t="s">
        <v>9040</v>
      </c>
    </row>
    <row r="1778" spans="1:4" x14ac:dyDescent="0.3">
      <c r="A1778">
        <v>27000000</v>
      </c>
      <c r="B1778">
        <v>38536376</v>
      </c>
      <c r="C1778">
        <f t="shared" si="27"/>
        <v>11536376</v>
      </c>
      <c r="D1778" t="s">
        <v>9041</v>
      </c>
    </row>
    <row r="1779" spans="1:4" x14ac:dyDescent="0.3">
      <c r="A1779">
        <v>27000000</v>
      </c>
      <c r="B1779">
        <v>41008532</v>
      </c>
      <c r="C1779">
        <f t="shared" si="27"/>
        <v>14008532</v>
      </c>
      <c r="D1779" t="s">
        <v>9042</v>
      </c>
    </row>
    <row r="1780" spans="1:4" x14ac:dyDescent="0.3">
      <c r="A1780">
        <v>28000000</v>
      </c>
      <c r="B1780">
        <v>5204007</v>
      </c>
      <c r="C1780">
        <f t="shared" si="27"/>
        <v>-22795993</v>
      </c>
      <c r="D1780" t="s">
        <v>9043</v>
      </c>
    </row>
    <row r="1781" spans="1:4" x14ac:dyDescent="0.3">
      <c r="A1781">
        <v>15000000</v>
      </c>
      <c r="B1781">
        <v>4485485</v>
      </c>
      <c r="C1781">
        <f t="shared" si="27"/>
        <v>-10514515</v>
      </c>
      <c r="D1781" t="s">
        <v>9044</v>
      </c>
    </row>
    <row r="1782" spans="1:4" x14ac:dyDescent="0.3">
      <c r="A1782">
        <v>27000000</v>
      </c>
      <c r="B1782">
        <v>4476235</v>
      </c>
      <c r="C1782">
        <f t="shared" si="27"/>
        <v>-22523765</v>
      </c>
      <c r="D1782" t="s">
        <v>9045</v>
      </c>
    </row>
    <row r="1783" spans="1:4" x14ac:dyDescent="0.3">
      <c r="A1783">
        <v>25000000</v>
      </c>
      <c r="B1783">
        <v>1089365</v>
      </c>
      <c r="C1783">
        <f t="shared" si="27"/>
        <v>-23910635</v>
      </c>
      <c r="D1783" t="s">
        <v>9046</v>
      </c>
    </row>
    <row r="1784" spans="1:4" x14ac:dyDescent="0.3">
      <c r="A1784">
        <v>23000000</v>
      </c>
      <c r="B1784">
        <v>763044</v>
      </c>
      <c r="C1784">
        <f t="shared" si="27"/>
        <v>-22236956</v>
      </c>
      <c r="D1784" t="s">
        <v>9047</v>
      </c>
    </row>
    <row r="1785" spans="1:4" x14ac:dyDescent="0.3">
      <c r="A1785">
        <v>27000000</v>
      </c>
      <c r="B1785">
        <v>25529689.5</v>
      </c>
      <c r="C1785">
        <f t="shared" si="27"/>
        <v>-1470310.5</v>
      </c>
      <c r="D1785" t="s">
        <v>9048</v>
      </c>
    </row>
    <row r="1786" spans="1:4" x14ac:dyDescent="0.3">
      <c r="A1786">
        <v>26000000</v>
      </c>
      <c r="B1786">
        <v>20819129</v>
      </c>
      <c r="C1786">
        <f t="shared" si="27"/>
        <v>-5180871</v>
      </c>
      <c r="D1786" t="s">
        <v>9049</v>
      </c>
    </row>
    <row r="1787" spans="1:4" x14ac:dyDescent="0.3">
      <c r="A1787">
        <v>26000000</v>
      </c>
      <c r="B1787">
        <v>110222438</v>
      </c>
      <c r="C1787">
        <f t="shared" si="27"/>
        <v>84222438</v>
      </c>
      <c r="D1787" t="s">
        <v>9050</v>
      </c>
    </row>
    <row r="1788" spans="1:4" x14ac:dyDescent="0.3">
      <c r="A1788">
        <v>26000000</v>
      </c>
      <c r="B1788">
        <v>109243478</v>
      </c>
      <c r="C1788">
        <f t="shared" si="27"/>
        <v>83243478</v>
      </c>
      <c r="D1788" t="s">
        <v>9051</v>
      </c>
    </row>
    <row r="1789" spans="1:4" x14ac:dyDescent="0.3">
      <c r="A1789">
        <v>25000000</v>
      </c>
      <c r="B1789">
        <v>100241322</v>
      </c>
      <c r="C1789">
        <f t="shared" si="27"/>
        <v>75241322</v>
      </c>
      <c r="D1789" t="s">
        <v>9052</v>
      </c>
    </row>
    <row r="1790" spans="1:4" x14ac:dyDescent="0.3">
      <c r="A1790">
        <v>28000000</v>
      </c>
      <c r="B1790">
        <v>25977365</v>
      </c>
      <c r="C1790">
        <f t="shared" si="27"/>
        <v>-2022635</v>
      </c>
      <c r="D1790" t="s">
        <v>9053</v>
      </c>
    </row>
    <row r="1791" spans="1:4" x14ac:dyDescent="0.3">
      <c r="A1791">
        <v>26000000</v>
      </c>
      <c r="B1791">
        <v>91457688</v>
      </c>
      <c r="C1791">
        <f t="shared" si="27"/>
        <v>65457688</v>
      </c>
      <c r="D1791" t="s">
        <v>9054</v>
      </c>
    </row>
    <row r="1792" spans="1:4" x14ac:dyDescent="0.3">
      <c r="A1792">
        <v>27000000</v>
      </c>
      <c r="B1792">
        <v>87341380</v>
      </c>
      <c r="C1792">
        <f t="shared" si="27"/>
        <v>60341380</v>
      </c>
      <c r="D1792" t="s">
        <v>9055</v>
      </c>
    </row>
    <row r="1793" spans="1:4" x14ac:dyDescent="0.3">
      <c r="A1793">
        <v>26000000</v>
      </c>
      <c r="B1793">
        <v>65703412</v>
      </c>
      <c r="C1793">
        <f t="shared" si="27"/>
        <v>39703412</v>
      </c>
      <c r="D1793" t="s">
        <v>9056</v>
      </c>
    </row>
    <row r="1794" spans="1:4" x14ac:dyDescent="0.3">
      <c r="A1794">
        <v>22000000</v>
      </c>
      <c r="B1794">
        <v>58328680</v>
      </c>
      <c r="C1794">
        <f t="shared" si="27"/>
        <v>36328680</v>
      </c>
      <c r="D1794" t="s">
        <v>9057</v>
      </c>
    </row>
    <row r="1795" spans="1:4" x14ac:dyDescent="0.3">
      <c r="A1795">
        <v>26000000</v>
      </c>
      <c r="B1795">
        <v>61490000</v>
      </c>
      <c r="C1795">
        <f t="shared" ref="C1795:C1858" si="28">B1795-A1795</f>
        <v>35490000</v>
      </c>
      <c r="D1795" t="s">
        <v>9058</v>
      </c>
    </row>
    <row r="1796" spans="1:4" x14ac:dyDescent="0.3">
      <c r="A1796">
        <v>26000000</v>
      </c>
      <c r="B1796">
        <v>50800000</v>
      </c>
      <c r="C1796">
        <f t="shared" si="28"/>
        <v>24800000</v>
      </c>
      <c r="D1796" t="s">
        <v>9059</v>
      </c>
    </row>
    <row r="1797" spans="1:4" x14ac:dyDescent="0.3">
      <c r="A1797">
        <v>26000000</v>
      </c>
      <c r="B1797">
        <v>57859105</v>
      </c>
      <c r="C1797">
        <f t="shared" si="28"/>
        <v>31859105</v>
      </c>
      <c r="D1797" t="s">
        <v>9060</v>
      </c>
    </row>
    <row r="1798" spans="1:4" x14ac:dyDescent="0.3">
      <c r="A1798">
        <v>26000000</v>
      </c>
      <c r="B1798">
        <v>46455802</v>
      </c>
      <c r="C1798">
        <f t="shared" si="28"/>
        <v>20455802</v>
      </c>
      <c r="D1798" t="s">
        <v>9061</v>
      </c>
    </row>
    <row r="1799" spans="1:4" x14ac:dyDescent="0.3">
      <c r="A1799">
        <v>26000000</v>
      </c>
      <c r="B1799">
        <v>45506619</v>
      </c>
      <c r="C1799">
        <f t="shared" si="28"/>
        <v>19506619</v>
      </c>
      <c r="D1799" t="s">
        <v>9062</v>
      </c>
    </row>
    <row r="1800" spans="1:4" x14ac:dyDescent="0.3">
      <c r="A1800">
        <v>26000000</v>
      </c>
      <c r="B1800">
        <v>40168080</v>
      </c>
      <c r="C1800">
        <f t="shared" si="28"/>
        <v>14168080</v>
      </c>
      <c r="D1800" t="s">
        <v>9063</v>
      </c>
    </row>
    <row r="1801" spans="1:4" x14ac:dyDescent="0.3">
      <c r="A1801">
        <v>26000000</v>
      </c>
      <c r="B1801">
        <v>49874933</v>
      </c>
      <c r="C1801">
        <f t="shared" si="28"/>
        <v>23874933</v>
      </c>
      <c r="D1801" t="s">
        <v>9064</v>
      </c>
    </row>
    <row r="1802" spans="1:4" x14ac:dyDescent="0.3">
      <c r="A1802">
        <v>26000000</v>
      </c>
      <c r="B1802">
        <v>45489752</v>
      </c>
      <c r="C1802">
        <f t="shared" si="28"/>
        <v>19489752</v>
      </c>
      <c r="D1802" t="s">
        <v>9065</v>
      </c>
    </row>
    <row r="1803" spans="1:4" x14ac:dyDescent="0.3">
      <c r="A1803">
        <v>26000000</v>
      </c>
      <c r="B1803">
        <v>36985501</v>
      </c>
      <c r="C1803">
        <f t="shared" si="28"/>
        <v>10985501</v>
      </c>
      <c r="D1803" t="s">
        <v>9066</v>
      </c>
    </row>
    <row r="1804" spans="1:4" x14ac:dyDescent="0.3">
      <c r="A1804">
        <v>26000000</v>
      </c>
      <c r="B1804">
        <v>33200000</v>
      </c>
      <c r="C1804">
        <f t="shared" si="28"/>
        <v>7200000</v>
      </c>
      <c r="D1804" t="s">
        <v>9067</v>
      </c>
    </row>
    <row r="1805" spans="1:4" x14ac:dyDescent="0.3">
      <c r="A1805">
        <v>26000000</v>
      </c>
      <c r="B1805">
        <v>28501651</v>
      </c>
      <c r="C1805">
        <f t="shared" si="28"/>
        <v>2501651</v>
      </c>
      <c r="D1805" t="s">
        <v>9068</v>
      </c>
    </row>
    <row r="1806" spans="1:4" x14ac:dyDescent="0.3">
      <c r="A1806">
        <v>26000000</v>
      </c>
      <c r="B1806">
        <v>23222861</v>
      </c>
      <c r="C1806">
        <f t="shared" si="28"/>
        <v>-2777139</v>
      </c>
      <c r="D1806" t="s">
        <v>9069</v>
      </c>
    </row>
    <row r="1807" spans="1:4" x14ac:dyDescent="0.3">
      <c r="A1807">
        <v>56000000</v>
      </c>
      <c r="B1807">
        <v>54540525</v>
      </c>
      <c r="C1807">
        <f t="shared" si="28"/>
        <v>-1459475</v>
      </c>
      <c r="D1807" t="s">
        <v>9070</v>
      </c>
    </row>
    <row r="1808" spans="1:4" x14ac:dyDescent="0.3">
      <c r="A1808">
        <v>42000000</v>
      </c>
      <c r="B1808">
        <v>16252765</v>
      </c>
      <c r="C1808">
        <f t="shared" si="28"/>
        <v>-25747235</v>
      </c>
      <c r="D1808" t="s">
        <v>9071</v>
      </c>
    </row>
    <row r="1809" spans="1:4" x14ac:dyDescent="0.3">
      <c r="A1809">
        <v>26000000</v>
      </c>
      <c r="B1809">
        <v>16005978</v>
      </c>
      <c r="C1809">
        <f t="shared" si="28"/>
        <v>-9994022</v>
      </c>
      <c r="D1809" t="s">
        <v>9072</v>
      </c>
    </row>
    <row r="1810" spans="1:4" x14ac:dyDescent="0.3">
      <c r="A1810">
        <v>26000000</v>
      </c>
      <c r="B1810">
        <v>14469428</v>
      </c>
      <c r="C1810">
        <f t="shared" si="28"/>
        <v>-11530572</v>
      </c>
      <c r="D1810" t="s">
        <v>9073</v>
      </c>
    </row>
    <row r="1811" spans="1:4" x14ac:dyDescent="0.3">
      <c r="A1811">
        <v>26000000</v>
      </c>
      <c r="B1811">
        <v>13829734</v>
      </c>
      <c r="C1811">
        <f t="shared" si="28"/>
        <v>-12170266</v>
      </c>
      <c r="D1811" t="s">
        <v>9074</v>
      </c>
    </row>
    <row r="1812" spans="1:4" x14ac:dyDescent="0.3">
      <c r="A1812">
        <v>22000000</v>
      </c>
      <c r="B1812">
        <v>1075288</v>
      </c>
      <c r="C1812">
        <f t="shared" si="28"/>
        <v>-20924712</v>
      </c>
      <c r="D1812" t="s">
        <v>9075</v>
      </c>
    </row>
    <row r="1813" spans="1:4" x14ac:dyDescent="0.3">
      <c r="A1813">
        <v>26000000</v>
      </c>
      <c r="B1813">
        <v>25529689.5</v>
      </c>
      <c r="C1813">
        <f t="shared" si="28"/>
        <v>-470310.5</v>
      </c>
      <c r="D1813" t="s">
        <v>9076</v>
      </c>
    </row>
    <row r="1814" spans="1:4" x14ac:dyDescent="0.3">
      <c r="A1814">
        <v>26000000</v>
      </c>
      <c r="B1814">
        <v>7496522</v>
      </c>
      <c r="C1814">
        <f t="shared" si="28"/>
        <v>-18503478</v>
      </c>
      <c r="D1814" t="s">
        <v>9077</v>
      </c>
    </row>
    <row r="1815" spans="1:4" x14ac:dyDescent="0.3">
      <c r="A1815">
        <v>26000000</v>
      </c>
      <c r="B1815">
        <v>25529689.5</v>
      </c>
      <c r="C1815">
        <f t="shared" si="28"/>
        <v>-470310.5</v>
      </c>
      <c r="D1815" t="s">
        <v>9078</v>
      </c>
    </row>
    <row r="1816" spans="1:4" x14ac:dyDescent="0.3">
      <c r="A1816">
        <v>25530000</v>
      </c>
      <c r="B1816">
        <v>20047715</v>
      </c>
      <c r="C1816">
        <f t="shared" si="28"/>
        <v>-5482285</v>
      </c>
      <c r="D1816" t="s">
        <v>9079</v>
      </c>
    </row>
    <row r="1817" spans="1:4" x14ac:dyDescent="0.3">
      <c r="A1817">
        <v>26000000</v>
      </c>
      <c r="B1817">
        <v>12276810</v>
      </c>
      <c r="C1817">
        <f t="shared" si="28"/>
        <v>-13723190</v>
      </c>
      <c r="D1817" t="s">
        <v>9080</v>
      </c>
    </row>
    <row r="1818" spans="1:4" x14ac:dyDescent="0.3">
      <c r="A1818">
        <v>15000000</v>
      </c>
      <c r="B1818">
        <v>33565375</v>
      </c>
      <c r="C1818">
        <f t="shared" si="28"/>
        <v>18565375</v>
      </c>
      <c r="D1818" t="s">
        <v>9081</v>
      </c>
    </row>
    <row r="1819" spans="1:4" x14ac:dyDescent="0.3">
      <c r="A1819">
        <v>30000000</v>
      </c>
      <c r="B1819">
        <v>499263</v>
      </c>
      <c r="C1819">
        <f t="shared" si="28"/>
        <v>-29500737</v>
      </c>
      <c r="D1819" t="s">
        <v>9082</v>
      </c>
    </row>
    <row r="1820" spans="1:4" x14ac:dyDescent="0.3">
      <c r="A1820">
        <v>25000000</v>
      </c>
      <c r="B1820">
        <v>219200000</v>
      </c>
      <c r="C1820">
        <f t="shared" si="28"/>
        <v>194200000</v>
      </c>
      <c r="D1820" t="s">
        <v>9083</v>
      </c>
    </row>
    <row r="1821" spans="1:4" x14ac:dyDescent="0.3">
      <c r="A1821">
        <v>25000000</v>
      </c>
      <c r="B1821">
        <v>172825435</v>
      </c>
      <c r="C1821">
        <f t="shared" si="28"/>
        <v>147825435</v>
      </c>
      <c r="D1821" t="s">
        <v>9084</v>
      </c>
    </row>
    <row r="1822" spans="1:4" x14ac:dyDescent="0.3">
      <c r="A1822">
        <v>33000000</v>
      </c>
      <c r="B1822">
        <v>148085755</v>
      </c>
      <c r="C1822">
        <f t="shared" si="28"/>
        <v>115085755</v>
      </c>
      <c r="D1822" t="s">
        <v>9085</v>
      </c>
    </row>
    <row r="1823" spans="1:4" x14ac:dyDescent="0.3">
      <c r="A1823">
        <v>25100000</v>
      </c>
      <c r="B1823">
        <v>25517500</v>
      </c>
      <c r="C1823">
        <f t="shared" si="28"/>
        <v>417500</v>
      </c>
      <c r="D1823" t="s">
        <v>9086</v>
      </c>
    </row>
    <row r="1824" spans="1:4" x14ac:dyDescent="0.3">
      <c r="A1824">
        <v>25000000</v>
      </c>
      <c r="B1824">
        <v>145000989</v>
      </c>
      <c r="C1824">
        <f t="shared" si="28"/>
        <v>120000989</v>
      </c>
      <c r="D1824" t="s">
        <v>9087</v>
      </c>
    </row>
    <row r="1825" spans="1:4" x14ac:dyDescent="0.3">
      <c r="A1825">
        <v>26000000</v>
      </c>
      <c r="B1825">
        <v>26761283</v>
      </c>
      <c r="C1825">
        <f t="shared" si="28"/>
        <v>761283</v>
      </c>
      <c r="D1825" t="s">
        <v>9088</v>
      </c>
    </row>
    <row r="1826" spans="1:4" x14ac:dyDescent="0.3">
      <c r="A1826">
        <v>25000000</v>
      </c>
      <c r="B1826">
        <v>121945720</v>
      </c>
      <c r="C1826">
        <f t="shared" si="28"/>
        <v>96945720</v>
      </c>
      <c r="D1826" t="s">
        <v>9089</v>
      </c>
    </row>
    <row r="1827" spans="1:4" x14ac:dyDescent="0.3">
      <c r="A1827">
        <v>22000000</v>
      </c>
      <c r="B1827">
        <v>96067179</v>
      </c>
      <c r="C1827">
        <f t="shared" si="28"/>
        <v>74067179</v>
      </c>
      <c r="D1827" t="s">
        <v>9090</v>
      </c>
    </row>
    <row r="1828" spans="1:4" x14ac:dyDescent="0.3">
      <c r="A1828">
        <v>25000000</v>
      </c>
      <c r="B1828">
        <v>169705587</v>
      </c>
      <c r="C1828">
        <f t="shared" si="28"/>
        <v>144705587</v>
      </c>
      <c r="D1828" t="s">
        <v>9091</v>
      </c>
    </row>
    <row r="1829" spans="1:4" x14ac:dyDescent="0.3">
      <c r="A1829">
        <v>28000000</v>
      </c>
      <c r="B1829">
        <v>3254172</v>
      </c>
      <c r="C1829">
        <f t="shared" si="28"/>
        <v>-24745828</v>
      </c>
      <c r="D1829" t="s">
        <v>9092</v>
      </c>
    </row>
    <row r="1830" spans="1:4" x14ac:dyDescent="0.3">
      <c r="A1830">
        <v>80000000</v>
      </c>
      <c r="B1830">
        <v>84185387</v>
      </c>
      <c r="C1830">
        <f t="shared" si="28"/>
        <v>4185387</v>
      </c>
      <c r="D1830" t="s">
        <v>9093</v>
      </c>
    </row>
    <row r="1831" spans="1:4" x14ac:dyDescent="0.3">
      <c r="A1831">
        <v>26000000</v>
      </c>
      <c r="B1831">
        <v>25529689.5</v>
      </c>
      <c r="C1831">
        <f t="shared" si="28"/>
        <v>-470310.5</v>
      </c>
      <c r="D1831" t="s">
        <v>9094</v>
      </c>
    </row>
    <row r="1832" spans="1:4" x14ac:dyDescent="0.3">
      <c r="A1832">
        <v>30000000</v>
      </c>
      <c r="B1832">
        <v>82163317</v>
      </c>
      <c r="C1832">
        <f t="shared" si="28"/>
        <v>52163317</v>
      </c>
      <c r="D1832" t="s">
        <v>9095</v>
      </c>
    </row>
    <row r="1833" spans="1:4" x14ac:dyDescent="0.3">
      <c r="A1833">
        <v>20000000</v>
      </c>
      <c r="B1833">
        <v>25529689.5</v>
      </c>
      <c r="C1833">
        <f t="shared" si="28"/>
        <v>5529689.5</v>
      </c>
      <c r="D1833" t="s">
        <v>9096</v>
      </c>
    </row>
    <row r="1834" spans="1:4" x14ac:dyDescent="0.3">
      <c r="A1834">
        <v>30000000</v>
      </c>
      <c r="B1834">
        <v>80920948</v>
      </c>
      <c r="C1834">
        <f t="shared" si="28"/>
        <v>50920948</v>
      </c>
      <c r="D1834" t="s">
        <v>9097</v>
      </c>
    </row>
    <row r="1835" spans="1:4" x14ac:dyDescent="0.3">
      <c r="A1835">
        <v>25000000</v>
      </c>
      <c r="B1835">
        <v>80034302</v>
      </c>
      <c r="C1835">
        <f t="shared" si="28"/>
        <v>55034302</v>
      </c>
      <c r="D1835" t="s">
        <v>9098</v>
      </c>
    </row>
    <row r="1836" spans="1:4" x14ac:dyDescent="0.3">
      <c r="A1836">
        <v>25000000</v>
      </c>
      <c r="B1836">
        <v>78656813</v>
      </c>
      <c r="C1836">
        <f t="shared" si="28"/>
        <v>53656813</v>
      </c>
      <c r="D1836" t="s">
        <v>9099</v>
      </c>
    </row>
    <row r="1837" spans="1:4" x14ac:dyDescent="0.3">
      <c r="A1837">
        <v>25000000</v>
      </c>
      <c r="B1837">
        <v>76270454</v>
      </c>
      <c r="C1837">
        <f t="shared" si="28"/>
        <v>51270454</v>
      </c>
      <c r="D1837" t="s">
        <v>9100</v>
      </c>
    </row>
    <row r="1838" spans="1:4" x14ac:dyDescent="0.3">
      <c r="A1838">
        <v>25000000</v>
      </c>
      <c r="B1838">
        <v>74273505</v>
      </c>
      <c r="C1838">
        <f t="shared" si="28"/>
        <v>49273505</v>
      </c>
      <c r="D1838" t="s">
        <v>9101</v>
      </c>
    </row>
    <row r="1839" spans="1:4" x14ac:dyDescent="0.3">
      <c r="A1839">
        <v>25000000</v>
      </c>
      <c r="B1839">
        <v>134141530</v>
      </c>
      <c r="C1839">
        <f t="shared" si="28"/>
        <v>109141530</v>
      </c>
      <c r="D1839" t="s">
        <v>9102</v>
      </c>
    </row>
    <row r="1840" spans="1:4" x14ac:dyDescent="0.3">
      <c r="A1840">
        <v>26000000</v>
      </c>
      <c r="B1840">
        <v>71500556</v>
      </c>
      <c r="C1840">
        <f t="shared" si="28"/>
        <v>45500556</v>
      </c>
      <c r="D1840" t="s">
        <v>9103</v>
      </c>
    </row>
    <row r="1841" spans="1:4" x14ac:dyDescent="0.3">
      <c r="A1841">
        <v>25000000</v>
      </c>
      <c r="B1841">
        <v>71309760</v>
      </c>
      <c r="C1841">
        <f t="shared" si="28"/>
        <v>46309760</v>
      </c>
      <c r="D1841" t="s">
        <v>9104</v>
      </c>
    </row>
    <row r="1842" spans="1:4" x14ac:dyDescent="0.3">
      <c r="A1842">
        <v>45000000</v>
      </c>
      <c r="B1842">
        <v>89808372</v>
      </c>
      <c r="C1842">
        <f t="shared" si="28"/>
        <v>44808372</v>
      </c>
      <c r="D1842" t="s">
        <v>9105</v>
      </c>
    </row>
    <row r="1843" spans="1:4" x14ac:dyDescent="0.3">
      <c r="A1843">
        <v>25000000</v>
      </c>
      <c r="B1843">
        <v>77264926</v>
      </c>
      <c r="C1843">
        <f t="shared" si="28"/>
        <v>52264926</v>
      </c>
      <c r="D1843" t="s">
        <v>9106</v>
      </c>
    </row>
    <row r="1844" spans="1:4" x14ac:dyDescent="0.3">
      <c r="A1844">
        <v>25000000</v>
      </c>
      <c r="B1844">
        <v>70625986</v>
      </c>
      <c r="C1844">
        <f t="shared" si="28"/>
        <v>45625986</v>
      </c>
      <c r="D1844" t="s">
        <v>9107</v>
      </c>
    </row>
    <row r="1845" spans="1:4" x14ac:dyDescent="0.3">
      <c r="A1845">
        <v>25000000</v>
      </c>
      <c r="B1845">
        <v>56505065</v>
      </c>
      <c r="C1845">
        <f t="shared" si="28"/>
        <v>31505065</v>
      </c>
      <c r="D1845" t="s">
        <v>9108</v>
      </c>
    </row>
    <row r="1846" spans="1:4" x14ac:dyDescent="0.3">
      <c r="A1846">
        <v>25000000</v>
      </c>
      <c r="B1846">
        <v>55973336</v>
      </c>
      <c r="C1846">
        <f t="shared" si="28"/>
        <v>30973336</v>
      </c>
      <c r="D1846" t="s">
        <v>9109</v>
      </c>
    </row>
    <row r="1847" spans="1:4" x14ac:dyDescent="0.3">
      <c r="A1847">
        <v>2800000</v>
      </c>
      <c r="B1847">
        <v>25529689.5</v>
      </c>
      <c r="C1847">
        <f t="shared" si="28"/>
        <v>22729689.5</v>
      </c>
      <c r="D1847" t="s">
        <v>9110</v>
      </c>
    </row>
    <row r="1848" spans="1:4" x14ac:dyDescent="0.3">
      <c r="A1848">
        <v>25000000</v>
      </c>
      <c r="B1848">
        <v>54098051</v>
      </c>
      <c r="C1848">
        <f t="shared" si="28"/>
        <v>29098051</v>
      </c>
      <c r="D1848" t="s">
        <v>9111</v>
      </c>
    </row>
    <row r="1849" spans="1:4" x14ac:dyDescent="0.3">
      <c r="A1849">
        <v>25000000</v>
      </c>
      <c r="B1849">
        <v>60443237</v>
      </c>
      <c r="C1849">
        <f t="shared" si="28"/>
        <v>35443237</v>
      </c>
      <c r="D1849" t="s">
        <v>9112</v>
      </c>
    </row>
    <row r="1850" spans="1:4" x14ac:dyDescent="0.3">
      <c r="A1850">
        <v>17000000</v>
      </c>
      <c r="B1850">
        <v>82234139</v>
      </c>
      <c r="C1850">
        <f t="shared" si="28"/>
        <v>65234139</v>
      </c>
      <c r="D1850" t="s">
        <v>9113</v>
      </c>
    </row>
    <row r="1851" spans="1:4" x14ac:dyDescent="0.3">
      <c r="A1851">
        <v>25000000</v>
      </c>
      <c r="B1851">
        <v>51676606</v>
      </c>
      <c r="C1851">
        <f t="shared" si="28"/>
        <v>26676606</v>
      </c>
      <c r="D1851" t="s">
        <v>9114</v>
      </c>
    </row>
    <row r="1852" spans="1:4" x14ac:dyDescent="0.3">
      <c r="A1852">
        <v>25000000</v>
      </c>
      <c r="B1852">
        <v>52528330</v>
      </c>
      <c r="C1852">
        <f t="shared" si="28"/>
        <v>27528330</v>
      </c>
      <c r="D1852" t="s">
        <v>9115</v>
      </c>
    </row>
    <row r="1853" spans="1:4" x14ac:dyDescent="0.3">
      <c r="A1853">
        <v>25000000</v>
      </c>
      <c r="B1853">
        <v>51533608</v>
      </c>
      <c r="C1853">
        <f t="shared" si="28"/>
        <v>26533608</v>
      </c>
      <c r="D1853" t="s">
        <v>9116</v>
      </c>
    </row>
    <row r="1854" spans="1:4" x14ac:dyDescent="0.3">
      <c r="A1854">
        <v>30000000</v>
      </c>
      <c r="B1854">
        <v>51097664</v>
      </c>
      <c r="C1854">
        <f t="shared" si="28"/>
        <v>21097664</v>
      </c>
      <c r="D1854" t="s">
        <v>9117</v>
      </c>
    </row>
    <row r="1855" spans="1:4" x14ac:dyDescent="0.3">
      <c r="A1855">
        <v>26000000</v>
      </c>
      <c r="B1855">
        <v>84136909</v>
      </c>
      <c r="C1855">
        <f t="shared" si="28"/>
        <v>58136909</v>
      </c>
      <c r="D1855" t="s">
        <v>9118</v>
      </c>
    </row>
    <row r="1856" spans="1:4" x14ac:dyDescent="0.3">
      <c r="A1856">
        <v>25000000</v>
      </c>
      <c r="B1856">
        <v>46836394</v>
      </c>
      <c r="C1856">
        <f t="shared" si="28"/>
        <v>21836394</v>
      </c>
      <c r="D1856" t="s">
        <v>9119</v>
      </c>
    </row>
    <row r="1857" spans="1:4" x14ac:dyDescent="0.3">
      <c r="A1857">
        <v>26000000</v>
      </c>
      <c r="B1857">
        <v>47285499</v>
      </c>
      <c r="C1857">
        <f t="shared" si="28"/>
        <v>21285499</v>
      </c>
      <c r="D1857" t="s">
        <v>9120</v>
      </c>
    </row>
    <row r="1858" spans="1:4" x14ac:dyDescent="0.3">
      <c r="A1858">
        <v>25000000</v>
      </c>
      <c r="B1858">
        <v>47124400</v>
      </c>
      <c r="C1858">
        <f t="shared" si="28"/>
        <v>22124400</v>
      </c>
      <c r="D1858" t="s">
        <v>9121</v>
      </c>
    </row>
    <row r="1859" spans="1:4" x14ac:dyDescent="0.3">
      <c r="A1859">
        <v>25000000</v>
      </c>
      <c r="B1859">
        <v>44700000</v>
      </c>
      <c r="C1859">
        <f t="shared" ref="C1859:C1922" si="29">B1859-A1859</f>
        <v>19700000</v>
      </c>
      <c r="D1859" t="s">
        <v>9122</v>
      </c>
    </row>
    <row r="1860" spans="1:4" x14ac:dyDescent="0.3">
      <c r="A1860">
        <v>25000000</v>
      </c>
      <c r="B1860">
        <v>44455658</v>
      </c>
      <c r="C1860">
        <f t="shared" si="29"/>
        <v>19455658</v>
      </c>
      <c r="D1860" t="s">
        <v>9123</v>
      </c>
    </row>
    <row r="1861" spans="1:4" x14ac:dyDescent="0.3">
      <c r="A1861">
        <v>23000000</v>
      </c>
      <c r="B1861">
        <v>43984230</v>
      </c>
      <c r="C1861">
        <f t="shared" si="29"/>
        <v>20984230</v>
      </c>
      <c r="D1861" t="s">
        <v>9124</v>
      </c>
    </row>
    <row r="1862" spans="1:4" x14ac:dyDescent="0.3">
      <c r="A1862">
        <v>25000000</v>
      </c>
      <c r="B1862">
        <v>66489425</v>
      </c>
      <c r="C1862">
        <f t="shared" si="29"/>
        <v>41489425</v>
      </c>
      <c r="D1862" t="s">
        <v>9125</v>
      </c>
    </row>
    <row r="1863" spans="1:4" x14ac:dyDescent="0.3">
      <c r="A1863">
        <v>25000000</v>
      </c>
      <c r="B1863">
        <v>41067398</v>
      </c>
      <c r="C1863">
        <f t="shared" si="29"/>
        <v>16067398</v>
      </c>
      <c r="D1863" t="s">
        <v>9126</v>
      </c>
    </row>
    <row r="1864" spans="1:4" x14ac:dyDescent="0.3">
      <c r="A1864">
        <v>25000000</v>
      </c>
      <c r="B1864">
        <v>40218903</v>
      </c>
      <c r="C1864">
        <f t="shared" si="29"/>
        <v>15218903</v>
      </c>
      <c r="D1864" t="s">
        <v>9127</v>
      </c>
    </row>
    <row r="1865" spans="1:4" x14ac:dyDescent="0.3">
      <c r="A1865">
        <v>25000000</v>
      </c>
      <c r="B1865">
        <v>39880476</v>
      </c>
      <c r="C1865">
        <f t="shared" si="29"/>
        <v>14880476</v>
      </c>
      <c r="D1865" t="s">
        <v>9128</v>
      </c>
    </row>
    <row r="1866" spans="1:4" x14ac:dyDescent="0.3">
      <c r="A1866">
        <v>25000000</v>
      </c>
      <c r="B1866">
        <v>39399750</v>
      </c>
      <c r="C1866">
        <f t="shared" si="29"/>
        <v>14399750</v>
      </c>
      <c r="D1866" t="s">
        <v>9129</v>
      </c>
    </row>
    <row r="1867" spans="1:4" x14ac:dyDescent="0.3">
      <c r="A1867">
        <v>25000000</v>
      </c>
      <c r="B1867">
        <v>38230435</v>
      </c>
      <c r="C1867">
        <f t="shared" si="29"/>
        <v>13230435</v>
      </c>
      <c r="D1867" t="s">
        <v>9130</v>
      </c>
    </row>
    <row r="1868" spans="1:4" x14ac:dyDescent="0.3">
      <c r="A1868">
        <v>25000000</v>
      </c>
      <c r="B1868">
        <v>39008741</v>
      </c>
      <c r="C1868">
        <f t="shared" si="29"/>
        <v>14008741</v>
      </c>
      <c r="D1868" t="s">
        <v>9131</v>
      </c>
    </row>
    <row r="1869" spans="1:4" x14ac:dyDescent="0.3">
      <c r="A1869">
        <v>25000000</v>
      </c>
      <c r="B1869">
        <v>36833473</v>
      </c>
      <c r="C1869">
        <f t="shared" si="29"/>
        <v>11833473</v>
      </c>
      <c r="D1869" t="s">
        <v>9132</v>
      </c>
    </row>
    <row r="1870" spans="1:4" x14ac:dyDescent="0.3">
      <c r="A1870">
        <v>25000000</v>
      </c>
      <c r="B1870">
        <v>48237389</v>
      </c>
      <c r="C1870">
        <f t="shared" si="29"/>
        <v>23237389</v>
      </c>
      <c r="D1870" t="s">
        <v>9133</v>
      </c>
    </row>
    <row r="1871" spans="1:4" x14ac:dyDescent="0.3">
      <c r="A1871">
        <v>20000000</v>
      </c>
      <c r="B1871">
        <v>36310118</v>
      </c>
      <c r="C1871">
        <f t="shared" si="29"/>
        <v>16310118</v>
      </c>
      <c r="D1871" t="s">
        <v>9134</v>
      </c>
    </row>
    <row r="1872" spans="1:4" x14ac:dyDescent="0.3">
      <c r="A1872">
        <v>25000000</v>
      </c>
      <c r="B1872">
        <v>36447959</v>
      </c>
      <c r="C1872">
        <f t="shared" si="29"/>
        <v>11447959</v>
      </c>
      <c r="D1872" t="s">
        <v>9135</v>
      </c>
    </row>
    <row r="1873" spans="1:4" x14ac:dyDescent="0.3">
      <c r="A1873">
        <v>25000000</v>
      </c>
      <c r="B1873">
        <v>45089048</v>
      </c>
      <c r="C1873">
        <f t="shared" si="29"/>
        <v>20089048</v>
      </c>
      <c r="D1873" t="s">
        <v>9136</v>
      </c>
    </row>
    <row r="1874" spans="1:4" x14ac:dyDescent="0.3">
      <c r="A1874">
        <v>20000000</v>
      </c>
      <c r="B1874">
        <v>35990505</v>
      </c>
      <c r="C1874">
        <f t="shared" si="29"/>
        <v>15990505</v>
      </c>
      <c r="D1874" t="s">
        <v>9137</v>
      </c>
    </row>
    <row r="1875" spans="1:4" x14ac:dyDescent="0.3">
      <c r="A1875">
        <v>17000000</v>
      </c>
      <c r="B1875">
        <v>35143332</v>
      </c>
      <c r="C1875">
        <f t="shared" si="29"/>
        <v>18143332</v>
      </c>
      <c r="D1875" t="s">
        <v>9138</v>
      </c>
    </row>
    <row r="1876" spans="1:4" x14ac:dyDescent="0.3">
      <c r="A1876">
        <v>25000000</v>
      </c>
      <c r="B1876">
        <v>35000629</v>
      </c>
      <c r="C1876">
        <f t="shared" si="29"/>
        <v>10000629</v>
      </c>
      <c r="D1876" t="s">
        <v>9139</v>
      </c>
    </row>
    <row r="1877" spans="1:4" x14ac:dyDescent="0.3">
      <c r="A1877">
        <v>30000000</v>
      </c>
      <c r="B1877">
        <v>34604054</v>
      </c>
      <c r="C1877">
        <f t="shared" si="29"/>
        <v>4604054</v>
      </c>
      <c r="D1877" t="s">
        <v>9140</v>
      </c>
    </row>
    <row r="1878" spans="1:4" x14ac:dyDescent="0.3">
      <c r="A1878">
        <v>25000000</v>
      </c>
      <c r="B1878">
        <v>41597830</v>
      </c>
      <c r="C1878">
        <f t="shared" si="29"/>
        <v>16597830</v>
      </c>
      <c r="D1878" t="s">
        <v>9141</v>
      </c>
    </row>
    <row r="1879" spans="1:4" x14ac:dyDescent="0.3">
      <c r="A1879">
        <v>20000000</v>
      </c>
      <c r="B1879">
        <v>33687630</v>
      </c>
      <c r="C1879">
        <f t="shared" si="29"/>
        <v>13687630</v>
      </c>
      <c r="D1879" t="s">
        <v>9142</v>
      </c>
    </row>
    <row r="1880" spans="1:4" x14ac:dyDescent="0.3">
      <c r="A1880">
        <v>25000000</v>
      </c>
      <c r="B1880">
        <v>32553210</v>
      </c>
      <c r="C1880">
        <f t="shared" si="29"/>
        <v>7553210</v>
      </c>
      <c r="D1880" t="s">
        <v>9143</v>
      </c>
    </row>
    <row r="1881" spans="1:4" x14ac:dyDescent="0.3">
      <c r="A1881">
        <v>25000000</v>
      </c>
      <c r="B1881">
        <v>31526393</v>
      </c>
      <c r="C1881">
        <f t="shared" si="29"/>
        <v>6526393</v>
      </c>
      <c r="D1881" t="s">
        <v>9144</v>
      </c>
    </row>
    <row r="1882" spans="1:4" x14ac:dyDescent="0.3">
      <c r="A1882">
        <v>25500000</v>
      </c>
      <c r="B1882">
        <v>41229</v>
      </c>
      <c r="C1882">
        <f t="shared" si="29"/>
        <v>-25458771</v>
      </c>
      <c r="D1882" t="s">
        <v>9145</v>
      </c>
    </row>
    <row r="1883" spans="1:4" x14ac:dyDescent="0.3">
      <c r="A1883">
        <v>30000000</v>
      </c>
      <c r="B1883">
        <v>31655091</v>
      </c>
      <c r="C1883">
        <f t="shared" si="29"/>
        <v>1655091</v>
      </c>
      <c r="D1883" t="s">
        <v>9146</v>
      </c>
    </row>
    <row r="1884" spans="1:4" x14ac:dyDescent="0.3">
      <c r="A1884">
        <v>25000000</v>
      </c>
      <c r="B1884">
        <v>30012990</v>
      </c>
      <c r="C1884">
        <f t="shared" si="29"/>
        <v>5012990</v>
      </c>
      <c r="D1884" t="s">
        <v>9147</v>
      </c>
    </row>
    <row r="1885" spans="1:4" x14ac:dyDescent="0.3">
      <c r="A1885">
        <v>25000000</v>
      </c>
      <c r="B1885">
        <v>32368960</v>
      </c>
      <c r="C1885">
        <f t="shared" si="29"/>
        <v>7368960</v>
      </c>
      <c r="D1885" t="s">
        <v>9148</v>
      </c>
    </row>
    <row r="1886" spans="1:4" x14ac:dyDescent="0.3">
      <c r="A1886">
        <v>25000000</v>
      </c>
      <c r="B1886">
        <v>14500000</v>
      </c>
      <c r="C1886">
        <f t="shared" si="29"/>
        <v>-10500000</v>
      </c>
      <c r="D1886" t="s">
        <v>9149</v>
      </c>
    </row>
    <row r="1887" spans="1:4" x14ac:dyDescent="0.3">
      <c r="A1887">
        <v>25000000</v>
      </c>
      <c r="B1887">
        <v>29247405</v>
      </c>
      <c r="C1887">
        <f t="shared" si="29"/>
        <v>4247405</v>
      </c>
      <c r="D1887" t="s">
        <v>9150</v>
      </c>
    </row>
    <row r="1888" spans="1:4" x14ac:dyDescent="0.3">
      <c r="A1888">
        <v>20000000</v>
      </c>
      <c r="B1888">
        <v>30538669</v>
      </c>
      <c r="C1888">
        <f t="shared" si="29"/>
        <v>10538669</v>
      </c>
      <c r="D1888" t="s">
        <v>9151</v>
      </c>
    </row>
    <row r="1889" spans="1:4" x14ac:dyDescent="0.3">
      <c r="A1889">
        <v>25000000</v>
      </c>
      <c r="B1889">
        <v>25615792</v>
      </c>
      <c r="C1889">
        <f t="shared" si="29"/>
        <v>615792</v>
      </c>
      <c r="D1889" t="s">
        <v>9152</v>
      </c>
    </row>
    <row r="1890" spans="1:4" x14ac:dyDescent="0.3">
      <c r="A1890">
        <v>25000000</v>
      </c>
      <c r="B1890">
        <v>28341469</v>
      </c>
      <c r="C1890">
        <f t="shared" si="29"/>
        <v>3341469</v>
      </c>
      <c r="D1890" t="s">
        <v>9153</v>
      </c>
    </row>
    <row r="1891" spans="1:4" x14ac:dyDescent="0.3">
      <c r="A1891">
        <v>21150000</v>
      </c>
      <c r="B1891">
        <v>25590119</v>
      </c>
      <c r="C1891">
        <f t="shared" si="29"/>
        <v>4440119</v>
      </c>
      <c r="D1891" t="s">
        <v>9154</v>
      </c>
    </row>
    <row r="1892" spans="1:4" x14ac:dyDescent="0.3">
      <c r="A1892">
        <v>27000000</v>
      </c>
      <c r="B1892">
        <v>24944213</v>
      </c>
      <c r="C1892">
        <f t="shared" si="29"/>
        <v>-2055787</v>
      </c>
      <c r="D1892" t="s">
        <v>9155</v>
      </c>
    </row>
    <row r="1893" spans="1:4" x14ac:dyDescent="0.3">
      <c r="A1893">
        <v>25000000</v>
      </c>
      <c r="B1893">
        <v>33631221</v>
      </c>
      <c r="C1893">
        <f t="shared" si="29"/>
        <v>8631221</v>
      </c>
      <c r="D1893" t="s">
        <v>9156</v>
      </c>
    </row>
    <row r="1894" spans="1:4" x14ac:dyDescent="0.3">
      <c r="A1894">
        <v>25000000</v>
      </c>
      <c r="B1894">
        <v>37738400</v>
      </c>
      <c r="C1894">
        <f t="shared" si="29"/>
        <v>12738400</v>
      </c>
      <c r="D1894" t="s">
        <v>9157</v>
      </c>
    </row>
    <row r="1895" spans="1:4" x14ac:dyDescent="0.3">
      <c r="A1895">
        <v>20000000</v>
      </c>
      <c r="B1895">
        <v>24381334</v>
      </c>
      <c r="C1895">
        <f t="shared" si="29"/>
        <v>4381334</v>
      </c>
      <c r="D1895" t="s">
        <v>9158</v>
      </c>
    </row>
    <row r="1896" spans="1:4" x14ac:dyDescent="0.3">
      <c r="A1896">
        <v>30000000</v>
      </c>
      <c r="B1896">
        <v>21835784</v>
      </c>
      <c r="C1896">
        <f t="shared" si="29"/>
        <v>-8164216</v>
      </c>
      <c r="D1896" t="s">
        <v>9159</v>
      </c>
    </row>
    <row r="1897" spans="1:4" x14ac:dyDescent="0.3">
      <c r="A1897">
        <v>23000000</v>
      </c>
      <c r="B1897">
        <v>15785632</v>
      </c>
      <c r="C1897">
        <f t="shared" si="29"/>
        <v>-7214368</v>
      </c>
      <c r="D1897" t="s">
        <v>9160</v>
      </c>
    </row>
    <row r="1898" spans="1:4" x14ac:dyDescent="0.3">
      <c r="A1898">
        <v>25000000</v>
      </c>
      <c r="B1898">
        <v>21554585</v>
      </c>
      <c r="C1898">
        <f t="shared" si="29"/>
        <v>-3445415</v>
      </c>
      <c r="D1898" t="s">
        <v>9161</v>
      </c>
    </row>
    <row r="1899" spans="1:4" x14ac:dyDescent="0.3">
      <c r="A1899">
        <v>25000000</v>
      </c>
      <c r="B1899">
        <v>22200000</v>
      </c>
      <c r="C1899">
        <f t="shared" si="29"/>
        <v>-2800000</v>
      </c>
      <c r="D1899" t="s">
        <v>9162</v>
      </c>
    </row>
    <row r="1900" spans="1:4" x14ac:dyDescent="0.3">
      <c r="A1900">
        <v>25000000</v>
      </c>
      <c r="B1900">
        <v>80014842</v>
      </c>
      <c r="C1900">
        <f t="shared" si="29"/>
        <v>55014842</v>
      </c>
      <c r="D1900" t="s">
        <v>9163</v>
      </c>
    </row>
    <row r="1901" spans="1:4" x14ac:dyDescent="0.3">
      <c r="A1901">
        <v>25000000</v>
      </c>
      <c r="B1901">
        <v>23527955</v>
      </c>
      <c r="C1901">
        <f t="shared" si="29"/>
        <v>-1472045</v>
      </c>
      <c r="D1901" t="s">
        <v>9164</v>
      </c>
    </row>
    <row r="1902" spans="1:4" x14ac:dyDescent="0.3">
      <c r="A1902">
        <v>25000000</v>
      </c>
      <c r="B1902">
        <v>24042490</v>
      </c>
      <c r="C1902">
        <f t="shared" si="29"/>
        <v>-957510</v>
      </c>
      <c r="D1902" t="s">
        <v>9165</v>
      </c>
    </row>
    <row r="1903" spans="1:4" x14ac:dyDescent="0.3">
      <c r="A1903">
        <v>25000000</v>
      </c>
      <c r="B1903">
        <v>22466994</v>
      </c>
      <c r="C1903">
        <f t="shared" si="29"/>
        <v>-2533006</v>
      </c>
      <c r="D1903" t="s">
        <v>9166</v>
      </c>
    </row>
    <row r="1904" spans="1:4" x14ac:dyDescent="0.3">
      <c r="A1904">
        <v>25000000</v>
      </c>
      <c r="B1904">
        <v>17791031</v>
      </c>
      <c r="C1904">
        <f t="shared" si="29"/>
        <v>-7208969</v>
      </c>
      <c r="D1904" t="s">
        <v>9167</v>
      </c>
    </row>
    <row r="1905" spans="1:4" x14ac:dyDescent="0.3">
      <c r="A1905">
        <v>25000000</v>
      </c>
      <c r="B1905">
        <v>17718223</v>
      </c>
      <c r="C1905">
        <f t="shared" si="29"/>
        <v>-7281777</v>
      </c>
      <c r="D1905" t="s">
        <v>9168</v>
      </c>
    </row>
    <row r="1906" spans="1:4" x14ac:dyDescent="0.3">
      <c r="A1906">
        <v>13000000</v>
      </c>
      <c r="B1906">
        <v>15361537</v>
      </c>
      <c r="C1906">
        <f t="shared" si="29"/>
        <v>2361537</v>
      </c>
      <c r="D1906" t="s">
        <v>9169</v>
      </c>
    </row>
    <row r="1907" spans="1:4" x14ac:dyDescent="0.3">
      <c r="A1907">
        <v>26000000</v>
      </c>
      <c r="B1907">
        <v>16647384</v>
      </c>
      <c r="C1907">
        <f t="shared" si="29"/>
        <v>-9352616</v>
      </c>
      <c r="D1907" t="s">
        <v>9170</v>
      </c>
    </row>
    <row r="1908" spans="1:4" x14ac:dyDescent="0.3">
      <c r="A1908">
        <v>25000000</v>
      </c>
      <c r="B1908">
        <v>16118077</v>
      </c>
      <c r="C1908">
        <f t="shared" si="29"/>
        <v>-8881923</v>
      </c>
      <c r="D1908" t="s">
        <v>9171</v>
      </c>
    </row>
    <row r="1909" spans="1:4" x14ac:dyDescent="0.3">
      <c r="A1909">
        <v>25000000</v>
      </c>
      <c r="B1909">
        <v>15091542</v>
      </c>
      <c r="C1909">
        <f t="shared" si="29"/>
        <v>-9908458</v>
      </c>
      <c r="D1909" t="s">
        <v>9172</v>
      </c>
    </row>
    <row r="1910" spans="1:4" x14ac:dyDescent="0.3">
      <c r="A1910">
        <v>20000000</v>
      </c>
      <c r="B1910">
        <v>15331289</v>
      </c>
      <c r="C1910">
        <f t="shared" si="29"/>
        <v>-4668711</v>
      </c>
      <c r="D1910" t="s">
        <v>9173</v>
      </c>
    </row>
    <row r="1911" spans="1:4" x14ac:dyDescent="0.3">
      <c r="A1911">
        <v>16000000</v>
      </c>
      <c r="B1911">
        <v>15045676</v>
      </c>
      <c r="C1911">
        <f t="shared" si="29"/>
        <v>-954324</v>
      </c>
      <c r="D1911" t="s">
        <v>9174</v>
      </c>
    </row>
    <row r="1912" spans="1:4" x14ac:dyDescent="0.3">
      <c r="A1912">
        <v>8000000</v>
      </c>
      <c r="B1912">
        <v>17427926</v>
      </c>
      <c r="C1912">
        <f t="shared" si="29"/>
        <v>9427926</v>
      </c>
      <c r="D1912" t="s">
        <v>9175</v>
      </c>
    </row>
    <row r="1913" spans="1:4" x14ac:dyDescent="0.3">
      <c r="A1913">
        <v>25000000</v>
      </c>
      <c r="B1913">
        <v>14983572</v>
      </c>
      <c r="C1913">
        <f t="shared" si="29"/>
        <v>-10016428</v>
      </c>
      <c r="D1913" t="s">
        <v>9176</v>
      </c>
    </row>
    <row r="1914" spans="1:4" x14ac:dyDescent="0.3">
      <c r="A1914">
        <v>25000000</v>
      </c>
      <c r="B1914">
        <v>14637490</v>
      </c>
      <c r="C1914">
        <f t="shared" si="29"/>
        <v>-10362510</v>
      </c>
      <c r="D1914" t="s">
        <v>9177</v>
      </c>
    </row>
    <row r="1915" spans="1:4" x14ac:dyDescent="0.3">
      <c r="A1915">
        <v>25000000</v>
      </c>
      <c r="B1915">
        <v>14589444</v>
      </c>
      <c r="C1915">
        <f t="shared" si="29"/>
        <v>-10410556</v>
      </c>
      <c r="D1915" t="s">
        <v>9178</v>
      </c>
    </row>
    <row r="1916" spans="1:4" x14ac:dyDescent="0.3">
      <c r="A1916">
        <v>25000000</v>
      </c>
      <c r="B1916">
        <v>14095303</v>
      </c>
      <c r="C1916">
        <f t="shared" si="29"/>
        <v>-10904697</v>
      </c>
      <c r="D1916" t="s">
        <v>9179</v>
      </c>
    </row>
    <row r="1917" spans="1:4" x14ac:dyDescent="0.3">
      <c r="A1917">
        <v>25000000</v>
      </c>
      <c r="B1917">
        <v>13973532</v>
      </c>
      <c r="C1917">
        <f t="shared" si="29"/>
        <v>-11026468</v>
      </c>
      <c r="D1917" t="s">
        <v>9180</v>
      </c>
    </row>
    <row r="1918" spans="1:4" x14ac:dyDescent="0.3">
      <c r="A1918">
        <v>30000000</v>
      </c>
      <c r="B1918">
        <v>1865774</v>
      </c>
      <c r="C1918">
        <f t="shared" si="29"/>
        <v>-28134226</v>
      </c>
      <c r="D1918" t="s">
        <v>9181</v>
      </c>
    </row>
    <row r="1919" spans="1:4" x14ac:dyDescent="0.3">
      <c r="A1919">
        <v>20000000</v>
      </c>
      <c r="B1919">
        <v>13920741</v>
      </c>
      <c r="C1919">
        <f t="shared" si="29"/>
        <v>-6079259</v>
      </c>
      <c r="D1919" t="s">
        <v>9182</v>
      </c>
    </row>
    <row r="1920" spans="1:4" x14ac:dyDescent="0.3">
      <c r="A1920">
        <v>25000000</v>
      </c>
      <c r="B1920">
        <v>18860403</v>
      </c>
      <c r="C1920">
        <f t="shared" si="29"/>
        <v>-6139597</v>
      </c>
      <c r="D1920" t="s">
        <v>9183</v>
      </c>
    </row>
    <row r="1921" spans="1:4" x14ac:dyDescent="0.3">
      <c r="A1921">
        <v>25000000</v>
      </c>
      <c r="B1921">
        <v>13038660</v>
      </c>
      <c r="C1921">
        <f t="shared" si="29"/>
        <v>-11961340</v>
      </c>
      <c r="D1921" t="s">
        <v>9184</v>
      </c>
    </row>
    <row r="1922" spans="1:4" x14ac:dyDescent="0.3">
      <c r="A1922">
        <v>25000000</v>
      </c>
      <c r="B1922">
        <v>28831145</v>
      </c>
      <c r="C1922">
        <f t="shared" si="29"/>
        <v>3831145</v>
      </c>
      <c r="D1922" t="s">
        <v>9185</v>
      </c>
    </row>
    <row r="1923" spans="1:4" x14ac:dyDescent="0.3">
      <c r="A1923">
        <v>25000000</v>
      </c>
      <c r="B1923">
        <v>25529689.5</v>
      </c>
      <c r="C1923">
        <f t="shared" ref="C1923:C1986" si="30">B1923-A1923</f>
        <v>529689.5</v>
      </c>
      <c r="D1923" t="s">
        <v>9186</v>
      </c>
    </row>
    <row r="1924" spans="1:4" x14ac:dyDescent="0.3">
      <c r="A1924">
        <v>25000000</v>
      </c>
      <c r="B1924">
        <v>11538204</v>
      </c>
      <c r="C1924">
        <f t="shared" si="30"/>
        <v>-13461796</v>
      </c>
      <c r="D1924" t="s">
        <v>9187</v>
      </c>
    </row>
    <row r="1925" spans="1:4" x14ac:dyDescent="0.3">
      <c r="A1925">
        <v>25000000</v>
      </c>
      <c r="B1925">
        <v>11008432</v>
      </c>
      <c r="C1925">
        <f t="shared" si="30"/>
        <v>-13991568</v>
      </c>
      <c r="D1925" t="s">
        <v>9188</v>
      </c>
    </row>
    <row r="1926" spans="1:4" x14ac:dyDescent="0.3">
      <c r="A1926">
        <v>26000000</v>
      </c>
      <c r="B1926">
        <v>12188642</v>
      </c>
      <c r="C1926">
        <f t="shared" si="30"/>
        <v>-13811358</v>
      </c>
      <c r="D1926" t="s">
        <v>9189</v>
      </c>
    </row>
    <row r="1927" spans="1:4" x14ac:dyDescent="0.3">
      <c r="A1927">
        <v>25000000</v>
      </c>
      <c r="B1927">
        <v>11100000</v>
      </c>
      <c r="C1927">
        <f t="shared" si="30"/>
        <v>-13900000</v>
      </c>
      <c r="D1927" t="s">
        <v>9190</v>
      </c>
    </row>
    <row r="1928" spans="1:4" x14ac:dyDescent="0.3">
      <c r="A1928">
        <v>17000000</v>
      </c>
      <c r="B1928">
        <v>25529689.5</v>
      </c>
      <c r="C1928">
        <f t="shared" si="30"/>
        <v>8529689.5</v>
      </c>
      <c r="D1928" t="s">
        <v>9191</v>
      </c>
    </row>
    <row r="1929" spans="1:4" x14ac:dyDescent="0.3">
      <c r="A1929">
        <v>25000000</v>
      </c>
      <c r="B1929">
        <v>13651662</v>
      </c>
      <c r="C1929">
        <f t="shared" si="30"/>
        <v>-11348338</v>
      </c>
      <c r="D1929" t="s">
        <v>9192</v>
      </c>
    </row>
    <row r="1930" spans="1:4" x14ac:dyDescent="0.3">
      <c r="A1930">
        <v>28000000</v>
      </c>
      <c r="B1930">
        <v>11030963</v>
      </c>
      <c r="C1930">
        <f t="shared" si="30"/>
        <v>-16969037</v>
      </c>
      <c r="D1930" t="s">
        <v>9193</v>
      </c>
    </row>
    <row r="1931" spans="1:4" x14ac:dyDescent="0.3">
      <c r="A1931">
        <v>25000000</v>
      </c>
      <c r="B1931">
        <v>10769960</v>
      </c>
      <c r="C1931">
        <f t="shared" si="30"/>
        <v>-14230040</v>
      </c>
      <c r="D1931" t="s">
        <v>9194</v>
      </c>
    </row>
    <row r="1932" spans="1:4" x14ac:dyDescent="0.3">
      <c r="A1932">
        <v>25000000</v>
      </c>
      <c r="B1932">
        <v>10911750</v>
      </c>
      <c r="C1932">
        <f t="shared" si="30"/>
        <v>-14088250</v>
      </c>
      <c r="D1932" t="s">
        <v>9195</v>
      </c>
    </row>
    <row r="1933" spans="1:4" x14ac:dyDescent="0.3">
      <c r="A1933">
        <v>25000000</v>
      </c>
      <c r="B1933">
        <v>10719367</v>
      </c>
      <c r="C1933">
        <f t="shared" si="30"/>
        <v>-14280633</v>
      </c>
      <c r="D1933" t="s">
        <v>9196</v>
      </c>
    </row>
    <row r="1934" spans="1:4" x14ac:dyDescent="0.3">
      <c r="A1934">
        <v>25000000</v>
      </c>
      <c r="B1934">
        <v>10114315</v>
      </c>
      <c r="C1934">
        <f t="shared" si="30"/>
        <v>-14885685</v>
      </c>
      <c r="D1934" t="s">
        <v>9197</v>
      </c>
    </row>
    <row r="1935" spans="1:4" x14ac:dyDescent="0.3">
      <c r="A1935">
        <v>14000000</v>
      </c>
      <c r="B1935">
        <v>49122319</v>
      </c>
      <c r="C1935">
        <f t="shared" si="30"/>
        <v>35122319</v>
      </c>
      <c r="D1935" t="s">
        <v>9198</v>
      </c>
    </row>
    <row r="1936" spans="1:4" x14ac:dyDescent="0.3">
      <c r="A1936">
        <v>25000000</v>
      </c>
      <c r="B1936">
        <v>10070000</v>
      </c>
      <c r="C1936">
        <f t="shared" si="30"/>
        <v>-14930000</v>
      </c>
      <c r="D1936" t="s">
        <v>9199</v>
      </c>
    </row>
    <row r="1937" spans="1:4" x14ac:dyDescent="0.3">
      <c r="A1937">
        <v>25000000</v>
      </c>
      <c r="B1937">
        <v>10324441</v>
      </c>
      <c r="C1937">
        <f t="shared" si="30"/>
        <v>-14675559</v>
      </c>
      <c r="D1937" t="s">
        <v>9200</v>
      </c>
    </row>
    <row r="1938" spans="1:4" x14ac:dyDescent="0.3">
      <c r="A1938">
        <v>25000000</v>
      </c>
      <c r="B1938">
        <v>7156933</v>
      </c>
      <c r="C1938">
        <f t="shared" si="30"/>
        <v>-17843067</v>
      </c>
      <c r="D1938" t="s">
        <v>9201</v>
      </c>
    </row>
    <row r="1939" spans="1:4" x14ac:dyDescent="0.3">
      <c r="A1939">
        <v>17000000</v>
      </c>
      <c r="B1939">
        <v>9286314</v>
      </c>
      <c r="C1939">
        <f t="shared" si="30"/>
        <v>-7713686</v>
      </c>
      <c r="D1939" t="s">
        <v>9202</v>
      </c>
    </row>
    <row r="1940" spans="1:4" x14ac:dyDescent="0.3">
      <c r="A1940">
        <v>25000000</v>
      </c>
      <c r="B1940">
        <v>56692</v>
      </c>
      <c r="C1940">
        <f t="shared" si="30"/>
        <v>-24943308</v>
      </c>
      <c r="D1940" t="s">
        <v>9203</v>
      </c>
    </row>
    <row r="1941" spans="1:4" x14ac:dyDescent="0.3">
      <c r="A1941">
        <v>25000000</v>
      </c>
      <c r="B1941">
        <v>25529689.5</v>
      </c>
      <c r="C1941">
        <f t="shared" si="30"/>
        <v>529689.5</v>
      </c>
      <c r="D1941" t="s">
        <v>9204</v>
      </c>
    </row>
    <row r="1942" spans="1:4" x14ac:dyDescent="0.3">
      <c r="A1942">
        <v>25000000</v>
      </c>
      <c r="B1942">
        <v>5654777</v>
      </c>
      <c r="C1942">
        <f t="shared" si="30"/>
        <v>-19345223</v>
      </c>
      <c r="D1942" t="s">
        <v>9205</v>
      </c>
    </row>
    <row r="1943" spans="1:4" x14ac:dyDescent="0.3">
      <c r="A1943">
        <v>25000000</v>
      </c>
      <c r="B1943">
        <v>5516708</v>
      </c>
      <c r="C1943">
        <f t="shared" si="30"/>
        <v>-19483292</v>
      </c>
      <c r="D1943" t="s">
        <v>9206</v>
      </c>
    </row>
    <row r="1944" spans="1:4" x14ac:dyDescent="0.3">
      <c r="A1944">
        <v>25000000</v>
      </c>
      <c r="B1944">
        <v>5128124</v>
      </c>
      <c r="C1944">
        <f t="shared" si="30"/>
        <v>-19871876</v>
      </c>
      <c r="D1944" t="s">
        <v>9207</v>
      </c>
    </row>
    <row r="1945" spans="1:4" x14ac:dyDescent="0.3">
      <c r="A1945">
        <v>33000000</v>
      </c>
      <c r="B1945">
        <v>34014398</v>
      </c>
      <c r="C1945">
        <f t="shared" si="30"/>
        <v>1014398</v>
      </c>
      <c r="D1945" t="s">
        <v>8756</v>
      </c>
    </row>
    <row r="1946" spans="1:4" x14ac:dyDescent="0.3">
      <c r="A1946">
        <v>25000000</v>
      </c>
      <c r="B1946">
        <v>4064333</v>
      </c>
      <c r="C1946">
        <f t="shared" si="30"/>
        <v>-20935667</v>
      </c>
      <c r="D1946" t="s">
        <v>9208</v>
      </c>
    </row>
    <row r="1947" spans="1:4" x14ac:dyDescent="0.3">
      <c r="A1947">
        <v>15000000</v>
      </c>
      <c r="B1947">
        <v>4006906</v>
      </c>
      <c r="C1947">
        <f t="shared" si="30"/>
        <v>-10993094</v>
      </c>
      <c r="D1947" t="s">
        <v>9209</v>
      </c>
    </row>
    <row r="1948" spans="1:4" x14ac:dyDescent="0.3">
      <c r="A1948">
        <v>25000000</v>
      </c>
      <c r="B1948">
        <v>3073392</v>
      </c>
      <c r="C1948">
        <f t="shared" si="30"/>
        <v>-21926608</v>
      </c>
      <c r="D1948" t="s">
        <v>9210</v>
      </c>
    </row>
    <row r="1949" spans="1:4" x14ac:dyDescent="0.3">
      <c r="A1949">
        <v>25000000</v>
      </c>
      <c r="B1949">
        <v>1550000</v>
      </c>
      <c r="C1949">
        <f t="shared" si="30"/>
        <v>-23450000</v>
      </c>
      <c r="D1949" t="s">
        <v>9211</v>
      </c>
    </row>
    <row r="1950" spans="1:4" x14ac:dyDescent="0.3">
      <c r="A1950">
        <v>25000000</v>
      </c>
      <c r="B1950">
        <v>25529689.5</v>
      </c>
      <c r="C1950">
        <f t="shared" si="30"/>
        <v>529689.5</v>
      </c>
      <c r="D1950" t="s">
        <v>9212</v>
      </c>
    </row>
    <row r="1951" spans="1:4" x14ac:dyDescent="0.3">
      <c r="A1951">
        <v>25000000</v>
      </c>
      <c r="B1951">
        <v>871527</v>
      </c>
      <c r="C1951">
        <f t="shared" si="30"/>
        <v>-24128473</v>
      </c>
      <c r="D1951" t="s">
        <v>9213</v>
      </c>
    </row>
    <row r="1952" spans="1:4" x14ac:dyDescent="0.3">
      <c r="A1952">
        <v>20000000</v>
      </c>
      <c r="B1952">
        <v>12495865</v>
      </c>
      <c r="C1952">
        <f t="shared" si="30"/>
        <v>-7504135</v>
      </c>
      <c r="D1952" t="s">
        <v>9214</v>
      </c>
    </row>
    <row r="1953" spans="1:4" x14ac:dyDescent="0.3">
      <c r="A1953">
        <v>25000000</v>
      </c>
      <c r="B1953">
        <v>777423</v>
      </c>
      <c r="C1953">
        <f t="shared" si="30"/>
        <v>-24222577</v>
      </c>
      <c r="D1953" t="s">
        <v>9215</v>
      </c>
    </row>
    <row r="1954" spans="1:4" x14ac:dyDescent="0.3">
      <c r="A1954">
        <v>25000000</v>
      </c>
      <c r="B1954">
        <v>1186957</v>
      </c>
      <c r="C1954">
        <f t="shared" si="30"/>
        <v>-23813043</v>
      </c>
      <c r="D1954" t="s">
        <v>9216</v>
      </c>
    </row>
    <row r="1955" spans="1:4" x14ac:dyDescent="0.3">
      <c r="A1955">
        <v>13500000</v>
      </c>
      <c r="B1955">
        <v>85433</v>
      </c>
      <c r="C1955">
        <f t="shared" si="30"/>
        <v>-13414567</v>
      </c>
      <c r="D1955" t="s">
        <v>9217</v>
      </c>
    </row>
    <row r="1956" spans="1:4" x14ac:dyDescent="0.3">
      <c r="A1956">
        <v>20000000</v>
      </c>
      <c r="B1956">
        <v>1697956</v>
      </c>
      <c r="C1956">
        <f t="shared" si="30"/>
        <v>-18302044</v>
      </c>
      <c r="D1956" t="s">
        <v>9218</v>
      </c>
    </row>
    <row r="1957" spans="1:4" x14ac:dyDescent="0.3">
      <c r="A1957">
        <v>20000000</v>
      </c>
      <c r="B1957">
        <v>25529689.5</v>
      </c>
      <c r="C1957">
        <f t="shared" si="30"/>
        <v>5529689.5</v>
      </c>
      <c r="D1957" t="s">
        <v>9219</v>
      </c>
    </row>
    <row r="1958" spans="1:4" x14ac:dyDescent="0.3">
      <c r="A1958">
        <v>25000000</v>
      </c>
      <c r="B1958">
        <v>183662</v>
      </c>
      <c r="C1958">
        <f t="shared" si="30"/>
        <v>-24816338</v>
      </c>
      <c r="D1958" t="s">
        <v>9220</v>
      </c>
    </row>
    <row r="1959" spans="1:4" x14ac:dyDescent="0.3">
      <c r="A1959">
        <v>25000000</v>
      </c>
      <c r="B1959">
        <v>134904</v>
      </c>
      <c r="C1959">
        <f t="shared" si="30"/>
        <v>-24865096</v>
      </c>
      <c r="D1959" t="s">
        <v>9221</v>
      </c>
    </row>
    <row r="1960" spans="1:4" x14ac:dyDescent="0.3">
      <c r="A1960">
        <v>25000000</v>
      </c>
      <c r="B1960">
        <v>25529689.5</v>
      </c>
      <c r="C1960">
        <f t="shared" si="30"/>
        <v>529689.5</v>
      </c>
      <c r="D1960" t="s">
        <v>9222</v>
      </c>
    </row>
    <row r="1961" spans="1:4" x14ac:dyDescent="0.3">
      <c r="A1961">
        <v>25000000</v>
      </c>
      <c r="B1961">
        <v>25529689.5</v>
      </c>
      <c r="C1961">
        <f t="shared" si="30"/>
        <v>529689.5</v>
      </c>
      <c r="D1961" t="s">
        <v>9223</v>
      </c>
    </row>
    <row r="1962" spans="1:4" x14ac:dyDescent="0.3">
      <c r="A1962">
        <v>25000000</v>
      </c>
      <c r="B1962">
        <v>16969390</v>
      </c>
      <c r="C1962">
        <f t="shared" si="30"/>
        <v>-8030610</v>
      </c>
      <c r="D1962" t="s">
        <v>9224</v>
      </c>
    </row>
    <row r="1963" spans="1:4" x14ac:dyDescent="0.3">
      <c r="A1963">
        <v>25000000</v>
      </c>
      <c r="B1963">
        <v>25529689.5</v>
      </c>
      <c r="C1963">
        <f t="shared" si="30"/>
        <v>529689.5</v>
      </c>
      <c r="D1963" t="s">
        <v>9225</v>
      </c>
    </row>
    <row r="1964" spans="1:4" x14ac:dyDescent="0.3">
      <c r="A1964">
        <v>25000000</v>
      </c>
      <c r="B1964">
        <v>25529689.5</v>
      </c>
      <c r="C1964">
        <f t="shared" si="30"/>
        <v>529689.5</v>
      </c>
      <c r="D1964" t="s">
        <v>9226</v>
      </c>
    </row>
    <row r="1965" spans="1:4" x14ac:dyDescent="0.3">
      <c r="A1965">
        <v>25000000</v>
      </c>
      <c r="B1965">
        <v>129115</v>
      </c>
      <c r="C1965">
        <f t="shared" si="30"/>
        <v>-24870885</v>
      </c>
      <c r="D1965" t="s">
        <v>9227</v>
      </c>
    </row>
    <row r="1966" spans="1:4" x14ac:dyDescent="0.3">
      <c r="A1966">
        <v>25000000</v>
      </c>
      <c r="B1966">
        <v>25529689.5</v>
      </c>
      <c r="C1966">
        <f t="shared" si="30"/>
        <v>529689.5</v>
      </c>
      <c r="D1966" t="s">
        <v>9228</v>
      </c>
    </row>
    <row r="1967" spans="1:4" x14ac:dyDescent="0.3">
      <c r="A1967">
        <v>14000000</v>
      </c>
      <c r="B1967">
        <v>34700000</v>
      </c>
      <c r="C1967">
        <f t="shared" si="30"/>
        <v>20700000</v>
      </c>
      <c r="D1967" t="s">
        <v>9229</v>
      </c>
    </row>
    <row r="1968" spans="1:4" x14ac:dyDescent="0.3">
      <c r="A1968">
        <v>25000000</v>
      </c>
      <c r="B1968">
        <v>717753</v>
      </c>
      <c r="C1968">
        <f t="shared" si="30"/>
        <v>-24282247</v>
      </c>
      <c r="D1968" t="s">
        <v>9230</v>
      </c>
    </row>
    <row r="1969" spans="1:4" x14ac:dyDescent="0.3">
      <c r="A1969">
        <v>25000000</v>
      </c>
      <c r="B1969">
        <v>109713132</v>
      </c>
      <c r="C1969">
        <f t="shared" si="30"/>
        <v>84713132</v>
      </c>
      <c r="D1969" t="s">
        <v>9231</v>
      </c>
    </row>
    <row r="1970" spans="1:4" x14ac:dyDescent="0.3">
      <c r="A1970">
        <v>24000000</v>
      </c>
      <c r="B1970">
        <v>70269171</v>
      </c>
      <c r="C1970">
        <f t="shared" si="30"/>
        <v>46269171</v>
      </c>
      <c r="D1970" t="s">
        <v>9232</v>
      </c>
    </row>
    <row r="1971" spans="1:4" x14ac:dyDescent="0.3">
      <c r="A1971">
        <v>105000000</v>
      </c>
      <c r="B1971">
        <v>28772222</v>
      </c>
      <c r="C1971">
        <f t="shared" si="30"/>
        <v>-76227778</v>
      </c>
      <c r="D1971" t="s">
        <v>7580</v>
      </c>
    </row>
    <row r="1972" spans="1:4" x14ac:dyDescent="0.3">
      <c r="A1972">
        <v>24000000</v>
      </c>
      <c r="B1972">
        <v>101334374</v>
      </c>
      <c r="C1972">
        <f t="shared" si="30"/>
        <v>77334374</v>
      </c>
      <c r="D1972" t="s">
        <v>9233</v>
      </c>
    </row>
    <row r="1973" spans="1:4" x14ac:dyDescent="0.3">
      <c r="A1973">
        <v>25000000</v>
      </c>
      <c r="B1973">
        <v>1512815</v>
      </c>
      <c r="C1973">
        <f t="shared" si="30"/>
        <v>-23487185</v>
      </c>
      <c r="D1973" t="s">
        <v>9234</v>
      </c>
    </row>
    <row r="1974" spans="1:4" x14ac:dyDescent="0.3">
      <c r="A1974">
        <v>24000000</v>
      </c>
      <c r="B1974">
        <v>65182182</v>
      </c>
      <c r="C1974">
        <f t="shared" si="30"/>
        <v>41182182</v>
      </c>
      <c r="D1974" t="s">
        <v>9235</v>
      </c>
    </row>
    <row r="1975" spans="1:4" x14ac:dyDescent="0.3">
      <c r="A1975">
        <v>24000000</v>
      </c>
      <c r="B1975">
        <v>57262492</v>
      </c>
      <c r="C1975">
        <f t="shared" si="30"/>
        <v>33262492</v>
      </c>
      <c r="D1975" t="s">
        <v>9236</v>
      </c>
    </row>
    <row r="1976" spans="1:4" x14ac:dyDescent="0.3">
      <c r="A1976">
        <v>8200000</v>
      </c>
      <c r="B1976">
        <v>80000000</v>
      </c>
      <c r="C1976">
        <f t="shared" si="30"/>
        <v>71800000</v>
      </c>
      <c r="D1976" t="s">
        <v>9237</v>
      </c>
    </row>
    <row r="1977" spans="1:4" x14ac:dyDescent="0.3">
      <c r="A1977">
        <v>24000000</v>
      </c>
      <c r="B1977">
        <v>74608545</v>
      </c>
      <c r="C1977">
        <f t="shared" si="30"/>
        <v>50608545</v>
      </c>
      <c r="D1977" t="s">
        <v>9238</v>
      </c>
    </row>
    <row r="1978" spans="1:4" x14ac:dyDescent="0.3">
      <c r="A1978">
        <v>24000000</v>
      </c>
      <c r="B1978">
        <v>41895491</v>
      </c>
      <c r="C1978">
        <f t="shared" si="30"/>
        <v>17895491</v>
      </c>
      <c r="D1978" t="s">
        <v>9239</v>
      </c>
    </row>
    <row r="1979" spans="1:4" x14ac:dyDescent="0.3">
      <c r="A1979">
        <v>24000000</v>
      </c>
      <c r="B1979">
        <v>39989008</v>
      </c>
      <c r="C1979">
        <f t="shared" si="30"/>
        <v>15989008</v>
      </c>
      <c r="D1979" t="s">
        <v>9240</v>
      </c>
    </row>
    <row r="1980" spans="1:4" x14ac:dyDescent="0.3">
      <c r="A1980">
        <v>24000000</v>
      </c>
      <c r="B1980">
        <v>32662299</v>
      </c>
      <c r="C1980">
        <f t="shared" si="30"/>
        <v>8662299</v>
      </c>
      <c r="D1980" t="s">
        <v>9241</v>
      </c>
    </row>
    <row r="1981" spans="1:4" x14ac:dyDescent="0.3">
      <c r="A1981">
        <v>24000000</v>
      </c>
      <c r="B1981">
        <v>31452765</v>
      </c>
      <c r="C1981">
        <f t="shared" si="30"/>
        <v>7452765</v>
      </c>
      <c r="D1981" t="s">
        <v>9242</v>
      </c>
    </row>
    <row r="1982" spans="1:4" x14ac:dyDescent="0.3">
      <c r="A1982">
        <v>24000000</v>
      </c>
      <c r="B1982">
        <v>25167270</v>
      </c>
      <c r="C1982">
        <f t="shared" si="30"/>
        <v>1167270</v>
      </c>
      <c r="D1982" t="s">
        <v>9243</v>
      </c>
    </row>
    <row r="1983" spans="1:4" x14ac:dyDescent="0.3">
      <c r="A1983">
        <v>25000000</v>
      </c>
      <c r="B1983">
        <v>32416109</v>
      </c>
      <c r="C1983">
        <f t="shared" si="30"/>
        <v>7416109</v>
      </c>
      <c r="D1983" t="s">
        <v>9244</v>
      </c>
    </row>
    <row r="1984" spans="1:4" x14ac:dyDescent="0.3">
      <c r="A1984">
        <v>24000000</v>
      </c>
      <c r="B1984">
        <v>20218</v>
      </c>
      <c r="C1984">
        <f t="shared" si="30"/>
        <v>-23979782</v>
      </c>
      <c r="D1984" t="s">
        <v>9245</v>
      </c>
    </row>
    <row r="1985" spans="1:4" x14ac:dyDescent="0.3">
      <c r="A1985">
        <v>24000000</v>
      </c>
      <c r="B1985">
        <v>28871190</v>
      </c>
      <c r="C1985">
        <f t="shared" si="30"/>
        <v>4871190</v>
      </c>
      <c r="D1985" t="s">
        <v>9246</v>
      </c>
    </row>
    <row r="1986" spans="1:4" x14ac:dyDescent="0.3">
      <c r="A1986">
        <v>24000000</v>
      </c>
      <c r="B1986">
        <v>16964743</v>
      </c>
      <c r="C1986">
        <f t="shared" si="30"/>
        <v>-7035257</v>
      </c>
      <c r="D1986" t="s">
        <v>9247</v>
      </c>
    </row>
    <row r="1987" spans="1:4" x14ac:dyDescent="0.3">
      <c r="A1987">
        <v>24000000</v>
      </c>
      <c r="B1987">
        <v>16290976</v>
      </c>
      <c r="C1987">
        <f t="shared" ref="C1987:C2050" si="31">B1987-A1987</f>
        <v>-7709024</v>
      </c>
      <c r="D1987" t="s">
        <v>9248</v>
      </c>
    </row>
    <row r="1988" spans="1:4" x14ac:dyDescent="0.3">
      <c r="A1988">
        <v>24000000</v>
      </c>
      <c r="B1988">
        <v>13000000</v>
      </c>
      <c r="C1988">
        <f t="shared" si="31"/>
        <v>-11000000</v>
      </c>
      <c r="D1988" t="s">
        <v>9249</v>
      </c>
    </row>
    <row r="1989" spans="1:4" x14ac:dyDescent="0.3">
      <c r="A1989">
        <v>24000000</v>
      </c>
      <c r="B1989">
        <v>12372410</v>
      </c>
      <c r="C1989">
        <f t="shared" si="31"/>
        <v>-11627590</v>
      </c>
      <c r="D1989" t="s">
        <v>9250</v>
      </c>
    </row>
    <row r="1990" spans="1:4" x14ac:dyDescent="0.3">
      <c r="A1990">
        <v>24000000</v>
      </c>
      <c r="B1990">
        <v>8427204</v>
      </c>
      <c r="C1990">
        <f t="shared" si="31"/>
        <v>-15572796</v>
      </c>
      <c r="D1990" t="s">
        <v>9251</v>
      </c>
    </row>
    <row r="1991" spans="1:4" x14ac:dyDescent="0.3">
      <c r="A1991">
        <v>24000000</v>
      </c>
      <c r="B1991">
        <v>9639242</v>
      </c>
      <c r="C1991">
        <f t="shared" si="31"/>
        <v>-14360758</v>
      </c>
      <c r="D1991" t="s">
        <v>9252</v>
      </c>
    </row>
    <row r="1992" spans="1:4" x14ac:dyDescent="0.3">
      <c r="A1992">
        <v>24000000</v>
      </c>
      <c r="B1992">
        <v>25003072</v>
      </c>
      <c r="C1992">
        <f t="shared" si="31"/>
        <v>1003072</v>
      </c>
      <c r="D1992" t="s">
        <v>9253</v>
      </c>
    </row>
    <row r="1993" spans="1:4" x14ac:dyDescent="0.3">
      <c r="A1993">
        <v>23000000</v>
      </c>
      <c r="B1993">
        <v>6144806</v>
      </c>
      <c r="C1993">
        <f t="shared" si="31"/>
        <v>-16855194</v>
      </c>
      <c r="D1993" t="s">
        <v>9254</v>
      </c>
    </row>
    <row r="1994" spans="1:4" x14ac:dyDescent="0.3">
      <c r="A1994">
        <v>24000000</v>
      </c>
      <c r="B1994">
        <v>4308981</v>
      </c>
      <c r="C1994">
        <f t="shared" si="31"/>
        <v>-19691019</v>
      </c>
      <c r="D1994" t="s">
        <v>9255</v>
      </c>
    </row>
    <row r="1995" spans="1:4" x14ac:dyDescent="0.3">
      <c r="A1995">
        <v>28000000</v>
      </c>
      <c r="B1995">
        <v>669276</v>
      </c>
      <c r="C1995">
        <f t="shared" si="31"/>
        <v>-27330724</v>
      </c>
      <c r="D1995" t="s">
        <v>9256</v>
      </c>
    </row>
    <row r="1996" spans="1:4" x14ac:dyDescent="0.3">
      <c r="A1996">
        <v>24000000</v>
      </c>
      <c r="B1996">
        <v>42880</v>
      </c>
      <c r="C1996">
        <f t="shared" si="31"/>
        <v>-23957120</v>
      </c>
      <c r="D1996" t="s">
        <v>9257</v>
      </c>
    </row>
    <row r="1997" spans="1:4" x14ac:dyDescent="0.3">
      <c r="A1997">
        <v>24000000</v>
      </c>
      <c r="B1997">
        <v>23225911</v>
      </c>
      <c r="C1997">
        <f t="shared" si="31"/>
        <v>-774089</v>
      </c>
      <c r="D1997" t="s">
        <v>9258</v>
      </c>
    </row>
    <row r="1998" spans="1:4" x14ac:dyDescent="0.3">
      <c r="A1998">
        <v>24000000</v>
      </c>
      <c r="B1998">
        <v>4710455</v>
      </c>
      <c r="C1998">
        <f t="shared" si="31"/>
        <v>-19289545</v>
      </c>
      <c r="D1998" t="s">
        <v>9259</v>
      </c>
    </row>
    <row r="1999" spans="1:4" x14ac:dyDescent="0.3">
      <c r="A1999">
        <v>23600000</v>
      </c>
      <c r="B1999">
        <v>75590286</v>
      </c>
      <c r="C1999">
        <f t="shared" si="31"/>
        <v>51990286</v>
      </c>
      <c r="D1999" t="s">
        <v>9260</v>
      </c>
    </row>
    <row r="2000" spans="1:4" x14ac:dyDescent="0.3">
      <c r="A2000">
        <v>207000000</v>
      </c>
      <c r="B2000">
        <v>218051260</v>
      </c>
      <c r="C2000">
        <f t="shared" si="31"/>
        <v>11051260</v>
      </c>
      <c r="D2000" t="s">
        <v>7294</v>
      </c>
    </row>
    <row r="2001" spans="1:4" x14ac:dyDescent="0.3">
      <c r="A2001">
        <v>20000000</v>
      </c>
      <c r="B2001">
        <v>161487252</v>
      </c>
      <c r="C2001">
        <f t="shared" si="31"/>
        <v>141487252</v>
      </c>
      <c r="D2001" t="s">
        <v>9261</v>
      </c>
    </row>
    <row r="2002" spans="1:4" x14ac:dyDescent="0.3">
      <c r="A2002">
        <v>18000000</v>
      </c>
      <c r="B2002">
        <v>290158751</v>
      </c>
      <c r="C2002">
        <f t="shared" si="31"/>
        <v>272158751</v>
      </c>
      <c r="D2002" t="s">
        <v>9262</v>
      </c>
    </row>
    <row r="2003" spans="1:4" x14ac:dyDescent="0.3">
      <c r="A2003">
        <v>19000000</v>
      </c>
      <c r="B2003">
        <v>65807024</v>
      </c>
      <c r="C2003">
        <f t="shared" si="31"/>
        <v>46807024</v>
      </c>
      <c r="D2003" t="s">
        <v>9263</v>
      </c>
    </row>
    <row r="2004" spans="1:4" x14ac:dyDescent="0.3">
      <c r="A2004">
        <v>23000000</v>
      </c>
      <c r="B2004">
        <v>86930411</v>
      </c>
      <c r="C2004">
        <f t="shared" si="31"/>
        <v>63930411</v>
      </c>
      <c r="D2004" t="s">
        <v>9264</v>
      </c>
    </row>
    <row r="2005" spans="1:4" x14ac:dyDescent="0.3">
      <c r="A2005">
        <v>23000000</v>
      </c>
      <c r="B2005">
        <v>53302314</v>
      </c>
      <c r="C2005">
        <f t="shared" si="31"/>
        <v>30302314</v>
      </c>
      <c r="D2005" t="s">
        <v>9265</v>
      </c>
    </row>
    <row r="2006" spans="1:4" x14ac:dyDescent="0.3">
      <c r="A2006">
        <v>12500000</v>
      </c>
      <c r="B2006">
        <v>40962534</v>
      </c>
      <c r="C2006">
        <f t="shared" si="31"/>
        <v>28462534</v>
      </c>
      <c r="D2006" t="s">
        <v>9266</v>
      </c>
    </row>
    <row r="2007" spans="1:4" x14ac:dyDescent="0.3">
      <c r="A2007">
        <v>23000000</v>
      </c>
      <c r="B2007">
        <v>39235088</v>
      </c>
      <c r="C2007">
        <f t="shared" si="31"/>
        <v>16235088</v>
      </c>
      <c r="D2007" t="s">
        <v>9267</v>
      </c>
    </row>
    <row r="2008" spans="1:4" x14ac:dyDescent="0.3">
      <c r="A2008">
        <v>23000000</v>
      </c>
      <c r="B2008">
        <v>27338033</v>
      </c>
      <c r="C2008">
        <f t="shared" si="31"/>
        <v>4338033</v>
      </c>
      <c r="D2008" t="s">
        <v>9268</v>
      </c>
    </row>
    <row r="2009" spans="1:4" x14ac:dyDescent="0.3">
      <c r="A2009">
        <v>23000000</v>
      </c>
      <c r="B2009">
        <v>25556065</v>
      </c>
      <c r="C2009">
        <f t="shared" si="31"/>
        <v>2556065</v>
      </c>
      <c r="D2009" t="s">
        <v>9269</v>
      </c>
    </row>
    <row r="2010" spans="1:4" x14ac:dyDescent="0.3">
      <c r="A2010">
        <v>23000000</v>
      </c>
      <c r="B2010">
        <v>15785632</v>
      </c>
      <c r="C2010">
        <f t="shared" si="31"/>
        <v>-7214368</v>
      </c>
      <c r="D2010" t="s">
        <v>9160</v>
      </c>
    </row>
    <row r="2011" spans="1:4" x14ac:dyDescent="0.3">
      <c r="A2011">
        <v>23000000</v>
      </c>
      <c r="B2011">
        <v>21973182</v>
      </c>
      <c r="C2011">
        <f t="shared" si="31"/>
        <v>-1026818</v>
      </c>
      <c r="D2011" t="s">
        <v>9270</v>
      </c>
    </row>
    <row r="2012" spans="1:4" x14ac:dyDescent="0.3">
      <c r="A2012">
        <v>25000000</v>
      </c>
      <c r="B2012">
        <v>4756</v>
      </c>
      <c r="C2012">
        <f t="shared" si="31"/>
        <v>-24995244</v>
      </c>
      <c r="D2012" t="s">
        <v>9271</v>
      </c>
    </row>
    <row r="2013" spans="1:4" x14ac:dyDescent="0.3">
      <c r="A2013">
        <v>23000000</v>
      </c>
      <c r="B2013">
        <v>18653615</v>
      </c>
      <c r="C2013">
        <f t="shared" si="31"/>
        <v>-4346385</v>
      </c>
      <c r="D2013" t="s">
        <v>9272</v>
      </c>
    </row>
    <row r="2014" spans="1:4" x14ac:dyDescent="0.3">
      <c r="A2014">
        <v>23000000</v>
      </c>
      <c r="B2014">
        <v>12189514</v>
      </c>
      <c r="C2014">
        <f t="shared" si="31"/>
        <v>-10810486</v>
      </c>
      <c r="D2014" t="s">
        <v>8927</v>
      </c>
    </row>
    <row r="2015" spans="1:4" x14ac:dyDescent="0.3">
      <c r="A2015">
        <v>23000000</v>
      </c>
      <c r="B2015">
        <v>13019253</v>
      </c>
      <c r="C2015">
        <f t="shared" si="31"/>
        <v>-9980747</v>
      </c>
      <c r="D2015" t="s">
        <v>9273</v>
      </c>
    </row>
    <row r="2016" spans="1:4" x14ac:dyDescent="0.3">
      <c r="A2016">
        <v>23000000</v>
      </c>
      <c r="B2016">
        <v>18934858</v>
      </c>
      <c r="C2016">
        <f t="shared" si="31"/>
        <v>-4065142</v>
      </c>
      <c r="D2016" t="s">
        <v>9274</v>
      </c>
    </row>
    <row r="2017" spans="1:4" x14ac:dyDescent="0.3">
      <c r="A2017">
        <v>23000000</v>
      </c>
      <c r="B2017">
        <v>20763013</v>
      </c>
      <c r="C2017">
        <f t="shared" si="31"/>
        <v>-2236987</v>
      </c>
      <c r="D2017" t="s">
        <v>9275</v>
      </c>
    </row>
    <row r="2018" spans="1:4" x14ac:dyDescent="0.3">
      <c r="A2018">
        <v>23000000</v>
      </c>
      <c r="B2018">
        <v>12782508</v>
      </c>
      <c r="C2018">
        <f t="shared" si="31"/>
        <v>-10217492</v>
      </c>
      <c r="D2018" t="s">
        <v>9276</v>
      </c>
    </row>
    <row r="2019" spans="1:4" x14ac:dyDescent="0.3">
      <c r="A2019">
        <v>23000000</v>
      </c>
      <c r="B2019">
        <v>11508423</v>
      </c>
      <c r="C2019">
        <f t="shared" si="31"/>
        <v>-11491577</v>
      </c>
      <c r="D2019" t="s">
        <v>9277</v>
      </c>
    </row>
    <row r="2020" spans="1:4" x14ac:dyDescent="0.3">
      <c r="A2020">
        <v>23000000</v>
      </c>
      <c r="B2020">
        <v>10660147</v>
      </c>
      <c r="C2020">
        <f t="shared" si="31"/>
        <v>-12339853</v>
      </c>
      <c r="D2020" t="s">
        <v>9278</v>
      </c>
    </row>
    <row r="2021" spans="1:4" x14ac:dyDescent="0.3">
      <c r="A2021">
        <v>23000000</v>
      </c>
      <c r="B2021">
        <v>7434726</v>
      </c>
      <c r="C2021">
        <f t="shared" si="31"/>
        <v>-15565274</v>
      </c>
      <c r="D2021" t="s">
        <v>9279</v>
      </c>
    </row>
    <row r="2022" spans="1:4" x14ac:dyDescent="0.3">
      <c r="A2022">
        <v>20000000</v>
      </c>
      <c r="B2022">
        <v>6777589</v>
      </c>
      <c r="C2022">
        <f t="shared" si="31"/>
        <v>-13222411</v>
      </c>
      <c r="D2022" t="s">
        <v>9280</v>
      </c>
    </row>
    <row r="2023" spans="1:4" x14ac:dyDescent="0.3">
      <c r="A2023">
        <v>19430000</v>
      </c>
      <c r="B2023">
        <v>6109075</v>
      </c>
      <c r="C2023">
        <f t="shared" si="31"/>
        <v>-13320925</v>
      </c>
      <c r="D2023" t="s">
        <v>9281</v>
      </c>
    </row>
    <row r="2024" spans="1:4" x14ac:dyDescent="0.3">
      <c r="A2024">
        <v>11000000</v>
      </c>
      <c r="B2024">
        <v>25529689.5</v>
      </c>
      <c r="C2024">
        <f t="shared" si="31"/>
        <v>14529689.5</v>
      </c>
      <c r="D2024" t="s">
        <v>9282</v>
      </c>
    </row>
    <row r="2025" spans="1:4" x14ac:dyDescent="0.3">
      <c r="A2025">
        <v>23000000</v>
      </c>
      <c r="B2025">
        <v>2708188</v>
      </c>
      <c r="C2025">
        <f t="shared" si="31"/>
        <v>-20291812</v>
      </c>
      <c r="D2025" t="s">
        <v>9283</v>
      </c>
    </row>
    <row r="2026" spans="1:4" x14ac:dyDescent="0.3">
      <c r="A2026">
        <v>23000000</v>
      </c>
      <c r="B2026">
        <v>16123851</v>
      </c>
      <c r="C2026">
        <f t="shared" si="31"/>
        <v>-6876149</v>
      </c>
      <c r="D2026" t="s">
        <v>9284</v>
      </c>
    </row>
    <row r="2027" spans="1:4" x14ac:dyDescent="0.3">
      <c r="A2027">
        <v>23000000</v>
      </c>
      <c r="B2027">
        <v>25529689.5</v>
      </c>
      <c r="C2027">
        <f t="shared" si="31"/>
        <v>2529689.5</v>
      </c>
      <c r="D2027" t="s">
        <v>9285</v>
      </c>
    </row>
    <row r="2028" spans="1:4" x14ac:dyDescent="0.3">
      <c r="A2028">
        <v>25000000</v>
      </c>
      <c r="B2028">
        <v>71975611</v>
      </c>
      <c r="C2028">
        <f t="shared" si="31"/>
        <v>46975611</v>
      </c>
      <c r="D2028" t="s">
        <v>9286</v>
      </c>
    </row>
    <row r="2029" spans="1:4" x14ac:dyDescent="0.3">
      <c r="A2029">
        <v>22700000</v>
      </c>
      <c r="B2029">
        <v>38119483</v>
      </c>
      <c r="C2029">
        <f t="shared" si="31"/>
        <v>15419483</v>
      </c>
      <c r="D2029" t="s">
        <v>9287</v>
      </c>
    </row>
    <row r="2030" spans="1:4" x14ac:dyDescent="0.3">
      <c r="A2030">
        <v>22500000</v>
      </c>
      <c r="B2030">
        <v>4190530</v>
      </c>
      <c r="C2030">
        <f t="shared" si="31"/>
        <v>-18309470</v>
      </c>
      <c r="D2030" t="s">
        <v>9288</v>
      </c>
    </row>
    <row r="2031" spans="1:4" x14ac:dyDescent="0.3">
      <c r="A2031">
        <v>22000000</v>
      </c>
      <c r="B2031">
        <v>217631306</v>
      </c>
      <c r="C2031">
        <f t="shared" si="31"/>
        <v>195631306</v>
      </c>
      <c r="D2031" t="s">
        <v>9289</v>
      </c>
    </row>
    <row r="2032" spans="1:4" x14ac:dyDescent="0.3">
      <c r="A2032">
        <v>23000000</v>
      </c>
      <c r="B2032">
        <v>176483808</v>
      </c>
      <c r="C2032">
        <f t="shared" si="31"/>
        <v>153483808</v>
      </c>
      <c r="D2032" t="s">
        <v>9290</v>
      </c>
    </row>
    <row r="2033" spans="1:4" x14ac:dyDescent="0.3">
      <c r="A2033">
        <v>22000000</v>
      </c>
      <c r="B2033">
        <v>144833357</v>
      </c>
      <c r="C2033">
        <f t="shared" si="31"/>
        <v>122833357</v>
      </c>
      <c r="D2033" t="s">
        <v>9291</v>
      </c>
    </row>
    <row r="2034" spans="1:4" x14ac:dyDescent="0.3">
      <c r="A2034">
        <v>20000000</v>
      </c>
      <c r="B2034">
        <v>75597042</v>
      </c>
      <c r="C2034">
        <f t="shared" si="31"/>
        <v>55597042</v>
      </c>
      <c r="D2034" t="s">
        <v>9292</v>
      </c>
    </row>
    <row r="2035" spans="1:4" x14ac:dyDescent="0.3">
      <c r="A2035">
        <v>22000000</v>
      </c>
      <c r="B2035">
        <v>90636983</v>
      </c>
      <c r="C2035">
        <f t="shared" si="31"/>
        <v>68636983</v>
      </c>
      <c r="D2035" t="s">
        <v>9293</v>
      </c>
    </row>
    <row r="2036" spans="1:4" x14ac:dyDescent="0.3">
      <c r="A2036">
        <v>35000000</v>
      </c>
      <c r="B2036">
        <v>70960517</v>
      </c>
      <c r="C2036">
        <f t="shared" si="31"/>
        <v>35960517</v>
      </c>
      <c r="D2036" t="s">
        <v>9294</v>
      </c>
    </row>
    <row r="2037" spans="1:4" x14ac:dyDescent="0.3">
      <c r="A2037">
        <v>22000000</v>
      </c>
      <c r="B2037">
        <v>55762229</v>
      </c>
      <c r="C2037">
        <f t="shared" si="31"/>
        <v>33762229</v>
      </c>
      <c r="D2037" t="s">
        <v>9295</v>
      </c>
    </row>
    <row r="2038" spans="1:4" x14ac:dyDescent="0.3">
      <c r="A2038">
        <v>22000000</v>
      </c>
      <c r="B2038">
        <v>25529689.5</v>
      </c>
      <c r="C2038">
        <f t="shared" si="31"/>
        <v>3529689.5</v>
      </c>
      <c r="D2038" t="s">
        <v>9296</v>
      </c>
    </row>
    <row r="2039" spans="1:4" x14ac:dyDescent="0.3">
      <c r="A2039">
        <v>22000000</v>
      </c>
      <c r="B2039">
        <v>54235441</v>
      </c>
      <c r="C2039">
        <f t="shared" si="31"/>
        <v>32235441</v>
      </c>
      <c r="D2039" t="s">
        <v>9297</v>
      </c>
    </row>
    <row r="2040" spans="1:4" x14ac:dyDescent="0.3">
      <c r="A2040">
        <v>22000000</v>
      </c>
      <c r="B2040">
        <v>50728000</v>
      </c>
      <c r="C2040">
        <f t="shared" si="31"/>
        <v>28728000</v>
      </c>
      <c r="D2040" t="s">
        <v>9298</v>
      </c>
    </row>
    <row r="2041" spans="1:4" x14ac:dyDescent="0.3">
      <c r="A2041">
        <v>22000000</v>
      </c>
      <c r="B2041">
        <v>40270895</v>
      </c>
      <c r="C2041">
        <f t="shared" si="31"/>
        <v>18270895</v>
      </c>
      <c r="D2041" t="s">
        <v>9299</v>
      </c>
    </row>
    <row r="2042" spans="1:4" x14ac:dyDescent="0.3">
      <c r="A2042">
        <v>22000000</v>
      </c>
      <c r="B2042">
        <v>59696176</v>
      </c>
      <c r="C2042">
        <f t="shared" si="31"/>
        <v>37696176</v>
      </c>
      <c r="D2042" t="s">
        <v>9300</v>
      </c>
    </row>
    <row r="2043" spans="1:4" x14ac:dyDescent="0.3">
      <c r="A2043">
        <v>22000000</v>
      </c>
      <c r="B2043">
        <v>51483949</v>
      </c>
      <c r="C2043">
        <f t="shared" si="31"/>
        <v>29483949</v>
      </c>
      <c r="D2043" t="s">
        <v>9301</v>
      </c>
    </row>
    <row r="2044" spans="1:4" x14ac:dyDescent="0.3">
      <c r="A2044">
        <v>22000000</v>
      </c>
      <c r="B2044">
        <v>36020063</v>
      </c>
      <c r="C2044">
        <f t="shared" si="31"/>
        <v>14020063</v>
      </c>
      <c r="D2044" t="s">
        <v>9302</v>
      </c>
    </row>
    <row r="2045" spans="1:4" x14ac:dyDescent="0.3">
      <c r="A2045">
        <v>21000000</v>
      </c>
      <c r="B2045">
        <v>33313582</v>
      </c>
      <c r="C2045">
        <f t="shared" si="31"/>
        <v>12313582</v>
      </c>
      <c r="D2045" t="s">
        <v>9303</v>
      </c>
    </row>
    <row r="2046" spans="1:4" x14ac:dyDescent="0.3">
      <c r="A2046">
        <v>22000000</v>
      </c>
      <c r="B2046">
        <v>25842000</v>
      </c>
      <c r="C2046">
        <f t="shared" si="31"/>
        <v>3842000</v>
      </c>
      <c r="D2046" t="s">
        <v>9304</v>
      </c>
    </row>
    <row r="2047" spans="1:4" x14ac:dyDescent="0.3">
      <c r="A2047">
        <v>22000000</v>
      </c>
      <c r="B2047">
        <v>22264487</v>
      </c>
      <c r="C2047">
        <f t="shared" si="31"/>
        <v>264487</v>
      </c>
      <c r="D2047" t="s">
        <v>9305</v>
      </c>
    </row>
    <row r="2048" spans="1:4" x14ac:dyDescent="0.3">
      <c r="A2048">
        <v>26000000</v>
      </c>
      <c r="B2048">
        <v>30659817</v>
      </c>
      <c r="C2048">
        <f t="shared" si="31"/>
        <v>4659817</v>
      </c>
      <c r="D2048" t="s">
        <v>9306</v>
      </c>
    </row>
    <row r="2049" spans="1:4" x14ac:dyDescent="0.3">
      <c r="A2049">
        <v>40000000</v>
      </c>
      <c r="B2049">
        <v>5773519</v>
      </c>
      <c r="C2049">
        <f t="shared" si="31"/>
        <v>-34226481</v>
      </c>
      <c r="D2049" t="s">
        <v>8383</v>
      </c>
    </row>
    <row r="2050" spans="1:4" x14ac:dyDescent="0.3">
      <c r="A2050">
        <v>20000000</v>
      </c>
      <c r="B2050">
        <v>3108216</v>
      </c>
      <c r="C2050">
        <f t="shared" si="31"/>
        <v>-16891784</v>
      </c>
      <c r="D2050" t="s">
        <v>9307</v>
      </c>
    </row>
    <row r="2051" spans="1:4" x14ac:dyDescent="0.3">
      <c r="A2051">
        <v>22000000</v>
      </c>
      <c r="B2051">
        <v>19351569</v>
      </c>
      <c r="C2051">
        <f t="shared" ref="C2051:C2114" si="32">B2051-A2051</f>
        <v>-2648431</v>
      </c>
      <c r="D2051" t="s">
        <v>9308</v>
      </c>
    </row>
    <row r="2052" spans="1:4" x14ac:dyDescent="0.3">
      <c r="A2052">
        <v>22000000</v>
      </c>
      <c r="B2052">
        <v>49002815</v>
      </c>
      <c r="C2052">
        <f t="shared" si="32"/>
        <v>27002815</v>
      </c>
      <c r="D2052" t="s">
        <v>9309</v>
      </c>
    </row>
    <row r="2053" spans="1:4" x14ac:dyDescent="0.3">
      <c r="A2053">
        <v>22000000</v>
      </c>
      <c r="B2053">
        <v>19283782</v>
      </c>
      <c r="C2053">
        <f t="shared" si="32"/>
        <v>-2716218</v>
      </c>
      <c r="D2053" t="s">
        <v>9310</v>
      </c>
    </row>
    <row r="2054" spans="1:4" x14ac:dyDescent="0.3">
      <c r="A2054">
        <v>22000000</v>
      </c>
      <c r="B2054">
        <v>30059386</v>
      </c>
      <c r="C2054">
        <f t="shared" si="32"/>
        <v>8059386</v>
      </c>
      <c r="D2054" t="s">
        <v>9311</v>
      </c>
    </row>
    <row r="2055" spans="1:4" x14ac:dyDescent="0.3">
      <c r="A2055">
        <v>126000000</v>
      </c>
      <c r="B2055">
        <v>35799026</v>
      </c>
      <c r="C2055">
        <f t="shared" si="32"/>
        <v>-90200974</v>
      </c>
      <c r="D2055" t="s">
        <v>7543</v>
      </c>
    </row>
    <row r="2056" spans="1:4" x14ac:dyDescent="0.3">
      <c r="A2056">
        <v>30000000</v>
      </c>
      <c r="B2056">
        <v>17951431</v>
      </c>
      <c r="C2056">
        <f t="shared" si="32"/>
        <v>-12048569</v>
      </c>
      <c r="D2056" t="s">
        <v>9312</v>
      </c>
    </row>
    <row r="2057" spans="1:4" x14ac:dyDescent="0.3">
      <c r="A2057">
        <v>22000000</v>
      </c>
      <c r="B2057">
        <v>29997095</v>
      </c>
      <c r="C2057">
        <f t="shared" si="32"/>
        <v>7997095</v>
      </c>
      <c r="D2057" t="s">
        <v>9313</v>
      </c>
    </row>
    <row r="2058" spans="1:4" x14ac:dyDescent="0.3">
      <c r="A2058">
        <v>22000000</v>
      </c>
      <c r="B2058">
        <v>14252830</v>
      </c>
      <c r="C2058">
        <f t="shared" si="32"/>
        <v>-7747170</v>
      </c>
      <c r="D2058" t="s">
        <v>9314</v>
      </c>
    </row>
    <row r="2059" spans="1:4" x14ac:dyDescent="0.3">
      <c r="A2059">
        <v>22000000</v>
      </c>
      <c r="B2059">
        <v>19783777</v>
      </c>
      <c r="C2059">
        <f t="shared" si="32"/>
        <v>-2216223</v>
      </c>
      <c r="D2059" t="s">
        <v>9315</v>
      </c>
    </row>
    <row r="2060" spans="1:4" x14ac:dyDescent="0.3">
      <c r="A2060">
        <v>22000000</v>
      </c>
      <c r="B2060">
        <v>13555988</v>
      </c>
      <c r="C2060">
        <f t="shared" si="32"/>
        <v>-8444012</v>
      </c>
      <c r="D2060" t="s">
        <v>9316</v>
      </c>
    </row>
    <row r="2061" spans="1:4" x14ac:dyDescent="0.3">
      <c r="A2061">
        <v>22000000</v>
      </c>
      <c r="B2061">
        <v>12784713</v>
      </c>
      <c r="C2061">
        <f t="shared" si="32"/>
        <v>-9215287</v>
      </c>
      <c r="D2061" t="s">
        <v>9317</v>
      </c>
    </row>
    <row r="2062" spans="1:4" x14ac:dyDescent="0.3">
      <c r="A2062">
        <v>23500000</v>
      </c>
      <c r="B2062">
        <v>10696210</v>
      </c>
      <c r="C2062">
        <f t="shared" si="32"/>
        <v>-12803790</v>
      </c>
      <c r="D2062" t="s">
        <v>9318</v>
      </c>
    </row>
    <row r="2063" spans="1:4" x14ac:dyDescent="0.3">
      <c r="A2063">
        <v>22000000</v>
      </c>
      <c r="B2063">
        <v>5974653</v>
      </c>
      <c r="C2063">
        <f t="shared" si="32"/>
        <v>-16025347</v>
      </c>
      <c r="D2063" t="s">
        <v>9319</v>
      </c>
    </row>
    <row r="2064" spans="1:4" x14ac:dyDescent="0.3">
      <c r="A2064">
        <v>25000000</v>
      </c>
      <c r="B2064">
        <v>5000000</v>
      </c>
      <c r="C2064">
        <f t="shared" si="32"/>
        <v>-20000000</v>
      </c>
      <c r="D2064" t="s">
        <v>9320</v>
      </c>
    </row>
    <row r="2065" spans="1:4" x14ac:dyDescent="0.3">
      <c r="A2065">
        <v>22000000</v>
      </c>
      <c r="B2065">
        <v>9694105</v>
      </c>
      <c r="C2065">
        <f t="shared" si="32"/>
        <v>-12305895</v>
      </c>
      <c r="D2065" t="s">
        <v>9321</v>
      </c>
    </row>
    <row r="2066" spans="1:4" x14ac:dyDescent="0.3">
      <c r="A2066">
        <v>25000000</v>
      </c>
      <c r="B2066">
        <v>16027866</v>
      </c>
      <c r="C2066">
        <f t="shared" si="32"/>
        <v>-8972134</v>
      </c>
      <c r="D2066" t="s">
        <v>9322</v>
      </c>
    </row>
    <row r="2067" spans="1:4" x14ac:dyDescent="0.3">
      <c r="A2067">
        <v>20000000</v>
      </c>
      <c r="B2067">
        <v>4829497</v>
      </c>
      <c r="C2067">
        <f t="shared" si="32"/>
        <v>-15170503</v>
      </c>
      <c r="D2067" t="s">
        <v>9323</v>
      </c>
    </row>
    <row r="2068" spans="1:4" x14ac:dyDescent="0.3">
      <c r="A2068">
        <v>21000000</v>
      </c>
      <c r="B2068">
        <v>4398392</v>
      </c>
      <c r="C2068">
        <f t="shared" si="32"/>
        <v>-16601608</v>
      </c>
      <c r="D2068" t="s">
        <v>9324</v>
      </c>
    </row>
    <row r="2069" spans="1:4" x14ac:dyDescent="0.3">
      <c r="A2069">
        <v>22000000</v>
      </c>
      <c r="B2069">
        <v>1050445</v>
      </c>
      <c r="C2069">
        <f t="shared" si="32"/>
        <v>-20949555</v>
      </c>
      <c r="D2069" t="s">
        <v>9325</v>
      </c>
    </row>
    <row r="2070" spans="1:4" x14ac:dyDescent="0.3">
      <c r="A2070">
        <v>2000000</v>
      </c>
      <c r="B2070">
        <v>13746550</v>
      </c>
      <c r="C2070">
        <f t="shared" si="32"/>
        <v>11746550</v>
      </c>
      <c r="D2070" t="s">
        <v>9326</v>
      </c>
    </row>
    <row r="2071" spans="1:4" x14ac:dyDescent="0.3">
      <c r="A2071">
        <v>22000000</v>
      </c>
      <c r="B2071">
        <v>20668843</v>
      </c>
      <c r="C2071">
        <f t="shared" si="32"/>
        <v>-1331157</v>
      </c>
      <c r="D2071" t="s">
        <v>9327</v>
      </c>
    </row>
    <row r="2072" spans="1:4" x14ac:dyDescent="0.3">
      <c r="A2072">
        <v>22000000</v>
      </c>
      <c r="B2072">
        <v>2963012</v>
      </c>
      <c r="C2072">
        <f t="shared" si="32"/>
        <v>-19036988</v>
      </c>
      <c r="D2072" t="s">
        <v>9328</v>
      </c>
    </row>
    <row r="2073" spans="1:4" x14ac:dyDescent="0.3">
      <c r="A2073">
        <v>12000000</v>
      </c>
      <c r="B2073">
        <v>25529689.5</v>
      </c>
      <c r="C2073">
        <f t="shared" si="32"/>
        <v>13529689.5</v>
      </c>
      <c r="D2073" t="s">
        <v>9329</v>
      </c>
    </row>
    <row r="2074" spans="1:4" x14ac:dyDescent="0.3">
      <c r="A2074">
        <v>22000000</v>
      </c>
      <c r="B2074">
        <v>1796024</v>
      </c>
      <c r="C2074">
        <f t="shared" si="32"/>
        <v>-20203976</v>
      </c>
      <c r="D2074" t="s">
        <v>9330</v>
      </c>
    </row>
    <row r="2075" spans="1:4" x14ac:dyDescent="0.3">
      <c r="A2075">
        <v>16000000</v>
      </c>
      <c r="B2075">
        <v>634277</v>
      </c>
      <c r="C2075">
        <f t="shared" si="32"/>
        <v>-15365723</v>
      </c>
      <c r="D2075" t="s">
        <v>9331</v>
      </c>
    </row>
    <row r="2076" spans="1:4" x14ac:dyDescent="0.3">
      <c r="A2076">
        <v>22000000</v>
      </c>
      <c r="B2076">
        <v>11326836</v>
      </c>
      <c r="C2076">
        <f t="shared" si="32"/>
        <v>-10673164</v>
      </c>
      <c r="D2076" t="s">
        <v>9332</v>
      </c>
    </row>
    <row r="2077" spans="1:4" x14ac:dyDescent="0.3">
      <c r="A2077">
        <v>25000000</v>
      </c>
      <c r="B2077">
        <v>49024969</v>
      </c>
      <c r="C2077">
        <f t="shared" si="32"/>
        <v>24024969</v>
      </c>
      <c r="D2077" t="s">
        <v>9333</v>
      </c>
    </row>
    <row r="2078" spans="1:4" x14ac:dyDescent="0.3">
      <c r="A2078">
        <v>21500000</v>
      </c>
      <c r="B2078">
        <v>22294341</v>
      </c>
      <c r="C2078">
        <f t="shared" si="32"/>
        <v>794341</v>
      </c>
      <c r="D2078" t="s">
        <v>9334</v>
      </c>
    </row>
    <row r="2079" spans="1:4" x14ac:dyDescent="0.3">
      <c r="A2079">
        <v>21500000</v>
      </c>
      <c r="B2079">
        <v>24362501</v>
      </c>
      <c r="C2079">
        <f t="shared" si="32"/>
        <v>2862501</v>
      </c>
      <c r="D2079" t="s">
        <v>9335</v>
      </c>
    </row>
    <row r="2080" spans="1:4" x14ac:dyDescent="0.3">
      <c r="A2080">
        <v>22000000</v>
      </c>
      <c r="B2080">
        <v>25529689.5</v>
      </c>
      <c r="C2080">
        <f t="shared" si="32"/>
        <v>3529689.5</v>
      </c>
      <c r="D2080" t="s">
        <v>9336</v>
      </c>
    </row>
    <row r="2081" spans="1:4" x14ac:dyDescent="0.3">
      <c r="A2081">
        <v>17000000</v>
      </c>
      <c r="B2081">
        <v>16684352</v>
      </c>
      <c r="C2081">
        <f t="shared" si="32"/>
        <v>-315648</v>
      </c>
      <c r="D2081" t="s">
        <v>9337</v>
      </c>
    </row>
    <row r="2082" spans="1:4" x14ac:dyDescent="0.3">
      <c r="A2082">
        <v>21000000</v>
      </c>
      <c r="B2082">
        <v>46700000</v>
      </c>
      <c r="C2082">
        <f t="shared" si="32"/>
        <v>25700000</v>
      </c>
      <c r="D2082" t="s">
        <v>9338</v>
      </c>
    </row>
    <row r="2083" spans="1:4" x14ac:dyDescent="0.3">
      <c r="A2083">
        <v>21000000</v>
      </c>
      <c r="B2083">
        <v>52008288</v>
      </c>
      <c r="C2083">
        <f t="shared" si="32"/>
        <v>31008288</v>
      </c>
      <c r="D2083" t="s">
        <v>9339</v>
      </c>
    </row>
    <row r="2084" spans="1:4" x14ac:dyDescent="0.3">
      <c r="A2084">
        <v>9000000</v>
      </c>
      <c r="B2084">
        <v>8579684</v>
      </c>
      <c r="C2084">
        <f t="shared" si="32"/>
        <v>-420316</v>
      </c>
      <c r="D2084" t="s">
        <v>9340</v>
      </c>
    </row>
    <row r="2085" spans="1:4" x14ac:dyDescent="0.3">
      <c r="A2085">
        <v>17000000</v>
      </c>
      <c r="B2085">
        <v>42660000</v>
      </c>
      <c r="C2085">
        <f t="shared" si="32"/>
        <v>25660000</v>
      </c>
      <c r="D2085" t="s">
        <v>9341</v>
      </c>
    </row>
    <row r="2086" spans="1:4" x14ac:dyDescent="0.3">
      <c r="A2086">
        <v>21000000</v>
      </c>
      <c r="B2086">
        <v>40219708</v>
      </c>
      <c r="C2086">
        <f t="shared" si="32"/>
        <v>19219708</v>
      </c>
      <c r="D2086" t="s">
        <v>9342</v>
      </c>
    </row>
    <row r="2087" spans="1:4" x14ac:dyDescent="0.3">
      <c r="A2087">
        <v>21000000</v>
      </c>
      <c r="B2087">
        <v>132088910</v>
      </c>
      <c r="C2087">
        <f t="shared" si="32"/>
        <v>111088910</v>
      </c>
      <c r="D2087" t="s">
        <v>9343</v>
      </c>
    </row>
    <row r="2088" spans="1:4" x14ac:dyDescent="0.3">
      <c r="A2088">
        <v>21000000</v>
      </c>
      <c r="B2088">
        <v>36581633</v>
      </c>
      <c r="C2088">
        <f t="shared" si="32"/>
        <v>15581633</v>
      </c>
      <c r="D2088" t="s">
        <v>9344</v>
      </c>
    </row>
    <row r="2089" spans="1:4" x14ac:dyDescent="0.3">
      <c r="A2089">
        <v>20000000</v>
      </c>
      <c r="B2089">
        <v>37721949</v>
      </c>
      <c r="C2089">
        <f t="shared" si="32"/>
        <v>17721949</v>
      </c>
      <c r="D2089" t="s">
        <v>9345</v>
      </c>
    </row>
    <row r="2090" spans="1:4" x14ac:dyDescent="0.3">
      <c r="A2090">
        <v>21000000</v>
      </c>
      <c r="B2090">
        <v>25296447</v>
      </c>
      <c r="C2090">
        <f t="shared" si="32"/>
        <v>4296447</v>
      </c>
      <c r="D2090" t="s">
        <v>9346</v>
      </c>
    </row>
    <row r="2091" spans="1:4" x14ac:dyDescent="0.3">
      <c r="A2091">
        <v>20000000</v>
      </c>
      <c r="B2091">
        <v>24848292</v>
      </c>
      <c r="C2091">
        <f t="shared" si="32"/>
        <v>4848292</v>
      </c>
      <c r="D2091" t="s">
        <v>9347</v>
      </c>
    </row>
    <row r="2092" spans="1:4" x14ac:dyDescent="0.3">
      <c r="A2092">
        <v>21000000</v>
      </c>
      <c r="B2092">
        <v>17757087</v>
      </c>
      <c r="C2092">
        <f t="shared" si="32"/>
        <v>-3242913</v>
      </c>
      <c r="D2092" t="s">
        <v>9348</v>
      </c>
    </row>
    <row r="2093" spans="1:4" x14ac:dyDescent="0.3">
      <c r="A2093">
        <v>17000000</v>
      </c>
      <c r="B2093">
        <v>9430988</v>
      </c>
      <c r="C2093">
        <f t="shared" si="32"/>
        <v>-7569012</v>
      </c>
      <c r="D2093" t="s">
        <v>9349</v>
      </c>
    </row>
    <row r="2094" spans="1:4" x14ac:dyDescent="0.3">
      <c r="A2094">
        <v>21000000</v>
      </c>
      <c r="B2094">
        <v>16284360</v>
      </c>
      <c r="C2094">
        <f t="shared" si="32"/>
        <v>-4715640</v>
      </c>
      <c r="D2094" t="s">
        <v>9350</v>
      </c>
    </row>
    <row r="2095" spans="1:4" x14ac:dyDescent="0.3">
      <c r="A2095">
        <v>21000000</v>
      </c>
      <c r="B2095">
        <v>6830957</v>
      </c>
      <c r="C2095">
        <f t="shared" si="32"/>
        <v>-14169043</v>
      </c>
      <c r="D2095" t="s">
        <v>9351</v>
      </c>
    </row>
    <row r="2096" spans="1:4" x14ac:dyDescent="0.3">
      <c r="A2096">
        <v>20000000</v>
      </c>
      <c r="B2096">
        <v>24104113</v>
      </c>
      <c r="C2096">
        <f t="shared" si="32"/>
        <v>4104113</v>
      </c>
      <c r="D2096" t="s">
        <v>9352</v>
      </c>
    </row>
    <row r="2097" spans="1:4" x14ac:dyDescent="0.3">
      <c r="A2097">
        <v>21000000</v>
      </c>
      <c r="B2097">
        <v>15593</v>
      </c>
      <c r="C2097">
        <f t="shared" si="32"/>
        <v>-20984407</v>
      </c>
      <c r="D2097" t="s">
        <v>9353</v>
      </c>
    </row>
    <row r="2098" spans="1:4" x14ac:dyDescent="0.3">
      <c r="A2098">
        <v>21000000</v>
      </c>
      <c r="B2098">
        <v>958319</v>
      </c>
      <c r="C2098">
        <f t="shared" si="32"/>
        <v>-20041681</v>
      </c>
      <c r="D2098" t="s">
        <v>9354</v>
      </c>
    </row>
    <row r="2099" spans="1:4" x14ac:dyDescent="0.3">
      <c r="A2099">
        <v>35000000</v>
      </c>
      <c r="B2099">
        <v>69700000</v>
      </c>
      <c r="C2099">
        <f t="shared" si="32"/>
        <v>34700000</v>
      </c>
      <c r="D2099" t="s">
        <v>9355</v>
      </c>
    </row>
    <row r="2100" spans="1:4" x14ac:dyDescent="0.3">
      <c r="A2100">
        <v>31000000</v>
      </c>
      <c r="B2100">
        <v>2840417</v>
      </c>
      <c r="C2100">
        <f t="shared" si="32"/>
        <v>-28159583</v>
      </c>
      <c r="D2100" t="s">
        <v>9356</v>
      </c>
    </row>
    <row r="2101" spans="1:4" x14ac:dyDescent="0.3">
      <c r="A2101">
        <v>18000000</v>
      </c>
      <c r="B2101">
        <v>242374454</v>
      </c>
      <c r="C2101">
        <f t="shared" si="32"/>
        <v>224374454</v>
      </c>
      <c r="D2101" t="s">
        <v>9357</v>
      </c>
    </row>
    <row r="2102" spans="1:4" x14ac:dyDescent="0.3">
      <c r="A2102">
        <v>18000000</v>
      </c>
      <c r="B2102">
        <v>173585516</v>
      </c>
      <c r="C2102">
        <f t="shared" si="32"/>
        <v>155585516</v>
      </c>
      <c r="D2102" t="s">
        <v>9358</v>
      </c>
    </row>
    <row r="2103" spans="1:4" x14ac:dyDescent="0.3">
      <c r="A2103">
        <v>19400870</v>
      </c>
      <c r="B2103">
        <v>128300000</v>
      </c>
      <c r="C2103">
        <f t="shared" si="32"/>
        <v>108899130</v>
      </c>
      <c r="D2103" t="s">
        <v>9359</v>
      </c>
    </row>
    <row r="2104" spans="1:4" x14ac:dyDescent="0.3">
      <c r="A2104">
        <v>20000000</v>
      </c>
      <c r="B2104">
        <v>20259297</v>
      </c>
      <c r="C2104">
        <f t="shared" si="32"/>
        <v>259297</v>
      </c>
      <c r="D2104" t="s">
        <v>9360</v>
      </c>
    </row>
    <row r="2105" spans="1:4" x14ac:dyDescent="0.3">
      <c r="A2105">
        <v>28000000</v>
      </c>
      <c r="B2105">
        <v>153665036</v>
      </c>
      <c r="C2105">
        <f t="shared" si="32"/>
        <v>125665036</v>
      </c>
      <c r="D2105" t="s">
        <v>9361</v>
      </c>
    </row>
    <row r="2106" spans="1:4" x14ac:dyDescent="0.3">
      <c r="A2106">
        <v>33000000</v>
      </c>
      <c r="B2106">
        <v>132541238</v>
      </c>
      <c r="C2106">
        <f t="shared" si="32"/>
        <v>99541238</v>
      </c>
      <c r="D2106" t="s">
        <v>9362</v>
      </c>
    </row>
    <row r="2107" spans="1:4" x14ac:dyDescent="0.3">
      <c r="A2107">
        <v>19000000</v>
      </c>
      <c r="B2107">
        <v>130727000</v>
      </c>
      <c r="C2107">
        <f t="shared" si="32"/>
        <v>111727000</v>
      </c>
      <c r="D2107" t="s">
        <v>9363</v>
      </c>
    </row>
    <row r="2108" spans="1:4" x14ac:dyDescent="0.3">
      <c r="A2108">
        <v>20000000</v>
      </c>
      <c r="B2108">
        <v>121697350</v>
      </c>
      <c r="C2108">
        <f t="shared" si="32"/>
        <v>101697350</v>
      </c>
      <c r="D2108" t="s">
        <v>9364</v>
      </c>
    </row>
    <row r="2109" spans="1:4" x14ac:dyDescent="0.3">
      <c r="A2109">
        <v>20000000</v>
      </c>
      <c r="B2109">
        <v>117224271</v>
      </c>
      <c r="C2109">
        <f t="shared" si="32"/>
        <v>97224271</v>
      </c>
      <c r="D2109" t="s">
        <v>9365</v>
      </c>
    </row>
    <row r="2110" spans="1:4" x14ac:dyDescent="0.3">
      <c r="A2110">
        <v>20000000</v>
      </c>
      <c r="B2110">
        <v>102922376</v>
      </c>
      <c r="C2110">
        <f t="shared" si="32"/>
        <v>82922376</v>
      </c>
      <c r="D2110" t="s">
        <v>9366</v>
      </c>
    </row>
    <row r="2111" spans="1:4" x14ac:dyDescent="0.3">
      <c r="A2111">
        <v>20000000</v>
      </c>
      <c r="B2111">
        <v>94497271</v>
      </c>
      <c r="C2111">
        <f t="shared" si="32"/>
        <v>74497271</v>
      </c>
      <c r="D2111" t="s">
        <v>9367</v>
      </c>
    </row>
    <row r="2112" spans="1:4" x14ac:dyDescent="0.3">
      <c r="A2112">
        <v>20000000</v>
      </c>
      <c r="B2112">
        <v>137387272</v>
      </c>
      <c r="C2112">
        <f t="shared" si="32"/>
        <v>117387272</v>
      </c>
      <c r="D2112" t="s">
        <v>9368</v>
      </c>
    </row>
    <row r="2113" spans="1:4" x14ac:dyDescent="0.3">
      <c r="A2113">
        <v>32000000</v>
      </c>
      <c r="B2113">
        <v>82301521</v>
      </c>
      <c r="C2113">
        <f t="shared" si="32"/>
        <v>50301521</v>
      </c>
      <c r="D2113" t="s">
        <v>9369</v>
      </c>
    </row>
    <row r="2114" spans="1:4" x14ac:dyDescent="0.3">
      <c r="A2114">
        <v>20000000</v>
      </c>
      <c r="B2114">
        <v>84518155</v>
      </c>
      <c r="C2114">
        <f t="shared" si="32"/>
        <v>64518155</v>
      </c>
      <c r="D2114" t="s">
        <v>9370</v>
      </c>
    </row>
    <row r="2115" spans="1:4" x14ac:dyDescent="0.3">
      <c r="A2115">
        <v>20000000</v>
      </c>
      <c r="B2115">
        <v>80050171</v>
      </c>
      <c r="C2115">
        <f t="shared" ref="C2115:C2178" si="33">B2115-A2115</f>
        <v>60050171</v>
      </c>
      <c r="D2115" t="s">
        <v>8552</v>
      </c>
    </row>
    <row r="2116" spans="1:4" x14ac:dyDescent="0.3">
      <c r="A2116">
        <v>35000000</v>
      </c>
      <c r="B2116">
        <v>81257845</v>
      </c>
      <c r="C2116">
        <f t="shared" si="33"/>
        <v>46257845</v>
      </c>
      <c r="D2116" t="s">
        <v>9371</v>
      </c>
    </row>
    <row r="2117" spans="1:4" x14ac:dyDescent="0.3">
      <c r="A2117">
        <v>18000000</v>
      </c>
      <c r="B2117">
        <v>70360285</v>
      </c>
      <c r="C2117">
        <f t="shared" si="33"/>
        <v>52360285</v>
      </c>
      <c r="D2117" t="s">
        <v>9372</v>
      </c>
    </row>
    <row r="2118" spans="1:4" x14ac:dyDescent="0.3">
      <c r="A2118">
        <v>37000000</v>
      </c>
      <c r="B2118">
        <v>69148997</v>
      </c>
      <c r="C2118">
        <f t="shared" si="33"/>
        <v>32148997</v>
      </c>
      <c r="D2118" t="s">
        <v>9373</v>
      </c>
    </row>
    <row r="2119" spans="1:4" x14ac:dyDescent="0.3">
      <c r="A2119">
        <v>20000000</v>
      </c>
      <c r="B2119">
        <v>82624961</v>
      </c>
      <c r="C2119">
        <f t="shared" si="33"/>
        <v>62624961</v>
      </c>
      <c r="D2119" t="s">
        <v>9374</v>
      </c>
    </row>
    <row r="2120" spans="1:4" x14ac:dyDescent="0.3">
      <c r="A2120">
        <v>20000000</v>
      </c>
      <c r="B2120">
        <v>67325559</v>
      </c>
      <c r="C2120">
        <f t="shared" si="33"/>
        <v>47325559</v>
      </c>
      <c r="D2120" t="s">
        <v>9375</v>
      </c>
    </row>
    <row r="2121" spans="1:4" x14ac:dyDescent="0.3">
      <c r="A2121">
        <v>20000000</v>
      </c>
      <c r="B2121">
        <v>62933793</v>
      </c>
      <c r="C2121">
        <f t="shared" si="33"/>
        <v>42933793</v>
      </c>
      <c r="D2121" t="s">
        <v>9376</v>
      </c>
    </row>
    <row r="2122" spans="1:4" x14ac:dyDescent="0.3">
      <c r="A2122">
        <v>20000000</v>
      </c>
      <c r="B2122">
        <v>56667870</v>
      </c>
      <c r="C2122">
        <f t="shared" si="33"/>
        <v>36667870</v>
      </c>
      <c r="D2122" t="s">
        <v>9377</v>
      </c>
    </row>
    <row r="2123" spans="1:4" x14ac:dyDescent="0.3">
      <c r="A2123">
        <v>20000000</v>
      </c>
      <c r="B2123">
        <v>56398162</v>
      </c>
      <c r="C2123">
        <f t="shared" si="33"/>
        <v>36398162</v>
      </c>
      <c r="D2123" t="s">
        <v>9378</v>
      </c>
    </row>
    <row r="2124" spans="1:4" x14ac:dyDescent="0.3">
      <c r="A2124">
        <v>20000000</v>
      </c>
      <c r="B2124">
        <v>60072596</v>
      </c>
      <c r="C2124">
        <f t="shared" si="33"/>
        <v>40072596</v>
      </c>
      <c r="D2124" t="s">
        <v>9379</v>
      </c>
    </row>
    <row r="2125" spans="1:4" x14ac:dyDescent="0.3">
      <c r="A2125">
        <v>20000000</v>
      </c>
      <c r="B2125">
        <v>56362352</v>
      </c>
      <c r="C2125">
        <f t="shared" si="33"/>
        <v>36362352</v>
      </c>
      <c r="D2125" t="s">
        <v>9380</v>
      </c>
    </row>
    <row r="2126" spans="1:4" x14ac:dyDescent="0.3">
      <c r="A2126">
        <v>20000000</v>
      </c>
      <c r="B2126">
        <v>56154094</v>
      </c>
      <c r="C2126">
        <f t="shared" si="33"/>
        <v>36154094</v>
      </c>
      <c r="D2126" t="s">
        <v>9381</v>
      </c>
    </row>
    <row r="2127" spans="1:4" x14ac:dyDescent="0.3">
      <c r="A2127">
        <v>20000000</v>
      </c>
      <c r="B2127">
        <v>65623128</v>
      </c>
      <c r="C2127">
        <f t="shared" si="33"/>
        <v>45623128</v>
      </c>
      <c r="D2127" t="s">
        <v>9382</v>
      </c>
    </row>
    <row r="2128" spans="1:4" x14ac:dyDescent="0.3">
      <c r="A2128">
        <v>1800000</v>
      </c>
      <c r="B2128">
        <v>25529689.5</v>
      </c>
      <c r="C2128">
        <f t="shared" si="33"/>
        <v>23729689.5</v>
      </c>
      <c r="D2128" t="s">
        <v>9383</v>
      </c>
    </row>
    <row r="2129" spans="1:4" x14ac:dyDescent="0.3">
      <c r="A2129">
        <v>20000000</v>
      </c>
      <c r="B2129">
        <v>55461307</v>
      </c>
      <c r="C2129">
        <f t="shared" si="33"/>
        <v>35461307</v>
      </c>
      <c r="D2129" t="s">
        <v>9384</v>
      </c>
    </row>
    <row r="2130" spans="1:4" x14ac:dyDescent="0.3">
      <c r="A2130">
        <v>20000000</v>
      </c>
      <c r="B2130">
        <v>48546578</v>
      </c>
      <c r="C2130">
        <f t="shared" si="33"/>
        <v>28546578</v>
      </c>
      <c r="D2130" t="s">
        <v>9385</v>
      </c>
    </row>
    <row r="2131" spans="1:4" x14ac:dyDescent="0.3">
      <c r="A2131">
        <v>20000000</v>
      </c>
      <c r="B2131">
        <v>48423368</v>
      </c>
      <c r="C2131">
        <f t="shared" si="33"/>
        <v>28423368</v>
      </c>
      <c r="D2131" t="s">
        <v>9386</v>
      </c>
    </row>
    <row r="2132" spans="1:4" x14ac:dyDescent="0.3">
      <c r="A2132">
        <v>20000000</v>
      </c>
      <c r="B2132">
        <v>52066000</v>
      </c>
      <c r="C2132">
        <f t="shared" si="33"/>
        <v>32066000</v>
      </c>
      <c r="D2132" t="s">
        <v>9387</v>
      </c>
    </row>
    <row r="2133" spans="1:4" x14ac:dyDescent="0.3">
      <c r="A2133">
        <v>20000000</v>
      </c>
      <c r="B2133">
        <v>47887943</v>
      </c>
      <c r="C2133">
        <f t="shared" si="33"/>
        <v>27887943</v>
      </c>
      <c r="D2133" t="s">
        <v>9388</v>
      </c>
    </row>
    <row r="2134" spans="1:4" x14ac:dyDescent="0.3">
      <c r="A2134">
        <v>20000000</v>
      </c>
      <c r="B2134">
        <v>46363118</v>
      </c>
      <c r="C2134">
        <f t="shared" si="33"/>
        <v>26363118</v>
      </c>
      <c r="D2134" t="s">
        <v>9389</v>
      </c>
    </row>
    <row r="2135" spans="1:4" x14ac:dyDescent="0.3">
      <c r="A2135">
        <v>20000000</v>
      </c>
      <c r="B2135">
        <v>47852604</v>
      </c>
      <c r="C2135">
        <f t="shared" si="33"/>
        <v>27852604</v>
      </c>
      <c r="D2135" t="s">
        <v>9390</v>
      </c>
    </row>
    <row r="2136" spans="1:4" x14ac:dyDescent="0.3">
      <c r="A2136">
        <v>30000000</v>
      </c>
      <c r="B2136">
        <v>45542421</v>
      </c>
      <c r="C2136">
        <f t="shared" si="33"/>
        <v>15542421</v>
      </c>
      <c r="D2136" t="s">
        <v>9391</v>
      </c>
    </row>
    <row r="2137" spans="1:4" x14ac:dyDescent="0.3">
      <c r="A2137">
        <v>20000000</v>
      </c>
      <c r="B2137">
        <v>41573740</v>
      </c>
      <c r="C2137">
        <f t="shared" si="33"/>
        <v>21573740</v>
      </c>
      <c r="D2137" t="s">
        <v>9392</v>
      </c>
    </row>
    <row r="2138" spans="1:4" x14ac:dyDescent="0.3">
      <c r="A2138">
        <v>20000000</v>
      </c>
      <c r="B2138">
        <v>42652003</v>
      </c>
      <c r="C2138">
        <f t="shared" si="33"/>
        <v>22652003</v>
      </c>
      <c r="D2138" t="s">
        <v>9393</v>
      </c>
    </row>
    <row r="2139" spans="1:4" x14ac:dyDescent="0.3">
      <c r="A2139">
        <v>20000000</v>
      </c>
      <c r="B2139">
        <v>39737645</v>
      </c>
      <c r="C2139">
        <f t="shared" si="33"/>
        <v>19737645</v>
      </c>
      <c r="D2139" t="s">
        <v>9394</v>
      </c>
    </row>
    <row r="2140" spans="1:4" x14ac:dyDescent="0.3">
      <c r="A2140">
        <v>20000000</v>
      </c>
      <c r="B2140">
        <v>37567440</v>
      </c>
      <c r="C2140">
        <f t="shared" si="33"/>
        <v>17567440</v>
      </c>
      <c r="D2140" t="s">
        <v>7651</v>
      </c>
    </row>
    <row r="2141" spans="1:4" x14ac:dyDescent="0.3">
      <c r="A2141">
        <v>20000000</v>
      </c>
      <c r="B2141">
        <v>44988180</v>
      </c>
      <c r="C2141">
        <f t="shared" si="33"/>
        <v>24988180</v>
      </c>
      <c r="D2141" t="s">
        <v>9395</v>
      </c>
    </row>
    <row r="2142" spans="1:4" x14ac:dyDescent="0.3">
      <c r="A2142">
        <v>22000000</v>
      </c>
      <c r="B2142">
        <v>39263506</v>
      </c>
      <c r="C2142">
        <f t="shared" si="33"/>
        <v>17263506</v>
      </c>
      <c r="D2142" t="s">
        <v>9396</v>
      </c>
    </row>
    <row r="2143" spans="1:4" x14ac:dyDescent="0.3">
      <c r="A2143">
        <v>20000000</v>
      </c>
      <c r="B2143">
        <v>39143839</v>
      </c>
      <c r="C2143">
        <f t="shared" si="33"/>
        <v>19143839</v>
      </c>
      <c r="D2143" t="s">
        <v>9397</v>
      </c>
    </row>
    <row r="2144" spans="1:4" x14ac:dyDescent="0.3">
      <c r="A2144">
        <v>20000000</v>
      </c>
      <c r="B2144">
        <v>37672350</v>
      </c>
      <c r="C2144">
        <f t="shared" si="33"/>
        <v>17672350</v>
      </c>
      <c r="D2144" t="s">
        <v>9398</v>
      </c>
    </row>
    <row r="2145" spans="1:4" x14ac:dyDescent="0.3">
      <c r="A2145">
        <v>20000000</v>
      </c>
      <c r="B2145">
        <v>38037513</v>
      </c>
      <c r="C2145">
        <f t="shared" si="33"/>
        <v>18037513</v>
      </c>
      <c r="D2145" t="s">
        <v>9399</v>
      </c>
    </row>
    <row r="2146" spans="1:4" x14ac:dyDescent="0.3">
      <c r="A2146">
        <v>20000000</v>
      </c>
      <c r="B2146">
        <v>37442180</v>
      </c>
      <c r="C2146">
        <f t="shared" si="33"/>
        <v>17442180</v>
      </c>
      <c r="D2146" t="s">
        <v>9400</v>
      </c>
    </row>
    <row r="2147" spans="1:4" x14ac:dyDescent="0.3">
      <c r="A2147">
        <v>20000000</v>
      </c>
      <c r="B2147">
        <v>25529689.5</v>
      </c>
      <c r="C2147">
        <f t="shared" si="33"/>
        <v>5529689.5</v>
      </c>
      <c r="D2147" t="s">
        <v>9401</v>
      </c>
    </row>
    <row r="2148" spans="1:4" x14ac:dyDescent="0.3">
      <c r="A2148">
        <v>20000000</v>
      </c>
      <c r="B2148">
        <v>35596227</v>
      </c>
      <c r="C2148">
        <f t="shared" si="33"/>
        <v>15596227</v>
      </c>
      <c r="D2148" t="s">
        <v>9402</v>
      </c>
    </row>
    <row r="2149" spans="1:4" x14ac:dyDescent="0.3">
      <c r="A2149">
        <v>20000000</v>
      </c>
      <c r="B2149">
        <v>35422828</v>
      </c>
      <c r="C2149">
        <f t="shared" si="33"/>
        <v>15422828</v>
      </c>
      <c r="D2149" t="s">
        <v>9403</v>
      </c>
    </row>
    <row r="2150" spans="1:4" x14ac:dyDescent="0.3">
      <c r="A2150">
        <v>20000000</v>
      </c>
      <c r="B2150">
        <v>36658108</v>
      </c>
      <c r="C2150">
        <f t="shared" si="33"/>
        <v>16658108</v>
      </c>
      <c r="D2150" t="s">
        <v>9404</v>
      </c>
    </row>
    <row r="2151" spans="1:4" x14ac:dyDescent="0.3">
      <c r="A2151">
        <v>25000000</v>
      </c>
      <c r="B2151">
        <v>34300771</v>
      </c>
      <c r="C2151">
        <f t="shared" si="33"/>
        <v>9300771</v>
      </c>
      <c r="D2151" t="s">
        <v>9405</v>
      </c>
    </row>
    <row r="2152" spans="1:4" x14ac:dyDescent="0.3">
      <c r="A2152">
        <v>19800000</v>
      </c>
      <c r="B2152">
        <v>34290142</v>
      </c>
      <c r="C2152">
        <f t="shared" si="33"/>
        <v>14490142</v>
      </c>
      <c r="D2152" t="s">
        <v>9406</v>
      </c>
    </row>
    <row r="2153" spans="1:4" x14ac:dyDescent="0.3">
      <c r="A2153">
        <v>20000000</v>
      </c>
      <c r="B2153">
        <v>33422556</v>
      </c>
      <c r="C2153">
        <f t="shared" si="33"/>
        <v>13422556</v>
      </c>
      <c r="D2153" t="s">
        <v>9407</v>
      </c>
    </row>
    <row r="2154" spans="1:4" x14ac:dyDescent="0.3">
      <c r="A2154">
        <v>30000000</v>
      </c>
      <c r="B2154">
        <v>32774834</v>
      </c>
      <c r="C2154">
        <f t="shared" si="33"/>
        <v>2774834</v>
      </c>
      <c r="D2154" t="s">
        <v>9408</v>
      </c>
    </row>
    <row r="2155" spans="1:4" x14ac:dyDescent="0.3">
      <c r="A2155">
        <v>11000000</v>
      </c>
      <c r="B2155">
        <v>34334256</v>
      </c>
      <c r="C2155">
        <f t="shared" si="33"/>
        <v>23334256</v>
      </c>
      <c r="D2155" t="s">
        <v>9409</v>
      </c>
    </row>
    <row r="2156" spans="1:4" x14ac:dyDescent="0.3">
      <c r="A2156">
        <v>20000000</v>
      </c>
      <c r="B2156">
        <v>32051917</v>
      </c>
      <c r="C2156">
        <f t="shared" si="33"/>
        <v>12051917</v>
      </c>
      <c r="D2156" t="s">
        <v>9410</v>
      </c>
    </row>
    <row r="2157" spans="1:4" x14ac:dyDescent="0.3">
      <c r="A2157">
        <v>20000000</v>
      </c>
      <c r="B2157">
        <v>32014289</v>
      </c>
      <c r="C2157">
        <f t="shared" si="33"/>
        <v>12014289</v>
      </c>
      <c r="D2157" t="s">
        <v>9411</v>
      </c>
    </row>
    <row r="2158" spans="1:4" x14ac:dyDescent="0.3">
      <c r="A2158">
        <v>20000000</v>
      </c>
      <c r="B2158">
        <v>25529689.5</v>
      </c>
      <c r="C2158">
        <f t="shared" si="33"/>
        <v>5529689.5</v>
      </c>
      <c r="D2158" t="s">
        <v>9412</v>
      </c>
    </row>
    <row r="2159" spans="1:4" x14ac:dyDescent="0.3">
      <c r="A2159">
        <v>20000000</v>
      </c>
      <c r="B2159">
        <v>31838002</v>
      </c>
      <c r="C2159">
        <f t="shared" si="33"/>
        <v>11838002</v>
      </c>
      <c r="D2159" t="s">
        <v>9413</v>
      </c>
    </row>
    <row r="2160" spans="1:4" x14ac:dyDescent="0.3">
      <c r="A2160">
        <v>20000000</v>
      </c>
      <c r="B2160">
        <v>36874745</v>
      </c>
      <c r="C2160">
        <f t="shared" si="33"/>
        <v>16874745</v>
      </c>
      <c r="D2160" t="s">
        <v>9414</v>
      </c>
    </row>
    <row r="2161" spans="1:4" x14ac:dyDescent="0.3">
      <c r="A2161">
        <v>35000000</v>
      </c>
      <c r="B2161">
        <v>30079316</v>
      </c>
      <c r="C2161">
        <f t="shared" si="33"/>
        <v>-4920684</v>
      </c>
      <c r="D2161" t="s">
        <v>9415</v>
      </c>
    </row>
    <row r="2162" spans="1:4" x14ac:dyDescent="0.3">
      <c r="A2162">
        <v>19000000</v>
      </c>
      <c r="B2162">
        <v>35033759</v>
      </c>
      <c r="C2162">
        <f t="shared" si="33"/>
        <v>16033759</v>
      </c>
      <c r="D2162" t="s">
        <v>9416</v>
      </c>
    </row>
    <row r="2163" spans="1:4" x14ac:dyDescent="0.3">
      <c r="A2163">
        <v>20000000</v>
      </c>
      <c r="B2163">
        <v>29753944</v>
      </c>
      <c r="C2163">
        <f t="shared" si="33"/>
        <v>9753944</v>
      </c>
      <c r="D2163" t="s">
        <v>9417</v>
      </c>
    </row>
    <row r="2164" spans="1:4" x14ac:dyDescent="0.3">
      <c r="A2164">
        <v>20000000</v>
      </c>
      <c r="B2164">
        <v>29062561</v>
      </c>
      <c r="C2164">
        <f t="shared" si="33"/>
        <v>9062561</v>
      </c>
      <c r="D2164" t="s">
        <v>9418</v>
      </c>
    </row>
    <row r="2165" spans="1:4" x14ac:dyDescent="0.3">
      <c r="A2165">
        <v>20000000</v>
      </c>
      <c r="B2165">
        <v>31146570</v>
      </c>
      <c r="C2165">
        <f t="shared" si="33"/>
        <v>11146570</v>
      </c>
      <c r="D2165" t="s">
        <v>9419</v>
      </c>
    </row>
    <row r="2166" spans="1:4" x14ac:dyDescent="0.3">
      <c r="A2166">
        <v>20000000</v>
      </c>
      <c r="B2166">
        <v>27277055</v>
      </c>
      <c r="C2166">
        <f t="shared" si="33"/>
        <v>7277055</v>
      </c>
      <c r="D2166" t="s">
        <v>9420</v>
      </c>
    </row>
    <row r="2167" spans="1:4" x14ac:dyDescent="0.3">
      <c r="A2167">
        <v>27000000</v>
      </c>
      <c r="B2167">
        <v>26876529</v>
      </c>
      <c r="C2167">
        <f t="shared" si="33"/>
        <v>-123471</v>
      </c>
      <c r="D2167" t="s">
        <v>9421</v>
      </c>
    </row>
    <row r="2168" spans="1:4" x14ac:dyDescent="0.3">
      <c r="A2168">
        <v>20000000</v>
      </c>
      <c r="B2168">
        <v>53146000</v>
      </c>
      <c r="C2168">
        <f t="shared" si="33"/>
        <v>33146000</v>
      </c>
      <c r="D2168" t="s">
        <v>9422</v>
      </c>
    </row>
    <row r="2169" spans="1:4" x14ac:dyDescent="0.3">
      <c r="A2169">
        <v>20000000</v>
      </c>
      <c r="B2169">
        <v>30028592</v>
      </c>
      <c r="C2169">
        <f t="shared" si="33"/>
        <v>10028592</v>
      </c>
      <c r="D2169" t="s">
        <v>9423</v>
      </c>
    </row>
    <row r="2170" spans="1:4" x14ac:dyDescent="0.3">
      <c r="A2170">
        <v>20000000</v>
      </c>
      <c r="B2170">
        <v>34126138</v>
      </c>
      <c r="C2170">
        <f t="shared" si="33"/>
        <v>14126138</v>
      </c>
      <c r="D2170" t="s">
        <v>9424</v>
      </c>
    </row>
    <row r="2171" spans="1:4" x14ac:dyDescent="0.3">
      <c r="A2171">
        <v>20000000</v>
      </c>
      <c r="B2171">
        <v>25677801</v>
      </c>
      <c r="C2171">
        <f t="shared" si="33"/>
        <v>5677801</v>
      </c>
      <c r="D2171" t="s">
        <v>9425</v>
      </c>
    </row>
    <row r="2172" spans="1:4" x14ac:dyDescent="0.3">
      <c r="A2172">
        <v>20000000</v>
      </c>
      <c r="B2172">
        <v>26415649</v>
      </c>
      <c r="C2172">
        <f t="shared" si="33"/>
        <v>6415649</v>
      </c>
      <c r="D2172" t="s">
        <v>9426</v>
      </c>
    </row>
    <row r="2173" spans="1:4" x14ac:dyDescent="0.3">
      <c r="A2173">
        <v>20000000</v>
      </c>
      <c r="B2173">
        <v>26003149</v>
      </c>
      <c r="C2173">
        <f t="shared" si="33"/>
        <v>6003149</v>
      </c>
      <c r="D2173" t="s">
        <v>9427</v>
      </c>
    </row>
    <row r="2174" spans="1:4" x14ac:dyDescent="0.3">
      <c r="A2174">
        <v>20000000</v>
      </c>
      <c r="B2174">
        <v>25584685</v>
      </c>
      <c r="C2174">
        <f t="shared" si="33"/>
        <v>5584685</v>
      </c>
      <c r="D2174" t="s">
        <v>9428</v>
      </c>
    </row>
    <row r="2175" spans="1:4" x14ac:dyDescent="0.3">
      <c r="A2175">
        <v>20000000</v>
      </c>
      <c r="B2175">
        <v>29975979</v>
      </c>
      <c r="C2175">
        <f t="shared" si="33"/>
        <v>9975979</v>
      </c>
      <c r="D2175" t="s">
        <v>9429</v>
      </c>
    </row>
    <row r="2176" spans="1:4" x14ac:dyDescent="0.3">
      <c r="A2176">
        <v>20000000</v>
      </c>
      <c r="B2176">
        <v>31584722</v>
      </c>
      <c r="C2176">
        <f t="shared" si="33"/>
        <v>11584722</v>
      </c>
      <c r="D2176" t="s">
        <v>9430</v>
      </c>
    </row>
    <row r="2177" spans="1:4" x14ac:dyDescent="0.3">
      <c r="A2177">
        <v>20000000</v>
      </c>
      <c r="B2177">
        <v>23179303</v>
      </c>
      <c r="C2177">
        <f t="shared" si="33"/>
        <v>3179303</v>
      </c>
      <c r="D2177" t="s">
        <v>9431</v>
      </c>
    </row>
    <row r="2178" spans="1:4" x14ac:dyDescent="0.3">
      <c r="A2178">
        <v>9000000</v>
      </c>
      <c r="B2178">
        <v>23078294</v>
      </c>
      <c r="C2178">
        <f t="shared" si="33"/>
        <v>14078294</v>
      </c>
      <c r="D2178" t="s">
        <v>9432</v>
      </c>
    </row>
    <row r="2179" spans="1:4" x14ac:dyDescent="0.3">
      <c r="A2179">
        <v>20000000</v>
      </c>
      <c r="B2179">
        <v>21413105</v>
      </c>
      <c r="C2179">
        <f t="shared" ref="C2179:C2242" si="34">B2179-A2179</f>
        <v>1413105</v>
      </c>
      <c r="D2179" t="s">
        <v>9433</v>
      </c>
    </row>
    <row r="2180" spans="1:4" x14ac:dyDescent="0.3">
      <c r="A2180">
        <v>20000000</v>
      </c>
      <c r="B2180">
        <v>25077977</v>
      </c>
      <c r="C2180">
        <f t="shared" si="34"/>
        <v>5077977</v>
      </c>
      <c r="D2180" t="s">
        <v>9434</v>
      </c>
    </row>
    <row r="2181" spans="1:4" x14ac:dyDescent="0.3">
      <c r="A2181">
        <v>20000000</v>
      </c>
      <c r="B2181">
        <v>23292105</v>
      </c>
      <c r="C2181">
        <f t="shared" si="34"/>
        <v>3292105</v>
      </c>
      <c r="D2181" t="s">
        <v>9435</v>
      </c>
    </row>
    <row r="2182" spans="1:4" x14ac:dyDescent="0.3">
      <c r="A2182">
        <v>20000000</v>
      </c>
      <c r="B2182">
        <v>26870825</v>
      </c>
      <c r="C2182">
        <f t="shared" si="34"/>
        <v>6870825</v>
      </c>
      <c r="D2182" t="s">
        <v>9436</v>
      </c>
    </row>
    <row r="2183" spans="1:4" x14ac:dyDescent="0.3">
      <c r="A2183">
        <v>40000000</v>
      </c>
      <c r="B2183">
        <v>20916309</v>
      </c>
      <c r="C2183">
        <f t="shared" si="34"/>
        <v>-19083691</v>
      </c>
      <c r="D2183" t="s">
        <v>9437</v>
      </c>
    </row>
    <row r="2184" spans="1:4" x14ac:dyDescent="0.3">
      <c r="A2184">
        <v>20000000</v>
      </c>
      <c r="B2184">
        <v>21200000</v>
      </c>
      <c r="C2184">
        <f t="shared" si="34"/>
        <v>1200000</v>
      </c>
      <c r="D2184" t="s">
        <v>9438</v>
      </c>
    </row>
    <row r="2185" spans="1:4" x14ac:dyDescent="0.3">
      <c r="A2185">
        <v>20000000</v>
      </c>
      <c r="B2185">
        <v>28876924</v>
      </c>
      <c r="C2185">
        <f t="shared" si="34"/>
        <v>8876924</v>
      </c>
      <c r="D2185" t="s">
        <v>9439</v>
      </c>
    </row>
    <row r="2186" spans="1:4" x14ac:dyDescent="0.3">
      <c r="A2186">
        <v>20000000</v>
      </c>
      <c r="B2186">
        <v>20207003</v>
      </c>
      <c r="C2186">
        <f t="shared" si="34"/>
        <v>207003</v>
      </c>
      <c r="D2186" t="s">
        <v>9440</v>
      </c>
    </row>
    <row r="2187" spans="1:4" x14ac:dyDescent="0.3">
      <c r="A2187">
        <v>20000000</v>
      </c>
      <c r="B2187">
        <v>20241395</v>
      </c>
      <c r="C2187">
        <f t="shared" si="34"/>
        <v>241395</v>
      </c>
      <c r="D2187" t="s">
        <v>9441</v>
      </c>
    </row>
    <row r="2188" spans="1:4" x14ac:dyDescent="0.3">
      <c r="A2188">
        <v>806947</v>
      </c>
      <c r="B2188">
        <v>32000000</v>
      </c>
      <c r="C2188">
        <f t="shared" si="34"/>
        <v>31193053</v>
      </c>
      <c r="D2188" t="s">
        <v>9442</v>
      </c>
    </row>
    <row r="2189" spans="1:4" x14ac:dyDescent="0.3">
      <c r="A2189">
        <v>40000000</v>
      </c>
      <c r="B2189">
        <v>19151864</v>
      </c>
      <c r="C2189">
        <f t="shared" si="34"/>
        <v>-20848136</v>
      </c>
      <c r="D2189" t="s">
        <v>9443</v>
      </c>
    </row>
    <row r="2190" spans="1:4" x14ac:dyDescent="0.3">
      <c r="A2190">
        <v>20000000</v>
      </c>
      <c r="B2190">
        <v>23393765</v>
      </c>
      <c r="C2190">
        <f t="shared" si="34"/>
        <v>3393765</v>
      </c>
      <c r="D2190" t="s">
        <v>9444</v>
      </c>
    </row>
    <row r="2191" spans="1:4" x14ac:dyDescent="0.3">
      <c r="A2191">
        <v>20000000</v>
      </c>
      <c r="B2191">
        <v>18882880</v>
      </c>
      <c r="C2191">
        <f t="shared" si="34"/>
        <v>-1117120</v>
      </c>
      <c r="D2191" t="s">
        <v>9445</v>
      </c>
    </row>
    <row r="2192" spans="1:4" x14ac:dyDescent="0.3">
      <c r="A2192">
        <v>20000000</v>
      </c>
      <c r="B2192">
        <v>8500000</v>
      </c>
      <c r="C2192">
        <f t="shared" si="34"/>
        <v>-11500000</v>
      </c>
      <c r="D2192" t="s">
        <v>9446</v>
      </c>
    </row>
    <row r="2193" spans="1:4" x14ac:dyDescent="0.3">
      <c r="A2193">
        <v>20000000</v>
      </c>
      <c r="B2193">
        <v>25529689.5</v>
      </c>
      <c r="C2193">
        <f t="shared" si="34"/>
        <v>5529689.5</v>
      </c>
      <c r="D2193" t="s">
        <v>9447</v>
      </c>
    </row>
    <row r="2194" spans="1:4" x14ac:dyDescent="0.3">
      <c r="A2194">
        <v>30000000</v>
      </c>
      <c r="B2194">
        <v>18252684</v>
      </c>
      <c r="C2194">
        <f t="shared" si="34"/>
        <v>-11747316</v>
      </c>
      <c r="D2194" t="s">
        <v>9448</v>
      </c>
    </row>
    <row r="2195" spans="1:4" x14ac:dyDescent="0.3">
      <c r="A2195">
        <v>20000000</v>
      </c>
      <c r="B2195">
        <v>19661987</v>
      </c>
      <c r="C2195">
        <f t="shared" si="34"/>
        <v>-338013</v>
      </c>
      <c r="D2195" t="s">
        <v>9449</v>
      </c>
    </row>
    <row r="2196" spans="1:4" x14ac:dyDescent="0.3">
      <c r="A2196">
        <v>15000000</v>
      </c>
      <c r="B2196">
        <v>18352454</v>
      </c>
      <c r="C2196">
        <f t="shared" si="34"/>
        <v>3352454</v>
      </c>
      <c r="D2196" t="s">
        <v>9450</v>
      </c>
    </row>
    <row r="2197" spans="1:4" x14ac:dyDescent="0.3">
      <c r="A2197">
        <v>20000000</v>
      </c>
      <c r="B2197">
        <v>17803796</v>
      </c>
      <c r="C2197">
        <f t="shared" si="34"/>
        <v>-2196204</v>
      </c>
      <c r="D2197" t="s">
        <v>9451</v>
      </c>
    </row>
    <row r="2198" spans="1:4" x14ac:dyDescent="0.3">
      <c r="A2198">
        <v>20000000</v>
      </c>
      <c r="B2198">
        <v>17529157</v>
      </c>
      <c r="C2198">
        <f t="shared" si="34"/>
        <v>-2470843</v>
      </c>
      <c r="D2198" t="s">
        <v>9452</v>
      </c>
    </row>
    <row r="2199" spans="1:4" x14ac:dyDescent="0.3">
      <c r="A2199">
        <v>19000000</v>
      </c>
      <c r="B2199">
        <v>25753840</v>
      </c>
      <c r="C2199">
        <f t="shared" si="34"/>
        <v>6753840</v>
      </c>
      <c r="D2199" t="s">
        <v>9453</v>
      </c>
    </row>
    <row r="2200" spans="1:4" x14ac:dyDescent="0.3">
      <c r="A2200">
        <v>20000000</v>
      </c>
      <c r="B2200">
        <v>18081626</v>
      </c>
      <c r="C2200">
        <f t="shared" si="34"/>
        <v>-1918374</v>
      </c>
      <c r="D2200" t="s">
        <v>9454</v>
      </c>
    </row>
    <row r="2201" spans="1:4" x14ac:dyDescent="0.3">
      <c r="A2201">
        <v>20000000</v>
      </c>
      <c r="B2201">
        <v>17518220</v>
      </c>
      <c r="C2201">
        <f t="shared" si="34"/>
        <v>-2481780</v>
      </c>
      <c r="D2201" t="s">
        <v>9455</v>
      </c>
    </row>
    <row r="2202" spans="1:4" x14ac:dyDescent="0.3">
      <c r="A2202">
        <v>20000000</v>
      </c>
      <c r="B2202">
        <v>17104669</v>
      </c>
      <c r="C2202">
        <f t="shared" si="34"/>
        <v>-2895331</v>
      </c>
      <c r="D2202" t="s">
        <v>9456</v>
      </c>
    </row>
    <row r="2203" spans="1:4" x14ac:dyDescent="0.3">
      <c r="A2203">
        <v>35000000</v>
      </c>
      <c r="B2203">
        <v>16988996</v>
      </c>
      <c r="C2203">
        <f t="shared" si="34"/>
        <v>-18011004</v>
      </c>
      <c r="D2203" t="s">
        <v>9457</v>
      </c>
    </row>
    <row r="2204" spans="1:4" x14ac:dyDescent="0.3">
      <c r="A2204">
        <v>20000000</v>
      </c>
      <c r="B2204">
        <v>15797907</v>
      </c>
      <c r="C2204">
        <f t="shared" si="34"/>
        <v>-4202093</v>
      </c>
      <c r="D2204" t="s">
        <v>9458</v>
      </c>
    </row>
    <row r="2205" spans="1:4" x14ac:dyDescent="0.3">
      <c r="A2205">
        <v>20000000</v>
      </c>
      <c r="B2205">
        <v>16248701</v>
      </c>
      <c r="C2205">
        <f t="shared" si="34"/>
        <v>-3751299</v>
      </c>
      <c r="D2205" t="s">
        <v>9459</v>
      </c>
    </row>
    <row r="2206" spans="1:4" x14ac:dyDescent="0.3">
      <c r="A2206">
        <v>20000000</v>
      </c>
      <c r="B2206">
        <v>15712072</v>
      </c>
      <c r="C2206">
        <f t="shared" si="34"/>
        <v>-4287928</v>
      </c>
      <c r="D2206" t="s">
        <v>9460</v>
      </c>
    </row>
    <row r="2207" spans="1:4" x14ac:dyDescent="0.3">
      <c r="A2207">
        <v>37000000</v>
      </c>
      <c r="B2207">
        <v>191449475</v>
      </c>
      <c r="C2207">
        <f t="shared" si="34"/>
        <v>154449475</v>
      </c>
      <c r="D2207" t="s">
        <v>8609</v>
      </c>
    </row>
    <row r="2208" spans="1:4" x14ac:dyDescent="0.3">
      <c r="A2208">
        <v>20000000</v>
      </c>
      <c r="B2208">
        <v>15408822</v>
      </c>
      <c r="C2208">
        <f t="shared" si="34"/>
        <v>-4591178</v>
      </c>
      <c r="D2208" t="s">
        <v>9461</v>
      </c>
    </row>
    <row r="2209" spans="1:4" x14ac:dyDescent="0.3">
      <c r="A2209">
        <v>20000000</v>
      </c>
      <c r="B2209">
        <v>15464026</v>
      </c>
      <c r="C2209">
        <f t="shared" si="34"/>
        <v>-4535974</v>
      </c>
      <c r="D2209" t="s">
        <v>9462</v>
      </c>
    </row>
    <row r="2210" spans="1:4" x14ac:dyDescent="0.3">
      <c r="A2210">
        <v>20000000</v>
      </c>
      <c r="B2210">
        <v>14359793</v>
      </c>
      <c r="C2210">
        <f t="shared" si="34"/>
        <v>-5640207</v>
      </c>
      <c r="D2210" t="s">
        <v>9463</v>
      </c>
    </row>
    <row r="2211" spans="1:4" x14ac:dyDescent="0.3">
      <c r="A2211">
        <v>20000000</v>
      </c>
      <c r="B2211">
        <v>8000000</v>
      </c>
      <c r="C2211">
        <f t="shared" si="34"/>
        <v>-12000000</v>
      </c>
      <c r="D2211" t="s">
        <v>9464</v>
      </c>
    </row>
    <row r="2212" spans="1:4" x14ac:dyDescent="0.3">
      <c r="A2212">
        <v>19500000</v>
      </c>
      <c r="B2212">
        <v>25529689.5</v>
      </c>
      <c r="C2212">
        <f t="shared" si="34"/>
        <v>6029689.5</v>
      </c>
      <c r="D2212" t="s">
        <v>9465</v>
      </c>
    </row>
    <row r="2213" spans="1:4" x14ac:dyDescent="0.3">
      <c r="A2213">
        <v>25000000</v>
      </c>
      <c r="B2213">
        <v>14174654</v>
      </c>
      <c r="C2213">
        <f t="shared" si="34"/>
        <v>-10825346</v>
      </c>
      <c r="D2213" t="s">
        <v>9466</v>
      </c>
    </row>
    <row r="2214" spans="1:4" x14ac:dyDescent="0.3">
      <c r="A2214">
        <v>27000000</v>
      </c>
      <c r="B2214">
        <v>15988876</v>
      </c>
      <c r="C2214">
        <f t="shared" si="34"/>
        <v>-11011124</v>
      </c>
      <c r="D2214" t="s">
        <v>9467</v>
      </c>
    </row>
    <row r="2215" spans="1:4" x14ac:dyDescent="0.3">
      <c r="A2215">
        <v>20000000</v>
      </c>
      <c r="B2215">
        <v>13801755</v>
      </c>
      <c r="C2215">
        <f t="shared" si="34"/>
        <v>-6198245</v>
      </c>
      <c r="D2215" t="s">
        <v>9468</v>
      </c>
    </row>
    <row r="2216" spans="1:4" x14ac:dyDescent="0.3">
      <c r="A2216">
        <v>20000000</v>
      </c>
      <c r="B2216">
        <v>13987482</v>
      </c>
      <c r="C2216">
        <f t="shared" si="34"/>
        <v>-6012518</v>
      </c>
      <c r="D2216" t="s">
        <v>9469</v>
      </c>
    </row>
    <row r="2217" spans="1:4" x14ac:dyDescent="0.3">
      <c r="A2217">
        <v>20000000</v>
      </c>
      <c r="B2217">
        <v>14291570</v>
      </c>
      <c r="C2217">
        <f t="shared" si="34"/>
        <v>-5708430</v>
      </c>
      <c r="D2217" t="s">
        <v>9470</v>
      </c>
    </row>
    <row r="2218" spans="1:4" x14ac:dyDescent="0.3">
      <c r="A2218">
        <v>40000000</v>
      </c>
      <c r="B2218">
        <v>12181484</v>
      </c>
      <c r="C2218">
        <f t="shared" si="34"/>
        <v>-27818516</v>
      </c>
      <c r="D2218" t="s">
        <v>9471</v>
      </c>
    </row>
    <row r="2219" spans="1:4" x14ac:dyDescent="0.3">
      <c r="A2219">
        <v>20000000</v>
      </c>
      <c r="B2219">
        <v>13630226</v>
      </c>
      <c r="C2219">
        <f t="shared" si="34"/>
        <v>-6369774</v>
      </c>
      <c r="D2219" t="s">
        <v>9472</v>
      </c>
    </row>
    <row r="2220" spans="1:4" x14ac:dyDescent="0.3">
      <c r="A2220">
        <v>20000000</v>
      </c>
      <c r="B2220">
        <v>13383737</v>
      </c>
      <c r="C2220">
        <f t="shared" si="34"/>
        <v>-6616263</v>
      </c>
      <c r="D2220" t="s">
        <v>9473</v>
      </c>
    </row>
    <row r="2221" spans="1:4" x14ac:dyDescent="0.3">
      <c r="A2221">
        <v>20000000</v>
      </c>
      <c r="B2221">
        <v>13391174</v>
      </c>
      <c r="C2221">
        <f t="shared" si="34"/>
        <v>-6608826</v>
      </c>
      <c r="D2221" t="s">
        <v>9474</v>
      </c>
    </row>
    <row r="2222" spans="1:4" x14ac:dyDescent="0.3">
      <c r="A2222">
        <v>30000000</v>
      </c>
      <c r="B2222">
        <v>12987647</v>
      </c>
      <c r="C2222">
        <f t="shared" si="34"/>
        <v>-17012353</v>
      </c>
      <c r="D2222" t="s">
        <v>9475</v>
      </c>
    </row>
    <row r="2223" spans="1:4" x14ac:dyDescent="0.3">
      <c r="A2223">
        <v>22000000</v>
      </c>
      <c r="B2223">
        <v>12469811</v>
      </c>
      <c r="C2223">
        <f t="shared" si="34"/>
        <v>-9530189</v>
      </c>
      <c r="D2223" t="s">
        <v>9476</v>
      </c>
    </row>
    <row r="2224" spans="1:4" x14ac:dyDescent="0.3">
      <c r="A2224">
        <v>20000000</v>
      </c>
      <c r="B2224">
        <v>12398628</v>
      </c>
      <c r="C2224">
        <f t="shared" si="34"/>
        <v>-7601372</v>
      </c>
      <c r="D2224" t="s">
        <v>9477</v>
      </c>
    </row>
    <row r="2225" spans="1:4" x14ac:dyDescent="0.3">
      <c r="A2225">
        <v>20000000</v>
      </c>
      <c r="B2225">
        <v>13214030</v>
      </c>
      <c r="C2225">
        <f t="shared" si="34"/>
        <v>-6785970</v>
      </c>
      <c r="D2225" t="s">
        <v>9478</v>
      </c>
    </row>
    <row r="2226" spans="1:4" x14ac:dyDescent="0.3">
      <c r="A2226">
        <v>22000000</v>
      </c>
      <c r="B2226">
        <v>12232937</v>
      </c>
      <c r="C2226">
        <f t="shared" si="34"/>
        <v>-9767063</v>
      </c>
      <c r="D2226" t="s">
        <v>9479</v>
      </c>
    </row>
    <row r="2227" spans="1:4" x14ac:dyDescent="0.3">
      <c r="A2227">
        <v>20000000</v>
      </c>
      <c r="B2227">
        <v>12134420</v>
      </c>
      <c r="C2227">
        <f t="shared" si="34"/>
        <v>-7865580</v>
      </c>
      <c r="D2227" t="s">
        <v>9480</v>
      </c>
    </row>
    <row r="2228" spans="1:4" x14ac:dyDescent="0.3">
      <c r="A2228">
        <v>20000000</v>
      </c>
      <c r="B2228">
        <v>11784000</v>
      </c>
      <c r="C2228">
        <f t="shared" si="34"/>
        <v>-8216000</v>
      </c>
      <c r="D2228" t="s">
        <v>9481</v>
      </c>
    </row>
    <row r="2229" spans="1:4" x14ac:dyDescent="0.3">
      <c r="A2229">
        <v>20000000</v>
      </c>
      <c r="B2229">
        <v>11169531</v>
      </c>
      <c r="C2229">
        <f t="shared" si="34"/>
        <v>-8830469</v>
      </c>
      <c r="D2229" t="s">
        <v>9482</v>
      </c>
    </row>
    <row r="2230" spans="1:4" x14ac:dyDescent="0.3">
      <c r="A2230">
        <v>20000000</v>
      </c>
      <c r="B2230">
        <v>11034436</v>
      </c>
      <c r="C2230">
        <f t="shared" si="34"/>
        <v>-8965564</v>
      </c>
      <c r="D2230" t="s">
        <v>9483</v>
      </c>
    </row>
    <row r="2231" spans="1:4" x14ac:dyDescent="0.3">
      <c r="A2231">
        <v>20000000</v>
      </c>
      <c r="B2231">
        <v>12626905</v>
      </c>
      <c r="C2231">
        <f t="shared" si="34"/>
        <v>-7373095</v>
      </c>
      <c r="D2231" t="s">
        <v>9484</v>
      </c>
    </row>
    <row r="2232" spans="1:4" x14ac:dyDescent="0.3">
      <c r="A2232">
        <v>20000000</v>
      </c>
      <c r="B2232">
        <v>10569071</v>
      </c>
      <c r="C2232">
        <f t="shared" si="34"/>
        <v>-9430929</v>
      </c>
      <c r="D2232" t="s">
        <v>9485</v>
      </c>
    </row>
    <row r="2233" spans="1:4" x14ac:dyDescent="0.3">
      <c r="A2233">
        <v>20000000</v>
      </c>
      <c r="B2233">
        <v>10544143</v>
      </c>
      <c r="C2233">
        <f t="shared" si="34"/>
        <v>-9455857</v>
      </c>
      <c r="D2233" t="s">
        <v>9486</v>
      </c>
    </row>
    <row r="2234" spans="1:4" x14ac:dyDescent="0.3">
      <c r="A2234">
        <v>20000000</v>
      </c>
      <c r="B2234">
        <v>13650738</v>
      </c>
      <c r="C2234">
        <f t="shared" si="34"/>
        <v>-6349262</v>
      </c>
      <c r="D2234" t="s">
        <v>9487</v>
      </c>
    </row>
    <row r="2235" spans="1:4" x14ac:dyDescent="0.3">
      <c r="A2235">
        <v>20000000</v>
      </c>
      <c r="B2235">
        <v>10555348</v>
      </c>
      <c r="C2235">
        <f t="shared" si="34"/>
        <v>-9444652</v>
      </c>
      <c r="D2235" t="s">
        <v>9488</v>
      </c>
    </row>
    <row r="2236" spans="1:4" x14ac:dyDescent="0.3">
      <c r="A2236">
        <v>20000000</v>
      </c>
      <c r="B2236">
        <v>9714482</v>
      </c>
      <c r="C2236">
        <f t="shared" si="34"/>
        <v>-10285518</v>
      </c>
      <c r="D2236" t="s">
        <v>9489</v>
      </c>
    </row>
    <row r="2237" spans="1:4" x14ac:dyDescent="0.3">
      <c r="A2237">
        <v>20000000</v>
      </c>
      <c r="B2237">
        <v>9525276</v>
      </c>
      <c r="C2237">
        <f t="shared" si="34"/>
        <v>-10474724</v>
      </c>
      <c r="D2237" t="s">
        <v>9490</v>
      </c>
    </row>
    <row r="2238" spans="1:4" x14ac:dyDescent="0.3">
      <c r="A2238">
        <v>21000000</v>
      </c>
      <c r="B2238">
        <v>8855646</v>
      </c>
      <c r="C2238">
        <f t="shared" si="34"/>
        <v>-12144354</v>
      </c>
      <c r="D2238" t="s">
        <v>9491</v>
      </c>
    </row>
    <row r="2239" spans="1:4" x14ac:dyDescent="0.3">
      <c r="A2239">
        <v>20000000</v>
      </c>
      <c r="B2239">
        <v>9109322</v>
      </c>
      <c r="C2239">
        <f t="shared" si="34"/>
        <v>-10890678</v>
      </c>
      <c r="D2239" t="s">
        <v>9492</v>
      </c>
    </row>
    <row r="2240" spans="1:4" x14ac:dyDescent="0.3">
      <c r="A2240">
        <v>33000000</v>
      </c>
      <c r="B2240">
        <v>8326035</v>
      </c>
      <c r="C2240">
        <f t="shared" si="34"/>
        <v>-24673965</v>
      </c>
      <c r="D2240" t="s">
        <v>9493</v>
      </c>
    </row>
    <row r="2241" spans="1:4" x14ac:dyDescent="0.3">
      <c r="A2241">
        <v>20000000</v>
      </c>
      <c r="B2241">
        <v>8104069</v>
      </c>
      <c r="C2241">
        <f t="shared" si="34"/>
        <v>-11895931</v>
      </c>
      <c r="D2241" t="s">
        <v>9494</v>
      </c>
    </row>
    <row r="2242" spans="1:4" x14ac:dyDescent="0.3">
      <c r="A2242">
        <v>20000000</v>
      </c>
      <c r="B2242">
        <v>8054280</v>
      </c>
      <c r="C2242">
        <f t="shared" si="34"/>
        <v>-11945720</v>
      </c>
      <c r="D2242" t="s">
        <v>9495</v>
      </c>
    </row>
    <row r="2243" spans="1:4" x14ac:dyDescent="0.3">
      <c r="A2243">
        <v>20000000</v>
      </c>
      <c r="B2243">
        <v>25529689.5</v>
      </c>
      <c r="C2243">
        <f t="shared" ref="C2243:C2306" si="35">B2243-A2243</f>
        <v>5529689.5</v>
      </c>
      <c r="D2243" t="s">
        <v>9496</v>
      </c>
    </row>
    <row r="2244" spans="1:4" x14ac:dyDescent="0.3">
      <c r="A2244">
        <v>20000000</v>
      </c>
      <c r="B2244">
        <v>8093318</v>
      </c>
      <c r="C2244">
        <f t="shared" si="35"/>
        <v>-11906682</v>
      </c>
      <c r="D2244" t="s">
        <v>9497</v>
      </c>
    </row>
    <row r="2245" spans="1:4" x14ac:dyDescent="0.3">
      <c r="A2245">
        <v>20000000</v>
      </c>
      <c r="B2245">
        <v>7382993</v>
      </c>
      <c r="C2245">
        <f t="shared" si="35"/>
        <v>-12617007</v>
      </c>
      <c r="D2245" t="s">
        <v>9498</v>
      </c>
    </row>
    <row r="2246" spans="1:4" x14ac:dyDescent="0.3">
      <c r="A2246">
        <v>20000000</v>
      </c>
      <c r="B2246">
        <v>8888355</v>
      </c>
      <c r="C2246">
        <f t="shared" si="35"/>
        <v>-11111645</v>
      </c>
      <c r="D2246" t="s">
        <v>9499</v>
      </c>
    </row>
    <row r="2247" spans="1:4" x14ac:dyDescent="0.3">
      <c r="A2247">
        <v>12000000</v>
      </c>
      <c r="B2247">
        <v>7001720</v>
      </c>
      <c r="C2247">
        <f t="shared" si="35"/>
        <v>-4998280</v>
      </c>
      <c r="D2247" t="s">
        <v>9500</v>
      </c>
    </row>
    <row r="2248" spans="1:4" x14ac:dyDescent="0.3">
      <c r="A2248">
        <v>20000000</v>
      </c>
      <c r="B2248">
        <v>7268659</v>
      </c>
      <c r="C2248">
        <f t="shared" si="35"/>
        <v>-12731341</v>
      </c>
      <c r="D2248" t="s">
        <v>9501</v>
      </c>
    </row>
    <row r="2249" spans="1:4" x14ac:dyDescent="0.3">
      <c r="A2249">
        <v>22000000</v>
      </c>
      <c r="B2249">
        <v>6852144</v>
      </c>
      <c r="C2249">
        <f t="shared" si="35"/>
        <v>-15147856</v>
      </c>
      <c r="D2249" t="s">
        <v>9502</v>
      </c>
    </row>
    <row r="2250" spans="1:4" x14ac:dyDescent="0.3">
      <c r="A2250">
        <v>20000000</v>
      </c>
      <c r="B2250">
        <v>6563357</v>
      </c>
      <c r="C2250">
        <f t="shared" si="35"/>
        <v>-13436643</v>
      </c>
      <c r="D2250" t="s">
        <v>9503</v>
      </c>
    </row>
    <row r="2251" spans="1:4" x14ac:dyDescent="0.3">
      <c r="A2251">
        <v>10000000</v>
      </c>
      <c r="B2251">
        <v>6201757</v>
      </c>
      <c r="C2251">
        <f t="shared" si="35"/>
        <v>-3798243</v>
      </c>
      <c r="D2251" t="s">
        <v>9504</v>
      </c>
    </row>
    <row r="2252" spans="1:4" x14ac:dyDescent="0.3">
      <c r="A2252">
        <v>20000000</v>
      </c>
      <c r="B2252">
        <v>6420319</v>
      </c>
      <c r="C2252">
        <f t="shared" si="35"/>
        <v>-13579681</v>
      </c>
      <c r="D2252" t="s">
        <v>9505</v>
      </c>
    </row>
    <row r="2253" spans="1:4" x14ac:dyDescent="0.3">
      <c r="A2253">
        <v>15000000</v>
      </c>
      <c r="B2253">
        <v>5702083</v>
      </c>
      <c r="C2253">
        <f t="shared" si="35"/>
        <v>-9297917</v>
      </c>
      <c r="D2253" t="s">
        <v>9506</v>
      </c>
    </row>
    <row r="2254" spans="1:4" x14ac:dyDescent="0.3">
      <c r="A2254">
        <v>8700000</v>
      </c>
      <c r="B2254">
        <v>5480996</v>
      </c>
      <c r="C2254">
        <f t="shared" si="35"/>
        <v>-3219004</v>
      </c>
      <c r="D2254" t="s">
        <v>9507</v>
      </c>
    </row>
    <row r="2255" spans="1:4" x14ac:dyDescent="0.3">
      <c r="A2255">
        <v>20000000</v>
      </c>
      <c r="B2255">
        <v>6002756</v>
      </c>
      <c r="C2255">
        <f t="shared" si="35"/>
        <v>-13997244</v>
      </c>
      <c r="D2255" t="s">
        <v>9508</v>
      </c>
    </row>
    <row r="2256" spans="1:4" x14ac:dyDescent="0.3">
      <c r="A2256">
        <v>20000000</v>
      </c>
      <c r="B2256">
        <v>5132655</v>
      </c>
      <c r="C2256">
        <f t="shared" si="35"/>
        <v>-14867345</v>
      </c>
      <c r="D2256" t="s">
        <v>9509</v>
      </c>
    </row>
    <row r="2257" spans="1:4" x14ac:dyDescent="0.3">
      <c r="A2257">
        <v>20000000</v>
      </c>
      <c r="B2257">
        <v>5205343</v>
      </c>
      <c r="C2257">
        <f t="shared" si="35"/>
        <v>-14794657</v>
      </c>
      <c r="D2257" t="s">
        <v>9510</v>
      </c>
    </row>
    <row r="2258" spans="1:4" x14ac:dyDescent="0.3">
      <c r="A2258">
        <v>20000000</v>
      </c>
      <c r="B2258">
        <v>5005883</v>
      </c>
      <c r="C2258">
        <f t="shared" si="35"/>
        <v>-14994117</v>
      </c>
      <c r="D2258" t="s">
        <v>9511</v>
      </c>
    </row>
    <row r="2259" spans="1:4" x14ac:dyDescent="0.3">
      <c r="A2259">
        <v>20000000</v>
      </c>
      <c r="B2259">
        <v>5749134</v>
      </c>
      <c r="C2259">
        <f t="shared" si="35"/>
        <v>-14250866</v>
      </c>
      <c r="D2259" t="s">
        <v>9512</v>
      </c>
    </row>
    <row r="2260" spans="1:4" x14ac:dyDescent="0.3">
      <c r="A2260">
        <v>20000000</v>
      </c>
      <c r="B2260">
        <v>25529689.5</v>
      </c>
      <c r="C2260">
        <f t="shared" si="35"/>
        <v>5529689.5</v>
      </c>
      <c r="D2260" t="s">
        <v>9513</v>
      </c>
    </row>
    <row r="2261" spans="1:4" x14ac:dyDescent="0.3">
      <c r="A2261">
        <v>20000000</v>
      </c>
      <c r="B2261">
        <v>4234040</v>
      </c>
      <c r="C2261">
        <f t="shared" si="35"/>
        <v>-15765960</v>
      </c>
      <c r="D2261" t="s">
        <v>9514</v>
      </c>
    </row>
    <row r="2262" spans="1:4" x14ac:dyDescent="0.3">
      <c r="A2262">
        <v>20000000</v>
      </c>
      <c r="B2262">
        <v>4001121</v>
      </c>
      <c r="C2262">
        <f t="shared" si="35"/>
        <v>-15998879</v>
      </c>
      <c r="D2262" t="s">
        <v>9515</v>
      </c>
    </row>
    <row r="2263" spans="1:4" x14ac:dyDescent="0.3">
      <c r="A2263">
        <v>20000000</v>
      </c>
      <c r="B2263">
        <v>3749061</v>
      </c>
      <c r="C2263">
        <f t="shared" si="35"/>
        <v>-16250939</v>
      </c>
      <c r="D2263" t="s">
        <v>9516</v>
      </c>
    </row>
    <row r="2264" spans="1:4" x14ac:dyDescent="0.3">
      <c r="A2264">
        <v>20000000</v>
      </c>
      <c r="B2264">
        <v>3519627</v>
      </c>
      <c r="C2264">
        <f t="shared" si="35"/>
        <v>-16480373</v>
      </c>
      <c r="D2264" t="s">
        <v>9517</v>
      </c>
    </row>
    <row r="2265" spans="1:4" x14ac:dyDescent="0.3">
      <c r="A2265">
        <v>21000000</v>
      </c>
      <c r="B2265">
        <v>3081925</v>
      </c>
      <c r="C2265">
        <f t="shared" si="35"/>
        <v>-17918075</v>
      </c>
      <c r="D2265" t="s">
        <v>9518</v>
      </c>
    </row>
    <row r="2266" spans="1:4" x14ac:dyDescent="0.3">
      <c r="A2266">
        <v>2400000000</v>
      </c>
      <c r="B2266">
        <v>2298191</v>
      </c>
      <c r="C2266">
        <f t="shared" si="35"/>
        <v>-2397701809</v>
      </c>
      <c r="D2266" t="s">
        <v>9519</v>
      </c>
    </row>
    <row r="2267" spans="1:4" x14ac:dyDescent="0.3">
      <c r="A2267">
        <v>20000000</v>
      </c>
      <c r="B2267">
        <v>2353728</v>
      </c>
      <c r="C2267">
        <f t="shared" si="35"/>
        <v>-17646272</v>
      </c>
      <c r="D2267" t="s">
        <v>9520</v>
      </c>
    </row>
    <row r="2268" spans="1:4" x14ac:dyDescent="0.3">
      <c r="A2268">
        <v>20000000</v>
      </c>
      <c r="B2268">
        <v>2000000</v>
      </c>
      <c r="C2268">
        <f t="shared" si="35"/>
        <v>-18000000</v>
      </c>
      <c r="D2268" t="s">
        <v>9521</v>
      </c>
    </row>
    <row r="2269" spans="1:4" x14ac:dyDescent="0.3">
      <c r="A2269">
        <v>2000000</v>
      </c>
      <c r="B2269">
        <v>1900725</v>
      </c>
      <c r="C2269">
        <f t="shared" si="35"/>
        <v>-99275</v>
      </c>
      <c r="D2269" t="s">
        <v>9522</v>
      </c>
    </row>
    <row r="2270" spans="1:4" x14ac:dyDescent="0.3">
      <c r="A2270">
        <v>20000000</v>
      </c>
      <c r="B2270">
        <v>2246000</v>
      </c>
      <c r="C2270">
        <f t="shared" si="35"/>
        <v>-17754000</v>
      </c>
      <c r="D2270" t="s">
        <v>9523</v>
      </c>
    </row>
    <row r="2271" spans="1:4" x14ac:dyDescent="0.3">
      <c r="A2271">
        <v>20000000</v>
      </c>
      <c r="B2271">
        <v>1646664</v>
      </c>
      <c r="C2271">
        <f t="shared" si="35"/>
        <v>-18353336</v>
      </c>
      <c r="D2271" t="s">
        <v>9524</v>
      </c>
    </row>
    <row r="2272" spans="1:4" x14ac:dyDescent="0.3">
      <c r="A2272">
        <v>20000000</v>
      </c>
      <c r="B2272">
        <v>1190018</v>
      </c>
      <c r="C2272">
        <f t="shared" si="35"/>
        <v>-18809982</v>
      </c>
      <c r="D2272" t="s">
        <v>9525</v>
      </c>
    </row>
    <row r="2273" spans="1:4" x14ac:dyDescent="0.3">
      <c r="A2273">
        <v>40000000</v>
      </c>
      <c r="B2273">
        <v>1027749</v>
      </c>
      <c r="C2273">
        <f t="shared" si="35"/>
        <v>-38972251</v>
      </c>
      <c r="D2273" t="s">
        <v>9526</v>
      </c>
    </row>
    <row r="2274" spans="1:4" x14ac:dyDescent="0.3">
      <c r="A2274">
        <v>24000000</v>
      </c>
      <c r="B2274">
        <v>882710</v>
      </c>
      <c r="C2274">
        <f t="shared" si="35"/>
        <v>-23117290</v>
      </c>
      <c r="D2274" t="s">
        <v>9527</v>
      </c>
    </row>
    <row r="2275" spans="1:4" x14ac:dyDescent="0.3">
      <c r="A2275">
        <v>20000000</v>
      </c>
      <c r="B2275">
        <v>1064277</v>
      </c>
      <c r="C2275">
        <f t="shared" si="35"/>
        <v>-18935723</v>
      </c>
      <c r="D2275" t="s">
        <v>9528</v>
      </c>
    </row>
    <row r="2276" spans="1:4" x14ac:dyDescent="0.3">
      <c r="A2276">
        <v>10000000</v>
      </c>
      <c r="B2276">
        <v>531009</v>
      </c>
      <c r="C2276">
        <f t="shared" si="35"/>
        <v>-9468991</v>
      </c>
      <c r="D2276" t="s">
        <v>9529</v>
      </c>
    </row>
    <row r="2277" spans="1:4" x14ac:dyDescent="0.3">
      <c r="A2277">
        <v>2127519898</v>
      </c>
      <c r="B2277">
        <v>410388</v>
      </c>
      <c r="C2277">
        <f t="shared" si="35"/>
        <v>-2127109510</v>
      </c>
      <c r="D2277" t="s">
        <v>9530</v>
      </c>
    </row>
    <row r="2278" spans="1:4" x14ac:dyDescent="0.3">
      <c r="A2278">
        <v>20000000</v>
      </c>
      <c r="B2278">
        <v>375474</v>
      </c>
      <c r="C2278">
        <f t="shared" si="35"/>
        <v>-19624526</v>
      </c>
      <c r="D2278" t="s">
        <v>9531</v>
      </c>
    </row>
    <row r="2279" spans="1:4" x14ac:dyDescent="0.3">
      <c r="A2279">
        <v>20000000</v>
      </c>
      <c r="B2279">
        <v>578382</v>
      </c>
      <c r="C2279">
        <f t="shared" si="35"/>
        <v>-19421618</v>
      </c>
      <c r="D2279" t="s">
        <v>9532</v>
      </c>
    </row>
    <row r="2280" spans="1:4" x14ac:dyDescent="0.3">
      <c r="A2280">
        <v>20000000</v>
      </c>
      <c r="B2280">
        <v>305070</v>
      </c>
      <c r="C2280">
        <f t="shared" si="35"/>
        <v>-19694930</v>
      </c>
      <c r="D2280" t="s">
        <v>9533</v>
      </c>
    </row>
    <row r="2281" spans="1:4" x14ac:dyDescent="0.3">
      <c r="A2281">
        <v>20000000</v>
      </c>
      <c r="B2281">
        <v>206678</v>
      </c>
      <c r="C2281">
        <f t="shared" si="35"/>
        <v>-19793322</v>
      </c>
      <c r="D2281" t="s">
        <v>9534</v>
      </c>
    </row>
    <row r="2282" spans="1:4" x14ac:dyDescent="0.3">
      <c r="A2282">
        <v>140000000</v>
      </c>
      <c r="B2282">
        <v>146072</v>
      </c>
      <c r="C2282">
        <f t="shared" si="35"/>
        <v>-139853928</v>
      </c>
      <c r="D2282" t="s">
        <v>9535</v>
      </c>
    </row>
    <row r="2283" spans="1:4" x14ac:dyDescent="0.3">
      <c r="A2283">
        <v>20000000</v>
      </c>
      <c r="B2283">
        <v>1183354</v>
      </c>
      <c r="C2283">
        <f t="shared" si="35"/>
        <v>-18816646</v>
      </c>
      <c r="D2283" t="s">
        <v>9536</v>
      </c>
    </row>
    <row r="2284" spans="1:4" x14ac:dyDescent="0.3">
      <c r="A2284">
        <v>22000000</v>
      </c>
      <c r="B2284">
        <v>121972</v>
      </c>
      <c r="C2284">
        <f t="shared" si="35"/>
        <v>-21878028</v>
      </c>
      <c r="D2284" t="s">
        <v>9537</v>
      </c>
    </row>
    <row r="2285" spans="1:4" x14ac:dyDescent="0.3">
      <c r="A2285">
        <v>20000000</v>
      </c>
      <c r="B2285">
        <v>263365</v>
      </c>
      <c r="C2285">
        <f t="shared" si="35"/>
        <v>-19736635</v>
      </c>
      <c r="D2285" t="s">
        <v>9538</v>
      </c>
    </row>
    <row r="2286" spans="1:4" x14ac:dyDescent="0.3">
      <c r="A2286">
        <v>20000000</v>
      </c>
      <c r="B2286">
        <v>54734</v>
      </c>
      <c r="C2286">
        <f t="shared" si="35"/>
        <v>-19945266</v>
      </c>
      <c r="D2286" t="s">
        <v>9539</v>
      </c>
    </row>
    <row r="2287" spans="1:4" x14ac:dyDescent="0.3">
      <c r="A2287">
        <v>13000</v>
      </c>
      <c r="B2287">
        <v>25529689.5</v>
      </c>
      <c r="C2287">
        <f t="shared" si="35"/>
        <v>25516689.5</v>
      </c>
      <c r="D2287" t="s">
        <v>9540</v>
      </c>
    </row>
    <row r="2288" spans="1:4" x14ac:dyDescent="0.3">
      <c r="A2288">
        <v>25000000</v>
      </c>
      <c r="B2288">
        <v>25529689.5</v>
      </c>
      <c r="C2288">
        <f t="shared" si="35"/>
        <v>529689.5</v>
      </c>
      <c r="D2288" t="s">
        <v>9541</v>
      </c>
    </row>
    <row r="2289" spans="1:4" x14ac:dyDescent="0.3">
      <c r="A2289">
        <v>20000000</v>
      </c>
      <c r="B2289">
        <v>25529689.5</v>
      </c>
      <c r="C2289">
        <f t="shared" si="35"/>
        <v>5529689.5</v>
      </c>
      <c r="D2289" t="s">
        <v>9542</v>
      </c>
    </row>
    <row r="2290" spans="1:4" x14ac:dyDescent="0.3">
      <c r="A2290">
        <v>20000000</v>
      </c>
      <c r="B2290">
        <v>25529689.5</v>
      </c>
      <c r="C2290">
        <f t="shared" si="35"/>
        <v>5529689.5</v>
      </c>
      <c r="D2290" t="s">
        <v>9543</v>
      </c>
    </row>
    <row r="2291" spans="1:4" x14ac:dyDescent="0.3">
      <c r="A2291">
        <v>20000000</v>
      </c>
      <c r="B2291">
        <v>25529689.5</v>
      </c>
      <c r="C2291">
        <f t="shared" si="35"/>
        <v>5529689.5</v>
      </c>
      <c r="D2291" t="s">
        <v>9544</v>
      </c>
    </row>
    <row r="2292" spans="1:4" x14ac:dyDescent="0.3">
      <c r="A2292">
        <v>20000000</v>
      </c>
      <c r="B2292">
        <v>25529689.5</v>
      </c>
      <c r="C2292">
        <f t="shared" si="35"/>
        <v>5529689.5</v>
      </c>
      <c r="D2292" t="s">
        <v>9545</v>
      </c>
    </row>
    <row r="2293" spans="1:4" x14ac:dyDescent="0.3">
      <c r="A2293">
        <v>20000000</v>
      </c>
      <c r="B2293">
        <v>25529689.5</v>
      </c>
      <c r="C2293">
        <f t="shared" si="35"/>
        <v>5529689.5</v>
      </c>
      <c r="D2293" t="s">
        <v>9546</v>
      </c>
    </row>
    <row r="2294" spans="1:4" x14ac:dyDescent="0.3">
      <c r="A2294">
        <v>20000000</v>
      </c>
      <c r="B2294">
        <v>25529689.5</v>
      </c>
      <c r="C2294">
        <f t="shared" si="35"/>
        <v>5529689.5</v>
      </c>
      <c r="D2294" t="s">
        <v>9547</v>
      </c>
    </row>
    <row r="2295" spans="1:4" x14ac:dyDescent="0.3">
      <c r="A2295">
        <v>27220000</v>
      </c>
      <c r="B2295">
        <v>25529689.5</v>
      </c>
      <c r="C2295">
        <f t="shared" si="35"/>
        <v>-1690310.5</v>
      </c>
      <c r="D2295" t="s">
        <v>9548</v>
      </c>
    </row>
    <row r="2296" spans="1:4" x14ac:dyDescent="0.3">
      <c r="A2296">
        <v>19400000</v>
      </c>
      <c r="B2296">
        <v>8047690</v>
      </c>
      <c r="C2296">
        <f t="shared" si="35"/>
        <v>-11352310</v>
      </c>
      <c r="D2296" t="s">
        <v>9549</v>
      </c>
    </row>
    <row r="2297" spans="1:4" x14ac:dyDescent="0.3">
      <c r="A2297">
        <v>20000000</v>
      </c>
      <c r="B2297">
        <v>476270</v>
      </c>
      <c r="C2297">
        <f t="shared" si="35"/>
        <v>-19523730</v>
      </c>
      <c r="D2297" t="s">
        <v>9550</v>
      </c>
    </row>
    <row r="2298" spans="1:4" x14ac:dyDescent="0.3">
      <c r="A2298">
        <v>22000000</v>
      </c>
      <c r="B2298">
        <v>184208848</v>
      </c>
      <c r="C2298">
        <f t="shared" si="35"/>
        <v>162208848</v>
      </c>
      <c r="D2298" t="s">
        <v>9551</v>
      </c>
    </row>
    <row r="2299" spans="1:4" x14ac:dyDescent="0.3">
      <c r="A2299">
        <v>20000000</v>
      </c>
      <c r="B2299">
        <v>100292856</v>
      </c>
      <c r="C2299">
        <f t="shared" si="35"/>
        <v>80292856</v>
      </c>
      <c r="D2299" t="s">
        <v>9552</v>
      </c>
    </row>
    <row r="2300" spans="1:4" x14ac:dyDescent="0.3">
      <c r="A2300">
        <v>19000000</v>
      </c>
      <c r="B2300">
        <v>58571513</v>
      </c>
      <c r="C2300">
        <f t="shared" si="35"/>
        <v>39571513</v>
      </c>
      <c r="D2300" t="s">
        <v>9553</v>
      </c>
    </row>
    <row r="2301" spans="1:4" x14ac:dyDescent="0.3">
      <c r="A2301">
        <v>20000000</v>
      </c>
      <c r="B2301">
        <v>51431160</v>
      </c>
      <c r="C2301">
        <f t="shared" si="35"/>
        <v>31431160</v>
      </c>
      <c r="D2301" t="s">
        <v>9554</v>
      </c>
    </row>
    <row r="2302" spans="1:4" x14ac:dyDescent="0.3">
      <c r="A2302">
        <v>15000000</v>
      </c>
      <c r="B2302">
        <v>103001286</v>
      </c>
      <c r="C2302">
        <f t="shared" si="35"/>
        <v>88001286</v>
      </c>
      <c r="D2302" t="s">
        <v>9555</v>
      </c>
    </row>
    <row r="2303" spans="1:4" x14ac:dyDescent="0.3">
      <c r="A2303">
        <v>20000000</v>
      </c>
      <c r="B2303">
        <v>41867960</v>
      </c>
      <c r="C2303">
        <f t="shared" si="35"/>
        <v>21867960</v>
      </c>
      <c r="D2303" t="s">
        <v>9556</v>
      </c>
    </row>
    <row r="2304" spans="1:4" x14ac:dyDescent="0.3">
      <c r="A2304">
        <v>19000000</v>
      </c>
      <c r="B2304">
        <v>25529689.5</v>
      </c>
      <c r="C2304">
        <f t="shared" si="35"/>
        <v>6529689.5</v>
      </c>
      <c r="D2304" t="s">
        <v>9557</v>
      </c>
    </row>
    <row r="2305" spans="1:4" x14ac:dyDescent="0.3">
      <c r="A2305">
        <v>19000000</v>
      </c>
      <c r="B2305">
        <v>210609762</v>
      </c>
      <c r="C2305">
        <f t="shared" si="35"/>
        <v>191609762</v>
      </c>
      <c r="D2305" t="s">
        <v>9558</v>
      </c>
    </row>
    <row r="2306" spans="1:4" x14ac:dyDescent="0.3">
      <c r="A2306">
        <v>19000000</v>
      </c>
      <c r="B2306">
        <v>40846082</v>
      </c>
      <c r="C2306">
        <f t="shared" si="35"/>
        <v>21846082</v>
      </c>
      <c r="D2306" t="s">
        <v>9559</v>
      </c>
    </row>
    <row r="2307" spans="1:4" x14ac:dyDescent="0.3">
      <c r="A2307">
        <v>13000000</v>
      </c>
      <c r="B2307">
        <v>51697449</v>
      </c>
      <c r="C2307">
        <f t="shared" ref="C2307:C2370" si="36">B2307-A2307</f>
        <v>38697449</v>
      </c>
      <c r="D2307" t="s">
        <v>9560</v>
      </c>
    </row>
    <row r="2308" spans="1:4" x14ac:dyDescent="0.3">
      <c r="A2308">
        <v>27000000</v>
      </c>
      <c r="B2308">
        <v>25529689.5</v>
      </c>
      <c r="C2308">
        <f t="shared" si="36"/>
        <v>-1470310.5</v>
      </c>
      <c r="D2308" t="s">
        <v>9561</v>
      </c>
    </row>
    <row r="2309" spans="1:4" x14ac:dyDescent="0.3">
      <c r="A2309">
        <v>19000000</v>
      </c>
      <c r="B2309">
        <v>27758465</v>
      </c>
      <c r="C2309">
        <f t="shared" si="36"/>
        <v>8758465</v>
      </c>
      <c r="D2309" t="s">
        <v>9562</v>
      </c>
    </row>
    <row r="2310" spans="1:4" x14ac:dyDescent="0.3">
      <c r="A2310">
        <v>18000000</v>
      </c>
      <c r="B2310">
        <v>56127162</v>
      </c>
      <c r="C2310">
        <f t="shared" si="36"/>
        <v>38127162</v>
      </c>
      <c r="D2310" t="s">
        <v>9563</v>
      </c>
    </row>
    <row r="2311" spans="1:4" x14ac:dyDescent="0.3">
      <c r="A2311">
        <v>15000000</v>
      </c>
      <c r="B2311">
        <v>1357042</v>
      </c>
      <c r="C2311">
        <f t="shared" si="36"/>
        <v>-13642958</v>
      </c>
      <c r="D2311" t="s">
        <v>9564</v>
      </c>
    </row>
    <row r="2312" spans="1:4" x14ac:dyDescent="0.3">
      <c r="A2312">
        <v>19000000</v>
      </c>
      <c r="B2312">
        <v>15911333</v>
      </c>
      <c r="C2312">
        <f t="shared" si="36"/>
        <v>-3088667</v>
      </c>
      <c r="D2312" t="s">
        <v>9565</v>
      </c>
    </row>
    <row r="2313" spans="1:4" x14ac:dyDescent="0.3">
      <c r="A2313">
        <v>20000000</v>
      </c>
      <c r="B2313">
        <v>39103378</v>
      </c>
      <c r="C2313">
        <f t="shared" si="36"/>
        <v>19103378</v>
      </c>
      <c r="D2313" t="s">
        <v>9566</v>
      </c>
    </row>
    <row r="2314" spans="1:4" x14ac:dyDescent="0.3">
      <c r="A2314">
        <v>19000000</v>
      </c>
      <c r="B2314">
        <v>10049886</v>
      </c>
      <c r="C2314">
        <f t="shared" si="36"/>
        <v>-8950114</v>
      </c>
      <c r="D2314" t="s">
        <v>9567</v>
      </c>
    </row>
    <row r="2315" spans="1:4" x14ac:dyDescent="0.3">
      <c r="A2315">
        <v>20000000</v>
      </c>
      <c r="B2315">
        <v>25529689.5</v>
      </c>
      <c r="C2315">
        <f t="shared" si="36"/>
        <v>5529689.5</v>
      </c>
      <c r="D2315" t="s">
        <v>9568</v>
      </c>
    </row>
    <row r="2316" spans="1:4" x14ac:dyDescent="0.3">
      <c r="A2316">
        <v>25000000</v>
      </c>
      <c r="B2316">
        <v>8600000</v>
      </c>
      <c r="C2316">
        <f t="shared" si="36"/>
        <v>-16400000</v>
      </c>
      <c r="D2316" t="s">
        <v>9569</v>
      </c>
    </row>
    <row r="2317" spans="1:4" x14ac:dyDescent="0.3">
      <c r="A2317">
        <v>19000000</v>
      </c>
      <c r="B2317">
        <v>21483154</v>
      </c>
      <c r="C2317">
        <f t="shared" si="36"/>
        <v>2483154</v>
      </c>
      <c r="D2317" t="s">
        <v>9570</v>
      </c>
    </row>
    <row r="2318" spans="1:4" x14ac:dyDescent="0.3">
      <c r="A2318">
        <v>19000000</v>
      </c>
      <c r="B2318">
        <v>8396942</v>
      </c>
      <c r="C2318">
        <f t="shared" si="36"/>
        <v>-10603058</v>
      </c>
      <c r="D2318" t="s">
        <v>9571</v>
      </c>
    </row>
    <row r="2319" spans="1:4" x14ac:dyDescent="0.3">
      <c r="A2319">
        <v>19000000</v>
      </c>
      <c r="B2319">
        <v>12561</v>
      </c>
      <c r="C2319">
        <f t="shared" si="36"/>
        <v>-18987439</v>
      </c>
      <c r="D2319" t="s">
        <v>9572</v>
      </c>
    </row>
    <row r="2320" spans="1:4" x14ac:dyDescent="0.3">
      <c r="A2320">
        <v>19000000</v>
      </c>
      <c r="B2320">
        <v>25529689.5</v>
      </c>
      <c r="C2320">
        <f t="shared" si="36"/>
        <v>6529689.5</v>
      </c>
      <c r="D2320" t="s">
        <v>9573</v>
      </c>
    </row>
    <row r="2321" spans="1:4" x14ac:dyDescent="0.3">
      <c r="A2321">
        <v>23000000</v>
      </c>
      <c r="B2321">
        <v>6923891</v>
      </c>
      <c r="C2321">
        <f t="shared" si="36"/>
        <v>-16076109</v>
      </c>
      <c r="D2321" t="s">
        <v>9574</v>
      </c>
    </row>
    <row r="2322" spans="1:4" x14ac:dyDescent="0.3">
      <c r="A2322">
        <v>20000000</v>
      </c>
      <c r="B2322">
        <v>5308553</v>
      </c>
      <c r="C2322">
        <f t="shared" si="36"/>
        <v>-14691447</v>
      </c>
      <c r="D2322" t="s">
        <v>9575</v>
      </c>
    </row>
    <row r="2323" spans="1:4" x14ac:dyDescent="0.3">
      <c r="A2323">
        <v>19000000</v>
      </c>
      <c r="B2323">
        <v>2119994</v>
      </c>
      <c r="C2323">
        <f t="shared" si="36"/>
        <v>-16880006</v>
      </c>
      <c r="D2323" t="s">
        <v>9576</v>
      </c>
    </row>
    <row r="2324" spans="1:4" x14ac:dyDescent="0.3">
      <c r="A2324">
        <v>19000000</v>
      </c>
      <c r="B2324">
        <v>1292527</v>
      </c>
      <c r="C2324">
        <f t="shared" si="36"/>
        <v>-17707473</v>
      </c>
      <c r="D2324" t="s">
        <v>9577</v>
      </c>
    </row>
    <row r="2325" spans="1:4" x14ac:dyDescent="0.3">
      <c r="A2325">
        <v>20000000</v>
      </c>
      <c r="B2325">
        <v>560512</v>
      </c>
      <c r="C2325">
        <f t="shared" si="36"/>
        <v>-19439488</v>
      </c>
      <c r="D2325" t="s">
        <v>9578</v>
      </c>
    </row>
    <row r="2326" spans="1:4" x14ac:dyDescent="0.3">
      <c r="A2326">
        <v>19000000</v>
      </c>
      <c r="B2326">
        <v>64255243</v>
      </c>
      <c r="C2326">
        <f t="shared" si="36"/>
        <v>45255243</v>
      </c>
      <c r="D2326" t="s">
        <v>9579</v>
      </c>
    </row>
    <row r="2327" spans="1:4" x14ac:dyDescent="0.3">
      <c r="A2327">
        <v>19000000</v>
      </c>
      <c r="B2327">
        <v>22245861</v>
      </c>
      <c r="C2327">
        <f t="shared" si="36"/>
        <v>3245861</v>
      </c>
      <c r="D2327" t="s">
        <v>9580</v>
      </c>
    </row>
    <row r="2328" spans="1:4" x14ac:dyDescent="0.3">
      <c r="A2328">
        <v>15000000</v>
      </c>
      <c r="B2328">
        <v>20433940</v>
      </c>
      <c r="C2328">
        <f t="shared" si="36"/>
        <v>5433940</v>
      </c>
      <c r="D2328" t="s">
        <v>9581</v>
      </c>
    </row>
    <row r="2329" spans="1:4" x14ac:dyDescent="0.3">
      <c r="A2329">
        <v>20000000</v>
      </c>
      <c r="B2329">
        <v>25529689.5</v>
      </c>
      <c r="C2329">
        <f t="shared" si="36"/>
        <v>5529689.5</v>
      </c>
      <c r="D2329" t="s">
        <v>9582</v>
      </c>
    </row>
    <row r="2330" spans="1:4" x14ac:dyDescent="0.3">
      <c r="A2330">
        <v>18500000</v>
      </c>
      <c r="B2330">
        <v>10562387</v>
      </c>
      <c r="C2330">
        <f t="shared" si="36"/>
        <v>-7937613</v>
      </c>
      <c r="D2330" t="s">
        <v>9583</v>
      </c>
    </row>
    <row r="2331" spans="1:4" x14ac:dyDescent="0.3">
      <c r="A2331">
        <v>18500000</v>
      </c>
      <c r="B2331">
        <v>18439082</v>
      </c>
      <c r="C2331">
        <f t="shared" si="36"/>
        <v>-60918</v>
      </c>
      <c r="D2331" t="s">
        <v>9584</v>
      </c>
    </row>
    <row r="2332" spans="1:4" x14ac:dyDescent="0.3">
      <c r="A2332">
        <v>18000000</v>
      </c>
      <c r="B2332">
        <v>150056505</v>
      </c>
      <c r="C2332">
        <f t="shared" si="36"/>
        <v>132056505</v>
      </c>
      <c r="D2332" t="s">
        <v>9585</v>
      </c>
    </row>
    <row r="2333" spans="1:4" x14ac:dyDescent="0.3">
      <c r="A2333">
        <v>18000000</v>
      </c>
      <c r="B2333">
        <v>119938730</v>
      </c>
      <c r="C2333">
        <f t="shared" si="36"/>
        <v>101938730</v>
      </c>
      <c r="D2333" t="s">
        <v>9586</v>
      </c>
    </row>
    <row r="2334" spans="1:4" x14ac:dyDescent="0.3">
      <c r="A2334">
        <v>18000000</v>
      </c>
      <c r="B2334">
        <v>114968774</v>
      </c>
      <c r="C2334">
        <f t="shared" si="36"/>
        <v>96968774</v>
      </c>
      <c r="D2334" t="s">
        <v>9587</v>
      </c>
    </row>
    <row r="2335" spans="1:4" x14ac:dyDescent="0.3">
      <c r="A2335">
        <v>18000000</v>
      </c>
      <c r="B2335">
        <v>128505958</v>
      </c>
      <c r="C2335">
        <f t="shared" si="36"/>
        <v>110505958</v>
      </c>
      <c r="D2335" t="s">
        <v>9588</v>
      </c>
    </row>
    <row r="2336" spans="1:4" x14ac:dyDescent="0.3">
      <c r="A2336">
        <v>18000000</v>
      </c>
      <c r="B2336">
        <v>95001351</v>
      </c>
      <c r="C2336">
        <f t="shared" si="36"/>
        <v>77001351</v>
      </c>
      <c r="D2336" t="s">
        <v>9589</v>
      </c>
    </row>
    <row r="2337" spans="1:4" x14ac:dyDescent="0.3">
      <c r="A2337">
        <v>17000000</v>
      </c>
      <c r="B2337">
        <v>76400000</v>
      </c>
      <c r="C2337">
        <f t="shared" si="36"/>
        <v>59400000</v>
      </c>
      <c r="D2337" t="s">
        <v>9590</v>
      </c>
    </row>
    <row r="2338" spans="1:4" x14ac:dyDescent="0.3">
      <c r="A2338">
        <v>20000000</v>
      </c>
      <c r="B2338">
        <v>75072454</v>
      </c>
      <c r="C2338">
        <f t="shared" si="36"/>
        <v>55072454</v>
      </c>
      <c r="D2338" t="s">
        <v>9591</v>
      </c>
    </row>
    <row r="2339" spans="1:4" x14ac:dyDescent="0.3">
      <c r="A2339">
        <v>17000000</v>
      </c>
      <c r="B2339">
        <v>65535067</v>
      </c>
      <c r="C2339">
        <f t="shared" si="36"/>
        <v>48535067</v>
      </c>
      <c r="D2339" t="s">
        <v>9592</v>
      </c>
    </row>
    <row r="2340" spans="1:4" x14ac:dyDescent="0.3">
      <c r="A2340">
        <v>16000000</v>
      </c>
      <c r="B2340">
        <v>13998282</v>
      </c>
      <c r="C2340">
        <f t="shared" si="36"/>
        <v>-2001718</v>
      </c>
      <c r="D2340" t="s">
        <v>9593</v>
      </c>
    </row>
    <row r="2341" spans="1:4" x14ac:dyDescent="0.3">
      <c r="A2341">
        <v>17000000</v>
      </c>
      <c r="B2341">
        <v>6061759</v>
      </c>
      <c r="C2341">
        <f t="shared" si="36"/>
        <v>-10938241</v>
      </c>
      <c r="D2341" t="s">
        <v>9594</v>
      </c>
    </row>
    <row r="2342" spans="1:4" x14ac:dyDescent="0.3">
      <c r="A2342">
        <v>18000000</v>
      </c>
      <c r="B2342">
        <v>64955956</v>
      </c>
      <c r="C2342">
        <f t="shared" si="36"/>
        <v>46955956</v>
      </c>
      <c r="D2342" t="s">
        <v>9595</v>
      </c>
    </row>
    <row r="2343" spans="1:4" x14ac:dyDescent="0.3">
      <c r="A2343">
        <v>18000000</v>
      </c>
      <c r="B2343">
        <v>60057639</v>
      </c>
      <c r="C2343">
        <f t="shared" si="36"/>
        <v>42057639</v>
      </c>
      <c r="D2343" t="s">
        <v>9596</v>
      </c>
    </row>
    <row r="2344" spans="1:4" x14ac:dyDescent="0.3">
      <c r="A2344">
        <v>17000000</v>
      </c>
      <c r="B2344">
        <v>53868030</v>
      </c>
      <c r="C2344">
        <f t="shared" si="36"/>
        <v>36868030</v>
      </c>
      <c r="D2344" t="s">
        <v>9597</v>
      </c>
    </row>
    <row r="2345" spans="1:4" x14ac:dyDescent="0.3">
      <c r="A2345">
        <v>18000000</v>
      </c>
      <c r="B2345">
        <v>59573085</v>
      </c>
      <c r="C2345">
        <f t="shared" si="36"/>
        <v>41573085</v>
      </c>
      <c r="D2345" t="s">
        <v>9598</v>
      </c>
    </row>
    <row r="2346" spans="1:4" x14ac:dyDescent="0.3">
      <c r="A2346">
        <v>21000000</v>
      </c>
      <c r="B2346">
        <v>52691009</v>
      </c>
      <c r="C2346">
        <f t="shared" si="36"/>
        <v>31691009</v>
      </c>
      <c r="D2346" t="s">
        <v>9599</v>
      </c>
    </row>
    <row r="2347" spans="1:4" x14ac:dyDescent="0.3">
      <c r="A2347">
        <v>15000000</v>
      </c>
      <c r="B2347">
        <v>59735548</v>
      </c>
      <c r="C2347">
        <f t="shared" si="36"/>
        <v>44735548</v>
      </c>
      <c r="D2347" t="s">
        <v>9600</v>
      </c>
    </row>
    <row r="2348" spans="1:4" x14ac:dyDescent="0.3">
      <c r="A2348">
        <v>18000000</v>
      </c>
      <c r="B2348">
        <v>51600000</v>
      </c>
      <c r="C2348">
        <f t="shared" si="36"/>
        <v>33600000</v>
      </c>
      <c r="D2348" t="s">
        <v>9601</v>
      </c>
    </row>
    <row r="2349" spans="1:4" x14ac:dyDescent="0.3">
      <c r="A2349">
        <v>20000000</v>
      </c>
      <c r="B2349">
        <v>43818159</v>
      </c>
      <c r="C2349">
        <f t="shared" si="36"/>
        <v>23818159</v>
      </c>
      <c r="D2349" t="s">
        <v>9602</v>
      </c>
    </row>
    <row r="2350" spans="1:4" x14ac:dyDescent="0.3">
      <c r="A2350">
        <v>17000000</v>
      </c>
      <c r="B2350">
        <v>86049418</v>
      </c>
      <c r="C2350">
        <f t="shared" si="36"/>
        <v>69049418</v>
      </c>
      <c r="D2350" t="s">
        <v>9603</v>
      </c>
    </row>
    <row r="2351" spans="1:4" x14ac:dyDescent="0.3">
      <c r="A2351">
        <v>18000000</v>
      </c>
      <c r="B2351">
        <v>43601508</v>
      </c>
      <c r="C2351">
        <f t="shared" si="36"/>
        <v>25601508</v>
      </c>
      <c r="D2351" t="s">
        <v>9604</v>
      </c>
    </row>
    <row r="2352" spans="1:4" x14ac:dyDescent="0.3">
      <c r="A2352">
        <v>19800000</v>
      </c>
      <c r="B2352">
        <v>41300105</v>
      </c>
      <c r="C2352">
        <f t="shared" si="36"/>
        <v>21500105</v>
      </c>
      <c r="D2352" t="s">
        <v>9605</v>
      </c>
    </row>
    <row r="2353" spans="1:4" x14ac:dyDescent="0.3">
      <c r="A2353">
        <v>18000000</v>
      </c>
      <c r="B2353">
        <v>41382841</v>
      </c>
      <c r="C2353">
        <f t="shared" si="36"/>
        <v>23382841</v>
      </c>
      <c r="D2353" t="s">
        <v>9606</v>
      </c>
    </row>
    <row r="2354" spans="1:4" x14ac:dyDescent="0.3">
      <c r="A2354">
        <v>18000000</v>
      </c>
      <c r="B2354">
        <v>42335698</v>
      </c>
      <c r="C2354">
        <f t="shared" si="36"/>
        <v>24335698</v>
      </c>
      <c r="D2354" t="s">
        <v>9607</v>
      </c>
    </row>
    <row r="2355" spans="1:4" x14ac:dyDescent="0.3">
      <c r="A2355">
        <v>18000000</v>
      </c>
      <c r="B2355">
        <v>33404871</v>
      </c>
      <c r="C2355">
        <f t="shared" si="36"/>
        <v>15404871</v>
      </c>
      <c r="D2355" t="s">
        <v>9608</v>
      </c>
    </row>
    <row r="2356" spans="1:4" x14ac:dyDescent="0.3">
      <c r="A2356">
        <v>15000000</v>
      </c>
      <c r="B2356">
        <v>31471430</v>
      </c>
      <c r="C2356">
        <f t="shared" si="36"/>
        <v>16471430</v>
      </c>
      <c r="D2356" t="s">
        <v>9609</v>
      </c>
    </row>
    <row r="2357" spans="1:4" x14ac:dyDescent="0.3">
      <c r="A2357">
        <v>25000000</v>
      </c>
      <c r="B2357">
        <v>30222640</v>
      </c>
      <c r="C2357">
        <f t="shared" si="36"/>
        <v>5222640</v>
      </c>
      <c r="D2357" t="s">
        <v>9610</v>
      </c>
    </row>
    <row r="2358" spans="1:4" x14ac:dyDescent="0.3">
      <c r="A2358">
        <v>18000000</v>
      </c>
      <c r="B2358">
        <v>26830000</v>
      </c>
      <c r="C2358">
        <f t="shared" si="36"/>
        <v>8830000</v>
      </c>
      <c r="D2358" t="s">
        <v>8934</v>
      </c>
    </row>
    <row r="2359" spans="1:4" x14ac:dyDescent="0.3">
      <c r="A2359">
        <v>18000000</v>
      </c>
      <c r="B2359">
        <v>26906039</v>
      </c>
      <c r="C2359">
        <f t="shared" si="36"/>
        <v>8906039</v>
      </c>
      <c r="D2359" t="s">
        <v>9611</v>
      </c>
    </row>
    <row r="2360" spans="1:4" x14ac:dyDescent="0.3">
      <c r="A2360">
        <v>1000000</v>
      </c>
      <c r="B2360">
        <v>21378000</v>
      </c>
      <c r="C2360">
        <f t="shared" si="36"/>
        <v>20378000</v>
      </c>
      <c r="D2360" t="s">
        <v>9612</v>
      </c>
    </row>
    <row r="2361" spans="1:4" x14ac:dyDescent="0.3">
      <c r="A2361">
        <v>18000000</v>
      </c>
      <c r="B2361">
        <v>43853424</v>
      </c>
      <c r="C2361">
        <f t="shared" si="36"/>
        <v>25853424</v>
      </c>
      <c r="D2361" t="s">
        <v>9613</v>
      </c>
    </row>
    <row r="2362" spans="1:4" x14ac:dyDescent="0.3">
      <c r="A2362">
        <v>18000000</v>
      </c>
      <c r="B2362">
        <v>25529689.5</v>
      </c>
      <c r="C2362">
        <f t="shared" si="36"/>
        <v>7529689.5</v>
      </c>
      <c r="D2362" t="s">
        <v>9614</v>
      </c>
    </row>
    <row r="2363" spans="1:4" x14ac:dyDescent="0.3">
      <c r="A2363">
        <v>18000000</v>
      </c>
      <c r="B2363">
        <v>23993605</v>
      </c>
      <c r="C2363">
        <f t="shared" si="36"/>
        <v>5993605</v>
      </c>
      <c r="D2363" t="s">
        <v>9615</v>
      </c>
    </row>
    <row r="2364" spans="1:4" x14ac:dyDescent="0.3">
      <c r="A2364">
        <v>18000000</v>
      </c>
      <c r="B2364">
        <v>26400000</v>
      </c>
      <c r="C2364">
        <f t="shared" si="36"/>
        <v>8400000</v>
      </c>
      <c r="D2364" t="s">
        <v>9616</v>
      </c>
    </row>
    <row r="2365" spans="1:4" x14ac:dyDescent="0.3">
      <c r="A2365">
        <v>18000000</v>
      </c>
      <c r="B2365">
        <v>45250</v>
      </c>
      <c r="C2365">
        <f t="shared" si="36"/>
        <v>-17954750</v>
      </c>
      <c r="D2365" t="s">
        <v>9617</v>
      </c>
    </row>
    <row r="2366" spans="1:4" x14ac:dyDescent="0.3">
      <c r="A2366">
        <v>18000000</v>
      </c>
      <c r="B2366">
        <v>22927390</v>
      </c>
      <c r="C2366">
        <f t="shared" si="36"/>
        <v>4927390</v>
      </c>
      <c r="D2366" t="s">
        <v>9618</v>
      </c>
    </row>
    <row r="2367" spans="1:4" x14ac:dyDescent="0.3">
      <c r="A2367">
        <v>18000000</v>
      </c>
      <c r="B2367">
        <v>4250320</v>
      </c>
      <c r="C2367">
        <f t="shared" si="36"/>
        <v>-13749680</v>
      </c>
      <c r="D2367" t="s">
        <v>9619</v>
      </c>
    </row>
    <row r="2368" spans="1:4" x14ac:dyDescent="0.3">
      <c r="A2368">
        <v>18000000</v>
      </c>
      <c r="B2368">
        <v>22452209</v>
      </c>
      <c r="C2368">
        <f t="shared" si="36"/>
        <v>4452209</v>
      </c>
      <c r="D2368" t="s">
        <v>9620</v>
      </c>
    </row>
    <row r="2369" spans="1:4" x14ac:dyDescent="0.3">
      <c r="A2369">
        <v>18000000</v>
      </c>
      <c r="B2369">
        <v>18329466</v>
      </c>
      <c r="C2369">
        <f t="shared" si="36"/>
        <v>329466</v>
      </c>
      <c r="D2369" t="s">
        <v>9621</v>
      </c>
    </row>
    <row r="2370" spans="1:4" x14ac:dyDescent="0.3">
      <c r="A2370">
        <v>18000000</v>
      </c>
      <c r="B2370">
        <v>17071230</v>
      </c>
      <c r="C2370">
        <f t="shared" si="36"/>
        <v>-928770</v>
      </c>
      <c r="D2370" t="s">
        <v>9622</v>
      </c>
    </row>
    <row r="2371" spans="1:4" x14ac:dyDescent="0.3">
      <c r="A2371">
        <v>18000000</v>
      </c>
      <c r="B2371">
        <v>17174870</v>
      </c>
      <c r="C2371">
        <f t="shared" ref="C2371:C2434" si="37">B2371-A2371</f>
        <v>-825130</v>
      </c>
      <c r="D2371" t="s">
        <v>9623</v>
      </c>
    </row>
    <row r="2372" spans="1:4" x14ac:dyDescent="0.3">
      <c r="A2372">
        <v>17000000</v>
      </c>
      <c r="B2372">
        <v>26284475</v>
      </c>
      <c r="C2372">
        <f t="shared" si="37"/>
        <v>9284475</v>
      </c>
      <c r="D2372" t="s">
        <v>9624</v>
      </c>
    </row>
    <row r="2373" spans="1:4" x14ac:dyDescent="0.3">
      <c r="A2373">
        <v>18000000</v>
      </c>
      <c r="B2373">
        <v>16702864</v>
      </c>
      <c r="C2373">
        <f t="shared" si="37"/>
        <v>-1297136</v>
      </c>
      <c r="D2373" t="s">
        <v>9625</v>
      </c>
    </row>
    <row r="2374" spans="1:4" x14ac:dyDescent="0.3">
      <c r="A2374">
        <v>18000000</v>
      </c>
      <c r="B2374">
        <v>15561627</v>
      </c>
      <c r="C2374">
        <f t="shared" si="37"/>
        <v>-2438373</v>
      </c>
      <c r="D2374" t="s">
        <v>9626</v>
      </c>
    </row>
    <row r="2375" spans="1:4" x14ac:dyDescent="0.3">
      <c r="A2375">
        <v>30000000</v>
      </c>
      <c r="B2375">
        <v>17750583</v>
      </c>
      <c r="C2375">
        <f t="shared" si="37"/>
        <v>-12249417</v>
      </c>
      <c r="D2375" t="s">
        <v>9627</v>
      </c>
    </row>
    <row r="2376" spans="1:4" x14ac:dyDescent="0.3">
      <c r="A2376">
        <v>18000000</v>
      </c>
      <c r="B2376">
        <v>14793904</v>
      </c>
      <c r="C2376">
        <f t="shared" si="37"/>
        <v>-3206096</v>
      </c>
      <c r="D2376" t="s">
        <v>9628</v>
      </c>
    </row>
    <row r="2377" spans="1:4" x14ac:dyDescent="0.3">
      <c r="A2377">
        <v>18000000</v>
      </c>
      <c r="B2377">
        <v>15281286</v>
      </c>
      <c r="C2377">
        <f t="shared" si="37"/>
        <v>-2718714</v>
      </c>
      <c r="D2377" t="s">
        <v>9629</v>
      </c>
    </row>
    <row r="2378" spans="1:4" x14ac:dyDescent="0.3">
      <c r="A2378">
        <v>18000000</v>
      </c>
      <c r="B2378">
        <v>8000000</v>
      </c>
      <c r="C2378">
        <f t="shared" si="37"/>
        <v>-10000000</v>
      </c>
      <c r="D2378" t="s">
        <v>9630</v>
      </c>
    </row>
    <row r="2379" spans="1:4" x14ac:dyDescent="0.3">
      <c r="A2379">
        <v>18000000</v>
      </c>
      <c r="B2379">
        <v>13491653</v>
      </c>
      <c r="C2379">
        <f t="shared" si="37"/>
        <v>-4508347</v>
      </c>
      <c r="D2379" t="s">
        <v>9631</v>
      </c>
    </row>
    <row r="2380" spans="1:4" x14ac:dyDescent="0.3">
      <c r="A2380">
        <v>18000000</v>
      </c>
      <c r="B2380">
        <v>25529689.5</v>
      </c>
      <c r="C2380">
        <f t="shared" si="37"/>
        <v>7529689.5</v>
      </c>
      <c r="D2380" t="s">
        <v>9632</v>
      </c>
    </row>
    <row r="2381" spans="1:4" x14ac:dyDescent="0.3">
      <c r="A2381">
        <v>18000000</v>
      </c>
      <c r="B2381">
        <v>10494494</v>
      </c>
      <c r="C2381">
        <f t="shared" si="37"/>
        <v>-7505506</v>
      </c>
      <c r="D2381" t="s">
        <v>9633</v>
      </c>
    </row>
    <row r="2382" spans="1:4" x14ac:dyDescent="0.3">
      <c r="A2382">
        <v>18000000</v>
      </c>
      <c r="B2382">
        <v>7837632</v>
      </c>
      <c r="C2382">
        <f t="shared" si="37"/>
        <v>-10162368</v>
      </c>
      <c r="D2382" t="s">
        <v>9634</v>
      </c>
    </row>
    <row r="2383" spans="1:4" x14ac:dyDescent="0.3">
      <c r="A2383">
        <v>18000000</v>
      </c>
      <c r="B2383">
        <v>15155772</v>
      </c>
      <c r="C2383">
        <f t="shared" si="37"/>
        <v>-2844228</v>
      </c>
      <c r="D2383" t="s">
        <v>9635</v>
      </c>
    </row>
    <row r="2384" spans="1:4" x14ac:dyDescent="0.3">
      <c r="A2384">
        <v>18000000</v>
      </c>
      <c r="B2384">
        <v>8508843</v>
      </c>
      <c r="C2384">
        <f t="shared" si="37"/>
        <v>-9491157</v>
      </c>
      <c r="D2384" t="s">
        <v>9636</v>
      </c>
    </row>
    <row r="2385" spans="1:4" x14ac:dyDescent="0.3">
      <c r="A2385">
        <v>18000000</v>
      </c>
      <c r="B2385">
        <v>7739049</v>
      </c>
      <c r="C2385">
        <f t="shared" si="37"/>
        <v>-10260951</v>
      </c>
      <c r="D2385" t="s">
        <v>9637</v>
      </c>
    </row>
    <row r="2386" spans="1:4" x14ac:dyDescent="0.3">
      <c r="A2386">
        <v>17000000</v>
      </c>
      <c r="B2386">
        <v>6734844</v>
      </c>
      <c r="C2386">
        <f t="shared" si="37"/>
        <v>-10265156</v>
      </c>
      <c r="D2386" t="s">
        <v>9638</v>
      </c>
    </row>
    <row r="2387" spans="1:4" x14ac:dyDescent="0.3">
      <c r="A2387">
        <v>18000000</v>
      </c>
      <c r="B2387">
        <v>6000000</v>
      </c>
      <c r="C2387">
        <f t="shared" si="37"/>
        <v>-12000000</v>
      </c>
      <c r="D2387" t="s">
        <v>9639</v>
      </c>
    </row>
    <row r="2388" spans="1:4" x14ac:dyDescent="0.3">
      <c r="A2388">
        <v>13000000</v>
      </c>
      <c r="B2388">
        <v>6615578</v>
      </c>
      <c r="C2388">
        <f t="shared" si="37"/>
        <v>-6384422</v>
      </c>
      <c r="D2388" t="s">
        <v>9640</v>
      </c>
    </row>
    <row r="2389" spans="1:4" x14ac:dyDescent="0.3">
      <c r="A2389">
        <v>18000000</v>
      </c>
      <c r="B2389">
        <v>5887457</v>
      </c>
      <c r="C2389">
        <f t="shared" si="37"/>
        <v>-12112543</v>
      </c>
      <c r="D2389" t="s">
        <v>9641</v>
      </c>
    </row>
    <row r="2390" spans="1:4" x14ac:dyDescent="0.3">
      <c r="A2390">
        <v>18000000</v>
      </c>
      <c r="B2390">
        <v>13362308</v>
      </c>
      <c r="C2390">
        <f t="shared" si="37"/>
        <v>-4637692</v>
      </c>
      <c r="D2390" t="s">
        <v>9642</v>
      </c>
    </row>
    <row r="2391" spans="1:4" x14ac:dyDescent="0.3">
      <c r="A2391">
        <v>20000000</v>
      </c>
      <c r="B2391">
        <v>5701643</v>
      </c>
      <c r="C2391">
        <f t="shared" si="37"/>
        <v>-14298357</v>
      </c>
      <c r="D2391" t="s">
        <v>9643</v>
      </c>
    </row>
    <row r="2392" spans="1:4" x14ac:dyDescent="0.3">
      <c r="A2392">
        <v>18000000</v>
      </c>
      <c r="B2392">
        <v>5694401</v>
      </c>
      <c r="C2392">
        <f t="shared" si="37"/>
        <v>-12305599</v>
      </c>
      <c r="D2392" t="s">
        <v>9644</v>
      </c>
    </row>
    <row r="2393" spans="1:4" x14ac:dyDescent="0.3">
      <c r="A2393">
        <v>20000000</v>
      </c>
      <c r="B2393">
        <v>5333658</v>
      </c>
      <c r="C2393">
        <f t="shared" si="37"/>
        <v>-14666342</v>
      </c>
      <c r="D2393" t="s">
        <v>9645</v>
      </c>
    </row>
    <row r="2394" spans="1:4" x14ac:dyDescent="0.3">
      <c r="A2394">
        <v>18000000</v>
      </c>
      <c r="B2394">
        <v>4414535</v>
      </c>
      <c r="C2394">
        <f t="shared" si="37"/>
        <v>-13585465</v>
      </c>
      <c r="D2394" t="s">
        <v>9646</v>
      </c>
    </row>
    <row r="2395" spans="1:4" x14ac:dyDescent="0.3">
      <c r="A2395">
        <v>20000000</v>
      </c>
      <c r="B2395">
        <v>4806750</v>
      </c>
      <c r="C2395">
        <f t="shared" si="37"/>
        <v>-15193250</v>
      </c>
      <c r="D2395" t="s">
        <v>9647</v>
      </c>
    </row>
    <row r="2396" spans="1:4" x14ac:dyDescent="0.3">
      <c r="A2396">
        <v>18000000</v>
      </c>
      <c r="B2396">
        <v>3707794</v>
      </c>
      <c r="C2396">
        <f t="shared" si="37"/>
        <v>-14292206</v>
      </c>
      <c r="D2396" t="s">
        <v>9648</v>
      </c>
    </row>
    <row r="2397" spans="1:4" x14ac:dyDescent="0.3">
      <c r="A2397">
        <v>18000000</v>
      </c>
      <c r="B2397">
        <v>3203044</v>
      </c>
      <c r="C2397">
        <f t="shared" si="37"/>
        <v>-14796956</v>
      </c>
      <c r="D2397" t="s">
        <v>9649</v>
      </c>
    </row>
    <row r="2398" spans="1:4" x14ac:dyDescent="0.3">
      <c r="A2398">
        <v>18000000</v>
      </c>
      <c r="B2398">
        <v>4435083</v>
      </c>
      <c r="C2398">
        <f t="shared" si="37"/>
        <v>-13564917</v>
      </c>
      <c r="D2398" t="s">
        <v>9650</v>
      </c>
    </row>
    <row r="2399" spans="1:4" x14ac:dyDescent="0.3">
      <c r="A2399">
        <v>12000000</v>
      </c>
      <c r="B2399">
        <v>2222647</v>
      </c>
      <c r="C2399">
        <f t="shared" si="37"/>
        <v>-9777353</v>
      </c>
      <c r="D2399" t="s">
        <v>9651</v>
      </c>
    </row>
    <row r="2400" spans="1:4" x14ac:dyDescent="0.3">
      <c r="A2400">
        <v>20000000</v>
      </c>
      <c r="B2400">
        <v>25529689.5</v>
      </c>
      <c r="C2400">
        <f t="shared" si="37"/>
        <v>5529689.5</v>
      </c>
      <c r="D2400" t="s">
        <v>9652</v>
      </c>
    </row>
    <row r="2401" spans="1:4" x14ac:dyDescent="0.3">
      <c r="A2401">
        <v>2700000</v>
      </c>
      <c r="B2401">
        <v>3500000</v>
      </c>
      <c r="C2401">
        <f t="shared" si="37"/>
        <v>800000</v>
      </c>
      <c r="D2401" t="s">
        <v>9653</v>
      </c>
    </row>
    <row r="2402" spans="1:4" x14ac:dyDescent="0.3">
      <c r="A2402">
        <v>18000000</v>
      </c>
      <c r="B2402">
        <v>676698</v>
      </c>
      <c r="C2402">
        <f t="shared" si="37"/>
        <v>-17323302</v>
      </c>
      <c r="D2402" t="s">
        <v>9654</v>
      </c>
    </row>
    <row r="2403" spans="1:4" x14ac:dyDescent="0.3">
      <c r="A2403">
        <v>20000000</v>
      </c>
      <c r="B2403">
        <v>3419967</v>
      </c>
      <c r="C2403">
        <f t="shared" si="37"/>
        <v>-16580033</v>
      </c>
      <c r="D2403" t="s">
        <v>9655</v>
      </c>
    </row>
    <row r="2404" spans="1:4" x14ac:dyDescent="0.3">
      <c r="A2404">
        <v>18000000</v>
      </c>
      <c r="B2404">
        <v>25529689.5</v>
      </c>
      <c r="C2404">
        <f t="shared" si="37"/>
        <v>7529689.5</v>
      </c>
      <c r="D2404" t="s">
        <v>9656</v>
      </c>
    </row>
    <row r="2405" spans="1:4" x14ac:dyDescent="0.3">
      <c r="A2405">
        <v>18000000</v>
      </c>
      <c r="B2405">
        <v>25529689.5</v>
      </c>
      <c r="C2405">
        <f t="shared" si="37"/>
        <v>7529689.5</v>
      </c>
      <c r="D2405" t="s">
        <v>9657</v>
      </c>
    </row>
    <row r="2406" spans="1:4" x14ac:dyDescent="0.3">
      <c r="A2406">
        <v>11350000</v>
      </c>
      <c r="B2406">
        <v>229311</v>
      </c>
      <c r="C2406">
        <f t="shared" si="37"/>
        <v>-11120689</v>
      </c>
      <c r="D2406" t="s">
        <v>9658</v>
      </c>
    </row>
    <row r="2407" spans="1:4" x14ac:dyDescent="0.3">
      <c r="A2407">
        <v>3500000</v>
      </c>
      <c r="B2407">
        <v>25529689.5</v>
      </c>
      <c r="C2407">
        <f t="shared" si="37"/>
        <v>22029689.5</v>
      </c>
      <c r="D2407" t="s">
        <v>9659</v>
      </c>
    </row>
    <row r="2408" spans="1:4" x14ac:dyDescent="0.3">
      <c r="A2408">
        <v>18000000</v>
      </c>
      <c r="B2408">
        <v>25529689.5</v>
      </c>
      <c r="C2408">
        <f t="shared" si="37"/>
        <v>7529689.5</v>
      </c>
      <c r="D2408" t="s">
        <v>9660</v>
      </c>
    </row>
    <row r="2409" spans="1:4" x14ac:dyDescent="0.3">
      <c r="A2409">
        <v>14000000</v>
      </c>
      <c r="B2409">
        <v>63260</v>
      </c>
      <c r="C2409">
        <f t="shared" si="37"/>
        <v>-13936740</v>
      </c>
      <c r="D2409" t="s">
        <v>9661</v>
      </c>
    </row>
    <row r="2410" spans="1:4" x14ac:dyDescent="0.3">
      <c r="A2410">
        <v>17900000</v>
      </c>
      <c r="B2410">
        <v>25529689.5</v>
      </c>
      <c r="C2410">
        <f t="shared" si="37"/>
        <v>7629689.5</v>
      </c>
      <c r="D2410" t="s">
        <v>9662</v>
      </c>
    </row>
    <row r="2411" spans="1:4" x14ac:dyDescent="0.3">
      <c r="A2411">
        <v>14000000</v>
      </c>
      <c r="B2411">
        <v>25529689.5</v>
      </c>
      <c r="C2411">
        <f t="shared" si="37"/>
        <v>11529689.5</v>
      </c>
      <c r="D2411" t="s">
        <v>9663</v>
      </c>
    </row>
    <row r="2412" spans="1:4" x14ac:dyDescent="0.3">
      <c r="A2412">
        <v>20000000</v>
      </c>
      <c r="B2412">
        <v>121463226</v>
      </c>
      <c r="C2412">
        <f t="shared" si="37"/>
        <v>101463226</v>
      </c>
      <c r="D2412" t="s">
        <v>9664</v>
      </c>
    </row>
    <row r="2413" spans="1:4" x14ac:dyDescent="0.3">
      <c r="A2413">
        <v>20000000</v>
      </c>
      <c r="B2413">
        <v>90485233</v>
      </c>
      <c r="C2413">
        <f t="shared" si="37"/>
        <v>70485233</v>
      </c>
      <c r="D2413" t="s">
        <v>9665</v>
      </c>
    </row>
    <row r="2414" spans="1:4" x14ac:dyDescent="0.3">
      <c r="A2414">
        <v>18000000</v>
      </c>
      <c r="B2414">
        <v>25529689.5</v>
      </c>
      <c r="C2414">
        <f t="shared" si="37"/>
        <v>7529689.5</v>
      </c>
      <c r="D2414" t="s">
        <v>9666</v>
      </c>
    </row>
    <row r="2415" spans="1:4" x14ac:dyDescent="0.3">
      <c r="A2415">
        <v>23000000</v>
      </c>
      <c r="B2415">
        <v>58006147</v>
      </c>
      <c r="C2415">
        <f t="shared" si="37"/>
        <v>35006147</v>
      </c>
      <c r="D2415" t="s">
        <v>9667</v>
      </c>
    </row>
    <row r="2416" spans="1:4" x14ac:dyDescent="0.3">
      <c r="A2416">
        <v>17500000</v>
      </c>
      <c r="B2416">
        <v>51053787</v>
      </c>
      <c r="C2416">
        <f t="shared" si="37"/>
        <v>33553787</v>
      </c>
      <c r="D2416" t="s">
        <v>9668</v>
      </c>
    </row>
    <row r="2417" spans="1:4" x14ac:dyDescent="0.3">
      <c r="A2417">
        <v>17500000</v>
      </c>
      <c r="B2417">
        <v>23472900</v>
      </c>
      <c r="C2417">
        <f t="shared" si="37"/>
        <v>5972900</v>
      </c>
      <c r="D2417" t="s">
        <v>9669</v>
      </c>
    </row>
    <row r="2418" spans="1:4" x14ac:dyDescent="0.3">
      <c r="A2418">
        <v>24000000</v>
      </c>
      <c r="B2418">
        <v>39687528</v>
      </c>
      <c r="C2418">
        <f t="shared" si="37"/>
        <v>15687528</v>
      </c>
      <c r="D2418" t="s">
        <v>9670</v>
      </c>
    </row>
    <row r="2419" spans="1:4" x14ac:dyDescent="0.3">
      <c r="A2419">
        <v>17500000</v>
      </c>
      <c r="B2419">
        <v>7017178</v>
      </c>
      <c r="C2419">
        <f t="shared" si="37"/>
        <v>-10482822</v>
      </c>
      <c r="D2419" t="s">
        <v>9671</v>
      </c>
    </row>
    <row r="2420" spans="1:4" x14ac:dyDescent="0.3">
      <c r="A2420">
        <v>18000000</v>
      </c>
      <c r="B2420">
        <v>25529689.5</v>
      </c>
      <c r="C2420">
        <f t="shared" si="37"/>
        <v>7529689.5</v>
      </c>
      <c r="D2420" t="s">
        <v>9672</v>
      </c>
    </row>
    <row r="2421" spans="1:4" x14ac:dyDescent="0.3">
      <c r="A2421">
        <v>17500000</v>
      </c>
      <c r="B2421">
        <v>325491</v>
      </c>
      <c r="C2421">
        <f t="shared" si="37"/>
        <v>-17174509</v>
      </c>
      <c r="D2421" t="s">
        <v>9673</v>
      </c>
    </row>
    <row r="2422" spans="1:4" x14ac:dyDescent="0.3">
      <c r="A2422">
        <v>17000000</v>
      </c>
      <c r="B2422">
        <v>96471845</v>
      </c>
      <c r="C2422">
        <f t="shared" si="37"/>
        <v>79471845</v>
      </c>
      <c r="D2422" t="s">
        <v>9674</v>
      </c>
    </row>
    <row r="2423" spans="1:4" x14ac:dyDescent="0.3">
      <c r="A2423">
        <v>18500000</v>
      </c>
      <c r="B2423">
        <v>85200000</v>
      </c>
      <c r="C2423">
        <f t="shared" si="37"/>
        <v>66700000</v>
      </c>
      <c r="D2423" t="s">
        <v>9675</v>
      </c>
    </row>
    <row r="2424" spans="1:4" x14ac:dyDescent="0.3">
      <c r="A2424">
        <v>17000000</v>
      </c>
      <c r="B2424">
        <v>72000000</v>
      </c>
      <c r="C2424">
        <f t="shared" si="37"/>
        <v>55000000</v>
      </c>
      <c r="D2424" t="s">
        <v>9676</v>
      </c>
    </row>
    <row r="2425" spans="1:4" x14ac:dyDescent="0.3">
      <c r="A2425">
        <v>17000000</v>
      </c>
      <c r="B2425">
        <v>72219395</v>
      </c>
      <c r="C2425">
        <f t="shared" si="37"/>
        <v>55219395</v>
      </c>
      <c r="D2425" t="s">
        <v>9677</v>
      </c>
    </row>
    <row r="2426" spans="1:4" x14ac:dyDescent="0.3">
      <c r="A2426">
        <v>17000000</v>
      </c>
      <c r="B2426">
        <v>82389560</v>
      </c>
      <c r="C2426">
        <f t="shared" si="37"/>
        <v>65389560</v>
      </c>
      <c r="D2426" t="s">
        <v>9678</v>
      </c>
    </row>
    <row r="2427" spans="1:4" x14ac:dyDescent="0.3">
      <c r="A2427">
        <v>12000000</v>
      </c>
      <c r="B2427">
        <v>71502303</v>
      </c>
      <c r="C2427">
        <f t="shared" si="37"/>
        <v>59502303</v>
      </c>
      <c r="D2427" t="s">
        <v>9679</v>
      </c>
    </row>
    <row r="2428" spans="1:4" x14ac:dyDescent="0.3">
      <c r="A2428">
        <v>17500000</v>
      </c>
      <c r="B2428">
        <v>19179969</v>
      </c>
      <c r="C2428">
        <f t="shared" si="37"/>
        <v>1679969</v>
      </c>
      <c r="D2428" t="s">
        <v>9680</v>
      </c>
    </row>
    <row r="2429" spans="1:4" x14ac:dyDescent="0.3">
      <c r="A2429">
        <v>300000</v>
      </c>
      <c r="B2429">
        <v>47000000</v>
      </c>
      <c r="C2429">
        <f t="shared" si="37"/>
        <v>46700000</v>
      </c>
      <c r="D2429" t="s">
        <v>9681</v>
      </c>
    </row>
    <row r="2430" spans="1:4" x14ac:dyDescent="0.3">
      <c r="A2430">
        <v>17000000</v>
      </c>
      <c r="B2430">
        <v>37566230</v>
      </c>
      <c r="C2430">
        <f t="shared" si="37"/>
        <v>20566230</v>
      </c>
      <c r="D2430" t="s">
        <v>9682</v>
      </c>
    </row>
    <row r="2431" spans="1:4" x14ac:dyDescent="0.3">
      <c r="A2431">
        <v>17000000</v>
      </c>
      <c r="B2431">
        <v>70492685</v>
      </c>
      <c r="C2431">
        <f t="shared" si="37"/>
        <v>53492685</v>
      </c>
      <c r="D2431" t="s">
        <v>9683</v>
      </c>
    </row>
    <row r="2432" spans="1:4" x14ac:dyDescent="0.3">
      <c r="A2432">
        <v>17000000</v>
      </c>
      <c r="B2432">
        <v>35635046</v>
      </c>
      <c r="C2432">
        <f t="shared" si="37"/>
        <v>18635046</v>
      </c>
      <c r="D2432" t="s">
        <v>9684</v>
      </c>
    </row>
    <row r="2433" spans="1:4" x14ac:dyDescent="0.3">
      <c r="A2433">
        <v>20000000</v>
      </c>
      <c r="B2433">
        <v>45670855</v>
      </c>
      <c r="C2433">
        <f t="shared" si="37"/>
        <v>25670855</v>
      </c>
      <c r="D2433" t="s">
        <v>9685</v>
      </c>
    </row>
    <row r="2434" spans="1:4" x14ac:dyDescent="0.3">
      <c r="A2434">
        <v>17000000</v>
      </c>
      <c r="B2434">
        <v>37939782</v>
      </c>
      <c r="C2434">
        <f t="shared" si="37"/>
        <v>20939782</v>
      </c>
      <c r="D2434" t="s">
        <v>9686</v>
      </c>
    </row>
    <row r="2435" spans="1:4" x14ac:dyDescent="0.3">
      <c r="A2435">
        <v>170000000</v>
      </c>
      <c r="B2435">
        <v>172051787</v>
      </c>
      <c r="C2435">
        <f t="shared" ref="C2435:C2498" si="38">B2435-A2435</f>
        <v>2051787</v>
      </c>
      <c r="D2435" t="s">
        <v>7309</v>
      </c>
    </row>
    <row r="2436" spans="1:4" x14ac:dyDescent="0.3">
      <c r="A2436">
        <v>17000000</v>
      </c>
      <c r="B2436">
        <v>30324946</v>
      </c>
      <c r="C2436">
        <f t="shared" si="38"/>
        <v>13324946</v>
      </c>
      <c r="D2436" t="s">
        <v>9687</v>
      </c>
    </row>
    <row r="2437" spans="1:4" x14ac:dyDescent="0.3">
      <c r="A2437">
        <v>17000000</v>
      </c>
      <c r="B2437">
        <v>27854896</v>
      </c>
      <c r="C2437">
        <f t="shared" si="38"/>
        <v>10854896</v>
      </c>
      <c r="D2437" t="s">
        <v>9688</v>
      </c>
    </row>
    <row r="2438" spans="1:4" x14ac:dyDescent="0.3">
      <c r="A2438">
        <v>15000000</v>
      </c>
      <c r="B2438">
        <v>41777564</v>
      </c>
      <c r="C2438">
        <f t="shared" si="38"/>
        <v>26777564</v>
      </c>
      <c r="D2438" t="s">
        <v>9689</v>
      </c>
    </row>
    <row r="2439" spans="1:4" x14ac:dyDescent="0.3">
      <c r="A2439">
        <v>17000000</v>
      </c>
      <c r="B2439">
        <v>22734486</v>
      </c>
      <c r="C2439">
        <f t="shared" si="38"/>
        <v>5734486</v>
      </c>
      <c r="D2439" t="s">
        <v>9690</v>
      </c>
    </row>
    <row r="2440" spans="1:4" x14ac:dyDescent="0.3">
      <c r="A2440">
        <v>17000000</v>
      </c>
      <c r="B2440">
        <v>44469602</v>
      </c>
      <c r="C2440">
        <f t="shared" si="38"/>
        <v>27469602</v>
      </c>
      <c r="D2440" t="s">
        <v>9691</v>
      </c>
    </row>
    <row r="2441" spans="1:4" x14ac:dyDescent="0.3">
      <c r="A2441">
        <v>20000000</v>
      </c>
      <c r="B2441">
        <v>24708699</v>
      </c>
      <c r="C2441">
        <f t="shared" si="38"/>
        <v>4708699</v>
      </c>
      <c r="D2441" t="s">
        <v>9692</v>
      </c>
    </row>
    <row r="2442" spans="1:4" x14ac:dyDescent="0.3">
      <c r="A2442">
        <v>20000000</v>
      </c>
      <c r="B2442">
        <v>21160089</v>
      </c>
      <c r="C2442">
        <f t="shared" si="38"/>
        <v>1160089</v>
      </c>
      <c r="D2442" t="s">
        <v>9693</v>
      </c>
    </row>
    <row r="2443" spans="1:4" x14ac:dyDescent="0.3">
      <c r="A2443">
        <v>17000000</v>
      </c>
      <c r="B2443">
        <v>64998368</v>
      </c>
      <c r="C2443">
        <f t="shared" si="38"/>
        <v>47998368</v>
      </c>
      <c r="D2443" t="s">
        <v>9694</v>
      </c>
    </row>
    <row r="2444" spans="1:4" x14ac:dyDescent="0.3">
      <c r="A2444">
        <v>34000000</v>
      </c>
      <c r="B2444">
        <v>19693891</v>
      </c>
      <c r="C2444">
        <f t="shared" si="38"/>
        <v>-14306109</v>
      </c>
      <c r="D2444" t="s">
        <v>9695</v>
      </c>
    </row>
    <row r="2445" spans="1:4" x14ac:dyDescent="0.3">
      <c r="A2445">
        <v>17000000</v>
      </c>
      <c r="B2445">
        <v>16311763</v>
      </c>
      <c r="C2445">
        <f t="shared" si="38"/>
        <v>-688237</v>
      </c>
      <c r="D2445" t="s">
        <v>9696</v>
      </c>
    </row>
    <row r="2446" spans="1:4" x14ac:dyDescent="0.3">
      <c r="A2446">
        <v>17000000</v>
      </c>
      <c r="B2446">
        <v>12693621</v>
      </c>
      <c r="C2446">
        <f t="shared" si="38"/>
        <v>-4306379</v>
      </c>
      <c r="D2446" t="s">
        <v>9697</v>
      </c>
    </row>
    <row r="2447" spans="1:4" x14ac:dyDescent="0.3">
      <c r="A2447">
        <v>4000000</v>
      </c>
      <c r="B2447">
        <v>15655665</v>
      </c>
      <c r="C2447">
        <f t="shared" si="38"/>
        <v>11655665</v>
      </c>
      <c r="D2447" t="s">
        <v>9698</v>
      </c>
    </row>
    <row r="2448" spans="1:4" x14ac:dyDescent="0.3">
      <c r="A2448">
        <v>17000000</v>
      </c>
      <c r="B2448">
        <v>11634458</v>
      </c>
      <c r="C2448">
        <f t="shared" si="38"/>
        <v>-5365542</v>
      </c>
      <c r="D2448" t="s">
        <v>9699</v>
      </c>
    </row>
    <row r="2449" spans="1:4" x14ac:dyDescent="0.3">
      <c r="A2449">
        <v>17000000</v>
      </c>
      <c r="B2449">
        <v>27154426</v>
      </c>
      <c r="C2449">
        <f t="shared" si="38"/>
        <v>10154426</v>
      </c>
      <c r="D2449" t="s">
        <v>9700</v>
      </c>
    </row>
    <row r="2450" spans="1:4" x14ac:dyDescent="0.3">
      <c r="A2450">
        <v>9000000</v>
      </c>
      <c r="B2450">
        <v>25529689.5</v>
      </c>
      <c r="C2450">
        <f t="shared" si="38"/>
        <v>16529689.5</v>
      </c>
      <c r="D2450" t="s">
        <v>9701</v>
      </c>
    </row>
    <row r="2451" spans="1:4" x14ac:dyDescent="0.3">
      <c r="A2451">
        <v>17000000</v>
      </c>
      <c r="B2451">
        <v>54239856</v>
      </c>
      <c r="C2451">
        <f t="shared" si="38"/>
        <v>37239856</v>
      </c>
      <c r="D2451" t="s">
        <v>9702</v>
      </c>
    </row>
    <row r="2452" spans="1:4" x14ac:dyDescent="0.3">
      <c r="A2452">
        <v>17000000</v>
      </c>
      <c r="B2452">
        <v>8662318</v>
      </c>
      <c r="C2452">
        <f t="shared" si="38"/>
        <v>-8337682</v>
      </c>
      <c r="D2452" t="s">
        <v>9703</v>
      </c>
    </row>
    <row r="2453" spans="1:4" x14ac:dyDescent="0.3">
      <c r="A2453">
        <v>19000000</v>
      </c>
      <c r="B2453">
        <v>7156725</v>
      </c>
      <c r="C2453">
        <f t="shared" si="38"/>
        <v>-11843275</v>
      </c>
      <c r="D2453" t="s">
        <v>9704</v>
      </c>
    </row>
    <row r="2454" spans="1:4" x14ac:dyDescent="0.3">
      <c r="A2454">
        <v>17000000</v>
      </c>
      <c r="B2454">
        <v>15681020</v>
      </c>
      <c r="C2454">
        <f t="shared" si="38"/>
        <v>-1318980</v>
      </c>
      <c r="D2454" t="s">
        <v>9705</v>
      </c>
    </row>
    <row r="2455" spans="1:4" x14ac:dyDescent="0.3">
      <c r="A2455">
        <v>20000000</v>
      </c>
      <c r="B2455">
        <v>7070459</v>
      </c>
      <c r="C2455">
        <f t="shared" si="38"/>
        <v>-12929541</v>
      </c>
      <c r="D2455" t="s">
        <v>9706</v>
      </c>
    </row>
    <row r="2456" spans="1:4" x14ac:dyDescent="0.3">
      <c r="A2456">
        <v>17000000</v>
      </c>
      <c r="B2456">
        <v>6855137</v>
      </c>
      <c r="C2456">
        <f t="shared" si="38"/>
        <v>-10144863</v>
      </c>
      <c r="D2456" t="s">
        <v>9707</v>
      </c>
    </row>
    <row r="2457" spans="1:4" x14ac:dyDescent="0.3">
      <c r="A2457">
        <v>20000000</v>
      </c>
      <c r="B2457">
        <v>2694071</v>
      </c>
      <c r="C2457">
        <f t="shared" si="38"/>
        <v>-17305929</v>
      </c>
      <c r="D2457" t="s">
        <v>9708</v>
      </c>
    </row>
    <row r="2458" spans="1:4" x14ac:dyDescent="0.3">
      <c r="A2458">
        <v>17000000</v>
      </c>
      <c r="B2458">
        <v>2315683</v>
      </c>
      <c r="C2458">
        <f t="shared" si="38"/>
        <v>-14684317</v>
      </c>
      <c r="D2458" t="s">
        <v>9709</v>
      </c>
    </row>
    <row r="2459" spans="1:4" x14ac:dyDescent="0.3">
      <c r="A2459">
        <v>16000000</v>
      </c>
      <c r="B2459">
        <v>39825798</v>
      </c>
      <c r="C2459">
        <f t="shared" si="38"/>
        <v>23825798</v>
      </c>
      <c r="D2459" t="s">
        <v>9710</v>
      </c>
    </row>
    <row r="2460" spans="1:4" x14ac:dyDescent="0.3">
      <c r="A2460">
        <v>17000000</v>
      </c>
      <c r="B2460">
        <v>2000000</v>
      </c>
      <c r="C2460">
        <f t="shared" si="38"/>
        <v>-15000000</v>
      </c>
      <c r="D2460" t="s">
        <v>9711</v>
      </c>
    </row>
    <row r="2461" spans="1:4" x14ac:dyDescent="0.3">
      <c r="A2461">
        <v>17000000</v>
      </c>
      <c r="B2461">
        <v>1569918</v>
      </c>
      <c r="C2461">
        <f t="shared" si="38"/>
        <v>-15430082</v>
      </c>
      <c r="D2461" t="s">
        <v>9712</v>
      </c>
    </row>
    <row r="2462" spans="1:4" x14ac:dyDescent="0.3">
      <c r="A2462">
        <v>17000000</v>
      </c>
      <c r="B2462">
        <v>106869</v>
      </c>
      <c r="C2462">
        <f t="shared" si="38"/>
        <v>-16893131</v>
      </c>
      <c r="D2462" t="s">
        <v>9713</v>
      </c>
    </row>
    <row r="2463" spans="1:4" x14ac:dyDescent="0.3">
      <c r="A2463">
        <v>17000000</v>
      </c>
      <c r="B2463">
        <v>273420</v>
      </c>
      <c r="C2463">
        <f t="shared" si="38"/>
        <v>-16726580</v>
      </c>
      <c r="D2463" t="s">
        <v>9714</v>
      </c>
    </row>
    <row r="2464" spans="1:4" x14ac:dyDescent="0.3">
      <c r="A2464">
        <v>11000000</v>
      </c>
      <c r="B2464">
        <v>25529689.5</v>
      </c>
      <c r="C2464">
        <f t="shared" si="38"/>
        <v>14529689.5</v>
      </c>
      <c r="D2464" t="s">
        <v>9715</v>
      </c>
    </row>
    <row r="2465" spans="1:4" x14ac:dyDescent="0.3">
      <c r="A2465">
        <v>17000000</v>
      </c>
      <c r="B2465">
        <v>25529689.5</v>
      </c>
      <c r="C2465">
        <f t="shared" si="38"/>
        <v>8529689.5</v>
      </c>
      <c r="D2465" t="s">
        <v>9716</v>
      </c>
    </row>
    <row r="2466" spans="1:4" x14ac:dyDescent="0.3">
      <c r="A2466">
        <v>17000000</v>
      </c>
      <c r="B2466">
        <v>4930798</v>
      </c>
      <c r="C2466">
        <f t="shared" si="38"/>
        <v>-12069202</v>
      </c>
      <c r="D2466" t="s">
        <v>9717</v>
      </c>
    </row>
    <row r="2467" spans="1:4" x14ac:dyDescent="0.3">
      <c r="A2467">
        <v>16500000</v>
      </c>
      <c r="B2467">
        <v>59847242</v>
      </c>
      <c r="C2467">
        <f t="shared" si="38"/>
        <v>43347242</v>
      </c>
      <c r="D2467" t="s">
        <v>9718</v>
      </c>
    </row>
    <row r="2468" spans="1:4" x14ac:dyDescent="0.3">
      <c r="A2468">
        <v>16800000</v>
      </c>
      <c r="B2468">
        <v>220914</v>
      </c>
      <c r="C2468">
        <f t="shared" si="38"/>
        <v>-16579086</v>
      </c>
      <c r="D2468" t="s">
        <v>9719</v>
      </c>
    </row>
    <row r="2469" spans="1:4" x14ac:dyDescent="0.3">
      <c r="A2469">
        <v>15000000</v>
      </c>
      <c r="B2469">
        <v>43848100</v>
      </c>
      <c r="C2469">
        <f t="shared" si="38"/>
        <v>28848100</v>
      </c>
      <c r="D2469" t="s">
        <v>9720</v>
      </c>
    </row>
    <row r="2470" spans="1:4" x14ac:dyDescent="0.3">
      <c r="A2470">
        <v>16500000</v>
      </c>
      <c r="B2470">
        <v>42700000</v>
      </c>
      <c r="C2470">
        <f t="shared" si="38"/>
        <v>26200000</v>
      </c>
      <c r="D2470" t="s">
        <v>9721</v>
      </c>
    </row>
    <row r="2471" spans="1:4" x14ac:dyDescent="0.3">
      <c r="A2471">
        <v>16500000</v>
      </c>
      <c r="B2471">
        <v>18663911</v>
      </c>
      <c r="C2471">
        <f t="shared" si="38"/>
        <v>2163911</v>
      </c>
      <c r="D2471" t="s">
        <v>9722</v>
      </c>
    </row>
    <row r="2472" spans="1:4" x14ac:dyDescent="0.3">
      <c r="A2472">
        <v>16500000</v>
      </c>
      <c r="B2472">
        <v>11702090</v>
      </c>
      <c r="C2472">
        <f t="shared" si="38"/>
        <v>-4797910</v>
      </c>
      <c r="D2472" t="s">
        <v>9723</v>
      </c>
    </row>
    <row r="2473" spans="1:4" x14ac:dyDescent="0.3">
      <c r="A2473">
        <v>15000000</v>
      </c>
      <c r="B2473">
        <v>13005485</v>
      </c>
      <c r="C2473">
        <f t="shared" si="38"/>
        <v>-1994515</v>
      </c>
      <c r="D2473" t="s">
        <v>9724</v>
      </c>
    </row>
    <row r="2474" spans="1:4" x14ac:dyDescent="0.3">
      <c r="A2474">
        <v>16400000</v>
      </c>
      <c r="B2474">
        <v>95860116</v>
      </c>
      <c r="C2474">
        <f t="shared" si="38"/>
        <v>79460116</v>
      </c>
      <c r="D2474" t="s">
        <v>9725</v>
      </c>
    </row>
    <row r="2475" spans="1:4" x14ac:dyDescent="0.3">
      <c r="A2475">
        <v>16000000</v>
      </c>
      <c r="B2475">
        <v>127175354</v>
      </c>
      <c r="C2475">
        <f t="shared" si="38"/>
        <v>111175354</v>
      </c>
      <c r="D2475" t="s">
        <v>9726</v>
      </c>
    </row>
    <row r="2476" spans="1:4" x14ac:dyDescent="0.3">
      <c r="A2476">
        <v>16000000</v>
      </c>
      <c r="B2476">
        <v>92823600</v>
      </c>
      <c r="C2476">
        <f t="shared" si="38"/>
        <v>76823600</v>
      </c>
      <c r="D2476" t="s">
        <v>9727</v>
      </c>
    </row>
    <row r="2477" spans="1:4" x14ac:dyDescent="0.3">
      <c r="A2477">
        <v>16000000</v>
      </c>
      <c r="B2477">
        <v>54000000</v>
      </c>
      <c r="C2477">
        <f t="shared" si="38"/>
        <v>38000000</v>
      </c>
      <c r="D2477" t="s">
        <v>9728</v>
      </c>
    </row>
    <row r="2478" spans="1:4" x14ac:dyDescent="0.3">
      <c r="A2478">
        <v>15600000</v>
      </c>
      <c r="B2478">
        <v>68525609</v>
      </c>
      <c r="C2478">
        <f t="shared" si="38"/>
        <v>52925609</v>
      </c>
      <c r="D2478" t="s">
        <v>9729</v>
      </c>
    </row>
    <row r="2479" spans="1:4" x14ac:dyDescent="0.3">
      <c r="A2479">
        <v>16000000</v>
      </c>
      <c r="B2479">
        <v>52885587</v>
      </c>
      <c r="C2479">
        <f t="shared" si="38"/>
        <v>36885587</v>
      </c>
      <c r="D2479" t="s">
        <v>9730</v>
      </c>
    </row>
    <row r="2480" spans="1:4" x14ac:dyDescent="0.3">
      <c r="A2480">
        <v>15000000</v>
      </c>
      <c r="B2480">
        <v>44667095</v>
      </c>
      <c r="C2480">
        <f t="shared" si="38"/>
        <v>29667095</v>
      </c>
      <c r="D2480" t="s">
        <v>9731</v>
      </c>
    </row>
    <row r="2481" spans="1:4" x14ac:dyDescent="0.3">
      <c r="A2481">
        <v>16000000</v>
      </c>
      <c r="B2481">
        <v>42638165</v>
      </c>
      <c r="C2481">
        <f t="shared" si="38"/>
        <v>26638165</v>
      </c>
      <c r="D2481" t="s">
        <v>9732</v>
      </c>
    </row>
    <row r="2482" spans="1:4" x14ac:dyDescent="0.3">
      <c r="A2482">
        <v>16000000</v>
      </c>
      <c r="B2482">
        <v>45507053</v>
      </c>
      <c r="C2482">
        <f t="shared" si="38"/>
        <v>29507053</v>
      </c>
      <c r="D2482" t="s">
        <v>9733</v>
      </c>
    </row>
    <row r="2483" spans="1:4" x14ac:dyDescent="0.3">
      <c r="A2483">
        <v>16000000</v>
      </c>
      <c r="B2483">
        <v>39511038</v>
      </c>
      <c r="C2483">
        <f t="shared" si="38"/>
        <v>23511038</v>
      </c>
      <c r="D2483" t="s">
        <v>9734</v>
      </c>
    </row>
    <row r="2484" spans="1:4" x14ac:dyDescent="0.3">
      <c r="A2484">
        <v>18500000</v>
      </c>
      <c r="B2484">
        <v>6462576</v>
      </c>
      <c r="C2484">
        <f t="shared" si="38"/>
        <v>-12037424</v>
      </c>
      <c r="D2484" t="s">
        <v>9735</v>
      </c>
    </row>
    <row r="2485" spans="1:4" x14ac:dyDescent="0.3">
      <c r="A2485">
        <v>16000000</v>
      </c>
      <c r="B2485">
        <v>40363530</v>
      </c>
      <c r="C2485">
        <f t="shared" si="38"/>
        <v>24363530</v>
      </c>
      <c r="D2485" t="s">
        <v>9736</v>
      </c>
    </row>
    <row r="2486" spans="1:4" x14ac:dyDescent="0.3">
      <c r="A2486">
        <v>13500000</v>
      </c>
      <c r="B2486">
        <v>37623143</v>
      </c>
      <c r="C2486">
        <f t="shared" si="38"/>
        <v>24123143</v>
      </c>
      <c r="D2486" t="s">
        <v>9737</v>
      </c>
    </row>
    <row r="2487" spans="1:4" x14ac:dyDescent="0.3">
      <c r="A2487">
        <v>35000000</v>
      </c>
      <c r="B2487">
        <v>33357476</v>
      </c>
      <c r="C2487">
        <f t="shared" si="38"/>
        <v>-1642524</v>
      </c>
      <c r="D2487" t="s">
        <v>9738</v>
      </c>
    </row>
    <row r="2488" spans="1:4" x14ac:dyDescent="0.3">
      <c r="A2488">
        <v>16000000</v>
      </c>
      <c r="B2488">
        <v>28734552</v>
      </c>
      <c r="C2488">
        <f t="shared" si="38"/>
        <v>12734552</v>
      </c>
      <c r="D2488" t="s">
        <v>9739</v>
      </c>
    </row>
    <row r="2489" spans="1:4" x14ac:dyDescent="0.3">
      <c r="A2489">
        <v>16000000</v>
      </c>
      <c r="B2489">
        <v>37300107</v>
      </c>
      <c r="C2489">
        <f t="shared" si="38"/>
        <v>21300107</v>
      </c>
      <c r="D2489" t="s">
        <v>9740</v>
      </c>
    </row>
    <row r="2490" spans="1:4" x14ac:dyDescent="0.3">
      <c r="A2490">
        <v>17700000</v>
      </c>
      <c r="B2490">
        <v>27087695</v>
      </c>
      <c r="C2490">
        <f t="shared" si="38"/>
        <v>9387695</v>
      </c>
      <c r="D2490" t="s">
        <v>9741</v>
      </c>
    </row>
    <row r="2491" spans="1:4" x14ac:dyDescent="0.3">
      <c r="A2491">
        <v>15000000</v>
      </c>
      <c r="B2491">
        <v>30102717</v>
      </c>
      <c r="C2491">
        <f t="shared" si="38"/>
        <v>15102717</v>
      </c>
      <c r="D2491" t="s">
        <v>9742</v>
      </c>
    </row>
    <row r="2492" spans="1:4" x14ac:dyDescent="0.3">
      <c r="A2492">
        <v>8000000</v>
      </c>
      <c r="B2492">
        <v>23618786</v>
      </c>
      <c r="C2492">
        <f t="shared" si="38"/>
        <v>15618786</v>
      </c>
      <c r="D2492" t="s">
        <v>9743</v>
      </c>
    </row>
    <row r="2493" spans="1:4" x14ac:dyDescent="0.3">
      <c r="A2493">
        <v>16500000</v>
      </c>
      <c r="B2493">
        <v>26896744</v>
      </c>
      <c r="C2493">
        <f t="shared" si="38"/>
        <v>10396744</v>
      </c>
      <c r="D2493" t="s">
        <v>9744</v>
      </c>
    </row>
    <row r="2494" spans="1:4" x14ac:dyDescent="0.3">
      <c r="A2494">
        <v>15500000</v>
      </c>
      <c r="B2494">
        <v>23213577</v>
      </c>
      <c r="C2494">
        <f t="shared" si="38"/>
        <v>7713577</v>
      </c>
      <c r="D2494" t="s">
        <v>9745</v>
      </c>
    </row>
    <row r="2495" spans="1:4" x14ac:dyDescent="0.3">
      <c r="A2495">
        <v>25000000</v>
      </c>
      <c r="B2495">
        <v>25529689.5</v>
      </c>
      <c r="C2495">
        <f t="shared" si="38"/>
        <v>529689.5</v>
      </c>
      <c r="D2495" t="s">
        <v>9746</v>
      </c>
    </row>
    <row r="2496" spans="1:4" x14ac:dyDescent="0.3">
      <c r="A2496">
        <v>16000000</v>
      </c>
      <c r="B2496">
        <v>20627372</v>
      </c>
      <c r="C2496">
        <f t="shared" si="38"/>
        <v>4627372</v>
      </c>
      <c r="D2496" t="s">
        <v>9747</v>
      </c>
    </row>
    <row r="2497" spans="1:4" x14ac:dyDescent="0.3">
      <c r="A2497">
        <v>16000000</v>
      </c>
      <c r="B2497">
        <v>16346122</v>
      </c>
      <c r="C2497">
        <f t="shared" si="38"/>
        <v>346122</v>
      </c>
      <c r="D2497" t="s">
        <v>9748</v>
      </c>
    </row>
    <row r="2498" spans="1:4" x14ac:dyDescent="0.3">
      <c r="A2498">
        <v>16000000</v>
      </c>
      <c r="B2498">
        <v>16204793</v>
      </c>
      <c r="C2498">
        <f t="shared" si="38"/>
        <v>204793</v>
      </c>
      <c r="D2498" t="s">
        <v>9749</v>
      </c>
    </row>
    <row r="2499" spans="1:4" x14ac:dyDescent="0.3">
      <c r="A2499">
        <v>16000000</v>
      </c>
      <c r="B2499">
        <v>15427192</v>
      </c>
      <c r="C2499">
        <f t="shared" ref="C2499:C2562" si="39">B2499-A2499</f>
        <v>-572808</v>
      </c>
      <c r="D2499" t="s">
        <v>9750</v>
      </c>
    </row>
    <row r="2500" spans="1:4" x14ac:dyDescent="0.3">
      <c r="A2500">
        <v>16000000</v>
      </c>
      <c r="B2500">
        <v>14792779</v>
      </c>
      <c r="C2500">
        <f t="shared" si="39"/>
        <v>-1207221</v>
      </c>
      <c r="D2500" t="s">
        <v>9751</v>
      </c>
    </row>
    <row r="2501" spans="1:4" x14ac:dyDescent="0.3">
      <c r="A2501">
        <v>16000000</v>
      </c>
      <c r="B2501">
        <v>19057024</v>
      </c>
      <c r="C2501">
        <f t="shared" si="39"/>
        <v>3057024</v>
      </c>
      <c r="D2501" t="s">
        <v>9752</v>
      </c>
    </row>
    <row r="2502" spans="1:4" x14ac:dyDescent="0.3">
      <c r="A2502">
        <v>16000000</v>
      </c>
      <c r="B2502">
        <v>14108518</v>
      </c>
      <c r="C2502">
        <f t="shared" si="39"/>
        <v>-1891482</v>
      </c>
      <c r="D2502" t="s">
        <v>9753</v>
      </c>
    </row>
    <row r="2503" spans="1:4" x14ac:dyDescent="0.3">
      <c r="A2503">
        <v>20000000</v>
      </c>
      <c r="B2503">
        <v>13854000</v>
      </c>
      <c r="C2503">
        <f t="shared" si="39"/>
        <v>-6146000</v>
      </c>
      <c r="D2503" t="s">
        <v>9754</v>
      </c>
    </row>
    <row r="2504" spans="1:4" x14ac:dyDescent="0.3">
      <c r="A2504">
        <v>26000000</v>
      </c>
      <c r="B2504">
        <v>77324422</v>
      </c>
      <c r="C2504">
        <f t="shared" si="39"/>
        <v>51324422</v>
      </c>
      <c r="D2504" t="s">
        <v>9755</v>
      </c>
    </row>
    <row r="2505" spans="1:4" x14ac:dyDescent="0.3">
      <c r="A2505">
        <v>16000000</v>
      </c>
      <c r="B2505">
        <v>15500000</v>
      </c>
      <c r="C2505">
        <f t="shared" si="39"/>
        <v>-500000</v>
      </c>
      <c r="D2505" t="s">
        <v>9756</v>
      </c>
    </row>
    <row r="2506" spans="1:4" x14ac:dyDescent="0.3">
      <c r="A2506">
        <v>20000000</v>
      </c>
      <c r="B2506">
        <v>11540112</v>
      </c>
      <c r="C2506">
        <f t="shared" si="39"/>
        <v>-8459888</v>
      </c>
      <c r="D2506" t="s">
        <v>9757</v>
      </c>
    </row>
    <row r="2507" spans="1:4" x14ac:dyDescent="0.3">
      <c r="A2507">
        <v>16000000</v>
      </c>
      <c r="B2507">
        <v>25529689.5</v>
      </c>
      <c r="C2507">
        <f t="shared" si="39"/>
        <v>9529689.5</v>
      </c>
      <c r="D2507" t="s">
        <v>9758</v>
      </c>
    </row>
    <row r="2508" spans="1:4" x14ac:dyDescent="0.3">
      <c r="A2508">
        <v>15000000</v>
      </c>
      <c r="B2508">
        <v>4734235</v>
      </c>
      <c r="C2508">
        <f t="shared" si="39"/>
        <v>-10265765</v>
      </c>
      <c r="D2508" t="s">
        <v>9759</v>
      </c>
    </row>
    <row r="2509" spans="1:4" x14ac:dyDescent="0.3">
      <c r="A2509">
        <v>16000000</v>
      </c>
      <c r="B2509">
        <v>4839383</v>
      </c>
      <c r="C2509">
        <f t="shared" si="39"/>
        <v>-11160617</v>
      </c>
      <c r="D2509" t="s">
        <v>9760</v>
      </c>
    </row>
    <row r="2510" spans="1:4" x14ac:dyDescent="0.3">
      <c r="A2510">
        <v>15000000</v>
      </c>
      <c r="B2510">
        <v>4193025</v>
      </c>
      <c r="C2510">
        <f t="shared" si="39"/>
        <v>-10806975</v>
      </c>
      <c r="D2510" t="s">
        <v>9761</v>
      </c>
    </row>
    <row r="2511" spans="1:4" x14ac:dyDescent="0.3">
      <c r="A2511">
        <v>16000000</v>
      </c>
      <c r="B2511">
        <v>5900000</v>
      </c>
      <c r="C2511">
        <f t="shared" si="39"/>
        <v>-10100000</v>
      </c>
      <c r="D2511" t="s">
        <v>9762</v>
      </c>
    </row>
    <row r="2512" spans="1:4" x14ac:dyDescent="0.3">
      <c r="A2512">
        <v>16000000</v>
      </c>
      <c r="B2512">
        <v>2849142</v>
      </c>
      <c r="C2512">
        <f t="shared" si="39"/>
        <v>-13150858</v>
      </c>
      <c r="D2512" t="s">
        <v>9763</v>
      </c>
    </row>
    <row r="2513" spans="1:4" x14ac:dyDescent="0.3">
      <c r="A2513">
        <v>16000000</v>
      </c>
      <c r="B2513">
        <v>1686429</v>
      </c>
      <c r="C2513">
        <f t="shared" si="39"/>
        <v>-14313571</v>
      </c>
      <c r="D2513" t="s">
        <v>9764</v>
      </c>
    </row>
    <row r="2514" spans="1:4" x14ac:dyDescent="0.3">
      <c r="A2514">
        <v>16000000</v>
      </c>
      <c r="B2514">
        <v>1984743</v>
      </c>
      <c r="C2514">
        <f t="shared" si="39"/>
        <v>-14015257</v>
      </c>
      <c r="D2514" t="s">
        <v>9765</v>
      </c>
    </row>
    <row r="2515" spans="1:4" x14ac:dyDescent="0.3">
      <c r="A2515">
        <v>16000000</v>
      </c>
      <c r="B2515">
        <v>1666262</v>
      </c>
      <c r="C2515">
        <f t="shared" si="39"/>
        <v>-14333738</v>
      </c>
      <c r="D2515" t="s">
        <v>9766</v>
      </c>
    </row>
    <row r="2516" spans="1:4" x14ac:dyDescent="0.3">
      <c r="A2516">
        <v>20000000</v>
      </c>
      <c r="B2516">
        <v>2319187</v>
      </c>
      <c r="C2516">
        <f t="shared" si="39"/>
        <v>-17680813</v>
      </c>
      <c r="D2516" t="s">
        <v>9767</v>
      </c>
    </row>
    <row r="2517" spans="1:4" x14ac:dyDescent="0.3">
      <c r="A2517">
        <v>16000000</v>
      </c>
      <c r="B2517">
        <v>13922211</v>
      </c>
      <c r="C2517">
        <f t="shared" si="39"/>
        <v>-2077789</v>
      </c>
      <c r="D2517" t="s">
        <v>9768</v>
      </c>
    </row>
    <row r="2518" spans="1:4" x14ac:dyDescent="0.3">
      <c r="A2518">
        <v>11000000</v>
      </c>
      <c r="B2518">
        <v>25529689.5</v>
      </c>
      <c r="C2518">
        <f t="shared" si="39"/>
        <v>14529689.5</v>
      </c>
      <c r="D2518" t="s">
        <v>9769</v>
      </c>
    </row>
    <row r="2519" spans="1:4" x14ac:dyDescent="0.3">
      <c r="A2519">
        <v>15000000</v>
      </c>
      <c r="B2519">
        <v>23091</v>
      </c>
      <c r="C2519">
        <f t="shared" si="39"/>
        <v>-14976909</v>
      </c>
      <c r="D2519" t="s">
        <v>9770</v>
      </c>
    </row>
    <row r="2520" spans="1:4" x14ac:dyDescent="0.3">
      <c r="A2520">
        <v>13000000</v>
      </c>
      <c r="B2520">
        <v>336467</v>
      </c>
      <c r="C2520">
        <f t="shared" si="39"/>
        <v>-12663533</v>
      </c>
      <c r="D2520" t="s">
        <v>9771</v>
      </c>
    </row>
    <row r="2521" spans="1:4" x14ac:dyDescent="0.3">
      <c r="A2521">
        <v>16000000</v>
      </c>
      <c r="B2521">
        <v>2964</v>
      </c>
      <c r="C2521">
        <f t="shared" si="39"/>
        <v>-15997036</v>
      </c>
      <c r="D2521" t="s">
        <v>9772</v>
      </c>
    </row>
    <row r="2522" spans="1:4" x14ac:dyDescent="0.3">
      <c r="A2522">
        <v>16000000</v>
      </c>
      <c r="B2522">
        <v>25529689.5</v>
      </c>
      <c r="C2522">
        <f t="shared" si="39"/>
        <v>9529689.5</v>
      </c>
      <c r="D2522" t="s">
        <v>9773</v>
      </c>
    </row>
    <row r="2523" spans="1:4" x14ac:dyDescent="0.3">
      <c r="A2523">
        <v>16000000</v>
      </c>
      <c r="B2523">
        <v>25529689.5</v>
      </c>
      <c r="C2523">
        <f t="shared" si="39"/>
        <v>9529689.5</v>
      </c>
      <c r="D2523" t="s">
        <v>9774</v>
      </c>
    </row>
    <row r="2524" spans="1:4" x14ac:dyDescent="0.3">
      <c r="A2524">
        <v>16000000</v>
      </c>
      <c r="B2524">
        <v>2428883</v>
      </c>
      <c r="C2524">
        <f t="shared" si="39"/>
        <v>-13571117</v>
      </c>
      <c r="D2524" t="s">
        <v>9775</v>
      </c>
    </row>
    <row r="2525" spans="1:4" x14ac:dyDescent="0.3">
      <c r="A2525">
        <v>15600000</v>
      </c>
      <c r="B2525">
        <v>13571817</v>
      </c>
      <c r="C2525">
        <f t="shared" si="39"/>
        <v>-2028183</v>
      </c>
      <c r="D2525" t="s">
        <v>9776</v>
      </c>
    </row>
    <row r="2526" spans="1:4" x14ac:dyDescent="0.3">
      <c r="A2526">
        <v>20000000</v>
      </c>
      <c r="B2526">
        <v>1554566</v>
      </c>
      <c r="C2526">
        <f t="shared" si="39"/>
        <v>-18445434</v>
      </c>
      <c r="D2526" t="s">
        <v>9777</v>
      </c>
    </row>
    <row r="2527" spans="1:4" x14ac:dyDescent="0.3">
      <c r="A2527">
        <v>20000000</v>
      </c>
      <c r="B2527">
        <v>508867</v>
      </c>
      <c r="C2527">
        <f t="shared" si="39"/>
        <v>-19491133</v>
      </c>
      <c r="D2527" t="s">
        <v>9778</v>
      </c>
    </row>
    <row r="2528" spans="1:4" x14ac:dyDescent="0.3">
      <c r="A2528">
        <v>15500000</v>
      </c>
      <c r="B2528">
        <v>1181197</v>
      </c>
      <c r="C2528">
        <f t="shared" si="39"/>
        <v>-14318803</v>
      </c>
      <c r="D2528" t="s">
        <v>9779</v>
      </c>
    </row>
    <row r="2529" spans="1:4" x14ac:dyDescent="0.3">
      <c r="A2529">
        <v>15300000</v>
      </c>
      <c r="B2529">
        <v>81525</v>
      </c>
      <c r="C2529">
        <f t="shared" si="39"/>
        <v>-15218475</v>
      </c>
      <c r="D2529" t="s">
        <v>9780</v>
      </c>
    </row>
    <row r="2530" spans="1:4" x14ac:dyDescent="0.3">
      <c r="A2530">
        <v>15500000</v>
      </c>
      <c r="B2530">
        <v>7774730</v>
      </c>
      <c r="C2530">
        <f t="shared" si="39"/>
        <v>-7725270</v>
      </c>
      <c r="D2530" t="s">
        <v>9781</v>
      </c>
    </row>
    <row r="2531" spans="1:4" x14ac:dyDescent="0.3">
      <c r="A2531">
        <v>14000000</v>
      </c>
      <c r="B2531">
        <v>234760500</v>
      </c>
      <c r="C2531">
        <f t="shared" si="39"/>
        <v>220760500</v>
      </c>
      <c r="D2531" t="s">
        <v>9782</v>
      </c>
    </row>
    <row r="2532" spans="1:4" x14ac:dyDescent="0.3">
      <c r="A2532">
        <v>18000000</v>
      </c>
      <c r="B2532">
        <v>285761243</v>
      </c>
      <c r="C2532">
        <f t="shared" si="39"/>
        <v>267761243</v>
      </c>
      <c r="D2532" t="s">
        <v>9783</v>
      </c>
    </row>
    <row r="2533" spans="1:4" x14ac:dyDescent="0.3">
      <c r="A2533">
        <v>11000000</v>
      </c>
      <c r="B2533">
        <v>167780960</v>
      </c>
      <c r="C2533">
        <f t="shared" si="39"/>
        <v>156780960</v>
      </c>
      <c r="D2533" t="s">
        <v>9784</v>
      </c>
    </row>
    <row r="2534" spans="1:4" x14ac:dyDescent="0.3">
      <c r="A2534">
        <v>22000000</v>
      </c>
      <c r="B2534">
        <v>177200000</v>
      </c>
      <c r="C2534">
        <f t="shared" si="39"/>
        <v>155200000</v>
      </c>
      <c r="D2534" t="s">
        <v>9785</v>
      </c>
    </row>
    <row r="2535" spans="1:4" x14ac:dyDescent="0.3">
      <c r="A2535">
        <v>15000000</v>
      </c>
      <c r="B2535">
        <v>176781728</v>
      </c>
      <c r="C2535">
        <f t="shared" si="39"/>
        <v>161781728</v>
      </c>
      <c r="D2535" t="s">
        <v>9786</v>
      </c>
    </row>
    <row r="2536" spans="1:4" x14ac:dyDescent="0.3">
      <c r="A2536">
        <v>15000000</v>
      </c>
      <c r="B2536">
        <v>128067808</v>
      </c>
      <c r="C2536">
        <f t="shared" si="39"/>
        <v>113067808</v>
      </c>
      <c r="D2536" t="s">
        <v>9787</v>
      </c>
    </row>
    <row r="2537" spans="1:4" x14ac:dyDescent="0.3">
      <c r="A2537">
        <v>15000000</v>
      </c>
      <c r="B2537">
        <v>130058047</v>
      </c>
      <c r="C2537">
        <f t="shared" si="39"/>
        <v>115058047</v>
      </c>
      <c r="D2537" t="s">
        <v>9788</v>
      </c>
    </row>
    <row r="2538" spans="1:4" x14ac:dyDescent="0.3">
      <c r="A2538">
        <v>15000000</v>
      </c>
      <c r="B2538">
        <v>138795342</v>
      </c>
      <c r="C2538">
        <f t="shared" si="39"/>
        <v>123795342</v>
      </c>
      <c r="D2538" t="s">
        <v>9789</v>
      </c>
    </row>
    <row r="2539" spans="1:4" x14ac:dyDescent="0.3">
      <c r="A2539">
        <v>15000000</v>
      </c>
      <c r="B2539">
        <v>111936400</v>
      </c>
      <c r="C2539">
        <f t="shared" si="39"/>
        <v>96936400</v>
      </c>
      <c r="D2539" t="s">
        <v>9790</v>
      </c>
    </row>
    <row r="2540" spans="1:4" x14ac:dyDescent="0.3">
      <c r="A2540">
        <v>15500000</v>
      </c>
      <c r="B2540">
        <v>317040</v>
      </c>
      <c r="C2540">
        <f t="shared" si="39"/>
        <v>-15182960</v>
      </c>
      <c r="D2540" t="s">
        <v>9791</v>
      </c>
    </row>
    <row r="2541" spans="1:4" x14ac:dyDescent="0.3">
      <c r="A2541">
        <v>15000000</v>
      </c>
      <c r="B2541">
        <v>94175854</v>
      </c>
      <c r="C2541">
        <f t="shared" si="39"/>
        <v>79175854</v>
      </c>
      <c r="D2541" t="s">
        <v>9792</v>
      </c>
    </row>
    <row r="2542" spans="1:4" x14ac:dyDescent="0.3">
      <c r="A2542">
        <v>20000000</v>
      </c>
      <c r="B2542">
        <v>25529689.5</v>
      </c>
      <c r="C2542">
        <f t="shared" si="39"/>
        <v>5529689.5</v>
      </c>
      <c r="D2542" t="s">
        <v>9793</v>
      </c>
    </row>
    <row r="2543" spans="1:4" x14ac:dyDescent="0.3">
      <c r="A2543">
        <v>100000000</v>
      </c>
      <c r="B2543">
        <v>25529689.5</v>
      </c>
      <c r="C2543">
        <f t="shared" si="39"/>
        <v>-74470310.5</v>
      </c>
      <c r="D2543" t="s">
        <v>7629</v>
      </c>
    </row>
    <row r="2544" spans="1:4" x14ac:dyDescent="0.3">
      <c r="A2544">
        <v>14000000</v>
      </c>
      <c r="B2544">
        <v>91121452</v>
      </c>
      <c r="C2544">
        <f t="shared" si="39"/>
        <v>77121452</v>
      </c>
      <c r="D2544" t="s">
        <v>9794</v>
      </c>
    </row>
    <row r="2545" spans="1:4" x14ac:dyDescent="0.3">
      <c r="A2545">
        <v>10000000</v>
      </c>
      <c r="B2545">
        <v>69800000</v>
      </c>
      <c r="C2545">
        <f t="shared" si="39"/>
        <v>59800000</v>
      </c>
      <c r="D2545" t="s">
        <v>9795</v>
      </c>
    </row>
    <row r="2546" spans="1:4" x14ac:dyDescent="0.3">
      <c r="A2546">
        <v>20000000</v>
      </c>
      <c r="B2546">
        <v>79900000</v>
      </c>
      <c r="C2546">
        <f t="shared" si="39"/>
        <v>59900000</v>
      </c>
      <c r="D2546" t="s">
        <v>9796</v>
      </c>
    </row>
    <row r="2547" spans="1:4" x14ac:dyDescent="0.3">
      <c r="A2547">
        <v>15000000</v>
      </c>
      <c r="B2547">
        <v>64001297</v>
      </c>
      <c r="C2547">
        <f t="shared" si="39"/>
        <v>49001297</v>
      </c>
      <c r="D2547" t="s">
        <v>9797</v>
      </c>
    </row>
    <row r="2548" spans="1:4" x14ac:dyDescent="0.3">
      <c r="A2548">
        <v>20000000</v>
      </c>
      <c r="B2548">
        <v>71588220</v>
      </c>
      <c r="C2548">
        <f t="shared" si="39"/>
        <v>51588220</v>
      </c>
      <c r="D2548" t="s">
        <v>9798</v>
      </c>
    </row>
    <row r="2549" spans="1:4" x14ac:dyDescent="0.3">
      <c r="A2549">
        <v>15000000</v>
      </c>
      <c r="B2549">
        <v>61400000</v>
      </c>
      <c r="C2549">
        <f t="shared" si="39"/>
        <v>46400000</v>
      </c>
      <c r="D2549" t="s">
        <v>9799</v>
      </c>
    </row>
    <row r="2550" spans="1:4" x14ac:dyDescent="0.3">
      <c r="A2550">
        <v>15000000</v>
      </c>
      <c r="B2550">
        <v>101978840</v>
      </c>
      <c r="C2550">
        <f t="shared" si="39"/>
        <v>86978840</v>
      </c>
      <c r="D2550" t="s">
        <v>9800</v>
      </c>
    </row>
    <row r="2551" spans="1:4" x14ac:dyDescent="0.3">
      <c r="A2551">
        <v>9800000</v>
      </c>
      <c r="B2551">
        <v>56437947</v>
      </c>
      <c r="C2551">
        <f t="shared" si="39"/>
        <v>46637947</v>
      </c>
      <c r="D2551" t="s">
        <v>9801</v>
      </c>
    </row>
    <row r="2552" spans="1:4" x14ac:dyDescent="0.3">
      <c r="A2552">
        <v>15000000</v>
      </c>
      <c r="B2552">
        <v>73326666</v>
      </c>
      <c r="C2552">
        <f t="shared" si="39"/>
        <v>58326666</v>
      </c>
      <c r="D2552" t="s">
        <v>9802</v>
      </c>
    </row>
    <row r="2553" spans="1:4" x14ac:dyDescent="0.3">
      <c r="A2553">
        <v>15000000</v>
      </c>
      <c r="B2553">
        <v>55184721</v>
      </c>
      <c r="C2553">
        <f t="shared" si="39"/>
        <v>40184721</v>
      </c>
      <c r="D2553" t="s">
        <v>9803</v>
      </c>
    </row>
    <row r="2554" spans="1:4" x14ac:dyDescent="0.3">
      <c r="A2554">
        <v>15000000</v>
      </c>
      <c r="B2554">
        <v>50003300</v>
      </c>
      <c r="C2554">
        <f t="shared" si="39"/>
        <v>35003300</v>
      </c>
      <c r="D2554" t="s">
        <v>9804</v>
      </c>
    </row>
    <row r="2555" spans="1:4" x14ac:dyDescent="0.3">
      <c r="A2555">
        <v>17000000</v>
      </c>
      <c r="B2555">
        <v>54322273</v>
      </c>
      <c r="C2555">
        <f t="shared" si="39"/>
        <v>37322273</v>
      </c>
      <c r="D2555" t="s">
        <v>9805</v>
      </c>
    </row>
    <row r="2556" spans="1:4" x14ac:dyDescent="0.3">
      <c r="A2556">
        <v>15000000</v>
      </c>
      <c r="B2556">
        <v>47860214</v>
      </c>
      <c r="C2556">
        <f t="shared" si="39"/>
        <v>32860214</v>
      </c>
      <c r="D2556" t="s">
        <v>9806</v>
      </c>
    </row>
    <row r="2557" spans="1:4" x14ac:dyDescent="0.3">
      <c r="A2557">
        <v>15000000</v>
      </c>
      <c r="B2557">
        <v>47811275</v>
      </c>
      <c r="C2557">
        <f t="shared" si="39"/>
        <v>32811275</v>
      </c>
      <c r="D2557" t="s">
        <v>9807</v>
      </c>
    </row>
    <row r="2558" spans="1:4" x14ac:dyDescent="0.3">
      <c r="A2558">
        <v>15000000</v>
      </c>
      <c r="B2558">
        <v>25529689.5</v>
      </c>
      <c r="C2558">
        <f t="shared" si="39"/>
        <v>10529689.5</v>
      </c>
      <c r="D2558" t="s">
        <v>9808</v>
      </c>
    </row>
    <row r="2559" spans="1:4" x14ac:dyDescent="0.3">
      <c r="A2559">
        <v>15000000</v>
      </c>
      <c r="B2559">
        <v>43022524</v>
      </c>
      <c r="C2559">
        <f t="shared" si="39"/>
        <v>28022524</v>
      </c>
      <c r="D2559" t="s">
        <v>9809</v>
      </c>
    </row>
    <row r="2560" spans="1:4" x14ac:dyDescent="0.3">
      <c r="A2560">
        <v>17000000</v>
      </c>
      <c r="B2560">
        <v>42672630</v>
      </c>
      <c r="C2560">
        <f t="shared" si="39"/>
        <v>25672630</v>
      </c>
      <c r="D2560" t="s">
        <v>9810</v>
      </c>
    </row>
    <row r="2561" spans="1:4" x14ac:dyDescent="0.3">
      <c r="A2561">
        <v>15000000</v>
      </c>
      <c r="B2561">
        <v>42919096</v>
      </c>
      <c r="C2561">
        <f t="shared" si="39"/>
        <v>27919096</v>
      </c>
      <c r="D2561" t="s">
        <v>9811</v>
      </c>
    </row>
    <row r="2562" spans="1:4" x14ac:dyDescent="0.3">
      <c r="A2562">
        <v>15000000</v>
      </c>
      <c r="B2562">
        <v>42592530</v>
      </c>
      <c r="C2562">
        <f t="shared" si="39"/>
        <v>27592530</v>
      </c>
      <c r="D2562" t="s">
        <v>9812</v>
      </c>
    </row>
    <row r="2563" spans="1:4" x14ac:dyDescent="0.3">
      <c r="A2563">
        <v>15000000</v>
      </c>
      <c r="B2563">
        <v>40064955</v>
      </c>
      <c r="C2563">
        <f t="shared" ref="C2563:C2626" si="40">B2563-A2563</f>
        <v>25064955</v>
      </c>
      <c r="D2563" t="s">
        <v>9813</v>
      </c>
    </row>
    <row r="2564" spans="1:4" x14ac:dyDescent="0.3">
      <c r="A2564">
        <v>20000000</v>
      </c>
      <c r="B2564">
        <v>39100956</v>
      </c>
      <c r="C2564">
        <f t="shared" si="40"/>
        <v>19100956</v>
      </c>
      <c r="D2564" t="s">
        <v>9814</v>
      </c>
    </row>
    <row r="2565" spans="1:4" x14ac:dyDescent="0.3">
      <c r="A2565">
        <v>10000000</v>
      </c>
      <c r="B2565">
        <v>44886089</v>
      </c>
      <c r="C2565">
        <f t="shared" si="40"/>
        <v>34886089</v>
      </c>
      <c r="D2565" t="s">
        <v>9815</v>
      </c>
    </row>
    <row r="2566" spans="1:4" x14ac:dyDescent="0.3">
      <c r="A2566">
        <v>16000000</v>
      </c>
      <c r="B2566">
        <v>37882551</v>
      </c>
      <c r="C2566">
        <f t="shared" si="40"/>
        <v>21882551</v>
      </c>
      <c r="D2566" t="s">
        <v>9816</v>
      </c>
    </row>
    <row r="2567" spans="1:4" x14ac:dyDescent="0.3">
      <c r="A2567">
        <v>7000000</v>
      </c>
      <c r="B2567">
        <v>40983001</v>
      </c>
      <c r="C2567">
        <f t="shared" si="40"/>
        <v>33983001</v>
      </c>
      <c r="D2567" t="s">
        <v>9817</v>
      </c>
    </row>
    <row r="2568" spans="1:4" x14ac:dyDescent="0.3">
      <c r="A2568">
        <v>37000000</v>
      </c>
      <c r="B2568">
        <v>20991497</v>
      </c>
      <c r="C2568">
        <f t="shared" si="40"/>
        <v>-16008503</v>
      </c>
      <c r="D2568" t="s">
        <v>8620</v>
      </c>
    </row>
    <row r="2569" spans="1:4" x14ac:dyDescent="0.3">
      <c r="A2569">
        <v>15000000</v>
      </c>
      <c r="B2569">
        <v>35007180</v>
      </c>
      <c r="C2569">
        <f t="shared" si="40"/>
        <v>20007180</v>
      </c>
      <c r="D2569" t="s">
        <v>9818</v>
      </c>
    </row>
    <row r="2570" spans="1:4" x14ac:dyDescent="0.3">
      <c r="A2570">
        <v>15000000</v>
      </c>
      <c r="B2570">
        <v>35887263</v>
      </c>
      <c r="C2570">
        <f t="shared" si="40"/>
        <v>20887263</v>
      </c>
      <c r="D2570" t="s">
        <v>9819</v>
      </c>
    </row>
    <row r="2571" spans="1:4" x14ac:dyDescent="0.3">
      <c r="A2571">
        <v>16000000</v>
      </c>
      <c r="B2571">
        <v>34308901</v>
      </c>
      <c r="C2571">
        <f t="shared" si="40"/>
        <v>18308901</v>
      </c>
      <c r="D2571" t="s">
        <v>9820</v>
      </c>
    </row>
    <row r="2572" spans="1:4" x14ac:dyDescent="0.3">
      <c r="A2572">
        <v>15000000</v>
      </c>
      <c r="B2572">
        <v>33771174</v>
      </c>
      <c r="C2572">
        <f t="shared" si="40"/>
        <v>18771174</v>
      </c>
      <c r="D2572" t="s">
        <v>9821</v>
      </c>
    </row>
    <row r="2573" spans="1:4" x14ac:dyDescent="0.3">
      <c r="A2573">
        <v>15000000</v>
      </c>
      <c r="B2573">
        <v>6000000</v>
      </c>
      <c r="C2573">
        <f t="shared" si="40"/>
        <v>-9000000</v>
      </c>
      <c r="D2573" t="s">
        <v>9822</v>
      </c>
    </row>
    <row r="2574" spans="1:4" x14ac:dyDescent="0.3">
      <c r="A2574">
        <v>15000000</v>
      </c>
      <c r="B2574">
        <v>33386128</v>
      </c>
      <c r="C2574">
        <f t="shared" si="40"/>
        <v>18386128</v>
      </c>
      <c r="D2574" t="s">
        <v>9823</v>
      </c>
    </row>
    <row r="2575" spans="1:4" x14ac:dyDescent="0.3">
      <c r="A2575">
        <v>15000000</v>
      </c>
      <c r="B2575">
        <v>37877959</v>
      </c>
      <c r="C2575">
        <f t="shared" si="40"/>
        <v>22877959</v>
      </c>
      <c r="D2575" t="s">
        <v>9824</v>
      </c>
    </row>
    <row r="2576" spans="1:4" x14ac:dyDescent="0.3">
      <c r="A2576">
        <v>15000000</v>
      </c>
      <c r="B2576">
        <v>32721635</v>
      </c>
      <c r="C2576">
        <f t="shared" si="40"/>
        <v>17721635</v>
      </c>
      <c r="D2576" t="s">
        <v>9825</v>
      </c>
    </row>
    <row r="2577" spans="1:4" x14ac:dyDescent="0.3">
      <c r="A2577">
        <v>15000000</v>
      </c>
      <c r="B2577">
        <v>31585300</v>
      </c>
      <c r="C2577">
        <f t="shared" si="40"/>
        <v>16585300</v>
      </c>
      <c r="D2577" t="s">
        <v>9826</v>
      </c>
    </row>
    <row r="2578" spans="1:4" x14ac:dyDescent="0.3">
      <c r="A2578">
        <v>15000000</v>
      </c>
      <c r="B2578">
        <v>30259652</v>
      </c>
      <c r="C2578">
        <f t="shared" si="40"/>
        <v>15259652</v>
      </c>
      <c r="D2578" t="s">
        <v>9827</v>
      </c>
    </row>
    <row r="2579" spans="1:4" x14ac:dyDescent="0.3">
      <c r="A2579">
        <v>125000000</v>
      </c>
      <c r="B2579">
        <v>163192114</v>
      </c>
      <c r="C2579">
        <f t="shared" si="40"/>
        <v>38192114</v>
      </c>
      <c r="D2579" t="s">
        <v>7478</v>
      </c>
    </row>
    <row r="2580" spans="1:4" x14ac:dyDescent="0.3">
      <c r="A2580">
        <v>16000000</v>
      </c>
      <c r="B2580">
        <v>30857814</v>
      </c>
      <c r="C2580">
        <f t="shared" si="40"/>
        <v>14857814</v>
      </c>
      <c r="D2580" t="s">
        <v>9828</v>
      </c>
    </row>
    <row r="2581" spans="1:4" x14ac:dyDescent="0.3">
      <c r="A2581">
        <v>15000000</v>
      </c>
      <c r="B2581">
        <v>30226144</v>
      </c>
      <c r="C2581">
        <f t="shared" si="40"/>
        <v>15226144</v>
      </c>
      <c r="D2581" t="s">
        <v>9829</v>
      </c>
    </row>
    <row r="2582" spans="1:4" x14ac:dyDescent="0.3">
      <c r="A2582">
        <v>15000000</v>
      </c>
      <c r="B2582">
        <v>35054909</v>
      </c>
      <c r="C2582">
        <f t="shared" si="40"/>
        <v>20054909</v>
      </c>
      <c r="D2582" t="s">
        <v>9830</v>
      </c>
    </row>
    <row r="2583" spans="1:4" x14ac:dyDescent="0.3">
      <c r="A2583">
        <v>15000000</v>
      </c>
      <c r="B2583">
        <v>29302097</v>
      </c>
      <c r="C2583">
        <f t="shared" si="40"/>
        <v>14302097</v>
      </c>
      <c r="D2583" t="s">
        <v>9831</v>
      </c>
    </row>
    <row r="2584" spans="1:4" x14ac:dyDescent="0.3">
      <c r="A2584">
        <v>15000000</v>
      </c>
      <c r="B2584">
        <v>29106737</v>
      </c>
      <c r="C2584">
        <f t="shared" si="40"/>
        <v>14106737</v>
      </c>
      <c r="D2584" t="s">
        <v>9832</v>
      </c>
    </row>
    <row r="2585" spans="1:4" x14ac:dyDescent="0.3">
      <c r="A2585">
        <v>15000000</v>
      </c>
      <c r="B2585">
        <v>28637507</v>
      </c>
      <c r="C2585">
        <f t="shared" si="40"/>
        <v>13637507</v>
      </c>
      <c r="D2585" t="s">
        <v>9833</v>
      </c>
    </row>
    <row r="2586" spans="1:4" x14ac:dyDescent="0.3">
      <c r="A2586">
        <v>15000000</v>
      </c>
      <c r="B2586">
        <v>30127963</v>
      </c>
      <c r="C2586">
        <f t="shared" si="40"/>
        <v>15127963</v>
      </c>
      <c r="D2586" t="s">
        <v>9834</v>
      </c>
    </row>
    <row r="2587" spans="1:4" x14ac:dyDescent="0.3">
      <c r="A2587">
        <v>14000000</v>
      </c>
      <c r="B2587">
        <v>32645546</v>
      </c>
      <c r="C2587">
        <f t="shared" si="40"/>
        <v>18645546</v>
      </c>
      <c r="D2587" t="s">
        <v>9835</v>
      </c>
    </row>
    <row r="2588" spans="1:4" x14ac:dyDescent="0.3">
      <c r="A2588">
        <v>15000000</v>
      </c>
      <c r="B2588">
        <v>27441122</v>
      </c>
      <c r="C2588">
        <f t="shared" si="40"/>
        <v>12441122</v>
      </c>
      <c r="D2588" t="s">
        <v>9836</v>
      </c>
    </row>
    <row r="2589" spans="1:4" x14ac:dyDescent="0.3">
      <c r="A2589">
        <v>15000000</v>
      </c>
      <c r="B2589">
        <v>28014536</v>
      </c>
      <c r="C2589">
        <f t="shared" si="40"/>
        <v>13014536</v>
      </c>
      <c r="D2589" t="s">
        <v>9837</v>
      </c>
    </row>
    <row r="2590" spans="1:4" x14ac:dyDescent="0.3">
      <c r="A2590">
        <v>15000000</v>
      </c>
      <c r="B2590">
        <v>33860010</v>
      </c>
      <c r="C2590">
        <f t="shared" si="40"/>
        <v>18860010</v>
      </c>
      <c r="D2590" t="s">
        <v>9838</v>
      </c>
    </row>
    <row r="2591" spans="1:4" x14ac:dyDescent="0.3">
      <c r="A2591">
        <v>15000000</v>
      </c>
      <c r="B2591">
        <v>26421314</v>
      </c>
      <c r="C2591">
        <f t="shared" si="40"/>
        <v>11421314</v>
      </c>
      <c r="D2591" t="s">
        <v>9839</v>
      </c>
    </row>
    <row r="2592" spans="1:4" x14ac:dyDescent="0.3">
      <c r="A2592">
        <v>15000000</v>
      </c>
      <c r="B2592">
        <v>24881000</v>
      </c>
      <c r="C2592">
        <f t="shared" si="40"/>
        <v>9881000</v>
      </c>
      <c r="D2592" t="s">
        <v>9840</v>
      </c>
    </row>
    <row r="2593" spans="1:4" x14ac:dyDescent="0.3">
      <c r="A2593">
        <v>15000000</v>
      </c>
      <c r="B2593">
        <v>23089926</v>
      </c>
      <c r="C2593">
        <f t="shared" si="40"/>
        <v>8089926</v>
      </c>
      <c r="D2593" t="s">
        <v>9841</v>
      </c>
    </row>
    <row r="2594" spans="1:4" x14ac:dyDescent="0.3">
      <c r="A2594">
        <v>15000000</v>
      </c>
      <c r="B2594">
        <v>26161406</v>
      </c>
      <c r="C2594">
        <f t="shared" si="40"/>
        <v>11161406</v>
      </c>
      <c r="D2594" t="s">
        <v>9842</v>
      </c>
    </row>
    <row r="2595" spans="1:4" x14ac:dyDescent="0.3">
      <c r="A2595">
        <v>11500000</v>
      </c>
      <c r="B2595">
        <v>22954968</v>
      </c>
      <c r="C2595">
        <f t="shared" si="40"/>
        <v>11454968</v>
      </c>
      <c r="D2595" t="s">
        <v>9843</v>
      </c>
    </row>
    <row r="2596" spans="1:4" x14ac:dyDescent="0.3">
      <c r="A2596">
        <v>15000000</v>
      </c>
      <c r="B2596">
        <v>26384919</v>
      </c>
      <c r="C2596">
        <f t="shared" si="40"/>
        <v>11384919</v>
      </c>
      <c r="D2596" t="s">
        <v>9844</v>
      </c>
    </row>
    <row r="2597" spans="1:4" x14ac:dyDescent="0.3">
      <c r="A2597">
        <v>15000000</v>
      </c>
      <c r="B2597">
        <v>22189039</v>
      </c>
      <c r="C2597">
        <f t="shared" si="40"/>
        <v>7189039</v>
      </c>
      <c r="D2597" t="s">
        <v>9845</v>
      </c>
    </row>
    <row r="2598" spans="1:4" x14ac:dyDescent="0.3">
      <c r="A2598">
        <v>15000000</v>
      </c>
      <c r="B2598">
        <v>20998709</v>
      </c>
      <c r="C2598">
        <f t="shared" si="40"/>
        <v>5998709</v>
      </c>
      <c r="D2598" t="s">
        <v>9846</v>
      </c>
    </row>
    <row r="2599" spans="1:4" x14ac:dyDescent="0.3">
      <c r="A2599">
        <v>15000000</v>
      </c>
      <c r="B2599">
        <v>20801344</v>
      </c>
      <c r="C2599">
        <f t="shared" si="40"/>
        <v>5801344</v>
      </c>
      <c r="D2599" t="s">
        <v>9847</v>
      </c>
    </row>
    <row r="2600" spans="1:4" x14ac:dyDescent="0.3">
      <c r="A2600">
        <v>14000000</v>
      </c>
      <c r="B2600">
        <v>21468807</v>
      </c>
      <c r="C2600">
        <f t="shared" si="40"/>
        <v>7468807</v>
      </c>
      <c r="D2600" t="s">
        <v>9848</v>
      </c>
    </row>
    <row r="2601" spans="1:4" x14ac:dyDescent="0.3">
      <c r="A2601">
        <v>15000000</v>
      </c>
      <c r="B2601">
        <v>19158074</v>
      </c>
      <c r="C2601">
        <f t="shared" si="40"/>
        <v>4158074</v>
      </c>
      <c r="D2601" t="s">
        <v>9849</v>
      </c>
    </row>
    <row r="2602" spans="1:4" x14ac:dyDescent="0.3">
      <c r="A2602">
        <v>20000000</v>
      </c>
      <c r="B2602">
        <v>18843314</v>
      </c>
      <c r="C2602">
        <f t="shared" si="40"/>
        <v>-1156686</v>
      </c>
      <c r="D2602" t="s">
        <v>9850</v>
      </c>
    </row>
    <row r="2603" spans="1:4" x14ac:dyDescent="0.3">
      <c r="A2603">
        <v>15000000</v>
      </c>
      <c r="B2603">
        <v>20566327</v>
      </c>
      <c r="C2603">
        <f t="shared" si="40"/>
        <v>5566327</v>
      </c>
      <c r="D2603" t="s">
        <v>9851</v>
      </c>
    </row>
    <row r="2604" spans="1:4" x14ac:dyDescent="0.3">
      <c r="A2604">
        <v>15000000</v>
      </c>
      <c r="B2604">
        <v>20218921</v>
      </c>
      <c r="C2604">
        <f t="shared" si="40"/>
        <v>5218921</v>
      </c>
      <c r="D2604" t="s">
        <v>9852</v>
      </c>
    </row>
    <row r="2605" spans="1:4" x14ac:dyDescent="0.3">
      <c r="A2605">
        <v>15000000</v>
      </c>
      <c r="B2605">
        <v>17411331</v>
      </c>
      <c r="C2605">
        <f t="shared" si="40"/>
        <v>2411331</v>
      </c>
      <c r="D2605" t="s">
        <v>9853</v>
      </c>
    </row>
    <row r="2606" spans="1:4" x14ac:dyDescent="0.3">
      <c r="A2606">
        <v>15000000</v>
      </c>
      <c r="B2606">
        <v>21383298</v>
      </c>
      <c r="C2606">
        <f t="shared" si="40"/>
        <v>6383298</v>
      </c>
      <c r="D2606" t="s">
        <v>9854</v>
      </c>
    </row>
    <row r="2607" spans="1:4" x14ac:dyDescent="0.3">
      <c r="A2607">
        <v>15000000</v>
      </c>
      <c r="B2607">
        <v>24984868</v>
      </c>
      <c r="C2607">
        <f t="shared" si="40"/>
        <v>9984868</v>
      </c>
      <c r="D2607" t="s">
        <v>9855</v>
      </c>
    </row>
    <row r="2608" spans="1:4" x14ac:dyDescent="0.3">
      <c r="A2608">
        <v>15000000</v>
      </c>
      <c r="B2608">
        <v>16459004</v>
      </c>
      <c r="C2608">
        <f t="shared" si="40"/>
        <v>1459004</v>
      </c>
      <c r="D2608" t="s">
        <v>9856</v>
      </c>
    </row>
    <row r="2609" spans="1:4" x14ac:dyDescent="0.3">
      <c r="A2609">
        <v>15000000</v>
      </c>
      <c r="B2609">
        <v>15700000</v>
      </c>
      <c r="C2609">
        <f t="shared" si="40"/>
        <v>700000</v>
      </c>
      <c r="D2609" t="s">
        <v>9857</v>
      </c>
    </row>
    <row r="2610" spans="1:4" x14ac:dyDescent="0.3">
      <c r="A2610">
        <v>15000000</v>
      </c>
      <c r="B2610">
        <v>15100000</v>
      </c>
      <c r="C2610">
        <f t="shared" si="40"/>
        <v>100000</v>
      </c>
      <c r="D2610" t="s">
        <v>9858</v>
      </c>
    </row>
    <row r="2611" spans="1:4" x14ac:dyDescent="0.3">
      <c r="A2611">
        <v>15000000</v>
      </c>
      <c r="B2611">
        <v>14938570</v>
      </c>
      <c r="C2611">
        <f t="shared" si="40"/>
        <v>-61430</v>
      </c>
      <c r="D2611" t="s">
        <v>9859</v>
      </c>
    </row>
    <row r="2612" spans="1:4" x14ac:dyDescent="0.3">
      <c r="A2612">
        <v>15000000</v>
      </c>
      <c r="B2612">
        <v>17237244</v>
      </c>
      <c r="C2612">
        <f t="shared" si="40"/>
        <v>2237244</v>
      </c>
      <c r="D2612" t="s">
        <v>9860</v>
      </c>
    </row>
    <row r="2613" spans="1:4" x14ac:dyDescent="0.3">
      <c r="A2613">
        <v>15000000</v>
      </c>
      <c r="B2613">
        <v>14249005</v>
      </c>
      <c r="C2613">
        <f t="shared" si="40"/>
        <v>-750995</v>
      </c>
      <c r="D2613" t="s">
        <v>9861</v>
      </c>
    </row>
    <row r="2614" spans="1:4" x14ac:dyDescent="0.3">
      <c r="A2614">
        <v>15000000</v>
      </c>
      <c r="B2614">
        <v>12701880</v>
      </c>
      <c r="C2614">
        <f t="shared" si="40"/>
        <v>-2298120</v>
      </c>
      <c r="D2614" t="s">
        <v>9862</v>
      </c>
    </row>
    <row r="2615" spans="1:4" x14ac:dyDescent="0.3">
      <c r="A2615">
        <v>20000000</v>
      </c>
      <c r="B2615">
        <v>10353690</v>
      </c>
      <c r="C2615">
        <f t="shared" si="40"/>
        <v>-9646310</v>
      </c>
      <c r="D2615" t="s">
        <v>9863</v>
      </c>
    </row>
    <row r="2616" spans="1:4" x14ac:dyDescent="0.3">
      <c r="A2616">
        <v>15000000</v>
      </c>
      <c r="B2616">
        <v>12801190</v>
      </c>
      <c r="C2616">
        <f t="shared" si="40"/>
        <v>-2198810</v>
      </c>
      <c r="D2616" t="s">
        <v>9864</v>
      </c>
    </row>
    <row r="2617" spans="1:4" x14ac:dyDescent="0.3">
      <c r="A2617">
        <v>15000000</v>
      </c>
      <c r="B2617">
        <v>12549485</v>
      </c>
      <c r="C2617">
        <f t="shared" si="40"/>
        <v>-2450515</v>
      </c>
      <c r="D2617" t="s">
        <v>9865</v>
      </c>
    </row>
    <row r="2618" spans="1:4" x14ac:dyDescent="0.3">
      <c r="A2618">
        <v>15000000</v>
      </c>
      <c r="B2618">
        <v>13766014</v>
      </c>
      <c r="C2618">
        <f t="shared" si="40"/>
        <v>-1233986</v>
      </c>
      <c r="D2618" t="s">
        <v>9866</v>
      </c>
    </row>
    <row r="2619" spans="1:4" x14ac:dyDescent="0.3">
      <c r="A2619">
        <v>15000000</v>
      </c>
      <c r="B2619">
        <v>13034417</v>
      </c>
      <c r="C2619">
        <f t="shared" si="40"/>
        <v>-1965583</v>
      </c>
      <c r="D2619" t="s">
        <v>9867</v>
      </c>
    </row>
    <row r="2620" spans="1:4" x14ac:dyDescent="0.3">
      <c r="A2620">
        <v>20000000</v>
      </c>
      <c r="B2620">
        <v>11632420</v>
      </c>
      <c r="C2620">
        <f t="shared" si="40"/>
        <v>-8367580</v>
      </c>
      <c r="D2620" t="s">
        <v>9868</v>
      </c>
    </row>
    <row r="2621" spans="1:4" x14ac:dyDescent="0.3">
      <c r="A2621">
        <v>15000000</v>
      </c>
      <c r="B2621">
        <v>12212417</v>
      </c>
      <c r="C2621">
        <f t="shared" si="40"/>
        <v>-2787583</v>
      </c>
      <c r="D2621" t="s">
        <v>9869</v>
      </c>
    </row>
    <row r="2622" spans="1:4" x14ac:dyDescent="0.3">
      <c r="A2622">
        <v>15000000</v>
      </c>
      <c r="B2622">
        <v>11614236</v>
      </c>
      <c r="C2622">
        <f t="shared" si="40"/>
        <v>-3385764</v>
      </c>
      <c r="D2622" t="s">
        <v>9870</v>
      </c>
    </row>
    <row r="2623" spans="1:4" x14ac:dyDescent="0.3">
      <c r="A2623">
        <v>20000000</v>
      </c>
      <c r="B2623">
        <v>13337299</v>
      </c>
      <c r="C2623">
        <f t="shared" si="40"/>
        <v>-6662701</v>
      </c>
      <c r="D2623" t="s">
        <v>9871</v>
      </c>
    </row>
    <row r="2624" spans="1:4" x14ac:dyDescent="0.3">
      <c r="A2624">
        <v>15000000</v>
      </c>
      <c r="B2624">
        <v>10763469</v>
      </c>
      <c r="C2624">
        <f t="shared" si="40"/>
        <v>-4236531</v>
      </c>
      <c r="D2624" t="s">
        <v>9872</v>
      </c>
    </row>
    <row r="2625" spans="1:4" x14ac:dyDescent="0.3">
      <c r="A2625">
        <v>15000000</v>
      </c>
      <c r="B2625">
        <v>11144518</v>
      </c>
      <c r="C2625">
        <f t="shared" si="40"/>
        <v>-3855482</v>
      </c>
      <c r="D2625" t="s">
        <v>9873</v>
      </c>
    </row>
    <row r="2626" spans="1:4" x14ac:dyDescent="0.3">
      <c r="A2626">
        <v>15000000</v>
      </c>
      <c r="B2626">
        <v>15608545</v>
      </c>
      <c r="C2626">
        <f t="shared" si="40"/>
        <v>608545</v>
      </c>
      <c r="D2626" t="s">
        <v>9874</v>
      </c>
    </row>
    <row r="2627" spans="1:4" x14ac:dyDescent="0.3">
      <c r="A2627">
        <v>15000000</v>
      </c>
      <c r="B2627">
        <v>10443316</v>
      </c>
      <c r="C2627">
        <f t="shared" ref="C2627:C2690" si="41">B2627-A2627</f>
        <v>-4556684</v>
      </c>
      <c r="D2627" t="s">
        <v>9875</v>
      </c>
    </row>
    <row r="2628" spans="1:4" x14ac:dyDescent="0.3">
      <c r="A2628">
        <v>15000000</v>
      </c>
      <c r="B2628">
        <v>10494147</v>
      </c>
      <c r="C2628">
        <f t="shared" si="41"/>
        <v>-4505853</v>
      </c>
      <c r="D2628" t="s">
        <v>9876</v>
      </c>
    </row>
    <row r="2629" spans="1:4" x14ac:dyDescent="0.3">
      <c r="A2629">
        <v>15000000</v>
      </c>
      <c r="B2629">
        <v>9929000</v>
      </c>
      <c r="C2629">
        <f t="shared" si="41"/>
        <v>-5071000</v>
      </c>
      <c r="D2629" t="s">
        <v>9877</v>
      </c>
    </row>
    <row r="2630" spans="1:4" x14ac:dyDescent="0.3">
      <c r="A2630">
        <v>15000000</v>
      </c>
      <c r="B2630">
        <v>10411980</v>
      </c>
      <c r="C2630">
        <f t="shared" si="41"/>
        <v>-4588020</v>
      </c>
      <c r="D2630" t="s">
        <v>9878</v>
      </c>
    </row>
    <row r="2631" spans="1:4" x14ac:dyDescent="0.3">
      <c r="A2631">
        <v>15000000</v>
      </c>
      <c r="B2631">
        <v>17439163</v>
      </c>
      <c r="C2631">
        <f t="shared" si="41"/>
        <v>2439163</v>
      </c>
      <c r="D2631" t="s">
        <v>9879</v>
      </c>
    </row>
    <row r="2632" spans="1:4" x14ac:dyDescent="0.3">
      <c r="A2632">
        <v>15000000</v>
      </c>
      <c r="B2632">
        <v>9396487</v>
      </c>
      <c r="C2632">
        <f t="shared" si="41"/>
        <v>-5603513</v>
      </c>
      <c r="D2632" t="s">
        <v>9880</v>
      </c>
    </row>
    <row r="2633" spans="1:4" x14ac:dyDescent="0.3">
      <c r="A2633">
        <v>15000000</v>
      </c>
      <c r="B2633">
        <v>9059588</v>
      </c>
      <c r="C2633">
        <f t="shared" si="41"/>
        <v>-5940412</v>
      </c>
      <c r="D2633" t="s">
        <v>9881</v>
      </c>
    </row>
    <row r="2634" spans="1:4" x14ac:dyDescent="0.3">
      <c r="A2634">
        <v>16000000</v>
      </c>
      <c r="B2634">
        <v>9172810</v>
      </c>
      <c r="C2634">
        <f t="shared" si="41"/>
        <v>-6827190</v>
      </c>
      <c r="D2634" t="s">
        <v>9882</v>
      </c>
    </row>
    <row r="2635" spans="1:4" x14ac:dyDescent="0.3">
      <c r="A2635">
        <v>15000000</v>
      </c>
      <c r="B2635">
        <v>8735529</v>
      </c>
      <c r="C2635">
        <f t="shared" si="41"/>
        <v>-6264471</v>
      </c>
      <c r="D2635" t="s">
        <v>9883</v>
      </c>
    </row>
    <row r="2636" spans="1:4" x14ac:dyDescent="0.3">
      <c r="A2636">
        <v>20000000</v>
      </c>
      <c r="B2636">
        <v>8586376</v>
      </c>
      <c r="C2636">
        <f t="shared" si="41"/>
        <v>-11413624</v>
      </c>
      <c r="D2636" t="s">
        <v>9884</v>
      </c>
    </row>
    <row r="2637" spans="1:4" x14ac:dyDescent="0.3">
      <c r="A2637">
        <v>15000000</v>
      </c>
      <c r="B2637">
        <v>8378141</v>
      </c>
      <c r="C2637">
        <f t="shared" si="41"/>
        <v>-6621859</v>
      </c>
      <c r="D2637" t="s">
        <v>9885</v>
      </c>
    </row>
    <row r="2638" spans="1:4" x14ac:dyDescent="0.3">
      <c r="A2638">
        <v>20000000</v>
      </c>
      <c r="B2638">
        <v>25529689.5</v>
      </c>
      <c r="C2638">
        <f t="shared" si="41"/>
        <v>5529689.5</v>
      </c>
      <c r="D2638" t="s">
        <v>9886</v>
      </c>
    </row>
    <row r="2639" spans="1:4" x14ac:dyDescent="0.3">
      <c r="A2639">
        <v>15000000</v>
      </c>
      <c r="B2639">
        <v>8080116</v>
      </c>
      <c r="C2639">
        <f t="shared" si="41"/>
        <v>-6919884</v>
      </c>
      <c r="D2639" t="s">
        <v>9887</v>
      </c>
    </row>
    <row r="2640" spans="1:4" x14ac:dyDescent="0.3">
      <c r="A2640">
        <v>15000000</v>
      </c>
      <c r="B2640">
        <v>7757130</v>
      </c>
      <c r="C2640">
        <f t="shared" si="41"/>
        <v>-7242870</v>
      </c>
      <c r="D2640" t="s">
        <v>9888</v>
      </c>
    </row>
    <row r="2641" spans="1:4" x14ac:dyDescent="0.3">
      <c r="A2641">
        <v>15000000</v>
      </c>
      <c r="B2641">
        <v>9123834</v>
      </c>
      <c r="C2641">
        <f t="shared" si="41"/>
        <v>-5876166</v>
      </c>
      <c r="D2641" t="s">
        <v>9889</v>
      </c>
    </row>
    <row r="2642" spans="1:4" x14ac:dyDescent="0.3">
      <c r="A2642">
        <v>15000000</v>
      </c>
      <c r="B2642">
        <v>6409206</v>
      </c>
      <c r="C2642">
        <f t="shared" si="41"/>
        <v>-8590794</v>
      </c>
      <c r="D2642" t="s">
        <v>9890</v>
      </c>
    </row>
    <row r="2643" spans="1:4" x14ac:dyDescent="0.3">
      <c r="A2643">
        <v>15000000</v>
      </c>
      <c r="B2643">
        <v>6373693</v>
      </c>
      <c r="C2643">
        <f t="shared" si="41"/>
        <v>-8626307</v>
      </c>
      <c r="D2643" t="s">
        <v>9891</v>
      </c>
    </row>
    <row r="2644" spans="1:4" x14ac:dyDescent="0.3">
      <c r="A2644">
        <v>15000000</v>
      </c>
      <c r="B2644">
        <v>7556708</v>
      </c>
      <c r="C2644">
        <f t="shared" si="41"/>
        <v>-7443292</v>
      </c>
      <c r="D2644" t="s">
        <v>9892</v>
      </c>
    </row>
    <row r="2645" spans="1:4" x14ac:dyDescent="0.3">
      <c r="A2645">
        <v>15000000</v>
      </c>
      <c r="B2645">
        <v>5306447</v>
      </c>
      <c r="C2645">
        <f t="shared" si="41"/>
        <v>-9693553</v>
      </c>
      <c r="D2645" t="s">
        <v>9893</v>
      </c>
    </row>
    <row r="2646" spans="1:4" x14ac:dyDescent="0.3">
      <c r="A2646">
        <v>15000000</v>
      </c>
      <c r="B2646">
        <v>5217498</v>
      </c>
      <c r="C2646">
        <f t="shared" si="41"/>
        <v>-9782502</v>
      </c>
      <c r="D2646" t="s">
        <v>9894</v>
      </c>
    </row>
    <row r="2647" spans="1:4" x14ac:dyDescent="0.3">
      <c r="A2647">
        <v>15000000</v>
      </c>
      <c r="B2647">
        <v>5023275</v>
      </c>
      <c r="C2647">
        <f t="shared" si="41"/>
        <v>-9976725</v>
      </c>
      <c r="D2647" t="s">
        <v>9895</v>
      </c>
    </row>
    <row r="2648" spans="1:4" x14ac:dyDescent="0.3">
      <c r="A2648">
        <v>15000000</v>
      </c>
      <c r="B2648">
        <v>4956401</v>
      </c>
      <c r="C2648">
        <f t="shared" si="41"/>
        <v>-10043599</v>
      </c>
      <c r="D2648" t="s">
        <v>9896</v>
      </c>
    </row>
    <row r="2649" spans="1:4" x14ac:dyDescent="0.3">
      <c r="A2649">
        <v>15000000</v>
      </c>
      <c r="B2649">
        <v>4235837</v>
      </c>
      <c r="C2649">
        <f t="shared" si="41"/>
        <v>-10764163</v>
      </c>
      <c r="D2649" t="s">
        <v>9897</v>
      </c>
    </row>
    <row r="2650" spans="1:4" x14ac:dyDescent="0.3">
      <c r="A2650">
        <v>20000000</v>
      </c>
      <c r="B2650">
        <v>4002955</v>
      </c>
      <c r="C2650">
        <f t="shared" si="41"/>
        <v>-15997045</v>
      </c>
      <c r="D2650" t="s">
        <v>9898</v>
      </c>
    </row>
    <row r="2651" spans="1:4" x14ac:dyDescent="0.3">
      <c r="A2651">
        <v>15000000</v>
      </c>
      <c r="B2651">
        <v>7219578</v>
      </c>
      <c r="C2651">
        <f t="shared" si="41"/>
        <v>-7780422</v>
      </c>
      <c r="D2651" t="s">
        <v>9899</v>
      </c>
    </row>
    <row r="2652" spans="1:4" x14ac:dyDescent="0.3">
      <c r="A2652">
        <v>20000000</v>
      </c>
      <c r="B2652">
        <v>3525161</v>
      </c>
      <c r="C2652">
        <f t="shared" si="41"/>
        <v>-16474839</v>
      </c>
      <c r="D2652" t="s">
        <v>9900</v>
      </c>
    </row>
    <row r="2653" spans="1:4" x14ac:dyDescent="0.3">
      <c r="A2653">
        <v>22000000</v>
      </c>
      <c r="B2653">
        <v>3247816</v>
      </c>
      <c r="C2653">
        <f t="shared" si="41"/>
        <v>-18752184</v>
      </c>
      <c r="D2653" t="s">
        <v>9901</v>
      </c>
    </row>
    <row r="2654" spans="1:4" x14ac:dyDescent="0.3">
      <c r="A2654">
        <v>15000000</v>
      </c>
      <c r="B2654">
        <v>2412045</v>
      </c>
      <c r="C2654">
        <f t="shared" si="41"/>
        <v>-12587955</v>
      </c>
      <c r="D2654" t="s">
        <v>9902</v>
      </c>
    </row>
    <row r="2655" spans="1:4" x14ac:dyDescent="0.3">
      <c r="A2655">
        <v>15000000</v>
      </c>
      <c r="B2655">
        <v>2203641</v>
      </c>
      <c r="C2655">
        <f t="shared" si="41"/>
        <v>-12796359</v>
      </c>
      <c r="D2655" t="s">
        <v>9903</v>
      </c>
    </row>
    <row r="2656" spans="1:4" x14ac:dyDescent="0.3">
      <c r="A2656">
        <v>15000000</v>
      </c>
      <c r="B2656">
        <v>1953732</v>
      </c>
      <c r="C2656">
        <f t="shared" si="41"/>
        <v>-13046268</v>
      </c>
      <c r="D2656" t="s">
        <v>9904</v>
      </c>
    </row>
    <row r="2657" spans="1:4" x14ac:dyDescent="0.3">
      <c r="A2657">
        <v>15000000</v>
      </c>
      <c r="B2657">
        <v>1954202</v>
      </c>
      <c r="C2657">
        <f t="shared" si="41"/>
        <v>-13045798</v>
      </c>
      <c r="D2657" t="s">
        <v>9905</v>
      </c>
    </row>
    <row r="2658" spans="1:4" x14ac:dyDescent="0.3">
      <c r="A2658">
        <v>15000000</v>
      </c>
      <c r="B2658">
        <v>1294640</v>
      </c>
      <c r="C2658">
        <f t="shared" si="41"/>
        <v>-13705360</v>
      </c>
      <c r="D2658" t="s">
        <v>9906</v>
      </c>
    </row>
    <row r="2659" spans="1:4" x14ac:dyDescent="0.3">
      <c r="A2659">
        <v>20000000</v>
      </c>
      <c r="B2659">
        <v>25529689.5</v>
      </c>
      <c r="C2659">
        <f t="shared" si="41"/>
        <v>5529689.5</v>
      </c>
      <c r="D2659" t="s">
        <v>9907</v>
      </c>
    </row>
    <row r="2660" spans="1:4" x14ac:dyDescent="0.3">
      <c r="A2660">
        <v>20000000</v>
      </c>
      <c r="B2660">
        <v>819852</v>
      </c>
      <c r="C2660">
        <f t="shared" si="41"/>
        <v>-19180148</v>
      </c>
      <c r="D2660" t="s">
        <v>9908</v>
      </c>
    </row>
    <row r="2661" spans="1:4" x14ac:dyDescent="0.3">
      <c r="A2661">
        <v>6000000</v>
      </c>
      <c r="B2661">
        <v>26435</v>
      </c>
      <c r="C2661">
        <f t="shared" si="41"/>
        <v>-5973565</v>
      </c>
      <c r="D2661" t="s">
        <v>9909</v>
      </c>
    </row>
    <row r="2662" spans="1:4" x14ac:dyDescent="0.3">
      <c r="A2662">
        <v>12000000</v>
      </c>
      <c r="B2662">
        <v>1197786</v>
      </c>
      <c r="C2662">
        <f t="shared" si="41"/>
        <v>-10802214</v>
      </c>
      <c r="D2662" t="s">
        <v>9910</v>
      </c>
    </row>
    <row r="2663" spans="1:4" x14ac:dyDescent="0.3">
      <c r="A2663">
        <v>7000000</v>
      </c>
      <c r="B2663">
        <v>529766</v>
      </c>
      <c r="C2663">
        <f t="shared" si="41"/>
        <v>-6470234</v>
      </c>
      <c r="D2663" t="s">
        <v>9911</v>
      </c>
    </row>
    <row r="2664" spans="1:4" x14ac:dyDescent="0.3">
      <c r="A2664">
        <v>15000000</v>
      </c>
      <c r="B2664">
        <v>613556</v>
      </c>
      <c r="C2664">
        <f t="shared" si="41"/>
        <v>-14386444</v>
      </c>
      <c r="D2664" t="s">
        <v>9912</v>
      </c>
    </row>
    <row r="2665" spans="1:4" x14ac:dyDescent="0.3">
      <c r="A2665">
        <v>15000000</v>
      </c>
      <c r="B2665">
        <v>353743</v>
      </c>
      <c r="C2665">
        <f t="shared" si="41"/>
        <v>-14646257</v>
      </c>
      <c r="D2665" t="s">
        <v>9913</v>
      </c>
    </row>
    <row r="2666" spans="1:4" x14ac:dyDescent="0.3">
      <c r="A2666">
        <v>20000000</v>
      </c>
      <c r="B2666">
        <v>502028</v>
      </c>
      <c r="C2666">
        <f t="shared" si="41"/>
        <v>-19497972</v>
      </c>
      <c r="D2666" t="s">
        <v>9914</v>
      </c>
    </row>
    <row r="2667" spans="1:4" x14ac:dyDescent="0.3">
      <c r="A2667">
        <v>300000000</v>
      </c>
      <c r="B2667">
        <v>102055</v>
      </c>
      <c r="C2667">
        <f t="shared" si="41"/>
        <v>-299897945</v>
      </c>
      <c r="D2667" t="s">
        <v>9915</v>
      </c>
    </row>
    <row r="2668" spans="1:4" x14ac:dyDescent="0.3">
      <c r="A2668">
        <v>20000000</v>
      </c>
      <c r="B2668">
        <v>122288</v>
      </c>
      <c r="C2668">
        <f t="shared" si="41"/>
        <v>-19877712</v>
      </c>
      <c r="D2668" t="s">
        <v>9916</v>
      </c>
    </row>
    <row r="2669" spans="1:4" x14ac:dyDescent="0.3">
      <c r="A2669">
        <v>9000000</v>
      </c>
      <c r="B2669">
        <v>25529689.5</v>
      </c>
      <c r="C2669">
        <f t="shared" si="41"/>
        <v>16529689.5</v>
      </c>
      <c r="D2669" t="s">
        <v>9917</v>
      </c>
    </row>
    <row r="2670" spans="1:4" x14ac:dyDescent="0.3">
      <c r="A2670">
        <v>15000000</v>
      </c>
      <c r="B2670">
        <v>73548</v>
      </c>
      <c r="C2670">
        <f t="shared" si="41"/>
        <v>-14926452</v>
      </c>
      <c r="D2670" t="s">
        <v>9918</v>
      </c>
    </row>
    <row r="2671" spans="1:4" x14ac:dyDescent="0.3">
      <c r="A2671">
        <v>15000000</v>
      </c>
      <c r="B2671">
        <v>25529689.5</v>
      </c>
      <c r="C2671">
        <f t="shared" si="41"/>
        <v>10529689.5</v>
      </c>
      <c r="D2671" t="s">
        <v>9919</v>
      </c>
    </row>
    <row r="2672" spans="1:4" x14ac:dyDescent="0.3">
      <c r="A2672">
        <v>15000000</v>
      </c>
      <c r="B2672">
        <v>28870</v>
      </c>
      <c r="C2672">
        <f t="shared" si="41"/>
        <v>-14971130</v>
      </c>
      <c r="D2672" t="s">
        <v>9920</v>
      </c>
    </row>
    <row r="2673" spans="1:4" x14ac:dyDescent="0.3">
      <c r="A2673">
        <v>25000000</v>
      </c>
      <c r="B2673">
        <v>22723</v>
      </c>
      <c r="C2673">
        <f t="shared" si="41"/>
        <v>-24977277</v>
      </c>
      <c r="D2673" t="s">
        <v>9921</v>
      </c>
    </row>
    <row r="2674" spans="1:4" x14ac:dyDescent="0.3">
      <c r="A2674">
        <v>15000000</v>
      </c>
      <c r="B2674">
        <v>20380</v>
      </c>
      <c r="C2674">
        <f t="shared" si="41"/>
        <v>-14979620</v>
      </c>
      <c r="D2674" t="s">
        <v>9922</v>
      </c>
    </row>
    <row r="2675" spans="1:4" x14ac:dyDescent="0.3">
      <c r="A2675">
        <v>20000000</v>
      </c>
      <c r="B2675">
        <v>25529689.5</v>
      </c>
      <c r="C2675">
        <f t="shared" si="41"/>
        <v>5529689.5</v>
      </c>
      <c r="D2675" t="s">
        <v>9923</v>
      </c>
    </row>
    <row r="2676" spans="1:4" x14ac:dyDescent="0.3">
      <c r="A2676">
        <v>20000000</v>
      </c>
      <c r="B2676">
        <v>25529689.5</v>
      </c>
      <c r="C2676">
        <f t="shared" si="41"/>
        <v>5529689.5</v>
      </c>
      <c r="D2676" t="s">
        <v>9924</v>
      </c>
    </row>
    <row r="2677" spans="1:4" x14ac:dyDescent="0.3">
      <c r="A2677">
        <v>7000000</v>
      </c>
      <c r="B2677">
        <v>25529689.5</v>
      </c>
      <c r="C2677">
        <f t="shared" si="41"/>
        <v>18529689.5</v>
      </c>
      <c r="D2677" t="s">
        <v>9925</v>
      </c>
    </row>
    <row r="2678" spans="1:4" x14ac:dyDescent="0.3">
      <c r="A2678">
        <v>15000000</v>
      </c>
      <c r="B2678">
        <v>25529689.5</v>
      </c>
      <c r="C2678">
        <f t="shared" si="41"/>
        <v>10529689.5</v>
      </c>
      <c r="D2678" t="s">
        <v>9926</v>
      </c>
    </row>
    <row r="2679" spans="1:4" x14ac:dyDescent="0.3">
      <c r="A2679">
        <v>15000000</v>
      </c>
      <c r="B2679">
        <v>25529689.5</v>
      </c>
      <c r="C2679">
        <f t="shared" si="41"/>
        <v>10529689.5</v>
      </c>
      <c r="D2679" t="s">
        <v>9927</v>
      </c>
    </row>
    <row r="2680" spans="1:4" x14ac:dyDescent="0.3">
      <c r="A2680">
        <v>15000000</v>
      </c>
      <c r="B2680">
        <v>25529689.5</v>
      </c>
      <c r="C2680">
        <f t="shared" si="41"/>
        <v>10529689.5</v>
      </c>
      <c r="D2680" t="s">
        <v>9928</v>
      </c>
    </row>
    <row r="2681" spans="1:4" x14ac:dyDescent="0.3">
      <c r="A2681">
        <v>15000000</v>
      </c>
      <c r="B2681">
        <v>25529689.5</v>
      </c>
      <c r="C2681">
        <f t="shared" si="41"/>
        <v>10529689.5</v>
      </c>
      <c r="D2681" t="s">
        <v>9929</v>
      </c>
    </row>
    <row r="2682" spans="1:4" x14ac:dyDescent="0.3">
      <c r="A2682">
        <v>14600000</v>
      </c>
      <c r="B2682">
        <v>70906973</v>
      </c>
      <c r="C2682">
        <f t="shared" si="41"/>
        <v>56306973</v>
      </c>
      <c r="D2682" t="s">
        <v>9930</v>
      </c>
    </row>
    <row r="2683" spans="1:4" x14ac:dyDescent="0.3">
      <c r="A2683">
        <v>14800000</v>
      </c>
      <c r="B2683">
        <v>66009973</v>
      </c>
      <c r="C2683">
        <f t="shared" si="41"/>
        <v>51209973</v>
      </c>
      <c r="D2683" t="s">
        <v>9931</v>
      </c>
    </row>
    <row r="2684" spans="1:4" x14ac:dyDescent="0.3">
      <c r="A2684">
        <v>14500000</v>
      </c>
      <c r="B2684">
        <v>46338728</v>
      </c>
      <c r="C2684">
        <f t="shared" si="41"/>
        <v>31838728</v>
      </c>
      <c r="D2684" t="s">
        <v>9932</v>
      </c>
    </row>
    <row r="2685" spans="1:4" x14ac:dyDescent="0.3">
      <c r="A2685">
        <v>10000000</v>
      </c>
      <c r="B2685">
        <v>7691700</v>
      </c>
      <c r="C2685">
        <f t="shared" si="41"/>
        <v>-2308300</v>
      </c>
      <c r="D2685" t="s">
        <v>9933</v>
      </c>
    </row>
    <row r="2686" spans="1:4" x14ac:dyDescent="0.3">
      <c r="A2686">
        <v>14500000</v>
      </c>
      <c r="B2686">
        <v>25529689.5</v>
      </c>
      <c r="C2686">
        <f t="shared" si="41"/>
        <v>11029689.5</v>
      </c>
      <c r="D2686" t="s">
        <v>9934</v>
      </c>
    </row>
    <row r="2687" spans="1:4" x14ac:dyDescent="0.3">
      <c r="A2687">
        <v>14400000</v>
      </c>
      <c r="B2687">
        <v>101157447</v>
      </c>
      <c r="C2687">
        <f t="shared" si="41"/>
        <v>86757447</v>
      </c>
      <c r="D2687" t="s">
        <v>9935</v>
      </c>
    </row>
    <row r="2688" spans="1:4" x14ac:dyDescent="0.3">
      <c r="A2688">
        <v>14200000</v>
      </c>
      <c r="B2688">
        <v>74205</v>
      </c>
      <c r="C2688">
        <f t="shared" si="41"/>
        <v>-14125795</v>
      </c>
      <c r="D2688" t="s">
        <v>9936</v>
      </c>
    </row>
    <row r="2689" spans="1:4" x14ac:dyDescent="0.3">
      <c r="A2689">
        <v>15000000</v>
      </c>
      <c r="B2689">
        <v>141319195</v>
      </c>
      <c r="C2689">
        <f t="shared" si="41"/>
        <v>126319195</v>
      </c>
      <c r="D2689" t="s">
        <v>9937</v>
      </c>
    </row>
    <row r="2690" spans="1:4" x14ac:dyDescent="0.3">
      <c r="A2690">
        <v>14000000</v>
      </c>
      <c r="B2690">
        <v>156645693</v>
      </c>
      <c r="C2690">
        <f t="shared" si="41"/>
        <v>142645693</v>
      </c>
      <c r="D2690" t="s">
        <v>9938</v>
      </c>
    </row>
    <row r="2691" spans="1:4" x14ac:dyDescent="0.3">
      <c r="A2691">
        <v>14000000</v>
      </c>
      <c r="B2691">
        <v>178406268</v>
      </c>
      <c r="C2691">
        <f t="shared" ref="C2691:C2754" si="42">B2691-A2691</f>
        <v>164406268</v>
      </c>
      <c r="D2691" t="s">
        <v>9939</v>
      </c>
    </row>
    <row r="2692" spans="1:4" x14ac:dyDescent="0.3">
      <c r="A2692">
        <v>15800000</v>
      </c>
      <c r="B2692">
        <v>109306210</v>
      </c>
      <c r="C2692">
        <f t="shared" si="42"/>
        <v>93506210</v>
      </c>
      <c r="D2692" t="s">
        <v>9940</v>
      </c>
    </row>
    <row r="2693" spans="1:4" x14ac:dyDescent="0.3">
      <c r="A2693">
        <v>15000000</v>
      </c>
      <c r="B2693">
        <v>25529689.5</v>
      </c>
      <c r="C2693">
        <f t="shared" si="42"/>
        <v>10529689.5</v>
      </c>
      <c r="D2693" t="s">
        <v>9941</v>
      </c>
    </row>
    <row r="2694" spans="1:4" x14ac:dyDescent="0.3">
      <c r="A2694">
        <v>14000000</v>
      </c>
      <c r="B2694">
        <v>70001698</v>
      </c>
      <c r="C2694">
        <f t="shared" si="42"/>
        <v>56001698</v>
      </c>
      <c r="D2694" t="s">
        <v>9942</v>
      </c>
    </row>
    <row r="2695" spans="1:4" x14ac:dyDescent="0.3">
      <c r="A2695">
        <v>15000000</v>
      </c>
      <c r="B2695">
        <v>68856263</v>
      </c>
      <c r="C2695">
        <f t="shared" si="42"/>
        <v>53856263</v>
      </c>
      <c r="D2695" t="s">
        <v>9943</v>
      </c>
    </row>
    <row r="2696" spans="1:4" x14ac:dyDescent="0.3">
      <c r="A2696">
        <v>15000000</v>
      </c>
      <c r="B2696">
        <v>51527787</v>
      </c>
      <c r="C2696">
        <f t="shared" si="42"/>
        <v>36527787</v>
      </c>
      <c r="D2696" t="s">
        <v>9944</v>
      </c>
    </row>
    <row r="2697" spans="1:4" x14ac:dyDescent="0.3">
      <c r="A2697">
        <v>14000000</v>
      </c>
      <c r="B2697">
        <v>25529689.5</v>
      </c>
      <c r="C2697">
        <f t="shared" si="42"/>
        <v>11529689.5</v>
      </c>
      <c r="D2697" t="s">
        <v>8299</v>
      </c>
    </row>
    <row r="2698" spans="1:4" x14ac:dyDescent="0.3">
      <c r="A2698">
        <v>14000000</v>
      </c>
      <c r="B2698">
        <v>61356221</v>
      </c>
      <c r="C2698">
        <f t="shared" si="42"/>
        <v>47356221</v>
      </c>
      <c r="D2698" t="s">
        <v>9945</v>
      </c>
    </row>
    <row r="2699" spans="1:4" x14ac:dyDescent="0.3">
      <c r="A2699">
        <v>14000000</v>
      </c>
      <c r="B2699">
        <v>46800000</v>
      </c>
      <c r="C2699">
        <f t="shared" si="42"/>
        <v>32800000</v>
      </c>
      <c r="D2699" t="s">
        <v>9946</v>
      </c>
    </row>
    <row r="2700" spans="1:4" x14ac:dyDescent="0.3">
      <c r="A2700">
        <v>14000000</v>
      </c>
      <c r="B2700">
        <v>38048637</v>
      </c>
      <c r="C2700">
        <f t="shared" si="42"/>
        <v>24048637</v>
      </c>
      <c r="D2700" t="s">
        <v>9947</v>
      </c>
    </row>
    <row r="2701" spans="1:4" x14ac:dyDescent="0.3">
      <c r="A2701">
        <v>20000000</v>
      </c>
      <c r="B2701">
        <v>35010192</v>
      </c>
      <c r="C2701">
        <f t="shared" si="42"/>
        <v>15010192</v>
      </c>
      <c r="D2701" t="s">
        <v>9948</v>
      </c>
    </row>
    <row r="2702" spans="1:4" x14ac:dyDescent="0.3">
      <c r="A2702">
        <v>14000000</v>
      </c>
      <c r="B2702">
        <v>34793160</v>
      </c>
      <c r="C2702">
        <f t="shared" si="42"/>
        <v>20793160</v>
      </c>
      <c r="D2702" t="s">
        <v>9949</v>
      </c>
    </row>
    <row r="2703" spans="1:4" x14ac:dyDescent="0.3">
      <c r="A2703">
        <v>14000000</v>
      </c>
      <c r="B2703">
        <v>30628981</v>
      </c>
      <c r="C2703">
        <f t="shared" si="42"/>
        <v>16628981</v>
      </c>
      <c r="D2703" t="s">
        <v>9950</v>
      </c>
    </row>
    <row r="2704" spans="1:4" x14ac:dyDescent="0.3">
      <c r="A2704">
        <v>13000000</v>
      </c>
      <c r="B2704">
        <v>29959436</v>
      </c>
      <c r="C2704">
        <f t="shared" si="42"/>
        <v>16959436</v>
      </c>
      <c r="D2704" t="s">
        <v>9951</v>
      </c>
    </row>
    <row r="2705" spans="1:4" x14ac:dyDescent="0.3">
      <c r="A2705">
        <v>14000000</v>
      </c>
      <c r="B2705">
        <v>25571351</v>
      </c>
      <c r="C2705">
        <f t="shared" si="42"/>
        <v>11571351</v>
      </c>
      <c r="D2705" t="s">
        <v>9952</v>
      </c>
    </row>
    <row r="2706" spans="1:4" x14ac:dyDescent="0.3">
      <c r="A2706">
        <v>14000000</v>
      </c>
      <c r="B2706">
        <v>27515786</v>
      </c>
      <c r="C2706">
        <f t="shared" si="42"/>
        <v>13515786</v>
      </c>
      <c r="D2706" t="s">
        <v>9953</v>
      </c>
    </row>
    <row r="2707" spans="1:4" x14ac:dyDescent="0.3">
      <c r="A2707">
        <v>14000000</v>
      </c>
      <c r="B2707">
        <v>25482931</v>
      </c>
      <c r="C2707">
        <f t="shared" si="42"/>
        <v>11482931</v>
      </c>
      <c r="D2707" t="s">
        <v>9954</v>
      </c>
    </row>
    <row r="2708" spans="1:4" x14ac:dyDescent="0.3">
      <c r="A2708">
        <v>20000000</v>
      </c>
      <c r="B2708">
        <v>19900000</v>
      </c>
      <c r="C2708">
        <f t="shared" si="42"/>
        <v>-100000</v>
      </c>
      <c r="D2708" t="s">
        <v>9955</v>
      </c>
    </row>
    <row r="2709" spans="1:4" x14ac:dyDescent="0.3">
      <c r="A2709">
        <v>14000000</v>
      </c>
      <c r="B2709">
        <v>25529689.5</v>
      </c>
      <c r="C2709">
        <f t="shared" si="42"/>
        <v>11529689.5</v>
      </c>
      <c r="D2709" t="s">
        <v>9956</v>
      </c>
    </row>
    <row r="2710" spans="1:4" x14ac:dyDescent="0.3">
      <c r="A2710">
        <v>14000000</v>
      </c>
      <c r="B2710">
        <v>16298046</v>
      </c>
      <c r="C2710">
        <f t="shared" si="42"/>
        <v>2298046</v>
      </c>
      <c r="D2710" t="s">
        <v>9957</v>
      </c>
    </row>
    <row r="2711" spans="1:4" x14ac:dyDescent="0.3">
      <c r="A2711">
        <v>14000000</v>
      </c>
      <c r="B2711">
        <v>15549702</v>
      </c>
      <c r="C2711">
        <f t="shared" si="42"/>
        <v>1549702</v>
      </c>
      <c r="D2711" t="s">
        <v>9958</v>
      </c>
    </row>
    <row r="2712" spans="1:4" x14ac:dyDescent="0.3">
      <c r="A2712">
        <v>14000000</v>
      </c>
      <c r="B2712">
        <v>15483540</v>
      </c>
      <c r="C2712">
        <f t="shared" si="42"/>
        <v>1483540</v>
      </c>
      <c r="D2712" t="s">
        <v>9959</v>
      </c>
    </row>
    <row r="2713" spans="1:4" x14ac:dyDescent="0.3">
      <c r="A2713">
        <v>14000000</v>
      </c>
      <c r="B2713">
        <v>20246959</v>
      </c>
      <c r="C2713">
        <f t="shared" si="42"/>
        <v>6246959</v>
      </c>
      <c r="D2713" t="s">
        <v>9960</v>
      </c>
    </row>
    <row r="2714" spans="1:4" x14ac:dyDescent="0.3">
      <c r="A2714">
        <v>14000000</v>
      </c>
      <c r="B2714">
        <v>15062898</v>
      </c>
      <c r="C2714">
        <f t="shared" si="42"/>
        <v>1062898</v>
      </c>
      <c r="D2714" t="s">
        <v>9961</v>
      </c>
    </row>
    <row r="2715" spans="1:4" x14ac:dyDescent="0.3">
      <c r="A2715">
        <v>12000000</v>
      </c>
      <c r="B2715">
        <v>14348123</v>
      </c>
      <c r="C2715">
        <f t="shared" si="42"/>
        <v>2348123</v>
      </c>
      <c r="D2715" t="s">
        <v>9962</v>
      </c>
    </row>
    <row r="2716" spans="1:4" x14ac:dyDescent="0.3">
      <c r="A2716">
        <v>8500000</v>
      </c>
      <c r="B2716">
        <v>15171475</v>
      </c>
      <c r="C2716">
        <f t="shared" si="42"/>
        <v>6671475</v>
      </c>
      <c r="D2716" t="s">
        <v>9963</v>
      </c>
    </row>
    <row r="2717" spans="1:4" x14ac:dyDescent="0.3">
      <c r="A2717">
        <v>14000000</v>
      </c>
      <c r="B2717">
        <v>25529689.5</v>
      </c>
      <c r="C2717">
        <f t="shared" si="42"/>
        <v>11529689.5</v>
      </c>
      <c r="D2717" t="s">
        <v>9964</v>
      </c>
    </row>
    <row r="2718" spans="1:4" x14ac:dyDescent="0.3">
      <c r="A2718">
        <v>14000000</v>
      </c>
      <c r="B2718">
        <v>13640000</v>
      </c>
      <c r="C2718">
        <f t="shared" si="42"/>
        <v>-360000</v>
      </c>
      <c r="D2718" t="s">
        <v>9965</v>
      </c>
    </row>
    <row r="2719" spans="1:4" x14ac:dyDescent="0.3">
      <c r="A2719">
        <v>20000000</v>
      </c>
      <c r="B2719">
        <v>12550242</v>
      </c>
      <c r="C2719">
        <f t="shared" si="42"/>
        <v>-7449758</v>
      </c>
      <c r="D2719" t="s">
        <v>9966</v>
      </c>
    </row>
    <row r="2720" spans="1:4" x14ac:dyDescent="0.3">
      <c r="A2720">
        <v>11000000</v>
      </c>
      <c r="B2720">
        <v>12610731</v>
      </c>
      <c r="C2720">
        <f t="shared" si="42"/>
        <v>1610731</v>
      </c>
      <c r="D2720" t="s">
        <v>9967</v>
      </c>
    </row>
    <row r="2721" spans="1:4" x14ac:dyDescent="0.3">
      <c r="A2721">
        <v>14000000</v>
      </c>
      <c r="B2721">
        <v>11204499</v>
      </c>
      <c r="C2721">
        <f t="shared" si="42"/>
        <v>-2795501</v>
      </c>
      <c r="D2721" t="s">
        <v>9968</v>
      </c>
    </row>
    <row r="2722" spans="1:4" x14ac:dyDescent="0.3">
      <c r="A2722">
        <v>14000000</v>
      </c>
      <c r="B2722">
        <v>10397365</v>
      </c>
      <c r="C2722">
        <f t="shared" si="42"/>
        <v>-3602635</v>
      </c>
      <c r="D2722" t="s">
        <v>9969</v>
      </c>
    </row>
    <row r="2723" spans="1:4" x14ac:dyDescent="0.3">
      <c r="A2723">
        <v>14000000</v>
      </c>
      <c r="B2723">
        <v>9402410</v>
      </c>
      <c r="C2723">
        <f t="shared" si="42"/>
        <v>-4597590</v>
      </c>
      <c r="D2723" t="s">
        <v>9970</v>
      </c>
    </row>
    <row r="2724" spans="1:4" x14ac:dyDescent="0.3">
      <c r="A2724">
        <v>20000000</v>
      </c>
      <c r="B2724">
        <v>5990075</v>
      </c>
      <c r="C2724">
        <f t="shared" si="42"/>
        <v>-14009925</v>
      </c>
      <c r="D2724" t="s">
        <v>9971</v>
      </c>
    </row>
    <row r="2725" spans="1:4" x14ac:dyDescent="0.3">
      <c r="A2725">
        <v>26000000</v>
      </c>
      <c r="B2725">
        <v>5459824</v>
      </c>
      <c r="C2725">
        <f t="shared" si="42"/>
        <v>-20540176</v>
      </c>
      <c r="D2725" t="s">
        <v>9972</v>
      </c>
    </row>
    <row r="2726" spans="1:4" x14ac:dyDescent="0.3">
      <c r="A2726">
        <v>24000000</v>
      </c>
      <c r="B2726">
        <v>5108820</v>
      </c>
      <c r="C2726">
        <f t="shared" si="42"/>
        <v>-18891180</v>
      </c>
      <c r="D2726" t="s">
        <v>9973</v>
      </c>
    </row>
    <row r="2727" spans="1:4" x14ac:dyDescent="0.3">
      <c r="A2727">
        <v>14000000</v>
      </c>
      <c r="B2727">
        <v>4741987</v>
      </c>
      <c r="C2727">
        <f t="shared" si="42"/>
        <v>-9258013</v>
      </c>
      <c r="D2727" t="s">
        <v>9974</v>
      </c>
    </row>
    <row r="2728" spans="1:4" x14ac:dyDescent="0.3">
      <c r="A2728">
        <v>14000000</v>
      </c>
      <c r="B2728">
        <v>4291965</v>
      </c>
      <c r="C2728">
        <f t="shared" si="42"/>
        <v>-9708035</v>
      </c>
      <c r="D2728" t="s">
        <v>9975</v>
      </c>
    </row>
    <row r="2729" spans="1:4" x14ac:dyDescent="0.3">
      <c r="A2729">
        <v>14000000</v>
      </c>
      <c r="B2729">
        <v>3100650</v>
      </c>
      <c r="C2729">
        <f t="shared" si="42"/>
        <v>-10899350</v>
      </c>
      <c r="D2729" t="s">
        <v>9976</v>
      </c>
    </row>
    <row r="2730" spans="1:4" x14ac:dyDescent="0.3">
      <c r="A2730">
        <v>14000000</v>
      </c>
      <c r="B2730">
        <v>2474000</v>
      </c>
      <c r="C2730">
        <f t="shared" si="42"/>
        <v>-11526000</v>
      </c>
      <c r="D2730" t="s">
        <v>9977</v>
      </c>
    </row>
    <row r="2731" spans="1:4" x14ac:dyDescent="0.3">
      <c r="A2731">
        <v>20000000</v>
      </c>
      <c r="B2731">
        <v>2656324</v>
      </c>
      <c r="C2731">
        <f t="shared" si="42"/>
        <v>-17343676</v>
      </c>
      <c r="D2731" t="s">
        <v>9978</v>
      </c>
    </row>
    <row r="2732" spans="1:4" x14ac:dyDescent="0.3">
      <c r="A2732">
        <v>14000000</v>
      </c>
      <c r="B2732">
        <v>1000000</v>
      </c>
      <c r="C2732">
        <f t="shared" si="42"/>
        <v>-13000000</v>
      </c>
      <c r="D2732" t="s">
        <v>9979</v>
      </c>
    </row>
    <row r="2733" spans="1:4" x14ac:dyDescent="0.3">
      <c r="A2733">
        <v>8200000</v>
      </c>
      <c r="B2733">
        <v>3958500</v>
      </c>
      <c r="C2733">
        <f t="shared" si="42"/>
        <v>-4241500</v>
      </c>
      <c r="D2733" t="s">
        <v>9980</v>
      </c>
    </row>
    <row r="2734" spans="1:4" x14ac:dyDescent="0.3">
      <c r="A2734">
        <v>20000000</v>
      </c>
      <c r="B2734">
        <v>403649</v>
      </c>
      <c r="C2734">
        <f t="shared" si="42"/>
        <v>-19596351</v>
      </c>
      <c r="D2734" t="s">
        <v>9981</v>
      </c>
    </row>
    <row r="2735" spans="1:4" x14ac:dyDescent="0.3">
      <c r="A2735">
        <v>103000000</v>
      </c>
      <c r="B2735">
        <v>274299</v>
      </c>
      <c r="C2735">
        <f t="shared" si="42"/>
        <v>-102725701</v>
      </c>
      <c r="D2735" t="s">
        <v>9982</v>
      </c>
    </row>
    <row r="2736" spans="1:4" x14ac:dyDescent="0.3">
      <c r="A2736">
        <v>12000000</v>
      </c>
      <c r="B2736">
        <v>25529689.5</v>
      </c>
      <c r="C2736">
        <f t="shared" si="42"/>
        <v>13529689.5</v>
      </c>
      <c r="D2736" t="s">
        <v>9983</v>
      </c>
    </row>
    <row r="2737" spans="1:4" x14ac:dyDescent="0.3">
      <c r="A2737">
        <v>15000000</v>
      </c>
      <c r="B2737">
        <v>183088</v>
      </c>
      <c r="C2737">
        <f t="shared" si="42"/>
        <v>-14816912</v>
      </c>
      <c r="D2737" t="s">
        <v>9984</v>
      </c>
    </row>
    <row r="2738" spans="1:4" x14ac:dyDescent="0.3">
      <c r="A2738">
        <v>14000000</v>
      </c>
      <c r="B2738">
        <v>46495</v>
      </c>
      <c r="C2738">
        <f t="shared" si="42"/>
        <v>-13953505</v>
      </c>
      <c r="D2738" t="s">
        <v>9985</v>
      </c>
    </row>
    <row r="2739" spans="1:4" x14ac:dyDescent="0.3">
      <c r="A2739">
        <v>20000000</v>
      </c>
      <c r="B2739">
        <v>25529689.5</v>
      </c>
      <c r="C2739">
        <f t="shared" si="42"/>
        <v>5529689.5</v>
      </c>
      <c r="D2739" t="s">
        <v>9986</v>
      </c>
    </row>
    <row r="2740" spans="1:4" x14ac:dyDescent="0.3">
      <c r="A2740">
        <v>14000000</v>
      </c>
      <c r="B2740">
        <v>1752214</v>
      </c>
      <c r="C2740">
        <f t="shared" si="42"/>
        <v>-12247786</v>
      </c>
      <c r="D2740" t="s">
        <v>9987</v>
      </c>
    </row>
    <row r="2741" spans="1:4" x14ac:dyDescent="0.3">
      <c r="A2741">
        <v>14000000</v>
      </c>
      <c r="B2741">
        <v>83025853</v>
      </c>
      <c r="C2741">
        <f t="shared" si="42"/>
        <v>69025853</v>
      </c>
      <c r="D2741" t="s">
        <v>9988</v>
      </c>
    </row>
    <row r="2742" spans="1:4" x14ac:dyDescent="0.3">
      <c r="A2742">
        <v>125000000</v>
      </c>
      <c r="B2742">
        <v>190871240</v>
      </c>
      <c r="C2742">
        <f t="shared" si="42"/>
        <v>65871240</v>
      </c>
      <c r="D2742" t="s">
        <v>7510</v>
      </c>
    </row>
    <row r="2743" spans="1:4" x14ac:dyDescent="0.3">
      <c r="A2743">
        <v>12000000</v>
      </c>
      <c r="B2743">
        <v>56631572</v>
      </c>
      <c r="C2743">
        <f t="shared" si="42"/>
        <v>44631572</v>
      </c>
      <c r="D2743" t="s">
        <v>9989</v>
      </c>
    </row>
    <row r="2744" spans="1:4" x14ac:dyDescent="0.3">
      <c r="A2744">
        <v>13500000</v>
      </c>
      <c r="B2744">
        <v>15854988</v>
      </c>
      <c r="C2744">
        <f t="shared" si="42"/>
        <v>2354988</v>
      </c>
      <c r="D2744" t="s">
        <v>9990</v>
      </c>
    </row>
    <row r="2745" spans="1:4" x14ac:dyDescent="0.3">
      <c r="A2745">
        <v>14000000</v>
      </c>
      <c r="B2745">
        <v>12282677</v>
      </c>
      <c r="C2745">
        <f t="shared" si="42"/>
        <v>-1717323</v>
      </c>
      <c r="D2745" t="s">
        <v>9991</v>
      </c>
    </row>
    <row r="2746" spans="1:4" x14ac:dyDescent="0.3">
      <c r="A2746">
        <v>13500000</v>
      </c>
      <c r="B2746">
        <v>7060876</v>
      </c>
      <c r="C2746">
        <f t="shared" si="42"/>
        <v>-6439124</v>
      </c>
      <c r="D2746" t="s">
        <v>9992</v>
      </c>
    </row>
    <row r="2747" spans="1:4" x14ac:dyDescent="0.3">
      <c r="A2747">
        <v>15000000</v>
      </c>
      <c r="B2747">
        <v>14989761</v>
      </c>
      <c r="C2747">
        <f t="shared" si="42"/>
        <v>-10239</v>
      </c>
      <c r="D2747" t="s">
        <v>9993</v>
      </c>
    </row>
    <row r="2748" spans="1:4" x14ac:dyDescent="0.3">
      <c r="A2748">
        <v>20000000</v>
      </c>
      <c r="B2748">
        <v>687081</v>
      </c>
      <c r="C2748">
        <f t="shared" si="42"/>
        <v>-19312919</v>
      </c>
      <c r="D2748" t="s">
        <v>9994</v>
      </c>
    </row>
    <row r="2749" spans="1:4" x14ac:dyDescent="0.3">
      <c r="A2749">
        <v>13500000</v>
      </c>
      <c r="B2749">
        <v>5501940</v>
      </c>
      <c r="C2749">
        <f t="shared" si="42"/>
        <v>-7998060</v>
      </c>
      <c r="D2749" t="s">
        <v>9995</v>
      </c>
    </row>
    <row r="2750" spans="1:4" x14ac:dyDescent="0.3">
      <c r="A2750">
        <v>10000000</v>
      </c>
      <c r="B2750">
        <v>2086345</v>
      </c>
      <c r="C2750">
        <f t="shared" si="42"/>
        <v>-7913655</v>
      </c>
      <c r="D2750" t="s">
        <v>9996</v>
      </c>
    </row>
    <row r="2751" spans="1:4" x14ac:dyDescent="0.3">
      <c r="A2751">
        <v>20000000</v>
      </c>
      <c r="B2751">
        <v>2605039</v>
      </c>
      <c r="C2751">
        <f t="shared" si="42"/>
        <v>-17394961</v>
      </c>
      <c r="D2751" t="s">
        <v>9997</v>
      </c>
    </row>
    <row r="2752" spans="1:4" x14ac:dyDescent="0.3">
      <c r="A2752">
        <v>13000000</v>
      </c>
      <c r="B2752">
        <v>123922370</v>
      </c>
      <c r="C2752">
        <f t="shared" si="42"/>
        <v>110922370</v>
      </c>
      <c r="D2752" t="s">
        <v>9998</v>
      </c>
    </row>
    <row r="2753" spans="1:4" x14ac:dyDescent="0.3">
      <c r="A2753">
        <v>13400000</v>
      </c>
      <c r="B2753">
        <v>163591</v>
      </c>
      <c r="C2753">
        <f t="shared" si="42"/>
        <v>-13236409</v>
      </c>
      <c r="D2753" t="s">
        <v>9999</v>
      </c>
    </row>
    <row r="2754" spans="1:4" x14ac:dyDescent="0.3">
      <c r="A2754">
        <v>13000000</v>
      </c>
      <c r="B2754">
        <v>73000942</v>
      </c>
      <c r="C2754">
        <f t="shared" si="42"/>
        <v>60000942</v>
      </c>
      <c r="D2754" t="s">
        <v>10000</v>
      </c>
    </row>
    <row r="2755" spans="1:4" x14ac:dyDescent="0.3">
      <c r="A2755">
        <v>13000000</v>
      </c>
      <c r="B2755">
        <v>106952327</v>
      </c>
      <c r="C2755">
        <f t="shared" ref="C2755:C2818" si="43">B2755-A2755</f>
        <v>93952327</v>
      </c>
      <c r="D2755" t="s">
        <v>10001</v>
      </c>
    </row>
    <row r="2756" spans="1:4" x14ac:dyDescent="0.3">
      <c r="A2756">
        <v>100000000</v>
      </c>
      <c r="B2756">
        <v>58607007</v>
      </c>
      <c r="C2756">
        <f t="shared" si="43"/>
        <v>-41392993</v>
      </c>
      <c r="D2756" t="s">
        <v>7496</v>
      </c>
    </row>
    <row r="2757" spans="1:4" x14ac:dyDescent="0.3">
      <c r="A2757">
        <v>13000000</v>
      </c>
      <c r="B2757">
        <v>57300000</v>
      </c>
      <c r="C2757">
        <f t="shared" si="43"/>
        <v>44300000</v>
      </c>
      <c r="D2757" t="s">
        <v>10002</v>
      </c>
    </row>
    <row r="2758" spans="1:4" x14ac:dyDescent="0.3">
      <c r="A2758">
        <v>13000000</v>
      </c>
      <c r="B2758">
        <v>91038276</v>
      </c>
      <c r="C2758">
        <f t="shared" si="43"/>
        <v>78038276</v>
      </c>
      <c r="D2758" t="s">
        <v>10003</v>
      </c>
    </row>
    <row r="2759" spans="1:4" x14ac:dyDescent="0.3">
      <c r="A2759">
        <v>7000000</v>
      </c>
      <c r="B2759">
        <v>49369900</v>
      </c>
      <c r="C2759">
        <f t="shared" si="43"/>
        <v>42369900</v>
      </c>
      <c r="D2759" t="s">
        <v>10004</v>
      </c>
    </row>
    <row r="2760" spans="1:4" x14ac:dyDescent="0.3">
      <c r="A2760">
        <v>13000000</v>
      </c>
      <c r="B2760">
        <v>61693523</v>
      </c>
      <c r="C2760">
        <f t="shared" si="43"/>
        <v>48693523</v>
      </c>
      <c r="D2760" t="s">
        <v>10005</v>
      </c>
    </row>
    <row r="2761" spans="1:4" x14ac:dyDescent="0.3">
      <c r="A2761">
        <v>13000000</v>
      </c>
      <c r="B2761">
        <v>46729374</v>
      </c>
      <c r="C2761">
        <f t="shared" si="43"/>
        <v>33729374</v>
      </c>
      <c r="D2761" t="s">
        <v>10006</v>
      </c>
    </row>
    <row r="2762" spans="1:4" x14ac:dyDescent="0.3">
      <c r="A2762">
        <v>13000000</v>
      </c>
      <c r="B2762">
        <v>44726644</v>
      </c>
      <c r="C2762">
        <f t="shared" si="43"/>
        <v>31726644</v>
      </c>
      <c r="D2762" t="s">
        <v>10007</v>
      </c>
    </row>
    <row r="2763" spans="1:4" x14ac:dyDescent="0.3">
      <c r="A2763">
        <v>13000000</v>
      </c>
      <c r="B2763">
        <v>44134898</v>
      </c>
      <c r="C2763">
        <f t="shared" si="43"/>
        <v>31134898</v>
      </c>
      <c r="D2763" t="s">
        <v>10008</v>
      </c>
    </row>
    <row r="2764" spans="1:4" x14ac:dyDescent="0.3">
      <c r="A2764">
        <v>12500000</v>
      </c>
      <c r="B2764">
        <v>48637684</v>
      </c>
      <c r="C2764">
        <f t="shared" si="43"/>
        <v>36137684</v>
      </c>
      <c r="D2764" t="s">
        <v>10009</v>
      </c>
    </row>
    <row r="2765" spans="1:4" x14ac:dyDescent="0.3">
      <c r="A2765">
        <v>16000000</v>
      </c>
      <c r="B2765">
        <v>38176108</v>
      </c>
      <c r="C2765">
        <f t="shared" si="43"/>
        <v>22176108</v>
      </c>
      <c r="D2765" t="s">
        <v>10010</v>
      </c>
    </row>
    <row r="2766" spans="1:4" x14ac:dyDescent="0.3">
      <c r="A2766">
        <v>13000000</v>
      </c>
      <c r="B2766">
        <v>28972187</v>
      </c>
      <c r="C2766">
        <f t="shared" si="43"/>
        <v>15972187</v>
      </c>
      <c r="D2766" t="s">
        <v>10011</v>
      </c>
    </row>
    <row r="2767" spans="1:4" x14ac:dyDescent="0.3">
      <c r="A2767">
        <v>8200000</v>
      </c>
      <c r="B2767">
        <v>27979400</v>
      </c>
      <c r="C2767">
        <f t="shared" si="43"/>
        <v>19779400</v>
      </c>
      <c r="D2767" t="s">
        <v>10012</v>
      </c>
    </row>
    <row r="2768" spans="1:4" x14ac:dyDescent="0.3">
      <c r="A2768">
        <v>17000000</v>
      </c>
      <c r="B2768">
        <v>54257433</v>
      </c>
      <c r="C2768">
        <f t="shared" si="43"/>
        <v>37257433</v>
      </c>
      <c r="D2768" t="s">
        <v>10013</v>
      </c>
    </row>
    <row r="2769" spans="1:4" x14ac:dyDescent="0.3">
      <c r="A2769">
        <v>13000000</v>
      </c>
      <c r="B2769">
        <v>23947</v>
      </c>
      <c r="C2769">
        <f t="shared" si="43"/>
        <v>-12976053</v>
      </c>
      <c r="D2769" t="s">
        <v>10014</v>
      </c>
    </row>
    <row r="2770" spans="1:4" x14ac:dyDescent="0.3">
      <c r="A2770">
        <v>13000000</v>
      </c>
      <c r="B2770">
        <v>60008303</v>
      </c>
      <c r="C2770">
        <f t="shared" si="43"/>
        <v>47008303</v>
      </c>
      <c r="D2770" t="s">
        <v>10015</v>
      </c>
    </row>
    <row r="2771" spans="1:4" x14ac:dyDescent="0.3">
      <c r="A2771">
        <v>13000000</v>
      </c>
      <c r="B2771">
        <v>49121934</v>
      </c>
      <c r="C2771">
        <f t="shared" si="43"/>
        <v>36121934</v>
      </c>
      <c r="D2771" t="s">
        <v>10016</v>
      </c>
    </row>
    <row r="2772" spans="1:4" x14ac:dyDescent="0.3">
      <c r="A2772">
        <v>18000000</v>
      </c>
      <c r="B2772">
        <v>27141959</v>
      </c>
      <c r="C2772">
        <f t="shared" si="43"/>
        <v>9141959</v>
      </c>
      <c r="D2772" t="s">
        <v>10017</v>
      </c>
    </row>
    <row r="2773" spans="1:4" x14ac:dyDescent="0.3">
      <c r="A2773">
        <v>13000000</v>
      </c>
      <c r="B2773">
        <v>27052167</v>
      </c>
      <c r="C2773">
        <f t="shared" si="43"/>
        <v>14052167</v>
      </c>
      <c r="D2773" t="s">
        <v>10018</v>
      </c>
    </row>
    <row r="2774" spans="1:4" x14ac:dyDescent="0.3">
      <c r="A2774">
        <v>13000000</v>
      </c>
      <c r="B2774">
        <v>26539321</v>
      </c>
      <c r="C2774">
        <f t="shared" si="43"/>
        <v>13539321</v>
      </c>
      <c r="D2774" t="s">
        <v>10019</v>
      </c>
    </row>
    <row r="2775" spans="1:4" x14ac:dyDescent="0.3">
      <c r="A2775">
        <v>13000000</v>
      </c>
      <c r="B2775">
        <v>28501605</v>
      </c>
      <c r="C2775">
        <f t="shared" si="43"/>
        <v>15501605</v>
      </c>
      <c r="D2775" t="s">
        <v>10020</v>
      </c>
    </row>
    <row r="2776" spans="1:4" x14ac:dyDescent="0.3">
      <c r="A2776">
        <v>13200000</v>
      </c>
      <c r="B2776">
        <v>52543632</v>
      </c>
      <c r="C2776">
        <f t="shared" si="43"/>
        <v>39343632</v>
      </c>
      <c r="D2776" t="s">
        <v>10021</v>
      </c>
    </row>
    <row r="2777" spans="1:4" x14ac:dyDescent="0.3">
      <c r="A2777">
        <v>18000000</v>
      </c>
      <c r="B2777">
        <v>25592632</v>
      </c>
      <c r="C2777">
        <f t="shared" si="43"/>
        <v>7592632</v>
      </c>
      <c r="D2777" t="s">
        <v>10022</v>
      </c>
    </row>
    <row r="2778" spans="1:4" x14ac:dyDescent="0.3">
      <c r="A2778">
        <v>15000000</v>
      </c>
      <c r="B2778">
        <v>25440971</v>
      </c>
      <c r="C2778">
        <f t="shared" si="43"/>
        <v>10440971</v>
      </c>
      <c r="D2778" t="s">
        <v>10023</v>
      </c>
    </row>
    <row r="2779" spans="1:4" x14ac:dyDescent="0.3">
      <c r="A2779">
        <v>13000000</v>
      </c>
      <c r="B2779">
        <v>22858926</v>
      </c>
      <c r="C2779">
        <f t="shared" si="43"/>
        <v>9858926</v>
      </c>
      <c r="D2779" t="s">
        <v>10024</v>
      </c>
    </row>
    <row r="2780" spans="1:4" x14ac:dyDescent="0.3">
      <c r="A2780">
        <v>6000000</v>
      </c>
      <c r="B2780">
        <v>22235901</v>
      </c>
      <c r="C2780">
        <f t="shared" si="43"/>
        <v>16235901</v>
      </c>
      <c r="D2780" t="s">
        <v>10025</v>
      </c>
    </row>
    <row r="2781" spans="1:4" x14ac:dyDescent="0.3">
      <c r="A2781">
        <v>13000000</v>
      </c>
      <c r="B2781">
        <v>38916903</v>
      </c>
      <c r="C2781">
        <f t="shared" si="43"/>
        <v>25916903</v>
      </c>
      <c r="D2781" t="s">
        <v>10026</v>
      </c>
    </row>
    <row r="2782" spans="1:4" x14ac:dyDescent="0.3">
      <c r="A2782">
        <v>14000000</v>
      </c>
      <c r="B2782">
        <v>16929123</v>
      </c>
      <c r="C2782">
        <f t="shared" si="43"/>
        <v>2929123</v>
      </c>
      <c r="D2782" t="s">
        <v>10027</v>
      </c>
    </row>
    <row r="2783" spans="1:4" x14ac:dyDescent="0.3">
      <c r="A2783">
        <v>19000000</v>
      </c>
      <c r="B2783">
        <v>13753931</v>
      </c>
      <c r="C2783">
        <f t="shared" si="43"/>
        <v>-5246069</v>
      </c>
      <c r="D2783" t="s">
        <v>10028</v>
      </c>
    </row>
    <row r="2784" spans="1:4" x14ac:dyDescent="0.3">
      <c r="A2784">
        <v>13000000</v>
      </c>
      <c r="B2784">
        <v>10996440</v>
      </c>
      <c r="C2784">
        <f t="shared" si="43"/>
        <v>-2003560</v>
      </c>
      <c r="D2784" t="s">
        <v>10029</v>
      </c>
    </row>
    <row r="2785" spans="1:4" x14ac:dyDescent="0.3">
      <c r="A2785">
        <v>13000000</v>
      </c>
      <c r="B2785">
        <v>8026971</v>
      </c>
      <c r="C2785">
        <f t="shared" si="43"/>
        <v>-4973029</v>
      </c>
      <c r="D2785" t="s">
        <v>10030</v>
      </c>
    </row>
    <row r="2786" spans="1:4" x14ac:dyDescent="0.3">
      <c r="A2786">
        <v>13000000</v>
      </c>
      <c r="B2786">
        <v>14677654</v>
      </c>
      <c r="C2786">
        <f t="shared" si="43"/>
        <v>1677654</v>
      </c>
      <c r="D2786" t="s">
        <v>10031</v>
      </c>
    </row>
    <row r="2787" spans="1:4" x14ac:dyDescent="0.3">
      <c r="A2787">
        <v>13000000</v>
      </c>
      <c r="B2787">
        <v>9975684</v>
      </c>
      <c r="C2787">
        <f t="shared" si="43"/>
        <v>-3024316</v>
      </c>
      <c r="D2787" t="s">
        <v>10032</v>
      </c>
    </row>
    <row r="2788" spans="1:4" x14ac:dyDescent="0.3">
      <c r="A2788">
        <v>13000000</v>
      </c>
      <c r="B2788">
        <v>7881335</v>
      </c>
      <c r="C2788">
        <f t="shared" si="43"/>
        <v>-5118665</v>
      </c>
      <c r="D2788" t="s">
        <v>10033</v>
      </c>
    </row>
    <row r="2789" spans="1:4" x14ac:dyDescent="0.3">
      <c r="A2789">
        <v>13000000</v>
      </c>
      <c r="B2789">
        <v>6241697</v>
      </c>
      <c r="C2789">
        <f t="shared" si="43"/>
        <v>-6758303</v>
      </c>
      <c r="D2789" t="s">
        <v>10034</v>
      </c>
    </row>
    <row r="2790" spans="1:4" x14ac:dyDescent="0.3">
      <c r="A2790">
        <v>13000000</v>
      </c>
      <c r="B2790">
        <v>5871603</v>
      </c>
      <c r="C2790">
        <f t="shared" si="43"/>
        <v>-7128397</v>
      </c>
      <c r="D2790" t="s">
        <v>10035</v>
      </c>
    </row>
    <row r="2791" spans="1:4" x14ac:dyDescent="0.3">
      <c r="A2791">
        <v>13000000</v>
      </c>
      <c r="B2791">
        <v>16574731</v>
      </c>
      <c r="C2791">
        <f t="shared" si="43"/>
        <v>3574731</v>
      </c>
      <c r="D2791" t="s">
        <v>10036</v>
      </c>
    </row>
    <row r="2792" spans="1:4" x14ac:dyDescent="0.3">
      <c r="A2792">
        <v>13000000</v>
      </c>
      <c r="B2792">
        <v>5002310</v>
      </c>
      <c r="C2792">
        <f t="shared" si="43"/>
        <v>-7997690</v>
      </c>
      <c r="D2792" t="s">
        <v>10037</v>
      </c>
    </row>
    <row r="2793" spans="1:4" x14ac:dyDescent="0.3">
      <c r="A2793">
        <v>13000000</v>
      </c>
      <c r="B2793">
        <v>4919896</v>
      </c>
      <c r="C2793">
        <f t="shared" si="43"/>
        <v>-8080104</v>
      </c>
      <c r="D2793" t="s">
        <v>10038</v>
      </c>
    </row>
    <row r="2794" spans="1:4" x14ac:dyDescent="0.3">
      <c r="A2794">
        <v>13000000</v>
      </c>
      <c r="B2794">
        <v>25675765</v>
      </c>
      <c r="C2794">
        <f t="shared" si="43"/>
        <v>12675765</v>
      </c>
      <c r="D2794" t="s">
        <v>10039</v>
      </c>
    </row>
    <row r="2795" spans="1:4" x14ac:dyDescent="0.3">
      <c r="A2795">
        <v>13000000</v>
      </c>
      <c r="B2795">
        <v>4857376</v>
      </c>
      <c r="C2795">
        <f t="shared" si="43"/>
        <v>-8142624</v>
      </c>
      <c r="D2795" t="s">
        <v>10040</v>
      </c>
    </row>
    <row r="2796" spans="1:4" x14ac:dyDescent="0.3">
      <c r="A2796">
        <v>13000000</v>
      </c>
      <c r="B2796">
        <v>3169424</v>
      </c>
      <c r="C2796">
        <f t="shared" si="43"/>
        <v>-9830576</v>
      </c>
      <c r="D2796" t="s">
        <v>10041</v>
      </c>
    </row>
    <row r="2797" spans="1:4" x14ac:dyDescent="0.3">
      <c r="A2797">
        <v>13000000</v>
      </c>
      <c r="B2797">
        <v>18004225</v>
      </c>
      <c r="C2797">
        <f t="shared" si="43"/>
        <v>5004225</v>
      </c>
      <c r="D2797" t="s">
        <v>10042</v>
      </c>
    </row>
    <row r="2798" spans="1:4" x14ac:dyDescent="0.3">
      <c r="A2798">
        <v>100000000</v>
      </c>
      <c r="B2798">
        <v>3058380</v>
      </c>
      <c r="C2798">
        <f t="shared" si="43"/>
        <v>-96941620</v>
      </c>
      <c r="D2798" t="s">
        <v>10043</v>
      </c>
    </row>
    <row r="2799" spans="1:4" x14ac:dyDescent="0.3">
      <c r="A2799">
        <v>11000000</v>
      </c>
      <c r="B2799">
        <v>3074838</v>
      </c>
      <c r="C2799">
        <f t="shared" si="43"/>
        <v>-7925162</v>
      </c>
      <c r="D2799" t="s">
        <v>10044</v>
      </c>
    </row>
    <row r="2800" spans="1:4" x14ac:dyDescent="0.3">
      <c r="A2800">
        <v>13000000</v>
      </c>
      <c r="B2800">
        <v>2104000</v>
      </c>
      <c r="C2800">
        <f t="shared" si="43"/>
        <v>-10896000</v>
      </c>
      <c r="D2800" t="s">
        <v>10045</v>
      </c>
    </row>
    <row r="2801" spans="1:4" x14ac:dyDescent="0.3">
      <c r="A2801">
        <v>26000000</v>
      </c>
      <c r="B2801">
        <v>28501651</v>
      </c>
      <c r="C2801">
        <f t="shared" si="43"/>
        <v>2501651</v>
      </c>
      <c r="D2801" t="s">
        <v>9068</v>
      </c>
    </row>
    <row r="2802" spans="1:4" x14ac:dyDescent="0.3">
      <c r="A2802">
        <v>13000000</v>
      </c>
      <c r="B2802">
        <v>1172769</v>
      </c>
      <c r="C2802">
        <f t="shared" si="43"/>
        <v>-11827231</v>
      </c>
      <c r="D2802" t="s">
        <v>10046</v>
      </c>
    </row>
    <row r="2803" spans="1:4" x14ac:dyDescent="0.3">
      <c r="A2803">
        <v>13000000</v>
      </c>
      <c r="B2803">
        <v>17738570</v>
      </c>
      <c r="C2803">
        <f t="shared" si="43"/>
        <v>4738570</v>
      </c>
      <c r="D2803" t="s">
        <v>10047</v>
      </c>
    </row>
    <row r="2804" spans="1:4" x14ac:dyDescent="0.3">
      <c r="A2804">
        <v>3000000</v>
      </c>
      <c r="B2804">
        <v>1200000</v>
      </c>
      <c r="C2804">
        <f t="shared" si="43"/>
        <v>-1800000</v>
      </c>
      <c r="D2804" t="s">
        <v>10048</v>
      </c>
    </row>
    <row r="2805" spans="1:4" x14ac:dyDescent="0.3">
      <c r="A2805">
        <v>13000000</v>
      </c>
      <c r="B2805">
        <v>1150403</v>
      </c>
      <c r="C2805">
        <f t="shared" si="43"/>
        <v>-11849597</v>
      </c>
      <c r="D2805" t="s">
        <v>10049</v>
      </c>
    </row>
    <row r="2806" spans="1:4" x14ac:dyDescent="0.3">
      <c r="A2806">
        <v>20000000</v>
      </c>
      <c r="B2806">
        <v>403932</v>
      </c>
      <c r="C2806">
        <f t="shared" si="43"/>
        <v>-19596068</v>
      </c>
      <c r="D2806" t="s">
        <v>10050</v>
      </c>
    </row>
    <row r="2807" spans="1:4" x14ac:dyDescent="0.3">
      <c r="A2807">
        <v>8495000</v>
      </c>
      <c r="B2807">
        <v>1712111</v>
      </c>
      <c r="C2807">
        <f t="shared" si="43"/>
        <v>-6782889</v>
      </c>
      <c r="D2807" t="s">
        <v>10051</v>
      </c>
    </row>
    <row r="2808" spans="1:4" x14ac:dyDescent="0.3">
      <c r="A2808">
        <v>13000000</v>
      </c>
      <c r="B2808">
        <v>1024175</v>
      </c>
      <c r="C2808">
        <f t="shared" si="43"/>
        <v>-11975825</v>
      </c>
      <c r="D2808" t="s">
        <v>10052</v>
      </c>
    </row>
    <row r="2809" spans="1:4" x14ac:dyDescent="0.3">
      <c r="A2809">
        <v>13000000</v>
      </c>
      <c r="B2809">
        <v>301305</v>
      </c>
      <c r="C2809">
        <f t="shared" si="43"/>
        <v>-12698695</v>
      </c>
      <c r="D2809" t="s">
        <v>10053</v>
      </c>
    </row>
    <row r="2810" spans="1:4" x14ac:dyDescent="0.3">
      <c r="A2810">
        <v>13000000</v>
      </c>
      <c r="B2810">
        <v>51872378</v>
      </c>
      <c r="C2810">
        <f t="shared" si="43"/>
        <v>38872378</v>
      </c>
      <c r="D2810" t="s">
        <v>10054</v>
      </c>
    </row>
    <row r="2811" spans="1:4" x14ac:dyDescent="0.3">
      <c r="A2811">
        <v>12620000</v>
      </c>
      <c r="B2811">
        <v>31662</v>
      </c>
      <c r="C2811">
        <f t="shared" si="43"/>
        <v>-12588338</v>
      </c>
      <c r="D2811" t="s">
        <v>10055</v>
      </c>
    </row>
    <row r="2812" spans="1:4" x14ac:dyDescent="0.3">
      <c r="A2812">
        <v>13000000</v>
      </c>
      <c r="B2812">
        <v>28399192</v>
      </c>
      <c r="C2812">
        <f t="shared" si="43"/>
        <v>15399192</v>
      </c>
      <c r="D2812" t="s">
        <v>10056</v>
      </c>
    </row>
    <row r="2813" spans="1:4" x14ac:dyDescent="0.3">
      <c r="A2813">
        <v>13000000</v>
      </c>
      <c r="B2813">
        <v>2035566</v>
      </c>
      <c r="C2813">
        <f t="shared" si="43"/>
        <v>-10964434</v>
      </c>
      <c r="D2813" t="s">
        <v>10057</v>
      </c>
    </row>
    <row r="2814" spans="1:4" x14ac:dyDescent="0.3">
      <c r="A2814">
        <v>12500000</v>
      </c>
      <c r="B2814">
        <v>25529689.5</v>
      </c>
      <c r="C2814">
        <f t="shared" si="43"/>
        <v>13029689.5</v>
      </c>
      <c r="D2814" t="s">
        <v>10058</v>
      </c>
    </row>
    <row r="2815" spans="1:4" x14ac:dyDescent="0.3">
      <c r="A2815">
        <v>12500000</v>
      </c>
      <c r="B2815">
        <v>21078145</v>
      </c>
      <c r="C2815">
        <f t="shared" si="43"/>
        <v>8578145</v>
      </c>
      <c r="D2815" t="s">
        <v>10059</v>
      </c>
    </row>
    <row r="2816" spans="1:4" x14ac:dyDescent="0.3">
      <c r="A2816">
        <v>12500000</v>
      </c>
      <c r="B2816">
        <v>14060950</v>
      </c>
      <c r="C2816">
        <f t="shared" si="43"/>
        <v>1560950</v>
      </c>
      <c r="D2816" t="s">
        <v>10060</v>
      </c>
    </row>
    <row r="2817" spans="1:4" x14ac:dyDescent="0.3">
      <c r="A2817">
        <v>13000000</v>
      </c>
      <c r="B2817">
        <v>12281500</v>
      </c>
      <c r="C2817">
        <f t="shared" si="43"/>
        <v>-718500</v>
      </c>
      <c r="D2817" t="s">
        <v>10061</v>
      </c>
    </row>
    <row r="2818" spans="1:4" x14ac:dyDescent="0.3">
      <c r="A2818">
        <v>3660000</v>
      </c>
      <c r="B2818">
        <v>25529689.5</v>
      </c>
      <c r="C2818">
        <f t="shared" si="43"/>
        <v>21869689.5</v>
      </c>
      <c r="D2818" t="s">
        <v>10062</v>
      </c>
    </row>
    <row r="2819" spans="1:4" x14ac:dyDescent="0.3">
      <c r="A2819">
        <v>12500000</v>
      </c>
      <c r="B2819">
        <v>10725228</v>
      </c>
      <c r="C2819">
        <f t="shared" ref="C2819:C2882" si="44">B2819-A2819</f>
        <v>-1774772</v>
      </c>
      <c r="D2819" t="s">
        <v>10063</v>
      </c>
    </row>
    <row r="2820" spans="1:4" x14ac:dyDescent="0.3">
      <c r="A2820">
        <v>13000000</v>
      </c>
      <c r="B2820">
        <v>214966</v>
      </c>
      <c r="C2820">
        <f t="shared" si="44"/>
        <v>-12785034</v>
      </c>
      <c r="D2820" t="s">
        <v>10064</v>
      </c>
    </row>
    <row r="2821" spans="1:4" x14ac:dyDescent="0.3">
      <c r="A2821">
        <v>18000000</v>
      </c>
      <c r="B2821">
        <v>25529689.5</v>
      </c>
      <c r="C2821">
        <f t="shared" si="44"/>
        <v>7529689.5</v>
      </c>
      <c r="D2821" t="s">
        <v>10065</v>
      </c>
    </row>
    <row r="2822" spans="1:4" x14ac:dyDescent="0.3">
      <c r="A2822">
        <v>16000000</v>
      </c>
      <c r="B2822">
        <v>11956207</v>
      </c>
      <c r="C2822">
        <f t="shared" si="44"/>
        <v>-4043793</v>
      </c>
      <c r="D2822" t="s">
        <v>10066</v>
      </c>
    </row>
    <row r="2823" spans="1:4" x14ac:dyDescent="0.3">
      <c r="A2823">
        <v>20000000</v>
      </c>
      <c r="B2823">
        <v>25529689.5</v>
      </c>
      <c r="C2823">
        <f t="shared" si="44"/>
        <v>5529689.5</v>
      </c>
      <c r="D2823" t="s">
        <v>10067</v>
      </c>
    </row>
    <row r="2824" spans="1:4" x14ac:dyDescent="0.3">
      <c r="A2824">
        <v>12000000</v>
      </c>
      <c r="B2824">
        <v>5949693</v>
      </c>
      <c r="C2824">
        <f t="shared" si="44"/>
        <v>-6050307</v>
      </c>
      <c r="D2824" t="s">
        <v>10068</v>
      </c>
    </row>
    <row r="2825" spans="1:4" x14ac:dyDescent="0.3">
      <c r="A2825">
        <v>12500000</v>
      </c>
      <c r="B2825">
        <v>9030581</v>
      </c>
      <c r="C2825">
        <f t="shared" si="44"/>
        <v>-3469419</v>
      </c>
      <c r="D2825" t="s">
        <v>10069</v>
      </c>
    </row>
    <row r="2826" spans="1:4" x14ac:dyDescent="0.3">
      <c r="A2826">
        <v>12800000</v>
      </c>
      <c r="B2826">
        <v>4157491</v>
      </c>
      <c r="C2826">
        <f t="shared" si="44"/>
        <v>-8642509</v>
      </c>
      <c r="D2826" t="s">
        <v>10070</v>
      </c>
    </row>
    <row r="2827" spans="1:4" x14ac:dyDescent="0.3">
      <c r="A2827">
        <v>16000000</v>
      </c>
      <c r="B2827">
        <v>1508689</v>
      </c>
      <c r="C2827">
        <f t="shared" si="44"/>
        <v>-14491311</v>
      </c>
      <c r="D2827" t="s">
        <v>10071</v>
      </c>
    </row>
    <row r="2828" spans="1:4" x14ac:dyDescent="0.3">
      <c r="A2828">
        <v>12500000</v>
      </c>
      <c r="B2828">
        <v>1227324</v>
      </c>
      <c r="C2828">
        <f t="shared" si="44"/>
        <v>-11272676</v>
      </c>
      <c r="D2828" t="s">
        <v>10072</v>
      </c>
    </row>
    <row r="2829" spans="1:4" x14ac:dyDescent="0.3">
      <c r="A2829">
        <v>15000000</v>
      </c>
      <c r="B2829">
        <v>4360548</v>
      </c>
      <c r="C2829">
        <f t="shared" si="44"/>
        <v>-10639452</v>
      </c>
      <c r="D2829" t="s">
        <v>10073</v>
      </c>
    </row>
    <row r="2830" spans="1:4" x14ac:dyDescent="0.3">
      <c r="A2830">
        <v>10500000</v>
      </c>
      <c r="B2830">
        <v>26589953</v>
      </c>
      <c r="C2830">
        <f t="shared" si="44"/>
        <v>16089953</v>
      </c>
      <c r="D2830" t="s">
        <v>10074</v>
      </c>
    </row>
    <row r="2831" spans="1:4" x14ac:dyDescent="0.3">
      <c r="A2831">
        <v>15000000</v>
      </c>
      <c r="B2831">
        <v>1039869</v>
      </c>
      <c r="C2831">
        <f t="shared" si="44"/>
        <v>-13960131</v>
      </c>
      <c r="D2831" t="s">
        <v>10075</v>
      </c>
    </row>
    <row r="2832" spans="1:4" x14ac:dyDescent="0.3">
      <c r="A2832">
        <v>12500000</v>
      </c>
      <c r="B2832">
        <v>48092846</v>
      </c>
      <c r="C2832">
        <f t="shared" si="44"/>
        <v>35592846</v>
      </c>
      <c r="D2832" t="s">
        <v>10076</v>
      </c>
    </row>
    <row r="2833" spans="1:4" x14ac:dyDescent="0.3">
      <c r="A2833">
        <v>12800000</v>
      </c>
      <c r="B2833">
        <v>1110186</v>
      </c>
      <c r="C2833">
        <f t="shared" si="44"/>
        <v>-11689814</v>
      </c>
      <c r="D2833" t="s">
        <v>10077</v>
      </c>
    </row>
    <row r="2834" spans="1:4" x14ac:dyDescent="0.3">
      <c r="A2834">
        <v>12500000</v>
      </c>
      <c r="B2834">
        <v>1089445</v>
      </c>
      <c r="C2834">
        <f t="shared" si="44"/>
        <v>-11410555</v>
      </c>
      <c r="D2834" t="s">
        <v>10078</v>
      </c>
    </row>
    <row r="2835" spans="1:4" x14ac:dyDescent="0.3">
      <c r="A2835">
        <v>8000000</v>
      </c>
      <c r="B2835">
        <v>204565000</v>
      </c>
      <c r="C2835">
        <f t="shared" si="44"/>
        <v>196565000</v>
      </c>
      <c r="D2835" t="s">
        <v>10079</v>
      </c>
    </row>
    <row r="2836" spans="1:4" x14ac:dyDescent="0.3">
      <c r="A2836">
        <v>8000000</v>
      </c>
      <c r="B2836">
        <v>260000000</v>
      </c>
      <c r="C2836">
        <f t="shared" si="44"/>
        <v>252000000</v>
      </c>
      <c r="D2836" t="s">
        <v>10080</v>
      </c>
    </row>
    <row r="2837" spans="1:4" x14ac:dyDescent="0.3">
      <c r="A2837">
        <v>11000000</v>
      </c>
      <c r="B2837">
        <v>101736215</v>
      </c>
      <c r="C2837">
        <f t="shared" si="44"/>
        <v>90736215</v>
      </c>
      <c r="D2837" t="s">
        <v>10081</v>
      </c>
    </row>
    <row r="2838" spans="1:4" x14ac:dyDescent="0.3">
      <c r="A2838">
        <v>9600000</v>
      </c>
      <c r="B2838">
        <v>71442</v>
      </c>
      <c r="C2838">
        <f t="shared" si="44"/>
        <v>-9528558</v>
      </c>
      <c r="D2838" t="s">
        <v>10082</v>
      </c>
    </row>
    <row r="2839" spans="1:4" x14ac:dyDescent="0.3">
      <c r="A2839">
        <v>25000000</v>
      </c>
      <c r="B2839">
        <v>79817937</v>
      </c>
      <c r="C2839">
        <f t="shared" si="44"/>
        <v>54817937</v>
      </c>
      <c r="D2839" t="s">
        <v>10083</v>
      </c>
    </row>
    <row r="2840" spans="1:4" x14ac:dyDescent="0.3">
      <c r="A2840">
        <v>12000000</v>
      </c>
      <c r="B2840">
        <v>91547205</v>
      </c>
      <c r="C2840">
        <f t="shared" si="44"/>
        <v>79547205</v>
      </c>
      <c r="D2840" t="s">
        <v>10084</v>
      </c>
    </row>
    <row r="2841" spans="1:4" x14ac:dyDescent="0.3">
      <c r="A2841">
        <v>12000000</v>
      </c>
      <c r="B2841">
        <v>75074950</v>
      </c>
      <c r="C2841">
        <f t="shared" si="44"/>
        <v>63074950</v>
      </c>
      <c r="D2841" t="s">
        <v>10085</v>
      </c>
    </row>
    <row r="2842" spans="1:4" x14ac:dyDescent="0.3">
      <c r="A2842">
        <v>11000000</v>
      </c>
      <c r="B2842">
        <v>78900000</v>
      </c>
      <c r="C2842">
        <f t="shared" si="44"/>
        <v>67900000</v>
      </c>
      <c r="D2842" t="s">
        <v>10086</v>
      </c>
    </row>
    <row r="2843" spans="1:4" x14ac:dyDescent="0.3">
      <c r="A2843">
        <v>12000000</v>
      </c>
      <c r="B2843">
        <v>72217000</v>
      </c>
      <c r="C2843">
        <f t="shared" si="44"/>
        <v>60217000</v>
      </c>
      <c r="D2843" t="s">
        <v>10087</v>
      </c>
    </row>
    <row r="2844" spans="1:4" x14ac:dyDescent="0.3">
      <c r="A2844">
        <v>12000000</v>
      </c>
      <c r="B2844">
        <v>79568000</v>
      </c>
      <c r="C2844">
        <f t="shared" si="44"/>
        <v>67568000</v>
      </c>
      <c r="D2844" t="s">
        <v>10088</v>
      </c>
    </row>
    <row r="2845" spans="1:4" x14ac:dyDescent="0.3">
      <c r="A2845">
        <v>12000000</v>
      </c>
      <c r="B2845">
        <v>65500000</v>
      </c>
      <c r="C2845">
        <f t="shared" si="44"/>
        <v>53500000</v>
      </c>
      <c r="D2845" t="s">
        <v>10089</v>
      </c>
    </row>
    <row r="2846" spans="1:4" x14ac:dyDescent="0.3">
      <c r="A2846">
        <v>12000000</v>
      </c>
      <c r="B2846">
        <v>70011073</v>
      </c>
      <c r="C2846">
        <f t="shared" si="44"/>
        <v>58011073</v>
      </c>
      <c r="D2846" t="s">
        <v>10090</v>
      </c>
    </row>
    <row r="2847" spans="1:4" x14ac:dyDescent="0.3">
      <c r="A2847">
        <v>12000000</v>
      </c>
      <c r="B2847">
        <v>65269010</v>
      </c>
      <c r="C2847">
        <f t="shared" si="44"/>
        <v>53269010</v>
      </c>
      <c r="D2847" t="s">
        <v>10091</v>
      </c>
    </row>
    <row r="2848" spans="1:4" x14ac:dyDescent="0.3">
      <c r="A2848">
        <v>12000000</v>
      </c>
      <c r="B2848">
        <v>63071133</v>
      </c>
      <c r="C2848">
        <f t="shared" si="44"/>
        <v>51071133</v>
      </c>
      <c r="D2848" t="s">
        <v>10092</v>
      </c>
    </row>
    <row r="2849" spans="1:4" x14ac:dyDescent="0.3">
      <c r="A2849">
        <v>12000000</v>
      </c>
      <c r="B2849">
        <v>39647595</v>
      </c>
      <c r="C2849">
        <f t="shared" si="44"/>
        <v>27647595</v>
      </c>
      <c r="D2849" t="s">
        <v>10093</v>
      </c>
    </row>
    <row r="2850" spans="1:4" x14ac:dyDescent="0.3">
      <c r="A2850">
        <v>12000000</v>
      </c>
      <c r="B2850">
        <v>38087366</v>
      </c>
      <c r="C2850">
        <f t="shared" si="44"/>
        <v>26087366</v>
      </c>
      <c r="D2850" t="s">
        <v>10094</v>
      </c>
    </row>
    <row r="2851" spans="1:4" x14ac:dyDescent="0.3">
      <c r="A2851">
        <v>12000000</v>
      </c>
      <c r="B2851">
        <v>64572496</v>
      </c>
      <c r="C2851">
        <f t="shared" si="44"/>
        <v>52572496</v>
      </c>
      <c r="D2851" t="s">
        <v>10095</v>
      </c>
    </row>
    <row r="2852" spans="1:4" x14ac:dyDescent="0.3">
      <c r="A2852">
        <v>12000000</v>
      </c>
      <c r="B2852">
        <v>30400000</v>
      </c>
      <c r="C2852">
        <f t="shared" si="44"/>
        <v>18400000</v>
      </c>
      <c r="D2852" t="s">
        <v>10096</v>
      </c>
    </row>
    <row r="2853" spans="1:4" x14ac:dyDescent="0.3">
      <c r="A2853">
        <v>5000000</v>
      </c>
      <c r="B2853">
        <v>42365600</v>
      </c>
      <c r="C2853">
        <f t="shared" si="44"/>
        <v>37365600</v>
      </c>
      <c r="D2853" t="s">
        <v>10097</v>
      </c>
    </row>
    <row r="2854" spans="1:4" x14ac:dyDescent="0.3">
      <c r="A2854">
        <v>12000000</v>
      </c>
      <c r="B2854">
        <v>37188667</v>
      </c>
      <c r="C2854">
        <f t="shared" si="44"/>
        <v>25188667</v>
      </c>
      <c r="D2854" t="s">
        <v>10098</v>
      </c>
    </row>
    <row r="2855" spans="1:4" x14ac:dyDescent="0.3">
      <c r="A2855">
        <v>12000000</v>
      </c>
      <c r="B2855">
        <v>54724272</v>
      </c>
      <c r="C2855">
        <f t="shared" si="44"/>
        <v>42724272</v>
      </c>
      <c r="D2855" t="s">
        <v>10099</v>
      </c>
    </row>
    <row r="2856" spans="1:4" x14ac:dyDescent="0.3">
      <c r="A2856">
        <v>12000000</v>
      </c>
      <c r="B2856">
        <v>25529689.5</v>
      </c>
      <c r="C2856">
        <f t="shared" si="44"/>
        <v>13529689.5</v>
      </c>
      <c r="D2856" t="s">
        <v>10100</v>
      </c>
    </row>
    <row r="2857" spans="1:4" x14ac:dyDescent="0.3">
      <c r="A2857">
        <v>12000000</v>
      </c>
      <c r="B2857">
        <v>31597131</v>
      </c>
      <c r="C2857">
        <f t="shared" si="44"/>
        <v>19597131</v>
      </c>
      <c r="D2857" t="s">
        <v>10101</v>
      </c>
    </row>
    <row r="2858" spans="1:4" x14ac:dyDescent="0.3">
      <c r="A2858">
        <v>12000000</v>
      </c>
      <c r="B2858">
        <v>31691811</v>
      </c>
      <c r="C2858">
        <f t="shared" si="44"/>
        <v>19691811</v>
      </c>
      <c r="D2858" t="s">
        <v>10102</v>
      </c>
    </row>
    <row r="2859" spans="1:4" x14ac:dyDescent="0.3">
      <c r="A2859">
        <v>12000000</v>
      </c>
      <c r="B2859">
        <v>31397498</v>
      </c>
      <c r="C2859">
        <f t="shared" si="44"/>
        <v>19397498</v>
      </c>
      <c r="D2859" t="s">
        <v>10103</v>
      </c>
    </row>
    <row r="2860" spans="1:4" x14ac:dyDescent="0.3">
      <c r="A2860">
        <v>12000000</v>
      </c>
      <c r="B2860">
        <v>31179516</v>
      </c>
      <c r="C2860">
        <f t="shared" si="44"/>
        <v>19179516</v>
      </c>
      <c r="D2860" t="s">
        <v>10104</v>
      </c>
    </row>
    <row r="2861" spans="1:4" x14ac:dyDescent="0.3">
      <c r="A2861">
        <v>12000000</v>
      </c>
      <c r="B2861">
        <v>31155435</v>
      </c>
      <c r="C2861">
        <f t="shared" si="44"/>
        <v>19155435</v>
      </c>
      <c r="D2861" t="s">
        <v>10105</v>
      </c>
    </row>
    <row r="2862" spans="1:4" x14ac:dyDescent="0.3">
      <c r="A2862">
        <v>12000000</v>
      </c>
      <c r="B2862">
        <v>27281507</v>
      </c>
      <c r="C2862">
        <f t="shared" si="44"/>
        <v>15281507</v>
      </c>
      <c r="D2862" t="s">
        <v>10106</v>
      </c>
    </row>
    <row r="2863" spans="1:4" x14ac:dyDescent="0.3">
      <c r="A2863">
        <v>150000000</v>
      </c>
      <c r="B2863">
        <v>167007184</v>
      </c>
      <c r="C2863">
        <f t="shared" si="44"/>
        <v>17007184</v>
      </c>
      <c r="D2863" t="s">
        <v>7549</v>
      </c>
    </row>
    <row r="2864" spans="1:4" x14ac:dyDescent="0.3">
      <c r="A2864">
        <v>12000000</v>
      </c>
      <c r="B2864">
        <v>25776062</v>
      </c>
      <c r="C2864">
        <f t="shared" si="44"/>
        <v>13776062</v>
      </c>
      <c r="D2864" t="s">
        <v>10107</v>
      </c>
    </row>
    <row r="2865" spans="1:4" x14ac:dyDescent="0.3">
      <c r="A2865">
        <v>12000000</v>
      </c>
      <c r="B2865">
        <v>25240988</v>
      </c>
      <c r="C2865">
        <f t="shared" si="44"/>
        <v>13240988</v>
      </c>
      <c r="D2865" t="s">
        <v>10108</v>
      </c>
    </row>
    <row r="2866" spans="1:4" x14ac:dyDescent="0.3">
      <c r="A2866">
        <v>12000000</v>
      </c>
      <c r="B2866">
        <v>124868837</v>
      </c>
      <c r="C2866">
        <f t="shared" si="44"/>
        <v>112868837</v>
      </c>
      <c r="D2866" t="s">
        <v>10109</v>
      </c>
    </row>
    <row r="2867" spans="1:4" x14ac:dyDescent="0.3">
      <c r="A2867">
        <v>12000000</v>
      </c>
      <c r="B2867">
        <v>22905674</v>
      </c>
      <c r="C2867">
        <f t="shared" si="44"/>
        <v>10905674</v>
      </c>
      <c r="D2867" t="s">
        <v>10110</v>
      </c>
    </row>
    <row r="2868" spans="1:4" x14ac:dyDescent="0.3">
      <c r="A2868">
        <v>12000000</v>
      </c>
      <c r="B2868">
        <v>25277561</v>
      </c>
      <c r="C2868">
        <f t="shared" si="44"/>
        <v>13277561</v>
      </c>
      <c r="D2868" t="s">
        <v>10111</v>
      </c>
    </row>
    <row r="2869" spans="1:4" x14ac:dyDescent="0.3">
      <c r="A2869">
        <v>12000000</v>
      </c>
      <c r="B2869">
        <v>25529689.5</v>
      </c>
      <c r="C2869">
        <f t="shared" si="44"/>
        <v>13529689.5</v>
      </c>
      <c r="D2869" t="s">
        <v>10112</v>
      </c>
    </row>
    <row r="2870" spans="1:4" x14ac:dyDescent="0.3">
      <c r="A2870">
        <v>12000000</v>
      </c>
      <c r="B2870">
        <v>21133087</v>
      </c>
      <c r="C2870">
        <f t="shared" si="44"/>
        <v>9133087</v>
      </c>
      <c r="D2870" t="s">
        <v>10113</v>
      </c>
    </row>
    <row r="2871" spans="1:4" x14ac:dyDescent="0.3">
      <c r="A2871">
        <v>12000000</v>
      </c>
      <c r="B2871">
        <v>37707719</v>
      </c>
      <c r="C2871">
        <f t="shared" si="44"/>
        <v>25707719</v>
      </c>
      <c r="D2871" t="s">
        <v>10114</v>
      </c>
    </row>
    <row r="2872" spans="1:4" x14ac:dyDescent="0.3">
      <c r="A2872">
        <v>9000000</v>
      </c>
      <c r="B2872">
        <v>18761993</v>
      </c>
      <c r="C2872">
        <f t="shared" si="44"/>
        <v>9761993</v>
      </c>
      <c r="D2872" t="s">
        <v>10115</v>
      </c>
    </row>
    <row r="2873" spans="1:4" x14ac:dyDescent="0.3">
      <c r="A2873">
        <v>12000000</v>
      </c>
      <c r="B2873">
        <v>25529689.5</v>
      </c>
      <c r="C2873">
        <f t="shared" si="44"/>
        <v>13529689.5</v>
      </c>
      <c r="D2873" t="s">
        <v>10116</v>
      </c>
    </row>
    <row r="2874" spans="1:4" x14ac:dyDescent="0.3">
      <c r="A2874">
        <v>12000000</v>
      </c>
      <c r="B2874">
        <v>18595716</v>
      </c>
      <c r="C2874">
        <f t="shared" si="44"/>
        <v>6595716</v>
      </c>
      <c r="D2874" t="s">
        <v>10117</v>
      </c>
    </row>
    <row r="2875" spans="1:4" x14ac:dyDescent="0.3">
      <c r="A2875">
        <v>12000000</v>
      </c>
      <c r="B2875">
        <v>31990064</v>
      </c>
      <c r="C2875">
        <f t="shared" si="44"/>
        <v>19990064</v>
      </c>
      <c r="D2875" t="s">
        <v>10118</v>
      </c>
    </row>
    <row r="2876" spans="1:4" x14ac:dyDescent="0.3">
      <c r="A2876">
        <v>20000000</v>
      </c>
      <c r="B2876">
        <v>17321573</v>
      </c>
      <c r="C2876">
        <f t="shared" si="44"/>
        <v>-2678427</v>
      </c>
      <c r="D2876" t="s">
        <v>10119</v>
      </c>
    </row>
    <row r="2877" spans="1:4" x14ac:dyDescent="0.3">
      <c r="A2877">
        <v>12000000</v>
      </c>
      <c r="B2877">
        <v>17613460</v>
      </c>
      <c r="C2877">
        <f t="shared" si="44"/>
        <v>5613460</v>
      </c>
      <c r="D2877" t="s">
        <v>10120</v>
      </c>
    </row>
    <row r="2878" spans="1:4" x14ac:dyDescent="0.3">
      <c r="A2878">
        <v>13000000</v>
      </c>
      <c r="B2878">
        <v>21088568</v>
      </c>
      <c r="C2878">
        <f t="shared" si="44"/>
        <v>8088568</v>
      </c>
      <c r="D2878" t="s">
        <v>10121</v>
      </c>
    </row>
    <row r="2879" spans="1:4" x14ac:dyDescent="0.3">
      <c r="A2879">
        <v>12000000</v>
      </c>
      <c r="B2879">
        <v>17292381</v>
      </c>
      <c r="C2879">
        <f t="shared" si="44"/>
        <v>5292381</v>
      </c>
      <c r="D2879" t="s">
        <v>10122</v>
      </c>
    </row>
    <row r="2880" spans="1:4" x14ac:dyDescent="0.3">
      <c r="A2880">
        <v>12000000</v>
      </c>
      <c r="B2880">
        <v>16300302</v>
      </c>
      <c r="C2880">
        <f t="shared" si="44"/>
        <v>4300302</v>
      </c>
      <c r="D2880" t="s">
        <v>10123</v>
      </c>
    </row>
    <row r="2881" spans="1:4" x14ac:dyDescent="0.3">
      <c r="A2881">
        <v>12000000</v>
      </c>
      <c r="B2881">
        <v>27829874</v>
      </c>
      <c r="C2881">
        <f t="shared" si="44"/>
        <v>15829874</v>
      </c>
      <c r="D2881" t="s">
        <v>10124</v>
      </c>
    </row>
    <row r="2882" spans="1:4" x14ac:dyDescent="0.3">
      <c r="A2882">
        <v>20000000</v>
      </c>
      <c r="B2882">
        <v>13960203</v>
      </c>
      <c r="C2882">
        <f t="shared" si="44"/>
        <v>-6039797</v>
      </c>
      <c r="D2882" t="s">
        <v>10125</v>
      </c>
    </row>
    <row r="2883" spans="1:4" x14ac:dyDescent="0.3">
      <c r="A2883">
        <v>12000000</v>
      </c>
      <c r="B2883">
        <v>12902790</v>
      </c>
      <c r="C2883">
        <f t="shared" ref="C2883:C2946" si="45">B2883-A2883</f>
        <v>902790</v>
      </c>
      <c r="D2883" t="s">
        <v>10126</v>
      </c>
    </row>
    <row r="2884" spans="1:4" x14ac:dyDescent="0.3">
      <c r="A2884">
        <v>20000000</v>
      </c>
      <c r="B2884">
        <v>21520719</v>
      </c>
      <c r="C2884">
        <f t="shared" si="45"/>
        <v>1520719</v>
      </c>
      <c r="D2884" t="s">
        <v>10127</v>
      </c>
    </row>
    <row r="2885" spans="1:4" x14ac:dyDescent="0.3">
      <c r="A2885">
        <v>20000000</v>
      </c>
      <c r="B2885">
        <v>12796277</v>
      </c>
      <c r="C2885">
        <f t="shared" si="45"/>
        <v>-7203723</v>
      </c>
      <c r="D2885" t="s">
        <v>10128</v>
      </c>
    </row>
    <row r="2886" spans="1:4" x14ac:dyDescent="0.3">
      <c r="A2886">
        <v>12000000</v>
      </c>
      <c r="B2886">
        <v>25529689.5</v>
      </c>
      <c r="C2886">
        <f t="shared" si="45"/>
        <v>13529689.5</v>
      </c>
      <c r="D2886" t="s">
        <v>10129</v>
      </c>
    </row>
    <row r="2887" spans="1:4" x14ac:dyDescent="0.3">
      <c r="A2887">
        <v>20000000</v>
      </c>
      <c r="B2887">
        <v>11634362</v>
      </c>
      <c r="C2887">
        <f t="shared" si="45"/>
        <v>-8365638</v>
      </c>
      <c r="D2887" t="s">
        <v>10130</v>
      </c>
    </row>
    <row r="2888" spans="1:4" x14ac:dyDescent="0.3">
      <c r="A2888">
        <v>14000000</v>
      </c>
      <c r="B2888">
        <v>11433134</v>
      </c>
      <c r="C2888">
        <f t="shared" si="45"/>
        <v>-2566866</v>
      </c>
      <c r="D2888" t="s">
        <v>10131</v>
      </c>
    </row>
    <row r="2889" spans="1:4" x14ac:dyDescent="0.3">
      <c r="A2889">
        <v>12000000</v>
      </c>
      <c r="B2889">
        <v>10198766</v>
      </c>
      <c r="C2889">
        <f t="shared" si="45"/>
        <v>-1801234</v>
      </c>
      <c r="D2889" t="s">
        <v>10132</v>
      </c>
    </row>
    <row r="2890" spans="1:4" x14ac:dyDescent="0.3">
      <c r="A2890">
        <v>12000000</v>
      </c>
      <c r="B2890">
        <v>15294553</v>
      </c>
      <c r="C2890">
        <f t="shared" si="45"/>
        <v>3294553</v>
      </c>
      <c r="D2890" t="s">
        <v>10133</v>
      </c>
    </row>
    <row r="2891" spans="1:4" x14ac:dyDescent="0.3">
      <c r="A2891">
        <v>100000000</v>
      </c>
      <c r="B2891">
        <v>11041228</v>
      </c>
      <c r="C2891">
        <f t="shared" si="45"/>
        <v>-88958772</v>
      </c>
      <c r="D2891" t="s">
        <v>10134</v>
      </c>
    </row>
    <row r="2892" spans="1:4" x14ac:dyDescent="0.3">
      <c r="A2892">
        <v>12000000</v>
      </c>
      <c r="B2892">
        <v>7918283</v>
      </c>
      <c r="C2892">
        <f t="shared" si="45"/>
        <v>-4081717</v>
      </c>
      <c r="D2892" t="s">
        <v>10135</v>
      </c>
    </row>
    <row r="2893" spans="1:4" x14ac:dyDescent="0.3">
      <c r="A2893">
        <v>12000000</v>
      </c>
      <c r="B2893">
        <v>22331028</v>
      </c>
      <c r="C2893">
        <f t="shared" si="45"/>
        <v>10331028</v>
      </c>
      <c r="D2893" t="s">
        <v>10136</v>
      </c>
    </row>
    <row r="2894" spans="1:4" x14ac:dyDescent="0.3">
      <c r="A2894">
        <v>12000000</v>
      </c>
      <c r="B2894">
        <v>8134217</v>
      </c>
      <c r="C2894">
        <f t="shared" si="45"/>
        <v>-3865783</v>
      </c>
      <c r="D2894" t="s">
        <v>10137</v>
      </c>
    </row>
    <row r="2895" spans="1:4" x14ac:dyDescent="0.3">
      <c r="A2895">
        <v>10000000</v>
      </c>
      <c r="B2895">
        <v>6982680</v>
      </c>
      <c r="C2895">
        <f t="shared" si="45"/>
        <v>-3017320</v>
      </c>
      <c r="D2895" t="s">
        <v>10138</v>
      </c>
    </row>
    <row r="2896" spans="1:4" x14ac:dyDescent="0.3">
      <c r="A2896">
        <v>8000000</v>
      </c>
      <c r="B2896">
        <v>6739141</v>
      </c>
      <c r="C2896">
        <f t="shared" si="45"/>
        <v>-1260859</v>
      </c>
      <c r="D2896" t="s">
        <v>10139</v>
      </c>
    </row>
    <row r="2897" spans="1:4" x14ac:dyDescent="0.3">
      <c r="A2897">
        <v>12000000</v>
      </c>
      <c r="B2897">
        <v>5542025</v>
      </c>
      <c r="C2897">
        <f t="shared" si="45"/>
        <v>-6457975</v>
      </c>
      <c r="D2897" t="s">
        <v>10140</v>
      </c>
    </row>
    <row r="2898" spans="1:4" x14ac:dyDescent="0.3">
      <c r="A2898">
        <v>12000000</v>
      </c>
      <c r="B2898">
        <v>5032496</v>
      </c>
      <c r="C2898">
        <f t="shared" si="45"/>
        <v>-6967504</v>
      </c>
      <c r="D2898" t="s">
        <v>10141</v>
      </c>
    </row>
    <row r="2899" spans="1:4" x14ac:dyDescent="0.3">
      <c r="A2899">
        <v>12000000</v>
      </c>
      <c r="B2899">
        <v>6754898</v>
      </c>
      <c r="C2899">
        <f t="shared" si="45"/>
        <v>-5245102</v>
      </c>
      <c r="D2899" t="s">
        <v>10142</v>
      </c>
    </row>
    <row r="2900" spans="1:4" x14ac:dyDescent="0.3">
      <c r="A2900">
        <v>12000000</v>
      </c>
      <c r="B2900">
        <v>4922166</v>
      </c>
      <c r="C2900">
        <f t="shared" si="45"/>
        <v>-7077834</v>
      </c>
      <c r="D2900" t="s">
        <v>10143</v>
      </c>
    </row>
    <row r="2901" spans="1:4" x14ac:dyDescent="0.3">
      <c r="A2901">
        <v>12000000</v>
      </c>
      <c r="B2901">
        <v>4903000</v>
      </c>
      <c r="C2901">
        <f t="shared" si="45"/>
        <v>-7097000</v>
      </c>
      <c r="D2901" t="s">
        <v>10144</v>
      </c>
    </row>
    <row r="2902" spans="1:4" x14ac:dyDescent="0.3">
      <c r="A2902">
        <v>12000000</v>
      </c>
      <c r="B2902">
        <v>4717455</v>
      </c>
      <c r="C2902">
        <f t="shared" si="45"/>
        <v>-7282545</v>
      </c>
      <c r="D2902" t="s">
        <v>10145</v>
      </c>
    </row>
    <row r="2903" spans="1:4" x14ac:dyDescent="0.3">
      <c r="A2903">
        <v>12000000</v>
      </c>
      <c r="B2903">
        <v>3148482</v>
      </c>
      <c r="C2903">
        <f t="shared" si="45"/>
        <v>-8851518</v>
      </c>
      <c r="D2903" t="s">
        <v>10146</v>
      </c>
    </row>
    <row r="2904" spans="1:4" x14ac:dyDescent="0.3">
      <c r="A2904">
        <v>12000000</v>
      </c>
      <c r="B2904">
        <v>2326407</v>
      </c>
      <c r="C2904">
        <f t="shared" si="45"/>
        <v>-9673593</v>
      </c>
      <c r="D2904" t="s">
        <v>10147</v>
      </c>
    </row>
    <row r="2905" spans="1:4" x14ac:dyDescent="0.3">
      <c r="A2905">
        <v>12215500000</v>
      </c>
      <c r="B2905">
        <v>2201412</v>
      </c>
      <c r="C2905">
        <f t="shared" si="45"/>
        <v>-12213298588</v>
      </c>
      <c r="D2905" t="s">
        <v>8244</v>
      </c>
    </row>
    <row r="2906" spans="1:4" x14ac:dyDescent="0.3">
      <c r="A2906">
        <v>12000000</v>
      </c>
      <c r="B2906">
        <v>25529689.5</v>
      </c>
      <c r="C2906">
        <f t="shared" si="45"/>
        <v>13529689.5</v>
      </c>
      <c r="D2906" t="s">
        <v>10148</v>
      </c>
    </row>
    <row r="2907" spans="1:4" x14ac:dyDescent="0.3">
      <c r="A2907">
        <v>12000000</v>
      </c>
      <c r="B2907">
        <v>2060953</v>
      </c>
      <c r="C2907">
        <f t="shared" si="45"/>
        <v>-9939047</v>
      </c>
      <c r="D2907" t="s">
        <v>10149</v>
      </c>
    </row>
    <row r="2908" spans="1:4" x14ac:dyDescent="0.3">
      <c r="A2908">
        <v>12000000</v>
      </c>
      <c r="B2908">
        <v>3950294</v>
      </c>
      <c r="C2908">
        <f t="shared" si="45"/>
        <v>-8049706</v>
      </c>
      <c r="D2908" t="s">
        <v>10150</v>
      </c>
    </row>
    <row r="2909" spans="1:4" x14ac:dyDescent="0.3">
      <c r="A2909">
        <v>9200000</v>
      </c>
      <c r="B2909">
        <v>2835886</v>
      </c>
      <c r="C2909">
        <f t="shared" si="45"/>
        <v>-6364114</v>
      </c>
      <c r="D2909" t="s">
        <v>10151</v>
      </c>
    </row>
    <row r="2910" spans="1:4" x14ac:dyDescent="0.3">
      <c r="A2910">
        <v>12000000</v>
      </c>
      <c r="B2910">
        <v>1779284</v>
      </c>
      <c r="C2910">
        <f t="shared" si="45"/>
        <v>-10220716</v>
      </c>
      <c r="D2910" t="s">
        <v>10152</v>
      </c>
    </row>
    <row r="2911" spans="1:4" x14ac:dyDescent="0.3">
      <c r="A2911">
        <v>12000000</v>
      </c>
      <c r="B2911">
        <v>1702277</v>
      </c>
      <c r="C2911">
        <f t="shared" si="45"/>
        <v>-10297723</v>
      </c>
      <c r="D2911" t="s">
        <v>10153</v>
      </c>
    </row>
    <row r="2912" spans="1:4" x14ac:dyDescent="0.3">
      <c r="A2912">
        <v>12000000</v>
      </c>
      <c r="B2912">
        <v>261481</v>
      </c>
      <c r="C2912">
        <f t="shared" si="45"/>
        <v>-11738519</v>
      </c>
      <c r="D2912" t="s">
        <v>10154</v>
      </c>
    </row>
    <row r="2913" spans="1:4" x14ac:dyDescent="0.3">
      <c r="A2913">
        <v>12000000</v>
      </c>
      <c r="B2913">
        <v>1506998</v>
      </c>
      <c r="C2913">
        <f t="shared" si="45"/>
        <v>-10493002</v>
      </c>
      <c r="D2913" t="s">
        <v>10155</v>
      </c>
    </row>
    <row r="2914" spans="1:4" x14ac:dyDescent="0.3">
      <c r="A2914">
        <v>12000000</v>
      </c>
      <c r="B2914">
        <v>860002</v>
      </c>
      <c r="C2914">
        <f t="shared" si="45"/>
        <v>-11139998</v>
      </c>
      <c r="D2914" t="s">
        <v>10156</v>
      </c>
    </row>
    <row r="2915" spans="1:4" x14ac:dyDescent="0.3">
      <c r="A2915">
        <v>12000000</v>
      </c>
      <c r="B2915">
        <v>548934</v>
      </c>
      <c r="C2915">
        <f t="shared" si="45"/>
        <v>-11451066</v>
      </c>
      <c r="D2915" t="s">
        <v>10157</v>
      </c>
    </row>
    <row r="2916" spans="1:4" x14ac:dyDescent="0.3">
      <c r="A2916">
        <v>10000000</v>
      </c>
      <c r="B2916">
        <v>447750</v>
      </c>
      <c r="C2916">
        <f t="shared" si="45"/>
        <v>-9552250</v>
      </c>
      <c r="D2916" t="s">
        <v>10158</v>
      </c>
    </row>
    <row r="2917" spans="1:4" x14ac:dyDescent="0.3">
      <c r="A2917">
        <v>12000000</v>
      </c>
      <c r="B2917">
        <v>333976</v>
      </c>
      <c r="C2917">
        <f t="shared" si="45"/>
        <v>-11666024</v>
      </c>
      <c r="D2917" t="s">
        <v>10159</v>
      </c>
    </row>
    <row r="2918" spans="1:4" x14ac:dyDescent="0.3">
      <c r="A2918">
        <v>12000000</v>
      </c>
      <c r="B2918">
        <v>141853</v>
      </c>
      <c r="C2918">
        <f t="shared" si="45"/>
        <v>-11858147</v>
      </c>
      <c r="D2918" t="s">
        <v>10160</v>
      </c>
    </row>
    <row r="2919" spans="1:4" x14ac:dyDescent="0.3">
      <c r="A2919">
        <v>8000000</v>
      </c>
      <c r="B2919">
        <v>303439</v>
      </c>
      <c r="C2919">
        <f t="shared" si="45"/>
        <v>-7696561</v>
      </c>
      <c r="D2919" t="s">
        <v>10161</v>
      </c>
    </row>
    <row r="2920" spans="1:4" x14ac:dyDescent="0.3">
      <c r="A2920">
        <v>20000000</v>
      </c>
      <c r="B2920">
        <v>793352</v>
      </c>
      <c r="C2920">
        <f t="shared" si="45"/>
        <v>-19206648</v>
      </c>
      <c r="D2920" t="s">
        <v>10162</v>
      </c>
    </row>
    <row r="2921" spans="1:4" x14ac:dyDescent="0.3">
      <c r="A2921">
        <v>12000000</v>
      </c>
      <c r="B2921">
        <v>214202</v>
      </c>
      <c r="C2921">
        <f t="shared" si="45"/>
        <v>-11785798</v>
      </c>
      <c r="D2921" t="s">
        <v>10163</v>
      </c>
    </row>
    <row r="2922" spans="1:4" x14ac:dyDescent="0.3">
      <c r="A2922">
        <v>2500000000</v>
      </c>
      <c r="B2922">
        <v>195888</v>
      </c>
      <c r="C2922">
        <f t="shared" si="45"/>
        <v>-2499804112</v>
      </c>
      <c r="D2922" t="s">
        <v>10164</v>
      </c>
    </row>
    <row r="2923" spans="1:4" x14ac:dyDescent="0.3">
      <c r="A2923">
        <v>12000000</v>
      </c>
      <c r="B2923">
        <v>175370</v>
      </c>
      <c r="C2923">
        <f t="shared" si="45"/>
        <v>-11824630</v>
      </c>
      <c r="D2923" t="s">
        <v>10165</v>
      </c>
    </row>
    <row r="2924" spans="1:4" x14ac:dyDescent="0.3">
      <c r="A2924">
        <v>20000000</v>
      </c>
      <c r="B2924">
        <v>190666</v>
      </c>
      <c r="C2924">
        <f t="shared" si="45"/>
        <v>-19809334</v>
      </c>
      <c r="D2924" t="s">
        <v>10166</v>
      </c>
    </row>
    <row r="2925" spans="1:4" x14ac:dyDescent="0.3">
      <c r="A2925">
        <v>7500000</v>
      </c>
      <c r="B2925">
        <v>25529689.5</v>
      </c>
      <c r="C2925">
        <f t="shared" si="45"/>
        <v>18029689.5</v>
      </c>
      <c r="D2925" t="s">
        <v>10167</v>
      </c>
    </row>
    <row r="2926" spans="1:4" x14ac:dyDescent="0.3">
      <c r="A2926">
        <v>12000000</v>
      </c>
      <c r="B2926">
        <v>119922</v>
      </c>
      <c r="C2926">
        <f t="shared" si="45"/>
        <v>-11880078</v>
      </c>
      <c r="D2926" t="s">
        <v>10168</v>
      </c>
    </row>
    <row r="2927" spans="1:4" x14ac:dyDescent="0.3">
      <c r="A2927">
        <v>135000000</v>
      </c>
      <c r="B2927">
        <v>177343675</v>
      </c>
      <c r="C2927">
        <f t="shared" si="45"/>
        <v>42343675</v>
      </c>
      <c r="D2927" t="s">
        <v>7454</v>
      </c>
    </row>
    <row r="2928" spans="1:4" x14ac:dyDescent="0.3">
      <c r="A2928">
        <v>20000000</v>
      </c>
      <c r="B2928">
        <v>25529689.5</v>
      </c>
      <c r="C2928">
        <f t="shared" si="45"/>
        <v>5529689.5</v>
      </c>
      <c r="D2928" t="s">
        <v>10169</v>
      </c>
    </row>
    <row r="2929" spans="1:4" x14ac:dyDescent="0.3">
      <c r="A2929">
        <v>12000000</v>
      </c>
      <c r="B2929">
        <v>25529689.5</v>
      </c>
      <c r="C2929">
        <f t="shared" si="45"/>
        <v>13529689.5</v>
      </c>
      <c r="D2929" t="s">
        <v>10170</v>
      </c>
    </row>
    <row r="2930" spans="1:4" x14ac:dyDescent="0.3">
      <c r="A2930">
        <v>20000000</v>
      </c>
      <c r="B2930">
        <v>17149</v>
      </c>
      <c r="C2930">
        <f t="shared" si="45"/>
        <v>-19982851</v>
      </c>
      <c r="D2930" t="s">
        <v>10171</v>
      </c>
    </row>
    <row r="2931" spans="1:4" x14ac:dyDescent="0.3">
      <c r="A2931">
        <v>12000000</v>
      </c>
      <c r="B2931">
        <v>25529689.5</v>
      </c>
      <c r="C2931">
        <f t="shared" si="45"/>
        <v>13529689.5</v>
      </c>
      <c r="D2931" t="s">
        <v>10172</v>
      </c>
    </row>
    <row r="2932" spans="1:4" x14ac:dyDescent="0.3">
      <c r="A2932">
        <v>12000000</v>
      </c>
      <c r="B2932">
        <v>14616</v>
      </c>
      <c r="C2932">
        <f t="shared" si="45"/>
        <v>-11985384</v>
      </c>
      <c r="D2932" t="s">
        <v>10173</v>
      </c>
    </row>
    <row r="2933" spans="1:4" x14ac:dyDescent="0.3">
      <c r="A2933">
        <v>12000000</v>
      </c>
      <c r="B2933">
        <v>91443253</v>
      </c>
      <c r="C2933">
        <f t="shared" si="45"/>
        <v>79443253</v>
      </c>
      <c r="D2933" t="s">
        <v>10174</v>
      </c>
    </row>
    <row r="2934" spans="1:4" x14ac:dyDescent="0.3">
      <c r="A2934">
        <v>6000000</v>
      </c>
      <c r="B2934">
        <v>30093107</v>
      </c>
      <c r="C2934">
        <f t="shared" si="45"/>
        <v>24093107</v>
      </c>
      <c r="D2934" t="s">
        <v>10175</v>
      </c>
    </row>
    <row r="2935" spans="1:4" x14ac:dyDescent="0.3">
      <c r="A2935">
        <v>12000000</v>
      </c>
      <c r="B2935">
        <v>25529689.5</v>
      </c>
      <c r="C2935">
        <f t="shared" si="45"/>
        <v>13529689.5</v>
      </c>
      <c r="D2935" t="s">
        <v>10176</v>
      </c>
    </row>
    <row r="2936" spans="1:4" x14ac:dyDescent="0.3">
      <c r="A2936">
        <v>11500000</v>
      </c>
      <c r="B2936">
        <v>57469179</v>
      </c>
      <c r="C2936">
        <f t="shared" si="45"/>
        <v>45969179</v>
      </c>
      <c r="D2936" t="s">
        <v>10177</v>
      </c>
    </row>
    <row r="2937" spans="1:4" x14ac:dyDescent="0.3">
      <c r="A2937">
        <v>11900000</v>
      </c>
      <c r="B2937">
        <v>48856</v>
      </c>
      <c r="C2937">
        <f t="shared" si="45"/>
        <v>-11851144</v>
      </c>
      <c r="D2937" t="s">
        <v>10178</v>
      </c>
    </row>
    <row r="2938" spans="1:4" x14ac:dyDescent="0.3">
      <c r="A2938">
        <v>11500000</v>
      </c>
      <c r="B2938">
        <v>25529689.5</v>
      </c>
      <c r="C2938">
        <f t="shared" si="45"/>
        <v>14029689.5</v>
      </c>
      <c r="D2938" t="s">
        <v>10179</v>
      </c>
    </row>
    <row r="2939" spans="1:4" x14ac:dyDescent="0.3">
      <c r="A2939">
        <v>12000000</v>
      </c>
      <c r="B2939">
        <v>25529689.5</v>
      </c>
      <c r="C2939">
        <f t="shared" si="45"/>
        <v>13529689.5</v>
      </c>
      <c r="D2939" t="s">
        <v>10180</v>
      </c>
    </row>
    <row r="2940" spans="1:4" x14ac:dyDescent="0.3">
      <c r="A2940">
        <v>11000000</v>
      </c>
      <c r="B2940">
        <v>148170000</v>
      </c>
      <c r="C2940">
        <f t="shared" si="45"/>
        <v>137170000</v>
      </c>
      <c r="D2940" t="s">
        <v>10181</v>
      </c>
    </row>
    <row r="2941" spans="1:4" x14ac:dyDescent="0.3">
      <c r="A2941">
        <v>11000000</v>
      </c>
      <c r="B2941">
        <v>460935665</v>
      </c>
      <c r="C2941">
        <f t="shared" si="45"/>
        <v>449935665</v>
      </c>
      <c r="D2941" t="s">
        <v>10182</v>
      </c>
    </row>
    <row r="2942" spans="1:4" x14ac:dyDescent="0.3">
      <c r="A2942">
        <v>11500000</v>
      </c>
      <c r="B2942">
        <v>35537564</v>
      </c>
      <c r="C2942">
        <f t="shared" si="45"/>
        <v>24037564</v>
      </c>
      <c r="D2942" t="s">
        <v>10183</v>
      </c>
    </row>
    <row r="2943" spans="1:4" x14ac:dyDescent="0.3">
      <c r="A2943">
        <v>11000000</v>
      </c>
      <c r="B2943">
        <v>111722000</v>
      </c>
      <c r="C2943">
        <f t="shared" si="45"/>
        <v>100722000</v>
      </c>
      <c r="D2943" t="s">
        <v>10184</v>
      </c>
    </row>
    <row r="2944" spans="1:4" x14ac:dyDescent="0.3">
      <c r="A2944">
        <v>20000000</v>
      </c>
      <c r="B2944">
        <v>10230</v>
      </c>
      <c r="C2944">
        <f t="shared" si="45"/>
        <v>-19989770</v>
      </c>
      <c r="D2944" t="s">
        <v>10185</v>
      </c>
    </row>
    <row r="2945" spans="1:4" x14ac:dyDescent="0.3">
      <c r="A2945">
        <v>11000000</v>
      </c>
      <c r="B2945">
        <v>90556401</v>
      </c>
      <c r="C2945">
        <f t="shared" si="45"/>
        <v>79556401</v>
      </c>
      <c r="D2945" t="s">
        <v>10186</v>
      </c>
    </row>
    <row r="2946" spans="1:4" x14ac:dyDescent="0.3">
      <c r="A2946">
        <v>25000000</v>
      </c>
      <c r="B2946">
        <v>93571803</v>
      </c>
      <c r="C2946">
        <f t="shared" si="45"/>
        <v>68571803</v>
      </c>
      <c r="D2946" t="s">
        <v>10187</v>
      </c>
    </row>
    <row r="2947" spans="1:4" x14ac:dyDescent="0.3">
      <c r="A2947">
        <v>20000000</v>
      </c>
      <c r="B2947">
        <v>72755517</v>
      </c>
      <c r="C2947">
        <f t="shared" ref="C2947:C3010" si="46">B2947-A2947</f>
        <v>52755517</v>
      </c>
      <c r="D2947" t="s">
        <v>10188</v>
      </c>
    </row>
    <row r="2948" spans="1:4" x14ac:dyDescent="0.3">
      <c r="A2948">
        <v>11000000</v>
      </c>
      <c r="B2948">
        <v>52929168</v>
      </c>
      <c r="C2948">
        <f t="shared" si="46"/>
        <v>41929168</v>
      </c>
      <c r="D2948" t="s">
        <v>10189</v>
      </c>
    </row>
    <row r="2949" spans="1:4" x14ac:dyDescent="0.3">
      <c r="A2949">
        <v>11000000</v>
      </c>
      <c r="B2949">
        <v>50461335</v>
      </c>
      <c r="C2949">
        <f t="shared" si="46"/>
        <v>39461335</v>
      </c>
      <c r="D2949" t="s">
        <v>10190</v>
      </c>
    </row>
    <row r="2950" spans="1:4" x14ac:dyDescent="0.3">
      <c r="A2950">
        <v>12000000</v>
      </c>
      <c r="B2950">
        <v>25529689.5</v>
      </c>
      <c r="C2950">
        <f t="shared" si="46"/>
        <v>13529689.5</v>
      </c>
      <c r="D2950" t="s">
        <v>10191</v>
      </c>
    </row>
    <row r="2951" spans="1:4" x14ac:dyDescent="0.3">
      <c r="A2951">
        <v>11000000</v>
      </c>
      <c r="B2951">
        <v>49797148</v>
      </c>
      <c r="C2951">
        <f t="shared" si="46"/>
        <v>38797148</v>
      </c>
      <c r="D2951" t="s">
        <v>10192</v>
      </c>
    </row>
    <row r="2952" spans="1:4" x14ac:dyDescent="0.3">
      <c r="A2952">
        <v>13500000</v>
      </c>
      <c r="B2952">
        <v>25529689.5</v>
      </c>
      <c r="C2952">
        <f t="shared" si="46"/>
        <v>12029689.5</v>
      </c>
      <c r="D2952" t="s">
        <v>10193</v>
      </c>
    </row>
    <row r="2953" spans="1:4" x14ac:dyDescent="0.3">
      <c r="A2953">
        <v>13000000</v>
      </c>
      <c r="B2953">
        <v>46563158</v>
      </c>
      <c r="C2953">
        <f t="shared" si="46"/>
        <v>33563158</v>
      </c>
      <c r="D2953" t="s">
        <v>10194</v>
      </c>
    </row>
    <row r="2954" spans="1:4" x14ac:dyDescent="0.3">
      <c r="A2954">
        <v>11000000</v>
      </c>
      <c r="B2954">
        <v>41227069</v>
      </c>
      <c r="C2954">
        <f t="shared" si="46"/>
        <v>30227069</v>
      </c>
      <c r="D2954" t="s">
        <v>10195</v>
      </c>
    </row>
    <row r="2955" spans="1:4" x14ac:dyDescent="0.3">
      <c r="A2955">
        <v>11000000</v>
      </c>
      <c r="B2955">
        <v>39025000</v>
      </c>
      <c r="C2955">
        <f t="shared" si="46"/>
        <v>28025000</v>
      </c>
      <c r="D2955" t="s">
        <v>10196</v>
      </c>
    </row>
    <row r="2956" spans="1:4" x14ac:dyDescent="0.3">
      <c r="A2956">
        <v>10500000</v>
      </c>
      <c r="B2956">
        <v>38201895</v>
      </c>
      <c r="C2956">
        <f t="shared" si="46"/>
        <v>27701895</v>
      </c>
      <c r="D2956" t="s">
        <v>10197</v>
      </c>
    </row>
    <row r="2957" spans="1:4" x14ac:dyDescent="0.3">
      <c r="A2957">
        <v>11000000</v>
      </c>
      <c r="B2957">
        <v>27669413</v>
      </c>
      <c r="C2957">
        <f t="shared" si="46"/>
        <v>16669413</v>
      </c>
      <c r="D2957" t="s">
        <v>10198</v>
      </c>
    </row>
    <row r="2958" spans="1:4" x14ac:dyDescent="0.3">
      <c r="A2958">
        <v>11000000</v>
      </c>
      <c r="B2958">
        <v>25529689.5</v>
      </c>
      <c r="C2958">
        <f t="shared" si="46"/>
        <v>14529689.5</v>
      </c>
      <c r="D2958" t="s">
        <v>10199</v>
      </c>
    </row>
    <row r="2959" spans="1:4" x14ac:dyDescent="0.3">
      <c r="A2959">
        <v>11000000</v>
      </c>
      <c r="B2959">
        <v>37766350</v>
      </c>
      <c r="C2959">
        <f t="shared" si="46"/>
        <v>26766350</v>
      </c>
      <c r="D2959" t="s">
        <v>10200</v>
      </c>
    </row>
    <row r="2960" spans="1:4" x14ac:dyDescent="0.3">
      <c r="A2960">
        <v>11000000</v>
      </c>
      <c r="B2960">
        <v>23978402</v>
      </c>
      <c r="C2960">
        <f t="shared" si="46"/>
        <v>12978402</v>
      </c>
      <c r="D2960" t="s">
        <v>10201</v>
      </c>
    </row>
    <row r="2961" spans="1:4" x14ac:dyDescent="0.3">
      <c r="A2961">
        <v>12000000</v>
      </c>
      <c r="B2961">
        <v>21370057</v>
      </c>
      <c r="C2961">
        <f t="shared" si="46"/>
        <v>9370057</v>
      </c>
      <c r="D2961" t="s">
        <v>10202</v>
      </c>
    </row>
    <row r="2962" spans="1:4" x14ac:dyDescent="0.3">
      <c r="A2962">
        <v>11000000</v>
      </c>
      <c r="B2962">
        <v>25529689.5</v>
      </c>
      <c r="C2962">
        <f t="shared" si="46"/>
        <v>14529689.5</v>
      </c>
      <c r="D2962" t="s">
        <v>10203</v>
      </c>
    </row>
    <row r="2963" spans="1:4" x14ac:dyDescent="0.3">
      <c r="A2963">
        <v>12000000</v>
      </c>
      <c r="B2963">
        <v>4884663</v>
      </c>
      <c r="C2963">
        <f t="shared" si="46"/>
        <v>-7115337</v>
      </c>
      <c r="D2963" t="s">
        <v>10204</v>
      </c>
    </row>
    <row r="2964" spans="1:4" x14ac:dyDescent="0.3">
      <c r="A2964">
        <v>11000000</v>
      </c>
      <c r="B2964">
        <v>38317535</v>
      </c>
      <c r="C2964">
        <f t="shared" si="46"/>
        <v>27317535</v>
      </c>
      <c r="D2964" t="s">
        <v>10205</v>
      </c>
    </row>
    <row r="2965" spans="1:4" x14ac:dyDescent="0.3">
      <c r="A2965">
        <v>11000000</v>
      </c>
      <c r="B2965">
        <v>25529689.5</v>
      </c>
      <c r="C2965">
        <f t="shared" si="46"/>
        <v>14529689.5</v>
      </c>
      <c r="D2965" t="s">
        <v>10206</v>
      </c>
    </row>
    <row r="2966" spans="1:4" x14ac:dyDescent="0.3">
      <c r="A2966">
        <v>11000000</v>
      </c>
      <c r="B2966">
        <v>13903262</v>
      </c>
      <c r="C2966">
        <f t="shared" si="46"/>
        <v>2903262</v>
      </c>
      <c r="D2966" t="s">
        <v>10207</v>
      </c>
    </row>
    <row r="2967" spans="1:4" x14ac:dyDescent="0.3">
      <c r="A2967">
        <v>11000000</v>
      </c>
      <c r="B2967">
        <v>13592872</v>
      </c>
      <c r="C2967">
        <f t="shared" si="46"/>
        <v>2592872</v>
      </c>
      <c r="D2967" t="s">
        <v>10208</v>
      </c>
    </row>
    <row r="2968" spans="1:4" x14ac:dyDescent="0.3">
      <c r="A2968">
        <v>11000000</v>
      </c>
      <c r="B2968">
        <v>18381787</v>
      </c>
      <c r="C2968">
        <f t="shared" si="46"/>
        <v>7381787</v>
      </c>
      <c r="D2968" t="s">
        <v>10209</v>
      </c>
    </row>
    <row r="2969" spans="1:4" x14ac:dyDescent="0.3">
      <c r="A2969">
        <v>11000000</v>
      </c>
      <c r="B2969">
        <v>13558739</v>
      </c>
      <c r="C2969">
        <f t="shared" si="46"/>
        <v>2558739</v>
      </c>
      <c r="D2969" t="s">
        <v>10210</v>
      </c>
    </row>
    <row r="2970" spans="1:4" x14ac:dyDescent="0.3">
      <c r="A2970">
        <v>11000000</v>
      </c>
      <c r="B2970">
        <v>13103828</v>
      </c>
      <c r="C2970">
        <f t="shared" si="46"/>
        <v>2103828</v>
      </c>
      <c r="D2970" t="s">
        <v>10211</v>
      </c>
    </row>
    <row r="2971" spans="1:4" x14ac:dyDescent="0.3">
      <c r="A2971">
        <v>11000000</v>
      </c>
      <c r="B2971">
        <v>33305037</v>
      </c>
      <c r="C2971">
        <f t="shared" si="46"/>
        <v>22305037</v>
      </c>
      <c r="D2971" t="s">
        <v>10212</v>
      </c>
    </row>
    <row r="2972" spans="1:4" x14ac:dyDescent="0.3">
      <c r="A2972">
        <v>11000000</v>
      </c>
      <c r="B2972">
        <v>10214647</v>
      </c>
      <c r="C2972">
        <f t="shared" si="46"/>
        <v>-785353</v>
      </c>
      <c r="D2972" t="s">
        <v>10213</v>
      </c>
    </row>
    <row r="2973" spans="1:4" x14ac:dyDescent="0.3">
      <c r="A2973">
        <v>13000000</v>
      </c>
      <c r="B2973">
        <v>11501093</v>
      </c>
      <c r="C2973">
        <f t="shared" si="46"/>
        <v>-1498907</v>
      </c>
      <c r="D2973" t="s">
        <v>10214</v>
      </c>
    </row>
    <row r="2974" spans="1:4" x14ac:dyDescent="0.3">
      <c r="A2974">
        <v>11000000</v>
      </c>
      <c r="B2974">
        <v>4814244</v>
      </c>
      <c r="C2974">
        <f t="shared" si="46"/>
        <v>-6185756</v>
      </c>
      <c r="D2974" t="s">
        <v>10215</v>
      </c>
    </row>
    <row r="2975" spans="1:4" x14ac:dyDescent="0.3">
      <c r="A2975">
        <v>11000000</v>
      </c>
      <c r="B2975">
        <v>9170214</v>
      </c>
      <c r="C2975">
        <f t="shared" si="46"/>
        <v>-1829786</v>
      </c>
      <c r="D2975" t="s">
        <v>10216</v>
      </c>
    </row>
    <row r="2976" spans="1:4" x14ac:dyDescent="0.3">
      <c r="A2976">
        <v>17000000</v>
      </c>
      <c r="B2976">
        <v>4068087</v>
      </c>
      <c r="C2976">
        <f t="shared" si="46"/>
        <v>-12931913</v>
      </c>
      <c r="D2976" t="s">
        <v>10217</v>
      </c>
    </row>
    <row r="2977" spans="1:4" x14ac:dyDescent="0.3">
      <c r="A2977">
        <v>11000000</v>
      </c>
      <c r="B2977">
        <v>3753806</v>
      </c>
      <c r="C2977">
        <f t="shared" si="46"/>
        <v>-7246194</v>
      </c>
      <c r="D2977" t="s">
        <v>10218</v>
      </c>
    </row>
    <row r="2978" spans="1:4" x14ac:dyDescent="0.3">
      <c r="A2978">
        <v>11000000</v>
      </c>
      <c r="B2978">
        <v>3034181</v>
      </c>
      <c r="C2978">
        <f t="shared" si="46"/>
        <v>-7965819</v>
      </c>
      <c r="D2978" t="s">
        <v>10219</v>
      </c>
    </row>
    <row r="2979" spans="1:4" x14ac:dyDescent="0.3">
      <c r="A2979">
        <v>11000000</v>
      </c>
      <c r="B2979">
        <v>2832826</v>
      </c>
      <c r="C2979">
        <f t="shared" si="46"/>
        <v>-8167174</v>
      </c>
      <c r="D2979" t="s">
        <v>10220</v>
      </c>
    </row>
    <row r="2980" spans="1:4" x14ac:dyDescent="0.3">
      <c r="A2980">
        <v>11000000</v>
      </c>
      <c r="B2980">
        <v>13214255</v>
      </c>
      <c r="C2980">
        <f t="shared" si="46"/>
        <v>2214255</v>
      </c>
      <c r="D2980" t="s">
        <v>10221</v>
      </c>
    </row>
    <row r="2981" spans="1:4" x14ac:dyDescent="0.3">
      <c r="A2981">
        <v>5000000</v>
      </c>
      <c r="B2981">
        <v>16017403</v>
      </c>
      <c r="C2981">
        <f t="shared" si="46"/>
        <v>11017403</v>
      </c>
      <c r="D2981" t="s">
        <v>10222</v>
      </c>
    </row>
    <row r="2982" spans="1:4" x14ac:dyDescent="0.3">
      <c r="A2982">
        <v>11000000</v>
      </c>
      <c r="B2982">
        <v>2807854</v>
      </c>
      <c r="C2982">
        <f t="shared" si="46"/>
        <v>-8192146</v>
      </c>
      <c r="D2982" t="s">
        <v>10223</v>
      </c>
    </row>
    <row r="2983" spans="1:4" x14ac:dyDescent="0.3">
      <c r="A2983">
        <v>11000000</v>
      </c>
      <c r="B2983">
        <v>25529689.5</v>
      </c>
      <c r="C2983">
        <f t="shared" si="46"/>
        <v>14529689.5</v>
      </c>
      <c r="D2983" t="s">
        <v>10224</v>
      </c>
    </row>
    <row r="2984" spans="1:4" x14ac:dyDescent="0.3">
      <c r="A2984">
        <v>20000000</v>
      </c>
      <c r="B2984">
        <v>540085</v>
      </c>
      <c r="C2984">
        <f t="shared" si="46"/>
        <v>-19459915</v>
      </c>
      <c r="D2984" t="s">
        <v>10225</v>
      </c>
    </row>
    <row r="2985" spans="1:4" x14ac:dyDescent="0.3">
      <c r="A2985">
        <v>11000000</v>
      </c>
      <c r="B2985">
        <v>352786</v>
      </c>
      <c r="C2985">
        <f t="shared" si="46"/>
        <v>-10647214</v>
      </c>
      <c r="D2985" t="s">
        <v>10226</v>
      </c>
    </row>
    <row r="2986" spans="1:4" x14ac:dyDescent="0.3">
      <c r="A2986">
        <v>10700000</v>
      </c>
      <c r="B2986">
        <v>76600000</v>
      </c>
      <c r="C2986">
        <f t="shared" si="46"/>
        <v>65900000</v>
      </c>
      <c r="D2986" t="s">
        <v>8668</v>
      </c>
    </row>
    <row r="2987" spans="1:4" x14ac:dyDescent="0.3">
      <c r="A2987">
        <v>12000000</v>
      </c>
      <c r="B2987">
        <v>25529689.5</v>
      </c>
      <c r="C2987">
        <f t="shared" si="46"/>
        <v>13529689.5</v>
      </c>
      <c r="D2987" t="s">
        <v>10227</v>
      </c>
    </row>
    <row r="2988" spans="1:4" x14ac:dyDescent="0.3">
      <c r="A2988">
        <v>10800000</v>
      </c>
      <c r="B2988">
        <v>56729973</v>
      </c>
      <c r="C2988">
        <f t="shared" si="46"/>
        <v>45929973</v>
      </c>
      <c r="D2988" t="s">
        <v>10228</v>
      </c>
    </row>
    <row r="2989" spans="1:4" x14ac:dyDescent="0.3">
      <c r="A2989">
        <v>20000000</v>
      </c>
      <c r="B2989">
        <v>25529689.5</v>
      </c>
      <c r="C2989">
        <f t="shared" si="46"/>
        <v>5529689.5</v>
      </c>
      <c r="D2989" t="s">
        <v>10229</v>
      </c>
    </row>
    <row r="2990" spans="1:4" x14ac:dyDescent="0.3">
      <c r="A2990">
        <v>11000000</v>
      </c>
      <c r="B2990">
        <v>25529689.5</v>
      </c>
      <c r="C2990">
        <f t="shared" si="46"/>
        <v>14529689.5</v>
      </c>
      <c r="D2990" t="s">
        <v>10230</v>
      </c>
    </row>
    <row r="2991" spans="1:4" x14ac:dyDescent="0.3">
      <c r="A2991">
        <v>15000000</v>
      </c>
      <c r="B2991">
        <v>399879</v>
      </c>
      <c r="C2991">
        <f t="shared" si="46"/>
        <v>-14600121</v>
      </c>
      <c r="D2991" t="s">
        <v>10231</v>
      </c>
    </row>
    <row r="2992" spans="1:4" x14ac:dyDescent="0.3">
      <c r="A2992">
        <v>700000000</v>
      </c>
      <c r="B2992">
        <v>3275443</v>
      </c>
      <c r="C2992">
        <f t="shared" si="46"/>
        <v>-696724557</v>
      </c>
      <c r="D2992" t="s">
        <v>10232</v>
      </c>
    </row>
    <row r="2993" spans="1:4" x14ac:dyDescent="0.3">
      <c r="A2993">
        <v>14000000</v>
      </c>
      <c r="B2993">
        <v>18535191</v>
      </c>
      <c r="C2993">
        <f t="shared" si="46"/>
        <v>4535191</v>
      </c>
      <c r="D2993" t="s">
        <v>10233</v>
      </c>
    </row>
    <row r="2994" spans="1:4" x14ac:dyDescent="0.3">
      <c r="A2994">
        <v>7000000</v>
      </c>
      <c r="B2994">
        <v>23838</v>
      </c>
      <c r="C2994">
        <f t="shared" si="46"/>
        <v>-6976162</v>
      </c>
      <c r="D2994" t="s">
        <v>10234</v>
      </c>
    </row>
    <row r="2995" spans="1:4" x14ac:dyDescent="0.3">
      <c r="A2995">
        <v>10600000</v>
      </c>
      <c r="B2995">
        <v>22160085</v>
      </c>
      <c r="C2995">
        <f t="shared" si="46"/>
        <v>11560085</v>
      </c>
      <c r="D2995" t="s">
        <v>10235</v>
      </c>
    </row>
    <row r="2996" spans="1:4" x14ac:dyDescent="0.3">
      <c r="A2996">
        <v>12000000</v>
      </c>
      <c r="B2996">
        <v>56715371</v>
      </c>
      <c r="C2996">
        <f t="shared" si="46"/>
        <v>44715371</v>
      </c>
      <c r="D2996" t="s">
        <v>10236</v>
      </c>
    </row>
    <row r="2997" spans="1:4" x14ac:dyDescent="0.3">
      <c r="A2997">
        <v>10500000</v>
      </c>
      <c r="B2997">
        <v>434949459</v>
      </c>
      <c r="C2997">
        <f t="shared" si="46"/>
        <v>424449459</v>
      </c>
      <c r="D2997" t="s">
        <v>10237</v>
      </c>
    </row>
    <row r="2998" spans="1:4" x14ac:dyDescent="0.3">
      <c r="A2998">
        <v>10000000</v>
      </c>
      <c r="B2998">
        <v>11043445</v>
      </c>
      <c r="C2998">
        <f t="shared" si="46"/>
        <v>1043445</v>
      </c>
      <c r="D2998" t="s">
        <v>10238</v>
      </c>
    </row>
    <row r="2999" spans="1:4" x14ac:dyDescent="0.3">
      <c r="A2999">
        <v>12500000</v>
      </c>
      <c r="B2999">
        <v>25529689.5</v>
      </c>
      <c r="C2999">
        <f t="shared" si="46"/>
        <v>13029689.5</v>
      </c>
      <c r="D2999" t="s">
        <v>10239</v>
      </c>
    </row>
    <row r="3000" spans="1:4" x14ac:dyDescent="0.3">
      <c r="A3000">
        <v>10500000</v>
      </c>
      <c r="B3000">
        <v>125169</v>
      </c>
      <c r="C3000">
        <f t="shared" si="46"/>
        <v>-10374831</v>
      </c>
      <c r="D3000" t="s">
        <v>10240</v>
      </c>
    </row>
    <row r="3001" spans="1:4" x14ac:dyDescent="0.3">
      <c r="A3001">
        <v>20000000</v>
      </c>
      <c r="B3001">
        <v>1165104</v>
      </c>
      <c r="C3001">
        <f t="shared" si="46"/>
        <v>-18834896</v>
      </c>
      <c r="D3001" t="s">
        <v>10241</v>
      </c>
    </row>
    <row r="3002" spans="1:4" x14ac:dyDescent="0.3">
      <c r="A3002">
        <v>11000000</v>
      </c>
      <c r="B3002">
        <v>1066555</v>
      </c>
      <c r="C3002">
        <f t="shared" si="46"/>
        <v>-9933445</v>
      </c>
      <c r="D3002" t="s">
        <v>10242</v>
      </c>
    </row>
    <row r="3003" spans="1:4" x14ac:dyDescent="0.3">
      <c r="A3003">
        <v>10818775</v>
      </c>
      <c r="B3003">
        <v>5669081</v>
      </c>
      <c r="C3003">
        <f t="shared" si="46"/>
        <v>-5149694</v>
      </c>
      <c r="D3003" t="s">
        <v>10243</v>
      </c>
    </row>
    <row r="3004" spans="1:4" x14ac:dyDescent="0.3">
      <c r="A3004">
        <v>11000000</v>
      </c>
      <c r="B3004">
        <v>25529689.5</v>
      </c>
      <c r="C3004">
        <f t="shared" si="46"/>
        <v>14529689.5</v>
      </c>
      <c r="D3004" t="s">
        <v>10244</v>
      </c>
    </row>
    <row r="3005" spans="1:4" x14ac:dyDescent="0.3">
      <c r="A3005">
        <v>10000000</v>
      </c>
      <c r="B3005">
        <v>138339411</v>
      </c>
      <c r="C3005">
        <f t="shared" si="46"/>
        <v>128339411</v>
      </c>
      <c r="D3005" t="s">
        <v>10245</v>
      </c>
    </row>
    <row r="3006" spans="1:4" x14ac:dyDescent="0.3">
      <c r="A3006">
        <v>11000000</v>
      </c>
      <c r="B3006">
        <v>25529689.5</v>
      </c>
      <c r="C3006">
        <f t="shared" si="46"/>
        <v>14529689.5</v>
      </c>
      <c r="D3006" t="s">
        <v>10246</v>
      </c>
    </row>
    <row r="3007" spans="1:4" x14ac:dyDescent="0.3">
      <c r="A3007">
        <v>10000000</v>
      </c>
      <c r="B3007">
        <v>80150343</v>
      </c>
      <c r="C3007">
        <f t="shared" si="46"/>
        <v>70150343</v>
      </c>
      <c r="D3007" t="s">
        <v>10247</v>
      </c>
    </row>
    <row r="3008" spans="1:4" x14ac:dyDescent="0.3">
      <c r="A3008">
        <v>10000000</v>
      </c>
      <c r="B3008">
        <v>85300000</v>
      </c>
      <c r="C3008">
        <f t="shared" si="46"/>
        <v>75300000</v>
      </c>
      <c r="D3008" t="s">
        <v>10248</v>
      </c>
    </row>
    <row r="3009" spans="1:4" x14ac:dyDescent="0.3">
      <c r="A3009">
        <v>10000000</v>
      </c>
      <c r="B3009">
        <v>68353550</v>
      </c>
      <c r="C3009">
        <f t="shared" si="46"/>
        <v>58353550</v>
      </c>
      <c r="D3009" t="s">
        <v>10249</v>
      </c>
    </row>
    <row r="3010" spans="1:4" x14ac:dyDescent="0.3">
      <c r="A3010">
        <v>10000000</v>
      </c>
      <c r="B3010">
        <v>78845130</v>
      </c>
      <c r="C3010">
        <f t="shared" si="46"/>
        <v>68845130</v>
      </c>
      <c r="D3010" t="s">
        <v>10250</v>
      </c>
    </row>
    <row r="3011" spans="1:4" x14ac:dyDescent="0.3">
      <c r="A3011">
        <v>10000000</v>
      </c>
      <c r="B3011">
        <v>63319509</v>
      </c>
      <c r="C3011">
        <f t="shared" ref="C3011:C3074" si="47">B3011-A3011</f>
        <v>53319509</v>
      </c>
      <c r="D3011" t="s">
        <v>10251</v>
      </c>
    </row>
    <row r="3012" spans="1:4" x14ac:dyDescent="0.3">
      <c r="A3012">
        <v>10000000</v>
      </c>
      <c r="B3012">
        <v>47536959</v>
      </c>
      <c r="C3012">
        <f t="shared" si="47"/>
        <v>37536959</v>
      </c>
      <c r="D3012" t="s">
        <v>8588</v>
      </c>
    </row>
    <row r="3013" spans="1:4" x14ac:dyDescent="0.3">
      <c r="A3013">
        <v>10000000</v>
      </c>
      <c r="B3013">
        <v>63270259</v>
      </c>
      <c r="C3013">
        <f t="shared" si="47"/>
        <v>53270259</v>
      </c>
      <c r="D3013" t="s">
        <v>10252</v>
      </c>
    </row>
    <row r="3014" spans="1:4" x14ac:dyDescent="0.3">
      <c r="A3014">
        <v>10000000</v>
      </c>
      <c r="B3014">
        <v>55865715</v>
      </c>
      <c r="C3014">
        <f t="shared" si="47"/>
        <v>45865715</v>
      </c>
      <c r="D3014" t="s">
        <v>10253</v>
      </c>
    </row>
    <row r="3015" spans="1:4" x14ac:dyDescent="0.3">
      <c r="A3015">
        <v>6000000</v>
      </c>
      <c r="B3015">
        <v>63231524</v>
      </c>
      <c r="C3015">
        <f t="shared" si="47"/>
        <v>57231524</v>
      </c>
      <c r="D3015" t="s">
        <v>10254</v>
      </c>
    </row>
    <row r="3016" spans="1:4" x14ac:dyDescent="0.3">
      <c r="A3016">
        <v>13800000</v>
      </c>
      <c r="B3016">
        <v>52293982</v>
      </c>
      <c r="C3016">
        <f t="shared" si="47"/>
        <v>38493982</v>
      </c>
      <c r="D3016" t="s">
        <v>10255</v>
      </c>
    </row>
    <row r="3017" spans="1:4" x14ac:dyDescent="0.3">
      <c r="A3017">
        <v>10000000</v>
      </c>
      <c r="B3017">
        <v>25529689.5</v>
      </c>
      <c r="C3017">
        <f t="shared" si="47"/>
        <v>15529689.5</v>
      </c>
      <c r="D3017" t="s">
        <v>10256</v>
      </c>
    </row>
    <row r="3018" spans="1:4" x14ac:dyDescent="0.3">
      <c r="A3018">
        <v>10000000</v>
      </c>
      <c r="B3018">
        <v>50752337</v>
      </c>
      <c r="C3018">
        <f t="shared" si="47"/>
        <v>40752337</v>
      </c>
      <c r="D3018" t="s">
        <v>10257</v>
      </c>
    </row>
    <row r="3019" spans="1:4" x14ac:dyDescent="0.3">
      <c r="A3019">
        <v>10000000</v>
      </c>
      <c r="B3019">
        <v>110175871</v>
      </c>
      <c r="C3019">
        <f t="shared" si="47"/>
        <v>100175871</v>
      </c>
      <c r="D3019" t="s">
        <v>10258</v>
      </c>
    </row>
    <row r="3020" spans="1:4" x14ac:dyDescent="0.3">
      <c r="A3020">
        <v>12000000</v>
      </c>
      <c r="B3020">
        <v>38624000</v>
      </c>
      <c r="C3020">
        <f t="shared" si="47"/>
        <v>26624000</v>
      </c>
      <c r="D3020" t="s">
        <v>10259</v>
      </c>
    </row>
    <row r="3021" spans="1:4" x14ac:dyDescent="0.3">
      <c r="A3021">
        <v>10000000</v>
      </c>
      <c r="B3021">
        <v>37470017</v>
      </c>
      <c r="C3021">
        <f t="shared" si="47"/>
        <v>27470017</v>
      </c>
      <c r="D3021" t="s">
        <v>10260</v>
      </c>
    </row>
    <row r="3022" spans="1:4" x14ac:dyDescent="0.3">
      <c r="A3022">
        <v>10000000</v>
      </c>
      <c r="B3022">
        <v>40485039</v>
      </c>
      <c r="C3022">
        <f t="shared" si="47"/>
        <v>30485039</v>
      </c>
      <c r="D3022" t="s">
        <v>10261</v>
      </c>
    </row>
    <row r="3023" spans="1:4" x14ac:dyDescent="0.3">
      <c r="A3023">
        <v>10000000</v>
      </c>
      <c r="B3023">
        <v>16800000</v>
      </c>
      <c r="C3023">
        <f t="shared" si="47"/>
        <v>6800000</v>
      </c>
      <c r="D3023" t="s">
        <v>10262</v>
      </c>
    </row>
    <row r="3024" spans="1:4" x14ac:dyDescent="0.3">
      <c r="A3024">
        <v>10000000</v>
      </c>
      <c r="B3024">
        <v>46377022</v>
      </c>
      <c r="C3024">
        <f t="shared" si="47"/>
        <v>36377022</v>
      </c>
      <c r="D3024" t="s">
        <v>10263</v>
      </c>
    </row>
    <row r="3025" spans="1:4" x14ac:dyDescent="0.3">
      <c r="A3025">
        <v>23000000</v>
      </c>
      <c r="B3025">
        <v>36696761</v>
      </c>
      <c r="C3025">
        <f t="shared" si="47"/>
        <v>13696761</v>
      </c>
      <c r="D3025" t="s">
        <v>10264</v>
      </c>
    </row>
    <row r="3026" spans="1:4" x14ac:dyDescent="0.3">
      <c r="A3026">
        <v>12305523</v>
      </c>
      <c r="B3026">
        <v>36200000</v>
      </c>
      <c r="C3026">
        <f t="shared" si="47"/>
        <v>23894477</v>
      </c>
      <c r="D3026" t="s">
        <v>10265</v>
      </c>
    </row>
    <row r="3027" spans="1:4" x14ac:dyDescent="0.3">
      <c r="A3027">
        <v>10000000</v>
      </c>
      <c r="B3027">
        <v>25529689.5</v>
      </c>
      <c r="C3027">
        <f t="shared" si="47"/>
        <v>15529689.5</v>
      </c>
      <c r="D3027" t="s">
        <v>10266</v>
      </c>
    </row>
    <row r="3028" spans="1:4" x14ac:dyDescent="0.3">
      <c r="A3028">
        <v>10000000</v>
      </c>
      <c r="B3028">
        <v>35794166</v>
      </c>
      <c r="C3028">
        <f t="shared" si="47"/>
        <v>25794166</v>
      </c>
      <c r="D3028" t="s">
        <v>10267</v>
      </c>
    </row>
    <row r="3029" spans="1:4" x14ac:dyDescent="0.3">
      <c r="A3029">
        <v>10000000</v>
      </c>
      <c r="B3029">
        <v>33583175</v>
      </c>
      <c r="C3029">
        <f t="shared" si="47"/>
        <v>23583175</v>
      </c>
      <c r="D3029" t="s">
        <v>10268</v>
      </c>
    </row>
    <row r="3030" spans="1:4" x14ac:dyDescent="0.3">
      <c r="A3030">
        <v>20000000</v>
      </c>
      <c r="B3030">
        <v>32983713</v>
      </c>
      <c r="C3030">
        <f t="shared" si="47"/>
        <v>12983713</v>
      </c>
      <c r="D3030" t="s">
        <v>10269</v>
      </c>
    </row>
    <row r="3031" spans="1:4" x14ac:dyDescent="0.3">
      <c r="A3031">
        <v>10000000</v>
      </c>
      <c r="B3031">
        <v>52200504</v>
      </c>
      <c r="C3031">
        <f t="shared" si="47"/>
        <v>42200504</v>
      </c>
      <c r="D3031" t="s">
        <v>10270</v>
      </c>
    </row>
    <row r="3032" spans="1:4" x14ac:dyDescent="0.3">
      <c r="A3032">
        <v>10000000</v>
      </c>
      <c r="B3032">
        <v>33000000</v>
      </c>
      <c r="C3032">
        <f t="shared" si="47"/>
        <v>23000000</v>
      </c>
      <c r="D3032" t="s">
        <v>10271</v>
      </c>
    </row>
    <row r="3033" spans="1:4" x14ac:dyDescent="0.3">
      <c r="A3033">
        <v>10000000</v>
      </c>
      <c r="B3033">
        <v>32101000</v>
      </c>
      <c r="C3033">
        <f t="shared" si="47"/>
        <v>22101000</v>
      </c>
      <c r="D3033" t="s">
        <v>10272</v>
      </c>
    </row>
    <row r="3034" spans="1:4" x14ac:dyDescent="0.3">
      <c r="A3034">
        <v>9000000</v>
      </c>
      <c r="B3034">
        <v>31487293</v>
      </c>
      <c r="C3034">
        <f t="shared" si="47"/>
        <v>22487293</v>
      </c>
      <c r="D3034" t="s">
        <v>10273</v>
      </c>
    </row>
    <row r="3035" spans="1:4" x14ac:dyDescent="0.3">
      <c r="A3035">
        <v>10000000</v>
      </c>
      <c r="B3035">
        <v>30651422</v>
      </c>
      <c r="C3035">
        <f t="shared" si="47"/>
        <v>20651422</v>
      </c>
      <c r="D3035" t="s">
        <v>10274</v>
      </c>
    </row>
    <row r="3036" spans="1:4" x14ac:dyDescent="0.3">
      <c r="A3036">
        <v>10000000</v>
      </c>
      <c r="B3036">
        <v>30306281</v>
      </c>
      <c r="C3036">
        <f t="shared" si="47"/>
        <v>20306281</v>
      </c>
      <c r="D3036" t="s">
        <v>10275</v>
      </c>
    </row>
    <row r="3037" spans="1:4" x14ac:dyDescent="0.3">
      <c r="A3037">
        <v>10000000</v>
      </c>
      <c r="B3037">
        <v>29500000</v>
      </c>
      <c r="C3037">
        <f t="shared" si="47"/>
        <v>19500000</v>
      </c>
      <c r="D3037" t="s">
        <v>10276</v>
      </c>
    </row>
    <row r="3038" spans="1:4" x14ac:dyDescent="0.3">
      <c r="A3038">
        <v>17000000</v>
      </c>
      <c r="B3038">
        <v>30050028</v>
      </c>
      <c r="C3038">
        <f t="shared" si="47"/>
        <v>13050028</v>
      </c>
      <c r="D3038" t="s">
        <v>10277</v>
      </c>
    </row>
    <row r="3039" spans="1:4" x14ac:dyDescent="0.3">
      <c r="A3039">
        <v>10000000</v>
      </c>
      <c r="B3039">
        <v>29392418</v>
      </c>
      <c r="C3039">
        <f t="shared" si="47"/>
        <v>19392418</v>
      </c>
      <c r="D3039" t="s">
        <v>10278</v>
      </c>
    </row>
    <row r="3040" spans="1:4" x14ac:dyDescent="0.3">
      <c r="A3040">
        <v>8500000</v>
      </c>
      <c r="B3040">
        <v>28563926</v>
      </c>
      <c r="C3040">
        <f t="shared" si="47"/>
        <v>20063926</v>
      </c>
      <c r="D3040" t="s">
        <v>10279</v>
      </c>
    </row>
    <row r="3041" spans="1:4" x14ac:dyDescent="0.3">
      <c r="A3041">
        <v>12000000</v>
      </c>
      <c r="B3041">
        <v>28435406</v>
      </c>
      <c r="C3041">
        <f t="shared" si="47"/>
        <v>16435406</v>
      </c>
      <c r="D3041" t="s">
        <v>10280</v>
      </c>
    </row>
    <row r="3042" spans="1:4" x14ac:dyDescent="0.3">
      <c r="A3042">
        <v>10000000</v>
      </c>
      <c r="B3042">
        <v>25339117</v>
      </c>
      <c r="C3042">
        <f t="shared" si="47"/>
        <v>15339117</v>
      </c>
      <c r="D3042" t="s">
        <v>10281</v>
      </c>
    </row>
    <row r="3043" spans="1:4" x14ac:dyDescent="0.3">
      <c r="A3043">
        <v>10000000</v>
      </c>
      <c r="B3043">
        <v>25600000</v>
      </c>
      <c r="C3043">
        <f t="shared" si="47"/>
        <v>15600000</v>
      </c>
      <c r="D3043" t="s">
        <v>10282</v>
      </c>
    </row>
    <row r="3044" spans="1:4" x14ac:dyDescent="0.3">
      <c r="A3044">
        <v>65000000</v>
      </c>
      <c r="B3044">
        <v>25529689.5</v>
      </c>
      <c r="C3044">
        <f t="shared" si="47"/>
        <v>-39470310.5</v>
      </c>
      <c r="D3044" t="s">
        <v>10283</v>
      </c>
    </row>
    <row r="3045" spans="1:4" x14ac:dyDescent="0.3">
      <c r="A3045">
        <v>10000000</v>
      </c>
      <c r="B3045">
        <v>25529689.5</v>
      </c>
      <c r="C3045">
        <f t="shared" si="47"/>
        <v>15529689.5</v>
      </c>
      <c r="D3045" t="s">
        <v>10284</v>
      </c>
    </row>
    <row r="3046" spans="1:4" x14ac:dyDescent="0.3">
      <c r="A3046">
        <v>10000000</v>
      </c>
      <c r="B3046">
        <v>27736779</v>
      </c>
      <c r="C3046">
        <f t="shared" si="47"/>
        <v>17736779</v>
      </c>
      <c r="D3046" t="s">
        <v>10285</v>
      </c>
    </row>
    <row r="3047" spans="1:4" x14ac:dyDescent="0.3">
      <c r="A3047">
        <v>17000000</v>
      </c>
      <c r="B3047">
        <v>24397469</v>
      </c>
      <c r="C3047">
        <f t="shared" si="47"/>
        <v>7397469</v>
      </c>
      <c r="D3047" t="s">
        <v>10286</v>
      </c>
    </row>
    <row r="3048" spans="1:4" x14ac:dyDescent="0.3">
      <c r="A3048">
        <v>10000000</v>
      </c>
      <c r="B3048">
        <v>20384136</v>
      </c>
      <c r="C3048">
        <f t="shared" si="47"/>
        <v>10384136</v>
      </c>
      <c r="D3048" t="s">
        <v>10287</v>
      </c>
    </row>
    <row r="3049" spans="1:4" x14ac:dyDescent="0.3">
      <c r="A3049">
        <v>10000000</v>
      </c>
      <c r="B3049">
        <v>25464480</v>
      </c>
      <c r="C3049">
        <f t="shared" si="47"/>
        <v>15464480</v>
      </c>
      <c r="D3049" t="s">
        <v>10288</v>
      </c>
    </row>
    <row r="3050" spans="1:4" x14ac:dyDescent="0.3">
      <c r="A3050">
        <v>10000000</v>
      </c>
      <c r="B3050">
        <v>20338609</v>
      </c>
      <c r="C3050">
        <f t="shared" si="47"/>
        <v>10338609</v>
      </c>
      <c r="D3050" t="s">
        <v>10289</v>
      </c>
    </row>
    <row r="3051" spans="1:4" x14ac:dyDescent="0.3">
      <c r="A3051">
        <v>10000000</v>
      </c>
      <c r="B3051">
        <v>18272447</v>
      </c>
      <c r="C3051">
        <f t="shared" si="47"/>
        <v>8272447</v>
      </c>
      <c r="D3051" t="s">
        <v>10290</v>
      </c>
    </row>
    <row r="3052" spans="1:4" x14ac:dyDescent="0.3">
      <c r="A3052">
        <v>10000000</v>
      </c>
      <c r="B3052">
        <v>25529689.5</v>
      </c>
      <c r="C3052">
        <f t="shared" si="47"/>
        <v>15529689.5</v>
      </c>
      <c r="D3052" t="s">
        <v>10291</v>
      </c>
    </row>
    <row r="3053" spans="1:4" x14ac:dyDescent="0.3">
      <c r="A3053">
        <v>20000000</v>
      </c>
      <c r="B3053">
        <v>17378977</v>
      </c>
      <c r="C3053">
        <f t="shared" si="47"/>
        <v>-2621023</v>
      </c>
      <c r="D3053" t="s">
        <v>10292</v>
      </c>
    </row>
    <row r="3054" spans="1:4" x14ac:dyDescent="0.3">
      <c r="A3054">
        <v>9000000</v>
      </c>
      <c r="B3054">
        <v>17096053</v>
      </c>
      <c r="C3054">
        <f t="shared" si="47"/>
        <v>8096053</v>
      </c>
      <c r="D3054" t="s">
        <v>10293</v>
      </c>
    </row>
    <row r="3055" spans="1:4" x14ac:dyDescent="0.3">
      <c r="A3055">
        <v>10000000</v>
      </c>
      <c r="B3055">
        <v>21371425</v>
      </c>
      <c r="C3055">
        <f t="shared" si="47"/>
        <v>11371425</v>
      </c>
      <c r="D3055" t="s">
        <v>10294</v>
      </c>
    </row>
    <row r="3056" spans="1:4" x14ac:dyDescent="0.3">
      <c r="A3056">
        <v>10000000</v>
      </c>
      <c r="B3056">
        <v>33071558</v>
      </c>
      <c r="C3056">
        <f t="shared" si="47"/>
        <v>23071558</v>
      </c>
      <c r="D3056" t="s">
        <v>10295</v>
      </c>
    </row>
    <row r="3057" spans="1:4" x14ac:dyDescent="0.3">
      <c r="A3057">
        <v>10000000</v>
      </c>
      <c r="B3057">
        <v>17655201</v>
      </c>
      <c r="C3057">
        <f t="shared" si="47"/>
        <v>7655201</v>
      </c>
      <c r="D3057" t="s">
        <v>10296</v>
      </c>
    </row>
    <row r="3058" spans="1:4" x14ac:dyDescent="0.3">
      <c r="A3058">
        <v>25000000</v>
      </c>
      <c r="B3058">
        <v>16247775</v>
      </c>
      <c r="C3058">
        <f t="shared" si="47"/>
        <v>-8752225</v>
      </c>
      <c r="D3058" t="s">
        <v>10297</v>
      </c>
    </row>
    <row r="3059" spans="1:4" x14ac:dyDescent="0.3">
      <c r="A3059">
        <v>10000000</v>
      </c>
      <c r="B3059">
        <v>16153600</v>
      </c>
      <c r="C3059">
        <f t="shared" si="47"/>
        <v>6153600</v>
      </c>
      <c r="D3059" t="s">
        <v>10298</v>
      </c>
    </row>
    <row r="3060" spans="1:4" x14ac:dyDescent="0.3">
      <c r="A3060">
        <v>10000000</v>
      </c>
      <c r="B3060">
        <v>16033556</v>
      </c>
      <c r="C3060">
        <f t="shared" si="47"/>
        <v>6033556</v>
      </c>
      <c r="D3060" t="s">
        <v>10299</v>
      </c>
    </row>
    <row r="3061" spans="1:4" x14ac:dyDescent="0.3">
      <c r="A3061">
        <v>11000000</v>
      </c>
      <c r="B3061">
        <v>16667084</v>
      </c>
      <c r="C3061">
        <f t="shared" si="47"/>
        <v>5667084</v>
      </c>
      <c r="D3061" t="s">
        <v>10300</v>
      </c>
    </row>
    <row r="3062" spans="1:4" x14ac:dyDescent="0.3">
      <c r="A3062">
        <v>12600000</v>
      </c>
      <c r="B3062">
        <v>15417771</v>
      </c>
      <c r="C3062">
        <f t="shared" si="47"/>
        <v>2817771</v>
      </c>
      <c r="D3062" t="s">
        <v>10301</v>
      </c>
    </row>
    <row r="3063" spans="1:4" x14ac:dyDescent="0.3">
      <c r="A3063">
        <v>10000000</v>
      </c>
      <c r="B3063">
        <v>25529689.5</v>
      </c>
      <c r="C3063">
        <f t="shared" si="47"/>
        <v>15529689.5</v>
      </c>
      <c r="D3063" t="s">
        <v>10302</v>
      </c>
    </row>
    <row r="3064" spans="1:4" x14ac:dyDescent="0.3">
      <c r="A3064">
        <v>30000000</v>
      </c>
      <c r="B3064">
        <v>15156200</v>
      </c>
      <c r="C3064">
        <f t="shared" si="47"/>
        <v>-14843800</v>
      </c>
      <c r="D3064" t="s">
        <v>10303</v>
      </c>
    </row>
    <row r="3065" spans="1:4" x14ac:dyDescent="0.3">
      <c r="A3065">
        <v>10000000</v>
      </c>
      <c r="B3065">
        <v>21589307</v>
      </c>
      <c r="C3065">
        <f t="shared" si="47"/>
        <v>11589307</v>
      </c>
      <c r="D3065" t="s">
        <v>10304</v>
      </c>
    </row>
    <row r="3066" spans="1:4" x14ac:dyDescent="0.3">
      <c r="A3066">
        <v>10000000</v>
      </c>
      <c r="B3066">
        <v>20339754</v>
      </c>
      <c r="C3066">
        <f t="shared" si="47"/>
        <v>10339754</v>
      </c>
      <c r="D3066" t="s">
        <v>10305</v>
      </c>
    </row>
    <row r="3067" spans="1:4" x14ac:dyDescent="0.3">
      <c r="A3067">
        <v>10000000</v>
      </c>
      <c r="B3067">
        <v>28873374</v>
      </c>
      <c r="C3067">
        <f t="shared" si="47"/>
        <v>18873374</v>
      </c>
      <c r="D3067" t="s">
        <v>10306</v>
      </c>
    </row>
    <row r="3068" spans="1:4" x14ac:dyDescent="0.3">
      <c r="A3068">
        <v>20000000</v>
      </c>
      <c r="B3068">
        <v>15102127</v>
      </c>
      <c r="C3068">
        <f t="shared" si="47"/>
        <v>-4897873</v>
      </c>
      <c r="D3068" t="s">
        <v>10307</v>
      </c>
    </row>
    <row r="3069" spans="1:4" x14ac:dyDescent="0.3">
      <c r="A3069">
        <v>3000000</v>
      </c>
      <c r="B3069">
        <v>13684949</v>
      </c>
      <c r="C3069">
        <f t="shared" si="47"/>
        <v>10684949</v>
      </c>
      <c r="D3069" t="s">
        <v>10308</v>
      </c>
    </row>
    <row r="3070" spans="1:4" x14ac:dyDescent="0.3">
      <c r="A3070">
        <v>6400000</v>
      </c>
      <c r="B3070">
        <v>14597405</v>
      </c>
      <c r="C3070">
        <f t="shared" si="47"/>
        <v>8197405</v>
      </c>
      <c r="D3070" t="s">
        <v>10309</v>
      </c>
    </row>
    <row r="3071" spans="1:4" x14ac:dyDescent="0.3">
      <c r="A3071">
        <v>10000000</v>
      </c>
      <c r="B3071">
        <v>12570442</v>
      </c>
      <c r="C3071">
        <f t="shared" si="47"/>
        <v>2570442</v>
      </c>
      <c r="D3071" t="s">
        <v>10310</v>
      </c>
    </row>
    <row r="3072" spans="1:4" x14ac:dyDescent="0.3">
      <c r="A3072">
        <v>10000000</v>
      </c>
      <c r="B3072">
        <v>12514138</v>
      </c>
      <c r="C3072">
        <f t="shared" si="47"/>
        <v>2514138</v>
      </c>
      <c r="D3072" t="s">
        <v>10311</v>
      </c>
    </row>
    <row r="3073" spans="1:4" x14ac:dyDescent="0.3">
      <c r="A3073">
        <v>5000000</v>
      </c>
      <c r="B3073">
        <v>43771291</v>
      </c>
      <c r="C3073">
        <f t="shared" si="47"/>
        <v>38771291</v>
      </c>
      <c r="D3073" t="s">
        <v>10312</v>
      </c>
    </row>
    <row r="3074" spans="1:4" x14ac:dyDescent="0.3">
      <c r="A3074">
        <v>10000000</v>
      </c>
      <c r="B3074">
        <v>11703287</v>
      </c>
      <c r="C3074">
        <f t="shared" si="47"/>
        <v>1703287</v>
      </c>
      <c r="D3074" t="s">
        <v>10313</v>
      </c>
    </row>
    <row r="3075" spans="1:4" x14ac:dyDescent="0.3">
      <c r="A3075">
        <v>22000000</v>
      </c>
      <c r="B3075">
        <v>11560259</v>
      </c>
      <c r="C3075">
        <f t="shared" ref="C3075:C3138" si="48">B3075-A3075</f>
        <v>-10439741</v>
      </c>
      <c r="D3075" t="s">
        <v>10314</v>
      </c>
    </row>
    <row r="3076" spans="1:4" x14ac:dyDescent="0.3">
      <c r="A3076">
        <v>10000000</v>
      </c>
      <c r="B3076">
        <v>10824921</v>
      </c>
      <c r="C3076">
        <f t="shared" si="48"/>
        <v>824921</v>
      </c>
      <c r="D3076" t="s">
        <v>10315</v>
      </c>
    </row>
    <row r="3077" spans="1:4" x14ac:dyDescent="0.3">
      <c r="A3077">
        <v>10000000</v>
      </c>
      <c r="B3077">
        <v>10561238</v>
      </c>
      <c r="C3077">
        <f t="shared" si="48"/>
        <v>561238</v>
      </c>
      <c r="D3077" t="s">
        <v>10316</v>
      </c>
    </row>
    <row r="3078" spans="1:4" x14ac:dyDescent="0.3">
      <c r="A3078">
        <v>10000000</v>
      </c>
      <c r="B3078">
        <v>14479776</v>
      </c>
      <c r="C3078">
        <f t="shared" si="48"/>
        <v>4479776</v>
      </c>
      <c r="D3078" t="s">
        <v>10317</v>
      </c>
    </row>
    <row r="3079" spans="1:4" x14ac:dyDescent="0.3">
      <c r="A3079">
        <v>10000000</v>
      </c>
      <c r="B3079">
        <v>9801782</v>
      </c>
      <c r="C3079">
        <f t="shared" si="48"/>
        <v>-198218</v>
      </c>
      <c r="D3079" t="s">
        <v>10318</v>
      </c>
    </row>
    <row r="3080" spans="1:4" x14ac:dyDescent="0.3">
      <c r="A3080">
        <v>10000000</v>
      </c>
      <c r="B3080">
        <v>8070311</v>
      </c>
      <c r="C3080">
        <f t="shared" si="48"/>
        <v>-1929689</v>
      </c>
      <c r="D3080" t="s">
        <v>10319</v>
      </c>
    </row>
    <row r="3081" spans="1:4" x14ac:dyDescent="0.3">
      <c r="A3081">
        <v>10000000</v>
      </c>
      <c r="B3081">
        <v>25529689.5</v>
      </c>
      <c r="C3081">
        <f t="shared" si="48"/>
        <v>15529689.5</v>
      </c>
      <c r="D3081" t="s">
        <v>10320</v>
      </c>
    </row>
    <row r="3082" spans="1:4" x14ac:dyDescent="0.3">
      <c r="A3082">
        <v>10000000</v>
      </c>
      <c r="B3082">
        <v>8460995</v>
      </c>
      <c r="C3082">
        <f t="shared" si="48"/>
        <v>-1539005</v>
      </c>
      <c r="D3082" t="s">
        <v>10321</v>
      </c>
    </row>
    <row r="3083" spans="1:4" x14ac:dyDescent="0.3">
      <c r="A3083">
        <v>10000000</v>
      </c>
      <c r="B3083">
        <v>8111360</v>
      </c>
      <c r="C3083">
        <f t="shared" si="48"/>
        <v>-1888640</v>
      </c>
      <c r="D3083" t="s">
        <v>10322</v>
      </c>
    </row>
    <row r="3084" spans="1:4" x14ac:dyDescent="0.3">
      <c r="A3084">
        <v>6000000</v>
      </c>
      <c r="B3084">
        <v>8828771</v>
      </c>
      <c r="C3084">
        <f t="shared" si="48"/>
        <v>2828771</v>
      </c>
      <c r="D3084" t="s">
        <v>10323</v>
      </c>
    </row>
    <row r="3085" spans="1:4" x14ac:dyDescent="0.3">
      <c r="A3085">
        <v>100000000</v>
      </c>
      <c r="B3085">
        <v>67631157</v>
      </c>
      <c r="C3085">
        <f t="shared" si="48"/>
        <v>-32368843</v>
      </c>
      <c r="D3085" t="s">
        <v>7567</v>
      </c>
    </row>
    <row r="3086" spans="1:4" x14ac:dyDescent="0.3">
      <c r="A3086">
        <v>10000000</v>
      </c>
      <c r="B3086">
        <v>7563670</v>
      </c>
      <c r="C3086">
        <f t="shared" si="48"/>
        <v>-2436330</v>
      </c>
      <c r="D3086" t="s">
        <v>10324</v>
      </c>
    </row>
    <row r="3087" spans="1:4" x14ac:dyDescent="0.3">
      <c r="A3087">
        <v>10000000</v>
      </c>
      <c r="B3087">
        <v>6619173</v>
      </c>
      <c r="C3087">
        <f t="shared" si="48"/>
        <v>-3380827</v>
      </c>
      <c r="D3087" t="s">
        <v>10325</v>
      </c>
    </row>
    <row r="3088" spans="1:4" x14ac:dyDescent="0.3">
      <c r="A3088">
        <v>20000000</v>
      </c>
      <c r="B3088">
        <v>6857503</v>
      </c>
      <c r="C3088">
        <f t="shared" si="48"/>
        <v>-13142497</v>
      </c>
      <c r="D3088" t="s">
        <v>10326</v>
      </c>
    </row>
    <row r="3089" spans="1:4" x14ac:dyDescent="0.3">
      <c r="A3089">
        <v>7500000</v>
      </c>
      <c r="B3089">
        <v>6712241</v>
      </c>
      <c r="C3089">
        <f t="shared" si="48"/>
        <v>-787759</v>
      </c>
      <c r="D3089" t="s">
        <v>10327</v>
      </c>
    </row>
    <row r="3090" spans="1:4" x14ac:dyDescent="0.3">
      <c r="A3090">
        <v>10000000</v>
      </c>
      <c r="B3090">
        <v>6842058</v>
      </c>
      <c r="C3090">
        <f t="shared" si="48"/>
        <v>-3157942</v>
      </c>
      <c r="D3090" t="s">
        <v>10328</v>
      </c>
    </row>
    <row r="3091" spans="1:4" x14ac:dyDescent="0.3">
      <c r="A3091">
        <v>10000000</v>
      </c>
      <c r="B3091">
        <v>6491350</v>
      </c>
      <c r="C3091">
        <f t="shared" si="48"/>
        <v>-3508650</v>
      </c>
      <c r="D3091" t="s">
        <v>10329</v>
      </c>
    </row>
    <row r="3092" spans="1:4" x14ac:dyDescent="0.3">
      <c r="A3092">
        <v>10000000</v>
      </c>
      <c r="B3092">
        <v>9473382</v>
      </c>
      <c r="C3092">
        <f t="shared" si="48"/>
        <v>-526618</v>
      </c>
      <c r="D3092" t="s">
        <v>10330</v>
      </c>
    </row>
    <row r="3093" spans="1:4" x14ac:dyDescent="0.3">
      <c r="A3093">
        <v>10000000</v>
      </c>
      <c r="B3093">
        <v>6197866</v>
      </c>
      <c r="C3093">
        <f t="shared" si="48"/>
        <v>-3802134</v>
      </c>
      <c r="D3093" t="s">
        <v>10331</v>
      </c>
    </row>
    <row r="3094" spans="1:4" x14ac:dyDescent="0.3">
      <c r="A3094">
        <v>10000000</v>
      </c>
      <c r="B3094">
        <v>6044618</v>
      </c>
      <c r="C3094">
        <f t="shared" si="48"/>
        <v>-3955382</v>
      </c>
      <c r="D3094" t="s">
        <v>10332</v>
      </c>
    </row>
    <row r="3095" spans="1:4" x14ac:dyDescent="0.3">
      <c r="A3095">
        <v>10000000</v>
      </c>
      <c r="B3095">
        <v>7764027</v>
      </c>
      <c r="C3095">
        <f t="shared" si="48"/>
        <v>-2235973</v>
      </c>
      <c r="D3095" t="s">
        <v>10333</v>
      </c>
    </row>
    <row r="3096" spans="1:4" x14ac:dyDescent="0.3">
      <c r="A3096">
        <v>20000000</v>
      </c>
      <c r="B3096">
        <v>5998971</v>
      </c>
      <c r="C3096">
        <f t="shared" si="48"/>
        <v>-14001029</v>
      </c>
      <c r="D3096" t="s">
        <v>10334</v>
      </c>
    </row>
    <row r="3097" spans="1:4" x14ac:dyDescent="0.3">
      <c r="A3097">
        <v>10000000</v>
      </c>
      <c r="B3097">
        <v>25529689.5</v>
      </c>
      <c r="C3097">
        <f t="shared" si="48"/>
        <v>15529689.5</v>
      </c>
      <c r="D3097" t="s">
        <v>10335</v>
      </c>
    </row>
    <row r="3098" spans="1:4" x14ac:dyDescent="0.3">
      <c r="A3098">
        <v>9000000</v>
      </c>
      <c r="B3098">
        <v>21569041</v>
      </c>
      <c r="C3098">
        <f t="shared" si="48"/>
        <v>12569041</v>
      </c>
      <c r="D3098" t="s">
        <v>10336</v>
      </c>
    </row>
    <row r="3099" spans="1:4" x14ac:dyDescent="0.3">
      <c r="A3099">
        <v>16000000</v>
      </c>
      <c r="B3099">
        <v>4356743</v>
      </c>
      <c r="C3099">
        <f t="shared" si="48"/>
        <v>-11643257</v>
      </c>
      <c r="D3099" t="s">
        <v>10337</v>
      </c>
    </row>
    <row r="3100" spans="1:4" x14ac:dyDescent="0.3">
      <c r="A3100">
        <v>10000000</v>
      </c>
      <c r="B3100">
        <v>5484375</v>
      </c>
      <c r="C3100">
        <f t="shared" si="48"/>
        <v>-4515625</v>
      </c>
      <c r="D3100" t="s">
        <v>10338</v>
      </c>
    </row>
    <row r="3101" spans="1:4" x14ac:dyDescent="0.3">
      <c r="A3101">
        <v>10000000</v>
      </c>
      <c r="B3101">
        <v>5348317</v>
      </c>
      <c r="C3101">
        <f t="shared" si="48"/>
        <v>-4651683</v>
      </c>
      <c r="D3101" t="s">
        <v>10339</v>
      </c>
    </row>
    <row r="3102" spans="1:4" x14ac:dyDescent="0.3">
      <c r="A3102">
        <v>10000000</v>
      </c>
      <c r="B3102">
        <v>4244155</v>
      </c>
      <c r="C3102">
        <f t="shared" si="48"/>
        <v>-5755845</v>
      </c>
      <c r="D3102" t="s">
        <v>10340</v>
      </c>
    </row>
    <row r="3103" spans="1:4" x14ac:dyDescent="0.3">
      <c r="A3103">
        <v>10000000</v>
      </c>
      <c r="B3103">
        <v>5004648</v>
      </c>
      <c r="C3103">
        <f t="shared" si="48"/>
        <v>-4995352</v>
      </c>
      <c r="D3103" t="s">
        <v>10341</v>
      </c>
    </row>
    <row r="3104" spans="1:4" x14ac:dyDescent="0.3">
      <c r="A3104">
        <v>10000000</v>
      </c>
      <c r="B3104">
        <v>3333823</v>
      </c>
      <c r="C3104">
        <f t="shared" si="48"/>
        <v>-6666177</v>
      </c>
      <c r="D3104" t="s">
        <v>10342</v>
      </c>
    </row>
    <row r="3105" spans="1:4" x14ac:dyDescent="0.3">
      <c r="A3105">
        <v>11500000</v>
      </c>
      <c r="B3105">
        <v>3275585</v>
      </c>
      <c r="C3105">
        <f t="shared" si="48"/>
        <v>-8224415</v>
      </c>
      <c r="D3105" t="s">
        <v>10343</v>
      </c>
    </row>
    <row r="3106" spans="1:4" x14ac:dyDescent="0.3">
      <c r="A3106">
        <v>9000000</v>
      </c>
      <c r="B3106">
        <v>3193102</v>
      </c>
      <c r="C3106">
        <f t="shared" si="48"/>
        <v>-5806898</v>
      </c>
      <c r="D3106" t="s">
        <v>10344</v>
      </c>
    </row>
    <row r="3107" spans="1:4" x14ac:dyDescent="0.3">
      <c r="A3107">
        <v>6500000</v>
      </c>
      <c r="B3107">
        <v>54557348</v>
      </c>
      <c r="C3107">
        <f t="shared" si="48"/>
        <v>48057348</v>
      </c>
      <c r="D3107" t="s">
        <v>10345</v>
      </c>
    </row>
    <row r="3108" spans="1:4" x14ac:dyDescent="0.3">
      <c r="A3108">
        <v>10000000</v>
      </c>
      <c r="B3108">
        <v>3041803</v>
      </c>
      <c r="C3108">
        <f t="shared" si="48"/>
        <v>-6958197</v>
      </c>
      <c r="D3108" t="s">
        <v>10346</v>
      </c>
    </row>
    <row r="3109" spans="1:4" x14ac:dyDescent="0.3">
      <c r="A3109">
        <v>10000000</v>
      </c>
      <c r="B3109">
        <v>3060858</v>
      </c>
      <c r="C3109">
        <f t="shared" si="48"/>
        <v>-6939142</v>
      </c>
      <c r="D3109" t="s">
        <v>10347</v>
      </c>
    </row>
    <row r="3110" spans="1:4" x14ac:dyDescent="0.3">
      <c r="A3110">
        <v>10000000</v>
      </c>
      <c r="B3110">
        <v>1055654</v>
      </c>
      <c r="C3110">
        <f t="shared" si="48"/>
        <v>-8944346</v>
      </c>
      <c r="D3110" t="s">
        <v>10348</v>
      </c>
    </row>
    <row r="3111" spans="1:4" x14ac:dyDescent="0.3">
      <c r="A3111">
        <v>10000000</v>
      </c>
      <c r="B3111">
        <v>2331318</v>
      </c>
      <c r="C3111">
        <f t="shared" si="48"/>
        <v>-7668682</v>
      </c>
      <c r="D3111" t="s">
        <v>10349</v>
      </c>
    </row>
    <row r="3112" spans="1:4" x14ac:dyDescent="0.3">
      <c r="A3112">
        <v>10000000</v>
      </c>
      <c r="B3112">
        <v>2185266</v>
      </c>
      <c r="C3112">
        <f t="shared" si="48"/>
        <v>-7814734</v>
      </c>
      <c r="D3112" t="s">
        <v>10350</v>
      </c>
    </row>
    <row r="3113" spans="1:4" x14ac:dyDescent="0.3">
      <c r="A3113">
        <v>10000000</v>
      </c>
      <c r="B3113">
        <v>26583369</v>
      </c>
      <c r="C3113">
        <f t="shared" si="48"/>
        <v>16583369</v>
      </c>
      <c r="D3113" t="s">
        <v>10351</v>
      </c>
    </row>
    <row r="3114" spans="1:4" x14ac:dyDescent="0.3">
      <c r="A3114">
        <v>14000000</v>
      </c>
      <c r="B3114">
        <v>800000</v>
      </c>
      <c r="C3114">
        <f t="shared" si="48"/>
        <v>-13200000</v>
      </c>
      <c r="D3114" t="s">
        <v>10352</v>
      </c>
    </row>
    <row r="3115" spans="1:4" x14ac:dyDescent="0.3">
      <c r="A3115">
        <v>10000000</v>
      </c>
      <c r="B3115">
        <v>7574066</v>
      </c>
      <c r="C3115">
        <f t="shared" si="48"/>
        <v>-2425934</v>
      </c>
      <c r="D3115" t="s">
        <v>10353</v>
      </c>
    </row>
    <row r="3116" spans="1:4" x14ac:dyDescent="0.3">
      <c r="A3116">
        <v>10000000</v>
      </c>
      <c r="B3116">
        <v>1754319</v>
      </c>
      <c r="C3116">
        <f t="shared" si="48"/>
        <v>-8245681</v>
      </c>
      <c r="D3116" t="s">
        <v>10354</v>
      </c>
    </row>
    <row r="3117" spans="1:4" x14ac:dyDescent="0.3">
      <c r="A3117">
        <v>8000000</v>
      </c>
      <c r="B3117">
        <v>1641788</v>
      </c>
      <c r="C3117">
        <f t="shared" si="48"/>
        <v>-6358212</v>
      </c>
      <c r="D3117" t="s">
        <v>10355</v>
      </c>
    </row>
    <row r="3118" spans="1:4" x14ac:dyDescent="0.3">
      <c r="A3118">
        <v>10000000</v>
      </c>
      <c r="B3118">
        <v>1631839</v>
      </c>
      <c r="C3118">
        <f t="shared" si="48"/>
        <v>-8368161</v>
      </c>
      <c r="D3118" t="s">
        <v>10356</v>
      </c>
    </row>
    <row r="3119" spans="1:4" x14ac:dyDescent="0.3">
      <c r="A3119">
        <v>10000000</v>
      </c>
      <c r="B3119">
        <v>1309849</v>
      </c>
      <c r="C3119">
        <f t="shared" si="48"/>
        <v>-8690151</v>
      </c>
      <c r="D3119" t="s">
        <v>10357</v>
      </c>
    </row>
    <row r="3120" spans="1:4" x14ac:dyDescent="0.3">
      <c r="A3120">
        <v>10000000</v>
      </c>
      <c r="B3120">
        <v>1939441</v>
      </c>
      <c r="C3120">
        <f t="shared" si="48"/>
        <v>-8060559</v>
      </c>
      <c r="D3120" t="s">
        <v>10358</v>
      </c>
    </row>
    <row r="3121" spans="1:4" x14ac:dyDescent="0.3">
      <c r="A3121">
        <v>10000000</v>
      </c>
      <c r="B3121">
        <v>25529689.5</v>
      </c>
      <c r="C3121">
        <f t="shared" si="48"/>
        <v>15529689.5</v>
      </c>
      <c r="D3121" t="s">
        <v>10359</v>
      </c>
    </row>
    <row r="3122" spans="1:4" x14ac:dyDescent="0.3">
      <c r="A3122">
        <v>10000000</v>
      </c>
      <c r="B3122">
        <v>1276984</v>
      </c>
      <c r="C3122">
        <f t="shared" si="48"/>
        <v>-8723016</v>
      </c>
      <c r="D3122" t="s">
        <v>10360</v>
      </c>
    </row>
    <row r="3123" spans="1:4" x14ac:dyDescent="0.3">
      <c r="A3123">
        <v>11000000</v>
      </c>
      <c r="B3123">
        <v>1987762</v>
      </c>
      <c r="C3123">
        <f t="shared" si="48"/>
        <v>-9012238</v>
      </c>
      <c r="D3123" t="s">
        <v>10361</v>
      </c>
    </row>
    <row r="3124" spans="1:4" x14ac:dyDescent="0.3">
      <c r="A3124">
        <v>5000000</v>
      </c>
      <c r="B3124">
        <v>1474508</v>
      </c>
      <c r="C3124">
        <f t="shared" si="48"/>
        <v>-3525492</v>
      </c>
      <c r="D3124" t="s">
        <v>10362</v>
      </c>
    </row>
    <row r="3125" spans="1:4" x14ac:dyDescent="0.3">
      <c r="A3125">
        <v>10000000</v>
      </c>
      <c r="B3125">
        <v>1011054</v>
      </c>
      <c r="C3125">
        <f t="shared" si="48"/>
        <v>-8988946</v>
      </c>
      <c r="D3125" t="s">
        <v>10363</v>
      </c>
    </row>
    <row r="3126" spans="1:4" x14ac:dyDescent="0.3">
      <c r="A3126">
        <v>10000000</v>
      </c>
      <c r="B3126">
        <v>900926</v>
      </c>
      <c r="C3126">
        <f t="shared" si="48"/>
        <v>-9099074</v>
      </c>
      <c r="D3126" t="s">
        <v>10364</v>
      </c>
    </row>
    <row r="3127" spans="1:4" x14ac:dyDescent="0.3">
      <c r="A3127">
        <v>10000000</v>
      </c>
      <c r="B3127">
        <v>866778</v>
      </c>
      <c r="C3127">
        <f t="shared" si="48"/>
        <v>-9133222</v>
      </c>
      <c r="D3127" t="s">
        <v>10365</v>
      </c>
    </row>
    <row r="3128" spans="1:4" x14ac:dyDescent="0.3">
      <c r="A3128">
        <v>20000000</v>
      </c>
      <c r="B3128">
        <v>836641</v>
      </c>
      <c r="C3128">
        <f t="shared" si="48"/>
        <v>-19163359</v>
      </c>
      <c r="D3128" t="s">
        <v>10366</v>
      </c>
    </row>
    <row r="3129" spans="1:4" x14ac:dyDescent="0.3">
      <c r="A3129">
        <v>10000000</v>
      </c>
      <c r="B3129">
        <v>598645</v>
      </c>
      <c r="C3129">
        <f t="shared" si="48"/>
        <v>-9401355</v>
      </c>
      <c r="D3129" t="s">
        <v>10367</v>
      </c>
    </row>
    <row r="3130" spans="1:4" x14ac:dyDescent="0.3">
      <c r="A3130">
        <v>10000000</v>
      </c>
      <c r="B3130">
        <v>578527</v>
      </c>
      <c r="C3130">
        <f t="shared" si="48"/>
        <v>-9421473</v>
      </c>
      <c r="D3130" t="s">
        <v>10368</v>
      </c>
    </row>
    <row r="3131" spans="1:4" x14ac:dyDescent="0.3">
      <c r="A3131">
        <v>10000000</v>
      </c>
      <c r="B3131">
        <v>488872</v>
      </c>
      <c r="C3131">
        <f t="shared" si="48"/>
        <v>-9511128</v>
      </c>
      <c r="D3131" t="s">
        <v>10369</v>
      </c>
    </row>
    <row r="3132" spans="1:4" x14ac:dyDescent="0.3">
      <c r="A3132">
        <v>10000000</v>
      </c>
      <c r="B3132">
        <v>365734</v>
      </c>
      <c r="C3132">
        <f t="shared" si="48"/>
        <v>-9634266</v>
      </c>
      <c r="D3132" t="s">
        <v>10370</v>
      </c>
    </row>
    <row r="3133" spans="1:4" x14ac:dyDescent="0.3">
      <c r="A3133">
        <v>60000000</v>
      </c>
      <c r="B3133">
        <v>231417</v>
      </c>
      <c r="C3133">
        <f t="shared" si="48"/>
        <v>-59768583</v>
      </c>
      <c r="D3133" t="s">
        <v>10371</v>
      </c>
    </row>
    <row r="3134" spans="1:4" x14ac:dyDescent="0.3">
      <c r="A3134">
        <v>5000000</v>
      </c>
      <c r="B3134">
        <v>3093491</v>
      </c>
      <c r="C3134">
        <f t="shared" si="48"/>
        <v>-1906509</v>
      </c>
      <c r="D3134" t="s">
        <v>10372</v>
      </c>
    </row>
    <row r="3135" spans="1:4" x14ac:dyDescent="0.3">
      <c r="A3135">
        <v>20000000</v>
      </c>
      <c r="B3135">
        <v>244465</v>
      </c>
      <c r="C3135">
        <f t="shared" si="48"/>
        <v>-19755535</v>
      </c>
      <c r="D3135" t="s">
        <v>10373</v>
      </c>
    </row>
    <row r="3136" spans="1:4" x14ac:dyDescent="0.3">
      <c r="A3136">
        <v>20000000</v>
      </c>
      <c r="B3136">
        <v>756452</v>
      </c>
      <c r="C3136">
        <f t="shared" si="48"/>
        <v>-19243548</v>
      </c>
      <c r="D3136" t="s">
        <v>10374</v>
      </c>
    </row>
    <row r="3137" spans="1:4" x14ac:dyDescent="0.3">
      <c r="A3137">
        <v>4000000</v>
      </c>
      <c r="B3137">
        <v>228524</v>
      </c>
      <c r="C3137">
        <f t="shared" si="48"/>
        <v>-3771476</v>
      </c>
      <c r="D3137" t="s">
        <v>10375</v>
      </c>
    </row>
    <row r="3138" spans="1:4" x14ac:dyDescent="0.3">
      <c r="A3138">
        <v>10000000</v>
      </c>
      <c r="B3138">
        <v>226792</v>
      </c>
      <c r="C3138">
        <f t="shared" si="48"/>
        <v>-9773208</v>
      </c>
      <c r="D3138" t="s">
        <v>10376</v>
      </c>
    </row>
    <row r="3139" spans="1:4" x14ac:dyDescent="0.3">
      <c r="A3139">
        <v>20000000</v>
      </c>
      <c r="B3139">
        <v>221210</v>
      </c>
      <c r="C3139">
        <f t="shared" ref="C3139:C3202" si="49">B3139-A3139</f>
        <v>-19778790</v>
      </c>
      <c r="D3139" t="s">
        <v>10377</v>
      </c>
    </row>
    <row r="3140" spans="1:4" x14ac:dyDescent="0.3">
      <c r="A3140">
        <v>5000000</v>
      </c>
      <c r="B3140">
        <v>136432</v>
      </c>
      <c r="C3140">
        <f t="shared" si="49"/>
        <v>-4863568</v>
      </c>
      <c r="D3140" t="s">
        <v>10378</v>
      </c>
    </row>
    <row r="3141" spans="1:4" x14ac:dyDescent="0.3">
      <c r="A3141">
        <v>10000000</v>
      </c>
      <c r="B3141">
        <v>131617</v>
      </c>
      <c r="C3141">
        <f t="shared" si="49"/>
        <v>-9868383</v>
      </c>
      <c r="D3141" t="s">
        <v>10379</v>
      </c>
    </row>
    <row r="3142" spans="1:4" x14ac:dyDescent="0.3">
      <c r="A3142">
        <v>20000000</v>
      </c>
      <c r="B3142">
        <v>152857</v>
      </c>
      <c r="C3142">
        <f t="shared" si="49"/>
        <v>-19847143</v>
      </c>
      <c r="D3142" t="s">
        <v>10380</v>
      </c>
    </row>
    <row r="3143" spans="1:4" x14ac:dyDescent="0.3">
      <c r="A3143">
        <v>6200000</v>
      </c>
      <c r="B3143">
        <v>126247</v>
      </c>
      <c r="C3143">
        <f t="shared" si="49"/>
        <v>-6073753</v>
      </c>
      <c r="D3143" t="s">
        <v>10381</v>
      </c>
    </row>
    <row r="3144" spans="1:4" x14ac:dyDescent="0.3">
      <c r="A3144">
        <v>20000000</v>
      </c>
      <c r="B3144">
        <v>82739</v>
      </c>
      <c r="C3144">
        <f t="shared" si="49"/>
        <v>-19917261</v>
      </c>
      <c r="D3144" t="s">
        <v>10382</v>
      </c>
    </row>
    <row r="3145" spans="1:4" x14ac:dyDescent="0.3">
      <c r="A3145">
        <v>10000000</v>
      </c>
      <c r="B3145">
        <v>169379</v>
      </c>
      <c r="C3145">
        <f t="shared" si="49"/>
        <v>-9830621</v>
      </c>
      <c r="D3145" t="s">
        <v>10383</v>
      </c>
    </row>
    <row r="3146" spans="1:4" x14ac:dyDescent="0.3">
      <c r="A3146">
        <v>10000000</v>
      </c>
      <c r="B3146">
        <v>25529689.5</v>
      </c>
      <c r="C3146">
        <f t="shared" si="49"/>
        <v>15529689.5</v>
      </c>
      <c r="D3146" t="s">
        <v>10384</v>
      </c>
    </row>
    <row r="3147" spans="1:4" x14ac:dyDescent="0.3">
      <c r="A3147">
        <v>10000000</v>
      </c>
      <c r="B3147">
        <v>15447</v>
      </c>
      <c r="C3147">
        <f t="shared" si="49"/>
        <v>-9984553</v>
      </c>
      <c r="D3147" t="s">
        <v>10385</v>
      </c>
    </row>
    <row r="3148" spans="1:4" x14ac:dyDescent="0.3">
      <c r="A3148">
        <v>10000000</v>
      </c>
      <c r="B3148">
        <v>19348</v>
      </c>
      <c r="C3148">
        <f t="shared" si="49"/>
        <v>-9980652</v>
      </c>
      <c r="D3148" t="s">
        <v>10386</v>
      </c>
    </row>
    <row r="3149" spans="1:4" x14ac:dyDescent="0.3">
      <c r="A3149">
        <v>8000000</v>
      </c>
      <c r="B3149">
        <v>100503</v>
      </c>
      <c r="C3149">
        <f t="shared" si="49"/>
        <v>-7899497</v>
      </c>
      <c r="D3149" t="s">
        <v>10387</v>
      </c>
    </row>
    <row r="3150" spans="1:4" x14ac:dyDescent="0.3">
      <c r="A3150">
        <v>5000000</v>
      </c>
      <c r="B3150">
        <v>92900</v>
      </c>
      <c r="C3150">
        <f t="shared" si="49"/>
        <v>-4907100</v>
      </c>
      <c r="D3150" t="s">
        <v>10388</v>
      </c>
    </row>
    <row r="3151" spans="1:4" x14ac:dyDescent="0.3">
      <c r="A3151">
        <v>20000000</v>
      </c>
      <c r="B3151">
        <v>140987</v>
      </c>
      <c r="C3151">
        <f t="shared" si="49"/>
        <v>-19859013</v>
      </c>
      <c r="D3151" t="s">
        <v>10389</v>
      </c>
    </row>
    <row r="3152" spans="1:4" x14ac:dyDescent="0.3">
      <c r="A3152">
        <v>10000000</v>
      </c>
      <c r="B3152">
        <v>25529689.5</v>
      </c>
      <c r="C3152">
        <f t="shared" si="49"/>
        <v>15529689.5</v>
      </c>
      <c r="D3152" t="s">
        <v>10390</v>
      </c>
    </row>
    <row r="3153" spans="1:4" x14ac:dyDescent="0.3">
      <c r="A3153">
        <v>20000000</v>
      </c>
      <c r="B3153">
        <v>25529689.5</v>
      </c>
      <c r="C3153">
        <f t="shared" si="49"/>
        <v>5529689.5</v>
      </c>
      <c r="D3153" t="s">
        <v>10391</v>
      </c>
    </row>
    <row r="3154" spans="1:4" x14ac:dyDescent="0.3">
      <c r="A3154">
        <v>10000000</v>
      </c>
      <c r="B3154">
        <v>5561</v>
      </c>
      <c r="C3154">
        <f t="shared" si="49"/>
        <v>-9994439</v>
      </c>
      <c r="D3154" t="s">
        <v>10392</v>
      </c>
    </row>
    <row r="3155" spans="1:4" x14ac:dyDescent="0.3">
      <c r="A3155">
        <v>10000000</v>
      </c>
      <c r="B3155">
        <v>3607</v>
      </c>
      <c r="C3155">
        <f t="shared" si="49"/>
        <v>-9996393</v>
      </c>
      <c r="D3155" t="s">
        <v>10393</v>
      </c>
    </row>
    <row r="3156" spans="1:4" x14ac:dyDescent="0.3">
      <c r="A3156">
        <v>20000000</v>
      </c>
      <c r="B3156">
        <v>25529689.5</v>
      </c>
      <c r="C3156">
        <f t="shared" si="49"/>
        <v>5529689.5</v>
      </c>
      <c r="D3156" t="s">
        <v>10394</v>
      </c>
    </row>
    <row r="3157" spans="1:4" x14ac:dyDescent="0.3">
      <c r="A3157">
        <v>6500000</v>
      </c>
      <c r="B3157">
        <v>70527</v>
      </c>
      <c r="C3157">
        <f t="shared" si="49"/>
        <v>-6429473</v>
      </c>
      <c r="D3157" t="s">
        <v>10395</v>
      </c>
    </row>
    <row r="3158" spans="1:4" x14ac:dyDescent="0.3">
      <c r="A3158">
        <v>10000000</v>
      </c>
      <c r="B3158">
        <v>25529689.5</v>
      </c>
      <c r="C3158">
        <f t="shared" si="49"/>
        <v>15529689.5</v>
      </c>
      <c r="D3158" t="s">
        <v>10396</v>
      </c>
    </row>
    <row r="3159" spans="1:4" x14ac:dyDescent="0.3">
      <c r="A3159">
        <v>10000000</v>
      </c>
      <c r="B3159">
        <v>25529689.5</v>
      </c>
      <c r="C3159">
        <f t="shared" si="49"/>
        <v>15529689.5</v>
      </c>
      <c r="D3159" t="s">
        <v>10397</v>
      </c>
    </row>
    <row r="3160" spans="1:4" x14ac:dyDescent="0.3">
      <c r="A3160">
        <v>6000000</v>
      </c>
      <c r="B3160">
        <v>25529689.5</v>
      </c>
      <c r="C3160">
        <f t="shared" si="49"/>
        <v>19529689.5</v>
      </c>
      <c r="D3160" t="s">
        <v>10398</v>
      </c>
    </row>
    <row r="3161" spans="1:4" x14ac:dyDescent="0.3">
      <c r="A3161">
        <v>10000000</v>
      </c>
      <c r="B3161">
        <v>25529689.5</v>
      </c>
      <c r="C3161">
        <f t="shared" si="49"/>
        <v>15529689.5</v>
      </c>
      <c r="D3161" t="s">
        <v>10399</v>
      </c>
    </row>
    <row r="3162" spans="1:4" x14ac:dyDescent="0.3">
      <c r="A3162">
        <v>10000000</v>
      </c>
      <c r="B3162">
        <v>25529689.5</v>
      </c>
      <c r="C3162">
        <f t="shared" si="49"/>
        <v>15529689.5</v>
      </c>
      <c r="D3162" t="s">
        <v>10400</v>
      </c>
    </row>
    <row r="3163" spans="1:4" x14ac:dyDescent="0.3">
      <c r="A3163">
        <v>10000000</v>
      </c>
      <c r="B3163">
        <v>11835</v>
      </c>
      <c r="C3163">
        <f t="shared" si="49"/>
        <v>-9988165</v>
      </c>
      <c r="D3163" t="s">
        <v>10401</v>
      </c>
    </row>
    <row r="3164" spans="1:4" x14ac:dyDescent="0.3">
      <c r="A3164">
        <v>10000000</v>
      </c>
      <c r="B3164">
        <v>25529689.5</v>
      </c>
      <c r="C3164">
        <f t="shared" si="49"/>
        <v>15529689.5</v>
      </c>
      <c r="D3164" t="s">
        <v>10402</v>
      </c>
    </row>
    <row r="3165" spans="1:4" x14ac:dyDescent="0.3">
      <c r="A3165">
        <v>10000000</v>
      </c>
      <c r="B3165">
        <v>25529689.5</v>
      </c>
      <c r="C3165">
        <f t="shared" si="49"/>
        <v>15529689.5</v>
      </c>
      <c r="D3165" t="s">
        <v>10403</v>
      </c>
    </row>
    <row r="3166" spans="1:4" x14ac:dyDescent="0.3">
      <c r="A3166">
        <v>10000000</v>
      </c>
      <c r="B3166">
        <v>25529689.5</v>
      </c>
      <c r="C3166">
        <f t="shared" si="49"/>
        <v>15529689.5</v>
      </c>
      <c r="D3166" t="s">
        <v>10404</v>
      </c>
    </row>
    <row r="3167" spans="1:4" x14ac:dyDescent="0.3">
      <c r="A3167">
        <v>10000000</v>
      </c>
      <c r="B3167">
        <v>25529689.5</v>
      </c>
      <c r="C3167">
        <f t="shared" si="49"/>
        <v>15529689.5</v>
      </c>
      <c r="D3167" t="s">
        <v>10405</v>
      </c>
    </row>
    <row r="3168" spans="1:4" x14ac:dyDescent="0.3">
      <c r="A3168">
        <v>10000000</v>
      </c>
      <c r="B3168">
        <v>128486</v>
      </c>
      <c r="C3168">
        <f t="shared" si="49"/>
        <v>-9871514</v>
      </c>
      <c r="D3168" t="s">
        <v>10406</v>
      </c>
    </row>
    <row r="3169" spans="1:4" x14ac:dyDescent="0.3">
      <c r="A3169">
        <v>10000000</v>
      </c>
      <c r="B3169">
        <v>25529689.5</v>
      </c>
      <c r="C3169">
        <f t="shared" si="49"/>
        <v>15529689.5</v>
      </c>
      <c r="D3169" t="s">
        <v>10407</v>
      </c>
    </row>
    <row r="3170" spans="1:4" x14ac:dyDescent="0.3">
      <c r="A3170">
        <v>10000000</v>
      </c>
      <c r="B3170">
        <v>25529689.5</v>
      </c>
      <c r="C3170">
        <f t="shared" si="49"/>
        <v>15529689.5</v>
      </c>
      <c r="D3170" t="s">
        <v>10408</v>
      </c>
    </row>
    <row r="3171" spans="1:4" x14ac:dyDescent="0.3">
      <c r="A3171">
        <v>20000000</v>
      </c>
      <c r="B3171">
        <v>16025394</v>
      </c>
      <c r="C3171">
        <f t="shared" si="49"/>
        <v>-3974606</v>
      </c>
      <c r="D3171" t="s">
        <v>10409</v>
      </c>
    </row>
    <row r="3172" spans="1:4" x14ac:dyDescent="0.3">
      <c r="A3172">
        <v>9600000</v>
      </c>
      <c r="B3172">
        <v>2483955</v>
      </c>
      <c r="C3172">
        <f t="shared" si="49"/>
        <v>-7116045</v>
      </c>
      <c r="D3172" t="s">
        <v>10410</v>
      </c>
    </row>
    <row r="3173" spans="1:4" x14ac:dyDescent="0.3">
      <c r="A3173">
        <v>9500000</v>
      </c>
      <c r="B3173">
        <v>57176582</v>
      </c>
      <c r="C3173">
        <f t="shared" si="49"/>
        <v>47676582</v>
      </c>
      <c r="D3173" t="s">
        <v>10411</v>
      </c>
    </row>
    <row r="3174" spans="1:4" x14ac:dyDescent="0.3">
      <c r="A3174">
        <v>10000000</v>
      </c>
      <c r="B3174">
        <v>25529689.5</v>
      </c>
      <c r="C3174">
        <f t="shared" si="49"/>
        <v>15529689.5</v>
      </c>
      <c r="D3174" t="s">
        <v>10412</v>
      </c>
    </row>
    <row r="3175" spans="1:4" x14ac:dyDescent="0.3">
      <c r="A3175">
        <v>9500000</v>
      </c>
      <c r="B3175">
        <v>43100000</v>
      </c>
      <c r="C3175">
        <f t="shared" si="49"/>
        <v>33600000</v>
      </c>
      <c r="D3175" t="s">
        <v>10413</v>
      </c>
    </row>
    <row r="3176" spans="1:4" x14ac:dyDescent="0.3">
      <c r="A3176">
        <v>10000000</v>
      </c>
      <c r="B3176">
        <v>25529689.5</v>
      </c>
      <c r="C3176">
        <f t="shared" si="49"/>
        <v>15529689.5</v>
      </c>
      <c r="D3176" t="s">
        <v>10414</v>
      </c>
    </row>
    <row r="3177" spans="1:4" x14ac:dyDescent="0.3">
      <c r="A3177">
        <v>8900000</v>
      </c>
      <c r="B3177">
        <v>225377</v>
      </c>
      <c r="C3177">
        <f t="shared" si="49"/>
        <v>-8674623</v>
      </c>
      <c r="D3177" t="s">
        <v>10415</v>
      </c>
    </row>
    <row r="3178" spans="1:4" x14ac:dyDescent="0.3">
      <c r="A3178">
        <v>10500000</v>
      </c>
      <c r="B3178">
        <v>14114488</v>
      </c>
      <c r="C3178">
        <f t="shared" si="49"/>
        <v>3614488</v>
      </c>
      <c r="D3178" t="s">
        <v>10416</v>
      </c>
    </row>
    <row r="3179" spans="1:4" x14ac:dyDescent="0.3">
      <c r="A3179">
        <v>9500000</v>
      </c>
      <c r="B3179">
        <v>25529689.5</v>
      </c>
      <c r="C3179">
        <f t="shared" si="49"/>
        <v>16029689.5</v>
      </c>
      <c r="D3179" t="s">
        <v>10417</v>
      </c>
    </row>
    <row r="3180" spans="1:4" x14ac:dyDescent="0.3">
      <c r="A3180">
        <v>9400000</v>
      </c>
      <c r="B3180">
        <v>46300000</v>
      </c>
      <c r="C3180">
        <f t="shared" si="49"/>
        <v>36900000</v>
      </c>
      <c r="D3180" t="s">
        <v>10418</v>
      </c>
    </row>
    <row r="3181" spans="1:4" x14ac:dyDescent="0.3">
      <c r="A3181">
        <v>20000000</v>
      </c>
      <c r="B3181">
        <v>12899702</v>
      </c>
      <c r="C3181">
        <f t="shared" si="49"/>
        <v>-7100298</v>
      </c>
      <c r="D3181" t="s">
        <v>10419</v>
      </c>
    </row>
    <row r="3182" spans="1:4" x14ac:dyDescent="0.3">
      <c r="A3182">
        <v>9300000</v>
      </c>
      <c r="B3182">
        <v>25529689.5</v>
      </c>
      <c r="C3182">
        <f t="shared" si="49"/>
        <v>16229689.5</v>
      </c>
      <c r="D3182" t="s">
        <v>10420</v>
      </c>
    </row>
    <row r="3183" spans="1:4" x14ac:dyDescent="0.3">
      <c r="A3183">
        <v>20000000</v>
      </c>
      <c r="B3183">
        <v>113155</v>
      </c>
      <c r="C3183">
        <f t="shared" si="49"/>
        <v>-19886845</v>
      </c>
      <c r="D3183" t="s">
        <v>10421</v>
      </c>
    </row>
    <row r="3184" spans="1:4" x14ac:dyDescent="0.3">
      <c r="A3184">
        <v>6000000</v>
      </c>
      <c r="B3184">
        <v>2600000</v>
      </c>
      <c r="C3184">
        <f t="shared" si="49"/>
        <v>-3400000</v>
      </c>
      <c r="D3184" t="s">
        <v>10422</v>
      </c>
    </row>
    <row r="3185" spans="1:4" x14ac:dyDescent="0.3">
      <c r="A3185">
        <v>10000000</v>
      </c>
      <c r="B3185">
        <v>25529689.5</v>
      </c>
      <c r="C3185">
        <f t="shared" si="49"/>
        <v>15529689.5</v>
      </c>
      <c r="D3185" t="s">
        <v>10423</v>
      </c>
    </row>
    <row r="3186" spans="1:4" x14ac:dyDescent="0.3">
      <c r="A3186">
        <v>600000000</v>
      </c>
      <c r="B3186">
        <v>1602466</v>
      </c>
      <c r="C3186">
        <f t="shared" si="49"/>
        <v>-598397534</v>
      </c>
      <c r="D3186" t="s">
        <v>10424</v>
      </c>
    </row>
    <row r="3187" spans="1:4" x14ac:dyDescent="0.3">
      <c r="A3187">
        <v>7400000</v>
      </c>
      <c r="B3187">
        <v>3029870</v>
      </c>
      <c r="C3187">
        <f t="shared" si="49"/>
        <v>-4370130</v>
      </c>
      <c r="D3187" t="s">
        <v>10425</v>
      </c>
    </row>
    <row r="3188" spans="1:4" x14ac:dyDescent="0.3">
      <c r="A3188">
        <v>8500000</v>
      </c>
      <c r="B3188">
        <v>25529689.5</v>
      </c>
      <c r="C3188">
        <f t="shared" si="49"/>
        <v>17029689.5</v>
      </c>
      <c r="D3188" t="s">
        <v>10426</v>
      </c>
    </row>
    <row r="3189" spans="1:4" x14ac:dyDescent="0.3">
      <c r="A3189">
        <v>7217600</v>
      </c>
      <c r="B3189">
        <v>3047539</v>
      </c>
      <c r="C3189">
        <f t="shared" si="49"/>
        <v>-4170061</v>
      </c>
      <c r="D3189" t="s">
        <v>10427</v>
      </c>
    </row>
    <row r="3190" spans="1:4" x14ac:dyDescent="0.3">
      <c r="A3190">
        <v>11000000</v>
      </c>
      <c r="B3190">
        <v>78900000</v>
      </c>
      <c r="C3190">
        <f t="shared" si="49"/>
        <v>67900000</v>
      </c>
      <c r="D3190" t="s">
        <v>10428</v>
      </c>
    </row>
    <row r="3191" spans="1:4" x14ac:dyDescent="0.3">
      <c r="A3191">
        <v>83532</v>
      </c>
      <c r="B3191">
        <v>30859000</v>
      </c>
      <c r="C3191">
        <f t="shared" si="49"/>
        <v>30775468</v>
      </c>
      <c r="D3191" t="s">
        <v>10429</v>
      </c>
    </row>
    <row r="3192" spans="1:4" x14ac:dyDescent="0.3">
      <c r="A3192">
        <v>10000000</v>
      </c>
      <c r="B3192">
        <v>3571735</v>
      </c>
      <c r="C3192">
        <f t="shared" si="49"/>
        <v>-6428265</v>
      </c>
      <c r="D3192" t="s">
        <v>10430</v>
      </c>
    </row>
    <row r="3193" spans="1:4" x14ac:dyDescent="0.3">
      <c r="A3193">
        <v>9000000</v>
      </c>
      <c r="B3193">
        <v>50000000</v>
      </c>
      <c r="C3193">
        <f t="shared" si="49"/>
        <v>41000000</v>
      </c>
      <c r="D3193" t="s">
        <v>10431</v>
      </c>
    </row>
    <row r="3194" spans="1:4" x14ac:dyDescent="0.3">
      <c r="A3194">
        <v>9000000</v>
      </c>
      <c r="B3194">
        <v>63600000</v>
      </c>
      <c r="C3194">
        <f t="shared" si="49"/>
        <v>54600000</v>
      </c>
      <c r="D3194" t="s">
        <v>10432</v>
      </c>
    </row>
    <row r="3195" spans="1:4" x14ac:dyDescent="0.3">
      <c r="A3195">
        <v>10000000</v>
      </c>
      <c r="B3195">
        <v>25529689.5</v>
      </c>
      <c r="C3195">
        <f t="shared" si="49"/>
        <v>15529689.5</v>
      </c>
      <c r="D3195" t="s">
        <v>10433</v>
      </c>
    </row>
    <row r="3196" spans="1:4" x14ac:dyDescent="0.3">
      <c r="A3196">
        <v>20000000</v>
      </c>
      <c r="B3196">
        <v>25529689.5</v>
      </c>
      <c r="C3196">
        <f t="shared" si="49"/>
        <v>5529689.5</v>
      </c>
      <c r="D3196" t="s">
        <v>10434</v>
      </c>
    </row>
    <row r="3197" spans="1:4" x14ac:dyDescent="0.3">
      <c r="A3197">
        <v>9000000</v>
      </c>
      <c r="B3197">
        <v>36049108</v>
      </c>
      <c r="C3197">
        <f t="shared" si="49"/>
        <v>27049108</v>
      </c>
      <c r="D3197" t="s">
        <v>10435</v>
      </c>
    </row>
    <row r="3198" spans="1:4" x14ac:dyDescent="0.3">
      <c r="A3198">
        <v>9000000</v>
      </c>
      <c r="B3198">
        <v>34074895</v>
      </c>
      <c r="C3198">
        <f t="shared" si="49"/>
        <v>25074895</v>
      </c>
      <c r="D3198" t="s">
        <v>10436</v>
      </c>
    </row>
    <row r="3199" spans="1:4" x14ac:dyDescent="0.3">
      <c r="A3199">
        <v>9000000</v>
      </c>
      <c r="B3199">
        <v>33244684</v>
      </c>
      <c r="C3199">
        <f t="shared" si="49"/>
        <v>24244684</v>
      </c>
      <c r="D3199" t="s">
        <v>10437</v>
      </c>
    </row>
    <row r="3200" spans="1:4" x14ac:dyDescent="0.3">
      <c r="A3200">
        <v>9000000</v>
      </c>
      <c r="B3200">
        <v>24530513</v>
      </c>
      <c r="C3200">
        <f t="shared" si="49"/>
        <v>15530513</v>
      </c>
      <c r="D3200" t="s">
        <v>10438</v>
      </c>
    </row>
    <row r="3201" spans="1:4" x14ac:dyDescent="0.3">
      <c r="A3201">
        <v>9000000</v>
      </c>
      <c r="B3201">
        <v>71519230</v>
      </c>
      <c r="C3201">
        <f t="shared" si="49"/>
        <v>62519230</v>
      </c>
      <c r="D3201" t="s">
        <v>10439</v>
      </c>
    </row>
    <row r="3202" spans="1:4" x14ac:dyDescent="0.3">
      <c r="A3202">
        <v>9000000</v>
      </c>
      <c r="B3202">
        <v>20035310</v>
      </c>
      <c r="C3202">
        <f t="shared" si="49"/>
        <v>11035310</v>
      </c>
      <c r="D3202" t="s">
        <v>10440</v>
      </c>
    </row>
    <row r="3203" spans="1:4" x14ac:dyDescent="0.3">
      <c r="A3203">
        <v>9000000</v>
      </c>
      <c r="B3203">
        <v>18225165</v>
      </c>
      <c r="C3203">
        <f t="shared" ref="C3203:C3266" si="50">B3203-A3203</f>
        <v>9225165</v>
      </c>
      <c r="D3203" t="s">
        <v>10441</v>
      </c>
    </row>
    <row r="3204" spans="1:4" x14ac:dyDescent="0.3">
      <c r="A3204">
        <v>20000000</v>
      </c>
      <c r="B3204">
        <v>17804273</v>
      </c>
      <c r="C3204">
        <f t="shared" si="50"/>
        <v>-2195727</v>
      </c>
      <c r="D3204" t="s">
        <v>10442</v>
      </c>
    </row>
    <row r="3205" spans="1:4" x14ac:dyDescent="0.3">
      <c r="A3205">
        <v>8000000</v>
      </c>
      <c r="B3205">
        <v>16938179</v>
      </c>
      <c r="C3205">
        <f t="shared" si="50"/>
        <v>8938179</v>
      </c>
      <c r="D3205" t="s">
        <v>10443</v>
      </c>
    </row>
    <row r="3206" spans="1:4" x14ac:dyDescent="0.3">
      <c r="A3206">
        <v>20000000</v>
      </c>
      <c r="B3206">
        <v>90400000</v>
      </c>
      <c r="C3206">
        <f t="shared" si="50"/>
        <v>70400000</v>
      </c>
      <c r="D3206" t="s">
        <v>10444</v>
      </c>
    </row>
    <row r="3207" spans="1:4" x14ac:dyDescent="0.3">
      <c r="A3207">
        <v>9000000</v>
      </c>
      <c r="B3207">
        <v>16235293</v>
      </c>
      <c r="C3207">
        <f t="shared" si="50"/>
        <v>7235293</v>
      </c>
      <c r="D3207" t="s">
        <v>10445</v>
      </c>
    </row>
    <row r="3208" spans="1:4" x14ac:dyDescent="0.3">
      <c r="A3208">
        <v>20000000</v>
      </c>
      <c r="B3208">
        <v>11827301</v>
      </c>
      <c r="C3208">
        <f t="shared" si="50"/>
        <v>-8172699</v>
      </c>
      <c r="D3208" t="s">
        <v>10446</v>
      </c>
    </row>
    <row r="3209" spans="1:4" x14ac:dyDescent="0.3">
      <c r="A3209">
        <v>9000000</v>
      </c>
      <c r="B3209">
        <v>10161099</v>
      </c>
      <c r="C3209">
        <f t="shared" si="50"/>
        <v>1161099</v>
      </c>
      <c r="D3209" t="s">
        <v>10447</v>
      </c>
    </row>
    <row r="3210" spans="1:4" x14ac:dyDescent="0.3">
      <c r="A3210">
        <v>20000000</v>
      </c>
      <c r="B3210">
        <v>6610326</v>
      </c>
      <c r="C3210">
        <f t="shared" si="50"/>
        <v>-13389674</v>
      </c>
      <c r="D3210" t="s">
        <v>10448</v>
      </c>
    </row>
    <row r="3211" spans="1:4" x14ac:dyDescent="0.3">
      <c r="A3211">
        <v>20000000</v>
      </c>
      <c r="B3211">
        <v>6126237</v>
      </c>
      <c r="C3211">
        <f t="shared" si="50"/>
        <v>-13873763</v>
      </c>
      <c r="D3211" t="s">
        <v>10449</v>
      </c>
    </row>
    <row r="3212" spans="1:4" x14ac:dyDescent="0.3">
      <c r="A3212">
        <v>8500000</v>
      </c>
      <c r="B3212">
        <v>6047856</v>
      </c>
      <c r="C3212">
        <f t="shared" si="50"/>
        <v>-2452144</v>
      </c>
      <c r="D3212" t="s">
        <v>10450</v>
      </c>
    </row>
    <row r="3213" spans="1:4" x14ac:dyDescent="0.3">
      <c r="A3213">
        <v>9000000</v>
      </c>
      <c r="B3213">
        <v>4681503</v>
      </c>
      <c r="C3213">
        <f t="shared" si="50"/>
        <v>-4318497</v>
      </c>
      <c r="D3213" t="s">
        <v>10451</v>
      </c>
    </row>
    <row r="3214" spans="1:4" x14ac:dyDescent="0.3">
      <c r="A3214">
        <v>8000000</v>
      </c>
      <c r="B3214">
        <v>4350774</v>
      </c>
      <c r="C3214">
        <f t="shared" si="50"/>
        <v>-3649226</v>
      </c>
      <c r="D3214" t="s">
        <v>10452</v>
      </c>
    </row>
    <row r="3215" spans="1:4" x14ac:dyDescent="0.3">
      <c r="A3215">
        <v>20000000</v>
      </c>
      <c r="B3215">
        <v>3420871</v>
      </c>
      <c r="C3215">
        <f t="shared" si="50"/>
        <v>-16579129</v>
      </c>
      <c r="D3215" t="s">
        <v>10453</v>
      </c>
    </row>
    <row r="3216" spans="1:4" x14ac:dyDescent="0.3">
      <c r="A3216">
        <v>9000000</v>
      </c>
      <c r="B3216">
        <v>25529689.5</v>
      </c>
      <c r="C3216">
        <f t="shared" si="50"/>
        <v>16529689.5</v>
      </c>
      <c r="D3216" t="s">
        <v>10454</v>
      </c>
    </row>
    <row r="3217" spans="1:4" x14ac:dyDescent="0.3">
      <c r="A3217">
        <v>9000000</v>
      </c>
      <c r="B3217">
        <v>2955039</v>
      </c>
      <c r="C3217">
        <f t="shared" si="50"/>
        <v>-6044961</v>
      </c>
      <c r="D3217" t="s">
        <v>10455</v>
      </c>
    </row>
    <row r="3218" spans="1:4" x14ac:dyDescent="0.3">
      <c r="A3218">
        <v>9000000</v>
      </c>
      <c r="B3218">
        <v>1530535</v>
      </c>
      <c r="C3218">
        <f t="shared" si="50"/>
        <v>-7469465</v>
      </c>
      <c r="D3218" t="s">
        <v>10456</v>
      </c>
    </row>
    <row r="3219" spans="1:4" x14ac:dyDescent="0.3">
      <c r="A3219">
        <v>9000000</v>
      </c>
      <c r="B3219">
        <v>4881867</v>
      </c>
      <c r="C3219">
        <f t="shared" si="50"/>
        <v>-4118133</v>
      </c>
      <c r="D3219" t="s">
        <v>10457</v>
      </c>
    </row>
    <row r="3220" spans="1:4" x14ac:dyDescent="0.3">
      <c r="A3220">
        <v>20000000</v>
      </c>
      <c r="B3220">
        <v>1043487</v>
      </c>
      <c r="C3220">
        <f t="shared" si="50"/>
        <v>-18956513</v>
      </c>
      <c r="D3220" t="s">
        <v>10458</v>
      </c>
    </row>
    <row r="3221" spans="1:4" x14ac:dyDescent="0.3">
      <c r="A3221">
        <v>20000000</v>
      </c>
      <c r="B3221">
        <v>770629</v>
      </c>
      <c r="C3221">
        <f t="shared" si="50"/>
        <v>-19229371</v>
      </c>
      <c r="D3221" t="s">
        <v>10459</v>
      </c>
    </row>
    <row r="3222" spans="1:4" x14ac:dyDescent="0.3">
      <c r="A3222">
        <v>9000000</v>
      </c>
      <c r="B3222">
        <v>11860839</v>
      </c>
      <c r="C3222">
        <f t="shared" si="50"/>
        <v>2860839</v>
      </c>
      <c r="D3222" t="s">
        <v>10460</v>
      </c>
    </row>
    <row r="3223" spans="1:4" x14ac:dyDescent="0.3">
      <c r="A3223">
        <v>400000000</v>
      </c>
      <c r="B3223">
        <v>454255</v>
      </c>
      <c r="C3223">
        <f t="shared" si="50"/>
        <v>-399545745</v>
      </c>
      <c r="D3223" t="s">
        <v>10461</v>
      </c>
    </row>
    <row r="3224" spans="1:4" x14ac:dyDescent="0.3">
      <c r="A3224">
        <v>9000000</v>
      </c>
      <c r="B3224">
        <v>349618</v>
      </c>
      <c r="C3224">
        <f t="shared" si="50"/>
        <v>-8650382</v>
      </c>
      <c r="D3224" t="s">
        <v>10462</v>
      </c>
    </row>
    <row r="3225" spans="1:4" x14ac:dyDescent="0.3">
      <c r="A3225">
        <v>20000000</v>
      </c>
      <c r="B3225">
        <v>25529689.5</v>
      </c>
      <c r="C3225">
        <f t="shared" si="50"/>
        <v>5529689.5</v>
      </c>
      <c r="D3225" t="s">
        <v>10463</v>
      </c>
    </row>
    <row r="3226" spans="1:4" x14ac:dyDescent="0.3">
      <c r="A3226">
        <v>9000000</v>
      </c>
      <c r="B3226">
        <v>112935</v>
      </c>
      <c r="C3226">
        <f t="shared" si="50"/>
        <v>-8887065</v>
      </c>
      <c r="D3226" t="s">
        <v>10464</v>
      </c>
    </row>
    <row r="3227" spans="1:4" x14ac:dyDescent="0.3">
      <c r="A3227">
        <v>9000000</v>
      </c>
      <c r="B3227">
        <v>883887</v>
      </c>
      <c r="C3227">
        <f t="shared" si="50"/>
        <v>-8116113</v>
      </c>
      <c r="D3227" t="s">
        <v>10465</v>
      </c>
    </row>
    <row r="3228" spans="1:4" x14ac:dyDescent="0.3">
      <c r="A3228">
        <v>11400000</v>
      </c>
      <c r="B3228">
        <v>13751</v>
      </c>
      <c r="C3228">
        <f t="shared" si="50"/>
        <v>-11386249</v>
      </c>
      <c r="D3228" t="s">
        <v>10466</v>
      </c>
    </row>
    <row r="3229" spans="1:4" x14ac:dyDescent="0.3">
      <c r="A3229">
        <v>19000000</v>
      </c>
      <c r="B3229">
        <v>25529689.5</v>
      </c>
      <c r="C3229">
        <f t="shared" si="50"/>
        <v>6529689.5</v>
      </c>
      <c r="D3229" t="s">
        <v>8691</v>
      </c>
    </row>
    <row r="3230" spans="1:4" x14ac:dyDescent="0.3">
      <c r="A3230">
        <v>45000000</v>
      </c>
      <c r="B3230">
        <v>145109</v>
      </c>
      <c r="C3230">
        <f t="shared" si="50"/>
        <v>-44854891</v>
      </c>
      <c r="D3230" t="s">
        <v>10467</v>
      </c>
    </row>
    <row r="3231" spans="1:4" x14ac:dyDescent="0.3">
      <c r="A3231">
        <v>9000000</v>
      </c>
      <c r="B3231">
        <v>1046166</v>
      </c>
      <c r="C3231">
        <f t="shared" si="50"/>
        <v>-7953834</v>
      </c>
      <c r="D3231" t="s">
        <v>10468</v>
      </c>
    </row>
    <row r="3232" spans="1:4" x14ac:dyDescent="0.3">
      <c r="A3232">
        <v>20000000</v>
      </c>
      <c r="B3232">
        <v>25529689.5</v>
      </c>
      <c r="C3232">
        <f t="shared" si="50"/>
        <v>5529689.5</v>
      </c>
      <c r="D3232" t="s">
        <v>10469</v>
      </c>
    </row>
    <row r="3233" spans="1:4" x14ac:dyDescent="0.3">
      <c r="A3233">
        <v>20000000</v>
      </c>
      <c r="B3233">
        <v>2874</v>
      </c>
      <c r="C3233">
        <f t="shared" si="50"/>
        <v>-19997126</v>
      </c>
      <c r="D3233" t="s">
        <v>10470</v>
      </c>
    </row>
    <row r="3234" spans="1:4" x14ac:dyDescent="0.3">
      <c r="A3234">
        <v>9000000</v>
      </c>
      <c r="B3234">
        <v>25529689.5</v>
      </c>
      <c r="C3234">
        <f t="shared" si="50"/>
        <v>16529689.5</v>
      </c>
      <c r="D3234" t="s">
        <v>10471</v>
      </c>
    </row>
    <row r="3235" spans="1:4" x14ac:dyDescent="0.3">
      <c r="A3235">
        <v>8800000</v>
      </c>
      <c r="B3235">
        <v>174635000</v>
      </c>
      <c r="C3235">
        <f t="shared" si="50"/>
        <v>165835000</v>
      </c>
      <c r="D3235" t="s">
        <v>10472</v>
      </c>
    </row>
    <row r="3236" spans="1:4" x14ac:dyDescent="0.3">
      <c r="A3236">
        <v>20000000</v>
      </c>
      <c r="B3236">
        <v>25529689.5</v>
      </c>
      <c r="C3236">
        <f t="shared" si="50"/>
        <v>5529689.5</v>
      </c>
      <c r="D3236" t="s">
        <v>10473</v>
      </c>
    </row>
    <row r="3237" spans="1:4" x14ac:dyDescent="0.3">
      <c r="A3237">
        <v>8800000</v>
      </c>
      <c r="B3237">
        <v>25529689.5</v>
      </c>
      <c r="C3237">
        <f t="shared" si="50"/>
        <v>16729689.5</v>
      </c>
      <c r="D3237" t="s">
        <v>10474</v>
      </c>
    </row>
    <row r="3238" spans="1:4" x14ac:dyDescent="0.3">
      <c r="A3238">
        <v>9000000</v>
      </c>
      <c r="B3238">
        <v>25529689.5</v>
      </c>
      <c r="C3238">
        <f t="shared" si="50"/>
        <v>16529689.5</v>
      </c>
      <c r="D3238" t="s">
        <v>10475</v>
      </c>
    </row>
    <row r="3239" spans="1:4" x14ac:dyDescent="0.3">
      <c r="A3239">
        <v>20000000</v>
      </c>
      <c r="B3239">
        <v>171320</v>
      </c>
      <c r="C3239">
        <f t="shared" si="50"/>
        <v>-19828680</v>
      </c>
      <c r="D3239" t="s">
        <v>10476</v>
      </c>
    </row>
    <row r="3240" spans="1:4" x14ac:dyDescent="0.3">
      <c r="A3240">
        <v>8600000</v>
      </c>
      <c r="B3240">
        <v>14373825</v>
      </c>
      <c r="C3240">
        <f t="shared" si="50"/>
        <v>5773825</v>
      </c>
      <c r="D3240" t="s">
        <v>10477</v>
      </c>
    </row>
    <row r="3241" spans="1:4" x14ac:dyDescent="0.3">
      <c r="A3241">
        <v>9000000</v>
      </c>
      <c r="B3241">
        <v>162</v>
      </c>
      <c r="C3241">
        <f t="shared" si="50"/>
        <v>-8999838</v>
      </c>
      <c r="D3241" t="s">
        <v>10478</v>
      </c>
    </row>
    <row r="3242" spans="1:4" x14ac:dyDescent="0.3">
      <c r="A3242">
        <v>20000000</v>
      </c>
      <c r="B3242">
        <v>32222567</v>
      </c>
      <c r="C3242">
        <f t="shared" si="50"/>
        <v>12222567</v>
      </c>
      <c r="D3242" t="s">
        <v>10479</v>
      </c>
    </row>
    <row r="3243" spans="1:4" x14ac:dyDescent="0.3">
      <c r="A3243">
        <v>7000000</v>
      </c>
      <c r="B3243">
        <v>39462438</v>
      </c>
      <c r="C3243">
        <f t="shared" si="50"/>
        <v>32462438</v>
      </c>
      <c r="D3243" t="s">
        <v>10480</v>
      </c>
    </row>
    <row r="3244" spans="1:4" x14ac:dyDescent="0.3">
      <c r="A3244">
        <v>8500000</v>
      </c>
      <c r="B3244">
        <v>29200000</v>
      </c>
      <c r="C3244">
        <f t="shared" si="50"/>
        <v>20700000</v>
      </c>
      <c r="D3244" t="s">
        <v>10481</v>
      </c>
    </row>
    <row r="3245" spans="1:4" x14ac:dyDescent="0.3">
      <c r="A3245">
        <v>8500000</v>
      </c>
      <c r="B3245">
        <v>21564616</v>
      </c>
      <c r="C3245">
        <f t="shared" si="50"/>
        <v>13064616</v>
      </c>
      <c r="D3245" t="s">
        <v>10482</v>
      </c>
    </row>
    <row r="3246" spans="1:4" x14ac:dyDescent="0.3">
      <c r="A3246">
        <v>9000000</v>
      </c>
      <c r="B3246">
        <v>25529689.5</v>
      </c>
      <c r="C3246">
        <f t="shared" si="50"/>
        <v>16529689.5</v>
      </c>
      <c r="D3246" t="s">
        <v>10483</v>
      </c>
    </row>
    <row r="3247" spans="1:4" x14ac:dyDescent="0.3">
      <c r="A3247">
        <v>60000000</v>
      </c>
      <c r="B3247">
        <v>25529689.5</v>
      </c>
      <c r="C3247">
        <f t="shared" si="50"/>
        <v>-34470310.5</v>
      </c>
      <c r="D3247" t="s">
        <v>10484</v>
      </c>
    </row>
    <row r="3248" spans="1:4" x14ac:dyDescent="0.3">
      <c r="A3248">
        <v>8000000</v>
      </c>
      <c r="B3248">
        <v>14879556</v>
      </c>
      <c r="C3248">
        <f t="shared" si="50"/>
        <v>6879556</v>
      </c>
      <c r="D3248" t="s">
        <v>10485</v>
      </c>
    </row>
    <row r="3249" spans="1:4" x14ac:dyDescent="0.3">
      <c r="A3249">
        <v>20000000</v>
      </c>
      <c r="B3249">
        <v>13569248</v>
      </c>
      <c r="C3249">
        <f t="shared" si="50"/>
        <v>-6430752</v>
      </c>
      <c r="D3249" t="s">
        <v>10486</v>
      </c>
    </row>
    <row r="3250" spans="1:4" x14ac:dyDescent="0.3">
      <c r="A3250">
        <v>8500000</v>
      </c>
      <c r="B3250">
        <v>34017854</v>
      </c>
      <c r="C3250">
        <f t="shared" si="50"/>
        <v>25517854</v>
      </c>
      <c r="D3250" t="s">
        <v>10487</v>
      </c>
    </row>
    <row r="3251" spans="1:4" x14ac:dyDescent="0.3">
      <c r="A3251">
        <v>22000000</v>
      </c>
      <c r="B3251">
        <v>4273372</v>
      </c>
      <c r="C3251">
        <f t="shared" si="50"/>
        <v>-17726628</v>
      </c>
      <c r="D3251" t="s">
        <v>10488</v>
      </c>
    </row>
    <row r="3252" spans="1:4" x14ac:dyDescent="0.3">
      <c r="A3252">
        <v>9000000</v>
      </c>
      <c r="B3252">
        <v>25529689.5</v>
      </c>
      <c r="C3252">
        <f t="shared" si="50"/>
        <v>16529689.5</v>
      </c>
      <c r="D3252" t="s">
        <v>10489</v>
      </c>
    </row>
    <row r="3253" spans="1:4" x14ac:dyDescent="0.3">
      <c r="A3253">
        <v>8000000</v>
      </c>
      <c r="B3253">
        <v>25529689.5</v>
      </c>
      <c r="C3253">
        <f t="shared" si="50"/>
        <v>17529689.5</v>
      </c>
      <c r="D3253" t="s">
        <v>10490</v>
      </c>
    </row>
    <row r="3254" spans="1:4" x14ac:dyDescent="0.3">
      <c r="A3254">
        <v>8500000</v>
      </c>
      <c r="B3254">
        <v>4440055</v>
      </c>
      <c r="C3254">
        <f t="shared" si="50"/>
        <v>-4059945</v>
      </c>
      <c r="D3254" t="s">
        <v>10491</v>
      </c>
    </row>
    <row r="3255" spans="1:4" x14ac:dyDescent="0.3">
      <c r="A3255">
        <v>12000000</v>
      </c>
      <c r="B3255">
        <v>4018695</v>
      </c>
      <c r="C3255">
        <f t="shared" si="50"/>
        <v>-7981305</v>
      </c>
      <c r="D3255" t="s">
        <v>10492</v>
      </c>
    </row>
    <row r="3256" spans="1:4" x14ac:dyDescent="0.3">
      <c r="A3256">
        <v>9000000</v>
      </c>
      <c r="B3256">
        <v>6262942</v>
      </c>
      <c r="C3256">
        <f t="shared" si="50"/>
        <v>-2737058</v>
      </c>
      <c r="D3256" t="s">
        <v>10493</v>
      </c>
    </row>
    <row r="3257" spans="1:4" x14ac:dyDescent="0.3">
      <c r="A3257">
        <v>8000000</v>
      </c>
      <c r="B3257">
        <v>1997807</v>
      </c>
      <c r="C3257">
        <f t="shared" si="50"/>
        <v>-6002193</v>
      </c>
      <c r="D3257" t="s">
        <v>10494</v>
      </c>
    </row>
    <row r="3258" spans="1:4" x14ac:dyDescent="0.3">
      <c r="A3258">
        <v>20000000</v>
      </c>
      <c r="B3258">
        <v>1207007</v>
      </c>
      <c r="C3258">
        <f t="shared" si="50"/>
        <v>-18792993</v>
      </c>
      <c r="D3258" t="s">
        <v>10495</v>
      </c>
    </row>
    <row r="3259" spans="1:4" x14ac:dyDescent="0.3">
      <c r="A3259">
        <v>20000000</v>
      </c>
      <c r="B3259">
        <v>1829142</v>
      </c>
      <c r="C3259">
        <f t="shared" si="50"/>
        <v>-18170858</v>
      </c>
      <c r="D3259" t="s">
        <v>10496</v>
      </c>
    </row>
    <row r="3260" spans="1:4" x14ac:dyDescent="0.3">
      <c r="A3260">
        <v>20000000</v>
      </c>
      <c r="B3260">
        <v>3827466</v>
      </c>
      <c r="C3260">
        <f t="shared" si="50"/>
        <v>-16172534</v>
      </c>
      <c r="D3260" t="s">
        <v>10497</v>
      </c>
    </row>
    <row r="3261" spans="1:4" x14ac:dyDescent="0.3">
      <c r="A3261">
        <v>8000000</v>
      </c>
      <c r="B3261">
        <v>90800000</v>
      </c>
      <c r="C3261">
        <f t="shared" si="50"/>
        <v>82800000</v>
      </c>
      <c r="D3261" t="s">
        <v>8420</v>
      </c>
    </row>
    <row r="3262" spans="1:4" x14ac:dyDescent="0.3">
      <c r="A3262">
        <v>7623000</v>
      </c>
      <c r="B3262">
        <v>25529689.5</v>
      </c>
      <c r="C3262">
        <f t="shared" si="50"/>
        <v>17906689.5</v>
      </c>
      <c r="D3262" t="s">
        <v>10498</v>
      </c>
    </row>
    <row r="3263" spans="1:4" x14ac:dyDescent="0.3">
      <c r="A3263">
        <v>8500000</v>
      </c>
      <c r="B3263">
        <v>140244</v>
      </c>
      <c r="C3263">
        <f t="shared" si="50"/>
        <v>-8359756</v>
      </c>
      <c r="D3263" t="s">
        <v>10499</v>
      </c>
    </row>
    <row r="3264" spans="1:4" x14ac:dyDescent="0.3">
      <c r="A3264">
        <v>8300000</v>
      </c>
      <c r="B3264">
        <v>25529689.5</v>
      </c>
      <c r="C3264">
        <f t="shared" si="50"/>
        <v>17229689.5</v>
      </c>
      <c r="D3264" t="s">
        <v>10500</v>
      </c>
    </row>
    <row r="3265" spans="1:4" x14ac:dyDescent="0.3">
      <c r="A3265">
        <v>8000000</v>
      </c>
      <c r="B3265">
        <v>107930000</v>
      </c>
      <c r="C3265">
        <f t="shared" si="50"/>
        <v>99930000</v>
      </c>
      <c r="D3265" t="s">
        <v>10501</v>
      </c>
    </row>
    <row r="3266" spans="1:4" x14ac:dyDescent="0.3">
      <c r="A3266">
        <v>20000000</v>
      </c>
      <c r="B3266">
        <v>76657000</v>
      </c>
      <c r="C3266">
        <f t="shared" si="50"/>
        <v>56657000</v>
      </c>
      <c r="D3266" t="s">
        <v>10502</v>
      </c>
    </row>
    <row r="3267" spans="1:4" x14ac:dyDescent="0.3">
      <c r="A3267">
        <v>8500000</v>
      </c>
      <c r="B3267">
        <v>32279955</v>
      </c>
      <c r="C3267">
        <f t="shared" ref="C3267:C3330" si="51">B3267-A3267</f>
        <v>23779955</v>
      </c>
      <c r="D3267" t="s">
        <v>10503</v>
      </c>
    </row>
    <row r="3268" spans="1:4" x14ac:dyDescent="0.3">
      <c r="A3268">
        <v>8550000</v>
      </c>
      <c r="B3268">
        <v>4992159</v>
      </c>
      <c r="C3268">
        <f t="shared" si="51"/>
        <v>-3557841</v>
      </c>
      <c r="D3268" t="s">
        <v>10504</v>
      </c>
    </row>
    <row r="3269" spans="1:4" x14ac:dyDescent="0.3">
      <c r="A3269">
        <v>8200000</v>
      </c>
      <c r="B3269">
        <v>163214286</v>
      </c>
      <c r="C3269">
        <f t="shared" si="51"/>
        <v>155014286</v>
      </c>
      <c r="D3269" t="s">
        <v>10505</v>
      </c>
    </row>
    <row r="3270" spans="1:4" x14ac:dyDescent="0.3">
      <c r="A3270">
        <v>8000000</v>
      </c>
      <c r="B3270">
        <v>69800000</v>
      </c>
      <c r="C3270">
        <f t="shared" si="51"/>
        <v>61800000</v>
      </c>
      <c r="D3270" t="s">
        <v>10506</v>
      </c>
    </row>
    <row r="3271" spans="1:4" x14ac:dyDescent="0.3">
      <c r="A3271">
        <v>8000000</v>
      </c>
      <c r="B3271">
        <v>59889948</v>
      </c>
      <c r="C3271">
        <f t="shared" si="51"/>
        <v>51889948</v>
      </c>
      <c r="D3271" t="s">
        <v>10507</v>
      </c>
    </row>
    <row r="3272" spans="1:4" x14ac:dyDescent="0.3">
      <c r="A3272">
        <v>8000000</v>
      </c>
      <c r="B3272">
        <v>52287414</v>
      </c>
      <c r="C3272">
        <f t="shared" si="51"/>
        <v>44287414</v>
      </c>
      <c r="D3272" t="s">
        <v>10508</v>
      </c>
    </row>
    <row r="3273" spans="1:4" x14ac:dyDescent="0.3">
      <c r="A3273">
        <v>8000000</v>
      </c>
      <c r="B3273">
        <v>45063889</v>
      </c>
      <c r="C3273">
        <f t="shared" si="51"/>
        <v>37063889</v>
      </c>
      <c r="D3273" t="s">
        <v>10509</v>
      </c>
    </row>
    <row r="3274" spans="1:4" x14ac:dyDescent="0.3">
      <c r="A3274">
        <v>8000000</v>
      </c>
      <c r="B3274">
        <v>40066497</v>
      </c>
      <c r="C3274">
        <f t="shared" si="51"/>
        <v>32066497</v>
      </c>
      <c r="D3274" t="s">
        <v>10510</v>
      </c>
    </row>
    <row r="3275" spans="1:4" x14ac:dyDescent="0.3">
      <c r="A3275">
        <v>8000000</v>
      </c>
      <c r="B3275">
        <v>36500000</v>
      </c>
      <c r="C3275">
        <f t="shared" si="51"/>
        <v>28500000</v>
      </c>
      <c r="D3275" t="s">
        <v>10511</v>
      </c>
    </row>
    <row r="3276" spans="1:4" x14ac:dyDescent="0.3">
      <c r="A3276">
        <v>8000000</v>
      </c>
      <c r="B3276">
        <v>27362712</v>
      </c>
      <c r="C3276">
        <f t="shared" si="51"/>
        <v>19362712</v>
      </c>
      <c r="D3276" t="s">
        <v>10512</v>
      </c>
    </row>
    <row r="3277" spans="1:4" x14ac:dyDescent="0.3">
      <c r="A3277">
        <v>8000000</v>
      </c>
      <c r="B3277">
        <v>34746109</v>
      </c>
      <c r="C3277">
        <f t="shared" si="51"/>
        <v>26746109</v>
      </c>
      <c r="D3277" t="s">
        <v>10513</v>
      </c>
    </row>
    <row r="3278" spans="1:4" x14ac:dyDescent="0.3">
      <c r="A3278">
        <v>8000000</v>
      </c>
      <c r="B3278">
        <v>34963967</v>
      </c>
      <c r="C3278">
        <f t="shared" si="51"/>
        <v>26963967</v>
      </c>
      <c r="D3278" t="s">
        <v>10514</v>
      </c>
    </row>
    <row r="3279" spans="1:4" x14ac:dyDescent="0.3">
      <c r="A3279">
        <v>8000000</v>
      </c>
      <c r="B3279">
        <v>25926543</v>
      </c>
      <c r="C3279">
        <f t="shared" si="51"/>
        <v>17926543</v>
      </c>
      <c r="D3279" t="s">
        <v>10515</v>
      </c>
    </row>
    <row r="3280" spans="1:4" x14ac:dyDescent="0.3">
      <c r="A3280">
        <v>8000000</v>
      </c>
      <c r="B3280">
        <v>25529689.5</v>
      </c>
      <c r="C3280">
        <f t="shared" si="51"/>
        <v>17529689.5</v>
      </c>
      <c r="D3280" t="s">
        <v>7689</v>
      </c>
    </row>
    <row r="3281" spans="1:4" x14ac:dyDescent="0.3">
      <c r="A3281">
        <v>8000000</v>
      </c>
      <c r="B3281">
        <v>26049082</v>
      </c>
      <c r="C3281">
        <f t="shared" si="51"/>
        <v>18049082</v>
      </c>
      <c r="D3281" t="s">
        <v>10516</v>
      </c>
    </row>
    <row r="3282" spans="1:4" x14ac:dyDescent="0.3">
      <c r="A3282">
        <v>8000000</v>
      </c>
      <c r="B3282">
        <v>25529689.5</v>
      </c>
      <c r="C3282">
        <f t="shared" si="51"/>
        <v>17529689.5</v>
      </c>
      <c r="D3282" t="s">
        <v>10517</v>
      </c>
    </row>
    <row r="3283" spans="1:4" x14ac:dyDescent="0.3">
      <c r="A3283">
        <v>20000000</v>
      </c>
      <c r="B3283">
        <v>25529689.5</v>
      </c>
      <c r="C3283">
        <f t="shared" si="51"/>
        <v>5529689.5</v>
      </c>
      <c r="D3283" t="s">
        <v>10518</v>
      </c>
    </row>
    <row r="3284" spans="1:4" x14ac:dyDescent="0.3">
      <c r="A3284">
        <v>8000000</v>
      </c>
      <c r="B3284">
        <v>22551000</v>
      </c>
      <c r="C3284">
        <f t="shared" si="51"/>
        <v>14551000</v>
      </c>
      <c r="D3284" t="s">
        <v>10519</v>
      </c>
    </row>
    <row r="3285" spans="1:4" x14ac:dyDescent="0.3">
      <c r="A3285">
        <v>7000000</v>
      </c>
      <c r="B3285">
        <v>22800000</v>
      </c>
      <c r="C3285">
        <f t="shared" si="51"/>
        <v>15800000</v>
      </c>
      <c r="D3285" t="s">
        <v>10520</v>
      </c>
    </row>
    <row r="3286" spans="1:4" x14ac:dyDescent="0.3">
      <c r="A3286">
        <v>8000000</v>
      </c>
      <c r="B3286">
        <v>18090181</v>
      </c>
      <c r="C3286">
        <f t="shared" si="51"/>
        <v>10090181</v>
      </c>
      <c r="D3286" t="s">
        <v>10521</v>
      </c>
    </row>
    <row r="3287" spans="1:4" x14ac:dyDescent="0.3">
      <c r="A3287">
        <v>8000000</v>
      </c>
      <c r="B3287">
        <v>17843379</v>
      </c>
      <c r="C3287">
        <f t="shared" si="51"/>
        <v>9843379</v>
      </c>
      <c r="D3287" t="s">
        <v>10522</v>
      </c>
    </row>
    <row r="3288" spans="1:4" x14ac:dyDescent="0.3">
      <c r="A3288">
        <v>20000000</v>
      </c>
      <c r="B3288">
        <v>18811135</v>
      </c>
      <c r="C3288">
        <f t="shared" si="51"/>
        <v>-1188865</v>
      </c>
      <c r="D3288" t="s">
        <v>10523</v>
      </c>
    </row>
    <row r="3289" spans="1:4" x14ac:dyDescent="0.3">
      <c r="A3289">
        <v>8000000</v>
      </c>
      <c r="B3289">
        <v>17278980</v>
      </c>
      <c r="C3289">
        <f t="shared" si="51"/>
        <v>9278980</v>
      </c>
      <c r="D3289" t="s">
        <v>10524</v>
      </c>
    </row>
    <row r="3290" spans="1:4" x14ac:dyDescent="0.3">
      <c r="A3290">
        <v>8000000</v>
      </c>
      <c r="B3290">
        <v>16699684</v>
      </c>
      <c r="C3290">
        <f t="shared" si="51"/>
        <v>8699684</v>
      </c>
      <c r="D3290" t="s">
        <v>10525</v>
      </c>
    </row>
    <row r="3291" spans="1:4" x14ac:dyDescent="0.3">
      <c r="A3291">
        <v>50000000</v>
      </c>
      <c r="B3291">
        <v>50815288</v>
      </c>
      <c r="C3291">
        <f t="shared" si="51"/>
        <v>815288</v>
      </c>
      <c r="D3291" t="s">
        <v>8212</v>
      </c>
    </row>
    <row r="3292" spans="1:4" x14ac:dyDescent="0.3">
      <c r="A3292">
        <v>7000000</v>
      </c>
      <c r="B3292">
        <v>15047419</v>
      </c>
      <c r="C3292">
        <f t="shared" si="51"/>
        <v>8047419</v>
      </c>
      <c r="D3292" t="s">
        <v>10526</v>
      </c>
    </row>
    <row r="3293" spans="1:4" x14ac:dyDescent="0.3">
      <c r="A3293">
        <v>5000000</v>
      </c>
      <c r="B3293">
        <v>14015786</v>
      </c>
      <c r="C3293">
        <f t="shared" si="51"/>
        <v>9015786</v>
      </c>
      <c r="D3293" t="s">
        <v>10527</v>
      </c>
    </row>
    <row r="3294" spans="1:4" x14ac:dyDescent="0.3">
      <c r="A3294">
        <v>8000000</v>
      </c>
      <c r="B3294">
        <v>25529689.5</v>
      </c>
      <c r="C3294">
        <f t="shared" si="51"/>
        <v>17529689.5</v>
      </c>
      <c r="D3294" t="s">
        <v>10528</v>
      </c>
    </row>
    <row r="3295" spans="1:4" x14ac:dyDescent="0.3">
      <c r="A3295">
        <v>8000000</v>
      </c>
      <c r="B3295">
        <v>10269307</v>
      </c>
      <c r="C3295">
        <f t="shared" si="51"/>
        <v>2269307</v>
      </c>
      <c r="D3295" t="s">
        <v>10529</v>
      </c>
    </row>
    <row r="3296" spans="1:4" x14ac:dyDescent="0.3">
      <c r="A3296">
        <v>8300000</v>
      </c>
      <c r="B3296">
        <v>25529689.5</v>
      </c>
      <c r="C3296">
        <f t="shared" si="51"/>
        <v>17229689.5</v>
      </c>
      <c r="D3296" t="s">
        <v>10530</v>
      </c>
    </row>
    <row r="3297" spans="1:4" x14ac:dyDescent="0.3">
      <c r="A3297">
        <v>8000000</v>
      </c>
      <c r="B3297">
        <v>17536788</v>
      </c>
      <c r="C3297">
        <f t="shared" si="51"/>
        <v>9536788</v>
      </c>
      <c r="D3297" t="s">
        <v>10531</v>
      </c>
    </row>
    <row r="3298" spans="1:4" x14ac:dyDescent="0.3">
      <c r="A3298">
        <v>8000000</v>
      </c>
      <c r="B3298">
        <v>58401464</v>
      </c>
      <c r="C3298">
        <f t="shared" si="51"/>
        <v>50401464</v>
      </c>
      <c r="D3298" t="s">
        <v>10532</v>
      </c>
    </row>
    <row r="3299" spans="1:4" x14ac:dyDescent="0.3">
      <c r="A3299">
        <v>20000000</v>
      </c>
      <c r="B3299">
        <v>8880705</v>
      </c>
      <c r="C3299">
        <f t="shared" si="51"/>
        <v>-11119295</v>
      </c>
      <c r="D3299" t="s">
        <v>10533</v>
      </c>
    </row>
    <row r="3300" spans="1:4" x14ac:dyDescent="0.3">
      <c r="A3300">
        <v>8000000</v>
      </c>
      <c r="B3300">
        <v>8279017</v>
      </c>
      <c r="C3300">
        <f t="shared" si="51"/>
        <v>279017</v>
      </c>
      <c r="D3300" t="s">
        <v>10534</v>
      </c>
    </row>
    <row r="3301" spans="1:4" x14ac:dyDescent="0.3">
      <c r="A3301">
        <v>8000000</v>
      </c>
      <c r="B3301">
        <v>10106233</v>
      </c>
      <c r="C3301">
        <f t="shared" si="51"/>
        <v>2106233</v>
      </c>
      <c r="D3301" t="s">
        <v>10535</v>
      </c>
    </row>
    <row r="3302" spans="1:4" x14ac:dyDescent="0.3">
      <c r="A3302">
        <v>8000000</v>
      </c>
      <c r="B3302">
        <v>25529689.5</v>
      </c>
      <c r="C3302">
        <f t="shared" si="51"/>
        <v>17529689.5</v>
      </c>
      <c r="D3302" t="s">
        <v>10536</v>
      </c>
    </row>
    <row r="3303" spans="1:4" x14ac:dyDescent="0.3">
      <c r="A3303">
        <v>8000000</v>
      </c>
      <c r="B3303">
        <v>4692814</v>
      </c>
      <c r="C3303">
        <f t="shared" si="51"/>
        <v>-3307186</v>
      </c>
      <c r="D3303" t="s">
        <v>10537</v>
      </c>
    </row>
    <row r="3304" spans="1:4" x14ac:dyDescent="0.3">
      <c r="A3304">
        <v>8000000</v>
      </c>
      <c r="B3304">
        <v>5018450</v>
      </c>
      <c r="C3304">
        <f t="shared" si="51"/>
        <v>-2981550</v>
      </c>
      <c r="D3304" t="s">
        <v>10538</v>
      </c>
    </row>
    <row r="3305" spans="1:4" x14ac:dyDescent="0.3">
      <c r="A3305">
        <v>20000000</v>
      </c>
      <c r="B3305">
        <v>25967000</v>
      </c>
      <c r="C3305">
        <f t="shared" si="51"/>
        <v>5967000</v>
      </c>
      <c r="D3305" t="s">
        <v>10539</v>
      </c>
    </row>
    <row r="3306" spans="1:4" x14ac:dyDescent="0.3">
      <c r="A3306">
        <v>8000000</v>
      </c>
      <c r="B3306">
        <v>3442820</v>
      </c>
      <c r="C3306">
        <f t="shared" si="51"/>
        <v>-4557180</v>
      </c>
      <c r="D3306" t="s">
        <v>10540</v>
      </c>
    </row>
    <row r="3307" spans="1:4" x14ac:dyDescent="0.3">
      <c r="A3307">
        <v>10000000</v>
      </c>
      <c r="B3307">
        <v>3205244</v>
      </c>
      <c r="C3307">
        <f t="shared" si="51"/>
        <v>-6794756</v>
      </c>
      <c r="D3307" t="s">
        <v>10541</v>
      </c>
    </row>
    <row r="3308" spans="1:4" x14ac:dyDescent="0.3">
      <c r="A3308">
        <v>8000000</v>
      </c>
      <c r="B3308">
        <v>3076425</v>
      </c>
      <c r="C3308">
        <f t="shared" si="51"/>
        <v>-4923575</v>
      </c>
      <c r="D3308" t="s">
        <v>10542</v>
      </c>
    </row>
    <row r="3309" spans="1:4" x14ac:dyDescent="0.3">
      <c r="A3309">
        <v>8000000</v>
      </c>
      <c r="B3309">
        <v>2275557</v>
      </c>
      <c r="C3309">
        <f t="shared" si="51"/>
        <v>-5724443</v>
      </c>
      <c r="D3309" t="s">
        <v>10543</v>
      </c>
    </row>
    <row r="3310" spans="1:4" x14ac:dyDescent="0.3">
      <c r="A3310">
        <v>8000000</v>
      </c>
      <c r="B3310">
        <v>1789892</v>
      </c>
      <c r="C3310">
        <f t="shared" si="51"/>
        <v>-6210108</v>
      </c>
      <c r="D3310" t="s">
        <v>10544</v>
      </c>
    </row>
    <row r="3311" spans="1:4" x14ac:dyDescent="0.3">
      <c r="A3311">
        <v>8000000</v>
      </c>
      <c r="B3311">
        <v>6350058</v>
      </c>
      <c r="C3311">
        <f t="shared" si="51"/>
        <v>-1649942</v>
      </c>
      <c r="D3311" t="s">
        <v>10545</v>
      </c>
    </row>
    <row r="3312" spans="1:4" x14ac:dyDescent="0.3">
      <c r="A3312">
        <v>7200000</v>
      </c>
      <c r="B3312">
        <v>1094798</v>
      </c>
      <c r="C3312">
        <f t="shared" si="51"/>
        <v>-6105202</v>
      </c>
      <c r="D3312" t="s">
        <v>10546</v>
      </c>
    </row>
    <row r="3313" spans="1:4" x14ac:dyDescent="0.3">
      <c r="A3313">
        <v>8000000</v>
      </c>
      <c r="B3313">
        <v>1071240</v>
      </c>
      <c r="C3313">
        <f t="shared" si="51"/>
        <v>-6928760</v>
      </c>
      <c r="D3313" t="s">
        <v>10547</v>
      </c>
    </row>
    <row r="3314" spans="1:4" x14ac:dyDescent="0.3">
      <c r="A3314">
        <v>8000000</v>
      </c>
      <c r="B3314">
        <v>532190</v>
      </c>
      <c r="C3314">
        <f t="shared" si="51"/>
        <v>-7467810</v>
      </c>
      <c r="D3314" t="s">
        <v>10548</v>
      </c>
    </row>
    <row r="3315" spans="1:4" x14ac:dyDescent="0.3">
      <c r="A3315">
        <v>8000000</v>
      </c>
      <c r="B3315">
        <v>25529689.5</v>
      </c>
      <c r="C3315">
        <f t="shared" si="51"/>
        <v>17529689.5</v>
      </c>
      <c r="D3315" t="s">
        <v>10549</v>
      </c>
    </row>
    <row r="3316" spans="1:4" x14ac:dyDescent="0.3">
      <c r="A3316">
        <v>6500000</v>
      </c>
      <c r="B3316">
        <v>686383</v>
      </c>
      <c r="C3316">
        <f t="shared" si="51"/>
        <v>-5813617</v>
      </c>
      <c r="D3316" t="s">
        <v>10550</v>
      </c>
    </row>
    <row r="3317" spans="1:4" x14ac:dyDescent="0.3">
      <c r="A3317">
        <v>8000000</v>
      </c>
      <c r="B3317">
        <v>16168741</v>
      </c>
      <c r="C3317">
        <f t="shared" si="51"/>
        <v>8168741</v>
      </c>
      <c r="D3317" t="s">
        <v>10551</v>
      </c>
    </row>
    <row r="3318" spans="1:4" x14ac:dyDescent="0.3">
      <c r="A3318">
        <v>8000000</v>
      </c>
      <c r="B3318">
        <v>568695</v>
      </c>
      <c r="C3318">
        <f t="shared" si="51"/>
        <v>-7431305</v>
      </c>
      <c r="D3318" t="s">
        <v>10552</v>
      </c>
    </row>
    <row r="3319" spans="1:4" x14ac:dyDescent="0.3">
      <c r="A3319">
        <v>8000000</v>
      </c>
      <c r="B3319">
        <v>398420</v>
      </c>
      <c r="C3319">
        <f t="shared" si="51"/>
        <v>-7601580</v>
      </c>
      <c r="D3319" t="s">
        <v>10553</v>
      </c>
    </row>
    <row r="3320" spans="1:4" x14ac:dyDescent="0.3">
      <c r="A3320">
        <v>20000000</v>
      </c>
      <c r="B3320">
        <v>25529689.5</v>
      </c>
      <c r="C3320">
        <f t="shared" si="51"/>
        <v>5529689.5</v>
      </c>
      <c r="D3320" t="s">
        <v>10554</v>
      </c>
    </row>
    <row r="3321" spans="1:4" x14ac:dyDescent="0.3">
      <c r="A3321">
        <v>8000000</v>
      </c>
      <c r="B3321">
        <v>336456</v>
      </c>
      <c r="C3321">
        <f t="shared" si="51"/>
        <v>-7663544</v>
      </c>
      <c r="D3321" t="s">
        <v>10555</v>
      </c>
    </row>
    <row r="3322" spans="1:4" x14ac:dyDescent="0.3">
      <c r="A3322">
        <v>20000000</v>
      </c>
      <c r="B3322">
        <v>146083</v>
      </c>
      <c r="C3322">
        <f t="shared" si="51"/>
        <v>-19853917</v>
      </c>
      <c r="D3322" t="s">
        <v>10556</v>
      </c>
    </row>
    <row r="3323" spans="1:4" x14ac:dyDescent="0.3">
      <c r="A3323">
        <v>8000000</v>
      </c>
      <c r="B3323">
        <v>298110</v>
      </c>
      <c r="C3323">
        <f t="shared" si="51"/>
        <v>-7701890</v>
      </c>
      <c r="D3323" t="s">
        <v>10557</v>
      </c>
    </row>
    <row r="3324" spans="1:4" x14ac:dyDescent="0.3">
      <c r="A3324">
        <v>8000000</v>
      </c>
      <c r="B3324">
        <v>127144</v>
      </c>
      <c r="C3324">
        <f t="shared" si="51"/>
        <v>-7872856</v>
      </c>
      <c r="D3324" t="s">
        <v>10558</v>
      </c>
    </row>
    <row r="3325" spans="1:4" x14ac:dyDescent="0.3">
      <c r="A3325">
        <v>8000000</v>
      </c>
      <c r="B3325">
        <v>117190</v>
      </c>
      <c r="C3325">
        <f t="shared" si="51"/>
        <v>-7882810</v>
      </c>
      <c r="D3325" t="s">
        <v>10559</v>
      </c>
    </row>
    <row r="3326" spans="1:4" x14ac:dyDescent="0.3">
      <c r="A3326">
        <v>8000000</v>
      </c>
      <c r="B3326">
        <v>108662</v>
      </c>
      <c r="C3326">
        <f t="shared" si="51"/>
        <v>-7891338</v>
      </c>
      <c r="D3326" t="s">
        <v>10560</v>
      </c>
    </row>
    <row r="3327" spans="1:4" x14ac:dyDescent="0.3">
      <c r="A3327">
        <v>8000000</v>
      </c>
      <c r="B3327">
        <v>53481</v>
      </c>
      <c r="C3327">
        <f t="shared" si="51"/>
        <v>-7946519</v>
      </c>
      <c r="D3327" t="s">
        <v>10561</v>
      </c>
    </row>
    <row r="3328" spans="1:4" x14ac:dyDescent="0.3">
      <c r="A3328">
        <v>50000000</v>
      </c>
      <c r="B3328">
        <v>23106</v>
      </c>
      <c r="C3328">
        <f t="shared" si="51"/>
        <v>-49976894</v>
      </c>
      <c r="D3328" t="s">
        <v>10562</v>
      </c>
    </row>
    <row r="3329" spans="1:4" x14ac:dyDescent="0.3">
      <c r="A3329">
        <v>8000000</v>
      </c>
      <c r="B3329">
        <v>52961</v>
      </c>
      <c r="C3329">
        <f t="shared" si="51"/>
        <v>-7947039</v>
      </c>
      <c r="D3329" t="s">
        <v>10563</v>
      </c>
    </row>
    <row r="3330" spans="1:4" x14ac:dyDescent="0.3">
      <c r="A3330">
        <v>1100000000</v>
      </c>
      <c r="B3330">
        <v>439162</v>
      </c>
      <c r="C3330">
        <f t="shared" si="51"/>
        <v>-1099560838</v>
      </c>
      <c r="D3330" t="s">
        <v>10564</v>
      </c>
    </row>
    <row r="3331" spans="1:4" x14ac:dyDescent="0.3">
      <c r="A3331">
        <v>22000000</v>
      </c>
      <c r="B3331">
        <v>25529689.5</v>
      </c>
      <c r="C3331">
        <f t="shared" ref="C3331:C3394" si="52">B3331-A3331</f>
        <v>3529689.5</v>
      </c>
      <c r="D3331" t="s">
        <v>10565</v>
      </c>
    </row>
    <row r="3332" spans="1:4" x14ac:dyDescent="0.3">
      <c r="A3332">
        <v>8000000</v>
      </c>
      <c r="B3332">
        <v>25529689.5</v>
      </c>
      <c r="C3332">
        <f t="shared" si="52"/>
        <v>17529689.5</v>
      </c>
      <c r="D3332" t="s">
        <v>10566</v>
      </c>
    </row>
    <row r="3333" spans="1:4" x14ac:dyDescent="0.3">
      <c r="A3333">
        <v>8000000</v>
      </c>
      <c r="B3333">
        <v>25529689.5</v>
      </c>
      <c r="C3333">
        <f t="shared" si="52"/>
        <v>17529689.5</v>
      </c>
      <c r="D3333" t="s">
        <v>10567</v>
      </c>
    </row>
    <row r="3334" spans="1:4" x14ac:dyDescent="0.3">
      <c r="A3334">
        <v>20000000</v>
      </c>
      <c r="B3334">
        <v>50000</v>
      </c>
      <c r="C3334">
        <f t="shared" si="52"/>
        <v>-19950000</v>
      </c>
      <c r="D3334" t="s">
        <v>10568</v>
      </c>
    </row>
    <row r="3335" spans="1:4" x14ac:dyDescent="0.3">
      <c r="A3335">
        <v>7900000</v>
      </c>
      <c r="B3335">
        <v>671240</v>
      </c>
      <c r="C3335">
        <f t="shared" si="52"/>
        <v>-7228760</v>
      </c>
      <c r="D3335" t="s">
        <v>10569</v>
      </c>
    </row>
    <row r="3336" spans="1:4" x14ac:dyDescent="0.3">
      <c r="A3336">
        <v>8000000</v>
      </c>
      <c r="B3336">
        <v>25529689.5</v>
      </c>
      <c r="C3336">
        <f t="shared" si="52"/>
        <v>17529689.5</v>
      </c>
      <c r="D3336" t="s">
        <v>10570</v>
      </c>
    </row>
    <row r="3337" spans="1:4" x14ac:dyDescent="0.3">
      <c r="A3337">
        <v>20000000</v>
      </c>
      <c r="B3337">
        <v>10105505</v>
      </c>
      <c r="C3337">
        <f t="shared" si="52"/>
        <v>-9894495</v>
      </c>
      <c r="D3337" t="s">
        <v>10571</v>
      </c>
    </row>
    <row r="3338" spans="1:4" x14ac:dyDescent="0.3">
      <c r="A3338">
        <v>20000000</v>
      </c>
      <c r="B3338">
        <v>25529689.5</v>
      </c>
      <c r="C3338">
        <f t="shared" si="52"/>
        <v>5529689.5</v>
      </c>
      <c r="D3338" t="s">
        <v>10572</v>
      </c>
    </row>
    <row r="3339" spans="1:4" x14ac:dyDescent="0.3">
      <c r="A3339">
        <v>10000000</v>
      </c>
      <c r="B3339">
        <v>882290</v>
      </c>
      <c r="C3339">
        <f t="shared" si="52"/>
        <v>-9117710</v>
      </c>
      <c r="D3339" t="s">
        <v>10573</v>
      </c>
    </row>
    <row r="3340" spans="1:4" x14ac:dyDescent="0.3">
      <c r="A3340">
        <v>8000000</v>
      </c>
      <c r="B3340">
        <v>25529689.5</v>
      </c>
      <c r="C3340">
        <f t="shared" si="52"/>
        <v>17529689.5</v>
      </c>
      <c r="D3340" t="s">
        <v>10574</v>
      </c>
    </row>
    <row r="3341" spans="1:4" x14ac:dyDescent="0.3">
      <c r="A3341">
        <v>7500000</v>
      </c>
      <c r="B3341">
        <v>106593296</v>
      </c>
      <c r="C3341">
        <f t="shared" si="52"/>
        <v>99093296</v>
      </c>
      <c r="D3341" t="s">
        <v>10575</v>
      </c>
    </row>
    <row r="3342" spans="1:4" x14ac:dyDescent="0.3">
      <c r="A3342">
        <v>7500000</v>
      </c>
      <c r="B3342">
        <v>43490057</v>
      </c>
      <c r="C3342">
        <f t="shared" si="52"/>
        <v>35990057</v>
      </c>
      <c r="D3342" t="s">
        <v>10576</v>
      </c>
    </row>
    <row r="3343" spans="1:4" x14ac:dyDescent="0.3">
      <c r="A3343">
        <v>7500000</v>
      </c>
      <c r="B3343">
        <v>32333860</v>
      </c>
      <c r="C3343">
        <f t="shared" si="52"/>
        <v>24833860</v>
      </c>
      <c r="D3343" t="s">
        <v>10577</v>
      </c>
    </row>
    <row r="3344" spans="1:4" x14ac:dyDescent="0.3">
      <c r="A3344">
        <v>7700000</v>
      </c>
      <c r="B3344">
        <v>25529689.5</v>
      </c>
      <c r="C3344">
        <f t="shared" si="52"/>
        <v>17829689.5</v>
      </c>
      <c r="D3344" t="s">
        <v>10578</v>
      </c>
    </row>
    <row r="3345" spans="1:4" x14ac:dyDescent="0.3">
      <c r="A3345">
        <v>6500000</v>
      </c>
      <c r="B3345">
        <v>24792061</v>
      </c>
      <c r="C3345">
        <f t="shared" si="52"/>
        <v>18292061</v>
      </c>
      <c r="D3345" t="s">
        <v>10579</v>
      </c>
    </row>
    <row r="3346" spans="1:4" x14ac:dyDescent="0.3">
      <c r="A3346">
        <v>10000000</v>
      </c>
      <c r="B3346">
        <v>17544812</v>
      </c>
      <c r="C3346">
        <f t="shared" si="52"/>
        <v>7544812</v>
      </c>
      <c r="D3346" t="s">
        <v>10580</v>
      </c>
    </row>
    <row r="3347" spans="1:4" x14ac:dyDescent="0.3">
      <c r="A3347">
        <v>4500000</v>
      </c>
      <c r="B3347">
        <v>12574715</v>
      </c>
      <c r="C3347">
        <f t="shared" si="52"/>
        <v>8074715</v>
      </c>
      <c r="D3347" t="s">
        <v>10581</v>
      </c>
    </row>
    <row r="3348" spans="1:4" x14ac:dyDescent="0.3">
      <c r="A3348">
        <v>20000000</v>
      </c>
      <c r="B3348">
        <v>10281585</v>
      </c>
      <c r="C3348">
        <f t="shared" si="52"/>
        <v>-9718415</v>
      </c>
      <c r="D3348" t="s">
        <v>10582</v>
      </c>
    </row>
    <row r="3349" spans="1:4" x14ac:dyDescent="0.3">
      <c r="A3349">
        <v>7500000</v>
      </c>
      <c r="B3349">
        <v>5100000</v>
      </c>
      <c r="C3349">
        <f t="shared" si="52"/>
        <v>-2400000</v>
      </c>
      <c r="D3349" t="s">
        <v>10583</v>
      </c>
    </row>
    <row r="3350" spans="1:4" x14ac:dyDescent="0.3">
      <c r="A3350">
        <v>7500000</v>
      </c>
      <c r="B3350">
        <v>10460089</v>
      </c>
      <c r="C3350">
        <f t="shared" si="52"/>
        <v>2960089</v>
      </c>
      <c r="D3350" t="s">
        <v>10584</v>
      </c>
    </row>
    <row r="3351" spans="1:4" x14ac:dyDescent="0.3">
      <c r="A3351">
        <v>7500000</v>
      </c>
      <c r="B3351">
        <v>4239767</v>
      </c>
      <c r="C3351">
        <f t="shared" si="52"/>
        <v>-3260233</v>
      </c>
      <c r="D3351" t="s">
        <v>10585</v>
      </c>
    </row>
    <row r="3352" spans="1:4" x14ac:dyDescent="0.3">
      <c r="A3352">
        <v>7500000</v>
      </c>
      <c r="B3352">
        <v>4131640</v>
      </c>
      <c r="C3352">
        <f t="shared" si="52"/>
        <v>-3368360</v>
      </c>
      <c r="D3352" t="s">
        <v>10586</v>
      </c>
    </row>
    <row r="3353" spans="1:4" x14ac:dyDescent="0.3">
      <c r="A3353">
        <v>7500000</v>
      </c>
      <c r="B3353">
        <v>3347439</v>
      </c>
      <c r="C3353">
        <f t="shared" si="52"/>
        <v>-4152561</v>
      </c>
      <c r="D3353" t="s">
        <v>10587</v>
      </c>
    </row>
    <row r="3354" spans="1:4" x14ac:dyDescent="0.3">
      <c r="A3354">
        <v>8000000</v>
      </c>
      <c r="B3354">
        <v>10814185</v>
      </c>
      <c r="C3354">
        <f t="shared" si="52"/>
        <v>2814185</v>
      </c>
      <c r="D3354" t="s">
        <v>10588</v>
      </c>
    </row>
    <row r="3355" spans="1:4" x14ac:dyDescent="0.3">
      <c r="A3355">
        <v>20000000</v>
      </c>
      <c r="B3355">
        <v>533344</v>
      </c>
      <c r="C3355">
        <f t="shared" si="52"/>
        <v>-19466656</v>
      </c>
      <c r="D3355" t="s">
        <v>10589</v>
      </c>
    </row>
    <row r="3356" spans="1:4" x14ac:dyDescent="0.3">
      <c r="A3356">
        <v>50000000</v>
      </c>
      <c r="B3356">
        <v>206400</v>
      </c>
      <c r="C3356">
        <f t="shared" si="52"/>
        <v>-49793600</v>
      </c>
      <c r="D3356" t="s">
        <v>10590</v>
      </c>
    </row>
    <row r="3357" spans="1:4" x14ac:dyDescent="0.3">
      <c r="A3357">
        <v>7500000</v>
      </c>
      <c r="B3357">
        <v>197148</v>
      </c>
      <c r="C3357">
        <f t="shared" si="52"/>
        <v>-7302852</v>
      </c>
      <c r="D3357" t="s">
        <v>10591</v>
      </c>
    </row>
    <row r="3358" spans="1:4" x14ac:dyDescent="0.3">
      <c r="A3358">
        <v>7500000</v>
      </c>
      <c r="B3358">
        <v>25529689.5</v>
      </c>
      <c r="C3358">
        <f t="shared" si="52"/>
        <v>18029689.5</v>
      </c>
      <c r="D3358" t="s">
        <v>10592</v>
      </c>
    </row>
    <row r="3359" spans="1:4" x14ac:dyDescent="0.3">
      <c r="A3359">
        <v>8000000</v>
      </c>
      <c r="B3359">
        <v>3014541</v>
      </c>
      <c r="C3359">
        <f t="shared" si="52"/>
        <v>-4985459</v>
      </c>
      <c r="D3359" t="s">
        <v>10593</v>
      </c>
    </row>
    <row r="3360" spans="1:4" x14ac:dyDescent="0.3">
      <c r="A3360">
        <v>7500000</v>
      </c>
      <c r="B3360">
        <v>25529689.5</v>
      </c>
      <c r="C3360">
        <f t="shared" si="52"/>
        <v>18029689.5</v>
      </c>
      <c r="D3360" t="s">
        <v>10594</v>
      </c>
    </row>
    <row r="3361" spans="1:4" x14ac:dyDescent="0.3">
      <c r="A3361">
        <v>6000000</v>
      </c>
      <c r="B3361">
        <v>872643</v>
      </c>
      <c r="C3361">
        <f t="shared" si="52"/>
        <v>-5127357</v>
      </c>
      <c r="D3361" t="s">
        <v>10595</v>
      </c>
    </row>
    <row r="3362" spans="1:4" x14ac:dyDescent="0.3">
      <c r="A3362">
        <v>7300000</v>
      </c>
      <c r="B3362">
        <v>4443403</v>
      </c>
      <c r="C3362">
        <f t="shared" si="52"/>
        <v>-2856597</v>
      </c>
      <c r="D3362" t="s">
        <v>10596</v>
      </c>
    </row>
    <row r="3363" spans="1:4" x14ac:dyDescent="0.3">
      <c r="A3363">
        <v>12000000</v>
      </c>
      <c r="B3363">
        <v>25529689.5</v>
      </c>
      <c r="C3363">
        <f t="shared" si="52"/>
        <v>13529689.5</v>
      </c>
      <c r="D3363" t="s">
        <v>10597</v>
      </c>
    </row>
    <row r="3364" spans="1:4" x14ac:dyDescent="0.3">
      <c r="A3364">
        <v>5000000</v>
      </c>
      <c r="B3364">
        <v>25529689.5</v>
      </c>
      <c r="C3364">
        <f t="shared" si="52"/>
        <v>20529689.5</v>
      </c>
      <c r="D3364" t="s">
        <v>10598</v>
      </c>
    </row>
    <row r="3365" spans="1:4" x14ac:dyDescent="0.3">
      <c r="A3365">
        <v>7000000</v>
      </c>
      <c r="B3365">
        <v>1330827</v>
      </c>
      <c r="C3365">
        <f t="shared" si="52"/>
        <v>-5669173</v>
      </c>
      <c r="D3365" t="s">
        <v>10599</v>
      </c>
    </row>
    <row r="3366" spans="1:4" x14ac:dyDescent="0.3">
      <c r="A3366">
        <v>7300000</v>
      </c>
      <c r="B3366">
        <v>1818681</v>
      </c>
      <c r="C3366">
        <f t="shared" si="52"/>
        <v>-5481319</v>
      </c>
      <c r="D3366" t="s">
        <v>10600</v>
      </c>
    </row>
    <row r="3367" spans="1:4" x14ac:dyDescent="0.3">
      <c r="A3367">
        <v>258000000</v>
      </c>
      <c r="B3367">
        <v>336530303</v>
      </c>
      <c r="C3367">
        <f t="shared" si="52"/>
        <v>78530303</v>
      </c>
      <c r="D3367" t="s">
        <v>7275</v>
      </c>
    </row>
    <row r="3368" spans="1:4" x14ac:dyDescent="0.3">
      <c r="A3368">
        <v>7500000</v>
      </c>
      <c r="B3368">
        <v>12610552</v>
      </c>
      <c r="C3368">
        <f t="shared" si="52"/>
        <v>5110552</v>
      </c>
      <c r="D3368" t="s">
        <v>10601</v>
      </c>
    </row>
    <row r="3369" spans="1:4" x14ac:dyDescent="0.3">
      <c r="A3369">
        <v>7500000</v>
      </c>
      <c r="B3369">
        <v>143492840</v>
      </c>
      <c r="C3369">
        <f t="shared" si="52"/>
        <v>135992840</v>
      </c>
      <c r="D3369" t="s">
        <v>10602</v>
      </c>
    </row>
    <row r="3370" spans="1:4" x14ac:dyDescent="0.3">
      <c r="A3370">
        <v>7500000</v>
      </c>
      <c r="B3370">
        <v>25529689.5</v>
      </c>
      <c r="C3370">
        <f t="shared" si="52"/>
        <v>18029689.5</v>
      </c>
      <c r="D3370" t="s">
        <v>10603</v>
      </c>
    </row>
    <row r="3371" spans="1:4" x14ac:dyDescent="0.3">
      <c r="A3371">
        <v>7200000</v>
      </c>
      <c r="B3371">
        <v>43800000</v>
      </c>
      <c r="C3371">
        <f t="shared" si="52"/>
        <v>36600000</v>
      </c>
      <c r="D3371" t="s">
        <v>10604</v>
      </c>
    </row>
    <row r="3372" spans="1:4" x14ac:dyDescent="0.3">
      <c r="A3372">
        <v>6000000</v>
      </c>
      <c r="B3372">
        <v>134821952</v>
      </c>
      <c r="C3372">
        <f t="shared" si="52"/>
        <v>128821952</v>
      </c>
      <c r="D3372" t="s">
        <v>10605</v>
      </c>
    </row>
    <row r="3373" spans="1:4" x14ac:dyDescent="0.3">
      <c r="A3373">
        <v>4000000</v>
      </c>
      <c r="B3373">
        <v>94900000</v>
      </c>
      <c r="C3373">
        <f t="shared" si="52"/>
        <v>90900000</v>
      </c>
      <c r="D3373" t="s">
        <v>10606</v>
      </c>
    </row>
    <row r="3374" spans="1:4" x14ac:dyDescent="0.3">
      <c r="A3374">
        <v>7500000</v>
      </c>
      <c r="B3374">
        <v>32391374</v>
      </c>
      <c r="C3374">
        <f t="shared" si="52"/>
        <v>24891374</v>
      </c>
      <c r="D3374" t="s">
        <v>10607</v>
      </c>
    </row>
    <row r="3375" spans="1:4" x14ac:dyDescent="0.3">
      <c r="A3375">
        <v>7000000</v>
      </c>
      <c r="B3375">
        <v>40158000</v>
      </c>
      <c r="C3375">
        <f t="shared" si="52"/>
        <v>33158000</v>
      </c>
      <c r="D3375" t="s">
        <v>10608</v>
      </c>
    </row>
    <row r="3376" spans="1:4" x14ac:dyDescent="0.3">
      <c r="A3376">
        <v>7000000</v>
      </c>
      <c r="B3376">
        <v>113709992</v>
      </c>
      <c r="C3376">
        <f t="shared" si="52"/>
        <v>106709992</v>
      </c>
      <c r="D3376" t="s">
        <v>10609</v>
      </c>
    </row>
    <row r="3377" spans="1:4" x14ac:dyDescent="0.3">
      <c r="A3377">
        <v>11000000</v>
      </c>
      <c r="B3377">
        <v>32131483</v>
      </c>
      <c r="C3377">
        <f t="shared" si="52"/>
        <v>21131483</v>
      </c>
      <c r="D3377" t="s">
        <v>10610</v>
      </c>
    </row>
    <row r="3378" spans="1:4" x14ac:dyDescent="0.3">
      <c r="A3378">
        <v>7000000</v>
      </c>
      <c r="B3378">
        <v>35400000</v>
      </c>
      <c r="C3378">
        <f t="shared" si="52"/>
        <v>28400000</v>
      </c>
      <c r="D3378" t="s">
        <v>10611</v>
      </c>
    </row>
    <row r="3379" spans="1:4" x14ac:dyDescent="0.3">
      <c r="A3379">
        <v>5000000</v>
      </c>
      <c r="B3379">
        <v>34099640</v>
      </c>
      <c r="C3379">
        <f t="shared" si="52"/>
        <v>29099640</v>
      </c>
      <c r="D3379" t="s">
        <v>10612</v>
      </c>
    </row>
    <row r="3380" spans="1:4" x14ac:dyDescent="0.3">
      <c r="A3380">
        <v>20000000</v>
      </c>
      <c r="B3380">
        <v>31973840</v>
      </c>
      <c r="C3380">
        <f t="shared" si="52"/>
        <v>11973840</v>
      </c>
      <c r="D3380" t="s">
        <v>10613</v>
      </c>
    </row>
    <row r="3381" spans="1:4" x14ac:dyDescent="0.3">
      <c r="A3381">
        <v>6600000</v>
      </c>
      <c r="B3381">
        <v>37295394</v>
      </c>
      <c r="C3381">
        <f t="shared" si="52"/>
        <v>30695394</v>
      </c>
      <c r="D3381" t="s">
        <v>10614</v>
      </c>
    </row>
    <row r="3382" spans="1:4" x14ac:dyDescent="0.3">
      <c r="A3382">
        <v>105000000</v>
      </c>
      <c r="B3382">
        <v>144812796</v>
      </c>
      <c r="C3382">
        <f t="shared" si="52"/>
        <v>39812796</v>
      </c>
      <c r="D3382" t="s">
        <v>7319</v>
      </c>
    </row>
    <row r="3383" spans="1:4" x14ac:dyDescent="0.3">
      <c r="A3383">
        <v>7500000</v>
      </c>
      <c r="B3383">
        <v>31501218</v>
      </c>
      <c r="C3383">
        <f t="shared" si="52"/>
        <v>24001218</v>
      </c>
      <c r="D3383" t="s">
        <v>10615</v>
      </c>
    </row>
    <row r="3384" spans="1:4" x14ac:dyDescent="0.3">
      <c r="A3384">
        <v>7000000</v>
      </c>
      <c r="B3384">
        <v>28747570</v>
      </c>
      <c r="C3384">
        <f t="shared" si="52"/>
        <v>21747570</v>
      </c>
      <c r="D3384" t="s">
        <v>10616</v>
      </c>
    </row>
    <row r="3385" spans="1:4" x14ac:dyDescent="0.3">
      <c r="A3385">
        <v>7000000</v>
      </c>
      <c r="B3385">
        <v>25625110</v>
      </c>
      <c r="C3385">
        <f t="shared" si="52"/>
        <v>18625110</v>
      </c>
      <c r="D3385" t="s">
        <v>10617</v>
      </c>
    </row>
    <row r="3386" spans="1:4" x14ac:dyDescent="0.3">
      <c r="A3386">
        <v>9000000</v>
      </c>
      <c r="B3386">
        <v>25000000</v>
      </c>
      <c r="C3386">
        <f t="shared" si="52"/>
        <v>16000000</v>
      </c>
      <c r="D3386" t="s">
        <v>10618</v>
      </c>
    </row>
    <row r="3387" spans="1:4" x14ac:dyDescent="0.3">
      <c r="A3387">
        <v>13000000</v>
      </c>
      <c r="B3387">
        <v>21000000</v>
      </c>
      <c r="C3387">
        <f t="shared" si="52"/>
        <v>8000000</v>
      </c>
      <c r="D3387" t="s">
        <v>10619</v>
      </c>
    </row>
    <row r="3388" spans="1:4" x14ac:dyDescent="0.3">
      <c r="A3388">
        <v>7000000</v>
      </c>
      <c r="B3388">
        <v>20257000</v>
      </c>
      <c r="C3388">
        <f t="shared" si="52"/>
        <v>13257000</v>
      </c>
      <c r="D3388" t="s">
        <v>10620</v>
      </c>
    </row>
    <row r="3389" spans="1:4" x14ac:dyDescent="0.3">
      <c r="A3389">
        <v>3500000</v>
      </c>
      <c r="B3389">
        <v>26005908</v>
      </c>
      <c r="C3389">
        <f t="shared" si="52"/>
        <v>22505908</v>
      </c>
      <c r="D3389" t="s">
        <v>10621</v>
      </c>
    </row>
    <row r="3390" spans="1:4" x14ac:dyDescent="0.3">
      <c r="A3390">
        <v>20000000</v>
      </c>
      <c r="B3390">
        <v>18642318</v>
      </c>
      <c r="C3390">
        <f t="shared" si="52"/>
        <v>-1357682</v>
      </c>
      <c r="D3390" t="s">
        <v>10622</v>
      </c>
    </row>
    <row r="3391" spans="1:4" x14ac:dyDescent="0.3">
      <c r="A3391">
        <v>7000000</v>
      </c>
      <c r="B3391">
        <v>15818967</v>
      </c>
      <c r="C3391">
        <f t="shared" si="52"/>
        <v>8818967</v>
      </c>
      <c r="D3391" t="s">
        <v>10623</v>
      </c>
    </row>
    <row r="3392" spans="1:4" x14ac:dyDescent="0.3">
      <c r="A3392">
        <v>7000000</v>
      </c>
      <c r="B3392">
        <v>14891000</v>
      </c>
      <c r="C3392">
        <f t="shared" si="52"/>
        <v>7891000</v>
      </c>
      <c r="D3392" t="s">
        <v>10624</v>
      </c>
    </row>
    <row r="3393" spans="1:4" x14ac:dyDescent="0.3">
      <c r="A3393">
        <v>7000000</v>
      </c>
      <c r="B3393">
        <v>16901126</v>
      </c>
      <c r="C3393">
        <f t="shared" si="52"/>
        <v>9901126</v>
      </c>
      <c r="D3393" t="s">
        <v>10625</v>
      </c>
    </row>
    <row r="3394" spans="1:4" x14ac:dyDescent="0.3">
      <c r="A3394">
        <v>7000000</v>
      </c>
      <c r="B3394">
        <v>17474107</v>
      </c>
      <c r="C3394">
        <f t="shared" si="52"/>
        <v>10474107</v>
      </c>
      <c r="D3394" t="s">
        <v>10626</v>
      </c>
    </row>
    <row r="3395" spans="1:4" x14ac:dyDescent="0.3">
      <c r="A3395">
        <v>7000000</v>
      </c>
      <c r="B3395">
        <v>14003141</v>
      </c>
      <c r="C3395">
        <f t="shared" ref="C3395:C3458" si="53">B3395-A3395</f>
        <v>7003141</v>
      </c>
      <c r="D3395" t="s">
        <v>10627</v>
      </c>
    </row>
    <row r="3396" spans="1:4" x14ac:dyDescent="0.3">
      <c r="A3396">
        <v>200000000</v>
      </c>
      <c r="B3396">
        <v>304360277</v>
      </c>
      <c r="C3396">
        <f t="shared" si="53"/>
        <v>104360277</v>
      </c>
      <c r="D3396" t="s">
        <v>7299</v>
      </c>
    </row>
    <row r="3397" spans="1:4" x14ac:dyDescent="0.3">
      <c r="A3397">
        <v>7000000</v>
      </c>
      <c r="B3397">
        <v>12583510</v>
      </c>
      <c r="C3397">
        <f t="shared" si="53"/>
        <v>5583510</v>
      </c>
      <c r="D3397" t="s">
        <v>10628</v>
      </c>
    </row>
    <row r="3398" spans="1:4" x14ac:dyDescent="0.3">
      <c r="A3398">
        <v>350000</v>
      </c>
      <c r="B3398">
        <v>25529689.5</v>
      </c>
      <c r="C3398">
        <f t="shared" si="53"/>
        <v>25179689.5</v>
      </c>
      <c r="D3398" t="s">
        <v>10629</v>
      </c>
    </row>
    <row r="3399" spans="1:4" x14ac:dyDescent="0.3">
      <c r="A3399">
        <v>7000000</v>
      </c>
      <c r="B3399">
        <v>9190525</v>
      </c>
      <c r="C3399">
        <f t="shared" si="53"/>
        <v>2190525</v>
      </c>
      <c r="D3399" t="s">
        <v>10630</v>
      </c>
    </row>
    <row r="3400" spans="1:4" x14ac:dyDescent="0.3">
      <c r="A3400">
        <v>7500000</v>
      </c>
      <c r="B3400">
        <v>9176553</v>
      </c>
      <c r="C3400">
        <f t="shared" si="53"/>
        <v>1676553</v>
      </c>
      <c r="D3400" t="s">
        <v>10631</v>
      </c>
    </row>
    <row r="3401" spans="1:4" x14ac:dyDescent="0.3">
      <c r="A3401">
        <v>7000000</v>
      </c>
      <c r="B3401">
        <v>9094451</v>
      </c>
      <c r="C3401">
        <f t="shared" si="53"/>
        <v>2094451</v>
      </c>
      <c r="D3401" t="s">
        <v>10632</v>
      </c>
    </row>
    <row r="3402" spans="1:4" x14ac:dyDescent="0.3">
      <c r="A3402">
        <v>7000000</v>
      </c>
      <c r="B3402">
        <v>14612840</v>
      </c>
      <c r="C3402">
        <f t="shared" si="53"/>
        <v>7612840</v>
      </c>
      <c r="D3402" t="s">
        <v>10633</v>
      </c>
    </row>
    <row r="3403" spans="1:4" x14ac:dyDescent="0.3">
      <c r="A3403">
        <v>7000000</v>
      </c>
      <c r="B3403">
        <v>9166863</v>
      </c>
      <c r="C3403">
        <f t="shared" si="53"/>
        <v>2166863</v>
      </c>
      <c r="D3403" t="s">
        <v>10634</v>
      </c>
    </row>
    <row r="3404" spans="1:4" x14ac:dyDescent="0.3">
      <c r="A3404">
        <v>7000000</v>
      </c>
      <c r="B3404">
        <v>8373585</v>
      </c>
      <c r="C3404">
        <f t="shared" si="53"/>
        <v>1373585</v>
      </c>
      <c r="D3404" t="s">
        <v>10635</v>
      </c>
    </row>
    <row r="3405" spans="1:4" x14ac:dyDescent="0.3">
      <c r="A3405">
        <v>7000000</v>
      </c>
      <c r="B3405">
        <v>7292175</v>
      </c>
      <c r="C3405">
        <f t="shared" si="53"/>
        <v>292175</v>
      </c>
      <c r="D3405" t="s">
        <v>10636</v>
      </c>
    </row>
    <row r="3406" spans="1:4" x14ac:dyDescent="0.3">
      <c r="A3406">
        <v>7000000</v>
      </c>
      <c r="B3406">
        <v>6601079</v>
      </c>
      <c r="C3406">
        <f t="shared" si="53"/>
        <v>-398921</v>
      </c>
      <c r="D3406" t="s">
        <v>10637</v>
      </c>
    </row>
    <row r="3407" spans="1:4" x14ac:dyDescent="0.3">
      <c r="A3407">
        <v>6000000</v>
      </c>
      <c r="B3407">
        <v>6165429</v>
      </c>
      <c r="C3407">
        <f t="shared" si="53"/>
        <v>165429</v>
      </c>
      <c r="D3407" t="s">
        <v>10638</v>
      </c>
    </row>
    <row r="3408" spans="1:4" x14ac:dyDescent="0.3">
      <c r="A3408">
        <v>7000000</v>
      </c>
      <c r="B3408">
        <v>5694308</v>
      </c>
      <c r="C3408">
        <f t="shared" si="53"/>
        <v>-1305692</v>
      </c>
      <c r="D3408" t="s">
        <v>10639</v>
      </c>
    </row>
    <row r="3409" spans="1:4" x14ac:dyDescent="0.3">
      <c r="A3409">
        <v>7000000</v>
      </c>
      <c r="B3409">
        <v>5430822</v>
      </c>
      <c r="C3409">
        <f t="shared" si="53"/>
        <v>-1569178</v>
      </c>
      <c r="D3409" t="s">
        <v>10640</v>
      </c>
    </row>
    <row r="3410" spans="1:4" x14ac:dyDescent="0.3">
      <c r="A3410">
        <v>7000000</v>
      </c>
      <c r="B3410">
        <v>4720371</v>
      </c>
      <c r="C3410">
        <f t="shared" si="53"/>
        <v>-2279629</v>
      </c>
      <c r="D3410" t="s">
        <v>10641</v>
      </c>
    </row>
    <row r="3411" spans="1:4" x14ac:dyDescent="0.3">
      <c r="A3411">
        <v>7000000</v>
      </c>
      <c r="B3411">
        <v>2921738</v>
      </c>
      <c r="C3411">
        <f t="shared" si="53"/>
        <v>-4078262</v>
      </c>
      <c r="D3411" t="s">
        <v>10642</v>
      </c>
    </row>
    <row r="3412" spans="1:4" x14ac:dyDescent="0.3">
      <c r="A3412">
        <v>7000000</v>
      </c>
      <c r="B3412">
        <v>2344847</v>
      </c>
      <c r="C3412">
        <f t="shared" si="53"/>
        <v>-4655153</v>
      </c>
      <c r="D3412" t="s">
        <v>10643</v>
      </c>
    </row>
    <row r="3413" spans="1:4" x14ac:dyDescent="0.3">
      <c r="A3413">
        <v>7000000</v>
      </c>
      <c r="B3413">
        <v>7455447</v>
      </c>
      <c r="C3413">
        <f t="shared" si="53"/>
        <v>455447</v>
      </c>
      <c r="D3413" t="s">
        <v>10644</v>
      </c>
    </row>
    <row r="3414" spans="1:4" x14ac:dyDescent="0.3">
      <c r="A3414">
        <v>7000000</v>
      </c>
      <c r="B3414">
        <v>2148212</v>
      </c>
      <c r="C3414">
        <f t="shared" si="53"/>
        <v>-4851788</v>
      </c>
      <c r="D3414" t="s">
        <v>10645</v>
      </c>
    </row>
    <row r="3415" spans="1:4" x14ac:dyDescent="0.3">
      <c r="A3415">
        <v>7000000</v>
      </c>
      <c r="B3415">
        <v>2062066</v>
      </c>
      <c r="C3415">
        <f t="shared" si="53"/>
        <v>-4937934</v>
      </c>
      <c r="D3415" t="s">
        <v>10646</v>
      </c>
    </row>
    <row r="3416" spans="1:4" x14ac:dyDescent="0.3">
      <c r="A3416">
        <v>7000000</v>
      </c>
      <c r="B3416">
        <v>1654367</v>
      </c>
      <c r="C3416">
        <f t="shared" si="53"/>
        <v>-5345633</v>
      </c>
      <c r="D3416" t="s">
        <v>10647</v>
      </c>
    </row>
    <row r="3417" spans="1:4" x14ac:dyDescent="0.3">
      <c r="A3417">
        <v>7000000</v>
      </c>
      <c r="B3417">
        <v>1738692</v>
      </c>
      <c r="C3417">
        <f t="shared" si="53"/>
        <v>-5261308</v>
      </c>
      <c r="D3417" t="s">
        <v>10648</v>
      </c>
    </row>
    <row r="3418" spans="1:4" x14ac:dyDescent="0.3">
      <c r="A3418">
        <v>20000000</v>
      </c>
      <c r="B3418">
        <v>2209479</v>
      </c>
      <c r="C3418">
        <f t="shared" si="53"/>
        <v>-17790521</v>
      </c>
      <c r="D3418" t="s">
        <v>10649</v>
      </c>
    </row>
    <row r="3419" spans="1:4" x14ac:dyDescent="0.3">
      <c r="A3419">
        <v>7000000</v>
      </c>
      <c r="B3419">
        <v>1889522</v>
      </c>
      <c r="C3419">
        <f t="shared" si="53"/>
        <v>-5110478</v>
      </c>
      <c r="D3419" t="s">
        <v>10650</v>
      </c>
    </row>
    <row r="3420" spans="1:4" x14ac:dyDescent="0.3">
      <c r="A3420">
        <v>7000000</v>
      </c>
      <c r="B3420">
        <v>25529689.5</v>
      </c>
      <c r="C3420">
        <f t="shared" si="53"/>
        <v>18529689.5</v>
      </c>
      <c r="D3420" t="s">
        <v>10651</v>
      </c>
    </row>
    <row r="3421" spans="1:4" x14ac:dyDescent="0.3">
      <c r="A3421">
        <v>4825000</v>
      </c>
      <c r="B3421">
        <v>1110286</v>
      </c>
      <c r="C3421">
        <f t="shared" si="53"/>
        <v>-3714714</v>
      </c>
      <c r="D3421" t="s">
        <v>10652</v>
      </c>
    </row>
    <row r="3422" spans="1:4" x14ac:dyDescent="0.3">
      <c r="A3422">
        <v>9000000</v>
      </c>
      <c r="B3422">
        <v>1000000</v>
      </c>
      <c r="C3422">
        <f t="shared" si="53"/>
        <v>-8000000</v>
      </c>
      <c r="D3422" t="s">
        <v>10653</v>
      </c>
    </row>
    <row r="3423" spans="1:4" x14ac:dyDescent="0.3">
      <c r="A3423">
        <v>50000000</v>
      </c>
      <c r="B3423">
        <v>700000</v>
      </c>
      <c r="C3423">
        <f t="shared" si="53"/>
        <v>-49300000</v>
      </c>
      <c r="D3423" t="s">
        <v>10654</v>
      </c>
    </row>
    <row r="3424" spans="1:4" x14ac:dyDescent="0.3">
      <c r="A3424">
        <v>7000000</v>
      </c>
      <c r="B3424">
        <v>1768416</v>
      </c>
      <c r="C3424">
        <f t="shared" si="53"/>
        <v>-5231584</v>
      </c>
      <c r="D3424" t="s">
        <v>10655</v>
      </c>
    </row>
    <row r="3425" spans="1:4" x14ac:dyDescent="0.3">
      <c r="A3425">
        <v>20000000</v>
      </c>
      <c r="B3425">
        <v>1425993</v>
      </c>
      <c r="C3425">
        <f t="shared" si="53"/>
        <v>-18574007</v>
      </c>
      <c r="D3425" t="s">
        <v>10656</v>
      </c>
    </row>
    <row r="3426" spans="1:4" x14ac:dyDescent="0.3">
      <c r="A3426">
        <v>10000000</v>
      </c>
      <c r="B3426">
        <v>306715</v>
      </c>
      <c r="C3426">
        <f t="shared" si="53"/>
        <v>-9693285</v>
      </c>
      <c r="D3426" t="s">
        <v>10657</v>
      </c>
    </row>
    <row r="3427" spans="1:4" x14ac:dyDescent="0.3">
      <c r="A3427">
        <v>7000000</v>
      </c>
      <c r="B3427">
        <v>382946</v>
      </c>
      <c r="C3427">
        <f t="shared" si="53"/>
        <v>-6617054</v>
      </c>
      <c r="D3427" t="s">
        <v>10658</v>
      </c>
    </row>
    <row r="3428" spans="1:4" x14ac:dyDescent="0.3">
      <c r="A3428">
        <v>20000000</v>
      </c>
      <c r="B3428">
        <v>518134</v>
      </c>
      <c r="C3428">
        <f t="shared" si="53"/>
        <v>-19481866</v>
      </c>
      <c r="D3428" t="s">
        <v>10659</v>
      </c>
    </row>
    <row r="3429" spans="1:4" x14ac:dyDescent="0.3">
      <c r="A3429">
        <v>3500000</v>
      </c>
      <c r="B3429">
        <v>236266</v>
      </c>
      <c r="C3429">
        <f t="shared" si="53"/>
        <v>-3263734</v>
      </c>
      <c r="D3429" t="s">
        <v>10660</v>
      </c>
    </row>
    <row r="3430" spans="1:4" x14ac:dyDescent="0.3">
      <c r="A3430">
        <v>7000000</v>
      </c>
      <c r="B3430">
        <v>196067</v>
      </c>
      <c r="C3430">
        <f t="shared" si="53"/>
        <v>-6803933</v>
      </c>
      <c r="D3430" t="s">
        <v>10661</v>
      </c>
    </row>
    <row r="3431" spans="1:4" x14ac:dyDescent="0.3">
      <c r="A3431">
        <v>7000000</v>
      </c>
      <c r="B3431">
        <v>532988</v>
      </c>
      <c r="C3431">
        <f t="shared" si="53"/>
        <v>-6467012</v>
      </c>
      <c r="D3431" t="s">
        <v>10662</v>
      </c>
    </row>
    <row r="3432" spans="1:4" x14ac:dyDescent="0.3">
      <c r="A3432">
        <v>7000000</v>
      </c>
      <c r="B3432">
        <v>453079</v>
      </c>
      <c r="C3432">
        <f t="shared" si="53"/>
        <v>-6546921</v>
      </c>
      <c r="D3432" t="s">
        <v>10663</v>
      </c>
    </row>
    <row r="3433" spans="1:4" x14ac:dyDescent="0.3">
      <c r="A3433">
        <v>7000000</v>
      </c>
      <c r="B3433">
        <v>25529689.5</v>
      </c>
      <c r="C3433">
        <f t="shared" si="53"/>
        <v>18529689.5</v>
      </c>
      <c r="D3433" t="s">
        <v>10664</v>
      </c>
    </row>
    <row r="3434" spans="1:4" x14ac:dyDescent="0.3">
      <c r="A3434">
        <v>7000000</v>
      </c>
      <c r="B3434">
        <v>46451</v>
      </c>
      <c r="C3434">
        <f t="shared" si="53"/>
        <v>-6953549</v>
      </c>
      <c r="D3434" t="s">
        <v>10665</v>
      </c>
    </row>
    <row r="3435" spans="1:4" x14ac:dyDescent="0.3">
      <c r="A3435">
        <v>7000000</v>
      </c>
      <c r="B3435">
        <v>233103</v>
      </c>
      <c r="C3435">
        <f t="shared" si="53"/>
        <v>-6766897</v>
      </c>
      <c r="D3435" t="s">
        <v>10666</v>
      </c>
    </row>
    <row r="3436" spans="1:4" x14ac:dyDescent="0.3">
      <c r="A3436">
        <v>7000000</v>
      </c>
      <c r="B3436">
        <v>25529689.5</v>
      </c>
      <c r="C3436">
        <f t="shared" si="53"/>
        <v>18529689.5</v>
      </c>
      <c r="D3436" t="s">
        <v>10667</v>
      </c>
    </row>
    <row r="3437" spans="1:4" x14ac:dyDescent="0.3">
      <c r="A3437">
        <v>7000000</v>
      </c>
      <c r="B3437">
        <v>25529689.5</v>
      </c>
      <c r="C3437">
        <f t="shared" si="53"/>
        <v>18529689.5</v>
      </c>
      <c r="D3437" t="s">
        <v>10668</v>
      </c>
    </row>
    <row r="3438" spans="1:4" x14ac:dyDescent="0.3">
      <c r="A3438">
        <v>7000000</v>
      </c>
      <c r="B3438">
        <v>25529689.5</v>
      </c>
      <c r="C3438">
        <f t="shared" si="53"/>
        <v>18529689.5</v>
      </c>
      <c r="D3438" t="s">
        <v>10669</v>
      </c>
    </row>
    <row r="3439" spans="1:4" x14ac:dyDescent="0.3">
      <c r="A3439">
        <v>7000000</v>
      </c>
      <c r="B3439">
        <v>25529689.5</v>
      </c>
      <c r="C3439">
        <f t="shared" si="53"/>
        <v>18529689.5</v>
      </c>
      <c r="D3439" t="s">
        <v>10670</v>
      </c>
    </row>
    <row r="3440" spans="1:4" x14ac:dyDescent="0.3">
      <c r="A3440">
        <v>7000000</v>
      </c>
      <c r="B3440">
        <v>25529689.5</v>
      </c>
      <c r="C3440">
        <f t="shared" si="53"/>
        <v>18529689.5</v>
      </c>
      <c r="D3440" t="s">
        <v>10671</v>
      </c>
    </row>
    <row r="3441" spans="1:4" x14ac:dyDescent="0.3">
      <c r="A3441">
        <v>6900000</v>
      </c>
      <c r="B3441">
        <v>41400000</v>
      </c>
      <c r="C3441">
        <f t="shared" si="53"/>
        <v>34500000</v>
      </c>
      <c r="D3441" t="s">
        <v>10672</v>
      </c>
    </row>
    <row r="3442" spans="1:4" x14ac:dyDescent="0.3">
      <c r="A3442">
        <v>20000000</v>
      </c>
      <c r="B3442">
        <v>25529689.5</v>
      </c>
      <c r="C3442">
        <f t="shared" si="53"/>
        <v>5529689.5</v>
      </c>
      <c r="D3442" t="s">
        <v>10673</v>
      </c>
    </row>
    <row r="3443" spans="1:4" x14ac:dyDescent="0.3">
      <c r="A3443">
        <v>6900000</v>
      </c>
      <c r="B3443">
        <v>7993039</v>
      </c>
      <c r="C3443">
        <f t="shared" si="53"/>
        <v>1093039</v>
      </c>
      <c r="D3443" t="s">
        <v>10674</v>
      </c>
    </row>
    <row r="3444" spans="1:4" x14ac:dyDescent="0.3">
      <c r="A3444">
        <v>7000000</v>
      </c>
      <c r="B3444">
        <v>25529689.5</v>
      </c>
      <c r="C3444">
        <f t="shared" si="53"/>
        <v>18529689.5</v>
      </c>
      <c r="D3444" t="s">
        <v>10675</v>
      </c>
    </row>
    <row r="3445" spans="1:4" x14ac:dyDescent="0.3">
      <c r="A3445">
        <v>8700000</v>
      </c>
      <c r="B3445">
        <v>25529689.5</v>
      </c>
      <c r="C3445">
        <f t="shared" si="53"/>
        <v>16829689.5</v>
      </c>
      <c r="D3445" t="s">
        <v>10676</v>
      </c>
    </row>
    <row r="3446" spans="1:4" x14ac:dyDescent="0.3">
      <c r="A3446">
        <v>7000000</v>
      </c>
      <c r="B3446">
        <v>25529689.5</v>
      </c>
      <c r="C3446">
        <f t="shared" si="53"/>
        <v>18529689.5</v>
      </c>
      <c r="D3446" t="s">
        <v>10677</v>
      </c>
    </row>
    <row r="3447" spans="1:4" x14ac:dyDescent="0.3">
      <c r="A3447">
        <v>15000000</v>
      </c>
      <c r="B3447">
        <v>927107</v>
      </c>
      <c r="C3447">
        <f t="shared" si="53"/>
        <v>-14072893</v>
      </c>
      <c r="D3447" t="s">
        <v>10678</v>
      </c>
    </row>
    <row r="3448" spans="1:4" x14ac:dyDescent="0.3">
      <c r="A3448">
        <v>6800000</v>
      </c>
      <c r="B3448">
        <v>49526</v>
      </c>
      <c r="C3448">
        <f t="shared" si="53"/>
        <v>-6750474</v>
      </c>
      <c r="D3448" t="s">
        <v>10679</v>
      </c>
    </row>
    <row r="3449" spans="1:4" x14ac:dyDescent="0.3">
      <c r="A3449">
        <v>6800000</v>
      </c>
      <c r="B3449">
        <v>10696</v>
      </c>
      <c r="C3449">
        <f t="shared" si="53"/>
        <v>-6789304</v>
      </c>
      <c r="D3449" t="s">
        <v>10680</v>
      </c>
    </row>
    <row r="3450" spans="1:4" x14ac:dyDescent="0.3">
      <c r="A3450">
        <v>6900000</v>
      </c>
      <c r="B3450">
        <v>31607598</v>
      </c>
      <c r="C3450">
        <f t="shared" si="53"/>
        <v>24707598</v>
      </c>
      <c r="D3450" t="s">
        <v>10681</v>
      </c>
    </row>
    <row r="3451" spans="1:4" x14ac:dyDescent="0.3">
      <c r="A3451">
        <v>6800000</v>
      </c>
      <c r="B3451">
        <v>6857096</v>
      </c>
      <c r="C3451">
        <f t="shared" si="53"/>
        <v>57096</v>
      </c>
      <c r="D3451" t="s">
        <v>10682</v>
      </c>
    </row>
    <row r="3452" spans="1:4" x14ac:dyDescent="0.3">
      <c r="A3452">
        <v>5000000</v>
      </c>
      <c r="B3452">
        <v>223878</v>
      </c>
      <c r="C3452">
        <f t="shared" si="53"/>
        <v>-4776122</v>
      </c>
      <c r="D3452" t="s">
        <v>10683</v>
      </c>
    </row>
    <row r="3453" spans="1:4" x14ac:dyDescent="0.3">
      <c r="A3453">
        <v>20000000</v>
      </c>
      <c r="B3453">
        <v>828</v>
      </c>
      <c r="C3453">
        <f t="shared" si="53"/>
        <v>-19999172</v>
      </c>
      <c r="D3453" t="s">
        <v>10684</v>
      </c>
    </row>
    <row r="3454" spans="1:4" x14ac:dyDescent="0.3">
      <c r="A3454">
        <v>4000000</v>
      </c>
      <c r="B3454">
        <v>8060</v>
      </c>
      <c r="C3454">
        <f t="shared" si="53"/>
        <v>-3991940</v>
      </c>
      <c r="D3454" t="s">
        <v>10685</v>
      </c>
    </row>
    <row r="3455" spans="1:4" x14ac:dyDescent="0.3">
      <c r="A3455">
        <v>6500000</v>
      </c>
      <c r="B3455">
        <v>84263837</v>
      </c>
      <c r="C3455">
        <f t="shared" si="53"/>
        <v>77763837</v>
      </c>
      <c r="D3455" t="s">
        <v>10686</v>
      </c>
    </row>
    <row r="3456" spans="1:4" x14ac:dyDescent="0.3">
      <c r="A3456">
        <v>6500000</v>
      </c>
      <c r="B3456">
        <v>110029</v>
      </c>
      <c r="C3456">
        <f t="shared" si="53"/>
        <v>-6389971</v>
      </c>
      <c r="D3456" t="s">
        <v>10687</v>
      </c>
    </row>
    <row r="3457" spans="1:4" x14ac:dyDescent="0.3">
      <c r="A3457">
        <v>6000000</v>
      </c>
      <c r="B3457">
        <v>57504069</v>
      </c>
      <c r="C3457">
        <f t="shared" si="53"/>
        <v>51504069</v>
      </c>
      <c r="D3457" t="s">
        <v>10688</v>
      </c>
    </row>
    <row r="3458" spans="1:4" x14ac:dyDescent="0.3">
      <c r="A3458">
        <v>6500000</v>
      </c>
      <c r="B3458">
        <v>54215416</v>
      </c>
      <c r="C3458">
        <f t="shared" si="53"/>
        <v>47715416</v>
      </c>
      <c r="D3458" t="s">
        <v>10689</v>
      </c>
    </row>
    <row r="3459" spans="1:4" x14ac:dyDescent="0.3">
      <c r="A3459">
        <v>20000000</v>
      </c>
      <c r="B3459">
        <v>25529689.5</v>
      </c>
      <c r="C3459">
        <f t="shared" ref="C3459:C3522" si="54">B3459-A3459</f>
        <v>5529689.5</v>
      </c>
      <c r="D3459" t="s">
        <v>10690</v>
      </c>
    </row>
    <row r="3460" spans="1:4" x14ac:dyDescent="0.3">
      <c r="A3460">
        <v>6500000</v>
      </c>
      <c r="B3460">
        <v>31899000</v>
      </c>
      <c r="C3460">
        <f t="shared" si="54"/>
        <v>25399000</v>
      </c>
      <c r="D3460" t="s">
        <v>10691</v>
      </c>
    </row>
    <row r="3461" spans="1:4" x14ac:dyDescent="0.3">
      <c r="A3461">
        <v>6500000</v>
      </c>
      <c r="B3461">
        <v>24103594</v>
      </c>
      <c r="C3461">
        <f t="shared" si="54"/>
        <v>17603594</v>
      </c>
      <c r="D3461" t="s">
        <v>10692</v>
      </c>
    </row>
    <row r="3462" spans="1:4" x14ac:dyDescent="0.3">
      <c r="A3462">
        <v>6500000</v>
      </c>
      <c r="B3462">
        <v>16842303</v>
      </c>
      <c r="C3462">
        <f t="shared" si="54"/>
        <v>10342303</v>
      </c>
      <c r="D3462" t="s">
        <v>10693</v>
      </c>
    </row>
    <row r="3463" spans="1:4" x14ac:dyDescent="0.3">
      <c r="A3463">
        <v>6500000</v>
      </c>
      <c r="B3463">
        <v>13367101</v>
      </c>
      <c r="C3463">
        <f t="shared" si="54"/>
        <v>6867101</v>
      </c>
      <c r="D3463" t="s">
        <v>10694</v>
      </c>
    </row>
    <row r="3464" spans="1:4" x14ac:dyDescent="0.3">
      <c r="A3464">
        <v>6500000</v>
      </c>
      <c r="B3464">
        <v>25529689.5</v>
      </c>
      <c r="C3464">
        <f t="shared" si="54"/>
        <v>19029689.5</v>
      </c>
      <c r="D3464" t="s">
        <v>10695</v>
      </c>
    </row>
    <row r="3465" spans="1:4" x14ac:dyDescent="0.3">
      <c r="A3465">
        <v>6500000</v>
      </c>
      <c r="B3465">
        <v>10149779</v>
      </c>
      <c r="C3465">
        <f t="shared" si="54"/>
        <v>3649779</v>
      </c>
      <c r="D3465" t="s">
        <v>10696</v>
      </c>
    </row>
    <row r="3466" spans="1:4" x14ac:dyDescent="0.3">
      <c r="A3466">
        <v>7000000</v>
      </c>
      <c r="B3466">
        <v>6173485</v>
      </c>
      <c r="C3466">
        <f t="shared" si="54"/>
        <v>-826515</v>
      </c>
      <c r="D3466" t="s">
        <v>10697</v>
      </c>
    </row>
    <row r="3467" spans="1:4" x14ac:dyDescent="0.3">
      <c r="A3467">
        <v>6500000</v>
      </c>
      <c r="B3467">
        <v>4000304</v>
      </c>
      <c r="C3467">
        <f t="shared" si="54"/>
        <v>-2499696</v>
      </c>
      <c r="D3467" t="s">
        <v>10698</v>
      </c>
    </row>
    <row r="3468" spans="1:4" x14ac:dyDescent="0.3">
      <c r="A3468">
        <v>4000000</v>
      </c>
      <c r="B3468">
        <v>2338695</v>
      </c>
      <c r="C3468">
        <f t="shared" si="54"/>
        <v>-1661305</v>
      </c>
      <c r="D3468" t="s">
        <v>10699</v>
      </c>
    </row>
    <row r="3469" spans="1:4" x14ac:dyDescent="0.3">
      <c r="A3469">
        <v>6500000</v>
      </c>
      <c r="B3469">
        <v>2024854</v>
      </c>
      <c r="C3469">
        <f t="shared" si="54"/>
        <v>-4475146</v>
      </c>
      <c r="D3469" t="s">
        <v>10700</v>
      </c>
    </row>
    <row r="3470" spans="1:4" x14ac:dyDescent="0.3">
      <c r="A3470">
        <v>6500000</v>
      </c>
      <c r="B3470">
        <v>2268296</v>
      </c>
      <c r="C3470">
        <f t="shared" si="54"/>
        <v>-4231704</v>
      </c>
      <c r="D3470" t="s">
        <v>10701</v>
      </c>
    </row>
    <row r="3471" spans="1:4" x14ac:dyDescent="0.3">
      <c r="A3471">
        <v>6500000</v>
      </c>
      <c r="B3471">
        <v>1029017</v>
      </c>
      <c r="C3471">
        <f t="shared" si="54"/>
        <v>-5470983</v>
      </c>
      <c r="D3471" t="s">
        <v>10702</v>
      </c>
    </row>
    <row r="3472" spans="1:4" x14ac:dyDescent="0.3">
      <c r="A3472">
        <v>6500000</v>
      </c>
      <c r="B3472">
        <v>64148</v>
      </c>
      <c r="C3472">
        <f t="shared" si="54"/>
        <v>-6435852</v>
      </c>
      <c r="D3472" t="s">
        <v>10703</v>
      </c>
    </row>
    <row r="3473" spans="1:4" x14ac:dyDescent="0.3">
      <c r="A3473">
        <v>6500000</v>
      </c>
      <c r="B3473">
        <v>66637</v>
      </c>
      <c r="C3473">
        <f t="shared" si="54"/>
        <v>-6433363</v>
      </c>
      <c r="D3473" t="s">
        <v>10704</v>
      </c>
    </row>
    <row r="3474" spans="1:4" x14ac:dyDescent="0.3">
      <c r="A3474">
        <v>6500000</v>
      </c>
      <c r="B3474">
        <v>25529689.5</v>
      </c>
      <c r="C3474">
        <f t="shared" si="54"/>
        <v>19029689.5</v>
      </c>
      <c r="D3474" t="s">
        <v>10705</v>
      </c>
    </row>
    <row r="3475" spans="1:4" x14ac:dyDescent="0.3">
      <c r="A3475">
        <v>4500000</v>
      </c>
      <c r="B3475">
        <v>871577</v>
      </c>
      <c r="C3475">
        <f t="shared" si="54"/>
        <v>-3628423</v>
      </c>
      <c r="D3475" t="s">
        <v>10706</v>
      </c>
    </row>
    <row r="3476" spans="1:4" x14ac:dyDescent="0.3">
      <c r="A3476">
        <v>6500000</v>
      </c>
      <c r="B3476">
        <v>38400000</v>
      </c>
      <c r="C3476">
        <f t="shared" si="54"/>
        <v>31900000</v>
      </c>
      <c r="D3476" t="s">
        <v>10707</v>
      </c>
    </row>
    <row r="3477" spans="1:4" x14ac:dyDescent="0.3">
      <c r="A3477">
        <v>4800000</v>
      </c>
      <c r="B3477">
        <v>4063859</v>
      </c>
      <c r="C3477">
        <f t="shared" si="54"/>
        <v>-736141</v>
      </c>
      <c r="D3477" t="s">
        <v>10708</v>
      </c>
    </row>
    <row r="3478" spans="1:4" x14ac:dyDescent="0.3">
      <c r="A3478">
        <v>10000000</v>
      </c>
      <c r="B3478">
        <v>449558</v>
      </c>
      <c r="C3478">
        <f t="shared" si="54"/>
        <v>-9550442</v>
      </c>
      <c r="D3478" t="s">
        <v>10709</v>
      </c>
    </row>
    <row r="3479" spans="1:4" x14ac:dyDescent="0.3">
      <c r="A3479">
        <v>4000000</v>
      </c>
      <c r="B3479">
        <v>25529689.5</v>
      </c>
      <c r="C3479">
        <f t="shared" si="54"/>
        <v>21529689.5</v>
      </c>
      <c r="D3479" t="s">
        <v>10710</v>
      </c>
    </row>
    <row r="3480" spans="1:4" x14ac:dyDescent="0.3">
      <c r="A3480">
        <v>6000000</v>
      </c>
      <c r="B3480">
        <v>2122561</v>
      </c>
      <c r="C3480">
        <f t="shared" si="54"/>
        <v>-3877439</v>
      </c>
      <c r="D3480" t="s">
        <v>10711</v>
      </c>
    </row>
    <row r="3481" spans="1:4" x14ac:dyDescent="0.3">
      <c r="A3481">
        <v>6000000</v>
      </c>
      <c r="B3481">
        <v>181360000</v>
      </c>
      <c r="C3481">
        <f t="shared" si="54"/>
        <v>175360000</v>
      </c>
      <c r="D3481" t="s">
        <v>10712</v>
      </c>
    </row>
    <row r="3482" spans="1:4" x14ac:dyDescent="0.3">
      <c r="A3482">
        <v>6000000</v>
      </c>
      <c r="B3482">
        <v>137963328</v>
      </c>
      <c r="C3482">
        <f t="shared" si="54"/>
        <v>131963328</v>
      </c>
      <c r="D3482" t="s">
        <v>10713</v>
      </c>
    </row>
    <row r="3483" spans="1:4" x14ac:dyDescent="0.3">
      <c r="A3483">
        <v>6000000</v>
      </c>
      <c r="B3483">
        <v>119078393</v>
      </c>
      <c r="C3483">
        <f t="shared" si="54"/>
        <v>113078393</v>
      </c>
      <c r="D3483" t="s">
        <v>10714</v>
      </c>
    </row>
    <row r="3484" spans="1:4" x14ac:dyDescent="0.3">
      <c r="A3484">
        <v>6000000</v>
      </c>
      <c r="B3484">
        <v>102308900</v>
      </c>
      <c r="C3484">
        <f t="shared" si="54"/>
        <v>96308900</v>
      </c>
      <c r="D3484" t="s">
        <v>10715</v>
      </c>
    </row>
    <row r="3485" spans="1:4" x14ac:dyDescent="0.3">
      <c r="A3485">
        <v>6000000</v>
      </c>
      <c r="B3485">
        <v>102300000</v>
      </c>
      <c r="C3485">
        <f t="shared" si="54"/>
        <v>96300000</v>
      </c>
      <c r="D3485" t="s">
        <v>10716</v>
      </c>
    </row>
    <row r="3486" spans="1:4" x14ac:dyDescent="0.3">
      <c r="A3486">
        <v>6000000</v>
      </c>
      <c r="B3486">
        <v>54800000</v>
      </c>
      <c r="C3486">
        <f t="shared" si="54"/>
        <v>48800000</v>
      </c>
      <c r="D3486" t="s">
        <v>10717</v>
      </c>
    </row>
    <row r="3487" spans="1:4" x14ac:dyDescent="0.3">
      <c r="A3487">
        <v>110000000</v>
      </c>
      <c r="B3487">
        <v>24004159</v>
      </c>
      <c r="C3487">
        <f t="shared" si="54"/>
        <v>-85995841</v>
      </c>
      <c r="D3487" t="s">
        <v>7535</v>
      </c>
    </row>
    <row r="3488" spans="1:4" x14ac:dyDescent="0.3">
      <c r="A3488">
        <v>6000000</v>
      </c>
      <c r="B3488">
        <v>43650000</v>
      </c>
      <c r="C3488">
        <f t="shared" si="54"/>
        <v>37650000</v>
      </c>
      <c r="D3488" t="s">
        <v>10718</v>
      </c>
    </row>
    <row r="3489" spans="1:4" x14ac:dyDescent="0.3">
      <c r="A3489">
        <v>6000000</v>
      </c>
      <c r="B3489">
        <v>39800000</v>
      </c>
      <c r="C3489">
        <f t="shared" si="54"/>
        <v>33800000</v>
      </c>
      <c r="D3489" t="s">
        <v>10719</v>
      </c>
    </row>
    <row r="3490" spans="1:4" x14ac:dyDescent="0.3">
      <c r="A3490">
        <v>6000000</v>
      </c>
      <c r="B3490">
        <v>27457409</v>
      </c>
      <c r="C3490">
        <f t="shared" si="54"/>
        <v>21457409</v>
      </c>
      <c r="D3490" t="s">
        <v>10720</v>
      </c>
    </row>
    <row r="3491" spans="1:4" x14ac:dyDescent="0.3">
      <c r="A3491">
        <v>6000000</v>
      </c>
      <c r="B3491">
        <v>25047631</v>
      </c>
      <c r="C3491">
        <f t="shared" si="54"/>
        <v>19047631</v>
      </c>
      <c r="D3491" t="s">
        <v>10721</v>
      </c>
    </row>
    <row r="3492" spans="1:4" x14ac:dyDescent="0.3">
      <c r="A3492">
        <v>6000000</v>
      </c>
      <c r="B3492">
        <v>23272306</v>
      </c>
      <c r="C3492">
        <f t="shared" si="54"/>
        <v>17272306</v>
      </c>
      <c r="D3492" t="s">
        <v>10722</v>
      </c>
    </row>
    <row r="3493" spans="1:4" x14ac:dyDescent="0.3">
      <c r="A3493">
        <v>8000000</v>
      </c>
      <c r="B3493">
        <v>22168359</v>
      </c>
      <c r="C3493">
        <f t="shared" si="54"/>
        <v>14168359</v>
      </c>
      <c r="D3493" t="s">
        <v>10723</v>
      </c>
    </row>
    <row r="3494" spans="1:4" x14ac:dyDescent="0.3">
      <c r="A3494">
        <v>6000000</v>
      </c>
      <c r="B3494">
        <v>21005329</v>
      </c>
      <c r="C3494">
        <f t="shared" si="54"/>
        <v>15005329</v>
      </c>
      <c r="D3494" t="s">
        <v>10724</v>
      </c>
    </row>
    <row r="3495" spans="1:4" x14ac:dyDescent="0.3">
      <c r="A3495">
        <v>6000000</v>
      </c>
      <c r="B3495">
        <v>26236603</v>
      </c>
      <c r="C3495">
        <f t="shared" si="54"/>
        <v>20236603</v>
      </c>
      <c r="D3495" t="s">
        <v>10725</v>
      </c>
    </row>
    <row r="3496" spans="1:4" x14ac:dyDescent="0.3">
      <c r="A3496">
        <v>8000000</v>
      </c>
      <c r="B3496">
        <v>20400000</v>
      </c>
      <c r="C3496">
        <f t="shared" si="54"/>
        <v>12400000</v>
      </c>
      <c r="D3496" t="s">
        <v>10726</v>
      </c>
    </row>
    <row r="3497" spans="1:4" x14ac:dyDescent="0.3">
      <c r="A3497">
        <v>6000000</v>
      </c>
      <c r="B3497">
        <v>18621249</v>
      </c>
      <c r="C3497">
        <f t="shared" si="54"/>
        <v>12621249</v>
      </c>
      <c r="D3497" t="s">
        <v>10727</v>
      </c>
    </row>
    <row r="3498" spans="1:4" x14ac:dyDescent="0.3">
      <c r="A3498">
        <v>6000000</v>
      </c>
      <c r="B3498">
        <v>25244700</v>
      </c>
      <c r="C3498">
        <f t="shared" si="54"/>
        <v>19244700</v>
      </c>
      <c r="D3498" t="s">
        <v>10728</v>
      </c>
    </row>
    <row r="3499" spans="1:4" x14ac:dyDescent="0.3">
      <c r="A3499">
        <v>6500000</v>
      </c>
      <c r="B3499">
        <v>14545844</v>
      </c>
      <c r="C3499">
        <f t="shared" si="54"/>
        <v>8045844</v>
      </c>
      <c r="D3499" t="s">
        <v>10729</v>
      </c>
    </row>
    <row r="3500" spans="1:4" x14ac:dyDescent="0.3">
      <c r="A3500">
        <v>6000000</v>
      </c>
      <c r="B3500">
        <v>13235267</v>
      </c>
      <c r="C3500">
        <f t="shared" si="54"/>
        <v>7235267</v>
      </c>
      <c r="D3500" t="s">
        <v>10730</v>
      </c>
    </row>
    <row r="3501" spans="1:4" x14ac:dyDescent="0.3">
      <c r="A3501">
        <v>20000000</v>
      </c>
      <c r="B3501">
        <v>12674183</v>
      </c>
      <c r="C3501">
        <f t="shared" si="54"/>
        <v>-7325817</v>
      </c>
      <c r="D3501" t="s">
        <v>10731</v>
      </c>
    </row>
    <row r="3502" spans="1:4" x14ac:dyDescent="0.3">
      <c r="A3502">
        <v>20000000</v>
      </c>
      <c r="B3502">
        <v>17508936</v>
      </c>
      <c r="C3502">
        <f t="shared" si="54"/>
        <v>-2491064</v>
      </c>
      <c r="D3502" t="s">
        <v>10732</v>
      </c>
    </row>
    <row r="3503" spans="1:4" x14ac:dyDescent="0.3">
      <c r="A3503">
        <v>6000000</v>
      </c>
      <c r="B3503">
        <v>12793213</v>
      </c>
      <c r="C3503">
        <f t="shared" si="54"/>
        <v>6793213</v>
      </c>
      <c r="D3503" t="s">
        <v>10733</v>
      </c>
    </row>
    <row r="3504" spans="1:4" x14ac:dyDescent="0.3">
      <c r="A3504">
        <v>9000000</v>
      </c>
      <c r="B3504">
        <v>11883495</v>
      </c>
      <c r="C3504">
        <f t="shared" si="54"/>
        <v>2883495</v>
      </c>
      <c r="D3504" t="s">
        <v>10734</v>
      </c>
    </row>
    <row r="3505" spans="1:4" x14ac:dyDescent="0.3">
      <c r="A3505">
        <v>6000000</v>
      </c>
      <c r="B3505">
        <v>11797927</v>
      </c>
      <c r="C3505">
        <f t="shared" si="54"/>
        <v>5797927</v>
      </c>
      <c r="D3505" t="s">
        <v>10735</v>
      </c>
    </row>
    <row r="3506" spans="1:4" x14ac:dyDescent="0.3">
      <c r="A3506">
        <v>6000000</v>
      </c>
      <c r="B3506">
        <v>17605861</v>
      </c>
      <c r="C3506">
        <f t="shared" si="54"/>
        <v>11605861</v>
      </c>
      <c r="D3506" t="s">
        <v>10736</v>
      </c>
    </row>
    <row r="3507" spans="1:4" x14ac:dyDescent="0.3">
      <c r="A3507">
        <v>3000000</v>
      </c>
      <c r="B3507">
        <v>11642254</v>
      </c>
      <c r="C3507">
        <f t="shared" si="54"/>
        <v>8642254</v>
      </c>
      <c r="D3507" t="s">
        <v>10737</v>
      </c>
    </row>
    <row r="3508" spans="1:4" x14ac:dyDescent="0.3">
      <c r="A3508">
        <v>5000000</v>
      </c>
      <c r="B3508">
        <v>9203192</v>
      </c>
      <c r="C3508">
        <f t="shared" si="54"/>
        <v>4203192</v>
      </c>
      <c r="D3508" t="s">
        <v>10738</v>
      </c>
    </row>
    <row r="3509" spans="1:4" x14ac:dyDescent="0.3">
      <c r="A3509">
        <v>6000000</v>
      </c>
      <c r="B3509">
        <v>7518876</v>
      </c>
      <c r="C3509">
        <f t="shared" si="54"/>
        <v>1518876</v>
      </c>
      <c r="D3509" t="s">
        <v>10739</v>
      </c>
    </row>
    <row r="3510" spans="1:4" x14ac:dyDescent="0.3">
      <c r="A3510">
        <v>6000000</v>
      </c>
      <c r="B3510">
        <v>8596914</v>
      </c>
      <c r="C3510">
        <f t="shared" si="54"/>
        <v>2596914</v>
      </c>
      <c r="D3510" t="s">
        <v>10740</v>
      </c>
    </row>
    <row r="3511" spans="1:4" x14ac:dyDescent="0.3">
      <c r="A3511">
        <v>6000000</v>
      </c>
      <c r="B3511">
        <v>6851636</v>
      </c>
      <c r="C3511">
        <f t="shared" si="54"/>
        <v>851636</v>
      </c>
      <c r="D3511" t="s">
        <v>10741</v>
      </c>
    </row>
    <row r="3512" spans="1:4" x14ac:dyDescent="0.3">
      <c r="A3512">
        <v>6000000</v>
      </c>
      <c r="B3512">
        <v>11434867</v>
      </c>
      <c r="C3512">
        <f t="shared" si="54"/>
        <v>5434867</v>
      </c>
      <c r="D3512" t="s">
        <v>10742</v>
      </c>
    </row>
    <row r="3513" spans="1:4" x14ac:dyDescent="0.3">
      <c r="A3513">
        <v>6000000</v>
      </c>
      <c r="B3513">
        <v>5895238</v>
      </c>
      <c r="C3513">
        <f t="shared" si="54"/>
        <v>-104762</v>
      </c>
      <c r="D3513" t="s">
        <v>10743</v>
      </c>
    </row>
    <row r="3514" spans="1:4" x14ac:dyDescent="0.3">
      <c r="A3514">
        <v>6000000</v>
      </c>
      <c r="B3514">
        <v>6670712</v>
      </c>
      <c r="C3514">
        <f t="shared" si="54"/>
        <v>670712</v>
      </c>
      <c r="D3514" t="s">
        <v>10744</v>
      </c>
    </row>
    <row r="3515" spans="1:4" x14ac:dyDescent="0.3">
      <c r="A3515">
        <v>6000000</v>
      </c>
      <c r="B3515">
        <v>5359774</v>
      </c>
      <c r="C3515">
        <f t="shared" si="54"/>
        <v>-640226</v>
      </c>
      <c r="D3515" t="s">
        <v>10745</v>
      </c>
    </row>
    <row r="3516" spans="1:4" x14ac:dyDescent="0.3">
      <c r="A3516">
        <v>6500000</v>
      </c>
      <c r="B3516">
        <v>4693919</v>
      </c>
      <c r="C3516">
        <f t="shared" si="54"/>
        <v>-1806081</v>
      </c>
      <c r="D3516" t="s">
        <v>10746</v>
      </c>
    </row>
    <row r="3517" spans="1:4" x14ac:dyDescent="0.3">
      <c r="A3517">
        <v>6000000</v>
      </c>
      <c r="B3517">
        <v>4859475</v>
      </c>
      <c r="C3517">
        <f t="shared" si="54"/>
        <v>-1140525</v>
      </c>
      <c r="D3517" t="s">
        <v>10747</v>
      </c>
    </row>
    <row r="3518" spans="1:4" x14ac:dyDescent="0.3">
      <c r="A3518">
        <v>20000000</v>
      </c>
      <c r="B3518">
        <v>4595000</v>
      </c>
      <c r="C3518">
        <f t="shared" si="54"/>
        <v>-15405000</v>
      </c>
      <c r="D3518" t="s">
        <v>10748</v>
      </c>
    </row>
    <row r="3519" spans="1:4" x14ac:dyDescent="0.3">
      <c r="A3519">
        <v>6000000</v>
      </c>
      <c r="B3519">
        <v>4542775</v>
      </c>
      <c r="C3519">
        <f t="shared" si="54"/>
        <v>-1457225</v>
      </c>
      <c r="D3519" t="s">
        <v>10749</v>
      </c>
    </row>
    <row r="3520" spans="1:4" x14ac:dyDescent="0.3">
      <c r="A3520">
        <v>6000000</v>
      </c>
      <c r="B3520">
        <v>3588432</v>
      </c>
      <c r="C3520">
        <f t="shared" si="54"/>
        <v>-2411568</v>
      </c>
      <c r="D3520" t="s">
        <v>10750</v>
      </c>
    </row>
    <row r="3521" spans="1:4" x14ac:dyDescent="0.3">
      <c r="A3521">
        <v>6000000</v>
      </c>
      <c r="B3521">
        <v>4394936</v>
      </c>
      <c r="C3521">
        <f t="shared" si="54"/>
        <v>-1605064</v>
      </c>
      <c r="D3521" t="s">
        <v>10751</v>
      </c>
    </row>
    <row r="3522" spans="1:4" x14ac:dyDescent="0.3">
      <c r="A3522">
        <v>6000000</v>
      </c>
      <c r="B3522">
        <v>3029081</v>
      </c>
      <c r="C3522">
        <f t="shared" si="54"/>
        <v>-2970919</v>
      </c>
      <c r="D3522" t="s">
        <v>10752</v>
      </c>
    </row>
    <row r="3523" spans="1:4" x14ac:dyDescent="0.3">
      <c r="A3523">
        <v>6000000</v>
      </c>
      <c r="B3523">
        <v>3273588</v>
      </c>
      <c r="C3523">
        <f t="shared" ref="C3523:C3586" si="55">B3523-A3523</f>
        <v>-2726412</v>
      </c>
      <c r="D3523" t="s">
        <v>10753</v>
      </c>
    </row>
    <row r="3524" spans="1:4" x14ac:dyDescent="0.3">
      <c r="A3524">
        <v>20000000</v>
      </c>
      <c r="B3524">
        <v>25529689.5</v>
      </c>
      <c r="C3524">
        <f t="shared" si="55"/>
        <v>5529689.5</v>
      </c>
      <c r="D3524" t="s">
        <v>10754</v>
      </c>
    </row>
    <row r="3525" spans="1:4" x14ac:dyDescent="0.3">
      <c r="A3525">
        <v>6000000</v>
      </c>
      <c r="B3525">
        <v>2207975</v>
      </c>
      <c r="C3525">
        <f t="shared" si="55"/>
        <v>-3792025</v>
      </c>
      <c r="D3525" t="s">
        <v>10755</v>
      </c>
    </row>
    <row r="3526" spans="1:4" x14ac:dyDescent="0.3">
      <c r="A3526">
        <v>6000000</v>
      </c>
      <c r="B3526">
        <v>2025238</v>
      </c>
      <c r="C3526">
        <f t="shared" si="55"/>
        <v>-3974762</v>
      </c>
      <c r="D3526" t="s">
        <v>10756</v>
      </c>
    </row>
    <row r="3527" spans="1:4" x14ac:dyDescent="0.3">
      <c r="A3527">
        <v>20000000</v>
      </c>
      <c r="B3527">
        <v>1028337</v>
      </c>
      <c r="C3527">
        <f t="shared" si="55"/>
        <v>-18971663</v>
      </c>
      <c r="D3527" t="s">
        <v>10757</v>
      </c>
    </row>
    <row r="3528" spans="1:4" x14ac:dyDescent="0.3">
      <c r="A3528">
        <v>6244087</v>
      </c>
      <c r="B3528">
        <v>25529689.5</v>
      </c>
      <c r="C3528">
        <f t="shared" si="55"/>
        <v>19285602.5</v>
      </c>
      <c r="D3528" t="s">
        <v>10758</v>
      </c>
    </row>
    <row r="3529" spans="1:4" x14ac:dyDescent="0.3">
      <c r="A3529">
        <v>6000000</v>
      </c>
      <c r="B3529">
        <v>2077046</v>
      </c>
      <c r="C3529">
        <f t="shared" si="55"/>
        <v>-3922954</v>
      </c>
      <c r="D3529" t="s">
        <v>10759</v>
      </c>
    </row>
    <row r="3530" spans="1:4" x14ac:dyDescent="0.3">
      <c r="A3530">
        <v>6000000</v>
      </c>
      <c r="B3530">
        <v>25529689.5</v>
      </c>
      <c r="C3530">
        <f t="shared" si="55"/>
        <v>19529689.5</v>
      </c>
      <c r="D3530" t="s">
        <v>10760</v>
      </c>
    </row>
    <row r="3531" spans="1:4" x14ac:dyDescent="0.3">
      <c r="A3531">
        <v>20000000</v>
      </c>
      <c r="B3531">
        <v>267194</v>
      </c>
      <c r="C3531">
        <f t="shared" si="55"/>
        <v>-19732806</v>
      </c>
      <c r="D3531" t="s">
        <v>10761</v>
      </c>
    </row>
    <row r="3532" spans="1:4" x14ac:dyDescent="0.3">
      <c r="A3532">
        <v>6000000</v>
      </c>
      <c r="B3532">
        <v>869325</v>
      </c>
      <c r="C3532">
        <f t="shared" si="55"/>
        <v>-5130675</v>
      </c>
      <c r="D3532" t="s">
        <v>10762</v>
      </c>
    </row>
    <row r="3533" spans="1:4" x14ac:dyDescent="0.3">
      <c r="A3533">
        <v>6000000</v>
      </c>
      <c r="B3533">
        <v>399611</v>
      </c>
      <c r="C3533">
        <f t="shared" si="55"/>
        <v>-5600389</v>
      </c>
      <c r="D3533" t="s">
        <v>10763</v>
      </c>
    </row>
    <row r="3534" spans="1:4" x14ac:dyDescent="0.3">
      <c r="A3534">
        <v>20000000</v>
      </c>
      <c r="B3534">
        <v>181798</v>
      </c>
      <c r="C3534">
        <f t="shared" si="55"/>
        <v>-19818202</v>
      </c>
      <c r="D3534" t="s">
        <v>10764</v>
      </c>
    </row>
    <row r="3535" spans="1:4" x14ac:dyDescent="0.3">
      <c r="A3535">
        <v>6000000</v>
      </c>
      <c r="B3535">
        <v>115862</v>
      </c>
      <c r="C3535">
        <f t="shared" si="55"/>
        <v>-5884138</v>
      </c>
      <c r="D3535" t="s">
        <v>10765</v>
      </c>
    </row>
    <row r="3536" spans="1:4" x14ac:dyDescent="0.3">
      <c r="A3536">
        <v>6000000</v>
      </c>
      <c r="B3536">
        <v>1346503</v>
      </c>
      <c r="C3536">
        <f t="shared" si="55"/>
        <v>-4653497</v>
      </c>
      <c r="D3536" t="s">
        <v>10766</v>
      </c>
    </row>
    <row r="3537" spans="1:4" x14ac:dyDescent="0.3">
      <c r="A3537">
        <v>6000000</v>
      </c>
      <c r="B3537">
        <v>117560</v>
      </c>
      <c r="C3537">
        <f t="shared" si="55"/>
        <v>-5882440</v>
      </c>
      <c r="D3537" t="s">
        <v>10767</v>
      </c>
    </row>
    <row r="3538" spans="1:4" x14ac:dyDescent="0.3">
      <c r="A3538">
        <v>6000000</v>
      </c>
      <c r="B3538">
        <v>54606</v>
      </c>
      <c r="C3538">
        <f t="shared" si="55"/>
        <v>-5945394</v>
      </c>
      <c r="D3538" t="s">
        <v>10768</v>
      </c>
    </row>
    <row r="3539" spans="1:4" x14ac:dyDescent="0.3">
      <c r="A3539">
        <v>7840000</v>
      </c>
      <c r="B3539">
        <v>25529689.5</v>
      </c>
      <c r="C3539">
        <f t="shared" si="55"/>
        <v>17689689.5</v>
      </c>
      <c r="D3539" t="s">
        <v>10769</v>
      </c>
    </row>
    <row r="3540" spans="1:4" x14ac:dyDescent="0.3">
      <c r="A3540">
        <v>6000000</v>
      </c>
      <c r="B3540">
        <v>36497</v>
      </c>
      <c r="C3540">
        <f t="shared" si="55"/>
        <v>-5963503</v>
      </c>
      <c r="D3540" t="s">
        <v>10770</v>
      </c>
    </row>
    <row r="3541" spans="1:4" x14ac:dyDescent="0.3">
      <c r="A3541">
        <v>20000000</v>
      </c>
      <c r="B3541">
        <v>23807</v>
      </c>
      <c r="C3541">
        <f t="shared" si="55"/>
        <v>-19976193</v>
      </c>
      <c r="D3541" t="s">
        <v>10771</v>
      </c>
    </row>
    <row r="3542" spans="1:4" x14ac:dyDescent="0.3">
      <c r="A3542">
        <v>6000000</v>
      </c>
      <c r="B3542">
        <v>25529689.5</v>
      </c>
      <c r="C3542">
        <f t="shared" si="55"/>
        <v>19529689.5</v>
      </c>
      <c r="D3542" t="s">
        <v>10772</v>
      </c>
    </row>
    <row r="3543" spans="1:4" x14ac:dyDescent="0.3">
      <c r="A3543">
        <v>8600000</v>
      </c>
      <c r="B3543">
        <v>25529689.5</v>
      </c>
      <c r="C3543">
        <f t="shared" si="55"/>
        <v>16929689.5</v>
      </c>
      <c r="D3543" t="s">
        <v>10773</v>
      </c>
    </row>
    <row r="3544" spans="1:4" x14ac:dyDescent="0.3">
      <c r="A3544">
        <v>20000000</v>
      </c>
      <c r="B3544">
        <v>25529689.5</v>
      </c>
      <c r="C3544">
        <f t="shared" si="55"/>
        <v>5529689.5</v>
      </c>
      <c r="D3544" t="s">
        <v>10774</v>
      </c>
    </row>
    <row r="3545" spans="1:4" x14ac:dyDescent="0.3">
      <c r="A3545">
        <v>12000000</v>
      </c>
      <c r="B3545">
        <v>65804</v>
      </c>
      <c r="C3545">
        <f t="shared" si="55"/>
        <v>-11934196</v>
      </c>
      <c r="D3545" t="s">
        <v>10775</v>
      </c>
    </row>
    <row r="3546" spans="1:4" x14ac:dyDescent="0.3">
      <c r="A3546">
        <v>6000000</v>
      </c>
      <c r="B3546">
        <v>25529689.5</v>
      </c>
      <c r="C3546">
        <f t="shared" si="55"/>
        <v>19529689.5</v>
      </c>
      <c r="D3546" t="s">
        <v>10776</v>
      </c>
    </row>
    <row r="3547" spans="1:4" x14ac:dyDescent="0.3">
      <c r="A3547">
        <v>6000000</v>
      </c>
      <c r="B3547">
        <v>25529689.5</v>
      </c>
      <c r="C3547">
        <f t="shared" si="55"/>
        <v>19529689.5</v>
      </c>
      <c r="D3547" t="s">
        <v>10777</v>
      </c>
    </row>
    <row r="3548" spans="1:4" x14ac:dyDescent="0.3">
      <c r="A3548">
        <v>5952000</v>
      </c>
      <c r="B3548">
        <v>25529689.5</v>
      </c>
      <c r="C3548">
        <f t="shared" si="55"/>
        <v>19577689.5</v>
      </c>
      <c r="D3548" t="s">
        <v>10778</v>
      </c>
    </row>
    <row r="3549" spans="1:4" x14ac:dyDescent="0.3">
      <c r="A3549">
        <v>5300000</v>
      </c>
      <c r="B3549">
        <v>3895664</v>
      </c>
      <c r="C3549">
        <f t="shared" si="55"/>
        <v>-1404336</v>
      </c>
      <c r="D3549" t="s">
        <v>10779</v>
      </c>
    </row>
    <row r="3550" spans="1:4" x14ac:dyDescent="0.3">
      <c r="A3550">
        <v>6000000</v>
      </c>
      <c r="B3550">
        <v>20200</v>
      </c>
      <c r="C3550">
        <f t="shared" si="55"/>
        <v>-5979800</v>
      </c>
      <c r="D3550" t="s">
        <v>10780</v>
      </c>
    </row>
    <row r="3551" spans="1:4" x14ac:dyDescent="0.3">
      <c r="A3551">
        <v>50000000</v>
      </c>
      <c r="B3551">
        <v>31874869</v>
      </c>
      <c r="C3551">
        <f t="shared" si="55"/>
        <v>-18125131</v>
      </c>
      <c r="D3551" t="s">
        <v>8240</v>
      </c>
    </row>
    <row r="3552" spans="1:4" x14ac:dyDescent="0.3">
      <c r="A3552">
        <v>4000000</v>
      </c>
      <c r="B3552">
        <v>542860</v>
      </c>
      <c r="C3552">
        <f t="shared" si="55"/>
        <v>-3457140</v>
      </c>
      <c r="D3552" t="s">
        <v>10781</v>
      </c>
    </row>
    <row r="3553" spans="1:4" x14ac:dyDescent="0.3">
      <c r="A3553">
        <v>6000000</v>
      </c>
      <c r="B3553">
        <v>25529689.5</v>
      </c>
      <c r="C3553">
        <f t="shared" si="55"/>
        <v>19529689.5</v>
      </c>
      <c r="D3553" t="s">
        <v>10782</v>
      </c>
    </row>
    <row r="3554" spans="1:4" x14ac:dyDescent="0.3">
      <c r="A3554">
        <v>6700000</v>
      </c>
      <c r="B3554">
        <v>25529689.5</v>
      </c>
      <c r="C3554">
        <f t="shared" si="55"/>
        <v>18829689.5</v>
      </c>
      <c r="D3554" t="s">
        <v>10783</v>
      </c>
    </row>
    <row r="3555" spans="1:4" x14ac:dyDescent="0.3">
      <c r="A3555">
        <v>20000000</v>
      </c>
      <c r="B3555">
        <v>15059</v>
      </c>
      <c r="C3555">
        <f t="shared" si="55"/>
        <v>-19984941</v>
      </c>
      <c r="D3555" t="s">
        <v>10784</v>
      </c>
    </row>
    <row r="3556" spans="1:4" x14ac:dyDescent="0.3">
      <c r="A3556">
        <v>200000000</v>
      </c>
      <c r="B3556">
        <v>11905519</v>
      </c>
      <c r="C3556">
        <f t="shared" si="55"/>
        <v>-188094481</v>
      </c>
      <c r="D3556" t="s">
        <v>10785</v>
      </c>
    </row>
    <row r="3557" spans="1:4" x14ac:dyDescent="0.3">
      <c r="A3557">
        <v>20000000</v>
      </c>
      <c r="B3557">
        <v>69582</v>
      </c>
      <c r="C3557">
        <f t="shared" si="55"/>
        <v>-19930418</v>
      </c>
      <c r="D3557" t="s">
        <v>10786</v>
      </c>
    </row>
    <row r="3558" spans="1:4" x14ac:dyDescent="0.3">
      <c r="A3558">
        <v>3500159</v>
      </c>
      <c r="B3558">
        <v>32541719</v>
      </c>
      <c r="C3558">
        <f t="shared" si="55"/>
        <v>29041560</v>
      </c>
      <c r="D3558" t="s">
        <v>10787</v>
      </c>
    </row>
    <row r="3559" spans="1:4" x14ac:dyDescent="0.3">
      <c r="A3559">
        <v>5600000</v>
      </c>
      <c r="B3559">
        <v>3064356</v>
      </c>
      <c r="C3559">
        <f t="shared" si="55"/>
        <v>-2535644</v>
      </c>
      <c r="D3559" t="s">
        <v>10788</v>
      </c>
    </row>
    <row r="3560" spans="1:4" x14ac:dyDescent="0.3">
      <c r="A3560">
        <v>5600000</v>
      </c>
      <c r="B3560">
        <v>7009668</v>
      </c>
      <c r="C3560">
        <f t="shared" si="55"/>
        <v>1409668</v>
      </c>
      <c r="D3560" t="s">
        <v>10789</v>
      </c>
    </row>
    <row r="3561" spans="1:4" x14ac:dyDescent="0.3">
      <c r="A3561">
        <v>20000000</v>
      </c>
      <c r="B3561">
        <v>352684</v>
      </c>
      <c r="C3561">
        <f t="shared" si="55"/>
        <v>-19647316</v>
      </c>
      <c r="D3561" t="s">
        <v>10790</v>
      </c>
    </row>
    <row r="3562" spans="1:4" x14ac:dyDescent="0.3">
      <c r="A3562">
        <v>5600000</v>
      </c>
      <c r="B3562">
        <v>27024</v>
      </c>
      <c r="C3562">
        <f t="shared" si="55"/>
        <v>-5572976</v>
      </c>
      <c r="D3562" t="s">
        <v>10791</v>
      </c>
    </row>
    <row r="3563" spans="1:4" x14ac:dyDescent="0.3">
      <c r="A3563">
        <v>20000000</v>
      </c>
      <c r="B3563">
        <v>531806</v>
      </c>
      <c r="C3563">
        <f t="shared" si="55"/>
        <v>-19468194</v>
      </c>
      <c r="D3563" t="s">
        <v>10792</v>
      </c>
    </row>
    <row r="3564" spans="1:4" x14ac:dyDescent="0.3">
      <c r="A3564">
        <v>5500000</v>
      </c>
      <c r="B3564">
        <v>159600000</v>
      </c>
      <c r="C3564">
        <f t="shared" si="55"/>
        <v>154100000</v>
      </c>
      <c r="D3564" t="s">
        <v>10793</v>
      </c>
    </row>
    <row r="3565" spans="1:4" x14ac:dyDescent="0.3">
      <c r="A3565">
        <v>5500000</v>
      </c>
      <c r="B3565">
        <v>58800000</v>
      </c>
      <c r="C3565">
        <f t="shared" si="55"/>
        <v>53300000</v>
      </c>
      <c r="D3565" t="s">
        <v>10794</v>
      </c>
    </row>
    <row r="3566" spans="1:4" x14ac:dyDescent="0.3">
      <c r="A3566">
        <v>5500000</v>
      </c>
      <c r="B3566">
        <v>50382128</v>
      </c>
      <c r="C3566">
        <f t="shared" si="55"/>
        <v>44882128</v>
      </c>
      <c r="D3566" t="s">
        <v>10795</v>
      </c>
    </row>
    <row r="3567" spans="1:4" x14ac:dyDescent="0.3">
      <c r="A3567">
        <v>5500000</v>
      </c>
      <c r="B3567">
        <v>35811509</v>
      </c>
      <c r="C3567">
        <f t="shared" si="55"/>
        <v>30311509</v>
      </c>
      <c r="D3567" t="s">
        <v>10796</v>
      </c>
    </row>
    <row r="3568" spans="1:4" x14ac:dyDescent="0.3">
      <c r="A3568">
        <v>3000000</v>
      </c>
      <c r="B3568">
        <v>24475193</v>
      </c>
      <c r="C3568">
        <f t="shared" si="55"/>
        <v>21475193</v>
      </c>
      <c r="D3568" t="s">
        <v>10797</v>
      </c>
    </row>
    <row r="3569" spans="1:4" x14ac:dyDescent="0.3">
      <c r="A3569">
        <v>5500000</v>
      </c>
      <c r="B3569">
        <v>25529689.5</v>
      </c>
      <c r="C3569">
        <f t="shared" si="55"/>
        <v>20029689.5</v>
      </c>
      <c r="D3569" t="s">
        <v>10798</v>
      </c>
    </row>
    <row r="3570" spans="1:4" x14ac:dyDescent="0.3">
      <c r="A3570">
        <v>7000000</v>
      </c>
      <c r="B3570">
        <v>6200756</v>
      </c>
      <c r="C3570">
        <f t="shared" si="55"/>
        <v>-799244</v>
      </c>
      <c r="D3570" t="s">
        <v>10799</v>
      </c>
    </row>
    <row r="3571" spans="1:4" x14ac:dyDescent="0.3">
      <c r="A3571">
        <v>5500000</v>
      </c>
      <c r="B3571">
        <v>1292119</v>
      </c>
      <c r="C3571">
        <f t="shared" si="55"/>
        <v>-4207881</v>
      </c>
      <c r="D3571" t="s">
        <v>10800</v>
      </c>
    </row>
    <row r="3572" spans="1:4" x14ac:dyDescent="0.3">
      <c r="A3572">
        <v>20000000</v>
      </c>
      <c r="B3572">
        <v>25529689.5</v>
      </c>
      <c r="C3572">
        <f t="shared" si="55"/>
        <v>5529689.5</v>
      </c>
      <c r="D3572" t="s">
        <v>10801</v>
      </c>
    </row>
    <row r="3573" spans="1:4" x14ac:dyDescent="0.3">
      <c r="A3573">
        <v>5500000</v>
      </c>
      <c r="B3573">
        <v>3629758</v>
      </c>
      <c r="C3573">
        <f t="shared" si="55"/>
        <v>-1870242</v>
      </c>
      <c r="D3573" t="s">
        <v>10802</v>
      </c>
    </row>
    <row r="3574" spans="1:4" x14ac:dyDescent="0.3">
      <c r="A3574">
        <v>5000000</v>
      </c>
      <c r="B3574">
        <v>6239558</v>
      </c>
      <c r="C3574">
        <f t="shared" si="55"/>
        <v>1239558</v>
      </c>
      <c r="D3574" t="s">
        <v>10803</v>
      </c>
    </row>
    <row r="3575" spans="1:4" x14ac:dyDescent="0.3">
      <c r="A3575">
        <v>5000000</v>
      </c>
      <c r="B3575">
        <v>1056102</v>
      </c>
      <c r="C3575">
        <f t="shared" si="55"/>
        <v>-3943898</v>
      </c>
      <c r="D3575" t="s">
        <v>10804</v>
      </c>
    </row>
    <row r="3576" spans="1:4" x14ac:dyDescent="0.3">
      <c r="A3576">
        <v>6500000</v>
      </c>
      <c r="B3576">
        <v>27545445</v>
      </c>
      <c r="C3576">
        <f t="shared" si="55"/>
        <v>21045445</v>
      </c>
      <c r="D3576" t="s">
        <v>10805</v>
      </c>
    </row>
    <row r="3577" spans="1:4" x14ac:dyDescent="0.3">
      <c r="A3577">
        <v>5500000</v>
      </c>
      <c r="B3577">
        <v>56007</v>
      </c>
      <c r="C3577">
        <f t="shared" si="55"/>
        <v>-5443993</v>
      </c>
      <c r="D3577" t="s">
        <v>10806</v>
      </c>
    </row>
    <row r="3578" spans="1:4" x14ac:dyDescent="0.3">
      <c r="A3578">
        <v>3850000</v>
      </c>
      <c r="B3578">
        <v>611709</v>
      </c>
      <c r="C3578">
        <f t="shared" si="55"/>
        <v>-3238291</v>
      </c>
      <c r="D3578" t="s">
        <v>10807</v>
      </c>
    </row>
    <row r="3579" spans="1:4" x14ac:dyDescent="0.3">
      <c r="A3579">
        <v>20000000</v>
      </c>
      <c r="B3579">
        <v>753501</v>
      </c>
      <c r="C3579">
        <f t="shared" si="55"/>
        <v>-19246499</v>
      </c>
      <c r="D3579" t="s">
        <v>10808</v>
      </c>
    </row>
    <row r="3580" spans="1:4" x14ac:dyDescent="0.3">
      <c r="A3580">
        <v>5500000</v>
      </c>
      <c r="B3580">
        <v>22770</v>
      </c>
      <c r="C3580">
        <f t="shared" si="55"/>
        <v>-5477230</v>
      </c>
      <c r="D3580" t="s">
        <v>10809</v>
      </c>
    </row>
    <row r="3581" spans="1:4" x14ac:dyDescent="0.3">
      <c r="A3581">
        <v>20000000</v>
      </c>
      <c r="B3581">
        <v>2197331</v>
      </c>
      <c r="C3581">
        <f t="shared" si="55"/>
        <v>-17802669</v>
      </c>
      <c r="D3581" t="s">
        <v>10810</v>
      </c>
    </row>
    <row r="3582" spans="1:4" x14ac:dyDescent="0.3">
      <c r="A3582">
        <v>20000000</v>
      </c>
      <c r="B3582">
        <v>25529689.5</v>
      </c>
      <c r="C3582">
        <f t="shared" si="55"/>
        <v>5529689.5</v>
      </c>
      <c r="D3582" t="s">
        <v>10811</v>
      </c>
    </row>
    <row r="3583" spans="1:4" x14ac:dyDescent="0.3">
      <c r="A3583">
        <v>9000000</v>
      </c>
      <c r="B3583">
        <v>27445</v>
      </c>
      <c r="C3583">
        <f t="shared" si="55"/>
        <v>-8972555</v>
      </c>
      <c r="D3583" t="s">
        <v>10812</v>
      </c>
    </row>
    <row r="3584" spans="1:4" x14ac:dyDescent="0.3">
      <c r="A3584">
        <v>5250000</v>
      </c>
      <c r="B3584">
        <v>766487</v>
      </c>
      <c r="C3584">
        <f t="shared" si="55"/>
        <v>-4483513</v>
      </c>
      <c r="D3584" t="s">
        <v>10813</v>
      </c>
    </row>
    <row r="3585" spans="1:4" x14ac:dyDescent="0.3">
      <c r="A3585">
        <v>20000000</v>
      </c>
      <c r="B3585">
        <v>18434</v>
      </c>
      <c r="C3585">
        <f t="shared" si="55"/>
        <v>-19981566</v>
      </c>
      <c r="D3585" t="s">
        <v>10814</v>
      </c>
    </row>
    <row r="3586" spans="1:4" x14ac:dyDescent="0.3">
      <c r="A3586">
        <v>30300000</v>
      </c>
      <c r="B3586">
        <v>1196752</v>
      </c>
      <c r="C3586">
        <f t="shared" si="55"/>
        <v>-29103248</v>
      </c>
      <c r="D3586" t="s">
        <v>10815</v>
      </c>
    </row>
    <row r="3587" spans="1:4" x14ac:dyDescent="0.3">
      <c r="A3587">
        <v>4000000</v>
      </c>
      <c r="B3587">
        <v>25529689.5</v>
      </c>
      <c r="C3587">
        <f t="shared" ref="C3587:C3650" si="56">B3587-A3587</f>
        <v>21529689.5</v>
      </c>
      <c r="D3587" t="s">
        <v>10816</v>
      </c>
    </row>
    <row r="3588" spans="1:4" x14ac:dyDescent="0.3">
      <c r="A3588">
        <v>6000000</v>
      </c>
      <c r="B3588">
        <v>795126</v>
      </c>
      <c r="C3588">
        <f t="shared" si="56"/>
        <v>-5204874</v>
      </c>
      <c r="D3588" t="s">
        <v>10817</v>
      </c>
    </row>
    <row r="3589" spans="1:4" x14ac:dyDescent="0.3">
      <c r="A3589">
        <v>5500000</v>
      </c>
      <c r="B3589">
        <v>25529689.5</v>
      </c>
      <c r="C3589">
        <f t="shared" si="56"/>
        <v>20029689.5</v>
      </c>
      <c r="D3589" t="s">
        <v>10818</v>
      </c>
    </row>
    <row r="3590" spans="1:4" x14ac:dyDescent="0.3">
      <c r="A3590">
        <v>5100000</v>
      </c>
      <c r="B3590">
        <v>25529689.5</v>
      </c>
      <c r="C3590">
        <f t="shared" si="56"/>
        <v>20429689.5</v>
      </c>
      <c r="D3590" t="s">
        <v>10819</v>
      </c>
    </row>
    <row r="3591" spans="1:4" x14ac:dyDescent="0.3">
      <c r="A3591">
        <v>20000000</v>
      </c>
      <c r="B3591">
        <v>563699</v>
      </c>
      <c r="C3591">
        <f t="shared" si="56"/>
        <v>-19436301</v>
      </c>
      <c r="D3591" t="s">
        <v>10820</v>
      </c>
    </row>
    <row r="3592" spans="1:4" x14ac:dyDescent="0.3">
      <c r="A3592">
        <v>5000000</v>
      </c>
      <c r="B3592">
        <v>83574831</v>
      </c>
      <c r="C3592">
        <f t="shared" si="56"/>
        <v>78574831</v>
      </c>
      <c r="D3592" t="s">
        <v>10821</v>
      </c>
    </row>
    <row r="3593" spans="1:4" x14ac:dyDescent="0.3">
      <c r="A3593">
        <v>4000000</v>
      </c>
      <c r="B3593">
        <v>87025093</v>
      </c>
      <c r="C3593">
        <f t="shared" si="56"/>
        <v>83025093</v>
      </c>
      <c r="D3593" t="s">
        <v>10822</v>
      </c>
    </row>
    <row r="3594" spans="1:4" x14ac:dyDescent="0.3">
      <c r="A3594">
        <v>15000000</v>
      </c>
      <c r="B3594">
        <v>71897215</v>
      </c>
      <c r="C3594">
        <f t="shared" si="56"/>
        <v>56897215</v>
      </c>
      <c r="D3594" t="s">
        <v>10823</v>
      </c>
    </row>
    <row r="3595" spans="1:4" x14ac:dyDescent="0.3">
      <c r="A3595">
        <v>5000000</v>
      </c>
      <c r="B3595">
        <v>64267897</v>
      </c>
      <c r="C3595">
        <f t="shared" si="56"/>
        <v>59267897</v>
      </c>
      <c r="D3595" t="s">
        <v>10824</v>
      </c>
    </row>
    <row r="3596" spans="1:4" x14ac:dyDescent="0.3">
      <c r="A3596">
        <v>4900000</v>
      </c>
      <c r="B3596">
        <v>56536016</v>
      </c>
      <c r="C3596">
        <f t="shared" si="56"/>
        <v>51636016</v>
      </c>
      <c r="D3596" t="s">
        <v>10825</v>
      </c>
    </row>
    <row r="3597" spans="1:4" x14ac:dyDescent="0.3">
      <c r="A3597">
        <v>5000000</v>
      </c>
      <c r="B3597">
        <v>104007828</v>
      </c>
      <c r="C3597">
        <f t="shared" si="56"/>
        <v>99007828</v>
      </c>
      <c r="D3597" t="s">
        <v>10826</v>
      </c>
    </row>
    <row r="3598" spans="1:4" x14ac:dyDescent="0.3">
      <c r="A3598">
        <v>5000000</v>
      </c>
      <c r="B3598">
        <v>50820940</v>
      </c>
      <c r="C3598">
        <f t="shared" si="56"/>
        <v>45820940</v>
      </c>
      <c r="D3598" t="s">
        <v>10827</v>
      </c>
    </row>
    <row r="3599" spans="1:4" x14ac:dyDescent="0.3">
      <c r="A3599">
        <v>4500000</v>
      </c>
      <c r="B3599">
        <v>44793200</v>
      </c>
      <c r="C3599">
        <f t="shared" si="56"/>
        <v>40293200</v>
      </c>
      <c r="D3599" t="s">
        <v>10828</v>
      </c>
    </row>
    <row r="3600" spans="1:4" x14ac:dyDescent="0.3">
      <c r="A3600">
        <v>5000000</v>
      </c>
      <c r="B3600">
        <v>43771291</v>
      </c>
      <c r="C3600">
        <f t="shared" si="56"/>
        <v>38771291</v>
      </c>
      <c r="D3600" t="s">
        <v>10312</v>
      </c>
    </row>
    <row r="3601" spans="1:4" x14ac:dyDescent="0.3">
      <c r="A3601">
        <v>5000000</v>
      </c>
      <c r="B3601">
        <v>44456509</v>
      </c>
      <c r="C3601">
        <f t="shared" si="56"/>
        <v>39456509</v>
      </c>
      <c r="D3601" t="s">
        <v>10829</v>
      </c>
    </row>
    <row r="3602" spans="1:4" x14ac:dyDescent="0.3">
      <c r="A3602">
        <v>5000000</v>
      </c>
      <c r="B3602">
        <v>53884821</v>
      </c>
      <c r="C3602">
        <f t="shared" si="56"/>
        <v>48884821</v>
      </c>
      <c r="D3602" t="s">
        <v>10830</v>
      </c>
    </row>
    <row r="3603" spans="1:4" x14ac:dyDescent="0.3">
      <c r="A3603">
        <v>5000000</v>
      </c>
      <c r="B3603">
        <v>36000000</v>
      </c>
      <c r="C3603">
        <f t="shared" si="56"/>
        <v>31000000</v>
      </c>
      <c r="D3603" t="s">
        <v>10831</v>
      </c>
    </row>
    <row r="3604" spans="1:4" x14ac:dyDescent="0.3">
      <c r="A3604">
        <v>5000000</v>
      </c>
      <c r="B3604">
        <v>25529689.5</v>
      </c>
      <c r="C3604">
        <f t="shared" si="56"/>
        <v>20529689.5</v>
      </c>
      <c r="D3604" t="s">
        <v>10832</v>
      </c>
    </row>
    <row r="3605" spans="1:4" x14ac:dyDescent="0.3">
      <c r="A3605">
        <v>8500000</v>
      </c>
      <c r="B3605">
        <v>34872293</v>
      </c>
      <c r="C3605">
        <f t="shared" si="56"/>
        <v>26372293</v>
      </c>
      <c r="D3605" t="s">
        <v>10833</v>
      </c>
    </row>
    <row r="3606" spans="1:4" x14ac:dyDescent="0.3">
      <c r="A3606">
        <v>4500000</v>
      </c>
      <c r="B3606">
        <v>34468224</v>
      </c>
      <c r="C3606">
        <f t="shared" si="56"/>
        <v>29968224</v>
      </c>
      <c r="D3606" t="s">
        <v>10834</v>
      </c>
    </row>
    <row r="3607" spans="1:4" x14ac:dyDescent="0.3">
      <c r="A3607">
        <v>5000000</v>
      </c>
      <c r="B3607">
        <v>25529689.5</v>
      </c>
      <c r="C3607">
        <f t="shared" si="56"/>
        <v>20529689.5</v>
      </c>
      <c r="D3607" t="s">
        <v>10835</v>
      </c>
    </row>
    <row r="3608" spans="1:4" x14ac:dyDescent="0.3">
      <c r="A3608">
        <v>5000000</v>
      </c>
      <c r="B3608">
        <v>32453345</v>
      </c>
      <c r="C3608">
        <f t="shared" si="56"/>
        <v>27453345</v>
      </c>
      <c r="D3608" t="s">
        <v>10836</v>
      </c>
    </row>
    <row r="3609" spans="1:4" x14ac:dyDescent="0.3">
      <c r="A3609">
        <v>5000000</v>
      </c>
      <c r="B3609">
        <v>25529689.5</v>
      </c>
      <c r="C3609">
        <f t="shared" si="56"/>
        <v>20529689.5</v>
      </c>
      <c r="D3609" t="s">
        <v>10837</v>
      </c>
    </row>
    <row r="3610" spans="1:4" x14ac:dyDescent="0.3">
      <c r="A3610">
        <v>5000000</v>
      </c>
      <c r="B3610">
        <v>27296514</v>
      </c>
      <c r="C3610">
        <f t="shared" si="56"/>
        <v>22296514</v>
      </c>
      <c r="D3610" t="s">
        <v>10838</v>
      </c>
    </row>
    <row r="3611" spans="1:4" x14ac:dyDescent="0.3">
      <c r="A3611">
        <v>3300000</v>
      </c>
      <c r="B3611">
        <v>25799043</v>
      </c>
      <c r="C3611">
        <f t="shared" si="56"/>
        <v>22499043</v>
      </c>
      <c r="D3611" t="s">
        <v>10839</v>
      </c>
    </row>
    <row r="3612" spans="1:4" x14ac:dyDescent="0.3">
      <c r="A3612">
        <v>9000000</v>
      </c>
      <c r="B3612">
        <v>25530884</v>
      </c>
      <c r="C3612">
        <f t="shared" si="56"/>
        <v>16530884</v>
      </c>
      <c r="D3612" t="s">
        <v>10840</v>
      </c>
    </row>
    <row r="3613" spans="1:4" x14ac:dyDescent="0.3">
      <c r="A3613">
        <v>5000000</v>
      </c>
      <c r="B3613">
        <v>27689474</v>
      </c>
      <c r="C3613">
        <f t="shared" si="56"/>
        <v>22689474</v>
      </c>
      <c r="D3613" t="s">
        <v>10841</v>
      </c>
    </row>
    <row r="3614" spans="1:4" x14ac:dyDescent="0.3">
      <c r="A3614">
        <v>5000000</v>
      </c>
      <c r="B3614">
        <v>24138847</v>
      </c>
      <c r="C3614">
        <f t="shared" si="56"/>
        <v>19138847</v>
      </c>
      <c r="D3614" t="s">
        <v>10842</v>
      </c>
    </row>
    <row r="3615" spans="1:4" x14ac:dyDescent="0.3">
      <c r="A3615">
        <v>5000000</v>
      </c>
      <c r="B3615">
        <v>21994911</v>
      </c>
      <c r="C3615">
        <f t="shared" si="56"/>
        <v>16994911</v>
      </c>
      <c r="D3615" t="s">
        <v>10843</v>
      </c>
    </row>
    <row r="3616" spans="1:4" x14ac:dyDescent="0.3">
      <c r="A3616">
        <v>5000000</v>
      </c>
      <c r="B3616">
        <v>21501098</v>
      </c>
      <c r="C3616">
        <f t="shared" si="56"/>
        <v>16501098</v>
      </c>
      <c r="D3616" t="s">
        <v>10844</v>
      </c>
    </row>
    <row r="3617" spans="1:4" x14ac:dyDescent="0.3">
      <c r="A3617">
        <v>5000000</v>
      </c>
      <c r="B3617">
        <v>19281235</v>
      </c>
      <c r="C3617">
        <f t="shared" si="56"/>
        <v>14281235</v>
      </c>
      <c r="D3617" t="s">
        <v>10845</v>
      </c>
    </row>
    <row r="3618" spans="1:4" x14ac:dyDescent="0.3">
      <c r="A3618">
        <v>3500000</v>
      </c>
      <c r="B3618">
        <v>25529689.5</v>
      </c>
      <c r="C3618">
        <f t="shared" si="56"/>
        <v>22029689.5</v>
      </c>
      <c r="D3618" t="s">
        <v>10846</v>
      </c>
    </row>
    <row r="3619" spans="1:4" x14ac:dyDescent="0.3">
      <c r="A3619">
        <v>5000000</v>
      </c>
      <c r="B3619">
        <v>19421271</v>
      </c>
      <c r="C3619">
        <f t="shared" si="56"/>
        <v>14421271</v>
      </c>
      <c r="D3619" t="s">
        <v>10847</v>
      </c>
    </row>
    <row r="3620" spans="1:4" x14ac:dyDescent="0.3">
      <c r="A3620">
        <v>5000000</v>
      </c>
      <c r="B3620">
        <v>20733485</v>
      </c>
      <c r="C3620">
        <f t="shared" si="56"/>
        <v>15733485</v>
      </c>
      <c r="D3620" t="s">
        <v>10848</v>
      </c>
    </row>
    <row r="3621" spans="1:4" x14ac:dyDescent="0.3">
      <c r="A3621">
        <v>5000000</v>
      </c>
      <c r="B3621">
        <v>25529689.5</v>
      </c>
      <c r="C3621">
        <f t="shared" si="56"/>
        <v>20529689.5</v>
      </c>
      <c r="D3621" t="s">
        <v>10849</v>
      </c>
    </row>
    <row r="3622" spans="1:4" x14ac:dyDescent="0.3">
      <c r="A3622">
        <v>5000000</v>
      </c>
      <c r="B3622">
        <v>24809547</v>
      </c>
      <c r="C3622">
        <f t="shared" si="56"/>
        <v>19809547</v>
      </c>
      <c r="D3622" t="s">
        <v>10850</v>
      </c>
    </row>
    <row r="3623" spans="1:4" x14ac:dyDescent="0.3">
      <c r="A3623">
        <v>20000000</v>
      </c>
      <c r="B3623">
        <v>19097994</v>
      </c>
      <c r="C3623">
        <f t="shared" si="56"/>
        <v>-902006</v>
      </c>
      <c r="D3623" t="s">
        <v>10851</v>
      </c>
    </row>
    <row r="3624" spans="1:4" x14ac:dyDescent="0.3">
      <c r="A3624">
        <v>4500000</v>
      </c>
      <c r="B3624">
        <v>23031390</v>
      </c>
      <c r="C3624">
        <f t="shared" si="56"/>
        <v>18531390</v>
      </c>
      <c r="D3624" t="s">
        <v>10852</v>
      </c>
    </row>
    <row r="3625" spans="1:4" x14ac:dyDescent="0.3">
      <c r="A3625">
        <v>5000000</v>
      </c>
      <c r="B3625">
        <v>21197315</v>
      </c>
      <c r="C3625">
        <f t="shared" si="56"/>
        <v>16197315</v>
      </c>
      <c r="D3625" t="s">
        <v>10853</v>
      </c>
    </row>
    <row r="3626" spans="1:4" x14ac:dyDescent="0.3">
      <c r="A3626">
        <v>5000000</v>
      </c>
      <c r="B3626">
        <v>17382982</v>
      </c>
      <c r="C3626">
        <f t="shared" si="56"/>
        <v>12382982</v>
      </c>
      <c r="D3626" t="s">
        <v>10854</v>
      </c>
    </row>
    <row r="3627" spans="1:4" x14ac:dyDescent="0.3">
      <c r="A3627">
        <v>6000000</v>
      </c>
      <c r="B3627">
        <v>14821531</v>
      </c>
      <c r="C3627">
        <f t="shared" si="56"/>
        <v>8821531</v>
      </c>
      <c r="D3627" t="s">
        <v>10855</v>
      </c>
    </row>
    <row r="3628" spans="1:4" x14ac:dyDescent="0.3">
      <c r="A3628">
        <v>5000000</v>
      </c>
      <c r="B3628">
        <v>18656400</v>
      </c>
      <c r="C3628">
        <f t="shared" si="56"/>
        <v>13656400</v>
      </c>
      <c r="D3628" t="s">
        <v>10856</v>
      </c>
    </row>
    <row r="3629" spans="1:4" x14ac:dyDescent="0.3">
      <c r="A3629">
        <v>5000000</v>
      </c>
      <c r="B3629">
        <v>25529689.5</v>
      </c>
      <c r="C3629">
        <f t="shared" si="56"/>
        <v>20529689.5</v>
      </c>
      <c r="D3629" t="s">
        <v>10857</v>
      </c>
    </row>
    <row r="3630" spans="1:4" x14ac:dyDescent="0.3">
      <c r="A3630">
        <v>5000000</v>
      </c>
      <c r="B3630">
        <v>25529689.5</v>
      </c>
      <c r="C3630">
        <f t="shared" si="56"/>
        <v>20529689.5</v>
      </c>
      <c r="D3630" t="s">
        <v>10858</v>
      </c>
    </row>
    <row r="3631" spans="1:4" x14ac:dyDescent="0.3">
      <c r="A3631">
        <v>5000000</v>
      </c>
      <c r="B3631">
        <v>14343976</v>
      </c>
      <c r="C3631">
        <f t="shared" si="56"/>
        <v>9343976</v>
      </c>
      <c r="D3631" t="s">
        <v>10859</v>
      </c>
    </row>
    <row r="3632" spans="1:4" x14ac:dyDescent="0.3">
      <c r="A3632">
        <v>5000000</v>
      </c>
      <c r="B3632">
        <v>241437427</v>
      </c>
      <c r="C3632">
        <f t="shared" si="56"/>
        <v>236437427</v>
      </c>
      <c r="D3632" t="s">
        <v>10860</v>
      </c>
    </row>
    <row r="3633" spans="1:4" x14ac:dyDescent="0.3">
      <c r="A3633">
        <v>5000000</v>
      </c>
      <c r="B3633">
        <v>14123773</v>
      </c>
      <c r="C3633">
        <f t="shared" si="56"/>
        <v>9123773</v>
      </c>
      <c r="D3633" t="s">
        <v>10861</v>
      </c>
    </row>
    <row r="3634" spans="1:4" x14ac:dyDescent="0.3">
      <c r="A3634">
        <v>5000000</v>
      </c>
      <c r="B3634">
        <v>15126948</v>
      </c>
      <c r="C3634">
        <f t="shared" si="56"/>
        <v>10126948</v>
      </c>
      <c r="D3634" t="s">
        <v>10862</v>
      </c>
    </row>
    <row r="3635" spans="1:4" x14ac:dyDescent="0.3">
      <c r="A3635">
        <v>2000000</v>
      </c>
      <c r="B3635">
        <v>13622333</v>
      </c>
      <c r="C3635">
        <f t="shared" si="56"/>
        <v>11622333</v>
      </c>
      <c r="D3635" t="s">
        <v>10863</v>
      </c>
    </row>
    <row r="3636" spans="1:4" x14ac:dyDescent="0.3">
      <c r="A3636">
        <v>4000000</v>
      </c>
      <c r="B3636">
        <v>13464388</v>
      </c>
      <c r="C3636">
        <f t="shared" si="56"/>
        <v>9464388</v>
      </c>
      <c r="D3636" t="s">
        <v>10864</v>
      </c>
    </row>
    <row r="3637" spans="1:4" x14ac:dyDescent="0.3">
      <c r="A3637">
        <v>5000000</v>
      </c>
      <c r="B3637">
        <v>13350177</v>
      </c>
      <c r="C3637">
        <f t="shared" si="56"/>
        <v>8350177</v>
      </c>
      <c r="D3637" t="s">
        <v>10865</v>
      </c>
    </row>
    <row r="3638" spans="1:4" x14ac:dyDescent="0.3">
      <c r="A3638">
        <v>5000000</v>
      </c>
      <c r="B3638">
        <v>13269963</v>
      </c>
      <c r="C3638">
        <f t="shared" si="56"/>
        <v>8269963</v>
      </c>
      <c r="D3638" t="s">
        <v>10866</v>
      </c>
    </row>
    <row r="3639" spans="1:4" x14ac:dyDescent="0.3">
      <c r="A3639">
        <v>5000000</v>
      </c>
      <c r="B3639">
        <v>17768000</v>
      </c>
      <c r="C3639">
        <f t="shared" si="56"/>
        <v>12768000</v>
      </c>
      <c r="D3639" t="s">
        <v>10867</v>
      </c>
    </row>
    <row r="3640" spans="1:4" x14ac:dyDescent="0.3">
      <c r="A3640">
        <v>5000000</v>
      </c>
      <c r="B3640">
        <v>12947763</v>
      </c>
      <c r="C3640">
        <f t="shared" si="56"/>
        <v>7947763</v>
      </c>
      <c r="D3640" t="s">
        <v>10868</v>
      </c>
    </row>
    <row r="3641" spans="1:4" x14ac:dyDescent="0.3">
      <c r="A3641">
        <v>5000000</v>
      </c>
      <c r="B3641">
        <v>14100000</v>
      </c>
      <c r="C3641">
        <f t="shared" si="56"/>
        <v>9100000</v>
      </c>
      <c r="D3641" t="s">
        <v>10869</v>
      </c>
    </row>
    <row r="3642" spans="1:4" x14ac:dyDescent="0.3">
      <c r="A3642">
        <v>5000000</v>
      </c>
      <c r="B3642">
        <v>12200000</v>
      </c>
      <c r="C3642">
        <f t="shared" si="56"/>
        <v>7200000</v>
      </c>
      <c r="D3642" t="s">
        <v>10870</v>
      </c>
    </row>
    <row r="3643" spans="1:4" x14ac:dyDescent="0.3">
      <c r="A3643">
        <v>5000000</v>
      </c>
      <c r="B3643">
        <v>17683670</v>
      </c>
      <c r="C3643">
        <f t="shared" si="56"/>
        <v>12683670</v>
      </c>
      <c r="D3643" t="s">
        <v>10871</v>
      </c>
    </row>
    <row r="3644" spans="1:4" x14ac:dyDescent="0.3">
      <c r="A3644">
        <v>8000000</v>
      </c>
      <c r="B3644">
        <v>12055108</v>
      </c>
      <c r="C3644">
        <f t="shared" si="56"/>
        <v>4055108</v>
      </c>
      <c r="D3644" t="s">
        <v>10872</v>
      </c>
    </row>
    <row r="3645" spans="1:4" x14ac:dyDescent="0.3">
      <c r="A3645">
        <v>5000000</v>
      </c>
      <c r="B3645">
        <v>27285953</v>
      </c>
      <c r="C3645">
        <f t="shared" si="56"/>
        <v>22285953</v>
      </c>
      <c r="D3645" t="s">
        <v>10873</v>
      </c>
    </row>
    <row r="3646" spans="1:4" x14ac:dyDescent="0.3">
      <c r="A3646">
        <v>8000000</v>
      </c>
      <c r="B3646">
        <v>25529689.5</v>
      </c>
      <c r="C3646">
        <f t="shared" si="56"/>
        <v>17529689.5</v>
      </c>
      <c r="D3646" t="s">
        <v>10874</v>
      </c>
    </row>
    <row r="3647" spans="1:4" x14ac:dyDescent="0.3">
      <c r="A3647">
        <v>5000000</v>
      </c>
      <c r="B3647">
        <v>25529689.5</v>
      </c>
      <c r="C3647">
        <f t="shared" si="56"/>
        <v>20529689.5</v>
      </c>
      <c r="D3647" t="s">
        <v>10875</v>
      </c>
    </row>
    <row r="3648" spans="1:4" x14ac:dyDescent="0.3">
      <c r="A3648">
        <v>5000000</v>
      </c>
      <c r="B3648">
        <v>11675178</v>
      </c>
      <c r="C3648">
        <f t="shared" si="56"/>
        <v>6675178</v>
      </c>
      <c r="D3648" t="s">
        <v>10876</v>
      </c>
    </row>
    <row r="3649" spans="1:4" x14ac:dyDescent="0.3">
      <c r="A3649">
        <v>8000000</v>
      </c>
      <c r="B3649">
        <v>10572742</v>
      </c>
      <c r="C3649">
        <f t="shared" si="56"/>
        <v>2572742</v>
      </c>
      <c r="D3649" t="s">
        <v>10877</v>
      </c>
    </row>
    <row r="3650" spans="1:4" x14ac:dyDescent="0.3">
      <c r="A3650">
        <v>800000</v>
      </c>
      <c r="B3650">
        <v>25529689.5</v>
      </c>
      <c r="C3650">
        <f t="shared" si="56"/>
        <v>24729689.5</v>
      </c>
      <c r="D3650" t="s">
        <v>10878</v>
      </c>
    </row>
    <row r="3651" spans="1:4" x14ac:dyDescent="0.3">
      <c r="A3651">
        <v>5000000</v>
      </c>
      <c r="B3651">
        <v>9658370</v>
      </c>
      <c r="C3651">
        <f t="shared" ref="C3651:C3714" si="57">B3651-A3651</f>
        <v>4658370</v>
      </c>
      <c r="D3651" t="s">
        <v>10879</v>
      </c>
    </row>
    <row r="3652" spans="1:4" x14ac:dyDescent="0.3">
      <c r="A3652">
        <v>5000000</v>
      </c>
      <c r="B3652">
        <v>9628751</v>
      </c>
      <c r="C3652">
        <f t="shared" si="57"/>
        <v>4628751</v>
      </c>
      <c r="D3652" t="s">
        <v>10880</v>
      </c>
    </row>
    <row r="3653" spans="1:4" x14ac:dyDescent="0.3">
      <c r="A3653">
        <v>5000000</v>
      </c>
      <c r="B3653">
        <v>8786715</v>
      </c>
      <c r="C3653">
        <f t="shared" si="57"/>
        <v>3786715</v>
      </c>
      <c r="D3653" t="s">
        <v>10881</v>
      </c>
    </row>
    <row r="3654" spans="1:4" x14ac:dyDescent="0.3">
      <c r="A3654">
        <v>6000000</v>
      </c>
      <c r="B3654">
        <v>3432342</v>
      </c>
      <c r="C3654">
        <f t="shared" si="57"/>
        <v>-2567658</v>
      </c>
      <c r="D3654" t="s">
        <v>10882</v>
      </c>
    </row>
    <row r="3655" spans="1:4" x14ac:dyDescent="0.3">
      <c r="A3655">
        <v>5000000</v>
      </c>
      <c r="B3655">
        <v>25529689.5</v>
      </c>
      <c r="C3655">
        <f t="shared" si="57"/>
        <v>20529689.5</v>
      </c>
      <c r="D3655" t="s">
        <v>10883</v>
      </c>
    </row>
    <row r="3656" spans="1:4" x14ac:dyDescent="0.3">
      <c r="A3656">
        <v>5000000</v>
      </c>
      <c r="B3656">
        <v>6755271</v>
      </c>
      <c r="C3656">
        <f t="shared" si="57"/>
        <v>1755271</v>
      </c>
      <c r="D3656" t="s">
        <v>10884</v>
      </c>
    </row>
    <row r="3657" spans="1:4" x14ac:dyDescent="0.3">
      <c r="A3657">
        <v>5000000</v>
      </c>
      <c r="B3657">
        <v>25529689.5</v>
      </c>
      <c r="C3657">
        <f t="shared" si="57"/>
        <v>20529689.5</v>
      </c>
      <c r="D3657" t="s">
        <v>10885</v>
      </c>
    </row>
    <row r="3658" spans="1:4" x14ac:dyDescent="0.3">
      <c r="A3658">
        <v>5000000</v>
      </c>
      <c r="B3658">
        <v>6157157</v>
      </c>
      <c r="C3658">
        <f t="shared" si="57"/>
        <v>1157157</v>
      </c>
      <c r="D3658" t="s">
        <v>10886</v>
      </c>
    </row>
    <row r="3659" spans="1:4" x14ac:dyDescent="0.3">
      <c r="A3659">
        <v>20000000</v>
      </c>
      <c r="B3659">
        <v>6088249</v>
      </c>
      <c r="C3659">
        <f t="shared" si="57"/>
        <v>-13911751</v>
      </c>
      <c r="D3659" t="s">
        <v>10887</v>
      </c>
    </row>
    <row r="3660" spans="1:4" x14ac:dyDescent="0.3">
      <c r="A3660">
        <v>5000000</v>
      </c>
      <c r="B3660">
        <v>5480318</v>
      </c>
      <c r="C3660">
        <f t="shared" si="57"/>
        <v>480318</v>
      </c>
      <c r="D3660" t="s">
        <v>10888</v>
      </c>
    </row>
    <row r="3661" spans="1:4" x14ac:dyDescent="0.3">
      <c r="A3661">
        <v>5000000</v>
      </c>
      <c r="B3661">
        <v>25529689.5</v>
      </c>
      <c r="C3661">
        <f t="shared" si="57"/>
        <v>20529689.5</v>
      </c>
      <c r="D3661" t="s">
        <v>10889</v>
      </c>
    </row>
    <row r="3662" spans="1:4" x14ac:dyDescent="0.3">
      <c r="A3662">
        <v>5000000</v>
      </c>
      <c r="B3662">
        <v>5308707</v>
      </c>
      <c r="C3662">
        <f t="shared" si="57"/>
        <v>308707</v>
      </c>
      <c r="D3662" t="s">
        <v>10890</v>
      </c>
    </row>
    <row r="3663" spans="1:4" x14ac:dyDescent="0.3">
      <c r="A3663">
        <v>5000000</v>
      </c>
      <c r="B3663">
        <v>5009677</v>
      </c>
      <c r="C3663">
        <f t="shared" si="57"/>
        <v>9677</v>
      </c>
      <c r="D3663" t="s">
        <v>10891</v>
      </c>
    </row>
    <row r="3664" spans="1:4" x14ac:dyDescent="0.3">
      <c r="A3664">
        <v>20000000</v>
      </c>
      <c r="B3664">
        <v>4328294</v>
      </c>
      <c r="C3664">
        <f t="shared" si="57"/>
        <v>-15671706</v>
      </c>
      <c r="D3664" t="s">
        <v>10892</v>
      </c>
    </row>
    <row r="3665" spans="1:4" x14ac:dyDescent="0.3">
      <c r="A3665">
        <v>5000000</v>
      </c>
      <c r="B3665">
        <v>4074023</v>
      </c>
      <c r="C3665">
        <f t="shared" si="57"/>
        <v>-925977</v>
      </c>
      <c r="D3665" t="s">
        <v>10893</v>
      </c>
    </row>
    <row r="3666" spans="1:4" x14ac:dyDescent="0.3">
      <c r="A3666">
        <v>5000000</v>
      </c>
      <c r="B3666">
        <v>4306697</v>
      </c>
      <c r="C3666">
        <f t="shared" si="57"/>
        <v>-693303</v>
      </c>
      <c r="D3666" t="s">
        <v>10894</v>
      </c>
    </row>
    <row r="3667" spans="1:4" x14ac:dyDescent="0.3">
      <c r="A3667">
        <v>4000000</v>
      </c>
      <c r="B3667">
        <v>3950029</v>
      </c>
      <c r="C3667">
        <f t="shared" si="57"/>
        <v>-49971</v>
      </c>
      <c r="D3667" t="s">
        <v>10895</v>
      </c>
    </row>
    <row r="3668" spans="1:4" x14ac:dyDescent="0.3">
      <c r="A3668">
        <v>5000000</v>
      </c>
      <c r="B3668">
        <v>4040588</v>
      </c>
      <c r="C3668">
        <f t="shared" si="57"/>
        <v>-959412</v>
      </c>
      <c r="D3668" t="s">
        <v>10896</v>
      </c>
    </row>
    <row r="3669" spans="1:4" x14ac:dyDescent="0.3">
      <c r="A3669">
        <v>5000000</v>
      </c>
      <c r="B3669">
        <v>25529689.5</v>
      </c>
      <c r="C3669">
        <f t="shared" si="57"/>
        <v>20529689.5</v>
      </c>
      <c r="D3669" t="s">
        <v>10897</v>
      </c>
    </row>
    <row r="3670" spans="1:4" x14ac:dyDescent="0.3">
      <c r="A3670">
        <v>5000000</v>
      </c>
      <c r="B3670">
        <v>3049135</v>
      </c>
      <c r="C3670">
        <f t="shared" si="57"/>
        <v>-1950865</v>
      </c>
      <c r="D3670" t="s">
        <v>10898</v>
      </c>
    </row>
    <row r="3671" spans="1:4" x14ac:dyDescent="0.3">
      <c r="A3671">
        <v>5000000</v>
      </c>
      <c r="B3671">
        <v>4700361</v>
      </c>
      <c r="C3671">
        <f t="shared" si="57"/>
        <v>-299639</v>
      </c>
      <c r="D3671" t="s">
        <v>10899</v>
      </c>
    </row>
    <row r="3672" spans="1:4" x14ac:dyDescent="0.3">
      <c r="A3672">
        <v>5000000</v>
      </c>
      <c r="B3672">
        <v>2711210</v>
      </c>
      <c r="C3672">
        <f t="shared" si="57"/>
        <v>-2288790</v>
      </c>
      <c r="D3672" t="s">
        <v>10900</v>
      </c>
    </row>
    <row r="3673" spans="1:4" x14ac:dyDescent="0.3">
      <c r="A3673">
        <v>5000000</v>
      </c>
      <c r="B3673">
        <v>1980338</v>
      </c>
      <c r="C3673">
        <f t="shared" si="57"/>
        <v>-3019662</v>
      </c>
      <c r="D3673" t="s">
        <v>10901</v>
      </c>
    </row>
    <row r="3674" spans="1:4" x14ac:dyDescent="0.3">
      <c r="A3674">
        <v>5000000</v>
      </c>
      <c r="B3674">
        <v>1082044</v>
      </c>
      <c r="C3674">
        <f t="shared" si="57"/>
        <v>-3917956</v>
      </c>
      <c r="D3674" t="s">
        <v>10902</v>
      </c>
    </row>
    <row r="3675" spans="1:4" x14ac:dyDescent="0.3">
      <c r="A3675">
        <v>5000000</v>
      </c>
      <c r="B3675">
        <v>1100000</v>
      </c>
      <c r="C3675">
        <f t="shared" si="57"/>
        <v>-3900000</v>
      </c>
      <c r="D3675" t="s">
        <v>10903</v>
      </c>
    </row>
    <row r="3676" spans="1:4" x14ac:dyDescent="0.3">
      <c r="A3676">
        <v>5000000</v>
      </c>
      <c r="B3676">
        <v>2445646</v>
      </c>
      <c r="C3676">
        <f t="shared" si="57"/>
        <v>-2554354</v>
      </c>
      <c r="D3676" t="s">
        <v>10904</v>
      </c>
    </row>
    <row r="3677" spans="1:4" x14ac:dyDescent="0.3">
      <c r="A3677">
        <v>5000000</v>
      </c>
      <c r="B3677">
        <v>2221809</v>
      </c>
      <c r="C3677">
        <f t="shared" si="57"/>
        <v>-2778191</v>
      </c>
      <c r="D3677" t="s">
        <v>10905</v>
      </c>
    </row>
    <row r="3678" spans="1:4" x14ac:dyDescent="0.3">
      <c r="A3678">
        <v>5000000</v>
      </c>
      <c r="B3678">
        <v>296665</v>
      </c>
      <c r="C3678">
        <f t="shared" si="57"/>
        <v>-4703335</v>
      </c>
      <c r="D3678" t="s">
        <v>10906</v>
      </c>
    </row>
    <row r="3679" spans="1:4" x14ac:dyDescent="0.3">
      <c r="A3679">
        <v>5000000</v>
      </c>
      <c r="B3679">
        <v>3219029</v>
      </c>
      <c r="C3679">
        <f t="shared" si="57"/>
        <v>-1780971</v>
      </c>
      <c r="D3679" t="s">
        <v>10907</v>
      </c>
    </row>
    <row r="3680" spans="1:4" x14ac:dyDescent="0.3">
      <c r="A3680">
        <v>5000000</v>
      </c>
      <c r="B3680">
        <v>25529689.5</v>
      </c>
      <c r="C3680">
        <f t="shared" si="57"/>
        <v>20529689.5</v>
      </c>
      <c r="D3680" t="s">
        <v>10908</v>
      </c>
    </row>
    <row r="3681" spans="1:4" x14ac:dyDescent="0.3">
      <c r="A3681">
        <v>5000000</v>
      </c>
      <c r="B3681">
        <v>830210</v>
      </c>
      <c r="C3681">
        <f t="shared" si="57"/>
        <v>-4169790</v>
      </c>
      <c r="D3681" t="s">
        <v>10909</v>
      </c>
    </row>
    <row r="3682" spans="1:4" x14ac:dyDescent="0.3">
      <c r="A3682">
        <v>7000000</v>
      </c>
      <c r="B3682">
        <v>1040879</v>
      </c>
      <c r="C3682">
        <f t="shared" si="57"/>
        <v>-5959121</v>
      </c>
      <c r="D3682" t="s">
        <v>10910</v>
      </c>
    </row>
    <row r="3683" spans="1:4" x14ac:dyDescent="0.3">
      <c r="A3683">
        <v>5000000</v>
      </c>
      <c r="B3683">
        <v>326308</v>
      </c>
      <c r="C3683">
        <f t="shared" si="57"/>
        <v>-4673692</v>
      </c>
      <c r="D3683" t="s">
        <v>10911</v>
      </c>
    </row>
    <row r="3684" spans="1:4" x14ac:dyDescent="0.3">
      <c r="A3684">
        <v>20000000</v>
      </c>
      <c r="B3684">
        <v>240425</v>
      </c>
      <c r="C3684">
        <f t="shared" si="57"/>
        <v>-19759575</v>
      </c>
      <c r="D3684" t="s">
        <v>10912</v>
      </c>
    </row>
    <row r="3685" spans="1:4" x14ac:dyDescent="0.3">
      <c r="A3685">
        <v>20000000</v>
      </c>
      <c r="B3685">
        <v>228830</v>
      </c>
      <c r="C3685">
        <f t="shared" si="57"/>
        <v>-19771170</v>
      </c>
      <c r="D3685" t="s">
        <v>10913</v>
      </c>
    </row>
    <row r="3686" spans="1:4" x14ac:dyDescent="0.3">
      <c r="A3686">
        <v>2200000</v>
      </c>
      <c r="B3686">
        <v>25529689.5</v>
      </c>
      <c r="C3686">
        <f t="shared" si="57"/>
        <v>23329689.5</v>
      </c>
      <c r="D3686" t="s">
        <v>10914</v>
      </c>
    </row>
    <row r="3687" spans="1:4" x14ac:dyDescent="0.3">
      <c r="A3687">
        <v>20000000</v>
      </c>
      <c r="B3687">
        <v>223615</v>
      </c>
      <c r="C3687">
        <f t="shared" si="57"/>
        <v>-19776385</v>
      </c>
      <c r="D3687" t="s">
        <v>10915</v>
      </c>
    </row>
    <row r="3688" spans="1:4" x14ac:dyDescent="0.3">
      <c r="A3688">
        <v>5000000</v>
      </c>
      <c r="B3688">
        <v>124720</v>
      </c>
      <c r="C3688">
        <f t="shared" si="57"/>
        <v>-4875280</v>
      </c>
      <c r="D3688" t="s">
        <v>10916</v>
      </c>
    </row>
    <row r="3689" spans="1:4" x14ac:dyDescent="0.3">
      <c r="A3689">
        <v>3209000</v>
      </c>
      <c r="B3689">
        <v>25529689.5</v>
      </c>
      <c r="C3689">
        <f t="shared" si="57"/>
        <v>22320689.5</v>
      </c>
      <c r="D3689" t="s">
        <v>10917</v>
      </c>
    </row>
    <row r="3690" spans="1:4" x14ac:dyDescent="0.3">
      <c r="A3690">
        <v>2000000</v>
      </c>
      <c r="B3690">
        <v>99147</v>
      </c>
      <c r="C3690">
        <f t="shared" si="57"/>
        <v>-1900853</v>
      </c>
      <c r="D3690" t="s">
        <v>10918</v>
      </c>
    </row>
    <row r="3691" spans="1:4" x14ac:dyDescent="0.3">
      <c r="A3691">
        <v>5000000</v>
      </c>
      <c r="B3691">
        <v>25529689.5</v>
      </c>
      <c r="C3691">
        <f t="shared" si="57"/>
        <v>20529689.5</v>
      </c>
      <c r="D3691" t="s">
        <v>10919</v>
      </c>
    </row>
    <row r="3692" spans="1:4" x14ac:dyDescent="0.3">
      <c r="A3692">
        <v>5000000</v>
      </c>
      <c r="B3692">
        <v>65069140</v>
      </c>
      <c r="C3692">
        <f t="shared" si="57"/>
        <v>60069140</v>
      </c>
      <c r="D3692" t="s">
        <v>10920</v>
      </c>
    </row>
    <row r="3693" spans="1:4" x14ac:dyDescent="0.3">
      <c r="A3693">
        <v>5000000</v>
      </c>
      <c r="B3693">
        <v>65087</v>
      </c>
      <c r="C3693">
        <f t="shared" si="57"/>
        <v>-4934913</v>
      </c>
      <c r="D3693" t="s">
        <v>10921</v>
      </c>
    </row>
    <row r="3694" spans="1:4" x14ac:dyDescent="0.3">
      <c r="A3694">
        <v>5000000</v>
      </c>
      <c r="B3694">
        <v>16066</v>
      </c>
      <c r="C3694">
        <f t="shared" si="57"/>
        <v>-4983934</v>
      </c>
      <c r="D3694" t="s">
        <v>10922</v>
      </c>
    </row>
    <row r="3695" spans="1:4" x14ac:dyDescent="0.3">
      <c r="A3695">
        <v>5000000</v>
      </c>
      <c r="B3695">
        <v>25529689.5</v>
      </c>
      <c r="C3695">
        <f t="shared" si="57"/>
        <v>20529689.5</v>
      </c>
      <c r="D3695" t="s">
        <v>10923</v>
      </c>
    </row>
    <row r="3696" spans="1:4" x14ac:dyDescent="0.3">
      <c r="A3696">
        <v>5000000</v>
      </c>
      <c r="B3696">
        <v>25529689.5</v>
      </c>
      <c r="C3696">
        <f t="shared" si="57"/>
        <v>20529689.5</v>
      </c>
      <c r="D3696" t="s">
        <v>10924</v>
      </c>
    </row>
    <row r="3697" spans="1:4" x14ac:dyDescent="0.3">
      <c r="A3697">
        <v>2500000</v>
      </c>
      <c r="B3697">
        <v>25529689.5</v>
      </c>
      <c r="C3697">
        <f t="shared" si="57"/>
        <v>23029689.5</v>
      </c>
      <c r="D3697" t="s">
        <v>10925</v>
      </c>
    </row>
    <row r="3698" spans="1:4" x14ac:dyDescent="0.3">
      <c r="A3698">
        <v>5000000</v>
      </c>
      <c r="B3698">
        <v>25529689.5</v>
      </c>
      <c r="C3698">
        <f t="shared" si="57"/>
        <v>20529689.5</v>
      </c>
      <c r="D3698" t="s">
        <v>10926</v>
      </c>
    </row>
    <row r="3699" spans="1:4" x14ac:dyDescent="0.3">
      <c r="A3699">
        <v>20000000</v>
      </c>
      <c r="B3699">
        <v>25529689.5</v>
      </c>
      <c r="C3699">
        <f t="shared" si="57"/>
        <v>5529689.5</v>
      </c>
      <c r="D3699" t="s">
        <v>10927</v>
      </c>
    </row>
    <row r="3700" spans="1:4" x14ac:dyDescent="0.3">
      <c r="A3700">
        <v>20000000</v>
      </c>
      <c r="B3700">
        <v>25529689.5</v>
      </c>
      <c r="C3700">
        <f t="shared" si="57"/>
        <v>5529689.5</v>
      </c>
      <c r="D3700" t="s">
        <v>10928</v>
      </c>
    </row>
    <row r="3701" spans="1:4" x14ac:dyDescent="0.3">
      <c r="A3701">
        <v>5000000</v>
      </c>
      <c r="B3701">
        <v>37440</v>
      </c>
      <c r="C3701">
        <f t="shared" si="57"/>
        <v>-4962560</v>
      </c>
      <c r="D3701" t="s">
        <v>10929</v>
      </c>
    </row>
    <row r="3702" spans="1:4" x14ac:dyDescent="0.3">
      <c r="A3702">
        <v>10000000</v>
      </c>
      <c r="B3702">
        <v>25529689.5</v>
      </c>
      <c r="C3702">
        <f t="shared" si="57"/>
        <v>15529689.5</v>
      </c>
      <c r="D3702" t="s">
        <v>10930</v>
      </c>
    </row>
    <row r="3703" spans="1:4" x14ac:dyDescent="0.3">
      <c r="A3703">
        <v>20000000</v>
      </c>
      <c r="B3703">
        <v>25529689.5</v>
      </c>
      <c r="C3703">
        <f t="shared" si="57"/>
        <v>5529689.5</v>
      </c>
      <c r="D3703" t="s">
        <v>10931</v>
      </c>
    </row>
    <row r="3704" spans="1:4" x14ac:dyDescent="0.3">
      <c r="A3704">
        <v>5000000</v>
      </c>
      <c r="B3704">
        <v>25529689.5</v>
      </c>
      <c r="C3704">
        <f t="shared" si="57"/>
        <v>20529689.5</v>
      </c>
      <c r="D3704" t="s">
        <v>10932</v>
      </c>
    </row>
    <row r="3705" spans="1:4" x14ac:dyDescent="0.3">
      <c r="A3705">
        <v>5000000</v>
      </c>
      <c r="B3705">
        <v>25529689.5</v>
      </c>
      <c r="C3705">
        <f t="shared" si="57"/>
        <v>20529689.5</v>
      </c>
      <c r="D3705" t="s">
        <v>10933</v>
      </c>
    </row>
    <row r="3706" spans="1:4" x14ac:dyDescent="0.3">
      <c r="A3706">
        <v>5000000</v>
      </c>
      <c r="B3706">
        <v>25529689.5</v>
      </c>
      <c r="C3706">
        <f t="shared" si="57"/>
        <v>20529689.5</v>
      </c>
      <c r="D3706" t="s">
        <v>10934</v>
      </c>
    </row>
    <row r="3707" spans="1:4" x14ac:dyDescent="0.3">
      <c r="A3707">
        <v>5000000</v>
      </c>
      <c r="B3707">
        <v>25529689.5</v>
      </c>
      <c r="C3707">
        <f t="shared" si="57"/>
        <v>20529689.5</v>
      </c>
      <c r="D3707" t="s">
        <v>10935</v>
      </c>
    </row>
    <row r="3708" spans="1:4" x14ac:dyDescent="0.3">
      <c r="A3708">
        <v>5000000</v>
      </c>
      <c r="B3708">
        <v>25529689.5</v>
      </c>
      <c r="C3708">
        <f t="shared" si="57"/>
        <v>20529689.5</v>
      </c>
      <c r="D3708" t="s">
        <v>10936</v>
      </c>
    </row>
    <row r="3709" spans="1:4" x14ac:dyDescent="0.3">
      <c r="A3709">
        <v>5000000</v>
      </c>
      <c r="B3709">
        <v>25529689.5</v>
      </c>
      <c r="C3709">
        <f t="shared" si="57"/>
        <v>20529689.5</v>
      </c>
      <c r="D3709" t="s">
        <v>10937</v>
      </c>
    </row>
    <row r="3710" spans="1:4" x14ac:dyDescent="0.3">
      <c r="A3710">
        <v>5000000</v>
      </c>
      <c r="B3710">
        <v>25529689.5</v>
      </c>
      <c r="C3710">
        <f t="shared" si="57"/>
        <v>20529689.5</v>
      </c>
      <c r="D3710" t="s">
        <v>10938</v>
      </c>
    </row>
    <row r="3711" spans="1:4" x14ac:dyDescent="0.3">
      <c r="A3711">
        <v>20000000</v>
      </c>
      <c r="B3711">
        <v>25529689.5</v>
      </c>
      <c r="C3711">
        <f t="shared" si="57"/>
        <v>5529689.5</v>
      </c>
      <c r="D3711" t="s">
        <v>10939</v>
      </c>
    </row>
    <row r="3712" spans="1:4" x14ac:dyDescent="0.3">
      <c r="A3712">
        <v>84450000</v>
      </c>
      <c r="B3712">
        <v>617228</v>
      </c>
      <c r="C3712">
        <f t="shared" si="57"/>
        <v>-83832772</v>
      </c>
      <c r="D3712" t="s">
        <v>10940</v>
      </c>
    </row>
    <row r="3713" spans="1:4" x14ac:dyDescent="0.3">
      <c r="A3713">
        <v>4000000</v>
      </c>
      <c r="B3713">
        <v>274385</v>
      </c>
      <c r="C3713">
        <f t="shared" si="57"/>
        <v>-3725615</v>
      </c>
      <c r="D3713" t="s">
        <v>10941</v>
      </c>
    </row>
    <row r="3714" spans="1:4" x14ac:dyDescent="0.3">
      <c r="A3714">
        <v>890000</v>
      </c>
      <c r="B3714">
        <v>24475416</v>
      </c>
      <c r="C3714">
        <f t="shared" si="57"/>
        <v>23585416</v>
      </c>
      <c r="D3714" t="s">
        <v>10942</v>
      </c>
    </row>
    <row r="3715" spans="1:4" x14ac:dyDescent="0.3">
      <c r="A3715">
        <v>3000000</v>
      </c>
      <c r="B3715">
        <v>25529689.5</v>
      </c>
      <c r="C3715">
        <f t="shared" ref="C3715:C3778" si="58">B3715-A3715</f>
        <v>22529689.5</v>
      </c>
      <c r="D3715" t="s">
        <v>10943</v>
      </c>
    </row>
    <row r="3716" spans="1:4" x14ac:dyDescent="0.3">
      <c r="A3716">
        <v>4800000</v>
      </c>
      <c r="B3716">
        <v>47277326</v>
      </c>
      <c r="C3716">
        <f t="shared" si="58"/>
        <v>42477326</v>
      </c>
      <c r="D3716" t="s">
        <v>10944</v>
      </c>
    </row>
    <row r="3717" spans="1:4" x14ac:dyDescent="0.3">
      <c r="A3717">
        <v>2800000</v>
      </c>
      <c r="B3717">
        <v>1247453</v>
      </c>
      <c r="C3717">
        <f t="shared" si="58"/>
        <v>-1552547</v>
      </c>
      <c r="D3717" t="s">
        <v>10945</v>
      </c>
    </row>
    <row r="3718" spans="1:4" x14ac:dyDescent="0.3">
      <c r="A3718">
        <v>5000000</v>
      </c>
      <c r="B3718">
        <v>1729969</v>
      </c>
      <c r="C3718">
        <f t="shared" si="58"/>
        <v>-3270031</v>
      </c>
      <c r="D3718" t="s">
        <v>10946</v>
      </c>
    </row>
    <row r="3719" spans="1:4" x14ac:dyDescent="0.3">
      <c r="A3719">
        <v>4700000</v>
      </c>
      <c r="B3719">
        <v>1705139</v>
      </c>
      <c r="C3719">
        <f t="shared" si="58"/>
        <v>-2994861</v>
      </c>
      <c r="D3719" t="s">
        <v>10947</v>
      </c>
    </row>
    <row r="3720" spans="1:4" x14ac:dyDescent="0.3">
      <c r="A3720">
        <v>20000000</v>
      </c>
      <c r="B3720">
        <v>238774</v>
      </c>
      <c r="C3720">
        <f t="shared" si="58"/>
        <v>-19761226</v>
      </c>
      <c r="D3720" t="s">
        <v>10948</v>
      </c>
    </row>
    <row r="3721" spans="1:4" x14ac:dyDescent="0.3">
      <c r="A3721">
        <v>5000000</v>
      </c>
      <c r="B3721">
        <v>25529689.5</v>
      </c>
      <c r="C3721">
        <f t="shared" si="58"/>
        <v>20529689.5</v>
      </c>
      <c r="D3721" t="s">
        <v>10949</v>
      </c>
    </row>
    <row r="3722" spans="1:4" x14ac:dyDescent="0.3">
      <c r="A3722">
        <v>4700000</v>
      </c>
      <c r="B3722">
        <v>8025872</v>
      </c>
      <c r="C3722">
        <f t="shared" si="58"/>
        <v>3325872</v>
      </c>
      <c r="D3722" t="s">
        <v>10950</v>
      </c>
    </row>
    <row r="3723" spans="1:4" x14ac:dyDescent="0.3">
      <c r="A3723">
        <v>4638783</v>
      </c>
      <c r="B3723">
        <v>25529689.5</v>
      </c>
      <c r="C3723">
        <f t="shared" si="58"/>
        <v>20890906.5</v>
      </c>
      <c r="D3723" t="s">
        <v>10951</v>
      </c>
    </row>
    <row r="3724" spans="1:4" x14ac:dyDescent="0.3">
      <c r="A3724">
        <v>4800000</v>
      </c>
      <c r="B3724">
        <v>778565</v>
      </c>
      <c r="C3724">
        <f t="shared" si="58"/>
        <v>-4021435</v>
      </c>
      <c r="D3724" t="s">
        <v>10952</v>
      </c>
    </row>
    <row r="3725" spans="1:4" x14ac:dyDescent="0.3">
      <c r="A3725">
        <v>20000000</v>
      </c>
      <c r="B3725">
        <v>25529689.5</v>
      </c>
      <c r="C3725">
        <f t="shared" si="58"/>
        <v>5529689.5</v>
      </c>
      <c r="D3725" t="s">
        <v>10953</v>
      </c>
    </row>
    <row r="3726" spans="1:4" x14ac:dyDescent="0.3">
      <c r="A3726">
        <v>4700000</v>
      </c>
      <c r="B3726">
        <v>25529689.5</v>
      </c>
      <c r="C3726">
        <f t="shared" si="58"/>
        <v>20829689.5</v>
      </c>
      <c r="D3726" t="s">
        <v>10954</v>
      </c>
    </row>
    <row r="3727" spans="1:4" x14ac:dyDescent="0.3">
      <c r="A3727">
        <v>20000000</v>
      </c>
      <c r="B3727">
        <v>25529689.5</v>
      </c>
      <c r="C3727">
        <f t="shared" si="58"/>
        <v>5529689.5</v>
      </c>
      <c r="D3727" t="s">
        <v>10955</v>
      </c>
    </row>
    <row r="3728" spans="1:4" x14ac:dyDescent="0.3">
      <c r="A3728">
        <v>20000000</v>
      </c>
      <c r="B3728">
        <v>1340891</v>
      </c>
      <c r="C3728">
        <f t="shared" si="58"/>
        <v>-18659109</v>
      </c>
      <c r="D3728" t="s">
        <v>10956</v>
      </c>
    </row>
    <row r="3729" spans="1:4" x14ac:dyDescent="0.3">
      <c r="A3729">
        <v>5000000</v>
      </c>
      <c r="B3729">
        <v>25529689.5</v>
      </c>
      <c r="C3729">
        <f t="shared" si="58"/>
        <v>20529689.5</v>
      </c>
      <c r="D3729" t="s">
        <v>10957</v>
      </c>
    </row>
    <row r="3730" spans="1:4" x14ac:dyDescent="0.3">
      <c r="A3730">
        <v>4600000</v>
      </c>
      <c r="B3730">
        <v>513836</v>
      </c>
      <c r="C3730">
        <f t="shared" si="58"/>
        <v>-4086164</v>
      </c>
      <c r="D3730" t="s">
        <v>10958</v>
      </c>
    </row>
    <row r="3731" spans="1:4" x14ac:dyDescent="0.3">
      <c r="A3731">
        <v>4700000</v>
      </c>
      <c r="B3731">
        <v>25529689.5</v>
      </c>
      <c r="C3731">
        <f t="shared" si="58"/>
        <v>20829689.5</v>
      </c>
      <c r="D3731" t="s">
        <v>10959</v>
      </c>
    </row>
    <row r="3732" spans="1:4" x14ac:dyDescent="0.3">
      <c r="A3732">
        <v>4600000</v>
      </c>
      <c r="B3732">
        <v>434417</v>
      </c>
      <c r="C3732">
        <f t="shared" si="58"/>
        <v>-4165583</v>
      </c>
      <c r="D3732" t="s">
        <v>10960</v>
      </c>
    </row>
    <row r="3733" spans="1:4" x14ac:dyDescent="0.3">
      <c r="A3733">
        <v>20000000</v>
      </c>
      <c r="B3733">
        <v>728</v>
      </c>
      <c r="C3733">
        <f t="shared" si="58"/>
        <v>-19999272</v>
      </c>
      <c r="D3733" t="s">
        <v>10914</v>
      </c>
    </row>
    <row r="3734" spans="1:4" x14ac:dyDescent="0.3">
      <c r="A3734">
        <v>4500000</v>
      </c>
      <c r="B3734">
        <v>81200000</v>
      </c>
      <c r="C3734">
        <f t="shared" si="58"/>
        <v>76700000</v>
      </c>
      <c r="D3734" t="s">
        <v>10961</v>
      </c>
    </row>
    <row r="3735" spans="1:4" x14ac:dyDescent="0.3">
      <c r="A3735">
        <v>4500000</v>
      </c>
      <c r="B3735">
        <v>25529689.5</v>
      </c>
      <c r="C3735">
        <f t="shared" si="58"/>
        <v>21029689.5</v>
      </c>
      <c r="D3735" t="s">
        <v>10962</v>
      </c>
    </row>
    <row r="3736" spans="1:4" x14ac:dyDescent="0.3">
      <c r="A3736">
        <v>4500000</v>
      </c>
      <c r="B3736">
        <v>52700832</v>
      </c>
      <c r="C3736">
        <f t="shared" si="58"/>
        <v>48200832</v>
      </c>
      <c r="D3736" t="s">
        <v>10963</v>
      </c>
    </row>
    <row r="3737" spans="1:4" x14ac:dyDescent="0.3">
      <c r="A3737">
        <v>4500000</v>
      </c>
      <c r="B3737">
        <v>25529689.5</v>
      </c>
      <c r="C3737">
        <f t="shared" si="58"/>
        <v>21029689.5</v>
      </c>
      <c r="D3737" t="s">
        <v>10964</v>
      </c>
    </row>
    <row r="3738" spans="1:4" x14ac:dyDescent="0.3">
      <c r="A3738">
        <v>4500000</v>
      </c>
      <c r="B3738">
        <v>25529689.5</v>
      </c>
      <c r="C3738">
        <f t="shared" si="58"/>
        <v>21029689.5</v>
      </c>
      <c r="D3738" t="s">
        <v>10965</v>
      </c>
    </row>
    <row r="3739" spans="1:4" x14ac:dyDescent="0.3">
      <c r="A3739">
        <v>15000000</v>
      </c>
      <c r="B3739">
        <v>13060843</v>
      </c>
      <c r="C3739">
        <f t="shared" si="58"/>
        <v>-1939157</v>
      </c>
      <c r="D3739" t="s">
        <v>10966</v>
      </c>
    </row>
    <row r="3740" spans="1:4" x14ac:dyDescent="0.3">
      <c r="A3740">
        <v>4500000</v>
      </c>
      <c r="B3740">
        <v>3798532</v>
      </c>
      <c r="C3740">
        <f t="shared" si="58"/>
        <v>-701468</v>
      </c>
      <c r="D3740" t="s">
        <v>10967</v>
      </c>
    </row>
    <row r="3741" spans="1:4" x14ac:dyDescent="0.3">
      <c r="A3741">
        <v>4500000</v>
      </c>
      <c r="B3741">
        <v>3609278</v>
      </c>
      <c r="C3741">
        <f t="shared" si="58"/>
        <v>-890722</v>
      </c>
      <c r="D3741" t="s">
        <v>10968</v>
      </c>
    </row>
    <row r="3742" spans="1:4" x14ac:dyDescent="0.3">
      <c r="A3742">
        <v>20000000</v>
      </c>
      <c r="B3742">
        <v>25529689.5</v>
      </c>
      <c r="C3742">
        <f t="shared" si="58"/>
        <v>5529689.5</v>
      </c>
      <c r="D3742" t="s">
        <v>10969</v>
      </c>
    </row>
    <row r="3743" spans="1:4" x14ac:dyDescent="0.3">
      <c r="A3743">
        <v>700000000</v>
      </c>
      <c r="B3743">
        <v>1687311</v>
      </c>
      <c r="C3743">
        <f t="shared" si="58"/>
        <v>-698312689</v>
      </c>
      <c r="D3743" t="s">
        <v>10970</v>
      </c>
    </row>
    <row r="3744" spans="1:4" x14ac:dyDescent="0.3">
      <c r="A3744">
        <v>4500000</v>
      </c>
      <c r="B3744">
        <v>25529689.5</v>
      </c>
      <c r="C3744">
        <f t="shared" si="58"/>
        <v>21029689.5</v>
      </c>
      <c r="D3744" t="s">
        <v>10971</v>
      </c>
    </row>
    <row r="3745" spans="1:4" x14ac:dyDescent="0.3">
      <c r="A3745">
        <v>5000000</v>
      </c>
      <c r="B3745">
        <v>10429707</v>
      </c>
      <c r="C3745">
        <f t="shared" si="58"/>
        <v>5429707</v>
      </c>
      <c r="D3745" t="s">
        <v>10972</v>
      </c>
    </row>
    <row r="3746" spans="1:4" x14ac:dyDescent="0.3">
      <c r="A3746">
        <v>4500000</v>
      </c>
      <c r="B3746">
        <v>727883</v>
      </c>
      <c r="C3746">
        <f t="shared" si="58"/>
        <v>-3772117</v>
      </c>
      <c r="D3746" t="s">
        <v>10973</v>
      </c>
    </row>
    <row r="3747" spans="1:4" x14ac:dyDescent="0.3">
      <c r="A3747">
        <v>20000000</v>
      </c>
      <c r="B3747">
        <v>1391770</v>
      </c>
      <c r="C3747">
        <f t="shared" si="58"/>
        <v>-18608230</v>
      </c>
      <c r="D3747" t="s">
        <v>10974</v>
      </c>
    </row>
    <row r="3748" spans="1:4" x14ac:dyDescent="0.3">
      <c r="A3748">
        <v>4500000</v>
      </c>
      <c r="B3748">
        <v>713413</v>
      </c>
      <c r="C3748">
        <f t="shared" si="58"/>
        <v>-3786587</v>
      </c>
      <c r="D3748" t="s">
        <v>10975</v>
      </c>
    </row>
    <row r="3749" spans="1:4" x14ac:dyDescent="0.3">
      <c r="A3749">
        <v>2000000</v>
      </c>
      <c r="B3749">
        <v>410241</v>
      </c>
      <c r="C3749">
        <f t="shared" si="58"/>
        <v>-1589759</v>
      </c>
      <c r="D3749" t="s">
        <v>10976</v>
      </c>
    </row>
    <row r="3750" spans="1:4" x14ac:dyDescent="0.3">
      <c r="A3750">
        <v>20000000</v>
      </c>
      <c r="B3750">
        <v>278821</v>
      </c>
      <c r="C3750">
        <f t="shared" si="58"/>
        <v>-19721179</v>
      </c>
      <c r="D3750" t="s">
        <v>10977</v>
      </c>
    </row>
    <row r="3751" spans="1:4" x14ac:dyDescent="0.3">
      <c r="A3751">
        <v>4200000000</v>
      </c>
      <c r="B3751">
        <v>211667</v>
      </c>
      <c r="C3751">
        <f t="shared" si="58"/>
        <v>-4199788333</v>
      </c>
      <c r="D3751" t="s">
        <v>10978</v>
      </c>
    </row>
    <row r="3752" spans="1:4" x14ac:dyDescent="0.3">
      <c r="A3752">
        <v>20000000</v>
      </c>
      <c r="B3752">
        <v>706622</v>
      </c>
      <c r="C3752">
        <f t="shared" si="58"/>
        <v>-19293378</v>
      </c>
      <c r="D3752" t="s">
        <v>10979</v>
      </c>
    </row>
    <row r="3753" spans="1:4" x14ac:dyDescent="0.3">
      <c r="A3753">
        <v>2500000</v>
      </c>
      <c r="B3753">
        <v>92191</v>
      </c>
      <c r="C3753">
        <f t="shared" si="58"/>
        <v>-2407809</v>
      </c>
      <c r="D3753" t="s">
        <v>10980</v>
      </c>
    </row>
    <row r="3754" spans="1:4" x14ac:dyDescent="0.3">
      <c r="A3754">
        <v>35000000</v>
      </c>
      <c r="B3754">
        <v>49413</v>
      </c>
      <c r="C3754">
        <f t="shared" si="58"/>
        <v>-34950587</v>
      </c>
      <c r="D3754" t="s">
        <v>10981</v>
      </c>
    </row>
    <row r="3755" spans="1:4" x14ac:dyDescent="0.3">
      <c r="A3755">
        <v>20000000</v>
      </c>
      <c r="B3755">
        <v>199652</v>
      </c>
      <c r="C3755">
        <f t="shared" si="58"/>
        <v>-19800348</v>
      </c>
      <c r="D3755" t="s">
        <v>10982</v>
      </c>
    </row>
    <row r="3756" spans="1:4" x14ac:dyDescent="0.3">
      <c r="A3756">
        <v>20000000</v>
      </c>
      <c r="B3756">
        <v>181655</v>
      </c>
      <c r="C3756">
        <f t="shared" si="58"/>
        <v>-19818345</v>
      </c>
      <c r="D3756" t="s">
        <v>10983</v>
      </c>
    </row>
    <row r="3757" spans="1:4" x14ac:dyDescent="0.3">
      <c r="A3757">
        <v>4500000</v>
      </c>
      <c r="B3757">
        <v>108229</v>
      </c>
      <c r="C3757">
        <f t="shared" si="58"/>
        <v>-4391771</v>
      </c>
      <c r="D3757" t="s">
        <v>10984</v>
      </c>
    </row>
    <row r="3758" spans="1:4" x14ac:dyDescent="0.3">
      <c r="A3758">
        <v>20000000</v>
      </c>
      <c r="B3758">
        <v>25529689.5</v>
      </c>
      <c r="C3758">
        <f t="shared" si="58"/>
        <v>5529689.5</v>
      </c>
      <c r="D3758" t="s">
        <v>10985</v>
      </c>
    </row>
    <row r="3759" spans="1:4" x14ac:dyDescent="0.3">
      <c r="A3759">
        <v>4400000</v>
      </c>
      <c r="B3759">
        <v>112000000</v>
      </c>
      <c r="C3759">
        <f t="shared" si="58"/>
        <v>107600000</v>
      </c>
      <c r="D3759" t="s">
        <v>10986</v>
      </c>
    </row>
    <row r="3760" spans="1:4" x14ac:dyDescent="0.3">
      <c r="A3760">
        <v>4400000</v>
      </c>
      <c r="B3760">
        <v>25529689.5</v>
      </c>
      <c r="C3760">
        <f t="shared" si="58"/>
        <v>21129689.5</v>
      </c>
      <c r="D3760" t="s">
        <v>10987</v>
      </c>
    </row>
    <row r="3761" spans="1:4" x14ac:dyDescent="0.3">
      <c r="A3761">
        <v>4400000</v>
      </c>
      <c r="B3761">
        <v>25529689.5</v>
      </c>
      <c r="C3761">
        <f t="shared" si="58"/>
        <v>21129689.5</v>
      </c>
      <c r="D3761" t="s">
        <v>10988</v>
      </c>
    </row>
    <row r="3762" spans="1:4" x14ac:dyDescent="0.3">
      <c r="A3762">
        <v>4400000</v>
      </c>
      <c r="B3762">
        <v>25529689.5</v>
      </c>
      <c r="C3762">
        <f t="shared" si="58"/>
        <v>21129689.5</v>
      </c>
      <c r="D3762" t="s">
        <v>10989</v>
      </c>
    </row>
    <row r="3763" spans="1:4" x14ac:dyDescent="0.3">
      <c r="A3763">
        <v>4500000</v>
      </c>
      <c r="B3763">
        <v>8691</v>
      </c>
      <c r="C3763">
        <f t="shared" si="58"/>
        <v>-4491309</v>
      </c>
      <c r="D3763" t="s">
        <v>10990</v>
      </c>
    </row>
    <row r="3764" spans="1:4" x14ac:dyDescent="0.3">
      <c r="A3764">
        <v>3000000</v>
      </c>
      <c r="B3764">
        <v>26345</v>
      </c>
      <c r="C3764">
        <f t="shared" si="58"/>
        <v>-2973655</v>
      </c>
      <c r="D3764" t="s">
        <v>10991</v>
      </c>
    </row>
    <row r="3765" spans="1:4" x14ac:dyDescent="0.3">
      <c r="A3765">
        <v>20000000</v>
      </c>
      <c r="B3765">
        <v>6940281</v>
      </c>
      <c r="C3765">
        <f t="shared" si="58"/>
        <v>-13059719</v>
      </c>
      <c r="D3765" t="s">
        <v>10992</v>
      </c>
    </row>
    <row r="3766" spans="1:4" x14ac:dyDescent="0.3">
      <c r="A3766">
        <v>20000000</v>
      </c>
      <c r="B3766">
        <v>188870</v>
      </c>
      <c r="C3766">
        <f t="shared" si="58"/>
        <v>-19811130</v>
      </c>
      <c r="D3766" t="s">
        <v>10993</v>
      </c>
    </row>
    <row r="3767" spans="1:4" x14ac:dyDescent="0.3">
      <c r="A3767">
        <v>6000000</v>
      </c>
      <c r="B3767">
        <v>20772796</v>
      </c>
      <c r="C3767">
        <f t="shared" si="58"/>
        <v>14772796</v>
      </c>
      <c r="D3767" t="s">
        <v>10994</v>
      </c>
    </row>
    <row r="3768" spans="1:4" x14ac:dyDescent="0.3">
      <c r="A3768">
        <v>150000000</v>
      </c>
      <c r="B3768">
        <v>199228</v>
      </c>
      <c r="C3768">
        <f t="shared" si="58"/>
        <v>-149800772</v>
      </c>
      <c r="D3768" t="s">
        <v>10995</v>
      </c>
    </row>
    <row r="3769" spans="1:4" x14ac:dyDescent="0.3">
      <c r="A3769">
        <v>4500000</v>
      </c>
      <c r="B3769">
        <v>25529689.5</v>
      </c>
      <c r="C3769">
        <f t="shared" si="58"/>
        <v>21029689.5</v>
      </c>
      <c r="D3769" t="s">
        <v>10996</v>
      </c>
    </row>
    <row r="3770" spans="1:4" x14ac:dyDescent="0.3">
      <c r="A3770">
        <v>150000000</v>
      </c>
      <c r="B3770">
        <v>34964818</v>
      </c>
      <c r="C3770">
        <f t="shared" si="58"/>
        <v>-115035182</v>
      </c>
      <c r="D3770" t="s">
        <v>7413</v>
      </c>
    </row>
    <row r="3771" spans="1:4" x14ac:dyDescent="0.3">
      <c r="A3771">
        <v>4200000</v>
      </c>
      <c r="B3771">
        <v>25529689.5</v>
      </c>
      <c r="C3771">
        <f t="shared" si="58"/>
        <v>21329689.5</v>
      </c>
      <c r="D3771" t="s">
        <v>10997</v>
      </c>
    </row>
    <row r="3772" spans="1:4" x14ac:dyDescent="0.3">
      <c r="A3772">
        <v>20000000</v>
      </c>
      <c r="B3772">
        <v>2542264</v>
      </c>
      <c r="C3772">
        <f t="shared" si="58"/>
        <v>-17457736</v>
      </c>
      <c r="D3772" t="s">
        <v>10998</v>
      </c>
    </row>
    <row r="3773" spans="1:4" x14ac:dyDescent="0.3">
      <c r="A3773">
        <v>4200000</v>
      </c>
      <c r="B3773">
        <v>1487477</v>
      </c>
      <c r="C3773">
        <f t="shared" si="58"/>
        <v>-2712523</v>
      </c>
      <c r="D3773" t="s">
        <v>10999</v>
      </c>
    </row>
    <row r="3774" spans="1:4" x14ac:dyDescent="0.3">
      <c r="A3774">
        <v>2300000</v>
      </c>
      <c r="B3774">
        <v>62549000</v>
      </c>
      <c r="C3774">
        <f t="shared" si="58"/>
        <v>60249000</v>
      </c>
      <c r="D3774" t="s">
        <v>11000</v>
      </c>
    </row>
    <row r="3775" spans="1:4" x14ac:dyDescent="0.3">
      <c r="A3775">
        <v>4000000</v>
      </c>
      <c r="B3775">
        <v>105500000</v>
      </c>
      <c r="C3775">
        <f t="shared" si="58"/>
        <v>101500000</v>
      </c>
      <c r="D3775" t="s">
        <v>11001</v>
      </c>
    </row>
    <row r="3776" spans="1:4" x14ac:dyDescent="0.3">
      <c r="A3776">
        <v>4000000</v>
      </c>
      <c r="B3776">
        <v>101055</v>
      </c>
      <c r="C3776">
        <f t="shared" si="58"/>
        <v>-3898945</v>
      </c>
      <c r="D3776" t="s">
        <v>11002</v>
      </c>
    </row>
    <row r="3777" spans="1:4" x14ac:dyDescent="0.3">
      <c r="A3777">
        <v>114000</v>
      </c>
      <c r="B3777">
        <v>25529689.5</v>
      </c>
      <c r="C3777">
        <f t="shared" si="58"/>
        <v>25415689.5</v>
      </c>
      <c r="D3777" t="s">
        <v>11003</v>
      </c>
    </row>
    <row r="3778" spans="1:4" x14ac:dyDescent="0.3">
      <c r="A3778">
        <v>4000000</v>
      </c>
      <c r="B3778">
        <v>44566004</v>
      </c>
      <c r="C3778">
        <f t="shared" si="58"/>
        <v>40566004</v>
      </c>
      <c r="D3778" t="s">
        <v>11004</v>
      </c>
    </row>
    <row r="3779" spans="1:4" x14ac:dyDescent="0.3">
      <c r="A3779">
        <v>4000000</v>
      </c>
      <c r="B3779">
        <v>39200000</v>
      </c>
      <c r="C3779">
        <f t="shared" ref="C3779:C3842" si="59">B3779-A3779</f>
        <v>35200000</v>
      </c>
      <c r="D3779" t="s">
        <v>11005</v>
      </c>
    </row>
    <row r="3780" spans="1:4" x14ac:dyDescent="0.3">
      <c r="A3780">
        <v>4000000</v>
      </c>
      <c r="B3780">
        <v>36000000</v>
      </c>
      <c r="C3780">
        <f t="shared" si="59"/>
        <v>32000000</v>
      </c>
      <c r="D3780" t="s">
        <v>11006</v>
      </c>
    </row>
    <row r="3781" spans="1:4" x14ac:dyDescent="0.3">
      <c r="A3781">
        <v>140000000</v>
      </c>
      <c r="B3781">
        <v>65007045</v>
      </c>
      <c r="C3781">
        <f t="shared" si="59"/>
        <v>-74992955</v>
      </c>
      <c r="D3781" t="s">
        <v>7427</v>
      </c>
    </row>
    <row r="3782" spans="1:4" x14ac:dyDescent="0.3">
      <c r="A3782">
        <v>4000000</v>
      </c>
      <c r="B3782">
        <v>31252964</v>
      </c>
      <c r="C3782">
        <f t="shared" si="59"/>
        <v>27252964</v>
      </c>
      <c r="D3782" t="s">
        <v>11007</v>
      </c>
    </row>
    <row r="3783" spans="1:4" x14ac:dyDescent="0.3">
      <c r="A3783">
        <v>8500000</v>
      </c>
      <c r="B3783">
        <v>131175</v>
      </c>
      <c r="C3783">
        <f t="shared" si="59"/>
        <v>-8368825</v>
      </c>
      <c r="D3783" t="s">
        <v>11008</v>
      </c>
    </row>
    <row r="3784" spans="1:4" x14ac:dyDescent="0.3">
      <c r="A3784">
        <v>3600000</v>
      </c>
      <c r="B3784">
        <v>31968347</v>
      </c>
      <c r="C3784">
        <f t="shared" si="59"/>
        <v>28368347</v>
      </c>
      <c r="D3784" t="s">
        <v>11009</v>
      </c>
    </row>
    <row r="3785" spans="1:4" x14ac:dyDescent="0.3">
      <c r="A3785">
        <v>4500000</v>
      </c>
      <c r="B3785">
        <v>25529689.5</v>
      </c>
      <c r="C3785">
        <f t="shared" si="59"/>
        <v>21029689.5</v>
      </c>
      <c r="D3785" t="s">
        <v>11010</v>
      </c>
    </row>
    <row r="3786" spans="1:4" x14ac:dyDescent="0.3">
      <c r="A3786">
        <v>4000000</v>
      </c>
      <c r="B3786">
        <v>25529689.5</v>
      </c>
      <c r="C3786">
        <f t="shared" si="59"/>
        <v>21529689.5</v>
      </c>
      <c r="D3786" t="s">
        <v>10710</v>
      </c>
    </row>
    <row r="3787" spans="1:4" x14ac:dyDescent="0.3">
      <c r="A3787">
        <v>4000000</v>
      </c>
      <c r="B3787">
        <v>25529689.5</v>
      </c>
      <c r="C3787">
        <f t="shared" si="59"/>
        <v>21529689.5</v>
      </c>
      <c r="D3787" t="s">
        <v>11011</v>
      </c>
    </row>
    <row r="3788" spans="1:4" x14ac:dyDescent="0.3">
      <c r="A3788">
        <v>4000000</v>
      </c>
      <c r="B3788">
        <v>35385560</v>
      </c>
      <c r="C3788">
        <f t="shared" si="59"/>
        <v>31385560</v>
      </c>
      <c r="D3788" t="s">
        <v>11012</v>
      </c>
    </row>
    <row r="3789" spans="1:4" x14ac:dyDescent="0.3">
      <c r="A3789">
        <v>4000000</v>
      </c>
      <c r="B3789">
        <v>25529689.5</v>
      </c>
      <c r="C3789">
        <f t="shared" si="59"/>
        <v>21529689.5</v>
      </c>
      <c r="D3789" t="s">
        <v>11013</v>
      </c>
    </row>
    <row r="3790" spans="1:4" x14ac:dyDescent="0.3">
      <c r="A3790">
        <v>3500000</v>
      </c>
      <c r="B3790">
        <v>20803237</v>
      </c>
      <c r="C3790">
        <f t="shared" si="59"/>
        <v>17303237</v>
      </c>
      <c r="D3790" t="s">
        <v>11014</v>
      </c>
    </row>
    <row r="3791" spans="1:4" x14ac:dyDescent="0.3">
      <c r="A3791">
        <v>4000000</v>
      </c>
      <c r="B3791">
        <v>13008928</v>
      </c>
      <c r="C3791">
        <f t="shared" si="59"/>
        <v>9008928</v>
      </c>
      <c r="D3791" t="s">
        <v>11015</v>
      </c>
    </row>
    <row r="3792" spans="1:4" x14ac:dyDescent="0.3">
      <c r="A3792">
        <v>4000000</v>
      </c>
      <c r="B3792">
        <v>25529689.5</v>
      </c>
      <c r="C3792">
        <f t="shared" si="59"/>
        <v>21529689.5</v>
      </c>
      <c r="D3792" t="s">
        <v>11016</v>
      </c>
    </row>
    <row r="3793" spans="1:4" x14ac:dyDescent="0.3">
      <c r="A3793">
        <v>20000000</v>
      </c>
      <c r="B3793">
        <v>10941801</v>
      </c>
      <c r="C3793">
        <f t="shared" si="59"/>
        <v>-9058199</v>
      </c>
      <c r="D3793" t="s">
        <v>11017</v>
      </c>
    </row>
    <row r="3794" spans="1:4" x14ac:dyDescent="0.3">
      <c r="A3794">
        <v>5000000</v>
      </c>
      <c r="B3794">
        <v>15152879</v>
      </c>
      <c r="C3794">
        <f t="shared" si="59"/>
        <v>10152879</v>
      </c>
      <c r="D3794" t="s">
        <v>11018</v>
      </c>
    </row>
    <row r="3795" spans="1:4" x14ac:dyDescent="0.3">
      <c r="A3795">
        <v>4000000</v>
      </c>
      <c r="B3795">
        <v>25359200</v>
      </c>
      <c r="C3795">
        <f t="shared" si="59"/>
        <v>21359200</v>
      </c>
      <c r="D3795" t="s">
        <v>11019</v>
      </c>
    </row>
    <row r="3796" spans="1:4" x14ac:dyDescent="0.3">
      <c r="A3796">
        <v>4000000</v>
      </c>
      <c r="B3796">
        <v>10515579</v>
      </c>
      <c r="C3796">
        <f t="shared" si="59"/>
        <v>6515579</v>
      </c>
      <c r="D3796" t="s">
        <v>11020</v>
      </c>
    </row>
    <row r="3797" spans="1:4" x14ac:dyDescent="0.3">
      <c r="A3797">
        <v>100000000</v>
      </c>
      <c r="B3797">
        <v>180011740</v>
      </c>
      <c r="C3797">
        <f t="shared" si="59"/>
        <v>80011740</v>
      </c>
      <c r="D3797" t="s">
        <v>7550</v>
      </c>
    </row>
    <row r="3798" spans="1:4" x14ac:dyDescent="0.3">
      <c r="A3798">
        <v>4000000</v>
      </c>
      <c r="B3798">
        <v>10097096</v>
      </c>
      <c r="C3798">
        <f t="shared" si="59"/>
        <v>6097096</v>
      </c>
      <c r="D3798" t="s">
        <v>11021</v>
      </c>
    </row>
    <row r="3799" spans="1:4" x14ac:dyDescent="0.3">
      <c r="A3799">
        <v>6000000</v>
      </c>
      <c r="B3799">
        <v>9821335</v>
      </c>
      <c r="C3799">
        <f t="shared" si="59"/>
        <v>3821335</v>
      </c>
      <c r="D3799" t="s">
        <v>11022</v>
      </c>
    </row>
    <row r="3800" spans="1:4" x14ac:dyDescent="0.3">
      <c r="A3800">
        <v>3200000</v>
      </c>
      <c r="B3800">
        <v>8243880</v>
      </c>
      <c r="C3800">
        <f t="shared" si="59"/>
        <v>5043880</v>
      </c>
      <c r="D3800" t="s">
        <v>11023</v>
      </c>
    </row>
    <row r="3801" spans="1:4" x14ac:dyDescent="0.3">
      <c r="A3801">
        <v>4000000</v>
      </c>
      <c r="B3801">
        <v>25529689.5</v>
      </c>
      <c r="C3801">
        <f t="shared" si="59"/>
        <v>21529689.5</v>
      </c>
      <c r="D3801" t="s">
        <v>11024</v>
      </c>
    </row>
    <row r="3802" spans="1:4" x14ac:dyDescent="0.3">
      <c r="A3802">
        <v>4000000</v>
      </c>
      <c r="B3802">
        <v>7825820</v>
      </c>
      <c r="C3802">
        <f t="shared" si="59"/>
        <v>3825820</v>
      </c>
      <c r="D3802" t="s">
        <v>11025</v>
      </c>
    </row>
    <row r="3803" spans="1:4" x14ac:dyDescent="0.3">
      <c r="A3803">
        <v>20000000</v>
      </c>
      <c r="B3803">
        <v>7557877</v>
      </c>
      <c r="C3803">
        <f t="shared" si="59"/>
        <v>-12442123</v>
      </c>
      <c r="D3803" t="s">
        <v>11026</v>
      </c>
    </row>
    <row r="3804" spans="1:4" x14ac:dyDescent="0.3">
      <c r="A3804">
        <v>3400000</v>
      </c>
      <c r="B3804">
        <v>7159147</v>
      </c>
      <c r="C3804">
        <f t="shared" si="59"/>
        <v>3759147</v>
      </c>
      <c r="D3804" t="s">
        <v>11027</v>
      </c>
    </row>
    <row r="3805" spans="1:4" x14ac:dyDescent="0.3">
      <c r="A3805">
        <v>4000000</v>
      </c>
      <c r="B3805">
        <v>17314483</v>
      </c>
      <c r="C3805">
        <f t="shared" si="59"/>
        <v>13314483</v>
      </c>
      <c r="D3805" t="s">
        <v>11028</v>
      </c>
    </row>
    <row r="3806" spans="1:4" x14ac:dyDescent="0.3">
      <c r="A3806">
        <v>4000000</v>
      </c>
      <c r="B3806">
        <v>6525762</v>
      </c>
      <c r="C3806">
        <f t="shared" si="59"/>
        <v>2525762</v>
      </c>
      <c r="D3806" t="s">
        <v>11029</v>
      </c>
    </row>
    <row r="3807" spans="1:4" x14ac:dyDescent="0.3">
      <c r="A3807">
        <v>4000000</v>
      </c>
      <c r="B3807">
        <v>25529689.5</v>
      </c>
      <c r="C3807">
        <f t="shared" si="59"/>
        <v>21529689.5</v>
      </c>
      <c r="D3807" t="s">
        <v>11030</v>
      </c>
    </row>
    <row r="3808" spans="1:4" x14ac:dyDescent="0.3">
      <c r="A3808">
        <v>20000000</v>
      </c>
      <c r="B3808">
        <v>4613815</v>
      </c>
      <c r="C3808">
        <f t="shared" si="59"/>
        <v>-15386185</v>
      </c>
      <c r="D3808" t="s">
        <v>11031</v>
      </c>
    </row>
    <row r="3809" spans="1:4" x14ac:dyDescent="0.3">
      <c r="A3809">
        <v>4000000</v>
      </c>
      <c r="B3809">
        <v>4301331</v>
      </c>
      <c r="C3809">
        <f t="shared" si="59"/>
        <v>301331</v>
      </c>
      <c r="D3809" t="s">
        <v>11032</v>
      </c>
    </row>
    <row r="3810" spans="1:4" x14ac:dyDescent="0.3">
      <c r="A3810">
        <v>4000000</v>
      </c>
      <c r="B3810">
        <v>4046737</v>
      </c>
      <c r="C3810">
        <f t="shared" si="59"/>
        <v>46737</v>
      </c>
      <c r="D3810" t="s">
        <v>11033</v>
      </c>
    </row>
    <row r="3811" spans="1:4" x14ac:dyDescent="0.3">
      <c r="A3811">
        <v>8000000</v>
      </c>
      <c r="B3811">
        <v>3713002</v>
      </c>
      <c r="C3811">
        <f t="shared" si="59"/>
        <v>-4286998</v>
      </c>
      <c r="D3811" t="s">
        <v>11034</v>
      </c>
    </row>
    <row r="3812" spans="1:4" x14ac:dyDescent="0.3">
      <c r="A3812">
        <v>4000000</v>
      </c>
      <c r="B3812">
        <v>3468572</v>
      </c>
      <c r="C3812">
        <f t="shared" si="59"/>
        <v>-531428</v>
      </c>
      <c r="D3812" t="s">
        <v>11035</v>
      </c>
    </row>
    <row r="3813" spans="1:4" x14ac:dyDescent="0.3">
      <c r="A3813">
        <v>4000000</v>
      </c>
      <c r="B3813">
        <v>2892582</v>
      </c>
      <c r="C3813">
        <f t="shared" si="59"/>
        <v>-1107418</v>
      </c>
      <c r="D3813" t="s">
        <v>11036</v>
      </c>
    </row>
    <row r="3814" spans="1:4" x14ac:dyDescent="0.3">
      <c r="A3814">
        <v>4000000</v>
      </c>
      <c r="B3814">
        <v>2800000</v>
      </c>
      <c r="C3814">
        <f t="shared" si="59"/>
        <v>-1200000</v>
      </c>
      <c r="D3814" t="s">
        <v>11037</v>
      </c>
    </row>
    <row r="3815" spans="1:4" x14ac:dyDescent="0.3">
      <c r="A3815">
        <v>4000000</v>
      </c>
      <c r="B3815">
        <v>2426851</v>
      </c>
      <c r="C3815">
        <f t="shared" si="59"/>
        <v>-1573149</v>
      </c>
      <c r="D3815" t="s">
        <v>11038</v>
      </c>
    </row>
    <row r="3816" spans="1:4" x14ac:dyDescent="0.3">
      <c r="A3816">
        <v>4000000</v>
      </c>
      <c r="B3816">
        <v>1325073</v>
      </c>
      <c r="C3816">
        <f t="shared" si="59"/>
        <v>-2674927</v>
      </c>
      <c r="D3816" t="s">
        <v>11039</v>
      </c>
    </row>
    <row r="3817" spans="1:4" x14ac:dyDescent="0.3">
      <c r="A3817">
        <v>4000000</v>
      </c>
      <c r="B3817">
        <v>25529689.5</v>
      </c>
      <c r="C3817">
        <f t="shared" si="59"/>
        <v>21529689.5</v>
      </c>
      <c r="D3817" t="s">
        <v>11040</v>
      </c>
    </row>
    <row r="3818" spans="1:4" x14ac:dyDescent="0.3">
      <c r="A3818">
        <v>4000000</v>
      </c>
      <c r="B3818">
        <v>864959</v>
      </c>
      <c r="C3818">
        <f t="shared" si="59"/>
        <v>-3135041</v>
      </c>
      <c r="D3818" t="s">
        <v>11041</v>
      </c>
    </row>
    <row r="3819" spans="1:4" x14ac:dyDescent="0.3">
      <c r="A3819">
        <v>4000000</v>
      </c>
      <c r="B3819">
        <v>2601847</v>
      </c>
      <c r="C3819">
        <f t="shared" si="59"/>
        <v>-1398153</v>
      </c>
      <c r="D3819" t="s">
        <v>11042</v>
      </c>
    </row>
    <row r="3820" spans="1:4" x14ac:dyDescent="0.3">
      <c r="A3820">
        <v>4000000</v>
      </c>
      <c r="B3820">
        <v>800000</v>
      </c>
      <c r="C3820">
        <f t="shared" si="59"/>
        <v>-3200000</v>
      </c>
      <c r="D3820" t="s">
        <v>11043</v>
      </c>
    </row>
    <row r="3821" spans="1:4" x14ac:dyDescent="0.3">
      <c r="A3821">
        <v>20000000</v>
      </c>
      <c r="B3821">
        <v>1429260</v>
      </c>
      <c r="C3821">
        <f t="shared" si="59"/>
        <v>-18570740</v>
      </c>
      <c r="D3821" t="s">
        <v>11044</v>
      </c>
    </row>
    <row r="3822" spans="1:4" x14ac:dyDescent="0.3">
      <c r="A3822">
        <v>4500000</v>
      </c>
      <c r="B3822">
        <v>25529689.5</v>
      </c>
      <c r="C3822">
        <f t="shared" si="59"/>
        <v>21029689.5</v>
      </c>
      <c r="D3822" t="s">
        <v>11045</v>
      </c>
    </row>
    <row r="3823" spans="1:4" x14ac:dyDescent="0.3">
      <c r="A3823">
        <v>4000000</v>
      </c>
      <c r="B3823">
        <v>562059</v>
      </c>
      <c r="C3823">
        <f t="shared" si="59"/>
        <v>-3437941</v>
      </c>
      <c r="D3823" t="s">
        <v>11046</v>
      </c>
    </row>
    <row r="3824" spans="1:4" x14ac:dyDescent="0.3">
      <c r="A3824">
        <v>4000000</v>
      </c>
      <c r="B3824">
        <v>399793</v>
      </c>
      <c r="C3824">
        <f t="shared" si="59"/>
        <v>-3600207</v>
      </c>
      <c r="D3824" t="s">
        <v>11047</v>
      </c>
    </row>
    <row r="3825" spans="1:4" x14ac:dyDescent="0.3">
      <c r="A3825">
        <v>20000000</v>
      </c>
      <c r="B3825">
        <v>25529689.5</v>
      </c>
      <c r="C3825">
        <f t="shared" si="59"/>
        <v>5529689.5</v>
      </c>
      <c r="D3825" t="s">
        <v>11048</v>
      </c>
    </row>
    <row r="3826" spans="1:4" x14ac:dyDescent="0.3">
      <c r="A3826">
        <v>4000000</v>
      </c>
      <c r="B3826">
        <v>371897</v>
      </c>
      <c r="C3826">
        <f t="shared" si="59"/>
        <v>-3628103</v>
      </c>
      <c r="D3826" t="s">
        <v>11049</v>
      </c>
    </row>
    <row r="3827" spans="1:4" x14ac:dyDescent="0.3">
      <c r="A3827">
        <v>3000000</v>
      </c>
      <c r="B3827">
        <v>302204</v>
      </c>
      <c r="C3827">
        <f t="shared" si="59"/>
        <v>-2697796</v>
      </c>
      <c r="D3827" t="s">
        <v>11050</v>
      </c>
    </row>
    <row r="3828" spans="1:4" x14ac:dyDescent="0.3">
      <c r="A3828">
        <v>1300000</v>
      </c>
      <c r="B3828">
        <v>354704</v>
      </c>
      <c r="C3828">
        <f t="shared" si="59"/>
        <v>-945296</v>
      </c>
      <c r="D3828" t="s">
        <v>11051</v>
      </c>
    </row>
    <row r="3829" spans="1:4" x14ac:dyDescent="0.3">
      <c r="A3829">
        <v>1500000</v>
      </c>
      <c r="B3829">
        <v>265107</v>
      </c>
      <c r="C3829">
        <f t="shared" si="59"/>
        <v>-1234893</v>
      </c>
      <c r="D3829" t="s">
        <v>11052</v>
      </c>
    </row>
    <row r="3830" spans="1:4" x14ac:dyDescent="0.3">
      <c r="A3830">
        <v>4000000</v>
      </c>
      <c r="B3830">
        <v>185577</v>
      </c>
      <c r="C3830">
        <f t="shared" si="59"/>
        <v>-3814423</v>
      </c>
      <c r="D3830" t="s">
        <v>11053</v>
      </c>
    </row>
    <row r="3831" spans="1:4" x14ac:dyDescent="0.3">
      <c r="A3831">
        <v>4000000</v>
      </c>
      <c r="B3831">
        <v>100412</v>
      </c>
      <c r="C3831">
        <f t="shared" si="59"/>
        <v>-3899588</v>
      </c>
      <c r="D3831" t="s">
        <v>11054</v>
      </c>
    </row>
    <row r="3832" spans="1:4" x14ac:dyDescent="0.3">
      <c r="A3832">
        <v>9500000</v>
      </c>
      <c r="B3832">
        <v>58214</v>
      </c>
      <c r="C3832">
        <f t="shared" si="59"/>
        <v>-9441786</v>
      </c>
      <c r="D3832" t="s">
        <v>11055</v>
      </c>
    </row>
    <row r="3833" spans="1:4" x14ac:dyDescent="0.3">
      <c r="A3833">
        <v>14000000</v>
      </c>
      <c r="B3833">
        <v>75078</v>
      </c>
      <c r="C3833">
        <f t="shared" si="59"/>
        <v>-13924922</v>
      </c>
      <c r="D3833" t="s">
        <v>11056</v>
      </c>
    </row>
    <row r="3834" spans="1:4" x14ac:dyDescent="0.3">
      <c r="A3834">
        <v>2500000</v>
      </c>
      <c r="B3834">
        <v>64359</v>
      </c>
      <c r="C3834">
        <f t="shared" si="59"/>
        <v>-2435641</v>
      </c>
      <c r="D3834" t="s">
        <v>11057</v>
      </c>
    </row>
    <row r="3835" spans="1:4" x14ac:dyDescent="0.3">
      <c r="A3835">
        <v>16000000</v>
      </c>
      <c r="B3835">
        <v>317125</v>
      </c>
      <c r="C3835">
        <f t="shared" si="59"/>
        <v>-15682875</v>
      </c>
      <c r="D3835" t="s">
        <v>11058</v>
      </c>
    </row>
    <row r="3836" spans="1:4" x14ac:dyDescent="0.3">
      <c r="A3836">
        <v>4000000</v>
      </c>
      <c r="B3836">
        <v>25529689.5</v>
      </c>
      <c r="C3836">
        <f t="shared" si="59"/>
        <v>21529689.5</v>
      </c>
      <c r="D3836" t="s">
        <v>11059</v>
      </c>
    </row>
    <row r="3837" spans="1:4" x14ac:dyDescent="0.3">
      <c r="A3837">
        <v>4000000</v>
      </c>
      <c r="B3837">
        <v>146402</v>
      </c>
      <c r="C3837">
        <f t="shared" si="59"/>
        <v>-3853598</v>
      </c>
      <c r="D3837" t="s">
        <v>11060</v>
      </c>
    </row>
    <row r="3838" spans="1:4" x14ac:dyDescent="0.3">
      <c r="A3838">
        <v>650000</v>
      </c>
      <c r="B3838">
        <v>18469</v>
      </c>
      <c r="C3838">
        <f t="shared" si="59"/>
        <v>-631531</v>
      </c>
      <c r="D3838" t="s">
        <v>11061</v>
      </c>
    </row>
    <row r="3839" spans="1:4" x14ac:dyDescent="0.3">
      <c r="A3839">
        <v>4000000</v>
      </c>
      <c r="B3839">
        <v>12836</v>
      </c>
      <c r="C3839">
        <f t="shared" si="59"/>
        <v>-3987164</v>
      </c>
      <c r="D3839" t="s">
        <v>11062</v>
      </c>
    </row>
    <row r="3840" spans="1:4" x14ac:dyDescent="0.3">
      <c r="A3840">
        <v>4000000</v>
      </c>
      <c r="B3840">
        <v>20262</v>
      </c>
      <c r="C3840">
        <f t="shared" si="59"/>
        <v>-3979738</v>
      </c>
      <c r="D3840" t="s">
        <v>11063</v>
      </c>
    </row>
    <row r="3841" spans="1:4" x14ac:dyDescent="0.3">
      <c r="A3841">
        <v>4000000</v>
      </c>
      <c r="B3841">
        <v>25529689.5</v>
      </c>
      <c r="C3841">
        <f t="shared" si="59"/>
        <v>21529689.5</v>
      </c>
      <c r="D3841" t="s">
        <v>11064</v>
      </c>
    </row>
    <row r="3842" spans="1:4" x14ac:dyDescent="0.3">
      <c r="A3842">
        <v>4000000</v>
      </c>
      <c r="B3842">
        <v>25529689.5</v>
      </c>
      <c r="C3842">
        <f t="shared" si="59"/>
        <v>21529689.5</v>
      </c>
      <c r="D3842" t="s">
        <v>11065</v>
      </c>
    </row>
    <row r="3843" spans="1:4" x14ac:dyDescent="0.3">
      <c r="A3843">
        <v>20000000</v>
      </c>
      <c r="B3843">
        <v>25529689.5</v>
      </c>
      <c r="C3843">
        <f t="shared" ref="C3843:C3906" si="60">B3843-A3843</f>
        <v>5529689.5</v>
      </c>
      <c r="D3843" t="s">
        <v>11066</v>
      </c>
    </row>
    <row r="3844" spans="1:4" x14ac:dyDescent="0.3">
      <c r="A3844">
        <v>4000000</v>
      </c>
      <c r="B3844">
        <v>25529689.5</v>
      </c>
      <c r="C3844">
        <f t="shared" si="60"/>
        <v>21529689.5</v>
      </c>
      <c r="D3844" t="s">
        <v>11067</v>
      </c>
    </row>
    <row r="3845" spans="1:4" x14ac:dyDescent="0.3">
      <c r="A3845">
        <v>4000000</v>
      </c>
      <c r="B3845">
        <v>25529689.5</v>
      </c>
      <c r="C3845">
        <f t="shared" si="60"/>
        <v>21529689.5</v>
      </c>
      <c r="D3845" t="s">
        <v>11068</v>
      </c>
    </row>
    <row r="3846" spans="1:4" x14ac:dyDescent="0.3">
      <c r="A3846">
        <v>4000000</v>
      </c>
      <c r="B3846">
        <v>4063</v>
      </c>
      <c r="C3846">
        <f t="shared" si="60"/>
        <v>-3995937</v>
      </c>
      <c r="D3846" t="s">
        <v>11069</v>
      </c>
    </row>
    <row r="3847" spans="1:4" x14ac:dyDescent="0.3">
      <c r="A3847">
        <v>3950000</v>
      </c>
      <c r="B3847">
        <v>25529689.5</v>
      </c>
      <c r="C3847">
        <f t="shared" si="60"/>
        <v>21579689.5</v>
      </c>
      <c r="D3847" t="s">
        <v>11070</v>
      </c>
    </row>
    <row r="3848" spans="1:4" x14ac:dyDescent="0.3">
      <c r="A3848">
        <v>4000000</v>
      </c>
      <c r="B3848">
        <v>25529689.5</v>
      </c>
      <c r="C3848">
        <f t="shared" si="60"/>
        <v>21529689.5</v>
      </c>
      <c r="D3848" t="s">
        <v>11071</v>
      </c>
    </row>
    <row r="3849" spans="1:4" x14ac:dyDescent="0.3">
      <c r="A3849">
        <v>4000000</v>
      </c>
      <c r="B3849">
        <v>25529689.5</v>
      </c>
      <c r="C3849">
        <f t="shared" si="60"/>
        <v>21529689.5</v>
      </c>
      <c r="D3849" t="s">
        <v>11072</v>
      </c>
    </row>
    <row r="3850" spans="1:4" x14ac:dyDescent="0.3">
      <c r="A3850">
        <v>20000000</v>
      </c>
      <c r="B3850">
        <v>25529689.5</v>
      </c>
      <c r="C3850">
        <f t="shared" si="60"/>
        <v>5529689.5</v>
      </c>
      <c r="D3850" t="s">
        <v>11073</v>
      </c>
    </row>
    <row r="3851" spans="1:4" x14ac:dyDescent="0.3">
      <c r="A3851">
        <v>4000000</v>
      </c>
      <c r="B3851">
        <v>25529689.5</v>
      </c>
      <c r="C3851">
        <f t="shared" si="60"/>
        <v>21529689.5</v>
      </c>
      <c r="D3851" t="s">
        <v>11074</v>
      </c>
    </row>
    <row r="3852" spans="1:4" x14ac:dyDescent="0.3">
      <c r="A3852">
        <v>4000000</v>
      </c>
      <c r="B3852">
        <v>25529689.5</v>
      </c>
      <c r="C3852">
        <f t="shared" si="60"/>
        <v>21529689.5</v>
      </c>
      <c r="D3852" t="s">
        <v>11075</v>
      </c>
    </row>
    <row r="3853" spans="1:4" x14ac:dyDescent="0.3">
      <c r="A3853">
        <v>4000000</v>
      </c>
      <c r="B3853">
        <v>25529689.5</v>
      </c>
      <c r="C3853">
        <f t="shared" si="60"/>
        <v>21529689.5</v>
      </c>
      <c r="D3853" t="s">
        <v>11076</v>
      </c>
    </row>
    <row r="3854" spans="1:4" x14ac:dyDescent="0.3">
      <c r="A3854">
        <v>100000000</v>
      </c>
      <c r="B3854">
        <v>25529689.5</v>
      </c>
      <c r="C3854">
        <f t="shared" si="60"/>
        <v>-74470310.5</v>
      </c>
      <c r="D3854" t="s">
        <v>7629</v>
      </c>
    </row>
    <row r="3855" spans="1:4" x14ac:dyDescent="0.3">
      <c r="A3855">
        <v>2000000</v>
      </c>
      <c r="B3855">
        <v>25529689.5</v>
      </c>
      <c r="C3855">
        <f t="shared" si="60"/>
        <v>23529689.5</v>
      </c>
      <c r="D3855" t="s">
        <v>11077</v>
      </c>
    </row>
    <row r="3856" spans="1:4" x14ac:dyDescent="0.3">
      <c r="A3856">
        <v>3800000</v>
      </c>
      <c r="B3856">
        <v>25529689.5</v>
      </c>
      <c r="C3856">
        <f t="shared" si="60"/>
        <v>21729689.5</v>
      </c>
      <c r="D3856" t="s">
        <v>11078</v>
      </c>
    </row>
    <row r="3857" spans="1:4" x14ac:dyDescent="0.3">
      <c r="A3857">
        <v>3977000</v>
      </c>
      <c r="B3857">
        <v>198655278</v>
      </c>
      <c r="C3857">
        <f t="shared" si="60"/>
        <v>194678278</v>
      </c>
      <c r="D3857" t="s">
        <v>11079</v>
      </c>
    </row>
    <row r="3858" spans="1:4" x14ac:dyDescent="0.3">
      <c r="A3858">
        <v>4000000</v>
      </c>
      <c r="B3858">
        <v>143653</v>
      </c>
      <c r="C3858">
        <f t="shared" si="60"/>
        <v>-3856347</v>
      </c>
      <c r="D3858" t="s">
        <v>11080</v>
      </c>
    </row>
    <row r="3859" spans="1:4" x14ac:dyDescent="0.3">
      <c r="A3859">
        <v>3800000</v>
      </c>
      <c r="B3859">
        <v>14873</v>
      </c>
      <c r="C3859">
        <f t="shared" si="60"/>
        <v>-3785127</v>
      </c>
      <c r="D3859" t="s">
        <v>11081</v>
      </c>
    </row>
    <row r="3860" spans="1:4" x14ac:dyDescent="0.3">
      <c r="A3860">
        <v>20000000</v>
      </c>
      <c r="B3860">
        <v>25529689.5</v>
      </c>
      <c r="C3860">
        <f t="shared" si="60"/>
        <v>5529689.5</v>
      </c>
      <c r="D3860" t="s">
        <v>11082</v>
      </c>
    </row>
    <row r="3861" spans="1:4" x14ac:dyDescent="0.3">
      <c r="A3861">
        <v>3768785</v>
      </c>
      <c r="B3861">
        <v>8000000</v>
      </c>
      <c r="C3861">
        <f t="shared" si="60"/>
        <v>4231215</v>
      </c>
      <c r="D3861" t="s">
        <v>11083</v>
      </c>
    </row>
    <row r="3862" spans="1:4" x14ac:dyDescent="0.3">
      <c r="A3862">
        <v>20000000</v>
      </c>
      <c r="B3862">
        <v>304137</v>
      </c>
      <c r="C3862">
        <f t="shared" si="60"/>
        <v>-19695863</v>
      </c>
      <c r="D3862" t="s">
        <v>11084</v>
      </c>
    </row>
    <row r="3863" spans="1:4" x14ac:dyDescent="0.3">
      <c r="A3863">
        <v>8000000</v>
      </c>
      <c r="B3863">
        <v>25529689.5</v>
      </c>
      <c r="C3863">
        <f t="shared" si="60"/>
        <v>17529689.5</v>
      </c>
      <c r="D3863" t="s">
        <v>11085</v>
      </c>
    </row>
    <row r="3864" spans="1:4" x14ac:dyDescent="0.3">
      <c r="A3864">
        <v>3500000</v>
      </c>
      <c r="B3864">
        <v>37606</v>
      </c>
      <c r="C3864">
        <f t="shared" si="60"/>
        <v>-3462394</v>
      </c>
      <c r="D3864" t="s">
        <v>11086</v>
      </c>
    </row>
    <row r="3865" spans="1:4" x14ac:dyDescent="0.3">
      <c r="A3865">
        <v>3700000</v>
      </c>
      <c r="B3865">
        <v>2956000</v>
      </c>
      <c r="C3865">
        <f t="shared" si="60"/>
        <v>-744000</v>
      </c>
      <c r="D3865" t="s">
        <v>11087</v>
      </c>
    </row>
    <row r="3866" spans="1:4" x14ac:dyDescent="0.3">
      <c r="A3866">
        <v>3800000</v>
      </c>
      <c r="B3866">
        <v>19959</v>
      </c>
      <c r="C3866">
        <f t="shared" si="60"/>
        <v>-3780041</v>
      </c>
      <c r="D3866" t="s">
        <v>11088</v>
      </c>
    </row>
    <row r="3867" spans="1:4" x14ac:dyDescent="0.3">
      <c r="A3867">
        <v>2000000</v>
      </c>
      <c r="B3867">
        <v>2706659</v>
      </c>
      <c r="C3867">
        <f t="shared" si="60"/>
        <v>706659</v>
      </c>
      <c r="D3867" t="s">
        <v>11089</v>
      </c>
    </row>
    <row r="3868" spans="1:4" x14ac:dyDescent="0.3">
      <c r="A3868">
        <v>30000000</v>
      </c>
      <c r="B3868">
        <v>61094903</v>
      </c>
      <c r="C3868">
        <f t="shared" si="60"/>
        <v>31094903</v>
      </c>
      <c r="D3868" t="s">
        <v>8467</v>
      </c>
    </row>
    <row r="3869" spans="1:4" x14ac:dyDescent="0.3">
      <c r="A3869">
        <v>3600000</v>
      </c>
      <c r="B3869">
        <v>25529689.5</v>
      </c>
      <c r="C3869">
        <f t="shared" si="60"/>
        <v>21929689.5</v>
      </c>
      <c r="D3869" t="s">
        <v>11090</v>
      </c>
    </row>
    <row r="3870" spans="1:4" x14ac:dyDescent="0.3">
      <c r="A3870">
        <v>3500000</v>
      </c>
      <c r="B3870">
        <v>45857453</v>
      </c>
      <c r="C3870">
        <f t="shared" si="60"/>
        <v>42357453</v>
      </c>
      <c r="D3870" t="s">
        <v>11091</v>
      </c>
    </row>
    <row r="3871" spans="1:4" x14ac:dyDescent="0.3">
      <c r="A3871">
        <v>3500000</v>
      </c>
      <c r="B3871">
        <v>83400000</v>
      </c>
      <c r="C3871">
        <f t="shared" si="60"/>
        <v>79900000</v>
      </c>
      <c r="D3871" t="s">
        <v>11092</v>
      </c>
    </row>
    <row r="3872" spans="1:4" x14ac:dyDescent="0.3">
      <c r="A3872">
        <v>5000000</v>
      </c>
      <c r="B3872">
        <v>25529689.5</v>
      </c>
      <c r="C3872">
        <f t="shared" si="60"/>
        <v>20529689.5</v>
      </c>
      <c r="D3872" t="s">
        <v>11093</v>
      </c>
    </row>
    <row r="3873" spans="1:4" x14ac:dyDescent="0.3">
      <c r="A3873">
        <v>3500000</v>
      </c>
      <c r="B3873">
        <v>27900000</v>
      </c>
      <c r="C3873">
        <f t="shared" si="60"/>
        <v>24400000</v>
      </c>
      <c r="D3873" t="s">
        <v>11094</v>
      </c>
    </row>
    <row r="3874" spans="1:4" x14ac:dyDescent="0.3">
      <c r="A3874">
        <v>3500000</v>
      </c>
      <c r="B3874">
        <v>27900000</v>
      </c>
      <c r="C3874">
        <f t="shared" si="60"/>
        <v>24400000</v>
      </c>
      <c r="D3874" t="s">
        <v>11095</v>
      </c>
    </row>
    <row r="3875" spans="1:4" x14ac:dyDescent="0.3">
      <c r="A3875">
        <v>3500000</v>
      </c>
      <c r="B3875">
        <v>14000000</v>
      </c>
      <c r="C3875">
        <f t="shared" si="60"/>
        <v>10500000</v>
      </c>
      <c r="D3875" t="s">
        <v>11096</v>
      </c>
    </row>
    <row r="3876" spans="1:4" x14ac:dyDescent="0.3">
      <c r="A3876">
        <v>3716946</v>
      </c>
      <c r="B3876">
        <v>25529689.5</v>
      </c>
      <c r="C3876">
        <f t="shared" si="60"/>
        <v>21812743.5</v>
      </c>
      <c r="D3876" t="s">
        <v>11097</v>
      </c>
    </row>
    <row r="3877" spans="1:4" x14ac:dyDescent="0.3">
      <c r="A3877">
        <v>3500000</v>
      </c>
      <c r="B3877">
        <v>25529689.5</v>
      </c>
      <c r="C3877">
        <f t="shared" si="60"/>
        <v>22029689.5</v>
      </c>
      <c r="D3877" t="s">
        <v>11098</v>
      </c>
    </row>
    <row r="3878" spans="1:4" x14ac:dyDescent="0.3">
      <c r="A3878">
        <v>3500000</v>
      </c>
      <c r="B3878">
        <v>25529689.5</v>
      </c>
      <c r="C3878">
        <f t="shared" si="60"/>
        <v>22029689.5</v>
      </c>
      <c r="D3878" t="s">
        <v>11099</v>
      </c>
    </row>
    <row r="3879" spans="1:4" x14ac:dyDescent="0.3">
      <c r="A3879">
        <v>3500000</v>
      </c>
      <c r="B3879">
        <v>25529689.5</v>
      </c>
      <c r="C3879">
        <f t="shared" si="60"/>
        <v>22029689.5</v>
      </c>
      <c r="D3879" t="s">
        <v>11100</v>
      </c>
    </row>
    <row r="3880" spans="1:4" x14ac:dyDescent="0.3">
      <c r="A3880">
        <v>2000000</v>
      </c>
      <c r="B3880">
        <v>25529689.5</v>
      </c>
      <c r="C3880">
        <f t="shared" si="60"/>
        <v>23529689.5</v>
      </c>
      <c r="D3880" t="s">
        <v>11101</v>
      </c>
    </row>
    <row r="3881" spans="1:4" x14ac:dyDescent="0.3">
      <c r="A3881">
        <v>3500000</v>
      </c>
      <c r="B3881">
        <v>25138292</v>
      </c>
      <c r="C3881">
        <f t="shared" si="60"/>
        <v>21638292</v>
      </c>
      <c r="D3881" t="s">
        <v>11102</v>
      </c>
    </row>
    <row r="3882" spans="1:4" x14ac:dyDescent="0.3">
      <c r="A3882">
        <v>3500000</v>
      </c>
      <c r="B3882">
        <v>10305534</v>
      </c>
      <c r="C3882">
        <f t="shared" si="60"/>
        <v>6805534</v>
      </c>
      <c r="D3882" t="s">
        <v>11103</v>
      </c>
    </row>
    <row r="3883" spans="1:4" x14ac:dyDescent="0.3">
      <c r="A3883">
        <v>3500000</v>
      </c>
      <c r="B3883">
        <v>9449219</v>
      </c>
      <c r="C3883">
        <f t="shared" si="60"/>
        <v>5949219</v>
      </c>
      <c r="D3883" t="s">
        <v>11104</v>
      </c>
    </row>
    <row r="3884" spans="1:4" x14ac:dyDescent="0.3">
      <c r="A3884">
        <v>3500000</v>
      </c>
      <c r="B3884">
        <v>6390032</v>
      </c>
      <c r="C3884">
        <f t="shared" si="60"/>
        <v>2890032</v>
      </c>
      <c r="D3884" t="s">
        <v>11105</v>
      </c>
    </row>
    <row r="3885" spans="1:4" x14ac:dyDescent="0.3">
      <c r="A3885">
        <v>2000000</v>
      </c>
      <c r="B3885">
        <v>20167424</v>
      </c>
      <c r="C3885">
        <f t="shared" si="60"/>
        <v>18167424</v>
      </c>
      <c r="D3885" t="s">
        <v>11106</v>
      </c>
    </row>
    <row r="3886" spans="1:4" x14ac:dyDescent="0.3">
      <c r="A3886">
        <v>3500000</v>
      </c>
      <c r="B3886">
        <v>25529689.5</v>
      </c>
      <c r="C3886">
        <f t="shared" si="60"/>
        <v>22029689.5</v>
      </c>
      <c r="D3886" t="s">
        <v>9659</v>
      </c>
    </row>
    <row r="3887" spans="1:4" x14ac:dyDescent="0.3">
      <c r="A3887">
        <v>20000000</v>
      </c>
      <c r="B3887">
        <v>25529689.5</v>
      </c>
      <c r="C3887">
        <f t="shared" si="60"/>
        <v>5529689.5</v>
      </c>
      <c r="D3887" t="s">
        <v>11107</v>
      </c>
    </row>
    <row r="3888" spans="1:4" x14ac:dyDescent="0.3">
      <c r="A3888">
        <v>3600000</v>
      </c>
      <c r="B3888">
        <v>5923044</v>
      </c>
      <c r="C3888">
        <f t="shared" si="60"/>
        <v>2323044</v>
      </c>
      <c r="D3888" t="s">
        <v>11108</v>
      </c>
    </row>
    <row r="3889" spans="1:4" x14ac:dyDescent="0.3">
      <c r="A3889">
        <v>3000000</v>
      </c>
      <c r="B3889">
        <v>3293258</v>
      </c>
      <c r="C3889">
        <f t="shared" si="60"/>
        <v>293258</v>
      </c>
      <c r="D3889" t="s">
        <v>11109</v>
      </c>
    </row>
    <row r="3890" spans="1:4" x14ac:dyDescent="0.3">
      <c r="A3890">
        <v>1000000</v>
      </c>
      <c r="B3890">
        <v>25529689.5</v>
      </c>
      <c r="C3890">
        <f t="shared" si="60"/>
        <v>24529689.5</v>
      </c>
      <c r="D3890" t="s">
        <v>11110</v>
      </c>
    </row>
    <row r="3891" spans="1:4" x14ac:dyDescent="0.3">
      <c r="A3891">
        <v>3500000</v>
      </c>
      <c r="B3891">
        <v>886410</v>
      </c>
      <c r="C3891">
        <f t="shared" si="60"/>
        <v>-2613590</v>
      </c>
      <c r="D3891" t="s">
        <v>11111</v>
      </c>
    </row>
    <row r="3892" spans="1:4" x14ac:dyDescent="0.3">
      <c r="A3892">
        <v>19900000</v>
      </c>
      <c r="B3892">
        <v>252652</v>
      </c>
      <c r="C3892">
        <f t="shared" si="60"/>
        <v>-19647348</v>
      </c>
      <c r="D3892" t="s">
        <v>11112</v>
      </c>
    </row>
    <row r="3893" spans="1:4" x14ac:dyDescent="0.3">
      <c r="A3893">
        <v>3500000</v>
      </c>
      <c r="B3893">
        <v>220234</v>
      </c>
      <c r="C3893">
        <f t="shared" si="60"/>
        <v>-3279766</v>
      </c>
      <c r="D3893" t="s">
        <v>11113</v>
      </c>
    </row>
    <row r="3894" spans="1:4" x14ac:dyDescent="0.3">
      <c r="A3894">
        <v>68000000</v>
      </c>
      <c r="B3894">
        <v>34350553</v>
      </c>
      <c r="C3894">
        <f t="shared" si="60"/>
        <v>-33649447</v>
      </c>
      <c r="D3894" t="s">
        <v>8115</v>
      </c>
    </row>
    <row r="3895" spans="1:4" x14ac:dyDescent="0.3">
      <c r="A3895">
        <v>3500000</v>
      </c>
      <c r="B3895">
        <v>101228</v>
      </c>
      <c r="C3895">
        <f t="shared" si="60"/>
        <v>-3398772</v>
      </c>
      <c r="D3895" t="s">
        <v>11114</v>
      </c>
    </row>
    <row r="3896" spans="1:4" x14ac:dyDescent="0.3">
      <c r="A3896">
        <v>3500000</v>
      </c>
      <c r="B3896">
        <v>96793</v>
      </c>
      <c r="C3896">
        <f t="shared" si="60"/>
        <v>-3403207</v>
      </c>
      <c r="D3896" t="s">
        <v>11115</v>
      </c>
    </row>
    <row r="3897" spans="1:4" x14ac:dyDescent="0.3">
      <c r="A3897">
        <v>3500000</v>
      </c>
      <c r="B3897">
        <v>123777</v>
      </c>
      <c r="C3897">
        <f t="shared" si="60"/>
        <v>-3376223</v>
      </c>
      <c r="D3897" t="s">
        <v>11116</v>
      </c>
    </row>
    <row r="3898" spans="1:4" x14ac:dyDescent="0.3">
      <c r="A3898">
        <v>3500000</v>
      </c>
      <c r="B3898">
        <v>25529689.5</v>
      </c>
      <c r="C3898">
        <f t="shared" si="60"/>
        <v>22029689.5</v>
      </c>
      <c r="D3898" t="s">
        <v>11117</v>
      </c>
    </row>
    <row r="3899" spans="1:4" x14ac:dyDescent="0.3">
      <c r="A3899">
        <v>1000000</v>
      </c>
      <c r="B3899">
        <v>25529689.5</v>
      </c>
      <c r="C3899">
        <f t="shared" si="60"/>
        <v>24529689.5</v>
      </c>
      <c r="D3899" t="s">
        <v>11118</v>
      </c>
    </row>
    <row r="3900" spans="1:4" x14ac:dyDescent="0.3">
      <c r="A3900">
        <v>3500000</v>
      </c>
      <c r="B3900">
        <v>25529689.5</v>
      </c>
      <c r="C3900">
        <f t="shared" si="60"/>
        <v>22029689.5</v>
      </c>
      <c r="D3900" t="s">
        <v>11119</v>
      </c>
    </row>
    <row r="3901" spans="1:4" x14ac:dyDescent="0.3">
      <c r="A3901">
        <v>3500000</v>
      </c>
      <c r="B3901">
        <v>25529689.5</v>
      </c>
      <c r="C3901">
        <f t="shared" si="60"/>
        <v>22029689.5</v>
      </c>
      <c r="D3901" t="s">
        <v>11120</v>
      </c>
    </row>
    <row r="3902" spans="1:4" x14ac:dyDescent="0.3">
      <c r="A3902">
        <v>3500000</v>
      </c>
      <c r="B3902">
        <v>29233</v>
      </c>
      <c r="C3902">
        <f t="shared" si="60"/>
        <v>-3470767</v>
      </c>
      <c r="D3902" t="s">
        <v>11121</v>
      </c>
    </row>
    <row r="3903" spans="1:4" x14ac:dyDescent="0.3">
      <c r="A3903">
        <v>3500000</v>
      </c>
      <c r="B3903">
        <v>25529689.5</v>
      </c>
      <c r="C3903">
        <f t="shared" si="60"/>
        <v>22029689.5</v>
      </c>
      <c r="D3903" t="s">
        <v>11122</v>
      </c>
    </row>
    <row r="3904" spans="1:4" x14ac:dyDescent="0.3">
      <c r="A3904">
        <v>3500000</v>
      </c>
      <c r="B3904">
        <v>25529689.5</v>
      </c>
      <c r="C3904">
        <f t="shared" si="60"/>
        <v>22029689.5</v>
      </c>
      <c r="D3904" t="s">
        <v>11123</v>
      </c>
    </row>
    <row r="3905" spans="1:4" x14ac:dyDescent="0.3">
      <c r="A3905">
        <v>3500000</v>
      </c>
      <c r="B3905">
        <v>25529689.5</v>
      </c>
      <c r="C3905">
        <f t="shared" si="60"/>
        <v>22029689.5</v>
      </c>
      <c r="D3905" t="s">
        <v>11124</v>
      </c>
    </row>
    <row r="3906" spans="1:4" x14ac:dyDescent="0.3">
      <c r="A3906">
        <v>3440000</v>
      </c>
      <c r="B3906">
        <v>25529689.5</v>
      </c>
      <c r="C3906">
        <f t="shared" si="60"/>
        <v>22089689.5</v>
      </c>
      <c r="D3906" t="s">
        <v>11125</v>
      </c>
    </row>
    <row r="3907" spans="1:4" x14ac:dyDescent="0.3">
      <c r="A3907">
        <v>3400000</v>
      </c>
      <c r="B3907">
        <v>25529689.5</v>
      </c>
      <c r="C3907">
        <f t="shared" ref="C3907:C3970" si="61">B3907-A3907</f>
        <v>22129689.5</v>
      </c>
      <c r="D3907" t="s">
        <v>11126</v>
      </c>
    </row>
    <row r="3908" spans="1:4" x14ac:dyDescent="0.3">
      <c r="A3908">
        <v>8000000</v>
      </c>
      <c r="B3908">
        <v>77413017</v>
      </c>
      <c r="C3908">
        <f t="shared" si="61"/>
        <v>69413017</v>
      </c>
      <c r="D3908" t="s">
        <v>11127</v>
      </c>
    </row>
    <row r="3909" spans="1:4" x14ac:dyDescent="0.3">
      <c r="A3909">
        <v>3500000</v>
      </c>
      <c r="B3909">
        <v>5354039</v>
      </c>
      <c r="C3909">
        <f t="shared" si="61"/>
        <v>1854039</v>
      </c>
      <c r="D3909" t="s">
        <v>11128</v>
      </c>
    </row>
    <row r="3910" spans="1:4" x14ac:dyDescent="0.3">
      <c r="A3910">
        <v>20000000</v>
      </c>
      <c r="B3910">
        <v>25529689.5</v>
      </c>
      <c r="C3910">
        <f t="shared" si="61"/>
        <v>5529689.5</v>
      </c>
      <c r="D3910" t="s">
        <v>11129</v>
      </c>
    </row>
    <row r="3911" spans="1:4" x14ac:dyDescent="0.3">
      <c r="A3911">
        <v>3000000</v>
      </c>
      <c r="B3911">
        <v>2926565</v>
      </c>
      <c r="C3911">
        <f t="shared" si="61"/>
        <v>-73435</v>
      </c>
      <c r="D3911" t="s">
        <v>11130</v>
      </c>
    </row>
    <row r="3912" spans="1:4" x14ac:dyDescent="0.3">
      <c r="A3912">
        <v>3300000</v>
      </c>
      <c r="B3912">
        <v>13092000</v>
      </c>
      <c r="C3912">
        <f t="shared" si="61"/>
        <v>9792000</v>
      </c>
      <c r="D3912" t="s">
        <v>11131</v>
      </c>
    </row>
    <row r="3913" spans="1:4" x14ac:dyDescent="0.3">
      <c r="A3913">
        <v>3300000</v>
      </c>
      <c r="B3913">
        <v>7563397</v>
      </c>
      <c r="C3913">
        <f t="shared" si="61"/>
        <v>4263397</v>
      </c>
      <c r="D3913" t="s">
        <v>11132</v>
      </c>
    </row>
    <row r="3914" spans="1:4" x14ac:dyDescent="0.3">
      <c r="A3914">
        <v>2200000</v>
      </c>
      <c r="B3914">
        <v>104257</v>
      </c>
      <c r="C3914">
        <f t="shared" si="61"/>
        <v>-2095743</v>
      </c>
      <c r="D3914" t="s">
        <v>11133</v>
      </c>
    </row>
    <row r="3915" spans="1:4" x14ac:dyDescent="0.3">
      <c r="A3915">
        <v>3400000</v>
      </c>
      <c r="B3915">
        <v>25529689.5</v>
      </c>
      <c r="C3915">
        <f t="shared" si="61"/>
        <v>22129689.5</v>
      </c>
      <c r="D3915" t="s">
        <v>11134</v>
      </c>
    </row>
    <row r="3916" spans="1:4" x14ac:dyDescent="0.3">
      <c r="A3916">
        <v>20000000</v>
      </c>
      <c r="B3916">
        <v>17311</v>
      </c>
      <c r="C3916">
        <f t="shared" si="61"/>
        <v>-19982689</v>
      </c>
      <c r="D3916" t="s">
        <v>11135</v>
      </c>
    </row>
    <row r="3917" spans="1:4" x14ac:dyDescent="0.3">
      <c r="A3917">
        <v>3800000</v>
      </c>
      <c r="B3917">
        <v>610968</v>
      </c>
      <c r="C3917">
        <f t="shared" si="61"/>
        <v>-3189032</v>
      </c>
      <c r="D3917" t="s">
        <v>11136</v>
      </c>
    </row>
    <row r="3918" spans="1:4" x14ac:dyDescent="0.3">
      <c r="A3918">
        <v>4000000</v>
      </c>
      <c r="B3918">
        <v>25529689.5</v>
      </c>
      <c r="C3918">
        <f t="shared" si="61"/>
        <v>21529689.5</v>
      </c>
      <c r="D3918" t="s">
        <v>11137</v>
      </c>
    </row>
    <row r="3919" spans="1:4" x14ac:dyDescent="0.3">
      <c r="A3919">
        <v>3300000</v>
      </c>
      <c r="B3919">
        <v>8108247</v>
      </c>
      <c r="C3919">
        <f t="shared" si="61"/>
        <v>4808247</v>
      </c>
      <c r="D3919" t="s">
        <v>11138</v>
      </c>
    </row>
    <row r="3920" spans="1:4" x14ac:dyDescent="0.3">
      <c r="A3920">
        <v>4300000</v>
      </c>
      <c r="B3920">
        <v>25529689.5</v>
      </c>
      <c r="C3920">
        <f t="shared" si="61"/>
        <v>21229689.5</v>
      </c>
      <c r="D3920" t="s">
        <v>11139</v>
      </c>
    </row>
    <row r="3921" spans="1:4" x14ac:dyDescent="0.3">
      <c r="A3921">
        <v>3300000</v>
      </c>
      <c r="B3921">
        <v>25529689.5</v>
      </c>
      <c r="C3921">
        <f t="shared" si="61"/>
        <v>22229689.5</v>
      </c>
      <c r="D3921" t="s">
        <v>11140</v>
      </c>
    </row>
    <row r="3922" spans="1:4" x14ac:dyDescent="0.3">
      <c r="A3922">
        <v>2000000</v>
      </c>
      <c r="B3922">
        <v>7680</v>
      </c>
      <c r="C3922">
        <f t="shared" si="61"/>
        <v>-1992320</v>
      </c>
      <c r="D3922" t="s">
        <v>11141</v>
      </c>
    </row>
    <row r="3923" spans="1:4" x14ac:dyDescent="0.3">
      <c r="A3923">
        <v>20000000</v>
      </c>
      <c r="B3923">
        <v>3766595</v>
      </c>
      <c r="C3923">
        <f t="shared" si="61"/>
        <v>-16233405</v>
      </c>
      <c r="D3923" t="s">
        <v>11142</v>
      </c>
    </row>
    <row r="3924" spans="1:4" x14ac:dyDescent="0.3">
      <c r="A3924">
        <v>2300000</v>
      </c>
      <c r="B3924">
        <v>25529689.5</v>
      </c>
      <c r="C3924">
        <f t="shared" si="61"/>
        <v>23229689.5</v>
      </c>
      <c r="D3924" t="s">
        <v>11143</v>
      </c>
    </row>
    <row r="3925" spans="1:4" x14ac:dyDescent="0.3">
      <c r="A3925">
        <v>3200000</v>
      </c>
      <c r="B3925">
        <v>25529689.5</v>
      </c>
      <c r="C3925">
        <f t="shared" si="61"/>
        <v>22329689.5</v>
      </c>
      <c r="D3925" t="s">
        <v>11144</v>
      </c>
    </row>
    <row r="3926" spans="1:4" x14ac:dyDescent="0.3">
      <c r="A3926">
        <v>20000000</v>
      </c>
      <c r="B3926">
        <v>2277396</v>
      </c>
      <c r="C3926">
        <f t="shared" si="61"/>
        <v>-17722604</v>
      </c>
      <c r="D3926" t="s">
        <v>11145</v>
      </c>
    </row>
    <row r="3927" spans="1:4" x14ac:dyDescent="0.3">
      <c r="A3927">
        <v>3000000</v>
      </c>
      <c r="B3927">
        <v>6517198</v>
      </c>
      <c r="C3927">
        <f t="shared" si="61"/>
        <v>3517198</v>
      </c>
      <c r="D3927" t="s">
        <v>11146</v>
      </c>
    </row>
    <row r="3928" spans="1:4" x14ac:dyDescent="0.3">
      <c r="A3928">
        <v>3200000</v>
      </c>
      <c r="B3928">
        <v>5776314</v>
      </c>
      <c r="C3928">
        <f t="shared" si="61"/>
        <v>2576314</v>
      </c>
      <c r="D3928" t="s">
        <v>11147</v>
      </c>
    </row>
    <row r="3929" spans="1:4" x14ac:dyDescent="0.3">
      <c r="A3929">
        <v>3200000</v>
      </c>
      <c r="B3929">
        <v>25529689.5</v>
      </c>
      <c r="C3929">
        <f t="shared" si="61"/>
        <v>22329689.5</v>
      </c>
      <c r="D3929" t="s">
        <v>11148</v>
      </c>
    </row>
    <row r="3930" spans="1:4" x14ac:dyDescent="0.3">
      <c r="A3930">
        <v>3000000</v>
      </c>
      <c r="B3930">
        <v>141600000</v>
      </c>
      <c r="C3930">
        <f t="shared" si="61"/>
        <v>138600000</v>
      </c>
      <c r="D3930" t="s">
        <v>11149</v>
      </c>
    </row>
    <row r="3931" spans="1:4" x14ac:dyDescent="0.3">
      <c r="A3931">
        <v>3000000</v>
      </c>
      <c r="B3931">
        <v>51100000</v>
      </c>
      <c r="C3931">
        <f t="shared" si="61"/>
        <v>48100000</v>
      </c>
      <c r="D3931" t="s">
        <v>11150</v>
      </c>
    </row>
    <row r="3932" spans="1:4" x14ac:dyDescent="0.3">
      <c r="A3932">
        <v>3200000</v>
      </c>
      <c r="B3932">
        <v>25529689.5</v>
      </c>
      <c r="C3932">
        <f t="shared" si="61"/>
        <v>22329689.5</v>
      </c>
      <c r="D3932" t="s">
        <v>11151</v>
      </c>
    </row>
    <row r="3933" spans="1:4" x14ac:dyDescent="0.3">
      <c r="A3933">
        <v>3180000</v>
      </c>
      <c r="B3933">
        <v>25529689.5</v>
      </c>
      <c r="C3933">
        <f t="shared" si="61"/>
        <v>22349689.5</v>
      </c>
      <c r="D3933" t="s">
        <v>11152</v>
      </c>
    </row>
    <row r="3934" spans="1:4" x14ac:dyDescent="0.3">
      <c r="A3934">
        <v>3500000</v>
      </c>
      <c r="B3934">
        <v>16501785</v>
      </c>
      <c r="C3934">
        <f t="shared" si="61"/>
        <v>13001785</v>
      </c>
      <c r="D3934" t="s">
        <v>11153</v>
      </c>
    </row>
    <row r="3935" spans="1:4" x14ac:dyDescent="0.3">
      <c r="A3935">
        <v>3000000</v>
      </c>
      <c r="B3935">
        <v>38168022</v>
      </c>
      <c r="C3935">
        <f t="shared" si="61"/>
        <v>35168022</v>
      </c>
      <c r="D3935" t="s">
        <v>11154</v>
      </c>
    </row>
    <row r="3936" spans="1:4" x14ac:dyDescent="0.3">
      <c r="A3936">
        <v>3000000</v>
      </c>
      <c r="B3936">
        <v>84749884</v>
      </c>
      <c r="C3936">
        <f t="shared" si="61"/>
        <v>81749884</v>
      </c>
      <c r="D3936" t="s">
        <v>11155</v>
      </c>
    </row>
    <row r="3937" spans="1:4" x14ac:dyDescent="0.3">
      <c r="A3937">
        <v>3000000</v>
      </c>
      <c r="B3937">
        <v>24788807</v>
      </c>
      <c r="C3937">
        <f t="shared" si="61"/>
        <v>21788807</v>
      </c>
      <c r="D3937" t="s">
        <v>11156</v>
      </c>
    </row>
    <row r="3938" spans="1:4" x14ac:dyDescent="0.3">
      <c r="A3938">
        <v>4000000</v>
      </c>
      <c r="B3938">
        <v>21244913</v>
      </c>
      <c r="C3938">
        <f t="shared" si="61"/>
        <v>17244913</v>
      </c>
      <c r="D3938" t="s">
        <v>11157</v>
      </c>
    </row>
    <row r="3939" spans="1:4" x14ac:dyDescent="0.3">
      <c r="A3939">
        <v>20000000</v>
      </c>
      <c r="B3939">
        <v>377420</v>
      </c>
      <c r="C3939">
        <f t="shared" si="61"/>
        <v>-19622580</v>
      </c>
      <c r="D3939" t="s">
        <v>11158</v>
      </c>
    </row>
    <row r="3940" spans="1:4" x14ac:dyDescent="0.3">
      <c r="A3940">
        <v>2200000</v>
      </c>
      <c r="B3940">
        <v>30000000</v>
      </c>
      <c r="C3940">
        <f t="shared" si="61"/>
        <v>27800000</v>
      </c>
      <c r="D3940" t="s">
        <v>11159</v>
      </c>
    </row>
    <row r="3941" spans="1:4" x14ac:dyDescent="0.3">
      <c r="A3941">
        <v>3000000</v>
      </c>
      <c r="B3941">
        <v>20966644</v>
      </c>
      <c r="C3941">
        <f t="shared" si="61"/>
        <v>17966644</v>
      </c>
      <c r="D3941" t="s">
        <v>11160</v>
      </c>
    </row>
    <row r="3942" spans="1:4" x14ac:dyDescent="0.3">
      <c r="A3942">
        <v>3000000</v>
      </c>
      <c r="B3942">
        <v>64423650</v>
      </c>
      <c r="C3942">
        <f t="shared" si="61"/>
        <v>61423650</v>
      </c>
      <c r="D3942" t="s">
        <v>11161</v>
      </c>
    </row>
    <row r="3943" spans="1:4" x14ac:dyDescent="0.3">
      <c r="A3943">
        <v>3000000</v>
      </c>
      <c r="B3943">
        <v>48056940</v>
      </c>
      <c r="C3943">
        <f t="shared" si="61"/>
        <v>45056940</v>
      </c>
      <c r="D3943" t="s">
        <v>11162</v>
      </c>
    </row>
    <row r="3944" spans="1:4" x14ac:dyDescent="0.3">
      <c r="A3944">
        <v>3000000</v>
      </c>
      <c r="B3944">
        <v>19184015</v>
      </c>
      <c r="C3944">
        <f t="shared" si="61"/>
        <v>16184015</v>
      </c>
      <c r="D3944" t="s">
        <v>11163</v>
      </c>
    </row>
    <row r="3945" spans="1:4" x14ac:dyDescent="0.3">
      <c r="A3945">
        <v>3000000</v>
      </c>
      <c r="B3945">
        <v>25529689.5</v>
      </c>
      <c r="C3945">
        <f t="shared" si="61"/>
        <v>22529689.5</v>
      </c>
      <c r="D3945" t="s">
        <v>11164</v>
      </c>
    </row>
    <row r="3946" spans="1:4" x14ac:dyDescent="0.3">
      <c r="A3946">
        <v>3000000</v>
      </c>
      <c r="B3946">
        <v>25529689.5</v>
      </c>
      <c r="C3946">
        <f t="shared" si="61"/>
        <v>22529689.5</v>
      </c>
      <c r="D3946" t="s">
        <v>11165</v>
      </c>
    </row>
    <row r="3947" spans="1:4" x14ac:dyDescent="0.3">
      <c r="A3947">
        <v>3000000</v>
      </c>
      <c r="B3947">
        <v>24629916</v>
      </c>
      <c r="C3947">
        <f t="shared" si="61"/>
        <v>21629916</v>
      </c>
      <c r="D3947" t="s">
        <v>11166</v>
      </c>
    </row>
    <row r="3948" spans="1:4" x14ac:dyDescent="0.3">
      <c r="A3948">
        <v>16000000</v>
      </c>
      <c r="B3948">
        <v>25529689.5</v>
      </c>
      <c r="C3948">
        <f t="shared" si="61"/>
        <v>9529689.5</v>
      </c>
      <c r="D3948" t="s">
        <v>11167</v>
      </c>
    </row>
    <row r="3949" spans="1:4" x14ac:dyDescent="0.3">
      <c r="A3949">
        <v>3000000</v>
      </c>
      <c r="B3949">
        <v>19472057</v>
      </c>
      <c r="C3949">
        <f t="shared" si="61"/>
        <v>16472057</v>
      </c>
      <c r="D3949" t="s">
        <v>11168</v>
      </c>
    </row>
    <row r="3950" spans="1:4" x14ac:dyDescent="0.3">
      <c r="A3950">
        <v>3000000</v>
      </c>
      <c r="B3950">
        <v>27200000</v>
      </c>
      <c r="C3950">
        <f t="shared" si="61"/>
        <v>24200000</v>
      </c>
      <c r="D3950" t="s">
        <v>11169</v>
      </c>
    </row>
    <row r="3951" spans="1:4" x14ac:dyDescent="0.3">
      <c r="A3951">
        <v>3000000</v>
      </c>
      <c r="B3951">
        <v>15369573</v>
      </c>
      <c r="C3951">
        <f t="shared" si="61"/>
        <v>12369573</v>
      </c>
      <c r="D3951" t="s">
        <v>11170</v>
      </c>
    </row>
    <row r="3952" spans="1:4" x14ac:dyDescent="0.3">
      <c r="A3952">
        <v>4490375</v>
      </c>
      <c r="B3952">
        <v>25529689.5</v>
      </c>
      <c r="C3952">
        <f t="shared" si="61"/>
        <v>21039314.5</v>
      </c>
      <c r="D3952" t="s">
        <v>11171</v>
      </c>
    </row>
    <row r="3953" spans="1:4" x14ac:dyDescent="0.3">
      <c r="A3953">
        <v>3000000</v>
      </c>
      <c r="B3953">
        <v>25529689.5</v>
      </c>
      <c r="C3953">
        <f t="shared" si="61"/>
        <v>22529689.5</v>
      </c>
      <c r="D3953" t="s">
        <v>11172</v>
      </c>
    </row>
    <row r="3954" spans="1:4" x14ac:dyDescent="0.3">
      <c r="A3954">
        <v>2500000</v>
      </c>
      <c r="B3954">
        <v>15935068</v>
      </c>
      <c r="C3954">
        <f t="shared" si="61"/>
        <v>13435068</v>
      </c>
      <c r="D3954" t="s">
        <v>11173</v>
      </c>
    </row>
    <row r="3955" spans="1:4" x14ac:dyDescent="0.3">
      <c r="A3955">
        <v>6000000</v>
      </c>
      <c r="B3955">
        <v>25529689.5</v>
      </c>
      <c r="C3955">
        <f t="shared" si="61"/>
        <v>19529689.5</v>
      </c>
      <c r="D3955" t="s">
        <v>11174</v>
      </c>
    </row>
    <row r="3956" spans="1:4" x14ac:dyDescent="0.3">
      <c r="A3956">
        <v>3000000</v>
      </c>
      <c r="B3956">
        <v>11694528</v>
      </c>
      <c r="C3956">
        <f t="shared" si="61"/>
        <v>8694528</v>
      </c>
      <c r="D3956" t="s">
        <v>11175</v>
      </c>
    </row>
    <row r="3957" spans="1:4" x14ac:dyDescent="0.3">
      <c r="A3957">
        <v>20000000</v>
      </c>
      <c r="B3957">
        <v>229094</v>
      </c>
      <c r="C3957">
        <f t="shared" si="61"/>
        <v>-19770906</v>
      </c>
      <c r="D3957" t="s">
        <v>11176</v>
      </c>
    </row>
    <row r="3958" spans="1:4" x14ac:dyDescent="0.3">
      <c r="A3958">
        <v>3000000</v>
      </c>
      <c r="B3958">
        <v>25529689.5</v>
      </c>
      <c r="C3958">
        <f t="shared" si="61"/>
        <v>22529689.5</v>
      </c>
      <c r="D3958" t="s">
        <v>11177</v>
      </c>
    </row>
    <row r="3959" spans="1:4" x14ac:dyDescent="0.3">
      <c r="A3959">
        <v>3000000</v>
      </c>
      <c r="B3959">
        <v>10017041</v>
      </c>
      <c r="C3959">
        <f t="shared" si="61"/>
        <v>7017041</v>
      </c>
      <c r="D3959" t="s">
        <v>11178</v>
      </c>
    </row>
    <row r="3960" spans="1:4" x14ac:dyDescent="0.3">
      <c r="A3960">
        <v>3000000</v>
      </c>
      <c r="B3960">
        <v>25529689.5</v>
      </c>
      <c r="C3960">
        <f t="shared" si="61"/>
        <v>22529689.5</v>
      </c>
      <c r="D3960" t="s">
        <v>11179</v>
      </c>
    </row>
    <row r="3961" spans="1:4" x14ac:dyDescent="0.3">
      <c r="A3961">
        <v>3000000</v>
      </c>
      <c r="B3961">
        <v>25529689.5</v>
      </c>
      <c r="C3961">
        <f t="shared" si="61"/>
        <v>22529689.5</v>
      </c>
      <c r="D3961" t="s">
        <v>11180</v>
      </c>
    </row>
    <row r="3962" spans="1:4" x14ac:dyDescent="0.3">
      <c r="A3962">
        <v>20000000</v>
      </c>
      <c r="B3962">
        <v>9016377</v>
      </c>
      <c r="C3962">
        <f t="shared" si="61"/>
        <v>-10983623</v>
      </c>
      <c r="D3962" t="s">
        <v>11181</v>
      </c>
    </row>
    <row r="3963" spans="1:4" x14ac:dyDescent="0.3">
      <c r="A3963">
        <v>3000000</v>
      </c>
      <c r="B3963">
        <v>25529689.5</v>
      </c>
      <c r="C3963">
        <f t="shared" si="61"/>
        <v>22529689.5</v>
      </c>
      <c r="D3963" t="s">
        <v>11182</v>
      </c>
    </row>
    <row r="3964" spans="1:4" x14ac:dyDescent="0.3">
      <c r="A3964">
        <v>3000000</v>
      </c>
      <c r="B3964">
        <v>7059537</v>
      </c>
      <c r="C3964">
        <f t="shared" si="61"/>
        <v>4059537</v>
      </c>
      <c r="D3964" t="s">
        <v>11183</v>
      </c>
    </row>
    <row r="3965" spans="1:4" x14ac:dyDescent="0.3">
      <c r="A3965">
        <v>3000000</v>
      </c>
      <c r="B3965">
        <v>8114507</v>
      </c>
      <c r="C3965">
        <f t="shared" si="61"/>
        <v>5114507</v>
      </c>
      <c r="D3965" t="s">
        <v>11184</v>
      </c>
    </row>
    <row r="3966" spans="1:4" x14ac:dyDescent="0.3">
      <c r="A3966">
        <v>3000000</v>
      </c>
      <c r="B3966">
        <v>7888703</v>
      </c>
      <c r="C3966">
        <f t="shared" si="61"/>
        <v>4888703</v>
      </c>
      <c r="D3966" t="s">
        <v>11185</v>
      </c>
    </row>
    <row r="3967" spans="1:4" x14ac:dyDescent="0.3">
      <c r="A3967">
        <v>3000000</v>
      </c>
      <c r="B3967">
        <v>7282851</v>
      </c>
      <c r="C3967">
        <f t="shared" si="61"/>
        <v>4282851</v>
      </c>
      <c r="D3967" t="s">
        <v>11186</v>
      </c>
    </row>
    <row r="3968" spans="1:4" x14ac:dyDescent="0.3">
      <c r="A3968">
        <v>20000000</v>
      </c>
      <c r="B3968">
        <v>6879730</v>
      </c>
      <c r="C3968">
        <f t="shared" si="61"/>
        <v>-13120270</v>
      </c>
      <c r="D3968" t="s">
        <v>11187</v>
      </c>
    </row>
    <row r="3969" spans="1:4" x14ac:dyDescent="0.3">
      <c r="A3969">
        <v>3000000</v>
      </c>
      <c r="B3969">
        <v>5844929</v>
      </c>
      <c r="C3969">
        <f t="shared" si="61"/>
        <v>2844929</v>
      </c>
      <c r="D3969" t="s">
        <v>11188</v>
      </c>
    </row>
    <row r="3970" spans="1:4" x14ac:dyDescent="0.3">
      <c r="A3970">
        <v>20000000</v>
      </c>
      <c r="B3970">
        <v>3222857</v>
      </c>
      <c r="C3970">
        <f t="shared" si="61"/>
        <v>-16777143</v>
      </c>
      <c r="D3970" t="s">
        <v>11189</v>
      </c>
    </row>
    <row r="3971" spans="1:4" x14ac:dyDescent="0.3">
      <c r="A3971">
        <v>1900000</v>
      </c>
      <c r="B3971">
        <v>4170647</v>
      </c>
      <c r="C3971">
        <f t="shared" ref="C3971:C4034" si="62">B3971-A3971</f>
        <v>2270647</v>
      </c>
      <c r="D3971" t="s">
        <v>11190</v>
      </c>
    </row>
    <row r="3972" spans="1:4" x14ac:dyDescent="0.3">
      <c r="A3972">
        <v>3000000</v>
      </c>
      <c r="B3972">
        <v>4142507</v>
      </c>
      <c r="C3972">
        <f t="shared" si="62"/>
        <v>1142507</v>
      </c>
      <c r="D3972" t="s">
        <v>11191</v>
      </c>
    </row>
    <row r="3973" spans="1:4" x14ac:dyDescent="0.3">
      <c r="A3973">
        <v>3000000</v>
      </c>
      <c r="B3973">
        <v>4109095</v>
      </c>
      <c r="C3973">
        <f t="shared" si="62"/>
        <v>1109095</v>
      </c>
      <c r="D3973" t="s">
        <v>11192</v>
      </c>
    </row>
    <row r="3974" spans="1:4" x14ac:dyDescent="0.3">
      <c r="A3974">
        <v>20000000</v>
      </c>
      <c r="B3974">
        <v>4033268</v>
      </c>
      <c r="C3974">
        <f t="shared" si="62"/>
        <v>-15966732</v>
      </c>
      <c r="D3974" t="s">
        <v>11193</v>
      </c>
    </row>
    <row r="3975" spans="1:4" x14ac:dyDescent="0.3">
      <c r="A3975">
        <v>3000000</v>
      </c>
      <c r="B3975">
        <v>25529689.5</v>
      </c>
      <c r="C3975">
        <f t="shared" si="62"/>
        <v>22529689.5</v>
      </c>
      <c r="D3975" t="s">
        <v>11194</v>
      </c>
    </row>
    <row r="3976" spans="1:4" x14ac:dyDescent="0.3">
      <c r="A3976">
        <v>3000000</v>
      </c>
      <c r="B3976">
        <v>3902679</v>
      </c>
      <c r="C3976">
        <f t="shared" si="62"/>
        <v>902679</v>
      </c>
      <c r="D3976" t="s">
        <v>11195</v>
      </c>
    </row>
    <row r="3977" spans="1:4" x14ac:dyDescent="0.3">
      <c r="A3977">
        <v>3000000</v>
      </c>
      <c r="B3977">
        <v>3559990</v>
      </c>
      <c r="C3977">
        <f t="shared" si="62"/>
        <v>559990</v>
      </c>
      <c r="D3977" t="s">
        <v>11196</v>
      </c>
    </row>
    <row r="3978" spans="1:4" x14ac:dyDescent="0.3">
      <c r="A3978">
        <v>3000000</v>
      </c>
      <c r="B3978">
        <v>25529689.5</v>
      </c>
      <c r="C3978">
        <f t="shared" si="62"/>
        <v>22529689.5</v>
      </c>
      <c r="D3978" t="s">
        <v>11197</v>
      </c>
    </row>
    <row r="3979" spans="1:4" x14ac:dyDescent="0.3">
      <c r="A3979">
        <v>4500000</v>
      </c>
      <c r="B3979">
        <v>3287435</v>
      </c>
      <c r="C3979">
        <f t="shared" si="62"/>
        <v>-1212565</v>
      </c>
      <c r="D3979" t="s">
        <v>11198</v>
      </c>
    </row>
    <row r="3980" spans="1:4" x14ac:dyDescent="0.3">
      <c r="A3980">
        <v>3500000</v>
      </c>
      <c r="B3980">
        <v>3071947</v>
      </c>
      <c r="C3980">
        <f t="shared" si="62"/>
        <v>-428053</v>
      </c>
      <c r="D3980" t="s">
        <v>11199</v>
      </c>
    </row>
    <row r="3981" spans="1:4" x14ac:dyDescent="0.3">
      <c r="A3981">
        <v>3300000</v>
      </c>
      <c r="B3981">
        <v>2961991</v>
      </c>
      <c r="C3981">
        <f t="shared" si="62"/>
        <v>-338009</v>
      </c>
      <c r="D3981" t="s">
        <v>11200</v>
      </c>
    </row>
    <row r="3982" spans="1:4" x14ac:dyDescent="0.3">
      <c r="A3982">
        <v>20000000</v>
      </c>
      <c r="B3982">
        <v>4063238</v>
      </c>
      <c r="C3982">
        <f t="shared" si="62"/>
        <v>-15936762</v>
      </c>
      <c r="D3982" t="s">
        <v>11201</v>
      </c>
    </row>
    <row r="3983" spans="1:4" x14ac:dyDescent="0.3">
      <c r="A3983">
        <v>3000000</v>
      </c>
      <c r="B3983">
        <v>2912363</v>
      </c>
      <c r="C3983">
        <f t="shared" si="62"/>
        <v>-87637</v>
      </c>
      <c r="D3983" t="s">
        <v>11202</v>
      </c>
    </row>
    <row r="3984" spans="1:4" x14ac:dyDescent="0.3">
      <c r="A3984">
        <v>3000000</v>
      </c>
      <c r="B3984">
        <v>3000000</v>
      </c>
      <c r="C3984">
        <f t="shared" si="62"/>
        <v>0</v>
      </c>
      <c r="D3984" t="s">
        <v>11203</v>
      </c>
    </row>
    <row r="3985" spans="1:4" x14ac:dyDescent="0.3">
      <c r="A3985">
        <v>3000000</v>
      </c>
      <c r="B3985">
        <v>2223990</v>
      </c>
      <c r="C3985">
        <f t="shared" si="62"/>
        <v>-776010</v>
      </c>
      <c r="D3985" t="s">
        <v>11204</v>
      </c>
    </row>
    <row r="3986" spans="1:4" x14ac:dyDescent="0.3">
      <c r="A3986">
        <v>3000000</v>
      </c>
      <c r="B3986">
        <v>1821983</v>
      </c>
      <c r="C3986">
        <f t="shared" si="62"/>
        <v>-1178017</v>
      </c>
      <c r="D3986" t="s">
        <v>11205</v>
      </c>
    </row>
    <row r="3987" spans="1:4" x14ac:dyDescent="0.3">
      <c r="A3987">
        <v>3000000</v>
      </c>
      <c r="B3987">
        <v>2181290</v>
      </c>
      <c r="C3987">
        <f t="shared" si="62"/>
        <v>-818710</v>
      </c>
      <c r="D3987" t="s">
        <v>11206</v>
      </c>
    </row>
    <row r="3988" spans="1:4" x14ac:dyDescent="0.3">
      <c r="A3988">
        <v>3500000</v>
      </c>
      <c r="B3988">
        <v>2848578</v>
      </c>
      <c r="C3988">
        <f t="shared" si="62"/>
        <v>-651422</v>
      </c>
      <c r="D3988" t="s">
        <v>11207</v>
      </c>
    </row>
    <row r="3989" spans="1:4" x14ac:dyDescent="0.3">
      <c r="A3989">
        <v>3000000</v>
      </c>
      <c r="B3989">
        <v>703002</v>
      </c>
      <c r="C3989">
        <f t="shared" si="62"/>
        <v>-2296998</v>
      </c>
      <c r="D3989" t="s">
        <v>11208</v>
      </c>
    </row>
    <row r="3990" spans="1:4" x14ac:dyDescent="0.3">
      <c r="A3990">
        <v>3000000</v>
      </c>
      <c r="B3990">
        <v>3105269</v>
      </c>
      <c r="C3990">
        <f t="shared" si="62"/>
        <v>105269</v>
      </c>
      <c r="D3990" t="s">
        <v>11209</v>
      </c>
    </row>
    <row r="3991" spans="1:4" x14ac:dyDescent="0.3">
      <c r="A3991">
        <v>3000000</v>
      </c>
      <c r="B3991">
        <v>25529689.5</v>
      </c>
      <c r="C3991">
        <f t="shared" si="62"/>
        <v>22529689.5</v>
      </c>
      <c r="D3991" t="s">
        <v>11210</v>
      </c>
    </row>
    <row r="3992" spans="1:4" x14ac:dyDescent="0.3">
      <c r="A3992">
        <v>3000000</v>
      </c>
      <c r="B3992">
        <v>252726</v>
      </c>
      <c r="C3992">
        <f t="shared" si="62"/>
        <v>-2747274</v>
      </c>
      <c r="D3992" t="s">
        <v>11211</v>
      </c>
    </row>
    <row r="3993" spans="1:4" x14ac:dyDescent="0.3">
      <c r="A3993">
        <v>20000000</v>
      </c>
      <c r="B3993">
        <v>373060</v>
      </c>
      <c r="C3993">
        <f t="shared" si="62"/>
        <v>-19626940</v>
      </c>
      <c r="D3993" t="s">
        <v>11212</v>
      </c>
    </row>
    <row r="3994" spans="1:4" x14ac:dyDescent="0.3">
      <c r="A3994">
        <v>20000000</v>
      </c>
      <c r="B3994">
        <v>1007535</v>
      </c>
      <c r="C3994">
        <f t="shared" si="62"/>
        <v>-18992465</v>
      </c>
      <c r="D3994" t="s">
        <v>11213</v>
      </c>
    </row>
    <row r="3995" spans="1:4" x14ac:dyDescent="0.3">
      <c r="A3995">
        <v>3000000</v>
      </c>
      <c r="B3995">
        <v>418268</v>
      </c>
      <c r="C3995">
        <f t="shared" si="62"/>
        <v>-2581732</v>
      </c>
      <c r="D3995" t="s">
        <v>11214</v>
      </c>
    </row>
    <row r="3996" spans="1:4" x14ac:dyDescent="0.3">
      <c r="A3996">
        <v>20000000</v>
      </c>
      <c r="B3996">
        <v>25529689.5</v>
      </c>
      <c r="C3996">
        <f t="shared" si="62"/>
        <v>5529689.5</v>
      </c>
      <c r="D3996" t="s">
        <v>11215</v>
      </c>
    </row>
    <row r="3997" spans="1:4" x14ac:dyDescent="0.3">
      <c r="A3997">
        <v>3000000</v>
      </c>
      <c r="B3997">
        <v>200803</v>
      </c>
      <c r="C3997">
        <f t="shared" si="62"/>
        <v>-2799197</v>
      </c>
      <c r="D3997" t="s">
        <v>11216</v>
      </c>
    </row>
    <row r="3998" spans="1:4" x14ac:dyDescent="0.3">
      <c r="A3998">
        <v>25000000</v>
      </c>
      <c r="B3998">
        <v>33631221</v>
      </c>
      <c r="C3998">
        <f t="shared" si="62"/>
        <v>8631221</v>
      </c>
      <c r="D3998" t="s">
        <v>9156</v>
      </c>
    </row>
    <row r="3999" spans="1:4" x14ac:dyDescent="0.3">
      <c r="A3999">
        <v>2700000</v>
      </c>
      <c r="B3999">
        <v>95016</v>
      </c>
      <c r="C3999">
        <f t="shared" si="62"/>
        <v>-2604984</v>
      </c>
      <c r="D3999" t="s">
        <v>11217</v>
      </c>
    </row>
    <row r="4000" spans="1:4" x14ac:dyDescent="0.3">
      <c r="A4000">
        <v>3000000</v>
      </c>
      <c r="B4000">
        <v>73678</v>
      </c>
      <c r="C4000">
        <f t="shared" si="62"/>
        <v>-2926322</v>
      </c>
      <c r="D4000" t="s">
        <v>11218</v>
      </c>
    </row>
    <row r="4001" spans="1:4" x14ac:dyDescent="0.3">
      <c r="A4001">
        <v>5000000</v>
      </c>
      <c r="B4001">
        <v>143000</v>
      </c>
      <c r="C4001">
        <f t="shared" si="62"/>
        <v>-4857000</v>
      </c>
      <c r="D4001" t="s">
        <v>11219</v>
      </c>
    </row>
    <row r="4002" spans="1:4" x14ac:dyDescent="0.3">
      <c r="A4002">
        <v>3000000</v>
      </c>
      <c r="B4002">
        <v>39852</v>
      </c>
      <c r="C4002">
        <f t="shared" si="62"/>
        <v>-2960148</v>
      </c>
      <c r="D4002" t="s">
        <v>11220</v>
      </c>
    </row>
    <row r="4003" spans="1:4" x14ac:dyDescent="0.3">
      <c r="A4003">
        <v>3000000</v>
      </c>
      <c r="B4003">
        <v>22000</v>
      </c>
      <c r="C4003">
        <f t="shared" si="62"/>
        <v>-2978000</v>
      </c>
      <c r="D4003" t="s">
        <v>11221</v>
      </c>
    </row>
    <row r="4004" spans="1:4" x14ac:dyDescent="0.3">
      <c r="A4004">
        <v>20000000</v>
      </c>
      <c r="B4004">
        <v>128937</v>
      </c>
      <c r="C4004">
        <f t="shared" si="62"/>
        <v>-19871063</v>
      </c>
      <c r="D4004" t="s">
        <v>11222</v>
      </c>
    </row>
    <row r="4005" spans="1:4" x14ac:dyDescent="0.3">
      <c r="A4005">
        <v>3000000</v>
      </c>
      <c r="B4005">
        <v>25529689.5</v>
      </c>
      <c r="C4005">
        <f t="shared" si="62"/>
        <v>22529689.5</v>
      </c>
      <c r="D4005" t="s">
        <v>11223</v>
      </c>
    </row>
    <row r="4006" spans="1:4" x14ac:dyDescent="0.3">
      <c r="A4006">
        <v>3000000</v>
      </c>
      <c r="B4006">
        <v>25529689.5</v>
      </c>
      <c r="C4006">
        <f t="shared" si="62"/>
        <v>22529689.5</v>
      </c>
      <c r="D4006" t="s">
        <v>11224</v>
      </c>
    </row>
    <row r="4007" spans="1:4" x14ac:dyDescent="0.3">
      <c r="A4007">
        <v>200000000</v>
      </c>
      <c r="B4007">
        <v>334185206</v>
      </c>
      <c r="C4007">
        <f t="shared" si="62"/>
        <v>134185206</v>
      </c>
      <c r="D4007" t="s">
        <v>7302</v>
      </c>
    </row>
    <row r="4008" spans="1:4" x14ac:dyDescent="0.3">
      <c r="A4008">
        <v>3000000</v>
      </c>
      <c r="B4008">
        <v>25529689.5</v>
      </c>
      <c r="C4008">
        <f t="shared" si="62"/>
        <v>22529689.5</v>
      </c>
      <c r="D4008" t="s">
        <v>11225</v>
      </c>
    </row>
    <row r="4009" spans="1:4" x14ac:dyDescent="0.3">
      <c r="A4009">
        <v>3000000</v>
      </c>
      <c r="B4009">
        <v>5005</v>
      </c>
      <c r="C4009">
        <f t="shared" si="62"/>
        <v>-2994995</v>
      </c>
      <c r="D4009" t="s">
        <v>11226</v>
      </c>
    </row>
    <row r="4010" spans="1:4" x14ac:dyDescent="0.3">
      <c r="A4010">
        <v>3000000</v>
      </c>
      <c r="B4010">
        <v>25529689.5</v>
      </c>
      <c r="C4010">
        <f t="shared" si="62"/>
        <v>22529689.5</v>
      </c>
      <c r="D4010" t="s">
        <v>11227</v>
      </c>
    </row>
    <row r="4011" spans="1:4" x14ac:dyDescent="0.3">
      <c r="A4011">
        <v>20000000</v>
      </c>
      <c r="B4011">
        <v>25529689.5</v>
      </c>
      <c r="C4011">
        <f t="shared" si="62"/>
        <v>5529689.5</v>
      </c>
      <c r="D4011" t="s">
        <v>11228</v>
      </c>
    </row>
    <row r="4012" spans="1:4" x14ac:dyDescent="0.3">
      <c r="A4012">
        <v>3000000</v>
      </c>
      <c r="B4012">
        <v>25529689.5</v>
      </c>
      <c r="C4012">
        <f t="shared" si="62"/>
        <v>22529689.5</v>
      </c>
      <c r="D4012" t="s">
        <v>11229</v>
      </c>
    </row>
    <row r="4013" spans="1:4" x14ac:dyDescent="0.3">
      <c r="A4013">
        <v>3000000</v>
      </c>
      <c r="B4013">
        <v>25529689.5</v>
      </c>
      <c r="C4013">
        <f t="shared" si="62"/>
        <v>22529689.5</v>
      </c>
      <c r="D4013" t="s">
        <v>11230</v>
      </c>
    </row>
    <row r="4014" spans="1:4" x14ac:dyDescent="0.3">
      <c r="A4014">
        <v>3000000</v>
      </c>
      <c r="B4014">
        <v>25529689.5</v>
      </c>
      <c r="C4014">
        <f t="shared" si="62"/>
        <v>22529689.5</v>
      </c>
      <c r="D4014" t="s">
        <v>11231</v>
      </c>
    </row>
    <row r="4015" spans="1:4" x14ac:dyDescent="0.3">
      <c r="A4015">
        <v>3000000</v>
      </c>
      <c r="B4015">
        <v>25529689.5</v>
      </c>
      <c r="C4015">
        <f t="shared" si="62"/>
        <v>22529689.5</v>
      </c>
      <c r="D4015" t="s">
        <v>11232</v>
      </c>
    </row>
    <row r="4016" spans="1:4" x14ac:dyDescent="0.3">
      <c r="A4016">
        <v>800000</v>
      </c>
      <c r="B4016">
        <v>25529689.5</v>
      </c>
      <c r="C4016">
        <f t="shared" si="62"/>
        <v>24729689.5</v>
      </c>
      <c r="D4016" t="s">
        <v>11233</v>
      </c>
    </row>
    <row r="4017" spans="1:4" x14ac:dyDescent="0.3">
      <c r="A4017">
        <v>3000000</v>
      </c>
      <c r="B4017">
        <v>25529689.5</v>
      </c>
      <c r="C4017">
        <f t="shared" si="62"/>
        <v>22529689.5</v>
      </c>
      <c r="D4017" t="s">
        <v>11234</v>
      </c>
    </row>
    <row r="4018" spans="1:4" x14ac:dyDescent="0.3">
      <c r="A4018">
        <v>3000000</v>
      </c>
      <c r="B4018">
        <v>25529689.5</v>
      </c>
      <c r="C4018">
        <f t="shared" si="62"/>
        <v>22529689.5</v>
      </c>
      <c r="D4018" t="s">
        <v>11235</v>
      </c>
    </row>
    <row r="4019" spans="1:4" x14ac:dyDescent="0.3">
      <c r="A4019">
        <v>3000000</v>
      </c>
      <c r="B4019">
        <v>25529689.5</v>
      </c>
      <c r="C4019">
        <f t="shared" si="62"/>
        <v>22529689.5</v>
      </c>
      <c r="D4019" t="s">
        <v>11236</v>
      </c>
    </row>
    <row r="4020" spans="1:4" x14ac:dyDescent="0.3">
      <c r="A4020">
        <v>95000000</v>
      </c>
      <c r="B4020">
        <v>201148159</v>
      </c>
      <c r="C4020">
        <f t="shared" si="62"/>
        <v>106148159</v>
      </c>
      <c r="D4020" t="s">
        <v>7598</v>
      </c>
    </row>
    <row r="4021" spans="1:4" x14ac:dyDescent="0.3">
      <c r="A4021">
        <v>3000000</v>
      </c>
      <c r="B4021">
        <v>25529689.5</v>
      </c>
      <c r="C4021">
        <f t="shared" si="62"/>
        <v>22529689.5</v>
      </c>
      <c r="D4021" t="s">
        <v>11237</v>
      </c>
    </row>
    <row r="4022" spans="1:4" x14ac:dyDescent="0.3">
      <c r="A4022">
        <v>20000000</v>
      </c>
      <c r="B4022">
        <v>25529689.5</v>
      </c>
      <c r="C4022">
        <f t="shared" si="62"/>
        <v>5529689.5</v>
      </c>
      <c r="D4022" t="s">
        <v>11238</v>
      </c>
    </row>
    <row r="4023" spans="1:4" x14ac:dyDescent="0.3">
      <c r="A4023">
        <v>2900000</v>
      </c>
      <c r="B4023">
        <v>5595428</v>
      </c>
      <c r="C4023">
        <f t="shared" si="62"/>
        <v>2695428</v>
      </c>
      <c r="D4023" t="s">
        <v>11239</v>
      </c>
    </row>
    <row r="4024" spans="1:4" x14ac:dyDescent="0.3">
      <c r="A4024">
        <v>2900000</v>
      </c>
      <c r="B4024">
        <v>25529689.5</v>
      </c>
      <c r="C4024">
        <f t="shared" si="62"/>
        <v>22629689.5</v>
      </c>
      <c r="D4024" t="s">
        <v>11240</v>
      </c>
    </row>
    <row r="4025" spans="1:4" x14ac:dyDescent="0.3">
      <c r="A4025">
        <v>3000000</v>
      </c>
      <c r="B4025">
        <v>25529689.5</v>
      </c>
      <c r="C4025">
        <f t="shared" si="62"/>
        <v>22529689.5</v>
      </c>
      <c r="D4025" t="s">
        <v>11241</v>
      </c>
    </row>
    <row r="4026" spans="1:4" x14ac:dyDescent="0.3">
      <c r="A4026">
        <v>1500000</v>
      </c>
      <c r="B4026">
        <v>3123749</v>
      </c>
      <c r="C4026">
        <f t="shared" si="62"/>
        <v>1623749</v>
      </c>
      <c r="D4026" t="s">
        <v>11242</v>
      </c>
    </row>
    <row r="4027" spans="1:4" x14ac:dyDescent="0.3">
      <c r="A4027">
        <v>3000000</v>
      </c>
      <c r="B4027">
        <v>25529689.5</v>
      </c>
      <c r="C4027">
        <f t="shared" si="62"/>
        <v>22529689.5</v>
      </c>
      <c r="D4027" t="s">
        <v>11243</v>
      </c>
    </row>
    <row r="4028" spans="1:4" x14ac:dyDescent="0.3">
      <c r="A4028">
        <v>3000000</v>
      </c>
      <c r="B4028">
        <v>100675</v>
      </c>
      <c r="C4028">
        <f t="shared" si="62"/>
        <v>-2899325</v>
      </c>
      <c r="D4028" t="s">
        <v>11244</v>
      </c>
    </row>
    <row r="4029" spans="1:4" x14ac:dyDescent="0.3">
      <c r="A4029">
        <v>2800000</v>
      </c>
      <c r="B4029">
        <v>25529689.5</v>
      </c>
      <c r="C4029">
        <f t="shared" si="62"/>
        <v>22729689.5</v>
      </c>
      <c r="D4029" t="s">
        <v>9110</v>
      </c>
    </row>
    <row r="4030" spans="1:4" x14ac:dyDescent="0.3">
      <c r="A4030">
        <v>2200000</v>
      </c>
      <c r="B4030">
        <v>3645438</v>
      </c>
      <c r="C4030">
        <f t="shared" si="62"/>
        <v>1445438</v>
      </c>
      <c r="D4030" t="s">
        <v>11245</v>
      </c>
    </row>
    <row r="4031" spans="1:4" x14ac:dyDescent="0.3">
      <c r="A4031">
        <v>20000000</v>
      </c>
      <c r="B4031">
        <v>25529689.5</v>
      </c>
      <c r="C4031">
        <f t="shared" si="62"/>
        <v>5529689.5</v>
      </c>
      <c r="D4031" t="s">
        <v>11246</v>
      </c>
    </row>
    <row r="4032" spans="1:4" x14ac:dyDescent="0.3">
      <c r="A4032">
        <v>3000000</v>
      </c>
      <c r="B4032">
        <v>25529689.5</v>
      </c>
      <c r="C4032">
        <f t="shared" si="62"/>
        <v>22529689.5</v>
      </c>
      <c r="D4032" t="s">
        <v>11247</v>
      </c>
    </row>
    <row r="4033" spans="1:4" x14ac:dyDescent="0.3">
      <c r="A4033">
        <v>8000000</v>
      </c>
      <c r="B4033">
        <v>22201636</v>
      </c>
      <c r="C4033">
        <f t="shared" si="62"/>
        <v>14201636</v>
      </c>
      <c r="D4033" t="s">
        <v>11248</v>
      </c>
    </row>
    <row r="4034" spans="1:4" x14ac:dyDescent="0.3">
      <c r="A4034">
        <v>2883848</v>
      </c>
      <c r="B4034">
        <v>25000000</v>
      </c>
      <c r="C4034">
        <f t="shared" si="62"/>
        <v>22116152</v>
      </c>
      <c r="D4034" t="s">
        <v>11249</v>
      </c>
    </row>
    <row r="4035" spans="1:4" x14ac:dyDescent="0.3">
      <c r="A4035">
        <v>2800000</v>
      </c>
      <c r="B4035">
        <v>19170001</v>
      </c>
      <c r="C4035">
        <f t="shared" ref="C4035:C4098" si="63">B4035-A4035</f>
        <v>16370001</v>
      </c>
      <c r="D4035" t="s">
        <v>11250</v>
      </c>
    </row>
    <row r="4036" spans="1:4" x14ac:dyDescent="0.3">
      <c r="A4036">
        <v>2800000</v>
      </c>
      <c r="B4036">
        <v>22202612</v>
      </c>
      <c r="C4036">
        <f t="shared" si="63"/>
        <v>19402612</v>
      </c>
      <c r="D4036" t="s">
        <v>11251</v>
      </c>
    </row>
    <row r="4037" spans="1:4" x14ac:dyDescent="0.3">
      <c r="A4037">
        <v>2800000</v>
      </c>
      <c r="B4037">
        <v>86300000</v>
      </c>
      <c r="C4037">
        <f t="shared" si="63"/>
        <v>83500000</v>
      </c>
      <c r="D4037" t="s">
        <v>11252</v>
      </c>
    </row>
    <row r="4038" spans="1:4" x14ac:dyDescent="0.3">
      <c r="A4038">
        <v>2000000</v>
      </c>
      <c r="B4038">
        <v>952620</v>
      </c>
      <c r="C4038">
        <f t="shared" si="63"/>
        <v>-1047380</v>
      </c>
      <c r="D4038" t="s">
        <v>11253</v>
      </c>
    </row>
    <row r="4039" spans="1:4" x14ac:dyDescent="0.3">
      <c r="A4039">
        <v>120000000</v>
      </c>
      <c r="B4039">
        <v>25529689.5</v>
      </c>
      <c r="C4039">
        <f t="shared" si="63"/>
        <v>-94470310.5</v>
      </c>
      <c r="D4039" t="s">
        <v>11254</v>
      </c>
    </row>
    <row r="4040" spans="1:4" x14ac:dyDescent="0.3">
      <c r="A4040">
        <v>2700000</v>
      </c>
      <c r="B4040">
        <v>9054736</v>
      </c>
      <c r="C4040">
        <f t="shared" si="63"/>
        <v>6354736</v>
      </c>
      <c r="D4040" t="s">
        <v>11255</v>
      </c>
    </row>
    <row r="4041" spans="1:4" x14ac:dyDescent="0.3">
      <c r="A4041">
        <v>2700000</v>
      </c>
      <c r="B4041">
        <v>25529689.5</v>
      </c>
      <c r="C4041">
        <f t="shared" si="63"/>
        <v>22829689.5</v>
      </c>
      <c r="D4041" t="s">
        <v>11256</v>
      </c>
    </row>
    <row r="4042" spans="1:4" x14ac:dyDescent="0.3">
      <c r="A4042">
        <v>3000000</v>
      </c>
      <c r="B4042">
        <v>25529689.5</v>
      </c>
      <c r="C4042">
        <f t="shared" si="63"/>
        <v>22529689.5</v>
      </c>
      <c r="D4042" t="s">
        <v>11257</v>
      </c>
    </row>
    <row r="4043" spans="1:4" x14ac:dyDescent="0.3">
      <c r="A4043">
        <v>20000000</v>
      </c>
      <c r="B4043">
        <v>25529689.5</v>
      </c>
      <c r="C4043">
        <f t="shared" si="63"/>
        <v>5529689.5</v>
      </c>
      <c r="D4043" t="s">
        <v>11258</v>
      </c>
    </row>
    <row r="4044" spans="1:4" x14ac:dyDescent="0.3">
      <c r="A4044">
        <v>2686585</v>
      </c>
      <c r="B4044">
        <v>25529689.5</v>
      </c>
      <c r="C4044">
        <f t="shared" si="63"/>
        <v>22843104.5</v>
      </c>
      <c r="D4044" t="s">
        <v>11259</v>
      </c>
    </row>
    <row r="4045" spans="1:4" x14ac:dyDescent="0.3">
      <c r="A4045">
        <v>2650000</v>
      </c>
      <c r="B4045">
        <v>25529689.5</v>
      </c>
      <c r="C4045">
        <f t="shared" si="63"/>
        <v>22879689.5</v>
      </c>
      <c r="D4045" t="s">
        <v>11260</v>
      </c>
    </row>
    <row r="4046" spans="1:4" x14ac:dyDescent="0.3">
      <c r="A4046">
        <v>2627000</v>
      </c>
      <c r="B4046">
        <v>25529689.5</v>
      </c>
      <c r="C4046">
        <f t="shared" si="63"/>
        <v>22902689.5</v>
      </c>
      <c r="D4046" t="s">
        <v>11261</v>
      </c>
    </row>
    <row r="4047" spans="1:4" x14ac:dyDescent="0.3">
      <c r="A4047">
        <v>2600000</v>
      </c>
      <c r="B4047">
        <v>119500000</v>
      </c>
      <c r="C4047">
        <f t="shared" si="63"/>
        <v>116900000</v>
      </c>
      <c r="D4047" t="s">
        <v>11262</v>
      </c>
    </row>
    <row r="4048" spans="1:4" x14ac:dyDescent="0.3">
      <c r="A4048">
        <v>1800000</v>
      </c>
      <c r="B4048">
        <v>32600000</v>
      </c>
      <c r="C4048">
        <f t="shared" si="63"/>
        <v>30800000</v>
      </c>
      <c r="D4048" t="s">
        <v>11263</v>
      </c>
    </row>
    <row r="4049" spans="1:4" x14ac:dyDescent="0.3">
      <c r="A4049">
        <v>20000000</v>
      </c>
      <c r="B4049">
        <v>3826455</v>
      </c>
      <c r="C4049">
        <f t="shared" si="63"/>
        <v>-16173545</v>
      </c>
      <c r="D4049" t="s">
        <v>11264</v>
      </c>
    </row>
    <row r="4050" spans="1:4" x14ac:dyDescent="0.3">
      <c r="A4050">
        <v>2600000</v>
      </c>
      <c r="B4050">
        <v>3130592</v>
      </c>
      <c r="C4050">
        <f t="shared" si="63"/>
        <v>530592</v>
      </c>
      <c r="D4050" t="s">
        <v>11265</v>
      </c>
    </row>
    <row r="4051" spans="1:4" x14ac:dyDescent="0.3">
      <c r="A4051">
        <v>2800000</v>
      </c>
      <c r="B4051">
        <v>475000</v>
      </c>
      <c r="C4051">
        <f t="shared" si="63"/>
        <v>-2325000</v>
      </c>
      <c r="D4051" t="s">
        <v>11266</v>
      </c>
    </row>
    <row r="4052" spans="1:4" x14ac:dyDescent="0.3">
      <c r="A4052">
        <v>34000000</v>
      </c>
      <c r="B4052">
        <v>10654581</v>
      </c>
      <c r="C4052">
        <f t="shared" si="63"/>
        <v>-23345419</v>
      </c>
      <c r="D4052" t="s">
        <v>8745</v>
      </c>
    </row>
    <row r="4053" spans="1:4" x14ac:dyDescent="0.3">
      <c r="A4053">
        <v>20000000</v>
      </c>
      <c r="B4053">
        <v>2276368</v>
      </c>
      <c r="C4053">
        <f t="shared" si="63"/>
        <v>-17723632</v>
      </c>
      <c r="D4053" t="s">
        <v>11267</v>
      </c>
    </row>
    <row r="4054" spans="1:4" x14ac:dyDescent="0.3">
      <c r="A4054">
        <v>2600000</v>
      </c>
      <c r="B4054">
        <v>38108</v>
      </c>
      <c r="C4054">
        <f t="shared" si="63"/>
        <v>-2561892</v>
      </c>
      <c r="D4054" t="s">
        <v>11268</v>
      </c>
    </row>
    <row r="4055" spans="1:4" x14ac:dyDescent="0.3">
      <c r="A4055">
        <v>15000000</v>
      </c>
      <c r="B4055">
        <v>25529689.5</v>
      </c>
      <c r="C4055">
        <f t="shared" si="63"/>
        <v>10529689.5</v>
      </c>
      <c r="D4055" t="s">
        <v>11269</v>
      </c>
    </row>
    <row r="4056" spans="1:4" x14ac:dyDescent="0.3">
      <c r="A4056">
        <v>2600000</v>
      </c>
      <c r="B4056">
        <v>25529689.5</v>
      </c>
      <c r="C4056">
        <f t="shared" si="63"/>
        <v>22929689.5</v>
      </c>
      <c r="D4056" t="s">
        <v>11270</v>
      </c>
    </row>
    <row r="4057" spans="1:4" x14ac:dyDescent="0.3">
      <c r="A4057">
        <v>2540800</v>
      </c>
      <c r="B4057">
        <v>25529689.5</v>
      </c>
      <c r="C4057">
        <f t="shared" si="63"/>
        <v>22988889.5</v>
      </c>
      <c r="D4057" t="s">
        <v>11271</v>
      </c>
    </row>
    <row r="4058" spans="1:4" x14ac:dyDescent="0.3">
      <c r="A4058">
        <v>2500000</v>
      </c>
      <c r="B4058">
        <v>25529689.5</v>
      </c>
      <c r="C4058">
        <f t="shared" si="63"/>
        <v>23029689.5</v>
      </c>
      <c r="D4058" t="s">
        <v>11272</v>
      </c>
    </row>
    <row r="4059" spans="1:4" x14ac:dyDescent="0.3">
      <c r="A4059">
        <v>2500000</v>
      </c>
      <c r="B4059">
        <v>40041683</v>
      </c>
      <c r="C4059">
        <f t="shared" si="63"/>
        <v>37541683</v>
      </c>
      <c r="D4059" t="s">
        <v>11273</v>
      </c>
    </row>
    <row r="4060" spans="1:4" x14ac:dyDescent="0.3">
      <c r="A4060">
        <v>2500000</v>
      </c>
      <c r="B4060">
        <v>33349949</v>
      </c>
      <c r="C4060">
        <f t="shared" si="63"/>
        <v>30849949</v>
      </c>
      <c r="D4060" t="s">
        <v>11274</v>
      </c>
    </row>
    <row r="4061" spans="1:4" x14ac:dyDescent="0.3">
      <c r="A4061">
        <v>26000000</v>
      </c>
      <c r="B4061">
        <v>25809813</v>
      </c>
      <c r="C4061">
        <f t="shared" si="63"/>
        <v>-190187</v>
      </c>
      <c r="D4061" t="s">
        <v>11275</v>
      </c>
    </row>
    <row r="4062" spans="1:4" x14ac:dyDescent="0.3">
      <c r="A4062">
        <v>2500000</v>
      </c>
      <c r="B4062">
        <v>14400000</v>
      </c>
      <c r="C4062">
        <f t="shared" si="63"/>
        <v>11900000</v>
      </c>
      <c r="D4062" t="s">
        <v>11276</v>
      </c>
    </row>
    <row r="4063" spans="1:4" x14ac:dyDescent="0.3">
      <c r="A4063">
        <v>2500000</v>
      </c>
      <c r="B4063">
        <v>25529689.5</v>
      </c>
      <c r="C4063">
        <f t="shared" si="63"/>
        <v>23029689.5</v>
      </c>
      <c r="D4063" t="s">
        <v>11277</v>
      </c>
    </row>
    <row r="4064" spans="1:4" x14ac:dyDescent="0.3">
      <c r="A4064">
        <v>2500000</v>
      </c>
      <c r="B4064">
        <v>25529689.5</v>
      </c>
      <c r="C4064">
        <f t="shared" si="63"/>
        <v>23029689.5</v>
      </c>
      <c r="D4064" t="s">
        <v>11278</v>
      </c>
    </row>
    <row r="4065" spans="1:4" x14ac:dyDescent="0.3">
      <c r="A4065">
        <v>2500000</v>
      </c>
      <c r="B4065">
        <v>32230907</v>
      </c>
      <c r="C4065">
        <f t="shared" si="63"/>
        <v>29730907</v>
      </c>
      <c r="D4065" t="s">
        <v>11279</v>
      </c>
    </row>
    <row r="4066" spans="1:4" x14ac:dyDescent="0.3">
      <c r="A4066">
        <v>2500000</v>
      </c>
      <c r="B4066">
        <v>6401336</v>
      </c>
      <c r="C4066">
        <f t="shared" si="63"/>
        <v>3901336</v>
      </c>
      <c r="D4066" t="s">
        <v>11280</v>
      </c>
    </row>
    <row r="4067" spans="1:4" x14ac:dyDescent="0.3">
      <c r="A4067">
        <v>2500000</v>
      </c>
      <c r="B4067">
        <v>26781723</v>
      </c>
      <c r="C4067">
        <f t="shared" si="63"/>
        <v>24281723</v>
      </c>
      <c r="D4067" t="s">
        <v>11281</v>
      </c>
    </row>
    <row r="4068" spans="1:4" x14ac:dyDescent="0.3">
      <c r="A4068">
        <v>2500000</v>
      </c>
      <c r="B4068">
        <v>5400000</v>
      </c>
      <c r="C4068">
        <f t="shared" si="63"/>
        <v>2900000</v>
      </c>
      <c r="D4068" t="s">
        <v>11282</v>
      </c>
    </row>
    <row r="4069" spans="1:4" x14ac:dyDescent="0.3">
      <c r="A4069">
        <v>3200000</v>
      </c>
      <c r="B4069">
        <v>25529689.5</v>
      </c>
      <c r="C4069">
        <f t="shared" si="63"/>
        <v>22329689.5</v>
      </c>
      <c r="D4069" t="s">
        <v>11283</v>
      </c>
    </row>
    <row r="4070" spans="1:4" x14ac:dyDescent="0.3">
      <c r="A4070">
        <v>2500000</v>
      </c>
      <c r="B4070">
        <v>1282084</v>
      </c>
      <c r="C4070">
        <f t="shared" si="63"/>
        <v>-1217916</v>
      </c>
      <c r="D4070" t="s">
        <v>11284</v>
      </c>
    </row>
    <row r="4071" spans="1:4" x14ac:dyDescent="0.3">
      <c r="A4071">
        <v>20000000</v>
      </c>
      <c r="B4071">
        <v>1186323</v>
      </c>
      <c r="C4071">
        <f t="shared" si="63"/>
        <v>-18813677</v>
      </c>
      <c r="D4071" t="s">
        <v>11285</v>
      </c>
    </row>
    <row r="4072" spans="1:4" x14ac:dyDescent="0.3">
      <c r="A4072">
        <v>20000000</v>
      </c>
      <c r="B4072">
        <v>1094998</v>
      </c>
      <c r="C4072">
        <f t="shared" si="63"/>
        <v>-18905002</v>
      </c>
      <c r="D4072" t="s">
        <v>11286</v>
      </c>
    </row>
    <row r="4073" spans="1:4" x14ac:dyDescent="0.3">
      <c r="A4073">
        <v>2500000</v>
      </c>
      <c r="B4073">
        <v>3325638</v>
      </c>
      <c r="C4073">
        <f t="shared" si="63"/>
        <v>825638</v>
      </c>
      <c r="D4073" t="s">
        <v>11287</v>
      </c>
    </row>
    <row r="4074" spans="1:4" x14ac:dyDescent="0.3">
      <c r="A4074">
        <v>2000000</v>
      </c>
      <c r="B4074">
        <v>395592</v>
      </c>
      <c r="C4074">
        <f t="shared" si="63"/>
        <v>-1604408</v>
      </c>
      <c r="D4074" t="s">
        <v>11288</v>
      </c>
    </row>
    <row r="4075" spans="1:4" x14ac:dyDescent="0.3">
      <c r="A4075">
        <v>2500000</v>
      </c>
      <c r="B4075">
        <v>6851969</v>
      </c>
      <c r="C4075">
        <f t="shared" si="63"/>
        <v>4351969</v>
      </c>
      <c r="D4075" t="s">
        <v>11289</v>
      </c>
    </row>
    <row r="4076" spans="1:4" x14ac:dyDescent="0.3">
      <c r="A4076">
        <v>34000</v>
      </c>
      <c r="B4076">
        <v>333658</v>
      </c>
      <c r="C4076">
        <f t="shared" si="63"/>
        <v>299658</v>
      </c>
      <c r="D4076" t="s">
        <v>11290</v>
      </c>
    </row>
    <row r="4077" spans="1:4" x14ac:dyDescent="0.3">
      <c r="A4077">
        <v>2500000</v>
      </c>
      <c r="B4077">
        <v>12995673</v>
      </c>
      <c r="C4077">
        <f t="shared" si="63"/>
        <v>10495673</v>
      </c>
      <c r="D4077" t="s">
        <v>11291</v>
      </c>
    </row>
    <row r="4078" spans="1:4" x14ac:dyDescent="0.3">
      <c r="A4078">
        <v>2500000</v>
      </c>
      <c r="B4078">
        <v>173783</v>
      </c>
      <c r="C4078">
        <f t="shared" si="63"/>
        <v>-2326217</v>
      </c>
      <c r="D4078" t="s">
        <v>11292</v>
      </c>
    </row>
    <row r="4079" spans="1:4" x14ac:dyDescent="0.3">
      <c r="A4079">
        <v>2500000</v>
      </c>
      <c r="B4079">
        <v>118666</v>
      </c>
      <c r="C4079">
        <f t="shared" si="63"/>
        <v>-2381334</v>
      </c>
      <c r="D4079" t="s">
        <v>11293</v>
      </c>
    </row>
    <row r="4080" spans="1:4" x14ac:dyDescent="0.3">
      <c r="A4080">
        <v>20000000</v>
      </c>
      <c r="B4080">
        <v>114324072</v>
      </c>
      <c r="C4080">
        <f t="shared" si="63"/>
        <v>94324072</v>
      </c>
      <c r="D4080" t="s">
        <v>8820</v>
      </c>
    </row>
    <row r="4081" spans="1:4" x14ac:dyDescent="0.3">
      <c r="A4081">
        <v>2500000</v>
      </c>
      <c r="B4081">
        <v>71904</v>
      </c>
      <c r="C4081">
        <f t="shared" si="63"/>
        <v>-2428096</v>
      </c>
      <c r="D4081" t="s">
        <v>11294</v>
      </c>
    </row>
    <row r="4082" spans="1:4" x14ac:dyDescent="0.3">
      <c r="A4082">
        <v>2500000</v>
      </c>
      <c r="B4082">
        <v>99851</v>
      </c>
      <c r="C4082">
        <f t="shared" si="63"/>
        <v>-2400149</v>
      </c>
      <c r="D4082" t="s">
        <v>11295</v>
      </c>
    </row>
    <row r="4083" spans="1:4" x14ac:dyDescent="0.3">
      <c r="A4083">
        <v>14000000</v>
      </c>
      <c r="B4083">
        <v>115504</v>
      </c>
      <c r="C4083">
        <f t="shared" si="63"/>
        <v>-13884496</v>
      </c>
      <c r="D4083" t="s">
        <v>11296</v>
      </c>
    </row>
    <row r="4084" spans="1:4" x14ac:dyDescent="0.3">
      <c r="A4084">
        <v>8400000</v>
      </c>
      <c r="B4084">
        <v>5725</v>
      </c>
      <c r="C4084">
        <f t="shared" si="63"/>
        <v>-8394275</v>
      </c>
      <c r="D4084" t="s">
        <v>11297</v>
      </c>
    </row>
    <row r="4085" spans="1:4" x14ac:dyDescent="0.3">
      <c r="A4085">
        <v>2500000</v>
      </c>
      <c r="B4085">
        <v>75727</v>
      </c>
      <c r="C4085">
        <f t="shared" si="63"/>
        <v>-2424273</v>
      </c>
      <c r="D4085" t="s">
        <v>11298</v>
      </c>
    </row>
    <row r="4086" spans="1:4" x14ac:dyDescent="0.3">
      <c r="A4086">
        <v>2500000</v>
      </c>
      <c r="B4086">
        <v>322157</v>
      </c>
      <c r="C4086">
        <f t="shared" si="63"/>
        <v>-2177843</v>
      </c>
      <c r="D4086" t="s">
        <v>11299</v>
      </c>
    </row>
    <row r="4087" spans="1:4" x14ac:dyDescent="0.3">
      <c r="A4087">
        <v>2500000</v>
      </c>
      <c r="B4087">
        <v>25529689.5</v>
      </c>
      <c r="C4087">
        <f t="shared" si="63"/>
        <v>23029689.5</v>
      </c>
      <c r="D4087" t="s">
        <v>11300</v>
      </c>
    </row>
    <row r="4088" spans="1:4" x14ac:dyDescent="0.3">
      <c r="A4088">
        <v>2500000</v>
      </c>
      <c r="B4088">
        <v>25529689.5</v>
      </c>
      <c r="C4088">
        <f t="shared" si="63"/>
        <v>23029689.5</v>
      </c>
      <c r="D4088" t="s">
        <v>11301</v>
      </c>
    </row>
    <row r="4089" spans="1:4" x14ac:dyDescent="0.3">
      <c r="A4089">
        <v>3500000</v>
      </c>
      <c r="B4089">
        <v>25529689.5</v>
      </c>
      <c r="C4089">
        <f t="shared" si="63"/>
        <v>22029689.5</v>
      </c>
      <c r="D4089" t="s">
        <v>11302</v>
      </c>
    </row>
    <row r="4090" spans="1:4" x14ac:dyDescent="0.3">
      <c r="A4090">
        <v>2400000</v>
      </c>
      <c r="B4090">
        <v>5731103</v>
      </c>
      <c r="C4090">
        <f t="shared" si="63"/>
        <v>3331103</v>
      </c>
      <c r="D4090" t="s">
        <v>11303</v>
      </c>
    </row>
    <row r="4091" spans="1:4" x14ac:dyDescent="0.3">
      <c r="A4091">
        <v>2400000</v>
      </c>
      <c r="B4091">
        <v>978908</v>
      </c>
      <c r="C4091">
        <f t="shared" si="63"/>
        <v>-1421092</v>
      </c>
      <c r="D4091" t="s">
        <v>11304</v>
      </c>
    </row>
    <row r="4092" spans="1:4" x14ac:dyDescent="0.3">
      <c r="A4092">
        <v>20000000</v>
      </c>
      <c r="B4092">
        <v>438653</v>
      </c>
      <c r="C4092">
        <f t="shared" si="63"/>
        <v>-19561347</v>
      </c>
      <c r="D4092" t="s">
        <v>11305</v>
      </c>
    </row>
    <row r="4093" spans="1:4" x14ac:dyDescent="0.3">
      <c r="A4093">
        <v>2500000</v>
      </c>
      <c r="B4093">
        <v>25529689.5</v>
      </c>
      <c r="C4093">
        <f t="shared" si="63"/>
        <v>23029689.5</v>
      </c>
      <c r="D4093" t="s">
        <v>11306</v>
      </c>
    </row>
    <row r="4094" spans="1:4" x14ac:dyDescent="0.3">
      <c r="A4094">
        <v>1500000</v>
      </c>
      <c r="B4094">
        <v>327919</v>
      </c>
      <c r="C4094">
        <f t="shared" si="63"/>
        <v>-1172081</v>
      </c>
      <c r="D4094" t="s">
        <v>11307</v>
      </c>
    </row>
    <row r="4095" spans="1:4" x14ac:dyDescent="0.3">
      <c r="A4095">
        <v>2500000</v>
      </c>
      <c r="B4095">
        <v>25529689.5</v>
      </c>
      <c r="C4095">
        <f t="shared" si="63"/>
        <v>23029689.5</v>
      </c>
      <c r="D4095" t="s">
        <v>11308</v>
      </c>
    </row>
    <row r="4096" spans="1:4" x14ac:dyDescent="0.3">
      <c r="A4096">
        <v>2361000</v>
      </c>
      <c r="B4096">
        <v>25529689.5</v>
      </c>
      <c r="C4096">
        <f t="shared" si="63"/>
        <v>23168689.5</v>
      </c>
      <c r="D4096" t="s">
        <v>11309</v>
      </c>
    </row>
    <row r="4097" spans="1:4" x14ac:dyDescent="0.3">
      <c r="A4097">
        <v>2450000</v>
      </c>
      <c r="B4097">
        <v>178739</v>
      </c>
      <c r="C4097">
        <f t="shared" si="63"/>
        <v>-2271261</v>
      </c>
      <c r="D4097" t="s">
        <v>11310</v>
      </c>
    </row>
    <row r="4098" spans="1:4" x14ac:dyDescent="0.3">
      <c r="A4098">
        <v>20000000</v>
      </c>
      <c r="B4098">
        <v>565592</v>
      </c>
      <c r="C4098">
        <f t="shared" si="63"/>
        <v>-19434408</v>
      </c>
      <c r="D4098" t="s">
        <v>11311</v>
      </c>
    </row>
    <row r="4099" spans="1:4" x14ac:dyDescent="0.3">
      <c r="A4099">
        <v>2295429</v>
      </c>
      <c r="B4099">
        <v>25529689.5</v>
      </c>
      <c r="C4099">
        <f t="shared" ref="C4099:C4162" si="64">B4099-A4099</f>
        <v>23234260.5</v>
      </c>
      <c r="D4099" t="s">
        <v>11312</v>
      </c>
    </row>
    <row r="4100" spans="1:4" x14ac:dyDescent="0.3">
      <c r="A4100">
        <v>20000000</v>
      </c>
      <c r="B4100">
        <v>27012</v>
      </c>
      <c r="C4100">
        <f t="shared" si="64"/>
        <v>-19972988</v>
      </c>
      <c r="D4100" t="s">
        <v>11313</v>
      </c>
    </row>
    <row r="4101" spans="1:4" x14ac:dyDescent="0.3">
      <c r="A4101">
        <v>20000000</v>
      </c>
      <c r="B4101">
        <v>25529689.5</v>
      </c>
      <c r="C4101">
        <f t="shared" si="64"/>
        <v>5529689.5</v>
      </c>
      <c r="D4101" t="s">
        <v>11314</v>
      </c>
    </row>
    <row r="4102" spans="1:4" x14ac:dyDescent="0.3">
      <c r="A4102">
        <v>2300000</v>
      </c>
      <c r="B4102">
        <v>25529689.5</v>
      </c>
      <c r="C4102">
        <f t="shared" si="64"/>
        <v>23229689.5</v>
      </c>
      <c r="D4102" t="s">
        <v>11315</v>
      </c>
    </row>
    <row r="4103" spans="1:4" x14ac:dyDescent="0.3">
      <c r="A4103">
        <v>2280000</v>
      </c>
      <c r="B4103">
        <v>76400000</v>
      </c>
      <c r="C4103">
        <f t="shared" si="64"/>
        <v>74120000</v>
      </c>
      <c r="D4103" t="s">
        <v>11316</v>
      </c>
    </row>
    <row r="4104" spans="1:4" x14ac:dyDescent="0.3">
      <c r="A4104">
        <v>2500000</v>
      </c>
      <c r="B4104">
        <v>25529689.5</v>
      </c>
      <c r="C4104">
        <f t="shared" si="64"/>
        <v>23029689.5</v>
      </c>
      <c r="D4104" t="s">
        <v>11317</v>
      </c>
    </row>
    <row r="4105" spans="1:4" x14ac:dyDescent="0.3">
      <c r="A4105">
        <v>4000000</v>
      </c>
      <c r="B4105">
        <v>36200000</v>
      </c>
      <c r="C4105">
        <f t="shared" si="64"/>
        <v>32200000</v>
      </c>
      <c r="D4105" t="s">
        <v>11318</v>
      </c>
    </row>
    <row r="4106" spans="1:4" x14ac:dyDescent="0.3">
      <c r="A4106">
        <v>2200000</v>
      </c>
      <c r="B4106">
        <v>21300000</v>
      </c>
      <c r="C4106">
        <f t="shared" si="64"/>
        <v>19100000</v>
      </c>
      <c r="D4106" t="s">
        <v>11319</v>
      </c>
    </row>
    <row r="4107" spans="1:4" x14ac:dyDescent="0.3">
      <c r="A4107">
        <v>2200000</v>
      </c>
      <c r="B4107">
        <v>379643</v>
      </c>
      <c r="C4107">
        <f t="shared" si="64"/>
        <v>-1820357</v>
      </c>
      <c r="D4107" t="s">
        <v>11320</v>
      </c>
    </row>
    <row r="4108" spans="1:4" x14ac:dyDescent="0.3">
      <c r="A4108">
        <v>2300000</v>
      </c>
      <c r="B4108">
        <v>12985267</v>
      </c>
      <c r="C4108">
        <f t="shared" si="64"/>
        <v>10685267</v>
      </c>
      <c r="D4108" t="s">
        <v>11321</v>
      </c>
    </row>
    <row r="4109" spans="1:4" x14ac:dyDescent="0.3">
      <c r="A4109">
        <v>2200000</v>
      </c>
      <c r="B4109">
        <v>25529689.5</v>
      </c>
      <c r="C4109">
        <f t="shared" si="64"/>
        <v>23329689.5</v>
      </c>
      <c r="D4109" t="s">
        <v>11322</v>
      </c>
    </row>
    <row r="4110" spans="1:4" x14ac:dyDescent="0.3">
      <c r="A4110">
        <v>2160000</v>
      </c>
      <c r="B4110">
        <v>25529689.5</v>
      </c>
      <c r="C4110">
        <f t="shared" si="64"/>
        <v>23369689.5</v>
      </c>
      <c r="D4110" t="s">
        <v>11323</v>
      </c>
    </row>
    <row r="4111" spans="1:4" x14ac:dyDescent="0.3">
      <c r="A4111">
        <v>20000000</v>
      </c>
      <c r="B4111">
        <v>25529689.5</v>
      </c>
      <c r="C4111">
        <f t="shared" si="64"/>
        <v>5529689.5</v>
      </c>
      <c r="D4111" t="s">
        <v>11324</v>
      </c>
    </row>
    <row r="4112" spans="1:4" x14ac:dyDescent="0.3">
      <c r="A4112">
        <v>1200000</v>
      </c>
      <c r="B4112">
        <v>25529689.5</v>
      </c>
      <c r="C4112">
        <f t="shared" si="64"/>
        <v>24329689.5</v>
      </c>
      <c r="D4112" t="s">
        <v>11325</v>
      </c>
    </row>
    <row r="4113" spans="1:4" x14ac:dyDescent="0.3">
      <c r="A4113">
        <v>2400000</v>
      </c>
      <c r="B4113">
        <v>25529689.5</v>
      </c>
      <c r="C4113">
        <f t="shared" si="64"/>
        <v>23129689.5</v>
      </c>
      <c r="D4113" t="s">
        <v>11326</v>
      </c>
    </row>
    <row r="4114" spans="1:4" x14ac:dyDescent="0.3">
      <c r="A4114">
        <v>2500000</v>
      </c>
      <c r="B4114">
        <v>25529689.5</v>
      </c>
      <c r="C4114">
        <f t="shared" si="64"/>
        <v>23029689.5</v>
      </c>
      <c r="D4114" t="s">
        <v>11327</v>
      </c>
    </row>
    <row r="4115" spans="1:4" x14ac:dyDescent="0.3">
      <c r="A4115">
        <v>2100000</v>
      </c>
      <c r="B4115">
        <v>23650000</v>
      </c>
      <c r="C4115">
        <f t="shared" si="64"/>
        <v>21550000</v>
      </c>
      <c r="D4115" t="s">
        <v>11328</v>
      </c>
    </row>
    <row r="4116" spans="1:4" x14ac:dyDescent="0.3">
      <c r="A4116">
        <v>20000000</v>
      </c>
      <c r="B4116">
        <v>510092</v>
      </c>
      <c r="C4116">
        <f t="shared" si="64"/>
        <v>-19489908</v>
      </c>
      <c r="D4116" t="s">
        <v>11329</v>
      </c>
    </row>
    <row r="4117" spans="1:4" x14ac:dyDescent="0.3">
      <c r="A4117">
        <v>15500000</v>
      </c>
      <c r="B4117">
        <v>313436</v>
      </c>
      <c r="C4117">
        <f t="shared" si="64"/>
        <v>-15186564</v>
      </c>
      <c r="D4117" t="s">
        <v>11330</v>
      </c>
    </row>
    <row r="4118" spans="1:4" x14ac:dyDescent="0.3">
      <c r="A4118">
        <v>2100000</v>
      </c>
      <c r="B4118">
        <v>3330</v>
      </c>
      <c r="C4118">
        <f t="shared" si="64"/>
        <v>-2096670</v>
      </c>
      <c r="D4118" t="s">
        <v>11331</v>
      </c>
    </row>
    <row r="4119" spans="1:4" x14ac:dyDescent="0.3">
      <c r="A4119">
        <v>1500000</v>
      </c>
      <c r="B4119">
        <v>25529689.5</v>
      </c>
      <c r="C4119">
        <f t="shared" si="64"/>
        <v>24029689.5</v>
      </c>
      <c r="D4119" t="s">
        <v>11332</v>
      </c>
    </row>
    <row r="4120" spans="1:4" x14ac:dyDescent="0.3">
      <c r="A4120">
        <v>2100000</v>
      </c>
      <c r="B4120">
        <v>25529689.5</v>
      </c>
      <c r="C4120">
        <f t="shared" si="64"/>
        <v>23429689.5</v>
      </c>
      <c r="D4120" t="s">
        <v>11333</v>
      </c>
    </row>
    <row r="4121" spans="1:4" x14ac:dyDescent="0.3">
      <c r="A4121">
        <v>2100000</v>
      </c>
      <c r="B4121">
        <v>25529689.5</v>
      </c>
      <c r="C4121">
        <f t="shared" si="64"/>
        <v>23429689.5</v>
      </c>
      <c r="D4121" t="s">
        <v>11334</v>
      </c>
    </row>
    <row r="4122" spans="1:4" x14ac:dyDescent="0.3">
      <c r="A4122">
        <v>20000000</v>
      </c>
      <c r="B4122">
        <v>25529689.5</v>
      </c>
      <c r="C4122">
        <f t="shared" si="64"/>
        <v>5529689.5</v>
      </c>
      <c r="D4122" t="s">
        <v>11335</v>
      </c>
    </row>
    <row r="4123" spans="1:4" x14ac:dyDescent="0.3">
      <c r="A4123">
        <v>2100000</v>
      </c>
      <c r="B4123">
        <v>25529689.5</v>
      </c>
      <c r="C4123">
        <f t="shared" si="64"/>
        <v>23429689.5</v>
      </c>
      <c r="D4123" t="s">
        <v>11336</v>
      </c>
    </row>
    <row r="4124" spans="1:4" x14ac:dyDescent="0.3">
      <c r="A4124">
        <v>2000000</v>
      </c>
      <c r="B4124">
        <v>24800000</v>
      </c>
      <c r="C4124">
        <f t="shared" si="64"/>
        <v>22800000</v>
      </c>
      <c r="D4124" t="s">
        <v>11337</v>
      </c>
    </row>
    <row r="4125" spans="1:4" x14ac:dyDescent="0.3">
      <c r="A4125">
        <v>2300000</v>
      </c>
      <c r="B4125">
        <v>792966</v>
      </c>
      <c r="C4125">
        <f t="shared" si="64"/>
        <v>-1507034</v>
      </c>
      <c r="D4125" t="s">
        <v>11338</v>
      </c>
    </row>
    <row r="4126" spans="1:4" x14ac:dyDescent="0.3">
      <c r="A4126">
        <v>2000000</v>
      </c>
      <c r="B4126">
        <v>25529689.5</v>
      </c>
      <c r="C4126">
        <f t="shared" si="64"/>
        <v>23529689.5</v>
      </c>
      <c r="D4126" t="s">
        <v>11339</v>
      </c>
    </row>
    <row r="4127" spans="1:4" x14ac:dyDescent="0.3">
      <c r="A4127">
        <v>2000000</v>
      </c>
      <c r="B4127">
        <v>14673301</v>
      </c>
      <c r="C4127">
        <f t="shared" si="64"/>
        <v>12673301</v>
      </c>
      <c r="D4127" t="s">
        <v>11340</v>
      </c>
    </row>
    <row r="4128" spans="1:4" x14ac:dyDescent="0.3">
      <c r="A4128">
        <v>2000000</v>
      </c>
      <c r="B4128">
        <v>25529689.5</v>
      </c>
      <c r="C4128">
        <f t="shared" si="64"/>
        <v>23529689.5</v>
      </c>
      <c r="D4128" t="s">
        <v>11341</v>
      </c>
    </row>
    <row r="4129" spans="1:4" x14ac:dyDescent="0.3">
      <c r="A4129">
        <v>2000000</v>
      </c>
      <c r="B4129">
        <v>25529689.5</v>
      </c>
      <c r="C4129">
        <f t="shared" si="64"/>
        <v>23529689.5</v>
      </c>
      <c r="D4129" t="s">
        <v>11342</v>
      </c>
    </row>
    <row r="4130" spans="1:4" x14ac:dyDescent="0.3">
      <c r="A4130">
        <v>2000000</v>
      </c>
      <c r="B4130">
        <v>9003011</v>
      </c>
      <c r="C4130">
        <f t="shared" si="64"/>
        <v>7003011</v>
      </c>
      <c r="D4130" t="s">
        <v>11343</v>
      </c>
    </row>
    <row r="4131" spans="1:4" x14ac:dyDescent="0.3">
      <c r="A4131">
        <v>2000000</v>
      </c>
      <c r="B4131">
        <v>11546543</v>
      </c>
      <c r="C4131">
        <f t="shared" si="64"/>
        <v>9546543</v>
      </c>
      <c r="D4131" t="s">
        <v>11344</v>
      </c>
    </row>
    <row r="4132" spans="1:4" x14ac:dyDescent="0.3">
      <c r="A4132">
        <v>2000000</v>
      </c>
      <c r="B4132">
        <v>25529689.5</v>
      </c>
      <c r="C4132">
        <f t="shared" si="64"/>
        <v>23529689.5</v>
      </c>
      <c r="D4132" t="s">
        <v>8134</v>
      </c>
    </row>
    <row r="4133" spans="1:4" x14ac:dyDescent="0.3">
      <c r="A4133">
        <v>2000000</v>
      </c>
      <c r="B4133">
        <v>11533945</v>
      </c>
      <c r="C4133">
        <f t="shared" si="64"/>
        <v>9533945</v>
      </c>
      <c r="D4133" t="s">
        <v>11345</v>
      </c>
    </row>
    <row r="4134" spans="1:4" x14ac:dyDescent="0.3">
      <c r="A4134">
        <v>2000000</v>
      </c>
      <c r="B4134">
        <v>12555230</v>
      </c>
      <c r="C4134">
        <f t="shared" si="64"/>
        <v>10555230</v>
      </c>
      <c r="D4134" t="s">
        <v>11346</v>
      </c>
    </row>
    <row r="4135" spans="1:4" x14ac:dyDescent="0.3">
      <c r="A4135">
        <v>2000000</v>
      </c>
      <c r="B4135">
        <v>11284657</v>
      </c>
      <c r="C4135">
        <f t="shared" si="64"/>
        <v>9284657</v>
      </c>
      <c r="D4135" t="s">
        <v>11347</v>
      </c>
    </row>
    <row r="4136" spans="1:4" x14ac:dyDescent="0.3">
      <c r="A4136">
        <v>2000000</v>
      </c>
      <c r="B4136">
        <v>34522221</v>
      </c>
      <c r="C4136">
        <f t="shared" si="64"/>
        <v>32522221</v>
      </c>
      <c r="D4136" t="s">
        <v>11348</v>
      </c>
    </row>
    <row r="4137" spans="1:4" x14ac:dyDescent="0.3">
      <c r="A4137">
        <v>2000000</v>
      </c>
      <c r="B4137">
        <v>25529689.5</v>
      </c>
      <c r="C4137">
        <f t="shared" si="64"/>
        <v>23529689.5</v>
      </c>
      <c r="D4137" t="s">
        <v>11349</v>
      </c>
    </row>
    <row r="4138" spans="1:4" x14ac:dyDescent="0.3">
      <c r="A4138">
        <v>1614000</v>
      </c>
      <c r="B4138">
        <v>25529689.5</v>
      </c>
      <c r="C4138">
        <f t="shared" si="64"/>
        <v>23915689.5</v>
      </c>
      <c r="D4138" t="s">
        <v>11350</v>
      </c>
    </row>
    <row r="4139" spans="1:4" x14ac:dyDescent="0.3">
      <c r="A4139">
        <v>9500000</v>
      </c>
      <c r="B4139">
        <v>7002255</v>
      </c>
      <c r="C4139">
        <f t="shared" si="64"/>
        <v>-2497745</v>
      </c>
      <c r="D4139" t="s">
        <v>11351</v>
      </c>
    </row>
    <row r="4140" spans="1:4" x14ac:dyDescent="0.3">
      <c r="A4140">
        <v>2000000</v>
      </c>
      <c r="B4140">
        <v>6719300</v>
      </c>
      <c r="C4140">
        <f t="shared" si="64"/>
        <v>4719300</v>
      </c>
      <c r="D4140" t="s">
        <v>11352</v>
      </c>
    </row>
    <row r="4141" spans="1:4" x14ac:dyDescent="0.3">
      <c r="A4141">
        <v>20000000</v>
      </c>
      <c r="B4141">
        <v>6003587</v>
      </c>
      <c r="C4141">
        <f t="shared" si="64"/>
        <v>-13996413</v>
      </c>
      <c r="D4141" t="s">
        <v>11353</v>
      </c>
    </row>
    <row r="4142" spans="1:4" x14ac:dyDescent="0.3">
      <c r="A4142">
        <v>2700000</v>
      </c>
      <c r="B4142">
        <v>5792822</v>
      </c>
      <c r="C4142">
        <f t="shared" si="64"/>
        <v>3092822</v>
      </c>
      <c r="D4142" t="s">
        <v>11354</v>
      </c>
    </row>
    <row r="4143" spans="1:4" x14ac:dyDescent="0.3">
      <c r="A4143">
        <v>2000000</v>
      </c>
      <c r="B4143">
        <v>5383834</v>
      </c>
      <c r="C4143">
        <f t="shared" si="64"/>
        <v>3383834</v>
      </c>
      <c r="D4143" t="s">
        <v>11355</v>
      </c>
    </row>
    <row r="4144" spans="1:4" x14ac:dyDescent="0.3">
      <c r="A4144">
        <v>1500000</v>
      </c>
      <c r="B4144">
        <v>4599680</v>
      </c>
      <c r="C4144">
        <f t="shared" si="64"/>
        <v>3099680</v>
      </c>
      <c r="D4144" t="s">
        <v>11356</v>
      </c>
    </row>
    <row r="4145" spans="1:4" x14ac:dyDescent="0.3">
      <c r="A4145">
        <v>2000000</v>
      </c>
      <c r="B4145">
        <v>25529689.5</v>
      </c>
      <c r="C4145">
        <f t="shared" si="64"/>
        <v>23529689.5</v>
      </c>
      <c r="D4145" t="s">
        <v>11357</v>
      </c>
    </row>
    <row r="4146" spans="1:4" x14ac:dyDescent="0.3">
      <c r="A4146">
        <v>2000000</v>
      </c>
      <c r="B4146">
        <v>6531491</v>
      </c>
      <c r="C4146">
        <f t="shared" si="64"/>
        <v>4531491</v>
      </c>
      <c r="D4146" t="s">
        <v>11358</v>
      </c>
    </row>
    <row r="4147" spans="1:4" x14ac:dyDescent="0.3">
      <c r="A4147">
        <v>20000000</v>
      </c>
      <c r="B4147">
        <v>4581222</v>
      </c>
      <c r="C4147">
        <f t="shared" si="64"/>
        <v>-15418778</v>
      </c>
      <c r="D4147" t="s">
        <v>11359</v>
      </c>
    </row>
    <row r="4148" spans="1:4" x14ac:dyDescent="0.3">
      <c r="A4148">
        <v>2000000</v>
      </c>
      <c r="B4148">
        <v>25529689.5</v>
      </c>
      <c r="C4148">
        <f t="shared" si="64"/>
        <v>23529689.5</v>
      </c>
      <c r="D4148" t="s">
        <v>11360</v>
      </c>
    </row>
    <row r="4149" spans="1:4" x14ac:dyDescent="0.3">
      <c r="A4149">
        <v>2000000</v>
      </c>
      <c r="B4149">
        <v>3885134</v>
      </c>
      <c r="C4149">
        <f t="shared" si="64"/>
        <v>1885134</v>
      </c>
      <c r="D4149" t="s">
        <v>11361</v>
      </c>
    </row>
    <row r="4150" spans="1:4" x14ac:dyDescent="0.3">
      <c r="A4150">
        <v>20000000</v>
      </c>
      <c r="B4150">
        <v>4311834</v>
      </c>
      <c r="C4150">
        <f t="shared" si="64"/>
        <v>-15688166</v>
      </c>
      <c r="D4150" t="s">
        <v>11362</v>
      </c>
    </row>
    <row r="4151" spans="1:4" x14ac:dyDescent="0.3">
      <c r="A4151">
        <v>2000000</v>
      </c>
      <c r="B4151">
        <v>3590010</v>
      </c>
      <c r="C4151">
        <f t="shared" si="64"/>
        <v>1590010</v>
      </c>
      <c r="D4151" t="s">
        <v>11363</v>
      </c>
    </row>
    <row r="4152" spans="1:4" x14ac:dyDescent="0.3">
      <c r="A4152">
        <v>20000000</v>
      </c>
      <c r="B4152">
        <v>3300230</v>
      </c>
      <c r="C4152">
        <f t="shared" si="64"/>
        <v>-16699770</v>
      </c>
      <c r="D4152" t="s">
        <v>11364</v>
      </c>
    </row>
    <row r="4153" spans="1:4" x14ac:dyDescent="0.3">
      <c r="A4153">
        <v>2000000</v>
      </c>
      <c r="B4153">
        <v>3335839</v>
      </c>
      <c r="C4153">
        <f t="shared" si="64"/>
        <v>1335839</v>
      </c>
      <c r="D4153" t="s">
        <v>11365</v>
      </c>
    </row>
    <row r="4154" spans="1:4" x14ac:dyDescent="0.3">
      <c r="A4154">
        <v>2000000</v>
      </c>
      <c r="B4154">
        <v>2557668</v>
      </c>
      <c r="C4154">
        <f t="shared" si="64"/>
        <v>557668</v>
      </c>
      <c r="D4154" t="s">
        <v>11366</v>
      </c>
    </row>
    <row r="4155" spans="1:4" x14ac:dyDescent="0.3">
      <c r="A4155">
        <v>2000000</v>
      </c>
      <c r="B4155">
        <v>2506446</v>
      </c>
      <c r="C4155">
        <f t="shared" si="64"/>
        <v>506446</v>
      </c>
      <c r="D4155" t="s">
        <v>11367</v>
      </c>
    </row>
    <row r="4156" spans="1:4" x14ac:dyDescent="0.3">
      <c r="A4156">
        <v>2000000</v>
      </c>
      <c r="B4156">
        <v>7369373</v>
      </c>
      <c r="C4156">
        <f t="shared" si="64"/>
        <v>5369373</v>
      </c>
      <c r="D4156" t="s">
        <v>11368</v>
      </c>
    </row>
    <row r="4157" spans="1:4" x14ac:dyDescent="0.3">
      <c r="A4157">
        <v>2000000</v>
      </c>
      <c r="B4157">
        <v>1984378</v>
      </c>
      <c r="C4157">
        <f t="shared" si="64"/>
        <v>-15622</v>
      </c>
      <c r="D4157" t="s">
        <v>11369</v>
      </c>
    </row>
    <row r="4158" spans="1:4" x14ac:dyDescent="0.3">
      <c r="A4158">
        <v>1500000</v>
      </c>
      <c r="B4158">
        <v>2283276</v>
      </c>
      <c r="C4158">
        <f t="shared" si="64"/>
        <v>783276</v>
      </c>
      <c r="D4158" t="s">
        <v>11370</v>
      </c>
    </row>
    <row r="4159" spans="1:4" x14ac:dyDescent="0.3">
      <c r="A4159">
        <v>2000000</v>
      </c>
      <c r="B4159">
        <v>1098224</v>
      </c>
      <c r="C4159">
        <f t="shared" si="64"/>
        <v>-901776</v>
      </c>
      <c r="D4159" t="s">
        <v>11371</v>
      </c>
    </row>
    <row r="4160" spans="1:4" x14ac:dyDescent="0.3">
      <c r="A4160">
        <v>2000000</v>
      </c>
      <c r="B4160">
        <v>1430185</v>
      </c>
      <c r="C4160">
        <f t="shared" si="64"/>
        <v>-569815</v>
      </c>
      <c r="D4160" t="s">
        <v>11372</v>
      </c>
    </row>
    <row r="4161" spans="1:4" x14ac:dyDescent="0.3">
      <c r="A4161">
        <v>2000000</v>
      </c>
      <c r="B4161">
        <v>1477002</v>
      </c>
      <c r="C4161">
        <f t="shared" si="64"/>
        <v>-522998</v>
      </c>
      <c r="D4161" t="s">
        <v>11373</v>
      </c>
    </row>
    <row r="4162" spans="1:4" x14ac:dyDescent="0.3">
      <c r="A4162">
        <v>2000000</v>
      </c>
      <c r="B4162">
        <v>1134049</v>
      </c>
      <c r="C4162">
        <f t="shared" si="64"/>
        <v>-865951</v>
      </c>
      <c r="D4162" t="s">
        <v>11374</v>
      </c>
    </row>
    <row r="4163" spans="1:4" x14ac:dyDescent="0.3">
      <c r="A4163">
        <v>20000000</v>
      </c>
      <c r="B4163">
        <v>977600</v>
      </c>
      <c r="C4163">
        <f t="shared" ref="C4163:C4226" si="65">B4163-A4163</f>
        <v>-19022400</v>
      </c>
      <c r="D4163" t="s">
        <v>11375</v>
      </c>
    </row>
    <row r="4164" spans="1:4" x14ac:dyDescent="0.3">
      <c r="A4164">
        <v>2000000</v>
      </c>
      <c r="B4164">
        <v>653621</v>
      </c>
      <c r="C4164">
        <f t="shared" si="65"/>
        <v>-1346379</v>
      </c>
      <c r="D4164" t="s">
        <v>11376</v>
      </c>
    </row>
    <row r="4165" spans="1:4" x14ac:dyDescent="0.3">
      <c r="A4165">
        <v>20000000</v>
      </c>
      <c r="B4165">
        <v>110000</v>
      </c>
      <c r="C4165">
        <f t="shared" si="65"/>
        <v>-19890000</v>
      </c>
      <c r="D4165" t="s">
        <v>11377</v>
      </c>
    </row>
    <row r="4166" spans="1:4" x14ac:dyDescent="0.3">
      <c r="A4166">
        <v>20000000</v>
      </c>
      <c r="B4166">
        <v>444354</v>
      </c>
      <c r="C4166">
        <f t="shared" si="65"/>
        <v>-19555646</v>
      </c>
      <c r="D4166" t="s">
        <v>11378</v>
      </c>
    </row>
    <row r="4167" spans="1:4" x14ac:dyDescent="0.3">
      <c r="A4167">
        <v>3400000</v>
      </c>
      <c r="B4167">
        <v>535249</v>
      </c>
      <c r="C4167">
        <f t="shared" si="65"/>
        <v>-2864751</v>
      </c>
      <c r="D4167" t="s">
        <v>11379</v>
      </c>
    </row>
    <row r="4168" spans="1:4" x14ac:dyDescent="0.3">
      <c r="A4168">
        <v>17000000</v>
      </c>
      <c r="B4168">
        <v>25529689.5</v>
      </c>
      <c r="C4168">
        <f t="shared" si="65"/>
        <v>8529689.5</v>
      </c>
      <c r="D4168" t="s">
        <v>11380</v>
      </c>
    </row>
    <row r="4169" spans="1:4" x14ac:dyDescent="0.3">
      <c r="A4169">
        <v>6000000</v>
      </c>
      <c r="B4169">
        <v>371081</v>
      </c>
      <c r="C4169">
        <f t="shared" si="65"/>
        <v>-5628919</v>
      </c>
      <c r="D4169" t="s">
        <v>11381</v>
      </c>
    </row>
    <row r="4170" spans="1:4" x14ac:dyDescent="0.3">
      <c r="A4170">
        <v>20000000</v>
      </c>
      <c r="B4170">
        <v>347578</v>
      </c>
      <c r="C4170">
        <f t="shared" si="65"/>
        <v>-19652422</v>
      </c>
      <c r="D4170" t="s">
        <v>11382</v>
      </c>
    </row>
    <row r="4171" spans="1:4" x14ac:dyDescent="0.3">
      <c r="A4171">
        <v>2000000</v>
      </c>
      <c r="B4171">
        <v>124494</v>
      </c>
      <c r="C4171">
        <f t="shared" si="65"/>
        <v>-1875506</v>
      </c>
      <c r="D4171" t="s">
        <v>11383</v>
      </c>
    </row>
    <row r="4172" spans="1:4" x14ac:dyDescent="0.3">
      <c r="A4172">
        <v>20000000</v>
      </c>
      <c r="B4172">
        <v>25529689.5</v>
      </c>
      <c r="C4172">
        <f t="shared" si="65"/>
        <v>5529689.5</v>
      </c>
      <c r="D4172" t="s">
        <v>11384</v>
      </c>
    </row>
    <row r="4173" spans="1:4" x14ac:dyDescent="0.3">
      <c r="A4173">
        <v>20000000</v>
      </c>
      <c r="B4173">
        <v>120620</v>
      </c>
      <c r="C4173">
        <f t="shared" si="65"/>
        <v>-19879380</v>
      </c>
      <c r="D4173" t="s">
        <v>11385</v>
      </c>
    </row>
    <row r="4174" spans="1:4" x14ac:dyDescent="0.3">
      <c r="A4174">
        <v>3800000</v>
      </c>
      <c r="B4174">
        <v>100669</v>
      </c>
      <c r="C4174">
        <f t="shared" si="65"/>
        <v>-3699331</v>
      </c>
      <c r="D4174" t="s">
        <v>11386</v>
      </c>
    </row>
    <row r="4175" spans="1:4" x14ac:dyDescent="0.3">
      <c r="A4175">
        <v>20000000</v>
      </c>
      <c r="B4175">
        <v>25529689.5</v>
      </c>
      <c r="C4175">
        <f t="shared" si="65"/>
        <v>5529689.5</v>
      </c>
      <c r="D4175" t="s">
        <v>11387</v>
      </c>
    </row>
    <row r="4176" spans="1:4" x14ac:dyDescent="0.3">
      <c r="A4176">
        <v>13500000</v>
      </c>
      <c r="B4176">
        <v>186354</v>
      </c>
      <c r="C4176">
        <f t="shared" si="65"/>
        <v>-13313646</v>
      </c>
      <c r="D4176" t="s">
        <v>11388</v>
      </c>
    </row>
    <row r="4177" spans="1:4" x14ac:dyDescent="0.3">
      <c r="A4177">
        <v>20000000</v>
      </c>
      <c r="B4177">
        <v>55202</v>
      </c>
      <c r="C4177">
        <f t="shared" si="65"/>
        <v>-19944798</v>
      </c>
      <c r="D4177" t="s">
        <v>11389</v>
      </c>
    </row>
    <row r="4178" spans="1:4" x14ac:dyDescent="0.3">
      <c r="A4178">
        <v>20000000</v>
      </c>
      <c r="B4178">
        <v>25529689.5</v>
      </c>
      <c r="C4178">
        <f t="shared" si="65"/>
        <v>5529689.5</v>
      </c>
      <c r="D4178" t="s">
        <v>11390</v>
      </c>
    </row>
    <row r="4179" spans="1:4" x14ac:dyDescent="0.3">
      <c r="A4179">
        <v>20000000</v>
      </c>
      <c r="B4179">
        <v>549632</v>
      </c>
      <c r="C4179">
        <f t="shared" si="65"/>
        <v>-19450368</v>
      </c>
      <c r="D4179" t="s">
        <v>11391</v>
      </c>
    </row>
    <row r="4180" spans="1:4" x14ac:dyDescent="0.3">
      <c r="A4180">
        <v>20000000</v>
      </c>
      <c r="B4180">
        <v>137945</v>
      </c>
      <c r="C4180">
        <f t="shared" si="65"/>
        <v>-19862055</v>
      </c>
      <c r="D4180" t="s">
        <v>11392</v>
      </c>
    </row>
    <row r="4181" spans="1:4" x14ac:dyDescent="0.3">
      <c r="A4181">
        <v>1500000</v>
      </c>
      <c r="B4181">
        <v>17580</v>
      </c>
      <c r="C4181">
        <f t="shared" si="65"/>
        <v>-1482420</v>
      </c>
      <c r="D4181" t="s">
        <v>11393</v>
      </c>
    </row>
    <row r="4182" spans="1:4" x14ac:dyDescent="0.3">
      <c r="A4182">
        <v>2000000</v>
      </c>
      <c r="B4182">
        <v>25529689.5</v>
      </c>
      <c r="C4182">
        <f t="shared" si="65"/>
        <v>23529689.5</v>
      </c>
      <c r="D4182" t="s">
        <v>11394</v>
      </c>
    </row>
    <row r="4183" spans="1:4" x14ac:dyDescent="0.3">
      <c r="A4183">
        <v>14000</v>
      </c>
      <c r="B4183">
        <v>12667</v>
      </c>
      <c r="C4183">
        <f t="shared" si="65"/>
        <v>-1333</v>
      </c>
      <c r="D4183" t="s">
        <v>11395</v>
      </c>
    </row>
    <row r="4184" spans="1:4" x14ac:dyDescent="0.3">
      <c r="A4184">
        <v>2000000</v>
      </c>
      <c r="B4184">
        <v>198407</v>
      </c>
      <c r="C4184">
        <f t="shared" si="65"/>
        <v>-1801593</v>
      </c>
      <c r="D4184" t="s">
        <v>11396</v>
      </c>
    </row>
    <row r="4185" spans="1:4" x14ac:dyDescent="0.3">
      <c r="A4185">
        <v>20000000</v>
      </c>
      <c r="B4185">
        <v>25529689.5</v>
      </c>
      <c r="C4185">
        <f t="shared" si="65"/>
        <v>5529689.5</v>
      </c>
      <c r="D4185" t="s">
        <v>11397</v>
      </c>
    </row>
    <row r="4186" spans="1:4" x14ac:dyDescent="0.3">
      <c r="A4186">
        <v>20000000</v>
      </c>
      <c r="B4186">
        <v>5824</v>
      </c>
      <c r="C4186">
        <f t="shared" si="65"/>
        <v>-19994176</v>
      </c>
      <c r="D4186" t="s">
        <v>11398</v>
      </c>
    </row>
    <row r="4187" spans="1:4" x14ac:dyDescent="0.3">
      <c r="A4187">
        <v>20000000</v>
      </c>
      <c r="B4187">
        <v>2843</v>
      </c>
      <c r="C4187">
        <f t="shared" si="65"/>
        <v>-19997157</v>
      </c>
      <c r="D4187" t="s">
        <v>11399</v>
      </c>
    </row>
    <row r="4188" spans="1:4" x14ac:dyDescent="0.3">
      <c r="A4188">
        <v>20000000</v>
      </c>
      <c r="B4188">
        <v>25529689.5</v>
      </c>
      <c r="C4188">
        <f t="shared" si="65"/>
        <v>5529689.5</v>
      </c>
      <c r="D4188" t="s">
        <v>11400</v>
      </c>
    </row>
    <row r="4189" spans="1:4" x14ac:dyDescent="0.3">
      <c r="A4189">
        <v>2000000</v>
      </c>
      <c r="B4189">
        <v>4958</v>
      </c>
      <c r="C4189">
        <f t="shared" si="65"/>
        <v>-1995042</v>
      </c>
      <c r="D4189" t="s">
        <v>11401</v>
      </c>
    </row>
    <row r="4190" spans="1:4" x14ac:dyDescent="0.3">
      <c r="A4190">
        <v>2000000</v>
      </c>
      <c r="B4190">
        <v>25529689.5</v>
      </c>
      <c r="C4190">
        <f t="shared" si="65"/>
        <v>23529689.5</v>
      </c>
      <c r="D4190" t="s">
        <v>11402</v>
      </c>
    </row>
    <row r="4191" spans="1:4" x14ac:dyDescent="0.3">
      <c r="A4191">
        <v>100000</v>
      </c>
      <c r="B4191">
        <v>25529689.5</v>
      </c>
      <c r="C4191">
        <f t="shared" si="65"/>
        <v>25429689.5</v>
      </c>
      <c r="D4191" t="s">
        <v>11403</v>
      </c>
    </row>
    <row r="4192" spans="1:4" x14ac:dyDescent="0.3">
      <c r="A4192">
        <v>20000000</v>
      </c>
      <c r="B4192">
        <v>25529689.5</v>
      </c>
      <c r="C4192">
        <f t="shared" si="65"/>
        <v>5529689.5</v>
      </c>
      <c r="D4192" t="s">
        <v>11404</v>
      </c>
    </row>
    <row r="4193" spans="1:4" x14ac:dyDescent="0.3">
      <c r="A4193">
        <v>2000000</v>
      </c>
      <c r="B4193">
        <v>25529689.5</v>
      </c>
      <c r="C4193">
        <f t="shared" si="65"/>
        <v>23529689.5</v>
      </c>
      <c r="D4193" t="s">
        <v>11405</v>
      </c>
    </row>
    <row r="4194" spans="1:4" x14ac:dyDescent="0.3">
      <c r="A4194">
        <v>2000000</v>
      </c>
      <c r="B4194">
        <v>25529689.5</v>
      </c>
      <c r="C4194">
        <f t="shared" si="65"/>
        <v>23529689.5</v>
      </c>
      <c r="D4194" t="s">
        <v>11406</v>
      </c>
    </row>
    <row r="4195" spans="1:4" x14ac:dyDescent="0.3">
      <c r="A4195">
        <v>2000000</v>
      </c>
      <c r="B4195">
        <v>25529689.5</v>
      </c>
      <c r="C4195">
        <f t="shared" si="65"/>
        <v>23529689.5</v>
      </c>
      <c r="D4195" t="s">
        <v>11407</v>
      </c>
    </row>
    <row r="4196" spans="1:4" x14ac:dyDescent="0.3">
      <c r="A4196">
        <v>20000000</v>
      </c>
      <c r="B4196">
        <v>13220</v>
      </c>
      <c r="C4196">
        <f t="shared" si="65"/>
        <v>-19986780</v>
      </c>
      <c r="D4196" t="s">
        <v>11408</v>
      </c>
    </row>
    <row r="4197" spans="1:4" x14ac:dyDescent="0.3">
      <c r="A4197">
        <v>2000000</v>
      </c>
      <c r="B4197">
        <v>25529689.5</v>
      </c>
      <c r="C4197">
        <f t="shared" si="65"/>
        <v>23529689.5</v>
      </c>
      <c r="D4197" t="s">
        <v>11409</v>
      </c>
    </row>
    <row r="4198" spans="1:4" x14ac:dyDescent="0.3">
      <c r="A4198">
        <v>2300000</v>
      </c>
      <c r="B4198">
        <v>7927</v>
      </c>
      <c r="C4198">
        <f t="shared" si="65"/>
        <v>-2292073</v>
      </c>
      <c r="D4198" t="s">
        <v>11410</v>
      </c>
    </row>
    <row r="4199" spans="1:4" x14ac:dyDescent="0.3">
      <c r="A4199">
        <v>2000000</v>
      </c>
      <c r="B4199">
        <v>25529689.5</v>
      </c>
      <c r="C4199">
        <f t="shared" si="65"/>
        <v>23529689.5</v>
      </c>
      <c r="D4199" t="s">
        <v>11411</v>
      </c>
    </row>
    <row r="4200" spans="1:4" x14ac:dyDescent="0.3">
      <c r="A4200">
        <v>14000000</v>
      </c>
      <c r="B4200">
        <v>25529689.5</v>
      </c>
      <c r="C4200">
        <f t="shared" si="65"/>
        <v>11529689.5</v>
      </c>
      <c r="D4200" t="s">
        <v>11412</v>
      </c>
    </row>
    <row r="4201" spans="1:4" x14ac:dyDescent="0.3">
      <c r="A4201">
        <v>2000000</v>
      </c>
      <c r="B4201">
        <v>25529689.5</v>
      </c>
      <c r="C4201">
        <f t="shared" si="65"/>
        <v>23529689.5</v>
      </c>
      <c r="D4201" t="s">
        <v>11413</v>
      </c>
    </row>
    <row r="4202" spans="1:4" x14ac:dyDescent="0.3">
      <c r="A4202">
        <v>2000000</v>
      </c>
      <c r="B4202">
        <v>25529689.5</v>
      </c>
      <c r="C4202">
        <f t="shared" si="65"/>
        <v>23529689.5</v>
      </c>
      <c r="D4202" t="s">
        <v>11414</v>
      </c>
    </row>
    <row r="4203" spans="1:4" x14ac:dyDescent="0.3">
      <c r="A4203">
        <v>2000000</v>
      </c>
      <c r="B4203">
        <v>2436</v>
      </c>
      <c r="C4203">
        <f t="shared" si="65"/>
        <v>-1997564</v>
      </c>
      <c r="D4203" t="s">
        <v>11415</v>
      </c>
    </row>
    <row r="4204" spans="1:4" x14ac:dyDescent="0.3">
      <c r="A4204">
        <v>20000000</v>
      </c>
      <c r="B4204">
        <v>4556</v>
      </c>
      <c r="C4204">
        <f t="shared" si="65"/>
        <v>-19995444</v>
      </c>
      <c r="D4204" t="s">
        <v>11416</v>
      </c>
    </row>
    <row r="4205" spans="1:4" x14ac:dyDescent="0.3">
      <c r="A4205">
        <v>20000000</v>
      </c>
      <c r="B4205">
        <v>25529689.5</v>
      </c>
      <c r="C4205">
        <f t="shared" si="65"/>
        <v>5529689.5</v>
      </c>
      <c r="D4205" t="s">
        <v>11417</v>
      </c>
    </row>
    <row r="4206" spans="1:4" x14ac:dyDescent="0.3">
      <c r="A4206">
        <v>2000000</v>
      </c>
      <c r="B4206">
        <v>25529689.5</v>
      </c>
      <c r="C4206">
        <f t="shared" si="65"/>
        <v>23529689.5</v>
      </c>
      <c r="D4206" t="s">
        <v>11418</v>
      </c>
    </row>
    <row r="4207" spans="1:4" x14ac:dyDescent="0.3">
      <c r="A4207">
        <v>2000000</v>
      </c>
      <c r="B4207">
        <v>25529689.5</v>
      </c>
      <c r="C4207">
        <f t="shared" si="65"/>
        <v>23529689.5</v>
      </c>
      <c r="D4207" t="s">
        <v>11419</v>
      </c>
    </row>
    <row r="4208" spans="1:4" x14ac:dyDescent="0.3">
      <c r="A4208">
        <v>2000000</v>
      </c>
      <c r="B4208">
        <v>25529689.5</v>
      </c>
      <c r="C4208">
        <f t="shared" si="65"/>
        <v>23529689.5</v>
      </c>
      <c r="D4208" t="s">
        <v>11420</v>
      </c>
    </row>
    <row r="4209" spans="1:4" x14ac:dyDescent="0.3">
      <c r="A4209">
        <v>2000000</v>
      </c>
      <c r="B4209">
        <v>25529689.5</v>
      </c>
      <c r="C4209">
        <f t="shared" si="65"/>
        <v>23529689.5</v>
      </c>
      <c r="D4209" t="s">
        <v>11421</v>
      </c>
    </row>
    <row r="4210" spans="1:4" x14ac:dyDescent="0.3">
      <c r="A4210">
        <v>1250000</v>
      </c>
      <c r="B4210">
        <v>25529689.5</v>
      </c>
      <c r="C4210">
        <f t="shared" si="65"/>
        <v>24279689.5</v>
      </c>
      <c r="D4210" t="s">
        <v>11422</v>
      </c>
    </row>
    <row r="4211" spans="1:4" x14ac:dyDescent="0.3">
      <c r="A4211">
        <v>2000000</v>
      </c>
      <c r="B4211">
        <v>25529689.5</v>
      </c>
      <c r="C4211">
        <f t="shared" si="65"/>
        <v>23529689.5</v>
      </c>
      <c r="D4211" t="s">
        <v>11423</v>
      </c>
    </row>
    <row r="4212" spans="1:4" x14ac:dyDescent="0.3">
      <c r="A4212">
        <v>2000000</v>
      </c>
      <c r="B4212">
        <v>25529689.5</v>
      </c>
      <c r="C4212">
        <f t="shared" si="65"/>
        <v>23529689.5</v>
      </c>
      <c r="D4212" t="s">
        <v>11424</v>
      </c>
    </row>
    <row r="4213" spans="1:4" x14ac:dyDescent="0.3">
      <c r="A4213">
        <v>1900000</v>
      </c>
      <c r="B4213">
        <v>4600000</v>
      </c>
      <c r="C4213">
        <f t="shared" si="65"/>
        <v>2700000</v>
      </c>
      <c r="D4213" t="s">
        <v>11425</v>
      </c>
    </row>
    <row r="4214" spans="1:4" x14ac:dyDescent="0.3">
      <c r="A4214">
        <v>1900000</v>
      </c>
      <c r="B4214">
        <v>1420578</v>
      </c>
      <c r="C4214">
        <f t="shared" si="65"/>
        <v>-479422</v>
      </c>
      <c r="D4214" t="s">
        <v>11426</v>
      </c>
    </row>
    <row r="4215" spans="1:4" x14ac:dyDescent="0.3">
      <c r="A4215">
        <v>1950000</v>
      </c>
      <c r="B4215">
        <v>25529689.5</v>
      </c>
      <c r="C4215">
        <f t="shared" si="65"/>
        <v>23579689.5</v>
      </c>
      <c r="D4215" t="s">
        <v>11427</v>
      </c>
    </row>
    <row r="4216" spans="1:4" x14ac:dyDescent="0.3">
      <c r="A4216">
        <v>3000000</v>
      </c>
      <c r="B4216">
        <v>1028658</v>
      </c>
      <c r="C4216">
        <f t="shared" si="65"/>
        <v>-1971342</v>
      </c>
      <c r="D4216" t="s">
        <v>11428</v>
      </c>
    </row>
    <row r="4217" spans="1:4" x14ac:dyDescent="0.3">
      <c r="A4217">
        <v>20000000</v>
      </c>
      <c r="B4217">
        <v>466702</v>
      </c>
      <c r="C4217">
        <f t="shared" si="65"/>
        <v>-19533298</v>
      </c>
      <c r="D4217" t="s">
        <v>11429</v>
      </c>
    </row>
    <row r="4218" spans="1:4" x14ac:dyDescent="0.3">
      <c r="A4218">
        <v>1500000</v>
      </c>
      <c r="B4218">
        <v>25529689.5</v>
      </c>
      <c r="C4218">
        <f t="shared" si="65"/>
        <v>24029689.5</v>
      </c>
      <c r="D4218" t="s">
        <v>11430</v>
      </c>
    </row>
    <row r="4219" spans="1:4" x14ac:dyDescent="0.3">
      <c r="A4219">
        <v>1400000</v>
      </c>
      <c r="B4219">
        <v>18435</v>
      </c>
      <c r="C4219">
        <f t="shared" si="65"/>
        <v>-1381565</v>
      </c>
      <c r="D4219" t="s">
        <v>11431</v>
      </c>
    </row>
    <row r="4220" spans="1:4" x14ac:dyDescent="0.3">
      <c r="A4220">
        <v>30000000</v>
      </c>
      <c r="B4220">
        <v>35266619</v>
      </c>
      <c r="C4220">
        <f t="shared" si="65"/>
        <v>5266619</v>
      </c>
      <c r="D4220" t="s">
        <v>8885</v>
      </c>
    </row>
    <row r="4221" spans="1:4" x14ac:dyDescent="0.3">
      <c r="A4221">
        <v>20000000</v>
      </c>
      <c r="B4221">
        <v>95236</v>
      </c>
      <c r="C4221">
        <f t="shared" si="65"/>
        <v>-19904764</v>
      </c>
      <c r="D4221" t="s">
        <v>11432</v>
      </c>
    </row>
    <row r="4222" spans="1:4" x14ac:dyDescent="0.3">
      <c r="A4222">
        <v>1800000</v>
      </c>
      <c r="B4222">
        <v>26505000</v>
      </c>
      <c r="C4222">
        <f t="shared" si="65"/>
        <v>24705000</v>
      </c>
      <c r="D4222" t="s">
        <v>8650</v>
      </c>
    </row>
    <row r="4223" spans="1:4" x14ac:dyDescent="0.3">
      <c r="A4223">
        <v>1000000</v>
      </c>
      <c r="B4223">
        <v>2957978</v>
      </c>
      <c r="C4223">
        <f t="shared" si="65"/>
        <v>1957978</v>
      </c>
      <c r="D4223" t="s">
        <v>11433</v>
      </c>
    </row>
    <row r="4224" spans="1:4" x14ac:dyDescent="0.3">
      <c r="A4224">
        <v>20000000</v>
      </c>
      <c r="B4224">
        <v>25529689.5</v>
      </c>
      <c r="C4224">
        <f t="shared" si="65"/>
        <v>5529689.5</v>
      </c>
      <c r="D4224" t="s">
        <v>11434</v>
      </c>
    </row>
    <row r="4225" spans="1:4" x14ac:dyDescent="0.3">
      <c r="A4225">
        <v>1900000</v>
      </c>
      <c r="B4225">
        <v>444044</v>
      </c>
      <c r="C4225">
        <f t="shared" si="65"/>
        <v>-1455956</v>
      </c>
      <c r="D4225" t="s">
        <v>11435</v>
      </c>
    </row>
    <row r="4226" spans="1:4" x14ac:dyDescent="0.3">
      <c r="A4226">
        <v>1800000</v>
      </c>
      <c r="B4226">
        <v>40990055</v>
      </c>
      <c r="C4226">
        <f t="shared" si="65"/>
        <v>39190055</v>
      </c>
      <c r="D4226" t="s">
        <v>11436</v>
      </c>
    </row>
    <row r="4227" spans="1:4" x14ac:dyDescent="0.3">
      <c r="A4227">
        <v>20000000</v>
      </c>
      <c r="B4227">
        <v>1445366</v>
      </c>
      <c r="C4227">
        <f t="shared" ref="C4227:C4290" si="66">B4227-A4227</f>
        <v>-18554634</v>
      </c>
      <c r="D4227" t="s">
        <v>11437</v>
      </c>
    </row>
    <row r="4228" spans="1:4" x14ac:dyDescent="0.3">
      <c r="A4228">
        <v>1800000</v>
      </c>
      <c r="B4228">
        <v>25529689.5</v>
      </c>
      <c r="C4228">
        <f t="shared" si="66"/>
        <v>23729689.5</v>
      </c>
      <c r="D4228" t="s">
        <v>11438</v>
      </c>
    </row>
    <row r="4229" spans="1:4" x14ac:dyDescent="0.3">
      <c r="A4229">
        <v>1800000</v>
      </c>
      <c r="B4229">
        <v>25529689.5</v>
      </c>
      <c r="C4229">
        <f t="shared" si="66"/>
        <v>23729689.5</v>
      </c>
      <c r="D4229" t="s">
        <v>11439</v>
      </c>
    </row>
    <row r="4230" spans="1:4" x14ac:dyDescent="0.3">
      <c r="A4230">
        <v>1800000</v>
      </c>
      <c r="B4230">
        <v>5709616</v>
      </c>
      <c r="C4230">
        <f t="shared" si="66"/>
        <v>3909616</v>
      </c>
      <c r="D4230" t="s">
        <v>11440</v>
      </c>
    </row>
    <row r="4231" spans="1:4" x14ac:dyDescent="0.3">
      <c r="A4231">
        <v>1800000</v>
      </c>
      <c r="B4231">
        <v>12784397</v>
      </c>
      <c r="C4231">
        <f t="shared" si="66"/>
        <v>10984397</v>
      </c>
      <c r="D4231" t="s">
        <v>11441</v>
      </c>
    </row>
    <row r="4232" spans="1:4" x14ac:dyDescent="0.3">
      <c r="A4232">
        <v>1800000</v>
      </c>
      <c r="B4232">
        <v>25529689.5</v>
      </c>
      <c r="C4232">
        <f t="shared" si="66"/>
        <v>23729689.5</v>
      </c>
      <c r="D4232" t="s">
        <v>11442</v>
      </c>
    </row>
    <row r="4233" spans="1:4" x14ac:dyDescent="0.3">
      <c r="A4233">
        <v>1800000</v>
      </c>
      <c r="B4233">
        <v>3050934</v>
      </c>
      <c r="C4233">
        <f t="shared" si="66"/>
        <v>1250934</v>
      </c>
      <c r="D4233" t="s">
        <v>11443</v>
      </c>
    </row>
    <row r="4234" spans="1:4" x14ac:dyDescent="0.3">
      <c r="A4234">
        <v>20000000</v>
      </c>
      <c r="B4234">
        <v>841206</v>
      </c>
      <c r="C4234">
        <f t="shared" si="66"/>
        <v>-19158794</v>
      </c>
      <c r="D4234" t="s">
        <v>11444</v>
      </c>
    </row>
    <row r="4235" spans="1:4" x14ac:dyDescent="0.3">
      <c r="A4235">
        <v>150000000</v>
      </c>
      <c r="B4235">
        <v>25529689.5</v>
      </c>
      <c r="C4235">
        <f t="shared" si="66"/>
        <v>-124470310.5</v>
      </c>
      <c r="D4235" t="s">
        <v>11445</v>
      </c>
    </row>
    <row r="4236" spans="1:4" x14ac:dyDescent="0.3">
      <c r="A4236">
        <v>1500000</v>
      </c>
      <c r="B4236">
        <v>638476</v>
      </c>
      <c r="C4236">
        <f t="shared" si="66"/>
        <v>-861524</v>
      </c>
      <c r="D4236" t="s">
        <v>11446</v>
      </c>
    </row>
    <row r="4237" spans="1:4" x14ac:dyDescent="0.3">
      <c r="A4237">
        <v>1800000</v>
      </c>
      <c r="B4237">
        <v>25529689.5</v>
      </c>
      <c r="C4237">
        <f t="shared" si="66"/>
        <v>23729689.5</v>
      </c>
      <c r="D4237" t="s">
        <v>11447</v>
      </c>
    </row>
    <row r="4238" spans="1:4" x14ac:dyDescent="0.3">
      <c r="A4238">
        <v>1800000</v>
      </c>
      <c r="B4238">
        <v>505295</v>
      </c>
      <c r="C4238">
        <f t="shared" si="66"/>
        <v>-1294705</v>
      </c>
      <c r="D4238" t="s">
        <v>11448</v>
      </c>
    </row>
    <row r="4239" spans="1:4" x14ac:dyDescent="0.3">
      <c r="A4239">
        <v>1800000</v>
      </c>
      <c r="B4239">
        <v>25529689.5</v>
      </c>
      <c r="C4239">
        <f t="shared" si="66"/>
        <v>23729689.5</v>
      </c>
      <c r="D4239" t="s">
        <v>11449</v>
      </c>
    </row>
    <row r="4240" spans="1:4" x14ac:dyDescent="0.3">
      <c r="A4240">
        <v>20000000</v>
      </c>
      <c r="B4240">
        <v>25529689.5</v>
      </c>
      <c r="C4240">
        <f t="shared" si="66"/>
        <v>5529689.5</v>
      </c>
      <c r="D4240" t="s">
        <v>11450</v>
      </c>
    </row>
    <row r="4241" spans="1:4" x14ac:dyDescent="0.3">
      <c r="A4241">
        <v>1800000</v>
      </c>
      <c r="B4241">
        <v>25529689.5</v>
      </c>
      <c r="C4241">
        <f t="shared" si="66"/>
        <v>23729689.5</v>
      </c>
      <c r="D4241" t="s">
        <v>11451</v>
      </c>
    </row>
    <row r="4242" spans="1:4" x14ac:dyDescent="0.3">
      <c r="A4242">
        <v>20000000</v>
      </c>
      <c r="B4242">
        <v>25529689.5</v>
      </c>
      <c r="C4242">
        <f t="shared" si="66"/>
        <v>5529689.5</v>
      </c>
      <c r="D4242" t="s">
        <v>11452</v>
      </c>
    </row>
    <row r="4243" spans="1:4" x14ac:dyDescent="0.3">
      <c r="A4243">
        <v>1800000</v>
      </c>
      <c r="B4243">
        <v>25529689.5</v>
      </c>
      <c r="C4243">
        <f t="shared" si="66"/>
        <v>23729689.5</v>
      </c>
      <c r="D4243" t="s">
        <v>11453</v>
      </c>
    </row>
    <row r="4244" spans="1:4" x14ac:dyDescent="0.3">
      <c r="A4244">
        <v>1800000</v>
      </c>
      <c r="B4244">
        <v>25529689.5</v>
      </c>
      <c r="C4244">
        <f t="shared" si="66"/>
        <v>23729689.5</v>
      </c>
      <c r="D4244" t="s">
        <v>11454</v>
      </c>
    </row>
    <row r="4245" spans="1:4" x14ac:dyDescent="0.3">
      <c r="A4245">
        <v>3500000</v>
      </c>
      <c r="B4245">
        <v>7267324</v>
      </c>
      <c r="C4245">
        <f t="shared" si="66"/>
        <v>3767324</v>
      </c>
      <c r="D4245" t="s">
        <v>11455</v>
      </c>
    </row>
    <row r="4246" spans="1:4" x14ac:dyDescent="0.3">
      <c r="A4246">
        <v>500000</v>
      </c>
      <c r="B4246">
        <v>145540</v>
      </c>
      <c r="C4246">
        <f t="shared" si="66"/>
        <v>-354460</v>
      </c>
      <c r="D4246" t="s">
        <v>11456</v>
      </c>
    </row>
    <row r="4247" spans="1:4" x14ac:dyDescent="0.3">
      <c r="A4247">
        <v>2000000</v>
      </c>
      <c r="B4247">
        <v>25529689.5</v>
      </c>
      <c r="C4247">
        <f t="shared" si="66"/>
        <v>23529689.5</v>
      </c>
      <c r="D4247" t="s">
        <v>11457</v>
      </c>
    </row>
    <row r="4248" spans="1:4" x14ac:dyDescent="0.3">
      <c r="A4248">
        <v>1750000</v>
      </c>
      <c r="B4248">
        <v>25529689.5</v>
      </c>
      <c r="C4248">
        <f t="shared" si="66"/>
        <v>23779689.5</v>
      </c>
      <c r="D4248" t="s">
        <v>11458</v>
      </c>
    </row>
    <row r="4249" spans="1:4" x14ac:dyDescent="0.3">
      <c r="A4249">
        <v>20000000</v>
      </c>
      <c r="B4249">
        <v>12589108</v>
      </c>
      <c r="C4249">
        <f t="shared" si="66"/>
        <v>-7410892</v>
      </c>
      <c r="D4249" t="s">
        <v>11459</v>
      </c>
    </row>
    <row r="4250" spans="1:4" x14ac:dyDescent="0.3">
      <c r="A4250">
        <v>1700000</v>
      </c>
      <c r="B4250">
        <v>25529689.5</v>
      </c>
      <c r="C4250">
        <f t="shared" si="66"/>
        <v>23829689.5</v>
      </c>
      <c r="D4250" t="s">
        <v>11460</v>
      </c>
    </row>
    <row r="4251" spans="1:4" x14ac:dyDescent="0.3">
      <c r="A4251">
        <v>1700000</v>
      </c>
      <c r="B4251">
        <v>35918429</v>
      </c>
      <c r="C4251">
        <f t="shared" si="66"/>
        <v>34218429</v>
      </c>
      <c r="D4251" t="s">
        <v>11461</v>
      </c>
    </row>
    <row r="4252" spans="1:4" x14ac:dyDescent="0.3">
      <c r="A4252">
        <v>2000000</v>
      </c>
      <c r="B4252">
        <v>92401</v>
      </c>
      <c r="C4252">
        <f t="shared" si="66"/>
        <v>-1907599</v>
      </c>
      <c r="D4252" t="s">
        <v>11462</v>
      </c>
    </row>
    <row r="4253" spans="1:4" x14ac:dyDescent="0.3">
      <c r="A4253">
        <v>1700000</v>
      </c>
      <c r="B4253">
        <v>1943649</v>
      </c>
      <c r="C4253">
        <f t="shared" si="66"/>
        <v>243649</v>
      </c>
      <c r="D4253" t="s">
        <v>11463</v>
      </c>
    </row>
    <row r="4254" spans="1:4" x14ac:dyDescent="0.3">
      <c r="A4254">
        <v>1700000</v>
      </c>
      <c r="B4254">
        <v>992238</v>
      </c>
      <c r="C4254">
        <f t="shared" si="66"/>
        <v>-707762</v>
      </c>
      <c r="D4254" t="s">
        <v>11464</v>
      </c>
    </row>
    <row r="4255" spans="1:4" x14ac:dyDescent="0.3">
      <c r="A4255">
        <v>1000000</v>
      </c>
      <c r="B4255">
        <v>4231500</v>
      </c>
      <c r="C4255">
        <f t="shared" si="66"/>
        <v>3231500</v>
      </c>
      <c r="D4255" t="s">
        <v>11465</v>
      </c>
    </row>
    <row r="4256" spans="1:4" x14ac:dyDescent="0.3">
      <c r="A4256">
        <v>1000000</v>
      </c>
      <c r="B4256">
        <v>396035</v>
      </c>
      <c r="C4256">
        <f t="shared" si="66"/>
        <v>-603965</v>
      </c>
      <c r="D4256" t="s">
        <v>11466</v>
      </c>
    </row>
    <row r="4257" spans="1:4" x14ac:dyDescent="0.3">
      <c r="A4257">
        <v>1644736</v>
      </c>
      <c r="B4257">
        <v>25529689.5</v>
      </c>
      <c r="C4257">
        <f t="shared" si="66"/>
        <v>23884953.5</v>
      </c>
      <c r="D4257" t="s">
        <v>11467</v>
      </c>
    </row>
    <row r="4258" spans="1:4" x14ac:dyDescent="0.3">
      <c r="A4258">
        <v>1650000</v>
      </c>
      <c r="B4258">
        <v>25529689.5</v>
      </c>
      <c r="C4258">
        <f t="shared" si="66"/>
        <v>23879689.5</v>
      </c>
      <c r="D4258" t="s">
        <v>11468</v>
      </c>
    </row>
    <row r="4259" spans="1:4" x14ac:dyDescent="0.3">
      <c r="A4259">
        <v>1600000</v>
      </c>
      <c r="B4259">
        <v>25529689.5</v>
      </c>
      <c r="C4259">
        <f t="shared" si="66"/>
        <v>23929689.5</v>
      </c>
      <c r="D4259" t="s">
        <v>11469</v>
      </c>
    </row>
    <row r="4260" spans="1:4" x14ac:dyDescent="0.3">
      <c r="A4260">
        <v>20000000</v>
      </c>
      <c r="B4260">
        <v>2507106</v>
      </c>
      <c r="C4260">
        <f t="shared" si="66"/>
        <v>-17492894</v>
      </c>
      <c r="D4260" t="s">
        <v>11470</v>
      </c>
    </row>
    <row r="4261" spans="1:4" x14ac:dyDescent="0.3">
      <c r="A4261">
        <v>2000000</v>
      </c>
      <c r="B4261">
        <v>6026908</v>
      </c>
      <c r="C4261">
        <f t="shared" si="66"/>
        <v>4026908</v>
      </c>
      <c r="D4261" t="s">
        <v>11471</v>
      </c>
    </row>
    <row r="4262" spans="1:4" x14ac:dyDescent="0.3">
      <c r="A4262">
        <v>20000000</v>
      </c>
      <c r="B4262">
        <v>2592808</v>
      </c>
      <c r="C4262">
        <f t="shared" si="66"/>
        <v>-17407192</v>
      </c>
      <c r="D4262" t="s">
        <v>11472</v>
      </c>
    </row>
    <row r="4263" spans="1:4" x14ac:dyDescent="0.3">
      <c r="A4263">
        <v>1300000</v>
      </c>
      <c r="B4263">
        <v>1060591</v>
      </c>
      <c r="C4263">
        <f t="shared" si="66"/>
        <v>-239409</v>
      </c>
      <c r="D4263" t="s">
        <v>11473</v>
      </c>
    </row>
    <row r="4264" spans="1:4" x14ac:dyDescent="0.3">
      <c r="A4264">
        <v>20000000</v>
      </c>
      <c r="B4264">
        <v>25529689.5</v>
      </c>
      <c r="C4264">
        <f t="shared" si="66"/>
        <v>5529689.5</v>
      </c>
      <c r="D4264" t="s">
        <v>11474</v>
      </c>
    </row>
    <row r="4265" spans="1:4" x14ac:dyDescent="0.3">
      <c r="A4265">
        <v>1500000</v>
      </c>
      <c r="B4265">
        <v>155972</v>
      </c>
      <c r="C4265">
        <f t="shared" si="66"/>
        <v>-1344028</v>
      </c>
      <c r="D4265" t="s">
        <v>11475</v>
      </c>
    </row>
    <row r="4266" spans="1:4" x14ac:dyDescent="0.3">
      <c r="A4266">
        <v>1600000</v>
      </c>
      <c r="B4266">
        <v>25529689.5</v>
      </c>
      <c r="C4266">
        <f t="shared" si="66"/>
        <v>23929689.5</v>
      </c>
      <c r="D4266" t="s">
        <v>11476</v>
      </c>
    </row>
    <row r="4267" spans="1:4" x14ac:dyDescent="0.3">
      <c r="A4267">
        <v>70000000</v>
      </c>
      <c r="B4267">
        <v>129319</v>
      </c>
      <c r="C4267">
        <f t="shared" si="66"/>
        <v>-69870681</v>
      </c>
      <c r="D4267" t="s">
        <v>11477</v>
      </c>
    </row>
    <row r="4268" spans="1:4" x14ac:dyDescent="0.3">
      <c r="A4268">
        <v>1600000</v>
      </c>
      <c r="B4268">
        <v>26893</v>
      </c>
      <c r="C4268">
        <f t="shared" si="66"/>
        <v>-1573107</v>
      </c>
      <c r="D4268" t="s">
        <v>11478</v>
      </c>
    </row>
    <row r="4269" spans="1:4" x14ac:dyDescent="0.3">
      <c r="A4269">
        <v>1650000</v>
      </c>
      <c r="B4269">
        <v>2580</v>
      </c>
      <c r="C4269">
        <f t="shared" si="66"/>
        <v>-1647420</v>
      </c>
      <c r="D4269" t="s">
        <v>11479</v>
      </c>
    </row>
    <row r="4270" spans="1:4" x14ac:dyDescent="0.3">
      <c r="A4270">
        <v>20000000</v>
      </c>
      <c r="B4270">
        <v>25529689.5</v>
      </c>
      <c r="C4270">
        <f t="shared" si="66"/>
        <v>5529689.5</v>
      </c>
      <c r="D4270" t="s">
        <v>11480</v>
      </c>
    </row>
    <row r="4271" spans="1:4" x14ac:dyDescent="0.3">
      <c r="A4271">
        <v>26000000</v>
      </c>
      <c r="B4271">
        <v>58885635</v>
      </c>
      <c r="C4271">
        <f t="shared" si="66"/>
        <v>32885635</v>
      </c>
      <c r="D4271" t="s">
        <v>8979</v>
      </c>
    </row>
    <row r="4272" spans="1:4" x14ac:dyDescent="0.3">
      <c r="A4272">
        <v>2000000</v>
      </c>
      <c r="B4272">
        <v>19067631</v>
      </c>
      <c r="C4272">
        <f t="shared" si="66"/>
        <v>17067631</v>
      </c>
      <c r="D4272" t="s">
        <v>11481</v>
      </c>
    </row>
    <row r="4273" spans="1:4" x14ac:dyDescent="0.3">
      <c r="A4273">
        <v>1100000</v>
      </c>
      <c r="B4273">
        <v>11806119</v>
      </c>
      <c r="C4273">
        <f t="shared" si="66"/>
        <v>10706119</v>
      </c>
      <c r="D4273" t="s">
        <v>11482</v>
      </c>
    </row>
    <row r="4274" spans="1:4" x14ac:dyDescent="0.3">
      <c r="A4274">
        <v>1500000</v>
      </c>
      <c r="B4274">
        <v>25529689.5</v>
      </c>
      <c r="C4274">
        <f t="shared" si="66"/>
        <v>24029689.5</v>
      </c>
      <c r="D4274" t="s">
        <v>11483</v>
      </c>
    </row>
    <row r="4275" spans="1:4" x14ac:dyDescent="0.3">
      <c r="A4275">
        <v>1500000</v>
      </c>
      <c r="B4275">
        <v>7417210</v>
      </c>
      <c r="C4275">
        <f t="shared" si="66"/>
        <v>5917210</v>
      </c>
      <c r="D4275" t="s">
        <v>11484</v>
      </c>
    </row>
    <row r="4276" spans="1:4" x14ac:dyDescent="0.3">
      <c r="A4276">
        <v>1500000</v>
      </c>
      <c r="B4276">
        <v>7362100</v>
      </c>
      <c r="C4276">
        <f t="shared" si="66"/>
        <v>5862100</v>
      </c>
      <c r="D4276" t="s">
        <v>11485</v>
      </c>
    </row>
    <row r="4277" spans="1:4" x14ac:dyDescent="0.3">
      <c r="A4277">
        <v>1000000</v>
      </c>
      <c r="B4277">
        <v>7022940</v>
      </c>
      <c r="C4277">
        <f t="shared" si="66"/>
        <v>6022940</v>
      </c>
      <c r="D4277" t="s">
        <v>11486</v>
      </c>
    </row>
    <row r="4278" spans="1:4" x14ac:dyDescent="0.3">
      <c r="A4278">
        <v>17000000</v>
      </c>
      <c r="B4278">
        <v>25529689.5</v>
      </c>
      <c r="C4278">
        <f t="shared" si="66"/>
        <v>8529689.5</v>
      </c>
      <c r="D4278" t="s">
        <v>11487</v>
      </c>
    </row>
    <row r="4279" spans="1:4" x14ac:dyDescent="0.3">
      <c r="A4279">
        <v>1696377</v>
      </c>
      <c r="B4279">
        <v>25529689.5</v>
      </c>
      <c r="C4279">
        <f t="shared" si="66"/>
        <v>23833312.5</v>
      </c>
      <c r="D4279" t="s">
        <v>11488</v>
      </c>
    </row>
    <row r="4280" spans="1:4" x14ac:dyDescent="0.3">
      <c r="A4280">
        <v>2000000</v>
      </c>
      <c r="B4280">
        <v>5132222</v>
      </c>
      <c r="C4280">
        <f t="shared" si="66"/>
        <v>3132222</v>
      </c>
      <c r="D4280" t="s">
        <v>11489</v>
      </c>
    </row>
    <row r="4281" spans="1:4" x14ac:dyDescent="0.3">
      <c r="A4281">
        <v>1500000</v>
      </c>
      <c r="B4281">
        <v>2365931</v>
      </c>
      <c r="C4281">
        <f t="shared" si="66"/>
        <v>865931</v>
      </c>
      <c r="D4281" t="s">
        <v>11490</v>
      </c>
    </row>
    <row r="4282" spans="1:4" x14ac:dyDescent="0.3">
      <c r="A4282">
        <v>1500000</v>
      </c>
      <c r="B4282">
        <v>53991137</v>
      </c>
      <c r="C4282">
        <f t="shared" si="66"/>
        <v>52491137</v>
      </c>
      <c r="D4282" t="s">
        <v>11491</v>
      </c>
    </row>
    <row r="4283" spans="1:4" x14ac:dyDescent="0.3">
      <c r="A4283">
        <v>1500000</v>
      </c>
      <c r="B4283">
        <v>25529689.5</v>
      </c>
      <c r="C4283">
        <f t="shared" si="66"/>
        <v>24029689.5</v>
      </c>
      <c r="D4283" t="s">
        <v>11492</v>
      </c>
    </row>
    <row r="4284" spans="1:4" x14ac:dyDescent="0.3">
      <c r="A4284">
        <v>1500000</v>
      </c>
      <c r="B4284">
        <v>1221261</v>
      </c>
      <c r="C4284">
        <f t="shared" si="66"/>
        <v>-278739</v>
      </c>
      <c r="D4284" t="s">
        <v>11493</v>
      </c>
    </row>
    <row r="4285" spans="1:4" x14ac:dyDescent="0.3">
      <c r="A4285">
        <v>20000000</v>
      </c>
      <c r="B4285">
        <v>2408553</v>
      </c>
      <c r="C4285">
        <f t="shared" si="66"/>
        <v>-17591447</v>
      </c>
      <c r="D4285" t="s">
        <v>11494</v>
      </c>
    </row>
    <row r="4286" spans="1:4" x14ac:dyDescent="0.3">
      <c r="A4286">
        <v>1500000</v>
      </c>
      <c r="B4286">
        <v>712294</v>
      </c>
      <c r="C4286">
        <f t="shared" si="66"/>
        <v>-787706</v>
      </c>
      <c r="D4286" t="s">
        <v>11495</v>
      </c>
    </row>
    <row r="4287" spans="1:4" x14ac:dyDescent="0.3">
      <c r="A4287">
        <v>1500000</v>
      </c>
      <c r="B4287">
        <v>3447339</v>
      </c>
      <c r="C4287">
        <f t="shared" si="66"/>
        <v>1947339</v>
      </c>
      <c r="D4287" t="s">
        <v>11496</v>
      </c>
    </row>
    <row r="4288" spans="1:4" x14ac:dyDescent="0.3">
      <c r="A4288">
        <v>1500000</v>
      </c>
      <c r="B4288">
        <v>418953</v>
      </c>
      <c r="C4288">
        <f t="shared" si="66"/>
        <v>-1081047</v>
      </c>
      <c r="D4288" t="s">
        <v>11497</v>
      </c>
    </row>
    <row r="4289" spans="1:4" x14ac:dyDescent="0.3">
      <c r="A4289">
        <v>1500000</v>
      </c>
      <c r="B4289">
        <v>406035</v>
      </c>
      <c r="C4289">
        <f t="shared" si="66"/>
        <v>-1093965</v>
      </c>
      <c r="D4289" t="s">
        <v>11498</v>
      </c>
    </row>
    <row r="4290" spans="1:4" x14ac:dyDescent="0.3">
      <c r="A4290">
        <v>20000000</v>
      </c>
      <c r="B4290">
        <v>402820</v>
      </c>
      <c r="C4290">
        <f t="shared" si="66"/>
        <v>-19597180</v>
      </c>
      <c r="D4290" t="s">
        <v>11499</v>
      </c>
    </row>
    <row r="4291" spans="1:4" x14ac:dyDescent="0.3">
      <c r="A4291">
        <v>1500000</v>
      </c>
      <c r="B4291">
        <v>25529689.5</v>
      </c>
      <c r="C4291">
        <f t="shared" ref="C4291:C4354" si="67">B4291-A4291</f>
        <v>24029689.5</v>
      </c>
      <c r="D4291" t="s">
        <v>11500</v>
      </c>
    </row>
    <row r="4292" spans="1:4" x14ac:dyDescent="0.3">
      <c r="A4292">
        <v>1500000</v>
      </c>
      <c r="B4292">
        <v>373967</v>
      </c>
      <c r="C4292">
        <f t="shared" si="67"/>
        <v>-1126033</v>
      </c>
      <c r="D4292" t="s">
        <v>11501</v>
      </c>
    </row>
    <row r="4293" spans="1:4" x14ac:dyDescent="0.3">
      <c r="A4293">
        <v>1500000</v>
      </c>
      <c r="B4293">
        <v>194568</v>
      </c>
      <c r="C4293">
        <f t="shared" si="67"/>
        <v>-1305432</v>
      </c>
      <c r="D4293" t="s">
        <v>11502</v>
      </c>
    </row>
    <row r="4294" spans="1:4" x14ac:dyDescent="0.3">
      <c r="A4294">
        <v>20000000</v>
      </c>
      <c r="B4294">
        <v>25529689.5</v>
      </c>
      <c r="C4294">
        <f t="shared" si="67"/>
        <v>5529689.5</v>
      </c>
      <c r="D4294" t="s">
        <v>11503</v>
      </c>
    </row>
    <row r="4295" spans="1:4" x14ac:dyDescent="0.3">
      <c r="A4295">
        <v>1500000</v>
      </c>
      <c r="B4295">
        <v>25529689.5</v>
      </c>
      <c r="C4295">
        <f t="shared" si="67"/>
        <v>24029689.5</v>
      </c>
      <c r="D4295" t="s">
        <v>11504</v>
      </c>
    </row>
    <row r="4296" spans="1:4" x14ac:dyDescent="0.3">
      <c r="A4296">
        <v>1500000</v>
      </c>
      <c r="B4296">
        <v>163245</v>
      </c>
      <c r="C4296">
        <f t="shared" si="67"/>
        <v>-1336755</v>
      </c>
      <c r="D4296" t="s">
        <v>11505</v>
      </c>
    </row>
    <row r="4297" spans="1:4" x14ac:dyDescent="0.3">
      <c r="A4297">
        <v>1500000</v>
      </c>
      <c r="B4297">
        <v>119841</v>
      </c>
      <c r="C4297">
        <f t="shared" si="67"/>
        <v>-1380159</v>
      </c>
      <c r="D4297" t="s">
        <v>11506</v>
      </c>
    </row>
    <row r="4298" spans="1:4" x14ac:dyDescent="0.3">
      <c r="A4298">
        <v>1500000</v>
      </c>
      <c r="B4298">
        <v>173066</v>
      </c>
      <c r="C4298">
        <f t="shared" si="67"/>
        <v>-1326934</v>
      </c>
      <c r="D4298" t="s">
        <v>11507</v>
      </c>
    </row>
    <row r="4299" spans="1:4" x14ac:dyDescent="0.3">
      <c r="A4299">
        <v>1500000</v>
      </c>
      <c r="B4299">
        <v>92362</v>
      </c>
      <c r="C4299">
        <f t="shared" si="67"/>
        <v>-1407638</v>
      </c>
      <c r="D4299" t="s">
        <v>11508</v>
      </c>
    </row>
    <row r="4300" spans="1:4" x14ac:dyDescent="0.3">
      <c r="A4300">
        <v>1500000</v>
      </c>
      <c r="B4300">
        <v>105943</v>
      </c>
      <c r="C4300">
        <f t="shared" si="67"/>
        <v>-1394057</v>
      </c>
      <c r="D4300" t="s">
        <v>11509</v>
      </c>
    </row>
    <row r="4301" spans="1:4" x14ac:dyDescent="0.3">
      <c r="A4301">
        <v>1500000</v>
      </c>
      <c r="B4301">
        <v>25529689.5</v>
      </c>
      <c r="C4301">
        <f t="shared" si="67"/>
        <v>24029689.5</v>
      </c>
      <c r="D4301" t="s">
        <v>11510</v>
      </c>
    </row>
    <row r="4302" spans="1:4" x14ac:dyDescent="0.3">
      <c r="A4302">
        <v>1700000</v>
      </c>
      <c r="B4302">
        <v>183490</v>
      </c>
      <c r="C4302">
        <f t="shared" si="67"/>
        <v>-1516510</v>
      </c>
      <c r="D4302" t="s">
        <v>11511</v>
      </c>
    </row>
    <row r="4303" spans="1:4" x14ac:dyDescent="0.3">
      <c r="A4303">
        <v>1500000</v>
      </c>
      <c r="B4303">
        <v>3478</v>
      </c>
      <c r="C4303">
        <f t="shared" si="67"/>
        <v>-1496522</v>
      </c>
      <c r="D4303" t="s">
        <v>11512</v>
      </c>
    </row>
    <row r="4304" spans="1:4" x14ac:dyDescent="0.3">
      <c r="A4304">
        <v>2000000</v>
      </c>
      <c r="B4304">
        <v>52166</v>
      </c>
      <c r="C4304">
        <f t="shared" si="67"/>
        <v>-1947834</v>
      </c>
      <c r="D4304" t="s">
        <v>11513</v>
      </c>
    </row>
    <row r="4305" spans="1:4" x14ac:dyDescent="0.3">
      <c r="A4305">
        <v>1500000</v>
      </c>
      <c r="B4305">
        <v>25529689.5</v>
      </c>
      <c r="C4305">
        <f t="shared" si="67"/>
        <v>24029689.5</v>
      </c>
      <c r="D4305" t="s">
        <v>11514</v>
      </c>
    </row>
    <row r="4306" spans="1:4" x14ac:dyDescent="0.3">
      <c r="A4306">
        <v>2500000</v>
      </c>
      <c r="B4306">
        <v>1163508</v>
      </c>
      <c r="C4306">
        <f t="shared" si="67"/>
        <v>-1336492</v>
      </c>
      <c r="D4306" t="s">
        <v>11515</v>
      </c>
    </row>
    <row r="4307" spans="1:4" x14ac:dyDescent="0.3">
      <c r="A4307">
        <v>350000</v>
      </c>
      <c r="B4307">
        <v>25529689.5</v>
      </c>
      <c r="C4307">
        <f t="shared" si="67"/>
        <v>25179689.5</v>
      </c>
      <c r="D4307" t="s">
        <v>11516</v>
      </c>
    </row>
    <row r="4308" spans="1:4" x14ac:dyDescent="0.3">
      <c r="A4308">
        <v>1500000</v>
      </c>
      <c r="B4308">
        <v>25529689.5</v>
      </c>
      <c r="C4308">
        <f t="shared" si="67"/>
        <v>24029689.5</v>
      </c>
      <c r="D4308" t="s">
        <v>11517</v>
      </c>
    </row>
    <row r="4309" spans="1:4" x14ac:dyDescent="0.3">
      <c r="A4309">
        <v>1500000</v>
      </c>
      <c r="B4309">
        <v>25529689.5</v>
      </c>
      <c r="C4309">
        <f t="shared" si="67"/>
        <v>24029689.5</v>
      </c>
      <c r="D4309" t="s">
        <v>11518</v>
      </c>
    </row>
    <row r="4310" spans="1:4" x14ac:dyDescent="0.3">
      <c r="A4310">
        <v>1500000</v>
      </c>
      <c r="B4310">
        <v>25529689.5</v>
      </c>
      <c r="C4310">
        <f t="shared" si="67"/>
        <v>24029689.5</v>
      </c>
      <c r="D4310" t="s">
        <v>11519</v>
      </c>
    </row>
    <row r="4311" spans="1:4" x14ac:dyDescent="0.3">
      <c r="A4311">
        <v>5000000</v>
      </c>
      <c r="B4311">
        <v>25529689.5</v>
      </c>
      <c r="C4311">
        <f t="shared" si="67"/>
        <v>20529689.5</v>
      </c>
      <c r="D4311" t="s">
        <v>11520</v>
      </c>
    </row>
    <row r="4312" spans="1:4" x14ac:dyDescent="0.3">
      <c r="A4312">
        <v>1500000</v>
      </c>
      <c r="B4312">
        <v>25529689.5</v>
      </c>
      <c r="C4312">
        <f t="shared" si="67"/>
        <v>24029689.5</v>
      </c>
      <c r="D4312" t="s">
        <v>11521</v>
      </c>
    </row>
    <row r="4313" spans="1:4" x14ac:dyDescent="0.3">
      <c r="A4313">
        <v>2000000</v>
      </c>
      <c r="B4313">
        <v>25529689.5</v>
      </c>
      <c r="C4313">
        <f t="shared" si="67"/>
        <v>23529689.5</v>
      </c>
      <c r="D4313" t="s">
        <v>11522</v>
      </c>
    </row>
    <row r="4314" spans="1:4" x14ac:dyDescent="0.3">
      <c r="A4314">
        <v>1500000</v>
      </c>
      <c r="B4314">
        <v>25529689.5</v>
      </c>
      <c r="C4314">
        <f t="shared" si="67"/>
        <v>24029689.5</v>
      </c>
      <c r="D4314" t="s">
        <v>11523</v>
      </c>
    </row>
    <row r="4315" spans="1:4" x14ac:dyDescent="0.3">
      <c r="A4315">
        <v>60000000</v>
      </c>
      <c r="B4315">
        <v>80033643</v>
      </c>
      <c r="C4315">
        <f t="shared" si="67"/>
        <v>20033643</v>
      </c>
      <c r="D4315" t="s">
        <v>7989</v>
      </c>
    </row>
    <row r="4316" spans="1:4" x14ac:dyDescent="0.3">
      <c r="A4316">
        <v>1500000</v>
      </c>
      <c r="B4316">
        <v>25529689.5</v>
      </c>
      <c r="C4316">
        <f t="shared" si="67"/>
        <v>24029689.5</v>
      </c>
      <c r="D4316" t="s">
        <v>11524</v>
      </c>
    </row>
    <row r="4317" spans="1:4" x14ac:dyDescent="0.3">
      <c r="A4317">
        <v>2000000</v>
      </c>
      <c r="B4317">
        <v>25529689.5</v>
      </c>
      <c r="C4317">
        <f t="shared" si="67"/>
        <v>23529689.5</v>
      </c>
      <c r="D4317" t="s">
        <v>11525</v>
      </c>
    </row>
    <row r="4318" spans="1:4" x14ac:dyDescent="0.3">
      <c r="A4318">
        <v>2000000</v>
      </c>
      <c r="B4318">
        <v>184925485</v>
      </c>
      <c r="C4318">
        <f t="shared" si="67"/>
        <v>182925485</v>
      </c>
      <c r="D4318" t="s">
        <v>11526</v>
      </c>
    </row>
    <row r="4319" spans="1:4" x14ac:dyDescent="0.3">
      <c r="A4319">
        <v>1400000</v>
      </c>
      <c r="B4319">
        <v>304124</v>
      </c>
      <c r="C4319">
        <f t="shared" si="67"/>
        <v>-1095876</v>
      </c>
      <c r="D4319" t="s">
        <v>11527</v>
      </c>
    </row>
    <row r="4320" spans="1:4" x14ac:dyDescent="0.3">
      <c r="A4320">
        <v>1455000</v>
      </c>
      <c r="B4320">
        <v>25529689.5</v>
      </c>
      <c r="C4320">
        <f t="shared" si="67"/>
        <v>24074689.5</v>
      </c>
      <c r="D4320" t="s">
        <v>11528</v>
      </c>
    </row>
    <row r="4321" spans="1:4" x14ac:dyDescent="0.3">
      <c r="A4321">
        <v>1400000</v>
      </c>
      <c r="B4321">
        <v>36830</v>
      </c>
      <c r="C4321">
        <f t="shared" si="67"/>
        <v>-1363170</v>
      </c>
      <c r="D4321" t="s">
        <v>11529</v>
      </c>
    </row>
    <row r="4322" spans="1:4" x14ac:dyDescent="0.3">
      <c r="A4322">
        <v>2000000</v>
      </c>
      <c r="B4322">
        <v>25529689.5</v>
      </c>
      <c r="C4322">
        <f t="shared" si="67"/>
        <v>23529689.5</v>
      </c>
      <c r="D4322" t="s">
        <v>11530</v>
      </c>
    </row>
    <row r="4323" spans="1:4" x14ac:dyDescent="0.3">
      <c r="A4323">
        <v>3150000</v>
      </c>
      <c r="B4323">
        <v>25529689.5</v>
      </c>
      <c r="C4323">
        <f t="shared" si="67"/>
        <v>22379689.5</v>
      </c>
      <c r="D4323" t="s">
        <v>11531</v>
      </c>
    </row>
    <row r="4324" spans="1:4" x14ac:dyDescent="0.3">
      <c r="A4324">
        <v>20000000</v>
      </c>
      <c r="B4324">
        <v>231186</v>
      </c>
      <c r="C4324">
        <f t="shared" si="67"/>
        <v>-19768814</v>
      </c>
      <c r="D4324" t="s">
        <v>11532</v>
      </c>
    </row>
    <row r="4325" spans="1:4" x14ac:dyDescent="0.3">
      <c r="A4325">
        <v>1400000</v>
      </c>
      <c r="B4325">
        <v>25529689.5</v>
      </c>
      <c r="C4325">
        <f t="shared" si="67"/>
        <v>24129689.5</v>
      </c>
      <c r="D4325" t="s">
        <v>11533</v>
      </c>
    </row>
    <row r="4326" spans="1:4" x14ac:dyDescent="0.3">
      <c r="A4326">
        <v>1377800</v>
      </c>
      <c r="B4326">
        <v>25529689.5</v>
      </c>
      <c r="C4326">
        <f t="shared" si="67"/>
        <v>24151889.5</v>
      </c>
      <c r="D4326" t="s">
        <v>11534</v>
      </c>
    </row>
    <row r="4327" spans="1:4" x14ac:dyDescent="0.3">
      <c r="A4327">
        <v>960000</v>
      </c>
      <c r="B4327">
        <v>3650677</v>
      </c>
      <c r="C4327">
        <f t="shared" si="67"/>
        <v>2690677</v>
      </c>
      <c r="D4327" t="s">
        <v>11535</v>
      </c>
    </row>
    <row r="4328" spans="1:4" x14ac:dyDescent="0.3">
      <c r="A4328">
        <v>1250000</v>
      </c>
      <c r="B4328">
        <v>25529689.5</v>
      </c>
      <c r="C4328">
        <f t="shared" si="67"/>
        <v>24279689.5</v>
      </c>
      <c r="D4328" t="s">
        <v>11536</v>
      </c>
    </row>
    <row r="4329" spans="1:4" x14ac:dyDescent="0.3">
      <c r="A4329">
        <v>1300000</v>
      </c>
      <c r="B4329">
        <v>1647780</v>
      </c>
      <c r="C4329">
        <f t="shared" si="67"/>
        <v>347780</v>
      </c>
      <c r="D4329" t="s">
        <v>11537</v>
      </c>
    </row>
    <row r="4330" spans="1:4" x14ac:dyDescent="0.3">
      <c r="A4330">
        <v>1300000</v>
      </c>
      <c r="B4330">
        <v>695229</v>
      </c>
      <c r="C4330">
        <f t="shared" si="67"/>
        <v>-604771</v>
      </c>
      <c r="D4330" t="s">
        <v>11538</v>
      </c>
    </row>
    <row r="4331" spans="1:4" x14ac:dyDescent="0.3">
      <c r="A4331">
        <v>1592000</v>
      </c>
      <c r="B4331">
        <v>638951</v>
      </c>
      <c r="C4331">
        <f t="shared" si="67"/>
        <v>-953049</v>
      </c>
      <c r="D4331" t="s">
        <v>11539</v>
      </c>
    </row>
    <row r="4332" spans="1:4" x14ac:dyDescent="0.3">
      <c r="A4332">
        <v>1300000</v>
      </c>
      <c r="B4332">
        <v>609042</v>
      </c>
      <c r="C4332">
        <f t="shared" si="67"/>
        <v>-690958</v>
      </c>
      <c r="D4332" t="s">
        <v>11540</v>
      </c>
    </row>
    <row r="4333" spans="1:4" x14ac:dyDescent="0.3">
      <c r="A4333">
        <v>1500000</v>
      </c>
      <c r="B4333">
        <v>1521</v>
      </c>
      <c r="C4333">
        <f t="shared" si="67"/>
        <v>-1498479</v>
      </c>
      <c r="D4333" t="s">
        <v>11541</v>
      </c>
    </row>
    <row r="4334" spans="1:4" x14ac:dyDescent="0.3">
      <c r="A4334">
        <v>60000000</v>
      </c>
      <c r="B4334">
        <v>32940507</v>
      </c>
      <c r="C4334">
        <f t="shared" si="67"/>
        <v>-27059493</v>
      </c>
      <c r="D4334" t="s">
        <v>8034</v>
      </c>
    </row>
    <row r="4335" spans="1:4" x14ac:dyDescent="0.3">
      <c r="A4335">
        <v>1400000</v>
      </c>
      <c r="B4335">
        <v>25529689.5</v>
      </c>
      <c r="C4335">
        <f t="shared" si="67"/>
        <v>24129689.5</v>
      </c>
      <c r="D4335" t="s">
        <v>11542</v>
      </c>
    </row>
    <row r="4336" spans="1:4" x14ac:dyDescent="0.3">
      <c r="A4336">
        <v>1750000</v>
      </c>
      <c r="B4336">
        <v>25529689.5</v>
      </c>
      <c r="C4336">
        <f t="shared" si="67"/>
        <v>23779689.5</v>
      </c>
      <c r="D4336" t="s">
        <v>11543</v>
      </c>
    </row>
    <row r="4337" spans="1:4" x14ac:dyDescent="0.3">
      <c r="A4337">
        <v>1000000</v>
      </c>
      <c r="B4337">
        <v>19539</v>
      </c>
      <c r="C4337">
        <f t="shared" si="67"/>
        <v>-980461</v>
      </c>
      <c r="D4337" t="s">
        <v>11544</v>
      </c>
    </row>
    <row r="4338" spans="1:4" x14ac:dyDescent="0.3">
      <c r="A4338">
        <v>1500000</v>
      </c>
      <c r="B4338">
        <v>100358</v>
      </c>
      <c r="C4338">
        <f t="shared" si="67"/>
        <v>-1399642</v>
      </c>
      <c r="D4338" t="s">
        <v>11545</v>
      </c>
    </row>
    <row r="4339" spans="1:4" x14ac:dyDescent="0.3">
      <c r="A4339">
        <v>1300000</v>
      </c>
      <c r="B4339">
        <v>25529689.5</v>
      </c>
      <c r="C4339">
        <f t="shared" si="67"/>
        <v>24229689.5</v>
      </c>
      <c r="D4339" t="s">
        <v>11546</v>
      </c>
    </row>
    <row r="4340" spans="1:4" x14ac:dyDescent="0.3">
      <c r="A4340">
        <v>1300000</v>
      </c>
      <c r="B4340">
        <v>25529689.5</v>
      </c>
      <c r="C4340">
        <f t="shared" si="67"/>
        <v>24229689.5</v>
      </c>
      <c r="D4340" t="s">
        <v>11547</v>
      </c>
    </row>
    <row r="4341" spans="1:4" x14ac:dyDescent="0.3">
      <c r="A4341">
        <v>1288000</v>
      </c>
      <c r="B4341">
        <v>25529689.5</v>
      </c>
      <c r="C4341">
        <f t="shared" si="67"/>
        <v>24241689.5</v>
      </c>
      <c r="D4341" t="s">
        <v>11548</v>
      </c>
    </row>
    <row r="4342" spans="1:4" x14ac:dyDescent="0.3">
      <c r="A4342">
        <v>1250000</v>
      </c>
      <c r="B4342">
        <v>19100000</v>
      </c>
      <c r="C4342">
        <f t="shared" si="67"/>
        <v>17850000</v>
      </c>
      <c r="D4342" t="s">
        <v>11549</v>
      </c>
    </row>
    <row r="4343" spans="1:4" x14ac:dyDescent="0.3">
      <c r="A4343">
        <v>1250000</v>
      </c>
      <c r="B4343">
        <v>25529689.5</v>
      </c>
      <c r="C4343">
        <f t="shared" si="67"/>
        <v>24279689.5</v>
      </c>
      <c r="D4343" t="s">
        <v>11550</v>
      </c>
    </row>
    <row r="4344" spans="1:4" x14ac:dyDescent="0.3">
      <c r="A4344">
        <v>1250000</v>
      </c>
      <c r="B4344">
        <v>25529689.5</v>
      </c>
      <c r="C4344">
        <f t="shared" si="67"/>
        <v>24279689.5</v>
      </c>
      <c r="D4344" t="s">
        <v>11551</v>
      </c>
    </row>
    <row r="4345" spans="1:4" x14ac:dyDescent="0.3">
      <c r="A4345">
        <v>427000</v>
      </c>
      <c r="B4345">
        <v>2833383</v>
      </c>
      <c r="C4345">
        <f t="shared" si="67"/>
        <v>2406383</v>
      </c>
      <c r="D4345" t="s">
        <v>11552</v>
      </c>
    </row>
    <row r="4346" spans="1:4" x14ac:dyDescent="0.3">
      <c r="A4346">
        <v>15000000</v>
      </c>
      <c r="B4346">
        <v>25529689.5</v>
      </c>
      <c r="C4346">
        <f t="shared" si="67"/>
        <v>10529689.5</v>
      </c>
      <c r="D4346" t="s">
        <v>11553</v>
      </c>
    </row>
    <row r="4347" spans="1:4" x14ac:dyDescent="0.3">
      <c r="A4347">
        <v>1250000</v>
      </c>
      <c r="B4347">
        <v>25529689.5</v>
      </c>
      <c r="C4347">
        <f t="shared" si="67"/>
        <v>24279689.5</v>
      </c>
      <c r="D4347" t="s">
        <v>11554</v>
      </c>
    </row>
    <row r="4348" spans="1:4" x14ac:dyDescent="0.3">
      <c r="A4348">
        <v>1250000</v>
      </c>
      <c r="B4348">
        <v>25529689.5</v>
      </c>
      <c r="C4348">
        <f t="shared" si="67"/>
        <v>24279689.5</v>
      </c>
      <c r="D4348" t="s">
        <v>11555</v>
      </c>
    </row>
    <row r="4349" spans="1:4" x14ac:dyDescent="0.3">
      <c r="A4349">
        <v>1420000</v>
      </c>
      <c r="B4349">
        <v>25529689.5</v>
      </c>
      <c r="C4349">
        <f t="shared" si="67"/>
        <v>24109689.5</v>
      </c>
      <c r="D4349" t="s">
        <v>11556</v>
      </c>
    </row>
    <row r="4350" spans="1:4" x14ac:dyDescent="0.3">
      <c r="A4350">
        <v>1200000</v>
      </c>
      <c r="B4350">
        <v>24741700</v>
      </c>
      <c r="C4350">
        <f t="shared" si="67"/>
        <v>23541700</v>
      </c>
      <c r="D4350" t="s">
        <v>11557</v>
      </c>
    </row>
    <row r="4351" spans="1:4" x14ac:dyDescent="0.3">
      <c r="A4351">
        <v>1200000</v>
      </c>
      <c r="B4351">
        <v>55153403</v>
      </c>
      <c r="C4351">
        <f t="shared" si="67"/>
        <v>53953403</v>
      </c>
      <c r="D4351" t="s">
        <v>11558</v>
      </c>
    </row>
    <row r="4352" spans="1:4" x14ac:dyDescent="0.3">
      <c r="A4352">
        <v>1200000</v>
      </c>
      <c r="B4352">
        <v>18488314</v>
      </c>
      <c r="C4352">
        <f t="shared" si="67"/>
        <v>17288314</v>
      </c>
      <c r="D4352" t="s">
        <v>11559</v>
      </c>
    </row>
    <row r="4353" spans="1:4" x14ac:dyDescent="0.3">
      <c r="A4353">
        <v>1300000</v>
      </c>
      <c r="B4353">
        <v>25529689.5</v>
      </c>
      <c r="C4353">
        <f t="shared" si="67"/>
        <v>24229689.5</v>
      </c>
      <c r="D4353" t="s">
        <v>11560</v>
      </c>
    </row>
    <row r="4354" spans="1:4" x14ac:dyDescent="0.3">
      <c r="A4354">
        <v>1300000</v>
      </c>
      <c r="B4354">
        <v>11278</v>
      </c>
      <c r="C4354">
        <f t="shared" si="67"/>
        <v>-1288722</v>
      </c>
      <c r="D4354" t="s">
        <v>11561</v>
      </c>
    </row>
    <row r="4355" spans="1:4" x14ac:dyDescent="0.3">
      <c r="A4355">
        <v>80000000</v>
      </c>
      <c r="B4355">
        <v>79363785</v>
      </c>
      <c r="C4355">
        <f t="shared" ref="C4355:C4418" si="68">B4355-A4355</f>
        <v>-636215</v>
      </c>
      <c r="D4355" t="s">
        <v>7726</v>
      </c>
    </row>
    <row r="4356" spans="1:4" x14ac:dyDescent="0.3">
      <c r="A4356">
        <v>7000000</v>
      </c>
      <c r="B4356">
        <v>13876974</v>
      </c>
      <c r="C4356">
        <f t="shared" si="68"/>
        <v>6876974</v>
      </c>
      <c r="D4356" t="s">
        <v>11562</v>
      </c>
    </row>
    <row r="4357" spans="1:4" x14ac:dyDescent="0.3">
      <c r="A4357">
        <v>1200000</v>
      </c>
      <c r="B4357">
        <v>9180275</v>
      </c>
      <c r="C4357">
        <f t="shared" si="68"/>
        <v>7980275</v>
      </c>
      <c r="D4357" t="s">
        <v>11563</v>
      </c>
    </row>
    <row r="4358" spans="1:4" x14ac:dyDescent="0.3">
      <c r="A4358">
        <v>1200000</v>
      </c>
      <c r="B4358">
        <v>25529689.5</v>
      </c>
      <c r="C4358">
        <f t="shared" si="68"/>
        <v>24329689.5</v>
      </c>
      <c r="D4358" t="s">
        <v>11564</v>
      </c>
    </row>
    <row r="4359" spans="1:4" x14ac:dyDescent="0.3">
      <c r="A4359">
        <v>27000000</v>
      </c>
      <c r="B4359">
        <v>22494487</v>
      </c>
      <c r="C4359">
        <f t="shared" si="68"/>
        <v>-4505513</v>
      </c>
      <c r="D4359" t="s">
        <v>9030</v>
      </c>
    </row>
    <row r="4360" spans="1:4" x14ac:dyDescent="0.3">
      <c r="A4360">
        <v>1200000</v>
      </c>
      <c r="B4360">
        <v>2199853</v>
      </c>
      <c r="C4360">
        <f t="shared" si="68"/>
        <v>999853</v>
      </c>
      <c r="D4360" t="s">
        <v>11565</v>
      </c>
    </row>
    <row r="4361" spans="1:4" x14ac:dyDescent="0.3">
      <c r="A4361">
        <v>1200000</v>
      </c>
      <c r="B4361">
        <v>2859955</v>
      </c>
      <c r="C4361">
        <f t="shared" si="68"/>
        <v>1659955</v>
      </c>
      <c r="D4361" t="s">
        <v>11566</v>
      </c>
    </row>
    <row r="4362" spans="1:4" x14ac:dyDescent="0.3">
      <c r="A4362">
        <v>1200000</v>
      </c>
      <c r="B4362">
        <v>2812029</v>
      </c>
      <c r="C4362">
        <f t="shared" si="68"/>
        <v>1612029</v>
      </c>
      <c r="D4362" t="s">
        <v>11567</v>
      </c>
    </row>
    <row r="4363" spans="1:4" x14ac:dyDescent="0.3">
      <c r="A4363">
        <v>20000000</v>
      </c>
      <c r="B4363">
        <v>25529689.5</v>
      </c>
      <c r="C4363">
        <f t="shared" si="68"/>
        <v>5529689.5</v>
      </c>
      <c r="D4363" t="s">
        <v>11568</v>
      </c>
    </row>
    <row r="4364" spans="1:4" x14ac:dyDescent="0.3">
      <c r="A4364">
        <v>1200000</v>
      </c>
      <c r="B4364">
        <v>6100000</v>
      </c>
      <c r="C4364">
        <f t="shared" si="68"/>
        <v>4900000</v>
      </c>
      <c r="D4364" t="s">
        <v>11569</v>
      </c>
    </row>
    <row r="4365" spans="1:4" x14ac:dyDescent="0.3">
      <c r="A4365">
        <v>4000000</v>
      </c>
      <c r="B4365">
        <v>375723</v>
      </c>
      <c r="C4365">
        <f t="shared" si="68"/>
        <v>-3624277</v>
      </c>
      <c r="D4365" t="s">
        <v>11570</v>
      </c>
    </row>
    <row r="4366" spans="1:4" x14ac:dyDescent="0.3">
      <c r="A4366">
        <v>1200000</v>
      </c>
      <c r="B4366">
        <v>594904</v>
      </c>
      <c r="C4366">
        <f t="shared" si="68"/>
        <v>-605096</v>
      </c>
      <c r="D4366" t="s">
        <v>11571</v>
      </c>
    </row>
    <row r="4367" spans="1:4" x14ac:dyDescent="0.3">
      <c r="A4367">
        <v>1200000</v>
      </c>
      <c r="B4367">
        <v>58936</v>
      </c>
      <c r="C4367">
        <f t="shared" si="68"/>
        <v>-1141064</v>
      </c>
      <c r="D4367" t="s">
        <v>11572</v>
      </c>
    </row>
    <row r="4368" spans="1:4" x14ac:dyDescent="0.3">
      <c r="A4368">
        <v>1200000</v>
      </c>
      <c r="B4368">
        <v>24784</v>
      </c>
      <c r="C4368">
        <f t="shared" si="68"/>
        <v>-1175216</v>
      </c>
      <c r="D4368" t="s">
        <v>11573</v>
      </c>
    </row>
    <row r="4369" spans="1:4" x14ac:dyDescent="0.3">
      <c r="A4369">
        <v>1200000</v>
      </c>
      <c r="B4369">
        <v>7826</v>
      </c>
      <c r="C4369">
        <f t="shared" si="68"/>
        <v>-1192174</v>
      </c>
      <c r="D4369" t="s">
        <v>11574</v>
      </c>
    </row>
    <row r="4370" spans="1:4" x14ac:dyDescent="0.3">
      <c r="A4370">
        <v>1500000</v>
      </c>
      <c r="B4370">
        <v>25529689.5</v>
      </c>
      <c r="C4370">
        <f t="shared" si="68"/>
        <v>24029689.5</v>
      </c>
      <c r="D4370" t="s">
        <v>11575</v>
      </c>
    </row>
    <row r="4371" spans="1:4" x14ac:dyDescent="0.3">
      <c r="A4371">
        <v>1200000</v>
      </c>
      <c r="B4371">
        <v>3830</v>
      </c>
      <c r="C4371">
        <f t="shared" si="68"/>
        <v>-1196170</v>
      </c>
      <c r="D4371" t="s">
        <v>11576</v>
      </c>
    </row>
    <row r="4372" spans="1:4" x14ac:dyDescent="0.3">
      <c r="A4372">
        <v>20000000</v>
      </c>
      <c r="B4372">
        <v>25529689.5</v>
      </c>
      <c r="C4372">
        <f t="shared" si="68"/>
        <v>5529689.5</v>
      </c>
      <c r="D4372" t="s">
        <v>11577</v>
      </c>
    </row>
    <row r="4373" spans="1:4" x14ac:dyDescent="0.3">
      <c r="A4373">
        <v>20000000</v>
      </c>
      <c r="B4373">
        <v>25529689.5</v>
      </c>
      <c r="C4373">
        <f t="shared" si="68"/>
        <v>5529689.5</v>
      </c>
      <c r="D4373" t="s">
        <v>11578</v>
      </c>
    </row>
    <row r="4374" spans="1:4" x14ac:dyDescent="0.3">
      <c r="A4374">
        <v>1200000</v>
      </c>
      <c r="B4374">
        <v>25529689.5</v>
      </c>
      <c r="C4374">
        <f t="shared" si="68"/>
        <v>24329689.5</v>
      </c>
      <c r="D4374" t="s">
        <v>11579</v>
      </c>
    </row>
    <row r="4375" spans="1:4" x14ac:dyDescent="0.3">
      <c r="A4375">
        <v>1200000</v>
      </c>
      <c r="B4375">
        <v>25529689.5</v>
      </c>
      <c r="C4375">
        <f t="shared" si="68"/>
        <v>24329689.5</v>
      </c>
      <c r="D4375" t="s">
        <v>11580</v>
      </c>
    </row>
    <row r="4376" spans="1:4" x14ac:dyDescent="0.3">
      <c r="A4376">
        <v>1200000</v>
      </c>
      <c r="B4376">
        <v>25529689.5</v>
      </c>
      <c r="C4376">
        <f t="shared" si="68"/>
        <v>24329689.5</v>
      </c>
      <c r="D4376" t="s">
        <v>11581</v>
      </c>
    </row>
    <row r="4377" spans="1:4" x14ac:dyDescent="0.3">
      <c r="A4377">
        <v>2600000</v>
      </c>
      <c r="B4377">
        <v>2850263</v>
      </c>
      <c r="C4377">
        <f t="shared" si="68"/>
        <v>250263</v>
      </c>
      <c r="D4377" t="s">
        <v>11582</v>
      </c>
    </row>
    <row r="4378" spans="1:4" x14ac:dyDescent="0.3">
      <c r="A4378">
        <v>1200000</v>
      </c>
      <c r="B4378">
        <v>25529689.5</v>
      </c>
      <c r="C4378">
        <f t="shared" si="68"/>
        <v>24329689.5</v>
      </c>
      <c r="D4378" t="s">
        <v>11583</v>
      </c>
    </row>
    <row r="4379" spans="1:4" x14ac:dyDescent="0.3">
      <c r="A4379">
        <v>1200000</v>
      </c>
      <c r="B4379">
        <v>25529689.5</v>
      </c>
      <c r="C4379">
        <f t="shared" si="68"/>
        <v>24329689.5</v>
      </c>
      <c r="D4379" t="s">
        <v>11584</v>
      </c>
    </row>
    <row r="4380" spans="1:4" x14ac:dyDescent="0.3">
      <c r="A4380">
        <v>1200000</v>
      </c>
      <c r="B4380">
        <v>25529689.5</v>
      </c>
      <c r="C4380">
        <f t="shared" si="68"/>
        <v>24329689.5</v>
      </c>
      <c r="D4380" t="s">
        <v>11585</v>
      </c>
    </row>
    <row r="4381" spans="1:4" x14ac:dyDescent="0.3">
      <c r="A4381">
        <v>3000000</v>
      </c>
      <c r="B4381">
        <v>16101109</v>
      </c>
      <c r="C4381">
        <f t="shared" si="68"/>
        <v>13101109</v>
      </c>
      <c r="D4381" t="s">
        <v>11586</v>
      </c>
    </row>
    <row r="4382" spans="1:4" x14ac:dyDescent="0.3">
      <c r="A4382">
        <v>695393</v>
      </c>
      <c r="B4382">
        <v>6013</v>
      </c>
      <c r="C4382">
        <f t="shared" si="68"/>
        <v>-689380</v>
      </c>
      <c r="D4382" t="s">
        <v>11587</v>
      </c>
    </row>
    <row r="4383" spans="1:4" x14ac:dyDescent="0.3">
      <c r="A4383">
        <v>1100000</v>
      </c>
      <c r="B4383">
        <v>1400000</v>
      </c>
      <c r="C4383">
        <f t="shared" si="68"/>
        <v>300000</v>
      </c>
      <c r="D4383" t="s">
        <v>11588</v>
      </c>
    </row>
    <row r="4384" spans="1:4" x14ac:dyDescent="0.3">
      <c r="A4384">
        <v>20000000</v>
      </c>
      <c r="B4384">
        <v>247740</v>
      </c>
      <c r="C4384">
        <f t="shared" si="68"/>
        <v>-19752260</v>
      </c>
      <c r="D4384" t="s">
        <v>11589</v>
      </c>
    </row>
    <row r="4385" spans="1:4" x14ac:dyDescent="0.3">
      <c r="A4385">
        <v>1600000</v>
      </c>
      <c r="B4385">
        <v>39659</v>
      </c>
      <c r="C4385">
        <f t="shared" si="68"/>
        <v>-1560341</v>
      </c>
      <c r="D4385" t="s">
        <v>11590</v>
      </c>
    </row>
    <row r="4386" spans="1:4" x14ac:dyDescent="0.3">
      <c r="A4386">
        <v>10000000</v>
      </c>
      <c r="B4386">
        <v>25529689.5</v>
      </c>
      <c r="C4386">
        <f t="shared" si="68"/>
        <v>15529689.5</v>
      </c>
      <c r="D4386" t="s">
        <v>11591</v>
      </c>
    </row>
    <row r="4387" spans="1:4" x14ac:dyDescent="0.3">
      <c r="A4387">
        <v>1100000</v>
      </c>
      <c r="B4387">
        <v>56129</v>
      </c>
      <c r="C4387">
        <f t="shared" si="68"/>
        <v>-1043871</v>
      </c>
      <c r="D4387" t="s">
        <v>11592</v>
      </c>
    </row>
    <row r="4388" spans="1:4" x14ac:dyDescent="0.3">
      <c r="A4388">
        <v>1100000</v>
      </c>
      <c r="B4388">
        <v>4105123</v>
      </c>
      <c r="C4388">
        <f t="shared" si="68"/>
        <v>3005123</v>
      </c>
      <c r="D4388" t="s">
        <v>11593</v>
      </c>
    </row>
    <row r="4389" spans="1:4" x14ac:dyDescent="0.3">
      <c r="A4389">
        <v>1100000</v>
      </c>
      <c r="B4389">
        <v>25529689.5</v>
      </c>
      <c r="C4389">
        <f t="shared" si="68"/>
        <v>24429689.5</v>
      </c>
      <c r="D4389" t="s">
        <v>11594</v>
      </c>
    </row>
    <row r="4390" spans="1:4" x14ac:dyDescent="0.3">
      <c r="A4390">
        <v>1100000</v>
      </c>
      <c r="B4390">
        <v>25529689.5</v>
      </c>
      <c r="C4390">
        <f t="shared" si="68"/>
        <v>24429689.5</v>
      </c>
      <c r="D4390" t="s">
        <v>11595</v>
      </c>
    </row>
    <row r="4391" spans="1:4" x14ac:dyDescent="0.3">
      <c r="A4391">
        <v>950000</v>
      </c>
      <c r="B4391">
        <v>25529689.5</v>
      </c>
      <c r="C4391">
        <f t="shared" si="68"/>
        <v>24579689.5</v>
      </c>
      <c r="D4391" t="s">
        <v>11596</v>
      </c>
    </row>
    <row r="4392" spans="1:4" x14ac:dyDescent="0.3">
      <c r="A4392">
        <v>1400000</v>
      </c>
      <c r="B4392">
        <v>25529689.5</v>
      </c>
      <c r="C4392">
        <f t="shared" si="68"/>
        <v>24129689.5</v>
      </c>
      <c r="D4392" t="s">
        <v>11597</v>
      </c>
    </row>
    <row r="4393" spans="1:4" x14ac:dyDescent="0.3">
      <c r="A4393">
        <v>20000000</v>
      </c>
      <c r="B4393">
        <v>25529689.5</v>
      </c>
      <c r="C4393">
        <f t="shared" si="68"/>
        <v>5529689.5</v>
      </c>
      <c r="D4393" t="s">
        <v>11598</v>
      </c>
    </row>
    <row r="4394" spans="1:4" x14ac:dyDescent="0.3">
      <c r="A4394">
        <v>1000000</v>
      </c>
      <c r="B4394">
        <v>25529689.5</v>
      </c>
      <c r="C4394">
        <f t="shared" si="68"/>
        <v>24529689.5</v>
      </c>
      <c r="D4394" t="s">
        <v>11599</v>
      </c>
    </row>
    <row r="4395" spans="1:4" x14ac:dyDescent="0.3">
      <c r="A4395">
        <v>960000</v>
      </c>
      <c r="B4395">
        <v>117235247</v>
      </c>
      <c r="C4395">
        <f t="shared" si="68"/>
        <v>116275247</v>
      </c>
      <c r="D4395" t="s">
        <v>11600</v>
      </c>
    </row>
    <row r="4396" spans="1:4" x14ac:dyDescent="0.3">
      <c r="A4396">
        <v>1100000</v>
      </c>
      <c r="B4396">
        <v>25529689.5</v>
      </c>
      <c r="C4396">
        <f t="shared" si="68"/>
        <v>24429689.5</v>
      </c>
      <c r="D4396" t="s">
        <v>11601</v>
      </c>
    </row>
    <row r="4397" spans="1:4" x14ac:dyDescent="0.3">
      <c r="A4397">
        <v>1000000</v>
      </c>
      <c r="B4397">
        <v>21378000</v>
      </c>
      <c r="C4397">
        <f t="shared" si="68"/>
        <v>20378000</v>
      </c>
      <c r="D4397" t="s">
        <v>9612</v>
      </c>
    </row>
    <row r="4398" spans="1:4" x14ac:dyDescent="0.3">
      <c r="A4398">
        <v>1000000</v>
      </c>
      <c r="B4398">
        <v>25529689.5</v>
      </c>
      <c r="C4398">
        <f t="shared" si="68"/>
        <v>24529689.5</v>
      </c>
      <c r="D4398" t="s">
        <v>11602</v>
      </c>
    </row>
    <row r="4399" spans="1:4" x14ac:dyDescent="0.3">
      <c r="A4399">
        <v>1000000</v>
      </c>
      <c r="B4399">
        <v>31537320</v>
      </c>
      <c r="C4399">
        <f t="shared" si="68"/>
        <v>30537320</v>
      </c>
      <c r="D4399" t="s">
        <v>11603</v>
      </c>
    </row>
    <row r="4400" spans="1:4" x14ac:dyDescent="0.3">
      <c r="A4400">
        <v>1300000</v>
      </c>
      <c r="B4400">
        <v>25529689.5</v>
      </c>
      <c r="C4400">
        <f t="shared" si="68"/>
        <v>24229689.5</v>
      </c>
      <c r="D4400" t="s">
        <v>11604</v>
      </c>
    </row>
    <row r="4401" spans="1:4" x14ac:dyDescent="0.3">
      <c r="A4401">
        <v>1000000</v>
      </c>
      <c r="B4401">
        <v>17986000</v>
      </c>
      <c r="C4401">
        <f t="shared" si="68"/>
        <v>16986000</v>
      </c>
      <c r="D4401" t="s">
        <v>11605</v>
      </c>
    </row>
    <row r="4402" spans="1:4" x14ac:dyDescent="0.3">
      <c r="A4402">
        <v>1100000</v>
      </c>
      <c r="B4402">
        <v>16067035</v>
      </c>
      <c r="C4402">
        <f t="shared" si="68"/>
        <v>14967035</v>
      </c>
      <c r="D4402" t="s">
        <v>11606</v>
      </c>
    </row>
    <row r="4403" spans="1:4" x14ac:dyDescent="0.3">
      <c r="A4403">
        <v>1000000</v>
      </c>
      <c r="B4403">
        <v>18112929</v>
      </c>
      <c r="C4403">
        <f t="shared" si="68"/>
        <v>17112929</v>
      </c>
      <c r="D4403" t="s">
        <v>11607</v>
      </c>
    </row>
    <row r="4404" spans="1:4" x14ac:dyDescent="0.3">
      <c r="A4404">
        <v>1000000</v>
      </c>
      <c r="B4404">
        <v>14564027</v>
      </c>
      <c r="C4404">
        <f t="shared" si="68"/>
        <v>13564027</v>
      </c>
      <c r="D4404" t="s">
        <v>11608</v>
      </c>
    </row>
    <row r="4405" spans="1:4" x14ac:dyDescent="0.3">
      <c r="A4405">
        <v>5000000</v>
      </c>
      <c r="B4405">
        <v>20773070</v>
      </c>
      <c r="C4405">
        <f t="shared" si="68"/>
        <v>15773070</v>
      </c>
      <c r="D4405" t="s">
        <v>11609</v>
      </c>
    </row>
    <row r="4406" spans="1:4" x14ac:dyDescent="0.3">
      <c r="A4406">
        <v>1000000</v>
      </c>
      <c r="B4406">
        <v>10042266</v>
      </c>
      <c r="C4406">
        <f t="shared" si="68"/>
        <v>9042266</v>
      </c>
      <c r="D4406" t="s">
        <v>11610</v>
      </c>
    </row>
    <row r="4407" spans="1:4" x14ac:dyDescent="0.3">
      <c r="A4407">
        <v>1000000000</v>
      </c>
      <c r="B4407">
        <v>10037390</v>
      </c>
      <c r="C4407">
        <f t="shared" si="68"/>
        <v>-989962610</v>
      </c>
      <c r="D4407" t="s">
        <v>11611</v>
      </c>
    </row>
    <row r="4408" spans="1:4" x14ac:dyDescent="0.3">
      <c r="A4408">
        <v>3500000</v>
      </c>
      <c r="B4408">
        <v>9701559</v>
      </c>
      <c r="C4408">
        <f t="shared" si="68"/>
        <v>6201559</v>
      </c>
      <c r="D4408" t="s">
        <v>11612</v>
      </c>
    </row>
    <row r="4409" spans="1:4" x14ac:dyDescent="0.3">
      <c r="A4409">
        <v>1000000</v>
      </c>
      <c r="B4409">
        <v>9013113</v>
      </c>
      <c r="C4409">
        <f t="shared" si="68"/>
        <v>8013113</v>
      </c>
      <c r="D4409" t="s">
        <v>11613</v>
      </c>
    </row>
    <row r="4410" spans="1:4" x14ac:dyDescent="0.3">
      <c r="A4410">
        <v>1000000</v>
      </c>
      <c r="B4410">
        <v>53245055</v>
      </c>
      <c r="C4410">
        <f t="shared" si="68"/>
        <v>52245055</v>
      </c>
      <c r="D4410" t="s">
        <v>11614</v>
      </c>
    </row>
    <row r="4411" spans="1:4" x14ac:dyDescent="0.3">
      <c r="A4411">
        <v>900000</v>
      </c>
      <c r="B4411">
        <v>9000000</v>
      </c>
      <c r="C4411">
        <f t="shared" si="68"/>
        <v>8100000</v>
      </c>
      <c r="D4411" t="s">
        <v>11615</v>
      </c>
    </row>
    <row r="4412" spans="1:4" x14ac:dyDescent="0.3">
      <c r="A4412">
        <v>1000000</v>
      </c>
      <c r="B4412">
        <v>25529689.5</v>
      </c>
      <c r="C4412">
        <f t="shared" si="68"/>
        <v>24529689.5</v>
      </c>
      <c r="D4412" t="s">
        <v>11616</v>
      </c>
    </row>
    <row r="4413" spans="1:4" x14ac:dyDescent="0.3">
      <c r="A4413">
        <v>20000000</v>
      </c>
      <c r="B4413">
        <v>23808111</v>
      </c>
      <c r="C4413">
        <f t="shared" si="68"/>
        <v>3808111</v>
      </c>
      <c r="D4413" t="s">
        <v>11617</v>
      </c>
    </row>
    <row r="4414" spans="1:4" x14ac:dyDescent="0.3">
      <c r="A4414">
        <v>1000000</v>
      </c>
      <c r="B4414">
        <v>25529689.5</v>
      </c>
      <c r="C4414">
        <f t="shared" si="68"/>
        <v>24529689.5</v>
      </c>
      <c r="D4414" t="s">
        <v>11618</v>
      </c>
    </row>
    <row r="4415" spans="1:4" x14ac:dyDescent="0.3">
      <c r="A4415">
        <v>20000000</v>
      </c>
      <c r="B4415">
        <v>5355376</v>
      </c>
      <c r="C4415">
        <f t="shared" si="68"/>
        <v>-14644624</v>
      </c>
      <c r="D4415" t="s">
        <v>11619</v>
      </c>
    </row>
    <row r="4416" spans="1:4" x14ac:dyDescent="0.3">
      <c r="A4416">
        <v>6000000</v>
      </c>
      <c r="B4416">
        <v>7186670</v>
      </c>
      <c r="C4416">
        <f t="shared" si="68"/>
        <v>1186670</v>
      </c>
      <c r="D4416" t="s">
        <v>11620</v>
      </c>
    </row>
    <row r="4417" spans="1:4" x14ac:dyDescent="0.3">
      <c r="A4417">
        <v>1100000</v>
      </c>
      <c r="B4417">
        <v>25529689.5</v>
      </c>
      <c r="C4417">
        <f t="shared" si="68"/>
        <v>24429689.5</v>
      </c>
      <c r="D4417" t="s">
        <v>11621</v>
      </c>
    </row>
    <row r="4418" spans="1:4" x14ac:dyDescent="0.3">
      <c r="A4418">
        <v>1000000</v>
      </c>
      <c r="B4418">
        <v>5997134</v>
      </c>
      <c r="C4418">
        <f t="shared" si="68"/>
        <v>4997134</v>
      </c>
      <c r="D4418" t="s">
        <v>11622</v>
      </c>
    </row>
    <row r="4419" spans="1:4" x14ac:dyDescent="0.3">
      <c r="A4419">
        <v>20000000</v>
      </c>
      <c r="B4419">
        <v>4417124</v>
      </c>
      <c r="C4419">
        <f t="shared" ref="C4419:C4482" si="69">B4419-A4419</f>
        <v>-15582876</v>
      </c>
      <c r="D4419" t="s">
        <v>11623</v>
      </c>
    </row>
    <row r="4420" spans="1:4" x14ac:dyDescent="0.3">
      <c r="A4420">
        <v>20000000</v>
      </c>
      <c r="B4420">
        <v>5355847</v>
      </c>
      <c r="C4420">
        <f t="shared" si="69"/>
        <v>-14644153</v>
      </c>
      <c r="D4420" t="s">
        <v>11624</v>
      </c>
    </row>
    <row r="4421" spans="1:4" x14ac:dyDescent="0.3">
      <c r="A4421">
        <v>1000000</v>
      </c>
      <c r="B4421">
        <v>3386698</v>
      </c>
      <c r="C4421">
        <f t="shared" si="69"/>
        <v>2386698</v>
      </c>
      <c r="D4421" t="s">
        <v>11625</v>
      </c>
    </row>
    <row r="4422" spans="1:4" x14ac:dyDescent="0.3">
      <c r="A4422">
        <v>7500000</v>
      </c>
      <c r="B4422">
        <v>143492840</v>
      </c>
      <c r="C4422">
        <f t="shared" si="69"/>
        <v>135992840</v>
      </c>
      <c r="D4422" t="s">
        <v>10602</v>
      </c>
    </row>
    <row r="4423" spans="1:4" x14ac:dyDescent="0.3">
      <c r="A4423">
        <v>20000000</v>
      </c>
      <c r="B4423">
        <v>5283379</v>
      </c>
      <c r="C4423">
        <f t="shared" si="69"/>
        <v>-14716621</v>
      </c>
      <c r="D4423" t="s">
        <v>11626</v>
      </c>
    </row>
    <row r="4424" spans="1:4" x14ac:dyDescent="0.3">
      <c r="A4424">
        <v>20000000</v>
      </c>
      <c r="B4424">
        <v>2981638</v>
      </c>
      <c r="C4424">
        <f t="shared" si="69"/>
        <v>-17018362</v>
      </c>
      <c r="D4424" t="s">
        <v>11627</v>
      </c>
    </row>
    <row r="4425" spans="1:4" x14ac:dyDescent="0.3">
      <c r="A4425">
        <v>20000000</v>
      </c>
      <c r="B4425">
        <v>3122616</v>
      </c>
      <c r="C4425">
        <f t="shared" si="69"/>
        <v>-16877384</v>
      </c>
      <c r="D4425" t="s">
        <v>11628</v>
      </c>
    </row>
    <row r="4426" spans="1:4" x14ac:dyDescent="0.3">
      <c r="A4426">
        <v>1000000</v>
      </c>
      <c r="B4426">
        <v>2508841</v>
      </c>
      <c r="C4426">
        <f t="shared" si="69"/>
        <v>1508841</v>
      </c>
      <c r="D4426" t="s">
        <v>11629</v>
      </c>
    </row>
    <row r="4427" spans="1:4" x14ac:dyDescent="0.3">
      <c r="A4427">
        <v>1000000</v>
      </c>
      <c r="B4427">
        <v>4946250</v>
      </c>
      <c r="C4427">
        <f t="shared" si="69"/>
        <v>3946250</v>
      </c>
      <c r="D4427" t="s">
        <v>11630</v>
      </c>
    </row>
    <row r="4428" spans="1:4" x14ac:dyDescent="0.3">
      <c r="A4428">
        <v>1000000</v>
      </c>
      <c r="B4428">
        <v>1950218</v>
      </c>
      <c r="C4428">
        <f t="shared" si="69"/>
        <v>950218</v>
      </c>
      <c r="D4428" t="s">
        <v>11631</v>
      </c>
    </row>
    <row r="4429" spans="1:4" x14ac:dyDescent="0.3">
      <c r="A4429">
        <v>1000000</v>
      </c>
      <c r="B4429">
        <v>1277257</v>
      </c>
      <c r="C4429">
        <f t="shared" si="69"/>
        <v>277257</v>
      </c>
      <c r="D4429" t="s">
        <v>11632</v>
      </c>
    </row>
    <row r="4430" spans="1:4" x14ac:dyDescent="0.3">
      <c r="A4430">
        <v>1000000</v>
      </c>
      <c r="B4430">
        <v>1677838</v>
      </c>
      <c r="C4430">
        <f t="shared" si="69"/>
        <v>677838</v>
      </c>
      <c r="D4430" t="s">
        <v>11633</v>
      </c>
    </row>
    <row r="4431" spans="1:4" x14ac:dyDescent="0.3">
      <c r="A4431">
        <v>1000000</v>
      </c>
      <c r="B4431">
        <v>1744858</v>
      </c>
      <c r="C4431">
        <f t="shared" si="69"/>
        <v>744858</v>
      </c>
      <c r="D4431" t="s">
        <v>11634</v>
      </c>
    </row>
    <row r="4432" spans="1:4" x14ac:dyDescent="0.3">
      <c r="A4432">
        <v>1000000</v>
      </c>
      <c r="B4432">
        <v>25529689.5</v>
      </c>
      <c r="C4432">
        <f t="shared" si="69"/>
        <v>24529689.5</v>
      </c>
      <c r="D4432" t="s">
        <v>11635</v>
      </c>
    </row>
    <row r="4433" spans="1:4" x14ac:dyDescent="0.3">
      <c r="A4433">
        <v>58000000</v>
      </c>
      <c r="B4433">
        <v>80021740</v>
      </c>
      <c r="C4433">
        <f t="shared" si="69"/>
        <v>22021740</v>
      </c>
      <c r="D4433" t="s">
        <v>8063</v>
      </c>
    </row>
    <row r="4434" spans="1:4" x14ac:dyDescent="0.3">
      <c r="A4434">
        <v>1000000</v>
      </c>
      <c r="B4434">
        <v>982214</v>
      </c>
      <c r="C4434">
        <f t="shared" si="69"/>
        <v>-17786</v>
      </c>
      <c r="D4434" t="s">
        <v>11636</v>
      </c>
    </row>
    <row r="4435" spans="1:4" x14ac:dyDescent="0.3">
      <c r="A4435">
        <v>1000000</v>
      </c>
      <c r="B4435">
        <v>798341</v>
      </c>
      <c r="C4435">
        <f t="shared" si="69"/>
        <v>-201659</v>
      </c>
      <c r="D4435" t="s">
        <v>11637</v>
      </c>
    </row>
    <row r="4436" spans="1:4" x14ac:dyDescent="0.3">
      <c r="A4436">
        <v>1000000</v>
      </c>
      <c r="B4436">
        <v>610991</v>
      </c>
      <c r="C4436">
        <f t="shared" si="69"/>
        <v>-389009</v>
      </c>
      <c r="D4436" t="s">
        <v>11638</v>
      </c>
    </row>
    <row r="4437" spans="1:4" x14ac:dyDescent="0.3">
      <c r="A4437">
        <v>1000000</v>
      </c>
      <c r="B4437">
        <v>582024</v>
      </c>
      <c r="C4437">
        <f t="shared" si="69"/>
        <v>-417976</v>
      </c>
      <c r="D4437" t="s">
        <v>11639</v>
      </c>
    </row>
    <row r="4438" spans="1:4" x14ac:dyDescent="0.3">
      <c r="A4438">
        <v>2500000</v>
      </c>
      <c r="B4438">
        <v>548712</v>
      </c>
      <c r="C4438">
        <f t="shared" si="69"/>
        <v>-1951288</v>
      </c>
      <c r="D4438" t="s">
        <v>11640</v>
      </c>
    </row>
    <row r="4439" spans="1:4" x14ac:dyDescent="0.3">
      <c r="A4439">
        <v>1000000</v>
      </c>
      <c r="B4439">
        <v>464655</v>
      </c>
      <c r="C4439">
        <f t="shared" si="69"/>
        <v>-535345</v>
      </c>
      <c r="D4439" t="s">
        <v>11641</v>
      </c>
    </row>
    <row r="4440" spans="1:4" x14ac:dyDescent="0.3">
      <c r="A4440">
        <v>1000000</v>
      </c>
      <c r="B4440">
        <v>464126</v>
      </c>
      <c r="C4440">
        <f t="shared" si="69"/>
        <v>-535874</v>
      </c>
      <c r="D4440" t="s">
        <v>11642</v>
      </c>
    </row>
    <row r="4441" spans="1:4" x14ac:dyDescent="0.3">
      <c r="A4441">
        <v>1000000</v>
      </c>
      <c r="B4441">
        <v>428535</v>
      </c>
      <c r="C4441">
        <f t="shared" si="69"/>
        <v>-571465</v>
      </c>
      <c r="D4441" t="s">
        <v>11643</v>
      </c>
    </row>
    <row r="4442" spans="1:4" x14ac:dyDescent="0.3">
      <c r="A4442">
        <v>20000000</v>
      </c>
      <c r="B4442">
        <v>750100</v>
      </c>
      <c r="C4442">
        <f t="shared" si="69"/>
        <v>-19249900</v>
      </c>
      <c r="D4442" t="s">
        <v>11644</v>
      </c>
    </row>
    <row r="4443" spans="1:4" x14ac:dyDescent="0.3">
      <c r="A4443">
        <v>20000000</v>
      </c>
      <c r="B4443">
        <v>621240</v>
      </c>
      <c r="C4443">
        <f t="shared" si="69"/>
        <v>-19378760</v>
      </c>
      <c r="D4443" t="s">
        <v>11645</v>
      </c>
    </row>
    <row r="4444" spans="1:4" x14ac:dyDescent="0.3">
      <c r="A4444">
        <v>1000000</v>
      </c>
      <c r="B4444">
        <v>104077</v>
      </c>
      <c r="C4444">
        <f t="shared" si="69"/>
        <v>-895923</v>
      </c>
      <c r="D4444" t="s">
        <v>11646</v>
      </c>
    </row>
    <row r="4445" spans="1:4" x14ac:dyDescent="0.3">
      <c r="A4445">
        <v>20000000</v>
      </c>
      <c r="B4445">
        <v>334658</v>
      </c>
      <c r="C4445">
        <f t="shared" si="69"/>
        <v>-19665342</v>
      </c>
      <c r="D4445" t="s">
        <v>11647</v>
      </c>
    </row>
    <row r="4446" spans="1:4" x14ac:dyDescent="0.3">
      <c r="A4446">
        <v>1000000</v>
      </c>
      <c r="B4446">
        <v>279282</v>
      </c>
      <c r="C4446">
        <f t="shared" si="69"/>
        <v>-720718</v>
      </c>
      <c r="D4446" t="s">
        <v>11648</v>
      </c>
    </row>
    <row r="4447" spans="1:4" x14ac:dyDescent="0.3">
      <c r="A4447">
        <v>65000000</v>
      </c>
      <c r="B4447">
        <v>43982842</v>
      </c>
      <c r="C4447">
        <f t="shared" si="69"/>
        <v>-21017158</v>
      </c>
      <c r="D4447" t="s">
        <v>7599</v>
      </c>
    </row>
    <row r="4448" spans="1:4" x14ac:dyDescent="0.3">
      <c r="A4448">
        <v>1000000</v>
      </c>
      <c r="B4448">
        <v>484221</v>
      </c>
      <c r="C4448">
        <f t="shared" si="69"/>
        <v>-515779</v>
      </c>
      <c r="D4448" t="s">
        <v>11649</v>
      </c>
    </row>
    <row r="4449" spans="1:4" x14ac:dyDescent="0.3">
      <c r="A4449">
        <v>1000000</v>
      </c>
      <c r="B4449">
        <v>274661</v>
      </c>
      <c r="C4449">
        <f t="shared" si="69"/>
        <v>-725339</v>
      </c>
      <c r="D4449" t="s">
        <v>11650</v>
      </c>
    </row>
    <row r="4450" spans="1:4" x14ac:dyDescent="0.3">
      <c r="A4450">
        <v>1000000</v>
      </c>
      <c r="B4450">
        <v>144431</v>
      </c>
      <c r="C4450">
        <f t="shared" si="69"/>
        <v>-855569</v>
      </c>
      <c r="D4450" t="s">
        <v>11651</v>
      </c>
    </row>
    <row r="4451" spans="1:4" x14ac:dyDescent="0.3">
      <c r="A4451">
        <v>20000000</v>
      </c>
      <c r="B4451">
        <v>227241</v>
      </c>
      <c r="C4451">
        <f t="shared" si="69"/>
        <v>-19772759</v>
      </c>
      <c r="D4451" t="s">
        <v>11652</v>
      </c>
    </row>
    <row r="4452" spans="1:4" x14ac:dyDescent="0.3">
      <c r="A4452">
        <v>20000000</v>
      </c>
      <c r="B4452">
        <v>112521</v>
      </c>
      <c r="C4452">
        <f t="shared" si="69"/>
        <v>-19887479</v>
      </c>
      <c r="D4452" t="s">
        <v>11653</v>
      </c>
    </row>
    <row r="4453" spans="1:4" x14ac:dyDescent="0.3">
      <c r="A4453">
        <v>1000000</v>
      </c>
      <c r="B4453">
        <v>287761</v>
      </c>
      <c r="C4453">
        <f t="shared" si="69"/>
        <v>-712239</v>
      </c>
      <c r="D4453" t="s">
        <v>11654</v>
      </c>
    </row>
    <row r="4454" spans="1:4" x14ac:dyDescent="0.3">
      <c r="A4454">
        <v>1000000</v>
      </c>
      <c r="B4454">
        <v>100240</v>
      </c>
      <c r="C4454">
        <f t="shared" si="69"/>
        <v>-899760</v>
      </c>
      <c r="D4454" t="s">
        <v>11655</v>
      </c>
    </row>
    <row r="4455" spans="1:4" x14ac:dyDescent="0.3">
      <c r="A4455">
        <v>1000000</v>
      </c>
      <c r="B4455">
        <v>96734</v>
      </c>
      <c r="C4455">
        <f t="shared" si="69"/>
        <v>-903266</v>
      </c>
      <c r="D4455" t="s">
        <v>11656</v>
      </c>
    </row>
    <row r="4456" spans="1:4" x14ac:dyDescent="0.3">
      <c r="A4456">
        <v>1500000</v>
      </c>
      <c r="B4456">
        <v>49000</v>
      </c>
      <c r="C4456">
        <f t="shared" si="69"/>
        <v>-1451000</v>
      </c>
      <c r="D4456" t="s">
        <v>11657</v>
      </c>
    </row>
    <row r="4457" spans="1:4" x14ac:dyDescent="0.3">
      <c r="A4457">
        <v>900000</v>
      </c>
      <c r="B4457">
        <v>100659</v>
      </c>
      <c r="C4457">
        <f t="shared" si="69"/>
        <v>-799341</v>
      </c>
      <c r="D4457" t="s">
        <v>11658</v>
      </c>
    </row>
    <row r="4458" spans="1:4" x14ac:dyDescent="0.3">
      <c r="A4458">
        <v>500000</v>
      </c>
      <c r="B4458">
        <v>48430</v>
      </c>
      <c r="C4458">
        <f t="shared" si="69"/>
        <v>-451570</v>
      </c>
      <c r="D4458" t="s">
        <v>11659</v>
      </c>
    </row>
    <row r="4459" spans="1:4" x14ac:dyDescent="0.3">
      <c r="A4459">
        <v>1000000</v>
      </c>
      <c r="B4459">
        <v>21210</v>
      </c>
      <c r="C4459">
        <f t="shared" si="69"/>
        <v>-978790</v>
      </c>
      <c r="D4459" t="s">
        <v>11660</v>
      </c>
    </row>
    <row r="4460" spans="1:4" x14ac:dyDescent="0.3">
      <c r="A4460">
        <v>1000000</v>
      </c>
      <c r="B4460">
        <v>25529689.5</v>
      </c>
      <c r="C4460">
        <f t="shared" si="69"/>
        <v>24529689.5</v>
      </c>
      <c r="D4460" t="s">
        <v>11661</v>
      </c>
    </row>
    <row r="4461" spans="1:4" x14ac:dyDescent="0.3">
      <c r="A4461">
        <v>20000000</v>
      </c>
      <c r="B4461">
        <v>22434</v>
      </c>
      <c r="C4461">
        <f t="shared" si="69"/>
        <v>-19977566</v>
      </c>
      <c r="D4461" t="s">
        <v>11662</v>
      </c>
    </row>
    <row r="4462" spans="1:4" x14ac:dyDescent="0.3">
      <c r="A4462">
        <v>1000000</v>
      </c>
      <c r="B4462">
        <v>12996</v>
      </c>
      <c r="C4462">
        <f t="shared" si="69"/>
        <v>-987004</v>
      </c>
      <c r="D4462" t="s">
        <v>11663</v>
      </c>
    </row>
    <row r="4463" spans="1:4" x14ac:dyDescent="0.3">
      <c r="A4463">
        <v>1000000</v>
      </c>
      <c r="B4463">
        <v>25529689.5</v>
      </c>
      <c r="C4463">
        <f t="shared" si="69"/>
        <v>24529689.5</v>
      </c>
      <c r="D4463" t="s">
        <v>11664</v>
      </c>
    </row>
    <row r="4464" spans="1:4" x14ac:dyDescent="0.3">
      <c r="A4464">
        <v>1000000</v>
      </c>
      <c r="B4464">
        <v>10018</v>
      </c>
      <c r="C4464">
        <f t="shared" si="69"/>
        <v>-989982</v>
      </c>
      <c r="D4464" t="s">
        <v>11665</v>
      </c>
    </row>
    <row r="4465" spans="1:4" x14ac:dyDescent="0.3">
      <c r="A4465">
        <v>1000000</v>
      </c>
      <c r="B4465">
        <v>62480</v>
      </c>
      <c r="C4465">
        <f t="shared" si="69"/>
        <v>-937520</v>
      </c>
      <c r="D4465" t="s">
        <v>11666</v>
      </c>
    </row>
    <row r="4466" spans="1:4" x14ac:dyDescent="0.3">
      <c r="A4466">
        <v>1000000</v>
      </c>
      <c r="B4466">
        <v>6387</v>
      </c>
      <c r="C4466">
        <f t="shared" si="69"/>
        <v>-993613</v>
      </c>
      <c r="D4466" t="s">
        <v>11667</v>
      </c>
    </row>
    <row r="4467" spans="1:4" x14ac:dyDescent="0.3">
      <c r="A4467">
        <v>20000000</v>
      </c>
      <c r="B4467">
        <v>5494</v>
      </c>
      <c r="C4467">
        <f t="shared" si="69"/>
        <v>-19994506</v>
      </c>
      <c r="D4467" t="s">
        <v>11668</v>
      </c>
    </row>
    <row r="4468" spans="1:4" x14ac:dyDescent="0.3">
      <c r="A4468">
        <v>1000000</v>
      </c>
      <c r="B4468">
        <v>25529689.5</v>
      </c>
      <c r="C4468">
        <f t="shared" si="69"/>
        <v>24529689.5</v>
      </c>
      <c r="D4468" t="s">
        <v>11669</v>
      </c>
    </row>
    <row r="4469" spans="1:4" x14ac:dyDescent="0.3">
      <c r="A4469">
        <v>1000000</v>
      </c>
      <c r="B4469">
        <v>721</v>
      </c>
      <c r="C4469">
        <f t="shared" si="69"/>
        <v>-999279</v>
      </c>
      <c r="D4469" t="s">
        <v>11670</v>
      </c>
    </row>
    <row r="4470" spans="1:4" x14ac:dyDescent="0.3">
      <c r="A4470">
        <v>1500000</v>
      </c>
      <c r="B4470">
        <v>703</v>
      </c>
      <c r="C4470">
        <f t="shared" si="69"/>
        <v>-1499297</v>
      </c>
      <c r="D4470" t="s">
        <v>11671</v>
      </c>
    </row>
    <row r="4471" spans="1:4" x14ac:dyDescent="0.3">
      <c r="A4471">
        <v>1000000</v>
      </c>
      <c r="B4471">
        <v>25529689.5</v>
      </c>
      <c r="C4471">
        <f t="shared" si="69"/>
        <v>24529689.5</v>
      </c>
      <c r="D4471" t="s">
        <v>11672</v>
      </c>
    </row>
    <row r="4472" spans="1:4" x14ac:dyDescent="0.3">
      <c r="A4472">
        <v>1000000</v>
      </c>
      <c r="B4472">
        <v>25529689.5</v>
      </c>
      <c r="C4472">
        <f t="shared" si="69"/>
        <v>24529689.5</v>
      </c>
      <c r="D4472" t="s">
        <v>11673</v>
      </c>
    </row>
    <row r="4473" spans="1:4" x14ac:dyDescent="0.3">
      <c r="A4473">
        <v>1000000</v>
      </c>
      <c r="B4473">
        <v>25529689.5</v>
      </c>
      <c r="C4473">
        <f t="shared" si="69"/>
        <v>24529689.5</v>
      </c>
      <c r="D4473" t="s">
        <v>11674</v>
      </c>
    </row>
    <row r="4474" spans="1:4" x14ac:dyDescent="0.3">
      <c r="A4474">
        <v>1000000</v>
      </c>
      <c r="B4474">
        <v>25529689.5</v>
      </c>
      <c r="C4474">
        <f t="shared" si="69"/>
        <v>24529689.5</v>
      </c>
      <c r="D4474" t="s">
        <v>11675</v>
      </c>
    </row>
    <row r="4475" spans="1:4" x14ac:dyDescent="0.3">
      <c r="A4475">
        <v>1000000</v>
      </c>
      <c r="B4475">
        <v>25529689.5</v>
      </c>
      <c r="C4475">
        <f t="shared" si="69"/>
        <v>24529689.5</v>
      </c>
      <c r="D4475" t="s">
        <v>11676</v>
      </c>
    </row>
    <row r="4476" spans="1:4" x14ac:dyDescent="0.3">
      <c r="A4476">
        <v>1000000</v>
      </c>
      <c r="B4476">
        <v>25529689.5</v>
      </c>
      <c r="C4476">
        <f t="shared" si="69"/>
        <v>24529689.5</v>
      </c>
      <c r="D4476" t="s">
        <v>11677</v>
      </c>
    </row>
    <row r="4477" spans="1:4" x14ac:dyDescent="0.3">
      <c r="A4477">
        <v>20000000</v>
      </c>
      <c r="B4477">
        <v>25529689.5</v>
      </c>
      <c r="C4477">
        <f t="shared" si="69"/>
        <v>5529689.5</v>
      </c>
      <c r="D4477" t="s">
        <v>11678</v>
      </c>
    </row>
    <row r="4478" spans="1:4" x14ac:dyDescent="0.3">
      <c r="A4478">
        <v>1000000</v>
      </c>
      <c r="B4478">
        <v>25529689.5</v>
      </c>
      <c r="C4478">
        <f t="shared" si="69"/>
        <v>24529689.5</v>
      </c>
      <c r="D4478" t="s">
        <v>11679</v>
      </c>
    </row>
    <row r="4479" spans="1:4" x14ac:dyDescent="0.3">
      <c r="A4479">
        <v>20000000</v>
      </c>
      <c r="B4479">
        <v>25529689.5</v>
      </c>
      <c r="C4479">
        <f t="shared" si="69"/>
        <v>5529689.5</v>
      </c>
      <c r="D4479" t="s">
        <v>11680</v>
      </c>
    </row>
    <row r="4480" spans="1:4" x14ac:dyDescent="0.3">
      <c r="A4480">
        <v>1000000</v>
      </c>
      <c r="B4480">
        <v>25529689.5</v>
      </c>
      <c r="C4480">
        <f t="shared" si="69"/>
        <v>24529689.5</v>
      </c>
      <c r="D4480" t="s">
        <v>11681</v>
      </c>
    </row>
    <row r="4481" spans="1:4" x14ac:dyDescent="0.3">
      <c r="A4481">
        <v>500000</v>
      </c>
      <c r="B4481">
        <v>25529689.5</v>
      </c>
      <c r="C4481">
        <f t="shared" si="69"/>
        <v>25029689.5</v>
      </c>
      <c r="D4481" t="s">
        <v>11682</v>
      </c>
    </row>
    <row r="4482" spans="1:4" x14ac:dyDescent="0.3">
      <c r="A4482">
        <v>1000000</v>
      </c>
      <c r="B4482">
        <v>25529689.5</v>
      </c>
      <c r="C4482">
        <f t="shared" si="69"/>
        <v>24529689.5</v>
      </c>
      <c r="D4482" t="s">
        <v>11683</v>
      </c>
    </row>
    <row r="4483" spans="1:4" x14ac:dyDescent="0.3">
      <c r="A4483">
        <v>20000000</v>
      </c>
      <c r="B4483">
        <v>25529689.5</v>
      </c>
      <c r="C4483">
        <f t="shared" ref="C4483:C4546" si="70">B4483-A4483</f>
        <v>5529689.5</v>
      </c>
      <c r="D4483" t="s">
        <v>11684</v>
      </c>
    </row>
    <row r="4484" spans="1:4" x14ac:dyDescent="0.3">
      <c r="A4484">
        <v>1000000</v>
      </c>
      <c r="B4484">
        <v>25529689.5</v>
      </c>
      <c r="C4484">
        <f t="shared" si="70"/>
        <v>24529689.5</v>
      </c>
      <c r="D4484" t="s">
        <v>11685</v>
      </c>
    </row>
    <row r="4485" spans="1:4" x14ac:dyDescent="0.3">
      <c r="A4485">
        <v>1000000</v>
      </c>
      <c r="B4485">
        <v>25529689.5</v>
      </c>
      <c r="C4485">
        <f t="shared" si="70"/>
        <v>24529689.5</v>
      </c>
      <c r="D4485" t="s">
        <v>11686</v>
      </c>
    </row>
    <row r="4486" spans="1:4" x14ac:dyDescent="0.3">
      <c r="A4486">
        <v>1000000</v>
      </c>
      <c r="B4486">
        <v>25529689.5</v>
      </c>
      <c r="C4486">
        <f t="shared" si="70"/>
        <v>24529689.5</v>
      </c>
      <c r="D4486" t="s">
        <v>11687</v>
      </c>
    </row>
    <row r="4487" spans="1:4" x14ac:dyDescent="0.3">
      <c r="A4487">
        <v>20000000</v>
      </c>
      <c r="B4487">
        <v>25529689.5</v>
      </c>
      <c r="C4487">
        <f t="shared" si="70"/>
        <v>5529689.5</v>
      </c>
      <c r="D4487" t="s">
        <v>11688</v>
      </c>
    </row>
    <row r="4488" spans="1:4" x14ac:dyDescent="0.3">
      <c r="A4488">
        <v>1000000</v>
      </c>
      <c r="B4488">
        <v>25529689.5</v>
      </c>
      <c r="C4488">
        <f t="shared" si="70"/>
        <v>24529689.5</v>
      </c>
      <c r="D4488" t="s">
        <v>11689</v>
      </c>
    </row>
    <row r="4489" spans="1:4" x14ac:dyDescent="0.3">
      <c r="A4489">
        <v>1000000</v>
      </c>
      <c r="B4489">
        <v>25529689.5</v>
      </c>
      <c r="C4489">
        <f t="shared" si="70"/>
        <v>24529689.5</v>
      </c>
      <c r="D4489" t="s">
        <v>11690</v>
      </c>
    </row>
    <row r="4490" spans="1:4" x14ac:dyDescent="0.3">
      <c r="A4490">
        <v>1000000</v>
      </c>
      <c r="B4490">
        <v>25529689.5</v>
      </c>
      <c r="C4490">
        <f t="shared" si="70"/>
        <v>24529689.5</v>
      </c>
      <c r="D4490" t="s">
        <v>11691</v>
      </c>
    </row>
    <row r="4491" spans="1:4" x14ac:dyDescent="0.3">
      <c r="A4491">
        <v>1000000</v>
      </c>
      <c r="B4491">
        <v>25529689.5</v>
      </c>
      <c r="C4491">
        <f t="shared" si="70"/>
        <v>24529689.5</v>
      </c>
      <c r="D4491" t="s">
        <v>11692</v>
      </c>
    </row>
    <row r="4492" spans="1:4" x14ac:dyDescent="0.3">
      <c r="A4492">
        <v>1000000</v>
      </c>
      <c r="B4492">
        <v>25529689.5</v>
      </c>
      <c r="C4492">
        <f t="shared" si="70"/>
        <v>24529689.5</v>
      </c>
      <c r="D4492" t="s">
        <v>11693</v>
      </c>
    </row>
    <row r="4493" spans="1:4" x14ac:dyDescent="0.3">
      <c r="A4493">
        <v>1000000</v>
      </c>
      <c r="B4493">
        <v>25529689.5</v>
      </c>
      <c r="C4493">
        <f t="shared" si="70"/>
        <v>24529689.5</v>
      </c>
      <c r="D4493" t="s">
        <v>11694</v>
      </c>
    </row>
    <row r="4494" spans="1:4" x14ac:dyDescent="0.3">
      <c r="A4494">
        <v>20000000</v>
      </c>
      <c r="B4494">
        <v>25529689.5</v>
      </c>
      <c r="C4494">
        <f t="shared" si="70"/>
        <v>5529689.5</v>
      </c>
      <c r="D4494" t="s">
        <v>11695</v>
      </c>
    </row>
    <row r="4495" spans="1:4" x14ac:dyDescent="0.3">
      <c r="A4495">
        <v>950000</v>
      </c>
      <c r="B4495">
        <v>25529689.5</v>
      </c>
      <c r="C4495">
        <f t="shared" si="70"/>
        <v>24579689.5</v>
      </c>
      <c r="D4495" t="s">
        <v>11696</v>
      </c>
    </row>
    <row r="4496" spans="1:4" x14ac:dyDescent="0.3">
      <c r="A4496">
        <v>950000</v>
      </c>
      <c r="B4496">
        <v>25529689.5</v>
      </c>
      <c r="C4496">
        <f t="shared" si="70"/>
        <v>24579689.5</v>
      </c>
      <c r="D4496" t="s">
        <v>11697</v>
      </c>
    </row>
    <row r="4497" spans="1:4" x14ac:dyDescent="0.3">
      <c r="A4497">
        <v>989000</v>
      </c>
      <c r="B4497">
        <v>25529689.5</v>
      </c>
      <c r="C4497">
        <f t="shared" si="70"/>
        <v>24540689.5</v>
      </c>
      <c r="D4497" t="s">
        <v>11698</v>
      </c>
    </row>
    <row r="4498" spans="1:4" x14ac:dyDescent="0.3">
      <c r="A4498">
        <v>913000</v>
      </c>
      <c r="B4498">
        <v>25529689.5</v>
      </c>
      <c r="C4498">
        <f t="shared" si="70"/>
        <v>24616689.5</v>
      </c>
      <c r="D4498" t="s">
        <v>11699</v>
      </c>
    </row>
    <row r="4499" spans="1:4" x14ac:dyDescent="0.3">
      <c r="A4499">
        <v>910000</v>
      </c>
      <c r="B4499">
        <v>9600000</v>
      </c>
      <c r="C4499">
        <f t="shared" si="70"/>
        <v>8690000</v>
      </c>
      <c r="D4499" t="s">
        <v>11700</v>
      </c>
    </row>
    <row r="4500" spans="1:4" x14ac:dyDescent="0.3">
      <c r="A4500">
        <v>930000</v>
      </c>
      <c r="B4500">
        <v>20186</v>
      </c>
      <c r="C4500">
        <f t="shared" si="70"/>
        <v>-909814</v>
      </c>
      <c r="D4500" t="s">
        <v>11701</v>
      </c>
    </row>
    <row r="4501" spans="1:4" x14ac:dyDescent="0.3">
      <c r="A4501">
        <v>590000</v>
      </c>
      <c r="B4501">
        <v>1185783</v>
      </c>
      <c r="C4501">
        <f t="shared" si="70"/>
        <v>595783</v>
      </c>
      <c r="D4501" t="s">
        <v>11702</v>
      </c>
    </row>
    <row r="4502" spans="1:4" x14ac:dyDescent="0.3">
      <c r="A4502">
        <v>3000000</v>
      </c>
      <c r="B4502">
        <v>25529689.5</v>
      </c>
      <c r="C4502">
        <f t="shared" si="70"/>
        <v>22529689.5</v>
      </c>
      <c r="D4502" t="s">
        <v>11703</v>
      </c>
    </row>
    <row r="4503" spans="1:4" x14ac:dyDescent="0.3">
      <c r="A4503">
        <v>950000</v>
      </c>
      <c r="B4503">
        <v>1007962</v>
      </c>
      <c r="C4503">
        <f t="shared" si="70"/>
        <v>57962</v>
      </c>
      <c r="D4503" t="s">
        <v>11704</v>
      </c>
    </row>
    <row r="4504" spans="1:4" x14ac:dyDescent="0.3">
      <c r="A4504">
        <v>900000</v>
      </c>
      <c r="B4504">
        <v>381186</v>
      </c>
      <c r="C4504">
        <f t="shared" si="70"/>
        <v>-518814</v>
      </c>
      <c r="D4504" t="s">
        <v>11705</v>
      </c>
    </row>
    <row r="4505" spans="1:4" x14ac:dyDescent="0.3">
      <c r="A4505">
        <v>20000000</v>
      </c>
      <c r="B4505">
        <v>439958</v>
      </c>
      <c r="C4505">
        <f t="shared" si="70"/>
        <v>-19560042</v>
      </c>
      <c r="D4505" t="s">
        <v>11706</v>
      </c>
    </row>
    <row r="4506" spans="1:4" x14ac:dyDescent="0.3">
      <c r="A4506">
        <v>900000</v>
      </c>
      <c r="B4506">
        <v>16097842</v>
      </c>
      <c r="C4506">
        <f t="shared" si="70"/>
        <v>15197842</v>
      </c>
      <c r="D4506" t="s">
        <v>11707</v>
      </c>
    </row>
    <row r="4507" spans="1:4" x14ac:dyDescent="0.3">
      <c r="A4507">
        <v>900000</v>
      </c>
      <c r="B4507">
        <v>6643</v>
      </c>
      <c r="C4507">
        <f t="shared" si="70"/>
        <v>-893357</v>
      </c>
      <c r="D4507" t="s">
        <v>11708</v>
      </c>
    </row>
    <row r="4508" spans="1:4" x14ac:dyDescent="0.3">
      <c r="A4508">
        <v>20000000</v>
      </c>
      <c r="B4508">
        <v>102797150</v>
      </c>
      <c r="C4508">
        <f t="shared" si="70"/>
        <v>82797150</v>
      </c>
      <c r="D4508" t="s">
        <v>11709</v>
      </c>
    </row>
    <row r="4509" spans="1:4" x14ac:dyDescent="0.3">
      <c r="A4509">
        <v>850000</v>
      </c>
      <c r="B4509">
        <v>442638</v>
      </c>
      <c r="C4509">
        <f t="shared" si="70"/>
        <v>-407362</v>
      </c>
      <c r="D4509" t="s">
        <v>11710</v>
      </c>
    </row>
    <row r="4510" spans="1:4" x14ac:dyDescent="0.3">
      <c r="A4510">
        <v>15000000</v>
      </c>
      <c r="B4510">
        <v>42919096</v>
      </c>
      <c r="C4510">
        <f t="shared" si="70"/>
        <v>27919096</v>
      </c>
      <c r="D4510" t="s">
        <v>9811</v>
      </c>
    </row>
    <row r="4511" spans="1:4" x14ac:dyDescent="0.3">
      <c r="A4511">
        <v>850000</v>
      </c>
      <c r="B4511">
        <v>819939</v>
      </c>
      <c r="C4511">
        <f t="shared" si="70"/>
        <v>-30061</v>
      </c>
      <c r="D4511" t="s">
        <v>11711</v>
      </c>
    </row>
    <row r="4512" spans="1:4" x14ac:dyDescent="0.3">
      <c r="A4512">
        <v>900000</v>
      </c>
      <c r="B4512">
        <v>25529689.5</v>
      </c>
      <c r="C4512">
        <f t="shared" si="70"/>
        <v>24629689.5</v>
      </c>
      <c r="D4512" t="s">
        <v>11712</v>
      </c>
    </row>
    <row r="4513" spans="1:4" x14ac:dyDescent="0.3">
      <c r="A4513">
        <v>1000000</v>
      </c>
      <c r="B4513">
        <v>25529689.5</v>
      </c>
      <c r="C4513">
        <f t="shared" si="70"/>
        <v>24529689.5</v>
      </c>
      <c r="D4513" t="s">
        <v>11713</v>
      </c>
    </row>
    <row r="4514" spans="1:4" x14ac:dyDescent="0.3">
      <c r="A4514">
        <v>850000</v>
      </c>
      <c r="B4514">
        <v>1243961</v>
      </c>
      <c r="C4514">
        <f t="shared" si="70"/>
        <v>393961</v>
      </c>
      <c r="D4514" t="s">
        <v>11714</v>
      </c>
    </row>
    <row r="4515" spans="1:4" x14ac:dyDescent="0.3">
      <c r="A4515">
        <v>20000000</v>
      </c>
      <c r="B4515">
        <v>3094687</v>
      </c>
      <c r="C4515">
        <f t="shared" si="70"/>
        <v>-16905313</v>
      </c>
      <c r="D4515" t="s">
        <v>11715</v>
      </c>
    </row>
    <row r="4516" spans="1:4" x14ac:dyDescent="0.3">
      <c r="A4516">
        <v>825000</v>
      </c>
      <c r="B4516">
        <v>15278</v>
      </c>
      <c r="C4516">
        <f t="shared" si="70"/>
        <v>-809722</v>
      </c>
      <c r="D4516" t="s">
        <v>11716</v>
      </c>
    </row>
    <row r="4517" spans="1:4" x14ac:dyDescent="0.3">
      <c r="A4517">
        <v>500000</v>
      </c>
      <c r="B4517">
        <v>25529689.5</v>
      </c>
      <c r="C4517">
        <f t="shared" si="70"/>
        <v>25029689.5</v>
      </c>
      <c r="D4517" t="s">
        <v>11717</v>
      </c>
    </row>
    <row r="4518" spans="1:4" x14ac:dyDescent="0.3">
      <c r="A4518">
        <v>990000</v>
      </c>
      <c r="B4518">
        <v>25529689.5</v>
      </c>
      <c r="C4518">
        <f t="shared" si="70"/>
        <v>24539689.5</v>
      </c>
      <c r="D4518" t="s">
        <v>11718</v>
      </c>
    </row>
    <row r="4519" spans="1:4" x14ac:dyDescent="0.3">
      <c r="A4519">
        <v>100000</v>
      </c>
      <c r="B4519">
        <v>25529689.5</v>
      </c>
      <c r="C4519">
        <f t="shared" si="70"/>
        <v>25429689.5</v>
      </c>
      <c r="D4519" t="s">
        <v>11719</v>
      </c>
    </row>
    <row r="4520" spans="1:4" x14ac:dyDescent="0.3">
      <c r="A4520">
        <v>500000</v>
      </c>
      <c r="B4520">
        <v>7098492</v>
      </c>
      <c r="C4520">
        <f t="shared" si="70"/>
        <v>6598492</v>
      </c>
      <c r="D4520" t="s">
        <v>11720</v>
      </c>
    </row>
    <row r="4521" spans="1:4" x14ac:dyDescent="0.3">
      <c r="A4521">
        <v>20000000</v>
      </c>
      <c r="B4521">
        <v>25529689.5</v>
      </c>
      <c r="C4521">
        <f t="shared" si="70"/>
        <v>5529689.5</v>
      </c>
      <c r="D4521" t="s">
        <v>11721</v>
      </c>
    </row>
    <row r="4522" spans="1:4" x14ac:dyDescent="0.3">
      <c r="A4522">
        <v>800000</v>
      </c>
      <c r="B4522">
        <v>4771000</v>
      </c>
      <c r="C4522">
        <f t="shared" si="70"/>
        <v>3971000</v>
      </c>
      <c r="D4522" t="s">
        <v>11722</v>
      </c>
    </row>
    <row r="4523" spans="1:4" x14ac:dyDescent="0.3">
      <c r="A4523">
        <v>800000</v>
      </c>
      <c r="B4523">
        <v>1001437</v>
      </c>
      <c r="C4523">
        <f t="shared" si="70"/>
        <v>201437</v>
      </c>
      <c r="D4523" t="s">
        <v>11723</v>
      </c>
    </row>
    <row r="4524" spans="1:4" x14ac:dyDescent="0.3">
      <c r="A4524">
        <v>800000</v>
      </c>
      <c r="B4524">
        <v>2073984</v>
      </c>
      <c r="C4524">
        <f t="shared" si="70"/>
        <v>1273984</v>
      </c>
      <c r="D4524" t="s">
        <v>11724</v>
      </c>
    </row>
    <row r="4525" spans="1:4" x14ac:dyDescent="0.3">
      <c r="A4525">
        <v>20000000</v>
      </c>
      <c r="B4525">
        <v>9950</v>
      </c>
      <c r="C4525">
        <f t="shared" si="70"/>
        <v>-19990050</v>
      </c>
      <c r="D4525" t="s">
        <v>11725</v>
      </c>
    </row>
    <row r="4526" spans="1:4" x14ac:dyDescent="0.3">
      <c r="A4526">
        <v>850000</v>
      </c>
      <c r="B4526">
        <v>25529689.5</v>
      </c>
      <c r="C4526">
        <f t="shared" si="70"/>
        <v>24679689.5</v>
      </c>
      <c r="D4526" t="s">
        <v>11726</v>
      </c>
    </row>
    <row r="4527" spans="1:4" x14ac:dyDescent="0.3">
      <c r="A4527">
        <v>800000</v>
      </c>
      <c r="B4527">
        <v>25529689.5</v>
      </c>
      <c r="C4527">
        <f t="shared" si="70"/>
        <v>24729689.5</v>
      </c>
      <c r="D4527" t="s">
        <v>11727</v>
      </c>
    </row>
    <row r="4528" spans="1:4" x14ac:dyDescent="0.3">
      <c r="A4528">
        <v>800000</v>
      </c>
      <c r="B4528">
        <v>144583</v>
      </c>
      <c r="C4528">
        <f t="shared" si="70"/>
        <v>-655417</v>
      </c>
      <c r="D4528" t="s">
        <v>11728</v>
      </c>
    </row>
    <row r="4529" spans="1:4" x14ac:dyDescent="0.3">
      <c r="A4529">
        <v>800000</v>
      </c>
      <c r="B4529">
        <v>25529689.5</v>
      </c>
      <c r="C4529">
        <f t="shared" si="70"/>
        <v>24729689.5</v>
      </c>
      <c r="D4529" t="s">
        <v>11729</v>
      </c>
    </row>
    <row r="4530" spans="1:4" x14ac:dyDescent="0.3">
      <c r="A4530">
        <v>20000000</v>
      </c>
      <c r="B4530">
        <v>58163</v>
      </c>
      <c r="C4530">
        <f t="shared" si="70"/>
        <v>-19941837</v>
      </c>
      <c r="D4530" t="s">
        <v>11730</v>
      </c>
    </row>
    <row r="4531" spans="1:4" x14ac:dyDescent="0.3">
      <c r="A4531">
        <v>600000</v>
      </c>
      <c r="B4531">
        <v>35688</v>
      </c>
      <c r="C4531">
        <f t="shared" si="70"/>
        <v>-564312</v>
      </c>
      <c r="D4531" t="s">
        <v>11731</v>
      </c>
    </row>
    <row r="4532" spans="1:4" x14ac:dyDescent="0.3">
      <c r="A4532">
        <v>800000</v>
      </c>
      <c r="B4532">
        <v>41709</v>
      </c>
      <c r="C4532">
        <f t="shared" si="70"/>
        <v>-758291</v>
      </c>
      <c r="D4532" t="s">
        <v>11732</v>
      </c>
    </row>
    <row r="4533" spans="1:4" x14ac:dyDescent="0.3">
      <c r="A4533">
        <v>780000</v>
      </c>
      <c r="B4533">
        <v>1310270</v>
      </c>
      <c r="C4533">
        <f t="shared" si="70"/>
        <v>530270</v>
      </c>
      <c r="D4533" t="s">
        <v>11733</v>
      </c>
    </row>
    <row r="4534" spans="1:4" x14ac:dyDescent="0.3">
      <c r="A4534">
        <v>20000000</v>
      </c>
      <c r="B4534">
        <v>25529689.5</v>
      </c>
      <c r="C4534">
        <f t="shared" si="70"/>
        <v>5529689.5</v>
      </c>
      <c r="D4534" t="s">
        <v>11734</v>
      </c>
    </row>
    <row r="4535" spans="1:4" x14ac:dyDescent="0.3">
      <c r="A4535">
        <v>777000</v>
      </c>
      <c r="B4535">
        <v>115000000</v>
      </c>
      <c r="C4535">
        <f t="shared" si="70"/>
        <v>114223000</v>
      </c>
      <c r="D4535" t="s">
        <v>11735</v>
      </c>
    </row>
    <row r="4536" spans="1:4" x14ac:dyDescent="0.3">
      <c r="A4536">
        <v>750000</v>
      </c>
      <c r="B4536">
        <v>25529689.5</v>
      </c>
      <c r="C4536">
        <f t="shared" si="70"/>
        <v>24779689.5</v>
      </c>
      <c r="D4536" t="s">
        <v>11736</v>
      </c>
    </row>
    <row r="4537" spans="1:4" x14ac:dyDescent="0.3">
      <c r="A4537">
        <v>750000</v>
      </c>
      <c r="B4537">
        <v>5518918</v>
      </c>
      <c r="C4537">
        <f t="shared" si="70"/>
        <v>4768918</v>
      </c>
      <c r="D4537" t="s">
        <v>11737</v>
      </c>
    </row>
    <row r="4538" spans="1:4" x14ac:dyDescent="0.3">
      <c r="A4538">
        <v>750000</v>
      </c>
      <c r="B4538">
        <v>4007792</v>
      </c>
      <c r="C4538">
        <f t="shared" si="70"/>
        <v>3257792</v>
      </c>
      <c r="D4538" t="s">
        <v>11738</v>
      </c>
    </row>
    <row r="4539" spans="1:4" x14ac:dyDescent="0.3">
      <c r="A4539">
        <v>20000000</v>
      </c>
      <c r="B4539">
        <v>7705974</v>
      </c>
      <c r="C4539">
        <f t="shared" si="70"/>
        <v>-12294026</v>
      </c>
      <c r="D4539" t="s">
        <v>11739</v>
      </c>
    </row>
    <row r="4540" spans="1:4" x14ac:dyDescent="0.3">
      <c r="A4540">
        <v>500000</v>
      </c>
      <c r="B4540">
        <v>26297</v>
      </c>
      <c r="C4540">
        <f t="shared" si="70"/>
        <v>-473703</v>
      </c>
      <c r="D4540" t="s">
        <v>11740</v>
      </c>
    </row>
    <row r="4541" spans="1:4" x14ac:dyDescent="0.3">
      <c r="A4541">
        <v>750000</v>
      </c>
      <c r="B4541">
        <v>77501</v>
      </c>
      <c r="C4541">
        <f t="shared" si="70"/>
        <v>-672499</v>
      </c>
      <c r="D4541" t="s">
        <v>11741</v>
      </c>
    </row>
    <row r="4542" spans="1:4" x14ac:dyDescent="0.3">
      <c r="A4542">
        <v>16000000</v>
      </c>
      <c r="B4542">
        <v>42638165</v>
      </c>
      <c r="C4542">
        <f t="shared" si="70"/>
        <v>26638165</v>
      </c>
      <c r="D4542" t="s">
        <v>9732</v>
      </c>
    </row>
    <row r="4543" spans="1:4" x14ac:dyDescent="0.3">
      <c r="A4543">
        <v>750000</v>
      </c>
      <c r="B4543">
        <v>25529689.5</v>
      </c>
      <c r="C4543">
        <f t="shared" si="70"/>
        <v>24779689.5</v>
      </c>
      <c r="D4543" t="s">
        <v>11742</v>
      </c>
    </row>
    <row r="4544" spans="1:4" x14ac:dyDescent="0.3">
      <c r="A4544">
        <v>750000</v>
      </c>
      <c r="B4544">
        <v>47329</v>
      </c>
      <c r="C4544">
        <f t="shared" si="70"/>
        <v>-702671</v>
      </c>
      <c r="D4544" t="s">
        <v>11743</v>
      </c>
    </row>
    <row r="4545" spans="1:4" x14ac:dyDescent="0.3">
      <c r="A4545">
        <v>900000</v>
      </c>
      <c r="B4545">
        <v>18378</v>
      </c>
      <c r="C4545">
        <f t="shared" si="70"/>
        <v>-881622</v>
      </c>
      <c r="D4545" t="s">
        <v>11744</v>
      </c>
    </row>
    <row r="4546" spans="1:4" x14ac:dyDescent="0.3">
      <c r="A4546">
        <v>750000</v>
      </c>
      <c r="B4546">
        <v>25529689.5</v>
      </c>
      <c r="C4546">
        <f t="shared" si="70"/>
        <v>24779689.5</v>
      </c>
      <c r="D4546" t="s">
        <v>11745</v>
      </c>
    </row>
    <row r="4547" spans="1:4" x14ac:dyDescent="0.3">
      <c r="A4547">
        <v>750000</v>
      </c>
      <c r="B4547">
        <v>25529689.5</v>
      </c>
      <c r="C4547">
        <f t="shared" ref="C4547:C4610" si="71">B4547-A4547</f>
        <v>24779689.5</v>
      </c>
      <c r="D4547" t="s">
        <v>11746</v>
      </c>
    </row>
    <row r="4548" spans="1:4" x14ac:dyDescent="0.3">
      <c r="A4548">
        <v>750000</v>
      </c>
      <c r="B4548">
        <v>25529689.5</v>
      </c>
      <c r="C4548">
        <f t="shared" si="71"/>
        <v>24779689.5</v>
      </c>
      <c r="D4548" t="s">
        <v>11747</v>
      </c>
    </row>
    <row r="4549" spans="1:4" x14ac:dyDescent="0.3">
      <c r="A4549">
        <v>700000</v>
      </c>
      <c r="B4549">
        <v>7830611</v>
      </c>
      <c r="C4549">
        <f t="shared" si="71"/>
        <v>7130611</v>
      </c>
      <c r="D4549" t="s">
        <v>11748</v>
      </c>
    </row>
    <row r="4550" spans="1:4" x14ac:dyDescent="0.3">
      <c r="A4550">
        <v>20000000</v>
      </c>
      <c r="B4550">
        <v>3278611</v>
      </c>
      <c r="C4550">
        <f t="shared" si="71"/>
        <v>-16721389</v>
      </c>
      <c r="D4550" t="s">
        <v>11749</v>
      </c>
    </row>
    <row r="4551" spans="1:4" x14ac:dyDescent="0.3">
      <c r="A4551">
        <v>20000000</v>
      </c>
      <c r="B4551">
        <v>25529689.5</v>
      </c>
      <c r="C4551">
        <f t="shared" si="71"/>
        <v>5529689.5</v>
      </c>
      <c r="D4551" t="s">
        <v>11750</v>
      </c>
    </row>
    <row r="4552" spans="1:4" x14ac:dyDescent="0.3">
      <c r="A4552">
        <v>700000</v>
      </c>
      <c r="B4552">
        <v>1141829</v>
      </c>
      <c r="C4552">
        <f t="shared" si="71"/>
        <v>441829</v>
      </c>
      <c r="D4552" t="s">
        <v>11751</v>
      </c>
    </row>
    <row r="4553" spans="1:4" x14ac:dyDescent="0.3">
      <c r="A4553">
        <v>1000000</v>
      </c>
      <c r="B4553">
        <v>25529689.5</v>
      </c>
      <c r="C4553">
        <f t="shared" si="71"/>
        <v>24529689.5</v>
      </c>
      <c r="D4553" t="s">
        <v>11752</v>
      </c>
    </row>
    <row r="4554" spans="1:4" x14ac:dyDescent="0.3">
      <c r="A4554">
        <v>20000000</v>
      </c>
      <c r="B4554">
        <v>25529689.5</v>
      </c>
      <c r="C4554">
        <f t="shared" si="71"/>
        <v>5529689.5</v>
      </c>
      <c r="D4554" t="s">
        <v>11753</v>
      </c>
    </row>
    <row r="4555" spans="1:4" x14ac:dyDescent="0.3">
      <c r="A4555">
        <v>207000000</v>
      </c>
      <c r="B4555">
        <v>218051260</v>
      </c>
      <c r="C4555">
        <f t="shared" si="71"/>
        <v>11051260</v>
      </c>
      <c r="D4555" t="s">
        <v>7294</v>
      </c>
    </row>
    <row r="4556" spans="1:4" x14ac:dyDescent="0.3">
      <c r="A4556">
        <v>30000000</v>
      </c>
      <c r="B4556">
        <v>32048809</v>
      </c>
      <c r="C4556">
        <f t="shared" si="71"/>
        <v>2048809</v>
      </c>
      <c r="D4556" t="s">
        <v>8679</v>
      </c>
    </row>
    <row r="4557" spans="1:4" x14ac:dyDescent="0.3">
      <c r="A4557">
        <v>700000</v>
      </c>
      <c r="B4557">
        <v>2694973</v>
      </c>
      <c r="C4557">
        <f t="shared" si="71"/>
        <v>1994973</v>
      </c>
      <c r="D4557" t="s">
        <v>11754</v>
      </c>
    </row>
    <row r="4558" spans="1:4" x14ac:dyDescent="0.3">
      <c r="A4558">
        <v>700000</v>
      </c>
      <c r="B4558">
        <v>10508</v>
      </c>
      <c r="C4558">
        <f t="shared" si="71"/>
        <v>-689492</v>
      </c>
      <c r="D4558" t="s">
        <v>11755</v>
      </c>
    </row>
    <row r="4559" spans="1:4" x14ac:dyDescent="0.3">
      <c r="A4559">
        <v>650000</v>
      </c>
      <c r="B4559">
        <v>2301777</v>
      </c>
      <c r="C4559">
        <f t="shared" si="71"/>
        <v>1651777</v>
      </c>
      <c r="D4559" t="s">
        <v>11756</v>
      </c>
    </row>
    <row r="4560" spans="1:4" x14ac:dyDescent="0.3">
      <c r="A4560">
        <v>750000</v>
      </c>
      <c r="B4560">
        <v>25529689.5</v>
      </c>
      <c r="C4560">
        <f t="shared" si="71"/>
        <v>24779689.5</v>
      </c>
      <c r="D4560" t="s">
        <v>11757</v>
      </c>
    </row>
    <row r="4561" spans="1:4" x14ac:dyDescent="0.3">
      <c r="A4561">
        <v>20000000</v>
      </c>
      <c r="B4561">
        <v>169719</v>
      </c>
      <c r="C4561">
        <f t="shared" si="71"/>
        <v>-19830281</v>
      </c>
      <c r="D4561" t="s">
        <v>11758</v>
      </c>
    </row>
    <row r="4562" spans="1:4" x14ac:dyDescent="0.3">
      <c r="A4562">
        <v>400000</v>
      </c>
      <c r="B4562">
        <v>25529689.5</v>
      </c>
      <c r="C4562">
        <f t="shared" si="71"/>
        <v>25129689.5</v>
      </c>
      <c r="D4562" t="s">
        <v>11759</v>
      </c>
    </row>
    <row r="4563" spans="1:4" x14ac:dyDescent="0.3">
      <c r="A4563">
        <v>650000</v>
      </c>
      <c r="B4563">
        <v>25529689.5</v>
      </c>
      <c r="C4563">
        <f t="shared" si="71"/>
        <v>24879689.5</v>
      </c>
      <c r="D4563" t="s">
        <v>11760</v>
      </c>
    </row>
    <row r="4564" spans="1:4" x14ac:dyDescent="0.3">
      <c r="A4564">
        <v>650000</v>
      </c>
      <c r="B4564">
        <v>25529689.5</v>
      </c>
      <c r="C4564">
        <f t="shared" si="71"/>
        <v>24879689.5</v>
      </c>
      <c r="D4564" t="s">
        <v>11761</v>
      </c>
    </row>
    <row r="4565" spans="1:4" x14ac:dyDescent="0.3">
      <c r="A4565">
        <v>625000</v>
      </c>
      <c r="B4565">
        <v>25529689.5</v>
      </c>
      <c r="C4565">
        <f t="shared" si="71"/>
        <v>24904689.5</v>
      </c>
      <c r="D4565" t="s">
        <v>11762</v>
      </c>
    </row>
    <row r="4566" spans="1:4" x14ac:dyDescent="0.3">
      <c r="A4566">
        <v>700000</v>
      </c>
      <c r="B4566">
        <v>25529689.5</v>
      </c>
      <c r="C4566">
        <f t="shared" si="71"/>
        <v>24829689.5</v>
      </c>
      <c r="D4566" t="s">
        <v>11763</v>
      </c>
    </row>
    <row r="4567" spans="1:4" x14ac:dyDescent="0.3">
      <c r="A4567">
        <v>609000</v>
      </c>
      <c r="B4567">
        <v>3000000</v>
      </c>
      <c r="C4567">
        <f t="shared" si="71"/>
        <v>2391000</v>
      </c>
      <c r="D4567" t="s">
        <v>11764</v>
      </c>
    </row>
    <row r="4568" spans="1:4" x14ac:dyDescent="0.3">
      <c r="A4568">
        <v>60000</v>
      </c>
      <c r="B4568">
        <v>140530114</v>
      </c>
      <c r="C4568">
        <f t="shared" si="71"/>
        <v>140470114</v>
      </c>
      <c r="D4568" t="s">
        <v>11765</v>
      </c>
    </row>
    <row r="4569" spans="1:4" x14ac:dyDescent="0.3">
      <c r="A4569">
        <v>600000</v>
      </c>
      <c r="B4569">
        <v>13300000</v>
      </c>
      <c r="C4569">
        <f t="shared" si="71"/>
        <v>12700000</v>
      </c>
      <c r="D4569" t="s">
        <v>11766</v>
      </c>
    </row>
    <row r="4570" spans="1:4" x14ac:dyDescent="0.3">
      <c r="A4570">
        <v>650000</v>
      </c>
      <c r="B4570">
        <v>25529689.5</v>
      </c>
      <c r="C4570">
        <f t="shared" si="71"/>
        <v>24879689.5</v>
      </c>
      <c r="D4570" t="s">
        <v>11767</v>
      </c>
    </row>
    <row r="4571" spans="1:4" x14ac:dyDescent="0.3">
      <c r="A4571">
        <v>600000</v>
      </c>
      <c r="B4571">
        <v>171988</v>
      </c>
      <c r="C4571">
        <f t="shared" si="71"/>
        <v>-428012</v>
      </c>
      <c r="D4571" t="s">
        <v>11768</v>
      </c>
    </row>
    <row r="4572" spans="1:4" x14ac:dyDescent="0.3">
      <c r="A4572">
        <v>600000</v>
      </c>
      <c r="B4572">
        <v>23616</v>
      </c>
      <c r="C4572">
        <f t="shared" si="71"/>
        <v>-576384</v>
      </c>
      <c r="D4572" t="s">
        <v>11769</v>
      </c>
    </row>
    <row r="4573" spans="1:4" x14ac:dyDescent="0.3">
      <c r="A4573">
        <v>600000</v>
      </c>
      <c r="B4573">
        <v>13493</v>
      </c>
      <c r="C4573">
        <f t="shared" si="71"/>
        <v>-586507</v>
      </c>
      <c r="D4573" t="s">
        <v>11770</v>
      </c>
    </row>
    <row r="4574" spans="1:4" x14ac:dyDescent="0.3">
      <c r="A4574">
        <v>20000000</v>
      </c>
      <c r="B4574">
        <v>79043</v>
      </c>
      <c r="C4574">
        <f t="shared" si="71"/>
        <v>-19920957</v>
      </c>
      <c r="D4574" t="s">
        <v>11771</v>
      </c>
    </row>
    <row r="4575" spans="1:4" x14ac:dyDescent="0.3">
      <c r="A4575">
        <v>400000</v>
      </c>
      <c r="B4575">
        <v>25529689.5</v>
      </c>
      <c r="C4575">
        <f t="shared" si="71"/>
        <v>25129689.5</v>
      </c>
      <c r="D4575" t="s">
        <v>11772</v>
      </c>
    </row>
    <row r="4576" spans="1:4" x14ac:dyDescent="0.3">
      <c r="A4576">
        <v>750000</v>
      </c>
      <c r="B4576">
        <v>25529689.5</v>
      </c>
      <c r="C4576">
        <f t="shared" si="71"/>
        <v>24779689.5</v>
      </c>
      <c r="D4576" t="s">
        <v>11773</v>
      </c>
    </row>
    <row r="4577" spans="1:4" x14ac:dyDescent="0.3">
      <c r="A4577">
        <v>600000</v>
      </c>
      <c r="B4577">
        <v>25529689.5</v>
      </c>
      <c r="C4577">
        <f t="shared" si="71"/>
        <v>24929689.5</v>
      </c>
      <c r="D4577" t="s">
        <v>11774</v>
      </c>
    </row>
    <row r="4578" spans="1:4" x14ac:dyDescent="0.3">
      <c r="A4578">
        <v>20000000</v>
      </c>
      <c r="B4578">
        <v>25529689.5</v>
      </c>
      <c r="C4578">
        <f t="shared" si="71"/>
        <v>5529689.5</v>
      </c>
      <c r="D4578" t="s">
        <v>11775</v>
      </c>
    </row>
    <row r="4579" spans="1:4" x14ac:dyDescent="0.3">
      <c r="A4579">
        <v>600000</v>
      </c>
      <c r="B4579">
        <v>25529689.5</v>
      </c>
      <c r="C4579">
        <f t="shared" si="71"/>
        <v>24929689.5</v>
      </c>
      <c r="D4579" t="s">
        <v>11776</v>
      </c>
    </row>
    <row r="4580" spans="1:4" x14ac:dyDescent="0.3">
      <c r="A4580">
        <v>560000</v>
      </c>
      <c r="B4580">
        <v>515005</v>
      </c>
      <c r="C4580">
        <f t="shared" si="71"/>
        <v>-44995</v>
      </c>
      <c r="D4580" t="s">
        <v>11777</v>
      </c>
    </row>
    <row r="4581" spans="1:4" x14ac:dyDescent="0.3">
      <c r="A4581">
        <v>560000</v>
      </c>
      <c r="B4581">
        <v>2245</v>
      </c>
      <c r="C4581">
        <f t="shared" si="71"/>
        <v>-557755</v>
      </c>
      <c r="D4581" t="s">
        <v>11778</v>
      </c>
    </row>
    <row r="4582" spans="1:4" x14ac:dyDescent="0.3">
      <c r="A4582">
        <v>550000</v>
      </c>
      <c r="B4582">
        <v>25529689.5</v>
      </c>
      <c r="C4582">
        <f t="shared" si="71"/>
        <v>24979689.5</v>
      </c>
      <c r="D4582" t="s">
        <v>11779</v>
      </c>
    </row>
    <row r="4583" spans="1:4" x14ac:dyDescent="0.3">
      <c r="A4583">
        <v>500000</v>
      </c>
      <c r="B4583">
        <v>25529689.5</v>
      </c>
      <c r="C4583">
        <f t="shared" si="71"/>
        <v>25029689.5</v>
      </c>
      <c r="D4583" t="s">
        <v>11780</v>
      </c>
    </row>
    <row r="4584" spans="1:4" x14ac:dyDescent="0.3">
      <c r="A4584">
        <v>500000</v>
      </c>
      <c r="B4584">
        <v>33451479</v>
      </c>
      <c r="C4584">
        <f t="shared" si="71"/>
        <v>32951479</v>
      </c>
      <c r="D4584" t="s">
        <v>11781</v>
      </c>
    </row>
    <row r="4585" spans="1:4" x14ac:dyDescent="0.3">
      <c r="A4585">
        <v>550000</v>
      </c>
      <c r="B4585">
        <v>25529689.5</v>
      </c>
      <c r="C4585">
        <f t="shared" si="71"/>
        <v>24979689.5</v>
      </c>
      <c r="D4585" t="s">
        <v>11782</v>
      </c>
    </row>
    <row r="4586" spans="1:4" x14ac:dyDescent="0.3">
      <c r="A4586">
        <v>500000</v>
      </c>
      <c r="B4586">
        <v>39552600</v>
      </c>
      <c r="C4586">
        <f t="shared" si="71"/>
        <v>39052600</v>
      </c>
      <c r="D4586" t="s">
        <v>11783</v>
      </c>
    </row>
    <row r="4587" spans="1:4" x14ac:dyDescent="0.3">
      <c r="A4587">
        <v>500000</v>
      </c>
      <c r="B4587">
        <v>30500882</v>
      </c>
      <c r="C4587">
        <f t="shared" si="71"/>
        <v>30000882</v>
      </c>
      <c r="D4587" t="s">
        <v>11784</v>
      </c>
    </row>
    <row r="4588" spans="1:4" x14ac:dyDescent="0.3">
      <c r="A4588">
        <v>20000000</v>
      </c>
      <c r="B4588">
        <v>25529689.5</v>
      </c>
      <c r="C4588">
        <f t="shared" si="71"/>
        <v>5529689.5</v>
      </c>
      <c r="D4588" t="s">
        <v>11785</v>
      </c>
    </row>
    <row r="4589" spans="1:4" x14ac:dyDescent="0.3">
      <c r="A4589">
        <v>500000</v>
      </c>
      <c r="B4589">
        <v>17000000</v>
      </c>
      <c r="C4589">
        <f t="shared" si="71"/>
        <v>16500000</v>
      </c>
      <c r="D4589" t="s">
        <v>11786</v>
      </c>
    </row>
    <row r="4590" spans="1:4" x14ac:dyDescent="0.3">
      <c r="A4590">
        <v>20000000</v>
      </c>
      <c r="B4590">
        <v>8044906</v>
      </c>
      <c r="C4590">
        <f t="shared" si="71"/>
        <v>-11955094</v>
      </c>
      <c r="D4590" t="s">
        <v>11787</v>
      </c>
    </row>
    <row r="4591" spans="1:4" x14ac:dyDescent="0.3">
      <c r="A4591">
        <v>500000</v>
      </c>
      <c r="B4591">
        <v>5739376</v>
      </c>
      <c r="C4591">
        <f t="shared" si="71"/>
        <v>5239376</v>
      </c>
      <c r="D4591" t="s">
        <v>11788</v>
      </c>
    </row>
    <row r="4592" spans="1:4" x14ac:dyDescent="0.3">
      <c r="A4592">
        <v>1000000</v>
      </c>
      <c r="B4592">
        <v>3773863</v>
      </c>
      <c r="C4592">
        <f t="shared" si="71"/>
        <v>2773863</v>
      </c>
      <c r="D4592" t="s">
        <v>11789</v>
      </c>
    </row>
    <row r="4593" spans="1:4" x14ac:dyDescent="0.3">
      <c r="A4593">
        <v>20000000</v>
      </c>
      <c r="B4593">
        <v>3117666</v>
      </c>
      <c r="C4593">
        <f t="shared" si="71"/>
        <v>-16882334</v>
      </c>
      <c r="D4593" t="s">
        <v>11790</v>
      </c>
    </row>
    <row r="4594" spans="1:4" x14ac:dyDescent="0.3">
      <c r="A4594">
        <v>500000</v>
      </c>
      <c r="B4594">
        <v>2047570</v>
      </c>
      <c r="C4594">
        <f t="shared" si="71"/>
        <v>1547570</v>
      </c>
      <c r="D4594" t="s">
        <v>11791</v>
      </c>
    </row>
    <row r="4595" spans="1:4" x14ac:dyDescent="0.3">
      <c r="A4595">
        <v>500000</v>
      </c>
      <c r="B4595">
        <v>1250798</v>
      </c>
      <c r="C4595">
        <f t="shared" si="71"/>
        <v>750798</v>
      </c>
      <c r="D4595" t="s">
        <v>11792</v>
      </c>
    </row>
    <row r="4596" spans="1:4" x14ac:dyDescent="0.3">
      <c r="A4596">
        <v>46000</v>
      </c>
      <c r="B4596">
        <v>1127331</v>
      </c>
      <c r="C4596">
        <f t="shared" si="71"/>
        <v>1081331</v>
      </c>
      <c r="D4596" t="s">
        <v>11793</v>
      </c>
    </row>
    <row r="4597" spans="1:4" x14ac:dyDescent="0.3">
      <c r="A4597">
        <v>500000</v>
      </c>
      <c r="B4597">
        <v>906666</v>
      </c>
      <c r="C4597">
        <f t="shared" si="71"/>
        <v>406666</v>
      </c>
      <c r="D4597" t="s">
        <v>11794</v>
      </c>
    </row>
    <row r="4598" spans="1:4" x14ac:dyDescent="0.3">
      <c r="A4598">
        <v>500000</v>
      </c>
      <c r="B4598">
        <v>1114943</v>
      </c>
      <c r="C4598">
        <f t="shared" si="71"/>
        <v>614943</v>
      </c>
      <c r="D4598" t="s">
        <v>11795</v>
      </c>
    </row>
    <row r="4599" spans="1:4" x14ac:dyDescent="0.3">
      <c r="A4599">
        <v>500000</v>
      </c>
      <c r="B4599">
        <v>1111615</v>
      </c>
      <c r="C4599">
        <f t="shared" si="71"/>
        <v>611615</v>
      </c>
      <c r="D4599" t="s">
        <v>11796</v>
      </c>
    </row>
    <row r="4600" spans="1:4" x14ac:dyDescent="0.3">
      <c r="A4600">
        <v>500000</v>
      </c>
      <c r="B4600">
        <v>985341</v>
      </c>
      <c r="C4600">
        <f t="shared" si="71"/>
        <v>485341</v>
      </c>
      <c r="D4600" t="s">
        <v>11797</v>
      </c>
    </row>
    <row r="4601" spans="1:4" x14ac:dyDescent="0.3">
      <c r="A4601">
        <v>500000</v>
      </c>
      <c r="B4601">
        <v>603943</v>
      </c>
      <c r="C4601">
        <f t="shared" si="71"/>
        <v>103943</v>
      </c>
      <c r="D4601" t="s">
        <v>11798</v>
      </c>
    </row>
    <row r="4602" spans="1:4" x14ac:dyDescent="0.3">
      <c r="A4602">
        <v>500000</v>
      </c>
      <c r="B4602">
        <v>334041</v>
      </c>
      <c r="C4602">
        <f t="shared" si="71"/>
        <v>-165959</v>
      </c>
      <c r="D4602" t="s">
        <v>11799</v>
      </c>
    </row>
    <row r="4603" spans="1:4" x14ac:dyDescent="0.3">
      <c r="A4603">
        <v>500000</v>
      </c>
      <c r="B4603">
        <v>295468</v>
      </c>
      <c r="C4603">
        <f t="shared" si="71"/>
        <v>-204532</v>
      </c>
      <c r="D4603" t="s">
        <v>11800</v>
      </c>
    </row>
    <row r="4604" spans="1:4" x14ac:dyDescent="0.3">
      <c r="A4604">
        <v>500000</v>
      </c>
      <c r="B4604">
        <v>243347</v>
      </c>
      <c r="C4604">
        <f t="shared" si="71"/>
        <v>-256653</v>
      </c>
      <c r="D4604" t="s">
        <v>11801</v>
      </c>
    </row>
    <row r="4605" spans="1:4" x14ac:dyDescent="0.3">
      <c r="A4605">
        <v>500000</v>
      </c>
      <c r="B4605">
        <v>154077</v>
      </c>
      <c r="C4605">
        <f t="shared" si="71"/>
        <v>-345923</v>
      </c>
      <c r="D4605" t="s">
        <v>11802</v>
      </c>
    </row>
    <row r="4606" spans="1:4" x14ac:dyDescent="0.3">
      <c r="A4606">
        <v>20000000</v>
      </c>
      <c r="B4606">
        <v>342936</v>
      </c>
      <c r="C4606">
        <f t="shared" si="71"/>
        <v>-19657064</v>
      </c>
      <c r="D4606" t="s">
        <v>11803</v>
      </c>
    </row>
    <row r="4607" spans="1:4" x14ac:dyDescent="0.3">
      <c r="A4607">
        <v>500000</v>
      </c>
      <c r="B4607">
        <v>151389</v>
      </c>
      <c r="C4607">
        <f t="shared" si="71"/>
        <v>-348611</v>
      </c>
      <c r="D4607" t="s">
        <v>11804</v>
      </c>
    </row>
    <row r="4608" spans="1:4" x14ac:dyDescent="0.3">
      <c r="A4608">
        <v>2000000</v>
      </c>
      <c r="B4608">
        <v>269061</v>
      </c>
      <c r="C4608">
        <f t="shared" si="71"/>
        <v>-1730939</v>
      </c>
      <c r="D4608" t="s">
        <v>11805</v>
      </c>
    </row>
    <row r="4609" spans="1:4" x14ac:dyDescent="0.3">
      <c r="A4609">
        <v>500000</v>
      </c>
      <c r="B4609">
        <v>133778</v>
      </c>
      <c r="C4609">
        <f t="shared" si="71"/>
        <v>-366222</v>
      </c>
      <c r="D4609" t="s">
        <v>11806</v>
      </c>
    </row>
    <row r="4610" spans="1:4" x14ac:dyDescent="0.3">
      <c r="A4610">
        <v>500000</v>
      </c>
      <c r="B4610">
        <v>25529689.5</v>
      </c>
      <c r="C4610">
        <f t="shared" si="71"/>
        <v>25029689.5</v>
      </c>
      <c r="D4610" t="s">
        <v>11807</v>
      </c>
    </row>
    <row r="4611" spans="1:4" x14ac:dyDescent="0.3">
      <c r="A4611">
        <v>500000</v>
      </c>
      <c r="B4611">
        <v>52850</v>
      </c>
      <c r="C4611">
        <f t="shared" ref="C4611:C4674" si="72">B4611-A4611</f>
        <v>-447150</v>
      </c>
      <c r="D4611" t="s">
        <v>11808</v>
      </c>
    </row>
    <row r="4612" spans="1:4" x14ac:dyDescent="0.3">
      <c r="A4612">
        <v>500000</v>
      </c>
      <c r="B4612">
        <v>98017</v>
      </c>
      <c r="C4612">
        <f t="shared" si="72"/>
        <v>-401983</v>
      </c>
      <c r="D4612" t="s">
        <v>11809</v>
      </c>
    </row>
    <row r="4613" spans="1:4" x14ac:dyDescent="0.3">
      <c r="A4613">
        <v>135000000</v>
      </c>
      <c r="B4613">
        <v>177343675</v>
      </c>
      <c r="C4613">
        <f t="shared" si="72"/>
        <v>42343675</v>
      </c>
      <c r="D4613" t="s">
        <v>7454</v>
      </c>
    </row>
    <row r="4614" spans="1:4" x14ac:dyDescent="0.3">
      <c r="A4614">
        <v>500000</v>
      </c>
      <c r="B4614">
        <v>31937</v>
      </c>
      <c r="C4614">
        <f t="shared" si="72"/>
        <v>-468063</v>
      </c>
      <c r="D4614" t="s">
        <v>11810</v>
      </c>
    </row>
    <row r="4615" spans="1:4" x14ac:dyDescent="0.3">
      <c r="A4615">
        <v>500000</v>
      </c>
      <c r="B4615">
        <v>13134</v>
      </c>
      <c r="C4615">
        <f t="shared" si="72"/>
        <v>-486866</v>
      </c>
      <c r="D4615" t="s">
        <v>11811</v>
      </c>
    </row>
    <row r="4616" spans="1:4" x14ac:dyDescent="0.3">
      <c r="A4616">
        <v>500000</v>
      </c>
      <c r="B4616">
        <v>237301</v>
      </c>
      <c r="C4616">
        <f t="shared" si="72"/>
        <v>-262699</v>
      </c>
      <c r="D4616" t="s">
        <v>11812</v>
      </c>
    </row>
    <row r="4617" spans="1:4" x14ac:dyDescent="0.3">
      <c r="A4617">
        <v>20000000</v>
      </c>
      <c r="B4617">
        <v>25529689.5</v>
      </c>
      <c r="C4617">
        <f t="shared" si="72"/>
        <v>5529689.5</v>
      </c>
      <c r="D4617" t="s">
        <v>11813</v>
      </c>
    </row>
    <row r="4618" spans="1:4" x14ac:dyDescent="0.3">
      <c r="A4618">
        <v>500000</v>
      </c>
      <c r="B4618">
        <v>12055</v>
      </c>
      <c r="C4618">
        <f t="shared" si="72"/>
        <v>-487945</v>
      </c>
      <c r="D4618" t="s">
        <v>11814</v>
      </c>
    </row>
    <row r="4619" spans="1:4" x14ac:dyDescent="0.3">
      <c r="A4619">
        <v>500000</v>
      </c>
      <c r="B4619">
        <v>1332</v>
      </c>
      <c r="C4619">
        <f t="shared" si="72"/>
        <v>-498668</v>
      </c>
      <c r="D4619" t="s">
        <v>11815</v>
      </c>
    </row>
    <row r="4620" spans="1:4" x14ac:dyDescent="0.3">
      <c r="A4620">
        <v>3000000</v>
      </c>
      <c r="B4620">
        <v>25529689.5</v>
      </c>
      <c r="C4620">
        <f t="shared" si="72"/>
        <v>22529689.5</v>
      </c>
      <c r="D4620" t="s">
        <v>11816</v>
      </c>
    </row>
    <row r="4621" spans="1:4" x14ac:dyDescent="0.3">
      <c r="A4621">
        <v>500000</v>
      </c>
      <c r="B4621">
        <v>25529689.5</v>
      </c>
      <c r="C4621">
        <f t="shared" si="72"/>
        <v>25029689.5</v>
      </c>
      <c r="D4621" t="s">
        <v>11817</v>
      </c>
    </row>
    <row r="4622" spans="1:4" x14ac:dyDescent="0.3">
      <c r="A4622">
        <v>100000</v>
      </c>
      <c r="B4622">
        <v>25529689.5</v>
      </c>
      <c r="C4622">
        <f t="shared" si="72"/>
        <v>25429689.5</v>
      </c>
      <c r="D4622" t="s">
        <v>11818</v>
      </c>
    </row>
    <row r="4623" spans="1:4" x14ac:dyDescent="0.3">
      <c r="A4623">
        <v>20000000</v>
      </c>
      <c r="B4623">
        <v>316842</v>
      </c>
      <c r="C4623">
        <f t="shared" si="72"/>
        <v>-19683158</v>
      </c>
      <c r="D4623" t="s">
        <v>11819</v>
      </c>
    </row>
    <row r="4624" spans="1:4" x14ac:dyDescent="0.3">
      <c r="A4624">
        <v>500000</v>
      </c>
      <c r="B4624">
        <v>25529689.5</v>
      </c>
      <c r="C4624">
        <f t="shared" si="72"/>
        <v>25029689.5</v>
      </c>
      <c r="D4624" t="s">
        <v>11820</v>
      </c>
    </row>
    <row r="4625" spans="1:4" x14ac:dyDescent="0.3">
      <c r="A4625">
        <v>500000</v>
      </c>
      <c r="B4625">
        <v>25529689.5</v>
      </c>
      <c r="C4625">
        <f t="shared" si="72"/>
        <v>25029689.5</v>
      </c>
      <c r="D4625" t="s">
        <v>11821</v>
      </c>
    </row>
    <row r="4626" spans="1:4" x14ac:dyDescent="0.3">
      <c r="A4626">
        <v>20000000</v>
      </c>
      <c r="B4626">
        <v>25529689.5</v>
      </c>
      <c r="C4626">
        <f t="shared" si="72"/>
        <v>5529689.5</v>
      </c>
      <c r="D4626" t="s">
        <v>11822</v>
      </c>
    </row>
    <row r="4627" spans="1:4" x14ac:dyDescent="0.3">
      <c r="A4627">
        <v>500000</v>
      </c>
      <c r="B4627">
        <v>25529689.5</v>
      </c>
      <c r="C4627">
        <f t="shared" si="72"/>
        <v>25029689.5</v>
      </c>
      <c r="D4627" t="s">
        <v>11823</v>
      </c>
    </row>
    <row r="4628" spans="1:4" x14ac:dyDescent="0.3">
      <c r="A4628">
        <v>20000000</v>
      </c>
      <c r="B4628">
        <v>25529689.5</v>
      </c>
      <c r="C4628">
        <f t="shared" si="72"/>
        <v>5529689.5</v>
      </c>
      <c r="D4628" t="s">
        <v>11824</v>
      </c>
    </row>
    <row r="4629" spans="1:4" x14ac:dyDescent="0.3">
      <c r="A4629">
        <v>20000000</v>
      </c>
      <c r="B4629">
        <v>25529689.5</v>
      </c>
      <c r="C4629">
        <f t="shared" si="72"/>
        <v>5529689.5</v>
      </c>
      <c r="D4629" t="s">
        <v>11825</v>
      </c>
    </row>
    <row r="4630" spans="1:4" x14ac:dyDescent="0.3">
      <c r="A4630">
        <v>500000</v>
      </c>
      <c r="B4630">
        <v>25529689.5</v>
      </c>
      <c r="C4630">
        <f t="shared" si="72"/>
        <v>25029689.5</v>
      </c>
      <c r="D4630" t="s">
        <v>11826</v>
      </c>
    </row>
    <row r="4631" spans="1:4" x14ac:dyDescent="0.3">
      <c r="A4631">
        <v>500000</v>
      </c>
      <c r="B4631">
        <v>25529689.5</v>
      </c>
      <c r="C4631">
        <f t="shared" si="72"/>
        <v>25029689.5</v>
      </c>
      <c r="D4631" t="s">
        <v>11827</v>
      </c>
    </row>
    <row r="4632" spans="1:4" x14ac:dyDescent="0.3">
      <c r="A4632">
        <v>150000</v>
      </c>
      <c r="B4632">
        <v>25529689.5</v>
      </c>
      <c r="C4632">
        <f t="shared" si="72"/>
        <v>25379689.5</v>
      </c>
      <c r="D4632" t="s">
        <v>11828</v>
      </c>
    </row>
    <row r="4633" spans="1:4" x14ac:dyDescent="0.3">
      <c r="A4633">
        <v>500000</v>
      </c>
      <c r="B4633">
        <v>25529689.5</v>
      </c>
      <c r="C4633">
        <f t="shared" si="72"/>
        <v>25029689.5</v>
      </c>
      <c r="D4633" t="s">
        <v>11829</v>
      </c>
    </row>
    <row r="4634" spans="1:4" x14ac:dyDescent="0.3">
      <c r="A4634">
        <v>20000000</v>
      </c>
      <c r="B4634">
        <v>25529689.5</v>
      </c>
      <c r="C4634">
        <f t="shared" si="72"/>
        <v>5529689.5</v>
      </c>
      <c r="D4634" t="s">
        <v>11830</v>
      </c>
    </row>
    <row r="4635" spans="1:4" x14ac:dyDescent="0.3">
      <c r="A4635">
        <v>500000</v>
      </c>
      <c r="B4635">
        <v>25529689.5</v>
      </c>
      <c r="C4635">
        <f t="shared" si="72"/>
        <v>25029689.5</v>
      </c>
      <c r="D4635" t="s">
        <v>11831</v>
      </c>
    </row>
    <row r="4636" spans="1:4" x14ac:dyDescent="0.3">
      <c r="A4636">
        <v>500000</v>
      </c>
      <c r="B4636">
        <v>21199</v>
      </c>
      <c r="C4636">
        <f t="shared" si="72"/>
        <v>-478801</v>
      </c>
      <c r="D4636" t="s">
        <v>11832</v>
      </c>
    </row>
    <row r="4637" spans="1:4" x14ac:dyDescent="0.3">
      <c r="A4637">
        <v>500000</v>
      </c>
      <c r="B4637">
        <v>25529689.5</v>
      </c>
      <c r="C4637">
        <f t="shared" si="72"/>
        <v>25029689.5</v>
      </c>
      <c r="D4637" t="s">
        <v>11833</v>
      </c>
    </row>
    <row r="4638" spans="1:4" x14ac:dyDescent="0.3">
      <c r="A4638">
        <v>215000000</v>
      </c>
      <c r="B4638">
        <v>234903076</v>
      </c>
      <c r="C4638">
        <f t="shared" si="72"/>
        <v>19903076</v>
      </c>
      <c r="D4638" t="s">
        <v>7307</v>
      </c>
    </row>
    <row r="4639" spans="1:4" x14ac:dyDescent="0.3">
      <c r="A4639">
        <v>475000</v>
      </c>
      <c r="B4639">
        <v>25529689.5</v>
      </c>
      <c r="C4639">
        <f t="shared" si="72"/>
        <v>25054689.5</v>
      </c>
      <c r="D4639" t="s">
        <v>11834</v>
      </c>
    </row>
    <row r="4640" spans="1:4" x14ac:dyDescent="0.3">
      <c r="A4640">
        <v>450000</v>
      </c>
      <c r="B4640">
        <v>2712293</v>
      </c>
      <c r="C4640">
        <f t="shared" si="72"/>
        <v>2262293</v>
      </c>
      <c r="D4640" t="s">
        <v>11835</v>
      </c>
    </row>
    <row r="4641" spans="1:4" x14ac:dyDescent="0.3">
      <c r="A4641">
        <v>2000000</v>
      </c>
      <c r="B4641">
        <v>768045</v>
      </c>
      <c r="C4641">
        <f t="shared" si="72"/>
        <v>-1231955</v>
      </c>
      <c r="D4641" t="s">
        <v>11836</v>
      </c>
    </row>
    <row r="4642" spans="1:4" x14ac:dyDescent="0.3">
      <c r="A4642">
        <v>500000</v>
      </c>
      <c r="B4642">
        <v>25529689.5</v>
      </c>
      <c r="C4642">
        <f t="shared" si="72"/>
        <v>25029689.5</v>
      </c>
      <c r="D4642" t="s">
        <v>11837</v>
      </c>
    </row>
    <row r="4643" spans="1:4" x14ac:dyDescent="0.3">
      <c r="A4643">
        <v>450000</v>
      </c>
      <c r="B4643">
        <v>379122</v>
      </c>
      <c r="C4643">
        <f t="shared" si="72"/>
        <v>-70878</v>
      </c>
      <c r="D4643" t="s">
        <v>11838</v>
      </c>
    </row>
    <row r="4644" spans="1:4" x14ac:dyDescent="0.3">
      <c r="A4644">
        <v>500000</v>
      </c>
      <c r="B4644">
        <v>23000</v>
      </c>
      <c r="C4644">
        <f t="shared" si="72"/>
        <v>-477000</v>
      </c>
      <c r="D4644" t="s">
        <v>11839</v>
      </c>
    </row>
    <row r="4645" spans="1:4" x14ac:dyDescent="0.3">
      <c r="A4645">
        <v>450000</v>
      </c>
      <c r="B4645">
        <v>25529689.5</v>
      </c>
      <c r="C4645">
        <f t="shared" si="72"/>
        <v>25079689.5</v>
      </c>
      <c r="D4645" t="s">
        <v>11840</v>
      </c>
    </row>
    <row r="4646" spans="1:4" x14ac:dyDescent="0.3">
      <c r="A4646">
        <v>439000</v>
      </c>
      <c r="B4646">
        <v>2300000</v>
      </c>
      <c r="C4646">
        <f t="shared" si="72"/>
        <v>1861000</v>
      </c>
      <c r="D4646" t="s">
        <v>11841</v>
      </c>
    </row>
    <row r="4647" spans="1:4" x14ac:dyDescent="0.3">
      <c r="A4647">
        <v>450000</v>
      </c>
      <c r="B4647">
        <v>25529689.5</v>
      </c>
      <c r="C4647">
        <f t="shared" si="72"/>
        <v>25079689.5</v>
      </c>
      <c r="D4647" t="s">
        <v>11842</v>
      </c>
    </row>
    <row r="4648" spans="1:4" x14ac:dyDescent="0.3">
      <c r="A4648">
        <v>225000</v>
      </c>
      <c r="B4648">
        <v>2938208</v>
      </c>
      <c r="C4648">
        <f t="shared" si="72"/>
        <v>2713208</v>
      </c>
      <c r="D4648" t="s">
        <v>11843</v>
      </c>
    </row>
    <row r="4649" spans="1:4" x14ac:dyDescent="0.3">
      <c r="A4649">
        <v>25000000</v>
      </c>
      <c r="B4649">
        <v>9910</v>
      </c>
      <c r="C4649">
        <f t="shared" si="72"/>
        <v>-24990090</v>
      </c>
      <c r="D4649" t="s">
        <v>11844</v>
      </c>
    </row>
    <row r="4650" spans="1:4" x14ac:dyDescent="0.3">
      <c r="A4650">
        <v>20000000</v>
      </c>
      <c r="B4650">
        <v>25529689.5</v>
      </c>
      <c r="C4650">
        <f t="shared" si="72"/>
        <v>5529689.5</v>
      </c>
      <c r="D4650" t="s">
        <v>11845</v>
      </c>
    </row>
    <row r="4651" spans="1:4" x14ac:dyDescent="0.3">
      <c r="A4651">
        <v>400000</v>
      </c>
      <c r="B4651">
        <v>44540956</v>
      </c>
      <c r="C4651">
        <f t="shared" si="72"/>
        <v>44140956</v>
      </c>
      <c r="D4651" t="s">
        <v>11846</v>
      </c>
    </row>
    <row r="4652" spans="1:4" x14ac:dyDescent="0.3">
      <c r="A4652">
        <v>1066167</v>
      </c>
      <c r="B4652">
        <v>258113</v>
      </c>
      <c r="C4652">
        <f t="shared" si="72"/>
        <v>-808054</v>
      </c>
      <c r="D4652" t="s">
        <v>11847</v>
      </c>
    </row>
    <row r="4653" spans="1:4" x14ac:dyDescent="0.3">
      <c r="A4653">
        <v>15000</v>
      </c>
      <c r="B4653">
        <v>107917283</v>
      </c>
      <c r="C4653">
        <f t="shared" si="72"/>
        <v>107902283</v>
      </c>
      <c r="D4653" t="s">
        <v>11848</v>
      </c>
    </row>
    <row r="4654" spans="1:4" x14ac:dyDescent="0.3">
      <c r="A4654">
        <v>20000000</v>
      </c>
      <c r="B4654">
        <v>1293295</v>
      </c>
      <c r="C4654">
        <f t="shared" si="72"/>
        <v>-18706705</v>
      </c>
      <c r="D4654" t="s">
        <v>11849</v>
      </c>
    </row>
    <row r="4655" spans="1:4" x14ac:dyDescent="0.3">
      <c r="A4655">
        <v>229575</v>
      </c>
      <c r="B4655">
        <v>1229197</v>
      </c>
      <c r="C4655">
        <f t="shared" si="72"/>
        <v>999622</v>
      </c>
      <c r="D4655" t="s">
        <v>11850</v>
      </c>
    </row>
    <row r="4656" spans="1:4" x14ac:dyDescent="0.3">
      <c r="A4656">
        <v>400000</v>
      </c>
      <c r="B4656">
        <v>1689999</v>
      </c>
      <c r="C4656">
        <f t="shared" si="72"/>
        <v>1289999</v>
      </c>
      <c r="D4656" t="s">
        <v>11851</v>
      </c>
    </row>
    <row r="4657" spans="1:4" x14ac:dyDescent="0.3">
      <c r="A4657">
        <v>100000</v>
      </c>
      <c r="B4657">
        <v>11798</v>
      </c>
      <c r="C4657">
        <f t="shared" si="72"/>
        <v>-88202</v>
      </c>
      <c r="D4657" t="s">
        <v>11852</v>
      </c>
    </row>
    <row r="4658" spans="1:4" x14ac:dyDescent="0.3">
      <c r="A4658">
        <v>218</v>
      </c>
      <c r="B4658">
        <v>592014</v>
      </c>
      <c r="C4658">
        <f t="shared" si="72"/>
        <v>591796</v>
      </c>
      <c r="D4658" t="s">
        <v>11853</v>
      </c>
    </row>
    <row r="4659" spans="1:4" x14ac:dyDescent="0.3">
      <c r="A4659">
        <v>400000</v>
      </c>
      <c r="B4659">
        <v>425899</v>
      </c>
      <c r="C4659">
        <f t="shared" si="72"/>
        <v>25899</v>
      </c>
      <c r="D4659" t="s">
        <v>11854</v>
      </c>
    </row>
    <row r="4660" spans="1:4" x14ac:dyDescent="0.3">
      <c r="A4660">
        <v>500000</v>
      </c>
      <c r="B4660">
        <v>25529689.5</v>
      </c>
      <c r="C4660">
        <f t="shared" si="72"/>
        <v>25029689.5</v>
      </c>
      <c r="D4660" t="s">
        <v>11855</v>
      </c>
    </row>
    <row r="4661" spans="1:4" x14ac:dyDescent="0.3">
      <c r="A4661">
        <v>400000</v>
      </c>
      <c r="B4661">
        <v>126387</v>
      </c>
      <c r="C4661">
        <f t="shared" si="72"/>
        <v>-273613</v>
      </c>
      <c r="D4661" t="s">
        <v>11856</v>
      </c>
    </row>
    <row r="4662" spans="1:4" x14ac:dyDescent="0.3">
      <c r="A4662">
        <v>35000000</v>
      </c>
      <c r="B4662">
        <v>80276912</v>
      </c>
      <c r="C4662">
        <f t="shared" si="72"/>
        <v>45276912</v>
      </c>
      <c r="D4662" t="s">
        <v>11857</v>
      </c>
    </row>
    <row r="4663" spans="1:4" x14ac:dyDescent="0.3">
      <c r="A4663">
        <v>500000</v>
      </c>
      <c r="B4663">
        <v>25529689.5</v>
      </c>
      <c r="C4663">
        <f t="shared" si="72"/>
        <v>25029689.5</v>
      </c>
      <c r="D4663" t="s">
        <v>11858</v>
      </c>
    </row>
    <row r="4664" spans="1:4" x14ac:dyDescent="0.3">
      <c r="A4664">
        <v>650000</v>
      </c>
      <c r="B4664">
        <v>25529689.5</v>
      </c>
      <c r="C4664">
        <f t="shared" si="72"/>
        <v>24879689.5</v>
      </c>
      <c r="D4664" t="s">
        <v>11859</v>
      </c>
    </row>
    <row r="4665" spans="1:4" x14ac:dyDescent="0.3">
      <c r="A4665">
        <v>20000000</v>
      </c>
      <c r="B4665">
        <v>25918</v>
      </c>
      <c r="C4665">
        <f t="shared" si="72"/>
        <v>-19974082</v>
      </c>
      <c r="D4665" t="s">
        <v>11860</v>
      </c>
    </row>
    <row r="4666" spans="1:4" x14ac:dyDescent="0.3">
      <c r="A4666">
        <v>900000</v>
      </c>
      <c r="B4666">
        <v>25529689.5</v>
      </c>
      <c r="C4666">
        <f t="shared" si="72"/>
        <v>24629689.5</v>
      </c>
      <c r="D4666" t="s">
        <v>11861</v>
      </c>
    </row>
    <row r="4667" spans="1:4" x14ac:dyDescent="0.3">
      <c r="A4667">
        <v>400000</v>
      </c>
      <c r="B4667">
        <v>25529689.5</v>
      </c>
      <c r="C4667">
        <f t="shared" si="72"/>
        <v>25129689.5</v>
      </c>
      <c r="D4667" t="s">
        <v>11862</v>
      </c>
    </row>
    <row r="4668" spans="1:4" x14ac:dyDescent="0.3">
      <c r="A4668">
        <v>385907</v>
      </c>
      <c r="B4668">
        <v>25529689.5</v>
      </c>
      <c r="C4668">
        <f t="shared" si="72"/>
        <v>25143782.5</v>
      </c>
      <c r="D4668" t="s">
        <v>11863</v>
      </c>
    </row>
    <row r="4669" spans="1:4" x14ac:dyDescent="0.3">
      <c r="A4669">
        <v>375000</v>
      </c>
      <c r="B4669">
        <v>617172</v>
      </c>
      <c r="C4669">
        <f t="shared" si="72"/>
        <v>242172</v>
      </c>
      <c r="D4669" t="s">
        <v>11864</v>
      </c>
    </row>
    <row r="4670" spans="1:4" x14ac:dyDescent="0.3">
      <c r="A4670">
        <v>379000</v>
      </c>
      <c r="B4670">
        <v>2808000</v>
      </c>
      <c r="C4670">
        <f t="shared" si="72"/>
        <v>2429000</v>
      </c>
      <c r="D4670" t="s">
        <v>11865</v>
      </c>
    </row>
    <row r="4671" spans="1:4" x14ac:dyDescent="0.3">
      <c r="A4671">
        <v>375000</v>
      </c>
      <c r="B4671">
        <v>25529689.5</v>
      </c>
      <c r="C4671">
        <f t="shared" si="72"/>
        <v>25154689.5</v>
      </c>
      <c r="D4671" t="s">
        <v>11866</v>
      </c>
    </row>
    <row r="4672" spans="1:4" x14ac:dyDescent="0.3">
      <c r="A4672">
        <v>6000000</v>
      </c>
      <c r="B4672">
        <v>12843</v>
      </c>
      <c r="C4672">
        <f t="shared" si="72"/>
        <v>-5987157</v>
      </c>
      <c r="D4672" t="s">
        <v>11867</v>
      </c>
    </row>
    <row r="4673" spans="1:4" x14ac:dyDescent="0.3">
      <c r="A4673">
        <v>450000</v>
      </c>
      <c r="B4673">
        <v>34151</v>
      </c>
      <c r="C4673">
        <f t="shared" si="72"/>
        <v>-415849</v>
      </c>
      <c r="D4673" t="s">
        <v>11868</v>
      </c>
    </row>
    <row r="4674" spans="1:4" x14ac:dyDescent="0.3">
      <c r="A4674">
        <v>1750211</v>
      </c>
      <c r="B4674">
        <v>1523883</v>
      </c>
      <c r="C4674">
        <f t="shared" si="72"/>
        <v>-226328</v>
      </c>
      <c r="D4674" t="s">
        <v>11869</v>
      </c>
    </row>
    <row r="4675" spans="1:4" x14ac:dyDescent="0.3">
      <c r="A4675">
        <v>350000</v>
      </c>
      <c r="B4675">
        <v>4000000</v>
      </c>
      <c r="C4675">
        <f t="shared" ref="C4675:C4738" si="73">B4675-A4675</f>
        <v>3650000</v>
      </c>
      <c r="D4675" t="s">
        <v>11870</v>
      </c>
    </row>
    <row r="4676" spans="1:4" x14ac:dyDescent="0.3">
      <c r="A4676">
        <v>20000000</v>
      </c>
      <c r="B4676">
        <v>84689</v>
      </c>
      <c r="C4676">
        <f t="shared" si="73"/>
        <v>-19915311</v>
      </c>
      <c r="D4676" t="s">
        <v>11871</v>
      </c>
    </row>
    <row r="4677" spans="1:4" x14ac:dyDescent="0.3">
      <c r="A4677">
        <v>350000</v>
      </c>
      <c r="B4677">
        <v>25529689.5</v>
      </c>
      <c r="C4677">
        <f t="shared" si="73"/>
        <v>25179689.5</v>
      </c>
      <c r="D4677" t="s">
        <v>11872</v>
      </c>
    </row>
    <row r="4678" spans="1:4" x14ac:dyDescent="0.3">
      <c r="A4678">
        <v>300000</v>
      </c>
      <c r="B4678">
        <v>47000000</v>
      </c>
      <c r="C4678">
        <f t="shared" si="73"/>
        <v>46700000</v>
      </c>
      <c r="D4678" t="s">
        <v>9681</v>
      </c>
    </row>
    <row r="4679" spans="1:4" x14ac:dyDescent="0.3">
      <c r="A4679">
        <v>350000</v>
      </c>
      <c r="B4679">
        <v>25529689.5</v>
      </c>
      <c r="C4679">
        <f t="shared" si="73"/>
        <v>25179689.5</v>
      </c>
      <c r="D4679" t="s">
        <v>11873</v>
      </c>
    </row>
    <row r="4680" spans="1:4" x14ac:dyDescent="0.3">
      <c r="A4680">
        <v>20000000</v>
      </c>
      <c r="B4680">
        <v>246574</v>
      </c>
      <c r="C4680">
        <f t="shared" si="73"/>
        <v>-19753426</v>
      </c>
      <c r="D4680" t="s">
        <v>11874</v>
      </c>
    </row>
    <row r="4681" spans="1:4" x14ac:dyDescent="0.3">
      <c r="A4681">
        <v>325000</v>
      </c>
      <c r="B4681">
        <v>25529689.5</v>
      </c>
      <c r="C4681">
        <f t="shared" si="73"/>
        <v>25204689.5</v>
      </c>
      <c r="D4681" t="s">
        <v>11875</v>
      </c>
    </row>
    <row r="4682" spans="1:4" x14ac:dyDescent="0.3">
      <c r="A4682">
        <v>20000000</v>
      </c>
      <c r="B4682">
        <v>110197</v>
      </c>
      <c r="C4682">
        <f t="shared" si="73"/>
        <v>-19889803</v>
      </c>
      <c r="D4682" t="s">
        <v>11876</v>
      </c>
    </row>
    <row r="4683" spans="1:4" x14ac:dyDescent="0.3">
      <c r="A4683">
        <v>20000000</v>
      </c>
      <c r="B4683">
        <v>7707563</v>
      </c>
      <c r="C4683">
        <f t="shared" si="73"/>
        <v>-12292437</v>
      </c>
      <c r="D4683" t="s">
        <v>11877</v>
      </c>
    </row>
    <row r="4684" spans="1:4" x14ac:dyDescent="0.3">
      <c r="A4684">
        <v>312000</v>
      </c>
      <c r="B4684">
        <v>1281176</v>
      </c>
      <c r="C4684">
        <f t="shared" si="73"/>
        <v>969176</v>
      </c>
      <c r="D4684" t="s">
        <v>11878</v>
      </c>
    </row>
    <row r="4685" spans="1:4" x14ac:dyDescent="0.3">
      <c r="A4685">
        <v>8000000</v>
      </c>
      <c r="B4685">
        <v>16115878</v>
      </c>
      <c r="C4685">
        <f t="shared" si="73"/>
        <v>8115878</v>
      </c>
      <c r="D4685" t="s">
        <v>11879</v>
      </c>
    </row>
    <row r="4686" spans="1:4" x14ac:dyDescent="0.3">
      <c r="A4686">
        <v>300000</v>
      </c>
      <c r="B4686">
        <v>1652472</v>
      </c>
      <c r="C4686">
        <f t="shared" si="73"/>
        <v>1352472</v>
      </c>
      <c r="D4686" t="s">
        <v>11880</v>
      </c>
    </row>
    <row r="4687" spans="1:4" x14ac:dyDescent="0.3">
      <c r="A4687">
        <v>300000</v>
      </c>
      <c r="B4687">
        <v>2360184</v>
      </c>
      <c r="C4687">
        <f t="shared" si="73"/>
        <v>2060184</v>
      </c>
      <c r="D4687" t="s">
        <v>11881</v>
      </c>
    </row>
    <row r="4688" spans="1:4" x14ac:dyDescent="0.3">
      <c r="A4688">
        <v>20000000</v>
      </c>
      <c r="B4688">
        <v>25529689.5</v>
      </c>
      <c r="C4688">
        <f t="shared" si="73"/>
        <v>5529689.5</v>
      </c>
      <c r="D4688" t="s">
        <v>11882</v>
      </c>
    </row>
    <row r="4689" spans="1:4" x14ac:dyDescent="0.3">
      <c r="A4689">
        <v>300000</v>
      </c>
      <c r="B4689">
        <v>255352</v>
      </c>
      <c r="C4689">
        <f t="shared" si="73"/>
        <v>-44648</v>
      </c>
      <c r="D4689" t="s">
        <v>11883</v>
      </c>
    </row>
    <row r="4690" spans="1:4" x14ac:dyDescent="0.3">
      <c r="A4690">
        <v>200000</v>
      </c>
      <c r="B4690">
        <v>856942</v>
      </c>
      <c r="C4690">
        <f t="shared" si="73"/>
        <v>656942</v>
      </c>
      <c r="D4690" t="s">
        <v>11884</v>
      </c>
    </row>
    <row r="4691" spans="1:4" x14ac:dyDescent="0.3">
      <c r="A4691">
        <v>300000</v>
      </c>
      <c r="B4691">
        <v>25529689.5</v>
      </c>
      <c r="C4691">
        <f t="shared" si="73"/>
        <v>25229689.5</v>
      </c>
      <c r="D4691" t="s">
        <v>11885</v>
      </c>
    </row>
    <row r="4692" spans="1:4" x14ac:dyDescent="0.3">
      <c r="A4692">
        <v>300000</v>
      </c>
      <c r="B4692">
        <v>25529689.5</v>
      </c>
      <c r="C4692">
        <f t="shared" si="73"/>
        <v>25229689.5</v>
      </c>
      <c r="D4692" t="s">
        <v>11886</v>
      </c>
    </row>
    <row r="4693" spans="1:4" x14ac:dyDescent="0.3">
      <c r="A4693">
        <v>20000000</v>
      </c>
      <c r="B4693">
        <v>32631</v>
      </c>
      <c r="C4693">
        <f t="shared" si="73"/>
        <v>-19967369</v>
      </c>
      <c r="D4693" t="s">
        <v>11887</v>
      </c>
    </row>
    <row r="4694" spans="1:4" x14ac:dyDescent="0.3">
      <c r="A4694">
        <v>300000</v>
      </c>
      <c r="B4694">
        <v>16892</v>
      </c>
      <c r="C4694">
        <f t="shared" si="73"/>
        <v>-283108</v>
      </c>
      <c r="D4694" t="s">
        <v>11888</v>
      </c>
    </row>
    <row r="4695" spans="1:4" x14ac:dyDescent="0.3">
      <c r="A4695">
        <v>160000</v>
      </c>
      <c r="B4695">
        <v>12438</v>
      </c>
      <c r="C4695">
        <f t="shared" si="73"/>
        <v>-147562</v>
      </c>
      <c r="D4695" t="s">
        <v>11889</v>
      </c>
    </row>
    <row r="4696" spans="1:4" x14ac:dyDescent="0.3">
      <c r="A4696">
        <v>300000</v>
      </c>
      <c r="B4696">
        <v>40542</v>
      </c>
      <c r="C4696">
        <f t="shared" si="73"/>
        <v>-259458</v>
      </c>
      <c r="D4696" t="s">
        <v>11890</v>
      </c>
    </row>
    <row r="4697" spans="1:4" x14ac:dyDescent="0.3">
      <c r="A4697">
        <v>200000</v>
      </c>
      <c r="B4697">
        <v>5199</v>
      </c>
      <c r="C4697">
        <f t="shared" si="73"/>
        <v>-194801</v>
      </c>
      <c r="D4697" t="s">
        <v>11891</v>
      </c>
    </row>
    <row r="4698" spans="1:4" x14ac:dyDescent="0.3">
      <c r="A4698">
        <v>350000</v>
      </c>
      <c r="B4698">
        <v>25529689.5</v>
      </c>
      <c r="C4698">
        <f t="shared" si="73"/>
        <v>25179689.5</v>
      </c>
      <c r="D4698" t="s">
        <v>11892</v>
      </c>
    </row>
    <row r="4699" spans="1:4" x14ac:dyDescent="0.3">
      <c r="A4699">
        <v>45000000</v>
      </c>
      <c r="B4699">
        <v>24343673</v>
      </c>
      <c r="C4699">
        <f t="shared" si="73"/>
        <v>-20656327</v>
      </c>
      <c r="D4699" t="s">
        <v>8352</v>
      </c>
    </row>
    <row r="4700" spans="1:4" x14ac:dyDescent="0.3">
      <c r="A4700">
        <v>20000000</v>
      </c>
      <c r="B4700">
        <v>1711</v>
      </c>
      <c r="C4700">
        <f t="shared" si="73"/>
        <v>-19998289</v>
      </c>
      <c r="D4700" t="s">
        <v>11893</v>
      </c>
    </row>
    <row r="4701" spans="1:4" x14ac:dyDescent="0.3">
      <c r="A4701">
        <v>300000</v>
      </c>
      <c r="B4701">
        <v>25529689.5</v>
      </c>
      <c r="C4701">
        <f t="shared" si="73"/>
        <v>25229689.5</v>
      </c>
      <c r="D4701" t="s">
        <v>11894</v>
      </c>
    </row>
    <row r="4702" spans="1:4" x14ac:dyDescent="0.3">
      <c r="A4702">
        <v>300000</v>
      </c>
      <c r="B4702">
        <v>2468</v>
      </c>
      <c r="C4702">
        <f t="shared" si="73"/>
        <v>-297532</v>
      </c>
      <c r="D4702" t="s">
        <v>11895</v>
      </c>
    </row>
    <row r="4703" spans="1:4" x14ac:dyDescent="0.3">
      <c r="A4703">
        <v>20000000</v>
      </c>
      <c r="B4703">
        <v>25529689.5</v>
      </c>
      <c r="C4703">
        <f t="shared" si="73"/>
        <v>5529689.5</v>
      </c>
      <c r="D4703" t="s">
        <v>11896</v>
      </c>
    </row>
    <row r="4704" spans="1:4" x14ac:dyDescent="0.3">
      <c r="A4704">
        <v>300000</v>
      </c>
      <c r="B4704">
        <v>25529689.5</v>
      </c>
      <c r="C4704">
        <f t="shared" si="73"/>
        <v>25229689.5</v>
      </c>
      <c r="D4704" t="s">
        <v>11897</v>
      </c>
    </row>
    <row r="4705" spans="1:4" x14ac:dyDescent="0.3">
      <c r="A4705">
        <v>500000</v>
      </c>
      <c r="B4705">
        <v>25529689.5</v>
      </c>
      <c r="C4705">
        <f t="shared" si="73"/>
        <v>25029689.5</v>
      </c>
      <c r="D4705" t="s">
        <v>11898</v>
      </c>
    </row>
    <row r="4706" spans="1:4" x14ac:dyDescent="0.3">
      <c r="A4706">
        <v>250000</v>
      </c>
      <c r="B4706">
        <v>25529689.5</v>
      </c>
      <c r="C4706">
        <f t="shared" si="73"/>
        <v>25279689.5</v>
      </c>
      <c r="D4706" t="s">
        <v>11899</v>
      </c>
    </row>
    <row r="4707" spans="1:4" x14ac:dyDescent="0.3">
      <c r="A4707">
        <v>300000</v>
      </c>
      <c r="B4707">
        <v>25529689.5</v>
      </c>
      <c r="C4707">
        <f t="shared" si="73"/>
        <v>25229689.5</v>
      </c>
      <c r="D4707" t="s">
        <v>11900</v>
      </c>
    </row>
    <row r="4708" spans="1:4" x14ac:dyDescent="0.3">
      <c r="A4708">
        <v>270000</v>
      </c>
      <c r="B4708">
        <v>318622</v>
      </c>
      <c r="C4708">
        <f t="shared" si="73"/>
        <v>48622</v>
      </c>
      <c r="D4708" t="s">
        <v>11901</v>
      </c>
    </row>
    <row r="4709" spans="1:4" x14ac:dyDescent="0.3">
      <c r="A4709">
        <v>250000</v>
      </c>
      <c r="B4709">
        <v>12006514</v>
      </c>
      <c r="C4709">
        <f t="shared" si="73"/>
        <v>11756514</v>
      </c>
      <c r="D4709" t="s">
        <v>11902</v>
      </c>
    </row>
    <row r="4710" spans="1:4" x14ac:dyDescent="0.3">
      <c r="A4710">
        <v>250000</v>
      </c>
      <c r="B4710">
        <v>4186931</v>
      </c>
      <c r="C4710">
        <f t="shared" si="73"/>
        <v>3936931</v>
      </c>
      <c r="D4710" t="s">
        <v>11903</v>
      </c>
    </row>
    <row r="4711" spans="1:4" x14ac:dyDescent="0.3">
      <c r="A4711">
        <v>290000</v>
      </c>
      <c r="B4711">
        <v>25529689.5</v>
      </c>
      <c r="C4711">
        <f t="shared" si="73"/>
        <v>25239689.5</v>
      </c>
      <c r="D4711" t="s">
        <v>11904</v>
      </c>
    </row>
    <row r="4712" spans="1:4" x14ac:dyDescent="0.3">
      <c r="A4712">
        <v>250000</v>
      </c>
      <c r="B4712">
        <v>3799339</v>
      </c>
      <c r="C4712">
        <f t="shared" si="73"/>
        <v>3549339</v>
      </c>
      <c r="D4712" t="s">
        <v>11905</v>
      </c>
    </row>
    <row r="4713" spans="1:4" x14ac:dyDescent="0.3">
      <c r="A4713">
        <v>250000</v>
      </c>
      <c r="B4713">
        <v>1977544</v>
      </c>
      <c r="C4713">
        <f t="shared" si="73"/>
        <v>1727544</v>
      </c>
      <c r="D4713" t="s">
        <v>11906</v>
      </c>
    </row>
    <row r="4714" spans="1:4" x14ac:dyDescent="0.3">
      <c r="A4714">
        <v>250000</v>
      </c>
      <c r="B4714">
        <v>1050600</v>
      </c>
      <c r="C4714">
        <f t="shared" si="73"/>
        <v>800600</v>
      </c>
      <c r="D4714" t="s">
        <v>11907</v>
      </c>
    </row>
    <row r="4715" spans="1:4" x14ac:dyDescent="0.3">
      <c r="A4715">
        <v>250000</v>
      </c>
      <c r="B4715">
        <v>902835</v>
      </c>
      <c r="C4715">
        <f t="shared" si="73"/>
        <v>652835</v>
      </c>
      <c r="D4715" t="s">
        <v>11908</v>
      </c>
    </row>
    <row r="4716" spans="1:4" x14ac:dyDescent="0.3">
      <c r="A4716">
        <v>300000</v>
      </c>
      <c r="B4716">
        <v>25529689.5</v>
      </c>
      <c r="C4716">
        <f t="shared" si="73"/>
        <v>25229689.5</v>
      </c>
      <c r="D4716" t="s">
        <v>11909</v>
      </c>
    </row>
    <row r="4717" spans="1:4" x14ac:dyDescent="0.3">
      <c r="A4717">
        <v>365000</v>
      </c>
      <c r="B4717">
        <v>489220</v>
      </c>
      <c r="C4717">
        <f t="shared" si="73"/>
        <v>124220</v>
      </c>
      <c r="D4717" t="s">
        <v>11910</v>
      </c>
    </row>
    <row r="4718" spans="1:4" x14ac:dyDescent="0.3">
      <c r="A4718">
        <v>250000</v>
      </c>
      <c r="B4718">
        <v>212285</v>
      </c>
      <c r="C4718">
        <f t="shared" si="73"/>
        <v>-37715</v>
      </c>
      <c r="D4718" t="s">
        <v>11911</v>
      </c>
    </row>
    <row r="4719" spans="1:4" x14ac:dyDescent="0.3">
      <c r="A4719">
        <v>250000</v>
      </c>
      <c r="B4719">
        <v>203134</v>
      </c>
      <c r="C4719">
        <f t="shared" si="73"/>
        <v>-46866</v>
      </c>
      <c r="D4719" t="s">
        <v>11912</v>
      </c>
    </row>
    <row r="4720" spans="1:4" x14ac:dyDescent="0.3">
      <c r="A4720">
        <v>150000</v>
      </c>
      <c r="B4720">
        <v>191309</v>
      </c>
      <c r="C4720">
        <f t="shared" si="73"/>
        <v>41309</v>
      </c>
      <c r="D4720" t="s">
        <v>11913</v>
      </c>
    </row>
    <row r="4721" spans="1:4" x14ac:dyDescent="0.3">
      <c r="A4721">
        <v>250000</v>
      </c>
      <c r="B4721">
        <v>3388210</v>
      </c>
      <c r="C4721">
        <f t="shared" si="73"/>
        <v>3138210</v>
      </c>
      <c r="D4721" t="s">
        <v>11914</v>
      </c>
    </row>
    <row r="4722" spans="1:4" x14ac:dyDescent="0.3">
      <c r="A4722">
        <v>300000</v>
      </c>
      <c r="B4722">
        <v>25529689.5</v>
      </c>
      <c r="C4722">
        <f t="shared" si="73"/>
        <v>25229689.5</v>
      </c>
      <c r="D4722" t="s">
        <v>11915</v>
      </c>
    </row>
    <row r="4723" spans="1:4" x14ac:dyDescent="0.3">
      <c r="A4723">
        <v>250000</v>
      </c>
      <c r="B4723">
        <v>177840</v>
      </c>
      <c r="C4723">
        <f t="shared" si="73"/>
        <v>-72160</v>
      </c>
      <c r="D4723" t="s">
        <v>11916</v>
      </c>
    </row>
    <row r="4724" spans="1:4" x14ac:dyDescent="0.3">
      <c r="A4724">
        <v>20000000</v>
      </c>
      <c r="B4724">
        <v>47111</v>
      </c>
      <c r="C4724">
        <f t="shared" si="73"/>
        <v>-19952889</v>
      </c>
      <c r="D4724" t="s">
        <v>11917</v>
      </c>
    </row>
    <row r="4725" spans="1:4" x14ac:dyDescent="0.3">
      <c r="A4725">
        <v>250000</v>
      </c>
      <c r="B4725">
        <v>49494</v>
      </c>
      <c r="C4725">
        <f t="shared" si="73"/>
        <v>-200506</v>
      </c>
      <c r="D4725" t="s">
        <v>11918</v>
      </c>
    </row>
    <row r="4726" spans="1:4" x14ac:dyDescent="0.3">
      <c r="A4726">
        <v>20000000</v>
      </c>
      <c r="B4726">
        <v>25529689.5</v>
      </c>
      <c r="C4726">
        <f t="shared" si="73"/>
        <v>5529689.5</v>
      </c>
      <c r="D4726" t="s">
        <v>11919</v>
      </c>
    </row>
    <row r="4727" spans="1:4" x14ac:dyDescent="0.3">
      <c r="A4727">
        <v>20000000</v>
      </c>
      <c r="B4727">
        <v>45661</v>
      </c>
      <c r="C4727">
        <f t="shared" si="73"/>
        <v>-19954339</v>
      </c>
      <c r="D4727" t="s">
        <v>11920</v>
      </c>
    </row>
    <row r="4728" spans="1:4" x14ac:dyDescent="0.3">
      <c r="A4728">
        <v>20000000</v>
      </c>
      <c r="B4728">
        <v>25529689.5</v>
      </c>
      <c r="C4728">
        <f t="shared" si="73"/>
        <v>5529689.5</v>
      </c>
      <c r="D4728" t="s">
        <v>11921</v>
      </c>
    </row>
    <row r="4729" spans="1:4" x14ac:dyDescent="0.3">
      <c r="A4729">
        <v>250000</v>
      </c>
      <c r="B4729">
        <v>18195</v>
      </c>
      <c r="C4729">
        <f t="shared" si="73"/>
        <v>-231805</v>
      </c>
      <c r="D4729" t="s">
        <v>11922</v>
      </c>
    </row>
    <row r="4730" spans="1:4" x14ac:dyDescent="0.3">
      <c r="A4730">
        <v>20000000</v>
      </c>
      <c r="B4730">
        <v>25529689.5</v>
      </c>
      <c r="C4730">
        <f t="shared" si="73"/>
        <v>5529689.5</v>
      </c>
      <c r="D4730" t="s">
        <v>11923</v>
      </c>
    </row>
    <row r="4731" spans="1:4" x14ac:dyDescent="0.3">
      <c r="A4731">
        <v>250000</v>
      </c>
      <c r="B4731">
        <v>25529689.5</v>
      </c>
      <c r="C4731">
        <f t="shared" si="73"/>
        <v>25279689.5</v>
      </c>
      <c r="D4731" t="s">
        <v>11924</v>
      </c>
    </row>
    <row r="4732" spans="1:4" x14ac:dyDescent="0.3">
      <c r="A4732">
        <v>20000000</v>
      </c>
      <c r="B4732">
        <v>25529689.5</v>
      </c>
      <c r="C4732">
        <f t="shared" si="73"/>
        <v>5529689.5</v>
      </c>
      <c r="D4732" t="s">
        <v>11925</v>
      </c>
    </row>
    <row r="4733" spans="1:4" x14ac:dyDescent="0.3">
      <c r="A4733">
        <v>250000</v>
      </c>
      <c r="B4733">
        <v>25529689.5</v>
      </c>
      <c r="C4733">
        <f t="shared" si="73"/>
        <v>25279689.5</v>
      </c>
      <c r="D4733" t="s">
        <v>11926</v>
      </c>
    </row>
    <row r="4734" spans="1:4" x14ac:dyDescent="0.3">
      <c r="A4734">
        <v>20000000</v>
      </c>
      <c r="B4734">
        <v>25529689.5</v>
      </c>
      <c r="C4734">
        <f t="shared" si="73"/>
        <v>5529689.5</v>
      </c>
      <c r="D4734" t="s">
        <v>11927</v>
      </c>
    </row>
    <row r="4735" spans="1:4" x14ac:dyDescent="0.3">
      <c r="A4735">
        <v>20000000</v>
      </c>
      <c r="B4735">
        <v>25529689.5</v>
      </c>
      <c r="C4735">
        <f t="shared" si="73"/>
        <v>5529689.5</v>
      </c>
      <c r="D4735" t="s">
        <v>11928</v>
      </c>
    </row>
    <row r="4736" spans="1:4" x14ac:dyDescent="0.3">
      <c r="A4736">
        <v>250000</v>
      </c>
      <c r="B4736">
        <v>25529689.5</v>
      </c>
      <c r="C4736">
        <f t="shared" si="73"/>
        <v>25279689.5</v>
      </c>
      <c r="D4736" t="s">
        <v>11929</v>
      </c>
    </row>
    <row r="4737" spans="1:4" x14ac:dyDescent="0.3">
      <c r="A4737">
        <v>250000</v>
      </c>
      <c r="B4737">
        <v>25529689.5</v>
      </c>
      <c r="C4737">
        <f t="shared" si="73"/>
        <v>25279689.5</v>
      </c>
      <c r="D4737" t="s">
        <v>11930</v>
      </c>
    </row>
    <row r="4738" spans="1:4" x14ac:dyDescent="0.3">
      <c r="A4738">
        <v>250000</v>
      </c>
      <c r="B4738">
        <v>25529689.5</v>
      </c>
      <c r="C4738">
        <f t="shared" si="73"/>
        <v>25279689.5</v>
      </c>
      <c r="D4738" t="s">
        <v>11931</v>
      </c>
    </row>
    <row r="4739" spans="1:4" x14ac:dyDescent="0.3">
      <c r="A4739">
        <v>250000</v>
      </c>
      <c r="B4739">
        <v>25529689.5</v>
      </c>
      <c r="C4739">
        <f t="shared" ref="C4739:C4802" si="74">B4739-A4739</f>
        <v>25279689.5</v>
      </c>
      <c r="D4739" t="s">
        <v>11932</v>
      </c>
    </row>
    <row r="4740" spans="1:4" x14ac:dyDescent="0.3">
      <c r="A4740">
        <v>245000</v>
      </c>
      <c r="B4740">
        <v>25529689.5</v>
      </c>
      <c r="C4740">
        <f t="shared" si="74"/>
        <v>25284689.5</v>
      </c>
      <c r="D4740" t="s">
        <v>11933</v>
      </c>
    </row>
    <row r="4741" spans="1:4" x14ac:dyDescent="0.3">
      <c r="A4741">
        <v>240000</v>
      </c>
      <c r="B4741">
        <v>25529689.5</v>
      </c>
      <c r="C4741">
        <f t="shared" si="74"/>
        <v>25289689.5</v>
      </c>
      <c r="D4741" t="s">
        <v>11934</v>
      </c>
    </row>
    <row r="4742" spans="1:4" x14ac:dyDescent="0.3">
      <c r="A4742">
        <v>250000</v>
      </c>
      <c r="B4742">
        <v>25529689.5</v>
      </c>
      <c r="C4742">
        <f t="shared" si="74"/>
        <v>25279689.5</v>
      </c>
      <c r="D4742" t="s">
        <v>11935</v>
      </c>
    </row>
    <row r="4743" spans="1:4" x14ac:dyDescent="0.3">
      <c r="A4743">
        <v>20000000</v>
      </c>
      <c r="B4743">
        <v>104792</v>
      </c>
      <c r="C4743">
        <f t="shared" si="74"/>
        <v>-19895208</v>
      </c>
      <c r="D4743" t="s">
        <v>11936</v>
      </c>
    </row>
    <row r="4744" spans="1:4" x14ac:dyDescent="0.3">
      <c r="A4744">
        <v>250000</v>
      </c>
      <c r="B4744">
        <v>25529689.5</v>
      </c>
      <c r="C4744">
        <f t="shared" si="74"/>
        <v>25279689.5</v>
      </c>
      <c r="D4744" t="s">
        <v>11937</v>
      </c>
    </row>
    <row r="4745" spans="1:4" x14ac:dyDescent="0.3">
      <c r="A4745">
        <v>225000</v>
      </c>
      <c r="B4745">
        <v>111300</v>
      </c>
      <c r="C4745">
        <f t="shared" si="74"/>
        <v>-113700</v>
      </c>
      <c r="D4745" t="s">
        <v>11938</v>
      </c>
    </row>
    <row r="4746" spans="1:4" x14ac:dyDescent="0.3">
      <c r="A4746">
        <v>225000</v>
      </c>
      <c r="B4746">
        <v>1027119</v>
      </c>
      <c r="C4746">
        <f t="shared" si="74"/>
        <v>802119</v>
      </c>
      <c r="D4746" t="s">
        <v>11939</v>
      </c>
    </row>
    <row r="4747" spans="1:4" x14ac:dyDescent="0.3">
      <c r="A4747">
        <v>100000</v>
      </c>
      <c r="B4747">
        <v>25529689.5</v>
      </c>
      <c r="C4747">
        <f t="shared" si="74"/>
        <v>25429689.5</v>
      </c>
      <c r="D4747" t="s">
        <v>11940</v>
      </c>
    </row>
    <row r="4748" spans="1:4" x14ac:dyDescent="0.3">
      <c r="A4748">
        <v>210000</v>
      </c>
      <c r="B4748">
        <v>5000000</v>
      </c>
      <c r="C4748">
        <f t="shared" si="74"/>
        <v>4790000</v>
      </c>
      <c r="D4748" t="s">
        <v>11941</v>
      </c>
    </row>
    <row r="4749" spans="1:4" x14ac:dyDescent="0.3">
      <c r="A4749">
        <v>5000000</v>
      </c>
      <c r="B4749">
        <v>25529689.5</v>
      </c>
      <c r="C4749">
        <f t="shared" si="74"/>
        <v>20529689.5</v>
      </c>
      <c r="D4749" t="s">
        <v>10835</v>
      </c>
    </row>
    <row r="4750" spans="1:4" x14ac:dyDescent="0.3">
      <c r="A4750">
        <v>200000</v>
      </c>
      <c r="B4750">
        <v>25529689.5</v>
      </c>
      <c r="C4750">
        <f t="shared" si="74"/>
        <v>25329689.5</v>
      </c>
      <c r="D4750" t="s">
        <v>11942</v>
      </c>
    </row>
    <row r="4751" spans="1:4" x14ac:dyDescent="0.3">
      <c r="A4751">
        <v>200000</v>
      </c>
      <c r="B4751">
        <v>4505922</v>
      </c>
      <c r="C4751">
        <f t="shared" si="74"/>
        <v>4305922</v>
      </c>
      <c r="D4751" t="s">
        <v>11943</v>
      </c>
    </row>
    <row r="4752" spans="1:4" x14ac:dyDescent="0.3">
      <c r="A4752">
        <v>200000</v>
      </c>
      <c r="B4752">
        <v>3500000</v>
      </c>
      <c r="C4752">
        <f t="shared" si="74"/>
        <v>3300000</v>
      </c>
      <c r="D4752" t="s">
        <v>11944</v>
      </c>
    </row>
    <row r="4753" spans="1:4" x14ac:dyDescent="0.3">
      <c r="A4753">
        <v>200000</v>
      </c>
      <c r="B4753">
        <v>25529689.5</v>
      </c>
      <c r="C4753">
        <f t="shared" si="74"/>
        <v>25329689.5</v>
      </c>
      <c r="D4753" t="s">
        <v>11945</v>
      </c>
    </row>
    <row r="4754" spans="1:4" x14ac:dyDescent="0.3">
      <c r="A4754">
        <v>200000</v>
      </c>
      <c r="B4754">
        <v>381225</v>
      </c>
      <c r="C4754">
        <f t="shared" si="74"/>
        <v>181225</v>
      </c>
      <c r="D4754" t="s">
        <v>11946</v>
      </c>
    </row>
    <row r="4755" spans="1:4" x14ac:dyDescent="0.3">
      <c r="A4755">
        <v>200000</v>
      </c>
      <c r="B4755">
        <v>2428241</v>
      </c>
      <c r="C4755">
        <f t="shared" si="74"/>
        <v>2228241</v>
      </c>
      <c r="D4755" t="s">
        <v>11947</v>
      </c>
    </row>
    <row r="4756" spans="1:4" x14ac:dyDescent="0.3">
      <c r="A4756">
        <v>200000</v>
      </c>
      <c r="B4756">
        <v>78030</v>
      </c>
      <c r="C4756">
        <f t="shared" si="74"/>
        <v>-121970</v>
      </c>
      <c r="D4756" t="s">
        <v>11948</v>
      </c>
    </row>
    <row r="4757" spans="1:4" x14ac:dyDescent="0.3">
      <c r="A4757">
        <v>20000000</v>
      </c>
      <c r="B4757">
        <v>59774</v>
      </c>
      <c r="C4757">
        <f t="shared" si="74"/>
        <v>-19940226</v>
      </c>
      <c r="D4757" t="s">
        <v>11949</v>
      </c>
    </row>
    <row r="4758" spans="1:4" x14ac:dyDescent="0.3">
      <c r="A4758">
        <v>200000</v>
      </c>
      <c r="B4758">
        <v>174682</v>
      </c>
      <c r="C4758">
        <f t="shared" si="74"/>
        <v>-25318</v>
      </c>
      <c r="D4758" t="s">
        <v>11950</v>
      </c>
    </row>
    <row r="4759" spans="1:4" x14ac:dyDescent="0.3">
      <c r="A4759">
        <v>200000</v>
      </c>
      <c r="B4759">
        <v>215185</v>
      </c>
      <c r="C4759">
        <f t="shared" si="74"/>
        <v>15185</v>
      </c>
      <c r="D4759" t="s">
        <v>11951</v>
      </c>
    </row>
    <row r="4760" spans="1:4" x14ac:dyDescent="0.3">
      <c r="A4760">
        <v>30000000</v>
      </c>
      <c r="B4760">
        <v>32154410</v>
      </c>
      <c r="C4760">
        <f t="shared" si="74"/>
        <v>2154410</v>
      </c>
      <c r="D4760" t="s">
        <v>8890</v>
      </c>
    </row>
    <row r="4761" spans="1:4" x14ac:dyDescent="0.3">
      <c r="A4761">
        <v>200000</v>
      </c>
      <c r="B4761">
        <v>25529689.5</v>
      </c>
      <c r="C4761">
        <f t="shared" si="74"/>
        <v>25329689.5</v>
      </c>
      <c r="D4761" t="s">
        <v>11952</v>
      </c>
    </row>
    <row r="4762" spans="1:4" x14ac:dyDescent="0.3">
      <c r="A4762">
        <v>250000</v>
      </c>
      <c r="B4762">
        <v>25529689.5</v>
      </c>
      <c r="C4762">
        <f t="shared" si="74"/>
        <v>25279689.5</v>
      </c>
      <c r="D4762" t="s">
        <v>11953</v>
      </c>
    </row>
    <row r="4763" spans="1:4" x14ac:dyDescent="0.3">
      <c r="A4763">
        <v>13000000</v>
      </c>
      <c r="B4763">
        <v>25529689.5</v>
      </c>
      <c r="C4763">
        <f t="shared" si="74"/>
        <v>12529689.5</v>
      </c>
      <c r="D4763" t="s">
        <v>11954</v>
      </c>
    </row>
    <row r="4764" spans="1:4" x14ac:dyDescent="0.3">
      <c r="A4764">
        <v>20000000</v>
      </c>
      <c r="B4764">
        <v>140016</v>
      </c>
      <c r="C4764">
        <f t="shared" si="74"/>
        <v>-19859984</v>
      </c>
      <c r="D4764" t="s">
        <v>11955</v>
      </c>
    </row>
    <row r="4765" spans="1:4" x14ac:dyDescent="0.3">
      <c r="A4765">
        <v>20000000</v>
      </c>
      <c r="B4765">
        <v>25529689.5</v>
      </c>
      <c r="C4765">
        <f t="shared" si="74"/>
        <v>5529689.5</v>
      </c>
      <c r="D4765" t="s">
        <v>11956</v>
      </c>
    </row>
    <row r="4766" spans="1:4" x14ac:dyDescent="0.3">
      <c r="A4766">
        <v>150000</v>
      </c>
      <c r="B4766">
        <v>25529689.5</v>
      </c>
      <c r="C4766">
        <f t="shared" si="74"/>
        <v>25379689.5</v>
      </c>
      <c r="D4766" t="s">
        <v>11957</v>
      </c>
    </row>
    <row r="4767" spans="1:4" x14ac:dyDescent="0.3">
      <c r="A4767">
        <v>20000000</v>
      </c>
      <c r="B4767">
        <v>25529689.5</v>
      </c>
      <c r="C4767">
        <f t="shared" si="74"/>
        <v>5529689.5</v>
      </c>
      <c r="D4767" t="s">
        <v>11958</v>
      </c>
    </row>
    <row r="4768" spans="1:4" x14ac:dyDescent="0.3">
      <c r="A4768">
        <v>20000000</v>
      </c>
      <c r="B4768">
        <v>15542</v>
      </c>
      <c r="C4768">
        <f t="shared" si="74"/>
        <v>-19984458</v>
      </c>
      <c r="D4768" t="s">
        <v>11959</v>
      </c>
    </row>
    <row r="4769" spans="1:4" x14ac:dyDescent="0.3">
      <c r="A4769">
        <v>200000</v>
      </c>
      <c r="B4769">
        <v>25529689.5</v>
      </c>
      <c r="C4769">
        <f t="shared" si="74"/>
        <v>25329689.5</v>
      </c>
      <c r="D4769" t="s">
        <v>11960</v>
      </c>
    </row>
    <row r="4770" spans="1:4" x14ac:dyDescent="0.3">
      <c r="A4770">
        <v>200000</v>
      </c>
      <c r="B4770">
        <v>1111</v>
      </c>
      <c r="C4770">
        <f t="shared" si="74"/>
        <v>-198889</v>
      </c>
      <c r="D4770" t="s">
        <v>11961</v>
      </c>
    </row>
    <row r="4771" spans="1:4" x14ac:dyDescent="0.3">
      <c r="A4771">
        <v>200000</v>
      </c>
      <c r="B4771">
        <v>25529689.5</v>
      </c>
      <c r="C4771">
        <f t="shared" si="74"/>
        <v>25329689.5</v>
      </c>
      <c r="D4771" t="s">
        <v>11962</v>
      </c>
    </row>
    <row r="4772" spans="1:4" x14ac:dyDescent="0.3">
      <c r="A4772">
        <v>2500000</v>
      </c>
      <c r="B4772">
        <v>25529689.5</v>
      </c>
      <c r="C4772">
        <f t="shared" si="74"/>
        <v>23029689.5</v>
      </c>
      <c r="D4772" t="s">
        <v>11963</v>
      </c>
    </row>
    <row r="4773" spans="1:4" x14ac:dyDescent="0.3">
      <c r="A4773">
        <v>200000</v>
      </c>
      <c r="B4773">
        <v>25529689.5</v>
      </c>
      <c r="C4773">
        <f t="shared" si="74"/>
        <v>25329689.5</v>
      </c>
      <c r="D4773" t="s">
        <v>11964</v>
      </c>
    </row>
    <row r="4774" spans="1:4" x14ac:dyDescent="0.3">
      <c r="A4774">
        <v>20000000</v>
      </c>
      <c r="B4774">
        <v>25529689.5</v>
      </c>
      <c r="C4774">
        <f t="shared" si="74"/>
        <v>5529689.5</v>
      </c>
      <c r="D4774" t="s">
        <v>11965</v>
      </c>
    </row>
    <row r="4775" spans="1:4" x14ac:dyDescent="0.3">
      <c r="A4775">
        <v>200000</v>
      </c>
      <c r="B4775">
        <v>25529689.5</v>
      </c>
      <c r="C4775">
        <f t="shared" si="74"/>
        <v>25329689.5</v>
      </c>
      <c r="D4775" t="s">
        <v>11966</v>
      </c>
    </row>
    <row r="4776" spans="1:4" x14ac:dyDescent="0.3">
      <c r="A4776">
        <v>180000</v>
      </c>
      <c r="B4776">
        <v>925402</v>
      </c>
      <c r="C4776">
        <f t="shared" si="74"/>
        <v>745402</v>
      </c>
      <c r="D4776" t="s">
        <v>11967</v>
      </c>
    </row>
    <row r="4777" spans="1:4" x14ac:dyDescent="0.3">
      <c r="A4777">
        <v>120000</v>
      </c>
      <c r="B4777">
        <v>469947</v>
      </c>
      <c r="C4777">
        <f t="shared" si="74"/>
        <v>349947</v>
      </c>
      <c r="D4777" t="s">
        <v>11968</v>
      </c>
    </row>
    <row r="4778" spans="1:4" x14ac:dyDescent="0.3">
      <c r="A4778">
        <v>175000</v>
      </c>
      <c r="B4778">
        <v>7137502</v>
      </c>
      <c r="C4778">
        <f t="shared" si="74"/>
        <v>6962502</v>
      </c>
      <c r="D4778" t="s">
        <v>11969</v>
      </c>
    </row>
    <row r="4779" spans="1:4" x14ac:dyDescent="0.3">
      <c r="A4779">
        <v>180000</v>
      </c>
      <c r="B4779">
        <v>25529689.5</v>
      </c>
      <c r="C4779">
        <f t="shared" si="74"/>
        <v>25349689.5</v>
      </c>
      <c r="D4779" t="s">
        <v>11970</v>
      </c>
    </row>
    <row r="4780" spans="1:4" x14ac:dyDescent="0.3">
      <c r="A4780">
        <v>168000</v>
      </c>
      <c r="B4780">
        <v>25529689.5</v>
      </c>
      <c r="C4780">
        <f t="shared" si="74"/>
        <v>25361689.5</v>
      </c>
      <c r="D4780" t="s">
        <v>11971</v>
      </c>
    </row>
    <row r="4781" spans="1:4" x14ac:dyDescent="0.3">
      <c r="A4781">
        <v>100000</v>
      </c>
      <c r="B4781">
        <v>1316074</v>
      </c>
      <c r="C4781">
        <f t="shared" si="74"/>
        <v>1216074</v>
      </c>
      <c r="D4781" t="s">
        <v>11972</v>
      </c>
    </row>
    <row r="4782" spans="1:4" x14ac:dyDescent="0.3">
      <c r="A4782">
        <v>500000</v>
      </c>
      <c r="B4782">
        <v>15180000</v>
      </c>
      <c r="C4782">
        <f t="shared" si="74"/>
        <v>14680000</v>
      </c>
      <c r="D4782" t="s">
        <v>11973</v>
      </c>
    </row>
    <row r="4783" spans="1:4" x14ac:dyDescent="0.3">
      <c r="A4783">
        <v>200000</v>
      </c>
      <c r="B4783">
        <v>25529689.5</v>
      </c>
      <c r="C4783">
        <f t="shared" si="74"/>
        <v>25329689.5</v>
      </c>
      <c r="D4783" t="s">
        <v>11974</v>
      </c>
    </row>
    <row r="4784" spans="1:4" x14ac:dyDescent="0.3">
      <c r="A4784">
        <v>150000</v>
      </c>
      <c r="B4784">
        <v>2882062</v>
      </c>
      <c r="C4784">
        <f t="shared" si="74"/>
        <v>2732062</v>
      </c>
      <c r="D4784" t="s">
        <v>11975</v>
      </c>
    </row>
    <row r="4785" spans="1:4" x14ac:dyDescent="0.3">
      <c r="A4785">
        <v>180000</v>
      </c>
      <c r="B4785">
        <v>9437933</v>
      </c>
      <c r="C4785">
        <f t="shared" si="74"/>
        <v>9257933</v>
      </c>
      <c r="D4785" t="s">
        <v>11976</v>
      </c>
    </row>
    <row r="4786" spans="1:4" x14ac:dyDescent="0.3">
      <c r="A4786">
        <v>1200000</v>
      </c>
      <c r="B4786">
        <v>110720</v>
      </c>
      <c r="C4786">
        <f t="shared" si="74"/>
        <v>-1089280</v>
      </c>
      <c r="D4786" t="s">
        <v>11977</v>
      </c>
    </row>
    <row r="4787" spans="1:4" x14ac:dyDescent="0.3">
      <c r="A4787">
        <v>160000</v>
      </c>
      <c r="B4787">
        <v>155984</v>
      </c>
      <c r="C4787">
        <f t="shared" si="74"/>
        <v>-4016</v>
      </c>
      <c r="D4787" t="s">
        <v>11978</v>
      </c>
    </row>
    <row r="4788" spans="1:4" x14ac:dyDescent="0.3">
      <c r="A4788">
        <v>20000000</v>
      </c>
      <c r="B4788">
        <v>25529689.5</v>
      </c>
      <c r="C4788">
        <f t="shared" si="74"/>
        <v>5529689.5</v>
      </c>
      <c r="D4788" t="s">
        <v>11979</v>
      </c>
    </row>
    <row r="4789" spans="1:4" x14ac:dyDescent="0.3">
      <c r="A4789">
        <v>20000000</v>
      </c>
      <c r="B4789">
        <v>25529689.5</v>
      </c>
      <c r="C4789">
        <f t="shared" si="74"/>
        <v>5529689.5</v>
      </c>
      <c r="D4789" t="s">
        <v>11980</v>
      </c>
    </row>
    <row r="4790" spans="1:4" x14ac:dyDescent="0.3">
      <c r="A4790">
        <v>83532</v>
      </c>
      <c r="B4790">
        <v>30859000</v>
      </c>
      <c r="C4790">
        <f t="shared" si="74"/>
        <v>30775468</v>
      </c>
      <c r="D4790" t="s">
        <v>10429</v>
      </c>
    </row>
    <row r="4791" spans="1:4" x14ac:dyDescent="0.3">
      <c r="A4791">
        <v>150000</v>
      </c>
      <c r="B4791">
        <v>25529689.5</v>
      </c>
      <c r="C4791">
        <f t="shared" si="74"/>
        <v>25379689.5</v>
      </c>
      <c r="D4791" t="s">
        <v>11981</v>
      </c>
    </row>
    <row r="4792" spans="1:4" x14ac:dyDescent="0.3">
      <c r="A4792">
        <v>150000</v>
      </c>
      <c r="B4792">
        <v>4914</v>
      </c>
      <c r="C4792">
        <f t="shared" si="74"/>
        <v>-145086</v>
      </c>
      <c r="D4792" t="s">
        <v>11982</v>
      </c>
    </row>
    <row r="4793" spans="1:4" x14ac:dyDescent="0.3">
      <c r="A4793">
        <v>150000</v>
      </c>
      <c r="B4793">
        <v>25529689.5</v>
      </c>
      <c r="C4793">
        <f t="shared" si="74"/>
        <v>25379689.5</v>
      </c>
      <c r="D4793" t="s">
        <v>11983</v>
      </c>
    </row>
    <row r="4794" spans="1:4" x14ac:dyDescent="0.3">
      <c r="A4794">
        <v>150000</v>
      </c>
      <c r="B4794">
        <v>5858</v>
      </c>
      <c r="C4794">
        <f t="shared" si="74"/>
        <v>-144142</v>
      </c>
      <c r="D4794" t="s">
        <v>11984</v>
      </c>
    </row>
    <row r="4795" spans="1:4" x14ac:dyDescent="0.3">
      <c r="A4795">
        <v>160000</v>
      </c>
      <c r="B4795">
        <v>6706368</v>
      </c>
      <c r="C4795">
        <f t="shared" si="74"/>
        <v>6546368</v>
      </c>
      <c r="D4795" t="s">
        <v>11985</v>
      </c>
    </row>
    <row r="4796" spans="1:4" x14ac:dyDescent="0.3">
      <c r="A4796">
        <v>125000</v>
      </c>
      <c r="B4796">
        <v>25529689.5</v>
      </c>
      <c r="C4796">
        <f t="shared" si="74"/>
        <v>25404689.5</v>
      </c>
      <c r="D4796" t="s">
        <v>11986</v>
      </c>
    </row>
    <row r="4797" spans="1:4" x14ac:dyDescent="0.3">
      <c r="A4797">
        <v>20000000</v>
      </c>
      <c r="B4797">
        <v>405614</v>
      </c>
      <c r="C4797">
        <f t="shared" si="74"/>
        <v>-19594386</v>
      </c>
      <c r="D4797" t="s">
        <v>11987</v>
      </c>
    </row>
    <row r="4798" spans="1:4" x14ac:dyDescent="0.3">
      <c r="A4798">
        <v>125000</v>
      </c>
      <c r="B4798">
        <v>25529689.5</v>
      </c>
      <c r="C4798">
        <f t="shared" si="74"/>
        <v>25404689.5</v>
      </c>
      <c r="D4798" t="s">
        <v>11988</v>
      </c>
    </row>
    <row r="4799" spans="1:4" x14ac:dyDescent="0.3">
      <c r="A4799">
        <v>120000</v>
      </c>
      <c r="B4799">
        <v>25529689.5</v>
      </c>
      <c r="C4799">
        <f t="shared" si="74"/>
        <v>25409689.5</v>
      </c>
      <c r="D4799" t="s">
        <v>11989</v>
      </c>
    </row>
    <row r="4800" spans="1:4" x14ac:dyDescent="0.3">
      <c r="A4800">
        <v>125000</v>
      </c>
      <c r="B4800">
        <v>1573712</v>
      </c>
      <c r="C4800">
        <f t="shared" si="74"/>
        <v>1448712</v>
      </c>
      <c r="D4800" t="s">
        <v>11990</v>
      </c>
    </row>
    <row r="4801" spans="1:4" x14ac:dyDescent="0.3">
      <c r="A4801">
        <v>125000</v>
      </c>
      <c r="B4801">
        <v>25529689.5</v>
      </c>
      <c r="C4801">
        <f t="shared" si="74"/>
        <v>25404689.5</v>
      </c>
      <c r="D4801" t="s">
        <v>11991</v>
      </c>
    </row>
    <row r="4802" spans="1:4" x14ac:dyDescent="0.3">
      <c r="A4802">
        <v>120000</v>
      </c>
      <c r="B4802">
        <v>25529689.5</v>
      </c>
      <c r="C4802">
        <f t="shared" si="74"/>
        <v>25409689.5</v>
      </c>
      <c r="D4802" t="s">
        <v>11992</v>
      </c>
    </row>
    <row r="4803" spans="1:4" x14ac:dyDescent="0.3">
      <c r="A4803">
        <v>120000</v>
      </c>
      <c r="B4803">
        <v>25529689.5</v>
      </c>
      <c r="C4803">
        <f t="shared" ref="C4803:C4866" si="75">B4803-A4803</f>
        <v>25409689.5</v>
      </c>
      <c r="D4803" t="s">
        <v>11993</v>
      </c>
    </row>
    <row r="4804" spans="1:4" x14ac:dyDescent="0.3">
      <c r="A4804">
        <v>10000000</v>
      </c>
      <c r="B4804">
        <v>25529689.5</v>
      </c>
      <c r="C4804">
        <f t="shared" si="75"/>
        <v>15529689.5</v>
      </c>
      <c r="D4804" t="s">
        <v>11994</v>
      </c>
    </row>
    <row r="4805" spans="1:4" x14ac:dyDescent="0.3">
      <c r="A4805">
        <v>103000</v>
      </c>
      <c r="B4805">
        <v>25529689.5</v>
      </c>
      <c r="C4805">
        <f t="shared" si="75"/>
        <v>25426689.5</v>
      </c>
      <c r="D4805" t="s">
        <v>11995</v>
      </c>
    </row>
    <row r="4806" spans="1:4" x14ac:dyDescent="0.3">
      <c r="A4806">
        <v>100000</v>
      </c>
      <c r="B4806">
        <v>10174663</v>
      </c>
      <c r="C4806">
        <f t="shared" si="75"/>
        <v>10074663</v>
      </c>
      <c r="D4806" t="s">
        <v>11996</v>
      </c>
    </row>
    <row r="4807" spans="1:4" x14ac:dyDescent="0.3">
      <c r="A4807">
        <v>100000</v>
      </c>
      <c r="B4807">
        <v>22757819</v>
      </c>
      <c r="C4807">
        <f t="shared" si="75"/>
        <v>22657819</v>
      </c>
      <c r="D4807" t="s">
        <v>11997</v>
      </c>
    </row>
    <row r="4808" spans="1:4" x14ac:dyDescent="0.3">
      <c r="A4808">
        <v>20000</v>
      </c>
      <c r="B4808">
        <v>25529689.5</v>
      </c>
      <c r="C4808">
        <f t="shared" si="75"/>
        <v>25509689.5</v>
      </c>
      <c r="D4808" t="s">
        <v>11998</v>
      </c>
    </row>
    <row r="4809" spans="1:4" x14ac:dyDescent="0.3">
      <c r="A4809">
        <v>100000</v>
      </c>
      <c r="B4809">
        <v>3000000</v>
      </c>
      <c r="C4809">
        <f t="shared" si="75"/>
        <v>2900000</v>
      </c>
      <c r="D4809" t="s">
        <v>11999</v>
      </c>
    </row>
    <row r="4810" spans="1:4" x14ac:dyDescent="0.3">
      <c r="A4810">
        <v>100000</v>
      </c>
      <c r="B4810">
        <v>5228617</v>
      </c>
      <c r="C4810">
        <f t="shared" si="75"/>
        <v>5128617</v>
      </c>
      <c r="D4810" t="s">
        <v>12000</v>
      </c>
    </row>
    <row r="4811" spans="1:4" x14ac:dyDescent="0.3">
      <c r="A4811">
        <v>20000000</v>
      </c>
      <c r="B4811">
        <v>2643689</v>
      </c>
      <c r="C4811">
        <f t="shared" si="75"/>
        <v>-17356311</v>
      </c>
      <c r="D4811" t="s">
        <v>12001</v>
      </c>
    </row>
    <row r="4812" spans="1:4" x14ac:dyDescent="0.3">
      <c r="A4812">
        <v>100000</v>
      </c>
      <c r="B4812">
        <v>25529689.5</v>
      </c>
      <c r="C4812">
        <f t="shared" si="75"/>
        <v>25429689.5</v>
      </c>
      <c r="D4812" t="s">
        <v>12002</v>
      </c>
    </row>
    <row r="4813" spans="1:4" x14ac:dyDescent="0.3">
      <c r="A4813">
        <v>40000</v>
      </c>
      <c r="B4813">
        <v>110536</v>
      </c>
      <c r="C4813">
        <f t="shared" si="75"/>
        <v>70536</v>
      </c>
      <c r="D4813" t="s">
        <v>12003</v>
      </c>
    </row>
    <row r="4814" spans="1:4" x14ac:dyDescent="0.3">
      <c r="A4814">
        <v>20000</v>
      </c>
      <c r="B4814">
        <v>25529689.5</v>
      </c>
      <c r="C4814">
        <f t="shared" si="75"/>
        <v>25509689.5</v>
      </c>
      <c r="D4814" t="s">
        <v>12004</v>
      </c>
    </row>
    <row r="4815" spans="1:4" x14ac:dyDescent="0.3">
      <c r="A4815">
        <v>200000</v>
      </c>
      <c r="B4815">
        <v>59379</v>
      </c>
      <c r="C4815">
        <f t="shared" si="75"/>
        <v>-140621</v>
      </c>
      <c r="D4815" t="s">
        <v>12005</v>
      </c>
    </row>
    <row r="4816" spans="1:4" x14ac:dyDescent="0.3">
      <c r="A4816">
        <v>100000</v>
      </c>
      <c r="B4816">
        <v>25529689.5</v>
      </c>
      <c r="C4816">
        <f t="shared" si="75"/>
        <v>25429689.5</v>
      </c>
      <c r="D4816" t="s">
        <v>12006</v>
      </c>
    </row>
    <row r="4817" spans="1:4" x14ac:dyDescent="0.3">
      <c r="A4817">
        <v>1800000</v>
      </c>
      <c r="B4817">
        <v>25529689.5</v>
      </c>
      <c r="C4817">
        <f t="shared" si="75"/>
        <v>23729689.5</v>
      </c>
      <c r="D4817" t="s">
        <v>12007</v>
      </c>
    </row>
    <row r="4818" spans="1:4" x14ac:dyDescent="0.3">
      <c r="A4818">
        <v>20000000</v>
      </c>
      <c r="B4818">
        <v>25529689.5</v>
      </c>
      <c r="C4818">
        <f t="shared" si="75"/>
        <v>5529689.5</v>
      </c>
      <c r="D4818" t="s">
        <v>12008</v>
      </c>
    </row>
    <row r="4819" spans="1:4" x14ac:dyDescent="0.3">
      <c r="A4819">
        <v>100000</v>
      </c>
      <c r="B4819">
        <v>25529689.5</v>
      </c>
      <c r="C4819">
        <f t="shared" si="75"/>
        <v>25429689.5</v>
      </c>
      <c r="D4819" t="s">
        <v>12009</v>
      </c>
    </row>
    <row r="4820" spans="1:4" x14ac:dyDescent="0.3">
      <c r="A4820">
        <v>20000000</v>
      </c>
      <c r="B4820">
        <v>25529689.5</v>
      </c>
      <c r="C4820">
        <f t="shared" si="75"/>
        <v>5529689.5</v>
      </c>
      <c r="D4820" t="s">
        <v>12010</v>
      </c>
    </row>
    <row r="4821" spans="1:4" x14ac:dyDescent="0.3">
      <c r="A4821">
        <v>100000</v>
      </c>
      <c r="B4821">
        <v>25529689.5</v>
      </c>
      <c r="C4821">
        <f t="shared" si="75"/>
        <v>25429689.5</v>
      </c>
      <c r="D4821" t="s">
        <v>12011</v>
      </c>
    </row>
    <row r="4822" spans="1:4" x14ac:dyDescent="0.3">
      <c r="A4822">
        <v>15000000</v>
      </c>
      <c r="B4822">
        <v>32721635</v>
      </c>
      <c r="C4822">
        <f t="shared" si="75"/>
        <v>17721635</v>
      </c>
      <c r="D4822" t="s">
        <v>9825</v>
      </c>
    </row>
    <row r="4823" spans="1:4" x14ac:dyDescent="0.3">
      <c r="A4823">
        <v>70000</v>
      </c>
      <c r="B4823">
        <v>25529689.5</v>
      </c>
      <c r="C4823">
        <f t="shared" si="75"/>
        <v>25459689.5</v>
      </c>
      <c r="D4823" t="s">
        <v>12012</v>
      </c>
    </row>
    <row r="4824" spans="1:4" x14ac:dyDescent="0.3">
      <c r="A4824">
        <v>60000</v>
      </c>
      <c r="B4824">
        <v>3216970</v>
      </c>
      <c r="C4824">
        <f t="shared" si="75"/>
        <v>3156970</v>
      </c>
      <c r="D4824" t="s">
        <v>12013</v>
      </c>
    </row>
    <row r="4825" spans="1:4" x14ac:dyDescent="0.3">
      <c r="A4825">
        <v>20000000</v>
      </c>
      <c r="B4825">
        <v>33598</v>
      </c>
      <c r="C4825">
        <f t="shared" si="75"/>
        <v>-19966402</v>
      </c>
      <c r="D4825" t="s">
        <v>12014</v>
      </c>
    </row>
    <row r="4826" spans="1:4" x14ac:dyDescent="0.3">
      <c r="A4826">
        <v>60000</v>
      </c>
      <c r="B4826">
        <v>536767</v>
      </c>
      <c r="C4826">
        <f t="shared" si="75"/>
        <v>476767</v>
      </c>
      <c r="D4826" t="s">
        <v>12015</v>
      </c>
    </row>
    <row r="4827" spans="1:4" x14ac:dyDescent="0.3">
      <c r="A4827">
        <v>75000</v>
      </c>
      <c r="B4827">
        <v>25529689.5</v>
      </c>
      <c r="C4827">
        <f t="shared" si="75"/>
        <v>25454689.5</v>
      </c>
      <c r="D4827" t="s">
        <v>12016</v>
      </c>
    </row>
    <row r="4828" spans="1:4" x14ac:dyDescent="0.3">
      <c r="A4828">
        <v>65000</v>
      </c>
      <c r="B4828">
        <v>11529368</v>
      </c>
      <c r="C4828">
        <f t="shared" si="75"/>
        <v>11464368</v>
      </c>
      <c r="D4828" t="s">
        <v>12017</v>
      </c>
    </row>
    <row r="4829" spans="1:4" x14ac:dyDescent="0.3">
      <c r="A4829">
        <v>60000</v>
      </c>
      <c r="B4829">
        <v>40557</v>
      </c>
      <c r="C4829">
        <f t="shared" si="75"/>
        <v>-19443</v>
      </c>
      <c r="D4829" t="s">
        <v>12018</v>
      </c>
    </row>
    <row r="4830" spans="1:4" x14ac:dyDescent="0.3">
      <c r="A4830">
        <v>70000</v>
      </c>
      <c r="B4830">
        <v>30084</v>
      </c>
      <c r="C4830">
        <f t="shared" si="75"/>
        <v>-39916</v>
      </c>
      <c r="D4830" t="s">
        <v>12019</v>
      </c>
    </row>
    <row r="4831" spans="1:4" x14ac:dyDescent="0.3">
      <c r="A4831">
        <v>62000</v>
      </c>
      <c r="B4831">
        <v>25529689.5</v>
      </c>
      <c r="C4831">
        <f t="shared" si="75"/>
        <v>25467689.5</v>
      </c>
      <c r="D4831" t="s">
        <v>12020</v>
      </c>
    </row>
    <row r="4832" spans="1:4" x14ac:dyDescent="0.3">
      <c r="A4832">
        <v>100000</v>
      </c>
      <c r="B4832">
        <v>25529689.5</v>
      </c>
      <c r="C4832">
        <f t="shared" si="75"/>
        <v>25429689.5</v>
      </c>
      <c r="D4832" t="s">
        <v>12021</v>
      </c>
    </row>
    <row r="4833" spans="1:4" x14ac:dyDescent="0.3">
      <c r="A4833">
        <v>20000000</v>
      </c>
      <c r="B4833">
        <v>25529689.5</v>
      </c>
      <c r="C4833">
        <f t="shared" si="75"/>
        <v>5529689.5</v>
      </c>
      <c r="D4833" t="s">
        <v>12022</v>
      </c>
    </row>
    <row r="4834" spans="1:4" x14ac:dyDescent="0.3">
      <c r="A4834">
        <v>70000</v>
      </c>
      <c r="B4834">
        <v>25529689.5</v>
      </c>
      <c r="C4834">
        <f t="shared" si="75"/>
        <v>25459689.5</v>
      </c>
      <c r="D4834" t="s">
        <v>12023</v>
      </c>
    </row>
    <row r="4835" spans="1:4" x14ac:dyDescent="0.3">
      <c r="A4835">
        <v>25000</v>
      </c>
      <c r="B4835">
        <v>10246600</v>
      </c>
      <c r="C4835">
        <f t="shared" si="75"/>
        <v>10221600</v>
      </c>
      <c r="D4835" t="s">
        <v>12024</v>
      </c>
    </row>
    <row r="4836" spans="1:4" x14ac:dyDescent="0.3">
      <c r="A4836">
        <v>20000000</v>
      </c>
      <c r="B4836">
        <v>25529689.5</v>
      </c>
      <c r="C4836">
        <f t="shared" si="75"/>
        <v>5529689.5</v>
      </c>
      <c r="D4836" t="s">
        <v>12025</v>
      </c>
    </row>
    <row r="4837" spans="1:4" x14ac:dyDescent="0.3">
      <c r="A4837">
        <v>20000000</v>
      </c>
      <c r="B4837">
        <v>25529689.5</v>
      </c>
      <c r="C4837">
        <f t="shared" si="75"/>
        <v>5529689.5</v>
      </c>
      <c r="D4837" t="s">
        <v>12026</v>
      </c>
    </row>
    <row r="4838" spans="1:4" x14ac:dyDescent="0.3">
      <c r="A4838">
        <v>65000</v>
      </c>
      <c r="B4838">
        <v>389804</v>
      </c>
      <c r="C4838">
        <f t="shared" si="75"/>
        <v>324804</v>
      </c>
      <c r="D4838" t="s">
        <v>12027</v>
      </c>
    </row>
    <row r="4839" spans="1:4" x14ac:dyDescent="0.3">
      <c r="A4839">
        <v>60000</v>
      </c>
      <c r="B4839">
        <v>25529689.5</v>
      </c>
      <c r="C4839">
        <f t="shared" si="75"/>
        <v>25469689.5</v>
      </c>
      <c r="D4839" t="s">
        <v>12028</v>
      </c>
    </row>
    <row r="4840" spans="1:4" x14ac:dyDescent="0.3">
      <c r="A4840">
        <v>20000000</v>
      </c>
      <c r="B4840">
        <v>25529689.5</v>
      </c>
      <c r="C4840">
        <f t="shared" si="75"/>
        <v>5529689.5</v>
      </c>
      <c r="D4840" t="s">
        <v>12029</v>
      </c>
    </row>
    <row r="4841" spans="1:4" x14ac:dyDescent="0.3">
      <c r="A4841">
        <v>50000</v>
      </c>
      <c r="B4841">
        <v>25529689.5</v>
      </c>
      <c r="C4841">
        <f t="shared" si="75"/>
        <v>25479689.5</v>
      </c>
      <c r="D4841" t="s">
        <v>12030</v>
      </c>
    </row>
    <row r="4842" spans="1:4" x14ac:dyDescent="0.3">
      <c r="A4842">
        <v>50000</v>
      </c>
      <c r="B4842">
        <v>25529689.5</v>
      </c>
      <c r="C4842">
        <f t="shared" si="75"/>
        <v>25479689.5</v>
      </c>
      <c r="D4842" t="s">
        <v>12031</v>
      </c>
    </row>
    <row r="4843" spans="1:4" x14ac:dyDescent="0.3">
      <c r="A4843">
        <v>50000</v>
      </c>
      <c r="B4843">
        <v>25529689.5</v>
      </c>
      <c r="C4843">
        <f t="shared" si="75"/>
        <v>25479689.5</v>
      </c>
      <c r="D4843" t="s">
        <v>12032</v>
      </c>
    </row>
    <row r="4844" spans="1:4" x14ac:dyDescent="0.3">
      <c r="A4844">
        <v>4000000</v>
      </c>
      <c r="B4844">
        <v>25529689.5</v>
      </c>
      <c r="C4844">
        <f t="shared" si="75"/>
        <v>21529689.5</v>
      </c>
      <c r="D4844" t="s">
        <v>12033</v>
      </c>
    </row>
    <row r="4845" spans="1:4" x14ac:dyDescent="0.3">
      <c r="A4845">
        <v>50000</v>
      </c>
      <c r="B4845">
        <v>25529689.5</v>
      </c>
      <c r="C4845">
        <f t="shared" si="75"/>
        <v>25479689.5</v>
      </c>
      <c r="D4845" t="s">
        <v>12034</v>
      </c>
    </row>
    <row r="4846" spans="1:4" x14ac:dyDescent="0.3">
      <c r="A4846">
        <v>42000</v>
      </c>
      <c r="B4846">
        <v>25529689.5</v>
      </c>
      <c r="C4846">
        <f t="shared" si="75"/>
        <v>25487689.5</v>
      </c>
      <c r="D4846" t="s">
        <v>12035</v>
      </c>
    </row>
    <row r="4847" spans="1:4" x14ac:dyDescent="0.3">
      <c r="A4847">
        <v>45000</v>
      </c>
      <c r="B4847">
        <v>25529689.5</v>
      </c>
      <c r="C4847">
        <f t="shared" si="75"/>
        <v>25484689.5</v>
      </c>
      <c r="D4847" t="s">
        <v>12036</v>
      </c>
    </row>
    <row r="4848" spans="1:4" x14ac:dyDescent="0.3">
      <c r="A4848">
        <v>42000</v>
      </c>
      <c r="B4848">
        <v>241816</v>
      </c>
      <c r="C4848">
        <f t="shared" si="75"/>
        <v>199816</v>
      </c>
      <c r="D4848" t="s">
        <v>12037</v>
      </c>
    </row>
    <row r="4849" spans="1:4" x14ac:dyDescent="0.3">
      <c r="A4849">
        <v>40000</v>
      </c>
      <c r="B4849">
        <v>277233</v>
      </c>
      <c r="C4849">
        <f t="shared" si="75"/>
        <v>237233</v>
      </c>
      <c r="D4849" t="s">
        <v>12038</v>
      </c>
    </row>
    <row r="4850" spans="1:4" x14ac:dyDescent="0.3">
      <c r="A4850">
        <v>75000</v>
      </c>
      <c r="B4850">
        <v>25529689.5</v>
      </c>
      <c r="C4850">
        <f t="shared" si="75"/>
        <v>25454689.5</v>
      </c>
      <c r="D4850" t="s">
        <v>12039</v>
      </c>
    </row>
    <row r="4851" spans="1:4" x14ac:dyDescent="0.3">
      <c r="A4851">
        <v>40000</v>
      </c>
      <c r="B4851">
        <v>25529689.5</v>
      </c>
      <c r="C4851">
        <f t="shared" si="75"/>
        <v>25489689.5</v>
      </c>
      <c r="D4851" t="s">
        <v>12040</v>
      </c>
    </row>
    <row r="4852" spans="1:4" x14ac:dyDescent="0.3">
      <c r="A4852">
        <v>20000000</v>
      </c>
      <c r="B4852">
        <v>321952</v>
      </c>
      <c r="C4852">
        <f t="shared" si="75"/>
        <v>-19678048</v>
      </c>
      <c r="D4852" t="s">
        <v>12041</v>
      </c>
    </row>
    <row r="4853" spans="1:4" x14ac:dyDescent="0.3">
      <c r="A4853">
        <v>50000</v>
      </c>
      <c r="B4853">
        <v>25529689.5</v>
      </c>
      <c r="C4853">
        <f t="shared" si="75"/>
        <v>25479689.5</v>
      </c>
      <c r="D4853" t="s">
        <v>12042</v>
      </c>
    </row>
    <row r="4854" spans="1:4" x14ac:dyDescent="0.3">
      <c r="A4854">
        <v>20000000</v>
      </c>
      <c r="B4854">
        <v>24705</v>
      </c>
      <c r="C4854">
        <f t="shared" si="75"/>
        <v>-19975295</v>
      </c>
      <c r="D4854" t="s">
        <v>12043</v>
      </c>
    </row>
    <row r="4855" spans="1:4" x14ac:dyDescent="0.3">
      <c r="A4855">
        <v>30000</v>
      </c>
      <c r="B4855">
        <v>243768</v>
      </c>
      <c r="C4855">
        <f t="shared" si="75"/>
        <v>213768</v>
      </c>
      <c r="D4855" t="s">
        <v>12044</v>
      </c>
    </row>
    <row r="4856" spans="1:4" x14ac:dyDescent="0.3">
      <c r="A4856">
        <v>20000000</v>
      </c>
      <c r="B4856">
        <v>25529689.5</v>
      </c>
      <c r="C4856">
        <f t="shared" si="75"/>
        <v>5529689.5</v>
      </c>
      <c r="D4856" t="s">
        <v>12045</v>
      </c>
    </row>
    <row r="4857" spans="1:4" x14ac:dyDescent="0.3">
      <c r="A4857">
        <v>60000</v>
      </c>
      <c r="B4857">
        <v>25529689.5</v>
      </c>
      <c r="C4857">
        <f t="shared" si="75"/>
        <v>25469689.5</v>
      </c>
      <c r="D4857" t="s">
        <v>12046</v>
      </c>
    </row>
    <row r="4858" spans="1:4" x14ac:dyDescent="0.3">
      <c r="A4858">
        <v>20000000</v>
      </c>
      <c r="B4858">
        <v>9609</v>
      </c>
      <c r="C4858">
        <f t="shared" si="75"/>
        <v>-19990391</v>
      </c>
      <c r="D4858" t="s">
        <v>12047</v>
      </c>
    </row>
    <row r="4859" spans="1:4" x14ac:dyDescent="0.3">
      <c r="A4859">
        <v>230000</v>
      </c>
      <c r="B4859">
        <v>3151130</v>
      </c>
      <c r="C4859">
        <f t="shared" si="75"/>
        <v>2921130</v>
      </c>
      <c r="D4859" t="s">
        <v>12048</v>
      </c>
    </row>
    <row r="4860" spans="1:4" x14ac:dyDescent="0.3">
      <c r="A4860">
        <v>27000</v>
      </c>
      <c r="B4860">
        <v>8231</v>
      </c>
      <c r="C4860">
        <f t="shared" si="75"/>
        <v>-18769</v>
      </c>
      <c r="D4860" t="s">
        <v>12049</v>
      </c>
    </row>
    <row r="4861" spans="1:4" x14ac:dyDescent="0.3">
      <c r="A4861">
        <v>20000000</v>
      </c>
      <c r="B4861">
        <v>25529689.5</v>
      </c>
      <c r="C4861">
        <f t="shared" si="75"/>
        <v>5529689.5</v>
      </c>
      <c r="D4861" t="s">
        <v>12050</v>
      </c>
    </row>
    <row r="4862" spans="1:4" x14ac:dyDescent="0.3">
      <c r="A4862">
        <v>25000</v>
      </c>
      <c r="B4862">
        <v>2856622</v>
      </c>
      <c r="C4862">
        <f t="shared" si="75"/>
        <v>2831622</v>
      </c>
      <c r="D4862" t="s">
        <v>12051</v>
      </c>
    </row>
    <row r="4863" spans="1:4" x14ac:dyDescent="0.3">
      <c r="A4863">
        <v>35000000</v>
      </c>
      <c r="B4863">
        <v>10499968</v>
      </c>
      <c r="C4863">
        <f t="shared" si="75"/>
        <v>-24500032</v>
      </c>
      <c r="D4863" t="s">
        <v>8720</v>
      </c>
    </row>
    <row r="4864" spans="1:4" x14ac:dyDescent="0.3">
      <c r="A4864">
        <v>24000</v>
      </c>
      <c r="B4864">
        <v>25529689.5</v>
      </c>
      <c r="C4864">
        <f t="shared" si="75"/>
        <v>25505689.5</v>
      </c>
      <c r="D4864" t="s">
        <v>12052</v>
      </c>
    </row>
    <row r="4865" spans="1:4" x14ac:dyDescent="0.3">
      <c r="A4865">
        <v>20000000</v>
      </c>
      <c r="B4865">
        <v>25529689.5</v>
      </c>
      <c r="C4865">
        <f t="shared" si="75"/>
        <v>5529689.5</v>
      </c>
      <c r="D4865" t="s">
        <v>12053</v>
      </c>
    </row>
    <row r="4866" spans="1:4" x14ac:dyDescent="0.3">
      <c r="A4866">
        <v>23000</v>
      </c>
      <c r="B4866">
        <v>1227508</v>
      </c>
      <c r="C4866">
        <f t="shared" si="75"/>
        <v>1204508</v>
      </c>
      <c r="D4866" t="s">
        <v>12054</v>
      </c>
    </row>
    <row r="4867" spans="1:4" x14ac:dyDescent="0.3">
      <c r="A4867">
        <v>25000</v>
      </c>
      <c r="B4867">
        <v>25529689.5</v>
      </c>
      <c r="C4867">
        <f t="shared" ref="C4867:C4892" si="76">B4867-A4867</f>
        <v>25504689.5</v>
      </c>
      <c r="D4867" t="s">
        <v>12055</v>
      </c>
    </row>
    <row r="4868" spans="1:4" x14ac:dyDescent="0.3">
      <c r="A4868">
        <v>22000</v>
      </c>
      <c r="B4868">
        <v>25529689.5</v>
      </c>
      <c r="C4868">
        <f t="shared" si="76"/>
        <v>25507689.5</v>
      </c>
      <c r="D4868" t="s">
        <v>12056</v>
      </c>
    </row>
    <row r="4869" spans="1:4" x14ac:dyDescent="0.3">
      <c r="A4869">
        <v>20000</v>
      </c>
      <c r="B4869">
        <v>25529689.5</v>
      </c>
      <c r="C4869">
        <f t="shared" si="76"/>
        <v>25509689.5</v>
      </c>
      <c r="D4869" t="s">
        <v>12057</v>
      </c>
    </row>
    <row r="4870" spans="1:4" x14ac:dyDescent="0.3">
      <c r="A4870">
        <v>20000000</v>
      </c>
      <c r="B4870">
        <v>25529689.5</v>
      </c>
      <c r="C4870">
        <f t="shared" si="76"/>
        <v>5529689.5</v>
      </c>
      <c r="D4870" t="s">
        <v>12058</v>
      </c>
    </row>
    <row r="4871" spans="1:4" x14ac:dyDescent="0.3">
      <c r="A4871">
        <v>17350</v>
      </c>
      <c r="B4871">
        <v>25529689.5</v>
      </c>
      <c r="C4871">
        <f t="shared" si="76"/>
        <v>25512339.5</v>
      </c>
      <c r="D4871" t="s">
        <v>12059</v>
      </c>
    </row>
    <row r="4872" spans="1:4" x14ac:dyDescent="0.3">
      <c r="A4872">
        <v>15000</v>
      </c>
      <c r="B4872">
        <v>192467</v>
      </c>
      <c r="C4872">
        <f t="shared" si="76"/>
        <v>177467</v>
      </c>
      <c r="D4872" t="s">
        <v>12060</v>
      </c>
    </row>
    <row r="4873" spans="1:4" x14ac:dyDescent="0.3">
      <c r="A4873">
        <v>15000</v>
      </c>
      <c r="B4873">
        <v>25529689.5</v>
      </c>
      <c r="C4873">
        <f t="shared" si="76"/>
        <v>25514689.5</v>
      </c>
      <c r="D4873" t="s">
        <v>12061</v>
      </c>
    </row>
    <row r="4874" spans="1:4" x14ac:dyDescent="0.3">
      <c r="A4874">
        <v>15000</v>
      </c>
      <c r="B4874">
        <v>76382</v>
      </c>
      <c r="C4874">
        <f t="shared" si="76"/>
        <v>61382</v>
      </c>
      <c r="D4874" t="s">
        <v>12062</v>
      </c>
    </row>
    <row r="4875" spans="1:4" x14ac:dyDescent="0.3">
      <c r="A4875">
        <v>20000</v>
      </c>
      <c r="B4875">
        <v>25529689.5</v>
      </c>
      <c r="C4875">
        <f t="shared" si="76"/>
        <v>25509689.5</v>
      </c>
      <c r="D4875" t="s">
        <v>12063</v>
      </c>
    </row>
    <row r="4876" spans="1:4" x14ac:dyDescent="0.3">
      <c r="A4876">
        <v>10000</v>
      </c>
      <c r="B4876">
        <v>180483</v>
      </c>
      <c r="C4876">
        <f t="shared" si="76"/>
        <v>170483</v>
      </c>
      <c r="D4876" t="s">
        <v>12064</v>
      </c>
    </row>
    <row r="4877" spans="1:4" x14ac:dyDescent="0.3">
      <c r="A4877">
        <v>4500</v>
      </c>
      <c r="B4877">
        <v>136007</v>
      </c>
      <c r="C4877">
        <f t="shared" si="76"/>
        <v>131507</v>
      </c>
      <c r="D4877" t="s">
        <v>12065</v>
      </c>
    </row>
    <row r="4878" spans="1:4" x14ac:dyDescent="0.3">
      <c r="A4878">
        <v>10000</v>
      </c>
      <c r="B4878">
        <v>673780</v>
      </c>
      <c r="C4878">
        <f t="shared" si="76"/>
        <v>663780</v>
      </c>
      <c r="D4878" t="s">
        <v>12066</v>
      </c>
    </row>
    <row r="4879" spans="1:4" x14ac:dyDescent="0.3">
      <c r="A4879">
        <v>10000</v>
      </c>
      <c r="B4879">
        <v>25529689.5</v>
      </c>
      <c r="C4879">
        <f t="shared" si="76"/>
        <v>25519689.5</v>
      </c>
      <c r="D4879" t="s">
        <v>12067</v>
      </c>
    </row>
    <row r="4880" spans="1:4" x14ac:dyDescent="0.3">
      <c r="A4880">
        <v>1000000</v>
      </c>
      <c r="B4880">
        <v>94596</v>
      </c>
      <c r="C4880">
        <f t="shared" si="76"/>
        <v>-905404</v>
      </c>
      <c r="D4880" t="s">
        <v>12068</v>
      </c>
    </row>
    <row r="4881" spans="1:4" x14ac:dyDescent="0.3">
      <c r="A4881">
        <v>20000000</v>
      </c>
      <c r="B4881">
        <v>25529689.5</v>
      </c>
      <c r="C4881">
        <f t="shared" si="76"/>
        <v>5529689.5</v>
      </c>
      <c r="D4881" t="s">
        <v>12069</v>
      </c>
    </row>
    <row r="4882" spans="1:4" x14ac:dyDescent="0.3">
      <c r="A4882">
        <v>200000</v>
      </c>
      <c r="B4882">
        <v>25529689.5</v>
      </c>
      <c r="C4882">
        <f t="shared" si="76"/>
        <v>25329689.5</v>
      </c>
      <c r="D4882" t="s">
        <v>12070</v>
      </c>
    </row>
    <row r="4883" spans="1:4" x14ac:dyDescent="0.3">
      <c r="A4883">
        <v>20000000</v>
      </c>
      <c r="B4883">
        <v>25529689.5</v>
      </c>
      <c r="C4883">
        <f t="shared" si="76"/>
        <v>5529689.5</v>
      </c>
      <c r="D4883" t="s">
        <v>12071</v>
      </c>
    </row>
    <row r="4884" spans="1:4" x14ac:dyDescent="0.3">
      <c r="A4884">
        <v>7000</v>
      </c>
      <c r="B4884">
        <v>424760</v>
      </c>
      <c r="C4884">
        <f t="shared" si="76"/>
        <v>417760</v>
      </c>
      <c r="D4884" t="s">
        <v>12072</v>
      </c>
    </row>
    <row r="4885" spans="1:4" x14ac:dyDescent="0.3">
      <c r="A4885">
        <v>7000</v>
      </c>
      <c r="B4885">
        <v>70071</v>
      </c>
      <c r="C4885">
        <f t="shared" si="76"/>
        <v>63071</v>
      </c>
      <c r="D4885" t="s">
        <v>12073</v>
      </c>
    </row>
    <row r="4886" spans="1:4" x14ac:dyDescent="0.3">
      <c r="A4886">
        <v>7000</v>
      </c>
      <c r="B4886">
        <v>2040920</v>
      </c>
      <c r="C4886">
        <f t="shared" si="76"/>
        <v>2033920</v>
      </c>
      <c r="D4886" t="s">
        <v>12074</v>
      </c>
    </row>
    <row r="4887" spans="1:4" x14ac:dyDescent="0.3">
      <c r="A4887">
        <v>3250</v>
      </c>
      <c r="B4887">
        <v>25529689.5</v>
      </c>
      <c r="C4887">
        <f t="shared" si="76"/>
        <v>25526439.5</v>
      </c>
      <c r="D4887" t="s">
        <v>12075</v>
      </c>
    </row>
    <row r="4888" spans="1:4" x14ac:dyDescent="0.3">
      <c r="A4888">
        <v>9000</v>
      </c>
      <c r="B4888">
        <v>4584</v>
      </c>
      <c r="C4888">
        <f t="shared" si="76"/>
        <v>-4416</v>
      </c>
      <c r="D4888" t="s">
        <v>12076</v>
      </c>
    </row>
    <row r="4889" spans="1:4" x14ac:dyDescent="0.3">
      <c r="A4889">
        <v>20000000</v>
      </c>
      <c r="B4889">
        <v>25529689.5</v>
      </c>
      <c r="C4889">
        <f t="shared" si="76"/>
        <v>5529689.5</v>
      </c>
      <c r="D4889" t="s">
        <v>12077</v>
      </c>
    </row>
    <row r="4890" spans="1:4" x14ac:dyDescent="0.3">
      <c r="A4890">
        <v>1400</v>
      </c>
      <c r="B4890">
        <v>25529689.5</v>
      </c>
      <c r="C4890">
        <f t="shared" si="76"/>
        <v>25528289.5</v>
      </c>
      <c r="D4890" t="s">
        <v>12078</v>
      </c>
    </row>
    <row r="4891" spans="1:4" x14ac:dyDescent="0.3">
      <c r="A4891">
        <v>20000000</v>
      </c>
      <c r="B4891">
        <v>10443</v>
      </c>
      <c r="C4891">
        <f t="shared" si="76"/>
        <v>-19989557</v>
      </c>
      <c r="D4891" t="s">
        <v>12079</v>
      </c>
    </row>
    <row r="4892" spans="1:4" x14ac:dyDescent="0.3">
      <c r="A4892">
        <v>1100</v>
      </c>
      <c r="B4892">
        <v>85222</v>
      </c>
      <c r="C4892">
        <f t="shared" si="76"/>
        <v>84122</v>
      </c>
      <c r="D4892" t="s">
        <v>12080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6CFC-5C7C-4B73-B6BB-D9B147910D72}">
  <dimension ref="A1:B4892"/>
  <sheetViews>
    <sheetView workbookViewId="0">
      <selection activeCell="D1" sqref="D1"/>
    </sheetView>
  </sheetViews>
  <sheetFormatPr defaultRowHeight="14.4" x14ac:dyDescent="0.3"/>
  <cols>
    <col min="1" max="1" width="71.77734375" bestFit="1" customWidth="1"/>
    <col min="2" max="2" width="10" bestFit="1" customWidth="1"/>
  </cols>
  <sheetData>
    <row r="1" spans="1:2" x14ac:dyDescent="0.3">
      <c r="A1" t="s">
        <v>11</v>
      </c>
      <c r="B1" t="s">
        <v>25291</v>
      </c>
    </row>
    <row r="2" spans="1:2" x14ac:dyDescent="0.3">
      <c r="A2" t="s">
        <v>7270</v>
      </c>
      <c r="B2">
        <v>523505847</v>
      </c>
    </row>
    <row r="3" spans="1:2" hidden="1" x14ac:dyDescent="0.3">
      <c r="A3" t="s">
        <v>7271</v>
      </c>
      <c r="B3">
        <v>9404152</v>
      </c>
    </row>
    <row r="4" spans="1:2" hidden="1" x14ac:dyDescent="0.3">
      <c r="A4" t="s">
        <v>7272</v>
      </c>
      <c r="B4">
        <v>-44925825</v>
      </c>
    </row>
    <row r="5" spans="1:2" hidden="1" x14ac:dyDescent="0.3">
      <c r="A5" t="s">
        <v>7273</v>
      </c>
      <c r="B5">
        <v>198130642</v>
      </c>
    </row>
    <row r="6" spans="1:2" hidden="1" x14ac:dyDescent="0.3">
      <c r="A6" t="s">
        <v>7274</v>
      </c>
      <c r="B6">
        <v>-190641321</v>
      </c>
    </row>
    <row r="7" spans="1:2" hidden="1" x14ac:dyDescent="0.3">
      <c r="A7" t="s">
        <v>7275</v>
      </c>
      <c r="B7">
        <v>78530303</v>
      </c>
    </row>
    <row r="8" spans="1:2" hidden="1" x14ac:dyDescent="0.3">
      <c r="A8" t="s">
        <v>7276</v>
      </c>
      <c r="B8">
        <v>-59192738</v>
      </c>
    </row>
    <row r="9" spans="1:2" hidden="1" x14ac:dyDescent="0.3">
      <c r="A9" t="s">
        <v>7277</v>
      </c>
      <c r="B9">
        <v>208991599</v>
      </c>
    </row>
    <row r="10" spans="1:2" hidden="1" x14ac:dyDescent="0.3">
      <c r="A10" t="s">
        <v>7278</v>
      </c>
      <c r="B10">
        <v>51956980</v>
      </c>
    </row>
    <row r="11" spans="1:2" hidden="1" x14ac:dyDescent="0.3">
      <c r="A11" t="s">
        <v>7279</v>
      </c>
      <c r="B11">
        <v>80249062</v>
      </c>
    </row>
    <row r="12" spans="1:2" hidden="1" x14ac:dyDescent="0.3">
      <c r="A12" t="s">
        <v>7280</v>
      </c>
      <c r="B12">
        <v>-8930592</v>
      </c>
    </row>
    <row r="13" spans="1:2" hidden="1" x14ac:dyDescent="0.3">
      <c r="A13" t="s">
        <v>7281</v>
      </c>
      <c r="B13">
        <v>-31631573</v>
      </c>
    </row>
    <row r="14" spans="1:2" hidden="1" x14ac:dyDescent="0.3">
      <c r="A14" t="s">
        <v>7282</v>
      </c>
      <c r="B14">
        <v>198032628</v>
      </c>
    </row>
    <row r="15" spans="1:2" hidden="1" x14ac:dyDescent="0.3">
      <c r="A15" t="s">
        <v>7283</v>
      </c>
      <c r="B15">
        <v>-125710090</v>
      </c>
    </row>
    <row r="16" spans="1:2" hidden="1" x14ac:dyDescent="0.3">
      <c r="A16" t="s">
        <v>7284</v>
      </c>
      <c r="B16">
        <v>66021565</v>
      </c>
    </row>
    <row r="17" spans="1:2" hidden="1" x14ac:dyDescent="0.3">
      <c r="A17" t="s">
        <v>7285</v>
      </c>
      <c r="B17">
        <v>-83385977</v>
      </c>
    </row>
    <row r="18" spans="1:2" x14ac:dyDescent="0.3">
      <c r="A18" t="s">
        <v>7286</v>
      </c>
      <c r="B18">
        <v>403279547</v>
      </c>
    </row>
    <row r="19" spans="1:2" hidden="1" x14ac:dyDescent="0.3">
      <c r="A19" t="s">
        <v>7287</v>
      </c>
      <c r="B19">
        <v>-8936125</v>
      </c>
    </row>
    <row r="20" spans="1:2" hidden="1" x14ac:dyDescent="0.3">
      <c r="A20" t="s">
        <v>7288</v>
      </c>
      <c r="B20">
        <v>-45979146</v>
      </c>
    </row>
    <row r="21" spans="1:2" hidden="1" x14ac:dyDescent="0.3">
      <c r="A21" t="s">
        <v>7289</v>
      </c>
      <c r="B21">
        <v>5108370</v>
      </c>
    </row>
    <row r="22" spans="1:2" hidden="1" x14ac:dyDescent="0.3">
      <c r="A22" t="s">
        <v>7290</v>
      </c>
      <c r="B22">
        <v>32030663</v>
      </c>
    </row>
    <row r="23" spans="1:2" hidden="1" x14ac:dyDescent="0.3">
      <c r="A23" t="s">
        <v>7291</v>
      </c>
      <c r="B23">
        <v>-94780265</v>
      </c>
    </row>
    <row r="24" spans="1:2" hidden="1" x14ac:dyDescent="0.3">
      <c r="A24" t="s">
        <v>7292</v>
      </c>
      <c r="B24">
        <v>33355354</v>
      </c>
    </row>
    <row r="25" spans="1:2" hidden="1" x14ac:dyDescent="0.3">
      <c r="A25" t="s">
        <v>7293</v>
      </c>
      <c r="B25">
        <v>-109916481</v>
      </c>
    </row>
    <row r="26" spans="1:2" hidden="1" x14ac:dyDescent="0.3">
      <c r="A26" t="s">
        <v>7294</v>
      </c>
      <c r="B26">
        <v>11051260</v>
      </c>
    </row>
    <row r="27" spans="1:2" x14ac:dyDescent="0.3">
      <c r="A27" t="s">
        <v>7295</v>
      </c>
      <c r="B27">
        <v>458672302</v>
      </c>
    </row>
    <row r="28" spans="1:2" hidden="1" x14ac:dyDescent="0.3">
      <c r="A28" t="s">
        <v>7296</v>
      </c>
      <c r="B28">
        <v>157197282</v>
      </c>
    </row>
    <row r="29" spans="1:2" hidden="1" x14ac:dyDescent="0.3">
      <c r="A29" t="s">
        <v>7297</v>
      </c>
      <c r="B29">
        <v>-143826840</v>
      </c>
    </row>
    <row r="30" spans="1:2" x14ac:dyDescent="0.3">
      <c r="A30" t="s">
        <v>7298</v>
      </c>
      <c r="B30">
        <v>502177271</v>
      </c>
    </row>
    <row r="31" spans="1:2" hidden="1" x14ac:dyDescent="0.3">
      <c r="A31" t="s">
        <v>7299</v>
      </c>
      <c r="B31">
        <v>104360277</v>
      </c>
    </row>
    <row r="32" spans="1:2" hidden="1" x14ac:dyDescent="0.3">
      <c r="A32" t="s">
        <v>7300</v>
      </c>
      <c r="B32">
        <v>173377893</v>
      </c>
    </row>
    <row r="33" spans="1:2" hidden="1" x14ac:dyDescent="0.3">
      <c r="A33" t="s">
        <v>7301</v>
      </c>
      <c r="B33">
        <v>208992272</v>
      </c>
    </row>
    <row r="34" spans="1:2" hidden="1" x14ac:dyDescent="0.3">
      <c r="A34" t="s">
        <v>7302</v>
      </c>
      <c r="B34">
        <v>134185206</v>
      </c>
    </row>
    <row r="35" spans="1:2" hidden="1" x14ac:dyDescent="0.3">
      <c r="A35" t="s">
        <v>7303</v>
      </c>
      <c r="B35">
        <v>24360014</v>
      </c>
    </row>
    <row r="36" spans="1:2" hidden="1" x14ac:dyDescent="0.3">
      <c r="A36" t="s">
        <v>7304</v>
      </c>
      <c r="B36">
        <v>68488329</v>
      </c>
    </row>
    <row r="37" spans="1:2" hidden="1" x14ac:dyDescent="0.3">
      <c r="A37" t="s">
        <v>7305</v>
      </c>
      <c r="B37">
        <v>202076689</v>
      </c>
    </row>
    <row r="38" spans="1:2" hidden="1" x14ac:dyDescent="0.3">
      <c r="A38" t="s">
        <v>7306</v>
      </c>
      <c r="B38">
        <v>35428137</v>
      </c>
    </row>
    <row r="39" spans="1:2" hidden="1" x14ac:dyDescent="0.3">
      <c r="A39" t="s">
        <v>7307</v>
      </c>
      <c r="B39">
        <v>19903076</v>
      </c>
    </row>
    <row r="40" spans="1:2" hidden="1" x14ac:dyDescent="0.3">
      <c r="A40" t="s">
        <v>7308</v>
      </c>
      <c r="B40">
        <v>2853933</v>
      </c>
    </row>
    <row r="41" spans="1:2" hidden="1" x14ac:dyDescent="0.3">
      <c r="A41" t="s">
        <v>7309</v>
      </c>
      <c r="B41">
        <v>2051787</v>
      </c>
    </row>
    <row r="42" spans="1:2" hidden="1" x14ac:dyDescent="0.3">
      <c r="A42" t="s">
        <v>7310</v>
      </c>
      <c r="B42">
        <v>-8549125</v>
      </c>
    </row>
    <row r="43" spans="1:2" hidden="1" x14ac:dyDescent="0.3">
      <c r="A43" t="s">
        <v>7311</v>
      </c>
      <c r="B43">
        <v>-83406809</v>
      </c>
    </row>
    <row r="44" spans="1:2" hidden="1" x14ac:dyDescent="0.3">
      <c r="A44" t="s">
        <v>7312</v>
      </c>
      <c r="B44">
        <v>214984497</v>
      </c>
    </row>
    <row r="45" spans="1:2" hidden="1" x14ac:dyDescent="0.3">
      <c r="A45" t="s">
        <v>7313</v>
      </c>
      <c r="B45">
        <v>-74679997</v>
      </c>
    </row>
    <row r="46" spans="1:2" hidden="1" x14ac:dyDescent="0.3">
      <c r="A46" t="s">
        <v>7314</v>
      </c>
      <c r="B46">
        <v>160034110</v>
      </c>
    </row>
    <row r="47" spans="1:2" hidden="1" x14ac:dyDescent="0.3">
      <c r="A47" t="s">
        <v>7315</v>
      </c>
      <c r="B47">
        <v>12351611</v>
      </c>
    </row>
    <row r="48" spans="1:2" hidden="1" x14ac:dyDescent="0.3">
      <c r="A48" t="s">
        <v>7316</v>
      </c>
      <c r="B48">
        <v>33914986</v>
      </c>
    </row>
    <row r="49" spans="1:2" hidden="1" x14ac:dyDescent="0.3">
      <c r="A49" t="s">
        <v>7317</v>
      </c>
      <c r="B49">
        <v>38756232</v>
      </c>
    </row>
    <row r="50" spans="1:2" hidden="1" x14ac:dyDescent="0.3">
      <c r="A50" t="s">
        <v>7318</v>
      </c>
      <c r="B50">
        <v>-129828140</v>
      </c>
    </row>
    <row r="51" spans="1:2" hidden="1" x14ac:dyDescent="0.3">
      <c r="A51" t="s">
        <v>7319</v>
      </c>
      <c r="B51">
        <v>39812796</v>
      </c>
    </row>
    <row r="52" spans="1:2" hidden="1" x14ac:dyDescent="0.3">
      <c r="A52" t="s">
        <v>7320</v>
      </c>
      <c r="B52">
        <v>-109244357</v>
      </c>
    </row>
    <row r="53" spans="1:2" hidden="1" x14ac:dyDescent="0.3">
      <c r="A53" t="s">
        <v>7321</v>
      </c>
      <c r="B53">
        <v>-88214518</v>
      </c>
    </row>
    <row r="54" spans="1:2" hidden="1" x14ac:dyDescent="0.3">
      <c r="A54" t="s">
        <v>7322</v>
      </c>
      <c r="B54">
        <v>157358779</v>
      </c>
    </row>
    <row r="55" spans="1:2" hidden="1" x14ac:dyDescent="0.3">
      <c r="A55" t="s">
        <v>7323</v>
      </c>
      <c r="B55">
        <v>132011114</v>
      </c>
    </row>
    <row r="56" spans="1:2" hidden="1" x14ac:dyDescent="0.3">
      <c r="A56" t="s">
        <v>7324</v>
      </c>
      <c r="B56">
        <v>103070338</v>
      </c>
    </row>
    <row r="57" spans="1:2" hidden="1" x14ac:dyDescent="0.3">
      <c r="A57" t="s">
        <v>7325</v>
      </c>
      <c r="B57">
        <v>52282182</v>
      </c>
    </row>
    <row r="58" spans="1:2" hidden="1" x14ac:dyDescent="0.3">
      <c r="A58" t="s">
        <v>7326</v>
      </c>
      <c r="B58">
        <v>-54531374</v>
      </c>
    </row>
    <row r="59" spans="1:2" hidden="1" x14ac:dyDescent="0.3">
      <c r="A59" t="s">
        <v>7327</v>
      </c>
      <c r="B59">
        <v>43806889</v>
      </c>
    </row>
    <row r="60" spans="1:2" hidden="1" x14ac:dyDescent="0.3">
      <c r="A60" t="s">
        <v>7328</v>
      </c>
      <c r="B60">
        <v>80850</v>
      </c>
    </row>
    <row r="61" spans="1:2" hidden="1" x14ac:dyDescent="0.3">
      <c r="A61" t="s">
        <v>7329</v>
      </c>
      <c r="B61">
        <v>-33887833</v>
      </c>
    </row>
    <row r="62" spans="1:2" hidden="1" x14ac:dyDescent="0.3">
      <c r="A62" t="s">
        <v>7330</v>
      </c>
      <c r="B62">
        <v>-62149904</v>
      </c>
    </row>
    <row r="63" spans="1:2" hidden="1" x14ac:dyDescent="0.3">
      <c r="A63" t="s">
        <v>7331</v>
      </c>
      <c r="B63">
        <v>-128624673</v>
      </c>
    </row>
    <row r="64" spans="1:2" hidden="1" x14ac:dyDescent="0.3">
      <c r="A64" t="s">
        <v>7332</v>
      </c>
      <c r="B64">
        <v>-55948241</v>
      </c>
    </row>
    <row r="65" spans="1:2" hidden="1" x14ac:dyDescent="0.3">
      <c r="A65" t="s">
        <v>7333</v>
      </c>
      <c r="B65">
        <v>111709845</v>
      </c>
    </row>
    <row r="66" spans="1:2" hidden="1" x14ac:dyDescent="0.3">
      <c r="A66" t="s">
        <v>7334</v>
      </c>
      <c r="B66">
        <v>-23014913</v>
      </c>
    </row>
    <row r="67" spans="1:2" x14ac:dyDescent="0.3">
      <c r="A67" t="s">
        <v>7335</v>
      </c>
      <c r="B67">
        <v>348316061</v>
      </c>
    </row>
    <row r="68" spans="1:2" hidden="1" x14ac:dyDescent="0.3">
      <c r="A68" t="s">
        <v>7336</v>
      </c>
      <c r="B68">
        <v>117979556</v>
      </c>
    </row>
    <row r="69" spans="1:2" hidden="1" x14ac:dyDescent="0.3">
      <c r="A69" t="s">
        <v>7337</v>
      </c>
      <c r="B69">
        <v>23332128</v>
      </c>
    </row>
    <row r="70" spans="1:2" hidden="1" x14ac:dyDescent="0.3">
      <c r="A70" t="s">
        <v>7338</v>
      </c>
      <c r="B70">
        <v>178298180</v>
      </c>
    </row>
    <row r="71" spans="1:2" hidden="1" x14ac:dyDescent="0.3">
      <c r="A71" t="s">
        <v>7339</v>
      </c>
      <c r="B71">
        <v>-96179906</v>
      </c>
    </row>
    <row r="72" spans="1:2" hidden="1" x14ac:dyDescent="0.3">
      <c r="A72" t="s">
        <v>7340</v>
      </c>
      <c r="B72">
        <v>-56254592</v>
      </c>
    </row>
    <row r="73" spans="1:2" hidden="1" x14ac:dyDescent="0.3">
      <c r="A73" t="s">
        <v>7341</v>
      </c>
      <c r="B73">
        <v>-42823835</v>
      </c>
    </row>
    <row r="74" spans="1:2" hidden="1" x14ac:dyDescent="0.3">
      <c r="A74" t="s">
        <v>7342</v>
      </c>
      <c r="B74">
        <v>-13912817</v>
      </c>
    </row>
    <row r="75" spans="1:2" hidden="1" x14ac:dyDescent="0.3">
      <c r="A75" t="s">
        <v>7343</v>
      </c>
      <c r="B75">
        <v>-74710310</v>
      </c>
    </row>
    <row r="76" spans="1:2" hidden="1" x14ac:dyDescent="0.3">
      <c r="A76" t="s">
        <v>7344</v>
      </c>
      <c r="B76">
        <v>-77810499</v>
      </c>
    </row>
    <row r="77" spans="1:2" hidden="1" x14ac:dyDescent="0.3">
      <c r="A77" t="s">
        <v>7345</v>
      </c>
      <c r="B77">
        <v>-86753780</v>
      </c>
    </row>
    <row r="78" spans="1:2" hidden="1" x14ac:dyDescent="0.3">
      <c r="A78" t="s">
        <v>7346</v>
      </c>
      <c r="B78">
        <v>-24832370</v>
      </c>
    </row>
    <row r="79" spans="1:2" hidden="1" x14ac:dyDescent="0.3">
      <c r="A79" t="s">
        <v>7347</v>
      </c>
      <c r="B79">
        <v>181454367</v>
      </c>
    </row>
    <row r="80" spans="1:2" hidden="1" x14ac:dyDescent="0.3">
      <c r="A80" t="s">
        <v>7348</v>
      </c>
      <c r="B80">
        <v>187645141</v>
      </c>
    </row>
    <row r="81" spans="1:2" hidden="1" x14ac:dyDescent="0.3">
      <c r="A81" t="s">
        <v>7349</v>
      </c>
      <c r="B81">
        <v>112057433</v>
      </c>
    </row>
    <row r="82" spans="1:2" hidden="1" x14ac:dyDescent="0.3">
      <c r="A82" t="s">
        <v>7350</v>
      </c>
      <c r="B82">
        <v>-14888185</v>
      </c>
    </row>
    <row r="83" spans="1:2" hidden="1" x14ac:dyDescent="0.3">
      <c r="A83" t="s">
        <v>7351</v>
      </c>
      <c r="B83">
        <v>61407328</v>
      </c>
    </row>
    <row r="84" spans="1:2" hidden="1" x14ac:dyDescent="0.3">
      <c r="A84" t="s">
        <v>7352</v>
      </c>
      <c r="B84">
        <v>38543795</v>
      </c>
    </row>
    <row r="85" spans="1:2" hidden="1" x14ac:dyDescent="0.3">
      <c r="A85" t="s">
        <v>7353</v>
      </c>
      <c r="B85">
        <v>5529689.5</v>
      </c>
    </row>
    <row r="86" spans="1:2" hidden="1" x14ac:dyDescent="0.3">
      <c r="A86" t="s">
        <v>7354</v>
      </c>
      <c r="B86">
        <v>-136702695</v>
      </c>
    </row>
    <row r="87" spans="1:2" hidden="1" x14ac:dyDescent="0.3">
      <c r="A87" t="s">
        <v>7355</v>
      </c>
      <c r="B87">
        <v>89746958</v>
      </c>
    </row>
    <row r="88" spans="1:2" hidden="1" x14ac:dyDescent="0.3">
      <c r="A88" t="s">
        <v>7356</v>
      </c>
      <c r="B88">
        <v>73371987</v>
      </c>
    </row>
    <row r="89" spans="1:2" hidden="1" x14ac:dyDescent="0.3">
      <c r="A89" t="s">
        <v>7357</v>
      </c>
      <c r="B89">
        <v>-96582135</v>
      </c>
    </row>
    <row r="90" spans="1:2" hidden="1" x14ac:dyDescent="0.3">
      <c r="A90" t="s">
        <v>7358</v>
      </c>
      <c r="B90">
        <v>57487711</v>
      </c>
    </row>
    <row r="91" spans="1:2" hidden="1" x14ac:dyDescent="0.3">
      <c r="A91" t="s">
        <v>7359</v>
      </c>
      <c r="B91">
        <v>24412677</v>
      </c>
    </row>
    <row r="92" spans="1:2" hidden="1" x14ac:dyDescent="0.3">
      <c r="A92" t="s">
        <v>7360</v>
      </c>
      <c r="B92">
        <v>-164334574</v>
      </c>
    </row>
    <row r="93" spans="1:2" hidden="1" x14ac:dyDescent="0.3">
      <c r="A93" t="s">
        <v>7361</v>
      </c>
      <c r="B93">
        <v>-62684455</v>
      </c>
    </row>
    <row r="94" spans="1:2" hidden="1" x14ac:dyDescent="0.3">
      <c r="A94" t="s">
        <v>7362</v>
      </c>
      <c r="B94">
        <v>52387997</v>
      </c>
    </row>
    <row r="95" spans="1:2" hidden="1" x14ac:dyDescent="0.3">
      <c r="A95" t="s">
        <v>7363</v>
      </c>
      <c r="B95">
        <v>-49649808</v>
      </c>
    </row>
    <row r="96" spans="1:2" hidden="1" x14ac:dyDescent="0.3">
      <c r="A96" t="s">
        <v>7364</v>
      </c>
      <c r="B96">
        <v>163130696</v>
      </c>
    </row>
    <row r="97" spans="1:2" hidden="1" x14ac:dyDescent="0.3">
      <c r="A97" t="s">
        <v>7365</v>
      </c>
      <c r="B97">
        <v>22991439</v>
      </c>
    </row>
    <row r="98" spans="1:2" hidden="1" x14ac:dyDescent="0.3">
      <c r="A98" t="s">
        <v>7366</v>
      </c>
      <c r="B98">
        <v>132568851</v>
      </c>
    </row>
    <row r="99" spans="1:2" hidden="1" x14ac:dyDescent="0.3">
      <c r="A99" t="s">
        <v>7367</v>
      </c>
      <c r="B99">
        <v>5529689.5</v>
      </c>
    </row>
    <row r="100" spans="1:2" hidden="1" x14ac:dyDescent="0.3">
      <c r="A100" t="s">
        <v>7368</v>
      </c>
      <c r="B100">
        <v>123001229</v>
      </c>
    </row>
    <row r="101" spans="1:2" hidden="1" x14ac:dyDescent="0.3">
      <c r="A101" t="s">
        <v>7369</v>
      </c>
      <c r="B101">
        <v>106512310</v>
      </c>
    </row>
    <row r="102" spans="1:2" hidden="1" x14ac:dyDescent="0.3">
      <c r="A102" t="s">
        <v>7370</v>
      </c>
      <c r="B102">
        <v>-22509198</v>
      </c>
    </row>
    <row r="103" spans="1:2" hidden="1" x14ac:dyDescent="0.3">
      <c r="A103" t="s">
        <v>7371</v>
      </c>
      <c r="B103">
        <v>-13594629</v>
      </c>
    </row>
    <row r="104" spans="1:2" hidden="1" x14ac:dyDescent="0.3">
      <c r="A104" t="s">
        <v>7372</v>
      </c>
      <c r="B104">
        <v>121666058</v>
      </c>
    </row>
    <row r="105" spans="1:2" hidden="1" x14ac:dyDescent="0.3">
      <c r="A105" t="s">
        <v>7373</v>
      </c>
      <c r="B105">
        <v>-86856188</v>
      </c>
    </row>
    <row r="106" spans="1:2" hidden="1" x14ac:dyDescent="0.3">
      <c r="A106" t="s">
        <v>7374</v>
      </c>
      <c r="B106">
        <v>-99344497</v>
      </c>
    </row>
    <row r="107" spans="1:2" hidden="1" x14ac:dyDescent="0.3">
      <c r="A107" t="s">
        <v>7375</v>
      </c>
      <c r="B107">
        <v>-93153376</v>
      </c>
    </row>
    <row r="108" spans="1:2" hidden="1" x14ac:dyDescent="0.3">
      <c r="A108" t="s">
        <v>7376</v>
      </c>
      <c r="B108">
        <v>160706665</v>
      </c>
    </row>
    <row r="109" spans="1:2" hidden="1" x14ac:dyDescent="0.3">
      <c r="A109" t="s">
        <v>7377</v>
      </c>
      <c r="B109">
        <v>-113021005</v>
      </c>
    </row>
    <row r="110" spans="1:2" hidden="1" x14ac:dyDescent="0.3">
      <c r="A110" t="s">
        <v>7378</v>
      </c>
      <c r="B110">
        <v>-65267965</v>
      </c>
    </row>
    <row r="111" spans="1:2" hidden="1" x14ac:dyDescent="0.3">
      <c r="A111" t="s">
        <v>7379</v>
      </c>
      <c r="B111">
        <v>-50616376</v>
      </c>
    </row>
    <row r="112" spans="1:2" hidden="1" x14ac:dyDescent="0.3">
      <c r="A112" t="s">
        <v>7380</v>
      </c>
      <c r="B112">
        <v>58539855</v>
      </c>
    </row>
    <row r="113" spans="1:2" hidden="1" x14ac:dyDescent="0.3">
      <c r="A113" t="s">
        <v>7381</v>
      </c>
      <c r="B113">
        <v>168759914</v>
      </c>
    </row>
    <row r="114" spans="1:2" hidden="1" x14ac:dyDescent="0.3">
      <c r="A114" t="s">
        <v>7382</v>
      </c>
      <c r="B114">
        <v>-120706229</v>
      </c>
    </row>
    <row r="115" spans="1:2" hidden="1" x14ac:dyDescent="0.3">
      <c r="A115" t="s">
        <v>7383</v>
      </c>
      <c r="B115">
        <v>142000866</v>
      </c>
    </row>
    <row r="116" spans="1:2" hidden="1" x14ac:dyDescent="0.3">
      <c r="A116" t="s">
        <v>7384</v>
      </c>
      <c r="B116">
        <v>139994397</v>
      </c>
    </row>
    <row r="117" spans="1:2" hidden="1" x14ac:dyDescent="0.3">
      <c r="A117" t="s">
        <v>7385</v>
      </c>
      <c r="B117">
        <v>77946274</v>
      </c>
    </row>
    <row r="118" spans="1:2" hidden="1" x14ac:dyDescent="0.3">
      <c r="A118" t="s">
        <v>7386</v>
      </c>
      <c r="B118">
        <v>106386216</v>
      </c>
    </row>
    <row r="119" spans="1:2" hidden="1" x14ac:dyDescent="0.3">
      <c r="A119" t="s">
        <v>7387</v>
      </c>
      <c r="B119">
        <v>56456431</v>
      </c>
    </row>
    <row r="120" spans="1:2" hidden="1" x14ac:dyDescent="0.3">
      <c r="A120" t="s">
        <v>7388</v>
      </c>
      <c r="B120">
        <v>56435493</v>
      </c>
    </row>
    <row r="121" spans="1:2" hidden="1" x14ac:dyDescent="0.3">
      <c r="A121" t="s">
        <v>7389</v>
      </c>
      <c r="B121">
        <v>55343774</v>
      </c>
    </row>
    <row r="122" spans="1:2" hidden="1" x14ac:dyDescent="0.3">
      <c r="A122" t="s">
        <v>7390</v>
      </c>
      <c r="B122">
        <v>29982968</v>
      </c>
    </row>
    <row r="123" spans="1:2" hidden="1" x14ac:dyDescent="0.3">
      <c r="A123" t="s">
        <v>7391</v>
      </c>
      <c r="B123">
        <v>27243721</v>
      </c>
    </row>
    <row r="124" spans="1:2" hidden="1" x14ac:dyDescent="0.3">
      <c r="A124" t="s">
        <v>7392</v>
      </c>
      <c r="B124">
        <v>29883016</v>
      </c>
    </row>
    <row r="125" spans="1:2" hidden="1" x14ac:dyDescent="0.3">
      <c r="A125" t="s">
        <v>7393</v>
      </c>
      <c r="B125">
        <v>-10740241</v>
      </c>
    </row>
    <row r="126" spans="1:2" hidden="1" x14ac:dyDescent="0.3">
      <c r="A126" t="s">
        <v>7394</v>
      </c>
      <c r="B126">
        <v>250736600</v>
      </c>
    </row>
    <row r="127" spans="1:2" hidden="1" x14ac:dyDescent="0.3">
      <c r="A127" t="s">
        <v>7395</v>
      </c>
      <c r="B127">
        <v>131492479</v>
      </c>
    </row>
    <row r="128" spans="1:2" hidden="1" x14ac:dyDescent="0.3">
      <c r="A128" t="s">
        <v>7396</v>
      </c>
      <c r="B128">
        <v>36360018</v>
      </c>
    </row>
    <row r="129" spans="1:2" hidden="1" x14ac:dyDescent="0.3">
      <c r="A129" t="s">
        <v>7397</v>
      </c>
      <c r="B129">
        <v>3629485</v>
      </c>
    </row>
    <row r="130" spans="1:2" hidden="1" x14ac:dyDescent="0.3">
      <c r="A130" t="s">
        <v>7398</v>
      </c>
      <c r="B130">
        <v>-16624154</v>
      </c>
    </row>
    <row r="131" spans="1:2" hidden="1" x14ac:dyDescent="0.3">
      <c r="A131" t="s">
        <v>7399</v>
      </c>
      <c r="B131">
        <v>31015141</v>
      </c>
    </row>
    <row r="132" spans="1:2" hidden="1" x14ac:dyDescent="0.3">
      <c r="A132" t="s">
        <v>7400</v>
      </c>
      <c r="B132">
        <v>-35946421</v>
      </c>
    </row>
    <row r="133" spans="1:2" hidden="1" x14ac:dyDescent="0.3">
      <c r="A133" t="s">
        <v>7401</v>
      </c>
      <c r="B133">
        <v>-30579748</v>
      </c>
    </row>
    <row r="134" spans="1:2" hidden="1" x14ac:dyDescent="0.3">
      <c r="A134" t="s">
        <v>7402</v>
      </c>
      <c r="B134">
        <v>-66359574</v>
      </c>
    </row>
    <row r="135" spans="1:2" hidden="1" x14ac:dyDescent="0.3">
      <c r="A135" t="s">
        <v>7403</v>
      </c>
      <c r="B135">
        <v>-20288322</v>
      </c>
    </row>
    <row r="136" spans="1:2" hidden="1" x14ac:dyDescent="0.3">
      <c r="A136" t="s">
        <v>7404</v>
      </c>
      <c r="B136">
        <v>45000874</v>
      </c>
    </row>
    <row r="137" spans="1:2" hidden="1" x14ac:dyDescent="0.3">
      <c r="A137" t="s">
        <v>7405</v>
      </c>
      <c r="B137">
        <v>-88062505</v>
      </c>
    </row>
    <row r="138" spans="1:2" hidden="1" x14ac:dyDescent="0.3">
      <c r="A138" t="s">
        <v>7406</v>
      </c>
      <c r="B138">
        <v>-23402879</v>
      </c>
    </row>
    <row r="139" spans="1:2" hidden="1" x14ac:dyDescent="0.3">
      <c r="A139" t="s">
        <v>7407</v>
      </c>
      <c r="B139">
        <v>15230261</v>
      </c>
    </row>
    <row r="140" spans="1:2" hidden="1" x14ac:dyDescent="0.3">
      <c r="A140" t="s">
        <v>7408</v>
      </c>
      <c r="B140">
        <v>-18435269</v>
      </c>
    </row>
    <row r="141" spans="1:2" hidden="1" x14ac:dyDescent="0.3">
      <c r="A141" t="s">
        <v>7409</v>
      </c>
      <c r="B141">
        <v>-16617691</v>
      </c>
    </row>
    <row r="142" spans="1:2" hidden="1" x14ac:dyDescent="0.3">
      <c r="A142" t="s">
        <v>7410</v>
      </c>
      <c r="B142">
        <v>-76896216</v>
      </c>
    </row>
    <row r="143" spans="1:2" hidden="1" x14ac:dyDescent="0.3">
      <c r="A143" t="s">
        <v>7411</v>
      </c>
      <c r="B143">
        <v>-128620685</v>
      </c>
    </row>
    <row r="144" spans="1:2" hidden="1" x14ac:dyDescent="0.3">
      <c r="A144" t="s">
        <v>7412</v>
      </c>
      <c r="B144">
        <v>-84540684</v>
      </c>
    </row>
    <row r="145" spans="1:2" hidden="1" x14ac:dyDescent="0.3">
      <c r="A145" t="s">
        <v>7413</v>
      </c>
      <c r="B145">
        <v>-115035182</v>
      </c>
    </row>
    <row r="146" spans="1:2" hidden="1" x14ac:dyDescent="0.3">
      <c r="A146" t="s">
        <v>7414</v>
      </c>
      <c r="B146">
        <v>-33494358</v>
      </c>
    </row>
    <row r="147" spans="1:2" hidden="1" x14ac:dyDescent="0.3">
      <c r="A147" t="s">
        <v>7415</v>
      </c>
      <c r="B147">
        <v>-41771652</v>
      </c>
    </row>
    <row r="148" spans="1:2" hidden="1" x14ac:dyDescent="0.3">
      <c r="A148" t="s">
        <v>7416</v>
      </c>
      <c r="B148">
        <v>71366733</v>
      </c>
    </row>
    <row r="149" spans="1:2" hidden="1" x14ac:dyDescent="0.3">
      <c r="A149" t="s">
        <v>7417</v>
      </c>
      <c r="B149">
        <v>18201106</v>
      </c>
    </row>
    <row r="150" spans="1:2" hidden="1" x14ac:dyDescent="0.3">
      <c r="A150" t="s">
        <v>7418</v>
      </c>
      <c r="B150">
        <v>-25900341</v>
      </c>
    </row>
    <row r="151" spans="1:2" hidden="1" x14ac:dyDescent="0.3">
      <c r="A151" t="s">
        <v>7419</v>
      </c>
      <c r="B151">
        <v>61573391</v>
      </c>
    </row>
    <row r="152" spans="1:2" hidden="1" x14ac:dyDescent="0.3">
      <c r="A152" t="s">
        <v>7420</v>
      </c>
      <c r="B152">
        <v>50418803</v>
      </c>
    </row>
    <row r="153" spans="1:2" hidden="1" x14ac:dyDescent="0.3">
      <c r="A153" t="s">
        <v>7421</v>
      </c>
      <c r="B153">
        <v>-67838031</v>
      </c>
    </row>
    <row r="154" spans="1:2" hidden="1" x14ac:dyDescent="0.3">
      <c r="A154" t="s">
        <v>7422</v>
      </c>
      <c r="B154">
        <v>-1476537</v>
      </c>
    </row>
    <row r="155" spans="1:2" hidden="1" x14ac:dyDescent="0.3">
      <c r="A155" t="s">
        <v>7423</v>
      </c>
      <c r="B155">
        <v>64364921</v>
      </c>
    </row>
    <row r="156" spans="1:2" hidden="1" x14ac:dyDescent="0.3">
      <c r="A156" t="s">
        <v>7424</v>
      </c>
      <c r="B156">
        <v>-41599308</v>
      </c>
    </row>
    <row r="157" spans="1:2" hidden="1" x14ac:dyDescent="0.3">
      <c r="A157" t="s">
        <v>7425</v>
      </c>
      <c r="B157">
        <v>10332737</v>
      </c>
    </row>
    <row r="158" spans="1:2" hidden="1" x14ac:dyDescent="0.3">
      <c r="A158" t="s">
        <v>7426</v>
      </c>
      <c r="B158">
        <v>-28889425</v>
      </c>
    </row>
    <row r="159" spans="1:2" hidden="1" x14ac:dyDescent="0.3">
      <c r="A159" t="s">
        <v>7427</v>
      </c>
      <c r="B159">
        <v>-74992955</v>
      </c>
    </row>
    <row r="160" spans="1:2" hidden="1" x14ac:dyDescent="0.3">
      <c r="A160" t="s">
        <v>7428</v>
      </c>
      <c r="B160">
        <v>107704099</v>
      </c>
    </row>
    <row r="161" spans="1:2" hidden="1" x14ac:dyDescent="0.3">
      <c r="A161" t="s">
        <v>7429</v>
      </c>
      <c r="B161">
        <v>264706375</v>
      </c>
    </row>
    <row r="162" spans="1:2" hidden="1" x14ac:dyDescent="0.3">
      <c r="A162" t="s">
        <v>7430</v>
      </c>
      <c r="B162">
        <v>31997107</v>
      </c>
    </row>
    <row r="163" spans="1:2" hidden="1" x14ac:dyDescent="0.3">
      <c r="A163" t="s">
        <v>7431</v>
      </c>
      <c r="B163">
        <v>-108858926</v>
      </c>
    </row>
    <row r="164" spans="1:2" hidden="1" x14ac:dyDescent="0.3">
      <c r="A164" t="s">
        <v>7432</v>
      </c>
      <c r="B164">
        <v>-103295584</v>
      </c>
    </row>
    <row r="165" spans="1:2" hidden="1" x14ac:dyDescent="0.3">
      <c r="A165" t="s">
        <v>7433</v>
      </c>
      <c r="B165">
        <v>-22496684</v>
      </c>
    </row>
    <row r="166" spans="1:2" hidden="1" x14ac:dyDescent="0.3">
      <c r="A166" t="s">
        <v>7434</v>
      </c>
      <c r="B166">
        <v>-10265197</v>
      </c>
    </row>
    <row r="167" spans="1:2" hidden="1" x14ac:dyDescent="0.3">
      <c r="A167" t="s">
        <v>7435</v>
      </c>
      <c r="B167">
        <v>-4877005</v>
      </c>
    </row>
    <row r="168" spans="1:2" hidden="1" x14ac:dyDescent="0.3">
      <c r="A168" t="s">
        <v>7436</v>
      </c>
      <c r="B168">
        <v>-7487948</v>
      </c>
    </row>
    <row r="169" spans="1:2" hidden="1" x14ac:dyDescent="0.3">
      <c r="A169" t="s">
        <v>7437</v>
      </c>
      <c r="B169">
        <v>-61357548</v>
      </c>
    </row>
    <row r="170" spans="1:2" hidden="1" x14ac:dyDescent="0.3">
      <c r="A170" t="s">
        <v>7438</v>
      </c>
      <c r="B170">
        <v>-104868170</v>
      </c>
    </row>
    <row r="171" spans="1:2" hidden="1" x14ac:dyDescent="0.3">
      <c r="A171" t="s">
        <v>7439</v>
      </c>
      <c r="B171">
        <v>36636816</v>
      </c>
    </row>
    <row r="172" spans="1:2" hidden="1" x14ac:dyDescent="0.3">
      <c r="A172" t="s">
        <v>7440</v>
      </c>
      <c r="B172">
        <v>-8069340</v>
      </c>
    </row>
    <row r="173" spans="1:2" hidden="1" x14ac:dyDescent="0.3">
      <c r="A173" t="s">
        <v>7441</v>
      </c>
      <c r="B173">
        <v>-56073614</v>
      </c>
    </row>
    <row r="174" spans="1:2" hidden="1" x14ac:dyDescent="0.3">
      <c r="A174" t="s">
        <v>7442</v>
      </c>
      <c r="B174">
        <v>172298923</v>
      </c>
    </row>
    <row r="175" spans="1:2" hidden="1" x14ac:dyDescent="0.3">
      <c r="A175" t="s">
        <v>7443</v>
      </c>
      <c r="B175">
        <v>-71007672</v>
      </c>
    </row>
    <row r="176" spans="1:2" hidden="1" x14ac:dyDescent="0.3">
      <c r="A176" t="s">
        <v>7444</v>
      </c>
      <c r="B176">
        <v>-15481610</v>
      </c>
    </row>
    <row r="177" spans="1:2" hidden="1" x14ac:dyDescent="0.3">
      <c r="A177" t="s">
        <v>7445</v>
      </c>
      <c r="B177">
        <v>-87207693</v>
      </c>
    </row>
    <row r="178" spans="1:2" hidden="1" x14ac:dyDescent="0.3">
      <c r="A178" t="s">
        <v>7446</v>
      </c>
      <c r="B178">
        <v>48635922</v>
      </c>
    </row>
    <row r="179" spans="1:2" hidden="1" x14ac:dyDescent="0.3">
      <c r="A179" t="s">
        <v>7447</v>
      </c>
      <c r="B179">
        <v>-51975100</v>
      </c>
    </row>
    <row r="180" spans="1:2" hidden="1" x14ac:dyDescent="0.3">
      <c r="A180" t="s">
        <v>7448</v>
      </c>
      <c r="B180">
        <v>-11792806</v>
      </c>
    </row>
    <row r="181" spans="1:2" hidden="1" x14ac:dyDescent="0.3">
      <c r="A181" t="s">
        <v>7449</v>
      </c>
      <c r="B181">
        <v>-48651080</v>
      </c>
    </row>
    <row r="182" spans="1:2" hidden="1" x14ac:dyDescent="0.3">
      <c r="A182" t="s">
        <v>7450</v>
      </c>
      <c r="B182">
        <v>117137090</v>
      </c>
    </row>
    <row r="183" spans="1:2" hidden="1" x14ac:dyDescent="0.3">
      <c r="A183" t="s">
        <v>7451</v>
      </c>
      <c r="B183">
        <v>85395021</v>
      </c>
    </row>
    <row r="184" spans="1:2" hidden="1" x14ac:dyDescent="0.3">
      <c r="A184" t="s">
        <v>7452</v>
      </c>
      <c r="B184">
        <v>50191634</v>
      </c>
    </row>
    <row r="185" spans="1:2" hidden="1" x14ac:dyDescent="0.3">
      <c r="A185" t="s">
        <v>7453</v>
      </c>
      <c r="B185">
        <v>294645577</v>
      </c>
    </row>
    <row r="186" spans="1:2" hidden="1" x14ac:dyDescent="0.3">
      <c r="A186" t="s">
        <v>7454</v>
      </c>
      <c r="B186">
        <v>42343675</v>
      </c>
    </row>
    <row r="187" spans="1:2" hidden="1" x14ac:dyDescent="0.3">
      <c r="A187" t="s">
        <v>7455</v>
      </c>
      <c r="B187">
        <v>102277056</v>
      </c>
    </row>
    <row r="188" spans="1:2" hidden="1" x14ac:dyDescent="0.3">
      <c r="A188" t="s">
        <v>7456</v>
      </c>
      <c r="B188">
        <v>8396624</v>
      </c>
    </row>
    <row r="189" spans="1:2" hidden="1" x14ac:dyDescent="0.3">
      <c r="A189" t="s">
        <v>7457</v>
      </c>
      <c r="B189">
        <v>19234747</v>
      </c>
    </row>
    <row r="190" spans="1:2" hidden="1" x14ac:dyDescent="0.3">
      <c r="A190" t="s">
        <v>7458</v>
      </c>
      <c r="B190">
        <v>8311368</v>
      </c>
    </row>
    <row r="191" spans="1:2" hidden="1" x14ac:dyDescent="0.3">
      <c r="A191" t="s">
        <v>7459</v>
      </c>
      <c r="B191">
        <v>-23839471</v>
      </c>
    </row>
    <row r="192" spans="1:2" hidden="1" x14ac:dyDescent="0.3">
      <c r="A192" t="s">
        <v>7460</v>
      </c>
      <c r="B192">
        <v>-57435963</v>
      </c>
    </row>
    <row r="193" spans="1:2" hidden="1" x14ac:dyDescent="0.3">
      <c r="A193" t="s">
        <v>7461</v>
      </c>
      <c r="B193">
        <v>119358727</v>
      </c>
    </row>
    <row r="194" spans="1:2" hidden="1" x14ac:dyDescent="0.3">
      <c r="A194" t="s">
        <v>7462</v>
      </c>
      <c r="B194">
        <v>-80448338</v>
      </c>
    </row>
    <row r="195" spans="1:2" hidden="1" x14ac:dyDescent="0.3">
      <c r="A195" t="s">
        <v>7463</v>
      </c>
      <c r="B195">
        <v>-69477903</v>
      </c>
    </row>
    <row r="196" spans="1:2" hidden="1" x14ac:dyDescent="0.3">
      <c r="A196" t="s">
        <v>7464</v>
      </c>
      <c r="B196">
        <v>10248063</v>
      </c>
    </row>
    <row r="197" spans="1:2" hidden="1" x14ac:dyDescent="0.3">
      <c r="A197" t="s">
        <v>7465</v>
      </c>
      <c r="B197">
        <v>5529689.5</v>
      </c>
    </row>
    <row r="198" spans="1:2" hidden="1" x14ac:dyDescent="0.3">
      <c r="A198" t="s">
        <v>7466</v>
      </c>
      <c r="B198">
        <v>-13266274</v>
      </c>
    </row>
    <row r="199" spans="1:2" hidden="1" x14ac:dyDescent="0.3">
      <c r="A199" t="s">
        <v>7467</v>
      </c>
      <c r="B199">
        <v>18337537</v>
      </c>
    </row>
    <row r="200" spans="1:2" hidden="1" x14ac:dyDescent="0.3">
      <c r="A200" t="s">
        <v>7468</v>
      </c>
      <c r="B200">
        <v>192557891</v>
      </c>
    </row>
    <row r="201" spans="1:2" hidden="1" x14ac:dyDescent="0.3">
      <c r="A201" t="s">
        <v>7469</v>
      </c>
      <c r="B201">
        <v>-96407585</v>
      </c>
    </row>
    <row r="202" spans="1:2" hidden="1" x14ac:dyDescent="0.3">
      <c r="A202" t="s">
        <v>7470</v>
      </c>
      <c r="B202">
        <v>165388685</v>
      </c>
    </row>
    <row r="203" spans="1:2" hidden="1" x14ac:dyDescent="0.3">
      <c r="A203" t="s">
        <v>7471</v>
      </c>
      <c r="B203">
        <v>5529689.5</v>
      </c>
    </row>
    <row r="204" spans="1:2" hidden="1" x14ac:dyDescent="0.3">
      <c r="A204" t="s">
        <v>7472</v>
      </c>
      <c r="B204">
        <v>212103873</v>
      </c>
    </row>
    <row r="205" spans="1:2" hidden="1" x14ac:dyDescent="0.3">
      <c r="A205" t="s">
        <v>7473</v>
      </c>
      <c r="B205">
        <v>92536138</v>
      </c>
    </row>
    <row r="206" spans="1:2" hidden="1" x14ac:dyDescent="0.3">
      <c r="A206" t="s">
        <v>7474</v>
      </c>
      <c r="B206">
        <v>28536019</v>
      </c>
    </row>
    <row r="207" spans="1:2" hidden="1" x14ac:dyDescent="0.3">
      <c r="A207" t="s">
        <v>7475</v>
      </c>
      <c r="B207">
        <v>104948780</v>
      </c>
    </row>
    <row r="208" spans="1:2" hidden="1" x14ac:dyDescent="0.3">
      <c r="A208" t="s">
        <v>7476</v>
      </c>
      <c r="B208">
        <v>84805005</v>
      </c>
    </row>
    <row r="209" spans="1:2" hidden="1" x14ac:dyDescent="0.3">
      <c r="A209" t="s">
        <v>7477</v>
      </c>
      <c r="B209">
        <v>61830669</v>
      </c>
    </row>
    <row r="210" spans="1:2" hidden="1" x14ac:dyDescent="0.3">
      <c r="A210" t="s">
        <v>7478</v>
      </c>
      <c r="B210">
        <v>38192114</v>
      </c>
    </row>
    <row r="211" spans="1:2" hidden="1" x14ac:dyDescent="0.3">
      <c r="A211" t="s">
        <v>7479</v>
      </c>
      <c r="B211">
        <v>54412921</v>
      </c>
    </row>
    <row r="212" spans="1:2" hidden="1" x14ac:dyDescent="0.3">
      <c r="A212" t="s">
        <v>7480</v>
      </c>
      <c r="B212">
        <v>-52305212</v>
      </c>
    </row>
    <row r="213" spans="1:2" hidden="1" x14ac:dyDescent="0.3">
      <c r="A213" t="s">
        <v>7481</v>
      </c>
      <c r="B213">
        <v>-11834365</v>
      </c>
    </row>
    <row r="214" spans="1:2" hidden="1" x14ac:dyDescent="0.3">
      <c r="A214" t="s">
        <v>7482</v>
      </c>
      <c r="B214">
        <v>-17714996</v>
      </c>
    </row>
    <row r="215" spans="1:2" hidden="1" x14ac:dyDescent="0.3">
      <c r="A215" t="s">
        <v>7483</v>
      </c>
      <c r="B215">
        <v>137031035</v>
      </c>
    </row>
    <row r="216" spans="1:2" hidden="1" x14ac:dyDescent="0.3">
      <c r="A216" t="s">
        <v>7484</v>
      </c>
      <c r="B216">
        <v>61739919</v>
      </c>
    </row>
    <row r="217" spans="1:2" hidden="1" x14ac:dyDescent="0.3">
      <c r="A217" t="s">
        <v>7485</v>
      </c>
      <c r="B217">
        <v>90397307</v>
      </c>
    </row>
    <row r="218" spans="1:2" hidden="1" x14ac:dyDescent="0.3">
      <c r="A218" t="s">
        <v>7486</v>
      </c>
      <c r="B218">
        <v>42618434</v>
      </c>
    </row>
    <row r="219" spans="1:2" hidden="1" x14ac:dyDescent="0.3">
      <c r="A219" t="s">
        <v>7487</v>
      </c>
      <c r="B219">
        <v>1920333</v>
      </c>
    </row>
    <row r="220" spans="1:2" hidden="1" x14ac:dyDescent="0.3">
      <c r="A220" t="s">
        <v>7488</v>
      </c>
      <c r="B220">
        <v>4976634</v>
      </c>
    </row>
    <row r="221" spans="1:2" hidden="1" x14ac:dyDescent="0.3">
      <c r="A221" t="s">
        <v>7489</v>
      </c>
      <c r="B221">
        <v>5802596</v>
      </c>
    </row>
    <row r="222" spans="1:2" hidden="1" x14ac:dyDescent="0.3">
      <c r="A222" t="s">
        <v>7490</v>
      </c>
      <c r="B222">
        <v>-11478165</v>
      </c>
    </row>
    <row r="223" spans="1:2" hidden="1" x14ac:dyDescent="0.3">
      <c r="A223" t="s">
        <v>7491</v>
      </c>
      <c r="B223">
        <v>-19314120</v>
      </c>
    </row>
    <row r="224" spans="1:2" hidden="1" x14ac:dyDescent="0.3">
      <c r="A224" t="s">
        <v>7492</v>
      </c>
      <c r="B224">
        <v>-3535096</v>
      </c>
    </row>
    <row r="225" spans="1:2" hidden="1" x14ac:dyDescent="0.3">
      <c r="A225" t="s">
        <v>7493</v>
      </c>
      <c r="B225">
        <v>-55263886</v>
      </c>
    </row>
    <row r="226" spans="1:2" hidden="1" x14ac:dyDescent="0.3">
      <c r="A226" t="s">
        <v>7494</v>
      </c>
      <c r="B226">
        <v>-21949883</v>
      </c>
    </row>
    <row r="227" spans="1:2" hidden="1" x14ac:dyDescent="0.3">
      <c r="A227" t="s">
        <v>7495</v>
      </c>
      <c r="B227">
        <v>-47362515</v>
      </c>
    </row>
    <row r="228" spans="1:2" hidden="1" x14ac:dyDescent="0.3">
      <c r="A228" t="s">
        <v>7496</v>
      </c>
      <c r="B228">
        <v>-41392993</v>
      </c>
    </row>
    <row r="229" spans="1:2" hidden="1" x14ac:dyDescent="0.3">
      <c r="A229" t="s">
        <v>7497</v>
      </c>
      <c r="B229">
        <v>-76070659</v>
      </c>
    </row>
    <row r="230" spans="1:2" hidden="1" x14ac:dyDescent="0.3">
      <c r="A230" t="s">
        <v>7498</v>
      </c>
      <c r="B230">
        <v>-89787380</v>
      </c>
    </row>
    <row r="231" spans="1:2" hidden="1" x14ac:dyDescent="0.3">
      <c r="A231" t="s">
        <v>7499</v>
      </c>
      <c r="B231">
        <v>-40581346</v>
      </c>
    </row>
    <row r="232" spans="1:2" hidden="1" x14ac:dyDescent="0.3">
      <c r="A232" t="s">
        <v>7500</v>
      </c>
      <c r="B232">
        <v>-30978265</v>
      </c>
    </row>
    <row r="233" spans="1:2" hidden="1" x14ac:dyDescent="0.3">
      <c r="A233" t="s">
        <v>7501</v>
      </c>
      <c r="B233">
        <v>267262555</v>
      </c>
    </row>
    <row r="234" spans="1:2" hidden="1" x14ac:dyDescent="0.3">
      <c r="A234" t="s">
        <v>7502</v>
      </c>
      <c r="B234">
        <v>195675583</v>
      </c>
    </row>
    <row r="235" spans="1:2" hidden="1" x14ac:dyDescent="0.3">
      <c r="A235" t="s">
        <v>7503</v>
      </c>
      <c r="B235">
        <v>174907418</v>
      </c>
    </row>
    <row r="236" spans="1:2" hidden="1" x14ac:dyDescent="0.3">
      <c r="A236" t="s">
        <v>7504</v>
      </c>
      <c r="B236">
        <v>12550960</v>
      </c>
    </row>
    <row r="237" spans="1:2" x14ac:dyDescent="0.3">
      <c r="A237" t="s">
        <v>7505</v>
      </c>
      <c r="B237">
        <v>359544677</v>
      </c>
    </row>
    <row r="238" spans="1:2" hidden="1" x14ac:dyDescent="0.3">
      <c r="A238" t="s">
        <v>7506</v>
      </c>
      <c r="B238">
        <v>52165546</v>
      </c>
    </row>
    <row r="239" spans="1:2" hidden="1" x14ac:dyDescent="0.3">
      <c r="A239" t="s">
        <v>7507</v>
      </c>
      <c r="B239">
        <v>-52470310.5</v>
      </c>
    </row>
    <row r="240" spans="1:2" hidden="1" x14ac:dyDescent="0.3">
      <c r="A240" t="s">
        <v>7508</v>
      </c>
      <c r="B240">
        <v>-74088170</v>
      </c>
    </row>
    <row r="241" spans="1:2" hidden="1" x14ac:dyDescent="0.3">
      <c r="A241" t="s">
        <v>7509</v>
      </c>
      <c r="B241">
        <v>-67047980</v>
      </c>
    </row>
    <row r="242" spans="1:2" hidden="1" x14ac:dyDescent="0.3">
      <c r="A242" t="s">
        <v>7510</v>
      </c>
      <c r="B242">
        <v>65871240</v>
      </c>
    </row>
    <row r="243" spans="1:2" hidden="1" x14ac:dyDescent="0.3">
      <c r="A243" t="s">
        <v>7511</v>
      </c>
      <c r="B243">
        <v>174084951</v>
      </c>
    </row>
    <row r="244" spans="1:2" hidden="1" x14ac:dyDescent="0.3">
      <c r="A244" t="s">
        <v>7512</v>
      </c>
      <c r="B244">
        <v>-48844258</v>
      </c>
    </row>
    <row r="245" spans="1:2" hidden="1" x14ac:dyDescent="0.3">
      <c r="A245" t="s">
        <v>7513</v>
      </c>
      <c r="B245">
        <v>-53361326</v>
      </c>
    </row>
    <row r="246" spans="1:2" hidden="1" x14ac:dyDescent="0.3">
      <c r="A246" t="s">
        <v>7514</v>
      </c>
      <c r="B246">
        <v>-63885779</v>
      </c>
    </row>
    <row r="247" spans="1:2" hidden="1" x14ac:dyDescent="0.3">
      <c r="A247" t="s">
        <v>7515</v>
      </c>
      <c r="B247">
        <v>140863268</v>
      </c>
    </row>
    <row r="248" spans="1:2" hidden="1" x14ac:dyDescent="0.3">
      <c r="A248" t="s">
        <v>7516</v>
      </c>
      <c r="B248">
        <v>45181732</v>
      </c>
    </row>
    <row r="249" spans="1:2" hidden="1" x14ac:dyDescent="0.3">
      <c r="A249" t="s">
        <v>7517</v>
      </c>
      <c r="B249">
        <v>15332007</v>
      </c>
    </row>
    <row r="250" spans="1:2" hidden="1" x14ac:dyDescent="0.3">
      <c r="A250" t="s">
        <v>7518</v>
      </c>
      <c r="B250">
        <v>3330342</v>
      </c>
    </row>
    <row r="251" spans="1:2" hidden="1" x14ac:dyDescent="0.3">
      <c r="A251" t="s">
        <v>7519</v>
      </c>
      <c r="B251">
        <v>15531634</v>
      </c>
    </row>
    <row r="252" spans="1:2" hidden="1" x14ac:dyDescent="0.3">
      <c r="A252" t="s">
        <v>7520</v>
      </c>
      <c r="B252">
        <v>66336103</v>
      </c>
    </row>
    <row r="253" spans="1:2" hidden="1" x14ac:dyDescent="0.3">
      <c r="A253" t="s">
        <v>7521</v>
      </c>
      <c r="B253">
        <v>19995817</v>
      </c>
    </row>
    <row r="254" spans="1:2" hidden="1" x14ac:dyDescent="0.3">
      <c r="A254" t="s">
        <v>7522</v>
      </c>
      <c r="B254">
        <v>-7391173</v>
      </c>
    </row>
    <row r="255" spans="1:2" hidden="1" x14ac:dyDescent="0.3">
      <c r="A255" t="s">
        <v>7523</v>
      </c>
      <c r="B255">
        <v>-69223741</v>
      </c>
    </row>
    <row r="256" spans="1:2" hidden="1" x14ac:dyDescent="0.3">
      <c r="A256" t="s">
        <v>7524</v>
      </c>
      <c r="B256">
        <v>-21219958</v>
      </c>
    </row>
    <row r="257" spans="1:2" hidden="1" x14ac:dyDescent="0.3">
      <c r="A257" t="s">
        <v>7525</v>
      </c>
      <c r="B257">
        <v>-3630883</v>
      </c>
    </row>
    <row r="258" spans="1:2" hidden="1" x14ac:dyDescent="0.3">
      <c r="A258" t="s">
        <v>7526</v>
      </c>
      <c r="B258">
        <v>32614158</v>
      </c>
    </row>
    <row r="259" spans="1:2" hidden="1" x14ac:dyDescent="0.3">
      <c r="A259" t="s">
        <v>7527</v>
      </c>
      <c r="B259">
        <v>-59973647</v>
      </c>
    </row>
    <row r="260" spans="1:2" hidden="1" x14ac:dyDescent="0.3">
      <c r="A260" t="s">
        <v>7528</v>
      </c>
      <c r="B260">
        <v>-43997807</v>
      </c>
    </row>
    <row r="261" spans="1:2" hidden="1" x14ac:dyDescent="0.3">
      <c r="A261" t="s">
        <v>7529</v>
      </c>
      <c r="B261">
        <v>-24536691</v>
      </c>
    </row>
    <row r="262" spans="1:2" hidden="1" x14ac:dyDescent="0.3">
      <c r="A262" t="s">
        <v>7530</v>
      </c>
      <c r="B262">
        <v>-33982216</v>
      </c>
    </row>
    <row r="263" spans="1:2" hidden="1" x14ac:dyDescent="0.3">
      <c r="A263" t="s">
        <v>7531</v>
      </c>
      <c r="B263">
        <v>-111931604</v>
      </c>
    </row>
    <row r="264" spans="1:2" hidden="1" x14ac:dyDescent="0.3">
      <c r="A264" t="s">
        <v>7532</v>
      </c>
      <c r="B264">
        <v>-48343151</v>
      </c>
    </row>
    <row r="265" spans="1:2" hidden="1" x14ac:dyDescent="0.3">
      <c r="A265" t="s">
        <v>7533</v>
      </c>
      <c r="B265">
        <v>24520804</v>
      </c>
    </row>
    <row r="266" spans="1:2" hidden="1" x14ac:dyDescent="0.3">
      <c r="A266" t="s">
        <v>7534</v>
      </c>
      <c r="B266">
        <v>220837577</v>
      </c>
    </row>
    <row r="267" spans="1:2" hidden="1" x14ac:dyDescent="0.3">
      <c r="A267" t="s">
        <v>7535</v>
      </c>
      <c r="B267">
        <v>-85995841</v>
      </c>
    </row>
    <row r="268" spans="1:2" hidden="1" x14ac:dyDescent="0.3">
      <c r="A268" t="s">
        <v>7536</v>
      </c>
      <c r="B268">
        <v>-48816034</v>
      </c>
    </row>
    <row r="269" spans="1:2" hidden="1" x14ac:dyDescent="0.3">
      <c r="A269" t="s">
        <v>7537</v>
      </c>
      <c r="B269">
        <v>-8553105</v>
      </c>
    </row>
    <row r="270" spans="1:2" hidden="1" x14ac:dyDescent="0.3">
      <c r="A270" t="s">
        <v>7538</v>
      </c>
      <c r="B270">
        <v>24795350</v>
      </c>
    </row>
    <row r="271" spans="1:2" hidden="1" x14ac:dyDescent="0.3">
      <c r="A271" t="s">
        <v>7539</v>
      </c>
      <c r="B271">
        <v>-82603302</v>
      </c>
    </row>
    <row r="272" spans="1:2" hidden="1" x14ac:dyDescent="0.3">
      <c r="A272" t="s">
        <v>7540</v>
      </c>
      <c r="B272">
        <v>7015224</v>
      </c>
    </row>
    <row r="273" spans="1:2" hidden="1" x14ac:dyDescent="0.3">
      <c r="A273" t="s">
        <v>7541</v>
      </c>
      <c r="B273">
        <v>-625893</v>
      </c>
    </row>
    <row r="274" spans="1:2" hidden="1" x14ac:dyDescent="0.3">
      <c r="A274" t="s">
        <v>7542</v>
      </c>
      <c r="B274">
        <v>120430993</v>
      </c>
    </row>
    <row r="275" spans="1:2" hidden="1" x14ac:dyDescent="0.3">
      <c r="A275" t="s">
        <v>7543</v>
      </c>
      <c r="B275">
        <v>-90200974</v>
      </c>
    </row>
    <row r="276" spans="1:2" hidden="1" x14ac:dyDescent="0.3">
      <c r="A276" t="s">
        <v>7544</v>
      </c>
      <c r="B276">
        <v>-83287549</v>
      </c>
    </row>
    <row r="277" spans="1:2" hidden="1" x14ac:dyDescent="0.3">
      <c r="A277" t="s">
        <v>7545</v>
      </c>
      <c r="B277">
        <v>11643008</v>
      </c>
    </row>
    <row r="278" spans="1:2" hidden="1" x14ac:dyDescent="0.3">
      <c r="A278" t="s">
        <v>7546</v>
      </c>
      <c r="B278">
        <v>84670866</v>
      </c>
    </row>
    <row r="279" spans="1:2" hidden="1" x14ac:dyDescent="0.3">
      <c r="A279" t="s">
        <v>7547</v>
      </c>
      <c r="B279">
        <v>30014112</v>
      </c>
    </row>
    <row r="280" spans="1:2" hidden="1" x14ac:dyDescent="0.3">
      <c r="A280" t="s">
        <v>7548</v>
      </c>
      <c r="B280">
        <v>161970615</v>
      </c>
    </row>
    <row r="281" spans="1:2" hidden="1" x14ac:dyDescent="0.3">
      <c r="A281" t="s">
        <v>7549</v>
      </c>
      <c r="B281">
        <v>17007184</v>
      </c>
    </row>
    <row r="282" spans="1:2" hidden="1" x14ac:dyDescent="0.3">
      <c r="A282" t="s">
        <v>7550</v>
      </c>
      <c r="B282">
        <v>80011740</v>
      </c>
    </row>
    <row r="283" spans="1:2" hidden="1" x14ac:dyDescent="0.3">
      <c r="A283" t="s">
        <v>7551</v>
      </c>
      <c r="B283">
        <v>102843350</v>
      </c>
    </row>
    <row r="284" spans="1:2" hidden="1" x14ac:dyDescent="0.3">
      <c r="A284" t="s">
        <v>7552</v>
      </c>
      <c r="B284">
        <v>-2969275</v>
      </c>
    </row>
    <row r="285" spans="1:2" hidden="1" x14ac:dyDescent="0.3">
      <c r="A285" t="s">
        <v>7553</v>
      </c>
      <c r="B285">
        <v>30127620</v>
      </c>
    </row>
    <row r="286" spans="1:2" hidden="1" x14ac:dyDescent="0.3">
      <c r="A286" t="s">
        <v>7554</v>
      </c>
      <c r="B286">
        <v>31282411</v>
      </c>
    </row>
    <row r="287" spans="1:2" hidden="1" x14ac:dyDescent="0.3">
      <c r="A287" t="s">
        <v>7555</v>
      </c>
      <c r="B287">
        <v>-34547688</v>
      </c>
    </row>
    <row r="288" spans="1:2" hidden="1" x14ac:dyDescent="0.3">
      <c r="A288" t="s">
        <v>7556</v>
      </c>
      <c r="B288">
        <v>48383780</v>
      </c>
    </row>
    <row r="289" spans="1:2" hidden="1" x14ac:dyDescent="0.3">
      <c r="A289" t="s">
        <v>7557</v>
      </c>
      <c r="B289">
        <v>19219978</v>
      </c>
    </row>
    <row r="290" spans="1:2" hidden="1" x14ac:dyDescent="0.3">
      <c r="A290" t="s">
        <v>7558</v>
      </c>
      <c r="B290">
        <v>1228120</v>
      </c>
    </row>
    <row r="291" spans="1:2" hidden="1" x14ac:dyDescent="0.3">
      <c r="A291" t="s">
        <v>7559</v>
      </c>
      <c r="B291">
        <v>62804648</v>
      </c>
    </row>
    <row r="292" spans="1:2" hidden="1" x14ac:dyDescent="0.3">
      <c r="A292" t="s">
        <v>7560</v>
      </c>
      <c r="B292">
        <v>117603</v>
      </c>
    </row>
    <row r="293" spans="1:2" hidden="1" x14ac:dyDescent="0.3">
      <c r="A293" t="s">
        <v>7561</v>
      </c>
      <c r="B293">
        <v>-10703427</v>
      </c>
    </row>
    <row r="294" spans="1:2" hidden="1" x14ac:dyDescent="0.3">
      <c r="A294" t="s">
        <v>7562</v>
      </c>
      <c r="B294">
        <v>-6982599</v>
      </c>
    </row>
    <row r="295" spans="1:2" hidden="1" x14ac:dyDescent="0.3">
      <c r="A295" t="s">
        <v>7563</v>
      </c>
      <c r="B295">
        <v>73005002</v>
      </c>
    </row>
    <row r="296" spans="1:2" hidden="1" x14ac:dyDescent="0.3">
      <c r="A296" t="s">
        <v>7564</v>
      </c>
      <c r="B296">
        <v>-24969837</v>
      </c>
    </row>
    <row r="297" spans="1:2" hidden="1" x14ac:dyDescent="0.3">
      <c r="A297" t="s">
        <v>7565</v>
      </c>
      <c r="B297">
        <v>-22777816</v>
      </c>
    </row>
    <row r="298" spans="1:2" hidden="1" x14ac:dyDescent="0.3">
      <c r="A298" t="s">
        <v>7566</v>
      </c>
      <c r="B298">
        <v>7515297</v>
      </c>
    </row>
    <row r="299" spans="1:2" hidden="1" x14ac:dyDescent="0.3">
      <c r="A299" t="s">
        <v>7567</v>
      </c>
      <c r="B299">
        <v>-32368843</v>
      </c>
    </row>
    <row r="300" spans="1:2" hidden="1" x14ac:dyDescent="0.3">
      <c r="A300" t="s">
        <v>7568</v>
      </c>
      <c r="B300">
        <v>-16137932</v>
      </c>
    </row>
    <row r="301" spans="1:2" hidden="1" x14ac:dyDescent="0.3">
      <c r="A301" t="s">
        <v>7569</v>
      </c>
      <c r="B301">
        <v>-42633738</v>
      </c>
    </row>
    <row r="302" spans="1:2" hidden="1" x14ac:dyDescent="0.3">
      <c r="A302" t="s">
        <v>7570</v>
      </c>
      <c r="B302">
        <v>16866727</v>
      </c>
    </row>
    <row r="303" spans="1:2" hidden="1" x14ac:dyDescent="0.3">
      <c r="A303" t="s">
        <v>7571</v>
      </c>
      <c r="B303">
        <v>84031112</v>
      </c>
    </row>
    <row r="304" spans="1:2" hidden="1" x14ac:dyDescent="0.3">
      <c r="A304" t="s">
        <v>7572</v>
      </c>
      <c r="B304">
        <v>-50299935</v>
      </c>
    </row>
    <row r="305" spans="1:2" hidden="1" x14ac:dyDescent="0.3">
      <c r="A305" t="s">
        <v>7573</v>
      </c>
      <c r="B305">
        <v>-74901420</v>
      </c>
    </row>
    <row r="306" spans="1:2" hidden="1" x14ac:dyDescent="0.3">
      <c r="A306" t="s">
        <v>7574</v>
      </c>
      <c r="B306">
        <v>-24326667</v>
      </c>
    </row>
    <row r="307" spans="1:2" hidden="1" x14ac:dyDescent="0.3">
      <c r="A307" t="s">
        <v>7575</v>
      </c>
      <c r="B307">
        <v>-59801290</v>
      </c>
    </row>
    <row r="308" spans="1:2" hidden="1" x14ac:dyDescent="0.3">
      <c r="A308" t="s">
        <v>7576</v>
      </c>
      <c r="B308">
        <v>-27339971</v>
      </c>
    </row>
    <row r="309" spans="1:2" hidden="1" x14ac:dyDescent="0.3">
      <c r="A309" t="s">
        <v>7577</v>
      </c>
      <c r="B309">
        <v>-101879446</v>
      </c>
    </row>
    <row r="310" spans="1:2" hidden="1" x14ac:dyDescent="0.3">
      <c r="A310" t="s">
        <v>7578</v>
      </c>
      <c r="B310">
        <v>-50607905</v>
      </c>
    </row>
    <row r="311" spans="1:2" hidden="1" x14ac:dyDescent="0.3">
      <c r="A311" t="s">
        <v>7579</v>
      </c>
      <c r="B311">
        <v>-50707978</v>
      </c>
    </row>
    <row r="312" spans="1:2" hidden="1" x14ac:dyDescent="0.3">
      <c r="A312" t="s">
        <v>7580</v>
      </c>
      <c r="B312">
        <v>-76227778</v>
      </c>
    </row>
    <row r="313" spans="1:2" hidden="1" x14ac:dyDescent="0.3">
      <c r="A313" t="s">
        <v>7581</v>
      </c>
      <c r="B313">
        <v>-66989354</v>
      </c>
    </row>
    <row r="314" spans="1:2" hidden="1" x14ac:dyDescent="0.3">
      <c r="A314" t="s">
        <v>7582</v>
      </c>
      <c r="B314">
        <v>-75014388</v>
      </c>
    </row>
    <row r="315" spans="1:2" hidden="1" x14ac:dyDescent="0.3">
      <c r="A315" t="s">
        <v>7583</v>
      </c>
      <c r="B315">
        <v>-95588898</v>
      </c>
    </row>
    <row r="316" spans="1:2" hidden="1" x14ac:dyDescent="0.3">
      <c r="A316" t="s">
        <v>7584</v>
      </c>
      <c r="B316">
        <v>-64975525</v>
      </c>
    </row>
    <row r="317" spans="1:2" hidden="1" x14ac:dyDescent="0.3">
      <c r="A317" t="s">
        <v>7585</v>
      </c>
      <c r="B317">
        <v>31174897</v>
      </c>
    </row>
    <row r="318" spans="1:2" hidden="1" x14ac:dyDescent="0.3">
      <c r="A318" t="s">
        <v>7586</v>
      </c>
      <c r="B318">
        <v>200000</v>
      </c>
    </row>
    <row r="319" spans="1:2" hidden="1" x14ac:dyDescent="0.3">
      <c r="A319" t="s">
        <v>7587</v>
      </c>
      <c r="B319">
        <v>104007640</v>
      </c>
    </row>
    <row r="320" spans="1:2" hidden="1" x14ac:dyDescent="0.3">
      <c r="A320" t="s">
        <v>7588</v>
      </c>
      <c r="B320">
        <v>-22320362</v>
      </c>
    </row>
    <row r="321" spans="1:2" hidden="1" x14ac:dyDescent="0.3">
      <c r="A321" t="s">
        <v>7589</v>
      </c>
      <c r="B321">
        <v>-93990787</v>
      </c>
    </row>
    <row r="322" spans="1:2" hidden="1" x14ac:dyDescent="0.3">
      <c r="A322" t="s">
        <v>7590</v>
      </c>
      <c r="B322">
        <v>-41132306</v>
      </c>
    </row>
    <row r="323" spans="1:2" hidden="1" x14ac:dyDescent="0.3">
      <c r="A323" t="s">
        <v>7591</v>
      </c>
      <c r="B323">
        <v>-30524377</v>
      </c>
    </row>
    <row r="324" spans="1:2" hidden="1" x14ac:dyDescent="0.3">
      <c r="A324" t="s">
        <v>7592</v>
      </c>
      <c r="B324">
        <v>16638745</v>
      </c>
    </row>
    <row r="325" spans="1:2" hidden="1" x14ac:dyDescent="0.3">
      <c r="A325" t="s">
        <v>7593</v>
      </c>
      <c r="B325">
        <v>-8102818</v>
      </c>
    </row>
    <row r="326" spans="1:2" hidden="1" x14ac:dyDescent="0.3">
      <c r="A326" t="s">
        <v>7594</v>
      </c>
      <c r="B326">
        <v>-29459980</v>
      </c>
    </row>
    <row r="327" spans="1:2" hidden="1" x14ac:dyDescent="0.3">
      <c r="A327" t="s">
        <v>7595</v>
      </c>
      <c r="B327">
        <v>-4671063</v>
      </c>
    </row>
    <row r="328" spans="1:2" hidden="1" x14ac:dyDescent="0.3">
      <c r="A328" t="s">
        <v>7596</v>
      </c>
      <c r="B328">
        <v>-44197339</v>
      </c>
    </row>
    <row r="329" spans="1:2" hidden="1" x14ac:dyDescent="0.3">
      <c r="A329" t="s">
        <v>7597</v>
      </c>
      <c r="B329">
        <v>66317423</v>
      </c>
    </row>
    <row r="330" spans="1:2" hidden="1" x14ac:dyDescent="0.3">
      <c r="A330" t="s">
        <v>7598</v>
      </c>
      <c r="B330">
        <v>106148159</v>
      </c>
    </row>
    <row r="331" spans="1:2" hidden="1" x14ac:dyDescent="0.3">
      <c r="A331" t="s">
        <v>7599</v>
      </c>
      <c r="B331">
        <v>-21017158</v>
      </c>
    </row>
    <row r="332" spans="1:2" hidden="1" x14ac:dyDescent="0.3">
      <c r="A332" t="s">
        <v>7600</v>
      </c>
      <c r="B332">
        <v>286838870</v>
      </c>
    </row>
    <row r="333" spans="1:2" hidden="1" x14ac:dyDescent="0.3">
      <c r="A333" t="s">
        <v>7601</v>
      </c>
      <c r="B333">
        <v>283019252</v>
      </c>
    </row>
    <row r="334" spans="1:2" hidden="1" x14ac:dyDescent="0.3">
      <c r="A334" t="s">
        <v>7602</v>
      </c>
      <c r="B334">
        <v>246478898</v>
      </c>
    </row>
    <row r="335" spans="1:2" hidden="1" x14ac:dyDescent="0.3">
      <c r="A335" t="s">
        <v>7603</v>
      </c>
      <c r="B335">
        <v>-77823100</v>
      </c>
    </row>
    <row r="336" spans="1:2" hidden="1" x14ac:dyDescent="0.3">
      <c r="A336" t="s">
        <v>7604</v>
      </c>
      <c r="B336">
        <v>16144183</v>
      </c>
    </row>
    <row r="337" spans="1:2" hidden="1" x14ac:dyDescent="0.3">
      <c r="A337" t="s">
        <v>7605</v>
      </c>
      <c r="B337">
        <v>-76985496</v>
      </c>
    </row>
    <row r="338" spans="1:2" hidden="1" x14ac:dyDescent="0.3">
      <c r="A338" t="s">
        <v>7606</v>
      </c>
      <c r="B338">
        <v>88166115</v>
      </c>
    </row>
    <row r="339" spans="1:2" hidden="1" x14ac:dyDescent="0.3">
      <c r="A339" t="s">
        <v>7607</v>
      </c>
      <c r="B339">
        <v>83740650</v>
      </c>
    </row>
    <row r="340" spans="1:2" hidden="1" x14ac:dyDescent="0.3">
      <c r="A340" t="s">
        <v>7608</v>
      </c>
      <c r="B340">
        <v>-18851301</v>
      </c>
    </row>
    <row r="341" spans="1:2" hidden="1" x14ac:dyDescent="0.3">
      <c r="A341" t="s">
        <v>7609</v>
      </c>
      <c r="B341">
        <v>-24655608</v>
      </c>
    </row>
    <row r="342" spans="1:2" hidden="1" x14ac:dyDescent="0.3">
      <c r="A342" t="s">
        <v>7610</v>
      </c>
      <c r="B342">
        <v>-84593638</v>
      </c>
    </row>
    <row r="343" spans="1:2" hidden="1" x14ac:dyDescent="0.3">
      <c r="A343" t="s">
        <v>7611</v>
      </c>
      <c r="B343">
        <v>169437578</v>
      </c>
    </row>
    <row r="344" spans="1:2" hidden="1" x14ac:dyDescent="0.3">
      <c r="A344" t="s">
        <v>7612</v>
      </c>
      <c r="B344">
        <v>-87000000</v>
      </c>
    </row>
    <row r="345" spans="1:2" hidden="1" x14ac:dyDescent="0.3">
      <c r="A345" t="s">
        <v>7613</v>
      </c>
      <c r="B345">
        <v>-6238280</v>
      </c>
    </row>
    <row r="346" spans="1:2" hidden="1" x14ac:dyDescent="0.3">
      <c r="A346" t="s">
        <v>7614</v>
      </c>
      <c r="B346">
        <v>160147615</v>
      </c>
    </row>
    <row r="347" spans="1:2" hidden="1" x14ac:dyDescent="0.3">
      <c r="A347" t="s">
        <v>7615</v>
      </c>
      <c r="B347">
        <v>155823397</v>
      </c>
    </row>
    <row r="348" spans="1:2" hidden="1" x14ac:dyDescent="0.3">
      <c r="A348" t="s">
        <v>7616</v>
      </c>
      <c r="B348">
        <v>-18442521</v>
      </c>
    </row>
    <row r="349" spans="1:2" hidden="1" x14ac:dyDescent="0.3">
      <c r="A349" t="s">
        <v>7617</v>
      </c>
      <c r="B349">
        <v>136138454</v>
      </c>
    </row>
    <row r="350" spans="1:2" hidden="1" x14ac:dyDescent="0.3">
      <c r="A350" t="s">
        <v>7618</v>
      </c>
      <c r="B350">
        <v>55370362</v>
      </c>
    </row>
    <row r="351" spans="1:2" hidden="1" x14ac:dyDescent="0.3">
      <c r="A351" t="s">
        <v>7619</v>
      </c>
      <c r="B351">
        <v>24870275</v>
      </c>
    </row>
    <row r="352" spans="1:2" hidden="1" x14ac:dyDescent="0.3">
      <c r="A352" t="s">
        <v>7620</v>
      </c>
      <c r="B352">
        <v>106573705</v>
      </c>
    </row>
    <row r="353" spans="1:2" hidden="1" x14ac:dyDescent="0.3">
      <c r="A353" t="s">
        <v>7621</v>
      </c>
      <c r="B353">
        <v>-31770880</v>
      </c>
    </row>
    <row r="354" spans="1:2" hidden="1" x14ac:dyDescent="0.3">
      <c r="A354" t="s">
        <v>7622</v>
      </c>
      <c r="B354">
        <v>33305545</v>
      </c>
    </row>
    <row r="355" spans="1:2" hidden="1" x14ac:dyDescent="0.3">
      <c r="A355" t="s">
        <v>7623</v>
      </c>
      <c r="B355">
        <v>42373442</v>
      </c>
    </row>
    <row r="356" spans="1:2" hidden="1" x14ac:dyDescent="0.3">
      <c r="A356" t="s">
        <v>7624</v>
      </c>
      <c r="B356">
        <v>30618403</v>
      </c>
    </row>
    <row r="357" spans="1:2" hidden="1" x14ac:dyDescent="0.3">
      <c r="A357" t="s">
        <v>7625</v>
      </c>
      <c r="B357">
        <v>18416702</v>
      </c>
    </row>
    <row r="358" spans="1:2" hidden="1" x14ac:dyDescent="0.3">
      <c r="A358" t="s">
        <v>7626</v>
      </c>
      <c r="B358">
        <v>12515793</v>
      </c>
    </row>
    <row r="359" spans="1:2" hidden="1" x14ac:dyDescent="0.3">
      <c r="A359" t="s">
        <v>7627</v>
      </c>
      <c r="B359">
        <v>10012500</v>
      </c>
    </row>
    <row r="360" spans="1:2" hidden="1" x14ac:dyDescent="0.3">
      <c r="A360" t="s">
        <v>7628</v>
      </c>
      <c r="B360">
        <v>119019489</v>
      </c>
    </row>
    <row r="361" spans="1:2" hidden="1" x14ac:dyDescent="0.3">
      <c r="A361" t="s">
        <v>7629</v>
      </c>
      <c r="B361">
        <v>5529689.5</v>
      </c>
    </row>
    <row r="362" spans="1:2" hidden="1" x14ac:dyDescent="0.3">
      <c r="A362" t="s">
        <v>7630</v>
      </c>
      <c r="B362">
        <v>-35962961</v>
      </c>
    </row>
    <row r="363" spans="1:2" hidden="1" x14ac:dyDescent="0.3">
      <c r="A363" t="s">
        <v>7631</v>
      </c>
      <c r="B363">
        <v>-4115185</v>
      </c>
    </row>
    <row r="364" spans="1:2" hidden="1" x14ac:dyDescent="0.3">
      <c r="A364" t="s">
        <v>7632</v>
      </c>
      <c r="B364">
        <v>8077470</v>
      </c>
    </row>
    <row r="365" spans="1:2" hidden="1" x14ac:dyDescent="0.3">
      <c r="A365" t="s">
        <v>7633</v>
      </c>
      <c r="B365">
        <v>10018837</v>
      </c>
    </row>
    <row r="366" spans="1:2" hidden="1" x14ac:dyDescent="0.3">
      <c r="A366" t="s">
        <v>7634</v>
      </c>
      <c r="B366">
        <v>-9252415</v>
      </c>
    </row>
    <row r="367" spans="1:2" hidden="1" x14ac:dyDescent="0.3">
      <c r="A367" t="s">
        <v>7635</v>
      </c>
      <c r="B367">
        <v>-21383311</v>
      </c>
    </row>
    <row r="368" spans="1:2" hidden="1" x14ac:dyDescent="0.3">
      <c r="A368" t="s">
        <v>7636</v>
      </c>
      <c r="B368">
        <v>-14182006</v>
      </c>
    </row>
    <row r="369" spans="1:2" hidden="1" x14ac:dyDescent="0.3">
      <c r="A369" t="s">
        <v>7637</v>
      </c>
      <c r="B369">
        <v>10853835</v>
      </c>
    </row>
    <row r="370" spans="1:2" hidden="1" x14ac:dyDescent="0.3">
      <c r="A370" t="s">
        <v>7638</v>
      </c>
      <c r="B370">
        <v>-21790660</v>
      </c>
    </row>
    <row r="371" spans="1:2" hidden="1" x14ac:dyDescent="0.3">
      <c r="A371" t="s">
        <v>7639</v>
      </c>
      <c r="B371">
        <v>-7484640</v>
      </c>
    </row>
    <row r="372" spans="1:2" hidden="1" x14ac:dyDescent="0.3">
      <c r="A372" t="s">
        <v>7640</v>
      </c>
      <c r="B372">
        <v>-21441338</v>
      </c>
    </row>
    <row r="373" spans="1:2" hidden="1" x14ac:dyDescent="0.3">
      <c r="A373" t="s">
        <v>7641</v>
      </c>
      <c r="B373">
        <v>-29346242</v>
      </c>
    </row>
    <row r="374" spans="1:2" hidden="1" x14ac:dyDescent="0.3">
      <c r="A374" t="s">
        <v>7642</v>
      </c>
      <c r="B374">
        <v>-25314641</v>
      </c>
    </row>
    <row r="375" spans="1:2" hidden="1" x14ac:dyDescent="0.3">
      <c r="A375" t="s">
        <v>7643</v>
      </c>
      <c r="B375">
        <v>-6644564</v>
      </c>
    </row>
    <row r="376" spans="1:2" hidden="1" x14ac:dyDescent="0.3">
      <c r="A376" t="s">
        <v>7644</v>
      </c>
      <c r="B376">
        <v>-91973129</v>
      </c>
    </row>
    <row r="377" spans="1:2" hidden="1" x14ac:dyDescent="0.3">
      <c r="A377" t="s">
        <v>7645</v>
      </c>
      <c r="B377">
        <v>-29125385</v>
      </c>
    </row>
    <row r="378" spans="1:2" hidden="1" x14ac:dyDescent="0.3">
      <c r="A378" t="s">
        <v>7646</v>
      </c>
      <c r="B378">
        <v>53618384</v>
      </c>
    </row>
    <row r="379" spans="1:2" hidden="1" x14ac:dyDescent="0.3">
      <c r="A379" t="s">
        <v>7647</v>
      </c>
      <c r="B379">
        <v>-41779224</v>
      </c>
    </row>
    <row r="380" spans="1:2" hidden="1" x14ac:dyDescent="0.3">
      <c r="A380" t="s">
        <v>7648</v>
      </c>
      <c r="B380">
        <v>-42525888</v>
      </c>
    </row>
    <row r="381" spans="1:2" hidden="1" x14ac:dyDescent="0.3">
      <c r="A381" t="s">
        <v>7649</v>
      </c>
      <c r="B381">
        <v>-43122835</v>
      </c>
    </row>
    <row r="382" spans="1:2" hidden="1" x14ac:dyDescent="0.3">
      <c r="A382" t="s">
        <v>7650</v>
      </c>
      <c r="B382">
        <v>-64831323</v>
      </c>
    </row>
    <row r="383" spans="1:2" hidden="1" x14ac:dyDescent="0.3">
      <c r="A383" t="s">
        <v>7651</v>
      </c>
      <c r="B383">
        <v>17567440</v>
      </c>
    </row>
    <row r="384" spans="1:2" hidden="1" x14ac:dyDescent="0.3">
      <c r="A384" t="s">
        <v>7652</v>
      </c>
      <c r="B384">
        <v>-26355679</v>
      </c>
    </row>
    <row r="385" spans="1:2" hidden="1" x14ac:dyDescent="0.3">
      <c r="A385" t="s">
        <v>7653</v>
      </c>
      <c r="B385">
        <v>-89809438</v>
      </c>
    </row>
    <row r="386" spans="1:2" hidden="1" x14ac:dyDescent="0.3">
      <c r="A386" t="s">
        <v>7654</v>
      </c>
      <c r="B386">
        <v>33147445</v>
      </c>
    </row>
    <row r="387" spans="1:2" hidden="1" x14ac:dyDescent="0.3">
      <c r="A387" t="s">
        <v>7655</v>
      </c>
      <c r="B387">
        <v>149688385</v>
      </c>
    </row>
    <row r="388" spans="1:2" hidden="1" x14ac:dyDescent="0.3">
      <c r="A388" t="s">
        <v>7656</v>
      </c>
      <c r="B388">
        <v>143630478</v>
      </c>
    </row>
    <row r="389" spans="1:2" hidden="1" x14ac:dyDescent="0.3">
      <c r="A389" t="s">
        <v>7657</v>
      </c>
      <c r="B389">
        <v>97992827</v>
      </c>
    </row>
    <row r="390" spans="1:2" hidden="1" x14ac:dyDescent="0.3">
      <c r="A390" t="s">
        <v>7658</v>
      </c>
      <c r="B390">
        <v>101049130</v>
      </c>
    </row>
    <row r="391" spans="1:2" hidden="1" x14ac:dyDescent="0.3">
      <c r="A391" t="s">
        <v>7659</v>
      </c>
      <c r="B391">
        <v>87620724</v>
      </c>
    </row>
    <row r="392" spans="1:2" hidden="1" x14ac:dyDescent="0.3">
      <c r="A392" t="s">
        <v>7660</v>
      </c>
      <c r="B392">
        <v>98405771</v>
      </c>
    </row>
    <row r="393" spans="1:2" hidden="1" x14ac:dyDescent="0.3">
      <c r="A393" t="s">
        <v>7661</v>
      </c>
      <c r="B393">
        <v>-54684676</v>
      </c>
    </row>
    <row r="394" spans="1:2" hidden="1" x14ac:dyDescent="0.3">
      <c r="A394" t="s">
        <v>7662</v>
      </c>
      <c r="B394">
        <v>63313048</v>
      </c>
    </row>
    <row r="395" spans="1:2" hidden="1" x14ac:dyDescent="0.3">
      <c r="A395" t="s">
        <v>7663</v>
      </c>
      <c r="B395">
        <v>42706877</v>
      </c>
    </row>
    <row r="396" spans="1:2" hidden="1" x14ac:dyDescent="0.3">
      <c r="A396" t="s">
        <v>7664</v>
      </c>
      <c r="B396">
        <v>41149655</v>
      </c>
    </row>
    <row r="397" spans="1:2" hidden="1" x14ac:dyDescent="0.3">
      <c r="A397" t="s">
        <v>7665</v>
      </c>
      <c r="B397">
        <v>-18058441</v>
      </c>
    </row>
    <row r="398" spans="1:2" hidden="1" x14ac:dyDescent="0.3">
      <c r="A398" t="s">
        <v>7666</v>
      </c>
      <c r="B398">
        <v>3009155</v>
      </c>
    </row>
    <row r="399" spans="1:2" hidden="1" x14ac:dyDescent="0.3">
      <c r="A399" t="s">
        <v>7667</v>
      </c>
      <c r="B399">
        <v>-21775151</v>
      </c>
    </row>
    <row r="400" spans="1:2" hidden="1" x14ac:dyDescent="0.3">
      <c r="A400" t="s">
        <v>7668</v>
      </c>
      <c r="B400">
        <v>21544445</v>
      </c>
    </row>
    <row r="401" spans="1:2" hidden="1" x14ac:dyDescent="0.3">
      <c r="A401" t="s">
        <v>7669</v>
      </c>
      <c r="B401">
        <v>27703470</v>
      </c>
    </row>
    <row r="402" spans="1:2" hidden="1" x14ac:dyDescent="0.3">
      <c r="A402" t="s">
        <v>7670</v>
      </c>
      <c r="B402">
        <v>32144465</v>
      </c>
    </row>
    <row r="403" spans="1:2" hidden="1" x14ac:dyDescent="0.3">
      <c r="A403" t="s">
        <v>7671</v>
      </c>
      <c r="B403">
        <v>-696442</v>
      </c>
    </row>
    <row r="404" spans="1:2" hidden="1" x14ac:dyDescent="0.3">
      <c r="A404" t="s">
        <v>7672</v>
      </c>
      <c r="B404">
        <v>65832203</v>
      </c>
    </row>
    <row r="405" spans="1:2" hidden="1" x14ac:dyDescent="0.3">
      <c r="A405" t="s">
        <v>7673</v>
      </c>
      <c r="B405">
        <v>-16603219</v>
      </c>
    </row>
    <row r="406" spans="1:2" hidden="1" x14ac:dyDescent="0.3">
      <c r="A406" t="s">
        <v>7674</v>
      </c>
      <c r="B406">
        <v>-37407175</v>
      </c>
    </row>
    <row r="407" spans="1:2" hidden="1" x14ac:dyDescent="0.3">
      <c r="A407" t="s">
        <v>7675</v>
      </c>
      <c r="B407">
        <v>-19983606</v>
      </c>
    </row>
    <row r="408" spans="1:2" hidden="1" x14ac:dyDescent="0.3">
      <c r="A408" t="s">
        <v>7676</v>
      </c>
      <c r="B408">
        <v>-27989147</v>
      </c>
    </row>
    <row r="409" spans="1:2" hidden="1" x14ac:dyDescent="0.3">
      <c r="A409" t="s">
        <v>7677</v>
      </c>
      <c r="B409">
        <v>-22505025</v>
      </c>
    </row>
    <row r="410" spans="1:2" hidden="1" x14ac:dyDescent="0.3">
      <c r="A410" t="s">
        <v>7678</v>
      </c>
      <c r="B410">
        <v>-53559509</v>
      </c>
    </row>
    <row r="411" spans="1:2" hidden="1" x14ac:dyDescent="0.3">
      <c r="A411" t="s">
        <v>7679</v>
      </c>
      <c r="B411">
        <v>-45393665</v>
      </c>
    </row>
    <row r="412" spans="1:2" hidden="1" x14ac:dyDescent="0.3">
      <c r="A412" t="s">
        <v>7680</v>
      </c>
      <c r="B412">
        <v>-44951668</v>
      </c>
    </row>
    <row r="413" spans="1:2" hidden="1" x14ac:dyDescent="0.3">
      <c r="A413" t="s">
        <v>7681</v>
      </c>
      <c r="B413">
        <v>5529689.5</v>
      </c>
    </row>
    <row r="414" spans="1:2" hidden="1" x14ac:dyDescent="0.3">
      <c r="A414" t="s">
        <v>7682</v>
      </c>
      <c r="B414">
        <v>-20066330</v>
      </c>
    </row>
    <row r="415" spans="1:2" hidden="1" x14ac:dyDescent="0.3">
      <c r="A415" t="s">
        <v>7683</v>
      </c>
      <c r="B415">
        <v>-28505730</v>
      </c>
    </row>
    <row r="416" spans="1:2" hidden="1" x14ac:dyDescent="0.3">
      <c r="A416" t="s">
        <v>7684</v>
      </c>
      <c r="B416">
        <v>-28888740</v>
      </c>
    </row>
    <row r="417" spans="1:2" hidden="1" x14ac:dyDescent="0.3">
      <c r="A417" t="s">
        <v>7685</v>
      </c>
      <c r="B417">
        <v>58307945</v>
      </c>
    </row>
    <row r="418" spans="1:2" hidden="1" x14ac:dyDescent="0.3">
      <c r="A418" t="s">
        <v>7686</v>
      </c>
      <c r="B418">
        <v>69288182</v>
      </c>
    </row>
    <row r="419" spans="1:2" hidden="1" x14ac:dyDescent="0.3">
      <c r="A419" t="s">
        <v>7687</v>
      </c>
      <c r="B419">
        <v>-21598317</v>
      </c>
    </row>
    <row r="420" spans="1:2" hidden="1" x14ac:dyDescent="0.3">
      <c r="A420" t="s">
        <v>7688</v>
      </c>
      <c r="B420">
        <v>67340146</v>
      </c>
    </row>
    <row r="421" spans="1:2" hidden="1" x14ac:dyDescent="0.3">
      <c r="A421" t="s">
        <v>7689</v>
      </c>
      <c r="B421">
        <v>17529689.5</v>
      </c>
    </row>
    <row r="422" spans="1:2" hidden="1" x14ac:dyDescent="0.3">
      <c r="A422" t="s">
        <v>7690</v>
      </c>
      <c r="B422">
        <v>-41424284</v>
      </c>
    </row>
    <row r="423" spans="1:2" hidden="1" x14ac:dyDescent="0.3">
      <c r="A423" t="s">
        <v>7691</v>
      </c>
      <c r="B423">
        <v>-4829854</v>
      </c>
    </row>
    <row r="424" spans="1:2" hidden="1" x14ac:dyDescent="0.3">
      <c r="A424" t="s">
        <v>7692</v>
      </c>
      <c r="B424">
        <v>-9245330</v>
      </c>
    </row>
    <row r="425" spans="1:2" hidden="1" x14ac:dyDescent="0.3">
      <c r="A425" t="s">
        <v>7693</v>
      </c>
      <c r="B425">
        <v>-31951647</v>
      </c>
    </row>
    <row r="426" spans="1:2" hidden="1" x14ac:dyDescent="0.3">
      <c r="A426" t="s">
        <v>7694</v>
      </c>
      <c r="B426">
        <v>-47456299</v>
      </c>
    </row>
    <row r="427" spans="1:2" hidden="1" x14ac:dyDescent="0.3">
      <c r="A427" t="s">
        <v>7695</v>
      </c>
      <c r="B427">
        <v>161589580</v>
      </c>
    </row>
    <row r="428" spans="1:2" hidden="1" x14ac:dyDescent="0.3">
      <c r="A428" t="s">
        <v>7696</v>
      </c>
      <c r="B428">
        <v>22981571</v>
      </c>
    </row>
    <row r="429" spans="1:2" hidden="1" x14ac:dyDescent="0.3">
      <c r="A429" t="s">
        <v>7697</v>
      </c>
      <c r="B429">
        <v>100965237</v>
      </c>
    </row>
    <row r="430" spans="1:2" x14ac:dyDescent="0.3">
      <c r="A430" t="s">
        <v>7698</v>
      </c>
      <c r="B430">
        <v>329999255</v>
      </c>
    </row>
    <row r="431" spans="1:2" hidden="1" x14ac:dyDescent="0.3">
      <c r="A431" t="s">
        <v>7699</v>
      </c>
      <c r="B431">
        <v>174455986</v>
      </c>
    </row>
    <row r="432" spans="1:2" hidden="1" x14ac:dyDescent="0.3">
      <c r="A432" t="s">
        <v>7700</v>
      </c>
      <c r="B432">
        <v>82831698</v>
      </c>
    </row>
    <row r="433" spans="1:2" hidden="1" x14ac:dyDescent="0.3">
      <c r="A433" t="s">
        <v>7701</v>
      </c>
      <c r="B433">
        <v>75019340</v>
      </c>
    </row>
    <row r="434" spans="1:2" hidden="1" x14ac:dyDescent="0.3">
      <c r="A434" t="s">
        <v>7702</v>
      </c>
      <c r="B434">
        <v>65771527</v>
      </c>
    </row>
    <row r="435" spans="1:2" hidden="1" x14ac:dyDescent="0.3">
      <c r="A435" t="s">
        <v>7703</v>
      </c>
      <c r="B435">
        <v>62506325</v>
      </c>
    </row>
    <row r="436" spans="1:2" hidden="1" x14ac:dyDescent="0.3">
      <c r="A436" t="s">
        <v>7704</v>
      </c>
      <c r="B436">
        <v>65459099</v>
      </c>
    </row>
    <row r="437" spans="1:2" hidden="1" x14ac:dyDescent="0.3">
      <c r="A437" t="s">
        <v>7705</v>
      </c>
      <c r="B437">
        <v>-30784021</v>
      </c>
    </row>
    <row r="438" spans="1:2" hidden="1" x14ac:dyDescent="0.3">
      <c r="A438" t="s">
        <v>7706</v>
      </c>
      <c r="B438">
        <v>76115031</v>
      </c>
    </row>
    <row r="439" spans="1:2" hidden="1" x14ac:dyDescent="0.3">
      <c r="A439" t="s">
        <v>7707</v>
      </c>
      <c r="B439">
        <v>58103929</v>
      </c>
    </row>
    <row r="440" spans="1:2" hidden="1" x14ac:dyDescent="0.3">
      <c r="A440" t="s">
        <v>7708</v>
      </c>
      <c r="B440">
        <v>53668525</v>
      </c>
    </row>
    <row r="441" spans="1:2" hidden="1" x14ac:dyDescent="0.3">
      <c r="A441" t="s">
        <v>7709</v>
      </c>
      <c r="B441">
        <v>50313314</v>
      </c>
    </row>
    <row r="442" spans="1:2" hidden="1" x14ac:dyDescent="0.3">
      <c r="A442" t="s">
        <v>7710</v>
      </c>
      <c r="B442">
        <v>44590960</v>
      </c>
    </row>
    <row r="443" spans="1:2" hidden="1" x14ac:dyDescent="0.3">
      <c r="A443" t="s">
        <v>7711</v>
      </c>
      <c r="B443">
        <v>47968405</v>
      </c>
    </row>
    <row r="444" spans="1:2" hidden="1" x14ac:dyDescent="0.3">
      <c r="A444" t="s">
        <v>7712</v>
      </c>
      <c r="B444">
        <v>40136047</v>
      </c>
    </row>
    <row r="445" spans="1:2" hidden="1" x14ac:dyDescent="0.3">
      <c r="A445" t="s">
        <v>7713</v>
      </c>
      <c r="B445">
        <v>53200012</v>
      </c>
    </row>
    <row r="446" spans="1:2" hidden="1" x14ac:dyDescent="0.3">
      <c r="A446" t="s">
        <v>7714</v>
      </c>
      <c r="B446">
        <v>32225777</v>
      </c>
    </row>
    <row r="447" spans="1:2" hidden="1" x14ac:dyDescent="0.3">
      <c r="A447" t="s">
        <v>7715</v>
      </c>
      <c r="B447">
        <v>29993847</v>
      </c>
    </row>
    <row r="448" spans="1:2" hidden="1" x14ac:dyDescent="0.3">
      <c r="A448" t="s">
        <v>7716</v>
      </c>
      <c r="B448">
        <v>24054514</v>
      </c>
    </row>
    <row r="449" spans="1:2" hidden="1" x14ac:dyDescent="0.3">
      <c r="A449" t="s">
        <v>7717</v>
      </c>
      <c r="B449">
        <v>23028109</v>
      </c>
    </row>
    <row r="450" spans="1:2" hidden="1" x14ac:dyDescent="0.3">
      <c r="A450" t="s">
        <v>7718</v>
      </c>
      <c r="B450">
        <v>26087161</v>
      </c>
    </row>
    <row r="451" spans="1:2" hidden="1" x14ac:dyDescent="0.3">
      <c r="A451" t="s">
        <v>7719</v>
      </c>
      <c r="B451">
        <v>21111837</v>
      </c>
    </row>
    <row r="452" spans="1:2" hidden="1" x14ac:dyDescent="0.3">
      <c r="A452" t="s">
        <v>7720</v>
      </c>
      <c r="B452">
        <v>16632614</v>
      </c>
    </row>
    <row r="453" spans="1:2" hidden="1" x14ac:dyDescent="0.3">
      <c r="A453" t="s">
        <v>7721</v>
      </c>
      <c r="B453">
        <v>14822707</v>
      </c>
    </row>
    <row r="454" spans="1:2" hidden="1" x14ac:dyDescent="0.3">
      <c r="A454" t="s">
        <v>7722</v>
      </c>
      <c r="B454">
        <v>12969824</v>
      </c>
    </row>
    <row r="455" spans="1:2" hidden="1" x14ac:dyDescent="0.3">
      <c r="A455" t="s">
        <v>7723</v>
      </c>
      <c r="B455">
        <v>11188905</v>
      </c>
    </row>
    <row r="456" spans="1:2" hidden="1" x14ac:dyDescent="0.3">
      <c r="A456" t="s">
        <v>7724</v>
      </c>
      <c r="B456">
        <v>10443603</v>
      </c>
    </row>
    <row r="457" spans="1:2" hidden="1" x14ac:dyDescent="0.3">
      <c r="A457" t="s">
        <v>7725</v>
      </c>
      <c r="B457">
        <v>17226474</v>
      </c>
    </row>
    <row r="458" spans="1:2" hidden="1" x14ac:dyDescent="0.3">
      <c r="A458" t="s">
        <v>7726</v>
      </c>
      <c r="B458">
        <v>-636215</v>
      </c>
    </row>
    <row r="459" spans="1:2" hidden="1" x14ac:dyDescent="0.3">
      <c r="A459" t="s">
        <v>7727</v>
      </c>
      <c r="B459">
        <v>1081498</v>
      </c>
    </row>
    <row r="460" spans="1:2" hidden="1" x14ac:dyDescent="0.3">
      <c r="A460" t="s">
        <v>7728</v>
      </c>
      <c r="B460">
        <v>17707116</v>
      </c>
    </row>
    <row r="461" spans="1:2" hidden="1" x14ac:dyDescent="0.3">
      <c r="A461" t="s">
        <v>7729</v>
      </c>
      <c r="B461">
        <v>4329966</v>
      </c>
    </row>
    <row r="462" spans="1:2" hidden="1" x14ac:dyDescent="0.3">
      <c r="A462" t="s">
        <v>7730</v>
      </c>
      <c r="B462">
        <v>20169068</v>
      </c>
    </row>
    <row r="463" spans="1:2" hidden="1" x14ac:dyDescent="0.3">
      <c r="A463" t="s">
        <v>7731</v>
      </c>
      <c r="B463">
        <v>-6784690</v>
      </c>
    </row>
    <row r="464" spans="1:2" hidden="1" x14ac:dyDescent="0.3">
      <c r="A464" t="s">
        <v>7732</v>
      </c>
      <c r="B464">
        <v>360866</v>
      </c>
    </row>
    <row r="465" spans="1:2" hidden="1" x14ac:dyDescent="0.3">
      <c r="A465" t="s">
        <v>7733</v>
      </c>
      <c r="B465">
        <v>-10897090</v>
      </c>
    </row>
    <row r="466" spans="1:2" hidden="1" x14ac:dyDescent="0.3">
      <c r="A466" t="s">
        <v>7734</v>
      </c>
      <c r="B466">
        <v>-14051289</v>
      </c>
    </row>
    <row r="467" spans="1:2" hidden="1" x14ac:dyDescent="0.3">
      <c r="A467" t="s">
        <v>7735</v>
      </c>
      <c r="B467">
        <v>-19178003</v>
      </c>
    </row>
    <row r="468" spans="1:2" hidden="1" x14ac:dyDescent="0.3">
      <c r="A468" t="s">
        <v>7736</v>
      </c>
      <c r="B468">
        <v>89692572</v>
      </c>
    </row>
    <row r="469" spans="1:2" hidden="1" x14ac:dyDescent="0.3">
      <c r="A469" t="s">
        <v>7737</v>
      </c>
      <c r="B469">
        <v>-19492772</v>
      </c>
    </row>
    <row r="470" spans="1:2" hidden="1" x14ac:dyDescent="0.3">
      <c r="A470" t="s">
        <v>7738</v>
      </c>
      <c r="B470">
        <v>-23315181</v>
      </c>
    </row>
    <row r="471" spans="1:2" hidden="1" x14ac:dyDescent="0.3">
      <c r="A471" t="s">
        <v>7739</v>
      </c>
      <c r="B471">
        <v>-39371991</v>
      </c>
    </row>
    <row r="472" spans="1:2" hidden="1" x14ac:dyDescent="0.3">
      <c r="A472" t="s">
        <v>7740</v>
      </c>
      <c r="B472">
        <v>-10227031</v>
      </c>
    </row>
    <row r="473" spans="1:2" hidden="1" x14ac:dyDescent="0.3">
      <c r="A473" t="s">
        <v>7741</v>
      </c>
      <c r="B473">
        <v>-29643614</v>
      </c>
    </row>
    <row r="474" spans="1:2" hidden="1" x14ac:dyDescent="0.3">
      <c r="A474" t="s">
        <v>7742</v>
      </c>
      <c r="B474">
        <v>-29649103</v>
      </c>
    </row>
    <row r="475" spans="1:2" hidden="1" x14ac:dyDescent="0.3">
      <c r="A475" t="s">
        <v>7743</v>
      </c>
      <c r="B475">
        <v>-40557129</v>
      </c>
    </row>
    <row r="476" spans="1:2" hidden="1" x14ac:dyDescent="0.3">
      <c r="A476" t="s">
        <v>7744</v>
      </c>
      <c r="B476">
        <v>-50100362</v>
      </c>
    </row>
    <row r="477" spans="1:2" hidden="1" x14ac:dyDescent="0.3">
      <c r="A477" t="s">
        <v>7745</v>
      </c>
      <c r="B477">
        <v>-32245792</v>
      </c>
    </row>
    <row r="478" spans="1:2" hidden="1" x14ac:dyDescent="0.3">
      <c r="A478" t="s">
        <v>7746</v>
      </c>
      <c r="B478">
        <v>5529689.5</v>
      </c>
    </row>
    <row r="479" spans="1:2" hidden="1" x14ac:dyDescent="0.3">
      <c r="A479" t="s">
        <v>7747</v>
      </c>
      <c r="B479">
        <v>7779888</v>
      </c>
    </row>
    <row r="480" spans="1:2" hidden="1" x14ac:dyDescent="0.3">
      <c r="A480" t="s">
        <v>7748</v>
      </c>
      <c r="B480">
        <v>-41457582</v>
      </c>
    </row>
    <row r="481" spans="1:2" hidden="1" x14ac:dyDescent="0.3">
      <c r="A481" t="s">
        <v>7749</v>
      </c>
      <c r="B481">
        <v>-45433254</v>
      </c>
    </row>
    <row r="482" spans="1:2" hidden="1" x14ac:dyDescent="0.3">
      <c r="A482" t="s">
        <v>7750</v>
      </c>
      <c r="B482">
        <v>-47114435</v>
      </c>
    </row>
    <row r="483" spans="1:2" hidden="1" x14ac:dyDescent="0.3">
      <c r="A483" t="s">
        <v>7751</v>
      </c>
      <c r="B483">
        <v>-43926768</v>
      </c>
    </row>
    <row r="484" spans="1:2" hidden="1" x14ac:dyDescent="0.3">
      <c r="A484" t="s">
        <v>7752</v>
      </c>
      <c r="B484">
        <v>-22528315</v>
      </c>
    </row>
    <row r="485" spans="1:2" hidden="1" x14ac:dyDescent="0.3">
      <c r="A485" t="s">
        <v>7753</v>
      </c>
      <c r="B485">
        <v>-59049180</v>
      </c>
    </row>
    <row r="486" spans="1:2" hidden="1" x14ac:dyDescent="0.3">
      <c r="A486" t="s">
        <v>7754</v>
      </c>
      <c r="B486">
        <v>-60326576</v>
      </c>
    </row>
    <row r="487" spans="1:2" hidden="1" x14ac:dyDescent="0.3">
      <c r="A487" t="s">
        <v>7755</v>
      </c>
      <c r="B487">
        <v>-60519261</v>
      </c>
    </row>
    <row r="488" spans="1:2" hidden="1" x14ac:dyDescent="0.3">
      <c r="A488" t="s">
        <v>7756</v>
      </c>
      <c r="B488">
        <v>-62406609</v>
      </c>
    </row>
    <row r="489" spans="1:2" hidden="1" x14ac:dyDescent="0.3">
      <c r="A489" t="s">
        <v>7757</v>
      </c>
      <c r="B489">
        <v>-61682000</v>
      </c>
    </row>
    <row r="490" spans="1:2" hidden="1" x14ac:dyDescent="0.3">
      <c r="A490" t="s">
        <v>7758</v>
      </c>
      <c r="B490">
        <v>-62643910</v>
      </c>
    </row>
    <row r="491" spans="1:2" hidden="1" x14ac:dyDescent="0.3">
      <c r="A491" t="s">
        <v>7759</v>
      </c>
      <c r="B491">
        <v>-52526755</v>
      </c>
    </row>
    <row r="492" spans="1:2" hidden="1" x14ac:dyDescent="0.3">
      <c r="A492" t="s">
        <v>7760</v>
      </c>
      <c r="B492">
        <v>-70868670</v>
      </c>
    </row>
    <row r="493" spans="1:2" hidden="1" x14ac:dyDescent="0.3">
      <c r="A493" t="s">
        <v>7761</v>
      </c>
      <c r="B493">
        <v>-20593594</v>
      </c>
    </row>
    <row r="494" spans="1:2" hidden="1" x14ac:dyDescent="0.3">
      <c r="A494" t="s">
        <v>7762</v>
      </c>
      <c r="B494">
        <v>-50108179</v>
      </c>
    </row>
    <row r="495" spans="1:2" hidden="1" x14ac:dyDescent="0.3">
      <c r="A495" t="s">
        <v>7763</v>
      </c>
      <c r="B495">
        <v>-56780252</v>
      </c>
    </row>
    <row r="496" spans="1:2" hidden="1" x14ac:dyDescent="0.3">
      <c r="A496" t="s">
        <v>7764</v>
      </c>
      <c r="B496">
        <v>17529689.5</v>
      </c>
    </row>
    <row r="497" spans="1:2" hidden="1" x14ac:dyDescent="0.3">
      <c r="A497" t="s">
        <v>7765</v>
      </c>
      <c r="B497">
        <v>112708996</v>
      </c>
    </row>
    <row r="498" spans="1:2" x14ac:dyDescent="0.3">
      <c r="A498" t="s">
        <v>7766</v>
      </c>
      <c r="B498">
        <v>377783777</v>
      </c>
    </row>
    <row r="499" spans="1:2" hidden="1" x14ac:dyDescent="0.3">
      <c r="A499" t="s">
        <v>7767</v>
      </c>
      <c r="B499">
        <v>24812241</v>
      </c>
    </row>
    <row r="500" spans="1:2" hidden="1" x14ac:dyDescent="0.3">
      <c r="A500" t="s">
        <v>7768</v>
      </c>
      <c r="B500">
        <v>41793567</v>
      </c>
    </row>
    <row r="501" spans="1:2" hidden="1" x14ac:dyDescent="0.3">
      <c r="A501" t="s">
        <v>7769</v>
      </c>
      <c r="B501">
        <v>14930005</v>
      </c>
    </row>
    <row r="502" spans="1:2" hidden="1" x14ac:dyDescent="0.3">
      <c r="A502" t="s">
        <v>7770</v>
      </c>
      <c r="B502">
        <v>-32713269</v>
      </c>
    </row>
    <row r="503" spans="1:2" hidden="1" x14ac:dyDescent="0.3">
      <c r="A503" t="s">
        <v>7771</v>
      </c>
      <c r="B503">
        <v>-4841843</v>
      </c>
    </row>
    <row r="504" spans="1:2" hidden="1" x14ac:dyDescent="0.3">
      <c r="A504" t="s">
        <v>7772</v>
      </c>
      <c r="B504">
        <v>51083765</v>
      </c>
    </row>
    <row r="505" spans="1:2" hidden="1" x14ac:dyDescent="0.3">
      <c r="A505" t="s">
        <v>7773</v>
      </c>
      <c r="B505">
        <v>-79860848</v>
      </c>
    </row>
    <row r="506" spans="1:2" hidden="1" x14ac:dyDescent="0.3">
      <c r="A506" t="s">
        <v>7774</v>
      </c>
      <c r="B506">
        <v>-64928486</v>
      </c>
    </row>
    <row r="507" spans="1:2" hidden="1" x14ac:dyDescent="0.3">
      <c r="A507" t="s">
        <v>7775</v>
      </c>
      <c r="B507">
        <v>-49999390</v>
      </c>
    </row>
    <row r="508" spans="1:2" hidden="1" x14ac:dyDescent="0.3">
      <c r="A508" t="s">
        <v>7776</v>
      </c>
      <c r="B508">
        <v>248505540</v>
      </c>
    </row>
    <row r="509" spans="1:2" hidden="1" x14ac:dyDescent="0.3">
      <c r="A509" t="s">
        <v>7777</v>
      </c>
      <c r="B509">
        <v>-11537400</v>
      </c>
    </row>
    <row r="510" spans="1:2" hidden="1" x14ac:dyDescent="0.3">
      <c r="A510" t="s">
        <v>7778</v>
      </c>
      <c r="B510">
        <v>292049635</v>
      </c>
    </row>
    <row r="511" spans="1:2" hidden="1" x14ac:dyDescent="0.3">
      <c r="A511" t="s">
        <v>7779</v>
      </c>
      <c r="B511">
        <v>231124059</v>
      </c>
    </row>
    <row r="512" spans="1:2" hidden="1" x14ac:dyDescent="0.3">
      <c r="A512" t="s">
        <v>7780</v>
      </c>
      <c r="B512">
        <v>156074524</v>
      </c>
    </row>
    <row r="513" spans="1:2" hidden="1" x14ac:dyDescent="0.3">
      <c r="A513" t="s">
        <v>7781</v>
      </c>
      <c r="B513">
        <v>118136719</v>
      </c>
    </row>
    <row r="514" spans="1:2" hidden="1" x14ac:dyDescent="0.3">
      <c r="A514" t="s">
        <v>7782</v>
      </c>
      <c r="B514">
        <v>-40713572</v>
      </c>
    </row>
    <row r="515" spans="1:2" hidden="1" x14ac:dyDescent="0.3">
      <c r="A515" t="s">
        <v>7783</v>
      </c>
      <c r="B515">
        <v>82299717</v>
      </c>
    </row>
    <row r="516" spans="1:2" hidden="1" x14ac:dyDescent="0.3">
      <c r="A516" t="s">
        <v>7784</v>
      </c>
      <c r="B516">
        <v>59568845</v>
      </c>
    </row>
    <row r="517" spans="1:2" hidden="1" x14ac:dyDescent="0.3">
      <c r="A517" t="s">
        <v>7785</v>
      </c>
      <c r="B517">
        <v>59006721</v>
      </c>
    </row>
    <row r="518" spans="1:2" hidden="1" x14ac:dyDescent="0.3">
      <c r="A518" t="s">
        <v>7786</v>
      </c>
      <c r="B518">
        <v>115329763</v>
      </c>
    </row>
    <row r="519" spans="1:2" hidden="1" x14ac:dyDescent="0.3">
      <c r="A519" t="s">
        <v>7787</v>
      </c>
      <c r="B519">
        <v>45776832</v>
      </c>
    </row>
    <row r="520" spans="1:2" hidden="1" x14ac:dyDescent="0.3">
      <c r="A520" t="s">
        <v>7788</v>
      </c>
      <c r="B520">
        <v>43823091</v>
      </c>
    </row>
    <row r="521" spans="1:2" hidden="1" x14ac:dyDescent="0.3">
      <c r="A521" t="s">
        <v>7789</v>
      </c>
      <c r="B521">
        <v>-8185137</v>
      </c>
    </row>
    <row r="522" spans="1:2" hidden="1" x14ac:dyDescent="0.3">
      <c r="A522" t="s">
        <v>7790</v>
      </c>
      <c r="B522">
        <v>22360069</v>
      </c>
    </row>
    <row r="523" spans="1:2" hidden="1" x14ac:dyDescent="0.3">
      <c r="A523" t="s">
        <v>7791</v>
      </c>
      <c r="B523">
        <v>42698894</v>
      </c>
    </row>
    <row r="524" spans="1:2" hidden="1" x14ac:dyDescent="0.3">
      <c r="A524" t="s">
        <v>7792</v>
      </c>
      <c r="B524">
        <v>82001186</v>
      </c>
    </row>
    <row r="525" spans="1:2" hidden="1" x14ac:dyDescent="0.3">
      <c r="A525" t="s">
        <v>7793</v>
      </c>
      <c r="B525">
        <v>17032279</v>
      </c>
    </row>
    <row r="526" spans="1:2" hidden="1" x14ac:dyDescent="0.3">
      <c r="A526" t="s">
        <v>7794</v>
      </c>
      <c r="B526">
        <v>38023275</v>
      </c>
    </row>
    <row r="527" spans="1:2" hidden="1" x14ac:dyDescent="0.3">
      <c r="A527" t="s">
        <v>7795</v>
      </c>
      <c r="B527">
        <v>-6526640</v>
      </c>
    </row>
    <row r="528" spans="1:2" hidden="1" x14ac:dyDescent="0.3">
      <c r="A528" t="s">
        <v>7796</v>
      </c>
      <c r="B528">
        <v>-8363615</v>
      </c>
    </row>
    <row r="529" spans="1:2" hidden="1" x14ac:dyDescent="0.3">
      <c r="A529" t="s">
        <v>7797</v>
      </c>
      <c r="B529">
        <v>85762022</v>
      </c>
    </row>
    <row r="530" spans="1:2" hidden="1" x14ac:dyDescent="0.3">
      <c r="A530" t="s">
        <v>7798</v>
      </c>
      <c r="B530">
        <v>33338338</v>
      </c>
    </row>
    <row r="531" spans="1:2" hidden="1" x14ac:dyDescent="0.3">
      <c r="A531" t="s">
        <v>7799</v>
      </c>
      <c r="B531">
        <v>2808744</v>
      </c>
    </row>
    <row r="532" spans="1:2" hidden="1" x14ac:dyDescent="0.3">
      <c r="A532" t="s">
        <v>7800</v>
      </c>
      <c r="B532">
        <v>-22620910</v>
      </c>
    </row>
    <row r="533" spans="1:2" hidden="1" x14ac:dyDescent="0.3">
      <c r="A533" t="s">
        <v>7801</v>
      </c>
      <c r="B533">
        <v>-26573039</v>
      </c>
    </row>
    <row r="534" spans="1:2" hidden="1" x14ac:dyDescent="0.3">
      <c r="A534" t="s">
        <v>7802</v>
      </c>
      <c r="B534">
        <v>-27999515</v>
      </c>
    </row>
    <row r="535" spans="1:2" hidden="1" x14ac:dyDescent="0.3">
      <c r="A535" t="s">
        <v>7803</v>
      </c>
      <c r="B535">
        <v>-29565557</v>
      </c>
    </row>
    <row r="536" spans="1:2" hidden="1" x14ac:dyDescent="0.3">
      <c r="A536" t="s">
        <v>7804</v>
      </c>
      <c r="B536">
        <v>-37955679</v>
      </c>
    </row>
    <row r="537" spans="1:2" hidden="1" x14ac:dyDescent="0.3">
      <c r="A537" t="s">
        <v>7805</v>
      </c>
      <c r="B537">
        <v>-1338990</v>
      </c>
    </row>
    <row r="538" spans="1:2" hidden="1" x14ac:dyDescent="0.3">
      <c r="A538" t="s">
        <v>7806</v>
      </c>
      <c r="B538">
        <v>-38476729</v>
      </c>
    </row>
    <row r="539" spans="1:2" hidden="1" x14ac:dyDescent="0.3">
      <c r="A539" t="s">
        <v>7807</v>
      </c>
      <c r="B539">
        <v>-17399565</v>
      </c>
    </row>
    <row r="540" spans="1:2" hidden="1" x14ac:dyDescent="0.3">
      <c r="A540" t="s">
        <v>7808</v>
      </c>
      <c r="B540">
        <v>-35748872</v>
      </c>
    </row>
    <row r="541" spans="1:2" hidden="1" x14ac:dyDescent="0.3">
      <c r="A541" t="s">
        <v>7809</v>
      </c>
      <c r="B541">
        <v>8503161</v>
      </c>
    </row>
    <row r="542" spans="1:2" hidden="1" x14ac:dyDescent="0.3">
      <c r="A542" t="s">
        <v>7810</v>
      </c>
      <c r="B542">
        <v>-17363557</v>
      </c>
    </row>
    <row r="543" spans="1:2" hidden="1" x14ac:dyDescent="0.3">
      <c r="A543" t="s">
        <v>7811</v>
      </c>
      <c r="B543">
        <v>-52248021</v>
      </c>
    </row>
    <row r="544" spans="1:2" hidden="1" x14ac:dyDescent="0.3">
      <c r="A544" t="s">
        <v>7812</v>
      </c>
      <c r="B544">
        <v>-44986654</v>
      </c>
    </row>
    <row r="545" spans="1:2" hidden="1" x14ac:dyDescent="0.3">
      <c r="A545" t="s">
        <v>7813</v>
      </c>
      <c r="B545">
        <v>-60432117</v>
      </c>
    </row>
    <row r="546" spans="1:2" hidden="1" x14ac:dyDescent="0.3">
      <c r="A546" t="s">
        <v>7814</v>
      </c>
      <c r="B546">
        <v>-19909180</v>
      </c>
    </row>
    <row r="547" spans="1:2" hidden="1" x14ac:dyDescent="0.3">
      <c r="A547" t="s">
        <v>7815</v>
      </c>
      <c r="B547">
        <v>-69590483</v>
      </c>
    </row>
    <row r="548" spans="1:2" hidden="1" x14ac:dyDescent="0.3">
      <c r="A548" t="s">
        <v>7816</v>
      </c>
      <c r="B548">
        <v>-23990820</v>
      </c>
    </row>
    <row r="549" spans="1:2" hidden="1" x14ac:dyDescent="0.3">
      <c r="A549" t="s">
        <v>7817</v>
      </c>
      <c r="B549">
        <v>19999143</v>
      </c>
    </row>
    <row r="550" spans="1:2" hidden="1" x14ac:dyDescent="0.3">
      <c r="A550" t="s">
        <v>7818</v>
      </c>
      <c r="B550">
        <v>262029560</v>
      </c>
    </row>
    <row r="551" spans="1:2" hidden="1" x14ac:dyDescent="0.3">
      <c r="A551" t="s">
        <v>7819</v>
      </c>
      <c r="B551">
        <v>-45618284</v>
      </c>
    </row>
    <row r="552" spans="1:2" hidden="1" x14ac:dyDescent="0.3">
      <c r="A552" t="s">
        <v>7820</v>
      </c>
      <c r="B552">
        <v>-13414611</v>
      </c>
    </row>
    <row r="553" spans="1:2" hidden="1" x14ac:dyDescent="0.3">
      <c r="A553" t="s">
        <v>7821</v>
      </c>
      <c r="B553">
        <v>-38023633</v>
      </c>
    </row>
    <row r="554" spans="1:2" hidden="1" x14ac:dyDescent="0.3">
      <c r="A554" t="s">
        <v>7822</v>
      </c>
      <c r="B554">
        <v>34225164</v>
      </c>
    </row>
    <row r="555" spans="1:2" hidden="1" x14ac:dyDescent="0.3">
      <c r="A555" t="s">
        <v>7823</v>
      </c>
      <c r="B555">
        <v>224196</v>
      </c>
    </row>
    <row r="556" spans="1:2" hidden="1" x14ac:dyDescent="0.3">
      <c r="A556" t="s">
        <v>7824</v>
      </c>
      <c r="B556">
        <v>-23185810</v>
      </c>
    </row>
    <row r="557" spans="1:2" hidden="1" x14ac:dyDescent="0.3">
      <c r="A557" t="s">
        <v>7825</v>
      </c>
      <c r="B557">
        <v>-22543550</v>
      </c>
    </row>
    <row r="558" spans="1:2" hidden="1" x14ac:dyDescent="0.3">
      <c r="A558" t="s">
        <v>7826</v>
      </c>
      <c r="B558">
        <v>75213377</v>
      </c>
    </row>
    <row r="559" spans="1:2" hidden="1" x14ac:dyDescent="0.3">
      <c r="A559" t="s">
        <v>7827</v>
      </c>
      <c r="B559">
        <v>40950721</v>
      </c>
    </row>
    <row r="560" spans="1:2" hidden="1" x14ac:dyDescent="0.3">
      <c r="A560" t="s">
        <v>7828</v>
      </c>
      <c r="B560">
        <v>3600000</v>
      </c>
    </row>
    <row r="561" spans="1:2" hidden="1" x14ac:dyDescent="0.3">
      <c r="A561" t="s">
        <v>7829</v>
      </c>
      <c r="B561">
        <v>-7352460</v>
      </c>
    </row>
    <row r="562" spans="1:2" hidden="1" x14ac:dyDescent="0.3">
      <c r="A562" t="s">
        <v>7830</v>
      </c>
      <c r="B562">
        <v>108132370</v>
      </c>
    </row>
    <row r="563" spans="1:2" hidden="1" x14ac:dyDescent="0.3">
      <c r="A563" t="s">
        <v>7831</v>
      </c>
      <c r="B563">
        <v>-44203958</v>
      </c>
    </row>
    <row r="564" spans="1:2" hidden="1" x14ac:dyDescent="0.3">
      <c r="A564" t="s">
        <v>7832</v>
      </c>
      <c r="B564">
        <v>-39383131</v>
      </c>
    </row>
    <row r="565" spans="1:2" hidden="1" x14ac:dyDescent="0.3">
      <c r="A565" t="s">
        <v>7833</v>
      </c>
      <c r="B565">
        <v>-40712370</v>
      </c>
    </row>
    <row r="566" spans="1:2" hidden="1" x14ac:dyDescent="0.3">
      <c r="A566" t="s">
        <v>7834</v>
      </c>
      <c r="B566">
        <v>54195633</v>
      </c>
    </row>
    <row r="567" spans="1:2" hidden="1" x14ac:dyDescent="0.3">
      <c r="A567" t="s">
        <v>7835</v>
      </c>
      <c r="B567">
        <v>72656464</v>
      </c>
    </row>
    <row r="568" spans="1:2" hidden="1" x14ac:dyDescent="0.3">
      <c r="A568" t="s">
        <v>7836</v>
      </c>
      <c r="B568">
        <v>155965690</v>
      </c>
    </row>
    <row r="569" spans="1:2" hidden="1" x14ac:dyDescent="0.3">
      <c r="A569" t="s">
        <v>7837</v>
      </c>
      <c r="B569">
        <v>286471036</v>
      </c>
    </row>
    <row r="570" spans="1:2" hidden="1" x14ac:dyDescent="0.3">
      <c r="A570" t="s">
        <v>7838</v>
      </c>
      <c r="B570">
        <v>124052771</v>
      </c>
    </row>
    <row r="571" spans="1:2" hidden="1" x14ac:dyDescent="0.3">
      <c r="A571" t="s">
        <v>7839</v>
      </c>
      <c r="B571">
        <v>82149590</v>
      </c>
    </row>
    <row r="572" spans="1:2" hidden="1" x14ac:dyDescent="0.3">
      <c r="A572" t="s">
        <v>7840</v>
      </c>
      <c r="B572">
        <v>71204016</v>
      </c>
    </row>
    <row r="573" spans="1:2" hidden="1" x14ac:dyDescent="0.3">
      <c r="A573" t="s">
        <v>7841</v>
      </c>
      <c r="B573">
        <v>88495848</v>
      </c>
    </row>
    <row r="574" spans="1:2" hidden="1" x14ac:dyDescent="0.3">
      <c r="A574" t="s">
        <v>7842</v>
      </c>
      <c r="B574">
        <v>56448821</v>
      </c>
    </row>
    <row r="575" spans="1:2" hidden="1" x14ac:dyDescent="0.3">
      <c r="A575" t="s">
        <v>7843</v>
      </c>
      <c r="B575">
        <v>45523073</v>
      </c>
    </row>
    <row r="576" spans="1:2" hidden="1" x14ac:dyDescent="0.3">
      <c r="A576" t="s">
        <v>7844</v>
      </c>
      <c r="B576">
        <v>49654900</v>
      </c>
    </row>
    <row r="577" spans="1:2" hidden="1" x14ac:dyDescent="0.3">
      <c r="A577" t="s">
        <v>7845</v>
      </c>
      <c r="B577">
        <v>47541000</v>
      </c>
    </row>
    <row r="578" spans="1:2" hidden="1" x14ac:dyDescent="0.3">
      <c r="A578" t="s">
        <v>7846</v>
      </c>
      <c r="B578">
        <v>36643346</v>
      </c>
    </row>
    <row r="579" spans="1:2" hidden="1" x14ac:dyDescent="0.3">
      <c r="A579" t="s">
        <v>7847</v>
      </c>
      <c r="B579">
        <v>32614858</v>
      </c>
    </row>
    <row r="580" spans="1:2" hidden="1" x14ac:dyDescent="0.3">
      <c r="A580" t="s">
        <v>7848</v>
      </c>
      <c r="B580">
        <v>-27727253</v>
      </c>
    </row>
    <row r="581" spans="1:2" hidden="1" x14ac:dyDescent="0.3">
      <c r="A581" t="s">
        <v>7849</v>
      </c>
      <c r="B581">
        <v>20281096</v>
      </c>
    </row>
    <row r="582" spans="1:2" hidden="1" x14ac:dyDescent="0.3">
      <c r="A582" t="s">
        <v>7850</v>
      </c>
      <c r="B582">
        <v>144613391</v>
      </c>
    </row>
    <row r="583" spans="1:2" hidden="1" x14ac:dyDescent="0.3">
      <c r="A583" t="s">
        <v>7851</v>
      </c>
      <c r="B583">
        <v>3120196</v>
      </c>
    </row>
    <row r="584" spans="1:2" hidden="1" x14ac:dyDescent="0.3">
      <c r="A584" t="s">
        <v>7852</v>
      </c>
      <c r="B584">
        <v>28895417</v>
      </c>
    </row>
    <row r="585" spans="1:2" hidden="1" x14ac:dyDescent="0.3">
      <c r="A585" t="s">
        <v>7853</v>
      </c>
      <c r="B585">
        <v>12117571</v>
      </c>
    </row>
    <row r="586" spans="1:2" hidden="1" x14ac:dyDescent="0.3">
      <c r="A586" t="s">
        <v>7854</v>
      </c>
      <c r="B586">
        <v>13552429</v>
      </c>
    </row>
    <row r="587" spans="1:2" hidden="1" x14ac:dyDescent="0.3">
      <c r="A587" t="s">
        <v>7855</v>
      </c>
      <c r="B587">
        <v>-3742998</v>
      </c>
    </row>
    <row r="588" spans="1:2" hidden="1" x14ac:dyDescent="0.3">
      <c r="A588" t="s">
        <v>7856</v>
      </c>
      <c r="B588">
        <v>-4988000</v>
      </c>
    </row>
    <row r="589" spans="1:2" hidden="1" x14ac:dyDescent="0.3">
      <c r="A589" t="s">
        <v>7857</v>
      </c>
      <c r="B589">
        <v>13883359</v>
      </c>
    </row>
    <row r="590" spans="1:2" hidden="1" x14ac:dyDescent="0.3">
      <c r="A590" t="s">
        <v>7858</v>
      </c>
      <c r="B590">
        <v>8031620</v>
      </c>
    </row>
    <row r="591" spans="1:2" hidden="1" x14ac:dyDescent="0.3">
      <c r="A591" t="s">
        <v>7859</v>
      </c>
      <c r="B591">
        <v>-15278000</v>
      </c>
    </row>
    <row r="592" spans="1:2" hidden="1" x14ac:dyDescent="0.3">
      <c r="A592" t="s">
        <v>7860</v>
      </c>
      <c r="B592">
        <v>-17525384</v>
      </c>
    </row>
    <row r="593" spans="1:2" hidden="1" x14ac:dyDescent="0.3">
      <c r="A593" t="s">
        <v>7861</v>
      </c>
      <c r="B593">
        <v>-14057170</v>
      </c>
    </row>
    <row r="594" spans="1:2" hidden="1" x14ac:dyDescent="0.3">
      <c r="A594" t="s">
        <v>7862</v>
      </c>
      <c r="B594">
        <v>-29067628</v>
      </c>
    </row>
    <row r="595" spans="1:2" hidden="1" x14ac:dyDescent="0.3">
      <c r="A595" t="s">
        <v>7863</v>
      </c>
      <c r="B595">
        <v>-31654597</v>
      </c>
    </row>
    <row r="596" spans="1:2" hidden="1" x14ac:dyDescent="0.3">
      <c r="A596" t="s">
        <v>7864</v>
      </c>
      <c r="B596">
        <v>-32098491</v>
      </c>
    </row>
    <row r="597" spans="1:2" hidden="1" x14ac:dyDescent="0.3">
      <c r="A597" t="s">
        <v>7865</v>
      </c>
      <c r="B597">
        <v>-21569645</v>
      </c>
    </row>
    <row r="598" spans="1:2" hidden="1" x14ac:dyDescent="0.3">
      <c r="A598" t="s">
        <v>7866</v>
      </c>
      <c r="B598">
        <v>-39842984</v>
      </c>
    </row>
    <row r="599" spans="1:2" hidden="1" x14ac:dyDescent="0.3">
      <c r="A599" t="s">
        <v>7867</v>
      </c>
      <c r="B599">
        <v>-31968750</v>
      </c>
    </row>
    <row r="600" spans="1:2" hidden="1" x14ac:dyDescent="0.3">
      <c r="A600" t="s">
        <v>7868</v>
      </c>
      <c r="B600">
        <v>-36894400</v>
      </c>
    </row>
    <row r="601" spans="1:2" hidden="1" x14ac:dyDescent="0.3">
      <c r="A601" t="s">
        <v>7869</v>
      </c>
      <c r="B601">
        <v>-7678961</v>
      </c>
    </row>
    <row r="602" spans="1:2" hidden="1" x14ac:dyDescent="0.3">
      <c r="A602" t="s">
        <v>7870</v>
      </c>
      <c r="B602">
        <v>-36490658</v>
      </c>
    </row>
    <row r="603" spans="1:2" hidden="1" x14ac:dyDescent="0.3">
      <c r="A603" t="s">
        <v>7871</v>
      </c>
      <c r="B603">
        <v>-40923185</v>
      </c>
    </row>
    <row r="604" spans="1:2" hidden="1" x14ac:dyDescent="0.3">
      <c r="A604" t="s">
        <v>7872</v>
      </c>
      <c r="B604">
        <v>-9906393</v>
      </c>
    </row>
    <row r="605" spans="1:2" hidden="1" x14ac:dyDescent="0.3">
      <c r="A605" t="s">
        <v>7873</v>
      </c>
      <c r="B605">
        <v>-51009458</v>
      </c>
    </row>
    <row r="606" spans="1:2" hidden="1" x14ac:dyDescent="0.3">
      <c r="A606" t="s">
        <v>7874</v>
      </c>
      <c r="B606">
        <v>-55705158</v>
      </c>
    </row>
    <row r="607" spans="1:2" hidden="1" x14ac:dyDescent="0.3">
      <c r="A607" t="s">
        <v>7875</v>
      </c>
      <c r="B607">
        <v>-50180506</v>
      </c>
    </row>
    <row r="608" spans="1:2" hidden="1" x14ac:dyDescent="0.3">
      <c r="A608" t="s">
        <v>7876</v>
      </c>
      <c r="B608">
        <v>-56403089</v>
      </c>
    </row>
    <row r="609" spans="1:2" hidden="1" x14ac:dyDescent="0.3">
      <c r="A609" t="s">
        <v>7877</v>
      </c>
      <c r="B609">
        <v>-61539010</v>
      </c>
    </row>
    <row r="610" spans="1:2" hidden="1" x14ac:dyDescent="0.3">
      <c r="A610" t="s">
        <v>7878</v>
      </c>
      <c r="B610">
        <v>-62902875</v>
      </c>
    </row>
    <row r="611" spans="1:2" hidden="1" x14ac:dyDescent="0.3">
      <c r="A611" t="s">
        <v>7879</v>
      </c>
      <c r="B611">
        <v>-32239920</v>
      </c>
    </row>
    <row r="612" spans="1:2" hidden="1" x14ac:dyDescent="0.3">
      <c r="A612" t="s">
        <v>7880</v>
      </c>
      <c r="B612">
        <v>-64148812</v>
      </c>
    </row>
    <row r="613" spans="1:2" hidden="1" x14ac:dyDescent="0.3">
      <c r="A613" t="s">
        <v>7881</v>
      </c>
      <c r="B613">
        <v>-24878709</v>
      </c>
    </row>
    <row r="614" spans="1:2" hidden="1" x14ac:dyDescent="0.3">
      <c r="A614" t="s">
        <v>7882</v>
      </c>
      <c r="B614">
        <v>-51178721</v>
      </c>
    </row>
    <row r="615" spans="1:2" hidden="1" x14ac:dyDescent="0.3">
      <c r="A615" t="s">
        <v>7883</v>
      </c>
      <c r="B615">
        <v>50471320</v>
      </c>
    </row>
    <row r="616" spans="1:2" hidden="1" x14ac:dyDescent="0.3">
      <c r="A616" t="s">
        <v>7884</v>
      </c>
      <c r="B616">
        <v>232523113</v>
      </c>
    </row>
    <row r="617" spans="1:2" hidden="1" x14ac:dyDescent="0.3">
      <c r="A617" t="s">
        <v>7885</v>
      </c>
      <c r="B617">
        <v>3069884</v>
      </c>
    </row>
    <row r="618" spans="1:2" hidden="1" x14ac:dyDescent="0.3">
      <c r="A618" t="s">
        <v>7886</v>
      </c>
      <c r="B618">
        <v>182501645</v>
      </c>
    </row>
    <row r="619" spans="1:2" hidden="1" x14ac:dyDescent="0.3">
      <c r="A619" t="s">
        <v>7887</v>
      </c>
      <c r="B619">
        <v>-32675768</v>
      </c>
    </row>
    <row r="620" spans="1:2" hidden="1" x14ac:dyDescent="0.3">
      <c r="A620" t="s">
        <v>7888</v>
      </c>
      <c r="B620">
        <v>13257500</v>
      </c>
    </row>
    <row r="621" spans="1:2" hidden="1" x14ac:dyDescent="0.3">
      <c r="A621" t="s">
        <v>7889</v>
      </c>
      <c r="B621">
        <v>-69382160</v>
      </c>
    </row>
    <row r="622" spans="1:2" hidden="1" x14ac:dyDescent="0.3">
      <c r="A622" t="s">
        <v>7890</v>
      </c>
      <c r="B622">
        <v>-35344410</v>
      </c>
    </row>
    <row r="623" spans="1:2" hidden="1" x14ac:dyDescent="0.3">
      <c r="A623" t="s">
        <v>7891</v>
      </c>
      <c r="B623">
        <v>9045037</v>
      </c>
    </row>
    <row r="624" spans="1:2" hidden="1" x14ac:dyDescent="0.3">
      <c r="A624" t="s">
        <v>7892</v>
      </c>
      <c r="B624">
        <v>-39034803</v>
      </c>
    </row>
    <row r="625" spans="1:2" hidden="1" x14ac:dyDescent="0.3">
      <c r="A625" t="s">
        <v>7893</v>
      </c>
      <c r="B625">
        <v>7550735</v>
      </c>
    </row>
    <row r="626" spans="1:2" hidden="1" x14ac:dyDescent="0.3">
      <c r="A626" t="s">
        <v>7894</v>
      </c>
      <c r="B626">
        <v>-30619558</v>
      </c>
    </row>
    <row r="627" spans="1:2" hidden="1" x14ac:dyDescent="0.3">
      <c r="A627" t="s">
        <v>7895</v>
      </c>
      <c r="B627">
        <v>52980108</v>
      </c>
    </row>
    <row r="628" spans="1:2" hidden="1" x14ac:dyDescent="0.3">
      <c r="A628" t="s">
        <v>7896</v>
      </c>
      <c r="B628">
        <v>-31483987</v>
      </c>
    </row>
    <row r="629" spans="1:2" hidden="1" x14ac:dyDescent="0.3">
      <c r="A629" t="s">
        <v>7897</v>
      </c>
      <c r="B629">
        <v>21704396</v>
      </c>
    </row>
    <row r="630" spans="1:2" hidden="1" x14ac:dyDescent="0.3">
      <c r="A630" t="s">
        <v>7898</v>
      </c>
      <c r="B630">
        <v>17892374</v>
      </c>
    </row>
    <row r="631" spans="1:2" hidden="1" x14ac:dyDescent="0.3">
      <c r="A631" t="s">
        <v>7899</v>
      </c>
      <c r="B631">
        <v>-29067940</v>
      </c>
    </row>
    <row r="632" spans="1:2" hidden="1" x14ac:dyDescent="0.3">
      <c r="A632" t="s">
        <v>7900</v>
      </c>
      <c r="B632">
        <v>146119491</v>
      </c>
    </row>
    <row r="633" spans="1:2" hidden="1" x14ac:dyDescent="0.3">
      <c r="A633" t="s">
        <v>7901</v>
      </c>
      <c r="B633">
        <v>-22431493</v>
      </c>
    </row>
    <row r="634" spans="1:2" hidden="1" x14ac:dyDescent="0.3">
      <c r="A634" t="s">
        <v>7902</v>
      </c>
      <c r="B634">
        <v>112805123</v>
      </c>
    </row>
    <row r="635" spans="1:2" hidden="1" x14ac:dyDescent="0.3">
      <c r="A635" t="s">
        <v>7903</v>
      </c>
      <c r="B635">
        <v>117387405</v>
      </c>
    </row>
    <row r="636" spans="1:2" hidden="1" x14ac:dyDescent="0.3">
      <c r="A636" t="s">
        <v>7904</v>
      </c>
      <c r="B636">
        <v>-34314732</v>
      </c>
    </row>
    <row r="637" spans="1:2" hidden="1" x14ac:dyDescent="0.3">
      <c r="A637" t="s">
        <v>7905</v>
      </c>
      <c r="B637">
        <v>117204440</v>
      </c>
    </row>
    <row r="638" spans="1:2" hidden="1" x14ac:dyDescent="0.3">
      <c r="A638" t="s">
        <v>7906</v>
      </c>
      <c r="B638">
        <v>108383253</v>
      </c>
    </row>
    <row r="639" spans="1:2" hidden="1" x14ac:dyDescent="0.3">
      <c r="A639" t="s">
        <v>7907</v>
      </c>
      <c r="B639">
        <v>110071312</v>
      </c>
    </row>
    <row r="640" spans="1:2" hidden="1" x14ac:dyDescent="0.3">
      <c r="A640" t="s">
        <v>7908</v>
      </c>
      <c r="B640">
        <v>79225854</v>
      </c>
    </row>
    <row r="641" spans="1:2" hidden="1" x14ac:dyDescent="0.3">
      <c r="A641" t="s">
        <v>7909</v>
      </c>
      <c r="B641">
        <v>87775460</v>
      </c>
    </row>
    <row r="642" spans="1:2" hidden="1" x14ac:dyDescent="0.3">
      <c r="A642" t="s">
        <v>7910</v>
      </c>
      <c r="B642">
        <v>50731542</v>
      </c>
    </row>
    <row r="643" spans="1:2" hidden="1" x14ac:dyDescent="0.3">
      <c r="A643" t="s">
        <v>7911</v>
      </c>
      <c r="B643">
        <v>35468793</v>
      </c>
    </row>
    <row r="644" spans="1:2" hidden="1" x14ac:dyDescent="0.3">
      <c r="A644" t="s">
        <v>7912</v>
      </c>
      <c r="B644">
        <v>28771072</v>
      </c>
    </row>
    <row r="645" spans="1:2" hidden="1" x14ac:dyDescent="0.3">
      <c r="A645" t="s">
        <v>7913</v>
      </c>
      <c r="B645">
        <v>35448498</v>
      </c>
    </row>
    <row r="646" spans="1:2" hidden="1" x14ac:dyDescent="0.3">
      <c r="A646" t="s">
        <v>7914</v>
      </c>
      <c r="B646">
        <v>50603980</v>
      </c>
    </row>
    <row r="647" spans="1:2" hidden="1" x14ac:dyDescent="0.3">
      <c r="A647" t="s">
        <v>7915</v>
      </c>
      <c r="B647">
        <v>25454043</v>
      </c>
    </row>
    <row r="648" spans="1:2" hidden="1" x14ac:dyDescent="0.3">
      <c r="A648" t="s">
        <v>7916</v>
      </c>
      <c r="B648">
        <v>14049211</v>
      </c>
    </row>
    <row r="649" spans="1:2" hidden="1" x14ac:dyDescent="0.3">
      <c r="A649" t="s">
        <v>7917</v>
      </c>
      <c r="B649">
        <v>20450000</v>
      </c>
    </row>
    <row r="650" spans="1:2" hidden="1" x14ac:dyDescent="0.3">
      <c r="A650" t="s">
        <v>7918</v>
      </c>
      <c r="B650">
        <v>9688384</v>
      </c>
    </row>
    <row r="651" spans="1:2" hidden="1" x14ac:dyDescent="0.3">
      <c r="A651" t="s">
        <v>7919</v>
      </c>
      <c r="B651">
        <v>7236496</v>
      </c>
    </row>
    <row r="652" spans="1:2" hidden="1" x14ac:dyDescent="0.3">
      <c r="A652" t="s">
        <v>7920</v>
      </c>
      <c r="B652">
        <v>-1304240</v>
      </c>
    </row>
    <row r="653" spans="1:2" hidden="1" x14ac:dyDescent="0.3">
      <c r="A653" t="s">
        <v>7921</v>
      </c>
      <c r="B653">
        <v>-5382932</v>
      </c>
    </row>
    <row r="654" spans="1:2" hidden="1" x14ac:dyDescent="0.3">
      <c r="A654" t="s">
        <v>7922</v>
      </c>
      <c r="B654">
        <v>-9362320</v>
      </c>
    </row>
    <row r="655" spans="1:2" hidden="1" x14ac:dyDescent="0.3">
      <c r="A655" t="s">
        <v>7923</v>
      </c>
      <c r="B655">
        <v>20911262</v>
      </c>
    </row>
    <row r="656" spans="1:2" hidden="1" x14ac:dyDescent="0.3">
      <c r="A656" t="s">
        <v>7924</v>
      </c>
      <c r="B656">
        <v>3746915</v>
      </c>
    </row>
    <row r="657" spans="1:2" hidden="1" x14ac:dyDescent="0.3">
      <c r="A657" t="s">
        <v>7925</v>
      </c>
      <c r="B657">
        <v>-10241539</v>
      </c>
    </row>
    <row r="658" spans="1:2" hidden="1" x14ac:dyDescent="0.3">
      <c r="A658" t="s">
        <v>7926</v>
      </c>
      <c r="B658">
        <v>-12602611</v>
      </c>
    </row>
    <row r="659" spans="1:2" hidden="1" x14ac:dyDescent="0.3">
      <c r="A659" t="s">
        <v>7927</v>
      </c>
      <c r="B659">
        <v>8629689.5</v>
      </c>
    </row>
    <row r="660" spans="1:2" hidden="1" x14ac:dyDescent="0.3">
      <c r="A660" t="s">
        <v>7928</v>
      </c>
      <c r="B660">
        <v>-26033943</v>
      </c>
    </row>
    <row r="661" spans="1:2" hidden="1" x14ac:dyDescent="0.3">
      <c r="A661" t="s">
        <v>7929</v>
      </c>
      <c r="B661">
        <v>-22654469</v>
      </c>
    </row>
    <row r="662" spans="1:2" hidden="1" x14ac:dyDescent="0.3">
      <c r="A662" t="s">
        <v>7930</v>
      </c>
      <c r="B662">
        <v>-8935090</v>
      </c>
    </row>
    <row r="663" spans="1:2" hidden="1" x14ac:dyDescent="0.3">
      <c r="A663" t="s">
        <v>7931</v>
      </c>
      <c r="B663">
        <v>-31671949</v>
      </c>
    </row>
    <row r="664" spans="1:2" hidden="1" x14ac:dyDescent="0.3">
      <c r="A664" t="s">
        <v>7932</v>
      </c>
      <c r="B664">
        <v>-32401069</v>
      </c>
    </row>
    <row r="665" spans="1:2" hidden="1" x14ac:dyDescent="0.3">
      <c r="A665" t="s">
        <v>7933</v>
      </c>
      <c r="B665">
        <v>-36954460</v>
      </c>
    </row>
    <row r="666" spans="1:2" hidden="1" x14ac:dyDescent="0.3">
      <c r="A666" t="s">
        <v>7934</v>
      </c>
      <c r="B666">
        <v>-25976605</v>
      </c>
    </row>
    <row r="667" spans="1:2" hidden="1" x14ac:dyDescent="0.3">
      <c r="A667" t="s">
        <v>7935</v>
      </c>
      <c r="B667">
        <v>-21467706</v>
      </c>
    </row>
    <row r="668" spans="1:2" hidden="1" x14ac:dyDescent="0.3">
      <c r="A668" t="s">
        <v>7936</v>
      </c>
      <c r="B668">
        <v>-52781920</v>
      </c>
    </row>
    <row r="669" spans="1:2" hidden="1" x14ac:dyDescent="0.3">
      <c r="A669" t="s">
        <v>7937</v>
      </c>
      <c r="B669">
        <v>-54985766</v>
      </c>
    </row>
    <row r="670" spans="1:2" hidden="1" x14ac:dyDescent="0.3">
      <c r="A670" t="s">
        <v>7938</v>
      </c>
      <c r="B670">
        <v>-45940982</v>
      </c>
    </row>
    <row r="671" spans="1:2" hidden="1" x14ac:dyDescent="0.3">
      <c r="A671" t="s">
        <v>7939</v>
      </c>
      <c r="B671">
        <v>-48012713</v>
      </c>
    </row>
    <row r="672" spans="1:2" hidden="1" x14ac:dyDescent="0.3">
      <c r="A672" t="s">
        <v>7940</v>
      </c>
      <c r="B672">
        <v>-18592056</v>
      </c>
    </row>
    <row r="673" spans="1:2" hidden="1" x14ac:dyDescent="0.3">
      <c r="A673" t="s">
        <v>7941</v>
      </c>
      <c r="B673">
        <v>-51249444</v>
      </c>
    </row>
    <row r="674" spans="1:2" hidden="1" x14ac:dyDescent="0.3">
      <c r="A674" t="s">
        <v>7942</v>
      </c>
      <c r="B674">
        <v>-32945076</v>
      </c>
    </row>
    <row r="675" spans="1:2" hidden="1" x14ac:dyDescent="0.3">
      <c r="A675" t="s">
        <v>7943</v>
      </c>
      <c r="B675">
        <v>-11752860</v>
      </c>
    </row>
    <row r="676" spans="1:2" hidden="1" x14ac:dyDescent="0.3">
      <c r="A676" t="s">
        <v>7944</v>
      </c>
      <c r="B676">
        <v>-47791061</v>
      </c>
    </row>
    <row r="677" spans="1:2" hidden="1" x14ac:dyDescent="0.3">
      <c r="A677" t="s">
        <v>7945</v>
      </c>
      <c r="B677">
        <v>150079163</v>
      </c>
    </row>
    <row r="678" spans="1:2" hidden="1" x14ac:dyDescent="0.3">
      <c r="A678" t="s">
        <v>7946</v>
      </c>
      <c r="B678">
        <v>-45451936</v>
      </c>
    </row>
    <row r="679" spans="1:2" hidden="1" x14ac:dyDescent="0.3">
      <c r="A679" t="s">
        <v>7947</v>
      </c>
      <c r="B679">
        <v>293784000</v>
      </c>
    </row>
    <row r="680" spans="1:2" hidden="1" x14ac:dyDescent="0.3">
      <c r="A680" t="s">
        <v>7948</v>
      </c>
      <c r="B680">
        <v>-37948000</v>
      </c>
    </row>
    <row r="681" spans="1:2" hidden="1" x14ac:dyDescent="0.3">
      <c r="A681" t="s">
        <v>7949</v>
      </c>
      <c r="B681">
        <v>60012710</v>
      </c>
    </row>
    <row r="682" spans="1:2" hidden="1" x14ac:dyDescent="0.3">
      <c r="A682" t="s">
        <v>7950</v>
      </c>
      <c r="B682">
        <v>-64927587</v>
      </c>
    </row>
    <row r="683" spans="1:2" hidden="1" x14ac:dyDescent="0.3">
      <c r="A683" t="s">
        <v>7951</v>
      </c>
      <c r="B683">
        <v>-5744713</v>
      </c>
    </row>
    <row r="684" spans="1:2" hidden="1" x14ac:dyDescent="0.3">
      <c r="A684" t="s">
        <v>7952</v>
      </c>
      <c r="B684">
        <v>15086030</v>
      </c>
    </row>
    <row r="685" spans="1:2" hidden="1" x14ac:dyDescent="0.3">
      <c r="A685" t="s">
        <v>7953</v>
      </c>
      <c r="B685">
        <v>3000000</v>
      </c>
    </row>
    <row r="686" spans="1:2" hidden="1" x14ac:dyDescent="0.3">
      <c r="A686" t="s">
        <v>7954</v>
      </c>
      <c r="B686">
        <v>-29821223</v>
      </c>
    </row>
    <row r="687" spans="1:2" hidden="1" x14ac:dyDescent="0.3">
      <c r="A687" t="s">
        <v>7955</v>
      </c>
      <c r="B687">
        <v>-26261368</v>
      </c>
    </row>
    <row r="688" spans="1:2" hidden="1" x14ac:dyDescent="0.3">
      <c r="A688" t="s">
        <v>7956</v>
      </c>
      <c r="B688">
        <v>10116191</v>
      </c>
    </row>
    <row r="689" spans="1:2" hidden="1" x14ac:dyDescent="0.3">
      <c r="A689" t="s">
        <v>7957</v>
      </c>
      <c r="B689">
        <v>57153533</v>
      </c>
    </row>
    <row r="690" spans="1:2" hidden="1" x14ac:dyDescent="0.3">
      <c r="A690" t="s">
        <v>7958</v>
      </c>
      <c r="B690">
        <v>45012170</v>
      </c>
    </row>
    <row r="691" spans="1:2" hidden="1" x14ac:dyDescent="0.3">
      <c r="A691" t="s">
        <v>7959</v>
      </c>
      <c r="B691">
        <v>145592590</v>
      </c>
    </row>
    <row r="692" spans="1:2" hidden="1" x14ac:dyDescent="0.3">
      <c r="A692" t="s">
        <v>7960</v>
      </c>
      <c r="B692">
        <v>199167575</v>
      </c>
    </row>
    <row r="693" spans="1:2" hidden="1" x14ac:dyDescent="0.3">
      <c r="A693" t="s">
        <v>7961</v>
      </c>
      <c r="B693">
        <v>83151473</v>
      </c>
    </row>
    <row r="694" spans="1:2" hidden="1" x14ac:dyDescent="0.3">
      <c r="A694" t="s">
        <v>7962</v>
      </c>
      <c r="B694">
        <v>76801374</v>
      </c>
    </row>
    <row r="695" spans="1:2" hidden="1" x14ac:dyDescent="0.3">
      <c r="A695" t="s">
        <v>7963</v>
      </c>
      <c r="B695">
        <v>148213584</v>
      </c>
    </row>
    <row r="696" spans="1:2" hidden="1" x14ac:dyDescent="0.3">
      <c r="A696" t="s">
        <v>7964</v>
      </c>
      <c r="B696">
        <v>-14618493</v>
      </c>
    </row>
    <row r="697" spans="1:2" hidden="1" x14ac:dyDescent="0.3">
      <c r="A697" t="s">
        <v>7965</v>
      </c>
      <c r="B697">
        <v>106735396</v>
      </c>
    </row>
    <row r="698" spans="1:2" hidden="1" x14ac:dyDescent="0.3">
      <c r="A698" t="s">
        <v>7966</v>
      </c>
      <c r="B698">
        <v>61468960</v>
      </c>
    </row>
    <row r="699" spans="1:2" hidden="1" x14ac:dyDescent="0.3">
      <c r="A699" t="s">
        <v>7967</v>
      </c>
      <c r="B699">
        <v>48635996</v>
      </c>
    </row>
    <row r="700" spans="1:2" hidden="1" x14ac:dyDescent="0.3">
      <c r="A700" t="s">
        <v>7968</v>
      </c>
      <c r="B700">
        <v>7678089</v>
      </c>
    </row>
    <row r="701" spans="1:2" hidden="1" x14ac:dyDescent="0.3">
      <c r="A701" t="s">
        <v>7969</v>
      </c>
      <c r="B701">
        <v>65603360</v>
      </c>
    </row>
    <row r="702" spans="1:2" hidden="1" x14ac:dyDescent="0.3">
      <c r="A702" t="s">
        <v>7970</v>
      </c>
      <c r="B702">
        <v>31217900</v>
      </c>
    </row>
    <row r="703" spans="1:2" hidden="1" x14ac:dyDescent="0.3">
      <c r="A703" t="s">
        <v>7971</v>
      </c>
      <c r="B703">
        <v>44148781</v>
      </c>
    </row>
    <row r="704" spans="1:2" hidden="1" x14ac:dyDescent="0.3">
      <c r="A704" t="s">
        <v>7972</v>
      </c>
      <c r="B704">
        <v>14573300</v>
      </c>
    </row>
    <row r="705" spans="1:2" hidden="1" x14ac:dyDescent="0.3">
      <c r="A705" t="s">
        <v>7973</v>
      </c>
      <c r="B705">
        <v>33375151</v>
      </c>
    </row>
    <row r="706" spans="1:2" hidden="1" x14ac:dyDescent="0.3">
      <c r="A706" t="s">
        <v>7974</v>
      </c>
      <c r="B706">
        <v>46126012</v>
      </c>
    </row>
    <row r="707" spans="1:2" hidden="1" x14ac:dyDescent="0.3">
      <c r="A707" t="s">
        <v>7975</v>
      </c>
      <c r="B707">
        <v>33307796</v>
      </c>
    </row>
    <row r="708" spans="1:2" hidden="1" x14ac:dyDescent="0.3">
      <c r="A708" t="s">
        <v>7976</v>
      </c>
      <c r="B708">
        <v>-14353446</v>
      </c>
    </row>
    <row r="709" spans="1:2" hidden="1" x14ac:dyDescent="0.3">
      <c r="A709" t="s">
        <v>7977</v>
      </c>
      <c r="B709">
        <v>49176215</v>
      </c>
    </row>
    <row r="710" spans="1:2" hidden="1" x14ac:dyDescent="0.3">
      <c r="A710" t="s">
        <v>7978</v>
      </c>
      <c r="B710">
        <v>22670733</v>
      </c>
    </row>
    <row r="711" spans="1:2" hidden="1" x14ac:dyDescent="0.3">
      <c r="A711" t="s">
        <v>7979</v>
      </c>
      <c r="B711">
        <v>22569532</v>
      </c>
    </row>
    <row r="712" spans="1:2" hidden="1" x14ac:dyDescent="0.3">
      <c r="A712" t="s">
        <v>7980</v>
      </c>
      <c r="B712">
        <v>20687587</v>
      </c>
    </row>
    <row r="713" spans="1:2" hidden="1" x14ac:dyDescent="0.3">
      <c r="A713" t="s">
        <v>7981</v>
      </c>
      <c r="B713">
        <v>20574010</v>
      </c>
    </row>
    <row r="714" spans="1:2" hidden="1" x14ac:dyDescent="0.3">
      <c r="A714" t="s">
        <v>7982</v>
      </c>
      <c r="B714">
        <v>15764085</v>
      </c>
    </row>
    <row r="715" spans="1:2" hidden="1" x14ac:dyDescent="0.3">
      <c r="A715" t="s">
        <v>7983</v>
      </c>
      <c r="B715">
        <v>32356857</v>
      </c>
    </row>
    <row r="716" spans="1:2" hidden="1" x14ac:dyDescent="0.3">
      <c r="A716" t="s">
        <v>7984</v>
      </c>
      <c r="B716">
        <v>20530832</v>
      </c>
    </row>
    <row r="717" spans="1:2" hidden="1" x14ac:dyDescent="0.3">
      <c r="A717" t="s">
        <v>7985</v>
      </c>
      <c r="B717">
        <v>15370763</v>
      </c>
    </row>
    <row r="718" spans="1:2" hidden="1" x14ac:dyDescent="0.3">
      <c r="A718" t="s">
        <v>7986</v>
      </c>
      <c r="B718">
        <v>35003492</v>
      </c>
    </row>
    <row r="719" spans="1:2" hidden="1" x14ac:dyDescent="0.3">
      <c r="A719" t="s">
        <v>7987</v>
      </c>
      <c r="B719">
        <v>30341670</v>
      </c>
    </row>
    <row r="720" spans="1:2" hidden="1" x14ac:dyDescent="0.3">
      <c r="A720" t="s">
        <v>7988</v>
      </c>
      <c r="B720">
        <v>19540762</v>
      </c>
    </row>
    <row r="721" spans="1:2" hidden="1" x14ac:dyDescent="0.3">
      <c r="A721" t="s">
        <v>7989</v>
      </c>
      <c r="B721">
        <v>20033643</v>
      </c>
    </row>
    <row r="722" spans="1:2" hidden="1" x14ac:dyDescent="0.3">
      <c r="A722" t="s">
        <v>7990</v>
      </c>
      <c r="B722">
        <v>13648142</v>
      </c>
    </row>
    <row r="723" spans="1:2" hidden="1" x14ac:dyDescent="0.3">
      <c r="A723" t="s">
        <v>7991</v>
      </c>
      <c r="B723">
        <v>11844424</v>
      </c>
    </row>
    <row r="724" spans="1:2" hidden="1" x14ac:dyDescent="0.3">
      <c r="A724" t="s">
        <v>7992</v>
      </c>
      <c r="B724">
        <v>15638743</v>
      </c>
    </row>
    <row r="725" spans="1:2" hidden="1" x14ac:dyDescent="0.3">
      <c r="A725" t="s">
        <v>7993</v>
      </c>
      <c r="B725">
        <v>6734992</v>
      </c>
    </row>
    <row r="726" spans="1:2" hidden="1" x14ac:dyDescent="0.3">
      <c r="A726" t="s">
        <v>7994</v>
      </c>
      <c r="B726">
        <v>15280058</v>
      </c>
    </row>
    <row r="727" spans="1:2" hidden="1" x14ac:dyDescent="0.3">
      <c r="A727" t="s">
        <v>7995</v>
      </c>
      <c r="B727">
        <v>16505912</v>
      </c>
    </row>
    <row r="728" spans="1:2" hidden="1" x14ac:dyDescent="0.3">
      <c r="A728" t="s">
        <v>7996</v>
      </c>
      <c r="B728">
        <v>7862546</v>
      </c>
    </row>
    <row r="729" spans="1:2" hidden="1" x14ac:dyDescent="0.3">
      <c r="A729" t="s">
        <v>7997</v>
      </c>
      <c r="B729">
        <v>11112916</v>
      </c>
    </row>
    <row r="730" spans="1:2" hidden="1" x14ac:dyDescent="0.3">
      <c r="A730" t="s">
        <v>7998</v>
      </c>
      <c r="B730">
        <v>28200225</v>
      </c>
    </row>
    <row r="731" spans="1:2" hidden="1" x14ac:dyDescent="0.3">
      <c r="A731" t="s">
        <v>7999</v>
      </c>
      <c r="B731">
        <v>573641</v>
      </c>
    </row>
    <row r="732" spans="1:2" hidden="1" x14ac:dyDescent="0.3">
      <c r="A732" t="s">
        <v>8000</v>
      </c>
      <c r="B732">
        <v>-6964896</v>
      </c>
    </row>
    <row r="733" spans="1:2" hidden="1" x14ac:dyDescent="0.3">
      <c r="A733" t="s">
        <v>8001</v>
      </c>
      <c r="B733">
        <v>-3297099</v>
      </c>
    </row>
    <row r="734" spans="1:2" hidden="1" x14ac:dyDescent="0.3">
      <c r="A734" t="s">
        <v>8002</v>
      </c>
      <c r="B734">
        <v>-4005443</v>
      </c>
    </row>
    <row r="735" spans="1:2" hidden="1" x14ac:dyDescent="0.3">
      <c r="A735" t="s">
        <v>8003</v>
      </c>
      <c r="B735">
        <v>-5089440</v>
      </c>
    </row>
    <row r="736" spans="1:2" hidden="1" x14ac:dyDescent="0.3">
      <c r="A736" t="s">
        <v>8004</v>
      </c>
      <c r="B736">
        <v>-6210687</v>
      </c>
    </row>
    <row r="737" spans="1:2" hidden="1" x14ac:dyDescent="0.3">
      <c r="A737" t="s">
        <v>8005</v>
      </c>
      <c r="B737">
        <v>-8954199</v>
      </c>
    </row>
    <row r="738" spans="1:2" hidden="1" x14ac:dyDescent="0.3">
      <c r="A738" t="s">
        <v>8006</v>
      </c>
      <c r="B738">
        <v>-9181250</v>
      </c>
    </row>
    <row r="739" spans="1:2" hidden="1" x14ac:dyDescent="0.3">
      <c r="A739" t="s">
        <v>8007</v>
      </c>
      <c r="B739">
        <v>-9810821</v>
      </c>
    </row>
    <row r="740" spans="1:2" hidden="1" x14ac:dyDescent="0.3">
      <c r="A740" t="s">
        <v>8008</v>
      </c>
      <c r="B740">
        <v>-9975917</v>
      </c>
    </row>
    <row r="741" spans="1:2" hidden="1" x14ac:dyDescent="0.3">
      <c r="A741" t="s">
        <v>8009</v>
      </c>
      <c r="B741">
        <v>-9450893</v>
      </c>
    </row>
    <row r="742" spans="1:2" hidden="1" x14ac:dyDescent="0.3">
      <c r="A742" t="s">
        <v>8010</v>
      </c>
      <c r="B742">
        <v>-3556518</v>
      </c>
    </row>
    <row r="743" spans="1:2" hidden="1" x14ac:dyDescent="0.3">
      <c r="A743" t="s">
        <v>8011</v>
      </c>
      <c r="B743">
        <v>2401264</v>
      </c>
    </row>
    <row r="744" spans="1:2" hidden="1" x14ac:dyDescent="0.3">
      <c r="A744" t="s">
        <v>8012</v>
      </c>
      <c r="B744">
        <v>-27251390</v>
      </c>
    </row>
    <row r="745" spans="1:2" hidden="1" x14ac:dyDescent="0.3">
      <c r="A745" t="s">
        <v>8013</v>
      </c>
      <c r="B745">
        <v>-14024817</v>
      </c>
    </row>
    <row r="746" spans="1:2" hidden="1" x14ac:dyDescent="0.3">
      <c r="A746" t="s">
        <v>8014</v>
      </c>
      <c r="B746">
        <v>-9192361</v>
      </c>
    </row>
    <row r="747" spans="1:2" hidden="1" x14ac:dyDescent="0.3">
      <c r="A747" t="s">
        <v>8015</v>
      </c>
      <c r="B747">
        <v>-1388796</v>
      </c>
    </row>
    <row r="748" spans="1:2" hidden="1" x14ac:dyDescent="0.3">
      <c r="A748" t="s">
        <v>8016</v>
      </c>
      <c r="B748">
        <v>197756197</v>
      </c>
    </row>
    <row r="749" spans="1:2" hidden="1" x14ac:dyDescent="0.3">
      <c r="A749" t="s">
        <v>8017</v>
      </c>
      <c r="B749">
        <v>3472213</v>
      </c>
    </row>
    <row r="750" spans="1:2" hidden="1" x14ac:dyDescent="0.3">
      <c r="A750" t="s">
        <v>8018</v>
      </c>
      <c r="B750">
        <v>-16939434</v>
      </c>
    </row>
    <row r="751" spans="1:2" hidden="1" x14ac:dyDescent="0.3">
      <c r="A751" t="s">
        <v>8019</v>
      </c>
      <c r="B751">
        <v>-14003282</v>
      </c>
    </row>
    <row r="752" spans="1:2" hidden="1" x14ac:dyDescent="0.3">
      <c r="A752" t="s">
        <v>8020</v>
      </c>
      <c r="B752">
        <v>-16662721</v>
      </c>
    </row>
    <row r="753" spans="1:2" hidden="1" x14ac:dyDescent="0.3">
      <c r="A753" t="s">
        <v>8021</v>
      </c>
      <c r="B753">
        <v>-22520222</v>
      </c>
    </row>
    <row r="754" spans="1:2" hidden="1" x14ac:dyDescent="0.3">
      <c r="A754" t="s">
        <v>8022</v>
      </c>
      <c r="B754">
        <v>16965395</v>
      </c>
    </row>
    <row r="755" spans="1:2" hidden="1" x14ac:dyDescent="0.3">
      <c r="A755" t="s">
        <v>8023</v>
      </c>
      <c r="B755">
        <v>-19440070</v>
      </c>
    </row>
    <row r="756" spans="1:2" hidden="1" x14ac:dyDescent="0.3">
      <c r="A756" t="s">
        <v>8024</v>
      </c>
      <c r="B756">
        <v>-28169943</v>
      </c>
    </row>
    <row r="757" spans="1:2" hidden="1" x14ac:dyDescent="0.3">
      <c r="A757" t="s">
        <v>8025</v>
      </c>
      <c r="B757">
        <v>-23720770</v>
      </c>
    </row>
    <row r="758" spans="1:2" hidden="1" x14ac:dyDescent="0.3">
      <c r="A758" t="s">
        <v>8026</v>
      </c>
      <c r="B758">
        <v>-27805940</v>
      </c>
    </row>
    <row r="759" spans="1:2" hidden="1" x14ac:dyDescent="0.3">
      <c r="A759" t="s">
        <v>8027</v>
      </c>
      <c r="B759">
        <v>-16880121</v>
      </c>
    </row>
    <row r="760" spans="1:2" hidden="1" x14ac:dyDescent="0.3">
      <c r="A760" t="s">
        <v>8028</v>
      </c>
      <c r="B760">
        <v>-24903810</v>
      </c>
    </row>
    <row r="761" spans="1:2" hidden="1" x14ac:dyDescent="0.3">
      <c r="A761" t="s">
        <v>8029</v>
      </c>
      <c r="B761">
        <v>15754555</v>
      </c>
    </row>
    <row r="762" spans="1:2" hidden="1" x14ac:dyDescent="0.3">
      <c r="A762" t="s">
        <v>8030</v>
      </c>
      <c r="B762">
        <v>-36709023</v>
      </c>
    </row>
    <row r="763" spans="1:2" hidden="1" x14ac:dyDescent="0.3">
      <c r="A763" t="s">
        <v>8031</v>
      </c>
      <c r="B763">
        <v>-6072524</v>
      </c>
    </row>
    <row r="764" spans="1:2" hidden="1" x14ac:dyDescent="0.3">
      <c r="A764" t="s">
        <v>8032</v>
      </c>
      <c r="B764">
        <v>-27877751</v>
      </c>
    </row>
    <row r="765" spans="1:2" hidden="1" x14ac:dyDescent="0.3">
      <c r="A765" t="s">
        <v>8033</v>
      </c>
      <c r="B765">
        <v>-19923562</v>
      </c>
    </row>
    <row r="766" spans="1:2" hidden="1" x14ac:dyDescent="0.3">
      <c r="A766" t="s">
        <v>8034</v>
      </c>
      <c r="B766">
        <v>-27059493</v>
      </c>
    </row>
    <row r="767" spans="1:2" hidden="1" x14ac:dyDescent="0.3">
      <c r="A767" t="s">
        <v>8035</v>
      </c>
      <c r="B767">
        <v>-28329069</v>
      </c>
    </row>
    <row r="768" spans="1:2" hidden="1" x14ac:dyDescent="0.3">
      <c r="A768" t="s">
        <v>8036</v>
      </c>
      <c r="B768">
        <v>-29304773</v>
      </c>
    </row>
    <row r="769" spans="1:2" hidden="1" x14ac:dyDescent="0.3">
      <c r="A769" t="s">
        <v>8037</v>
      </c>
      <c r="B769">
        <v>-27477648</v>
      </c>
    </row>
    <row r="770" spans="1:2" hidden="1" x14ac:dyDescent="0.3">
      <c r="A770" t="s">
        <v>8038</v>
      </c>
      <c r="B770">
        <v>8424210</v>
      </c>
    </row>
    <row r="771" spans="1:2" hidden="1" x14ac:dyDescent="0.3">
      <c r="A771" t="s">
        <v>8039</v>
      </c>
      <c r="B771">
        <v>-60917086</v>
      </c>
    </row>
    <row r="772" spans="1:2" hidden="1" x14ac:dyDescent="0.3">
      <c r="A772" t="s">
        <v>8040</v>
      </c>
      <c r="B772">
        <v>-30863374</v>
      </c>
    </row>
    <row r="773" spans="1:2" hidden="1" x14ac:dyDescent="0.3">
      <c r="A773" t="s">
        <v>8041</v>
      </c>
      <c r="B773">
        <v>-33711680</v>
      </c>
    </row>
    <row r="774" spans="1:2" hidden="1" x14ac:dyDescent="0.3">
      <c r="A774" t="s">
        <v>8042</v>
      </c>
      <c r="B774">
        <v>-33383410</v>
      </c>
    </row>
    <row r="775" spans="1:2" hidden="1" x14ac:dyDescent="0.3">
      <c r="A775" t="s">
        <v>8043</v>
      </c>
      <c r="B775">
        <v>-29936195</v>
      </c>
    </row>
    <row r="776" spans="1:2" hidden="1" x14ac:dyDescent="0.3">
      <c r="A776" t="s">
        <v>8044</v>
      </c>
      <c r="B776">
        <v>-27481675</v>
      </c>
    </row>
    <row r="777" spans="1:2" hidden="1" x14ac:dyDescent="0.3">
      <c r="A777" t="s">
        <v>8045</v>
      </c>
      <c r="B777">
        <v>-46917712</v>
      </c>
    </row>
    <row r="778" spans="1:2" hidden="1" x14ac:dyDescent="0.3">
      <c r="A778" t="s">
        <v>8046</v>
      </c>
      <c r="B778">
        <v>-41791922</v>
      </c>
    </row>
    <row r="779" spans="1:2" hidden="1" x14ac:dyDescent="0.3">
      <c r="A779" t="s">
        <v>8047</v>
      </c>
      <c r="B779">
        <v>-50781132</v>
      </c>
    </row>
    <row r="780" spans="1:2" hidden="1" x14ac:dyDescent="0.3">
      <c r="A780" t="s">
        <v>8048</v>
      </c>
      <c r="B780">
        <v>-59977549</v>
      </c>
    </row>
    <row r="781" spans="1:2" hidden="1" x14ac:dyDescent="0.3">
      <c r="A781" t="s">
        <v>8049</v>
      </c>
      <c r="B781">
        <v>-28834579</v>
      </c>
    </row>
    <row r="782" spans="1:2" hidden="1" x14ac:dyDescent="0.3">
      <c r="A782" t="s">
        <v>8050</v>
      </c>
      <c r="B782">
        <v>-48197944</v>
      </c>
    </row>
    <row r="783" spans="1:2" hidden="1" x14ac:dyDescent="0.3">
      <c r="A783" t="s">
        <v>8051</v>
      </c>
      <c r="B783">
        <v>-4527033</v>
      </c>
    </row>
    <row r="784" spans="1:2" hidden="1" x14ac:dyDescent="0.3">
      <c r="A784" t="s">
        <v>8052</v>
      </c>
      <c r="B784">
        <v>-32637500</v>
      </c>
    </row>
    <row r="785" spans="1:2" hidden="1" x14ac:dyDescent="0.3">
      <c r="A785" t="s">
        <v>8053</v>
      </c>
      <c r="B785">
        <v>-42718168</v>
      </c>
    </row>
    <row r="786" spans="1:2" hidden="1" x14ac:dyDescent="0.3">
      <c r="A786" t="s">
        <v>8054</v>
      </c>
      <c r="B786">
        <v>-40218121</v>
      </c>
    </row>
    <row r="787" spans="1:2" hidden="1" x14ac:dyDescent="0.3">
      <c r="A787" t="s">
        <v>8055</v>
      </c>
      <c r="B787">
        <v>-52394332</v>
      </c>
    </row>
    <row r="788" spans="1:2" hidden="1" x14ac:dyDescent="0.3">
      <c r="A788" t="s">
        <v>8056</v>
      </c>
      <c r="B788">
        <v>-55464883</v>
      </c>
    </row>
    <row r="789" spans="1:2" hidden="1" x14ac:dyDescent="0.3">
      <c r="A789" t="s">
        <v>8057</v>
      </c>
      <c r="B789">
        <v>-30573703</v>
      </c>
    </row>
    <row r="790" spans="1:2" hidden="1" x14ac:dyDescent="0.3">
      <c r="A790" t="s">
        <v>8058</v>
      </c>
      <c r="B790">
        <v>-42475310.5</v>
      </c>
    </row>
    <row r="791" spans="1:2" hidden="1" x14ac:dyDescent="0.3">
      <c r="A791" t="s">
        <v>8059</v>
      </c>
      <c r="B791">
        <v>-69833498</v>
      </c>
    </row>
    <row r="792" spans="1:2" hidden="1" x14ac:dyDescent="0.3">
      <c r="A792" t="s">
        <v>8060</v>
      </c>
      <c r="B792">
        <v>305024263</v>
      </c>
    </row>
    <row r="793" spans="1:2" hidden="1" x14ac:dyDescent="0.3">
      <c r="A793" t="s">
        <v>8061</v>
      </c>
      <c r="B793">
        <v>-47934015</v>
      </c>
    </row>
    <row r="794" spans="1:2" hidden="1" x14ac:dyDescent="0.3">
      <c r="A794" t="s">
        <v>8062</v>
      </c>
      <c r="B794">
        <v>291323553</v>
      </c>
    </row>
    <row r="795" spans="1:2" hidden="1" x14ac:dyDescent="0.3">
      <c r="A795" t="s">
        <v>8063</v>
      </c>
      <c r="B795">
        <v>22021740</v>
      </c>
    </row>
    <row r="796" spans="1:2" hidden="1" x14ac:dyDescent="0.3">
      <c r="A796" t="s">
        <v>8064</v>
      </c>
      <c r="B796">
        <v>-9708376</v>
      </c>
    </row>
    <row r="797" spans="1:2" hidden="1" x14ac:dyDescent="0.3">
      <c r="A797" t="s">
        <v>8065</v>
      </c>
      <c r="B797">
        <v>-24768635</v>
      </c>
    </row>
    <row r="798" spans="1:2" hidden="1" x14ac:dyDescent="0.3">
      <c r="A798" t="s">
        <v>8066</v>
      </c>
      <c r="B798">
        <v>-9284389</v>
      </c>
    </row>
    <row r="799" spans="1:2" hidden="1" x14ac:dyDescent="0.3">
      <c r="A799" t="s">
        <v>8067</v>
      </c>
      <c r="B799">
        <v>-26800785</v>
      </c>
    </row>
    <row r="800" spans="1:2" hidden="1" x14ac:dyDescent="0.3">
      <c r="A800" t="s">
        <v>8068</v>
      </c>
      <c r="B800">
        <v>5529689.5</v>
      </c>
    </row>
    <row r="801" spans="1:2" hidden="1" x14ac:dyDescent="0.3">
      <c r="A801" t="s">
        <v>8069</v>
      </c>
      <c r="B801">
        <v>-28419913</v>
      </c>
    </row>
    <row r="802" spans="1:2" hidden="1" x14ac:dyDescent="0.3">
      <c r="A802" t="s">
        <v>8070</v>
      </c>
      <c r="B802">
        <v>-13334037</v>
      </c>
    </row>
    <row r="803" spans="1:2" hidden="1" x14ac:dyDescent="0.3">
      <c r="A803" t="s">
        <v>8071</v>
      </c>
      <c r="B803">
        <v>128566</v>
      </c>
    </row>
    <row r="804" spans="1:2" hidden="1" x14ac:dyDescent="0.3">
      <c r="A804" t="s">
        <v>8072</v>
      </c>
      <c r="B804">
        <v>-8124411</v>
      </c>
    </row>
    <row r="805" spans="1:2" hidden="1" x14ac:dyDescent="0.3">
      <c r="A805" t="s">
        <v>8073</v>
      </c>
      <c r="B805">
        <v>3984028</v>
      </c>
    </row>
    <row r="806" spans="1:2" hidden="1" x14ac:dyDescent="0.3">
      <c r="A806" t="s">
        <v>8074</v>
      </c>
      <c r="B806">
        <v>-33068911</v>
      </c>
    </row>
    <row r="807" spans="1:2" hidden="1" x14ac:dyDescent="0.3">
      <c r="A807" t="s">
        <v>8075</v>
      </c>
      <c r="B807">
        <v>-5682650</v>
      </c>
    </row>
    <row r="808" spans="1:2" hidden="1" x14ac:dyDescent="0.3">
      <c r="A808" t="s">
        <v>8076</v>
      </c>
      <c r="B808">
        <v>-29671868</v>
      </c>
    </row>
    <row r="809" spans="1:2" hidden="1" x14ac:dyDescent="0.3">
      <c r="A809" t="s">
        <v>8077</v>
      </c>
      <c r="B809">
        <v>-5225998</v>
      </c>
    </row>
    <row r="810" spans="1:2" hidden="1" x14ac:dyDescent="0.3">
      <c r="A810" t="s">
        <v>8078</v>
      </c>
      <c r="B810">
        <v>-31471505</v>
      </c>
    </row>
    <row r="811" spans="1:2" hidden="1" x14ac:dyDescent="0.3">
      <c r="A811" t="s">
        <v>8079</v>
      </c>
      <c r="B811">
        <v>57006880</v>
      </c>
    </row>
    <row r="812" spans="1:2" hidden="1" x14ac:dyDescent="0.3">
      <c r="A812" t="s">
        <v>8080</v>
      </c>
      <c r="B812">
        <v>-10139961</v>
      </c>
    </row>
    <row r="813" spans="1:2" hidden="1" x14ac:dyDescent="0.3">
      <c r="A813" t="s">
        <v>8081</v>
      </c>
      <c r="B813">
        <v>274691196</v>
      </c>
    </row>
    <row r="814" spans="1:2" hidden="1" x14ac:dyDescent="0.3">
      <c r="A814" t="s">
        <v>8082</v>
      </c>
      <c r="B814">
        <v>157326336</v>
      </c>
    </row>
    <row r="815" spans="1:2" hidden="1" x14ac:dyDescent="0.3">
      <c r="A815" t="s">
        <v>8083</v>
      </c>
      <c r="B815">
        <v>111225040</v>
      </c>
    </row>
    <row r="816" spans="1:2" hidden="1" x14ac:dyDescent="0.3">
      <c r="A816" t="s">
        <v>8084</v>
      </c>
      <c r="B816">
        <v>86600000</v>
      </c>
    </row>
    <row r="817" spans="1:2" hidden="1" x14ac:dyDescent="0.3">
      <c r="A817" t="s">
        <v>8085</v>
      </c>
      <c r="B817">
        <v>79218018</v>
      </c>
    </row>
    <row r="818" spans="1:2" hidden="1" x14ac:dyDescent="0.3">
      <c r="A818" t="s">
        <v>8086</v>
      </c>
      <c r="B818">
        <v>74769345</v>
      </c>
    </row>
    <row r="819" spans="1:2" hidden="1" x14ac:dyDescent="0.3">
      <c r="A819" t="s">
        <v>8087</v>
      </c>
      <c r="B819">
        <v>107575142</v>
      </c>
    </row>
    <row r="820" spans="1:2" hidden="1" x14ac:dyDescent="0.3">
      <c r="A820" t="s">
        <v>8088</v>
      </c>
      <c r="B820">
        <v>50263257</v>
      </c>
    </row>
    <row r="821" spans="1:2" hidden="1" x14ac:dyDescent="0.3">
      <c r="A821" t="s">
        <v>8089</v>
      </c>
      <c r="B821">
        <v>49354205</v>
      </c>
    </row>
    <row r="822" spans="1:2" hidden="1" x14ac:dyDescent="0.3">
      <c r="A822" t="s">
        <v>8090</v>
      </c>
      <c r="B822">
        <v>52100855</v>
      </c>
    </row>
    <row r="823" spans="1:2" hidden="1" x14ac:dyDescent="0.3">
      <c r="A823" t="s">
        <v>8091</v>
      </c>
      <c r="B823">
        <v>43711404</v>
      </c>
    </row>
    <row r="824" spans="1:2" hidden="1" x14ac:dyDescent="0.3">
      <c r="A824" t="s">
        <v>8092</v>
      </c>
      <c r="B824">
        <v>50328194</v>
      </c>
    </row>
    <row r="825" spans="1:2" hidden="1" x14ac:dyDescent="0.3">
      <c r="A825" t="s">
        <v>8093</v>
      </c>
      <c r="B825">
        <v>46530738</v>
      </c>
    </row>
    <row r="826" spans="1:2" hidden="1" x14ac:dyDescent="0.3">
      <c r="A826" t="s">
        <v>8094</v>
      </c>
      <c r="B826">
        <v>38815117</v>
      </c>
    </row>
    <row r="827" spans="1:2" hidden="1" x14ac:dyDescent="0.3">
      <c r="A827" t="s">
        <v>8095</v>
      </c>
      <c r="B827">
        <v>38400000</v>
      </c>
    </row>
    <row r="828" spans="1:2" hidden="1" x14ac:dyDescent="0.3">
      <c r="A828" t="s">
        <v>8096</v>
      </c>
      <c r="B828">
        <v>107586036</v>
      </c>
    </row>
    <row r="829" spans="1:2" hidden="1" x14ac:dyDescent="0.3">
      <c r="A829" t="s">
        <v>8097</v>
      </c>
      <c r="B829">
        <v>34706988</v>
      </c>
    </row>
    <row r="830" spans="1:2" hidden="1" x14ac:dyDescent="0.3">
      <c r="A830" t="s">
        <v>8098</v>
      </c>
      <c r="B830">
        <v>28000000</v>
      </c>
    </row>
    <row r="831" spans="1:2" hidden="1" x14ac:dyDescent="0.3">
      <c r="A831" t="s">
        <v>8099</v>
      </c>
      <c r="B831">
        <v>23745923</v>
      </c>
    </row>
    <row r="832" spans="1:2" hidden="1" x14ac:dyDescent="0.3">
      <c r="A832" t="s">
        <v>8100</v>
      </c>
      <c r="B832">
        <v>40098138</v>
      </c>
    </row>
    <row r="833" spans="1:2" hidden="1" x14ac:dyDescent="0.3">
      <c r="A833" t="s">
        <v>8101</v>
      </c>
      <c r="B833">
        <v>11365290</v>
      </c>
    </row>
    <row r="834" spans="1:2" hidden="1" x14ac:dyDescent="0.3">
      <c r="A834" t="s">
        <v>8102</v>
      </c>
      <c r="B834">
        <v>36207920</v>
      </c>
    </row>
    <row r="835" spans="1:2" hidden="1" x14ac:dyDescent="0.3">
      <c r="A835" t="s">
        <v>8103</v>
      </c>
      <c r="B835">
        <v>8408614</v>
      </c>
    </row>
    <row r="836" spans="1:2" hidden="1" x14ac:dyDescent="0.3">
      <c r="A836" t="s">
        <v>8104</v>
      </c>
      <c r="B836">
        <v>3422650</v>
      </c>
    </row>
    <row r="837" spans="1:2" hidden="1" x14ac:dyDescent="0.3">
      <c r="A837" t="s">
        <v>8105</v>
      </c>
      <c r="B837">
        <v>1932305</v>
      </c>
    </row>
    <row r="838" spans="1:2" hidden="1" x14ac:dyDescent="0.3">
      <c r="A838" t="s">
        <v>8106</v>
      </c>
      <c r="B838">
        <v>13750000</v>
      </c>
    </row>
    <row r="839" spans="1:2" hidden="1" x14ac:dyDescent="0.3">
      <c r="A839" t="s">
        <v>8107</v>
      </c>
      <c r="B839">
        <v>13218041</v>
      </c>
    </row>
    <row r="840" spans="1:2" hidden="1" x14ac:dyDescent="0.3">
      <c r="A840" t="s">
        <v>8108</v>
      </c>
      <c r="B840">
        <v>-29959707</v>
      </c>
    </row>
    <row r="841" spans="1:2" hidden="1" x14ac:dyDescent="0.3">
      <c r="A841" t="s">
        <v>8109</v>
      </c>
      <c r="B841">
        <v>747724</v>
      </c>
    </row>
    <row r="842" spans="1:2" hidden="1" x14ac:dyDescent="0.3">
      <c r="A842" t="s">
        <v>8110</v>
      </c>
      <c r="B842">
        <v>5473600</v>
      </c>
    </row>
    <row r="843" spans="1:2" hidden="1" x14ac:dyDescent="0.3">
      <c r="A843" t="s">
        <v>8111</v>
      </c>
      <c r="B843">
        <v>-5005196</v>
      </c>
    </row>
    <row r="844" spans="1:2" hidden="1" x14ac:dyDescent="0.3">
      <c r="A844" t="s">
        <v>8112</v>
      </c>
      <c r="B844">
        <v>-13390407</v>
      </c>
    </row>
    <row r="845" spans="1:2" hidden="1" x14ac:dyDescent="0.3">
      <c r="A845" t="s">
        <v>8113</v>
      </c>
      <c r="B845">
        <v>-16446167</v>
      </c>
    </row>
    <row r="846" spans="1:2" hidden="1" x14ac:dyDescent="0.3">
      <c r="A846" t="s">
        <v>8114</v>
      </c>
      <c r="B846">
        <v>21137505</v>
      </c>
    </row>
    <row r="847" spans="1:2" hidden="1" x14ac:dyDescent="0.3">
      <c r="A847" t="s">
        <v>8115</v>
      </c>
      <c r="B847">
        <v>-33649447</v>
      </c>
    </row>
    <row r="848" spans="1:2" hidden="1" x14ac:dyDescent="0.3">
      <c r="A848" t="s">
        <v>8116</v>
      </c>
      <c r="B848">
        <v>-20761389</v>
      </c>
    </row>
    <row r="849" spans="1:2" hidden="1" x14ac:dyDescent="0.3">
      <c r="A849" t="s">
        <v>8117</v>
      </c>
      <c r="B849">
        <v>-20901437</v>
      </c>
    </row>
    <row r="850" spans="1:2" hidden="1" x14ac:dyDescent="0.3">
      <c r="A850" t="s">
        <v>8118</v>
      </c>
      <c r="B850">
        <v>-21171682</v>
      </c>
    </row>
    <row r="851" spans="1:2" hidden="1" x14ac:dyDescent="0.3">
      <c r="A851" t="s">
        <v>8119</v>
      </c>
      <c r="B851">
        <v>-21527150</v>
      </c>
    </row>
    <row r="852" spans="1:2" hidden="1" x14ac:dyDescent="0.3">
      <c r="A852" t="s">
        <v>8120</v>
      </c>
      <c r="B852">
        <v>-23948874</v>
      </c>
    </row>
    <row r="853" spans="1:2" hidden="1" x14ac:dyDescent="0.3">
      <c r="A853" t="s">
        <v>8121</v>
      </c>
      <c r="B853">
        <v>-19292673</v>
      </c>
    </row>
    <row r="854" spans="1:2" hidden="1" x14ac:dyDescent="0.3">
      <c r="A854" t="s">
        <v>8122</v>
      </c>
      <c r="B854">
        <v>-29449288</v>
      </c>
    </row>
    <row r="855" spans="1:2" hidden="1" x14ac:dyDescent="0.3">
      <c r="A855" t="s">
        <v>8123</v>
      </c>
      <c r="B855">
        <v>-36426209</v>
      </c>
    </row>
    <row r="856" spans="1:2" hidden="1" x14ac:dyDescent="0.3">
      <c r="A856" t="s">
        <v>8124</v>
      </c>
      <c r="B856">
        <v>-18774204</v>
      </c>
    </row>
    <row r="857" spans="1:2" hidden="1" x14ac:dyDescent="0.3">
      <c r="A857" t="s">
        <v>8125</v>
      </c>
      <c r="B857">
        <v>-38735525</v>
      </c>
    </row>
    <row r="858" spans="1:2" hidden="1" x14ac:dyDescent="0.3">
      <c r="A858" t="s">
        <v>8126</v>
      </c>
      <c r="B858">
        <v>-36142013</v>
      </c>
    </row>
    <row r="859" spans="1:2" hidden="1" x14ac:dyDescent="0.3">
      <c r="A859" t="s">
        <v>8127</v>
      </c>
      <c r="B859">
        <v>-43129431</v>
      </c>
    </row>
    <row r="860" spans="1:2" hidden="1" x14ac:dyDescent="0.3">
      <c r="A860" t="s">
        <v>8128</v>
      </c>
      <c r="B860">
        <v>-59533912</v>
      </c>
    </row>
    <row r="861" spans="1:2" hidden="1" x14ac:dyDescent="0.3">
      <c r="A861" t="s">
        <v>8129</v>
      </c>
      <c r="B861">
        <v>-38911390</v>
      </c>
    </row>
    <row r="862" spans="1:2" hidden="1" x14ac:dyDescent="0.3">
      <c r="A862" t="s">
        <v>8130</v>
      </c>
      <c r="B862">
        <v>1178893</v>
      </c>
    </row>
    <row r="863" spans="1:2" hidden="1" x14ac:dyDescent="0.3">
      <c r="A863" t="s">
        <v>8131</v>
      </c>
      <c r="B863">
        <v>-50231945</v>
      </c>
    </row>
    <row r="864" spans="1:2" hidden="1" x14ac:dyDescent="0.3">
      <c r="A864" t="s">
        <v>8132</v>
      </c>
      <c r="B864">
        <v>-15559345</v>
      </c>
    </row>
    <row r="865" spans="1:2" hidden="1" x14ac:dyDescent="0.3">
      <c r="A865" t="s">
        <v>8133</v>
      </c>
      <c r="B865">
        <v>-40832183</v>
      </c>
    </row>
    <row r="866" spans="1:2" hidden="1" x14ac:dyDescent="0.3">
      <c r="A866" t="s">
        <v>8134</v>
      </c>
      <c r="B866">
        <v>23529689.5</v>
      </c>
    </row>
    <row r="867" spans="1:2" hidden="1" x14ac:dyDescent="0.3">
      <c r="A867" t="s">
        <v>8135</v>
      </c>
      <c r="B867">
        <v>-29470310.5</v>
      </c>
    </row>
    <row r="868" spans="1:2" hidden="1" x14ac:dyDescent="0.3">
      <c r="A868" t="s">
        <v>8136</v>
      </c>
      <c r="B868">
        <v>27645152</v>
      </c>
    </row>
    <row r="869" spans="1:2" hidden="1" x14ac:dyDescent="0.3">
      <c r="A869" t="s">
        <v>8137</v>
      </c>
      <c r="B869">
        <v>14951824</v>
      </c>
    </row>
    <row r="870" spans="1:2" hidden="1" x14ac:dyDescent="0.3">
      <c r="A870" t="s">
        <v>8138</v>
      </c>
      <c r="B870">
        <v>-45516179</v>
      </c>
    </row>
    <row r="871" spans="1:2" hidden="1" x14ac:dyDescent="0.3">
      <c r="A871" t="s">
        <v>8139</v>
      </c>
      <c r="B871">
        <v>12676062</v>
      </c>
    </row>
    <row r="872" spans="1:2" hidden="1" x14ac:dyDescent="0.3">
      <c r="A872" t="s">
        <v>8140</v>
      </c>
      <c r="B872">
        <v>-30161611</v>
      </c>
    </row>
    <row r="873" spans="1:2" hidden="1" x14ac:dyDescent="0.3">
      <c r="A873" t="s">
        <v>8141</v>
      </c>
      <c r="B873">
        <v>21604320</v>
      </c>
    </row>
    <row r="874" spans="1:2" hidden="1" x14ac:dyDescent="0.3">
      <c r="A874" t="s">
        <v>8142</v>
      </c>
      <c r="B874">
        <v>54200000</v>
      </c>
    </row>
    <row r="875" spans="1:2" hidden="1" x14ac:dyDescent="0.3">
      <c r="A875" t="s">
        <v>8143</v>
      </c>
      <c r="B875">
        <v>-48339916</v>
      </c>
    </row>
    <row r="876" spans="1:2" hidden="1" x14ac:dyDescent="0.3">
      <c r="A876" t="s">
        <v>8144</v>
      </c>
      <c r="B876">
        <v>-47778542</v>
      </c>
    </row>
    <row r="877" spans="1:2" hidden="1" x14ac:dyDescent="0.3">
      <c r="A877" t="s">
        <v>8145</v>
      </c>
      <c r="B877">
        <v>24327868</v>
      </c>
    </row>
    <row r="878" spans="1:2" hidden="1" x14ac:dyDescent="0.3">
      <c r="A878" t="s">
        <v>8146</v>
      </c>
      <c r="B878">
        <v>8297830</v>
      </c>
    </row>
    <row r="879" spans="1:2" hidden="1" x14ac:dyDescent="0.3">
      <c r="A879" t="s">
        <v>8147</v>
      </c>
      <c r="B879">
        <v>4886369</v>
      </c>
    </row>
    <row r="880" spans="1:2" hidden="1" x14ac:dyDescent="0.3">
      <c r="A880" t="s">
        <v>8148</v>
      </c>
      <c r="B880">
        <v>-7792888</v>
      </c>
    </row>
    <row r="881" spans="1:2" hidden="1" x14ac:dyDescent="0.3">
      <c r="A881" t="s">
        <v>8149</v>
      </c>
      <c r="B881">
        <v>9563543</v>
      </c>
    </row>
    <row r="882" spans="1:2" hidden="1" x14ac:dyDescent="0.3">
      <c r="A882" t="s">
        <v>8150</v>
      </c>
      <c r="B882">
        <v>-56425668</v>
      </c>
    </row>
    <row r="883" spans="1:2" hidden="1" x14ac:dyDescent="0.3">
      <c r="A883" t="s">
        <v>8151</v>
      </c>
      <c r="B883">
        <v>23343413</v>
      </c>
    </row>
    <row r="884" spans="1:2" hidden="1" x14ac:dyDescent="0.3">
      <c r="A884" t="s">
        <v>8152</v>
      </c>
      <c r="B884">
        <v>-27968963</v>
      </c>
    </row>
    <row r="885" spans="1:2" hidden="1" x14ac:dyDescent="0.3">
      <c r="A885" t="s">
        <v>8153</v>
      </c>
      <c r="B885">
        <v>-32156953</v>
      </c>
    </row>
    <row r="886" spans="1:2" hidden="1" x14ac:dyDescent="0.3">
      <c r="A886" t="s">
        <v>8154</v>
      </c>
      <c r="B886">
        <v>-49244714</v>
      </c>
    </row>
    <row r="887" spans="1:2" hidden="1" x14ac:dyDescent="0.3">
      <c r="A887" t="s">
        <v>8155</v>
      </c>
      <c r="B887">
        <v>112435221</v>
      </c>
    </row>
    <row r="888" spans="1:2" hidden="1" x14ac:dyDescent="0.3">
      <c r="A888" t="s">
        <v>8156</v>
      </c>
      <c r="B888">
        <v>55720716</v>
      </c>
    </row>
    <row r="889" spans="1:2" hidden="1" x14ac:dyDescent="0.3">
      <c r="A889" t="s">
        <v>8157</v>
      </c>
      <c r="B889">
        <v>66683135</v>
      </c>
    </row>
    <row r="890" spans="1:2" hidden="1" x14ac:dyDescent="0.3">
      <c r="A890" t="s">
        <v>8158</v>
      </c>
      <c r="B890">
        <v>91704210</v>
      </c>
    </row>
    <row r="891" spans="1:2" hidden="1" x14ac:dyDescent="0.3">
      <c r="A891" t="s">
        <v>8159</v>
      </c>
      <c r="B891">
        <v>58476776</v>
      </c>
    </row>
    <row r="892" spans="1:2" hidden="1" x14ac:dyDescent="0.3">
      <c r="A892" t="s">
        <v>8160</v>
      </c>
      <c r="B892">
        <v>30270227</v>
      </c>
    </row>
    <row r="893" spans="1:2" hidden="1" x14ac:dyDescent="0.3">
      <c r="A893" t="s">
        <v>8161</v>
      </c>
      <c r="B893">
        <v>-15614237</v>
      </c>
    </row>
    <row r="894" spans="1:2" hidden="1" x14ac:dyDescent="0.3">
      <c r="A894" t="s">
        <v>8162</v>
      </c>
      <c r="B894">
        <v>-14964155</v>
      </c>
    </row>
    <row r="895" spans="1:2" hidden="1" x14ac:dyDescent="0.3">
      <c r="A895" t="s">
        <v>8163</v>
      </c>
      <c r="B895">
        <v>-17419365</v>
      </c>
    </row>
    <row r="896" spans="1:2" hidden="1" x14ac:dyDescent="0.3">
      <c r="A896" t="s">
        <v>8164</v>
      </c>
      <c r="B896">
        <v>-9561700</v>
      </c>
    </row>
    <row r="897" spans="1:2" hidden="1" x14ac:dyDescent="0.3">
      <c r="A897" t="s">
        <v>8165</v>
      </c>
      <c r="B897">
        <v>-28675334</v>
      </c>
    </row>
    <row r="898" spans="1:2" hidden="1" x14ac:dyDescent="0.3">
      <c r="A898" t="s">
        <v>8166</v>
      </c>
      <c r="B898">
        <v>-28979512</v>
      </c>
    </row>
    <row r="899" spans="1:2" hidden="1" x14ac:dyDescent="0.3">
      <c r="A899" t="s">
        <v>8167</v>
      </c>
      <c r="B899">
        <v>39567722</v>
      </c>
    </row>
    <row r="900" spans="1:2" hidden="1" x14ac:dyDescent="0.3">
      <c r="A900" t="s">
        <v>8168</v>
      </c>
      <c r="B900">
        <v>21601713</v>
      </c>
    </row>
    <row r="901" spans="1:2" hidden="1" x14ac:dyDescent="0.3">
      <c r="A901" t="s">
        <v>8169</v>
      </c>
      <c r="B901">
        <v>15092918</v>
      </c>
    </row>
    <row r="902" spans="1:2" hidden="1" x14ac:dyDescent="0.3">
      <c r="A902" t="s">
        <v>8170</v>
      </c>
      <c r="B902">
        <v>246623634</v>
      </c>
    </row>
    <row r="903" spans="1:2" hidden="1" x14ac:dyDescent="0.3">
      <c r="A903" t="s">
        <v>8171</v>
      </c>
      <c r="B903">
        <v>207652016</v>
      </c>
    </row>
    <row r="904" spans="1:2" hidden="1" x14ac:dyDescent="0.3">
      <c r="A904" t="s">
        <v>8172</v>
      </c>
      <c r="B904">
        <v>12253315</v>
      </c>
    </row>
    <row r="905" spans="1:2" hidden="1" x14ac:dyDescent="0.3">
      <c r="A905" t="s">
        <v>8173</v>
      </c>
      <c r="B905">
        <v>117500000</v>
      </c>
    </row>
    <row r="906" spans="1:2" hidden="1" x14ac:dyDescent="0.3">
      <c r="A906" t="s">
        <v>8174</v>
      </c>
      <c r="B906">
        <v>103620822</v>
      </c>
    </row>
    <row r="907" spans="1:2" hidden="1" x14ac:dyDescent="0.3">
      <c r="A907" t="s">
        <v>8175</v>
      </c>
      <c r="B907">
        <v>168628680</v>
      </c>
    </row>
    <row r="908" spans="1:2" hidden="1" x14ac:dyDescent="0.3">
      <c r="A908" t="s">
        <v>8176</v>
      </c>
      <c r="B908">
        <v>97637474</v>
      </c>
    </row>
    <row r="909" spans="1:2" hidden="1" x14ac:dyDescent="0.3">
      <c r="A909" t="s">
        <v>8177</v>
      </c>
      <c r="B909">
        <v>85014968</v>
      </c>
    </row>
    <row r="910" spans="1:2" hidden="1" x14ac:dyDescent="0.3">
      <c r="A910" t="s">
        <v>8178</v>
      </c>
      <c r="B910">
        <v>-47824688</v>
      </c>
    </row>
    <row r="911" spans="1:2" hidden="1" x14ac:dyDescent="0.3">
      <c r="A911" t="s">
        <v>8179</v>
      </c>
      <c r="B911">
        <v>76203320</v>
      </c>
    </row>
    <row r="912" spans="1:2" hidden="1" x14ac:dyDescent="0.3">
      <c r="A912" t="s">
        <v>8180</v>
      </c>
      <c r="B912">
        <v>76975169</v>
      </c>
    </row>
    <row r="913" spans="1:2" hidden="1" x14ac:dyDescent="0.3">
      <c r="A913" t="s">
        <v>8181</v>
      </c>
      <c r="B913">
        <v>73548685</v>
      </c>
    </row>
    <row r="914" spans="1:2" hidden="1" x14ac:dyDescent="0.3">
      <c r="A914" t="s">
        <v>8182</v>
      </c>
      <c r="B914">
        <v>55807520</v>
      </c>
    </row>
    <row r="915" spans="1:2" hidden="1" x14ac:dyDescent="0.3">
      <c r="A915" t="s">
        <v>8183</v>
      </c>
      <c r="B915">
        <v>141616238</v>
      </c>
    </row>
    <row r="916" spans="1:2" hidden="1" x14ac:dyDescent="0.3">
      <c r="A916" t="s">
        <v>8184</v>
      </c>
      <c r="B916">
        <v>45264608</v>
      </c>
    </row>
    <row r="917" spans="1:2" hidden="1" x14ac:dyDescent="0.3">
      <c r="A917" t="s">
        <v>8185</v>
      </c>
      <c r="B917">
        <v>27680195</v>
      </c>
    </row>
    <row r="918" spans="1:2" hidden="1" x14ac:dyDescent="0.3">
      <c r="A918" t="s">
        <v>8186</v>
      </c>
      <c r="B918">
        <v>76088877</v>
      </c>
    </row>
    <row r="919" spans="1:2" hidden="1" x14ac:dyDescent="0.3">
      <c r="A919" t="s">
        <v>8187</v>
      </c>
      <c r="B919">
        <v>41030827</v>
      </c>
    </row>
    <row r="920" spans="1:2" hidden="1" x14ac:dyDescent="0.3">
      <c r="A920" t="s">
        <v>8188</v>
      </c>
      <c r="B920">
        <v>100315155</v>
      </c>
    </row>
    <row r="921" spans="1:2" hidden="1" x14ac:dyDescent="0.3">
      <c r="A921" t="s">
        <v>8189</v>
      </c>
      <c r="B921">
        <v>77997349</v>
      </c>
    </row>
    <row r="922" spans="1:2" hidden="1" x14ac:dyDescent="0.3">
      <c r="A922" t="s">
        <v>8190</v>
      </c>
      <c r="B922">
        <v>43504640</v>
      </c>
    </row>
    <row r="923" spans="1:2" hidden="1" x14ac:dyDescent="0.3">
      <c r="A923" t="s">
        <v>8191</v>
      </c>
      <c r="B923">
        <v>31517441</v>
      </c>
    </row>
    <row r="924" spans="1:2" hidden="1" x14ac:dyDescent="0.3">
      <c r="A924" t="s">
        <v>8192</v>
      </c>
      <c r="B924">
        <v>31022333</v>
      </c>
    </row>
    <row r="925" spans="1:2" hidden="1" x14ac:dyDescent="0.3">
      <c r="A925" t="s">
        <v>8193</v>
      </c>
      <c r="B925">
        <v>55621915</v>
      </c>
    </row>
    <row r="926" spans="1:2" hidden="1" x14ac:dyDescent="0.3">
      <c r="A926" t="s">
        <v>8194</v>
      </c>
      <c r="B926">
        <v>29948113</v>
      </c>
    </row>
    <row r="927" spans="1:2" hidden="1" x14ac:dyDescent="0.3">
      <c r="A927" t="s">
        <v>8195</v>
      </c>
      <c r="B927">
        <v>38658172</v>
      </c>
    </row>
    <row r="928" spans="1:2" hidden="1" x14ac:dyDescent="0.3">
      <c r="A928" t="s">
        <v>8196</v>
      </c>
      <c r="B928">
        <v>55888270</v>
      </c>
    </row>
    <row r="929" spans="1:2" hidden="1" x14ac:dyDescent="0.3">
      <c r="A929" t="s">
        <v>8197</v>
      </c>
      <c r="B929">
        <v>34244877</v>
      </c>
    </row>
    <row r="930" spans="1:2" hidden="1" x14ac:dyDescent="0.3">
      <c r="A930" t="s">
        <v>8198</v>
      </c>
      <c r="B930">
        <v>40367693</v>
      </c>
    </row>
    <row r="931" spans="1:2" hidden="1" x14ac:dyDescent="0.3">
      <c r="A931" t="s">
        <v>8199</v>
      </c>
      <c r="B931">
        <v>13701902</v>
      </c>
    </row>
    <row r="932" spans="1:2" hidden="1" x14ac:dyDescent="0.3">
      <c r="A932" t="s">
        <v>8200</v>
      </c>
      <c r="B932">
        <v>25605492</v>
      </c>
    </row>
    <row r="933" spans="1:2" hidden="1" x14ac:dyDescent="0.3">
      <c r="A933" t="s">
        <v>8201</v>
      </c>
      <c r="B933">
        <v>17823573</v>
      </c>
    </row>
    <row r="934" spans="1:2" hidden="1" x14ac:dyDescent="0.3">
      <c r="A934" t="s">
        <v>8202</v>
      </c>
      <c r="B934">
        <v>41439400</v>
      </c>
    </row>
    <row r="935" spans="1:2" hidden="1" x14ac:dyDescent="0.3">
      <c r="A935" t="s">
        <v>8203</v>
      </c>
      <c r="B935">
        <v>2128202</v>
      </c>
    </row>
    <row r="936" spans="1:2" hidden="1" x14ac:dyDescent="0.3">
      <c r="A936" t="s">
        <v>8204</v>
      </c>
      <c r="B936">
        <v>16496802</v>
      </c>
    </row>
    <row r="937" spans="1:2" hidden="1" x14ac:dyDescent="0.3">
      <c r="A937" t="s">
        <v>8205</v>
      </c>
      <c r="B937">
        <v>10470220</v>
      </c>
    </row>
    <row r="938" spans="1:2" hidden="1" x14ac:dyDescent="0.3">
      <c r="A938" t="s">
        <v>8206</v>
      </c>
      <c r="B938">
        <v>8336565</v>
      </c>
    </row>
    <row r="939" spans="1:2" hidden="1" x14ac:dyDescent="0.3">
      <c r="A939" t="s">
        <v>8207</v>
      </c>
      <c r="B939">
        <v>16002004</v>
      </c>
    </row>
    <row r="940" spans="1:2" hidden="1" x14ac:dyDescent="0.3">
      <c r="A940" t="s">
        <v>8208</v>
      </c>
      <c r="B940">
        <v>4997476</v>
      </c>
    </row>
    <row r="941" spans="1:2" hidden="1" x14ac:dyDescent="0.3">
      <c r="A941" t="s">
        <v>8209</v>
      </c>
      <c r="B941">
        <v>5682070</v>
      </c>
    </row>
    <row r="942" spans="1:2" hidden="1" x14ac:dyDescent="0.3">
      <c r="A942" t="s">
        <v>8210</v>
      </c>
      <c r="B942">
        <v>2752475</v>
      </c>
    </row>
    <row r="943" spans="1:2" hidden="1" x14ac:dyDescent="0.3">
      <c r="A943" t="s">
        <v>8211</v>
      </c>
      <c r="B943">
        <v>-4907170</v>
      </c>
    </row>
    <row r="944" spans="1:2" hidden="1" x14ac:dyDescent="0.3">
      <c r="A944" t="s">
        <v>8212</v>
      </c>
      <c r="B944">
        <v>815288</v>
      </c>
    </row>
    <row r="945" spans="1:2" hidden="1" x14ac:dyDescent="0.3">
      <c r="A945" t="s">
        <v>8213</v>
      </c>
      <c r="B945">
        <v>2822418</v>
      </c>
    </row>
    <row r="946" spans="1:2" hidden="1" x14ac:dyDescent="0.3">
      <c r="A946" t="s">
        <v>8214</v>
      </c>
      <c r="B946">
        <v>150619</v>
      </c>
    </row>
    <row r="947" spans="1:2" hidden="1" x14ac:dyDescent="0.3">
      <c r="A947" t="s">
        <v>8215</v>
      </c>
      <c r="B947">
        <v>-1254850</v>
      </c>
    </row>
    <row r="948" spans="1:2" hidden="1" x14ac:dyDescent="0.3">
      <c r="A948" t="s">
        <v>8216</v>
      </c>
      <c r="B948">
        <v>7168</v>
      </c>
    </row>
    <row r="949" spans="1:2" hidden="1" x14ac:dyDescent="0.3">
      <c r="A949" t="s">
        <v>8217</v>
      </c>
      <c r="B949">
        <v>-1845268</v>
      </c>
    </row>
    <row r="950" spans="1:2" hidden="1" x14ac:dyDescent="0.3">
      <c r="A950" t="s">
        <v>8218</v>
      </c>
      <c r="B950">
        <v>-1734419</v>
      </c>
    </row>
    <row r="951" spans="1:2" hidden="1" x14ac:dyDescent="0.3">
      <c r="A951" t="s">
        <v>8219</v>
      </c>
      <c r="B951">
        <v>-3017368</v>
      </c>
    </row>
    <row r="952" spans="1:2" hidden="1" x14ac:dyDescent="0.3">
      <c r="A952" t="s">
        <v>8220</v>
      </c>
      <c r="B952">
        <v>-5262941</v>
      </c>
    </row>
    <row r="953" spans="1:2" hidden="1" x14ac:dyDescent="0.3">
      <c r="A953" t="s">
        <v>8221</v>
      </c>
      <c r="B953">
        <v>6724080</v>
      </c>
    </row>
    <row r="954" spans="1:2" hidden="1" x14ac:dyDescent="0.3">
      <c r="A954" t="s">
        <v>8222</v>
      </c>
      <c r="B954">
        <v>-5515935</v>
      </c>
    </row>
    <row r="955" spans="1:2" hidden="1" x14ac:dyDescent="0.3">
      <c r="A955" t="s">
        <v>8223</v>
      </c>
      <c r="B955">
        <v>-2446488</v>
      </c>
    </row>
    <row r="956" spans="1:2" hidden="1" x14ac:dyDescent="0.3">
      <c r="A956" t="s">
        <v>8224</v>
      </c>
      <c r="B956">
        <v>-12390000</v>
      </c>
    </row>
    <row r="957" spans="1:2" hidden="1" x14ac:dyDescent="0.3">
      <c r="A957" t="s">
        <v>8225</v>
      </c>
      <c r="B957">
        <v>-8517793</v>
      </c>
    </row>
    <row r="958" spans="1:2" hidden="1" x14ac:dyDescent="0.3">
      <c r="A958" t="s">
        <v>8226</v>
      </c>
      <c r="B958">
        <v>-2894915</v>
      </c>
    </row>
    <row r="959" spans="1:2" hidden="1" x14ac:dyDescent="0.3">
      <c r="A959" t="s">
        <v>8227</v>
      </c>
      <c r="B959">
        <v>-8743723</v>
      </c>
    </row>
    <row r="960" spans="1:2" hidden="1" x14ac:dyDescent="0.3">
      <c r="A960" t="s">
        <v>8228</v>
      </c>
      <c r="B960">
        <v>5740078</v>
      </c>
    </row>
    <row r="961" spans="1:2" hidden="1" x14ac:dyDescent="0.3">
      <c r="A961" t="s">
        <v>8229</v>
      </c>
      <c r="B961">
        <v>203020</v>
      </c>
    </row>
    <row r="962" spans="1:2" hidden="1" x14ac:dyDescent="0.3">
      <c r="A962" t="s">
        <v>8230</v>
      </c>
      <c r="B962">
        <v>-9094723</v>
      </c>
    </row>
    <row r="963" spans="1:2" hidden="1" x14ac:dyDescent="0.3">
      <c r="A963" t="s">
        <v>8231</v>
      </c>
      <c r="B963">
        <v>-11409500</v>
      </c>
    </row>
    <row r="964" spans="1:2" hidden="1" x14ac:dyDescent="0.3">
      <c r="A964" t="s">
        <v>8232</v>
      </c>
      <c r="B964">
        <v>-10822459</v>
      </c>
    </row>
    <row r="965" spans="1:2" hidden="1" x14ac:dyDescent="0.3">
      <c r="A965" t="s">
        <v>8233</v>
      </c>
      <c r="B965">
        <v>-10221401</v>
      </c>
    </row>
    <row r="966" spans="1:2" hidden="1" x14ac:dyDescent="0.3">
      <c r="A966" t="s">
        <v>8234</v>
      </c>
      <c r="B966">
        <v>-12513862</v>
      </c>
    </row>
    <row r="967" spans="1:2" hidden="1" x14ac:dyDescent="0.3">
      <c r="A967" t="s">
        <v>8235</v>
      </c>
      <c r="B967">
        <v>-1894923</v>
      </c>
    </row>
    <row r="968" spans="1:2" hidden="1" x14ac:dyDescent="0.3">
      <c r="A968" t="s">
        <v>8236</v>
      </c>
      <c r="B968">
        <v>-14831605</v>
      </c>
    </row>
    <row r="969" spans="1:2" hidden="1" x14ac:dyDescent="0.3">
      <c r="A969" t="s">
        <v>8237</v>
      </c>
      <c r="B969">
        <v>-7200000</v>
      </c>
    </row>
    <row r="970" spans="1:2" hidden="1" x14ac:dyDescent="0.3">
      <c r="A970" t="s">
        <v>8238</v>
      </c>
      <c r="B970">
        <v>-16356539</v>
      </c>
    </row>
    <row r="971" spans="1:2" hidden="1" x14ac:dyDescent="0.3">
      <c r="A971" t="s">
        <v>8239</v>
      </c>
      <c r="B971">
        <v>-17258404</v>
      </c>
    </row>
    <row r="972" spans="1:2" hidden="1" x14ac:dyDescent="0.3">
      <c r="A972" t="s">
        <v>8240</v>
      </c>
      <c r="B972">
        <v>-18125131</v>
      </c>
    </row>
    <row r="973" spans="1:2" hidden="1" x14ac:dyDescent="0.3">
      <c r="A973" t="s">
        <v>8241</v>
      </c>
      <c r="B973">
        <v>-19693732</v>
      </c>
    </row>
    <row r="974" spans="1:2" hidden="1" x14ac:dyDescent="0.3">
      <c r="A974" t="s">
        <v>8242</v>
      </c>
      <c r="B974">
        <v>-22332053</v>
      </c>
    </row>
    <row r="975" spans="1:2" hidden="1" x14ac:dyDescent="0.3">
      <c r="A975" t="s">
        <v>8243</v>
      </c>
      <c r="B975">
        <v>-22932840</v>
      </c>
    </row>
    <row r="976" spans="1:2" hidden="1" x14ac:dyDescent="0.3">
      <c r="A976" t="s">
        <v>8244</v>
      </c>
      <c r="B976">
        <v>-13383001</v>
      </c>
    </row>
    <row r="977" spans="1:2" hidden="1" x14ac:dyDescent="0.3">
      <c r="A977" t="s">
        <v>8245</v>
      </c>
      <c r="B977">
        <v>-23463880</v>
      </c>
    </row>
    <row r="978" spans="1:2" hidden="1" x14ac:dyDescent="0.3">
      <c r="A978" t="s">
        <v>8246</v>
      </c>
      <c r="B978">
        <v>-23800483</v>
      </c>
    </row>
    <row r="979" spans="1:2" hidden="1" x14ac:dyDescent="0.3">
      <c r="A979" t="s">
        <v>8247</v>
      </c>
      <c r="B979">
        <v>-24549473</v>
      </c>
    </row>
    <row r="980" spans="1:2" hidden="1" x14ac:dyDescent="0.3">
      <c r="A980" t="s">
        <v>8248</v>
      </c>
      <c r="B980">
        <v>-24592750</v>
      </c>
    </row>
    <row r="981" spans="1:2" hidden="1" x14ac:dyDescent="0.3">
      <c r="A981" t="s">
        <v>8249</v>
      </c>
      <c r="B981">
        <v>-46840695</v>
      </c>
    </row>
    <row r="982" spans="1:2" hidden="1" x14ac:dyDescent="0.3">
      <c r="A982" t="s">
        <v>8250</v>
      </c>
      <c r="B982">
        <v>-25993274</v>
      </c>
    </row>
    <row r="983" spans="1:2" hidden="1" x14ac:dyDescent="0.3">
      <c r="A983" t="s">
        <v>8251</v>
      </c>
      <c r="B983">
        <v>-29610033</v>
      </c>
    </row>
    <row r="984" spans="1:2" hidden="1" x14ac:dyDescent="0.3">
      <c r="A984" t="s">
        <v>8252</v>
      </c>
      <c r="B984">
        <v>-30406260</v>
      </c>
    </row>
    <row r="985" spans="1:2" hidden="1" x14ac:dyDescent="0.3">
      <c r="A985" t="s">
        <v>8253</v>
      </c>
      <c r="B985">
        <v>-20881753</v>
      </c>
    </row>
    <row r="986" spans="1:2" hidden="1" x14ac:dyDescent="0.3">
      <c r="A986" t="s">
        <v>8254</v>
      </c>
      <c r="B986">
        <v>-23557749</v>
      </c>
    </row>
    <row r="987" spans="1:2" hidden="1" x14ac:dyDescent="0.3">
      <c r="A987" t="s">
        <v>8255</v>
      </c>
      <c r="B987">
        <v>-7885118</v>
      </c>
    </row>
    <row r="988" spans="1:2" hidden="1" x14ac:dyDescent="0.3">
      <c r="A988" t="s">
        <v>8256</v>
      </c>
      <c r="B988">
        <v>-31527637</v>
      </c>
    </row>
    <row r="989" spans="1:2" hidden="1" x14ac:dyDescent="0.3">
      <c r="A989" t="s">
        <v>8257</v>
      </c>
      <c r="B989">
        <v>-375868702</v>
      </c>
    </row>
    <row r="990" spans="1:2" hidden="1" x14ac:dyDescent="0.3">
      <c r="A990" t="s">
        <v>8258</v>
      </c>
      <c r="B990">
        <v>-28342760</v>
      </c>
    </row>
    <row r="991" spans="1:2" hidden="1" x14ac:dyDescent="0.3">
      <c r="A991" t="s">
        <v>8259</v>
      </c>
      <c r="B991">
        <v>-33716560</v>
      </c>
    </row>
    <row r="992" spans="1:2" hidden="1" x14ac:dyDescent="0.3">
      <c r="A992" t="s">
        <v>8260</v>
      </c>
      <c r="B992">
        <v>-39443804</v>
      </c>
    </row>
    <row r="993" spans="1:2" hidden="1" x14ac:dyDescent="0.3">
      <c r="A993" t="s">
        <v>8261</v>
      </c>
      <c r="B993">
        <v>-33328495</v>
      </c>
    </row>
    <row r="994" spans="1:2" hidden="1" x14ac:dyDescent="0.3">
      <c r="A994" t="s">
        <v>8262</v>
      </c>
      <c r="B994">
        <v>-39600000</v>
      </c>
    </row>
    <row r="995" spans="1:2" hidden="1" x14ac:dyDescent="0.3">
      <c r="A995" t="s">
        <v>8263</v>
      </c>
      <c r="B995">
        <v>-12471908</v>
      </c>
    </row>
    <row r="996" spans="1:2" hidden="1" x14ac:dyDescent="0.3">
      <c r="A996" t="s">
        <v>8264</v>
      </c>
      <c r="B996">
        <v>-39862768</v>
      </c>
    </row>
    <row r="997" spans="1:2" hidden="1" x14ac:dyDescent="0.3">
      <c r="A997" t="s">
        <v>8265</v>
      </c>
      <c r="B997">
        <v>-40204983</v>
      </c>
    </row>
    <row r="998" spans="1:2" hidden="1" x14ac:dyDescent="0.3">
      <c r="A998" t="s">
        <v>8266</v>
      </c>
      <c r="B998">
        <v>-29511421</v>
      </c>
    </row>
    <row r="999" spans="1:2" hidden="1" x14ac:dyDescent="0.3">
      <c r="A999" t="s">
        <v>8267</v>
      </c>
      <c r="B999">
        <v>-40554783</v>
      </c>
    </row>
    <row r="1000" spans="1:2" hidden="1" x14ac:dyDescent="0.3">
      <c r="A1000" t="s">
        <v>8268</v>
      </c>
      <c r="B1000">
        <v>-46644185</v>
      </c>
    </row>
    <row r="1001" spans="1:2" hidden="1" x14ac:dyDescent="0.3">
      <c r="A1001" t="s">
        <v>8269</v>
      </c>
      <c r="B1001">
        <v>-21162885</v>
      </c>
    </row>
    <row r="1002" spans="1:2" hidden="1" x14ac:dyDescent="0.3">
      <c r="A1002" t="s">
        <v>8270</v>
      </c>
      <c r="B1002">
        <v>-43528606</v>
      </c>
    </row>
    <row r="1003" spans="1:2" hidden="1" x14ac:dyDescent="0.3">
      <c r="A1003" t="s">
        <v>8271</v>
      </c>
      <c r="B1003">
        <v>-43708398</v>
      </c>
    </row>
    <row r="1004" spans="1:2" hidden="1" x14ac:dyDescent="0.3">
      <c r="A1004" t="s">
        <v>8272</v>
      </c>
      <c r="B1004">
        <v>-39293214</v>
      </c>
    </row>
    <row r="1005" spans="1:2" hidden="1" x14ac:dyDescent="0.3">
      <c r="A1005" t="s">
        <v>8273</v>
      </c>
      <c r="B1005">
        <v>-9257739</v>
      </c>
    </row>
    <row r="1006" spans="1:2" hidden="1" x14ac:dyDescent="0.3">
      <c r="A1006" t="s">
        <v>8274</v>
      </c>
      <c r="B1006">
        <v>-5094254</v>
      </c>
    </row>
    <row r="1007" spans="1:2" hidden="1" x14ac:dyDescent="0.3">
      <c r="A1007" t="s">
        <v>8275</v>
      </c>
      <c r="B1007">
        <v>-18586498</v>
      </c>
    </row>
    <row r="1008" spans="1:2" hidden="1" x14ac:dyDescent="0.3">
      <c r="A1008" t="s">
        <v>8276</v>
      </c>
      <c r="B1008">
        <v>-12005885</v>
      </c>
    </row>
    <row r="1009" spans="1:2" hidden="1" x14ac:dyDescent="0.3">
      <c r="A1009" t="s">
        <v>8277</v>
      </c>
      <c r="B1009">
        <v>76107476</v>
      </c>
    </row>
    <row r="1010" spans="1:2" hidden="1" x14ac:dyDescent="0.3">
      <c r="A1010" t="s">
        <v>8278</v>
      </c>
      <c r="B1010">
        <v>149171806</v>
      </c>
    </row>
    <row r="1011" spans="1:2" hidden="1" x14ac:dyDescent="0.3">
      <c r="A1011" t="s">
        <v>8279</v>
      </c>
      <c r="B1011">
        <v>-7197093</v>
      </c>
    </row>
    <row r="1012" spans="1:2" hidden="1" x14ac:dyDescent="0.3">
      <c r="A1012" t="s">
        <v>8280</v>
      </c>
      <c r="B1012">
        <v>-17430732</v>
      </c>
    </row>
    <row r="1013" spans="1:2" hidden="1" x14ac:dyDescent="0.3">
      <c r="A1013" t="s">
        <v>8281</v>
      </c>
      <c r="B1013">
        <v>18488090</v>
      </c>
    </row>
    <row r="1014" spans="1:2" hidden="1" x14ac:dyDescent="0.3">
      <c r="A1014" t="s">
        <v>8282</v>
      </c>
      <c r="B1014">
        <v>47308367</v>
      </c>
    </row>
    <row r="1015" spans="1:2" hidden="1" x14ac:dyDescent="0.3">
      <c r="A1015" t="s">
        <v>8283</v>
      </c>
      <c r="B1015">
        <v>24029689.5</v>
      </c>
    </row>
    <row r="1016" spans="1:2" hidden="1" x14ac:dyDescent="0.3">
      <c r="A1016" t="s">
        <v>8284</v>
      </c>
      <c r="B1016">
        <v>12652036</v>
      </c>
    </row>
    <row r="1017" spans="1:2" hidden="1" x14ac:dyDescent="0.3">
      <c r="A1017" t="s">
        <v>8285</v>
      </c>
      <c r="B1017">
        <v>-48793865</v>
      </c>
    </row>
    <row r="1018" spans="1:2" hidden="1" x14ac:dyDescent="0.3">
      <c r="A1018" t="s">
        <v>8286</v>
      </c>
      <c r="B1018">
        <v>8607223</v>
      </c>
    </row>
    <row r="1019" spans="1:2" hidden="1" x14ac:dyDescent="0.3">
      <c r="A1019" t="s">
        <v>8287</v>
      </c>
      <c r="B1019">
        <v>2173190</v>
      </c>
    </row>
    <row r="1020" spans="1:2" hidden="1" x14ac:dyDescent="0.3">
      <c r="A1020" t="s">
        <v>8288</v>
      </c>
      <c r="B1020">
        <v>-904547</v>
      </c>
    </row>
    <row r="1021" spans="1:2" hidden="1" x14ac:dyDescent="0.3">
      <c r="A1021" t="s">
        <v>8289</v>
      </c>
      <c r="B1021">
        <v>-10120004</v>
      </c>
    </row>
    <row r="1022" spans="1:2" hidden="1" x14ac:dyDescent="0.3">
      <c r="A1022" t="s">
        <v>8290</v>
      </c>
      <c r="B1022">
        <v>-32100000</v>
      </c>
    </row>
    <row r="1023" spans="1:2" hidden="1" x14ac:dyDescent="0.3">
      <c r="A1023" t="s">
        <v>8291</v>
      </c>
      <c r="B1023">
        <v>-1425912</v>
      </c>
    </row>
    <row r="1024" spans="1:2" hidden="1" x14ac:dyDescent="0.3">
      <c r="A1024" t="s">
        <v>8292</v>
      </c>
      <c r="B1024">
        <v>41253340</v>
      </c>
    </row>
    <row r="1025" spans="1:2" hidden="1" x14ac:dyDescent="0.3">
      <c r="A1025" t="s">
        <v>8293</v>
      </c>
      <c r="B1025">
        <v>-10660475</v>
      </c>
    </row>
    <row r="1026" spans="1:2" hidden="1" x14ac:dyDescent="0.3">
      <c r="A1026" t="s">
        <v>8294</v>
      </c>
      <c r="B1026">
        <v>13154431</v>
      </c>
    </row>
    <row r="1027" spans="1:2" hidden="1" x14ac:dyDescent="0.3">
      <c r="A1027" t="s">
        <v>8295</v>
      </c>
      <c r="B1027">
        <v>-19471028</v>
      </c>
    </row>
    <row r="1028" spans="1:2" hidden="1" x14ac:dyDescent="0.3">
      <c r="A1028" t="s">
        <v>8296</v>
      </c>
      <c r="B1028">
        <v>3738726</v>
      </c>
    </row>
    <row r="1029" spans="1:2" hidden="1" x14ac:dyDescent="0.3">
      <c r="A1029" t="s">
        <v>8297</v>
      </c>
      <c r="B1029">
        <v>21304264</v>
      </c>
    </row>
    <row r="1030" spans="1:2" hidden="1" x14ac:dyDescent="0.3">
      <c r="A1030" t="s">
        <v>8298</v>
      </c>
      <c r="B1030">
        <v>-18218547</v>
      </c>
    </row>
    <row r="1031" spans="1:2" hidden="1" x14ac:dyDescent="0.3">
      <c r="A1031" t="s">
        <v>8299</v>
      </c>
      <c r="B1031">
        <v>11529689.5</v>
      </c>
    </row>
    <row r="1032" spans="1:2" hidden="1" x14ac:dyDescent="0.3">
      <c r="A1032" t="s">
        <v>8300</v>
      </c>
      <c r="B1032">
        <v>24529689.5</v>
      </c>
    </row>
    <row r="1033" spans="1:2" hidden="1" x14ac:dyDescent="0.3">
      <c r="A1033" t="s">
        <v>8301</v>
      </c>
      <c r="B1033">
        <v>-31480159</v>
      </c>
    </row>
    <row r="1034" spans="1:2" hidden="1" x14ac:dyDescent="0.3">
      <c r="A1034" t="s">
        <v>8302</v>
      </c>
      <c r="B1034">
        <v>-41400000</v>
      </c>
    </row>
    <row r="1035" spans="1:2" hidden="1" x14ac:dyDescent="0.3">
      <c r="A1035" t="s">
        <v>8303</v>
      </c>
      <c r="B1035">
        <v>80805112</v>
      </c>
    </row>
    <row r="1036" spans="1:2" hidden="1" x14ac:dyDescent="0.3">
      <c r="A1036" t="s">
        <v>8304</v>
      </c>
      <c r="B1036">
        <v>45607673</v>
      </c>
    </row>
    <row r="1037" spans="1:2" hidden="1" x14ac:dyDescent="0.3">
      <c r="A1037" t="s">
        <v>8305</v>
      </c>
      <c r="B1037">
        <v>21263182</v>
      </c>
    </row>
    <row r="1038" spans="1:2" hidden="1" x14ac:dyDescent="0.3">
      <c r="A1038" t="s">
        <v>8306</v>
      </c>
      <c r="B1038">
        <v>47001027</v>
      </c>
    </row>
    <row r="1039" spans="1:2" hidden="1" x14ac:dyDescent="0.3">
      <c r="A1039" t="s">
        <v>8307</v>
      </c>
      <c r="B1039">
        <v>-36460586</v>
      </c>
    </row>
    <row r="1040" spans="1:2" hidden="1" x14ac:dyDescent="0.3">
      <c r="A1040" t="s">
        <v>8308</v>
      </c>
      <c r="B1040">
        <v>12918501</v>
      </c>
    </row>
    <row r="1041" spans="1:2" hidden="1" x14ac:dyDescent="0.3">
      <c r="A1041" t="s">
        <v>8309</v>
      </c>
      <c r="B1041">
        <v>136395380</v>
      </c>
    </row>
    <row r="1042" spans="1:2" hidden="1" x14ac:dyDescent="0.3">
      <c r="A1042" t="s">
        <v>8310</v>
      </c>
      <c r="B1042">
        <v>-10053771</v>
      </c>
    </row>
    <row r="1043" spans="1:2" hidden="1" x14ac:dyDescent="0.3">
      <c r="A1043" t="s">
        <v>8311</v>
      </c>
      <c r="B1043">
        <v>-22470310.5</v>
      </c>
    </row>
    <row r="1044" spans="1:2" hidden="1" x14ac:dyDescent="0.3">
      <c r="A1044" t="s">
        <v>8312</v>
      </c>
      <c r="B1044">
        <v>85512915</v>
      </c>
    </row>
    <row r="1045" spans="1:2" hidden="1" x14ac:dyDescent="0.3">
      <c r="A1045" t="s">
        <v>8313</v>
      </c>
      <c r="B1045">
        <v>94852971</v>
      </c>
    </row>
    <row r="1046" spans="1:2" hidden="1" x14ac:dyDescent="0.3">
      <c r="A1046" t="s">
        <v>8314</v>
      </c>
      <c r="B1046">
        <v>62000082</v>
      </c>
    </row>
    <row r="1047" spans="1:2" hidden="1" x14ac:dyDescent="0.3">
      <c r="A1047" t="s">
        <v>8315</v>
      </c>
      <c r="B1047">
        <v>61807667</v>
      </c>
    </row>
    <row r="1048" spans="1:2" hidden="1" x14ac:dyDescent="0.3">
      <c r="A1048" t="s">
        <v>8316</v>
      </c>
      <c r="B1048">
        <v>56702060</v>
      </c>
    </row>
    <row r="1049" spans="1:2" hidden="1" x14ac:dyDescent="0.3">
      <c r="A1049" t="s">
        <v>8317</v>
      </c>
      <c r="B1049">
        <v>55149435</v>
      </c>
    </row>
    <row r="1050" spans="1:2" hidden="1" x14ac:dyDescent="0.3">
      <c r="A1050" t="s">
        <v>8318</v>
      </c>
      <c r="B1050">
        <v>55768056</v>
      </c>
    </row>
    <row r="1051" spans="1:2" hidden="1" x14ac:dyDescent="0.3">
      <c r="A1051" t="s">
        <v>8319</v>
      </c>
      <c r="B1051">
        <v>47115211</v>
      </c>
    </row>
    <row r="1052" spans="1:2" hidden="1" x14ac:dyDescent="0.3">
      <c r="A1052" t="s">
        <v>8320</v>
      </c>
      <c r="B1052">
        <v>48452056</v>
      </c>
    </row>
    <row r="1053" spans="1:2" hidden="1" x14ac:dyDescent="0.3">
      <c r="A1053" t="s">
        <v>8321</v>
      </c>
      <c r="B1053">
        <v>38287363</v>
      </c>
    </row>
    <row r="1054" spans="1:2" hidden="1" x14ac:dyDescent="0.3">
      <c r="A1054" t="s">
        <v>8322</v>
      </c>
      <c r="B1054">
        <v>22931301</v>
      </c>
    </row>
    <row r="1055" spans="1:2" hidden="1" x14ac:dyDescent="0.3">
      <c r="A1055" t="s">
        <v>8323</v>
      </c>
      <c r="B1055">
        <v>14962878</v>
      </c>
    </row>
    <row r="1056" spans="1:2" hidden="1" x14ac:dyDescent="0.3">
      <c r="A1056" t="s">
        <v>8324</v>
      </c>
      <c r="B1056">
        <v>31261036</v>
      </c>
    </row>
    <row r="1057" spans="1:2" hidden="1" x14ac:dyDescent="0.3">
      <c r="A1057" t="s">
        <v>8325</v>
      </c>
      <c r="B1057">
        <v>26423726</v>
      </c>
    </row>
    <row r="1058" spans="1:2" hidden="1" x14ac:dyDescent="0.3">
      <c r="A1058" t="s">
        <v>8326</v>
      </c>
      <c r="B1058">
        <v>26277420</v>
      </c>
    </row>
    <row r="1059" spans="1:2" hidden="1" x14ac:dyDescent="0.3">
      <c r="A1059" t="s">
        <v>8327</v>
      </c>
      <c r="B1059">
        <v>43625922</v>
      </c>
    </row>
    <row r="1060" spans="1:2" hidden="1" x14ac:dyDescent="0.3">
      <c r="A1060" t="s">
        <v>8328</v>
      </c>
      <c r="B1060">
        <v>25001065</v>
      </c>
    </row>
    <row r="1061" spans="1:2" hidden="1" x14ac:dyDescent="0.3">
      <c r="A1061" t="s">
        <v>8329</v>
      </c>
      <c r="B1061">
        <v>37253092</v>
      </c>
    </row>
    <row r="1062" spans="1:2" hidden="1" x14ac:dyDescent="0.3">
      <c r="A1062" t="s">
        <v>8330</v>
      </c>
      <c r="B1062">
        <v>21790248</v>
      </c>
    </row>
    <row r="1063" spans="1:2" hidden="1" x14ac:dyDescent="0.3">
      <c r="A1063" t="s">
        <v>8331</v>
      </c>
      <c r="B1063">
        <v>20557989</v>
      </c>
    </row>
    <row r="1064" spans="1:2" hidden="1" x14ac:dyDescent="0.3">
      <c r="A1064" t="s">
        <v>8332</v>
      </c>
      <c r="B1064">
        <v>15786269</v>
      </c>
    </row>
    <row r="1065" spans="1:2" hidden="1" x14ac:dyDescent="0.3">
      <c r="A1065" t="s">
        <v>8333</v>
      </c>
      <c r="B1065">
        <v>14365105</v>
      </c>
    </row>
    <row r="1066" spans="1:2" hidden="1" x14ac:dyDescent="0.3">
      <c r="A1066" t="s">
        <v>8334</v>
      </c>
      <c r="B1066">
        <v>42792677</v>
      </c>
    </row>
    <row r="1067" spans="1:2" hidden="1" x14ac:dyDescent="0.3">
      <c r="A1067" t="s">
        <v>8335</v>
      </c>
      <c r="B1067">
        <v>-3401692</v>
      </c>
    </row>
    <row r="1068" spans="1:2" hidden="1" x14ac:dyDescent="0.3">
      <c r="A1068" t="s">
        <v>8336</v>
      </c>
      <c r="B1068">
        <v>12362581</v>
      </c>
    </row>
    <row r="1069" spans="1:2" hidden="1" x14ac:dyDescent="0.3">
      <c r="A1069" t="s">
        <v>8337</v>
      </c>
      <c r="B1069">
        <v>8854588</v>
      </c>
    </row>
    <row r="1070" spans="1:2" hidden="1" x14ac:dyDescent="0.3">
      <c r="A1070" t="s">
        <v>8338</v>
      </c>
      <c r="B1070">
        <v>23029689.5</v>
      </c>
    </row>
    <row r="1071" spans="1:2" hidden="1" x14ac:dyDescent="0.3">
      <c r="A1071" t="s">
        <v>8339</v>
      </c>
      <c r="B1071">
        <v>7580895</v>
      </c>
    </row>
    <row r="1072" spans="1:2" hidden="1" x14ac:dyDescent="0.3">
      <c r="A1072" t="s">
        <v>8340</v>
      </c>
      <c r="B1072">
        <v>1019112</v>
      </c>
    </row>
    <row r="1073" spans="1:2" hidden="1" x14ac:dyDescent="0.3">
      <c r="A1073" t="s">
        <v>8341</v>
      </c>
      <c r="B1073">
        <v>22114556</v>
      </c>
    </row>
    <row r="1074" spans="1:2" hidden="1" x14ac:dyDescent="0.3">
      <c r="A1074" t="s">
        <v>8342</v>
      </c>
      <c r="B1074">
        <v>5648679</v>
      </c>
    </row>
    <row r="1075" spans="1:2" hidden="1" x14ac:dyDescent="0.3">
      <c r="A1075" t="s">
        <v>8343</v>
      </c>
      <c r="B1075">
        <v>6280507</v>
      </c>
    </row>
    <row r="1076" spans="1:2" hidden="1" x14ac:dyDescent="0.3">
      <c r="A1076" t="s">
        <v>8344</v>
      </c>
      <c r="B1076">
        <v>-6639805</v>
      </c>
    </row>
    <row r="1077" spans="1:2" hidden="1" x14ac:dyDescent="0.3">
      <c r="A1077" t="s">
        <v>8345</v>
      </c>
      <c r="B1077">
        <v>1815748</v>
      </c>
    </row>
    <row r="1078" spans="1:2" hidden="1" x14ac:dyDescent="0.3">
      <c r="A1078" t="s">
        <v>8346</v>
      </c>
      <c r="B1078">
        <v>-9382401</v>
      </c>
    </row>
    <row r="1079" spans="1:2" hidden="1" x14ac:dyDescent="0.3">
      <c r="A1079" t="s">
        <v>8347</v>
      </c>
      <c r="B1079">
        <v>2307550</v>
      </c>
    </row>
    <row r="1080" spans="1:2" hidden="1" x14ac:dyDescent="0.3">
      <c r="A1080" t="s">
        <v>8348</v>
      </c>
      <c r="B1080">
        <v>7003620</v>
      </c>
    </row>
    <row r="1081" spans="1:2" hidden="1" x14ac:dyDescent="0.3">
      <c r="A1081" t="s">
        <v>8349</v>
      </c>
      <c r="B1081">
        <v>-7027590</v>
      </c>
    </row>
    <row r="1082" spans="1:2" hidden="1" x14ac:dyDescent="0.3">
      <c r="A1082" t="s">
        <v>8350</v>
      </c>
      <c r="B1082">
        <v>-21866841</v>
      </c>
    </row>
    <row r="1083" spans="1:2" hidden="1" x14ac:dyDescent="0.3">
      <c r="A1083" t="s">
        <v>8351</v>
      </c>
      <c r="B1083">
        <v>-12600000</v>
      </c>
    </row>
    <row r="1084" spans="1:2" hidden="1" x14ac:dyDescent="0.3">
      <c r="A1084" t="s">
        <v>8352</v>
      </c>
      <c r="B1084">
        <v>-20656327</v>
      </c>
    </row>
    <row r="1085" spans="1:2" hidden="1" x14ac:dyDescent="0.3">
      <c r="A1085" t="s">
        <v>8353</v>
      </c>
      <c r="B1085">
        <v>-12122192</v>
      </c>
    </row>
    <row r="1086" spans="1:2" hidden="1" x14ac:dyDescent="0.3">
      <c r="A1086" t="s">
        <v>8354</v>
      </c>
      <c r="B1086">
        <v>-15116461</v>
      </c>
    </row>
    <row r="1087" spans="1:2" hidden="1" x14ac:dyDescent="0.3">
      <c r="A1087" t="s">
        <v>8355</v>
      </c>
      <c r="B1087">
        <v>-47468302</v>
      </c>
    </row>
    <row r="1088" spans="1:2" hidden="1" x14ac:dyDescent="0.3">
      <c r="A1088" t="s">
        <v>8356</v>
      </c>
      <c r="B1088">
        <v>-24599087</v>
      </c>
    </row>
    <row r="1089" spans="1:2" hidden="1" x14ac:dyDescent="0.3">
      <c r="A1089" t="s">
        <v>8357</v>
      </c>
      <c r="B1089">
        <v>-24898139</v>
      </c>
    </row>
    <row r="1090" spans="1:2" hidden="1" x14ac:dyDescent="0.3">
      <c r="A1090" t="s">
        <v>8358</v>
      </c>
      <c r="B1090">
        <v>-19799588</v>
      </c>
    </row>
    <row r="1091" spans="1:2" hidden="1" x14ac:dyDescent="0.3">
      <c r="A1091" t="s">
        <v>8359</v>
      </c>
      <c r="B1091">
        <v>-25280070</v>
      </c>
    </row>
    <row r="1092" spans="1:2" hidden="1" x14ac:dyDescent="0.3">
      <c r="A1092" t="s">
        <v>8360</v>
      </c>
      <c r="B1092">
        <v>-25622273</v>
      </c>
    </row>
    <row r="1093" spans="1:2" hidden="1" x14ac:dyDescent="0.3">
      <c r="A1093" t="s">
        <v>7687</v>
      </c>
      <c r="B1093">
        <v>-21598317</v>
      </c>
    </row>
    <row r="1094" spans="1:2" hidden="1" x14ac:dyDescent="0.3">
      <c r="A1094" t="s">
        <v>8361</v>
      </c>
      <c r="B1094">
        <v>-27699111</v>
      </c>
    </row>
    <row r="1095" spans="1:2" hidden="1" x14ac:dyDescent="0.3">
      <c r="A1095" t="s">
        <v>8362</v>
      </c>
      <c r="B1095">
        <v>-41472875</v>
      </c>
    </row>
    <row r="1096" spans="1:2" hidden="1" x14ac:dyDescent="0.3">
      <c r="A1096" t="s">
        <v>8363</v>
      </c>
      <c r="B1096">
        <v>-36439040</v>
      </c>
    </row>
    <row r="1097" spans="1:2" hidden="1" x14ac:dyDescent="0.3">
      <c r="A1097" t="s">
        <v>8364</v>
      </c>
      <c r="B1097">
        <v>-29476832</v>
      </c>
    </row>
    <row r="1098" spans="1:2" hidden="1" x14ac:dyDescent="0.3">
      <c r="A1098" t="s">
        <v>8365</v>
      </c>
      <c r="B1098">
        <v>-33853591</v>
      </c>
    </row>
    <row r="1099" spans="1:2" hidden="1" x14ac:dyDescent="0.3">
      <c r="A1099" t="s">
        <v>8366</v>
      </c>
      <c r="B1099">
        <v>-37083113</v>
      </c>
    </row>
    <row r="1100" spans="1:2" hidden="1" x14ac:dyDescent="0.3">
      <c r="A1100" t="s">
        <v>8367</v>
      </c>
      <c r="B1100">
        <v>-38434505</v>
      </c>
    </row>
    <row r="1101" spans="1:2" hidden="1" x14ac:dyDescent="0.3">
      <c r="A1101" t="s">
        <v>8368</v>
      </c>
      <c r="B1101">
        <v>-24720320</v>
      </c>
    </row>
    <row r="1102" spans="1:2" hidden="1" x14ac:dyDescent="0.3">
      <c r="A1102" t="s">
        <v>8369</v>
      </c>
      <c r="B1102">
        <v>-32737712</v>
      </c>
    </row>
    <row r="1103" spans="1:2" hidden="1" x14ac:dyDescent="0.3">
      <c r="A1103" t="s">
        <v>8370</v>
      </c>
      <c r="B1103">
        <v>-40415114</v>
      </c>
    </row>
    <row r="1104" spans="1:2" hidden="1" x14ac:dyDescent="0.3">
      <c r="A1104" t="s">
        <v>8371</v>
      </c>
      <c r="B1104">
        <v>-42845460</v>
      </c>
    </row>
    <row r="1105" spans="1:2" hidden="1" x14ac:dyDescent="0.3">
      <c r="A1105" t="s">
        <v>8372</v>
      </c>
      <c r="B1105">
        <v>-36870545</v>
      </c>
    </row>
    <row r="1106" spans="1:2" hidden="1" x14ac:dyDescent="0.3">
      <c r="A1106" t="s">
        <v>8373</v>
      </c>
      <c r="B1106">
        <v>-39470310.5</v>
      </c>
    </row>
    <row r="1107" spans="1:2" hidden="1" x14ac:dyDescent="0.3">
      <c r="A1107" t="s">
        <v>8374</v>
      </c>
      <c r="B1107">
        <v>91519448</v>
      </c>
    </row>
    <row r="1108" spans="1:2" hidden="1" x14ac:dyDescent="0.3">
      <c r="A1108" t="s">
        <v>8375</v>
      </c>
      <c r="B1108">
        <v>139875760</v>
      </c>
    </row>
    <row r="1109" spans="1:2" hidden="1" x14ac:dyDescent="0.3">
      <c r="A1109" t="s">
        <v>8376</v>
      </c>
      <c r="B1109">
        <v>27061228</v>
      </c>
    </row>
    <row r="1110" spans="1:2" hidden="1" x14ac:dyDescent="0.3">
      <c r="A1110" t="s">
        <v>8377</v>
      </c>
      <c r="B1110">
        <v>9300852</v>
      </c>
    </row>
    <row r="1111" spans="1:2" hidden="1" x14ac:dyDescent="0.3">
      <c r="A1111" t="s">
        <v>8378</v>
      </c>
      <c r="B1111">
        <v>106415432</v>
      </c>
    </row>
    <row r="1112" spans="1:2" hidden="1" x14ac:dyDescent="0.3">
      <c r="A1112" t="s">
        <v>8379</v>
      </c>
      <c r="B1112">
        <v>834712</v>
      </c>
    </row>
    <row r="1113" spans="1:2" hidden="1" x14ac:dyDescent="0.3">
      <c r="A1113" t="s">
        <v>8380</v>
      </c>
      <c r="B1113">
        <v>81700000</v>
      </c>
    </row>
    <row r="1114" spans="1:2" hidden="1" x14ac:dyDescent="0.3">
      <c r="A1114" t="s">
        <v>8381</v>
      </c>
      <c r="B1114">
        <v>-42500000</v>
      </c>
    </row>
    <row r="1115" spans="1:2" hidden="1" x14ac:dyDescent="0.3">
      <c r="A1115" t="s">
        <v>8382</v>
      </c>
      <c r="B1115">
        <v>12318875</v>
      </c>
    </row>
    <row r="1116" spans="1:2" hidden="1" x14ac:dyDescent="0.3">
      <c r="A1116" t="s">
        <v>8383</v>
      </c>
      <c r="B1116">
        <v>-34226481</v>
      </c>
    </row>
    <row r="1117" spans="1:2" hidden="1" x14ac:dyDescent="0.3">
      <c r="A1117" t="s">
        <v>8384</v>
      </c>
      <c r="B1117">
        <v>8768623</v>
      </c>
    </row>
    <row r="1118" spans="1:2" hidden="1" x14ac:dyDescent="0.3">
      <c r="A1118" t="s">
        <v>8385</v>
      </c>
      <c r="B1118">
        <v>-5964485</v>
      </c>
    </row>
    <row r="1119" spans="1:2" hidden="1" x14ac:dyDescent="0.3">
      <c r="A1119" t="s">
        <v>8386</v>
      </c>
      <c r="B1119">
        <v>-20479108</v>
      </c>
    </row>
    <row r="1120" spans="1:2" hidden="1" x14ac:dyDescent="0.3">
      <c r="A1120" t="s">
        <v>8387</v>
      </c>
      <c r="B1120">
        <v>-18569728</v>
      </c>
    </row>
    <row r="1121" spans="1:2" hidden="1" x14ac:dyDescent="0.3">
      <c r="A1121" t="s">
        <v>8388</v>
      </c>
      <c r="B1121">
        <v>116348400</v>
      </c>
    </row>
    <row r="1122" spans="1:2" hidden="1" x14ac:dyDescent="0.3">
      <c r="A1122" t="s">
        <v>8389</v>
      </c>
      <c r="B1122">
        <v>-12863050</v>
      </c>
    </row>
    <row r="1123" spans="1:2" hidden="1" x14ac:dyDescent="0.3">
      <c r="A1123" t="s">
        <v>8390</v>
      </c>
      <c r="B1123">
        <v>-10886412</v>
      </c>
    </row>
    <row r="1124" spans="1:2" hidden="1" x14ac:dyDescent="0.3">
      <c r="A1124" t="s">
        <v>8391</v>
      </c>
      <c r="B1124">
        <v>96447667</v>
      </c>
    </row>
    <row r="1125" spans="1:2" hidden="1" x14ac:dyDescent="0.3">
      <c r="A1125" t="s">
        <v>8392</v>
      </c>
      <c r="B1125">
        <v>74006080</v>
      </c>
    </row>
    <row r="1126" spans="1:2" hidden="1" x14ac:dyDescent="0.3">
      <c r="A1126" t="s">
        <v>8393</v>
      </c>
      <c r="B1126">
        <v>61793915</v>
      </c>
    </row>
    <row r="1127" spans="1:2" hidden="1" x14ac:dyDescent="0.3">
      <c r="A1127" t="s">
        <v>8394</v>
      </c>
      <c r="B1127">
        <v>45856565</v>
      </c>
    </row>
    <row r="1128" spans="1:2" hidden="1" x14ac:dyDescent="0.3">
      <c r="A1128" t="s">
        <v>8395</v>
      </c>
      <c r="B1128">
        <v>30100000</v>
      </c>
    </row>
    <row r="1129" spans="1:2" hidden="1" x14ac:dyDescent="0.3">
      <c r="A1129" t="s">
        <v>8396</v>
      </c>
      <c r="B1129">
        <v>116578352</v>
      </c>
    </row>
    <row r="1130" spans="1:2" hidden="1" x14ac:dyDescent="0.3">
      <c r="A1130" t="s">
        <v>8397</v>
      </c>
      <c r="B1130">
        <v>26635000</v>
      </c>
    </row>
    <row r="1131" spans="1:2" hidden="1" x14ac:dyDescent="0.3">
      <c r="A1131" t="s">
        <v>8398</v>
      </c>
      <c r="B1131">
        <v>3290318</v>
      </c>
    </row>
    <row r="1132" spans="1:2" hidden="1" x14ac:dyDescent="0.3">
      <c r="A1132" t="s">
        <v>8399</v>
      </c>
      <c r="B1132">
        <v>-456793</v>
      </c>
    </row>
    <row r="1133" spans="1:2" hidden="1" x14ac:dyDescent="0.3">
      <c r="A1133" t="s">
        <v>8400</v>
      </c>
      <c r="B1133">
        <v>-747572</v>
      </c>
    </row>
    <row r="1134" spans="1:2" hidden="1" x14ac:dyDescent="0.3">
      <c r="A1134" t="s">
        <v>8401</v>
      </c>
      <c r="B1134">
        <v>3228696</v>
      </c>
    </row>
    <row r="1135" spans="1:2" hidden="1" x14ac:dyDescent="0.3">
      <c r="A1135" t="s">
        <v>8402</v>
      </c>
      <c r="B1135">
        <v>17992760</v>
      </c>
    </row>
    <row r="1136" spans="1:2" hidden="1" x14ac:dyDescent="0.3">
      <c r="A1136" t="s">
        <v>8403</v>
      </c>
      <c r="B1136">
        <v>2667015</v>
      </c>
    </row>
    <row r="1137" spans="1:2" hidden="1" x14ac:dyDescent="0.3">
      <c r="A1137" t="s">
        <v>8404</v>
      </c>
      <c r="B1137">
        <v>-4347435</v>
      </c>
    </row>
    <row r="1138" spans="1:2" hidden="1" x14ac:dyDescent="0.3">
      <c r="A1138" t="s">
        <v>8405</v>
      </c>
      <c r="B1138">
        <v>-17624564</v>
      </c>
    </row>
    <row r="1139" spans="1:2" hidden="1" x14ac:dyDescent="0.3">
      <c r="A1139" t="s">
        <v>8406</v>
      </c>
      <c r="B1139">
        <v>-21084535</v>
      </c>
    </row>
    <row r="1140" spans="1:2" hidden="1" x14ac:dyDescent="0.3">
      <c r="A1140" t="s">
        <v>8407</v>
      </c>
      <c r="B1140">
        <v>-25872105</v>
      </c>
    </row>
    <row r="1141" spans="1:2" hidden="1" x14ac:dyDescent="0.3">
      <c r="A1141" t="s">
        <v>8408</v>
      </c>
      <c r="B1141">
        <v>-30915039</v>
      </c>
    </row>
    <row r="1142" spans="1:2" hidden="1" x14ac:dyDescent="0.3">
      <c r="A1142" t="s">
        <v>8409</v>
      </c>
      <c r="B1142">
        <v>-13595247</v>
      </c>
    </row>
    <row r="1143" spans="1:2" hidden="1" x14ac:dyDescent="0.3">
      <c r="A1143" t="s">
        <v>8410</v>
      </c>
      <c r="B1143">
        <v>-37894825</v>
      </c>
    </row>
    <row r="1144" spans="1:2" hidden="1" x14ac:dyDescent="0.3">
      <c r="A1144" t="s">
        <v>8411</v>
      </c>
      <c r="B1144">
        <v>-39335749</v>
      </c>
    </row>
    <row r="1145" spans="1:2" hidden="1" x14ac:dyDescent="0.3">
      <c r="A1145" t="s">
        <v>8412</v>
      </c>
      <c r="B1145">
        <v>-25739083</v>
      </c>
    </row>
    <row r="1146" spans="1:2" hidden="1" x14ac:dyDescent="0.3">
      <c r="A1146" t="s">
        <v>8413</v>
      </c>
      <c r="B1146">
        <v>75724075</v>
      </c>
    </row>
    <row r="1147" spans="1:2" hidden="1" x14ac:dyDescent="0.3">
      <c r="A1147" t="s">
        <v>8414</v>
      </c>
      <c r="B1147">
        <v>5529689.5</v>
      </c>
    </row>
    <row r="1148" spans="1:2" hidden="1" x14ac:dyDescent="0.3">
      <c r="A1148" t="s">
        <v>8415</v>
      </c>
      <c r="B1148">
        <v>-8916034</v>
      </c>
    </row>
    <row r="1149" spans="1:2" hidden="1" x14ac:dyDescent="0.3">
      <c r="A1149" t="s">
        <v>8416</v>
      </c>
      <c r="B1149">
        <v>-18891023</v>
      </c>
    </row>
    <row r="1150" spans="1:2" hidden="1" x14ac:dyDescent="0.3">
      <c r="A1150" t="s">
        <v>8417</v>
      </c>
      <c r="B1150">
        <v>253501675</v>
      </c>
    </row>
    <row r="1151" spans="1:2" hidden="1" x14ac:dyDescent="0.3">
      <c r="A1151" t="s">
        <v>8418</v>
      </c>
      <c r="B1151">
        <v>-23399089</v>
      </c>
    </row>
    <row r="1152" spans="1:2" hidden="1" x14ac:dyDescent="0.3">
      <c r="A1152" t="s">
        <v>8419</v>
      </c>
      <c r="B1152">
        <v>-33795862</v>
      </c>
    </row>
    <row r="1153" spans="1:2" hidden="1" x14ac:dyDescent="0.3">
      <c r="A1153" t="s">
        <v>8420</v>
      </c>
      <c r="B1153">
        <v>82800000</v>
      </c>
    </row>
    <row r="1154" spans="1:2" hidden="1" x14ac:dyDescent="0.3">
      <c r="A1154" t="s">
        <v>8421</v>
      </c>
      <c r="B1154">
        <v>110117807</v>
      </c>
    </row>
    <row r="1155" spans="1:2" hidden="1" x14ac:dyDescent="0.3">
      <c r="A1155" t="s">
        <v>8422</v>
      </c>
      <c r="B1155">
        <v>123947053</v>
      </c>
    </row>
    <row r="1156" spans="1:2" hidden="1" x14ac:dyDescent="0.3">
      <c r="A1156" t="s">
        <v>8423</v>
      </c>
      <c r="B1156">
        <v>46735231</v>
      </c>
    </row>
    <row r="1157" spans="1:2" hidden="1" x14ac:dyDescent="0.3">
      <c r="A1157" t="s">
        <v>8424</v>
      </c>
      <c r="B1157">
        <v>78500000</v>
      </c>
    </row>
    <row r="1158" spans="1:2" hidden="1" x14ac:dyDescent="0.3">
      <c r="A1158" t="s">
        <v>8425</v>
      </c>
      <c r="B1158">
        <v>86546825</v>
      </c>
    </row>
    <row r="1159" spans="1:2" hidden="1" x14ac:dyDescent="0.3">
      <c r="A1159" t="s">
        <v>8426</v>
      </c>
      <c r="B1159">
        <v>126147885</v>
      </c>
    </row>
    <row r="1160" spans="1:2" hidden="1" x14ac:dyDescent="0.3">
      <c r="A1160" t="s">
        <v>8427</v>
      </c>
      <c r="B1160">
        <v>73760631</v>
      </c>
    </row>
    <row r="1161" spans="1:2" hidden="1" x14ac:dyDescent="0.3">
      <c r="A1161" t="s">
        <v>8428</v>
      </c>
      <c r="B1161">
        <v>68706165</v>
      </c>
    </row>
    <row r="1162" spans="1:2" hidden="1" x14ac:dyDescent="0.3">
      <c r="A1162" t="s">
        <v>8429</v>
      </c>
      <c r="B1162">
        <v>98614544</v>
      </c>
    </row>
    <row r="1163" spans="1:2" hidden="1" x14ac:dyDescent="0.3">
      <c r="A1163" t="s">
        <v>8430</v>
      </c>
      <c r="B1163">
        <v>85069696</v>
      </c>
    </row>
    <row r="1164" spans="1:2" hidden="1" x14ac:dyDescent="0.3">
      <c r="A1164" t="s">
        <v>8431</v>
      </c>
      <c r="B1164">
        <v>67458785</v>
      </c>
    </row>
    <row r="1165" spans="1:2" hidden="1" x14ac:dyDescent="0.3">
      <c r="A1165" t="s">
        <v>8432</v>
      </c>
      <c r="B1165">
        <v>62310175</v>
      </c>
    </row>
    <row r="1166" spans="1:2" hidden="1" x14ac:dyDescent="0.3">
      <c r="A1166" t="s">
        <v>8433</v>
      </c>
      <c r="B1166">
        <v>56917897</v>
      </c>
    </row>
    <row r="1167" spans="1:2" hidden="1" x14ac:dyDescent="0.3">
      <c r="A1167" t="s">
        <v>8434</v>
      </c>
      <c r="B1167">
        <v>53952276</v>
      </c>
    </row>
    <row r="1168" spans="1:2" hidden="1" x14ac:dyDescent="0.3">
      <c r="A1168" t="s">
        <v>8435</v>
      </c>
      <c r="B1168">
        <v>45703745</v>
      </c>
    </row>
    <row r="1169" spans="1:2" hidden="1" x14ac:dyDescent="0.3">
      <c r="A1169" t="s">
        <v>8436</v>
      </c>
      <c r="B1169">
        <v>49138076</v>
      </c>
    </row>
    <row r="1170" spans="1:2" hidden="1" x14ac:dyDescent="0.3">
      <c r="A1170" t="s">
        <v>8437</v>
      </c>
      <c r="B1170">
        <v>47666629</v>
      </c>
    </row>
    <row r="1171" spans="1:2" hidden="1" x14ac:dyDescent="0.3">
      <c r="A1171" t="s">
        <v>8438</v>
      </c>
      <c r="B1171">
        <v>50353764</v>
      </c>
    </row>
    <row r="1172" spans="1:2" hidden="1" x14ac:dyDescent="0.3">
      <c r="A1172" t="s">
        <v>8439</v>
      </c>
      <c r="B1172">
        <v>42522790</v>
      </c>
    </row>
    <row r="1173" spans="1:2" hidden="1" x14ac:dyDescent="0.3">
      <c r="A1173" t="s">
        <v>8440</v>
      </c>
      <c r="B1173">
        <v>54125426</v>
      </c>
    </row>
    <row r="1174" spans="1:2" hidden="1" x14ac:dyDescent="0.3">
      <c r="A1174" t="s">
        <v>8441</v>
      </c>
      <c r="B1174">
        <v>55001343</v>
      </c>
    </row>
    <row r="1175" spans="1:2" hidden="1" x14ac:dyDescent="0.3">
      <c r="A1175" t="s">
        <v>8442</v>
      </c>
      <c r="B1175">
        <v>41292135</v>
      </c>
    </row>
    <row r="1176" spans="1:2" hidden="1" x14ac:dyDescent="0.3">
      <c r="A1176" t="s">
        <v>8443</v>
      </c>
      <c r="B1176">
        <v>51208010</v>
      </c>
    </row>
    <row r="1177" spans="1:2" hidden="1" x14ac:dyDescent="0.3">
      <c r="A1177" t="s">
        <v>8444</v>
      </c>
      <c r="B1177">
        <v>41593527</v>
      </c>
    </row>
    <row r="1178" spans="1:2" hidden="1" x14ac:dyDescent="0.3">
      <c r="A1178" t="s">
        <v>8445</v>
      </c>
      <c r="B1178">
        <v>40274748</v>
      </c>
    </row>
    <row r="1179" spans="1:2" hidden="1" x14ac:dyDescent="0.3">
      <c r="A1179" t="s">
        <v>8446</v>
      </c>
      <c r="B1179">
        <v>50835030</v>
      </c>
    </row>
    <row r="1180" spans="1:2" hidden="1" x14ac:dyDescent="0.3">
      <c r="A1180" t="s">
        <v>8447</v>
      </c>
      <c r="B1180">
        <v>32455275</v>
      </c>
    </row>
    <row r="1181" spans="1:2" hidden="1" x14ac:dyDescent="0.3">
      <c r="A1181" t="s">
        <v>8448</v>
      </c>
      <c r="B1181">
        <v>35305995</v>
      </c>
    </row>
    <row r="1182" spans="1:2" hidden="1" x14ac:dyDescent="0.3">
      <c r="A1182" t="s">
        <v>8449</v>
      </c>
      <c r="B1182">
        <v>34098862</v>
      </c>
    </row>
    <row r="1183" spans="1:2" hidden="1" x14ac:dyDescent="0.3">
      <c r="A1183" t="s">
        <v>8450</v>
      </c>
      <c r="B1183">
        <v>32266306</v>
      </c>
    </row>
    <row r="1184" spans="1:2" hidden="1" x14ac:dyDescent="0.3">
      <c r="A1184" t="s">
        <v>8451</v>
      </c>
      <c r="B1184">
        <v>31347010</v>
      </c>
    </row>
    <row r="1185" spans="1:2" hidden="1" x14ac:dyDescent="0.3">
      <c r="A1185" t="s">
        <v>8452</v>
      </c>
      <c r="B1185">
        <v>30836296</v>
      </c>
    </row>
    <row r="1186" spans="1:2" hidden="1" x14ac:dyDescent="0.3">
      <c r="A1186" t="s">
        <v>8453</v>
      </c>
      <c r="B1186">
        <v>30405498</v>
      </c>
    </row>
    <row r="1187" spans="1:2" hidden="1" x14ac:dyDescent="0.3">
      <c r="A1187" t="s">
        <v>8454</v>
      </c>
      <c r="B1187">
        <v>30163652</v>
      </c>
    </row>
    <row r="1188" spans="1:2" hidden="1" x14ac:dyDescent="0.3">
      <c r="A1188" t="s">
        <v>8455</v>
      </c>
      <c r="B1188">
        <v>32808615</v>
      </c>
    </row>
    <row r="1189" spans="1:2" hidden="1" x14ac:dyDescent="0.3">
      <c r="A1189" t="s">
        <v>8456</v>
      </c>
      <c r="B1189">
        <v>44149837</v>
      </c>
    </row>
    <row r="1190" spans="1:2" hidden="1" x14ac:dyDescent="0.3">
      <c r="A1190" t="s">
        <v>8457</v>
      </c>
      <c r="B1190">
        <v>43906114</v>
      </c>
    </row>
    <row r="1191" spans="1:2" hidden="1" x14ac:dyDescent="0.3">
      <c r="A1191" t="s">
        <v>8458</v>
      </c>
      <c r="B1191">
        <v>26466372</v>
      </c>
    </row>
    <row r="1192" spans="1:2" hidden="1" x14ac:dyDescent="0.3">
      <c r="A1192" t="s">
        <v>8459</v>
      </c>
      <c r="B1192">
        <v>32306065</v>
      </c>
    </row>
    <row r="1193" spans="1:2" hidden="1" x14ac:dyDescent="0.3">
      <c r="A1193" t="s">
        <v>8460</v>
      </c>
      <c r="B1193">
        <v>19068786</v>
      </c>
    </row>
    <row r="1194" spans="1:2" hidden="1" x14ac:dyDescent="0.3">
      <c r="A1194" t="s">
        <v>8461</v>
      </c>
      <c r="B1194">
        <v>40923325</v>
      </c>
    </row>
    <row r="1195" spans="1:2" hidden="1" x14ac:dyDescent="0.3">
      <c r="A1195" t="s">
        <v>8462</v>
      </c>
      <c r="B1195">
        <v>7887882</v>
      </c>
    </row>
    <row r="1196" spans="1:2" hidden="1" x14ac:dyDescent="0.3">
      <c r="A1196" t="s">
        <v>8463</v>
      </c>
      <c r="B1196">
        <v>13955614</v>
      </c>
    </row>
    <row r="1197" spans="1:2" hidden="1" x14ac:dyDescent="0.3">
      <c r="A1197" t="s">
        <v>8464</v>
      </c>
      <c r="B1197">
        <v>14967359</v>
      </c>
    </row>
    <row r="1198" spans="1:2" hidden="1" x14ac:dyDescent="0.3">
      <c r="A1198" t="s">
        <v>8465</v>
      </c>
      <c r="B1198">
        <v>19228104</v>
      </c>
    </row>
    <row r="1199" spans="1:2" hidden="1" x14ac:dyDescent="0.3">
      <c r="A1199" t="s">
        <v>8466</v>
      </c>
      <c r="B1199">
        <v>17981889</v>
      </c>
    </row>
    <row r="1200" spans="1:2" hidden="1" x14ac:dyDescent="0.3">
      <c r="A1200" t="s">
        <v>8467</v>
      </c>
      <c r="B1200">
        <v>31094903</v>
      </c>
    </row>
    <row r="1201" spans="1:2" hidden="1" x14ac:dyDescent="0.3">
      <c r="A1201" t="s">
        <v>8468</v>
      </c>
      <c r="B1201">
        <v>13082743</v>
      </c>
    </row>
    <row r="1202" spans="1:2" hidden="1" x14ac:dyDescent="0.3">
      <c r="A1202" t="s">
        <v>8469</v>
      </c>
      <c r="B1202">
        <v>12414716</v>
      </c>
    </row>
    <row r="1203" spans="1:2" hidden="1" x14ac:dyDescent="0.3">
      <c r="A1203" t="s">
        <v>8470</v>
      </c>
      <c r="B1203">
        <v>17011847</v>
      </c>
    </row>
    <row r="1204" spans="1:2" hidden="1" x14ac:dyDescent="0.3">
      <c r="A1204" t="s">
        <v>8471</v>
      </c>
      <c r="B1204">
        <v>10859889</v>
      </c>
    </row>
    <row r="1205" spans="1:2" hidden="1" x14ac:dyDescent="0.3">
      <c r="A1205" t="s">
        <v>8472</v>
      </c>
      <c r="B1205">
        <v>21185897</v>
      </c>
    </row>
    <row r="1206" spans="1:2" hidden="1" x14ac:dyDescent="0.3">
      <c r="A1206" t="s">
        <v>8473</v>
      </c>
      <c r="B1206">
        <v>12000688</v>
      </c>
    </row>
    <row r="1207" spans="1:2" hidden="1" x14ac:dyDescent="0.3">
      <c r="A1207" t="s">
        <v>8474</v>
      </c>
      <c r="B1207">
        <v>9851591</v>
      </c>
    </row>
    <row r="1208" spans="1:2" hidden="1" x14ac:dyDescent="0.3">
      <c r="A1208" t="s">
        <v>8475</v>
      </c>
      <c r="B1208">
        <v>7781388</v>
      </c>
    </row>
    <row r="1209" spans="1:2" hidden="1" x14ac:dyDescent="0.3">
      <c r="A1209" t="s">
        <v>8476</v>
      </c>
      <c r="B1209">
        <v>12320979</v>
      </c>
    </row>
    <row r="1210" spans="1:2" hidden="1" x14ac:dyDescent="0.3">
      <c r="A1210" t="s">
        <v>8477</v>
      </c>
      <c r="B1210">
        <v>4806295</v>
      </c>
    </row>
    <row r="1211" spans="1:2" hidden="1" x14ac:dyDescent="0.3">
      <c r="A1211" t="s">
        <v>8478</v>
      </c>
      <c r="B1211">
        <v>26853450</v>
      </c>
    </row>
    <row r="1212" spans="1:2" hidden="1" x14ac:dyDescent="0.3">
      <c r="A1212" t="s">
        <v>8479</v>
      </c>
      <c r="B1212">
        <v>6012734</v>
      </c>
    </row>
    <row r="1213" spans="1:2" hidden="1" x14ac:dyDescent="0.3">
      <c r="A1213" t="s">
        <v>8480</v>
      </c>
      <c r="B1213">
        <v>7034272</v>
      </c>
    </row>
    <row r="1214" spans="1:2" hidden="1" x14ac:dyDescent="0.3">
      <c r="A1214" t="s">
        <v>8481</v>
      </c>
      <c r="B1214">
        <v>5856732</v>
      </c>
    </row>
    <row r="1215" spans="1:2" hidden="1" x14ac:dyDescent="0.3">
      <c r="A1215" t="s">
        <v>8482</v>
      </c>
      <c r="B1215">
        <v>19588068</v>
      </c>
    </row>
    <row r="1216" spans="1:2" hidden="1" x14ac:dyDescent="0.3">
      <c r="A1216" t="s">
        <v>8483</v>
      </c>
      <c r="B1216">
        <v>8175394</v>
      </c>
    </row>
    <row r="1217" spans="1:2" hidden="1" x14ac:dyDescent="0.3">
      <c r="A1217" t="s">
        <v>8484</v>
      </c>
      <c r="B1217">
        <v>5500797</v>
      </c>
    </row>
    <row r="1218" spans="1:2" hidden="1" x14ac:dyDescent="0.3">
      <c r="A1218" t="s">
        <v>8485</v>
      </c>
      <c r="B1218">
        <v>1797066</v>
      </c>
    </row>
    <row r="1219" spans="1:2" hidden="1" x14ac:dyDescent="0.3">
      <c r="A1219" t="s">
        <v>8486</v>
      </c>
      <c r="B1219">
        <v>-1912244</v>
      </c>
    </row>
    <row r="1220" spans="1:2" hidden="1" x14ac:dyDescent="0.3">
      <c r="A1220" t="s">
        <v>8487</v>
      </c>
      <c r="B1220">
        <v>-2247069</v>
      </c>
    </row>
    <row r="1221" spans="1:2" hidden="1" x14ac:dyDescent="0.3">
      <c r="A1221" t="s">
        <v>8488</v>
      </c>
      <c r="B1221">
        <v>30562555</v>
      </c>
    </row>
    <row r="1222" spans="1:2" hidden="1" x14ac:dyDescent="0.3">
      <c r="A1222" t="s">
        <v>8489</v>
      </c>
      <c r="B1222">
        <v>-2628615</v>
      </c>
    </row>
    <row r="1223" spans="1:2" hidden="1" x14ac:dyDescent="0.3">
      <c r="A1223" t="s">
        <v>8490</v>
      </c>
      <c r="B1223">
        <v>-2898989</v>
      </c>
    </row>
    <row r="1224" spans="1:2" hidden="1" x14ac:dyDescent="0.3">
      <c r="A1224" t="s">
        <v>8491</v>
      </c>
      <c r="B1224">
        <v>-1823108</v>
      </c>
    </row>
    <row r="1225" spans="1:2" hidden="1" x14ac:dyDescent="0.3">
      <c r="A1225" t="s">
        <v>8492</v>
      </c>
      <c r="B1225">
        <v>-3716496</v>
      </c>
    </row>
    <row r="1226" spans="1:2" hidden="1" x14ac:dyDescent="0.3">
      <c r="A1226" t="s">
        <v>8493</v>
      </c>
      <c r="B1226">
        <v>-2816208</v>
      </c>
    </row>
    <row r="1227" spans="1:2" hidden="1" x14ac:dyDescent="0.3">
      <c r="A1227" t="s">
        <v>8494</v>
      </c>
      <c r="B1227">
        <v>-1456527</v>
      </c>
    </row>
    <row r="1228" spans="1:2" hidden="1" x14ac:dyDescent="0.3">
      <c r="A1228" t="s">
        <v>8495</v>
      </c>
      <c r="B1228">
        <v>-23962091</v>
      </c>
    </row>
    <row r="1229" spans="1:2" hidden="1" x14ac:dyDescent="0.3">
      <c r="A1229" t="s">
        <v>8496</v>
      </c>
      <c r="B1229">
        <v>2575718</v>
      </c>
    </row>
    <row r="1230" spans="1:2" hidden="1" x14ac:dyDescent="0.3">
      <c r="A1230" t="s">
        <v>8497</v>
      </c>
      <c r="B1230">
        <v>-6135658</v>
      </c>
    </row>
    <row r="1231" spans="1:2" hidden="1" x14ac:dyDescent="0.3">
      <c r="A1231" t="s">
        <v>8498</v>
      </c>
      <c r="B1231">
        <v>-6491078</v>
      </c>
    </row>
    <row r="1232" spans="1:2" hidden="1" x14ac:dyDescent="0.3">
      <c r="A1232" t="s">
        <v>8499</v>
      </c>
      <c r="B1232">
        <v>12071069</v>
      </c>
    </row>
    <row r="1233" spans="1:2" hidden="1" x14ac:dyDescent="0.3">
      <c r="A1233" t="s">
        <v>8500</v>
      </c>
      <c r="B1233">
        <v>-7146360</v>
      </c>
    </row>
    <row r="1234" spans="1:2" hidden="1" x14ac:dyDescent="0.3">
      <c r="A1234" t="s">
        <v>8501</v>
      </c>
      <c r="B1234">
        <v>2615685</v>
      </c>
    </row>
    <row r="1235" spans="1:2" hidden="1" x14ac:dyDescent="0.3">
      <c r="A1235" t="s">
        <v>8502</v>
      </c>
      <c r="B1235">
        <v>7055248</v>
      </c>
    </row>
    <row r="1236" spans="1:2" hidden="1" x14ac:dyDescent="0.3">
      <c r="A1236" t="s">
        <v>8503</v>
      </c>
      <c r="B1236">
        <v>-8163255</v>
      </c>
    </row>
    <row r="1237" spans="1:2" hidden="1" x14ac:dyDescent="0.3">
      <c r="A1237" t="s">
        <v>8504</v>
      </c>
      <c r="B1237">
        <v>-9006456</v>
      </c>
    </row>
    <row r="1238" spans="1:2" hidden="1" x14ac:dyDescent="0.3">
      <c r="A1238" t="s">
        <v>8505</v>
      </c>
      <c r="B1238">
        <v>-9018150</v>
      </c>
    </row>
    <row r="1239" spans="1:2" hidden="1" x14ac:dyDescent="0.3">
      <c r="A1239" t="s">
        <v>8506</v>
      </c>
      <c r="B1239">
        <v>-9800895</v>
      </c>
    </row>
    <row r="1240" spans="1:2" hidden="1" x14ac:dyDescent="0.3">
      <c r="A1240" t="s">
        <v>8507</v>
      </c>
      <c r="B1240">
        <v>-10922453</v>
      </c>
    </row>
    <row r="1241" spans="1:2" hidden="1" x14ac:dyDescent="0.3">
      <c r="A1241" t="s">
        <v>8508</v>
      </c>
      <c r="B1241">
        <v>-10625822</v>
      </c>
    </row>
    <row r="1242" spans="1:2" hidden="1" x14ac:dyDescent="0.3">
      <c r="A1242" t="s">
        <v>8509</v>
      </c>
      <c r="B1242">
        <v>-11464232</v>
      </c>
    </row>
    <row r="1243" spans="1:2" hidden="1" x14ac:dyDescent="0.3">
      <c r="A1243" t="s">
        <v>8510</v>
      </c>
      <c r="B1243">
        <v>-12336018</v>
      </c>
    </row>
    <row r="1244" spans="1:2" hidden="1" x14ac:dyDescent="0.3">
      <c r="A1244" t="s">
        <v>8511</v>
      </c>
      <c r="B1244">
        <v>-12946185</v>
      </c>
    </row>
    <row r="1245" spans="1:2" hidden="1" x14ac:dyDescent="0.3">
      <c r="A1245" t="s">
        <v>8512</v>
      </c>
      <c r="B1245">
        <v>-8185043</v>
      </c>
    </row>
    <row r="1246" spans="1:2" hidden="1" x14ac:dyDescent="0.3">
      <c r="A1246" t="s">
        <v>8513</v>
      </c>
      <c r="B1246">
        <v>-14821835</v>
      </c>
    </row>
    <row r="1247" spans="1:2" hidden="1" x14ac:dyDescent="0.3">
      <c r="A1247" t="s">
        <v>8514</v>
      </c>
      <c r="B1247">
        <v>-14882502</v>
      </c>
    </row>
    <row r="1248" spans="1:2" hidden="1" x14ac:dyDescent="0.3">
      <c r="A1248" t="s">
        <v>8515</v>
      </c>
      <c r="B1248">
        <v>-467355</v>
      </c>
    </row>
    <row r="1249" spans="1:2" hidden="1" x14ac:dyDescent="0.3">
      <c r="A1249" t="s">
        <v>8516</v>
      </c>
      <c r="B1249">
        <v>-15667676</v>
      </c>
    </row>
    <row r="1250" spans="1:2" hidden="1" x14ac:dyDescent="0.3">
      <c r="A1250" t="s">
        <v>8517</v>
      </c>
      <c r="B1250">
        <v>-3334146</v>
      </c>
    </row>
    <row r="1251" spans="1:2" hidden="1" x14ac:dyDescent="0.3">
      <c r="A1251" t="s">
        <v>8518</v>
      </c>
      <c r="B1251">
        <v>-17282242</v>
      </c>
    </row>
    <row r="1252" spans="1:2" hidden="1" x14ac:dyDescent="0.3">
      <c r="A1252" t="s">
        <v>8519</v>
      </c>
      <c r="B1252">
        <v>-37566085</v>
      </c>
    </row>
    <row r="1253" spans="1:2" hidden="1" x14ac:dyDescent="0.3">
      <c r="A1253" t="s">
        <v>8520</v>
      </c>
      <c r="B1253">
        <v>-37673753</v>
      </c>
    </row>
    <row r="1254" spans="1:2" hidden="1" x14ac:dyDescent="0.3">
      <c r="A1254" t="s">
        <v>8521</v>
      </c>
      <c r="B1254">
        <v>-18823678</v>
      </c>
    </row>
    <row r="1255" spans="1:2" hidden="1" x14ac:dyDescent="0.3">
      <c r="A1255" t="s">
        <v>8522</v>
      </c>
      <c r="B1255">
        <v>-19700000</v>
      </c>
    </row>
    <row r="1256" spans="1:2" hidden="1" x14ac:dyDescent="0.3">
      <c r="A1256" t="s">
        <v>8523</v>
      </c>
      <c r="B1256">
        <v>-24697039</v>
      </c>
    </row>
    <row r="1257" spans="1:2" hidden="1" x14ac:dyDescent="0.3">
      <c r="A1257" t="s">
        <v>8524</v>
      </c>
      <c r="B1257">
        <v>-24037529</v>
      </c>
    </row>
    <row r="1258" spans="1:2" hidden="1" x14ac:dyDescent="0.3">
      <c r="A1258" t="s">
        <v>8525</v>
      </c>
      <c r="B1258">
        <v>-25057578</v>
      </c>
    </row>
    <row r="1259" spans="1:2" hidden="1" x14ac:dyDescent="0.3">
      <c r="A1259" t="s">
        <v>8526</v>
      </c>
      <c r="B1259">
        <v>-25032818</v>
      </c>
    </row>
    <row r="1260" spans="1:2" hidden="1" x14ac:dyDescent="0.3">
      <c r="A1260" t="s">
        <v>8527</v>
      </c>
      <c r="B1260">
        <v>-26003245</v>
      </c>
    </row>
    <row r="1261" spans="1:2" hidden="1" x14ac:dyDescent="0.3">
      <c r="A1261" t="s">
        <v>8528</v>
      </c>
      <c r="B1261">
        <v>-36624819</v>
      </c>
    </row>
    <row r="1262" spans="1:2" hidden="1" x14ac:dyDescent="0.3">
      <c r="A1262" t="s">
        <v>8529</v>
      </c>
      <c r="B1262">
        <v>-19000897</v>
      </c>
    </row>
    <row r="1263" spans="1:2" hidden="1" x14ac:dyDescent="0.3">
      <c r="A1263" t="s">
        <v>8530</v>
      </c>
      <c r="B1263">
        <v>-25551411</v>
      </c>
    </row>
    <row r="1264" spans="1:2" hidden="1" x14ac:dyDescent="0.3">
      <c r="A1264" t="s">
        <v>8531</v>
      </c>
      <c r="B1264">
        <v>-25641967</v>
      </c>
    </row>
    <row r="1265" spans="1:2" hidden="1" x14ac:dyDescent="0.3">
      <c r="A1265" t="s">
        <v>8532</v>
      </c>
      <c r="B1265">
        <v>-43798339</v>
      </c>
    </row>
    <row r="1266" spans="1:2" hidden="1" x14ac:dyDescent="0.3">
      <c r="A1266" t="s">
        <v>8533</v>
      </c>
      <c r="B1266">
        <v>-15981636</v>
      </c>
    </row>
    <row r="1267" spans="1:2" hidden="1" x14ac:dyDescent="0.3">
      <c r="A1267" t="s">
        <v>8534</v>
      </c>
      <c r="B1267">
        <v>-46604061</v>
      </c>
    </row>
    <row r="1268" spans="1:2" hidden="1" x14ac:dyDescent="0.3">
      <c r="A1268" t="s">
        <v>8535</v>
      </c>
      <c r="B1268">
        <v>-19886035</v>
      </c>
    </row>
    <row r="1269" spans="1:2" hidden="1" x14ac:dyDescent="0.3">
      <c r="A1269" t="s">
        <v>8536</v>
      </c>
      <c r="B1269">
        <v>-26623494</v>
      </c>
    </row>
    <row r="1270" spans="1:2" hidden="1" x14ac:dyDescent="0.3">
      <c r="A1270" t="s">
        <v>8537</v>
      </c>
      <c r="B1270">
        <v>-28791977</v>
      </c>
    </row>
    <row r="1271" spans="1:2" hidden="1" x14ac:dyDescent="0.3">
      <c r="A1271" t="s">
        <v>8538</v>
      </c>
      <c r="B1271">
        <v>-26161870</v>
      </c>
    </row>
    <row r="1272" spans="1:2" hidden="1" x14ac:dyDescent="0.3">
      <c r="A1272" t="s">
        <v>8539</v>
      </c>
      <c r="B1272">
        <v>-30348000</v>
      </c>
    </row>
    <row r="1273" spans="1:2" hidden="1" x14ac:dyDescent="0.3">
      <c r="A1273" t="s">
        <v>8540</v>
      </c>
      <c r="B1273">
        <v>-7918553</v>
      </c>
    </row>
    <row r="1274" spans="1:2" hidden="1" x14ac:dyDescent="0.3">
      <c r="A1274" t="s">
        <v>8541</v>
      </c>
      <c r="B1274">
        <v>-29000000</v>
      </c>
    </row>
    <row r="1275" spans="1:2" hidden="1" x14ac:dyDescent="0.3">
      <c r="A1275" t="s">
        <v>8542</v>
      </c>
      <c r="B1275">
        <v>-13568780</v>
      </c>
    </row>
    <row r="1276" spans="1:2" hidden="1" x14ac:dyDescent="0.3">
      <c r="A1276" t="s">
        <v>8543</v>
      </c>
      <c r="B1276">
        <v>-22673938</v>
      </c>
    </row>
    <row r="1277" spans="1:2" hidden="1" x14ac:dyDescent="0.3">
      <c r="A1277" t="s">
        <v>8544</v>
      </c>
      <c r="B1277">
        <v>-33885763</v>
      </c>
    </row>
    <row r="1278" spans="1:2" hidden="1" x14ac:dyDescent="0.3">
      <c r="A1278" t="s">
        <v>8545</v>
      </c>
      <c r="B1278">
        <v>-35164032</v>
      </c>
    </row>
    <row r="1279" spans="1:2" hidden="1" x14ac:dyDescent="0.3">
      <c r="A1279" t="s">
        <v>8546</v>
      </c>
      <c r="B1279">
        <v>-35222993</v>
      </c>
    </row>
    <row r="1280" spans="1:2" hidden="1" x14ac:dyDescent="0.3">
      <c r="A1280" t="s">
        <v>8547</v>
      </c>
      <c r="B1280">
        <v>-22324928</v>
      </c>
    </row>
    <row r="1281" spans="1:2" hidden="1" x14ac:dyDescent="0.3">
      <c r="A1281" t="s">
        <v>8548</v>
      </c>
      <c r="B1281">
        <v>-21561851</v>
      </c>
    </row>
    <row r="1282" spans="1:2" hidden="1" x14ac:dyDescent="0.3">
      <c r="A1282" t="s">
        <v>8549</v>
      </c>
      <c r="B1282">
        <v>-39488080</v>
      </c>
    </row>
    <row r="1283" spans="1:2" hidden="1" x14ac:dyDescent="0.3">
      <c r="A1283" t="s">
        <v>8550</v>
      </c>
      <c r="B1283">
        <v>-29359355</v>
      </c>
    </row>
    <row r="1284" spans="1:2" hidden="1" x14ac:dyDescent="0.3">
      <c r="A1284" t="s">
        <v>8551</v>
      </c>
      <c r="B1284">
        <v>-39347474</v>
      </c>
    </row>
    <row r="1285" spans="1:2" hidden="1" x14ac:dyDescent="0.3">
      <c r="A1285" t="s">
        <v>8552</v>
      </c>
      <c r="B1285">
        <v>60050171</v>
      </c>
    </row>
    <row r="1286" spans="1:2" hidden="1" x14ac:dyDescent="0.3">
      <c r="A1286" t="s">
        <v>8553</v>
      </c>
      <c r="B1286">
        <v>-12436000</v>
      </c>
    </row>
    <row r="1287" spans="1:2" hidden="1" x14ac:dyDescent="0.3">
      <c r="A1287" t="s">
        <v>8554</v>
      </c>
      <c r="B1287">
        <v>-24123329</v>
      </c>
    </row>
    <row r="1288" spans="1:2" hidden="1" x14ac:dyDescent="0.3">
      <c r="A1288" t="s">
        <v>8555</v>
      </c>
      <c r="B1288">
        <v>-27130631</v>
      </c>
    </row>
    <row r="1289" spans="1:2" hidden="1" x14ac:dyDescent="0.3">
      <c r="A1289" t="s">
        <v>8556</v>
      </c>
      <c r="B1289">
        <v>-39871022</v>
      </c>
    </row>
    <row r="1290" spans="1:2" hidden="1" x14ac:dyDescent="0.3">
      <c r="A1290" t="s">
        <v>8557</v>
      </c>
      <c r="B1290">
        <v>-24922769</v>
      </c>
    </row>
    <row r="1291" spans="1:2" hidden="1" x14ac:dyDescent="0.3">
      <c r="A1291" t="s">
        <v>8558</v>
      </c>
      <c r="B1291">
        <v>-34636971</v>
      </c>
    </row>
    <row r="1292" spans="1:2" hidden="1" x14ac:dyDescent="0.3">
      <c r="A1292" t="s">
        <v>8559</v>
      </c>
      <c r="B1292">
        <v>529689.5</v>
      </c>
    </row>
    <row r="1293" spans="1:2" hidden="1" x14ac:dyDescent="0.3">
      <c r="A1293" t="s">
        <v>8560</v>
      </c>
      <c r="B1293">
        <v>-19536270</v>
      </c>
    </row>
    <row r="1294" spans="1:2" hidden="1" x14ac:dyDescent="0.3">
      <c r="A1294" t="s">
        <v>8561</v>
      </c>
      <c r="B1294">
        <v>27693162</v>
      </c>
    </row>
    <row r="1295" spans="1:2" hidden="1" x14ac:dyDescent="0.3">
      <c r="A1295" t="s">
        <v>8562</v>
      </c>
      <c r="B1295">
        <v>-11528148</v>
      </c>
    </row>
    <row r="1296" spans="1:2" hidden="1" x14ac:dyDescent="0.3">
      <c r="A1296" t="s">
        <v>8563</v>
      </c>
      <c r="B1296">
        <v>24411478</v>
      </c>
    </row>
    <row r="1297" spans="1:2" hidden="1" x14ac:dyDescent="0.3">
      <c r="A1297" t="s">
        <v>8564</v>
      </c>
      <c r="B1297">
        <v>22640890</v>
      </c>
    </row>
    <row r="1298" spans="1:2" hidden="1" x14ac:dyDescent="0.3">
      <c r="A1298" t="s">
        <v>7369</v>
      </c>
      <c r="B1298">
        <v>106512310</v>
      </c>
    </row>
    <row r="1299" spans="1:2" hidden="1" x14ac:dyDescent="0.3">
      <c r="A1299" t="s">
        <v>8565</v>
      </c>
      <c r="B1299">
        <v>-3712212</v>
      </c>
    </row>
    <row r="1300" spans="1:2" hidden="1" x14ac:dyDescent="0.3">
      <c r="A1300" t="s">
        <v>8566</v>
      </c>
      <c r="B1300">
        <v>-14664065</v>
      </c>
    </row>
    <row r="1301" spans="1:2" hidden="1" x14ac:dyDescent="0.3">
      <c r="A1301" t="s">
        <v>8567</v>
      </c>
      <c r="B1301">
        <v>-33118496</v>
      </c>
    </row>
    <row r="1302" spans="1:2" hidden="1" x14ac:dyDescent="0.3">
      <c r="A1302" t="s">
        <v>8568</v>
      </c>
      <c r="B1302">
        <v>21000000</v>
      </c>
    </row>
    <row r="1303" spans="1:2" hidden="1" x14ac:dyDescent="0.3">
      <c r="A1303" t="s">
        <v>8569</v>
      </c>
      <c r="B1303">
        <v>-10197239</v>
      </c>
    </row>
    <row r="1304" spans="1:2" hidden="1" x14ac:dyDescent="0.3">
      <c r="A1304" t="s">
        <v>8570</v>
      </c>
      <c r="B1304">
        <v>-553005191</v>
      </c>
    </row>
    <row r="1305" spans="1:2" hidden="1" x14ac:dyDescent="0.3">
      <c r="A1305" t="s">
        <v>8571</v>
      </c>
      <c r="B1305">
        <v>89214072</v>
      </c>
    </row>
    <row r="1306" spans="1:2" hidden="1" x14ac:dyDescent="0.3">
      <c r="A1306" t="s">
        <v>8572</v>
      </c>
      <c r="B1306">
        <v>50915214</v>
      </c>
    </row>
    <row r="1307" spans="1:2" hidden="1" x14ac:dyDescent="0.3">
      <c r="A1307" t="s">
        <v>8573</v>
      </c>
      <c r="B1307">
        <v>-8600000</v>
      </c>
    </row>
    <row r="1308" spans="1:2" hidden="1" x14ac:dyDescent="0.3">
      <c r="A1308" t="s">
        <v>8574</v>
      </c>
      <c r="B1308">
        <v>47570368</v>
      </c>
    </row>
    <row r="1309" spans="1:2" hidden="1" x14ac:dyDescent="0.3">
      <c r="A1309" t="s">
        <v>8575</v>
      </c>
      <c r="B1309">
        <v>40668868</v>
      </c>
    </row>
    <row r="1310" spans="1:2" hidden="1" x14ac:dyDescent="0.3">
      <c r="A1310" t="s">
        <v>8576</v>
      </c>
      <c r="B1310">
        <v>-32005864</v>
      </c>
    </row>
    <row r="1311" spans="1:2" hidden="1" x14ac:dyDescent="0.3">
      <c r="A1311" t="s">
        <v>8577</v>
      </c>
      <c r="B1311">
        <v>20700247</v>
      </c>
    </row>
    <row r="1312" spans="1:2" hidden="1" x14ac:dyDescent="0.3">
      <c r="A1312" t="s">
        <v>8578</v>
      </c>
      <c r="B1312">
        <v>-14470310.5</v>
      </c>
    </row>
    <row r="1313" spans="1:2" hidden="1" x14ac:dyDescent="0.3">
      <c r="A1313" t="s">
        <v>8579</v>
      </c>
      <c r="B1313">
        <v>12668906</v>
      </c>
    </row>
    <row r="1314" spans="1:2" hidden="1" x14ac:dyDescent="0.3">
      <c r="A1314" t="s">
        <v>8580</v>
      </c>
      <c r="B1314">
        <v>1177215</v>
      </c>
    </row>
    <row r="1315" spans="1:2" hidden="1" x14ac:dyDescent="0.3">
      <c r="A1315" t="s">
        <v>8581</v>
      </c>
      <c r="B1315">
        <v>5334024</v>
      </c>
    </row>
    <row r="1316" spans="1:2" hidden="1" x14ac:dyDescent="0.3">
      <c r="A1316" t="s">
        <v>8582</v>
      </c>
      <c r="B1316">
        <v>41038190</v>
      </c>
    </row>
    <row r="1317" spans="1:2" hidden="1" x14ac:dyDescent="0.3">
      <c r="A1317" t="s">
        <v>8583</v>
      </c>
      <c r="B1317">
        <v>-13955468</v>
      </c>
    </row>
    <row r="1318" spans="1:2" hidden="1" x14ac:dyDescent="0.3">
      <c r="A1318" t="s">
        <v>8584</v>
      </c>
      <c r="B1318">
        <v>-15229136</v>
      </c>
    </row>
    <row r="1319" spans="1:2" hidden="1" x14ac:dyDescent="0.3">
      <c r="A1319" t="s">
        <v>8585</v>
      </c>
      <c r="B1319">
        <v>-19346254</v>
      </c>
    </row>
    <row r="1320" spans="1:2" hidden="1" x14ac:dyDescent="0.3">
      <c r="A1320" t="s">
        <v>8586</v>
      </c>
      <c r="B1320">
        <v>-20694789</v>
      </c>
    </row>
    <row r="1321" spans="1:2" hidden="1" x14ac:dyDescent="0.3">
      <c r="A1321" t="s">
        <v>8587</v>
      </c>
      <c r="B1321">
        <v>-40008098</v>
      </c>
    </row>
    <row r="1322" spans="1:2" hidden="1" x14ac:dyDescent="0.3">
      <c r="A1322" t="s">
        <v>8588</v>
      </c>
      <c r="B1322">
        <v>37536959</v>
      </c>
    </row>
    <row r="1323" spans="1:2" hidden="1" x14ac:dyDescent="0.3">
      <c r="A1323" t="s">
        <v>8589</v>
      </c>
      <c r="B1323">
        <v>-27700000</v>
      </c>
    </row>
    <row r="1324" spans="1:2" hidden="1" x14ac:dyDescent="0.3">
      <c r="A1324" t="s">
        <v>8590</v>
      </c>
      <c r="B1324">
        <v>-1217162</v>
      </c>
    </row>
    <row r="1325" spans="1:2" hidden="1" x14ac:dyDescent="0.3">
      <c r="A1325" t="s">
        <v>8591</v>
      </c>
      <c r="B1325">
        <v>3997790</v>
      </c>
    </row>
    <row r="1326" spans="1:2" hidden="1" x14ac:dyDescent="0.3">
      <c r="A1326" t="s">
        <v>8592</v>
      </c>
      <c r="B1326">
        <v>-30517805</v>
      </c>
    </row>
    <row r="1327" spans="1:2" hidden="1" x14ac:dyDescent="0.3">
      <c r="A1327" t="s">
        <v>8593</v>
      </c>
      <c r="B1327">
        <v>-37376626</v>
      </c>
    </row>
    <row r="1328" spans="1:2" hidden="1" x14ac:dyDescent="0.3">
      <c r="A1328" t="s">
        <v>8594</v>
      </c>
      <c r="B1328">
        <v>-47128307</v>
      </c>
    </row>
    <row r="1329" spans="1:2" hidden="1" x14ac:dyDescent="0.3">
      <c r="A1329" t="s">
        <v>8595</v>
      </c>
      <c r="B1329">
        <v>-15622726</v>
      </c>
    </row>
    <row r="1330" spans="1:2" hidden="1" x14ac:dyDescent="0.3">
      <c r="A1330" t="s">
        <v>8596</v>
      </c>
      <c r="B1330">
        <v>-12470310.5</v>
      </c>
    </row>
    <row r="1331" spans="1:2" hidden="1" x14ac:dyDescent="0.3">
      <c r="A1331" t="s">
        <v>8597</v>
      </c>
      <c r="B1331">
        <v>-30410125</v>
      </c>
    </row>
    <row r="1332" spans="1:2" hidden="1" x14ac:dyDescent="0.3">
      <c r="A1332" t="s">
        <v>8598</v>
      </c>
      <c r="B1332">
        <v>-3087018</v>
      </c>
    </row>
    <row r="1333" spans="1:2" hidden="1" x14ac:dyDescent="0.3">
      <c r="A1333" t="s">
        <v>8599</v>
      </c>
      <c r="B1333">
        <v>74712885</v>
      </c>
    </row>
    <row r="1334" spans="1:2" hidden="1" x14ac:dyDescent="0.3">
      <c r="A1334" t="s">
        <v>8600</v>
      </c>
      <c r="B1334">
        <v>55173235</v>
      </c>
    </row>
    <row r="1335" spans="1:2" hidden="1" x14ac:dyDescent="0.3">
      <c r="A1335" t="s">
        <v>8601</v>
      </c>
      <c r="B1335">
        <v>1102171</v>
      </c>
    </row>
    <row r="1336" spans="1:2" hidden="1" x14ac:dyDescent="0.3">
      <c r="A1336" t="s">
        <v>8602</v>
      </c>
      <c r="B1336">
        <v>23338891</v>
      </c>
    </row>
    <row r="1337" spans="1:2" hidden="1" x14ac:dyDescent="0.3">
      <c r="A1337" t="s">
        <v>8603</v>
      </c>
      <c r="B1337">
        <v>11006503</v>
      </c>
    </row>
    <row r="1338" spans="1:2" hidden="1" x14ac:dyDescent="0.3">
      <c r="A1338" t="s">
        <v>8604</v>
      </c>
      <c r="B1338">
        <v>-11096291</v>
      </c>
    </row>
    <row r="1339" spans="1:2" hidden="1" x14ac:dyDescent="0.3">
      <c r="A1339" t="s">
        <v>8605</v>
      </c>
      <c r="B1339">
        <v>-14549025</v>
      </c>
    </row>
    <row r="1340" spans="1:2" hidden="1" x14ac:dyDescent="0.3">
      <c r="A1340" t="s">
        <v>8606</v>
      </c>
      <c r="B1340">
        <v>7867349</v>
      </c>
    </row>
    <row r="1341" spans="1:2" hidden="1" x14ac:dyDescent="0.3">
      <c r="A1341" t="s">
        <v>8607</v>
      </c>
      <c r="B1341">
        <v>8813366</v>
      </c>
    </row>
    <row r="1342" spans="1:2" hidden="1" x14ac:dyDescent="0.3">
      <c r="A1342" t="s">
        <v>8608</v>
      </c>
      <c r="B1342">
        <v>35279690</v>
      </c>
    </row>
    <row r="1343" spans="1:2" hidden="1" x14ac:dyDescent="0.3">
      <c r="A1343" t="s">
        <v>8609</v>
      </c>
      <c r="B1343">
        <v>154449475</v>
      </c>
    </row>
    <row r="1344" spans="1:2" hidden="1" x14ac:dyDescent="0.3">
      <c r="A1344" t="s">
        <v>8610</v>
      </c>
      <c r="B1344">
        <v>35026631</v>
      </c>
    </row>
    <row r="1345" spans="1:2" hidden="1" x14ac:dyDescent="0.3">
      <c r="A1345" t="s">
        <v>8611</v>
      </c>
      <c r="B1345">
        <v>3208190</v>
      </c>
    </row>
    <row r="1346" spans="1:2" hidden="1" x14ac:dyDescent="0.3">
      <c r="A1346" t="s">
        <v>8612</v>
      </c>
      <c r="B1346">
        <v>113368971</v>
      </c>
    </row>
    <row r="1347" spans="1:2" hidden="1" x14ac:dyDescent="0.3">
      <c r="A1347" t="s">
        <v>8613</v>
      </c>
      <c r="B1347">
        <v>-3970310.5</v>
      </c>
    </row>
    <row r="1348" spans="1:2" hidden="1" x14ac:dyDescent="0.3">
      <c r="A1348" t="s">
        <v>8614</v>
      </c>
      <c r="B1348">
        <v>14129186</v>
      </c>
    </row>
    <row r="1349" spans="1:2" hidden="1" x14ac:dyDescent="0.3">
      <c r="A1349" t="s">
        <v>8615</v>
      </c>
      <c r="B1349">
        <v>19500000</v>
      </c>
    </row>
    <row r="1350" spans="1:2" hidden="1" x14ac:dyDescent="0.3">
      <c r="A1350" t="s">
        <v>8616</v>
      </c>
      <c r="B1350">
        <v>14213619</v>
      </c>
    </row>
    <row r="1351" spans="1:2" hidden="1" x14ac:dyDescent="0.3">
      <c r="A1351" t="s">
        <v>8617</v>
      </c>
      <c r="B1351">
        <v>6019483</v>
      </c>
    </row>
    <row r="1352" spans="1:2" hidden="1" x14ac:dyDescent="0.3">
      <c r="A1352" t="s">
        <v>8618</v>
      </c>
      <c r="B1352">
        <v>-10639221</v>
      </c>
    </row>
    <row r="1353" spans="1:2" hidden="1" x14ac:dyDescent="0.3">
      <c r="A1353" t="s">
        <v>8619</v>
      </c>
      <c r="B1353">
        <v>-9816803</v>
      </c>
    </row>
    <row r="1354" spans="1:2" hidden="1" x14ac:dyDescent="0.3">
      <c r="A1354" t="s">
        <v>8620</v>
      </c>
      <c r="B1354">
        <v>-16008503</v>
      </c>
    </row>
    <row r="1355" spans="1:2" hidden="1" x14ac:dyDescent="0.3">
      <c r="A1355" t="s">
        <v>8621</v>
      </c>
      <c r="B1355">
        <v>-22947259</v>
      </c>
    </row>
    <row r="1356" spans="1:2" hidden="1" x14ac:dyDescent="0.3">
      <c r="A1356" t="s">
        <v>8622</v>
      </c>
      <c r="B1356">
        <v>-21621647</v>
      </c>
    </row>
    <row r="1357" spans="1:2" hidden="1" x14ac:dyDescent="0.3">
      <c r="A1357" t="s">
        <v>8623</v>
      </c>
      <c r="B1357">
        <v>-3962246</v>
      </c>
    </row>
    <row r="1358" spans="1:2" hidden="1" x14ac:dyDescent="0.3">
      <c r="A1358" t="s">
        <v>8624</v>
      </c>
      <c r="B1358">
        <v>-23660367</v>
      </c>
    </row>
    <row r="1359" spans="1:2" hidden="1" x14ac:dyDescent="0.3">
      <c r="A1359" t="s">
        <v>8625</v>
      </c>
      <c r="B1359">
        <v>-33045595</v>
      </c>
    </row>
    <row r="1360" spans="1:2" hidden="1" x14ac:dyDescent="0.3">
      <c r="A1360" t="s">
        <v>8626</v>
      </c>
      <c r="B1360">
        <v>-6894032</v>
      </c>
    </row>
    <row r="1361" spans="1:2" hidden="1" x14ac:dyDescent="0.3">
      <c r="A1361" t="s">
        <v>8627</v>
      </c>
      <c r="B1361">
        <v>2588228</v>
      </c>
    </row>
    <row r="1362" spans="1:2" hidden="1" x14ac:dyDescent="0.3">
      <c r="A1362" t="s">
        <v>8628</v>
      </c>
      <c r="B1362">
        <v>242313371</v>
      </c>
    </row>
    <row r="1363" spans="1:2" hidden="1" x14ac:dyDescent="0.3">
      <c r="A1363" t="s">
        <v>8629</v>
      </c>
      <c r="B1363">
        <v>-33873489</v>
      </c>
    </row>
    <row r="1364" spans="1:2" hidden="1" x14ac:dyDescent="0.3">
      <c r="A1364" t="s">
        <v>8630</v>
      </c>
      <c r="B1364">
        <v>172399422</v>
      </c>
    </row>
    <row r="1365" spans="1:2" hidden="1" x14ac:dyDescent="0.3">
      <c r="A1365" t="s">
        <v>8631</v>
      </c>
      <c r="B1365">
        <v>216188924</v>
      </c>
    </row>
    <row r="1366" spans="1:2" hidden="1" x14ac:dyDescent="0.3">
      <c r="A1366" t="s">
        <v>8632</v>
      </c>
      <c r="B1366">
        <v>-34931608</v>
      </c>
    </row>
    <row r="1367" spans="1:2" hidden="1" x14ac:dyDescent="0.3">
      <c r="A1367" t="s">
        <v>8633</v>
      </c>
      <c r="B1367">
        <v>109731527</v>
      </c>
    </row>
    <row r="1368" spans="1:2" hidden="1" x14ac:dyDescent="0.3">
      <c r="A1368" t="s">
        <v>8634</v>
      </c>
      <c r="B1368">
        <v>226950375</v>
      </c>
    </row>
    <row r="1369" spans="1:2" hidden="1" x14ac:dyDescent="0.3">
      <c r="A1369" t="s">
        <v>8635</v>
      </c>
      <c r="B1369">
        <v>77692062</v>
      </c>
    </row>
    <row r="1370" spans="1:2" hidden="1" x14ac:dyDescent="0.3">
      <c r="A1370" t="s">
        <v>8636</v>
      </c>
      <c r="B1370">
        <v>82528646</v>
      </c>
    </row>
    <row r="1371" spans="1:2" hidden="1" x14ac:dyDescent="0.3">
      <c r="A1371" t="s">
        <v>8637</v>
      </c>
      <c r="B1371">
        <v>133031347</v>
      </c>
    </row>
    <row r="1372" spans="1:2" hidden="1" x14ac:dyDescent="0.3">
      <c r="A1372" t="s">
        <v>8638</v>
      </c>
      <c r="B1372">
        <v>89732962</v>
      </c>
    </row>
    <row r="1373" spans="1:2" hidden="1" x14ac:dyDescent="0.3">
      <c r="A1373" t="s">
        <v>8639</v>
      </c>
      <c r="B1373">
        <v>47300000</v>
      </c>
    </row>
    <row r="1374" spans="1:2" hidden="1" x14ac:dyDescent="0.3">
      <c r="A1374" t="s">
        <v>8640</v>
      </c>
      <c r="B1374">
        <v>99455175</v>
      </c>
    </row>
    <row r="1375" spans="1:2" hidden="1" x14ac:dyDescent="0.3">
      <c r="A1375" t="s">
        <v>8641</v>
      </c>
      <c r="B1375">
        <v>44100000</v>
      </c>
    </row>
    <row r="1376" spans="1:2" hidden="1" x14ac:dyDescent="0.3">
      <c r="A1376" t="s">
        <v>8642</v>
      </c>
      <c r="B1376">
        <v>46159365</v>
      </c>
    </row>
    <row r="1377" spans="1:2" hidden="1" x14ac:dyDescent="0.3">
      <c r="A1377" t="s">
        <v>8643</v>
      </c>
      <c r="B1377">
        <v>75008260</v>
      </c>
    </row>
    <row r="1378" spans="1:2" hidden="1" x14ac:dyDescent="0.3">
      <c r="A1378" t="s">
        <v>8644</v>
      </c>
      <c r="B1378">
        <v>32962333</v>
      </c>
    </row>
    <row r="1379" spans="1:2" hidden="1" x14ac:dyDescent="0.3">
      <c r="A1379" t="s">
        <v>8645</v>
      </c>
      <c r="B1379">
        <v>51651430</v>
      </c>
    </row>
    <row r="1380" spans="1:2" hidden="1" x14ac:dyDescent="0.3">
      <c r="A1380" t="s">
        <v>8646</v>
      </c>
      <c r="B1380">
        <v>29604977</v>
      </c>
    </row>
    <row r="1381" spans="1:2" hidden="1" x14ac:dyDescent="0.3">
      <c r="A1381" t="s">
        <v>8647</v>
      </c>
      <c r="B1381">
        <v>28939454</v>
      </c>
    </row>
    <row r="1382" spans="1:2" hidden="1" x14ac:dyDescent="0.3">
      <c r="A1382" t="s">
        <v>8648</v>
      </c>
      <c r="B1382">
        <v>28826569</v>
      </c>
    </row>
    <row r="1383" spans="1:2" hidden="1" x14ac:dyDescent="0.3">
      <c r="A1383" t="s">
        <v>8649</v>
      </c>
      <c r="B1383">
        <v>25054449</v>
      </c>
    </row>
    <row r="1384" spans="1:2" hidden="1" x14ac:dyDescent="0.3">
      <c r="A1384" t="s">
        <v>8650</v>
      </c>
      <c r="B1384">
        <v>24705000</v>
      </c>
    </row>
    <row r="1385" spans="1:2" hidden="1" x14ac:dyDescent="0.3">
      <c r="A1385" t="s">
        <v>8651</v>
      </c>
      <c r="B1385">
        <v>28280963</v>
      </c>
    </row>
    <row r="1386" spans="1:2" hidden="1" x14ac:dyDescent="0.3">
      <c r="A1386" t="s">
        <v>8652</v>
      </c>
      <c r="B1386">
        <v>21876365</v>
      </c>
    </row>
    <row r="1387" spans="1:2" hidden="1" x14ac:dyDescent="0.3">
      <c r="A1387" t="s">
        <v>8653</v>
      </c>
      <c r="B1387">
        <v>24699513</v>
      </c>
    </row>
    <row r="1388" spans="1:2" hidden="1" x14ac:dyDescent="0.3">
      <c r="A1388" t="s">
        <v>8654</v>
      </c>
      <c r="B1388">
        <v>20132596</v>
      </c>
    </row>
    <row r="1389" spans="1:2" hidden="1" x14ac:dyDescent="0.3">
      <c r="A1389" t="s">
        <v>8655</v>
      </c>
      <c r="B1389">
        <v>17277485</v>
      </c>
    </row>
    <row r="1390" spans="1:2" hidden="1" x14ac:dyDescent="0.3">
      <c r="A1390" t="s">
        <v>8656</v>
      </c>
      <c r="B1390">
        <v>20802754</v>
      </c>
    </row>
    <row r="1391" spans="1:2" hidden="1" x14ac:dyDescent="0.3">
      <c r="A1391" t="s">
        <v>8657</v>
      </c>
      <c r="B1391">
        <v>20291815</v>
      </c>
    </row>
    <row r="1392" spans="1:2" hidden="1" x14ac:dyDescent="0.3">
      <c r="A1392" t="s">
        <v>8658</v>
      </c>
      <c r="B1392">
        <v>48299761</v>
      </c>
    </row>
    <row r="1393" spans="1:2" hidden="1" x14ac:dyDescent="0.3">
      <c r="A1393" t="s">
        <v>8659</v>
      </c>
      <c r="B1393">
        <v>15169908</v>
      </c>
    </row>
    <row r="1394" spans="1:2" hidden="1" x14ac:dyDescent="0.3">
      <c r="A1394" t="s">
        <v>8660</v>
      </c>
      <c r="B1394">
        <v>32523385</v>
      </c>
    </row>
    <row r="1395" spans="1:2" hidden="1" x14ac:dyDescent="0.3">
      <c r="A1395" t="s">
        <v>8661</v>
      </c>
      <c r="B1395">
        <v>14474048</v>
      </c>
    </row>
    <row r="1396" spans="1:2" hidden="1" x14ac:dyDescent="0.3">
      <c r="A1396" t="s">
        <v>8662</v>
      </c>
      <c r="B1396">
        <v>10802315</v>
      </c>
    </row>
    <row r="1397" spans="1:2" hidden="1" x14ac:dyDescent="0.3">
      <c r="A1397" t="s">
        <v>8663</v>
      </c>
      <c r="B1397">
        <v>8792641</v>
      </c>
    </row>
    <row r="1398" spans="1:2" hidden="1" x14ac:dyDescent="0.3">
      <c r="A1398" t="s">
        <v>8664</v>
      </c>
      <c r="B1398">
        <v>24651794</v>
      </c>
    </row>
    <row r="1399" spans="1:2" hidden="1" x14ac:dyDescent="0.3">
      <c r="A1399" t="s">
        <v>8665</v>
      </c>
      <c r="B1399">
        <v>13894863</v>
      </c>
    </row>
    <row r="1400" spans="1:2" hidden="1" x14ac:dyDescent="0.3">
      <c r="A1400" t="s">
        <v>8666</v>
      </c>
      <c r="B1400">
        <v>6954997</v>
      </c>
    </row>
    <row r="1401" spans="1:2" hidden="1" x14ac:dyDescent="0.3">
      <c r="A1401" t="s">
        <v>8667</v>
      </c>
      <c r="B1401">
        <v>6532308</v>
      </c>
    </row>
    <row r="1402" spans="1:2" hidden="1" x14ac:dyDescent="0.3">
      <c r="A1402" t="s">
        <v>8668</v>
      </c>
      <c r="B1402">
        <v>65900000</v>
      </c>
    </row>
    <row r="1403" spans="1:2" hidden="1" x14ac:dyDescent="0.3">
      <c r="A1403" t="s">
        <v>8669</v>
      </c>
      <c r="B1403">
        <v>4692139</v>
      </c>
    </row>
    <row r="1404" spans="1:2" hidden="1" x14ac:dyDescent="0.3">
      <c r="A1404" t="s">
        <v>8670</v>
      </c>
      <c r="B1404">
        <v>5687294</v>
      </c>
    </row>
    <row r="1405" spans="1:2" hidden="1" x14ac:dyDescent="0.3">
      <c r="A1405" t="s">
        <v>8671</v>
      </c>
      <c r="B1405">
        <v>-2446068</v>
      </c>
    </row>
    <row r="1406" spans="1:2" hidden="1" x14ac:dyDescent="0.3">
      <c r="A1406" t="s">
        <v>8672</v>
      </c>
      <c r="B1406">
        <v>2481242</v>
      </c>
    </row>
    <row r="1407" spans="1:2" hidden="1" x14ac:dyDescent="0.3">
      <c r="A1407" t="s">
        <v>8673</v>
      </c>
      <c r="B1407">
        <v>4026186</v>
      </c>
    </row>
    <row r="1408" spans="1:2" hidden="1" x14ac:dyDescent="0.3">
      <c r="A1408" t="s">
        <v>8674</v>
      </c>
      <c r="B1408">
        <v>-16577194</v>
      </c>
    </row>
    <row r="1409" spans="1:2" hidden="1" x14ac:dyDescent="0.3">
      <c r="A1409" t="s">
        <v>8675</v>
      </c>
      <c r="B1409">
        <v>5529689.5</v>
      </c>
    </row>
    <row r="1410" spans="1:2" hidden="1" x14ac:dyDescent="0.3">
      <c r="A1410" t="s">
        <v>8676</v>
      </c>
      <c r="B1410">
        <v>-1576479</v>
      </c>
    </row>
    <row r="1411" spans="1:2" hidden="1" x14ac:dyDescent="0.3">
      <c r="A1411" t="s">
        <v>8677</v>
      </c>
      <c r="B1411">
        <v>-2480678</v>
      </c>
    </row>
    <row r="1412" spans="1:2" hidden="1" x14ac:dyDescent="0.3">
      <c r="A1412" t="s">
        <v>8678</v>
      </c>
      <c r="B1412">
        <v>7617947</v>
      </c>
    </row>
    <row r="1413" spans="1:2" hidden="1" x14ac:dyDescent="0.3">
      <c r="A1413" t="s">
        <v>8679</v>
      </c>
      <c r="B1413">
        <v>2048809</v>
      </c>
    </row>
    <row r="1414" spans="1:2" hidden="1" x14ac:dyDescent="0.3">
      <c r="A1414" t="s">
        <v>8680</v>
      </c>
      <c r="B1414">
        <v>6987757</v>
      </c>
    </row>
    <row r="1415" spans="1:2" hidden="1" x14ac:dyDescent="0.3">
      <c r="A1415" t="s">
        <v>8681</v>
      </c>
      <c r="B1415">
        <v>2304950</v>
      </c>
    </row>
    <row r="1416" spans="1:2" hidden="1" x14ac:dyDescent="0.3">
      <c r="A1416" t="s">
        <v>8682</v>
      </c>
      <c r="B1416">
        <v>-4308561</v>
      </c>
    </row>
    <row r="1417" spans="1:2" hidden="1" x14ac:dyDescent="0.3">
      <c r="A1417" t="s">
        <v>8683</v>
      </c>
      <c r="B1417">
        <v>-4692196</v>
      </c>
    </row>
    <row r="1418" spans="1:2" hidden="1" x14ac:dyDescent="0.3">
      <c r="A1418" t="s">
        <v>8684</v>
      </c>
      <c r="B1418">
        <v>-4330587</v>
      </c>
    </row>
    <row r="1419" spans="1:2" hidden="1" x14ac:dyDescent="0.3">
      <c r="A1419" t="s">
        <v>8685</v>
      </c>
      <c r="B1419">
        <v>-6312165</v>
      </c>
    </row>
    <row r="1420" spans="1:2" hidden="1" x14ac:dyDescent="0.3">
      <c r="A1420" t="s">
        <v>8686</v>
      </c>
      <c r="B1420">
        <v>-8505389</v>
      </c>
    </row>
    <row r="1421" spans="1:2" hidden="1" x14ac:dyDescent="0.3">
      <c r="A1421" t="s">
        <v>8687</v>
      </c>
      <c r="B1421">
        <v>5529689.5</v>
      </c>
    </row>
    <row r="1422" spans="1:2" hidden="1" x14ac:dyDescent="0.3">
      <c r="A1422" t="s">
        <v>8688</v>
      </c>
      <c r="B1422">
        <v>-9733871</v>
      </c>
    </row>
    <row r="1423" spans="1:2" hidden="1" x14ac:dyDescent="0.3">
      <c r="A1423" t="s">
        <v>8689</v>
      </c>
      <c r="B1423">
        <v>-9136085</v>
      </c>
    </row>
    <row r="1424" spans="1:2" hidden="1" x14ac:dyDescent="0.3">
      <c r="A1424" t="s">
        <v>8690</v>
      </c>
      <c r="B1424">
        <v>-4921063</v>
      </c>
    </row>
    <row r="1425" spans="1:2" hidden="1" x14ac:dyDescent="0.3">
      <c r="A1425" t="s">
        <v>8691</v>
      </c>
      <c r="B1425">
        <v>6529689.5</v>
      </c>
    </row>
    <row r="1426" spans="1:2" hidden="1" x14ac:dyDescent="0.3">
      <c r="A1426" t="s">
        <v>8692</v>
      </c>
      <c r="B1426">
        <v>-6004550</v>
      </c>
    </row>
    <row r="1427" spans="1:2" hidden="1" x14ac:dyDescent="0.3">
      <c r="A1427" t="s">
        <v>8693</v>
      </c>
      <c r="B1427">
        <v>-10723500</v>
      </c>
    </row>
    <row r="1428" spans="1:2" hidden="1" x14ac:dyDescent="0.3">
      <c r="A1428" t="s">
        <v>8694</v>
      </c>
      <c r="B1428">
        <v>-9018367</v>
      </c>
    </row>
    <row r="1429" spans="1:2" hidden="1" x14ac:dyDescent="0.3">
      <c r="A1429" t="s">
        <v>8695</v>
      </c>
      <c r="B1429">
        <v>-12086323</v>
      </c>
    </row>
    <row r="1430" spans="1:2" hidden="1" x14ac:dyDescent="0.3">
      <c r="A1430" t="s">
        <v>8696</v>
      </c>
      <c r="B1430">
        <v>-468168</v>
      </c>
    </row>
    <row r="1431" spans="1:2" hidden="1" x14ac:dyDescent="0.3">
      <c r="A1431" t="s">
        <v>8697</v>
      </c>
      <c r="B1431">
        <v>-6935774</v>
      </c>
    </row>
    <row r="1432" spans="1:2" hidden="1" x14ac:dyDescent="0.3">
      <c r="A1432" t="s">
        <v>8698</v>
      </c>
      <c r="B1432">
        <v>-15552522</v>
      </c>
    </row>
    <row r="1433" spans="1:2" hidden="1" x14ac:dyDescent="0.3">
      <c r="A1433" t="s">
        <v>8699</v>
      </c>
      <c r="B1433">
        <v>-35610546</v>
      </c>
    </row>
    <row r="1434" spans="1:2" hidden="1" x14ac:dyDescent="0.3">
      <c r="A1434" t="s">
        <v>8700</v>
      </c>
      <c r="B1434">
        <v>-9128166</v>
      </c>
    </row>
    <row r="1435" spans="1:2" hidden="1" x14ac:dyDescent="0.3">
      <c r="A1435" t="s">
        <v>8701</v>
      </c>
      <c r="B1435">
        <v>-15307392</v>
      </c>
    </row>
    <row r="1436" spans="1:2" hidden="1" x14ac:dyDescent="0.3">
      <c r="A1436" t="s">
        <v>8702</v>
      </c>
      <c r="B1436">
        <v>-15705099</v>
      </c>
    </row>
    <row r="1437" spans="1:2" hidden="1" x14ac:dyDescent="0.3">
      <c r="A1437" t="s">
        <v>8703</v>
      </c>
      <c r="B1437">
        <v>-14724554</v>
      </c>
    </row>
    <row r="1438" spans="1:2" hidden="1" x14ac:dyDescent="0.3">
      <c r="A1438" t="s">
        <v>8704</v>
      </c>
      <c r="B1438">
        <v>-492921</v>
      </c>
    </row>
    <row r="1439" spans="1:2" hidden="1" x14ac:dyDescent="0.3">
      <c r="A1439" t="s">
        <v>8705</v>
      </c>
      <c r="B1439">
        <v>-16693834</v>
      </c>
    </row>
    <row r="1440" spans="1:2" hidden="1" x14ac:dyDescent="0.3">
      <c r="A1440" t="s">
        <v>8706</v>
      </c>
      <c r="B1440">
        <v>-17390018</v>
      </c>
    </row>
    <row r="1441" spans="1:2" hidden="1" x14ac:dyDescent="0.3">
      <c r="A1441" t="s">
        <v>8707</v>
      </c>
      <c r="B1441">
        <v>-14168495</v>
      </c>
    </row>
    <row r="1442" spans="1:2" hidden="1" x14ac:dyDescent="0.3">
      <c r="A1442" t="s">
        <v>8708</v>
      </c>
      <c r="B1442">
        <v>-17403744</v>
      </c>
    </row>
    <row r="1443" spans="1:2" hidden="1" x14ac:dyDescent="0.3">
      <c r="A1443" t="s">
        <v>8709</v>
      </c>
      <c r="B1443">
        <v>-4470310.5</v>
      </c>
    </row>
    <row r="1444" spans="1:2" hidden="1" x14ac:dyDescent="0.3">
      <c r="A1444" t="s">
        <v>8710</v>
      </c>
      <c r="B1444">
        <v>-1470310.5</v>
      </c>
    </row>
    <row r="1445" spans="1:2" hidden="1" x14ac:dyDescent="0.3">
      <c r="A1445" t="s">
        <v>8711</v>
      </c>
      <c r="B1445">
        <v>-20001930</v>
      </c>
    </row>
    <row r="1446" spans="1:2" hidden="1" x14ac:dyDescent="0.3">
      <c r="A1446" t="s">
        <v>8712</v>
      </c>
      <c r="B1446">
        <v>-20412268</v>
      </c>
    </row>
    <row r="1447" spans="1:2" hidden="1" x14ac:dyDescent="0.3">
      <c r="A1447" t="s">
        <v>8713</v>
      </c>
      <c r="B1447">
        <v>-16682849</v>
      </c>
    </row>
    <row r="1448" spans="1:2" hidden="1" x14ac:dyDescent="0.3">
      <c r="A1448" t="s">
        <v>8714</v>
      </c>
      <c r="B1448">
        <v>-23594175</v>
      </c>
    </row>
    <row r="1449" spans="1:2" hidden="1" x14ac:dyDescent="0.3">
      <c r="A1449" t="s">
        <v>8715</v>
      </c>
      <c r="B1449">
        <v>-21735014</v>
      </c>
    </row>
    <row r="1450" spans="1:2" hidden="1" x14ac:dyDescent="0.3">
      <c r="A1450" t="s">
        <v>8716</v>
      </c>
      <c r="B1450">
        <v>-24008619</v>
      </c>
    </row>
    <row r="1451" spans="1:2" hidden="1" x14ac:dyDescent="0.3">
      <c r="A1451" t="s">
        <v>8717</v>
      </c>
      <c r="B1451">
        <v>-24731154</v>
      </c>
    </row>
    <row r="1452" spans="1:2" hidden="1" x14ac:dyDescent="0.3">
      <c r="A1452" t="s">
        <v>8718</v>
      </c>
      <c r="B1452">
        <v>-18696681</v>
      </c>
    </row>
    <row r="1453" spans="1:2" hidden="1" x14ac:dyDescent="0.3">
      <c r="A1453" t="s">
        <v>8719</v>
      </c>
      <c r="B1453">
        <v>-24923864</v>
      </c>
    </row>
    <row r="1454" spans="1:2" hidden="1" x14ac:dyDescent="0.3">
      <c r="A1454" t="s">
        <v>8720</v>
      </c>
      <c r="B1454">
        <v>-24500032</v>
      </c>
    </row>
    <row r="1455" spans="1:2" hidden="1" x14ac:dyDescent="0.3">
      <c r="A1455" t="s">
        <v>8721</v>
      </c>
      <c r="B1455">
        <v>-30340253</v>
      </c>
    </row>
    <row r="1456" spans="1:2" hidden="1" x14ac:dyDescent="0.3">
      <c r="A1456" t="s">
        <v>8722</v>
      </c>
      <c r="B1456">
        <v>-27051841</v>
      </c>
    </row>
    <row r="1457" spans="1:2" hidden="1" x14ac:dyDescent="0.3">
      <c r="A1457" t="s">
        <v>8723</v>
      </c>
      <c r="B1457">
        <v>-23368755</v>
      </c>
    </row>
    <row r="1458" spans="1:2" hidden="1" x14ac:dyDescent="0.3">
      <c r="A1458" t="s">
        <v>8724</v>
      </c>
      <c r="B1458">
        <v>-24862498</v>
      </c>
    </row>
    <row r="1459" spans="1:2" hidden="1" x14ac:dyDescent="0.3">
      <c r="A1459" t="s">
        <v>8725</v>
      </c>
      <c r="B1459">
        <v>-28551183</v>
      </c>
    </row>
    <row r="1460" spans="1:2" hidden="1" x14ac:dyDescent="0.3">
      <c r="A1460" t="s">
        <v>8726</v>
      </c>
      <c r="B1460">
        <v>-27541731</v>
      </c>
    </row>
    <row r="1461" spans="1:2" hidden="1" x14ac:dyDescent="0.3">
      <c r="A1461" t="s">
        <v>8727</v>
      </c>
      <c r="B1461">
        <v>-30348023</v>
      </c>
    </row>
    <row r="1462" spans="1:2" hidden="1" x14ac:dyDescent="0.3">
      <c r="A1462" t="s">
        <v>8728</v>
      </c>
      <c r="B1462">
        <v>-30503417</v>
      </c>
    </row>
    <row r="1463" spans="1:2" hidden="1" x14ac:dyDescent="0.3">
      <c r="A1463" t="s">
        <v>8729</v>
      </c>
      <c r="B1463">
        <v>-32778006</v>
      </c>
    </row>
    <row r="1464" spans="1:2" hidden="1" x14ac:dyDescent="0.3">
      <c r="A1464" t="s">
        <v>8730</v>
      </c>
      <c r="B1464">
        <v>-28407897</v>
      </c>
    </row>
    <row r="1465" spans="1:2" hidden="1" x14ac:dyDescent="0.3">
      <c r="A1465" t="s">
        <v>8731</v>
      </c>
      <c r="B1465">
        <v>-9470310.5</v>
      </c>
    </row>
    <row r="1466" spans="1:2" hidden="1" x14ac:dyDescent="0.3">
      <c r="A1466" t="s">
        <v>8732</v>
      </c>
      <c r="B1466">
        <v>-18122821</v>
      </c>
    </row>
    <row r="1467" spans="1:2" hidden="1" x14ac:dyDescent="0.3">
      <c r="A1467" t="s">
        <v>8733</v>
      </c>
      <c r="B1467">
        <v>-34369221</v>
      </c>
    </row>
    <row r="1468" spans="1:2" hidden="1" x14ac:dyDescent="0.3">
      <c r="A1468" t="s">
        <v>8734</v>
      </c>
      <c r="B1468">
        <v>-14899063</v>
      </c>
    </row>
    <row r="1469" spans="1:2" hidden="1" x14ac:dyDescent="0.3">
      <c r="A1469" t="s">
        <v>7353</v>
      </c>
      <c r="B1469">
        <v>5529689.5</v>
      </c>
    </row>
    <row r="1470" spans="1:2" hidden="1" x14ac:dyDescent="0.3">
      <c r="A1470" t="s">
        <v>8735</v>
      </c>
      <c r="B1470">
        <v>-6470310.5</v>
      </c>
    </row>
    <row r="1471" spans="1:2" hidden="1" x14ac:dyDescent="0.3">
      <c r="A1471" t="s">
        <v>8736</v>
      </c>
      <c r="B1471">
        <v>2529689.5</v>
      </c>
    </row>
    <row r="1472" spans="1:2" hidden="1" x14ac:dyDescent="0.3">
      <c r="A1472" t="s">
        <v>8737</v>
      </c>
      <c r="B1472">
        <v>68413606</v>
      </c>
    </row>
    <row r="1473" spans="1:2" hidden="1" x14ac:dyDescent="0.3">
      <c r="A1473" t="s">
        <v>8738</v>
      </c>
      <c r="B1473">
        <v>-24785987</v>
      </c>
    </row>
    <row r="1474" spans="1:2" hidden="1" x14ac:dyDescent="0.3">
      <c r="A1474" t="s">
        <v>8739</v>
      </c>
      <c r="B1474">
        <v>2000000</v>
      </c>
    </row>
    <row r="1475" spans="1:2" hidden="1" x14ac:dyDescent="0.3">
      <c r="A1475" t="s">
        <v>8740</v>
      </c>
      <c r="B1475">
        <v>-24860746</v>
      </c>
    </row>
    <row r="1476" spans="1:2" hidden="1" x14ac:dyDescent="0.3">
      <c r="A1476" t="s">
        <v>8741</v>
      </c>
      <c r="B1476">
        <v>-22772060</v>
      </c>
    </row>
    <row r="1477" spans="1:2" hidden="1" x14ac:dyDescent="0.3">
      <c r="A1477" t="s">
        <v>8742</v>
      </c>
      <c r="B1477">
        <v>-34816875</v>
      </c>
    </row>
    <row r="1478" spans="1:2" hidden="1" x14ac:dyDescent="0.3">
      <c r="A1478" t="s">
        <v>8743</v>
      </c>
      <c r="B1478">
        <v>-18918217</v>
      </c>
    </row>
    <row r="1479" spans="1:2" hidden="1" x14ac:dyDescent="0.3">
      <c r="A1479" t="s">
        <v>8744</v>
      </c>
      <c r="B1479">
        <v>3432299</v>
      </c>
    </row>
    <row r="1480" spans="1:2" hidden="1" x14ac:dyDescent="0.3">
      <c r="A1480" t="s">
        <v>8745</v>
      </c>
      <c r="B1480">
        <v>-23345419</v>
      </c>
    </row>
    <row r="1481" spans="1:2" hidden="1" x14ac:dyDescent="0.3">
      <c r="A1481" t="s">
        <v>8746</v>
      </c>
      <c r="B1481">
        <v>-27456806</v>
      </c>
    </row>
    <row r="1482" spans="1:2" hidden="1" x14ac:dyDescent="0.3">
      <c r="A1482" t="s">
        <v>8747</v>
      </c>
      <c r="B1482">
        <v>-21898858</v>
      </c>
    </row>
    <row r="1483" spans="1:2" hidden="1" x14ac:dyDescent="0.3">
      <c r="A1483" t="s">
        <v>8748</v>
      </c>
      <c r="B1483">
        <v>-26675252</v>
      </c>
    </row>
    <row r="1484" spans="1:2" hidden="1" x14ac:dyDescent="0.3">
      <c r="A1484" t="s">
        <v>8749</v>
      </c>
      <c r="B1484">
        <v>-9470310.5</v>
      </c>
    </row>
    <row r="1485" spans="1:2" hidden="1" x14ac:dyDescent="0.3">
      <c r="A1485" t="s">
        <v>8750</v>
      </c>
      <c r="B1485">
        <v>101340178</v>
      </c>
    </row>
    <row r="1486" spans="1:2" hidden="1" x14ac:dyDescent="0.3">
      <c r="A1486" t="s">
        <v>8751</v>
      </c>
      <c r="B1486">
        <v>18758599</v>
      </c>
    </row>
    <row r="1487" spans="1:2" hidden="1" x14ac:dyDescent="0.3">
      <c r="A1487" t="s">
        <v>8752</v>
      </c>
      <c r="B1487">
        <v>87559438</v>
      </c>
    </row>
    <row r="1488" spans="1:2" hidden="1" x14ac:dyDescent="0.3">
      <c r="A1488" t="s">
        <v>8753</v>
      </c>
      <c r="B1488">
        <v>-33995909</v>
      </c>
    </row>
    <row r="1489" spans="1:2" hidden="1" x14ac:dyDescent="0.3">
      <c r="A1489" t="s">
        <v>8754</v>
      </c>
      <c r="B1489">
        <v>-8573195</v>
      </c>
    </row>
    <row r="1490" spans="1:2" hidden="1" x14ac:dyDescent="0.3">
      <c r="A1490" t="s">
        <v>8755</v>
      </c>
      <c r="B1490">
        <v>2057332</v>
      </c>
    </row>
    <row r="1491" spans="1:2" hidden="1" x14ac:dyDescent="0.3">
      <c r="A1491" t="s">
        <v>8756</v>
      </c>
      <c r="B1491">
        <v>1014398</v>
      </c>
    </row>
    <row r="1492" spans="1:2" hidden="1" x14ac:dyDescent="0.3">
      <c r="A1492" t="s">
        <v>8757</v>
      </c>
      <c r="B1492">
        <v>-4072280</v>
      </c>
    </row>
    <row r="1493" spans="1:2" hidden="1" x14ac:dyDescent="0.3">
      <c r="A1493" t="s">
        <v>8758</v>
      </c>
      <c r="B1493">
        <v>682273</v>
      </c>
    </row>
    <row r="1494" spans="1:2" hidden="1" x14ac:dyDescent="0.3">
      <c r="A1494" t="s">
        <v>8759</v>
      </c>
      <c r="B1494">
        <v>-5719423</v>
      </c>
    </row>
    <row r="1495" spans="1:2" hidden="1" x14ac:dyDescent="0.3">
      <c r="A1495" t="s">
        <v>8760</v>
      </c>
      <c r="B1495">
        <v>-12879981</v>
      </c>
    </row>
    <row r="1496" spans="1:2" hidden="1" x14ac:dyDescent="0.3">
      <c r="A1496" t="s">
        <v>8761</v>
      </c>
      <c r="B1496">
        <v>-29593736</v>
      </c>
    </row>
    <row r="1497" spans="1:2" hidden="1" x14ac:dyDescent="0.3">
      <c r="A1497" t="s">
        <v>8762</v>
      </c>
      <c r="B1497">
        <v>276625409</v>
      </c>
    </row>
    <row r="1498" spans="1:2" hidden="1" x14ac:dyDescent="0.3">
      <c r="A1498" t="s">
        <v>8763</v>
      </c>
      <c r="B1498">
        <v>-19044575</v>
      </c>
    </row>
    <row r="1499" spans="1:2" hidden="1" x14ac:dyDescent="0.3">
      <c r="A1499" t="s">
        <v>8764</v>
      </c>
      <c r="B1499">
        <v>2180954</v>
      </c>
    </row>
    <row r="1500" spans="1:2" hidden="1" x14ac:dyDescent="0.3">
      <c r="A1500" t="s">
        <v>8765</v>
      </c>
      <c r="B1500">
        <v>-2774325</v>
      </c>
    </row>
    <row r="1501" spans="1:2" hidden="1" x14ac:dyDescent="0.3">
      <c r="A1501" t="s">
        <v>8766</v>
      </c>
      <c r="B1501">
        <v>140381405</v>
      </c>
    </row>
    <row r="1502" spans="1:2" hidden="1" x14ac:dyDescent="0.3">
      <c r="A1502" t="s">
        <v>8767</v>
      </c>
      <c r="B1502">
        <v>72632573</v>
      </c>
    </row>
    <row r="1503" spans="1:2" hidden="1" x14ac:dyDescent="0.3">
      <c r="A1503" t="s">
        <v>8768</v>
      </c>
      <c r="B1503">
        <v>46150692</v>
      </c>
    </row>
    <row r="1504" spans="1:2" hidden="1" x14ac:dyDescent="0.3">
      <c r="A1504" t="s">
        <v>8769</v>
      </c>
      <c r="B1504">
        <v>28328558</v>
      </c>
    </row>
    <row r="1505" spans="1:2" hidden="1" x14ac:dyDescent="0.3">
      <c r="A1505" t="s">
        <v>8770</v>
      </c>
      <c r="B1505">
        <v>48197993</v>
      </c>
    </row>
    <row r="1506" spans="1:2" hidden="1" x14ac:dyDescent="0.3">
      <c r="A1506" t="s">
        <v>8771</v>
      </c>
      <c r="B1506">
        <v>136576745</v>
      </c>
    </row>
    <row r="1507" spans="1:2" hidden="1" x14ac:dyDescent="0.3">
      <c r="A1507" t="s">
        <v>8772</v>
      </c>
      <c r="B1507">
        <v>69470202</v>
      </c>
    </row>
    <row r="1508" spans="1:2" hidden="1" x14ac:dyDescent="0.3">
      <c r="A1508" t="s">
        <v>8773</v>
      </c>
      <c r="B1508">
        <v>21041732</v>
      </c>
    </row>
    <row r="1509" spans="1:2" hidden="1" x14ac:dyDescent="0.3">
      <c r="A1509" t="s">
        <v>8774</v>
      </c>
      <c r="B1509">
        <v>16814909</v>
      </c>
    </row>
    <row r="1510" spans="1:2" hidden="1" x14ac:dyDescent="0.3">
      <c r="A1510" t="s">
        <v>8775</v>
      </c>
      <c r="B1510">
        <v>37744720</v>
      </c>
    </row>
    <row r="1511" spans="1:2" hidden="1" x14ac:dyDescent="0.3">
      <c r="A1511" t="s">
        <v>8776</v>
      </c>
      <c r="B1511">
        <v>-13215568</v>
      </c>
    </row>
    <row r="1512" spans="1:2" hidden="1" x14ac:dyDescent="0.3">
      <c r="A1512" t="s">
        <v>8777</v>
      </c>
      <c r="B1512">
        <v>5911876</v>
      </c>
    </row>
    <row r="1513" spans="1:2" hidden="1" x14ac:dyDescent="0.3">
      <c r="A1513" t="s">
        <v>8778</v>
      </c>
      <c r="B1513">
        <v>22696902</v>
      </c>
    </row>
    <row r="1514" spans="1:2" hidden="1" x14ac:dyDescent="0.3">
      <c r="A1514" t="s">
        <v>8779</v>
      </c>
      <c r="B1514">
        <v>4733909</v>
      </c>
    </row>
    <row r="1515" spans="1:2" hidden="1" x14ac:dyDescent="0.3">
      <c r="A1515" t="s">
        <v>8780</v>
      </c>
      <c r="B1515">
        <v>3063732</v>
      </c>
    </row>
    <row r="1516" spans="1:2" hidden="1" x14ac:dyDescent="0.3">
      <c r="A1516" t="s">
        <v>8781</v>
      </c>
      <c r="B1516">
        <v>-32900538</v>
      </c>
    </row>
    <row r="1517" spans="1:2" hidden="1" x14ac:dyDescent="0.3">
      <c r="A1517" t="s">
        <v>8782</v>
      </c>
      <c r="B1517">
        <v>-9470310.5</v>
      </c>
    </row>
    <row r="1518" spans="1:2" hidden="1" x14ac:dyDescent="0.3">
      <c r="A1518" t="s">
        <v>8783</v>
      </c>
      <c r="B1518">
        <v>701088</v>
      </c>
    </row>
    <row r="1519" spans="1:2" hidden="1" x14ac:dyDescent="0.3">
      <c r="A1519" t="s">
        <v>8784</v>
      </c>
      <c r="B1519">
        <v>-506218</v>
      </c>
    </row>
    <row r="1520" spans="1:2" hidden="1" x14ac:dyDescent="0.3">
      <c r="A1520" t="s">
        <v>8785</v>
      </c>
      <c r="B1520">
        <v>11095600</v>
      </c>
    </row>
    <row r="1521" spans="1:2" hidden="1" x14ac:dyDescent="0.3">
      <c r="A1521" t="s">
        <v>8786</v>
      </c>
      <c r="B1521">
        <v>-13363463</v>
      </c>
    </row>
    <row r="1522" spans="1:2" hidden="1" x14ac:dyDescent="0.3">
      <c r="A1522" t="s">
        <v>8787</v>
      </c>
      <c r="B1522">
        <v>-10151678</v>
      </c>
    </row>
    <row r="1523" spans="1:2" hidden="1" x14ac:dyDescent="0.3">
      <c r="A1523" t="s">
        <v>8788</v>
      </c>
      <c r="B1523">
        <v>-38359790</v>
      </c>
    </row>
    <row r="1524" spans="1:2" hidden="1" x14ac:dyDescent="0.3">
      <c r="A1524" t="s">
        <v>8789</v>
      </c>
      <c r="B1524">
        <v>-18236870</v>
      </c>
    </row>
    <row r="1525" spans="1:2" hidden="1" x14ac:dyDescent="0.3">
      <c r="A1525" t="s">
        <v>8790</v>
      </c>
      <c r="B1525">
        <v>-24043621</v>
      </c>
    </row>
    <row r="1526" spans="1:2" hidden="1" x14ac:dyDescent="0.3">
      <c r="A1526" t="s">
        <v>8791</v>
      </c>
      <c r="B1526">
        <v>-25643000</v>
      </c>
    </row>
    <row r="1527" spans="1:2" hidden="1" x14ac:dyDescent="0.3">
      <c r="A1527" t="s">
        <v>8792</v>
      </c>
      <c r="B1527">
        <v>-7474079</v>
      </c>
    </row>
    <row r="1528" spans="1:2" hidden="1" x14ac:dyDescent="0.3">
      <c r="A1528" t="s">
        <v>8793</v>
      </c>
      <c r="B1528">
        <v>-28437251</v>
      </c>
    </row>
    <row r="1529" spans="1:2" hidden="1" x14ac:dyDescent="0.3">
      <c r="A1529" t="s">
        <v>8794</v>
      </c>
      <c r="B1529">
        <v>-29100030</v>
      </c>
    </row>
    <row r="1530" spans="1:2" hidden="1" x14ac:dyDescent="0.3">
      <c r="A1530" t="s">
        <v>8795</v>
      </c>
      <c r="B1530">
        <v>-30695163</v>
      </c>
    </row>
    <row r="1531" spans="1:2" hidden="1" x14ac:dyDescent="0.3">
      <c r="A1531" t="s">
        <v>8796</v>
      </c>
      <c r="B1531">
        <v>-6470310.5</v>
      </c>
    </row>
    <row r="1532" spans="1:2" hidden="1" x14ac:dyDescent="0.3">
      <c r="A1532" t="s">
        <v>8797</v>
      </c>
      <c r="B1532">
        <v>47300000</v>
      </c>
    </row>
    <row r="1533" spans="1:2" hidden="1" x14ac:dyDescent="0.3">
      <c r="A1533" t="s">
        <v>8798</v>
      </c>
      <c r="B1533">
        <v>-14202684</v>
      </c>
    </row>
    <row r="1534" spans="1:2" hidden="1" x14ac:dyDescent="0.3">
      <c r="A1534" t="s">
        <v>8799</v>
      </c>
      <c r="B1534">
        <v>76028097</v>
      </c>
    </row>
    <row r="1535" spans="1:2" hidden="1" x14ac:dyDescent="0.3">
      <c r="A1535" t="s">
        <v>8800</v>
      </c>
      <c r="B1535">
        <v>-17231467</v>
      </c>
    </row>
    <row r="1536" spans="1:2" hidden="1" x14ac:dyDescent="0.3">
      <c r="A1536" t="s">
        <v>8801</v>
      </c>
      <c r="B1536">
        <v>56100000</v>
      </c>
    </row>
    <row r="1537" spans="1:2" hidden="1" x14ac:dyDescent="0.3">
      <c r="A1537" t="s">
        <v>8802</v>
      </c>
      <c r="B1537">
        <v>62749203</v>
      </c>
    </row>
    <row r="1538" spans="1:2" hidden="1" x14ac:dyDescent="0.3">
      <c r="A1538" t="s">
        <v>8803</v>
      </c>
      <c r="B1538">
        <v>28700000</v>
      </c>
    </row>
    <row r="1539" spans="1:2" hidden="1" x14ac:dyDescent="0.3">
      <c r="A1539" t="s">
        <v>8804</v>
      </c>
      <c r="B1539">
        <v>34073773</v>
      </c>
    </row>
    <row r="1540" spans="1:2" hidden="1" x14ac:dyDescent="0.3">
      <c r="A1540" t="s">
        <v>8805</v>
      </c>
      <c r="B1540">
        <v>-6814219</v>
      </c>
    </row>
    <row r="1541" spans="1:2" hidden="1" x14ac:dyDescent="0.3">
      <c r="A1541" t="s">
        <v>8806</v>
      </c>
      <c r="B1541">
        <v>22133888</v>
      </c>
    </row>
    <row r="1542" spans="1:2" hidden="1" x14ac:dyDescent="0.3">
      <c r="A1542" t="s">
        <v>8807</v>
      </c>
      <c r="B1542">
        <v>13983704</v>
      </c>
    </row>
    <row r="1543" spans="1:2" hidden="1" x14ac:dyDescent="0.3">
      <c r="A1543" t="s">
        <v>7418</v>
      </c>
      <c r="B1543">
        <v>-25900341</v>
      </c>
    </row>
    <row r="1544" spans="1:2" hidden="1" x14ac:dyDescent="0.3">
      <c r="A1544" t="s">
        <v>8808</v>
      </c>
      <c r="B1544">
        <v>27879132</v>
      </c>
    </row>
    <row r="1545" spans="1:2" hidden="1" x14ac:dyDescent="0.3">
      <c r="A1545" t="s">
        <v>8809</v>
      </c>
      <c r="B1545">
        <v>41827000</v>
      </c>
    </row>
    <row r="1546" spans="1:2" hidden="1" x14ac:dyDescent="0.3">
      <c r="A1546" t="s">
        <v>8810</v>
      </c>
      <c r="B1546">
        <v>125684505</v>
      </c>
    </row>
    <row r="1547" spans="1:2" hidden="1" x14ac:dyDescent="0.3">
      <c r="A1547" t="s">
        <v>8811</v>
      </c>
      <c r="B1547">
        <v>129279795</v>
      </c>
    </row>
    <row r="1548" spans="1:2" hidden="1" x14ac:dyDescent="0.3">
      <c r="A1548" t="s">
        <v>8812</v>
      </c>
      <c r="B1548">
        <v>115096820</v>
      </c>
    </row>
    <row r="1549" spans="1:2" hidden="1" x14ac:dyDescent="0.3">
      <c r="A1549" t="s">
        <v>8813</v>
      </c>
      <c r="B1549">
        <v>161796233</v>
      </c>
    </row>
    <row r="1550" spans="1:2" hidden="1" x14ac:dyDescent="0.3">
      <c r="A1550" t="s">
        <v>8814</v>
      </c>
      <c r="B1550">
        <v>96248145</v>
      </c>
    </row>
    <row r="1551" spans="1:2" hidden="1" x14ac:dyDescent="0.3">
      <c r="A1551" t="s">
        <v>8815</v>
      </c>
      <c r="B1551">
        <v>95014030</v>
      </c>
    </row>
    <row r="1552" spans="1:2" hidden="1" x14ac:dyDescent="0.3">
      <c r="A1552" t="s">
        <v>8816</v>
      </c>
      <c r="B1552">
        <v>-19145306</v>
      </c>
    </row>
    <row r="1553" spans="1:2" hidden="1" x14ac:dyDescent="0.3">
      <c r="A1553" t="s">
        <v>8817</v>
      </c>
      <c r="B1553">
        <v>85648585</v>
      </c>
    </row>
    <row r="1554" spans="1:2" hidden="1" x14ac:dyDescent="0.3">
      <c r="A1554" t="s">
        <v>8818</v>
      </c>
      <c r="B1554">
        <v>92012643</v>
      </c>
    </row>
    <row r="1555" spans="1:2" hidden="1" x14ac:dyDescent="0.3">
      <c r="A1555" t="s">
        <v>8819</v>
      </c>
      <c r="B1555">
        <v>86631310</v>
      </c>
    </row>
    <row r="1556" spans="1:2" hidden="1" x14ac:dyDescent="0.3">
      <c r="A1556" t="s">
        <v>8820</v>
      </c>
      <c r="B1556">
        <v>94324072</v>
      </c>
    </row>
    <row r="1557" spans="1:2" hidden="1" x14ac:dyDescent="0.3">
      <c r="A1557" t="s">
        <v>8821</v>
      </c>
      <c r="B1557">
        <v>75502246</v>
      </c>
    </row>
    <row r="1558" spans="1:2" hidden="1" x14ac:dyDescent="0.3">
      <c r="A1558" t="s">
        <v>8822</v>
      </c>
      <c r="B1558">
        <v>78360000</v>
      </c>
    </row>
    <row r="1559" spans="1:2" hidden="1" x14ac:dyDescent="0.3">
      <c r="A1559" t="s">
        <v>8823</v>
      </c>
      <c r="B1559">
        <v>71244774</v>
      </c>
    </row>
    <row r="1560" spans="1:2" hidden="1" x14ac:dyDescent="0.3">
      <c r="A1560" t="s">
        <v>8824</v>
      </c>
      <c r="B1560">
        <v>79444419</v>
      </c>
    </row>
    <row r="1561" spans="1:2" hidden="1" x14ac:dyDescent="0.3">
      <c r="A1561" t="s">
        <v>8825</v>
      </c>
      <c r="B1561">
        <v>67125340</v>
      </c>
    </row>
    <row r="1562" spans="1:2" hidden="1" x14ac:dyDescent="0.3">
      <c r="A1562" t="s">
        <v>8826</v>
      </c>
      <c r="B1562">
        <v>85646235</v>
      </c>
    </row>
    <row r="1563" spans="1:2" hidden="1" x14ac:dyDescent="0.3">
      <c r="A1563" t="s">
        <v>8827</v>
      </c>
      <c r="B1563">
        <v>55416609</v>
      </c>
    </row>
    <row r="1564" spans="1:2" hidden="1" x14ac:dyDescent="0.3">
      <c r="A1564" t="s">
        <v>8828</v>
      </c>
      <c r="B1564">
        <v>65135191</v>
      </c>
    </row>
    <row r="1565" spans="1:2" hidden="1" x14ac:dyDescent="0.3">
      <c r="A1565" t="s">
        <v>8829</v>
      </c>
      <c r="B1565">
        <v>70422786</v>
      </c>
    </row>
    <row r="1566" spans="1:2" hidden="1" x14ac:dyDescent="0.3">
      <c r="A1566" t="s">
        <v>8830</v>
      </c>
      <c r="B1566">
        <v>76694016</v>
      </c>
    </row>
    <row r="1567" spans="1:2" hidden="1" x14ac:dyDescent="0.3">
      <c r="A1567" t="s">
        <v>8831</v>
      </c>
      <c r="B1567">
        <v>-28935714</v>
      </c>
    </row>
    <row r="1568" spans="1:2" hidden="1" x14ac:dyDescent="0.3">
      <c r="A1568" t="s">
        <v>8832</v>
      </c>
      <c r="B1568">
        <v>46806312</v>
      </c>
    </row>
    <row r="1569" spans="1:2" hidden="1" x14ac:dyDescent="0.3">
      <c r="A1569" t="s">
        <v>8833</v>
      </c>
      <c r="B1569">
        <v>49566871</v>
      </c>
    </row>
    <row r="1570" spans="1:2" hidden="1" x14ac:dyDescent="0.3">
      <c r="A1570" t="s">
        <v>8834</v>
      </c>
      <c r="B1570">
        <v>46501438</v>
      </c>
    </row>
    <row r="1571" spans="1:2" hidden="1" x14ac:dyDescent="0.3">
      <c r="A1571" t="s">
        <v>8835</v>
      </c>
      <c r="B1571">
        <v>44787599</v>
      </c>
    </row>
    <row r="1572" spans="1:2" hidden="1" x14ac:dyDescent="0.3">
      <c r="A1572" t="s">
        <v>8836</v>
      </c>
      <c r="B1572">
        <v>36528842</v>
      </c>
    </row>
    <row r="1573" spans="1:2" hidden="1" x14ac:dyDescent="0.3">
      <c r="A1573" t="s">
        <v>8837</v>
      </c>
      <c r="B1573">
        <v>58813460</v>
      </c>
    </row>
    <row r="1574" spans="1:2" hidden="1" x14ac:dyDescent="0.3">
      <c r="A1574" t="s">
        <v>8838</v>
      </c>
      <c r="B1574">
        <v>35010106</v>
      </c>
    </row>
    <row r="1575" spans="1:2" hidden="1" x14ac:dyDescent="0.3">
      <c r="A1575" t="s">
        <v>8839</v>
      </c>
      <c r="B1575">
        <v>31359959</v>
      </c>
    </row>
    <row r="1576" spans="1:2" hidden="1" x14ac:dyDescent="0.3">
      <c r="A1576" t="s">
        <v>8840</v>
      </c>
      <c r="B1576">
        <v>36468315</v>
      </c>
    </row>
    <row r="1577" spans="1:2" hidden="1" x14ac:dyDescent="0.3">
      <c r="A1577" t="s">
        <v>8841</v>
      </c>
      <c r="B1577">
        <v>34172251</v>
      </c>
    </row>
    <row r="1578" spans="1:2" hidden="1" x14ac:dyDescent="0.3">
      <c r="A1578" t="s">
        <v>8842</v>
      </c>
      <c r="B1578">
        <v>36600000</v>
      </c>
    </row>
    <row r="1579" spans="1:2" hidden="1" x14ac:dyDescent="0.3">
      <c r="A1579" t="s">
        <v>8843</v>
      </c>
      <c r="B1579">
        <v>33536011</v>
      </c>
    </row>
    <row r="1580" spans="1:2" hidden="1" x14ac:dyDescent="0.3">
      <c r="A1580" t="s">
        <v>8844</v>
      </c>
      <c r="B1580">
        <v>32877175</v>
      </c>
    </row>
    <row r="1581" spans="1:2" hidden="1" x14ac:dyDescent="0.3">
      <c r="A1581" t="s">
        <v>8845</v>
      </c>
      <c r="B1581">
        <v>29484168</v>
      </c>
    </row>
    <row r="1582" spans="1:2" hidden="1" x14ac:dyDescent="0.3">
      <c r="A1582" t="s">
        <v>8846</v>
      </c>
      <c r="B1582">
        <v>30269340</v>
      </c>
    </row>
    <row r="1583" spans="1:2" hidden="1" x14ac:dyDescent="0.3">
      <c r="A1583" t="s">
        <v>8847</v>
      </c>
      <c r="B1583">
        <v>30033780</v>
      </c>
    </row>
    <row r="1584" spans="1:2" hidden="1" x14ac:dyDescent="0.3">
      <c r="A1584" t="s">
        <v>8848</v>
      </c>
      <c r="B1584">
        <v>28715510</v>
      </c>
    </row>
    <row r="1585" spans="1:2" hidden="1" x14ac:dyDescent="0.3">
      <c r="A1585" t="s">
        <v>8849</v>
      </c>
      <c r="B1585">
        <v>39156435</v>
      </c>
    </row>
    <row r="1586" spans="1:2" hidden="1" x14ac:dyDescent="0.3">
      <c r="A1586" t="s">
        <v>8850</v>
      </c>
      <c r="B1586">
        <v>19044241</v>
      </c>
    </row>
    <row r="1587" spans="1:2" hidden="1" x14ac:dyDescent="0.3">
      <c r="A1587" t="s">
        <v>8851</v>
      </c>
      <c r="B1587">
        <v>39816662</v>
      </c>
    </row>
    <row r="1588" spans="1:2" hidden="1" x14ac:dyDescent="0.3">
      <c r="A1588" t="s">
        <v>8852</v>
      </c>
      <c r="B1588">
        <v>22238770</v>
      </c>
    </row>
    <row r="1589" spans="1:2" hidden="1" x14ac:dyDescent="0.3">
      <c r="A1589" t="s">
        <v>8853</v>
      </c>
      <c r="B1589">
        <v>22937130</v>
      </c>
    </row>
    <row r="1590" spans="1:2" hidden="1" x14ac:dyDescent="0.3">
      <c r="A1590" t="s">
        <v>8854</v>
      </c>
      <c r="B1590">
        <v>-2200996</v>
      </c>
    </row>
    <row r="1591" spans="1:2" hidden="1" x14ac:dyDescent="0.3">
      <c r="A1591" t="s">
        <v>8855</v>
      </c>
      <c r="B1591">
        <v>27410049</v>
      </c>
    </row>
    <row r="1592" spans="1:2" hidden="1" x14ac:dyDescent="0.3">
      <c r="A1592" t="s">
        <v>8856</v>
      </c>
      <c r="B1592">
        <v>21432423</v>
      </c>
    </row>
    <row r="1593" spans="1:2" hidden="1" x14ac:dyDescent="0.3">
      <c r="A1593" t="s">
        <v>8857</v>
      </c>
      <c r="B1593">
        <v>21109400</v>
      </c>
    </row>
    <row r="1594" spans="1:2" hidden="1" x14ac:dyDescent="0.3">
      <c r="A1594" t="s">
        <v>8858</v>
      </c>
      <c r="B1594">
        <v>20300000</v>
      </c>
    </row>
    <row r="1595" spans="1:2" hidden="1" x14ac:dyDescent="0.3">
      <c r="A1595" t="s">
        <v>8859</v>
      </c>
      <c r="B1595">
        <v>26068547</v>
      </c>
    </row>
    <row r="1596" spans="1:2" hidden="1" x14ac:dyDescent="0.3">
      <c r="A1596" t="s">
        <v>8860</v>
      </c>
      <c r="B1596">
        <v>23680848</v>
      </c>
    </row>
    <row r="1597" spans="1:2" hidden="1" x14ac:dyDescent="0.3">
      <c r="A1597" t="s">
        <v>8861</v>
      </c>
      <c r="B1597">
        <v>29186871</v>
      </c>
    </row>
    <row r="1598" spans="1:2" hidden="1" x14ac:dyDescent="0.3">
      <c r="A1598" t="s">
        <v>8862</v>
      </c>
      <c r="B1598">
        <v>20921738</v>
      </c>
    </row>
    <row r="1599" spans="1:2" hidden="1" x14ac:dyDescent="0.3">
      <c r="A1599" t="s">
        <v>8863</v>
      </c>
      <c r="B1599">
        <v>23021560</v>
      </c>
    </row>
    <row r="1600" spans="1:2" hidden="1" x14ac:dyDescent="0.3">
      <c r="A1600" t="s">
        <v>8864</v>
      </c>
      <c r="B1600">
        <v>15645204</v>
      </c>
    </row>
    <row r="1601" spans="1:2" hidden="1" x14ac:dyDescent="0.3">
      <c r="A1601" t="s">
        <v>8865</v>
      </c>
      <c r="B1601">
        <v>24328238</v>
      </c>
    </row>
    <row r="1602" spans="1:2" hidden="1" x14ac:dyDescent="0.3">
      <c r="A1602" t="s">
        <v>8866</v>
      </c>
      <c r="B1602">
        <v>13337608</v>
      </c>
    </row>
    <row r="1603" spans="1:2" hidden="1" x14ac:dyDescent="0.3">
      <c r="A1603" t="s">
        <v>8867</v>
      </c>
      <c r="B1603">
        <v>22643187</v>
      </c>
    </row>
    <row r="1604" spans="1:2" hidden="1" x14ac:dyDescent="0.3">
      <c r="A1604" t="s">
        <v>8868</v>
      </c>
      <c r="B1604">
        <v>16875468</v>
      </c>
    </row>
    <row r="1605" spans="1:2" hidden="1" x14ac:dyDescent="0.3">
      <c r="A1605" t="s">
        <v>8869</v>
      </c>
      <c r="B1605">
        <v>22418902</v>
      </c>
    </row>
    <row r="1606" spans="1:2" hidden="1" x14ac:dyDescent="0.3">
      <c r="A1606" t="s">
        <v>8870</v>
      </c>
      <c r="B1606">
        <v>12057340</v>
      </c>
    </row>
    <row r="1607" spans="1:2" hidden="1" x14ac:dyDescent="0.3">
      <c r="A1607" t="s">
        <v>8871</v>
      </c>
      <c r="B1607">
        <v>17478175</v>
      </c>
    </row>
    <row r="1608" spans="1:2" hidden="1" x14ac:dyDescent="0.3">
      <c r="A1608" t="s">
        <v>8872</v>
      </c>
      <c r="B1608">
        <v>11407470</v>
      </c>
    </row>
    <row r="1609" spans="1:2" hidden="1" x14ac:dyDescent="0.3">
      <c r="A1609" t="s">
        <v>8873</v>
      </c>
      <c r="B1609">
        <v>12385520</v>
      </c>
    </row>
    <row r="1610" spans="1:2" hidden="1" x14ac:dyDescent="0.3">
      <c r="A1610" t="s">
        <v>8874</v>
      </c>
      <c r="B1610">
        <v>10118420</v>
      </c>
    </row>
    <row r="1611" spans="1:2" hidden="1" x14ac:dyDescent="0.3">
      <c r="A1611" t="s">
        <v>8875</v>
      </c>
      <c r="B1611">
        <v>2137776</v>
      </c>
    </row>
    <row r="1612" spans="1:2" hidden="1" x14ac:dyDescent="0.3">
      <c r="A1612" t="s">
        <v>8876</v>
      </c>
      <c r="B1612">
        <v>7568996</v>
      </c>
    </row>
    <row r="1613" spans="1:2" hidden="1" x14ac:dyDescent="0.3">
      <c r="A1613" t="s">
        <v>8877</v>
      </c>
      <c r="B1613">
        <v>12043633</v>
      </c>
    </row>
    <row r="1614" spans="1:2" hidden="1" x14ac:dyDescent="0.3">
      <c r="A1614" t="s">
        <v>8878</v>
      </c>
      <c r="B1614">
        <v>8232624</v>
      </c>
    </row>
    <row r="1615" spans="1:2" hidden="1" x14ac:dyDescent="0.3">
      <c r="A1615" t="s">
        <v>8879</v>
      </c>
      <c r="B1615">
        <v>8413606</v>
      </c>
    </row>
    <row r="1616" spans="1:2" hidden="1" x14ac:dyDescent="0.3">
      <c r="A1616" t="s">
        <v>8880</v>
      </c>
      <c r="B1616">
        <v>11122105</v>
      </c>
    </row>
    <row r="1617" spans="1:2" hidden="1" x14ac:dyDescent="0.3">
      <c r="A1617" t="s">
        <v>8881</v>
      </c>
      <c r="B1617">
        <v>13747385</v>
      </c>
    </row>
    <row r="1618" spans="1:2" hidden="1" x14ac:dyDescent="0.3">
      <c r="A1618" t="s">
        <v>8882</v>
      </c>
      <c r="B1618">
        <v>10247512</v>
      </c>
    </row>
    <row r="1619" spans="1:2" hidden="1" x14ac:dyDescent="0.3">
      <c r="A1619" t="s">
        <v>8883</v>
      </c>
      <c r="B1619">
        <v>5927406</v>
      </c>
    </row>
    <row r="1620" spans="1:2" hidden="1" x14ac:dyDescent="0.3">
      <c r="A1620" t="s">
        <v>8884</v>
      </c>
      <c r="B1620">
        <v>5565975</v>
      </c>
    </row>
    <row r="1621" spans="1:2" hidden="1" x14ac:dyDescent="0.3">
      <c r="A1621" t="s">
        <v>8885</v>
      </c>
      <c r="B1621">
        <v>5266619</v>
      </c>
    </row>
    <row r="1622" spans="1:2" hidden="1" x14ac:dyDescent="0.3">
      <c r="A1622" t="s">
        <v>8886</v>
      </c>
      <c r="B1622">
        <v>4703228</v>
      </c>
    </row>
    <row r="1623" spans="1:2" hidden="1" x14ac:dyDescent="0.3">
      <c r="A1623" t="s">
        <v>8887</v>
      </c>
      <c r="B1623">
        <v>8432823</v>
      </c>
    </row>
    <row r="1624" spans="1:2" hidden="1" x14ac:dyDescent="0.3">
      <c r="A1624" t="s">
        <v>8888</v>
      </c>
      <c r="B1624">
        <v>-12904682</v>
      </c>
    </row>
    <row r="1625" spans="1:2" hidden="1" x14ac:dyDescent="0.3">
      <c r="A1625" t="s">
        <v>8889</v>
      </c>
      <c r="B1625">
        <v>1743332</v>
      </c>
    </row>
    <row r="1626" spans="1:2" hidden="1" x14ac:dyDescent="0.3">
      <c r="A1626" t="s">
        <v>8890</v>
      </c>
      <c r="B1626">
        <v>2154410</v>
      </c>
    </row>
    <row r="1627" spans="1:2" hidden="1" x14ac:dyDescent="0.3">
      <c r="A1627" t="s">
        <v>8891</v>
      </c>
      <c r="B1627">
        <v>8165882</v>
      </c>
    </row>
    <row r="1628" spans="1:2" hidden="1" x14ac:dyDescent="0.3">
      <c r="A1628" t="s">
        <v>8892</v>
      </c>
      <c r="B1628">
        <v>-3312828</v>
      </c>
    </row>
    <row r="1629" spans="1:2" hidden="1" x14ac:dyDescent="0.3">
      <c r="A1629" t="s">
        <v>8893</v>
      </c>
      <c r="B1629">
        <v>7096584</v>
      </c>
    </row>
    <row r="1630" spans="1:2" hidden="1" x14ac:dyDescent="0.3">
      <c r="A1630" t="s">
        <v>8894</v>
      </c>
      <c r="B1630">
        <v>-3474166</v>
      </c>
    </row>
    <row r="1631" spans="1:2" hidden="1" x14ac:dyDescent="0.3">
      <c r="A1631" t="s">
        <v>8895</v>
      </c>
      <c r="B1631">
        <v>513940</v>
      </c>
    </row>
    <row r="1632" spans="1:2" hidden="1" x14ac:dyDescent="0.3">
      <c r="A1632" t="s">
        <v>8896</v>
      </c>
      <c r="B1632">
        <v>-6790560</v>
      </c>
    </row>
    <row r="1633" spans="1:2" hidden="1" x14ac:dyDescent="0.3">
      <c r="A1633" t="s">
        <v>8897</v>
      </c>
      <c r="B1633">
        <v>-5952000</v>
      </c>
    </row>
    <row r="1634" spans="1:2" hidden="1" x14ac:dyDescent="0.3">
      <c r="A1634" t="s">
        <v>8898</v>
      </c>
      <c r="B1634">
        <v>-7473856</v>
      </c>
    </row>
    <row r="1635" spans="1:2" hidden="1" x14ac:dyDescent="0.3">
      <c r="A1635" t="s">
        <v>8899</v>
      </c>
      <c r="B1635">
        <v>523568</v>
      </c>
    </row>
    <row r="1636" spans="1:2" hidden="1" x14ac:dyDescent="0.3">
      <c r="A1636" t="s">
        <v>8900</v>
      </c>
      <c r="B1636">
        <v>-6929955</v>
      </c>
    </row>
    <row r="1637" spans="1:2" hidden="1" x14ac:dyDescent="0.3">
      <c r="A1637" t="s">
        <v>8901</v>
      </c>
      <c r="B1637">
        <v>-14577793</v>
      </c>
    </row>
    <row r="1638" spans="1:2" hidden="1" x14ac:dyDescent="0.3">
      <c r="A1638" t="s">
        <v>8902</v>
      </c>
      <c r="B1638">
        <v>-1355230</v>
      </c>
    </row>
    <row r="1639" spans="1:2" hidden="1" x14ac:dyDescent="0.3">
      <c r="A1639" t="s">
        <v>8903</v>
      </c>
      <c r="B1639">
        <v>-8199698</v>
      </c>
    </row>
    <row r="1640" spans="1:2" hidden="1" x14ac:dyDescent="0.3">
      <c r="A1640" t="s">
        <v>8904</v>
      </c>
      <c r="B1640">
        <v>-13870652</v>
      </c>
    </row>
    <row r="1641" spans="1:2" hidden="1" x14ac:dyDescent="0.3">
      <c r="A1641" t="s">
        <v>8905</v>
      </c>
      <c r="B1641">
        <v>-11499034</v>
      </c>
    </row>
    <row r="1642" spans="1:2" hidden="1" x14ac:dyDescent="0.3">
      <c r="A1642" t="s">
        <v>8906</v>
      </c>
      <c r="B1642">
        <v>-23927</v>
      </c>
    </row>
    <row r="1643" spans="1:2" hidden="1" x14ac:dyDescent="0.3">
      <c r="A1643" t="s">
        <v>8907</v>
      </c>
      <c r="B1643">
        <v>-11032429</v>
      </c>
    </row>
    <row r="1644" spans="1:2" hidden="1" x14ac:dyDescent="0.3">
      <c r="A1644" t="s">
        <v>8908</v>
      </c>
      <c r="B1644">
        <v>-7900000</v>
      </c>
    </row>
    <row r="1645" spans="1:2" hidden="1" x14ac:dyDescent="0.3">
      <c r="A1645" t="s">
        <v>8909</v>
      </c>
      <c r="B1645">
        <v>-12733495</v>
      </c>
    </row>
    <row r="1646" spans="1:2" hidden="1" x14ac:dyDescent="0.3">
      <c r="A1646" t="s">
        <v>8910</v>
      </c>
      <c r="B1646">
        <v>2357532</v>
      </c>
    </row>
    <row r="1647" spans="1:2" hidden="1" x14ac:dyDescent="0.3">
      <c r="A1647" t="s">
        <v>8911</v>
      </c>
      <c r="B1647">
        <v>-13069116</v>
      </c>
    </row>
    <row r="1648" spans="1:2" hidden="1" x14ac:dyDescent="0.3">
      <c r="A1648" t="s">
        <v>8912</v>
      </c>
      <c r="B1648">
        <v>-16675758</v>
      </c>
    </row>
    <row r="1649" spans="1:2" hidden="1" x14ac:dyDescent="0.3">
      <c r="A1649" t="s">
        <v>8913</v>
      </c>
      <c r="B1649">
        <v>-23676031</v>
      </c>
    </row>
    <row r="1650" spans="1:2" hidden="1" x14ac:dyDescent="0.3">
      <c r="A1650" t="s">
        <v>8914</v>
      </c>
      <c r="B1650">
        <v>-9000954</v>
      </c>
    </row>
    <row r="1651" spans="1:2" hidden="1" x14ac:dyDescent="0.3">
      <c r="A1651" t="s">
        <v>8915</v>
      </c>
      <c r="B1651">
        <v>-18704226</v>
      </c>
    </row>
    <row r="1652" spans="1:2" hidden="1" x14ac:dyDescent="0.3">
      <c r="A1652" t="s">
        <v>8916</v>
      </c>
      <c r="B1652">
        <v>-14290615</v>
      </c>
    </row>
    <row r="1653" spans="1:2" hidden="1" x14ac:dyDescent="0.3">
      <c r="A1653" t="s">
        <v>8917</v>
      </c>
      <c r="B1653">
        <v>-15111972</v>
      </c>
    </row>
    <row r="1654" spans="1:2" hidden="1" x14ac:dyDescent="0.3">
      <c r="A1654" t="s">
        <v>8918</v>
      </c>
      <c r="B1654">
        <v>-15791616</v>
      </c>
    </row>
    <row r="1655" spans="1:2" hidden="1" x14ac:dyDescent="0.3">
      <c r="A1655" t="s">
        <v>8919</v>
      </c>
      <c r="B1655">
        <v>-17168879</v>
      </c>
    </row>
    <row r="1656" spans="1:2" hidden="1" x14ac:dyDescent="0.3">
      <c r="A1656" t="s">
        <v>8920</v>
      </c>
      <c r="B1656">
        <v>-11701351</v>
      </c>
    </row>
    <row r="1657" spans="1:2" hidden="1" x14ac:dyDescent="0.3">
      <c r="A1657" t="s">
        <v>8921</v>
      </c>
      <c r="B1657">
        <v>-17287907</v>
      </c>
    </row>
    <row r="1658" spans="1:2" hidden="1" x14ac:dyDescent="0.3">
      <c r="A1658" t="s">
        <v>8922</v>
      </c>
      <c r="B1658">
        <v>-18423913</v>
      </c>
    </row>
    <row r="1659" spans="1:2" hidden="1" x14ac:dyDescent="0.3">
      <c r="A1659" t="s">
        <v>8923</v>
      </c>
      <c r="B1659">
        <v>-18100000</v>
      </c>
    </row>
    <row r="1660" spans="1:2" hidden="1" x14ac:dyDescent="0.3">
      <c r="A1660" t="s">
        <v>8924</v>
      </c>
      <c r="B1660">
        <v>-35646427</v>
      </c>
    </row>
    <row r="1661" spans="1:2" hidden="1" x14ac:dyDescent="0.3">
      <c r="A1661" t="s">
        <v>8925</v>
      </c>
      <c r="B1661">
        <v>-32973330</v>
      </c>
    </row>
    <row r="1662" spans="1:2" hidden="1" x14ac:dyDescent="0.3">
      <c r="A1662" t="s">
        <v>8926</v>
      </c>
      <c r="B1662">
        <v>-10665355</v>
      </c>
    </row>
    <row r="1663" spans="1:2" hidden="1" x14ac:dyDescent="0.3">
      <c r="A1663" t="s">
        <v>8927</v>
      </c>
      <c r="B1663">
        <v>-10810486</v>
      </c>
    </row>
    <row r="1664" spans="1:2" hidden="1" x14ac:dyDescent="0.3">
      <c r="A1664" t="s">
        <v>8928</v>
      </c>
      <c r="B1664">
        <v>-19865246</v>
      </c>
    </row>
    <row r="1665" spans="1:2" hidden="1" x14ac:dyDescent="0.3">
      <c r="A1665" t="s">
        <v>8929</v>
      </c>
      <c r="B1665">
        <v>-21464425</v>
      </c>
    </row>
    <row r="1666" spans="1:2" hidden="1" x14ac:dyDescent="0.3">
      <c r="A1666" t="s">
        <v>8930</v>
      </c>
      <c r="B1666">
        <v>-32310542</v>
      </c>
    </row>
    <row r="1667" spans="1:2" hidden="1" x14ac:dyDescent="0.3">
      <c r="A1667" t="s">
        <v>8931</v>
      </c>
      <c r="B1667">
        <v>-12498596</v>
      </c>
    </row>
    <row r="1668" spans="1:2" hidden="1" x14ac:dyDescent="0.3">
      <c r="A1668" t="s">
        <v>8932</v>
      </c>
      <c r="B1668">
        <v>-10683354</v>
      </c>
    </row>
    <row r="1669" spans="1:2" hidden="1" x14ac:dyDescent="0.3">
      <c r="A1669" t="s">
        <v>8933</v>
      </c>
      <c r="B1669">
        <v>-19034791</v>
      </c>
    </row>
    <row r="1670" spans="1:2" hidden="1" x14ac:dyDescent="0.3">
      <c r="A1670" t="s">
        <v>8934</v>
      </c>
      <c r="B1670">
        <v>8830000</v>
      </c>
    </row>
    <row r="1671" spans="1:2" hidden="1" x14ac:dyDescent="0.3">
      <c r="A1671" t="s">
        <v>8935</v>
      </c>
      <c r="B1671">
        <v>-24700000</v>
      </c>
    </row>
    <row r="1672" spans="1:2" hidden="1" x14ac:dyDescent="0.3">
      <c r="A1672" t="s">
        <v>8936</v>
      </c>
      <c r="B1672">
        <v>-19119074</v>
      </c>
    </row>
    <row r="1673" spans="1:2" hidden="1" x14ac:dyDescent="0.3">
      <c r="A1673" t="s">
        <v>8937</v>
      </c>
      <c r="B1673">
        <v>-14247275</v>
      </c>
    </row>
    <row r="1674" spans="1:2" hidden="1" x14ac:dyDescent="0.3">
      <c r="A1674" t="s">
        <v>8938</v>
      </c>
      <c r="B1674">
        <v>-21482203</v>
      </c>
    </row>
    <row r="1675" spans="1:2" hidden="1" x14ac:dyDescent="0.3">
      <c r="A1675" t="s">
        <v>8939</v>
      </c>
      <c r="B1675">
        <v>-16898699</v>
      </c>
    </row>
    <row r="1676" spans="1:2" hidden="1" x14ac:dyDescent="0.3">
      <c r="A1676" t="s">
        <v>8940</v>
      </c>
      <c r="B1676">
        <v>-27024351</v>
      </c>
    </row>
    <row r="1677" spans="1:2" hidden="1" x14ac:dyDescent="0.3">
      <c r="A1677" t="s">
        <v>8941</v>
      </c>
      <c r="B1677">
        <v>-59331829</v>
      </c>
    </row>
    <row r="1678" spans="1:2" hidden="1" x14ac:dyDescent="0.3">
      <c r="A1678" t="s">
        <v>8942</v>
      </c>
      <c r="B1678">
        <v>-20519686</v>
      </c>
    </row>
    <row r="1679" spans="1:2" hidden="1" x14ac:dyDescent="0.3">
      <c r="A1679" t="s">
        <v>8943</v>
      </c>
      <c r="B1679">
        <v>-26095018</v>
      </c>
    </row>
    <row r="1680" spans="1:2" hidden="1" x14ac:dyDescent="0.3">
      <c r="A1680" t="s">
        <v>8944</v>
      </c>
      <c r="B1680">
        <v>-17872563</v>
      </c>
    </row>
    <row r="1681" spans="1:2" hidden="1" x14ac:dyDescent="0.3">
      <c r="A1681" t="s">
        <v>8945</v>
      </c>
      <c r="B1681">
        <v>5529689.5</v>
      </c>
    </row>
    <row r="1682" spans="1:2" hidden="1" x14ac:dyDescent="0.3">
      <c r="A1682" t="s">
        <v>8946</v>
      </c>
      <c r="B1682">
        <v>-4470310.5</v>
      </c>
    </row>
    <row r="1683" spans="1:2" hidden="1" x14ac:dyDescent="0.3">
      <c r="A1683" t="s">
        <v>8947</v>
      </c>
      <c r="B1683">
        <v>-29462420</v>
      </c>
    </row>
    <row r="1684" spans="1:2" hidden="1" x14ac:dyDescent="0.3">
      <c r="A1684" t="s">
        <v>8948</v>
      </c>
      <c r="B1684">
        <v>5529689.5</v>
      </c>
    </row>
    <row r="1685" spans="1:2" hidden="1" x14ac:dyDescent="0.3">
      <c r="A1685" t="s">
        <v>8949</v>
      </c>
      <c r="B1685">
        <v>-4470310.5</v>
      </c>
    </row>
    <row r="1686" spans="1:2" hidden="1" x14ac:dyDescent="0.3">
      <c r="A1686" t="s">
        <v>8950</v>
      </c>
      <c r="B1686">
        <v>1529689.5</v>
      </c>
    </row>
    <row r="1687" spans="1:2" hidden="1" x14ac:dyDescent="0.3">
      <c r="A1687" t="s">
        <v>8951</v>
      </c>
      <c r="B1687">
        <v>-4470310.5</v>
      </c>
    </row>
    <row r="1688" spans="1:2" hidden="1" x14ac:dyDescent="0.3">
      <c r="A1688" t="s">
        <v>8952</v>
      </c>
      <c r="B1688">
        <v>-4470310.5</v>
      </c>
    </row>
    <row r="1689" spans="1:2" hidden="1" x14ac:dyDescent="0.3">
      <c r="A1689" t="s">
        <v>8953</v>
      </c>
      <c r="B1689">
        <v>-4470310.5</v>
      </c>
    </row>
    <row r="1690" spans="1:2" hidden="1" x14ac:dyDescent="0.3">
      <c r="A1690" t="s">
        <v>8954</v>
      </c>
      <c r="B1690">
        <v>6529689.5</v>
      </c>
    </row>
    <row r="1691" spans="1:2" hidden="1" x14ac:dyDescent="0.3">
      <c r="A1691" t="s">
        <v>8955</v>
      </c>
      <c r="B1691">
        <v>154436380</v>
      </c>
    </row>
    <row r="1692" spans="1:2" hidden="1" x14ac:dyDescent="0.3">
      <c r="A1692" t="s">
        <v>8956</v>
      </c>
      <c r="B1692">
        <v>91518352</v>
      </c>
    </row>
    <row r="1693" spans="1:2" hidden="1" x14ac:dyDescent="0.3">
      <c r="A1693" t="s">
        <v>8957</v>
      </c>
      <c r="B1693">
        <v>7036404</v>
      </c>
    </row>
    <row r="1694" spans="1:2" hidden="1" x14ac:dyDescent="0.3">
      <c r="A1694" t="s">
        <v>8958</v>
      </c>
      <c r="B1694">
        <v>-6640707</v>
      </c>
    </row>
    <row r="1695" spans="1:2" hidden="1" x14ac:dyDescent="0.3">
      <c r="A1695" t="s">
        <v>8959</v>
      </c>
      <c r="B1695">
        <v>-16406844</v>
      </c>
    </row>
    <row r="1696" spans="1:2" hidden="1" x14ac:dyDescent="0.3">
      <c r="A1696" t="s">
        <v>8960</v>
      </c>
      <c r="B1696">
        <v>-3470310.5</v>
      </c>
    </row>
    <row r="1697" spans="1:2" hidden="1" x14ac:dyDescent="0.3">
      <c r="A1697" t="s">
        <v>8961</v>
      </c>
      <c r="B1697">
        <v>-12069815</v>
      </c>
    </row>
    <row r="1698" spans="1:2" hidden="1" x14ac:dyDescent="0.3">
      <c r="A1698" t="s">
        <v>8962</v>
      </c>
      <c r="B1698">
        <v>34034755</v>
      </c>
    </row>
    <row r="1699" spans="1:2" hidden="1" x14ac:dyDescent="0.3">
      <c r="A1699" t="s">
        <v>8963</v>
      </c>
      <c r="B1699">
        <v>-23100203</v>
      </c>
    </row>
    <row r="1700" spans="1:2" hidden="1" x14ac:dyDescent="0.3">
      <c r="A1700" t="s">
        <v>8964</v>
      </c>
      <c r="B1700">
        <v>-23445431</v>
      </c>
    </row>
    <row r="1701" spans="1:2" hidden="1" x14ac:dyDescent="0.3">
      <c r="A1701" t="s">
        <v>8965</v>
      </c>
      <c r="B1701">
        <v>5016190</v>
      </c>
    </row>
    <row r="1702" spans="1:2" hidden="1" x14ac:dyDescent="0.3">
      <c r="A1702" t="s">
        <v>8966</v>
      </c>
      <c r="B1702">
        <v>-22698869</v>
      </c>
    </row>
    <row r="1703" spans="1:2" hidden="1" x14ac:dyDescent="0.3">
      <c r="A1703" t="s">
        <v>8967</v>
      </c>
      <c r="B1703">
        <v>189350219</v>
      </c>
    </row>
    <row r="1704" spans="1:2" hidden="1" x14ac:dyDescent="0.3">
      <c r="A1704" t="s">
        <v>8968</v>
      </c>
      <c r="B1704">
        <v>133029270</v>
      </c>
    </row>
    <row r="1705" spans="1:2" hidden="1" x14ac:dyDescent="0.3">
      <c r="A1705" t="s">
        <v>8969</v>
      </c>
      <c r="B1705">
        <v>151870271</v>
      </c>
    </row>
    <row r="1706" spans="1:2" hidden="1" x14ac:dyDescent="0.3">
      <c r="A1706" t="s">
        <v>8970</v>
      </c>
      <c r="B1706">
        <v>76491683</v>
      </c>
    </row>
    <row r="1707" spans="1:2" hidden="1" x14ac:dyDescent="0.3">
      <c r="A1707" t="s">
        <v>8971</v>
      </c>
      <c r="B1707">
        <v>14058698</v>
      </c>
    </row>
    <row r="1708" spans="1:2" hidden="1" x14ac:dyDescent="0.3">
      <c r="A1708" t="s">
        <v>8972</v>
      </c>
      <c r="B1708">
        <v>-3470310.5</v>
      </c>
    </row>
    <row r="1709" spans="1:2" hidden="1" x14ac:dyDescent="0.3">
      <c r="A1709" t="s">
        <v>8973</v>
      </c>
      <c r="B1709">
        <v>26845943</v>
      </c>
    </row>
    <row r="1710" spans="1:2" hidden="1" x14ac:dyDescent="0.3">
      <c r="A1710" t="s">
        <v>8974</v>
      </c>
      <c r="B1710">
        <v>53350242</v>
      </c>
    </row>
    <row r="1711" spans="1:2" hidden="1" x14ac:dyDescent="0.3">
      <c r="A1711" t="s">
        <v>8975</v>
      </c>
      <c r="B1711">
        <v>39266300</v>
      </c>
    </row>
    <row r="1712" spans="1:2" hidden="1" x14ac:dyDescent="0.3">
      <c r="A1712" t="s">
        <v>8976</v>
      </c>
      <c r="B1712">
        <v>42235322</v>
      </c>
    </row>
    <row r="1713" spans="1:2" hidden="1" x14ac:dyDescent="0.3">
      <c r="A1713" t="s">
        <v>8977</v>
      </c>
      <c r="B1713">
        <v>-22556993</v>
      </c>
    </row>
    <row r="1714" spans="1:2" hidden="1" x14ac:dyDescent="0.3">
      <c r="A1714" t="s">
        <v>8978</v>
      </c>
      <c r="B1714">
        <v>36371181</v>
      </c>
    </row>
    <row r="1715" spans="1:2" hidden="1" x14ac:dyDescent="0.3">
      <c r="A1715" t="s">
        <v>8979</v>
      </c>
      <c r="B1715">
        <v>32885635</v>
      </c>
    </row>
    <row r="1716" spans="1:2" hidden="1" x14ac:dyDescent="0.3">
      <c r="A1716" t="s">
        <v>8980</v>
      </c>
      <c r="B1716">
        <v>25400856</v>
      </c>
    </row>
    <row r="1717" spans="1:2" hidden="1" x14ac:dyDescent="0.3">
      <c r="A1717" t="s">
        <v>8981</v>
      </c>
      <c r="B1717">
        <v>-4470310.5</v>
      </c>
    </row>
    <row r="1718" spans="1:2" hidden="1" x14ac:dyDescent="0.3">
      <c r="A1718" t="s">
        <v>8982</v>
      </c>
      <c r="B1718">
        <v>31353636</v>
      </c>
    </row>
    <row r="1719" spans="1:2" hidden="1" x14ac:dyDescent="0.3">
      <c r="A1719" t="s">
        <v>8983</v>
      </c>
      <c r="B1719">
        <v>21475962</v>
      </c>
    </row>
    <row r="1720" spans="1:2" hidden="1" x14ac:dyDescent="0.3">
      <c r="A1720" t="s">
        <v>8984</v>
      </c>
      <c r="B1720">
        <v>35910583</v>
      </c>
    </row>
    <row r="1721" spans="1:2" hidden="1" x14ac:dyDescent="0.3">
      <c r="A1721" t="s">
        <v>8985</v>
      </c>
      <c r="B1721">
        <v>34300000</v>
      </c>
    </row>
    <row r="1722" spans="1:2" hidden="1" x14ac:dyDescent="0.3">
      <c r="A1722" t="s">
        <v>8986</v>
      </c>
      <c r="B1722">
        <v>21968653</v>
      </c>
    </row>
    <row r="1723" spans="1:2" hidden="1" x14ac:dyDescent="0.3">
      <c r="A1723" t="s">
        <v>8987</v>
      </c>
      <c r="B1723">
        <v>17450000</v>
      </c>
    </row>
    <row r="1724" spans="1:2" hidden="1" x14ac:dyDescent="0.3">
      <c r="A1724" t="s">
        <v>8988</v>
      </c>
      <c r="B1724">
        <v>17162741</v>
      </c>
    </row>
    <row r="1725" spans="1:2" hidden="1" x14ac:dyDescent="0.3">
      <c r="A1725" t="s">
        <v>8989</v>
      </c>
      <c r="B1725">
        <v>43346930</v>
      </c>
    </row>
    <row r="1726" spans="1:2" hidden="1" x14ac:dyDescent="0.3">
      <c r="A1726" t="s">
        <v>8990</v>
      </c>
      <c r="B1726">
        <v>11514713</v>
      </c>
    </row>
    <row r="1727" spans="1:2" hidden="1" x14ac:dyDescent="0.3">
      <c r="A1727" t="s">
        <v>8991</v>
      </c>
      <c r="B1727">
        <v>15097652</v>
      </c>
    </row>
    <row r="1728" spans="1:2" hidden="1" x14ac:dyDescent="0.3">
      <c r="A1728" t="s">
        <v>8992</v>
      </c>
      <c r="B1728">
        <v>18043505</v>
      </c>
    </row>
    <row r="1729" spans="1:2" hidden="1" x14ac:dyDescent="0.3">
      <c r="A1729" t="s">
        <v>8993</v>
      </c>
      <c r="B1729">
        <v>9053924</v>
      </c>
    </row>
    <row r="1730" spans="1:2" hidden="1" x14ac:dyDescent="0.3">
      <c r="A1730" t="s">
        <v>8994</v>
      </c>
      <c r="B1730">
        <v>5000377</v>
      </c>
    </row>
    <row r="1731" spans="1:2" hidden="1" x14ac:dyDescent="0.3">
      <c r="A1731" t="s">
        <v>8995</v>
      </c>
      <c r="B1731">
        <v>38950483</v>
      </c>
    </row>
    <row r="1732" spans="1:2" hidden="1" x14ac:dyDescent="0.3">
      <c r="A1732" t="s">
        <v>8996</v>
      </c>
      <c r="B1732">
        <v>10372662</v>
      </c>
    </row>
    <row r="1733" spans="1:2" hidden="1" x14ac:dyDescent="0.3">
      <c r="A1733" t="s">
        <v>8997</v>
      </c>
      <c r="B1733">
        <v>-1000000</v>
      </c>
    </row>
    <row r="1734" spans="1:2" hidden="1" x14ac:dyDescent="0.3">
      <c r="A1734" t="s">
        <v>8998</v>
      </c>
      <c r="B1734">
        <v>3600000</v>
      </c>
    </row>
    <row r="1735" spans="1:2" hidden="1" x14ac:dyDescent="0.3">
      <c r="A1735" t="s">
        <v>8999</v>
      </c>
      <c r="B1735">
        <v>2688364</v>
      </c>
    </row>
    <row r="1736" spans="1:2" hidden="1" x14ac:dyDescent="0.3">
      <c r="A1736" t="s">
        <v>9000</v>
      </c>
      <c r="B1736">
        <v>7563179</v>
      </c>
    </row>
    <row r="1737" spans="1:2" hidden="1" x14ac:dyDescent="0.3">
      <c r="A1737" t="s">
        <v>9001</v>
      </c>
      <c r="B1737">
        <v>-11220364</v>
      </c>
    </row>
    <row r="1738" spans="1:2" hidden="1" x14ac:dyDescent="0.3">
      <c r="A1738" t="s">
        <v>9002</v>
      </c>
      <c r="B1738">
        <v>-149237822</v>
      </c>
    </row>
    <row r="1739" spans="1:2" hidden="1" x14ac:dyDescent="0.3">
      <c r="A1739" t="s">
        <v>9003</v>
      </c>
      <c r="B1739">
        <v>-10675256</v>
      </c>
    </row>
    <row r="1740" spans="1:2" hidden="1" x14ac:dyDescent="0.3">
      <c r="A1740" t="s">
        <v>9004</v>
      </c>
      <c r="B1740">
        <v>-19111857</v>
      </c>
    </row>
    <row r="1741" spans="1:2" hidden="1" x14ac:dyDescent="0.3">
      <c r="A1741" t="s">
        <v>9005</v>
      </c>
      <c r="B1741">
        <v>-3731172</v>
      </c>
    </row>
    <row r="1742" spans="1:2" hidden="1" x14ac:dyDescent="0.3">
      <c r="A1742" t="s">
        <v>9006</v>
      </c>
      <c r="B1742">
        <v>-19880795</v>
      </c>
    </row>
    <row r="1743" spans="1:2" hidden="1" x14ac:dyDescent="0.3">
      <c r="A1743" t="s">
        <v>9007</v>
      </c>
      <c r="B1743">
        <v>-19565399</v>
      </c>
    </row>
    <row r="1744" spans="1:2" hidden="1" x14ac:dyDescent="0.3">
      <c r="A1744" t="s">
        <v>9008</v>
      </c>
      <c r="B1744">
        <v>-21001676</v>
      </c>
    </row>
    <row r="1745" spans="1:2" hidden="1" x14ac:dyDescent="0.3">
      <c r="A1745" t="s">
        <v>9009</v>
      </c>
      <c r="B1745">
        <v>-17092709</v>
      </c>
    </row>
    <row r="1746" spans="1:2" hidden="1" x14ac:dyDescent="0.3">
      <c r="A1746" t="s">
        <v>9010</v>
      </c>
      <c r="B1746">
        <v>-22467699</v>
      </c>
    </row>
    <row r="1747" spans="1:2" hidden="1" x14ac:dyDescent="0.3">
      <c r="A1747" t="s">
        <v>9011</v>
      </c>
      <c r="B1747">
        <v>-24224407</v>
      </c>
    </row>
    <row r="1748" spans="1:2" hidden="1" x14ac:dyDescent="0.3">
      <c r="A1748" t="s">
        <v>9012</v>
      </c>
      <c r="B1748">
        <v>751715</v>
      </c>
    </row>
    <row r="1749" spans="1:2" hidden="1" x14ac:dyDescent="0.3">
      <c r="A1749" t="s">
        <v>9013</v>
      </c>
      <c r="B1749">
        <v>1529689.5</v>
      </c>
    </row>
    <row r="1750" spans="1:2" hidden="1" x14ac:dyDescent="0.3">
      <c r="A1750" t="s">
        <v>9014</v>
      </c>
      <c r="B1750">
        <v>-7714482</v>
      </c>
    </row>
    <row r="1751" spans="1:2" hidden="1" x14ac:dyDescent="0.3">
      <c r="A1751" t="s">
        <v>9015</v>
      </c>
      <c r="B1751">
        <v>40400000</v>
      </c>
    </row>
    <row r="1752" spans="1:2" hidden="1" x14ac:dyDescent="0.3">
      <c r="A1752" t="s">
        <v>9016</v>
      </c>
      <c r="B1752">
        <v>118734225</v>
      </c>
    </row>
    <row r="1753" spans="1:2" hidden="1" x14ac:dyDescent="0.3">
      <c r="A1753" t="s">
        <v>9017</v>
      </c>
      <c r="B1753">
        <v>19185998</v>
      </c>
    </row>
    <row r="1754" spans="1:2" hidden="1" x14ac:dyDescent="0.3">
      <c r="A1754" t="s">
        <v>9018</v>
      </c>
      <c r="B1754">
        <v>7168445</v>
      </c>
    </row>
    <row r="1755" spans="1:2" hidden="1" x14ac:dyDescent="0.3">
      <c r="A1755" t="s">
        <v>9019</v>
      </c>
      <c r="B1755">
        <v>10400000</v>
      </c>
    </row>
    <row r="1756" spans="1:2" hidden="1" x14ac:dyDescent="0.3">
      <c r="A1756" t="s">
        <v>9020</v>
      </c>
      <c r="B1756">
        <v>2508670</v>
      </c>
    </row>
    <row r="1757" spans="1:2" hidden="1" x14ac:dyDescent="0.3">
      <c r="A1757" t="s">
        <v>9021</v>
      </c>
      <c r="B1757">
        <v>-17835684</v>
      </c>
    </row>
    <row r="1758" spans="1:2" hidden="1" x14ac:dyDescent="0.3">
      <c r="A1758" t="s">
        <v>9022</v>
      </c>
      <c r="B1758">
        <v>44888996</v>
      </c>
    </row>
    <row r="1759" spans="1:2" hidden="1" x14ac:dyDescent="0.3">
      <c r="A1759" t="s">
        <v>9023</v>
      </c>
      <c r="B1759">
        <v>42586544</v>
      </c>
    </row>
    <row r="1760" spans="1:2" hidden="1" x14ac:dyDescent="0.3">
      <c r="A1760" t="s">
        <v>7348</v>
      </c>
      <c r="B1760">
        <v>187645141</v>
      </c>
    </row>
    <row r="1761" spans="1:2" hidden="1" x14ac:dyDescent="0.3">
      <c r="A1761" t="s">
        <v>9024</v>
      </c>
      <c r="B1761">
        <v>33491560</v>
      </c>
    </row>
    <row r="1762" spans="1:2" hidden="1" x14ac:dyDescent="0.3">
      <c r="A1762" t="s">
        <v>9025</v>
      </c>
      <c r="B1762">
        <v>27200000</v>
      </c>
    </row>
    <row r="1763" spans="1:2" hidden="1" x14ac:dyDescent="0.3">
      <c r="A1763" t="s">
        <v>9026</v>
      </c>
      <c r="B1763">
        <v>24087387</v>
      </c>
    </row>
    <row r="1764" spans="1:2" hidden="1" x14ac:dyDescent="0.3">
      <c r="A1764" t="s">
        <v>9027</v>
      </c>
      <c r="B1764">
        <v>5920167</v>
      </c>
    </row>
    <row r="1765" spans="1:2" hidden="1" x14ac:dyDescent="0.3">
      <c r="A1765" t="s">
        <v>9028</v>
      </c>
      <c r="B1765">
        <v>10566655</v>
      </c>
    </row>
    <row r="1766" spans="1:2" hidden="1" x14ac:dyDescent="0.3">
      <c r="A1766" t="s">
        <v>9029</v>
      </c>
      <c r="B1766">
        <v>4768374</v>
      </c>
    </row>
    <row r="1767" spans="1:2" hidden="1" x14ac:dyDescent="0.3">
      <c r="A1767" t="s">
        <v>9030</v>
      </c>
      <c r="B1767">
        <v>-4505513</v>
      </c>
    </row>
    <row r="1768" spans="1:2" hidden="1" x14ac:dyDescent="0.3">
      <c r="A1768" t="s">
        <v>9031</v>
      </c>
      <c r="B1768">
        <v>-5500000</v>
      </c>
    </row>
    <row r="1769" spans="1:2" hidden="1" x14ac:dyDescent="0.3">
      <c r="A1769" t="s">
        <v>9032</v>
      </c>
      <c r="B1769">
        <v>-25536708</v>
      </c>
    </row>
    <row r="1770" spans="1:2" hidden="1" x14ac:dyDescent="0.3">
      <c r="A1770" t="s">
        <v>9033</v>
      </c>
      <c r="B1770">
        <v>-1470310.5</v>
      </c>
    </row>
    <row r="1771" spans="1:2" hidden="1" x14ac:dyDescent="0.3">
      <c r="A1771" t="s">
        <v>9034</v>
      </c>
      <c r="B1771">
        <v>-12662421</v>
      </c>
    </row>
    <row r="1772" spans="1:2" hidden="1" x14ac:dyDescent="0.3">
      <c r="A1772" t="s">
        <v>9035</v>
      </c>
      <c r="B1772">
        <v>323741</v>
      </c>
    </row>
    <row r="1773" spans="1:2" hidden="1" x14ac:dyDescent="0.3">
      <c r="A1773" t="s">
        <v>9036</v>
      </c>
      <c r="B1773">
        <v>529689.5</v>
      </c>
    </row>
    <row r="1774" spans="1:2" hidden="1" x14ac:dyDescent="0.3">
      <c r="A1774" t="s">
        <v>9037</v>
      </c>
      <c r="B1774">
        <v>-16702103</v>
      </c>
    </row>
    <row r="1775" spans="1:2" hidden="1" x14ac:dyDescent="0.3">
      <c r="A1775" t="s">
        <v>9038</v>
      </c>
      <c r="B1775">
        <v>-13751523</v>
      </c>
    </row>
    <row r="1776" spans="1:2" hidden="1" x14ac:dyDescent="0.3">
      <c r="A1776" t="s">
        <v>9039</v>
      </c>
      <c r="B1776">
        <v>-18287436</v>
      </c>
    </row>
    <row r="1777" spans="1:2" hidden="1" x14ac:dyDescent="0.3">
      <c r="A1777" t="s">
        <v>9040</v>
      </c>
      <c r="B1777">
        <v>-19513094</v>
      </c>
    </row>
    <row r="1778" spans="1:2" hidden="1" x14ac:dyDescent="0.3">
      <c r="A1778" t="s">
        <v>9041</v>
      </c>
      <c r="B1778">
        <v>11536376</v>
      </c>
    </row>
    <row r="1779" spans="1:2" hidden="1" x14ac:dyDescent="0.3">
      <c r="A1779" t="s">
        <v>9042</v>
      </c>
      <c r="B1779">
        <v>14008532</v>
      </c>
    </row>
    <row r="1780" spans="1:2" hidden="1" x14ac:dyDescent="0.3">
      <c r="A1780" t="s">
        <v>9043</v>
      </c>
      <c r="B1780">
        <v>-22795993</v>
      </c>
    </row>
    <row r="1781" spans="1:2" hidden="1" x14ac:dyDescent="0.3">
      <c r="A1781" t="s">
        <v>9044</v>
      </c>
      <c r="B1781">
        <v>-10514515</v>
      </c>
    </row>
    <row r="1782" spans="1:2" hidden="1" x14ac:dyDescent="0.3">
      <c r="A1782" t="s">
        <v>9045</v>
      </c>
      <c r="B1782">
        <v>-22523765</v>
      </c>
    </row>
    <row r="1783" spans="1:2" hidden="1" x14ac:dyDescent="0.3">
      <c r="A1783" t="s">
        <v>9046</v>
      </c>
      <c r="B1783">
        <v>-23910635</v>
      </c>
    </row>
    <row r="1784" spans="1:2" hidden="1" x14ac:dyDescent="0.3">
      <c r="A1784" t="s">
        <v>9047</v>
      </c>
      <c r="B1784">
        <v>-22236956</v>
      </c>
    </row>
    <row r="1785" spans="1:2" hidden="1" x14ac:dyDescent="0.3">
      <c r="A1785" t="s">
        <v>9048</v>
      </c>
      <c r="B1785">
        <v>-1470310.5</v>
      </c>
    </row>
    <row r="1786" spans="1:2" hidden="1" x14ac:dyDescent="0.3">
      <c r="A1786" t="s">
        <v>9049</v>
      </c>
      <c r="B1786">
        <v>-5180871</v>
      </c>
    </row>
    <row r="1787" spans="1:2" hidden="1" x14ac:dyDescent="0.3">
      <c r="A1787" t="s">
        <v>9050</v>
      </c>
      <c r="B1787">
        <v>84222438</v>
      </c>
    </row>
    <row r="1788" spans="1:2" hidden="1" x14ac:dyDescent="0.3">
      <c r="A1788" t="s">
        <v>9051</v>
      </c>
      <c r="B1788">
        <v>83243478</v>
      </c>
    </row>
    <row r="1789" spans="1:2" hidden="1" x14ac:dyDescent="0.3">
      <c r="A1789" t="s">
        <v>9052</v>
      </c>
      <c r="B1789">
        <v>75241322</v>
      </c>
    </row>
    <row r="1790" spans="1:2" hidden="1" x14ac:dyDescent="0.3">
      <c r="A1790" t="s">
        <v>9053</v>
      </c>
      <c r="B1790">
        <v>-2022635</v>
      </c>
    </row>
    <row r="1791" spans="1:2" hidden="1" x14ac:dyDescent="0.3">
      <c r="A1791" t="s">
        <v>9054</v>
      </c>
      <c r="B1791">
        <v>65457688</v>
      </c>
    </row>
    <row r="1792" spans="1:2" hidden="1" x14ac:dyDescent="0.3">
      <c r="A1792" t="s">
        <v>9055</v>
      </c>
      <c r="B1792">
        <v>60341380</v>
      </c>
    </row>
    <row r="1793" spans="1:2" hidden="1" x14ac:dyDescent="0.3">
      <c r="A1793" t="s">
        <v>9056</v>
      </c>
      <c r="B1793">
        <v>39703412</v>
      </c>
    </row>
    <row r="1794" spans="1:2" hidden="1" x14ac:dyDescent="0.3">
      <c r="A1794" t="s">
        <v>9057</v>
      </c>
      <c r="B1794">
        <v>36328680</v>
      </c>
    </row>
    <row r="1795" spans="1:2" hidden="1" x14ac:dyDescent="0.3">
      <c r="A1795" t="s">
        <v>9058</v>
      </c>
      <c r="B1795">
        <v>35490000</v>
      </c>
    </row>
    <row r="1796" spans="1:2" hidden="1" x14ac:dyDescent="0.3">
      <c r="A1796" t="s">
        <v>9059</v>
      </c>
      <c r="B1796">
        <v>24800000</v>
      </c>
    </row>
    <row r="1797" spans="1:2" hidden="1" x14ac:dyDescent="0.3">
      <c r="A1797" t="s">
        <v>9060</v>
      </c>
      <c r="B1797">
        <v>31859105</v>
      </c>
    </row>
    <row r="1798" spans="1:2" hidden="1" x14ac:dyDescent="0.3">
      <c r="A1798" t="s">
        <v>9061</v>
      </c>
      <c r="B1798">
        <v>20455802</v>
      </c>
    </row>
    <row r="1799" spans="1:2" hidden="1" x14ac:dyDescent="0.3">
      <c r="A1799" t="s">
        <v>9062</v>
      </c>
      <c r="B1799">
        <v>19506619</v>
      </c>
    </row>
    <row r="1800" spans="1:2" hidden="1" x14ac:dyDescent="0.3">
      <c r="A1800" t="s">
        <v>9063</v>
      </c>
      <c r="B1800">
        <v>14168080</v>
      </c>
    </row>
    <row r="1801" spans="1:2" hidden="1" x14ac:dyDescent="0.3">
      <c r="A1801" t="s">
        <v>9064</v>
      </c>
      <c r="B1801">
        <v>23874933</v>
      </c>
    </row>
    <row r="1802" spans="1:2" hidden="1" x14ac:dyDescent="0.3">
      <c r="A1802" t="s">
        <v>9065</v>
      </c>
      <c r="B1802">
        <v>19489752</v>
      </c>
    </row>
    <row r="1803" spans="1:2" hidden="1" x14ac:dyDescent="0.3">
      <c r="A1803" t="s">
        <v>9066</v>
      </c>
      <c r="B1803">
        <v>10985501</v>
      </c>
    </row>
    <row r="1804" spans="1:2" hidden="1" x14ac:dyDescent="0.3">
      <c r="A1804" t="s">
        <v>9067</v>
      </c>
      <c r="B1804">
        <v>7200000</v>
      </c>
    </row>
    <row r="1805" spans="1:2" hidden="1" x14ac:dyDescent="0.3">
      <c r="A1805" t="s">
        <v>9068</v>
      </c>
      <c r="B1805">
        <v>2501651</v>
      </c>
    </row>
    <row r="1806" spans="1:2" hidden="1" x14ac:dyDescent="0.3">
      <c r="A1806" t="s">
        <v>9069</v>
      </c>
      <c r="B1806">
        <v>-2777139</v>
      </c>
    </row>
    <row r="1807" spans="1:2" hidden="1" x14ac:dyDescent="0.3">
      <c r="A1807" t="s">
        <v>9070</v>
      </c>
      <c r="B1807">
        <v>-1459475</v>
      </c>
    </row>
    <row r="1808" spans="1:2" hidden="1" x14ac:dyDescent="0.3">
      <c r="A1808" t="s">
        <v>9071</v>
      </c>
      <c r="B1808">
        <v>-25747235</v>
      </c>
    </row>
    <row r="1809" spans="1:2" hidden="1" x14ac:dyDescent="0.3">
      <c r="A1809" t="s">
        <v>9072</v>
      </c>
      <c r="B1809">
        <v>-9994022</v>
      </c>
    </row>
    <row r="1810" spans="1:2" hidden="1" x14ac:dyDescent="0.3">
      <c r="A1810" t="s">
        <v>9073</v>
      </c>
      <c r="B1810">
        <v>-11530572</v>
      </c>
    </row>
    <row r="1811" spans="1:2" hidden="1" x14ac:dyDescent="0.3">
      <c r="A1811" t="s">
        <v>9074</v>
      </c>
      <c r="B1811">
        <v>-12170266</v>
      </c>
    </row>
    <row r="1812" spans="1:2" hidden="1" x14ac:dyDescent="0.3">
      <c r="A1812" t="s">
        <v>9075</v>
      </c>
      <c r="B1812">
        <v>-20924712</v>
      </c>
    </row>
    <row r="1813" spans="1:2" hidden="1" x14ac:dyDescent="0.3">
      <c r="A1813" t="s">
        <v>9076</v>
      </c>
      <c r="B1813">
        <v>-470310.5</v>
      </c>
    </row>
    <row r="1814" spans="1:2" hidden="1" x14ac:dyDescent="0.3">
      <c r="A1814" t="s">
        <v>9077</v>
      </c>
      <c r="B1814">
        <v>-18503478</v>
      </c>
    </row>
    <row r="1815" spans="1:2" hidden="1" x14ac:dyDescent="0.3">
      <c r="A1815" t="s">
        <v>9078</v>
      </c>
      <c r="B1815">
        <v>-470310.5</v>
      </c>
    </row>
    <row r="1816" spans="1:2" hidden="1" x14ac:dyDescent="0.3">
      <c r="A1816" t="s">
        <v>9079</v>
      </c>
      <c r="B1816">
        <v>-5482285</v>
      </c>
    </row>
    <row r="1817" spans="1:2" hidden="1" x14ac:dyDescent="0.3">
      <c r="A1817" t="s">
        <v>9080</v>
      </c>
      <c r="B1817">
        <v>-13723190</v>
      </c>
    </row>
    <row r="1818" spans="1:2" hidden="1" x14ac:dyDescent="0.3">
      <c r="A1818" t="s">
        <v>9081</v>
      </c>
      <c r="B1818">
        <v>18565375</v>
      </c>
    </row>
    <row r="1819" spans="1:2" hidden="1" x14ac:dyDescent="0.3">
      <c r="A1819" t="s">
        <v>9082</v>
      </c>
      <c r="B1819">
        <v>-29500737</v>
      </c>
    </row>
    <row r="1820" spans="1:2" hidden="1" x14ac:dyDescent="0.3">
      <c r="A1820" t="s">
        <v>9083</v>
      </c>
      <c r="B1820">
        <v>194200000</v>
      </c>
    </row>
    <row r="1821" spans="1:2" hidden="1" x14ac:dyDescent="0.3">
      <c r="A1821" t="s">
        <v>9084</v>
      </c>
      <c r="B1821">
        <v>147825435</v>
      </c>
    </row>
    <row r="1822" spans="1:2" hidden="1" x14ac:dyDescent="0.3">
      <c r="A1822" t="s">
        <v>9085</v>
      </c>
      <c r="B1822">
        <v>115085755</v>
      </c>
    </row>
    <row r="1823" spans="1:2" hidden="1" x14ac:dyDescent="0.3">
      <c r="A1823" t="s">
        <v>9086</v>
      </c>
      <c r="B1823">
        <v>417500</v>
      </c>
    </row>
    <row r="1824" spans="1:2" hidden="1" x14ac:dyDescent="0.3">
      <c r="A1824" t="s">
        <v>9087</v>
      </c>
      <c r="B1824">
        <v>120000989</v>
      </c>
    </row>
    <row r="1825" spans="1:2" hidden="1" x14ac:dyDescent="0.3">
      <c r="A1825" t="s">
        <v>9088</v>
      </c>
      <c r="B1825">
        <v>761283</v>
      </c>
    </row>
    <row r="1826" spans="1:2" hidden="1" x14ac:dyDescent="0.3">
      <c r="A1826" t="s">
        <v>9089</v>
      </c>
      <c r="B1826">
        <v>96945720</v>
      </c>
    </row>
    <row r="1827" spans="1:2" hidden="1" x14ac:dyDescent="0.3">
      <c r="A1827" t="s">
        <v>9090</v>
      </c>
      <c r="B1827">
        <v>74067179</v>
      </c>
    </row>
    <row r="1828" spans="1:2" hidden="1" x14ac:dyDescent="0.3">
      <c r="A1828" t="s">
        <v>9091</v>
      </c>
      <c r="B1828">
        <v>144705587</v>
      </c>
    </row>
    <row r="1829" spans="1:2" hidden="1" x14ac:dyDescent="0.3">
      <c r="A1829" t="s">
        <v>9092</v>
      </c>
      <c r="B1829">
        <v>-24745828</v>
      </c>
    </row>
    <row r="1830" spans="1:2" hidden="1" x14ac:dyDescent="0.3">
      <c r="A1830" t="s">
        <v>9093</v>
      </c>
      <c r="B1830">
        <v>4185387</v>
      </c>
    </row>
    <row r="1831" spans="1:2" hidden="1" x14ac:dyDescent="0.3">
      <c r="A1831" t="s">
        <v>9094</v>
      </c>
      <c r="B1831">
        <v>-470310.5</v>
      </c>
    </row>
    <row r="1832" spans="1:2" hidden="1" x14ac:dyDescent="0.3">
      <c r="A1832" t="s">
        <v>9095</v>
      </c>
      <c r="B1832">
        <v>52163317</v>
      </c>
    </row>
    <row r="1833" spans="1:2" hidden="1" x14ac:dyDescent="0.3">
      <c r="A1833" t="s">
        <v>9096</v>
      </c>
      <c r="B1833">
        <v>5529689.5</v>
      </c>
    </row>
    <row r="1834" spans="1:2" hidden="1" x14ac:dyDescent="0.3">
      <c r="A1834" t="s">
        <v>9097</v>
      </c>
      <c r="B1834">
        <v>50920948</v>
      </c>
    </row>
    <row r="1835" spans="1:2" hidden="1" x14ac:dyDescent="0.3">
      <c r="A1835" t="s">
        <v>9098</v>
      </c>
      <c r="B1835">
        <v>55034302</v>
      </c>
    </row>
    <row r="1836" spans="1:2" hidden="1" x14ac:dyDescent="0.3">
      <c r="A1836" t="s">
        <v>9099</v>
      </c>
      <c r="B1836">
        <v>53656813</v>
      </c>
    </row>
    <row r="1837" spans="1:2" hidden="1" x14ac:dyDescent="0.3">
      <c r="A1837" t="s">
        <v>9100</v>
      </c>
      <c r="B1837">
        <v>51270454</v>
      </c>
    </row>
    <row r="1838" spans="1:2" hidden="1" x14ac:dyDescent="0.3">
      <c r="A1838" t="s">
        <v>9101</v>
      </c>
      <c r="B1838">
        <v>49273505</v>
      </c>
    </row>
    <row r="1839" spans="1:2" hidden="1" x14ac:dyDescent="0.3">
      <c r="A1839" t="s">
        <v>9102</v>
      </c>
      <c r="B1839">
        <v>109141530</v>
      </c>
    </row>
    <row r="1840" spans="1:2" hidden="1" x14ac:dyDescent="0.3">
      <c r="A1840" t="s">
        <v>9103</v>
      </c>
      <c r="B1840">
        <v>45500556</v>
      </c>
    </row>
    <row r="1841" spans="1:2" hidden="1" x14ac:dyDescent="0.3">
      <c r="A1841" t="s">
        <v>9104</v>
      </c>
      <c r="B1841">
        <v>46309760</v>
      </c>
    </row>
    <row r="1842" spans="1:2" hidden="1" x14ac:dyDescent="0.3">
      <c r="A1842" t="s">
        <v>9105</v>
      </c>
      <c r="B1842">
        <v>44808372</v>
      </c>
    </row>
    <row r="1843" spans="1:2" hidden="1" x14ac:dyDescent="0.3">
      <c r="A1843" t="s">
        <v>9106</v>
      </c>
      <c r="B1843">
        <v>52264926</v>
      </c>
    </row>
    <row r="1844" spans="1:2" hidden="1" x14ac:dyDescent="0.3">
      <c r="A1844" t="s">
        <v>9107</v>
      </c>
      <c r="B1844">
        <v>45625986</v>
      </c>
    </row>
    <row r="1845" spans="1:2" hidden="1" x14ac:dyDescent="0.3">
      <c r="A1845" t="s">
        <v>9108</v>
      </c>
      <c r="B1845">
        <v>31505065</v>
      </c>
    </row>
    <row r="1846" spans="1:2" hidden="1" x14ac:dyDescent="0.3">
      <c r="A1846" t="s">
        <v>9109</v>
      </c>
      <c r="B1846">
        <v>30973336</v>
      </c>
    </row>
    <row r="1847" spans="1:2" hidden="1" x14ac:dyDescent="0.3">
      <c r="A1847" t="s">
        <v>9110</v>
      </c>
      <c r="B1847">
        <v>22729689.5</v>
      </c>
    </row>
    <row r="1848" spans="1:2" hidden="1" x14ac:dyDescent="0.3">
      <c r="A1848" t="s">
        <v>9111</v>
      </c>
      <c r="B1848">
        <v>29098051</v>
      </c>
    </row>
    <row r="1849" spans="1:2" hidden="1" x14ac:dyDescent="0.3">
      <c r="A1849" t="s">
        <v>9112</v>
      </c>
      <c r="B1849">
        <v>35443237</v>
      </c>
    </row>
    <row r="1850" spans="1:2" hidden="1" x14ac:dyDescent="0.3">
      <c r="A1850" t="s">
        <v>9113</v>
      </c>
      <c r="B1850">
        <v>65234139</v>
      </c>
    </row>
    <row r="1851" spans="1:2" hidden="1" x14ac:dyDescent="0.3">
      <c r="A1851" t="s">
        <v>9114</v>
      </c>
      <c r="B1851">
        <v>26676606</v>
      </c>
    </row>
    <row r="1852" spans="1:2" hidden="1" x14ac:dyDescent="0.3">
      <c r="A1852" t="s">
        <v>9115</v>
      </c>
      <c r="B1852">
        <v>27528330</v>
      </c>
    </row>
    <row r="1853" spans="1:2" hidden="1" x14ac:dyDescent="0.3">
      <c r="A1853" t="s">
        <v>9116</v>
      </c>
      <c r="B1853">
        <v>26533608</v>
      </c>
    </row>
    <row r="1854" spans="1:2" hidden="1" x14ac:dyDescent="0.3">
      <c r="A1854" t="s">
        <v>9117</v>
      </c>
      <c r="B1854">
        <v>21097664</v>
      </c>
    </row>
    <row r="1855" spans="1:2" hidden="1" x14ac:dyDescent="0.3">
      <c r="A1855" t="s">
        <v>9118</v>
      </c>
      <c r="B1855">
        <v>58136909</v>
      </c>
    </row>
    <row r="1856" spans="1:2" hidden="1" x14ac:dyDescent="0.3">
      <c r="A1856" t="s">
        <v>9119</v>
      </c>
      <c r="B1856">
        <v>21836394</v>
      </c>
    </row>
    <row r="1857" spans="1:2" hidden="1" x14ac:dyDescent="0.3">
      <c r="A1857" t="s">
        <v>9120</v>
      </c>
      <c r="B1857">
        <v>21285499</v>
      </c>
    </row>
    <row r="1858" spans="1:2" hidden="1" x14ac:dyDescent="0.3">
      <c r="A1858" t="s">
        <v>9121</v>
      </c>
      <c r="B1858">
        <v>22124400</v>
      </c>
    </row>
    <row r="1859" spans="1:2" hidden="1" x14ac:dyDescent="0.3">
      <c r="A1859" t="s">
        <v>9122</v>
      </c>
      <c r="B1859">
        <v>19700000</v>
      </c>
    </row>
    <row r="1860" spans="1:2" hidden="1" x14ac:dyDescent="0.3">
      <c r="A1860" t="s">
        <v>9123</v>
      </c>
      <c r="B1860">
        <v>19455658</v>
      </c>
    </row>
    <row r="1861" spans="1:2" hidden="1" x14ac:dyDescent="0.3">
      <c r="A1861" t="s">
        <v>9124</v>
      </c>
      <c r="B1861">
        <v>20984230</v>
      </c>
    </row>
    <row r="1862" spans="1:2" hidden="1" x14ac:dyDescent="0.3">
      <c r="A1862" t="s">
        <v>9125</v>
      </c>
      <c r="B1862">
        <v>41489425</v>
      </c>
    </row>
    <row r="1863" spans="1:2" hidden="1" x14ac:dyDescent="0.3">
      <c r="A1863" t="s">
        <v>9126</v>
      </c>
      <c r="B1863">
        <v>16067398</v>
      </c>
    </row>
    <row r="1864" spans="1:2" hidden="1" x14ac:dyDescent="0.3">
      <c r="A1864" t="s">
        <v>9127</v>
      </c>
      <c r="B1864">
        <v>15218903</v>
      </c>
    </row>
    <row r="1865" spans="1:2" hidden="1" x14ac:dyDescent="0.3">
      <c r="A1865" t="s">
        <v>9128</v>
      </c>
      <c r="B1865">
        <v>14880476</v>
      </c>
    </row>
    <row r="1866" spans="1:2" hidden="1" x14ac:dyDescent="0.3">
      <c r="A1866" t="s">
        <v>9129</v>
      </c>
      <c r="B1866">
        <v>14399750</v>
      </c>
    </row>
    <row r="1867" spans="1:2" hidden="1" x14ac:dyDescent="0.3">
      <c r="A1867" t="s">
        <v>9130</v>
      </c>
      <c r="B1867">
        <v>13230435</v>
      </c>
    </row>
    <row r="1868" spans="1:2" hidden="1" x14ac:dyDescent="0.3">
      <c r="A1868" t="s">
        <v>9131</v>
      </c>
      <c r="B1868">
        <v>14008741</v>
      </c>
    </row>
    <row r="1869" spans="1:2" hidden="1" x14ac:dyDescent="0.3">
      <c r="A1869" t="s">
        <v>9132</v>
      </c>
      <c r="B1869">
        <v>11833473</v>
      </c>
    </row>
    <row r="1870" spans="1:2" hidden="1" x14ac:dyDescent="0.3">
      <c r="A1870" t="s">
        <v>9133</v>
      </c>
      <c r="B1870">
        <v>23237389</v>
      </c>
    </row>
    <row r="1871" spans="1:2" hidden="1" x14ac:dyDescent="0.3">
      <c r="A1871" t="s">
        <v>9134</v>
      </c>
      <c r="B1871">
        <v>16310118</v>
      </c>
    </row>
    <row r="1872" spans="1:2" hidden="1" x14ac:dyDescent="0.3">
      <c r="A1872" t="s">
        <v>9135</v>
      </c>
      <c r="B1872">
        <v>11447959</v>
      </c>
    </row>
    <row r="1873" spans="1:2" hidden="1" x14ac:dyDescent="0.3">
      <c r="A1873" t="s">
        <v>9136</v>
      </c>
      <c r="B1873">
        <v>20089048</v>
      </c>
    </row>
    <row r="1874" spans="1:2" hidden="1" x14ac:dyDescent="0.3">
      <c r="A1874" t="s">
        <v>9137</v>
      </c>
      <c r="B1874">
        <v>15990505</v>
      </c>
    </row>
    <row r="1875" spans="1:2" hidden="1" x14ac:dyDescent="0.3">
      <c r="A1875" t="s">
        <v>9138</v>
      </c>
      <c r="B1875">
        <v>18143332</v>
      </c>
    </row>
    <row r="1876" spans="1:2" hidden="1" x14ac:dyDescent="0.3">
      <c r="A1876" t="s">
        <v>9139</v>
      </c>
      <c r="B1876">
        <v>10000629</v>
      </c>
    </row>
    <row r="1877" spans="1:2" hidden="1" x14ac:dyDescent="0.3">
      <c r="A1877" t="s">
        <v>9140</v>
      </c>
      <c r="B1877">
        <v>4604054</v>
      </c>
    </row>
    <row r="1878" spans="1:2" hidden="1" x14ac:dyDescent="0.3">
      <c r="A1878" t="s">
        <v>9141</v>
      </c>
      <c r="B1878">
        <v>16597830</v>
      </c>
    </row>
    <row r="1879" spans="1:2" hidden="1" x14ac:dyDescent="0.3">
      <c r="A1879" t="s">
        <v>9142</v>
      </c>
      <c r="B1879">
        <v>13687630</v>
      </c>
    </row>
    <row r="1880" spans="1:2" hidden="1" x14ac:dyDescent="0.3">
      <c r="A1880" t="s">
        <v>9143</v>
      </c>
      <c r="B1880">
        <v>7553210</v>
      </c>
    </row>
    <row r="1881" spans="1:2" hidden="1" x14ac:dyDescent="0.3">
      <c r="A1881" t="s">
        <v>9144</v>
      </c>
      <c r="B1881">
        <v>6526393</v>
      </c>
    </row>
    <row r="1882" spans="1:2" hidden="1" x14ac:dyDescent="0.3">
      <c r="A1882" t="s">
        <v>9145</v>
      </c>
      <c r="B1882">
        <v>-25458771</v>
      </c>
    </row>
    <row r="1883" spans="1:2" hidden="1" x14ac:dyDescent="0.3">
      <c r="A1883" t="s">
        <v>9146</v>
      </c>
      <c r="B1883">
        <v>1655091</v>
      </c>
    </row>
    <row r="1884" spans="1:2" hidden="1" x14ac:dyDescent="0.3">
      <c r="A1884" t="s">
        <v>9147</v>
      </c>
      <c r="B1884">
        <v>5012990</v>
      </c>
    </row>
    <row r="1885" spans="1:2" hidden="1" x14ac:dyDescent="0.3">
      <c r="A1885" t="s">
        <v>9148</v>
      </c>
      <c r="B1885">
        <v>7368960</v>
      </c>
    </row>
    <row r="1886" spans="1:2" hidden="1" x14ac:dyDescent="0.3">
      <c r="A1886" t="s">
        <v>9149</v>
      </c>
      <c r="B1886">
        <v>-10500000</v>
      </c>
    </row>
    <row r="1887" spans="1:2" hidden="1" x14ac:dyDescent="0.3">
      <c r="A1887" t="s">
        <v>9150</v>
      </c>
      <c r="B1887">
        <v>4247405</v>
      </c>
    </row>
    <row r="1888" spans="1:2" hidden="1" x14ac:dyDescent="0.3">
      <c r="A1888" t="s">
        <v>9151</v>
      </c>
      <c r="B1888">
        <v>10538669</v>
      </c>
    </row>
    <row r="1889" spans="1:2" hidden="1" x14ac:dyDescent="0.3">
      <c r="A1889" t="s">
        <v>9152</v>
      </c>
      <c r="B1889">
        <v>615792</v>
      </c>
    </row>
    <row r="1890" spans="1:2" hidden="1" x14ac:dyDescent="0.3">
      <c r="A1890" t="s">
        <v>9153</v>
      </c>
      <c r="B1890">
        <v>3341469</v>
      </c>
    </row>
    <row r="1891" spans="1:2" hidden="1" x14ac:dyDescent="0.3">
      <c r="A1891" t="s">
        <v>9154</v>
      </c>
      <c r="B1891">
        <v>4440119</v>
      </c>
    </row>
    <row r="1892" spans="1:2" hidden="1" x14ac:dyDescent="0.3">
      <c r="A1892" t="s">
        <v>9155</v>
      </c>
      <c r="B1892">
        <v>-2055787</v>
      </c>
    </row>
    <row r="1893" spans="1:2" hidden="1" x14ac:dyDescent="0.3">
      <c r="A1893" t="s">
        <v>9156</v>
      </c>
      <c r="B1893">
        <v>8631221</v>
      </c>
    </row>
    <row r="1894" spans="1:2" hidden="1" x14ac:dyDescent="0.3">
      <c r="A1894" t="s">
        <v>9157</v>
      </c>
      <c r="B1894">
        <v>12738400</v>
      </c>
    </row>
    <row r="1895" spans="1:2" hidden="1" x14ac:dyDescent="0.3">
      <c r="A1895" t="s">
        <v>9158</v>
      </c>
      <c r="B1895">
        <v>4381334</v>
      </c>
    </row>
    <row r="1896" spans="1:2" hidden="1" x14ac:dyDescent="0.3">
      <c r="A1896" t="s">
        <v>9159</v>
      </c>
      <c r="B1896">
        <v>-8164216</v>
      </c>
    </row>
    <row r="1897" spans="1:2" hidden="1" x14ac:dyDescent="0.3">
      <c r="A1897" t="s">
        <v>9160</v>
      </c>
      <c r="B1897">
        <v>-7214368</v>
      </c>
    </row>
    <row r="1898" spans="1:2" hidden="1" x14ac:dyDescent="0.3">
      <c r="A1898" t="s">
        <v>9161</v>
      </c>
      <c r="B1898">
        <v>-3445415</v>
      </c>
    </row>
    <row r="1899" spans="1:2" hidden="1" x14ac:dyDescent="0.3">
      <c r="A1899" t="s">
        <v>9162</v>
      </c>
      <c r="B1899">
        <v>-2800000</v>
      </c>
    </row>
    <row r="1900" spans="1:2" hidden="1" x14ac:dyDescent="0.3">
      <c r="A1900" t="s">
        <v>9163</v>
      </c>
      <c r="B1900">
        <v>55014842</v>
      </c>
    </row>
    <row r="1901" spans="1:2" hidden="1" x14ac:dyDescent="0.3">
      <c r="A1901" t="s">
        <v>9164</v>
      </c>
      <c r="B1901">
        <v>-1472045</v>
      </c>
    </row>
    <row r="1902" spans="1:2" hidden="1" x14ac:dyDescent="0.3">
      <c r="A1902" t="s">
        <v>9165</v>
      </c>
      <c r="B1902">
        <v>-957510</v>
      </c>
    </row>
    <row r="1903" spans="1:2" hidden="1" x14ac:dyDescent="0.3">
      <c r="A1903" t="s">
        <v>9166</v>
      </c>
      <c r="B1903">
        <v>-2533006</v>
      </c>
    </row>
    <row r="1904" spans="1:2" hidden="1" x14ac:dyDescent="0.3">
      <c r="A1904" t="s">
        <v>9167</v>
      </c>
      <c r="B1904">
        <v>-7208969</v>
      </c>
    </row>
    <row r="1905" spans="1:2" hidden="1" x14ac:dyDescent="0.3">
      <c r="A1905" t="s">
        <v>9168</v>
      </c>
      <c r="B1905">
        <v>-7281777</v>
      </c>
    </row>
    <row r="1906" spans="1:2" hidden="1" x14ac:dyDescent="0.3">
      <c r="A1906" t="s">
        <v>9169</v>
      </c>
      <c r="B1906">
        <v>2361537</v>
      </c>
    </row>
    <row r="1907" spans="1:2" hidden="1" x14ac:dyDescent="0.3">
      <c r="A1907" t="s">
        <v>9170</v>
      </c>
      <c r="B1907">
        <v>-9352616</v>
      </c>
    </row>
    <row r="1908" spans="1:2" hidden="1" x14ac:dyDescent="0.3">
      <c r="A1908" t="s">
        <v>9171</v>
      </c>
      <c r="B1908">
        <v>-8881923</v>
      </c>
    </row>
    <row r="1909" spans="1:2" hidden="1" x14ac:dyDescent="0.3">
      <c r="A1909" t="s">
        <v>9172</v>
      </c>
      <c r="B1909">
        <v>-9908458</v>
      </c>
    </row>
    <row r="1910" spans="1:2" hidden="1" x14ac:dyDescent="0.3">
      <c r="A1910" t="s">
        <v>9173</v>
      </c>
      <c r="B1910">
        <v>-4668711</v>
      </c>
    </row>
    <row r="1911" spans="1:2" hidden="1" x14ac:dyDescent="0.3">
      <c r="A1911" t="s">
        <v>9174</v>
      </c>
      <c r="B1911">
        <v>-954324</v>
      </c>
    </row>
    <row r="1912" spans="1:2" hidden="1" x14ac:dyDescent="0.3">
      <c r="A1912" t="s">
        <v>9175</v>
      </c>
      <c r="B1912">
        <v>9427926</v>
      </c>
    </row>
    <row r="1913" spans="1:2" hidden="1" x14ac:dyDescent="0.3">
      <c r="A1913" t="s">
        <v>9176</v>
      </c>
      <c r="B1913">
        <v>-10016428</v>
      </c>
    </row>
    <row r="1914" spans="1:2" hidden="1" x14ac:dyDescent="0.3">
      <c r="A1914" t="s">
        <v>9177</v>
      </c>
      <c r="B1914">
        <v>-10362510</v>
      </c>
    </row>
    <row r="1915" spans="1:2" hidden="1" x14ac:dyDescent="0.3">
      <c r="A1915" t="s">
        <v>9178</v>
      </c>
      <c r="B1915">
        <v>-10410556</v>
      </c>
    </row>
    <row r="1916" spans="1:2" hidden="1" x14ac:dyDescent="0.3">
      <c r="A1916" t="s">
        <v>9179</v>
      </c>
      <c r="B1916">
        <v>-10904697</v>
      </c>
    </row>
    <row r="1917" spans="1:2" hidden="1" x14ac:dyDescent="0.3">
      <c r="A1917" t="s">
        <v>9180</v>
      </c>
      <c r="B1917">
        <v>-11026468</v>
      </c>
    </row>
    <row r="1918" spans="1:2" hidden="1" x14ac:dyDescent="0.3">
      <c r="A1918" t="s">
        <v>9181</v>
      </c>
      <c r="B1918">
        <v>-28134226</v>
      </c>
    </row>
    <row r="1919" spans="1:2" hidden="1" x14ac:dyDescent="0.3">
      <c r="A1919" t="s">
        <v>9182</v>
      </c>
      <c r="B1919">
        <v>-6079259</v>
      </c>
    </row>
    <row r="1920" spans="1:2" hidden="1" x14ac:dyDescent="0.3">
      <c r="A1920" t="s">
        <v>9183</v>
      </c>
      <c r="B1920">
        <v>-6139597</v>
      </c>
    </row>
    <row r="1921" spans="1:2" hidden="1" x14ac:dyDescent="0.3">
      <c r="A1921" t="s">
        <v>9184</v>
      </c>
      <c r="B1921">
        <v>-11961340</v>
      </c>
    </row>
    <row r="1922" spans="1:2" hidden="1" x14ac:dyDescent="0.3">
      <c r="A1922" t="s">
        <v>9185</v>
      </c>
      <c r="B1922">
        <v>3831145</v>
      </c>
    </row>
    <row r="1923" spans="1:2" hidden="1" x14ac:dyDescent="0.3">
      <c r="A1923" t="s">
        <v>9186</v>
      </c>
      <c r="B1923">
        <v>529689.5</v>
      </c>
    </row>
    <row r="1924" spans="1:2" hidden="1" x14ac:dyDescent="0.3">
      <c r="A1924" t="s">
        <v>9187</v>
      </c>
      <c r="B1924">
        <v>-13461796</v>
      </c>
    </row>
    <row r="1925" spans="1:2" hidden="1" x14ac:dyDescent="0.3">
      <c r="A1925" t="s">
        <v>9188</v>
      </c>
      <c r="B1925">
        <v>-13991568</v>
      </c>
    </row>
    <row r="1926" spans="1:2" hidden="1" x14ac:dyDescent="0.3">
      <c r="A1926" t="s">
        <v>9189</v>
      </c>
      <c r="B1926">
        <v>-13811358</v>
      </c>
    </row>
    <row r="1927" spans="1:2" hidden="1" x14ac:dyDescent="0.3">
      <c r="A1927" t="s">
        <v>9190</v>
      </c>
      <c r="B1927">
        <v>-13900000</v>
      </c>
    </row>
    <row r="1928" spans="1:2" hidden="1" x14ac:dyDescent="0.3">
      <c r="A1928" t="s">
        <v>9191</v>
      </c>
      <c r="B1928">
        <v>8529689.5</v>
      </c>
    </row>
    <row r="1929" spans="1:2" hidden="1" x14ac:dyDescent="0.3">
      <c r="A1929" t="s">
        <v>9192</v>
      </c>
      <c r="B1929">
        <v>-11348338</v>
      </c>
    </row>
    <row r="1930" spans="1:2" hidden="1" x14ac:dyDescent="0.3">
      <c r="A1930" t="s">
        <v>9193</v>
      </c>
      <c r="B1930">
        <v>-16969037</v>
      </c>
    </row>
    <row r="1931" spans="1:2" hidden="1" x14ac:dyDescent="0.3">
      <c r="A1931" t="s">
        <v>9194</v>
      </c>
      <c r="B1931">
        <v>-14230040</v>
      </c>
    </row>
    <row r="1932" spans="1:2" hidden="1" x14ac:dyDescent="0.3">
      <c r="A1932" t="s">
        <v>9195</v>
      </c>
      <c r="B1932">
        <v>-14088250</v>
      </c>
    </row>
    <row r="1933" spans="1:2" hidden="1" x14ac:dyDescent="0.3">
      <c r="A1933" t="s">
        <v>9196</v>
      </c>
      <c r="B1933">
        <v>-14280633</v>
      </c>
    </row>
    <row r="1934" spans="1:2" hidden="1" x14ac:dyDescent="0.3">
      <c r="A1934" t="s">
        <v>9197</v>
      </c>
      <c r="B1934">
        <v>-14885685</v>
      </c>
    </row>
    <row r="1935" spans="1:2" hidden="1" x14ac:dyDescent="0.3">
      <c r="A1935" t="s">
        <v>9198</v>
      </c>
      <c r="B1935">
        <v>35122319</v>
      </c>
    </row>
    <row r="1936" spans="1:2" hidden="1" x14ac:dyDescent="0.3">
      <c r="A1936" t="s">
        <v>9199</v>
      </c>
      <c r="B1936">
        <v>-14930000</v>
      </c>
    </row>
    <row r="1937" spans="1:2" hidden="1" x14ac:dyDescent="0.3">
      <c r="A1937" t="s">
        <v>9200</v>
      </c>
      <c r="B1937">
        <v>-14675559</v>
      </c>
    </row>
    <row r="1938" spans="1:2" hidden="1" x14ac:dyDescent="0.3">
      <c r="A1938" t="s">
        <v>9201</v>
      </c>
      <c r="B1938">
        <v>-17843067</v>
      </c>
    </row>
    <row r="1939" spans="1:2" hidden="1" x14ac:dyDescent="0.3">
      <c r="A1939" t="s">
        <v>9202</v>
      </c>
      <c r="B1939">
        <v>-7713686</v>
      </c>
    </row>
    <row r="1940" spans="1:2" hidden="1" x14ac:dyDescent="0.3">
      <c r="A1940" t="s">
        <v>9203</v>
      </c>
      <c r="B1940">
        <v>-24943308</v>
      </c>
    </row>
    <row r="1941" spans="1:2" hidden="1" x14ac:dyDescent="0.3">
      <c r="A1941" t="s">
        <v>9204</v>
      </c>
      <c r="B1941">
        <v>529689.5</v>
      </c>
    </row>
    <row r="1942" spans="1:2" hidden="1" x14ac:dyDescent="0.3">
      <c r="A1942" t="s">
        <v>9205</v>
      </c>
      <c r="B1942">
        <v>-19345223</v>
      </c>
    </row>
    <row r="1943" spans="1:2" hidden="1" x14ac:dyDescent="0.3">
      <c r="A1943" t="s">
        <v>9206</v>
      </c>
      <c r="B1943">
        <v>-19483292</v>
      </c>
    </row>
    <row r="1944" spans="1:2" hidden="1" x14ac:dyDescent="0.3">
      <c r="A1944" t="s">
        <v>9207</v>
      </c>
      <c r="B1944">
        <v>-19871876</v>
      </c>
    </row>
    <row r="1945" spans="1:2" hidden="1" x14ac:dyDescent="0.3">
      <c r="A1945" t="s">
        <v>8756</v>
      </c>
      <c r="B1945">
        <v>1014398</v>
      </c>
    </row>
    <row r="1946" spans="1:2" hidden="1" x14ac:dyDescent="0.3">
      <c r="A1946" t="s">
        <v>9208</v>
      </c>
      <c r="B1946">
        <v>-20935667</v>
      </c>
    </row>
    <row r="1947" spans="1:2" hidden="1" x14ac:dyDescent="0.3">
      <c r="A1947" t="s">
        <v>9209</v>
      </c>
      <c r="B1947">
        <v>-10993094</v>
      </c>
    </row>
    <row r="1948" spans="1:2" hidden="1" x14ac:dyDescent="0.3">
      <c r="A1948" t="s">
        <v>9210</v>
      </c>
      <c r="B1948">
        <v>-21926608</v>
      </c>
    </row>
    <row r="1949" spans="1:2" hidden="1" x14ac:dyDescent="0.3">
      <c r="A1949" t="s">
        <v>9211</v>
      </c>
      <c r="B1949">
        <v>-23450000</v>
      </c>
    </row>
    <row r="1950" spans="1:2" hidden="1" x14ac:dyDescent="0.3">
      <c r="A1950" t="s">
        <v>9212</v>
      </c>
      <c r="B1950">
        <v>529689.5</v>
      </c>
    </row>
    <row r="1951" spans="1:2" hidden="1" x14ac:dyDescent="0.3">
      <c r="A1951" t="s">
        <v>9213</v>
      </c>
      <c r="B1951">
        <v>-24128473</v>
      </c>
    </row>
    <row r="1952" spans="1:2" hidden="1" x14ac:dyDescent="0.3">
      <c r="A1952" t="s">
        <v>9214</v>
      </c>
      <c r="B1952">
        <v>-7504135</v>
      </c>
    </row>
    <row r="1953" spans="1:2" hidden="1" x14ac:dyDescent="0.3">
      <c r="A1953" t="s">
        <v>9215</v>
      </c>
      <c r="B1953">
        <v>-24222577</v>
      </c>
    </row>
    <row r="1954" spans="1:2" hidden="1" x14ac:dyDescent="0.3">
      <c r="A1954" t="s">
        <v>9216</v>
      </c>
      <c r="B1954">
        <v>-23813043</v>
      </c>
    </row>
    <row r="1955" spans="1:2" hidden="1" x14ac:dyDescent="0.3">
      <c r="A1955" t="s">
        <v>9217</v>
      </c>
      <c r="B1955">
        <v>-13414567</v>
      </c>
    </row>
    <row r="1956" spans="1:2" hidden="1" x14ac:dyDescent="0.3">
      <c r="A1956" t="s">
        <v>9218</v>
      </c>
      <c r="B1956">
        <v>-18302044</v>
      </c>
    </row>
    <row r="1957" spans="1:2" hidden="1" x14ac:dyDescent="0.3">
      <c r="A1957" t="s">
        <v>9219</v>
      </c>
      <c r="B1957">
        <v>5529689.5</v>
      </c>
    </row>
    <row r="1958" spans="1:2" hidden="1" x14ac:dyDescent="0.3">
      <c r="A1958" t="s">
        <v>9220</v>
      </c>
      <c r="B1958">
        <v>-24816338</v>
      </c>
    </row>
    <row r="1959" spans="1:2" hidden="1" x14ac:dyDescent="0.3">
      <c r="A1959" t="s">
        <v>9221</v>
      </c>
      <c r="B1959">
        <v>-24865096</v>
      </c>
    </row>
    <row r="1960" spans="1:2" hidden="1" x14ac:dyDescent="0.3">
      <c r="A1960" t="s">
        <v>9222</v>
      </c>
      <c r="B1960">
        <v>529689.5</v>
      </c>
    </row>
    <row r="1961" spans="1:2" hidden="1" x14ac:dyDescent="0.3">
      <c r="A1961" t="s">
        <v>9223</v>
      </c>
      <c r="B1961">
        <v>529689.5</v>
      </c>
    </row>
    <row r="1962" spans="1:2" hidden="1" x14ac:dyDescent="0.3">
      <c r="A1962" t="s">
        <v>9224</v>
      </c>
      <c r="B1962">
        <v>-8030610</v>
      </c>
    </row>
    <row r="1963" spans="1:2" hidden="1" x14ac:dyDescent="0.3">
      <c r="A1963" t="s">
        <v>9225</v>
      </c>
      <c r="B1963">
        <v>529689.5</v>
      </c>
    </row>
    <row r="1964" spans="1:2" hidden="1" x14ac:dyDescent="0.3">
      <c r="A1964" t="s">
        <v>9226</v>
      </c>
      <c r="B1964">
        <v>529689.5</v>
      </c>
    </row>
    <row r="1965" spans="1:2" hidden="1" x14ac:dyDescent="0.3">
      <c r="A1965" t="s">
        <v>9227</v>
      </c>
      <c r="B1965">
        <v>-24870885</v>
      </c>
    </row>
    <row r="1966" spans="1:2" hidden="1" x14ac:dyDescent="0.3">
      <c r="A1966" t="s">
        <v>9228</v>
      </c>
      <c r="B1966">
        <v>529689.5</v>
      </c>
    </row>
    <row r="1967" spans="1:2" hidden="1" x14ac:dyDescent="0.3">
      <c r="A1967" t="s">
        <v>9229</v>
      </c>
      <c r="B1967">
        <v>20700000</v>
      </c>
    </row>
    <row r="1968" spans="1:2" hidden="1" x14ac:dyDescent="0.3">
      <c r="A1968" t="s">
        <v>9230</v>
      </c>
      <c r="B1968">
        <v>-24282247</v>
      </c>
    </row>
    <row r="1969" spans="1:2" hidden="1" x14ac:dyDescent="0.3">
      <c r="A1969" t="s">
        <v>9231</v>
      </c>
      <c r="B1969">
        <v>84713132</v>
      </c>
    </row>
    <row r="1970" spans="1:2" hidden="1" x14ac:dyDescent="0.3">
      <c r="A1970" t="s">
        <v>9232</v>
      </c>
      <c r="B1970">
        <v>46269171</v>
      </c>
    </row>
    <row r="1971" spans="1:2" hidden="1" x14ac:dyDescent="0.3">
      <c r="A1971" t="s">
        <v>7580</v>
      </c>
      <c r="B1971">
        <v>-76227778</v>
      </c>
    </row>
    <row r="1972" spans="1:2" hidden="1" x14ac:dyDescent="0.3">
      <c r="A1972" t="s">
        <v>9233</v>
      </c>
      <c r="B1972">
        <v>77334374</v>
      </c>
    </row>
    <row r="1973" spans="1:2" hidden="1" x14ac:dyDescent="0.3">
      <c r="A1973" t="s">
        <v>9234</v>
      </c>
      <c r="B1973">
        <v>-23487185</v>
      </c>
    </row>
    <row r="1974" spans="1:2" hidden="1" x14ac:dyDescent="0.3">
      <c r="A1974" t="s">
        <v>9235</v>
      </c>
      <c r="B1974">
        <v>41182182</v>
      </c>
    </row>
    <row r="1975" spans="1:2" hidden="1" x14ac:dyDescent="0.3">
      <c r="A1975" t="s">
        <v>9236</v>
      </c>
      <c r="B1975">
        <v>33262492</v>
      </c>
    </row>
    <row r="1976" spans="1:2" hidden="1" x14ac:dyDescent="0.3">
      <c r="A1976" t="s">
        <v>9237</v>
      </c>
      <c r="B1976">
        <v>71800000</v>
      </c>
    </row>
    <row r="1977" spans="1:2" hidden="1" x14ac:dyDescent="0.3">
      <c r="A1977" t="s">
        <v>9238</v>
      </c>
      <c r="B1977">
        <v>50608545</v>
      </c>
    </row>
    <row r="1978" spans="1:2" hidden="1" x14ac:dyDescent="0.3">
      <c r="A1978" t="s">
        <v>9239</v>
      </c>
      <c r="B1978">
        <v>17895491</v>
      </c>
    </row>
    <row r="1979" spans="1:2" hidden="1" x14ac:dyDescent="0.3">
      <c r="A1979" t="s">
        <v>9240</v>
      </c>
      <c r="B1979">
        <v>15989008</v>
      </c>
    </row>
    <row r="1980" spans="1:2" hidden="1" x14ac:dyDescent="0.3">
      <c r="A1980" t="s">
        <v>9241</v>
      </c>
      <c r="B1980">
        <v>8662299</v>
      </c>
    </row>
    <row r="1981" spans="1:2" hidden="1" x14ac:dyDescent="0.3">
      <c r="A1981" t="s">
        <v>9242</v>
      </c>
      <c r="B1981">
        <v>7452765</v>
      </c>
    </row>
    <row r="1982" spans="1:2" hidden="1" x14ac:dyDescent="0.3">
      <c r="A1982" t="s">
        <v>9243</v>
      </c>
      <c r="B1982">
        <v>1167270</v>
      </c>
    </row>
    <row r="1983" spans="1:2" hidden="1" x14ac:dyDescent="0.3">
      <c r="A1983" t="s">
        <v>9244</v>
      </c>
      <c r="B1983">
        <v>7416109</v>
      </c>
    </row>
    <row r="1984" spans="1:2" hidden="1" x14ac:dyDescent="0.3">
      <c r="A1984" t="s">
        <v>9245</v>
      </c>
      <c r="B1984">
        <v>-23979782</v>
      </c>
    </row>
    <row r="1985" spans="1:2" hidden="1" x14ac:dyDescent="0.3">
      <c r="A1985" t="s">
        <v>9246</v>
      </c>
      <c r="B1985">
        <v>4871190</v>
      </c>
    </row>
    <row r="1986" spans="1:2" hidden="1" x14ac:dyDescent="0.3">
      <c r="A1986" t="s">
        <v>9247</v>
      </c>
      <c r="B1986">
        <v>-7035257</v>
      </c>
    </row>
    <row r="1987" spans="1:2" hidden="1" x14ac:dyDescent="0.3">
      <c r="A1987" t="s">
        <v>9248</v>
      </c>
      <c r="B1987">
        <v>-7709024</v>
      </c>
    </row>
    <row r="1988" spans="1:2" hidden="1" x14ac:dyDescent="0.3">
      <c r="A1988" t="s">
        <v>9249</v>
      </c>
      <c r="B1988">
        <v>-11000000</v>
      </c>
    </row>
    <row r="1989" spans="1:2" hidden="1" x14ac:dyDescent="0.3">
      <c r="A1989" t="s">
        <v>9250</v>
      </c>
      <c r="B1989">
        <v>-11627590</v>
      </c>
    </row>
    <row r="1990" spans="1:2" hidden="1" x14ac:dyDescent="0.3">
      <c r="A1990" t="s">
        <v>9251</v>
      </c>
      <c r="B1990">
        <v>-15572796</v>
      </c>
    </row>
    <row r="1991" spans="1:2" hidden="1" x14ac:dyDescent="0.3">
      <c r="A1991" t="s">
        <v>9252</v>
      </c>
      <c r="B1991">
        <v>-14360758</v>
      </c>
    </row>
    <row r="1992" spans="1:2" hidden="1" x14ac:dyDescent="0.3">
      <c r="A1992" t="s">
        <v>9253</v>
      </c>
      <c r="B1992">
        <v>1003072</v>
      </c>
    </row>
    <row r="1993" spans="1:2" hidden="1" x14ac:dyDescent="0.3">
      <c r="A1993" t="s">
        <v>9254</v>
      </c>
      <c r="B1993">
        <v>-16855194</v>
      </c>
    </row>
    <row r="1994" spans="1:2" hidden="1" x14ac:dyDescent="0.3">
      <c r="A1994" t="s">
        <v>9255</v>
      </c>
      <c r="B1994">
        <v>-19691019</v>
      </c>
    </row>
    <row r="1995" spans="1:2" hidden="1" x14ac:dyDescent="0.3">
      <c r="A1995" t="s">
        <v>9256</v>
      </c>
      <c r="B1995">
        <v>-27330724</v>
      </c>
    </row>
    <row r="1996" spans="1:2" hidden="1" x14ac:dyDescent="0.3">
      <c r="A1996" t="s">
        <v>9257</v>
      </c>
      <c r="B1996">
        <v>-23957120</v>
      </c>
    </row>
    <row r="1997" spans="1:2" hidden="1" x14ac:dyDescent="0.3">
      <c r="A1997" t="s">
        <v>9258</v>
      </c>
      <c r="B1997">
        <v>-774089</v>
      </c>
    </row>
    <row r="1998" spans="1:2" hidden="1" x14ac:dyDescent="0.3">
      <c r="A1998" t="s">
        <v>9259</v>
      </c>
      <c r="B1998">
        <v>-19289545</v>
      </c>
    </row>
    <row r="1999" spans="1:2" hidden="1" x14ac:dyDescent="0.3">
      <c r="A1999" t="s">
        <v>9260</v>
      </c>
      <c r="B1999">
        <v>51990286</v>
      </c>
    </row>
    <row r="2000" spans="1:2" hidden="1" x14ac:dyDescent="0.3">
      <c r="A2000" t="s">
        <v>7294</v>
      </c>
      <c r="B2000">
        <v>11051260</v>
      </c>
    </row>
    <row r="2001" spans="1:2" hidden="1" x14ac:dyDescent="0.3">
      <c r="A2001" t="s">
        <v>9261</v>
      </c>
      <c r="B2001">
        <v>141487252</v>
      </c>
    </row>
    <row r="2002" spans="1:2" hidden="1" x14ac:dyDescent="0.3">
      <c r="A2002" t="s">
        <v>9262</v>
      </c>
      <c r="B2002">
        <v>272158751</v>
      </c>
    </row>
    <row r="2003" spans="1:2" hidden="1" x14ac:dyDescent="0.3">
      <c r="A2003" t="s">
        <v>9263</v>
      </c>
      <c r="B2003">
        <v>46807024</v>
      </c>
    </row>
    <row r="2004" spans="1:2" hidden="1" x14ac:dyDescent="0.3">
      <c r="A2004" t="s">
        <v>9264</v>
      </c>
      <c r="B2004">
        <v>63930411</v>
      </c>
    </row>
    <row r="2005" spans="1:2" hidden="1" x14ac:dyDescent="0.3">
      <c r="A2005" t="s">
        <v>9265</v>
      </c>
      <c r="B2005">
        <v>30302314</v>
      </c>
    </row>
    <row r="2006" spans="1:2" hidden="1" x14ac:dyDescent="0.3">
      <c r="A2006" t="s">
        <v>9266</v>
      </c>
      <c r="B2006">
        <v>28462534</v>
      </c>
    </row>
    <row r="2007" spans="1:2" hidden="1" x14ac:dyDescent="0.3">
      <c r="A2007" t="s">
        <v>9267</v>
      </c>
      <c r="B2007">
        <v>16235088</v>
      </c>
    </row>
    <row r="2008" spans="1:2" hidden="1" x14ac:dyDescent="0.3">
      <c r="A2008" t="s">
        <v>9268</v>
      </c>
      <c r="B2008">
        <v>4338033</v>
      </c>
    </row>
    <row r="2009" spans="1:2" hidden="1" x14ac:dyDescent="0.3">
      <c r="A2009" t="s">
        <v>9269</v>
      </c>
      <c r="B2009">
        <v>2556065</v>
      </c>
    </row>
    <row r="2010" spans="1:2" hidden="1" x14ac:dyDescent="0.3">
      <c r="A2010" t="s">
        <v>9160</v>
      </c>
      <c r="B2010">
        <v>-7214368</v>
      </c>
    </row>
    <row r="2011" spans="1:2" hidden="1" x14ac:dyDescent="0.3">
      <c r="A2011" t="s">
        <v>9270</v>
      </c>
      <c r="B2011">
        <v>-1026818</v>
      </c>
    </row>
    <row r="2012" spans="1:2" hidden="1" x14ac:dyDescent="0.3">
      <c r="A2012" t="s">
        <v>9271</v>
      </c>
      <c r="B2012">
        <v>-24995244</v>
      </c>
    </row>
    <row r="2013" spans="1:2" hidden="1" x14ac:dyDescent="0.3">
      <c r="A2013" t="s">
        <v>9272</v>
      </c>
      <c r="B2013">
        <v>-4346385</v>
      </c>
    </row>
    <row r="2014" spans="1:2" hidden="1" x14ac:dyDescent="0.3">
      <c r="A2014" t="s">
        <v>8927</v>
      </c>
      <c r="B2014">
        <v>-10810486</v>
      </c>
    </row>
    <row r="2015" spans="1:2" hidden="1" x14ac:dyDescent="0.3">
      <c r="A2015" t="s">
        <v>9273</v>
      </c>
      <c r="B2015">
        <v>-9980747</v>
      </c>
    </row>
    <row r="2016" spans="1:2" hidden="1" x14ac:dyDescent="0.3">
      <c r="A2016" t="s">
        <v>9274</v>
      </c>
      <c r="B2016">
        <v>-4065142</v>
      </c>
    </row>
    <row r="2017" spans="1:2" hidden="1" x14ac:dyDescent="0.3">
      <c r="A2017" t="s">
        <v>9275</v>
      </c>
      <c r="B2017">
        <v>-2236987</v>
      </c>
    </row>
    <row r="2018" spans="1:2" hidden="1" x14ac:dyDescent="0.3">
      <c r="A2018" t="s">
        <v>9276</v>
      </c>
      <c r="B2018">
        <v>-10217492</v>
      </c>
    </row>
    <row r="2019" spans="1:2" hidden="1" x14ac:dyDescent="0.3">
      <c r="A2019" t="s">
        <v>9277</v>
      </c>
      <c r="B2019">
        <v>-11491577</v>
      </c>
    </row>
    <row r="2020" spans="1:2" hidden="1" x14ac:dyDescent="0.3">
      <c r="A2020" t="s">
        <v>9278</v>
      </c>
      <c r="B2020">
        <v>-12339853</v>
      </c>
    </row>
    <row r="2021" spans="1:2" hidden="1" x14ac:dyDescent="0.3">
      <c r="A2021" t="s">
        <v>9279</v>
      </c>
      <c r="B2021">
        <v>-15565274</v>
      </c>
    </row>
    <row r="2022" spans="1:2" hidden="1" x14ac:dyDescent="0.3">
      <c r="A2022" t="s">
        <v>9280</v>
      </c>
      <c r="B2022">
        <v>-13222411</v>
      </c>
    </row>
    <row r="2023" spans="1:2" hidden="1" x14ac:dyDescent="0.3">
      <c r="A2023" t="s">
        <v>9281</v>
      </c>
      <c r="B2023">
        <v>-13320925</v>
      </c>
    </row>
    <row r="2024" spans="1:2" hidden="1" x14ac:dyDescent="0.3">
      <c r="A2024" t="s">
        <v>9282</v>
      </c>
      <c r="B2024">
        <v>14529689.5</v>
      </c>
    </row>
    <row r="2025" spans="1:2" hidden="1" x14ac:dyDescent="0.3">
      <c r="A2025" t="s">
        <v>9283</v>
      </c>
      <c r="B2025">
        <v>-20291812</v>
      </c>
    </row>
    <row r="2026" spans="1:2" hidden="1" x14ac:dyDescent="0.3">
      <c r="A2026" t="s">
        <v>9284</v>
      </c>
      <c r="B2026">
        <v>-6876149</v>
      </c>
    </row>
    <row r="2027" spans="1:2" hidden="1" x14ac:dyDescent="0.3">
      <c r="A2027" t="s">
        <v>9285</v>
      </c>
      <c r="B2027">
        <v>2529689.5</v>
      </c>
    </row>
    <row r="2028" spans="1:2" hidden="1" x14ac:dyDescent="0.3">
      <c r="A2028" t="s">
        <v>9286</v>
      </c>
      <c r="B2028">
        <v>46975611</v>
      </c>
    </row>
    <row r="2029" spans="1:2" hidden="1" x14ac:dyDescent="0.3">
      <c r="A2029" t="s">
        <v>9287</v>
      </c>
      <c r="B2029">
        <v>15419483</v>
      </c>
    </row>
    <row r="2030" spans="1:2" hidden="1" x14ac:dyDescent="0.3">
      <c r="A2030" t="s">
        <v>9288</v>
      </c>
      <c r="B2030">
        <v>-18309470</v>
      </c>
    </row>
    <row r="2031" spans="1:2" hidden="1" x14ac:dyDescent="0.3">
      <c r="A2031" t="s">
        <v>9289</v>
      </c>
      <c r="B2031">
        <v>195631306</v>
      </c>
    </row>
    <row r="2032" spans="1:2" hidden="1" x14ac:dyDescent="0.3">
      <c r="A2032" t="s">
        <v>9290</v>
      </c>
      <c r="B2032">
        <v>153483808</v>
      </c>
    </row>
    <row r="2033" spans="1:2" hidden="1" x14ac:dyDescent="0.3">
      <c r="A2033" t="s">
        <v>9291</v>
      </c>
      <c r="B2033">
        <v>122833357</v>
      </c>
    </row>
    <row r="2034" spans="1:2" hidden="1" x14ac:dyDescent="0.3">
      <c r="A2034" t="s">
        <v>9292</v>
      </c>
      <c r="B2034">
        <v>55597042</v>
      </c>
    </row>
    <row r="2035" spans="1:2" hidden="1" x14ac:dyDescent="0.3">
      <c r="A2035" t="s">
        <v>9293</v>
      </c>
      <c r="B2035">
        <v>68636983</v>
      </c>
    </row>
    <row r="2036" spans="1:2" hidden="1" x14ac:dyDescent="0.3">
      <c r="A2036" t="s">
        <v>9294</v>
      </c>
      <c r="B2036">
        <v>35960517</v>
      </c>
    </row>
    <row r="2037" spans="1:2" hidden="1" x14ac:dyDescent="0.3">
      <c r="A2037" t="s">
        <v>9295</v>
      </c>
      <c r="B2037">
        <v>33762229</v>
      </c>
    </row>
    <row r="2038" spans="1:2" hidden="1" x14ac:dyDescent="0.3">
      <c r="A2038" t="s">
        <v>9296</v>
      </c>
      <c r="B2038">
        <v>3529689.5</v>
      </c>
    </row>
    <row r="2039" spans="1:2" hidden="1" x14ac:dyDescent="0.3">
      <c r="A2039" t="s">
        <v>9297</v>
      </c>
      <c r="B2039">
        <v>32235441</v>
      </c>
    </row>
    <row r="2040" spans="1:2" hidden="1" x14ac:dyDescent="0.3">
      <c r="A2040" t="s">
        <v>9298</v>
      </c>
      <c r="B2040">
        <v>28728000</v>
      </c>
    </row>
    <row r="2041" spans="1:2" hidden="1" x14ac:dyDescent="0.3">
      <c r="A2041" t="s">
        <v>9299</v>
      </c>
      <c r="B2041">
        <v>18270895</v>
      </c>
    </row>
    <row r="2042" spans="1:2" hidden="1" x14ac:dyDescent="0.3">
      <c r="A2042" t="s">
        <v>9300</v>
      </c>
      <c r="B2042">
        <v>37696176</v>
      </c>
    </row>
    <row r="2043" spans="1:2" hidden="1" x14ac:dyDescent="0.3">
      <c r="A2043" t="s">
        <v>9301</v>
      </c>
      <c r="B2043">
        <v>29483949</v>
      </c>
    </row>
    <row r="2044" spans="1:2" hidden="1" x14ac:dyDescent="0.3">
      <c r="A2044" t="s">
        <v>9302</v>
      </c>
      <c r="B2044">
        <v>14020063</v>
      </c>
    </row>
    <row r="2045" spans="1:2" hidden="1" x14ac:dyDescent="0.3">
      <c r="A2045" t="s">
        <v>9303</v>
      </c>
      <c r="B2045">
        <v>12313582</v>
      </c>
    </row>
    <row r="2046" spans="1:2" hidden="1" x14ac:dyDescent="0.3">
      <c r="A2046" t="s">
        <v>9304</v>
      </c>
      <c r="B2046">
        <v>3842000</v>
      </c>
    </row>
    <row r="2047" spans="1:2" hidden="1" x14ac:dyDescent="0.3">
      <c r="A2047" t="s">
        <v>9305</v>
      </c>
      <c r="B2047">
        <v>264487</v>
      </c>
    </row>
    <row r="2048" spans="1:2" hidden="1" x14ac:dyDescent="0.3">
      <c r="A2048" t="s">
        <v>9306</v>
      </c>
      <c r="B2048">
        <v>4659817</v>
      </c>
    </row>
    <row r="2049" spans="1:2" hidden="1" x14ac:dyDescent="0.3">
      <c r="A2049" t="s">
        <v>8383</v>
      </c>
      <c r="B2049">
        <v>-34226481</v>
      </c>
    </row>
    <row r="2050" spans="1:2" hidden="1" x14ac:dyDescent="0.3">
      <c r="A2050" t="s">
        <v>9307</v>
      </c>
      <c r="B2050">
        <v>-16891784</v>
      </c>
    </row>
    <row r="2051" spans="1:2" hidden="1" x14ac:dyDescent="0.3">
      <c r="A2051" t="s">
        <v>9308</v>
      </c>
      <c r="B2051">
        <v>-2648431</v>
      </c>
    </row>
    <row r="2052" spans="1:2" hidden="1" x14ac:dyDescent="0.3">
      <c r="A2052" t="s">
        <v>9309</v>
      </c>
      <c r="B2052">
        <v>27002815</v>
      </c>
    </row>
    <row r="2053" spans="1:2" hidden="1" x14ac:dyDescent="0.3">
      <c r="A2053" t="s">
        <v>9310</v>
      </c>
      <c r="B2053">
        <v>-2716218</v>
      </c>
    </row>
    <row r="2054" spans="1:2" hidden="1" x14ac:dyDescent="0.3">
      <c r="A2054" t="s">
        <v>9311</v>
      </c>
      <c r="B2054">
        <v>8059386</v>
      </c>
    </row>
    <row r="2055" spans="1:2" hidden="1" x14ac:dyDescent="0.3">
      <c r="A2055" t="s">
        <v>7543</v>
      </c>
      <c r="B2055">
        <v>-90200974</v>
      </c>
    </row>
    <row r="2056" spans="1:2" hidden="1" x14ac:dyDescent="0.3">
      <c r="A2056" t="s">
        <v>9312</v>
      </c>
      <c r="B2056">
        <v>-12048569</v>
      </c>
    </row>
    <row r="2057" spans="1:2" hidden="1" x14ac:dyDescent="0.3">
      <c r="A2057" t="s">
        <v>9313</v>
      </c>
      <c r="B2057">
        <v>7997095</v>
      </c>
    </row>
    <row r="2058" spans="1:2" hidden="1" x14ac:dyDescent="0.3">
      <c r="A2058" t="s">
        <v>9314</v>
      </c>
      <c r="B2058">
        <v>-7747170</v>
      </c>
    </row>
    <row r="2059" spans="1:2" hidden="1" x14ac:dyDescent="0.3">
      <c r="A2059" t="s">
        <v>9315</v>
      </c>
      <c r="B2059">
        <v>-2216223</v>
      </c>
    </row>
    <row r="2060" spans="1:2" hidden="1" x14ac:dyDescent="0.3">
      <c r="A2060" t="s">
        <v>9316</v>
      </c>
      <c r="B2060">
        <v>-8444012</v>
      </c>
    </row>
    <row r="2061" spans="1:2" hidden="1" x14ac:dyDescent="0.3">
      <c r="A2061" t="s">
        <v>9317</v>
      </c>
      <c r="B2061">
        <v>-9215287</v>
      </c>
    </row>
    <row r="2062" spans="1:2" hidden="1" x14ac:dyDescent="0.3">
      <c r="A2062" t="s">
        <v>9318</v>
      </c>
      <c r="B2062">
        <v>-12803790</v>
      </c>
    </row>
    <row r="2063" spans="1:2" hidden="1" x14ac:dyDescent="0.3">
      <c r="A2063" t="s">
        <v>9319</v>
      </c>
      <c r="B2063">
        <v>-16025347</v>
      </c>
    </row>
    <row r="2064" spans="1:2" hidden="1" x14ac:dyDescent="0.3">
      <c r="A2064" t="s">
        <v>9320</v>
      </c>
      <c r="B2064">
        <v>-20000000</v>
      </c>
    </row>
    <row r="2065" spans="1:2" hidden="1" x14ac:dyDescent="0.3">
      <c r="A2065" t="s">
        <v>9321</v>
      </c>
      <c r="B2065">
        <v>-12305895</v>
      </c>
    </row>
    <row r="2066" spans="1:2" hidden="1" x14ac:dyDescent="0.3">
      <c r="A2066" t="s">
        <v>9322</v>
      </c>
      <c r="B2066">
        <v>-8972134</v>
      </c>
    </row>
    <row r="2067" spans="1:2" hidden="1" x14ac:dyDescent="0.3">
      <c r="A2067" t="s">
        <v>9323</v>
      </c>
      <c r="B2067">
        <v>-15170503</v>
      </c>
    </row>
    <row r="2068" spans="1:2" hidden="1" x14ac:dyDescent="0.3">
      <c r="A2068" t="s">
        <v>9324</v>
      </c>
      <c r="B2068">
        <v>-16601608</v>
      </c>
    </row>
    <row r="2069" spans="1:2" hidden="1" x14ac:dyDescent="0.3">
      <c r="A2069" t="s">
        <v>9325</v>
      </c>
      <c r="B2069">
        <v>-20949555</v>
      </c>
    </row>
    <row r="2070" spans="1:2" hidden="1" x14ac:dyDescent="0.3">
      <c r="A2070" t="s">
        <v>9326</v>
      </c>
      <c r="B2070">
        <v>11746550</v>
      </c>
    </row>
    <row r="2071" spans="1:2" hidden="1" x14ac:dyDescent="0.3">
      <c r="A2071" t="s">
        <v>9327</v>
      </c>
      <c r="B2071">
        <v>-1331157</v>
      </c>
    </row>
    <row r="2072" spans="1:2" hidden="1" x14ac:dyDescent="0.3">
      <c r="A2072" t="s">
        <v>9328</v>
      </c>
      <c r="B2072">
        <v>-19036988</v>
      </c>
    </row>
    <row r="2073" spans="1:2" hidden="1" x14ac:dyDescent="0.3">
      <c r="A2073" t="s">
        <v>9329</v>
      </c>
      <c r="B2073">
        <v>13529689.5</v>
      </c>
    </row>
    <row r="2074" spans="1:2" hidden="1" x14ac:dyDescent="0.3">
      <c r="A2074" t="s">
        <v>9330</v>
      </c>
      <c r="B2074">
        <v>-20203976</v>
      </c>
    </row>
    <row r="2075" spans="1:2" hidden="1" x14ac:dyDescent="0.3">
      <c r="A2075" t="s">
        <v>9331</v>
      </c>
      <c r="B2075">
        <v>-15365723</v>
      </c>
    </row>
    <row r="2076" spans="1:2" hidden="1" x14ac:dyDescent="0.3">
      <c r="A2076" t="s">
        <v>9332</v>
      </c>
      <c r="B2076">
        <v>-10673164</v>
      </c>
    </row>
    <row r="2077" spans="1:2" hidden="1" x14ac:dyDescent="0.3">
      <c r="A2077" t="s">
        <v>9333</v>
      </c>
      <c r="B2077">
        <v>24024969</v>
      </c>
    </row>
    <row r="2078" spans="1:2" hidden="1" x14ac:dyDescent="0.3">
      <c r="A2078" t="s">
        <v>9334</v>
      </c>
      <c r="B2078">
        <v>794341</v>
      </c>
    </row>
    <row r="2079" spans="1:2" hidden="1" x14ac:dyDescent="0.3">
      <c r="A2079" t="s">
        <v>9335</v>
      </c>
      <c r="B2079">
        <v>2862501</v>
      </c>
    </row>
    <row r="2080" spans="1:2" hidden="1" x14ac:dyDescent="0.3">
      <c r="A2080" t="s">
        <v>9336</v>
      </c>
      <c r="B2080">
        <v>3529689.5</v>
      </c>
    </row>
    <row r="2081" spans="1:2" hidden="1" x14ac:dyDescent="0.3">
      <c r="A2081" t="s">
        <v>9337</v>
      </c>
      <c r="B2081">
        <v>-315648</v>
      </c>
    </row>
    <row r="2082" spans="1:2" hidden="1" x14ac:dyDescent="0.3">
      <c r="A2082" t="s">
        <v>9338</v>
      </c>
      <c r="B2082">
        <v>25700000</v>
      </c>
    </row>
    <row r="2083" spans="1:2" hidden="1" x14ac:dyDescent="0.3">
      <c r="A2083" t="s">
        <v>9339</v>
      </c>
      <c r="B2083">
        <v>31008288</v>
      </c>
    </row>
    <row r="2084" spans="1:2" hidden="1" x14ac:dyDescent="0.3">
      <c r="A2084" t="s">
        <v>9340</v>
      </c>
      <c r="B2084">
        <v>-420316</v>
      </c>
    </row>
    <row r="2085" spans="1:2" hidden="1" x14ac:dyDescent="0.3">
      <c r="A2085" t="s">
        <v>9341</v>
      </c>
      <c r="B2085">
        <v>25660000</v>
      </c>
    </row>
    <row r="2086" spans="1:2" hidden="1" x14ac:dyDescent="0.3">
      <c r="A2086" t="s">
        <v>9342</v>
      </c>
      <c r="B2086">
        <v>19219708</v>
      </c>
    </row>
    <row r="2087" spans="1:2" hidden="1" x14ac:dyDescent="0.3">
      <c r="A2087" t="s">
        <v>9343</v>
      </c>
      <c r="B2087">
        <v>111088910</v>
      </c>
    </row>
    <row r="2088" spans="1:2" hidden="1" x14ac:dyDescent="0.3">
      <c r="A2088" t="s">
        <v>9344</v>
      </c>
      <c r="B2088">
        <v>15581633</v>
      </c>
    </row>
    <row r="2089" spans="1:2" hidden="1" x14ac:dyDescent="0.3">
      <c r="A2089" t="s">
        <v>9345</v>
      </c>
      <c r="B2089">
        <v>17721949</v>
      </c>
    </row>
    <row r="2090" spans="1:2" hidden="1" x14ac:dyDescent="0.3">
      <c r="A2090" t="s">
        <v>9346</v>
      </c>
      <c r="B2090">
        <v>4296447</v>
      </c>
    </row>
    <row r="2091" spans="1:2" hidden="1" x14ac:dyDescent="0.3">
      <c r="A2091" t="s">
        <v>9347</v>
      </c>
      <c r="B2091">
        <v>4848292</v>
      </c>
    </row>
    <row r="2092" spans="1:2" hidden="1" x14ac:dyDescent="0.3">
      <c r="A2092" t="s">
        <v>9348</v>
      </c>
      <c r="B2092">
        <v>-3242913</v>
      </c>
    </row>
    <row r="2093" spans="1:2" hidden="1" x14ac:dyDescent="0.3">
      <c r="A2093" t="s">
        <v>9349</v>
      </c>
      <c r="B2093">
        <v>-7569012</v>
      </c>
    </row>
    <row r="2094" spans="1:2" hidden="1" x14ac:dyDescent="0.3">
      <c r="A2094" t="s">
        <v>9350</v>
      </c>
      <c r="B2094">
        <v>-4715640</v>
      </c>
    </row>
    <row r="2095" spans="1:2" hidden="1" x14ac:dyDescent="0.3">
      <c r="A2095" t="s">
        <v>9351</v>
      </c>
      <c r="B2095">
        <v>-14169043</v>
      </c>
    </row>
    <row r="2096" spans="1:2" hidden="1" x14ac:dyDescent="0.3">
      <c r="A2096" t="s">
        <v>9352</v>
      </c>
      <c r="B2096">
        <v>4104113</v>
      </c>
    </row>
    <row r="2097" spans="1:2" hidden="1" x14ac:dyDescent="0.3">
      <c r="A2097" t="s">
        <v>9353</v>
      </c>
      <c r="B2097">
        <v>-20984407</v>
      </c>
    </row>
    <row r="2098" spans="1:2" hidden="1" x14ac:dyDescent="0.3">
      <c r="A2098" t="s">
        <v>9354</v>
      </c>
      <c r="B2098">
        <v>-20041681</v>
      </c>
    </row>
    <row r="2099" spans="1:2" hidden="1" x14ac:dyDescent="0.3">
      <c r="A2099" t="s">
        <v>9355</v>
      </c>
      <c r="B2099">
        <v>34700000</v>
      </c>
    </row>
    <row r="2100" spans="1:2" hidden="1" x14ac:dyDescent="0.3">
      <c r="A2100" t="s">
        <v>9356</v>
      </c>
      <c r="B2100">
        <v>-28159583</v>
      </c>
    </row>
    <row r="2101" spans="1:2" hidden="1" x14ac:dyDescent="0.3">
      <c r="A2101" t="s">
        <v>9357</v>
      </c>
      <c r="B2101">
        <v>224374454</v>
      </c>
    </row>
    <row r="2102" spans="1:2" hidden="1" x14ac:dyDescent="0.3">
      <c r="A2102" t="s">
        <v>9358</v>
      </c>
      <c r="B2102">
        <v>155585516</v>
      </c>
    </row>
    <row r="2103" spans="1:2" hidden="1" x14ac:dyDescent="0.3">
      <c r="A2103" t="s">
        <v>9359</v>
      </c>
      <c r="B2103">
        <v>108899130</v>
      </c>
    </row>
    <row r="2104" spans="1:2" hidden="1" x14ac:dyDescent="0.3">
      <c r="A2104" t="s">
        <v>9360</v>
      </c>
      <c r="B2104">
        <v>259297</v>
      </c>
    </row>
    <row r="2105" spans="1:2" hidden="1" x14ac:dyDescent="0.3">
      <c r="A2105" t="s">
        <v>9361</v>
      </c>
      <c r="B2105">
        <v>125665036</v>
      </c>
    </row>
    <row r="2106" spans="1:2" hidden="1" x14ac:dyDescent="0.3">
      <c r="A2106" t="s">
        <v>9362</v>
      </c>
      <c r="B2106">
        <v>99541238</v>
      </c>
    </row>
    <row r="2107" spans="1:2" hidden="1" x14ac:dyDescent="0.3">
      <c r="A2107" t="s">
        <v>9363</v>
      </c>
      <c r="B2107">
        <v>111727000</v>
      </c>
    </row>
    <row r="2108" spans="1:2" hidden="1" x14ac:dyDescent="0.3">
      <c r="A2108" t="s">
        <v>9364</v>
      </c>
      <c r="B2108">
        <v>101697350</v>
      </c>
    </row>
    <row r="2109" spans="1:2" hidden="1" x14ac:dyDescent="0.3">
      <c r="A2109" t="s">
        <v>9365</v>
      </c>
      <c r="B2109">
        <v>97224271</v>
      </c>
    </row>
    <row r="2110" spans="1:2" hidden="1" x14ac:dyDescent="0.3">
      <c r="A2110" t="s">
        <v>9366</v>
      </c>
      <c r="B2110">
        <v>82922376</v>
      </c>
    </row>
    <row r="2111" spans="1:2" hidden="1" x14ac:dyDescent="0.3">
      <c r="A2111" t="s">
        <v>9367</v>
      </c>
      <c r="B2111">
        <v>74497271</v>
      </c>
    </row>
    <row r="2112" spans="1:2" hidden="1" x14ac:dyDescent="0.3">
      <c r="A2112" t="s">
        <v>9368</v>
      </c>
      <c r="B2112">
        <v>117387272</v>
      </c>
    </row>
    <row r="2113" spans="1:2" hidden="1" x14ac:dyDescent="0.3">
      <c r="A2113" t="s">
        <v>9369</v>
      </c>
      <c r="B2113">
        <v>50301521</v>
      </c>
    </row>
    <row r="2114" spans="1:2" hidden="1" x14ac:dyDescent="0.3">
      <c r="A2114" t="s">
        <v>9370</v>
      </c>
      <c r="B2114">
        <v>64518155</v>
      </c>
    </row>
    <row r="2115" spans="1:2" hidden="1" x14ac:dyDescent="0.3">
      <c r="A2115" t="s">
        <v>8552</v>
      </c>
      <c r="B2115">
        <v>60050171</v>
      </c>
    </row>
    <row r="2116" spans="1:2" hidden="1" x14ac:dyDescent="0.3">
      <c r="A2116" t="s">
        <v>9371</v>
      </c>
      <c r="B2116">
        <v>46257845</v>
      </c>
    </row>
    <row r="2117" spans="1:2" hidden="1" x14ac:dyDescent="0.3">
      <c r="A2117" t="s">
        <v>9372</v>
      </c>
      <c r="B2117">
        <v>52360285</v>
      </c>
    </row>
    <row r="2118" spans="1:2" hidden="1" x14ac:dyDescent="0.3">
      <c r="A2118" t="s">
        <v>9373</v>
      </c>
      <c r="B2118">
        <v>32148997</v>
      </c>
    </row>
    <row r="2119" spans="1:2" hidden="1" x14ac:dyDescent="0.3">
      <c r="A2119" t="s">
        <v>9374</v>
      </c>
      <c r="B2119">
        <v>62624961</v>
      </c>
    </row>
    <row r="2120" spans="1:2" hidden="1" x14ac:dyDescent="0.3">
      <c r="A2120" t="s">
        <v>9375</v>
      </c>
      <c r="B2120">
        <v>47325559</v>
      </c>
    </row>
    <row r="2121" spans="1:2" hidden="1" x14ac:dyDescent="0.3">
      <c r="A2121" t="s">
        <v>9376</v>
      </c>
      <c r="B2121">
        <v>42933793</v>
      </c>
    </row>
    <row r="2122" spans="1:2" hidden="1" x14ac:dyDescent="0.3">
      <c r="A2122" t="s">
        <v>9377</v>
      </c>
      <c r="B2122">
        <v>36667870</v>
      </c>
    </row>
    <row r="2123" spans="1:2" hidden="1" x14ac:dyDescent="0.3">
      <c r="A2123" t="s">
        <v>9378</v>
      </c>
      <c r="B2123">
        <v>36398162</v>
      </c>
    </row>
    <row r="2124" spans="1:2" hidden="1" x14ac:dyDescent="0.3">
      <c r="A2124" t="s">
        <v>9379</v>
      </c>
      <c r="B2124">
        <v>40072596</v>
      </c>
    </row>
    <row r="2125" spans="1:2" hidden="1" x14ac:dyDescent="0.3">
      <c r="A2125" t="s">
        <v>9380</v>
      </c>
      <c r="B2125">
        <v>36362352</v>
      </c>
    </row>
    <row r="2126" spans="1:2" hidden="1" x14ac:dyDescent="0.3">
      <c r="A2126" t="s">
        <v>9381</v>
      </c>
      <c r="B2126">
        <v>36154094</v>
      </c>
    </row>
    <row r="2127" spans="1:2" hidden="1" x14ac:dyDescent="0.3">
      <c r="A2127" t="s">
        <v>9382</v>
      </c>
      <c r="B2127">
        <v>45623128</v>
      </c>
    </row>
    <row r="2128" spans="1:2" hidden="1" x14ac:dyDescent="0.3">
      <c r="A2128" t="s">
        <v>9383</v>
      </c>
      <c r="B2128">
        <v>23729689.5</v>
      </c>
    </row>
    <row r="2129" spans="1:2" hidden="1" x14ac:dyDescent="0.3">
      <c r="A2129" t="s">
        <v>9384</v>
      </c>
      <c r="B2129">
        <v>35461307</v>
      </c>
    </row>
    <row r="2130" spans="1:2" hidden="1" x14ac:dyDescent="0.3">
      <c r="A2130" t="s">
        <v>9385</v>
      </c>
      <c r="B2130">
        <v>28546578</v>
      </c>
    </row>
    <row r="2131" spans="1:2" hidden="1" x14ac:dyDescent="0.3">
      <c r="A2131" t="s">
        <v>9386</v>
      </c>
      <c r="B2131">
        <v>28423368</v>
      </c>
    </row>
    <row r="2132" spans="1:2" hidden="1" x14ac:dyDescent="0.3">
      <c r="A2132" t="s">
        <v>9387</v>
      </c>
      <c r="B2132">
        <v>32066000</v>
      </c>
    </row>
    <row r="2133" spans="1:2" hidden="1" x14ac:dyDescent="0.3">
      <c r="A2133" t="s">
        <v>9388</v>
      </c>
      <c r="B2133">
        <v>27887943</v>
      </c>
    </row>
    <row r="2134" spans="1:2" hidden="1" x14ac:dyDescent="0.3">
      <c r="A2134" t="s">
        <v>9389</v>
      </c>
      <c r="B2134">
        <v>26363118</v>
      </c>
    </row>
    <row r="2135" spans="1:2" hidden="1" x14ac:dyDescent="0.3">
      <c r="A2135" t="s">
        <v>9390</v>
      </c>
      <c r="B2135">
        <v>27852604</v>
      </c>
    </row>
    <row r="2136" spans="1:2" hidden="1" x14ac:dyDescent="0.3">
      <c r="A2136" t="s">
        <v>9391</v>
      </c>
      <c r="B2136">
        <v>15542421</v>
      </c>
    </row>
    <row r="2137" spans="1:2" hidden="1" x14ac:dyDescent="0.3">
      <c r="A2137" t="s">
        <v>9392</v>
      </c>
      <c r="B2137">
        <v>21573740</v>
      </c>
    </row>
    <row r="2138" spans="1:2" hidden="1" x14ac:dyDescent="0.3">
      <c r="A2138" t="s">
        <v>9393</v>
      </c>
      <c r="B2138">
        <v>22652003</v>
      </c>
    </row>
    <row r="2139" spans="1:2" hidden="1" x14ac:dyDescent="0.3">
      <c r="A2139" t="s">
        <v>9394</v>
      </c>
      <c r="B2139">
        <v>19737645</v>
      </c>
    </row>
    <row r="2140" spans="1:2" hidden="1" x14ac:dyDescent="0.3">
      <c r="A2140" t="s">
        <v>7651</v>
      </c>
      <c r="B2140">
        <v>17567440</v>
      </c>
    </row>
    <row r="2141" spans="1:2" hidden="1" x14ac:dyDescent="0.3">
      <c r="A2141" t="s">
        <v>9395</v>
      </c>
      <c r="B2141">
        <v>24988180</v>
      </c>
    </row>
    <row r="2142" spans="1:2" hidden="1" x14ac:dyDescent="0.3">
      <c r="A2142" t="s">
        <v>9396</v>
      </c>
      <c r="B2142">
        <v>17263506</v>
      </c>
    </row>
    <row r="2143" spans="1:2" hidden="1" x14ac:dyDescent="0.3">
      <c r="A2143" t="s">
        <v>9397</v>
      </c>
      <c r="B2143">
        <v>19143839</v>
      </c>
    </row>
    <row r="2144" spans="1:2" hidden="1" x14ac:dyDescent="0.3">
      <c r="A2144" t="s">
        <v>9398</v>
      </c>
      <c r="B2144">
        <v>17672350</v>
      </c>
    </row>
    <row r="2145" spans="1:2" hidden="1" x14ac:dyDescent="0.3">
      <c r="A2145" t="s">
        <v>9399</v>
      </c>
      <c r="B2145">
        <v>18037513</v>
      </c>
    </row>
    <row r="2146" spans="1:2" hidden="1" x14ac:dyDescent="0.3">
      <c r="A2146" t="s">
        <v>9400</v>
      </c>
      <c r="B2146">
        <v>17442180</v>
      </c>
    </row>
    <row r="2147" spans="1:2" hidden="1" x14ac:dyDescent="0.3">
      <c r="A2147" t="s">
        <v>9401</v>
      </c>
      <c r="B2147">
        <v>5529689.5</v>
      </c>
    </row>
    <row r="2148" spans="1:2" hidden="1" x14ac:dyDescent="0.3">
      <c r="A2148" t="s">
        <v>9402</v>
      </c>
      <c r="B2148">
        <v>15596227</v>
      </c>
    </row>
    <row r="2149" spans="1:2" hidden="1" x14ac:dyDescent="0.3">
      <c r="A2149" t="s">
        <v>9403</v>
      </c>
      <c r="B2149">
        <v>15422828</v>
      </c>
    </row>
    <row r="2150" spans="1:2" hidden="1" x14ac:dyDescent="0.3">
      <c r="A2150" t="s">
        <v>9404</v>
      </c>
      <c r="B2150">
        <v>16658108</v>
      </c>
    </row>
    <row r="2151" spans="1:2" hidden="1" x14ac:dyDescent="0.3">
      <c r="A2151" t="s">
        <v>9405</v>
      </c>
      <c r="B2151">
        <v>9300771</v>
      </c>
    </row>
    <row r="2152" spans="1:2" hidden="1" x14ac:dyDescent="0.3">
      <c r="A2152" t="s">
        <v>9406</v>
      </c>
      <c r="B2152">
        <v>14490142</v>
      </c>
    </row>
    <row r="2153" spans="1:2" hidden="1" x14ac:dyDescent="0.3">
      <c r="A2153" t="s">
        <v>9407</v>
      </c>
      <c r="B2153">
        <v>13422556</v>
      </c>
    </row>
    <row r="2154" spans="1:2" hidden="1" x14ac:dyDescent="0.3">
      <c r="A2154" t="s">
        <v>9408</v>
      </c>
      <c r="B2154">
        <v>2774834</v>
      </c>
    </row>
    <row r="2155" spans="1:2" hidden="1" x14ac:dyDescent="0.3">
      <c r="A2155" t="s">
        <v>9409</v>
      </c>
      <c r="B2155">
        <v>23334256</v>
      </c>
    </row>
    <row r="2156" spans="1:2" hidden="1" x14ac:dyDescent="0.3">
      <c r="A2156" t="s">
        <v>9410</v>
      </c>
      <c r="B2156">
        <v>12051917</v>
      </c>
    </row>
    <row r="2157" spans="1:2" hidden="1" x14ac:dyDescent="0.3">
      <c r="A2157" t="s">
        <v>9411</v>
      </c>
      <c r="B2157">
        <v>12014289</v>
      </c>
    </row>
    <row r="2158" spans="1:2" hidden="1" x14ac:dyDescent="0.3">
      <c r="A2158" t="s">
        <v>9412</v>
      </c>
      <c r="B2158">
        <v>5529689.5</v>
      </c>
    </row>
    <row r="2159" spans="1:2" hidden="1" x14ac:dyDescent="0.3">
      <c r="A2159" t="s">
        <v>9413</v>
      </c>
      <c r="B2159">
        <v>11838002</v>
      </c>
    </row>
    <row r="2160" spans="1:2" hidden="1" x14ac:dyDescent="0.3">
      <c r="A2160" t="s">
        <v>9414</v>
      </c>
      <c r="B2160">
        <v>16874745</v>
      </c>
    </row>
    <row r="2161" spans="1:2" hidden="1" x14ac:dyDescent="0.3">
      <c r="A2161" t="s">
        <v>9415</v>
      </c>
      <c r="B2161">
        <v>-4920684</v>
      </c>
    </row>
    <row r="2162" spans="1:2" hidden="1" x14ac:dyDescent="0.3">
      <c r="A2162" t="s">
        <v>9416</v>
      </c>
      <c r="B2162">
        <v>16033759</v>
      </c>
    </row>
    <row r="2163" spans="1:2" hidden="1" x14ac:dyDescent="0.3">
      <c r="A2163" t="s">
        <v>9417</v>
      </c>
      <c r="B2163">
        <v>9753944</v>
      </c>
    </row>
    <row r="2164" spans="1:2" hidden="1" x14ac:dyDescent="0.3">
      <c r="A2164" t="s">
        <v>9418</v>
      </c>
      <c r="B2164">
        <v>9062561</v>
      </c>
    </row>
    <row r="2165" spans="1:2" hidden="1" x14ac:dyDescent="0.3">
      <c r="A2165" t="s">
        <v>9419</v>
      </c>
      <c r="B2165">
        <v>11146570</v>
      </c>
    </row>
    <row r="2166" spans="1:2" hidden="1" x14ac:dyDescent="0.3">
      <c r="A2166" t="s">
        <v>9420</v>
      </c>
      <c r="B2166">
        <v>7277055</v>
      </c>
    </row>
    <row r="2167" spans="1:2" hidden="1" x14ac:dyDescent="0.3">
      <c r="A2167" t="s">
        <v>9421</v>
      </c>
      <c r="B2167">
        <v>-123471</v>
      </c>
    </row>
    <row r="2168" spans="1:2" hidden="1" x14ac:dyDescent="0.3">
      <c r="A2168" t="s">
        <v>9422</v>
      </c>
      <c r="B2168">
        <v>33146000</v>
      </c>
    </row>
    <row r="2169" spans="1:2" hidden="1" x14ac:dyDescent="0.3">
      <c r="A2169" t="s">
        <v>9423</v>
      </c>
      <c r="B2169">
        <v>10028592</v>
      </c>
    </row>
    <row r="2170" spans="1:2" hidden="1" x14ac:dyDescent="0.3">
      <c r="A2170" t="s">
        <v>9424</v>
      </c>
      <c r="B2170">
        <v>14126138</v>
      </c>
    </row>
    <row r="2171" spans="1:2" hidden="1" x14ac:dyDescent="0.3">
      <c r="A2171" t="s">
        <v>9425</v>
      </c>
      <c r="B2171">
        <v>5677801</v>
      </c>
    </row>
    <row r="2172" spans="1:2" hidden="1" x14ac:dyDescent="0.3">
      <c r="A2172" t="s">
        <v>9426</v>
      </c>
      <c r="B2172">
        <v>6415649</v>
      </c>
    </row>
    <row r="2173" spans="1:2" hidden="1" x14ac:dyDescent="0.3">
      <c r="A2173" t="s">
        <v>9427</v>
      </c>
      <c r="B2173">
        <v>6003149</v>
      </c>
    </row>
    <row r="2174" spans="1:2" hidden="1" x14ac:dyDescent="0.3">
      <c r="A2174" t="s">
        <v>9428</v>
      </c>
      <c r="B2174">
        <v>5584685</v>
      </c>
    </row>
    <row r="2175" spans="1:2" hidden="1" x14ac:dyDescent="0.3">
      <c r="A2175" t="s">
        <v>9429</v>
      </c>
      <c r="B2175">
        <v>9975979</v>
      </c>
    </row>
    <row r="2176" spans="1:2" hidden="1" x14ac:dyDescent="0.3">
      <c r="A2176" t="s">
        <v>9430</v>
      </c>
      <c r="B2176">
        <v>11584722</v>
      </c>
    </row>
    <row r="2177" spans="1:2" hidden="1" x14ac:dyDescent="0.3">
      <c r="A2177" t="s">
        <v>9431</v>
      </c>
      <c r="B2177">
        <v>3179303</v>
      </c>
    </row>
    <row r="2178" spans="1:2" hidden="1" x14ac:dyDescent="0.3">
      <c r="A2178" t="s">
        <v>9432</v>
      </c>
      <c r="B2178">
        <v>14078294</v>
      </c>
    </row>
    <row r="2179" spans="1:2" hidden="1" x14ac:dyDescent="0.3">
      <c r="A2179" t="s">
        <v>9433</v>
      </c>
      <c r="B2179">
        <v>1413105</v>
      </c>
    </row>
    <row r="2180" spans="1:2" hidden="1" x14ac:dyDescent="0.3">
      <c r="A2180" t="s">
        <v>9434</v>
      </c>
      <c r="B2180">
        <v>5077977</v>
      </c>
    </row>
    <row r="2181" spans="1:2" hidden="1" x14ac:dyDescent="0.3">
      <c r="A2181" t="s">
        <v>9435</v>
      </c>
      <c r="B2181">
        <v>3292105</v>
      </c>
    </row>
    <row r="2182" spans="1:2" hidden="1" x14ac:dyDescent="0.3">
      <c r="A2182" t="s">
        <v>9436</v>
      </c>
      <c r="B2182">
        <v>6870825</v>
      </c>
    </row>
    <row r="2183" spans="1:2" hidden="1" x14ac:dyDescent="0.3">
      <c r="A2183" t="s">
        <v>9437</v>
      </c>
      <c r="B2183">
        <v>-19083691</v>
      </c>
    </row>
    <row r="2184" spans="1:2" hidden="1" x14ac:dyDescent="0.3">
      <c r="A2184" t="s">
        <v>9438</v>
      </c>
      <c r="B2184">
        <v>1200000</v>
      </c>
    </row>
    <row r="2185" spans="1:2" hidden="1" x14ac:dyDescent="0.3">
      <c r="A2185" t="s">
        <v>9439</v>
      </c>
      <c r="B2185">
        <v>8876924</v>
      </c>
    </row>
    <row r="2186" spans="1:2" hidden="1" x14ac:dyDescent="0.3">
      <c r="A2186" t="s">
        <v>9440</v>
      </c>
      <c r="B2186">
        <v>207003</v>
      </c>
    </row>
    <row r="2187" spans="1:2" hidden="1" x14ac:dyDescent="0.3">
      <c r="A2187" t="s">
        <v>9441</v>
      </c>
      <c r="B2187">
        <v>241395</v>
      </c>
    </row>
    <row r="2188" spans="1:2" hidden="1" x14ac:dyDescent="0.3">
      <c r="A2188" t="s">
        <v>9442</v>
      </c>
      <c r="B2188">
        <v>31193053</v>
      </c>
    </row>
    <row r="2189" spans="1:2" hidden="1" x14ac:dyDescent="0.3">
      <c r="A2189" t="s">
        <v>9443</v>
      </c>
      <c r="B2189">
        <v>-20848136</v>
      </c>
    </row>
    <row r="2190" spans="1:2" hidden="1" x14ac:dyDescent="0.3">
      <c r="A2190" t="s">
        <v>9444</v>
      </c>
      <c r="B2190">
        <v>3393765</v>
      </c>
    </row>
    <row r="2191" spans="1:2" hidden="1" x14ac:dyDescent="0.3">
      <c r="A2191" t="s">
        <v>9445</v>
      </c>
      <c r="B2191">
        <v>-1117120</v>
      </c>
    </row>
    <row r="2192" spans="1:2" hidden="1" x14ac:dyDescent="0.3">
      <c r="A2192" t="s">
        <v>9446</v>
      </c>
      <c r="B2192">
        <v>-11500000</v>
      </c>
    </row>
    <row r="2193" spans="1:2" hidden="1" x14ac:dyDescent="0.3">
      <c r="A2193" t="s">
        <v>9447</v>
      </c>
      <c r="B2193">
        <v>5529689.5</v>
      </c>
    </row>
    <row r="2194" spans="1:2" hidden="1" x14ac:dyDescent="0.3">
      <c r="A2194" t="s">
        <v>9448</v>
      </c>
      <c r="B2194">
        <v>-11747316</v>
      </c>
    </row>
    <row r="2195" spans="1:2" hidden="1" x14ac:dyDescent="0.3">
      <c r="A2195" t="s">
        <v>9449</v>
      </c>
      <c r="B2195">
        <v>-338013</v>
      </c>
    </row>
    <row r="2196" spans="1:2" hidden="1" x14ac:dyDescent="0.3">
      <c r="A2196" t="s">
        <v>9450</v>
      </c>
      <c r="B2196">
        <v>3352454</v>
      </c>
    </row>
    <row r="2197" spans="1:2" hidden="1" x14ac:dyDescent="0.3">
      <c r="A2197" t="s">
        <v>9451</v>
      </c>
      <c r="B2197">
        <v>-2196204</v>
      </c>
    </row>
    <row r="2198" spans="1:2" hidden="1" x14ac:dyDescent="0.3">
      <c r="A2198" t="s">
        <v>9452</v>
      </c>
      <c r="B2198">
        <v>-2470843</v>
      </c>
    </row>
    <row r="2199" spans="1:2" hidden="1" x14ac:dyDescent="0.3">
      <c r="A2199" t="s">
        <v>9453</v>
      </c>
      <c r="B2199">
        <v>6753840</v>
      </c>
    </row>
    <row r="2200" spans="1:2" hidden="1" x14ac:dyDescent="0.3">
      <c r="A2200" t="s">
        <v>9454</v>
      </c>
      <c r="B2200">
        <v>-1918374</v>
      </c>
    </row>
    <row r="2201" spans="1:2" hidden="1" x14ac:dyDescent="0.3">
      <c r="A2201" t="s">
        <v>9455</v>
      </c>
      <c r="B2201">
        <v>-2481780</v>
      </c>
    </row>
    <row r="2202" spans="1:2" hidden="1" x14ac:dyDescent="0.3">
      <c r="A2202" t="s">
        <v>9456</v>
      </c>
      <c r="B2202">
        <v>-2895331</v>
      </c>
    </row>
    <row r="2203" spans="1:2" hidden="1" x14ac:dyDescent="0.3">
      <c r="A2203" t="s">
        <v>9457</v>
      </c>
      <c r="B2203">
        <v>-18011004</v>
      </c>
    </row>
    <row r="2204" spans="1:2" hidden="1" x14ac:dyDescent="0.3">
      <c r="A2204" t="s">
        <v>9458</v>
      </c>
      <c r="B2204">
        <v>-4202093</v>
      </c>
    </row>
    <row r="2205" spans="1:2" hidden="1" x14ac:dyDescent="0.3">
      <c r="A2205" t="s">
        <v>9459</v>
      </c>
      <c r="B2205">
        <v>-3751299</v>
      </c>
    </row>
    <row r="2206" spans="1:2" hidden="1" x14ac:dyDescent="0.3">
      <c r="A2206" t="s">
        <v>9460</v>
      </c>
      <c r="B2206">
        <v>-4287928</v>
      </c>
    </row>
    <row r="2207" spans="1:2" hidden="1" x14ac:dyDescent="0.3">
      <c r="A2207" t="s">
        <v>8609</v>
      </c>
      <c r="B2207">
        <v>154449475</v>
      </c>
    </row>
    <row r="2208" spans="1:2" hidden="1" x14ac:dyDescent="0.3">
      <c r="A2208" t="s">
        <v>9461</v>
      </c>
      <c r="B2208">
        <v>-4591178</v>
      </c>
    </row>
    <row r="2209" spans="1:2" hidden="1" x14ac:dyDescent="0.3">
      <c r="A2209" t="s">
        <v>9462</v>
      </c>
      <c r="B2209">
        <v>-4535974</v>
      </c>
    </row>
    <row r="2210" spans="1:2" hidden="1" x14ac:dyDescent="0.3">
      <c r="A2210" t="s">
        <v>9463</v>
      </c>
      <c r="B2210">
        <v>-5640207</v>
      </c>
    </row>
    <row r="2211" spans="1:2" hidden="1" x14ac:dyDescent="0.3">
      <c r="A2211" t="s">
        <v>9464</v>
      </c>
      <c r="B2211">
        <v>-12000000</v>
      </c>
    </row>
    <row r="2212" spans="1:2" hidden="1" x14ac:dyDescent="0.3">
      <c r="A2212" t="s">
        <v>9465</v>
      </c>
      <c r="B2212">
        <v>6029689.5</v>
      </c>
    </row>
    <row r="2213" spans="1:2" hidden="1" x14ac:dyDescent="0.3">
      <c r="A2213" t="s">
        <v>9466</v>
      </c>
      <c r="B2213">
        <v>-10825346</v>
      </c>
    </row>
    <row r="2214" spans="1:2" hidden="1" x14ac:dyDescent="0.3">
      <c r="A2214" t="s">
        <v>9467</v>
      </c>
      <c r="B2214">
        <v>-11011124</v>
      </c>
    </row>
    <row r="2215" spans="1:2" hidden="1" x14ac:dyDescent="0.3">
      <c r="A2215" t="s">
        <v>9468</v>
      </c>
      <c r="B2215">
        <v>-6198245</v>
      </c>
    </row>
    <row r="2216" spans="1:2" hidden="1" x14ac:dyDescent="0.3">
      <c r="A2216" t="s">
        <v>9469</v>
      </c>
      <c r="B2216">
        <v>-6012518</v>
      </c>
    </row>
    <row r="2217" spans="1:2" hidden="1" x14ac:dyDescent="0.3">
      <c r="A2217" t="s">
        <v>9470</v>
      </c>
      <c r="B2217">
        <v>-5708430</v>
      </c>
    </row>
    <row r="2218" spans="1:2" hidden="1" x14ac:dyDescent="0.3">
      <c r="A2218" t="s">
        <v>9471</v>
      </c>
      <c r="B2218">
        <v>-27818516</v>
      </c>
    </row>
    <row r="2219" spans="1:2" hidden="1" x14ac:dyDescent="0.3">
      <c r="A2219" t="s">
        <v>9472</v>
      </c>
      <c r="B2219">
        <v>-6369774</v>
      </c>
    </row>
    <row r="2220" spans="1:2" hidden="1" x14ac:dyDescent="0.3">
      <c r="A2220" t="s">
        <v>9473</v>
      </c>
      <c r="B2220">
        <v>-6616263</v>
      </c>
    </row>
    <row r="2221" spans="1:2" hidden="1" x14ac:dyDescent="0.3">
      <c r="A2221" t="s">
        <v>9474</v>
      </c>
      <c r="B2221">
        <v>-6608826</v>
      </c>
    </row>
    <row r="2222" spans="1:2" hidden="1" x14ac:dyDescent="0.3">
      <c r="A2222" t="s">
        <v>9475</v>
      </c>
      <c r="B2222">
        <v>-17012353</v>
      </c>
    </row>
    <row r="2223" spans="1:2" hidden="1" x14ac:dyDescent="0.3">
      <c r="A2223" t="s">
        <v>9476</v>
      </c>
      <c r="B2223">
        <v>-9530189</v>
      </c>
    </row>
    <row r="2224" spans="1:2" hidden="1" x14ac:dyDescent="0.3">
      <c r="A2224" t="s">
        <v>9477</v>
      </c>
      <c r="B2224">
        <v>-7601372</v>
      </c>
    </row>
    <row r="2225" spans="1:2" hidden="1" x14ac:dyDescent="0.3">
      <c r="A2225" t="s">
        <v>9478</v>
      </c>
      <c r="B2225">
        <v>-6785970</v>
      </c>
    </row>
    <row r="2226" spans="1:2" hidden="1" x14ac:dyDescent="0.3">
      <c r="A2226" t="s">
        <v>9479</v>
      </c>
      <c r="B2226">
        <v>-9767063</v>
      </c>
    </row>
    <row r="2227" spans="1:2" hidden="1" x14ac:dyDescent="0.3">
      <c r="A2227" t="s">
        <v>9480</v>
      </c>
      <c r="B2227">
        <v>-7865580</v>
      </c>
    </row>
    <row r="2228" spans="1:2" hidden="1" x14ac:dyDescent="0.3">
      <c r="A2228" t="s">
        <v>9481</v>
      </c>
      <c r="B2228">
        <v>-8216000</v>
      </c>
    </row>
    <row r="2229" spans="1:2" hidden="1" x14ac:dyDescent="0.3">
      <c r="A2229" t="s">
        <v>9482</v>
      </c>
      <c r="B2229">
        <v>-8830469</v>
      </c>
    </row>
    <row r="2230" spans="1:2" hidden="1" x14ac:dyDescent="0.3">
      <c r="A2230" t="s">
        <v>9483</v>
      </c>
      <c r="B2230">
        <v>-8965564</v>
      </c>
    </row>
    <row r="2231" spans="1:2" hidden="1" x14ac:dyDescent="0.3">
      <c r="A2231" t="s">
        <v>9484</v>
      </c>
      <c r="B2231">
        <v>-7373095</v>
      </c>
    </row>
    <row r="2232" spans="1:2" hidden="1" x14ac:dyDescent="0.3">
      <c r="A2232" t="s">
        <v>9485</v>
      </c>
      <c r="B2232">
        <v>-9430929</v>
      </c>
    </row>
    <row r="2233" spans="1:2" hidden="1" x14ac:dyDescent="0.3">
      <c r="A2233" t="s">
        <v>9486</v>
      </c>
      <c r="B2233">
        <v>-9455857</v>
      </c>
    </row>
    <row r="2234" spans="1:2" hidden="1" x14ac:dyDescent="0.3">
      <c r="A2234" t="s">
        <v>9487</v>
      </c>
      <c r="B2234">
        <v>-6349262</v>
      </c>
    </row>
    <row r="2235" spans="1:2" hidden="1" x14ac:dyDescent="0.3">
      <c r="A2235" t="s">
        <v>9488</v>
      </c>
      <c r="B2235">
        <v>-9444652</v>
      </c>
    </row>
    <row r="2236" spans="1:2" hidden="1" x14ac:dyDescent="0.3">
      <c r="A2236" t="s">
        <v>9489</v>
      </c>
      <c r="B2236">
        <v>-10285518</v>
      </c>
    </row>
    <row r="2237" spans="1:2" hidden="1" x14ac:dyDescent="0.3">
      <c r="A2237" t="s">
        <v>9490</v>
      </c>
      <c r="B2237">
        <v>-10474724</v>
      </c>
    </row>
    <row r="2238" spans="1:2" hidden="1" x14ac:dyDescent="0.3">
      <c r="A2238" t="s">
        <v>9491</v>
      </c>
      <c r="B2238">
        <v>-12144354</v>
      </c>
    </row>
    <row r="2239" spans="1:2" hidden="1" x14ac:dyDescent="0.3">
      <c r="A2239" t="s">
        <v>9492</v>
      </c>
      <c r="B2239">
        <v>-10890678</v>
      </c>
    </row>
    <row r="2240" spans="1:2" hidden="1" x14ac:dyDescent="0.3">
      <c r="A2240" t="s">
        <v>9493</v>
      </c>
      <c r="B2240">
        <v>-24673965</v>
      </c>
    </row>
    <row r="2241" spans="1:2" hidden="1" x14ac:dyDescent="0.3">
      <c r="A2241" t="s">
        <v>9494</v>
      </c>
      <c r="B2241">
        <v>-11895931</v>
      </c>
    </row>
    <row r="2242" spans="1:2" hidden="1" x14ac:dyDescent="0.3">
      <c r="A2242" t="s">
        <v>9495</v>
      </c>
      <c r="B2242">
        <v>-11945720</v>
      </c>
    </row>
    <row r="2243" spans="1:2" hidden="1" x14ac:dyDescent="0.3">
      <c r="A2243" t="s">
        <v>9496</v>
      </c>
      <c r="B2243">
        <v>5529689.5</v>
      </c>
    </row>
    <row r="2244" spans="1:2" hidden="1" x14ac:dyDescent="0.3">
      <c r="A2244" t="s">
        <v>9497</v>
      </c>
      <c r="B2244">
        <v>-11906682</v>
      </c>
    </row>
    <row r="2245" spans="1:2" hidden="1" x14ac:dyDescent="0.3">
      <c r="A2245" t="s">
        <v>9498</v>
      </c>
      <c r="B2245">
        <v>-12617007</v>
      </c>
    </row>
    <row r="2246" spans="1:2" hidden="1" x14ac:dyDescent="0.3">
      <c r="A2246" t="s">
        <v>9499</v>
      </c>
      <c r="B2246">
        <v>-11111645</v>
      </c>
    </row>
    <row r="2247" spans="1:2" hidden="1" x14ac:dyDescent="0.3">
      <c r="A2247" t="s">
        <v>9500</v>
      </c>
      <c r="B2247">
        <v>-4998280</v>
      </c>
    </row>
    <row r="2248" spans="1:2" hidden="1" x14ac:dyDescent="0.3">
      <c r="A2248" t="s">
        <v>9501</v>
      </c>
      <c r="B2248">
        <v>-12731341</v>
      </c>
    </row>
    <row r="2249" spans="1:2" hidden="1" x14ac:dyDescent="0.3">
      <c r="A2249" t="s">
        <v>9502</v>
      </c>
      <c r="B2249">
        <v>-15147856</v>
      </c>
    </row>
    <row r="2250" spans="1:2" hidden="1" x14ac:dyDescent="0.3">
      <c r="A2250" t="s">
        <v>9503</v>
      </c>
      <c r="B2250">
        <v>-13436643</v>
      </c>
    </row>
    <row r="2251" spans="1:2" hidden="1" x14ac:dyDescent="0.3">
      <c r="A2251" t="s">
        <v>9504</v>
      </c>
      <c r="B2251">
        <v>-3798243</v>
      </c>
    </row>
    <row r="2252" spans="1:2" hidden="1" x14ac:dyDescent="0.3">
      <c r="A2252" t="s">
        <v>9505</v>
      </c>
      <c r="B2252">
        <v>-13579681</v>
      </c>
    </row>
    <row r="2253" spans="1:2" hidden="1" x14ac:dyDescent="0.3">
      <c r="A2253" t="s">
        <v>9506</v>
      </c>
      <c r="B2253">
        <v>-9297917</v>
      </c>
    </row>
    <row r="2254" spans="1:2" hidden="1" x14ac:dyDescent="0.3">
      <c r="A2254" t="s">
        <v>9507</v>
      </c>
      <c r="B2254">
        <v>-3219004</v>
      </c>
    </row>
    <row r="2255" spans="1:2" hidden="1" x14ac:dyDescent="0.3">
      <c r="A2255" t="s">
        <v>9508</v>
      </c>
      <c r="B2255">
        <v>-13997244</v>
      </c>
    </row>
    <row r="2256" spans="1:2" hidden="1" x14ac:dyDescent="0.3">
      <c r="A2256" t="s">
        <v>9509</v>
      </c>
      <c r="B2256">
        <v>-14867345</v>
      </c>
    </row>
    <row r="2257" spans="1:2" hidden="1" x14ac:dyDescent="0.3">
      <c r="A2257" t="s">
        <v>9510</v>
      </c>
      <c r="B2257">
        <v>-14794657</v>
      </c>
    </row>
    <row r="2258" spans="1:2" hidden="1" x14ac:dyDescent="0.3">
      <c r="A2258" t="s">
        <v>9511</v>
      </c>
      <c r="B2258">
        <v>-14994117</v>
      </c>
    </row>
    <row r="2259" spans="1:2" hidden="1" x14ac:dyDescent="0.3">
      <c r="A2259" t="s">
        <v>9512</v>
      </c>
      <c r="B2259">
        <v>-14250866</v>
      </c>
    </row>
    <row r="2260" spans="1:2" hidden="1" x14ac:dyDescent="0.3">
      <c r="A2260" t="s">
        <v>9513</v>
      </c>
      <c r="B2260">
        <v>5529689.5</v>
      </c>
    </row>
    <row r="2261" spans="1:2" hidden="1" x14ac:dyDescent="0.3">
      <c r="A2261" t="s">
        <v>9514</v>
      </c>
      <c r="B2261">
        <v>-15765960</v>
      </c>
    </row>
    <row r="2262" spans="1:2" hidden="1" x14ac:dyDescent="0.3">
      <c r="A2262" t="s">
        <v>9515</v>
      </c>
      <c r="B2262">
        <v>-15998879</v>
      </c>
    </row>
    <row r="2263" spans="1:2" hidden="1" x14ac:dyDescent="0.3">
      <c r="A2263" t="s">
        <v>9516</v>
      </c>
      <c r="B2263">
        <v>-16250939</v>
      </c>
    </row>
    <row r="2264" spans="1:2" hidden="1" x14ac:dyDescent="0.3">
      <c r="A2264" t="s">
        <v>9517</v>
      </c>
      <c r="B2264">
        <v>-16480373</v>
      </c>
    </row>
    <row r="2265" spans="1:2" hidden="1" x14ac:dyDescent="0.3">
      <c r="A2265" t="s">
        <v>9518</v>
      </c>
      <c r="B2265">
        <v>-17918075</v>
      </c>
    </row>
    <row r="2266" spans="1:2" hidden="1" x14ac:dyDescent="0.3">
      <c r="A2266" t="s">
        <v>9519</v>
      </c>
      <c r="B2266">
        <v>-2397701809</v>
      </c>
    </row>
    <row r="2267" spans="1:2" hidden="1" x14ac:dyDescent="0.3">
      <c r="A2267" t="s">
        <v>9520</v>
      </c>
      <c r="B2267">
        <v>-17646272</v>
      </c>
    </row>
    <row r="2268" spans="1:2" hidden="1" x14ac:dyDescent="0.3">
      <c r="A2268" t="s">
        <v>9521</v>
      </c>
      <c r="B2268">
        <v>-18000000</v>
      </c>
    </row>
    <row r="2269" spans="1:2" hidden="1" x14ac:dyDescent="0.3">
      <c r="A2269" t="s">
        <v>9522</v>
      </c>
      <c r="B2269">
        <v>-99275</v>
      </c>
    </row>
    <row r="2270" spans="1:2" hidden="1" x14ac:dyDescent="0.3">
      <c r="A2270" t="s">
        <v>9523</v>
      </c>
      <c r="B2270">
        <v>-17754000</v>
      </c>
    </row>
    <row r="2271" spans="1:2" hidden="1" x14ac:dyDescent="0.3">
      <c r="A2271" t="s">
        <v>9524</v>
      </c>
      <c r="B2271">
        <v>-18353336</v>
      </c>
    </row>
    <row r="2272" spans="1:2" hidden="1" x14ac:dyDescent="0.3">
      <c r="A2272" t="s">
        <v>9525</v>
      </c>
      <c r="B2272">
        <v>-18809982</v>
      </c>
    </row>
    <row r="2273" spans="1:2" hidden="1" x14ac:dyDescent="0.3">
      <c r="A2273" t="s">
        <v>9526</v>
      </c>
      <c r="B2273">
        <v>-38972251</v>
      </c>
    </row>
    <row r="2274" spans="1:2" hidden="1" x14ac:dyDescent="0.3">
      <c r="A2274" t="s">
        <v>9527</v>
      </c>
      <c r="B2274">
        <v>-23117290</v>
      </c>
    </row>
    <row r="2275" spans="1:2" hidden="1" x14ac:dyDescent="0.3">
      <c r="A2275" t="s">
        <v>9528</v>
      </c>
      <c r="B2275">
        <v>-18935723</v>
      </c>
    </row>
    <row r="2276" spans="1:2" hidden="1" x14ac:dyDescent="0.3">
      <c r="A2276" t="s">
        <v>9529</v>
      </c>
      <c r="B2276">
        <v>-9468991</v>
      </c>
    </row>
    <row r="2277" spans="1:2" hidden="1" x14ac:dyDescent="0.3">
      <c r="A2277" t="s">
        <v>9530</v>
      </c>
      <c r="B2277">
        <v>-2127109510</v>
      </c>
    </row>
    <row r="2278" spans="1:2" hidden="1" x14ac:dyDescent="0.3">
      <c r="A2278" t="s">
        <v>9531</v>
      </c>
      <c r="B2278">
        <v>-19624526</v>
      </c>
    </row>
    <row r="2279" spans="1:2" hidden="1" x14ac:dyDescent="0.3">
      <c r="A2279" t="s">
        <v>9532</v>
      </c>
      <c r="B2279">
        <v>-19421618</v>
      </c>
    </row>
    <row r="2280" spans="1:2" hidden="1" x14ac:dyDescent="0.3">
      <c r="A2280" t="s">
        <v>9533</v>
      </c>
      <c r="B2280">
        <v>-19694930</v>
      </c>
    </row>
    <row r="2281" spans="1:2" hidden="1" x14ac:dyDescent="0.3">
      <c r="A2281" t="s">
        <v>9534</v>
      </c>
      <c r="B2281">
        <v>-19793322</v>
      </c>
    </row>
    <row r="2282" spans="1:2" hidden="1" x14ac:dyDescent="0.3">
      <c r="A2282" t="s">
        <v>9535</v>
      </c>
      <c r="B2282">
        <v>-139853928</v>
      </c>
    </row>
    <row r="2283" spans="1:2" hidden="1" x14ac:dyDescent="0.3">
      <c r="A2283" t="s">
        <v>9536</v>
      </c>
      <c r="B2283">
        <v>-18816646</v>
      </c>
    </row>
    <row r="2284" spans="1:2" hidden="1" x14ac:dyDescent="0.3">
      <c r="A2284" t="s">
        <v>9537</v>
      </c>
      <c r="B2284">
        <v>-21878028</v>
      </c>
    </row>
    <row r="2285" spans="1:2" hidden="1" x14ac:dyDescent="0.3">
      <c r="A2285" t="s">
        <v>9538</v>
      </c>
      <c r="B2285">
        <v>-19736635</v>
      </c>
    </row>
    <row r="2286" spans="1:2" hidden="1" x14ac:dyDescent="0.3">
      <c r="A2286" t="s">
        <v>9539</v>
      </c>
      <c r="B2286">
        <v>-19945266</v>
      </c>
    </row>
    <row r="2287" spans="1:2" hidden="1" x14ac:dyDescent="0.3">
      <c r="A2287" t="s">
        <v>9540</v>
      </c>
      <c r="B2287">
        <v>25516689.5</v>
      </c>
    </row>
    <row r="2288" spans="1:2" hidden="1" x14ac:dyDescent="0.3">
      <c r="A2288" t="s">
        <v>9541</v>
      </c>
      <c r="B2288">
        <v>529689.5</v>
      </c>
    </row>
    <row r="2289" spans="1:2" hidden="1" x14ac:dyDescent="0.3">
      <c r="A2289" t="s">
        <v>9542</v>
      </c>
      <c r="B2289">
        <v>5529689.5</v>
      </c>
    </row>
    <row r="2290" spans="1:2" hidden="1" x14ac:dyDescent="0.3">
      <c r="A2290" t="s">
        <v>9543</v>
      </c>
      <c r="B2290">
        <v>5529689.5</v>
      </c>
    </row>
    <row r="2291" spans="1:2" hidden="1" x14ac:dyDescent="0.3">
      <c r="A2291" t="s">
        <v>9544</v>
      </c>
      <c r="B2291">
        <v>5529689.5</v>
      </c>
    </row>
    <row r="2292" spans="1:2" hidden="1" x14ac:dyDescent="0.3">
      <c r="A2292" t="s">
        <v>9545</v>
      </c>
      <c r="B2292">
        <v>5529689.5</v>
      </c>
    </row>
    <row r="2293" spans="1:2" hidden="1" x14ac:dyDescent="0.3">
      <c r="A2293" t="s">
        <v>9546</v>
      </c>
      <c r="B2293">
        <v>5529689.5</v>
      </c>
    </row>
    <row r="2294" spans="1:2" hidden="1" x14ac:dyDescent="0.3">
      <c r="A2294" t="s">
        <v>9547</v>
      </c>
      <c r="B2294">
        <v>5529689.5</v>
      </c>
    </row>
    <row r="2295" spans="1:2" hidden="1" x14ac:dyDescent="0.3">
      <c r="A2295" t="s">
        <v>9548</v>
      </c>
      <c r="B2295">
        <v>-1690310.5</v>
      </c>
    </row>
    <row r="2296" spans="1:2" hidden="1" x14ac:dyDescent="0.3">
      <c r="A2296" t="s">
        <v>9549</v>
      </c>
      <c r="B2296">
        <v>-11352310</v>
      </c>
    </row>
    <row r="2297" spans="1:2" hidden="1" x14ac:dyDescent="0.3">
      <c r="A2297" t="s">
        <v>9550</v>
      </c>
      <c r="B2297">
        <v>-19523730</v>
      </c>
    </row>
    <row r="2298" spans="1:2" hidden="1" x14ac:dyDescent="0.3">
      <c r="A2298" t="s">
        <v>9551</v>
      </c>
      <c r="B2298">
        <v>162208848</v>
      </c>
    </row>
    <row r="2299" spans="1:2" hidden="1" x14ac:dyDescent="0.3">
      <c r="A2299" t="s">
        <v>9552</v>
      </c>
      <c r="B2299">
        <v>80292856</v>
      </c>
    </row>
    <row r="2300" spans="1:2" hidden="1" x14ac:dyDescent="0.3">
      <c r="A2300" t="s">
        <v>9553</v>
      </c>
      <c r="B2300">
        <v>39571513</v>
      </c>
    </row>
    <row r="2301" spans="1:2" hidden="1" x14ac:dyDescent="0.3">
      <c r="A2301" t="s">
        <v>9554</v>
      </c>
      <c r="B2301">
        <v>31431160</v>
      </c>
    </row>
    <row r="2302" spans="1:2" hidden="1" x14ac:dyDescent="0.3">
      <c r="A2302" t="s">
        <v>9555</v>
      </c>
      <c r="B2302">
        <v>88001286</v>
      </c>
    </row>
    <row r="2303" spans="1:2" hidden="1" x14ac:dyDescent="0.3">
      <c r="A2303" t="s">
        <v>9556</v>
      </c>
      <c r="B2303">
        <v>21867960</v>
      </c>
    </row>
    <row r="2304" spans="1:2" hidden="1" x14ac:dyDescent="0.3">
      <c r="A2304" t="s">
        <v>9557</v>
      </c>
      <c r="B2304">
        <v>6529689.5</v>
      </c>
    </row>
    <row r="2305" spans="1:2" hidden="1" x14ac:dyDescent="0.3">
      <c r="A2305" t="s">
        <v>9558</v>
      </c>
      <c r="B2305">
        <v>191609762</v>
      </c>
    </row>
    <row r="2306" spans="1:2" hidden="1" x14ac:dyDescent="0.3">
      <c r="A2306" t="s">
        <v>9559</v>
      </c>
      <c r="B2306">
        <v>21846082</v>
      </c>
    </row>
    <row r="2307" spans="1:2" hidden="1" x14ac:dyDescent="0.3">
      <c r="A2307" t="s">
        <v>9560</v>
      </c>
      <c r="B2307">
        <v>38697449</v>
      </c>
    </row>
    <row r="2308" spans="1:2" hidden="1" x14ac:dyDescent="0.3">
      <c r="A2308" t="s">
        <v>9561</v>
      </c>
      <c r="B2308">
        <v>-1470310.5</v>
      </c>
    </row>
    <row r="2309" spans="1:2" hidden="1" x14ac:dyDescent="0.3">
      <c r="A2309" t="s">
        <v>9562</v>
      </c>
      <c r="B2309">
        <v>8758465</v>
      </c>
    </row>
    <row r="2310" spans="1:2" hidden="1" x14ac:dyDescent="0.3">
      <c r="A2310" t="s">
        <v>9563</v>
      </c>
      <c r="B2310">
        <v>38127162</v>
      </c>
    </row>
    <row r="2311" spans="1:2" hidden="1" x14ac:dyDescent="0.3">
      <c r="A2311" t="s">
        <v>9564</v>
      </c>
      <c r="B2311">
        <v>-13642958</v>
      </c>
    </row>
    <row r="2312" spans="1:2" hidden="1" x14ac:dyDescent="0.3">
      <c r="A2312" t="s">
        <v>9565</v>
      </c>
      <c r="B2312">
        <v>-3088667</v>
      </c>
    </row>
    <row r="2313" spans="1:2" hidden="1" x14ac:dyDescent="0.3">
      <c r="A2313" t="s">
        <v>9566</v>
      </c>
      <c r="B2313">
        <v>19103378</v>
      </c>
    </row>
    <row r="2314" spans="1:2" hidden="1" x14ac:dyDescent="0.3">
      <c r="A2314" t="s">
        <v>9567</v>
      </c>
      <c r="B2314">
        <v>-8950114</v>
      </c>
    </row>
    <row r="2315" spans="1:2" hidden="1" x14ac:dyDescent="0.3">
      <c r="A2315" t="s">
        <v>9568</v>
      </c>
      <c r="B2315">
        <v>5529689.5</v>
      </c>
    </row>
    <row r="2316" spans="1:2" hidden="1" x14ac:dyDescent="0.3">
      <c r="A2316" t="s">
        <v>9569</v>
      </c>
      <c r="B2316">
        <v>-16400000</v>
      </c>
    </row>
    <row r="2317" spans="1:2" hidden="1" x14ac:dyDescent="0.3">
      <c r="A2317" t="s">
        <v>9570</v>
      </c>
      <c r="B2317">
        <v>2483154</v>
      </c>
    </row>
    <row r="2318" spans="1:2" hidden="1" x14ac:dyDescent="0.3">
      <c r="A2318" t="s">
        <v>9571</v>
      </c>
      <c r="B2318">
        <v>-10603058</v>
      </c>
    </row>
    <row r="2319" spans="1:2" hidden="1" x14ac:dyDescent="0.3">
      <c r="A2319" t="s">
        <v>9572</v>
      </c>
      <c r="B2319">
        <v>-18987439</v>
      </c>
    </row>
    <row r="2320" spans="1:2" hidden="1" x14ac:dyDescent="0.3">
      <c r="A2320" t="s">
        <v>9573</v>
      </c>
      <c r="B2320">
        <v>6529689.5</v>
      </c>
    </row>
    <row r="2321" spans="1:2" hidden="1" x14ac:dyDescent="0.3">
      <c r="A2321" t="s">
        <v>9574</v>
      </c>
      <c r="B2321">
        <v>-16076109</v>
      </c>
    </row>
    <row r="2322" spans="1:2" hidden="1" x14ac:dyDescent="0.3">
      <c r="A2322" t="s">
        <v>9575</v>
      </c>
      <c r="B2322">
        <v>-14691447</v>
      </c>
    </row>
    <row r="2323" spans="1:2" hidden="1" x14ac:dyDescent="0.3">
      <c r="A2323" t="s">
        <v>9576</v>
      </c>
      <c r="B2323">
        <v>-16880006</v>
      </c>
    </row>
    <row r="2324" spans="1:2" hidden="1" x14ac:dyDescent="0.3">
      <c r="A2324" t="s">
        <v>9577</v>
      </c>
      <c r="B2324">
        <v>-17707473</v>
      </c>
    </row>
    <row r="2325" spans="1:2" hidden="1" x14ac:dyDescent="0.3">
      <c r="A2325" t="s">
        <v>9578</v>
      </c>
      <c r="B2325">
        <v>-19439488</v>
      </c>
    </row>
    <row r="2326" spans="1:2" hidden="1" x14ac:dyDescent="0.3">
      <c r="A2326" t="s">
        <v>9579</v>
      </c>
      <c r="B2326">
        <v>45255243</v>
      </c>
    </row>
    <row r="2327" spans="1:2" hidden="1" x14ac:dyDescent="0.3">
      <c r="A2327" t="s">
        <v>9580</v>
      </c>
      <c r="B2327">
        <v>3245861</v>
      </c>
    </row>
    <row r="2328" spans="1:2" hidden="1" x14ac:dyDescent="0.3">
      <c r="A2328" t="s">
        <v>9581</v>
      </c>
      <c r="B2328">
        <v>5433940</v>
      </c>
    </row>
    <row r="2329" spans="1:2" hidden="1" x14ac:dyDescent="0.3">
      <c r="A2329" t="s">
        <v>9582</v>
      </c>
      <c r="B2329">
        <v>5529689.5</v>
      </c>
    </row>
    <row r="2330" spans="1:2" hidden="1" x14ac:dyDescent="0.3">
      <c r="A2330" t="s">
        <v>9583</v>
      </c>
      <c r="B2330">
        <v>-7937613</v>
      </c>
    </row>
    <row r="2331" spans="1:2" hidden="1" x14ac:dyDescent="0.3">
      <c r="A2331" t="s">
        <v>9584</v>
      </c>
      <c r="B2331">
        <v>-60918</v>
      </c>
    </row>
    <row r="2332" spans="1:2" hidden="1" x14ac:dyDescent="0.3">
      <c r="A2332" t="s">
        <v>9585</v>
      </c>
      <c r="B2332">
        <v>132056505</v>
      </c>
    </row>
    <row r="2333" spans="1:2" hidden="1" x14ac:dyDescent="0.3">
      <c r="A2333" t="s">
        <v>9586</v>
      </c>
      <c r="B2333">
        <v>101938730</v>
      </c>
    </row>
    <row r="2334" spans="1:2" hidden="1" x14ac:dyDescent="0.3">
      <c r="A2334" t="s">
        <v>9587</v>
      </c>
      <c r="B2334">
        <v>96968774</v>
      </c>
    </row>
    <row r="2335" spans="1:2" hidden="1" x14ac:dyDescent="0.3">
      <c r="A2335" t="s">
        <v>9588</v>
      </c>
      <c r="B2335">
        <v>110505958</v>
      </c>
    </row>
    <row r="2336" spans="1:2" hidden="1" x14ac:dyDescent="0.3">
      <c r="A2336" t="s">
        <v>9589</v>
      </c>
      <c r="B2336">
        <v>77001351</v>
      </c>
    </row>
    <row r="2337" spans="1:2" hidden="1" x14ac:dyDescent="0.3">
      <c r="A2337" t="s">
        <v>9590</v>
      </c>
      <c r="B2337">
        <v>59400000</v>
      </c>
    </row>
    <row r="2338" spans="1:2" hidden="1" x14ac:dyDescent="0.3">
      <c r="A2338" t="s">
        <v>9591</v>
      </c>
      <c r="B2338">
        <v>55072454</v>
      </c>
    </row>
    <row r="2339" spans="1:2" hidden="1" x14ac:dyDescent="0.3">
      <c r="A2339" t="s">
        <v>9592</v>
      </c>
      <c r="B2339">
        <v>48535067</v>
      </c>
    </row>
    <row r="2340" spans="1:2" hidden="1" x14ac:dyDescent="0.3">
      <c r="A2340" t="s">
        <v>9593</v>
      </c>
      <c r="B2340">
        <v>-2001718</v>
      </c>
    </row>
    <row r="2341" spans="1:2" hidden="1" x14ac:dyDescent="0.3">
      <c r="A2341" t="s">
        <v>9594</v>
      </c>
      <c r="B2341">
        <v>-10938241</v>
      </c>
    </row>
    <row r="2342" spans="1:2" hidden="1" x14ac:dyDescent="0.3">
      <c r="A2342" t="s">
        <v>9595</v>
      </c>
      <c r="B2342">
        <v>46955956</v>
      </c>
    </row>
    <row r="2343" spans="1:2" hidden="1" x14ac:dyDescent="0.3">
      <c r="A2343" t="s">
        <v>9596</v>
      </c>
      <c r="B2343">
        <v>42057639</v>
      </c>
    </row>
    <row r="2344" spans="1:2" hidden="1" x14ac:dyDescent="0.3">
      <c r="A2344" t="s">
        <v>9597</v>
      </c>
      <c r="B2344">
        <v>36868030</v>
      </c>
    </row>
    <row r="2345" spans="1:2" hidden="1" x14ac:dyDescent="0.3">
      <c r="A2345" t="s">
        <v>9598</v>
      </c>
      <c r="B2345">
        <v>41573085</v>
      </c>
    </row>
    <row r="2346" spans="1:2" hidden="1" x14ac:dyDescent="0.3">
      <c r="A2346" t="s">
        <v>9599</v>
      </c>
      <c r="B2346">
        <v>31691009</v>
      </c>
    </row>
    <row r="2347" spans="1:2" hidden="1" x14ac:dyDescent="0.3">
      <c r="A2347" t="s">
        <v>9600</v>
      </c>
      <c r="B2347">
        <v>44735548</v>
      </c>
    </row>
    <row r="2348" spans="1:2" hidden="1" x14ac:dyDescent="0.3">
      <c r="A2348" t="s">
        <v>9601</v>
      </c>
      <c r="B2348">
        <v>33600000</v>
      </c>
    </row>
    <row r="2349" spans="1:2" hidden="1" x14ac:dyDescent="0.3">
      <c r="A2349" t="s">
        <v>9602</v>
      </c>
      <c r="B2349">
        <v>23818159</v>
      </c>
    </row>
    <row r="2350" spans="1:2" hidden="1" x14ac:dyDescent="0.3">
      <c r="A2350" t="s">
        <v>9603</v>
      </c>
      <c r="B2350">
        <v>69049418</v>
      </c>
    </row>
    <row r="2351" spans="1:2" hidden="1" x14ac:dyDescent="0.3">
      <c r="A2351" t="s">
        <v>9604</v>
      </c>
      <c r="B2351">
        <v>25601508</v>
      </c>
    </row>
    <row r="2352" spans="1:2" hidden="1" x14ac:dyDescent="0.3">
      <c r="A2352" t="s">
        <v>9605</v>
      </c>
      <c r="B2352">
        <v>21500105</v>
      </c>
    </row>
    <row r="2353" spans="1:2" hidden="1" x14ac:dyDescent="0.3">
      <c r="A2353" t="s">
        <v>9606</v>
      </c>
      <c r="B2353">
        <v>23382841</v>
      </c>
    </row>
    <row r="2354" spans="1:2" hidden="1" x14ac:dyDescent="0.3">
      <c r="A2354" t="s">
        <v>9607</v>
      </c>
      <c r="B2354">
        <v>24335698</v>
      </c>
    </row>
    <row r="2355" spans="1:2" hidden="1" x14ac:dyDescent="0.3">
      <c r="A2355" t="s">
        <v>9608</v>
      </c>
      <c r="B2355">
        <v>15404871</v>
      </c>
    </row>
    <row r="2356" spans="1:2" hidden="1" x14ac:dyDescent="0.3">
      <c r="A2356" t="s">
        <v>9609</v>
      </c>
      <c r="B2356">
        <v>16471430</v>
      </c>
    </row>
    <row r="2357" spans="1:2" hidden="1" x14ac:dyDescent="0.3">
      <c r="A2357" t="s">
        <v>9610</v>
      </c>
      <c r="B2357">
        <v>5222640</v>
      </c>
    </row>
    <row r="2358" spans="1:2" hidden="1" x14ac:dyDescent="0.3">
      <c r="A2358" t="s">
        <v>8934</v>
      </c>
      <c r="B2358">
        <v>8830000</v>
      </c>
    </row>
    <row r="2359" spans="1:2" hidden="1" x14ac:dyDescent="0.3">
      <c r="A2359" t="s">
        <v>9611</v>
      </c>
      <c r="B2359">
        <v>8906039</v>
      </c>
    </row>
    <row r="2360" spans="1:2" hidden="1" x14ac:dyDescent="0.3">
      <c r="A2360" t="s">
        <v>9612</v>
      </c>
      <c r="B2360">
        <v>20378000</v>
      </c>
    </row>
    <row r="2361" spans="1:2" hidden="1" x14ac:dyDescent="0.3">
      <c r="A2361" t="s">
        <v>9613</v>
      </c>
      <c r="B2361">
        <v>25853424</v>
      </c>
    </row>
    <row r="2362" spans="1:2" hidden="1" x14ac:dyDescent="0.3">
      <c r="A2362" t="s">
        <v>9614</v>
      </c>
      <c r="B2362">
        <v>7529689.5</v>
      </c>
    </row>
    <row r="2363" spans="1:2" hidden="1" x14ac:dyDescent="0.3">
      <c r="A2363" t="s">
        <v>9615</v>
      </c>
      <c r="B2363">
        <v>5993605</v>
      </c>
    </row>
    <row r="2364" spans="1:2" hidden="1" x14ac:dyDescent="0.3">
      <c r="A2364" t="s">
        <v>9616</v>
      </c>
      <c r="B2364">
        <v>8400000</v>
      </c>
    </row>
    <row r="2365" spans="1:2" hidden="1" x14ac:dyDescent="0.3">
      <c r="A2365" t="s">
        <v>9617</v>
      </c>
      <c r="B2365">
        <v>-17954750</v>
      </c>
    </row>
    <row r="2366" spans="1:2" hidden="1" x14ac:dyDescent="0.3">
      <c r="A2366" t="s">
        <v>9618</v>
      </c>
      <c r="B2366">
        <v>4927390</v>
      </c>
    </row>
    <row r="2367" spans="1:2" hidden="1" x14ac:dyDescent="0.3">
      <c r="A2367" t="s">
        <v>9619</v>
      </c>
      <c r="B2367">
        <v>-13749680</v>
      </c>
    </row>
    <row r="2368" spans="1:2" hidden="1" x14ac:dyDescent="0.3">
      <c r="A2368" t="s">
        <v>9620</v>
      </c>
      <c r="B2368">
        <v>4452209</v>
      </c>
    </row>
    <row r="2369" spans="1:2" hidden="1" x14ac:dyDescent="0.3">
      <c r="A2369" t="s">
        <v>9621</v>
      </c>
      <c r="B2369">
        <v>329466</v>
      </c>
    </row>
    <row r="2370" spans="1:2" hidden="1" x14ac:dyDescent="0.3">
      <c r="A2370" t="s">
        <v>9622</v>
      </c>
      <c r="B2370">
        <v>-928770</v>
      </c>
    </row>
    <row r="2371" spans="1:2" hidden="1" x14ac:dyDescent="0.3">
      <c r="A2371" t="s">
        <v>9623</v>
      </c>
      <c r="B2371">
        <v>-825130</v>
      </c>
    </row>
    <row r="2372" spans="1:2" hidden="1" x14ac:dyDescent="0.3">
      <c r="A2372" t="s">
        <v>9624</v>
      </c>
      <c r="B2372">
        <v>9284475</v>
      </c>
    </row>
    <row r="2373" spans="1:2" hidden="1" x14ac:dyDescent="0.3">
      <c r="A2373" t="s">
        <v>9625</v>
      </c>
      <c r="B2373">
        <v>-1297136</v>
      </c>
    </row>
    <row r="2374" spans="1:2" hidden="1" x14ac:dyDescent="0.3">
      <c r="A2374" t="s">
        <v>9626</v>
      </c>
      <c r="B2374">
        <v>-2438373</v>
      </c>
    </row>
    <row r="2375" spans="1:2" hidden="1" x14ac:dyDescent="0.3">
      <c r="A2375" t="s">
        <v>9627</v>
      </c>
      <c r="B2375">
        <v>-12249417</v>
      </c>
    </row>
    <row r="2376" spans="1:2" hidden="1" x14ac:dyDescent="0.3">
      <c r="A2376" t="s">
        <v>9628</v>
      </c>
      <c r="B2376">
        <v>-3206096</v>
      </c>
    </row>
    <row r="2377" spans="1:2" hidden="1" x14ac:dyDescent="0.3">
      <c r="A2377" t="s">
        <v>9629</v>
      </c>
      <c r="B2377">
        <v>-2718714</v>
      </c>
    </row>
    <row r="2378" spans="1:2" hidden="1" x14ac:dyDescent="0.3">
      <c r="A2378" t="s">
        <v>9630</v>
      </c>
      <c r="B2378">
        <v>-10000000</v>
      </c>
    </row>
    <row r="2379" spans="1:2" hidden="1" x14ac:dyDescent="0.3">
      <c r="A2379" t="s">
        <v>9631</v>
      </c>
      <c r="B2379">
        <v>-4508347</v>
      </c>
    </row>
    <row r="2380" spans="1:2" hidden="1" x14ac:dyDescent="0.3">
      <c r="A2380" t="s">
        <v>9632</v>
      </c>
      <c r="B2380">
        <v>7529689.5</v>
      </c>
    </row>
    <row r="2381" spans="1:2" hidden="1" x14ac:dyDescent="0.3">
      <c r="A2381" t="s">
        <v>9633</v>
      </c>
      <c r="B2381">
        <v>-7505506</v>
      </c>
    </row>
    <row r="2382" spans="1:2" hidden="1" x14ac:dyDescent="0.3">
      <c r="A2382" t="s">
        <v>9634</v>
      </c>
      <c r="B2382">
        <v>-10162368</v>
      </c>
    </row>
    <row r="2383" spans="1:2" hidden="1" x14ac:dyDescent="0.3">
      <c r="A2383" t="s">
        <v>9635</v>
      </c>
      <c r="B2383">
        <v>-2844228</v>
      </c>
    </row>
    <row r="2384" spans="1:2" hidden="1" x14ac:dyDescent="0.3">
      <c r="A2384" t="s">
        <v>9636</v>
      </c>
      <c r="B2384">
        <v>-9491157</v>
      </c>
    </row>
    <row r="2385" spans="1:2" hidden="1" x14ac:dyDescent="0.3">
      <c r="A2385" t="s">
        <v>9637</v>
      </c>
      <c r="B2385">
        <v>-10260951</v>
      </c>
    </row>
    <row r="2386" spans="1:2" hidden="1" x14ac:dyDescent="0.3">
      <c r="A2386" t="s">
        <v>9638</v>
      </c>
      <c r="B2386">
        <v>-10265156</v>
      </c>
    </row>
    <row r="2387" spans="1:2" hidden="1" x14ac:dyDescent="0.3">
      <c r="A2387" t="s">
        <v>9639</v>
      </c>
      <c r="B2387">
        <v>-12000000</v>
      </c>
    </row>
    <row r="2388" spans="1:2" hidden="1" x14ac:dyDescent="0.3">
      <c r="A2388" t="s">
        <v>9640</v>
      </c>
      <c r="B2388">
        <v>-6384422</v>
      </c>
    </row>
    <row r="2389" spans="1:2" hidden="1" x14ac:dyDescent="0.3">
      <c r="A2389" t="s">
        <v>9641</v>
      </c>
      <c r="B2389">
        <v>-12112543</v>
      </c>
    </row>
    <row r="2390" spans="1:2" hidden="1" x14ac:dyDescent="0.3">
      <c r="A2390" t="s">
        <v>9642</v>
      </c>
      <c r="B2390">
        <v>-4637692</v>
      </c>
    </row>
    <row r="2391" spans="1:2" hidden="1" x14ac:dyDescent="0.3">
      <c r="A2391" t="s">
        <v>9643</v>
      </c>
      <c r="B2391">
        <v>-14298357</v>
      </c>
    </row>
    <row r="2392" spans="1:2" hidden="1" x14ac:dyDescent="0.3">
      <c r="A2392" t="s">
        <v>9644</v>
      </c>
      <c r="B2392">
        <v>-12305599</v>
      </c>
    </row>
    <row r="2393" spans="1:2" hidden="1" x14ac:dyDescent="0.3">
      <c r="A2393" t="s">
        <v>9645</v>
      </c>
      <c r="B2393">
        <v>-14666342</v>
      </c>
    </row>
    <row r="2394" spans="1:2" hidden="1" x14ac:dyDescent="0.3">
      <c r="A2394" t="s">
        <v>9646</v>
      </c>
      <c r="B2394">
        <v>-13585465</v>
      </c>
    </row>
    <row r="2395" spans="1:2" hidden="1" x14ac:dyDescent="0.3">
      <c r="A2395" t="s">
        <v>9647</v>
      </c>
      <c r="B2395">
        <v>-15193250</v>
      </c>
    </row>
    <row r="2396" spans="1:2" hidden="1" x14ac:dyDescent="0.3">
      <c r="A2396" t="s">
        <v>9648</v>
      </c>
      <c r="B2396">
        <v>-14292206</v>
      </c>
    </row>
    <row r="2397" spans="1:2" hidden="1" x14ac:dyDescent="0.3">
      <c r="A2397" t="s">
        <v>9649</v>
      </c>
      <c r="B2397">
        <v>-14796956</v>
      </c>
    </row>
    <row r="2398" spans="1:2" hidden="1" x14ac:dyDescent="0.3">
      <c r="A2398" t="s">
        <v>9650</v>
      </c>
      <c r="B2398">
        <v>-13564917</v>
      </c>
    </row>
    <row r="2399" spans="1:2" hidden="1" x14ac:dyDescent="0.3">
      <c r="A2399" t="s">
        <v>9651</v>
      </c>
      <c r="B2399">
        <v>-9777353</v>
      </c>
    </row>
    <row r="2400" spans="1:2" hidden="1" x14ac:dyDescent="0.3">
      <c r="A2400" t="s">
        <v>9652</v>
      </c>
      <c r="B2400">
        <v>5529689.5</v>
      </c>
    </row>
    <row r="2401" spans="1:2" hidden="1" x14ac:dyDescent="0.3">
      <c r="A2401" t="s">
        <v>9653</v>
      </c>
      <c r="B2401">
        <v>800000</v>
      </c>
    </row>
    <row r="2402" spans="1:2" hidden="1" x14ac:dyDescent="0.3">
      <c r="A2402" t="s">
        <v>9654</v>
      </c>
      <c r="B2402">
        <v>-17323302</v>
      </c>
    </row>
    <row r="2403" spans="1:2" hidden="1" x14ac:dyDescent="0.3">
      <c r="A2403" t="s">
        <v>9655</v>
      </c>
      <c r="B2403">
        <v>-16580033</v>
      </c>
    </row>
    <row r="2404" spans="1:2" hidden="1" x14ac:dyDescent="0.3">
      <c r="A2404" t="s">
        <v>9656</v>
      </c>
      <c r="B2404">
        <v>7529689.5</v>
      </c>
    </row>
    <row r="2405" spans="1:2" hidden="1" x14ac:dyDescent="0.3">
      <c r="A2405" t="s">
        <v>9657</v>
      </c>
      <c r="B2405">
        <v>7529689.5</v>
      </c>
    </row>
    <row r="2406" spans="1:2" hidden="1" x14ac:dyDescent="0.3">
      <c r="A2406" t="s">
        <v>9658</v>
      </c>
      <c r="B2406">
        <v>-11120689</v>
      </c>
    </row>
    <row r="2407" spans="1:2" hidden="1" x14ac:dyDescent="0.3">
      <c r="A2407" t="s">
        <v>9659</v>
      </c>
      <c r="B2407">
        <v>22029689.5</v>
      </c>
    </row>
    <row r="2408" spans="1:2" hidden="1" x14ac:dyDescent="0.3">
      <c r="A2408" t="s">
        <v>9660</v>
      </c>
      <c r="B2408">
        <v>7529689.5</v>
      </c>
    </row>
    <row r="2409" spans="1:2" hidden="1" x14ac:dyDescent="0.3">
      <c r="A2409" t="s">
        <v>9661</v>
      </c>
      <c r="B2409">
        <v>-13936740</v>
      </c>
    </row>
    <row r="2410" spans="1:2" hidden="1" x14ac:dyDescent="0.3">
      <c r="A2410" t="s">
        <v>9662</v>
      </c>
      <c r="B2410">
        <v>7629689.5</v>
      </c>
    </row>
    <row r="2411" spans="1:2" hidden="1" x14ac:dyDescent="0.3">
      <c r="A2411" t="s">
        <v>9663</v>
      </c>
      <c r="B2411">
        <v>11529689.5</v>
      </c>
    </row>
    <row r="2412" spans="1:2" hidden="1" x14ac:dyDescent="0.3">
      <c r="A2412" t="s">
        <v>9664</v>
      </c>
      <c r="B2412">
        <v>101463226</v>
      </c>
    </row>
    <row r="2413" spans="1:2" hidden="1" x14ac:dyDescent="0.3">
      <c r="A2413" t="s">
        <v>9665</v>
      </c>
      <c r="B2413">
        <v>70485233</v>
      </c>
    </row>
    <row r="2414" spans="1:2" hidden="1" x14ac:dyDescent="0.3">
      <c r="A2414" t="s">
        <v>9666</v>
      </c>
      <c r="B2414">
        <v>7529689.5</v>
      </c>
    </row>
    <row r="2415" spans="1:2" hidden="1" x14ac:dyDescent="0.3">
      <c r="A2415" t="s">
        <v>9667</v>
      </c>
      <c r="B2415">
        <v>35006147</v>
      </c>
    </row>
    <row r="2416" spans="1:2" hidden="1" x14ac:dyDescent="0.3">
      <c r="A2416" t="s">
        <v>9668</v>
      </c>
      <c r="B2416">
        <v>33553787</v>
      </c>
    </row>
    <row r="2417" spans="1:2" hidden="1" x14ac:dyDescent="0.3">
      <c r="A2417" t="s">
        <v>9669</v>
      </c>
      <c r="B2417">
        <v>5972900</v>
      </c>
    </row>
    <row r="2418" spans="1:2" hidden="1" x14ac:dyDescent="0.3">
      <c r="A2418" t="s">
        <v>9670</v>
      </c>
      <c r="B2418">
        <v>15687528</v>
      </c>
    </row>
    <row r="2419" spans="1:2" hidden="1" x14ac:dyDescent="0.3">
      <c r="A2419" t="s">
        <v>9671</v>
      </c>
      <c r="B2419">
        <v>-10482822</v>
      </c>
    </row>
    <row r="2420" spans="1:2" hidden="1" x14ac:dyDescent="0.3">
      <c r="A2420" t="s">
        <v>9672</v>
      </c>
      <c r="B2420">
        <v>7529689.5</v>
      </c>
    </row>
    <row r="2421" spans="1:2" hidden="1" x14ac:dyDescent="0.3">
      <c r="A2421" t="s">
        <v>9673</v>
      </c>
      <c r="B2421">
        <v>-17174509</v>
      </c>
    </row>
    <row r="2422" spans="1:2" hidden="1" x14ac:dyDescent="0.3">
      <c r="A2422" t="s">
        <v>9674</v>
      </c>
      <c r="B2422">
        <v>79471845</v>
      </c>
    </row>
    <row r="2423" spans="1:2" hidden="1" x14ac:dyDescent="0.3">
      <c r="A2423" t="s">
        <v>9675</v>
      </c>
      <c r="B2423">
        <v>66700000</v>
      </c>
    </row>
    <row r="2424" spans="1:2" hidden="1" x14ac:dyDescent="0.3">
      <c r="A2424" t="s">
        <v>9676</v>
      </c>
      <c r="B2424">
        <v>55000000</v>
      </c>
    </row>
    <row r="2425" spans="1:2" hidden="1" x14ac:dyDescent="0.3">
      <c r="A2425" t="s">
        <v>9677</v>
      </c>
      <c r="B2425">
        <v>55219395</v>
      </c>
    </row>
    <row r="2426" spans="1:2" hidden="1" x14ac:dyDescent="0.3">
      <c r="A2426" t="s">
        <v>9678</v>
      </c>
      <c r="B2426">
        <v>65389560</v>
      </c>
    </row>
    <row r="2427" spans="1:2" hidden="1" x14ac:dyDescent="0.3">
      <c r="A2427" t="s">
        <v>9679</v>
      </c>
      <c r="B2427">
        <v>59502303</v>
      </c>
    </row>
    <row r="2428" spans="1:2" hidden="1" x14ac:dyDescent="0.3">
      <c r="A2428" t="s">
        <v>9680</v>
      </c>
      <c r="B2428">
        <v>1679969</v>
      </c>
    </row>
    <row r="2429" spans="1:2" hidden="1" x14ac:dyDescent="0.3">
      <c r="A2429" t="s">
        <v>9681</v>
      </c>
      <c r="B2429">
        <v>46700000</v>
      </c>
    </row>
    <row r="2430" spans="1:2" hidden="1" x14ac:dyDescent="0.3">
      <c r="A2430" t="s">
        <v>9682</v>
      </c>
      <c r="B2430">
        <v>20566230</v>
      </c>
    </row>
    <row r="2431" spans="1:2" hidden="1" x14ac:dyDescent="0.3">
      <c r="A2431" t="s">
        <v>9683</v>
      </c>
      <c r="B2431">
        <v>53492685</v>
      </c>
    </row>
    <row r="2432" spans="1:2" hidden="1" x14ac:dyDescent="0.3">
      <c r="A2432" t="s">
        <v>9684</v>
      </c>
      <c r="B2432">
        <v>18635046</v>
      </c>
    </row>
    <row r="2433" spans="1:2" hidden="1" x14ac:dyDescent="0.3">
      <c r="A2433" t="s">
        <v>9685</v>
      </c>
      <c r="B2433">
        <v>25670855</v>
      </c>
    </row>
    <row r="2434" spans="1:2" hidden="1" x14ac:dyDescent="0.3">
      <c r="A2434" t="s">
        <v>9686</v>
      </c>
      <c r="B2434">
        <v>20939782</v>
      </c>
    </row>
    <row r="2435" spans="1:2" hidden="1" x14ac:dyDescent="0.3">
      <c r="A2435" t="s">
        <v>7309</v>
      </c>
      <c r="B2435">
        <v>2051787</v>
      </c>
    </row>
    <row r="2436" spans="1:2" hidden="1" x14ac:dyDescent="0.3">
      <c r="A2436" t="s">
        <v>9687</v>
      </c>
      <c r="B2436">
        <v>13324946</v>
      </c>
    </row>
    <row r="2437" spans="1:2" hidden="1" x14ac:dyDescent="0.3">
      <c r="A2437" t="s">
        <v>9688</v>
      </c>
      <c r="B2437">
        <v>10854896</v>
      </c>
    </row>
    <row r="2438" spans="1:2" hidden="1" x14ac:dyDescent="0.3">
      <c r="A2438" t="s">
        <v>9689</v>
      </c>
      <c r="B2438">
        <v>26777564</v>
      </c>
    </row>
    <row r="2439" spans="1:2" hidden="1" x14ac:dyDescent="0.3">
      <c r="A2439" t="s">
        <v>9690</v>
      </c>
      <c r="B2439">
        <v>5734486</v>
      </c>
    </row>
    <row r="2440" spans="1:2" hidden="1" x14ac:dyDescent="0.3">
      <c r="A2440" t="s">
        <v>9691</v>
      </c>
      <c r="B2440">
        <v>27469602</v>
      </c>
    </row>
    <row r="2441" spans="1:2" hidden="1" x14ac:dyDescent="0.3">
      <c r="A2441" t="s">
        <v>9692</v>
      </c>
      <c r="B2441">
        <v>4708699</v>
      </c>
    </row>
    <row r="2442" spans="1:2" hidden="1" x14ac:dyDescent="0.3">
      <c r="A2442" t="s">
        <v>9693</v>
      </c>
      <c r="B2442">
        <v>1160089</v>
      </c>
    </row>
    <row r="2443" spans="1:2" hidden="1" x14ac:dyDescent="0.3">
      <c r="A2443" t="s">
        <v>9694</v>
      </c>
      <c r="B2443">
        <v>47998368</v>
      </c>
    </row>
    <row r="2444" spans="1:2" hidden="1" x14ac:dyDescent="0.3">
      <c r="A2444" t="s">
        <v>9695</v>
      </c>
      <c r="B2444">
        <v>-14306109</v>
      </c>
    </row>
    <row r="2445" spans="1:2" hidden="1" x14ac:dyDescent="0.3">
      <c r="A2445" t="s">
        <v>9696</v>
      </c>
      <c r="B2445">
        <v>-688237</v>
      </c>
    </row>
    <row r="2446" spans="1:2" hidden="1" x14ac:dyDescent="0.3">
      <c r="A2446" t="s">
        <v>9697</v>
      </c>
      <c r="B2446">
        <v>-4306379</v>
      </c>
    </row>
    <row r="2447" spans="1:2" hidden="1" x14ac:dyDescent="0.3">
      <c r="A2447" t="s">
        <v>9698</v>
      </c>
      <c r="B2447">
        <v>11655665</v>
      </c>
    </row>
    <row r="2448" spans="1:2" hidden="1" x14ac:dyDescent="0.3">
      <c r="A2448" t="s">
        <v>9699</v>
      </c>
      <c r="B2448">
        <v>-5365542</v>
      </c>
    </row>
    <row r="2449" spans="1:2" hidden="1" x14ac:dyDescent="0.3">
      <c r="A2449" t="s">
        <v>9700</v>
      </c>
      <c r="B2449">
        <v>10154426</v>
      </c>
    </row>
    <row r="2450" spans="1:2" hidden="1" x14ac:dyDescent="0.3">
      <c r="A2450" t="s">
        <v>9701</v>
      </c>
      <c r="B2450">
        <v>16529689.5</v>
      </c>
    </row>
    <row r="2451" spans="1:2" hidden="1" x14ac:dyDescent="0.3">
      <c r="A2451" t="s">
        <v>9702</v>
      </c>
      <c r="B2451">
        <v>37239856</v>
      </c>
    </row>
    <row r="2452" spans="1:2" hidden="1" x14ac:dyDescent="0.3">
      <c r="A2452" t="s">
        <v>9703</v>
      </c>
      <c r="B2452">
        <v>-8337682</v>
      </c>
    </row>
    <row r="2453" spans="1:2" hidden="1" x14ac:dyDescent="0.3">
      <c r="A2453" t="s">
        <v>9704</v>
      </c>
      <c r="B2453">
        <v>-11843275</v>
      </c>
    </row>
    <row r="2454" spans="1:2" hidden="1" x14ac:dyDescent="0.3">
      <c r="A2454" t="s">
        <v>9705</v>
      </c>
      <c r="B2454">
        <v>-1318980</v>
      </c>
    </row>
    <row r="2455" spans="1:2" hidden="1" x14ac:dyDescent="0.3">
      <c r="A2455" t="s">
        <v>9706</v>
      </c>
      <c r="B2455">
        <v>-12929541</v>
      </c>
    </row>
    <row r="2456" spans="1:2" hidden="1" x14ac:dyDescent="0.3">
      <c r="A2456" t="s">
        <v>9707</v>
      </c>
      <c r="B2456">
        <v>-10144863</v>
      </c>
    </row>
    <row r="2457" spans="1:2" hidden="1" x14ac:dyDescent="0.3">
      <c r="A2457" t="s">
        <v>9708</v>
      </c>
      <c r="B2457">
        <v>-17305929</v>
      </c>
    </row>
    <row r="2458" spans="1:2" hidden="1" x14ac:dyDescent="0.3">
      <c r="A2458" t="s">
        <v>9709</v>
      </c>
      <c r="B2458">
        <v>-14684317</v>
      </c>
    </row>
    <row r="2459" spans="1:2" hidden="1" x14ac:dyDescent="0.3">
      <c r="A2459" t="s">
        <v>9710</v>
      </c>
      <c r="B2459">
        <v>23825798</v>
      </c>
    </row>
    <row r="2460" spans="1:2" hidden="1" x14ac:dyDescent="0.3">
      <c r="A2460" t="s">
        <v>9711</v>
      </c>
      <c r="B2460">
        <v>-15000000</v>
      </c>
    </row>
    <row r="2461" spans="1:2" hidden="1" x14ac:dyDescent="0.3">
      <c r="A2461" t="s">
        <v>9712</v>
      </c>
      <c r="B2461">
        <v>-15430082</v>
      </c>
    </row>
    <row r="2462" spans="1:2" hidden="1" x14ac:dyDescent="0.3">
      <c r="A2462" t="s">
        <v>9713</v>
      </c>
      <c r="B2462">
        <v>-16893131</v>
      </c>
    </row>
    <row r="2463" spans="1:2" hidden="1" x14ac:dyDescent="0.3">
      <c r="A2463" t="s">
        <v>9714</v>
      </c>
      <c r="B2463">
        <v>-16726580</v>
      </c>
    </row>
    <row r="2464" spans="1:2" hidden="1" x14ac:dyDescent="0.3">
      <c r="A2464" t="s">
        <v>9715</v>
      </c>
      <c r="B2464">
        <v>14529689.5</v>
      </c>
    </row>
    <row r="2465" spans="1:2" hidden="1" x14ac:dyDescent="0.3">
      <c r="A2465" t="s">
        <v>9716</v>
      </c>
      <c r="B2465">
        <v>8529689.5</v>
      </c>
    </row>
    <row r="2466" spans="1:2" hidden="1" x14ac:dyDescent="0.3">
      <c r="A2466" t="s">
        <v>9717</v>
      </c>
      <c r="B2466">
        <v>-12069202</v>
      </c>
    </row>
    <row r="2467" spans="1:2" hidden="1" x14ac:dyDescent="0.3">
      <c r="A2467" t="s">
        <v>9718</v>
      </c>
      <c r="B2467">
        <v>43347242</v>
      </c>
    </row>
    <row r="2468" spans="1:2" hidden="1" x14ac:dyDescent="0.3">
      <c r="A2468" t="s">
        <v>9719</v>
      </c>
      <c r="B2468">
        <v>-16579086</v>
      </c>
    </row>
    <row r="2469" spans="1:2" hidden="1" x14ac:dyDescent="0.3">
      <c r="A2469" t="s">
        <v>9720</v>
      </c>
      <c r="B2469">
        <v>28848100</v>
      </c>
    </row>
    <row r="2470" spans="1:2" hidden="1" x14ac:dyDescent="0.3">
      <c r="A2470" t="s">
        <v>9721</v>
      </c>
      <c r="B2470">
        <v>26200000</v>
      </c>
    </row>
    <row r="2471" spans="1:2" hidden="1" x14ac:dyDescent="0.3">
      <c r="A2471" t="s">
        <v>9722</v>
      </c>
      <c r="B2471">
        <v>2163911</v>
      </c>
    </row>
    <row r="2472" spans="1:2" hidden="1" x14ac:dyDescent="0.3">
      <c r="A2472" t="s">
        <v>9723</v>
      </c>
      <c r="B2472">
        <v>-4797910</v>
      </c>
    </row>
    <row r="2473" spans="1:2" hidden="1" x14ac:dyDescent="0.3">
      <c r="A2473" t="s">
        <v>9724</v>
      </c>
      <c r="B2473">
        <v>-1994515</v>
      </c>
    </row>
    <row r="2474" spans="1:2" hidden="1" x14ac:dyDescent="0.3">
      <c r="A2474" t="s">
        <v>9725</v>
      </c>
      <c r="B2474">
        <v>79460116</v>
      </c>
    </row>
    <row r="2475" spans="1:2" hidden="1" x14ac:dyDescent="0.3">
      <c r="A2475" t="s">
        <v>9726</v>
      </c>
      <c r="B2475">
        <v>111175354</v>
      </c>
    </row>
    <row r="2476" spans="1:2" hidden="1" x14ac:dyDescent="0.3">
      <c r="A2476" t="s">
        <v>9727</v>
      </c>
      <c r="B2476">
        <v>76823600</v>
      </c>
    </row>
    <row r="2477" spans="1:2" hidden="1" x14ac:dyDescent="0.3">
      <c r="A2477" t="s">
        <v>9728</v>
      </c>
      <c r="B2477">
        <v>38000000</v>
      </c>
    </row>
    <row r="2478" spans="1:2" hidden="1" x14ac:dyDescent="0.3">
      <c r="A2478" t="s">
        <v>9729</v>
      </c>
      <c r="B2478">
        <v>52925609</v>
      </c>
    </row>
    <row r="2479" spans="1:2" hidden="1" x14ac:dyDescent="0.3">
      <c r="A2479" t="s">
        <v>9730</v>
      </c>
      <c r="B2479">
        <v>36885587</v>
      </c>
    </row>
    <row r="2480" spans="1:2" hidden="1" x14ac:dyDescent="0.3">
      <c r="A2480" t="s">
        <v>9731</v>
      </c>
      <c r="B2480">
        <v>29667095</v>
      </c>
    </row>
    <row r="2481" spans="1:2" hidden="1" x14ac:dyDescent="0.3">
      <c r="A2481" t="s">
        <v>9732</v>
      </c>
      <c r="B2481">
        <v>26638165</v>
      </c>
    </row>
    <row r="2482" spans="1:2" hidden="1" x14ac:dyDescent="0.3">
      <c r="A2482" t="s">
        <v>9733</v>
      </c>
      <c r="B2482">
        <v>29507053</v>
      </c>
    </row>
    <row r="2483" spans="1:2" hidden="1" x14ac:dyDescent="0.3">
      <c r="A2483" t="s">
        <v>9734</v>
      </c>
      <c r="B2483">
        <v>23511038</v>
      </c>
    </row>
    <row r="2484" spans="1:2" hidden="1" x14ac:dyDescent="0.3">
      <c r="A2484" t="s">
        <v>9735</v>
      </c>
      <c r="B2484">
        <v>-12037424</v>
      </c>
    </row>
    <row r="2485" spans="1:2" hidden="1" x14ac:dyDescent="0.3">
      <c r="A2485" t="s">
        <v>9736</v>
      </c>
      <c r="B2485">
        <v>24363530</v>
      </c>
    </row>
    <row r="2486" spans="1:2" hidden="1" x14ac:dyDescent="0.3">
      <c r="A2486" t="s">
        <v>9737</v>
      </c>
      <c r="B2486">
        <v>24123143</v>
      </c>
    </row>
    <row r="2487" spans="1:2" hidden="1" x14ac:dyDescent="0.3">
      <c r="A2487" t="s">
        <v>9738</v>
      </c>
      <c r="B2487">
        <v>-1642524</v>
      </c>
    </row>
    <row r="2488" spans="1:2" hidden="1" x14ac:dyDescent="0.3">
      <c r="A2488" t="s">
        <v>9739</v>
      </c>
      <c r="B2488">
        <v>12734552</v>
      </c>
    </row>
    <row r="2489" spans="1:2" hidden="1" x14ac:dyDescent="0.3">
      <c r="A2489" t="s">
        <v>9740</v>
      </c>
      <c r="B2489">
        <v>21300107</v>
      </c>
    </row>
    <row r="2490" spans="1:2" hidden="1" x14ac:dyDescent="0.3">
      <c r="A2490" t="s">
        <v>9741</v>
      </c>
      <c r="B2490">
        <v>9387695</v>
      </c>
    </row>
    <row r="2491" spans="1:2" hidden="1" x14ac:dyDescent="0.3">
      <c r="A2491" t="s">
        <v>9742</v>
      </c>
      <c r="B2491">
        <v>15102717</v>
      </c>
    </row>
    <row r="2492" spans="1:2" hidden="1" x14ac:dyDescent="0.3">
      <c r="A2492" t="s">
        <v>9743</v>
      </c>
      <c r="B2492">
        <v>15618786</v>
      </c>
    </row>
    <row r="2493" spans="1:2" hidden="1" x14ac:dyDescent="0.3">
      <c r="A2493" t="s">
        <v>9744</v>
      </c>
      <c r="B2493">
        <v>10396744</v>
      </c>
    </row>
    <row r="2494" spans="1:2" hidden="1" x14ac:dyDescent="0.3">
      <c r="A2494" t="s">
        <v>9745</v>
      </c>
      <c r="B2494">
        <v>7713577</v>
      </c>
    </row>
    <row r="2495" spans="1:2" hidden="1" x14ac:dyDescent="0.3">
      <c r="A2495" t="s">
        <v>9746</v>
      </c>
      <c r="B2495">
        <v>529689.5</v>
      </c>
    </row>
    <row r="2496" spans="1:2" hidden="1" x14ac:dyDescent="0.3">
      <c r="A2496" t="s">
        <v>9747</v>
      </c>
      <c r="B2496">
        <v>4627372</v>
      </c>
    </row>
    <row r="2497" spans="1:2" hidden="1" x14ac:dyDescent="0.3">
      <c r="A2497" t="s">
        <v>9748</v>
      </c>
      <c r="B2497">
        <v>346122</v>
      </c>
    </row>
    <row r="2498" spans="1:2" hidden="1" x14ac:dyDescent="0.3">
      <c r="A2498" t="s">
        <v>9749</v>
      </c>
      <c r="B2498">
        <v>204793</v>
      </c>
    </row>
    <row r="2499" spans="1:2" hidden="1" x14ac:dyDescent="0.3">
      <c r="A2499" t="s">
        <v>9750</v>
      </c>
      <c r="B2499">
        <v>-572808</v>
      </c>
    </row>
    <row r="2500" spans="1:2" hidden="1" x14ac:dyDescent="0.3">
      <c r="A2500" t="s">
        <v>9751</v>
      </c>
      <c r="B2500">
        <v>-1207221</v>
      </c>
    </row>
    <row r="2501" spans="1:2" hidden="1" x14ac:dyDescent="0.3">
      <c r="A2501" t="s">
        <v>9752</v>
      </c>
      <c r="B2501">
        <v>3057024</v>
      </c>
    </row>
    <row r="2502" spans="1:2" hidden="1" x14ac:dyDescent="0.3">
      <c r="A2502" t="s">
        <v>9753</v>
      </c>
      <c r="B2502">
        <v>-1891482</v>
      </c>
    </row>
    <row r="2503" spans="1:2" hidden="1" x14ac:dyDescent="0.3">
      <c r="A2503" t="s">
        <v>9754</v>
      </c>
      <c r="B2503">
        <v>-6146000</v>
      </c>
    </row>
    <row r="2504" spans="1:2" hidden="1" x14ac:dyDescent="0.3">
      <c r="A2504" t="s">
        <v>9755</v>
      </c>
      <c r="B2504">
        <v>51324422</v>
      </c>
    </row>
    <row r="2505" spans="1:2" hidden="1" x14ac:dyDescent="0.3">
      <c r="A2505" t="s">
        <v>9756</v>
      </c>
      <c r="B2505">
        <v>-500000</v>
      </c>
    </row>
    <row r="2506" spans="1:2" hidden="1" x14ac:dyDescent="0.3">
      <c r="A2506" t="s">
        <v>9757</v>
      </c>
      <c r="B2506">
        <v>-8459888</v>
      </c>
    </row>
    <row r="2507" spans="1:2" hidden="1" x14ac:dyDescent="0.3">
      <c r="A2507" t="s">
        <v>9758</v>
      </c>
      <c r="B2507">
        <v>9529689.5</v>
      </c>
    </row>
    <row r="2508" spans="1:2" hidden="1" x14ac:dyDescent="0.3">
      <c r="A2508" t="s">
        <v>9759</v>
      </c>
      <c r="B2508">
        <v>-10265765</v>
      </c>
    </row>
    <row r="2509" spans="1:2" hidden="1" x14ac:dyDescent="0.3">
      <c r="A2509" t="s">
        <v>9760</v>
      </c>
      <c r="B2509">
        <v>-11160617</v>
      </c>
    </row>
    <row r="2510" spans="1:2" hidden="1" x14ac:dyDescent="0.3">
      <c r="A2510" t="s">
        <v>9761</v>
      </c>
      <c r="B2510">
        <v>-10806975</v>
      </c>
    </row>
    <row r="2511" spans="1:2" hidden="1" x14ac:dyDescent="0.3">
      <c r="A2511" t="s">
        <v>9762</v>
      </c>
      <c r="B2511">
        <v>-10100000</v>
      </c>
    </row>
    <row r="2512" spans="1:2" hidden="1" x14ac:dyDescent="0.3">
      <c r="A2512" t="s">
        <v>9763</v>
      </c>
      <c r="B2512">
        <v>-13150858</v>
      </c>
    </row>
    <row r="2513" spans="1:2" hidden="1" x14ac:dyDescent="0.3">
      <c r="A2513" t="s">
        <v>9764</v>
      </c>
      <c r="B2513">
        <v>-14313571</v>
      </c>
    </row>
    <row r="2514" spans="1:2" hidden="1" x14ac:dyDescent="0.3">
      <c r="A2514" t="s">
        <v>9765</v>
      </c>
      <c r="B2514">
        <v>-14015257</v>
      </c>
    </row>
    <row r="2515" spans="1:2" hidden="1" x14ac:dyDescent="0.3">
      <c r="A2515" t="s">
        <v>9766</v>
      </c>
      <c r="B2515">
        <v>-14333738</v>
      </c>
    </row>
    <row r="2516" spans="1:2" hidden="1" x14ac:dyDescent="0.3">
      <c r="A2516" t="s">
        <v>9767</v>
      </c>
      <c r="B2516">
        <v>-17680813</v>
      </c>
    </row>
    <row r="2517" spans="1:2" hidden="1" x14ac:dyDescent="0.3">
      <c r="A2517" t="s">
        <v>9768</v>
      </c>
      <c r="B2517">
        <v>-2077789</v>
      </c>
    </row>
    <row r="2518" spans="1:2" hidden="1" x14ac:dyDescent="0.3">
      <c r="A2518" t="s">
        <v>9769</v>
      </c>
      <c r="B2518">
        <v>14529689.5</v>
      </c>
    </row>
    <row r="2519" spans="1:2" hidden="1" x14ac:dyDescent="0.3">
      <c r="A2519" t="s">
        <v>9770</v>
      </c>
      <c r="B2519">
        <v>-14976909</v>
      </c>
    </row>
    <row r="2520" spans="1:2" hidden="1" x14ac:dyDescent="0.3">
      <c r="A2520" t="s">
        <v>9771</v>
      </c>
      <c r="B2520">
        <v>-12663533</v>
      </c>
    </row>
    <row r="2521" spans="1:2" hidden="1" x14ac:dyDescent="0.3">
      <c r="A2521" t="s">
        <v>9772</v>
      </c>
      <c r="B2521">
        <v>-15997036</v>
      </c>
    </row>
    <row r="2522" spans="1:2" hidden="1" x14ac:dyDescent="0.3">
      <c r="A2522" t="s">
        <v>9773</v>
      </c>
      <c r="B2522">
        <v>9529689.5</v>
      </c>
    </row>
    <row r="2523" spans="1:2" hidden="1" x14ac:dyDescent="0.3">
      <c r="A2523" t="s">
        <v>9774</v>
      </c>
      <c r="B2523">
        <v>9529689.5</v>
      </c>
    </row>
    <row r="2524" spans="1:2" hidden="1" x14ac:dyDescent="0.3">
      <c r="A2524" t="s">
        <v>9775</v>
      </c>
      <c r="B2524">
        <v>-13571117</v>
      </c>
    </row>
    <row r="2525" spans="1:2" hidden="1" x14ac:dyDescent="0.3">
      <c r="A2525" t="s">
        <v>9776</v>
      </c>
      <c r="B2525">
        <v>-2028183</v>
      </c>
    </row>
    <row r="2526" spans="1:2" hidden="1" x14ac:dyDescent="0.3">
      <c r="A2526" t="s">
        <v>9777</v>
      </c>
      <c r="B2526">
        <v>-18445434</v>
      </c>
    </row>
    <row r="2527" spans="1:2" hidden="1" x14ac:dyDescent="0.3">
      <c r="A2527" t="s">
        <v>9778</v>
      </c>
      <c r="B2527">
        <v>-19491133</v>
      </c>
    </row>
    <row r="2528" spans="1:2" hidden="1" x14ac:dyDescent="0.3">
      <c r="A2528" t="s">
        <v>9779</v>
      </c>
      <c r="B2528">
        <v>-14318803</v>
      </c>
    </row>
    <row r="2529" spans="1:2" hidden="1" x14ac:dyDescent="0.3">
      <c r="A2529" t="s">
        <v>9780</v>
      </c>
      <c r="B2529">
        <v>-15218475</v>
      </c>
    </row>
    <row r="2530" spans="1:2" hidden="1" x14ac:dyDescent="0.3">
      <c r="A2530" t="s">
        <v>9781</v>
      </c>
      <c r="B2530">
        <v>-7725270</v>
      </c>
    </row>
    <row r="2531" spans="1:2" hidden="1" x14ac:dyDescent="0.3">
      <c r="A2531" t="s">
        <v>9782</v>
      </c>
      <c r="B2531">
        <v>220760500</v>
      </c>
    </row>
    <row r="2532" spans="1:2" hidden="1" x14ac:dyDescent="0.3">
      <c r="A2532" t="s">
        <v>9783</v>
      </c>
      <c r="B2532">
        <v>267761243</v>
      </c>
    </row>
    <row r="2533" spans="1:2" hidden="1" x14ac:dyDescent="0.3">
      <c r="A2533" t="s">
        <v>9784</v>
      </c>
      <c r="B2533">
        <v>156780960</v>
      </c>
    </row>
    <row r="2534" spans="1:2" hidden="1" x14ac:dyDescent="0.3">
      <c r="A2534" t="s">
        <v>9785</v>
      </c>
      <c r="B2534">
        <v>155200000</v>
      </c>
    </row>
    <row r="2535" spans="1:2" hidden="1" x14ac:dyDescent="0.3">
      <c r="A2535" t="s">
        <v>9786</v>
      </c>
      <c r="B2535">
        <v>161781728</v>
      </c>
    </row>
    <row r="2536" spans="1:2" hidden="1" x14ac:dyDescent="0.3">
      <c r="A2536" t="s">
        <v>9787</v>
      </c>
      <c r="B2536">
        <v>113067808</v>
      </c>
    </row>
    <row r="2537" spans="1:2" hidden="1" x14ac:dyDescent="0.3">
      <c r="A2537" t="s">
        <v>9788</v>
      </c>
      <c r="B2537">
        <v>115058047</v>
      </c>
    </row>
    <row r="2538" spans="1:2" hidden="1" x14ac:dyDescent="0.3">
      <c r="A2538" t="s">
        <v>9789</v>
      </c>
      <c r="B2538">
        <v>123795342</v>
      </c>
    </row>
    <row r="2539" spans="1:2" hidden="1" x14ac:dyDescent="0.3">
      <c r="A2539" t="s">
        <v>9790</v>
      </c>
      <c r="B2539">
        <v>96936400</v>
      </c>
    </row>
    <row r="2540" spans="1:2" hidden="1" x14ac:dyDescent="0.3">
      <c r="A2540" t="s">
        <v>9791</v>
      </c>
      <c r="B2540">
        <v>-15182960</v>
      </c>
    </row>
    <row r="2541" spans="1:2" hidden="1" x14ac:dyDescent="0.3">
      <c r="A2541" t="s">
        <v>9792</v>
      </c>
      <c r="B2541">
        <v>79175854</v>
      </c>
    </row>
    <row r="2542" spans="1:2" hidden="1" x14ac:dyDescent="0.3">
      <c r="A2542" t="s">
        <v>9793</v>
      </c>
      <c r="B2542">
        <v>5529689.5</v>
      </c>
    </row>
    <row r="2543" spans="1:2" hidden="1" x14ac:dyDescent="0.3">
      <c r="A2543" t="s">
        <v>7629</v>
      </c>
      <c r="B2543">
        <v>-74470310.5</v>
      </c>
    </row>
    <row r="2544" spans="1:2" hidden="1" x14ac:dyDescent="0.3">
      <c r="A2544" t="s">
        <v>9794</v>
      </c>
      <c r="B2544">
        <v>77121452</v>
      </c>
    </row>
    <row r="2545" spans="1:2" hidden="1" x14ac:dyDescent="0.3">
      <c r="A2545" t="s">
        <v>9795</v>
      </c>
      <c r="B2545">
        <v>59800000</v>
      </c>
    </row>
    <row r="2546" spans="1:2" hidden="1" x14ac:dyDescent="0.3">
      <c r="A2546" t="s">
        <v>9796</v>
      </c>
      <c r="B2546">
        <v>59900000</v>
      </c>
    </row>
    <row r="2547" spans="1:2" hidden="1" x14ac:dyDescent="0.3">
      <c r="A2547" t="s">
        <v>9797</v>
      </c>
      <c r="B2547">
        <v>49001297</v>
      </c>
    </row>
    <row r="2548" spans="1:2" hidden="1" x14ac:dyDescent="0.3">
      <c r="A2548" t="s">
        <v>9798</v>
      </c>
      <c r="B2548">
        <v>51588220</v>
      </c>
    </row>
    <row r="2549" spans="1:2" hidden="1" x14ac:dyDescent="0.3">
      <c r="A2549" t="s">
        <v>9799</v>
      </c>
      <c r="B2549">
        <v>46400000</v>
      </c>
    </row>
    <row r="2550" spans="1:2" hidden="1" x14ac:dyDescent="0.3">
      <c r="A2550" t="s">
        <v>9800</v>
      </c>
      <c r="B2550">
        <v>86978840</v>
      </c>
    </row>
    <row r="2551" spans="1:2" hidden="1" x14ac:dyDescent="0.3">
      <c r="A2551" t="s">
        <v>9801</v>
      </c>
      <c r="B2551">
        <v>46637947</v>
      </c>
    </row>
    <row r="2552" spans="1:2" hidden="1" x14ac:dyDescent="0.3">
      <c r="A2552" t="s">
        <v>9802</v>
      </c>
      <c r="B2552">
        <v>58326666</v>
      </c>
    </row>
    <row r="2553" spans="1:2" hidden="1" x14ac:dyDescent="0.3">
      <c r="A2553" t="s">
        <v>9803</v>
      </c>
      <c r="B2553">
        <v>40184721</v>
      </c>
    </row>
    <row r="2554" spans="1:2" hidden="1" x14ac:dyDescent="0.3">
      <c r="A2554" t="s">
        <v>9804</v>
      </c>
      <c r="B2554">
        <v>35003300</v>
      </c>
    </row>
    <row r="2555" spans="1:2" hidden="1" x14ac:dyDescent="0.3">
      <c r="A2555" t="s">
        <v>9805</v>
      </c>
      <c r="B2555">
        <v>37322273</v>
      </c>
    </row>
    <row r="2556" spans="1:2" hidden="1" x14ac:dyDescent="0.3">
      <c r="A2556" t="s">
        <v>9806</v>
      </c>
      <c r="B2556">
        <v>32860214</v>
      </c>
    </row>
    <row r="2557" spans="1:2" hidden="1" x14ac:dyDescent="0.3">
      <c r="A2557" t="s">
        <v>9807</v>
      </c>
      <c r="B2557">
        <v>32811275</v>
      </c>
    </row>
    <row r="2558" spans="1:2" hidden="1" x14ac:dyDescent="0.3">
      <c r="A2558" t="s">
        <v>9808</v>
      </c>
      <c r="B2558">
        <v>10529689.5</v>
      </c>
    </row>
    <row r="2559" spans="1:2" hidden="1" x14ac:dyDescent="0.3">
      <c r="A2559" t="s">
        <v>9809</v>
      </c>
      <c r="B2559">
        <v>28022524</v>
      </c>
    </row>
    <row r="2560" spans="1:2" hidden="1" x14ac:dyDescent="0.3">
      <c r="A2560" t="s">
        <v>9810</v>
      </c>
      <c r="B2560">
        <v>25672630</v>
      </c>
    </row>
    <row r="2561" spans="1:2" hidden="1" x14ac:dyDescent="0.3">
      <c r="A2561" t="s">
        <v>9811</v>
      </c>
      <c r="B2561">
        <v>27919096</v>
      </c>
    </row>
    <row r="2562" spans="1:2" hidden="1" x14ac:dyDescent="0.3">
      <c r="A2562" t="s">
        <v>9812</v>
      </c>
      <c r="B2562">
        <v>27592530</v>
      </c>
    </row>
    <row r="2563" spans="1:2" hidden="1" x14ac:dyDescent="0.3">
      <c r="A2563" t="s">
        <v>9813</v>
      </c>
      <c r="B2563">
        <v>25064955</v>
      </c>
    </row>
    <row r="2564" spans="1:2" hidden="1" x14ac:dyDescent="0.3">
      <c r="A2564" t="s">
        <v>9814</v>
      </c>
      <c r="B2564">
        <v>19100956</v>
      </c>
    </row>
    <row r="2565" spans="1:2" hidden="1" x14ac:dyDescent="0.3">
      <c r="A2565" t="s">
        <v>9815</v>
      </c>
      <c r="B2565">
        <v>34886089</v>
      </c>
    </row>
    <row r="2566" spans="1:2" hidden="1" x14ac:dyDescent="0.3">
      <c r="A2566" t="s">
        <v>9816</v>
      </c>
      <c r="B2566">
        <v>21882551</v>
      </c>
    </row>
    <row r="2567" spans="1:2" hidden="1" x14ac:dyDescent="0.3">
      <c r="A2567" t="s">
        <v>9817</v>
      </c>
      <c r="B2567">
        <v>33983001</v>
      </c>
    </row>
    <row r="2568" spans="1:2" hidden="1" x14ac:dyDescent="0.3">
      <c r="A2568" t="s">
        <v>8620</v>
      </c>
      <c r="B2568">
        <v>-16008503</v>
      </c>
    </row>
    <row r="2569" spans="1:2" hidden="1" x14ac:dyDescent="0.3">
      <c r="A2569" t="s">
        <v>9818</v>
      </c>
      <c r="B2569">
        <v>20007180</v>
      </c>
    </row>
    <row r="2570" spans="1:2" hidden="1" x14ac:dyDescent="0.3">
      <c r="A2570" t="s">
        <v>9819</v>
      </c>
      <c r="B2570">
        <v>20887263</v>
      </c>
    </row>
    <row r="2571" spans="1:2" hidden="1" x14ac:dyDescent="0.3">
      <c r="A2571" t="s">
        <v>9820</v>
      </c>
      <c r="B2571">
        <v>18308901</v>
      </c>
    </row>
    <row r="2572" spans="1:2" hidden="1" x14ac:dyDescent="0.3">
      <c r="A2572" t="s">
        <v>9821</v>
      </c>
      <c r="B2572">
        <v>18771174</v>
      </c>
    </row>
    <row r="2573" spans="1:2" hidden="1" x14ac:dyDescent="0.3">
      <c r="A2573" t="s">
        <v>9822</v>
      </c>
      <c r="B2573">
        <v>-9000000</v>
      </c>
    </row>
    <row r="2574" spans="1:2" hidden="1" x14ac:dyDescent="0.3">
      <c r="A2574" t="s">
        <v>9823</v>
      </c>
      <c r="B2574">
        <v>18386128</v>
      </c>
    </row>
    <row r="2575" spans="1:2" hidden="1" x14ac:dyDescent="0.3">
      <c r="A2575" t="s">
        <v>9824</v>
      </c>
      <c r="B2575">
        <v>22877959</v>
      </c>
    </row>
    <row r="2576" spans="1:2" hidden="1" x14ac:dyDescent="0.3">
      <c r="A2576" t="s">
        <v>9825</v>
      </c>
      <c r="B2576">
        <v>17721635</v>
      </c>
    </row>
    <row r="2577" spans="1:2" hidden="1" x14ac:dyDescent="0.3">
      <c r="A2577" t="s">
        <v>9826</v>
      </c>
      <c r="B2577">
        <v>16585300</v>
      </c>
    </row>
    <row r="2578" spans="1:2" hidden="1" x14ac:dyDescent="0.3">
      <c r="A2578" t="s">
        <v>9827</v>
      </c>
      <c r="B2578">
        <v>15259652</v>
      </c>
    </row>
    <row r="2579" spans="1:2" hidden="1" x14ac:dyDescent="0.3">
      <c r="A2579" t="s">
        <v>7478</v>
      </c>
      <c r="B2579">
        <v>38192114</v>
      </c>
    </row>
    <row r="2580" spans="1:2" hidden="1" x14ac:dyDescent="0.3">
      <c r="A2580" t="s">
        <v>9828</v>
      </c>
      <c r="B2580">
        <v>14857814</v>
      </c>
    </row>
    <row r="2581" spans="1:2" hidden="1" x14ac:dyDescent="0.3">
      <c r="A2581" t="s">
        <v>9829</v>
      </c>
      <c r="B2581">
        <v>15226144</v>
      </c>
    </row>
    <row r="2582" spans="1:2" hidden="1" x14ac:dyDescent="0.3">
      <c r="A2582" t="s">
        <v>9830</v>
      </c>
      <c r="B2582">
        <v>20054909</v>
      </c>
    </row>
    <row r="2583" spans="1:2" hidden="1" x14ac:dyDescent="0.3">
      <c r="A2583" t="s">
        <v>9831</v>
      </c>
      <c r="B2583">
        <v>14302097</v>
      </c>
    </row>
    <row r="2584" spans="1:2" hidden="1" x14ac:dyDescent="0.3">
      <c r="A2584" t="s">
        <v>9832</v>
      </c>
      <c r="B2584">
        <v>14106737</v>
      </c>
    </row>
    <row r="2585" spans="1:2" hidden="1" x14ac:dyDescent="0.3">
      <c r="A2585" t="s">
        <v>9833</v>
      </c>
      <c r="B2585">
        <v>13637507</v>
      </c>
    </row>
    <row r="2586" spans="1:2" hidden="1" x14ac:dyDescent="0.3">
      <c r="A2586" t="s">
        <v>9834</v>
      </c>
      <c r="B2586">
        <v>15127963</v>
      </c>
    </row>
    <row r="2587" spans="1:2" hidden="1" x14ac:dyDescent="0.3">
      <c r="A2587" t="s">
        <v>9835</v>
      </c>
      <c r="B2587">
        <v>18645546</v>
      </c>
    </row>
    <row r="2588" spans="1:2" hidden="1" x14ac:dyDescent="0.3">
      <c r="A2588" t="s">
        <v>9836</v>
      </c>
      <c r="B2588">
        <v>12441122</v>
      </c>
    </row>
    <row r="2589" spans="1:2" hidden="1" x14ac:dyDescent="0.3">
      <c r="A2589" t="s">
        <v>9837</v>
      </c>
      <c r="B2589">
        <v>13014536</v>
      </c>
    </row>
    <row r="2590" spans="1:2" hidden="1" x14ac:dyDescent="0.3">
      <c r="A2590" t="s">
        <v>9838</v>
      </c>
      <c r="B2590">
        <v>18860010</v>
      </c>
    </row>
    <row r="2591" spans="1:2" hidden="1" x14ac:dyDescent="0.3">
      <c r="A2591" t="s">
        <v>9839</v>
      </c>
      <c r="B2591">
        <v>11421314</v>
      </c>
    </row>
    <row r="2592" spans="1:2" hidden="1" x14ac:dyDescent="0.3">
      <c r="A2592" t="s">
        <v>9840</v>
      </c>
      <c r="B2592">
        <v>9881000</v>
      </c>
    </row>
    <row r="2593" spans="1:2" hidden="1" x14ac:dyDescent="0.3">
      <c r="A2593" t="s">
        <v>9841</v>
      </c>
      <c r="B2593">
        <v>8089926</v>
      </c>
    </row>
    <row r="2594" spans="1:2" hidden="1" x14ac:dyDescent="0.3">
      <c r="A2594" t="s">
        <v>9842</v>
      </c>
      <c r="B2594">
        <v>11161406</v>
      </c>
    </row>
    <row r="2595" spans="1:2" hidden="1" x14ac:dyDescent="0.3">
      <c r="A2595" t="s">
        <v>9843</v>
      </c>
      <c r="B2595">
        <v>11454968</v>
      </c>
    </row>
    <row r="2596" spans="1:2" hidden="1" x14ac:dyDescent="0.3">
      <c r="A2596" t="s">
        <v>9844</v>
      </c>
      <c r="B2596">
        <v>11384919</v>
      </c>
    </row>
    <row r="2597" spans="1:2" hidden="1" x14ac:dyDescent="0.3">
      <c r="A2597" t="s">
        <v>9845</v>
      </c>
      <c r="B2597">
        <v>7189039</v>
      </c>
    </row>
    <row r="2598" spans="1:2" hidden="1" x14ac:dyDescent="0.3">
      <c r="A2598" t="s">
        <v>9846</v>
      </c>
      <c r="B2598">
        <v>5998709</v>
      </c>
    </row>
    <row r="2599" spans="1:2" hidden="1" x14ac:dyDescent="0.3">
      <c r="A2599" t="s">
        <v>9847</v>
      </c>
      <c r="B2599">
        <v>5801344</v>
      </c>
    </row>
    <row r="2600" spans="1:2" hidden="1" x14ac:dyDescent="0.3">
      <c r="A2600" t="s">
        <v>9848</v>
      </c>
      <c r="B2600">
        <v>7468807</v>
      </c>
    </row>
    <row r="2601" spans="1:2" hidden="1" x14ac:dyDescent="0.3">
      <c r="A2601" t="s">
        <v>9849</v>
      </c>
      <c r="B2601">
        <v>4158074</v>
      </c>
    </row>
    <row r="2602" spans="1:2" hidden="1" x14ac:dyDescent="0.3">
      <c r="A2602" t="s">
        <v>9850</v>
      </c>
      <c r="B2602">
        <v>-1156686</v>
      </c>
    </row>
    <row r="2603" spans="1:2" hidden="1" x14ac:dyDescent="0.3">
      <c r="A2603" t="s">
        <v>9851</v>
      </c>
      <c r="B2603">
        <v>5566327</v>
      </c>
    </row>
    <row r="2604" spans="1:2" hidden="1" x14ac:dyDescent="0.3">
      <c r="A2604" t="s">
        <v>9852</v>
      </c>
      <c r="B2604">
        <v>5218921</v>
      </c>
    </row>
    <row r="2605" spans="1:2" hidden="1" x14ac:dyDescent="0.3">
      <c r="A2605" t="s">
        <v>9853</v>
      </c>
      <c r="B2605">
        <v>2411331</v>
      </c>
    </row>
    <row r="2606" spans="1:2" hidden="1" x14ac:dyDescent="0.3">
      <c r="A2606" t="s">
        <v>9854</v>
      </c>
      <c r="B2606">
        <v>6383298</v>
      </c>
    </row>
    <row r="2607" spans="1:2" hidden="1" x14ac:dyDescent="0.3">
      <c r="A2607" t="s">
        <v>9855</v>
      </c>
      <c r="B2607">
        <v>9984868</v>
      </c>
    </row>
    <row r="2608" spans="1:2" hidden="1" x14ac:dyDescent="0.3">
      <c r="A2608" t="s">
        <v>9856</v>
      </c>
      <c r="B2608">
        <v>1459004</v>
      </c>
    </row>
    <row r="2609" spans="1:2" hidden="1" x14ac:dyDescent="0.3">
      <c r="A2609" t="s">
        <v>9857</v>
      </c>
      <c r="B2609">
        <v>700000</v>
      </c>
    </row>
    <row r="2610" spans="1:2" hidden="1" x14ac:dyDescent="0.3">
      <c r="A2610" t="s">
        <v>9858</v>
      </c>
      <c r="B2610">
        <v>100000</v>
      </c>
    </row>
    <row r="2611" spans="1:2" hidden="1" x14ac:dyDescent="0.3">
      <c r="A2611" t="s">
        <v>9859</v>
      </c>
      <c r="B2611">
        <v>-61430</v>
      </c>
    </row>
    <row r="2612" spans="1:2" hidden="1" x14ac:dyDescent="0.3">
      <c r="A2612" t="s">
        <v>9860</v>
      </c>
      <c r="B2612">
        <v>2237244</v>
      </c>
    </row>
    <row r="2613" spans="1:2" hidden="1" x14ac:dyDescent="0.3">
      <c r="A2613" t="s">
        <v>9861</v>
      </c>
      <c r="B2613">
        <v>-750995</v>
      </c>
    </row>
    <row r="2614" spans="1:2" hidden="1" x14ac:dyDescent="0.3">
      <c r="A2614" t="s">
        <v>9862</v>
      </c>
      <c r="B2614">
        <v>-2298120</v>
      </c>
    </row>
    <row r="2615" spans="1:2" hidden="1" x14ac:dyDescent="0.3">
      <c r="A2615" t="s">
        <v>9863</v>
      </c>
      <c r="B2615">
        <v>-9646310</v>
      </c>
    </row>
    <row r="2616" spans="1:2" hidden="1" x14ac:dyDescent="0.3">
      <c r="A2616" t="s">
        <v>9864</v>
      </c>
      <c r="B2616">
        <v>-2198810</v>
      </c>
    </row>
    <row r="2617" spans="1:2" hidden="1" x14ac:dyDescent="0.3">
      <c r="A2617" t="s">
        <v>9865</v>
      </c>
      <c r="B2617">
        <v>-2450515</v>
      </c>
    </row>
    <row r="2618" spans="1:2" hidden="1" x14ac:dyDescent="0.3">
      <c r="A2618" t="s">
        <v>9866</v>
      </c>
      <c r="B2618">
        <v>-1233986</v>
      </c>
    </row>
    <row r="2619" spans="1:2" hidden="1" x14ac:dyDescent="0.3">
      <c r="A2619" t="s">
        <v>9867</v>
      </c>
      <c r="B2619">
        <v>-1965583</v>
      </c>
    </row>
    <row r="2620" spans="1:2" hidden="1" x14ac:dyDescent="0.3">
      <c r="A2620" t="s">
        <v>9868</v>
      </c>
      <c r="B2620">
        <v>-8367580</v>
      </c>
    </row>
    <row r="2621" spans="1:2" hidden="1" x14ac:dyDescent="0.3">
      <c r="A2621" t="s">
        <v>9869</v>
      </c>
      <c r="B2621">
        <v>-2787583</v>
      </c>
    </row>
    <row r="2622" spans="1:2" hidden="1" x14ac:dyDescent="0.3">
      <c r="A2622" t="s">
        <v>9870</v>
      </c>
      <c r="B2622">
        <v>-3385764</v>
      </c>
    </row>
    <row r="2623" spans="1:2" hidden="1" x14ac:dyDescent="0.3">
      <c r="A2623" t="s">
        <v>9871</v>
      </c>
      <c r="B2623">
        <v>-6662701</v>
      </c>
    </row>
    <row r="2624" spans="1:2" hidden="1" x14ac:dyDescent="0.3">
      <c r="A2624" t="s">
        <v>9872</v>
      </c>
      <c r="B2624">
        <v>-4236531</v>
      </c>
    </row>
    <row r="2625" spans="1:2" hidden="1" x14ac:dyDescent="0.3">
      <c r="A2625" t="s">
        <v>9873</v>
      </c>
      <c r="B2625">
        <v>-3855482</v>
      </c>
    </row>
    <row r="2626" spans="1:2" hidden="1" x14ac:dyDescent="0.3">
      <c r="A2626" t="s">
        <v>9874</v>
      </c>
      <c r="B2626">
        <v>608545</v>
      </c>
    </row>
    <row r="2627" spans="1:2" hidden="1" x14ac:dyDescent="0.3">
      <c r="A2627" t="s">
        <v>9875</v>
      </c>
      <c r="B2627">
        <v>-4556684</v>
      </c>
    </row>
    <row r="2628" spans="1:2" hidden="1" x14ac:dyDescent="0.3">
      <c r="A2628" t="s">
        <v>9876</v>
      </c>
      <c r="B2628">
        <v>-4505853</v>
      </c>
    </row>
    <row r="2629" spans="1:2" hidden="1" x14ac:dyDescent="0.3">
      <c r="A2629" t="s">
        <v>9877</v>
      </c>
      <c r="B2629">
        <v>-5071000</v>
      </c>
    </row>
    <row r="2630" spans="1:2" hidden="1" x14ac:dyDescent="0.3">
      <c r="A2630" t="s">
        <v>9878</v>
      </c>
      <c r="B2630">
        <v>-4588020</v>
      </c>
    </row>
    <row r="2631" spans="1:2" hidden="1" x14ac:dyDescent="0.3">
      <c r="A2631" t="s">
        <v>9879</v>
      </c>
      <c r="B2631">
        <v>2439163</v>
      </c>
    </row>
    <row r="2632" spans="1:2" hidden="1" x14ac:dyDescent="0.3">
      <c r="A2632" t="s">
        <v>9880</v>
      </c>
      <c r="B2632">
        <v>-5603513</v>
      </c>
    </row>
    <row r="2633" spans="1:2" hidden="1" x14ac:dyDescent="0.3">
      <c r="A2633" t="s">
        <v>9881</v>
      </c>
      <c r="B2633">
        <v>-5940412</v>
      </c>
    </row>
    <row r="2634" spans="1:2" hidden="1" x14ac:dyDescent="0.3">
      <c r="A2634" t="s">
        <v>9882</v>
      </c>
      <c r="B2634">
        <v>-6827190</v>
      </c>
    </row>
    <row r="2635" spans="1:2" hidden="1" x14ac:dyDescent="0.3">
      <c r="A2635" t="s">
        <v>9883</v>
      </c>
      <c r="B2635">
        <v>-6264471</v>
      </c>
    </row>
    <row r="2636" spans="1:2" hidden="1" x14ac:dyDescent="0.3">
      <c r="A2636" t="s">
        <v>9884</v>
      </c>
      <c r="B2636">
        <v>-11413624</v>
      </c>
    </row>
    <row r="2637" spans="1:2" hidden="1" x14ac:dyDescent="0.3">
      <c r="A2637" t="s">
        <v>9885</v>
      </c>
      <c r="B2637">
        <v>-6621859</v>
      </c>
    </row>
    <row r="2638" spans="1:2" hidden="1" x14ac:dyDescent="0.3">
      <c r="A2638" t="s">
        <v>9886</v>
      </c>
      <c r="B2638">
        <v>5529689.5</v>
      </c>
    </row>
    <row r="2639" spans="1:2" hidden="1" x14ac:dyDescent="0.3">
      <c r="A2639" t="s">
        <v>9887</v>
      </c>
      <c r="B2639">
        <v>-6919884</v>
      </c>
    </row>
    <row r="2640" spans="1:2" hidden="1" x14ac:dyDescent="0.3">
      <c r="A2640" t="s">
        <v>9888</v>
      </c>
      <c r="B2640">
        <v>-7242870</v>
      </c>
    </row>
    <row r="2641" spans="1:2" hidden="1" x14ac:dyDescent="0.3">
      <c r="A2641" t="s">
        <v>9889</v>
      </c>
      <c r="B2641">
        <v>-5876166</v>
      </c>
    </row>
    <row r="2642" spans="1:2" hidden="1" x14ac:dyDescent="0.3">
      <c r="A2642" t="s">
        <v>9890</v>
      </c>
      <c r="B2642">
        <v>-8590794</v>
      </c>
    </row>
    <row r="2643" spans="1:2" hidden="1" x14ac:dyDescent="0.3">
      <c r="A2643" t="s">
        <v>9891</v>
      </c>
      <c r="B2643">
        <v>-8626307</v>
      </c>
    </row>
    <row r="2644" spans="1:2" hidden="1" x14ac:dyDescent="0.3">
      <c r="A2644" t="s">
        <v>9892</v>
      </c>
      <c r="B2644">
        <v>-7443292</v>
      </c>
    </row>
    <row r="2645" spans="1:2" hidden="1" x14ac:dyDescent="0.3">
      <c r="A2645" t="s">
        <v>9893</v>
      </c>
      <c r="B2645">
        <v>-9693553</v>
      </c>
    </row>
    <row r="2646" spans="1:2" hidden="1" x14ac:dyDescent="0.3">
      <c r="A2646" t="s">
        <v>9894</v>
      </c>
      <c r="B2646">
        <v>-9782502</v>
      </c>
    </row>
    <row r="2647" spans="1:2" hidden="1" x14ac:dyDescent="0.3">
      <c r="A2647" t="s">
        <v>9895</v>
      </c>
      <c r="B2647">
        <v>-9976725</v>
      </c>
    </row>
    <row r="2648" spans="1:2" hidden="1" x14ac:dyDescent="0.3">
      <c r="A2648" t="s">
        <v>9896</v>
      </c>
      <c r="B2648">
        <v>-10043599</v>
      </c>
    </row>
    <row r="2649" spans="1:2" hidden="1" x14ac:dyDescent="0.3">
      <c r="A2649" t="s">
        <v>9897</v>
      </c>
      <c r="B2649">
        <v>-10764163</v>
      </c>
    </row>
    <row r="2650" spans="1:2" hidden="1" x14ac:dyDescent="0.3">
      <c r="A2650" t="s">
        <v>9898</v>
      </c>
      <c r="B2650">
        <v>-15997045</v>
      </c>
    </row>
    <row r="2651" spans="1:2" hidden="1" x14ac:dyDescent="0.3">
      <c r="A2651" t="s">
        <v>9899</v>
      </c>
      <c r="B2651">
        <v>-7780422</v>
      </c>
    </row>
    <row r="2652" spans="1:2" hidden="1" x14ac:dyDescent="0.3">
      <c r="A2652" t="s">
        <v>9900</v>
      </c>
      <c r="B2652">
        <v>-16474839</v>
      </c>
    </row>
    <row r="2653" spans="1:2" hidden="1" x14ac:dyDescent="0.3">
      <c r="A2653" t="s">
        <v>9901</v>
      </c>
      <c r="B2653">
        <v>-18752184</v>
      </c>
    </row>
    <row r="2654" spans="1:2" hidden="1" x14ac:dyDescent="0.3">
      <c r="A2654" t="s">
        <v>9902</v>
      </c>
      <c r="B2654">
        <v>-12587955</v>
      </c>
    </row>
    <row r="2655" spans="1:2" hidden="1" x14ac:dyDescent="0.3">
      <c r="A2655" t="s">
        <v>9903</v>
      </c>
      <c r="B2655">
        <v>-12796359</v>
      </c>
    </row>
    <row r="2656" spans="1:2" hidden="1" x14ac:dyDescent="0.3">
      <c r="A2656" t="s">
        <v>9904</v>
      </c>
      <c r="B2656">
        <v>-13046268</v>
      </c>
    </row>
    <row r="2657" spans="1:2" hidden="1" x14ac:dyDescent="0.3">
      <c r="A2657" t="s">
        <v>9905</v>
      </c>
      <c r="B2657">
        <v>-13045798</v>
      </c>
    </row>
    <row r="2658" spans="1:2" hidden="1" x14ac:dyDescent="0.3">
      <c r="A2658" t="s">
        <v>9906</v>
      </c>
      <c r="B2658">
        <v>-13705360</v>
      </c>
    </row>
    <row r="2659" spans="1:2" hidden="1" x14ac:dyDescent="0.3">
      <c r="A2659" t="s">
        <v>9907</v>
      </c>
      <c r="B2659">
        <v>5529689.5</v>
      </c>
    </row>
    <row r="2660" spans="1:2" hidden="1" x14ac:dyDescent="0.3">
      <c r="A2660" t="s">
        <v>9908</v>
      </c>
      <c r="B2660">
        <v>-19180148</v>
      </c>
    </row>
    <row r="2661" spans="1:2" hidden="1" x14ac:dyDescent="0.3">
      <c r="A2661" t="s">
        <v>9909</v>
      </c>
      <c r="B2661">
        <v>-5973565</v>
      </c>
    </row>
    <row r="2662" spans="1:2" hidden="1" x14ac:dyDescent="0.3">
      <c r="A2662" t="s">
        <v>9910</v>
      </c>
      <c r="B2662">
        <v>-10802214</v>
      </c>
    </row>
    <row r="2663" spans="1:2" hidden="1" x14ac:dyDescent="0.3">
      <c r="A2663" t="s">
        <v>9911</v>
      </c>
      <c r="B2663">
        <v>-6470234</v>
      </c>
    </row>
    <row r="2664" spans="1:2" hidden="1" x14ac:dyDescent="0.3">
      <c r="A2664" t="s">
        <v>9912</v>
      </c>
      <c r="B2664">
        <v>-14386444</v>
      </c>
    </row>
    <row r="2665" spans="1:2" hidden="1" x14ac:dyDescent="0.3">
      <c r="A2665" t="s">
        <v>9913</v>
      </c>
      <c r="B2665">
        <v>-14646257</v>
      </c>
    </row>
    <row r="2666" spans="1:2" hidden="1" x14ac:dyDescent="0.3">
      <c r="A2666" t="s">
        <v>9914</v>
      </c>
      <c r="B2666">
        <v>-19497972</v>
      </c>
    </row>
    <row r="2667" spans="1:2" hidden="1" x14ac:dyDescent="0.3">
      <c r="A2667" t="s">
        <v>9915</v>
      </c>
      <c r="B2667">
        <v>-299897945</v>
      </c>
    </row>
    <row r="2668" spans="1:2" hidden="1" x14ac:dyDescent="0.3">
      <c r="A2668" t="s">
        <v>9916</v>
      </c>
      <c r="B2668">
        <v>-19877712</v>
      </c>
    </row>
    <row r="2669" spans="1:2" hidden="1" x14ac:dyDescent="0.3">
      <c r="A2669" t="s">
        <v>9917</v>
      </c>
      <c r="B2669">
        <v>16529689.5</v>
      </c>
    </row>
    <row r="2670" spans="1:2" hidden="1" x14ac:dyDescent="0.3">
      <c r="A2670" t="s">
        <v>9918</v>
      </c>
      <c r="B2670">
        <v>-14926452</v>
      </c>
    </row>
    <row r="2671" spans="1:2" hidden="1" x14ac:dyDescent="0.3">
      <c r="A2671" t="s">
        <v>9919</v>
      </c>
      <c r="B2671">
        <v>10529689.5</v>
      </c>
    </row>
    <row r="2672" spans="1:2" hidden="1" x14ac:dyDescent="0.3">
      <c r="A2672" t="s">
        <v>9920</v>
      </c>
      <c r="B2672">
        <v>-14971130</v>
      </c>
    </row>
    <row r="2673" spans="1:2" hidden="1" x14ac:dyDescent="0.3">
      <c r="A2673" t="s">
        <v>9921</v>
      </c>
      <c r="B2673">
        <v>-24977277</v>
      </c>
    </row>
    <row r="2674" spans="1:2" hidden="1" x14ac:dyDescent="0.3">
      <c r="A2674" t="s">
        <v>9922</v>
      </c>
      <c r="B2674">
        <v>-14979620</v>
      </c>
    </row>
    <row r="2675" spans="1:2" hidden="1" x14ac:dyDescent="0.3">
      <c r="A2675" t="s">
        <v>9923</v>
      </c>
      <c r="B2675">
        <v>5529689.5</v>
      </c>
    </row>
    <row r="2676" spans="1:2" hidden="1" x14ac:dyDescent="0.3">
      <c r="A2676" t="s">
        <v>9924</v>
      </c>
      <c r="B2676">
        <v>5529689.5</v>
      </c>
    </row>
    <row r="2677" spans="1:2" hidden="1" x14ac:dyDescent="0.3">
      <c r="A2677" t="s">
        <v>9925</v>
      </c>
      <c r="B2677">
        <v>18529689.5</v>
      </c>
    </row>
    <row r="2678" spans="1:2" hidden="1" x14ac:dyDescent="0.3">
      <c r="A2678" t="s">
        <v>9926</v>
      </c>
      <c r="B2678">
        <v>10529689.5</v>
      </c>
    </row>
    <row r="2679" spans="1:2" hidden="1" x14ac:dyDescent="0.3">
      <c r="A2679" t="s">
        <v>9927</v>
      </c>
      <c r="B2679">
        <v>10529689.5</v>
      </c>
    </row>
    <row r="2680" spans="1:2" hidden="1" x14ac:dyDescent="0.3">
      <c r="A2680" t="s">
        <v>9928</v>
      </c>
      <c r="B2680">
        <v>10529689.5</v>
      </c>
    </row>
    <row r="2681" spans="1:2" hidden="1" x14ac:dyDescent="0.3">
      <c r="A2681" t="s">
        <v>9929</v>
      </c>
      <c r="B2681">
        <v>10529689.5</v>
      </c>
    </row>
    <row r="2682" spans="1:2" hidden="1" x14ac:dyDescent="0.3">
      <c r="A2682" t="s">
        <v>9930</v>
      </c>
      <c r="B2682">
        <v>56306973</v>
      </c>
    </row>
    <row r="2683" spans="1:2" hidden="1" x14ac:dyDescent="0.3">
      <c r="A2683" t="s">
        <v>9931</v>
      </c>
      <c r="B2683">
        <v>51209973</v>
      </c>
    </row>
    <row r="2684" spans="1:2" hidden="1" x14ac:dyDescent="0.3">
      <c r="A2684" t="s">
        <v>9932</v>
      </c>
      <c r="B2684">
        <v>31838728</v>
      </c>
    </row>
    <row r="2685" spans="1:2" hidden="1" x14ac:dyDescent="0.3">
      <c r="A2685" t="s">
        <v>9933</v>
      </c>
      <c r="B2685">
        <v>-2308300</v>
      </c>
    </row>
    <row r="2686" spans="1:2" hidden="1" x14ac:dyDescent="0.3">
      <c r="A2686" t="s">
        <v>9934</v>
      </c>
      <c r="B2686">
        <v>11029689.5</v>
      </c>
    </row>
    <row r="2687" spans="1:2" hidden="1" x14ac:dyDescent="0.3">
      <c r="A2687" t="s">
        <v>9935</v>
      </c>
      <c r="B2687">
        <v>86757447</v>
      </c>
    </row>
    <row r="2688" spans="1:2" hidden="1" x14ac:dyDescent="0.3">
      <c r="A2688" t="s">
        <v>9936</v>
      </c>
      <c r="B2688">
        <v>-14125795</v>
      </c>
    </row>
    <row r="2689" spans="1:2" hidden="1" x14ac:dyDescent="0.3">
      <c r="A2689" t="s">
        <v>9937</v>
      </c>
      <c r="B2689">
        <v>126319195</v>
      </c>
    </row>
    <row r="2690" spans="1:2" hidden="1" x14ac:dyDescent="0.3">
      <c r="A2690" t="s">
        <v>9938</v>
      </c>
      <c r="B2690">
        <v>142645693</v>
      </c>
    </row>
    <row r="2691" spans="1:2" hidden="1" x14ac:dyDescent="0.3">
      <c r="A2691" t="s">
        <v>9939</v>
      </c>
      <c r="B2691">
        <v>164406268</v>
      </c>
    </row>
    <row r="2692" spans="1:2" hidden="1" x14ac:dyDescent="0.3">
      <c r="A2692" t="s">
        <v>9940</v>
      </c>
      <c r="B2692">
        <v>93506210</v>
      </c>
    </row>
    <row r="2693" spans="1:2" hidden="1" x14ac:dyDescent="0.3">
      <c r="A2693" t="s">
        <v>9941</v>
      </c>
      <c r="B2693">
        <v>10529689.5</v>
      </c>
    </row>
    <row r="2694" spans="1:2" hidden="1" x14ac:dyDescent="0.3">
      <c r="A2694" t="s">
        <v>9942</v>
      </c>
      <c r="B2694">
        <v>56001698</v>
      </c>
    </row>
    <row r="2695" spans="1:2" hidden="1" x14ac:dyDescent="0.3">
      <c r="A2695" t="s">
        <v>9943</v>
      </c>
      <c r="B2695">
        <v>53856263</v>
      </c>
    </row>
    <row r="2696" spans="1:2" hidden="1" x14ac:dyDescent="0.3">
      <c r="A2696" t="s">
        <v>9944</v>
      </c>
      <c r="B2696">
        <v>36527787</v>
      </c>
    </row>
    <row r="2697" spans="1:2" hidden="1" x14ac:dyDescent="0.3">
      <c r="A2697" t="s">
        <v>8299</v>
      </c>
      <c r="B2697">
        <v>11529689.5</v>
      </c>
    </row>
    <row r="2698" spans="1:2" hidden="1" x14ac:dyDescent="0.3">
      <c r="A2698" t="s">
        <v>9945</v>
      </c>
      <c r="B2698">
        <v>47356221</v>
      </c>
    </row>
    <row r="2699" spans="1:2" hidden="1" x14ac:dyDescent="0.3">
      <c r="A2699" t="s">
        <v>9946</v>
      </c>
      <c r="B2699">
        <v>32800000</v>
      </c>
    </row>
    <row r="2700" spans="1:2" hidden="1" x14ac:dyDescent="0.3">
      <c r="A2700" t="s">
        <v>9947</v>
      </c>
      <c r="B2700">
        <v>24048637</v>
      </c>
    </row>
    <row r="2701" spans="1:2" hidden="1" x14ac:dyDescent="0.3">
      <c r="A2701" t="s">
        <v>9948</v>
      </c>
      <c r="B2701">
        <v>15010192</v>
      </c>
    </row>
    <row r="2702" spans="1:2" hidden="1" x14ac:dyDescent="0.3">
      <c r="A2702" t="s">
        <v>9949</v>
      </c>
      <c r="B2702">
        <v>20793160</v>
      </c>
    </row>
    <row r="2703" spans="1:2" hidden="1" x14ac:dyDescent="0.3">
      <c r="A2703" t="s">
        <v>9950</v>
      </c>
      <c r="B2703">
        <v>16628981</v>
      </c>
    </row>
    <row r="2704" spans="1:2" hidden="1" x14ac:dyDescent="0.3">
      <c r="A2704" t="s">
        <v>9951</v>
      </c>
      <c r="B2704">
        <v>16959436</v>
      </c>
    </row>
    <row r="2705" spans="1:2" hidden="1" x14ac:dyDescent="0.3">
      <c r="A2705" t="s">
        <v>9952</v>
      </c>
      <c r="B2705">
        <v>11571351</v>
      </c>
    </row>
    <row r="2706" spans="1:2" hidden="1" x14ac:dyDescent="0.3">
      <c r="A2706" t="s">
        <v>9953</v>
      </c>
      <c r="B2706">
        <v>13515786</v>
      </c>
    </row>
    <row r="2707" spans="1:2" hidden="1" x14ac:dyDescent="0.3">
      <c r="A2707" t="s">
        <v>9954</v>
      </c>
      <c r="B2707">
        <v>11482931</v>
      </c>
    </row>
    <row r="2708" spans="1:2" hidden="1" x14ac:dyDescent="0.3">
      <c r="A2708" t="s">
        <v>9955</v>
      </c>
      <c r="B2708">
        <v>-100000</v>
      </c>
    </row>
    <row r="2709" spans="1:2" hidden="1" x14ac:dyDescent="0.3">
      <c r="A2709" t="s">
        <v>9956</v>
      </c>
      <c r="B2709">
        <v>11529689.5</v>
      </c>
    </row>
    <row r="2710" spans="1:2" hidden="1" x14ac:dyDescent="0.3">
      <c r="A2710" t="s">
        <v>9957</v>
      </c>
      <c r="B2710">
        <v>2298046</v>
      </c>
    </row>
    <row r="2711" spans="1:2" hidden="1" x14ac:dyDescent="0.3">
      <c r="A2711" t="s">
        <v>9958</v>
      </c>
      <c r="B2711">
        <v>1549702</v>
      </c>
    </row>
    <row r="2712" spans="1:2" hidden="1" x14ac:dyDescent="0.3">
      <c r="A2712" t="s">
        <v>9959</v>
      </c>
      <c r="B2712">
        <v>1483540</v>
      </c>
    </row>
    <row r="2713" spans="1:2" hidden="1" x14ac:dyDescent="0.3">
      <c r="A2713" t="s">
        <v>9960</v>
      </c>
      <c r="B2713">
        <v>6246959</v>
      </c>
    </row>
    <row r="2714" spans="1:2" hidden="1" x14ac:dyDescent="0.3">
      <c r="A2714" t="s">
        <v>9961</v>
      </c>
      <c r="B2714">
        <v>1062898</v>
      </c>
    </row>
    <row r="2715" spans="1:2" hidden="1" x14ac:dyDescent="0.3">
      <c r="A2715" t="s">
        <v>9962</v>
      </c>
      <c r="B2715">
        <v>2348123</v>
      </c>
    </row>
    <row r="2716" spans="1:2" hidden="1" x14ac:dyDescent="0.3">
      <c r="A2716" t="s">
        <v>9963</v>
      </c>
      <c r="B2716">
        <v>6671475</v>
      </c>
    </row>
    <row r="2717" spans="1:2" hidden="1" x14ac:dyDescent="0.3">
      <c r="A2717" t="s">
        <v>9964</v>
      </c>
      <c r="B2717">
        <v>11529689.5</v>
      </c>
    </row>
    <row r="2718" spans="1:2" hidden="1" x14ac:dyDescent="0.3">
      <c r="A2718" t="s">
        <v>9965</v>
      </c>
      <c r="B2718">
        <v>-360000</v>
      </c>
    </row>
    <row r="2719" spans="1:2" hidden="1" x14ac:dyDescent="0.3">
      <c r="A2719" t="s">
        <v>9966</v>
      </c>
      <c r="B2719">
        <v>-7449758</v>
      </c>
    </row>
    <row r="2720" spans="1:2" hidden="1" x14ac:dyDescent="0.3">
      <c r="A2720" t="s">
        <v>9967</v>
      </c>
      <c r="B2720">
        <v>1610731</v>
      </c>
    </row>
    <row r="2721" spans="1:2" hidden="1" x14ac:dyDescent="0.3">
      <c r="A2721" t="s">
        <v>9968</v>
      </c>
      <c r="B2721">
        <v>-2795501</v>
      </c>
    </row>
    <row r="2722" spans="1:2" hidden="1" x14ac:dyDescent="0.3">
      <c r="A2722" t="s">
        <v>9969</v>
      </c>
      <c r="B2722">
        <v>-3602635</v>
      </c>
    </row>
    <row r="2723" spans="1:2" hidden="1" x14ac:dyDescent="0.3">
      <c r="A2723" t="s">
        <v>9970</v>
      </c>
      <c r="B2723">
        <v>-4597590</v>
      </c>
    </row>
    <row r="2724" spans="1:2" hidden="1" x14ac:dyDescent="0.3">
      <c r="A2724" t="s">
        <v>9971</v>
      </c>
      <c r="B2724">
        <v>-14009925</v>
      </c>
    </row>
    <row r="2725" spans="1:2" hidden="1" x14ac:dyDescent="0.3">
      <c r="A2725" t="s">
        <v>9972</v>
      </c>
      <c r="B2725">
        <v>-20540176</v>
      </c>
    </row>
    <row r="2726" spans="1:2" hidden="1" x14ac:dyDescent="0.3">
      <c r="A2726" t="s">
        <v>9973</v>
      </c>
      <c r="B2726">
        <v>-18891180</v>
      </c>
    </row>
    <row r="2727" spans="1:2" hidden="1" x14ac:dyDescent="0.3">
      <c r="A2727" t="s">
        <v>9974</v>
      </c>
      <c r="B2727">
        <v>-9258013</v>
      </c>
    </row>
    <row r="2728" spans="1:2" hidden="1" x14ac:dyDescent="0.3">
      <c r="A2728" t="s">
        <v>9975</v>
      </c>
      <c r="B2728">
        <v>-9708035</v>
      </c>
    </row>
    <row r="2729" spans="1:2" hidden="1" x14ac:dyDescent="0.3">
      <c r="A2729" t="s">
        <v>9976</v>
      </c>
      <c r="B2729">
        <v>-10899350</v>
      </c>
    </row>
    <row r="2730" spans="1:2" hidden="1" x14ac:dyDescent="0.3">
      <c r="A2730" t="s">
        <v>9977</v>
      </c>
      <c r="B2730">
        <v>-11526000</v>
      </c>
    </row>
    <row r="2731" spans="1:2" hidden="1" x14ac:dyDescent="0.3">
      <c r="A2731" t="s">
        <v>9978</v>
      </c>
      <c r="B2731">
        <v>-17343676</v>
      </c>
    </row>
    <row r="2732" spans="1:2" hidden="1" x14ac:dyDescent="0.3">
      <c r="A2732" t="s">
        <v>9979</v>
      </c>
      <c r="B2732">
        <v>-13000000</v>
      </c>
    </row>
    <row r="2733" spans="1:2" hidden="1" x14ac:dyDescent="0.3">
      <c r="A2733" t="s">
        <v>9980</v>
      </c>
      <c r="B2733">
        <v>-4241500</v>
      </c>
    </row>
    <row r="2734" spans="1:2" hidden="1" x14ac:dyDescent="0.3">
      <c r="A2734" t="s">
        <v>9981</v>
      </c>
      <c r="B2734">
        <v>-19596351</v>
      </c>
    </row>
    <row r="2735" spans="1:2" hidden="1" x14ac:dyDescent="0.3">
      <c r="A2735" t="s">
        <v>9982</v>
      </c>
      <c r="B2735">
        <v>-102725701</v>
      </c>
    </row>
    <row r="2736" spans="1:2" hidden="1" x14ac:dyDescent="0.3">
      <c r="A2736" t="s">
        <v>9983</v>
      </c>
      <c r="B2736">
        <v>13529689.5</v>
      </c>
    </row>
    <row r="2737" spans="1:2" hidden="1" x14ac:dyDescent="0.3">
      <c r="A2737" t="s">
        <v>9984</v>
      </c>
      <c r="B2737">
        <v>-14816912</v>
      </c>
    </row>
    <row r="2738" spans="1:2" hidden="1" x14ac:dyDescent="0.3">
      <c r="A2738" t="s">
        <v>9985</v>
      </c>
      <c r="B2738">
        <v>-13953505</v>
      </c>
    </row>
    <row r="2739" spans="1:2" hidden="1" x14ac:dyDescent="0.3">
      <c r="A2739" t="s">
        <v>9986</v>
      </c>
      <c r="B2739">
        <v>5529689.5</v>
      </c>
    </row>
    <row r="2740" spans="1:2" hidden="1" x14ac:dyDescent="0.3">
      <c r="A2740" t="s">
        <v>9987</v>
      </c>
      <c r="B2740">
        <v>-12247786</v>
      </c>
    </row>
    <row r="2741" spans="1:2" hidden="1" x14ac:dyDescent="0.3">
      <c r="A2741" t="s">
        <v>9988</v>
      </c>
      <c r="B2741">
        <v>69025853</v>
      </c>
    </row>
    <row r="2742" spans="1:2" hidden="1" x14ac:dyDescent="0.3">
      <c r="A2742" t="s">
        <v>7510</v>
      </c>
      <c r="B2742">
        <v>65871240</v>
      </c>
    </row>
    <row r="2743" spans="1:2" hidden="1" x14ac:dyDescent="0.3">
      <c r="A2743" t="s">
        <v>9989</v>
      </c>
      <c r="B2743">
        <v>44631572</v>
      </c>
    </row>
    <row r="2744" spans="1:2" hidden="1" x14ac:dyDescent="0.3">
      <c r="A2744" t="s">
        <v>9990</v>
      </c>
      <c r="B2744">
        <v>2354988</v>
      </c>
    </row>
    <row r="2745" spans="1:2" hidden="1" x14ac:dyDescent="0.3">
      <c r="A2745" t="s">
        <v>9991</v>
      </c>
      <c r="B2745">
        <v>-1717323</v>
      </c>
    </row>
    <row r="2746" spans="1:2" hidden="1" x14ac:dyDescent="0.3">
      <c r="A2746" t="s">
        <v>9992</v>
      </c>
      <c r="B2746">
        <v>-6439124</v>
      </c>
    </row>
    <row r="2747" spans="1:2" hidden="1" x14ac:dyDescent="0.3">
      <c r="A2747" t="s">
        <v>9993</v>
      </c>
      <c r="B2747">
        <v>-10239</v>
      </c>
    </row>
    <row r="2748" spans="1:2" hidden="1" x14ac:dyDescent="0.3">
      <c r="A2748" t="s">
        <v>9994</v>
      </c>
      <c r="B2748">
        <v>-19312919</v>
      </c>
    </row>
    <row r="2749" spans="1:2" hidden="1" x14ac:dyDescent="0.3">
      <c r="A2749" t="s">
        <v>9995</v>
      </c>
      <c r="B2749">
        <v>-7998060</v>
      </c>
    </row>
    <row r="2750" spans="1:2" hidden="1" x14ac:dyDescent="0.3">
      <c r="A2750" t="s">
        <v>9996</v>
      </c>
      <c r="B2750">
        <v>-7913655</v>
      </c>
    </row>
    <row r="2751" spans="1:2" hidden="1" x14ac:dyDescent="0.3">
      <c r="A2751" t="s">
        <v>9997</v>
      </c>
      <c r="B2751">
        <v>-17394961</v>
      </c>
    </row>
    <row r="2752" spans="1:2" hidden="1" x14ac:dyDescent="0.3">
      <c r="A2752" t="s">
        <v>9998</v>
      </c>
      <c r="B2752">
        <v>110922370</v>
      </c>
    </row>
    <row r="2753" spans="1:2" hidden="1" x14ac:dyDescent="0.3">
      <c r="A2753" t="s">
        <v>9999</v>
      </c>
      <c r="B2753">
        <v>-13236409</v>
      </c>
    </row>
    <row r="2754" spans="1:2" hidden="1" x14ac:dyDescent="0.3">
      <c r="A2754" t="s">
        <v>10000</v>
      </c>
      <c r="B2754">
        <v>60000942</v>
      </c>
    </row>
    <row r="2755" spans="1:2" hidden="1" x14ac:dyDescent="0.3">
      <c r="A2755" t="s">
        <v>10001</v>
      </c>
      <c r="B2755">
        <v>93952327</v>
      </c>
    </row>
    <row r="2756" spans="1:2" hidden="1" x14ac:dyDescent="0.3">
      <c r="A2756" t="s">
        <v>7496</v>
      </c>
      <c r="B2756">
        <v>-41392993</v>
      </c>
    </row>
    <row r="2757" spans="1:2" hidden="1" x14ac:dyDescent="0.3">
      <c r="A2757" t="s">
        <v>10002</v>
      </c>
      <c r="B2757">
        <v>44300000</v>
      </c>
    </row>
    <row r="2758" spans="1:2" hidden="1" x14ac:dyDescent="0.3">
      <c r="A2758" t="s">
        <v>10003</v>
      </c>
      <c r="B2758">
        <v>78038276</v>
      </c>
    </row>
    <row r="2759" spans="1:2" hidden="1" x14ac:dyDescent="0.3">
      <c r="A2759" t="s">
        <v>10004</v>
      </c>
      <c r="B2759">
        <v>42369900</v>
      </c>
    </row>
    <row r="2760" spans="1:2" hidden="1" x14ac:dyDescent="0.3">
      <c r="A2760" t="s">
        <v>10005</v>
      </c>
      <c r="B2760">
        <v>48693523</v>
      </c>
    </row>
    <row r="2761" spans="1:2" hidden="1" x14ac:dyDescent="0.3">
      <c r="A2761" t="s">
        <v>10006</v>
      </c>
      <c r="B2761">
        <v>33729374</v>
      </c>
    </row>
    <row r="2762" spans="1:2" hidden="1" x14ac:dyDescent="0.3">
      <c r="A2762" t="s">
        <v>10007</v>
      </c>
      <c r="B2762">
        <v>31726644</v>
      </c>
    </row>
    <row r="2763" spans="1:2" hidden="1" x14ac:dyDescent="0.3">
      <c r="A2763" t="s">
        <v>10008</v>
      </c>
      <c r="B2763">
        <v>31134898</v>
      </c>
    </row>
    <row r="2764" spans="1:2" hidden="1" x14ac:dyDescent="0.3">
      <c r="A2764" t="s">
        <v>10009</v>
      </c>
      <c r="B2764">
        <v>36137684</v>
      </c>
    </row>
    <row r="2765" spans="1:2" hidden="1" x14ac:dyDescent="0.3">
      <c r="A2765" t="s">
        <v>10010</v>
      </c>
      <c r="B2765">
        <v>22176108</v>
      </c>
    </row>
    <row r="2766" spans="1:2" hidden="1" x14ac:dyDescent="0.3">
      <c r="A2766" t="s">
        <v>10011</v>
      </c>
      <c r="B2766">
        <v>15972187</v>
      </c>
    </row>
    <row r="2767" spans="1:2" hidden="1" x14ac:dyDescent="0.3">
      <c r="A2767" t="s">
        <v>10012</v>
      </c>
      <c r="B2767">
        <v>19779400</v>
      </c>
    </row>
    <row r="2768" spans="1:2" hidden="1" x14ac:dyDescent="0.3">
      <c r="A2768" t="s">
        <v>10013</v>
      </c>
      <c r="B2768">
        <v>37257433</v>
      </c>
    </row>
    <row r="2769" spans="1:2" hidden="1" x14ac:dyDescent="0.3">
      <c r="A2769" t="s">
        <v>10014</v>
      </c>
      <c r="B2769">
        <v>-12976053</v>
      </c>
    </row>
    <row r="2770" spans="1:2" hidden="1" x14ac:dyDescent="0.3">
      <c r="A2770" t="s">
        <v>10015</v>
      </c>
      <c r="B2770">
        <v>47008303</v>
      </c>
    </row>
    <row r="2771" spans="1:2" hidden="1" x14ac:dyDescent="0.3">
      <c r="A2771" t="s">
        <v>10016</v>
      </c>
      <c r="B2771">
        <v>36121934</v>
      </c>
    </row>
    <row r="2772" spans="1:2" hidden="1" x14ac:dyDescent="0.3">
      <c r="A2772" t="s">
        <v>10017</v>
      </c>
      <c r="B2772">
        <v>9141959</v>
      </c>
    </row>
    <row r="2773" spans="1:2" hidden="1" x14ac:dyDescent="0.3">
      <c r="A2773" t="s">
        <v>10018</v>
      </c>
      <c r="B2773">
        <v>14052167</v>
      </c>
    </row>
    <row r="2774" spans="1:2" hidden="1" x14ac:dyDescent="0.3">
      <c r="A2774" t="s">
        <v>10019</v>
      </c>
      <c r="B2774">
        <v>13539321</v>
      </c>
    </row>
    <row r="2775" spans="1:2" hidden="1" x14ac:dyDescent="0.3">
      <c r="A2775" t="s">
        <v>10020</v>
      </c>
      <c r="B2775">
        <v>15501605</v>
      </c>
    </row>
    <row r="2776" spans="1:2" hidden="1" x14ac:dyDescent="0.3">
      <c r="A2776" t="s">
        <v>10021</v>
      </c>
      <c r="B2776">
        <v>39343632</v>
      </c>
    </row>
    <row r="2777" spans="1:2" hidden="1" x14ac:dyDescent="0.3">
      <c r="A2777" t="s">
        <v>10022</v>
      </c>
      <c r="B2777">
        <v>7592632</v>
      </c>
    </row>
    <row r="2778" spans="1:2" hidden="1" x14ac:dyDescent="0.3">
      <c r="A2778" t="s">
        <v>10023</v>
      </c>
      <c r="B2778">
        <v>10440971</v>
      </c>
    </row>
    <row r="2779" spans="1:2" hidden="1" x14ac:dyDescent="0.3">
      <c r="A2779" t="s">
        <v>10024</v>
      </c>
      <c r="B2779">
        <v>9858926</v>
      </c>
    </row>
    <row r="2780" spans="1:2" hidden="1" x14ac:dyDescent="0.3">
      <c r="A2780" t="s">
        <v>10025</v>
      </c>
      <c r="B2780">
        <v>16235901</v>
      </c>
    </row>
    <row r="2781" spans="1:2" hidden="1" x14ac:dyDescent="0.3">
      <c r="A2781" t="s">
        <v>10026</v>
      </c>
      <c r="B2781">
        <v>25916903</v>
      </c>
    </row>
    <row r="2782" spans="1:2" hidden="1" x14ac:dyDescent="0.3">
      <c r="A2782" t="s">
        <v>10027</v>
      </c>
      <c r="B2782">
        <v>2929123</v>
      </c>
    </row>
    <row r="2783" spans="1:2" hidden="1" x14ac:dyDescent="0.3">
      <c r="A2783" t="s">
        <v>10028</v>
      </c>
      <c r="B2783">
        <v>-5246069</v>
      </c>
    </row>
    <row r="2784" spans="1:2" hidden="1" x14ac:dyDescent="0.3">
      <c r="A2784" t="s">
        <v>10029</v>
      </c>
      <c r="B2784">
        <v>-2003560</v>
      </c>
    </row>
    <row r="2785" spans="1:2" hidden="1" x14ac:dyDescent="0.3">
      <c r="A2785" t="s">
        <v>10030</v>
      </c>
      <c r="B2785">
        <v>-4973029</v>
      </c>
    </row>
    <row r="2786" spans="1:2" hidden="1" x14ac:dyDescent="0.3">
      <c r="A2786" t="s">
        <v>10031</v>
      </c>
      <c r="B2786">
        <v>1677654</v>
      </c>
    </row>
    <row r="2787" spans="1:2" hidden="1" x14ac:dyDescent="0.3">
      <c r="A2787" t="s">
        <v>10032</v>
      </c>
      <c r="B2787">
        <v>-3024316</v>
      </c>
    </row>
    <row r="2788" spans="1:2" hidden="1" x14ac:dyDescent="0.3">
      <c r="A2788" t="s">
        <v>10033</v>
      </c>
      <c r="B2788">
        <v>-5118665</v>
      </c>
    </row>
    <row r="2789" spans="1:2" hidden="1" x14ac:dyDescent="0.3">
      <c r="A2789" t="s">
        <v>10034</v>
      </c>
      <c r="B2789">
        <v>-6758303</v>
      </c>
    </row>
    <row r="2790" spans="1:2" hidden="1" x14ac:dyDescent="0.3">
      <c r="A2790" t="s">
        <v>10035</v>
      </c>
      <c r="B2790">
        <v>-7128397</v>
      </c>
    </row>
    <row r="2791" spans="1:2" hidden="1" x14ac:dyDescent="0.3">
      <c r="A2791" t="s">
        <v>10036</v>
      </c>
      <c r="B2791">
        <v>3574731</v>
      </c>
    </row>
    <row r="2792" spans="1:2" hidden="1" x14ac:dyDescent="0.3">
      <c r="A2792" t="s">
        <v>10037</v>
      </c>
      <c r="B2792">
        <v>-7997690</v>
      </c>
    </row>
    <row r="2793" spans="1:2" hidden="1" x14ac:dyDescent="0.3">
      <c r="A2793" t="s">
        <v>10038</v>
      </c>
      <c r="B2793">
        <v>-8080104</v>
      </c>
    </row>
    <row r="2794" spans="1:2" hidden="1" x14ac:dyDescent="0.3">
      <c r="A2794" t="s">
        <v>10039</v>
      </c>
      <c r="B2794">
        <v>12675765</v>
      </c>
    </row>
    <row r="2795" spans="1:2" hidden="1" x14ac:dyDescent="0.3">
      <c r="A2795" t="s">
        <v>10040</v>
      </c>
      <c r="B2795">
        <v>-8142624</v>
      </c>
    </row>
    <row r="2796" spans="1:2" hidden="1" x14ac:dyDescent="0.3">
      <c r="A2796" t="s">
        <v>10041</v>
      </c>
      <c r="B2796">
        <v>-9830576</v>
      </c>
    </row>
    <row r="2797" spans="1:2" hidden="1" x14ac:dyDescent="0.3">
      <c r="A2797" t="s">
        <v>10042</v>
      </c>
      <c r="B2797">
        <v>5004225</v>
      </c>
    </row>
    <row r="2798" spans="1:2" hidden="1" x14ac:dyDescent="0.3">
      <c r="A2798" t="s">
        <v>10043</v>
      </c>
      <c r="B2798">
        <v>-96941620</v>
      </c>
    </row>
    <row r="2799" spans="1:2" hidden="1" x14ac:dyDescent="0.3">
      <c r="A2799" t="s">
        <v>10044</v>
      </c>
      <c r="B2799">
        <v>-7925162</v>
      </c>
    </row>
    <row r="2800" spans="1:2" hidden="1" x14ac:dyDescent="0.3">
      <c r="A2800" t="s">
        <v>10045</v>
      </c>
      <c r="B2800">
        <v>-10896000</v>
      </c>
    </row>
    <row r="2801" spans="1:2" hidden="1" x14ac:dyDescent="0.3">
      <c r="A2801" t="s">
        <v>9068</v>
      </c>
      <c r="B2801">
        <v>2501651</v>
      </c>
    </row>
    <row r="2802" spans="1:2" hidden="1" x14ac:dyDescent="0.3">
      <c r="A2802" t="s">
        <v>10046</v>
      </c>
      <c r="B2802">
        <v>-11827231</v>
      </c>
    </row>
    <row r="2803" spans="1:2" hidden="1" x14ac:dyDescent="0.3">
      <c r="A2803" t="s">
        <v>10047</v>
      </c>
      <c r="B2803">
        <v>4738570</v>
      </c>
    </row>
    <row r="2804" spans="1:2" hidden="1" x14ac:dyDescent="0.3">
      <c r="A2804" t="s">
        <v>10048</v>
      </c>
      <c r="B2804">
        <v>-1800000</v>
      </c>
    </row>
    <row r="2805" spans="1:2" hidden="1" x14ac:dyDescent="0.3">
      <c r="A2805" t="s">
        <v>10049</v>
      </c>
      <c r="B2805">
        <v>-11849597</v>
      </c>
    </row>
    <row r="2806" spans="1:2" hidden="1" x14ac:dyDescent="0.3">
      <c r="A2806" t="s">
        <v>10050</v>
      </c>
      <c r="B2806">
        <v>-19596068</v>
      </c>
    </row>
    <row r="2807" spans="1:2" hidden="1" x14ac:dyDescent="0.3">
      <c r="A2807" t="s">
        <v>10051</v>
      </c>
      <c r="B2807">
        <v>-6782889</v>
      </c>
    </row>
    <row r="2808" spans="1:2" hidden="1" x14ac:dyDescent="0.3">
      <c r="A2808" t="s">
        <v>10052</v>
      </c>
      <c r="B2808">
        <v>-11975825</v>
      </c>
    </row>
    <row r="2809" spans="1:2" hidden="1" x14ac:dyDescent="0.3">
      <c r="A2809" t="s">
        <v>10053</v>
      </c>
      <c r="B2809">
        <v>-12698695</v>
      </c>
    </row>
    <row r="2810" spans="1:2" hidden="1" x14ac:dyDescent="0.3">
      <c r="A2810" t="s">
        <v>10054</v>
      </c>
      <c r="B2810">
        <v>38872378</v>
      </c>
    </row>
    <row r="2811" spans="1:2" hidden="1" x14ac:dyDescent="0.3">
      <c r="A2811" t="s">
        <v>10055</v>
      </c>
      <c r="B2811">
        <v>-12588338</v>
      </c>
    </row>
    <row r="2812" spans="1:2" hidden="1" x14ac:dyDescent="0.3">
      <c r="A2812" t="s">
        <v>10056</v>
      </c>
      <c r="B2812">
        <v>15399192</v>
      </c>
    </row>
    <row r="2813" spans="1:2" hidden="1" x14ac:dyDescent="0.3">
      <c r="A2813" t="s">
        <v>10057</v>
      </c>
      <c r="B2813">
        <v>-10964434</v>
      </c>
    </row>
    <row r="2814" spans="1:2" hidden="1" x14ac:dyDescent="0.3">
      <c r="A2814" t="s">
        <v>10058</v>
      </c>
      <c r="B2814">
        <v>13029689.5</v>
      </c>
    </row>
    <row r="2815" spans="1:2" hidden="1" x14ac:dyDescent="0.3">
      <c r="A2815" t="s">
        <v>10059</v>
      </c>
      <c r="B2815">
        <v>8578145</v>
      </c>
    </row>
    <row r="2816" spans="1:2" hidden="1" x14ac:dyDescent="0.3">
      <c r="A2816" t="s">
        <v>10060</v>
      </c>
      <c r="B2816">
        <v>1560950</v>
      </c>
    </row>
    <row r="2817" spans="1:2" hidden="1" x14ac:dyDescent="0.3">
      <c r="A2817" t="s">
        <v>10061</v>
      </c>
      <c r="B2817">
        <v>-718500</v>
      </c>
    </row>
    <row r="2818" spans="1:2" hidden="1" x14ac:dyDescent="0.3">
      <c r="A2818" t="s">
        <v>10062</v>
      </c>
      <c r="B2818">
        <v>21869689.5</v>
      </c>
    </row>
    <row r="2819" spans="1:2" hidden="1" x14ac:dyDescent="0.3">
      <c r="A2819" t="s">
        <v>10063</v>
      </c>
      <c r="B2819">
        <v>-1774772</v>
      </c>
    </row>
    <row r="2820" spans="1:2" hidden="1" x14ac:dyDescent="0.3">
      <c r="A2820" t="s">
        <v>10064</v>
      </c>
      <c r="B2820">
        <v>-12785034</v>
      </c>
    </row>
    <row r="2821" spans="1:2" hidden="1" x14ac:dyDescent="0.3">
      <c r="A2821" t="s">
        <v>10065</v>
      </c>
      <c r="B2821">
        <v>7529689.5</v>
      </c>
    </row>
    <row r="2822" spans="1:2" hidden="1" x14ac:dyDescent="0.3">
      <c r="A2822" t="s">
        <v>10066</v>
      </c>
      <c r="B2822">
        <v>-4043793</v>
      </c>
    </row>
    <row r="2823" spans="1:2" hidden="1" x14ac:dyDescent="0.3">
      <c r="A2823" t="s">
        <v>10067</v>
      </c>
      <c r="B2823">
        <v>5529689.5</v>
      </c>
    </row>
    <row r="2824" spans="1:2" hidden="1" x14ac:dyDescent="0.3">
      <c r="A2824" t="s">
        <v>10068</v>
      </c>
      <c r="B2824">
        <v>-6050307</v>
      </c>
    </row>
    <row r="2825" spans="1:2" hidden="1" x14ac:dyDescent="0.3">
      <c r="A2825" t="s">
        <v>10069</v>
      </c>
      <c r="B2825">
        <v>-3469419</v>
      </c>
    </row>
    <row r="2826" spans="1:2" hidden="1" x14ac:dyDescent="0.3">
      <c r="A2826" t="s">
        <v>10070</v>
      </c>
      <c r="B2826">
        <v>-8642509</v>
      </c>
    </row>
    <row r="2827" spans="1:2" hidden="1" x14ac:dyDescent="0.3">
      <c r="A2827" t="s">
        <v>10071</v>
      </c>
      <c r="B2827">
        <v>-14491311</v>
      </c>
    </row>
    <row r="2828" spans="1:2" hidden="1" x14ac:dyDescent="0.3">
      <c r="A2828" t="s">
        <v>10072</v>
      </c>
      <c r="B2828">
        <v>-11272676</v>
      </c>
    </row>
    <row r="2829" spans="1:2" hidden="1" x14ac:dyDescent="0.3">
      <c r="A2829" t="s">
        <v>10073</v>
      </c>
      <c r="B2829">
        <v>-10639452</v>
      </c>
    </row>
    <row r="2830" spans="1:2" hidden="1" x14ac:dyDescent="0.3">
      <c r="A2830" t="s">
        <v>10074</v>
      </c>
      <c r="B2830">
        <v>16089953</v>
      </c>
    </row>
    <row r="2831" spans="1:2" hidden="1" x14ac:dyDescent="0.3">
      <c r="A2831" t="s">
        <v>10075</v>
      </c>
      <c r="B2831">
        <v>-13960131</v>
      </c>
    </row>
    <row r="2832" spans="1:2" hidden="1" x14ac:dyDescent="0.3">
      <c r="A2832" t="s">
        <v>10076</v>
      </c>
      <c r="B2832">
        <v>35592846</v>
      </c>
    </row>
    <row r="2833" spans="1:2" hidden="1" x14ac:dyDescent="0.3">
      <c r="A2833" t="s">
        <v>10077</v>
      </c>
      <c r="B2833">
        <v>-11689814</v>
      </c>
    </row>
    <row r="2834" spans="1:2" hidden="1" x14ac:dyDescent="0.3">
      <c r="A2834" t="s">
        <v>10078</v>
      </c>
      <c r="B2834">
        <v>-11410555</v>
      </c>
    </row>
    <row r="2835" spans="1:2" hidden="1" x14ac:dyDescent="0.3">
      <c r="A2835" t="s">
        <v>10079</v>
      </c>
      <c r="B2835">
        <v>196565000</v>
      </c>
    </row>
    <row r="2836" spans="1:2" hidden="1" x14ac:dyDescent="0.3">
      <c r="A2836" t="s">
        <v>10080</v>
      </c>
      <c r="B2836">
        <v>252000000</v>
      </c>
    </row>
    <row r="2837" spans="1:2" hidden="1" x14ac:dyDescent="0.3">
      <c r="A2837" t="s">
        <v>10081</v>
      </c>
      <c r="B2837">
        <v>90736215</v>
      </c>
    </row>
    <row r="2838" spans="1:2" hidden="1" x14ac:dyDescent="0.3">
      <c r="A2838" t="s">
        <v>10082</v>
      </c>
      <c r="B2838">
        <v>-9528558</v>
      </c>
    </row>
    <row r="2839" spans="1:2" hidden="1" x14ac:dyDescent="0.3">
      <c r="A2839" t="s">
        <v>10083</v>
      </c>
      <c r="B2839">
        <v>54817937</v>
      </c>
    </row>
    <row r="2840" spans="1:2" hidden="1" x14ac:dyDescent="0.3">
      <c r="A2840" t="s">
        <v>10084</v>
      </c>
      <c r="B2840">
        <v>79547205</v>
      </c>
    </row>
    <row r="2841" spans="1:2" hidden="1" x14ac:dyDescent="0.3">
      <c r="A2841" t="s">
        <v>10085</v>
      </c>
      <c r="B2841">
        <v>63074950</v>
      </c>
    </row>
    <row r="2842" spans="1:2" hidden="1" x14ac:dyDescent="0.3">
      <c r="A2842" t="s">
        <v>10086</v>
      </c>
      <c r="B2842">
        <v>67900000</v>
      </c>
    </row>
    <row r="2843" spans="1:2" hidden="1" x14ac:dyDescent="0.3">
      <c r="A2843" t="s">
        <v>10087</v>
      </c>
      <c r="B2843">
        <v>60217000</v>
      </c>
    </row>
    <row r="2844" spans="1:2" hidden="1" x14ac:dyDescent="0.3">
      <c r="A2844" t="s">
        <v>10088</v>
      </c>
      <c r="B2844">
        <v>67568000</v>
      </c>
    </row>
    <row r="2845" spans="1:2" hidden="1" x14ac:dyDescent="0.3">
      <c r="A2845" t="s">
        <v>10089</v>
      </c>
      <c r="B2845">
        <v>53500000</v>
      </c>
    </row>
    <row r="2846" spans="1:2" hidden="1" x14ac:dyDescent="0.3">
      <c r="A2846" t="s">
        <v>10090</v>
      </c>
      <c r="B2846">
        <v>58011073</v>
      </c>
    </row>
    <row r="2847" spans="1:2" hidden="1" x14ac:dyDescent="0.3">
      <c r="A2847" t="s">
        <v>10091</v>
      </c>
      <c r="B2847">
        <v>53269010</v>
      </c>
    </row>
    <row r="2848" spans="1:2" hidden="1" x14ac:dyDescent="0.3">
      <c r="A2848" t="s">
        <v>10092</v>
      </c>
      <c r="B2848">
        <v>51071133</v>
      </c>
    </row>
    <row r="2849" spans="1:2" hidden="1" x14ac:dyDescent="0.3">
      <c r="A2849" t="s">
        <v>10093</v>
      </c>
      <c r="B2849">
        <v>27647595</v>
      </c>
    </row>
    <row r="2850" spans="1:2" hidden="1" x14ac:dyDescent="0.3">
      <c r="A2850" t="s">
        <v>10094</v>
      </c>
      <c r="B2850">
        <v>26087366</v>
      </c>
    </row>
    <row r="2851" spans="1:2" hidden="1" x14ac:dyDescent="0.3">
      <c r="A2851" t="s">
        <v>10095</v>
      </c>
      <c r="B2851">
        <v>52572496</v>
      </c>
    </row>
    <row r="2852" spans="1:2" hidden="1" x14ac:dyDescent="0.3">
      <c r="A2852" t="s">
        <v>10096</v>
      </c>
      <c r="B2852">
        <v>18400000</v>
      </c>
    </row>
    <row r="2853" spans="1:2" hidden="1" x14ac:dyDescent="0.3">
      <c r="A2853" t="s">
        <v>10097</v>
      </c>
      <c r="B2853">
        <v>37365600</v>
      </c>
    </row>
    <row r="2854" spans="1:2" hidden="1" x14ac:dyDescent="0.3">
      <c r="A2854" t="s">
        <v>10098</v>
      </c>
      <c r="B2854">
        <v>25188667</v>
      </c>
    </row>
    <row r="2855" spans="1:2" hidden="1" x14ac:dyDescent="0.3">
      <c r="A2855" t="s">
        <v>10099</v>
      </c>
      <c r="B2855">
        <v>42724272</v>
      </c>
    </row>
    <row r="2856" spans="1:2" hidden="1" x14ac:dyDescent="0.3">
      <c r="A2856" t="s">
        <v>10100</v>
      </c>
      <c r="B2856">
        <v>13529689.5</v>
      </c>
    </row>
    <row r="2857" spans="1:2" hidden="1" x14ac:dyDescent="0.3">
      <c r="A2857" t="s">
        <v>10101</v>
      </c>
      <c r="B2857">
        <v>19597131</v>
      </c>
    </row>
    <row r="2858" spans="1:2" hidden="1" x14ac:dyDescent="0.3">
      <c r="A2858" t="s">
        <v>10102</v>
      </c>
      <c r="B2858">
        <v>19691811</v>
      </c>
    </row>
    <row r="2859" spans="1:2" hidden="1" x14ac:dyDescent="0.3">
      <c r="A2859" t="s">
        <v>10103</v>
      </c>
      <c r="B2859">
        <v>19397498</v>
      </c>
    </row>
    <row r="2860" spans="1:2" hidden="1" x14ac:dyDescent="0.3">
      <c r="A2860" t="s">
        <v>10104</v>
      </c>
      <c r="B2860">
        <v>19179516</v>
      </c>
    </row>
    <row r="2861" spans="1:2" hidden="1" x14ac:dyDescent="0.3">
      <c r="A2861" t="s">
        <v>10105</v>
      </c>
      <c r="B2861">
        <v>19155435</v>
      </c>
    </row>
    <row r="2862" spans="1:2" hidden="1" x14ac:dyDescent="0.3">
      <c r="A2862" t="s">
        <v>10106</v>
      </c>
      <c r="B2862">
        <v>15281507</v>
      </c>
    </row>
    <row r="2863" spans="1:2" hidden="1" x14ac:dyDescent="0.3">
      <c r="A2863" t="s">
        <v>7549</v>
      </c>
      <c r="B2863">
        <v>17007184</v>
      </c>
    </row>
    <row r="2864" spans="1:2" hidden="1" x14ac:dyDescent="0.3">
      <c r="A2864" t="s">
        <v>10107</v>
      </c>
      <c r="B2864">
        <v>13776062</v>
      </c>
    </row>
    <row r="2865" spans="1:2" hidden="1" x14ac:dyDescent="0.3">
      <c r="A2865" t="s">
        <v>10108</v>
      </c>
      <c r="B2865">
        <v>13240988</v>
      </c>
    </row>
    <row r="2866" spans="1:2" hidden="1" x14ac:dyDescent="0.3">
      <c r="A2866" t="s">
        <v>10109</v>
      </c>
      <c r="B2866">
        <v>112868837</v>
      </c>
    </row>
    <row r="2867" spans="1:2" hidden="1" x14ac:dyDescent="0.3">
      <c r="A2867" t="s">
        <v>10110</v>
      </c>
      <c r="B2867">
        <v>10905674</v>
      </c>
    </row>
    <row r="2868" spans="1:2" hidden="1" x14ac:dyDescent="0.3">
      <c r="A2868" t="s">
        <v>10111</v>
      </c>
      <c r="B2868">
        <v>13277561</v>
      </c>
    </row>
    <row r="2869" spans="1:2" hidden="1" x14ac:dyDescent="0.3">
      <c r="A2869" t="s">
        <v>10112</v>
      </c>
      <c r="B2869">
        <v>13529689.5</v>
      </c>
    </row>
    <row r="2870" spans="1:2" hidden="1" x14ac:dyDescent="0.3">
      <c r="A2870" t="s">
        <v>10113</v>
      </c>
      <c r="B2870">
        <v>9133087</v>
      </c>
    </row>
    <row r="2871" spans="1:2" hidden="1" x14ac:dyDescent="0.3">
      <c r="A2871" t="s">
        <v>10114</v>
      </c>
      <c r="B2871">
        <v>25707719</v>
      </c>
    </row>
    <row r="2872" spans="1:2" hidden="1" x14ac:dyDescent="0.3">
      <c r="A2872" t="s">
        <v>10115</v>
      </c>
      <c r="B2872">
        <v>9761993</v>
      </c>
    </row>
    <row r="2873" spans="1:2" hidden="1" x14ac:dyDescent="0.3">
      <c r="A2873" t="s">
        <v>10116</v>
      </c>
      <c r="B2873">
        <v>13529689.5</v>
      </c>
    </row>
    <row r="2874" spans="1:2" hidden="1" x14ac:dyDescent="0.3">
      <c r="A2874" t="s">
        <v>10117</v>
      </c>
      <c r="B2874">
        <v>6595716</v>
      </c>
    </row>
    <row r="2875" spans="1:2" hidden="1" x14ac:dyDescent="0.3">
      <c r="A2875" t="s">
        <v>10118</v>
      </c>
      <c r="B2875">
        <v>19990064</v>
      </c>
    </row>
    <row r="2876" spans="1:2" hidden="1" x14ac:dyDescent="0.3">
      <c r="A2876" t="s">
        <v>10119</v>
      </c>
      <c r="B2876">
        <v>-2678427</v>
      </c>
    </row>
    <row r="2877" spans="1:2" hidden="1" x14ac:dyDescent="0.3">
      <c r="A2877" t="s">
        <v>10120</v>
      </c>
      <c r="B2877">
        <v>5613460</v>
      </c>
    </row>
    <row r="2878" spans="1:2" hidden="1" x14ac:dyDescent="0.3">
      <c r="A2878" t="s">
        <v>10121</v>
      </c>
      <c r="B2878">
        <v>8088568</v>
      </c>
    </row>
    <row r="2879" spans="1:2" hidden="1" x14ac:dyDescent="0.3">
      <c r="A2879" t="s">
        <v>10122</v>
      </c>
      <c r="B2879">
        <v>5292381</v>
      </c>
    </row>
    <row r="2880" spans="1:2" hidden="1" x14ac:dyDescent="0.3">
      <c r="A2880" t="s">
        <v>10123</v>
      </c>
      <c r="B2880">
        <v>4300302</v>
      </c>
    </row>
    <row r="2881" spans="1:2" hidden="1" x14ac:dyDescent="0.3">
      <c r="A2881" t="s">
        <v>10124</v>
      </c>
      <c r="B2881">
        <v>15829874</v>
      </c>
    </row>
    <row r="2882" spans="1:2" hidden="1" x14ac:dyDescent="0.3">
      <c r="A2882" t="s">
        <v>10125</v>
      </c>
      <c r="B2882">
        <v>-6039797</v>
      </c>
    </row>
    <row r="2883" spans="1:2" hidden="1" x14ac:dyDescent="0.3">
      <c r="A2883" t="s">
        <v>10126</v>
      </c>
      <c r="B2883">
        <v>902790</v>
      </c>
    </row>
    <row r="2884" spans="1:2" hidden="1" x14ac:dyDescent="0.3">
      <c r="A2884" t="s">
        <v>10127</v>
      </c>
      <c r="B2884">
        <v>1520719</v>
      </c>
    </row>
    <row r="2885" spans="1:2" hidden="1" x14ac:dyDescent="0.3">
      <c r="A2885" t="s">
        <v>10128</v>
      </c>
      <c r="B2885">
        <v>-7203723</v>
      </c>
    </row>
    <row r="2886" spans="1:2" hidden="1" x14ac:dyDescent="0.3">
      <c r="A2886" t="s">
        <v>10129</v>
      </c>
      <c r="B2886">
        <v>13529689.5</v>
      </c>
    </row>
    <row r="2887" spans="1:2" hidden="1" x14ac:dyDescent="0.3">
      <c r="A2887" t="s">
        <v>10130</v>
      </c>
      <c r="B2887">
        <v>-8365638</v>
      </c>
    </row>
    <row r="2888" spans="1:2" hidden="1" x14ac:dyDescent="0.3">
      <c r="A2888" t="s">
        <v>10131</v>
      </c>
      <c r="B2888">
        <v>-2566866</v>
      </c>
    </row>
    <row r="2889" spans="1:2" hidden="1" x14ac:dyDescent="0.3">
      <c r="A2889" t="s">
        <v>10132</v>
      </c>
      <c r="B2889">
        <v>-1801234</v>
      </c>
    </row>
    <row r="2890" spans="1:2" hidden="1" x14ac:dyDescent="0.3">
      <c r="A2890" t="s">
        <v>10133</v>
      </c>
      <c r="B2890">
        <v>3294553</v>
      </c>
    </row>
    <row r="2891" spans="1:2" hidden="1" x14ac:dyDescent="0.3">
      <c r="A2891" t="s">
        <v>10134</v>
      </c>
      <c r="B2891">
        <v>-88958772</v>
      </c>
    </row>
    <row r="2892" spans="1:2" hidden="1" x14ac:dyDescent="0.3">
      <c r="A2892" t="s">
        <v>10135</v>
      </c>
      <c r="B2892">
        <v>-4081717</v>
      </c>
    </row>
    <row r="2893" spans="1:2" hidden="1" x14ac:dyDescent="0.3">
      <c r="A2893" t="s">
        <v>10136</v>
      </c>
      <c r="B2893">
        <v>10331028</v>
      </c>
    </row>
    <row r="2894" spans="1:2" hidden="1" x14ac:dyDescent="0.3">
      <c r="A2894" t="s">
        <v>10137</v>
      </c>
      <c r="B2894">
        <v>-3865783</v>
      </c>
    </row>
    <row r="2895" spans="1:2" hidden="1" x14ac:dyDescent="0.3">
      <c r="A2895" t="s">
        <v>10138</v>
      </c>
      <c r="B2895">
        <v>-3017320</v>
      </c>
    </row>
    <row r="2896" spans="1:2" hidden="1" x14ac:dyDescent="0.3">
      <c r="A2896" t="s">
        <v>10139</v>
      </c>
      <c r="B2896">
        <v>-1260859</v>
      </c>
    </row>
    <row r="2897" spans="1:2" hidden="1" x14ac:dyDescent="0.3">
      <c r="A2897" t="s">
        <v>10140</v>
      </c>
      <c r="B2897">
        <v>-6457975</v>
      </c>
    </row>
    <row r="2898" spans="1:2" hidden="1" x14ac:dyDescent="0.3">
      <c r="A2898" t="s">
        <v>10141</v>
      </c>
      <c r="B2898">
        <v>-6967504</v>
      </c>
    </row>
    <row r="2899" spans="1:2" hidden="1" x14ac:dyDescent="0.3">
      <c r="A2899" t="s">
        <v>10142</v>
      </c>
      <c r="B2899">
        <v>-5245102</v>
      </c>
    </row>
    <row r="2900" spans="1:2" hidden="1" x14ac:dyDescent="0.3">
      <c r="A2900" t="s">
        <v>10143</v>
      </c>
      <c r="B2900">
        <v>-7077834</v>
      </c>
    </row>
    <row r="2901" spans="1:2" hidden="1" x14ac:dyDescent="0.3">
      <c r="A2901" t="s">
        <v>10144</v>
      </c>
      <c r="B2901">
        <v>-7097000</v>
      </c>
    </row>
    <row r="2902" spans="1:2" hidden="1" x14ac:dyDescent="0.3">
      <c r="A2902" t="s">
        <v>10145</v>
      </c>
      <c r="B2902">
        <v>-7282545</v>
      </c>
    </row>
    <row r="2903" spans="1:2" hidden="1" x14ac:dyDescent="0.3">
      <c r="A2903" t="s">
        <v>10146</v>
      </c>
      <c r="B2903">
        <v>-8851518</v>
      </c>
    </row>
    <row r="2904" spans="1:2" hidden="1" x14ac:dyDescent="0.3">
      <c r="A2904" t="s">
        <v>10147</v>
      </c>
      <c r="B2904">
        <v>-9673593</v>
      </c>
    </row>
    <row r="2905" spans="1:2" hidden="1" x14ac:dyDescent="0.3">
      <c r="A2905" t="s">
        <v>8244</v>
      </c>
      <c r="B2905">
        <v>-12213298588</v>
      </c>
    </row>
    <row r="2906" spans="1:2" hidden="1" x14ac:dyDescent="0.3">
      <c r="A2906" t="s">
        <v>10148</v>
      </c>
      <c r="B2906">
        <v>13529689.5</v>
      </c>
    </row>
    <row r="2907" spans="1:2" hidden="1" x14ac:dyDescent="0.3">
      <c r="A2907" t="s">
        <v>10149</v>
      </c>
      <c r="B2907">
        <v>-9939047</v>
      </c>
    </row>
    <row r="2908" spans="1:2" hidden="1" x14ac:dyDescent="0.3">
      <c r="A2908" t="s">
        <v>10150</v>
      </c>
      <c r="B2908">
        <v>-8049706</v>
      </c>
    </row>
    <row r="2909" spans="1:2" hidden="1" x14ac:dyDescent="0.3">
      <c r="A2909" t="s">
        <v>10151</v>
      </c>
      <c r="B2909">
        <v>-6364114</v>
      </c>
    </row>
    <row r="2910" spans="1:2" hidden="1" x14ac:dyDescent="0.3">
      <c r="A2910" t="s">
        <v>10152</v>
      </c>
      <c r="B2910">
        <v>-10220716</v>
      </c>
    </row>
    <row r="2911" spans="1:2" hidden="1" x14ac:dyDescent="0.3">
      <c r="A2911" t="s">
        <v>10153</v>
      </c>
      <c r="B2911">
        <v>-10297723</v>
      </c>
    </row>
    <row r="2912" spans="1:2" hidden="1" x14ac:dyDescent="0.3">
      <c r="A2912" t="s">
        <v>10154</v>
      </c>
      <c r="B2912">
        <v>-11738519</v>
      </c>
    </row>
    <row r="2913" spans="1:2" hidden="1" x14ac:dyDescent="0.3">
      <c r="A2913" t="s">
        <v>10155</v>
      </c>
      <c r="B2913">
        <v>-10493002</v>
      </c>
    </row>
    <row r="2914" spans="1:2" hidden="1" x14ac:dyDescent="0.3">
      <c r="A2914" t="s">
        <v>10156</v>
      </c>
      <c r="B2914">
        <v>-11139998</v>
      </c>
    </row>
    <row r="2915" spans="1:2" hidden="1" x14ac:dyDescent="0.3">
      <c r="A2915" t="s">
        <v>10157</v>
      </c>
      <c r="B2915">
        <v>-11451066</v>
      </c>
    </row>
    <row r="2916" spans="1:2" hidden="1" x14ac:dyDescent="0.3">
      <c r="A2916" t="s">
        <v>10158</v>
      </c>
      <c r="B2916">
        <v>-9552250</v>
      </c>
    </row>
    <row r="2917" spans="1:2" hidden="1" x14ac:dyDescent="0.3">
      <c r="A2917" t="s">
        <v>10159</v>
      </c>
      <c r="B2917">
        <v>-11666024</v>
      </c>
    </row>
    <row r="2918" spans="1:2" hidden="1" x14ac:dyDescent="0.3">
      <c r="A2918" t="s">
        <v>10160</v>
      </c>
      <c r="B2918">
        <v>-11858147</v>
      </c>
    </row>
    <row r="2919" spans="1:2" hidden="1" x14ac:dyDescent="0.3">
      <c r="A2919" t="s">
        <v>10161</v>
      </c>
      <c r="B2919">
        <v>-7696561</v>
      </c>
    </row>
    <row r="2920" spans="1:2" hidden="1" x14ac:dyDescent="0.3">
      <c r="A2920" t="s">
        <v>10162</v>
      </c>
      <c r="B2920">
        <v>-19206648</v>
      </c>
    </row>
    <row r="2921" spans="1:2" hidden="1" x14ac:dyDescent="0.3">
      <c r="A2921" t="s">
        <v>10163</v>
      </c>
      <c r="B2921">
        <v>-11785798</v>
      </c>
    </row>
    <row r="2922" spans="1:2" hidden="1" x14ac:dyDescent="0.3">
      <c r="A2922" t="s">
        <v>10164</v>
      </c>
      <c r="B2922">
        <v>-2499804112</v>
      </c>
    </row>
    <row r="2923" spans="1:2" hidden="1" x14ac:dyDescent="0.3">
      <c r="A2923" t="s">
        <v>10165</v>
      </c>
      <c r="B2923">
        <v>-11824630</v>
      </c>
    </row>
    <row r="2924" spans="1:2" hidden="1" x14ac:dyDescent="0.3">
      <c r="A2924" t="s">
        <v>10166</v>
      </c>
      <c r="B2924">
        <v>-19809334</v>
      </c>
    </row>
    <row r="2925" spans="1:2" hidden="1" x14ac:dyDescent="0.3">
      <c r="A2925" t="s">
        <v>10167</v>
      </c>
      <c r="B2925">
        <v>18029689.5</v>
      </c>
    </row>
    <row r="2926" spans="1:2" hidden="1" x14ac:dyDescent="0.3">
      <c r="A2926" t="s">
        <v>10168</v>
      </c>
      <c r="B2926">
        <v>-11880078</v>
      </c>
    </row>
    <row r="2927" spans="1:2" hidden="1" x14ac:dyDescent="0.3">
      <c r="A2927" t="s">
        <v>7454</v>
      </c>
      <c r="B2927">
        <v>42343675</v>
      </c>
    </row>
    <row r="2928" spans="1:2" hidden="1" x14ac:dyDescent="0.3">
      <c r="A2928" t="s">
        <v>10169</v>
      </c>
      <c r="B2928">
        <v>5529689.5</v>
      </c>
    </row>
    <row r="2929" spans="1:2" hidden="1" x14ac:dyDescent="0.3">
      <c r="A2929" t="s">
        <v>10170</v>
      </c>
      <c r="B2929">
        <v>13529689.5</v>
      </c>
    </row>
    <row r="2930" spans="1:2" hidden="1" x14ac:dyDescent="0.3">
      <c r="A2930" t="s">
        <v>10171</v>
      </c>
      <c r="B2930">
        <v>-19982851</v>
      </c>
    </row>
    <row r="2931" spans="1:2" hidden="1" x14ac:dyDescent="0.3">
      <c r="A2931" t="s">
        <v>10172</v>
      </c>
      <c r="B2931">
        <v>13529689.5</v>
      </c>
    </row>
    <row r="2932" spans="1:2" hidden="1" x14ac:dyDescent="0.3">
      <c r="A2932" t="s">
        <v>10173</v>
      </c>
      <c r="B2932">
        <v>-11985384</v>
      </c>
    </row>
    <row r="2933" spans="1:2" hidden="1" x14ac:dyDescent="0.3">
      <c r="A2933" t="s">
        <v>10174</v>
      </c>
      <c r="B2933">
        <v>79443253</v>
      </c>
    </row>
    <row r="2934" spans="1:2" hidden="1" x14ac:dyDescent="0.3">
      <c r="A2934" t="s">
        <v>10175</v>
      </c>
      <c r="B2934">
        <v>24093107</v>
      </c>
    </row>
    <row r="2935" spans="1:2" hidden="1" x14ac:dyDescent="0.3">
      <c r="A2935" t="s">
        <v>10176</v>
      </c>
      <c r="B2935">
        <v>13529689.5</v>
      </c>
    </row>
    <row r="2936" spans="1:2" hidden="1" x14ac:dyDescent="0.3">
      <c r="A2936" t="s">
        <v>10177</v>
      </c>
      <c r="B2936">
        <v>45969179</v>
      </c>
    </row>
    <row r="2937" spans="1:2" hidden="1" x14ac:dyDescent="0.3">
      <c r="A2937" t="s">
        <v>10178</v>
      </c>
      <c r="B2937">
        <v>-11851144</v>
      </c>
    </row>
    <row r="2938" spans="1:2" hidden="1" x14ac:dyDescent="0.3">
      <c r="A2938" t="s">
        <v>10179</v>
      </c>
      <c r="B2938">
        <v>14029689.5</v>
      </c>
    </row>
    <row r="2939" spans="1:2" hidden="1" x14ac:dyDescent="0.3">
      <c r="A2939" t="s">
        <v>10180</v>
      </c>
      <c r="B2939">
        <v>13529689.5</v>
      </c>
    </row>
    <row r="2940" spans="1:2" hidden="1" x14ac:dyDescent="0.3">
      <c r="A2940" t="s">
        <v>10181</v>
      </c>
      <c r="B2940">
        <v>137170000</v>
      </c>
    </row>
    <row r="2941" spans="1:2" x14ac:dyDescent="0.3">
      <c r="A2941" t="s">
        <v>10182</v>
      </c>
      <c r="B2941">
        <v>449935665</v>
      </c>
    </row>
    <row r="2942" spans="1:2" hidden="1" x14ac:dyDescent="0.3">
      <c r="A2942" t="s">
        <v>10183</v>
      </c>
      <c r="B2942">
        <v>24037564</v>
      </c>
    </row>
    <row r="2943" spans="1:2" hidden="1" x14ac:dyDescent="0.3">
      <c r="A2943" t="s">
        <v>10184</v>
      </c>
      <c r="B2943">
        <v>100722000</v>
      </c>
    </row>
    <row r="2944" spans="1:2" hidden="1" x14ac:dyDescent="0.3">
      <c r="A2944" t="s">
        <v>10185</v>
      </c>
      <c r="B2944">
        <v>-19989770</v>
      </c>
    </row>
    <row r="2945" spans="1:2" hidden="1" x14ac:dyDescent="0.3">
      <c r="A2945" t="s">
        <v>10186</v>
      </c>
      <c r="B2945">
        <v>79556401</v>
      </c>
    </row>
    <row r="2946" spans="1:2" hidden="1" x14ac:dyDescent="0.3">
      <c r="A2946" t="s">
        <v>10187</v>
      </c>
      <c r="B2946">
        <v>68571803</v>
      </c>
    </row>
    <row r="2947" spans="1:2" hidden="1" x14ac:dyDescent="0.3">
      <c r="A2947" t="s">
        <v>10188</v>
      </c>
      <c r="B2947">
        <v>52755517</v>
      </c>
    </row>
    <row r="2948" spans="1:2" hidden="1" x14ac:dyDescent="0.3">
      <c r="A2948" t="s">
        <v>10189</v>
      </c>
      <c r="B2948">
        <v>41929168</v>
      </c>
    </row>
    <row r="2949" spans="1:2" hidden="1" x14ac:dyDescent="0.3">
      <c r="A2949" t="s">
        <v>10190</v>
      </c>
      <c r="B2949">
        <v>39461335</v>
      </c>
    </row>
    <row r="2950" spans="1:2" hidden="1" x14ac:dyDescent="0.3">
      <c r="A2950" t="s">
        <v>10191</v>
      </c>
      <c r="B2950">
        <v>13529689.5</v>
      </c>
    </row>
    <row r="2951" spans="1:2" hidden="1" x14ac:dyDescent="0.3">
      <c r="A2951" t="s">
        <v>10192</v>
      </c>
      <c r="B2951">
        <v>38797148</v>
      </c>
    </row>
    <row r="2952" spans="1:2" hidden="1" x14ac:dyDescent="0.3">
      <c r="A2952" t="s">
        <v>10193</v>
      </c>
      <c r="B2952">
        <v>12029689.5</v>
      </c>
    </row>
    <row r="2953" spans="1:2" hidden="1" x14ac:dyDescent="0.3">
      <c r="A2953" t="s">
        <v>10194</v>
      </c>
      <c r="B2953">
        <v>33563158</v>
      </c>
    </row>
    <row r="2954" spans="1:2" hidden="1" x14ac:dyDescent="0.3">
      <c r="A2954" t="s">
        <v>10195</v>
      </c>
      <c r="B2954">
        <v>30227069</v>
      </c>
    </row>
    <row r="2955" spans="1:2" hidden="1" x14ac:dyDescent="0.3">
      <c r="A2955" t="s">
        <v>10196</v>
      </c>
      <c r="B2955">
        <v>28025000</v>
      </c>
    </row>
    <row r="2956" spans="1:2" hidden="1" x14ac:dyDescent="0.3">
      <c r="A2956" t="s">
        <v>10197</v>
      </c>
      <c r="B2956">
        <v>27701895</v>
      </c>
    </row>
    <row r="2957" spans="1:2" hidden="1" x14ac:dyDescent="0.3">
      <c r="A2957" t="s">
        <v>10198</v>
      </c>
      <c r="B2957">
        <v>16669413</v>
      </c>
    </row>
    <row r="2958" spans="1:2" hidden="1" x14ac:dyDescent="0.3">
      <c r="A2958" t="s">
        <v>10199</v>
      </c>
      <c r="B2958">
        <v>14529689.5</v>
      </c>
    </row>
    <row r="2959" spans="1:2" hidden="1" x14ac:dyDescent="0.3">
      <c r="A2959" t="s">
        <v>10200</v>
      </c>
      <c r="B2959">
        <v>26766350</v>
      </c>
    </row>
    <row r="2960" spans="1:2" hidden="1" x14ac:dyDescent="0.3">
      <c r="A2960" t="s">
        <v>10201</v>
      </c>
      <c r="B2960">
        <v>12978402</v>
      </c>
    </row>
    <row r="2961" spans="1:2" hidden="1" x14ac:dyDescent="0.3">
      <c r="A2961" t="s">
        <v>10202</v>
      </c>
      <c r="B2961">
        <v>9370057</v>
      </c>
    </row>
    <row r="2962" spans="1:2" hidden="1" x14ac:dyDescent="0.3">
      <c r="A2962" t="s">
        <v>10203</v>
      </c>
      <c r="B2962">
        <v>14529689.5</v>
      </c>
    </row>
    <row r="2963" spans="1:2" hidden="1" x14ac:dyDescent="0.3">
      <c r="A2963" t="s">
        <v>10204</v>
      </c>
      <c r="B2963">
        <v>-7115337</v>
      </c>
    </row>
    <row r="2964" spans="1:2" hidden="1" x14ac:dyDescent="0.3">
      <c r="A2964" t="s">
        <v>10205</v>
      </c>
      <c r="B2964">
        <v>27317535</v>
      </c>
    </row>
    <row r="2965" spans="1:2" hidden="1" x14ac:dyDescent="0.3">
      <c r="A2965" t="s">
        <v>10206</v>
      </c>
      <c r="B2965">
        <v>14529689.5</v>
      </c>
    </row>
    <row r="2966" spans="1:2" hidden="1" x14ac:dyDescent="0.3">
      <c r="A2966" t="s">
        <v>10207</v>
      </c>
      <c r="B2966">
        <v>2903262</v>
      </c>
    </row>
    <row r="2967" spans="1:2" hidden="1" x14ac:dyDescent="0.3">
      <c r="A2967" t="s">
        <v>10208</v>
      </c>
      <c r="B2967">
        <v>2592872</v>
      </c>
    </row>
    <row r="2968" spans="1:2" hidden="1" x14ac:dyDescent="0.3">
      <c r="A2968" t="s">
        <v>10209</v>
      </c>
      <c r="B2968">
        <v>7381787</v>
      </c>
    </row>
    <row r="2969" spans="1:2" hidden="1" x14ac:dyDescent="0.3">
      <c r="A2969" t="s">
        <v>10210</v>
      </c>
      <c r="B2969">
        <v>2558739</v>
      </c>
    </row>
    <row r="2970" spans="1:2" hidden="1" x14ac:dyDescent="0.3">
      <c r="A2970" t="s">
        <v>10211</v>
      </c>
      <c r="B2970">
        <v>2103828</v>
      </c>
    </row>
    <row r="2971" spans="1:2" hidden="1" x14ac:dyDescent="0.3">
      <c r="A2971" t="s">
        <v>10212</v>
      </c>
      <c r="B2971">
        <v>22305037</v>
      </c>
    </row>
    <row r="2972" spans="1:2" hidden="1" x14ac:dyDescent="0.3">
      <c r="A2972" t="s">
        <v>10213</v>
      </c>
      <c r="B2972">
        <v>-785353</v>
      </c>
    </row>
    <row r="2973" spans="1:2" hidden="1" x14ac:dyDescent="0.3">
      <c r="A2973" t="s">
        <v>10214</v>
      </c>
      <c r="B2973">
        <v>-1498907</v>
      </c>
    </row>
    <row r="2974" spans="1:2" hidden="1" x14ac:dyDescent="0.3">
      <c r="A2974" t="s">
        <v>10215</v>
      </c>
      <c r="B2974">
        <v>-6185756</v>
      </c>
    </row>
    <row r="2975" spans="1:2" hidden="1" x14ac:dyDescent="0.3">
      <c r="A2975" t="s">
        <v>10216</v>
      </c>
      <c r="B2975">
        <v>-1829786</v>
      </c>
    </row>
    <row r="2976" spans="1:2" hidden="1" x14ac:dyDescent="0.3">
      <c r="A2976" t="s">
        <v>10217</v>
      </c>
      <c r="B2976">
        <v>-12931913</v>
      </c>
    </row>
    <row r="2977" spans="1:2" hidden="1" x14ac:dyDescent="0.3">
      <c r="A2977" t="s">
        <v>10218</v>
      </c>
      <c r="B2977">
        <v>-7246194</v>
      </c>
    </row>
    <row r="2978" spans="1:2" hidden="1" x14ac:dyDescent="0.3">
      <c r="A2978" t="s">
        <v>10219</v>
      </c>
      <c r="B2978">
        <v>-7965819</v>
      </c>
    </row>
    <row r="2979" spans="1:2" hidden="1" x14ac:dyDescent="0.3">
      <c r="A2979" t="s">
        <v>10220</v>
      </c>
      <c r="B2979">
        <v>-8167174</v>
      </c>
    </row>
    <row r="2980" spans="1:2" hidden="1" x14ac:dyDescent="0.3">
      <c r="A2980" t="s">
        <v>10221</v>
      </c>
      <c r="B2980">
        <v>2214255</v>
      </c>
    </row>
    <row r="2981" spans="1:2" hidden="1" x14ac:dyDescent="0.3">
      <c r="A2981" t="s">
        <v>10222</v>
      </c>
      <c r="B2981">
        <v>11017403</v>
      </c>
    </row>
    <row r="2982" spans="1:2" hidden="1" x14ac:dyDescent="0.3">
      <c r="A2982" t="s">
        <v>10223</v>
      </c>
      <c r="B2982">
        <v>-8192146</v>
      </c>
    </row>
    <row r="2983" spans="1:2" hidden="1" x14ac:dyDescent="0.3">
      <c r="A2983" t="s">
        <v>10224</v>
      </c>
      <c r="B2983">
        <v>14529689.5</v>
      </c>
    </row>
    <row r="2984" spans="1:2" hidden="1" x14ac:dyDescent="0.3">
      <c r="A2984" t="s">
        <v>10225</v>
      </c>
      <c r="B2984">
        <v>-19459915</v>
      </c>
    </row>
    <row r="2985" spans="1:2" hidden="1" x14ac:dyDescent="0.3">
      <c r="A2985" t="s">
        <v>10226</v>
      </c>
      <c r="B2985">
        <v>-10647214</v>
      </c>
    </row>
    <row r="2986" spans="1:2" hidden="1" x14ac:dyDescent="0.3">
      <c r="A2986" t="s">
        <v>8668</v>
      </c>
      <c r="B2986">
        <v>65900000</v>
      </c>
    </row>
    <row r="2987" spans="1:2" hidden="1" x14ac:dyDescent="0.3">
      <c r="A2987" t="s">
        <v>10227</v>
      </c>
      <c r="B2987">
        <v>13529689.5</v>
      </c>
    </row>
    <row r="2988" spans="1:2" hidden="1" x14ac:dyDescent="0.3">
      <c r="A2988" t="s">
        <v>10228</v>
      </c>
      <c r="B2988">
        <v>45929973</v>
      </c>
    </row>
    <row r="2989" spans="1:2" hidden="1" x14ac:dyDescent="0.3">
      <c r="A2989" t="s">
        <v>10229</v>
      </c>
      <c r="B2989">
        <v>5529689.5</v>
      </c>
    </row>
    <row r="2990" spans="1:2" hidden="1" x14ac:dyDescent="0.3">
      <c r="A2990" t="s">
        <v>10230</v>
      </c>
      <c r="B2990">
        <v>14529689.5</v>
      </c>
    </row>
    <row r="2991" spans="1:2" hidden="1" x14ac:dyDescent="0.3">
      <c r="A2991" t="s">
        <v>10231</v>
      </c>
      <c r="B2991">
        <v>-14600121</v>
      </c>
    </row>
    <row r="2992" spans="1:2" hidden="1" x14ac:dyDescent="0.3">
      <c r="A2992" t="s">
        <v>10232</v>
      </c>
      <c r="B2992">
        <v>-696724557</v>
      </c>
    </row>
    <row r="2993" spans="1:2" hidden="1" x14ac:dyDescent="0.3">
      <c r="A2993" t="s">
        <v>10233</v>
      </c>
      <c r="B2993">
        <v>4535191</v>
      </c>
    </row>
    <row r="2994" spans="1:2" hidden="1" x14ac:dyDescent="0.3">
      <c r="A2994" t="s">
        <v>10234</v>
      </c>
      <c r="B2994">
        <v>-6976162</v>
      </c>
    </row>
    <row r="2995" spans="1:2" hidden="1" x14ac:dyDescent="0.3">
      <c r="A2995" t="s">
        <v>10235</v>
      </c>
      <c r="B2995">
        <v>11560085</v>
      </c>
    </row>
    <row r="2996" spans="1:2" hidden="1" x14ac:dyDescent="0.3">
      <c r="A2996" t="s">
        <v>10236</v>
      </c>
      <c r="B2996">
        <v>44715371</v>
      </c>
    </row>
    <row r="2997" spans="1:2" x14ac:dyDescent="0.3">
      <c r="A2997" t="s">
        <v>10237</v>
      </c>
      <c r="B2997">
        <v>424449459</v>
      </c>
    </row>
    <row r="2998" spans="1:2" hidden="1" x14ac:dyDescent="0.3">
      <c r="A2998" t="s">
        <v>10238</v>
      </c>
      <c r="B2998">
        <v>1043445</v>
      </c>
    </row>
    <row r="2999" spans="1:2" hidden="1" x14ac:dyDescent="0.3">
      <c r="A2999" t="s">
        <v>10239</v>
      </c>
      <c r="B2999">
        <v>13029689.5</v>
      </c>
    </row>
    <row r="3000" spans="1:2" hidden="1" x14ac:dyDescent="0.3">
      <c r="A3000" t="s">
        <v>10240</v>
      </c>
      <c r="B3000">
        <v>-10374831</v>
      </c>
    </row>
    <row r="3001" spans="1:2" hidden="1" x14ac:dyDescent="0.3">
      <c r="A3001" t="s">
        <v>10241</v>
      </c>
      <c r="B3001">
        <v>-18834896</v>
      </c>
    </row>
    <row r="3002" spans="1:2" hidden="1" x14ac:dyDescent="0.3">
      <c r="A3002" t="s">
        <v>10242</v>
      </c>
      <c r="B3002">
        <v>-9933445</v>
      </c>
    </row>
    <row r="3003" spans="1:2" hidden="1" x14ac:dyDescent="0.3">
      <c r="A3003" t="s">
        <v>10243</v>
      </c>
      <c r="B3003">
        <v>-5149694</v>
      </c>
    </row>
    <row r="3004" spans="1:2" hidden="1" x14ac:dyDescent="0.3">
      <c r="A3004" t="s">
        <v>10244</v>
      </c>
      <c r="B3004">
        <v>14529689.5</v>
      </c>
    </row>
    <row r="3005" spans="1:2" hidden="1" x14ac:dyDescent="0.3">
      <c r="A3005" t="s">
        <v>10245</v>
      </c>
      <c r="B3005">
        <v>128339411</v>
      </c>
    </row>
    <row r="3006" spans="1:2" hidden="1" x14ac:dyDescent="0.3">
      <c r="A3006" t="s">
        <v>10246</v>
      </c>
      <c r="B3006">
        <v>14529689.5</v>
      </c>
    </row>
    <row r="3007" spans="1:2" hidden="1" x14ac:dyDescent="0.3">
      <c r="A3007" t="s">
        <v>10247</v>
      </c>
      <c r="B3007">
        <v>70150343</v>
      </c>
    </row>
    <row r="3008" spans="1:2" hidden="1" x14ac:dyDescent="0.3">
      <c r="A3008" t="s">
        <v>10248</v>
      </c>
      <c r="B3008">
        <v>75300000</v>
      </c>
    </row>
    <row r="3009" spans="1:2" hidden="1" x14ac:dyDescent="0.3">
      <c r="A3009" t="s">
        <v>10249</v>
      </c>
      <c r="B3009">
        <v>58353550</v>
      </c>
    </row>
    <row r="3010" spans="1:2" hidden="1" x14ac:dyDescent="0.3">
      <c r="A3010" t="s">
        <v>10250</v>
      </c>
      <c r="B3010">
        <v>68845130</v>
      </c>
    </row>
    <row r="3011" spans="1:2" hidden="1" x14ac:dyDescent="0.3">
      <c r="A3011" t="s">
        <v>10251</v>
      </c>
      <c r="B3011">
        <v>53319509</v>
      </c>
    </row>
    <row r="3012" spans="1:2" hidden="1" x14ac:dyDescent="0.3">
      <c r="A3012" t="s">
        <v>8588</v>
      </c>
      <c r="B3012">
        <v>37536959</v>
      </c>
    </row>
    <row r="3013" spans="1:2" hidden="1" x14ac:dyDescent="0.3">
      <c r="A3013" t="s">
        <v>10252</v>
      </c>
      <c r="B3013">
        <v>53270259</v>
      </c>
    </row>
    <row r="3014" spans="1:2" hidden="1" x14ac:dyDescent="0.3">
      <c r="A3014" t="s">
        <v>10253</v>
      </c>
      <c r="B3014">
        <v>45865715</v>
      </c>
    </row>
    <row r="3015" spans="1:2" hidden="1" x14ac:dyDescent="0.3">
      <c r="A3015" t="s">
        <v>10254</v>
      </c>
      <c r="B3015">
        <v>57231524</v>
      </c>
    </row>
    <row r="3016" spans="1:2" hidden="1" x14ac:dyDescent="0.3">
      <c r="A3016" t="s">
        <v>10255</v>
      </c>
      <c r="B3016">
        <v>38493982</v>
      </c>
    </row>
    <row r="3017" spans="1:2" hidden="1" x14ac:dyDescent="0.3">
      <c r="A3017" t="s">
        <v>10256</v>
      </c>
      <c r="B3017">
        <v>15529689.5</v>
      </c>
    </row>
    <row r="3018" spans="1:2" hidden="1" x14ac:dyDescent="0.3">
      <c r="A3018" t="s">
        <v>10257</v>
      </c>
      <c r="B3018">
        <v>40752337</v>
      </c>
    </row>
    <row r="3019" spans="1:2" hidden="1" x14ac:dyDescent="0.3">
      <c r="A3019" t="s">
        <v>10258</v>
      </c>
      <c r="B3019">
        <v>100175871</v>
      </c>
    </row>
    <row r="3020" spans="1:2" hidden="1" x14ac:dyDescent="0.3">
      <c r="A3020" t="s">
        <v>10259</v>
      </c>
      <c r="B3020">
        <v>26624000</v>
      </c>
    </row>
    <row r="3021" spans="1:2" hidden="1" x14ac:dyDescent="0.3">
      <c r="A3021" t="s">
        <v>10260</v>
      </c>
      <c r="B3021">
        <v>27470017</v>
      </c>
    </row>
    <row r="3022" spans="1:2" hidden="1" x14ac:dyDescent="0.3">
      <c r="A3022" t="s">
        <v>10261</v>
      </c>
      <c r="B3022">
        <v>30485039</v>
      </c>
    </row>
    <row r="3023" spans="1:2" hidden="1" x14ac:dyDescent="0.3">
      <c r="A3023" t="s">
        <v>10262</v>
      </c>
      <c r="B3023">
        <v>6800000</v>
      </c>
    </row>
    <row r="3024" spans="1:2" hidden="1" x14ac:dyDescent="0.3">
      <c r="A3024" t="s">
        <v>10263</v>
      </c>
      <c r="B3024">
        <v>36377022</v>
      </c>
    </row>
    <row r="3025" spans="1:2" hidden="1" x14ac:dyDescent="0.3">
      <c r="A3025" t="s">
        <v>10264</v>
      </c>
      <c r="B3025">
        <v>13696761</v>
      </c>
    </row>
    <row r="3026" spans="1:2" hidden="1" x14ac:dyDescent="0.3">
      <c r="A3026" t="s">
        <v>10265</v>
      </c>
      <c r="B3026">
        <v>23894477</v>
      </c>
    </row>
    <row r="3027" spans="1:2" hidden="1" x14ac:dyDescent="0.3">
      <c r="A3027" t="s">
        <v>10266</v>
      </c>
      <c r="B3027">
        <v>15529689.5</v>
      </c>
    </row>
    <row r="3028" spans="1:2" hidden="1" x14ac:dyDescent="0.3">
      <c r="A3028" t="s">
        <v>10267</v>
      </c>
      <c r="B3028">
        <v>25794166</v>
      </c>
    </row>
    <row r="3029" spans="1:2" hidden="1" x14ac:dyDescent="0.3">
      <c r="A3029" t="s">
        <v>10268</v>
      </c>
      <c r="B3029">
        <v>23583175</v>
      </c>
    </row>
    <row r="3030" spans="1:2" hidden="1" x14ac:dyDescent="0.3">
      <c r="A3030" t="s">
        <v>10269</v>
      </c>
      <c r="B3030">
        <v>12983713</v>
      </c>
    </row>
    <row r="3031" spans="1:2" hidden="1" x14ac:dyDescent="0.3">
      <c r="A3031" t="s">
        <v>10270</v>
      </c>
      <c r="B3031">
        <v>42200504</v>
      </c>
    </row>
    <row r="3032" spans="1:2" hidden="1" x14ac:dyDescent="0.3">
      <c r="A3032" t="s">
        <v>10271</v>
      </c>
      <c r="B3032">
        <v>23000000</v>
      </c>
    </row>
    <row r="3033" spans="1:2" hidden="1" x14ac:dyDescent="0.3">
      <c r="A3033" t="s">
        <v>10272</v>
      </c>
      <c r="B3033">
        <v>22101000</v>
      </c>
    </row>
    <row r="3034" spans="1:2" hidden="1" x14ac:dyDescent="0.3">
      <c r="A3034" t="s">
        <v>10273</v>
      </c>
      <c r="B3034">
        <v>22487293</v>
      </c>
    </row>
    <row r="3035" spans="1:2" hidden="1" x14ac:dyDescent="0.3">
      <c r="A3035" t="s">
        <v>10274</v>
      </c>
      <c r="B3035">
        <v>20651422</v>
      </c>
    </row>
    <row r="3036" spans="1:2" hidden="1" x14ac:dyDescent="0.3">
      <c r="A3036" t="s">
        <v>10275</v>
      </c>
      <c r="B3036">
        <v>20306281</v>
      </c>
    </row>
    <row r="3037" spans="1:2" hidden="1" x14ac:dyDescent="0.3">
      <c r="A3037" t="s">
        <v>10276</v>
      </c>
      <c r="B3037">
        <v>19500000</v>
      </c>
    </row>
    <row r="3038" spans="1:2" hidden="1" x14ac:dyDescent="0.3">
      <c r="A3038" t="s">
        <v>10277</v>
      </c>
      <c r="B3038">
        <v>13050028</v>
      </c>
    </row>
    <row r="3039" spans="1:2" hidden="1" x14ac:dyDescent="0.3">
      <c r="A3039" t="s">
        <v>10278</v>
      </c>
      <c r="B3039">
        <v>19392418</v>
      </c>
    </row>
    <row r="3040" spans="1:2" hidden="1" x14ac:dyDescent="0.3">
      <c r="A3040" t="s">
        <v>10279</v>
      </c>
      <c r="B3040">
        <v>20063926</v>
      </c>
    </row>
    <row r="3041" spans="1:2" hidden="1" x14ac:dyDescent="0.3">
      <c r="A3041" t="s">
        <v>10280</v>
      </c>
      <c r="B3041">
        <v>16435406</v>
      </c>
    </row>
    <row r="3042" spans="1:2" hidden="1" x14ac:dyDescent="0.3">
      <c r="A3042" t="s">
        <v>10281</v>
      </c>
      <c r="B3042">
        <v>15339117</v>
      </c>
    </row>
    <row r="3043" spans="1:2" hidden="1" x14ac:dyDescent="0.3">
      <c r="A3043" t="s">
        <v>10282</v>
      </c>
      <c r="B3043">
        <v>15600000</v>
      </c>
    </row>
    <row r="3044" spans="1:2" hidden="1" x14ac:dyDescent="0.3">
      <c r="A3044" t="s">
        <v>10283</v>
      </c>
      <c r="B3044">
        <v>-39470310.5</v>
      </c>
    </row>
    <row r="3045" spans="1:2" hidden="1" x14ac:dyDescent="0.3">
      <c r="A3045" t="s">
        <v>10284</v>
      </c>
      <c r="B3045">
        <v>15529689.5</v>
      </c>
    </row>
    <row r="3046" spans="1:2" hidden="1" x14ac:dyDescent="0.3">
      <c r="A3046" t="s">
        <v>10285</v>
      </c>
      <c r="B3046">
        <v>17736779</v>
      </c>
    </row>
    <row r="3047" spans="1:2" hidden="1" x14ac:dyDescent="0.3">
      <c r="A3047" t="s">
        <v>10286</v>
      </c>
      <c r="B3047">
        <v>7397469</v>
      </c>
    </row>
    <row r="3048" spans="1:2" hidden="1" x14ac:dyDescent="0.3">
      <c r="A3048" t="s">
        <v>10287</v>
      </c>
      <c r="B3048">
        <v>10384136</v>
      </c>
    </row>
    <row r="3049" spans="1:2" hidden="1" x14ac:dyDescent="0.3">
      <c r="A3049" t="s">
        <v>10288</v>
      </c>
      <c r="B3049">
        <v>15464480</v>
      </c>
    </row>
    <row r="3050" spans="1:2" hidden="1" x14ac:dyDescent="0.3">
      <c r="A3050" t="s">
        <v>10289</v>
      </c>
      <c r="B3050">
        <v>10338609</v>
      </c>
    </row>
    <row r="3051" spans="1:2" hidden="1" x14ac:dyDescent="0.3">
      <c r="A3051" t="s">
        <v>10290</v>
      </c>
      <c r="B3051">
        <v>8272447</v>
      </c>
    </row>
    <row r="3052" spans="1:2" hidden="1" x14ac:dyDescent="0.3">
      <c r="A3052" t="s">
        <v>10291</v>
      </c>
      <c r="B3052">
        <v>15529689.5</v>
      </c>
    </row>
    <row r="3053" spans="1:2" hidden="1" x14ac:dyDescent="0.3">
      <c r="A3053" t="s">
        <v>10292</v>
      </c>
      <c r="B3053">
        <v>-2621023</v>
      </c>
    </row>
    <row r="3054" spans="1:2" hidden="1" x14ac:dyDescent="0.3">
      <c r="A3054" t="s">
        <v>10293</v>
      </c>
      <c r="B3054">
        <v>8096053</v>
      </c>
    </row>
    <row r="3055" spans="1:2" hidden="1" x14ac:dyDescent="0.3">
      <c r="A3055" t="s">
        <v>10294</v>
      </c>
      <c r="B3055">
        <v>11371425</v>
      </c>
    </row>
    <row r="3056" spans="1:2" hidden="1" x14ac:dyDescent="0.3">
      <c r="A3056" t="s">
        <v>10295</v>
      </c>
      <c r="B3056">
        <v>23071558</v>
      </c>
    </row>
    <row r="3057" spans="1:2" hidden="1" x14ac:dyDescent="0.3">
      <c r="A3057" t="s">
        <v>10296</v>
      </c>
      <c r="B3057">
        <v>7655201</v>
      </c>
    </row>
    <row r="3058" spans="1:2" hidden="1" x14ac:dyDescent="0.3">
      <c r="A3058" t="s">
        <v>10297</v>
      </c>
      <c r="B3058">
        <v>-8752225</v>
      </c>
    </row>
    <row r="3059" spans="1:2" hidden="1" x14ac:dyDescent="0.3">
      <c r="A3059" t="s">
        <v>10298</v>
      </c>
      <c r="B3059">
        <v>6153600</v>
      </c>
    </row>
    <row r="3060" spans="1:2" hidden="1" x14ac:dyDescent="0.3">
      <c r="A3060" t="s">
        <v>10299</v>
      </c>
      <c r="B3060">
        <v>6033556</v>
      </c>
    </row>
    <row r="3061" spans="1:2" hidden="1" x14ac:dyDescent="0.3">
      <c r="A3061" t="s">
        <v>10300</v>
      </c>
      <c r="B3061">
        <v>5667084</v>
      </c>
    </row>
    <row r="3062" spans="1:2" hidden="1" x14ac:dyDescent="0.3">
      <c r="A3062" t="s">
        <v>10301</v>
      </c>
      <c r="B3062">
        <v>2817771</v>
      </c>
    </row>
    <row r="3063" spans="1:2" hidden="1" x14ac:dyDescent="0.3">
      <c r="A3063" t="s">
        <v>10302</v>
      </c>
      <c r="B3063">
        <v>15529689.5</v>
      </c>
    </row>
    <row r="3064" spans="1:2" hidden="1" x14ac:dyDescent="0.3">
      <c r="A3064" t="s">
        <v>10303</v>
      </c>
      <c r="B3064">
        <v>-14843800</v>
      </c>
    </row>
    <row r="3065" spans="1:2" hidden="1" x14ac:dyDescent="0.3">
      <c r="A3065" t="s">
        <v>10304</v>
      </c>
      <c r="B3065">
        <v>11589307</v>
      </c>
    </row>
    <row r="3066" spans="1:2" hidden="1" x14ac:dyDescent="0.3">
      <c r="A3066" t="s">
        <v>10305</v>
      </c>
      <c r="B3066">
        <v>10339754</v>
      </c>
    </row>
    <row r="3067" spans="1:2" hidden="1" x14ac:dyDescent="0.3">
      <c r="A3067" t="s">
        <v>10306</v>
      </c>
      <c r="B3067">
        <v>18873374</v>
      </c>
    </row>
    <row r="3068" spans="1:2" hidden="1" x14ac:dyDescent="0.3">
      <c r="A3068" t="s">
        <v>10307</v>
      </c>
      <c r="B3068">
        <v>-4897873</v>
      </c>
    </row>
    <row r="3069" spans="1:2" hidden="1" x14ac:dyDescent="0.3">
      <c r="A3069" t="s">
        <v>10308</v>
      </c>
      <c r="B3069">
        <v>10684949</v>
      </c>
    </row>
    <row r="3070" spans="1:2" hidden="1" x14ac:dyDescent="0.3">
      <c r="A3070" t="s">
        <v>10309</v>
      </c>
      <c r="B3070">
        <v>8197405</v>
      </c>
    </row>
    <row r="3071" spans="1:2" hidden="1" x14ac:dyDescent="0.3">
      <c r="A3071" t="s">
        <v>10310</v>
      </c>
      <c r="B3071">
        <v>2570442</v>
      </c>
    </row>
    <row r="3072" spans="1:2" hidden="1" x14ac:dyDescent="0.3">
      <c r="A3072" t="s">
        <v>10311</v>
      </c>
      <c r="B3072">
        <v>2514138</v>
      </c>
    </row>
    <row r="3073" spans="1:2" hidden="1" x14ac:dyDescent="0.3">
      <c r="A3073" t="s">
        <v>10312</v>
      </c>
      <c r="B3073">
        <v>38771291</v>
      </c>
    </row>
    <row r="3074" spans="1:2" hidden="1" x14ac:dyDescent="0.3">
      <c r="A3074" t="s">
        <v>10313</v>
      </c>
      <c r="B3074">
        <v>1703287</v>
      </c>
    </row>
    <row r="3075" spans="1:2" hidden="1" x14ac:dyDescent="0.3">
      <c r="A3075" t="s">
        <v>10314</v>
      </c>
      <c r="B3075">
        <v>-10439741</v>
      </c>
    </row>
    <row r="3076" spans="1:2" hidden="1" x14ac:dyDescent="0.3">
      <c r="A3076" t="s">
        <v>10315</v>
      </c>
      <c r="B3076">
        <v>824921</v>
      </c>
    </row>
    <row r="3077" spans="1:2" hidden="1" x14ac:dyDescent="0.3">
      <c r="A3077" t="s">
        <v>10316</v>
      </c>
      <c r="B3077">
        <v>561238</v>
      </c>
    </row>
    <row r="3078" spans="1:2" hidden="1" x14ac:dyDescent="0.3">
      <c r="A3078" t="s">
        <v>10317</v>
      </c>
      <c r="B3078">
        <v>4479776</v>
      </c>
    </row>
    <row r="3079" spans="1:2" hidden="1" x14ac:dyDescent="0.3">
      <c r="A3079" t="s">
        <v>10318</v>
      </c>
      <c r="B3079">
        <v>-198218</v>
      </c>
    </row>
    <row r="3080" spans="1:2" hidden="1" x14ac:dyDescent="0.3">
      <c r="A3080" t="s">
        <v>10319</v>
      </c>
      <c r="B3080">
        <v>-1929689</v>
      </c>
    </row>
    <row r="3081" spans="1:2" hidden="1" x14ac:dyDescent="0.3">
      <c r="A3081" t="s">
        <v>10320</v>
      </c>
      <c r="B3081">
        <v>15529689.5</v>
      </c>
    </row>
    <row r="3082" spans="1:2" hidden="1" x14ac:dyDescent="0.3">
      <c r="A3082" t="s">
        <v>10321</v>
      </c>
      <c r="B3082">
        <v>-1539005</v>
      </c>
    </row>
    <row r="3083" spans="1:2" hidden="1" x14ac:dyDescent="0.3">
      <c r="A3083" t="s">
        <v>10322</v>
      </c>
      <c r="B3083">
        <v>-1888640</v>
      </c>
    </row>
    <row r="3084" spans="1:2" hidden="1" x14ac:dyDescent="0.3">
      <c r="A3084" t="s">
        <v>10323</v>
      </c>
      <c r="B3084">
        <v>2828771</v>
      </c>
    </row>
    <row r="3085" spans="1:2" hidden="1" x14ac:dyDescent="0.3">
      <c r="A3085" t="s">
        <v>7567</v>
      </c>
      <c r="B3085">
        <v>-32368843</v>
      </c>
    </row>
    <row r="3086" spans="1:2" hidden="1" x14ac:dyDescent="0.3">
      <c r="A3086" t="s">
        <v>10324</v>
      </c>
      <c r="B3086">
        <v>-2436330</v>
      </c>
    </row>
    <row r="3087" spans="1:2" hidden="1" x14ac:dyDescent="0.3">
      <c r="A3087" t="s">
        <v>10325</v>
      </c>
      <c r="B3087">
        <v>-3380827</v>
      </c>
    </row>
    <row r="3088" spans="1:2" hidden="1" x14ac:dyDescent="0.3">
      <c r="A3088" t="s">
        <v>10326</v>
      </c>
      <c r="B3088">
        <v>-13142497</v>
      </c>
    </row>
    <row r="3089" spans="1:2" hidden="1" x14ac:dyDescent="0.3">
      <c r="A3089" t="s">
        <v>10327</v>
      </c>
      <c r="B3089">
        <v>-787759</v>
      </c>
    </row>
    <row r="3090" spans="1:2" hidden="1" x14ac:dyDescent="0.3">
      <c r="A3090" t="s">
        <v>10328</v>
      </c>
      <c r="B3090">
        <v>-3157942</v>
      </c>
    </row>
    <row r="3091" spans="1:2" hidden="1" x14ac:dyDescent="0.3">
      <c r="A3091" t="s">
        <v>10329</v>
      </c>
      <c r="B3091">
        <v>-3508650</v>
      </c>
    </row>
    <row r="3092" spans="1:2" hidden="1" x14ac:dyDescent="0.3">
      <c r="A3092" t="s">
        <v>10330</v>
      </c>
      <c r="B3092">
        <v>-526618</v>
      </c>
    </row>
    <row r="3093" spans="1:2" hidden="1" x14ac:dyDescent="0.3">
      <c r="A3093" t="s">
        <v>10331</v>
      </c>
      <c r="B3093">
        <v>-3802134</v>
      </c>
    </row>
    <row r="3094" spans="1:2" hidden="1" x14ac:dyDescent="0.3">
      <c r="A3094" t="s">
        <v>10332</v>
      </c>
      <c r="B3094">
        <v>-3955382</v>
      </c>
    </row>
    <row r="3095" spans="1:2" hidden="1" x14ac:dyDescent="0.3">
      <c r="A3095" t="s">
        <v>10333</v>
      </c>
      <c r="B3095">
        <v>-2235973</v>
      </c>
    </row>
    <row r="3096" spans="1:2" hidden="1" x14ac:dyDescent="0.3">
      <c r="A3096" t="s">
        <v>10334</v>
      </c>
      <c r="B3096">
        <v>-14001029</v>
      </c>
    </row>
    <row r="3097" spans="1:2" hidden="1" x14ac:dyDescent="0.3">
      <c r="A3097" t="s">
        <v>10335</v>
      </c>
      <c r="B3097">
        <v>15529689.5</v>
      </c>
    </row>
    <row r="3098" spans="1:2" hidden="1" x14ac:dyDescent="0.3">
      <c r="A3098" t="s">
        <v>10336</v>
      </c>
      <c r="B3098">
        <v>12569041</v>
      </c>
    </row>
    <row r="3099" spans="1:2" hidden="1" x14ac:dyDescent="0.3">
      <c r="A3099" t="s">
        <v>10337</v>
      </c>
      <c r="B3099">
        <v>-11643257</v>
      </c>
    </row>
    <row r="3100" spans="1:2" hidden="1" x14ac:dyDescent="0.3">
      <c r="A3100" t="s">
        <v>10338</v>
      </c>
      <c r="B3100">
        <v>-4515625</v>
      </c>
    </row>
    <row r="3101" spans="1:2" hidden="1" x14ac:dyDescent="0.3">
      <c r="A3101" t="s">
        <v>10339</v>
      </c>
      <c r="B3101">
        <v>-4651683</v>
      </c>
    </row>
    <row r="3102" spans="1:2" hidden="1" x14ac:dyDescent="0.3">
      <c r="A3102" t="s">
        <v>10340</v>
      </c>
      <c r="B3102">
        <v>-5755845</v>
      </c>
    </row>
    <row r="3103" spans="1:2" hidden="1" x14ac:dyDescent="0.3">
      <c r="A3103" t="s">
        <v>10341</v>
      </c>
      <c r="B3103">
        <v>-4995352</v>
      </c>
    </row>
    <row r="3104" spans="1:2" hidden="1" x14ac:dyDescent="0.3">
      <c r="A3104" t="s">
        <v>10342</v>
      </c>
      <c r="B3104">
        <v>-6666177</v>
      </c>
    </row>
    <row r="3105" spans="1:2" hidden="1" x14ac:dyDescent="0.3">
      <c r="A3105" t="s">
        <v>10343</v>
      </c>
      <c r="B3105">
        <v>-8224415</v>
      </c>
    </row>
    <row r="3106" spans="1:2" hidden="1" x14ac:dyDescent="0.3">
      <c r="A3106" t="s">
        <v>10344</v>
      </c>
      <c r="B3106">
        <v>-5806898</v>
      </c>
    </row>
    <row r="3107" spans="1:2" hidden="1" x14ac:dyDescent="0.3">
      <c r="A3107" t="s">
        <v>10345</v>
      </c>
      <c r="B3107">
        <v>48057348</v>
      </c>
    </row>
    <row r="3108" spans="1:2" hidden="1" x14ac:dyDescent="0.3">
      <c r="A3108" t="s">
        <v>10346</v>
      </c>
      <c r="B3108">
        <v>-6958197</v>
      </c>
    </row>
    <row r="3109" spans="1:2" hidden="1" x14ac:dyDescent="0.3">
      <c r="A3109" t="s">
        <v>10347</v>
      </c>
      <c r="B3109">
        <v>-6939142</v>
      </c>
    </row>
    <row r="3110" spans="1:2" hidden="1" x14ac:dyDescent="0.3">
      <c r="A3110" t="s">
        <v>10348</v>
      </c>
      <c r="B3110">
        <v>-8944346</v>
      </c>
    </row>
    <row r="3111" spans="1:2" hidden="1" x14ac:dyDescent="0.3">
      <c r="A3111" t="s">
        <v>10349</v>
      </c>
      <c r="B3111">
        <v>-7668682</v>
      </c>
    </row>
    <row r="3112" spans="1:2" hidden="1" x14ac:dyDescent="0.3">
      <c r="A3112" t="s">
        <v>10350</v>
      </c>
      <c r="B3112">
        <v>-7814734</v>
      </c>
    </row>
    <row r="3113" spans="1:2" hidden="1" x14ac:dyDescent="0.3">
      <c r="A3113" t="s">
        <v>10351</v>
      </c>
      <c r="B3113">
        <v>16583369</v>
      </c>
    </row>
    <row r="3114" spans="1:2" hidden="1" x14ac:dyDescent="0.3">
      <c r="A3114" t="s">
        <v>10352</v>
      </c>
      <c r="B3114">
        <v>-13200000</v>
      </c>
    </row>
    <row r="3115" spans="1:2" hidden="1" x14ac:dyDescent="0.3">
      <c r="A3115" t="s">
        <v>10353</v>
      </c>
      <c r="B3115">
        <v>-2425934</v>
      </c>
    </row>
    <row r="3116" spans="1:2" hidden="1" x14ac:dyDescent="0.3">
      <c r="A3116" t="s">
        <v>10354</v>
      </c>
      <c r="B3116">
        <v>-8245681</v>
      </c>
    </row>
    <row r="3117" spans="1:2" hidden="1" x14ac:dyDescent="0.3">
      <c r="A3117" t="s">
        <v>10355</v>
      </c>
      <c r="B3117">
        <v>-6358212</v>
      </c>
    </row>
    <row r="3118" spans="1:2" hidden="1" x14ac:dyDescent="0.3">
      <c r="A3118" t="s">
        <v>10356</v>
      </c>
      <c r="B3118">
        <v>-8368161</v>
      </c>
    </row>
    <row r="3119" spans="1:2" hidden="1" x14ac:dyDescent="0.3">
      <c r="A3119" t="s">
        <v>10357</v>
      </c>
      <c r="B3119">
        <v>-8690151</v>
      </c>
    </row>
    <row r="3120" spans="1:2" hidden="1" x14ac:dyDescent="0.3">
      <c r="A3120" t="s">
        <v>10358</v>
      </c>
      <c r="B3120">
        <v>-8060559</v>
      </c>
    </row>
    <row r="3121" spans="1:2" hidden="1" x14ac:dyDescent="0.3">
      <c r="A3121" t="s">
        <v>10359</v>
      </c>
      <c r="B3121">
        <v>15529689.5</v>
      </c>
    </row>
    <row r="3122" spans="1:2" hidden="1" x14ac:dyDescent="0.3">
      <c r="A3122" t="s">
        <v>10360</v>
      </c>
      <c r="B3122">
        <v>-8723016</v>
      </c>
    </row>
    <row r="3123" spans="1:2" hidden="1" x14ac:dyDescent="0.3">
      <c r="A3123" t="s">
        <v>10361</v>
      </c>
      <c r="B3123">
        <v>-9012238</v>
      </c>
    </row>
    <row r="3124" spans="1:2" hidden="1" x14ac:dyDescent="0.3">
      <c r="A3124" t="s">
        <v>10362</v>
      </c>
      <c r="B3124">
        <v>-3525492</v>
      </c>
    </row>
    <row r="3125" spans="1:2" hidden="1" x14ac:dyDescent="0.3">
      <c r="A3125" t="s">
        <v>10363</v>
      </c>
      <c r="B3125">
        <v>-8988946</v>
      </c>
    </row>
    <row r="3126" spans="1:2" hidden="1" x14ac:dyDescent="0.3">
      <c r="A3126" t="s">
        <v>10364</v>
      </c>
      <c r="B3126">
        <v>-9099074</v>
      </c>
    </row>
    <row r="3127" spans="1:2" hidden="1" x14ac:dyDescent="0.3">
      <c r="A3127" t="s">
        <v>10365</v>
      </c>
      <c r="B3127">
        <v>-9133222</v>
      </c>
    </row>
    <row r="3128" spans="1:2" hidden="1" x14ac:dyDescent="0.3">
      <c r="A3128" t="s">
        <v>10366</v>
      </c>
      <c r="B3128">
        <v>-19163359</v>
      </c>
    </row>
    <row r="3129" spans="1:2" hidden="1" x14ac:dyDescent="0.3">
      <c r="A3129" t="s">
        <v>10367</v>
      </c>
      <c r="B3129">
        <v>-9401355</v>
      </c>
    </row>
    <row r="3130" spans="1:2" hidden="1" x14ac:dyDescent="0.3">
      <c r="A3130" t="s">
        <v>10368</v>
      </c>
      <c r="B3130">
        <v>-9421473</v>
      </c>
    </row>
    <row r="3131" spans="1:2" hidden="1" x14ac:dyDescent="0.3">
      <c r="A3131" t="s">
        <v>10369</v>
      </c>
      <c r="B3131">
        <v>-9511128</v>
      </c>
    </row>
    <row r="3132" spans="1:2" hidden="1" x14ac:dyDescent="0.3">
      <c r="A3132" t="s">
        <v>10370</v>
      </c>
      <c r="B3132">
        <v>-9634266</v>
      </c>
    </row>
    <row r="3133" spans="1:2" hidden="1" x14ac:dyDescent="0.3">
      <c r="A3133" t="s">
        <v>10371</v>
      </c>
      <c r="B3133">
        <v>-59768583</v>
      </c>
    </row>
    <row r="3134" spans="1:2" hidden="1" x14ac:dyDescent="0.3">
      <c r="A3134" t="s">
        <v>10372</v>
      </c>
      <c r="B3134">
        <v>-1906509</v>
      </c>
    </row>
    <row r="3135" spans="1:2" hidden="1" x14ac:dyDescent="0.3">
      <c r="A3135" t="s">
        <v>10373</v>
      </c>
      <c r="B3135">
        <v>-19755535</v>
      </c>
    </row>
    <row r="3136" spans="1:2" hidden="1" x14ac:dyDescent="0.3">
      <c r="A3136" t="s">
        <v>10374</v>
      </c>
      <c r="B3136">
        <v>-19243548</v>
      </c>
    </row>
    <row r="3137" spans="1:2" hidden="1" x14ac:dyDescent="0.3">
      <c r="A3137" t="s">
        <v>10375</v>
      </c>
      <c r="B3137">
        <v>-3771476</v>
      </c>
    </row>
    <row r="3138" spans="1:2" hidden="1" x14ac:dyDescent="0.3">
      <c r="A3138" t="s">
        <v>10376</v>
      </c>
      <c r="B3138">
        <v>-9773208</v>
      </c>
    </row>
    <row r="3139" spans="1:2" hidden="1" x14ac:dyDescent="0.3">
      <c r="A3139" t="s">
        <v>10377</v>
      </c>
      <c r="B3139">
        <v>-19778790</v>
      </c>
    </row>
    <row r="3140" spans="1:2" hidden="1" x14ac:dyDescent="0.3">
      <c r="A3140" t="s">
        <v>10378</v>
      </c>
      <c r="B3140">
        <v>-4863568</v>
      </c>
    </row>
    <row r="3141" spans="1:2" hidden="1" x14ac:dyDescent="0.3">
      <c r="A3141" t="s">
        <v>10379</v>
      </c>
      <c r="B3141">
        <v>-9868383</v>
      </c>
    </row>
    <row r="3142" spans="1:2" hidden="1" x14ac:dyDescent="0.3">
      <c r="A3142" t="s">
        <v>10380</v>
      </c>
      <c r="B3142">
        <v>-19847143</v>
      </c>
    </row>
    <row r="3143" spans="1:2" hidden="1" x14ac:dyDescent="0.3">
      <c r="A3143" t="s">
        <v>10381</v>
      </c>
      <c r="B3143">
        <v>-6073753</v>
      </c>
    </row>
    <row r="3144" spans="1:2" hidden="1" x14ac:dyDescent="0.3">
      <c r="A3144" t="s">
        <v>10382</v>
      </c>
      <c r="B3144">
        <v>-19917261</v>
      </c>
    </row>
    <row r="3145" spans="1:2" hidden="1" x14ac:dyDescent="0.3">
      <c r="A3145" t="s">
        <v>10383</v>
      </c>
      <c r="B3145">
        <v>-9830621</v>
      </c>
    </row>
    <row r="3146" spans="1:2" hidden="1" x14ac:dyDescent="0.3">
      <c r="A3146" t="s">
        <v>10384</v>
      </c>
      <c r="B3146">
        <v>15529689.5</v>
      </c>
    </row>
    <row r="3147" spans="1:2" hidden="1" x14ac:dyDescent="0.3">
      <c r="A3147" t="s">
        <v>10385</v>
      </c>
      <c r="B3147">
        <v>-9984553</v>
      </c>
    </row>
    <row r="3148" spans="1:2" hidden="1" x14ac:dyDescent="0.3">
      <c r="A3148" t="s">
        <v>10386</v>
      </c>
      <c r="B3148">
        <v>-9980652</v>
      </c>
    </row>
    <row r="3149" spans="1:2" hidden="1" x14ac:dyDescent="0.3">
      <c r="A3149" t="s">
        <v>10387</v>
      </c>
      <c r="B3149">
        <v>-7899497</v>
      </c>
    </row>
    <row r="3150" spans="1:2" hidden="1" x14ac:dyDescent="0.3">
      <c r="A3150" t="s">
        <v>10388</v>
      </c>
      <c r="B3150">
        <v>-4907100</v>
      </c>
    </row>
    <row r="3151" spans="1:2" hidden="1" x14ac:dyDescent="0.3">
      <c r="A3151" t="s">
        <v>10389</v>
      </c>
      <c r="B3151">
        <v>-19859013</v>
      </c>
    </row>
    <row r="3152" spans="1:2" hidden="1" x14ac:dyDescent="0.3">
      <c r="A3152" t="s">
        <v>10390</v>
      </c>
      <c r="B3152">
        <v>15529689.5</v>
      </c>
    </row>
    <row r="3153" spans="1:2" hidden="1" x14ac:dyDescent="0.3">
      <c r="A3153" t="s">
        <v>10391</v>
      </c>
      <c r="B3153">
        <v>5529689.5</v>
      </c>
    </row>
    <row r="3154" spans="1:2" hidden="1" x14ac:dyDescent="0.3">
      <c r="A3154" t="s">
        <v>10392</v>
      </c>
      <c r="B3154">
        <v>-9994439</v>
      </c>
    </row>
    <row r="3155" spans="1:2" hidden="1" x14ac:dyDescent="0.3">
      <c r="A3155" t="s">
        <v>10393</v>
      </c>
      <c r="B3155">
        <v>-9996393</v>
      </c>
    </row>
    <row r="3156" spans="1:2" hidden="1" x14ac:dyDescent="0.3">
      <c r="A3156" t="s">
        <v>10394</v>
      </c>
      <c r="B3156">
        <v>5529689.5</v>
      </c>
    </row>
    <row r="3157" spans="1:2" hidden="1" x14ac:dyDescent="0.3">
      <c r="A3157" t="s">
        <v>10395</v>
      </c>
      <c r="B3157">
        <v>-6429473</v>
      </c>
    </row>
    <row r="3158" spans="1:2" hidden="1" x14ac:dyDescent="0.3">
      <c r="A3158" t="s">
        <v>10396</v>
      </c>
      <c r="B3158">
        <v>15529689.5</v>
      </c>
    </row>
    <row r="3159" spans="1:2" hidden="1" x14ac:dyDescent="0.3">
      <c r="A3159" t="s">
        <v>10397</v>
      </c>
      <c r="B3159">
        <v>15529689.5</v>
      </c>
    </row>
    <row r="3160" spans="1:2" hidden="1" x14ac:dyDescent="0.3">
      <c r="A3160" t="s">
        <v>10398</v>
      </c>
      <c r="B3160">
        <v>19529689.5</v>
      </c>
    </row>
    <row r="3161" spans="1:2" hidden="1" x14ac:dyDescent="0.3">
      <c r="A3161" t="s">
        <v>10399</v>
      </c>
      <c r="B3161">
        <v>15529689.5</v>
      </c>
    </row>
    <row r="3162" spans="1:2" hidden="1" x14ac:dyDescent="0.3">
      <c r="A3162" t="s">
        <v>10400</v>
      </c>
      <c r="B3162">
        <v>15529689.5</v>
      </c>
    </row>
    <row r="3163" spans="1:2" hidden="1" x14ac:dyDescent="0.3">
      <c r="A3163" t="s">
        <v>10401</v>
      </c>
      <c r="B3163">
        <v>-9988165</v>
      </c>
    </row>
    <row r="3164" spans="1:2" hidden="1" x14ac:dyDescent="0.3">
      <c r="A3164" t="s">
        <v>10402</v>
      </c>
      <c r="B3164">
        <v>15529689.5</v>
      </c>
    </row>
    <row r="3165" spans="1:2" hidden="1" x14ac:dyDescent="0.3">
      <c r="A3165" t="s">
        <v>10403</v>
      </c>
      <c r="B3165">
        <v>15529689.5</v>
      </c>
    </row>
    <row r="3166" spans="1:2" hidden="1" x14ac:dyDescent="0.3">
      <c r="A3166" t="s">
        <v>10404</v>
      </c>
      <c r="B3166">
        <v>15529689.5</v>
      </c>
    </row>
    <row r="3167" spans="1:2" hidden="1" x14ac:dyDescent="0.3">
      <c r="A3167" t="s">
        <v>10405</v>
      </c>
      <c r="B3167">
        <v>15529689.5</v>
      </c>
    </row>
    <row r="3168" spans="1:2" hidden="1" x14ac:dyDescent="0.3">
      <c r="A3168" t="s">
        <v>10406</v>
      </c>
      <c r="B3168">
        <v>-9871514</v>
      </c>
    </row>
    <row r="3169" spans="1:2" hidden="1" x14ac:dyDescent="0.3">
      <c r="A3169" t="s">
        <v>10407</v>
      </c>
      <c r="B3169">
        <v>15529689.5</v>
      </c>
    </row>
    <row r="3170" spans="1:2" hidden="1" x14ac:dyDescent="0.3">
      <c r="A3170" t="s">
        <v>10408</v>
      </c>
      <c r="B3170">
        <v>15529689.5</v>
      </c>
    </row>
    <row r="3171" spans="1:2" hidden="1" x14ac:dyDescent="0.3">
      <c r="A3171" t="s">
        <v>10409</v>
      </c>
      <c r="B3171">
        <v>-3974606</v>
      </c>
    </row>
    <row r="3172" spans="1:2" hidden="1" x14ac:dyDescent="0.3">
      <c r="A3172" t="s">
        <v>10410</v>
      </c>
      <c r="B3172">
        <v>-7116045</v>
      </c>
    </row>
    <row r="3173" spans="1:2" hidden="1" x14ac:dyDescent="0.3">
      <c r="A3173" t="s">
        <v>10411</v>
      </c>
      <c r="B3173">
        <v>47676582</v>
      </c>
    </row>
    <row r="3174" spans="1:2" hidden="1" x14ac:dyDescent="0.3">
      <c r="A3174" t="s">
        <v>10412</v>
      </c>
      <c r="B3174">
        <v>15529689.5</v>
      </c>
    </row>
    <row r="3175" spans="1:2" hidden="1" x14ac:dyDescent="0.3">
      <c r="A3175" t="s">
        <v>10413</v>
      </c>
      <c r="B3175">
        <v>33600000</v>
      </c>
    </row>
    <row r="3176" spans="1:2" hidden="1" x14ac:dyDescent="0.3">
      <c r="A3176" t="s">
        <v>10414</v>
      </c>
      <c r="B3176">
        <v>15529689.5</v>
      </c>
    </row>
    <row r="3177" spans="1:2" hidden="1" x14ac:dyDescent="0.3">
      <c r="A3177" t="s">
        <v>10415</v>
      </c>
      <c r="B3177">
        <v>-8674623</v>
      </c>
    </row>
    <row r="3178" spans="1:2" hidden="1" x14ac:dyDescent="0.3">
      <c r="A3178" t="s">
        <v>10416</v>
      </c>
      <c r="B3178">
        <v>3614488</v>
      </c>
    </row>
    <row r="3179" spans="1:2" hidden="1" x14ac:dyDescent="0.3">
      <c r="A3179" t="s">
        <v>10417</v>
      </c>
      <c r="B3179">
        <v>16029689.5</v>
      </c>
    </row>
    <row r="3180" spans="1:2" hidden="1" x14ac:dyDescent="0.3">
      <c r="A3180" t="s">
        <v>10418</v>
      </c>
      <c r="B3180">
        <v>36900000</v>
      </c>
    </row>
    <row r="3181" spans="1:2" hidden="1" x14ac:dyDescent="0.3">
      <c r="A3181" t="s">
        <v>10419</v>
      </c>
      <c r="B3181">
        <v>-7100298</v>
      </c>
    </row>
    <row r="3182" spans="1:2" hidden="1" x14ac:dyDescent="0.3">
      <c r="A3182" t="s">
        <v>10420</v>
      </c>
      <c r="B3182">
        <v>16229689.5</v>
      </c>
    </row>
    <row r="3183" spans="1:2" hidden="1" x14ac:dyDescent="0.3">
      <c r="A3183" t="s">
        <v>10421</v>
      </c>
      <c r="B3183">
        <v>-19886845</v>
      </c>
    </row>
    <row r="3184" spans="1:2" hidden="1" x14ac:dyDescent="0.3">
      <c r="A3184" t="s">
        <v>10422</v>
      </c>
      <c r="B3184">
        <v>-3400000</v>
      </c>
    </row>
    <row r="3185" spans="1:2" hidden="1" x14ac:dyDescent="0.3">
      <c r="A3185" t="s">
        <v>10423</v>
      </c>
      <c r="B3185">
        <v>15529689.5</v>
      </c>
    </row>
    <row r="3186" spans="1:2" hidden="1" x14ac:dyDescent="0.3">
      <c r="A3186" t="s">
        <v>10424</v>
      </c>
      <c r="B3186">
        <v>-598397534</v>
      </c>
    </row>
    <row r="3187" spans="1:2" hidden="1" x14ac:dyDescent="0.3">
      <c r="A3187" t="s">
        <v>10425</v>
      </c>
      <c r="B3187">
        <v>-4370130</v>
      </c>
    </row>
    <row r="3188" spans="1:2" hidden="1" x14ac:dyDescent="0.3">
      <c r="A3188" t="s">
        <v>10426</v>
      </c>
      <c r="B3188">
        <v>17029689.5</v>
      </c>
    </row>
    <row r="3189" spans="1:2" hidden="1" x14ac:dyDescent="0.3">
      <c r="A3189" t="s">
        <v>10427</v>
      </c>
      <c r="B3189">
        <v>-4170061</v>
      </c>
    </row>
    <row r="3190" spans="1:2" hidden="1" x14ac:dyDescent="0.3">
      <c r="A3190" t="s">
        <v>10428</v>
      </c>
      <c r="B3190">
        <v>67900000</v>
      </c>
    </row>
    <row r="3191" spans="1:2" hidden="1" x14ac:dyDescent="0.3">
      <c r="A3191" t="s">
        <v>10429</v>
      </c>
      <c r="B3191">
        <v>30775468</v>
      </c>
    </row>
    <row r="3192" spans="1:2" hidden="1" x14ac:dyDescent="0.3">
      <c r="A3192" t="s">
        <v>10430</v>
      </c>
      <c r="B3192">
        <v>-6428265</v>
      </c>
    </row>
    <row r="3193" spans="1:2" hidden="1" x14ac:dyDescent="0.3">
      <c r="A3193" t="s">
        <v>10431</v>
      </c>
      <c r="B3193">
        <v>41000000</v>
      </c>
    </row>
    <row r="3194" spans="1:2" hidden="1" x14ac:dyDescent="0.3">
      <c r="A3194" t="s">
        <v>10432</v>
      </c>
      <c r="B3194">
        <v>54600000</v>
      </c>
    </row>
    <row r="3195" spans="1:2" hidden="1" x14ac:dyDescent="0.3">
      <c r="A3195" t="s">
        <v>10433</v>
      </c>
      <c r="B3195">
        <v>15529689.5</v>
      </c>
    </row>
    <row r="3196" spans="1:2" hidden="1" x14ac:dyDescent="0.3">
      <c r="A3196" t="s">
        <v>10434</v>
      </c>
      <c r="B3196">
        <v>5529689.5</v>
      </c>
    </row>
    <row r="3197" spans="1:2" hidden="1" x14ac:dyDescent="0.3">
      <c r="A3197" t="s">
        <v>10435</v>
      </c>
      <c r="B3197">
        <v>27049108</v>
      </c>
    </row>
    <row r="3198" spans="1:2" hidden="1" x14ac:dyDescent="0.3">
      <c r="A3198" t="s">
        <v>10436</v>
      </c>
      <c r="B3198">
        <v>25074895</v>
      </c>
    </row>
    <row r="3199" spans="1:2" hidden="1" x14ac:dyDescent="0.3">
      <c r="A3199" t="s">
        <v>10437</v>
      </c>
      <c r="B3199">
        <v>24244684</v>
      </c>
    </row>
    <row r="3200" spans="1:2" hidden="1" x14ac:dyDescent="0.3">
      <c r="A3200" t="s">
        <v>10438</v>
      </c>
      <c r="B3200">
        <v>15530513</v>
      </c>
    </row>
    <row r="3201" spans="1:2" hidden="1" x14ac:dyDescent="0.3">
      <c r="A3201" t="s">
        <v>10439</v>
      </c>
      <c r="B3201">
        <v>62519230</v>
      </c>
    </row>
    <row r="3202" spans="1:2" hidden="1" x14ac:dyDescent="0.3">
      <c r="A3202" t="s">
        <v>10440</v>
      </c>
      <c r="B3202">
        <v>11035310</v>
      </c>
    </row>
    <row r="3203" spans="1:2" hidden="1" x14ac:dyDescent="0.3">
      <c r="A3203" t="s">
        <v>10441</v>
      </c>
      <c r="B3203">
        <v>9225165</v>
      </c>
    </row>
    <row r="3204" spans="1:2" hidden="1" x14ac:dyDescent="0.3">
      <c r="A3204" t="s">
        <v>10442</v>
      </c>
      <c r="B3204">
        <v>-2195727</v>
      </c>
    </row>
    <row r="3205" spans="1:2" hidden="1" x14ac:dyDescent="0.3">
      <c r="A3205" t="s">
        <v>10443</v>
      </c>
      <c r="B3205">
        <v>8938179</v>
      </c>
    </row>
    <row r="3206" spans="1:2" hidden="1" x14ac:dyDescent="0.3">
      <c r="A3206" t="s">
        <v>10444</v>
      </c>
      <c r="B3206">
        <v>70400000</v>
      </c>
    </row>
    <row r="3207" spans="1:2" hidden="1" x14ac:dyDescent="0.3">
      <c r="A3207" t="s">
        <v>10445</v>
      </c>
      <c r="B3207">
        <v>7235293</v>
      </c>
    </row>
    <row r="3208" spans="1:2" hidden="1" x14ac:dyDescent="0.3">
      <c r="A3208" t="s">
        <v>10446</v>
      </c>
      <c r="B3208">
        <v>-8172699</v>
      </c>
    </row>
    <row r="3209" spans="1:2" hidden="1" x14ac:dyDescent="0.3">
      <c r="A3209" t="s">
        <v>10447</v>
      </c>
      <c r="B3209">
        <v>1161099</v>
      </c>
    </row>
    <row r="3210" spans="1:2" hidden="1" x14ac:dyDescent="0.3">
      <c r="A3210" t="s">
        <v>10448</v>
      </c>
      <c r="B3210">
        <v>-13389674</v>
      </c>
    </row>
    <row r="3211" spans="1:2" hidden="1" x14ac:dyDescent="0.3">
      <c r="A3211" t="s">
        <v>10449</v>
      </c>
      <c r="B3211">
        <v>-13873763</v>
      </c>
    </row>
    <row r="3212" spans="1:2" hidden="1" x14ac:dyDescent="0.3">
      <c r="A3212" t="s">
        <v>10450</v>
      </c>
      <c r="B3212">
        <v>-2452144</v>
      </c>
    </row>
    <row r="3213" spans="1:2" hidden="1" x14ac:dyDescent="0.3">
      <c r="A3213" t="s">
        <v>10451</v>
      </c>
      <c r="B3213">
        <v>-4318497</v>
      </c>
    </row>
    <row r="3214" spans="1:2" hidden="1" x14ac:dyDescent="0.3">
      <c r="A3214" t="s">
        <v>10452</v>
      </c>
      <c r="B3214">
        <v>-3649226</v>
      </c>
    </row>
    <row r="3215" spans="1:2" hidden="1" x14ac:dyDescent="0.3">
      <c r="A3215" t="s">
        <v>10453</v>
      </c>
      <c r="B3215">
        <v>-16579129</v>
      </c>
    </row>
    <row r="3216" spans="1:2" hidden="1" x14ac:dyDescent="0.3">
      <c r="A3216" t="s">
        <v>10454</v>
      </c>
      <c r="B3216">
        <v>16529689.5</v>
      </c>
    </row>
    <row r="3217" spans="1:2" hidden="1" x14ac:dyDescent="0.3">
      <c r="A3217" t="s">
        <v>10455</v>
      </c>
      <c r="B3217">
        <v>-6044961</v>
      </c>
    </row>
    <row r="3218" spans="1:2" hidden="1" x14ac:dyDescent="0.3">
      <c r="A3218" t="s">
        <v>10456</v>
      </c>
      <c r="B3218">
        <v>-7469465</v>
      </c>
    </row>
    <row r="3219" spans="1:2" hidden="1" x14ac:dyDescent="0.3">
      <c r="A3219" t="s">
        <v>10457</v>
      </c>
      <c r="B3219">
        <v>-4118133</v>
      </c>
    </row>
    <row r="3220" spans="1:2" hidden="1" x14ac:dyDescent="0.3">
      <c r="A3220" t="s">
        <v>10458</v>
      </c>
      <c r="B3220">
        <v>-18956513</v>
      </c>
    </row>
    <row r="3221" spans="1:2" hidden="1" x14ac:dyDescent="0.3">
      <c r="A3221" t="s">
        <v>10459</v>
      </c>
      <c r="B3221">
        <v>-19229371</v>
      </c>
    </row>
    <row r="3222" spans="1:2" hidden="1" x14ac:dyDescent="0.3">
      <c r="A3222" t="s">
        <v>10460</v>
      </c>
      <c r="B3222">
        <v>2860839</v>
      </c>
    </row>
    <row r="3223" spans="1:2" hidden="1" x14ac:dyDescent="0.3">
      <c r="A3223" t="s">
        <v>10461</v>
      </c>
      <c r="B3223">
        <v>-399545745</v>
      </c>
    </row>
    <row r="3224" spans="1:2" hidden="1" x14ac:dyDescent="0.3">
      <c r="A3224" t="s">
        <v>10462</v>
      </c>
      <c r="B3224">
        <v>-8650382</v>
      </c>
    </row>
    <row r="3225" spans="1:2" hidden="1" x14ac:dyDescent="0.3">
      <c r="A3225" t="s">
        <v>10463</v>
      </c>
      <c r="B3225">
        <v>5529689.5</v>
      </c>
    </row>
    <row r="3226" spans="1:2" hidden="1" x14ac:dyDescent="0.3">
      <c r="A3226" t="s">
        <v>10464</v>
      </c>
      <c r="B3226">
        <v>-8887065</v>
      </c>
    </row>
    <row r="3227" spans="1:2" hidden="1" x14ac:dyDescent="0.3">
      <c r="A3227" t="s">
        <v>10465</v>
      </c>
      <c r="B3227">
        <v>-8116113</v>
      </c>
    </row>
    <row r="3228" spans="1:2" hidden="1" x14ac:dyDescent="0.3">
      <c r="A3228" t="s">
        <v>10466</v>
      </c>
      <c r="B3228">
        <v>-11386249</v>
      </c>
    </row>
    <row r="3229" spans="1:2" hidden="1" x14ac:dyDescent="0.3">
      <c r="A3229" t="s">
        <v>8691</v>
      </c>
      <c r="B3229">
        <v>6529689.5</v>
      </c>
    </row>
    <row r="3230" spans="1:2" hidden="1" x14ac:dyDescent="0.3">
      <c r="A3230" t="s">
        <v>10467</v>
      </c>
      <c r="B3230">
        <v>-44854891</v>
      </c>
    </row>
    <row r="3231" spans="1:2" hidden="1" x14ac:dyDescent="0.3">
      <c r="A3231" t="s">
        <v>10468</v>
      </c>
      <c r="B3231">
        <v>-7953834</v>
      </c>
    </row>
    <row r="3232" spans="1:2" hidden="1" x14ac:dyDescent="0.3">
      <c r="A3232" t="s">
        <v>10469</v>
      </c>
      <c r="B3232">
        <v>5529689.5</v>
      </c>
    </row>
    <row r="3233" spans="1:2" hidden="1" x14ac:dyDescent="0.3">
      <c r="A3233" t="s">
        <v>10470</v>
      </c>
      <c r="B3233">
        <v>-19997126</v>
      </c>
    </row>
    <row r="3234" spans="1:2" hidden="1" x14ac:dyDescent="0.3">
      <c r="A3234" t="s">
        <v>10471</v>
      </c>
      <c r="B3234">
        <v>16529689.5</v>
      </c>
    </row>
    <row r="3235" spans="1:2" hidden="1" x14ac:dyDescent="0.3">
      <c r="A3235" t="s">
        <v>10472</v>
      </c>
      <c r="B3235">
        <v>165835000</v>
      </c>
    </row>
    <row r="3236" spans="1:2" hidden="1" x14ac:dyDescent="0.3">
      <c r="A3236" t="s">
        <v>10473</v>
      </c>
      <c r="B3236">
        <v>5529689.5</v>
      </c>
    </row>
    <row r="3237" spans="1:2" hidden="1" x14ac:dyDescent="0.3">
      <c r="A3237" t="s">
        <v>10474</v>
      </c>
      <c r="B3237">
        <v>16729689.5</v>
      </c>
    </row>
    <row r="3238" spans="1:2" hidden="1" x14ac:dyDescent="0.3">
      <c r="A3238" t="s">
        <v>10475</v>
      </c>
      <c r="B3238">
        <v>16529689.5</v>
      </c>
    </row>
    <row r="3239" spans="1:2" hidden="1" x14ac:dyDescent="0.3">
      <c r="A3239" t="s">
        <v>10476</v>
      </c>
      <c r="B3239">
        <v>-19828680</v>
      </c>
    </row>
    <row r="3240" spans="1:2" hidden="1" x14ac:dyDescent="0.3">
      <c r="A3240" t="s">
        <v>10477</v>
      </c>
      <c r="B3240">
        <v>5773825</v>
      </c>
    </row>
    <row r="3241" spans="1:2" hidden="1" x14ac:dyDescent="0.3">
      <c r="A3241" t="s">
        <v>10478</v>
      </c>
      <c r="B3241">
        <v>-8999838</v>
      </c>
    </row>
    <row r="3242" spans="1:2" hidden="1" x14ac:dyDescent="0.3">
      <c r="A3242" t="s">
        <v>10479</v>
      </c>
      <c r="B3242">
        <v>12222567</v>
      </c>
    </row>
    <row r="3243" spans="1:2" hidden="1" x14ac:dyDescent="0.3">
      <c r="A3243" t="s">
        <v>10480</v>
      </c>
      <c r="B3243">
        <v>32462438</v>
      </c>
    </row>
    <row r="3244" spans="1:2" hidden="1" x14ac:dyDescent="0.3">
      <c r="A3244" t="s">
        <v>10481</v>
      </c>
      <c r="B3244">
        <v>20700000</v>
      </c>
    </row>
    <row r="3245" spans="1:2" hidden="1" x14ac:dyDescent="0.3">
      <c r="A3245" t="s">
        <v>10482</v>
      </c>
      <c r="B3245">
        <v>13064616</v>
      </c>
    </row>
    <row r="3246" spans="1:2" hidden="1" x14ac:dyDescent="0.3">
      <c r="A3246" t="s">
        <v>10483</v>
      </c>
      <c r="B3246">
        <v>16529689.5</v>
      </c>
    </row>
    <row r="3247" spans="1:2" hidden="1" x14ac:dyDescent="0.3">
      <c r="A3247" t="s">
        <v>10484</v>
      </c>
      <c r="B3247">
        <v>-34470310.5</v>
      </c>
    </row>
    <row r="3248" spans="1:2" hidden="1" x14ac:dyDescent="0.3">
      <c r="A3248" t="s">
        <v>10485</v>
      </c>
      <c r="B3248">
        <v>6879556</v>
      </c>
    </row>
    <row r="3249" spans="1:2" hidden="1" x14ac:dyDescent="0.3">
      <c r="A3249" t="s">
        <v>10486</v>
      </c>
      <c r="B3249">
        <v>-6430752</v>
      </c>
    </row>
    <row r="3250" spans="1:2" hidden="1" x14ac:dyDescent="0.3">
      <c r="A3250" t="s">
        <v>10487</v>
      </c>
      <c r="B3250">
        <v>25517854</v>
      </c>
    </row>
    <row r="3251" spans="1:2" hidden="1" x14ac:dyDescent="0.3">
      <c r="A3251" t="s">
        <v>10488</v>
      </c>
      <c r="B3251">
        <v>-17726628</v>
      </c>
    </row>
    <row r="3252" spans="1:2" hidden="1" x14ac:dyDescent="0.3">
      <c r="A3252" t="s">
        <v>10489</v>
      </c>
      <c r="B3252">
        <v>16529689.5</v>
      </c>
    </row>
    <row r="3253" spans="1:2" hidden="1" x14ac:dyDescent="0.3">
      <c r="A3253" t="s">
        <v>10490</v>
      </c>
      <c r="B3253">
        <v>17529689.5</v>
      </c>
    </row>
    <row r="3254" spans="1:2" hidden="1" x14ac:dyDescent="0.3">
      <c r="A3254" t="s">
        <v>10491</v>
      </c>
      <c r="B3254">
        <v>-4059945</v>
      </c>
    </row>
    <row r="3255" spans="1:2" hidden="1" x14ac:dyDescent="0.3">
      <c r="A3255" t="s">
        <v>10492</v>
      </c>
      <c r="B3255">
        <v>-7981305</v>
      </c>
    </row>
    <row r="3256" spans="1:2" hidden="1" x14ac:dyDescent="0.3">
      <c r="A3256" t="s">
        <v>10493</v>
      </c>
      <c r="B3256">
        <v>-2737058</v>
      </c>
    </row>
    <row r="3257" spans="1:2" hidden="1" x14ac:dyDescent="0.3">
      <c r="A3257" t="s">
        <v>10494</v>
      </c>
      <c r="B3257">
        <v>-6002193</v>
      </c>
    </row>
    <row r="3258" spans="1:2" hidden="1" x14ac:dyDescent="0.3">
      <c r="A3258" t="s">
        <v>10495</v>
      </c>
      <c r="B3258">
        <v>-18792993</v>
      </c>
    </row>
    <row r="3259" spans="1:2" hidden="1" x14ac:dyDescent="0.3">
      <c r="A3259" t="s">
        <v>10496</v>
      </c>
      <c r="B3259">
        <v>-18170858</v>
      </c>
    </row>
    <row r="3260" spans="1:2" hidden="1" x14ac:dyDescent="0.3">
      <c r="A3260" t="s">
        <v>10497</v>
      </c>
      <c r="B3260">
        <v>-16172534</v>
      </c>
    </row>
    <row r="3261" spans="1:2" hidden="1" x14ac:dyDescent="0.3">
      <c r="A3261" t="s">
        <v>8420</v>
      </c>
      <c r="B3261">
        <v>82800000</v>
      </c>
    </row>
    <row r="3262" spans="1:2" hidden="1" x14ac:dyDescent="0.3">
      <c r="A3262" t="s">
        <v>10498</v>
      </c>
      <c r="B3262">
        <v>17906689.5</v>
      </c>
    </row>
    <row r="3263" spans="1:2" hidden="1" x14ac:dyDescent="0.3">
      <c r="A3263" t="s">
        <v>10499</v>
      </c>
      <c r="B3263">
        <v>-8359756</v>
      </c>
    </row>
    <row r="3264" spans="1:2" hidden="1" x14ac:dyDescent="0.3">
      <c r="A3264" t="s">
        <v>10500</v>
      </c>
      <c r="B3264">
        <v>17229689.5</v>
      </c>
    </row>
    <row r="3265" spans="1:2" hidden="1" x14ac:dyDescent="0.3">
      <c r="A3265" t="s">
        <v>10501</v>
      </c>
      <c r="B3265">
        <v>99930000</v>
      </c>
    </row>
    <row r="3266" spans="1:2" hidden="1" x14ac:dyDescent="0.3">
      <c r="A3266" t="s">
        <v>10502</v>
      </c>
      <c r="B3266">
        <v>56657000</v>
      </c>
    </row>
    <row r="3267" spans="1:2" hidden="1" x14ac:dyDescent="0.3">
      <c r="A3267" t="s">
        <v>10503</v>
      </c>
      <c r="B3267">
        <v>23779955</v>
      </c>
    </row>
    <row r="3268" spans="1:2" hidden="1" x14ac:dyDescent="0.3">
      <c r="A3268" t="s">
        <v>10504</v>
      </c>
      <c r="B3268">
        <v>-3557841</v>
      </c>
    </row>
    <row r="3269" spans="1:2" hidden="1" x14ac:dyDescent="0.3">
      <c r="A3269" t="s">
        <v>10505</v>
      </c>
      <c r="B3269">
        <v>155014286</v>
      </c>
    </row>
    <row r="3270" spans="1:2" hidden="1" x14ac:dyDescent="0.3">
      <c r="A3270" t="s">
        <v>10506</v>
      </c>
      <c r="B3270">
        <v>61800000</v>
      </c>
    </row>
    <row r="3271" spans="1:2" hidden="1" x14ac:dyDescent="0.3">
      <c r="A3271" t="s">
        <v>10507</v>
      </c>
      <c r="B3271">
        <v>51889948</v>
      </c>
    </row>
    <row r="3272" spans="1:2" hidden="1" x14ac:dyDescent="0.3">
      <c r="A3272" t="s">
        <v>10508</v>
      </c>
      <c r="B3272">
        <v>44287414</v>
      </c>
    </row>
    <row r="3273" spans="1:2" hidden="1" x14ac:dyDescent="0.3">
      <c r="A3273" t="s">
        <v>10509</v>
      </c>
      <c r="B3273">
        <v>37063889</v>
      </c>
    </row>
    <row r="3274" spans="1:2" hidden="1" x14ac:dyDescent="0.3">
      <c r="A3274" t="s">
        <v>10510</v>
      </c>
      <c r="B3274">
        <v>32066497</v>
      </c>
    </row>
    <row r="3275" spans="1:2" hidden="1" x14ac:dyDescent="0.3">
      <c r="A3275" t="s">
        <v>10511</v>
      </c>
      <c r="B3275">
        <v>28500000</v>
      </c>
    </row>
    <row r="3276" spans="1:2" hidden="1" x14ac:dyDescent="0.3">
      <c r="A3276" t="s">
        <v>10512</v>
      </c>
      <c r="B3276">
        <v>19362712</v>
      </c>
    </row>
    <row r="3277" spans="1:2" hidden="1" x14ac:dyDescent="0.3">
      <c r="A3277" t="s">
        <v>10513</v>
      </c>
      <c r="B3277">
        <v>26746109</v>
      </c>
    </row>
    <row r="3278" spans="1:2" hidden="1" x14ac:dyDescent="0.3">
      <c r="A3278" t="s">
        <v>10514</v>
      </c>
      <c r="B3278">
        <v>26963967</v>
      </c>
    </row>
    <row r="3279" spans="1:2" hidden="1" x14ac:dyDescent="0.3">
      <c r="A3279" t="s">
        <v>10515</v>
      </c>
      <c r="B3279">
        <v>17926543</v>
      </c>
    </row>
    <row r="3280" spans="1:2" hidden="1" x14ac:dyDescent="0.3">
      <c r="A3280" t="s">
        <v>7689</v>
      </c>
      <c r="B3280">
        <v>17529689.5</v>
      </c>
    </row>
    <row r="3281" spans="1:2" hidden="1" x14ac:dyDescent="0.3">
      <c r="A3281" t="s">
        <v>10516</v>
      </c>
      <c r="B3281">
        <v>18049082</v>
      </c>
    </row>
    <row r="3282" spans="1:2" hidden="1" x14ac:dyDescent="0.3">
      <c r="A3282" t="s">
        <v>10517</v>
      </c>
      <c r="B3282">
        <v>17529689.5</v>
      </c>
    </row>
    <row r="3283" spans="1:2" hidden="1" x14ac:dyDescent="0.3">
      <c r="A3283" t="s">
        <v>10518</v>
      </c>
      <c r="B3283">
        <v>5529689.5</v>
      </c>
    </row>
    <row r="3284" spans="1:2" hidden="1" x14ac:dyDescent="0.3">
      <c r="A3284" t="s">
        <v>10519</v>
      </c>
      <c r="B3284">
        <v>14551000</v>
      </c>
    </row>
    <row r="3285" spans="1:2" hidden="1" x14ac:dyDescent="0.3">
      <c r="A3285" t="s">
        <v>10520</v>
      </c>
      <c r="B3285">
        <v>15800000</v>
      </c>
    </row>
    <row r="3286" spans="1:2" hidden="1" x14ac:dyDescent="0.3">
      <c r="A3286" t="s">
        <v>10521</v>
      </c>
      <c r="B3286">
        <v>10090181</v>
      </c>
    </row>
    <row r="3287" spans="1:2" hidden="1" x14ac:dyDescent="0.3">
      <c r="A3287" t="s">
        <v>10522</v>
      </c>
      <c r="B3287">
        <v>9843379</v>
      </c>
    </row>
    <row r="3288" spans="1:2" hidden="1" x14ac:dyDescent="0.3">
      <c r="A3288" t="s">
        <v>10523</v>
      </c>
      <c r="B3288">
        <v>-1188865</v>
      </c>
    </row>
    <row r="3289" spans="1:2" hidden="1" x14ac:dyDescent="0.3">
      <c r="A3289" t="s">
        <v>10524</v>
      </c>
      <c r="B3289">
        <v>9278980</v>
      </c>
    </row>
    <row r="3290" spans="1:2" hidden="1" x14ac:dyDescent="0.3">
      <c r="A3290" t="s">
        <v>10525</v>
      </c>
      <c r="B3290">
        <v>8699684</v>
      </c>
    </row>
    <row r="3291" spans="1:2" hidden="1" x14ac:dyDescent="0.3">
      <c r="A3291" t="s">
        <v>8212</v>
      </c>
      <c r="B3291">
        <v>815288</v>
      </c>
    </row>
    <row r="3292" spans="1:2" hidden="1" x14ac:dyDescent="0.3">
      <c r="A3292" t="s">
        <v>10526</v>
      </c>
      <c r="B3292">
        <v>8047419</v>
      </c>
    </row>
    <row r="3293" spans="1:2" hidden="1" x14ac:dyDescent="0.3">
      <c r="A3293" t="s">
        <v>10527</v>
      </c>
      <c r="B3293">
        <v>9015786</v>
      </c>
    </row>
    <row r="3294" spans="1:2" hidden="1" x14ac:dyDescent="0.3">
      <c r="A3294" t="s">
        <v>10528</v>
      </c>
      <c r="B3294">
        <v>17529689.5</v>
      </c>
    </row>
    <row r="3295" spans="1:2" hidden="1" x14ac:dyDescent="0.3">
      <c r="A3295" t="s">
        <v>10529</v>
      </c>
      <c r="B3295">
        <v>2269307</v>
      </c>
    </row>
    <row r="3296" spans="1:2" hidden="1" x14ac:dyDescent="0.3">
      <c r="A3296" t="s">
        <v>10530</v>
      </c>
      <c r="B3296">
        <v>17229689.5</v>
      </c>
    </row>
    <row r="3297" spans="1:2" hidden="1" x14ac:dyDescent="0.3">
      <c r="A3297" t="s">
        <v>10531</v>
      </c>
      <c r="B3297">
        <v>9536788</v>
      </c>
    </row>
    <row r="3298" spans="1:2" hidden="1" x14ac:dyDescent="0.3">
      <c r="A3298" t="s">
        <v>10532</v>
      </c>
      <c r="B3298">
        <v>50401464</v>
      </c>
    </row>
    <row r="3299" spans="1:2" hidden="1" x14ac:dyDescent="0.3">
      <c r="A3299" t="s">
        <v>10533</v>
      </c>
      <c r="B3299">
        <v>-11119295</v>
      </c>
    </row>
    <row r="3300" spans="1:2" hidden="1" x14ac:dyDescent="0.3">
      <c r="A3300" t="s">
        <v>10534</v>
      </c>
      <c r="B3300">
        <v>279017</v>
      </c>
    </row>
    <row r="3301" spans="1:2" hidden="1" x14ac:dyDescent="0.3">
      <c r="A3301" t="s">
        <v>10535</v>
      </c>
      <c r="B3301">
        <v>2106233</v>
      </c>
    </row>
    <row r="3302" spans="1:2" hidden="1" x14ac:dyDescent="0.3">
      <c r="A3302" t="s">
        <v>10536</v>
      </c>
      <c r="B3302">
        <v>17529689.5</v>
      </c>
    </row>
    <row r="3303" spans="1:2" hidden="1" x14ac:dyDescent="0.3">
      <c r="A3303" t="s">
        <v>10537</v>
      </c>
      <c r="B3303">
        <v>-3307186</v>
      </c>
    </row>
    <row r="3304" spans="1:2" hidden="1" x14ac:dyDescent="0.3">
      <c r="A3304" t="s">
        <v>10538</v>
      </c>
      <c r="B3304">
        <v>-2981550</v>
      </c>
    </row>
    <row r="3305" spans="1:2" hidden="1" x14ac:dyDescent="0.3">
      <c r="A3305" t="s">
        <v>10539</v>
      </c>
      <c r="B3305">
        <v>5967000</v>
      </c>
    </row>
    <row r="3306" spans="1:2" hidden="1" x14ac:dyDescent="0.3">
      <c r="A3306" t="s">
        <v>10540</v>
      </c>
      <c r="B3306">
        <v>-4557180</v>
      </c>
    </row>
    <row r="3307" spans="1:2" hidden="1" x14ac:dyDescent="0.3">
      <c r="A3307" t="s">
        <v>10541</v>
      </c>
      <c r="B3307">
        <v>-6794756</v>
      </c>
    </row>
    <row r="3308" spans="1:2" hidden="1" x14ac:dyDescent="0.3">
      <c r="A3308" t="s">
        <v>10542</v>
      </c>
      <c r="B3308">
        <v>-4923575</v>
      </c>
    </row>
    <row r="3309" spans="1:2" hidden="1" x14ac:dyDescent="0.3">
      <c r="A3309" t="s">
        <v>10543</v>
      </c>
      <c r="B3309">
        <v>-5724443</v>
      </c>
    </row>
    <row r="3310" spans="1:2" hidden="1" x14ac:dyDescent="0.3">
      <c r="A3310" t="s">
        <v>10544</v>
      </c>
      <c r="B3310">
        <v>-6210108</v>
      </c>
    </row>
    <row r="3311" spans="1:2" hidden="1" x14ac:dyDescent="0.3">
      <c r="A3311" t="s">
        <v>10545</v>
      </c>
      <c r="B3311">
        <v>-1649942</v>
      </c>
    </row>
    <row r="3312" spans="1:2" hidden="1" x14ac:dyDescent="0.3">
      <c r="A3312" t="s">
        <v>10546</v>
      </c>
      <c r="B3312">
        <v>-6105202</v>
      </c>
    </row>
    <row r="3313" spans="1:2" hidden="1" x14ac:dyDescent="0.3">
      <c r="A3313" t="s">
        <v>10547</v>
      </c>
      <c r="B3313">
        <v>-6928760</v>
      </c>
    </row>
    <row r="3314" spans="1:2" hidden="1" x14ac:dyDescent="0.3">
      <c r="A3314" t="s">
        <v>10548</v>
      </c>
      <c r="B3314">
        <v>-7467810</v>
      </c>
    </row>
    <row r="3315" spans="1:2" hidden="1" x14ac:dyDescent="0.3">
      <c r="A3315" t="s">
        <v>10549</v>
      </c>
      <c r="B3315">
        <v>17529689.5</v>
      </c>
    </row>
    <row r="3316" spans="1:2" hidden="1" x14ac:dyDescent="0.3">
      <c r="A3316" t="s">
        <v>10550</v>
      </c>
      <c r="B3316">
        <v>-5813617</v>
      </c>
    </row>
    <row r="3317" spans="1:2" hidden="1" x14ac:dyDescent="0.3">
      <c r="A3317" t="s">
        <v>10551</v>
      </c>
      <c r="B3317">
        <v>8168741</v>
      </c>
    </row>
    <row r="3318" spans="1:2" hidden="1" x14ac:dyDescent="0.3">
      <c r="A3318" t="s">
        <v>10552</v>
      </c>
      <c r="B3318">
        <v>-7431305</v>
      </c>
    </row>
    <row r="3319" spans="1:2" hidden="1" x14ac:dyDescent="0.3">
      <c r="A3319" t="s">
        <v>10553</v>
      </c>
      <c r="B3319">
        <v>-7601580</v>
      </c>
    </row>
    <row r="3320" spans="1:2" hidden="1" x14ac:dyDescent="0.3">
      <c r="A3320" t="s">
        <v>10554</v>
      </c>
      <c r="B3320">
        <v>5529689.5</v>
      </c>
    </row>
    <row r="3321" spans="1:2" hidden="1" x14ac:dyDescent="0.3">
      <c r="A3321" t="s">
        <v>10555</v>
      </c>
      <c r="B3321">
        <v>-7663544</v>
      </c>
    </row>
    <row r="3322" spans="1:2" hidden="1" x14ac:dyDescent="0.3">
      <c r="A3322" t="s">
        <v>10556</v>
      </c>
      <c r="B3322">
        <v>-19853917</v>
      </c>
    </row>
    <row r="3323" spans="1:2" hidden="1" x14ac:dyDescent="0.3">
      <c r="A3323" t="s">
        <v>10557</v>
      </c>
      <c r="B3323">
        <v>-7701890</v>
      </c>
    </row>
    <row r="3324" spans="1:2" hidden="1" x14ac:dyDescent="0.3">
      <c r="A3324" t="s">
        <v>10558</v>
      </c>
      <c r="B3324">
        <v>-7872856</v>
      </c>
    </row>
    <row r="3325" spans="1:2" hidden="1" x14ac:dyDescent="0.3">
      <c r="A3325" t="s">
        <v>10559</v>
      </c>
      <c r="B3325">
        <v>-7882810</v>
      </c>
    </row>
    <row r="3326" spans="1:2" hidden="1" x14ac:dyDescent="0.3">
      <c r="A3326" t="s">
        <v>10560</v>
      </c>
      <c r="B3326">
        <v>-7891338</v>
      </c>
    </row>
    <row r="3327" spans="1:2" hidden="1" x14ac:dyDescent="0.3">
      <c r="A3327" t="s">
        <v>10561</v>
      </c>
      <c r="B3327">
        <v>-7946519</v>
      </c>
    </row>
    <row r="3328" spans="1:2" hidden="1" x14ac:dyDescent="0.3">
      <c r="A3328" t="s">
        <v>10562</v>
      </c>
      <c r="B3328">
        <v>-49976894</v>
      </c>
    </row>
    <row r="3329" spans="1:2" hidden="1" x14ac:dyDescent="0.3">
      <c r="A3329" t="s">
        <v>10563</v>
      </c>
      <c r="B3329">
        <v>-7947039</v>
      </c>
    </row>
    <row r="3330" spans="1:2" hidden="1" x14ac:dyDescent="0.3">
      <c r="A3330" t="s">
        <v>10564</v>
      </c>
      <c r="B3330">
        <v>-1099560838</v>
      </c>
    </row>
    <row r="3331" spans="1:2" hidden="1" x14ac:dyDescent="0.3">
      <c r="A3331" t="s">
        <v>10565</v>
      </c>
      <c r="B3331">
        <v>3529689.5</v>
      </c>
    </row>
    <row r="3332" spans="1:2" hidden="1" x14ac:dyDescent="0.3">
      <c r="A3332" t="s">
        <v>10566</v>
      </c>
      <c r="B3332">
        <v>17529689.5</v>
      </c>
    </row>
    <row r="3333" spans="1:2" hidden="1" x14ac:dyDescent="0.3">
      <c r="A3333" t="s">
        <v>10567</v>
      </c>
      <c r="B3333">
        <v>17529689.5</v>
      </c>
    </row>
    <row r="3334" spans="1:2" hidden="1" x14ac:dyDescent="0.3">
      <c r="A3334" t="s">
        <v>10568</v>
      </c>
      <c r="B3334">
        <v>-19950000</v>
      </c>
    </row>
    <row r="3335" spans="1:2" hidden="1" x14ac:dyDescent="0.3">
      <c r="A3335" t="s">
        <v>10569</v>
      </c>
      <c r="B3335">
        <v>-7228760</v>
      </c>
    </row>
    <row r="3336" spans="1:2" hidden="1" x14ac:dyDescent="0.3">
      <c r="A3336" t="s">
        <v>10570</v>
      </c>
      <c r="B3336">
        <v>17529689.5</v>
      </c>
    </row>
    <row r="3337" spans="1:2" hidden="1" x14ac:dyDescent="0.3">
      <c r="A3337" t="s">
        <v>10571</v>
      </c>
      <c r="B3337">
        <v>-9894495</v>
      </c>
    </row>
    <row r="3338" spans="1:2" hidden="1" x14ac:dyDescent="0.3">
      <c r="A3338" t="s">
        <v>10572</v>
      </c>
      <c r="B3338">
        <v>5529689.5</v>
      </c>
    </row>
    <row r="3339" spans="1:2" hidden="1" x14ac:dyDescent="0.3">
      <c r="A3339" t="s">
        <v>10573</v>
      </c>
      <c r="B3339">
        <v>-9117710</v>
      </c>
    </row>
    <row r="3340" spans="1:2" hidden="1" x14ac:dyDescent="0.3">
      <c r="A3340" t="s">
        <v>10574</v>
      </c>
      <c r="B3340">
        <v>17529689.5</v>
      </c>
    </row>
    <row r="3341" spans="1:2" hidden="1" x14ac:dyDescent="0.3">
      <c r="A3341" t="s">
        <v>10575</v>
      </c>
      <c r="B3341">
        <v>99093296</v>
      </c>
    </row>
    <row r="3342" spans="1:2" hidden="1" x14ac:dyDescent="0.3">
      <c r="A3342" t="s">
        <v>10576</v>
      </c>
      <c r="B3342">
        <v>35990057</v>
      </c>
    </row>
    <row r="3343" spans="1:2" hidden="1" x14ac:dyDescent="0.3">
      <c r="A3343" t="s">
        <v>10577</v>
      </c>
      <c r="B3343">
        <v>24833860</v>
      </c>
    </row>
    <row r="3344" spans="1:2" hidden="1" x14ac:dyDescent="0.3">
      <c r="A3344" t="s">
        <v>10578</v>
      </c>
      <c r="B3344">
        <v>17829689.5</v>
      </c>
    </row>
    <row r="3345" spans="1:2" hidden="1" x14ac:dyDescent="0.3">
      <c r="A3345" t="s">
        <v>10579</v>
      </c>
      <c r="B3345">
        <v>18292061</v>
      </c>
    </row>
    <row r="3346" spans="1:2" hidden="1" x14ac:dyDescent="0.3">
      <c r="A3346" t="s">
        <v>10580</v>
      </c>
      <c r="B3346">
        <v>7544812</v>
      </c>
    </row>
    <row r="3347" spans="1:2" hidden="1" x14ac:dyDescent="0.3">
      <c r="A3347" t="s">
        <v>10581</v>
      </c>
      <c r="B3347">
        <v>8074715</v>
      </c>
    </row>
    <row r="3348" spans="1:2" hidden="1" x14ac:dyDescent="0.3">
      <c r="A3348" t="s">
        <v>10582</v>
      </c>
      <c r="B3348">
        <v>-9718415</v>
      </c>
    </row>
    <row r="3349" spans="1:2" hidden="1" x14ac:dyDescent="0.3">
      <c r="A3349" t="s">
        <v>10583</v>
      </c>
      <c r="B3349">
        <v>-2400000</v>
      </c>
    </row>
    <row r="3350" spans="1:2" hidden="1" x14ac:dyDescent="0.3">
      <c r="A3350" t="s">
        <v>10584</v>
      </c>
      <c r="B3350">
        <v>2960089</v>
      </c>
    </row>
    <row r="3351" spans="1:2" hidden="1" x14ac:dyDescent="0.3">
      <c r="A3351" t="s">
        <v>10585</v>
      </c>
      <c r="B3351">
        <v>-3260233</v>
      </c>
    </row>
    <row r="3352" spans="1:2" hidden="1" x14ac:dyDescent="0.3">
      <c r="A3352" t="s">
        <v>10586</v>
      </c>
      <c r="B3352">
        <v>-3368360</v>
      </c>
    </row>
    <row r="3353" spans="1:2" hidden="1" x14ac:dyDescent="0.3">
      <c r="A3353" t="s">
        <v>10587</v>
      </c>
      <c r="B3353">
        <v>-4152561</v>
      </c>
    </row>
    <row r="3354" spans="1:2" hidden="1" x14ac:dyDescent="0.3">
      <c r="A3354" t="s">
        <v>10588</v>
      </c>
      <c r="B3354">
        <v>2814185</v>
      </c>
    </row>
    <row r="3355" spans="1:2" hidden="1" x14ac:dyDescent="0.3">
      <c r="A3355" t="s">
        <v>10589</v>
      </c>
      <c r="B3355">
        <v>-19466656</v>
      </c>
    </row>
    <row r="3356" spans="1:2" hidden="1" x14ac:dyDescent="0.3">
      <c r="A3356" t="s">
        <v>10590</v>
      </c>
      <c r="B3356">
        <v>-49793600</v>
      </c>
    </row>
    <row r="3357" spans="1:2" hidden="1" x14ac:dyDescent="0.3">
      <c r="A3357" t="s">
        <v>10591</v>
      </c>
      <c r="B3357">
        <v>-7302852</v>
      </c>
    </row>
    <row r="3358" spans="1:2" hidden="1" x14ac:dyDescent="0.3">
      <c r="A3358" t="s">
        <v>10592</v>
      </c>
      <c r="B3358">
        <v>18029689.5</v>
      </c>
    </row>
    <row r="3359" spans="1:2" hidden="1" x14ac:dyDescent="0.3">
      <c r="A3359" t="s">
        <v>10593</v>
      </c>
      <c r="B3359">
        <v>-4985459</v>
      </c>
    </row>
    <row r="3360" spans="1:2" hidden="1" x14ac:dyDescent="0.3">
      <c r="A3360" t="s">
        <v>10594</v>
      </c>
      <c r="B3360">
        <v>18029689.5</v>
      </c>
    </row>
    <row r="3361" spans="1:2" hidden="1" x14ac:dyDescent="0.3">
      <c r="A3361" t="s">
        <v>10595</v>
      </c>
      <c r="B3361">
        <v>-5127357</v>
      </c>
    </row>
    <row r="3362" spans="1:2" hidden="1" x14ac:dyDescent="0.3">
      <c r="A3362" t="s">
        <v>10596</v>
      </c>
      <c r="B3362">
        <v>-2856597</v>
      </c>
    </row>
    <row r="3363" spans="1:2" hidden="1" x14ac:dyDescent="0.3">
      <c r="A3363" t="s">
        <v>10597</v>
      </c>
      <c r="B3363">
        <v>13529689.5</v>
      </c>
    </row>
    <row r="3364" spans="1:2" hidden="1" x14ac:dyDescent="0.3">
      <c r="A3364" t="s">
        <v>10598</v>
      </c>
      <c r="B3364">
        <v>20529689.5</v>
      </c>
    </row>
    <row r="3365" spans="1:2" hidden="1" x14ac:dyDescent="0.3">
      <c r="A3365" t="s">
        <v>10599</v>
      </c>
      <c r="B3365">
        <v>-5669173</v>
      </c>
    </row>
    <row r="3366" spans="1:2" hidden="1" x14ac:dyDescent="0.3">
      <c r="A3366" t="s">
        <v>10600</v>
      </c>
      <c r="B3366">
        <v>-5481319</v>
      </c>
    </row>
    <row r="3367" spans="1:2" hidden="1" x14ac:dyDescent="0.3">
      <c r="A3367" t="s">
        <v>7275</v>
      </c>
      <c r="B3367">
        <v>78530303</v>
      </c>
    </row>
    <row r="3368" spans="1:2" hidden="1" x14ac:dyDescent="0.3">
      <c r="A3368" t="s">
        <v>10601</v>
      </c>
      <c r="B3368">
        <v>5110552</v>
      </c>
    </row>
    <row r="3369" spans="1:2" hidden="1" x14ac:dyDescent="0.3">
      <c r="A3369" t="s">
        <v>10602</v>
      </c>
      <c r="B3369">
        <v>135992840</v>
      </c>
    </row>
    <row r="3370" spans="1:2" hidden="1" x14ac:dyDescent="0.3">
      <c r="A3370" t="s">
        <v>10603</v>
      </c>
      <c r="B3370">
        <v>18029689.5</v>
      </c>
    </row>
    <row r="3371" spans="1:2" hidden="1" x14ac:dyDescent="0.3">
      <c r="A3371" t="s">
        <v>10604</v>
      </c>
      <c r="B3371">
        <v>36600000</v>
      </c>
    </row>
    <row r="3372" spans="1:2" hidden="1" x14ac:dyDescent="0.3">
      <c r="A3372" t="s">
        <v>10605</v>
      </c>
      <c r="B3372">
        <v>128821952</v>
      </c>
    </row>
    <row r="3373" spans="1:2" hidden="1" x14ac:dyDescent="0.3">
      <c r="A3373" t="s">
        <v>10606</v>
      </c>
      <c r="B3373">
        <v>90900000</v>
      </c>
    </row>
    <row r="3374" spans="1:2" hidden="1" x14ac:dyDescent="0.3">
      <c r="A3374" t="s">
        <v>10607</v>
      </c>
      <c r="B3374">
        <v>24891374</v>
      </c>
    </row>
    <row r="3375" spans="1:2" hidden="1" x14ac:dyDescent="0.3">
      <c r="A3375" t="s">
        <v>10608</v>
      </c>
      <c r="B3375">
        <v>33158000</v>
      </c>
    </row>
    <row r="3376" spans="1:2" hidden="1" x14ac:dyDescent="0.3">
      <c r="A3376" t="s">
        <v>10609</v>
      </c>
      <c r="B3376">
        <v>106709992</v>
      </c>
    </row>
    <row r="3377" spans="1:2" hidden="1" x14ac:dyDescent="0.3">
      <c r="A3377" t="s">
        <v>10610</v>
      </c>
      <c r="B3377">
        <v>21131483</v>
      </c>
    </row>
    <row r="3378" spans="1:2" hidden="1" x14ac:dyDescent="0.3">
      <c r="A3378" t="s">
        <v>10611</v>
      </c>
      <c r="B3378">
        <v>28400000</v>
      </c>
    </row>
    <row r="3379" spans="1:2" hidden="1" x14ac:dyDescent="0.3">
      <c r="A3379" t="s">
        <v>10612</v>
      </c>
      <c r="B3379">
        <v>29099640</v>
      </c>
    </row>
    <row r="3380" spans="1:2" hidden="1" x14ac:dyDescent="0.3">
      <c r="A3380" t="s">
        <v>10613</v>
      </c>
      <c r="B3380">
        <v>11973840</v>
      </c>
    </row>
    <row r="3381" spans="1:2" hidden="1" x14ac:dyDescent="0.3">
      <c r="A3381" t="s">
        <v>10614</v>
      </c>
      <c r="B3381">
        <v>30695394</v>
      </c>
    </row>
    <row r="3382" spans="1:2" hidden="1" x14ac:dyDescent="0.3">
      <c r="A3382" t="s">
        <v>7319</v>
      </c>
      <c r="B3382">
        <v>39812796</v>
      </c>
    </row>
    <row r="3383" spans="1:2" hidden="1" x14ac:dyDescent="0.3">
      <c r="A3383" t="s">
        <v>10615</v>
      </c>
      <c r="B3383">
        <v>24001218</v>
      </c>
    </row>
    <row r="3384" spans="1:2" hidden="1" x14ac:dyDescent="0.3">
      <c r="A3384" t="s">
        <v>10616</v>
      </c>
      <c r="B3384">
        <v>21747570</v>
      </c>
    </row>
    <row r="3385" spans="1:2" hidden="1" x14ac:dyDescent="0.3">
      <c r="A3385" t="s">
        <v>10617</v>
      </c>
      <c r="B3385">
        <v>18625110</v>
      </c>
    </row>
    <row r="3386" spans="1:2" hidden="1" x14ac:dyDescent="0.3">
      <c r="A3386" t="s">
        <v>10618</v>
      </c>
      <c r="B3386">
        <v>16000000</v>
      </c>
    </row>
    <row r="3387" spans="1:2" hidden="1" x14ac:dyDescent="0.3">
      <c r="A3387" t="s">
        <v>10619</v>
      </c>
      <c r="B3387">
        <v>8000000</v>
      </c>
    </row>
    <row r="3388" spans="1:2" hidden="1" x14ac:dyDescent="0.3">
      <c r="A3388" t="s">
        <v>10620</v>
      </c>
      <c r="B3388">
        <v>13257000</v>
      </c>
    </row>
    <row r="3389" spans="1:2" hidden="1" x14ac:dyDescent="0.3">
      <c r="A3389" t="s">
        <v>10621</v>
      </c>
      <c r="B3389">
        <v>22505908</v>
      </c>
    </row>
    <row r="3390" spans="1:2" hidden="1" x14ac:dyDescent="0.3">
      <c r="A3390" t="s">
        <v>10622</v>
      </c>
      <c r="B3390">
        <v>-1357682</v>
      </c>
    </row>
    <row r="3391" spans="1:2" hidden="1" x14ac:dyDescent="0.3">
      <c r="A3391" t="s">
        <v>10623</v>
      </c>
      <c r="B3391">
        <v>8818967</v>
      </c>
    </row>
    <row r="3392" spans="1:2" hidden="1" x14ac:dyDescent="0.3">
      <c r="A3392" t="s">
        <v>10624</v>
      </c>
      <c r="B3392">
        <v>7891000</v>
      </c>
    </row>
    <row r="3393" spans="1:2" hidden="1" x14ac:dyDescent="0.3">
      <c r="A3393" t="s">
        <v>10625</v>
      </c>
      <c r="B3393">
        <v>9901126</v>
      </c>
    </row>
    <row r="3394" spans="1:2" hidden="1" x14ac:dyDescent="0.3">
      <c r="A3394" t="s">
        <v>10626</v>
      </c>
      <c r="B3394">
        <v>10474107</v>
      </c>
    </row>
    <row r="3395" spans="1:2" hidden="1" x14ac:dyDescent="0.3">
      <c r="A3395" t="s">
        <v>10627</v>
      </c>
      <c r="B3395">
        <v>7003141</v>
      </c>
    </row>
    <row r="3396" spans="1:2" hidden="1" x14ac:dyDescent="0.3">
      <c r="A3396" t="s">
        <v>7299</v>
      </c>
      <c r="B3396">
        <v>104360277</v>
      </c>
    </row>
    <row r="3397" spans="1:2" hidden="1" x14ac:dyDescent="0.3">
      <c r="A3397" t="s">
        <v>10628</v>
      </c>
      <c r="B3397">
        <v>5583510</v>
      </c>
    </row>
    <row r="3398" spans="1:2" hidden="1" x14ac:dyDescent="0.3">
      <c r="A3398" t="s">
        <v>10629</v>
      </c>
      <c r="B3398">
        <v>25179689.5</v>
      </c>
    </row>
    <row r="3399" spans="1:2" hidden="1" x14ac:dyDescent="0.3">
      <c r="A3399" t="s">
        <v>10630</v>
      </c>
      <c r="B3399">
        <v>2190525</v>
      </c>
    </row>
    <row r="3400" spans="1:2" hidden="1" x14ac:dyDescent="0.3">
      <c r="A3400" t="s">
        <v>10631</v>
      </c>
      <c r="B3400">
        <v>1676553</v>
      </c>
    </row>
    <row r="3401" spans="1:2" hidden="1" x14ac:dyDescent="0.3">
      <c r="A3401" t="s">
        <v>10632</v>
      </c>
      <c r="B3401">
        <v>2094451</v>
      </c>
    </row>
    <row r="3402" spans="1:2" hidden="1" x14ac:dyDescent="0.3">
      <c r="A3402" t="s">
        <v>10633</v>
      </c>
      <c r="B3402">
        <v>7612840</v>
      </c>
    </row>
    <row r="3403" spans="1:2" hidden="1" x14ac:dyDescent="0.3">
      <c r="A3403" t="s">
        <v>10634</v>
      </c>
      <c r="B3403">
        <v>2166863</v>
      </c>
    </row>
    <row r="3404" spans="1:2" hidden="1" x14ac:dyDescent="0.3">
      <c r="A3404" t="s">
        <v>10635</v>
      </c>
      <c r="B3404">
        <v>1373585</v>
      </c>
    </row>
    <row r="3405" spans="1:2" hidden="1" x14ac:dyDescent="0.3">
      <c r="A3405" t="s">
        <v>10636</v>
      </c>
      <c r="B3405">
        <v>292175</v>
      </c>
    </row>
    <row r="3406" spans="1:2" hidden="1" x14ac:dyDescent="0.3">
      <c r="A3406" t="s">
        <v>10637</v>
      </c>
      <c r="B3406">
        <v>-398921</v>
      </c>
    </row>
    <row r="3407" spans="1:2" hidden="1" x14ac:dyDescent="0.3">
      <c r="A3407" t="s">
        <v>10638</v>
      </c>
      <c r="B3407">
        <v>165429</v>
      </c>
    </row>
    <row r="3408" spans="1:2" hidden="1" x14ac:dyDescent="0.3">
      <c r="A3408" t="s">
        <v>10639</v>
      </c>
      <c r="B3408">
        <v>-1305692</v>
      </c>
    </row>
    <row r="3409" spans="1:2" hidden="1" x14ac:dyDescent="0.3">
      <c r="A3409" t="s">
        <v>10640</v>
      </c>
      <c r="B3409">
        <v>-1569178</v>
      </c>
    </row>
    <row r="3410" spans="1:2" hidden="1" x14ac:dyDescent="0.3">
      <c r="A3410" t="s">
        <v>10641</v>
      </c>
      <c r="B3410">
        <v>-2279629</v>
      </c>
    </row>
    <row r="3411" spans="1:2" hidden="1" x14ac:dyDescent="0.3">
      <c r="A3411" t="s">
        <v>10642</v>
      </c>
      <c r="B3411">
        <v>-4078262</v>
      </c>
    </row>
    <row r="3412" spans="1:2" hidden="1" x14ac:dyDescent="0.3">
      <c r="A3412" t="s">
        <v>10643</v>
      </c>
      <c r="B3412">
        <v>-4655153</v>
      </c>
    </row>
    <row r="3413" spans="1:2" hidden="1" x14ac:dyDescent="0.3">
      <c r="A3413" t="s">
        <v>10644</v>
      </c>
      <c r="B3413">
        <v>455447</v>
      </c>
    </row>
    <row r="3414" spans="1:2" hidden="1" x14ac:dyDescent="0.3">
      <c r="A3414" t="s">
        <v>10645</v>
      </c>
      <c r="B3414">
        <v>-4851788</v>
      </c>
    </row>
    <row r="3415" spans="1:2" hidden="1" x14ac:dyDescent="0.3">
      <c r="A3415" t="s">
        <v>10646</v>
      </c>
      <c r="B3415">
        <v>-4937934</v>
      </c>
    </row>
    <row r="3416" spans="1:2" hidden="1" x14ac:dyDescent="0.3">
      <c r="A3416" t="s">
        <v>10647</v>
      </c>
      <c r="B3416">
        <v>-5345633</v>
      </c>
    </row>
    <row r="3417" spans="1:2" hidden="1" x14ac:dyDescent="0.3">
      <c r="A3417" t="s">
        <v>10648</v>
      </c>
      <c r="B3417">
        <v>-5261308</v>
      </c>
    </row>
    <row r="3418" spans="1:2" hidden="1" x14ac:dyDescent="0.3">
      <c r="A3418" t="s">
        <v>10649</v>
      </c>
      <c r="B3418">
        <v>-17790521</v>
      </c>
    </row>
    <row r="3419" spans="1:2" hidden="1" x14ac:dyDescent="0.3">
      <c r="A3419" t="s">
        <v>10650</v>
      </c>
      <c r="B3419">
        <v>-5110478</v>
      </c>
    </row>
    <row r="3420" spans="1:2" hidden="1" x14ac:dyDescent="0.3">
      <c r="A3420" t="s">
        <v>10651</v>
      </c>
      <c r="B3420">
        <v>18529689.5</v>
      </c>
    </row>
    <row r="3421" spans="1:2" hidden="1" x14ac:dyDescent="0.3">
      <c r="A3421" t="s">
        <v>10652</v>
      </c>
      <c r="B3421">
        <v>-3714714</v>
      </c>
    </row>
    <row r="3422" spans="1:2" hidden="1" x14ac:dyDescent="0.3">
      <c r="A3422" t="s">
        <v>10653</v>
      </c>
      <c r="B3422">
        <v>-8000000</v>
      </c>
    </row>
    <row r="3423" spans="1:2" hidden="1" x14ac:dyDescent="0.3">
      <c r="A3423" t="s">
        <v>10654</v>
      </c>
      <c r="B3423">
        <v>-49300000</v>
      </c>
    </row>
    <row r="3424" spans="1:2" hidden="1" x14ac:dyDescent="0.3">
      <c r="A3424" t="s">
        <v>10655</v>
      </c>
      <c r="B3424">
        <v>-5231584</v>
      </c>
    </row>
    <row r="3425" spans="1:2" hidden="1" x14ac:dyDescent="0.3">
      <c r="A3425" t="s">
        <v>10656</v>
      </c>
      <c r="B3425">
        <v>-18574007</v>
      </c>
    </row>
    <row r="3426" spans="1:2" hidden="1" x14ac:dyDescent="0.3">
      <c r="A3426" t="s">
        <v>10657</v>
      </c>
      <c r="B3426">
        <v>-9693285</v>
      </c>
    </row>
    <row r="3427" spans="1:2" hidden="1" x14ac:dyDescent="0.3">
      <c r="A3427" t="s">
        <v>10658</v>
      </c>
      <c r="B3427">
        <v>-6617054</v>
      </c>
    </row>
    <row r="3428" spans="1:2" hidden="1" x14ac:dyDescent="0.3">
      <c r="A3428" t="s">
        <v>10659</v>
      </c>
      <c r="B3428">
        <v>-19481866</v>
      </c>
    </row>
    <row r="3429" spans="1:2" hidden="1" x14ac:dyDescent="0.3">
      <c r="A3429" t="s">
        <v>10660</v>
      </c>
      <c r="B3429">
        <v>-3263734</v>
      </c>
    </row>
    <row r="3430" spans="1:2" hidden="1" x14ac:dyDescent="0.3">
      <c r="A3430" t="s">
        <v>10661</v>
      </c>
      <c r="B3430">
        <v>-6803933</v>
      </c>
    </row>
    <row r="3431" spans="1:2" hidden="1" x14ac:dyDescent="0.3">
      <c r="A3431" t="s">
        <v>10662</v>
      </c>
      <c r="B3431">
        <v>-6467012</v>
      </c>
    </row>
    <row r="3432" spans="1:2" hidden="1" x14ac:dyDescent="0.3">
      <c r="A3432" t="s">
        <v>10663</v>
      </c>
      <c r="B3432">
        <v>-6546921</v>
      </c>
    </row>
    <row r="3433" spans="1:2" hidden="1" x14ac:dyDescent="0.3">
      <c r="A3433" t="s">
        <v>10664</v>
      </c>
      <c r="B3433">
        <v>18529689.5</v>
      </c>
    </row>
    <row r="3434" spans="1:2" hidden="1" x14ac:dyDescent="0.3">
      <c r="A3434" t="s">
        <v>10665</v>
      </c>
      <c r="B3434">
        <v>-6953549</v>
      </c>
    </row>
    <row r="3435" spans="1:2" hidden="1" x14ac:dyDescent="0.3">
      <c r="A3435" t="s">
        <v>10666</v>
      </c>
      <c r="B3435">
        <v>-6766897</v>
      </c>
    </row>
    <row r="3436" spans="1:2" hidden="1" x14ac:dyDescent="0.3">
      <c r="A3436" t="s">
        <v>10667</v>
      </c>
      <c r="B3436">
        <v>18529689.5</v>
      </c>
    </row>
    <row r="3437" spans="1:2" hidden="1" x14ac:dyDescent="0.3">
      <c r="A3437" t="s">
        <v>10668</v>
      </c>
      <c r="B3437">
        <v>18529689.5</v>
      </c>
    </row>
    <row r="3438" spans="1:2" hidden="1" x14ac:dyDescent="0.3">
      <c r="A3438" t="s">
        <v>10669</v>
      </c>
      <c r="B3438">
        <v>18529689.5</v>
      </c>
    </row>
    <row r="3439" spans="1:2" hidden="1" x14ac:dyDescent="0.3">
      <c r="A3439" t="s">
        <v>10670</v>
      </c>
      <c r="B3439">
        <v>18529689.5</v>
      </c>
    </row>
    <row r="3440" spans="1:2" hidden="1" x14ac:dyDescent="0.3">
      <c r="A3440" t="s">
        <v>10671</v>
      </c>
      <c r="B3440">
        <v>18529689.5</v>
      </c>
    </row>
    <row r="3441" spans="1:2" hidden="1" x14ac:dyDescent="0.3">
      <c r="A3441" t="s">
        <v>10672</v>
      </c>
      <c r="B3441">
        <v>34500000</v>
      </c>
    </row>
    <row r="3442" spans="1:2" hidden="1" x14ac:dyDescent="0.3">
      <c r="A3442" t="s">
        <v>10673</v>
      </c>
      <c r="B3442">
        <v>5529689.5</v>
      </c>
    </row>
    <row r="3443" spans="1:2" hidden="1" x14ac:dyDescent="0.3">
      <c r="A3443" t="s">
        <v>10674</v>
      </c>
      <c r="B3443">
        <v>1093039</v>
      </c>
    </row>
    <row r="3444" spans="1:2" hidden="1" x14ac:dyDescent="0.3">
      <c r="A3444" t="s">
        <v>10675</v>
      </c>
      <c r="B3444">
        <v>18529689.5</v>
      </c>
    </row>
    <row r="3445" spans="1:2" hidden="1" x14ac:dyDescent="0.3">
      <c r="A3445" t="s">
        <v>10676</v>
      </c>
      <c r="B3445">
        <v>16829689.5</v>
      </c>
    </row>
    <row r="3446" spans="1:2" hidden="1" x14ac:dyDescent="0.3">
      <c r="A3446" t="s">
        <v>10677</v>
      </c>
      <c r="B3446">
        <v>18529689.5</v>
      </c>
    </row>
    <row r="3447" spans="1:2" hidden="1" x14ac:dyDescent="0.3">
      <c r="A3447" t="s">
        <v>10678</v>
      </c>
      <c r="B3447">
        <v>-14072893</v>
      </c>
    </row>
    <row r="3448" spans="1:2" hidden="1" x14ac:dyDescent="0.3">
      <c r="A3448" t="s">
        <v>10679</v>
      </c>
      <c r="B3448">
        <v>-6750474</v>
      </c>
    </row>
    <row r="3449" spans="1:2" hidden="1" x14ac:dyDescent="0.3">
      <c r="A3449" t="s">
        <v>10680</v>
      </c>
      <c r="B3449">
        <v>-6789304</v>
      </c>
    </row>
    <row r="3450" spans="1:2" hidden="1" x14ac:dyDescent="0.3">
      <c r="A3450" t="s">
        <v>10681</v>
      </c>
      <c r="B3450">
        <v>24707598</v>
      </c>
    </row>
    <row r="3451" spans="1:2" hidden="1" x14ac:dyDescent="0.3">
      <c r="A3451" t="s">
        <v>10682</v>
      </c>
      <c r="B3451">
        <v>57096</v>
      </c>
    </row>
    <row r="3452" spans="1:2" hidden="1" x14ac:dyDescent="0.3">
      <c r="A3452" t="s">
        <v>10683</v>
      </c>
      <c r="B3452">
        <v>-4776122</v>
      </c>
    </row>
    <row r="3453" spans="1:2" hidden="1" x14ac:dyDescent="0.3">
      <c r="A3453" t="s">
        <v>10684</v>
      </c>
      <c r="B3453">
        <v>-19999172</v>
      </c>
    </row>
    <row r="3454" spans="1:2" hidden="1" x14ac:dyDescent="0.3">
      <c r="A3454" t="s">
        <v>10685</v>
      </c>
      <c r="B3454">
        <v>-3991940</v>
      </c>
    </row>
    <row r="3455" spans="1:2" hidden="1" x14ac:dyDescent="0.3">
      <c r="A3455" t="s">
        <v>10686</v>
      </c>
      <c r="B3455">
        <v>77763837</v>
      </c>
    </row>
    <row r="3456" spans="1:2" hidden="1" x14ac:dyDescent="0.3">
      <c r="A3456" t="s">
        <v>10687</v>
      </c>
      <c r="B3456">
        <v>-6389971</v>
      </c>
    </row>
    <row r="3457" spans="1:2" hidden="1" x14ac:dyDescent="0.3">
      <c r="A3457" t="s">
        <v>10688</v>
      </c>
      <c r="B3457">
        <v>51504069</v>
      </c>
    </row>
    <row r="3458" spans="1:2" hidden="1" x14ac:dyDescent="0.3">
      <c r="A3458" t="s">
        <v>10689</v>
      </c>
      <c r="B3458">
        <v>47715416</v>
      </c>
    </row>
    <row r="3459" spans="1:2" hidden="1" x14ac:dyDescent="0.3">
      <c r="A3459" t="s">
        <v>10690</v>
      </c>
      <c r="B3459">
        <v>5529689.5</v>
      </c>
    </row>
    <row r="3460" spans="1:2" hidden="1" x14ac:dyDescent="0.3">
      <c r="A3460" t="s">
        <v>10691</v>
      </c>
      <c r="B3460">
        <v>25399000</v>
      </c>
    </row>
    <row r="3461" spans="1:2" hidden="1" x14ac:dyDescent="0.3">
      <c r="A3461" t="s">
        <v>10692</v>
      </c>
      <c r="B3461">
        <v>17603594</v>
      </c>
    </row>
    <row r="3462" spans="1:2" hidden="1" x14ac:dyDescent="0.3">
      <c r="A3462" t="s">
        <v>10693</v>
      </c>
      <c r="B3462">
        <v>10342303</v>
      </c>
    </row>
    <row r="3463" spans="1:2" hidden="1" x14ac:dyDescent="0.3">
      <c r="A3463" t="s">
        <v>10694</v>
      </c>
      <c r="B3463">
        <v>6867101</v>
      </c>
    </row>
    <row r="3464" spans="1:2" hidden="1" x14ac:dyDescent="0.3">
      <c r="A3464" t="s">
        <v>10695</v>
      </c>
      <c r="B3464">
        <v>19029689.5</v>
      </c>
    </row>
    <row r="3465" spans="1:2" hidden="1" x14ac:dyDescent="0.3">
      <c r="A3465" t="s">
        <v>10696</v>
      </c>
      <c r="B3465">
        <v>3649779</v>
      </c>
    </row>
    <row r="3466" spans="1:2" hidden="1" x14ac:dyDescent="0.3">
      <c r="A3466" t="s">
        <v>10697</v>
      </c>
      <c r="B3466">
        <v>-826515</v>
      </c>
    </row>
    <row r="3467" spans="1:2" hidden="1" x14ac:dyDescent="0.3">
      <c r="A3467" t="s">
        <v>10698</v>
      </c>
      <c r="B3467">
        <v>-2499696</v>
      </c>
    </row>
    <row r="3468" spans="1:2" hidden="1" x14ac:dyDescent="0.3">
      <c r="A3468" t="s">
        <v>10699</v>
      </c>
      <c r="B3468">
        <v>-1661305</v>
      </c>
    </row>
    <row r="3469" spans="1:2" hidden="1" x14ac:dyDescent="0.3">
      <c r="A3469" t="s">
        <v>10700</v>
      </c>
      <c r="B3469">
        <v>-4475146</v>
      </c>
    </row>
    <row r="3470" spans="1:2" hidden="1" x14ac:dyDescent="0.3">
      <c r="A3470" t="s">
        <v>10701</v>
      </c>
      <c r="B3470">
        <v>-4231704</v>
      </c>
    </row>
    <row r="3471" spans="1:2" hidden="1" x14ac:dyDescent="0.3">
      <c r="A3471" t="s">
        <v>10702</v>
      </c>
      <c r="B3471">
        <v>-5470983</v>
      </c>
    </row>
    <row r="3472" spans="1:2" hidden="1" x14ac:dyDescent="0.3">
      <c r="A3472" t="s">
        <v>10703</v>
      </c>
      <c r="B3472">
        <v>-6435852</v>
      </c>
    </row>
    <row r="3473" spans="1:2" hidden="1" x14ac:dyDescent="0.3">
      <c r="A3473" t="s">
        <v>10704</v>
      </c>
      <c r="B3473">
        <v>-6433363</v>
      </c>
    </row>
    <row r="3474" spans="1:2" hidden="1" x14ac:dyDescent="0.3">
      <c r="A3474" t="s">
        <v>10705</v>
      </c>
      <c r="B3474">
        <v>19029689.5</v>
      </c>
    </row>
    <row r="3475" spans="1:2" hidden="1" x14ac:dyDescent="0.3">
      <c r="A3475" t="s">
        <v>10706</v>
      </c>
      <c r="B3475">
        <v>-3628423</v>
      </c>
    </row>
    <row r="3476" spans="1:2" hidden="1" x14ac:dyDescent="0.3">
      <c r="A3476" t="s">
        <v>10707</v>
      </c>
      <c r="B3476">
        <v>31900000</v>
      </c>
    </row>
    <row r="3477" spans="1:2" hidden="1" x14ac:dyDescent="0.3">
      <c r="A3477" t="s">
        <v>10708</v>
      </c>
      <c r="B3477">
        <v>-736141</v>
      </c>
    </row>
    <row r="3478" spans="1:2" hidden="1" x14ac:dyDescent="0.3">
      <c r="A3478" t="s">
        <v>10709</v>
      </c>
      <c r="B3478">
        <v>-9550442</v>
      </c>
    </row>
    <row r="3479" spans="1:2" hidden="1" x14ac:dyDescent="0.3">
      <c r="A3479" t="s">
        <v>10710</v>
      </c>
      <c r="B3479">
        <v>21529689.5</v>
      </c>
    </row>
    <row r="3480" spans="1:2" hidden="1" x14ac:dyDescent="0.3">
      <c r="A3480" t="s">
        <v>10711</v>
      </c>
      <c r="B3480">
        <v>-3877439</v>
      </c>
    </row>
    <row r="3481" spans="1:2" hidden="1" x14ac:dyDescent="0.3">
      <c r="A3481" t="s">
        <v>10712</v>
      </c>
      <c r="B3481">
        <v>175360000</v>
      </c>
    </row>
    <row r="3482" spans="1:2" hidden="1" x14ac:dyDescent="0.3">
      <c r="A3482" t="s">
        <v>10713</v>
      </c>
      <c r="B3482">
        <v>131963328</v>
      </c>
    </row>
    <row r="3483" spans="1:2" hidden="1" x14ac:dyDescent="0.3">
      <c r="A3483" t="s">
        <v>10714</v>
      </c>
      <c r="B3483">
        <v>113078393</v>
      </c>
    </row>
    <row r="3484" spans="1:2" hidden="1" x14ac:dyDescent="0.3">
      <c r="A3484" t="s">
        <v>10715</v>
      </c>
      <c r="B3484">
        <v>96308900</v>
      </c>
    </row>
    <row r="3485" spans="1:2" hidden="1" x14ac:dyDescent="0.3">
      <c r="A3485" t="s">
        <v>10716</v>
      </c>
      <c r="B3485">
        <v>96300000</v>
      </c>
    </row>
    <row r="3486" spans="1:2" hidden="1" x14ac:dyDescent="0.3">
      <c r="A3486" t="s">
        <v>10717</v>
      </c>
      <c r="B3486">
        <v>48800000</v>
      </c>
    </row>
    <row r="3487" spans="1:2" hidden="1" x14ac:dyDescent="0.3">
      <c r="A3487" t="s">
        <v>7535</v>
      </c>
      <c r="B3487">
        <v>-85995841</v>
      </c>
    </row>
    <row r="3488" spans="1:2" hidden="1" x14ac:dyDescent="0.3">
      <c r="A3488" t="s">
        <v>10718</v>
      </c>
      <c r="B3488">
        <v>37650000</v>
      </c>
    </row>
    <row r="3489" spans="1:2" hidden="1" x14ac:dyDescent="0.3">
      <c r="A3489" t="s">
        <v>10719</v>
      </c>
      <c r="B3489">
        <v>33800000</v>
      </c>
    </row>
    <row r="3490" spans="1:2" hidden="1" x14ac:dyDescent="0.3">
      <c r="A3490" t="s">
        <v>10720</v>
      </c>
      <c r="B3490">
        <v>21457409</v>
      </c>
    </row>
    <row r="3491" spans="1:2" hidden="1" x14ac:dyDescent="0.3">
      <c r="A3491" t="s">
        <v>10721</v>
      </c>
      <c r="B3491">
        <v>19047631</v>
      </c>
    </row>
    <row r="3492" spans="1:2" hidden="1" x14ac:dyDescent="0.3">
      <c r="A3492" t="s">
        <v>10722</v>
      </c>
      <c r="B3492">
        <v>17272306</v>
      </c>
    </row>
    <row r="3493" spans="1:2" hidden="1" x14ac:dyDescent="0.3">
      <c r="A3493" t="s">
        <v>10723</v>
      </c>
      <c r="B3493">
        <v>14168359</v>
      </c>
    </row>
    <row r="3494" spans="1:2" hidden="1" x14ac:dyDescent="0.3">
      <c r="A3494" t="s">
        <v>10724</v>
      </c>
      <c r="B3494">
        <v>15005329</v>
      </c>
    </row>
    <row r="3495" spans="1:2" hidden="1" x14ac:dyDescent="0.3">
      <c r="A3495" t="s">
        <v>10725</v>
      </c>
      <c r="B3495">
        <v>20236603</v>
      </c>
    </row>
    <row r="3496" spans="1:2" hidden="1" x14ac:dyDescent="0.3">
      <c r="A3496" t="s">
        <v>10726</v>
      </c>
      <c r="B3496">
        <v>12400000</v>
      </c>
    </row>
    <row r="3497" spans="1:2" hidden="1" x14ac:dyDescent="0.3">
      <c r="A3497" t="s">
        <v>10727</v>
      </c>
      <c r="B3497">
        <v>12621249</v>
      </c>
    </row>
    <row r="3498" spans="1:2" hidden="1" x14ac:dyDescent="0.3">
      <c r="A3498" t="s">
        <v>10728</v>
      </c>
      <c r="B3498">
        <v>19244700</v>
      </c>
    </row>
    <row r="3499" spans="1:2" hidden="1" x14ac:dyDescent="0.3">
      <c r="A3499" t="s">
        <v>10729</v>
      </c>
      <c r="B3499">
        <v>8045844</v>
      </c>
    </row>
    <row r="3500" spans="1:2" hidden="1" x14ac:dyDescent="0.3">
      <c r="A3500" t="s">
        <v>10730</v>
      </c>
      <c r="B3500">
        <v>7235267</v>
      </c>
    </row>
    <row r="3501" spans="1:2" hidden="1" x14ac:dyDescent="0.3">
      <c r="A3501" t="s">
        <v>10731</v>
      </c>
      <c r="B3501">
        <v>-7325817</v>
      </c>
    </row>
    <row r="3502" spans="1:2" hidden="1" x14ac:dyDescent="0.3">
      <c r="A3502" t="s">
        <v>10732</v>
      </c>
      <c r="B3502">
        <v>-2491064</v>
      </c>
    </row>
    <row r="3503" spans="1:2" hidden="1" x14ac:dyDescent="0.3">
      <c r="A3503" t="s">
        <v>10733</v>
      </c>
      <c r="B3503">
        <v>6793213</v>
      </c>
    </row>
    <row r="3504" spans="1:2" hidden="1" x14ac:dyDescent="0.3">
      <c r="A3504" t="s">
        <v>10734</v>
      </c>
      <c r="B3504">
        <v>2883495</v>
      </c>
    </row>
    <row r="3505" spans="1:2" hidden="1" x14ac:dyDescent="0.3">
      <c r="A3505" t="s">
        <v>10735</v>
      </c>
      <c r="B3505">
        <v>5797927</v>
      </c>
    </row>
    <row r="3506" spans="1:2" hidden="1" x14ac:dyDescent="0.3">
      <c r="A3506" t="s">
        <v>10736</v>
      </c>
      <c r="B3506">
        <v>11605861</v>
      </c>
    </row>
    <row r="3507" spans="1:2" hidden="1" x14ac:dyDescent="0.3">
      <c r="A3507" t="s">
        <v>10737</v>
      </c>
      <c r="B3507">
        <v>8642254</v>
      </c>
    </row>
    <row r="3508" spans="1:2" hidden="1" x14ac:dyDescent="0.3">
      <c r="A3508" t="s">
        <v>10738</v>
      </c>
      <c r="B3508">
        <v>4203192</v>
      </c>
    </row>
    <row r="3509" spans="1:2" hidden="1" x14ac:dyDescent="0.3">
      <c r="A3509" t="s">
        <v>10739</v>
      </c>
      <c r="B3509">
        <v>1518876</v>
      </c>
    </row>
    <row r="3510" spans="1:2" hidden="1" x14ac:dyDescent="0.3">
      <c r="A3510" t="s">
        <v>10740</v>
      </c>
      <c r="B3510">
        <v>2596914</v>
      </c>
    </row>
    <row r="3511" spans="1:2" hidden="1" x14ac:dyDescent="0.3">
      <c r="A3511" t="s">
        <v>10741</v>
      </c>
      <c r="B3511">
        <v>851636</v>
      </c>
    </row>
    <row r="3512" spans="1:2" hidden="1" x14ac:dyDescent="0.3">
      <c r="A3512" t="s">
        <v>10742</v>
      </c>
      <c r="B3512">
        <v>5434867</v>
      </c>
    </row>
    <row r="3513" spans="1:2" hidden="1" x14ac:dyDescent="0.3">
      <c r="A3513" t="s">
        <v>10743</v>
      </c>
      <c r="B3513">
        <v>-104762</v>
      </c>
    </row>
    <row r="3514" spans="1:2" hidden="1" x14ac:dyDescent="0.3">
      <c r="A3514" t="s">
        <v>10744</v>
      </c>
      <c r="B3514">
        <v>670712</v>
      </c>
    </row>
    <row r="3515" spans="1:2" hidden="1" x14ac:dyDescent="0.3">
      <c r="A3515" t="s">
        <v>10745</v>
      </c>
      <c r="B3515">
        <v>-640226</v>
      </c>
    </row>
    <row r="3516" spans="1:2" hidden="1" x14ac:dyDescent="0.3">
      <c r="A3516" t="s">
        <v>10746</v>
      </c>
      <c r="B3516">
        <v>-1806081</v>
      </c>
    </row>
    <row r="3517" spans="1:2" hidden="1" x14ac:dyDescent="0.3">
      <c r="A3517" t="s">
        <v>10747</v>
      </c>
      <c r="B3517">
        <v>-1140525</v>
      </c>
    </row>
    <row r="3518" spans="1:2" hidden="1" x14ac:dyDescent="0.3">
      <c r="A3518" t="s">
        <v>10748</v>
      </c>
      <c r="B3518">
        <v>-15405000</v>
      </c>
    </row>
    <row r="3519" spans="1:2" hidden="1" x14ac:dyDescent="0.3">
      <c r="A3519" t="s">
        <v>10749</v>
      </c>
      <c r="B3519">
        <v>-1457225</v>
      </c>
    </row>
    <row r="3520" spans="1:2" hidden="1" x14ac:dyDescent="0.3">
      <c r="A3520" t="s">
        <v>10750</v>
      </c>
      <c r="B3520">
        <v>-2411568</v>
      </c>
    </row>
    <row r="3521" spans="1:2" hidden="1" x14ac:dyDescent="0.3">
      <c r="A3521" t="s">
        <v>10751</v>
      </c>
      <c r="B3521">
        <v>-1605064</v>
      </c>
    </row>
    <row r="3522" spans="1:2" hidden="1" x14ac:dyDescent="0.3">
      <c r="A3522" t="s">
        <v>10752</v>
      </c>
      <c r="B3522">
        <v>-2970919</v>
      </c>
    </row>
    <row r="3523" spans="1:2" hidden="1" x14ac:dyDescent="0.3">
      <c r="A3523" t="s">
        <v>10753</v>
      </c>
      <c r="B3523">
        <v>-2726412</v>
      </c>
    </row>
    <row r="3524" spans="1:2" hidden="1" x14ac:dyDescent="0.3">
      <c r="A3524" t="s">
        <v>10754</v>
      </c>
      <c r="B3524">
        <v>5529689.5</v>
      </c>
    </row>
    <row r="3525" spans="1:2" hidden="1" x14ac:dyDescent="0.3">
      <c r="A3525" t="s">
        <v>10755</v>
      </c>
      <c r="B3525">
        <v>-3792025</v>
      </c>
    </row>
    <row r="3526" spans="1:2" hidden="1" x14ac:dyDescent="0.3">
      <c r="A3526" t="s">
        <v>10756</v>
      </c>
      <c r="B3526">
        <v>-3974762</v>
      </c>
    </row>
    <row r="3527" spans="1:2" hidden="1" x14ac:dyDescent="0.3">
      <c r="A3527" t="s">
        <v>10757</v>
      </c>
      <c r="B3527">
        <v>-18971663</v>
      </c>
    </row>
    <row r="3528" spans="1:2" hidden="1" x14ac:dyDescent="0.3">
      <c r="A3528" t="s">
        <v>10758</v>
      </c>
      <c r="B3528">
        <v>19285602.5</v>
      </c>
    </row>
    <row r="3529" spans="1:2" hidden="1" x14ac:dyDescent="0.3">
      <c r="A3529" t="s">
        <v>10759</v>
      </c>
      <c r="B3529">
        <v>-3922954</v>
      </c>
    </row>
    <row r="3530" spans="1:2" hidden="1" x14ac:dyDescent="0.3">
      <c r="A3530" t="s">
        <v>10760</v>
      </c>
      <c r="B3530">
        <v>19529689.5</v>
      </c>
    </row>
    <row r="3531" spans="1:2" hidden="1" x14ac:dyDescent="0.3">
      <c r="A3531" t="s">
        <v>10761</v>
      </c>
      <c r="B3531">
        <v>-19732806</v>
      </c>
    </row>
    <row r="3532" spans="1:2" hidden="1" x14ac:dyDescent="0.3">
      <c r="A3532" t="s">
        <v>10762</v>
      </c>
      <c r="B3532">
        <v>-5130675</v>
      </c>
    </row>
    <row r="3533" spans="1:2" hidden="1" x14ac:dyDescent="0.3">
      <c r="A3533" t="s">
        <v>10763</v>
      </c>
      <c r="B3533">
        <v>-5600389</v>
      </c>
    </row>
    <row r="3534" spans="1:2" hidden="1" x14ac:dyDescent="0.3">
      <c r="A3534" t="s">
        <v>10764</v>
      </c>
      <c r="B3534">
        <v>-19818202</v>
      </c>
    </row>
    <row r="3535" spans="1:2" hidden="1" x14ac:dyDescent="0.3">
      <c r="A3535" t="s">
        <v>10765</v>
      </c>
      <c r="B3535">
        <v>-5884138</v>
      </c>
    </row>
    <row r="3536" spans="1:2" hidden="1" x14ac:dyDescent="0.3">
      <c r="A3536" t="s">
        <v>10766</v>
      </c>
      <c r="B3536">
        <v>-4653497</v>
      </c>
    </row>
    <row r="3537" spans="1:2" hidden="1" x14ac:dyDescent="0.3">
      <c r="A3537" t="s">
        <v>10767</v>
      </c>
      <c r="B3537">
        <v>-5882440</v>
      </c>
    </row>
    <row r="3538" spans="1:2" hidden="1" x14ac:dyDescent="0.3">
      <c r="A3538" t="s">
        <v>10768</v>
      </c>
      <c r="B3538">
        <v>-5945394</v>
      </c>
    </row>
    <row r="3539" spans="1:2" hidden="1" x14ac:dyDescent="0.3">
      <c r="A3539" t="s">
        <v>10769</v>
      </c>
      <c r="B3539">
        <v>17689689.5</v>
      </c>
    </row>
    <row r="3540" spans="1:2" hidden="1" x14ac:dyDescent="0.3">
      <c r="A3540" t="s">
        <v>10770</v>
      </c>
      <c r="B3540">
        <v>-5963503</v>
      </c>
    </row>
    <row r="3541" spans="1:2" hidden="1" x14ac:dyDescent="0.3">
      <c r="A3541" t="s">
        <v>10771</v>
      </c>
      <c r="B3541">
        <v>-19976193</v>
      </c>
    </row>
    <row r="3542" spans="1:2" hidden="1" x14ac:dyDescent="0.3">
      <c r="A3542" t="s">
        <v>10772</v>
      </c>
      <c r="B3542">
        <v>19529689.5</v>
      </c>
    </row>
    <row r="3543" spans="1:2" hidden="1" x14ac:dyDescent="0.3">
      <c r="A3543" t="s">
        <v>10773</v>
      </c>
      <c r="B3543">
        <v>16929689.5</v>
      </c>
    </row>
    <row r="3544" spans="1:2" hidden="1" x14ac:dyDescent="0.3">
      <c r="A3544" t="s">
        <v>10774</v>
      </c>
      <c r="B3544">
        <v>5529689.5</v>
      </c>
    </row>
    <row r="3545" spans="1:2" hidden="1" x14ac:dyDescent="0.3">
      <c r="A3545" t="s">
        <v>10775</v>
      </c>
      <c r="B3545">
        <v>-11934196</v>
      </c>
    </row>
    <row r="3546" spans="1:2" hidden="1" x14ac:dyDescent="0.3">
      <c r="A3546" t="s">
        <v>10776</v>
      </c>
      <c r="B3546">
        <v>19529689.5</v>
      </c>
    </row>
    <row r="3547" spans="1:2" hidden="1" x14ac:dyDescent="0.3">
      <c r="A3547" t="s">
        <v>10777</v>
      </c>
      <c r="B3547">
        <v>19529689.5</v>
      </c>
    </row>
    <row r="3548" spans="1:2" hidden="1" x14ac:dyDescent="0.3">
      <c r="A3548" t="s">
        <v>10778</v>
      </c>
      <c r="B3548">
        <v>19577689.5</v>
      </c>
    </row>
    <row r="3549" spans="1:2" hidden="1" x14ac:dyDescent="0.3">
      <c r="A3549" t="s">
        <v>10779</v>
      </c>
      <c r="B3549">
        <v>-1404336</v>
      </c>
    </row>
    <row r="3550" spans="1:2" hidden="1" x14ac:dyDescent="0.3">
      <c r="A3550" t="s">
        <v>10780</v>
      </c>
      <c r="B3550">
        <v>-5979800</v>
      </c>
    </row>
    <row r="3551" spans="1:2" hidden="1" x14ac:dyDescent="0.3">
      <c r="A3551" t="s">
        <v>8240</v>
      </c>
      <c r="B3551">
        <v>-18125131</v>
      </c>
    </row>
    <row r="3552" spans="1:2" hidden="1" x14ac:dyDescent="0.3">
      <c r="A3552" t="s">
        <v>10781</v>
      </c>
      <c r="B3552">
        <v>-3457140</v>
      </c>
    </row>
    <row r="3553" spans="1:2" hidden="1" x14ac:dyDescent="0.3">
      <c r="A3553" t="s">
        <v>10782</v>
      </c>
      <c r="B3553">
        <v>19529689.5</v>
      </c>
    </row>
    <row r="3554" spans="1:2" hidden="1" x14ac:dyDescent="0.3">
      <c r="A3554" t="s">
        <v>10783</v>
      </c>
      <c r="B3554">
        <v>18829689.5</v>
      </c>
    </row>
    <row r="3555" spans="1:2" hidden="1" x14ac:dyDescent="0.3">
      <c r="A3555" t="s">
        <v>10784</v>
      </c>
      <c r="B3555">
        <v>-19984941</v>
      </c>
    </row>
    <row r="3556" spans="1:2" hidden="1" x14ac:dyDescent="0.3">
      <c r="A3556" t="s">
        <v>10785</v>
      </c>
      <c r="B3556">
        <v>-188094481</v>
      </c>
    </row>
    <row r="3557" spans="1:2" hidden="1" x14ac:dyDescent="0.3">
      <c r="A3557" t="s">
        <v>10786</v>
      </c>
      <c r="B3557">
        <v>-19930418</v>
      </c>
    </row>
    <row r="3558" spans="1:2" hidden="1" x14ac:dyDescent="0.3">
      <c r="A3558" t="s">
        <v>10787</v>
      </c>
      <c r="B3558">
        <v>29041560</v>
      </c>
    </row>
    <row r="3559" spans="1:2" hidden="1" x14ac:dyDescent="0.3">
      <c r="A3559" t="s">
        <v>10788</v>
      </c>
      <c r="B3559">
        <v>-2535644</v>
      </c>
    </row>
    <row r="3560" spans="1:2" hidden="1" x14ac:dyDescent="0.3">
      <c r="A3560" t="s">
        <v>10789</v>
      </c>
      <c r="B3560">
        <v>1409668</v>
      </c>
    </row>
    <row r="3561" spans="1:2" hidden="1" x14ac:dyDescent="0.3">
      <c r="A3561" t="s">
        <v>10790</v>
      </c>
      <c r="B3561">
        <v>-19647316</v>
      </c>
    </row>
    <row r="3562" spans="1:2" hidden="1" x14ac:dyDescent="0.3">
      <c r="A3562" t="s">
        <v>10791</v>
      </c>
      <c r="B3562">
        <v>-5572976</v>
      </c>
    </row>
    <row r="3563" spans="1:2" hidden="1" x14ac:dyDescent="0.3">
      <c r="A3563" t="s">
        <v>10792</v>
      </c>
      <c r="B3563">
        <v>-19468194</v>
      </c>
    </row>
    <row r="3564" spans="1:2" hidden="1" x14ac:dyDescent="0.3">
      <c r="A3564" t="s">
        <v>10793</v>
      </c>
      <c r="B3564">
        <v>154100000</v>
      </c>
    </row>
    <row r="3565" spans="1:2" hidden="1" x14ac:dyDescent="0.3">
      <c r="A3565" t="s">
        <v>10794</v>
      </c>
      <c r="B3565">
        <v>53300000</v>
      </c>
    </row>
    <row r="3566" spans="1:2" hidden="1" x14ac:dyDescent="0.3">
      <c r="A3566" t="s">
        <v>10795</v>
      </c>
      <c r="B3566">
        <v>44882128</v>
      </c>
    </row>
    <row r="3567" spans="1:2" hidden="1" x14ac:dyDescent="0.3">
      <c r="A3567" t="s">
        <v>10796</v>
      </c>
      <c r="B3567">
        <v>30311509</v>
      </c>
    </row>
    <row r="3568" spans="1:2" hidden="1" x14ac:dyDescent="0.3">
      <c r="A3568" t="s">
        <v>10797</v>
      </c>
      <c r="B3568">
        <v>21475193</v>
      </c>
    </row>
    <row r="3569" spans="1:2" hidden="1" x14ac:dyDescent="0.3">
      <c r="A3569" t="s">
        <v>10798</v>
      </c>
      <c r="B3569">
        <v>20029689.5</v>
      </c>
    </row>
    <row r="3570" spans="1:2" hidden="1" x14ac:dyDescent="0.3">
      <c r="A3570" t="s">
        <v>10799</v>
      </c>
      <c r="B3570">
        <v>-799244</v>
      </c>
    </row>
    <row r="3571" spans="1:2" hidden="1" x14ac:dyDescent="0.3">
      <c r="A3571" t="s">
        <v>10800</v>
      </c>
      <c r="B3571">
        <v>-4207881</v>
      </c>
    </row>
    <row r="3572" spans="1:2" hidden="1" x14ac:dyDescent="0.3">
      <c r="A3572" t="s">
        <v>10801</v>
      </c>
      <c r="B3572">
        <v>5529689.5</v>
      </c>
    </row>
    <row r="3573" spans="1:2" hidden="1" x14ac:dyDescent="0.3">
      <c r="A3573" t="s">
        <v>10802</v>
      </c>
      <c r="B3573">
        <v>-1870242</v>
      </c>
    </row>
    <row r="3574" spans="1:2" hidden="1" x14ac:dyDescent="0.3">
      <c r="A3574" t="s">
        <v>10803</v>
      </c>
      <c r="B3574">
        <v>1239558</v>
      </c>
    </row>
    <row r="3575" spans="1:2" hidden="1" x14ac:dyDescent="0.3">
      <c r="A3575" t="s">
        <v>10804</v>
      </c>
      <c r="B3575">
        <v>-3943898</v>
      </c>
    </row>
    <row r="3576" spans="1:2" hidden="1" x14ac:dyDescent="0.3">
      <c r="A3576" t="s">
        <v>10805</v>
      </c>
      <c r="B3576">
        <v>21045445</v>
      </c>
    </row>
    <row r="3577" spans="1:2" hidden="1" x14ac:dyDescent="0.3">
      <c r="A3577" t="s">
        <v>10806</v>
      </c>
      <c r="B3577">
        <v>-5443993</v>
      </c>
    </row>
    <row r="3578" spans="1:2" hidden="1" x14ac:dyDescent="0.3">
      <c r="A3578" t="s">
        <v>10807</v>
      </c>
      <c r="B3578">
        <v>-3238291</v>
      </c>
    </row>
    <row r="3579" spans="1:2" hidden="1" x14ac:dyDescent="0.3">
      <c r="A3579" t="s">
        <v>10808</v>
      </c>
      <c r="B3579">
        <v>-19246499</v>
      </c>
    </row>
    <row r="3580" spans="1:2" hidden="1" x14ac:dyDescent="0.3">
      <c r="A3580" t="s">
        <v>10809</v>
      </c>
      <c r="B3580">
        <v>-5477230</v>
      </c>
    </row>
    <row r="3581" spans="1:2" hidden="1" x14ac:dyDescent="0.3">
      <c r="A3581" t="s">
        <v>10810</v>
      </c>
      <c r="B3581">
        <v>-17802669</v>
      </c>
    </row>
    <row r="3582" spans="1:2" hidden="1" x14ac:dyDescent="0.3">
      <c r="A3582" t="s">
        <v>10811</v>
      </c>
      <c r="B3582">
        <v>5529689.5</v>
      </c>
    </row>
    <row r="3583" spans="1:2" hidden="1" x14ac:dyDescent="0.3">
      <c r="A3583" t="s">
        <v>10812</v>
      </c>
      <c r="B3583">
        <v>-8972555</v>
      </c>
    </row>
    <row r="3584" spans="1:2" hidden="1" x14ac:dyDescent="0.3">
      <c r="A3584" t="s">
        <v>10813</v>
      </c>
      <c r="B3584">
        <v>-4483513</v>
      </c>
    </row>
    <row r="3585" spans="1:2" hidden="1" x14ac:dyDescent="0.3">
      <c r="A3585" t="s">
        <v>10814</v>
      </c>
      <c r="B3585">
        <v>-19981566</v>
      </c>
    </row>
    <row r="3586" spans="1:2" hidden="1" x14ac:dyDescent="0.3">
      <c r="A3586" t="s">
        <v>10815</v>
      </c>
      <c r="B3586">
        <v>-29103248</v>
      </c>
    </row>
    <row r="3587" spans="1:2" hidden="1" x14ac:dyDescent="0.3">
      <c r="A3587" t="s">
        <v>10816</v>
      </c>
      <c r="B3587">
        <v>21529689.5</v>
      </c>
    </row>
    <row r="3588" spans="1:2" hidden="1" x14ac:dyDescent="0.3">
      <c r="A3588" t="s">
        <v>10817</v>
      </c>
      <c r="B3588">
        <v>-5204874</v>
      </c>
    </row>
    <row r="3589" spans="1:2" hidden="1" x14ac:dyDescent="0.3">
      <c r="A3589" t="s">
        <v>10818</v>
      </c>
      <c r="B3589">
        <v>20029689.5</v>
      </c>
    </row>
    <row r="3590" spans="1:2" hidden="1" x14ac:dyDescent="0.3">
      <c r="A3590" t="s">
        <v>10819</v>
      </c>
      <c r="B3590">
        <v>20429689.5</v>
      </c>
    </row>
    <row r="3591" spans="1:2" hidden="1" x14ac:dyDescent="0.3">
      <c r="A3591" t="s">
        <v>10820</v>
      </c>
      <c r="B3591">
        <v>-19436301</v>
      </c>
    </row>
    <row r="3592" spans="1:2" hidden="1" x14ac:dyDescent="0.3">
      <c r="A3592" t="s">
        <v>10821</v>
      </c>
      <c r="B3592">
        <v>78574831</v>
      </c>
    </row>
    <row r="3593" spans="1:2" hidden="1" x14ac:dyDescent="0.3">
      <c r="A3593" t="s">
        <v>10822</v>
      </c>
      <c r="B3593">
        <v>83025093</v>
      </c>
    </row>
    <row r="3594" spans="1:2" hidden="1" x14ac:dyDescent="0.3">
      <c r="A3594" t="s">
        <v>10823</v>
      </c>
      <c r="B3594">
        <v>56897215</v>
      </c>
    </row>
    <row r="3595" spans="1:2" hidden="1" x14ac:dyDescent="0.3">
      <c r="A3595" t="s">
        <v>10824</v>
      </c>
      <c r="B3595">
        <v>59267897</v>
      </c>
    </row>
    <row r="3596" spans="1:2" hidden="1" x14ac:dyDescent="0.3">
      <c r="A3596" t="s">
        <v>10825</v>
      </c>
      <c r="B3596">
        <v>51636016</v>
      </c>
    </row>
    <row r="3597" spans="1:2" hidden="1" x14ac:dyDescent="0.3">
      <c r="A3597" t="s">
        <v>10826</v>
      </c>
      <c r="B3597">
        <v>99007828</v>
      </c>
    </row>
    <row r="3598" spans="1:2" hidden="1" x14ac:dyDescent="0.3">
      <c r="A3598" t="s">
        <v>10827</v>
      </c>
      <c r="B3598">
        <v>45820940</v>
      </c>
    </row>
    <row r="3599" spans="1:2" hidden="1" x14ac:dyDescent="0.3">
      <c r="A3599" t="s">
        <v>10828</v>
      </c>
      <c r="B3599">
        <v>40293200</v>
      </c>
    </row>
    <row r="3600" spans="1:2" hidden="1" x14ac:dyDescent="0.3">
      <c r="A3600" t="s">
        <v>10312</v>
      </c>
      <c r="B3600">
        <v>38771291</v>
      </c>
    </row>
    <row r="3601" spans="1:2" hidden="1" x14ac:dyDescent="0.3">
      <c r="A3601" t="s">
        <v>10829</v>
      </c>
      <c r="B3601">
        <v>39456509</v>
      </c>
    </row>
    <row r="3602" spans="1:2" hidden="1" x14ac:dyDescent="0.3">
      <c r="A3602" t="s">
        <v>10830</v>
      </c>
      <c r="B3602">
        <v>48884821</v>
      </c>
    </row>
    <row r="3603" spans="1:2" hidden="1" x14ac:dyDescent="0.3">
      <c r="A3603" t="s">
        <v>10831</v>
      </c>
      <c r="B3603">
        <v>31000000</v>
      </c>
    </row>
    <row r="3604" spans="1:2" hidden="1" x14ac:dyDescent="0.3">
      <c r="A3604" t="s">
        <v>10832</v>
      </c>
      <c r="B3604">
        <v>20529689.5</v>
      </c>
    </row>
    <row r="3605" spans="1:2" hidden="1" x14ac:dyDescent="0.3">
      <c r="A3605" t="s">
        <v>10833</v>
      </c>
      <c r="B3605">
        <v>26372293</v>
      </c>
    </row>
    <row r="3606" spans="1:2" hidden="1" x14ac:dyDescent="0.3">
      <c r="A3606" t="s">
        <v>10834</v>
      </c>
      <c r="B3606">
        <v>29968224</v>
      </c>
    </row>
    <row r="3607" spans="1:2" hidden="1" x14ac:dyDescent="0.3">
      <c r="A3607" t="s">
        <v>10835</v>
      </c>
      <c r="B3607">
        <v>20529689.5</v>
      </c>
    </row>
    <row r="3608" spans="1:2" hidden="1" x14ac:dyDescent="0.3">
      <c r="A3608" t="s">
        <v>10836</v>
      </c>
      <c r="B3608">
        <v>27453345</v>
      </c>
    </row>
    <row r="3609" spans="1:2" hidden="1" x14ac:dyDescent="0.3">
      <c r="A3609" t="s">
        <v>10837</v>
      </c>
      <c r="B3609">
        <v>20529689.5</v>
      </c>
    </row>
    <row r="3610" spans="1:2" hidden="1" x14ac:dyDescent="0.3">
      <c r="A3610" t="s">
        <v>10838</v>
      </c>
      <c r="B3610">
        <v>22296514</v>
      </c>
    </row>
    <row r="3611" spans="1:2" hidden="1" x14ac:dyDescent="0.3">
      <c r="A3611" t="s">
        <v>10839</v>
      </c>
      <c r="B3611">
        <v>22499043</v>
      </c>
    </row>
    <row r="3612" spans="1:2" hidden="1" x14ac:dyDescent="0.3">
      <c r="A3612" t="s">
        <v>10840</v>
      </c>
      <c r="B3612">
        <v>16530884</v>
      </c>
    </row>
    <row r="3613" spans="1:2" hidden="1" x14ac:dyDescent="0.3">
      <c r="A3613" t="s">
        <v>10841</v>
      </c>
      <c r="B3613">
        <v>22689474</v>
      </c>
    </row>
    <row r="3614" spans="1:2" hidden="1" x14ac:dyDescent="0.3">
      <c r="A3614" t="s">
        <v>10842</v>
      </c>
      <c r="B3614">
        <v>19138847</v>
      </c>
    </row>
    <row r="3615" spans="1:2" hidden="1" x14ac:dyDescent="0.3">
      <c r="A3615" t="s">
        <v>10843</v>
      </c>
      <c r="B3615">
        <v>16994911</v>
      </c>
    </row>
    <row r="3616" spans="1:2" hidden="1" x14ac:dyDescent="0.3">
      <c r="A3616" t="s">
        <v>10844</v>
      </c>
      <c r="B3616">
        <v>16501098</v>
      </c>
    </row>
    <row r="3617" spans="1:2" hidden="1" x14ac:dyDescent="0.3">
      <c r="A3617" t="s">
        <v>10845</v>
      </c>
      <c r="B3617">
        <v>14281235</v>
      </c>
    </row>
    <row r="3618" spans="1:2" hidden="1" x14ac:dyDescent="0.3">
      <c r="A3618" t="s">
        <v>10846</v>
      </c>
      <c r="B3618">
        <v>22029689.5</v>
      </c>
    </row>
    <row r="3619" spans="1:2" hidden="1" x14ac:dyDescent="0.3">
      <c r="A3619" t="s">
        <v>10847</v>
      </c>
      <c r="B3619">
        <v>14421271</v>
      </c>
    </row>
    <row r="3620" spans="1:2" hidden="1" x14ac:dyDescent="0.3">
      <c r="A3620" t="s">
        <v>10848</v>
      </c>
      <c r="B3620">
        <v>15733485</v>
      </c>
    </row>
    <row r="3621" spans="1:2" hidden="1" x14ac:dyDescent="0.3">
      <c r="A3621" t="s">
        <v>10849</v>
      </c>
      <c r="B3621">
        <v>20529689.5</v>
      </c>
    </row>
    <row r="3622" spans="1:2" hidden="1" x14ac:dyDescent="0.3">
      <c r="A3622" t="s">
        <v>10850</v>
      </c>
      <c r="B3622">
        <v>19809547</v>
      </c>
    </row>
    <row r="3623" spans="1:2" hidden="1" x14ac:dyDescent="0.3">
      <c r="A3623" t="s">
        <v>10851</v>
      </c>
      <c r="B3623">
        <v>-902006</v>
      </c>
    </row>
    <row r="3624" spans="1:2" hidden="1" x14ac:dyDescent="0.3">
      <c r="A3624" t="s">
        <v>10852</v>
      </c>
      <c r="B3624">
        <v>18531390</v>
      </c>
    </row>
    <row r="3625" spans="1:2" hidden="1" x14ac:dyDescent="0.3">
      <c r="A3625" t="s">
        <v>10853</v>
      </c>
      <c r="B3625">
        <v>16197315</v>
      </c>
    </row>
    <row r="3626" spans="1:2" hidden="1" x14ac:dyDescent="0.3">
      <c r="A3626" t="s">
        <v>10854</v>
      </c>
      <c r="B3626">
        <v>12382982</v>
      </c>
    </row>
    <row r="3627" spans="1:2" hidden="1" x14ac:dyDescent="0.3">
      <c r="A3627" t="s">
        <v>10855</v>
      </c>
      <c r="B3627">
        <v>8821531</v>
      </c>
    </row>
    <row r="3628" spans="1:2" hidden="1" x14ac:dyDescent="0.3">
      <c r="A3628" t="s">
        <v>10856</v>
      </c>
      <c r="B3628">
        <v>13656400</v>
      </c>
    </row>
    <row r="3629" spans="1:2" hidden="1" x14ac:dyDescent="0.3">
      <c r="A3629" t="s">
        <v>10857</v>
      </c>
      <c r="B3629">
        <v>20529689.5</v>
      </c>
    </row>
    <row r="3630" spans="1:2" hidden="1" x14ac:dyDescent="0.3">
      <c r="A3630" t="s">
        <v>10858</v>
      </c>
      <c r="B3630">
        <v>20529689.5</v>
      </c>
    </row>
    <row r="3631" spans="1:2" hidden="1" x14ac:dyDescent="0.3">
      <c r="A3631" t="s">
        <v>10859</v>
      </c>
      <c r="B3631">
        <v>9343976</v>
      </c>
    </row>
    <row r="3632" spans="1:2" hidden="1" x14ac:dyDescent="0.3">
      <c r="A3632" t="s">
        <v>10860</v>
      </c>
      <c r="B3632">
        <v>236437427</v>
      </c>
    </row>
    <row r="3633" spans="1:2" hidden="1" x14ac:dyDescent="0.3">
      <c r="A3633" t="s">
        <v>10861</v>
      </c>
      <c r="B3633">
        <v>9123773</v>
      </c>
    </row>
    <row r="3634" spans="1:2" hidden="1" x14ac:dyDescent="0.3">
      <c r="A3634" t="s">
        <v>10862</v>
      </c>
      <c r="B3634">
        <v>10126948</v>
      </c>
    </row>
    <row r="3635" spans="1:2" hidden="1" x14ac:dyDescent="0.3">
      <c r="A3635" t="s">
        <v>10863</v>
      </c>
      <c r="B3635">
        <v>11622333</v>
      </c>
    </row>
    <row r="3636" spans="1:2" hidden="1" x14ac:dyDescent="0.3">
      <c r="A3636" t="s">
        <v>10864</v>
      </c>
      <c r="B3636">
        <v>9464388</v>
      </c>
    </row>
    <row r="3637" spans="1:2" hidden="1" x14ac:dyDescent="0.3">
      <c r="A3637" t="s">
        <v>10865</v>
      </c>
      <c r="B3637">
        <v>8350177</v>
      </c>
    </row>
    <row r="3638" spans="1:2" hidden="1" x14ac:dyDescent="0.3">
      <c r="A3638" t="s">
        <v>10866</v>
      </c>
      <c r="B3638">
        <v>8269963</v>
      </c>
    </row>
    <row r="3639" spans="1:2" hidden="1" x14ac:dyDescent="0.3">
      <c r="A3639" t="s">
        <v>10867</v>
      </c>
      <c r="B3639">
        <v>12768000</v>
      </c>
    </row>
    <row r="3640" spans="1:2" hidden="1" x14ac:dyDescent="0.3">
      <c r="A3640" t="s">
        <v>10868</v>
      </c>
      <c r="B3640">
        <v>7947763</v>
      </c>
    </row>
    <row r="3641" spans="1:2" hidden="1" x14ac:dyDescent="0.3">
      <c r="A3641" t="s">
        <v>10869</v>
      </c>
      <c r="B3641">
        <v>9100000</v>
      </c>
    </row>
    <row r="3642" spans="1:2" hidden="1" x14ac:dyDescent="0.3">
      <c r="A3642" t="s">
        <v>10870</v>
      </c>
      <c r="B3642">
        <v>7200000</v>
      </c>
    </row>
    <row r="3643" spans="1:2" hidden="1" x14ac:dyDescent="0.3">
      <c r="A3643" t="s">
        <v>10871</v>
      </c>
      <c r="B3643">
        <v>12683670</v>
      </c>
    </row>
    <row r="3644" spans="1:2" hidden="1" x14ac:dyDescent="0.3">
      <c r="A3644" t="s">
        <v>10872</v>
      </c>
      <c r="B3644">
        <v>4055108</v>
      </c>
    </row>
    <row r="3645" spans="1:2" hidden="1" x14ac:dyDescent="0.3">
      <c r="A3645" t="s">
        <v>10873</v>
      </c>
      <c r="B3645">
        <v>22285953</v>
      </c>
    </row>
    <row r="3646" spans="1:2" hidden="1" x14ac:dyDescent="0.3">
      <c r="A3646" t="s">
        <v>10874</v>
      </c>
      <c r="B3646">
        <v>17529689.5</v>
      </c>
    </row>
    <row r="3647" spans="1:2" hidden="1" x14ac:dyDescent="0.3">
      <c r="A3647" t="s">
        <v>10875</v>
      </c>
      <c r="B3647">
        <v>20529689.5</v>
      </c>
    </row>
    <row r="3648" spans="1:2" hidden="1" x14ac:dyDescent="0.3">
      <c r="A3648" t="s">
        <v>10876</v>
      </c>
      <c r="B3648">
        <v>6675178</v>
      </c>
    </row>
    <row r="3649" spans="1:2" hidden="1" x14ac:dyDescent="0.3">
      <c r="A3649" t="s">
        <v>10877</v>
      </c>
      <c r="B3649">
        <v>2572742</v>
      </c>
    </row>
    <row r="3650" spans="1:2" hidden="1" x14ac:dyDescent="0.3">
      <c r="A3650" t="s">
        <v>10878</v>
      </c>
      <c r="B3650">
        <v>24729689.5</v>
      </c>
    </row>
    <row r="3651" spans="1:2" hidden="1" x14ac:dyDescent="0.3">
      <c r="A3651" t="s">
        <v>10879</v>
      </c>
      <c r="B3651">
        <v>4658370</v>
      </c>
    </row>
    <row r="3652" spans="1:2" hidden="1" x14ac:dyDescent="0.3">
      <c r="A3652" t="s">
        <v>10880</v>
      </c>
      <c r="B3652">
        <v>4628751</v>
      </c>
    </row>
    <row r="3653" spans="1:2" hidden="1" x14ac:dyDescent="0.3">
      <c r="A3653" t="s">
        <v>10881</v>
      </c>
      <c r="B3653">
        <v>3786715</v>
      </c>
    </row>
    <row r="3654" spans="1:2" hidden="1" x14ac:dyDescent="0.3">
      <c r="A3654" t="s">
        <v>10882</v>
      </c>
      <c r="B3654">
        <v>-2567658</v>
      </c>
    </row>
    <row r="3655" spans="1:2" hidden="1" x14ac:dyDescent="0.3">
      <c r="A3655" t="s">
        <v>10883</v>
      </c>
      <c r="B3655">
        <v>20529689.5</v>
      </c>
    </row>
    <row r="3656" spans="1:2" hidden="1" x14ac:dyDescent="0.3">
      <c r="A3656" t="s">
        <v>10884</v>
      </c>
      <c r="B3656">
        <v>1755271</v>
      </c>
    </row>
    <row r="3657" spans="1:2" hidden="1" x14ac:dyDescent="0.3">
      <c r="A3657" t="s">
        <v>10885</v>
      </c>
      <c r="B3657">
        <v>20529689.5</v>
      </c>
    </row>
    <row r="3658" spans="1:2" hidden="1" x14ac:dyDescent="0.3">
      <c r="A3658" t="s">
        <v>10886</v>
      </c>
      <c r="B3658">
        <v>1157157</v>
      </c>
    </row>
    <row r="3659" spans="1:2" hidden="1" x14ac:dyDescent="0.3">
      <c r="A3659" t="s">
        <v>10887</v>
      </c>
      <c r="B3659">
        <v>-13911751</v>
      </c>
    </row>
    <row r="3660" spans="1:2" hidden="1" x14ac:dyDescent="0.3">
      <c r="A3660" t="s">
        <v>10888</v>
      </c>
      <c r="B3660">
        <v>480318</v>
      </c>
    </row>
    <row r="3661" spans="1:2" hidden="1" x14ac:dyDescent="0.3">
      <c r="A3661" t="s">
        <v>10889</v>
      </c>
      <c r="B3661">
        <v>20529689.5</v>
      </c>
    </row>
    <row r="3662" spans="1:2" hidden="1" x14ac:dyDescent="0.3">
      <c r="A3662" t="s">
        <v>10890</v>
      </c>
      <c r="B3662">
        <v>308707</v>
      </c>
    </row>
    <row r="3663" spans="1:2" hidden="1" x14ac:dyDescent="0.3">
      <c r="A3663" t="s">
        <v>10891</v>
      </c>
      <c r="B3663">
        <v>9677</v>
      </c>
    </row>
    <row r="3664" spans="1:2" hidden="1" x14ac:dyDescent="0.3">
      <c r="A3664" t="s">
        <v>10892</v>
      </c>
      <c r="B3664">
        <v>-15671706</v>
      </c>
    </row>
    <row r="3665" spans="1:2" hidden="1" x14ac:dyDescent="0.3">
      <c r="A3665" t="s">
        <v>10893</v>
      </c>
      <c r="B3665">
        <v>-925977</v>
      </c>
    </row>
    <row r="3666" spans="1:2" hidden="1" x14ac:dyDescent="0.3">
      <c r="A3666" t="s">
        <v>10894</v>
      </c>
      <c r="B3666">
        <v>-693303</v>
      </c>
    </row>
    <row r="3667" spans="1:2" hidden="1" x14ac:dyDescent="0.3">
      <c r="A3667" t="s">
        <v>10895</v>
      </c>
      <c r="B3667">
        <v>-49971</v>
      </c>
    </row>
    <row r="3668" spans="1:2" hidden="1" x14ac:dyDescent="0.3">
      <c r="A3668" t="s">
        <v>10896</v>
      </c>
      <c r="B3668">
        <v>-959412</v>
      </c>
    </row>
    <row r="3669" spans="1:2" hidden="1" x14ac:dyDescent="0.3">
      <c r="A3669" t="s">
        <v>10897</v>
      </c>
      <c r="B3669">
        <v>20529689.5</v>
      </c>
    </row>
    <row r="3670" spans="1:2" hidden="1" x14ac:dyDescent="0.3">
      <c r="A3670" t="s">
        <v>10898</v>
      </c>
      <c r="B3670">
        <v>-1950865</v>
      </c>
    </row>
    <row r="3671" spans="1:2" hidden="1" x14ac:dyDescent="0.3">
      <c r="A3671" t="s">
        <v>10899</v>
      </c>
      <c r="B3671">
        <v>-299639</v>
      </c>
    </row>
    <row r="3672" spans="1:2" hidden="1" x14ac:dyDescent="0.3">
      <c r="A3672" t="s">
        <v>10900</v>
      </c>
      <c r="B3672">
        <v>-2288790</v>
      </c>
    </row>
    <row r="3673" spans="1:2" hidden="1" x14ac:dyDescent="0.3">
      <c r="A3673" t="s">
        <v>10901</v>
      </c>
      <c r="B3673">
        <v>-3019662</v>
      </c>
    </row>
    <row r="3674" spans="1:2" hidden="1" x14ac:dyDescent="0.3">
      <c r="A3674" t="s">
        <v>10902</v>
      </c>
      <c r="B3674">
        <v>-3917956</v>
      </c>
    </row>
    <row r="3675" spans="1:2" hidden="1" x14ac:dyDescent="0.3">
      <c r="A3675" t="s">
        <v>10903</v>
      </c>
      <c r="B3675">
        <v>-3900000</v>
      </c>
    </row>
    <row r="3676" spans="1:2" hidden="1" x14ac:dyDescent="0.3">
      <c r="A3676" t="s">
        <v>10904</v>
      </c>
      <c r="B3676">
        <v>-2554354</v>
      </c>
    </row>
    <row r="3677" spans="1:2" hidden="1" x14ac:dyDescent="0.3">
      <c r="A3677" t="s">
        <v>10905</v>
      </c>
      <c r="B3677">
        <v>-2778191</v>
      </c>
    </row>
    <row r="3678" spans="1:2" hidden="1" x14ac:dyDescent="0.3">
      <c r="A3678" t="s">
        <v>10906</v>
      </c>
      <c r="B3678">
        <v>-4703335</v>
      </c>
    </row>
    <row r="3679" spans="1:2" hidden="1" x14ac:dyDescent="0.3">
      <c r="A3679" t="s">
        <v>10907</v>
      </c>
      <c r="B3679">
        <v>-1780971</v>
      </c>
    </row>
    <row r="3680" spans="1:2" hidden="1" x14ac:dyDescent="0.3">
      <c r="A3680" t="s">
        <v>10908</v>
      </c>
      <c r="B3680">
        <v>20529689.5</v>
      </c>
    </row>
    <row r="3681" spans="1:2" hidden="1" x14ac:dyDescent="0.3">
      <c r="A3681" t="s">
        <v>10909</v>
      </c>
      <c r="B3681">
        <v>-4169790</v>
      </c>
    </row>
    <row r="3682" spans="1:2" hidden="1" x14ac:dyDescent="0.3">
      <c r="A3682" t="s">
        <v>10910</v>
      </c>
      <c r="B3682">
        <v>-5959121</v>
      </c>
    </row>
    <row r="3683" spans="1:2" hidden="1" x14ac:dyDescent="0.3">
      <c r="A3683" t="s">
        <v>10911</v>
      </c>
      <c r="B3683">
        <v>-4673692</v>
      </c>
    </row>
    <row r="3684" spans="1:2" hidden="1" x14ac:dyDescent="0.3">
      <c r="A3684" t="s">
        <v>10912</v>
      </c>
      <c r="B3684">
        <v>-19759575</v>
      </c>
    </row>
    <row r="3685" spans="1:2" hidden="1" x14ac:dyDescent="0.3">
      <c r="A3685" t="s">
        <v>10913</v>
      </c>
      <c r="B3685">
        <v>-19771170</v>
      </c>
    </row>
    <row r="3686" spans="1:2" hidden="1" x14ac:dyDescent="0.3">
      <c r="A3686" t="s">
        <v>10914</v>
      </c>
      <c r="B3686">
        <v>23329689.5</v>
      </c>
    </row>
    <row r="3687" spans="1:2" hidden="1" x14ac:dyDescent="0.3">
      <c r="A3687" t="s">
        <v>10915</v>
      </c>
      <c r="B3687">
        <v>-19776385</v>
      </c>
    </row>
    <row r="3688" spans="1:2" hidden="1" x14ac:dyDescent="0.3">
      <c r="A3688" t="s">
        <v>10916</v>
      </c>
      <c r="B3688">
        <v>-4875280</v>
      </c>
    </row>
    <row r="3689" spans="1:2" hidden="1" x14ac:dyDescent="0.3">
      <c r="A3689" t="s">
        <v>10917</v>
      </c>
      <c r="B3689">
        <v>22320689.5</v>
      </c>
    </row>
    <row r="3690" spans="1:2" hidden="1" x14ac:dyDescent="0.3">
      <c r="A3690" t="s">
        <v>10918</v>
      </c>
      <c r="B3690">
        <v>-1900853</v>
      </c>
    </row>
    <row r="3691" spans="1:2" hidden="1" x14ac:dyDescent="0.3">
      <c r="A3691" t="s">
        <v>10919</v>
      </c>
      <c r="B3691">
        <v>20529689.5</v>
      </c>
    </row>
    <row r="3692" spans="1:2" hidden="1" x14ac:dyDescent="0.3">
      <c r="A3692" t="s">
        <v>10920</v>
      </c>
      <c r="B3692">
        <v>60069140</v>
      </c>
    </row>
    <row r="3693" spans="1:2" hidden="1" x14ac:dyDescent="0.3">
      <c r="A3693" t="s">
        <v>10921</v>
      </c>
      <c r="B3693">
        <v>-4934913</v>
      </c>
    </row>
    <row r="3694" spans="1:2" hidden="1" x14ac:dyDescent="0.3">
      <c r="A3694" t="s">
        <v>10922</v>
      </c>
      <c r="B3694">
        <v>-4983934</v>
      </c>
    </row>
    <row r="3695" spans="1:2" hidden="1" x14ac:dyDescent="0.3">
      <c r="A3695" t="s">
        <v>10923</v>
      </c>
      <c r="B3695">
        <v>20529689.5</v>
      </c>
    </row>
    <row r="3696" spans="1:2" hidden="1" x14ac:dyDescent="0.3">
      <c r="A3696" t="s">
        <v>10924</v>
      </c>
      <c r="B3696">
        <v>20529689.5</v>
      </c>
    </row>
    <row r="3697" spans="1:2" hidden="1" x14ac:dyDescent="0.3">
      <c r="A3697" t="s">
        <v>10925</v>
      </c>
      <c r="B3697">
        <v>23029689.5</v>
      </c>
    </row>
    <row r="3698" spans="1:2" hidden="1" x14ac:dyDescent="0.3">
      <c r="A3698" t="s">
        <v>10926</v>
      </c>
      <c r="B3698">
        <v>20529689.5</v>
      </c>
    </row>
    <row r="3699" spans="1:2" hidden="1" x14ac:dyDescent="0.3">
      <c r="A3699" t="s">
        <v>10927</v>
      </c>
      <c r="B3699">
        <v>5529689.5</v>
      </c>
    </row>
    <row r="3700" spans="1:2" hidden="1" x14ac:dyDescent="0.3">
      <c r="A3700" t="s">
        <v>10928</v>
      </c>
      <c r="B3700">
        <v>5529689.5</v>
      </c>
    </row>
    <row r="3701" spans="1:2" hidden="1" x14ac:dyDescent="0.3">
      <c r="A3701" t="s">
        <v>10929</v>
      </c>
      <c r="B3701">
        <v>-4962560</v>
      </c>
    </row>
    <row r="3702" spans="1:2" hidden="1" x14ac:dyDescent="0.3">
      <c r="A3702" t="s">
        <v>10930</v>
      </c>
      <c r="B3702">
        <v>15529689.5</v>
      </c>
    </row>
    <row r="3703" spans="1:2" hidden="1" x14ac:dyDescent="0.3">
      <c r="A3703" t="s">
        <v>10931</v>
      </c>
      <c r="B3703">
        <v>5529689.5</v>
      </c>
    </row>
    <row r="3704" spans="1:2" hidden="1" x14ac:dyDescent="0.3">
      <c r="A3704" t="s">
        <v>10932</v>
      </c>
      <c r="B3704">
        <v>20529689.5</v>
      </c>
    </row>
    <row r="3705" spans="1:2" hidden="1" x14ac:dyDescent="0.3">
      <c r="A3705" t="s">
        <v>10933</v>
      </c>
      <c r="B3705">
        <v>20529689.5</v>
      </c>
    </row>
    <row r="3706" spans="1:2" hidden="1" x14ac:dyDescent="0.3">
      <c r="A3706" t="s">
        <v>10934</v>
      </c>
      <c r="B3706">
        <v>20529689.5</v>
      </c>
    </row>
    <row r="3707" spans="1:2" hidden="1" x14ac:dyDescent="0.3">
      <c r="A3707" t="s">
        <v>10935</v>
      </c>
      <c r="B3707">
        <v>20529689.5</v>
      </c>
    </row>
    <row r="3708" spans="1:2" hidden="1" x14ac:dyDescent="0.3">
      <c r="A3708" t="s">
        <v>10936</v>
      </c>
      <c r="B3708">
        <v>20529689.5</v>
      </c>
    </row>
    <row r="3709" spans="1:2" hidden="1" x14ac:dyDescent="0.3">
      <c r="A3709" t="s">
        <v>10937</v>
      </c>
      <c r="B3709">
        <v>20529689.5</v>
      </c>
    </row>
    <row r="3710" spans="1:2" hidden="1" x14ac:dyDescent="0.3">
      <c r="A3710" t="s">
        <v>10938</v>
      </c>
      <c r="B3710">
        <v>20529689.5</v>
      </c>
    </row>
    <row r="3711" spans="1:2" hidden="1" x14ac:dyDescent="0.3">
      <c r="A3711" t="s">
        <v>10939</v>
      </c>
      <c r="B3711">
        <v>5529689.5</v>
      </c>
    </row>
    <row r="3712" spans="1:2" hidden="1" x14ac:dyDescent="0.3">
      <c r="A3712" t="s">
        <v>10940</v>
      </c>
      <c r="B3712">
        <v>-83832772</v>
      </c>
    </row>
    <row r="3713" spans="1:2" hidden="1" x14ac:dyDescent="0.3">
      <c r="A3713" t="s">
        <v>10941</v>
      </c>
      <c r="B3713">
        <v>-3725615</v>
      </c>
    </row>
    <row r="3714" spans="1:2" hidden="1" x14ac:dyDescent="0.3">
      <c r="A3714" t="s">
        <v>10942</v>
      </c>
      <c r="B3714">
        <v>23585416</v>
      </c>
    </row>
    <row r="3715" spans="1:2" hidden="1" x14ac:dyDescent="0.3">
      <c r="A3715" t="s">
        <v>10943</v>
      </c>
      <c r="B3715">
        <v>22529689.5</v>
      </c>
    </row>
    <row r="3716" spans="1:2" hidden="1" x14ac:dyDescent="0.3">
      <c r="A3716" t="s">
        <v>10944</v>
      </c>
      <c r="B3716">
        <v>42477326</v>
      </c>
    </row>
    <row r="3717" spans="1:2" hidden="1" x14ac:dyDescent="0.3">
      <c r="A3717" t="s">
        <v>10945</v>
      </c>
      <c r="B3717">
        <v>-1552547</v>
      </c>
    </row>
    <row r="3718" spans="1:2" hidden="1" x14ac:dyDescent="0.3">
      <c r="A3718" t="s">
        <v>10946</v>
      </c>
      <c r="B3718">
        <v>-3270031</v>
      </c>
    </row>
    <row r="3719" spans="1:2" hidden="1" x14ac:dyDescent="0.3">
      <c r="A3719" t="s">
        <v>10947</v>
      </c>
      <c r="B3719">
        <v>-2994861</v>
      </c>
    </row>
    <row r="3720" spans="1:2" hidden="1" x14ac:dyDescent="0.3">
      <c r="A3720" t="s">
        <v>10948</v>
      </c>
      <c r="B3720">
        <v>-19761226</v>
      </c>
    </row>
    <row r="3721" spans="1:2" hidden="1" x14ac:dyDescent="0.3">
      <c r="A3721" t="s">
        <v>10949</v>
      </c>
      <c r="B3721">
        <v>20529689.5</v>
      </c>
    </row>
    <row r="3722" spans="1:2" hidden="1" x14ac:dyDescent="0.3">
      <c r="A3722" t="s">
        <v>10950</v>
      </c>
      <c r="B3722">
        <v>3325872</v>
      </c>
    </row>
    <row r="3723" spans="1:2" hidden="1" x14ac:dyDescent="0.3">
      <c r="A3723" t="s">
        <v>10951</v>
      </c>
      <c r="B3723">
        <v>20890906.5</v>
      </c>
    </row>
    <row r="3724" spans="1:2" hidden="1" x14ac:dyDescent="0.3">
      <c r="A3724" t="s">
        <v>10952</v>
      </c>
      <c r="B3724">
        <v>-4021435</v>
      </c>
    </row>
    <row r="3725" spans="1:2" hidden="1" x14ac:dyDescent="0.3">
      <c r="A3725" t="s">
        <v>10953</v>
      </c>
      <c r="B3725">
        <v>5529689.5</v>
      </c>
    </row>
    <row r="3726" spans="1:2" hidden="1" x14ac:dyDescent="0.3">
      <c r="A3726" t="s">
        <v>10954</v>
      </c>
      <c r="B3726">
        <v>20829689.5</v>
      </c>
    </row>
    <row r="3727" spans="1:2" hidden="1" x14ac:dyDescent="0.3">
      <c r="A3727" t="s">
        <v>10955</v>
      </c>
      <c r="B3727">
        <v>5529689.5</v>
      </c>
    </row>
    <row r="3728" spans="1:2" hidden="1" x14ac:dyDescent="0.3">
      <c r="A3728" t="s">
        <v>10956</v>
      </c>
      <c r="B3728">
        <v>-18659109</v>
      </c>
    </row>
    <row r="3729" spans="1:2" hidden="1" x14ac:dyDescent="0.3">
      <c r="A3729" t="s">
        <v>10957</v>
      </c>
      <c r="B3729">
        <v>20529689.5</v>
      </c>
    </row>
    <row r="3730" spans="1:2" hidden="1" x14ac:dyDescent="0.3">
      <c r="A3730" t="s">
        <v>10958</v>
      </c>
      <c r="B3730">
        <v>-4086164</v>
      </c>
    </row>
    <row r="3731" spans="1:2" hidden="1" x14ac:dyDescent="0.3">
      <c r="A3731" t="s">
        <v>10959</v>
      </c>
      <c r="B3731">
        <v>20829689.5</v>
      </c>
    </row>
    <row r="3732" spans="1:2" hidden="1" x14ac:dyDescent="0.3">
      <c r="A3732" t="s">
        <v>10960</v>
      </c>
      <c r="B3732">
        <v>-4165583</v>
      </c>
    </row>
    <row r="3733" spans="1:2" hidden="1" x14ac:dyDescent="0.3">
      <c r="A3733" t="s">
        <v>10914</v>
      </c>
      <c r="B3733">
        <v>-19999272</v>
      </c>
    </row>
    <row r="3734" spans="1:2" hidden="1" x14ac:dyDescent="0.3">
      <c r="A3734" t="s">
        <v>10961</v>
      </c>
      <c r="B3734">
        <v>76700000</v>
      </c>
    </row>
    <row r="3735" spans="1:2" hidden="1" x14ac:dyDescent="0.3">
      <c r="A3735" t="s">
        <v>10962</v>
      </c>
      <c r="B3735">
        <v>21029689.5</v>
      </c>
    </row>
    <row r="3736" spans="1:2" hidden="1" x14ac:dyDescent="0.3">
      <c r="A3736" t="s">
        <v>10963</v>
      </c>
      <c r="B3736">
        <v>48200832</v>
      </c>
    </row>
    <row r="3737" spans="1:2" hidden="1" x14ac:dyDescent="0.3">
      <c r="A3737" t="s">
        <v>10964</v>
      </c>
      <c r="B3737">
        <v>21029689.5</v>
      </c>
    </row>
    <row r="3738" spans="1:2" hidden="1" x14ac:dyDescent="0.3">
      <c r="A3738" t="s">
        <v>10965</v>
      </c>
      <c r="B3738">
        <v>21029689.5</v>
      </c>
    </row>
    <row r="3739" spans="1:2" hidden="1" x14ac:dyDescent="0.3">
      <c r="A3739" t="s">
        <v>10966</v>
      </c>
      <c r="B3739">
        <v>-1939157</v>
      </c>
    </row>
    <row r="3740" spans="1:2" hidden="1" x14ac:dyDescent="0.3">
      <c r="A3740" t="s">
        <v>10967</v>
      </c>
      <c r="B3740">
        <v>-701468</v>
      </c>
    </row>
    <row r="3741" spans="1:2" hidden="1" x14ac:dyDescent="0.3">
      <c r="A3741" t="s">
        <v>10968</v>
      </c>
      <c r="B3741">
        <v>-890722</v>
      </c>
    </row>
    <row r="3742" spans="1:2" hidden="1" x14ac:dyDescent="0.3">
      <c r="A3742" t="s">
        <v>10969</v>
      </c>
      <c r="B3742">
        <v>5529689.5</v>
      </c>
    </row>
    <row r="3743" spans="1:2" hidden="1" x14ac:dyDescent="0.3">
      <c r="A3743" t="s">
        <v>10970</v>
      </c>
      <c r="B3743">
        <v>-698312689</v>
      </c>
    </row>
    <row r="3744" spans="1:2" hidden="1" x14ac:dyDescent="0.3">
      <c r="A3744" t="s">
        <v>10971</v>
      </c>
      <c r="B3744">
        <v>21029689.5</v>
      </c>
    </row>
    <row r="3745" spans="1:2" hidden="1" x14ac:dyDescent="0.3">
      <c r="A3745" t="s">
        <v>10972</v>
      </c>
      <c r="B3745">
        <v>5429707</v>
      </c>
    </row>
    <row r="3746" spans="1:2" hidden="1" x14ac:dyDescent="0.3">
      <c r="A3746" t="s">
        <v>10973</v>
      </c>
      <c r="B3746">
        <v>-3772117</v>
      </c>
    </row>
    <row r="3747" spans="1:2" hidden="1" x14ac:dyDescent="0.3">
      <c r="A3747" t="s">
        <v>10974</v>
      </c>
      <c r="B3747">
        <v>-18608230</v>
      </c>
    </row>
    <row r="3748" spans="1:2" hidden="1" x14ac:dyDescent="0.3">
      <c r="A3748" t="s">
        <v>10975</v>
      </c>
      <c r="B3748">
        <v>-3786587</v>
      </c>
    </row>
    <row r="3749" spans="1:2" hidden="1" x14ac:dyDescent="0.3">
      <c r="A3749" t="s">
        <v>10976</v>
      </c>
      <c r="B3749">
        <v>-1589759</v>
      </c>
    </row>
    <row r="3750" spans="1:2" hidden="1" x14ac:dyDescent="0.3">
      <c r="A3750" t="s">
        <v>10977</v>
      </c>
      <c r="B3750">
        <v>-19721179</v>
      </c>
    </row>
    <row r="3751" spans="1:2" hidden="1" x14ac:dyDescent="0.3">
      <c r="A3751" t="s">
        <v>10978</v>
      </c>
      <c r="B3751">
        <v>-4199788333</v>
      </c>
    </row>
    <row r="3752" spans="1:2" hidden="1" x14ac:dyDescent="0.3">
      <c r="A3752" t="s">
        <v>10979</v>
      </c>
      <c r="B3752">
        <v>-19293378</v>
      </c>
    </row>
    <row r="3753" spans="1:2" hidden="1" x14ac:dyDescent="0.3">
      <c r="A3753" t="s">
        <v>10980</v>
      </c>
      <c r="B3753">
        <v>-2407809</v>
      </c>
    </row>
    <row r="3754" spans="1:2" hidden="1" x14ac:dyDescent="0.3">
      <c r="A3754" t="s">
        <v>10981</v>
      </c>
      <c r="B3754">
        <v>-34950587</v>
      </c>
    </row>
    <row r="3755" spans="1:2" hidden="1" x14ac:dyDescent="0.3">
      <c r="A3755" t="s">
        <v>10982</v>
      </c>
      <c r="B3755">
        <v>-19800348</v>
      </c>
    </row>
    <row r="3756" spans="1:2" hidden="1" x14ac:dyDescent="0.3">
      <c r="A3756" t="s">
        <v>10983</v>
      </c>
      <c r="B3756">
        <v>-19818345</v>
      </c>
    </row>
    <row r="3757" spans="1:2" hidden="1" x14ac:dyDescent="0.3">
      <c r="A3757" t="s">
        <v>10984</v>
      </c>
      <c r="B3757">
        <v>-4391771</v>
      </c>
    </row>
    <row r="3758" spans="1:2" hidden="1" x14ac:dyDescent="0.3">
      <c r="A3758" t="s">
        <v>10985</v>
      </c>
      <c r="B3758">
        <v>5529689.5</v>
      </c>
    </row>
    <row r="3759" spans="1:2" hidden="1" x14ac:dyDescent="0.3">
      <c r="A3759" t="s">
        <v>10986</v>
      </c>
      <c r="B3759">
        <v>107600000</v>
      </c>
    </row>
    <row r="3760" spans="1:2" hidden="1" x14ac:dyDescent="0.3">
      <c r="A3760" t="s">
        <v>10987</v>
      </c>
      <c r="B3760">
        <v>21129689.5</v>
      </c>
    </row>
    <row r="3761" spans="1:2" hidden="1" x14ac:dyDescent="0.3">
      <c r="A3761" t="s">
        <v>10988</v>
      </c>
      <c r="B3761">
        <v>21129689.5</v>
      </c>
    </row>
    <row r="3762" spans="1:2" hidden="1" x14ac:dyDescent="0.3">
      <c r="A3762" t="s">
        <v>10989</v>
      </c>
      <c r="B3762">
        <v>21129689.5</v>
      </c>
    </row>
    <row r="3763" spans="1:2" hidden="1" x14ac:dyDescent="0.3">
      <c r="A3763" t="s">
        <v>10990</v>
      </c>
      <c r="B3763">
        <v>-4491309</v>
      </c>
    </row>
    <row r="3764" spans="1:2" hidden="1" x14ac:dyDescent="0.3">
      <c r="A3764" t="s">
        <v>10991</v>
      </c>
      <c r="B3764">
        <v>-2973655</v>
      </c>
    </row>
    <row r="3765" spans="1:2" hidden="1" x14ac:dyDescent="0.3">
      <c r="A3765" t="s">
        <v>10992</v>
      </c>
      <c r="B3765">
        <v>-13059719</v>
      </c>
    </row>
    <row r="3766" spans="1:2" hidden="1" x14ac:dyDescent="0.3">
      <c r="A3766" t="s">
        <v>10993</v>
      </c>
      <c r="B3766">
        <v>-19811130</v>
      </c>
    </row>
    <row r="3767" spans="1:2" hidden="1" x14ac:dyDescent="0.3">
      <c r="A3767" t="s">
        <v>10994</v>
      </c>
      <c r="B3767">
        <v>14772796</v>
      </c>
    </row>
    <row r="3768" spans="1:2" hidden="1" x14ac:dyDescent="0.3">
      <c r="A3768" t="s">
        <v>10995</v>
      </c>
      <c r="B3768">
        <v>-149800772</v>
      </c>
    </row>
    <row r="3769" spans="1:2" hidden="1" x14ac:dyDescent="0.3">
      <c r="A3769" t="s">
        <v>10996</v>
      </c>
      <c r="B3769">
        <v>21029689.5</v>
      </c>
    </row>
    <row r="3770" spans="1:2" hidden="1" x14ac:dyDescent="0.3">
      <c r="A3770" t="s">
        <v>7413</v>
      </c>
      <c r="B3770">
        <v>-115035182</v>
      </c>
    </row>
    <row r="3771" spans="1:2" hidden="1" x14ac:dyDescent="0.3">
      <c r="A3771" t="s">
        <v>10997</v>
      </c>
      <c r="B3771">
        <v>21329689.5</v>
      </c>
    </row>
    <row r="3772" spans="1:2" hidden="1" x14ac:dyDescent="0.3">
      <c r="A3772" t="s">
        <v>10998</v>
      </c>
      <c r="B3772">
        <v>-17457736</v>
      </c>
    </row>
    <row r="3773" spans="1:2" hidden="1" x14ac:dyDescent="0.3">
      <c r="A3773" t="s">
        <v>10999</v>
      </c>
      <c r="B3773">
        <v>-2712523</v>
      </c>
    </row>
    <row r="3774" spans="1:2" hidden="1" x14ac:dyDescent="0.3">
      <c r="A3774" t="s">
        <v>11000</v>
      </c>
      <c r="B3774">
        <v>60249000</v>
      </c>
    </row>
    <row r="3775" spans="1:2" hidden="1" x14ac:dyDescent="0.3">
      <c r="A3775" t="s">
        <v>11001</v>
      </c>
      <c r="B3775">
        <v>101500000</v>
      </c>
    </row>
    <row r="3776" spans="1:2" hidden="1" x14ac:dyDescent="0.3">
      <c r="A3776" t="s">
        <v>11002</v>
      </c>
      <c r="B3776">
        <v>-3898945</v>
      </c>
    </row>
    <row r="3777" spans="1:2" hidden="1" x14ac:dyDescent="0.3">
      <c r="A3777" t="s">
        <v>11003</v>
      </c>
      <c r="B3777">
        <v>25415689.5</v>
      </c>
    </row>
    <row r="3778" spans="1:2" hidden="1" x14ac:dyDescent="0.3">
      <c r="A3778" t="s">
        <v>11004</v>
      </c>
      <c r="B3778">
        <v>40566004</v>
      </c>
    </row>
    <row r="3779" spans="1:2" hidden="1" x14ac:dyDescent="0.3">
      <c r="A3779" t="s">
        <v>11005</v>
      </c>
      <c r="B3779">
        <v>35200000</v>
      </c>
    </row>
    <row r="3780" spans="1:2" hidden="1" x14ac:dyDescent="0.3">
      <c r="A3780" t="s">
        <v>11006</v>
      </c>
      <c r="B3780">
        <v>32000000</v>
      </c>
    </row>
    <row r="3781" spans="1:2" hidden="1" x14ac:dyDescent="0.3">
      <c r="A3781" t="s">
        <v>7427</v>
      </c>
      <c r="B3781">
        <v>-74992955</v>
      </c>
    </row>
    <row r="3782" spans="1:2" hidden="1" x14ac:dyDescent="0.3">
      <c r="A3782" t="s">
        <v>11007</v>
      </c>
      <c r="B3782">
        <v>27252964</v>
      </c>
    </row>
    <row r="3783" spans="1:2" hidden="1" x14ac:dyDescent="0.3">
      <c r="A3783" t="s">
        <v>11008</v>
      </c>
      <c r="B3783">
        <v>-8368825</v>
      </c>
    </row>
    <row r="3784" spans="1:2" hidden="1" x14ac:dyDescent="0.3">
      <c r="A3784" t="s">
        <v>11009</v>
      </c>
      <c r="B3784">
        <v>28368347</v>
      </c>
    </row>
    <row r="3785" spans="1:2" hidden="1" x14ac:dyDescent="0.3">
      <c r="A3785" t="s">
        <v>11010</v>
      </c>
      <c r="B3785">
        <v>21029689.5</v>
      </c>
    </row>
    <row r="3786" spans="1:2" hidden="1" x14ac:dyDescent="0.3">
      <c r="A3786" t="s">
        <v>10710</v>
      </c>
      <c r="B3786">
        <v>21529689.5</v>
      </c>
    </row>
    <row r="3787" spans="1:2" hidden="1" x14ac:dyDescent="0.3">
      <c r="A3787" t="s">
        <v>11011</v>
      </c>
      <c r="B3787">
        <v>21529689.5</v>
      </c>
    </row>
    <row r="3788" spans="1:2" hidden="1" x14ac:dyDescent="0.3">
      <c r="A3788" t="s">
        <v>11012</v>
      </c>
      <c r="B3788">
        <v>31385560</v>
      </c>
    </row>
    <row r="3789" spans="1:2" hidden="1" x14ac:dyDescent="0.3">
      <c r="A3789" t="s">
        <v>11013</v>
      </c>
      <c r="B3789">
        <v>21529689.5</v>
      </c>
    </row>
    <row r="3790" spans="1:2" hidden="1" x14ac:dyDescent="0.3">
      <c r="A3790" t="s">
        <v>11014</v>
      </c>
      <c r="B3790">
        <v>17303237</v>
      </c>
    </row>
    <row r="3791" spans="1:2" hidden="1" x14ac:dyDescent="0.3">
      <c r="A3791" t="s">
        <v>11015</v>
      </c>
      <c r="B3791">
        <v>9008928</v>
      </c>
    </row>
    <row r="3792" spans="1:2" hidden="1" x14ac:dyDescent="0.3">
      <c r="A3792" t="s">
        <v>11016</v>
      </c>
      <c r="B3792">
        <v>21529689.5</v>
      </c>
    </row>
    <row r="3793" spans="1:2" hidden="1" x14ac:dyDescent="0.3">
      <c r="A3793" t="s">
        <v>11017</v>
      </c>
      <c r="B3793">
        <v>-9058199</v>
      </c>
    </row>
    <row r="3794" spans="1:2" hidden="1" x14ac:dyDescent="0.3">
      <c r="A3794" t="s">
        <v>11018</v>
      </c>
      <c r="B3794">
        <v>10152879</v>
      </c>
    </row>
    <row r="3795" spans="1:2" hidden="1" x14ac:dyDescent="0.3">
      <c r="A3795" t="s">
        <v>11019</v>
      </c>
      <c r="B3795">
        <v>21359200</v>
      </c>
    </row>
    <row r="3796" spans="1:2" hidden="1" x14ac:dyDescent="0.3">
      <c r="A3796" t="s">
        <v>11020</v>
      </c>
      <c r="B3796">
        <v>6515579</v>
      </c>
    </row>
    <row r="3797" spans="1:2" hidden="1" x14ac:dyDescent="0.3">
      <c r="A3797" t="s">
        <v>7550</v>
      </c>
      <c r="B3797">
        <v>80011740</v>
      </c>
    </row>
    <row r="3798" spans="1:2" hidden="1" x14ac:dyDescent="0.3">
      <c r="A3798" t="s">
        <v>11021</v>
      </c>
      <c r="B3798">
        <v>6097096</v>
      </c>
    </row>
    <row r="3799" spans="1:2" hidden="1" x14ac:dyDescent="0.3">
      <c r="A3799" t="s">
        <v>11022</v>
      </c>
      <c r="B3799">
        <v>3821335</v>
      </c>
    </row>
    <row r="3800" spans="1:2" hidden="1" x14ac:dyDescent="0.3">
      <c r="A3800" t="s">
        <v>11023</v>
      </c>
      <c r="B3800">
        <v>5043880</v>
      </c>
    </row>
    <row r="3801" spans="1:2" hidden="1" x14ac:dyDescent="0.3">
      <c r="A3801" t="s">
        <v>11024</v>
      </c>
      <c r="B3801">
        <v>21529689.5</v>
      </c>
    </row>
    <row r="3802" spans="1:2" hidden="1" x14ac:dyDescent="0.3">
      <c r="A3802" t="s">
        <v>11025</v>
      </c>
      <c r="B3802">
        <v>3825820</v>
      </c>
    </row>
    <row r="3803" spans="1:2" hidden="1" x14ac:dyDescent="0.3">
      <c r="A3803" t="s">
        <v>11026</v>
      </c>
      <c r="B3803">
        <v>-12442123</v>
      </c>
    </row>
    <row r="3804" spans="1:2" hidden="1" x14ac:dyDescent="0.3">
      <c r="A3804" t="s">
        <v>11027</v>
      </c>
      <c r="B3804">
        <v>3759147</v>
      </c>
    </row>
    <row r="3805" spans="1:2" hidden="1" x14ac:dyDescent="0.3">
      <c r="A3805" t="s">
        <v>11028</v>
      </c>
      <c r="B3805">
        <v>13314483</v>
      </c>
    </row>
    <row r="3806" spans="1:2" hidden="1" x14ac:dyDescent="0.3">
      <c r="A3806" t="s">
        <v>11029</v>
      </c>
      <c r="B3806">
        <v>2525762</v>
      </c>
    </row>
    <row r="3807" spans="1:2" hidden="1" x14ac:dyDescent="0.3">
      <c r="A3807" t="s">
        <v>11030</v>
      </c>
      <c r="B3807">
        <v>21529689.5</v>
      </c>
    </row>
    <row r="3808" spans="1:2" hidden="1" x14ac:dyDescent="0.3">
      <c r="A3808" t="s">
        <v>11031</v>
      </c>
      <c r="B3808">
        <v>-15386185</v>
      </c>
    </row>
    <row r="3809" spans="1:2" hidden="1" x14ac:dyDescent="0.3">
      <c r="A3809" t="s">
        <v>11032</v>
      </c>
      <c r="B3809">
        <v>301331</v>
      </c>
    </row>
    <row r="3810" spans="1:2" hidden="1" x14ac:dyDescent="0.3">
      <c r="A3810" t="s">
        <v>11033</v>
      </c>
      <c r="B3810">
        <v>46737</v>
      </c>
    </row>
    <row r="3811" spans="1:2" hidden="1" x14ac:dyDescent="0.3">
      <c r="A3811" t="s">
        <v>11034</v>
      </c>
      <c r="B3811">
        <v>-4286998</v>
      </c>
    </row>
    <row r="3812" spans="1:2" hidden="1" x14ac:dyDescent="0.3">
      <c r="A3812" t="s">
        <v>11035</v>
      </c>
      <c r="B3812">
        <v>-531428</v>
      </c>
    </row>
    <row r="3813" spans="1:2" hidden="1" x14ac:dyDescent="0.3">
      <c r="A3813" t="s">
        <v>11036</v>
      </c>
      <c r="B3813">
        <v>-1107418</v>
      </c>
    </row>
    <row r="3814" spans="1:2" hidden="1" x14ac:dyDescent="0.3">
      <c r="A3814" t="s">
        <v>11037</v>
      </c>
      <c r="B3814">
        <v>-1200000</v>
      </c>
    </row>
    <row r="3815" spans="1:2" hidden="1" x14ac:dyDescent="0.3">
      <c r="A3815" t="s">
        <v>11038</v>
      </c>
      <c r="B3815">
        <v>-1573149</v>
      </c>
    </row>
    <row r="3816" spans="1:2" hidden="1" x14ac:dyDescent="0.3">
      <c r="A3816" t="s">
        <v>11039</v>
      </c>
      <c r="B3816">
        <v>-2674927</v>
      </c>
    </row>
    <row r="3817" spans="1:2" hidden="1" x14ac:dyDescent="0.3">
      <c r="A3817" t="s">
        <v>11040</v>
      </c>
      <c r="B3817">
        <v>21529689.5</v>
      </c>
    </row>
    <row r="3818" spans="1:2" hidden="1" x14ac:dyDescent="0.3">
      <c r="A3818" t="s">
        <v>11041</v>
      </c>
      <c r="B3818">
        <v>-3135041</v>
      </c>
    </row>
    <row r="3819" spans="1:2" hidden="1" x14ac:dyDescent="0.3">
      <c r="A3819" t="s">
        <v>11042</v>
      </c>
      <c r="B3819">
        <v>-1398153</v>
      </c>
    </row>
    <row r="3820" spans="1:2" hidden="1" x14ac:dyDescent="0.3">
      <c r="A3820" t="s">
        <v>11043</v>
      </c>
      <c r="B3820">
        <v>-3200000</v>
      </c>
    </row>
    <row r="3821" spans="1:2" hidden="1" x14ac:dyDescent="0.3">
      <c r="A3821" t="s">
        <v>11044</v>
      </c>
      <c r="B3821">
        <v>-18570740</v>
      </c>
    </row>
    <row r="3822" spans="1:2" hidden="1" x14ac:dyDescent="0.3">
      <c r="A3822" t="s">
        <v>11045</v>
      </c>
      <c r="B3822">
        <v>21029689.5</v>
      </c>
    </row>
    <row r="3823" spans="1:2" hidden="1" x14ac:dyDescent="0.3">
      <c r="A3823" t="s">
        <v>11046</v>
      </c>
      <c r="B3823">
        <v>-3437941</v>
      </c>
    </row>
    <row r="3824" spans="1:2" hidden="1" x14ac:dyDescent="0.3">
      <c r="A3824" t="s">
        <v>11047</v>
      </c>
      <c r="B3824">
        <v>-3600207</v>
      </c>
    </row>
    <row r="3825" spans="1:2" hidden="1" x14ac:dyDescent="0.3">
      <c r="A3825" t="s">
        <v>11048</v>
      </c>
      <c r="B3825">
        <v>5529689.5</v>
      </c>
    </row>
    <row r="3826" spans="1:2" hidden="1" x14ac:dyDescent="0.3">
      <c r="A3826" t="s">
        <v>11049</v>
      </c>
      <c r="B3826">
        <v>-3628103</v>
      </c>
    </row>
    <row r="3827" spans="1:2" hidden="1" x14ac:dyDescent="0.3">
      <c r="A3827" t="s">
        <v>11050</v>
      </c>
      <c r="B3827">
        <v>-2697796</v>
      </c>
    </row>
    <row r="3828" spans="1:2" hidden="1" x14ac:dyDescent="0.3">
      <c r="A3828" t="s">
        <v>11051</v>
      </c>
      <c r="B3828">
        <v>-945296</v>
      </c>
    </row>
    <row r="3829" spans="1:2" hidden="1" x14ac:dyDescent="0.3">
      <c r="A3829" t="s">
        <v>11052</v>
      </c>
      <c r="B3829">
        <v>-1234893</v>
      </c>
    </row>
    <row r="3830" spans="1:2" hidden="1" x14ac:dyDescent="0.3">
      <c r="A3830" t="s">
        <v>11053</v>
      </c>
      <c r="B3830">
        <v>-3814423</v>
      </c>
    </row>
    <row r="3831" spans="1:2" hidden="1" x14ac:dyDescent="0.3">
      <c r="A3831" t="s">
        <v>11054</v>
      </c>
      <c r="B3831">
        <v>-3899588</v>
      </c>
    </row>
    <row r="3832" spans="1:2" hidden="1" x14ac:dyDescent="0.3">
      <c r="A3832" t="s">
        <v>11055</v>
      </c>
      <c r="B3832">
        <v>-9441786</v>
      </c>
    </row>
    <row r="3833" spans="1:2" hidden="1" x14ac:dyDescent="0.3">
      <c r="A3833" t="s">
        <v>11056</v>
      </c>
      <c r="B3833">
        <v>-13924922</v>
      </c>
    </row>
    <row r="3834" spans="1:2" hidden="1" x14ac:dyDescent="0.3">
      <c r="A3834" t="s">
        <v>11057</v>
      </c>
      <c r="B3834">
        <v>-2435641</v>
      </c>
    </row>
    <row r="3835" spans="1:2" hidden="1" x14ac:dyDescent="0.3">
      <c r="A3835" t="s">
        <v>11058</v>
      </c>
      <c r="B3835">
        <v>-15682875</v>
      </c>
    </row>
    <row r="3836" spans="1:2" hidden="1" x14ac:dyDescent="0.3">
      <c r="A3836" t="s">
        <v>11059</v>
      </c>
      <c r="B3836">
        <v>21529689.5</v>
      </c>
    </row>
    <row r="3837" spans="1:2" hidden="1" x14ac:dyDescent="0.3">
      <c r="A3837" t="s">
        <v>11060</v>
      </c>
      <c r="B3837">
        <v>-3853598</v>
      </c>
    </row>
    <row r="3838" spans="1:2" hidden="1" x14ac:dyDescent="0.3">
      <c r="A3838" t="s">
        <v>11061</v>
      </c>
      <c r="B3838">
        <v>-631531</v>
      </c>
    </row>
    <row r="3839" spans="1:2" hidden="1" x14ac:dyDescent="0.3">
      <c r="A3839" t="s">
        <v>11062</v>
      </c>
      <c r="B3839">
        <v>-3987164</v>
      </c>
    </row>
    <row r="3840" spans="1:2" hidden="1" x14ac:dyDescent="0.3">
      <c r="A3840" t="s">
        <v>11063</v>
      </c>
      <c r="B3840">
        <v>-3979738</v>
      </c>
    </row>
    <row r="3841" spans="1:2" hidden="1" x14ac:dyDescent="0.3">
      <c r="A3841" t="s">
        <v>11064</v>
      </c>
      <c r="B3841">
        <v>21529689.5</v>
      </c>
    </row>
    <row r="3842" spans="1:2" hidden="1" x14ac:dyDescent="0.3">
      <c r="A3842" t="s">
        <v>11065</v>
      </c>
      <c r="B3842">
        <v>21529689.5</v>
      </c>
    </row>
    <row r="3843" spans="1:2" hidden="1" x14ac:dyDescent="0.3">
      <c r="A3843" t="s">
        <v>11066</v>
      </c>
      <c r="B3843">
        <v>5529689.5</v>
      </c>
    </row>
    <row r="3844" spans="1:2" hidden="1" x14ac:dyDescent="0.3">
      <c r="A3844" t="s">
        <v>11067</v>
      </c>
      <c r="B3844">
        <v>21529689.5</v>
      </c>
    </row>
    <row r="3845" spans="1:2" hidden="1" x14ac:dyDescent="0.3">
      <c r="A3845" t="s">
        <v>11068</v>
      </c>
      <c r="B3845">
        <v>21529689.5</v>
      </c>
    </row>
    <row r="3846" spans="1:2" hidden="1" x14ac:dyDescent="0.3">
      <c r="A3846" t="s">
        <v>11069</v>
      </c>
      <c r="B3846">
        <v>-3995937</v>
      </c>
    </row>
    <row r="3847" spans="1:2" hidden="1" x14ac:dyDescent="0.3">
      <c r="A3847" t="s">
        <v>11070</v>
      </c>
      <c r="B3847">
        <v>21579689.5</v>
      </c>
    </row>
    <row r="3848" spans="1:2" hidden="1" x14ac:dyDescent="0.3">
      <c r="A3848" t="s">
        <v>11071</v>
      </c>
      <c r="B3848">
        <v>21529689.5</v>
      </c>
    </row>
    <row r="3849" spans="1:2" hidden="1" x14ac:dyDescent="0.3">
      <c r="A3849" t="s">
        <v>11072</v>
      </c>
      <c r="B3849">
        <v>21529689.5</v>
      </c>
    </row>
    <row r="3850" spans="1:2" hidden="1" x14ac:dyDescent="0.3">
      <c r="A3850" t="s">
        <v>11073</v>
      </c>
      <c r="B3850">
        <v>5529689.5</v>
      </c>
    </row>
    <row r="3851" spans="1:2" hidden="1" x14ac:dyDescent="0.3">
      <c r="A3851" t="s">
        <v>11074</v>
      </c>
      <c r="B3851">
        <v>21529689.5</v>
      </c>
    </row>
    <row r="3852" spans="1:2" hidden="1" x14ac:dyDescent="0.3">
      <c r="A3852" t="s">
        <v>11075</v>
      </c>
      <c r="B3852">
        <v>21529689.5</v>
      </c>
    </row>
    <row r="3853" spans="1:2" hidden="1" x14ac:dyDescent="0.3">
      <c r="A3853" t="s">
        <v>11076</v>
      </c>
      <c r="B3853">
        <v>21529689.5</v>
      </c>
    </row>
    <row r="3854" spans="1:2" hidden="1" x14ac:dyDescent="0.3">
      <c r="A3854" t="s">
        <v>7629</v>
      </c>
      <c r="B3854">
        <v>-74470310.5</v>
      </c>
    </row>
    <row r="3855" spans="1:2" hidden="1" x14ac:dyDescent="0.3">
      <c r="A3855" t="s">
        <v>11077</v>
      </c>
      <c r="B3855">
        <v>23529689.5</v>
      </c>
    </row>
    <row r="3856" spans="1:2" hidden="1" x14ac:dyDescent="0.3">
      <c r="A3856" t="s">
        <v>11078</v>
      </c>
      <c r="B3856">
        <v>21729689.5</v>
      </c>
    </row>
    <row r="3857" spans="1:2" hidden="1" x14ac:dyDescent="0.3">
      <c r="A3857" t="s">
        <v>11079</v>
      </c>
      <c r="B3857">
        <v>194678278</v>
      </c>
    </row>
    <row r="3858" spans="1:2" hidden="1" x14ac:dyDescent="0.3">
      <c r="A3858" t="s">
        <v>11080</v>
      </c>
      <c r="B3858">
        <v>-3856347</v>
      </c>
    </row>
    <row r="3859" spans="1:2" hidden="1" x14ac:dyDescent="0.3">
      <c r="A3859" t="s">
        <v>11081</v>
      </c>
      <c r="B3859">
        <v>-3785127</v>
      </c>
    </row>
    <row r="3860" spans="1:2" hidden="1" x14ac:dyDescent="0.3">
      <c r="A3860" t="s">
        <v>11082</v>
      </c>
      <c r="B3860">
        <v>5529689.5</v>
      </c>
    </row>
    <row r="3861" spans="1:2" hidden="1" x14ac:dyDescent="0.3">
      <c r="A3861" t="s">
        <v>11083</v>
      </c>
      <c r="B3861">
        <v>4231215</v>
      </c>
    </row>
    <row r="3862" spans="1:2" hidden="1" x14ac:dyDescent="0.3">
      <c r="A3862" t="s">
        <v>11084</v>
      </c>
      <c r="B3862">
        <v>-19695863</v>
      </c>
    </row>
    <row r="3863" spans="1:2" hidden="1" x14ac:dyDescent="0.3">
      <c r="A3863" t="s">
        <v>11085</v>
      </c>
      <c r="B3863">
        <v>17529689.5</v>
      </c>
    </row>
    <row r="3864" spans="1:2" hidden="1" x14ac:dyDescent="0.3">
      <c r="A3864" t="s">
        <v>11086</v>
      </c>
      <c r="B3864">
        <v>-3462394</v>
      </c>
    </row>
    <row r="3865" spans="1:2" hidden="1" x14ac:dyDescent="0.3">
      <c r="A3865" t="s">
        <v>11087</v>
      </c>
      <c r="B3865">
        <v>-744000</v>
      </c>
    </row>
    <row r="3866" spans="1:2" hidden="1" x14ac:dyDescent="0.3">
      <c r="A3866" t="s">
        <v>11088</v>
      </c>
      <c r="B3866">
        <v>-3780041</v>
      </c>
    </row>
    <row r="3867" spans="1:2" hidden="1" x14ac:dyDescent="0.3">
      <c r="A3867" t="s">
        <v>11089</v>
      </c>
      <c r="B3867">
        <v>706659</v>
      </c>
    </row>
    <row r="3868" spans="1:2" hidden="1" x14ac:dyDescent="0.3">
      <c r="A3868" t="s">
        <v>8467</v>
      </c>
      <c r="B3868">
        <v>31094903</v>
      </c>
    </row>
    <row r="3869" spans="1:2" hidden="1" x14ac:dyDescent="0.3">
      <c r="A3869" t="s">
        <v>11090</v>
      </c>
      <c r="B3869">
        <v>21929689.5</v>
      </c>
    </row>
    <row r="3870" spans="1:2" hidden="1" x14ac:dyDescent="0.3">
      <c r="A3870" t="s">
        <v>11091</v>
      </c>
      <c r="B3870">
        <v>42357453</v>
      </c>
    </row>
    <row r="3871" spans="1:2" hidden="1" x14ac:dyDescent="0.3">
      <c r="A3871" t="s">
        <v>11092</v>
      </c>
      <c r="B3871">
        <v>79900000</v>
      </c>
    </row>
    <row r="3872" spans="1:2" hidden="1" x14ac:dyDescent="0.3">
      <c r="A3872" t="s">
        <v>11093</v>
      </c>
      <c r="B3872">
        <v>20529689.5</v>
      </c>
    </row>
    <row r="3873" spans="1:2" hidden="1" x14ac:dyDescent="0.3">
      <c r="A3873" t="s">
        <v>11094</v>
      </c>
      <c r="B3873">
        <v>24400000</v>
      </c>
    </row>
    <row r="3874" spans="1:2" hidden="1" x14ac:dyDescent="0.3">
      <c r="A3874" t="s">
        <v>11095</v>
      </c>
      <c r="B3874">
        <v>24400000</v>
      </c>
    </row>
    <row r="3875" spans="1:2" hidden="1" x14ac:dyDescent="0.3">
      <c r="A3875" t="s">
        <v>11096</v>
      </c>
      <c r="B3875">
        <v>10500000</v>
      </c>
    </row>
    <row r="3876" spans="1:2" hidden="1" x14ac:dyDescent="0.3">
      <c r="A3876" t="s">
        <v>11097</v>
      </c>
      <c r="B3876">
        <v>21812743.5</v>
      </c>
    </row>
    <row r="3877" spans="1:2" hidden="1" x14ac:dyDescent="0.3">
      <c r="A3877" t="s">
        <v>11098</v>
      </c>
      <c r="B3877">
        <v>22029689.5</v>
      </c>
    </row>
    <row r="3878" spans="1:2" hidden="1" x14ac:dyDescent="0.3">
      <c r="A3878" t="s">
        <v>11099</v>
      </c>
      <c r="B3878">
        <v>22029689.5</v>
      </c>
    </row>
    <row r="3879" spans="1:2" hidden="1" x14ac:dyDescent="0.3">
      <c r="A3879" t="s">
        <v>11100</v>
      </c>
      <c r="B3879">
        <v>22029689.5</v>
      </c>
    </row>
    <row r="3880" spans="1:2" hidden="1" x14ac:dyDescent="0.3">
      <c r="A3880" t="s">
        <v>11101</v>
      </c>
      <c r="B3880">
        <v>23529689.5</v>
      </c>
    </row>
    <row r="3881" spans="1:2" hidden="1" x14ac:dyDescent="0.3">
      <c r="A3881" t="s">
        <v>11102</v>
      </c>
      <c r="B3881">
        <v>21638292</v>
      </c>
    </row>
    <row r="3882" spans="1:2" hidden="1" x14ac:dyDescent="0.3">
      <c r="A3882" t="s">
        <v>11103</v>
      </c>
      <c r="B3882">
        <v>6805534</v>
      </c>
    </row>
    <row r="3883" spans="1:2" hidden="1" x14ac:dyDescent="0.3">
      <c r="A3883" t="s">
        <v>11104</v>
      </c>
      <c r="B3883">
        <v>5949219</v>
      </c>
    </row>
    <row r="3884" spans="1:2" hidden="1" x14ac:dyDescent="0.3">
      <c r="A3884" t="s">
        <v>11105</v>
      </c>
      <c r="B3884">
        <v>2890032</v>
      </c>
    </row>
    <row r="3885" spans="1:2" hidden="1" x14ac:dyDescent="0.3">
      <c r="A3885" t="s">
        <v>11106</v>
      </c>
      <c r="B3885">
        <v>18167424</v>
      </c>
    </row>
    <row r="3886" spans="1:2" hidden="1" x14ac:dyDescent="0.3">
      <c r="A3886" t="s">
        <v>9659</v>
      </c>
      <c r="B3886">
        <v>22029689.5</v>
      </c>
    </row>
    <row r="3887" spans="1:2" hidden="1" x14ac:dyDescent="0.3">
      <c r="A3887" t="s">
        <v>11107</v>
      </c>
      <c r="B3887">
        <v>5529689.5</v>
      </c>
    </row>
    <row r="3888" spans="1:2" hidden="1" x14ac:dyDescent="0.3">
      <c r="A3888" t="s">
        <v>11108</v>
      </c>
      <c r="B3888">
        <v>2323044</v>
      </c>
    </row>
    <row r="3889" spans="1:2" hidden="1" x14ac:dyDescent="0.3">
      <c r="A3889" t="s">
        <v>11109</v>
      </c>
      <c r="B3889">
        <v>293258</v>
      </c>
    </row>
    <row r="3890" spans="1:2" hidden="1" x14ac:dyDescent="0.3">
      <c r="A3890" t="s">
        <v>11110</v>
      </c>
      <c r="B3890">
        <v>24529689.5</v>
      </c>
    </row>
    <row r="3891" spans="1:2" hidden="1" x14ac:dyDescent="0.3">
      <c r="A3891" t="s">
        <v>11111</v>
      </c>
      <c r="B3891">
        <v>-2613590</v>
      </c>
    </row>
    <row r="3892" spans="1:2" hidden="1" x14ac:dyDescent="0.3">
      <c r="A3892" t="s">
        <v>11112</v>
      </c>
      <c r="B3892">
        <v>-19647348</v>
      </c>
    </row>
    <row r="3893" spans="1:2" hidden="1" x14ac:dyDescent="0.3">
      <c r="A3893" t="s">
        <v>11113</v>
      </c>
      <c r="B3893">
        <v>-3279766</v>
      </c>
    </row>
    <row r="3894" spans="1:2" hidden="1" x14ac:dyDescent="0.3">
      <c r="A3894" t="s">
        <v>8115</v>
      </c>
      <c r="B3894">
        <v>-33649447</v>
      </c>
    </row>
    <row r="3895" spans="1:2" hidden="1" x14ac:dyDescent="0.3">
      <c r="A3895" t="s">
        <v>11114</v>
      </c>
      <c r="B3895">
        <v>-3398772</v>
      </c>
    </row>
    <row r="3896" spans="1:2" hidden="1" x14ac:dyDescent="0.3">
      <c r="A3896" t="s">
        <v>11115</v>
      </c>
      <c r="B3896">
        <v>-3403207</v>
      </c>
    </row>
    <row r="3897" spans="1:2" hidden="1" x14ac:dyDescent="0.3">
      <c r="A3897" t="s">
        <v>11116</v>
      </c>
      <c r="B3897">
        <v>-3376223</v>
      </c>
    </row>
    <row r="3898" spans="1:2" hidden="1" x14ac:dyDescent="0.3">
      <c r="A3898" t="s">
        <v>11117</v>
      </c>
      <c r="B3898">
        <v>22029689.5</v>
      </c>
    </row>
    <row r="3899" spans="1:2" hidden="1" x14ac:dyDescent="0.3">
      <c r="A3899" t="s">
        <v>11118</v>
      </c>
      <c r="B3899">
        <v>24529689.5</v>
      </c>
    </row>
    <row r="3900" spans="1:2" hidden="1" x14ac:dyDescent="0.3">
      <c r="A3900" t="s">
        <v>11119</v>
      </c>
      <c r="B3900">
        <v>22029689.5</v>
      </c>
    </row>
    <row r="3901" spans="1:2" hidden="1" x14ac:dyDescent="0.3">
      <c r="A3901" t="s">
        <v>11120</v>
      </c>
      <c r="B3901">
        <v>22029689.5</v>
      </c>
    </row>
    <row r="3902" spans="1:2" hidden="1" x14ac:dyDescent="0.3">
      <c r="A3902" t="s">
        <v>11121</v>
      </c>
      <c r="B3902">
        <v>-3470767</v>
      </c>
    </row>
    <row r="3903" spans="1:2" hidden="1" x14ac:dyDescent="0.3">
      <c r="A3903" t="s">
        <v>11122</v>
      </c>
      <c r="B3903">
        <v>22029689.5</v>
      </c>
    </row>
    <row r="3904" spans="1:2" hidden="1" x14ac:dyDescent="0.3">
      <c r="A3904" t="s">
        <v>11123</v>
      </c>
      <c r="B3904">
        <v>22029689.5</v>
      </c>
    </row>
    <row r="3905" spans="1:2" hidden="1" x14ac:dyDescent="0.3">
      <c r="A3905" t="s">
        <v>11124</v>
      </c>
      <c r="B3905">
        <v>22029689.5</v>
      </c>
    </row>
    <row r="3906" spans="1:2" hidden="1" x14ac:dyDescent="0.3">
      <c r="A3906" t="s">
        <v>11125</v>
      </c>
      <c r="B3906">
        <v>22089689.5</v>
      </c>
    </row>
    <row r="3907" spans="1:2" hidden="1" x14ac:dyDescent="0.3">
      <c r="A3907" t="s">
        <v>11126</v>
      </c>
      <c r="B3907">
        <v>22129689.5</v>
      </c>
    </row>
    <row r="3908" spans="1:2" hidden="1" x14ac:dyDescent="0.3">
      <c r="A3908" t="s">
        <v>11127</v>
      </c>
      <c r="B3908">
        <v>69413017</v>
      </c>
    </row>
    <row r="3909" spans="1:2" hidden="1" x14ac:dyDescent="0.3">
      <c r="A3909" t="s">
        <v>11128</v>
      </c>
      <c r="B3909">
        <v>1854039</v>
      </c>
    </row>
    <row r="3910" spans="1:2" hidden="1" x14ac:dyDescent="0.3">
      <c r="A3910" t="s">
        <v>11129</v>
      </c>
      <c r="B3910">
        <v>5529689.5</v>
      </c>
    </row>
    <row r="3911" spans="1:2" hidden="1" x14ac:dyDescent="0.3">
      <c r="A3911" t="s">
        <v>11130</v>
      </c>
      <c r="B3911">
        <v>-73435</v>
      </c>
    </row>
    <row r="3912" spans="1:2" hidden="1" x14ac:dyDescent="0.3">
      <c r="A3912" t="s">
        <v>11131</v>
      </c>
      <c r="B3912">
        <v>9792000</v>
      </c>
    </row>
    <row r="3913" spans="1:2" hidden="1" x14ac:dyDescent="0.3">
      <c r="A3913" t="s">
        <v>11132</v>
      </c>
      <c r="B3913">
        <v>4263397</v>
      </c>
    </row>
    <row r="3914" spans="1:2" hidden="1" x14ac:dyDescent="0.3">
      <c r="A3914" t="s">
        <v>11133</v>
      </c>
      <c r="B3914">
        <v>-2095743</v>
      </c>
    </row>
    <row r="3915" spans="1:2" hidden="1" x14ac:dyDescent="0.3">
      <c r="A3915" t="s">
        <v>11134</v>
      </c>
      <c r="B3915">
        <v>22129689.5</v>
      </c>
    </row>
    <row r="3916" spans="1:2" hidden="1" x14ac:dyDescent="0.3">
      <c r="A3916" t="s">
        <v>11135</v>
      </c>
      <c r="B3916">
        <v>-19982689</v>
      </c>
    </row>
    <row r="3917" spans="1:2" hidden="1" x14ac:dyDescent="0.3">
      <c r="A3917" t="s">
        <v>11136</v>
      </c>
      <c r="B3917">
        <v>-3189032</v>
      </c>
    </row>
    <row r="3918" spans="1:2" hidden="1" x14ac:dyDescent="0.3">
      <c r="A3918" t="s">
        <v>11137</v>
      </c>
      <c r="B3918">
        <v>21529689.5</v>
      </c>
    </row>
    <row r="3919" spans="1:2" hidden="1" x14ac:dyDescent="0.3">
      <c r="A3919" t="s">
        <v>11138</v>
      </c>
      <c r="B3919">
        <v>4808247</v>
      </c>
    </row>
    <row r="3920" spans="1:2" hidden="1" x14ac:dyDescent="0.3">
      <c r="A3920" t="s">
        <v>11139</v>
      </c>
      <c r="B3920">
        <v>21229689.5</v>
      </c>
    </row>
    <row r="3921" spans="1:2" hidden="1" x14ac:dyDescent="0.3">
      <c r="A3921" t="s">
        <v>11140</v>
      </c>
      <c r="B3921">
        <v>22229689.5</v>
      </c>
    </row>
    <row r="3922" spans="1:2" hidden="1" x14ac:dyDescent="0.3">
      <c r="A3922" t="s">
        <v>11141</v>
      </c>
      <c r="B3922">
        <v>-1992320</v>
      </c>
    </row>
    <row r="3923" spans="1:2" hidden="1" x14ac:dyDescent="0.3">
      <c r="A3923" t="s">
        <v>11142</v>
      </c>
      <c r="B3923">
        <v>-16233405</v>
      </c>
    </row>
    <row r="3924" spans="1:2" hidden="1" x14ac:dyDescent="0.3">
      <c r="A3924" t="s">
        <v>11143</v>
      </c>
      <c r="B3924">
        <v>23229689.5</v>
      </c>
    </row>
    <row r="3925" spans="1:2" hidden="1" x14ac:dyDescent="0.3">
      <c r="A3925" t="s">
        <v>11144</v>
      </c>
      <c r="B3925">
        <v>22329689.5</v>
      </c>
    </row>
    <row r="3926" spans="1:2" hidden="1" x14ac:dyDescent="0.3">
      <c r="A3926" t="s">
        <v>11145</v>
      </c>
      <c r="B3926">
        <v>-17722604</v>
      </c>
    </row>
    <row r="3927" spans="1:2" hidden="1" x14ac:dyDescent="0.3">
      <c r="A3927" t="s">
        <v>11146</v>
      </c>
      <c r="B3927">
        <v>3517198</v>
      </c>
    </row>
    <row r="3928" spans="1:2" hidden="1" x14ac:dyDescent="0.3">
      <c r="A3928" t="s">
        <v>11147</v>
      </c>
      <c r="B3928">
        <v>2576314</v>
      </c>
    </row>
    <row r="3929" spans="1:2" hidden="1" x14ac:dyDescent="0.3">
      <c r="A3929" t="s">
        <v>11148</v>
      </c>
      <c r="B3929">
        <v>22329689.5</v>
      </c>
    </row>
    <row r="3930" spans="1:2" hidden="1" x14ac:dyDescent="0.3">
      <c r="A3930" t="s">
        <v>11149</v>
      </c>
      <c r="B3930">
        <v>138600000</v>
      </c>
    </row>
    <row r="3931" spans="1:2" hidden="1" x14ac:dyDescent="0.3">
      <c r="A3931" t="s">
        <v>11150</v>
      </c>
      <c r="B3931">
        <v>48100000</v>
      </c>
    </row>
    <row r="3932" spans="1:2" hidden="1" x14ac:dyDescent="0.3">
      <c r="A3932" t="s">
        <v>11151</v>
      </c>
      <c r="B3932">
        <v>22329689.5</v>
      </c>
    </row>
    <row r="3933" spans="1:2" hidden="1" x14ac:dyDescent="0.3">
      <c r="A3933" t="s">
        <v>11152</v>
      </c>
      <c r="B3933">
        <v>22349689.5</v>
      </c>
    </row>
    <row r="3934" spans="1:2" hidden="1" x14ac:dyDescent="0.3">
      <c r="A3934" t="s">
        <v>11153</v>
      </c>
      <c r="B3934">
        <v>13001785</v>
      </c>
    </row>
    <row r="3935" spans="1:2" hidden="1" x14ac:dyDescent="0.3">
      <c r="A3935" t="s">
        <v>11154</v>
      </c>
      <c r="B3935">
        <v>35168022</v>
      </c>
    </row>
    <row r="3936" spans="1:2" hidden="1" x14ac:dyDescent="0.3">
      <c r="A3936" t="s">
        <v>11155</v>
      </c>
      <c r="B3936">
        <v>81749884</v>
      </c>
    </row>
    <row r="3937" spans="1:2" hidden="1" x14ac:dyDescent="0.3">
      <c r="A3937" t="s">
        <v>11156</v>
      </c>
      <c r="B3937">
        <v>21788807</v>
      </c>
    </row>
    <row r="3938" spans="1:2" hidden="1" x14ac:dyDescent="0.3">
      <c r="A3938" t="s">
        <v>11157</v>
      </c>
      <c r="B3938">
        <v>17244913</v>
      </c>
    </row>
    <row r="3939" spans="1:2" hidden="1" x14ac:dyDescent="0.3">
      <c r="A3939" t="s">
        <v>11158</v>
      </c>
      <c r="B3939">
        <v>-19622580</v>
      </c>
    </row>
    <row r="3940" spans="1:2" hidden="1" x14ac:dyDescent="0.3">
      <c r="A3940" t="s">
        <v>11159</v>
      </c>
      <c r="B3940">
        <v>27800000</v>
      </c>
    </row>
    <row r="3941" spans="1:2" hidden="1" x14ac:dyDescent="0.3">
      <c r="A3941" t="s">
        <v>11160</v>
      </c>
      <c r="B3941">
        <v>17966644</v>
      </c>
    </row>
    <row r="3942" spans="1:2" hidden="1" x14ac:dyDescent="0.3">
      <c r="A3942" t="s">
        <v>11161</v>
      </c>
      <c r="B3942">
        <v>61423650</v>
      </c>
    </row>
    <row r="3943" spans="1:2" hidden="1" x14ac:dyDescent="0.3">
      <c r="A3943" t="s">
        <v>11162</v>
      </c>
      <c r="B3943">
        <v>45056940</v>
      </c>
    </row>
    <row r="3944" spans="1:2" hidden="1" x14ac:dyDescent="0.3">
      <c r="A3944" t="s">
        <v>11163</v>
      </c>
      <c r="B3944">
        <v>16184015</v>
      </c>
    </row>
    <row r="3945" spans="1:2" hidden="1" x14ac:dyDescent="0.3">
      <c r="A3945" t="s">
        <v>11164</v>
      </c>
      <c r="B3945">
        <v>22529689.5</v>
      </c>
    </row>
    <row r="3946" spans="1:2" hidden="1" x14ac:dyDescent="0.3">
      <c r="A3946" t="s">
        <v>11165</v>
      </c>
      <c r="B3946">
        <v>22529689.5</v>
      </c>
    </row>
    <row r="3947" spans="1:2" hidden="1" x14ac:dyDescent="0.3">
      <c r="A3947" t="s">
        <v>11166</v>
      </c>
      <c r="B3947">
        <v>21629916</v>
      </c>
    </row>
    <row r="3948" spans="1:2" hidden="1" x14ac:dyDescent="0.3">
      <c r="A3948" t="s">
        <v>11167</v>
      </c>
      <c r="B3948">
        <v>9529689.5</v>
      </c>
    </row>
    <row r="3949" spans="1:2" hidden="1" x14ac:dyDescent="0.3">
      <c r="A3949" t="s">
        <v>11168</v>
      </c>
      <c r="B3949">
        <v>16472057</v>
      </c>
    </row>
    <row r="3950" spans="1:2" hidden="1" x14ac:dyDescent="0.3">
      <c r="A3950" t="s">
        <v>11169</v>
      </c>
      <c r="B3950">
        <v>24200000</v>
      </c>
    </row>
    <row r="3951" spans="1:2" hidden="1" x14ac:dyDescent="0.3">
      <c r="A3951" t="s">
        <v>11170</v>
      </c>
      <c r="B3951">
        <v>12369573</v>
      </c>
    </row>
    <row r="3952" spans="1:2" hidden="1" x14ac:dyDescent="0.3">
      <c r="A3952" t="s">
        <v>11171</v>
      </c>
      <c r="B3952">
        <v>21039314.5</v>
      </c>
    </row>
    <row r="3953" spans="1:2" hidden="1" x14ac:dyDescent="0.3">
      <c r="A3953" t="s">
        <v>11172</v>
      </c>
      <c r="B3953">
        <v>22529689.5</v>
      </c>
    </row>
    <row r="3954" spans="1:2" hidden="1" x14ac:dyDescent="0.3">
      <c r="A3954" t="s">
        <v>11173</v>
      </c>
      <c r="B3954">
        <v>13435068</v>
      </c>
    </row>
    <row r="3955" spans="1:2" hidden="1" x14ac:dyDescent="0.3">
      <c r="A3955" t="s">
        <v>11174</v>
      </c>
      <c r="B3955">
        <v>19529689.5</v>
      </c>
    </row>
    <row r="3956" spans="1:2" hidden="1" x14ac:dyDescent="0.3">
      <c r="A3956" t="s">
        <v>11175</v>
      </c>
      <c r="B3956">
        <v>8694528</v>
      </c>
    </row>
    <row r="3957" spans="1:2" hidden="1" x14ac:dyDescent="0.3">
      <c r="A3957" t="s">
        <v>11176</v>
      </c>
      <c r="B3957">
        <v>-19770906</v>
      </c>
    </row>
    <row r="3958" spans="1:2" hidden="1" x14ac:dyDescent="0.3">
      <c r="A3958" t="s">
        <v>11177</v>
      </c>
      <c r="B3958">
        <v>22529689.5</v>
      </c>
    </row>
    <row r="3959" spans="1:2" hidden="1" x14ac:dyDescent="0.3">
      <c r="A3959" t="s">
        <v>11178</v>
      </c>
      <c r="B3959">
        <v>7017041</v>
      </c>
    </row>
    <row r="3960" spans="1:2" hidden="1" x14ac:dyDescent="0.3">
      <c r="A3960" t="s">
        <v>11179</v>
      </c>
      <c r="B3960">
        <v>22529689.5</v>
      </c>
    </row>
    <row r="3961" spans="1:2" hidden="1" x14ac:dyDescent="0.3">
      <c r="A3961" t="s">
        <v>11180</v>
      </c>
      <c r="B3961">
        <v>22529689.5</v>
      </c>
    </row>
    <row r="3962" spans="1:2" hidden="1" x14ac:dyDescent="0.3">
      <c r="A3962" t="s">
        <v>11181</v>
      </c>
      <c r="B3962">
        <v>-10983623</v>
      </c>
    </row>
    <row r="3963" spans="1:2" hidden="1" x14ac:dyDescent="0.3">
      <c r="A3963" t="s">
        <v>11182</v>
      </c>
      <c r="B3963">
        <v>22529689.5</v>
      </c>
    </row>
    <row r="3964" spans="1:2" hidden="1" x14ac:dyDescent="0.3">
      <c r="A3964" t="s">
        <v>11183</v>
      </c>
      <c r="B3964">
        <v>4059537</v>
      </c>
    </row>
    <row r="3965" spans="1:2" hidden="1" x14ac:dyDescent="0.3">
      <c r="A3965" t="s">
        <v>11184</v>
      </c>
      <c r="B3965">
        <v>5114507</v>
      </c>
    </row>
    <row r="3966" spans="1:2" hidden="1" x14ac:dyDescent="0.3">
      <c r="A3966" t="s">
        <v>11185</v>
      </c>
      <c r="B3966">
        <v>4888703</v>
      </c>
    </row>
    <row r="3967" spans="1:2" hidden="1" x14ac:dyDescent="0.3">
      <c r="A3967" t="s">
        <v>11186</v>
      </c>
      <c r="B3967">
        <v>4282851</v>
      </c>
    </row>
    <row r="3968" spans="1:2" hidden="1" x14ac:dyDescent="0.3">
      <c r="A3968" t="s">
        <v>11187</v>
      </c>
      <c r="B3968">
        <v>-13120270</v>
      </c>
    </row>
    <row r="3969" spans="1:2" hidden="1" x14ac:dyDescent="0.3">
      <c r="A3969" t="s">
        <v>11188</v>
      </c>
      <c r="B3969">
        <v>2844929</v>
      </c>
    </row>
    <row r="3970" spans="1:2" hidden="1" x14ac:dyDescent="0.3">
      <c r="A3970" t="s">
        <v>11189</v>
      </c>
      <c r="B3970">
        <v>-16777143</v>
      </c>
    </row>
    <row r="3971" spans="1:2" hidden="1" x14ac:dyDescent="0.3">
      <c r="A3971" t="s">
        <v>11190</v>
      </c>
      <c r="B3971">
        <v>2270647</v>
      </c>
    </row>
    <row r="3972" spans="1:2" hidden="1" x14ac:dyDescent="0.3">
      <c r="A3972" t="s">
        <v>11191</v>
      </c>
      <c r="B3972">
        <v>1142507</v>
      </c>
    </row>
    <row r="3973" spans="1:2" hidden="1" x14ac:dyDescent="0.3">
      <c r="A3973" t="s">
        <v>11192</v>
      </c>
      <c r="B3973">
        <v>1109095</v>
      </c>
    </row>
    <row r="3974" spans="1:2" hidden="1" x14ac:dyDescent="0.3">
      <c r="A3974" t="s">
        <v>11193</v>
      </c>
      <c r="B3974">
        <v>-15966732</v>
      </c>
    </row>
    <row r="3975" spans="1:2" hidden="1" x14ac:dyDescent="0.3">
      <c r="A3975" t="s">
        <v>11194</v>
      </c>
      <c r="B3975">
        <v>22529689.5</v>
      </c>
    </row>
    <row r="3976" spans="1:2" hidden="1" x14ac:dyDescent="0.3">
      <c r="A3976" t="s">
        <v>11195</v>
      </c>
      <c r="B3976">
        <v>902679</v>
      </c>
    </row>
    <row r="3977" spans="1:2" hidden="1" x14ac:dyDescent="0.3">
      <c r="A3977" t="s">
        <v>11196</v>
      </c>
      <c r="B3977">
        <v>559990</v>
      </c>
    </row>
    <row r="3978" spans="1:2" hidden="1" x14ac:dyDescent="0.3">
      <c r="A3978" t="s">
        <v>11197</v>
      </c>
      <c r="B3978">
        <v>22529689.5</v>
      </c>
    </row>
    <row r="3979" spans="1:2" hidden="1" x14ac:dyDescent="0.3">
      <c r="A3979" t="s">
        <v>11198</v>
      </c>
      <c r="B3979">
        <v>-1212565</v>
      </c>
    </row>
    <row r="3980" spans="1:2" hidden="1" x14ac:dyDescent="0.3">
      <c r="A3980" t="s">
        <v>11199</v>
      </c>
      <c r="B3980">
        <v>-428053</v>
      </c>
    </row>
    <row r="3981" spans="1:2" hidden="1" x14ac:dyDescent="0.3">
      <c r="A3981" t="s">
        <v>11200</v>
      </c>
      <c r="B3981">
        <v>-338009</v>
      </c>
    </row>
    <row r="3982" spans="1:2" hidden="1" x14ac:dyDescent="0.3">
      <c r="A3982" t="s">
        <v>11201</v>
      </c>
      <c r="B3982">
        <v>-15936762</v>
      </c>
    </row>
    <row r="3983" spans="1:2" hidden="1" x14ac:dyDescent="0.3">
      <c r="A3983" t="s">
        <v>11202</v>
      </c>
      <c r="B3983">
        <v>-87637</v>
      </c>
    </row>
    <row r="3984" spans="1:2" hidden="1" x14ac:dyDescent="0.3">
      <c r="A3984" t="s">
        <v>11203</v>
      </c>
      <c r="B3984">
        <v>0</v>
      </c>
    </row>
    <row r="3985" spans="1:2" hidden="1" x14ac:dyDescent="0.3">
      <c r="A3985" t="s">
        <v>11204</v>
      </c>
      <c r="B3985">
        <v>-776010</v>
      </c>
    </row>
    <row r="3986" spans="1:2" hidden="1" x14ac:dyDescent="0.3">
      <c r="A3986" t="s">
        <v>11205</v>
      </c>
      <c r="B3986">
        <v>-1178017</v>
      </c>
    </row>
    <row r="3987" spans="1:2" hidden="1" x14ac:dyDescent="0.3">
      <c r="A3987" t="s">
        <v>11206</v>
      </c>
      <c r="B3987">
        <v>-818710</v>
      </c>
    </row>
    <row r="3988" spans="1:2" hidden="1" x14ac:dyDescent="0.3">
      <c r="A3988" t="s">
        <v>11207</v>
      </c>
      <c r="B3988">
        <v>-651422</v>
      </c>
    </row>
    <row r="3989" spans="1:2" hidden="1" x14ac:dyDescent="0.3">
      <c r="A3989" t="s">
        <v>11208</v>
      </c>
      <c r="B3989">
        <v>-2296998</v>
      </c>
    </row>
    <row r="3990" spans="1:2" hidden="1" x14ac:dyDescent="0.3">
      <c r="A3990" t="s">
        <v>11209</v>
      </c>
      <c r="B3990">
        <v>105269</v>
      </c>
    </row>
    <row r="3991" spans="1:2" hidden="1" x14ac:dyDescent="0.3">
      <c r="A3991" t="s">
        <v>11210</v>
      </c>
      <c r="B3991">
        <v>22529689.5</v>
      </c>
    </row>
    <row r="3992" spans="1:2" hidden="1" x14ac:dyDescent="0.3">
      <c r="A3992" t="s">
        <v>11211</v>
      </c>
      <c r="B3992">
        <v>-2747274</v>
      </c>
    </row>
    <row r="3993" spans="1:2" hidden="1" x14ac:dyDescent="0.3">
      <c r="A3993" t="s">
        <v>11212</v>
      </c>
      <c r="B3993">
        <v>-19626940</v>
      </c>
    </row>
    <row r="3994" spans="1:2" hidden="1" x14ac:dyDescent="0.3">
      <c r="A3994" t="s">
        <v>11213</v>
      </c>
      <c r="B3994">
        <v>-18992465</v>
      </c>
    </row>
    <row r="3995" spans="1:2" hidden="1" x14ac:dyDescent="0.3">
      <c r="A3995" t="s">
        <v>11214</v>
      </c>
      <c r="B3995">
        <v>-2581732</v>
      </c>
    </row>
    <row r="3996" spans="1:2" hidden="1" x14ac:dyDescent="0.3">
      <c r="A3996" t="s">
        <v>11215</v>
      </c>
      <c r="B3996">
        <v>5529689.5</v>
      </c>
    </row>
    <row r="3997" spans="1:2" hidden="1" x14ac:dyDescent="0.3">
      <c r="A3997" t="s">
        <v>11216</v>
      </c>
      <c r="B3997">
        <v>-2799197</v>
      </c>
    </row>
    <row r="3998" spans="1:2" hidden="1" x14ac:dyDescent="0.3">
      <c r="A3998" t="s">
        <v>9156</v>
      </c>
      <c r="B3998">
        <v>8631221</v>
      </c>
    </row>
    <row r="3999" spans="1:2" hidden="1" x14ac:dyDescent="0.3">
      <c r="A3999" t="s">
        <v>11217</v>
      </c>
      <c r="B3999">
        <v>-2604984</v>
      </c>
    </row>
    <row r="4000" spans="1:2" hidden="1" x14ac:dyDescent="0.3">
      <c r="A4000" t="s">
        <v>11218</v>
      </c>
      <c r="B4000">
        <v>-2926322</v>
      </c>
    </row>
    <row r="4001" spans="1:2" hidden="1" x14ac:dyDescent="0.3">
      <c r="A4001" t="s">
        <v>11219</v>
      </c>
      <c r="B4001">
        <v>-4857000</v>
      </c>
    </row>
    <row r="4002" spans="1:2" hidden="1" x14ac:dyDescent="0.3">
      <c r="A4002" t="s">
        <v>11220</v>
      </c>
      <c r="B4002">
        <v>-2960148</v>
      </c>
    </row>
    <row r="4003" spans="1:2" hidden="1" x14ac:dyDescent="0.3">
      <c r="A4003" t="s">
        <v>11221</v>
      </c>
      <c r="B4003">
        <v>-2978000</v>
      </c>
    </row>
    <row r="4004" spans="1:2" hidden="1" x14ac:dyDescent="0.3">
      <c r="A4004" t="s">
        <v>11222</v>
      </c>
      <c r="B4004">
        <v>-19871063</v>
      </c>
    </row>
    <row r="4005" spans="1:2" hidden="1" x14ac:dyDescent="0.3">
      <c r="A4005" t="s">
        <v>11223</v>
      </c>
      <c r="B4005">
        <v>22529689.5</v>
      </c>
    </row>
    <row r="4006" spans="1:2" hidden="1" x14ac:dyDescent="0.3">
      <c r="A4006" t="s">
        <v>11224</v>
      </c>
      <c r="B4006">
        <v>22529689.5</v>
      </c>
    </row>
    <row r="4007" spans="1:2" hidden="1" x14ac:dyDescent="0.3">
      <c r="A4007" t="s">
        <v>7302</v>
      </c>
      <c r="B4007">
        <v>134185206</v>
      </c>
    </row>
    <row r="4008" spans="1:2" hidden="1" x14ac:dyDescent="0.3">
      <c r="A4008" t="s">
        <v>11225</v>
      </c>
      <c r="B4008">
        <v>22529689.5</v>
      </c>
    </row>
    <row r="4009" spans="1:2" hidden="1" x14ac:dyDescent="0.3">
      <c r="A4009" t="s">
        <v>11226</v>
      </c>
      <c r="B4009">
        <v>-2994995</v>
      </c>
    </row>
    <row r="4010" spans="1:2" hidden="1" x14ac:dyDescent="0.3">
      <c r="A4010" t="s">
        <v>11227</v>
      </c>
      <c r="B4010">
        <v>22529689.5</v>
      </c>
    </row>
    <row r="4011" spans="1:2" hidden="1" x14ac:dyDescent="0.3">
      <c r="A4011" t="s">
        <v>11228</v>
      </c>
      <c r="B4011">
        <v>5529689.5</v>
      </c>
    </row>
    <row r="4012" spans="1:2" hidden="1" x14ac:dyDescent="0.3">
      <c r="A4012" t="s">
        <v>11229</v>
      </c>
      <c r="B4012">
        <v>22529689.5</v>
      </c>
    </row>
    <row r="4013" spans="1:2" hidden="1" x14ac:dyDescent="0.3">
      <c r="A4013" t="s">
        <v>11230</v>
      </c>
      <c r="B4013">
        <v>22529689.5</v>
      </c>
    </row>
    <row r="4014" spans="1:2" hidden="1" x14ac:dyDescent="0.3">
      <c r="A4014" t="s">
        <v>11231</v>
      </c>
      <c r="B4014">
        <v>22529689.5</v>
      </c>
    </row>
    <row r="4015" spans="1:2" hidden="1" x14ac:dyDescent="0.3">
      <c r="A4015" t="s">
        <v>11232</v>
      </c>
      <c r="B4015">
        <v>22529689.5</v>
      </c>
    </row>
    <row r="4016" spans="1:2" hidden="1" x14ac:dyDescent="0.3">
      <c r="A4016" t="s">
        <v>11233</v>
      </c>
      <c r="B4016">
        <v>24729689.5</v>
      </c>
    </row>
    <row r="4017" spans="1:2" hidden="1" x14ac:dyDescent="0.3">
      <c r="A4017" t="s">
        <v>11234</v>
      </c>
      <c r="B4017">
        <v>22529689.5</v>
      </c>
    </row>
    <row r="4018" spans="1:2" hidden="1" x14ac:dyDescent="0.3">
      <c r="A4018" t="s">
        <v>11235</v>
      </c>
      <c r="B4018">
        <v>22529689.5</v>
      </c>
    </row>
    <row r="4019" spans="1:2" hidden="1" x14ac:dyDescent="0.3">
      <c r="A4019" t="s">
        <v>11236</v>
      </c>
      <c r="B4019">
        <v>22529689.5</v>
      </c>
    </row>
    <row r="4020" spans="1:2" hidden="1" x14ac:dyDescent="0.3">
      <c r="A4020" t="s">
        <v>7598</v>
      </c>
      <c r="B4020">
        <v>106148159</v>
      </c>
    </row>
    <row r="4021" spans="1:2" hidden="1" x14ac:dyDescent="0.3">
      <c r="A4021" t="s">
        <v>11237</v>
      </c>
      <c r="B4021">
        <v>22529689.5</v>
      </c>
    </row>
    <row r="4022" spans="1:2" hidden="1" x14ac:dyDescent="0.3">
      <c r="A4022" t="s">
        <v>11238</v>
      </c>
      <c r="B4022">
        <v>5529689.5</v>
      </c>
    </row>
    <row r="4023" spans="1:2" hidden="1" x14ac:dyDescent="0.3">
      <c r="A4023" t="s">
        <v>11239</v>
      </c>
      <c r="B4023">
        <v>2695428</v>
      </c>
    </row>
    <row r="4024" spans="1:2" hidden="1" x14ac:dyDescent="0.3">
      <c r="A4024" t="s">
        <v>11240</v>
      </c>
      <c r="B4024">
        <v>22629689.5</v>
      </c>
    </row>
    <row r="4025" spans="1:2" hidden="1" x14ac:dyDescent="0.3">
      <c r="A4025" t="s">
        <v>11241</v>
      </c>
      <c r="B4025">
        <v>22529689.5</v>
      </c>
    </row>
    <row r="4026" spans="1:2" hidden="1" x14ac:dyDescent="0.3">
      <c r="A4026" t="s">
        <v>11242</v>
      </c>
      <c r="B4026">
        <v>1623749</v>
      </c>
    </row>
    <row r="4027" spans="1:2" hidden="1" x14ac:dyDescent="0.3">
      <c r="A4027" t="s">
        <v>11243</v>
      </c>
      <c r="B4027">
        <v>22529689.5</v>
      </c>
    </row>
    <row r="4028" spans="1:2" hidden="1" x14ac:dyDescent="0.3">
      <c r="A4028" t="s">
        <v>11244</v>
      </c>
      <c r="B4028">
        <v>-2899325</v>
      </c>
    </row>
    <row r="4029" spans="1:2" hidden="1" x14ac:dyDescent="0.3">
      <c r="A4029" t="s">
        <v>9110</v>
      </c>
      <c r="B4029">
        <v>22729689.5</v>
      </c>
    </row>
    <row r="4030" spans="1:2" hidden="1" x14ac:dyDescent="0.3">
      <c r="A4030" t="s">
        <v>11245</v>
      </c>
      <c r="B4030">
        <v>1445438</v>
      </c>
    </row>
    <row r="4031" spans="1:2" hidden="1" x14ac:dyDescent="0.3">
      <c r="A4031" t="s">
        <v>11246</v>
      </c>
      <c r="B4031">
        <v>5529689.5</v>
      </c>
    </row>
    <row r="4032" spans="1:2" hidden="1" x14ac:dyDescent="0.3">
      <c r="A4032" t="s">
        <v>11247</v>
      </c>
      <c r="B4032">
        <v>22529689.5</v>
      </c>
    </row>
    <row r="4033" spans="1:2" hidden="1" x14ac:dyDescent="0.3">
      <c r="A4033" t="s">
        <v>11248</v>
      </c>
      <c r="B4033">
        <v>14201636</v>
      </c>
    </row>
    <row r="4034" spans="1:2" hidden="1" x14ac:dyDescent="0.3">
      <c r="A4034" t="s">
        <v>11249</v>
      </c>
      <c r="B4034">
        <v>22116152</v>
      </c>
    </row>
    <row r="4035" spans="1:2" hidden="1" x14ac:dyDescent="0.3">
      <c r="A4035" t="s">
        <v>11250</v>
      </c>
      <c r="B4035">
        <v>16370001</v>
      </c>
    </row>
    <row r="4036" spans="1:2" hidden="1" x14ac:dyDescent="0.3">
      <c r="A4036" t="s">
        <v>11251</v>
      </c>
      <c r="B4036">
        <v>19402612</v>
      </c>
    </row>
    <row r="4037" spans="1:2" hidden="1" x14ac:dyDescent="0.3">
      <c r="A4037" t="s">
        <v>11252</v>
      </c>
      <c r="B4037">
        <v>83500000</v>
      </c>
    </row>
    <row r="4038" spans="1:2" hidden="1" x14ac:dyDescent="0.3">
      <c r="A4038" t="s">
        <v>11253</v>
      </c>
      <c r="B4038">
        <v>-1047380</v>
      </c>
    </row>
    <row r="4039" spans="1:2" hidden="1" x14ac:dyDescent="0.3">
      <c r="A4039" t="s">
        <v>11254</v>
      </c>
      <c r="B4039">
        <v>-94470310.5</v>
      </c>
    </row>
    <row r="4040" spans="1:2" hidden="1" x14ac:dyDescent="0.3">
      <c r="A4040" t="s">
        <v>11255</v>
      </c>
      <c r="B4040">
        <v>6354736</v>
      </c>
    </row>
    <row r="4041" spans="1:2" hidden="1" x14ac:dyDescent="0.3">
      <c r="A4041" t="s">
        <v>11256</v>
      </c>
      <c r="B4041">
        <v>22829689.5</v>
      </c>
    </row>
    <row r="4042" spans="1:2" hidden="1" x14ac:dyDescent="0.3">
      <c r="A4042" t="s">
        <v>11257</v>
      </c>
      <c r="B4042">
        <v>22529689.5</v>
      </c>
    </row>
    <row r="4043" spans="1:2" hidden="1" x14ac:dyDescent="0.3">
      <c r="A4043" t="s">
        <v>11258</v>
      </c>
      <c r="B4043">
        <v>5529689.5</v>
      </c>
    </row>
    <row r="4044" spans="1:2" hidden="1" x14ac:dyDescent="0.3">
      <c r="A4044" t="s">
        <v>11259</v>
      </c>
      <c r="B4044">
        <v>22843104.5</v>
      </c>
    </row>
    <row r="4045" spans="1:2" hidden="1" x14ac:dyDescent="0.3">
      <c r="A4045" t="s">
        <v>11260</v>
      </c>
      <c r="B4045">
        <v>22879689.5</v>
      </c>
    </row>
    <row r="4046" spans="1:2" hidden="1" x14ac:dyDescent="0.3">
      <c r="A4046" t="s">
        <v>11261</v>
      </c>
      <c r="B4046">
        <v>22902689.5</v>
      </c>
    </row>
    <row r="4047" spans="1:2" hidden="1" x14ac:dyDescent="0.3">
      <c r="A4047" t="s">
        <v>11262</v>
      </c>
      <c r="B4047">
        <v>116900000</v>
      </c>
    </row>
    <row r="4048" spans="1:2" hidden="1" x14ac:dyDescent="0.3">
      <c r="A4048" t="s">
        <v>11263</v>
      </c>
      <c r="B4048">
        <v>30800000</v>
      </c>
    </row>
    <row r="4049" spans="1:2" hidden="1" x14ac:dyDescent="0.3">
      <c r="A4049" t="s">
        <v>11264</v>
      </c>
      <c r="B4049">
        <v>-16173545</v>
      </c>
    </row>
    <row r="4050" spans="1:2" hidden="1" x14ac:dyDescent="0.3">
      <c r="A4050" t="s">
        <v>11265</v>
      </c>
      <c r="B4050">
        <v>530592</v>
      </c>
    </row>
    <row r="4051" spans="1:2" hidden="1" x14ac:dyDescent="0.3">
      <c r="A4051" t="s">
        <v>11266</v>
      </c>
      <c r="B4051">
        <v>-2325000</v>
      </c>
    </row>
    <row r="4052" spans="1:2" hidden="1" x14ac:dyDescent="0.3">
      <c r="A4052" t="s">
        <v>8745</v>
      </c>
      <c r="B4052">
        <v>-23345419</v>
      </c>
    </row>
    <row r="4053" spans="1:2" hidden="1" x14ac:dyDescent="0.3">
      <c r="A4053" t="s">
        <v>11267</v>
      </c>
      <c r="B4053">
        <v>-17723632</v>
      </c>
    </row>
    <row r="4054" spans="1:2" hidden="1" x14ac:dyDescent="0.3">
      <c r="A4054" t="s">
        <v>11268</v>
      </c>
      <c r="B4054">
        <v>-2561892</v>
      </c>
    </row>
    <row r="4055" spans="1:2" hidden="1" x14ac:dyDescent="0.3">
      <c r="A4055" t="s">
        <v>11269</v>
      </c>
      <c r="B4055">
        <v>10529689.5</v>
      </c>
    </row>
    <row r="4056" spans="1:2" hidden="1" x14ac:dyDescent="0.3">
      <c r="A4056" t="s">
        <v>11270</v>
      </c>
      <c r="B4056">
        <v>22929689.5</v>
      </c>
    </row>
    <row r="4057" spans="1:2" hidden="1" x14ac:dyDescent="0.3">
      <c r="A4057" t="s">
        <v>11271</v>
      </c>
      <c r="B4057">
        <v>22988889.5</v>
      </c>
    </row>
    <row r="4058" spans="1:2" hidden="1" x14ac:dyDescent="0.3">
      <c r="A4058" t="s">
        <v>11272</v>
      </c>
      <c r="B4058">
        <v>23029689.5</v>
      </c>
    </row>
    <row r="4059" spans="1:2" hidden="1" x14ac:dyDescent="0.3">
      <c r="A4059" t="s">
        <v>11273</v>
      </c>
      <c r="B4059">
        <v>37541683</v>
      </c>
    </row>
    <row r="4060" spans="1:2" hidden="1" x14ac:dyDescent="0.3">
      <c r="A4060" t="s">
        <v>11274</v>
      </c>
      <c r="B4060">
        <v>30849949</v>
      </c>
    </row>
    <row r="4061" spans="1:2" hidden="1" x14ac:dyDescent="0.3">
      <c r="A4061" t="s">
        <v>11275</v>
      </c>
      <c r="B4061">
        <v>-190187</v>
      </c>
    </row>
    <row r="4062" spans="1:2" hidden="1" x14ac:dyDescent="0.3">
      <c r="A4062" t="s">
        <v>11276</v>
      </c>
      <c r="B4062">
        <v>11900000</v>
      </c>
    </row>
    <row r="4063" spans="1:2" hidden="1" x14ac:dyDescent="0.3">
      <c r="A4063" t="s">
        <v>11277</v>
      </c>
      <c r="B4063">
        <v>23029689.5</v>
      </c>
    </row>
    <row r="4064" spans="1:2" hidden="1" x14ac:dyDescent="0.3">
      <c r="A4064" t="s">
        <v>11278</v>
      </c>
      <c r="B4064">
        <v>23029689.5</v>
      </c>
    </row>
    <row r="4065" spans="1:2" hidden="1" x14ac:dyDescent="0.3">
      <c r="A4065" t="s">
        <v>11279</v>
      </c>
      <c r="B4065">
        <v>29730907</v>
      </c>
    </row>
    <row r="4066" spans="1:2" hidden="1" x14ac:dyDescent="0.3">
      <c r="A4066" t="s">
        <v>11280</v>
      </c>
      <c r="B4066">
        <v>3901336</v>
      </c>
    </row>
    <row r="4067" spans="1:2" hidden="1" x14ac:dyDescent="0.3">
      <c r="A4067" t="s">
        <v>11281</v>
      </c>
      <c r="B4067">
        <v>24281723</v>
      </c>
    </row>
    <row r="4068" spans="1:2" hidden="1" x14ac:dyDescent="0.3">
      <c r="A4068" t="s">
        <v>11282</v>
      </c>
      <c r="B4068">
        <v>2900000</v>
      </c>
    </row>
    <row r="4069" spans="1:2" hidden="1" x14ac:dyDescent="0.3">
      <c r="A4069" t="s">
        <v>11283</v>
      </c>
      <c r="B4069">
        <v>22329689.5</v>
      </c>
    </row>
    <row r="4070" spans="1:2" hidden="1" x14ac:dyDescent="0.3">
      <c r="A4070" t="s">
        <v>11284</v>
      </c>
      <c r="B4070">
        <v>-1217916</v>
      </c>
    </row>
    <row r="4071" spans="1:2" hidden="1" x14ac:dyDescent="0.3">
      <c r="A4071" t="s">
        <v>11285</v>
      </c>
      <c r="B4071">
        <v>-18813677</v>
      </c>
    </row>
    <row r="4072" spans="1:2" hidden="1" x14ac:dyDescent="0.3">
      <c r="A4072" t="s">
        <v>11286</v>
      </c>
      <c r="B4072">
        <v>-18905002</v>
      </c>
    </row>
    <row r="4073" spans="1:2" hidden="1" x14ac:dyDescent="0.3">
      <c r="A4073" t="s">
        <v>11287</v>
      </c>
      <c r="B4073">
        <v>825638</v>
      </c>
    </row>
    <row r="4074" spans="1:2" hidden="1" x14ac:dyDescent="0.3">
      <c r="A4074" t="s">
        <v>11288</v>
      </c>
      <c r="B4074">
        <v>-1604408</v>
      </c>
    </row>
    <row r="4075" spans="1:2" hidden="1" x14ac:dyDescent="0.3">
      <c r="A4075" t="s">
        <v>11289</v>
      </c>
      <c r="B4075">
        <v>4351969</v>
      </c>
    </row>
    <row r="4076" spans="1:2" hidden="1" x14ac:dyDescent="0.3">
      <c r="A4076" t="s">
        <v>11290</v>
      </c>
      <c r="B4076">
        <v>299658</v>
      </c>
    </row>
    <row r="4077" spans="1:2" hidden="1" x14ac:dyDescent="0.3">
      <c r="A4077" t="s">
        <v>11291</v>
      </c>
      <c r="B4077">
        <v>10495673</v>
      </c>
    </row>
    <row r="4078" spans="1:2" hidden="1" x14ac:dyDescent="0.3">
      <c r="A4078" t="s">
        <v>11292</v>
      </c>
      <c r="B4078">
        <v>-2326217</v>
      </c>
    </row>
    <row r="4079" spans="1:2" hidden="1" x14ac:dyDescent="0.3">
      <c r="A4079" t="s">
        <v>11293</v>
      </c>
      <c r="B4079">
        <v>-2381334</v>
      </c>
    </row>
    <row r="4080" spans="1:2" hidden="1" x14ac:dyDescent="0.3">
      <c r="A4080" t="s">
        <v>8820</v>
      </c>
      <c r="B4080">
        <v>94324072</v>
      </c>
    </row>
    <row r="4081" spans="1:2" hidden="1" x14ac:dyDescent="0.3">
      <c r="A4081" t="s">
        <v>11294</v>
      </c>
      <c r="B4081">
        <v>-2428096</v>
      </c>
    </row>
    <row r="4082" spans="1:2" hidden="1" x14ac:dyDescent="0.3">
      <c r="A4082" t="s">
        <v>11295</v>
      </c>
      <c r="B4082">
        <v>-2400149</v>
      </c>
    </row>
    <row r="4083" spans="1:2" hidden="1" x14ac:dyDescent="0.3">
      <c r="A4083" t="s">
        <v>11296</v>
      </c>
      <c r="B4083">
        <v>-13884496</v>
      </c>
    </row>
    <row r="4084" spans="1:2" hidden="1" x14ac:dyDescent="0.3">
      <c r="A4084" t="s">
        <v>11297</v>
      </c>
      <c r="B4084">
        <v>-8394275</v>
      </c>
    </row>
    <row r="4085" spans="1:2" hidden="1" x14ac:dyDescent="0.3">
      <c r="A4085" t="s">
        <v>11298</v>
      </c>
      <c r="B4085">
        <v>-2424273</v>
      </c>
    </row>
    <row r="4086" spans="1:2" hidden="1" x14ac:dyDescent="0.3">
      <c r="A4086" t="s">
        <v>11299</v>
      </c>
      <c r="B4086">
        <v>-2177843</v>
      </c>
    </row>
    <row r="4087" spans="1:2" hidden="1" x14ac:dyDescent="0.3">
      <c r="A4087" t="s">
        <v>11300</v>
      </c>
      <c r="B4087">
        <v>23029689.5</v>
      </c>
    </row>
    <row r="4088" spans="1:2" hidden="1" x14ac:dyDescent="0.3">
      <c r="A4088" t="s">
        <v>11301</v>
      </c>
      <c r="B4088">
        <v>23029689.5</v>
      </c>
    </row>
    <row r="4089" spans="1:2" hidden="1" x14ac:dyDescent="0.3">
      <c r="A4089" t="s">
        <v>11302</v>
      </c>
      <c r="B4089">
        <v>22029689.5</v>
      </c>
    </row>
    <row r="4090" spans="1:2" hidden="1" x14ac:dyDescent="0.3">
      <c r="A4090" t="s">
        <v>11303</v>
      </c>
      <c r="B4090">
        <v>3331103</v>
      </c>
    </row>
    <row r="4091" spans="1:2" hidden="1" x14ac:dyDescent="0.3">
      <c r="A4091" t="s">
        <v>11304</v>
      </c>
      <c r="B4091">
        <v>-1421092</v>
      </c>
    </row>
    <row r="4092" spans="1:2" hidden="1" x14ac:dyDescent="0.3">
      <c r="A4092" t="s">
        <v>11305</v>
      </c>
      <c r="B4092">
        <v>-19561347</v>
      </c>
    </row>
    <row r="4093" spans="1:2" hidden="1" x14ac:dyDescent="0.3">
      <c r="A4093" t="s">
        <v>11306</v>
      </c>
      <c r="B4093">
        <v>23029689.5</v>
      </c>
    </row>
    <row r="4094" spans="1:2" hidden="1" x14ac:dyDescent="0.3">
      <c r="A4094" t="s">
        <v>11307</v>
      </c>
      <c r="B4094">
        <v>-1172081</v>
      </c>
    </row>
    <row r="4095" spans="1:2" hidden="1" x14ac:dyDescent="0.3">
      <c r="A4095" t="s">
        <v>11308</v>
      </c>
      <c r="B4095">
        <v>23029689.5</v>
      </c>
    </row>
    <row r="4096" spans="1:2" hidden="1" x14ac:dyDescent="0.3">
      <c r="A4096" t="s">
        <v>11309</v>
      </c>
      <c r="B4096">
        <v>23168689.5</v>
      </c>
    </row>
    <row r="4097" spans="1:2" hidden="1" x14ac:dyDescent="0.3">
      <c r="A4097" t="s">
        <v>11310</v>
      </c>
      <c r="B4097">
        <v>-2271261</v>
      </c>
    </row>
    <row r="4098" spans="1:2" hidden="1" x14ac:dyDescent="0.3">
      <c r="A4098" t="s">
        <v>11311</v>
      </c>
      <c r="B4098">
        <v>-19434408</v>
      </c>
    </row>
    <row r="4099" spans="1:2" hidden="1" x14ac:dyDescent="0.3">
      <c r="A4099" t="s">
        <v>11312</v>
      </c>
      <c r="B4099">
        <v>23234260.5</v>
      </c>
    </row>
    <row r="4100" spans="1:2" hidden="1" x14ac:dyDescent="0.3">
      <c r="A4100" t="s">
        <v>11313</v>
      </c>
      <c r="B4100">
        <v>-19972988</v>
      </c>
    </row>
    <row r="4101" spans="1:2" hidden="1" x14ac:dyDescent="0.3">
      <c r="A4101" t="s">
        <v>11314</v>
      </c>
      <c r="B4101">
        <v>5529689.5</v>
      </c>
    </row>
    <row r="4102" spans="1:2" hidden="1" x14ac:dyDescent="0.3">
      <c r="A4102" t="s">
        <v>11315</v>
      </c>
      <c r="B4102">
        <v>23229689.5</v>
      </c>
    </row>
    <row r="4103" spans="1:2" hidden="1" x14ac:dyDescent="0.3">
      <c r="A4103" t="s">
        <v>11316</v>
      </c>
      <c r="B4103">
        <v>74120000</v>
      </c>
    </row>
    <row r="4104" spans="1:2" hidden="1" x14ac:dyDescent="0.3">
      <c r="A4104" t="s">
        <v>11317</v>
      </c>
      <c r="B4104">
        <v>23029689.5</v>
      </c>
    </row>
    <row r="4105" spans="1:2" hidden="1" x14ac:dyDescent="0.3">
      <c r="A4105" t="s">
        <v>11318</v>
      </c>
      <c r="B4105">
        <v>32200000</v>
      </c>
    </row>
    <row r="4106" spans="1:2" hidden="1" x14ac:dyDescent="0.3">
      <c r="A4106" t="s">
        <v>11319</v>
      </c>
      <c r="B4106">
        <v>19100000</v>
      </c>
    </row>
    <row r="4107" spans="1:2" hidden="1" x14ac:dyDescent="0.3">
      <c r="A4107" t="s">
        <v>11320</v>
      </c>
      <c r="B4107">
        <v>-1820357</v>
      </c>
    </row>
    <row r="4108" spans="1:2" hidden="1" x14ac:dyDescent="0.3">
      <c r="A4108" t="s">
        <v>11321</v>
      </c>
      <c r="B4108">
        <v>10685267</v>
      </c>
    </row>
    <row r="4109" spans="1:2" hidden="1" x14ac:dyDescent="0.3">
      <c r="A4109" t="s">
        <v>11322</v>
      </c>
      <c r="B4109">
        <v>23329689.5</v>
      </c>
    </row>
    <row r="4110" spans="1:2" hidden="1" x14ac:dyDescent="0.3">
      <c r="A4110" t="s">
        <v>11323</v>
      </c>
      <c r="B4110">
        <v>23369689.5</v>
      </c>
    </row>
    <row r="4111" spans="1:2" hidden="1" x14ac:dyDescent="0.3">
      <c r="A4111" t="s">
        <v>11324</v>
      </c>
      <c r="B4111">
        <v>5529689.5</v>
      </c>
    </row>
    <row r="4112" spans="1:2" hidden="1" x14ac:dyDescent="0.3">
      <c r="A4112" t="s">
        <v>11325</v>
      </c>
      <c r="B4112">
        <v>24329689.5</v>
      </c>
    </row>
    <row r="4113" spans="1:2" hidden="1" x14ac:dyDescent="0.3">
      <c r="A4113" t="s">
        <v>11326</v>
      </c>
      <c r="B4113">
        <v>23129689.5</v>
      </c>
    </row>
    <row r="4114" spans="1:2" hidden="1" x14ac:dyDescent="0.3">
      <c r="A4114" t="s">
        <v>11327</v>
      </c>
      <c r="B4114">
        <v>23029689.5</v>
      </c>
    </row>
    <row r="4115" spans="1:2" hidden="1" x14ac:dyDescent="0.3">
      <c r="A4115" t="s">
        <v>11328</v>
      </c>
      <c r="B4115">
        <v>21550000</v>
      </c>
    </row>
    <row r="4116" spans="1:2" hidden="1" x14ac:dyDescent="0.3">
      <c r="A4116" t="s">
        <v>11329</v>
      </c>
      <c r="B4116">
        <v>-19489908</v>
      </c>
    </row>
    <row r="4117" spans="1:2" hidden="1" x14ac:dyDescent="0.3">
      <c r="A4117" t="s">
        <v>11330</v>
      </c>
      <c r="B4117">
        <v>-15186564</v>
      </c>
    </row>
    <row r="4118" spans="1:2" hidden="1" x14ac:dyDescent="0.3">
      <c r="A4118" t="s">
        <v>11331</v>
      </c>
      <c r="B4118">
        <v>-2096670</v>
      </c>
    </row>
    <row r="4119" spans="1:2" hidden="1" x14ac:dyDescent="0.3">
      <c r="A4119" t="s">
        <v>11332</v>
      </c>
      <c r="B4119">
        <v>24029689.5</v>
      </c>
    </row>
    <row r="4120" spans="1:2" hidden="1" x14ac:dyDescent="0.3">
      <c r="A4120" t="s">
        <v>11333</v>
      </c>
      <c r="B4120">
        <v>23429689.5</v>
      </c>
    </row>
    <row r="4121" spans="1:2" hidden="1" x14ac:dyDescent="0.3">
      <c r="A4121" t="s">
        <v>11334</v>
      </c>
      <c r="B4121">
        <v>23429689.5</v>
      </c>
    </row>
    <row r="4122" spans="1:2" hidden="1" x14ac:dyDescent="0.3">
      <c r="A4122" t="s">
        <v>11335</v>
      </c>
      <c r="B4122">
        <v>5529689.5</v>
      </c>
    </row>
    <row r="4123" spans="1:2" hidden="1" x14ac:dyDescent="0.3">
      <c r="A4123" t="s">
        <v>11336</v>
      </c>
      <c r="B4123">
        <v>23429689.5</v>
      </c>
    </row>
    <row r="4124" spans="1:2" hidden="1" x14ac:dyDescent="0.3">
      <c r="A4124" t="s">
        <v>11337</v>
      </c>
      <c r="B4124">
        <v>22800000</v>
      </c>
    </row>
    <row r="4125" spans="1:2" hidden="1" x14ac:dyDescent="0.3">
      <c r="A4125" t="s">
        <v>11338</v>
      </c>
      <c r="B4125">
        <v>-1507034</v>
      </c>
    </row>
    <row r="4126" spans="1:2" hidden="1" x14ac:dyDescent="0.3">
      <c r="A4126" t="s">
        <v>11339</v>
      </c>
      <c r="B4126">
        <v>23529689.5</v>
      </c>
    </row>
    <row r="4127" spans="1:2" hidden="1" x14ac:dyDescent="0.3">
      <c r="A4127" t="s">
        <v>11340</v>
      </c>
      <c r="B4127">
        <v>12673301</v>
      </c>
    </row>
    <row r="4128" spans="1:2" hidden="1" x14ac:dyDescent="0.3">
      <c r="A4128" t="s">
        <v>11341</v>
      </c>
      <c r="B4128">
        <v>23529689.5</v>
      </c>
    </row>
    <row r="4129" spans="1:2" hidden="1" x14ac:dyDescent="0.3">
      <c r="A4129" t="s">
        <v>11342</v>
      </c>
      <c r="B4129">
        <v>23529689.5</v>
      </c>
    </row>
    <row r="4130" spans="1:2" hidden="1" x14ac:dyDescent="0.3">
      <c r="A4130" t="s">
        <v>11343</v>
      </c>
      <c r="B4130">
        <v>7003011</v>
      </c>
    </row>
    <row r="4131" spans="1:2" hidden="1" x14ac:dyDescent="0.3">
      <c r="A4131" t="s">
        <v>11344</v>
      </c>
      <c r="B4131">
        <v>9546543</v>
      </c>
    </row>
    <row r="4132" spans="1:2" hidden="1" x14ac:dyDescent="0.3">
      <c r="A4132" t="s">
        <v>8134</v>
      </c>
      <c r="B4132">
        <v>23529689.5</v>
      </c>
    </row>
    <row r="4133" spans="1:2" hidden="1" x14ac:dyDescent="0.3">
      <c r="A4133" t="s">
        <v>11345</v>
      </c>
      <c r="B4133">
        <v>9533945</v>
      </c>
    </row>
    <row r="4134" spans="1:2" hidden="1" x14ac:dyDescent="0.3">
      <c r="A4134" t="s">
        <v>11346</v>
      </c>
      <c r="B4134">
        <v>10555230</v>
      </c>
    </row>
    <row r="4135" spans="1:2" hidden="1" x14ac:dyDescent="0.3">
      <c r="A4135" t="s">
        <v>11347</v>
      </c>
      <c r="B4135">
        <v>9284657</v>
      </c>
    </row>
    <row r="4136" spans="1:2" hidden="1" x14ac:dyDescent="0.3">
      <c r="A4136" t="s">
        <v>11348</v>
      </c>
      <c r="B4136">
        <v>32522221</v>
      </c>
    </row>
    <row r="4137" spans="1:2" hidden="1" x14ac:dyDescent="0.3">
      <c r="A4137" t="s">
        <v>11349</v>
      </c>
      <c r="B4137">
        <v>23529689.5</v>
      </c>
    </row>
    <row r="4138" spans="1:2" hidden="1" x14ac:dyDescent="0.3">
      <c r="A4138" t="s">
        <v>11350</v>
      </c>
      <c r="B4138">
        <v>23915689.5</v>
      </c>
    </row>
    <row r="4139" spans="1:2" hidden="1" x14ac:dyDescent="0.3">
      <c r="A4139" t="s">
        <v>11351</v>
      </c>
      <c r="B4139">
        <v>-2497745</v>
      </c>
    </row>
    <row r="4140" spans="1:2" hidden="1" x14ac:dyDescent="0.3">
      <c r="A4140" t="s">
        <v>11352</v>
      </c>
      <c r="B4140">
        <v>4719300</v>
      </c>
    </row>
    <row r="4141" spans="1:2" hidden="1" x14ac:dyDescent="0.3">
      <c r="A4141" t="s">
        <v>11353</v>
      </c>
      <c r="B4141">
        <v>-13996413</v>
      </c>
    </row>
    <row r="4142" spans="1:2" hidden="1" x14ac:dyDescent="0.3">
      <c r="A4142" t="s">
        <v>11354</v>
      </c>
      <c r="B4142">
        <v>3092822</v>
      </c>
    </row>
    <row r="4143" spans="1:2" hidden="1" x14ac:dyDescent="0.3">
      <c r="A4143" t="s">
        <v>11355</v>
      </c>
      <c r="B4143">
        <v>3383834</v>
      </c>
    </row>
    <row r="4144" spans="1:2" hidden="1" x14ac:dyDescent="0.3">
      <c r="A4144" t="s">
        <v>11356</v>
      </c>
      <c r="B4144">
        <v>3099680</v>
      </c>
    </row>
    <row r="4145" spans="1:2" hidden="1" x14ac:dyDescent="0.3">
      <c r="A4145" t="s">
        <v>11357</v>
      </c>
      <c r="B4145">
        <v>23529689.5</v>
      </c>
    </row>
    <row r="4146" spans="1:2" hidden="1" x14ac:dyDescent="0.3">
      <c r="A4146" t="s">
        <v>11358</v>
      </c>
      <c r="B4146">
        <v>4531491</v>
      </c>
    </row>
    <row r="4147" spans="1:2" hidden="1" x14ac:dyDescent="0.3">
      <c r="A4147" t="s">
        <v>11359</v>
      </c>
      <c r="B4147">
        <v>-15418778</v>
      </c>
    </row>
    <row r="4148" spans="1:2" hidden="1" x14ac:dyDescent="0.3">
      <c r="A4148" t="s">
        <v>11360</v>
      </c>
      <c r="B4148">
        <v>23529689.5</v>
      </c>
    </row>
    <row r="4149" spans="1:2" hidden="1" x14ac:dyDescent="0.3">
      <c r="A4149" t="s">
        <v>11361</v>
      </c>
      <c r="B4149">
        <v>1885134</v>
      </c>
    </row>
    <row r="4150" spans="1:2" hidden="1" x14ac:dyDescent="0.3">
      <c r="A4150" t="s">
        <v>11362</v>
      </c>
      <c r="B4150">
        <v>-15688166</v>
      </c>
    </row>
    <row r="4151" spans="1:2" hidden="1" x14ac:dyDescent="0.3">
      <c r="A4151" t="s">
        <v>11363</v>
      </c>
      <c r="B4151">
        <v>1590010</v>
      </c>
    </row>
    <row r="4152" spans="1:2" hidden="1" x14ac:dyDescent="0.3">
      <c r="A4152" t="s">
        <v>11364</v>
      </c>
      <c r="B4152">
        <v>-16699770</v>
      </c>
    </row>
    <row r="4153" spans="1:2" hidden="1" x14ac:dyDescent="0.3">
      <c r="A4153" t="s">
        <v>11365</v>
      </c>
      <c r="B4153">
        <v>1335839</v>
      </c>
    </row>
    <row r="4154" spans="1:2" hidden="1" x14ac:dyDescent="0.3">
      <c r="A4154" t="s">
        <v>11366</v>
      </c>
      <c r="B4154">
        <v>557668</v>
      </c>
    </row>
    <row r="4155" spans="1:2" hidden="1" x14ac:dyDescent="0.3">
      <c r="A4155" t="s">
        <v>11367</v>
      </c>
      <c r="B4155">
        <v>506446</v>
      </c>
    </row>
    <row r="4156" spans="1:2" hidden="1" x14ac:dyDescent="0.3">
      <c r="A4156" t="s">
        <v>11368</v>
      </c>
      <c r="B4156">
        <v>5369373</v>
      </c>
    </row>
    <row r="4157" spans="1:2" hidden="1" x14ac:dyDescent="0.3">
      <c r="A4157" t="s">
        <v>11369</v>
      </c>
      <c r="B4157">
        <v>-15622</v>
      </c>
    </row>
    <row r="4158" spans="1:2" hidden="1" x14ac:dyDescent="0.3">
      <c r="A4158" t="s">
        <v>11370</v>
      </c>
      <c r="B4158">
        <v>783276</v>
      </c>
    </row>
    <row r="4159" spans="1:2" hidden="1" x14ac:dyDescent="0.3">
      <c r="A4159" t="s">
        <v>11371</v>
      </c>
      <c r="B4159">
        <v>-901776</v>
      </c>
    </row>
    <row r="4160" spans="1:2" hidden="1" x14ac:dyDescent="0.3">
      <c r="A4160" t="s">
        <v>11372</v>
      </c>
      <c r="B4160">
        <v>-569815</v>
      </c>
    </row>
    <row r="4161" spans="1:2" hidden="1" x14ac:dyDescent="0.3">
      <c r="A4161" t="s">
        <v>11373</v>
      </c>
      <c r="B4161">
        <v>-522998</v>
      </c>
    </row>
    <row r="4162" spans="1:2" hidden="1" x14ac:dyDescent="0.3">
      <c r="A4162" t="s">
        <v>11374</v>
      </c>
      <c r="B4162">
        <v>-865951</v>
      </c>
    </row>
    <row r="4163" spans="1:2" hidden="1" x14ac:dyDescent="0.3">
      <c r="A4163" t="s">
        <v>11375</v>
      </c>
      <c r="B4163">
        <v>-19022400</v>
      </c>
    </row>
    <row r="4164" spans="1:2" hidden="1" x14ac:dyDescent="0.3">
      <c r="A4164" t="s">
        <v>11376</v>
      </c>
      <c r="B4164">
        <v>-1346379</v>
      </c>
    </row>
    <row r="4165" spans="1:2" hidden="1" x14ac:dyDescent="0.3">
      <c r="A4165" t="s">
        <v>11377</v>
      </c>
      <c r="B4165">
        <v>-19890000</v>
      </c>
    </row>
    <row r="4166" spans="1:2" hidden="1" x14ac:dyDescent="0.3">
      <c r="A4166" t="s">
        <v>11378</v>
      </c>
      <c r="B4166">
        <v>-19555646</v>
      </c>
    </row>
    <row r="4167" spans="1:2" hidden="1" x14ac:dyDescent="0.3">
      <c r="A4167" t="s">
        <v>11379</v>
      </c>
      <c r="B4167">
        <v>-2864751</v>
      </c>
    </row>
    <row r="4168" spans="1:2" hidden="1" x14ac:dyDescent="0.3">
      <c r="A4168" t="s">
        <v>11380</v>
      </c>
      <c r="B4168">
        <v>8529689.5</v>
      </c>
    </row>
    <row r="4169" spans="1:2" hidden="1" x14ac:dyDescent="0.3">
      <c r="A4169" t="s">
        <v>11381</v>
      </c>
      <c r="B4169">
        <v>-5628919</v>
      </c>
    </row>
    <row r="4170" spans="1:2" hidden="1" x14ac:dyDescent="0.3">
      <c r="A4170" t="s">
        <v>11382</v>
      </c>
      <c r="B4170">
        <v>-19652422</v>
      </c>
    </row>
    <row r="4171" spans="1:2" hidden="1" x14ac:dyDescent="0.3">
      <c r="A4171" t="s">
        <v>11383</v>
      </c>
      <c r="B4171">
        <v>-1875506</v>
      </c>
    </row>
    <row r="4172" spans="1:2" hidden="1" x14ac:dyDescent="0.3">
      <c r="A4172" t="s">
        <v>11384</v>
      </c>
      <c r="B4172">
        <v>5529689.5</v>
      </c>
    </row>
    <row r="4173" spans="1:2" hidden="1" x14ac:dyDescent="0.3">
      <c r="A4173" t="s">
        <v>11385</v>
      </c>
      <c r="B4173">
        <v>-19879380</v>
      </c>
    </row>
    <row r="4174" spans="1:2" hidden="1" x14ac:dyDescent="0.3">
      <c r="A4174" t="s">
        <v>11386</v>
      </c>
      <c r="B4174">
        <v>-3699331</v>
      </c>
    </row>
    <row r="4175" spans="1:2" hidden="1" x14ac:dyDescent="0.3">
      <c r="A4175" t="s">
        <v>11387</v>
      </c>
      <c r="B4175">
        <v>5529689.5</v>
      </c>
    </row>
    <row r="4176" spans="1:2" hidden="1" x14ac:dyDescent="0.3">
      <c r="A4176" t="s">
        <v>11388</v>
      </c>
      <c r="B4176">
        <v>-13313646</v>
      </c>
    </row>
    <row r="4177" spans="1:2" hidden="1" x14ac:dyDescent="0.3">
      <c r="A4177" t="s">
        <v>11389</v>
      </c>
      <c r="B4177">
        <v>-19944798</v>
      </c>
    </row>
    <row r="4178" spans="1:2" hidden="1" x14ac:dyDescent="0.3">
      <c r="A4178" t="s">
        <v>11390</v>
      </c>
      <c r="B4178">
        <v>5529689.5</v>
      </c>
    </row>
    <row r="4179" spans="1:2" hidden="1" x14ac:dyDescent="0.3">
      <c r="A4179" t="s">
        <v>11391</v>
      </c>
      <c r="B4179">
        <v>-19450368</v>
      </c>
    </row>
    <row r="4180" spans="1:2" hidden="1" x14ac:dyDescent="0.3">
      <c r="A4180" t="s">
        <v>11392</v>
      </c>
      <c r="B4180">
        <v>-19862055</v>
      </c>
    </row>
    <row r="4181" spans="1:2" hidden="1" x14ac:dyDescent="0.3">
      <c r="A4181" t="s">
        <v>11393</v>
      </c>
      <c r="B4181">
        <v>-1482420</v>
      </c>
    </row>
    <row r="4182" spans="1:2" hidden="1" x14ac:dyDescent="0.3">
      <c r="A4182" t="s">
        <v>11394</v>
      </c>
      <c r="B4182">
        <v>23529689.5</v>
      </c>
    </row>
    <row r="4183" spans="1:2" hidden="1" x14ac:dyDescent="0.3">
      <c r="A4183" t="s">
        <v>11395</v>
      </c>
      <c r="B4183">
        <v>-1333</v>
      </c>
    </row>
    <row r="4184" spans="1:2" hidden="1" x14ac:dyDescent="0.3">
      <c r="A4184" t="s">
        <v>11396</v>
      </c>
      <c r="B4184">
        <v>-1801593</v>
      </c>
    </row>
    <row r="4185" spans="1:2" hidden="1" x14ac:dyDescent="0.3">
      <c r="A4185" t="s">
        <v>11397</v>
      </c>
      <c r="B4185">
        <v>5529689.5</v>
      </c>
    </row>
    <row r="4186" spans="1:2" hidden="1" x14ac:dyDescent="0.3">
      <c r="A4186" t="s">
        <v>11398</v>
      </c>
      <c r="B4186">
        <v>-19994176</v>
      </c>
    </row>
    <row r="4187" spans="1:2" hidden="1" x14ac:dyDescent="0.3">
      <c r="A4187" t="s">
        <v>11399</v>
      </c>
      <c r="B4187">
        <v>-19997157</v>
      </c>
    </row>
    <row r="4188" spans="1:2" hidden="1" x14ac:dyDescent="0.3">
      <c r="A4188" t="s">
        <v>11400</v>
      </c>
      <c r="B4188">
        <v>5529689.5</v>
      </c>
    </row>
    <row r="4189" spans="1:2" hidden="1" x14ac:dyDescent="0.3">
      <c r="A4189" t="s">
        <v>11401</v>
      </c>
      <c r="B4189">
        <v>-1995042</v>
      </c>
    </row>
    <row r="4190" spans="1:2" hidden="1" x14ac:dyDescent="0.3">
      <c r="A4190" t="s">
        <v>11402</v>
      </c>
      <c r="B4190">
        <v>23529689.5</v>
      </c>
    </row>
    <row r="4191" spans="1:2" hidden="1" x14ac:dyDescent="0.3">
      <c r="A4191" t="s">
        <v>11403</v>
      </c>
      <c r="B4191">
        <v>25429689.5</v>
      </c>
    </row>
    <row r="4192" spans="1:2" hidden="1" x14ac:dyDescent="0.3">
      <c r="A4192" t="s">
        <v>11404</v>
      </c>
      <c r="B4192">
        <v>5529689.5</v>
      </c>
    </row>
    <row r="4193" spans="1:2" hidden="1" x14ac:dyDescent="0.3">
      <c r="A4193" t="s">
        <v>11405</v>
      </c>
      <c r="B4193">
        <v>23529689.5</v>
      </c>
    </row>
    <row r="4194" spans="1:2" hidden="1" x14ac:dyDescent="0.3">
      <c r="A4194" t="s">
        <v>11406</v>
      </c>
      <c r="B4194">
        <v>23529689.5</v>
      </c>
    </row>
    <row r="4195" spans="1:2" hidden="1" x14ac:dyDescent="0.3">
      <c r="A4195" t="s">
        <v>11407</v>
      </c>
      <c r="B4195">
        <v>23529689.5</v>
      </c>
    </row>
    <row r="4196" spans="1:2" hidden="1" x14ac:dyDescent="0.3">
      <c r="A4196" t="s">
        <v>11408</v>
      </c>
      <c r="B4196">
        <v>-19986780</v>
      </c>
    </row>
    <row r="4197" spans="1:2" hidden="1" x14ac:dyDescent="0.3">
      <c r="A4197" t="s">
        <v>11409</v>
      </c>
      <c r="B4197">
        <v>23529689.5</v>
      </c>
    </row>
    <row r="4198" spans="1:2" hidden="1" x14ac:dyDescent="0.3">
      <c r="A4198" t="s">
        <v>11410</v>
      </c>
      <c r="B4198">
        <v>-2292073</v>
      </c>
    </row>
    <row r="4199" spans="1:2" hidden="1" x14ac:dyDescent="0.3">
      <c r="A4199" t="s">
        <v>11411</v>
      </c>
      <c r="B4199">
        <v>23529689.5</v>
      </c>
    </row>
    <row r="4200" spans="1:2" hidden="1" x14ac:dyDescent="0.3">
      <c r="A4200" t="s">
        <v>11412</v>
      </c>
      <c r="B4200">
        <v>11529689.5</v>
      </c>
    </row>
    <row r="4201" spans="1:2" hidden="1" x14ac:dyDescent="0.3">
      <c r="A4201" t="s">
        <v>11413</v>
      </c>
      <c r="B4201">
        <v>23529689.5</v>
      </c>
    </row>
    <row r="4202" spans="1:2" hidden="1" x14ac:dyDescent="0.3">
      <c r="A4202" t="s">
        <v>11414</v>
      </c>
      <c r="B4202">
        <v>23529689.5</v>
      </c>
    </row>
    <row r="4203" spans="1:2" hidden="1" x14ac:dyDescent="0.3">
      <c r="A4203" t="s">
        <v>11415</v>
      </c>
      <c r="B4203">
        <v>-1997564</v>
      </c>
    </row>
    <row r="4204" spans="1:2" hidden="1" x14ac:dyDescent="0.3">
      <c r="A4204" t="s">
        <v>11416</v>
      </c>
      <c r="B4204">
        <v>-19995444</v>
      </c>
    </row>
    <row r="4205" spans="1:2" hidden="1" x14ac:dyDescent="0.3">
      <c r="A4205" t="s">
        <v>11417</v>
      </c>
      <c r="B4205">
        <v>5529689.5</v>
      </c>
    </row>
    <row r="4206" spans="1:2" hidden="1" x14ac:dyDescent="0.3">
      <c r="A4206" t="s">
        <v>11418</v>
      </c>
      <c r="B4206">
        <v>23529689.5</v>
      </c>
    </row>
    <row r="4207" spans="1:2" hidden="1" x14ac:dyDescent="0.3">
      <c r="A4207" t="s">
        <v>11419</v>
      </c>
      <c r="B4207">
        <v>23529689.5</v>
      </c>
    </row>
    <row r="4208" spans="1:2" hidden="1" x14ac:dyDescent="0.3">
      <c r="A4208" t="s">
        <v>11420</v>
      </c>
      <c r="B4208">
        <v>23529689.5</v>
      </c>
    </row>
    <row r="4209" spans="1:2" hidden="1" x14ac:dyDescent="0.3">
      <c r="A4209" t="s">
        <v>11421</v>
      </c>
      <c r="B4209">
        <v>23529689.5</v>
      </c>
    </row>
    <row r="4210" spans="1:2" hidden="1" x14ac:dyDescent="0.3">
      <c r="A4210" t="s">
        <v>11422</v>
      </c>
      <c r="B4210">
        <v>24279689.5</v>
      </c>
    </row>
    <row r="4211" spans="1:2" hidden="1" x14ac:dyDescent="0.3">
      <c r="A4211" t="s">
        <v>11423</v>
      </c>
      <c r="B4211">
        <v>23529689.5</v>
      </c>
    </row>
    <row r="4212" spans="1:2" hidden="1" x14ac:dyDescent="0.3">
      <c r="A4212" t="s">
        <v>11424</v>
      </c>
      <c r="B4212">
        <v>23529689.5</v>
      </c>
    </row>
    <row r="4213" spans="1:2" hidden="1" x14ac:dyDescent="0.3">
      <c r="A4213" t="s">
        <v>11425</v>
      </c>
      <c r="B4213">
        <v>2700000</v>
      </c>
    </row>
    <row r="4214" spans="1:2" hidden="1" x14ac:dyDescent="0.3">
      <c r="A4214" t="s">
        <v>11426</v>
      </c>
      <c r="B4214">
        <v>-479422</v>
      </c>
    </row>
    <row r="4215" spans="1:2" hidden="1" x14ac:dyDescent="0.3">
      <c r="A4215" t="s">
        <v>11427</v>
      </c>
      <c r="B4215">
        <v>23579689.5</v>
      </c>
    </row>
    <row r="4216" spans="1:2" hidden="1" x14ac:dyDescent="0.3">
      <c r="A4216" t="s">
        <v>11428</v>
      </c>
      <c r="B4216">
        <v>-1971342</v>
      </c>
    </row>
    <row r="4217" spans="1:2" hidden="1" x14ac:dyDescent="0.3">
      <c r="A4217" t="s">
        <v>11429</v>
      </c>
      <c r="B4217">
        <v>-19533298</v>
      </c>
    </row>
    <row r="4218" spans="1:2" hidden="1" x14ac:dyDescent="0.3">
      <c r="A4218" t="s">
        <v>11430</v>
      </c>
      <c r="B4218">
        <v>24029689.5</v>
      </c>
    </row>
    <row r="4219" spans="1:2" hidden="1" x14ac:dyDescent="0.3">
      <c r="A4219" t="s">
        <v>11431</v>
      </c>
      <c r="B4219">
        <v>-1381565</v>
      </c>
    </row>
    <row r="4220" spans="1:2" hidden="1" x14ac:dyDescent="0.3">
      <c r="A4220" t="s">
        <v>8885</v>
      </c>
      <c r="B4220">
        <v>5266619</v>
      </c>
    </row>
    <row r="4221" spans="1:2" hidden="1" x14ac:dyDescent="0.3">
      <c r="A4221" t="s">
        <v>11432</v>
      </c>
      <c r="B4221">
        <v>-19904764</v>
      </c>
    </row>
    <row r="4222" spans="1:2" hidden="1" x14ac:dyDescent="0.3">
      <c r="A4222" t="s">
        <v>8650</v>
      </c>
      <c r="B4222">
        <v>24705000</v>
      </c>
    </row>
    <row r="4223" spans="1:2" hidden="1" x14ac:dyDescent="0.3">
      <c r="A4223" t="s">
        <v>11433</v>
      </c>
      <c r="B4223">
        <v>1957978</v>
      </c>
    </row>
    <row r="4224" spans="1:2" hidden="1" x14ac:dyDescent="0.3">
      <c r="A4224" t="s">
        <v>11434</v>
      </c>
      <c r="B4224">
        <v>5529689.5</v>
      </c>
    </row>
    <row r="4225" spans="1:2" hidden="1" x14ac:dyDescent="0.3">
      <c r="A4225" t="s">
        <v>11435</v>
      </c>
      <c r="B4225">
        <v>-1455956</v>
      </c>
    </row>
    <row r="4226" spans="1:2" hidden="1" x14ac:dyDescent="0.3">
      <c r="A4226" t="s">
        <v>11436</v>
      </c>
      <c r="B4226">
        <v>39190055</v>
      </c>
    </row>
    <row r="4227" spans="1:2" hidden="1" x14ac:dyDescent="0.3">
      <c r="A4227" t="s">
        <v>11437</v>
      </c>
      <c r="B4227">
        <v>-18554634</v>
      </c>
    </row>
    <row r="4228" spans="1:2" hidden="1" x14ac:dyDescent="0.3">
      <c r="A4228" t="s">
        <v>11438</v>
      </c>
      <c r="B4228">
        <v>23729689.5</v>
      </c>
    </row>
    <row r="4229" spans="1:2" hidden="1" x14ac:dyDescent="0.3">
      <c r="A4229" t="s">
        <v>11439</v>
      </c>
      <c r="B4229">
        <v>23729689.5</v>
      </c>
    </row>
    <row r="4230" spans="1:2" hidden="1" x14ac:dyDescent="0.3">
      <c r="A4230" t="s">
        <v>11440</v>
      </c>
      <c r="B4230">
        <v>3909616</v>
      </c>
    </row>
    <row r="4231" spans="1:2" hidden="1" x14ac:dyDescent="0.3">
      <c r="A4231" t="s">
        <v>11441</v>
      </c>
      <c r="B4231">
        <v>10984397</v>
      </c>
    </row>
    <row r="4232" spans="1:2" hidden="1" x14ac:dyDescent="0.3">
      <c r="A4232" t="s">
        <v>11442</v>
      </c>
      <c r="B4232">
        <v>23729689.5</v>
      </c>
    </row>
    <row r="4233" spans="1:2" hidden="1" x14ac:dyDescent="0.3">
      <c r="A4233" t="s">
        <v>11443</v>
      </c>
      <c r="B4233">
        <v>1250934</v>
      </c>
    </row>
    <row r="4234" spans="1:2" hidden="1" x14ac:dyDescent="0.3">
      <c r="A4234" t="s">
        <v>11444</v>
      </c>
      <c r="B4234">
        <v>-19158794</v>
      </c>
    </row>
    <row r="4235" spans="1:2" hidden="1" x14ac:dyDescent="0.3">
      <c r="A4235" t="s">
        <v>11445</v>
      </c>
      <c r="B4235">
        <v>-124470310.5</v>
      </c>
    </row>
    <row r="4236" spans="1:2" hidden="1" x14ac:dyDescent="0.3">
      <c r="A4236" t="s">
        <v>11446</v>
      </c>
      <c r="B4236">
        <v>-861524</v>
      </c>
    </row>
    <row r="4237" spans="1:2" hidden="1" x14ac:dyDescent="0.3">
      <c r="A4237" t="s">
        <v>11447</v>
      </c>
      <c r="B4237">
        <v>23729689.5</v>
      </c>
    </row>
    <row r="4238" spans="1:2" hidden="1" x14ac:dyDescent="0.3">
      <c r="A4238" t="s">
        <v>11448</v>
      </c>
      <c r="B4238">
        <v>-1294705</v>
      </c>
    </row>
    <row r="4239" spans="1:2" hidden="1" x14ac:dyDescent="0.3">
      <c r="A4239" t="s">
        <v>11449</v>
      </c>
      <c r="B4239">
        <v>23729689.5</v>
      </c>
    </row>
    <row r="4240" spans="1:2" hidden="1" x14ac:dyDescent="0.3">
      <c r="A4240" t="s">
        <v>11450</v>
      </c>
      <c r="B4240">
        <v>5529689.5</v>
      </c>
    </row>
    <row r="4241" spans="1:2" hidden="1" x14ac:dyDescent="0.3">
      <c r="A4241" t="s">
        <v>11451</v>
      </c>
      <c r="B4241">
        <v>23729689.5</v>
      </c>
    </row>
    <row r="4242" spans="1:2" hidden="1" x14ac:dyDescent="0.3">
      <c r="A4242" t="s">
        <v>11452</v>
      </c>
      <c r="B4242">
        <v>5529689.5</v>
      </c>
    </row>
    <row r="4243" spans="1:2" hidden="1" x14ac:dyDescent="0.3">
      <c r="A4243" t="s">
        <v>11453</v>
      </c>
      <c r="B4243">
        <v>23729689.5</v>
      </c>
    </row>
    <row r="4244" spans="1:2" hidden="1" x14ac:dyDescent="0.3">
      <c r="A4244" t="s">
        <v>11454</v>
      </c>
      <c r="B4244">
        <v>23729689.5</v>
      </c>
    </row>
    <row r="4245" spans="1:2" hidden="1" x14ac:dyDescent="0.3">
      <c r="A4245" t="s">
        <v>11455</v>
      </c>
      <c r="B4245">
        <v>3767324</v>
      </c>
    </row>
    <row r="4246" spans="1:2" hidden="1" x14ac:dyDescent="0.3">
      <c r="A4246" t="s">
        <v>11456</v>
      </c>
      <c r="B4246">
        <v>-354460</v>
      </c>
    </row>
    <row r="4247" spans="1:2" hidden="1" x14ac:dyDescent="0.3">
      <c r="A4247" t="s">
        <v>11457</v>
      </c>
      <c r="B4247">
        <v>23529689.5</v>
      </c>
    </row>
    <row r="4248" spans="1:2" hidden="1" x14ac:dyDescent="0.3">
      <c r="A4248" t="s">
        <v>11458</v>
      </c>
      <c r="B4248">
        <v>23779689.5</v>
      </c>
    </row>
    <row r="4249" spans="1:2" hidden="1" x14ac:dyDescent="0.3">
      <c r="A4249" t="s">
        <v>11459</v>
      </c>
      <c r="B4249">
        <v>-7410892</v>
      </c>
    </row>
    <row r="4250" spans="1:2" hidden="1" x14ac:dyDescent="0.3">
      <c r="A4250" t="s">
        <v>11460</v>
      </c>
      <c r="B4250">
        <v>23829689.5</v>
      </c>
    </row>
    <row r="4251" spans="1:2" hidden="1" x14ac:dyDescent="0.3">
      <c r="A4251" t="s">
        <v>11461</v>
      </c>
      <c r="B4251">
        <v>34218429</v>
      </c>
    </row>
    <row r="4252" spans="1:2" hidden="1" x14ac:dyDescent="0.3">
      <c r="A4252" t="s">
        <v>11462</v>
      </c>
      <c r="B4252">
        <v>-1907599</v>
      </c>
    </row>
    <row r="4253" spans="1:2" hidden="1" x14ac:dyDescent="0.3">
      <c r="A4253" t="s">
        <v>11463</v>
      </c>
      <c r="B4253">
        <v>243649</v>
      </c>
    </row>
    <row r="4254" spans="1:2" hidden="1" x14ac:dyDescent="0.3">
      <c r="A4254" t="s">
        <v>11464</v>
      </c>
      <c r="B4254">
        <v>-707762</v>
      </c>
    </row>
    <row r="4255" spans="1:2" hidden="1" x14ac:dyDescent="0.3">
      <c r="A4255" t="s">
        <v>11465</v>
      </c>
      <c r="B4255">
        <v>3231500</v>
      </c>
    </row>
    <row r="4256" spans="1:2" hidden="1" x14ac:dyDescent="0.3">
      <c r="A4256" t="s">
        <v>11466</v>
      </c>
      <c r="B4256">
        <v>-603965</v>
      </c>
    </row>
    <row r="4257" spans="1:2" hidden="1" x14ac:dyDescent="0.3">
      <c r="A4257" t="s">
        <v>11467</v>
      </c>
      <c r="B4257">
        <v>23884953.5</v>
      </c>
    </row>
    <row r="4258" spans="1:2" hidden="1" x14ac:dyDescent="0.3">
      <c r="A4258" t="s">
        <v>11468</v>
      </c>
      <c r="B4258">
        <v>23879689.5</v>
      </c>
    </row>
    <row r="4259" spans="1:2" hidden="1" x14ac:dyDescent="0.3">
      <c r="A4259" t="s">
        <v>11469</v>
      </c>
      <c r="B4259">
        <v>23929689.5</v>
      </c>
    </row>
    <row r="4260" spans="1:2" hidden="1" x14ac:dyDescent="0.3">
      <c r="A4260" t="s">
        <v>11470</v>
      </c>
      <c r="B4260">
        <v>-17492894</v>
      </c>
    </row>
    <row r="4261" spans="1:2" hidden="1" x14ac:dyDescent="0.3">
      <c r="A4261" t="s">
        <v>11471</v>
      </c>
      <c r="B4261">
        <v>4026908</v>
      </c>
    </row>
    <row r="4262" spans="1:2" hidden="1" x14ac:dyDescent="0.3">
      <c r="A4262" t="s">
        <v>11472</v>
      </c>
      <c r="B4262">
        <v>-17407192</v>
      </c>
    </row>
    <row r="4263" spans="1:2" hidden="1" x14ac:dyDescent="0.3">
      <c r="A4263" t="s">
        <v>11473</v>
      </c>
      <c r="B4263">
        <v>-239409</v>
      </c>
    </row>
    <row r="4264" spans="1:2" hidden="1" x14ac:dyDescent="0.3">
      <c r="A4264" t="s">
        <v>11474</v>
      </c>
      <c r="B4264">
        <v>5529689.5</v>
      </c>
    </row>
    <row r="4265" spans="1:2" hidden="1" x14ac:dyDescent="0.3">
      <c r="A4265" t="s">
        <v>11475</v>
      </c>
      <c r="B4265">
        <v>-1344028</v>
      </c>
    </row>
    <row r="4266" spans="1:2" hidden="1" x14ac:dyDescent="0.3">
      <c r="A4266" t="s">
        <v>11476</v>
      </c>
      <c r="B4266">
        <v>23929689.5</v>
      </c>
    </row>
    <row r="4267" spans="1:2" hidden="1" x14ac:dyDescent="0.3">
      <c r="A4267" t="s">
        <v>11477</v>
      </c>
      <c r="B4267">
        <v>-69870681</v>
      </c>
    </row>
    <row r="4268" spans="1:2" hidden="1" x14ac:dyDescent="0.3">
      <c r="A4268" t="s">
        <v>11478</v>
      </c>
      <c r="B4268">
        <v>-1573107</v>
      </c>
    </row>
    <row r="4269" spans="1:2" hidden="1" x14ac:dyDescent="0.3">
      <c r="A4269" t="s">
        <v>11479</v>
      </c>
      <c r="B4269">
        <v>-1647420</v>
      </c>
    </row>
    <row r="4270" spans="1:2" hidden="1" x14ac:dyDescent="0.3">
      <c r="A4270" t="s">
        <v>11480</v>
      </c>
      <c r="B4270">
        <v>5529689.5</v>
      </c>
    </row>
    <row r="4271" spans="1:2" hidden="1" x14ac:dyDescent="0.3">
      <c r="A4271" t="s">
        <v>8979</v>
      </c>
      <c r="B4271">
        <v>32885635</v>
      </c>
    </row>
    <row r="4272" spans="1:2" hidden="1" x14ac:dyDescent="0.3">
      <c r="A4272" t="s">
        <v>11481</v>
      </c>
      <c r="B4272">
        <v>17067631</v>
      </c>
    </row>
    <row r="4273" spans="1:2" hidden="1" x14ac:dyDescent="0.3">
      <c r="A4273" t="s">
        <v>11482</v>
      </c>
      <c r="B4273">
        <v>10706119</v>
      </c>
    </row>
    <row r="4274" spans="1:2" hidden="1" x14ac:dyDescent="0.3">
      <c r="A4274" t="s">
        <v>11483</v>
      </c>
      <c r="B4274">
        <v>24029689.5</v>
      </c>
    </row>
    <row r="4275" spans="1:2" hidden="1" x14ac:dyDescent="0.3">
      <c r="A4275" t="s">
        <v>11484</v>
      </c>
      <c r="B4275">
        <v>5917210</v>
      </c>
    </row>
    <row r="4276" spans="1:2" hidden="1" x14ac:dyDescent="0.3">
      <c r="A4276" t="s">
        <v>11485</v>
      </c>
      <c r="B4276">
        <v>5862100</v>
      </c>
    </row>
    <row r="4277" spans="1:2" hidden="1" x14ac:dyDescent="0.3">
      <c r="A4277" t="s">
        <v>11486</v>
      </c>
      <c r="B4277">
        <v>6022940</v>
      </c>
    </row>
    <row r="4278" spans="1:2" hidden="1" x14ac:dyDescent="0.3">
      <c r="A4278" t="s">
        <v>11487</v>
      </c>
      <c r="B4278">
        <v>8529689.5</v>
      </c>
    </row>
    <row r="4279" spans="1:2" hidden="1" x14ac:dyDescent="0.3">
      <c r="A4279" t="s">
        <v>11488</v>
      </c>
      <c r="B4279">
        <v>23833312.5</v>
      </c>
    </row>
    <row r="4280" spans="1:2" hidden="1" x14ac:dyDescent="0.3">
      <c r="A4280" t="s">
        <v>11489</v>
      </c>
      <c r="B4280">
        <v>3132222</v>
      </c>
    </row>
    <row r="4281" spans="1:2" hidden="1" x14ac:dyDescent="0.3">
      <c r="A4281" t="s">
        <v>11490</v>
      </c>
      <c r="B4281">
        <v>865931</v>
      </c>
    </row>
    <row r="4282" spans="1:2" hidden="1" x14ac:dyDescent="0.3">
      <c r="A4282" t="s">
        <v>11491</v>
      </c>
      <c r="B4282">
        <v>52491137</v>
      </c>
    </row>
    <row r="4283" spans="1:2" hidden="1" x14ac:dyDescent="0.3">
      <c r="A4283" t="s">
        <v>11492</v>
      </c>
      <c r="B4283">
        <v>24029689.5</v>
      </c>
    </row>
    <row r="4284" spans="1:2" hidden="1" x14ac:dyDescent="0.3">
      <c r="A4284" t="s">
        <v>11493</v>
      </c>
      <c r="B4284">
        <v>-278739</v>
      </c>
    </row>
    <row r="4285" spans="1:2" hidden="1" x14ac:dyDescent="0.3">
      <c r="A4285" t="s">
        <v>11494</v>
      </c>
      <c r="B4285">
        <v>-17591447</v>
      </c>
    </row>
    <row r="4286" spans="1:2" hidden="1" x14ac:dyDescent="0.3">
      <c r="A4286" t="s">
        <v>11495</v>
      </c>
      <c r="B4286">
        <v>-787706</v>
      </c>
    </row>
    <row r="4287" spans="1:2" hidden="1" x14ac:dyDescent="0.3">
      <c r="A4287" t="s">
        <v>11496</v>
      </c>
      <c r="B4287">
        <v>1947339</v>
      </c>
    </row>
    <row r="4288" spans="1:2" hidden="1" x14ac:dyDescent="0.3">
      <c r="A4288" t="s">
        <v>11497</v>
      </c>
      <c r="B4288">
        <v>-1081047</v>
      </c>
    </row>
    <row r="4289" spans="1:2" hidden="1" x14ac:dyDescent="0.3">
      <c r="A4289" t="s">
        <v>11498</v>
      </c>
      <c r="B4289">
        <v>-1093965</v>
      </c>
    </row>
    <row r="4290" spans="1:2" hidden="1" x14ac:dyDescent="0.3">
      <c r="A4290" t="s">
        <v>11499</v>
      </c>
      <c r="B4290">
        <v>-19597180</v>
      </c>
    </row>
    <row r="4291" spans="1:2" hidden="1" x14ac:dyDescent="0.3">
      <c r="A4291" t="s">
        <v>11500</v>
      </c>
      <c r="B4291">
        <v>24029689.5</v>
      </c>
    </row>
    <row r="4292" spans="1:2" hidden="1" x14ac:dyDescent="0.3">
      <c r="A4292" t="s">
        <v>11501</v>
      </c>
      <c r="B4292">
        <v>-1126033</v>
      </c>
    </row>
    <row r="4293" spans="1:2" hidden="1" x14ac:dyDescent="0.3">
      <c r="A4293" t="s">
        <v>11502</v>
      </c>
      <c r="B4293">
        <v>-1305432</v>
      </c>
    </row>
    <row r="4294" spans="1:2" hidden="1" x14ac:dyDescent="0.3">
      <c r="A4294" t="s">
        <v>11503</v>
      </c>
      <c r="B4294">
        <v>5529689.5</v>
      </c>
    </row>
    <row r="4295" spans="1:2" hidden="1" x14ac:dyDescent="0.3">
      <c r="A4295" t="s">
        <v>11504</v>
      </c>
      <c r="B4295">
        <v>24029689.5</v>
      </c>
    </row>
    <row r="4296" spans="1:2" hidden="1" x14ac:dyDescent="0.3">
      <c r="A4296" t="s">
        <v>11505</v>
      </c>
      <c r="B4296">
        <v>-1336755</v>
      </c>
    </row>
    <row r="4297" spans="1:2" hidden="1" x14ac:dyDescent="0.3">
      <c r="A4297" t="s">
        <v>11506</v>
      </c>
      <c r="B4297">
        <v>-1380159</v>
      </c>
    </row>
    <row r="4298" spans="1:2" hidden="1" x14ac:dyDescent="0.3">
      <c r="A4298" t="s">
        <v>11507</v>
      </c>
      <c r="B4298">
        <v>-1326934</v>
      </c>
    </row>
    <row r="4299" spans="1:2" hidden="1" x14ac:dyDescent="0.3">
      <c r="A4299" t="s">
        <v>11508</v>
      </c>
      <c r="B4299">
        <v>-1407638</v>
      </c>
    </row>
    <row r="4300" spans="1:2" hidden="1" x14ac:dyDescent="0.3">
      <c r="A4300" t="s">
        <v>11509</v>
      </c>
      <c r="B4300">
        <v>-1394057</v>
      </c>
    </row>
    <row r="4301" spans="1:2" hidden="1" x14ac:dyDescent="0.3">
      <c r="A4301" t="s">
        <v>11510</v>
      </c>
      <c r="B4301">
        <v>24029689.5</v>
      </c>
    </row>
    <row r="4302" spans="1:2" hidden="1" x14ac:dyDescent="0.3">
      <c r="A4302" t="s">
        <v>11511</v>
      </c>
      <c r="B4302">
        <v>-1516510</v>
      </c>
    </row>
    <row r="4303" spans="1:2" hidden="1" x14ac:dyDescent="0.3">
      <c r="A4303" t="s">
        <v>11512</v>
      </c>
      <c r="B4303">
        <v>-1496522</v>
      </c>
    </row>
    <row r="4304" spans="1:2" hidden="1" x14ac:dyDescent="0.3">
      <c r="A4304" t="s">
        <v>11513</v>
      </c>
      <c r="B4304">
        <v>-1947834</v>
      </c>
    </row>
    <row r="4305" spans="1:2" hidden="1" x14ac:dyDescent="0.3">
      <c r="A4305" t="s">
        <v>11514</v>
      </c>
      <c r="B4305">
        <v>24029689.5</v>
      </c>
    </row>
    <row r="4306" spans="1:2" hidden="1" x14ac:dyDescent="0.3">
      <c r="A4306" t="s">
        <v>11515</v>
      </c>
      <c r="B4306">
        <v>-1336492</v>
      </c>
    </row>
    <row r="4307" spans="1:2" hidden="1" x14ac:dyDescent="0.3">
      <c r="A4307" t="s">
        <v>11516</v>
      </c>
      <c r="B4307">
        <v>25179689.5</v>
      </c>
    </row>
    <row r="4308" spans="1:2" hidden="1" x14ac:dyDescent="0.3">
      <c r="A4308" t="s">
        <v>11517</v>
      </c>
      <c r="B4308">
        <v>24029689.5</v>
      </c>
    </row>
    <row r="4309" spans="1:2" hidden="1" x14ac:dyDescent="0.3">
      <c r="A4309" t="s">
        <v>11518</v>
      </c>
      <c r="B4309">
        <v>24029689.5</v>
      </c>
    </row>
    <row r="4310" spans="1:2" hidden="1" x14ac:dyDescent="0.3">
      <c r="A4310" t="s">
        <v>11519</v>
      </c>
      <c r="B4310">
        <v>24029689.5</v>
      </c>
    </row>
    <row r="4311" spans="1:2" hidden="1" x14ac:dyDescent="0.3">
      <c r="A4311" t="s">
        <v>11520</v>
      </c>
      <c r="B4311">
        <v>20529689.5</v>
      </c>
    </row>
    <row r="4312" spans="1:2" hidden="1" x14ac:dyDescent="0.3">
      <c r="A4312" t="s">
        <v>11521</v>
      </c>
      <c r="B4312">
        <v>24029689.5</v>
      </c>
    </row>
    <row r="4313" spans="1:2" hidden="1" x14ac:dyDescent="0.3">
      <c r="A4313" t="s">
        <v>11522</v>
      </c>
      <c r="B4313">
        <v>23529689.5</v>
      </c>
    </row>
    <row r="4314" spans="1:2" hidden="1" x14ac:dyDescent="0.3">
      <c r="A4314" t="s">
        <v>11523</v>
      </c>
      <c r="B4314">
        <v>24029689.5</v>
      </c>
    </row>
    <row r="4315" spans="1:2" hidden="1" x14ac:dyDescent="0.3">
      <c r="A4315" t="s">
        <v>7989</v>
      </c>
      <c r="B4315">
        <v>20033643</v>
      </c>
    </row>
    <row r="4316" spans="1:2" hidden="1" x14ac:dyDescent="0.3">
      <c r="A4316" t="s">
        <v>11524</v>
      </c>
      <c r="B4316">
        <v>24029689.5</v>
      </c>
    </row>
    <row r="4317" spans="1:2" hidden="1" x14ac:dyDescent="0.3">
      <c r="A4317" t="s">
        <v>11525</v>
      </c>
      <c r="B4317">
        <v>23529689.5</v>
      </c>
    </row>
    <row r="4318" spans="1:2" hidden="1" x14ac:dyDescent="0.3">
      <c r="A4318" t="s">
        <v>11526</v>
      </c>
      <c r="B4318">
        <v>182925485</v>
      </c>
    </row>
    <row r="4319" spans="1:2" hidden="1" x14ac:dyDescent="0.3">
      <c r="A4319" t="s">
        <v>11527</v>
      </c>
      <c r="B4319">
        <v>-1095876</v>
      </c>
    </row>
    <row r="4320" spans="1:2" hidden="1" x14ac:dyDescent="0.3">
      <c r="A4320" t="s">
        <v>11528</v>
      </c>
      <c r="B4320">
        <v>24074689.5</v>
      </c>
    </row>
    <row r="4321" spans="1:2" hidden="1" x14ac:dyDescent="0.3">
      <c r="A4321" t="s">
        <v>11529</v>
      </c>
      <c r="B4321">
        <v>-1363170</v>
      </c>
    </row>
    <row r="4322" spans="1:2" hidden="1" x14ac:dyDescent="0.3">
      <c r="A4322" t="s">
        <v>11530</v>
      </c>
      <c r="B4322">
        <v>23529689.5</v>
      </c>
    </row>
    <row r="4323" spans="1:2" hidden="1" x14ac:dyDescent="0.3">
      <c r="A4323" t="s">
        <v>11531</v>
      </c>
      <c r="B4323">
        <v>22379689.5</v>
      </c>
    </row>
    <row r="4324" spans="1:2" hidden="1" x14ac:dyDescent="0.3">
      <c r="A4324" t="s">
        <v>11532</v>
      </c>
      <c r="B4324">
        <v>-19768814</v>
      </c>
    </row>
    <row r="4325" spans="1:2" hidden="1" x14ac:dyDescent="0.3">
      <c r="A4325" t="s">
        <v>11533</v>
      </c>
      <c r="B4325">
        <v>24129689.5</v>
      </c>
    </row>
    <row r="4326" spans="1:2" hidden="1" x14ac:dyDescent="0.3">
      <c r="A4326" t="s">
        <v>11534</v>
      </c>
      <c r="B4326">
        <v>24151889.5</v>
      </c>
    </row>
    <row r="4327" spans="1:2" hidden="1" x14ac:dyDescent="0.3">
      <c r="A4327" t="s">
        <v>11535</v>
      </c>
      <c r="B4327">
        <v>2690677</v>
      </c>
    </row>
    <row r="4328" spans="1:2" hidden="1" x14ac:dyDescent="0.3">
      <c r="A4328" t="s">
        <v>11536</v>
      </c>
      <c r="B4328">
        <v>24279689.5</v>
      </c>
    </row>
    <row r="4329" spans="1:2" hidden="1" x14ac:dyDescent="0.3">
      <c r="A4329" t="s">
        <v>11537</v>
      </c>
      <c r="B4329">
        <v>347780</v>
      </c>
    </row>
    <row r="4330" spans="1:2" hidden="1" x14ac:dyDescent="0.3">
      <c r="A4330" t="s">
        <v>11538</v>
      </c>
      <c r="B4330">
        <v>-604771</v>
      </c>
    </row>
    <row r="4331" spans="1:2" hidden="1" x14ac:dyDescent="0.3">
      <c r="A4331" t="s">
        <v>11539</v>
      </c>
      <c r="B4331">
        <v>-953049</v>
      </c>
    </row>
    <row r="4332" spans="1:2" hidden="1" x14ac:dyDescent="0.3">
      <c r="A4332" t="s">
        <v>11540</v>
      </c>
      <c r="B4332">
        <v>-690958</v>
      </c>
    </row>
    <row r="4333" spans="1:2" hidden="1" x14ac:dyDescent="0.3">
      <c r="A4333" t="s">
        <v>11541</v>
      </c>
      <c r="B4333">
        <v>-1498479</v>
      </c>
    </row>
    <row r="4334" spans="1:2" hidden="1" x14ac:dyDescent="0.3">
      <c r="A4334" t="s">
        <v>8034</v>
      </c>
      <c r="B4334">
        <v>-27059493</v>
      </c>
    </row>
    <row r="4335" spans="1:2" hidden="1" x14ac:dyDescent="0.3">
      <c r="A4335" t="s">
        <v>11542</v>
      </c>
      <c r="B4335">
        <v>24129689.5</v>
      </c>
    </row>
    <row r="4336" spans="1:2" hidden="1" x14ac:dyDescent="0.3">
      <c r="A4336" t="s">
        <v>11543</v>
      </c>
      <c r="B4336">
        <v>23779689.5</v>
      </c>
    </row>
    <row r="4337" spans="1:2" hidden="1" x14ac:dyDescent="0.3">
      <c r="A4337" t="s">
        <v>11544</v>
      </c>
      <c r="B4337">
        <v>-980461</v>
      </c>
    </row>
    <row r="4338" spans="1:2" hidden="1" x14ac:dyDescent="0.3">
      <c r="A4338" t="s">
        <v>11545</v>
      </c>
      <c r="B4338">
        <v>-1399642</v>
      </c>
    </row>
    <row r="4339" spans="1:2" hidden="1" x14ac:dyDescent="0.3">
      <c r="A4339" t="s">
        <v>11546</v>
      </c>
      <c r="B4339">
        <v>24229689.5</v>
      </c>
    </row>
    <row r="4340" spans="1:2" hidden="1" x14ac:dyDescent="0.3">
      <c r="A4340" t="s">
        <v>11547</v>
      </c>
      <c r="B4340">
        <v>24229689.5</v>
      </c>
    </row>
    <row r="4341" spans="1:2" hidden="1" x14ac:dyDescent="0.3">
      <c r="A4341" t="s">
        <v>11548</v>
      </c>
      <c r="B4341">
        <v>24241689.5</v>
      </c>
    </row>
    <row r="4342" spans="1:2" hidden="1" x14ac:dyDescent="0.3">
      <c r="A4342" t="s">
        <v>11549</v>
      </c>
      <c r="B4342">
        <v>17850000</v>
      </c>
    </row>
    <row r="4343" spans="1:2" hidden="1" x14ac:dyDescent="0.3">
      <c r="A4343" t="s">
        <v>11550</v>
      </c>
      <c r="B4343">
        <v>24279689.5</v>
      </c>
    </row>
    <row r="4344" spans="1:2" hidden="1" x14ac:dyDescent="0.3">
      <c r="A4344" t="s">
        <v>11551</v>
      </c>
      <c r="B4344">
        <v>24279689.5</v>
      </c>
    </row>
    <row r="4345" spans="1:2" hidden="1" x14ac:dyDescent="0.3">
      <c r="A4345" t="s">
        <v>11552</v>
      </c>
      <c r="B4345">
        <v>2406383</v>
      </c>
    </row>
    <row r="4346" spans="1:2" hidden="1" x14ac:dyDescent="0.3">
      <c r="A4346" t="s">
        <v>11553</v>
      </c>
      <c r="B4346">
        <v>10529689.5</v>
      </c>
    </row>
    <row r="4347" spans="1:2" hidden="1" x14ac:dyDescent="0.3">
      <c r="A4347" t="s">
        <v>11554</v>
      </c>
      <c r="B4347">
        <v>24279689.5</v>
      </c>
    </row>
    <row r="4348" spans="1:2" hidden="1" x14ac:dyDescent="0.3">
      <c r="A4348" t="s">
        <v>11555</v>
      </c>
      <c r="B4348">
        <v>24279689.5</v>
      </c>
    </row>
    <row r="4349" spans="1:2" hidden="1" x14ac:dyDescent="0.3">
      <c r="A4349" t="s">
        <v>11556</v>
      </c>
      <c r="B4349">
        <v>24109689.5</v>
      </c>
    </row>
    <row r="4350" spans="1:2" hidden="1" x14ac:dyDescent="0.3">
      <c r="A4350" t="s">
        <v>11557</v>
      </c>
      <c r="B4350">
        <v>23541700</v>
      </c>
    </row>
    <row r="4351" spans="1:2" hidden="1" x14ac:dyDescent="0.3">
      <c r="A4351" t="s">
        <v>11558</v>
      </c>
      <c r="B4351">
        <v>53953403</v>
      </c>
    </row>
    <row r="4352" spans="1:2" hidden="1" x14ac:dyDescent="0.3">
      <c r="A4352" t="s">
        <v>11559</v>
      </c>
      <c r="B4352">
        <v>17288314</v>
      </c>
    </row>
    <row r="4353" spans="1:2" hidden="1" x14ac:dyDescent="0.3">
      <c r="A4353" t="s">
        <v>11560</v>
      </c>
      <c r="B4353">
        <v>24229689.5</v>
      </c>
    </row>
    <row r="4354" spans="1:2" hidden="1" x14ac:dyDescent="0.3">
      <c r="A4354" t="s">
        <v>11561</v>
      </c>
      <c r="B4354">
        <v>-1288722</v>
      </c>
    </row>
    <row r="4355" spans="1:2" hidden="1" x14ac:dyDescent="0.3">
      <c r="A4355" t="s">
        <v>7726</v>
      </c>
      <c r="B4355">
        <v>-636215</v>
      </c>
    </row>
    <row r="4356" spans="1:2" hidden="1" x14ac:dyDescent="0.3">
      <c r="A4356" t="s">
        <v>11562</v>
      </c>
      <c r="B4356">
        <v>6876974</v>
      </c>
    </row>
    <row r="4357" spans="1:2" hidden="1" x14ac:dyDescent="0.3">
      <c r="A4357" t="s">
        <v>11563</v>
      </c>
      <c r="B4357">
        <v>7980275</v>
      </c>
    </row>
    <row r="4358" spans="1:2" hidden="1" x14ac:dyDescent="0.3">
      <c r="A4358" t="s">
        <v>11564</v>
      </c>
      <c r="B4358">
        <v>24329689.5</v>
      </c>
    </row>
    <row r="4359" spans="1:2" hidden="1" x14ac:dyDescent="0.3">
      <c r="A4359" t="s">
        <v>9030</v>
      </c>
      <c r="B4359">
        <v>-4505513</v>
      </c>
    </row>
    <row r="4360" spans="1:2" hidden="1" x14ac:dyDescent="0.3">
      <c r="A4360" t="s">
        <v>11565</v>
      </c>
      <c r="B4360">
        <v>999853</v>
      </c>
    </row>
    <row r="4361" spans="1:2" hidden="1" x14ac:dyDescent="0.3">
      <c r="A4361" t="s">
        <v>11566</v>
      </c>
      <c r="B4361">
        <v>1659955</v>
      </c>
    </row>
    <row r="4362" spans="1:2" hidden="1" x14ac:dyDescent="0.3">
      <c r="A4362" t="s">
        <v>11567</v>
      </c>
      <c r="B4362">
        <v>1612029</v>
      </c>
    </row>
    <row r="4363" spans="1:2" hidden="1" x14ac:dyDescent="0.3">
      <c r="A4363" t="s">
        <v>11568</v>
      </c>
      <c r="B4363">
        <v>5529689.5</v>
      </c>
    </row>
    <row r="4364" spans="1:2" hidden="1" x14ac:dyDescent="0.3">
      <c r="A4364" t="s">
        <v>11569</v>
      </c>
      <c r="B4364">
        <v>4900000</v>
      </c>
    </row>
    <row r="4365" spans="1:2" hidden="1" x14ac:dyDescent="0.3">
      <c r="A4365" t="s">
        <v>11570</v>
      </c>
      <c r="B4365">
        <v>-3624277</v>
      </c>
    </row>
    <row r="4366" spans="1:2" hidden="1" x14ac:dyDescent="0.3">
      <c r="A4366" t="s">
        <v>11571</v>
      </c>
      <c r="B4366">
        <v>-605096</v>
      </c>
    </row>
    <row r="4367" spans="1:2" hidden="1" x14ac:dyDescent="0.3">
      <c r="A4367" t="s">
        <v>11572</v>
      </c>
      <c r="B4367">
        <v>-1141064</v>
      </c>
    </row>
    <row r="4368" spans="1:2" hidden="1" x14ac:dyDescent="0.3">
      <c r="A4368" t="s">
        <v>11573</v>
      </c>
      <c r="B4368">
        <v>-1175216</v>
      </c>
    </row>
    <row r="4369" spans="1:2" hidden="1" x14ac:dyDescent="0.3">
      <c r="A4369" t="s">
        <v>11574</v>
      </c>
      <c r="B4369">
        <v>-1192174</v>
      </c>
    </row>
    <row r="4370" spans="1:2" hidden="1" x14ac:dyDescent="0.3">
      <c r="A4370" t="s">
        <v>11575</v>
      </c>
      <c r="B4370">
        <v>24029689.5</v>
      </c>
    </row>
    <row r="4371" spans="1:2" hidden="1" x14ac:dyDescent="0.3">
      <c r="A4371" t="s">
        <v>11576</v>
      </c>
      <c r="B4371">
        <v>-1196170</v>
      </c>
    </row>
    <row r="4372" spans="1:2" hidden="1" x14ac:dyDescent="0.3">
      <c r="A4372" t="s">
        <v>11577</v>
      </c>
      <c r="B4372">
        <v>5529689.5</v>
      </c>
    </row>
    <row r="4373" spans="1:2" hidden="1" x14ac:dyDescent="0.3">
      <c r="A4373" t="s">
        <v>11578</v>
      </c>
      <c r="B4373">
        <v>5529689.5</v>
      </c>
    </row>
    <row r="4374" spans="1:2" hidden="1" x14ac:dyDescent="0.3">
      <c r="A4374" t="s">
        <v>11579</v>
      </c>
      <c r="B4374">
        <v>24329689.5</v>
      </c>
    </row>
    <row r="4375" spans="1:2" hidden="1" x14ac:dyDescent="0.3">
      <c r="A4375" t="s">
        <v>11580</v>
      </c>
      <c r="B4375">
        <v>24329689.5</v>
      </c>
    </row>
    <row r="4376" spans="1:2" hidden="1" x14ac:dyDescent="0.3">
      <c r="A4376" t="s">
        <v>11581</v>
      </c>
      <c r="B4376">
        <v>24329689.5</v>
      </c>
    </row>
    <row r="4377" spans="1:2" hidden="1" x14ac:dyDescent="0.3">
      <c r="A4377" t="s">
        <v>11582</v>
      </c>
      <c r="B4377">
        <v>250263</v>
      </c>
    </row>
    <row r="4378" spans="1:2" hidden="1" x14ac:dyDescent="0.3">
      <c r="A4378" t="s">
        <v>11583</v>
      </c>
      <c r="B4378">
        <v>24329689.5</v>
      </c>
    </row>
    <row r="4379" spans="1:2" hidden="1" x14ac:dyDescent="0.3">
      <c r="A4379" t="s">
        <v>11584</v>
      </c>
      <c r="B4379">
        <v>24329689.5</v>
      </c>
    </row>
    <row r="4380" spans="1:2" hidden="1" x14ac:dyDescent="0.3">
      <c r="A4380" t="s">
        <v>11585</v>
      </c>
      <c r="B4380">
        <v>24329689.5</v>
      </c>
    </row>
    <row r="4381" spans="1:2" hidden="1" x14ac:dyDescent="0.3">
      <c r="A4381" t="s">
        <v>11586</v>
      </c>
      <c r="B4381">
        <v>13101109</v>
      </c>
    </row>
    <row r="4382" spans="1:2" hidden="1" x14ac:dyDescent="0.3">
      <c r="A4382" t="s">
        <v>11587</v>
      </c>
      <c r="B4382">
        <v>-689380</v>
      </c>
    </row>
    <row r="4383" spans="1:2" hidden="1" x14ac:dyDescent="0.3">
      <c r="A4383" t="s">
        <v>11588</v>
      </c>
      <c r="B4383">
        <v>300000</v>
      </c>
    </row>
    <row r="4384" spans="1:2" hidden="1" x14ac:dyDescent="0.3">
      <c r="A4384" t="s">
        <v>11589</v>
      </c>
      <c r="B4384">
        <v>-19752260</v>
      </c>
    </row>
    <row r="4385" spans="1:2" hidden="1" x14ac:dyDescent="0.3">
      <c r="A4385" t="s">
        <v>11590</v>
      </c>
      <c r="B4385">
        <v>-1560341</v>
      </c>
    </row>
    <row r="4386" spans="1:2" hidden="1" x14ac:dyDescent="0.3">
      <c r="A4386" t="s">
        <v>11591</v>
      </c>
      <c r="B4386">
        <v>15529689.5</v>
      </c>
    </row>
    <row r="4387" spans="1:2" hidden="1" x14ac:dyDescent="0.3">
      <c r="A4387" t="s">
        <v>11592</v>
      </c>
      <c r="B4387">
        <v>-1043871</v>
      </c>
    </row>
    <row r="4388" spans="1:2" hidden="1" x14ac:dyDescent="0.3">
      <c r="A4388" t="s">
        <v>11593</v>
      </c>
      <c r="B4388">
        <v>3005123</v>
      </c>
    </row>
    <row r="4389" spans="1:2" hidden="1" x14ac:dyDescent="0.3">
      <c r="A4389" t="s">
        <v>11594</v>
      </c>
      <c r="B4389">
        <v>24429689.5</v>
      </c>
    </row>
    <row r="4390" spans="1:2" hidden="1" x14ac:dyDescent="0.3">
      <c r="A4390" t="s">
        <v>11595</v>
      </c>
      <c r="B4390">
        <v>24429689.5</v>
      </c>
    </row>
    <row r="4391" spans="1:2" hidden="1" x14ac:dyDescent="0.3">
      <c r="A4391" t="s">
        <v>11596</v>
      </c>
      <c r="B4391">
        <v>24579689.5</v>
      </c>
    </row>
    <row r="4392" spans="1:2" hidden="1" x14ac:dyDescent="0.3">
      <c r="A4392" t="s">
        <v>11597</v>
      </c>
      <c r="B4392">
        <v>24129689.5</v>
      </c>
    </row>
    <row r="4393" spans="1:2" hidden="1" x14ac:dyDescent="0.3">
      <c r="A4393" t="s">
        <v>11598</v>
      </c>
      <c r="B4393">
        <v>5529689.5</v>
      </c>
    </row>
    <row r="4394" spans="1:2" hidden="1" x14ac:dyDescent="0.3">
      <c r="A4394" t="s">
        <v>11599</v>
      </c>
      <c r="B4394">
        <v>24529689.5</v>
      </c>
    </row>
    <row r="4395" spans="1:2" hidden="1" x14ac:dyDescent="0.3">
      <c r="A4395" t="s">
        <v>11600</v>
      </c>
      <c r="B4395">
        <v>116275247</v>
      </c>
    </row>
    <row r="4396" spans="1:2" hidden="1" x14ac:dyDescent="0.3">
      <c r="A4396" t="s">
        <v>11601</v>
      </c>
      <c r="B4396">
        <v>24429689.5</v>
      </c>
    </row>
    <row r="4397" spans="1:2" hidden="1" x14ac:dyDescent="0.3">
      <c r="A4397" t="s">
        <v>9612</v>
      </c>
      <c r="B4397">
        <v>20378000</v>
      </c>
    </row>
    <row r="4398" spans="1:2" hidden="1" x14ac:dyDescent="0.3">
      <c r="A4398" t="s">
        <v>11602</v>
      </c>
      <c r="B4398">
        <v>24529689.5</v>
      </c>
    </row>
    <row r="4399" spans="1:2" hidden="1" x14ac:dyDescent="0.3">
      <c r="A4399" t="s">
        <v>11603</v>
      </c>
      <c r="B4399">
        <v>30537320</v>
      </c>
    </row>
    <row r="4400" spans="1:2" hidden="1" x14ac:dyDescent="0.3">
      <c r="A4400" t="s">
        <v>11604</v>
      </c>
      <c r="B4400">
        <v>24229689.5</v>
      </c>
    </row>
    <row r="4401" spans="1:2" hidden="1" x14ac:dyDescent="0.3">
      <c r="A4401" t="s">
        <v>11605</v>
      </c>
      <c r="B4401">
        <v>16986000</v>
      </c>
    </row>
    <row r="4402" spans="1:2" hidden="1" x14ac:dyDescent="0.3">
      <c r="A4402" t="s">
        <v>11606</v>
      </c>
      <c r="B4402">
        <v>14967035</v>
      </c>
    </row>
    <row r="4403" spans="1:2" hidden="1" x14ac:dyDescent="0.3">
      <c r="A4403" t="s">
        <v>11607</v>
      </c>
      <c r="B4403">
        <v>17112929</v>
      </c>
    </row>
    <row r="4404" spans="1:2" hidden="1" x14ac:dyDescent="0.3">
      <c r="A4404" t="s">
        <v>11608</v>
      </c>
      <c r="B4404">
        <v>13564027</v>
      </c>
    </row>
    <row r="4405" spans="1:2" hidden="1" x14ac:dyDescent="0.3">
      <c r="A4405" t="s">
        <v>11609</v>
      </c>
      <c r="B4405">
        <v>15773070</v>
      </c>
    </row>
    <row r="4406" spans="1:2" hidden="1" x14ac:dyDescent="0.3">
      <c r="A4406" t="s">
        <v>11610</v>
      </c>
      <c r="B4406">
        <v>9042266</v>
      </c>
    </row>
    <row r="4407" spans="1:2" hidden="1" x14ac:dyDescent="0.3">
      <c r="A4407" t="s">
        <v>11611</v>
      </c>
      <c r="B4407">
        <v>-989962610</v>
      </c>
    </row>
    <row r="4408" spans="1:2" hidden="1" x14ac:dyDescent="0.3">
      <c r="A4408" t="s">
        <v>11612</v>
      </c>
      <c r="B4408">
        <v>6201559</v>
      </c>
    </row>
    <row r="4409" spans="1:2" hidden="1" x14ac:dyDescent="0.3">
      <c r="A4409" t="s">
        <v>11613</v>
      </c>
      <c r="B4409">
        <v>8013113</v>
      </c>
    </row>
    <row r="4410" spans="1:2" hidden="1" x14ac:dyDescent="0.3">
      <c r="A4410" t="s">
        <v>11614</v>
      </c>
      <c r="B4410">
        <v>52245055</v>
      </c>
    </row>
    <row r="4411" spans="1:2" hidden="1" x14ac:dyDescent="0.3">
      <c r="A4411" t="s">
        <v>11615</v>
      </c>
      <c r="B4411">
        <v>8100000</v>
      </c>
    </row>
    <row r="4412" spans="1:2" hidden="1" x14ac:dyDescent="0.3">
      <c r="A4412" t="s">
        <v>11616</v>
      </c>
      <c r="B4412">
        <v>24529689.5</v>
      </c>
    </row>
    <row r="4413" spans="1:2" hidden="1" x14ac:dyDescent="0.3">
      <c r="A4413" t="s">
        <v>11617</v>
      </c>
      <c r="B4413">
        <v>3808111</v>
      </c>
    </row>
    <row r="4414" spans="1:2" hidden="1" x14ac:dyDescent="0.3">
      <c r="A4414" t="s">
        <v>11618</v>
      </c>
      <c r="B4414">
        <v>24529689.5</v>
      </c>
    </row>
    <row r="4415" spans="1:2" hidden="1" x14ac:dyDescent="0.3">
      <c r="A4415" t="s">
        <v>11619</v>
      </c>
      <c r="B4415">
        <v>-14644624</v>
      </c>
    </row>
    <row r="4416" spans="1:2" hidden="1" x14ac:dyDescent="0.3">
      <c r="A4416" t="s">
        <v>11620</v>
      </c>
      <c r="B4416">
        <v>1186670</v>
      </c>
    </row>
    <row r="4417" spans="1:2" hidden="1" x14ac:dyDescent="0.3">
      <c r="A4417" t="s">
        <v>11621</v>
      </c>
      <c r="B4417">
        <v>24429689.5</v>
      </c>
    </row>
    <row r="4418" spans="1:2" hidden="1" x14ac:dyDescent="0.3">
      <c r="A4418" t="s">
        <v>11622</v>
      </c>
      <c r="B4418">
        <v>4997134</v>
      </c>
    </row>
    <row r="4419" spans="1:2" hidden="1" x14ac:dyDescent="0.3">
      <c r="A4419" t="s">
        <v>11623</v>
      </c>
      <c r="B4419">
        <v>-15582876</v>
      </c>
    </row>
    <row r="4420" spans="1:2" hidden="1" x14ac:dyDescent="0.3">
      <c r="A4420" t="s">
        <v>11624</v>
      </c>
      <c r="B4420">
        <v>-14644153</v>
      </c>
    </row>
    <row r="4421" spans="1:2" hidden="1" x14ac:dyDescent="0.3">
      <c r="A4421" t="s">
        <v>11625</v>
      </c>
      <c r="B4421">
        <v>2386698</v>
      </c>
    </row>
    <row r="4422" spans="1:2" hidden="1" x14ac:dyDescent="0.3">
      <c r="A4422" t="s">
        <v>10602</v>
      </c>
      <c r="B4422">
        <v>135992840</v>
      </c>
    </row>
    <row r="4423" spans="1:2" hidden="1" x14ac:dyDescent="0.3">
      <c r="A4423" t="s">
        <v>11626</v>
      </c>
      <c r="B4423">
        <v>-14716621</v>
      </c>
    </row>
    <row r="4424" spans="1:2" hidden="1" x14ac:dyDescent="0.3">
      <c r="A4424" t="s">
        <v>11627</v>
      </c>
      <c r="B4424">
        <v>-17018362</v>
      </c>
    </row>
    <row r="4425" spans="1:2" hidden="1" x14ac:dyDescent="0.3">
      <c r="A4425" t="s">
        <v>11628</v>
      </c>
      <c r="B4425">
        <v>-16877384</v>
      </c>
    </row>
    <row r="4426" spans="1:2" hidden="1" x14ac:dyDescent="0.3">
      <c r="A4426" t="s">
        <v>11629</v>
      </c>
      <c r="B4426">
        <v>1508841</v>
      </c>
    </row>
    <row r="4427" spans="1:2" hidden="1" x14ac:dyDescent="0.3">
      <c r="A4427" t="s">
        <v>11630</v>
      </c>
      <c r="B4427">
        <v>3946250</v>
      </c>
    </row>
    <row r="4428" spans="1:2" hidden="1" x14ac:dyDescent="0.3">
      <c r="A4428" t="s">
        <v>11631</v>
      </c>
      <c r="B4428">
        <v>950218</v>
      </c>
    </row>
    <row r="4429" spans="1:2" hidden="1" x14ac:dyDescent="0.3">
      <c r="A4429" t="s">
        <v>11632</v>
      </c>
      <c r="B4429">
        <v>277257</v>
      </c>
    </row>
    <row r="4430" spans="1:2" hidden="1" x14ac:dyDescent="0.3">
      <c r="A4430" t="s">
        <v>11633</v>
      </c>
      <c r="B4430">
        <v>677838</v>
      </c>
    </row>
    <row r="4431" spans="1:2" hidden="1" x14ac:dyDescent="0.3">
      <c r="A4431" t="s">
        <v>11634</v>
      </c>
      <c r="B4431">
        <v>744858</v>
      </c>
    </row>
    <row r="4432" spans="1:2" hidden="1" x14ac:dyDescent="0.3">
      <c r="A4432" t="s">
        <v>11635</v>
      </c>
      <c r="B4432">
        <v>24529689.5</v>
      </c>
    </row>
    <row r="4433" spans="1:2" hidden="1" x14ac:dyDescent="0.3">
      <c r="A4433" t="s">
        <v>8063</v>
      </c>
      <c r="B4433">
        <v>22021740</v>
      </c>
    </row>
    <row r="4434" spans="1:2" hidden="1" x14ac:dyDescent="0.3">
      <c r="A4434" t="s">
        <v>11636</v>
      </c>
      <c r="B4434">
        <v>-17786</v>
      </c>
    </row>
    <row r="4435" spans="1:2" hidden="1" x14ac:dyDescent="0.3">
      <c r="A4435" t="s">
        <v>11637</v>
      </c>
      <c r="B4435">
        <v>-201659</v>
      </c>
    </row>
    <row r="4436" spans="1:2" hidden="1" x14ac:dyDescent="0.3">
      <c r="A4436" t="s">
        <v>11638</v>
      </c>
      <c r="B4436">
        <v>-389009</v>
      </c>
    </row>
    <row r="4437" spans="1:2" hidden="1" x14ac:dyDescent="0.3">
      <c r="A4437" t="s">
        <v>11639</v>
      </c>
      <c r="B4437">
        <v>-417976</v>
      </c>
    </row>
    <row r="4438" spans="1:2" hidden="1" x14ac:dyDescent="0.3">
      <c r="A4438" t="s">
        <v>11640</v>
      </c>
      <c r="B4438">
        <v>-1951288</v>
      </c>
    </row>
    <row r="4439" spans="1:2" hidden="1" x14ac:dyDescent="0.3">
      <c r="A4439" t="s">
        <v>11641</v>
      </c>
      <c r="B4439">
        <v>-535345</v>
      </c>
    </row>
    <row r="4440" spans="1:2" hidden="1" x14ac:dyDescent="0.3">
      <c r="A4440" t="s">
        <v>11642</v>
      </c>
      <c r="B4440">
        <v>-535874</v>
      </c>
    </row>
    <row r="4441" spans="1:2" hidden="1" x14ac:dyDescent="0.3">
      <c r="A4441" t="s">
        <v>11643</v>
      </c>
      <c r="B4441">
        <v>-571465</v>
      </c>
    </row>
    <row r="4442" spans="1:2" hidden="1" x14ac:dyDescent="0.3">
      <c r="A4442" t="s">
        <v>11644</v>
      </c>
      <c r="B4442">
        <v>-19249900</v>
      </c>
    </row>
    <row r="4443" spans="1:2" hidden="1" x14ac:dyDescent="0.3">
      <c r="A4443" t="s">
        <v>11645</v>
      </c>
      <c r="B4443">
        <v>-19378760</v>
      </c>
    </row>
    <row r="4444" spans="1:2" hidden="1" x14ac:dyDescent="0.3">
      <c r="A4444" t="s">
        <v>11646</v>
      </c>
      <c r="B4444">
        <v>-895923</v>
      </c>
    </row>
    <row r="4445" spans="1:2" hidden="1" x14ac:dyDescent="0.3">
      <c r="A4445" t="s">
        <v>11647</v>
      </c>
      <c r="B4445">
        <v>-19665342</v>
      </c>
    </row>
    <row r="4446" spans="1:2" hidden="1" x14ac:dyDescent="0.3">
      <c r="A4446" t="s">
        <v>11648</v>
      </c>
      <c r="B4446">
        <v>-720718</v>
      </c>
    </row>
    <row r="4447" spans="1:2" hidden="1" x14ac:dyDescent="0.3">
      <c r="A4447" t="s">
        <v>7599</v>
      </c>
      <c r="B4447">
        <v>-21017158</v>
      </c>
    </row>
    <row r="4448" spans="1:2" hidden="1" x14ac:dyDescent="0.3">
      <c r="A4448" t="s">
        <v>11649</v>
      </c>
      <c r="B4448">
        <v>-515779</v>
      </c>
    </row>
    <row r="4449" spans="1:2" hidden="1" x14ac:dyDescent="0.3">
      <c r="A4449" t="s">
        <v>11650</v>
      </c>
      <c r="B4449">
        <v>-725339</v>
      </c>
    </row>
    <row r="4450" spans="1:2" hidden="1" x14ac:dyDescent="0.3">
      <c r="A4450" t="s">
        <v>11651</v>
      </c>
      <c r="B4450">
        <v>-855569</v>
      </c>
    </row>
    <row r="4451" spans="1:2" hidden="1" x14ac:dyDescent="0.3">
      <c r="A4451" t="s">
        <v>11652</v>
      </c>
      <c r="B4451">
        <v>-19772759</v>
      </c>
    </row>
    <row r="4452" spans="1:2" hidden="1" x14ac:dyDescent="0.3">
      <c r="A4452" t="s">
        <v>11653</v>
      </c>
      <c r="B4452">
        <v>-19887479</v>
      </c>
    </row>
    <row r="4453" spans="1:2" hidden="1" x14ac:dyDescent="0.3">
      <c r="A4453" t="s">
        <v>11654</v>
      </c>
      <c r="B4453">
        <v>-712239</v>
      </c>
    </row>
    <row r="4454" spans="1:2" hidden="1" x14ac:dyDescent="0.3">
      <c r="A4454" t="s">
        <v>11655</v>
      </c>
      <c r="B4454">
        <v>-899760</v>
      </c>
    </row>
    <row r="4455" spans="1:2" hidden="1" x14ac:dyDescent="0.3">
      <c r="A4455" t="s">
        <v>11656</v>
      </c>
      <c r="B4455">
        <v>-903266</v>
      </c>
    </row>
    <row r="4456" spans="1:2" hidden="1" x14ac:dyDescent="0.3">
      <c r="A4456" t="s">
        <v>11657</v>
      </c>
      <c r="B4456">
        <v>-1451000</v>
      </c>
    </row>
    <row r="4457" spans="1:2" hidden="1" x14ac:dyDescent="0.3">
      <c r="A4457" t="s">
        <v>11658</v>
      </c>
      <c r="B4457">
        <v>-799341</v>
      </c>
    </row>
    <row r="4458" spans="1:2" hidden="1" x14ac:dyDescent="0.3">
      <c r="A4458" t="s">
        <v>11659</v>
      </c>
      <c r="B4458">
        <v>-451570</v>
      </c>
    </row>
    <row r="4459" spans="1:2" hidden="1" x14ac:dyDescent="0.3">
      <c r="A4459" t="s">
        <v>11660</v>
      </c>
      <c r="B4459">
        <v>-978790</v>
      </c>
    </row>
    <row r="4460" spans="1:2" hidden="1" x14ac:dyDescent="0.3">
      <c r="A4460" t="s">
        <v>11661</v>
      </c>
      <c r="B4460">
        <v>24529689.5</v>
      </c>
    </row>
    <row r="4461" spans="1:2" hidden="1" x14ac:dyDescent="0.3">
      <c r="A4461" t="s">
        <v>11662</v>
      </c>
      <c r="B4461">
        <v>-19977566</v>
      </c>
    </row>
    <row r="4462" spans="1:2" hidden="1" x14ac:dyDescent="0.3">
      <c r="A4462" t="s">
        <v>11663</v>
      </c>
      <c r="B4462">
        <v>-987004</v>
      </c>
    </row>
    <row r="4463" spans="1:2" hidden="1" x14ac:dyDescent="0.3">
      <c r="A4463" t="s">
        <v>11664</v>
      </c>
      <c r="B4463">
        <v>24529689.5</v>
      </c>
    </row>
    <row r="4464" spans="1:2" hidden="1" x14ac:dyDescent="0.3">
      <c r="A4464" t="s">
        <v>11665</v>
      </c>
      <c r="B4464">
        <v>-989982</v>
      </c>
    </row>
    <row r="4465" spans="1:2" hidden="1" x14ac:dyDescent="0.3">
      <c r="A4465" t="s">
        <v>11666</v>
      </c>
      <c r="B4465">
        <v>-937520</v>
      </c>
    </row>
    <row r="4466" spans="1:2" hidden="1" x14ac:dyDescent="0.3">
      <c r="A4466" t="s">
        <v>11667</v>
      </c>
      <c r="B4466">
        <v>-993613</v>
      </c>
    </row>
    <row r="4467" spans="1:2" hidden="1" x14ac:dyDescent="0.3">
      <c r="A4467" t="s">
        <v>11668</v>
      </c>
      <c r="B4467">
        <v>-19994506</v>
      </c>
    </row>
    <row r="4468" spans="1:2" hidden="1" x14ac:dyDescent="0.3">
      <c r="A4468" t="s">
        <v>11669</v>
      </c>
      <c r="B4468">
        <v>24529689.5</v>
      </c>
    </row>
    <row r="4469" spans="1:2" hidden="1" x14ac:dyDescent="0.3">
      <c r="A4469" t="s">
        <v>11670</v>
      </c>
      <c r="B4469">
        <v>-999279</v>
      </c>
    </row>
    <row r="4470" spans="1:2" hidden="1" x14ac:dyDescent="0.3">
      <c r="A4470" t="s">
        <v>11671</v>
      </c>
      <c r="B4470">
        <v>-1499297</v>
      </c>
    </row>
    <row r="4471" spans="1:2" hidden="1" x14ac:dyDescent="0.3">
      <c r="A4471" t="s">
        <v>11672</v>
      </c>
      <c r="B4471">
        <v>24529689.5</v>
      </c>
    </row>
    <row r="4472" spans="1:2" hidden="1" x14ac:dyDescent="0.3">
      <c r="A4472" t="s">
        <v>11673</v>
      </c>
      <c r="B4472">
        <v>24529689.5</v>
      </c>
    </row>
    <row r="4473" spans="1:2" hidden="1" x14ac:dyDescent="0.3">
      <c r="A4473" t="s">
        <v>11674</v>
      </c>
      <c r="B4473">
        <v>24529689.5</v>
      </c>
    </row>
    <row r="4474" spans="1:2" hidden="1" x14ac:dyDescent="0.3">
      <c r="A4474" t="s">
        <v>11675</v>
      </c>
      <c r="B4474">
        <v>24529689.5</v>
      </c>
    </row>
    <row r="4475" spans="1:2" hidden="1" x14ac:dyDescent="0.3">
      <c r="A4475" t="s">
        <v>11676</v>
      </c>
      <c r="B4475">
        <v>24529689.5</v>
      </c>
    </row>
    <row r="4476" spans="1:2" hidden="1" x14ac:dyDescent="0.3">
      <c r="A4476" t="s">
        <v>11677</v>
      </c>
      <c r="B4476">
        <v>24529689.5</v>
      </c>
    </row>
    <row r="4477" spans="1:2" hidden="1" x14ac:dyDescent="0.3">
      <c r="A4477" t="s">
        <v>11678</v>
      </c>
      <c r="B4477">
        <v>5529689.5</v>
      </c>
    </row>
    <row r="4478" spans="1:2" hidden="1" x14ac:dyDescent="0.3">
      <c r="A4478" t="s">
        <v>11679</v>
      </c>
      <c r="B4478">
        <v>24529689.5</v>
      </c>
    </row>
    <row r="4479" spans="1:2" hidden="1" x14ac:dyDescent="0.3">
      <c r="A4479" t="s">
        <v>11680</v>
      </c>
      <c r="B4479">
        <v>5529689.5</v>
      </c>
    </row>
    <row r="4480" spans="1:2" hidden="1" x14ac:dyDescent="0.3">
      <c r="A4480" t="s">
        <v>11681</v>
      </c>
      <c r="B4480">
        <v>24529689.5</v>
      </c>
    </row>
    <row r="4481" spans="1:2" hidden="1" x14ac:dyDescent="0.3">
      <c r="A4481" t="s">
        <v>11682</v>
      </c>
      <c r="B4481">
        <v>25029689.5</v>
      </c>
    </row>
    <row r="4482" spans="1:2" hidden="1" x14ac:dyDescent="0.3">
      <c r="A4482" t="s">
        <v>11683</v>
      </c>
      <c r="B4482">
        <v>24529689.5</v>
      </c>
    </row>
    <row r="4483" spans="1:2" hidden="1" x14ac:dyDescent="0.3">
      <c r="A4483" t="s">
        <v>11684</v>
      </c>
      <c r="B4483">
        <v>5529689.5</v>
      </c>
    </row>
    <row r="4484" spans="1:2" hidden="1" x14ac:dyDescent="0.3">
      <c r="A4484" t="s">
        <v>11685</v>
      </c>
      <c r="B4484">
        <v>24529689.5</v>
      </c>
    </row>
    <row r="4485" spans="1:2" hidden="1" x14ac:dyDescent="0.3">
      <c r="A4485" t="s">
        <v>11686</v>
      </c>
      <c r="B4485">
        <v>24529689.5</v>
      </c>
    </row>
    <row r="4486" spans="1:2" hidden="1" x14ac:dyDescent="0.3">
      <c r="A4486" t="s">
        <v>11687</v>
      </c>
      <c r="B4486">
        <v>24529689.5</v>
      </c>
    </row>
    <row r="4487" spans="1:2" hidden="1" x14ac:dyDescent="0.3">
      <c r="A4487" t="s">
        <v>11688</v>
      </c>
      <c r="B4487">
        <v>5529689.5</v>
      </c>
    </row>
    <row r="4488" spans="1:2" hidden="1" x14ac:dyDescent="0.3">
      <c r="A4488" t="s">
        <v>11689</v>
      </c>
      <c r="B4488">
        <v>24529689.5</v>
      </c>
    </row>
    <row r="4489" spans="1:2" hidden="1" x14ac:dyDescent="0.3">
      <c r="A4489" t="s">
        <v>11690</v>
      </c>
      <c r="B4489">
        <v>24529689.5</v>
      </c>
    </row>
    <row r="4490" spans="1:2" hidden="1" x14ac:dyDescent="0.3">
      <c r="A4490" t="s">
        <v>11691</v>
      </c>
      <c r="B4490">
        <v>24529689.5</v>
      </c>
    </row>
    <row r="4491" spans="1:2" hidden="1" x14ac:dyDescent="0.3">
      <c r="A4491" t="s">
        <v>11692</v>
      </c>
      <c r="B4491">
        <v>24529689.5</v>
      </c>
    </row>
    <row r="4492" spans="1:2" hidden="1" x14ac:dyDescent="0.3">
      <c r="A4492" t="s">
        <v>11693</v>
      </c>
      <c r="B4492">
        <v>24529689.5</v>
      </c>
    </row>
    <row r="4493" spans="1:2" hidden="1" x14ac:dyDescent="0.3">
      <c r="A4493" t="s">
        <v>11694</v>
      </c>
      <c r="B4493">
        <v>24529689.5</v>
      </c>
    </row>
    <row r="4494" spans="1:2" hidden="1" x14ac:dyDescent="0.3">
      <c r="A4494" t="s">
        <v>11695</v>
      </c>
      <c r="B4494">
        <v>5529689.5</v>
      </c>
    </row>
    <row r="4495" spans="1:2" hidden="1" x14ac:dyDescent="0.3">
      <c r="A4495" t="s">
        <v>11696</v>
      </c>
      <c r="B4495">
        <v>24579689.5</v>
      </c>
    </row>
    <row r="4496" spans="1:2" hidden="1" x14ac:dyDescent="0.3">
      <c r="A4496" t="s">
        <v>11697</v>
      </c>
      <c r="B4496">
        <v>24579689.5</v>
      </c>
    </row>
    <row r="4497" spans="1:2" hidden="1" x14ac:dyDescent="0.3">
      <c r="A4497" t="s">
        <v>11698</v>
      </c>
      <c r="B4497">
        <v>24540689.5</v>
      </c>
    </row>
    <row r="4498" spans="1:2" hidden="1" x14ac:dyDescent="0.3">
      <c r="A4498" t="s">
        <v>11699</v>
      </c>
      <c r="B4498">
        <v>24616689.5</v>
      </c>
    </row>
    <row r="4499" spans="1:2" hidden="1" x14ac:dyDescent="0.3">
      <c r="A4499" t="s">
        <v>11700</v>
      </c>
      <c r="B4499">
        <v>8690000</v>
      </c>
    </row>
    <row r="4500" spans="1:2" hidden="1" x14ac:dyDescent="0.3">
      <c r="A4500" t="s">
        <v>11701</v>
      </c>
      <c r="B4500">
        <v>-909814</v>
      </c>
    </row>
    <row r="4501" spans="1:2" hidden="1" x14ac:dyDescent="0.3">
      <c r="A4501" t="s">
        <v>11702</v>
      </c>
      <c r="B4501">
        <v>595783</v>
      </c>
    </row>
    <row r="4502" spans="1:2" hidden="1" x14ac:dyDescent="0.3">
      <c r="A4502" t="s">
        <v>11703</v>
      </c>
      <c r="B4502">
        <v>22529689.5</v>
      </c>
    </row>
    <row r="4503" spans="1:2" hidden="1" x14ac:dyDescent="0.3">
      <c r="A4503" t="s">
        <v>11704</v>
      </c>
      <c r="B4503">
        <v>57962</v>
      </c>
    </row>
    <row r="4504" spans="1:2" hidden="1" x14ac:dyDescent="0.3">
      <c r="A4504" t="s">
        <v>11705</v>
      </c>
      <c r="B4504">
        <v>-518814</v>
      </c>
    </row>
    <row r="4505" spans="1:2" hidden="1" x14ac:dyDescent="0.3">
      <c r="A4505" t="s">
        <v>11706</v>
      </c>
      <c r="B4505">
        <v>-19560042</v>
      </c>
    </row>
    <row r="4506" spans="1:2" hidden="1" x14ac:dyDescent="0.3">
      <c r="A4506" t="s">
        <v>11707</v>
      </c>
      <c r="B4506">
        <v>15197842</v>
      </c>
    </row>
    <row r="4507" spans="1:2" hidden="1" x14ac:dyDescent="0.3">
      <c r="A4507" t="s">
        <v>11708</v>
      </c>
      <c r="B4507">
        <v>-893357</v>
      </c>
    </row>
    <row r="4508" spans="1:2" hidden="1" x14ac:dyDescent="0.3">
      <c r="A4508" t="s">
        <v>11709</v>
      </c>
      <c r="B4508">
        <v>82797150</v>
      </c>
    </row>
    <row r="4509" spans="1:2" hidden="1" x14ac:dyDescent="0.3">
      <c r="A4509" t="s">
        <v>11710</v>
      </c>
      <c r="B4509">
        <v>-407362</v>
      </c>
    </row>
    <row r="4510" spans="1:2" hidden="1" x14ac:dyDescent="0.3">
      <c r="A4510" t="s">
        <v>9811</v>
      </c>
      <c r="B4510">
        <v>27919096</v>
      </c>
    </row>
    <row r="4511" spans="1:2" hidden="1" x14ac:dyDescent="0.3">
      <c r="A4511" t="s">
        <v>11711</v>
      </c>
      <c r="B4511">
        <v>-30061</v>
      </c>
    </row>
    <row r="4512" spans="1:2" hidden="1" x14ac:dyDescent="0.3">
      <c r="A4512" t="s">
        <v>11712</v>
      </c>
      <c r="B4512">
        <v>24629689.5</v>
      </c>
    </row>
    <row r="4513" spans="1:2" hidden="1" x14ac:dyDescent="0.3">
      <c r="A4513" t="s">
        <v>11713</v>
      </c>
      <c r="B4513">
        <v>24529689.5</v>
      </c>
    </row>
    <row r="4514" spans="1:2" hidden="1" x14ac:dyDescent="0.3">
      <c r="A4514" t="s">
        <v>11714</v>
      </c>
      <c r="B4514">
        <v>393961</v>
      </c>
    </row>
    <row r="4515" spans="1:2" hidden="1" x14ac:dyDescent="0.3">
      <c r="A4515" t="s">
        <v>11715</v>
      </c>
      <c r="B4515">
        <v>-16905313</v>
      </c>
    </row>
    <row r="4516" spans="1:2" hidden="1" x14ac:dyDescent="0.3">
      <c r="A4516" t="s">
        <v>11716</v>
      </c>
      <c r="B4516">
        <v>-809722</v>
      </c>
    </row>
    <row r="4517" spans="1:2" hidden="1" x14ac:dyDescent="0.3">
      <c r="A4517" t="s">
        <v>11717</v>
      </c>
      <c r="B4517">
        <v>25029689.5</v>
      </c>
    </row>
    <row r="4518" spans="1:2" hidden="1" x14ac:dyDescent="0.3">
      <c r="A4518" t="s">
        <v>11718</v>
      </c>
      <c r="B4518">
        <v>24539689.5</v>
      </c>
    </row>
    <row r="4519" spans="1:2" hidden="1" x14ac:dyDescent="0.3">
      <c r="A4519" t="s">
        <v>11719</v>
      </c>
      <c r="B4519">
        <v>25429689.5</v>
      </c>
    </row>
    <row r="4520" spans="1:2" hidden="1" x14ac:dyDescent="0.3">
      <c r="A4520" t="s">
        <v>11720</v>
      </c>
      <c r="B4520">
        <v>6598492</v>
      </c>
    </row>
    <row r="4521" spans="1:2" hidden="1" x14ac:dyDescent="0.3">
      <c r="A4521" t="s">
        <v>11721</v>
      </c>
      <c r="B4521">
        <v>5529689.5</v>
      </c>
    </row>
    <row r="4522" spans="1:2" hidden="1" x14ac:dyDescent="0.3">
      <c r="A4522" t="s">
        <v>11722</v>
      </c>
      <c r="B4522">
        <v>3971000</v>
      </c>
    </row>
    <row r="4523" spans="1:2" hidden="1" x14ac:dyDescent="0.3">
      <c r="A4523" t="s">
        <v>11723</v>
      </c>
      <c r="B4523">
        <v>201437</v>
      </c>
    </row>
    <row r="4524" spans="1:2" hidden="1" x14ac:dyDescent="0.3">
      <c r="A4524" t="s">
        <v>11724</v>
      </c>
      <c r="B4524">
        <v>1273984</v>
      </c>
    </row>
    <row r="4525" spans="1:2" hidden="1" x14ac:dyDescent="0.3">
      <c r="A4525" t="s">
        <v>11725</v>
      </c>
      <c r="B4525">
        <v>-19990050</v>
      </c>
    </row>
    <row r="4526" spans="1:2" hidden="1" x14ac:dyDescent="0.3">
      <c r="A4526" t="s">
        <v>11726</v>
      </c>
      <c r="B4526">
        <v>24679689.5</v>
      </c>
    </row>
    <row r="4527" spans="1:2" hidden="1" x14ac:dyDescent="0.3">
      <c r="A4527" t="s">
        <v>11727</v>
      </c>
      <c r="B4527">
        <v>24729689.5</v>
      </c>
    </row>
    <row r="4528" spans="1:2" hidden="1" x14ac:dyDescent="0.3">
      <c r="A4528" t="s">
        <v>11728</v>
      </c>
      <c r="B4528">
        <v>-655417</v>
      </c>
    </row>
    <row r="4529" spans="1:2" hidden="1" x14ac:dyDescent="0.3">
      <c r="A4529" t="s">
        <v>11729</v>
      </c>
      <c r="B4529">
        <v>24729689.5</v>
      </c>
    </row>
    <row r="4530" spans="1:2" hidden="1" x14ac:dyDescent="0.3">
      <c r="A4530" t="s">
        <v>11730</v>
      </c>
      <c r="B4530">
        <v>-19941837</v>
      </c>
    </row>
    <row r="4531" spans="1:2" hidden="1" x14ac:dyDescent="0.3">
      <c r="A4531" t="s">
        <v>11731</v>
      </c>
      <c r="B4531">
        <v>-564312</v>
      </c>
    </row>
    <row r="4532" spans="1:2" hidden="1" x14ac:dyDescent="0.3">
      <c r="A4532" t="s">
        <v>11732</v>
      </c>
      <c r="B4532">
        <v>-758291</v>
      </c>
    </row>
    <row r="4533" spans="1:2" hidden="1" x14ac:dyDescent="0.3">
      <c r="A4533" t="s">
        <v>11733</v>
      </c>
      <c r="B4533">
        <v>530270</v>
      </c>
    </row>
    <row r="4534" spans="1:2" hidden="1" x14ac:dyDescent="0.3">
      <c r="A4534" t="s">
        <v>11734</v>
      </c>
      <c r="B4534">
        <v>5529689.5</v>
      </c>
    </row>
    <row r="4535" spans="1:2" hidden="1" x14ac:dyDescent="0.3">
      <c r="A4535" t="s">
        <v>11735</v>
      </c>
      <c r="B4535">
        <v>114223000</v>
      </c>
    </row>
    <row r="4536" spans="1:2" hidden="1" x14ac:dyDescent="0.3">
      <c r="A4536" t="s">
        <v>11736</v>
      </c>
      <c r="B4536">
        <v>24779689.5</v>
      </c>
    </row>
    <row r="4537" spans="1:2" hidden="1" x14ac:dyDescent="0.3">
      <c r="A4537" t="s">
        <v>11737</v>
      </c>
      <c r="B4537">
        <v>4768918</v>
      </c>
    </row>
    <row r="4538" spans="1:2" hidden="1" x14ac:dyDescent="0.3">
      <c r="A4538" t="s">
        <v>11738</v>
      </c>
      <c r="B4538">
        <v>3257792</v>
      </c>
    </row>
    <row r="4539" spans="1:2" hidden="1" x14ac:dyDescent="0.3">
      <c r="A4539" t="s">
        <v>11739</v>
      </c>
      <c r="B4539">
        <v>-12294026</v>
      </c>
    </row>
    <row r="4540" spans="1:2" hidden="1" x14ac:dyDescent="0.3">
      <c r="A4540" t="s">
        <v>11740</v>
      </c>
      <c r="B4540">
        <v>-473703</v>
      </c>
    </row>
    <row r="4541" spans="1:2" hidden="1" x14ac:dyDescent="0.3">
      <c r="A4541" t="s">
        <v>11741</v>
      </c>
      <c r="B4541">
        <v>-672499</v>
      </c>
    </row>
    <row r="4542" spans="1:2" hidden="1" x14ac:dyDescent="0.3">
      <c r="A4542" t="s">
        <v>9732</v>
      </c>
      <c r="B4542">
        <v>26638165</v>
      </c>
    </row>
    <row r="4543" spans="1:2" hidden="1" x14ac:dyDescent="0.3">
      <c r="A4543" t="s">
        <v>11742</v>
      </c>
      <c r="B4543">
        <v>24779689.5</v>
      </c>
    </row>
    <row r="4544" spans="1:2" hidden="1" x14ac:dyDescent="0.3">
      <c r="A4544" t="s">
        <v>11743</v>
      </c>
      <c r="B4544">
        <v>-702671</v>
      </c>
    </row>
    <row r="4545" spans="1:2" hidden="1" x14ac:dyDescent="0.3">
      <c r="A4545" t="s">
        <v>11744</v>
      </c>
      <c r="B4545">
        <v>-881622</v>
      </c>
    </row>
    <row r="4546" spans="1:2" hidden="1" x14ac:dyDescent="0.3">
      <c r="A4546" t="s">
        <v>11745</v>
      </c>
      <c r="B4546">
        <v>24779689.5</v>
      </c>
    </row>
    <row r="4547" spans="1:2" hidden="1" x14ac:dyDescent="0.3">
      <c r="A4547" t="s">
        <v>11746</v>
      </c>
      <c r="B4547">
        <v>24779689.5</v>
      </c>
    </row>
    <row r="4548" spans="1:2" hidden="1" x14ac:dyDescent="0.3">
      <c r="A4548" t="s">
        <v>11747</v>
      </c>
      <c r="B4548">
        <v>24779689.5</v>
      </c>
    </row>
    <row r="4549" spans="1:2" hidden="1" x14ac:dyDescent="0.3">
      <c r="A4549" t="s">
        <v>11748</v>
      </c>
      <c r="B4549">
        <v>7130611</v>
      </c>
    </row>
    <row r="4550" spans="1:2" hidden="1" x14ac:dyDescent="0.3">
      <c r="A4550" t="s">
        <v>11749</v>
      </c>
      <c r="B4550">
        <v>-16721389</v>
      </c>
    </row>
    <row r="4551" spans="1:2" hidden="1" x14ac:dyDescent="0.3">
      <c r="A4551" t="s">
        <v>11750</v>
      </c>
      <c r="B4551">
        <v>5529689.5</v>
      </c>
    </row>
    <row r="4552" spans="1:2" hidden="1" x14ac:dyDescent="0.3">
      <c r="A4552" t="s">
        <v>11751</v>
      </c>
      <c r="B4552">
        <v>441829</v>
      </c>
    </row>
    <row r="4553" spans="1:2" hidden="1" x14ac:dyDescent="0.3">
      <c r="A4553" t="s">
        <v>11752</v>
      </c>
      <c r="B4553">
        <v>24529689.5</v>
      </c>
    </row>
    <row r="4554" spans="1:2" hidden="1" x14ac:dyDescent="0.3">
      <c r="A4554" t="s">
        <v>11753</v>
      </c>
      <c r="B4554">
        <v>5529689.5</v>
      </c>
    </row>
    <row r="4555" spans="1:2" hidden="1" x14ac:dyDescent="0.3">
      <c r="A4555" t="s">
        <v>7294</v>
      </c>
      <c r="B4555">
        <v>11051260</v>
      </c>
    </row>
    <row r="4556" spans="1:2" hidden="1" x14ac:dyDescent="0.3">
      <c r="A4556" t="s">
        <v>8679</v>
      </c>
      <c r="B4556">
        <v>2048809</v>
      </c>
    </row>
    <row r="4557" spans="1:2" hidden="1" x14ac:dyDescent="0.3">
      <c r="A4557" t="s">
        <v>11754</v>
      </c>
      <c r="B4557">
        <v>1994973</v>
      </c>
    </row>
    <row r="4558" spans="1:2" hidden="1" x14ac:dyDescent="0.3">
      <c r="A4558" t="s">
        <v>11755</v>
      </c>
      <c r="B4558">
        <v>-689492</v>
      </c>
    </row>
    <row r="4559" spans="1:2" hidden="1" x14ac:dyDescent="0.3">
      <c r="A4559" t="s">
        <v>11756</v>
      </c>
      <c r="B4559">
        <v>1651777</v>
      </c>
    </row>
    <row r="4560" spans="1:2" hidden="1" x14ac:dyDescent="0.3">
      <c r="A4560" t="s">
        <v>11757</v>
      </c>
      <c r="B4560">
        <v>24779689.5</v>
      </c>
    </row>
    <row r="4561" spans="1:2" hidden="1" x14ac:dyDescent="0.3">
      <c r="A4561" t="s">
        <v>11758</v>
      </c>
      <c r="B4561">
        <v>-19830281</v>
      </c>
    </row>
    <row r="4562" spans="1:2" hidden="1" x14ac:dyDescent="0.3">
      <c r="A4562" t="s">
        <v>11759</v>
      </c>
      <c r="B4562">
        <v>25129689.5</v>
      </c>
    </row>
    <row r="4563" spans="1:2" hidden="1" x14ac:dyDescent="0.3">
      <c r="A4563" t="s">
        <v>11760</v>
      </c>
      <c r="B4563">
        <v>24879689.5</v>
      </c>
    </row>
    <row r="4564" spans="1:2" hidden="1" x14ac:dyDescent="0.3">
      <c r="A4564" t="s">
        <v>11761</v>
      </c>
      <c r="B4564">
        <v>24879689.5</v>
      </c>
    </row>
    <row r="4565" spans="1:2" hidden="1" x14ac:dyDescent="0.3">
      <c r="A4565" t="s">
        <v>11762</v>
      </c>
      <c r="B4565">
        <v>24904689.5</v>
      </c>
    </row>
    <row r="4566" spans="1:2" hidden="1" x14ac:dyDescent="0.3">
      <c r="A4566" t="s">
        <v>11763</v>
      </c>
      <c r="B4566">
        <v>24829689.5</v>
      </c>
    </row>
    <row r="4567" spans="1:2" hidden="1" x14ac:dyDescent="0.3">
      <c r="A4567" t="s">
        <v>11764</v>
      </c>
      <c r="B4567">
        <v>2391000</v>
      </c>
    </row>
    <row r="4568" spans="1:2" hidden="1" x14ac:dyDescent="0.3">
      <c r="A4568" t="s">
        <v>11765</v>
      </c>
      <c r="B4568">
        <v>140470114</v>
      </c>
    </row>
    <row r="4569" spans="1:2" hidden="1" x14ac:dyDescent="0.3">
      <c r="A4569" t="s">
        <v>11766</v>
      </c>
      <c r="B4569">
        <v>12700000</v>
      </c>
    </row>
    <row r="4570" spans="1:2" hidden="1" x14ac:dyDescent="0.3">
      <c r="A4570" t="s">
        <v>11767</v>
      </c>
      <c r="B4570">
        <v>24879689.5</v>
      </c>
    </row>
    <row r="4571" spans="1:2" hidden="1" x14ac:dyDescent="0.3">
      <c r="A4571" t="s">
        <v>11768</v>
      </c>
      <c r="B4571">
        <v>-428012</v>
      </c>
    </row>
    <row r="4572" spans="1:2" hidden="1" x14ac:dyDescent="0.3">
      <c r="A4572" t="s">
        <v>11769</v>
      </c>
      <c r="B4572">
        <v>-576384</v>
      </c>
    </row>
    <row r="4573" spans="1:2" hidden="1" x14ac:dyDescent="0.3">
      <c r="A4573" t="s">
        <v>11770</v>
      </c>
      <c r="B4573">
        <v>-586507</v>
      </c>
    </row>
    <row r="4574" spans="1:2" hidden="1" x14ac:dyDescent="0.3">
      <c r="A4574" t="s">
        <v>11771</v>
      </c>
      <c r="B4574">
        <v>-19920957</v>
      </c>
    </row>
    <row r="4575" spans="1:2" hidden="1" x14ac:dyDescent="0.3">
      <c r="A4575" t="s">
        <v>11772</v>
      </c>
      <c r="B4575">
        <v>25129689.5</v>
      </c>
    </row>
    <row r="4576" spans="1:2" hidden="1" x14ac:dyDescent="0.3">
      <c r="A4576" t="s">
        <v>11773</v>
      </c>
      <c r="B4576">
        <v>24779689.5</v>
      </c>
    </row>
    <row r="4577" spans="1:2" hidden="1" x14ac:dyDescent="0.3">
      <c r="A4577" t="s">
        <v>11774</v>
      </c>
      <c r="B4577">
        <v>24929689.5</v>
      </c>
    </row>
    <row r="4578" spans="1:2" hidden="1" x14ac:dyDescent="0.3">
      <c r="A4578" t="s">
        <v>11775</v>
      </c>
      <c r="B4578">
        <v>5529689.5</v>
      </c>
    </row>
    <row r="4579" spans="1:2" hidden="1" x14ac:dyDescent="0.3">
      <c r="A4579" t="s">
        <v>11776</v>
      </c>
      <c r="B4579">
        <v>24929689.5</v>
      </c>
    </row>
    <row r="4580" spans="1:2" hidden="1" x14ac:dyDescent="0.3">
      <c r="A4580" t="s">
        <v>11777</v>
      </c>
      <c r="B4580">
        <v>-44995</v>
      </c>
    </row>
    <row r="4581" spans="1:2" hidden="1" x14ac:dyDescent="0.3">
      <c r="A4581" t="s">
        <v>11778</v>
      </c>
      <c r="B4581">
        <v>-557755</v>
      </c>
    </row>
    <row r="4582" spans="1:2" hidden="1" x14ac:dyDescent="0.3">
      <c r="A4582" t="s">
        <v>11779</v>
      </c>
      <c r="B4582">
        <v>24979689.5</v>
      </c>
    </row>
    <row r="4583" spans="1:2" hidden="1" x14ac:dyDescent="0.3">
      <c r="A4583" t="s">
        <v>11780</v>
      </c>
      <c r="B4583">
        <v>25029689.5</v>
      </c>
    </row>
    <row r="4584" spans="1:2" hidden="1" x14ac:dyDescent="0.3">
      <c r="A4584" t="s">
        <v>11781</v>
      </c>
      <c r="B4584">
        <v>32951479</v>
      </c>
    </row>
    <row r="4585" spans="1:2" hidden="1" x14ac:dyDescent="0.3">
      <c r="A4585" t="s">
        <v>11782</v>
      </c>
      <c r="B4585">
        <v>24979689.5</v>
      </c>
    </row>
    <row r="4586" spans="1:2" hidden="1" x14ac:dyDescent="0.3">
      <c r="A4586" t="s">
        <v>11783</v>
      </c>
      <c r="B4586">
        <v>39052600</v>
      </c>
    </row>
    <row r="4587" spans="1:2" hidden="1" x14ac:dyDescent="0.3">
      <c r="A4587" t="s">
        <v>11784</v>
      </c>
      <c r="B4587">
        <v>30000882</v>
      </c>
    </row>
    <row r="4588" spans="1:2" hidden="1" x14ac:dyDescent="0.3">
      <c r="A4588" t="s">
        <v>11785</v>
      </c>
      <c r="B4588">
        <v>5529689.5</v>
      </c>
    </row>
    <row r="4589" spans="1:2" hidden="1" x14ac:dyDescent="0.3">
      <c r="A4589" t="s">
        <v>11786</v>
      </c>
      <c r="B4589">
        <v>16500000</v>
      </c>
    </row>
    <row r="4590" spans="1:2" hidden="1" x14ac:dyDescent="0.3">
      <c r="A4590" t="s">
        <v>11787</v>
      </c>
      <c r="B4590">
        <v>-11955094</v>
      </c>
    </row>
    <row r="4591" spans="1:2" hidden="1" x14ac:dyDescent="0.3">
      <c r="A4591" t="s">
        <v>11788</v>
      </c>
      <c r="B4591">
        <v>5239376</v>
      </c>
    </row>
    <row r="4592" spans="1:2" hidden="1" x14ac:dyDescent="0.3">
      <c r="A4592" t="s">
        <v>11789</v>
      </c>
      <c r="B4592">
        <v>2773863</v>
      </c>
    </row>
    <row r="4593" spans="1:2" hidden="1" x14ac:dyDescent="0.3">
      <c r="A4593" t="s">
        <v>11790</v>
      </c>
      <c r="B4593">
        <v>-16882334</v>
      </c>
    </row>
    <row r="4594" spans="1:2" hidden="1" x14ac:dyDescent="0.3">
      <c r="A4594" t="s">
        <v>11791</v>
      </c>
      <c r="B4594">
        <v>1547570</v>
      </c>
    </row>
    <row r="4595" spans="1:2" hidden="1" x14ac:dyDescent="0.3">
      <c r="A4595" t="s">
        <v>11792</v>
      </c>
      <c r="B4595">
        <v>750798</v>
      </c>
    </row>
    <row r="4596" spans="1:2" hidden="1" x14ac:dyDescent="0.3">
      <c r="A4596" t="s">
        <v>11793</v>
      </c>
      <c r="B4596">
        <v>1081331</v>
      </c>
    </row>
    <row r="4597" spans="1:2" hidden="1" x14ac:dyDescent="0.3">
      <c r="A4597" t="s">
        <v>11794</v>
      </c>
      <c r="B4597">
        <v>406666</v>
      </c>
    </row>
    <row r="4598" spans="1:2" hidden="1" x14ac:dyDescent="0.3">
      <c r="A4598" t="s">
        <v>11795</v>
      </c>
      <c r="B4598">
        <v>614943</v>
      </c>
    </row>
    <row r="4599" spans="1:2" hidden="1" x14ac:dyDescent="0.3">
      <c r="A4599" t="s">
        <v>11796</v>
      </c>
      <c r="B4599">
        <v>611615</v>
      </c>
    </row>
    <row r="4600" spans="1:2" hidden="1" x14ac:dyDescent="0.3">
      <c r="A4600" t="s">
        <v>11797</v>
      </c>
      <c r="B4600">
        <v>485341</v>
      </c>
    </row>
    <row r="4601" spans="1:2" hidden="1" x14ac:dyDescent="0.3">
      <c r="A4601" t="s">
        <v>11798</v>
      </c>
      <c r="B4601">
        <v>103943</v>
      </c>
    </row>
    <row r="4602" spans="1:2" hidden="1" x14ac:dyDescent="0.3">
      <c r="A4602" t="s">
        <v>11799</v>
      </c>
      <c r="B4602">
        <v>-165959</v>
      </c>
    </row>
    <row r="4603" spans="1:2" hidden="1" x14ac:dyDescent="0.3">
      <c r="A4603" t="s">
        <v>11800</v>
      </c>
      <c r="B4603">
        <v>-204532</v>
      </c>
    </row>
    <row r="4604" spans="1:2" hidden="1" x14ac:dyDescent="0.3">
      <c r="A4604" t="s">
        <v>11801</v>
      </c>
      <c r="B4604">
        <v>-256653</v>
      </c>
    </row>
    <row r="4605" spans="1:2" hidden="1" x14ac:dyDescent="0.3">
      <c r="A4605" t="s">
        <v>11802</v>
      </c>
      <c r="B4605">
        <v>-345923</v>
      </c>
    </row>
    <row r="4606" spans="1:2" hidden="1" x14ac:dyDescent="0.3">
      <c r="A4606" t="s">
        <v>11803</v>
      </c>
      <c r="B4606">
        <v>-19657064</v>
      </c>
    </row>
    <row r="4607" spans="1:2" hidden="1" x14ac:dyDescent="0.3">
      <c r="A4607" t="s">
        <v>11804</v>
      </c>
      <c r="B4607">
        <v>-348611</v>
      </c>
    </row>
    <row r="4608" spans="1:2" hidden="1" x14ac:dyDescent="0.3">
      <c r="A4608" t="s">
        <v>11805</v>
      </c>
      <c r="B4608">
        <v>-1730939</v>
      </c>
    </row>
    <row r="4609" spans="1:2" hidden="1" x14ac:dyDescent="0.3">
      <c r="A4609" t="s">
        <v>11806</v>
      </c>
      <c r="B4609">
        <v>-366222</v>
      </c>
    </row>
    <row r="4610" spans="1:2" hidden="1" x14ac:dyDescent="0.3">
      <c r="A4610" t="s">
        <v>11807</v>
      </c>
      <c r="B4610">
        <v>25029689.5</v>
      </c>
    </row>
    <row r="4611" spans="1:2" hidden="1" x14ac:dyDescent="0.3">
      <c r="A4611" t="s">
        <v>11808</v>
      </c>
      <c r="B4611">
        <v>-447150</v>
      </c>
    </row>
    <row r="4612" spans="1:2" hidden="1" x14ac:dyDescent="0.3">
      <c r="A4612" t="s">
        <v>11809</v>
      </c>
      <c r="B4612">
        <v>-401983</v>
      </c>
    </row>
    <row r="4613" spans="1:2" hidden="1" x14ac:dyDescent="0.3">
      <c r="A4613" t="s">
        <v>7454</v>
      </c>
      <c r="B4613">
        <v>42343675</v>
      </c>
    </row>
    <row r="4614" spans="1:2" hidden="1" x14ac:dyDescent="0.3">
      <c r="A4614" t="s">
        <v>11810</v>
      </c>
      <c r="B4614">
        <v>-468063</v>
      </c>
    </row>
    <row r="4615" spans="1:2" hidden="1" x14ac:dyDescent="0.3">
      <c r="A4615" t="s">
        <v>11811</v>
      </c>
      <c r="B4615">
        <v>-486866</v>
      </c>
    </row>
    <row r="4616" spans="1:2" hidden="1" x14ac:dyDescent="0.3">
      <c r="A4616" t="s">
        <v>11812</v>
      </c>
      <c r="B4616">
        <v>-262699</v>
      </c>
    </row>
    <row r="4617" spans="1:2" hidden="1" x14ac:dyDescent="0.3">
      <c r="A4617" t="s">
        <v>11813</v>
      </c>
      <c r="B4617">
        <v>5529689.5</v>
      </c>
    </row>
    <row r="4618" spans="1:2" hidden="1" x14ac:dyDescent="0.3">
      <c r="A4618" t="s">
        <v>11814</v>
      </c>
      <c r="B4618">
        <v>-487945</v>
      </c>
    </row>
    <row r="4619" spans="1:2" hidden="1" x14ac:dyDescent="0.3">
      <c r="A4619" t="s">
        <v>11815</v>
      </c>
      <c r="B4619">
        <v>-498668</v>
      </c>
    </row>
    <row r="4620" spans="1:2" hidden="1" x14ac:dyDescent="0.3">
      <c r="A4620" t="s">
        <v>11816</v>
      </c>
      <c r="B4620">
        <v>22529689.5</v>
      </c>
    </row>
    <row r="4621" spans="1:2" hidden="1" x14ac:dyDescent="0.3">
      <c r="A4621" t="s">
        <v>11817</v>
      </c>
      <c r="B4621">
        <v>25029689.5</v>
      </c>
    </row>
    <row r="4622" spans="1:2" hidden="1" x14ac:dyDescent="0.3">
      <c r="A4622" t="s">
        <v>11818</v>
      </c>
      <c r="B4622">
        <v>25429689.5</v>
      </c>
    </row>
    <row r="4623" spans="1:2" hidden="1" x14ac:dyDescent="0.3">
      <c r="A4623" t="s">
        <v>11819</v>
      </c>
      <c r="B4623">
        <v>-19683158</v>
      </c>
    </row>
    <row r="4624" spans="1:2" hidden="1" x14ac:dyDescent="0.3">
      <c r="A4624" t="s">
        <v>11820</v>
      </c>
      <c r="B4624">
        <v>25029689.5</v>
      </c>
    </row>
    <row r="4625" spans="1:2" hidden="1" x14ac:dyDescent="0.3">
      <c r="A4625" t="s">
        <v>11821</v>
      </c>
      <c r="B4625">
        <v>25029689.5</v>
      </c>
    </row>
    <row r="4626" spans="1:2" hidden="1" x14ac:dyDescent="0.3">
      <c r="A4626" t="s">
        <v>11822</v>
      </c>
      <c r="B4626">
        <v>5529689.5</v>
      </c>
    </row>
    <row r="4627" spans="1:2" hidden="1" x14ac:dyDescent="0.3">
      <c r="A4627" t="s">
        <v>11823</v>
      </c>
      <c r="B4627">
        <v>25029689.5</v>
      </c>
    </row>
    <row r="4628" spans="1:2" hidden="1" x14ac:dyDescent="0.3">
      <c r="A4628" t="s">
        <v>11824</v>
      </c>
      <c r="B4628">
        <v>5529689.5</v>
      </c>
    </row>
    <row r="4629" spans="1:2" hidden="1" x14ac:dyDescent="0.3">
      <c r="A4629" t="s">
        <v>11825</v>
      </c>
      <c r="B4629">
        <v>5529689.5</v>
      </c>
    </row>
    <row r="4630" spans="1:2" hidden="1" x14ac:dyDescent="0.3">
      <c r="A4630" t="s">
        <v>11826</v>
      </c>
      <c r="B4630">
        <v>25029689.5</v>
      </c>
    </row>
    <row r="4631" spans="1:2" hidden="1" x14ac:dyDescent="0.3">
      <c r="A4631" t="s">
        <v>11827</v>
      </c>
      <c r="B4631">
        <v>25029689.5</v>
      </c>
    </row>
    <row r="4632" spans="1:2" hidden="1" x14ac:dyDescent="0.3">
      <c r="A4632" t="s">
        <v>11828</v>
      </c>
      <c r="B4632">
        <v>25379689.5</v>
      </c>
    </row>
    <row r="4633" spans="1:2" hidden="1" x14ac:dyDescent="0.3">
      <c r="A4633" t="s">
        <v>11829</v>
      </c>
      <c r="B4633">
        <v>25029689.5</v>
      </c>
    </row>
    <row r="4634" spans="1:2" hidden="1" x14ac:dyDescent="0.3">
      <c r="A4634" t="s">
        <v>11830</v>
      </c>
      <c r="B4634">
        <v>5529689.5</v>
      </c>
    </row>
    <row r="4635" spans="1:2" hidden="1" x14ac:dyDescent="0.3">
      <c r="A4635" t="s">
        <v>11831</v>
      </c>
      <c r="B4635">
        <v>25029689.5</v>
      </c>
    </row>
    <row r="4636" spans="1:2" hidden="1" x14ac:dyDescent="0.3">
      <c r="A4636" t="s">
        <v>11832</v>
      </c>
      <c r="B4636">
        <v>-478801</v>
      </c>
    </row>
    <row r="4637" spans="1:2" hidden="1" x14ac:dyDescent="0.3">
      <c r="A4637" t="s">
        <v>11833</v>
      </c>
      <c r="B4637">
        <v>25029689.5</v>
      </c>
    </row>
    <row r="4638" spans="1:2" hidden="1" x14ac:dyDescent="0.3">
      <c r="A4638" t="s">
        <v>7307</v>
      </c>
      <c r="B4638">
        <v>19903076</v>
      </c>
    </row>
    <row r="4639" spans="1:2" hidden="1" x14ac:dyDescent="0.3">
      <c r="A4639" t="s">
        <v>11834</v>
      </c>
      <c r="B4639">
        <v>25054689.5</v>
      </c>
    </row>
    <row r="4640" spans="1:2" hidden="1" x14ac:dyDescent="0.3">
      <c r="A4640" t="s">
        <v>11835</v>
      </c>
      <c r="B4640">
        <v>2262293</v>
      </c>
    </row>
    <row r="4641" spans="1:2" hidden="1" x14ac:dyDescent="0.3">
      <c r="A4641" t="s">
        <v>11836</v>
      </c>
      <c r="B4641">
        <v>-1231955</v>
      </c>
    </row>
    <row r="4642" spans="1:2" hidden="1" x14ac:dyDescent="0.3">
      <c r="A4642" t="s">
        <v>11837</v>
      </c>
      <c r="B4642">
        <v>25029689.5</v>
      </c>
    </row>
    <row r="4643" spans="1:2" hidden="1" x14ac:dyDescent="0.3">
      <c r="A4643" t="s">
        <v>11838</v>
      </c>
      <c r="B4643">
        <v>-70878</v>
      </c>
    </row>
    <row r="4644" spans="1:2" hidden="1" x14ac:dyDescent="0.3">
      <c r="A4644" t="s">
        <v>11839</v>
      </c>
      <c r="B4644">
        <v>-477000</v>
      </c>
    </row>
    <row r="4645" spans="1:2" hidden="1" x14ac:dyDescent="0.3">
      <c r="A4645" t="s">
        <v>11840</v>
      </c>
      <c r="B4645">
        <v>25079689.5</v>
      </c>
    </row>
    <row r="4646" spans="1:2" hidden="1" x14ac:dyDescent="0.3">
      <c r="A4646" t="s">
        <v>11841</v>
      </c>
      <c r="B4646">
        <v>1861000</v>
      </c>
    </row>
    <row r="4647" spans="1:2" hidden="1" x14ac:dyDescent="0.3">
      <c r="A4647" t="s">
        <v>11842</v>
      </c>
      <c r="B4647">
        <v>25079689.5</v>
      </c>
    </row>
    <row r="4648" spans="1:2" hidden="1" x14ac:dyDescent="0.3">
      <c r="A4648" t="s">
        <v>11843</v>
      </c>
      <c r="B4648">
        <v>2713208</v>
      </c>
    </row>
    <row r="4649" spans="1:2" hidden="1" x14ac:dyDescent="0.3">
      <c r="A4649" t="s">
        <v>11844</v>
      </c>
      <c r="B4649">
        <v>-24990090</v>
      </c>
    </row>
    <row r="4650" spans="1:2" hidden="1" x14ac:dyDescent="0.3">
      <c r="A4650" t="s">
        <v>11845</v>
      </c>
      <c r="B4650">
        <v>5529689.5</v>
      </c>
    </row>
    <row r="4651" spans="1:2" hidden="1" x14ac:dyDescent="0.3">
      <c r="A4651" t="s">
        <v>11846</v>
      </c>
      <c r="B4651">
        <v>44140956</v>
      </c>
    </row>
    <row r="4652" spans="1:2" hidden="1" x14ac:dyDescent="0.3">
      <c r="A4652" t="s">
        <v>11847</v>
      </c>
      <c r="B4652">
        <v>-808054</v>
      </c>
    </row>
    <row r="4653" spans="1:2" hidden="1" x14ac:dyDescent="0.3">
      <c r="A4653" t="s">
        <v>11848</v>
      </c>
      <c r="B4653">
        <v>107902283</v>
      </c>
    </row>
    <row r="4654" spans="1:2" hidden="1" x14ac:dyDescent="0.3">
      <c r="A4654" t="s">
        <v>11849</v>
      </c>
      <c r="B4654">
        <v>-18706705</v>
      </c>
    </row>
    <row r="4655" spans="1:2" hidden="1" x14ac:dyDescent="0.3">
      <c r="A4655" t="s">
        <v>11850</v>
      </c>
      <c r="B4655">
        <v>999622</v>
      </c>
    </row>
    <row r="4656" spans="1:2" hidden="1" x14ac:dyDescent="0.3">
      <c r="A4656" t="s">
        <v>11851</v>
      </c>
      <c r="B4656">
        <v>1289999</v>
      </c>
    </row>
    <row r="4657" spans="1:2" hidden="1" x14ac:dyDescent="0.3">
      <c r="A4657" t="s">
        <v>11852</v>
      </c>
      <c r="B4657">
        <v>-88202</v>
      </c>
    </row>
    <row r="4658" spans="1:2" hidden="1" x14ac:dyDescent="0.3">
      <c r="A4658" t="s">
        <v>11853</v>
      </c>
      <c r="B4658">
        <v>591796</v>
      </c>
    </row>
    <row r="4659" spans="1:2" hidden="1" x14ac:dyDescent="0.3">
      <c r="A4659" t="s">
        <v>11854</v>
      </c>
      <c r="B4659">
        <v>25899</v>
      </c>
    </row>
    <row r="4660" spans="1:2" hidden="1" x14ac:dyDescent="0.3">
      <c r="A4660" t="s">
        <v>11855</v>
      </c>
      <c r="B4660">
        <v>25029689.5</v>
      </c>
    </row>
    <row r="4661" spans="1:2" hidden="1" x14ac:dyDescent="0.3">
      <c r="A4661" t="s">
        <v>11856</v>
      </c>
      <c r="B4661">
        <v>-273613</v>
      </c>
    </row>
    <row r="4662" spans="1:2" hidden="1" x14ac:dyDescent="0.3">
      <c r="A4662" t="s">
        <v>11857</v>
      </c>
      <c r="B4662">
        <v>45276912</v>
      </c>
    </row>
    <row r="4663" spans="1:2" hidden="1" x14ac:dyDescent="0.3">
      <c r="A4663" t="s">
        <v>11858</v>
      </c>
      <c r="B4663">
        <v>25029689.5</v>
      </c>
    </row>
    <row r="4664" spans="1:2" hidden="1" x14ac:dyDescent="0.3">
      <c r="A4664" t="s">
        <v>11859</v>
      </c>
      <c r="B4664">
        <v>24879689.5</v>
      </c>
    </row>
    <row r="4665" spans="1:2" hidden="1" x14ac:dyDescent="0.3">
      <c r="A4665" t="s">
        <v>11860</v>
      </c>
      <c r="B4665">
        <v>-19974082</v>
      </c>
    </row>
    <row r="4666" spans="1:2" hidden="1" x14ac:dyDescent="0.3">
      <c r="A4666" t="s">
        <v>11861</v>
      </c>
      <c r="B4666">
        <v>24629689.5</v>
      </c>
    </row>
    <row r="4667" spans="1:2" hidden="1" x14ac:dyDescent="0.3">
      <c r="A4667" t="s">
        <v>11862</v>
      </c>
      <c r="B4667">
        <v>25129689.5</v>
      </c>
    </row>
    <row r="4668" spans="1:2" hidden="1" x14ac:dyDescent="0.3">
      <c r="A4668" t="s">
        <v>11863</v>
      </c>
      <c r="B4668">
        <v>25143782.5</v>
      </c>
    </row>
    <row r="4669" spans="1:2" hidden="1" x14ac:dyDescent="0.3">
      <c r="A4669" t="s">
        <v>11864</v>
      </c>
      <c r="B4669">
        <v>242172</v>
      </c>
    </row>
    <row r="4670" spans="1:2" hidden="1" x14ac:dyDescent="0.3">
      <c r="A4670" t="s">
        <v>11865</v>
      </c>
      <c r="B4670">
        <v>2429000</v>
      </c>
    </row>
    <row r="4671" spans="1:2" hidden="1" x14ac:dyDescent="0.3">
      <c r="A4671" t="s">
        <v>11866</v>
      </c>
      <c r="B4671">
        <v>25154689.5</v>
      </c>
    </row>
    <row r="4672" spans="1:2" hidden="1" x14ac:dyDescent="0.3">
      <c r="A4672" t="s">
        <v>11867</v>
      </c>
      <c r="B4672">
        <v>-5987157</v>
      </c>
    </row>
    <row r="4673" spans="1:2" hidden="1" x14ac:dyDescent="0.3">
      <c r="A4673" t="s">
        <v>11868</v>
      </c>
      <c r="B4673">
        <v>-415849</v>
      </c>
    </row>
    <row r="4674" spans="1:2" hidden="1" x14ac:dyDescent="0.3">
      <c r="A4674" t="s">
        <v>11869</v>
      </c>
      <c r="B4674">
        <v>-226328</v>
      </c>
    </row>
    <row r="4675" spans="1:2" hidden="1" x14ac:dyDescent="0.3">
      <c r="A4675" t="s">
        <v>11870</v>
      </c>
      <c r="B4675">
        <v>3650000</v>
      </c>
    </row>
    <row r="4676" spans="1:2" hidden="1" x14ac:dyDescent="0.3">
      <c r="A4676" t="s">
        <v>11871</v>
      </c>
      <c r="B4676">
        <v>-19915311</v>
      </c>
    </row>
    <row r="4677" spans="1:2" hidden="1" x14ac:dyDescent="0.3">
      <c r="A4677" t="s">
        <v>11872</v>
      </c>
      <c r="B4677">
        <v>25179689.5</v>
      </c>
    </row>
    <row r="4678" spans="1:2" hidden="1" x14ac:dyDescent="0.3">
      <c r="A4678" t="s">
        <v>9681</v>
      </c>
      <c r="B4678">
        <v>46700000</v>
      </c>
    </row>
    <row r="4679" spans="1:2" hidden="1" x14ac:dyDescent="0.3">
      <c r="A4679" t="s">
        <v>11873</v>
      </c>
      <c r="B4679">
        <v>25179689.5</v>
      </c>
    </row>
    <row r="4680" spans="1:2" hidden="1" x14ac:dyDescent="0.3">
      <c r="A4680" t="s">
        <v>11874</v>
      </c>
      <c r="B4680">
        <v>-19753426</v>
      </c>
    </row>
    <row r="4681" spans="1:2" hidden="1" x14ac:dyDescent="0.3">
      <c r="A4681" t="s">
        <v>11875</v>
      </c>
      <c r="B4681">
        <v>25204689.5</v>
      </c>
    </row>
    <row r="4682" spans="1:2" hidden="1" x14ac:dyDescent="0.3">
      <c r="A4682" t="s">
        <v>11876</v>
      </c>
      <c r="B4682">
        <v>-19889803</v>
      </c>
    </row>
    <row r="4683" spans="1:2" hidden="1" x14ac:dyDescent="0.3">
      <c r="A4683" t="s">
        <v>11877</v>
      </c>
      <c r="B4683">
        <v>-12292437</v>
      </c>
    </row>
    <row r="4684" spans="1:2" hidden="1" x14ac:dyDescent="0.3">
      <c r="A4684" t="s">
        <v>11878</v>
      </c>
      <c r="B4684">
        <v>969176</v>
      </c>
    </row>
    <row r="4685" spans="1:2" hidden="1" x14ac:dyDescent="0.3">
      <c r="A4685" t="s">
        <v>11879</v>
      </c>
      <c r="B4685">
        <v>8115878</v>
      </c>
    </row>
    <row r="4686" spans="1:2" hidden="1" x14ac:dyDescent="0.3">
      <c r="A4686" t="s">
        <v>11880</v>
      </c>
      <c r="B4686">
        <v>1352472</v>
      </c>
    </row>
    <row r="4687" spans="1:2" hidden="1" x14ac:dyDescent="0.3">
      <c r="A4687" t="s">
        <v>11881</v>
      </c>
      <c r="B4687">
        <v>2060184</v>
      </c>
    </row>
    <row r="4688" spans="1:2" hidden="1" x14ac:dyDescent="0.3">
      <c r="A4688" t="s">
        <v>11882</v>
      </c>
      <c r="B4688">
        <v>5529689.5</v>
      </c>
    </row>
    <row r="4689" spans="1:2" hidden="1" x14ac:dyDescent="0.3">
      <c r="A4689" t="s">
        <v>11883</v>
      </c>
      <c r="B4689">
        <v>-44648</v>
      </c>
    </row>
    <row r="4690" spans="1:2" hidden="1" x14ac:dyDescent="0.3">
      <c r="A4690" t="s">
        <v>11884</v>
      </c>
      <c r="B4690">
        <v>656942</v>
      </c>
    </row>
    <row r="4691" spans="1:2" hidden="1" x14ac:dyDescent="0.3">
      <c r="A4691" t="s">
        <v>11885</v>
      </c>
      <c r="B4691">
        <v>25229689.5</v>
      </c>
    </row>
    <row r="4692" spans="1:2" hidden="1" x14ac:dyDescent="0.3">
      <c r="A4692" t="s">
        <v>11886</v>
      </c>
      <c r="B4692">
        <v>25229689.5</v>
      </c>
    </row>
    <row r="4693" spans="1:2" hidden="1" x14ac:dyDescent="0.3">
      <c r="A4693" t="s">
        <v>11887</v>
      </c>
      <c r="B4693">
        <v>-19967369</v>
      </c>
    </row>
    <row r="4694" spans="1:2" hidden="1" x14ac:dyDescent="0.3">
      <c r="A4694" t="s">
        <v>11888</v>
      </c>
      <c r="B4694">
        <v>-283108</v>
      </c>
    </row>
    <row r="4695" spans="1:2" hidden="1" x14ac:dyDescent="0.3">
      <c r="A4695" t="s">
        <v>11889</v>
      </c>
      <c r="B4695">
        <v>-147562</v>
      </c>
    </row>
    <row r="4696" spans="1:2" hidden="1" x14ac:dyDescent="0.3">
      <c r="A4696" t="s">
        <v>11890</v>
      </c>
      <c r="B4696">
        <v>-259458</v>
      </c>
    </row>
    <row r="4697" spans="1:2" hidden="1" x14ac:dyDescent="0.3">
      <c r="A4697" t="s">
        <v>11891</v>
      </c>
      <c r="B4697">
        <v>-194801</v>
      </c>
    </row>
    <row r="4698" spans="1:2" hidden="1" x14ac:dyDescent="0.3">
      <c r="A4698" t="s">
        <v>11892</v>
      </c>
      <c r="B4698">
        <v>25179689.5</v>
      </c>
    </row>
    <row r="4699" spans="1:2" hidden="1" x14ac:dyDescent="0.3">
      <c r="A4699" t="s">
        <v>8352</v>
      </c>
      <c r="B4699">
        <v>-20656327</v>
      </c>
    </row>
    <row r="4700" spans="1:2" hidden="1" x14ac:dyDescent="0.3">
      <c r="A4700" t="s">
        <v>11893</v>
      </c>
      <c r="B4700">
        <v>-19998289</v>
      </c>
    </row>
    <row r="4701" spans="1:2" hidden="1" x14ac:dyDescent="0.3">
      <c r="A4701" t="s">
        <v>11894</v>
      </c>
      <c r="B4701">
        <v>25229689.5</v>
      </c>
    </row>
    <row r="4702" spans="1:2" hidden="1" x14ac:dyDescent="0.3">
      <c r="A4702" t="s">
        <v>11895</v>
      </c>
      <c r="B4702">
        <v>-297532</v>
      </c>
    </row>
    <row r="4703" spans="1:2" hidden="1" x14ac:dyDescent="0.3">
      <c r="A4703" t="s">
        <v>11896</v>
      </c>
      <c r="B4703">
        <v>5529689.5</v>
      </c>
    </row>
    <row r="4704" spans="1:2" hidden="1" x14ac:dyDescent="0.3">
      <c r="A4704" t="s">
        <v>11897</v>
      </c>
      <c r="B4704">
        <v>25229689.5</v>
      </c>
    </row>
    <row r="4705" spans="1:2" hidden="1" x14ac:dyDescent="0.3">
      <c r="A4705" t="s">
        <v>11898</v>
      </c>
      <c r="B4705">
        <v>25029689.5</v>
      </c>
    </row>
    <row r="4706" spans="1:2" hidden="1" x14ac:dyDescent="0.3">
      <c r="A4706" t="s">
        <v>11899</v>
      </c>
      <c r="B4706">
        <v>25279689.5</v>
      </c>
    </row>
    <row r="4707" spans="1:2" hidden="1" x14ac:dyDescent="0.3">
      <c r="A4707" t="s">
        <v>11900</v>
      </c>
      <c r="B4707">
        <v>25229689.5</v>
      </c>
    </row>
    <row r="4708" spans="1:2" hidden="1" x14ac:dyDescent="0.3">
      <c r="A4708" t="s">
        <v>11901</v>
      </c>
      <c r="B4708">
        <v>48622</v>
      </c>
    </row>
    <row r="4709" spans="1:2" hidden="1" x14ac:dyDescent="0.3">
      <c r="A4709" t="s">
        <v>11902</v>
      </c>
      <c r="B4709">
        <v>11756514</v>
      </c>
    </row>
    <row r="4710" spans="1:2" hidden="1" x14ac:dyDescent="0.3">
      <c r="A4710" t="s">
        <v>11903</v>
      </c>
      <c r="B4710">
        <v>3936931</v>
      </c>
    </row>
    <row r="4711" spans="1:2" hidden="1" x14ac:dyDescent="0.3">
      <c r="A4711" t="s">
        <v>11904</v>
      </c>
      <c r="B4711">
        <v>25239689.5</v>
      </c>
    </row>
    <row r="4712" spans="1:2" hidden="1" x14ac:dyDescent="0.3">
      <c r="A4712" t="s">
        <v>11905</v>
      </c>
      <c r="B4712">
        <v>3549339</v>
      </c>
    </row>
    <row r="4713" spans="1:2" hidden="1" x14ac:dyDescent="0.3">
      <c r="A4713" t="s">
        <v>11906</v>
      </c>
      <c r="B4713">
        <v>1727544</v>
      </c>
    </row>
    <row r="4714" spans="1:2" hidden="1" x14ac:dyDescent="0.3">
      <c r="A4714" t="s">
        <v>11907</v>
      </c>
      <c r="B4714">
        <v>800600</v>
      </c>
    </row>
    <row r="4715" spans="1:2" hidden="1" x14ac:dyDescent="0.3">
      <c r="A4715" t="s">
        <v>11908</v>
      </c>
      <c r="B4715">
        <v>652835</v>
      </c>
    </row>
    <row r="4716" spans="1:2" hidden="1" x14ac:dyDescent="0.3">
      <c r="A4716" t="s">
        <v>11909</v>
      </c>
      <c r="B4716">
        <v>25229689.5</v>
      </c>
    </row>
    <row r="4717" spans="1:2" hidden="1" x14ac:dyDescent="0.3">
      <c r="A4717" t="s">
        <v>11910</v>
      </c>
      <c r="B4717">
        <v>124220</v>
      </c>
    </row>
    <row r="4718" spans="1:2" hidden="1" x14ac:dyDescent="0.3">
      <c r="A4718" t="s">
        <v>11911</v>
      </c>
      <c r="B4718">
        <v>-37715</v>
      </c>
    </row>
    <row r="4719" spans="1:2" hidden="1" x14ac:dyDescent="0.3">
      <c r="A4719" t="s">
        <v>11912</v>
      </c>
      <c r="B4719">
        <v>-46866</v>
      </c>
    </row>
    <row r="4720" spans="1:2" hidden="1" x14ac:dyDescent="0.3">
      <c r="A4720" t="s">
        <v>11913</v>
      </c>
      <c r="B4720">
        <v>41309</v>
      </c>
    </row>
    <row r="4721" spans="1:2" hidden="1" x14ac:dyDescent="0.3">
      <c r="A4721" t="s">
        <v>11914</v>
      </c>
      <c r="B4721">
        <v>3138210</v>
      </c>
    </row>
    <row r="4722" spans="1:2" hidden="1" x14ac:dyDescent="0.3">
      <c r="A4722" t="s">
        <v>11915</v>
      </c>
      <c r="B4722">
        <v>25229689.5</v>
      </c>
    </row>
    <row r="4723" spans="1:2" hidden="1" x14ac:dyDescent="0.3">
      <c r="A4723" t="s">
        <v>11916</v>
      </c>
      <c r="B4723">
        <v>-72160</v>
      </c>
    </row>
    <row r="4724" spans="1:2" hidden="1" x14ac:dyDescent="0.3">
      <c r="A4724" t="s">
        <v>11917</v>
      </c>
      <c r="B4724">
        <v>-19952889</v>
      </c>
    </row>
    <row r="4725" spans="1:2" hidden="1" x14ac:dyDescent="0.3">
      <c r="A4725" t="s">
        <v>11918</v>
      </c>
      <c r="B4725">
        <v>-200506</v>
      </c>
    </row>
    <row r="4726" spans="1:2" hidden="1" x14ac:dyDescent="0.3">
      <c r="A4726" t="s">
        <v>11919</v>
      </c>
      <c r="B4726">
        <v>5529689.5</v>
      </c>
    </row>
    <row r="4727" spans="1:2" hidden="1" x14ac:dyDescent="0.3">
      <c r="A4727" t="s">
        <v>11920</v>
      </c>
      <c r="B4727">
        <v>-19954339</v>
      </c>
    </row>
    <row r="4728" spans="1:2" hidden="1" x14ac:dyDescent="0.3">
      <c r="A4728" t="s">
        <v>11921</v>
      </c>
      <c r="B4728">
        <v>5529689.5</v>
      </c>
    </row>
    <row r="4729" spans="1:2" hidden="1" x14ac:dyDescent="0.3">
      <c r="A4729" t="s">
        <v>11922</v>
      </c>
      <c r="B4729">
        <v>-231805</v>
      </c>
    </row>
    <row r="4730" spans="1:2" hidden="1" x14ac:dyDescent="0.3">
      <c r="A4730" t="s">
        <v>11923</v>
      </c>
      <c r="B4730">
        <v>5529689.5</v>
      </c>
    </row>
    <row r="4731" spans="1:2" hidden="1" x14ac:dyDescent="0.3">
      <c r="A4731" t="s">
        <v>11924</v>
      </c>
      <c r="B4731">
        <v>25279689.5</v>
      </c>
    </row>
    <row r="4732" spans="1:2" hidden="1" x14ac:dyDescent="0.3">
      <c r="A4732" t="s">
        <v>11925</v>
      </c>
      <c r="B4732">
        <v>5529689.5</v>
      </c>
    </row>
    <row r="4733" spans="1:2" hidden="1" x14ac:dyDescent="0.3">
      <c r="A4733" t="s">
        <v>11926</v>
      </c>
      <c r="B4733">
        <v>25279689.5</v>
      </c>
    </row>
    <row r="4734" spans="1:2" hidden="1" x14ac:dyDescent="0.3">
      <c r="A4734" t="s">
        <v>11927</v>
      </c>
      <c r="B4734">
        <v>5529689.5</v>
      </c>
    </row>
    <row r="4735" spans="1:2" hidden="1" x14ac:dyDescent="0.3">
      <c r="A4735" t="s">
        <v>11928</v>
      </c>
      <c r="B4735">
        <v>5529689.5</v>
      </c>
    </row>
    <row r="4736" spans="1:2" hidden="1" x14ac:dyDescent="0.3">
      <c r="A4736" t="s">
        <v>11929</v>
      </c>
      <c r="B4736">
        <v>25279689.5</v>
      </c>
    </row>
    <row r="4737" spans="1:2" hidden="1" x14ac:dyDescent="0.3">
      <c r="A4737" t="s">
        <v>11930</v>
      </c>
      <c r="B4737">
        <v>25279689.5</v>
      </c>
    </row>
    <row r="4738" spans="1:2" hidden="1" x14ac:dyDescent="0.3">
      <c r="A4738" t="s">
        <v>11931</v>
      </c>
      <c r="B4738">
        <v>25279689.5</v>
      </c>
    </row>
    <row r="4739" spans="1:2" hidden="1" x14ac:dyDescent="0.3">
      <c r="A4739" t="s">
        <v>11932</v>
      </c>
      <c r="B4739">
        <v>25279689.5</v>
      </c>
    </row>
    <row r="4740" spans="1:2" hidden="1" x14ac:dyDescent="0.3">
      <c r="A4740" t="s">
        <v>11933</v>
      </c>
      <c r="B4740">
        <v>25284689.5</v>
      </c>
    </row>
    <row r="4741" spans="1:2" hidden="1" x14ac:dyDescent="0.3">
      <c r="A4741" t="s">
        <v>11934</v>
      </c>
      <c r="B4741">
        <v>25289689.5</v>
      </c>
    </row>
    <row r="4742" spans="1:2" hidden="1" x14ac:dyDescent="0.3">
      <c r="A4742" t="s">
        <v>11935</v>
      </c>
      <c r="B4742">
        <v>25279689.5</v>
      </c>
    </row>
    <row r="4743" spans="1:2" hidden="1" x14ac:dyDescent="0.3">
      <c r="A4743" t="s">
        <v>11936</v>
      </c>
      <c r="B4743">
        <v>-19895208</v>
      </c>
    </row>
    <row r="4744" spans="1:2" hidden="1" x14ac:dyDescent="0.3">
      <c r="A4744" t="s">
        <v>11937</v>
      </c>
      <c r="B4744">
        <v>25279689.5</v>
      </c>
    </row>
    <row r="4745" spans="1:2" hidden="1" x14ac:dyDescent="0.3">
      <c r="A4745" t="s">
        <v>11938</v>
      </c>
      <c r="B4745">
        <v>-113700</v>
      </c>
    </row>
    <row r="4746" spans="1:2" hidden="1" x14ac:dyDescent="0.3">
      <c r="A4746" t="s">
        <v>11939</v>
      </c>
      <c r="B4746">
        <v>802119</v>
      </c>
    </row>
    <row r="4747" spans="1:2" hidden="1" x14ac:dyDescent="0.3">
      <c r="A4747" t="s">
        <v>11940</v>
      </c>
      <c r="B4747">
        <v>25429689.5</v>
      </c>
    </row>
    <row r="4748" spans="1:2" hidden="1" x14ac:dyDescent="0.3">
      <c r="A4748" t="s">
        <v>11941</v>
      </c>
      <c r="B4748">
        <v>4790000</v>
      </c>
    </row>
    <row r="4749" spans="1:2" hidden="1" x14ac:dyDescent="0.3">
      <c r="A4749" t="s">
        <v>10835</v>
      </c>
      <c r="B4749">
        <v>20529689.5</v>
      </c>
    </row>
    <row r="4750" spans="1:2" hidden="1" x14ac:dyDescent="0.3">
      <c r="A4750" t="s">
        <v>11942</v>
      </c>
      <c r="B4750">
        <v>25329689.5</v>
      </c>
    </row>
    <row r="4751" spans="1:2" hidden="1" x14ac:dyDescent="0.3">
      <c r="A4751" t="s">
        <v>11943</v>
      </c>
      <c r="B4751">
        <v>4305922</v>
      </c>
    </row>
    <row r="4752" spans="1:2" hidden="1" x14ac:dyDescent="0.3">
      <c r="A4752" t="s">
        <v>11944</v>
      </c>
      <c r="B4752">
        <v>3300000</v>
      </c>
    </row>
    <row r="4753" spans="1:2" hidden="1" x14ac:dyDescent="0.3">
      <c r="A4753" t="s">
        <v>11945</v>
      </c>
      <c r="B4753">
        <v>25329689.5</v>
      </c>
    </row>
    <row r="4754" spans="1:2" hidden="1" x14ac:dyDescent="0.3">
      <c r="A4754" t="s">
        <v>11946</v>
      </c>
      <c r="B4754">
        <v>181225</v>
      </c>
    </row>
    <row r="4755" spans="1:2" hidden="1" x14ac:dyDescent="0.3">
      <c r="A4755" t="s">
        <v>11947</v>
      </c>
      <c r="B4755">
        <v>2228241</v>
      </c>
    </row>
    <row r="4756" spans="1:2" hidden="1" x14ac:dyDescent="0.3">
      <c r="A4756" t="s">
        <v>11948</v>
      </c>
      <c r="B4756">
        <v>-121970</v>
      </c>
    </row>
    <row r="4757" spans="1:2" hidden="1" x14ac:dyDescent="0.3">
      <c r="A4757" t="s">
        <v>11949</v>
      </c>
      <c r="B4757">
        <v>-19940226</v>
      </c>
    </row>
    <row r="4758" spans="1:2" hidden="1" x14ac:dyDescent="0.3">
      <c r="A4758" t="s">
        <v>11950</v>
      </c>
      <c r="B4758">
        <v>-25318</v>
      </c>
    </row>
    <row r="4759" spans="1:2" hidden="1" x14ac:dyDescent="0.3">
      <c r="A4759" t="s">
        <v>11951</v>
      </c>
      <c r="B4759">
        <v>15185</v>
      </c>
    </row>
    <row r="4760" spans="1:2" hidden="1" x14ac:dyDescent="0.3">
      <c r="A4760" t="s">
        <v>8890</v>
      </c>
      <c r="B4760">
        <v>2154410</v>
      </c>
    </row>
    <row r="4761" spans="1:2" hidden="1" x14ac:dyDescent="0.3">
      <c r="A4761" t="s">
        <v>11952</v>
      </c>
      <c r="B4761">
        <v>25329689.5</v>
      </c>
    </row>
    <row r="4762" spans="1:2" hidden="1" x14ac:dyDescent="0.3">
      <c r="A4762" t="s">
        <v>11953</v>
      </c>
      <c r="B4762">
        <v>25279689.5</v>
      </c>
    </row>
    <row r="4763" spans="1:2" hidden="1" x14ac:dyDescent="0.3">
      <c r="A4763" t="s">
        <v>11954</v>
      </c>
      <c r="B4763">
        <v>12529689.5</v>
      </c>
    </row>
    <row r="4764" spans="1:2" hidden="1" x14ac:dyDescent="0.3">
      <c r="A4764" t="s">
        <v>11955</v>
      </c>
      <c r="B4764">
        <v>-19859984</v>
      </c>
    </row>
    <row r="4765" spans="1:2" hidden="1" x14ac:dyDescent="0.3">
      <c r="A4765" t="s">
        <v>11956</v>
      </c>
      <c r="B4765">
        <v>5529689.5</v>
      </c>
    </row>
    <row r="4766" spans="1:2" hidden="1" x14ac:dyDescent="0.3">
      <c r="A4766" t="s">
        <v>11957</v>
      </c>
      <c r="B4766">
        <v>25379689.5</v>
      </c>
    </row>
    <row r="4767" spans="1:2" hidden="1" x14ac:dyDescent="0.3">
      <c r="A4767" t="s">
        <v>11958</v>
      </c>
      <c r="B4767">
        <v>5529689.5</v>
      </c>
    </row>
    <row r="4768" spans="1:2" hidden="1" x14ac:dyDescent="0.3">
      <c r="A4768" t="s">
        <v>11959</v>
      </c>
      <c r="B4768">
        <v>-19984458</v>
      </c>
    </row>
    <row r="4769" spans="1:2" hidden="1" x14ac:dyDescent="0.3">
      <c r="A4769" t="s">
        <v>11960</v>
      </c>
      <c r="B4769">
        <v>25329689.5</v>
      </c>
    </row>
    <row r="4770" spans="1:2" hidden="1" x14ac:dyDescent="0.3">
      <c r="A4770" t="s">
        <v>11961</v>
      </c>
      <c r="B4770">
        <v>-198889</v>
      </c>
    </row>
    <row r="4771" spans="1:2" hidden="1" x14ac:dyDescent="0.3">
      <c r="A4771" t="s">
        <v>11962</v>
      </c>
      <c r="B4771">
        <v>25329689.5</v>
      </c>
    </row>
    <row r="4772" spans="1:2" hidden="1" x14ac:dyDescent="0.3">
      <c r="A4772" t="s">
        <v>11963</v>
      </c>
      <c r="B4772">
        <v>23029689.5</v>
      </c>
    </row>
    <row r="4773" spans="1:2" hidden="1" x14ac:dyDescent="0.3">
      <c r="A4773" t="s">
        <v>11964</v>
      </c>
      <c r="B4773">
        <v>25329689.5</v>
      </c>
    </row>
    <row r="4774" spans="1:2" hidden="1" x14ac:dyDescent="0.3">
      <c r="A4774" t="s">
        <v>11965</v>
      </c>
      <c r="B4774">
        <v>5529689.5</v>
      </c>
    </row>
    <row r="4775" spans="1:2" hidden="1" x14ac:dyDescent="0.3">
      <c r="A4775" t="s">
        <v>11966</v>
      </c>
      <c r="B4775">
        <v>25329689.5</v>
      </c>
    </row>
    <row r="4776" spans="1:2" hidden="1" x14ac:dyDescent="0.3">
      <c r="A4776" t="s">
        <v>11967</v>
      </c>
      <c r="B4776">
        <v>745402</v>
      </c>
    </row>
    <row r="4777" spans="1:2" hidden="1" x14ac:dyDescent="0.3">
      <c r="A4777" t="s">
        <v>11968</v>
      </c>
      <c r="B4777">
        <v>349947</v>
      </c>
    </row>
    <row r="4778" spans="1:2" hidden="1" x14ac:dyDescent="0.3">
      <c r="A4778" t="s">
        <v>11969</v>
      </c>
      <c r="B4778">
        <v>6962502</v>
      </c>
    </row>
    <row r="4779" spans="1:2" hidden="1" x14ac:dyDescent="0.3">
      <c r="A4779" t="s">
        <v>11970</v>
      </c>
      <c r="B4779">
        <v>25349689.5</v>
      </c>
    </row>
    <row r="4780" spans="1:2" hidden="1" x14ac:dyDescent="0.3">
      <c r="A4780" t="s">
        <v>11971</v>
      </c>
      <c r="B4780">
        <v>25361689.5</v>
      </c>
    </row>
    <row r="4781" spans="1:2" hidden="1" x14ac:dyDescent="0.3">
      <c r="A4781" t="s">
        <v>11972</v>
      </c>
      <c r="B4781">
        <v>1216074</v>
      </c>
    </row>
    <row r="4782" spans="1:2" hidden="1" x14ac:dyDescent="0.3">
      <c r="A4782" t="s">
        <v>11973</v>
      </c>
      <c r="B4782">
        <v>14680000</v>
      </c>
    </row>
    <row r="4783" spans="1:2" hidden="1" x14ac:dyDescent="0.3">
      <c r="A4783" t="s">
        <v>11974</v>
      </c>
      <c r="B4783">
        <v>25329689.5</v>
      </c>
    </row>
    <row r="4784" spans="1:2" hidden="1" x14ac:dyDescent="0.3">
      <c r="A4784" t="s">
        <v>11975</v>
      </c>
      <c r="B4784">
        <v>2732062</v>
      </c>
    </row>
    <row r="4785" spans="1:2" hidden="1" x14ac:dyDescent="0.3">
      <c r="A4785" t="s">
        <v>11976</v>
      </c>
      <c r="B4785">
        <v>9257933</v>
      </c>
    </row>
    <row r="4786" spans="1:2" hidden="1" x14ac:dyDescent="0.3">
      <c r="A4786" t="s">
        <v>11977</v>
      </c>
      <c r="B4786">
        <v>-1089280</v>
      </c>
    </row>
    <row r="4787" spans="1:2" hidden="1" x14ac:dyDescent="0.3">
      <c r="A4787" t="s">
        <v>11978</v>
      </c>
      <c r="B4787">
        <v>-4016</v>
      </c>
    </row>
    <row r="4788" spans="1:2" hidden="1" x14ac:dyDescent="0.3">
      <c r="A4788" t="s">
        <v>11979</v>
      </c>
      <c r="B4788">
        <v>5529689.5</v>
      </c>
    </row>
    <row r="4789" spans="1:2" hidden="1" x14ac:dyDescent="0.3">
      <c r="A4789" t="s">
        <v>11980</v>
      </c>
      <c r="B4789">
        <v>5529689.5</v>
      </c>
    </row>
    <row r="4790" spans="1:2" hidden="1" x14ac:dyDescent="0.3">
      <c r="A4790" t="s">
        <v>10429</v>
      </c>
      <c r="B4790">
        <v>30775468</v>
      </c>
    </row>
    <row r="4791" spans="1:2" hidden="1" x14ac:dyDescent="0.3">
      <c r="A4791" t="s">
        <v>11981</v>
      </c>
      <c r="B4791">
        <v>25379689.5</v>
      </c>
    </row>
    <row r="4792" spans="1:2" hidden="1" x14ac:dyDescent="0.3">
      <c r="A4792" t="s">
        <v>11982</v>
      </c>
      <c r="B4792">
        <v>-145086</v>
      </c>
    </row>
    <row r="4793" spans="1:2" hidden="1" x14ac:dyDescent="0.3">
      <c r="A4793" t="s">
        <v>11983</v>
      </c>
      <c r="B4793">
        <v>25379689.5</v>
      </c>
    </row>
    <row r="4794" spans="1:2" hidden="1" x14ac:dyDescent="0.3">
      <c r="A4794" t="s">
        <v>11984</v>
      </c>
      <c r="B4794">
        <v>-144142</v>
      </c>
    </row>
    <row r="4795" spans="1:2" hidden="1" x14ac:dyDescent="0.3">
      <c r="A4795" t="s">
        <v>11985</v>
      </c>
      <c r="B4795">
        <v>6546368</v>
      </c>
    </row>
    <row r="4796" spans="1:2" hidden="1" x14ac:dyDescent="0.3">
      <c r="A4796" t="s">
        <v>11986</v>
      </c>
      <c r="B4796">
        <v>25404689.5</v>
      </c>
    </row>
    <row r="4797" spans="1:2" hidden="1" x14ac:dyDescent="0.3">
      <c r="A4797" t="s">
        <v>11987</v>
      </c>
      <c r="B4797">
        <v>-19594386</v>
      </c>
    </row>
    <row r="4798" spans="1:2" hidden="1" x14ac:dyDescent="0.3">
      <c r="A4798" t="s">
        <v>11988</v>
      </c>
      <c r="B4798">
        <v>25404689.5</v>
      </c>
    </row>
    <row r="4799" spans="1:2" hidden="1" x14ac:dyDescent="0.3">
      <c r="A4799" t="s">
        <v>11989</v>
      </c>
      <c r="B4799">
        <v>25409689.5</v>
      </c>
    </row>
    <row r="4800" spans="1:2" hidden="1" x14ac:dyDescent="0.3">
      <c r="A4800" t="s">
        <v>11990</v>
      </c>
      <c r="B4800">
        <v>1448712</v>
      </c>
    </row>
    <row r="4801" spans="1:2" hidden="1" x14ac:dyDescent="0.3">
      <c r="A4801" t="s">
        <v>11991</v>
      </c>
      <c r="B4801">
        <v>25404689.5</v>
      </c>
    </row>
    <row r="4802" spans="1:2" hidden="1" x14ac:dyDescent="0.3">
      <c r="A4802" t="s">
        <v>11992</v>
      </c>
      <c r="B4802">
        <v>25409689.5</v>
      </c>
    </row>
    <row r="4803" spans="1:2" hidden="1" x14ac:dyDescent="0.3">
      <c r="A4803" t="s">
        <v>11993</v>
      </c>
      <c r="B4803">
        <v>25409689.5</v>
      </c>
    </row>
    <row r="4804" spans="1:2" hidden="1" x14ac:dyDescent="0.3">
      <c r="A4804" t="s">
        <v>11994</v>
      </c>
      <c r="B4804">
        <v>15529689.5</v>
      </c>
    </row>
    <row r="4805" spans="1:2" hidden="1" x14ac:dyDescent="0.3">
      <c r="A4805" t="s">
        <v>11995</v>
      </c>
      <c r="B4805">
        <v>25426689.5</v>
      </c>
    </row>
    <row r="4806" spans="1:2" hidden="1" x14ac:dyDescent="0.3">
      <c r="A4806" t="s">
        <v>11996</v>
      </c>
      <c r="B4806">
        <v>10074663</v>
      </c>
    </row>
    <row r="4807" spans="1:2" hidden="1" x14ac:dyDescent="0.3">
      <c r="A4807" t="s">
        <v>11997</v>
      </c>
      <c r="B4807">
        <v>22657819</v>
      </c>
    </row>
    <row r="4808" spans="1:2" hidden="1" x14ac:dyDescent="0.3">
      <c r="A4808" t="s">
        <v>11998</v>
      </c>
      <c r="B4808">
        <v>25509689.5</v>
      </c>
    </row>
    <row r="4809" spans="1:2" hidden="1" x14ac:dyDescent="0.3">
      <c r="A4809" t="s">
        <v>11999</v>
      </c>
      <c r="B4809">
        <v>2900000</v>
      </c>
    </row>
    <row r="4810" spans="1:2" hidden="1" x14ac:dyDescent="0.3">
      <c r="A4810" t="s">
        <v>12000</v>
      </c>
      <c r="B4810">
        <v>5128617</v>
      </c>
    </row>
    <row r="4811" spans="1:2" hidden="1" x14ac:dyDescent="0.3">
      <c r="A4811" t="s">
        <v>12001</v>
      </c>
      <c r="B4811">
        <v>-17356311</v>
      </c>
    </row>
    <row r="4812" spans="1:2" hidden="1" x14ac:dyDescent="0.3">
      <c r="A4812" t="s">
        <v>12002</v>
      </c>
      <c r="B4812">
        <v>25429689.5</v>
      </c>
    </row>
    <row r="4813" spans="1:2" hidden="1" x14ac:dyDescent="0.3">
      <c r="A4813" t="s">
        <v>12003</v>
      </c>
      <c r="B4813">
        <v>70536</v>
      </c>
    </row>
    <row r="4814" spans="1:2" hidden="1" x14ac:dyDescent="0.3">
      <c r="A4814" t="s">
        <v>12004</v>
      </c>
      <c r="B4814">
        <v>25509689.5</v>
      </c>
    </row>
    <row r="4815" spans="1:2" hidden="1" x14ac:dyDescent="0.3">
      <c r="A4815" t="s">
        <v>12005</v>
      </c>
      <c r="B4815">
        <v>-140621</v>
      </c>
    </row>
    <row r="4816" spans="1:2" hidden="1" x14ac:dyDescent="0.3">
      <c r="A4816" t="s">
        <v>12006</v>
      </c>
      <c r="B4816">
        <v>25429689.5</v>
      </c>
    </row>
    <row r="4817" spans="1:2" hidden="1" x14ac:dyDescent="0.3">
      <c r="A4817" t="s">
        <v>12007</v>
      </c>
      <c r="B4817">
        <v>23729689.5</v>
      </c>
    </row>
    <row r="4818" spans="1:2" hidden="1" x14ac:dyDescent="0.3">
      <c r="A4818" t="s">
        <v>12008</v>
      </c>
      <c r="B4818">
        <v>5529689.5</v>
      </c>
    </row>
    <row r="4819" spans="1:2" hidden="1" x14ac:dyDescent="0.3">
      <c r="A4819" t="s">
        <v>12009</v>
      </c>
      <c r="B4819">
        <v>25429689.5</v>
      </c>
    </row>
    <row r="4820" spans="1:2" hidden="1" x14ac:dyDescent="0.3">
      <c r="A4820" t="s">
        <v>12010</v>
      </c>
      <c r="B4820">
        <v>5529689.5</v>
      </c>
    </row>
    <row r="4821" spans="1:2" hidden="1" x14ac:dyDescent="0.3">
      <c r="A4821" t="s">
        <v>12011</v>
      </c>
      <c r="B4821">
        <v>25429689.5</v>
      </c>
    </row>
    <row r="4822" spans="1:2" hidden="1" x14ac:dyDescent="0.3">
      <c r="A4822" t="s">
        <v>9825</v>
      </c>
      <c r="B4822">
        <v>17721635</v>
      </c>
    </row>
    <row r="4823" spans="1:2" hidden="1" x14ac:dyDescent="0.3">
      <c r="A4823" t="s">
        <v>12012</v>
      </c>
      <c r="B4823">
        <v>25459689.5</v>
      </c>
    </row>
    <row r="4824" spans="1:2" hidden="1" x14ac:dyDescent="0.3">
      <c r="A4824" t="s">
        <v>12013</v>
      </c>
      <c r="B4824">
        <v>3156970</v>
      </c>
    </row>
    <row r="4825" spans="1:2" hidden="1" x14ac:dyDescent="0.3">
      <c r="A4825" t="s">
        <v>12014</v>
      </c>
      <c r="B4825">
        <v>-19966402</v>
      </c>
    </row>
    <row r="4826" spans="1:2" hidden="1" x14ac:dyDescent="0.3">
      <c r="A4826" t="s">
        <v>12015</v>
      </c>
      <c r="B4826">
        <v>476767</v>
      </c>
    </row>
    <row r="4827" spans="1:2" hidden="1" x14ac:dyDescent="0.3">
      <c r="A4827" t="s">
        <v>12016</v>
      </c>
      <c r="B4827">
        <v>25454689.5</v>
      </c>
    </row>
    <row r="4828" spans="1:2" hidden="1" x14ac:dyDescent="0.3">
      <c r="A4828" t="s">
        <v>12017</v>
      </c>
      <c r="B4828">
        <v>11464368</v>
      </c>
    </row>
    <row r="4829" spans="1:2" hidden="1" x14ac:dyDescent="0.3">
      <c r="A4829" t="s">
        <v>12018</v>
      </c>
      <c r="B4829">
        <v>-19443</v>
      </c>
    </row>
    <row r="4830" spans="1:2" hidden="1" x14ac:dyDescent="0.3">
      <c r="A4830" t="s">
        <v>12019</v>
      </c>
      <c r="B4830">
        <v>-39916</v>
      </c>
    </row>
    <row r="4831" spans="1:2" hidden="1" x14ac:dyDescent="0.3">
      <c r="A4831" t="s">
        <v>12020</v>
      </c>
      <c r="B4831">
        <v>25467689.5</v>
      </c>
    </row>
    <row r="4832" spans="1:2" hidden="1" x14ac:dyDescent="0.3">
      <c r="A4832" t="s">
        <v>12021</v>
      </c>
      <c r="B4832">
        <v>25429689.5</v>
      </c>
    </row>
    <row r="4833" spans="1:2" hidden="1" x14ac:dyDescent="0.3">
      <c r="A4833" t="s">
        <v>12022</v>
      </c>
      <c r="B4833">
        <v>5529689.5</v>
      </c>
    </row>
    <row r="4834" spans="1:2" hidden="1" x14ac:dyDescent="0.3">
      <c r="A4834" t="s">
        <v>12023</v>
      </c>
      <c r="B4834">
        <v>25459689.5</v>
      </c>
    </row>
    <row r="4835" spans="1:2" hidden="1" x14ac:dyDescent="0.3">
      <c r="A4835" t="s">
        <v>12024</v>
      </c>
      <c r="B4835">
        <v>10221600</v>
      </c>
    </row>
    <row r="4836" spans="1:2" hidden="1" x14ac:dyDescent="0.3">
      <c r="A4836" t="s">
        <v>12025</v>
      </c>
      <c r="B4836">
        <v>5529689.5</v>
      </c>
    </row>
    <row r="4837" spans="1:2" hidden="1" x14ac:dyDescent="0.3">
      <c r="A4837" t="s">
        <v>12026</v>
      </c>
      <c r="B4837">
        <v>5529689.5</v>
      </c>
    </row>
    <row r="4838" spans="1:2" hidden="1" x14ac:dyDescent="0.3">
      <c r="A4838" t="s">
        <v>12027</v>
      </c>
      <c r="B4838">
        <v>324804</v>
      </c>
    </row>
    <row r="4839" spans="1:2" hidden="1" x14ac:dyDescent="0.3">
      <c r="A4839" t="s">
        <v>12028</v>
      </c>
      <c r="B4839">
        <v>25469689.5</v>
      </c>
    </row>
    <row r="4840" spans="1:2" hidden="1" x14ac:dyDescent="0.3">
      <c r="A4840" t="s">
        <v>12029</v>
      </c>
      <c r="B4840">
        <v>5529689.5</v>
      </c>
    </row>
    <row r="4841" spans="1:2" hidden="1" x14ac:dyDescent="0.3">
      <c r="A4841" t="s">
        <v>12030</v>
      </c>
      <c r="B4841">
        <v>25479689.5</v>
      </c>
    </row>
    <row r="4842" spans="1:2" hidden="1" x14ac:dyDescent="0.3">
      <c r="A4842" t="s">
        <v>12031</v>
      </c>
      <c r="B4842">
        <v>25479689.5</v>
      </c>
    </row>
    <row r="4843" spans="1:2" hidden="1" x14ac:dyDescent="0.3">
      <c r="A4843" t="s">
        <v>12032</v>
      </c>
      <c r="B4843">
        <v>25479689.5</v>
      </c>
    </row>
    <row r="4844" spans="1:2" hidden="1" x14ac:dyDescent="0.3">
      <c r="A4844" t="s">
        <v>12033</v>
      </c>
      <c r="B4844">
        <v>21529689.5</v>
      </c>
    </row>
    <row r="4845" spans="1:2" hidden="1" x14ac:dyDescent="0.3">
      <c r="A4845" t="s">
        <v>12034</v>
      </c>
      <c r="B4845">
        <v>25479689.5</v>
      </c>
    </row>
    <row r="4846" spans="1:2" hidden="1" x14ac:dyDescent="0.3">
      <c r="A4846" t="s">
        <v>12035</v>
      </c>
      <c r="B4846">
        <v>25487689.5</v>
      </c>
    </row>
    <row r="4847" spans="1:2" hidden="1" x14ac:dyDescent="0.3">
      <c r="A4847" t="s">
        <v>12036</v>
      </c>
      <c r="B4847">
        <v>25484689.5</v>
      </c>
    </row>
    <row r="4848" spans="1:2" hidden="1" x14ac:dyDescent="0.3">
      <c r="A4848" t="s">
        <v>12037</v>
      </c>
      <c r="B4848">
        <v>199816</v>
      </c>
    </row>
    <row r="4849" spans="1:2" hidden="1" x14ac:dyDescent="0.3">
      <c r="A4849" t="s">
        <v>12038</v>
      </c>
      <c r="B4849">
        <v>237233</v>
      </c>
    </row>
    <row r="4850" spans="1:2" hidden="1" x14ac:dyDescent="0.3">
      <c r="A4850" t="s">
        <v>12039</v>
      </c>
      <c r="B4850">
        <v>25454689.5</v>
      </c>
    </row>
    <row r="4851" spans="1:2" hidden="1" x14ac:dyDescent="0.3">
      <c r="A4851" t="s">
        <v>12040</v>
      </c>
      <c r="B4851">
        <v>25489689.5</v>
      </c>
    </row>
    <row r="4852" spans="1:2" hidden="1" x14ac:dyDescent="0.3">
      <c r="A4852" t="s">
        <v>12041</v>
      </c>
      <c r="B4852">
        <v>-19678048</v>
      </c>
    </row>
    <row r="4853" spans="1:2" hidden="1" x14ac:dyDescent="0.3">
      <c r="A4853" t="s">
        <v>12042</v>
      </c>
      <c r="B4853">
        <v>25479689.5</v>
      </c>
    </row>
    <row r="4854" spans="1:2" hidden="1" x14ac:dyDescent="0.3">
      <c r="A4854" t="s">
        <v>12043</v>
      </c>
      <c r="B4854">
        <v>-19975295</v>
      </c>
    </row>
    <row r="4855" spans="1:2" hidden="1" x14ac:dyDescent="0.3">
      <c r="A4855" t="s">
        <v>12044</v>
      </c>
      <c r="B4855">
        <v>213768</v>
      </c>
    </row>
    <row r="4856" spans="1:2" hidden="1" x14ac:dyDescent="0.3">
      <c r="A4856" t="s">
        <v>12045</v>
      </c>
      <c r="B4856">
        <v>5529689.5</v>
      </c>
    </row>
    <row r="4857" spans="1:2" hidden="1" x14ac:dyDescent="0.3">
      <c r="A4857" t="s">
        <v>12046</v>
      </c>
      <c r="B4857">
        <v>25469689.5</v>
      </c>
    </row>
    <row r="4858" spans="1:2" hidden="1" x14ac:dyDescent="0.3">
      <c r="A4858" t="s">
        <v>12047</v>
      </c>
      <c r="B4858">
        <v>-19990391</v>
      </c>
    </row>
    <row r="4859" spans="1:2" hidden="1" x14ac:dyDescent="0.3">
      <c r="A4859" t="s">
        <v>12048</v>
      </c>
      <c r="B4859">
        <v>2921130</v>
      </c>
    </row>
    <row r="4860" spans="1:2" hidden="1" x14ac:dyDescent="0.3">
      <c r="A4860" t="s">
        <v>12049</v>
      </c>
      <c r="B4860">
        <v>-18769</v>
      </c>
    </row>
    <row r="4861" spans="1:2" hidden="1" x14ac:dyDescent="0.3">
      <c r="A4861" t="s">
        <v>12050</v>
      </c>
      <c r="B4861">
        <v>5529689.5</v>
      </c>
    </row>
    <row r="4862" spans="1:2" hidden="1" x14ac:dyDescent="0.3">
      <c r="A4862" t="s">
        <v>12051</v>
      </c>
      <c r="B4862">
        <v>2831622</v>
      </c>
    </row>
    <row r="4863" spans="1:2" hidden="1" x14ac:dyDescent="0.3">
      <c r="A4863" t="s">
        <v>8720</v>
      </c>
      <c r="B4863">
        <v>-24500032</v>
      </c>
    </row>
    <row r="4864" spans="1:2" hidden="1" x14ac:dyDescent="0.3">
      <c r="A4864" t="s">
        <v>12052</v>
      </c>
      <c r="B4864">
        <v>25505689.5</v>
      </c>
    </row>
    <row r="4865" spans="1:2" hidden="1" x14ac:dyDescent="0.3">
      <c r="A4865" t="s">
        <v>12053</v>
      </c>
      <c r="B4865">
        <v>5529689.5</v>
      </c>
    </row>
    <row r="4866" spans="1:2" hidden="1" x14ac:dyDescent="0.3">
      <c r="A4866" t="s">
        <v>12054</v>
      </c>
      <c r="B4866">
        <v>1204508</v>
      </c>
    </row>
    <row r="4867" spans="1:2" hidden="1" x14ac:dyDescent="0.3">
      <c r="A4867" t="s">
        <v>12055</v>
      </c>
      <c r="B4867">
        <v>25504689.5</v>
      </c>
    </row>
    <row r="4868" spans="1:2" hidden="1" x14ac:dyDescent="0.3">
      <c r="A4868" t="s">
        <v>12056</v>
      </c>
      <c r="B4868">
        <v>25507689.5</v>
      </c>
    </row>
    <row r="4869" spans="1:2" hidden="1" x14ac:dyDescent="0.3">
      <c r="A4869" t="s">
        <v>12057</v>
      </c>
      <c r="B4869">
        <v>25509689.5</v>
      </c>
    </row>
    <row r="4870" spans="1:2" hidden="1" x14ac:dyDescent="0.3">
      <c r="A4870" t="s">
        <v>12058</v>
      </c>
      <c r="B4870">
        <v>5529689.5</v>
      </c>
    </row>
    <row r="4871" spans="1:2" hidden="1" x14ac:dyDescent="0.3">
      <c r="A4871" t="s">
        <v>12059</v>
      </c>
      <c r="B4871">
        <v>25512339.5</v>
      </c>
    </row>
    <row r="4872" spans="1:2" hidden="1" x14ac:dyDescent="0.3">
      <c r="A4872" t="s">
        <v>12060</v>
      </c>
      <c r="B4872">
        <v>177467</v>
      </c>
    </row>
    <row r="4873" spans="1:2" hidden="1" x14ac:dyDescent="0.3">
      <c r="A4873" t="s">
        <v>12061</v>
      </c>
      <c r="B4873">
        <v>25514689.5</v>
      </c>
    </row>
    <row r="4874" spans="1:2" hidden="1" x14ac:dyDescent="0.3">
      <c r="A4874" t="s">
        <v>12062</v>
      </c>
      <c r="B4874">
        <v>61382</v>
      </c>
    </row>
    <row r="4875" spans="1:2" hidden="1" x14ac:dyDescent="0.3">
      <c r="A4875" t="s">
        <v>12063</v>
      </c>
      <c r="B4875">
        <v>25509689.5</v>
      </c>
    </row>
    <row r="4876" spans="1:2" hidden="1" x14ac:dyDescent="0.3">
      <c r="A4876" t="s">
        <v>12064</v>
      </c>
      <c r="B4876">
        <v>170483</v>
      </c>
    </row>
    <row r="4877" spans="1:2" hidden="1" x14ac:dyDescent="0.3">
      <c r="A4877" t="s">
        <v>12065</v>
      </c>
      <c r="B4877">
        <v>131507</v>
      </c>
    </row>
    <row r="4878" spans="1:2" hidden="1" x14ac:dyDescent="0.3">
      <c r="A4878" t="s">
        <v>12066</v>
      </c>
      <c r="B4878">
        <v>663780</v>
      </c>
    </row>
    <row r="4879" spans="1:2" hidden="1" x14ac:dyDescent="0.3">
      <c r="A4879" t="s">
        <v>12067</v>
      </c>
      <c r="B4879">
        <v>25519689.5</v>
      </c>
    </row>
    <row r="4880" spans="1:2" hidden="1" x14ac:dyDescent="0.3">
      <c r="A4880" t="s">
        <v>12068</v>
      </c>
      <c r="B4880">
        <v>-905404</v>
      </c>
    </row>
    <row r="4881" spans="1:2" hidden="1" x14ac:dyDescent="0.3">
      <c r="A4881" t="s">
        <v>12069</v>
      </c>
      <c r="B4881">
        <v>5529689.5</v>
      </c>
    </row>
    <row r="4882" spans="1:2" hidden="1" x14ac:dyDescent="0.3">
      <c r="A4882" t="s">
        <v>12070</v>
      </c>
      <c r="B4882">
        <v>25329689.5</v>
      </c>
    </row>
    <row r="4883" spans="1:2" hidden="1" x14ac:dyDescent="0.3">
      <c r="A4883" t="s">
        <v>12071</v>
      </c>
      <c r="B4883">
        <v>5529689.5</v>
      </c>
    </row>
    <row r="4884" spans="1:2" hidden="1" x14ac:dyDescent="0.3">
      <c r="A4884" t="s">
        <v>12072</v>
      </c>
      <c r="B4884">
        <v>417760</v>
      </c>
    </row>
    <row r="4885" spans="1:2" hidden="1" x14ac:dyDescent="0.3">
      <c r="A4885" t="s">
        <v>12073</v>
      </c>
      <c r="B4885">
        <v>63071</v>
      </c>
    </row>
    <row r="4886" spans="1:2" hidden="1" x14ac:dyDescent="0.3">
      <c r="A4886" t="s">
        <v>12074</v>
      </c>
      <c r="B4886">
        <v>2033920</v>
      </c>
    </row>
    <row r="4887" spans="1:2" hidden="1" x14ac:dyDescent="0.3">
      <c r="A4887" t="s">
        <v>12075</v>
      </c>
      <c r="B4887">
        <v>25526439.5</v>
      </c>
    </row>
    <row r="4888" spans="1:2" hidden="1" x14ac:dyDescent="0.3">
      <c r="A4888" t="s">
        <v>12076</v>
      </c>
      <c r="B4888">
        <v>-4416</v>
      </c>
    </row>
    <row r="4889" spans="1:2" hidden="1" x14ac:dyDescent="0.3">
      <c r="A4889" t="s">
        <v>12077</v>
      </c>
      <c r="B4889">
        <v>5529689.5</v>
      </c>
    </row>
    <row r="4890" spans="1:2" hidden="1" x14ac:dyDescent="0.3">
      <c r="A4890" t="s">
        <v>12078</v>
      </c>
      <c r="B4890">
        <v>25528289.5</v>
      </c>
    </row>
    <row r="4891" spans="1:2" hidden="1" x14ac:dyDescent="0.3">
      <c r="A4891" t="s">
        <v>12079</v>
      </c>
      <c r="B4891">
        <v>-19989557</v>
      </c>
    </row>
    <row r="4892" spans="1:2" hidden="1" x14ac:dyDescent="0.3">
      <c r="A4892" t="s">
        <v>12080</v>
      </c>
      <c r="B4892">
        <v>84122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IMBD Movies</vt:lpstr>
      <vt:lpstr>Cleaned dataset</vt:lpstr>
      <vt:lpstr>Genres analysis</vt:lpstr>
      <vt:lpstr>Duration analysis</vt:lpstr>
      <vt:lpstr>Language analysis</vt:lpstr>
      <vt:lpstr>Director analysis</vt:lpstr>
      <vt:lpstr>Budget analysis</vt:lpstr>
      <vt:lpstr>Top 10 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 Sahni ^.^</dc:creator>
  <cp:lastModifiedBy>Anjali Sahni ^.^</cp:lastModifiedBy>
  <dcterms:created xsi:type="dcterms:W3CDTF">2025-04-09T09:18:25Z</dcterms:created>
  <dcterms:modified xsi:type="dcterms:W3CDTF">2025-04-11T09:56:02Z</dcterms:modified>
</cp:coreProperties>
</file>